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hydro.torontohydro.com/divisions/regulatorylegal/2025RateApp/Exhibits/Application/Exhibit9/Tab02-Continuity Schedules/S03-Lost Revenue Adjustment Mechanism (LRAM)/"/>
    </mc:Choice>
  </mc:AlternateContent>
  <xr:revisionPtr revIDLastSave="0" documentId="13_ncr:1_{6A011344-8B22-4E9E-BD78-86562247505F}" xr6:coauthVersionLast="47" xr6:coauthVersionMax="47" xr10:uidLastSave="{00000000-0000-0000-0000-000000000000}"/>
  <bookViews>
    <workbookView xWindow="28680" yWindow="-120" windowWidth="29040" windowHeight="15840" xr2:uid="{0D8AE2EC-64C8-4C93-9BCA-CEB237FE1F82}"/>
  </bookViews>
  <sheets>
    <sheet name="Main Summary" sheetId="15" r:id="rId1"/>
    <sheet name="Jan 2018 - Mar 2019" sheetId="13" r:id="rId2"/>
    <sheet name="January" sheetId="1" r:id="rId3"/>
    <sheet name="February" sheetId="2" r:id="rId4"/>
    <sheet name="March" sheetId="3" r:id="rId5"/>
    <sheet name="April" sheetId="4" r:id="rId6"/>
    <sheet name="May" sheetId="5" r:id="rId7"/>
    <sheet name="June" sheetId="6" r:id="rId8"/>
    <sheet name="July" sheetId="7" r:id="rId9"/>
    <sheet name="August" sheetId="8" r:id="rId10"/>
    <sheet name="September" sheetId="9" r:id="rId11"/>
    <sheet name="October" sheetId="10" r:id="rId12"/>
    <sheet name="November" sheetId="11" r:id="rId13"/>
    <sheet name="December" sheetId="12" r:id="rId14"/>
    <sheet name="Jan2019" sheetId="16" r:id="rId15"/>
    <sheet name="Feb2019" sheetId="17" r:id="rId16"/>
    <sheet name="Mar2019" sheetId="18" state="hidden" r:id="rId17"/>
    <sheet name="SUITEsaver" sheetId="19" r:id="rId18"/>
  </sheets>
  <externalReferences>
    <externalReference r:id="rId19"/>
  </externalReferences>
  <definedNames>
    <definedName name="_xlnm._FilterDatabase" localSheetId="5" hidden="1">April!$A$1:$F$3429</definedName>
    <definedName name="_xlnm._FilterDatabase" localSheetId="9" hidden="1">August!$A$1:$F$1131</definedName>
    <definedName name="_xlnm._FilterDatabase" localSheetId="13" hidden="1">December!$A$1:$F$3524</definedName>
    <definedName name="_xlnm._FilterDatabase" localSheetId="15" hidden="1">'Feb2019'!$A$1:$F$3058</definedName>
    <definedName name="_xlnm._FilterDatabase" localSheetId="3" hidden="1">February!$A$1:$F$1</definedName>
    <definedName name="_xlnm._FilterDatabase" localSheetId="14" hidden="1">'Jan2019'!$A$1:$F$3658</definedName>
    <definedName name="_xlnm._FilterDatabase" localSheetId="2" hidden="1">January!$A$1:$F$1</definedName>
    <definedName name="_xlnm._FilterDatabase" localSheetId="8" hidden="1">July!$A$1:$F$1</definedName>
    <definedName name="_xlnm._FilterDatabase" localSheetId="7" hidden="1">June!$A$1:$F$1285</definedName>
    <definedName name="_xlnm._FilterDatabase" localSheetId="16" hidden="1">'Mar2019'!$A$1:$F$1347</definedName>
    <definedName name="_xlnm._FilterDatabase" localSheetId="4" hidden="1">March!$A$1:$F$1030</definedName>
    <definedName name="_xlnm._FilterDatabase" localSheetId="6" hidden="1">May!$A$1:$F$1025</definedName>
    <definedName name="_xlnm._FilterDatabase" localSheetId="12" hidden="1">November!$A$1:$F$1</definedName>
    <definedName name="_xlnm._FilterDatabase" localSheetId="11" hidden="1">October!$A$1:$F$691</definedName>
    <definedName name="_xlnm._FilterDatabase" localSheetId="10" hidden="1">September!$A$1:$F$1897</definedName>
    <definedName name="_xlnm.Print_Titles" localSheetId="5">April!$1:$1</definedName>
    <definedName name="_xlnm.Print_Titles" localSheetId="9">August!$1:$1</definedName>
    <definedName name="_xlnm.Print_Titles" localSheetId="13">December!$1:$1</definedName>
    <definedName name="_xlnm.Print_Titles" localSheetId="15">'Feb2019'!$1:$1</definedName>
    <definedName name="_xlnm.Print_Titles" localSheetId="3">February!$1:$1</definedName>
    <definedName name="_xlnm.Print_Titles" localSheetId="1">'Jan 2018 - Mar 2019'!$A:$A</definedName>
    <definedName name="_xlnm.Print_Titles" localSheetId="14">'Jan2019'!$1:$1</definedName>
    <definedName name="_xlnm.Print_Titles" localSheetId="2">January!$1:$1</definedName>
    <definedName name="_xlnm.Print_Titles" localSheetId="8">July!$1:$1</definedName>
    <definedName name="_xlnm.Print_Titles" localSheetId="7">June!$1:$1</definedName>
    <definedName name="_xlnm.Print_Titles" localSheetId="0">'Main Summary'!$A:$A</definedName>
    <definedName name="_xlnm.Print_Titles" localSheetId="4">March!$1:$1</definedName>
    <definedName name="_xlnm.Print_Titles" localSheetId="6">May!$1:$1</definedName>
    <definedName name="_xlnm.Print_Titles" localSheetId="12">November!$1:$1</definedName>
    <definedName name="_xlnm.Print_Titles" localSheetId="11">October!$1:$1</definedName>
    <definedName name="_xlnm.Print_Titles" localSheetId="10">September!$1:$1</definedName>
    <definedName name="_xlnm.Print_Titles" localSheetId="17">SUITEsaver!$1:$1</definedName>
    <definedName name="Program_Name">[1]Lookup!$L$1:$AH$1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15" l="1"/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4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F2392" i="19"/>
  <c r="F2393" i="19"/>
  <c r="F2394" i="19"/>
  <c r="F2395" i="19"/>
  <c r="F2396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2413" i="19"/>
  <c r="F2414" i="19"/>
  <c r="F2415" i="19"/>
  <c r="F2416" i="19"/>
  <c r="F2417" i="19"/>
  <c r="F24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2481" i="19"/>
  <c r="F2482" i="19"/>
  <c r="F2483" i="19"/>
  <c r="F2484" i="19"/>
  <c r="F2485" i="19"/>
  <c r="F2486" i="19"/>
  <c r="F2487" i="19"/>
  <c r="F2488" i="19"/>
  <c r="F2489" i="19"/>
  <c r="F2490" i="19"/>
  <c r="F2491" i="19"/>
  <c r="F2492" i="19"/>
  <c r="F2493" i="19"/>
  <c r="F2494" i="19"/>
  <c r="F2495" i="19"/>
  <c r="F2496" i="19"/>
  <c r="F2497" i="19"/>
  <c r="F2498" i="19"/>
  <c r="F2499" i="19"/>
  <c r="F2500" i="19"/>
  <c r="F2501" i="19"/>
  <c r="F2502" i="19"/>
  <c r="F2503" i="19"/>
  <c r="F2504" i="19"/>
  <c r="F2505" i="19"/>
  <c r="F2506" i="19"/>
  <c r="F2507" i="19"/>
  <c r="F2508" i="19"/>
  <c r="F2509" i="19"/>
  <c r="F2510" i="19"/>
  <c r="F2511" i="19"/>
  <c r="F2512" i="19"/>
  <c r="F2513" i="19"/>
  <c r="F2514" i="19"/>
  <c r="F2515" i="19"/>
  <c r="F2516" i="19"/>
  <c r="F2517" i="19"/>
  <c r="F2518" i="19"/>
  <c r="F2519" i="19"/>
  <c r="F2520" i="19"/>
  <c r="F2521" i="19"/>
  <c r="F2522" i="19"/>
  <c r="F2523" i="19"/>
  <c r="F2524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39" i="19"/>
  <c r="F2540" i="19"/>
  <c r="F2541" i="19"/>
  <c r="F2542" i="19"/>
  <c r="F2543" i="19"/>
  <c r="F2544" i="19"/>
  <c r="F2545" i="19"/>
  <c r="F2546" i="19"/>
  <c r="F2547" i="19"/>
  <c r="F2548" i="19"/>
  <c r="F2549" i="19"/>
  <c r="F2550" i="19"/>
  <c r="F2551" i="19"/>
  <c r="F2552" i="19"/>
  <c r="F2553" i="19"/>
  <c r="F2554" i="19"/>
  <c r="F2555" i="19"/>
  <c r="F2556" i="19"/>
  <c r="F2557" i="19"/>
  <c r="F2558" i="19"/>
  <c r="F2559" i="19"/>
  <c r="F2560" i="19"/>
  <c r="F2561" i="19"/>
  <c r="F2562" i="19"/>
  <c r="F2563" i="19"/>
  <c r="F2564" i="19"/>
  <c r="F2565" i="19"/>
  <c r="F2566" i="19"/>
  <c r="F2567" i="19"/>
  <c r="F2568" i="19"/>
  <c r="F2569" i="19"/>
  <c r="F2570" i="19"/>
  <c r="F2571" i="19"/>
  <c r="F2572" i="19"/>
  <c r="F2573" i="19"/>
  <c r="F2574" i="19"/>
  <c r="F2575" i="19"/>
  <c r="F2576" i="19"/>
  <c r="F2577" i="19"/>
  <c r="F2578" i="19"/>
  <c r="F2579" i="19"/>
  <c r="F2580" i="19"/>
  <c r="F258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F2610" i="19"/>
  <c r="F2611" i="19"/>
  <c r="F2612" i="19"/>
  <c r="F2613" i="19"/>
  <c r="F2614" i="19"/>
  <c r="F2615" i="19"/>
  <c r="F2616" i="19"/>
  <c r="F2617" i="19"/>
  <c r="F2618" i="19"/>
  <c r="F2619" i="19"/>
  <c r="F2620" i="19"/>
  <c r="F2621" i="19"/>
  <c r="F2622" i="19"/>
  <c r="F2623" i="19"/>
  <c r="F2624" i="19"/>
  <c r="F2625" i="19"/>
  <c r="F2626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F2641" i="19"/>
  <c r="F2642" i="19"/>
  <c r="F2643" i="19"/>
  <c r="F2644" i="19"/>
  <c r="F2645" i="19"/>
  <c r="F2646" i="19"/>
  <c r="F2647" i="19"/>
  <c r="F2648" i="19"/>
  <c r="F2649" i="19"/>
  <c r="F2650" i="19"/>
  <c r="F2651" i="19"/>
  <c r="F2652" i="19"/>
  <c r="F2653" i="19"/>
  <c r="F2654" i="19"/>
  <c r="F2655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F2667" i="19"/>
  <c r="F2668" i="19"/>
  <c r="F2669" i="19"/>
  <c r="F2670" i="19"/>
  <c r="F2671" i="19"/>
  <c r="F2672" i="19"/>
  <c r="F2673" i="19"/>
  <c r="F2674" i="19"/>
  <c r="F267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06" i="19"/>
  <c r="F2707" i="19"/>
  <c r="F2708" i="19"/>
  <c r="F2709" i="19"/>
  <c r="F2710" i="19"/>
  <c r="F2711" i="19"/>
  <c r="F2712" i="19"/>
  <c r="F2713" i="19"/>
  <c r="F2714" i="19"/>
  <c r="F2715" i="19"/>
  <c r="F2716" i="19"/>
  <c r="F2717" i="19"/>
  <c r="F2718" i="19"/>
  <c r="F2719" i="19"/>
  <c r="F2720" i="19"/>
  <c r="F2721" i="19"/>
  <c r="F2722" i="19"/>
  <c r="F2723" i="19"/>
  <c r="F2724" i="19"/>
  <c r="F2725" i="19"/>
  <c r="F2726" i="19"/>
  <c r="F2727" i="19"/>
  <c r="F2728" i="19"/>
  <c r="F2729" i="19"/>
  <c r="F2730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7" i="19"/>
  <c r="F2778" i="19"/>
  <c r="F2779" i="19"/>
  <c r="F2780" i="19"/>
  <c r="F2781" i="19"/>
  <c r="F2782" i="19"/>
  <c r="F2783" i="19"/>
  <c r="F2784" i="19"/>
  <c r="F2785" i="19"/>
  <c r="F2786" i="19"/>
  <c r="F2787" i="19"/>
  <c r="F2788" i="19"/>
  <c r="F2789" i="19"/>
  <c r="F2790" i="19"/>
  <c r="F2791" i="19"/>
  <c r="F2792" i="19"/>
  <c r="F2793" i="19"/>
  <c r="F2794" i="19"/>
  <c r="F2795" i="19"/>
  <c r="F2796" i="19"/>
  <c r="F2797" i="19"/>
  <c r="F2798" i="19"/>
  <c r="F2799" i="19"/>
  <c r="F2800" i="19"/>
  <c r="F2801" i="19"/>
  <c r="F2802" i="19"/>
  <c r="F2803" i="19"/>
  <c r="F2804" i="19"/>
  <c r="F2805" i="19"/>
  <c r="F2806" i="19"/>
  <c r="F2807" i="19"/>
  <c r="F2808" i="19"/>
  <c r="F2809" i="19"/>
  <c r="F2810" i="19"/>
  <c r="F2811" i="19"/>
  <c r="F2812" i="19"/>
  <c r="F2813" i="19"/>
  <c r="F2814" i="19"/>
  <c r="F2815" i="19"/>
  <c r="F2816" i="19"/>
  <c r="F2817" i="19"/>
  <c r="F2818" i="19"/>
  <c r="F2819" i="19"/>
  <c r="F2820" i="19"/>
  <c r="F2821" i="19"/>
  <c r="F2822" i="19"/>
  <c r="F2823" i="19"/>
  <c r="F2824" i="19"/>
  <c r="F2825" i="19"/>
  <c r="F2826" i="19"/>
  <c r="F2827" i="19"/>
  <c r="F2828" i="19"/>
  <c r="F2829" i="19"/>
  <c r="F2830" i="19"/>
  <c r="F2831" i="19"/>
  <c r="F2832" i="19"/>
  <c r="F2833" i="19"/>
  <c r="F2834" i="19"/>
  <c r="F2835" i="19"/>
  <c r="F2836" i="19"/>
  <c r="F2837" i="19"/>
  <c r="F2838" i="19"/>
  <c r="F2839" i="19"/>
  <c r="F2840" i="19"/>
  <c r="F2841" i="19"/>
  <c r="F2842" i="19"/>
  <c r="F2843" i="19"/>
  <c r="F2844" i="19"/>
  <c r="F2845" i="19"/>
  <c r="F2846" i="19"/>
  <c r="F2847" i="19"/>
  <c r="F2848" i="19"/>
  <c r="F2849" i="19"/>
  <c r="F2850" i="19"/>
  <c r="F2851" i="19"/>
  <c r="F2852" i="19"/>
  <c r="F2853" i="19"/>
  <c r="F2854" i="19"/>
  <c r="F2855" i="19"/>
  <c r="F2856" i="19"/>
  <c r="F2857" i="19"/>
  <c r="F2858" i="19"/>
  <c r="F2859" i="19"/>
  <c r="F2860" i="19"/>
  <c r="F2861" i="19"/>
  <c r="F2862" i="19"/>
  <c r="F2863" i="19"/>
  <c r="F2864" i="19"/>
  <c r="F2865" i="19"/>
  <c r="F2866" i="19"/>
  <c r="F2867" i="19"/>
  <c r="F2868" i="19"/>
  <c r="F2869" i="19"/>
  <c r="F2870" i="19"/>
  <c r="F2871" i="19"/>
  <c r="F2872" i="19"/>
  <c r="F2873" i="19"/>
  <c r="F2874" i="19"/>
  <c r="F2875" i="19"/>
  <c r="F2876" i="19"/>
  <c r="F2877" i="19"/>
  <c r="F2878" i="19"/>
  <c r="F2879" i="19"/>
  <c r="F2880" i="19"/>
  <c r="F2881" i="19"/>
  <c r="F2882" i="19"/>
  <c r="F2883" i="19"/>
  <c r="F2884" i="19"/>
  <c r="F2885" i="19"/>
  <c r="F2886" i="19"/>
  <c r="F2887" i="19"/>
  <c r="F2888" i="19"/>
  <c r="F2889" i="19"/>
  <c r="F2890" i="19"/>
  <c r="F2891" i="19"/>
  <c r="F2892" i="19"/>
  <c r="F2893" i="19"/>
  <c r="F2894" i="19"/>
  <c r="F2895" i="19"/>
  <c r="F2896" i="19"/>
  <c r="F2897" i="19"/>
  <c r="F2898" i="19"/>
  <c r="F2899" i="19"/>
  <c r="F2900" i="19"/>
  <c r="F2901" i="19"/>
  <c r="F2902" i="19"/>
  <c r="F2903" i="19"/>
  <c r="F2904" i="19"/>
  <c r="F2905" i="19"/>
  <c r="F2906" i="19"/>
  <c r="F2907" i="19"/>
  <c r="F2908" i="19"/>
  <c r="F2909" i="19"/>
  <c r="F2910" i="19"/>
  <c r="F2911" i="19"/>
  <c r="F2912" i="19"/>
  <c r="F2913" i="19"/>
  <c r="F2914" i="19"/>
  <c r="F2915" i="19"/>
  <c r="F2916" i="19"/>
  <c r="F2917" i="19"/>
  <c r="F2918" i="19"/>
  <c r="F2919" i="19"/>
  <c r="F2920" i="19"/>
  <c r="F2921" i="19"/>
  <c r="F2922" i="19"/>
  <c r="F2923" i="19"/>
  <c r="F2924" i="19"/>
  <c r="F2925" i="19"/>
  <c r="F2926" i="19"/>
  <c r="F2927" i="19"/>
  <c r="F2928" i="19"/>
  <c r="F2929" i="19"/>
  <c r="F2930" i="19"/>
  <c r="F2931" i="19"/>
  <c r="F2932" i="19"/>
  <c r="F2933" i="19"/>
  <c r="F2934" i="19"/>
  <c r="F2935" i="19"/>
  <c r="F2936" i="19"/>
  <c r="F2937" i="19"/>
  <c r="F2938" i="19"/>
  <c r="F2939" i="19"/>
  <c r="F2940" i="19"/>
  <c r="F2941" i="19"/>
  <c r="F2942" i="19"/>
  <c r="F2943" i="19"/>
  <c r="F2944" i="19"/>
  <c r="F2945" i="19"/>
  <c r="F2946" i="19"/>
  <c r="F2947" i="19"/>
  <c r="F2948" i="19"/>
  <c r="F2949" i="19"/>
  <c r="F2950" i="19"/>
  <c r="F2951" i="19"/>
  <c r="F2952" i="19"/>
  <c r="F2953" i="19"/>
  <c r="F2954" i="19"/>
  <c r="F2955" i="19"/>
  <c r="F2956" i="19"/>
  <c r="F2957" i="19"/>
  <c r="F2958" i="19"/>
  <c r="F2959" i="19"/>
  <c r="F2960" i="19"/>
  <c r="F2961" i="19"/>
  <c r="F2962" i="19"/>
  <c r="F2963" i="19"/>
  <c r="F2964" i="19"/>
  <c r="F2965" i="19"/>
  <c r="F2966" i="19"/>
  <c r="F2967" i="19"/>
  <c r="F2968" i="19"/>
  <c r="F2969" i="19"/>
  <c r="F2970" i="19"/>
  <c r="F2971" i="19"/>
  <c r="F2972" i="19"/>
  <c r="F2973" i="19"/>
  <c r="F2974" i="19"/>
  <c r="F2975" i="19"/>
  <c r="F2976" i="19"/>
  <c r="F2977" i="19"/>
  <c r="F2978" i="19"/>
  <c r="F2979" i="19"/>
  <c r="F2980" i="19"/>
  <c r="F2981" i="19"/>
  <c r="F2982" i="19"/>
  <c r="F2983" i="19"/>
  <c r="F2984" i="19"/>
  <c r="F2985" i="19"/>
  <c r="F2986" i="19"/>
  <c r="F2987" i="19"/>
  <c r="F2988" i="19"/>
  <c r="F2989" i="19"/>
  <c r="F2990" i="19"/>
  <c r="F2991" i="19"/>
  <c r="F2992" i="19"/>
  <c r="F2993" i="19"/>
  <c r="F2994" i="19"/>
  <c r="F2995" i="19"/>
  <c r="F2996" i="19"/>
  <c r="F2997" i="19"/>
  <c r="F2998" i="19"/>
  <c r="F2999" i="19"/>
  <c r="F3000" i="19"/>
  <c r="F3001" i="19"/>
  <c r="F3002" i="19"/>
  <c r="F3003" i="19"/>
  <c r="F3004" i="19"/>
  <c r="F3005" i="19"/>
  <c r="F3006" i="19"/>
  <c r="F3007" i="19"/>
  <c r="F3008" i="19"/>
  <c r="F3009" i="19"/>
  <c r="F3010" i="19"/>
  <c r="F3011" i="19"/>
  <c r="F3012" i="19"/>
  <c r="F3013" i="19"/>
  <c r="F3014" i="19"/>
  <c r="F3015" i="19"/>
  <c r="F3016" i="19"/>
  <c r="F3017" i="19"/>
  <c r="F3018" i="19"/>
  <c r="F3019" i="19"/>
  <c r="F3020" i="19"/>
  <c r="F3021" i="19"/>
  <c r="F3022" i="19"/>
  <c r="F3023" i="19"/>
  <c r="F3024" i="19"/>
  <c r="F3025" i="19"/>
  <c r="F3026" i="19"/>
  <c r="F3027" i="19"/>
  <c r="F3028" i="19"/>
  <c r="F3029" i="19"/>
  <c r="F3030" i="19"/>
  <c r="F3031" i="19"/>
  <c r="F3032" i="19"/>
  <c r="F3033" i="19"/>
  <c r="F3034" i="19"/>
  <c r="F3035" i="19"/>
  <c r="F3036" i="19"/>
  <c r="F3037" i="19"/>
  <c r="F3038" i="19"/>
  <c r="F3039" i="19"/>
  <c r="F3040" i="19"/>
  <c r="F3041" i="19"/>
  <c r="F3042" i="19"/>
  <c r="F3043" i="19"/>
  <c r="F3044" i="19"/>
  <c r="F3045" i="19"/>
  <c r="F3046" i="19"/>
  <c r="F3047" i="19"/>
  <c r="F3048" i="19"/>
  <c r="F3049" i="19"/>
  <c r="F3050" i="19"/>
  <c r="F3051" i="19"/>
  <c r="F3052" i="19"/>
  <c r="F3053" i="19"/>
  <c r="F3054" i="19"/>
  <c r="F3055" i="19"/>
  <c r="F3056" i="19"/>
  <c r="F3057" i="19"/>
  <c r="F3058" i="19"/>
  <c r="F3059" i="19"/>
  <c r="F3060" i="19"/>
  <c r="F3061" i="19"/>
  <c r="F3062" i="19"/>
  <c r="F3063" i="19"/>
  <c r="F3064" i="19"/>
  <c r="F3065" i="19"/>
  <c r="F3066" i="19"/>
  <c r="F3067" i="19"/>
  <c r="F3068" i="19"/>
  <c r="F3069" i="19"/>
  <c r="F3070" i="19"/>
  <c r="F3071" i="19"/>
  <c r="F3072" i="19"/>
  <c r="F3073" i="19"/>
  <c r="F3074" i="19"/>
  <c r="F3075" i="19"/>
  <c r="F3076" i="19"/>
  <c r="F3077" i="19"/>
  <c r="F3078" i="19"/>
  <c r="F3079" i="19"/>
  <c r="F3080" i="19"/>
  <c r="F3081" i="19"/>
  <c r="F3082" i="19"/>
  <c r="F3083" i="19"/>
  <c r="F3084" i="19"/>
  <c r="F3085" i="19"/>
  <c r="F3086" i="19"/>
  <c r="F3087" i="19"/>
  <c r="F3088" i="19"/>
  <c r="F3089" i="19"/>
  <c r="F3090" i="19"/>
  <c r="F3091" i="19"/>
  <c r="F3092" i="19"/>
  <c r="F3093" i="19"/>
  <c r="F3094" i="19"/>
  <c r="F3095" i="19"/>
  <c r="F3096" i="19"/>
  <c r="F3097" i="19"/>
  <c r="F3098" i="19"/>
  <c r="F3099" i="19"/>
  <c r="F3100" i="19"/>
  <c r="F3101" i="19"/>
  <c r="F3102" i="19"/>
  <c r="F3103" i="19"/>
  <c r="F3104" i="19"/>
  <c r="F3105" i="19"/>
  <c r="F3106" i="19"/>
  <c r="F3107" i="19"/>
  <c r="F3108" i="19"/>
  <c r="F3109" i="19"/>
  <c r="F3110" i="19"/>
  <c r="F3111" i="19"/>
  <c r="F3112" i="19"/>
  <c r="F3113" i="19"/>
  <c r="F3114" i="19"/>
  <c r="F3115" i="19"/>
  <c r="F3116" i="19"/>
  <c r="F3117" i="19"/>
  <c r="F3118" i="19"/>
  <c r="F3119" i="19"/>
  <c r="F3120" i="19"/>
  <c r="F3121" i="19"/>
  <c r="F3122" i="19"/>
  <c r="F3123" i="19"/>
  <c r="F3124" i="19"/>
  <c r="F3125" i="19"/>
  <c r="F3126" i="19"/>
  <c r="F3127" i="19"/>
  <c r="F3128" i="19"/>
  <c r="F3129" i="19"/>
  <c r="F3130" i="19"/>
  <c r="F3131" i="19"/>
  <c r="F3132" i="19"/>
  <c r="F3133" i="19"/>
  <c r="F3134" i="19"/>
  <c r="F3135" i="19"/>
  <c r="F3136" i="19"/>
  <c r="F3137" i="19"/>
  <c r="F3138" i="19"/>
  <c r="F3139" i="19"/>
  <c r="F3140" i="19"/>
  <c r="F3141" i="19"/>
  <c r="F3142" i="19"/>
  <c r="F3143" i="19"/>
  <c r="F3144" i="19"/>
  <c r="F3145" i="19"/>
  <c r="F3146" i="19"/>
  <c r="F3147" i="19"/>
  <c r="F3148" i="19"/>
  <c r="F3149" i="19"/>
  <c r="F3150" i="19"/>
  <c r="F3151" i="19"/>
  <c r="F3152" i="19"/>
  <c r="F3153" i="19"/>
  <c r="F3154" i="19"/>
  <c r="F3155" i="19"/>
  <c r="F3156" i="19"/>
  <c r="F3157" i="19"/>
  <c r="F3158" i="19"/>
  <c r="F3159" i="19"/>
  <c r="F3160" i="19"/>
  <c r="F3161" i="19"/>
  <c r="F3162" i="19"/>
  <c r="F3163" i="19"/>
  <c r="F3164" i="19"/>
  <c r="F3165" i="19"/>
  <c r="F3166" i="19"/>
  <c r="F3167" i="19"/>
  <c r="F3168" i="19"/>
  <c r="F3169" i="19"/>
  <c r="F3170" i="19"/>
  <c r="F3171" i="19"/>
  <c r="F3172" i="19"/>
  <c r="F3173" i="19"/>
  <c r="F3174" i="19"/>
  <c r="F3175" i="19"/>
  <c r="F3176" i="19"/>
  <c r="F3177" i="19"/>
  <c r="F3178" i="19"/>
  <c r="F3179" i="19"/>
  <c r="F3180" i="19"/>
  <c r="F3181" i="19"/>
  <c r="F3182" i="19"/>
  <c r="F3183" i="19"/>
  <c r="F3184" i="19"/>
  <c r="F3185" i="19"/>
  <c r="F3186" i="19"/>
  <c r="F3187" i="19"/>
  <c r="F3188" i="19"/>
  <c r="F3189" i="19"/>
  <c r="F3190" i="19"/>
  <c r="F3191" i="19"/>
  <c r="F3192" i="19"/>
  <c r="F3193" i="19"/>
  <c r="F3194" i="19"/>
  <c r="F3195" i="19"/>
  <c r="F3196" i="19"/>
  <c r="F3197" i="19"/>
  <c r="F3198" i="19"/>
  <c r="F3199" i="19"/>
  <c r="F3200" i="19"/>
  <c r="F3201" i="19"/>
  <c r="F3202" i="19"/>
  <c r="F3203" i="19"/>
  <c r="F3204" i="19"/>
  <c r="F3205" i="19"/>
  <c r="F3206" i="19"/>
  <c r="F3207" i="19"/>
  <c r="F3208" i="19"/>
  <c r="F3209" i="19"/>
  <c r="F3210" i="19"/>
  <c r="F3211" i="19"/>
  <c r="F3212" i="19"/>
  <c r="F3213" i="19"/>
  <c r="F3214" i="19"/>
  <c r="F3215" i="19"/>
  <c r="F3216" i="19"/>
  <c r="F3217" i="19"/>
  <c r="F3218" i="19"/>
  <c r="F3219" i="19"/>
  <c r="F3220" i="19"/>
  <c r="F3221" i="19"/>
  <c r="F3222" i="19"/>
  <c r="F3223" i="19"/>
  <c r="F3224" i="19"/>
  <c r="F3225" i="19"/>
  <c r="F3226" i="19"/>
  <c r="F3227" i="19"/>
  <c r="F3228" i="19"/>
  <c r="F3229" i="19"/>
  <c r="F3230" i="19"/>
  <c r="F3231" i="19"/>
  <c r="F3232" i="19"/>
  <c r="F3233" i="19"/>
  <c r="F3234" i="19"/>
  <c r="F3235" i="19"/>
  <c r="F3236" i="19"/>
  <c r="F3237" i="19"/>
  <c r="F3238" i="19"/>
  <c r="F3239" i="19"/>
  <c r="F3240" i="19"/>
  <c r="F3241" i="19"/>
  <c r="F3242" i="19"/>
  <c r="F3243" i="19"/>
  <c r="F3244" i="19"/>
  <c r="F3245" i="19"/>
  <c r="F3246" i="19"/>
  <c r="F3247" i="19"/>
  <c r="F3248" i="19"/>
  <c r="F3249" i="19"/>
  <c r="F3250" i="19"/>
  <c r="F3251" i="19"/>
  <c r="F3252" i="19"/>
  <c r="F3253" i="19"/>
  <c r="F3254" i="19"/>
  <c r="F3255" i="19"/>
  <c r="F3256" i="19"/>
  <c r="F3257" i="19"/>
  <c r="F3258" i="19"/>
  <c r="F3259" i="19"/>
  <c r="F3260" i="19"/>
  <c r="F3261" i="19"/>
  <c r="F3262" i="19"/>
  <c r="F3263" i="19"/>
  <c r="F3264" i="19"/>
  <c r="F3265" i="19"/>
  <c r="F3266" i="19"/>
  <c r="F3267" i="19"/>
  <c r="F3268" i="19"/>
  <c r="F3269" i="19"/>
  <c r="F3270" i="19"/>
  <c r="F3271" i="19"/>
  <c r="F3272" i="19"/>
  <c r="F3273" i="19"/>
  <c r="F3274" i="19"/>
  <c r="F3275" i="19"/>
  <c r="F3276" i="19"/>
  <c r="F3277" i="19"/>
  <c r="F3278" i="19"/>
  <c r="F3279" i="19"/>
  <c r="F3280" i="19"/>
  <c r="F3281" i="19"/>
  <c r="F3282" i="19"/>
  <c r="F3283" i="19"/>
  <c r="F3284" i="19"/>
  <c r="F3285" i="19"/>
  <c r="F3286" i="19"/>
  <c r="F3287" i="19"/>
  <c r="F3288" i="19"/>
  <c r="F3289" i="19"/>
  <c r="F3290" i="19"/>
  <c r="F3291" i="19"/>
  <c r="F3292" i="19"/>
  <c r="F3293" i="19"/>
  <c r="F3294" i="19"/>
  <c r="F3295" i="19"/>
  <c r="F3296" i="19"/>
  <c r="F3297" i="19"/>
  <c r="F3298" i="19"/>
  <c r="F3299" i="19"/>
  <c r="F3300" i="19"/>
  <c r="F3301" i="19"/>
  <c r="F3302" i="19"/>
  <c r="F3303" i="19"/>
  <c r="F3304" i="19"/>
  <c r="F3305" i="19"/>
  <c r="F3306" i="19"/>
  <c r="F3307" i="19"/>
  <c r="F3308" i="19"/>
  <c r="F3309" i="19"/>
  <c r="F3310" i="19"/>
  <c r="F3311" i="19"/>
  <c r="F3312" i="19"/>
  <c r="F3313" i="19"/>
  <c r="F3314" i="19"/>
  <c r="F3315" i="19"/>
  <c r="F3316" i="19"/>
  <c r="F3317" i="19"/>
  <c r="F3318" i="19"/>
  <c r="F3319" i="19"/>
  <c r="F3320" i="19"/>
  <c r="F3321" i="19"/>
  <c r="F3322" i="19"/>
  <c r="F3323" i="19"/>
  <c r="F3324" i="19"/>
  <c r="F3325" i="19"/>
  <c r="F3326" i="19"/>
  <c r="F3327" i="19"/>
  <c r="F3328" i="19"/>
  <c r="F3329" i="19"/>
  <c r="F3330" i="19"/>
  <c r="F3331" i="19"/>
  <c r="F3332" i="19"/>
  <c r="F3333" i="19"/>
  <c r="F3334" i="19"/>
  <c r="F3335" i="19"/>
  <c r="F3336" i="19"/>
  <c r="F3337" i="19"/>
  <c r="F3338" i="19"/>
  <c r="F3339" i="19"/>
  <c r="F3340" i="19"/>
  <c r="F3341" i="19"/>
  <c r="F3342" i="19"/>
  <c r="F3343" i="19"/>
  <c r="F3344" i="19"/>
  <c r="F3345" i="19"/>
  <c r="F3346" i="19"/>
  <c r="F3347" i="19"/>
  <c r="F3348" i="19"/>
  <c r="F3349" i="19"/>
  <c r="F3350" i="19"/>
  <c r="F3351" i="19"/>
  <c r="F3352" i="19"/>
  <c r="F3353" i="19"/>
  <c r="F3354" i="19"/>
  <c r="F3355" i="19"/>
  <c r="F3356" i="19"/>
  <c r="F3357" i="19"/>
  <c r="F3358" i="19"/>
  <c r="F3359" i="19"/>
  <c r="F3360" i="19"/>
  <c r="F3361" i="19"/>
  <c r="F3362" i="19"/>
  <c r="F3363" i="19"/>
  <c r="F3364" i="19"/>
  <c r="F3365" i="19"/>
  <c r="F3366" i="19"/>
  <c r="F3367" i="19"/>
  <c r="F3368" i="19"/>
  <c r="F3369" i="19"/>
  <c r="F3370" i="19"/>
  <c r="F3371" i="19"/>
  <c r="F3372" i="19"/>
  <c r="F3373" i="19"/>
  <c r="F3374" i="19"/>
  <c r="F3375" i="19"/>
  <c r="F3376" i="19"/>
  <c r="F3377" i="19"/>
  <c r="F3378" i="19"/>
  <c r="F3379" i="19"/>
  <c r="F3380" i="19"/>
  <c r="F3381" i="19"/>
  <c r="F3382" i="19"/>
  <c r="F3383" i="19"/>
  <c r="F3384" i="19"/>
  <c r="F3385" i="19"/>
  <c r="F3386" i="19"/>
  <c r="F3387" i="19"/>
  <c r="F3388" i="19"/>
  <c r="F3389" i="19"/>
  <c r="F3390" i="19"/>
  <c r="F3391" i="19"/>
  <c r="F3392" i="19"/>
  <c r="F3393" i="19"/>
  <c r="F3394" i="19"/>
  <c r="F3395" i="19"/>
  <c r="F3396" i="19"/>
  <c r="F3397" i="19"/>
  <c r="F3398" i="19"/>
  <c r="F3399" i="19"/>
  <c r="F3400" i="19"/>
  <c r="F3401" i="19"/>
  <c r="F3402" i="19"/>
  <c r="F3403" i="19"/>
  <c r="F3404" i="19"/>
  <c r="F3405" i="19"/>
  <c r="F3406" i="19"/>
  <c r="F3407" i="19"/>
  <c r="F3408" i="19"/>
  <c r="F3409" i="19"/>
  <c r="F3410" i="19"/>
  <c r="F3411" i="19"/>
  <c r="F3412" i="19"/>
  <c r="F3413" i="19"/>
  <c r="F3414" i="19"/>
  <c r="F3415" i="19"/>
  <c r="F3416" i="19"/>
  <c r="F3417" i="19"/>
  <c r="F3418" i="19"/>
  <c r="F3419" i="19"/>
  <c r="F3420" i="19"/>
  <c r="F3421" i="19"/>
  <c r="F3422" i="19"/>
  <c r="F3423" i="19"/>
  <c r="F3424" i="19"/>
  <c r="F3425" i="19"/>
  <c r="F3426" i="19"/>
  <c r="F3427" i="19"/>
  <c r="F3428" i="19"/>
  <c r="F3429" i="19"/>
  <c r="F3430" i="19"/>
  <c r="F3431" i="19"/>
  <c r="F3432" i="19"/>
  <c r="F3433" i="19"/>
  <c r="F3434" i="19"/>
  <c r="F3435" i="19"/>
  <c r="F3436" i="19"/>
  <c r="F3437" i="19"/>
  <c r="F3438" i="19"/>
  <c r="F3439" i="19"/>
  <c r="F3440" i="19"/>
  <c r="F3441" i="19"/>
  <c r="F3442" i="19"/>
  <c r="F3443" i="19"/>
  <c r="F3444" i="19"/>
  <c r="F3445" i="19"/>
  <c r="F3446" i="19"/>
  <c r="F3447" i="19"/>
  <c r="F3448" i="19"/>
  <c r="F3449" i="19"/>
  <c r="F3450" i="19"/>
  <c r="F3451" i="19"/>
  <c r="F3452" i="19"/>
  <c r="F3453" i="19"/>
  <c r="F3454" i="19"/>
  <c r="F3455" i="19"/>
  <c r="F3456" i="19"/>
  <c r="F3457" i="19"/>
  <c r="F3458" i="19"/>
  <c r="F3459" i="19"/>
  <c r="F3460" i="19"/>
  <c r="F3461" i="19"/>
  <c r="F3462" i="19"/>
  <c r="F3463" i="19"/>
  <c r="F3464" i="19"/>
  <c r="F3465" i="19"/>
  <c r="F3466" i="19"/>
  <c r="F3467" i="19"/>
  <c r="F3468" i="19"/>
  <c r="F3469" i="19"/>
  <c r="F3470" i="19"/>
  <c r="F3471" i="19"/>
  <c r="F3472" i="19"/>
  <c r="F3473" i="19"/>
  <c r="F3474" i="19"/>
  <c r="F3475" i="19"/>
  <c r="F3476" i="19"/>
  <c r="F3477" i="19"/>
  <c r="F3478" i="19"/>
  <c r="F3479" i="19"/>
  <c r="F3480" i="19"/>
  <c r="F3481" i="19"/>
  <c r="F3482" i="19"/>
  <c r="F3483" i="19"/>
  <c r="F3484" i="19"/>
  <c r="F3485" i="19"/>
  <c r="F3486" i="19"/>
  <c r="F3487" i="19"/>
  <c r="F3488" i="19"/>
  <c r="F3489" i="19"/>
  <c r="F3490" i="19"/>
  <c r="F3491" i="19"/>
  <c r="F3492" i="19"/>
  <c r="F3493" i="19"/>
  <c r="F3494" i="19"/>
  <c r="F3495" i="19"/>
  <c r="F3496" i="19"/>
  <c r="F3497" i="19"/>
  <c r="F3498" i="19"/>
  <c r="F3499" i="19"/>
  <c r="F3500" i="19"/>
  <c r="F3501" i="19"/>
  <c r="F3502" i="19"/>
  <c r="F3503" i="19"/>
  <c r="F3504" i="19"/>
  <c r="F3505" i="19"/>
  <c r="F3506" i="19"/>
  <c r="F3507" i="19"/>
  <c r="F3508" i="19"/>
  <c r="F3509" i="19"/>
  <c r="F3510" i="19"/>
  <c r="F3511" i="19"/>
  <c r="F3512" i="19"/>
  <c r="F3513" i="19"/>
  <c r="F3514" i="19"/>
  <c r="F3515" i="19"/>
  <c r="F3516" i="19"/>
  <c r="F3517" i="19"/>
  <c r="F3518" i="19"/>
  <c r="F3519" i="19"/>
  <c r="F3520" i="19"/>
  <c r="F3521" i="19"/>
  <c r="F3522" i="19"/>
  <c r="F3523" i="19"/>
  <c r="F3524" i="19"/>
  <c r="F3525" i="19"/>
  <c r="F3526" i="19"/>
  <c r="F3527" i="19"/>
  <c r="F3528" i="19"/>
  <c r="F3529" i="19"/>
  <c r="F3530" i="19"/>
  <c r="F3531" i="19"/>
  <c r="F3532" i="19"/>
  <c r="F3533" i="19"/>
  <c r="F3534" i="19"/>
  <c r="F3535" i="19"/>
  <c r="F3536" i="19"/>
  <c r="F3537" i="19"/>
  <c r="F3538" i="19"/>
  <c r="F3539" i="19"/>
  <c r="F3540" i="19"/>
  <c r="F3541" i="19"/>
  <c r="F3542" i="19"/>
  <c r="F3543" i="19"/>
  <c r="F3544" i="19"/>
  <c r="F3545" i="19"/>
  <c r="F3546" i="19"/>
  <c r="F3547" i="19"/>
  <c r="F3548" i="19"/>
  <c r="F3549" i="19"/>
  <c r="F3550" i="19"/>
  <c r="F3551" i="19"/>
  <c r="F3552" i="19"/>
  <c r="F3553" i="19"/>
  <c r="F3554" i="19"/>
  <c r="F3555" i="19"/>
  <c r="F3556" i="19"/>
  <c r="F3557" i="19"/>
  <c r="F3558" i="19"/>
  <c r="F3559" i="19"/>
  <c r="F3560" i="19"/>
  <c r="F3561" i="19"/>
  <c r="F3562" i="19"/>
  <c r="F3563" i="19"/>
  <c r="F3564" i="19"/>
  <c r="F3565" i="19"/>
  <c r="F3566" i="19"/>
  <c r="F3567" i="19"/>
  <c r="F3568" i="19"/>
  <c r="F3569" i="19"/>
  <c r="F3570" i="19"/>
  <c r="F3571" i="19"/>
  <c r="F3572" i="19"/>
  <c r="F3573" i="19"/>
  <c r="F3574" i="19"/>
  <c r="F3575" i="19"/>
  <c r="F3576" i="19"/>
  <c r="F3577" i="19"/>
  <c r="F3578" i="19"/>
  <c r="F3579" i="19"/>
  <c r="F3580" i="19"/>
  <c r="F3581" i="19"/>
  <c r="F3582" i="19"/>
  <c r="F3583" i="19"/>
  <c r="F3584" i="19"/>
  <c r="F3585" i="19"/>
  <c r="F3586" i="19"/>
  <c r="F3587" i="19"/>
  <c r="F3588" i="19"/>
  <c r="F3589" i="19"/>
  <c r="F3590" i="19"/>
  <c r="F3591" i="19"/>
  <c r="F3592" i="19"/>
  <c r="F3593" i="19"/>
  <c r="F3594" i="19"/>
  <c r="F3595" i="19"/>
  <c r="F3596" i="19"/>
  <c r="F3597" i="19"/>
  <c r="F3598" i="19"/>
  <c r="F3599" i="19"/>
  <c r="F3600" i="19"/>
  <c r="F3601" i="19"/>
  <c r="F3602" i="19"/>
  <c r="F3603" i="19"/>
  <c r="F3604" i="19"/>
  <c r="F3605" i="19"/>
  <c r="F3606" i="19"/>
  <c r="F3607" i="19"/>
  <c r="F3608" i="19"/>
  <c r="F3609" i="19"/>
  <c r="F3610" i="19"/>
  <c r="F3611" i="19"/>
  <c r="F3612" i="19"/>
  <c r="F3613" i="19"/>
  <c r="F3614" i="19"/>
  <c r="F3615" i="19"/>
  <c r="F3616" i="19"/>
  <c r="F3617" i="19"/>
  <c r="F3618" i="19"/>
  <c r="F3619" i="19"/>
  <c r="F3620" i="19"/>
  <c r="F3621" i="19"/>
  <c r="F3622" i="19"/>
  <c r="F3623" i="19"/>
  <c r="F3624" i="19"/>
  <c r="F3625" i="19"/>
  <c r="F3626" i="19"/>
  <c r="F3627" i="19"/>
  <c r="F3628" i="19"/>
  <c r="F3629" i="19"/>
  <c r="F3630" i="19"/>
  <c r="F3631" i="19"/>
  <c r="F3632" i="19"/>
  <c r="F3633" i="19"/>
  <c r="F3634" i="19"/>
  <c r="F3635" i="19"/>
  <c r="F3636" i="19"/>
  <c r="F3637" i="19"/>
  <c r="F3638" i="19"/>
  <c r="F3639" i="19"/>
  <c r="F3640" i="19"/>
  <c r="F3641" i="19"/>
  <c r="F3642" i="19"/>
  <c r="F3643" i="19"/>
  <c r="F3644" i="19"/>
  <c r="F3645" i="19"/>
  <c r="F3646" i="19"/>
  <c r="F3647" i="19"/>
  <c r="F3648" i="19"/>
  <c r="F3649" i="19"/>
  <c r="F3650" i="19"/>
  <c r="F3651" i="19"/>
  <c r="F3652" i="19"/>
  <c r="F3653" i="19"/>
  <c r="F3654" i="19"/>
  <c r="F3655" i="19"/>
  <c r="F3656" i="19"/>
  <c r="F3657" i="19"/>
  <c r="F3658" i="19"/>
  <c r="F3659" i="19"/>
  <c r="F3660" i="19"/>
  <c r="F3661" i="19"/>
  <c r="F3662" i="19"/>
  <c r="F3663" i="19"/>
  <c r="F3664" i="19"/>
  <c r="F3665" i="19"/>
  <c r="F3666" i="19"/>
  <c r="F3667" i="19"/>
  <c r="F3668" i="19"/>
  <c r="F3669" i="19"/>
  <c r="F3670" i="19"/>
  <c r="F3671" i="19"/>
  <c r="F3672" i="19"/>
  <c r="F3673" i="19"/>
  <c r="F3674" i="19"/>
  <c r="F3675" i="19"/>
  <c r="F3676" i="19"/>
  <c r="F3677" i="19"/>
  <c r="F3678" i="19"/>
  <c r="F3679" i="19"/>
  <c r="F3680" i="19"/>
  <c r="F3681" i="19"/>
  <c r="F3682" i="19"/>
  <c r="F3683" i="19"/>
  <c r="F3684" i="19"/>
  <c r="F3685" i="19"/>
  <c r="F3686" i="19"/>
  <c r="F3687" i="19"/>
  <c r="F3688" i="19"/>
  <c r="F3689" i="19"/>
  <c r="F3690" i="19"/>
  <c r="F3691" i="19"/>
  <c r="F3692" i="19"/>
  <c r="F3693" i="19"/>
  <c r="F3694" i="19"/>
  <c r="F3695" i="19"/>
  <c r="F3696" i="19"/>
  <c r="F3697" i="19"/>
  <c r="F3698" i="19"/>
  <c r="F3699" i="19"/>
  <c r="F3700" i="19"/>
  <c r="F3701" i="19"/>
  <c r="F3702" i="19"/>
  <c r="F3703" i="19"/>
  <c r="F3704" i="19"/>
  <c r="F3705" i="19"/>
  <c r="F3706" i="19"/>
  <c r="F3707" i="19"/>
  <c r="F3708" i="19"/>
  <c r="F3709" i="19"/>
  <c r="F3710" i="19"/>
  <c r="F3711" i="19"/>
  <c r="F3712" i="19"/>
  <c r="F3713" i="19"/>
  <c r="F3714" i="19"/>
  <c r="F3715" i="19"/>
  <c r="F3716" i="19"/>
  <c r="F3717" i="19"/>
  <c r="F3718" i="19"/>
  <c r="F3719" i="19"/>
  <c r="F3720" i="19"/>
  <c r="F3721" i="19"/>
  <c r="F3722" i="19"/>
  <c r="F3723" i="19"/>
  <c r="F3724" i="19"/>
  <c r="F3725" i="19"/>
  <c r="F3726" i="19"/>
  <c r="F3727" i="19"/>
  <c r="F3728" i="19"/>
  <c r="F3729" i="19"/>
  <c r="F3730" i="19"/>
  <c r="F3731" i="19"/>
  <c r="F3732" i="19"/>
  <c r="F3733" i="19"/>
  <c r="F3734" i="19"/>
  <c r="F3735" i="19"/>
  <c r="F3736" i="19"/>
  <c r="F3737" i="19"/>
  <c r="F3738" i="19"/>
  <c r="F3739" i="19"/>
  <c r="F3740" i="19"/>
  <c r="F3741" i="19"/>
  <c r="F3742" i="19"/>
  <c r="F3743" i="19"/>
  <c r="F3744" i="19"/>
  <c r="F3745" i="19"/>
  <c r="F3746" i="19"/>
  <c r="F3747" i="19"/>
  <c r="F3748" i="19"/>
  <c r="F3749" i="19"/>
  <c r="F3750" i="19"/>
  <c r="F3751" i="19"/>
  <c r="F3752" i="19"/>
  <c r="F3753" i="19"/>
  <c r="F3754" i="19"/>
  <c r="F3755" i="19"/>
  <c r="F3756" i="19"/>
  <c r="F3757" i="19"/>
  <c r="F3758" i="19"/>
  <c r="F3759" i="19"/>
  <c r="F3760" i="19"/>
  <c r="F3761" i="19"/>
  <c r="F3762" i="19"/>
  <c r="F3763" i="19"/>
  <c r="F3764" i="19"/>
  <c r="F3765" i="19"/>
  <c r="F3766" i="19"/>
  <c r="F3767" i="19"/>
  <c r="F3768" i="19"/>
  <c r="F3769" i="19"/>
  <c r="F3770" i="19"/>
  <c r="F3771" i="19"/>
  <c r="F3772" i="19"/>
  <c r="F3773" i="19"/>
  <c r="F3774" i="19"/>
  <c r="F3775" i="19"/>
  <c r="F3776" i="19"/>
  <c r="F3777" i="19"/>
  <c r="F3778" i="19"/>
  <c r="F3779" i="19"/>
  <c r="F3780" i="19"/>
  <c r="F3781" i="19"/>
  <c r="F3782" i="19"/>
  <c r="F3783" i="19"/>
  <c r="F3784" i="19"/>
  <c r="F3785" i="19"/>
  <c r="F3786" i="19"/>
  <c r="F3787" i="19"/>
  <c r="F3788" i="19"/>
  <c r="F3789" i="19"/>
  <c r="F3790" i="19"/>
  <c r="F3791" i="19"/>
  <c r="F3792" i="19"/>
  <c r="F3793" i="19"/>
  <c r="F3794" i="19"/>
  <c r="F3795" i="19"/>
  <c r="F3796" i="19"/>
  <c r="F3797" i="19"/>
  <c r="F3798" i="19"/>
  <c r="F3799" i="19"/>
  <c r="F3800" i="19"/>
  <c r="F3801" i="19"/>
  <c r="F3802" i="19"/>
  <c r="F3803" i="19"/>
  <c r="F3804" i="19"/>
  <c r="F3805" i="19"/>
  <c r="F3806" i="19"/>
  <c r="F3807" i="19"/>
  <c r="F3808" i="19"/>
  <c r="F3809" i="19"/>
  <c r="F3810" i="19"/>
  <c r="F3811" i="19"/>
  <c r="F3812" i="19"/>
  <c r="F3813" i="19"/>
  <c r="F3814" i="19"/>
  <c r="F3815" i="19"/>
  <c r="F3816" i="19"/>
  <c r="F3817" i="19"/>
  <c r="F3818" i="19"/>
  <c r="F3819" i="19"/>
  <c r="F3820" i="19"/>
  <c r="F3821" i="19"/>
  <c r="F3822" i="19"/>
  <c r="F3823" i="19"/>
  <c r="F3824" i="19"/>
  <c r="F3825" i="19"/>
  <c r="F3826" i="19"/>
  <c r="F3827" i="19"/>
  <c r="F3828" i="19"/>
  <c r="F3829" i="19"/>
  <c r="F3830" i="19"/>
  <c r="F3831" i="19"/>
  <c r="F3832" i="19"/>
  <c r="F3833" i="19"/>
  <c r="F3834" i="19"/>
  <c r="F3835" i="19"/>
  <c r="F3836" i="19"/>
  <c r="F3837" i="19"/>
  <c r="F3838" i="19"/>
  <c r="F3839" i="19"/>
  <c r="F3840" i="19"/>
  <c r="F3841" i="19"/>
  <c r="F3842" i="19"/>
  <c r="F3843" i="19"/>
  <c r="F3844" i="19"/>
  <c r="F3845" i="19"/>
  <c r="F3846" i="19"/>
  <c r="F3847" i="19"/>
  <c r="F3848" i="19"/>
  <c r="F3849" i="19"/>
  <c r="F3850" i="19"/>
  <c r="F3851" i="19"/>
  <c r="F3852" i="19"/>
  <c r="F3853" i="19"/>
  <c r="F3854" i="19"/>
  <c r="F3855" i="19"/>
  <c r="F3856" i="19"/>
  <c r="F3857" i="19"/>
  <c r="F3858" i="19"/>
  <c r="F3859" i="19"/>
  <c r="F3860" i="19"/>
  <c r="F3861" i="19"/>
  <c r="F3862" i="19"/>
  <c r="F3863" i="19"/>
  <c r="F3864" i="19"/>
  <c r="F3865" i="19"/>
  <c r="F3866" i="19"/>
  <c r="F3867" i="19"/>
  <c r="F3868" i="19"/>
  <c r="F3869" i="19"/>
  <c r="F3870" i="19"/>
  <c r="F3871" i="19"/>
  <c r="F3872" i="19"/>
  <c r="F3873" i="19"/>
  <c r="F3874" i="19"/>
  <c r="F3875" i="19"/>
  <c r="F3876" i="19"/>
  <c r="F3877" i="19"/>
  <c r="F3878" i="19"/>
  <c r="F3879" i="19"/>
  <c r="F3880" i="19"/>
  <c r="F3881" i="19"/>
  <c r="F3882" i="19"/>
  <c r="F3883" i="19"/>
  <c r="F3884" i="19"/>
  <c r="F3885" i="19"/>
  <c r="F3886" i="19"/>
  <c r="F3887" i="19"/>
  <c r="F3888" i="19"/>
  <c r="F3889" i="19"/>
  <c r="F3890" i="19"/>
  <c r="F3891" i="19"/>
  <c r="F3892" i="19"/>
  <c r="F3893" i="19"/>
  <c r="F3894" i="19"/>
  <c r="F3895" i="19"/>
  <c r="F3896" i="19"/>
  <c r="F3897" i="19"/>
  <c r="F3898" i="19"/>
  <c r="F3899" i="19"/>
  <c r="F3900" i="19"/>
  <c r="F3901" i="19"/>
  <c r="F3902" i="19"/>
  <c r="F3903" i="19"/>
  <c r="F3904" i="19"/>
  <c r="F3905" i="19"/>
  <c r="F3906" i="19"/>
  <c r="F3907" i="19"/>
  <c r="F3908" i="19"/>
  <c r="F3909" i="19"/>
  <c r="F3910" i="19"/>
  <c r="F3911" i="19"/>
  <c r="F3912" i="19"/>
  <c r="F3913" i="19"/>
  <c r="F3914" i="19"/>
  <c r="F3915" i="19"/>
  <c r="F3916" i="19"/>
  <c r="F3917" i="19"/>
  <c r="F3918" i="19"/>
  <c r="F3919" i="19"/>
  <c r="F3920" i="19"/>
  <c r="F3921" i="19"/>
  <c r="F3922" i="19"/>
  <c r="F3923" i="19"/>
  <c r="F3924" i="19"/>
  <c r="F3925" i="19"/>
  <c r="F3926" i="19"/>
  <c r="F3927" i="19"/>
  <c r="F3928" i="19"/>
  <c r="F3929" i="19"/>
  <c r="F3930" i="19"/>
  <c r="F3931" i="19"/>
  <c r="F3932" i="19"/>
  <c r="F3933" i="19"/>
  <c r="F3934" i="19"/>
  <c r="F3935" i="19"/>
  <c r="F3936" i="19"/>
  <c r="F3937" i="19"/>
  <c r="F3938" i="19"/>
  <c r="F3939" i="19"/>
  <c r="F3940" i="19"/>
  <c r="F3941" i="19"/>
  <c r="F3942" i="19"/>
  <c r="F3943" i="19"/>
  <c r="F3944" i="19"/>
  <c r="F3945" i="19"/>
  <c r="F3946" i="19"/>
  <c r="F3947" i="19"/>
  <c r="F3948" i="19"/>
  <c r="F3949" i="19"/>
  <c r="F3950" i="19"/>
  <c r="F3951" i="19"/>
  <c r="F3952" i="19"/>
  <c r="F3953" i="19"/>
  <c r="F3954" i="19"/>
  <c r="F3955" i="19"/>
  <c r="F3956" i="19"/>
  <c r="F3957" i="19"/>
  <c r="F3958" i="19"/>
  <c r="F3959" i="19"/>
  <c r="F3960" i="19"/>
  <c r="F3961" i="19"/>
  <c r="F3962" i="19"/>
  <c r="F3963" i="19"/>
  <c r="F3964" i="19"/>
  <c r="F3965" i="19"/>
  <c r="F3966" i="19"/>
  <c r="F3967" i="19"/>
  <c r="F3968" i="19"/>
  <c r="F3969" i="19"/>
  <c r="F3970" i="19"/>
  <c r="F3971" i="19"/>
  <c r="F3972" i="19"/>
  <c r="F3973" i="19"/>
  <c r="F3974" i="19"/>
  <c r="F3975" i="19"/>
  <c r="F3976" i="19"/>
  <c r="F3977" i="19"/>
  <c r="F3978" i="19"/>
  <c r="F3979" i="19"/>
  <c r="F3980" i="19"/>
  <c r="F3981" i="19"/>
  <c r="F3982" i="19"/>
  <c r="F3983" i="19"/>
  <c r="F3984" i="19"/>
  <c r="F3985" i="19"/>
  <c r="F3986" i="19"/>
  <c r="F3987" i="19"/>
  <c r="F3988" i="19"/>
  <c r="F3989" i="19"/>
  <c r="F3990" i="19"/>
  <c r="F3991" i="19"/>
  <c r="F3992" i="19"/>
  <c r="F3993" i="19"/>
  <c r="F3994" i="19"/>
  <c r="F3995" i="19"/>
  <c r="F3996" i="19"/>
  <c r="F3997" i="19"/>
  <c r="F3998" i="19"/>
  <c r="F3999" i="19"/>
  <c r="F4000" i="19"/>
  <c r="F4001" i="19"/>
  <c r="F4002" i="19"/>
  <c r="F4003" i="19"/>
  <c r="F4004" i="19"/>
  <c r="F4005" i="19"/>
  <c r="F4006" i="19"/>
  <c r="F4007" i="19"/>
  <c r="F4008" i="19"/>
  <c r="F4009" i="19"/>
  <c r="F4010" i="19"/>
  <c r="F4011" i="19"/>
  <c r="F4012" i="19"/>
  <c r="F4013" i="19"/>
  <c r="F4014" i="19"/>
  <c r="F4015" i="19"/>
  <c r="F4016" i="19"/>
  <c r="F4017" i="19"/>
  <c r="F4018" i="19"/>
  <c r="F4019" i="19"/>
  <c r="F4020" i="19"/>
  <c r="F4021" i="19"/>
  <c r="F4022" i="19"/>
  <c r="F4023" i="19"/>
  <c r="F4024" i="19"/>
  <c r="F4025" i="19"/>
  <c r="F4026" i="19"/>
  <c r="F4027" i="19"/>
  <c r="F4028" i="19"/>
  <c r="F4029" i="19"/>
  <c r="F4030" i="19"/>
  <c r="F4031" i="19"/>
  <c r="F4032" i="19"/>
  <c r="F4033" i="19"/>
  <c r="F4034" i="19"/>
  <c r="F4035" i="19"/>
  <c r="F4036" i="19"/>
  <c r="F4037" i="19"/>
  <c r="F4038" i="19"/>
  <c r="F4039" i="19"/>
  <c r="F4040" i="19"/>
  <c r="F4041" i="19"/>
  <c r="F4042" i="19"/>
  <c r="F4043" i="19"/>
  <c r="F4044" i="19"/>
  <c r="F4045" i="19"/>
  <c r="F4046" i="19"/>
  <c r="F4047" i="19"/>
  <c r="F4048" i="19"/>
  <c r="F4049" i="19"/>
  <c r="F4050" i="19"/>
  <c r="F4051" i="19"/>
  <c r="F4052" i="19"/>
  <c r="F4053" i="19"/>
  <c r="F4054" i="19"/>
  <c r="F4055" i="19"/>
  <c r="F4056" i="19"/>
  <c r="F4057" i="19"/>
  <c r="F4058" i="19"/>
  <c r="F4059" i="19"/>
  <c r="F4060" i="19"/>
  <c r="F4061" i="19"/>
  <c r="F4062" i="19"/>
  <c r="F4063" i="19"/>
  <c r="F4064" i="19"/>
  <c r="F4065" i="19"/>
  <c r="F4066" i="19"/>
  <c r="F4067" i="19"/>
  <c r="F4068" i="19"/>
  <c r="F4069" i="19"/>
  <c r="F4070" i="19"/>
  <c r="F4071" i="19"/>
  <c r="F4072" i="19"/>
  <c r="F4073" i="19"/>
  <c r="F4074" i="19"/>
  <c r="F4075" i="19"/>
  <c r="F4076" i="19"/>
  <c r="F4077" i="19"/>
  <c r="F4078" i="19"/>
  <c r="F4079" i="19"/>
  <c r="F4080" i="19"/>
  <c r="F4081" i="19"/>
  <c r="F4082" i="19"/>
  <c r="F4083" i="19"/>
  <c r="F4084" i="19"/>
  <c r="F4085" i="19"/>
  <c r="F4086" i="19"/>
  <c r="F4087" i="19"/>
  <c r="F4088" i="19"/>
  <c r="F4089" i="19"/>
  <c r="F4090" i="19"/>
  <c r="F4091" i="19"/>
  <c r="F4092" i="19"/>
  <c r="F4093" i="19"/>
  <c r="F4094" i="19"/>
  <c r="F4095" i="19"/>
  <c r="F4096" i="19"/>
  <c r="F4097" i="19"/>
  <c r="F4098" i="19"/>
  <c r="F4099" i="19"/>
  <c r="F4100" i="19"/>
  <c r="F4101" i="19"/>
  <c r="F4102" i="19"/>
  <c r="F4103" i="19"/>
  <c r="F4104" i="19"/>
  <c r="F4105" i="19"/>
  <c r="F4106" i="19"/>
  <c r="F4107" i="19"/>
  <c r="F4108" i="19"/>
  <c r="F4109" i="19"/>
  <c r="F4110" i="19"/>
  <c r="F4111" i="19"/>
  <c r="F4112" i="19"/>
  <c r="F4113" i="19"/>
  <c r="F4114" i="19"/>
  <c r="F4115" i="19"/>
  <c r="F4116" i="19"/>
  <c r="F4117" i="19"/>
  <c r="F4118" i="19"/>
  <c r="F4119" i="19"/>
  <c r="F4120" i="19"/>
  <c r="F4121" i="19"/>
  <c r="F4122" i="19"/>
  <c r="F4123" i="19"/>
  <c r="F4124" i="19"/>
  <c r="F4125" i="19"/>
  <c r="F4126" i="19"/>
  <c r="F4127" i="19"/>
  <c r="F4128" i="19"/>
  <c r="F4129" i="19"/>
  <c r="F4130" i="19"/>
  <c r="F4131" i="19"/>
  <c r="F4132" i="19"/>
  <c r="F4133" i="19"/>
  <c r="F4134" i="19"/>
  <c r="F4135" i="19"/>
  <c r="F4136" i="19"/>
  <c r="F4137" i="19"/>
  <c r="F4138" i="19"/>
  <c r="F4139" i="19"/>
  <c r="F4140" i="19"/>
  <c r="F4141" i="19"/>
  <c r="F4142" i="19"/>
  <c r="F4143" i="19"/>
  <c r="F4144" i="19"/>
  <c r="F4145" i="19"/>
  <c r="F4146" i="19"/>
  <c r="F4147" i="19"/>
  <c r="F4148" i="19"/>
  <c r="F4149" i="19"/>
  <c r="F4150" i="19"/>
  <c r="F4151" i="19"/>
  <c r="F4152" i="19"/>
  <c r="F4153" i="19"/>
  <c r="F4154" i="19"/>
  <c r="F4155" i="19"/>
  <c r="F4156" i="19"/>
  <c r="F4157" i="19"/>
  <c r="F4158" i="19"/>
  <c r="F4159" i="19"/>
  <c r="F4160" i="19"/>
  <c r="F4161" i="19"/>
  <c r="F4162" i="19"/>
  <c r="F4163" i="19"/>
  <c r="F4164" i="19"/>
  <c r="F4165" i="19"/>
  <c r="F4166" i="19"/>
  <c r="F4167" i="19"/>
  <c r="F4168" i="19"/>
  <c r="F4169" i="19"/>
  <c r="F4170" i="19"/>
  <c r="F4171" i="19"/>
  <c r="F4172" i="19"/>
  <c r="F4173" i="19"/>
  <c r="F4174" i="19"/>
  <c r="F4175" i="19"/>
  <c r="F4176" i="19"/>
  <c r="F4177" i="19"/>
  <c r="F4178" i="19"/>
  <c r="F4179" i="19"/>
  <c r="F4180" i="19"/>
  <c r="F4181" i="19"/>
  <c r="F4182" i="19"/>
  <c r="F4183" i="19"/>
  <c r="F4184" i="19"/>
  <c r="F4185" i="19"/>
  <c r="F4186" i="19"/>
  <c r="F4187" i="19"/>
  <c r="F4188" i="19"/>
  <c r="F4189" i="19"/>
  <c r="F4190" i="19"/>
  <c r="F4191" i="19"/>
  <c r="F4192" i="19"/>
  <c r="F4193" i="19"/>
  <c r="F4194" i="19"/>
  <c r="F4195" i="19"/>
  <c r="F4196" i="19"/>
  <c r="F4197" i="19"/>
  <c r="F4198" i="19"/>
  <c r="F4199" i="19"/>
  <c r="F4200" i="19"/>
  <c r="F4201" i="19"/>
  <c r="F4202" i="19"/>
  <c r="F4203" i="19"/>
  <c r="F4204" i="19"/>
  <c r="F4205" i="19"/>
  <c r="F4206" i="19"/>
  <c r="F4207" i="19"/>
  <c r="F4208" i="19"/>
  <c r="F4209" i="19"/>
  <c r="F4210" i="19"/>
  <c r="F4211" i="19"/>
  <c r="F4212" i="19"/>
  <c r="F4213" i="19"/>
  <c r="F4214" i="19"/>
  <c r="F4215" i="19"/>
  <c r="F4216" i="19"/>
  <c r="F4217" i="19"/>
  <c r="F4218" i="19"/>
  <c r="F4219" i="19"/>
  <c r="F4220" i="19"/>
  <c r="F4221" i="19"/>
  <c r="F4222" i="19"/>
  <c r="F4223" i="19"/>
  <c r="F4224" i="19"/>
  <c r="F4225" i="19"/>
  <c r="F4226" i="19"/>
  <c r="F4227" i="19"/>
  <c r="F4228" i="19"/>
  <c r="F4229" i="19"/>
  <c r="F4230" i="19"/>
  <c r="F4231" i="19"/>
  <c r="F4232" i="19"/>
  <c r="F4233" i="19"/>
  <c r="F4234" i="19"/>
  <c r="F4235" i="19"/>
  <c r="F4236" i="19"/>
  <c r="F4237" i="19"/>
  <c r="F4238" i="19"/>
  <c r="F4239" i="19"/>
  <c r="F4240" i="19"/>
  <c r="F4241" i="19"/>
  <c r="F4242" i="19"/>
  <c r="F4243" i="19"/>
  <c r="F4244" i="19"/>
  <c r="F4245" i="19"/>
  <c r="F4246" i="19"/>
  <c r="F4247" i="19"/>
  <c r="F4248" i="19"/>
  <c r="F4249" i="19"/>
  <c r="F4250" i="19"/>
  <c r="F4251" i="19"/>
  <c r="F4252" i="19"/>
  <c r="F4253" i="19"/>
  <c r="F4254" i="19"/>
  <c r="F4255" i="19"/>
  <c r="F4256" i="19"/>
  <c r="F4257" i="19"/>
  <c r="F4258" i="19"/>
  <c r="F4259" i="19"/>
  <c r="F4260" i="19"/>
  <c r="F4261" i="19"/>
  <c r="F4262" i="19"/>
  <c r="F4263" i="19"/>
  <c r="F4264" i="19"/>
  <c r="F4265" i="19"/>
  <c r="F4266" i="19"/>
  <c r="F4267" i="19"/>
  <c r="F4268" i="19"/>
  <c r="F4269" i="19"/>
  <c r="F4270" i="19"/>
  <c r="F4271" i="19"/>
  <c r="F4272" i="19"/>
  <c r="F4273" i="19"/>
  <c r="F4274" i="19"/>
  <c r="F4275" i="19"/>
  <c r="F4276" i="19"/>
  <c r="F4277" i="19"/>
  <c r="F4278" i="19"/>
  <c r="F4279" i="19"/>
  <c r="F4280" i="19"/>
  <c r="F4281" i="19"/>
  <c r="F4282" i="19"/>
  <c r="F4283" i="19"/>
  <c r="F4284" i="19"/>
  <c r="F4285" i="19"/>
  <c r="F4286" i="19"/>
  <c r="F4287" i="19"/>
  <c r="F4288" i="19"/>
  <c r="F4289" i="19"/>
  <c r="F4290" i="19"/>
  <c r="F4291" i="19"/>
  <c r="F4292" i="19"/>
  <c r="F4293" i="19"/>
  <c r="F4294" i="19"/>
  <c r="F4295" i="19"/>
  <c r="F4296" i="19"/>
  <c r="F4297" i="19"/>
  <c r="F4298" i="19"/>
  <c r="F4299" i="19"/>
  <c r="F4300" i="19"/>
  <c r="F4301" i="19"/>
  <c r="F4302" i="19"/>
  <c r="F4303" i="19"/>
  <c r="F4304" i="19"/>
  <c r="F4305" i="19"/>
  <c r="F4306" i="19"/>
  <c r="F4307" i="19"/>
  <c r="F4308" i="19"/>
  <c r="F4309" i="19"/>
  <c r="F4310" i="19"/>
  <c r="F4311" i="19"/>
  <c r="F4312" i="19"/>
  <c r="F4313" i="19"/>
  <c r="F4314" i="19"/>
  <c r="F4315" i="19"/>
  <c r="F4316" i="19"/>
  <c r="F4317" i="19"/>
  <c r="F4318" i="19"/>
  <c r="F4319" i="19"/>
  <c r="F4320" i="19"/>
  <c r="F4321" i="19"/>
  <c r="F4322" i="19"/>
  <c r="F4323" i="19"/>
  <c r="F4324" i="19"/>
  <c r="F4325" i="19"/>
  <c r="F4326" i="19"/>
  <c r="F4327" i="19"/>
  <c r="F4328" i="19"/>
  <c r="F4329" i="19"/>
  <c r="F4330" i="19"/>
  <c r="F4331" i="19"/>
  <c r="F4332" i="19"/>
  <c r="F4333" i="19"/>
  <c r="F4334" i="19"/>
  <c r="F4335" i="19"/>
  <c r="F4336" i="19"/>
  <c r="F4337" i="19"/>
  <c r="F4338" i="19"/>
  <c r="F4339" i="19"/>
  <c r="F4340" i="19"/>
  <c r="F4341" i="19"/>
  <c r="F4342" i="19"/>
  <c r="F4343" i="19"/>
  <c r="F4344" i="19"/>
  <c r="F4345" i="19"/>
  <c r="F4346" i="19"/>
  <c r="F4347" i="19"/>
  <c r="F4348" i="19"/>
  <c r="F4349" i="19"/>
  <c r="F4350" i="19"/>
  <c r="F4351" i="19"/>
  <c r="F4352" i="19"/>
  <c r="F4353" i="19"/>
  <c r="F4354" i="19"/>
  <c r="F4355" i="19"/>
  <c r="F4356" i="19"/>
  <c r="F4357" i="19"/>
  <c r="F4358" i="19"/>
  <c r="F4359" i="19"/>
  <c r="F4360" i="19"/>
  <c r="F4361" i="19"/>
  <c r="F4362" i="19"/>
  <c r="F4363" i="19"/>
  <c r="F4364" i="19"/>
  <c r="F4365" i="19"/>
  <c r="F4366" i="19"/>
  <c r="F4367" i="19"/>
  <c r="F4368" i="19"/>
  <c r="F4369" i="19"/>
  <c r="F4370" i="19"/>
  <c r="F4371" i="19"/>
  <c r="F4372" i="19"/>
  <c r="F4373" i="19"/>
  <c r="F4374" i="19"/>
  <c r="F4375" i="19"/>
  <c r="F4376" i="19"/>
  <c r="F4377" i="19"/>
  <c r="F4378" i="19"/>
  <c r="F4379" i="19"/>
  <c r="F4380" i="19"/>
  <c r="F4381" i="19"/>
  <c r="F4382" i="19"/>
  <c r="F4383" i="19"/>
  <c r="F4384" i="19"/>
  <c r="F4385" i="19"/>
  <c r="F4386" i="19"/>
  <c r="F4387" i="19"/>
  <c r="F4388" i="19"/>
  <c r="F4389" i="19"/>
  <c r="F4390" i="19"/>
  <c r="F4391" i="19"/>
  <c r="F4392" i="19"/>
  <c r="F4393" i="19"/>
  <c r="F4394" i="19"/>
  <c r="F4395" i="19"/>
  <c r="F4396" i="19"/>
  <c r="F4397" i="19"/>
  <c r="F4398" i="19"/>
  <c r="F4399" i="19"/>
  <c r="F4400" i="19"/>
  <c r="F4401" i="19"/>
  <c r="F4402" i="19"/>
  <c r="F4403" i="19"/>
  <c r="F4404" i="19"/>
  <c r="F4405" i="19"/>
  <c r="F4406" i="19"/>
  <c r="F4407" i="19"/>
  <c r="F4408" i="19"/>
  <c r="F4409" i="19"/>
  <c r="F4410" i="19"/>
  <c r="F4411" i="19"/>
  <c r="F4412" i="19"/>
  <c r="F4413" i="19"/>
  <c r="F4414" i="19"/>
  <c r="F4415" i="19"/>
  <c r="F4416" i="19"/>
  <c r="F4417" i="19"/>
  <c r="F4418" i="19"/>
  <c r="F4419" i="19"/>
  <c r="F4420" i="19"/>
  <c r="F4421" i="19"/>
  <c r="F4422" i="19"/>
  <c r="F4423" i="19"/>
  <c r="F4424" i="19"/>
  <c r="F4425" i="19"/>
  <c r="F4426" i="19"/>
  <c r="F4427" i="19"/>
  <c r="F4428" i="19"/>
  <c r="F4429" i="19"/>
  <c r="F4430" i="19"/>
  <c r="F4431" i="19"/>
  <c r="F4432" i="19"/>
  <c r="F4433" i="19"/>
  <c r="F4434" i="19"/>
  <c r="F4435" i="19"/>
  <c r="F4436" i="19"/>
  <c r="F4437" i="19"/>
  <c r="F4438" i="19"/>
  <c r="F4439" i="19"/>
  <c r="F4440" i="19"/>
  <c r="F4441" i="19"/>
  <c r="F4442" i="19"/>
  <c r="F4443" i="19"/>
  <c r="F4444" i="19"/>
  <c r="F4445" i="19"/>
  <c r="F4446" i="19"/>
  <c r="F4447" i="19"/>
  <c r="F4448" i="19"/>
  <c r="F4449" i="19"/>
  <c r="F4450" i="19"/>
  <c r="F4451" i="19"/>
  <c r="F4452" i="19"/>
  <c r="F4453" i="19"/>
  <c r="F4454" i="19"/>
  <c r="F4455" i="19"/>
  <c r="F4456" i="19"/>
  <c r="F4457" i="19"/>
  <c r="F4458" i="19"/>
  <c r="F4459" i="19"/>
  <c r="F4460" i="19"/>
  <c r="F4461" i="19"/>
  <c r="F4462" i="19"/>
  <c r="F4463" i="19"/>
  <c r="F4464" i="19"/>
  <c r="F4465" i="19"/>
  <c r="F4466" i="19"/>
  <c r="F4467" i="19"/>
  <c r="F4468" i="19"/>
  <c r="F4469" i="19"/>
  <c r="F4470" i="19"/>
  <c r="F4471" i="19"/>
  <c r="F4472" i="19"/>
  <c r="F4473" i="19"/>
  <c r="F4474" i="19"/>
  <c r="F4475" i="19"/>
  <c r="F4476" i="19"/>
  <c r="F4477" i="19"/>
  <c r="F4478" i="19"/>
  <c r="F4479" i="19"/>
  <c r="F4480" i="19"/>
  <c r="F4481" i="19"/>
  <c r="F4482" i="19"/>
  <c r="F4483" i="19"/>
  <c r="F4484" i="19"/>
  <c r="F4485" i="19"/>
  <c r="F4486" i="19"/>
  <c r="F4487" i="19"/>
  <c r="F4488" i="19"/>
  <c r="F4489" i="19"/>
  <c r="F4490" i="19"/>
  <c r="F4491" i="19"/>
  <c r="F4492" i="19"/>
  <c r="F4493" i="19"/>
  <c r="F4494" i="19"/>
  <c r="F4495" i="19"/>
  <c r="F4496" i="19"/>
  <c r="F4497" i="19"/>
  <c r="F4498" i="19"/>
  <c r="F4499" i="19"/>
  <c r="F4500" i="19"/>
  <c r="F4501" i="19"/>
  <c r="F4502" i="19"/>
  <c r="F4503" i="19"/>
  <c r="F4504" i="19"/>
  <c r="F4505" i="19"/>
  <c r="F4506" i="19"/>
  <c r="F4507" i="19"/>
  <c r="F4508" i="19"/>
  <c r="F4509" i="19"/>
  <c r="F4510" i="19"/>
  <c r="F4511" i="19"/>
  <c r="F4512" i="19"/>
  <c r="F4513" i="19"/>
  <c r="F4514" i="19"/>
  <c r="F4515" i="19"/>
  <c r="F4516" i="19"/>
  <c r="F4517" i="19"/>
  <c r="F4518" i="19"/>
  <c r="F4519" i="19"/>
  <c r="F4520" i="19"/>
  <c r="F4521" i="19"/>
  <c r="F4522" i="19"/>
  <c r="F4523" i="19"/>
  <c r="F4524" i="19"/>
  <c r="F4525" i="19"/>
  <c r="F4526" i="19"/>
  <c r="F4527" i="19"/>
  <c r="F4528" i="19"/>
  <c r="F4529" i="19"/>
  <c r="F4530" i="19"/>
  <c r="F4531" i="19"/>
  <c r="F4532" i="19"/>
  <c r="F4533" i="19"/>
  <c r="F4534" i="19"/>
  <c r="F4535" i="19"/>
  <c r="F4536" i="19"/>
  <c r="F4537" i="19"/>
  <c r="F4538" i="19"/>
  <c r="F4539" i="19"/>
  <c r="F4540" i="19"/>
  <c r="F4541" i="19"/>
  <c r="F4542" i="19"/>
  <c r="F4543" i="19"/>
  <c r="F4544" i="19"/>
  <c r="F4545" i="19"/>
  <c r="F4546" i="19"/>
  <c r="F4547" i="19"/>
  <c r="F4548" i="19"/>
  <c r="F4549" i="19"/>
  <c r="F4550" i="19"/>
  <c r="F4551" i="19"/>
  <c r="F4552" i="19"/>
  <c r="F4553" i="19"/>
  <c r="F4554" i="19"/>
  <c r="F4555" i="19"/>
  <c r="F4556" i="19"/>
  <c r="F4557" i="19"/>
  <c r="F4558" i="19"/>
  <c r="F4559" i="19"/>
  <c r="F4560" i="19"/>
  <c r="F4561" i="19"/>
  <c r="F4562" i="19"/>
  <c r="F4563" i="19"/>
  <c r="F4564" i="19"/>
  <c r="F4565" i="19"/>
  <c r="F4566" i="19"/>
  <c r="F4567" i="19"/>
  <c r="F4568" i="19"/>
  <c r="F4569" i="19"/>
  <c r="F4570" i="19"/>
  <c r="F4571" i="19"/>
  <c r="F4572" i="19"/>
  <c r="F4573" i="19"/>
  <c r="F4574" i="19"/>
  <c r="F4575" i="19"/>
  <c r="F4576" i="19"/>
  <c r="F4577" i="19"/>
  <c r="F4578" i="19"/>
  <c r="F4579" i="19"/>
  <c r="F4580" i="19"/>
  <c r="F4581" i="19"/>
  <c r="F4582" i="19"/>
  <c r="F4583" i="19"/>
  <c r="F4584" i="19"/>
  <c r="F4585" i="19"/>
  <c r="F4586" i="19"/>
  <c r="F4587" i="19"/>
  <c r="F4588" i="19"/>
  <c r="F4589" i="19"/>
  <c r="F4590" i="19"/>
  <c r="F4591" i="19"/>
  <c r="F4592" i="19"/>
  <c r="F4593" i="19"/>
  <c r="F4594" i="19"/>
  <c r="F4595" i="19"/>
  <c r="F4596" i="19"/>
  <c r="F4597" i="19"/>
  <c r="F4598" i="19"/>
  <c r="F4599" i="19"/>
  <c r="F4600" i="19"/>
  <c r="F4601" i="19"/>
  <c r="F4602" i="19"/>
  <c r="F4603" i="19"/>
  <c r="F4604" i="19"/>
  <c r="F4605" i="19"/>
  <c r="F4606" i="19"/>
  <c r="F4607" i="19"/>
  <c r="F4608" i="19"/>
  <c r="F4609" i="19"/>
  <c r="F4610" i="19"/>
  <c r="F4611" i="19"/>
  <c r="F4612" i="19"/>
  <c r="F4613" i="19"/>
  <c r="F4614" i="19"/>
  <c r="F4615" i="19"/>
  <c r="F4616" i="19"/>
  <c r="F4617" i="19"/>
  <c r="F4618" i="19"/>
  <c r="F4619" i="19"/>
  <c r="F4620" i="19"/>
  <c r="F4621" i="19"/>
  <c r="F4622" i="19"/>
  <c r="F4623" i="19"/>
  <c r="F4624" i="19"/>
  <c r="F4625" i="19"/>
  <c r="F4626" i="19"/>
  <c r="F4627" i="19"/>
  <c r="F4628" i="19"/>
  <c r="F4629" i="19"/>
  <c r="F4630" i="19"/>
  <c r="F4631" i="19"/>
  <c r="F4632" i="19"/>
  <c r="F4633" i="19"/>
  <c r="F4634" i="19"/>
  <c r="F4635" i="19"/>
  <c r="F4636" i="19"/>
  <c r="F4637" i="19"/>
  <c r="F4638" i="19"/>
  <c r="F4639" i="19"/>
  <c r="F4640" i="19"/>
  <c r="F4641" i="19"/>
  <c r="F4642" i="19"/>
  <c r="F4643" i="19"/>
  <c r="F4644" i="19"/>
  <c r="F4645" i="19"/>
  <c r="F4646" i="19"/>
  <c r="F4647" i="19"/>
  <c r="F4648" i="19"/>
  <c r="F4649" i="19"/>
  <c r="F4650" i="19"/>
  <c r="F4651" i="19"/>
  <c r="F4652" i="19"/>
  <c r="F4653" i="19"/>
  <c r="F4654" i="19"/>
  <c r="F4655" i="19"/>
  <c r="F4656" i="19"/>
  <c r="F4657" i="19"/>
  <c r="F4658" i="19"/>
  <c r="F4659" i="19"/>
  <c r="F4660" i="19"/>
  <c r="F4661" i="19"/>
  <c r="F4662" i="19"/>
  <c r="F4663" i="19"/>
  <c r="F4664" i="19"/>
  <c r="F4665" i="19"/>
  <c r="F4666" i="19"/>
  <c r="F4667" i="19"/>
  <c r="F4668" i="19"/>
  <c r="F4669" i="19"/>
  <c r="F4670" i="19"/>
  <c r="F4671" i="19"/>
  <c r="F4672" i="19"/>
  <c r="F4673" i="19"/>
  <c r="F4674" i="19"/>
  <c r="F4675" i="19"/>
  <c r="F4676" i="19"/>
  <c r="F4677" i="19"/>
  <c r="F4678" i="19"/>
  <c r="F4679" i="19"/>
  <c r="F4680" i="19"/>
  <c r="F4681" i="19"/>
  <c r="F4682" i="19"/>
  <c r="F4683" i="19"/>
  <c r="F4684" i="19"/>
  <c r="F4685" i="19"/>
  <c r="F4686" i="19"/>
  <c r="F4687" i="19"/>
  <c r="F4688" i="19"/>
  <c r="F4689" i="19"/>
  <c r="F4690" i="19"/>
  <c r="F4691" i="19"/>
  <c r="F4692" i="19"/>
  <c r="F4693" i="19"/>
  <c r="F4694" i="19"/>
  <c r="F4695" i="19"/>
  <c r="F4696" i="19"/>
  <c r="F4697" i="19"/>
  <c r="F4698" i="19"/>
  <c r="F4699" i="19"/>
  <c r="F4700" i="19"/>
  <c r="F4701" i="19"/>
  <c r="F4702" i="19"/>
  <c r="F4703" i="19"/>
  <c r="F4704" i="19"/>
  <c r="F4705" i="19"/>
  <c r="F4706" i="19"/>
  <c r="F4707" i="19"/>
  <c r="F4708" i="19"/>
  <c r="F4709" i="19"/>
  <c r="F4710" i="19"/>
  <c r="F4711" i="19"/>
  <c r="F4712" i="19"/>
  <c r="F4713" i="19"/>
  <c r="F4714" i="19"/>
  <c r="F4715" i="19"/>
  <c r="F4716" i="19"/>
  <c r="F4717" i="19"/>
  <c r="F4718" i="19"/>
  <c r="F4719" i="19"/>
  <c r="F4720" i="19"/>
  <c r="F4721" i="19"/>
  <c r="F4722" i="19"/>
  <c r="F4723" i="19"/>
  <c r="F4724" i="19"/>
  <c r="F4725" i="19"/>
  <c r="F4726" i="19"/>
  <c r="F4727" i="19"/>
  <c r="F4728" i="19"/>
  <c r="F4729" i="19"/>
  <c r="F4730" i="19"/>
  <c r="F4731" i="19"/>
  <c r="F4732" i="19"/>
  <c r="F4733" i="19"/>
  <c r="F4734" i="19"/>
  <c r="F4735" i="19"/>
  <c r="F4736" i="19"/>
  <c r="F4737" i="19"/>
  <c r="F4738" i="19"/>
  <c r="F4739" i="19"/>
  <c r="F4740" i="19"/>
  <c r="F4741" i="19"/>
  <c r="F4742" i="19"/>
  <c r="F4743" i="19"/>
  <c r="F4744" i="19"/>
  <c r="F4745" i="19"/>
  <c r="F4746" i="19"/>
  <c r="F4747" i="19"/>
  <c r="F4748" i="19"/>
  <c r="F4749" i="19"/>
  <c r="F4750" i="19"/>
  <c r="F4751" i="19"/>
  <c r="F4752" i="19"/>
  <c r="F4753" i="19"/>
  <c r="F4754" i="19"/>
  <c r="F4755" i="19"/>
  <c r="F4756" i="19"/>
  <c r="F4757" i="19"/>
  <c r="F4758" i="19"/>
  <c r="F4759" i="19"/>
  <c r="F4760" i="19"/>
  <c r="F4761" i="19"/>
  <c r="F4762" i="19"/>
  <c r="F4763" i="19"/>
  <c r="F4764" i="19"/>
  <c r="F4765" i="19"/>
  <c r="F4766" i="19"/>
  <c r="F4767" i="19"/>
  <c r="F4768" i="19"/>
  <c r="F4769" i="19"/>
  <c r="F4770" i="19"/>
  <c r="F4771" i="19"/>
  <c r="F4772" i="19"/>
  <c r="F4773" i="19"/>
  <c r="F4774" i="19"/>
  <c r="F4775" i="19"/>
  <c r="F4776" i="19"/>
  <c r="F4777" i="19"/>
  <c r="F4778" i="19"/>
  <c r="F4779" i="19"/>
  <c r="F4780" i="19"/>
  <c r="F4781" i="19"/>
  <c r="F4782" i="19"/>
  <c r="F4783" i="19"/>
  <c r="F4784" i="19"/>
  <c r="F4785" i="19"/>
  <c r="F4786" i="19"/>
  <c r="F4787" i="19"/>
  <c r="F4788" i="19"/>
  <c r="F4789" i="19"/>
  <c r="F4790" i="19"/>
  <c r="F4791" i="19"/>
  <c r="F4792" i="19"/>
  <c r="F4793" i="19"/>
  <c r="F4794" i="19"/>
  <c r="F4795" i="19"/>
  <c r="F4796" i="19"/>
  <c r="F4797" i="19"/>
  <c r="F4798" i="19"/>
  <c r="F4799" i="19"/>
  <c r="F4800" i="19"/>
  <c r="F4801" i="19"/>
  <c r="F4802" i="19"/>
  <c r="F4803" i="19"/>
  <c r="F4804" i="19"/>
  <c r="F4805" i="19"/>
  <c r="F4806" i="19"/>
  <c r="F4807" i="19"/>
  <c r="F4808" i="19"/>
  <c r="F4809" i="19"/>
  <c r="F4810" i="19"/>
  <c r="F4811" i="19"/>
  <c r="F4812" i="19"/>
  <c r="F4813" i="19"/>
  <c r="F4814" i="19"/>
  <c r="F4815" i="19"/>
  <c r="F4816" i="19"/>
  <c r="F4817" i="19"/>
  <c r="F4818" i="19"/>
  <c r="F4819" i="19"/>
  <c r="F4820" i="19"/>
  <c r="F4821" i="19"/>
  <c r="F4822" i="19"/>
  <c r="F4823" i="19"/>
  <c r="F4824" i="19"/>
  <c r="F4825" i="19"/>
  <c r="F4826" i="19"/>
  <c r="F4827" i="19"/>
  <c r="F4828" i="19"/>
  <c r="F4829" i="19"/>
  <c r="F4830" i="19"/>
  <c r="F4831" i="19"/>
  <c r="F4832" i="19"/>
  <c r="F4833" i="19"/>
  <c r="F4834" i="19"/>
  <c r="F4835" i="19"/>
  <c r="F4836" i="19"/>
  <c r="F4837" i="19"/>
  <c r="F4838" i="19"/>
  <c r="F4839" i="19"/>
  <c r="F4840" i="19"/>
  <c r="F4841" i="19"/>
  <c r="F4842" i="19"/>
  <c r="F4843" i="19"/>
  <c r="F4844" i="19"/>
  <c r="F4845" i="19"/>
  <c r="F4846" i="19"/>
  <c r="F4847" i="19"/>
  <c r="F4848" i="19"/>
  <c r="F4849" i="19"/>
  <c r="F4850" i="19"/>
  <c r="F4851" i="19"/>
  <c r="F4852" i="19"/>
  <c r="F4853" i="19"/>
  <c r="F4854" i="19"/>
  <c r="F4855" i="19"/>
  <c r="F4856" i="19"/>
  <c r="F4857" i="19"/>
  <c r="F4858" i="19"/>
  <c r="F4859" i="19"/>
  <c r="F4860" i="19"/>
  <c r="F4861" i="19"/>
  <c r="F4862" i="19"/>
  <c r="F4863" i="19"/>
  <c r="F4864" i="19"/>
  <c r="F4865" i="19"/>
  <c r="F4866" i="19"/>
  <c r="F4867" i="19"/>
  <c r="F4868" i="19"/>
  <c r="F4869" i="19"/>
  <c r="F4870" i="19"/>
  <c r="F4871" i="19"/>
  <c r="F4872" i="19"/>
  <c r="F4873" i="19"/>
  <c r="F4874" i="19"/>
  <c r="F4875" i="19"/>
  <c r="F4876" i="19"/>
  <c r="F4877" i="19"/>
  <c r="F4878" i="19"/>
  <c r="F4879" i="19"/>
  <c r="F4880" i="19"/>
  <c r="F4881" i="19"/>
  <c r="F4882" i="19"/>
  <c r="F4883" i="19"/>
  <c r="F4884" i="19"/>
  <c r="F4885" i="19"/>
  <c r="F4886" i="19"/>
  <c r="F4887" i="19"/>
  <c r="F4888" i="19"/>
  <c r="F4889" i="19"/>
  <c r="F4890" i="19"/>
  <c r="F4891" i="19"/>
  <c r="F4892" i="19"/>
  <c r="F4893" i="19"/>
  <c r="F4894" i="19"/>
  <c r="F4895" i="19"/>
  <c r="F4896" i="19"/>
  <c r="F4897" i="19"/>
  <c r="F4898" i="19"/>
  <c r="F4899" i="19"/>
  <c r="F4900" i="19"/>
  <c r="F4901" i="19"/>
  <c r="F4902" i="19"/>
  <c r="F4903" i="19"/>
  <c r="F4904" i="19"/>
  <c r="F4905" i="19"/>
  <c r="F4906" i="19"/>
  <c r="F4907" i="19"/>
  <c r="F4908" i="19"/>
  <c r="F4909" i="19"/>
  <c r="F4910" i="19"/>
  <c r="F4911" i="19"/>
  <c r="F4912" i="19"/>
  <c r="F4913" i="19"/>
  <c r="F4914" i="19"/>
  <c r="F4915" i="19"/>
  <c r="F4916" i="19"/>
  <c r="F4917" i="19"/>
  <c r="F4918" i="19"/>
  <c r="F4919" i="19"/>
  <c r="F4920" i="19"/>
  <c r="F4921" i="19"/>
  <c r="F4922" i="19"/>
  <c r="F4923" i="19"/>
  <c r="F4924" i="19"/>
  <c r="F4925" i="19"/>
  <c r="F4926" i="19"/>
  <c r="F4927" i="19"/>
  <c r="F4928" i="19"/>
  <c r="F4929" i="19"/>
  <c r="F4930" i="19"/>
  <c r="F4931" i="19"/>
  <c r="F4932" i="19"/>
  <c r="F4933" i="19"/>
  <c r="F4934" i="19"/>
  <c r="F4935" i="19"/>
  <c r="F4936" i="19"/>
  <c r="F4937" i="19"/>
  <c r="F4938" i="19"/>
  <c r="F4939" i="19"/>
  <c r="F4940" i="19"/>
  <c r="F4941" i="19"/>
  <c r="F4942" i="19"/>
  <c r="F4943" i="19"/>
  <c r="F4944" i="19"/>
  <c r="F4945" i="19"/>
  <c r="F4946" i="19"/>
  <c r="F4947" i="19"/>
  <c r="F4948" i="19"/>
  <c r="F4949" i="19"/>
  <c r="F4950" i="19"/>
  <c r="F4951" i="19"/>
  <c r="F4952" i="19"/>
  <c r="F4953" i="19"/>
  <c r="F4954" i="19"/>
  <c r="F4955" i="19"/>
  <c r="F4956" i="19"/>
  <c r="F4957" i="19"/>
  <c r="F4958" i="19"/>
  <c r="F4959" i="19"/>
  <c r="F4960" i="19"/>
  <c r="F4961" i="19"/>
  <c r="F4962" i="19"/>
  <c r="F4963" i="19"/>
  <c r="F4964" i="19"/>
  <c r="F4965" i="19"/>
  <c r="F4966" i="19"/>
  <c r="F4967" i="19"/>
  <c r="F4968" i="19"/>
  <c r="F4969" i="19"/>
  <c r="F4970" i="19"/>
  <c r="F4971" i="19"/>
  <c r="F4972" i="19"/>
  <c r="F4973" i="19"/>
  <c r="F4974" i="19"/>
  <c r="F4975" i="19"/>
  <c r="F4976" i="19"/>
  <c r="F4977" i="19"/>
  <c r="F4978" i="19"/>
  <c r="F4979" i="19"/>
  <c r="F4980" i="19"/>
  <c r="F4981" i="19"/>
  <c r="F4982" i="19"/>
  <c r="F4983" i="19"/>
  <c r="F4984" i="19"/>
  <c r="F4985" i="19"/>
  <c r="F4986" i="19"/>
  <c r="F4987" i="19"/>
  <c r="F4988" i="19"/>
  <c r="F4989" i="19"/>
  <c r="F4990" i="19"/>
  <c r="F4991" i="19"/>
  <c r="F4992" i="19"/>
  <c r="F4993" i="19"/>
  <c r="F4994" i="19"/>
  <c r="F4995" i="19"/>
  <c r="F4996" i="19"/>
  <c r="F4997" i="19"/>
  <c r="F4998" i="19"/>
  <c r="F4999" i="19"/>
  <c r="F5000" i="19"/>
  <c r="F5001" i="19"/>
  <c r="F5002" i="19"/>
  <c r="F5003" i="19"/>
  <c r="F5004" i="19"/>
  <c r="F5005" i="19"/>
  <c r="F5006" i="19"/>
  <c r="F5007" i="19"/>
  <c r="F5008" i="19"/>
  <c r="F5009" i="19"/>
  <c r="F5010" i="19"/>
  <c r="F5011" i="19"/>
  <c r="F5012" i="19"/>
  <c r="F5013" i="19"/>
  <c r="F5014" i="19"/>
  <c r="F5015" i="19"/>
  <c r="F5016" i="19"/>
  <c r="F5017" i="19"/>
  <c r="F5018" i="19"/>
  <c r="F5019" i="19"/>
  <c r="F5020" i="19"/>
  <c r="F5021" i="19"/>
  <c r="F5022" i="19"/>
  <c r="F5023" i="19"/>
  <c r="F5024" i="19"/>
  <c r="F5025" i="19"/>
  <c r="F5026" i="19"/>
  <c r="F5027" i="19"/>
  <c r="F5028" i="19"/>
  <c r="F5029" i="19"/>
  <c r="F5030" i="19"/>
  <c r="F5031" i="19"/>
  <c r="F5032" i="19"/>
  <c r="F5033" i="19"/>
  <c r="F5034" i="19"/>
  <c r="F5035" i="19"/>
  <c r="F5036" i="19"/>
  <c r="F5037" i="19"/>
  <c r="F5038" i="19"/>
  <c r="F5039" i="19"/>
  <c r="F5040" i="19"/>
  <c r="F5041" i="19"/>
  <c r="F5042" i="19"/>
  <c r="F5043" i="19"/>
  <c r="F5044" i="19"/>
  <c r="F5045" i="19"/>
  <c r="F5046" i="19"/>
  <c r="F5047" i="19"/>
  <c r="F5048" i="19"/>
  <c r="F5049" i="19"/>
  <c r="F5050" i="19"/>
  <c r="F5051" i="19"/>
  <c r="F5052" i="19"/>
  <c r="F5053" i="19"/>
  <c r="F5054" i="19"/>
  <c r="F5055" i="19"/>
  <c r="F5056" i="19"/>
  <c r="F5057" i="19"/>
  <c r="F5058" i="19"/>
  <c r="F5059" i="19"/>
  <c r="F5060" i="19"/>
  <c r="F5061" i="19"/>
  <c r="F5062" i="19"/>
  <c r="F5063" i="19"/>
  <c r="F5064" i="19"/>
  <c r="F5065" i="19"/>
  <c r="F5066" i="19"/>
  <c r="F5067" i="19"/>
  <c r="F5068" i="19"/>
  <c r="F5069" i="19"/>
  <c r="F5070" i="19"/>
  <c r="F5071" i="19"/>
  <c r="F5072" i="19"/>
  <c r="F5073" i="19"/>
  <c r="F5074" i="19"/>
  <c r="F5075" i="19"/>
  <c r="F5076" i="19"/>
  <c r="F5077" i="19"/>
  <c r="F5078" i="19"/>
  <c r="F5079" i="19"/>
  <c r="F5080" i="19"/>
  <c r="F5081" i="19"/>
  <c r="F5082" i="19"/>
  <c r="F5083" i="19"/>
  <c r="F5084" i="19"/>
  <c r="F5085" i="19"/>
  <c r="F5086" i="19"/>
  <c r="F5087" i="19"/>
  <c r="F5088" i="19"/>
  <c r="F5089" i="19"/>
  <c r="F5090" i="19"/>
  <c r="F5091" i="19"/>
  <c r="F5092" i="19"/>
  <c r="F5093" i="19"/>
  <c r="F5094" i="19"/>
  <c r="F5095" i="19"/>
  <c r="F5096" i="19"/>
  <c r="F5097" i="19"/>
  <c r="F5098" i="19"/>
  <c r="F5099" i="19"/>
  <c r="F5100" i="19"/>
  <c r="F5101" i="19"/>
  <c r="F5102" i="19"/>
  <c r="F5103" i="19"/>
  <c r="F5104" i="19"/>
  <c r="F5105" i="19"/>
  <c r="F5106" i="19"/>
  <c r="F5107" i="19"/>
  <c r="F5108" i="19"/>
  <c r="F5109" i="19"/>
  <c r="F5110" i="19"/>
  <c r="F5111" i="19"/>
  <c r="F5112" i="19"/>
  <c r="F5113" i="19"/>
  <c r="F5114" i="19"/>
  <c r="F5115" i="19"/>
  <c r="F5116" i="19"/>
  <c r="F5117" i="19"/>
  <c r="F5118" i="19"/>
  <c r="F5119" i="19"/>
  <c r="F5120" i="19"/>
  <c r="F5121" i="19"/>
  <c r="F5122" i="19"/>
  <c r="F5123" i="19"/>
  <c r="F5124" i="19"/>
  <c r="F5125" i="19"/>
  <c r="F5126" i="19"/>
  <c r="F5127" i="19"/>
  <c r="F5128" i="19"/>
  <c r="F5129" i="19"/>
  <c r="F5130" i="19"/>
  <c r="F5131" i="19"/>
  <c r="F5132" i="19"/>
  <c r="F5133" i="19"/>
  <c r="F5134" i="19"/>
  <c r="F5135" i="19"/>
  <c r="F5136" i="19"/>
  <c r="F5137" i="19"/>
  <c r="F5138" i="19"/>
  <c r="F5139" i="19"/>
  <c r="F5140" i="19"/>
  <c r="F5141" i="19"/>
  <c r="F5142" i="19"/>
  <c r="F5143" i="19"/>
  <c r="F5144" i="19"/>
  <c r="F5145" i="19"/>
  <c r="F5146" i="19"/>
  <c r="F5147" i="19"/>
  <c r="F5148" i="19"/>
  <c r="F5149" i="19"/>
  <c r="F5150" i="19"/>
  <c r="F5151" i="19"/>
  <c r="F5152" i="19"/>
  <c r="F5153" i="19"/>
  <c r="F5154" i="19"/>
  <c r="F5155" i="19"/>
  <c r="F5156" i="19"/>
  <c r="F5157" i="19"/>
  <c r="F5158" i="19"/>
  <c r="F5159" i="19"/>
  <c r="F5160" i="19"/>
  <c r="F5161" i="19"/>
  <c r="F5162" i="19"/>
  <c r="F5163" i="19"/>
  <c r="F5164" i="19"/>
  <c r="F5165" i="19"/>
  <c r="F5166" i="19"/>
  <c r="F5167" i="19"/>
  <c r="F5168" i="19"/>
  <c r="F5169" i="19"/>
  <c r="F5170" i="19"/>
  <c r="F5171" i="19"/>
  <c r="F5172" i="19"/>
  <c r="F5173" i="19"/>
  <c r="F5174" i="19"/>
  <c r="F5175" i="19"/>
  <c r="F5176" i="19"/>
  <c r="F5177" i="19"/>
  <c r="F5178" i="19"/>
  <c r="F5179" i="19"/>
  <c r="F5180" i="19"/>
  <c r="F5181" i="19"/>
  <c r="F5182" i="19"/>
  <c r="F5183" i="19"/>
  <c r="F5184" i="19"/>
  <c r="F5185" i="19"/>
  <c r="F5186" i="19"/>
  <c r="F5187" i="19"/>
  <c r="F5188" i="19"/>
  <c r="F5189" i="19"/>
  <c r="F5190" i="19"/>
  <c r="F5191" i="19"/>
  <c r="F5192" i="19"/>
  <c r="F5193" i="19"/>
  <c r="F5194" i="19"/>
  <c r="F5195" i="19"/>
  <c r="F5196" i="19"/>
  <c r="F5197" i="19"/>
  <c r="F5198" i="19"/>
  <c r="F5199" i="19"/>
  <c r="F5200" i="19"/>
  <c r="F5201" i="19"/>
  <c r="F5202" i="19"/>
  <c r="F5203" i="19"/>
  <c r="F5204" i="19"/>
  <c r="F5205" i="19"/>
  <c r="F5206" i="19"/>
  <c r="F5207" i="19"/>
  <c r="F5208" i="19"/>
  <c r="F5209" i="19"/>
  <c r="F5210" i="19"/>
  <c r="F5211" i="19"/>
  <c r="F5212" i="19"/>
  <c r="F5213" i="19"/>
  <c r="F5214" i="19"/>
  <c r="F5215" i="19"/>
  <c r="F5216" i="19"/>
  <c r="F5217" i="19"/>
  <c r="F5218" i="19"/>
  <c r="F5219" i="19"/>
  <c r="F5220" i="19"/>
  <c r="F5221" i="19"/>
  <c r="F5222" i="19"/>
  <c r="F5223" i="19"/>
  <c r="F5224" i="19"/>
  <c r="F5225" i="19"/>
  <c r="F5226" i="19"/>
  <c r="F5227" i="19"/>
  <c r="F5228" i="19"/>
  <c r="F5229" i="19"/>
  <c r="F5230" i="19"/>
  <c r="F5231" i="19"/>
  <c r="F5232" i="19"/>
  <c r="F5233" i="19"/>
  <c r="F5234" i="19"/>
  <c r="F5235" i="19"/>
  <c r="F5236" i="19"/>
  <c r="F5237" i="19"/>
  <c r="F5238" i="19"/>
  <c r="F5239" i="19"/>
  <c r="F5240" i="19"/>
  <c r="F5241" i="19"/>
  <c r="F5242" i="19"/>
  <c r="F5243" i="19"/>
  <c r="F5244" i="19"/>
  <c r="F5245" i="19"/>
  <c r="F5246" i="19"/>
  <c r="F5247" i="19"/>
  <c r="F5248" i="19"/>
  <c r="F5249" i="19"/>
  <c r="F5250" i="19"/>
  <c r="F5251" i="19"/>
  <c r="F5252" i="19"/>
  <c r="F5253" i="19"/>
  <c r="F5254" i="19"/>
  <c r="F5255" i="19"/>
  <c r="F5256" i="19"/>
  <c r="F5257" i="19"/>
  <c r="F5258" i="19"/>
  <c r="F5259" i="19"/>
  <c r="F5260" i="19"/>
  <c r="F5261" i="19"/>
  <c r="F5262" i="19"/>
  <c r="F5263" i="19"/>
  <c r="F5264" i="19"/>
  <c r="F5265" i="19"/>
  <c r="F5266" i="19"/>
  <c r="F5267" i="19"/>
  <c r="F5268" i="19"/>
  <c r="F5269" i="19"/>
  <c r="F5270" i="19"/>
  <c r="F5271" i="19"/>
  <c r="F5272" i="19"/>
  <c r="F5273" i="19"/>
  <c r="F5274" i="19"/>
  <c r="F5275" i="19"/>
  <c r="F5276" i="19"/>
  <c r="F5277" i="19"/>
  <c r="F5278" i="19"/>
  <c r="F5279" i="19"/>
  <c r="F5280" i="19"/>
  <c r="F5281" i="19"/>
  <c r="F5282" i="19"/>
  <c r="F5283" i="19"/>
  <c r="F5284" i="19"/>
  <c r="F5285" i="19"/>
  <c r="F5286" i="19"/>
  <c r="F5287" i="19"/>
  <c r="F5288" i="19"/>
  <c r="F5289" i="19"/>
  <c r="F5290" i="19"/>
  <c r="F5291" i="19"/>
  <c r="F5292" i="19"/>
  <c r="F5293" i="19"/>
  <c r="F5294" i="19"/>
  <c r="F5295" i="19"/>
  <c r="F5296" i="19"/>
  <c r="F5297" i="19"/>
  <c r="F5298" i="19"/>
  <c r="F5299" i="19"/>
  <c r="F5300" i="19"/>
  <c r="F5301" i="19"/>
  <c r="F5302" i="19"/>
  <c r="F5303" i="19"/>
  <c r="F5304" i="19"/>
  <c r="F5305" i="19"/>
  <c r="F5306" i="19"/>
  <c r="F5307" i="19"/>
  <c r="F5308" i="19"/>
  <c r="F5309" i="19"/>
  <c r="F5310" i="19"/>
  <c r="F5311" i="19"/>
  <c r="F5312" i="19"/>
  <c r="F5313" i="19"/>
  <c r="F5314" i="19"/>
  <c r="F5315" i="19"/>
  <c r="F5316" i="19"/>
  <c r="F5317" i="19"/>
  <c r="F5318" i="19"/>
  <c r="F5319" i="19"/>
  <c r="F5320" i="19"/>
  <c r="F5321" i="19"/>
  <c r="F5322" i="19"/>
  <c r="F5323" i="19"/>
  <c r="F5324" i="19"/>
  <c r="F5325" i="19"/>
  <c r="F5326" i="19"/>
  <c r="F5327" i="19"/>
  <c r="F5328" i="19"/>
  <c r="F5329" i="19"/>
  <c r="F5330" i="19"/>
  <c r="F5331" i="19"/>
  <c r="F5332" i="19"/>
  <c r="F5333" i="19"/>
  <c r="F5334" i="19"/>
  <c r="F5335" i="19"/>
  <c r="F5336" i="19"/>
  <c r="F5337" i="19"/>
  <c r="F5338" i="19"/>
  <c r="F5339" i="19"/>
  <c r="F5340" i="19"/>
  <c r="F5341" i="19"/>
  <c r="F5342" i="19"/>
  <c r="F5343" i="19"/>
  <c r="F5344" i="19"/>
  <c r="F5345" i="19"/>
  <c r="F5346" i="19"/>
  <c r="F5347" i="19"/>
  <c r="F5348" i="19"/>
  <c r="F5349" i="19"/>
  <c r="F5350" i="19"/>
  <c r="F5351" i="19"/>
  <c r="F5352" i="19"/>
  <c r="F5353" i="19"/>
  <c r="F5354" i="19"/>
  <c r="F5355" i="19"/>
  <c r="F5356" i="19"/>
  <c r="F5357" i="19"/>
  <c r="F5358" i="19"/>
  <c r="F5359" i="19"/>
  <c r="F5360" i="19"/>
  <c r="F5361" i="19"/>
  <c r="F5362" i="19"/>
  <c r="F5363" i="19"/>
  <c r="F5364" i="19"/>
  <c r="F5365" i="19"/>
  <c r="F5366" i="19"/>
  <c r="F5367" i="19"/>
  <c r="F5368" i="19"/>
  <c r="F5369" i="19"/>
  <c r="F5370" i="19"/>
  <c r="F5371" i="19"/>
  <c r="F5372" i="19"/>
  <c r="F5373" i="19"/>
  <c r="F5374" i="19"/>
  <c r="F5375" i="19"/>
  <c r="F5376" i="19"/>
  <c r="F5377" i="19"/>
  <c r="F5378" i="19"/>
  <c r="F5379" i="19"/>
  <c r="F5380" i="19"/>
  <c r="F5381" i="19"/>
  <c r="F5382" i="19"/>
  <c r="F5383" i="19"/>
  <c r="F5384" i="19"/>
  <c r="F5385" i="19"/>
  <c r="F5386" i="19"/>
  <c r="F5387" i="19"/>
  <c r="F5388" i="19"/>
  <c r="F5389" i="19"/>
  <c r="F5390" i="19"/>
  <c r="F5391" i="19"/>
  <c r="F5392" i="19"/>
  <c r="F5393" i="19"/>
  <c r="F5394" i="19"/>
  <c r="F5395" i="19"/>
  <c r="F5396" i="19"/>
  <c r="F5397" i="19"/>
  <c r="F5398" i="19"/>
  <c r="F5399" i="19"/>
  <c r="F5400" i="19"/>
  <c r="F5401" i="19"/>
  <c r="F5402" i="19"/>
  <c r="F5403" i="19"/>
  <c r="F5404" i="19"/>
  <c r="F5405" i="19"/>
  <c r="F5406" i="19"/>
  <c r="F5407" i="19"/>
  <c r="F5408" i="19"/>
  <c r="F5409" i="19"/>
  <c r="F5410" i="19"/>
  <c r="F5411" i="19"/>
  <c r="F5412" i="19"/>
  <c r="F5413" i="19"/>
  <c r="F5414" i="19"/>
  <c r="F5415" i="19"/>
  <c r="F5416" i="19"/>
  <c r="F5417" i="19"/>
  <c r="F5418" i="19"/>
  <c r="F5419" i="19"/>
  <c r="F5420" i="19"/>
  <c r="F5421" i="19"/>
  <c r="F5422" i="19"/>
  <c r="F5423" i="19"/>
  <c r="F5424" i="19"/>
  <c r="F5425" i="19"/>
  <c r="F5426" i="19"/>
  <c r="F5427" i="19"/>
  <c r="F5428" i="19"/>
  <c r="F5429" i="19"/>
  <c r="F5430" i="19"/>
  <c r="F5431" i="19"/>
  <c r="F5432" i="19"/>
  <c r="F5433" i="19"/>
  <c r="F5434" i="19"/>
  <c r="F5435" i="19"/>
  <c r="F5436" i="19"/>
  <c r="F5437" i="19"/>
  <c r="F5438" i="19"/>
  <c r="F5439" i="19"/>
  <c r="F5440" i="19"/>
  <c r="F5441" i="19"/>
  <c r="F5442" i="19"/>
  <c r="F5443" i="19"/>
  <c r="F5444" i="19"/>
  <c r="F5445" i="19"/>
  <c r="F5446" i="19"/>
  <c r="F5447" i="19"/>
  <c r="F5448" i="19"/>
  <c r="F5449" i="19"/>
  <c r="F5450" i="19"/>
  <c r="F5451" i="19"/>
  <c r="F5452" i="19"/>
  <c r="F5453" i="19"/>
  <c r="F5454" i="19"/>
  <c r="F5455" i="19"/>
  <c r="F5456" i="19"/>
  <c r="F5457" i="19"/>
  <c r="F5458" i="19"/>
  <c r="F5459" i="19"/>
  <c r="F5460" i="19"/>
  <c r="F5461" i="19"/>
  <c r="F5462" i="19"/>
  <c r="F5463" i="19"/>
  <c r="F5464" i="19"/>
  <c r="F5465" i="19"/>
  <c r="F5466" i="19"/>
  <c r="F5467" i="19"/>
  <c r="F5468" i="19"/>
  <c r="F5469" i="19"/>
  <c r="F5470" i="19"/>
  <c r="F5471" i="19"/>
  <c r="F5472" i="19"/>
  <c r="F5473" i="19"/>
  <c r="F5474" i="19"/>
  <c r="F5475" i="19"/>
  <c r="F5476" i="19"/>
  <c r="F5477" i="19"/>
  <c r="F5478" i="19"/>
  <c r="F5479" i="19"/>
  <c r="F5480" i="19"/>
  <c r="F5481" i="19"/>
  <c r="F5482" i="19"/>
  <c r="F5483" i="19"/>
  <c r="F5484" i="19"/>
  <c r="F5485" i="19"/>
  <c r="F5486" i="19"/>
  <c r="F5487" i="19"/>
  <c r="F5488" i="19"/>
  <c r="F5489" i="19"/>
  <c r="F5490" i="19"/>
  <c r="F5491" i="19"/>
  <c r="F5492" i="19"/>
  <c r="F5493" i="19"/>
  <c r="F5494" i="19"/>
  <c r="F5495" i="19"/>
  <c r="F5496" i="19"/>
  <c r="F5497" i="19"/>
  <c r="F5498" i="19"/>
  <c r="F5499" i="19"/>
  <c r="F5500" i="19"/>
  <c r="F5501" i="19"/>
  <c r="F5502" i="19"/>
  <c r="F5503" i="19"/>
  <c r="F5504" i="19"/>
  <c r="F5505" i="19"/>
  <c r="F5506" i="19"/>
  <c r="F5507" i="19"/>
  <c r="F5508" i="19"/>
  <c r="F5509" i="19"/>
  <c r="F5510" i="19"/>
  <c r="F5511" i="19"/>
  <c r="F5512" i="19"/>
  <c r="F5513" i="19"/>
  <c r="F5514" i="19"/>
  <c r="F5515" i="19"/>
  <c r="F5516" i="19"/>
  <c r="F5517" i="19"/>
  <c r="F5518" i="19"/>
  <c r="F5519" i="19"/>
  <c r="F5520" i="19"/>
  <c r="F5521" i="19"/>
  <c r="F5522" i="19"/>
  <c r="F5523" i="19"/>
  <c r="F5524" i="19"/>
  <c r="F5525" i="19"/>
  <c r="F5526" i="19"/>
  <c r="F5527" i="19"/>
  <c r="F5528" i="19"/>
  <c r="F5529" i="19"/>
  <c r="F5530" i="19"/>
  <c r="F5531" i="19"/>
  <c r="F5532" i="19"/>
  <c r="F5533" i="19"/>
  <c r="F5534" i="19"/>
  <c r="F5535" i="19"/>
  <c r="F5536" i="19"/>
  <c r="F5537" i="19"/>
  <c r="F5538" i="19"/>
  <c r="F5539" i="19"/>
  <c r="F5540" i="19"/>
  <c r="F5541" i="19"/>
  <c r="F5542" i="19"/>
  <c r="F5543" i="19"/>
  <c r="F5544" i="19"/>
  <c r="F5545" i="19"/>
  <c r="F5546" i="19"/>
  <c r="F5547" i="19"/>
  <c r="F5548" i="19"/>
  <c r="F5549" i="19"/>
  <c r="F5550" i="19"/>
  <c r="F5551" i="19"/>
  <c r="F5552" i="19"/>
  <c r="F5553" i="19"/>
  <c r="F5554" i="19"/>
  <c r="F5555" i="19"/>
  <c r="F5556" i="19"/>
  <c r="F5557" i="19"/>
  <c r="F5558" i="19"/>
  <c r="F5559" i="19"/>
  <c r="F5560" i="19"/>
  <c r="F5561" i="19"/>
  <c r="F5562" i="19"/>
  <c r="F5563" i="19"/>
  <c r="F5564" i="19"/>
  <c r="F5565" i="19"/>
  <c r="F5566" i="19"/>
  <c r="F5567" i="19"/>
  <c r="F5568" i="19"/>
  <c r="F5569" i="19"/>
  <c r="F5570" i="19"/>
  <c r="F5571" i="19"/>
  <c r="F5572" i="19"/>
  <c r="F5573" i="19"/>
  <c r="F5574" i="19"/>
  <c r="F5575" i="19"/>
  <c r="F5576" i="19"/>
  <c r="F5577" i="19"/>
  <c r="F5578" i="19"/>
  <c r="F5579" i="19"/>
  <c r="F5580" i="19"/>
  <c r="F5581" i="19"/>
  <c r="F5582" i="19"/>
  <c r="F5583" i="19"/>
  <c r="F5584" i="19"/>
  <c r="F5585" i="19"/>
  <c r="F5586" i="19"/>
  <c r="F5587" i="19"/>
  <c r="F5588" i="19"/>
  <c r="F5589" i="19"/>
  <c r="F5590" i="19"/>
  <c r="F5591" i="19"/>
  <c r="F5592" i="19"/>
  <c r="F5593" i="19"/>
  <c r="F5594" i="19"/>
  <c r="F5595" i="19"/>
  <c r="F5596" i="19"/>
  <c r="F5597" i="19"/>
  <c r="F5598" i="19"/>
  <c r="F5599" i="19"/>
  <c r="F5600" i="19"/>
  <c r="F5601" i="19"/>
  <c r="F5602" i="19"/>
  <c r="F5603" i="19"/>
  <c r="F5604" i="19"/>
  <c r="F5605" i="19"/>
  <c r="F5606" i="19"/>
  <c r="F5607" i="19"/>
  <c r="F5608" i="19"/>
  <c r="F5609" i="19"/>
  <c r="F5610" i="19"/>
  <c r="F5611" i="19"/>
  <c r="F5612" i="19"/>
  <c r="F5613" i="19"/>
  <c r="F5614" i="19"/>
  <c r="F5615" i="19"/>
  <c r="F5616" i="19"/>
  <c r="F5617" i="19"/>
  <c r="F5618" i="19"/>
  <c r="F5619" i="19"/>
  <c r="F5620" i="19"/>
  <c r="F5621" i="19"/>
  <c r="F5622" i="19"/>
  <c r="F5623" i="19"/>
  <c r="F5624" i="19"/>
  <c r="F5625" i="19"/>
  <c r="F5626" i="19"/>
  <c r="F5627" i="19"/>
  <c r="F5628" i="19"/>
  <c r="F5629" i="19"/>
  <c r="F5630" i="19"/>
  <c r="F5631" i="19"/>
  <c r="F5632" i="19"/>
  <c r="F5633" i="19"/>
  <c r="F5634" i="19"/>
  <c r="F5635" i="19"/>
  <c r="F5636" i="19"/>
  <c r="F5637" i="19"/>
  <c r="F5638" i="19"/>
  <c r="F5639" i="19"/>
  <c r="F5640" i="19"/>
  <c r="F5641" i="19"/>
  <c r="F5642" i="19"/>
  <c r="F5643" i="19"/>
  <c r="F5644" i="19"/>
  <c r="F5645" i="19"/>
  <c r="F5646" i="19"/>
  <c r="F5647" i="19"/>
  <c r="F5648" i="19"/>
  <c r="F5649" i="19"/>
  <c r="F5650" i="19"/>
  <c r="F5651" i="19"/>
  <c r="F5652" i="19"/>
  <c r="F5653" i="19"/>
  <c r="F5654" i="19"/>
  <c r="F5655" i="19"/>
  <c r="F5656" i="19"/>
  <c r="F5657" i="19"/>
  <c r="F5658" i="19"/>
  <c r="F5659" i="19"/>
  <c r="F5660" i="19"/>
  <c r="F5661" i="19"/>
  <c r="F5662" i="19"/>
  <c r="F5663" i="19"/>
  <c r="F5664" i="19"/>
  <c r="F5665" i="19"/>
  <c r="F5666" i="19"/>
  <c r="F5667" i="19"/>
  <c r="F5668" i="19"/>
  <c r="F5669" i="19"/>
  <c r="F5670" i="19"/>
  <c r="F5671" i="19"/>
  <c r="F5672" i="19"/>
  <c r="F5673" i="19"/>
  <c r="F5674" i="19"/>
  <c r="F5675" i="19"/>
  <c r="F5676" i="19"/>
  <c r="F5677" i="19"/>
  <c r="F5678" i="19"/>
  <c r="F5679" i="19"/>
  <c r="F5680" i="19"/>
  <c r="F5681" i="19"/>
  <c r="F5682" i="19"/>
  <c r="F5683" i="19"/>
  <c r="F5684" i="19"/>
  <c r="F5685" i="19"/>
  <c r="F5686" i="19"/>
  <c r="F5687" i="19"/>
  <c r="F5688" i="19"/>
  <c r="F5689" i="19"/>
  <c r="F5690" i="19"/>
  <c r="F5691" i="19"/>
  <c r="F5692" i="19"/>
  <c r="F5693" i="19"/>
  <c r="F5694" i="19"/>
  <c r="F5695" i="19"/>
  <c r="F5696" i="19"/>
  <c r="F5697" i="19"/>
  <c r="F5698" i="19"/>
  <c r="F5699" i="19"/>
  <c r="F5700" i="19"/>
  <c r="F5701" i="19"/>
  <c r="F5702" i="19"/>
  <c r="F5703" i="19"/>
  <c r="F5704" i="19"/>
  <c r="F5705" i="19"/>
  <c r="F5706" i="19"/>
  <c r="F5707" i="19"/>
  <c r="F5708" i="19"/>
  <c r="F5709" i="19"/>
  <c r="F5710" i="19"/>
  <c r="F5711" i="19"/>
  <c r="F5712" i="19"/>
  <c r="F5713" i="19"/>
  <c r="F5714" i="19"/>
  <c r="F5715" i="19"/>
  <c r="F5716" i="19"/>
  <c r="F5717" i="19"/>
  <c r="F5718" i="19"/>
  <c r="F5719" i="19"/>
  <c r="F5720" i="19"/>
  <c r="F5721" i="19"/>
  <c r="F5722" i="19"/>
  <c r="F5723" i="19"/>
  <c r="F5724" i="19"/>
  <c r="F5725" i="19"/>
  <c r="F5726" i="19"/>
  <c r="F5727" i="19"/>
  <c r="F5728" i="19"/>
  <c r="F5729" i="19"/>
  <c r="F5730" i="19"/>
  <c r="F5731" i="19"/>
  <c r="F5732" i="19"/>
  <c r="F5733" i="19"/>
  <c r="F5734" i="19"/>
  <c r="F5735" i="19"/>
  <c r="F5736" i="19"/>
  <c r="F5737" i="19"/>
  <c r="F5738" i="19"/>
  <c r="F5739" i="19"/>
  <c r="F5740" i="19"/>
  <c r="F5741" i="19"/>
  <c r="F5742" i="19"/>
  <c r="F5743" i="19"/>
  <c r="F5744" i="19"/>
  <c r="F5745" i="19"/>
  <c r="F5746" i="19"/>
  <c r="F5747" i="19"/>
  <c r="F5748" i="19"/>
  <c r="F5749" i="19"/>
  <c r="F5750" i="19"/>
  <c r="F5751" i="19"/>
  <c r="F5752" i="19"/>
  <c r="F5753" i="19"/>
  <c r="F5754" i="19"/>
  <c r="F5755" i="19"/>
  <c r="F5756" i="19"/>
  <c r="F5757" i="19"/>
  <c r="F5758" i="19"/>
  <c r="F5759" i="19"/>
  <c r="F5760" i="19"/>
  <c r="F5761" i="19"/>
  <c r="F5762" i="19"/>
  <c r="F5763" i="19"/>
  <c r="F5764" i="19"/>
  <c r="F5765" i="19"/>
  <c r="F5766" i="19"/>
  <c r="F5767" i="19"/>
  <c r="F5768" i="19"/>
  <c r="F5769" i="19"/>
  <c r="F5770" i="19"/>
  <c r="F5771" i="19"/>
  <c r="F5772" i="19"/>
  <c r="F5773" i="19"/>
  <c r="F5774" i="19"/>
  <c r="F5775" i="19"/>
  <c r="F5776" i="19"/>
  <c r="F5777" i="19"/>
  <c r="F5778" i="19"/>
  <c r="F5779" i="19"/>
  <c r="F5780" i="19"/>
  <c r="F5781" i="19"/>
  <c r="F5782" i="19"/>
  <c r="F5783" i="19"/>
  <c r="F5784" i="19"/>
  <c r="F5785" i="19"/>
  <c r="F5786" i="19"/>
  <c r="F5787" i="19"/>
  <c r="F5788" i="19"/>
  <c r="F5789" i="19"/>
  <c r="F5790" i="19"/>
  <c r="F5791" i="19"/>
  <c r="F5792" i="19"/>
  <c r="F5793" i="19"/>
  <c r="F5794" i="19"/>
  <c r="F5795" i="19"/>
  <c r="F5796" i="19"/>
  <c r="F5797" i="19"/>
  <c r="F5798" i="19"/>
  <c r="F5799" i="19"/>
  <c r="F5800" i="19"/>
  <c r="F5801" i="19"/>
  <c r="F5802" i="19"/>
  <c r="F5803" i="19"/>
  <c r="F5804" i="19"/>
  <c r="F5805" i="19"/>
  <c r="F5806" i="19"/>
  <c r="F5807" i="19"/>
  <c r="F5808" i="19"/>
  <c r="F5809" i="19"/>
  <c r="F5810" i="19"/>
  <c r="F5811" i="19"/>
  <c r="F5812" i="19"/>
  <c r="F5813" i="19"/>
  <c r="F5814" i="19"/>
  <c r="F5815" i="19"/>
  <c r="F5816" i="19"/>
  <c r="F5817" i="19"/>
  <c r="F5818" i="19"/>
  <c r="F5819" i="19"/>
  <c r="F5820" i="19"/>
  <c r="F5821" i="19"/>
  <c r="F5822" i="19"/>
  <c r="F5823" i="19"/>
  <c r="F5824" i="19"/>
  <c r="F5825" i="19"/>
  <c r="F5826" i="19"/>
  <c r="F5827" i="19"/>
  <c r="F5828" i="19"/>
  <c r="F5829" i="19"/>
  <c r="F5830" i="19"/>
  <c r="F5831" i="19"/>
  <c r="F5832" i="19"/>
  <c r="F5833" i="19"/>
  <c r="F5834" i="19"/>
  <c r="F5835" i="19"/>
  <c r="F5836" i="19"/>
  <c r="F5837" i="19"/>
  <c r="F5838" i="19"/>
  <c r="F5839" i="19"/>
  <c r="F5840" i="19"/>
  <c r="F5841" i="19"/>
  <c r="F5842" i="19"/>
  <c r="F5843" i="19"/>
  <c r="F5844" i="19"/>
  <c r="F5845" i="19"/>
  <c r="F5846" i="19"/>
  <c r="F5847" i="19"/>
  <c r="F5848" i="19"/>
  <c r="F5849" i="19"/>
  <c r="F5850" i="19"/>
  <c r="F5851" i="19"/>
  <c r="F5852" i="19"/>
  <c r="F5853" i="19"/>
  <c r="F5854" i="19"/>
  <c r="F5855" i="19"/>
  <c r="F5856" i="19"/>
  <c r="F5857" i="19"/>
  <c r="F5858" i="19"/>
  <c r="F5859" i="19"/>
  <c r="F5860" i="19"/>
  <c r="F5861" i="19"/>
  <c r="F5862" i="19"/>
  <c r="F5863" i="19"/>
  <c r="F5864" i="19"/>
  <c r="F5865" i="19"/>
  <c r="F5866" i="19"/>
  <c r="F5867" i="19"/>
  <c r="F5868" i="19"/>
  <c r="F5869" i="19"/>
  <c r="F5870" i="19"/>
  <c r="F5871" i="19"/>
  <c r="F5872" i="19"/>
  <c r="F5873" i="19"/>
  <c r="F5874" i="19"/>
  <c r="F5875" i="19"/>
  <c r="F5876" i="19"/>
  <c r="F5877" i="19"/>
  <c r="F5878" i="19"/>
  <c r="F5879" i="19"/>
  <c r="F5880" i="19"/>
  <c r="F5881" i="19"/>
  <c r="F5882" i="19"/>
  <c r="F5883" i="19"/>
  <c r="F5884" i="19"/>
  <c r="F5885" i="19"/>
  <c r="F5886" i="19"/>
  <c r="F5887" i="19"/>
  <c r="F5888" i="19"/>
  <c r="F5889" i="19"/>
  <c r="F5890" i="19"/>
  <c r="F5891" i="19"/>
  <c r="F5892" i="19"/>
  <c r="F5893" i="19"/>
  <c r="F5894" i="19"/>
  <c r="F5895" i="19"/>
  <c r="F5896" i="19"/>
  <c r="F5897" i="19"/>
  <c r="F5898" i="19"/>
  <c r="F5899" i="19"/>
  <c r="F5900" i="19"/>
  <c r="F5901" i="19"/>
  <c r="F5902" i="19"/>
  <c r="F5903" i="19"/>
  <c r="F5904" i="19"/>
  <c r="F5905" i="19"/>
  <c r="F5906" i="19"/>
  <c r="F5907" i="19"/>
  <c r="F5908" i="19"/>
  <c r="F5909" i="19"/>
  <c r="F5910" i="19"/>
  <c r="F5911" i="19"/>
  <c r="F5912" i="19"/>
  <c r="F5913" i="19"/>
  <c r="F5914" i="19"/>
  <c r="F5915" i="19"/>
  <c r="F5916" i="19"/>
  <c r="F5917" i="19"/>
  <c r="F5918" i="19"/>
  <c r="F5919" i="19"/>
  <c r="F5920" i="19"/>
  <c r="F5921" i="19"/>
  <c r="F5922" i="19"/>
  <c r="F5923" i="19"/>
  <c r="F5924" i="19"/>
  <c r="F5925" i="19"/>
  <c r="F5926" i="19"/>
  <c r="F5927" i="19"/>
  <c r="F5928" i="19"/>
  <c r="F5929" i="19"/>
  <c r="F5930" i="19"/>
  <c r="F5931" i="19"/>
  <c r="F5932" i="19"/>
  <c r="F5933" i="19"/>
  <c r="F5934" i="19"/>
  <c r="F5935" i="19"/>
  <c r="F5936" i="19"/>
  <c r="F5937" i="19"/>
  <c r="F5938" i="19"/>
  <c r="F5939" i="19"/>
  <c r="F5940" i="19"/>
  <c r="F5941" i="19"/>
  <c r="F5942" i="19"/>
  <c r="F5943" i="19"/>
  <c r="F5944" i="19"/>
  <c r="F5945" i="19"/>
  <c r="F5946" i="19"/>
  <c r="F5947" i="19"/>
  <c r="F5948" i="19"/>
  <c r="F5949" i="19"/>
  <c r="F5950" i="19"/>
  <c r="F5951" i="19"/>
  <c r="F5952" i="19"/>
  <c r="F5953" i="19"/>
  <c r="F5954" i="19"/>
  <c r="F5955" i="19"/>
  <c r="F5956" i="19"/>
  <c r="F5957" i="19"/>
  <c r="F5958" i="19"/>
  <c r="F5959" i="19"/>
  <c r="F5960" i="19"/>
  <c r="F5961" i="19"/>
  <c r="F5962" i="19"/>
  <c r="F5963" i="19"/>
  <c r="F5964" i="19"/>
  <c r="F5965" i="19"/>
  <c r="F5966" i="19"/>
  <c r="F5967" i="19"/>
  <c r="F5968" i="19"/>
  <c r="F5969" i="19"/>
  <c r="F5970" i="19"/>
  <c r="F5971" i="19"/>
  <c r="F5972" i="19"/>
  <c r="F5973" i="19"/>
  <c r="F5974" i="19"/>
  <c r="F5975" i="19"/>
  <c r="F5976" i="19"/>
  <c r="F5977" i="19"/>
  <c r="F5978" i="19"/>
  <c r="F5979" i="19"/>
  <c r="F5980" i="19"/>
  <c r="F5981" i="19"/>
  <c r="F5982" i="19"/>
  <c r="F5983" i="19"/>
  <c r="F5984" i="19"/>
  <c r="F5985" i="19"/>
  <c r="F5986" i="19"/>
  <c r="F5987" i="19"/>
  <c r="F5988" i="19"/>
  <c r="F5989" i="19"/>
  <c r="F5990" i="19"/>
  <c r="F5991" i="19"/>
  <c r="F5992" i="19"/>
  <c r="F5993" i="19"/>
  <c r="F5994" i="19"/>
  <c r="F5995" i="19"/>
  <c r="F5996" i="19"/>
  <c r="F5997" i="19"/>
  <c r="F5998" i="19"/>
  <c r="F5999" i="19"/>
  <c r="F6000" i="19"/>
  <c r="F6001" i="19"/>
  <c r="F6002" i="19"/>
  <c r="F6003" i="19"/>
  <c r="F6004" i="19"/>
  <c r="F6005" i="19"/>
  <c r="F6006" i="19"/>
  <c r="F6007" i="19"/>
  <c r="F6008" i="19"/>
  <c r="F6009" i="19"/>
  <c r="F6010" i="19"/>
  <c r="F6011" i="19"/>
  <c r="F6012" i="19"/>
  <c r="F6013" i="19"/>
  <c r="F6014" i="19"/>
  <c r="F6015" i="19"/>
  <c r="F6016" i="19"/>
  <c r="F6017" i="19"/>
  <c r="F6018" i="19"/>
  <c r="F6019" i="19"/>
  <c r="F6020" i="19"/>
  <c r="F6021" i="19"/>
  <c r="F6022" i="19"/>
  <c r="F6023" i="19"/>
  <c r="F6024" i="19"/>
  <c r="F6025" i="19"/>
  <c r="F6026" i="19"/>
  <c r="F6027" i="19"/>
  <c r="F6028" i="19"/>
  <c r="F6029" i="19"/>
  <c r="F6030" i="19"/>
  <c r="F6031" i="19"/>
  <c r="F6032" i="19"/>
  <c r="F6033" i="19"/>
  <c r="F6034" i="19"/>
  <c r="F6035" i="19"/>
  <c r="F6036" i="19"/>
  <c r="F6037" i="19"/>
  <c r="F6038" i="19"/>
  <c r="F6039" i="19"/>
  <c r="F6040" i="19"/>
  <c r="F6041" i="19"/>
  <c r="F6042" i="19"/>
  <c r="F6043" i="19"/>
  <c r="F6044" i="19"/>
  <c r="F6045" i="19"/>
  <c r="F6046" i="19"/>
  <c r="F6047" i="19"/>
  <c r="F6048" i="19"/>
  <c r="F6049" i="19"/>
  <c r="F6050" i="19"/>
  <c r="F6051" i="19"/>
  <c r="F6052" i="19"/>
  <c r="F6053" i="19"/>
  <c r="F6054" i="19"/>
  <c r="F6055" i="19"/>
  <c r="F6056" i="19"/>
  <c r="F6057" i="19"/>
  <c r="F6058" i="19"/>
  <c r="F6059" i="19"/>
  <c r="F6060" i="19"/>
  <c r="F6061" i="19"/>
  <c r="F6062" i="19"/>
  <c r="F6063" i="19"/>
  <c r="F6064" i="19"/>
  <c r="F6065" i="19"/>
  <c r="F6066" i="19"/>
  <c r="F6067" i="19"/>
  <c r="F6068" i="19"/>
  <c r="F6069" i="19"/>
  <c r="F6070" i="19"/>
  <c r="F6071" i="19"/>
  <c r="F6072" i="19"/>
  <c r="F6073" i="19"/>
  <c r="F6074" i="19"/>
  <c r="F6075" i="19"/>
  <c r="F6076" i="19"/>
  <c r="F6077" i="19"/>
  <c r="F6078" i="19"/>
  <c r="F6079" i="19"/>
  <c r="F6080" i="19"/>
  <c r="F6081" i="19"/>
  <c r="F6082" i="19"/>
  <c r="F6083" i="19"/>
  <c r="F6084" i="19"/>
  <c r="F6085" i="19"/>
  <c r="F6086" i="19"/>
  <c r="F6087" i="19"/>
  <c r="F6088" i="19"/>
  <c r="F6089" i="19"/>
  <c r="F6090" i="19"/>
  <c r="F6091" i="19"/>
  <c r="F6092" i="19"/>
  <c r="F6093" i="19"/>
  <c r="F6094" i="19"/>
  <c r="F6095" i="19"/>
  <c r="F6096" i="19"/>
  <c r="F6097" i="19"/>
  <c r="F6098" i="19"/>
  <c r="F6099" i="19"/>
  <c r="F6100" i="19"/>
  <c r="F6101" i="19"/>
  <c r="F6102" i="19"/>
  <c r="F6103" i="19"/>
  <c r="F6104" i="19"/>
  <c r="F6105" i="19"/>
  <c r="F6106" i="19"/>
  <c r="F6107" i="19"/>
  <c r="F6108" i="19"/>
  <c r="F6109" i="19"/>
  <c r="F6110" i="19"/>
  <c r="F6111" i="19"/>
  <c r="F6112" i="19"/>
  <c r="F6113" i="19"/>
  <c r="F6114" i="19"/>
  <c r="F6115" i="19"/>
  <c r="F6116" i="19"/>
  <c r="F6117" i="19"/>
  <c r="F6118" i="19"/>
  <c r="F6119" i="19"/>
  <c r="F6120" i="19"/>
  <c r="F6121" i="19"/>
  <c r="F6122" i="19"/>
  <c r="F6123" i="19"/>
  <c r="F6124" i="19"/>
  <c r="F6125" i="19"/>
  <c r="F6126" i="19"/>
  <c r="F6127" i="19"/>
  <c r="F6128" i="19"/>
  <c r="F6129" i="19"/>
  <c r="F6130" i="19"/>
  <c r="F6131" i="19"/>
  <c r="F6132" i="19"/>
  <c r="F6133" i="19"/>
  <c r="F6134" i="19"/>
  <c r="F6135" i="19"/>
  <c r="F6136" i="19"/>
  <c r="F6137" i="19"/>
  <c r="F6138" i="19"/>
  <c r="F6139" i="19"/>
  <c r="F6140" i="19"/>
  <c r="F6141" i="19"/>
  <c r="F6142" i="19"/>
  <c r="F6143" i="19"/>
  <c r="F6144" i="19"/>
  <c r="F6145" i="19"/>
  <c r="F6146" i="19"/>
  <c r="F6147" i="19"/>
  <c r="F6148" i="19"/>
  <c r="F6149" i="19"/>
  <c r="F6150" i="19"/>
  <c r="F6151" i="19"/>
  <c r="F6152" i="19"/>
  <c r="F6153" i="19"/>
  <c r="F6154" i="19"/>
  <c r="F6155" i="19"/>
  <c r="F6156" i="19"/>
  <c r="F6157" i="19"/>
  <c r="F6158" i="19"/>
  <c r="F6159" i="19"/>
  <c r="F6160" i="19"/>
  <c r="F6161" i="19"/>
  <c r="F6162" i="19"/>
  <c r="F6163" i="19"/>
  <c r="F6164" i="19"/>
  <c r="F6165" i="19"/>
  <c r="F6166" i="19"/>
  <c r="F6167" i="19"/>
  <c r="F6168" i="19"/>
  <c r="F6169" i="19"/>
  <c r="F6170" i="19"/>
  <c r="F6171" i="19"/>
  <c r="F6172" i="19"/>
  <c r="F6173" i="19"/>
  <c r="F6174" i="19"/>
  <c r="F6175" i="19"/>
  <c r="F6176" i="19"/>
  <c r="F6177" i="19"/>
  <c r="F6178" i="19"/>
  <c r="F6179" i="19"/>
  <c r="F6180" i="19"/>
  <c r="F6181" i="19"/>
  <c r="F6182" i="19"/>
  <c r="F6183" i="19"/>
  <c r="F6184" i="19"/>
  <c r="F6185" i="19"/>
  <c r="F6186" i="19"/>
  <c r="F6187" i="19"/>
  <c r="F6188" i="19"/>
  <c r="F6189" i="19"/>
  <c r="F6190" i="19"/>
  <c r="F6191" i="19"/>
  <c r="F6192" i="19"/>
  <c r="F6193" i="19"/>
  <c r="F6194" i="19"/>
  <c r="F6195" i="19"/>
  <c r="F6196" i="19"/>
  <c r="F6197" i="19"/>
  <c r="F6198" i="19"/>
  <c r="F6199" i="19"/>
  <c r="F6200" i="19"/>
  <c r="F6201" i="19"/>
  <c r="F6202" i="19"/>
  <c r="F6203" i="19"/>
  <c r="F6204" i="19"/>
  <c r="F6205" i="19"/>
  <c r="F6206" i="19"/>
  <c r="F6207" i="19"/>
  <c r="F6208" i="19"/>
  <c r="F6209" i="19"/>
  <c r="F6210" i="19"/>
  <c r="F6211" i="19"/>
  <c r="F6212" i="19"/>
  <c r="F6213" i="19"/>
  <c r="F6214" i="19"/>
  <c r="F6215" i="19"/>
  <c r="F6216" i="19"/>
  <c r="F6217" i="19"/>
  <c r="F6218" i="19"/>
  <c r="F6219" i="19"/>
  <c r="F6220" i="19"/>
  <c r="F6221" i="19"/>
  <c r="F6222" i="19"/>
  <c r="F6223" i="19"/>
  <c r="F6224" i="19"/>
  <c r="F6225" i="19"/>
  <c r="F6226" i="19"/>
  <c r="F6227" i="19"/>
  <c r="F6228" i="19"/>
  <c r="F6229" i="19"/>
  <c r="F6230" i="19"/>
  <c r="F6231" i="19"/>
  <c r="F6232" i="19"/>
  <c r="F6233" i="19"/>
  <c r="F6234" i="19"/>
  <c r="F6235" i="19"/>
  <c r="F6236" i="19"/>
  <c r="F6237" i="19"/>
  <c r="F6238" i="19"/>
  <c r="F6239" i="19"/>
  <c r="F6240" i="19"/>
  <c r="F6241" i="19"/>
  <c r="F6242" i="19"/>
  <c r="F6243" i="19"/>
  <c r="F6244" i="19"/>
  <c r="F6245" i="19"/>
  <c r="F6246" i="19"/>
  <c r="F6247" i="19"/>
  <c r="F6248" i="19"/>
  <c r="F6249" i="19"/>
  <c r="F6250" i="19"/>
  <c r="F6251" i="19"/>
  <c r="F6252" i="19"/>
  <c r="F6253" i="19"/>
  <c r="F6254" i="19"/>
  <c r="F6255" i="19"/>
  <c r="F6256" i="19"/>
  <c r="F6257" i="19"/>
  <c r="F6258" i="19"/>
  <c r="F6259" i="19"/>
  <c r="F6260" i="19"/>
  <c r="F6261" i="19"/>
  <c r="F6262" i="19"/>
  <c r="F6263" i="19"/>
  <c r="F6264" i="19"/>
  <c r="F6265" i="19"/>
  <c r="F6266" i="19"/>
  <c r="F6267" i="19"/>
  <c r="F6268" i="19"/>
  <c r="F6269" i="19"/>
  <c r="F6270" i="19"/>
  <c r="F6271" i="19"/>
  <c r="F6272" i="19"/>
  <c r="F6273" i="19"/>
  <c r="F6274" i="19"/>
  <c r="F6275" i="19"/>
  <c r="F6276" i="19"/>
  <c r="F6277" i="19"/>
  <c r="F6278" i="19"/>
  <c r="F6279" i="19"/>
  <c r="F6280" i="19"/>
  <c r="F6281" i="19"/>
  <c r="F6282" i="19"/>
  <c r="F6283" i="19"/>
  <c r="F6284" i="19"/>
  <c r="F6285" i="19"/>
  <c r="F6286" i="19"/>
  <c r="F6287" i="19"/>
  <c r="F6288" i="19"/>
  <c r="F6289" i="19"/>
  <c r="F6290" i="19"/>
  <c r="F6291" i="19"/>
  <c r="F6292" i="19"/>
  <c r="F6293" i="19"/>
  <c r="F6294" i="19"/>
  <c r="F6295" i="19"/>
  <c r="F6296" i="19"/>
  <c r="F6297" i="19"/>
  <c r="F6298" i="19"/>
  <c r="F6299" i="19"/>
  <c r="F6300" i="19"/>
  <c r="F6301" i="19"/>
  <c r="F6302" i="19"/>
  <c r="F6303" i="19"/>
  <c r="F6304" i="19"/>
  <c r="F6305" i="19"/>
  <c r="F6306" i="19"/>
  <c r="F6307" i="19"/>
  <c r="F6308" i="19"/>
  <c r="F6309" i="19"/>
  <c r="F6310" i="19"/>
  <c r="F6311" i="19"/>
  <c r="F6312" i="19"/>
  <c r="F6313" i="19"/>
  <c r="F6314" i="19"/>
  <c r="F6315" i="19"/>
  <c r="F6316" i="19"/>
  <c r="F6317" i="19"/>
  <c r="F6318" i="19"/>
  <c r="F6319" i="19"/>
  <c r="F6320" i="19"/>
  <c r="F6321" i="19"/>
  <c r="F6322" i="19"/>
  <c r="F6323" i="19"/>
  <c r="F6324" i="19"/>
  <c r="F6325" i="19"/>
  <c r="F6326" i="19"/>
  <c r="F6327" i="19"/>
  <c r="F6328" i="19"/>
  <c r="F6329" i="19"/>
  <c r="F6330" i="19"/>
  <c r="F6331" i="19"/>
  <c r="F6332" i="19"/>
  <c r="F6333" i="19"/>
  <c r="F6334" i="19"/>
  <c r="F6335" i="19"/>
  <c r="F6336" i="19"/>
  <c r="F6337" i="19"/>
  <c r="F6338" i="19"/>
  <c r="F6339" i="19"/>
  <c r="F6340" i="19"/>
  <c r="F6341" i="19"/>
  <c r="F6342" i="19"/>
  <c r="F6343" i="19"/>
  <c r="F6344" i="19"/>
  <c r="F6345" i="19"/>
  <c r="F6346" i="19"/>
  <c r="F6347" i="19"/>
  <c r="F6348" i="19"/>
  <c r="F6349" i="19"/>
  <c r="F6350" i="19"/>
  <c r="F6351" i="19"/>
  <c r="F6352" i="19"/>
  <c r="F6353" i="19"/>
  <c r="F6354" i="19"/>
  <c r="F6355" i="19"/>
  <c r="F6356" i="19"/>
  <c r="F6357" i="19"/>
  <c r="F6358" i="19"/>
  <c r="F6359" i="19"/>
  <c r="F6360" i="19"/>
  <c r="F6361" i="19"/>
  <c r="F6362" i="19"/>
  <c r="F6363" i="19"/>
  <c r="F6364" i="19"/>
  <c r="F6365" i="19"/>
  <c r="F6366" i="19"/>
  <c r="F6367" i="19"/>
  <c r="F6368" i="19"/>
  <c r="F6369" i="19"/>
  <c r="F6370" i="19"/>
  <c r="F6371" i="19"/>
  <c r="F6372" i="19"/>
  <c r="F6373" i="19"/>
  <c r="F6374" i="19"/>
  <c r="F6375" i="19"/>
  <c r="F6376" i="19"/>
  <c r="F6377" i="19"/>
  <c r="F6378" i="19"/>
  <c r="F6379" i="19"/>
  <c r="F6380" i="19"/>
  <c r="F6381" i="19"/>
  <c r="F6382" i="19"/>
  <c r="F6383" i="19"/>
  <c r="F6384" i="19"/>
  <c r="F6385" i="19"/>
  <c r="F6386" i="19"/>
  <c r="F6387" i="19"/>
  <c r="F6388" i="19"/>
  <c r="F6389" i="19"/>
  <c r="F6390" i="19"/>
  <c r="F6391" i="19"/>
  <c r="F6392" i="19"/>
  <c r="F6393" i="19"/>
  <c r="F6394" i="19"/>
  <c r="F6395" i="19"/>
  <c r="F6396" i="19"/>
  <c r="F6397" i="19"/>
  <c r="F6398" i="19"/>
  <c r="F6399" i="19"/>
  <c r="F6400" i="19"/>
  <c r="F6401" i="19"/>
  <c r="F6402" i="19"/>
  <c r="F6403" i="19"/>
  <c r="F6404" i="19"/>
  <c r="F6405" i="19"/>
  <c r="F6406" i="19"/>
  <c r="F6407" i="19"/>
  <c r="F6408" i="19"/>
  <c r="F6409" i="19"/>
  <c r="F6410" i="19"/>
  <c r="F6411" i="19"/>
  <c r="F6412" i="19"/>
  <c r="F6413" i="19"/>
  <c r="F6414" i="19"/>
  <c r="F6415" i="19"/>
  <c r="F6416" i="19"/>
  <c r="F6417" i="19"/>
  <c r="F6418" i="19"/>
  <c r="F6419" i="19"/>
  <c r="F6420" i="19"/>
  <c r="F6421" i="19"/>
  <c r="F6422" i="19"/>
  <c r="F6423" i="19"/>
  <c r="F6424" i="19"/>
  <c r="F6425" i="19"/>
  <c r="F6426" i="19"/>
  <c r="F6427" i="19"/>
  <c r="F6428" i="19"/>
  <c r="F6429" i="19"/>
  <c r="F6430" i="19"/>
  <c r="F6431" i="19"/>
  <c r="F6432" i="19"/>
  <c r="F6433" i="19"/>
  <c r="F6434" i="19"/>
  <c r="F6435" i="19"/>
  <c r="F6436" i="19"/>
  <c r="F6437" i="19"/>
  <c r="F6438" i="19"/>
  <c r="F6439" i="19"/>
  <c r="F6440" i="19"/>
  <c r="F6441" i="19"/>
  <c r="F6442" i="19"/>
  <c r="F6443" i="19"/>
  <c r="F6444" i="19"/>
  <c r="F6445" i="19"/>
  <c r="F6446" i="19"/>
  <c r="F6447" i="19"/>
  <c r="F6448" i="19"/>
  <c r="F6449" i="19"/>
  <c r="F6450" i="19"/>
  <c r="F6451" i="19"/>
  <c r="F6452" i="19"/>
  <c r="F6453" i="19"/>
  <c r="F6454" i="19"/>
  <c r="F6455" i="19"/>
  <c r="F6456" i="19"/>
  <c r="F6457" i="19"/>
  <c r="F6458" i="19"/>
  <c r="F6459" i="19"/>
  <c r="F6460" i="19"/>
  <c r="F6461" i="19"/>
  <c r="F6462" i="19"/>
  <c r="F6463" i="19"/>
  <c r="F6464" i="19"/>
  <c r="F6465" i="19"/>
  <c r="F6466" i="19"/>
  <c r="F6467" i="19"/>
  <c r="F6468" i="19"/>
  <c r="F6469" i="19"/>
  <c r="F6470" i="19"/>
  <c r="F6471" i="19"/>
  <c r="F6472" i="19"/>
  <c r="F6473" i="19"/>
  <c r="F6474" i="19"/>
  <c r="F6475" i="19"/>
  <c r="F6476" i="19"/>
  <c r="F6477" i="19"/>
  <c r="F6478" i="19"/>
  <c r="F6479" i="19"/>
  <c r="F6480" i="19"/>
  <c r="F6481" i="19"/>
  <c r="F6482" i="19"/>
  <c r="F6483" i="19"/>
  <c r="F6484" i="19"/>
  <c r="F6485" i="19"/>
  <c r="F6486" i="19"/>
  <c r="F6487" i="19"/>
  <c r="F6488" i="19"/>
  <c r="F6489" i="19"/>
  <c r="F6490" i="19"/>
  <c r="F6491" i="19"/>
  <c r="F6492" i="19"/>
  <c r="F6493" i="19"/>
  <c r="F6494" i="19"/>
  <c r="F6495" i="19"/>
  <c r="F6496" i="19"/>
  <c r="F6497" i="19"/>
  <c r="F6498" i="19"/>
  <c r="F6499" i="19"/>
  <c r="F6500" i="19"/>
  <c r="F6501" i="19"/>
  <c r="F6502" i="19"/>
  <c r="F6503" i="19"/>
  <c r="F6504" i="19"/>
  <c r="F6505" i="19"/>
  <c r="F6506" i="19"/>
  <c r="F6507" i="19"/>
  <c r="F6508" i="19"/>
  <c r="F6509" i="19"/>
  <c r="F6510" i="19"/>
  <c r="F6511" i="19"/>
  <c r="F6512" i="19"/>
  <c r="F6513" i="19"/>
  <c r="F6514" i="19"/>
  <c r="F6515" i="19"/>
  <c r="F6516" i="19"/>
  <c r="F6517" i="19"/>
  <c r="F6518" i="19"/>
  <c r="F6519" i="19"/>
  <c r="F6520" i="19"/>
  <c r="F6521" i="19"/>
  <c r="F6522" i="19"/>
  <c r="F6523" i="19"/>
  <c r="F6524" i="19"/>
  <c r="F6525" i="19"/>
  <c r="F6526" i="19"/>
  <c r="F6527" i="19"/>
  <c r="F6528" i="19"/>
  <c r="F6529" i="19"/>
  <c r="F6530" i="19"/>
  <c r="F6531" i="19"/>
  <c r="F6532" i="19"/>
  <c r="F6533" i="19"/>
  <c r="F6534" i="19"/>
  <c r="F6535" i="19"/>
  <c r="F6536" i="19"/>
  <c r="F6537" i="19"/>
  <c r="F6538" i="19"/>
  <c r="F6539" i="19"/>
  <c r="F6540" i="19"/>
  <c r="F6541" i="19"/>
  <c r="F6542" i="19"/>
  <c r="F6543" i="19"/>
  <c r="F6544" i="19"/>
  <c r="F6545" i="19"/>
  <c r="F6546" i="19"/>
  <c r="F6547" i="19"/>
  <c r="F6548" i="19"/>
  <c r="F6549" i="19"/>
  <c r="F6550" i="19"/>
  <c r="F6551" i="19"/>
  <c r="F6552" i="19"/>
  <c r="F6553" i="19"/>
  <c r="F6554" i="19"/>
  <c r="F6555" i="19"/>
  <c r="F6556" i="19"/>
  <c r="F6557" i="19"/>
  <c r="F6558" i="19"/>
  <c r="F6559" i="19"/>
  <c r="F6560" i="19"/>
  <c r="F6561" i="19"/>
  <c r="F6562" i="19"/>
  <c r="F6563" i="19"/>
  <c r="F6564" i="19"/>
  <c r="F6565" i="19"/>
  <c r="F6566" i="19"/>
  <c r="F6567" i="19"/>
  <c r="F6568" i="19"/>
  <c r="F6569" i="19"/>
  <c r="F6570" i="19"/>
  <c r="F6571" i="19"/>
  <c r="F6572" i="19"/>
  <c r="F6573" i="19"/>
  <c r="F6574" i="19"/>
  <c r="F6575" i="19"/>
  <c r="F6576" i="19"/>
  <c r="F6577" i="19"/>
  <c r="F6578" i="19"/>
  <c r="F6579" i="19"/>
  <c r="F6580" i="19"/>
  <c r="F6581" i="19"/>
  <c r="F6582" i="19"/>
  <c r="F6583" i="19"/>
  <c r="F6584" i="19"/>
  <c r="F6585" i="19"/>
  <c r="F6586" i="19"/>
  <c r="F6587" i="19"/>
  <c r="F6588" i="19"/>
  <c r="F6589" i="19"/>
  <c r="F6590" i="19"/>
  <c r="F6591" i="19"/>
  <c r="F6592" i="19"/>
  <c r="F6593" i="19"/>
  <c r="F6594" i="19"/>
  <c r="F6595" i="19"/>
  <c r="F6596" i="19"/>
  <c r="F6597" i="19"/>
  <c r="F6598" i="19"/>
  <c r="F6599" i="19"/>
  <c r="F6600" i="19"/>
  <c r="F6601" i="19"/>
  <c r="F6602" i="19"/>
  <c r="F6603" i="19"/>
  <c r="F6604" i="19"/>
  <c r="F6605" i="19"/>
  <c r="F6606" i="19"/>
  <c r="F6607" i="19"/>
  <c r="F6608" i="19"/>
  <c r="F6609" i="19"/>
  <c r="F6610" i="19"/>
  <c r="F6611" i="19"/>
  <c r="F6612" i="19"/>
  <c r="F6613" i="19"/>
  <c r="F6614" i="19"/>
  <c r="F6615" i="19"/>
  <c r="F6616" i="19"/>
  <c r="F6617" i="19"/>
  <c r="F6618" i="19"/>
  <c r="F6619" i="19"/>
  <c r="F6620" i="19"/>
  <c r="F6621" i="19"/>
  <c r="F6622" i="19"/>
  <c r="F6623" i="19"/>
  <c r="F6624" i="19"/>
  <c r="F6625" i="19"/>
  <c r="F6626" i="19"/>
  <c r="F6627" i="19"/>
  <c r="F6628" i="19"/>
  <c r="F6629" i="19"/>
  <c r="F6630" i="19"/>
  <c r="F6631" i="19"/>
  <c r="F6632" i="19"/>
  <c r="F6633" i="19"/>
  <c r="F6634" i="19"/>
  <c r="F6635" i="19"/>
  <c r="F6636" i="19"/>
  <c r="F6637" i="19"/>
  <c r="F6638" i="19"/>
  <c r="F6639" i="19"/>
  <c r="F6640" i="19"/>
  <c r="F6641" i="19"/>
  <c r="F6642" i="19"/>
  <c r="F6643" i="19"/>
  <c r="F6644" i="19"/>
  <c r="F6645" i="19"/>
  <c r="F6646" i="19"/>
  <c r="F6647" i="19"/>
  <c r="F6648" i="19"/>
  <c r="F6649" i="19"/>
  <c r="F6650" i="19"/>
  <c r="F6651" i="19"/>
  <c r="F6652" i="19"/>
  <c r="F6653" i="19"/>
  <c r="F6654" i="19"/>
  <c r="F6655" i="19"/>
  <c r="F6656" i="19"/>
  <c r="F6657" i="19"/>
  <c r="F6658" i="19"/>
  <c r="F6659" i="19"/>
  <c r="F6660" i="19"/>
  <c r="F6661" i="19"/>
  <c r="F6662" i="19"/>
  <c r="F6663" i="19"/>
  <c r="F6664" i="19"/>
  <c r="F6665" i="19"/>
  <c r="F6666" i="19"/>
  <c r="F6667" i="19"/>
  <c r="F6668" i="19"/>
  <c r="F6669" i="19"/>
  <c r="F6670" i="19"/>
  <c r="F6671" i="19"/>
  <c r="F6672" i="19"/>
  <c r="F6673" i="19"/>
  <c r="F6674" i="19"/>
  <c r="F6675" i="19"/>
  <c r="F6676" i="19"/>
  <c r="F6677" i="19"/>
  <c r="F6678" i="19"/>
  <c r="F6679" i="19"/>
  <c r="F6680" i="19"/>
  <c r="F6681" i="19"/>
  <c r="F6682" i="19"/>
  <c r="F6683" i="19"/>
  <c r="F6684" i="19"/>
  <c r="F6685" i="19"/>
  <c r="F6686" i="19"/>
  <c r="F6687" i="19"/>
  <c r="F6688" i="19"/>
  <c r="F6689" i="19"/>
  <c r="F6690" i="19"/>
  <c r="F6691" i="19"/>
  <c r="F6692" i="19"/>
  <c r="F6693" i="19"/>
  <c r="F6694" i="19"/>
  <c r="F6695" i="19"/>
  <c r="F6696" i="19"/>
  <c r="F6697" i="19"/>
  <c r="F6698" i="19"/>
  <c r="F6699" i="19"/>
  <c r="F6700" i="19"/>
  <c r="F6701" i="19"/>
  <c r="F6702" i="19"/>
  <c r="F6703" i="19"/>
  <c r="F6704" i="19"/>
  <c r="F6705" i="19"/>
  <c r="F6706" i="19"/>
  <c r="F6707" i="19"/>
  <c r="F6708" i="19"/>
  <c r="F6709" i="19"/>
  <c r="F6710" i="19"/>
  <c r="F6711" i="19"/>
  <c r="F6712" i="19"/>
  <c r="F6713" i="19"/>
  <c r="F6714" i="19"/>
  <c r="F6715" i="19"/>
  <c r="F6716" i="19"/>
  <c r="F6717" i="19"/>
  <c r="F6718" i="19"/>
  <c r="F6719" i="19"/>
  <c r="F6720" i="19"/>
  <c r="F6721" i="19"/>
  <c r="F6722" i="19"/>
  <c r="F6723" i="19"/>
  <c r="F6724" i="19"/>
  <c r="F6725" i="19"/>
  <c r="F6726" i="19"/>
  <c r="F6727" i="19"/>
  <c r="F6728" i="19"/>
  <c r="F6729" i="19"/>
  <c r="F6730" i="19"/>
  <c r="F6731" i="19"/>
  <c r="F6732" i="19"/>
  <c r="F6733" i="19"/>
  <c r="F6734" i="19"/>
  <c r="F6735" i="19"/>
  <c r="F6736" i="19"/>
  <c r="F6737" i="19"/>
  <c r="F6738" i="19"/>
  <c r="F6739" i="19"/>
  <c r="F6740" i="19"/>
  <c r="F6741" i="19"/>
  <c r="F6742" i="19"/>
  <c r="F6743" i="19"/>
  <c r="F6744" i="19"/>
  <c r="F6745" i="19"/>
  <c r="F6746" i="19"/>
  <c r="F6747" i="19"/>
  <c r="F6748" i="19"/>
  <c r="F6749" i="19"/>
  <c r="F6750" i="19"/>
  <c r="F6751" i="19"/>
  <c r="F6752" i="19"/>
  <c r="F6753" i="19"/>
  <c r="F6754" i="19"/>
  <c r="F6755" i="19"/>
  <c r="F6756" i="19"/>
  <c r="F6757" i="19"/>
  <c r="F6758" i="19"/>
  <c r="F6759" i="19"/>
  <c r="F6760" i="19"/>
  <c r="F6761" i="19"/>
  <c r="F6762" i="19"/>
  <c r="F6763" i="19"/>
  <c r="F6764" i="19"/>
  <c r="F6765" i="19"/>
  <c r="F6766" i="19"/>
  <c r="F6767" i="19"/>
  <c r="F6768" i="19"/>
  <c r="F6769" i="19"/>
  <c r="F6770" i="19"/>
  <c r="F6771" i="19"/>
  <c r="F6772" i="19"/>
  <c r="F6773" i="19"/>
  <c r="F6774" i="19"/>
  <c r="F6775" i="19"/>
  <c r="F6776" i="19"/>
  <c r="F6777" i="19"/>
  <c r="F6778" i="19"/>
  <c r="F6779" i="19"/>
  <c r="F6780" i="19"/>
  <c r="F6781" i="19"/>
  <c r="F6782" i="19"/>
  <c r="F6783" i="19"/>
  <c r="F6784" i="19"/>
  <c r="F6785" i="19"/>
  <c r="F6786" i="19"/>
  <c r="F6787" i="19"/>
  <c r="F6788" i="19"/>
  <c r="F6789" i="19"/>
  <c r="F6790" i="19"/>
  <c r="F6791" i="19"/>
  <c r="F6792" i="19"/>
  <c r="F6793" i="19"/>
  <c r="F6794" i="19"/>
  <c r="F6795" i="19"/>
  <c r="F6796" i="19"/>
  <c r="F6797" i="19"/>
  <c r="F6798" i="19"/>
  <c r="F6799" i="19"/>
  <c r="F6800" i="19"/>
  <c r="F6801" i="19"/>
  <c r="F6802" i="19"/>
  <c r="F6803" i="19"/>
  <c r="F6804" i="19"/>
  <c r="F6805" i="19"/>
  <c r="F6806" i="19"/>
  <c r="F6807" i="19"/>
  <c r="F6808" i="19"/>
  <c r="F6809" i="19"/>
  <c r="F6810" i="19"/>
  <c r="F6811" i="19"/>
  <c r="F6812" i="19"/>
  <c r="F6813" i="19"/>
  <c r="F6814" i="19"/>
  <c r="F6815" i="19"/>
  <c r="F6816" i="19"/>
  <c r="F6817" i="19"/>
  <c r="F6818" i="19"/>
  <c r="F6819" i="19"/>
  <c r="F6820" i="19"/>
  <c r="F6821" i="19"/>
  <c r="F6822" i="19"/>
  <c r="F6823" i="19"/>
  <c r="F6824" i="19"/>
  <c r="F6825" i="19"/>
  <c r="F6826" i="19"/>
  <c r="F6827" i="19"/>
  <c r="F6828" i="19"/>
  <c r="F6829" i="19"/>
  <c r="F6830" i="19"/>
  <c r="F6831" i="19"/>
  <c r="F6832" i="19"/>
  <c r="F6833" i="19"/>
  <c r="F6834" i="19"/>
  <c r="F6835" i="19"/>
  <c r="F6836" i="19"/>
  <c r="F6837" i="19"/>
  <c r="F6838" i="19"/>
  <c r="F6839" i="19"/>
  <c r="F6840" i="19"/>
  <c r="F6841" i="19"/>
  <c r="F6842" i="19"/>
  <c r="F6843" i="19"/>
  <c r="F6844" i="19"/>
  <c r="F6845" i="19"/>
  <c r="F6846" i="19"/>
  <c r="F6847" i="19"/>
  <c r="F6848" i="19"/>
  <c r="F6849" i="19"/>
  <c r="F6850" i="19"/>
  <c r="F6851" i="19"/>
  <c r="F6852" i="19"/>
  <c r="F6853" i="19"/>
  <c r="F6854" i="19"/>
  <c r="F6855" i="19"/>
  <c r="F6856" i="19"/>
  <c r="F6857" i="19"/>
  <c r="F6858" i="19"/>
  <c r="F6859" i="19"/>
  <c r="F6860" i="19"/>
  <c r="F6861" i="19"/>
  <c r="F6862" i="19"/>
  <c r="F6863" i="19"/>
  <c r="F6864" i="19"/>
  <c r="F6865" i="19"/>
  <c r="F6866" i="19"/>
  <c r="F6867" i="19"/>
  <c r="F6868" i="19"/>
  <c r="F6869" i="19"/>
  <c r="F6870" i="19"/>
  <c r="F6871" i="19"/>
  <c r="F6872" i="19"/>
  <c r="F6873" i="19"/>
  <c r="F6874" i="19"/>
  <c r="F6875" i="19"/>
  <c r="F6876" i="19"/>
  <c r="F6877" i="19"/>
  <c r="F6878" i="19"/>
  <c r="F6879" i="19"/>
  <c r="F6880" i="19"/>
  <c r="F6881" i="19"/>
  <c r="F6882" i="19"/>
  <c r="F6883" i="19"/>
  <c r="F6884" i="19"/>
  <c r="F6885" i="19"/>
  <c r="F6886" i="19"/>
  <c r="F6887" i="19"/>
  <c r="F6888" i="19"/>
  <c r="F6889" i="19"/>
  <c r="F6890" i="19"/>
  <c r="F6891" i="19"/>
  <c r="F6892" i="19"/>
  <c r="F6893" i="19"/>
  <c r="F6894" i="19"/>
  <c r="F6895" i="19"/>
  <c r="F6896" i="19"/>
  <c r="F6897" i="19"/>
  <c r="F6898" i="19"/>
  <c r="F6899" i="19"/>
  <c r="F6900" i="19"/>
  <c r="F6901" i="19"/>
  <c r="F6902" i="19"/>
  <c r="F6903" i="19"/>
  <c r="F6904" i="19"/>
  <c r="F6905" i="19"/>
  <c r="F6906" i="19"/>
  <c r="F6907" i="19"/>
  <c r="F6908" i="19"/>
  <c r="F6909" i="19"/>
  <c r="F6910" i="19"/>
  <c r="F6911" i="19"/>
  <c r="F6912" i="19"/>
  <c r="F6913" i="19"/>
  <c r="F6914" i="19"/>
  <c r="F6915" i="19"/>
  <c r="F6916" i="19"/>
  <c r="F6917" i="19"/>
  <c r="F6918" i="19"/>
  <c r="F6919" i="19"/>
  <c r="F6920" i="19"/>
  <c r="F6921" i="19"/>
  <c r="F6922" i="19"/>
  <c r="F6923" i="19"/>
  <c r="F6924" i="19"/>
  <c r="F6925" i="19"/>
  <c r="F6926" i="19"/>
  <c r="F6927" i="19"/>
  <c r="F6928" i="19"/>
  <c r="F6929" i="19"/>
  <c r="F6930" i="19"/>
  <c r="F6931" i="19"/>
  <c r="F6932" i="19"/>
  <c r="F6933" i="19"/>
  <c r="F6934" i="19"/>
  <c r="F6935" i="19"/>
  <c r="F6936" i="19"/>
  <c r="F6937" i="19"/>
  <c r="F6938" i="19"/>
  <c r="F6939" i="19"/>
  <c r="F6940" i="19"/>
  <c r="F6941" i="19"/>
  <c r="F6942" i="19"/>
  <c r="F6943" i="19"/>
  <c r="F6944" i="19"/>
  <c r="F6945" i="19"/>
  <c r="F6946" i="19"/>
  <c r="F6947" i="19"/>
  <c r="F6948" i="19"/>
  <c r="F6949" i="19"/>
  <c r="F6950" i="19"/>
  <c r="F6951" i="19"/>
  <c r="F6952" i="19"/>
  <c r="F6953" i="19"/>
  <c r="F6954" i="19"/>
  <c r="F6955" i="19"/>
  <c r="F6956" i="19"/>
  <c r="F6957" i="19"/>
  <c r="F6958" i="19"/>
  <c r="F6959" i="19"/>
  <c r="F6960" i="19"/>
  <c r="F6961" i="19"/>
  <c r="F6962" i="19"/>
  <c r="F6963" i="19"/>
  <c r="F6964" i="19"/>
  <c r="F6965" i="19"/>
  <c r="F6966" i="19"/>
  <c r="F6967" i="19"/>
  <c r="F6968" i="19"/>
  <c r="F6969" i="19"/>
  <c r="F6970" i="19"/>
  <c r="F6971" i="19"/>
  <c r="F6972" i="19"/>
  <c r="F6973" i="19"/>
  <c r="F6974" i="19"/>
  <c r="F6975" i="19"/>
  <c r="F6976" i="19"/>
  <c r="F6977" i="19"/>
  <c r="F6978" i="19"/>
  <c r="F6979" i="19"/>
  <c r="F6980" i="19"/>
  <c r="F6981" i="19"/>
  <c r="F6982" i="19"/>
  <c r="F6983" i="19"/>
  <c r="F6984" i="19"/>
  <c r="F6985" i="19"/>
  <c r="F6986" i="19"/>
  <c r="F6987" i="19"/>
  <c r="F6988" i="19"/>
  <c r="F6989" i="19"/>
  <c r="F6990" i="19"/>
  <c r="F6991" i="19"/>
  <c r="F6992" i="19"/>
  <c r="F6993" i="19"/>
  <c r="F6994" i="19"/>
  <c r="F6995" i="19"/>
  <c r="F6996" i="19"/>
  <c r="F6997" i="19"/>
  <c r="F6998" i="19"/>
  <c r="F6999" i="19"/>
  <c r="F7000" i="19"/>
  <c r="F7001" i="19"/>
  <c r="F7002" i="19"/>
  <c r="F7003" i="19"/>
  <c r="F7004" i="19"/>
  <c r="F7005" i="19"/>
  <c r="F7006" i="19"/>
  <c r="F7007" i="19"/>
  <c r="F7008" i="19"/>
  <c r="F7009" i="19"/>
  <c r="F7010" i="19"/>
  <c r="F7011" i="19"/>
  <c r="F7012" i="19"/>
  <c r="F7013" i="19"/>
  <c r="F7014" i="19"/>
  <c r="F7015" i="19"/>
  <c r="F7016" i="19"/>
  <c r="F7017" i="19"/>
  <c r="F7018" i="19"/>
  <c r="F7019" i="19"/>
  <c r="F7020" i="19"/>
  <c r="F7021" i="19"/>
  <c r="F7022" i="19"/>
  <c r="F7023" i="19"/>
  <c r="F7024" i="19"/>
  <c r="F7025" i="19"/>
  <c r="F7026" i="19"/>
  <c r="F7027" i="19"/>
  <c r="F7028" i="19"/>
  <c r="F7029" i="19"/>
  <c r="F7030" i="19"/>
  <c r="F7031" i="19"/>
  <c r="F7032" i="19"/>
  <c r="F7033" i="19"/>
  <c r="F7034" i="19"/>
  <c r="F7035" i="19"/>
  <c r="F7036" i="19"/>
  <c r="F7037" i="19"/>
  <c r="F7038" i="19"/>
  <c r="F7039" i="19"/>
  <c r="F7040" i="19"/>
  <c r="F7041" i="19"/>
  <c r="F7042" i="19"/>
  <c r="F7043" i="19"/>
  <c r="F7044" i="19"/>
  <c r="F7045" i="19"/>
  <c r="F7046" i="19"/>
  <c r="F7047" i="19"/>
  <c r="F7048" i="19"/>
  <c r="F7049" i="19"/>
  <c r="F7050" i="19"/>
  <c r="F7051" i="19"/>
  <c r="F7052" i="19"/>
  <c r="F7053" i="19"/>
  <c r="F7054" i="19"/>
  <c r="F7055" i="19"/>
  <c r="F7056" i="19"/>
  <c r="F7057" i="19"/>
  <c r="F7058" i="19"/>
  <c r="F7059" i="19"/>
  <c r="F7060" i="19"/>
  <c r="F7061" i="19"/>
  <c r="F7062" i="19"/>
  <c r="F7063" i="19"/>
  <c r="F7064" i="19"/>
  <c r="F7065" i="19"/>
  <c r="F7066" i="19"/>
  <c r="F7067" i="19"/>
  <c r="F7068" i="19"/>
  <c r="F7069" i="19"/>
  <c r="F7070" i="19"/>
  <c r="F7071" i="19"/>
  <c r="F7072" i="19"/>
  <c r="F7073" i="19"/>
  <c r="F7074" i="19"/>
  <c r="F7075" i="19"/>
  <c r="F7076" i="19"/>
  <c r="F7077" i="19"/>
  <c r="F7078" i="19"/>
  <c r="F7079" i="19"/>
  <c r="F7080" i="19"/>
  <c r="F7081" i="19"/>
  <c r="F7082" i="19"/>
  <c r="F7083" i="19"/>
  <c r="F7084" i="19"/>
  <c r="F7085" i="19"/>
  <c r="F7086" i="19"/>
  <c r="F7087" i="19"/>
  <c r="F7088" i="19"/>
  <c r="F7089" i="19"/>
  <c r="F7090" i="19"/>
  <c r="F7091" i="19"/>
  <c r="F7092" i="19"/>
  <c r="F7093" i="19"/>
  <c r="F7094" i="19"/>
  <c r="F7095" i="19"/>
  <c r="F7096" i="19"/>
  <c r="F7097" i="19"/>
  <c r="F7098" i="19"/>
  <c r="F7099" i="19"/>
  <c r="F7100" i="19"/>
  <c r="F7101" i="19"/>
  <c r="F7102" i="19"/>
  <c r="F7103" i="19"/>
  <c r="F7104" i="19"/>
  <c r="F7105" i="19"/>
  <c r="F7106" i="19"/>
  <c r="F7107" i="19"/>
  <c r="F7108" i="19"/>
  <c r="F7109" i="19"/>
  <c r="F7110" i="19"/>
  <c r="F7111" i="19"/>
  <c r="F7112" i="19"/>
  <c r="F7113" i="19"/>
  <c r="F7114" i="19"/>
  <c r="F7115" i="19"/>
  <c r="F7116" i="19"/>
  <c r="F7117" i="19"/>
  <c r="F7118" i="19"/>
  <c r="F7119" i="19"/>
  <c r="F7120" i="19"/>
  <c r="F7121" i="19"/>
  <c r="F7122" i="19"/>
  <c r="F7123" i="19"/>
  <c r="F7124" i="19"/>
  <c r="F7125" i="19"/>
  <c r="F7126" i="19"/>
  <c r="F7127" i="19"/>
  <c r="F7128" i="19"/>
  <c r="F7129" i="19"/>
  <c r="F7130" i="19"/>
  <c r="F7131" i="19"/>
  <c r="F7132" i="19"/>
  <c r="F7133" i="19"/>
  <c r="F7134" i="19"/>
  <c r="F7135" i="19"/>
  <c r="F7136" i="19"/>
  <c r="F7137" i="19"/>
  <c r="F7138" i="19"/>
  <c r="F7139" i="19"/>
  <c r="F7140" i="19"/>
  <c r="F7141" i="19"/>
  <c r="F7142" i="19"/>
  <c r="F7143" i="19"/>
  <c r="F7144" i="19"/>
  <c r="F7145" i="19"/>
  <c r="F7146" i="19"/>
  <c r="F7147" i="19"/>
  <c r="F7148" i="19"/>
  <c r="F7149" i="19"/>
  <c r="F7150" i="19"/>
  <c r="F7151" i="19"/>
  <c r="F7152" i="19"/>
  <c r="F7153" i="19"/>
  <c r="F7154" i="19"/>
  <c r="F7155" i="19"/>
  <c r="F7156" i="19"/>
  <c r="F7157" i="19"/>
  <c r="F7158" i="19"/>
  <c r="F7159" i="19"/>
  <c r="F7160" i="19"/>
  <c r="F7161" i="19"/>
  <c r="F7162" i="19"/>
  <c r="F7163" i="19"/>
  <c r="F7164" i="19"/>
  <c r="F7165" i="19"/>
  <c r="F7166" i="19"/>
  <c r="F7167" i="19"/>
  <c r="F7168" i="19"/>
  <c r="F7169" i="19"/>
  <c r="F7170" i="19"/>
  <c r="F7171" i="19"/>
  <c r="F7172" i="19"/>
  <c r="F7173" i="19"/>
  <c r="F7174" i="19"/>
  <c r="F7175" i="19"/>
  <c r="F7176" i="19"/>
  <c r="F7177" i="19"/>
  <c r="F7178" i="19"/>
  <c r="F7179" i="19"/>
  <c r="F7180" i="19"/>
  <c r="F7181" i="19"/>
  <c r="F7182" i="19"/>
  <c r="F7183" i="19"/>
  <c r="F7184" i="19"/>
  <c r="F7185" i="19"/>
  <c r="F7186" i="19"/>
  <c r="F7187" i="19"/>
  <c r="F7188" i="19"/>
  <c r="F7189" i="19"/>
  <c r="F7190" i="19"/>
  <c r="F7191" i="19"/>
  <c r="F7192" i="19"/>
  <c r="F7193" i="19"/>
  <c r="F7194" i="19"/>
  <c r="F7195" i="19"/>
  <c r="F7196" i="19"/>
  <c r="F7197" i="19"/>
  <c r="F7198" i="19"/>
  <c r="F7199" i="19"/>
  <c r="F7200" i="19"/>
  <c r="F7201" i="19"/>
  <c r="F7202" i="19"/>
  <c r="F7203" i="19"/>
  <c r="F7204" i="19"/>
  <c r="F7205" i="19"/>
  <c r="F7206" i="19"/>
  <c r="F7207" i="19"/>
  <c r="F7208" i="19"/>
  <c r="F7209" i="19"/>
  <c r="F7210" i="19"/>
  <c r="F7211" i="19"/>
  <c r="F7212" i="19"/>
  <c r="F7213" i="19"/>
  <c r="F7214" i="19"/>
  <c r="F7215" i="19"/>
  <c r="F7216" i="19"/>
  <c r="F7217" i="19"/>
  <c r="F7218" i="19"/>
  <c r="F7219" i="19"/>
  <c r="F7220" i="19"/>
  <c r="F7221" i="19"/>
  <c r="F7222" i="19"/>
  <c r="F7223" i="19"/>
  <c r="F7224" i="19"/>
  <c r="F7225" i="19"/>
  <c r="F7226" i="19"/>
  <c r="F7227" i="19"/>
  <c r="F7228" i="19"/>
  <c r="F7229" i="19"/>
  <c r="F7230" i="19"/>
  <c r="F7231" i="19"/>
  <c r="F7232" i="19"/>
  <c r="F7233" i="19"/>
  <c r="F7234" i="19"/>
  <c r="F7235" i="19"/>
  <c r="F7236" i="19"/>
  <c r="F7237" i="19"/>
  <c r="F7238" i="19"/>
  <c r="F7239" i="19"/>
  <c r="F7240" i="19"/>
  <c r="F7241" i="19"/>
  <c r="F7242" i="19"/>
  <c r="F7243" i="19"/>
  <c r="F7244" i="19"/>
  <c r="F7245" i="19"/>
  <c r="F7246" i="19"/>
  <c r="F7247" i="19"/>
  <c r="F7248" i="19"/>
  <c r="F7249" i="19"/>
  <c r="F7250" i="19"/>
  <c r="F7251" i="19"/>
  <c r="F7252" i="19"/>
  <c r="F7253" i="19"/>
  <c r="F7254" i="19"/>
  <c r="F7255" i="19"/>
  <c r="F7256" i="19"/>
  <c r="F7257" i="19"/>
  <c r="F7258" i="19"/>
  <c r="F7259" i="19"/>
  <c r="F7260" i="19"/>
  <c r="F7261" i="19"/>
  <c r="F7262" i="19"/>
  <c r="F7263" i="19"/>
  <c r="F7264" i="19"/>
  <c r="F7265" i="19"/>
  <c r="F7266" i="19"/>
  <c r="F7267" i="19"/>
  <c r="F7268" i="19"/>
  <c r="F7269" i="19"/>
  <c r="F7270" i="19"/>
  <c r="F7271" i="19"/>
  <c r="F7272" i="19"/>
  <c r="F7273" i="19"/>
  <c r="F7274" i="19"/>
  <c r="F7275" i="19"/>
  <c r="F7276" i="19"/>
  <c r="F7277" i="19"/>
  <c r="F7278" i="19"/>
  <c r="F7279" i="19"/>
  <c r="F7280" i="19"/>
  <c r="F7281" i="19"/>
  <c r="F7282" i="19"/>
  <c r="F7283" i="19"/>
  <c r="F7284" i="19"/>
  <c r="F7285" i="19"/>
  <c r="F7286" i="19"/>
  <c r="F7287" i="19"/>
  <c r="F7288" i="19"/>
  <c r="F7289" i="19"/>
  <c r="F7290" i="19"/>
  <c r="F7291" i="19"/>
  <c r="F7292" i="19"/>
  <c r="F7293" i="19"/>
  <c r="F7294" i="19"/>
  <c r="F7295" i="19"/>
  <c r="F7296" i="19"/>
  <c r="F7297" i="19"/>
  <c r="F7298" i="19"/>
  <c r="F7299" i="19"/>
  <c r="F7300" i="19"/>
  <c r="F7301" i="19"/>
  <c r="F7302" i="19"/>
  <c r="F7303" i="19"/>
  <c r="F7304" i="19"/>
  <c r="F7305" i="19"/>
  <c r="F7306" i="19"/>
  <c r="F7307" i="19"/>
  <c r="F7308" i="19"/>
  <c r="F7309" i="19"/>
  <c r="F7310" i="19"/>
  <c r="F7311" i="19"/>
  <c r="F7312" i="19"/>
  <c r="F7313" i="19"/>
  <c r="F7314" i="19"/>
  <c r="F7315" i="19"/>
  <c r="F7316" i="19"/>
  <c r="F7317" i="19"/>
  <c r="F7318" i="19"/>
  <c r="F7319" i="19"/>
  <c r="F7320" i="19"/>
  <c r="F7321" i="19"/>
  <c r="F7322" i="19"/>
  <c r="F7323" i="19"/>
  <c r="F7324" i="19"/>
  <c r="F7325" i="19"/>
  <c r="F7326" i="19"/>
  <c r="F7327" i="19"/>
  <c r="F7328" i="19"/>
  <c r="F7329" i="19"/>
  <c r="F7330" i="19"/>
  <c r="F7331" i="19"/>
  <c r="F7332" i="19"/>
  <c r="F7333" i="19"/>
  <c r="F7334" i="19"/>
  <c r="F7335" i="19"/>
  <c r="F7336" i="19"/>
  <c r="F7337" i="19"/>
  <c r="F7338" i="19"/>
  <c r="F7339" i="19"/>
  <c r="F7340" i="19"/>
  <c r="F7341" i="19"/>
  <c r="F7342" i="19"/>
  <c r="F7343" i="19"/>
  <c r="F7344" i="19"/>
  <c r="F7345" i="19"/>
  <c r="F7346" i="19"/>
  <c r="F7347" i="19"/>
  <c r="F7348" i="19"/>
  <c r="F7349" i="19"/>
  <c r="F7350" i="19"/>
  <c r="F7351" i="19"/>
  <c r="F7352" i="19"/>
  <c r="F7353" i="19"/>
  <c r="F7354" i="19"/>
  <c r="F7355" i="19"/>
  <c r="F7356" i="19"/>
  <c r="F7357" i="19"/>
  <c r="F7358" i="19"/>
  <c r="F7359" i="19"/>
  <c r="F7360" i="19"/>
  <c r="F7361" i="19"/>
  <c r="F7362" i="19"/>
  <c r="F7363" i="19"/>
  <c r="F7364" i="19"/>
  <c r="F7365" i="19"/>
  <c r="F7366" i="19"/>
  <c r="F7367" i="19"/>
  <c r="F7368" i="19"/>
  <c r="F7369" i="19"/>
  <c r="F7370" i="19"/>
  <c r="F7371" i="19"/>
  <c r="F7372" i="19"/>
  <c r="F7373" i="19"/>
  <c r="F7374" i="19"/>
  <c r="F7375" i="19"/>
  <c r="F7376" i="19"/>
  <c r="F7377" i="19"/>
  <c r="F7378" i="19"/>
  <c r="F7379" i="19"/>
  <c r="F7380" i="19"/>
  <c r="F7381" i="19"/>
  <c r="F7382" i="19"/>
  <c r="F7383" i="19"/>
  <c r="F7384" i="19"/>
  <c r="F7385" i="19"/>
  <c r="F7386" i="19"/>
  <c r="F7387" i="19"/>
  <c r="F7388" i="19"/>
  <c r="F7389" i="19"/>
  <c r="F7390" i="19"/>
  <c r="F7391" i="19"/>
  <c r="F7392" i="19"/>
  <c r="F7393" i="19"/>
  <c r="F7394" i="19"/>
  <c r="F7395" i="19"/>
  <c r="F7396" i="19"/>
  <c r="F7397" i="19"/>
  <c r="F7398" i="19"/>
  <c r="F7399" i="19"/>
  <c r="F7400" i="19"/>
  <c r="F7401" i="19"/>
  <c r="F7402" i="19"/>
  <c r="F7403" i="19"/>
  <c r="F7404" i="19"/>
  <c r="F7405" i="19"/>
  <c r="F7406" i="19"/>
  <c r="F7407" i="19"/>
  <c r="F7408" i="19"/>
  <c r="F7409" i="19"/>
  <c r="F7410" i="19"/>
  <c r="F7411" i="19"/>
  <c r="F7412" i="19"/>
  <c r="F7413" i="19"/>
  <c r="F7414" i="19"/>
  <c r="F7415" i="19"/>
  <c r="F7416" i="19"/>
  <c r="F7417" i="19"/>
  <c r="F7418" i="19"/>
  <c r="F7419" i="19"/>
  <c r="F7420" i="19"/>
  <c r="F7421" i="19"/>
  <c r="F7422" i="19"/>
  <c r="F7423" i="19"/>
  <c r="F7424" i="19"/>
  <c r="F7425" i="19"/>
  <c r="F7426" i="19"/>
  <c r="F7427" i="19"/>
  <c r="F7428" i="19"/>
  <c r="F7429" i="19"/>
  <c r="F7430" i="19"/>
  <c r="F7431" i="19"/>
  <c r="F7432" i="19"/>
  <c r="F7433" i="19"/>
  <c r="F7434" i="19"/>
  <c r="F7435" i="19"/>
  <c r="F7436" i="19"/>
  <c r="F7437" i="19"/>
  <c r="F7438" i="19"/>
  <c r="F7439" i="19"/>
  <c r="F7440" i="19"/>
  <c r="F7441" i="19"/>
  <c r="F7442" i="19"/>
  <c r="F7443" i="19"/>
  <c r="F7444" i="19"/>
  <c r="F7445" i="19"/>
  <c r="F7446" i="19"/>
  <c r="F7447" i="19"/>
  <c r="F7448" i="19"/>
  <c r="F7449" i="19"/>
  <c r="F7450" i="19"/>
  <c r="F7451" i="19"/>
  <c r="F7452" i="19"/>
  <c r="F7453" i="19"/>
  <c r="F7454" i="19"/>
  <c r="F7455" i="19"/>
  <c r="F7456" i="19"/>
  <c r="F7457" i="19"/>
  <c r="F7458" i="19"/>
  <c r="F7459" i="19"/>
  <c r="F7460" i="19"/>
  <c r="F7461" i="19"/>
  <c r="F7462" i="19"/>
  <c r="F7463" i="19"/>
  <c r="F7464" i="19"/>
  <c r="F7465" i="19"/>
  <c r="F7466" i="19"/>
  <c r="F7467" i="19"/>
  <c r="F7468" i="19"/>
  <c r="F7469" i="19"/>
  <c r="F7470" i="19"/>
  <c r="F7471" i="19"/>
  <c r="F7472" i="19"/>
  <c r="F7473" i="19"/>
  <c r="F7474" i="19"/>
  <c r="F7475" i="19"/>
  <c r="F7476" i="19"/>
  <c r="F7477" i="19"/>
  <c r="F7478" i="19"/>
  <c r="F7479" i="19"/>
  <c r="F7480" i="19"/>
  <c r="F7481" i="19"/>
  <c r="F7482" i="19"/>
  <c r="F7483" i="19"/>
  <c r="F7484" i="19"/>
  <c r="F7485" i="19"/>
  <c r="F7486" i="19"/>
  <c r="F7487" i="19"/>
  <c r="F7488" i="19"/>
  <c r="F7489" i="19"/>
  <c r="F7490" i="19"/>
  <c r="F7491" i="19"/>
  <c r="F7492" i="19"/>
  <c r="F7493" i="19"/>
  <c r="F7494" i="19"/>
  <c r="F7495" i="19"/>
  <c r="F7496" i="19"/>
  <c r="F7497" i="19"/>
  <c r="F7498" i="19"/>
  <c r="F7499" i="19"/>
  <c r="F7500" i="19"/>
  <c r="F7501" i="19"/>
  <c r="F7502" i="19"/>
  <c r="F7503" i="19"/>
  <c r="F7504" i="19"/>
  <c r="F7505" i="19"/>
  <c r="F7506" i="19"/>
  <c r="F7507" i="19"/>
  <c r="F7508" i="19"/>
  <c r="F7509" i="19"/>
  <c r="F7510" i="19"/>
  <c r="F7511" i="19"/>
  <c r="F7512" i="19"/>
  <c r="F7513" i="19"/>
  <c r="F7514" i="19"/>
  <c r="F7515" i="19"/>
  <c r="F7516" i="19"/>
  <c r="F7517" i="19"/>
  <c r="F7518" i="19"/>
  <c r="F7519" i="19"/>
  <c r="F7520" i="19"/>
  <c r="F7521" i="19"/>
  <c r="F7522" i="19"/>
  <c r="F7523" i="19"/>
  <c r="F7524" i="19"/>
  <c r="F7525" i="19"/>
  <c r="F7526" i="19"/>
  <c r="F7527" i="19"/>
  <c r="F7528" i="19"/>
  <c r="F7529" i="19"/>
  <c r="F7530" i="19"/>
  <c r="F7531" i="19"/>
  <c r="F7532" i="19"/>
  <c r="F7533" i="19"/>
  <c r="F7534" i="19"/>
  <c r="F7535" i="19"/>
  <c r="F7536" i="19"/>
  <c r="F7537" i="19"/>
  <c r="F7538" i="19"/>
  <c r="F7539" i="19"/>
  <c r="F7540" i="19"/>
  <c r="F7541" i="19"/>
  <c r="F7542" i="19"/>
  <c r="F7543" i="19"/>
  <c r="F7544" i="19"/>
  <c r="F7545" i="19"/>
  <c r="F7546" i="19"/>
  <c r="F7547" i="19"/>
  <c r="F7548" i="19"/>
  <c r="F7549" i="19"/>
  <c r="F7550" i="19"/>
  <c r="F7551" i="19"/>
  <c r="F7552" i="19"/>
  <c r="F7553" i="19"/>
  <c r="F7554" i="19"/>
  <c r="F7555" i="19"/>
  <c r="F7556" i="19"/>
  <c r="F7557" i="19"/>
  <c r="F7558" i="19"/>
  <c r="F7559" i="19"/>
  <c r="F7560" i="19"/>
  <c r="F7561" i="19"/>
  <c r="F7562" i="19"/>
  <c r="F7563" i="19"/>
  <c r="F7564" i="19"/>
  <c r="F7565" i="19"/>
  <c r="F7566" i="19"/>
  <c r="F7567" i="19"/>
  <c r="F7568" i="19"/>
  <c r="F7569" i="19"/>
  <c r="F7570" i="19"/>
  <c r="F7571" i="19"/>
  <c r="F7572" i="19"/>
  <c r="F7573" i="19"/>
  <c r="F7574" i="19"/>
  <c r="F7575" i="19"/>
  <c r="F7576" i="19"/>
  <c r="F7577" i="19"/>
  <c r="F7578" i="19"/>
  <c r="F7579" i="19"/>
  <c r="F7580" i="19"/>
  <c r="F7581" i="19"/>
  <c r="F7582" i="19"/>
  <c r="F7583" i="19"/>
  <c r="F7584" i="19"/>
  <c r="F7585" i="19"/>
  <c r="F7586" i="19"/>
  <c r="F7587" i="19"/>
  <c r="F7588" i="19"/>
  <c r="F7589" i="19"/>
  <c r="F7590" i="19"/>
  <c r="F7591" i="19"/>
  <c r="F7592" i="19"/>
  <c r="F7593" i="19"/>
  <c r="F7594" i="19"/>
  <c r="F7595" i="19"/>
  <c r="F7596" i="19"/>
  <c r="F7597" i="19"/>
  <c r="F7598" i="19"/>
  <c r="F7599" i="19"/>
  <c r="F7600" i="19"/>
  <c r="F7601" i="19"/>
  <c r="F7602" i="19"/>
  <c r="F7603" i="19"/>
  <c r="F7604" i="19"/>
  <c r="F7605" i="19"/>
  <c r="F7606" i="19"/>
  <c r="F7607" i="19"/>
  <c r="F7608" i="19"/>
  <c r="F7609" i="19"/>
  <c r="F7610" i="19"/>
  <c r="F7611" i="19"/>
  <c r="F7612" i="19"/>
  <c r="F7613" i="19"/>
  <c r="F7614" i="19"/>
  <c r="F7615" i="19"/>
  <c r="F7616" i="19"/>
  <c r="F7617" i="19"/>
  <c r="F7618" i="19"/>
  <c r="F7619" i="19"/>
  <c r="F7620" i="19"/>
  <c r="F7621" i="19"/>
  <c r="F7622" i="19"/>
  <c r="F7623" i="19"/>
  <c r="F7624" i="19"/>
  <c r="F7625" i="19"/>
  <c r="F7626" i="19"/>
  <c r="F7627" i="19"/>
  <c r="F7628" i="19"/>
  <c r="F7629" i="19"/>
  <c r="F7630" i="19"/>
  <c r="F7631" i="19"/>
  <c r="F7632" i="19"/>
  <c r="F7633" i="19"/>
  <c r="F7634" i="19"/>
  <c r="F7635" i="19"/>
  <c r="F7636" i="19"/>
  <c r="F7637" i="19"/>
  <c r="F7638" i="19"/>
  <c r="F7639" i="19"/>
  <c r="F7640" i="19"/>
  <c r="F7641" i="19"/>
  <c r="F7642" i="19"/>
  <c r="F7643" i="19"/>
  <c r="F7644" i="19"/>
  <c r="F7645" i="19"/>
  <c r="F7646" i="19"/>
  <c r="F7647" i="19"/>
  <c r="F7648" i="19"/>
  <c r="F7649" i="19"/>
  <c r="F7650" i="19"/>
  <c r="F7651" i="19"/>
  <c r="F7652" i="19"/>
  <c r="F7653" i="19"/>
  <c r="F7654" i="19"/>
  <c r="F7655" i="19"/>
  <c r="F7656" i="19"/>
  <c r="F7657" i="19"/>
  <c r="F7658" i="19"/>
  <c r="F7659" i="19"/>
  <c r="F7660" i="19"/>
  <c r="F7661" i="19"/>
  <c r="F7662" i="19"/>
  <c r="F7663" i="19"/>
  <c r="F7664" i="19"/>
  <c r="F7665" i="19"/>
  <c r="F7666" i="19"/>
  <c r="F7667" i="19"/>
  <c r="F7668" i="19"/>
  <c r="F7669" i="19"/>
  <c r="F7670" i="19"/>
  <c r="F7671" i="19"/>
  <c r="F7672" i="19"/>
  <c r="F7673" i="19"/>
  <c r="F7674" i="19"/>
  <c r="F7675" i="19"/>
  <c r="F7676" i="19"/>
  <c r="F7677" i="19"/>
  <c r="F7678" i="19"/>
  <c r="F7679" i="19"/>
  <c r="F7680" i="19"/>
  <c r="F7681" i="19"/>
  <c r="F7682" i="19"/>
  <c r="F7683" i="19"/>
  <c r="F7684" i="19"/>
  <c r="F7685" i="19"/>
  <c r="F7686" i="19"/>
  <c r="F7687" i="19"/>
  <c r="F7688" i="19"/>
  <c r="F7689" i="19"/>
  <c r="F7690" i="19"/>
  <c r="F7691" i="19"/>
  <c r="F7692" i="19"/>
  <c r="F7693" i="19"/>
  <c r="F7694" i="19"/>
  <c r="F7695" i="19"/>
  <c r="F7696" i="19"/>
  <c r="F7697" i="19"/>
  <c r="F7698" i="19"/>
  <c r="F7699" i="19"/>
  <c r="F7700" i="19"/>
  <c r="F7701" i="19"/>
  <c r="F7702" i="19"/>
  <c r="F7703" i="19"/>
  <c r="F7704" i="19"/>
  <c r="F7705" i="19"/>
  <c r="F7706" i="19"/>
  <c r="F7707" i="19"/>
  <c r="F7708" i="19"/>
  <c r="F7709" i="19"/>
  <c r="F7710" i="19"/>
  <c r="F7711" i="19"/>
  <c r="F7712" i="19"/>
  <c r="F7713" i="19"/>
  <c r="F7714" i="19"/>
  <c r="F7715" i="19"/>
  <c r="F7716" i="19"/>
  <c r="F7717" i="19"/>
  <c r="F7718" i="19"/>
  <c r="F7719" i="19"/>
  <c r="F7720" i="19"/>
  <c r="F7721" i="19"/>
  <c r="F7722" i="19"/>
  <c r="F7723" i="19"/>
  <c r="F7724" i="19"/>
  <c r="F7725" i="19"/>
  <c r="F7726" i="19"/>
  <c r="F7727" i="19"/>
  <c r="F7728" i="19"/>
  <c r="F7729" i="19"/>
  <c r="F7730" i="19"/>
  <c r="F7731" i="19"/>
  <c r="F7732" i="19"/>
  <c r="F7733" i="19"/>
  <c r="F7734" i="19"/>
  <c r="F7735" i="19"/>
  <c r="F7736" i="19"/>
  <c r="F7737" i="19"/>
  <c r="F7738" i="19"/>
  <c r="F7739" i="19"/>
  <c r="F7740" i="19"/>
  <c r="F7741" i="19"/>
  <c r="F7742" i="19"/>
  <c r="F7743" i="19"/>
  <c r="F7744" i="19"/>
  <c r="F7745" i="19"/>
  <c r="F7746" i="19"/>
  <c r="F7747" i="19"/>
  <c r="F7748" i="19"/>
  <c r="F7749" i="19"/>
  <c r="F7750" i="19"/>
  <c r="F7751" i="19"/>
  <c r="F7752" i="19"/>
  <c r="F7753" i="19"/>
  <c r="F7754" i="19"/>
  <c r="F7755" i="19"/>
  <c r="F7756" i="19"/>
  <c r="F7757" i="19"/>
  <c r="F7758" i="19"/>
  <c r="F7759" i="19"/>
  <c r="F7760" i="19"/>
  <c r="F7761" i="19"/>
  <c r="F7762" i="19"/>
  <c r="F7763" i="19"/>
  <c r="F7764" i="19"/>
  <c r="F7765" i="19"/>
  <c r="F7766" i="19"/>
  <c r="F7767" i="19"/>
  <c r="F7768" i="19"/>
  <c r="F7769" i="19"/>
  <c r="F7770" i="19"/>
  <c r="F7771" i="19"/>
  <c r="F7772" i="19"/>
  <c r="F7773" i="19"/>
  <c r="F7774" i="19"/>
  <c r="F7775" i="19"/>
  <c r="F7776" i="19"/>
  <c r="F7777" i="19"/>
  <c r="F7778" i="19"/>
  <c r="F7779" i="19"/>
  <c r="F7780" i="19"/>
  <c r="F7781" i="19"/>
  <c r="F7782" i="19"/>
  <c r="F7783" i="19"/>
  <c r="F7784" i="19"/>
  <c r="F7785" i="19"/>
  <c r="F7786" i="19"/>
  <c r="F7787" i="19"/>
  <c r="F7788" i="19"/>
  <c r="F7789" i="19"/>
  <c r="F7790" i="19"/>
  <c r="F7791" i="19"/>
  <c r="F7792" i="19"/>
  <c r="F7793" i="19"/>
  <c r="F7794" i="19"/>
  <c r="F7795" i="19"/>
  <c r="F7796" i="19"/>
  <c r="F7797" i="19"/>
  <c r="F7798" i="19"/>
  <c r="F7799" i="19"/>
  <c r="F7800" i="19"/>
  <c r="F7801" i="19"/>
  <c r="F7802" i="19"/>
  <c r="F7803" i="19"/>
  <c r="F7804" i="19"/>
  <c r="F7805" i="19"/>
  <c r="F7806" i="19"/>
  <c r="F7807" i="19"/>
  <c r="F7808" i="19"/>
  <c r="F7809" i="19"/>
  <c r="F7810" i="19"/>
  <c r="F7811" i="19"/>
  <c r="F7812" i="19"/>
  <c r="F7813" i="19"/>
  <c r="F7814" i="19"/>
  <c r="F7815" i="19"/>
  <c r="F7816" i="19"/>
  <c r="F7817" i="19"/>
  <c r="F7818" i="19"/>
  <c r="F7819" i="19"/>
  <c r="F7820" i="19"/>
  <c r="F7821" i="19"/>
  <c r="F7822" i="19"/>
  <c r="F7823" i="19"/>
  <c r="F7824" i="19"/>
  <c r="F7825" i="19"/>
  <c r="F7826" i="19"/>
  <c r="F7827" i="19"/>
  <c r="F7828" i="19"/>
  <c r="F7829" i="19"/>
  <c r="F7830" i="19"/>
  <c r="F7831" i="19"/>
  <c r="F7832" i="19"/>
  <c r="F7833" i="19"/>
  <c r="F7834" i="19"/>
  <c r="F7835" i="19"/>
  <c r="F7836" i="19"/>
  <c r="F7837" i="19"/>
  <c r="F7838" i="19"/>
  <c r="F7839" i="19"/>
  <c r="F7840" i="19"/>
  <c r="F7841" i="19"/>
  <c r="F7842" i="19"/>
  <c r="F7843" i="19"/>
  <c r="F7844" i="19"/>
  <c r="F7845" i="19"/>
  <c r="F7846" i="19"/>
  <c r="F7847" i="19"/>
  <c r="F7848" i="19"/>
  <c r="F7849" i="19"/>
  <c r="F7850" i="19"/>
  <c r="F7851" i="19"/>
  <c r="F7852" i="19"/>
  <c r="F7853" i="19"/>
  <c r="F7854" i="19"/>
  <c r="F7855" i="19"/>
  <c r="F7856" i="19"/>
  <c r="F7857" i="19"/>
  <c r="F7858" i="19"/>
  <c r="F7859" i="19"/>
  <c r="F7860" i="19"/>
  <c r="F7861" i="19"/>
  <c r="F7862" i="19"/>
  <c r="F7863" i="19"/>
  <c r="F7864" i="19"/>
  <c r="F7865" i="19"/>
  <c r="F7866" i="19"/>
  <c r="F7867" i="19"/>
  <c r="F7868" i="19"/>
  <c r="F7869" i="19"/>
  <c r="F7870" i="19"/>
  <c r="F7871" i="19"/>
  <c r="F7872" i="19"/>
  <c r="F7873" i="19"/>
  <c r="F7874" i="19"/>
  <c r="F7875" i="19"/>
  <c r="F7876" i="19"/>
  <c r="F7877" i="19"/>
  <c r="F7878" i="19"/>
  <c r="F7879" i="19"/>
  <c r="F7880" i="19"/>
  <c r="F7881" i="19"/>
  <c r="F7882" i="19"/>
  <c r="F7883" i="19"/>
  <c r="F7884" i="19"/>
  <c r="F7885" i="19"/>
  <c r="F7886" i="19"/>
  <c r="F7887" i="19"/>
  <c r="F7888" i="19"/>
  <c r="F7889" i="19"/>
  <c r="F7890" i="19"/>
  <c r="F7891" i="19"/>
  <c r="F7892" i="19"/>
  <c r="F7893" i="19"/>
  <c r="F7894" i="19"/>
  <c r="F7895" i="19"/>
  <c r="F7896" i="19"/>
  <c r="F7897" i="19"/>
  <c r="F7898" i="19"/>
  <c r="F7899" i="19"/>
  <c r="F7900" i="19"/>
  <c r="F7901" i="19"/>
  <c r="F7902" i="19"/>
  <c r="F7903" i="19"/>
  <c r="F7904" i="19"/>
  <c r="F7905" i="19"/>
  <c r="F7906" i="19"/>
  <c r="F7907" i="19"/>
  <c r="F7908" i="19"/>
  <c r="F7909" i="19"/>
  <c r="F7910" i="19"/>
  <c r="F7911" i="19"/>
  <c r="F7912" i="19"/>
  <c r="F7913" i="19"/>
  <c r="F7914" i="19"/>
  <c r="F7915" i="19"/>
  <c r="F7916" i="19"/>
  <c r="F7917" i="19"/>
  <c r="F7918" i="19"/>
  <c r="F7919" i="19"/>
  <c r="F7920" i="19"/>
  <c r="F7921" i="19"/>
  <c r="F7922" i="19"/>
  <c r="F7923" i="19"/>
  <c r="F7924" i="19"/>
  <c r="F7925" i="19"/>
  <c r="F7926" i="19"/>
  <c r="F7927" i="19"/>
  <c r="F7928" i="19"/>
  <c r="F7929" i="19"/>
  <c r="F7930" i="19"/>
  <c r="F7931" i="19"/>
  <c r="F7932" i="19"/>
  <c r="F7933" i="19"/>
  <c r="F7934" i="19"/>
  <c r="F7935" i="19"/>
  <c r="F7936" i="19"/>
  <c r="F7937" i="19"/>
  <c r="F7938" i="19"/>
  <c r="F7939" i="19"/>
  <c r="F7940" i="19"/>
  <c r="F7941" i="19"/>
  <c r="F7942" i="19"/>
  <c r="F7943" i="19"/>
  <c r="F7944" i="19"/>
  <c r="F7945" i="19"/>
  <c r="F7946" i="19"/>
  <c r="F7947" i="19"/>
  <c r="F7948" i="19"/>
  <c r="F7949" i="19"/>
  <c r="F7950" i="19"/>
  <c r="F7951" i="19"/>
  <c r="F7952" i="19"/>
  <c r="F7953" i="19"/>
  <c r="F7954" i="19"/>
  <c r="F7955" i="19"/>
  <c r="F7956" i="19"/>
  <c r="F7957" i="19"/>
  <c r="F7958" i="19"/>
  <c r="F7959" i="19"/>
  <c r="F7960" i="19"/>
  <c r="F7961" i="19"/>
  <c r="F7962" i="19"/>
  <c r="F7963" i="19"/>
  <c r="F7964" i="19"/>
  <c r="F7965" i="19"/>
  <c r="F7966" i="19"/>
  <c r="F7967" i="19"/>
  <c r="F7968" i="19"/>
  <c r="F7969" i="19"/>
  <c r="F7970" i="19"/>
  <c r="F7971" i="19"/>
  <c r="F7972" i="19"/>
  <c r="F7973" i="19"/>
  <c r="F7974" i="19"/>
  <c r="F7975" i="19"/>
  <c r="F7976" i="19"/>
  <c r="F7977" i="19"/>
  <c r="F7978" i="19"/>
  <c r="F7979" i="19"/>
  <c r="F7980" i="19"/>
  <c r="F7981" i="19"/>
  <c r="F7982" i="19"/>
  <c r="F7983" i="19"/>
  <c r="F7984" i="19"/>
  <c r="F7985" i="19"/>
  <c r="F7986" i="19"/>
  <c r="F7987" i="19"/>
  <c r="F7988" i="19"/>
  <c r="F7989" i="19"/>
  <c r="F7990" i="19"/>
  <c r="F7991" i="19"/>
  <c r="F7992" i="19"/>
  <c r="F7993" i="19"/>
  <c r="F7994" i="19"/>
  <c r="F7995" i="19"/>
  <c r="F7996" i="19"/>
  <c r="F7997" i="19"/>
  <c r="F7998" i="19"/>
  <c r="F7999" i="19"/>
  <c r="F8000" i="19"/>
  <c r="F8001" i="19"/>
  <c r="F8002" i="19"/>
  <c r="F8003" i="19"/>
  <c r="F8004" i="19"/>
  <c r="F8005" i="19"/>
  <c r="F8006" i="19"/>
  <c r="F8007" i="19"/>
  <c r="F8008" i="19"/>
  <c r="F8009" i="19"/>
  <c r="F8010" i="19"/>
  <c r="F8011" i="19"/>
  <c r="F8012" i="19"/>
  <c r="F8013" i="19"/>
  <c r="F8014" i="19"/>
  <c r="F8015" i="19"/>
  <c r="F8016" i="19"/>
  <c r="F8017" i="19"/>
  <c r="F8018" i="19"/>
  <c r="F8019" i="19"/>
  <c r="F8020" i="19"/>
  <c r="F8021" i="19"/>
  <c r="F8022" i="19"/>
  <c r="F8023" i="19"/>
  <c r="F8024" i="19"/>
  <c r="F8025" i="19"/>
  <c r="F8026" i="19"/>
  <c r="F8027" i="19"/>
  <c r="F8028" i="19"/>
  <c r="F8029" i="19"/>
  <c r="F8030" i="19"/>
  <c r="F8031" i="19"/>
  <c r="F8032" i="19"/>
  <c r="F8033" i="19"/>
  <c r="F8034" i="19"/>
  <c r="F8035" i="19"/>
  <c r="F8036" i="19"/>
  <c r="F8037" i="19"/>
  <c r="F8038" i="19"/>
  <c r="F8039" i="19"/>
  <c r="F8040" i="19"/>
  <c r="F8041" i="19"/>
  <c r="F8042" i="19"/>
  <c r="F8043" i="19"/>
  <c r="F8044" i="19"/>
  <c r="F8045" i="19"/>
  <c r="F8046" i="19"/>
  <c r="F8047" i="19"/>
  <c r="F8048" i="19"/>
  <c r="F8049" i="19"/>
  <c r="F8050" i="19"/>
  <c r="F8051" i="19"/>
  <c r="F8052" i="19"/>
  <c r="F8053" i="19"/>
  <c r="F8054" i="19"/>
  <c r="F8055" i="19"/>
  <c r="F8056" i="19"/>
  <c r="F8057" i="19"/>
  <c r="F8058" i="19"/>
  <c r="F8059" i="19"/>
  <c r="F8060" i="19"/>
  <c r="F8061" i="19"/>
  <c r="F8062" i="19"/>
  <c r="F8063" i="19"/>
  <c r="F8064" i="19"/>
  <c r="F8065" i="19"/>
  <c r="F8066" i="19"/>
  <c r="F8067" i="19"/>
  <c r="F8068" i="19"/>
  <c r="F8069" i="19"/>
  <c r="F8070" i="19"/>
  <c r="F8071" i="19"/>
  <c r="F8072" i="19"/>
  <c r="F8073" i="19"/>
  <c r="F8074" i="19"/>
  <c r="F8075" i="19"/>
  <c r="F8076" i="19"/>
  <c r="F8077" i="19"/>
  <c r="F8078" i="19"/>
  <c r="F8079" i="19"/>
  <c r="F8080" i="19"/>
  <c r="F8081" i="19"/>
  <c r="F8082" i="19"/>
  <c r="F8083" i="19"/>
  <c r="F8084" i="19"/>
  <c r="F8085" i="19"/>
  <c r="F8086" i="19"/>
  <c r="F8087" i="19"/>
  <c r="F2" i="19"/>
  <c r="F3" i="17" l="1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5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1456" i="17"/>
  <c r="F1457" i="17"/>
  <c r="F1458" i="17"/>
  <c r="F1459" i="17"/>
  <c r="F1460" i="17"/>
  <c r="F1461" i="17"/>
  <c r="F1462" i="17"/>
  <c r="F1463" i="17"/>
  <c r="F1464" i="17"/>
  <c r="F1465" i="17"/>
  <c r="F1466" i="17"/>
  <c r="F1467" i="17"/>
  <c r="F1468" i="17"/>
  <c r="F1469" i="17"/>
  <c r="F1470" i="17"/>
  <c r="F1471" i="17"/>
  <c r="F1472" i="17"/>
  <c r="F1473" i="17"/>
  <c r="F1474" i="17"/>
  <c r="F1475" i="17"/>
  <c r="F1476" i="17"/>
  <c r="F1477" i="17"/>
  <c r="F1478" i="17"/>
  <c r="F1479" i="17"/>
  <c r="F1480" i="17"/>
  <c r="F1481" i="17"/>
  <c r="F1482" i="17"/>
  <c r="F1483" i="17"/>
  <c r="F1484" i="17"/>
  <c r="F1485" i="17"/>
  <c r="F1486" i="17"/>
  <c r="F1487" i="17"/>
  <c r="F1488" i="17"/>
  <c r="F1489" i="17"/>
  <c r="F1490" i="17"/>
  <c r="F1491" i="17"/>
  <c r="F1492" i="17"/>
  <c r="F1493" i="17"/>
  <c r="F1494" i="17"/>
  <c r="F1495" i="17"/>
  <c r="F1496" i="17"/>
  <c r="F1497" i="17"/>
  <c r="F1498" i="17"/>
  <c r="F1499" i="17"/>
  <c r="F1500" i="17"/>
  <c r="F1501" i="17"/>
  <c r="F1502" i="17"/>
  <c r="F1503" i="17"/>
  <c r="F1504" i="17"/>
  <c r="F1505" i="17"/>
  <c r="F1506" i="17"/>
  <c r="F1507" i="17"/>
  <c r="F1508" i="17"/>
  <c r="F1509" i="17"/>
  <c r="F1510" i="17"/>
  <c r="F1511" i="17"/>
  <c r="F1512" i="17"/>
  <c r="F1513" i="17"/>
  <c r="F1514" i="17"/>
  <c r="F1515" i="17"/>
  <c r="F1516" i="17"/>
  <c r="F1517" i="17"/>
  <c r="F1518" i="17"/>
  <c r="F1519" i="17"/>
  <c r="F1520" i="17"/>
  <c r="F1521" i="17"/>
  <c r="F1522" i="17"/>
  <c r="F1523" i="17"/>
  <c r="F1524" i="17"/>
  <c r="F1525" i="17"/>
  <c r="F1526" i="17"/>
  <c r="F1527" i="17"/>
  <c r="F1528" i="17"/>
  <c r="F1529" i="17"/>
  <c r="F1530" i="17"/>
  <c r="F1531" i="17"/>
  <c r="F1532" i="17"/>
  <c r="F1533" i="17"/>
  <c r="F1534" i="17"/>
  <c r="F1535" i="17"/>
  <c r="F1536" i="17"/>
  <c r="F1537" i="17"/>
  <c r="F1538" i="17"/>
  <c r="F1539" i="17"/>
  <c r="F1540" i="17"/>
  <c r="F1541" i="17"/>
  <c r="F1542" i="17"/>
  <c r="F1543" i="17"/>
  <c r="F1544" i="17"/>
  <c r="F1545" i="17"/>
  <c r="F1546" i="17"/>
  <c r="F1547" i="17"/>
  <c r="F1548" i="17"/>
  <c r="F1549" i="17"/>
  <c r="F1550" i="17"/>
  <c r="F1551" i="17"/>
  <c r="F1552" i="17"/>
  <c r="F1553" i="17"/>
  <c r="F1554" i="17"/>
  <c r="F1555" i="17"/>
  <c r="F1556" i="17"/>
  <c r="F1557" i="17"/>
  <c r="F1558" i="17"/>
  <c r="F1559" i="17"/>
  <c r="F1560" i="17"/>
  <c r="F1561" i="17"/>
  <c r="F1562" i="17"/>
  <c r="F1563" i="17"/>
  <c r="F1564" i="17"/>
  <c r="F1565" i="17"/>
  <c r="F1566" i="17"/>
  <c r="F1567" i="17"/>
  <c r="F1568" i="17"/>
  <c r="F1569" i="17"/>
  <c r="F1570" i="17"/>
  <c r="F1571" i="17"/>
  <c r="F1572" i="17"/>
  <c r="F1573" i="17"/>
  <c r="F1574" i="17"/>
  <c r="F1575" i="17"/>
  <c r="F1576" i="17"/>
  <c r="F1577" i="17"/>
  <c r="F1578" i="17"/>
  <c r="F1579" i="17"/>
  <c r="F1580" i="17"/>
  <c r="F1581" i="17"/>
  <c r="F1582" i="17"/>
  <c r="F1583" i="17"/>
  <c r="F1584" i="17"/>
  <c r="F1585" i="17"/>
  <c r="F1586" i="17"/>
  <c r="F1587" i="17"/>
  <c r="F1588" i="17"/>
  <c r="F1589" i="17"/>
  <c r="F1590" i="17"/>
  <c r="F1591" i="17"/>
  <c r="F1592" i="17"/>
  <c r="F1593" i="17"/>
  <c r="F1594" i="17"/>
  <c r="F1595" i="17"/>
  <c r="F1596" i="17"/>
  <c r="F1597" i="17"/>
  <c r="F1598" i="17"/>
  <c r="F1599" i="17"/>
  <c r="F1600" i="17"/>
  <c r="F1601" i="17"/>
  <c r="F1602" i="17"/>
  <c r="F1603" i="17"/>
  <c r="F1604" i="17"/>
  <c r="F1605" i="17"/>
  <c r="F1606" i="17"/>
  <c r="F1607" i="17"/>
  <c r="F1608" i="17"/>
  <c r="F1609" i="17"/>
  <c r="F1610" i="17"/>
  <c r="F1611" i="17"/>
  <c r="F1612" i="17"/>
  <c r="F1613" i="17"/>
  <c r="F1614" i="17"/>
  <c r="F1615" i="17"/>
  <c r="F1616" i="17"/>
  <c r="F1617" i="17"/>
  <c r="F1618" i="17"/>
  <c r="F1619" i="17"/>
  <c r="F1620" i="17"/>
  <c r="F1621" i="17"/>
  <c r="F1622" i="17"/>
  <c r="F1623" i="17"/>
  <c r="F1624" i="17"/>
  <c r="F1625" i="17"/>
  <c r="F1626" i="17"/>
  <c r="F1627" i="17"/>
  <c r="F1628" i="17"/>
  <c r="F1629" i="17"/>
  <c r="F1630" i="17"/>
  <c r="F1631" i="17"/>
  <c r="F1632" i="17"/>
  <c r="F1633" i="17"/>
  <c r="F1634" i="17"/>
  <c r="F1635" i="17"/>
  <c r="F1636" i="17"/>
  <c r="F1637" i="17"/>
  <c r="F1638" i="17"/>
  <c r="F1639" i="17"/>
  <c r="F1640" i="17"/>
  <c r="F1641" i="17"/>
  <c r="F1642" i="17"/>
  <c r="F1643" i="17"/>
  <c r="F1644" i="17"/>
  <c r="F1645" i="17"/>
  <c r="F1646" i="17"/>
  <c r="F1647" i="17"/>
  <c r="F1648" i="17"/>
  <c r="F1649" i="17"/>
  <c r="F1650" i="17"/>
  <c r="F1651" i="17"/>
  <c r="F1652" i="17"/>
  <c r="F1653" i="17"/>
  <c r="F1654" i="17"/>
  <c r="F1655" i="17"/>
  <c r="F1656" i="17"/>
  <c r="F1657" i="17"/>
  <c r="F1658" i="17"/>
  <c r="F1659" i="17"/>
  <c r="F1660" i="17"/>
  <c r="F1661" i="17"/>
  <c r="F1662" i="17"/>
  <c r="F1663" i="17"/>
  <c r="F1664" i="17"/>
  <c r="F1665" i="17"/>
  <c r="F1666" i="17"/>
  <c r="F1667" i="17"/>
  <c r="F1668" i="17"/>
  <c r="F1669" i="17"/>
  <c r="F1670" i="17"/>
  <c r="F1671" i="17"/>
  <c r="F1672" i="17"/>
  <c r="F1673" i="17"/>
  <c r="F1674" i="17"/>
  <c r="F1675" i="17"/>
  <c r="F1676" i="17"/>
  <c r="F1677" i="17"/>
  <c r="F1678" i="17"/>
  <c r="F1679" i="17"/>
  <c r="F1680" i="17"/>
  <c r="F1681" i="17"/>
  <c r="F1682" i="17"/>
  <c r="F1683" i="17"/>
  <c r="F1684" i="17"/>
  <c r="F1685" i="17"/>
  <c r="F1686" i="17"/>
  <c r="F1687" i="17"/>
  <c r="F1688" i="17"/>
  <c r="F1689" i="17"/>
  <c r="F1690" i="17"/>
  <c r="F1691" i="17"/>
  <c r="F1692" i="17"/>
  <c r="F1693" i="17"/>
  <c r="F1694" i="17"/>
  <c r="F1695" i="17"/>
  <c r="F1696" i="17"/>
  <c r="F1697" i="17"/>
  <c r="F1698" i="17"/>
  <c r="F1699" i="17"/>
  <c r="F1700" i="17"/>
  <c r="F1701" i="17"/>
  <c r="F1702" i="17"/>
  <c r="F1703" i="17"/>
  <c r="F1704" i="17"/>
  <c r="F1705" i="17"/>
  <c r="F1706" i="17"/>
  <c r="F1707" i="17"/>
  <c r="F1708" i="17"/>
  <c r="F1709" i="17"/>
  <c r="F1710" i="17"/>
  <c r="F1711" i="17"/>
  <c r="F1712" i="17"/>
  <c r="F1713" i="17"/>
  <c r="F1714" i="17"/>
  <c r="F1715" i="17"/>
  <c r="F1716" i="17"/>
  <c r="F1717" i="17"/>
  <c r="F1718" i="17"/>
  <c r="F1719" i="17"/>
  <c r="F1720" i="17"/>
  <c r="F1721" i="17"/>
  <c r="F1722" i="17"/>
  <c r="F1723" i="17"/>
  <c r="F1724" i="17"/>
  <c r="F1725" i="17"/>
  <c r="F1726" i="17"/>
  <c r="F1727" i="17"/>
  <c r="F1728" i="17"/>
  <c r="F1729" i="17"/>
  <c r="F1730" i="17"/>
  <c r="F1731" i="17"/>
  <c r="F1732" i="17"/>
  <c r="F1733" i="17"/>
  <c r="F1734" i="17"/>
  <c r="F1735" i="17"/>
  <c r="F1736" i="17"/>
  <c r="F1737" i="17"/>
  <c r="F1738" i="17"/>
  <c r="F1739" i="17"/>
  <c r="F1740" i="17"/>
  <c r="F1741" i="17"/>
  <c r="F1742" i="17"/>
  <c r="F1743" i="17"/>
  <c r="F1744" i="17"/>
  <c r="F1745" i="17"/>
  <c r="F1746" i="17"/>
  <c r="F1747" i="17"/>
  <c r="F1748" i="17"/>
  <c r="F1749" i="17"/>
  <c r="F1750" i="17"/>
  <c r="F1751" i="17"/>
  <c r="F1752" i="17"/>
  <c r="F1753" i="17"/>
  <c r="F1754" i="17"/>
  <c r="F1755" i="17"/>
  <c r="F1756" i="17"/>
  <c r="F1757" i="17"/>
  <c r="F1758" i="17"/>
  <c r="F1759" i="17"/>
  <c r="F1760" i="17"/>
  <c r="F1761" i="17"/>
  <c r="F1762" i="17"/>
  <c r="F1763" i="17"/>
  <c r="F1764" i="17"/>
  <c r="F1765" i="17"/>
  <c r="F1766" i="17"/>
  <c r="F1767" i="17"/>
  <c r="F1768" i="17"/>
  <c r="F1769" i="17"/>
  <c r="F1770" i="17"/>
  <c r="F1771" i="17"/>
  <c r="F1772" i="17"/>
  <c r="F1773" i="17"/>
  <c r="F1774" i="17"/>
  <c r="F1775" i="17"/>
  <c r="F1776" i="17"/>
  <c r="F1777" i="17"/>
  <c r="F1778" i="17"/>
  <c r="F1779" i="17"/>
  <c r="F1780" i="17"/>
  <c r="F1781" i="17"/>
  <c r="F1782" i="17"/>
  <c r="F1783" i="17"/>
  <c r="F1784" i="17"/>
  <c r="F1785" i="17"/>
  <c r="F1786" i="17"/>
  <c r="F1787" i="17"/>
  <c r="F1788" i="17"/>
  <c r="F1789" i="17"/>
  <c r="F1790" i="17"/>
  <c r="F1791" i="17"/>
  <c r="F1792" i="17"/>
  <c r="F1793" i="17"/>
  <c r="F1794" i="17"/>
  <c r="F1795" i="17"/>
  <c r="F1796" i="17"/>
  <c r="F1797" i="17"/>
  <c r="F1798" i="17"/>
  <c r="F1799" i="17"/>
  <c r="F1800" i="17"/>
  <c r="F1801" i="17"/>
  <c r="F1802" i="17"/>
  <c r="F1803" i="17"/>
  <c r="F1804" i="17"/>
  <c r="F1805" i="17"/>
  <c r="F1806" i="17"/>
  <c r="F1807" i="17"/>
  <c r="F1808" i="17"/>
  <c r="F1809" i="17"/>
  <c r="F1810" i="17"/>
  <c r="F1811" i="17"/>
  <c r="F1812" i="17"/>
  <c r="F1813" i="17"/>
  <c r="F1814" i="17"/>
  <c r="F1815" i="17"/>
  <c r="F1816" i="17"/>
  <c r="F1817" i="17"/>
  <c r="F1818" i="17"/>
  <c r="F1819" i="17"/>
  <c r="F1820" i="17"/>
  <c r="F1821" i="17"/>
  <c r="F1822" i="17"/>
  <c r="F1823" i="17"/>
  <c r="F1824" i="17"/>
  <c r="F1825" i="17"/>
  <c r="F1826" i="17"/>
  <c r="F1827" i="17"/>
  <c r="F1828" i="17"/>
  <c r="F1829" i="17"/>
  <c r="F1830" i="17"/>
  <c r="F1831" i="17"/>
  <c r="F1832" i="17"/>
  <c r="F1833" i="17"/>
  <c r="F1834" i="17"/>
  <c r="F1835" i="17"/>
  <c r="F1836" i="17"/>
  <c r="F1837" i="17"/>
  <c r="F1838" i="17"/>
  <c r="F1839" i="17"/>
  <c r="F1840" i="17"/>
  <c r="F1841" i="17"/>
  <c r="F1842" i="17"/>
  <c r="F1843" i="17"/>
  <c r="F1844" i="17"/>
  <c r="F1845" i="17"/>
  <c r="F1846" i="17"/>
  <c r="F1847" i="17"/>
  <c r="F1848" i="17"/>
  <c r="F1849" i="17"/>
  <c r="F1850" i="17"/>
  <c r="F1851" i="17"/>
  <c r="F1852" i="17"/>
  <c r="F1853" i="17"/>
  <c r="F1854" i="17"/>
  <c r="F1855" i="17"/>
  <c r="F1856" i="17"/>
  <c r="F1857" i="17"/>
  <c r="F1858" i="17"/>
  <c r="F1859" i="17"/>
  <c r="F1860" i="17"/>
  <c r="F1861" i="17"/>
  <c r="F1862" i="17"/>
  <c r="F1863" i="17"/>
  <c r="F1864" i="17"/>
  <c r="F1865" i="17"/>
  <c r="F1866" i="17"/>
  <c r="F1867" i="17"/>
  <c r="F1868" i="17"/>
  <c r="F1869" i="17"/>
  <c r="F1870" i="17"/>
  <c r="F1871" i="17"/>
  <c r="F1872" i="17"/>
  <c r="F1873" i="17"/>
  <c r="F1874" i="17"/>
  <c r="F1875" i="17"/>
  <c r="F1876" i="17"/>
  <c r="F1877" i="17"/>
  <c r="F1878" i="17"/>
  <c r="F1879" i="17"/>
  <c r="F1880" i="17"/>
  <c r="F1881" i="17"/>
  <c r="F1882" i="17"/>
  <c r="F1883" i="17"/>
  <c r="F1884" i="17"/>
  <c r="F1885" i="17"/>
  <c r="F1886" i="17"/>
  <c r="F1887" i="17"/>
  <c r="F1888" i="17"/>
  <c r="F1889" i="17"/>
  <c r="F1890" i="17"/>
  <c r="F1891" i="17"/>
  <c r="F1892" i="17"/>
  <c r="F1893" i="17"/>
  <c r="F1894" i="17"/>
  <c r="F1895" i="17"/>
  <c r="F1896" i="17"/>
  <c r="F1897" i="17"/>
  <c r="F1898" i="17"/>
  <c r="F1899" i="17"/>
  <c r="F1900" i="17"/>
  <c r="F1901" i="17"/>
  <c r="F1902" i="17"/>
  <c r="F1903" i="17"/>
  <c r="F1904" i="17"/>
  <c r="F1905" i="17"/>
  <c r="F1906" i="17"/>
  <c r="F1907" i="17"/>
  <c r="F1908" i="17"/>
  <c r="F1909" i="17"/>
  <c r="F1910" i="17"/>
  <c r="F1911" i="17"/>
  <c r="F1912" i="17"/>
  <c r="F1913" i="17"/>
  <c r="F1914" i="17"/>
  <c r="F1915" i="17"/>
  <c r="F1916" i="17"/>
  <c r="F1917" i="17"/>
  <c r="F1918" i="17"/>
  <c r="F1919" i="17"/>
  <c r="F1920" i="17"/>
  <c r="F1921" i="17"/>
  <c r="F1922" i="17"/>
  <c r="F1923" i="17"/>
  <c r="F1924" i="17"/>
  <c r="F1925" i="17"/>
  <c r="F1926" i="17"/>
  <c r="F1927" i="17"/>
  <c r="F1928" i="17"/>
  <c r="F1929" i="17"/>
  <c r="F1930" i="17"/>
  <c r="F1931" i="17"/>
  <c r="F1932" i="17"/>
  <c r="F1933" i="17"/>
  <c r="F1934" i="17"/>
  <c r="F1935" i="17"/>
  <c r="F1936" i="17"/>
  <c r="F1937" i="17"/>
  <c r="F1938" i="17"/>
  <c r="F1939" i="17"/>
  <c r="F1940" i="17"/>
  <c r="F1941" i="17"/>
  <c r="F1942" i="17"/>
  <c r="F1943" i="17"/>
  <c r="F1944" i="17"/>
  <c r="F1945" i="17"/>
  <c r="F1946" i="17"/>
  <c r="F1947" i="17"/>
  <c r="F1948" i="17"/>
  <c r="F1949" i="17"/>
  <c r="F1950" i="17"/>
  <c r="F1951" i="17"/>
  <c r="F1952" i="17"/>
  <c r="F1953" i="17"/>
  <c r="F1954" i="17"/>
  <c r="F1955" i="17"/>
  <c r="F1956" i="17"/>
  <c r="F1957" i="17"/>
  <c r="F1958" i="17"/>
  <c r="F1959" i="17"/>
  <c r="F1960" i="17"/>
  <c r="F1961" i="17"/>
  <c r="F1962" i="17"/>
  <c r="F1963" i="17"/>
  <c r="F1964" i="17"/>
  <c r="F1965" i="17"/>
  <c r="F1966" i="17"/>
  <c r="F1967" i="17"/>
  <c r="F1968" i="17"/>
  <c r="F1969" i="17"/>
  <c r="F1970" i="17"/>
  <c r="F1971" i="17"/>
  <c r="F1972" i="17"/>
  <c r="F1973" i="17"/>
  <c r="F1974" i="17"/>
  <c r="F1975" i="17"/>
  <c r="F1976" i="17"/>
  <c r="F1977" i="17"/>
  <c r="F1978" i="17"/>
  <c r="F1979" i="17"/>
  <c r="F1980" i="17"/>
  <c r="F1981" i="17"/>
  <c r="F1982" i="17"/>
  <c r="F1983" i="17"/>
  <c r="F1984" i="17"/>
  <c r="F1985" i="17"/>
  <c r="F1986" i="17"/>
  <c r="F1987" i="17"/>
  <c r="F1988" i="17"/>
  <c r="F1989" i="17"/>
  <c r="F1990" i="17"/>
  <c r="F1991" i="17"/>
  <c r="F1992" i="17"/>
  <c r="F1993" i="17"/>
  <c r="F1994" i="17"/>
  <c r="F1995" i="17"/>
  <c r="F1996" i="17"/>
  <c r="F1997" i="17"/>
  <c r="F1998" i="17"/>
  <c r="F1999" i="17"/>
  <c r="F2000" i="17"/>
  <c r="F2001" i="17"/>
  <c r="F2002" i="17"/>
  <c r="F2003" i="17"/>
  <c r="F2004" i="17"/>
  <c r="F2005" i="17"/>
  <c r="F2006" i="17"/>
  <c r="F2007" i="17"/>
  <c r="F2008" i="17"/>
  <c r="F2009" i="17"/>
  <c r="F2010" i="17"/>
  <c r="F2011" i="17"/>
  <c r="F2012" i="17"/>
  <c r="F2013" i="17"/>
  <c r="F2014" i="17"/>
  <c r="F2015" i="17"/>
  <c r="F2016" i="17"/>
  <c r="F2017" i="17"/>
  <c r="F2018" i="17"/>
  <c r="F2019" i="17"/>
  <c r="F2020" i="17"/>
  <c r="F2021" i="17"/>
  <c r="F2022" i="17"/>
  <c r="F2023" i="17"/>
  <c r="F2024" i="17"/>
  <c r="F2025" i="17"/>
  <c r="F2026" i="17"/>
  <c r="F2027" i="17"/>
  <c r="F2028" i="17"/>
  <c r="F2029" i="17"/>
  <c r="F2030" i="17"/>
  <c r="F2031" i="17"/>
  <c r="F2032" i="17"/>
  <c r="F2033" i="17"/>
  <c r="F2034" i="17"/>
  <c r="F2035" i="17"/>
  <c r="F2036" i="17"/>
  <c r="F2037" i="17"/>
  <c r="F2038" i="17"/>
  <c r="F2039" i="17"/>
  <c r="F2040" i="17"/>
  <c r="F2041" i="17"/>
  <c r="F2042" i="17"/>
  <c r="F2043" i="17"/>
  <c r="F2044" i="17"/>
  <c r="F2045" i="17"/>
  <c r="F2046" i="17"/>
  <c r="F2047" i="17"/>
  <c r="F2048" i="17"/>
  <c r="F2049" i="17"/>
  <c r="F2050" i="17"/>
  <c r="F2051" i="17"/>
  <c r="F2052" i="17"/>
  <c r="F2053" i="17"/>
  <c r="F2054" i="17"/>
  <c r="F2055" i="17"/>
  <c r="F2056" i="17"/>
  <c r="F2057" i="17"/>
  <c r="F2058" i="17"/>
  <c r="F2059" i="17"/>
  <c r="F2060" i="17"/>
  <c r="F2061" i="17"/>
  <c r="F2062" i="17"/>
  <c r="F2063" i="17"/>
  <c r="F2064" i="17"/>
  <c r="F2065" i="17"/>
  <c r="F2066" i="17"/>
  <c r="F2067" i="17"/>
  <c r="F2068" i="17"/>
  <c r="F2069" i="17"/>
  <c r="F2070" i="17"/>
  <c r="F2071" i="17"/>
  <c r="F2072" i="17"/>
  <c r="F2073" i="17"/>
  <c r="F2074" i="17"/>
  <c r="F2075" i="17"/>
  <c r="F2076" i="17"/>
  <c r="F2077" i="17"/>
  <c r="F2078" i="17"/>
  <c r="F2079" i="17"/>
  <c r="F2080" i="17"/>
  <c r="F2081" i="17"/>
  <c r="F2082" i="17"/>
  <c r="F2083" i="17"/>
  <c r="F2084" i="17"/>
  <c r="F2085" i="17"/>
  <c r="F2086" i="17"/>
  <c r="F2087" i="17"/>
  <c r="F2088" i="17"/>
  <c r="F2089" i="17"/>
  <c r="F2090" i="17"/>
  <c r="F2091" i="17"/>
  <c r="F2092" i="17"/>
  <c r="F2093" i="17"/>
  <c r="F2094" i="17"/>
  <c r="F2095" i="17"/>
  <c r="F2096" i="17"/>
  <c r="F2097" i="17"/>
  <c r="F2098" i="17"/>
  <c r="F2099" i="17"/>
  <c r="F2100" i="17"/>
  <c r="F2101" i="17"/>
  <c r="F2102" i="17"/>
  <c r="F2103" i="17"/>
  <c r="F2104" i="17"/>
  <c r="F2105" i="17"/>
  <c r="F2106" i="17"/>
  <c r="F2107" i="17"/>
  <c r="F2108" i="17"/>
  <c r="F2109" i="17"/>
  <c r="F2110" i="17"/>
  <c r="F2111" i="17"/>
  <c r="F2112" i="17"/>
  <c r="F2113" i="17"/>
  <c r="F2114" i="17"/>
  <c r="F2115" i="17"/>
  <c r="F2116" i="17"/>
  <c r="F2117" i="17"/>
  <c r="F2118" i="17"/>
  <c r="F2119" i="17"/>
  <c r="F2120" i="17"/>
  <c r="F2121" i="17"/>
  <c r="F2122" i="17"/>
  <c r="F2123" i="17"/>
  <c r="F2124" i="17"/>
  <c r="F2125" i="17"/>
  <c r="F2126" i="17"/>
  <c r="F2127" i="17"/>
  <c r="F2128" i="17"/>
  <c r="F2129" i="17"/>
  <c r="F2130" i="17"/>
  <c r="F2131" i="17"/>
  <c r="F2132" i="17"/>
  <c r="F2133" i="17"/>
  <c r="F2134" i="17"/>
  <c r="F2135" i="17"/>
  <c r="F2136" i="17"/>
  <c r="F2137" i="17"/>
  <c r="F2138" i="17"/>
  <c r="F2139" i="17"/>
  <c r="F2140" i="17"/>
  <c r="F2141" i="17"/>
  <c r="F2142" i="17"/>
  <c r="F2143" i="17"/>
  <c r="F2144" i="17"/>
  <c r="F2145" i="17"/>
  <c r="F2146" i="17"/>
  <c r="F2147" i="17"/>
  <c r="F2148" i="17"/>
  <c r="F2149" i="17"/>
  <c r="F2150" i="17"/>
  <c r="F2151" i="17"/>
  <c r="F2152" i="17"/>
  <c r="F2153" i="17"/>
  <c r="F2154" i="17"/>
  <c r="F2155" i="17"/>
  <c r="F2156" i="17"/>
  <c r="F2157" i="17"/>
  <c r="F2158" i="17"/>
  <c r="F2159" i="17"/>
  <c r="F2160" i="17"/>
  <c r="F2161" i="17"/>
  <c r="F2162" i="17"/>
  <c r="F2163" i="17"/>
  <c r="F2164" i="17"/>
  <c r="F2165" i="17"/>
  <c r="F2166" i="17"/>
  <c r="F2167" i="17"/>
  <c r="F2168" i="17"/>
  <c r="F2169" i="17"/>
  <c r="F2170" i="17"/>
  <c r="F2171" i="17"/>
  <c r="F2172" i="17"/>
  <c r="F2173" i="17"/>
  <c r="F2174" i="17"/>
  <c r="F2175" i="17"/>
  <c r="F2176" i="17"/>
  <c r="F2177" i="17"/>
  <c r="F2178" i="17"/>
  <c r="F2179" i="17"/>
  <c r="F2180" i="17"/>
  <c r="F2181" i="17"/>
  <c r="F2182" i="17"/>
  <c r="F2183" i="17"/>
  <c r="F2184" i="17"/>
  <c r="F2185" i="17"/>
  <c r="F2186" i="17"/>
  <c r="F2187" i="17"/>
  <c r="F2188" i="17"/>
  <c r="F2189" i="17"/>
  <c r="F2190" i="17"/>
  <c r="F2191" i="17"/>
  <c r="F2192" i="17"/>
  <c r="F2193" i="17"/>
  <c r="F2194" i="17"/>
  <c r="F2195" i="17"/>
  <c r="F2196" i="17"/>
  <c r="F2197" i="17"/>
  <c r="F2198" i="17"/>
  <c r="F2199" i="17"/>
  <c r="F2200" i="17"/>
  <c r="F2201" i="17"/>
  <c r="F2202" i="17"/>
  <c r="F2203" i="17"/>
  <c r="F2204" i="17"/>
  <c r="F2205" i="17"/>
  <c r="F2206" i="17"/>
  <c r="F2207" i="17"/>
  <c r="F2208" i="17"/>
  <c r="F2209" i="17"/>
  <c r="F2210" i="17"/>
  <c r="F2211" i="17"/>
  <c r="F2212" i="17"/>
  <c r="F2213" i="17"/>
  <c r="F2214" i="17"/>
  <c r="F2215" i="17"/>
  <c r="F2216" i="17"/>
  <c r="F2217" i="17"/>
  <c r="F2218" i="17"/>
  <c r="F2219" i="17"/>
  <c r="F2220" i="17"/>
  <c r="F2221" i="17"/>
  <c r="F2222" i="17"/>
  <c r="F2223" i="17"/>
  <c r="F2224" i="17"/>
  <c r="F2225" i="17"/>
  <c r="F2226" i="17"/>
  <c r="F2227" i="17"/>
  <c r="F2228" i="17"/>
  <c r="F2229" i="17"/>
  <c r="F2230" i="17"/>
  <c r="F2231" i="17"/>
  <c r="F2232" i="17"/>
  <c r="F2233" i="17"/>
  <c r="F2234" i="17"/>
  <c r="F2235" i="17"/>
  <c r="F2236" i="17"/>
  <c r="F2237" i="17"/>
  <c r="F2238" i="17"/>
  <c r="F2239" i="17"/>
  <c r="F2240" i="17"/>
  <c r="F2241" i="17"/>
  <c r="F2242" i="17"/>
  <c r="F2243" i="17"/>
  <c r="F2244" i="17"/>
  <c r="F2245" i="17"/>
  <c r="F2246" i="17"/>
  <c r="F2247" i="17"/>
  <c r="F2248" i="17"/>
  <c r="F2249" i="17"/>
  <c r="F2250" i="17"/>
  <c r="F2251" i="17"/>
  <c r="F2252" i="17"/>
  <c r="F2253" i="17"/>
  <c r="F2254" i="17"/>
  <c r="F2255" i="17"/>
  <c r="F2256" i="17"/>
  <c r="F2257" i="17"/>
  <c r="F2258" i="17"/>
  <c r="F2259" i="17"/>
  <c r="F2260" i="17"/>
  <c r="F2261" i="17"/>
  <c r="F2262" i="17"/>
  <c r="F2263" i="17"/>
  <c r="F2264" i="17"/>
  <c r="F2265" i="17"/>
  <c r="F2266" i="17"/>
  <c r="F2267" i="17"/>
  <c r="F2268" i="17"/>
  <c r="F2269" i="17"/>
  <c r="F2270" i="17"/>
  <c r="F2271" i="17"/>
  <c r="F2272" i="17"/>
  <c r="F2273" i="17"/>
  <c r="F2274" i="17"/>
  <c r="F2275" i="17"/>
  <c r="F2276" i="17"/>
  <c r="F2277" i="17"/>
  <c r="F2278" i="17"/>
  <c r="F2279" i="17"/>
  <c r="F2280" i="17"/>
  <c r="F2281" i="17"/>
  <c r="F2282" i="17"/>
  <c r="F2283" i="17"/>
  <c r="F2284" i="17"/>
  <c r="F2285" i="17"/>
  <c r="F2286" i="17"/>
  <c r="F2287" i="17"/>
  <c r="F2288" i="17"/>
  <c r="F2289" i="17"/>
  <c r="F2290" i="17"/>
  <c r="F2291" i="17"/>
  <c r="F2292" i="17"/>
  <c r="F2293" i="17"/>
  <c r="F2294" i="17"/>
  <c r="F2295" i="17"/>
  <c r="F2296" i="17"/>
  <c r="F2297" i="17"/>
  <c r="F2298" i="17"/>
  <c r="F2299" i="17"/>
  <c r="F2300" i="17"/>
  <c r="F2301" i="17"/>
  <c r="F2302" i="17"/>
  <c r="F2303" i="17"/>
  <c r="F2304" i="17"/>
  <c r="F2305" i="17"/>
  <c r="F2306" i="17"/>
  <c r="F2307" i="17"/>
  <c r="F2308" i="17"/>
  <c r="F2309" i="17"/>
  <c r="F2310" i="17"/>
  <c r="F2311" i="17"/>
  <c r="F2312" i="17"/>
  <c r="F2313" i="17"/>
  <c r="F2314" i="17"/>
  <c r="F2315" i="17"/>
  <c r="F2316" i="17"/>
  <c r="F2317" i="17"/>
  <c r="F2318" i="17"/>
  <c r="F2319" i="17"/>
  <c r="F2320" i="17"/>
  <c r="F2321" i="17"/>
  <c r="F2322" i="17"/>
  <c r="F2323" i="17"/>
  <c r="F2324" i="17"/>
  <c r="F2325" i="17"/>
  <c r="F2326" i="17"/>
  <c r="F2327" i="17"/>
  <c r="F2328" i="17"/>
  <c r="F2329" i="17"/>
  <c r="F2330" i="17"/>
  <c r="F2331" i="17"/>
  <c r="F2332" i="17"/>
  <c r="F2333" i="17"/>
  <c r="F2334" i="17"/>
  <c r="F2335" i="17"/>
  <c r="F2336" i="17"/>
  <c r="F2337" i="17"/>
  <c r="F2338" i="17"/>
  <c r="F2339" i="17"/>
  <c r="F2340" i="17"/>
  <c r="F2341" i="17"/>
  <c r="F2342" i="17"/>
  <c r="F2343" i="17"/>
  <c r="F2344" i="17"/>
  <c r="F2345" i="17"/>
  <c r="F2346" i="17"/>
  <c r="F2347" i="17"/>
  <c r="F2348" i="17"/>
  <c r="F2349" i="17"/>
  <c r="F2350" i="17"/>
  <c r="F2351" i="17"/>
  <c r="F2352" i="17"/>
  <c r="F2353" i="17"/>
  <c r="F2354" i="17"/>
  <c r="F2355" i="17"/>
  <c r="F2356" i="17"/>
  <c r="F2357" i="17"/>
  <c r="F2358" i="17"/>
  <c r="F2359" i="17"/>
  <c r="F2360" i="17"/>
  <c r="F2361" i="17"/>
  <c r="F2362" i="17"/>
  <c r="F2363" i="17"/>
  <c r="F2364" i="17"/>
  <c r="F2365" i="17"/>
  <c r="F2366" i="17"/>
  <c r="F2367" i="17"/>
  <c r="F2368" i="17"/>
  <c r="F2369" i="17"/>
  <c r="F2370" i="17"/>
  <c r="F2371" i="17"/>
  <c r="F2372" i="17"/>
  <c r="F2373" i="17"/>
  <c r="F2374" i="17"/>
  <c r="F2375" i="17"/>
  <c r="F2376" i="17"/>
  <c r="F2377" i="17"/>
  <c r="F2378" i="17"/>
  <c r="F2379" i="17"/>
  <c r="F2380" i="17"/>
  <c r="F2381" i="17"/>
  <c r="F2382" i="17"/>
  <c r="F2383" i="17"/>
  <c r="F2384" i="17"/>
  <c r="F2385" i="17"/>
  <c r="F2386" i="17"/>
  <c r="F2387" i="17"/>
  <c r="F2388" i="17"/>
  <c r="F2389" i="17"/>
  <c r="F2390" i="17"/>
  <c r="F2391" i="17"/>
  <c r="F2392" i="17"/>
  <c r="F2393" i="17"/>
  <c r="F2394" i="17"/>
  <c r="F2395" i="17"/>
  <c r="F2396" i="17"/>
  <c r="F2397" i="17"/>
  <c r="F2398" i="17"/>
  <c r="F2399" i="17"/>
  <c r="F2400" i="17"/>
  <c r="F2401" i="17"/>
  <c r="F2402" i="17"/>
  <c r="F2403" i="17"/>
  <c r="F2404" i="17"/>
  <c r="F2405" i="17"/>
  <c r="F2406" i="17"/>
  <c r="F2407" i="17"/>
  <c r="F2408" i="17"/>
  <c r="F2409" i="17"/>
  <c r="F2410" i="17"/>
  <c r="F2411" i="17"/>
  <c r="F2412" i="17"/>
  <c r="F2413" i="17"/>
  <c r="F2414" i="17"/>
  <c r="F2415" i="17"/>
  <c r="F2416" i="17"/>
  <c r="F2417" i="17"/>
  <c r="F2418" i="17"/>
  <c r="F2419" i="17"/>
  <c r="F2420" i="17"/>
  <c r="F2421" i="17"/>
  <c r="F2422" i="17"/>
  <c r="F2423" i="17"/>
  <c r="F2424" i="17"/>
  <c r="F2425" i="17"/>
  <c r="F2426" i="17"/>
  <c r="F2427" i="17"/>
  <c r="F2428" i="17"/>
  <c r="F2429" i="17"/>
  <c r="F2430" i="17"/>
  <c r="F2431" i="17"/>
  <c r="F2432" i="17"/>
  <c r="F2433" i="17"/>
  <c r="F2434" i="17"/>
  <c r="F2435" i="17"/>
  <c r="F2436" i="17"/>
  <c r="F2437" i="17"/>
  <c r="F2438" i="17"/>
  <c r="F2439" i="17"/>
  <c r="F2440" i="17"/>
  <c r="F2441" i="17"/>
  <c r="F2442" i="17"/>
  <c r="F2443" i="17"/>
  <c r="F2444" i="17"/>
  <c r="F2445" i="17"/>
  <c r="F2446" i="17"/>
  <c r="F2447" i="17"/>
  <c r="F2448" i="17"/>
  <c r="F2449" i="17"/>
  <c r="F2450" i="17"/>
  <c r="F2451" i="17"/>
  <c r="F2452" i="17"/>
  <c r="F2453" i="17"/>
  <c r="F2454" i="17"/>
  <c r="F2455" i="17"/>
  <c r="F2456" i="17"/>
  <c r="F2457" i="17"/>
  <c r="F2458" i="17"/>
  <c r="F2459" i="17"/>
  <c r="F2460" i="17"/>
  <c r="F2461" i="17"/>
  <c r="F2462" i="17"/>
  <c r="F2463" i="17"/>
  <c r="F2464" i="17"/>
  <c r="F2465" i="17"/>
  <c r="F2466" i="17"/>
  <c r="F2467" i="17"/>
  <c r="F2468" i="17"/>
  <c r="F2469" i="17"/>
  <c r="F2470" i="17"/>
  <c r="F2471" i="17"/>
  <c r="F2472" i="17"/>
  <c r="F2473" i="17"/>
  <c r="F2474" i="17"/>
  <c r="F2475" i="17"/>
  <c r="F2476" i="17"/>
  <c r="F2477" i="17"/>
  <c r="F2478" i="17"/>
  <c r="F2479" i="17"/>
  <c r="F2480" i="17"/>
  <c r="F2481" i="17"/>
  <c r="F2482" i="17"/>
  <c r="F2483" i="17"/>
  <c r="F2484" i="17"/>
  <c r="F2485" i="17"/>
  <c r="F2486" i="17"/>
  <c r="F2487" i="17"/>
  <c r="F2488" i="17"/>
  <c r="F2489" i="17"/>
  <c r="F2490" i="17"/>
  <c r="F2491" i="17"/>
  <c r="F2492" i="17"/>
  <c r="F2493" i="17"/>
  <c r="F2494" i="17"/>
  <c r="F2495" i="17"/>
  <c r="F2496" i="17"/>
  <c r="F2497" i="17"/>
  <c r="F2498" i="17"/>
  <c r="F2499" i="17"/>
  <c r="F2500" i="17"/>
  <c r="F2501" i="17"/>
  <c r="F2502" i="17"/>
  <c r="F2503" i="17"/>
  <c r="F2504" i="17"/>
  <c r="F2505" i="17"/>
  <c r="F2506" i="17"/>
  <c r="F2507" i="17"/>
  <c r="F2508" i="17"/>
  <c r="F2509" i="17"/>
  <c r="F2510" i="17"/>
  <c r="F2511" i="17"/>
  <c r="F2512" i="17"/>
  <c r="F2513" i="17"/>
  <c r="F2514" i="17"/>
  <c r="F2515" i="17"/>
  <c r="F2516" i="17"/>
  <c r="F2517" i="17"/>
  <c r="F2518" i="17"/>
  <c r="F2519" i="17"/>
  <c r="F2520" i="17"/>
  <c r="F2521" i="17"/>
  <c r="F2522" i="17"/>
  <c r="F2523" i="17"/>
  <c r="F2524" i="17"/>
  <c r="F2525" i="17"/>
  <c r="F2526" i="17"/>
  <c r="F2527" i="17"/>
  <c r="F2528" i="17"/>
  <c r="F2529" i="17"/>
  <c r="F2530" i="17"/>
  <c r="F2531" i="17"/>
  <c r="F2532" i="17"/>
  <c r="F2533" i="17"/>
  <c r="F2534" i="17"/>
  <c r="F2535" i="17"/>
  <c r="F2536" i="17"/>
  <c r="F2537" i="17"/>
  <c r="F2538" i="17"/>
  <c r="F2539" i="17"/>
  <c r="F2540" i="17"/>
  <c r="F2541" i="17"/>
  <c r="F2542" i="17"/>
  <c r="F2543" i="17"/>
  <c r="F2544" i="17"/>
  <c r="F2545" i="17"/>
  <c r="F2546" i="17"/>
  <c r="F2547" i="17"/>
  <c r="F2548" i="17"/>
  <c r="F2549" i="17"/>
  <c r="F2550" i="17"/>
  <c r="F2551" i="17"/>
  <c r="F2552" i="17"/>
  <c r="F2553" i="17"/>
  <c r="F2554" i="17"/>
  <c r="F2555" i="17"/>
  <c r="F2556" i="17"/>
  <c r="F2557" i="17"/>
  <c r="F2558" i="17"/>
  <c r="F2559" i="17"/>
  <c r="F2560" i="17"/>
  <c r="F2561" i="17"/>
  <c r="F2562" i="17"/>
  <c r="F2563" i="17"/>
  <c r="F2564" i="17"/>
  <c r="F2565" i="17"/>
  <c r="F2566" i="17"/>
  <c r="F2567" i="17"/>
  <c r="F2568" i="17"/>
  <c r="F2569" i="17"/>
  <c r="F2570" i="17"/>
  <c r="F2571" i="17"/>
  <c r="F2572" i="17"/>
  <c r="F2573" i="17"/>
  <c r="F2574" i="17"/>
  <c r="F2575" i="17"/>
  <c r="F2576" i="17"/>
  <c r="F2577" i="17"/>
  <c r="F2578" i="17"/>
  <c r="F2579" i="17"/>
  <c r="F2580" i="17"/>
  <c r="F2581" i="17"/>
  <c r="F2582" i="17"/>
  <c r="F2583" i="17"/>
  <c r="F2584" i="17"/>
  <c r="F2585" i="17"/>
  <c r="F2586" i="17"/>
  <c r="F2587" i="17"/>
  <c r="F2588" i="17"/>
  <c r="F2589" i="17"/>
  <c r="F2590" i="17"/>
  <c r="F2591" i="17"/>
  <c r="F2592" i="17"/>
  <c r="F2593" i="17"/>
  <c r="F2594" i="17"/>
  <c r="F2595" i="17"/>
  <c r="F2596" i="17"/>
  <c r="F2597" i="17"/>
  <c r="F2598" i="17"/>
  <c r="F2599" i="17"/>
  <c r="F2600" i="17"/>
  <c r="F2601" i="17"/>
  <c r="F2602" i="17"/>
  <c r="F2603" i="17"/>
  <c r="F2604" i="17"/>
  <c r="F2605" i="17"/>
  <c r="F2606" i="17"/>
  <c r="F2607" i="17"/>
  <c r="F2608" i="17"/>
  <c r="F2609" i="17"/>
  <c r="F2610" i="17"/>
  <c r="F2611" i="17"/>
  <c r="F2612" i="17"/>
  <c r="F2613" i="17"/>
  <c r="F2614" i="17"/>
  <c r="F2615" i="17"/>
  <c r="F2616" i="17"/>
  <c r="F2617" i="17"/>
  <c r="F2618" i="17"/>
  <c r="F2619" i="17"/>
  <c r="F2620" i="17"/>
  <c r="F2621" i="17"/>
  <c r="F2622" i="17"/>
  <c r="F2623" i="17"/>
  <c r="F2624" i="17"/>
  <c r="F2625" i="17"/>
  <c r="F2626" i="17"/>
  <c r="F2627" i="17"/>
  <c r="F2628" i="17"/>
  <c r="F2629" i="17"/>
  <c r="F2630" i="17"/>
  <c r="F2631" i="17"/>
  <c r="F2632" i="17"/>
  <c r="F2633" i="17"/>
  <c r="F2634" i="17"/>
  <c r="F2635" i="17"/>
  <c r="F2636" i="17"/>
  <c r="F2637" i="17"/>
  <c r="F2638" i="17"/>
  <c r="F2639" i="17"/>
  <c r="F2640" i="17"/>
  <c r="F2641" i="17"/>
  <c r="F2642" i="17"/>
  <c r="F2643" i="17"/>
  <c r="F2644" i="17"/>
  <c r="F2645" i="17"/>
  <c r="F2646" i="17"/>
  <c r="F2647" i="17"/>
  <c r="F2648" i="17"/>
  <c r="F2649" i="17"/>
  <c r="F2650" i="17"/>
  <c r="F2651" i="17"/>
  <c r="F2652" i="17"/>
  <c r="F2653" i="17"/>
  <c r="F2654" i="17"/>
  <c r="F2655" i="17"/>
  <c r="F2656" i="17"/>
  <c r="F2657" i="17"/>
  <c r="F2658" i="17"/>
  <c r="F2659" i="17"/>
  <c r="F2660" i="17"/>
  <c r="F2661" i="17"/>
  <c r="F2662" i="17"/>
  <c r="F2663" i="17"/>
  <c r="F2664" i="17"/>
  <c r="F2665" i="17"/>
  <c r="F2666" i="17"/>
  <c r="F2667" i="17"/>
  <c r="F2668" i="17"/>
  <c r="F2669" i="17"/>
  <c r="F2670" i="17"/>
  <c r="F2671" i="17"/>
  <c r="F2672" i="17"/>
  <c r="F2673" i="17"/>
  <c r="F2674" i="17"/>
  <c r="F2675" i="17"/>
  <c r="F2676" i="17"/>
  <c r="F2677" i="17"/>
  <c r="F2678" i="17"/>
  <c r="F2679" i="17"/>
  <c r="F2680" i="17"/>
  <c r="F2681" i="17"/>
  <c r="F2682" i="17"/>
  <c r="F2683" i="17"/>
  <c r="F2684" i="17"/>
  <c r="F2685" i="17"/>
  <c r="F2686" i="17"/>
  <c r="F2687" i="17"/>
  <c r="F2688" i="17"/>
  <c r="F2689" i="17"/>
  <c r="F2690" i="17"/>
  <c r="F2691" i="17"/>
  <c r="F2692" i="17"/>
  <c r="F2693" i="17"/>
  <c r="F2694" i="17"/>
  <c r="F2695" i="17"/>
  <c r="F2696" i="17"/>
  <c r="F2697" i="17"/>
  <c r="F2698" i="17"/>
  <c r="F2699" i="17"/>
  <c r="F2700" i="17"/>
  <c r="F2701" i="17"/>
  <c r="F2702" i="17"/>
  <c r="F2703" i="17"/>
  <c r="F2704" i="17"/>
  <c r="F2705" i="17"/>
  <c r="F2706" i="17"/>
  <c r="F2707" i="17"/>
  <c r="F2708" i="17"/>
  <c r="F2709" i="17"/>
  <c r="F2710" i="17"/>
  <c r="F2711" i="17"/>
  <c r="F2712" i="17"/>
  <c r="F2713" i="17"/>
  <c r="F2714" i="17"/>
  <c r="F2715" i="17"/>
  <c r="F2716" i="17"/>
  <c r="F2717" i="17"/>
  <c r="F2718" i="17"/>
  <c r="F2719" i="17"/>
  <c r="F2720" i="17"/>
  <c r="F2721" i="17"/>
  <c r="F2722" i="17"/>
  <c r="F2723" i="17"/>
  <c r="F2724" i="17"/>
  <c r="F2725" i="17"/>
  <c r="F2726" i="17"/>
  <c r="F2727" i="17"/>
  <c r="F2728" i="17"/>
  <c r="F2729" i="17"/>
  <c r="F2730" i="17"/>
  <c r="F2731" i="17"/>
  <c r="F2732" i="17"/>
  <c r="F2733" i="17"/>
  <c r="F2734" i="17"/>
  <c r="F2735" i="17"/>
  <c r="F2736" i="17"/>
  <c r="F2737" i="17"/>
  <c r="F2738" i="17"/>
  <c r="F2739" i="17"/>
  <c r="F2740" i="17"/>
  <c r="F2741" i="17"/>
  <c r="F2742" i="17"/>
  <c r="F2743" i="17"/>
  <c r="F2744" i="17"/>
  <c r="F2745" i="17"/>
  <c r="F2746" i="17"/>
  <c r="F2747" i="17"/>
  <c r="F2748" i="17"/>
  <c r="F2749" i="17"/>
  <c r="F2750" i="17"/>
  <c r="F2751" i="17"/>
  <c r="F2752" i="17"/>
  <c r="F2753" i="17"/>
  <c r="F2754" i="17"/>
  <c r="F2755" i="17"/>
  <c r="F2756" i="17"/>
  <c r="F2757" i="17"/>
  <c r="F2758" i="17"/>
  <c r="F2759" i="17"/>
  <c r="F2760" i="17"/>
  <c r="F2761" i="17"/>
  <c r="F2762" i="17"/>
  <c r="F2763" i="17"/>
  <c r="F2764" i="17"/>
  <c r="F2765" i="17"/>
  <c r="F2766" i="17"/>
  <c r="F2767" i="17"/>
  <c r="F2768" i="17"/>
  <c r="F2769" i="17"/>
  <c r="F2770" i="17"/>
  <c r="F2771" i="17"/>
  <c r="F2772" i="17"/>
  <c r="F2773" i="17"/>
  <c r="F2774" i="17"/>
  <c r="F2775" i="17"/>
  <c r="F2776" i="17"/>
  <c r="F2777" i="17"/>
  <c r="F2778" i="17"/>
  <c r="F2779" i="17"/>
  <c r="F2780" i="17"/>
  <c r="F2781" i="17"/>
  <c r="F2782" i="17"/>
  <c r="F2783" i="17"/>
  <c r="F2784" i="17"/>
  <c r="F2785" i="17"/>
  <c r="F2786" i="17"/>
  <c r="F2787" i="17"/>
  <c r="F2788" i="17"/>
  <c r="F2789" i="17"/>
  <c r="F2790" i="17"/>
  <c r="F2791" i="17"/>
  <c r="F2792" i="17"/>
  <c r="F2793" i="17"/>
  <c r="F2794" i="17"/>
  <c r="F2795" i="17"/>
  <c r="F2796" i="17"/>
  <c r="F2797" i="17"/>
  <c r="F2798" i="17"/>
  <c r="F2799" i="17"/>
  <c r="F2800" i="17"/>
  <c r="F2801" i="17"/>
  <c r="F2802" i="17"/>
  <c r="F2803" i="17"/>
  <c r="F2804" i="17"/>
  <c r="F2805" i="17"/>
  <c r="F2806" i="17"/>
  <c r="F2807" i="17"/>
  <c r="F2808" i="17"/>
  <c r="F2809" i="17"/>
  <c r="F2810" i="17"/>
  <c r="F2811" i="17"/>
  <c r="F2812" i="17"/>
  <c r="F2813" i="17"/>
  <c r="F2814" i="17"/>
  <c r="F2815" i="17"/>
  <c r="F2816" i="17"/>
  <c r="F2817" i="17"/>
  <c r="F2818" i="17"/>
  <c r="F2819" i="17"/>
  <c r="F2820" i="17"/>
  <c r="F2821" i="17"/>
  <c r="F2822" i="17"/>
  <c r="F2823" i="17"/>
  <c r="F2824" i="17"/>
  <c r="F2825" i="17"/>
  <c r="F2826" i="17"/>
  <c r="F2827" i="17"/>
  <c r="F2828" i="17"/>
  <c r="F2829" i="17"/>
  <c r="F2830" i="17"/>
  <c r="F2831" i="17"/>
  <c r="F2832" i="17"/>
  <c r="F2833" i="17"/>
  <c r="F2834" i="17"/>
  <c r="F2835" i="17"/>
  <c r="F2836" i="17"/>
  <c r="F2837" i="17"/>
  <c r="F2838" i="17"/>
  <c r="F2839" i="17"/>
  <c r="F2840" i="17"/>
  <c r="F2841" i="17"/>
  <c r="F2842" i="17"/>
  <c r="F2843" i="17"/>
  <c r="F2844" i="17"/>
  <c r="F2845" i="17"/>
  <c r="F2846" i="17"/>
  <c r="F2847" i="17"/>
  <c r="F2848" i="17"/>
  <c r="F2849" i="17"/>
  <c r="F2850" i="17"/>
  <c r="F2851" i="17"/>
  <c r="F2852" i="17"/>
  <c r="F2853" i="17"/>
  <c r="F2854" i="17"/>
  <c r="F2855" i="17"/>
  <c r="F2856" i="17"/>
  <c r="F2857" i="17"/>
  <c r="F2858" i="17"/>
  <c r="F2859" i="17"/>
  <c r="F2860" i="17"/>
  <c r="F2861" i="17"/>
  <c r="F2862" i="17"/>
  <c r="F2863" i="17"/>
  <c r="F2864" i="17"/>
  <c r="F2865" i="17"/>
  <c r="F2866" i="17"/>
  <c r="F2867" i="17"/>
  <c r="F2868" i="17"/>
  <c r="F2869" i="17"/>
  <c r="F2870" i="17"/>
  <c r="F2871" i="17"/>
  <c r="F2872" i="17"/>
  <c r="F2873" i="17"/>
  <c r="F2874" i="17"/>
  <c r="F2875" i="17"/>
  <c r="F2876" i="17"/>
  <c r="F2877" i="17"/>
  <c r="F2878" i="17"/>
  <c r="F2879" i="17"/>
  <c r="F2880" i="17"/>
  <c r="F2881" i="17"/>
  <c r="F2882" i="17"/>
  <c r="F2883" i="17"/>
  <c r="F2884" i="17"/>
  <c r="F2885" i="17"/>
  <c r="F2886" i="17"/>
  <c r="F2887" i="17"/>
  <c r="F2888" i="17"/>
  <c r="F2889" i="17"/>
  <c r="F2890" i="17"/>
  <c r="F2891" i="17"/>
  <c r="F2892" i="17"/>
  <c r="F2893" i="17"/>
  <c r="F2894" i="17"/>
  <c r="F2895" i="17"/>
  <c r="F2896" i="17"/>
  <c r="F2897" i="17"/>
  <c r="F2898" i="17"/>
  <c r="F2899" i="17"/>
  <c r="F2900" i="17"/>
  <c r="F2901" i="17"/>
  <c r="F2902" i="17"/>
  <c r="F2903" i="17"/>
  <c r="F2904" i="17"/>
  <c r="F2905" i="17"/>
  <c r="F2906" i="17"/>
  <c r="F2907" i="17"/>
  <c r="F2908" i="17"/>
  <c r="F2909" i="17"/>
  <c r="F2910" i="17"/>
  <c r="F2911" i="17"/>
  <c r="F2912" i="17"/>
  <c r="F2913" i="17"/>
  <c r="F2914" i="17"/>
  <c r="F2915" i="17"/>
  <c r="F2916" i="17"/>
  <c r="F2917" i="17"/>
  <c r="F2918" i="17"/>
  <c r="F2919" i="17"/>
  <c r="F2920" i="17"/>
  <c r="F2921" i="17"/>
  <c r="F2922" i="17"/>
  <c r="F2923" i="17"/>
  <c r="F2924" i="17"/>
  <c r="F2925" i="17"/>
  <c r="F2926" i="17"/>
  <c r="F2927" i="17"/>
  <c r="F2928" i="17"/>
  <c r="F2929" i="17"/>
  <c r="F2930" i="17"/>
  <c r="F2931" i="17"/>
  <c r="F2932" i="17"/>
  <c r="F2933" i="17"/>
  <c r="F2934" i="17"/>
  <c r="F2935" i="17"/>
  <c r="F2936" i="17"/>
  <c r="F2937" i="17"/>
  <c r="F2938" i="17"/>
  <c r="F2939" i="17"/>
  <c r="F2940" i="17"/>
  <c r="F2941" i="17"/>
  <c r="F2942" i="17"/>
  <c r="F2943" i="17"/>
  <c r="F2944" i="17"/>
  <c r="F2945" i="17"/>
  <c r="F2946" i="17"/>
  <c r="F2947" i="17"/>
  <c r="F2948" i="17"/>
  <c r="F2949" i="17"/>
  <c r="F2950" i="17"/>
  <c r="F2951" i="17"/>
  <c r="F2952" i="17"/>
  <c r="F2953" i="17"/>
  <c r="F2954" i="17"/>
  <c r="F2955" i="17"/>
  <c r="F2956" i="17"/>
  <c r="F2957" i="17"/>
  <c r="F2958" i="17"/>
  <c r="F2959" i="17"/>
  <c r="F2960" i="17"/>
  <c r="F2961" i="17"/>
  <c r="F2962" i="17"/>
  <c r="F2963" i="17"/>
  <c r="F2964" i="17"/>
  <c r="F2965" i="17"/>
  <c r="F2966" i="17"/>
  <c r="F2967" i="17"/>
  <c r="F2968" i="17"/>
  <c r="F2969" i="17"/>
  <c r="F2970" i="17"/>
  <c r="F2971" i="17"/>
  <c r="F2972" i="17"/>
  <c r="F2973" i="17"/>
  <c r="F2974" i="17"/>
  <c r="F2975" i="17"/>
  <c r="F2976" i="17"/>
  <c r="F2977" i="17"/>
  <c r="F2978" i="17"/>
  <c r="F2979" i="17"/>
  <c r="F2980" i="17"/>
  <c r="F2981" i="17"/>
  <c r="F2982" i="17"/>
  <c r="F2983" i="17"/>
  <c r="F2984" i="17"/>
  <c r="F2985" i="17"/>
  <c r="F2986" i="17"/>
  <c r="F2987" i="17"/>
  <c r="F2988" i="17"/>
  <c r="F2989" i="17"/>
  <c r="F2990" i="17"/>
  <c r="F2991" i="17"/>
  <c r="F2992" i="17"/>
  <c r="F2993" i="17"/>
  <c r="F2994" i="17"/>
  <c r="F2995" i="17"/>
  <c r="F2996" i="17"/>
  <c r="F2997" i="17"/>
  <c r="F2998" i="17"/>
  <c r="F2999" i="17"/>
  <c r="F3000" i="17"/>
  <c r="F3001" i="17"/>
  <c r="F3002" i="17"/>
  <c r="F3003" i="17"/>
  <c r="F3004" i="17"/>
  <c r="F3005" i="17"/>
  <c r="F3006" i="17"/>
  <c r="F3007" i="17"/>
  <c r="F3008" i="17"/>
  <c r="F3009" i="17"/>
  <c r="F3010" i="17"/>
  <c r="F3011" i="17"/>
  <c r="F3012" i="17"/>
  <c r="F3013" i="17"/>
  <c r="F3014" i="17"/>
  <c r="F3015" i="17"/>
  <c r="F3016" i="17"/>
  <c r="F3017" i="17"/>
  <c r="F3018" i="17"/>
  <c r="F3019" i="17"/>
  <c r="F3020" i="17"/>
  <c r="F3021" i="17"/>
  <c r="F3022" i="17"/>
  <c r="F3023" i="17"/>
  <c r="F3024" i="17"/>
  <c r="F3025" i="17"/>
  <c r="F3026" i="17"/>
  <c r="F3027" i="17"/>
  <c r="F3028" i="17"/>
  <c r="F3029" i="17"/>
  <c r="F3030" i="17"/>
  <c r="F3031" i="17"/>
  <c r="F3032" i="17"/>
  <c r="F3033" i="17"/>
  <c r="F3034" i="17"/>
  <c r="F3035" i="17"/>
  <c r="F3036" i="17"/>
  <c r="F3037" i="17"/>
  <c r="F3038" i="17"/>
  <c r="F3039" i="17"/>
  <c r="F3040" i="17"/>
  <c r="F3041" i="17"/>
  <c r="F3042" i="17"/>
  <c r="F3043" i="17"/>
  <c r="F3044" i="17"/>
  <c r="F3045" i="17"/>
  <c r="F3046" i="17"/>
  <c r="F3047" i="17"/>
  <c r="F3048" i="17"/>
  <c r="F3049" i="17"/>
  <c r="F3050" i="17"/>
  <c r="F3051" i="17"/>
  <c r="F3052" i="17"/>
  <c r="F3053" i="17"/>
  <c r="F3054" i="17"/>
  <c r="F3055" i="17"/>
  <c r="F3056" i="17"/>
  <c r="F3057" i="17"/>
  <c r="F3058" i="17"/>
  <c r="F2" i="17"/>
  <c r="F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F1201" i="16"/>
  <c r="F1202" i="16"/>
  <c r="F1203" i="16"/>
  <c r="F1204" i="16"/>
  <c r="F1205" i="16"/>
  <c r="F1206" i="16"/>
  <c r="F1207" i="16"/>
  <c r="F1208" i="16"/>
  <c r="F1209" i="16"/>
  <c r="F1210" i="16"/>
  <c r="F1211" i="16"/>
  <c r="F1212" i="16"/>
  <c r="F1213" i="16"/>
  <c r="F1214" i="16"/>
  <c r="F1215" i="16"/>
  <c r="F1216" i="16"/>
  <c r="F1217" i="16"/>
  <c r="F1218" i="16"/>
  <c r="F1219" i="16"/>
  <c r="F1220" i="16"/>
  <c r="F1221" i="16"/>
  <c r="F1222" i="16"/>
  <c r="F1223" i="16"/>
  <c r="F1224" i="16"/>
  <c r="F1225" i="16"/>
  <c r="F1226" i="16"/>
  <c r="F1227" i="16"/>
  <c r="F1228" i="16"/>
  <c r="F1229" i="16"/>
  <c r="F1230" i="16"/>
  <c r="F1231" i="16"/>
  <c r="F1232" i="16"/>
  <c r="F1233" i="16"/>
  <c r="F1234" i="16"/>
  <c r="F1235" i="16"/>
  <c r="F1236" i="16"/>
  <c r="F1237" i="16"/>
  <c r="F1238" i="16"/>
  <c r="F1239" i="16"/>
  <c r="F1240" i="16"/>
  <c r="F1241" i="16"/>
  <c r="F1242" i="16"/>
  <c r="F1243" i="16"/>
  <c r="F1244" i="16"/>
  <c r="F1245" i="16"/>
  <c r="F1246" i="16"/>
  <c r="F1247" i="16"/>
  <c r="F1248" i="16"/>
  <c r="F1249" i="16"/>
  <c r="F1250" i="16"/>
  <c r="F1251" i="16"/>
  <c r="F1252" i="16"/>
  <c r="F1253" i="16"/>
  <c r="F1254" i="16"/>
  <c r="F1255" i="16"/>
  <c r="F1256" i="16"/>
  <c r="F1257" i="16"/>
  <c r="F1258" i="16"/>
  <c r="F1259" i="16"/>
  <c r="F1260" i="16"/>
  <c r="F1261" i="16"/>
  <c r="F1262" i="16"/>
  <c r="F1263" i="16"/>
  <c r="F1264" i="16"/>
  <c r="F1265" i="16"/>
  <c r="F1266" i="16"/>
  <c r="F1267" i="16"/>
  <c r="F1268" i="16"/>
  <c r="F1269" i="16"/>
  <c r="F1270" i="16"/>
  <c r="F1271" i="16"/>
  <c r="F1272" i="16"/>
  <c r="F1273" i="16"/>
  <c r="F1274" i="16"/>
  <c r="F1275" i="16"/>
  <c r="F1276" i="16"/>
  <c r="F1277" i="16"/>
  <c r="F1278" i="16"/>
  <c r="F1279" i="16"/>
  <c r="F1280" i="16"/>
  <c r="F1281" i="16"/>
  <c r="F1282" i="16"/>
  <c r="F1283" i="16"/>
  <c r="F1284" i="16"/>
  <c r="F1285" i="16"/>
  <c r="F1286" i="16"/>
  <c r="F1287" i="16"/>
  <c r="F1288" i="16"/>
  <c r="F1289" i="16"/>
  <c r="F1290" i="16"/>
  <c r="F1291" i="16"/>
  <c r="F1292" i="16"/>
  <c r="F1293" i="16"/>
  <c r="F1294" i="16"/>
  <c r="F1295" i="16"/>
  <c r="F1296" i="16"/>
  <c r="F1297" i="16"/>
  <c r="F1298" i="16"/>
  <c r="F1299" i="16"/>
  <c r="F1300" i="16"/>
  <c r="F1301" i="16"/>
  <c r="F1302" i="16"/>
  <c r="F1303" i="16"/>
  <c r="F1304" i="16"/>
  <c r="F1305" i="16"/>
  <c r="F1306" i="16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56" i="16"/>
  <c r="F1357" i="16"/>
  <c r="F1358" i="16"/>
  <c r="F1359" i="16"/>
  <c r="F1360" i="16"/>
  <c r="F1361" i="16"/>
  <c r="F1362" i="16"/>
  <c r="F1363" i="16"/>
  <c r="F1364" i="16"/>
  <c r="F1365" i="16"/>
  <c r="F1366" i="16"/>
  <c r="F1367" i="16"/>
  <c r="F1368" i="16"/>
  <c r="F1369" i="16"/>
  <c r="F1370" i="16"/>
  <c r="F1371" i="16"/>
  <c r="F1372" i="16"/>
  <c r="F1373" i="16"/>
  <c r="F1374" i="16"/>
  <c r="F1375" i="16"/>
  <c r="F1376" i="16"/>
  <c r="F1377" i="16"/>
  <c r="F1378" i="16"/>
  <c r="F1379" i="16"/>
  <c r="F1380" i="16"/>
  <c r="F1381" i="16"/>
  <c r="F1382" i="16"/>
  <c r="F1383" i="16"/>
  <c r="F1384" i="16"/>
  <c r="F1385" i="16"/>
  <c r="F1386" i="16"/>
  <c r="F1387" i="16"/>
  <c r="F1388" i="16"/>
  <c r="F1389" i="16"/>
  <c r="F1390" i="16"/>
  <c r="F1391" i="16"/>
  <c r="F1392" i="16"/>
  <c r="F1393" i="16"/>
  <c r="F1394" i="16"/>
  <c r="F1395" i="16"/>
  <c r="F1396" i="16"/>
  <c r="F1397" i="16"/>
  <c r="F1398" i="16"/>
  <c r="F1399" i="16"/>
  <c r="F1400" i="16"/>
  <c r="F1401" i="16"/>
  <c r="F1402" i="16"/>
  <c r="F1403" i="16"/>
  <c r="F1404" i="16"/>
  <c r="F1405" i="16"/>
  <c r="F1406" i="16"/>
  <c r="F1407" i="16"/>
  <c r="F1408" i="16"/>
  <c r="F1409" i="16"/>
  <c r="F1410" i="16"/>
  <c r="F1411" i="16"/>
  <c r="F1412" i="16"/>
  <c r="F1413" i="16"/>
  <c r="F1414" i="16"/>
  <c r="F1415" i="16"/>
  <c r="F1416" i="16"/>
  <c r="F1417" i="16"/>
  <c r="F1418" i="16"/>
  <c r="F1419" i="16"/>
  <c r="F1420" i="16"/>
  <c r="F1421" i="16"/>
  <c r="F1422" i="16"/>
  <c r="F1423" i="16"/>
  <c r="F1424" i="16"/>
  <c r="F1425" i="16"/>
  <c r="F1426" i="16"/>
  <c r="F1427" i="16"/>
  <c r="F1428" i="16"/>
  <c r="F1429" i="16"/>
  <c r="F1430" i="16"/>
  <c r="F1431" i="16"/>
  <c r="F1432" i="16"/>
  <c r="F1433" i="16"/>
  <c r="F1434" i="16"/>
  <c r="F1435" i="16"/>
  <c r="F1436" i="16"/>
  <c r="F1437" i="16"/>
  <c r="F1438" i="16"/>
  <c r="F1439" i="16"/>
  <c r="F1440" i="16"/>
  <c r="F1441" i="16"/>
  <c r="F1442" i="16"/>
  <c r="F1443" i="16"/>
  <c r="F1444" i="16"/>
  <c r="F1445" i="16"/>
  <c r="F1446" i="16"/>
  <c r="F1447" i="16"/>
  <c r="F1448" i="16"/>
  <c r="F1449" i="16"/>
  <c r="F1450" i="16"/>
  <c r="F1451" i="16"/>
  <c r="F1452" i="16"/>
  <c r="F1453" i="16"/>
  <c r="F1454" i="16"/>
  <c r="F1455" i="16"/>
  <c r="F1456" i="16"/>
  <c r="F1457" i="16"/>
  <c r="F1458" i="16"/>
  <c r="F1459" i="16"/>
  <c r="F1460" i="16"/>
  <c r="F1461" i="16"/>
  <c r="F1462" i="16"/>
  <c r="F1463" i="16"/>
  <c r="F1464" i="16"/>
  <c r="F1465" i="16"/>
  <c r="F1466" i="16"/>
  <c r="F1467" i="16"/>
  <c r="F1468" i="16"/>
  <c r="F1469" i="16"/>
  <c r="F1470" i="16"/>
  <c r="F1471" i="16"/>
  <c r="F1472" i="16"/>
  <c r="F1473" i="16"/>
  <c r="F1474" i="16"/>
  <c r="F1475" i="16"/>
  <c r="F1476" i="16"/>
  <c r="F1477" i="16"/>
  <c r="F1478" i="16"/>
  <c r="F1479" i="16"/>
  <c r="F1480" i="16"/>
  <c r="F1481" i="16"/>
  <c r="F1482" i="16"/>
  <c r="F1483" i="16"/>
  <c r="F1484" i="16"/>
  <c r="F1485" i="16"/>
  <c r="F1486" i="16"/>
  <c r="F1487" i="16"/>
  <c r="F1488" i="16"/>
  <c r="F1489" i="16"/>
  <c r="F1490" i="16"/>
  <c r="F1491" i="16"/>
  <c r="F1492" i="16"/>
  <c r="F1493" i="16"/>
  <c r="F1494" i="16"/>
  <c r="F1495" i="16"/>
  <c r="F1496" i="16"/>
  <c r="F1497" i="16"/>
  <c r="F1498" i="16"/>
  <c r="F1499" i="16"/>
  <c r="F1500" i="16"/>
  <c r="F1501" i="16"/>
  <c r="F1502" i="16"/>
  <c r="F1503" i="16"/>
  <c r="F1504" i="16"/>
  <c r="F1505" i="16"/>
  <c r="F1506" i="16"/>
  <c r="F1507" i="16"/>
  <c r="F1508" i="16"/>
  <c r="F1509" i="16"/>
  <c r="F1510" i="16"/>
  <c r="F1511" i="16"/>
  <c r="F1512" i="16"/>
  <c r="F1513" i="16"/>
  <c r="F1514" i="16"/>
  <c r="F1515" i="16"/>
  <c r="F1516" i="16"/>
  <c r="F1517" i="16"/>
  <c r="F1518" i="16"/>
  <c r="F1519" i="16"/>
  <c r="F1520" i="16"/>
  <c r="F1521" i="16"/>
  <c r="F1522" i="16"/>
  <c r="F1523" i="16"/>
  <c r="F1524" i="16"/>
  <c r="F1525" i="16"/>
  <c r="F1526" i="16"/>
  <c r="F1527" i="16"/>
  <c r="F1528" i="16"/>
  <c r="F1529" i="16"/>
  <c r="F1530" i="16"/>
  <c r="F1531" i="16"/>
  <c r="F1532" i="16"/>
  <c r="F1533" i="16"/>
  <c r="F1534" i="16"/>
  <c r="F1535" i="16"/>
  <c r="F1536" i="16"/>
  <c r="F1537" i="16"/>
  <c r="F1538" i="16"/>
  <c r="F1539" i="16"/>
  <c r="F1540" i="16"/>
  <c r="F1541" i="16"/>
  <c r="F1542" i="16"/>
  <c r="F1543" i="16"/>
  <c r="F1544" i="16"/>
  <c r="F1545" i="16"/>
  <c r="F1546" i="16"/>
  <c r="F1547" i="16"/>
  <c r="F1548" i="16"/>
  <c r="F1549" i="16"/>
  <c r="F1550" i="16"/>
  <c r="F1551" i="16"/>
  <c r="F1552" i="16"/>
  <c r="F1553" i="16"/>
  <c r="F1554" i="16"/>
  <c r="F1555" i="16"/>
  <c r="F1556" i="16"/>
  <c r="F1557" i="16"/>
  <c r="F1558" i="16"/>
  <c r="F1559" i="16"/>
  <c r="F1560" i="16"/>
  <c r="F1561" i="16"/>
  <c r="F1562" i="16"/>
  <c r="F1563" i="16"/>
  <c r="F1564" i="16"/>
  <c r="F1565" i="16"/>
  <c r="F1566" i="16"/>
  <c r="F1567" i="16"/>
  <c r="F1568" i="16"/>
  <c r="F1569" i="16"/>
  <c r="F1570" i="16"/>
  <c r="F1571" i="16"/>
  <c r="F1572" i="16"/>
  <c r="F1573" i="16"/>
  <c r="F1574" i="16"/>
  <c r="F1575" i="16"/>
  <c r="F1576" i="16"/>
  <c r="F1577" i="16"/>
  <c r="F1578" i="16"/>
  <c r="F1579" i="16"/>
  <c r="F1580" i="16"/>
  <c r="F1581" i="16"/>
  <c r="F1582" i="16"/>
  <c r="F1583" i="16"/>
  <c r="F1584" i="16"/>
  <c r="F1585" i="16"/>
  <c r="F1586" i="16"/>
  <c r="F1587" i="16"/>
  <c r="F1588" i="16"/>
  <c r="F1589" i="16"/>
  <c r="F1590" i="16"/>
  <c r="F1591" i="16"/>
  <c r="F1592" i="16"/>
  <c r="F1593" i="16"/>
  <c r="F1594" i="16"/>
  <c r="F1595" i="16"/>
  <c r="F1596" i="16"/>
  <c r="F1597" i="16"/>
  <c r="F1598" i="16"/>
  <c r="F1599" i="16"/>
  <c r="F1600" i="16"/>
  <c r="F1601" i="16"/>
  <c r="F1602" i="16"/>
  <c r="F1603" i="16"/>
  <c r="F1604" i="16"/>
  <c r="F1605" i="16"/>
  <c r="F1606" i="16"/>
  <c r="F1607" i="16"/>
  <c r="F1608" i="16"/>
  <c r="F1609" i="16"/>
  <c r="F1610" i="16"/>
  <c r="F1611" i="16"/>
  <c r="F1612" i="16"/>
  <c r="F1613" i="16"/>
  <c r="F1614" i="16"/>
  <c r="F1615" i="16"/>
  <c r="F1616" i="16"/>
  <c r="F1617" i="16"/>
  <c r="F1618" i="16"/>
  <c r="F1619" i="16"/>
  <c r="F1620" i="16"/>
  <c r="F1621" i="16"/>
  <c r="F1622" i="16"/>
  <c r="F1623" i="16"/>
  <c r="F1624" i="16"/>
  <c r="F1625" i="16"/>
  <c r="F1626" i="16"/>
  <c r="F1627" i="16"/>
  <c r="F1628" i="16"/>
  <c r="F1629" i="16"/>
  <c r="F1630" i="16"/>
  <c r="F1631" i="16"/>
  <c r="F1632" i="16"/>
  <c r="F1633" i="16"/>
  <c r="F1634" i="16"/>
  <c r="F1635" i="16"/>
  <c r="F1636" i="16"/>
  <c r="F1637" i="16"/>
  <c r="F1638" i="16"/>
  <c r="F1639" i="16"/>
  <c r="F1640" i="16"/>
  <c r="F1641" i="16"/>
  <c r="F1642" i="16"/>
  <c r="F1643" i="16"/>
  <c r="F1644" i="16"/>
  <c r="F1645" i="16"/>
  <c r="F1646" i="16"/>
  <c r="F1647" i="16"/>
  <c r="F1648" i="16"/>
  <c r="F1649" i="16"/>
  <c r="F1650" i="16"/>
  <c r="F1651" i="16"/>
  <c r="F1652" i="16"/>
  <c r="F1653" i="16"/>
  <c r="F1654" i="16"/>
  <c r="F1655" i="16"/>
  <c r="F1656" i="16"/>
  <c r="F1657" i="16"/>
  <c r="F1658" i="16"/>
  <c r="F1659" i="16"/>
  <c r="F1660" i="16"/>
  <c r="F1661" i="16"/>
  <c r="F1662" i="16"/>
  <c r="F1663" i="16"/>
  <c r="F1664" i="16"/>
  <c r="F1665" i="16"/>
  <c r="F1666" i="16"/>
  <c r="F1667" i="16"/>
  <c r="F1668" i="16"/>
  <c r="F1669" i="16"/>
  <c r="F1670" i="16"/>
  <c r="F1671" i="16"/>
  <c r="F1672" i="16"/>
  <c r="F1673" i="16"/>
  <c r="F1674" i="16"/>
  <c r="F1675" i="16"/>
  <c r="F1676" i="16"/>
  <c r="F1677" i="16"/>
  <c r="F1678" i="16"/>
  <c r="F1679" i="16"/>
  <c r="F1680" i="16"/>
  <c r="F1681" i="16"/>
  <c r="F1682" i="16"/>
  <c r="F1683" i="16"/>
  <c r="F1684" i="16"/>
  <c r="F1685" i="16"/>
  <c r="F1686" i="16"/>
  <c r="F1687" i="16"/>
  <c r="F1688" i="16"/>
  <c r="F1689" i="16"/>
  <c r="F1690" i="16"/>
  <c r="F1691" i="16"/>
  <c r="F1692" i="16"/>
  <c r="F1693" i="16"/>
  <c r="F1694" i="16"/>
  <c r="F1695" i="16"/>
  <c r="F1696" i="16"/>
  <c r="F1697" i="16"/>
  <c r="F1698" i="16"/>
  <c r="F1699" i="16"/>
  <c r="F1700" i="16"/>
  <c r="F1701" i="16"/>
  <c r="F1702" i="16"/>
  <c r="F1703" i="16"/>
  <c r="F1704" i="16"/>
  <c r="F1705" i="16"/>
  <c r="F1706" i="16"/>
  <c r="F1707" i="16"/>
  <c r="F1708" i="16"/>
  <c r="F1709" i="16"/>
  <c r="F1710" i="16"/>
  <c r="F1711" i="16"/>
  <c r="F1712" i="16"/>
  <c r="F1713" i="16"/>
  <c r="F1714" i="16"/>
  <c r="F1715" i="16"/>
  <c r="F1716" i="16"/>
  <c r="F1717" i="16"/>
  <c r="F1718" i="16"/>
  <c r="F1719" i="16"/>
  <c r="F1720" i="16"/>
  <c r="F1721" i="16"/>
  <c r="F1722" i="16"/>
  <c r="F1723" i="16"/>
  <c r="F1724" i="16"/>
  <c r="F1725" i="16"/>
  <c r="F1726" i="16"/>
  <c r="F1727" i="16"/>
  <c r="F1728" i="16"/>
  <c r="F1729" i="16"/>
  <c r="F1730" i="16"/>
  <c r="F1731" i="16"/>
  <c r="F1732" i="16"/>
  <c r="F1733" i="16"/>
  <c r="F1734" i="16"/>
  <c r="F1735" i="16"/>
  <c r="F1736" i="16"/>
  <c r="F1737" i="16"/>
  <c r="F1738" i="16"/>
  <c r="F1739" i="16"/>
  <c r="F1740" i="16"/>
  <c r="F1741" i="16"/>
  <c r="F1742" i="16"/>
  <c r="F1743" i="16"/>
  <c r="F1744" i="16"/>
  <c r="F1745" i="16"/>
  <c r="F1746" i="16"/>
  <c r="F1747" i="16"/>
  <c r="F1748" i="16"/>
  <c r="F1749" i="16"/>
  <c r="F1750" i="16"/>
  <c r="F1751" i="16"/>
  <c r="F1752" i="16"/>
  <c r="F1753" i="16"/>
  <c r="F1754" i="16"/>
  <c r="F1755" i="16"/>
  <c r="F1756" i="16"/>
  <c r="F1757" i="16"/>
  <c r="F1758" i="16"/>
  <c r="F1759" i="16"/>
  <c r="F1760" i="16"/>
  <c r="F1761" i="16"/>
  <c r="F1762" i="16"/>
  <c r="F1763" i="16"/>
  <c r="F1764" i="16"/>
  <c r="F1765" i="16"/>
  <c r="F1766" i="16"/>
  <c r="F1767" i="16"/>
  <c r="F1768" i="16"/>
  <c r="F1769" i="16"/>
  <c r="F1770" i="16"/>
  <c r="F1771" i="16"/>
  <c r="F1772" i="16"/>
  <c r="F1773" i="16"/>
  <c r="F1774" i="16"/>
  <c r="F1775" i="16"/>
  <c r="F1776" i="16"/>
  <c r="F1777" i="16"/>
  <c r="F1778" i="16"/>
  <c r="F1779" i="16"/>
  <c r="F1780" i="16"/>
  <c r="F1781" i="16"/>
  <c r="F1782" i="16"/>
  <c r="F1783" i="16"/>
  <c r="F1784" i="16"/>
  <c r="F1785" i="16"/>
  <c r="F1786" i="16"/>
  <c r="F1787" i="16"/>
  <c r="F1788" i="16"/>
  <c r="F1789" i="16"/>
  <c r="F1790" i="16"/>
  <c r="F1791" i="16"/>
  <c r="F1792" i="16"/>
  <c r="F1793" i="16"/>
  <c r="F1794" i="16"/>
  <c r="F1795" i="16"/>
  <c r="F1796" i="16"/>
  <c r="F1797" i="16"/>
  <c r="F1798" i="16"/>
  <c r="F1799" i="16"/>
  <c r="F1800" i="16"/>
  <c r="F1801" i="16"/>
  <c r="F1802" i="16"/>
  <c r="F1803" i="16"/>
  <c r="F1804" i="16"/>
  <c r="F1805" i="16"/>
  <c r="F1806" i="16"/>
  <c r="F1807" i="16"/>
  <c r="F1808" i="16"/>
  <c r="F1809" i="16"/>
  <c r="F1810" i="16"/>
  <c r="F1811" i="16"/>
  <c r="F1812" i="16"/>
  <c r="F1813" i="16"/>
  <c r="F1814" i="16"/>
  <c r="F1815" i="16"/>
  <c r="F1816" i="16"/>
  <c r="F1817" i="16"/>
  <c r="F1818" i="16"/>
  <c r="F1819" i="16"/>
  <c r="F1820" i="16"/>
  <c r="F1821" i="16"/>
  <c r="F1822" i="16"/>
  <c r="F1823" i="16"/>
  <c r="F1824" i="16"/>
  <c r="F1825" i="16"/>
  <c r="F1826" i="16"/>
  <c r="F1827" i="16"/>
  <c r="F1828" i="16"/>
  <c r="F1829" i="16"/>
  <c r="F1830" i="16"/>
  <c r="F1831" i="16"/>
  <c r="F1832" i="16"/>
  <c r="F1833" i="16"/>
  <c r="F1834" i="16"/>
  <c r="F1835" i="16"/>
  <c r="F1836" i="16"/>
  <c r="F1837" i="16"/>
  <c r="F1838" i="16"/>
  <c r="F1839" i="16"/>
  <c r="F1840" i="16"/>
  <c r="F1841" i="16"/>
  <c r="F1842" i="16"/>
  <c r="F1843" i="16"/>
  <c r="F1844" i="16"/>
  <c r="F1845" i="16"/>
  <c r="F1846" i="16"/>
  <c r="F1847" i="16"/>
  <c r="F1848" i="16"/>
  <c r="F1849" i="16"/>
  <c r="F1850" i="16"/>
  <c r="F1851" i="16"/>
  <c r="F1852" i="16"/>
  <c r="F1853" i="16"/>
  <c r="F1854" i="16"/>
  <c r="F1855" i="16"/>
  <c r="F1856" i="16"/>
  <c r="F1857" i="16"/>
  <c r="F1858" i="16"/>
  <c r="F1859" i="16"/>
  <c r="F1860" i="16"/>
  <c r="F1861" i="16"/>
  <c r="F1862" i="16"/>
  <c r="F1863" i="16"/>
  <c r="F1864" i="16"/>
  <c r="F1865" i="16"/>
  <c r="F1866" i="16"/>
  <c r="F1867" i="16"/>
  <c r="F1868" i="16"/>
  <c r="F1869" i="16"/>
  <c r="F1870" i="16"/>
  <c r="F1871" i="16"/>
  <c r="F1872" i="16"/>
  <c r="F1873" i="16"/>
  <c r="F1874" i="16"/>
  <c r="F1875" i="16"/>
  <c r="F1876" i="16"/>
  <c r="F1877" i="16"/>
  <c r="F1878" i="16"/>
  <c r="F1879" i="16"/>
  <c r="F1880" i="16"/>
  <c r="F1881" i="16"/>
  <c r="F1882" i="16"/>
  <c r="F1883" i="16"/>
  <c r="F1884" i="16"/>
  <c r="F1885" i="16"/>
  <c r="F1886" i="16"/>
  <c r="F1887" i="16"/>
  <c r="F1888" i="16"/>
  <c r="F1889" i="16"/>
  <c r="F1890" i="16"/>
  <c r="F1891" i="16"/>
  <c r="F1892" i="16"/>
  <c r="F1893" i="16"/>
  <c r="F1894" i="16"/>
  <c r="F1895" i="16"/>
  <c r="F1896" i="16"/>
  <c r="F1897" i="16"/>
  <c r="F1898" i="16"/>
  <c r="F1899" i="16"/>
  <c r="F1900" i="16"/>
  <c r="F1901" i="16"/>
  <c r="F1902" i="16"/>
  <c r="F1903" i="16"/>
  <c r="F1904" i="16"/>
  <c r="F1905" i="16"/>
  <c r="F1906" i="16"/>
  <c r="F1907" i="16"/>
  <c r="F1908" i="16"/>
  <c r="F1909" i="16"/>
  <c r="F1910" i="16"/>
  <c r="F1911" i="16"/>
  <c r="F1912" i="16"/>
  <c r="F1913" i="16"/>
  <c r="F1914" i="16"/>
  <c r="F1915" i="16"/>
  <c r="F1916" i="16"/>
  <c r="F1917" i="16"/>
  <c r="F1918" i="16"/>
  <c r="F1919" i="16"/>
  <c r="F1920" i="16"/>
  <c r="F1921" i="16"/>
  <c r="F1922" i="16"/>
  <c r="F1923" i="16"/>
  <c r="F1924" i="16"/>
  <c r="F1925" i="16"/>
  <c r="F1926" i="16"/>
  <c r="F1927" i="16"/>
  <c r="F1928" i="16"/>
  <c r="F1929" i="16"/>
  <c r="F1930" i="16"/>
  <c r="F1931" i="16"/>
  <c r="F1932" i="16"/>
  <c r="F1933" i="16"/>
  <c r="F1934" i="16"/>
  <c r="F1935" i="16"/>
  <c r="F1936" i="16"/>
  <c r="F1937" i="16"/>
  <c r="F1938" i="16"/>
  <c r="F1939" i="16"/>
  <c r="F1940" i="16"/>
  <c r="F1941" i="16"/>
  <c r="F1942" i="16"/>
  <c r="F1943" i="16"/>
  <c r="F1944" i="16"/>
  <c r="F1945" i="16"/>
  <c r="F1946" i="16"/>
  <c r="F1947" i="16"/>
  <c r="F1948" i="16"/>
  <c r="F1949" i="16"/>
  <c r="F1950" i="16"/>
  <c r="F1951" i="16"/>
  <c r="F1952" i="16"/>
  <c r="F1953" i="16"/>
  <c r="F1954" i="16"/>
  <c r="F1955" i="16"/>
  <c r="F1956" i="16"/>
  <c r="F1957" i="16"/>
  <c r="F1958" i="16"/>
  <c r="F1959" i="16"/>
  <c r="F1960" i="16"/>
  <c r="F1961" i="16"/>
  <c r="F1962" i="16"/>
  <c r="F1963" i="16"/>
  <c r="F1964" i="16"/>
  <c r="F1965" i="16"/>
  <c r="F1966" i="16"/>
  <c r="F1967" i="16"/>
  <c r="F1968" i="16"/>
  <c r="F1969" i="16"/>
  <c r="F1970" i="16"/>
  <c r="F1971" i="16"/>
  <c r="F1972" i="16"/>
  <c r="F1973" i="16"/>
  <c r="F1974" i="16"/>
  <c r="F1975" i="16"/>
  <c r="F1976" i="16"/>
  <c r="F1977" i="16"/>
  <c r="F1978" i="16"/>
  <c r="F1979" i="16"/>
  <c r="F1980" i="16"/>
  <c r="F1981" i="16"/>
  <c r="F1982" i="16"/>
  <c r="F1983" i="16"/>
  <c r="F1984" i="16"/>
  <c r="F1985" i="16"/>
  <c r="F1986" i="16"/>
  <c r="F1987" i="16"/>
  <c r="F1988" i="16"/>
  <c r="F1989" i="16"/>
  <c r="F1990" i="16"/>
  <c r="F1991" i="16"/>
  <c r="F1992" i="16"/>
  <c r="F1993" i="16"/>
  <c r="F1994" i="16"/>
  <c r="F1995" i="16"/>
  <c r="F1996" i="16"/>
  <c r="F1997" i="16"/>
  <c r="F1998" i="16"/>
  <c r="F1999" i="16"/>
  <c r="F2000" i="16"/>
  <c r="F2001" i="16"/>
  <c r="F2002" i="16"/>
  <c r="F2003" i="16"/>
  <c r="F2004" i="16"/>
  <c r="F2005" i="16"/>
  <c r="F2006" i="16"/>
  <c r="F2007" i="16"/>
  <c r="F2008" i="16"/>
  <c r="F2009" i="16"/>
  <c r="F2010" i="16"/>
  <c r="F2011" i="16"/>
  <c r="F2012" i="16"/>
  <c r="F2013" i="16"/>
  <c r="F2014" i="16"/>
  <c r="F2015" i="16"/>
  <c r="F2016" i="16"/>
  <c r="F2017" i="16"/>
  <c r="F2018" i="16"/>
  <c r="F2019" i="16"/>
  <c r="F2020" i="16"/>
  <c r="F2021" i="16"/>
  <c r="F2022" i="16"/>
  <c r="F2023" i="16"/>
  <c r="F2024" i="16"/>
  <c r="F2025" i="16"/>
  <c r="F2026" i="16"/>
  <c r="F2027" i="16"/>
  <c r="F2028" i="16"/>
  <c r="F2029" i="16"/>
  <c r="F2030" i="16"/>
  <c r="F2031" i="16"/>
  <c r="F2032" i="16"/>
  <c r="F2033" i="16"/>
  <c r="F2034" i="16"/>
  <c r="F2035" i="16"/>
  <c r="F2036" i="16"/>
  <c r="F2037" i="16"/>
  <c r="F2038" i="16"/>
  <c r="F2039" i="16"/>
  <c r="F2040" i="16"/>
  <c r="F2041" i="16"/>
  <c r="F2042" i="16"/>
  <c r="F2043" i="16"/>
  <c r="F2044" i="16"/>
  <c r="F2045" i="16"/>
  <c r="F2046" i="16"/>
  <c r="F2047" i="16"/>
  <c r="F2048" i="16"/>
  <c r="F2049" i="16"/>
  <c r="F2050" i="16"/>
  <c r="F2051" i="16"/>
  <c r="F2052" i="16"/>
  <c r="F2053" i="16"/>
  <c r="F2054" i="16"/>
  <c r="F2055" i="16"/>
  <c r="F2056" i="16"/>
  <c r="F2057" i="16"/>
  <c r="F2058" i="16"/>
  <c r="F2059" i="16"/>
  <c r="F2060" i="16"/>
  <c r="F2061" i="16"/>
  <c r="F2062" i="16"/>
  <c r="F2063" i="16"/>
  <c r="F2064" i="16"/>
  <c r="F2065" i="16"/>
  <c r="F2066" i="16"/>
  <c r="F2067" i="16"/>
  <c r="F2068" i="16"/>
  <c r="F2069" i="16"/>
  <c r="F2070" i="16"/>
  <c r="F2071" i="16"/>
  <c r="F2072" i="16"/>
  <c r="F2073" i="16"/>
  <c r="F2074" i="16"/>
  <c r="F2075" i="16"/>
  <c r="F2076" i="16"/>
  <c r="F2077" i="16"/>
  <c r="F2078" i="16"/>
  <c r="F2079" i="16"/>
  <c r="F2080" i="16"/>
  <c r="F2081" i="16"/>
  <c r="F2082" i="16"/>
  <c r="F2083" i="16"/>
  <c r="F2084" i="16"/>
  <c r="F2085" i="16"/>
  <c r="F2086" i="16"/>
  <c r="F2087" i="16"/>
  <c r="F2088" i="16"/>
  <c r="F2089" i="16"/>
  <c r="F2090" i="16"/>
  <c r="F2091" i="16"/>
  <c r="F2092" i="16"/>
  <c r="F2093" i="16"/>
  <c r="F2094" i="16"/>
  <c r="F2095" i="16"/>
  <c r="F2096" i="16"/>
  <c r="F2097" i="16"/>
  <c r="F2098" i="16"/>
  <c r="F2099" i="16"/>
  <c r="F2100" i="16"/>
  <c r="F2101" i="16"/>
  <c r="F2102" i="16"/>
  <c r="F2103" i="16"/>
  <c r="F2104" i="16"/>
  <c r="F2105" i="16"/>
  <c r="F2106" i="16"/>
  <c r="F2107" i="16"/>
  <c r="F2108" i="16"/>
  <c r="F2109" i="16"/>
  <c r="F2110" i="16"/>
  <c r="F2111" i="16"/>
  <c r="F2112" i="16"/>
  <c r="F2113" i="16"/>
  <c r="F2114" i="16"/>
  <c r="F2115" i="16"/>
  <c r="F2116" i="16"/>
  <c r="F2117" i="16"/>
  <c r="F2118" i="16"/>
  <c r="F2119" i="16"/>
  <c r="F2120" i="16"/>
  <c r="F2121" i="16"/>
  <c r="F2122" i="16"/>
  <c r="F2123" i="16"/>
  <c r="F2124" i="16"/>
  <c r="F2125" i="16"/>
  <c r="F2126" i="16"/>
  <c r="F2127" i="16"/>
  <c r="F2128" i="16"/>
  <c r="F2129" i="16"/>
  <c r="F2130" i="16"/>
  <c r="F2131" i="16"/>
  <c r="F2132" i="16"/>
  <c r="F2133" i="16"/>
  <c r="F2134" i="16"/>
  <c r="F2135" i="16"/>
  <c r="F2136" i="16"/>
  <c r="F2137" i="16"/>
  <c r="F2138" i="16"/>
  <c r="F2139" i="16"/>
  <c r="F2140" i="16"/>
  <c r="F2141" i="16"/>
  <c r="F2142" i="16"/>
  <c r="F2143" i="16"/>
  <c r="F2144" i="16"/>
  <c r="F2145" i="16"/>
  <c r="F2146" i="16"/>
  <c r="F2147" i="16"/>
  <c r="F2148" i="16"/>
  <c r="F2149" i="16"/>
  <c r="F2150" i="16"/>
  <c r="F2151" i="16"/>
  <c r="F2152" i="16"/>
  <c r="F2153" i="16"/>
  <c r="F2154" i="16"/>
  <c r="F2155" i="16"/>
  <c r="F2156" i="16"/>
  <c r="F2157" i="16"/>
  <c r="F2158" i="16"/>
  <c r="F2159" i="16"/>
  <c r="F2160" i="16"/>
  <c r="F2161" i="16"/>
  <c r="F2162" i="16"/>
  <c r="F2163" i="16"/>
  <c r="F2164" i="16"/>
  <c r="F2165" i="16"/>
  <c r="F2166" i="16"/>
  <c r="F2167" i="16"/>
  <c r="F2168" i="16"/>
  <c r="F2169" i="16"/>
  <c r="F2170" i="16"/>
  <c r="F2171" i="16"/>
  <c r="F2172" i="16"/>
  <c r="F2173" i="16"/>
  <c r="F2174" i="16"/>
  <c r="F2175" i="16"/>
  <c r="F2176" i="16"/>
  <c r="F2177" i="16"/>
  <c r="F2178" i="16"/>
  <c r="F2179" i="16"/>
  <c r="F2180" i="16"/>
  <c r="F2181" i="16"/>
  <c r="F2182" i="16"/>
  <c r="F2183" i="16"/>
  <c r="F2184" i="16"/>
  <c r="F2185" i="16"/>
  <c r="F2186" i="16"/>
  <c r="F2187" i="16"/>
  <c r="F2188" i="16"/>
  <c r="F2189" i="16"/>
  <c r="F2190" i="16"/>
  <c r="F2191" i="16"/>
  <c r="F2192" i="16"/>
  <c r="F2193" i="16"/>
  <c r="F2194" i="16"/>
  <c r="F2195" i="16"/>
  <c r="F2196" i="16"/>
  <c r="F2197" i="16"/>
  <c r="F2198" i="16"/>
  <c r="F2199" i="16"/>
  <c r="F2200" i="16"/>
  <c r="F2201" i="16"/>
  <c r="F2202" i="16"/>
  <c r="F2203" i="16"/>
  <c r="F2204" i="16"/>
  <c r="F2205" i="16"/>
  <c r="F2206" i="16"/>
  <c r="F2207" i="16"/>
  <c r="F2208" i="16"/>
  <c r="F2209" i="16"/>
  <c r="F2210" i="16"/>
  <c r="F2211" i="16"/>
  <c r="F2212" i="16"/>
  <c r="F2213" i="16"/>
  <c r="F2214" i="16"/>
  <c r="F2215" i="16"/>
  <c r="F2216" i="16"/>
  <c r="F2217" i="16"/>
  <c r="F2218" i="16"/>
  <c r="F2219" i="16"/>
  <c r="F2220" i="16"/>
  <c r="F2221" i="16"/>
  <c r="F2222" i="16"/>
  <c r="F2223" i="16"/>
  <c r="F2224" i="16"/>
  <c r="F2225" i="16"/>
  <c r="F2226" i="16"/>
  <c r="F2227" i="16"/>
  <c r="F2228" i="16"/>
  <c r="F2229" i="16"/>
  <c r="F2230" i="16"/>
  <c r="F2231" i="16"/>
  <c r="F2232" i="16"/>
  <c r="F2233" i="16"/>
  <c r="F2234" i="16"/>
  <c r="F2235" i="16"/>
  <c r="F2236" i="16"/>
  <c r="F2237" i="16"/>
  <c r="F2238" i="16"/>
  <c r="F2239" i="16"/>
  <c r="F2240" i="16"/>
  <c r="F2241" i="16"/>
  <c r="F2242" i="16"/>
  <c r="F2243" i="16"/>
  <c r="F2244" i="16"/>
  <c r="F2245" i="16"/>
  <c r="F2246" i="16"/>
  <c r="F2247" i="16"/>
  <c r="F2248" i="16"/>
  <c r="F2249" i="16"/>
  <c r="F2250" i="16"/>
  <c r="F2251" i="16"/>
  <c r="F2252" i="16"/>
  <c r="F2253" i="16"/>
  <c r="F2254" i="16"/>
  <c r="F2255" i="16"/>
  <c r="F2256" i="16"/>
  <c r="F2257" i="16"/>
  <c r="F2258" i="16"/>
  <c r="F2259" i="16"/>
  <c r="F2260" i="16"/>
  <c r="F2261" i="16"/>
  <c r="F2262" i="16"/>
  <c r="F2263" i="16"/>
  <c r="F2264" i="16"/>
  <c r="F2265" i="16"/>
  <c r="F2266" i="16"/>
  <c r="F2267" i="16"/>
  <c r="F2268" i="16"/>
  <c r="F2269" i="16"/>
  <c r="F2270" i="16"/>
  <c r="F2271" i="16"/>
  <c r="F2272" i="16"/>
  <c r="F2273" i="16"/>
  <c r="F2274" i="16"/>
  <c r="F2275" i="16"/>
  <c r="F2276" i="16"/>
  <c r="F2277" i="16"/>
  <c r="F2278" i="16"/>
  <c r="F2279" i="16"/>
  <c r="F2280" i="16"/>
  <c r="F2281" i="16"/>
  <c r="F2282" i="16"/>
  <c r="F2283" i="16"/>
  <c r="F2284" i="16"/>
  <c r="F2285" i="16"/>
  <c r="F2286" i="16"/>
  <c r="F2287" i="16"/>
  <c r="F2288" i="16"/>
  <c r="F2289" i="16"/>
  <c r="F2290" i="16"/>
  <c r="F2291" i="16"/>
  <c r="F2292" i="16"/>
  <c r="F2293" i="16"/>
  <c r="F2294" i="16"/>
  <c r="F2295" i="16"/>
  <c r="F2296" i="16"/>
  <c r="F2297" i="16"/>
  <c r="F2298" i="16"/>
  <c r="F2299" i="16"/>
  <c r="F2300" i="16"/>
  <c r="F2301" i="16"/>
  <c r="F2302" i="16"/>
  <c r="F2303" i="16"/>
  <c r="F2304" i="16"/>
  <c r="F2305" i="16"/>
  <c r="F2306" i="16"/>
  <c r="F2307" i="16"/>
  <c r="F2308" i="16"/>
  <c r="F2309" i="16"/>
  <c r="F2310" i="16"/>
  <c r="F2311" i="16"/>
  <c r="F2312" i="16"/>
  <c r="F2313" i="16"/>
  <c r="F2314" i="16"/>
  <c r="F2315" i="16"/>
  <c r="F2316" i="16"/>
  <c r="F2317" i="16"/>
  <c r="F2318" i="16"/>
  <c r="F2319" i="16"/>
  <c r="F2320" i="16"/>
  <c r="F2321" i="16"/>
  <c r="F2322" i="16"/>
  <c r="F2323" i="16"/>
  <c r="F2324" i="16"/>
  <c r="F2325" i="16"/>
  <c r="F2326" i="16"/>
  <c r="F2327" i="16"/>
  <c r="F2328" i="16"/>
  <c r="F2329" i="16"/>
  <c r="F2330" i="16"/>
  <c r="F2331" i="16"/>
  <c r="F2332" i="16"/>
  <c r="F2333" i="16"/>
  <c r="F2334" i="16"/>
  <c r="F2335" i="16"/>
  <c r="F2336" i="16"/>
  <c r="F2337" i="16"/>
  <c r="F2338" i="16"/>
  <c r="F2339" i="16"/>
  <c r="F2340" i="16"/>
  <c r="F2341" i="16"/>
  <c r="F2342" i="16"/>
  <c r="F2343" i="16"/>
  <c r="F2344" i="16"/>
  <c r="F2345" i="16"/>
  <c r="F2346" i="16"/>
  <c r="F2347" i="16"/>
  <c r="F2348" i="16"/>
  <c r="F2349" i="16"/>
  <c r="F2350" i="16"/>
  <c r="F2351" i="16"/>
  <c r="F2352" i="16"/>
  <c r="F2353" i="16"/>
  <c r="F2354" i="16"/>
  <c r="F2355" i="16"/>
  <c r="F2356" i="16"/>
  <c r="F2357" i="16"/>
  <c r="F2358" i="16"/>
  <c r="F2359" i="16"/>
  <c r="F2360" i="16"/>
  <c r="F2361" i="16"/>
  <c r="F2362" i="16"/>
  <c r="F2363" i="16"/>
  <c r="F2364" i="16"/>
  <c r="F2365" i="16"/>
  <c r="F2366" i="16"/>
  <c r="F2367" i="16"/>
  <c r="F2368" i="16"/>
  <c r="F2369" i="16"/>
  <c r="F2370" i="16"/>
  <c r="F2371" i="16"/>
  <c r="F2372" i="16"/>
  <c r="F2373" i="16"/>
  <c r="F2374" i="16"/>
  <c r="F2375" i="16"/>
  <c r="F2376" i="16"/>
  <c r="F2377" i="16"/>
  <c r="F2378" i="16"/>
  <c r="F2379" i="16"/>
  <c r="F2380" i="16"/>
  <c r="F2381" i="16"/>
  <c r="F2382" i="16"/>
  <c r="F2383" i="16"/>
  <c r="F2384" i="16"/>
  <c r="F2385" i="16"/>
  <c r="F2386" i="16"/>
  <c r="F2387" i="16"/>
  <c r="F2388" i="16"/>
  <c r="F2389" i="16"/>
  <c r="F2390" i="16"/>
  <c r="F2391" i="16"/>
  <c r="F2392" i="16"/>
  <c r="F2393" i="16"/>
  <c r="F2394" i="16"/>
  <c r="F2395" i="16"/>
  <c r="F2396" i="16"/>
  <c r="F2397" i="16"/>
  <c r="F2398" i="16"/>
  <c r="F2399" i="16"/>
  <c r="F2400" i="16"/>
  <c r="F2401" i="16"/>
  <c r="F2402" i="16"/>
  <c r="F2403" i="16"/>
  <c r="F2404" i="16"/>
  <c r="F2405" i="16"/>
  <c r="F2406" i="16"/>
  <c r="F2407" i="16"/>
  <c r="F2408" i="16"/>
  <c r="F2409" i="16"/>
  <c r="F2410" i="16"/>
  <c r="F2411" i="16"/>
  <c r="F2412" i="16"/>
  <c r="F2413" i="16"/>
  <c r="F2414" i="16"/>
  <c r="F2415" i="16"/>
  <c r="F2416" i="16"/>
  <c r="F2417" i="16"/>
  <c r="F2418" i="16"/>
  <c r="F2419" i="16"/>
  <c r="F2420" i="16"/>
  <c r="F2421" i="16"/>
  <c r="F2422" i="16"/>
  <c r="F2423" i="16"/>
  <c r="F2424" i="16"/>
  <c r="F2425" i="16"/>
  <c r="F2426" i="16"/>
  <c r="F2427" i="16"/>
  <c r="F2428" i="16"/>
  <c r="F2429" i="16"/>
  <c r="F2430" i="16"/>
  <c r="F2431" i="16"/>
  <c r="F2432" i="16"/>
  <c r="F2433" i="16"/>
  <c r="F2434" i="16"/>
  <c r="F2435" i="16"/>
  <c r="F2436" i="16"/>
  <c r="F2437" i="16"/>
  <c r="F2438" i="16"/>
  <c r="F2439" i="16"/>
  <c r="F2440" i="16"/>
  <c r="F2441" i="16"/>
  <c r="F2442" i="16"/>
  <c r="F2443" i="16"/>
  <c r="F2444" i="16"/>
  <c r="F2445" i="16"/>
  <c r="F2446" i="16"/>
  <c r="F2447" i="16"/>
  <c r="F2448" i="16"/>
  <c r="F2449" i="16"/>
  <c r="F2450" i="16"/>
  <c r="F2451" i="16"/>
  <c r="F2452" i="16"/>
  <c r="F2453" i="16"/>
  <c r="F2454" i="16"/>
  <c r="F2455" i="16"/>
  <c r="F2456" i="16"/>
  <c r="F2457" i="16"/>
  <c r="F2458" i="16"/>
  <c r="F2459" i="16"/>
  <c r="F2460" i="16"/>
  <c r="F2461" i="16"/>
  <c r="F2462" i="16"/>
  <c r="F2463" i="16"/>
  <c r="F2464" i="16"/>
  <c r="F2465" i="16"/>
  <c r="F2466" i="16"/>
  <c r="F2467" i="16"/>
  <c r="F2468" i="16"/>
  <c r="F2469" i="16"/>
  <c r="F2470" i="16"/>
  <c r="F2471" i="16"/>
  <c r="F2472" i="16"/>
  <c r="F2473" i="16"/>
  <c r="F2474" i="16"/>
  <c r="F2475" i="16"/>
  <c r="F2476" i="16"/>
  <c r="F2477" i="16"/>
  <c r="F2478" i="16"/>
  <c r="F2479" i="16"/>
  <c r="F2480" i="16"/>
  <c r="F2481" i="16"/>
  <c r="F2482" i="16"/>
  <c r="F2483" i="16"/>
  <c r="F2484" i="16"/>
  <c r="F2485" i="16"/>
  <c r="F2486" i="16"/>
  <c r="F2487" i="16"/>
  <c r="F2488" i="16"/>
  <c r="F2489" i="16"/>
  <c r="F2490" i="16"/>
  <c r="F2491" i="16"/>
  <c r="F2492" i="16"/>
  <c r="F2493" i="16"/>
  <c r="F2494" i="16"/>
  <c r="F2495" i="16"/>
  <c r="F2496" i="16"/>
  <c r="F2497" i="16"/>
  <c r="F2498" i="16"/>
  <c r="F2499" i="16"/>
  <c r="F2500" i="16"/>
  <c r="F2501" i="16"/>
  <c r="F2502" i="16"/>
  <c r="F2503" i="16"/>
  <c r="F2504" i="16"/>
  <c r="F2505" i="16"/>
  <c r="F2506" i="16"/>
  <c r="F2507" i="16"/>
  <c r="F2508" i="16"/>
  <c r="F2509" i="16"/>
  <c r="F2510" i="16"/>
  <c r="F2511" i="16"/>
  <c r="F2512" i="16"/>
  <c r="F2513" i="16"/>
  <c r="F2514" i="16"/>
  <c r="F2515" i="16"/>
  <c r="F2516" i="16"/>
  <c r="F2517" i="16"/>
  <c r="F2518" i="16"/>
  <c r="F2519" i="16"/>
  <c r="F2520" i="16"/>
  <c r="F2521" i="16"/>
  <c r="F2522" i="16"/>
  <c r="F2523" i="16"/>
  <c r="F2524" i="16"/>
  <c r="F2525" i="16"/>
  <c r="F2526" i="16"/>
  <c r="F2527" i="16"/>
  <c r="F2528" i="16"/>
  <c r="F2529" i="16"/>
  <c r="F2530" i="16"/>
  <c r="F2531" i="16"/>
  <c r="F2532" i="16"/>
  <c r="F2533" i="16"/>
  <c r="F2534" i="16"/>
  <c r="F2535" i="16"/>
  <c r="F2536" i="16"/>
  <c r="F2537" i="16"/>
  <c r="F2538" i="16"/>
  <c r="F2539" i="16"/>
  <c r="F2540" i="16"/>
  <c r="F2541" i="16"/>
  <c r="F2542" i="16"/>
  <c r="F2543" i="16"/>
  <c r="F2544" i="16"/>
  <c r="F2545" i="16"/>
  <c r="F2546" i="16"/>
  <c r="F2547" i="16"/>
  <c r="F2548" i="16"/>
  <c r="F2549" i="16"/>
  <c r="F2550" i="16"/>
  <c r="F2551" i="16"/>
  <c r="F2552" i="16"/>
  <c r="F2553" i="16"/>
  <c r="F2554" i="16"/>
  <c r="F2555" i="16"/>
  <c r="F2556" i="16"/>
  <c r="F2557" i="16"/>
  <c r="F2558" i="16"/>
  <c r="F2559" i="16"/>
  <c r="F2560" i="16"/>
  <c r="F2561" i="16"/>
  <c r="F2562" i="16"/>
  <c r="F2563" i="16"/>
  <c r="F2564" i="16"/>
  <c r="F2565" i="16"/>
  <c r="F2566" i="16"/>
  <c r="F2567" i="16"/>
  <c r="F2568" i="16"/>
  <c r="F2569" i="16"/>
  <c r="F2570" i="16"/>
  <c r="F2571" i="16"/>
  <c r="F2572" i="16"/>
  <c r="F2573" i="16"/>
  <c r="F2574" i="16"/>
  <c r="F2575" i="16"/>
  <c r="F2576" i="16"/>
  <c r="F2577" i="16"/>
  <c r="F2578" i="16"/>
  <c r="F2579" i="16"/>
  <c r="F2580" i="16"/>
  <c r="F2581" i="16"/>
  <c r="F2582" i="16"/>
  <c r="F2583" i="16"/>
  <c r="F2584" i="16"/>
  <c r="F2585" i="16"/>
  <c r="F2586" i="16"/>
  <c r="F2587" i="16"/>
  <c r="F2588" i="16"/>
  <c r="F2589" i="16"/>
  <c r="F2590" i="16"/>
  <c r="F2591" i="16"/>
  <c r="F2592" i="16"/>
  <c r="F2593" i="16"/>
  <c r="F2594" i="16"/>
  <c r="F2595" i="16"/>
  <c r="F2596" i="16"/>
  <c r="F2597" i="16"/>
  <c r="F2598" i="16"/>
  <c r="F2599" i="16"/>
  <c r="F2600" i="16"/>
  <c r="F2601" i="16"/>
  <c r="F2602" i="16"/>
  <c r="F2603" i="16"/>
  <c r="F2604" i="16"/>
  <c r="F2605" i="16"/>
  <c r="F2606" i="16"/>
  <c r="F2607" i="16"/>
  <c r="F2608" i="16"/>
  <c r="F2609" i="16"/>
  <c r="F2610" i="16"/>
  <c r="F2611" i="16"/>
  <c r="F2612" i="16"/>
  <c r="F2613" i="16"/>
  <c r="F2614" i="16"/>
  <c r="F2615" i="16"/>
  <c r="F2616" i="16"/>
  <c r="F2617" i="16"/>
  <c r="F2618" i="16"/>
  <c r="F2619" i="16"/>
  <c r="F2620" i="16"/>
  <c r="F2621" i="16"/>
  <c r="F2622" i="16"/>
  <c r="F2623" i="16"/>
  <c r="F2624" i="16"/>
  <c r="F2625" i="16"/>
  <c r="F2626" i="16"/>
  <c r="F2627" i="16"/>
  <c r="F2628" i="16"/>
  <c r="F2629" i="16"/>
  <c r="F2630" i="16"/>
  <c r="F2631" i="16"/>
  <c r="F2632" i="16"/>
  <c r="F2633" i="16"/>
  <c r="F2634" i="16"/>
  <c r="F2635" i="16"/>
  <c r="F2636" i="16"/>
  <c r="F2637" i="16"/>
  <c r="F2638" i="16"/>
  <c r="F2639" i="16"/>
  <c r="F2640" i="16"/>
  <c r="F2641" i="16"/>
  <c r="F2642" i="16"/>
  <c r="F2643" i="16"/>
  <c r="F2644" i="16"/>
  <c r="F2645" i="16"/>
  <c r="F2646" i="16"/>
  <c r="F2647" i="16"/>
  <c r="F2648" i="16"/>
  <c r="F2649" i="16"/>
  <c r="F2650" i="16"/>
  <c r="F2651" i="16"/>
  <c r="F2652" i="16"/>
  <c r="F2653" i="16"/>
  <c r="F2654" i="16"/>
  <c r="F2655" i="16"/>
  <c r="F2656" i="16"/>
  <c r="F2657" i="16"/>
  <c r="F2658" i="16"/>
  <c r="F2659" i="16"/>
  <c r="F2660" i="16"/>
  <c r="F2661" i="16"/>
  <c r="F2662" i="16"/>
  <c r="F2663" i="16"/>
  <c r="F2664" i="16"/>
  <c r="F2665" i="16"/>
  <c r="F2666" i="16"/>
  <c r="F2667" i="16"/>
  <c r="F2668" i="16"/>
  <c r="F2669" i="16"/>
  <c r="F2670" i="16"/>
  <c r="F2671" i="16"/>
  <c r="F2672" i="16"/>
  <c r="F2673" i="16"/>
  <c r="F2674" i="16"/>
  <c r="F2675" i="16"/>
  <c r="F2676" i="16"/>
  <c r="F2677" i="16"/>
  <c r="F2678" i="16"/>
  <c r="F2679" i="16"/>
  <c r="F2680" i="16"/>
  <c r="F2681" i="16"/>
  <c r="F2682" i="16"/>
  <c r="F2683" i="16"/>
  <c r="F2684" i="16"/>
  <c r="F2685" i="16"/>
  <c r="F2686" i="16"/>
  <c r="F2687" i="16"/>
  <c r="F2688" i="16"/>
  <c r="F2689" i="16"/>
  <c r="F2690" i="16"/>
  <c r="F2691" i="16"/>
  <c r="F2692" i="16"/>
  <c r="F2693" i="16"/>
  <c r="F2694" i="16"/>
  <c r="F2695" i="16"/>
  <c r="F2696" i="16"/>
  <c r="F2697" i="16"/>
  <c r="F2698" i="16"/>
  <c r="F2699" i="16"/>
  <c r="F2700" i="16"/>
  <c r="F2701" i="16"/>
  <c r="F2702" i="16"/>
  <c r="F2703" i="16"/>
  <c r="F2704" i="16"/>
  <c r="F2705" i="16"/>
  <c r="F2706" i="16"/>
  <c r="F2707" i="16"/>
  <c r="F2708" i="16"/>
  <c r="F2709" i="16"/>
  <c r="F2710" i="16"/>
  <c r="F2711" i="16"/>
  <c r="F2712" i="16"/>
  <c r="F2713" i="16"/>
  <c r="F2714" i="16"/>
  <c r="F2715" i="16"/>
  <c r="F2716" i="16"/>
  <c r="F2717" i="16"/>
  <c r="F2718" i="16"/>
  <c r="F2719" i="16"/>
  <c r="F2720" i="16"/>
  <c r="F2721" i="16"/>
  <c r="F2722" i="16"/>
  <c r="F2723" i="16"/>
  <c r="F2724" i="16"/>
  <c r="F2725" i="16"/>
  <c r="F2726" i="16"/>
  <c r="F2727" i="16"/>
  <c r="F2728" i="16"/>
  <c r="F2729" i="16"/>
  <c r="F2730" i="16"/>
  <c r="F2731" i="16"/>
  <c r="F2732" i="16"/>
  <c r="F2733" i="16"/>
  <c r="F2734" i="16"/>
  <c r="F2735" i="16"/>
  <c r="F2736" i="16"/>
  <c r="F2737" i="16"/>
  <c r="F2738" i="16"/>
  <c r="F2739" i="16"/>
  <c r="F2740" i="16"/>
  <c r="F2741" i="16"/>
  <c r="F2742" i="16"/>
  <c r="F2743" i="16"/>
  <c r="F2744" i="16"/>
  <c r="F2745" i="16"/>
  <c r="F2746" i="16"/>
  <c r="F2747" i="16"/>
  <c r="F2748" i="16"/>
  <c r="F2749" i="16"/>
  <c r="F2750" i="16"/>
  <c r="F2751" i="16"/>
  <c r="F2752" i="16"/>
  <c r="F2753" i="16"/>
  <c r="F2754" i="16"/>
  <c r="F2755" i="16"/>
  <c r="F2756" i="16"/>
  <c r="F2757" i="16"/>
  <c r="F2758" i="16"/>
  <c r="F2759" i="16"/>
  <c r="F2760" i="16"/>
  <c r="F2761" i="16"/>
  <c r="F2762" i="16"/>
  <c r="F2763" i="16"/>
  <c r="F2764" i="16"/>
  <c r="F2765" i="16"/>
  <c r="F2766" i="16"/>
  <c r="F2767" i="16"/>
  <c r="F2768" i="16"/>
  <c r="F2769" i="16"/>
  <c r="F2770" i="16"/>
  <c r="F2771" i="16"/>
  <c r="F2772" i="16"/>
  <c r="F2773" i="16"/>
  <c r="F2774" i="16"/>
  <c r="F2775" i="16"/>
  <c r="F2776" i="16"/>
  <c r="F2777" i="16"/>
  <c r="F2778" i="16"/>
  <c r="F2779" i="16"/>
  <c r="F2780" i="16"/>
  <c r="F2781" i="16"/>
  <c r="F2782" i="16"/>
  <c r="F2783" i="16"/>
  <c r="F2784" i="16"/>
  <c r="F2785" i="16"/>
  <c r="F2786" i="16"/>
  <c r="F2787" i="16"/>
  <c r="F2788" i="16"/>
  <c r="F2789" i="16"/>
  <c r="F2790" i="16"/>
  <c r="F2791" i="16"/>
  <c r="F2792" i="16"/>
  <c r="F2793" i="16"/>
  <c r="F2794" i="16"/>
  <c r="F2795" i="16"/>
  <c r="F2796" i="16"/>
  <c r="F2797" i="16"/>
  <c r="F2798" i="16"/>
  <c r="F2799" i="16"/>
  <c r="F2800" i="16"/>
  <c r="F2801" i="16"/>
  <c r="F2802" i="16"/>
  <c r="F2803" i="16"/>
  <c r="F2804" i="16"/>
  <c r="F2805" i="16"/>
  <c r="F2806" i="16"/>
  <c r="F2807" i="16"/>
  <c r="F2808" i="16"/>
  <c r="F2809" i="16"/>
  <c r="F2810" i="16"/>
  <c r="F2811" i="16"/>
  <c r="F2812" i="16"/>
  <c r="F2813" i="16"/>
  <c r="F2814" i="16"/>
  <c r="F2815" i="16"/>
  <c r="F2816" i="16"/>
  <c r="F2817" i="16"/>
  <c r="F2818" i="16"/>
  <c r="F2819" i="16"/>
  <c r="F2820" i="16"/>
  <c r="F2821" i="16"/>
  <c r="F2822" i="16"/>
  <c r="F2823" i="16"/>
  <c r="F2824" i="16"/>
  <c r="F2825" i="16"/>
  <c r="F2826" i="16"/>
  <c r="F2827" i="16"/>
  <c r="F2828" i="16"/>
  <c r="F2829" i="16"/>
  <c r="F2830" i="16"/>
  <c r="F2831" i="16"/>
  <c r="F2832" i="16"/>
  <c r="F2833" i="16"/>
  <c r="F2834" i="16"/>
  <c r="F2835" i="16"/>
  <c r="F2836" i="16"/>
  <c r="F2837" i="16"/>
  <c r="F2838" i="16"/>
  <c r="F2839" i="16"/>
  <c r="F2840" i="16"/>
  <c r="F2841" i="16"/>
  <c r="F2842" i="16"/>
  <c r="F2843" i="16"/>
  <c r="F2844" i="16"/>
  <c r="F2845" i="16"/>
  <c r="F2846" i="16"/>
  <c r="F2847" i="16"/>
  <c r="F2848" i="16"/>
  <c r="F2849" i="16"/>
  <c r="F2850" i="16"/>
  <c r="F2851" i="16"/>
  <c r="F2852" i="16"/>
  <c r="F2853" i="16"/>
  <c r="F2854" i="16"/>
  <c r="F2855" i="16"/>
  <c r="F2856" i="16"/>
  <c r="F2857" i="16"/>
  <c r="F2858" i="16"/>
  <c r="F2859" i="16"/>
  <c r="F2860" i="16"/>
  <c r="F2861" i="16"/>
  <c r="F2862" i="16"/>
  <c r="F2863" i="16"/>
  <c r="F2864" i="16"/>
  <c r="F2865" i="16"/>
  <c r="F2866" i="16"/>
  <c r="F2867" i="16"/>
  <c r="F2868" i="16"/>
  <c r="F2869" i="16"/>
  <c r="F2870" i="16"/>
  <c r="F2871" i="16"/>
  <c r="F2872" i="16"/>
  <c r="F2873" i="16"/>
  <c r="F2874" i="16"/>
  <c r="F2875" i="16"/>
  <c r="F2876" i="16"/>
  <c r="F2877" i="16"/>
  <c r="F2878" i="16"/>
  <c r="F2879" i="16"/>
  <c r="F2880" i="16"/>
  <c r="F2881" i="16"/>
  <c r="F2882" i="16"/>
  <c r="F2883" i="16"/>
  <c r="F2884" i="16"/>
  <c r="F2885" i="16"/>
  <c r="F2886" i="16"/>
  <c r="F2887" i="16"/>
  <c r="F2888" i="16"/>
  <c r="F2889" i="16"/>
  <c r="F2890" i="16"/>
  <c r="F2891" i="16"/>
  <c r="F2892" i="16"/>
  <c r="F2893" i="16"/>
  <c r="F2894" i="16"/>
  <c r="F2895" i="16"/>
  <c r="F2896" i="16"/>
  <c r="F2897" i="16"/>
  <c r="F2898" i="16"/>
  <c r="F2899" i="16"/>
  <c r="F2900" i="16"/>
  <c r="F2901" i="16"/>
  <c r="F2902" i="16"/>
  <c r="F2903" i="16"/>
  <c r="F2904" i="16"/>
  <c r="F2905" i="16"/>
  <c r="F2906" i="16"/>
  <c r="F2907" i="16"/>
  <c r="F2908" i="16"/>
  <c r="F2909" i="16"/>
  <c r="F2910" i="16"/>
  <c r="F2911" i="16"/>
  <c r="F2912" i="16"/>
  <c r="F2913" i="16"/>
  <c r="F2914" i="16"/>
  <c r="F2915" i="16"/>
  <c r="F2916" i="16"/>
  <c r="F2917" i="16"/>
  <c r="F2918" i="16"/>
  <c r="F2919" i="16"/>
  <c r="F2920" i="16"/>
  <c r="F2921" i="16"/>
  <c r="F2922" i="16"/>
  <c r="F2923" i="16"/>
  <c r="F2924" i="16"/>
  <c r="F2925" i="16"/>
  <c r="F2926" i="16"/>
  <c r="F2927" i="16"/>
  <c r="F2928" i="16"/>
  <c r="F2929" i="16"/>
  <c r="F2930" i="16"/>
  <c r="F2931" i="16"/>
  <c r="F2932" i="16"/>
  <c r="F2933" i="16"/>
  <c r="F2934" i="16"/>
  <c r="F2935" i="16"/>
  <c r="F2936" i="16"/>
  <c r="F2937" i="16"/>
  <c r="F2938" i="16"/>
  <c r="F2939" i="16"/>
  <c r="F2940" i="16"/>
  <c r="F2941" i="16"/>
  <c r="F2942" i="16"/>
  <c r="F2943" i="16"/>
  <c r="F2944" i="16"/>
  <c r="F2945" i="16"/>
  <c r="F2946" i="16"/>
  <c r="F2947" i="16"/>
  <c r="F2948" i="16"/>
  <c r="F2949" i="16"/>
  <c r="F2950" i="16"/>
  <c r="F2951" i="16"/>
  <c r="F2952" i="16"/>
  <c r="F2953" i="16"/>
  <c r="F2954" i="16"/>
  <c r="F2955" i="16"/>
  <c r="F2956" i="16"/>
  <c r="F2957" i="16"/>
  <c r="F2958" i="16"/>
  <c r="F2959" i="16"/>
  <c r="F2960" i="16"/>
  <c r="F2961" i="16"/>
  <c r="F2962" i="16"/>
  <c r="F2963" i="16"/>
  <c r="F2964" i="16"/>
  <c r="F2965" i="16"/>
  <c r="F2966" i="16"/>
  <c r="F2967" i="16"/>
  <c r="F2968" i="16"/>
  <c r="F2969" i="16"/>
  <c r="F2970" i="16"/>
  <c r="F2971" i="16"/>
  <c r="F2972" i="16"/>
  <c r="F2973" i="16"/>
  <c r="F2974" i="16"/>
  <c r="F2975" i="16"/>
  <c r="F2976" i="16"/>
  <c r="F2977" i="16"/>
  <c r="F2978" i="16"/>
  <c r="F2979" i="16"/>
  <c r="F2980" i="16"/>
  <c r="F2981" i="16"/>
  <c r="F2982" i="16"/>
  <c r="F2983" i="16"/>
  <c r="F2984" i="16"/>
  <c r="F2985" i="16"/>
  <c r="F2986" i="16"/>
  <c r="F2987" i="16"/>
  <c r="F2988" i="16"/>
  <c r="F2989" i="16"/>
  <c r="F2990" i="16"/>
  <c r="F2991" i="16"/>
  <c r="F2992" i="16"/>
  <c r="F2993" i="16"/>
  <c r="F2994" i="16"/>
  <c r="F2995" i="16"/>
  <c r="F2996" i="16"/>
  <c r="F2997" i="16"/>
  <c r="F2998" i="16"/>
  <c r="F2999" i="16"/>
  <c r="F3000" i="16"/>
  <c r="F3001" i="16"/>
  <c r="F3002" i="16"/>
  <c r="F3003" i="16"/>
  <c r="F3004" i="16"/>
  <c r="F3005" i="16"/>
  <c r="F3006" i="16"/>
  <c r="F3007" i="16"/>
  <c r="F3008" i="16"/>
  <c r="F3009" i="16"/>
  <c r="F3010" i="16"/>
  <c r="F3011" i="16"/>
  <c r="F3012" i="16"/>
  <c r="F3013" i="16"/>
  <c r="F3014" i="16"/>
  <c r="F3015" i="16"/>
  <c r="F3016" i="16"/>
  <c r="F3017" i="16"/>
  <c r="F3018" i="16"/>
  <c r="F3019" i="16"/>
  <c r="F3020" i="16"/>
  <c r="F3021" i="16"/>
  <c r="F3022" i="16"/>
  <c r="F3023" i="16"/>
  <c r="F3024" i="16"/>
  <c r="F3025" i="16"/>
  <c r="F3026" i="16"/>
  <c r="F3027" i="16"/>
  <c r="F3028" i="16"/>
  <c r="F3029" i="16"/>
  <c r="F3030" i="16"/>
  <c r="F3031" i="16"/>
  <c r="F3032" i="16"/>
  <c r="F3033" i="16"/>
  <c r="F3034" i="16"/>
  <c r="F3035" i="16"/>
  <c r="F3036" i="16"/>
  <c r="F3037" i="16"/>
  <c r="F3038" i="16"/>
  <c r="F3039" i="16"/>
  <c r="F3040" i="16"/>
  <c r="F3041" i="16"/>
  <c r="F3042" i="16"/>
  <c r="F3043" i="16"/>
  <c r="F3044" i="16"/>
  <c r="F3045" i="16"/>
  <c r="F3046" i="16"/>
  <c r="F3047" i="16"/>
  <c r="F3048" i="16"/>
  <c r="F3049" i="16"/>
  <c r="F3050" i="16"/>
  <c r="F3051" i="16"/>
  <c r="F3052" i="16"/>
  <c r="F3053" i="16"/>
  <c r="F3054" i="16"/>
  <c r="F3055" i="16"/>
  <c r="F3056" i="16"/>
  <c r="F3057" i="16"/>
  <c r="F3058" i="16"/>
  <c r="F3059" i="16"/>
  <c r="F3060" i="16"/>
  <c r="F3061" i="16"/>
  <c r="F3062" i="16"/>
  <c r="F3063" i="16"/>
  <c r="F3064" i="16"/>
  <c r="F3065" i="16"/>
  <c r="F3066" i="16"/>
  <c r="F3067" i="16"/>
  <c r="F3068" i="16"/>
  <c r="F3069" i="16"/>
  <c r="F3070" i="16"/>
  <c r="F3071" i="16"/>
  <c r="F3072" i="16"/>
  <c r="F3073" i="16"/>
  <c r="F3074" i="16"/>
  <c r="F3075" i="16"/>
  <c r="F3076" i="16"/>
  <c r="F3077" i="16"/>
  <c r="F3078" i="16"/>
  <c r="F3079" i="16"/>
  <c r="F3080" i="16"/>
  <c r="F3081" i="16"/>
  <c r="F3082" i="16"/>
  <c r="F3083" i="16"/>
  <c r="F3084" i="16"/>
  <c r="F3085" i="16"/>
  <c r="F3086" i="16"/>
  <c r="F3087" i="16"/>
  <c r="F3088" i="16"/>
  <c r="F3089" i="16"/>
  <c r="F3090" i="16"/>
  <c r="F3091" i="16"/>
  <c r="F3092" i="16"/>
  <c r="F3093" i="16"/>
  <c r="F3094" i="16"/>
  <c r="F3095" i="16"/>
  <c r="F3096" i="16"/>
  <c r="F3097" i="16"/>
  <c r="F3098" i="16"/>
  <c r="F3099" i="16"/>
  <c r="F3100" i="16"/>
  <c r="F3101" i="16"/>
  <c r="F3102" i="16"/>
  <c r="F3103" i="16"/>
  <c r="F3104" i="16"/>
  <c r="F3105" i="16"/>
  <c r="F3106" i="16"/>
  <c r="F3107" i="16"/>
  <c r="F3108" i="16"/>
  <c r="F3109" i="16"/>
  <c r="F3110" i="16"/>
  <c r="F3111" i="16"/>
  <c r="F3112" i="16"/>
  <c r="F3113" i="16"/>
  <c r="F3114" i="16"/>
  <c r="F3115" i="16"/>
  <c r="F3116" i="16"/>
  <c r="F3117" i="16"/>
  <c r="F3118" i="16"/>
  <c r="F3119" i="16"/>
  <c r="F3120" i="16"/>
  <c r="F3121" i="16"/>
  <c r="F3122" i="16"/>
  <c r="F3123" i="16"/>
  <c r="F3124" i="16"/>
  <c r="F3125" i="16"/>
  <c r="F3126" i="16"/>
  <c r="F3127" i="16"/>
  <c r="F3128" i="16"/>
  <c r="F3129" i="16"/>
  <c r="F3130" i="16"/>
  <c r="F3131" i="16"/>
  <c r="F3132" i="16"/>
  <c r="F3133" i="16"/>
  <c r="F3134" i="16"/>
  <c r="F3135" i="16"/>
  <c r="F3136" i="16"/>
  <c r="F3137" i="16"/>
  <c r="F3138" i="16"/>
  <c r="F3139" i="16"/>
  <c r="F3140" i="16"/>
  <c r="F3141" i="16"/>
  <c r="F3142" i="16"/>
  <c r="F3143" i="16"/>
  <c r="F3144" i="16"/>
  <c r="F3145" i="16"/>
  <c r="F3146" i="16"/>
  <c r="F3147" i="16"/>
  <c r="F3148" i="16"/>
  <c r="F3149" i="16"/>
  <c r="F3150" i="16"/>
  <c r="F3151" i="16"/>
  <c r="F3152" i="16"/>
  <c r="F3153" i="16"/>
  <c r="F3154" i="16"/>
  <c r="F3155" i="16"/>
  <c r="F3156" i="16"/>
  <c r="F3157" i="16"/>
  <c r="F3158" i="16"/>
  <c r="F3159" i="16"/>
  <c r="F3160" i="16"/>
  <c r="F3161" i="16"/>
  <c r="F3162" i="16"/>
  <c r="F3163" i="16"/>
  <c r="F3164" i="16"/>
  <c r="F3165" i="16"/>
  <c r="F3166" i="16"/>
  <c r="F3167" i="16"/>
  <c r="F3168" i="16"/>
  <c r="F3169" i="16"/>
  <c r="F3170" i="16"/>
  <c r="F3171" i="16"/>
  <c r="F3172" i="16"/>
  <c r="F3173" i="16"/>
  <c r="F3174" i="16"/>
  <c r="F3175" i="16"/>
  <c r="F3176" i="16"/>
  <c r="F3177" i="16"/>
  <c r="F3178" i="16"/>
  <c r="F3179" i="16"/>
  <c r="F3180" i="16"/>
  <c r="F3181" i="16"/>
  <c r="F3182" i="16"/>
  <c r="F3183" i="16"/>
  <c r="F3184" i="16"/>
  <c r="F3185" i="16"/>
  <c r="F3186" i="16"/>
  <c r="F3187" i="16"/>
  <c r="F3188" i="16"/>
  <c r="F3189" i="16"/>
  <c r="F3190" i="16"/>
  <c r="F3191" i="16"/>
  <c r="F3192" i="16"/>
  <c r="F3193" i="16"/>
  <c r="F3194" i="16"/>
  <c r="F3195" i="16"/>
  <c r="F3196" i="16"/>
  <c r="F3197" i="16"/>
  <c r="F3198" i="16"/>
  <c r="F3199" i="16"/>
  <c r="F3200" i="16"/>
  <c r="F3201" i="16"/>
  <c r="F3202" i="16"/>
  <c r="F3203" i="16"/>
  <c r="F3204" i="16"/>
  <c r="F3205" i="16"/>
  <c r="F3206" i="16"/>
  <c r="F3207" i="16"/>
  <c r="F3208" i="16"/>
  <c r="F3209" i="16"/>
  <c r="F3210" i="16"/>
  <c r="F3211" i="16"/>
  <c r="F3212" i="16"/>
  <c r="F3213" i="16"/>
  <c r="F3214" i="16"/>
  <c r="F3215" i="16"/>
  <c r="F3216" i="16"/>
  <c r="F3217" i="16"/>
  <c r="F3218" i="16"/>
  <c r="F3219" i="16"/>
  <c r="F3220" i="16"/>
  <c r="F3221" i="16"/>
  <c r="F3222" i="16"/>
  <c r="F3223" i="16"/>
  <c r="F3224" i="16"/>
  <c r="F3225" i="16"/>
  <c r="F3226" i="16"/>
  <c r="F3227" i="16"/>
  <c r="F3228" i="16"/>
  <c r="F3229" i="16"/>
  <c r="F3230" i="16"/>
  <c r="F3231" i="16"/>
  <c r="F3232" i="16"/>
  <c r="F3233" i="16"/>
  <c r="F3234" i="16"/>
  <c r="F3235" i="16"/>
  <c r="F3236" i="16"/>
  <c r="F3237" i="16"/>
  <c r="F3238" i="16"/>
  <c r="F3239" i="16"/>
  <c r="F3240" i="16"/>
  <c r="F3241" i="16"/>
  <c r="F3242" i="16"/>
  <c r="F3243" i="16"/>
  <c r="F3244" i="16"/>
  <c r="F3245" i="16"/>
  <c r="F3246" i="16"/>
  <c r="F3247" i="16"/>
  <c r="F3248" i="16"/>
  <c r="F3249" i="16"/>
  <c r="F3250" i="16"/>
  <c r="F3251" i="16"/>
  <c r="F3252" i="16"/>
  <c r="F3253" i="16"/>
  <c r="F3254" i="16"/>
  <c r="F3255" i="16"/>
  <c r="F3256" i="16"/>
  <c r="F3257" i="16"/>
  <c r="F3258" i="16"/>
  <c r="F3259" i="16"/>
  <c r="F3260" i="16"/>
  <c r="F3261" i="16"/>
  <c r="F3262" i="16"/>
  <c r="F3263" i="16"/>
  <c r="F3264" i="16"/>
  <c r="F3265" i="16"/>
  <c r="F3266" i="16"/>
  <c r="F3267" i="16"/>
  <c r="F3268" i="16"/>
  <c r="F3269" i="16"/>
  <c r="F3270" i="16"/>
  <c r="F3271" i="16"/>
  <c r="F3272" i="16"/>
  <c r="F3273" i="16"/>
  <c r="F3274" i="16"/>
  <c r="F3275" i="16"/>
  <c r="F3276" i="16"/>
  <c r="F3277" i="16"/>
  <c r="F3278" i="16"/>
  <c r="F3279" i="16"/>
  <c r="F3280" i="16"/>
  <c r="F3281" i="16"/>
  <c r="F3282" i="16"/>
  <c r="F3283" i="16"/>
  <c r="F3284" i="16"/>
  <c r="F3285" i="16"/>
  <c r="F3286" i="16"/>
  <c r="F3287" i="16"/>
  <c r="F3288" i="16"/>
  <c r="F3289" i="16"/>
  <c r="F3290" i="16"/>
  <c r="F3291" i="16"/>
  <c r="F3292" i="16"/>
  <c r="F3293" i="16"/>
  <c r="F3294" i="16"/>
  <c r="F3295" i="16"/>
  <c r="F3296" i="16"/>
  <c r="F3297" i="16"/>
  <c r="F3298" i="16"/>
  <c r="F3299" i="16"/>
  <c r="F3300" i="16"/>
  <c r="F3301" i="16"/>
  <c r="F3302" i="16"/>
  <c r="F3303" i="16"/>
  <c r="F3304" i="16"/>
  <c r="F3305" i="16"/>
  <c r="F3306" i="16"/>
  <c r="F3307" i="16"/>
  <c r="F3308" i="16"/>
  <c r="F3309" i="16"/>
  <c r="F3310" i="16"/>
  <c r="F3311" i="16"/>
  <c r="F3312" i="16"/>
  <c r="F3313" i="16"/>
  <c r="F3314" i="16"/>
  <c r="F3315" i="16"/>
  <c r="F3316" i="16"/>
  <c r="F3317" i="16"/>
  <c r="F3318" i="16"/>
  <c r="F3319" i="16"/>
  <c r="F3320" i="16"/>
  <c r="F3321" i="16"/>
  <c r="F3322" i="16"/>
  <c r="F3323" i="16"/>
  <c r="F3324" i="16"/>
  <c r="F3325" i="16"/>
  <c r="F3326" i="16"/>
  <c r="F3327" i="16"/>
  <c r="F3328" i="16"/>
  <c r="F3329" i="16"/>
  <c r="F3330" i="16"/>
  <c r="F3331" i="16"/>
  <c r="F3332" i="16"/>
  <c r="F3333" i="16"/>
  <c r="F3334" i="16"/>
  <c r="F3335" i="16"/>
  <c r="F3336" i="16"/>
  <c r="F3337" i="16"/>
  <c r="F3338" i="16"/>
  <c r="F3339" i="16"/>
  <c r="F3340" i="16"/>
  <c r="F3341" i="16"/>
  <c r="F3342" i="16"/>
  <c r="F3343" i="16"/>
  <c r="F3344" i="16"/>
  <c r="F3345" i="16"/>
  <c r="F3346" i="16"/>
  <c r="F3347" i="16"/>
  <c r="F3348" i="16"/>
  <c r="F3349" i="16"/>
  <c r="F3350" i="16"/>
  <c r="F3351" i="16"/>
  <c r="F3352" i="16"/>
  <c r="F3353" i="16"/>
  <c r="F3354" i="16"/>
  <c r="F3355" i="16"/>
  <c r="F3356" i="16"/>
  <c r="F3357" i="16"/>
  <c r="F3358" i="16"/>
  <c r="F3359" i="16"/>
  <c r="F3360" i="16"/>
  <c r="F3361" i="16"/>
  <c r="F3362" i="16"/>
  <c r="F3363" i="16"/>
  <c r="F3364" i="16"/>
  <c r="F3365" i="16"/>
  <c r="F3366" i="16"/>
  <c r="F3367" i="16"/>
  <c r="F3368" i="16"/>
  <c r="F3369" i="16"/>
  <c r="F3370" i="16"/>
  <c r="F3371" i="16"/>
  <c r="F3372" i="16"/>
  <c r="F3373" i="16"/>
  <c r="F3374" i="16"/>
  <c r="F3375" i="16"/>
  <c r="F3376" i="16"/>
  <c r="F3377" i="16"/>
  <c r="F3378" i="16"/>
  <c r="F3379" i="16"/>
  <c r="F3380" i="16"/>
  <c r="F3381" i="16"/>
  <c r="F3382" i="16"/>
  <c r="F3383" i="16"/>
  <c r="F3384" i="16"/>
  <c r="F3385" i="16"/>
  <c r="F3386" i="16"/>
  <c r="F3387" i="16"/>
  <c r="F3388" i="16"/>
  <c r="F3389" i="16"/>
  <c r="F3390" i="16"/>
  <c r="F3391" i="16"/>
  <c r="F3392" i="16"/>
  <c r="F3393" i="16"/>
  <c r="F3394" i="16"/>
  <c r="F3395" i="16"/>
  <c r="F3396" i="16"/>
  <c r="F3397" i="16"/>
  <c r="F3398" i="16"/>
  <c r="F3399" i="16"/>
  <c r="F3400" i="16"/>
  <c r="F3401" i="16"/>
  <c r="F3402" i="16"/>
  <c r="F3403" i="16"/>
  <c r="F3404" i="16"/>
  <c r="F3405" i="16"/>
  <c r="F3406" i="16"/>
  <c r="F3407" i="16"/>
  <c r="F3408" i="16"/>
  <c r="F3409" i="16"/>
  <c r="F3410" i="16"/>
  <c r="F3411" i="16"/>
  <c r="F3412" i="16"/>
  <c r="F3413" i="16"/>
  <c r="F3414" i="16"/>
  <c r="F3415" i="16"/>
  <c r="F3416" i="16"/>
  <c r="F3417" i="16"/>
  <c r="F3418" i="16"/>
  <c r="F3419" i="16"/>
  <c r="F3420" i="16"/>
  <c r="F3421" i="16"/>
  <c r="F3422" i="16"/>
  <c r="F3423" i="16"/>
  <c r="F3424" i="16"/>
  <c r="F3425" i="16"/>
  <c r="F3426" i="16"/>
  <c r="F3427" i="16"/>
  <c r="F3428" i="16"/>
  <c r="F3429" i="16"/>
  <c r="F3430" i="16"/>
  <c r="F3431" i="16"/>
  <c r="F3432" i="16"/>
  <c r="F3433" i="16"/>
  <c r="F3434" i="16"/>
  <c r="F3435" i="16"/>
  <c r="F3436" i="16"/>
  <c r="F3437" i="16"/>
  <c r="F3438" i="16"/>
  <c r="F3439" i="16"/>
  <c r="F3440" i="16"/>
  <c r="F3441" i="16"/>
  <c r="F3442" i="16"/>
  <c r="F3443" i="16"/>
  <c r="F3444" i="16"/>
  <c r="F3445" i="16"/>
  <c r="F3446" i="16"/>
  <c r="F3447" i="16"/>
  <c r="F3448" i="16"/>
  <c r="F3449" i="16"/>
  <c r="F3450" i="16"/>
  <c r="F3451" i="16"/>
  <c r="F3452" i="16"/>
  <c r="F3453" i="16"/>
  <c r="F3454" i="16"/>
  <c r="F3455" i="16"/>
  <c r="F3456" i="16"/>
  <c r="F3457" i="16"/>
  <c r="F3458" i="16"/>
  <c r="F3459" i="16"/>
  <c r="F3460" i="16"/>
  <c r="F3461" i="16"/>
  <c r="F3462" i="16"/>
  <c r="F3463" i="16"/>
  <c r="F3464" i="16"/>
  <c r="F3465" i="16"/>
  <c r="F3466" i="16"/>
  <c r="F3467" i="16"/>
  <c r="F3468" i="16"/>
  <c r="F3469" i="16"/>
  <c r="F3470" i="16"/>
  <c r="F3471" i="16"/>
  <c r="F3472" i="16"/>
  <c r="F3473" i="16"/>
  <c r="F3474" i="16"/>
  <c r="F3475" i="16"/>
  <c r="F3476" i="16"/>
  <c r="F3477" i="16"/>
  <c r="F3478" i="16"/>
  <c r="F3479" i="16"/>
  <c r="F3480" i="16"/>
  <c r="F3481" i="16"/>
  <c r="F3482" i="16"/>
  <c r="F3483" i="16"/>
  <c r="F3484" i="16"/>
  <c r="F3485" i="16"/>
  <c r="F3486" i="16"/>
  <c r="F3487" i="16"/>
  <c r="F3488" i="16"/>
  <c r="F3489" i="16"/>
  <c r="F3490" i="16"/>
  <c r="F3491" i="16"/>
  <c r="F3492" i="16"/>
  <c r="F3493" i="16"/>
  <c r="F3494" i="16"/>
  <c r="F3495" i="16"/>
  <c r="F3496" i="16"/>
  <c r="F3497" i="16"/>
  <c r="F3498" i="16"/>
  <c r="F3499" i="16"/>
  <c r="F3500" i="16"/>
  <c r="F3501" i="16"/>
  <c r="F3502" i="16"/>
  <c r="F3503" i="16"/>
  <c r="F3504" i="16"/>
  <c r="F3505" i="16"/>
  <c r="F3506" i="16"/>
  <c r="F3507" i="16"/>
  <c r="F3508" i="16"/>
  <c r="F3509" i="16"/>
  <c r="F3510" i="16"/>
  <c r="F3511" i="16"/>
  <c r="F3512" i="16"/>
  <c r="F3513" i="16"/>
  <c r="F3514" i="16"/>
  <c r="F3515" i="16"/>
  <c r="F3516" i="16"/>
  <c r="F3517" i="16"/>
  <c r="F3518" i="16"/>
  <c r="F3519" i="16"/>
  <c r="F3520" i="16"/>
  <c r="F3521" i="16"/>
  <c r="F3522" i="16"/>
  <c r="F3523" i="16"/>
  <c r="F3524" i="16"/>
  <c r="F3525" i="16"/>
  <c r="F3526" i="16"/>
  <c r="F3527" i="16"/>
  <c r="F3528" i="16"/>
  <c r="F3529" i="16"/>
  <c r="F3530" i="16"/>
  <c r="F3531" i="16"/>
  <c r="F3532" i="16"/>
  <c r="F3533" i="16"/>
  <c r="F3534" i="16"/>
  <c r="F3535" i="16"/>
  <c r="F3536" i="16"/>
  <c r="F3537" i="16"/>
  <c r="F3538" i="16"/>
  <c r="F3539" i="16"/>
  <c r="F3540" i="16"/>
  <c r="F3541" i="16"/>
  <c r="F3542" i="16"/>
  <c r="F3543" i="16"/>
  <c r="F3544" i="16"/>
  <c r="F3545" i="16"/>
  <c r="F3546" i="16"/>
  <c r="F3547" i="16"/>
  <c r="F3548" i="16"/>
  <c r="F3549" i="16"/>
  <c r="F3550" i="16"/>
  <c r="F3551" i="16"/>
  <c r="F3552" i="16"/>
  <c r="F3553" i="16"/>
  <c r="F3554" i="16"/>
  <c r="F3555" i="16"/>
  <c r="F3556" i="16"/>
  <c r="F3557" i="16"/>
  <c r="F3558" i="16"/>
  <c r="F3559" i="16"/>
  <c r="F3560" i="16"/>
  <c r="F3561" i="16"/>
  <c r="F3562" i="16"/>
  <c r="F3563" i="16"/>
  <c r="F3564" i="16"/>
  <c r="F3565" i="16"/>
  <c r="F3566" i="16"/>
  <c r="F3567" i="16"/>
  <c r="F3568" i="16"/>
  <c r="F3569" i="16"/>
  <c r="F3570" i="16"/>
  <c r="F3571" i="16"/>
  <c r="F3572" i="16"/>
  <c r="F3573" i="16"/>
  <c r="F3574" i="16"/>
  <c r="F3575" i="16"/>
  <c r="F3576" i="16"/>
  <c r="F3577" i="16"/>
  <c r="F3578" i="16"/>
  <c r="F3579" i="16"/>
  <c r="F3580" i="16"/>
  <c r="F3581" i="16"/>
  <c r="F3582" i="16"/>
  <c r="F3583" i="16"/>
  <c r="F3584" i="16"/>
  <c r="F3585" i="16"/>
  <c r="F3586" i="16"/>
  <c r="F3587" i="16"/>
  <c r="F3588" i="16"/>
  <c r="F3589" i="16"/>
  <c r="F3590" i="16"/>
  <c r="F3591" i="16"/>
  <c r="F3592" i="16"/>
  <c r="F3593" i="16"/>
  <c r="F3594" i="16"/>
  <c r="F3595" i="16"/>
  <c r="F3596" i="16"/>
  <c r="F3597" i="16"/>
  <c r="F3598" i="16"/>
  <c r="F3599" i="16"/>
  <c r="F3600" i="16"/>
  <c r="F3601" i="16"/>
  <c r="F3602" i="16"/>
  <c r="F3603" i="16"/>
  <c r="F3604" i="16"/>
  <c r="F3605" i="16"/>
  <c r="F3606" i="16"/>
  <c r="F3607" i="16"/>
  <c r="F3608" i="16"/>
  <c r="F3609" i="16"/>
  <c r="F3610" i="16"/>
  <c r="F3611" i="16"/>
  <c r="F3612" i="16"/>
  <c r="F3613" i="16"/>
  <c r="F3614" i="16"/>
  <c r="F3615" i="16"/>
  <c r="F3616" i="16"/>
  <c r="F3617" i="16"/>
  <c r="F3618" i="16"/>
  <c r="F3619" i="16"/>
  <c r="F3620" i="16"/>
  <c r="F3621" i="16"/>
  <c r="F3622" i="16"/>
  <c r="F3623" i="16"/>
  <c r="F3624" i="16"/>
  <c r="F3625" i="16"/>
  <c r="F3626" i="16"/>
  <c r="F3627" i="16"/>
  <c r="F3628" i="16"/>
  <c r="F3629" i="16"/>
  <c r="F3630" i="16"/>
  <c r="F3631" i="16"/>
  <c r="F3632" i="16"/>
  <c r="F3633" i="16"/>
  <c r="F3634" i="16"/>
  <c r="F3635" i="16"/>
  <c r="F3636" i="16"/>
  <c r="F3637" i="16"/>
  <c r="F3638" i="16"/>
  <c r="F3639" i="16"/>
  <c r="F3640" i="16"/>
  <c r="F3641" i="16"/>
  <c r="F3642" i="16"/>
  <c r="F3643" i="16"/>
  <c r="F3644" i="16"/>
  <c r="F3645" i="16"/>
  <c r="F3646" i="16"/>
  <c r="F3647" i="16"/>
  <c r="F3648" i="16"/>
  <c r="F3649" i="16"/>
  <c r="F3650" i="16"/>
  <c r="F3651" i="16"/>
  <c r="F3652" i="16"/>
  <c r="F3653" i="16"/>
  <c r="F3654" i="16"/>
  <c r="F3655" i="16"/>
  <c r="F3656" i="16"/>
  <c r="F3657" i="16"/>
  <c r="F3658" i="16"/>
  <c r="F2" i="16"/>
  <c r="C5" i="13" l="1"/>
  <c r="C3" i="13"/>
  <c r="D16" i="13"/>
  <c r="I25" i="15" s="1"/>
  <c r="S25" i="15" s="1"/>
  <c r="D22" i="13"/>
  <c r="D20" i="13"/>
  <c r="D18" i="13"/>
  <c r="C4" i="13"/>
  <c r="H13" i="15" s="1"/>
  <c r="R13" i="15" s="1"/>
  <c r="C8" i="13"/>
  <c r="H17" i="15" s="1"/>
  <c r="R17" i="15" s="1"/>
  <c r="C12" i="13"/>
  <c r="H21" i="15" s="1"/>
  <c r="D4" i="13"/>
  <c r="I13" i="15" s="1"/>
  <c r="S13" i="15" s="1"/>
  <c r="D8" i="13"/>
  <c r="I17" i="15" s="1"/>
  <c r="S17" i="15" s="1"/>
  <c r="D12" i="13"/>
  <c r="I21" i="15" s="1"/>
  <c r="D3" i="13"/>
  <c r="I12" i="15" s="1"/>
  <c r="D11" i="13"/>
  <c r="I20" i="15" s="1"/>
  <c r="S20" i="15" s="1"/>
  <c r="C16" i="13"/>
  <c r="H25" i="15" s="1"/>
  <c r="R25" i="15" s="1"/>
  <c r="C22" i="13"/>
  <c r="C20" i="13"/>
  <c r="C18" i="13"/>
  <c r="H14" i="15"/>
  <c r="C9" i="13"/>
  <c r="C13" i="13"/>
  <c r="H22" i="15" s="1"/>
  <c r="D5" i="13"/>
  <c r="I14" i="15" s="1"/>
  <c r="D9" i="13"/>
  <c r="I18" i="15" s="1"/>
  <c r="D13" i="13"/>
  <c r="I22" i="15" s="1"/>
  <c r="C17" i="13"/>
  <c r="C11" i="13"/>
  <c r="H20" i="15" s="1"/>
  <c r="D15" i="13"/>
  <c r="D23" i="13"/>
  <c r="D21" i="13"/>
  <c r="I27" i="15" s="1"/>
  <c r="S27" i="15" s="1"/>
  <c r="D19" i="13"/>
  <c r="D17" i="13"/>
  <c r="C6" i="13"/>
  <c r="H15" i="15" s="1"/>
  <c r="C10" i="13"/>
  <c r="H19" i="15" s="1"/>
  <c r="C14" i="13"/>
  <c r="H23" i="15" s="1"/>
  <c r="D6" i="13"/>
  <c r="I15" i="15" s="1"/>
  <c r="D10" i="13"/>
  <c r="I19" i="15" s="1"/>
  <c r="D14" i="13"/>
  <c r="I23" i="15" s="1"/>
  <c r="C7" i="13"/>
  <c r="H16" i="15" s="1"/>
  <c r="R16" i="15" s="1"/>
  <c r="D7" i="13"/>
  <c r="I16" i="15" s="1"/>
  <c r="S16" i="15" s="1"/>
  <c r="C23" i="13"/>
  <c r="C21" i="13"/>
  <c r="H27" i="15" s="1"/>
  <c r="R27" i="15" s="1"/>
  <c r="C19" i="13"/>
  <c r="C15" i="13"/>
  <c r="H12" i="15"/>
  <c r="F2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3334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C26" i="15"/>
  <c r="C23" i="15"/>
  <c r="C22" i="15"/>
  <c r="C21" i="15"/>
  <c r="C19" i="15"/>
  <c r="C18" i="15"/>
  <c r="C15" i="15"/>
  <c r="C14" i="15"/>
  <c r="C12" i="15"/>
  <c r="E14" i="15"/>
  <c r="E12" i="15"/>
  <c r="G14" i="15"/>
  <c r="G12" i="15"/>
  <c r="B26" i="15"/>
  <c r="B23" i="15"/>
  <c r="B22" i="15"/>
  <c r="B21" i="15"/>
  <c r="B20" i="15"/>
  <c r="B19" i="15"/>
  <c r="B18" i="15"/>
  <c r="B15" i="15"/>
  <c r="B14" i="15"/>
  <c r="B12" i="15"/>
  <c r="D14" i="15"/>
  <c r="D12" i="15"/>
  <c r="F14" i="15"/>
  <c r="H18" i="15" l="1"/>
  <c r="R18" i="15" s="1"/>
  <c r="R23" i="15"/>
  <c r="R20" i="15"/>
  <c r="S14" i="15"/>
  <c r="S23" i="15"/>
  <c r="R19" i="15"/>
  <c r="R22" i="15"/>
  <c r="S12" i="15"/>
  <c r="R21" i="15"/>
  <c r="S19" i="15"/>
  <c r="R15" i="15"/>
  <c r="S22" i="15"/>
  <c r="S21" i="15"/>
  <c r="S15" i="15"/>
  <c r="S18" i="15"/>
  <c r="R14" i="15"/>
  <c r="I26" i="15"/>
  <c r="S26" i="15" s="1"/>
  <c r="H24" i="15"/>
  <c r="R24" i="15" s="1"/>
  <c r="H26" i="15"/>
  <c r="R26" i="15" s="1"/>
  <c r="R12" i="15"/>
  <c r="I24" i="15"/>
  <c r="S24" i="15" s="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2" i="11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2" i="10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2" i="9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2" i="8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2" i="7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2" i="6"/>
  <c r="F44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2" i="5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2" i="4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2" i="3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2" i="1"/>
  <c r="E6" i="13" s="1"/>
  <c r="J15" i="15" s="1"/>
  <c r="T15" i="15" s="1"/>
  <c r="L3" i="13" l="1"/>
  <c r="E11" i="13"/>
  <c r="F6" i="13"/>
  <c r="K15" i="15" s="1"/>
  <c r="U15" i="15" s="1"/>
  <c r="E4" i="13"/>
  <c r="J13" i="15" s="1"/>
  <c r="T13" i="15" s="1"/>
  <c r="F3" i="13"/>
  <c r="F19" i="13"/>
  <c r="E13" i="13"/>
  <c r="J22" i="15" s="1"/>
  <c r="T22" i="15" s="1"/>
  <c r="F8" i="13"/>
  <c r="K17" i="15" s="1"/>
  <c r="U17" i="15" s="1"/>
  <c r="G4" i="13"/>
  <c r="L13" i="15" s="1"/>
  <c r="V13" i="15" s="1"/>
  <c r="K6" i="13"/>
  <c r="P15" i="15" s="1"/>
  <c r="Z15" i="15" s="1"/>
  <c r="I9" i="13"/>
  <c r="G12" i="13"/>
  <c r="L21" i="15" s="1"/>
  <c r="V21" i="15" s="1"/>
  <c r="K14" i="13"/>
  <c r="P23" i="15" s="1"/>
  <c r="Z23" i="15" s="1"/>
  <c r="I17" i="13"/>
  <c r="G20" i="13"/>
  <c r="K22" i="13"/>
  <c r="J5" i="13"/>
  <c r="O14" i="15" s="1"/>
  <c r="Y14" i="15" s="1"/>
  <c r="H8" i="13"/>
  <c r="M17" i="15" s="1"/>
  <c r="W17" i="15" s="1"/>
  <c r="L10" i="13"/>
  <c r="Q19" i="15" s="1"/>
  <c r="AA19" i="15" s="1"/>
  <c r="J13" i="13"/>
  <c r="O22" i="15" s="1"/>
  <c r="Y22" i="15" s="1"/>
  <c r="H16" i="13"/>
  <c r="M25" i="15" s="1"/>
  <c r="W25" i="15" s="1"/>
  <c r="L18" i="13"/>
  <c r="J21" i="13"/>
  <c r="O27" i="15" s="1"/>
  <c r="Y27" i="15" s="1"/>
  <c r="J3" i="13"/>
  <c r="G5" i="13"/>
  <c r="L14" i="15" s="1"/>
  <c r="V14" i="15" s="1"/>
  <c r="K7" i="13"/>
  <c r="P16" i="15" s="1"/>
  <c r="Z16" i="15" s="1"/>
  <c r="I10" i="13"/>
  <c r="N19" i="15" s="1"/>
  <c r="X19" i="15" s="1"/>
  <c r="G13" i="13"/>
  <c r="L22" i="15" s="1"/>
  <c r="V22" i="15" s="1"/>
  <c r="K15" i="13"/>
  <c r="I18" i="13"/>
  <c r="G21" i="13"/>
  <c r="L27" i="15" s="1"/>
  <c r="V27" i="15" s="1"/>
  <c r="K23" i="13"/>
  <c r="L5" i="13"/>
  <c r="Q14" i="15" s="1"/>
  <c r="AA14" i="15" s="1"/>
  <c r="J8" i="13"/>
  <c r="O17" i="15" s="1"/>
  <c r="Y17" i="15" s="1"/>
  <c r="H11" i="13"/>
  <c r="L13" i="13"/>
  <c r="Q22" i="15" s="1"/>
  <c r="AA22" i="15" s="1"/>
  <c r="J16" i="13"/>
  <c r="O25" i="15" s="1"/>
  <c r="Y25" i="15" s="1"/>
  <c r="H19" i="13"/>
  <c r="L21" i="13"/>
  <c r="Q27" i="15" s="1"/>
  <c r="AA27" i="15" s="1"/>
  <c r="E10" i="13"/>
  <c r="J19" i="15" s="1"/>
  <c r="T19" i="15" s="1"/>
  <c r="F5" i="13"/>
  <c r="K14" i="15" s="1"/>
  <c r="U14" i="15" s="1"/>
  <c r="F21" i="13"/>
  <c r="K27" i="15" s="1"/>
  <c r="U27" i="15" s="1"/>
  <c r="E15" i="13"/>
  <c r="F10" i="13"/>
  <c r="K19" i="15" s="1"/>
  <c r="U19" i="15" s="1"/>
  <c r="E8" i="13"/>
  <c r="J17" i="15" s="1"/>
  <c r="T17" i="15" s="1"/>
  <c r="F7" i="13"/>
  <c r="K16" i="15" s="1"/>
  <c r="U16" i="15" s="1"/>
  <c r="F23" i="13"/>
  <c r="E17" i="13"/>
  <c r="F12" i="13"/>
  <c r="K21" i="15" s="1"/>
  <c r="U21" i="15" s="1"/>
  <c r="K4" i="13"/>
  <c r="P13" i="15" s="1"/>
  <c r="Z13" i="15" s="1"/>
  <c r="I7" i="13"/>
  <c r="N16" i="15" s="1"/>
  <c r="X16" i="15" s="1"/>
  <c r="G10" i="13"/>
  <c r="L19" i="15" s="1"/>
  <c r="V19" i="15" s="1"/>
  <c r="K12" i="13"/>
  <c r="P21" i="15" s="1"/>
  <c r="Z21" i="15" s="1"/>
  <c r="I15" i="13"/>
  <c r="G18" i="13"/>
  <c r="K20" i="13"/>
  <c r="I23" i="13"/>
  <c r="H6" i="13"/>
  <c r="M15" i="15" s="1"/>
  <c r="W15" i="15" s="1"/>
  <c r="L8" i="13"/>
  <c r="Q17" i="15" s="1"/>
  <c r="AA17" i="15" s="1"/>
  <c r="J11" i="13"/>
  <c r="H14" i="13"/>
  <c r="M23" i="15" s="1"/>
  <c r="W23" i="15" s="1"/>
  <c r="L16" i="13"/>
  <c r="Q25" i="15" s="1"/>
  <c r="AA25" i="15" s="1"/>
  <c r="J19" i="13"/>
  <c r="H22" i="13"/>
  <c r="G3" i="13"/>
  <c r="L12" i="15" s="1"/>
  <c r="K5" i="13"/>
  <c r="P14" i="15" s="1"/>
  <c r="Z14" i="15" s="1"/>
  <c r="I8" i="13"/>
  <c r="N17" i="15" s="1"/>
  <c r="X17" i="15" s="1"/>
  <c r="G11" i="13"/>
  <c r="L20" i="15" s="1"/>
  <c r="V20" i="15" s="1"/>
  <c r="K13" i="13"/>
  <c r="P22" i="15" s="1"/>
  <c r="Z22" i="15" s="1"/>
  <c r="I16" i="13"/>
  <c r="N25" i="15" s="1"/>
  <c r="X25" i="15" s="1"/>
  <c r="G19" i="13"/>
  <c r="K21" i="13"/>
  <c r="P27" i="15" s="1"/>
  <c r="Z27" i="15" s="1"/>
  <c r="H3" i="13"/>
  <c r="J6" i="13"/>
  <c r="O15" i="15" s="1"/>
  <c r="Y15" i="15" s="1"/>
  <c r="H9" i="13"/>
  <c r="L11" i="13"/>
  <c r="Q20" i="15" s="1"/>
  <c r="AA20" i="15" s="1"/>
  <c r="J14" i="13"/>
  <c r="O23" i="15" s="1"/>
  <c r="Y23" i="15" s="1"/>
  <c r="H17" i="13"/>
  <c r="L19" i="13"/>
  <c r="J22" i="13"/>
  <c r="E14" i="13"/>
  <c r="J23" i="15" s="1"/>
  <c r="T23" i="15" s="1"/>
  <c r="F9" i="13"/>
  <c r="E16" i="13"/>
  <c r="J25" i="15" s="1"/>
  <c r="T25" i="15" s="1"/>
  <c r="F16" i="13"/>
  <c r="K25" i="15" s="1"/>
  <c r="U25" i="15" s="1"/>
  <c r="E3" i="13"/>
  <c r="J12" i="15" s="1"/>
  <c r="T12" i="15" s="1"/>
  <c r="E19" i="13"/>
  <c r="F14" i="13"/>
  <c r="K23" i="15" s="1"/>
  <c r="U23" i="15" s="1"/>
  <c r="E12" i="13"/>
  <c r="J21" i="15" s="1"/>
  <c r="T21" i="15" s="1"/>
  <c r="F11" i="13"/>
  <c r="E5" i="13"/>
  <c r="J14" i="15" s="1"/>
  <c r="T14" i="15" s="1"/>
  <c r="E21" i="13"/>
  <c r="J27" i="15" s="1"/>
  <c r="T27" i="15" s="1"/>
  <c r="F20" i="13"/>
  <c r="I5" i="13"/>
  <c r="N14" i="15" s="1"/>
  <c r="X14" i="15" s="1"/>
  <c r="G8" i="13"/>
  <c r="L17" i="15" s="1"/>
  <c r="V17" i="15" s="1"/>
  <c r="K10" i="13"/>
  <c r="P19" i="15" s="1"/>
  <c r="Z19" i="15" s="1"/>
  <c r="I13" i="13"/>
  <c r="N22" i="15" s="1"/>
  <c r="X22" i="15" s="1"/>
  <c r="G16" i="13"/>
  <c r="L25" i="15" s="1"/>
  <c r="V25" i="15" s="1"/>
  <c r="K18" i="13"/>
  <c r="I21" i="13"/>
  <c r="N27" i="15" s="1"/>
  <c r="X27" i="15" s="1"/>
  <c r="H4" i="13"/>
  <c r="M13" i="15" s="1"/>
  <c r="W13" i="15" s="1"/>
  <c r="L6" i="13"/>
  <c r="Q15" i="15" s="1"/>
  <c r="AA15" i="15" s="1"/>
  <c r="J9" i="13"/>
  <c r="H12" i="13"/>
  <c r="M21" i="15" s="1"/>
  <c r="W21" i="15" s="1"/>
  <c r="L14" i="13"/>
  <c r="Q23" i="15" s="1"/>
  <c r="AA23" i="15" s="1"/>
  <c r="J17" i="13"/>
  <c r="H20" i="13"/>
  <c r="L22" i="13"/>
  <c r="K3" i="13"/>
  <c r="P12" i="15" s="1"/>
  <c r="Z12" i="15" s="1"/>
  <c r="I6" i="13"/>
  <c r="N15" i="15" s="1"/>
  <c r="X15" i="15" s="1"/>
  <c r="G9" i="13"/>
  <c r="K11" i="13"/>
  <c r="I14" i="13"/>
  <c r="N23" i="15" s="1"/>
  <c r="X23" i="15" s="1"/>
  <c r="G17" i="13"/>
  <c r="K19" i="13"/>
  <c r="I22" i="13"/>
  <c r="J4" i="13"/>
  <c r="O13" i="15" s="1"/>
  <c r="Y13" i="15" s="1"/>
  <c r="H7" i="13"/>
  <c r="M16" i="15" s="1"/>
  <c r="W16" i="15" s="1"/>
  <c r="L9" i="13"/>
  <c r="J12" i="13"/>
  <c r="O21" i="15" s="1"/>
  <c r="Y21" i="15" s="1"/>
  <c r="H15" i="13"/>
  <c r="M24" i="15" s="1"/>
  <c r="W24" i="15" s="1"/>
  <c r="L17" i="13"/>
  <c r="J20" i="13"/>
  <c r="H23" i="13"/>
  <c r="E18" i="13"/>
  <c r="F13" i="13"/>
  <c r="K22" i="15" s="1"/>
  <c r="U22" i="15" s="1"/>
  <c r="F22" i="13"/>
  <c r="E7" i="13"/>
  <c r="J16" i="15" s="1"/>
  <c r="T16" i="15" s="1"/>
  <c r="E23" i="13"/>
  <c r="F18" i="13"/>
  <c r="K20" i="15" s="1"/>
  <c r="U20" i="15" s="1"/>
  <c r="E20" i="13"/>
  <c r="F15" i="13"/>
  <c r="K24" i="15" s="1"/>
  <c r="U24" i="15" s="1"/>
  <c r="E9" i="13"/>
  <c r="F4" i="13"/>
  <c r="K13" i="15" s="1"/>
  <c r="U13" i="15" s="1"/>
  <c r="I3" i="13"/>
  <c r="G6" i="13"/>
  <c r="L15" i="15" s="1"/>
  <c r="V15" i="15" s="1"/>
  <c r="K8" i="13"/>
  <c r="P17" i="15" s="1"/>
  <c r="Z17" i="15" s="1"/>
  <c r="I11" i="13"/>
  <c r="N20" i="15" s="1"/>
  <c r="X20" i="15" s="1"/>
  <c r="G14" i="13"/>
  <c r="L23" i="15" s="1"/>
  <c r="V23" i="15" s="1"/>
  <c r="K16" i="13"/>
  <c r="P25" i="15" s="1"/>
  <c r="Z25" i="15" s="1"/>
  <c r="I19" i="13"/>
  <c r="G22" i="13"/>
  <c r="L4" i="13"/>
  <c r="Q13" i="15" s="1"/>
  <c r="AA13" i="15" s="1"/>
  <c r="J7" i="13"/>
  <c r="O16" i="15" s="1"/>
  <c r="Y16" i="15" s="1"/>
  <c r="H10" i="13"/>
  <c r="M19" i="15" s="1"/>
  <c r="W19" i="15" s="1"/>
  <c r="L12" i="13"/>
  <c r="Q21" i="15" s="1"/>
  <c r="AA21" i="15" s="1"/>
  <c r="J15" i="13"/>
  <c r="O24" i="15" s="1"/>
  <c r="Y24" i="15" s="1"/>
  <c r="H18" i="13"/>
  <c r="L20" i="13"/>
  <c r="J23" i="13"/>
  <c r="I4" i="13"/>
  <c r="N13" i="15" s="1"/>
  <c r="X13" i="15" s="1"/>
  <c r="G7" i="13"/>
  <c r="L16" i="15" s="1"/>
  <c r="V16" i="15" s="1"/>
  <c r="K9" i="13"/>
  <c r="P18" i="15" s="1"/>
  <c r="Z18" i="15" s="1"/>
  <c r="I12" i="13"/>
  <c r="N21" i="15" s="1"/>
  <c r="X21" i="15" s="1"/>
  <c r="G15" i="13"/>
  <c r="L24" i="15" s="1"/>
  <c r="V24" i="15" s="1"/>
  <c r="K17" i="13"/>
  <c r="P26" i="15" s="1"/>
  <c r="Z26" i="15" s="1"/>
  <c r="I20" i="13"/>
  <c r="G23" i="13"/>
  <c r="H5" i="13"/>
  <c r="M14" i="15" s="1"/>
  <c r="W14" i="15" s="1"/>
  <c r="L7" i="13"/>
  <c r="Q16" i="15" s="1"/>
  <c r="AA16" i="15" s="1"/>
  <c r="J10" i="13"/>
  <c r="O19" i="15" s="1"/>
  <c r="Y19" i="15" s="1"/>
  <c r="H13" i="13"/>
  <c r="M22" i="15" s="1"/>
  <c r="W22" i="15" s="1"/>
  <c r="L15" i="13"/>
  <c r="Q24" i="15" s="1"/>
  <c r="AA24" i="15" s="1"/>
  <c r="J18" i="13"/>
  <c r="H21" i="13"/>
  <c r="M27" i="15" s="1"/>
  <c r="W27" i="15" s="1"/>
  <c r="L23" i="13"/>
  <c r="E22" i="13"/>
  <c r="F17" i="13"/>
  <c r="R28" i="15"/>
  <c r="H28" i="15"/>
  <c r="I28" i="15"/>
  <c r="S28" i="15"/>
  <c r="J24" i="15"/>
  <c r="T24" i="15" s="1"/>
  <c r="K12" i="15"/>
  <c r="O12" i="15"/>
  <c r="M12" i="15"/>
  <c r="Q12" i="15"/>
  <c r="N12" i="15"/>
  <c r="K26" i="15" l="1"/>
  <c r="U26" i="15" s="1"/>
  <c r="Q18" i="15"/>
  <c r="AA18" i="15" s="1"/>
  <c r="P20" i="15"/>
  <c r="Z20" i="15" s="1"/>
  <c r="J18" i="15"/>
  <c r="T18" i="15" s="1"/>
  <c r="J26" i="15"/>
  <c r="T26" i="15" s="1"/>
  <c r="Q26" i="15"/>
  <c r="AA26" i="15" s="1"/>
  <c r="L26" i="15"/>
  <c r="V26" i="15" s="1"/>
  <c r="O26" i="15"/>
  <c r="Y26" i="15" s="1"/>
  <c r="P24" i="15"/>
  <c r="Z24" i="15" s="1"/>
  <c r="O20" i="15"/>
  <c r="Y20" i="15" s="1"/>
  <c r="M18" i="15"/>
  <c r="W18" i="15" s="1"/>
  <c r="M20" i="15"/>
  <c r="W20" i="15" s="1"/>
  <c r="N18" i="15"/>
  <c r="X18" i="15" s="1"/>
  <c r="L18" i="15"/>
  <c r="V18" i="15" s="1"/>
  <c r="O18" i="15"/>
  <c r="Y18" i="15" s="1"/>
  <c r="K18" i="15"/>
  <c r="U18" i="15" s="1"/>
  <c r="M26" i="15"/>
  <c r="W26" i="15" s="1"/>
  <c r="N24" i="15"/>
  <c r="X24" i="15" s="1"/>
  <c r="N26" i="15"/>
  <c r="X26" i="15" s="1"/>
  <c r="J20" i="15"/>
  <c r="T20" i="15" s="1"/>
  <c r="AA12" i="15"/>
  <c r="X12" i="15"/>
  <c r="Y12" i="15"/>
  <c r="V12" i="15"/>
  <c r="W12" i="15"/>
  <c r="U12" i="15"/>
  <c r="Q28" i="15" l="1"/>
  <c r="Z28" i="15"/>
  <c r="P28" i="15"/>
  <c r="T28" i="15"/>
  <c r="AA28" i="15"/>
  <c r="V28" i="15"/>
  <c r="M28" i="15"/>
  <c r="U28" i="15"/>
  <c r="O28" i="15"/>
  <c r="W28" i="15"/>
  <c r="Y28" i="15"/>
  <c r="K28" i="15"/>
  <c r="L28" i="15"/>
  <c r="J28" i="15"/>
  <c r="N28" i="15"/>
  <c r="X28" i="15"/>
</calcChain>
</file>

<file path=xl/sharedStrings.xml><?xml version="1.0" encoding="utf-8"?>
<sst xmlns="http://schemas.openxmlformats.org/spreadsheetml/2006/main" count="60678" uniqueCount="5070">
  <si>
    <t>Program_
Name</t>
  </si>
  <si>
    <t>Retrofit</t>
  </si>
  <si>
    <t>Audit_Funding_Program</t>
  </si>
  <si>
    <t>High_Performance_New_Construction_Program</t>
  </si>
  <si>
    <t>Process_and_Systems_Upgrades_Program</t>
  </si>
  <si>
    <t>Adaptive_Thermostat_Program</t>
  </si>
  <si>
    <t>Home_Assistance_Program</t>
  </si>
  <si>
    <t>New_Construction_Program</t>
  </si>
  <si>
    <t>PUMPSaver</t>
  </si>
  <si>
    <t>THESL_Swimming_Pool_Efficiency_Program</t>
  </si>
  <si>
    <t>Application_
ID</t>
  </si>
  <si>
    <t>TH-938</t>
  </si>
  <si>
    <t>TH-939</t>
  </si>
  <si>
    <t>TH-1116</t>
  </si>
  <si>
    <t>TH-1123</t>
  </si>
  <si>
    <t>TH-1250</t>
  </si>
  <si>
    <t>TH-1288</t>
  </si>
  <si>
    <t>TH-1121</t>
  </si>
  <si>
    <t>TH-1141</t>
  </si>
  <si>
    <t>TH-1175</t>
  </si>
  <si>
    <t>TH-1176</t>
  </si>
  <si>
    <t>TH-1188</t>
  </si>
  <si>
    <t>TH-1177</t>
  </si>
  <si>
    <t>TH-1241</t>
  </si>
  <si>
    <t>TH-1242</t>
  </si>
  <si>
    <t>TH-1244</t>
  </si>
  <si>
    <t>TH-1245</t>
  </si>
  <si>
    <t>TH-1246</t>
  </si>
  <si>
    <t>TH-1279</t>
  </si>
  <si>
    <t>TH-1289</t>
  </si>
  <si>
    <t>TH-1310</t>
  </si>
  <si>
    <t>HPNC3-C-16-055</t>
  </si>
  <si>
    <t>601209</t>
  </si>
  <si>
    <t>AT#14</t>
  </si>
  <si>
    <t>TOR-06-01385</t>
  </si>
  <si>
    <t>TOR-06-01389</t>
  </si>
  <si>
    <t>TOR-06-01428</t>
  </si>
  <si>
    <t>TOR-06-01429</t>
  </si>
  <si>
    <t>TOR-06-01439</t>
  </si>
  <si>
    <t>TOR-06-01441</t>
  </si>
  <si>
    <t>TOR-10-01338</t>
  </si>
  <si>
    <t>TOR-10-01341</t>
  </si>
  <si>
    <t>TOR-28-01915</t>
  </si>
  <si>
    <t>TOR-28-01991</t>
  </si>
  <si>
    <t>TOR-28-01994</t>
  </si>
  <si>
    <t>TOR-28-01995</t>
  </si>
  <si>
    <t>TOR-28-01996</t>
  </si>
  <si>
    <t>TOR-28-02004</t>
  </si>
  <si>
    <t>TOR-28-02009</t>
  </si>
  <si>
    <t>TOR-28-02015</t>
  </si>
  <si>
    <t>TOR-28-02016</t>
  </si>
  <si>
    <t>TOR-28-02017</t>
  </si>
  <si>
    <t>TOR-28-02020</t>
  </si>
  <si>
    <t>TOR-28-02022</t>
  </si>
  <si>
    <t>TOR-28-02024</t>
  </si>
  <si>
    <t>TOR-28-02025</t>
  </si>
  <si>
    <t>TOR-28-02031</t>
  </si>
  <si>
    <t>TOR-28-02033</t>
  </si>
  <si>
    <t>TOR-28-02035</t>
  </si>
  <si>
    <t>TOR-28-02040</t>
  </si>
  <si>
    <t>TOR-28-02042</t>
  </si>
  <si>
    <t>TOR-28-02043</t>
  </si>
  <si>
    <t>TOR-28-02045</t>
  </si>
  <si>
    <t>TOR-28-02048</t>
  </si>
  <si>
    <t>TOR-28-02049</t>
  </si>
  <si>
    <t>TOR-28-02052</t>
  </si>
  <si>
    <t>TOR-28-02064</t>
  </si>
  <si>
    <t>TOR-28-02065</t>
  </si>
  <si>
    <t>TOR-28-02068</t>
  </si>
  <si>
    <t>TOR-28-02070</t>
  </si>
  <si>
    <t>TOR-28-02071</t>
  </si>
  <si>
    <t>TOR-28-02080</t>
  </si>
  <si>
    <t>TOR-28-02082</t>
  </si>
  <si>
    <t>TOR-28-02084</t>
  </si>
  <si>
    <t>TOR-28-02085</t>
  </si>
  <si>
    <t>TOR-28-02104</t>
  </si>
  <si>
    <t>TOR-28-02106</t>
  </si>
  <si>
    <t>TOR-28-02107</t>
  </si>
  <si>
    <t>TOR-43-01903</t>
  </si>
  <si>
    <t>TOR-49-01906</t>
  </si>
  <si>
    <t>TOR-49-01917</t>
  </si>
  <si>
    <t>TOR-49-01930</t>
  </si>
  <si>
    <t>TOR-49-01932</t>
  </si>
  <si>
    <t>TOR-49-01933</t>
  </si>
  <si>
    <t>TOR-49-01938</t>
  </si>
  <si>
    <t>TOR-49-02004</t>
  </si>
  <si>
    <t>TOR-49-02009</t>
  </si>
  <si>
    <t>TOR-49-02079</t>
  </si>
  <si>
    <t>TOR-52-02210</t>
  </si>
  <si>
    <t>TOR-52-02226</t>
  </si>
  <si>
    <t>TOR-52-02244</t>
  </si>
  <si>
    <t>TOR-52-02274</t>
  </si>
  <si>
    <t>TOR-52-02275</t>
  </si>
  <si>
    <t>TOR-52-02276</t>
  </si>
  <si>
    <t>TOR-52-02277</t>
  </si>
  <si>
    <t>TOR-52-02279</t>
  </si>
  <si>
    <t>TOR-52-02281</t>
  </si>
  <si>
    <t>TOR-52-02282</t>
  </si>
  <si>
    <t>TOR-52-02283</t>
  </si>
  <si>
    <t>TOR-52-02284</t>
  </si>
  <si>
    <t>TOR-52-02285</t>
  </si>
  <si>
    <t>TOR-55-01666</t>
  </si>
  <si>
    <t>TOR-55-01667</t>
  </si>
  <si>
    <t>TOR-55-01728</t>
  </si>
  <si>
    <t>TOR-55-01741</t>
  </si>
  <si>
    <t>TOR-55-01769</t>
  </si>
  <si>
    <t>TOR-55-01779</t>
  </si>
  <si>
    <t>TOR-88-02059</t>
  </si>
  <si>
    <t>TOR-88-02138</t>
  </si>
  <si>
    <t>TOR-88-02169</t>
  </si>
  <si>
    <t>TOR-88-02170</t>
  </si>
  <si>
    <t>TOR-88-02175</t>
  </si>
  <si>
    <t>TOR-88-02177</t>
  </si>
  <si>
    <t>TOR-88-02213</t>
  </si>
  <si>
    <t>TOR-88-02216</t>
  </si>
  <si>
    <t>TOR-88-02267</t>
  </si>
  <si>
    <t>TOR-06-01392</t>
  </si>
  <si>
    <t>TOR-MA-280-FD-0044</t>
  </si>
  <si>
    <t>TOR-MA-54-FC-0055</t>
  </si>
  <si>
    <t>PS-231</t>
  </si>
  <si>
    <t>PS-232</t>
  </si>
  <si>
    <t>PS-235</t>
  </si>
  <si>
    <t>PS-244</t>
  </si>
  <si>
    <t>PS-499</t>
  </si>
  <si>
    <t>PS-523</t>
  </si>
  <si>
    <t>PS-547</t>
  </si>
  <si>
    <t>PS-548</t>
  </si>
  <si>
    <t>PS-550</t>
  </si>
  <si>
    <t>PS-678</t>
  </si>
  <si>
    <t>Ps-678</t>
  </si>
  <si>
    <t>PS-679</t>
  </si>
  <si>
    <t>PS-680</t>
  </si>
  <si>
    <t>PS-759</t>
  </si>
  <si>
    <t>PS-764</t>
  </si>
  <si>
    <t>PS-772</t>
  </si>
  <si>
    <t>PS-789</t>
  </si>
  <si>
    <t>PS-796</t>
  </si>
  <si>
    <t>PS-208</t>
  </si>
  <si>
    <t>PS-254</t>
  </si>
  <si>
    <t>PS-272</t>
  </si>
  <si>
    <t>PS-273</t>
  </si>
  <si>
    <t>PS-319</t>
  </si>
  <si>
    <t>PS-340</t>
  </si>
  <si>
    <t>PS-377</t>
  </si>
  <si>
    <t>PS-386</t>
  </si>
  <si>
    <t>PS-412</t>
  </si>
  <si>
    <t>PS-477</t>
  </si>
  <si>
    <t>PS-625</t>
  </si>
  <si>
    <t>PS-695</t>
  </si>
  <si>
    <t>PS-738</t>
  </si>
  <si>
    <t>PS-757</t>
  </si>
  <si>
    <t>0125900000</t>
  </si>
  <si>
    <t>Gross_
Energy_
Savings
(kWh)</t>
  </si>
  <si>
    <t>Gross_
Demand_
Savings
(kW)</t>
  </si>
  <si>
    <t>Project_
Completion_
Date
(YYYYY/MM/DD)</t>
  </si>
  <si>
    <t>Existing_Building_Commissioning</t>
  </si>
  <si>
    <t>Energy_Manager_Program</t>
  </si>
  <si>
    <t>Business_Refrigeration_Program</t>
  </si>
  <si>
    <t xml:space="preserve">RTUsaver                                </t>
  </si>
  <si>
    <t>HPNC-13-001</t>
  </si>
  <si>
    <t>HPNC3-P-15-025</t>
  </si>
  <si>
    <t>EBC-78</t>
  </si>
  <si>
    <t>TH-1036</t>
  </si>
  <si>
    <t>TH-1115</t>
  </si>
  <si>
    <t>TH-1170</t>
  </si>
  <si>
    <t xml:space="preserve">TH-1239 </t>
  </si>
  <si>
    <t>TH-1124</t>
  </si>
  <si>
    <t>TH-1202</t>
  </si>
  <si>
    <t>TH-1102</t>
  </si>
  <si>
    <t>TH-1104</t>
  </si>
  <si>
    <t>TH-1143</t>
  </si>
  <si>
    <t>TH-1173</t>
  </si>
  <si>
    <t>TH-1218</t>
  </si>
  <si>
    <t>TH-1256</t>
  </si>
  <si>
    <t>TH-1257</t>
  </si>
  <si>
    <t>TH-1258</t>
  </si>
  <si>
    <t>TH-1275</t>
  </si>
  <si>
    <t>TH-1276</t>
  </si>
  <si>
    <t>TH-1277</t>
  </si>
  <si>
    <t>TH-1280</t>
  </si>
  <si>
    <t>EM-0266</t>
  </si>
  <si>
    <t>Toronto-DS-601423</t>
  </si>
  <si>
    <t>TOR-BRI-98-00380</t>
  </si>
  <si>
    <t>TOR-BRI-72-00143</t>
  </si>
  <si>
    <t>TOR-BRI-98-00376</t>
  </si>
  <si>
    <t>TOR-BRI-98-00134</t>
  </si>
  <si>
    <t>TOR-BRI-98-00353</t>
  </si>
  <si>
    <t>TOR-BRI-98-00392</t>
  </si>
  <si>
    <t>TOR-BRI-72-00064</t>
  </si>
  <si>
    <t>TOR-BRI-72-00066</t>
  </si>
  <si>
    <t>TOR-BRI-98-00372</t>
  </si>
  <si>
    <t>TOR-BRI-98-00384</t>
  </si>
  <si>
    <t>TOR-BRI-98-00229</t>
  </si>
  <si>
    <t>TOR-BRI-72-00017</t>
  </si>
  <si>
    <t>TOR-BRI-98-00322</t>
  </si>
  <si>
    <t>TOR-BRI-98-00399</t>
  </si>
  <si>
    <t>TOR-BRI-72-00052</t>
  </si>
  <si>
    <t>TOR-BRI-72-00110</t>
  </si>
  <si>
    <t>TOR-BRI-72-00108</t>
  </si>
  <si>
    <t>TOR-BRI-98-00424</t>
  </si>
  <si>
    <t>TOR-BRI-98-00361</t>
  </si>
  <si>
    <t>TOR-BRI-98-00394</t>
  </si>
  <si>
    <t>TOR-BRI-52-00089</t>
  </si>
  <si>
    <t>TOR-BRI-72-00054</t>
  </si>
  <si>
    <t>TOR-BRI-98-00238</t>
  </si>
  <si>
    <t>TOR-BRI-98-00354</t>
  </si>
  <si>
    <t>TOR-BRI-98-00317</t>
  </si>
  <si>
    <t>TOR-BRI-98-00379</t>
  </si>
  <si>
    <t>TOR-BRI-72-00068</t>
  </si>
  <si>
    <t>TOR-BRI-72-00085</t>
  </si>
  <si>
    <t>TOR-BRI-98-00359</t>
  </si>
  <si>
    <t>TOR-BRI-72-00112</t>
  </si>
  <si>
    <t>TOR-BRI-98-00302</t>
  </si>
  <si>
    <t>TOR-BRI-72-00040</t>
  </si>
  <si>
    <t>TOR-BRI-98-00348</t>
  </si>
  <si>
    <t>TOR-BRI-98-00318</t>
  </si>
  <si>
    <t>TOR-BRI-72-00106</t>
  </si>
  <si>
    <t>TOR-BRI-72-00038</t>
  </si>
  <si>
    <t>TOR-BRI-98-00331</t>
  </si>
  <si>
    <t>TOR-BRI-98-00338</t>
  </si>
  <si>
    <t>TOR-BRI-98-00406</t>
  </si>
  <si>
    <t>TOR-BRI-98-00402</t>
  </si>
  <si>
    <t>TOR-BRI-98-00408</t>
  </si>
  <si>
    <t>TOR-BRI-98-00426</t>
  </si>
  <si>
    <t>TOR-BRI-72-00119</t>
  </si>
  <si>
    <t>TOR-BRI-98-00374</t>
  </si>
  <si>
    <t>TOR-BRI-72-00104</t>
  </si>
  <si>
    <t>TOR-BRI-72-00133</t>
  </si>
  <si>
    <t>TOR-BRI-72-00115</t>
  </si>
  <si>
    <t>TOR-BRI-72-00074</t>
  </si>
  <si>
    <t>TOR-BRI-98-00422</t>
  </si>
  <si>
    <t>TOR-BRI-98-00400</t>
  </si>
  <si>
    <t>TOR-BRI-72-00050</t>
  </si>
  <si>
    <t>TOR-BRI-98-00370</t>
  </si>
  <si>
    <t>TOR-BRI-72-00128</t>
  </si>
  <si>
    <t>TOR-BRI-98-00252</t>
  </si>
  <si>
    <t>TOR-BRI-72-00105</t>
  </si>
  <si>
    <t>TOR-BRI-72-00058</t>
  </si>
  <si>
    <t>TOR-BRI-72-00089</t>
  </si>
  <si>
    <t>TOR-BRI-98-00378</t>
  </si>
  <si>
    <t>TOR-BRI-72-00097</t>
  </si>
  <si>
    <t>TOR-BRI-98-00407</t>
  </si>
  <si>
    <t>TOR-BRI-72-00130</t>
  </si>
  <si>
    <t>TOR-BRI-72-00080</t>
  </si>
  <si>
    <t>TOR-BRI-98-00381</t>
  </si>
  <si>
    <t>TOR-BRI-98-00356</t>
  </si>
  <si>
    <t>TOR-BRI-98-00387</t>
  </si>
  <si>
    <t>TOR-BRI-98-00344</t>
  </si>
  <si>
    <t>TOR-BRI-98-00347</t>
  </si>
  <si>
    <t>TOR-BRI-06-00068</t>
  </si>
  <si>
    <t>TOR-BRI-98-00386</t>
  </si>
  <si>
    <t>TOR-BRI-72-00072</t>
  </si>
  <si>
    <t>TOR-BRI-98-00423</t>
  </si>
  <si>
    <t>TOR-BRI-98-00393</t>
  </si>
  <si>
    <t>TOR-BRI-98-00357</t>
  </si>
  <si>
    <t>TOR-BRI-72-00120</t>
  </si>
  <si>
    <t>TOR-BRI-98-00382</t>
  </si>
  <si>
    <t>TOR-BRI-98-00375</t>
  </si>
  <si>
    <t>TOR-BRI-98-00365</t>
  </si>
  <si>
    <t>TOR-BRI-98-00367</t>
  </si>
  <si>
    <t>TOR-BRI-72-00086</t>
  </si>
  <si>
    <t>TOR-BRI-72-00029</t>
  </si>
  <si>
    <t>TOR-BRI-72-00101</t>
  </si>
  <si>
    <t>TOR-BRI-98-00132</t>
  </si>
  <si>
    <t>TOR-BRI-98-00360</t>
  </si>
  <si>
    <t>TOR-BRI-98-00324</t>
  </si>
  <si>
    <t>TOR-BRI-72-00096</t>
  </si>
  <si>
    <t>TOR-BRI-98-00332</t>
  </si>
  <si>
    <t>TOR-BRI-98-00339</t>
  </si>
  <si>
    <t>TOR-BRI-06-00065</t>
  </si>
  <si>
    <t>TOR-BRI-72-00098</t>
  </si>
  <si>
    <t>TOR-BRI-98-00325</t>
  </si>
  <si>
    <t>TOR-BRI-72-00057</t>
  </si>
  <si>
    <t>TOR-BRI-98-00336</t>
  </si>
  <si>
    <t>TOR-BRI-72-00141</t>
  </si>
  <si>
    <t>TOR-BRI-98-00395</t>
  </si>
  <si>
    <t>TOR-BRI-98-00350</t>
  </si>
  <si>
    <t>TOR-BRI-72-00084</t>
  </si>
  <si>
    <t>TOR-BRI-98-00133</t>
  </si>
  <si>
    <t>TOR-BRI-72-00140</t>
  </si>
  <si>
    <t>TOR-BRI-72-00114</t>
  </si>
  <si>
    <t>TOR-BRI-72-00090</t>
  </si>
  <si>
    <t>TOR-BRI-98-00343</t>
  </si>
  <si>
    <t>TOR-BRI-72-00067</t>
  </si>
  <si>
    <t>TOR-BRI-98-00418</t>
  </si>
  <si>
    <t>TOR-BRI-98-00371</t>
  </si>
  <si>
    <t>TOR-BRI-72-00069</t>
  </si>
  <si>
    <t>TOR-BRI-72-00095</t>
  </si>
  <si>
    <t>TOR-BRI-98-00362</t>
  </si>
  <si>
    <t>TOR-BRI-72-00113</t>
  </si>
  <si>
    <t>TOR-BRI-98-00404</t>
  </si>
  <si>
    <t>TOR-BRI-72-00117</t>
  </si>
  <si>
    <t>TOR-BRI-98-00398</t>
  </si>
  <si>
    <t>TOR-BRI-72-00132</t>
  </si>
  <si>
    <t>TOR-BRI-98-00358</t>
  </si>
  <si>
    <t>TOR-BRI-98-00410</t>
  </si>
  <si>
    <t>TOR-BRI-98-00342</t>
  </si>
  <si>
    <t>TOR-BRI-98-00414</t>
  </si>
  <si>
    <t>TOR-BRI-98-00390</t>
  </si>
  <si>
    <t>TOR-BRI-98-00296</t>
  </si>
  <si>
    <t>TOR-BRI-72-00073</t>
  </si>
  <si>
    <t>TOR-BRI-98-00330</t>
  </si>
  <si>
    <t>TOR-BRI-72-00094</t>
  </si>
  <si>
    <t>TOR-BRI-72-00081</t>
  </si>
  <si>
    <t>TOR-BRI-98-00300</t>
  </si>
  <si>
    <t>TOR-BRI-72-00100</t>
  </si>
  <si>
    <t>TOR-BRI-98-00337</t>
  </si>
  <si>
    <t>TOR-BRI-72-00053</t>
  </si>
  <si>
    <t>TOR-BRI-98-00389</t>
  </si>
  <si>
    <t>TOR-BRI-98-00334</t>
  </si>
  <si>
    <t>TOR-BRI-72-00065</t>
  </si>
  <si>
    <t>TOR-BRI-72-00078</t>
  </si>
  <si>
    <t>PS-559</t>
  </si>
  <si>
    <t>PS-117</t>
  </si>
  <si>
    <t>PS-549</t>
  </si>
  <si>
    <t>PS-768</t>
  </si>
  <si>
    <t>PS-541</t>
  </si>
  <si>
    <t>PS-476</t>
  </si>
  <si>
    <t>PS-763</t>
  </si>
  <si>
    <t>PS-729</t>
  </si>
  <si>
    <t>PS-753</t>
  </si>
  <si>
    <t>PS-642</t>
  </si>
  <si>
    <t>PS-848</t>
  </si>
  <si>
    <t>PS-754</t>
  </si>
  <si>
    <t>PS-812</t>
  </si>
  <si>
    <t>PS-769</t>
  </si>
  <si>
    <t>PS-700</t>
  </si>
  <si>
    <t>PS-430</t>
  </si>
  <si>
    <t>PS-350</t>
  </si>
  <si>
    <t>PS-293</t>
  </si>
  <si>
    <t>PS-288</t>
  </si>
  <si>
    <t>RTU-108</t>
  </si>
  <si>
    <t>RTU-109</t>
  </si>
  <si>
    <t>RTU-116</t>
  </si>
  <si>
    <t>EBC-42</t>
  </si>
  <si>
    <t>EBC-47</t>
  </si>
  <si>
    <t>EBC-62</t>
  </si>
  <si>
    <t>6329050000</t>
  </si>
  <si>
    <t>30446140000</t>
  </si>
  <si>
    <t>16166800000</t>
  </si>
  <si>
    <t>1813740000</t>
  </si>
  <si>
    <t>9921690000</t>
  </si>
  <si>
    <t>2264320000</t>
  </si>
  <si>
    <t>4342570000</t>
  </si>
  <si>
    <t>2332650000</t>
  </si>
  <si>
    <t>TOR-55-01480</t>
  </si>
  <si>
    <t>TOR-06-01268</t>
  </si>
  <si>
    <t>TOR-06-01444</t>
  </si>
  <si>
    <t>TOR-06-01446</t>
  </si>
  <si>
    <t>TOR-10-01342</t>
  </si>
  <si>
    <t>TOR-28-01984</t>
  </si>
  <si>
    <t>TOR-28-02095</t>
  </si>
  <si>
    <t>TOR-49-01998</t>
  </si>
  <si>
    <t>TOR-49-02104</t>
  </si>
  <si>
    <t>TOR-52-02196</t>
  </si>
  <si>
    <t>TOR-55-01674</t>
  </si>
  <si>
    <t>TOR-55-01778</t>
  </si>
  <si>
    <t>TOR-84-01220</t>
  </si>
  <si>
    <t>TOR-88-02171</t>
  </si>
  <si>
    <t>TOR-88-02172</t>
  </si>
  <si>
    <t>TOR-88-02273</t>
  </si>
  <si>
    <t>TOR-88-02276</t>
  </si>
  <si>
    <t>TOR-49-02010</t>
  </si>
  <si>
    <t>TOR-52-02302</t>
  </si>
  <si>
    <t>TOR-52-02303</t>
  </si>
  <si>
    <t>TOR-52-02309</t>
  </si>
  <si>
    <t>TOR-55-01696</t>
  </si>
  <si>
    <t>TOR-88-02117</t>
  </si>
  <si>
    <t>TOR-88-02159</t>
  </si>
  <si>
    <t>TOR-88-02182</t>
  </si>
  <si>
    <t>TOR-88-02272</t>
  </si>
  <si>
    <t>TOR-88-02278</t>
  </si>
  <si>
    <t>TOR-88-02284</t>
  </si>
  <si>
    <t>TOR-88-02287</t>
  </si>
  <si>
    <t>TOR-88-02288</t>
  </si>
  <si>
    <t>TOR-06-01374</t>
  </si>
  <si>
    <t>TOR-06-01401</t>
  </si>
  <si>
    <t>TOR-06-01445</t>
  </si>
  <si>
    <t>TOR-28-02005</t>
  </si>
  <si>
    <t>TOR-28-02027</t>
  </si>
  <si>
    <t>TOR-28-02119</t>
  </si>
  <si>
    <t>TOR-43-01951</t>
  </si>
  <si>
    <t>TOR-45-17522</t>
  </si>
  <si>
    <t>TOR-45-17527</t>
  </si>
  <si>
    <t>TOR-49-01882</t>
  </si>
  <si>
    <t>TOR-28-01999</t>
  </si>
  <si>
    <t>TOR-06-01238</t>
  </si>
  <si>
    <t>TOR-06-01286</t>
  </si>
  <si>
    <t>TOR-06-01288</t>
  </si>
  <si>
    <t>TOR-06-01357</t>
  </si>
  <si>
    <t>TOR-06-01394</t>
  </si>
  <si>
    <t>TOR-06-01415</t>
  </si>
  <si>
    <t>TOR-06-01432</t>
  </si>
  <si>
    <t>TOR-06-01443</t>
  </si>
  <si>
    <t>TOR-10-01316</t>
  </si>
  <si>
    <t>TOR-10-01320</t>
  </si>
  <si>
    <t>TOR-28-01969</t>
  </si>
  <si>
    <t>TOR-43-01797</t>
  </si>
  <si>
    <t>TOR-43-01931</t>
  </si>
  <si>
    <t>TOR-43-01960</t>
  </si>
  <si>
    <t>TOR-45-17468</t>
  </si>
  <si>
    <t>TOR-49-01831</t>
  </si>
  <si>
    <t>TOR-49-01878</t>
  </si>
  <si>
    <t>TOR-49-01896</t>
  </si>
  <si>
    <t>TOR-49-01944</t>
  </si>
  <si>
    <t>TOR-49-02008</t>
  </si>
  <si>
    <t>TOR-49-02029</t>
  </si>
  <si>
    <t>TOR-49-02092</t>
  </si>
  <si>
    <t>TOR-49-02102</t>
  </si>
  <si>
    <t>TOR-49-02103</t>
  </si>
  <si>
    <t>TOR-52-02223</t>
  </si>
  <si>
    <t>TOR-52-02250</t>
  </si>
  <si>
    <t>TOR-52-02341</t>
  </si>
  <si>
    <t>TOR-55-01483</t>
  </si>
  <si>
    <t>TOR-55-01623</t>
  </si>
  <si>
    <t>TOR-55-01743</t>
  </si>
  <si>
    <t>TOR-55-01806</t>
  </si>
  <si>
    <t>TOR-55-01819</t>
  </si>
  <si>
    <t>TOR-84-01305</t>
  </si>
  <si>
    <t>TOR-84-01308</t>
  </si>
  <si>
    <t>TOR-84-01317</t>
  </si>
  <si>
    <t>TOR-88-02061</t>
  </si>
  <si>
    <t>TOR-88-02062</t>
  </si>
  <si>
    <t>TOR-88-02077</t>
  </si>
  <si>
    <t>TOR-88-02096</t>
  </si>
  <si>
    <t>TOR-88-02103</t>
  </si>
  <si>
    <t>TOR-88-02153</t>
  </si>
  <si>
    <t>TOR-88-02167</t>
  </si>
  <si>
    <t>TOR-88-02194</t>
  </si>
  <si>
    <t>TOR-88-02217</t>
  </si>
  <si>
    <t>TOR-88-02219</t>
  </si>
  <si>
    <t>TOR-88-02220</t>
  </si>
  <si>
    <t>TOR-88-02227</t>
  </si>
  <si>
    <t>TOR-88-02228</t>
  </si>
  <si>
    <t>TOR-88-02258</t>
  </si>
  <si>
    <t>TOR-88-02270</t>
  </si>
  <si>
    <t>TOR-88-02281</t>
  </si>
  <si>
    <t>TOR-88-02289</t>
  </si>
  <si>
    <t>TOR-88-02300</t>
  </si>
  <si>
    <t>TOR-88-02303</t>
  </si>
  <si>
    <t>TOR-06-01449</t>
  </si>
  <si>
    <t>TOR-28-01961</t>
  </si>
  <si>
    <t>TOR-28-01963</t>
  </si>
  <si>
    <t>TOR-43-02007</t>
  </si>
  <si>
    <t>TOR-43-02010</t>
  </si>
  <si>
    <t>TOR-43-02012</t>
  </si>
  <si>
    <t>TOR-45-17390</t>
  </si>
  <si>
    <t>TOR-89-00998</t>
  </si>
  <si>
    <t>TOR-43-01923</t>
  </si>
  <si>
    <t>TOR-88-02212</t>
  </si>
  <si>
    <t>TOR-88-02202</t>
  </si>
  <si>
    <t>TOR-43-01727</t>
  </si>
  <si>
    <t>TOR-06-01361</t>
  </si>
  <si>
    <t>TOR-06-01372</t>
  </si>
  <si>
    <t>TOR-28-01906</t>
  </si>
  <si>
    <t>TOR-88-02210</t>
  </si>
  <si>
    <t>TOR-55-01818</t>
  </si>
  <si>
    <t>TOR-28-02108</t>
  </si>
  <si>
    <t>TOR-06-01379</t>
  </si>
  <si>
    <t>TOR-88-02143</t>
  </si>
  <si>
    <t>TOR-52-02084</t>
  </si>
  <si>
    <t>TOR-52-02340</t>
  </si>
  <si>
    <t>TOR-55-99998</t>
  </si>
  <si>
    <t>TOR-88-02145</t>
  </si>
  <si>
    <t>TOR-55-01712</t>
  </si>
  <si>
    <t>TOR-52-02316</t>
  </si>
  <si>
    <t>TOR-88-02092</t>
  </si>
  <si>
    <t>TOR-88-02076</t>
  </si>
  <si>
    <t>TOR-43-01606</t>
  </si>
  <si>
    <t>TOR-49-01850</t>
  </si>
  <si>
    <t>TOR-45-17567</t>
  </si>
  <si>
    <t>TOR-88-02041</t>
  </si>
  <si>
    <t>TOR-28-02114</t>
  </si>
  <si>
    <t>TOR-49-01897</t>
  </si>
  <si>
    <t>TOR-49-01895</t>
  </si>
  <si>
    <t>TOR-28-02101</t>
  </si>
  <si>
    <t>TOR-43-01929</t>
  </si>
  <si>
    <t>TOR-84-01318</t>
  </si>
  <si>
    <t>TOR-45-17548</t>
  </si>
  <si>
    <t>TOR-88-02043</t>
  </si>
  <si>
    <t>TOR-55-01804</t>
  </si>
  <si>
    <t>TOR-52-02060</t>
  </si>
  <si>
    <t>TOR-84-01224</t>
  </si>
  <si>
    <t>TOR-88-02022</t>
  </si>
  <si>
    <t>TOR-88-02190</t>
  </si>
  <si>
    <t>TOR-43-01978</t>
  </si>
  <si>
    <t>TOR-28-02116</t>
  </si>
  <si>
    <t>TOR-84-01206</t>
  </si>
  <si>
    <t>TOR-06-01396</t>
  </si>
  <si>
    <t>TOR-55-01763</t>
  </si>
  <si>
    <t>TOR-88-02055</t>
  </si>
  <si>
    <t>TOR-88-02271</t>
  </si>
  <si>
    <t>TOR-88-02283</t>
  </si>
  <si>
    <t>TOR-88-02286</t>
  </si>
  <si>
    <t>TOR-88-02293</t>
  </si>
  <si>
    <t>TOR-88-02294</t>
  </si>
  <si>
    <t>TOR-88-02296</t>
  </si>
  <si>
    <t>TOR-88-02297</t>
  </si>
  <si>
    <t>TOR-88-02304</t>
  </si>
  <si>
    <t>TOR-28-01960</t>
  </si>
  <si>
    <t>TOR-28-01962</t>
  </si>
  <si>
    <t>TOR-34-01226</t>
  </si>
  <si>
    <t>TOR-43-02011</t>
  </si>
  <si>
    <t>TOR-49-02081</t>
  </si>
  <si>
    <t>TOR49-02112</t>
  </si>
  <si>
    <t>TOR-49-02113</t>
  </si>
  <si>
    <t>TOR-89-01001</t>
  </si>
  <si>
    <t>TOR-MA-29-FB-0063</t>
  </si>
  <si>
    <t>TOR-MA-280-FE-0044</t>
  </si>
  <si>
    <t>TOR-MA-54-FD-0055</t>
  </si>
  <si>
    <t>Downsview Park Phase 1 - 281.1</t>
  </si>
  <si>
    <t>2017/11/08</t>
  </si>
  <si>
    <t>2017/11/21</t>
  </si>
  <si>
    <t>2017/11/30</t>
  </si>
  <si>
    <t>TH-909</t>
  </si>
  <si>
    <t>TH-825</t>
  </si>
  <si>
    <t>TH-892</t>
  </si>
  <si>
    <t>TH-983</t>
  </si>
  <si>
    <t>TH-936</t>
  </si>
  <si>
    <t>TH-1189</t>
  </si>
  <si>
    <t>TH-1166</t>
  </si>
  <si>
    <t>TH-1145</t>
  </si>
  <si>
    <t>TH-1211</t>
  </si>
  <si>
    <t>TH-1109</t>
  </si>
  <si>
    <t>TH-1111</t>
  </si>
  <si>
    <t>TH-1249</t>
  </si>
  <si>
    <t>TH-1305</t>
  </si>
  <si>
    <t>TH-1306</t>
  </si>
  <si>
    <t>TH-984</t>
  </si>
  <si>
    <t>TH-1281</t>
  </si>
  <si>
    <t>TH-1292</t>
  </si>
  <si>
    <t>TH-1312</t>
  </si>
  <si>
    <t>TH-1313</t>
  </si>
  <si>
    <t>TH-1314</t>
  </si>
  <si>
    <t>TH-1315</t>
  </si>
  <si>
    <t>TH-1316</t>
  </si>
  <si>
    <t>TH-1317</t>
  </si>
  <si>
    <t>TH-1318</t>
  </si>
  <si>
    <t>TH-1319</t>
  </si>
  <si>
    <t>TH-1320</t>
  </si>
  <si>
    <t>TH-1356</t>
  </si>
  <si>
    <t>TH-1357</t>
  </si>
  <si>
    <t>TH-1358</t>
  </si>
  <si>
    <t>TH-1328</t>
  </si>
  <si>
    <t>TH-1336</t>
  </si>
  <si>
    <t>TH-1344</t>
  </si>
  <si>
    <t>TH-1365</t>
  </si>
  <si>
    <t>TH-972</t>
  </si>
  <si>
    <t>TH-997</t>
  </si>
  <si>
    <t>TH-1149</t>
  </si>
  <si>
    <t>TH-1150</t>
  </si>
  <si>
    <t>TH-1151</t>
  </si>
  <si>
    <t>TH-1152</t>
  </si>
  <si>
    <t>TH-1153</t>
  </si>
  <si>
    <t>TH-1154</t>
  </si>
  <si>
    <t>TH-1155</t>
  </si>
  <si>
    <t>TH-1321</t>
  </si>
  <si>
    <t>EBC-74</t>
  </si>
  <si>
    <t>EBC-104</t>
  </si>
  <si>
    <t>EBC-107</t>
  </si>
  <si>
    <t>EBC-108</t>
  </si>
  <si>
    <t>HPNC3-C-15-003</t>
  </si>
  <si>
    <t>Toronto-PS-601635</t>
  </si>
  <si>
    <t>Toronto-PS-601464</t>
  </si>
  <si>
    <t>AT#15</t>
  </si>
  <si>
    <t>PS-193</t>
  </si>
  <si>
    <t>PS-126</t>
  </si>
  <si>
    <t>PS-468</t>
  </si>
  <si>
    <t>PS-263</t>
  </si>
  <si>
    <t>PS-253</t>
  </si>
  <si>
    <t>PS-811</t>
  </si>
  <si>
    <t>PS-249</t>
  </si>
  <si>
    <t>PS-849</t>
  </si>
  <si>
    <t>PS-847</t>
  </si>
  <si>
    <t>PS-384</t>
  </si>
  <si>
    <t>TOR-BRI-98-00457</t>
  </si>
  <si>
    <t>TOR-BRI-06-00067</t>
  </si>
  <si>
    <t>TOR-BRI-06-00069</t>
  </si>
  <si>
    <t>TOR-BRI-74-00001</t>
  </si>
  <si>
    <t>TOR-BRI-72-00147</t>
  </si>
  <si>
    <t>TOR-BRI-06-00071</t>
  </si>
  <si>
    <t>TOR-BRI-98-00437</t>
  </si>
  <si>
    <t>TOR-BRI-72-00165</t>
  </si>
  <si>
    <t>TOR-BRI-98-00440</t>
  </si>
  <si>
    <t>TOR-BRI-98-00438</t>
  </si>
  <si>
    <t>TOR-BRI-98-00443</t>
  </si>
  <si>
    <t>TOR-BRI-98-00449</t>
  </si>
  <si>
    <t>TOR-BRI-98-00448</t>
  </si>
  <si>
    <t>TOR-BRI-72-00159</t>
  </si>
  <si>
    <t>TOR-BRI-98-00463</t>
  </si>
  <si>
    <t>TOR-BRI-35-00003</t>
  </si>
  <si>
    <t>TOR-BRI-98-00450</t>
  </si>
  <si>
    <t>TOR-BRI-98-00441</t>
  </si>
  <si>
    <t>TOR-BRI-98-00445</t>
  </si>
  <si>
    <t>TOR-BRI-72-00155</t>
  </si>
  <si>
    <t>TOR-BRI-72-00164</t>
  </si>
  <si>
    <t>TOR-BRI-72-00166</t>
  </si>
  <si>
    <t>TOR-BRI-72-00156</t>
  </si>
  <si>
    <t>TOR-BRI-98-00451</t>
  </si>
  <si>
    <t>TOR-BRI-98-00439</t>
  </si>
  <si>
    <t>TOR-BRI-98-00446</t>
  </si>
  <si>
    <t>TOR-BRI-72-00163</t>
  </si>
  <si>
    <t>TOR-BRI-98-00436</t>
  </si>
  <si>
    <t>TOR-BRI-72-00162</t>
  </si>
  <si>
    <t>TOR-BRI-98-00458</t>
  </si>
  <si>
    <t>TOR-BRI-72-00160</t>
  </si>
  <si>
    <t>TOR-BRI-72-00153</t>
  </si>
  <si>
    <t>TOR-BRI-98-00447</t>
  </si>
  <si>
    <t>TOR-BRI-98-00452</t>
  </si>
  <si>
    <t>TOR-BRI-98-00432</t>
  </si>
  <si>
    <t>TOR-BRI-74-00002</t>
  </si>
  <si>
    <t>TOR-BRI-98-00460</t>
  </si>
  <si>
    <t>TOR-BRI-74-00004</t>
  </si>
  <si>
    <t>TOR-BRI-74-00005</t>
  </si>
  <si>
    <t>TOR-BRI-72-00157</t>
  </si>
  <si>
    <t>TOR-BRI-74-00008</t>
  </si>
  <si>
    <t>TOR-BRI-74-00011</t>
  </si>
  <si>
    <t>TOR-BRI-98-00468</t>
  </si>
  <si>
    <t>TOR-BRI-74-00013</t>
  </si>
  <si>
    <t>TOR-BRI-98-00462</t>
  </si>
  <si>
    <t>TOR-BRI-98-00474</t>
  </si>
  <si>
    <t>TOR-BRI-74-00017</t>
  </si>
  <si>
    <t>TOR-BRI-98-00469</t>
  </si>
  <si>
    <t>TOR-BRI-74-00015</t>
  </si>
  <si>
    <t>TOR-BRI-74-00014</t>
  </si>
  <si>
    <t>TOR-BRI-98-00475</t>
  </si>
  <si>
    <t>TOR-BRI-98-00466</t>
  </si>
  <si>
    <t>TOR-BRI-74-00023</t>
  </si>
  <si>
    <t>TOR-BRI-74-00024</t>
  </si>
  <si>
    <t>TOR-BRI-98-00477</t>
  </si>
  <si>
    <t>TOR-BRI-98-00473</t>
  </si>
  <si>
    <t>TOR-BRI-74-00027</t>
  </si>
  <si>
    <t>TOR-BRI-98-00472</t>
  </si>
  <si>
    <t>TOR-BRI-98-00470</t>
  </si>
  <si>
    <t>TOR-BRI-72-00172</t>
  </si>
  <si>
    <t>TOR-BRI-72-00171</t>
  </si>
  <si>
    <t>TOR-BRI-72-00170</t>
  </si>
  <si>
    <t>TOR-BRI-72-00168</t>
  </si>
  <si>
    <t>TOR-BRI-98-00480</t>
  </si>
  <si>
    <t>TOR-BRI-72-00169</t>
  </si>
  <si>
    <t>TOR-BRI-74-00026</t>
  </si>
  <si>
    <t>TOR-BRI-98-00483</t>
  </si>
  <si>
    <t>TOR-BRI-98-00484</t>
  </si>
  <si>
    <t>TOR-BRI-98-00485</t>
  </si>
  <si>
    <t>TOR-BRI-98-00499</t>
  </si>
  <si>
    <t>TOR-BRI-74-00030</t>
  </si>
  <si>
    <t>TOR-BRI-74-00029</t>
  </si>
  <si>
    <t>TOR-BRI-98-00492</t>
  </si>
  <si>
    <t>TOR-BRI-98-00498</t>
  </si>
  <si>
    <t>TOR-BRI-74-00033</t>
  </si>
  <si>
    <t>TOR-BRI-74-00034</t>
  </si>
  <si>
    <t>TOR-BRI-74-00035</t>
  </si>
  <si>
    <t>TOR-BRI-98-00490</t>
  </si>
  <si>
    <t>TOR-BRI-98-00504</t>
  </si>
  <si>
    <t>TOR-BRI-74-00036</t>
  </si>
  <si>
    <t>TOR-BRI-98-00505</t>
  </si>
  <si>
    <t>TOR-BRI-98-00495</t>
  </si>
  <si>
    <t>TOR-BRI-98-00506</t>
  </si>
  <si>
    <t>TOR-BRI-74-00040</t>
  </si>
  <si>
    <t>TOR-BRI-74-00043</t>
  </si>
  <si>
    <t>TOR-BRI-98-00321</t>
  </si>
  <si>
    <t>TOR-BRI-72-00079</t>
  </si>
  <si>
    <t>TOR-BRI-98-00396</t>
  </si>
  <si>
    <t>TOR-BRI-98-00385</t>
  </si>
  <si>
    <t>TOR-BRI-72-00109</t>
  </si>
  <si>
    <t>TOR-BRI-72-00126</t>
  </si>
  <si>
    <t>TOR-BRI-72-00123</t>
  </si>
  <si>
    <t>TOR-BRI-72-00125</t>
  </si>
  <si>
    <t>TOR-BRI-72-00122</t>
  </si>
  <si>
    <t>TOR-BRI-72-00121</t>
  </si>
  <si>
    <t>TOR-BRI-98-00391</t>
  </si>
  <si>
    <t>TOR-BRI-72-00135</t>
  </si>
  <si>
    <t>TOR-BRI-98-00401</t>
  </si>
  <si>
    <t>TOR-BRI-98-00412</t>
  </si>
  <si>
    <t>TOR-BRI-98-00413</t>
  </si>
  <si>
    <t>TOR-BRI-98-00411</t>
  </si>
  <si>
    <t>TOR-BRI-72-00131</t>
  </si>
  <si>
    <t>TOR-BRI-98-00476</t>
  </si>
  <si>
    <t>TOR-BRI-72-00151</t>
  </si>
  <si>
    <t>TOR-BRI-98-00421</t>
  </si>
  <si>
    <t>TOR-BRI-72-00137</t>
  </si>
  <si>
    <t>TOR-BRI-72-00145</t>
  </si>
  <si>
    <t>TOR-BRI-98-00425</t>
  </si>
  <si>
    <t>TOR-BRI-98-00427</t>
  </si>
  <si>
    <t>TOR-BRI-98-00433</t>
  </si>
  <si>
    <t>TOR-BRI-98-00429</t>
  </si>
  <si>
    <t>TOR-BRI-98-00435</t>
  </si>
  <si>
    <t>TOR-BRI-98-00434</t>
  </si>
  <si>
    <t>TOR-BRI-98-00428</t>
  </si>
  <si>
    <t>TOR-BRI-98-00431</t>
  </si>
  <si>
    <t>TOR-BRI-98-00430</t>
  </si>
  <si>
    <t>TOR-BRI-72-00150</t>
  </si>
  <si>
    <t>TOR-BRI-98-00416</t>
  </si>
  <si>
    <t>TOR-BRI-98-00415</t>
  </si>
  <si>
    <t>TOR-BRI-72-00152</t>
  </si>
  <si>
    <t>TOR-BRI-72-00146</t>
  </si>
  <si>
    <t>RTU-119</t>
  </si>
  <si>
    <t>RTU-129</t>
  </si>
  <si>
    <t>RTU-131</t>
  </si>
  <si>
    <t>RTU-130</t>
  </si>
  <si>
    <t>TOR-MA-73-FB-0048</t>
  </si>
  <si>
    <t>TOR-MA-29-FC-0063</t>
  </si>
  <si>
    <t>TOR-MA-280-FF-0044</t>
  </si>
  <si>
    <t>2017/12/13</t>
  </si>
  <si>
    <t>2018/01/16</t>
  </si>
  <si>
    <t>2018/01/25</t>
  </si>
  <si>
    <t>Small_Business_Lighting_Program</t>
  </si>
  <si>
    <t>TH-922</t>
  </si>
  <si>
    <t>TH-812</t>
  </si>
  <si>
    <t>TH-874</t>
  </si>
  <si>
    <t>TH-1007</t>
  </si>
  <si>
    <t>TH-829</t>
  </si>
  <si>
    <t>TH-889</t>
  </si>
  <si>
    <t>TH-991</t>
  </si>
  <si>
    <t>TH-1029</t>
  </si>
  <si>
    <t>TH-1138</t>
  </si>
  <si>
    <t>TH-1206</t>
  </si>
  <si>
    <t>TH-1192</t>
  </si>
  <si>
    <t>TH-1273</t>
  </si>
  <si>
    <t>TH-1140</t>
  </si>
  <si>
    <t>TH-1205</t>
  </si>
  <si>
    <t>TH-1207</t>
  </si>
  <si>
    <t>TH-1243</t>
  </si>
  <si>
    <t>TH-1225</t>
  </si>
  <si>
    <t>TH-1300</t>
  </si>
  <si>
    <t>TH-1229</t>
  </si>
  <si>
    <t>TH-1237</t>
  </si>
  <si>
    <t>TH-1345</t>
  </si>
  <si>
    <t>TH-1180</t>
  </si>
  <si>
    <t>TH-1181</t>
  </si>
  <si>
    <t>TH-1182</t>
  </si>
  <si>
    <t>TH-1309</t>
  </si>
  <si>
    <t>EBC-75</t>
  </si>
  <si>
    <t>EBC-84</t>
  </si>
  <si>
    <t>EBC-106</t>
  </si>
  <si>
    <t>EBC-105</t>
  </si>
  <si>
    <t>HPNC3-C-16-039</t>
  </si>
  <si>
    <t>Toronto-PS-601620</t>
  </si>
  <si>
    <t xml:space="preserve">PS-829-1 </t>
  </si>
  <si>
    <t xml:space="preserve">PS-251-1 </t>
  </si>
  <si>
    <t>PS-869-1</t>
  </si>
  <si>
    <t xml:space="preserve">PS-617-1 </t>
  </si>
  <si>
    <t xml:space="preserve">PS-797-1 </t>
  </si>
  <si>
    <t xml:space="preserve">PS-876-2 </t>
  </si>
  <si>
    <t xml:space="preserve">PS-689-1 </t>
  </si>
  <si>
    <t xml:space="preserve">PS-382-1 </t>
  </si>
  <si>
    <t>PS-431-2</t>
  </si>
  <si>
    <t xml:space="preserve">PS-431-3 </t>
  </si>
  <si>
    <t>661003-001</t>
  </si>
  <si>
    <t>662004-196</t>
  </si>
  <si>
    <t>662004-716</t>
  </si>
  <si>
    <t>662004-737</t>
  </si>
  <si>
    <t>662004-785</t>
  </si>
  <si>
    <t>662004-786</t>
  </si>
  <si>
    <t>662004-793</t>
  </si>
  <si>
    <t>662004-794</t>
  </si>
  <si>
    <t>662004-797</t>
  </si>
  <si>
    <t>662004-798</t>
  </si>
  <si>
    <t>662004-799</t>
  </si>
  <si>
    <t>662004-800</t>
  </si>
  <si>
    <t>662004-801</t>
  </si>
  <si>
    <t>662004-811</t>
  </si>
  <si>
    <t>662004-813</t>
  </si>
  <si>
    <t>662011-226</t>
  </si>
  <si>
    <t>662011-241</t>
  </si>
  <si>
    <t>662011-254</t>
  </si>
  <si>
    <t>662011-267</t>
  </si>
  <si>
    <t>662011-275</t>
  </si>
  <si>
    <t>662011-276</t>
  </si>
  <si>
    <t>662011-278</t>
  </si>
  <si>
    <t>662011-280</t>
  </si>
  <si>
    <t>662011-282</t>
  </si>
  <si>
    <t>662011-285</t>
  </si>
  <si>
    <t>662011-286</t>
  </si>
  <si>
    <t>662011-287</t>
  </si>
  <si>
    <t>662011-288</t>
  </si>
  <si>
    <t>662011-289</t>
  </si>
  <si>
    <t>662011-290</t>
  </si>
  <si>
    <t>662011-291</t>
  </si>
  <si>
    <t>662011-292</t>
  </si>
  <si>
    <t>662011-293</t>
  </si>
  <si>
    <t>662011-294</t>
  </si>
  <si>
    <t>662011-295</t>
  </si>
  <si>
    <t>662011-296</t>
  </si>
  <si>
    <t>662011-297</t>
  </si>
  <si>
    <t>662011-298</t>
  </si>
  <si>
    <t>662011-299</t>
  </si>
  <si>
    <t>662011-300</t>
  </si>
  <si>
    <t>662011-304</t>
  </si>
  <si>
    <t>662011-305</t>
  </si>
  <si>
    <t>662011-306</t>
  </si>
  <si>
    <t>662011-310</t>
  </si>
  <si>
    <t>662011-314</t>
  </si>
  <si>
    <t>662011-319</t>
  </si>
  <si>
    <t>662017-038</t>
  </si>
  <si>
    <t>662017-048</t>
  </si>
  <si>
    <t>662017-062</t>
  </si>
  <si>
    <t>662017-063</t>
  </si>
  <si>
    <t>662017-066</t>
  </si>
  <si>
    <t>662021-004</t>
  </si>
  <si>
    <t>662021-025</t>
  </si>
  <si>
    <t>662021-027</t>
  </si>
  <si>
    <t>662022-048</t>
  </si>
  <si>
    <t>662022-051</t>
  </si>
  <si>
    <t>662022-052</t>
  </si>
  <si>
    <t>662022-053</t>
  </si>
  <si>
    <t>662022-057</t>
  </si>
  <si>
    <t>662024-048</t>
  </si>
  <si>
    <t>662024-063</t>
  </si>
  <si>
    <t>662024-067</t>
  </si>
  <si>
    <t>662026-002</t>
  </si>
  <si>
    <t>662026-036</t>
  </si>
  <si>
    <t>662026-037</t>
  </si>
  <si>
    <t>662026-039</t>
  </si>
  <si>
    <t>662026-061</t>
  </si>
  <si>
    <t>662026-066</t>
  </si>
  <si>
    <t>662026-072</t>
  </si>
  <si>
    <t>662026-074</t>
  </si>
  <si>
    <t>662026-075</t>
  </si>
  <si>
    <t>662026-078</t>
  </si>
  <si>
    <t>662026-080</t>
  </si>
  <si>
    <t>662026-092</t>
  </si>
  <si>
    <t>662004-587</t>
  </si>
  <si>
    <t>662004-815</t>
  </si>
  <si>
    <t>662011-312</t>
  </si>
  <si>
    <t>662011-318</t>
  </si>
  <si>
    <t>662011-323</t>
  </si>
  <si>
    <t>662011-329</t>
  </si>
  <si>
    <t>662011-332</t>
  </si>
  <si>
    <t>662011-333</t>
  </si>
  <si>
    <t>662011-334</t>
  </si>
  <si>
    <t>662011-336</t>
  </si>
  <si>
    <t>662011-337</t>
  </si>
  <si>
    <t>662011-339</t>
  </si>
  <si>
    <t>662011-342</t>
  </si>
  <si>
    <t>662011-344</t>
  </si>
  <si>
    <t>662012-503</t>
  </si>
  <si>
    <t>662022-061</t>
  </si>
  <si>
    <t>662022-064</t>
  </si>
  <si>
    <t>662022-069</t>
  </si>
  <si>
    <t>662022-078</t>
  </si>
  <si>
    <t>662022-080</t>
  </si>
  <si>
    <t>662022-081</t>
  </si>
  <si>
    <t>662023-001</t>
  </si>
  <si>
    <t>662024-003</t>
  </si>
  <si>
    <t>662024-068</t>
  </si>
  <si>
    <t>662024-069</t>
  </si>
  <si>
    <t>662024-079</t>
  </si>
  <si>
    <t>662024-082</t>
  </si>
  <si>
    <t>662024-085</t>
  </si>
  <si>
    <t>662024-086</t>
  </si>
  <si>
    <t>662026-053</t>
  </si>
  <si>
    <t>662026-085</t>
  </si>
  <si>
    <t>662026-090</t>
  </si>
  <si>
    <t>662026-095</t>
  </si>
  <si>
    <t>662026-097</t>
  </si>
  <si>
    <t>662026-099</t>
  </si>
  <si>
    <t>662026-100</t>
  </si>
  <si>
    <t>662026-101</t>
  </si>
  <si>
    <t>662026-102</t>
  </si>
  <si>
    <t>662026-106</t>
  </si>
  <si>
    <t>662026-108</t>
  </si>
  <si>
    <t>662026-111</t>
  </si>
  <si>
    <t>662026-114</t>
  </si>
  <si>
    <t>662026-115</t>
  </si>
  <si>
    <t>662028-004</t>
  </si>
  <si>
    <t>662028-009</t>
  </si>
  <si>
    <t>662028-011</t>
  </si>
  <si>
    <t>662028-012</t>
  </si>
  <si>
    <t>662028-014</t>
  </si>
  <si>
    <t>662028-020</t>
  </si>
  <si>
    <t>662028-022</t>
  </si>
  <si>
    <t>662029-001</t>
  </si>
  <si>
    <t>662029-002</t>
  </si>
  <si>
    <t>662029-006</t>
  </si>
  <si>
    <t>661014-001</t>
  </si>
  <si>
    <t>661014-004</t>
  </si>
  <si>
    <t>661014-013</t>
  </si>
  <si>
    <t>661014-015</t>
  </si>
  <si>
    <t>662004-370</t>
  </si>
  <si>
    <t>662004-742</t>
  </si>
  <si>
    <t>662011-326</t>
  </si>
  <si>
    <t>662011-338</t>
  </si>
  <si>
    <t>662011-346</t>
  </si>
  <si>
    <t>662011-350</t>
  </si>
  <si>
    <t>662011-354</t>
  </si>
  <si>
    <t>662011-357</t>
  </si>
  <si>
    <t>662011-358</t>
  </si>
  <si>
    <t>662022-035</t>
  </si>
  <si>
    <t>662022-038</t>
  </si>
  <si>
    <t>662022-047</t>
  </si>
  <si>
    <t>662022-056</t>
  </si>
  <si>
    <t>662022-082</t>
  </si>
  <si>
    <t>662022-085</t>
  </si>
  <si>
    <t>662022-086</t>
  </si>
  <si>
    <t>662022-092</t>
  </si>
  <si>
    <t>662022-094</t>
  </si>
  <si>
    <t>662024-040</t>
  </si>
  <si>
    <t>662024-060</t>
  </si>
  <si>
    <t>662024-064</t>
  </si>
  <si>
    <t>662024-095</t>
  </si>
  <si>
    <t>662024-098</t>
  </si>
  <si>
    <t>662024-101</t>
  </si>
  <si>
    <t>662024-103</t>
  </si>
  <si>
    <t>662026-077</t>
  </si>
  <si>
    <t>662026-104</t>
  </si>
  <si>
    <t>662026-109</t>
  </si>
  <si>
    <t>662026-117</t>
  </si>
  <si>
    <t>662026-118</t>
  </si>
  <si>
    <t>662026-124</t>
  </si>
  <si>
    <t>662026-128</t>
  </si>
  <si>
    <t>662026-130</t>
  </si>
  <si>
    <t>662028-029</t>
  </si>
  <si>
    <t>662028-044</t>
  </si>
  <si>
    <t>662029-004</t>
  </si>
  <si>
    <t>662029-011</t>
  </si>
  <si>
    <t>662029-013</t>
  </si>
  <si>
    <t>662029-015</t>
  </si>
  <si>
    <t>662029-016</t>
  </si>
  <si>
    <t>662029-017</t>
  </si>
  <si>
    <t>662029-019</t>
  </si>
  <si>
    <t>662029-021</t>
  </si>
  <si>
    <t>AT#16</t>
  </si>
  <si>
    <t>AT#17</t>
  </si>
  <si>
    <t>2454803637</t>
  </si>
  <si>
    <t>0578851000</t>
  </si>
  <si>
    <t>0845301000</t>
  </si>
  <si>
    <t>0764510000</t>
  </si>
  <si>
    <t>0844630000</t>
  </si>
  <si>
    <t>TOR-MN-229-FC-0001</t>
  </si>
  <si>
    <t>TOR-MA-73-FC-0048</t>
  </si>
  <si>
    <t>TOR-MA-76-FA-0056</t>
  </si>
  <si>
    <t>TOR-06-01360</t>
  </si>
  <si>
    <t>TOR-06-01381</t>
  </si>
  <si>
    <t>TOR-06-01382</t>
  </si>
  <si>
    <t>TOR-06-01386</t>
  </si>
  <si>
    <t>TOR-06-01393</t>
  </si>
  <si>
    <t>TOR-06-01410</t>
  </si>
  <si>
    <t>TOR-06-01416</t>
  </si>
  <si>
    <t>TOR-06-01419</t>
  </si>
  <si>
    <t>TOR-06-01427</t>
  </si>
  <si>
    <t>TOR-06-01433</t>
  </si>
  <si>
    <t>TOR-06-01434</t>
  </si>
  <si>
    <t>TOR-06-01440</t>
  </si>
  <si>
    <t>TOR-06-01450</t>
  </si>
  <si>
    <t>TOR-06-01451</t>
  </si>
  <si>
    <t>TOR-06-01453</t>
  </si>
  <si>
    <t>TOR-06-01457</t>
  </si>
  <si>
    <t>TOR-06-01458</t>
  </si>
  <si>
    <t>TOR-06-01459</t>
  </si>
  <si>
    <t>TOR-06-01461</t>
  </si>
  <si>
    <t>TOR-06-01463</t>
  </si>
  <si>
    <t>TOR-06-01464</t>
  </si>
  <si>
    <t>TOR-06-01465</t>
  </si>
  <si>
    <t>TOR-06-01467</t>
  </si>
  <si>
    <t>TOR-06-01468</t>
  </si>
  <si>
    <t>TOR-06-01473</t>
  </si>
  <si>
    <t>TOR-06-01474</t>
  </si>
  <si>
    <t>TOR-06-01475</t>
  </si>
  <si>
    <t>TOR-06-01477</t>
  </si>
  <si>
    <t>TOR-06-01478</t>
  </si>
  <si>
    <t>TOR-06-01479</t>
  </si>
  <si>
    <t>TOR-06-01481</t>
  </si>
  <si>
    <t>TOR-07-00061</t>
  </si>
  <si>
    <t>TOR-10-01291</t>
  </si>
  <si>
    <t>TOR-10-01294</t>
  </si>
  <si>
    <t>TOR-10-01295</t>
  </si>
  <si>
    <t>TOR-10-01297</t>
  </si>
  <si>
    <t>TOR-10-01383</t>
  </si>
  <si>
    <t>TOR-10-99997</t>
  </si>
  <si>
    <t>TOR-28-01966</t>
  </si>
  <si>
    <t>TOR-28-02047</t>
  </si>
  <si>
    <t>TOR-28-02099</t>
  </si>
  <si>
    <t>TOR-28-02100</t>
  </si>
  <si>
    <t>TOR-28-02103</t>
  </si>
  <si>
    <t>TOR-28-02105</t>
  </si>
  <si>
    <t>TOR-28-02127</t>
  </si>
  <si>
    <t>TOR-28-02131</t>
  </si>
  <si>
    <t>TOR-28-02134</t>
  </si>
  <si>
    <t>TOR-28-02135</t>
  </si>
  <si>
    <t>TOR-28-02136</t>
  </si>
  <si>
    <t>TOR-28-02137</t>
  </si>
  <si>
    <t>TOR-28-02138</t>
  </si>
  <si>
    <t>TOR-28-02139</t>
  </si>
  <si>
    <t>TOR-28-02141</t>
  </si>
  <si>
    <t>TOR-28-02142</t>
  </si>
  <si>
    <t>TOR-28-02143</t>
  </si>
  <si>
    <t>TOR-28-02146</t>
  </si>
  <si>
    <t>TOR-43-01586</t>
  </si>
  <si>
    <t>TOR-43-01587</t>
  </si>
  <si>
    <t>TOR-43-01588</t>
  </si>
  <si>
    <t>TOR-43-01589</t>
  </si>
  <si>
    <t>TOR-43-01590</t>
  </si>
  <si>
    <t>TOR-43-01945</t>
  </si>
  <si>
    <t>TOR-43-01949</t>
  </si>
  <si>
    <t>TOR-43-01964</t>
  </si>
  <si>
    <t>TOR-43-01966</t>
  </si>
  <si>
    <t>TOR-43-02027</t>
  </si>
  <si>
    <t>TOR-43-02031</t>
  </si>
  <si>
    <t>TOR-43-02037</t>
  </si>
  <si>
    <t>TOR-43-02038</t>
  </si>
  <si>
    <t>TOR-45-17485</t>
  </si>
  <si>
    <t>TOR-45-18025</t>
  </si>
  <si>
    <t>TOR-49-01999</t>
  </si>
  <si>
    <t>TOR-49-02021</t>
  </si>
  <si>
    <t>TOR-49-02111</t>
  </si>
  <si>
    <t>TOR-49-02118</t>
  </si>
  <si>
    <t>TOR-49-02120</t>
  </si>
  <si>
    <t>TOR-49-02124</t>
  </si>
  <si>
    <t>TOR-49-02126</t>
  </si>
  <si>
    <t>TOR-49-02127</t>
  </si>
  <si>
    <t>TOR-49-02128</t>
  </si>
  <si>
    <t>TOR-49-02135</t>
  </si>
  <si>
    <t>TOR-49-02136</t>
  </si>
  <si>
    <t>TOR-49-02137</t>
  </si>
  <si>
    <t>TOR-49-02139</t>
  </si>
  <si>
    <t>TOR-49-02142</t>
  </si>
  <si>
    <t>TOR-49-02143</t>
  </si>
  <si>
    <t>TOR-49-02148</t>
  </si>
  <si>
    <t>TOR-49-02160</t>
  </si>
  <si>
    <t>TOR-49-02163</t>
  </si>
  <si>
    <t>TOR-49-02164</t>
  </si>
  <si>
    <t>TOR-52-02239</t>
  </si>
  <si>
    <t>TOR-52-02270</t>
  </si>
  <si>
    <t>TOR-52-02271</t>
  </si>
  <si>
    <t>TOR-52-02280</t>
  </si>
  <si>
    <t>TOR-52-02286</t>
  </si>
  <si>
    <t>TOR-52-02290</t>
  </si>
  <si>
    <t>TOR-52-02308</t>
  </si>
  <si>
    <t>TOR-52-02314</t>
  </si>
  <si>
    <t>TOR-52-02336</t>
  </si>
  <si>
    <t>TOR-52-02347</t>
  </si>
  <si>
    <t>TOR-52-02353</t>
  </si>
  <si>
    <t>TOR-52-02354</t>
  </si>
  <si>
    <t>TOR-52-02366</t>
  </si>
  <si>
    <t>TOR-52-02367</t>
  </si>
  <si>
    <t>TOR-52-02368</t>
  </si>
  <si>
    <t>TOR-52-02369</t>
  </si>
  <si>
    <t>TOR-55-01663</t>
  </si>
  <si>
    <t>TOR-55-01744</t>
  </si>
  <si>
    <t>TOR-55-01746</t>
  </si>
  <si>
    <t>TOR-55-01764</t>
  </si>
  <si>
    <t>TOR-55-01821</t>
  </si>
  <si>
    <t>TOR-55-01822</t>
  </si>
  <si>
    <t>TOR-55-01825</t>
  </si>
  <si>
    <t>TOR-55-01827</t>
  </si>
  <si>
    <t>TOR-55-01837</t>
  </si>
  <si>
    <t>TOR-55-01838</t>
  </si>
  <si>
    <t>TOR-55-01839</t>
  </si>
  <si>
    <t>TOR-55-01842</t>
  </si>
  <si>
    <t>TOR-55-01843</t>
  </si>
  <si>
    <t>TOR-55-01845</t>
  </si>
  <si>
    <t>TOR-55-01846</t>
  </si>
  <si>
    <t>TOR-55-01847</t>
  </si>
  <si>
    <t>TOR-55-01852</t>
  </si>
  <si>
    <t>TOR-55-01862</t>
  </si>
  <si>
    <t>TOR-55-01867</t>
  </si>
  <si>
    <t>TOR-88-02106</t>
  </si>
  <si>
    <t>TOR-88-02164</t>
  </si>
  <si>
    <t>TOR-88-02230</t>
  </si>
  <si>
    <t>TOR-88-02234</t>
  </si>
  <si>
    <t>TOR-88-02237</t>
  </si>
  <si>
    <t>TOR-88-02243</t>
  </si>
  <si>
    <t>TOR-88-02245</t>
  </si>
  <si>
    <t>TOR-88-02247</t>
  </si>
  <si>
    <t>TOR-88-02249</t>
  </si>
  <si>
    <t>TOR-88-02265</t>
  </si>
  <si>
    <t>TOR-88-02309</t>
  </si>
  <si>
    <t>TOR-88-02311</t>
  </si>
  <si>
    <t>TOR-88-02315</t>
  </si>
  <si>
    <t>TOR-88-02317</t>
  </si>
  <si>
    <t>TOR-88-02318</t>
  </si>
  <si>
    <t>TOR-88-02319</t>
  </si>
  <si>
    <t>TOR-88-02189-2</t>
  </si>
  <si>
    <t>TOR-06-01471</t>
  </si>
  <si>
    <t>TOR-06-01370</t>
  </si>
  <si>
    <t>TOR-06-01380</t>
  </si>
  <si>
    <t>TOR-06-01408</t>
  </si>
  <si>
    <t>TOR-06-01424</t>
  </si>
  <si>
    <t>TOR-06-01436</t>
  </si>
  <si>
    <t>TOR-06-01442</t>
  </si>
  <si>
    <t>TOR-06-01447</t>
  </si>
  <si>
    <t>TOR-06-01452</t>
  </si>
  <si>
    <t>TOR-06-01454</t>
  </si>
  <si>
    <t>TOR-06-01456</t>
  </si>
  <si>
    <t>TOR-06-01460</t>
  </si>
  <si>
    <t>TOR-06-01469</t>
  </si>
  <si>
    <t>TOR-06-01470</t>
  </si>
  <si>
    <t>TOR-06-01476</t>
  </si>
  <si>
    <t>TOR-06-01480</t>
  </si>
  <si>
    <t>TOR-06-01482</t>
  </si>
  <si>
    <t>TOR-06-01483</t>
  </si>
  <si>
    <t>TOR-06-01484</t>
  </si>
  <si>
    <t>TOR-06-01485</t>
  </si>
  <si>
    <t>TOR-06-01486</t>
  </si>
  <si>
    <t>TOR-06-01488</t>
  </si>
  <si>
    <t>TOR-06-01489</t>
  </si>
  <si>
    <t>TOR-06-01491</t>
  </si>
  <si>
    <t>TOR-06-01492</t>
  </si>
  <si>
    <t>TOR-06-01494</t>
  </si>
  <si>
    <t>TOR-06-01495</t>
  </si>
  <si>
    <t>TOR-06-01496</t>
  </si>
  <si>
    <t>TOR-06-01497</t>
  </si>
  <si>
    <t>TOR-06-01499</t>
  </si>
  <si>
    <t>TOR-06-01503</t>
  </si>
  <si>
    <t>TOR-06-01508</t>
  </si>
  <si>
    <t>TOR-06-01509</t>
  </si>
  <si>
    <t>TOR-06-01511</t>
  </si>
  <si>
    <t>TOR-06-01514</t>
  </si>
  <si>
    <t>TOR-06-01515</t>
  </si>
  <si>
    <t>TOR-07-00060</t>
  </si>
  <si>
    <t>TOR-28-01977</t>
  </si>
  <si>
    <t>TOR-28-02098</t>
  </si>
  <si>
    <t>TOR-28-02102</t>
  </si>
  <si>
    <t>TOR-28-02111</t>
  </si>
  <si>
    <t>TOR-28-02115</t>
  </si>
  <si>
    <t>TOR-28-02117</t>
  </si>
  <si>
    <t>TOR-28-02118</t>
  </si>
  <si>
    <t>TOR-28-02120</t>
  </si>
  <si>
    <t>TOR-28-02121</t>
  </si>
  <si>
    <t>TOR-28-02122</t>
  </si>
  <si>
    <t>TOR-28-02123</t>
  </si>
  <si>
    <t>TOR-28-02124</t>
  </si>
  <si>
    <t>TOR-28-02128</t>
  </si>
  <si>
    <t>TOR-28-02129</t>
  </si>
  <si>
    <t>TOR-28-02130</t>
  </si>
  <si>
    <t>TOR-28-02132</t>
  </si>
  <si>
    <t>TOR-28-02140</t>
  </si>
  <si>
    <t>TOR-28-02145</t>
  </si>
  <si>
    <t>TOR-43-01928</t>
  </si>
  <si>
    <t>TOR-43-01983</t>
  </si>
  <si>
    <t>TOR-43-02001</t>
  </si>
  <si>
    <t>TOR-43-02002</t>
  </si>
  <si>
    <t>TOR-43-02020</t>
  </si>
  <si>
    <t>TOR-43-02032</t>
  </si>
  <si>
    <t>TOR-43-02043</t>
  </si>
  <si>
    <t>TOR-45-17281</t>
  </si>
  <si>
    <t>TOR-45-17499</t>
  </si>
  <si>
    <t>TOR-45-17526</t>
  </si>
  <si>
    <t>TOR-45-17528</t>
  </si>
  <si>
    <t>TOR-45-17538</t>
  </si>
  <si>
    <t>TOR-45-17571</t>
  </si>
  <si>
    <t>TOR-45-18026</t>
  </si>
  <si>
    <t>TOR-49-01869</t>
  </si>
  <si>
    <t>TOR-49-01939</t>
  </si>
  <si>
    <t>TOR-49-02000</t>
  </si>
  <si>
    <t>TOR-49-02080</t>
  </si>
  <si>
    <t>TOR-49-02082</t>
  </si>
  <si>
    <t>TOR-49-02089</t>
  </si>
  <si>
    <t>TOR-49-02090</t>
  </si>
  <si>
    <t>TOR-49-02091</t>
  </si>
  <si>
    <t>TOR-49-02101</t>
  </si>
  <si>
    <t>TOR-49-02107</t>
  </si>
  <si>
    <t>TOR-49-02114</t>
  </si>
  <si>
    <t>TOR-49-02115</t>
  </si>
  <si>
    <t>TOR-49-02119</t>
  </si>
  <si>
    <t>TOR-49-02125</t>
  </si>
  <si>
    <t>TOR-49-02140</t>
  </si>
  <si>
    <t>TOR-49-02141</t>
  </si>
  <si>
    <t>TOR-49-02144</t>
  </si>
  <si>
    <t>TOR-49-02146</t>
  </si>
  <si>
    <t>TOR-49-02147</t>
  </si>
  <si>
    <t>TOR-49-02149</t>
  </si>
  <si>
    <t>TOR-49-02152</t>
  </si>
  <si>
    <t>TOR-49-02153</t>
  </si>
  <si>
    <t>TOR-49-02154</t>
  </si>
  <si>
    <t>TOR-49-02159</t>
  </si>
  <si>
    <t>TOR-49-02161</t>
  </si>
  <si>
    <t>TOR-49-02162</t>
  </si>
  <si>
    <t>TOR-49-99998</t>
  </si>
  <si>
    <t>TOR-52-02292</t>
  </si>
  <si>
    <t>TOR-52-02306</t>
  </si>
  <si>
    <t>TOR-52-02307</t>
  </si>
  <si>
    <t>TOR-52-02315</t>
  </si>
  <si>
    <t>TOR-52-02335</t>
  </si>
  <si>
    <t>TOR-52-02352</t>
  </si>
  <si>
    <t>TOR-52-02357</t>
  </si>
  <si>
    <t>TOR-52-02358</t>
  </si>
  <si>
    <t>TOR-52-02361</t>
  </si>
  <si>
    <t>TOR-52-02362</t>
  </si>
  <si>
    <t>TOR-52-02365</t>
  </si>
  <si>
    <t>TOR-52-02374</t>
  </si>
  <si>
    <t>TOR-52-02376</t>
  </si>
  <si>
    <t>TOR-52-02377</t>
  </si>
  <si>
    <t>TOR-52-02378</t>
  </si>
  <si>
    <t>TOR-52-02379</t>
  </si>
  <si>
    <t>TOR-52-02380</t>
  </si>
  <si>
    <t>TOR-52-02381</t>
  </si>
  <si>
    <t>TOR-52-02382</t>
  </si>
  <si>
    <t>TOR-52-02383</t>
  </si>
  <si>
    <t>TOR-52-02384</t>
  </si>
  <si>
    <t>TOR-52-02385</t>
  </si>
  <si>
    <t>TOR-52-02387</t>
  </si>
  <si>
    <t>TOR-52-02388</t>
  </si>
  <si>
    <t>TOR-52-02389</t>
  </si>
  <si>
    <t>TOR-52-02390</t>
  </si>
  <si>
    <t>TOR-52-02391</t>
  </si>
  <si>
    <t>TOR-52-02392</t>
  </si>
  <si>
    <t>TOR-52-02393</t>
  </si>
  <si>
    <t>TOR-52-02394</t>
  </si>
  <si>
    <t>TOR-52-02395</t>
  </si>
  <si>
    <t>TOR-52-02397</t>
  </si>
  <si>
    <t>TOR-52-02399</t>
  </si>
  <si>
    <t>TOR-52-02401</t>
  </si>
  <si>
    <t>TOR-52-02402</t>
  </si>
  <si>
    <t>TOR-52-02403</t>
  </si>
  <si>
    <t>TOR-52-02406</t>
  </si>
  <si>
    <t>TOR-52-02408</t>
  </si>
  <si>
    <t>TOR-52-02411</t>
  </si>
  <si>
    <t>TOR-52-02417</t>
  </si>
  <si>
    <t>TOR-55-01753</t>
  </si>
  <si>
    <t>TOR-55-01784</t>
  </si>
  <si>
    <t>TOR-55-01785</t>
  </si>
  <si>
    <t>TOR-55-01820</t>
  </si>
  <si>
    <t>TOR-55-01824</t>
  </si>
  <si>
    <t>TOR-55-01832</t>
  </si>
  <si>
    <t>TOR-55-01833</t>
  </si>
  <si>
    <t>TOR-55-01834</t>
  </si>
  <si>
    <t>TOR-55-01840</t>
  </si>
  <si>
    <t>TOR-55-01844</t>
  </si>
  <si>
    <t>TOR-55-01851</t>
  </si>
  <si>
    <t>TOR-55-01854</t>
  </si>
  <si>
    <t>TOR-55-01863</t>
  </si>
  <si>
    <t>TOR-84-01183</t>
  </si>
  <si>
    <t>TOR-84-01223</t>
  </si>
  <si>
    <t>TOR-88-02114</t>
  </si>
  <si>
    <t>TOR-88-02196</t>
  </si>
  <si>
    <t>TOR-88-02229</t>
  </si>
  <si>
    <t>TOR-88-02260</t>
  </si>
  <si>
    <t>TOR-88-02261</t>
  </si>
  <si>
    <t>TOR-88-02262</t>
  </si>
  <si>
    <t>TOR-88-02269</t>
  </si>
  <si>
    <t>TOR-88-02274</t>
  </si>
  <si>
    <t>TOR-88-02275</t>
  </si>
  <si>
    <t>TOR-88-02279</t>
  </si>
  <si>
    <t>TOR-88-02280</t>
  </si>
  <si>
    <t>TOR-88-02290</t>
  </si>
  <si>
    <t>TOR-88-02291</t>
  </si>
  <si>
    <t>TOR-88-02292</t>
  </si>
  <si>
    <t>TOR-88-02295</t>
  </si>
  <si>
    <t>TOR-88-02298</t>
  </si>
  <si>
    <t>TOR-88-02299</t>
  </si>
  <si>
    <t>TOR-88-02301</t>
  </si>
  <si>
    <t>TOR-88-02302</t>
  </si>
  <si>
    <t>TOR-88-02305</t>
  </si>
  <si>
    <t>TOR-88-02306</t>
  </si>
  <si>
    <t>TOR-88-02307</t>
  </si>
  <si>
    <t>TOR-88-02308</t>
  </si>
  <si>
    <t>TOR-88-02310</t>
  </si>
  <si>
    <t>TOR-88-02313</t>
  </si>
  <si>
    <t>TOR-88-02314</t>
  </si>
  <si>
    <t>TOR-88-02321</t>
  </si>
  <si>
    <t>TOR-88-02324</t>
  </si>
  <si>
    <t>TOR-98-00002</t>
  </si>
  <si>
    <t>TOR-98-00003</t>
  </si>
  <si>
    <t>TOR-98-00004</t>
  </si>
  <si>
    <t>TOR-98-00005</t>
  </si>
  <si>
    <t>TOR-98-00006</t>
  </si>
  <si>
    <t>TOR-43-02011-2</t>
  </si>
  <si>
    <t>TOR-55-01823</t>
  </si>
  <si>
    <t>TOR-28-02112</t>
  </si>
  <si>
    <t>TOR-43-01911</t>
  </si>
  <si>
    <t>TOR-55-01710</t>
  </si>
  <si>
    <t>TOR-55-01835</t>
  </si>
  <si>
    <t>TOR-55-01861</t>
  </si>
  <si>
    <t>TOR-88-02173</t>
  </si>
  <si>
    <t>TOR-88-02259</t>
  </si>
  <si>
    <t>TOR-88-02277</t>
  </si>
  <si>
    <t>TOR-88-02282</t>
  </si>
  <si>
    <t>TOR-06-01487</t>
  </si>
  <si>
    <t>TOR-06-01490</t>
  </si>
  <si>
    <t>TOR-06-01493</t>
  </si>
  <si>
    <t>TOR-06-01498</t>
  </si>
  <si>
    <t>TOR-06-01500</t>
  </si>
  <si>
    <t>TOR-06-01501</t>
  </si>
  <si>
    <t>TOR-06-01502</t>
  </si>
  <si>
    <t>TOR-06-01504</t>
  </si>
  <si>
    <t>TOR-06-01505</t>
  </si>
  <si>
    <t>TOR-06-01507</t>
  </si>
  <si>
    <t>TOR-06-01510</t>
  </si>
  <si>
    <t>TOR-06-01512</t>
  </si>
  <si>
    <t>TOR-06-01513</t>
  </si>
  <si>
    <t>TOR-28-02113</t>
  </si>
  <si>
    <t>TOR-43-02042</t>
  </si>
  <si>
    <t>TOR-49-01827</t>
  </si>
  <si>
    <t>TOR-49-02014</t>
  </si>
  <si>
    <t>TOR-49-02073</t>
  </si>
  <si>
    <t>TOR-49-02165</t>
  </si>
  <si>
    <t>TOR-52-02278</t>
  </si>
  <si>
    <t>TOR-52-02386</t>
  </si>
  <si>
    <t>TOR-52-02396</t>
  </si>
  <si>
    <t>TOR-52-02398</t>
  </si>
  <si>
    <t>TOR-52-02404</t>
  </si>
  <si>
    <t>TOR-52-02405</t>
  </si>
  <si>
    <t>TOR-52-02407</t>
  </si>
  <si>
    <t>TOR-52-02410</t>
  </si>
  <si>
    <t>TOR-52-02418</t>
  </si>
  <si>
    <t>TOR-88-02250</t>
  </si>
  <si>
    <t>TOR-88-02316</t>
  </si>
  <si>
    <t>TOR-06-01420</t>
  </si>
  <si>
    <t>TOR-49-01729</t>
  </si>
  <si>
    <t>TOR-84-01112</t>
  </si>
  <si>
    <t>TOR-06-01414</t>
  </si>
  <si>
    <t>TOR-06-01435</t>
  </si>
  <si>
    <t>TOR-06-01437</t>
  </si>
  <si>
    <t>TOR-06-01455</t>
  </si>
  <si>
    <t>TOR-06-01472</t>
  </si>
  <si>
    <t>TOR-28-02093</t>
  </si>
  <si>
    <t>TOR-28-02144</t>
  </si>
  <si>
    <t>TOR-43-01932</t>
  </si>
  <si>
    <t>TOR-43-01965</t>
  </si>
  <si>
    <t>TOR-43-01982</t>
  </si>
  <si>
    <t>TOR-43-01984</t>
  </si>
  <si>
    <t>TOR-49-02023</t>
  </si>
  <si>
    <t>TOR-49-02088</t>
  </si>
  <si>
    <t>TOR-49-02106</t>
  </si>
  <si>
    <t>TOR-49-02133</t>
  </si>
  <si>
    <t>TOR-49-02138</t>
  </si>
  <si>
    <t>TOR-52-02258</t>
  </si>
  <si>
    <t>TOR-52-02291</t>
  </si>
  <si>
    <t>TOR-52-02344</t>
  </si>
  <si>
    <t>TOR-52-02419</t>
  </si>
  <si>
    <t>TOR-55-01762</t>
  </si>
  <si>
    <t>TOR-55-01777</t>
  </si>
  <si>
    <t>TOR-88-02226</t>
  </si>
  <si>
    <t>TOR-88-02256</t>
  </si>
  <si>
    <t>TOR-88-02320</t>
  </si>
  <si>
    <t>TOR-88-02322</t>
  </si>
  <si>
    <t>TOR-98-00001</t>
  </si>
  <si>
    <t>TOR-28-01868</t>
  </si>
  <si>
    <t>TOR-43-01796</t>
  </si>
  <si>
    <t>TOR-43-01948</t>
  </si>
  <si>
    <t>TOR-43-02003</t>
  </si>
  <si>
    <t>TOR-88-02285</t>
  </si>
  <si>
    <t>Small_Business_Lighting</t>
  </si>
  <si>
    <t>RTUSaver</t>
  </si>
  <si>
    <t>TH-1101</t>
  </si>
  <si>
    <t>TH-1291</t>
  </si>
  <si>
    <t>TH-1298</t>
  </si>
  <si>
    <t>TH-1342</t>
  </si>
  <si>
    <t>TH-1412</t>
  </si>
  <si>
    <t>TH-1092</t>
  </si>
  <si>
    <t>TH-1159</t>
  </si>
  <si>
    <t>TH-1160</t>
  </si>
  <si>
    <t>TH-1161</t>
  </si>
  <si>
    <t>TH-1247</t>
  </si>
  <si>
    <t>TH-1394</t>
  </si>
  <si>
    <t>EBC-13</t>
  </si>
  <si>
    <t>HPNC3-C-16-033</t>
  </si>
  <si>
    <t>904-1  H</t>
  </si>
  <si>
    <t>480-1 H/C</t>
  </si>
  <si>
    <t>886-1 H</t>
  </si>
  <si>
    <t>886-2 H</t>
  </si>
  <si>
    <t>886-3H</t>
  </si>
  <si>
    <t>802-1 H/C</t>
  </si>
  <si>
    <t>806-1 H/C</t>
  </si>
  <si>
    <t>865-1 H/C</t>
  </si>
  <si>
    <t>865-3 H</t>
  </si>
  <si>
    <t>866-1 H</t>
  </si>
  <si>
    <t>866-3H</t>
  </si>
  <si>
    <t>522-3H</t>
  </si>
  <si>
    <t>618-H/C</t>
  </si>
  <si>
    <t>486-1C</t>
  </si>
  <si>
    <t>486-2 C</t>
  </si>
  <si>
    <t>486-3 H/C</t>
  </si>
  <si>
    <t>661014-017</t>
  </si>
  <si>
    <t>662004-699</t>
  </si>
  <si>
    <t>662008-083</t>
  </si>
  <si>
    <t>662011-153</t>
  </si>
  <si>
    <t>662011-301</t>
  </si>
  <si>
    <t>662011-363</t>
  </si>
  <si>
    <t>662011-371</t>
  </si>
  <si>
    <t>662011-377</t>
  </si>
  <si>
    <t>662033-026</t>
  </si>
  <si>
    <t>662022-087</t>
  </si>
  <si>
    <t>662022-115</t>
  </si>
  <si>
    <t>662024-032</t>
  </si>
  <si>
    <t>662024-110</t>
  </si>
  <si>
    <t>662024-111</t>
  </si>
  <si>
    <t>662024-122</t>
  </si>
  <si>
    <t>662024-127</t>
  </si>
  <si>
    <t>662024-128</t>
  </si>
  <si>
    <t>662024-131</t>
  </si>
  <si>
    <t>662024-132</t>
  </si>
  <si>
    <t>662024-133</t>
  </si>
  <si>
    <t>662024-134</t>
  </si>
  <si>
    <t>662024-135</t>
  </si>
  <si>
    <t>662024-139</t>
  </si>
  <si>
    <t>662024-150</t>
  </si>
  <si>
    <t>662024-157</t>
  </si>
  <si>
    <t>662024-164</t>
  </si>
  <si>
    <t>662024-170</t>
  </si>
  <si>
    <t>662024-176</t>
  </si>
  <si>
    <t>662028-047</t>
  </si>
  <si>
    <t>662029-022</t>
  </si>
  <si>
    <t>662029-023</t>
  </si>
  <si>
    <t>662029-024</t>
  </si>
  <si>
    <t>662029-025</t>
  </si>
  <si>
    <t>662029-026</t>
  </si>
  <si>
    <t>662029-028</t>
  </si>
  <si>
    <t>662029-031</t>
  </si>
  <si>
    <t>662029-033</t>
  </si>
  <si>
    <t>662032-005</t>
  </si>
  <si>
    <t>662032-009</t>
  </si>
  <si>
    <t>662032-010</t>
  </si>
  <si>
    <t>662032-015</t>
  </si>
  <si>
    <t>662032-021</t>
  </si>
  <si>
    <t>662032-024</t>
  </si>
  <si>
    <t>662032-028</t>
  </si>
  <si>
    <t>662032-039</t>
  </si>
  <si>
    <t>662032-044</t>
  </si>
  <si>
    <t>662034-003</t>
  </si>
  <si>
    <t>RTU-162</t>
  </si>
  <si>
    <t>RTU-161</t>
  </si>
  <si>
    <t>RTU-110</t>
  </si>
  <si>
    <t>RTU-163</t>
  </si>
  <si>
    <t>RTU-160</t>
  </si>
  <si>
    <t>RTU-157</t>
  </si>
  <si>
    <t>TOR-52-02273</t>
  </si>
  <si>
    <t>TOR-BRI-74-00136</t>
  </si>
  <si>
    <t>TOR-BRI-74-00124</t>
  </si>
  <si>
    <t>TOR-BRI-98-00586</t>
  </si>
  <si>
    <t>TOR-BRI-72-00173</t>
  </si>
  <si>
    <t>TOR-BRI-74-00174</t>
  </si>
  <si>
    <t>TOR-BRI-74-00151</t>
  </si>
  <si>
    <t>TOR-BRI-72-00180</t>
  </si>
  <si>
    <t>TOR-BRI-72-00222</t>
  </si>
  <si>
    <t>TOR-BRI-72-00211</t>
  </si>
  <si>
    <t>TOR-BRI-98-00595</t>
  </si>
  <si>
    <t>TOR-BRI-74-00127</t>
  </si>
  <si>
    <t>TOR-BRI-98-00636</t>
  </si>
  <si>
    <t>TOR-BRI-74-00176</t>
  </si>
  <si>
    <t>TOR-BRI-98-00622</t>
  </si>
  <si>
    <t>TOR-BRI-74-00138</t>
  </si>
  <si>
    <t>TOR-BRI-74-00166</t>
  </si>
  <si>
    <t>TOR-BRI-98-00588</t>
  </si>
  <si>
    <t>TOR-BRI-98-00635</t>
  </si>
  <si>
    <t>TOR-BRI-74-00170</t>
  </si>
  <si>
    <t>TOR-BRI-72-00218</t>
  </si>
  <si>
    <t>TOR-BRI-72-00214</t>
  </si>
  <si>
    <t>TOR-BRI-72-00215</t>
  </si>
  <si>
    <t>TOR-BRI-72-00216</t>
  </si>
  <si>
    <t>TOR-BRI-72-00217</t>
  </si>
  <si>
    <t>TOR-BRI-72-00219</t>
  </si>
  <si>
    <t>TOR-BRI-74-00121</t>
  </si>
  <si>
    <t>TOR-BRI-74-00160</t>
  </si>
  <si>
    <t>TOR-BRI-98-00591</t>
  </si>
  <si>
    <t>TOR-BRI-74-00168</t>
  </si>
  <si>
    <t>TOR-BRI-98-00650</t>
  </si>
  <si>
    <t>TOR-BRI-74-00081</t>
  </si>
  <si>
    <t>TOR-BRI-98-00651</t>
  </si>
  <si>
    <t>TOR-BRI-98-00646</t>
  </si>
  <si>
    <t>TOR-BRI-98-00647</t>
  </si>
  <si>
    <t>TOR-BRI-98-00630</t>
  </si>
  <si>
    <t>TOR-BRI-74-00161</t>
  </si>
  <si>
    <t>TOR-BRI-74-00131</t>
  </si>
  <si>
    <t>TOR-BRI-98-00626</t>
  </si>
  <si>
    <t>TOR-BRI-74-00143</t>
  </si>
  <si>
    <t>TOR-BRI-98-00623</t>
  </si>
  <si>
    <t>TOR-BRI-72-00207</t>
  </si>
  <si>
    <t>TOR-BRI-98-00594</t>
  </si>
  <si>
    <t>TOR-BRI-98-00609</t>
  </si>
  <si>
    <t>TOR-BRI-72-00213</t>
  </si>
  <si>
    <t>TOR-BRI-74-00122</t>
  </si>
  <si>
    <t>TOR-BRI-98-00627</t>
  </si>
  <si>
    <t>TOR-BRI-74-00155</t>
  </si>
  <si>
    <t>TOR-BRI-74-00135</t>
  </si>
  <si>
    <t>TOR-BRI-72-00201</t>
  </si>
  <si>
    <t>TOR-BRI-74-00153</t>
  </si>
  <si>
    <t>TOR-BRI-98-00631</t>
  </si>
  <si>
    <t>TOR-BRI-74-00158</t>
  </si>
  <si>
    <t>TOR-BRI-74-00128</t>
  </si>
  <si>
    <t>TOR-BRI-74-00129</t>
  </si>
  <si>
    <t>TOR-BRI-74-00123</t>
  </si>
  <si>
    <t>TOR-BRI-74-00139</t>
  </si>
  <si>
    <t>TOR-BRI-98-00612</t>
  </si>
  <si>
    <t>TOR-BRI-98-00616</t>
  </si>
  <si>
    <t>TOR-BRI-72-00198</t>
  </si>
  <si>
    <t>TOR-BRI-74-00137</t>
  </si>
  <si>
    <t>TOR-BRI-06-00073</t>
  </si>
  <si>
    <t>TOR-BRI-74-00125</t>
  </si>
  <si>
    <t>TOR-BRI-98-00604</t>
  </si>
  <si>
    <t>TOR-BRI-74-00178</t>
  </si>
  <si>
    <t>TOR-BRI-74-00116</t>
  </si>
  <si>
    <t>TOR-BRI-74-00154</t>
  </si>
  <si>
    <t>TOR-BRI-98-00613</t>
  </si>
  <si>
    <t>TOR-BRI-98-00599</t>
  </si>
  <si>
    <t>TOR-BRI-72-00199</t>
  </si>
  <si>
    <t>TOR-BRI-74-00173</t>
  </si>
  <si>
    <t>TOR-BRI-74-00165</t>
  </si>
  <si>
    <t>TOR-BRI-98-00629</t>
  </si>
  <si>
    <t>TOR-BRI-98-00620</t>
  </si>
  <si>
    <t>TOR-BRI-98-00617</t>
  </si>
  <si>
    <t>TOR-BRI-46-00027</t>
  </si>
  <si>
    <t>TOR-BRI-98-00644</t>
  </si>
  <si>
    <t>TOR-BRI-74-00179</t>
  </si>
  <si>
    <t>TOR-BRI-74-00163</t>
  </si>
  <si>
    <t>TOR-BRI-74-00119</t>
  </si>
  <si>
    <t>TOR-BRI-74-00152</t>
  </si>
  <si>
    <t>TOR-BRI-74-00112</t>
  </si>
  <si>
    <t>TOR-BRI-74-00134</t>
  </si>
  <si>
    <t>TOR-BRI-98-00608</t>
  </si>
  <si>
    <t>TOR-BRI-74-00162</t>
  </si>
  <si>
    <t>TOR-BRI-98-00639</t>
  </si>
  <si>
    <t>TOR-BRI-98-00581</t>
  </si>
  <si>
    <t>TOR-BRI-98-00589</t>
  </si>
  <si>
    <t>TOR-BRI-98-00624</t>
  </si>
  <si>
    <t>TOR-BRI-98-00643</t>
  </si>
  <si>
    <t>TOR-BRI-74-00167</t>
  </si>
  <si>
    <t>TOR-BRI-98-00592</t>
  </si>
  <si>
    <t>TOR-BRI-72-00197</t>
  </si>
  <si>
    <t>TOR-BRI-46-00026</t>
  </si>
  <si>
    <t>TOR-BRI-72-00210</t>
  </si>
  <si>
    <t>TOR-BRI-72-00209</t>
  </si>
  <si>
    <t>TOR-BRI-98-00600</t>
  </si>
  <si>
    <t>TOR-BRI-74-00130</t>
  </si>
  <si>
    <t>TOR-BRI-74-00126</t>
  </si>
  <si>
    <t>TOR-BRI-72-00196</t>
  </si>
  <si>
    <t>TOR-BRI-98-00593</t>
  </si>
  <si>
    <t>TOR-BRI-74-00157</t>
  </si>
  <si>
    <t>TOR-BRI-46-00028</t>
  </si>
  <si>
    <t>Project_
Completion_
Date
(YYYY/MM/DD)</t>
  </si>
  <si>
    <t>TH-1091</t>
  </si>
  <si>
    <t>TH-1118</t>
  </si>
  <si>
    <t>TH-1073</t>
  </si>
  <si>
    <t>TH-954</t>
  </si>
  <si>
    <t>TH-1337</t>
  </si>
  <si>
    <t>TH-1399</t>
  </si>
  <si>
    <t>TH-1400</t>
  </si>
  <si>
    <t>TH-876</t>
  </si>
  <si>
    <t>TH-1158</t>
  </si>
  <si>
    <t>TH-1341</t>
  </si>
  <si>
    <t>TH-1350</t>
  </si>
  <si>
    <t>TH-1359</t>
  </si>
  <si>
    <t>TH-1360</t>
  </si>
  <si>
    <t>TH-1361</t>
  </si>
  <si>
    <t>TH-1362</t>
  </si>
  <si>
    <t>TH-1363</t>
  </si>
  <si>
    <t>TH-1364</t>
  </si>
  <si>
    <t>TH-1368</t>
  </si>
  <si>
    <t>TH-1369</t>
  </si>
  <si>
    <t>TH-913</t>
  </si>
  <si>
    <t>TH-1178</t>
  </si>
  <si>
    <t>TH-1156</t>
  </si>
  <si>
    <t>TH-1307</t>
  </si>
  <si>
    <t>TH-1322</t>
  </si>
  <si>
    <t>EBC-92</t>
  </si>
  <si>
    <t>EBC-73</t>
  </si>
  <si>
    <t>HPNC3-C-16-067</t>
  </si>
  <si>
    <t>HPNC3-C-17-014</t>
  </si>
  <si>
    <t>HPNC3-C-17-018</t>
  </si>
  <si>
    <t>HPNC3-C-16-068</t>
  </si>
  <si>
    <t>HPNC3-C-16-069</t>
  </si>
  <si>
    <t>TOR-BRI-98-00716</t>
  </si>
  <si>
    <t>TOR-BRI-06-00090</t>
  </si>
  <si>
    <t>TOR-BRI-98-00669</t>
  </si>
  <si>
    <t>TOR-BRI-06-00089</t>
  </si>
  <si>
    <t>TOR-BRI-98-00703</t>
  </si>
  <si>
    <t>TOR-BRI-98-00659</t>
  </si>
  <si>
    <t>TOR-BRI-98-00692</t>
  </si>
  <si>
    <t>TOR-BRI-98-00684</t>
  </si>
  <si>
    <t>TOR-BRI-98-00632</t>
  </si>
  <si>
    <t>TOR-BRI-98-00681</t>
  </si>
  <si>
    <t>TOR-BRI-98-00680</t>
  </si>
  <si>
    <t>TOR-BRI-98-00707</t>
  </si>
  <si>
    <t>TOR-BRI-98-00674</t>
  </si>
  <si>
    <t>TOR-BRI-72-00236</t>
  </si>
  <si>
    <t>TOR-BRI-98-00701</t>
  </si>
  <si>
    <t>TOR-BRI-98-00688</t>
  </si>
  <si>
    <t>TOR-BRI-98-00682</t>
  </si>
  <si>
    <t>TOR-BRI-74-00149</t>
  </si>
  <si>
    <t>TOR-BRI-98-00696</t>
  </si>
  <si>
    <t>TOR-BRI-98-00712</t>
  </si>
  <si>
    <t>TOR-BRI-98-00713</t>
  </si>
  <si>
    <t>TOR-BRI-98-00711</t>
  </si>
  <si>
    <t>TOR-BRI-98-00705</t>
  </si>
  <si>
    <t>TOR-BRI-06-00080</t>
  </si>
  <si>
    <t>TOR-BRI-98-00668</t>
  </si>
  <si>
    <t>TOR-BRI-72-00223</t>
  </si>
  <si>
    <t>TOR-BRI-98-00719</t>
  </si>
  <si>
    <t>TOR-BRI-98-00685</t>
  </si>
  <si>
    <t>TOR-BRI-06-00093</t>
  </si>
  <si>
    <t>TOR-BRI-72-00245</t>
  </si>
  <si>
    <t>TOR-BRI-98-00699</t>
  </si>
  <si>
    <t>TOR-BRI-72-00224</t>
  </si>
  <si>
    <t>TOR-BRI-72-00252</t>
  </si>
  <si>
    <t>TOR-BRI-06-00084</t>
  </si>
  <si>
    <t>TOR-BRI-06-00087</t>
  </si>
  <si>
    <t>TOR-BRI-72-00279</t>
  </si>
  <si>
    <t>TOR-BRI-98-00606</t>
  </si>
  <si>
    <t>TOR-BRI-98-00114</t>
  </si>
  <si>
    <t>TOR-BRI-98-00691</t>
  </si>
  <si>
    <t>TOR-BRI-98-00664</t>
  </si>
  <si>
    <t>TOR-BRI-98-00709</t>
  </si>
  <si>
    <t>TOR-BRI-46-00030</t>
  </si>
  <si>
    <t>TOR-BRI-98-00731</t>
  </si>
  <si>
    <t>TOR-BRI-98-00734</t>
  </si>
  <si>
    <t>TOR-BRI-72-00286</t>
  </si>
  <si>
    <t>TOR-BRI-72-00208</t>
  </si>
  <si>
    <t>TOR-BRI-98-00714</t>
  </si>
  <si>
    <t>TOR-BRI-72-00287</t>
  </si>
  <si>
    <t>TOR-BRI-06-00079</t>
  </si>
  <si>
    <t>TOR-BRI-72-00248</t>
  </si>
  <si>
    <t>TOR-BRI-98-00727</t>
  </si>
  <si>
    <t>TOR-BRI-98-00702</t>
  </si>
  <si>
    <t>TOR-BRI-98-00742</t>
  </si>
  <si>
    <t>TOR-BRI-72-00235</t>
  </si>
  <si>
    <t>TOR-BRI-06-00081</t>
  </si>
  <si>
    <t>TOR-BRI-72-00239</t>
  </si>
  <si>
    <t>TOR-BRI-72-00253</t>
  </si>
  <si>
    <t>TOR-BRI-72-00249</t>
  </si>
  <si>
    <t>TOR-BRI-72-00227</t>
  </si>
  <si>
    <t>TOR-BRI-98-00715</t>
  </si>
  <si>
    <t>TOR-BRI-72-00271</t>
  </si>
  <si>
    <t>TOR-BRI-98-00645</t>
  </si>
  <si>
    <t>TOR-BRI-98-00656</t>
  </si>
  <si>
    <t>TOR-BRI-98-00657</t>
  </si>
  <si>
    <t>TOR-BRI-98-00652</t>
  </si>
  <si>
    <t>TOR-BRI-98-00655</t>
  </si>
  <si>
    <t>TOR-BRI-98-00653</t>
  </si>
  <si>
    <t>TOR-BRI-98-00654</t>
  </si>
  <si>
    <t>TOR-BRI-98-00658</t>
  </si>
  <si>
    <t>TOR-BRI-98-00663</t>
  </si>
  <si>
    <t>TOR-BRI-06-00092</t>
  </si>
  <si>
    <t>TOR-BRI-72-00259</t>
  </si>
  <si>
    <t>TOR-BRI-72-00233</t>
  </si>
  <si>
    <t>TOR-BRI-72-00234</t>
  </si>
  <si>
    <t>TOR-BRI-98-00686</t>
  </si>
  <si>
    <t>TOR-BRI-72-00250</t>
  </si>
  <si>
    <t>TOR-BRI-98-00641</t>
  </si>
  <si>
    <t>TOR-BRI-74-00141</t>
  </si>
  <si>
    <t>TOR-BRI-72-00260</t>
  </si>
  <si>
    <t>TOR-BRI-72-00289</t>
  </si>
  <si>
    <t>TOR-BRI-72-00274</t>
  </si>
  <si>
    <t>TOR-BRI-74-00145</t>
  </si>
  <si>
    <t>TOR-BRI-74-00140</t>
  </si>
  <si>
    <t>TOR-BRI-72-00290</t>
  </si>
  <si>
    <t>TOR-BRI-72-00292</t>
  </si>
  <si>
    <t>TOR-BRI-74-00142</t>
  </si>
  <si>
    <t>TOR-BRI-98-00679</t>
  </si>
  <si>
    <t>TOR-BRI-06-00075</t>
  </si>
  <si>
    <t>TOR-BRI-98-00675</t>
  </si>
  <si>
    <t>TOR-BRI-72-00195</t>
  </si>
  <si>
    <t>TOR-BRI-74-00150</t>
  </si>
  <si>
    <t>TOR-BRI-98-00710</t>
  </si>
  <si>
    <t>TOR-BRI-98-00662</t>
  </si>
  <si>
    <t>TOR-BRI-98-00671</t>
  </si>
  <si>
    <t>TOR-BRI-72-00246</t>
  </si>
  <si>
    <t>TOR-BRI-06-00088</t>
  </si>
  <si>
    <t>TOR-BRI-72-00238</t>
  </si>
  <si>
    <t>TOR-BRI-72-00237</t>
  </si>
  <si>
    <t>TOR-BRI-98-00706</t>
  </si>
  <si>
    <t>TOR-BRI-06-00086</t>
  </si>
  <si>
    <t>TOR-BRI-98-00693</t>
  </si>
  <si>
    <t>TOR-BRI-74-00067</t>
  </si>
  <si>
    <t>TOR-BRI-72-00261</t>
  </si>
  <si>
    <t>661014-010</t>
  </si>
  <si>
    <t>662011-271</t>
  </si>
  <si>
    <t>662011-360</t>
  </si>
  <si>
    <t>662011-367</t>
  </si>
  <si>
    <t>662011-368</t>
  </si>
  <si>
    <t>662011-374</t>
  </si>
  <si>
    <t>662011-375</t>
  </si>
  <si>
    <t>662011-378</t>
  </si>
  <si>
    <t>662011-379</t>
  </si>
  <si>
    <t>662011-384</t>
  </si>
  <si>
    <t>662011-394</t>
  </si>
  <si>
    <t>662011-399</t>
  </si>
  <si>
    <t>662011-400</t>
  </si>
  <si>
    <t>662011-406</t>
  </si>
  <si>
    <t>662011-407</t>
  </si>
  <si>
    <t>662011-408</t>
  </si>
  <si>
    <t>662014-123</t>
  </si>
  <si>
    <t>662022-070</t>
  </si>
  <si>
    <t>662022-093</t>
  </si>
  <si>
    <t>662022-095</t>
  </si>
  <si>
    <t>662022-098</t>
  </si>
  <si>
    <t>662024-034</t>
  </si>
  <si>
    <t>662024-036</t>
  </si>
  <si>
    <t>662024-038</t>
  </si>
  <si>
    <t>662024-039</t>
  </si>
  <si>
    <t>662024-113</t>
  </si>
  <si>
    <t>662024-146</t>
  </si>
  <si>
    <t>662024-154</t>
  </si>
  <si>
    <t>662024-167</t>
  </si>
  <si>
    <t>662024-168</t>
  </si>
  <si>
    <t>662024-175</t>
  </si>
  <si>
    <t>662024-177</t>
  </si>
  <si>
    <t>662024-191</t>
  </si>
  <si>
    <t>662024-194</t>
  </si>
  <si>
    <t>662024-197</t>
  </si>
  <si>
    <t>662024-198</t>
  </si>
  <si>
    <t>662024-205</t>
  </si>
  <si>
    <t>662024-213</t>
  </si>
  <si>
    <t>662028-024</t>
  </si>
  <si>
    <t>662028-038</t>
  </si>
  <si>
    <t>662028-040</t>
  </si>
  <si>
    <t>662028-041</t>
  </si>
  <si>
    <t>662028-042</t>
  </si>
  <si>
    <t>662028-069</t>
  </si>
  <si>
    <t>662028-080</t>
  </si>
  <si>
    <t>662028-087</t>
  </si>
  <si>
    <t>662028-088</t>
  </si>
  <si>
    <t>662028-099</t>
  </si>
  <si>
    <t>662028-108</t>
  </si>
  <si>
    <t>662028-133</t>
  </si>
  <si>
    <t>662030-010</t>
  </si>
  <si>
    <t>662030-011</t>
  </si>
  <si>
    <t>662030-013</t>
  </si>
  <si>
    <t>662030-016</t>
  </si>
  <si>
    <t>662030-017</t>
  </si>
  <si>
    <t>662030-020</t>
  </si>
  <si>
    <t>662032-002</t>
  </si>
  <si>
    <t>662032-026</t>
  </si>
  <si>
    <t>662032-027</t>
  </si>
  <si>
    <t>662032-033</t>
  </si>
  <si>
    <t>662032-042</t>
  </si>
  <si>
    <t>662032-047</t>
  </si>
  <si>
    <t>662032-048</t>
  </si>
  <si>
    <t>662032-064</t>
  </si>
  <si>
    <t>662032-069</t>
  </si>
  <si>
    <t>662032-070</t>
  </si>
  <si>
    <t>662032-071</t>
  </si>
  <si>
    <t>662032-072</t>
  </si>
  <si>
    <t>662032-074</t>
  </si>
  <si>
    <t>662032-075</t>
  </si>
  <si>
    <t>662032-077</t>
  </si>
  <si>
    <t>662032-081</t>
  </si>
  <si>
    <t>662033-002</t>
  </si>
  <si>
    <t>662033-003</t>
  </si>
  <si>
    <t>662033-022</t>
  </si>
  <si>
    <t>662034-017</t>
  </si>
  <si>
    <t>AT#18</t>
  </si>
  <si>
    <t>AT#19</t>
  </si>
  <si>
    <t>TOR-MA-76-FB-0056</t>
  </si>
  <si>
    <t>Small Business Lighting</t>
  </si>
  <si>
    <t>New Construction Program</t>
  </si>
  <si>
    <t>Swimming_Pool_Efficiency_Program</t>
  </si>
  <si>
    <t>TH-1125</t>
  </si>
  <si>
    <t>TH-1290</t>
  </si>
  <si>
    <t>TH-879</t>
  </si>
  <si>
    <t>TH-926</t>
  </si>
  <si>
    <t>TH-1416</t>
  </si>
  <si>
    <t>TH-1220</t>
  </si>
  <si>
    <t>TH-1221</t>
  </si>
  <si>
    <t>TH-1222</t>
  </si>
  <si>
    <t>TH-1299</t>
  </si>
  <si>
    <t>TH-1302</t>
  </si>
  <si>
    <t>TH-1303</t>
  </si>
  <si>
    <t>TH-1304</t>
  </si>
  <si>
    <t>TH-1390</t>
  </si>
  <si>
    <t>TH-1391</t>
  </si>
  <si>
    <t>TH-1393</t>
  </si>
  <si>
    <t>TH-1406</t>
  </si>
  <si>
    <t>TH-1407</t>
  </si>
  <si>
    <t>TH-1408</t>
  </si>
  <si>
    <t>TH-1409</t>
  </si>
  <si>
    <t>TH-1410</t>
  </si>
  <si>
    <t>TH-1411</t>
  </si>
  <si>
    <t>TH-934</t>
  </si>
  <si>
    <t>Toronto-PS-601724</t>
  </si>
  <si>
    <t>Toronto-DS-601482</t>
  </si>
  <si>
    <t>661014-042</t>
  </si>
  <si>
    <t>661014-045</t>
  </si>
  <si>
    <t>662004-359</t>
  </si>
  <si>
    <t>662004-748</t>
  </si>
  <si>
    <t>662004-819</t>
  </si>
  <si>
    <t>662011-380</t>
  </si>
  <si>
    <t>662011-397</t>
  </si>
  <si>
    <t>662011-403</t>
  </si>
  <si>
    <t>662011-404</t>
  </si>
  <si>
    <t>662011-405</t>
  </si>
  <si>
    <t>662011-409</t>
  </si>
  <si>
    <t>662011-415</t>
  </si>
  <si>
    <t>662011-416</t>
  </si>
  <si>
    <t>662011-418</t>
  </si>
  <si>
    <t>662011-419</t>
  </si>
  <si>
    <t>662011-422</t>
  </si>
  <si>
    <t>662011-425</t>
  </si>
  <si>
    <t>662011-426</t>
  </si>
  <si>
    <t>662011-427</t>
  </si>
  <si>
    <t>662011-428</t>
  </si>
  <si>
    <t>662011-430</t>
  </si>
  <si>
    <t>662011-431</t>
  </si>
  <si>
    <t>662011-432</t>
  </si>
  <si>
    <t>662011-436</t>
  </si>
  <si>
    <t>662011-437</t>
  </si>
  <si>
    <t>662011-438</t>
  </si>
  <si>
    <t>662011-441</t>
  </si>
  <si>
    <t>662011-442</t>
  </si>
  <si>
    <t>662011-443</t>
  </si>
  <si>
    <t>662011-444</t>
  </si>
  <si>
    <t>662011-447</t>
  </si>
  <si>
    <t>662011-449</t>
  </si>
  <si>
    <t>662011-450</t>
  </si>
  <si>
    <t>662012-572</t>
  </si>
  <si>
    <t>662012-732</t>
  </si>
  <si>
    <t>662012-733</t>
  </si>
  <si>
    <t>662012-738</t>
  </si>
  <si>
    <t>662012-741</t>
  </si>
  <si>
    <t>662012-748</t>
  </si>
  <si>
    <t>662017-069</t>
  </si>
  <si>
    <t>662017-070</t>
  </si>
  <si>
    <t>662017-074</t>
  </si>
  <si>
    <t>662017-075</t>
  </si>
  <si>
    <t>662017-076</t>
  </si>
  <si>
    <t>662017-077</t>
  </si>
  <si>
    <t>662017-078</t>
  </si>
  <si>
    <t>662017-080</t>
  </si>
  <si>
    <t>662017-081</t>
  </si>
  <si>
    <t>662017-082</t>
  </si>
  <si>
    <t>662017-083</t>
  </si>
  <si>
    <t>662017-084</t>
  </si>
  <si>
    <t>662017-087</t>
  </si>
  <si>
    <t>662017-097</t>
  </si>
  <si>
    <t>662017-101</t>
  </si>
  <si>
    <t>662017-102</t>
  </si>
  <si>
    <t>662017-105</t>
  </si>
  <si>
    <t>662017-120</t>
  </si>
  <si>
    <t>662017-121</t>
  </si>
  <si>
    <t>662017-122</t>
  </si>
  <si>
    <t>662017-124</t>
  </si>
  <si>
    <t>662017-127</t>
  </si>
  <si>
    <t>662017-135</t>
  </si>
  <si>
    <t>662023-008</t>
  </si>
  <si>
    <t>662023-014</t>
  </si>
  <si>
    <t>662024-073</t>
  </si>
  <si>
    <t>662024-144</t>
  </si>
  <si>
    <t>662024-174</t>
  </si>
  <si>
    <t>662024-184</t>
  </si>
  <si>
    <t>662024-190</t>
  </si>
  <si>
    <t>662024-193</t>
  </si>
  <si>
    <t>662024-204</t>
  </si>
  <si>
    <t>662024-216</t>
  </si>
  <si>
    <t>662024-221</t>
  </si>
  <si>
    <t>662024-223</t>
  </si>
  <si>
    <t>662024-226</t>
  </si>
  <si>
    <t>662024-234</t>
  </si>
  <si>
    <t>662024-235</t>
  </si>
  <si>
    <t>662024-245</t>
  </si>
  <si>
    <t>662024-253</t>
  </si>
  <si>
    <t>662024-257</t>
  </si>
  <si>
    <t>662024-258</t>
  </si>
  <si>
    <t>662024-263</t>
  </si>
  <si>
    <t>662028-013</t>
  </si>
  <si>
    <t>662028-027</t>
  </si>
  <si>
    <t>662028-053</t>
  </si>
  <si>
    <t>662028-064</t>
  </si>
  <si>
    <t>662028-065</t>
  </si>
  <si>
    <t>662028-066</t>
  </si>
  <si>
    <t>662028-067</t>
  </si>
  <si>
    <t>662028-068</t>
  </si>
  <si>
    <t>662028-112</t>
  </si>
  <si>
    <t>662028-113</t>
  </si>
  <si>
    <t>662028-114</t>
  </si>
  <si>
    <t>662028-116</t>
  </si>
  <si>
    <t>662028-119</t>
  </si>
  <si>
    <t>662028-125</t>
  </si>
  <si>
    <t>662028-137</t>
  </si>
  <si>
    <t>662028-145</t>
  </si>
  <si>
    <t>662028-154</t>
  </si>
  <si>
    <t>662028-157</t>
  </si>
  <si>
    <t>662028-164</t>
  </si>
  <si>
    <t>662030-002</t>
  </si>
  <si>
    <t>662030-022</t>
  </si>
  <si>
    <t>662030-031</t>
  </si>
  <si>
    <t>662032-029</t>
  </si>
  <si>
    <t>662032-100</t>
  </si>
  <si>
    <t>662032-103</t>
  </si>
  <si>
    <t>662032-104</t>
  </si>
  <si>
    <t>662032-107</t>
  </si>
  <si>
    <t>662032-122</t>
  </si>
  <si>
    <t>662032-125</t>
  </si>
  <si>
    <t>662032-126</t>
  </si>
  <si>
    <t>662032-148</t>
  </si>
  <si>
    <t>662032-149</t>
  </si>
  <si>
    <t>662032-150</t>
  </si>
  <si>
    <t>662032-152</t>
  </si>
  <si>
    <t>662033-006</t>
  </si>
  <si>
    <t>662033-038</t>
  </si>
  <si>
    <t>662033-039</t>
  </si>
  <si>
    <t>662033-040</t>
  </si>
  <si>
    <t>662033-042</t>
  </si>
  <si>
    <t>662033-046</t>
  </si>
  <si>
    <t>662033-055</t>
  </si>
  <si>
    <t>662033-085</t>
  </si>
  <si>
    <t>662034-011</t>
  </si>
  <si>
    <t>662034-019</t>
  </si>
  <si>
    <t>662036-026</t>
  </si>
  <si>
    <t>TOR-BRI-69-00035</t>
  </si>
  <si>
    <t>TOR-BRI-72-00341</t>
  </si>
  <si>
    <t>TOR-BRI-98-00752</t>
  </si>
  <si>
    <t>TOR-BRI-98-00797</t>
  </si>
  <si>
    <t>TOR-BRI-98-00801</t>
  </si>
  <si>
    <t>TOR-BRI-98-00802</t>
  </si>
  <si>
    <t>TOR-BRI-98-00767</t>
  </si>
  <si>
    <t>TOR-BRI-98-00795</t>
  </si>
  <si>
    <t>TOR-BRI-98-00796</t>
  </si>
  <si>
    <t>TOR-BRI-69-00006</t>
  </si>
  <si>
    <t>TOR-BRI-69-00031</t>
  </si>
  <si>
    <t>TOR-BRI-69-00034</t>
  </si>
  <si>
    <t>TOR-BRI-69-00018</t>
  </si>
  <si>
    <t>TOR-BRI-69-00020</t>
  </si>
  <si>
    <t>TOR-BRI-69-00023</t>
  </si>
  <si>
    <t>TOR-BRI-69-00027</t>
  </si>
  <si>
    <t>TOR-BRI-69-00029</t>
  </si>
  <si>
    <t>TOR-BRI-72-00335</t>
  </si>
  <si>
    <t>TOR-BRI-69-00008</t>
  </si>
  <si>
    <t>TOR-BRI-72-00299</t>
  </si>
  <si>
    <t>TOR-BRI-98-00787</t>
  </si>
  <si>
    <t>TOR-BRI-98-00788</t>
  </si>
  <si>
    <t>TOR-BRI-69-00025</t>
  </si>
  <si>
    <t>TOR-BRI-70-00024</t>
  </si>
  <si>
    <t>TOR-BRI-70-00026</t>
  </si>
  <si>
    <t>TOR-BRI-70-00030</t>
  </si>
  <si>
    <t>TOR-BRI-69-00022</t>
  </si>
  <si>
    <t>TOR-BRI-69-00026</t>
  </si>
  <si>
    <t>TOR-BRI-70-00036</t>
  </si>
  <si>
    <t>TOR-BRI-70-00037</t>
  </si>
  <si>
    <t>TOR-BRI-69-00010</t>
  </si>
  <si>
    <t>TOR-BRI-70-00018</t>
  </si>
  <si>
    <t>TOR-BRI-70-00021</t>
  </si>
  <si>
    <t>TOR-BRI-70-00022</t>
  </si>
  <si>
    <t>TOR-BRI-70-00023</t>
  </si>
  <si>
    <t>TOR-BRI-98-00774</t>
  </si>
  <si>
    <t>TOR-BRI-98-00779</t>
  </si>
  <si>
    <t>TOR-BRI-70-00016</t>
  </si>
  <si>
    <t>TOR-BRI-70-00017</t>
  </si>
  <si>
    <t>TOR-BRI-72-00319</t>
  </si>
  <si>
    <t>TOR-BRI-72-00328</t>
  </si>
  <si>
    <t>TOR-BRI-72-00329</t>
  </si>
  <si>
    <t>TOR-BRI-70-00015</t>
  </si>
  <si>
    <t>TOR-BRI-72-00309</t>
  </si>
  <si>
    <t>TOR-BRI-70-00014</t>
  </si>
  <si>
    <t>TOR-BRI-72-00308</t>
  </si>
  <si>
    <t>TOR-BRI-72-00316</t>
  </si>
  <si>
    <t>TOR-BRI-98-00733</t>
  </si>
  <si>
    <t>TOR-BRI-69-00019</t>
  </si>
  <si>
    <t>TOR-BRI-72-00302</t>
  </si>
  <si>
    <t>TOR-BRI-72-00318</t>
  </si>
  <si>
    <t>TOR-BRI-98-00764</t>
  </si>
  <si>
    <t>TOR-BRI-98-00766</t>
  </si>
  <si>
    <t>TOR-BRI-98-00769</t>
  </si>
  <si>
    <t>TOR-BRI-98-00775</t>
  </si>
  <si>
    <t>TOR-BRI-98-00776</t>
  </si>
  <si>
    <t>TOR-BRI-70-00009</t>
  </si>
  <si>
    <t>TOR-BRI-70-00010</t>
  </si>
  <si>
    <t>TOR-BRI-70-00011</t>
  </si>
  <si>
    <t>TOR-BRI-70-00012</t>
  </si>
  <si>
    <t>TOR-BRI-70-00013</t>
  </si>
  <si>
    <t>TOR-BRI-70-00032</t>
  </si>
  <si>
    <t>TOR-BRI-70-00033</t>
  </si>
  <si>
    <t>TOR-BRI-70-00034</t>
  </si>
  <si>
    <t>TOR-BRI-70-00035</t>
  </si>
  <si>
    <t>TOR-BRI-70-00006</t>
  </si>
  <si>
    <t>TOR-BRI-70-00007</t>
  </si>
  <si>
    <t>TOR-BRI-70-00008</t>
  </si>
  <si>
    <t>TOR-BRI-72-00297</t>
  </si>
  <si>
    <t>TOR-BRI-72-00311</t>
  </si>
  <si>
    <t>TOR-BRI-72-00314</t>
  </si>
  <si>
    <t>TOR-BRI-98-00765</t>
  </si>
  <si>
    <t>TOR-BRI-70-00003</t>
  </si>
  <si>
    <t>TOR-BRI-70-00004</t>
  </si>
  <si>
    <t>TOR-BRI-72-00280</t>
  </si>
  <si>
    <t>TOR-BRI-72-00303</t>
  </si>
  <si>
    <t>TOR-BRI-98-00755</t>
  </si>
  <si>
    <t>TOR-BRI-70-00001</t>
  </si>
  <si>
    <t>TOR-BRI-70-00002</t>
  </si>
  <si>
    <t>TOR-BRI-70-00005</t>
  </si>
  <si>
    <t>TOR-BRI-72-00300</t>
  </si>
  <si>
    <t>TOR-BRI-72-00304</t>
  </si>
  <si>
    <t>TOR-BRI-72-00305</t>
  </si>
  <si>
    <t>TOR-BRI-72-00306</t>
  </si>
  <si>
    <t>TOR-BRI-98-00698</t>
  </si>
  <si>
    <t>TOR-BRI-98-00739</t>
  </si>
  <si>
    <t>TOR-BRI-72-00275</t>
  </si>
  <si>
    <t>TOR-BRI-72-00277</t>
  </si>
  <si>
    <t>TOR-BRI-72-00307</t>
  </si>
  <si>
    <t>TOR-BRI-69-00003</t>
  </si>
  <si>
    <t>TOR-BRI-98-00735</t>
  </si>
  <si>
    <t>TOR-BRI-98-00745</t>
  </si>
  <si>
    <t>TOR-BRI-69-00004</t>
  </si>
  <si>
    <t>TOR-BRI-72-00278</t>
  </si>
  <si>
    <t>TOR-BRI-72-00294</t>
  </si>
  <si>
    <t>TOR-BRI-98-00494</t>
  </si>
  <si>
    <t>TOR-BRI-98-00746</t>
  </si>
  <si>
    <t>TOR-BRI-69-00005</t>
  </si>
  <si>
    <t>TOR-BRI-69-00011</t>
  </si>
  <si>
    <t>TOR-BRI-72-00293</t>
  </si>
  <si>
    <t>TOR-BRI-72-00296</t>
  </si>
  <si>
    <t>TOR-BRI-74-00164</t>
  </si>
  <si>
    <t>TOR-BRI-98-00670</t>
  </si>
  <si>
    <t>TOR-BRI-98-00732</t>
  </si>
  <si>
    <t>TOR-BRI-98-00736</t>
  </si>
  <si>
    <t>TOR-BRI-98-00744</t>
  </si>
  <si>
    <t>TOR-MA-280-FG-0044</t>
  </si>
  <si>
    <t>TOR-MA-76-FC-0056</t>
  </si>
  <si>
    <t>TOR-MN-229-FB-0001</t>
  </si>
  <si>
    <t>823-1 H/C</t>
  </si>
  <si>
    <t>765-1 H/C</t>
  </si>
  <si>
    <t>913-1 H/C</t>
  </si>
  <si>
    <t>882-1 H/C</t>
  </si>
  <si>
    <t>864-1 H/C</t>
  </si>
  <si>
    <t>418-1 H/C</t>
  </si>
  <si>
    <t>418-2 H/C</t>
  </si>
  <si>
    <t>205-1 H/C</t>
  </si>
  <si>
    <t>373-1 H/C</t>
  </si>
  <si>
    <t>410-1 H/C</t>
  </si>
  <si>
    <t>915-1 H</t>
  </si>
  <si>
    <t>703-1 H/C</t>
  </si>
  <si>
    <t>855-1 H/C</t>
  </si>
  <si>
    <t>292-1 H/C</t>
  </si>
  <si>
    <t>803-2 H/C</t>
  </si>
  <si>
    <t>838-1 H/C</t>
  </si>
  <si>
    <t>843-1 H/C</t>
  </si>
  <si>
    <t>652-1 C</t>
  </si>
  <si>
    <t>892-1 H/C</t>
  </si>
  <si>
    <t>634-4 H/C</t>
  </si>
  <si>
    <t>634-1 C</t>
  </si>
  <si>
    <t>634-3 C</t>
  </si>
  <si>
    <t>685-1 C</t>
  </si>
  <si>
    <t>685-2 C</t>
  </si>
  <si>
    <t>225-1 H/C</t>
  </si>
  <si>
    <t>225-2 H</t>
  </si>
  <si>
    <t>547-2 C</t>
  </si>
  <si>
    <t>889-1 H/C</t>
  </si>
  <si>
    <t>232-1 C</t>
  </si>
  <si>
    <t>232-3 C</t>
  </si>
  <si>
    <t>909-1 H/C</t>
  </si>
  <si>
    <t>909-2 H/C</t>
  </si>
  <si>
    <t>732-1 H</t>
  </si>
  <si>
    <t>732-2 H/C</t>
  </si>
  <si>
    <t>RTU-197</t>
  </si>
  <si>
    <t>RTU-202</t>
  </si>
  <si>
    <t>RTU-198</t>
  </si>
  <si>
    <t>RTU-168</t>
  </si>
  <si>
    <t>RTU-204</t>
  </si>
  <si>
    <t>RTU-215</t>
  </si>
  <si>
    <t>RTU-207</t>
  </si>
  <si>
    <t>RTU-214</t>
  </si>
  <si>
    <t>RTU-195</t>
  </si>
  <si>
    <t>RTU-148</t>
  </si>
  <si>
    <t>RTU-143</t>
  </si>
  <si>
    <t>AT#20</t>
  </si>
  <si>
    <t>3471930000</t>
  </si>
  <si>
    <t>2145410000</t>
  </si>
  <si>
    <t>3196123265</t>
  </si>
  <si>
    <t>0770213342</t>
  </si>
  <si>
    <t>2055735165</t>
  </si>
  <si>
    <t>2834851660</t>
  </si>
  <si>
    <t>TOR-49-02013-2</t>
  </si>
  <si>
    <t>TOR-55-01710-2</t>
  </si>
  <si>
    <t>TOR-55-01835-2</t>
  </si>
  <si>
    <t>TOR-88-02282-2</t>
  </si>
  <si>
    <t>Opsaver_Program</t>
  </si>
  <si>
    <t>TH-1201</t>
  </si>
  <si>
    <t>TH-1346</t>
  </si>
  <si>
    <t>TH-1263</t>
  </si>
  <si>
    <t>TH-1264</t>
  </si>
  <si>
    <t>TH-1265</t>
  </si>
  <si>
    <t>TH-1266</t>
  </si>
  <si>
    <t>TH-1414</t>
  </si>
  <si>
    <t>TH-1351</t>
  </si>
  <si>
    <t>TH-1395</t>
  </si>
  <si>
    <t>TH-1437</t>
  </si>
  <si>
    <t>TH-1438</t>
  </si>
  <si>
    <t>TH-1382</t>
  </si>
  <si>
    <t>TH-1489</t>
  </si>
  <si>
    <t>HPNC3-C-17-017</t>
  </si>
  <si>
    <t>HPNC3-C-17-029</t>
  </si>
  <si>
    <t>HPNC-14-015</t>
  </si>
  <si>
    <t>TOR-BRI-69-00036</t>
  </si>
  <si>
    <t>TOR-BRI-69-00032</t>
  </si>
  <si>
    <t>TOR-BRI-72-00344</t>
  </si>
  <si>
    <t>TOR-BRI-98-00799</t>
  </si>
  <si>
    <t>TOR-BRI-72-00348</t>
  </si>
  <si>
    <t>TOR-BRI-69-00017</t>
  </si>
  <si>
    <t>TOR-BRI-69-00038</t>
  </si>
  <si>
    <t>TOR-BRI-69-00039</t>
  </si>
  <si>
    <t>TOR-BRI-98-00809</t>
  </si>
  <si>
    <t>TOR-BRI-98-00807</t>
  </si>
  <si>
    <t>TOR-BRI-98-00607</t>
  </si>
  <si>
    <t>TOR-BRI-72-00349</t>
  </si>
  <si>
    <t>TOR-BRI-98-00800</t>
  </si>
  <si>
    <t>TOR-BRI-66-00004</t>
  </si>
  <si>
    <t>TOR-BRI-98-00815</t>
  </si>
  <si>
    <t>TOR-BRI-98-00812</t>
  </si>
  <si>
    <t>TOR-BRI-98-00790</t>
  </si>
  <si>
    <t>TOR-BRI-69-00015</t>
  </si>
  <si>
    <t>TOR-BRI-72-00351</t>
  </si>
  <si>
    <t>TOR-BRI-72-00347</t>
  </si>
  <si>
    <t>TOR-BRI-70-00038</t>
  </si>
  <si>
    <t>TOR-BRI-98-00814</t>
  </si>
  <si>
    <t>TOR-BRI-70-00039</t>
  </si>
  <si>
    <t>TOR-BRI-69-00037</t>
  </si>
  <si>
    <t>TOR-BRI-98-00740</t>
  </si>
  <si>
    <t>TOR-BRI-69-00044</t>
  </si>
  <si>
    <t>TOR-BRI-69-00042</t>
  </si>
  <si>
    <t>TOR-BRI-100-00001</t>
  </si>
  <si>
    <t>TOR-BRI-72-00340</t>
  </si>
  <si>
    <t>TOR-BRI-98-00818</t>
  </si>
  <si>
    <t>TOR-BRI-72-00353</t>
  </si>
  <si>
    <t>TOR-BRI-72-00354</t>
  </si>
  <si>
    <t>TOR-BRI-72-00093</t>
  </si>
  <si>
    <t>TOR-BRI-69-00041</t>
  </si>
  <si>
    <t>TOR-BRI-70-00040</t>
  </si>
  <si>
    <t>TOR-BRI-70-00041</t>
  </si>
  <si>
    <t>TOR-BRI-70-00042</t>
  </si>
  <si>
    <t>TOR-BRI-98-00811</t>
  </si>
  <si>
    <t>TOR-BRI-70-00043</t>
  </si>
  <si>
    <t>TOR-BRI-72-00288</t>
  </si>
  <si>
    <t>TOR-BRI-98-00820</t>
  </si>
  <si>
    <t>TOR-BRI-102-00001</t>
  </si>
  <si>
    <t>TOR-BRI-103-00003</t>
  </si>
  <si>
    <t>TOR-BRI-103-00005</t>
  </si>
  <si>
    <t>TOR-BRI-70-00044</t>
  </si>
  <si>
    <t>TOR-BRI-72-00357</t>
  </si>
  <si>
    <t>TOR-BRI-70-00045</t>
  </si>
  <si>
    <t>TOR-BRI-70-00046</t>
  </si>
  <si>
    <t>TOR-BRI-66-00029</t>
  </si>
  <si>
    <t>TOR-BRI-66-00035</t>
  </si>
  <si>
    <t>TOR-BRI-72-00352</t>
  </si>
  <si>
    <t>TOR-BRI-66-00041</t>
  </si>
  <si>
    <t>TOR-BRI-04-00041</t>
  </si>
  <si>
    <t>TOR-BRI-72-00359</t>
  </si>
  <si>
    <t>TOR-BRI-66-00039</t>
  </si>
  <si>
    <t>TOR-BRI-66-00034</t>
  </si>
  <si>
    <t>TOR-BRI-66-00037</t>
  </si>
  <si>
    <t>TOR-BRI-66-00006</t>
  </si>
  <si>
    <t>TOR-BRI-66-00027</t>
  </si>
  <si>
    <t>TOR-BRI-103-00007</t>
  </si>
  <si>
    <t>TOR-BRI-98-00793</t>
  </si>
  <si>
    <t>TOR-BRI-66-00031</t>
  </si>
  <si>
    <t>TOR-BRI-72-00360</t>
  </si>
  <si>
    <t>TOR-BRI-70-00047</t>
  </si>
  <si>
    <t>TOR-BRI-98-00738</t>
  </si>
  <si>
    <t>TOR-BRI-99-00002</t>
  </si>
  <si>
    <t>TOR-BRI-100-00008</t>
  </si>
  <si>
    <t>TOR-BRI-103-00008</t>
  </si>
  <si>
    <t>TOR-BRI-66-00038</t>
  </si>
  <si>
    <t>TOR-BRI-72-00358</t>
  </si>
  <si>
    <t>TOR-BRI-100-00009</t>
  </si>
  <si>
    <t>TOR-BRI-100-00010</t>
  </si>
  <si>
    <t>TOR-BRI-66-00030</t>
  </si>
  <si>
    <t>AT#21</t>
  </si>
  <si>
    <t>OPS-105</t>
  </si>
  <si>
    <t xml:space="preserve">RTU-122 </t>
  </si>
  <si>
    <t>RTU-175</t>
  </si>
  <si>
    <t>RTU-171</t>
  </si>
  <si>
    <t>RTU-184</t>
  </si>
  <si>
    <t>RTU-188</t>
  </si>
  <si>
    <t>RTU-196</t>
  </si>
  <si>
    <t>RTU-192</t>
  </si>
  <si>
    <t>RTU-177</t>
  </si>
  <si>
    <t>RTU-211</t>
  </si>
  <si>
    <t>RTU-234</t>
  </si>
  <si>
    <t>RTU-235</t>
  </si>
  <si>
    <t>RTU-236</t>
  </si>
  <si>
    <t>RTU-237</t>
  </si>
  <si>
    <t>RTU-238</t>
  </si>
  <si>
    <t>RTU-241</t>
  </si>
  <si>
    <t>RTU-242</t>
  </si>
  <si>
    <t>RTU-244</t>
  </si>
  <si>
    <t>RTU-250</t>
  </si>
  <si>
    <t>RTU-252</t>
  </si>
  <si>
    <t>RTU-253</t>
  </si>
  <si>
    <t>RTU-255</t>
  </si>
  <si>
    <t>RTU-256</t>
  </si>
  <si>
    <t>RTU-257</t>
  </si>
  <si>
    <t>RTU-261</t>
  </si>
  <si>
    <t>RTU-263</t>
  </si>
  <si>
    <t>RTU-269</t>
  </si>
  <si>
    <t>RTU-273</t>
  </si>
  <si>
    <t>RTU-277</t>
  </si>
  <si>
    <t>RTU-278</t>
  </si>
  <si>
    <t>RTU-282</t>
  </si>
  <si>
    <t>RTU-285</t>
  </si>
  <si>
    <t>RTU-286</t>
  </si>
  <si>
    <t>RTU-291</t>
  </si>
  <si>
    <t>RTU-292</t>
  </si>
  <si>
    <t>RTU-295</t>
  </si>
  <si>
    <t>RTU-298</t>
  </si>
  <si>
    <t>661014-016</t>
  </si>
  <si>
    <t>661014-030</t>
  </si>
  <si>
    <t>661014-033</t>
  </si>
  <si>
    <t>661014-034</t>
  </si>
  <si>
    <t>661014-038</t>
  </si>
  <si>
    <t>661014-044</t>
  </si>
  <si>
    <t>661014-050</t>
  </si>
  <si>
    <t>661014-062</t>
  </si>
  <si>
    <t>661014-063</t>
  </si>
  <si>
    <t>661014-070</t>
  </si>
  <si>
    <t>662004-828</t>
  </si>
  <si>
    <t>662004-829</t>
  </si>
  <si>
    <t>662011-433</t>
  </si>
  <si>
    <t>662011-455</t>
  </si>
  <si>
    <t>662011-467</t>
  </si>
  <si>
    <t>662011-475</t>
  </si>
  <si>
    <t>662011-482</t>
  </si>
  <si>
    <t>662011-483</t>
  </si>
  <si>
    <t>662011-484</t>
  </si>
  <si>
    <t>662011-485</t>
  </si>
  <si>
    <t>662011-486</t>
  </si>
  <si>
    <t>662011-487</t>
  </si>
  <si>
    <t>662011-492</t>
  </si>
  <si>
    <t>662011-497</t>
  </si>
  <si>
    <t>662011-505</t>
  </si>
  <si>
    <t>662012-740</t>
  </si>
  <si>
    <t>662012-742</t>
  </si>
  <si>
    <t>662012-743</t>
  </si>
  <si>
    <t>662012-744</t>
  </si>
  <si>
    <t>662012-745</t>
  </si>
  <si>
    <t>662012-749</t>
  </si>
  <si>
    <t>662012-755</t>
  </si>
  <si>
    <t>662012-762</t>
  </si>
  <si>
    <t>662012-764</t>
  </si>
  <si>
    <t>662017-103</t>
  </si>
  <si>
    <t>662017-128</t>
  </si>
  <si>
    <t>662017-139</t>
  </si>
  <si>
    <t>662017-141</t>
  </si>
  <si>
    <t>662017-142</t>
  </si>
  <si>
    <t>662017-144</t>
  </si>
  <si>
    <t>662017-145</t>
  </si>
  <si>
    <t>662017-149</t>
  </si>
  <si>
    <t>662017-154</t>
  </si>
  <si>
    <t>662017-157</t>
  </si>
  <si>
    <t>662017-160</t>
  </si>
  <si>
    <t>662023-021</t>
  </si>
  <si>
    <t>662023-031</t>
  </si>
  <si>
    <t>662024-172</t>
  </si>
  <si>
    <t>662024-183</t>
  </si>
  <si>
    <t>662024-185</t>
  </si>
  <si>
    <t>662024-188</t>
  </si>
  <si>
    <t>662024-202</t>
  </si>
  <si>
    <t>662024-211</t>
  </si>
  <si>
    <t>662024-214</t>
  </si>
  <si>
    <t>662024-218</t>
  </si>
  <si>
    <t>662024-219</t>
  </si>
  <si>
    <t>662024-220</t>
  </si>
  <si>
    <t>662024-229</t>
  </si>
  <si>
    <t>662024-230</t>
  </si>
  <si>
    <t>662024-231</t>
  </si>
  <si>
    <t>662024-236</t>
  </si>
  <si>
    <t>662024-246</t>
  </si>
  <si>
    <t>662024-249</t>
  </si>
  <si>
    <t>662024-252</t>
  </si>
  <si>
    <t>662024-262</t>
  </si>
  <si>
    <t>662024-276</t>
  </si>
  <si>
    <t>662024-279</t>
  </si>
  <si>
    <t>662024-281</t>
  </si>
  <si>
    <t>662024-283</t>
  </si>
  <si>
    <t>662024-286</t>
  </si>
  <si>
    <t>662024-288</t>
  </si>
  <si>
    <t>662024-290</t>
  </si>
  <si>
    <t>662024-292</t>
  </si>
  <si>
    <t>662024-295</t>
  </si>
  <si>
    <t>662024-302</t>
  </si>
  <si>
    <t>662025-003</t>
  </si>
  <si>
    <t>662028-072</t>
  </si>
  <si>
    <t>662028-095</t>
  </si>
  <si>
    <t>662028-122</t>
  </si>
  <si>
    <t>662028-148</t>
  </si>
  <si>
    <t>662030-032</t>
  </si>
  <si>
    <t>662030-043</t>
  </si>
  <si>
    <t>662030-044</t>
  </si>
  <si>
    <t>662030-048</t>
  </si>
  <si>
    <t>662030-049</t>
  </si>
  <si>
    <t>662030-050</t>
  </si>
  <si>
    <t>662030-051</t>
  </si>
  <si>
    <t>662032-003</t>
  </si>
  <si>
    <t>662032-079</t>
  </si>
  <si>
    <t>662032-168</t>
  </si>
  <si>
    <t>662032-169</t>
  </si>
  <si>
    <t>662033-083</t>
  </si>
  <si>
    <t>662033-092</t>
  </si>
  <si>
    <t>662033-093</t>
  </si>
  <si>
    <t>662033-094</t>
  </si>
  <si>
    <t>662033-097</t>
  </si>
  <si>
    <t>662033-111</t>
  </si>
  <si>
    <t>662033-112</t>
  </si>
  <si>
    <t>662033-113</t>
  </si>
  <si>
    <t>662033-115</t>
  </si>
  <si>
    <t>662033-118</t>
  </si>
  <si>
    <t>662033-120</t>
  </si>
  <si>
    <t>662033-121</t>
  </si>
  <si>
    <t>662033-129</t>
  </si>
  <si>
    <t>662033-133</t>
  </si>
  <si>
    <t>662012-782</t>
  </si>
  <si>
    <t>662035-016</t>
  </si>
  <si>
    <t>662036-002</t>
  </si>
  <si>
    <t>662036-003</t>
  </si>
  <si>
    <t>662036-013</t>
  </si>
  <si>
    <t>662036-027</t>
  </si>
  <si>
    <t>662036-029</t>
  </si>
  <si>
    <t>2968730000</t>
  </si>
  <si>
    <t>9577210000</t>
  </si>
  <si>
    <t>1284392122</t>
  </si>
  <si>
    <t>2007469999</t>
  </si>
  <si>
    <t>0125240000</t>
  </si>
  <si>
    <t>8840786547</t>
  </si>
  <si>
    <t>8482330000</t>
  </si>
  <si>
    <t>2283247858</t>
  </si>
  <si>
    <t>5383510000</t>
  </si>
  <si>
    <t>1175900000</t>
  </si>
  <si>
    <t>2138510000</t>
  </si>
  <si>
    <t>8943600000</t>
  </si>
  <si>
    <t>1130080000</t>
  </si>
  <si>
    <t>3144620000</t>
  </si>
  <si>
    <t>4740990000</t>
  </si>
  <si>
    <t>604563000</t>
  </si>
  <si>
    <t>8298360000</t>
  </si>
  <si>
    <t>2535220000</t>
  </si>
  <si>
    <t>4305886079</t>
  </si>
  <si>
    <t>8577720000</t>
  </si>
  <si>
    <t>3132600000</t>
  </si>
  <si>
    <t>4837245438</t>
  </si>
  <si>
    <t>2369095959</t>
  </si>
  <si>
    <t>1670900000</t>
  </si>
  <si>
    <t>1623010000</t>
  </si>
  <si>
    <t>2031380000</t>
  </si>
  <si>
    <t>5731560000</t>
  </si>
  <si>
    <t>203654</t>
  </si>
  <si>
    <t>TOR-28-015567</t>
  </si>
  <si>
    <t>TOR-28-02095-2</t>
  </si>
  <si>
    <t>TOR-MA-76-FE-0056</t>
  </si>
  <si>
    <t>TOR-MA-98-FB-0058</t>
  </si>
  <si>
    <t>TOR-MA-76-FD-0056</t>
  </si>
  <si>
    <t>MAY 15 2017</t>
  </si>
  <si>
    <t>MAY 19 2017</t>
  </si>
  <si>
    <t xml:space="preserve">1,882.00
</t>
  </si>
  <si>
    <t>TH-1329</t>
  </si>
  <si>
    <t>TH-1330</t>
  </si>
  <si>
    <t>TH-1331</t>
  </si>
  <si>
    <t>TH-1332</t>
  </si>
  <si>
    <t>TH-952</t>
  </si>
  <si>
    <t>TH-1139</t>
  </si>
  <si>
    <t>TH-871</t>
  </si>
  <si>
    <t>TH-1147</t>
  </si>
  <si>
    <t>TH-1203</t>
  </si>
  <si>
    <t>TH-1204</t>
  </si>
  <si>
    <t>TH-1372</t>
  </si>
  <si>
    <t>TH-1373</t>
  </si>
  <si>
    <t>TH-1375</t>
  </si>
  <si>
    <t>TH-1385</t>
  </si>
  <si>
    <t>TH-1352</t>
  </si>
  <si>
    <t>TH-1353</t>
  </si>
  <si>
    <t>TH-1354</t>
  </si>
  <si>
    <t>HPNC3-C-17-031</t>
  </si>
  <si>
    <t>HPNC3-C-17-004</t>
  </si>
  <si>
    <t>HPNC-14-040</t>
  </si>
  <si>
    <t>HPNC3-P-16-040</t>
  </si>
  <si>
    <t>HPNC3-C-15-002</t>
  </si>
  <si>
    <t>AT#22</t>
  </si>
  <si>
    <t>TOR-BRI-104-00112</t>
  </si>
  <si>
    <t>TOR-BRI-104-00116</t>
  </si>
  <si>
    <t>TOR-BRI-104-00118</t>
  </si>
  <si>
    <t>TOR-BRI-04-00047</t>
  </si>
  <si>
    <t>TOR-BRI-104-00038</t>
  </si>
  <si>
    <t>TOR-BRI-104-00123</t>
  </si>
  <si>
    <t>TOR-BRI-04-00043</t>
  </si>
  <si>
    <t>TOR-BRI-04-00044</t>
  </si>
  <si>
    <t>TOR-BRI-104-00117</t>
  </si>
  <si>
    <t>TOR-BRI-112-00010</t>
  </si>
  <si>
    <t>TOR-BRI-100-00014</t>
  </si>
  <si>
    <t>TOR-BRI-104-00104</t>
  </si>
  <si>
    <t>TOR-BRI-104-00121</t>
  </si>
  <si>
    <t>TOR-BRI-66-00071</t>
  </si>
  <si>
    <t>TOR-BRI-100-00013</t>
  </si>
  <si>
    <t>TOR-BRI-104-00092</t>
  </si>
  <si>
    <t>TOR-BRI-104-00105</t>
  </si>
  <si>
    <t>TOR-BRI-104-00097</t>
  </si>
  <si>
    <t>TOR-BRI-66-00058</t>
  </si>
  <si>
    <t>TOR-BRI-104-00077</t>
  </si>
  <si>
    <t>TOR-BRI-104-00114</t>
  </si>
  <si>
    <t>TOR-BRI-66-00069</t>
  </si>
  <si>
    <t>TOR-BRI-104-00004</t>
  </si>
  <si>
    <t>TOR-BRI-104-00093</t>
  </si>
  <si>
    <t>TOR-BRI-104-00096</t>
  </si>
  <si>
    <t>TOR-BRI-66-00073</t>
  </si>
  <si>
    <t>TOR-BRI-104-00227</t>
  </si>
  <si>
    <t>TOR-BRI-104-00015</t>
  </si>
  <si>
    <t>TOR-BRI-104-00041</t>
  </si>
  <si>
    <t>TOR-BRI-108-00040</t>
  </si>
  <si>
    <t>TOR-BRI-104-00226</t>
  </si>
  <si>
    <t>TOR-BRI-104-00006</t>
  </si>
  <si>
    <t>TOR-BRI-104-00013</t>
  </si>
  <si>
    <t>TOR-BRI-100-00020</t>
  </si>
  <si>
    <t>TOR-BRI-70-00050</t>
  </si>
  <si>
    <t>TOR-BRI-104-00078</t>
  </si>
  <si>
    <t>TOR-BRI-66-00060</t>
  </si>
  <si>
    <t>TOR-BRI-104-00210</t>
  </si>
  <si>
    <t>TOR-BRI-104-00113</t>
  </si>
  <si>
    <t>TOR-BRI-104-00072</t>
  </si>
  <si>
    <t>TOR-BRI-104-00108</t>
  </si>
  <si>
    <t>TOR-BRI-104-00098</t>
  </si>
  <si>
    <t>TOR-BRI-104-00106</t>
  </si>
  <si>
    <t>TOR-BRI-104-00005</t>
  </si>
  <si>
    <t>TOR-BRI-104-00007</t>
  </si>
  <si>
    <t>TOR-BRI-104-00008</t>
  </si>
  <si>
    <t>TOR-BRI-104-00009</t>
  </si>
  <si>
    <t>TOR-BRI-104-00074</t>
  </si>
  <si>
    <t>TOR-BRI-104-00088</t>
  </si>
  <si>
    <t>TOR-BRI-72-00330</t>
  </si>
  <si>
    <t>TOR-BRI-104-00012</t>
  </si>
  <si>
    <t>TOR-BRI-104-00048</t>
  </si>
  <si>
    <t>TOR-BRI-104-00102</t>
  </si>
  <si>
    <t>TOR-BRI-66-00062</t>
  </si>
  <si>
    <t>TOR-BRI-104-00014</t>
  </si>
  <si>
    <t>TOR-BRI-104-00016</t>
  </si>
  <si>
    <t>TOR-BRI-104-00018</t>
  </si>
  <si>
    <t>TOR-BRI-104-00020</t>
  </si>
  <si>
    <t>TOR-BRI-104-00095</t>
  </si>
  <si>
    <t>TOR-BRI-66-00059</t>
  </si>
  <si>
    <t>TOR-BRI-104-00001</t>
  </si>
  <si>
    <t>TOR-BRI-104-00002</t>
  </si>
  <si>
    <t>TOR-BRI-104-00003</t>
  </si>
  <si>
    <t>TOR-BRI-104-00010</t>
  </si>
  <si>
    <t>TOR-BRI-104-00075</t>
  </si>
  <si>
    <t>TOR-BRI-104-00100</t>
  </si>
  <si>
    <t>TOR-BRI-104-00083</t>
  </si>
  <si>
    <t>TOR-BRI-104-00076</t>
  </si>
  <si>
    <t>TOR-BRI-66-00065</t>
  </si>
  <si>
    <t>TOR-BRI-104-00084</t>
  </si>
  <si>
    <t>TOR-BRI-98-00340</t>
  </si>
  <si>
    <t>TOR-BRI-98-00341</t>
  </si>
  <si>
    <t>TOR-BRI-104-00029</t>
  </si>
  <si>
    <t>TOR-BRI-104-00031</t>
  </si>
  <si>
    <t>TOR-BRI-104-00033</t>
  </si>
  <si>
    <t>TOR-BRI-104-00030</t>
  </si>
  <si>
    <t>TOR-BRI-104-00032</t>
  </si>
  <si>
    <t>TOR-BRI-104-00034</t>
  </si>
  <si>
    <t>TOR-BRI-104-00037</t>
  </si>
  <si>
    <t>TOR-BRI-104-00043</t>
  </si>
  <si>
    <t>TOR-BRI-104-00045</t>
  </si>
  <si>
    <t>TOR-BRI-104-00044</t>
  </si>
  <si>
    <t>TOR-BRI-104-00052</t>
  </si>
  <si>
    <t>TOR-BRI-100-00007</t>
  </si>
  <si>
    <t>TOR-BRI-70-00048</t>
  </si>
  <si>
    <t>TOR-BRI-70-00049</t>
  </si>
  <si>
    <t>TOR-BRI-104-00040</t>
  </si>
  <si>
    <t>TOR-BRI-100-00012</t>
  </si>
  <si>
    <t>TOR-BRI-103-00006</t>
  </si>
  <si>
    <t>TOR-BRI-104-00039</t>
  </si>
  <si>
    <t>TOR-BRI-104-00053</t>
  </si>
  <si>
    <t>TOR-BRI-104-00027</t>
  </si>
  <si>
    <t>TOR-BRI-100-00015</t>
  </si>
  <si>
    <t>TOR-BRI-66-00032</t>
  </si>
  <si>
    <t>TOR-BRI-66-00040</t>
  </si>
  <si>
    <t>TOR-BRI-104-00091</t>
  </si>
  <si>
    <t>TOR-BRI-103-00004</t>
  </si>
  <si>
    <t>TOR-BRI-104-00025</t>
  </si>
  <si>
    <t>TOR-BRI-104-00021</t>
  </si>
  <si>
    <t>TOR-BRI-69-00046</t>
  </si>
  <si>
    <t>TOR-BRI-98-00782</t>
  </si>
  <si>
    <t>TOR-BRI-104-00022</t>
  </si>
  <si>
    <t>TOR-BRI-04-00051</t>
  </si>
  <si>
    <t>TOR-BRI-04-00052</t>
  </si>
  <si>
    <t>TOR-BRI-04-00054</t>
  </si>
  <si>
    <t>TOR-BRI-100-00019</t>
  </si>
  <si>
    <t>TOR-BRI-100-00024</t>
  </si>
  <si>
    <t>TOR-BRI-100-00025</t>
  </si>
  <si>
    <t>TOR-BRI-100-00027</t>
  </si>
  <si>
    <t>TOR-BRI-100-00029</t>
  </si>
  <si>
    <t>TOR-BRI-100-00034</t>
  </si>
  <si>
    <t>TOR-BRI-100-00036</t>
  </si>
  <si>
    <t>TOR-BRI-100-00037</t>
  </si>
  <si>
    <t>TOR-BRI-100-00039</t>
  </si>
  <si>
    <t>TOR-BRI-100-00041</t>
  </si>
  <si>
    <t>TOR-BRI-100-00043</t>
  </si>
  <si>
    <t>TOR-BRI-100-00047</t>
  </si>
  <si>
    <t>TOR-BRI-100-00050</t>
  </si>
  <si>
    <t>TOR-BRI-103-00002</t>
  </si>
  <si>
    <t>TOR-BRI-104-00017</t>
  </si>
  <si>
    <t>TOR-BRI-104-00019</t>
  </si>
  <si>
    <t>TOR-BRI-104-00024</t>
  </si>
  <si>
    <t>TOR-BRI-104-00026</t>
  </si>
  <si>
    <t>TOR-BRI-104-00028</t>
  </si>
  <si>
    <t>TOR-BRI-104-00082</t>
  </si>
  <si>
    <t>TOR-BRI-104-00107</t>
  </si>
  <si>
    <t>TOR-BRI-104-00228</t>
  </si>
  <si>
    <t>TOR-BRI-104-00305</t>
  </si>
  <si>
    <t>TOR-BRI-104-00311</t>
  </si>
  <si>
    <t>TOR-BRI-104-00313</t>
  </si>
  <si>
    <t>TOR-BRI-104-00314</t>
  </si>
  <si>
    <t>TOR-BRI-104-00323</t>
  </si>
  <si>
    <t>TOR-BRI-108-00002</t>
  </si>
  <si>
    <t>TOR-BRI-108-00003</t>
  </si>
  <si>
    <t>TOR-BRI-108-00004</t>
  </si>
  <si>
    <t>TOR-BRI-108-00005</t>
  </si>
  <si>
    <t>TOR-BRI-108-00007</t>
  </si>
  <si>
    <t>TOR-BRI-108-00009</t>
  </si>
  <si>
    <t>TOR-BRI-108-00011</t>
  </si>
  <si>
    <t>TOR-BRI-108-00013</t>
  </si>
  <si>
    <t>TOR-BRI-108-00015</t>
  </si>
  <si>
    <t>TOR-BRI-108-00017</t>
  </si>
  <si>
    <t>TOR-BRI-108-00022</t>
  </si>
  <si>
    <t>TOR-BRI-108-00025</t>
  </si>
  <si>
    <t>TOR-BRI-108-00026</t>
  </si>
  <si>
    <t>TOR-BRI-108-00029</t>
  </si>
  <si>
    <t>TOR-BRI-108-00030</t>
  </si>
  <si>
    <t>TOR-BRI-108-00032</t>
  </si>
  <si>
    <t>TOR-BRI-108-00033</t>
  </si>
  <si>
    <t>TOR-BRI-108-00034</t>
  </si>
  <si>
    <t>TOR-BRI-108-00035</t>
  </si>
  <si>
    <t>TOR-BRI-108-00036</t>
  </si>
  <si>
    <t>TOR-BRI-108-00037</t>
  </si>
  <si>
    <t>TOR-BRI-108-00038</t>
  </si>
  <si>
    <t>TOR-BRI-108-00041</t>
  </si>
  <si>
    <t>TOR-BRI-108-00042</t>
  </si>
  <si>
    <t>TOR-BRI-108-00046</t>
  </si>
  <si>
    <t>TOR-BRI-108-00050</t>
  </si>
  <si>
    <t>TOR-BRI-108-00051</t>
  </si>
  <si>
    <t>TOR-BRI-108-00052</t>
  </si>
  <si>
    <t>TOR-BRI-108-00054</t>
  </si>
  <si>
    <t>TOR-BRI-108-00055</t>
  </si>
  <si>
    <t>TOR-BRI-108-00057</t>
  </si>
  <si>
    <t>TOR-BRI-108-00059</t>
  </si>
  <si>
    <t>TOR-BRI-108-00061</t>
  </si>
  <si>
    <t>TOR-BRI-108-00063</t>
  </si>
  <si>
    <t>TOR-BRI-108-00067</t>
  </si>
  <si>
    <t>TOR-BRI-108-00071</t>
  </si>
  <si>
    <t>TOR-BRI-108-00076</t>
  </si>
  <si>
    <t>TOR-BRI-108-00077</t>
  </si>
  <si>
    <t>TOR-BRI-108-00078</t>
  </si>
  <si>
    <t>TOR-BRI-108-00080</t>
  </si>
  <si>
    <t>TOR-BRI-108-00081</t>
  </si>
  <si>
    <t>TOR-BRI-108-00082</t>
  </si>
  <si>
    <t>TOR-BRI-108-00083</t>
  </si>
  <si>
    <t>TOR-BRI-108-00089</t>
  </si>
  <si>
    <t>TOR-BRI-108-00090</t>
  </si>
  <si>
    <t>TOR-BRI-108-00094</t>
  </si>
  <si>
    <t>TOR-BRI-108-00096</t>
  </si>
  <si>
    <t>TOR-BRI-108-00099</t>
  </si>
  <si>
    <t>TOR-BRI-108-00103</t>
  </si>
  <si>
    <t>TOR-BRI-108-00110</t>
  </si>
  <si>
    <t>TOR-BRI-108-00113</t>
  </si>
  <si>
    <t>TOR-BRI-108-00118</t>
  </si>
  <si>
    <t>TOR-BRI-108-00125</t>
  </si>
  <si>
    <t>TOR-BRI-108-00126</t>
  </si>
  <si>
    <t>TOR-BRI-108-00128</t>
  </si>
  <si>
    <t>TOR-BRI-108-00153</t>
  </si>
  <si>
    <t>TOR-BRI-108-00154</t>
  </si>
  <si>
    <t>TOR-BRI-111-00001</t>
  </si>
  <si>
    <t>TOR-BRI-111-00003</t>
  </si>
  <si>
    <t>TOR-BRI-112-00002</t>
  </si>
  <si>
    <t>TOR-BRI-112-00004</t>
  </si>
  <si>
    <t>TOR-BRI-112-00005</t>
  </si>
  <si>
    <t>TOR-BRI-112-00006</t>
  </si>
  <si>
    <t>TOR-BRI-112-00012</t>
  </si>
  <si>
    <t>TOR-BRI-112-00015</t>
  </si>
  <si>
    <t>TOR-BRI-112-00017</t>
  </si>
  <si>
    <t>TOR-BRI-112-00018</t>
  </si>
  <si>
    <t>TOR-BRI-112-00020</t>
  </si>
  <si>
    <t>TOR-BRI-112-00021</t>
  </si>
  <si>
    <t>TOR-BRI-112-00030</t>
  </si>
  <si>
    <t>TOR-BRI-112-00031</t>
  </si>
  <si>
    <t>TOR-BRI-112-00032</t>
  </si>
  <si>
    <t>TOR-BRI-112-00034</t>
  </si>
  <si>
    <t>TOR-BRI-112-00039</t>
  </si>
  <si>
    <t>TOR-BRI-112-00041</t>
  </si>
  <si>
    <t>TOR-BRI-112-00043</t>
  </si>
  <si>
    <t>TOR-BRI-112-00044</t>
  </si>
  <si>
    <t>TOR-BRI-112-00046</t>
  </si>
  <si>
    <t>TOR-BRI-112-00047</t>
  </si>
  <si>
    <t>TOR-BRI-66-00072</t>
  </si>
  <si>
    <t>TOR-BRI-69-00040</t>
  </si>
  <si>
    <t>TOR-BRI-70-00051</t>
  </si>
  <si>
    <t>TOR-BRI-70-00052</t>
  </si>
  <si>
    <t>TOR-BRI-70-00053</t>
  </si>
  <si>
    <t>TOR-BRI-70-00054</t>
  </si>
  <si>
    <t>TOR-BRI-70-00055</t>
  </si>
  <si>
    <t>TOR-BRI-70-00056</t>
  </si>
  <si>
    <t>TOR-BRI-70-00057</t>
  </si>
  <si>
    <t>TOR-BRI-70-00058</t>
  </si>
  <si>
    <t>TOR-BRI-70-00059</t>
  </si>
  <si>
    <t>TOR-BRI-70-00060</t>
  </si>
  <si>
    <t>TOR-BRI-70-00061</t>
  </si>
  <si>
    <t>TOR-BRI-70-00062</t>
  </si>
  <si>
    <t>TOR-BRI-70-00063</t>
  </si>
  <si>
    <t>TOR-BRI-70-00064</t>
  </si>
  <si>
    <t>TOR-BRI-70-00066</t>
  </si>
  <si>
    <t>TOR-BRI-70-00067</t>
  </si>
  <si>
    <t>TOR-BRI-70-00068</t>
  </si>
  <si>
    <t>TOR-BRI-70-00069</t>
  </si>
  <si>
    <t>TOR-BRI-70-00070</t>
  </si>
  <si>
    <t>TOR-BRI-70-00071</t>
  </si>
  <si>
    <t>TOR-BRI-70-00072</t>
  </si>
  <si>
    <t>TOR-BRI-70-00073</t>
  </si>
  <si>
    <t>TOR-BRI-70-00074</t>
  </si>
  <si>
    <t>TOR-BRI-70-00075</t>
  </si>
  <si>
    <t>661014-085</t>
  </si>
  <si>
    <t>662004-832</t>
  </si>
  <si>
    <t>662011-460</t>
  </si>
  <si>
    <t>662011-462</t>
  </si>
  <si>
    <t>662011-463</t>
  </si>
  <si>
    <t>662011-465</t>
  </si>
  <si>
    <t>662011-470</t>
  </si>
  <si>
    <t>662011-481</t>
  </si>
  <si>
    <t>662011-489</t>
  </si>
  <si>
    <t>662011-490</t>
  </si>
  <si>
    <t>662011-496</t>
  </si>
  <si>
    <t>662011-506</t>
  </si>
  <si>
    <t>662011-508</t>
  </si>
  <si>
    <t>662011-509</t>
  </si>
  <si>
    <t>662011-514</t>
  </si>
  <si>
    <t>662011-520</t>
  </si>
  <si>
    <t>662011-521</t>
  </si>
  <si>
    <t>662011-525</t>
  </si>
  <si>
    <t>662011-526</t>
  </si>
  <si>
    <t>662011-528</t>
  </si>
  <si>
    <t>662011-529</t>
  </si>
  <si>
    <t>662011-531</t>
  </si>
  <si>
    <t>662011-537</t>
  </si>
  <si>
    <t>662011-538</t>
  </si>
  <si>
    <t>662012-739</t>
  </si>
  <si>
    <t>662012-754</t>
  </si>
  <si>
    <t>662012-756</t>
  </si>
  <si>
    <t>662012-758</t>
  </si>
  <si>
    <t>662012-760</t>
  </si>
  <si>
    <t>662012-761</t>
  </si>
  <si>
    <t>662012-768</t>
  </si>
  <si>
    <t>662012-771</t>
  </si>
  <si>
    <t>662012-776</t>
  </si>
  <si>
    <t>662012-777</t>
  </si>
  <si>
    <t>662012-778</t>
  </si>
  <si>
    <t>662012-780</t>
  </si>
  <si>
    <t>662012-781</t>
  </si>
  <si>
    <t>662012-783</t>
  </si>
  <si>
    <t>662012-785</t>
  </si>
  <si>
    <t>662012-786</t>
  </si>
  <si>
    <t>662017-164</t>
  </si>
  <si>
    <t>662017-167</t>
  </si>
  <si>
    <t>662017-170</t>
  </si>
  <si>
    <t>662017-174</t>
  </si>
  <si>
    <t>662023-035</t>
  </si>
  <si>
    <t>662023-045</t>
  </si>
  <si>
    <t>662023-046</t>
  </si>
  <si>
    <t>662023-053</t>
  </si>
  <si>
    <t>662023-055</t>
  </si>
  <si>
    <t>662023-057</t>
  </si>
  <si>
    <t>662023-059</t>
  </si>
  <si>
    <t>662024-237</t>
  </si>
  <si>
    <t>662024-242</t>
  </si>
  <si>
    <t>662024-277</t>
  </si>
  <si>
    <t>662024-297</t>
  </si>
  <si>
    <t>662024-298</t>
  </si>
  <si>
    <t>662024-299</t>
  </si>
  <si>
    <t>662024-300</t>
  </si>
  <si>
    <t>662024-311</t>
  </si>
  <si>
    <t>662024-315</t>
  </si>
  <si>
    <t>662024-316</t>
  </si>
  <si>
    <t>662024-318</t>
  </si>
  <si>
    <t>662024-320</t>
  </si>
  <si>
    <t>662024-325</t>
  </si>
  <si>
    <t>662032-143</t>
  </si>
  <si>
    <t>662033-041</t>
  </si>
  <si>
    <t>662033-135</t>
  </si>
  <si>
    <t>662033-136</t>
  </si>
  <si>
    <t>662033-137</t>
  </si>
  <si>
    <t>662033-139</t>
  </si>
  <si>
    <t>662033-140</t>
  </si>
  <si>
    <t>662033-145</t>
  </si>
  <si>
    <t>662033-146</t>
  </si>
  <si>
    <t>662035-020</t>
  </si>
  <si>
    <t>662035-026</t>
  </si>
  <si>
    <t>662035-027</t>
  </si>
  <si>
    <t>662035-034</t>
  </si>
  <si>
    <t>662035-039</t>
  </si>
  <si>
    <t>662035-068</t>
  </si>
  <si>
    <t>662035-079</t>
  </si>
  <si>
    <t>662036-012</t>
  </si>
  <si>
    <t>662036-024</t>
  </si>
  <si>
    <t>662037-005</t>
  </si>
  <si>
    <t>662037-012</t>
  </si>
  <si>
    <t>662037-016</t>
  </si>
  <si>
    <t>662038-009</t>
  </si>
  <si>
    <t>662038-011</t>
  </si>
  <si>
    <t>662038-016</t>
  </si>
  <si>
    <t>662038-019</t>
  </si>
  <si>
    <t>548-2 C</t>
  </si>
  <si>
    <t>235-1 C</t>
  </si>
  <si>
    <t>700-2 C</t>
  </si>
  <si>
    <t>263-1 C</t>
  </si>
  <si>
    <t>263-3 C</t>
  </si>
  <si>
    <t>766-2 C</t>
  </si>
  <si>
    <t>862-1 H/C</t>
  </si>
  <si>
    <t>762-1 H/C</t>
  </si>
  <si>
    <t>966-1 H/C</t>
  </si>
  <si>
    <t>961-1H/C</t>
  </si>
  <si>
    <t>522-1 C</t>
  </si>
  <si>
    <t>522-2 C</t>
  </si>
  <si>
    <t>865-2 C</t>
  </si>
  <si>
    <t>724-3 C</t>
  </si>
  <si>
    <t>724-4 H</t>
  </si>
  <si>
    <t>724-5 H/C</t>
  </si>
  <si>
    <t>866-2 C</t>
  </si>
  <si>
    <t>251-2 C</t>
  </si>
  <si>
    <t>628-1 C</t>
  </si>
  <si>
    <t>873-3 C</t>
  </si>
  <si>
    <t>606-4 C</t>
  </si>
  <si>
    <t>606-5 C</t>
  </si>
  <si>
    <t>606-6 H</t>
  </si>
  <si>
    <t>393-1 C</t>
  </si>
  <si>
    <t>393-2 C</t>
  </si>
  <si>
    <t>393-3 H</t>
  </si>
  <si>
    <t>393-4 H</t>
  </si>
  <si>
    <t>330-2 H/C</t>
  </si>
  <si>
    <t>848-1 C</t>
  </si>
  <si>
    <t>715-2 C</t>
  </si>
  <si>
    <t>715-3 C</t>
  </si>
  <si>
    <t>995-1 C</t>
  </si>
  <si>
    <t>995-2 H</t>
  </si>
  <si>
    <t>148-1 H/C</t>
  </si>
  <si>
    <t>920-1 C</t>
  </si>
  <si>
    <t>304-1 H/C</t>
  </si>
  <si>
    <t>1016-1 H/C</t>
  </si>
  <si>
    <t>1016-3 H/C</t>
  </si>
  <si>
    <t>1013-1 H</t>
  </si>
  <si>
    <t>257-1 H</t>
  </si>
  <si>
    <t>883-1 H/C</t>
  </si>
  <si>
    <t>883-2 H</t>
  </si>
  <si>
    <t>859-1 H/C</t>
  </si>
  <si>
    <t>859-2 C</t>
  </si>
  <si>
    <t>775-1 H/C</t>
  </si>
  <si>
    <t>RTU-233</t>
  </si>
  <si>
    <t>RTU-239</t>
  </si>
  <si>
    <t>RTU-240</t>
  </si>
  <si>
    <t>RTU-267</t>
  </si>
  <si>
    <t>RTU-270</t>
  </si>
  <si>
    <t>RTU-271</t>
  </si>
  <si>
    <t>RTU-275</t>
  </si>
  <si>
    <t>RTU-301</t>
  </si>
  <si>
    <t>RTU-303</t>
  </si>
  <si>
    <t>RTU-302</t>
  </si>
  <si>
    <t>RTU-181</t>
  </si>
  <si>
    <t>RTU-281</t>
  </si>
  <si>
    <t>RTU-288</t>
  </si>
  <si>
    <t>RTU-289</t>
  </si>
  <si>
    <t>RTU-307</t>
  </si>
  <si>
    <t>RTU-308</t>
  </si>
  <si>
    <t>RTU-329</t>
  </si>
  <si>
    <t>RTU-331</t>
  </si>
  <si>
    <t>RTU-336</t>
  </si>
  <si>
    <t>RTU-339</t>
  </si>
  <si>
    <t>RTU-340</t>
  </si>
  <si>
    <t>RTU-343</t>
  </si>
  <si>
    <t>RTU-344</t>
  </si>
  <si>
    <t>RTU-349</t>
  </si>
  <si>
    <t>RTU-355</t>
  </si>
  <si>
    <t>RTU-359</t>
  </si>
  <si>
    <t>RTU-367</t>
  </si>
  <si>
    <t>RTU-369</t>
  </si>
  <si>
    <t>RTU-378</t>
  </si>
  <si>
    <t>RTU-383</t>
  </si>
  <si>
    <t>RTU-385</t>
  </si>
  <si>
    <t>RTU-389</t>
  </si>
  <si>
    <t>RTU-398</t>
  </si>
  <si>
    <t>RTU-399</t>
  </si>
  <si>
    <t>RTU-409</t>
  </si>
  <si>
    <t>RTU-412</t>
  </si>
  <si>
    <t>RTU-417</t>
  </si>
  <si>
    <t>RTU-425</t>
  </si>
  <si>
    <t>RTU-430</t>
  </si>
  <si>
    <t>RTU-447</t>
  </si>
  <si>
    <t>RTU-463</t>
  </si>
  <si>
    <t>RTU-276</t>
  </si>
  <si>
    <t>RTU-297</t>
  </si>
  <si>
    <t>RTU-310</t>
  </si>
  <si>
    <t>RTU-312</t>
  </si>
  <si>
    <t>RTU-316</t>
  </si>
  <si>
    <t>RTU-321</t>
  </si>
  <si>
    <t>RTU-322</t>
  </si>
  <si>
    <t>RTU-323</t>
  </si>
  <si>
    <t>RTU-325</t>
  </si>
  <si>
    <t>RTU-328</t>
  </si>
  <si>
    <t>RTU-333</t>
  </si>
  <si>
    <t>RTU-334</t>
  </si>
  <si>
    <t>RTU-341</t>
  </si>
  <si>
    <t>RTU-352</t>
  </si>
  <si>
    <t>RTU-353</t>
  </si>
  <si>
    <t>RTU-361</t>
  </si>
  <si>
    <t>RTU-365</t>
  </si>
  <si>
    <t>RTU-366</t>
  </si>
  <si>
    <t>RTU-368</t>
  </si>
  <si>
    <t>RTU-373</t>
  </si>
  <si>
    <t>RTU-374</t>
  </si>
  <si>
    <t>RTU-379</t>
  </si>
  <si>
    <t>RTU-381</t>
  </si>
  <si>
    <t>RTU-386</t>
  </si>
  <si>
    <t>RTU-411</t>
  </si>
  <si>
    <t>RTU-422</t>
  </si>
  <si>
    <t>RTU-428</t>
  </si>
  <si>
    <t>RTU-433</t>
  </si>
  <si>
    <t>RTU-438</t>
  </si>
  <si>
    <t>RTU-441</t>
  </si>
  <si>
    <t>RTU-444</t>
  </si>
  <si>
    <t>RTU-448</t>
  </si>
  <si>
    <t>RTU-449</t>
  </si>
  <si>
    <t>RTU-458</t>
  </si>
  <si>
    <t>RTU-462</t>
  </si>
  <si>
    <t>RTU-464</t>
  </si>
  <si>
    <t xml:space="preserve">RTU-472 </t>
  </si>
  <si>
    <t>RTU-475</t>
  </si>
  <si>
    <t>RTU-488</t>
  </si>
  <si>
    <t>RTU-500</t>
  </si>
  <si>
    <t>RTU-542</t>
  </si>
  <si>
    <t>RTU-552</t>
  </si>
  <si>
    <t>RTU-569</t>
  </si>
  <si>
    <t>RTU-577</t>
  </si>
  <si>
    <t>RTU-585</t>
  </si>
  <si>
    <t>RTU-595</t>
  </si>
  <si>
    <t>RTU-598</t>
  </si>
  <si>
    <t>RTU-600</t>
  </si>
  <si>
    <t>RTU-602</t>
  </si>
  <si>
    <t>RTU-607</t>
  </si>
  <si>
    <t>RTU-608</t>
  </si>
  <si>
    <t>RTU-609</t>
  </si>
  <si>
    <t>RTU-610</t>
  </si>
  <si>
    <t>RTU-612</t>
  </si>
  <si>
    <t>RTU-615</t>
  </si>
  <si>
    <t>RTU-621</t>
  </si>
  <si>
    <t>RTU-625</t>
  </si>
  <si>
    <t>RTU-628</t>
  </si>
  <si>
    <t>RTU-631</t>
  </si>
  <si>
    <t>1279510000</t>
  </si>
  <si>
    <t>4465390000</t>
  </si>
  <si>
    <t>6269510018</t>
  </si>
  <si>
    <t>2463470000</t>
  </si>
  <si>
    <t>9372030000</t>
  </si>
  <si>
    <t>8566320000</t>
  </si>
  <si>
    <t>5870750000</t>
  </si>
  <si>
    <t>0586150000</t>
  </si>
  <si>
    <t>6167310000</t>
  </si>
  <si>
    <t>9272796004</t>
  </si>
  <si>
    <t>3985737236</t>
  </si>
  <si>
    <t>4903210000</t>
  </si>
  <si>
    <t>0919950000</t>
  </si>
  <si>
    <t>0703410000</t>
  </si>
  <si>
    <t>9376646386</t>
  </si>
  <si>
    <t>8783740000</t>
  </si>
  <si>
    <t>6224480000</t>
  </si>
  <si>
    <t>0720510000</t>
  </si>
  <si>
    <t>4593780000</t>
  </si>
  <si>
    <t>1735490000</t>
  </si>
  <si>
    <t>8401600000</t>
  </si>
  <si>
    <t>1886540000</t>
  </si>
  <si>
    <t>4609300000</t>
  </si>
  <si>
    <t>4683110000</t>
  </si>
  <si>
    <t>9776540000</t>
  </si>
  <si>
    <t>4932660000</t>
  </si>
  <si>
    <t>6477378622</t>
  </si>
  <si>
    <t>7305980000</t>
  </si>
  <si>
    <t>9903612096</t>
  </si>
  <si>
    <t>7951316022</t>
  </si>
  <si>
    <t>4595250000</t>
  </si>
  <si>
    <t>4011130000</t>
  </si>
  <si>
    <t>7762140000</t>
  </si>
  <si>
    <t>0476830000</t>
  </si>
  <si>
    <t>9204440870</t>
  </si>
  <si>
    <t>1879920000</t>
  </si>
  <si>
    <t>5013150000</t>
  </si>
  <si>
    <t>9361520000</t>
  </si>
  <si>
    <t>8042260000</t>
  </si>
  <si>
    <t>8160360000</t>
  </si>
  <si>
    <t>9998030000</t>
  </si>
  <si>
    <t>4489467973</t>
  </si>
  <si>
    <t>TH-1294</t>
  </si>
  <si>
    <t>TH-1002</t>
  </si>
  <si>
    <t>TH-1251</t>
  </si>
  <si>
    <t>TH-1253</t>
  </si>
  <si>
    <t>TH-1254</t>
  </si>
  <si>
    <t>TH-1402</t>
  </si>
  <si>
    <t>TH-1377</t>
  </si>
  <si>
    <t>TH-1378</t>
  </si>
  <si>
    <t>TH-1379</t>
  </si>
  <si>
    <t>TH-1381</t>
  </si>
  <si>
    <t>TH-1383</t>
  </si>
  <si>
    <t>TH-1384</t>
  </si>
  <si>
    <t>TH-1419</t>
  </si>
  <si>
    <t>TH-1324</t>
  </si>
  <si>
    <t>TH-1488</t>
  </si>
  <si>
    <t>TH-1401</t>
  </si>
  <si>
    <t>TH-1427</t>
  </si>
  <si>
    <t>TH-1435</t>
  </si>
  <si>
    <t>TH-1487</t>
  </si>
  <si>
    <t>TH-1501</t>
  </si>
  <si>
    <t>TH-1426</t>
  </si>
  <si>
    <t>TH-1478</t>
  </si>
  <si>
    <t>TH-1479</t>
  </si>
  <si>
    <t>TH-1480</t>
  </si>
  <si>
    <t>TH-1481</t>
  </si>
  <si>
    <t>TH-1482</t>
  </si>
  <si>
    <t>TH-1483</t>
  </si>
  <si>
    <t>TH-1484</t>
  </si>
  <si>
    <t>TH-1485</t>
  </si>
  <si>
    <t>TH-1516</t>
  </si>
  <si>
    <t>TH-1538</t>
  </si>
  <si>
    <t>TH-1283</t>
  </si>
  <si>
    <t>EBC-87</t>
  </si>
  <si>
    <t>EBC-88</t>
  </si>
  <si>
    <t>EBC-89</t>
  </si>
  <si>
    <t>HPNC3-C-16-029</t>
  </si>
  <si>
    <t>HPNC3-C-17-036</t>
  </si>
  <si>
    <t>HPNC3-C-17-009</t>
  </si>
  <si>
    <t>HPNC3-C-17-023</t>
  </si>
  <si>
    <t>HPNC3-P-16-041</t>
  </si>
  <si>
    <t>HPNC3-C-15-011</t>
  </si>
  <si>
    <t>HPNC3-C-15-022</t>
  </si>
  <si>
    <t>AT#23</t>
  </si>
  <si>
    <t>TOR-MA-76-FF-0056</t>
  </si>
  <si>
    <t>2967753862</t>
  </si>
  <si>
    <t>8818470000</t>
  </si>
  <si>
    <t>5039480000</t>
  </si>
  <si>
    <t>9428720000</t>
  </si>
  <si>
    <t>5100360000</t>
  </si>
  <si>
    <t>5858675485</t>
  </si>
  <si>
    <t>8234130000</t>
  </si>
  <si>
    <t>8635520000</t>
  </si>
  <si>
    <t>6728970000</t>
  </si>
  <si>
    <t>6812050000</t>
  </si>
  <si>
    <t>0953470000</t>
  </si>
  <si>
    <t>3898800000</t>
  </si>
  <si>
    <t>0237910000</t>
  </si>
  <si>
    <t>7358900000</t>
  </si>
  <si>
    <t>3556650000</t>
  </si>
  <si>
    <t>7784030000</t>
  </si>
  <si>
    <t>7843110000</t>
  </si>
  <si>
    <t>9686130000</t>
  </si>
  <si>
    <t>0760708769</t>
  </si>
  <si>
    <t>8098610000</t>
  </si>
  <si>
    <t>8813590000</t>
  </si>
  <si>
    <t>1623470000</t>
  </si>
  <si>
    <t>0381650000</t>
  </si>
  <si>
    <t>4978830000</t>
  </si>
  <si>
    <t>0321500000</t>
  </si>
  <si>
    <t>4505340000</t>
  </si>
  <si>
    <t>7219050000</t>
  </si>
  <si>
    <t>9220110000</t>
  </si>
  <si>
    <t>8878930000</t>
  </si>
  <si>
    <t>0765090000</t>
  </si>
  <si>
    <t>6060780000</t>
  </si>
  <si>
    <t>9483030000</t>
  </si>
  <si>
    <t>5284090000</t>
  </si>
  <si>
    <t>3032880000</t>
  </si>
  <si>
    <t>6651760000</t>
  </si>
  <si>
    <t>2146980817</t>
  </si>
  <si>
    <t>9948080000</t>
  </si>
  <si>
    <t>0847925859</t>
  </si>
  <si>
    <t>4502590000</t>
  </si>
  <si>
    <t>0312280000</t>
  </si>
  <si>
    <t>4561712607</t>
  </si>
  <si>
    <t>3769380000</t>
  </si>
  <si>
    <t>168218000</t>
  </si>
  <si>
    <t>7225120000</t>
  </si>
  <si>
    <t>0087316495</t>
  </si>
  <si>
    <t>7810900000</t>
  </si>
  <si>
    <t>1810740000</t>
  </si>
  <si>
    <t>7876800000</t>
  </si>
  <si>
    <t>0113410000</t>
  </si>
  <si>
    <t>2018CF4C</t>
  </si>
  <si>
    <t>20186A2D</t>
  </si>
  <si>
    <t>20188674</t>
  </si>
  <si>
    <t>20186A3A</t>
  </si>
  <si>
    <t>2018C1B5</t>
  </si>
  <si>
    <t>2018A829</t>
  </si>
  <si>
    <t>20187DAD</t>
  </si>
  <si>
    <t>2018BE41</t>
  </si>
  <si>
    <t>2018F24C</t>
  </si>
  <si>
    <t>201841F6</t>
  </si>
  <si>
    <t>20185F17</t>
  </si>
  <si>
    <t>AT#24</t>
  </si>
  <si>
    <t>RTU-1002</t>
  </si>
  <si>
    <t>RTU-1005</t>
  </si>
  <si>
    <t>RTU-1041</t>
  </si>
  <si>
    <t>RTU-1053</t>
  </si>
  <si>
    <t>RTU-1071</t>
  </si>
  <si>
    <t>RTU-1107</t>
  </si>
  <si>
    <t>RTU-1108</t>
  </si>
  <si>
    <t>RTU-1109</t>
  </si>
  <si>
    <t>RTU-622</t>
  </si>
  <si>
    <t>RTU-678</t>
  </si>
  <si>
    <t>RTU-683</t>
  </si>
  <si>
    <t>RTU-684</t>
  </si>
  <si>
    <t>RTU-690</t>
  </si>
  <si>
    <t>RTU-692</t>
  </si>
  <si>
    <t>RTU-775</t>
  </si>
  <si>
    <t>RTU-782</t>
  </si>
  <si>
    <t>RTU-783</t>
  </si>
  <si>
    <t>RTU-788</t>
  </si>
  <si>
    <t>RTU-793</t>
  </si>
  <si>
    <t>RTU-794</t>
  </si>
  <si>
    <t>RTU-795</t>
  </si>
  <si>
    <t>RTU-796</t>
  </si>
  <si>
    <t>RTU-798</t>
  </si>
  <si>
    <t>RTU-799</t>
  </si>
  <si>
    <t>RTU-800</t>
  </si>
  <si>
    <t>RTU-805</t>
  </si>
  <si>
    <t>RTU-808</t>
  </si>
  <si>
    <t>RTU-810</t>
  </si>
  <si>
    <t>RTU-812</t>
  </si>
  <si>
    <t>RTU-813</t>
  </si>
  <si>
    <t>RTU-882</t>
  </si>
  <si>
    <t>RTU-887</t>
  </si>
  <si>
    <t>RTU-888</t>
  </si>
  <si>
    <t>RTU-890</t>
  </si>
  <si>
    <t>RTU-896</t>
  </si>
  <si>
    <t>RTU-898</t>
  </si>
  <si>
    <t>RTU-899</t>
  </si>
  <si>
    <t>RTU-900</t>
  </si>
  <si>
    <t>RTU-902</t>
  </si>
  <si>
    <t>RTU-903</t>
  </si>
  <si>
    <t>RTU-904</t>
  </si>
  <si>
    <t>RTU-907</t>
  </si>
  <si>
    <t>RTU-909</t>
  </si>
  <si>
    <t>RTU-910</t>
  </si>
  <si>
    <t>RTU-911</t>
  </si>
  <si>
    <t>RTU-917</t>
  </si>
  <si>
    <t>RTU-919</t>
  </si>
  <si>
    <t>RTU-920</t>
  </si>
  <si>
    <t>RTU-924</t>
  </si>
  <si>
    <t>RTU-925</t>
  </si>
  <si>
    <t>RTU-927</t>
  </si>
  <si>
    <t>RTU-933</t>
  </si>
  <si>
    <t>RTU-934</t>
  </si>
  <si>
    <t>RTU-936</t>
  </si>
  <si>
    <t>RTU-942</t>
  </si>
  <si>
    <t>RTU-943</t>
  </si>
  <si>
    <t>RTU-945</t>
  </si>
  <si>
    <t>RTU-948</t>
  </si>
  <si>
    <t>RTU-949</t>
  </si>
  <si>
    <t>RTU-950</t>
  </si>
  <si>
    <t>RTU-952</t>
  </si>
  <si>
    <t>RTU-954</t>
  </si>
  <si>
    <t>RTU-956</t>
  </si>
  <si>
    <t>RTU-973</t>
  </si>
  <si>
    <t>641014-003</t>
  </si>
  <si>
    <t>642035-012</t>
  </si>
  <si>
    <t>661014-029</t>
  </si>
  <si>
    <t>661014-071</t>
  </si>
  <si>
    <t>661014-074</t>
  </si>
  <si>
    <t>661014-095</t>
  </si>
  <si>
    <t>662011-451</t>
  </si>
  <si>
    <t>662011-454</t>
  </si>
  <si>
    <t>662011-478</t>
  </si>
  <si>
    <t>662011-498</t>
  </si>
  <si>
    <t>662011-501</t>
  </si>
  <si>
    <t>662011-530</t>
  </si>
  <si>
    <t>662011-539</t>
  </si>
  <si>
    <t>662011-540</t>
  </si>
  <si>
    <t>662011-542</t>
  </si>
  <si>
    <t>662011-543</t>
  </si>
  <si>
    <t>662011-544</t>
  </si>
  <si>
    <t>662011-556</t>
  </si>
  <si>
    <t>662012-750</t>
  </si>
  <si>
    <t>662012-793</t>
  </si>
  <si>
    <t>662012-794</t>
  </si>
  <si>
    <t>662012-795</t>
  </si>
  <si>
    <t>662012-796</t>
  </si>
  <si>
    <t>662012-798</t>
  </si>
  <si>
    <t>662023-050</t>
  </si>
  <si>
    <t>662024-049</t>
  </si>
  <si>
    <t>662024-050</t>
  </si>
  <si>
    <t>662024-051</t>
  </si>
  <si>
    <t>662024-052</t>
  </si>
  <si>
    <t>662024-053</t>
  </si>
  <si>
    <t>662024-054</t>
  </si>
  <si>
    <t>662024-056</t>
  </si>
  <si>
    <t>662024-057</t>
  </si>
  <si>
    <t>662024-087</t>
  </si>
  <si>
    <t>662024-090</t>
  </si>
  <si>
    <t>662024-099</t>
  </si>
  <si>
    <t>662024-112</t>
  </si>
  <si>
    <t>662024-255</t>
  </si>
  <si>
    <t>662024-303</t>
  </si>
  <si>
    <t>662024-306</t>
  </si>
  <si>
    <t>662024-313</t>
  </si>
  <si>
    <t>662024-336</t>
  </si>
  <si>
    <t>662024-337</t>
  </si>
  <si>
    <t>662024-343</t>
  </si>
  <si>
    <t>662024-345</t>
  </si>
  <si>
    <t>662030-026</t>
  </si>
  <si>
    <t>662032-157</t>
  </si>
  <si>
    <t>662033-142</t>
  </si>
  <si>
    <t>662033-152</t>
  </si>
  <si>
    <t>662035-019</t>
  </si>
  <si>
    <t>662035-023</t>
  </si>
  <si>
    <t>662035-024</t>
  </si>
  <si>
    <t>662035-040</t>
  </si>
  <si>
    <t>662035-042</t>
  </si>
  <si>
    <t>662035-045</t>
  </si>
  <si>
    <t>662035-050</t>
  </si>
  <si>
    <t>662035-051</t>
  </si>
  <si>
    <t>662035-055</t>
  </si>
  <si>
    <t>662035-061</t>
  </si>
  <si>
    <t>662035-062</t>
  </si>
  <si>
    <t>662035-064</t>
  </si>
  <si>
    <t>662035-066</t>
  </si>
  <si>
    <t>662035-069</t>
  </si>
  <si>
    <t>662035-072</t>
  </si>
  <si>
    <t>662035-075</t>
  </si>
  <si>
    <t>662035-076</t>
  </si>
  <si>
    <t>662035-078</t>
  </si>
  <si>
    <t>662035-080</t>
  </si>
  <si>
    <t>662035-081</t>
  </si>
  <si>
    <t>662035-083</t>
  </si>
  <si>
    <t>662035-089</t>
  </si>
  <si>
    <t>662035-090</t>
  </si>
  <si>
    <t>662035-092</t>
  </si>
  <si>
    <t>662035-099</t>
  </si>
  <si>
    <t>662035-100</t>
  </si>
  <si>
    <t>662035-101</t>
  </si>
  <si>
    <t>662035-102</t>
  </si>
  <si>
    <t>662035-109</t>
  </si>
  <si>
    <t>662035-124</t>
  </si>
  <si>
    <t>662035-125</t>
  </si>
  <si>
    <t>662035-128</t>
  </si>
  <si>
    <t>662037-010</t>
  </si>
  <si>
    <t>662038-017</t>
  </si>
  <si>
    <t>662038-036</t>
  </si>
  <si>
    <t>20187941</t>
  </si>
  <si>
    <t>20188ED0</t>
  </si>
  <si>
    <t>201866EE</t>
  </si>
  <si>
    <t>20187267</t>
  </si>
  <si>
    <t>2018FE53</t>
  </si>
  <si>
    <t>20186A53</t>
  </si>
  <si>
    <t>2018D266</t>
  </si>
  <si>
    <t>20183A17</t>
  </si>
  <si>
    <t>20183044</t>
  </si>
  <si>
    <t>2018BF73</t>
  </si>
  <si>
    <t>2018B207</t>
  </si>
  <si>
    <t>2018AF4A</t>
  </si>
  <si>
    <t>201844BE</t>
  </si>
  <si>
    <t>2018E850</t>
  </si>
  <si>
    <t>2018C445</t>
  </si>
  <si>
    <t>201882EE</t>
  </si>
  <si>
    <t>20186BB4</t>
  </si>
  <si>
    <t>2018ABED</t>
  </si>
  <si>
    <t>2018F167</t>
  </si>
  <si>
    <t>2018A8C6</t>
  </si>
  <si>
    <t>201813D7</t>
  </si>
  <si>
    <t>20188E30</t>
  </si>
  <si>
    <t>20189390</t>
  </si>
  <si>
    <t>20189F3C</t>
  </si>
  <si>
    <t>2018D3A5</t>
  </si>
  <si>
    <t>20182425</t>
  </si>
  <si>
    <t>20184BE2</t>
  </si>
  <si>
    <t>2018705E</t>
  </si>
  <si>
    <t>2018FF75</t>
  </si>
  <si>
    <t>20187526</t>
  </si>
  <si>
    <t>20183864</t>
  </si>
  <si>
    <t>2018017F</t>
  </si>
  <si>
    <t>2018FB68</t>
  </si>
  <si>
    <t>20188D04</t>
  </si>
  <si>
    <t>SuiteSaver</t>
  </si>
  <si>
    <t>305-1</t>
  </si>
  <si>
    <t>770-1</t>
  </si>
  <si>
    <t>770-2</t>
  </si>
  <si>
    <t>994-1</t>
  </si>
  <si>
    <t>774-2</t>
  </si>
  <si>
    <t>795-1</t>
  </si>
  <si>
    <t>795-2</t>
  </si>
  <si>
    <t>875-1</t>
  </si>
  <si>
    <t>875-2</t>
  </si>
  <si>
    <t>875-3</t>
  </si>
  <si>
    <t>875-5</t>
  </si>
  <si>
    <t>943-3</t>
  </si>
  <si>
    <t>973-1</t>
  </si>
  <si>
    <t>292-2</t>
  </si>
  <si>
    <t>819-1</t>
  </si>
  <si>
    <t>880-1</t>
  </si>
  <si>
    <t>608-5</t>
  </si>
  <si>
    <t>608-6</t>
  </si>
  <si>
    <t>856-1</t>
  </si>
  <si>
    <t>856-2</t>
  </si>
  <si>
    <t>989-1</t>
  </si>
  <si>
    <t>1002-1</t>
  </si>
  <si>
    <t>1002-2</t>
  </si>
  <si>
    <t>1002-3</t>
  </si>
  <si>
    <t>1003-1</t>
  </si>
  <si>
    <t>1038-1</t>
  </si>
  <si>
    <t>417-1</t>
  </si>
  <si>
    <t>417-2</t>
  </si>
  <si>
    <t>216-1</t>
  </si>
  <si>
    <t>216-2</t>
  </si>
  <si>
    <t>216-3</t>
  </si>
  <si>
    <t>513-1</t>
  </si>
  <si>
    <t>513-2</t>
  </si>
  <si>
    <t>513-3</t>
  </si>
  <si>
    <t>1015-1</t>
  </si>
  <si>
    <t>1015-2</t>
  </si>
  <si>
    <t>861-1</t>
  </si>
  <si>
    <t>861-2</t>
  </si>
  <si>
    <t>682-1</t>
  </si>
  <si>
    <t>946-1</t>
  </si>
  <si>
    <t>227-1</t>
  </si>
  <si>
    <t>731-1</t>
  </si>
  <si>
    <t>731-3</t>
  </si>
  <si>
    <t>731-4</t>
  </si>
  <si>
    <t>731-5</t>
  </si>
  <si>
    <t>855-2</t>
  </si>
  <si>
    <t>950-1</t>
  </si>
  <si>
    <t>1016-2</t>
  </si>
  <si>
    <t>1001-1</t>
  </si>
  <si>
    <t>1001-2</t>
  </si>
  <si>
    <t>1014-1</t>
  </si>
  <si>
    <t>295-1</t>
  </si>
  <si>
    <t>295-2</t>
  </si>
  <si>
    <t>257-2</t>
  </si>
  <si>
    <t>257-3</t>
  </si>
  <si>
    <t>294-1</t>
  </si>
  <si>
    <t>294-2</t>
  </si>
  <si>
    <t>1044-1</t>
  </si>
  <si>
    <t>709-1</t>
  </si>
  <si>
    <t>709-2</t>
  </si>
  <si>
    <t>709-3</t>
  </si>
  <si>
    <t>709-4</t>
  </si>
  <si>
    <t>709-5</t>
  </si>
  <si>
    <t>709-6</t>
  </si>
  <si>
    <t>709-7</t>
  </si>
  <si>
    <t>709-8</t>
  </si>
  <si>
    <t>709-9</t>
  </si>
  <si>
    <t>709-12</t>
  </si>
  <si>
    <t>TOR-BRI-100-00017</t>
  </si>
  <si>
    <t>TOR-BRI-100-00022</t>
  </si>
  <si>
    <t>TOR-BRI-100-00028</t>
  </si>
  <si>
    <t>TOR-BRI-100-00035</t>
  </si>
  <si>
    <t>TOR-BRI-100-00042</t>
  </si>
  <si>
    <t>TOR-BRI-100-00044</t>
  </si>
  <si>
    <t>TOR-BRI-100-00046</t>
  </si>
  <si>
    <t>TOR-BRI-100-00051</t>
  </si>
  <si>
    <t>TOR-BRI-100-00052</t>
  </si>
  <si>
    <t>TOR-BRI-104-00085</t>
  </si>
  <si>
    <t>TOR-BRI-104-00316</t>
  </si>
  <si>
    <t>TOR-BRI-104-00321</t>
  </si>
  <si>
    <t>TOR-BRI-104-00322</t>
  </si>
  <si>
    <t>TOR-BRI-104-00327</t>
  </si>
  <si>
    <t>TOR-BRI-104-00328</t>
  </si>
  <si>
    <t>TOR-BRI-104-00329</t>
  </si>
  <si>
    <t>TOR-BRI-104-00330</t>
  </si>
  <si>
    <t>TOR-BRI-104-00333</t>
  </si>
  <si>
    <t>TOR-BRI-104-00334</t>
  </si>
  <si>
    <t>TOR-BRI-104-00337</t>
  </si>
  <si>
    <t>TOR-BRI-104-00357</t>
  </si>
  <si>
    <t>TOR-BRI-104-00358</t>
  </si>
  <si>
    <t>TOR-BRI-104-00365</t>
  </si>
  <si>
    <t>TOR-BRI-104-00374</t>
  </si>
  <si>
    <t>TOR-BRI-104-00378</t>
  </si>
  <si>
    <t>TOR-BRI-104-00379</t>
  </si>
  <si>
    <t>TOR-BRI-104-00380</t>
  </si>
  <si>
    <t>TOR-BRI-104-00382</t>
  </si>
  <si>
    <t>TOR-BRI-104-00383</t>
  </si>
  <si>
    <t>TOR-BRI-104-00384</t>
  </si>
  <si>
    <t>TOR-BRI-104-00385</t>
  </si>
  <si>
    <t>TOR-BRI-104-00386</t>
  </si>
  <si>
    <t>TOR-BRI-104-00388</t>
  </si>
  <si>
    <t>TOR-BRI-104-00389</t>
  </si>
  <si>
    <t>TOR-BRI-104-00390</t>
  </si>
  <si>
    <t>TOR-BRI-104-00393</t>
  </si>
  <si>
    <t>TOR-BRI-104-00394</t>
  </si>
  <si>
    <t>TOR-BRI-104-00399</t>
  </si>
  <si>
    <t>TOR-BRI-104-00401</t>
  </si>
  <si>
    <t>TOR-BRI-104-00402</t>
  </si>
  <si>
    <t>TOR-BRI-104-00403</t>
  </si>
  <si>
    <t>TOR-BRI-104-00404</t>
  </si>
  <si>
    <t>TOR-BRI-104-00438</t>
  </si>
  <si>
    <t>TOR-BRI-104-00439</t>
  </si>
  <si>
    <t>TOR-BRI-104-00440</t>
  </si>
  <si>
    <t>TOR-BRI-104-00443</t>
  </si>
  <si>
    <t>TOR-BRI-104-00444</t>
  </si>
  <si>
    <t>TOR-BRI-104-00445</t>
  </si>
  <si>
    <t>TOR-BRI-104-00452</t>
  </si>
  <si>
    <t>TOR-BRI-104-00454</t>
  </si>
  <si>
    <t>TOR-BRI-104-00456</t>
  </si>
  <si>
    <t>TOR-BRI-104-00523</t>
  </si>
  <si>
    <t>TOR-BRI-104-00527</t>
  </si>
  <si>
    <t>TOR-BRI-104-00528</t>
  </si>
  <si>
    <t>TOR-BRI-104-00565</t>
  </si>
  <si>
    <t>TOR-BRI-104-00566</t>
  </si>
  <si>
    <t>TOR-BRI-108-00010</t>
  </si>
  <si>
    <t>TOR-BRI-108-00014</t>
  </si>
  <si>
    <t>TOR-BRI-108-00039</t>
  </si>
  <si>
    <t>TOR-BRI-108-00053</t>
  </si>
  <si>
    <t>TOR-BRI-108-00064</t>
  </si>
  <si>
    <t>TOR-BRI-108-00066</t>
  </si>
  <si>
    <t>TOR-BRI-108-00074</t>
  </si>
  <si>
    <t>TOR-BRI-108-00088</t>
  </si>
  <si>
    <t>TOR-BRI-108-00102</t>
  </si>
  <si>
    <t>TOR-BRI-108-00104</t>
  </si>
  <si>
    <t>TOR-BRI-108-00108</t>
  </si>
  <si>
    <t>TOR-BRI-108-00116</t>
  </si>
  <si>
    <t>TOR-BRI-108-00120</t>
  </si>
  <si>
    <t>TOR-BRI-108-00124</t>
  </si>
  <si>
    <t>TOR-BRI-108-00127</t>
  </si>
  <si>
    <t>TOR-BRI-108-00131</t>
  </si>
  <si>
    <t>TOR-BRI-108-00133</t>
  </si>
  <si>
    <t>TOR-BRI-108-00136</t>
  </si>
  <si>
    <t>TOR-BRI-108-00137</t>
  </si>
  <si>
    <t>TOR-BRI-108-00139</t>
  </si>
  <si>
    <t>TOR-BRI-108-00141</t>
  </si>
  <si>
    <t>TOR-BRI-108-00145</t>
  </si>
  <si>
    <t>TOR-BRI-108-00146</t>
  </si>
  <si>
    <t>TOR-BRI-108-00147</t>
  </si>
  <si>
    <t>TOR-BRI-108-00150</t>
  </si>
  <si>
    <t>TOR-BRI-108-00159</t>
  </si>
  <si>
    <t>TOR-BRI-108-00160</t>
  </si>
  <si>
    <t>TOR-BRI-108-00161</t>
  </si>
  <si>
    <t>TOR-BRI-108-00168</t>
  </si>
  <si>
    <t>TOR-BRI-108-00170</t>
  </si>
  <si>
    <t>TOR-BRI-108-00172</t>
  </si>
  <si>
    <t>TOR-BRI-108-00173</t>
  </si>
  <si>
    <t>TOR-BRI-108-00175</t>
  </si>
  <si>
    <t>TOR-BRI-108-00180</t>
  </si>
  <si>
    <t>TOR-BRI-108-00185</t>
  </si>
  <si>
    <t>TOR-BRI-108-00189</t>
  </si>
  <si>
    <t>TOR-BRI-108-00191</t>
  </si>
  <si>
    <t>TOR-BRI-108-00196</t>
  </si>
  <si>
    <t>TOR-BRI-108-00197</t>
  </si>
  <si>
    <t>TOR-BRI-108-00200</t>
  </si>
  <si>
    <t>TOR-BRI-108-00201</t>
  </si>
  <si>
    <t>TOR-BRI-108-00202</t>
  </si>
  <si>
    <t>TOR-BRI-108-00204</t>
  </si>
  <si>
    <t>TOR-BRI-108-00209</t>
  </si>
  <si>
    <t>TOR-BRI-108-00211</t>
  </si>
  <si>
    <t>TOR-BRI-108-00214</t>
  </si>
  <si>
    <t>TOR-BRI-108-00221</t>
  </si>
  <si>
    <t>TOR-BRI-111-00007</t>
  </si>
  <si>
    <t>TOR-BRI-111-00009</t>
  </si>
  <si>
    <t>TOR-BRI-111-00011</t>
  </si>
  <si>
    <t>TOR-BRI-112-00022</t>
  </si>
  <si>
    <t>TOR-BRI-112-00048</t>
  </si>
  <si>
    <t>TOR-BRI-112-00056</t>
  </si>
  <si>
    <t>TOR-BRI-112-00059</t>
  </si>
  <si>
    <t>TOR-BRI-112-00062</t>
  </si>
  <si>
    <t>TOR-BRI-112-00068</t>
  </si>
  <si>
    <t>TOR-BRI-112-00069</t>
  </si>
  <si>
    <t>TOR-BRI-112-00076</t>
  </si>
  <si>
    <t>TOR-BRI-112-00077</t>
  </si>
  <si>
    <t>TOR-BRI-112-00085</t>
  </si>
  <si>
    <t>TOR-BRI-112-00092</t>
  </si>
  <si>
    <t>TOR-BRI-112-00095</t>
  </si>
  <si>
    <t>TOR-BRI-112-00128</t>
  </si>
  <si>
    <t>TOR-BRI-126-00009</t>
  </si>
  <si>
    <t>TOR-BRI-126-00010</t>
  </si>
  <si>
    <t>TOR-BRI-126-00016</t>
  </si>
  <si>
    <t>TOR-BRI-126-00017</t>
  </si>
  <si>
    <t>TOR-BRI-126-00018</t>
  </si>
  <si>
    <t>TOR-BRI-126-00020</t>
  </si>
  <si>
    <t>TOR-BRI-126-00029</t>
  </si>
  <si>
    <t>TOR-BRI-126-00030</t>
  </si>
  <si>
    <t>TOR-BRI-66-00063</t>
  </si>
  <si>
    <t>TOR-BRI-66-00064</t>
  </si>
  <si>
    <t>TOR-BRI-66-00067</t>
  </si>
  <si>
    <t>TOR-BRI-70-00065</t>
  </si>
  <si>
    <t>TOR-BRI-70-00076</t>
  </si>
  <si>
    <t>TOR-BRI-70-00077</t>
  </si>
  <si>
    <t>TOR-BRI-70-00078</t>
  </si>
  <si>
    <t>TOR-BRI-70-00079</t>
  </si>
  <si>
    <t>TOR-BRI-70-00080</t>
  </si>
  <si>
    <t>TOR-BRI-70-00081</t>
  </si>
  <si>
    <t>TOR-BRI-70-00082</t>
  </si>
  <si>
    <t>TOR-BRI-70-00083</t>
  </si>
  <si>
    <t>TOR-BRI-98-00465</t>
  </si>
  <si>
    <t>TOR-BRI-70-00084</t>
  </si>
  <si>
    <t>TOR-BRI-126-00133</t>
  </si>
  <si>
    <t>TOR-BRI-126-00126</t>
  </si>
  <si>
    <t>TOR-BRI-126-00125</t>
  </si>
  <si>
    <t>TOR-BRI-126-00121</t>
  </si>
  <si>
    <t>TOR-BRI-126-00117</t>
  </si>
  <si>
    <t>TOR-BRI-126-00108</t>
  </si>
  <si>
    <t>TOR-BRI-126-00105</t>
  </si>
  <si>
    <t>TOR-BRI-126-00102</t>
  </si>
  <si>
    <t>TOR-BRI-126-00100</t>
  </si>
  <si>
    <t>TOR-BRI-126-00097</t>
  </si>
  <si>
    <t>TOR-BRI-126-00096</t>
  </si>
  <si>
    <t>TOR-BRI-126-00090</t>
  </si>
  <si>
    <t>TOR-BRI-126-00088</t>
  </si>
  <si>
    <t>TOR-BRI-126-00081</t>
  </si>
  <si>
    <t>TOR-BRI-126-00075</t>
  </si>
  <si>
    <t>TOR-BRI-126-00074</t>
  </si>
  <si>
    <t>TOR-BRI-126-00031</t>
  </si>
  <si>
    <t>TOR-BRI-126-00027</t>
  </si>
  <si>
    <t>TOR-BRI-126-00006</t>
  </si>
  <si>
    <t>TOR-BRI-112-00170</t>
  </si>
  <si>
    <t>TOR-BRI-112-00162</t>
  </si>
  <si>
    <t>TOR-BRI-112-00154</t>
  </si>
  <si>
    <t>TOR-BRI-112-00143</t>
  </si>
  <si>
    <t>TOR-BRI-112-00142</t>
  </si>
  <si>
    <t>TOR-BRI-112-00132</t>
  </si>
  <si>
    <t>TOR-BRI-112-00126</t>
  </si>
  <si>
    <t>TOR-BRI-112-00125</t>
  </si>
  <si>
    <t>TOR-BRI-112-00124</t>
  </si>
  <si>
    <t>TOR-BRI-112-00115</t>
  </si>
  <si>
    <t>TOR-BRI-112-00113</t>
  </si>
  <si>
    <t>TOR-BRI-112-00112</t>
  </si>
  <si>
    <t>TOR-BRI-112-00110</t>
  </si>
  <si>
    <t>TOR-BRI-112-00099</t>
  </si>
  <si>
    <t>TOR-BRI-112-00088</t>
  </si>
  <si>
    <t>TOR-BRI-112-00086</t>
  </si>
  <si>
    <t>TOR-BRI-112-00082</t>
  </si>
  <si>
    <t>TOR-BRI-112-00073</t>
  </si>
  <si>
    <t>TOR-BRI-112-00072</t>
  </si>
  <si>
    <t>TOR-BRI-112-00071</t>
  </si>
  <si>
    <t>TOR-BRI-112-00052</t>
  </si>
  <si>
    <t>TOR-BRI-111-00021</t>
  </si>
  <si>
    <t>TOR-BRI-111-00020</t>
  </si>
  <si>
    <t>TOR-BRI-111-00018</t>
  </si>
  <si>
    <t>TOR-BRI-111-00016</t>
  </si>
  <si>
    <t>TOR-BRI-111-00015</t>
  </si>
  <si>
    <t>TOR-BRI-111-00008</t>
  </si>
  <si>
    <t>TOR-BRI-111-00006</t>
  </si>
  <si>
    <t>TOR-BRI-108-00282</t>
  </si>
  <si>
    <t>TOR-BRI-108-00279</t>
  </si>
  <si>
    <t>TOR-BRI-108-00278</t>
  </si>
  <si>
    <t>TOR-BRI-108-00277</t>
  </si>
  <si>
    <t>TOR-BRI-108-00276</t>
  </si>
  <si>
    <t>TOR-BRI-108-00275</t>
  </si>
  <si>
    <t>TOR-BRI-108-00273</t>
  </si>
  <si>
    <t>TOR-BRI-108-00272</t>
  </si>
  <si>
    <t>TOR-BRI-108-00271</t>
  </si>
  <si>
    <t>TOR-BRI-108-00270</t>
  </si>
  <si>
    <t>TOR-BRI-108-00269</t>
  </si>
  <si>
    <t>TOR-BRI-108-00267</t>
  </si>
  <si>
    <t>TOR-BRI-108-00266</t>
  </si>
  <si>
    <t>TOR-BRI-108-00265</t>
  </si>
  <si>
    <t>TOR-BRI-108-00264</t>
  </si>
  <si>
    <t>TOR-BRI-108-00263</t>
  </si>
  <si>
    <t>TOR-BRI-108-00262</t>
  </si>
  <si>
    <t>TOR-BRI-108-00261</t>
  </si>
  <si>
    <t>TOR-BRI-108-00260</t>
  </si>
  <si>
    <t>TOR-BRI-108-00259</t>
  </si>
  <si>
    <t>TOR-BRI-108-00257</t>
  </si>
  <si>
    <t>TOR-BRI-108-00255</t>
  </si>
  <si>
    <t>TOR-BRI-108-00254</t>
  </si>
  <si>
    <t>TOR-BRI-108-00253</t>
  </si>
  <si>
    <t>TOR-BRI-108-00246</t>
  </si>
  <si>
    <t>TOR-BRI-108-00245</t>
  </si>
  <si>
    <t>TOR-BRI-108-00244</t>
  </si>
  <si>
    <t>TOR-BRI-108-00240</t>
  </si>
  <si>
    <t>TOR-BRI-108-00238</t>
  </si>
  <si>
    <t>TOR-BRI-108-00237</t>
  </si>
  <si>
    <t>TOR-BRI-108-00235</t>
  </si>
  <si>
    <t>TOR-BRI-108-00234</t>
  </si>
  <si>
    <t>TOR-BRI-108-00232</t>
  </si>
  <si>
    <t>TOR-BRI-108-00231</t>
  </si>
  <si>
    <t>TOR-BRI-108-00230</t>
  </si>
  <si>
    <t>TOR-BRI-108-00229</t>
  </si>
  <si>
    <t>TOR-BRI-108-00228</t>
  </si>
  <si>
    <t>TOR-BRI-108-00224</t>
  </si>
  <si>
    <t>TOR-BRI-108-00223</t>
  </si>
  <si>
    <t>TOR-BRI-108-00222</t>
  </si>
  <si>
    <t>TOR-BRI-108-00219</t>
  </si>
  <si>
    <t>TOR-BRI-108-00218</t>
  </si>
  <si>
    <t>TOR-BRI-108-00217</t>
  </si>
  <si>
    <t>TOR-BRI-108-00215</t>
  </si>
  <si>
    <t>TOR-BRI-108-00213</t>
  </si>
  <si>
    <t>TOR-BRI-108-00212</t>
  </si>
  <si>
    <t>TOR-BRI-108-00210</t>
  </si>
  <si>
    <t>TOR-BRI-108-00207</t>
  </si>
  <si>
    <t>TOR-BRI-108-00206</t>
  </si>
  <si>
    <t>TOR-BRI-108-00184</t>
  </si>
  <si>
    <t>TOR-BRI-108-00176</t>
  </si>
  <si>
    <t>TOR-BRI-108-00117</t>
  </si>
  <si>
    <t>TOR-BRI-108-00114</t>
  </si>
  <si>
    <t>TOR-BRI-104-00619</t>
  </si>
  <si>
    <t>TOR-BRI-104-00617</t>
  </si>
  <si>
    <t>TOR-BRI-104-00614</t>
  </si>
  <si>
    <t>TOR-BRI-104-00564</t>
  </si>
  <si>
    <t>TOR-BRI-104-00563</t>
  </si>
  <si>
    <t>TOR-BRI-104-00560</t>
  </si>
  <si>
    <t>TOR-BRI-104-00558</t>
  </si>
  <si>
    <t>TOR-BRI-104-00555</t>
  </si>
  <si>
    <t>TOR-BRI-104-00554</t>
  </si>
  <si>
    <t>TOR-BRI-104-00552</t>
  </si>
  <si>
    <t>TOR-BRI-104-00551</t>
  </si>
  <si>
    <t>TOR-BRI-104-00547</t>
  </si>
  <si>
    <t>TOR-BRI-104-00546</t>
  </si>
  <si>
    <t>TOR-BRI-104-00545</t>
  </si>
  <si>
    <t>TOR-BRI-104-00539</t>
  </si>
  <si>
    <t>TOR-BRI-104-00529</t>
  </si>
  <si>
    <t>TOR-BRI-104-00524</t>
  </si>
  <si>
    <t>TOR-BRI-104-00411</t>
  </si>
  <si>
    <t>TOR-BRI-104-00410</t>
  </si>
  <si>
    <t>TOR-BRI-104-00381</t>
  </si>
  <si>
    <t>TOR-BRI-104-00363</t>
  </si>
  <si>
    <t>TOR-BRI-104-00331</t>
  </si>
  <si>
    <t>TOR-BRI-104-00319</t>
  </si>
  <si>
    <t>TOR-BRI-104-00306</t>
  </si>
  <si>
    <t>TOR-BRI-100-00061</t>
  </si>
  <si>
    <t>TOR-BRI-100-00049</t>
  </si>
  <si>
    <t>THSS-0008-00000</t>
  </si>
  <si>
    <t>THSS-0010-00000</t>
  </si>
  <si>
    <t>THSS-0015-00000</t>
  </si>
  <si>
    <t>THSS-0017-00000</t>
  </si>
  <si>
    <t>THSS-0020-00000</t>
  </si>
  <si>
    <t>THSS-0021-00000</t>
  </si>
  <si>
    <t>641014-027</t>
  </si>
  <si>
    <t>642004-009</t>
  </si>
  <si>
    <t>642004-010</t>
  </si>
  <si>
    <t>642004-011</t>
  </si>
  <si>
    <t>642004-015</t>
  </si>
  <si>
    <t>642004-016</t>
  </si>
  <si>
    <t>642004-018</t>
  </si>
  <si>
    <t>642011-020</t>
  </si>
  <si>
    <t>642011-021</t>
  </si>
  <si>
    <t>642011-028</t>
  </si>
  <si>
    <t>642011-034</t>
  </si>
  <si>
    <t>642011-058</t>
  </si>
  <si>
    <t>642011-063</t>
  </si>
  <si>
    <t>642011-066</t>
  </si>
  <si>
    <t>642023-012</t>
  </si>
  <si>
    <t>642023-013</t>
  </si>
  <si>
    <t>642024-017</t>
  </si>
  <si>
    <t>642033-002</t>
  </si>
  <si>
    <t>642033-008</t>
  </si>
  <si>
    <t>642033-020</t>
  </si>
  <si>
    <t>642033-022</t>
  </si>
  <si>
    <t>642033-025</t>
  </si>
  <si>
    <t>642033-031</t>
  </si>
  <si>
    <t>642033-047</t>
  </si>
  <si>
    <t>642033-057</t>
  </si>
  <si>
    <t>642033-059</t>
  </si>
  <si>
    <t>642033-060</t>
  </si>
  <si>
    <t>642033-088</t>
  </si>
  <si>
    <t>642035-016</t>
  </si>
  <si>
    <t>642035-030</t>
  </si>
  <si>
    <t>642035-032</t>
  </si>
  <si>
    <t>642035-041</t>
  </si>
  <si>
    <t>642035-060</t>
  </si>
  <si>
    <t>642035-066</t>
  </si>
  <si>
    <t>642035-074</t>
  </si>
  <si>
    <t>642035-075</t>
  </si>
  <si>
    <t>642035-081</t>
  </si>
  <si>
    <t>642035-084</t>
  </si>
  <si>
    <t>642035-087</t>
  </si>
  <si>
    <t>642035-100</t>
  </si>
  <si>
    <t>642035-105</t>
  </si>
  <si>
    <t>642035-106</t>
  </si>
  <si>
    <t>642035-118</t>
  </si>
  <si>
    <t>642035-146</t>
  </si>
  <si>
    <t>642037-012</t>
  </si>
  <si>
    <t>642037-013</t>
  </si>
  <si>
    <t>661014-093</t>
  </si>
  <si>
    <t>662011-101</t>
  </si>
  <si>
    <t>662011-446</t>
  </si>
  <si>
    <t>662011-468</t>
  </si>
  <si>
    <t>662011-502</t>
  </si>
  <si>
    <t>662012-736</t>
  </si>
  <si>
    <t>662012-763</t>
  </si>
  <si>
    <t>662024-222</t>
  </si>
  <si>
    <t>662024-327</t>
  </si>
  <si>
    <t>662029-005</t>
  </si>
  <si>
    <t>662032-171</t>
  </si>
  <si>
    <t>662037-015</t>
  </si>
  <si>
    <t>AT#25</t>
  </si>
  <si>
    <t>2018B11D</t>
  </si>
  <si>
    <t>2018AFBD</t>
  </si>
  <si>
    <t>2018D5F2</t>
  </si>
  <si>
    <t>2018BC7C</t>
  </si>
  <si>
    <t>2018A27A</t>
  </si>
  <si>
    <t>2018464D</t>
  </si>
  <si>
    <t>2018B815</t>
  </si>
  <si>
    <t>2018CAEA</t>
  </si>
  <si>
    <t>2018353C</t>
  </si>
  <si>
    <t>20187606</t>
  </si>
  <si>
    <t>2018DBC9</t>
  </si>
  <si>
    <t>2018C5B4</t>
  </si>
  <si>
    <t>20181454</t>
  </si>
  <si>
    <t>20184DF0</t>
  </si>
  <si>
    <t>2018E34D</t>
  </si>
  <si>
    <t>201889A4</t>
  </si>
  <si>
    <t>2018F0CE</t>
  </si>
  <si>
    <t>20183113</t>
  </si>
  <si>
    <t>20185AA1</t>
  </si>
  <si>
    <t>2018503A</t>
  </si>
  <si>
    <t>2018547A</t>
  </si>
  <si>
    <t>20183F4D</t>
  </si>
  <si>
    <t>2018C7DC</t>
  </si>
  <si>
    <t>20186278</t>
  </si>
  <si>
    <t>2018AB69</t>
  </si>
  <si>
    <t>20188C0E</t>
  </si>
  <si>
    <t>2018D65C</t>
  </si>
  <si>
    <t>20186882</t>
  </si>
  <si>
    <t>2018776A</t>
  </si>
  <si>
    <t>201818B8</t>
  </si>
  <si>
    <t>2018B64E</t>
  </si>
  <si>
    <t>20185552</t>
  </si>
  <si>
    <t>2018C837</t>
  </si>
  <si>
    <t>20189096</t>
  </si>
  <si>
    <t>20189FCE</t>
  </si>
  <si>
    <t>20181377</t>
  </si>
  <si>
    <t>2018FA31</t>
  </si>
  <si>
    <t>20188F1B</t>
  </si>
  <si>
    <t>201882AB</t>
  </si>
  <si>
    <t>2018951E</t>
  </si>
  <si>
    <t>2018E9DF</t>
  </si>
  <si>
    <t>2018070A</t>
  </si>
  <si>
    <t>20187C9D</t>
  </si>
  <si>
    <t>2018EA2D</t>
  </si>
  <si>
    <t>20188F38</t>
  </si>
  <si>
    <t>201875F6</t>
  </si>
  <si>
    <t>20181AA4</t>
  </si>
  <si>
    <t>201874DE</t>
  </si>
  <si>
    <t>2018CB29</t>
  </si>
  <si>
    <t>20186DD7</t>
  </si>
  <si>
    <t>2018B0A4</t>
  </si>
  <si>
    <t>2018AAB9</t>
  </si>
  <si>
    <t>20186155</t>
  </si>
  <si>
    <t>20184B86</t>
  </si>
  <si>
    <t>20186CC2</t>
  </si>
  <si>
    <t>2018C58A</t>
  </si>
  <si>
    <t>2018636D</t>
  </si>
  <si>
    <t>20180806</t>
  </si>
  <si>
    <t>2018E2BE</t>
  </si>
  <si>
    <t>20187AF9</t>
  </si>
  <si>
    <t>20189D89</t>
  </si>
  <si>
    <t>TH-1193</t>
  </si>
  <si>
    <t>TH-1297</t>
  </si>
  <si>
    <t>TH-1335</t>
  </si>
  <si>
    <t>TH-1343</t>
  </si>
  <si>
    <t>TH-1227</t>
  </si>
  <si>
    <t>TH-1367</t>
  </si>
  <si>
    <t>TH-1334</t>
  </si>
  <si>
    <t>TH-1374</t>
  </si>
  <si>
    <t>TH-1430</t>
  </si>
  <si>
    <t>TH-1396</t>
  </si>
  <si>
    <t>TH-1423</t>
  </si>
  <si>
    <t>TH-1436</t>
  </si>
  <si>
    <t>TH-1468</t>
  </si>
  <si>
    <t>TH-1469</t>
  </si>
  <si>
    <t>TH-1499</t>
  </si>
  <si>
    <t>TH-1513</t>
  </si>
  <si>
    <t>TH-1518</t>
  </si>
  <si>
    <t>TH-998</t>
  </si>
  <si>
    <t>TH-1311</t>
  </si>
  <si>
    <t>TH-1432</t>
  </si>
  <si>
    <t>TH-1486</t>
  </si>
  <si>
    <t>TH-1494</t>
  </si>
  <si>
    <t>TH-1506</t>
  </si>
  <si>
    <t>TH-1530</t>
  </si>
  <si>
    <t>TH-1531</t>
  </si>
  <si>
    <t>TH-1397</t>
  </si>
  <si>
    <t>TH-1398</t>
  </si>
  <si>
    <t>TH-1417</t>
  </si>
  <si>
    <t>HPNC-12-028</t>
  </si>
  <si>
    <t>HPNC3-C-15-019</t>
  </si>
  <si>
    <t>Project_
Completion_
Year
(YYYYY/MM/DD)</t>
  </si>
  <si>
    <t>Gross_Energy_Savings (kWh)</t>
  </si>
  <si>
    <t>Gross_Demand_Savings (kW)</t>
  </si>
  <si>
    <t>Program_Name</t>
  </si>
  <si>
    <t>Program Name</t>
  </si>
  <si>
    <t>Audit Funding Program</t>
  </si>
  <si>
    <t>Retrofit Program</t>
  </si>
  <si>
    <t>High Performance New Construction Program</t>
  </si>
  <si>
    <t>Process and Systems Upgrades Program</t>
  </si>
  <si>
    <t>Adaptive Thermostat Program</t>
  </si>
  <si>
    <t>Home Assistance Program</t>
  </si>
  <si>
    <t>PUMPSaver Program</t>
  </si>
  <si>
    <t>PoolSaver Program</t>
  </si>
  <si>
    <t>EBC Program</t>
  </si>
  <si>
    <t>Energy Manager Program</t>
  </si>
  <si>
    <t>BRI Program</t>
  </si>
  <si>
    <t>RTUSaver Program</t>
  </si>
  <si>
    <t>SuiteSaver Program</t>
  </si>
  <si>
    <t>SBL Program</t>
  </si>
  <si>
    <t>OPSaver Program</t>
  </si>
  <si>
    <t>Gross kWh</t>
  </si>
  <si>
    <t>Gross kW</t>
  </si>
  <si>
    <t>NTG Energy</t>
  </si>
  <si>
    <t>NTG Demand</t>
  </si>
  <si>
    <t>Net kWh</t>
  </si>
  <si>
    <t>Net kW</t>
  </si>
  <si>
    <t>Total</t>
  </si>
  <si>
    <t>TH-1466</t>
  </si>
  <si>
    <t>TH-1081</t>
  </si>
  <si>
    <t>TH-1082</t>
  </si>
  <si>
    <t>TH-1338</t>
  </si>
  <si>
    <t>TH-1420</t>
  </si>
  <si>
    <t>TH-1503</t>
  </si>
  <si>
    <t>TH-1428</t>
  </si>
  <si>
    <t>TH-1491</t>
  </si>
  <si>
    <t>TH-1492</t>
  </si>
  <si>
    <t>TH-1296</t>
  </si>
  <si>
    <t>TH-1433</t>
  </si>
  <si>
    <t>TH-1366</t>
  </si>
  <si>
    <t>EBC-91</t>
  </si>
  <si>
    <t>HPNC3-E-15-007</t>
  </si>
  <si>
    <t>AT#26</t>
  </si>
  <si>
    <t>TOR-BRI-111-00030</t>
  </si>
  <si>
    <t>TOR-BRI-112-00182</t>
  </si>
  <si>
    <t>TOR-BRI-108-00317</t>
  </si>
  <si>
    <t>TOR-BRI-112-00096</t>
  </si>
  <si>
    <t>TOR-BRI-104-00645</t>
  </si>
  <si>
    <t>TOR-BRI-109-00175</t>
  </si>
  <si>
    <t>TOR-BRI-108-00399</t>
  </si>
  <si>
    <t>TOR-BRI-104-00648</t>
  </si>
  <si>
    <t>TOR-BRI-108-00325</t>
  </si>
  <si>
    <t>TOR-BRI-126-00142</t>
  </si>
  <si>
    <t>TOR-BRI-112-00137</t>
  </si>
  <si>
    <t>TOR-BRI-104-00693</t>
  </si>
  <si>
    <t>TOR-BRI-126-00170</t>
  </si>
  <si>
    <t>TOR-BRI-126-00148</t>
  </si>
  <si>
    <t>TOR-BRI-108-00305</t>
  </si>
  <si>
    <t>TOR-BRI-108-00364</t>
  </si>
  <si>
    <t>TOR-BRI-104-00674</t>
  </si>
  <si>
    <t>TOR-BRI-100-00045</t>
  </si>
  <si>
    <t>TOR-BRI-112-00233</t>
  </si>
  <si>
    <t>TOR-BRI-111-00028</t>
  </si>
  <si>
    <t>TOR-BRI-112-00222</t>
  </si>
  <si>
    <t>TOR-BRI-108-00293</t>
  </si>
  <si>
    <t>TOR-BRI-108-00338</t>
  </si>
  <si>
    <t>TOR-BRI-104-00677</t>
  </si>
  <si>
    <t>TOR-BRI-112-00171</t>
  </si>
  <si>
    <t>TOR-BRI-126-00203</t>
  </si>
  <si>
    <t>TOR-BRI-104-00701</t>
  </si>
  <si>
    <t>TOR-BRI-104-00718</t>
  </si>
  <si>
    <t>TOR-BRI-104-00730</t>
  </si>
  <si>
    <t>TOR-BRI-112-00220</t>
  </si>
  <si>
    <t>TOR-BRI-112-00180</t>
  </si>
  <si>
    <t>TOR-BRI-112-00227</t>
  </si>
  <si>
    <t>TOR-BRI-104-00656</t>
  </si>
  <si>
    <t>TOR-BRI-126-00219</t>
  </si>
  <si>
    <t>TOR-BRI-108-00291</t>
  </si>
  <si>
    <t>TOR-BRI-126-00193</t>
  </si>
  <si>
    <t>TOR-BRI-104-00670</t>
  </si>
  <si>
    <t>TOR-BRI-126-00158</t>
  </si>
  <si>
    <t>TOR-BRI-108-00387</t>
  </si>
  <si>
    <t>TOR-BRI-126-00087</t>
  </si>
  <si>
    <t>TOR-BRI-104-00535</t>
  </si>
  <si>
    <t>TOR-BRI-126-00202</t>
  </si>
  <si>
    <t>TOR-BRI-126-00151</t>
  </si>
  <si>
    <t>TOR-BRI-112-00134</t>
  </si>
  <si>
    <t>TOR-BRI-126-00218</t>
  </si>
  <si>
    <t>TOR-BRI-104-00690</t>
  </si>
  <si>
    <t>TOR-BRI-104-00642</t>
  </si>
  <si>
    <t>TOR-BRI-104-00667</t>
  </si>
  <si>
    <t>TOR-BRI-108-00363</t>
  </si>
  <si>
    <t>TOR-BRI-112-00150</t>
  </si>
  <si>
    <t>TOR-BRI-104-00694</t>
  </si>
  <si>
    <t>TOR-BRI-104-00641</t>
  </si>
  <si>
    <t>TOR-BRI-04-00050</t>
  </si>
  <si>
    <t>TOR-BRI-108-00375</t>
  </si>
  <si>
    <t>TOR-BRI-104-00531</t>
  </si>
  <si>
    <t>TOR-BRI-108-00286</t>
  </si>
  <si>
    <t>TOR-BRI-108-00350</t>
  </si>
  <si>
    <t>TOR-BRI-126-00131</t>
  </si>
  <si>
    <t>TOR-BRI-108-00301</t>
  </si>
  <si>
    <t>TOR-BRI-108-00328</t>
  </si>
  <si>
    <t>TOR-BRI-108-00360</t>
  </si>
  <si>
    <t>TOR-BRI-112-00163</t>
  </si>
  <si>
    <t>TOR-BRI-108-00287</t>
  </si>
  <si>
    <t>TOR-BRI-126-00215</t>
  </si>
  <si>
    <t>TOR-BRI-126-00147</t>
  </si>
  <si>
    <t>TOR-BRI-108-00283</t>
  </si>
  <si>
    <t>TOR-BRI-104-00671</t>
  </si>
  <si>
    <t>TOR-BRI-108-00308</t>
  </si>
  <si>
    <t>TOR-BRI-112-00140</t>
  </si>
  <si>
    <t>TOR-BRI-108-00357</t>
  </si>
  <si>
    <t>TOR-BRI-104-00699</t>
  </si>
  <si>
    <t>TOR-BRI-126-00110</t>
  </si>
  <si>
    <t>TOR-BRI-108-00327</t>
  </si>
  <si>
    <t>TOR-BRI-126-00021</t>
  </si>
  <si>
    <t>TOR-BRI-108-00314</t>
  </si>
  <si>
    <t>TOR-BRI-108-00312</t>
  </si>
  <si>
    <t>TOR-BRI-126-00123</t>
  </si>
  <si>
    <t>TOR-BRI-112-00214</t>
  </si>
  <si>
    <t>TOR-BRI-111-00023</t>
  </si>
  <si>
    <t>TOR-BRI-109-00176</t>
  </si>
  <si>
    <t>TOR-BRI-111-00029</t>
  </si>
  <si>
    <t>TOR-BRI-104-00700</t>
  </si>
  <si>
    <t>TOR-BRI-108-00378</t>
  </si>
  <si>
    <t>TOR-BRI-104-00706</t>
  </si>
  <si>
    <t>TOR-BRI-126-00171</t>
  </si>
  <si>
    <t>TOR-BRI-108-00115</t>
  </si>
  <si>
    <t>TOR-BRI-126-00162</t>
  </si>
  <si>
    <t>TOR-BRI-111-00031</t>
  </si>
  <si>
    <t>TOR-BRI-108-00356</t>
  </si>
  <si>
    <t>TOR-BRI-126-00220</t>
  </si>
  <si>
    <t>TOR-BRI-108-00337</t>
  </si>
  <si>
    <t>TOR-BRI-126-00089</t>
  </si>
  <si>
    <t>TOR-BRI-112-00226</t>
  </si>
  <si>
    <t>TOR-BRI-108-00319</t>
  </si>
  <si>
    <t>TOR-BRI-104-00668</t>
  </si>
  <si>
    <t>TOR-BRI-104-00532</t>
  </si>
  <si>
    <t>TOR-BRI-108-00374</t>
  </si>
  <si>
    <t>TOR-BRI-126-00127</t>
  </si>
  <si>
    <t>TOR-BRI-108-00332</t>
  </si>
  <si>
    <t>TOR-BRI-108-00367</t>
  </si>
  <si>
    <t>TOR-BRI-104-00676</t>
  </si>
  <si>
    <t>TOR-BRI-108-00359</t>
  </si>
  <si>
    <t>TOR-BRI-112-00209</t>
  </si>
  <si>
    <t>TOR-BRI-104-00657</t>
  </si>
  <si>
    <t>TOR-BRI-108-00318</t>
  </si>
  <si>
    <t>TOR-BRI-108-00331</t>
  </si>
  <si>
    <t>TOR-BRI-108-00324</t>
  </si>
  <si>
    <t>TOR-BRI-108-00290</t>
  </si>
  <si>
    <t>TOR-BRI-126-00213</t>
  </si>
  <si>
    <t>TOR-BRI-108-00330</t>
  </si>
  <si>
    <t>TOR-BRI-108-00294</t>
  </si>
  <si>
    <t>TOR-BRI-126-00197</t>
  </si>
  <si>
    <t>TOR-BRI-108-00370</t>
  </si>
  <si>
    <t>TOR-BRI-104-00534</t>
  </si>
  <si>
    <t>TOR-BRI-108-00349</t>
  </si>
  <si>
    <t>TOR-BRI-108-00326</t>
  </si>
  <si>
    <t>TOR-BRI-108-00348</t>
  </si>
  <si>
    <t>TOR-BRI-104-00652</t>
  </si>
  <si>
    <t>TOR-BRI-108-00292</t>
  </si>
  <si>
    <t>TOR-BRI-108-00343</t>
  </si>
  <si>
    <t>TOR-BRI-126-00216</t>
  </si>
  <si>
    <t>TOR-BRI-112-00177</t>
  </si>
  <si>
    <t>TOR-BRI-104-00729</t>
  </si>
  <si>
    <t>TOR-BRI-108-00285</t>
  </si>
  <si>
    <t>TOR-BRI-104-00654</t>
  </si>
  <si>
    <t>TOR-BRI-108-00342</t>
  </si>
  <si>
    <t>TOR-BRI-112-00189</t>
  </si>
  <si>
    <t>TOR-BRI-112-00196</t>
  </si>
  <si>
    <t>TOR-BRI-112-00194</t>
  </si>
  <si>
    <t>TOR-BRI-111-00025</t>
  </si>
  <si>
    <t>TOR-BRI-112-00165</t>
  </si>
  <si>
    <t>TOR-BRI-112-00087</t>
  </si>
  <si>
    <t>TOR-BRI-126-00200</t>
  </si>
  <si>
    <t>TOR-BRI-126-00199</t>
  </si>
  <si>
    <t>TOR-BRI-109-00164</t>
  </si>
  <si>
    <t>TOR-BRI-126-00169</t>
  </si>
  <si>
    <t>TOR-BRI-112-00202</t>
  </si>
  <si>
    <t>TOR-BRI-112-00198</t>
  </si>
  <si>
    <t>TOR-BRI-126-00174</t>
  </si>
  <si>
    <t>TOR-BRI-126-00183</t>
  </si>
  <si>
    <t>TOR-BRI-104-00710</t>
  </si>
  <si>
    <t>TOR-BRI-108-00288</t>
  </si>
  <si>
    <t>TOR-BRI-108-00322</t>
  </si>
  <si>
    <t>TOR-BRI-126-00192</t>
  </si>
  <si>
    <t>TOR-BRI-111-00034</t>
  </si>
  <si>
    <t>TOR-BRI-126-00182</t>
  </si>
  <si>
    <t>TOR-BRI-108-00329</t>
  </si>
  <si>
    <t>TOR-BRI-126-00140</t>
  </si>
  <si>
    <t>TOR-BRI-126-00159</t>
  </si>
  <si>
    <t>TOR-BRI-112-00199</t>
  </si>
  <si>
    <t>TOR-BRI-104-00649</t>
  </si>
  <si>
    <t>TOR-BRI-104-00733</t>
  </si>
  <si>
    <t>TOR-BRI-126-00209</t>
  </si>
  <si>
    <t>TOR-BRI-111-00027</t>
  </si>
  <si>
    <t>TOR-BRI-108-00347</t>
  </si>
  <si>
    <t>TOR-BRI-108-00352</t>
  </si>
  <si>
    <t>TOR-BRI-126-00176</t>
  </si>
  <si>
    <t>TOR-BRI-108-00409</t>
  </si>
  <si>
    <t>TOR-BRI-108-00361</t>
  </si>
  <si>
    <t>TOR-BRI-104-00681</t>
  </si>
  <si>
    <t>TOR-BRI-126-00217</t>
  </si>
  <si>
    <t>TOR-BRI-108-00299</t>
  </si>
  <si>
    <t>TOR-BRI-112-00186</t>
  </si>
  <si>
    <t>TOR-BRI-100-00060</t>
  </si>
  <si>
    <t>TOR-BRI-108-00336</t>
  </si>
  <si>
    <t>TOR-BRI-104-00709</t>
  </si>
  <si>
    <t>TOR-BRI-112-00228</t>
  </si>
  <si>
    <t>TOR-BRI-126-00201</t>
  </si>
  <si>
    <t>TOR-BRI-126-00312</t>
  </si>
  <si>
    <t>TOR-BRI-126-00311</t>
  </si>
  <si>
    <t>TOR-BRI-126-00301</t>
  </si>
  <si>
    <t>TOR-BRI-126-00300</t>
  </si>
  <si>
    <t>TOR-BRI-126-00283</t>
  </si>
  <si>
    <t>TOR-BRI-126-00282</t>
  </si>
  <si>
    <t>TOR-BRI-126-00281</t>
  </si>
  <si>
    <t>TOR-BRI-126-00280</t>
  </si>
  <si>
    <t>TOR-BRI-126-00272</t>
  </si>
  <si>
    <t>TOR-BRI-126-00268</t>
  </si>
  <si>
    <t>TOR-BRI-126-00265</t>
  </si>
  <si>
    <t>TOR-BRI-126-00261</t>
  </si>
  <si>
    <t>TOR-BRI-126-00259</t>
  </si>
  <si>
    <t>TOR-BRI-126-00258</t>
  </si>
  <si>
    <t>TOR-BRI-126-00255</t>
  </si>
  <si>
    <t>TOR-BRI-126-00249</t>
  </si>
  <si>
    <t>TOR-BRI-126-00245</t>
  </si>
  <si>
    <t>TOR-BRI-126-00234</t>
  </si>
  <si>
    <t>TOR-BRI-126-00198</t>
  </si>
  <si>
    <t>TOR-BRI-126-00196</t>
  </si>
  <si>
    <t>TOR-BRI-126-00175</t>
  </si>
  <si>
    <t>TOR-BRI-126-00160</t>
  </si>
  <si>
    <t>TOR-BRI-126-00122</t>
  </si>
  <si>
    <t>TOR-BRI-112-00298</t>
  </si>
  <si>
    <t>TOR-BRI-112-00297</t>
  </si>
  <si>
    <t>TOR-BRI-112-00283</t>
  </si>
  <si>
    <t>TOR-BRI-112-00275</t>
  </si>
  <si>
    <t>TOR-BRI-112-00271</t>
  </si>
  <si>
    <t>TOR-BRI-112-00268</t>
  </si>
  <si>
    <t>TOR-BRI-112-00267</t>
  </si>
  <si>
    <t>TOR-BRI-112-00264</t>
  </si>
  <si>
    <t>TOR-BRI-112-00256</t>
  </si>
  <si>
    <t>TOR-BRI-112-00253</t>
  </si>
  <si>
    <t>TOR-BRI-112-00252</t>
  </si>
  <si>
    <t>TOR-BRI-112-00250</t>
  </si>
  <si>
    <t>TOR-BRI-112-00243</t>
  </si>
  <si>
    <t>TOR-BRI-112-00237</t>
  </si>
  <si>
    <t>TOR-BRI-112-00236</t>
  </si>
  <si>
    <t>TOR-BRI-112-00235</t>
  </si>
  <si>
    <t>TOR-BRI-112-00234</t>
  </si>
  <si>
    <t>TOR-BRI-112-00225</t>
  </si>
  <si>
    <t>TOR-BRI-112-00203</t>
  </si>
  <si>
    <t>TOR-BRI-111-00045</t>
  </si>
  <si>
    <t>TOR-BRI-111-00044</t>
  </si>
  <si>
    <t>TOR-BRI-111-00041</t>
  </si>
  <si>
    <t>TOR-BRI-111-00039</t>
  </si>
  <si>
    <t>TOR-BRI-111-00038</t>
  </si>
  <si>
    <t>TOR-BRI-111-00037</t>
  </si>
  <si>
    <t>TOR-BRI-111-00036</t>
  </si>
  <si>
    <t>TOR-BRI-111-00033</t>
  </si>
  <si>
    <t>TOR-BRI-109-00181</t>
  </si>
  <si>
    <t>TOR-BRI-109-00180</t>
  </si>
  <si>
    <t>TOR-BRI-109-00179</t>
  </si>
  <si>
    <t>TOR-BRI-109-00178</t>
  </si>
  <si>
    <t>TOR-BRI-109-00174</t>
  </si>
  <si>
    <t>TOR-BRI-109-00166</t>
  </si>
  <si>
    <t>TOR-BRI-108-00513</t>
  </si>
  <si>
    <t>TOR-BRI-108-00512</t>
  </si>
  <si>
    <t>TOR-BRI-108-00511</t>
  </si>
  <si>
    <t>TOR-BRI-108-00504</t>
  </si>
  <si>
    <t>TOR-BRI-108-00503</t>
  </si>
  <si>
    <t>TOR-BRI-108-00500</t>
  </si>
  <si>
    <t>TOR-BRI-108-00499</t>
  </si>
  <si>
    <t>TOR-BRI-108-00495</t>
  </si>
  <si>
    <t>TOR-BRI-108-00494</t>
  </si>
  <si>
    <t>TOR-BRI-108-00493</t>
  </si>
  <si>
    <t>TOR-BRI-108-00491</t>
  </si>
  <si>
    <t>TOR-BRI-108-00490</t>
  </si>
  <si>
    <t>TOR-BRI-108-00487</t>
  </si>
  <si>
    <t>TOR-BRI-108-00478</t>
  </si>
  <si>
    <t>TOR-BRI-108-00475</t>
  </si>
  <si>
    <t>TOR-BRI-108-00470</t>
  </si>
  <si>
    <t>TOR-BRI-108-00466</t>
  </si>
  <si>
    <t>TOR-BRI-108-00464</t>
  </si>
  <si>
    <t>TOR-BRI-108-00457</t>
  </si>
  <si>
    <t>TOR-BRI-108-00456</t>
  </si>
  <si>
    <t>TOR-BRI-108-00455</t>
  </si>
  <si>
    <t>TOR-BRI-108-00452</t>
  </si>
  <si>
    <t>TOR-BRI-108-00451</t>
  </si>
  <si>
    <t>TOR-BRI-108-00450</t>
  </si>
  <si>
    <t>TOR-BRI-108-00449</t>
  </si>
  <si>
    <t>TOR-BRI-108-00447</t>
  </si>
  <si>
    <t>TOR-BRI-108-00445</t>
  </si>
  <si>
    <t>TOR-BRI-108-00443</t>
  </si>
  <si>
    <t>TOR-BRI-108-00440</t>
  </si>
  <si>
    <t>TOR-BRI-108-00439</t>
  </si>
  <si>
    <t>TOR-BRI-108-00435</t>
  </si>
  <si>
    <t>TOR-BRI-108-00434</t>
  </si>
  <si>
    <t>TOR-BRI-108-00433</t>
  </si>
  <si>
    <t>TOR-BRI-108-00432</t>
  </si>
  <si>
    <t>TOR-BRI-108-00430</t>
  </si>
  <si>
    <t>TOR-BRI-108-00426</t>
  </si>
  <si>
    <t>TOR-BRI-108-00423</t>
  </si>
  <si>
    <t>TOR-BRI-108-00422</t>
  </si>
  <si>
    <t>TOR-BRI-108-00421</t>
  </si>
  <si>
    <t>TOR-BRI-108-00419</t>
  </si>
  <si>
    <t>TOR-BRI-108-00418</t>
  </si>
  <si>
    <t>TOR-BRI-108-00417</t>
  </si>
  <si>
    <t>TOR-BRI-108-00416</t>
  </si>
  <si>
    <t>TOR-BRI-108-00415</t>
  </si>
  <si>
    <t>TOR-BRI-108-00414</t>
  </si>
  <si>
    <t>TOR-BRI-108-00413</t>
  </si>
  <si>
    <t>TOR-BRI-108-00412</t>
  </si>
  <si>
    <t>TOR-BRI-108-00411</t>
  </si>
  <si>
    <t>TOR-BRI-108-00404</t>
  </si>
  <si>
    <t>TOR-BRI-108-00403</t>
  </si>
  <si>
    <t>TOR-BRI-108-00400</t>
  </si>
  <si>
    <t>TOR-BRI-108-00398</t>
  </si>
  <si>
    <t>TOR-BRI-108-00393</t>
  </si>
  <si>
    <t>TOR-BRI-108-00392</t>
  </si>
  <si>
    <t>TOR-BRI-108-00391</t>
  </si>
  <si>
    <t>TOR-BRI-108-00390</t>
  </si>
  <si>
    <t>TOR-BRI-108-00389</t>
  </si>
  <si>
    <t>TOR-BRI-108-00386</t>
  </si>
  <si>
    <t>TOR-BRI-108-00385</t>
  </si>
  <si>
    <t>TOR-BRI-108-00384</t>
  </si>
  <si>
    <t>TOR-BRI-108-00383</t>
  </si>
  <si>
    <t>TOR-BRI-108-00382</t>
  </si>
  <si>
    <t>TOR-BRI-108-00380</t>
  </si>
  <si>
    <t>TOR-BRI-108-00376</t>
  </si>
  <si>
    <t>TOR-BRI-108-00371</t>
  </si>
  <si>
    <t>TOR-BRI-108-00354</t>
  </si>
  <si>
    <t>TOR-BRI-104-00892</t>
  </si>
  <si>
    <t>TOR-BRI-104-00880</t>
  </si>
  <si>
    <t>TOR-BRI-104-00851</t>
  </si>
  <si>
    <t>TOR-BRI-104-00837</t>
  </si>
  <si>
    <t>TOR-BRI-104-00799</t>
  </si>
  <si>
    <t>TOR-BRI-104-00797</t>
  </si>
  <si>
    <t>TOR-BRI-104-00713</t>
  </si>
  <si>
    <t>TOR-BRI-104-00711</t>
  </si>
  <si>
    <t>TOR-BRI-104-00632</t>
  </si>
  <si>
    <t>539-1</t>
  </si>
  <si>
    <t>539-2</t>
  </si>
  <si>
    <t>265-1</t>
  </si>
  <si>
    <t>422-1</t>
  </si>
  <si>
    <t>422-2</t>
  </si>
  <si>
    <t>422-3</t>
  </si>
  <si>
    <t>829-2</t>
  </si>
  <si>
    <t>427-1</t>
  </si>
  <si>
    <t>427-2</t>
  </si>
  <si>
    <t>427-4</t>
  </si>
  <si>
    <t>850-1</t>
  </si>
  <si>
    <t>850-5</t>
  </si>
  <si>
    <t>850-2</t>
  </si>
  <si>
    <t>1021-1</t>
  </si>
  <si>
    <t>1021-2</t>
  </si>
  <si>
    <t>787-5</t>
  </si>
  <si>
    <t>787-6</t>
  </si>
  <si>
    <t>478-1</t>
  </si>
  <si>
    <t>478-2</t>
  </si>
  <si>
    <t>944-1</t>
  </si>
  <si>
    <t>1018-1</t>
  </si>
  <si>
    <t>1061-1</t>
  </si>
  <si>
    <t>RTU-1,008</t>
  </si>
  <si>
    <t>RTU-1,011</t>
  </si>
  <si>
    <t>RTU-1,012</t>
  </si>
  <si>
    <t>RTU-1,020</t>
  </si>
  <si>
    <t>RTU-1,021</t>
  </si>
  <si>
    <t>RTU-1,024</t>
  </si>
  <si>
    <t>RTU-1,032</t>
  </si>
  <si>
    <t>RTU-1,033</t>
  </si>
  <si>
    <t>RTU-1,035</t>
  </si>
  <si>
    <t>RTU-1,037</t>
  </si>
  <si>
    <t>RTU-1,040</t>
  </si>
  <si>
    <t>RTU-1,042</t>
  </si>
  <si>
    <t>RTU-1,047</t>
  </si>
  <si>
    <t>RTU-1,048</t>
  </si>
  <si>
    <t>RTU-1,052</t>
  </si>
  <si>
    <t>RTU-1,055</t>
  </si>
  <si>
    <t>RTU-1,056</t>
  </si>
  <si>
    <t>RTU-1,057</t>
  </si>
  <si>
    <t>RTU-1,073</t>
  </si>
  <si>
    <t>RTU-1,075</t>
  </si>
  <si>
    <t>RTU-1,076</t>
  </si>
  <si>
    <t>RTU-1,078</t>
  </si>
  <si>
    <t>RTU-1,086</t>
  </si>
  <si>
    <t>RTU-1,092</t>
  </si>
  <si>
    <t>RTU-1,093</t>
  </si>
  <si>
    <t>RTU-1,101</t>
  </si>
  <si>
    <t>RTU-1,106</t>
  </si>
  <si>
    <t>RTU-1,110</t>
  </si>
  <si>
    <t>RTU-1,111</t>
  </si>
  <si>
    <t>RTU-1,112</t>
  </si>
  <si>
    <t>RTU-1,118</t>
  </si>
  <si>
    <t>RTU-1,120</t>
  </si>
  <si>
    <t>RTU-1,123</t>
  </si>
  <si>
    <t>RTU-1,124</t>
  </si>
  <si>
    <t>RTU-1,127</t>
  </si>
  <si>
    <t>RTU-1,128</t>
  </si>
  <si>
    <t>RTU-1,129</t>
  </si>
  <si>
    <t>RTU-1,132</t>
  </si>
  <si>
    <t>RTU-1,133</t>
  </si>
  <si>
    <t>RTU-1,134</t>
  </si>
  <si>
    <t>RTU-1,135</t>
  </si>
  <si>
    <t>RTU-1,141</t>
  </si>
  <si>
    <t>RTU-1,143</t>
  </si>
  <si>
    <t>RTU-1,144</t>
  </si>
  <si>
    <t>RTU-1,145</t>
  </si>
  <si>
    <t>RTU-1,152</t>
  </si>
  <si>
    <t>RTU-1,153</t>
  </si>
  <si>
    <t>RTU-1,156</t>
  </si>
  <si>
    <t>RTU-1,159</t>
  </si>
  <si>
    <t>RTU-1,164</t>
  </si>
  <si>
    <t>RTU-1,175</t>
  </si>
  <si>
    <t>RTU-1,176</t>
  </si>
  <si>
    <t>RTU-1,177</t>
  </si>
  <si>
    <t>RTU-1,178</t>
  </si>
  <si>
    <t>RTU-1,185</t>
  </si>
  <si>
    <t>RTU-1,191</t>
  </si>
  <si>
    <t>RTU-1,193</t>
  </si>
  <si>
    <t>RTU-1,194</t>
  </si>
  <si>
    <t>RTU-1,198</t>
  </si>
  <si>
    <t>RTU-1,199</t>
  </si>
  <si>
    <t>RTU-1,201</t>
  </si>
  <si>
    <t>RTU-1,205</t>
  </si>
  <si>
    <t>RTU-1,209</t>
  </si>
  <si>
    <t>RTU-1,210</t>
  </si>
  <si>
    <t>RTU-1,216</t>
  </si>
  <si>
    <t>RTU-1,217</t>
  </si>
  <si>
    <t>RTU-1,222</t>
  </si>
  <si>
    <t>RTU-1,225</t>
  </si>
  <si>
    <t>RTU-1,227</t>
  </si>
  <si>
    <t>RTU-1,246</t>
  </si>
  <si>
    <t>RTU-1,271</t>
  </si>
  <si>
    <t>RTU-1,283</t>
  </si>
  <si>
    <t>RTU-121</t>
  </si>
  <si>
    <t>RTU-501</t>
  </si>
  <si>
    <t>RTU-550</t>
  </si>
  <si>
    <t>RTU-624</t>
  </si>
  <si>
    <t>RTU-638</t>
  </si>
  <si>
    <t>RTU-657</t>
  </si>
  <si>
    <t>RTU-676</t>
  </si>
  <si>
    <t>RTU-705</t>
  </si>
  <si>
    <t>RTU-837</t>
  </si>
  <si>
    <t>RTU-872</t>
  </si>
  <si>
    <t>RTU-884</t>
  </si>
  <si>
    <t>RTU-915</t>
  </si>
  <si>
    <t>RTU-926</t>
  </si>
  <si>
    <t>RTU-935</t>
  </si>
  <si>
    <t>RTU-959</t>
  </si>
  <si>
    <t>RTU-963</t>
  </si>
  <si>
    <t>RTU-964</t>
  </si>
  <si>
    <t>RTU-965</t>
  </si>
  <si>
    <t>RTU-979</t>
  </si>
  <si>
    <t>RTU-980</t>
  </si>
  <si>
    <t>RTU-981</t>
  </si>
  <si>
    <t>RTU-982</t>
  </si>
  <si>
    <t>RTU-983</t>
  </si>
  <si>
    <t>RTU-984</t>
  </si>
  <si>
    <t>RTU-985</t>
  </si>
  <si>
    <t>641014-007</t>
  </si>
  <si>
    <t>641014-025</t>
  </si>
  <si>
    <t>642004-001</t>
  </si>
  <si>
    <t>642004-021</t>
  </si>
  <si>
    <t>642011-002</t>
  </si>
  <si>
    <t>642011-007</t>
  </si>
  <si>
    <t>642011-012</t>
  </si>
  <si>
    <t>642011-013</t>
  </si>
  <si>
    <t>642011-014</t>
  </si>
  <si>
    <t>642011-016</t>
  </si>
  <si>
    <t>642011-019</t>
  </si>
  <si>
    <t>642011-024</t>
  </si>
  <si>
    <t>642011-025</t>
  </si>
  <si>
    <t>642011-026</t>
  </si>
  <si>
    <t>642011-029</t>
  </si>
  <si>
    <t>642011-031</t>
  </si>
  <si>
    <t>642011-039</t>
  </si>
  <si>
    <t>642011-041</t>
  </si>
  <si>
    <t>642011-042</t>
  </si>
  <si>
    <t>642011-043</t>
  </si>
  <si>
    <t>642011-046</t>
  </si>
  <si>
    <t>642011-047</t>
  </si>
  <si>
    <t>642011-049</t>
  </si>
  <si>
    <t>642011-050</t>
  </si>
  <si>
    <t>642011-051</t>
  </si>
  <si>
    <t>642011-052</t>
  </si>
  <si>
    <t>642011-053</t>
  </si>
  <si>
    <t>642011-054</t>
  </si>
  <si>
    <t>642011-055</t>
  </si>
  <si>
    <t>642011-056</t>
  </si>
  <si>
    <t>642011-057</t>
  </si>
  <si>
    <t>642011-061</t>
  </si>
  <si>
    <t>642011-067</t>
  </si>
  <si>
    <t>642011-072</t>
  </si>
  <si>
    <t>642011-081</t>
  </si>
  <si>
    <t>642011-083</t>
  </si>
  <si>
    <t>642011-109</t>
  </si>
  <si>
    <t>642011-114</t>
  </si>
  <si>
    <t>642011-115</t>
  </si>
  <si>
    <t>642011-117</t>
  </si>
  <si>
    <t>642011-118</t>
  </si>
  <si>
    <t>642011-119</t>
  </si>
  <si>
    <t>642011-120</t>
  </si>
  <si>
    <t>642011-123</t>
  </si>
  <si>
    <t>642011-124</t>
  </si>
  <si>
    <t>642011-125</t>
  </si>
  <si>
    <t>642011-126</t>
  </si>
  <si>
    <t>642011-127</t>
  </si>
  <si>
    <t>642011-141</t>
  </si>
  <si>
    <t>642011-142</t>
  </si>
  <si>
    <t>642012-001</t>
  </si>
  <si>
    <t>642012-002</t>
  </si>
  <si>
    <t>642012-003</t>
  </si>
  <si>
    <t>642012-008</t>
  </si>
  <si>
    <t>642012-009</t>
  </si>
  <si>
    <t>642012-013</t>
  </si>
  <si>
    <t>642012-018</t>
  </si>
  <si>
    <t>642012-021</t>
  </si>
  <si>
    <t>642012-024</t>
  </si>
  <si>
    <t>642012-025</t>
  </si>
  <si>
    <t>642012-027</t>
  </si>
  <si>
    <t>642012-029</t>
  </si>
  <si>
    <t>642020-010</t>
  </si>
  <si>
    <t>642020-013</t>
  </si>
  <si>
    <t>642020-015</t>
  </si>
  <si>
    <t>642020-019</t>
  </si>
  <si>
    <t>642020-026</t>
  </si>
  <si>
    <t>642023-002</t>
  </si>
  <si>
    <t>642023-003</t>
  </si>
  <si>
    <t>642023-006</t>
  </si>
  <si>
    <t>642023-007</t>
  </si>
  <si>
    <t>642023-015</t>
  </si>
  <si>
    <t>642023-018</t>
  </si>
  <si>
    <t>642023-019</t>
  </si>
  <si>
    <t>642023-024</t>
  </si>
  <si>
    <t>642023-029</t>
  </si>
  <si>
    <t>642023-031</t>
  </si>
  <si>
    <t>642023-032</t>
  </si>
  <si>
    <t>642023-037</t>
  </si>
  <si>
    <t>642023-038</t>
  </si>
  <si>
    <t>642023-045</t>
  </si>
  <si>
    <t>642023-047</t>
  </si>
  <si>
    <t>642023-051</t>
  </si>
  <si>
    <t>642023-059</t>
  </si>
  <si>
    <t>642023-063</t>
  </si>
  <si>
    <t>642023-097</t>
  </si>
  <si>
    <t>642024-002</t>
  </si>
  <si>
    <t>642024-003</t>
  </si>
  <si>
    <t>642024-006</t>
  </si>
  <si>
    <t>642024-012</t>
  </si>
  <si>
    <t>642024-014</t>
  </si>
  <si>
    <t>642024-015</t>
  </si>
  <si>
    <t>642024-018</t>
  </si>
  <si>
    <t>642024-020</t>
  </si>
  <si>
    <t>642024-022</t>
  </si>
  <si>
    <t>642024-044</t>
  </si>
  <si>
    <t>642024-053</t>
  </si>
  <si>
    <t>642033-013</t>
  </si>
  <si>
    <t>642033-024</t>
  </si>
  <si>
    <t>642033-029</t>
  </si>
  <si>
    <t>642033-045</t>
  </si>
  <si>
    <t>642033-050</t>
  </si>
  <si>
    <t>642033-071</t>
  </si>
  <si>
    <t>642033-072</t>
  </si>
  <si>
    <t>642033-077</t>
  </si>
  <si>
    <t>642033-081</t>
  </si>
  <si>
    <t>642033-084</t>
  </si>
  <si>
    <t>642033-089</t>
  </si>
  <si>
    <t>642033-090</t>
  </si>
  <si>
    <t>642033-093</t>
  </si>
  <si>
    <t>642033-095</t>
  </si>
  <si>
    <t>642033-106</t>
  </si>
  <si>
    <t>642033-107</t>
  </si>
  <si>
    <t>642033-108</t>
  </si>
  <si>
    <t>642033-110</t>
  </si>
  <si>
    <t>642033-112</t>
  </si>
  <si>
    <t>642033-117</t>
  </si>
  <si>
    <t>642033-123</t>
  </si>
  <si>
    <t>642035-013</t>
  </si>
  <si>
    <t>642035-024</t>
  </si>
  <si>
    <t>642035-033</t>
  </si>
  <si>
    <t>642035-034</t>
  </si>
  <si>
    <t>642035-039</t>
  </si>
  <si>
    <t>642035-046</t>
  </si>
  <si>
    <t>642035-047</t>
  </si>
  <si>
    <t>642035-048</t>
  </si>
  <si>
    <t>642035-052</t>
  </si>
  <si>
    <t>642035-053</t>
  </si>
  <si>
    <t>642035-056</t>
  </si>
  <si>
    <t>642035-065</t>
  </si>
  <si>
    <t>642035-069</t>
  </si>
  <si>
    <t>642035-070</t>
  </si>
  <si>
    <t>642035-114</t>
  </si>
  <si>
    <t>642035-116</t>
  </si>
  <si>
    <t>642035-126</t>
  </si>
  <si>
    <t>642035-128</t>
  </si>
  <si>
    <t>642035-134</t>
  </si>
  <si>
    <t>642035-139</t>
  </si>
  <si>
    <t>642035-163</t>
  </si>
  <si>
    <t>642035-164</t>
  </si>
  <si>
    <t>642035-169</t>
  </si>
  <si>
    <t>642035-205</t>
  </si>
  <si>
    <t>642035-226</t>
  </si>
  <si>
    <t>642035-245</t>
  </si>
  <si>
    <t>642037-003</t>
  </si>
  <si>
    <t>642037-007</t>
  </si>
  <si>
    <t>642004-003</t>
  </si>
  <si>
    <t>642004-012</t>
  </si>
  <si>
    <t>642004-023</t>
  </si>
  <si>
    <t>642004-031</t>
  </si>
  <si>
    <t>642004-039</t>
  </si>
  <si>
    <t>642004-040</t>
  </si>
  <si>
    <t>642011-001</t>
  </si>
  <si>
    <t>642011-027</t>
  </si>
  <si>
    <t>642011-030</t>
  </si>
  <si>
    <t>642011-040</t>
  </si>
  <si>
    <t>642011-044</t>
  </si>
  <si>
    <t>642011-045</t>
  </si>
  <si>
    <t>642011-068</t>
  </si>
  <si>
    <t>642011-069</t>
  </si>
  <si>
    <t>642011-070</t>
  </si>
  <si>
    <t>642011-078</t>
  </si>
  <si>
    <t>642011-080</t>
  </si>
  <si>
    <t>642011-084</t>
  </si>
  <si>
    <t>642011-088</t>
  </si>
  <si>
    <t>642011-089</t>
  </si>
  <si>
    <t>642011-091</t>
  </si>
  <si>
    <t>642011-098</t>
  </si>
  <si>
    <t>642011-102</t>
  </si>
  <si>
    <t>642011-110</t>
  </si>
  <si>
    <t>642011-137</t>
  </si>
  <si>
    <t>642011-143</t>
  </si>
  <si>
    <t>642011-156</t>
  </si>
  <si>
    <t>642011-157</t>
  </si>
  <si>
    <t>642011-158</t>
  </si>
  <si>
    <t>642011-159</t>
  </si>
  <si>
    <t>642011-160</t>
  </si>
  <si>
    <t>642011-164</t>
  </si>
  <si>
    <t>642011-167</t>
  </si>
  <si>
    <t>642011-173</t>
  </si>
  <si>
    <t>642011-175</t>
  </si>
  <si>
    <t>642011-176</t>
  </si>
  <si>
    <t>642012-011</t>
  </si>
  <si>
    <t>642012-017</t>
  </si>
  <si>
    <t>642020-001</t>
  </si>
  <si>
    <t>642020-004</t>
  </si>
  <si>
    <t>642020-005</t>
  </si>
  <si>
    <t>642020-017</t>
  </si>
  <si>
    <t>642020-023</t>
  </si>
  <si>
    <t>642020-027</t>
  </si>
  <si>
    <t>642020-030</t>
  </si>
  <si>
    <t>642020-032</t>
  </si>
  <si>
    <t>642020-033</t>
  </si>
  <si>
    <t>642020-034</t>
  </si>
  <si>
    <t>642020-044</t>
  </si>
  <si>
    <t>642020-046</t>
  </si>
  <si>
    <t>642020-048</t>
  </si>
  <si>
    <t>642020-052</t>
  </si>
  <si>
    <t>642020-062</t>
  </si>
  <si>
    <t>642020-067</t>
  </si>
  <si>
    <t>642020-069</t>
  </si>
  <si>
    <t>642020-070</t>
  </si>
  <si>
    <t>642020-075</t>
  </si>
  <si>
    <t>642020-082</t>
  </si>
  <si>
    <t>642020-089</t>
  </si>
  <si>
    <t>642020-095</t>
  </si>
  <si>
    <t>642023-005</t>
  </si>
  <si>
    <t>642023-009</t>
  </si>
  <si>
    <t>642023-014</t>
  </si>
  <si>
    <t>642023-020</t>
  </si>
  <si>
    <t>642023-023</t>
  </si>
  <si>
    <t>642023-035</t>
  </si>
  <si>
    <t>642023-039</t>
  </si>
  <si>
    <t>642023-040</t>
  </si>
  <si>
    <t>642023-041</t>
  </si>
  <si>
    <t>642023-052</t>
  </si>
  <si>
    <t>642023-055</t>
  </si>
  <si>
    <t>642023-058</t>
  </si>
  <si>
    <t>642023-060</t>
  </si>
  <si>
    <t>642023-062</t>
  </si>
  <si>
    <t>642023-069</t>
  </si>
  <si>
    <t>642023-078</t>
  </si>
  <si>
    <t>642023-079</t>
  </si>
  <si>
    <t>642023-095</t>
  </si>
  <si>
    <t>642023-096</t>
  </si>
  <si>
    <t>642023-102</t>
  </si>
  <si>
    <t>642023-107</t>
  </si>
  <si>
    <t>642023-110</t>
  </si>
  <si>
    <t>642023-111</t>
  </si>
  <si>
    <t>642023-113</t>
  </si>
  <si>
    <t>642023-115</t>
  </si>
  <si>
    <t>642023-117</t>
  </si>
  <si>
    <t>642023-118</t>
  </si>
  <si>
    <t>642023-119</t>
  </si>
  <si>
    <t>642023-121</t>
  </si>
  <si>
    <t>642023-126</t>
  </si>
  <si>
    <t>642023-127</t>
  </si>
  <si>
    <t>642023-131</t>
  </si>
  <si>
    <t>642023-133</t>
  </si>
  <si>
    <t>642024-027</t>
  </si>
  <si>
    <t>642024-038</t>
  </si>
  <si>
    <t>642024-045</t>
  </si>
  <si>
    <t>642024-046</t>
  </si>
  <si>
    <t>642033-016</t>
  </si>
  <si>
    <t>642033-079</t>
  </si>
  <si>
    <t>642033-082</t>
  </si>
  <si>
    <t>642033-083</t>
  </si>
  <si>
    <t>642033-094</t>
  </si>
  <si>
    <t>642033-102</t>
  </si>
  <si>
    <t>642033-104</t>
  </si>
  <si>
    <t>642033-111</t>
  </si>
  <si>
    <t>642033-116</t>
  </si>
  <si>
    <t>642033-119</t>
  </si>
  <si>
    <t>642033-124</t>
  </si>
  <si>
    <t>642033-130</t>
  </si>
  <si>
    <t>642033-131</t>
  </si>
  <si>
    <t>642033-132</t>
  </si>
  <si>
    <t>642033-133</t>
  </si>
  <si>
    <t>642033-135</t>
  </si>
  <si>
    <t>642033-136</t>
  </si>
  <si>
    <t>642033-137</t>
  </si>
  <si>
    <t>642033-139</t>
  </si>
  <si>
    <t>642033-140</t>
  </si>
  <si>
    <t>642033-142</t>
  </si>
  <si>
    <t>642033-144</t>
  </si>
  <si>
    <t>642033-149</t>
  </si>
  <si>
    <t>642033-154</t>
  </si>
  <si>
    <t>642033-155</t>
  </si>
  <si>
    <t>642033-159</t>
  </si>
  <si>
    <t>642033-161</t>
  </si>
  <si>
    <t>642033-162</t>
  </si>
  <si>
    <t>642033-170</t>
  </si>
  <si>
    <t>642033-173</t>
  </si>
  <si>
    <t>642033-178</t>
  </si>
  <si>
    <t>642033-179</t>
  </si>
  <si>
    <t>642033-186</t>
  </si>
  <si>
    <t>642033-191</t>
  </si>
  <si>
    <t>642035-009</t>
  </si>
  <si>
    <t>642035-010</t>
  </si>
  <si>
    <t>642035-019</t>
  </si>
  <si>
    <t>642035-025</t>
  </si>
  <si>
    <t>642035-037</t>
  </si>
  <si>
    <t>642035-045</t>
  </si>
  <si>
    <t>642035-059</t>
  </si>
  <si>
    <t>642035-061</t>
  </si>
  <si>
    <t>642035-082</t>
  </si>
  <si>
    <t>642035-089</t>
  </si>
  <si>
    <t>642035-091</t>
  </si>
  <si>
    <t>642035-097</t>
  </si>
  <si>
    <t>642035-098</t>
  </si>
  <si>
    <t>642035-111</t>
  </si>
  <si>
    <t>642035-113</t>
  </si>
  <si>
    <t>642035-115</t>
  </si>
  <si>
    <t>642035-123</t>
  </si>
  <si>
    <t>642035-130</t>
  </si>
  <si>
    <t>642035-132</t>
  </si>
  <si>
    <t>642035-138</t>
  </si>
  <si>
    <t>642035-143</t>
  </si>
  <si>
    <t>642035-144</t>
  </si>
  <si>
    <t>642035-145</t>
  </si>
  <si>
    <t>642035-161</t>
  </si>
  <si>
    <t>642035-170</t>
  </si>
  <si>
    <t>642035-174</t>
  </si>
  <si>
    <t>642035-175</t>
  </si>
  <si>
    <t>642035-176</t>
  </si>
  <si>
    <t>642035-179</t>
  </si>
  <si>
    <t>642035-183</t>
  </si>
  <si>
    <t>642035-185</t>
  </si>
  <si>
    <t>642035-190</t>
  </si>
  <si>
    <t>642035-192</t>
  </si>
  <si>
    <t>642035-194</t>
  </si>
  <si>
    <t>642035-197</t>
  </si>
  <si>
    <t>642035-198</t>
  </si>
  <si>
    <t>642035-199</t>
  </si>
  <si>
    <t>642035-204</t>
  </si>
  <si>
    <t>642035-228</t>
  </si>
  <si>
    <t>642035-229</t>
  </si>
  <si>
    <t>642035-235</t>
  </si>
  <si>
    <t>642035-236</t>
  </si>
  <si>
    <t>642035-239</t>
  </si>
  <si>
    <t>642035-242</t>
  </si>
  <si>
    <t>642035-244</t>
  </si>
  <si>
    <t>642035-247</t>
  </si>
  <si>
    <t>642035-249</t>
  </si>
  <si>
    <t>642035-254</t>
  </si>
  <si>
    <t>642035-259</t>
  </si>
  <si>
    <t>642035-261</t>
  </si>
  <si>
    <t>642035-263</t>
  </si>
  <si>
    <t>642035-264</t>
  </si>
  <si>
    <t>642035-267</t>
  </si>
  <si>
    <t>642035-270</t>
  </si>
  <si>
    <t>642035-275</t>
  </si>
  <si>
    <t>642035-278</t>
  </si>
  <si>
    <t>642035-288</t>
  </si>
  <si>
    <t>642035-292</t>
  </si>
  <si>
    <t>642035-293</t>
  </si>
  <si>
    <t>642035-294</t>
  </si>
  <si>
    <t>642035-296</t>
  </si>
  <si>
    <t>642035-299</t>
  </si>
  <si>
    <t>642035-311</t>
  </si>
  <si>
    <t>642035-314</t>
  </si>
  <si>
    <t>642035-318</t>
  </si>
  <si>
    <t>642035-329</t>
  </si>
  <si>
    <t>642035-331</t>
  </si>
  <si>
    <t>642035-332</t>
  </si>
  <si>
    <t>642037-005</t>
  </si>
  <si>
    <t>642037-006</t>
  </si>
  <si>
    <t>642037-009</t>
  </si>
  <si>
    <t>642037-011</t>
  </si>
  <si>
    <t>642037-014</t>
  </si>
  <si>
    <t>642038-015</t>
  </si>
  <si>
    <t>642038-032</t>
  </si>
  <si>
    <t>642040-002</t>
  </si>
  <si>
    <t>642040-006</t>
  </si>
  <si>
    <t>642040-014</t>
  </si>
  <si>
    <t>642040-016</t>
  </si>
  <si>
    <t>642040-017</t>
  </si>
  <si>
    <t>642040-034</t>
  </si>
  <si>
    <t>642040-036</t>
  </si>
  <si>
    <t>642040-043</t>
  </si>
  <si>
    <t>642040-051</t>
  </si>
  <si>
    <t>642040-068</t>
  </si>
  <si>
    <t>20188DA9</t>
  </si>
  <si>
    <t>2018EEB8</t>
  </si>
  <si>
    <t>2018B49B</t>
  </si>
  <si>
    <t>20187916</t>
  </si>
  <si>
    <t>20181E4D</t>
  </si>
  <si>
    <t>2018599D</t>
  </si>
  <si>
    <t>201853D2</t>
  </si>
  <si>
    <t>2018C700</t>
  </si>
  <si>
    <t>20188FFE</t>
  </si>
  <si>
    <t>2018C6D4</t>
  </si>
  <si>
    <t>2018ECAC</t>
  </si>
  <si>
    <t>2018624B</t>
  </si>
  <si>
    <t>20187637</t>
  </si>
  <si>
    <t>20183AC5</t>
  </si>
  <si>
    <t>2018954D</t>
  </si>
  <si>
    <t>20185CF6</t>
  </si>
  <si>
    <t>20182854</t>
  </si>
  <si>
    <t>20180CB0</t>
  </si>
  <si>
    <t>201876C6</t>
  </si>
  <si>
    <t>20187CDC</t>
  </si>
  <si>
    <t>TOR-MA-98-FC-0058</t>
  </si>
  <si>
    <t>RTU-1,197</t>
  </si>
  <si>
    <t>RTU-1,226</t>
  </si>
  <si>
    <t>RTU-1,228</t>
  </si>
  <si>
    <t>RTU-1,233</t>
  </si>
  <si>
    <t>RTU-1,234</t>
  </si>
  <si>
    <t>RTU-1,242</t>
  </si>
  <si>
    <t>RTU-1,245</t>
  </si>
  <si>
    <t>RTU-1,247</t>
  </si>
  <si>
    <t>RTU-1,249</t>
  </si>
  <si>
    <t>RTU-1,255</t>
  </si>
  <si>
    <t>RTU-1,258</t>
  </si>
  <si>
    <t>RTU-1,262</t>
  </si>
  <si>
    <t>RTU-1,265</t>
  </si>
  <si>
    <t>RTU-1,267</t>
  </si>
  <si>
    <t>RTU-1,269</t>
  </si>
  <si>
    <t>RTU-1,270</t>
  </si>
  <si>
    <t>RTU-1,272</t>
  </si>
  <si>
    <t>RTU-1,273</t>
  </si>
  <si>
    <t>RTU-1,277</t>
  </si>
  <si>
    <t>RTU-1,278</t>
  </si>
  <si>
    <t>RTU-1,279</t>
  </si>
  <si>
    <t>RTU-1,280</t>
  </si>
  <si>
    <t>RTU-1,285</t>
  </si>
  <si>
    <t>RTU-1,286</t>
  </si>
  <si>
    <t>RTU-1,288</t>
  </si>
  <si>
    <t>RTU-1,293</t>
  </si>
  <si>
    <t>RTU-1,296</t>
  </si>
  <si>
    <t>RTU-1,301</t>
  </si>
  <si>
    <t>RTU-1,306</t>
  </si>
  <si>
    <t>RTU-1,308</t>
  </si>
  <si>
    <t>RTU-1,309</t>
  </si>
  <si>
    <t>RTU-1,310</t>
  </si>
  <si>
    <t>RTU-1,313</t>
  </si>
  <si>
    <t>RTU-1,314</t>
  </si>
  <si>
    <t>RTU-1,318</t>
  </si>
  <si>
    <t>RTU-1,321</t>
  </si>
  <si>
    <t>RTU-1,327</t>
  </si>
  <si>
    <t>RTU-1,330</t>
  </si>
  <si>
    <t>RTU-1,334</t>
  </si>
  <si>
    <t>RTU-1,337</t>
  </si>
  <si>
    <t>RTU-1,339</t>
  </si>
  <si>
    <t>RTU-1,340</t>
  </si>
  <si>
    <t>RTU-1,341</t>
  </si>
  <si>
    <t>RTU-1,342</t>
  </si>
  <si>
    <t>RTU-1,343</t>
  </si>
  <si>
    <t>RTU-1,346</t>
  </si>
  <si>
    <t>RTU-1,349</t>
  </si>
  <si>
    <t>RTU-1,350</t>
  </si>
  <si>
    <t>RTU-1,351</t>
  </si>
  <si>
    <t>RTU-1,352</t>
  </si>
  <si>
    <t>RTU-1,354</t>
  </si>
  <si>
    <t>RTU-1,356</t>
  </si>
  <si>
    <t>RTU-1,357</t>
  </si>
  <si>
    <t>RTU-1,364</t>
  </si>
  <si>
    <t>RTU-1,382</t>
  </si>
  <si>
    <t>RTU-870</t>
  </si>
  <si>
    <t>PS-1063</t>
  </si>
  <si>
    <t>PS-835</t>
  </si>
  <si>
    <t>PS-723</t>
  </si>
  <si>
    <t>PS-991</t>
  </si>
  <si>
    <t>PS-747</t>
  </si>
  <si>
    <t>PS-996</t>
  </si>
  <si>
    <t>PS-984</t>
  </si>
  <si>
    <t>PS-1036</t>
  </si>
  <si>
    <t>PS-1037</t>
  </si>
  <si>
    <t>PS-1075</t>
  </si>
  <si>
    <t>PS-1022</t>
  </si>
  <si>
    <t>PS-1064</t>
  </si>
  <si>
    <t>201817E9</t>
  </si>
  <si>
    <t>2018E7E1</t>
  </si>
  <si>
    <t>20181C62</t>
  </si>
  <si>
    <t>20184189</t>
  </si>
  <si>
    <t>2018F11C</t>
  </si>
  <si>
    <t>2018E861</t>
  </si>
  <si>
    <t>20188609</t>
  </si>
  <si>
    <t>20183DA2</t>
  </si>
  <si>
    <t>20186C99</t>
  </si>
  <si>
    <t>2018DC5F</t>
  </si>
  <si>
    <t>2018EBEF</t>
  </si>
  <si>
    <t>20181180</t>
  </si>
  <si>
    <t>2018C9A1</t>
  </si>
  <si>
    <t>2018AA4B</t>
  </si>
  <si>
    <t>2018480B</t>
  </si>
  <si>
    <t>2018E67B</t>
  </si>
  <si>
    <t>2018FCC2</t>
  </si>
  <si>
    <t>20182969</t>
  </si>
  <si>
    <t>2018026B</t>
  </si>
  <si>
    <t>20185A9E</t>
  </si>
  <si>
    <t>2018984E</t>
  </si>
  <si>
    <t>2018A702</t>
  </si>
  <si>
    <t>2018533D</t>
  </si>
  <si>
    <t>20180A10</t>
  </si>
  <si>
    <t>20186B26</t>
  </si>
  <si>
    <t>20187D9B</t>
  </si>
  <si>
    <t>2018C039</t>
  </si>
  <si>
    <t>2018A74D</t>
  </si>
  <si>
    <t>2018D44B</t>
  </si>
  <si>
    <t>20182979</t>
  </si>
  <si>
    <t>201839B3</t>
  </si>
  <si>
    <t>2018C029</t>
  </si>
  <si>
    <t>201923D9</t>
  </si>
  <si>
    <t>20191C24</t>
  </si>
  <si>
    <t>2019840E</t>
  </si>
  <si>
    <t>20191F80</t>
  </si>
  <si>
    <t>AT#27</t>
  </si>
  <si>
    <t>642004-027</t>
  </si>
  <si>
    <t>642004-029</t>
  </si>
  <si>
    <t>642004-030</t>
  </si>
  <si>
    <t>642004-035</t>
  </si>
  <si>
    <t>642004-038</t>
  </si>
  <si>
    <t>642004-041</t>
  </si>
  <si>
    <t>642004-042</t>
  </si>
  <si>
    <t>642004-043</t>
  </si>
  <si>
    <t>642004-053</t>
  </si>
  <si>
    <t>642004-054</t>
  </si>
  <si>
    <t>642004-056</t>
  </si>
  <si>
    <t>642011-009</t>
  </si>
  <si>
    <t>642011-022</t>
  </si>
  <si>
    <t>642011-074</t>
  </si>
  <si>
    <t>642011-077</t>
  </si>
  <si>
    <t>642011-085</t>
  </si>
  <si>
    <t>642011-097</t>
  </si>
  <si>
    <t>642011-107</t>
  </si>
  <si>
    <t>642011-108</t>
  </si>
  <si>
    <t>642011-131</t>
  </si>
  <si>
    <t>642011-138</t>
  </si>
  <si>
    <t>642011-144</t>
  </si>
  <si>
    <t>642011-149</t>
  </si>
  <si>
    <t>642011-154</t>
  </si>
  <si>
    <t>642011-161</t>
  </si>
  <si>
    <t>642011-165</t>
  </si>
  <si>
    <t>642011-174</t>
  </si>
  <si>
    <t>642011-178</t>
  </si>
  <si>
    <t>642011-179</t>
  </si>
  <si>
    <t>642011-181</t>
  </si>
  <si>
    <t>642011-183</t>
  </si>
  <si>
    <t>642011-184</t>
  </si>
  <si>
    <t>642011-185</t>
  </si>
  <si>
    <t>642011-186</t>
  </si>
  <si>
    <t>642011-188</t>
  </si>
  <si>
    <t>642011-189</t>
  </si>
  <si>
    <t>642011-190</t>
  </si>
  <si>
    <t>642011-196</t>
  </si>
  <si>
    <t>642011-197</t>
  </si>
  <si>
    <t>642011-198</t>
  </si>
  <si>
    <t>642011-203</t>
  </si>
  <si>
    <t>642011-207</t>
  </si>
  <si>
    <t>642011-208</t>
  </si>
  <si>
    <t>642011-209</t>
  </si>
  <si>
    <t>642011-210</t>
  </si>
  <si>
    <t>642011-211</t>
  </si>
  <si>
    <t>642011-212</t>
  </si>
  <si>
    <t>642011-214</t>
  </si>
  <si>
    <t>642011-218</t>
  </si>
  <si>
    <t>642011-219</t>
  </si>
  <si>
    <t>642011-230</t>
  </si>
  <si>
    <t>642011-232</t>
  </si>
  <si>
    <t>642011-235</t>
  </si>
  <si>
    <t>642011-249</t>
  </si>
  <si>
    <t>642011-252</t>
  </si>
  <si>
    <t>642012-010</t>
  </si>
  <si>
    <t>642020-029</t>
  </si>
  <si>
    <t>642020-039</t>
  </si>
  <si>
    <t>642020-041</t>
  </si>
  <si>
    <t>642020-045</t>
  </si>
  <si>
    <t>642020-055</t>
  </si>
  <si>
    <t>642020-060</t>
  </si>
  <si>
    <t>642020-061</t>
  </si>
  <si>
    <t>642020-072</t>
  </si>
  <si>
    <t>642020-080</t>
  </si>
  <si>
    <t>642020-086</t>
  </si>
  <si>
    <t>642020-088</t>
  </si>
  <si>
    <t>642020-098</t>
  </si>
  <si>
    <t>642020-100</t>
  </si>
  <si>
    <t>642020-101</t>
  </si>
  <si>
    <t>642020-102</t>
  </si>
  <si>
    <t>642020-109</t>
  </si>
  <si>
    <t>642020-120</t>
  </si>
  <si>
    <t>642020-122</t>
  </si>
  <si>
    <t>642020-124</t>
  </si>
  <si>
    <t>642020-125</t>
  </si>
  <si>
    <t>642020-128</t>
  </si>
  <si>
    <t>642020-133</t>
  </si>
  <si>
    <t>642023-010</t>
  </si>
  <si>
    <t>642023-021</t>
  </si>
  <si>
    <t>642023-022</t>
  </si>
  <si>
    <t>642023-026</t>
  </si>
  <si>
    <t>642023-033</t>
  </si>
  <si>
    <t>642023-044</t>
  </si>
  <si>
    <t>642023-054</t>
  </si>
  <si>
    <t>642023-061</t>
  </si>
  <si>
    <t>642023-076</t>
  </si>
  <si>
    <t>642023-085</t>
  </si>
  <si>
    <t>642023-086</t>
  </si>
  <si>
    <t>642023-103</t>
  </si>
  <si>
    <t>642023-105</t>
  </si>
  <si>
    <t>642023-106</t>
  </si>
  <si>
    <t>642023-123</t>
  </si>
  <si>
    <t>642023-124</t>
  </si>
  <si>
    <t>642023-128</t>
  </si>
  <si>
    <t>642023-138</t>
  </si>
  <si>
    <t>642023-139</t>
  </si>
  <si>
    <t>642023-141</t>
  </si>
  <si>
    <t>642023-142</t>
  </si>
  <si>
    <t>642023-143</t>
  </si>
  <si>
    <t>642023-145</t>
  </si>
  <si>
    <t>642023-148</t>
  </si>
  <si>
    <t>642023-149</t>
  </si>
  <si>
    <t>642023-151</t>
  </si>
  <si>
    <t>642023-152</t>
  </si>
  <si>
    <t>642023-155</t>
  </si>
  <si>
    <t>642023-159</t>
  </si>
  <si>
    <t>642023-160</t>
  </si>
  <si>
    <t>642023-162</t>
  </si>
  <si>
    <t>642023-164</t>
  </si>
  <si>
    <t>642023-172</t>
  </si>
  <si>
    <t>642023-174</t>
  </si>
  <si>
    <t>642033-049</t>
  </si>
  <si>
    <t>642033-085</t>
  </si>
  <si>
    <t>642033-086</t>
  </si>
  <si>
    <t>642033-096</t>
  </si>
  <si>
    <t>642033-100</t>
  </si>
  <si>
    <t>642033-115</t>
  </si>
  <si>
    <t>642033-118</t>
  </si>
  <si>
    <t>642033-143</t>
  </si>
  <si>
    <t>642033-146</t>
  </si>
  <si>
    <t>642033-156</t>
  </si>
  <si>
    <t>642033-165</t>
  </si>
  <si>
    <t>642033-168</t>
  </si>
  <si>
    <t>642033-172</t>
  </si>
  <si>
    <t>642033-174</t>
  </si>
  <si>
    <t>642033-175</t>
  </si>
  <si>
    <t>642033-184</t>
  </si>
  <si>
    <t>642033-187</t>
  </si>
  <si>
    <t>642033-192</t>
  </si>
  <si>
    <t>642033-194</t>
  </si>
  <si>
    <t>642033-195</t>
  </si>
  <si>
    <t>642033-196</t>
  </si>
  <si>
    <t>642033-197</t>
  </si>
  <si>
    <t>642033-199</t>
  </si>
  <si>
    <t>642033-204</t>
  </si>
  <si>
    <t>642033-205</t>
  </si>
  <si>
    <t>642033-206</t>
  </si>
  <si>
    <t>642033-207</t>
  </si>
  <si>
    <t>642033-208</t>
  </si>
  <si>
    <t>642033-210</t>
  </si>
  <si>
    <t>642033-212</t>
  </si>
  <si>
    <t>642033-213</t>
  </si>
  <si>
    <t>642033-214</t>
  </si>
  <si>
    <t>642033-217</t>
  </si>
  <si>
    <t>642033-219</t>
  </si>
  <si>
    <t>642033-222</t>
  </si>
  <si>
    <t>642033-225</t>
  </si>
  <si>
    <t>642033-227</t>
  </si>
  <si>
    <t>642033-229</t>
  </si>
  <si>
    <t>642033-233</t>
  </si>
  <si>
    <t>642033-237</t>
  </si>
  <si>
    <t>642035-004</t>
  </si>
  <si>
    <t>642035-007</t>
  </si>
  <si>
    <t>642035-014</t>
  </si>
  <si>
    <t>642035-022</t>
  </si>
  <si>
    <t>642035-029</t>
  </si>
  <si>
    <t>642035-031</t>
  </si>
  <si>
    <t>642035-042</t>
  </si>
  <si>
    <t>642035-063</t>
  </si>
  <si>
    <t>642035-064</t>
  </si>
  <si>
    <t>642035-072</t>
  </si>
  <si>
    <t>642035-079</t>
  </si>
  <si>
    <t>642035-090</t>
  </si>
  <si>
    <t>642035-093</t>
  </si>
  <si>
    <t>642035-096</t>
  </si>
  <si>
    <t>642035-103</t>
  </si>
  <si>
    <t>642035-129</t>
  </si>
  <si>
    <t>642035-131</t>
  </si>
  <si>
    <t>642035-133</t>
  </si>
  <si>
    <t>642035-137</t>
  </si>
  <si>
    <t>642035-140</t>
  </si>
  <si>
    <t>642035-148</t>
  </si>
  <si>
    <t>642035-157</t>
  </si>
  <si>
    <t>642035-165</t>
  </si>
  <si>
    <t>642035-166</t>
  </si>
  <si>
    <t>642035-168</t>
  </si>
  <si>
    <t>642035-178</t>
  </si>
  <si>
    <t>642035-186</t>
  </si>
  <si>
    <t>642035-187</t>
  </si>
  <si>
    <t>642035-188</t>
  </si>
  <si>
    <t>642035-191</t>
  </si>
  <si>
    <t>642035-202</t>
  </si>
  <si>
    <t>642035-203</t>
  </si>
  <si>
    <t>642035-209</t>
  </si>
  <si>
    <t>642035-220</t>
  </si>
  <si>
    <t>642035-224</t>
  </si>
  <si>
    <t>642035-225</t>
  </si>
  <si>
    <t>642035-230</t>
  </si>
  <si>
    <t>642035-232</t>
  </si>
  <si>
    <t>642035-234</t>
  </si>
  <si>
    <t>642035-241</t>
  </si>
  <si>
    <t>642035-253</t>
  </si>
  <si>
    <t>642035-255</t>
  </si>
  <si>
    <t>642035-257</t>
  </si>
  <si>
    <t>642035-260</t>
  </si>
  <si>
    <t>642035-262</t>
  </si>
  <si>
    <t>642035-269</t>
  </si>
  <si>
    <t>642035-271</t>
  </si>
  <si>
    <t>642035-272</t>
  </si>
  <si>
    <t>642035-276</t>
  </si>
  <si>
    <t>642035-277</t>
  </si>
  <si>
    <t>642035-279</t>
  </si>
  <si>
    <t>642035-280</t>
  </si>
  <si>
    <t>642035-283</t>
  </si>
  <si>
    <t>642035-285</t>
  </si>
  <si>
    <t>642035-286</t>
  </si>
  <si>
    <t>642035-290</t>
  </si>
  <si>
    <t>642035-297</t>
  </si>
  <si>
    <t>642035-312</t>
  </si>
  <si>
    <t>642035-313</t>
  </si>
  <si>
    <t>642035-317</t>
  </si>
  <si>
    <t>642035-319</t>
  </si>
  <si>
    <t>642035-322</t>
  </si>
  <si>
    <t>642035-324</t>
  </si>
  <si>
    <t>642035-325</t>
  </si>
  <si>
    <t>642035-338</t>
  </si>
  <si>
    <t>642035-339</t>
  </si>
  <si>
    <t>642035-343</t>
  </si>
  <si>
    <t>642035-345</t>
  </si>
  <si>
    <t>642035-346</t>
  </si>
  <si>
    <t>642035-350</t>
  </si>
  <si>
    <t>642035-354</t>
  </si>
  <si>
    <t>642035-366</t>
  </si>
  <si>
    <t>642035-369</t>
  </si>
  <si>
    <t>642035-370</t>
  </si>
  <si>
    <t>642035-371</t>
  </si>
  <si>
    <t>642035-374</t>
  </si>
  <si>
    <t>642035-375</t>
  </si>
  <si>
    <t>642035-377</t>
  </si>
  <si>
    <t>642035-378</t>
  </si>
  <si>
    <t>642035-379</t>
  </si>
  <si>
    <t>642035-381</t>
  </si>
  <si>
    <t>642035-382</t>
  </si>
  <si>
    <t>642035-383</t>
  </si>
  <si>
    <t>642035-387</t>
  </si>
  <si>
    <t>642035-391</t>
  </si>
  <si>
    <t>642035-394</t>
  </si>
  <si>
    <t>642035-395</t>
  </si>
  <si>
    <t>642035-406</t>
  </si>
  <si>
    <t>642035-420</t>
  </si>
  <si>
    <t>642037-002</t>
  </si>
  <si>
    <t>642038-004</t>
  </si>
  <si>
    <t>642038-007</t>
  </si>
  <si>
    <t>642038-008</t>
  </si>
  <si>
    <t>642038-011</t>
  </si>
  <si>
    <t>642038-016</t>
  </si>
  <si>
    <t>642038-018</t>
  </si>
  <si>
    <t>642038-022</t>
  </si>
  <si>
    <t>642038-026</t>
  </si>
  <si>
    <t>642038-037</t>
  </si>
  <si>
    <t>642038-038</t>
  </si>
  <si>
    <t>642038-039</t>
  </si>
  <si>
    <t>642038-040</t>
  </si>
  <si>
    <t>642038-041</t>
  </si>
  <si>
    <t>642038-043</t>
  </si>
  <si>
    <t>642038-046</t>
  </si>
  <si>
    <t>642038-047</t>
  </si>
  <si>
    <t>642038-059</t>
  </si>
  <si>
    <t>642038-064</t>
  </si>
  <si>
    <t>642038-073</t>
  </si>
  <si>
    <t>642040-005</t>
  </si>
  <si>
    <t>642040-007</t>
  </si>
  <si>
    <t>642040-023</t>
  </si>
  <si>
    <t>642040-027</t>
  </si>
  <si>
    <t>642040-035</t>
  </si>
  <si>
    <t>642040-053</t>
  </si>
  <si>
    <t>642040-056</t>
  </si>
  <si>
    <t>642040-059</t>
  </si>
  <si>
    <t>642040-067</t>
  </si>
  <si>
    <t>642040-071</t>
  </si>
  <si>
    <t>642040-095</t>
  </si>
  <si>
    <t>642040-097</t>
  </si>
  <si>
    <t>642040-104</t>
  </si>
  <si>
    <t>642040-112</t>
  </si>
  <si>
    <t>642040-121</t>
  </si>
  <si>
    <t>642040-123</t>
  </si>
  <si>
    <t>642040-127</t>
  </si>
  <si>
    <t>TOR-BRI-72-00167</t>
  </si>
  <si>
    <t>TOR-BRI-72-00181</t>
  </si>
  <si>
    <t>TOR-BRI-72-00184</t>
  </si>
  <si>
    <t>TOR-BRI-72-00185</t>
  </si>
  <si>
    <t>TOR-BRI-72-00187</t>
  </si>
  <si>
    <t>TOR-BRI-72-00194</t>
  </si>
  <si>
    <t>TOR-BRI-74-00039</t>
  </si>
  <si>
    <t>TOR-BRI-74-00042</t>
  </si>
  <si>
    <t>TOR-BRI-74-00044</t>
  </si>
  <si>
    <t>TOR-BRI-74-00045</t>
  </si>
  <si>
    <t>TOR-BRI-74-00046</t>
  </si>
  <si>
    <t>TOR-BRI-74-00048</t>
  </si>
  <si>
    <t>TOR-BRI-74-00051</t>
  </si>
  <si>
    <t>TOR-BRI-74-00053</t>
  </si>
  <si>
    <t>TOR-BRI-74-00054</t>
  </si>
  <si>
    <t>TOR-BRI-74-00055</t>
  </si>
  <si>
    <t>TOR-BRI-74-00059</t>
  </si>
  <si>
    <t>TOR-BRI-74-00061</t>
  </si>
  <si>
    <t>TOR-BRI-74-00064</t>
  </si>
  <si>
    <t>TOR-BRI-74-00070</t>
  </si>
  <si>
    <t>TOR-BRI-74-00071</t>
  </si>
  <si>
    <t>TOR-BRI-74-00075</t>
  </si>
  <si>
    <t>TOR-BRI-74-00080</t>
  </si>
  <si>
    <t>TOR-BRI-74-00084</t>
  </si>
  <si>
    <t>TOR-BRI-74-00088</t>
  </si>
  <si>
    <t>TOR-BRI-74-00096</t>
  </si>
  <si>
    <t>TOR-BRI-74-00097</t>
  </si>
  <si>
    <t>TOR-BRI-74-00104</t>
  </si>
  <si>
    <t>TOR-BRI-74-00105</t>
  </si>
  <si>
    <t>TOR-BRI-74-00106</t>
  </si>
  <si>
    <t>TOR-BRI-74-00107</t>
  </si>
  <si>
    <t>TOR-BRI-74-00108</t>
  </si>
  <si>
    <t>TOR-BRI-74-00109</t>
  </si>
  <si>
    <t>TOR-BRI-74-00113</t>
  </si>
  <si>
    <t>TOR-BRI-74-00114</t>
  </si>
  <si>
    <t>TOR-BRI-74-00115</t>
  </si>
  <si>
    <t>TOR-BRI-74-00118</t>
  </si>
  <si>
    <t>TOR-BRI-98-00464</t>
  </si>
  <si>
    <t>TOR-BRI-98-00481</t>
  </si>
  <si>
    <t>TOR-BRI-98-00487</t>
  </si>
  <si>
    <t>TOR-BRI-98-00489</t>
  </si>
  <si>
    <t>TOR-BRI-98-00491</t>
  </si>
  <si>
    <t>TOR-BRI-98-00510</t>
  </si>
  <si>
    <t>TOR-BRI-98-00511</t>
  </si>
  <si>
    <t>TOR-BRI-98-00512</t>
  </si>
  <si>
    <t>TOR-BRI-98-00513</t>
  </si>
  <si>
    <t>TOR-BRI-98-00514</t>
  </si>
  <si>
    <t>TOR-BRI-98-00515</t>
  </si>
  <si>
    <t>TOR-BRI-98-00517</t>
  </si>
  <si>
    <t>TOR-BRI-98-00521</t>
  </si>
  <si>
    <t>TOR-BRI-98-00536</t>
  </si>
  <si>
    <t>TOR-BRI-98-00537</t>
  </si>
  <si>
    <t>TOR-BRI-98-00539</t>
  </si>
  <si>
    <t>TOR-BRI-98-00549</t>
  </si>
  <si>
    <t>TOR-BRI-98-00552</t>
  </si>
  <si>
    <t>TOR-BRI-98-00554</t>
  </si>
  <si>
    <t>TOR-BRI-98-00556</t>
  </si>
  <si>
    <t>TOR-BRI-98-00558</t>
  </si>
  <si>
    <t>TOR-BRI-98-00563</t>
  </si>
  <si>
    <t>TOR-BRI-98-00564</t>
  </si>
  <si>
    <t>TOR-BRI-98-00565</t>
  </si>
  <si>
    <t>TOR-BRI-98-00570</t>
  </si>
  <si>
    <t>TOR-BRI-98-00573</t>
  </si>
  <si>
    <t>TOR-BRI-98-00575</t>
  </si>
  <si>
    <t>TOR-BRI-98-00580</t>
  </si>
  <si>
    <t>TOR-BRI-98-00582</t>
  </si>
  <si>
    <t>TOR-BRI-72-00178</t>
  </si>
  <si>
    <t>TOR-BRI-74-00060</t>
  </si>
  <si>
    <t>TOR-BRI-74-00074</t>
  </si>
  <si>
    <t>TOR-BRI-98-00518</t>
  </si>
  <si>
    <t>TOR-BRI-74-00090</t>
  </si>
  <si>
    <t>TOR-BRI-74-00094</t>
  </si>
  <si>
    <t>TOR-BRI-74-00103</t>
  </si>
  <si>
    <t>TOR-BRI-98-00522</t>
  </si>
  <si>
    <t>TOR-BRI-74-00077</t>
  </si>
  <si>
    <t>TOR-BRI-74-00086</t>
  </si>
  <si>
    <t>TOR-BRI-98-00456</t>
  </si>
  <si>
    <t>TOR-BRI-98-00509</t>
  </si>
  <si>
    <t>TOR-BRI-98-00532</t>
  </si>
  <si>
    <t>TOR-BRI-98-00534</t>
  </si>
  <si>
    <t>TOR-BRI-98-00566</t>
  </si>
  <si>
    <t>TOR-BRI-72-00177</t>
  </si>
  <si>
    <t>TOR-BRI-72-00186</t>
  </si>
  <si>
    <t>TOR-BRI-72-00192</t>
  </si>
  <si>
    <t>TOR-BRI-74-00050</t>
  </si>
  <si>
    <t>TOR-BRI-74-00056</t>
  </si>
  <si>
    <t>TOR-BRI-74-00058</t>
  </si>
  <si>
    <t>TOR-BRI-74-00076</t>
  </si>
  <si>
    <t>TOR-BRI-74-00079</t>
  </si>
  <si>
    <t>TOR-BRI-74-00085</t>
  </si>
  <si>
    <t>TOR-BRI-74-00095</t>
  </si>
  <si>
    <t>TOR-BRI-98-00482</t>
  </si>
  <si>
    <t>TOR-BRI-98-00520</t>
  </si>
  <si>
    <t>TOR-BRI-98-00523</t>
  </si>
  <si>
    <t>TOR-BRI-98-00528</t>
  </si>
  <si>
    <t>TOR-BRI-98-00531</t>
  </si>
  <si>
    <t>TOR-BRI-98-00538</t>
  </si>
  <si>
    <t>TOR-BRI-98-00551</t>
  </si>
  <si>
    <t>TOR-BRI-98-00555</t>
  </si>
  <si>
    <t>TOR-BRI-98-00559</t>
  </si>
  <si>
    <t>TOR-BRI-98-00560</t>
  </si>
  <si>
    <t>TOR-BRI-98-00561</t>
  </si>
  <si>
    <t>TOR-BRI-98-00576</t>
  </si>
  <si>
    <t>TOR-BRI-98-00587</t>
  </si>
  <si>
    <t>TOR-BRI-98-00519</t>
  </si>
  <si>
    <t>TOR-BRI-98-00527</t>
  </si>
  <si>
    <t>TOR-BRI-98-00562</t>
  </si>
  <si>
    <t>TOR-BRI-98-00557</t>
  </si>
  <si>
    <t>TOR-BRI-72-00182</t>
  </si>
  <si>
    <t>TOR-BRI-98-00529</t>
  </si>
  <si>
    <t>TOR-BRI-98-00572</t>
  </si>
  <si>
    <t>TOR-BRI-112-00333</t>
  </si>
  <si>
    <t>TOR-BRI-126-00157</t>
  </si>
  <si>
    <t>TOR-BRI-126-00161</t>
  </si>
  <si>
    <t>TOR-BRI-126-00307</t>
  </si>
  <si>
    <t>TOR-BRI-126-00308</t>
  </si>
  <si>
    <t>TOR-BRI-126-00323</t>
  </si>
  <si>
    <t>TOR-BRI-126-00324</t>
  </si>
  <si>
    <t>TOR-BRI-126-00326</t>
  </si>
  <si>
    <t>TOR-BRI-126-00327</t>
  </si>
  <si>
    <t>TOR-BRI-126-00334</t>
  </si>
  <si>
    <t>TOR-BRI-147-00001</t>
  </si>
  <si>
    <t>TOR-BRI-147-00002</t>
  </si>
  <si>
    <t>TOR-BRI-147-00003</t>
  </si>
  <si>
    <t>TOR-BRI-147-00004</t>
  </si>
  <si>
    <t>TOR-BRI-147-00005</t>
  </si>
  <si>
    <t>TOR-BRI-147-00006</t>
  </si>
  <si>
    <t>TOR-BRI-147-00007</t>
  </si>
  <si>
    <t>TOR-BRI-147-00008</t>
  </si>
  <si>
    <t>Application_ID</t>
  </si>
  <si>
    <t>THSS-0005-00000</t>
  </si>
  <si>
    <t>THSS-0022-00000</t>
  </si>
  <si>
    <t>THSS-0037-00000</t>
  </si>
  <si>
    <t>THSS-0038-00000</t>
  </si>
  <si>
    <t>THSS-0046-00000</t>
  </si>
  <si>
    <t>THSS-0056-00000</t>
  </si>
  <si>
    <t>THSS-0057-00000</t>
  </si>
  <si>
    <t>THSS-0058-00000</t>
  </si>
  <si>
    <t>THSS-0060-00000</t>
  </si>
  <si>
    <t>THSS-0061-00000</t>
  </si>
  <si>
    <t>THSS-0066-00000</t>
  </si>
  <si>
    <t>THSS-0067-00000</t>
  </si>
  <si>
    <t>THSS-0073-00000</t>
  </si>
  <si>
    <t>THSS-0075-00000</t>
  </si>
  <si>
    <t>THSS-0080-00000</t>
  </si>
  <si>
    <t>THSS-0081-00000</t>
  </si>
  <si>
    <t>THSS-0082-00000</t>
  </si>
  <si>
    <t>THSS-0083-00000</t>
  </si>
  <si>
    <t>THSS-0084-00000</t>
  </si>
  <si>
    <t>THSS-0085-00000</t>
  </si>
  <si>
    <t>THSS-0086-00000</t>
  </si>
  <si>
    <t>THSS-0088-00000</t>
  </si>
  <si>
    <t>THSS-0089-00000</t>
  </si>
  <si>
    <t>THSS-0094-00000</t>
  </si>
  <si>
    <t>THSS-0095-00000</t>
  </si>
  <si>
    <t>THSS-0096-00000</t>
  </si>
  <si>
    <t>THSS-0097-00000</t>
  </si>
  <si>
    <t>THSS-0102-00000</t>
  </si>
  <si>
    <t>THSS-0103-00000</t>
  </si>
  <si>
    <t>THSS-0006-00000</t>
  </si>
  <si>
    <t>THSS-0009-00000</t>
  </si>
  <si>
    <t>THSS-0029-00000</t>
  </si>
  <si>
    <t>THSS-0031-00000</t>
  </si>
  <si>
    <t>THSS-0032-00000</t>
  </si>
  <si>
    <t>THSS-0034-00000</t>
  </si>
  <si>
    <t>THSS-0035-00000</t>
  </si>
  <si>
    <t>THSS-0039-00000</t>
  </si>
  <si>
    <t>THSS-0048-00000</t>
  </si>
  <si>
    <t>THSS-0050-00000</t>
  </si>
  <si>
    <t>THSS-0052-00000</t>
  </si>
  <si>
    <t>THSS-0065-00000</t>
  </si>
  <si>
    <t>THSS-0001-00000</t>
  </si>
  <si>
    <t>THSS-0004-00000</t>
  </si>
  <si>
    <t>THSS-0014-00000</t>
  </si>
  <si>
    <t>THSS-0018-00000</t>
  </si>
  <si>
    <t>THSS-0019-00000</t>
  </si>
  <si>
    <t>THSS-0044-00000</t>
  </si>
  <si>
    <t>THSS-0045-00000</t>
  </si>
  <si>
    <t>THSS-0047-00000</t>
  </si>
  <si>
    <t>THSS-0053-00000</t>
  </si>
  <si>
    <t>THSS-0054-00000</t>
  </si>
  <si>
    <t>THSS-0055-00000</t>
  </si>
  <si>
    <t>THSS-0077-00000</t>
  </si>
  <si>
    <t>THSS-0079-00000</t>
  </si>
  <si>
    <t>From P&amp;C Report</t>
  </si>
  <si>
    <t>Save on Energy Coupon Program</t>
  </si>
  <si>
    <t>Save on Energy Heating and Cooling Program</t>
  </si>
  <si>
    <t>Save on Energy Instant Discount Program</t>
  </si>
  <si>
    <t>Save on Energy Smart Thermostat Program</t>
  </si>
  <si>
    <t>Gross_ Energy_ Savings (kWh)</t>
  </si>
  <si>
    <t>Gross_ Demand_ Savings (kW)</t>
  </si>
  <si>
    <t>Project_ Completion_ Date (YYYY/MM/DD)</t>
  </si>
  <si>
    <t xml:space="preserve">Toronto Hydro-Electric System Limited </t>
  </si>
  <si>
    <t>EB-2023-0195</t>
  </si>
  <si>
    <t>Exhibit 9</t>
  </si>
  <si>
    <t>Tab 2</t>
  </si>
  <si>
    <t>Schedule 3</t>
  </si>
  <si>
    <t>ORIGINAL</t>
  </si>
  <si>
    <t>Appendix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</si>
</sst>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yyyy/mm/dd"/>
    <numFmt numFmtId="165" formatCode="_(* #,##0.00_);_(* \(#,##0.00\);_(* &quot;-&quot;??_);_(@_)"/>
    <numFmt numFmtId="166" formatCode="mm\/dd\/yy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C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vertical="top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" fontId="1" fillId="0" borderId="0" xfId="1" applyNumberFormat="1" applyFont="1" applyFill="1" applyBorder="1" applyAlignment="1">
      <alignment vertical="top"/>
    </xf>
    <xf numFmtId="4" fontId="0" fillId="0" borderId="0" xfId="0" applyNumberFormat="1" applyFont="1" applyFill="1" applyBorder="1" applyAlignment="1">
      <alignment vertical="top"/>
    </xf>
    <xf numFmtId="49" fontId="2" fillId="4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4" fontId="6" fillId="0" borderId="0" xfId="0" applyNumberFormat="1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vertical="top"/>
    </xf>
    <xf numFmtId="43" fontId="0" fillId="0" borderId="0" xfId="2" applyFont="1"/>
    <xf numFmtId="0" fontId="9" fillId="0" borderId="0" xfId="0" applyFont="1"/>
    <xf numFmtId="49" fontId="3" fillId="2" borderId="0" xfId="0" applyNumberFormat="1" applyFont="1" applyFill="1" applyBorder="1" applyAlignment="1">
      <alignment horizontal="center" vertical="center" wrapText="1"/>
    </xf>
    <xf numFmtId="43" fontId="0" fillId="0" borderId="0" xfId="0" applyNumberFormat="1"/>
    <xf numFmtId="43" fontId="0" fillId="0" borderId="3" xfId="2" applyFont="1" applyBorder="1"/>
    <xf numFmtId="43" fontId="0" fillId="0" borderId="3" xfId="0" applyNumberFormat="1" applyBorder="1"/>
    <xf numFmtId="10" fontId="0" fillId="0" borderId="3" xfId="3" applyNumberFormat="1" applyFont="1" applyBorder="1"/>
    <xf numFmtId="0" fontId="0" fillId="0" borderId="0" xfId="0" applyFill="1" applyBorder="1"/>
    <xf numFmtId="43" fontId="0" fillId="0" borderId="4" xfId="2" applyFont="1" applyBorder="1"/>
    <xf numFmtId="43" fontId="0" fillId="0" borderId="0" xfId="2" applyFont="1" applyBorder="1"/>
    <xf numFmtId="43" fontId="0" fillId="0" borderId="5" xfId="2" applyFont="1" applyBorder="1"/>
    <xf numFmtId="43" fontId="0" fillId="0" borderId="6" xfId="2" applyFont="1" applyBorder="1"/>
    <xf numFmtId="43" fontId="0" fillId="0" borderId="7" xfId="2" applyFont="1" applyBorder="1"/>
    <xf numFmtId="43" fontId="0" fillId="0" borderId="0" xfId="0" applyNumberFormat="1" applyBorder="1"/>
    <xf numFmtId="43" fontId="0" fillId="0" borderId="5" xfId="0" applyNumberFormat="1" applyBorder="1"/>
    <xf numFmtId="43" fontId="0" fillId="0" borderId="7" xfId="0" applyNumberFormat="1" applyBorder="1"/>
    <xf numFmtId="10" fontId="0" fillId="0" borderId="4" xfId="3" applyNumberFormat="1" applyFont="1" applyBorder="1"/>
    <xf numFmtId="10" fontId="0" fillId="0" borderId="0" xfId="3" applyNumberFormat="1" applyFont="1" applyBorder="1"/>
    <xf numFmtId="10" fontId="0" fillId="0" borderId="5" xfId="3" applyNumberFormat="1" applyFont="1" applyBorder="1"/>
    <xf numFmtId="10" fontId="0" fillId="0" borderId="7" xfId="3" applyNumberFormat="1" applyFont="1" applyBorder="1"/>
    <xf numFmtId="165" fontId="0" fillId="0" borderId="0" xfId="2" applyNumberFormat="1" applyFont="1"/>
    <xf numFmtId="2" fontId="0" fillId="0" borderId="0" xfId="0" applyNumberFormat="1"/>
    <xf numFmtId="166" fontId="0" fillId="0" borderId="0" xfId="0" applyNumberFormat="1"/>
    <xf numFmtId="43" fontId="0" fillId="0" borderId="8" xfId="2" applyFont="1" applyBorder="1"/>
    <xf numFmtId="43" fontId="0" fillId="0" borderId="9" xfId="2" applyFont="1" applyBorder="1"/>
    <xf numFmtId="0" fontId="0" fillId="5" borderId="10" xfId="0" applyFill="1" applyBorder="1" applyAlignment="1">
      <alignment horizontal="center"/>
    </xf>
    <xf numFmtId="43" fontId="0" fillId="0" borderId="11" xfId="2" applyFont="1" applyBorder="1"/>
    <xf numFmtId="43" fontId="0" fillId="0" borderId="11" xfId="0" applyNumberFormat="1" applyBorder="1"/>
    <xf numFmtId="43" fontId="0" fillId="0" borderId="9" xfId="0" applyNumberFormat="1" applyBorder="1"/>
    <xf numFmtId="0" fontId="0" fillId="6" borderId="10" xfId="0" applyFill="1" applyBorder="1" applyAlignment="1">
      <alignment horizontal="center"/>
    </xf>
    <xf numFmtId="10" fontId="0" fillId="0" borderId="4" xfId="3" applyNumberFormat="1" applyFont="1" applyFill="1" applyBorder="1"/>
    <xf numFmtId="10" fontId="0" fillId="0" borderId="0" xfId="3" applyNumberFormat="1" applyFont="1" applyFill="1" applyBorder="1"/>
    <xf numFmtId="10" fontId="0" fillId="0" borderId="6" xfId="3" applyNumberFormat="1" applyFont="1" applyFill="1" applyBorder="1"/>
    <xf numFmtId="10" fontId="0" fillId="0" borderId="3" xfId="3" applyNumberFormat="1" applyFont="1" applyFill="1" applyBorder="1"/>
    <xf numFmtId="0" fontId="0" fillId="7" borderId="2" xfId="0" applyFill="1" applyBorder="1" applyAlignment="1">
      <alignment horizontal="center"/>
    </xf>
    <xf numFmtId="43" fontId="10" fillId="0" borderId="0" xfId="2" applyFont="1"/>
    <xf numFmtId="49" fontId="10" fillId="0" borderId="0" xfId="0" applyNumberFormat="1" applyFont="1" applyFill="1" applyBorder="1" applyAlignment="1">
      <alignment vertical="top"/>
    </xf>
    <xf numFmtId="0" fontId="10" fillId="0" borderId="0" xfId="0" applyFont="1"/>
    <xf numFmtId="0" fontId="3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2" xfId="0" applyBorder="1"/>
    <xf numFmtId="0" fontId="0" fillId="0" borderId="12" xfId="0" applyBorder="1"/>
    <xf numFmtId="0" fontId="0" fillId="0" borderId="13" xfId="0" applyBorder="1"/>
    <xf numFmtId="0" fontId="0" fillId="0" borderId="0" xfId="0" applyFont="1" applyFill="1" applyBorder="1" applyAlignment="1">
      <alignment vertical="top"/>
    </xf>
    <xf numFmtId="14" fontId="0" fillId="0" borderId="0" xfId="0" applyNumberFormat="1" applyFont="1" applyFill="1" applyBorder="1" applyAlignment="1">
      <alignment vertical="top"/>
    </xf>
    <xf numFmtId="0" fontId="0" fillId="0" borderId="0" xfId="0" applyFont="1" applyAlignment="1">
      <alignment vertical="top"/>
    </xf>
    <xf numFmtId="4" fontId="0" fillId="0" borderId="0" xfId="0" applyNumberFormat="1" applyFont="1" applyFill="1" applyBorder="1" applyAlignment="1">
      <alignment horizontal="right" vertical="top"/>
    </xf>
    <xf numFmtId="0" fontId="0" fillId="5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10" fillId="8" borderId="0" xfId="0" applyFont="1" applyFill="1" applyAlignment="1">
      <alignment horizontal="right"/>
    </xf>
    <xf numFmtId="0" fontId="0" fillId="8" borderId="0" xfId="0" applyFill="1" applyAlignment="1">
      <alignment horizontal="right"/>
    </xf>
  </cellXfs>
  <cellStyles count="4">
    <cellStyle name="Comma" xfId="2" builtinId="3"/>
    <cellStyle name="Comma 2 2 10" xfId="1" xr:uid="{6703CEEA-0BE1-428A-9332-6652FED8565E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hung\Desktop\CFF\IESO%20Settlements\IESO%20Invoices%20-%20TH\2018\January\For%20IESO\LDC%20data%20&amp;%20reporting%20December%202017_TH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Data Dictionary"/>
      <sheetName val="Lookup"/>
      <sheetName val="App Status Ref"/>
      <sheetName val="Measure Table"/>
      <sheetName val="HAP Measures"/>
      <sheetName val="JUNK Data"/>
      <sheetName val="LDC Settlement Summary (2)"/>
      <sheetName val="Common Issu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L1" t="str">
            <v>Adaptive_Thermostat_Program</v>
          </cell>
          <cell r="M1" t="str">
            <v>Audit_Funding_Program</v>
          </cell>
          <cell r="N1" t="str">
            <v>Business_Refrigeration_Program</v>
          </cell>
          <cell r="O1" t="str">
            <v>Conservation_on_the_Coast_Home_Assistance_Program</v>
          </cell>
          <cell r="P1" t="str">
            <v>Conservation_on_the_Coast_Small_Business_Program</v>
          </cell>
          <cell r="Q1" t="str">
            <v>Coupon_Program</v>
          </cell>
          <cell r="R1" t="str">
            <v>Energy_Manager_Program</v>
          </cell>
          <cell r="S1" t="str">
            <v>Existing_Building_Commissioning</v>
          </cell>
          <cell r="T1" t="str">
            <v>First_Nations_Conservation_Program</v>
          </cell>
          <cell r="U1" t="str">
            <v>Heating_and_Cooling_Program</v>
          </cell>
          <cell r="V1" t="str">
            <v>High_Efficiency_Agricultural_Pumping</v>
          </cell>
          <cell r="W1" t="str">
            <v>High_Performance_New_Construction_Program</v>
          </cell>
          <cell r="X1" t="str">
            <v>Home_Assistance_Program</v>
          </cell>
          <cell r="Y1" t="str">
            <v>Instant_Savings_Program</v>
          </cell>
          <cell r="Z1" t="str">
            <v>Monitoring_and_Targeting_Program</v>
          </cell>
          <cell r="AA1" t="str">
            <v>New_Construction_Program</v>
          </cell>
          <cell r="AB1" t="str">
            <v>Process_and_Systems_Upgrades_Program</v>
          </cell>
          <cell r="AC1" t="str">
            <v>Process_and_Systems_Upgrades_Program_P4P</v>
          </cell>
          <cell r="AD1" t="str">
            <v>PUMPSaver</v>
          </cell>
          <cell r="AE1" t="str">
            <v>Retrofit</v>
          </cell>
          <cell r="AF1" t="str">
            <v>Small_Business_Lighting</v>
          </cell>
          <cell r="AG1" t="str">
            <v>Social_Benchmarking_Program</v>
          </cell>
          <cell r="AH1" t="str">
            <v>THESL_Swimming_Pool_Efficiency_Program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CF29-BCA2-40F3-B3D3-5CF8D77B2F84}">
  <dimension ref="A2:AA34"/>
  <sheetViews>
    <sheetView tabSelected="1" zoomScale="80" zoomScaleNormal="80" workbookViewId="0">
      <pane xSplit="1" topLeftCell="B1" activePane="topRight" state="frozen"/>
      <selection pane="topRight" activeCell="H7" sqref="H7"/>
    </sheetView>
  </sheetViews>
  <sheetFormatPr defaultRowHeight="15" x14ac:dyDescent="0.25"/>
  <cols>
    <col min="1" max="1" width="42.140625" bestFit="1" customWidth="1"/>
    <col min="2" max="2" width="13.42578125" customWidth="1"/>
    <col min="3" max="9" width="13.85546875" customWidth="1"/>
    <col min="10" max="10" width="15.28515625" bestFit="1" customWidth="1"/>
    <col min="11" max="11" width="12.140625" bestFit="1" customWidth="1"/>
    <col min="12" max="12" width="15.28515625" bestFit="1" customWidth="1"/>
    <col min="13" max="13" width="12.140625" bestFit="1" customWidth="1"/>
    <col min="14" max="14" width="14.28515625" bestFit="1" customWidth="1"/>
    <col min="15" max="15" width="12.140625" bestFit="1" customWidth="1"/>
    <col min="16" max="16" width="13.28515625" bestFit="1" customWidth="1"/>
    <col min="17" max="19" width="12.5703125" customWidth="1"/>
    <col min="20" max="20" width="15.28515625" bestFit="1" customWidth="1"/>
    <col min="21" max="21" width="10.5703125" bestFit="1" customWidth="1"/>
    <col min="22" max="22" width="15.28515625" bestFit="1" customWidth="1"/>
    <col min="23" max="23" width="10.5703125" bestFit="1" customWidth="1"/>
    <col min="24" max="24" width="14.28515625" bestFit="1" customWidth="1"/>
    <col min="25" max="25" width="9.5703125" bestFit="1" customWidth="1"/>
    <col min="26" max="26" width="13.28515625" bestFit="1" customWidth="1"/>
  </cols>
  <sheetData>
    <row r="2" spans="1:27" x14ac:dyDescent="0.25">
      <c r="V2" s="74" t="s">
        <v>5063</v>
      </c>
    </row>
    <row r="3" spans="1:27" x14ac:dyDescent="0.25">
      <c r="V3" s="74" t="s">
        <v>5064</v>
      </c>
    </row>
    <row r="4" spans="1:27" x14ac:dyDescent="0.25">
      <c r="V4" s="74" t="s">
        <v>5065</v>
      </c>
    </row>
    <row r="5" spans="1:27" x14ac:dyDescent="0.25">
      <c r="V5" s="74" t="s">
        <v>5066</v>
      </c>
    </row>
    <row r="6" spans="1:27" x14ac:dyDescent="0.25">
      <c r="V6" s="74" t="s">
        <v>5067</v>
      </c>
    </row>
    <row r="7" spans="1:27" x14ac:dyDescent="0.25">
      <c r="V7" s="74" t="s">
        <v>5069</v>
      </c>
    </row>
    <row r="8" spans="1:27" x14ac:dyDescent="0.25">
      <c r="V8" s="75" t="s">
        <v>5068</v>
      </c>
    </row>
    <row r="10" spans="1:27" x14ac:dyDescent="0.25">
      <c r="B10" s="73">
        <v>2017</v>
      </c>
      <c r="C10" s="73"/>
      <c r="D10" s="73">
        <v>2016</v>
      </c>
      <c r="E10" s="73"/>
      <c r="F10" s="73">
        <v>2015</v>
      </c>
      <c r="G10" s="73"/>
      <c r="H10" s="72">
        <v>2019</v>
      </c>
      <c r="I10" s="72"/>
      <c r="J10" s="72">
        <v>2018</v>
      </c>
      <c r="K10" s="72"/>
      <c r="L10" s="72">
        <v>2017</v>
      </c>
      <c r="M10" s="72"/>
      <c r="N10" s="72">
        <v>2016</v>
      </c>
      <c r="O10" s="72"/>
      <c r="P10" s="72">
        <v>2015</v>
      </c>
      <c r="Q10" s="72"/>
      <c r="R10" s="71">
        <v>2019</v>
      </c>
      <c r="S10" s="71"/>
      <c r="T10" s="71">
        <v>2018</v>
      </c>
      <c r="U10" s="71"/>
      <c r="V10" s="71">
        <v>2017</v>
      </c>
      <c r="W10" s="71"/>
      <c r="X10" s="71">
        <v>2016</v>
      </c>
      <c r="Y10" s="71"/>
      <c r="Z10" s="71">
        <v>2015</v>
      </c>
      <c r="AA10" s="71"/>
    </row>
    <row r="11" spans="1:27" x14ac:dyDescent="0.25">
      <c r="A11" s="64" t="s">
        <v>3649</v>
      </c>
      <c r="B11" s="51" t="s">
        <v>3667</v>
      </c>
      <c r="C11" s="51" t="s">
        <v>3668</v>
      </c>
      <c r="D11" s="51" t="s">
        <v>3667</v>
      </c>
      <c r="E11" s="51" t="s">
        <v>3668</v>
      </c>
      <c r="F11" s="51" t="s">
        <v>3667</v>
      </c>
      <c r="G11" s="51" t="s">
        <v>3668</v>
      </c>
      <c r="H11" s="46" t="s">
        <v>3665</v>
      </c>
      <c r="I11" s="46" t="s">
        <v>3666</v>
      </c>
      <c r="J11" s="46" t="s">
        <v>3665</v>
      </c>
      <c r="K11" s="46" t="s">
        <v>3666</v>
      </c>
      <c r="L11" s="46" t="s">
        <v>3665</v>
      </c>
      <c r="M11" s="46" t="s">
        <v>3666</v>
      </c>
      <c r="N11" s="46" t="s">
        <v>3665</v>
      </c>
      <c r="O11" s="46" t="s">
        <v>3666</v>
      </c>
      <c r="P11" s="46" t="s">
        <v>3665</v>
      </c>
      <c r="Q11" s="46" t="s">
        <v>3666</v>
      </c>
      <c r="R11" s="42" t="s">
        <v>3669</v>
      </c>
      <c r="S11" s="42" t="s">
        <v>3670</v>
      </c>
      <c r="T11" s="42" t="s">
        <v>3669</v>
      </c>
      <c r="U11" s="42" t="s">
        <v>3670</v>
      </c>
      <c r="V11" s="42" t="s">
        <v>3669</v>
      </c>
      <c r="W11" s="42" t="s">
        <v>3670</v>
      </c>
      <c r="X11" s="42" t="s">
        <v>3669</v>
      </c>
      <c r="Y11" s="42" t="s">
        <v>3670</v>
      </c>
      <c r="Z11" s="42" t="s">
        <v>3669</v>
      </c>
      <c r="AA11" s="42" t="s">
        <v>3670</v>
      </c>
    </row>
    <row r="12" spans="1:27" x14ac:dyDescent="0.25">
      <c r="A12" s="65" t="s">
        <v>3651</v>
      </c>
      <c r="B12" s="33">
        <f>85.6038328400034/100</f>
        <v>0.85603832840003402</v>
      </c>
      <c r="C12" s="34">
        <f>87.510884438363/100</f>
        <v>0.8751088443836299</v>
      </c>
      <c r="D12" s="34">
        <f>85.1135786000429/100</f>
        <v>0.85113578600042894</v>
      </c>
      <c r="E12" s="34">
        <f>92.0714668774168/100</f>
        <v>0.92071466877416797</v>
      </c>
      <c r="F12" s="34">
        <f>74.0053786565864/100</f>
        <v>0.74005378656586407</v>
      </c>
      <c r="G12" s="35">
        <f>74.3253429820594/100</f>
        <v>0.74325342982059395</v>
      </c>
      <c r="H12" s="40">
        <f>SUMIF('Jan 2018 - Mar 2019'!$B:$B,$A12,'Jan 2018 - Mar 2019'!C:C)</f>
        <v>0</v>
      </c>
      <c r="I12" s="43">
        <f>SUMIF('Jan 2018 - Mar 2019'!$B:$B,$A12,'Jan 2018 - Mar 2019'!D:D)</f>
        <v>0</v>
      </c>
      <c r="J12" s="43">
        <f>SUMIF('Jan 2018 - Mar 2019'!$B:$B,$A12,'Jan 2018 - Mar 2019'!E:E)</f>
        <v>115617626.24420001</v>
      </c>
      <c r="K12" s="43">
        <f>SUMIF('Jan 2018 - Mar 2019'!$B:$B,$A12,'Jan 2018 - Mar 2019'!F:F)</f>
        <v>16944.468459000003</v>
      </c>
      <c r="L12" s="43">
        <f>SUMIF('Jan 2018 - Mar 2019'!$B:$B,$A12,'Jan 2018 - Mar 2019'!G:G)</f>
        <v>45451937.855800003</v>
      </c>
      <c r="M12" s="43">
        <f>SUMIF('Jan 2018 - Mar 2019'!$B:$B,$A12,'Jan 2018 - Mar 2019'!H:H)</f>
        <v>4724.7270970000009</v>
      </c>
      <c r="N12" s="43">
        <f>SUMIF('Jan 2018 - Mar 2019'!$B:$B,$A12,'Jan 2018 - Mar 2019'!I:I)</f>
        <v>3422818.7807</v>
      </c>
      <c r="O12" s="43">
        <f>SUMIF('Jan 2018 - Mar 2019'!$B:$B,$A12,'Jan 2018 - Mar 2019'!J:J)</f>
        <v>295.77317000000005</v>
      </c>
      <c r="P12" s="43">
        <f>SUMIF('Jan 2018 - Mar 2019'!$B:$B,$A12,'Jan 2018 - Mar 2019'!K:K)</f>
        <v>223518.5</v>
      </c>
      <c r="Q12" s="41">
        <f>SUMIF('Jan 2018 - Mar 2019'!$B:$B,$A12,'Jan 2018 - Mar 2019'!L:L)</f>
        <v>17.580000000000002</v>
      </c>
      <c r="R12" s="40">
        <f>H12*B12</f>
        <v>0</v>
      </c>
      <c r="S12" s="43">
        <f>I12*C12</f>
        <v>0</v>
      </c>
      <c r="T12" s="44">
        <f>J12*B12</f>
        <v>98973119.503664881</v>
      </c>
      <c r="U12" s="44">
        <f>K12*C12</f>
        <v>14828.254211850359</v>
      </c>
      <c r="V12" s="44">
        <f t="shared" ref="V12:AA12" si="0">L12*B12</f>
        <v>38908600.904621258</v>
      </c>
      <c r="W12" s="44">
        <f t="shared" si="0"/>
        <v>4134.6504698836934</v>
      </c>
      <c r="X12" s="44">
        <f t="shared" si="0"/>
        <v>2913283.5532481242</v>
      </c>
      <c r="Y12" s="44">
        <f t="shared" si="0"/>
        <v>272.32269624883571</v>
      </c>
      <c r="Z12" s="44">
        <f t="shared" si="0"/>
        <v>165415.71229252208</v>
      </c>
      <c r="AA12" s="45">
        <f t="shared" si="0"/>
        <v>13.066395296246043</v>
      </c>
    </row>
    <row r="13" spans="1:27" x14ac:dyDescent="0.25">
      <c r="A13" s="65" t="s">
        <v>3650</v>
      </c>
      <c r="B13" s="33">
        <v>0</v>
      </c>
      <c r="C13" s="34">
        <v>0</v>
      </c>
      <c r="D13" s="34"/>
      <c r="E13" s="34"/>
      <c r="F13" s="34"/>
      <c r="G13" s="35"/>
      <c r="H13" s="25">
        <f>SUMIF('Jan 2018 - Mar 2019'!$B:$B,$A13,'Jan 2018 - Mar 2019'!C:C)</f>
        <v>0</v>
      </c>
      <c r="I13" s="26">
        <f>SUMIF('Jan 2018 - Mar 2019'!$B:$B,$A13,'Jan 2018 - Mar 2019'!D:D)</f>
        <v>0</v>
      </c>
      <c r="J13" s="26">
        <f>SUMIF('Jan 2018 - Mar 2019'!$B:$B,$A13,'Jan 2018 - Mar 2019'!E:E)</f>
        <v>0</v>
      </c>
      <c r="K13" s="26">
        <f>SUMIF('Jan 2018 - Mar 2019'!$B:$B,$A13,'Jan 2018 - Mar 2019'!F:F)</f>
        <v>0</v>
      </c>
      <c r="L13" s="26">
        <f>SUMIF('Jan 2018 - Mar 2019'!$B:$B,$A13,'Jan 2018 - Mar 2019'!G:G)</f>
        <v>0</v>
      </c>
      <c r="M13" s="26">
        <f>SUMIF('Jan 2018 - Mar 2019'!$B:$B,$A13,'Jan 2018 - Mar 2019'!H:H)</f>
        <v>0</v>
      </c>
      <c r="N13" s="26">
        <f>SUMIF('Jan 2018 - Mar 2019'!$B:$B,$A13,'Jan 2018 - Mar 2019'!I:I)</f>
        <v>0</v>
      </c>
      <c r="O13" s="26">
        <f>SUMIF('Jan 2018 - Mar 2019'!$B:$B,$A13,'Jan 2018 - Mar 2019'!J:J)</f>
        <v>0</v>
      </c>
      <c r="P13" s="26">
        <f>SUMIF('Jan 2018 - Mar 2019'!$B:$B,$A13,'Jan 2018 - Mar 2019'!K:K)</f>
        <v>0</v>
      </c>
      <c r="Q13" s="27">
        <f>SUMIF('Jan 2018 - Mar 2019'!$B:$B,$A13,'Jan 2018 - Mar 2019'!L:L)</f>
        <v>0</v>
      </c>
      <c r="R13" s="25">
        <f t="shared" ref="R13:R27" si="1">H13*B13</f>
        <v>0</v>
      </c>
      <c r="S13" s="26">
        <f t="shared" ref="S13:S27" si="2">I13*C13</f>
        <v>0</v>
      </c>
      <c r="T13" s="30">
        <f t="shared" ref="T13:T27" si="3">J13*B13</f>
        <v>0</v>
      </c>
      <c r="U13" s="30">
        <f t="shared" ref="U13:U27" si="4">K13*C13</f>
        <v>0</v>
      </c>
      <c r="V13" s="30">
        <f t="shared" ref="V13:V27" si="5">L13*B13</f>
        <v>0</v>
      </c>
      <c r="W13" s="30">
        <f t="shared" ref="W13:W27" si="6">M13*C13</f>
        <v>0</v>
      </c>
      <c r="X13" s="30">
        <f t="shared" ref="X13:X27" si="7">N13*D13</f>
        <v>0</v>
      </c>
      <c r="Y13" s="30">
        <f t="shared" ref="Y13:Y27" si="8">O13*E13</f>
        <v>0</v>
      </c>
      <c r="Z13" s="30">
        <f t="shared" ref="Z13:Z27" si="9">P13*F13</f>
        <v>0</v>
      </c>
      <c r="AA13" s="31">
        <f t="shared" ref="AA13:AA27" si="10">Q13*G13</f>
        <v>0</v>
      </c>
    </row>
    <row r="14" spans="1:27" x14ac:dyDescent="0.25">
      <c r="A14" s="65" t="s">
        <v>3652</v>
      </c>
      <c r="B14" s="33">
        <f>56.6187176141077/100</f>
        <v>0.56618717614107705</v>
      </c>
      <c r="C14" s="34">
        <f>56.6390041493776/100</f>
        <v>0.56639004149377603</v>
      </c>
      <c r="D14" s="34">
        <f>74.2970669098704/100</f>
        <v>0.74297066909870391</v>
      </c>
      <c r="E14" s="34">
        <f>64.1702586206897/100</f>
        <v>0.64170258620689691</v>
      </c>
      <c r="F14" s="34">
        <f>56.0000871630603/100</f>
        <v>0.56000087163060297</v>
      </c>
      <c r="G14" s="35">
        <f>56.7567567567568/100</f>
        <v>0.56756756756756799</v>
      </c>
      <c r="H14" s="25">
        <f>SUMIF('Jan 2018 - Mar 2019'!$B:$B,$A14,'Jan 2018 - Mar 2019'!C:C)</f>
        <v>0</v>
      </c>
      <c r="I14" s="26">
        <f>SUMIF('Jan 2018 - Mar 2019'!$B:$B,$A14,'Jan 2018 - Mar 2019'!D:D)</f>
        <v>0</v>
      </c>
      <c r="J14" s="26">
        <f>SUMIF('Jan 2018 - Mar 2019'!$B:$B,$A14,'Jan 2018 - Mar 2019'!E:E)</f>
        <v>1766476.6099999999</v>
      </c>
      <c r="K14" s="26">
        <f>SUMIF('Jan 2018 - Mar 2019'!$B:$B,$A14,'Jan 2018 - Mar 2019'!F:F)</f>
        <v>433.33</v>
      </c>
      <c r="L14" s="26">
        <f>SUMIF('Jan 2018 - Mar 2019'!$B:$B,$A14,'Jan 2018 - Mar 2019'!G:G)</f>
        <v>733077.59</v>
      </c>
      <c r="M14" s="26">
        <f>SUMIF('Jan 2018 - Mar 2019'!$B:$B,$A14,'Jan 2018 - Mar 2019'!H:H)</f>
        <v>239.82000000000002</v>
      </c>
      <c r="N14" s="26">
        <f>SUMIF('Jan 2018 - Mar 2019'!$B:$B,$A14,'Jan 2018 - Mar 2019'!I:I)</f>
        <v>0</v>
      </c>
      <c r="O14" s="26">
        <f>SUMIF('Jan 2018 - Mar 2019'!$B:$B,$A14,'Jan 2018 - Mar 2019'!J:J)</f>
        <v>33.799999999999997</v>
      </c>
      <c r="P14" s="26">
        <f>SUMIF('Jan 2018 - Mar 2019'!$B:$B,$A14,'Jan 2018 - Mar 2019'!K:K)</f>
        <v>301086.92</v>
      </c>
      <c r="Q14" s="27">
        <f>SUMIF('Jan 2018 - Mar 2019'!$B:$B,$A14,'Jan 2018 - Mar 2019'!L:L)</f>
        <v>47.4</v>
      </c>
      <c r="R14" s="25">
        <f t="shared" si="1"/>
        <v>0</v>
      </c>
      <c r="S14" s="26">
        <f t="shared" si="2"/>
        <v>0</v>
      </c>
      <c r="T14" s="30">
        <f t="shared" si="3"/>
        <v>1000156.4035351626</v>
      </c>
      <c r="U14" s="30">
        <f t="shared" si="4"/>
        <v>245.43379668049795</v>
      </c>
      <c r="V14" s="30">
        <f t="shared" si="5"/>
        <v>415059.13057440624</v>
      </c>
      <c r="W14" s="30">
        <f t="shared" si="6"/>
        <v>135.83165975103739</v>
      </c>
      <c r="X14" s="30">
        <f t="shared" si="7"/>
        <v>0</v>
      </c>
      <c r="Y14" s="30">
        <f t="shared" si="8"/>
        <v>21.689547413793115</v>
      </c>
      <c r="Z14" s="30">
        <f t="shared" si="9"/>
        <v>168608.93763657362</v>
      </c>
      <c r="AA14" s="31">
        <f t="shared" si="10"/>
        <v>26.902702702702722</v>
      </c>
    </row>
    <row r="15" spans="1:27" x14ac:dyDescent="0.25">
      <c r="A15" s="65" t="s">
        <v>3653</v>
      </c>
      <c r="B15" s="47">
        <f>87.6088125700253/100</f>
        <v>0.87608812570025296</v>
      </c>
      <c r="C15" s="48">
        <f>85.6447688564477/100</f>
        <v>0.85644768856447695</v>
      </c>
      <c r="D15" s="34"/>
      <c r="E15" s="34"/>
      <c r="F15" s="34"/>
      <c r="G15" s="35"/>
      <c r="H15" s="25">
        <f>SUMIF('Jan 2018 - Mar 2019'!$B:$B,$A15,'Jan 2018 - Mar 2019'!C:C)</f>
        <v>0</v>
      </c>
      <c r="I15" s="26">
        <f>SUMIF('Jan 2018 - Mar 2019'!$B:$B,$A15,'Jan 2018 - Mar 2019'!D:D)</f>
        <v>0</v>
      </c>
      <c r="J15" s="26">
        <f>SUMIF('Jan 2018 - Mar 2019'!$B:$B,$A15,'Jan 2018 - Mar 2019'!E:E)</f>
        <v>0</v>
      </c>
      <c r="K15" s="26">
        <f>SUMIF('Jan 2018 - Mar 2019'!$B:$B,$A15,'Jan 2018 - Mar 2019'!F:F)</f>
        <v>0</v>
      </c>
      <c r="L15" s="26">
        <f>SUMIF('Jan 2018 - Mar 2019'!$B:$B,$A15,'Jan 2018 - Mar 2019'!G:G)</f>
        <v>0</v>
      </c>
      <c r="M15" s="26">
        <f>SUMIF('Jan 2018 - Mar 2019'!$B:$B,$A15,'Jan 2018 - Mar 2019'!H:H)</f>
        <v>0</v>
      </c>
      <c r="N15" s="26">
        <f>SUMIF('Jan 2018 - Mar 2019'!$B:$B,$A15,'Jan 2018 - Mar 2019'!I:I)</f>
        <v>0</v>
      </c>
      <c r="O15" s="26">
        <f>SUMIF('Jan 2018 - Mar 2019'!$B:$B,$A15,'Jan 2018 - Mar 2019'!J:J)</f>
        <v>0</v>
      </c>
      <c r="P15" s="26">
        <f>SUMIF('Jan 2018 - Mar 2019'!$B:$B,$A15,'Jan 2018 - Mar 2019'!K:K)</f>
        <v>0</v>
      </c>
      <c r="Q15" s="27">
        <f>SUMIF('Jan 2018 - Mar 2019'!$B:$B,$A15,'Jan 2018 - Mar 2019'!L:L)</f>
        <v>0</v>
      </c>
      <c r="R15" s="25">
        <f t="shared" si="1"/>
        <v>0</v>
      </c>
      <c r="S15" s="26">
        <f t="shared" si="2"/>
        <v>0</v>
      </c>
      <c r="T15" s="30">
        <f t="shared" si="3"/>
        <v>0</v>
      </c>
      <c r="U15" s="30">
        <f t="shared" si="4"/>
        <v>0</v>
      </c>
      <c r="V15" s="30">
        <f t="shared" si="5"/>
        <v>0</v>
      </c>
      <c r="W15" s="30">
        <f t="shared" si="6"/>
        <v>0</v>
      </c>
      <c r="X15" s="30">
        <f t="shared" si="7"/>
        <v>0</v>
      </c>
      <c r="Y15" s="30">
        <f t="shared" si="8"/>
        <v>0</v>
      </c>
      <c r="Z15" s="30">
        <f t="shared" si="9"/>
        <v>0</v>
      </c>
      <c r="AA15" s="31">
        <f t="shared" si="10"/>
        <v>0</v>
      </c>
    </row>
    <row r="16" spans="1:27" x14ac:dyDescent="0.25">
      <c r="A16" s="65" t="s">
        <v>3654</v>
      </c>
      <c r="B16" s="47">
        <v>0.75</v>
      </c>
      <c r="C16" s="48">
        <v>0.75</v>
      </c>
      <c r="D16" s="34"/>
      <c r="E16" s="34"/>
      <c r="F16" s="34"/>
      <c r="G16" s="35"/>
      <c r="H16" s="25">
        <f>SUMIF('Jan 2018 - Mar 2019'!$B:$B,$A16,'Jan 2018 - Mar 2019'!C:C)</f>
        <v>0</v>
      </c>
      <c r="I16" s="26">
        <f>SUMIF('Jan 2018 - Mar 2019'!$B:$B,$A16,'Jan 2018 - Mar 2019'!D:D)</f>
        <v>0</v>
      </c>
      <c r="J16" s="26">
        <f>SUMIF('Jan 2018 - Mar 2019'!$B:$B,$A16,'Jan 2018 - Mar 2019'!E:E)</f>
        <v>1008250.585409836</v>
      </c>
      <c r="K16" s="26">
        <f>SUMIF('Jan 2018 - Mar 2019'!$B:$B,$A16,'Jan 2018 - Mar 2019'!F:F)</f>
        <v>0</v>
      </c>
      <c r="L16" s="26">
        <f>SUMIF('Jan 2018 - Mar 2019'!$B:$B,$A16,'Jan 2018 - Mar 2019'!G:G)</f>
        <v>0</v>
      </c>
      <c r="M16" s="26">
        <f>SUMIF('Jan 2018 - Mar 2019'!$B:$B,$A16,'Jan 2018 - Mar 2019'!H:H)</f>
        <v>0</v>
      </c>
      <c r="N16" s="26">
        <f>SUMIF('Jan 2018 - Mar 2019'!$B:$B,$A16,'Jan 2018 - Mar 2019'!I:I)</f>
        <v>0</v>
      </c>
      <c r="O16" s="26">
        <f>SUMIF('Jan 2018 - Mar 2019'!$B:$B,$A16,'Jan 2018 - Mar 2019'!J:J)</f>
        <v>0</v>
      </c>
      <c r="P16" s="26">
        <f>SUMIF('Jan 2018 - Mar 2019'!$B:$B,$A16,'Jan 2018 - Mar 2019'!K:K)</f>
        <v>0</v>
      </c>
      <c r="Q16" s="27">
        <f>SUMIF('Jan 2018 - Mar 2019'!$B:$B,$A16,'Jan 2018 - Mar 2019'!L:L)</f>
        <v>0</v>
      </c>
      <c r="R16" s="25">
        <f t="shared" si="1"/>
        <v>0</v>
      </c>
      <c r="S16" s="26">
        <f t="shared" si="2"/>
        <v>0</v>
      </c>
      <c r="T16" s="30">
        <f t="shared" si="3"/>
        <v>756187.93905737705</v>
      </c>
      <c r="U16" s="30">
        <f t="shared" si="4"/>
        <v>0</v>
      </c>
      <c r="V16" s="30">
        <f t="shared" si="5"/>
        <v>0</v>
      </c>
      <c r="W16" s="30">
        <f t="shared" si="6"/>
        <v>0</v>
      </c>
      <c r="X16" s="30">
        <f t="shared" si="7"/>
        <v>0</v>
      </c>
      <c r="Y16" s="30">
        <f t="shared" si="8"/>
        <v>0</v>
      </c>
      <c r="Z16" s="30">
        <f t="shared" si="9"/>
        <v>0</v>
      </c>
      <c r="AA16" s="31">
        <f t="shared" si="10"/>
        <v>0</v>
      </c>
    </row>
    <row r="17" spans="1:27" x14ac:dyDescent="0.25">
      <c r="A17" s="65" t="s">
        <v>3655</v>
      </c>
      <c r="B17" s="47">
        <v>1</v>
      </c>
      <c r="C17" s="48">
        <v>1</v>
      </c>
      <c r="D17" s="34">
        <v>1</v>
      </c>
      <c r="E17" s="34">
        <v>1</v>
      </c>
      <c r="F17" s="34"/>
      <c r="G17" s="35"/>
      <c r="H17" s="25">
        <f>SUMIF('Jan 2018 - Mar 2019'!$B:$B,$A17,'Jan 2018 - Mar 2019'!C:C)</f>
        <v>0</v>
      </c>
      <c r="I17" s="26">
        <f>SUMIF('Jan 2018 - Mar 2019'!$B:$B,$A17,'Jan 2018 - Mar 2019'!D:D)</f>
        <v>0</v>
      </c>
      <c r="J17" s="26">
        <f>SUMIF('Jan 2018 - Mar 2019'!$B:$B,$A17,'Jan 2018 - Mar 2019'!E:E)</f>
        <v>954257.740000005</v>
      </c>
      <c r="K17" s="26">
        <f>SUMIF('Jan 2018 - Mar 2019'!$B:$B,$A17,'Jan 2018 - Mar 2019'!F:F)</f>
        <v>485.04340974559682</v>
      </c>
      <c r="L17" s="26">
        <f>SUMIF('Jan 2018 - Mar 2019'!$B:$B,$A17,'Jan 2018 - Mar 2019'!G:G)</f>
        <v>0</v>
      </c>
      <c r="M17" s="26">
        <f>SUMIF('Jan 2018 - Mar 2019'!$B:$B,$A17,'Jan 2018 - Mar 2019'!H:H)</f>
        <v>0</v>
      </c>
      <c r="N17" s="26">
        <f>SUMIF('Jan 2018 - Mar 2019'!$B:$B,$A17,'Jan 2018 - Mar 2019'!I:I)</f>
        <v>0</v>
      </c>
      <c r="O17" s="26">
        <f>SUMIF('Jan 2018 - Mar 2019'!$B:$B,$A17,'Jan 2018 - Mar 2019'!J:J)</f>
        <v>0</v>
      </c>
      <c r="P17" s="26">
        <f>SUMIF('Jan 2018 - Mar 2019'!$B:$B,$A17,'Jan 2018 - Mar 2019'!K:K)</f>
        <v>0</v>
      </c>
      <c r="Q17" s="27">
        <f>SUMIF('Jan 2018 - Mar 2019'!$B:$B,$A17,'Jan 2018 - Mar 2019'!L:L)</f>
        <v>0</v>
      </c>
      <c r="R17" s="25">
        <f t="shared" si="1"/>
        <v>0</v>
      </c>
      <c r="S17" s="26">
        <f t="shared" si="2"/>
        <v>0</v>
      </c>
      <c r="T17" s="30">
        <f t="shared" si="3"/>
        <v>954257.740000005</v>
      </c>
      <c r="U17" s="30">
        <f t="shared" si="4"/>
        <v>485.04340974559682</v>
      </c>
      <c r="V17" s="30">
        <f t="shared" si="5"/>
        <v>0</v>
      </c>
      <c r="W17" s="30">
        <f t="shared" si="6"/>
        <v>0</v>
      </c>
      <c r="X17" s="30">
        <f t="shared" si="7"/>
        <v>0</v>
      </c>
      <c r="Y17" s="30">
        <f t="shared" si="8"/>
        <v>0</v>
      </c>
      <c r="Z17" s="30">
        <f t="shared" si="9"/>
        <v>0</v>
      </c>
      <c r="AA17" s="31">
        <f t="shared" si="10"/>
        <v>0</v>
      </c>
    </row>
    <row r="18" spans="1:27" x14ac:dyDescent="0.25">
      <c r="A18" s="65" t="s">
        <v>1736</v>
      </c>
      <c r="B18" s="47">
        <f>78.721683117229/100</f>
        <v>0.78721683117229002</v>
      </c>
      <c r="C18" s="48">
        <f>75.2577319587629/100</f>
        <v>0.75257731958762908</v>
      </c>
      <c r="D18" s="34"/>
      <c r="E18" s="34"/>
      <c r="F18" s="34"/>
      <c r="G18" s="35"/>
      <c r="H18" s="25">
        <f>SUMIF('Jan 2018 - Mar 2019'!$B:$B,$A18,'Jan 2018 - Mar 2019'!C:C)</f>
        <v>0</v>
      </c>
      <c r="I18" s="26">
        <f>SUMIF('Jan 2018 - Mar 2019'!$B:$B,$A18,'Jan 2018 - Mar 2019'!D:D)</f>
        <v>0</v>
      </c>
      <c r="J18" s="26">
        <f>SUMIF('Jan 2018 - Mar 2019'!$B:$B,$A18,'Jan 2018 - Mar 2019'!E:E)</f>
        <v>555353</v>
      </c>
      <c r="K18" s="26">
        <f>SUMIF('Jan 2018 - Mar 2019'!$B:$B,$A18,'Jan 2018 - Mar 2019'!F:F)</f>
        <v>20.848000000000003</v>
      </c>
      <c r="L18" s="26">
        <f>SUMIF('Jan 2018 - Mar 2019'!$B:$B,$A18,'Jan 2018 - Mar 2019'!G:G)</f>
        <v>243165</v>
      </c>
      <c r="M18" s="26">
        <f>SUMIF('Jan 2018 - Mar 2019'!$B:$B,$A18,'Jan 2018 - Mar 2019'!H:H)</f>
        <v>11.48</v>
      </c>
      <c r="N18" s="26">
        <f>SUMIF('Jan 2018 - Mar 2019'!$B:$B,$A18,'Jan 2018 - Mar 2019'!I:I)</f>
        <v>0</v>
      </c>
      <c r="O18" s="26">
        <f>SUMIF('Jan 2018 - Mar 2019'!$B:$B,$A18,'Jan 2018 - Mar 2019'!J:J)</f>
        <v>0</v>
      </c>
      <c r="P18" s="26">
        <f>SUMIF('Jan 2018 - Mar 2019'!$B:$B,$A18,'Jan 2018 - Mar 2019'!K:K)</f>
        <v>0</v>
      </c>
      <c r="Q18" s="27">
        <f>SUMIF('Jan 2018 - Mar 2019'!$B:$B,$A18,'Jan 2018 - Mar 2019'!L:L)</f>
        <v>0</v>
      </c>
      <c r="R18" s="25">
        <f t="shared" si="1"/>
        <v>0</v>
      </c>
      <c r="S18" s="26">
        <f t="shared" si="2"/>
        <v>0</v>
      </c>
      <c r="T18" s="30">
        <f t="shared" si="3"/>
        <v>437183.22884202481</v>
      </c>
      <c r="U18" s="30">
        <f t="shared" si="4"/>
        <v>15.689731958762893</v>
      </c>
      <c r="V18" s="30">
        <f t="shared" si="5"/>
        <v>191423.5807520099</v>
      </c>
      <c r="W18" s="30">
        <f t="shared" si="6"/>
        <v>8.6395876288659821</v>
      </c>
      <c r="X18" s="30">
        <f t="shared" si="7"/>
        <v>0</v>
      </c>
      <c r="Y18" s="30">
        <f t="shared" si="8"/>
        <v>0</v>
      </c>
      <c r="Z18" s="30">
        <f t="shared" si="9"/>
        <v>0</v>
      </c>
      <c r="AA18" s="31">
        <f t="shared" si="10"/>
        <v>0</v>
      </c>
    </row>
    <row r="19" spans="1:27" x14ac:dyDescent="0.25">
      <c r="A19" s="65" t="s">
        <v>3656</v>
      </c>
      <c r="B19" s="47">
        <f>101.000002984193/100</f>
        <v>1.01000002984193</v>
      </c>
      <c r="C19" s="48">
        <f>120.687575392039/100</f>
        <v>1.20687575392039</v>
      </c>
      <c r="D19" s="34"/>
      <c r="E19" s="34"/>
      <c r="F19" s="34"/>
      <c r="G19" s="35"/>
      <c r="H19" s="25">
        <f>SUMIF('Jan 2018 - Mar 2019'!$B:$B,$A19,'Jan 2018 - Mar 2019'!C:C)</f>
        <v>0</v>
      </c>
      <c r="I19" s="26">
        <f>SUMIF('Jan 2018 - Mar 2019'!$B:$B,$A19,'Jan 2018 - Mar 2019'!D:D)</f>
        <v>0</v>
      </c>
      <c r="J19" s="26">
        <f>SUMIF('Jan 2018 - Mar 2019'!$B:$B,$A19,'Jan 2018 - Mar 2019'!E:E)</f>
        <v>6347867</v>
      </c>
      <c r="K19" s="26">
        <f>SUMIF('Jan 2018 - Mar 2019'!$B:$B,$A19,'Jan 2018 - Mar 2019'!F:F)</f>
        <v>779.43999999999994</v>
      </c>
      <c r="L19" s="26">
        <f>SUMIF('Jan 2018 - Mar 2019'!$B:$B,$A19,'Jan 2018 - Mar 2019'!G:G)</f>
        <v>267542</v>
      </c>
      <c r="M19" s="26">
        <f>SUMIF('Jan 2018 - Mar 2019'!$B:$B,$A19,'Jan 2018 - Mar 2019'!H:H)</f>
        <v>34</v>
      </c>
      <c r="N19" s="26">
        <f>SUMIF('Jan 2018 - Mar 2019'!$B:$B,$A19,'Jan 2018 - Mar 2019'!I:I)</f>
        <v>0</v>
      </c>
      <c r="O19" s="26">
        <f>SUMIF('Jan 2018 - Mar 2019'!$B:$B,$A19,'Jan 2018 - Mar 2019'!J:J)</f>
        <v>0</v>
      </c>
      <c r="P19" s="26">
        <f>SUMIF('Jan 2018 - Mar 2019'!$B:$B,$A19,'Jan 2018 - Mar 2019'!K:K)</f>
        <v>0</v>
      </c>
      <c r="Q19" s="27">
        <f>SUMIF('Jan 2018 - Mar 2019'!$B:$B,$A19,'Jan 2018 - Mar 2019'!L:L)</f>
        <v>0</v>
      </c>
      <c r="R19" s="25">
        <f t="shared" si="1"/>
        <v>0</v>
      </c>
      <c r="S19" s="26">
        <f t="shared" si="2"/>
        <v>0</v>
      </c>
      <c r="T19" s="30">
        <f>J19*B19</f>
        <v>6411345.8594326032</v>
      </c>
      <c r="U19" s="30">
        <f t="shared" si="4"/>
        <v>940.6872376357087</v>
      </c>
      <c r="V19" s="30">
        <f>L19*B19</f>
        <v>270217.42798396962</v>
      </c>
      <c r="W19" s="30">
        <f t="shared" si="6"/>
        <v>41.03377563329326</v>
      </c>
      <c r="X19" s="30">
        <f t="shared" si="7"/>
        <v>0</v>
      </c>
      <c r="Y19" s="30">
        <f t="shared" si="8"/>
        <v>0</v>
      </c>
      <c r="Z19" s="30">
        <f t="shared" si="9"/>
        <v>0</v>
      </c>
      <c r="AA19" s="31">
        <f t="shared" si="10"/>
        <v>0</v>
      </c>
    </row>
    <row r="20" spans="1:27" x14ac:dyDescent="0.25">
      <c r="A20" s="65" t="s">
        <v>3657</v>
      </c>
      <c r="B20" s="47">
        <f>100.199992566395/100</f>
        <v>1.00199992566395</v>
      </c>
      <c r="C20" s="48">
        <v>1</v>
      </c>
      <c r="D20" s="34"/>
      <c r="E20" s="34"/>
      <c r="F20" s="34"/>
      <c r="G20" s="35"/>
      <c r="H20" s="25">
        <f>SUMIF('Jan 2018 - Mar 2019'!$B:$B,$A20,'Jan 2018 - Mar 2019'!C:C)</f>
        <v>15313.485413800929</v>
      </c>
      <c r="I20" s="26">
        <f>SUMIF('Jan 2018 - Mar 2019'!$B:$B,$A20,'Jan 2018 - Mar 2019'!D:D)</f>
        <v>4.1840124081423307</v>
      </c>
      <c r="J20" s="26">
        <f>SUMIF('Jan 2018 - Mar 2019'!$B:$B,$A20,'Jan 2018 - Mar 2019'!E:E)</f>
        <v>815158.0137410711</v>
      </c>
      <c r="K20" s="26">
        <f>SUMIF('Jan 2018 - Mar 2019'!$B:$B,$A20,'Jan 2018 - Mar 2019'!F:F)</f>
        <v>224.9046700254751</v>
      </c>
      <c r="L20" s="26">
        <f>SUMIF('Jan 2018 - Mar 2019'!$B:$B,$A20,'Jan 2018 - Mar 2019'!G:G)</f>
        <v>6260.547396923077</v>
      </c>
      <c r="M20" s="26">
        <f>SUMIF('Jan 2018 - Mar 2019'!$B:$B,$A20,'Jan 2018 - Mar 2019'!H:H)</f>
        <v>1.67</v>
      </c>
      <c r="N20" s="26">
        <f>SUMIF('Jan 2018 - Mar 2019'!$B:$B,$A20,'Jan 2018 - Mar 2019'!I:I)</f>
        <v>0</v>
      </c>
      <c r="O20" s="26">
        <f>SUMIF('Jan 2018 - Mar 2019'!$B:$B,$A20,'Jan 2018 - Mar 2019'!J:J)</f>
        <v>0</v>
      </c>
      <c r="P20" s="26">
        <f>SUMIF('Jan 2018 - Mar 2019'!$B:$B,$A20,'Jan 2018 - Mar 2019'!K:K)</f>
        <v>0</v>
      </c>
      <c r="Q20" s="27">
        <f>SUMIF('Jan 2018 - Mar 2019'!$B:$B,$A20,'Jan 2018 - Mar 2019'!L:L)</f>
        <v>0</v>
      </c>
      <c r="R20" s="25">
        <f t="shared" si="1"/>
        <v>15344.111246284514</v>
      </c>
      <c r="S20" s="26">
        <f t="shared" si="2"/>
        <v>4.1840124081423307</v>
      </c>
      <c r="T20" s="30">
        <f t="shared" si="3"/>
        <v>816788.26917292643</v>
      </c>
      <c r="U20" s="30">
        <f>K20*C20</f>
        <v>224.9046700254751</v>
      </c>
      <c r="V20" s="30">
        <f t="shared" si="5"/>
        <v>6273.0680263325594</v>
      </c>
      <c r="W20" s="30">
        <f t="shared" si="6"/>
        <v>1.67</v>
      </c>
      <c r="X20" s="30">
        <f t="shared" si="7"/>
        <v>0</v>
      </c>
      <c r="Y20" s="30">
        <f t="shared" si="8"/>
        <v>0</v>
      </c>
      <c r="Z20" s="30">
        <f t="shared" si="9"/>
        <v>0</v>
      </c>
      <c r="AA20" s="31">
        <f t="shared" si="10"/>
        <v>0</v>
      </c>
    </row>
    <row r="21" spans="1:27" x14ac:dyDescent="0.25">
      <c r="A21" s="65" t="s">
        <v>3658</v>
      </c>
      <c r="B21" s="47">
        <f>54.899086863598/100</f>
        <v>0.54899086863598001</v>
      </c>
      <c r="C21" s="48">
        <f>54.8672566371681/100</f>
        <v>0.54867256637168094</v>
      </c>
      <c r="D21" s="34">
        <v>1</v>
      </c>
      <c r="E21" s="34">
        <v>1</v>
      </c>
      <c r="F21" s="34"/>
      <c r="G21" s="35"/>
      <c r="H21" s="25">
        <f>SUMIF('Jan 2018 - Mar 2019'!$B:$B,$A21,'Jan 2018 - Mar 2019'!C:C)</f>
        <v>0</v>
      </c>
      <c r="I21" s="26">
        <f>SUMIF('Jan 2018 - Mar 2019'!$B:$B,$A21,'Jan 2018 - Mar 2019'!D:D)</f>
        <v>0</v>
      </c>
      <c r="J21" s="26">
        <f>SUMIF('Jan 2018 - Mar 2019'!$B:$B,$A21,'Jan 2018 - Mar 2019'!E:E)</f>
        <v>97247</v>
      </c>
      <c r="K21" s="26">
        <f>SUMIF('Jan 2018 - Mar 2019'!$B:$B,$A21,'Jan 2018 - Mar 2019'!F:F)</f>
        <v>35.31</v>
      </c>
      <c r="L21" s="26">
        <f>SUMIF('Jan 2018 - Mar 2019'!$B:$B,$A21,'Jan 2018 - Mar 2019'!G:G)</f>
        <v>102577</v>
      </c>
      <c r="M21" s="26">
        <f>SUMIF('Jan 2018 - Mar 2019'!$B:$B,$A21,'Jan 2018 - Mar 2019'!H:H)</f>
        <v>54.5</v>
      </c>
      <c r="N21" s="26">
        <f>SUMIF('Jan 2018 - Mar 2019'!$B:$B,$A21,'Jan 2018 - Mar 2019'!I:I)</f>
        <v>0</v>
      </c>
      <c r="O21" s="26">
        <f>SUMIF('Jan 2018 - Mar 2019'!$B:$B,$A21,'Jan 2018 - Mar 2019'!J:J)</f>
        <v>0</v>
      </c>
      <c r="P21" s="26">
        <f>SUMIF('Jan 2018 - Mar 2019'!$B:$B,$A21,'Jan 2018 - Mar 2019'!K:K)</f>
        <v>0</v>
      </c>
      <c r="Q21" s="27">
        <f>SUMIF('Jan 2018 - Mar 2019'!$B:$B,$A21,'Jan 2018 - Mar 2019'!L:L)</f>
        <v>0</v>
      </c>
      <c r="R21" s="25">
        <f t="shared" si="1"/>
        <v>0</v>
      </c>
      <c r="S21" s="26">
        <f t="shared" si="2"/>
        <v>0</v>
      </c>
      <c r="T21" s="30">
        <f t="shared" si="3"/>
        <v>53387.715002243145</v>
      </c>
      <c r="U21" s="30">
        <f t="shared" si="4"/>
        <v>19.373628318584053</v>
      </c>
      <c r="V21" s="30">
        <f t="shared" si="5"/>
        <v>56313.836332072919</v>
      </c>
      <c r="W21" s="30">
        <f t="shared" si="6"/>
        <v>29.902654867256611</v>
      </c>
      <c r="X21" s="30">
        <f t="shared" si="7"/>
        <v>0</v>
      </c>
      <c r="Y21" s="30">
        <f t="shared" si="8"/>
        <v>0</v>
      </c>
      <c r="Z21" s="30">
        <f t="shared" si="9"/>
        <v>0</v>
      </c>
      <c r="AA21" s="31">
        <f t="shared" si="10"/>
        <v>0</v>
      </c>
    </row>
    <row r="22" spans="1:27" x14ac:dyDescent="0.25">
      <c r="A22" s="65" t="s">
        <v>3659</v>
      </c>
      <c r="B22" s="47">
        <f>71.5790499960178/100</f>
        <v>0.71579049996017796</v>
      </c>
      <c r="C22" s="48">
        <f>71.6386554621849/100</f>
        <v>0.71638655462184897</v>
      </c>
      <c r="D22" s="34"/>
      <c r="E22" s="34"/>
      <c r="F22" s="34"/>
      <c r="G22" s="35"/>
      <c r="H22" s="25">
        <f>SUMIF('Jan 2018 - Mar 2019'!$B:$B,$A22,'Jan 2018 - Mar 2019'!C:C)</f>
        <v>0</v>
      </c>
      <c r="I22" s="26">
        <f>SUMIF('Jan 2018 - Mar 2019'!$B:$B,$A22,'Jan 2018 - Mar 2019'!D:D)</f>
        <v>0</v>
      </c>
      <c r="J22" s="26">
        <f>SUMIF('Jan 2018 - Mar 2019'!$B:$B,$A22,'Jan 2018 - Mar 2019'!E:E)</f>
        <v>0</v>
      </c>
      <c r="K22" s="26">
        <f>SUMIF('Jan 2018 - Mar 2019'!$B:$B,$A22,'Jan 2018 - Mar 2019'!F:F)</f>
        <v>0</v>
      </c>
      <c r="L22" s="26">
        <f>SUMIF('Jan 2018 - Mar 2019'!$B:$B,$A22,'Jan 2018 - Mar 2019'!G:G)</f>
        <v>0</v>
      </c>
      <c r="M22" s="26">
        <f>SUMIF('Jan 2018 - Mar 2019'!$B:$B,$A22,'Jan 2018 - Mar 2019'!H:H)</f>
        <v>0</v>
      </c>
      <c r="N22" s="26">
        <f>SUMIF('Jan 2018 - Mar 2019'!$B:$B,$A22,'Jan 2018 - Mar 2019'!I:I)</f>
        <v>0</v>
      </c>
      <c r="O22" s="26">
        <f>SUMIF('Jan 2018 - Mar 2019'!$B:$B,$A22,'Jan 2018 - Mar 2019'!J:J)</f>
        <v>0</v>
      </c>
      <c r="P22" s="26">
        <f>SUMIF('Jan 2018 - Mar 2019'!$B:$B,$A22,'Jan 2018 - Mar 2019'!K:K)</f>
        <v>0</v>
      </c>
      <c r="Q22" s="27">
        <f>SUMIF('Jan 2018 - Mar 2019'!$B:$B,$A22,'Jan 2018 - Mar 2019'!L:L)</f>
        <v>0</v>
      </c>
      <c r="R22" s="25">
        <f t="shared" si="1"/>
        <v>0</v>
      </c>
      <c r="S22" s="26">
        <f t="shared" si="2"/>
        <v>0</v>
      </c>
      <c r="T22" s="30">
        <f t="shared" si="3"/>
        <v>0</v>
      </c>
      <c r="U22" s="30">
        <f t="shared" si="4"/>
        <v>0</v>
      </c>
      <c r="V22" s="30">
        <f t="shared" si="5"/>
        <v>0</v>
      </c>
      <c r="W22" s="30">
        <f t="shared" si="6"/>
        <v>0</v>
      </c>
      <c r="X22" s="30">
        <f t="shared" si="7"/>
        <v>0</v>
      </c>
      <c r="Y22" s="30">
        <f t="shared" si="8"/>
        <v>0</v>
      </c>
      <c r="Z22" s="30">
        <f t="shared" si="9"/>
        <v>0</v>
      </c>
      <c r="AA22" s="31">
        <f t="shared" si="10"/>
        <v>0</v>
      </c>
    </row>
    <row r="23" spans="1:27" x14ac:dyDescent="0.25">
      <c r="A23" s="65" t="s">
        <v>3660</v>
      </c>
      <c r="B23" s="47">
        <f>100.5000079403/100</f>
        <v>1.0050000794029998</v>
      </c>
      <c r="C23" s="48">
        <f>119.201995012469/100</f>
        <v>1.19201995012469</v>
      </c>
      <c r="D23" s="34"/>
      <c r="E23" s="34"/>
      <c r="F23" s="34"/>
      <c r="G23" s="35"/>
      <c r="H23" s="25">
        <f>SUMIF('Jan 2018 - Mar 2019'!$B:$B,$A23,'Jan 2018 - Mar 2019'!C:C)</f>
        <v>0</v>
      </c>
      <c r="I23" s="26">
        <f>SUMIF('Jan 2018 - Mar 2019'!$B:$B,$A23,'Jan 2018 - Mar 2019'!D:D)</f>
        <v>0</v>
      </c>
      <c r="J23" s="26">
        <f>SUMIF('Jan 2018 - Mar 2019'!$B:$B,$A23,'Jan 2018 - Mar 2019'!E:E)</f>
        <v>8874280</v>
      </c>
      <c r="K23" s="26">
        <f>SUMIF('Jan 2018 - Mar 2019'!$B:$B,$A23,'Jan 2018 - Mar 2019'!F:F)</f>
        <v>1133.0700000000052</v>
      </c>
      <c r="L23" s="26">
        <f>SUMIF('Jan 2018 - Mar 2019'!$B:$B,$A23,'Jan 2018 - Mar 2019'!G:G)</f>
        <v>0</v>
      </c>
      <c r="M23" s="26">
        <f>SUMIF('Jan 2018 - Mar 2019'!$B:$B,$A23,'Jan 2018 - Mar 2019'!H:H)</f>
        <v>0</v>
      </c>
      <c r="N23" s="26">
        <f>SUMIF('Jan 2018 - Mar 2019'!$B:$B,$A23,'Jan 2018 - Mar 2019'!I:I)</f>
        <v>0</v>
      </c>
      <c r="O23" s="26">
        <f>SUMIF('Jan 2018 - Mar 2019'!$B:$B,$A23,'Jan 2018 - Mar 2019'!J:J)</f>
        <v>0</v>
      </c>
      <c r="P23" s="26">
        <f>SUMIF('Jan 2018 - Mar 2019'!$B:$B,$A23,'Jan 2018 - Mar 2019'!K:K)</f>
        <v>0</v>
      </c>
      <c r="Q23" s="27">
        <f>SUMIF('Jan 2018 - Mar 2019'!$B:$B,$A23,'Jan 2018 - Mar 2019'!L:L)</f>
        <v>0</v>
      </c>
      <c r="R23" s="25">
        <f t="shared" si="1"/>
        <v>0</v>
      </c>
      <c r="S23" s="26">
        <f t="shared" si="2"/>
        <v>0</v>
      </c>
      <c r="T23" s="30">
        <f t="shared" si="3"/>
        <v>8918652.1046444532</v>
      </c>
      <c r="U23" s="30">
        <f t="shared" si="4"/>
        <v>1350.6420448877886</v>
      </c>
      <c r="V23" s="30">
        <f t="shared" si="5"/>
        <v>0</v>
      </c>
      <c r="W23" s="30">
        <f t="shared" si="6"/>
        <v>0</v>
      </c>
      <c r="X23" s="30">
        <f t="shared" si="7"/>
        <v>0</v>
      </c>
      <c r="Y23" s="30">
        <f t="shared" si="8"/>
        <v>0</v>
      </c>
      <c r="Z23" s="30">
        <f t="shared" si="9"/>
        <v>0</v>
      </c>
      <c r="AA23" s="31">
        <f t="shared" si="10"/>
        <v>0</v>
      </c>
    </row>
    <row r="24" spans="1:27" x14ac:dyDescent="0.25">
      <c r="A24" s="65" t="s">
        <v>3661</v>
      </c>
      <c r="B24" s="47">
        <v>0.8</v>
      </c>
      <c r="C24" s="48">
        <v>0.8</v>
      </c>
      <c r="D24" s="34"/>
      <c r="E24" s="34"/>
      <c r="F24" s="34"/>
      <c r="G24" s="35"/>
      <c r="H24" s="25">
        <f>SUMIF('Jan 2018 - Mar 2019'!$B:$B,$A24,'Jan 2018 - Mar 2019'!C:C)</f>
        <v>0</v>
      </c>
      <c r="I24" s="26">
        <f>SUMIF('Jan 2018 - Mar 2019'!$B:$B,$A24,'Jan 2018 - Mar 2019'!D:D)</f>
        <v>0</v>
      </c>
      <c r="J24" s="26">
        <f>SUMIF('Jan 2018 - Mar 2019'!$B:$B,$A24,'Jan 2018 - Mar 2019'!E:E)</f>
        <v>3156364.480241145</v>
      </c>
      <c r="K24" s="26">
        <f>SUMIF('Jan 2018 - Mar 2019'!$B:$B,$A24,'Jan 2018 - Mar 2019'!F:F)</f>
        <v>684.30391109846914</v>
      </c>
      <c r="L24" s="26">
        <f>SUMIF('Jan 2018 - Mar 2019'!$B:$B,$A24,'Jan 2018 - Mar 2019'!G:G)</f>
        <v>0</v>
      </c>
      <c r="M24" s="26">
        <f>SUMIF('Jan 2018 - Mar 2019'!$B:$B,$A24,'Jan 2018 - Mar 2019'!H:H)</f>
        <v>0</v>
      </c>
      <c r="N24" s="26">
        <f>SUMIF('Jan 2018 - Mar 2019'!$B:$B,$A24,'Jan 2018 - Mar 2019'!I:I)</f>
        <v>0</v>
      </c>
      <c r="O24" s="26">
        <f>SUMIF('Jan 2018 - Mar 2019'!$B:$B,$A24,'Jan 2018 - Mar 2019'!J:J)</f>
        <v>0</v>
      </c>
      <c r="P24" s="26">
        <f>SUMIF('Jan 2018 - Mar 2019'!$B:$B,$A24,'Jan 2018 - Mar 2019'!K:K)</f>
        <v>0</v>
      </c>
      <c r="Q24" s="27">
        <f>SUMIF('Jan 2018 - Mar 2019'!$B:$B,$A24,'Jan 2018 - Mar 2019'!L:L)</f>
        <v>0</v>
      </c>
      <c r="R24" s="25">
        <f t="shared" si="1"/>
        <v>0</v>
      </c>
      <c r="S24" s="26">
        <f t="shared" si="2"/>
        <v>0</v>
      </c>
      <c r="T24" s="30">
        <f t="shared" si="3"/>
        <v>2525091.5841929163</v>
      </c>
      <c r="U24" s="30">
        <f t="shared" si="4"/>
        <v>547.44312887877538</v>
      </c>
      <c r="V24" s="30">
        <f t="shared" si="5"/>
        <v>0</v>
      </c>
      <c r="W24" s="30">
        <f t="shared" si="6"/>
        <v>0</v>
      </c>
      <c r="X24" s="30">
        <f t="shared" si="7"/>
        <v>0</v>
      </c>
      <c r="Y24" s="30">
        <f t="shared" si="8"/>
        <v>0</v>
      </c>
      <c r="Z24" s="30">
        <f t="shared" si="9"/>
        <v>0</v>
      </c>
      <c r="AA24" s="31">
        <f t="shared" si="10"/>
        <v>0</v>
      </c>
    </row>
    <row r="25" spans="1:27" x14ac:dyDescent="0.25">
      <c r="A25" s="65" t="s">
        <v>3662</v>
      </c>
      <c r="B25" s="47">
        <v>0.79</v>
      </c>
      <c r="C25" s="48">
        <v>0.79</v>
      </c>
      <c r="D25" s="34"/>
      <c r="E25" s="34"/>
      <c r="F25" s="34"/>
      <c r="G25" s="35"/>
      <c r="H25" s="25">
        <f>SUMIF('Jan 2018 - Mar 2019'!$B:$B,$A25,'Jan 2018 - Mar 2019'!C:C)</f>
        <v>0</v>
      </c>
      <c r="I25" s="26">
        <f>SUMIF('Jan 2018 - Mar 2019'!$B:$B,$A25,'Jan 2018 - Mar 2019'!D:D)</f>
        <v>0</v>
      </c>
      <c r="J25" s="26">
        <f>SUMIF('Jan 2018 - Mar 2019'!$B:$B,$A25,'Jan 2018 - Mar 2019'!E:E)</f>
        <v>1428614.1199999731</v>
      </c>
      <c r="K25" s="26">
        <f>SUMIF('Jan 2018 - Mar 2019'!$B:$B,$A25,'Jan 2018 - Mar 2019'!F:F)</f>
        <v>1075.8092089999873</v>
      </c>
      <c r="L25" s="26">
        <f>SUMIF('Jan 2018 - Mar 2019'!$B:$B,$A25,'Jan 2018 - Mar 2019'!G:G)</f>
        <v>0</v>
      </c>
      <c r="M25" s="26">
        <f>SUMIF('Jan 2018 - Mar 2019'!$B:$B,$A25,'Jan 2018 - Mar 2019'!H:H)</f>
        <v>0</v>
      </c>
      <c r="N25" s="26">
        <f>SUMIF('Jan 2018 - Mar 2019'!$B:$B,$A25,'Jan 2018 - Mar 2019'!I:I)</f>
        <v>0</v>
      </c>
      <c r="O25" s="26">
        <f>SUMIF('Jan 2018 - Mar 2019'!$B:$B,$A25,'Jan 2018 - Mar 2019'!J:J)</f>
        <v>0</v>
      </c>
      <c r="P25" s="26">
        <f>SUMIF('Jan 2018 - Mar 2019'!$B:$B,$A25,'Jan 2018 - Mar 2019'!K:K)</f>
        <v>0</v>
      </c>
      <c r="Q25" s="27">
        <f>SUMIF('Jan 2018 - Mar 2019'!$B:$B,$A25,'Jan 2018 - Mar 2019'!L:L)</f>
        <v>0</v>
      </c>
      <c r="R25" s="25">
        <f t="shared" si="1"/>
        <v>0</v>
      </c>
      <c r="S25" s="26">
        <f t="shared" si="2"/>
        <v>0</v>
      </c>
      <c r="T25" s="30">
        <f t="shared" si="3"/>
        <v>1128605.1547999787</v>
      </c>
      <c r="U25" s="30">
        <f t="shared" si="4"/>
        <v>849.88927510998997</v>
      </c>
      <c r="V25" s="30">
        <f t="shared" si="5"/>
        <v>0</v>
      </c>
      <c r="W25" s="30">
        <f t="shared" si="6"/>
        <v>0</v>
      </c>
      <c r="X25" s="30">
        <f t="shared" si="7"/>
        <v>0</v>
      </c>
      <c r="Y25" s="30">
        <f t="shared" si="8"/>
        <v>0</v>
      </c>
      <c r="Z25" s="30">
        <f t="shared" si="9"/>
        <v>0</v>
      </c>
      <c r="AA25" s="31">
        <f t="shared" si="10"/>
        <v>0</v>
      </c>
    </row>
    <row r="26" spans="1:27" x14ac:dyDescent="0.25">
      <c r="A26" s="65" t="s">
        <v>3663</v>
      </c>
      <c r="B26" s="47">
        <f>92.9104433185649/100</f>
        <v>0.92910443318564906</v>
      </c>
      <c r="C26" s="48">
        <f>93.0176565008026/100</f>
        <v>0.93017656500802604</v>
      </c>
      <c r="D26" s="34"/>
      <c r="E26" s="34"/>
      <c r="F26" s="34"/>
      <c r="G26" s="35"/>
      <c r="H26" s="25">
        <f>SUMIF('Jan 2018 - Mar 2019'!$B:$B,$A26,'Jan 2018 - Mar 2019'!C:C)</f>
        <v>0</v>
      </c>
      <c r="I26" s="26">
        <f>SUMIF('Jan 2018 - Mar 2019'!$B:$B,$A26,'Jan 2018 - Mar 2019'!D:D)</f>
        <v>0</v>
      </c>
      <c r="J26" s="26">
        <f>SUMIF('Jan 2018 - Mar 2019'!$B:$B,$A26,'Jan 2018 - Mar 2019'!E:E)</f>
        <v>10334858.485000005</v>
      </c>
      <c r="K26" s="26">
        <f>SUMIF('Jan 2018 - Mar 2019'!$B:$B,$A26,'Jan 2018 - Mar 2019'!F:F)</f>
        <v>2442.7440000000001</v>
      </c>
      <c r="L26" s="26">
        <f>SUMIF('Jan 2018 - Mar 2019'!$B:$B,$A26,'Jan 2018 - Mar 2019'!G:G)</f>
        <v>8971.6200000000008</v>
      </c>
      <c r="M26" s="26">
        <f>SUMIF('Jan 2018 - Mar 2019'!$B:$B,$A26,'Jan 2018 - Mar 2019'!H:H)</f>
        <v>3.444</v>
      </c>
      <c r="N26" s="26">
        <f>SUMIF('Jan 2018 - Mar 2019'!$B:$B,$A26,'Jan 2018 - Mar 2019'!I:I)</f>
        <v>0</v>
      </c>
      <c r="O26" s="26">
        <f>SUMIF('Jan 2018 - Mar 2019'!$B:$B,$A26,'Jan 2018 - Mar 2019'!J:J)</f>
        <v>0</v>
      </c>
      <c r="P26" s="26">
        <f>SUMIF('Jan 2018 - Mar 2019'!$B:$B,$A26,'Jan 2018 - Mar 2019'!K:K)</f>
        <v>0</v>
      </c>
      <c r="Q26" s="27">
        <f>SUMIF('Jan 2018 - Mar 2019'!$B:$B,$A26,'Jan 2018 - Mar 2019'!L:L)</f>
        <v>0</v>
      </c>
      <c r="R26" s="25">
        <f t="shared" si="1"/>
        <v>0</v>
      </c>
      <c r="S26" s="26">
        <f t="shared" si="2"/>
        <v>0</v>
      </c>
      <c r="T26" s="30">
        <f t="shared" si="3"/>
        <v>9602162.8347598258</v>
      </c>
      <c r="U26" s="30">
        <f t="shared" si="4"/>
        <v>2272.1832231139656</v>
      </c>
      <c r="V26" s="30">
        <f t="shared" si="5"/>
        <v>8335.5719148570333</v>
      </c>
      <c r="W26" s="30">
        <f t="shared" si="6"/>
        <v>3.2035280898876417</v>
      </c>
      <c r="X26" s="30">
        <f t="shared" si="7"/>
        <v>0</v>
      </c>
      <c r="Y26" s="30">
        <f t="shared" si="8"/>
        <v>0</v>
      </c>
      <c r="Z26" s="30">
        <f t="shared" si="9"/>
        <v>0</v>
      </c>
      <c r="AA26" s="31">
        <f t="shared" si="10"/>
        <v>0</v>
      </c>
    </row>
    <row r="27" spans="1:27" x14ac:dyDescent="0.25">
      <c r="A27" s="66" t="s">
        <v>3664</v>
      </c>
      <c r="B27" s="49">
        <v>0.9</v>
      </c>
      <c r="C27" s="50">
        <v>0.9</v>
      </c>
      <c r="D27" s="23"/>
      <c r="E27" s="23"/>
      <c r="F27" s="23"/>
      <c r="G27" s="36"/>
      <c r="H27" s="28">
        <f>SUMIF('Jan 2018 - Mar 2019'!$B:$B,$A27,'Jan 2018 - Mar 2019'!C:C)</f>
        <v>0</v>
      </c>
      <c r="I27" s="21">
        <f>SUMIF('Jan 2018 - Mar 2019'!$B:$B,$A27,'Jan 2018 - Mar 2019'!D:D)</f>
        <v>0</v>
      </c>
      <c r="J27" s="21">
        <f>SUMIF('Jan 2018 - Mar 2019'!$B:$B,$A27,'Jan 2018 - Mar 2019'!E:E)</f>
        <v>239756.3</v>
      </c>
      <c r="K27" s="21">
        <f>SUMIF('Jan 2018 - Mar 2019'!$B:$B,$A27,'Jan 2018 - Mar 2019'!F:F)</f>
        <v>0</v>
      </c>
      <c r="L27" s="21">
        <f>SUMIF('Jan 2018 - Mar 2019'!$B:$B,$A27,'Jan 2018 - Mar 2019'!G:G)</f>
        <v>0</v>
      </c>
      <c r="M27" s="21">
        <f>SUMIF('Jan 2018 - Mar 2019'!$B:$B,$A27,'Jan 2018 - Mar 2019'!H:H)</f>
        <v>0</v>
      </c>
      <c r="N27" s="21">
        <f>SUMIF('Jan 2018 - Mar 2019'!$B:$B,$A27,'Jan 2018 - Mar 2019'!I:I)</f>
        <v>0</v>
      </c>
      <c r="O27" s="21">
        <f>SUMIF('Jan 2018 - Mar 2019'!$B:$B,$A27,'Jan 2018 - Mar 2019'!J:J)</f>
        <v>0</v>
      </c>
      <c r="P27" s="21">
        <f>SUMIF('Jan 2018 - Mar 2019'!$B:$B,$A27,'Jan 2018 - Mar 2019'!K:K)</f>
        <v>0</v>
      </c>
      <c r="Q27" s="29">
        <f>SUMIF('Jan 2018 - Mar 2019'!$B:$B,$A27,'Jan 2018 - Mar 2019'!L:L)</f>
        <v>0</v>
      </c>
      <c r="R27" s="28">
        <f t="shared" si="1"/>
        <v>0</v>
      </c>
      <c r="S27" s="21">
        <f t="shared" si="2"/>
        <v>0</v>
      </c>
      <c r="T27" s="22">
        <f t="shared" si="3"/>
        <v>215780.66999999998</v>
      </c>
      <c r="U27" s="22">
        <f t="shared" si="4"/>
        <v>0</v>
      </c>
      <c r="V27" s="22">
        <f t="shared" si="5"/>
        <v>0</v>
      </c>
      <c r="W27" s="22">
        <f t="shared" si="6"/>
        <v>0</v>
      </c>
      <c r="X27" s="22">
        <f t="shared" si="7"/>
        <v>0</v>
      </c>
      <c r="Y27" s="22">
        <f t="shared" si="8"/>
        <v>0</v>
      </c>
      <c r="Z27" s="22">
        <f t="shared" si="9"/>
        <v>0</v>
      </c>
      <c r="AA27" s="32">
        <f t="shared" si="10"/>
        <v>0</v>
      </c>
    </row>
    <row r="28" spans="1:27" x14ac:dyDescent="0.25">
      <c r="A28" s="24" t="s">
        <v>3671</v>
      </c>
      <c r="H28" s="20">
        <f t="shared" ref="H28:I28" si="11">SUM(H12:H27)</f>
        <v>15313.485413800929</v>
      </c>
      <c r="I28" s="20">
        <f t="shared" si="11"/>
        <v>4.1840124081423307</v>
      </c>
      <c r="J28" s="20">
        <f>SUM(J12:J27)</f>
        <v>151196109.57859206</v>
      </c>
      <c r="K28" s="20">
        <f t="shared" ref="K28" si="12">SUM(K12:K27)</f>
        <v>24259.271658869544</v>
      </c>
      <c r="L28" s="20">
        <f t="shared" ref="L28" si="13">SUM(L12:L27)</f>
        <v>46813531.613196924</v>
      </c>
      <c r="M28" s="20">
        <f t="shared" ref="M28" si="14">SUM(M12:M27)</f>
        <v>5069.6410970000006</v>
      </c>
      <c r="N28" s="20">
        <f t="shared" ref="N28" si="15">SUM(N12:N27)</f>
        <v>3422818.7807</v>
      </c>
      <c r="O28" s="20">
        <f t="shared" ref="O28" si="16">SUM(O12:O27)</f>
        <v>329.57317000000006</v>
      </c>
      <c r="P28" s="20">
        <f t="shared" ref="P28" si="17">SUM(P12:P27)</f>
        <v>524605.41999999993</v>
      </c>
      <c r="Q28" s="20">
        <f t="shared" ref="Q28:S28" si="18">SUM(Q12:Q27)</f>
        <v>64.98</v>
      </c>
      <c r="R28" s="20">
        <f t="shared" si="18"/>
        <v>15344.111246284514</v>
      </c>
      <c r="S28" s="20">
        <f t="shared" si="18"/>
        <v>4.1840124081423307</v>
      </c>
      <c r="T28" s="20">
        <f>SUM(T12:T27)</f>
        <v>131792719.0071044</v>
      </c>
      <c r="U28" s="20">
        <f t="shared" ref="U28:AA28" si="19">SUM(U12:U27)</f>
        <v>21779.544358205501</v>
      </c>
      <c r="V28" s="20">
        <f t="shared" si="19"/>
        <v>39856223.520204909</v>
      </c>
      <c r="W28" s="20">
        <f t="shared" si="19"/>
        <v>4354.9316758540344</v>
      </c>
      <c r="X28" s="20">
        <f t="shared" si="19"/>
        <v>2913283.5532481242</v>
      </c>
      <c r="Y28" s="20">
        <f t="shared" si="19"/>
        <v>294.0122436626288</v>
      </c>
      <c r="Z28" s="20">
        <f t="shared" si="19"/>
        <v>334024.6499290957</v>
      </c>
      <c r="AA28" s="20">
        <f t="shared" si="19"/>
        <v>39.969097998948769</v>
      </c>
    </row>
    <row r="29" spans="1:27" x14ac:dyDescent="0.25">
      <c r="T29" s="20"/>
    </row>
    <row r="30" spans="1:27" x14ac:dyDescent="0.25">
      <c r="A30" t="s">
        <v>5055</v>
      </c>
    </row>
    <row r="31" spans="1:27" x14ac:dyDescent="0.25">
      <c r="A31" t="s">
        <v>5056</v>
      </c>
      <c r="T31" s="17"/>
      <c r="U31" s="17"/>
      <c r="V31" s="17">
        <v>92403.578868388664</v>
      </c>
      <c r="W31" s="17"/>
      <c r="X31" s="17"/>
    </row>
    <row r="32" spans="1:27" x14ac:dyDescent="0.25">
      <c r="A32" t="s">
        <v>5057</v>
      </c>
      <c r="T32" s="17">
        <v>3093309.7830510098</v>
      </c>
      <c r="U32" s="17"/>
      <c r="V32" s="17">
        <v>855324.3167097629</v>
      </c>
      <c r="W32" s="17"/>
      <c r="X32" s="17">
        <v>6078.7290876388997</v>
      </c>
    </row>
    <row r="33" spans="1:24" x14ac:dyDescent="0.25">
      <c r="A33" t="s">
        <v>5058</v>
      </c>
      <c r="T33" s="17">
        <v>29551044.31774094</v>
      </c>
      <c r="U33" s="17"/>
      <c r="V33" s="17"/>
      <c r="W33" s="17"/>
      <c r="X33" s="17"/>
    </row>
    <row r="34" spans="1:24" x14ac:dyDescent="0.25">
      <c r="A34" t="s">
        <v>5059</v>
      </c>
      <c r="T34" s="17">
        <v>1238567.5000000012</v>
      </c>
      <c r="U34" s="17"/>
      <c r="V34" s="17">
        <v>375276.199999996</v>
      </c>
      <c r="W34" s="17"/>
      <c r="X34" s="17"/>
    </row>
  </sheetData>
  <mergeCells count="13">
    <mergeCell ref="B10:C10"/>
    <mergeCell ref="D10:E10"/>
    <mergeCell ref="F10:G10"/>
    <mergeCell ref="T10:U10"/>
    <mergeCell ref="V10:W10"/>
    <mergeCell ref="H10:I10"/>
    <mergeCell ref="R10:S10"/>
    <mergeCell ref="X10:Y10"/>
    <mergeCell ref="Z10:AA10"/>
    <mergeCell ref="J10:K10"/>
    <mergeCell ref="L10:M10"/>
    <mergeCell ref="N10:O10"/>
    <mergeCell ref="P10:Q10"/>
  </mergeCells>
  <printOptions horizontalCentered="1"/>
  <pageMargins left="0.70866141732283472" right="0.70866141732283472" top="1.7322834645669292" bottom="0.74803149606299213" header="0.70866141732283472" footer="0.31496062992125984"/>
  <pageSetup scale="69" fitToWidth="3" fitToHeight="0" orientation="landscape" r:id="rId1"/>
  <headerFooter scaleWithDoc="0">
    <oddHeader xml:space="preserve">&amp;R&amp;7Toronto Hydro-Electric System Limited 
EB-2020-0057
Tab 4
Schedule 1 
Appendix C
ORIGINAL
Page &amp;P of &amp;N
</oddHeader>
    <oddFooter>&amp;C&amp;7Main Summary</oddFooter>
  </headerFooter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B5D17-DE83-4A2D-A6A6-4F6CA18E3D53}">
  <sheetPr>
    <pageSetUpPr fitToPage="1"/>
  </sheetPr>
  <dimension ref="A1:F5003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8.14062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2.85546875" bestFit="1" customWidth="1"/>
  </cols>
  <sheetData>
    <row r="1" spans="1:6" ht="60" x14ac:dyDescent="0.2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25">
      <c r="A2" s="67" t="s">
        <v>1</v>
      </c>
      <c r="B2" s="67">
        <v>188070</v>
      </c>
      <c r="C2" s="6">
        <v>110976</v>
      </c>
      <c r="D2" s="6">
        <v>0</v>
      </c>
      <c r="E2" s="8">
        <v>43217</v>
      </c>
      <c r="F2">
        <f>YEAR(E2)</f>
        <v>2018</v>
      </c>
    </row>
    <row r="3" spans="1:6" x14ac:dyDescent="0.25">
      <c r="A3" s="67" t="s">
        <v>1</v>
      </c>
      <c r="B3" s="67">
        <v>173318</v>
      </c>
      <c r="C3" s="6">
        <v>141260</v>
      </c>
      <c r="D3" s="6">
        <v>16.13</v>
      </c>
      <c r="E3" s="8">
        <v>42886</v>
      </c>
      <c r="F3">
        <f t="shared" ref="F3:F66" si="0">YEAR(E3)</f>
        <v>2017</v>
      </c>
    </row>
    <row r="4" spans="1:6" x14ac:dyDescent="0.25">
      <c r="A4" s="67" t="s">
        <v>1</v>
      </c>
      <c r="B4" s="67">
        <v>183140</v>
      </c>
      <c r="C4" s="6">
        <v>1062885</v>
      </c>
      <c r="D4" s="6">
        <v>130.28</v>
      </c>
      <c r="E4" s="8">
        <v>43069</v>
      </c>
      <c r="F4">
        <f t="shared" si="0"/>
        <v>2017</v>
      </c>
    </row>
    <row r="5" spans="1:6" x14ac:dyDescent="0.25">
      <c r="A5" s="67" t="s">
        <v>1</v>
      </c>
      <c r="B5" s="67">
        <v>190271</v>
      </c>
      <c r="C5" s="6">
        <v>3042</v>
      </c>
      <c r="D5" s="6">
        <v>1</v>
      </c>
      <c r="E5" s="8">
        <v>43162</v>
      </c>
      <c r="F5">
        <f t="shared" si="0"/>
        <v>2018</v>
      </c>
    </row>
    <row r="6" spans="1:6" x14ac:dyDescent="0.25">
      <c r="A6" s="67" t="s">
        <v>1</v>
      </c>
      <c r="B6" s="67">
        <v>185665</v>
      </c>
      <c r="C6" s="6">
        <v>591.36</v>
      </c>
      <c r="D6" s="6">
        <v>0.1512</v>
      </c>
      <c r="E6" s="8">
        <v>43135</v>
      </c>
      <c r="F6">
        <f t="shared" si="0"/>
        <v>2018</v>
      </c>
    </row>
    <row r="7" spans="1:6" x14ac:dyDescent="0.25">
      <c r="A7" s="67" t="s">
        <v>1</v>
      </c>
      <c r="B7" s="67">
        <v>177451</v>
      </c>
      <c r="C7" s="6">
        <v>70578</v>
      </c>
      <c r="D7" s="6">
        <v>3.73</v>
      </c>
      <c r="E7" s="8">
        <v>42909</v>
      </c>
      <c r="F7">
        <f t="shared" si="0"/>
        <v>2017</v>
      </c>
    </row>
    <row r="8" spans="1:6" x14ac:dyDescent="0.25">
      <c r="A8" s="67" t="s">
        <v>1</v>
      </c>
      <c r="B8" s="67">
        <v>185665</v>
      </c>
      <c r="C8" s="6">
        <v>1837.6</v>
      </c>
      <c r="D8" s="6">
        <v>0.4</v>
      </c>
      <c r="E8" s="8">
        <v>43135</v>
      </c>
      <c r="F8">
        <f t="shared" si="0"/>
        <v>2018</v>
      </c>
    </row>
    <row r="9" spans="1:6" x14ac:dyDescent="0.25">
      <c r="A9" s="67" t="s">
        <v>1</v>
      </c>
      <c r="B9" s="67">
        <v>185665</v>
      </c>
      <c r="C9" s="6">
        <v>162533</v>
      </c>
      <c r="D9" s="6">
        <v>18.553999999999998</v>
      </c>
      <c r="E9" s="8">
        <v>43135</v>
      </c>
      <c r="F9">
        <f t="shared" si="0"/>
        <v>2018</v>
      </c>
    </row>
    <row r="10" spans="1:6" x14ac:dyDescent="0.25">
      <c r="A10" s="67" t="s">
        <v>1</v>
      </c>
      <c r="B10" s="67">
        <v>190815</v>
      </c>
      <c r="C10" s="6">
        <v>817.5</v>
      </c>
      <c r="D10" s="6">
        <v>1.365</v>
      </c>
      <c r="E10" s="8">
        <v>43216</v>
      </c>
      <c r="F10">
        <f t="shared" si="0"/>
        <v>2018</v>
      </c>
    </row>
    <row r="11" spans="1:6" x14ac:dyDescent="0.25">
      <c r="A11" s="67" t="s">
        <v>1</v>
      </c>
      <c r="B11" s="67">
        <v>190815</v>
      </c>
      <c r="C11" s="6">
        <v>1667.5</v>
      </c>
      <c r="D11" s="6">
        <v>2.7749999999999999</v>
      </c>
      <c r="E11" s="8">
        <v>43216</v>
      </c>
      <c r="F11">
        <f t="shared" si="0"/>
        <v>2018</v>
      </c>
    </row>
    <row r="12" spans="1:6" x14ac:dyDescent="0.25">
      <c r="A12" s="67" t="s">
        <v>1</v>
      </c>
      <c r="B12" s="67">
        <v>190376</v>
      </c>
      <c r="C12" s="6">
        <v>26595</v>
      </c>
      <c r="D12" s="6">
        <v>3</v>
      </c>
      <c r="E12" s="8">
        <v>43187</v>
      </c>
      <c r="F12">
        <f t="shared" si="0"/>
        <v>2018</v>
      </c>
    </row>
    <row r="13" spans="1:6" x14ac:dyDescent="0.25">
      <c r="A13" s="67" t="s">
        <v>1</v>
      </c>
      <c r="B13" s="67">
        <v>193573</v>
      </c>
      <c r="C13" s="6">
        <v>19849.2</v>
      </c>
      <c r="D13" s="6">
        <v>0</v>
      </c>
      <c r="E13" s="8">
        <v>43237</v>
      </c>
      <c r="F13">
        <f t="shared" si="0"/>
        <v>2018</v>
      </c>
    </row>
    <row r="14" spans="1:6" x14ac:dyDescent="0.25">
      <c r="A14" s="67" t="s">
        <v>1</v>
      </c>
      <c r="B14" s="67">
        <v>189531</v>
      </c>
      <c r="C14" s="6">
        <v>182337</v>
      </c>
      <c r="D14" s="6">
        <v>40.4</v>
      </c>
      <c r="E14" s="8">
        <v>43221</v>
      </c>
      <c r="F14">
        <f t="shared" si="0"/>
        <v>2018</v>
      </c>
    </row>
    <row r="15" spans="1:6" x14ac:dyDescent="0.25">
      <c r="A15" s="67" t="s">
        <v>1</v>
      </c>
      <c r="B15" s="67">
        <v>182878</v>
      </c>
      <c r="C15" s="6">
        <v>70272</v>
      </c>
      <c r="D15" s="6">
        <v>8.02</v>
      </c>
      <c r="E15" s="8">
        <v>43043</v>
      </c>
      <c r="F15">
        <f t="shared" si="0"/>
        <v>2017</v>
      </c>
    </row>
    <row r="16" spans="1:6" x14ac:dyDescent="0.25">
      <c r="A16" s="67" t="s">
        <v>1</v>
      </c>
      <c r="B16" s="67">
        <v>187413</v>
      </c>
      <c r="C16" s="6">
        <v>531</v>
      </c>
      <c r="D16" s="6">
        <v>0.06</v>
      </c>
      <c r="E16" s="8">
        <v>43144</v>
      </c>
      <c r="F16">
        <f t="shared" si="0"/>
        <v>2018</v>
      </c>
    </row>
    <row r="17" spans="1:6" x14ac:dyDescent="0.25">
      <c r="A17" s="67" t="s">
        <v>1</v>
      </c>
      <c r="B17" s="67">
        <v>187413</v>
      </c>
      <c r="C17" s="6">
        <v>17345</v>
      </c>
      <c r="D17" s="6">
        <v>1.98</v>
      </c>
      <c r="E17" s="8">
        <v>43144</v>
      </c>
      <c r="F17">
        <f t="shared" si="0"/>
        <v>2018</v>
      </c>
    </row>
    <row r="18" spans="1:6" x14ac:dyDescent="0.25">
      <c r="A18" s="67" t="s">
        <v>1</v>
      </c>
      <c r="B18" s="67">
        <v>187413</v>
      </c>
      <c r="C18" s="6">
        <v>18887</v>
      </c>
      <c r="D18" s="6">
        <v>2.1560000000000001</v>
      </c>
      <c r="E18" s="8">
        <v>43144</v>
      </c>
      <c r="F18">
        <f t="shared" si="0"/>
        <v>2018</v>
      </c>
    </row>
    <row r="19" spans="1:6" x14ac:dyDescent="0.25">
      <c r="A19" s="67" t="s">
        <v>1</v>
      </c>
      <c r="B19" s="67">
        <v>187413</v>
      </c>
      <c r="C19" s="6">
        <v>62499</v>
      </c>
      <c r="D19" s="6">
        <v>7.32</v>
      </c>
      <c r="E19" s="8">
        <v>43144</v>
      </c>
      <c r="F19">
        <f t="shared" si="0"/>
        <v>2018</v>
      </c>
    </row>
    <row r="20" spans="1:6" x14ac:dyDescent="0.25">
      <c r="A20" s="67" t="s">
        <v>1</v>
      </c>
      <c r="B20" s="67">
        <v>188088</v>
      </c>
      <c r="C20" s="6">
        <v>190.08</v>
      </c>
      <c r="D20" s="6">
        <v>4.8599999999999997E-2</v>
      </c>
      <c r="E20" s="8">
        <v>43174</v>
      </c>
      <c r="F20">
        <f t="shared" si="0"/>
        <v>2018</v>
      </c>
    </row>
    <row r="21" spans="1:6" x14ac:dyDescent="0.25">
      <c r="A21" s="67" t="s">
        <v>1</v>
      </c>
      <c r="B21" s="67">
        <v>188088</v>
      </c>
      <c r="C21" s="6">
        <v>464.87</v>
      </c>
      <c r="D21" s="6">
        <v>0.11890000000000001</v>
      </c>
      <c r="E21" s="8">
        <v>43174</v>
      </c>
      <c r="F21">
        <f t="shared" si="0"/>
        <v>2018</v>
      </c>
    </row>
    <row r="22" spans="1:6" x14ac:dyDescent="0.25">
      <c r="A22" s="67" t="s">
        <v>1</v>
      </c>
      <c r="B22" s="67">
        <v>188088</v>
      </c>
      <c r="C22" s="6">
        <v>7166.64</v>
      </c>
      <c r="D22" s="6">
        <v>1.56</v>
      </c>
      <c r="E22" s="8">
        <v>43174</v>
      </c>
      <c r="F22">
        <f t="shared" si="0"/>
        <v>2018</v>
      </c>
    </row>
    <row r="23" spans="1:6" x14ac:dyDescent="0.25">
      <c r="A23" s="67" t="s">
        <v>1</v>
      </c>
      <c r="B23" s="67">
        <v>188088</v>
      </c>
      <c r="C23" s="6">
        <v>6358</v>
      </c>
      <c r="D23" s="6">
        <v>0</v>
      </c>
      <c r="E23" s="8">
        <v>43174</v>
      </c>
      <c r="F23">
        <f t="shared" si="0"/>
        <v>2018</v>
      </c>
    </row>
    <row r="24" spans="1:6" x14ac:dyDescent="0.25">
      <c r="A24" s="67" t="s">
        <v>1</v>
      </c>
      <c r="B24" s="67">
        <v>188088</v>
      </c>
      <c r="C24" s="6">
        <v>44746</v>
      </c>
      <c r="D24" s="6">
        <v>7.6</v>
      </c>
      <c r="E24" s="8">
        <v>43174</v>
      </c>
      <c r="F24">
        <f t="shared" si="0"/>
        <v>2018</v>
      </c>
    </row>
    <row r="25" spans="1:6" x14ac:dyDescent="0.25">
      <c r="A25" s="67" t="s">
        <v>1</v>
      </c>
      <c r="B25" s="67">
        <v>188088</v>
      </c>
      <c r="C25" s="6">
        <v>84830</v>
      </c>
      <c r="D25" s="6">
        <v>19.3</v>
      </c>
      <c r="E25" s="8">
        <v>43174</v>
      </c>
      <c r="F25">
        <f t="shared" si="0"/>
        <v>2018</v>
      </c>
    </row>
    <row r="26" spans="1:6" x14ac:dyDescent="0.25">
      <c r="A26" s="67" t="s">
        <v>1</v>
      </c>
      <c r="B26" s="67">
        <v>190542</v>
      </c>
      <c r="C26" s="6">
        <v>1425.9775999999999</v>
      </c>
      <c r="D26" s="6">
        <v>0.31040000000000001</v>
      </c>
      <c r="E26" s="8">
        <v>43181</v>
      </c>
      <c r="F26">
        <f t="shared" si="0"/>
        <v>2018</v>
      </c>
    </row>
    <row r="27" spans="1:6" x14ac:dyDescent="0.25">
      <c r="A27" s="67" t="s">
        <v>1</v>
      </c>
      <c r="B27" s="67">
        <v>187414</v>
      </c>
      <c r="C27" s="6">
        <v>531</v>
      </c>
      <c r="D27" s="6">
        <v>0.06</v>
      </c>
      <c r="E27" s="8">
        <v>43159</v>
      </c>
      <c r="F27">
        <f t="shared" si="0"/>
        <v>2018</v>
      </c>
    </row>
    <row r="28" spans="1:6" x14ac:dyDescent="0.25">
      <c r="A28" s="67" t="s">
        <v>1</v>
      </c>
      <c r="B28" s="67">
        <v>187414</v>
      </c>
      <c r="C28" s="6">
        <v>17345</v>
      </c>
      <c r="D28" s="6">
        <v>1.98</v>
      </c>
      <c r="E28" s="8">
        <v>43159</v>
      </c>
      <c r="F28">
        <f t="shared" si="0"/>
        <v>2018</v>
      </c>
    </row>
    <row r="29" spans="1:6" x14ac:dyDescent="0.25">
      <c r="A29" s="67" t="s">
        <v>1</v>
      </c>
      <c r="B29" s="67">
        <v>187414</v>
      </c>
      <c r="C29" s="6">
        <v>25597</v>
      </c>
      <c r="D29" s="6">
        <v>2.9220000000000002</v>
      </c>
      <c r="E29" s="8">
        <v>43159</v>
      </c>
      <c r="F29">
        <f t="shared" si="0"/>
        <v>2018</v>
      </c>
    </row>
    <row r="30" spans="1:6" x14ac:dyDescent="0.25">
      <c r="A30" s="67" t="s">
        <v>1</v>
      </c>
      <c r="B30" s="67">
        <v>187414</v>
      </c>
      <c r="C30" s="6">
        <v>85729</v>
      </c>
      <c r="D30" s="6">
        <v>10.034000000000001</v>
      </c>
      <c r="E30" s="8">
        <v>43159</v>
      </c>
      <c r="F30">
        <f t="shared" si="0"/>
        <v>2018</v>
      </c>
    </row>
    <row r="31" spans="1:6" x14ac:dyDescent="0.25">
      <c r="A31" s="67" t="s">
        <v>1</v>
      </c>
      <c r="B31" s="67">
        <v>187531</v>
      </c>
      <c r="C31" s="6">
        <v>1248</v>
      </c>
      <c r="D31" s="6">
        <v>0</v>
      </c>
      <c r="E31" s="8">
        <v>43188</v>
      </c>
      <c r="F31">
        <f t="shared" si="0"/>
        <v>2018</v>
      </c>
    </row>
    <row r="32" spans="1:6" x14ac:dyDescent="0.25">
      <c r="A32" s="67" t="s">
        <v>1</v>
      </c>
      <c r="B32" s="67">
        <v>187531</v>
      </c>
      <c r="C32" s="6">
        <v>5505</v>
      </c>
      <c r="D32" s="6">
        <v>0.6</v>
      </c>
      <c r="E32" s="8">
        <v>43188</v>
      </c>
      <c r="F32">
        <f t="shared" si="0"/>
        <v>2018</v>
      </c>
    </row>
    <row r="33" spans="1:6" x14ac:dyDescent="0.25">
      <c r="A33" s="67" t="s">
        <v>1</v>
      </c>
      <c r="B33" s="67">
        <v>187531</v>
      </c>
      <c r="C33" s="6">
        <v>26979</v>
      </c>
      <c r="D33" s="6">
        <v>3.9</v>
      </c>
      <c r="E33" s="8">
        <v>43188</v>
      </c>
      <c r="F33">
        <f t="shared" si="0"/>
        <v>2018</v>
      </c>
    </row>
    <row r="34" spans="1:6" x14ac:dyDescent="0.25">
      <c r="A34" s="67" t="s">
        <v>1</v>
      </c>
      <c r="B34" s="67">
        <v>187531</v>
      </c>
      <c r="C34" s="6">
        <v>35394</v>
      </c>
      <c r="D34" s="6">
        <v>11.7</v>
      </c>
      <c r="E34" s="8">
        <v>43188</v>
      </c>
      <c r="F34">
        <f t="shared" si="0"/>
        <v>2018</v>
      </c>
    </row>
    <row r="35" spans="1:6" x14ac:dyDescent="0.25">
      <c r="A35" s="67" t="s">
        <v>1</v>
      </c>
      <c r="B35" s="67">
        <v>115609</v>
      </c>
      <c r="C35" s="6">
        <v>52552</v>
      </c>
      <c r="D35" s="6">
        <v>9.42</v>
      </c>
      <c r="E35" s="8">
        <v>43238</v>
      </c>
      <c r="F35">
        <f t="shared" si="0"/>
        <v>2018</v>
      </c>
    </row>
    <row r="36" spans="1:6" x14ac:dyDescent="0.25">
      <c r="A36" s="67" t="s">
        <v>1</v>
      </c>
      <c r="B36" s="67">
        <v>185332</v>
      </c>
      <c r="C36" s="6">
        <v>315</v>
      </c>
      <c r="D36" s="6">
        <v>0</v>
      </c>
      <c r="E36" s="8">
        <v>43123</v>
      </c>
      <c r="F36">
        <f t="shared" si="0"/>
        <v>2018</v>
      </c>
    </row>
    <row r="37" spans="1:6" x14ac:dyDescent="0.25">
      <c r="A37" s="67" t="s">
        <v>1</v>
      </c>
      <c r="B37" s="67">
        <v>185332</v>
      </c>
      <c r="C37" s="6">
        <v>1339</v>
      </c>
      <c r="D37" s="6">
        <v>0.2</v>
      </c>
      <c r="E37" s="8">
        <v>43123</v>
      </c>
      <c r="F37">
        <f t="shared" si="0"/>
        <v>2018</v>
      </c>
    </row>
    <row r="38" spans="1:6" x14ac:dyDescent="0.25">
      <c r="A38" s="67" t="s">
        <v>1</v>
      </c>
      <c r="B38" s="67">
        <v>185332</v>
      </c>
      <c r="C38" s="6">
        <v>1751.4</v>
      </c>
      <c r="D38" s="6">
        <v>0</v>
      </c>
      <c r="E38" s="8">
        <v>43123</v>
      </c>
      <c r="F38">
        <f t="shared" si="0"/>
        <v>2018</v>
      </c>
    </row>
    <row r="39" spans="1:6" x14ac:dyDescent="0.25">
      <c r="A39" s="67" t="s">
        <v>1</v>
      </c>
      <c r="B39" s="67">
        <v>185332</v>
      </c>
      <c r="C39" s="6">
        <v>41.45</v>
      </c>
      <c r="D39" s="6">
        <v>1.06E-2</v>
      </c>
      <c r="E39" s="8">
        <v>43123</v>
      </c>
      <c r="F39">
        <f t="shared" si="0"/>
        <v>2018</v>
      </c>
    </row>
    <row r="40" spans="1:6" x14ac:dyDescent="0.25">
      <c r="A40" s="67" t="s">
        <v>1</v>
      </c>
      <c r="B40" s="67">
        <v>185332</v>
      </c>
      <c r="C40" s="6">
        <v>112.21</v>
      </c>
      <c r="D40" s="6">
        <v>2.87E-2</v>
      </c>
      <c r="E40" s="8">
        <v>43123</v>
      </c>
      <c r="F40">
        <f t="shared" si="0"/>
        <v>2018</v>
      </c>
    </row>
    <row r="41" spans="1:6" x14ac:dyDescent="0.25">
      <c r="A41" s="67" t="s">
        <v>1</v>
      </c>
      <c r="B41" s="67">
        <v>185332</v>
      </c>
      <c r="C41" s="6">
        <v>2487.84</v>
      </c>
      <c r="D41" s="6">
        <v>0.28399999999999997</v>
      </c>
      <c r="E41" s="8">
        <v>43123</v>
      </c>
      <c r="F41">
        <f t="shared" si="0"/>
        <v>2018</v>
      </c>
    </row>
    <row r="42" spans="1:6" x14ac:dyDescent="0.25">
      <c r="A42" s="67" t="s">
        <v>1</v>
      </c>
      <c r="B42" s="67">
        <v>185332</v>
      </c>
      <c r="C42" s="6">
        <v>3523.8110000000001</v>
      </c>
      <c r="D42" s="6">
        <v>0.90100000000000002</v>
      </c>
      <c r="E42" s="8">
        <v>43123</v>
      </c>
      <c r="F42">
        <f t="shared" si="0"/>
        <v>2018</v>
      </c>
    </row>
    <row r="43" spans="1:6" x14ac:dyDescent="0.25">
      <c r="A43" s="67" t="s">
        <v>1</v>
      </c>
      <c r="B43" s="67">
        <v>186564</v>
      </c>
      <c r="C43" s="6">
        <v>1833</v>
      </c>
      <c r="D43" s="6">
        <v>0.8</v>
      </c>
      <c r="E43" s="8">
        <v>43109</v>
      </c>
      <c r="F43">
        <f t="shared" si="0"/>
        <v>2018</v>
      </c>
    </row>
    <row r="44" spans="1:6" x14ac:dyDescent="0.25">
      <c r="A44" s="67" t="s">
        <v>1</v>
      </c>
      <c r="B44" s="67">
        <v>186564</v>
      </c>
      <c r="C44" s="6">
        <v>2333</v>
      </c>
      <c r="D44" s="6">
        <v>1.1000000000000001</v>
      </c>
      <c r="E44" s="8">
        <v>43109</v>
      </c>
      <c r="F44">
        <f t="shared" si="0"/>
        <v>2018</v>
      </c>
    </row>
    <row r="45" spans="1:6" x14ac:dyDescent="0.25">
      <c r="A45" s="67" t="s">
        <v>1</v>
      </c>
      <c r="B45" s="67">
        <v>186564</v>
      </c>
      <c r="C45" s="6">
        <v>35620</v>
      </c>
      <c r="D45" s="6">
        <v>8.4</v>
      </c>
      <c r="E45" s="8">
        <v>43109</v>
      </c>
      <c r="F45">
        <f t="shared" si="0"/>
        <v>2018</v>
      </c>
    </row>
    <row r="46" spans="1:6" x14ac:dyDescent="0.25">
      <c r="A46" s="67" t="s">
        <v>1</v>
      </c>
      <c r="B46" s="67">
        <v>179232</v>
      </c>
      <c r="C46" s="6">
        <v>2986.1</v>
      </c>
      <c r="D46" s="6">
        <v>0.65</v>
      </c>
      <c r="E46" s="8">
        <v>43173</v>
      </c>
      <c r="F46">
        <f t="shared" si="0"/>
        <v>2018</v>
      </c>
    </row>
    <row r="47" spans="1:6" x14ac:dyDescent="0.25">
      <c r="A47" s="67" t="s">
        <v>1</v>
      </c>
      <c r="B47" s="67">
        <v>179232</v>
      </c>
      <c r="C47" s="6">
        <v>32969</v>
      </c>
      <c r="D47" s="6">
        <v>5.8</v>
      </c>
      <c r="E47" s="8">
        <v>43173</v>
      </c>
      <c r="F47">
        <f t="shared" si="0"/>
        <v>2018</v>
      </c>
    </row>
    <row r="48" spans="1:6" x14ac:dyDescent="0.25">
      <c r="A48" s="67" t="s">
        <v>1</v>
      </c>
      <c r="B48" s="67">
        <v>182222</v>
      </c>
      <c r="C48" s="6">
        <v>5650.62</v>
      </c>
      <c r="D48" s="6">
        <v>0</v>
      </c>
      <c r="E48" s="8">
        <v>42986</v>
      </c>
      <c r="F48">
        <f t="shared" si="0"/>
        <v>2017</v>
      </c>
    </row>
    <row r="49" spans="1:6" x14ac:dyDescent="0.25">
      <c r="A49" s="67" t="s">
        <v>1</v>
      </c>
      <c r="B49" s="67">
        <v>182222</v>
      </c>
      <c r="C49" s="6">
        <v>20340</v>
      </c>
      <c r="D49" s="6">
        <v>2.2999999999999998</v>
      </c>
      <c r="E49" s="8">
        <v>42986</v>
      </c>
      <c r="F49">
        <f t="shared" si="0"/>
        <v>2017</v>
      </c>
    </row>
    <row r="50" spans="1:6" x14ac:dyDescent="0.25">
      <c r="A50" s="67" t="s">
        <v>1</v>
      </c>
      <c r="B50" s="67">
        <v>192837</v>
      </c>
      <c r="C50" s="6">
        <v>42642.44</v>
      </c>
      <c r="D50" s="6">
        <v>11.32</v>
      </c>
      <c r="E50" s="8">
        <v>43269</v>
      </c>
      <c r="F50">
        <f t="shared" si="0"/>
        <v>2018</v>
      </c>
    </row>
    <row r="51" spans="1:6" x14ac:dyDescent="0.25">
      <c r="A51" s="67" t="s">
        <v>1</v>
      </c>
      <c r="B51" s="67">
        <v>191390</v>
      </c>
      <c r="C51" s="6">
        <v>100937.04</v>
      </c>
      <c r="D51" s="6">
        <v>16.4405</v>
      </c>
      <c r="E51" s="8">
        <v>43251</v>
      </c>
      <c r="F51">
        <f t="shared" si="0"/>
        <v>2018</v>
      </c>
    </row>
    <row r="52" spans="1:6" x14ac:dyDescent="0.25">
      <c r="A52" s="67" t="s">
        <v>1</v>
      </c>
      <c r="B52" s="67">
        <v>190761</v>
      </c>
      <c r="C52" s="6">
        <v>18458</v>
      </c>
      <c r="D52" s="6">
        <v>0</v>
      </c>
      <c r="E52" s="8">
        <v>43279</v>
      </c>
      <c r="F52">
        <f t="shared" si="0"/>
        <v>2018</v>
      </c>
    </row>
    <row r="53" spans="1:6" x14ac:dyDescent="0.25">
      <c r="A53" s="67" t="s">
        <v>1</v>
      </c>
      <c r="B53" s="67">
        <v>184774</v>
      </c>
      <c r="C53" s="6">
        <v>82030</v>
      </c>
      <c r="D53" s="6">
        <v>13.1</v>
      </c>
      <c r="E53" s="8">
        <v>43069</v>
      </c>
      <c r="F53">
        <f t="shared" si="0"/>
        <v>2017</v>
      </c>
    </row>
    <row r="54" spans="1:6" x14ac:dyDescent="0.25">
      <c r="A54" s="67" t="s">
        <v>1</v>
      </c>
      <c r="B54" s="67">
        <v>184774</v>
      </c>
      <c r="C54" s="6">
        <v>5650.62</v>
      </c>
      <c r="D54" s="6">
        <v>0</v>
      </c>
      <c r="E54" s="8">
        <v>43069</v>
      </c>
      <c r="F54">
        <f t="shared" si="0"/>
        <v>2017</v>
      </c>
    </row>
    <row r="55" spans="1:6" x14ac:dyDescent="0.25">
      <c r="A55" s="67" t="s">
        <v>1</v>
      </c>
      <c r="B55" s="67">
        <v>184774</v>
      </c>
      <c r="C55" s="6">
        <v>238.88800000000001</v>
      </c>
      <c r="D55" s="6">
        <v>5.1999999999999998E-2</v>
      </c>
      <c r="E55" s="8">
        <v>43069</v>
      </c>
      <c r="F55">
        <f t="shared" si="0"/>
        <v>2017</v>
      </c>
    </row>
    <row r="56" spans="1:6" x14ac:dyDescent="0.25">
      <c r="A56" s="67" t="s">
        <v>1</v>
      </c>
      <c r="B56" s="67">
        <v>184774</v>
      </c>
      <c r="C56" s="6">
        <v>322.49880000000002</v>
      </c>
      <c r="D56" s="6">
        <v>7.0199999999999999E-2</v>
      </c>
      <c r="E56" s="8">
        <v>43069</v>
      </c>
      <c r="F56">
        <f t="shared" si="0"/>
        <v>2017</v>
      </c>
    </row>
    <row r="57" spans="1:6" x14ac:dyDescent="0.25">
      <c r="A57" s="67" t="s">
        <v>1</v>
      </c>
      <c r="B57" s="67">
        <v>184774</v>
      </c>
      <c r="C57" s="6">
        <v>17486.601600000002</v>
      </c>
      <c r="D57" s="6">
        <v>3.8064</v>
      </c>
      <c r="E57" s="8">
        <v>43069</v>
      </c>
      <c r="F57">
        <f t="shared" si="0"/>
        <v>2017</v>
      </c>
    </row>
    <row r="58" spans="1:6" x14ac:dyDescent="0.25">
      <c r="A58" s="67" t="s">
        <v>1</v>
      </c>
      <c r="B58" s="67">
        <v>186591</v>
      </c>
      <c r="C58" s="6">
        <v>214.9992</v>
      </c>
      <c r="D58" s="6">
        <v>4.6800000000000001E-2</v>
      </c>
      <c r="E58" s="8">
        <v>43112</v>
      </c>
      <c r="F58">
        <f t="shared" si="0"/>
        <v>2018</v>
      </c>
    </row>
    <row r="59" spans="1:6" x14ac:dyDescent="0.25">
      <c r="A59" s="67" t="s">
        <v>1</v>
      </c>
      <c r="B59" s="67">
        <v>186591</v>
      </c>
      <c r="C59" s="6">
        <v>1146.6623999999999</v>
      </c>
      <c r="D59" s="6">
        <v>0.24959999999999999</v>
      </c>
      <c r="E59" s="8">
        <v>43112</v>
      </c>
      <c r="F59">
        <f t="shared" si="0"/>
        <v>2018</v>
      </c>
    </row>
    <row r="60" spans="1:6" x14ac:dyDescent="0.25">
      <c r="A60" s="67" t="s">
        <v>1</v>
      </c>
      <c r="B60" s="67">
        <v>186591</v>
      </c>
      <c r="C60" s="6">
        <v>34447</v>
      </c>
      <c r="D60" s="6">
        <v>10.3</v>
      </c>
      <c r="E60" s="8">
        <v>43112</v>
      </c>
      <c r="F60">
        <f t="shared" si="0"/>
        <v>2018</v>
      </c>
    </row>
    <row r="61" spans="1:6" x14ac:dyDescent="0.25">
      <c r="A61" s="67" t="s">
        <v>1</v>
      </c>
      <c r="B61" s="67">
        <v>188866</v>
      </c>
      <c r="C61" s="6">
        <v>16287</v>
      </c>
      <c r="D61" s="6">
        <v>5.9</v>
      </c>
      <c r="E61" s="8">
        <v>43234</v>
      </c>
      <c r="F61">
        <f t="shared" si="0"/>
        <v>2018</v>
      </c>
    </row>
    <row r="62" spans="1:6" x14ac:dyDescent="0.25">
      <c r="A62" s="67" t="s">
        <v>1</v>
      </c>
      <c r="B62" s="67">
        <v>188866</v>
      </c>
      <c r="C62" s="6">
        <v>1695.1859999999999</v>
      </c>
      <c r="D62" s="6">
        <v>0</v>
      </c>
      <c r="E62" s="8">
        <v>43234</v>
      </c>
      <c r="F62">
        <f t="shared" si="0"/>
        <v>2018</v>
      </c>
    </row>
    <row r="63" spans="1:6" x14ac:dyDescent="0.25">
      <c r="A63" s="67" t="s">
        <v>1</v>
      </c>
      <c r="B63" s="67">
        <v>188866</v>
      </c>
      <c r="C63" s="6">
        <v>16287</v>
      </c>
      <c r="D63" s="6">
        <v>5.9</v>
      </c>
      <c r="E63" s="8">
        <v>43234</v>
      </c>
      <c r="F63">
        <f t="shared" si="0"/>
        <v>2018</v>
      </c>
    </row>
    <row r="64" spans="1:6" x14ac:dyDescent="0.25">
      <c r="A64" s="67" t="s">
        <v>1</v>
      </c>
      <c r="B64" s="67">
        <v>191923</v>
      </c>
      <c r="C64" s="6">
        <v>1719.9936</v>
      </c>
      <c r="D64" s="6">
        <v>0.37440000000000001</v>
      </c>
      <c r="E64" s="8">
        <v>43208</v>
      </c>
      <c r="F64">
        <f t="shared" si="0"/>
        <v>2018</v>
      </c>
    </row>
    <row r="65" spans="1:6" x14ac:dyDescent="0.25">
      <c r="A65" s="67" t="s">
        <v>1</v>
      </c>
      <c r="B65" s="67">
        <v>184317</v>
      </c>
      <c r="C65" s="6">
        <v>2722.056</v>
      </c>
      <c r="D65" s="6">
        <v>0.69599999999999995</v>
      </c>
      <c r="E65" s="8">
        <v>43097</v>
      </c>
      <c r="F65">
        <f t="shared" si="0"/>
        <v>2017</v>
      </c>
    </row>
    <row r="66" spans="1:6" x14ac:dyDescent="0.25">
      <c r="A66" s="67" t="s">
        <v>1</v>
      </c>
      <c r="B66" s="67">
        <v>184317</v>
      </c>
      <c r="C66" s="6">
        <v>16168.074000000001</v>
      </c>
      <c r="D66" s="6">
        <v>4.1340000000000003</v>
      </c>
      <c r="E66" s="8">
        <v>43097</v>
      </c>
      <c r="F66">
        <f t="shared" si="0"/>
        <v>2017</v>
      </c>
    </row>
    <row r="67" spans="1:6" x14ac:dyDescent="0.25">
      <c r="A67" s="67" t="s">
        <v>1</v>
      </c>
      <c r="B67" s="67">
        <v>184686</v>
      </c>
      <c r="C67" s="6">
        <v>10508.4</v>
      </c>
      <c r="D67" s="6">
        <v>0</v>
      </c>
      <c r="E67" s="8">
        <v>43041</v>
      </c>
      <c r="F67">
        <f t="shared" ref="F67:F130" si="1">YEAR(E67)</f>
        <v>2017</v>
      </c>
    </row>
    <row r="68" spans="1:6" x14ac:dyDescent="0.25">
      <c r="A68" s="67" t="s">
        <v>1</v>
      </c>
      <c r="B68" s="67">
        <v>189890</v>
      </c>
      <c r="C68" s="6">
        <v>51170.928</v>
      </c>
      <c r="D68" s="6">
        <v>13.584</v>
      </c>
      <c r="E68" s="8">
        <v>43197</v>
      </c>
      <c r="F68">
        <f t="shared" si="1"/>
        <v>2018</v>
      </c>
    </row>
    <row r="69" spans="1:6" x14ac:dyDescent="0.25">
      <c r="A69" s="67" t="s">
        <v>1</v>
      </c>
      <c r="B69" s="67">
        <v>189890</v>
      </c>
      <c r="C69" s="6">
        <v>80808.460000000006</v>
      </c>
      <c r="D69" s="6">
        <v>17.59</v>
      </c>
      <c r="E69" s="8">
        <v>43197</v>
      </c>
      <c r="F69">
        <f t="shared" si="1"/>
        <v>2018</v>
      </c>
    </row>
    <row r="70" spans="1:6" x14ac:dyDescent="0.25">
      <c r="A70" s="67" t="s">
        <v>1</v>
      </c>
      <c r="B70" s="67">
        <v>187439</v>
      </c>
      <c r="C70" s="6">
        <v>1156</v>
      </c>
      <c r="D70" s="6">
        <v>0.3</v>
      </c>
      <c r="E70" s="8">
        <v>43126</v>
      </c>
      <c r="F70">
        <f t="shared" si="1"/>
        <v>2018</v>
      </c>
    </row>
    <row r="71" spans="1:6" x14ac:dyDescent="0.25">
      <c r="A71" s="67" t="s">
        <v>1</v>
      </c>
      <c r="B71" s="67">
        <v>187439</v>
      </c>
      <c r="C71" s="6">
        <v>1482</v>
      </c>
      <c r="D71" s="6">
        <v>0.7</v>
      </c>
      <c r="E71" s="8">
        <v>43126</v>
      </c>
      <c r="F71">
        <f t="shared" si="1"/>
        <v>2018</v>
      </c>
    </row>
    <row r="72" spans="1:6" x14ac:dyDescent="0.25">
      <c r="A72" s="67" t="s">
        <v>1</v>
      </c>
      <c r="B72" s="67">
        <v>187439</v>
      </c>
      <c r="C72" s="6">
        <v>34226</v>
      </c>
      <c r="D72" s="6">
        <v>3.9</v>
      </c>
      <c r="E72" s="8">
        <v>43126</v>
      </c>
      <c r="F72">
        <f t="shared" si="1"/>
        <v>2018</v>
      </c>
    </row>
    <row r="73" spans="1:6" x14ac:dyDescent="0.25">
      <c r="A73" s="67" t="s">
        <v>1</v>
      </c>
      <c r="B73" s="67">
        <v>187439</v>
      </c>
      <c r="C73" s="6">
        <v>42.24</v>
      </c>
      <c r="D73" s="6">
        <v>1.0800000000000001E-2</v>
      </c>
      <c r="E73" s="8">
        <v>43126</v>
      </c>
      <c r="F73">
        <f t="shared" si="1"/>
        <v>2018</v>
      </c>
    </row>
    <row r="74" spans="1:6" x14ac:dyDescent="0.25">
      <c r="A74" s="67" t="s">
        <v>1</v>
      </c>
      <c r="B74" s="67">
        <v>187439</v>
      </c>
      <c r="C74" s="6">
        <v>1478</v>
      </c>
      <c r="D74" s="6">
        <v>0.7</v>
      </c>
      <c r="E74" s="8">
        <v>43126</v>
      </c>
      <c r="F74">
        <f t="shared" si="1"/>
        <v>2018</v>
      </c>
    </row>
    <row r="75" spans="1:6" x14ac:dyDescent="0.25">
      <c r="A75" s="67" t="s">
        <v>1</v>
      </c>
      <c r="B75" s="67">
        <v>187439</v>
      </c>
      <c r="C75" s="6">
        <v>28453</v>
      </c>
      <c r="D75" s="6">
        <v>3.3</v>
      </c>
      <c r="E75" s="8">
        <v>43126</v>
      </c>
      <c r="F75">
        <f t="shared" si="1"/>
        <v>2018</v>
      </c>
    </row>
    <row r="76" spans="1:6" x14ac:dyDescent="0.25">
      <c r="A76" s="67" t="s">
        <v>1</v>
      </c>
      <c r="B76" s="67">
        <v>187439</v>
      </c>
      <c r="C76" s="6">
        <v>1517</v>
      </c>
      <c r="D76" s="6">
        <v>0.7</v>
      </c>
      <c r="E76" s="8">
        <v>43126</v>
      </c>
      <c r="F76">
        <f t="shared" si="1"/>
        <v>2018</v>
      </c>
    </row>
    <row r="77" spans="1:6" x14ac:dyDescent="0.25">
      <c r="A77" s="67" t="s">
        <v>1</v>
      </c>
      <c r="B77" s="67">
        <v>187439</v>
      </c>
      <c r="C77" s="6">
        <v>22251</v>
      </c>
      <c r="D77" s="6">
        <v>2.6</v>
      </c>
      <c r="E77" s="8">
        <v>43126</v>
      </c>
      <c r="F77">
        <f t="shared" si="1"/>
        <v>2018</v>
      </c>
    </row>
    <row r="78" spans="1:6" x14ac:dyDescent="0.25">
      <c r="A78" s="67" t="s">
        <v>1</v>
      </c>
      <c r="B78" s="67">
        <v>187439</v>
      </c>
      <c r="C78" s="6">
        <v>253.44</v>
      </c>
      <c r="D78" s="6">
        <v>6.4799999999999996E-2</v>
      </c>
      <c r="E78" s="8">
        <v>43126</v>
      </c>
      <c r="F78">
        <f t="shared" si="1"/>
        <v>2018</v>
      </c>
    </row>
    <row r="79" spans="1:6" x14ac:dyDescent="0.25">
      <c r="A79" s="67" t="s">
        <v>1</v>
      </c>
      <c r="B79" s="67">
        <v>187439</v>
      </c>
      <c r="C79" s="6">
        <v>2669</v>
      </c>
      <c r="D79" s="6">
        <v>0.9</v>
      </c>
      <c r="E79" s="8">
        <v>43126</v>
      </c>
      <c r="F79">
        <f t="shared" si="1"/>
        <v>2018</v>
      </c>
    </row>
    <row r="80" spans="1:6" x14ac:dyDescent="0.25">
      <c r="A80" s="67" t="s">
        <v>1</v>
      </c>
      <c r="B80" s="67">
        <v>187439</v>
      </c>
      <c r="C80" s="6">
        <v>2657</v>
      </c>
      <c r="D80" s="6">
        <v>1.2</v>
      </c>
      <c r="E80" s="8">
        <v>43126</v>
      </c>
      <c r="F80">
        <f t="shared" si="1"/>
        <v>2018</v>
      </c>
    </row>
    <row r="81" spans="1:6" x14ac:dyDescent="0.25">
      <c r="A81" s="67" t="s">
        <v>1</v>
      </c>
      <c r="B81" s="67">
        <v>187439</v>
      </c>
      <c r="C81" s="6">
        <v>43616</v>
      </c>
      <c r="D81" s="6">
        <v>5</v>
      </c>
      <c r="E81" s="8">
        <v>43126</v>
      </c>
      <c r="F81">
        <f t="shared" si="1"/>
        <v>2018</v>
      </c>
    </row>
    <row r="82" spans="1:6" x14ac:dyDescent="0.25">
      <c r="A82" s="67" t="s">
        <v>1</v>
      </c>
      <c r="B82" s="67">
        <v>187439</v>
      </c>
      <c r="C82" s="6">
        <v>1012</v>
      </c>
      <c r="D82" s="6">
        <v>0.4</v>
      </c>
      <c r="E82" s="8">
        <v>43126</v>
      </c>
      <c r="F82">
        <f t="shared" si="1"/>
        <v>2018</v>
      </c>
    </row>
    <row r="83" spans="1:6" x14ac:dyDescent="0.25">
      <c r="A83" s="67" t="s">
        <v>1</v>
      </c>
      <c r="B83" s="67">
        <v>187439</v>
      </c>
      <c r="C83" s="6">
        <v>3574</v>
      </c>
      <c r="D83" s="6">
        <v>1.2</v>
      </c>
      <c r="E83" s="8">
        <v>43126</v>
      </c>
      <c r="F83">
        <f t="shared" si="1"/>
        <v>2018</v>
      </c>
    </row>
    <row r="84" spans="1:6" x14ac:dyDescent="0.25">
      <c r="A84" s="67" t="s">
        <v>1</v>
      </c>
      <c r="B84" s="67">
        <v>187439</v>
      </c>
      <c r="C84" s="6">
        <v>29355</v>
      </c>
      <c r="D84" s="6">
        <v>3.4</v>
      </c>
      <c r="E84" s="8">
        <v>43126</v>
      </c>
      <c r="F84">
        <f t="shared" si="1"/>
        <v>2018</v>
      </c>
    </row>
    <row r="85" spans="1:6" x14ac:dyDescent="0.25">
      <c r="A85" s="67" t="s">
        <v>1</v>
      </c>
      <c r="B85" s="67">
        <v>182729</v>
      </c>
      <c r="C85" s="6">
        <v>60279</v>
      </c>
      <c r="D85" s="6">
        <v>17.100000000000001</v>
      </c>
      <c r="E85" s="8">
        <v>43027</v>
      </c>
      <c r="F85">
        <f t="shared" si="1"/>
        <v>2017</v>
      </c>
    </row>
    <row r="86" spans="1:6" x14ac:dyDescent="0.25">
      <c r="A86" s="67" t="s">
        <v>1</v>
      </c>
      <c r="B86" s="67">
        <v>187865</v>
      </c>
      <c r="C86" s="6">
        <v>1635.06</v>
      </c>
      <c r="D86" s="6">
        <v>0.41820000000000002</v>
      </c>
      <c r="E86" s="8">
        <v>43126</v>
      </c>
      <c r="F86">
        <f t="shared" si="1"/>
        <v>2018</v>
      </c>
    </row>
    <row r="87" spans="1:6" x14ac:dyDescent="0.25">
      <c r="A87" s="67" t="s">
        <v>1</v>
      </c>
      <c r="B87" s="67">
        <v>187865</v>
      </c>
      <c r="C87" s="6">
        <v>2154.9609999999998</v>
      </c>
      <c r="D87" s="6">
        <v>0.55100000000000005</v>
      </c>
      <c r="E87" s="8">
        <v>43126</v>
      </c>
      <c r="F87">
        <f t="shared" si="1"/>
        <v>2018</v>
      </c>
    </row>
    <row r="88" spans="1:6" x14ac:dyDescent="0.25">
      <c r="A88" s="67" t="s">
        <v>1</v>
      </c>
      <c r="B88" s="67">
        <v>187865</v>
      </c>
      <c r="C88" s="6">
        <v>18559.759999999998</v>
      </c>
      <c r="D88" s="6">
        <v>4.04</v>
      </c>
      <c r="E88" s="8">
        <v>43126</v>
      </c>
      <c r="F88">
        <f t="shared" si="1"/>
        <v>2018</v>
      </c>
    </row>
    <row r="89" spans="1:6" x14ac:dyDescent="0.25">
      <c r="A89" s="67" t="s">
        <v>1</v>
      </c>
      <c r="B89" s="67">
        <v>172861</v>
      </c>
      <c r="C89" s="6">
        <v>1751.4</v>
      </c>
      <c r="D89" s="6">
        <v>0</v>
      </c>
      <c r="E89" s="8">
        <v>42902</v>
      </c>
      <c r="F89">
        <f t="shared" si="1"/>
        <v>2017</v>
      </c>
    </row>
    <row r="90" spans="1:6" x14ac:dyDescent="0.25">
      <c r="A90" s="67" t="s">
        <v>1</v>
      </c>
      <c r="B90" s="67">
        <v>172861</v>
      </c>
      <c r="C90" s="6">
        <v>1775</v>
      </c>
      <c r="D90" s="6">
        <v>0.55400000000000005</v>
      </c>
      <c r="E90" s="8">
        <v>42902</v>
      </c>
      <c r="F90">
        <f t="shared" si="1"/>
        <v>2017</v>
      </c>
    </row>
    <row r="91" spans="1:6" x14ac:dyDescent="0.25">
      <c r="A91" s="67" t="s">
        <v>1</v>
      </c>
      <c r="B91" s="67">
        <v>172861</v>
      </c>
      <c r="C91" s="6">
        <v>21582</v>
      </c>
      <c r="D91" s="6">
        <v>2.5259999999999998</v>
      </c>
      <c r="E91" s="8">
        <v>42902</v>
      </c>
      <c r="F91">
        <f t="shared" si="1"/>
        <v>2017</v>
      </c>
    </row>
    <row r="92" spans="1:6" x14ac:dyDescent="0.25">
      <c r="A92" s="67" t="s">
        <v>1</v>
      </c>
      <c r="B92" s="67">
        <v>192661</v>
      </c>
      <c r="C92" s="6">
        <v>110376</v>
      </c>
      <c r="D92" s="6">
        <v>0</v>
      </c>
      <c r="E92" s="8">
        <v>43217</v>
      </c>
      <c r="F92">
        <f t="shared" si="1"/>
        <v>2018</v>
      </c>
    </row>
    <row r="93" spans="1:6" x14ac:dyDescent="0.25">
      <c r="A93" s="67" t="s">
        <v>1</v>
      </c>
      <c r="B93" s="67">
        <v>192668</v>
      </c>
      <c r="C93" s="6">
        <v>119.444</v>
      </c>
      <c r="D93" s="6">
        <v>2.5999999999999999E-2</v>
      </c>
      <c r="E93" s="8">
        <v>43224</v>
      </c>
      <c r="F93">
        <f t="shared" si="1"/>
        <v>2018</v>
      </c>
    </row>
    <row r="94" spans="1:6" x14ac:dyDescent="0.25">
      <c r="A94" s="67" t="s">
        <v>1</v>
      </c>
      <c r="B94" s="67">
        <v>192668</v>
      </c>
      <c r="C94" s="6">
        <v>367.52</v>
      </c>
      <c r="D94" s="6">
        <v>0.08</v>
      </c>
      <c r="E94" s="8">
        <v>43224</v>
      </c>
      <c r="F94">
        <f t="shared" si="1"/>
        <v>2018</v>
      </c>
    </row>
    <row r="95" spans="1:6" x14ac:dyDescent="0.25">
      <c r="A95" s="67" t="s">
        <v>1</v>
      </c>
      <c r="B95" s="67">
        <v>192668</v>
      </c>
      <c r="C95" s="6">
        <v>3153.3216000000002</v>
      </c>
      <c r="D95" s="6">
        <v>0.68640000000000001</v>
      </c>
      <c r="E95" s="8">
        <v>43224</v>
      </c>
      <c r="F95">
        <f t="shared" si="1"/>
        <v>2018</v>
      </c>
    </row>
    <row r="96" spans="1:6" x14ac:dyDescent="0.25">
      <c r="A96" s="67" t="s">
        <v>1</v>
      </c>
      <c r="B96" s="67">
        <v>189938</v>
      </c>
      <c r="C96" s="6">
        <v>1638</v>
      </c>
      <c r="D96" s="6">
        <v>0</v>
      </c>
      <c r="E96" s="8">
        <v>43179</v>
      </c>
      <c r="F96">
        <f t="shared" si="1"/>
        <v>2018</v>
      </c>
    </row>
    <row r="97" spans="1:6" x14ac:dyDescent="0.25">
      <c r="A97" s="67" t="s">
        <v>1</v>
      </c>
      <c r="B97" s="67">
        <v>189938</v>
      </c>
      <c r="C97" s="6">
        <v>2520</v>
      </c>
      <c r="D97" s="6">
        <v>0</v>
      </c>
      <c r="E97" s="8">
        <v>43179</v>
      </c>
      <c r="F97">
        <f t="shared" si="1"/>
        <v>2018</v>
      </c>
    </row>
    <row r="98" spans="1:6" x14ac:dyDescent="0.25">
      <c r="A98" s="67" t="s">
        <v>1</v>
      </c>
      <c r="B98" s="67">
        <v>189939</v>
      </c>
      <c r="C98" s="6">
        <v>128.24</v>
      </c>
      <c r="D98" s="6">
        <v>3.2800000000000003E-2</v>
      </c>
      <c r="E98" s="8">
        <v>43242</v>
      </c>
      <c r="F98">
        <f t="shared" si="1"/>
        <v>2018</v>
      </c>
    </row>
    <row r="99" spans="1:6" x14ac:dyDescent="0.25">
      <c r="A99" s="67" t="s">
        <v>1</v>
      </c>
      <c r="B99" s="67">
        <v>189939</v>
      </c>
      <c r="C99" s="6">
        <v>497.56799999999998</v>
      </c>
      <c r="D99" s="6">
        <v>5.6800000000000003E-2</v>
      </c>
      <c r="E99" s="8">
        <v>43242</v>
      </c>
      <c r="F99">
        <f t="shared" si="1"/>
        <v>2018</v>
      </c>
    </row>
    <row r="100" spans="1:6" x14ac:dyDescent="0.25">
      <c r="A100" s="67" t="s">
        <v>1</v>
      </c>
      <c r="B100" s="67">
        <v>189939</v>
      </c>
      <c r="C100" s="6">
        <v>356.49439999999998</v>
      </c>
      <c r="D100" s="6">
        <v>7.7600000000000002E-2</v>
      </c>
      <c r="E100" s="8">
        <v>43242</v>
      </c>
      <c r="F100">
        <f t="shared" si="1"/>
        <v>2018</v>
      </c>
    </row>
    <row r="101" spans="1:6" x14ac:dyDescent="0.25">
      <c r="A101" s="67" t="s">
        <v>1</v>
      </c>
      <c r="B101" s="67">
        <v>189939</v>
      </c>
      <c r="C101" s="6">
        <v>1173.3</v>
      </c>
      <c r="D101" s="6">
        <v>0.3</v>
      </c>
      <c r="E101" s="8">
        <v>43242</v>
      </c>
      <c r="F101">
        <f t="shared" si="1"/>
        <v>2018</v>
      </c>
    </row>
    <row r="102" spans="1:6" x14ac:dyDescent="0.25">
      <c r="A102" s="67" t="s">
        <v>1</v>
      </c>
      <c r="B102" s="67">
        <v>189939</v>
      </c>
      <c r="C102" s="6">
        <v>6431.6</v>
      </c>
      <c r="D102" s="6">
        <v>1.4</v>
      </c>
      <c r="E102" s="8">
        <v>43242</v>
      </c>
      <c r="F102">
        <f t="shared" si="1"/>
        <v>2018</v>
      </c>
    </row>
    <row r="103" spans="1:6" x14ac:dyDescent="0.25">
      <c r="A103" s="67" t="s">
        <v>1</v>
      </c>
      <c r="B103" s="67">
        <v>191351</v>
      </c>
      <c r="C103" s="6">
        <v>56073</v>
      </c>
      <c r="D103" s="6">
        <v>6.4</v>
      </c>
      <c r="E103" s="8">
        <v>43251</v>
      </c>
      <c r="F103">
        <f t="shared" si="1"/>
        <v>2018</v>
      </c>
    </row>
    <row r="104" spans="1:6" x14ac:dyDescent="0.25">
      <c r="A104" s="67" t="s">
        <v>1</v>
      </c>
      <c r="B104" s="67">
        <v>191351</v>
      </c>
      <c r="C104" s="6">
        <v>546</v>
      </c>
      <c r="D104" s="6">
        <v>0</v>
      </c>
      <c r="E104" s="8">
        <v>43251</v>
      </c>
      <c r="F104">
        <f t="shared" si="1"/>
        <v>2018</v>
      </c>
    </row>
    <row r="105" spans="1:6" x14ac:dyDescent="0.25">
      <c r="A105" s="67" t="s">
        <v>1</v>
      </c>
      <c r="B105" s="67">
        <v>191351</v>
      </c>
      <c r="C105" s="6">
        <v>11092.2</v>
      </c>
      <c r="D105" s="6">
        <v>0</v>
      </c>
      <c r="E105" s="8">
        <v>43251</v>
      </c>
      <c r="F105">
        <f t="shared" si="1"/>
        <v>2018</v>
      </c>
    </row>
    <row r="106" spans="1:6" x14ac:dyDescent="0.25">
      <c r="A106" s="67" t="s">
        <v>1</v>
      </c>
      <c r="B106" s="67">
        <v>191351</v>
      </c>
      <c r="C106" s="6">
        <v>579.30340000000001</v>
      </c>
      <c r="D106" s="6">
        <v>0.12609999999999999</v>
      </c>
      <c r="E106" s="8">
        <v>43251</v>
      </c>
      <c r="F106">
        <f t="shared" si="1"/>
        <v>2018</v>
      </c>
    </row>
    <row r="107" spans="1:6" x14ac:dyDescent="0.25">
      <c r="A107" s="67" t="s">
        <v>1</v>
      </c>
      <c r="B107" s="67">
        <v>191351</v>
      </c>
      <c r="C107" s="6">
        <v>633.6</v>
      </c>
      <c r="D107" s="6">
        <v>0.16200000000000001</v>
      </c>
      <c r="E107" s="8">
        <v>43251</v>
      </c>
      <c r="F107">
        <f t="shared" si="1"/>
        <v>2018</v>
      </c>
    </row>
    <row r="108" spans="1:6" x14ac:dyDescent="0.25">
      <c r="A108" s="67" t="s">
        <v>1</v>
      </c>
      <c r="B108" s="67">
        <v>191351</v>
      </c>
      <c r="C108" s="6">
        <v>1830.348</v>
      </c>
      <c r="D108" s="6">
        <v>0.46800000000000003</v>
      </c>
      <c r="E108" s="8">
        <v>43251</v>
      </c>
      <c r="F108">
        <f t="shared" si="1"/>
        <v>2018</v>
      </c>
    </row>
    <row r="109" spans="1:6" x14ac:dyDescent="0.25">
      <c r="A109" s="67" t="s">
        <v>1</v>
      </c>
      <c r="B109" s="67">
        <v>191351</v>
      </c>
      <c r="C109" s="6">
        <v>11025.6</v>
      </c>
      <c r="D109" s="6">
        <v>2.4</v>
      </c>
      <c r="E109" s="8">
        <v>43251</v>
      </c>
      <c r="F109">
        <f t="shared" si="1"/>
        <v>2018</v>
      </c>
    </row>
    <row r="110" spans="1:6" x14ac:dyDescent="0.25">
      <c r="A110" s="67" t="s">
        <v>1</v>
      </c>
      <c r="B110" s="67">
        <v>179711</v>
      </c>
      <c r="C110" s="6">
        <v>29733</v>
      </c>
      <c r="D110" s="6">
        <v>1.2</v>
      </c>
      <c r="E110" s="8">
        <v>43126</v>
      </c>
      <c r="F110">
        <f t="shared" si="1"/>
        <v>2018</v>
      </c>
    </row>
    <row r="111" spans="1:6" x14ac:dyDescent="0.25">
      <c r="A111" s="67" t="s">
        <v>1</v>
      </c>
      <c r="B111" s="67">
        <v>179711</v>
      </c>
      <c r="C111" s="6">
        <v>7152</v>
      </c>
      <c r="D111" s="6">
        <v>1.7</v>
      </c>
      <c r="E111" s="8">
        <v>43126</v>
      </c>
      <c r="F111">
        <f t="shared" si="1"/>
        <v>2018</v>
      </c>
    </row>
    <row r="112" spans="1:6" x14ac:dyDescent="0.25">
      <c r="A112" s="67" t="s">
        <v>1</v>
      </c>
      <c r="B112" s="67">
        <v>179711</v>
      </c>
      <c r="C112" s="6">
        <v>30944</v>
      </c>
      <c r="D112" s="6">
        <v>6.4</v>
      </c>
      <c r="E112" s="8">
        <v>43126</v>
      </c>
      <c r="F112">
        <f t="shared" si="1"/>
        <v>2018</v>
      </c>
    </row>
    <row r="113" spans="1:6" x14ac:dyDescent="0.25">
      <c r="A113" s="67" t="s">
        <v>1</v>
      </c>
      <c r="B113" s="67">
        <v>179711</v>
      </c>
      <c r="C113" s="6">
        <v>156671</v>
      </c>
      <c r="D113" s="6">
        <v>18.399999999999999</v>
      </c>
      <c r="E113" s="8">
        <v>43126</v>
      </c>
      <c r="F113">
        <f t="shared" si="1"/>
        <v>2018</v>
      </c>
    </row>
    <row r="114" spans="1:6" x14ac:dyDescent="0.25">
      <c r="A114" s="67" t="s">
        <v>1</v>
      </c>
      <c r="B114" s="67">
        <v>181349</v>
      </c>
      <c r="C114" s="6">
        <v>222982</v>
      </c>
      <c r="D114" s="6">
        <v>25.454000000000001</v>
      </c>
      <c r="E114" s="8">
        <v>43070</v>
      </c>
      <c r="F114">
        <f t="shared" si="1"/>
        <v>2017</v>
      </c>
    </row>
    <row r="115" spans="1:6" x14ac:dyDescent="0.25">
      <c r="A115" s="67" t="s">
        <v>1</v>
      </c>
      <c r="B115" s="67">
        <v>170311</v>
      </c>
      <c r="C115" s="6">
        <v>12869</v>
      </c>
      <c r="D115" s="6">
        <v>0</v>
      </c>
      <c r="E115" s="8">
        <v>43196</v>
      </c>
      <c r="F115">
        <f t="shared" si="1"/>
        <v>2018</v>
      </c>
    </row>
    <row r="116" spans="1:6" x14ac:dyDescent="0.25">
      <c r="A116" s="67" t="s">
        <v>1</v>
      </c>
      <c r="B116" s="67">
        <v>181125</v>
      </c>
      <c r="C116" s="6">
        <v>44.561799999999998</v>
      </c>
      <c r="D116" s="6">
        <v>9.7000000000000003E-3</v>
      </c>
      <c r="E116" s="8">
        <v>43105</v>
      </c>
      <c r="F116">
        <f t="shared" si="1"/>
        <v>2018</v>
      </c>
    </row>
    <row r="117" spans="1:6" x14ac:dyDescent="0.25">
      <c r="A117" s="67" t="s">
        <v>1</v>
      </c>
      <c r="B117" s="67">
        <v>181125</v>
      </c>
      <c r="C117" s="6">
        <v>18743.52</v>
      </c>
      <c r="D117" s="6">
        <v>4.08</v>
      </c>
      <c r="E117" s="8">
        <v>43105</v>
      </c>
      <c r="F117">
        <f t="shared" si="1"/>
        <v>2018</v>
      </c>
    </row>
    <row r="118" spans="1:6" x14ac:dyDescent="0.25">
      <c r="A118" s="67" t="s">
        <v>1</v>
      </c>
      <c r="B118" s="67">
        <v>181125</v>
      </c>
      <c r="C118" s="6">
        <v>316</v>
      </c>
      <c r="D118" s="6">
        <v>0</v>
      </c>
      <c r="E118" s="8">
        <v>43105</v>
      </c>
      <c r="F118">
        <f t="shared" si="1"/>
        <v>2018</v>
      </c>
    </row>
    <row r="119" spans="1:6" x14ac:dyDescent="0.25">
      <c r="A119" s="67" t="s">
        <v>1</v>
      </c>
      <c r="B119" s="67">
        <v>181125</v>
      </c>
      <c r="C119" s="6">
        <v>1395</v>
      </c>
      <c r="D119" s="6">
        <v>0</v>
      </c>
      <c r="E119" s="8">
        <v>43105</v>
      </c>
      <c r="F119">
        <f t="shared" si="1"/>
        <v>2018</v>
      </c>
    </row>
    <row r="120" spans="1:6" x14ac:dyDescent="0.25">
      <c r="A120" s="67" t="s">
        <v>1</v>
      </c>
      <c r="B120" s="67">
        <v>181125</v>
      </c>
      <c r="C120" s="6">
        <v>6036</v>
      </c>
      <c r="D120" s="6">
        <v>0</v>
      </c>
      <c r="E120" s="8">
        <v>43105</v>
      </c>
      <c r="F120">
        <f t="shared" si="1"/>
        <v>2018</v>
      </c>
    </row>
    <row r="121" spans="1:6" x14ac:dyDescent="0.25">
      <c r="A121" s="67" t="s">
        <v>1</v>
      </c>
      <c r="B121" s="67">
        <v>181125</v>
      </c>
      <c r="C121" s="6">
        <v>117935</v>
      </c>
      <c r="D121" s="6">
        <v>13.462999999999999</v>
      </c>
      <c r="E121" s="8">
        <v>43105</v>
      </c>
      <c r="F121">
        <f t="shared" si="1"/>
        <v>2018</v>
      </c>
    </row>
    <row r="122" spans="1:6" x14ac:dyDescent="0.25">
      <c r="A122" s="67" t="s">
        <v>1</v>
      </c>
      <c r="B122" s="67">
        <v>189778</v>
      </c>
      <c r="C122" s="6">
        <v>422.4</v>
      </c>
      <c r="D122" s="6">
        <v>0.108</v>
      </c>
      <c r="E122" s="8">
        <v>43248</v>
      </c>
      <c r="F122">
        <f t="shared" si="1"/>
        <v>2018</v>
      </c>
    </row>
    <row r="123" spans="1:6" x14ac:dyDescent="0.25">
      <c r="A123" s="67" t="s">
        <v>1</v>
      </c>
      <c r="B123" s="67">
        <v>189778</v>
      </c>
      <c r="C123" s="6">
        <v>2440.4639999999999</v>
      </c>
      <c r="D123" s="6">
        <v>0.624</v>
      </c>
      <c r="E123" s="8">
        <v>43248</v>
      </c>
      <c r="F123">
        <f t="shared" si="1"/>
        <v>2018</v>
      </c>
    </row>
    <row r="124" spans="1:6" x14ac:dyDescent="0.25">
      <c r="A124" s="67" t="s">
        <v>1</v>
      </c>
      <c r="B124" s="67">
        <v>189778</v>
      </c>
      <c r="C124" s="6">
        <v>31491.371999999999</v>
      </c>
      <c r="D124" s="6">
        <v>8.0519999999999996</v>
      </c>
      <c r="E124" s="8">
        <v>43248</v>
      </c>
      <c r="F124">
        <f t="shared" si="1"/>
        <v>2018</v>
      </c>
    </row>
    <row r="125" spans="1:6" x14ac:dyDescent="0.25">
      <c r="A125" s="67" t="s">
        <v>1</v>
      </c>
      <c r="B125" s="67">
        <v>181957</v>
      </c>
      <c r="C125" s="6">
        <v>1835.2940000000001</v>
      </c>
      <c r="D125" s="6">
        <v>2.941176</v>
      </c>
      <c r="E125" s="8">
        <v>42964</v>
      </c>
      <c r="F125">
        <f t="shared" si="1"/>
        <v>2017</v>
      </c>
    </row>
    <row r="126" spans="1:6" x14ac:dyDescent="0.25">
      <c r="A126" s="67" t="s">
        <v>1</v>
      </c>
      <c r="B126" s="67">
        <v>181957</v>
      </c>
      <c r="C126" s="6">
        <v>1835.2940000000001</v>
      </c>
      <c r="D126" s="6">
        <v>2.941176</v>
      </c>
      <c r="E126" s="8">
        <v>42964</v>
      </c>
      <c r="F126">
        <f t="shared" si="1"/>
        <v>2017</v>
      </c>
    </row>
    <row r="127" spans="1:6" x14ac:dyDescent="0.25">
      <c r="A127" s="67" t="s">
        <v>1</v>
      </c>
      <c r="B127" s="67">
        <v>168542</v>
      </c>
      <c r="C127" s="6">
        <v>479165</v>
      </c>
      <c r="D127" s="6">
        <v>93.18</v>
      </c>
      <c r="E127" s="8">
        <v>43157</v>
      </c>
      <c r="F127">
        <f t="shared" si="1"/>
        <v>2018</v>
      </c>
    </row>
    <row r="128" spans="1:6" x14ac:dyDescent="0.25">
      <c r="A128" s="67" t="s">
        <v>1</v>
      </c>
      <c r="B128" s="67">
        <v>185668</v>
      </c>
      <c r="C128" s="6">
        <v>2779</v>
      </c>
      <c r="D128" s="6">
        <v>0</v>
      </c>
      <c r="E128" s="8">
        <v>43140</v>
      </c>
      <c r="F128">
        <f t="shared" si="1"/>
        <v>2018</v>
      </c>
    </row>
    <row r="129" spans="1:6" x14ac:dyDescent="0.25">
      <c r="A129" s="67" t="s">
        <v>1</v>
      </c>
      <c r="B129" s="67">
        <v>185668</v>
      </c>
      <c r="C129" s="6">
        <v>3831</v>
      </c>
      <c r="D129" s="6">
        <v>0.9</v>
      </c>
      <c r="E129" s="8">
        <v>43140</v>
      </c>
      <c r="F129">
        <f t="shared" si="1"/>
        <v>2018</v>
      </c>
    </row>
    <row r="130" spans="1:6" x14ac:dyDescent="0.25">
      <c r="A130" s="67" t="s">
        <v>1</v>
      </c>
      <c r="B130" s="67">
        <v>185668</v>
      </c>
      <c r="C130" s="6">
        <v>82624</v>
      </c>
      <c r="D130" s="6">
        <v>9.4</v>
      </c>
      <c r="E130" s="8">
        <v>43140</v>
      </c>
      <c r="F130">
        <f t="shared" si="1"/>
        <v>2018</v>
      </c>
    </row>
    <row r="131" spans="1:6" x14ac:dyDescent="0.25">
      <c r="A131" s="67" t="s">
        <v>1</v>
      </c>
      <c r="B131" s="67">
        <v>185668</v>
      </c>
      <c r="C131" s="6">
        <v>819</v>
      </c>
      <c r="D131" s="6">
        <v>0</v>
      </c>
      <c r="E131" s="8">
        <v>43140</v>
      </c>
      <c r="F131">
        <f t="shared" ref="F131:F194" si="2">YEAR(E131)</f>
        <v>2018</v>
      </c>
    </row>
    <row r="132" spans="1:6" x14ac:dyDescent="0.25">
      <c r="A132" s="67" t="s">
        <v>1</v>
      </c>
      <c r="B132" s="67">
        <v>185668</v>
      </c>
      <c r="C132" s="6">
        <v>1751.4</v>
      </c>
      <c r="D132" s="6">
        <v>0</v>
      </c>
      <c r="E132" s="8">
        <v>43140</v>
      </c>
      <c r="F132">
        <f t="shared" si="2"/>
        <v>2018</v>
      </c>
    </row>
    <row r="133" spans="1:6" x14ac:dyDescent="0.25">
      <c r="A133" s="67" t="s">
        <v>1</v>
      </c>
      <c r="B133" s="67">
        <v>185668</v>
      </c>
      <c r="C133" s="6">
        <v>8400</v>
      </c>
      <c r="D133" s="6">
        <v>0</v>
      </c>
      <c r="E133" s="8">
        <v>43140</v>
      </c>
      <c r="F133">
        <f t="shared" si="2"/>
        <v>2018</v>
      </c>
    </row>
    <row r="134" spans="1:6" x14ac:dyDescent="0.25">
      <c r="A134" s="67" t="s">
        <v>1</v>
      </c>
      <c r="B134" s="67">
        <v>185668</v>
      </c>
      <c r="C134" s="6">
        <v>25726.400000000001</v>
      </c>
      <c r="D134" s="6">
        <v>5.6</v>
      </c>
      <c r="E134" s="8">
        <v>43140</v>
      </c>
      <c r="F134">
        <f t="shared" si="2"/>
        <v>2018</v>
      </c>
    </row>
    <row r="135" spans="1:6" x14ac:dyDescent="0.25">
      <c r="A135" s="67" t="s">
        <v>1</v>
      </c>
      <c r="B135" s="67">
        <v>187169</v>
      </c>
      <c r="C135" s="6">
        <v>26856</v>
      </c>
      <c r="D135" s="6">
        <v>6.7140000000000004</v>
      </c>
      <c r="E135" s="8">
        <v>43154</v>
      </c>
      <c r="F135">
        <f t="shared" si="2"/>
        <v>2018</v>
      </c>
    </row>
    <row r="136" spans="1:6" x14ac:dyDescent="0.25">
      <c r="A136" s="67" t="s">
        <v>1</v>
      </c>
      <c r="B136" s="67">
        <v>187170</v>
      </c>
      <c r="C136" s="6">
        <v>26856</v>
      </c>
      <c r="D136" s="6">
        <v>6.7140000000000004</v>
      </c>
      <c r="E136" s="8">
        <v>43154</v>
      </c>
      <c r="F136">
        <f t="shared" si="2"/>
        <v>2018</v>
      </c>
    </row>
    <row r="137" spans="1:6" x14ac:dyDescent="0.25">
      <c r="A137" s="67" t="s">
        <v>1</v>
      </c>
      <c r="B137" s="67">
        <v>174093</v>
      </c>
      <c r="C137" s="6">
        <v>668.42700000000002</v>
      </c>
      <c r="D137" s="6">
        <v>0.14549999999999999</v>
      </c>
      <c r="E137" s="8">
        <v>42852</v>
      </c>
      <c r="F137">
        <f t="shared" si="2"/>
        <v>2017</v>
      </c>
    </row>
    <row r="138" spans="1:6" x14ac:dyDescent="0.25">
      <c r="A138" s="67" t="s">
        <v>1</v>
      </c>
      <c r="B138" s="67">
        <v>174093</v>
      </c>
      <c r="C138" s="6">
        <v>5491.0439999999999</v>
      </c>
      <c r="D138" s="6">
        <v>1.4039999999999999</v>
      </c>
      <c r="E138" s="8">
        <v>42852</v>
      </c>
      <c r="F138">
        <f t="shared" si="2"/>
        <v>2017</v>
      </c>
    </row>
    <row r="139" spans="1:6" x14ac:dyDescent="0.25">
      <c r="A139" s="67" t="s">
        <v>1</v>
      </c>
      <c r="B139" s="67">
        <v>174093</v>
      </c>
      <c r="C139" s="6">
        <v>3360</v>
      </c>
      <c r="D139" s="6">
        <v>0</v>
      </c>
      <c r="E139" s="8">
        <v>42831</v>
      </c>
      <c r="F139">
        <f t="shared" si="2"/>
        <v>2017</v>
      </c>
    </row>
    <row r="140" spans="1:6" x14ac:dyDescent="0.25">
      <c r="A140" s="67" t="s">
        <v>1</v>
      </c>
      <c r="B140" s="67">
        <v>183496</v>
      </c>
      <c r="C140" s="6">
        <v>3696</v>
      </c>
      <c r="D140" s="6">
        <v>1.2</v>
      </c>
      <c r="E140" s="8">
        <v>43098</v>
      </c>
      <c r="F140">
        <f t="shared" si="2"/>
        <v>2017</v>
      </c>
    </row>
    <row r="141" spans="1:6" x14ac:dyDescent="0.25">
      <c r="A141" s="67" t="s">
        <v>1</v>
      </c>
      <c r="B141" s="67">
        <v>179084</v>
      </c>
      <c r="C141" s="6">
        <v>8956.2240000000002</v>
      </c>
      <c r="D141" s="6">
        <v>1.0224</v>
      </c>
      <c r="E141" s="8">
        <v>43039</v>
      </c>
      <c r="F141">
        <f t="shared" si="2"/>
        <v>2017</v>
      </c>
    </row>
    <row r="142" spans="1:6" x14ac:dyDescent="0.25">
      <c r="A142" s="67" t="s">
        <v>1</v>
      </c>
      <c r="B142" s="67">
        <v>179084</v>
      </c>
      <c r="C142" s="6">
        <v>9942</v>
      </c>
      <c r="D142" s="6">
        <v>0</v>
      </c>
      <c r="E142" s="8">
        <v>43039</v>
      </c>
      <c r="F142">
        <f t="shared" si="2"/>
        <v>2017</v>
      </c>
    </row>
    <row r="143" spans="1:6" x14ac:dyDescent="0.25">
      <c r="A143" s="67" t="s">
        <v>1</v>
      </c>
      <c r="B143" s="67">
        <v>179084</v>
      </c>
      <c r="C143" s="6">
        <v>74505</v>
      </c>
      <c r="D143" s="6">
        <v>8.5</v>
      </c>
      <c r="E143" s="8">
        <v>43039</v>
      </c>
      <c r="F143">
        <f t="shared" si="2"/>
        <v>2017</v>
      </c>
    </row>
    <row r="144" spans="1:6" x14ac:dyDescent="0.25">
      <c r="A144" s="67" t="s">
        <v>1</v>
      </c>
      <c r="B144" s="67">
        <v>182766</v>
      </c>
      <c r="C144" s="6">
        <v>52019</v>
      </c>
      <c r="D144" s="6">
        <v>0</v>
      </c>
      <c r="E144" s="8">
        <v>43164</v>
      </c>
      <c r="F144">
        <f t="shared" si="2"/>
        <v>2018</v>
      </c>
    </row>
    <row r="145" spans="1:6" x14ac:dyDescent="0.25">
      <c r="A145" s="67" t="s">
        <v>1</v>
      </c>
      <c r="B145" s="67">
        <v>188687</v>
      </c>
      <c r="C145" s="6">
        <v>12679.44</v>
      </c>
      <c r="D145" s="6">
        <v>2.76</v>
      </c>
      <c r="E145" s="8">
        <v>43159</v>
      </c>
      <c r="F145">
        <f t="shared" si="2"/>
        <v>2018</v>
      </c>
    </row>
    <row r="146" spans="1:6" x14ac:dyDescent="0.25">
      <c r="A146" s="67" t="s">
        <v>1</v>
      </c>
      <c r="B146" s="67">
        <v>188470</v>
      </c>
      <c r="C146" s="6">
        <v>275.64</v>
      </c>
      <c r="D146" s="6">
        <v>0.06</v>
      </c>
      <c r="E146" s="8">
        <v>43224</v>
      </c>
      <c r="F146">
        <f t="shared" si="2"/>
        <v>2018</v>
      </c>
    </row>
    <row r="147" spans="1:6" x14ac:dyDescent="0.25">
      <c r="A147" s="67" t="s">
        <v>1</v>
      </c>
      <c r="B147" s="67">
        <v>188470</v>
      </c>
      <c r="C147" s="6">
        <v>9739</v>
      </c>
      <c r="D147" s="6">
        <v>3.44</v>
      </c>
      <c r="E147" s="8">
        <v>43224</v>
      </c>
      <c r="F147">
        <f t="shared" si="2"/>
        <v>2018</v>
      </c>
    </row>
    <row r="148" spans="1:6" x14ac:dyDescent="0.25">
      <c r="A148" s="67" t="s">
        <v>1</v>
      </c>
      <c r="B148" s="67">
        <v>193295</v>
      </c>
      <c r="C148" s="6">
        <v>10780</v>
      </c>
      <c r="D148" s="6">
        <v>3.8</v>
      </c>
      <c r="E148" s="8">
        <v>43249</v>
      </c>
      <c r="F148">
        <f t="shared" si="2"/>
        <v>2018</v>
      </c>
    </row>
    <row r="149" spans="1:6" x14ac:dyDescent="0.25">
      <c r="A149" s="67" t="s">
        <v>1</v>
      </c>
      <c r="B149" s="67">
        <v>179606</v>
      </c>
      <c r="C149" s="6">
        <v>9198</v>
      </c>
      <c r="D149" s="6">
        <v>0</v>
      </c>
      <c r="E149" s="8">
        <v>43249</v>
      </c>
      <c r="F149">
        <f t="shared" si="2"/>
        <v>2018</v>
      </c>
    </row>
    <row r="150" spans="1:6" x14ac:dyDescent="0.25">
      <c r="A150" s="67" t="s">
        <v>1</v>
      </c>
      <c r="B150" s="67">
        <v>179606</v>
      </c>
      <c r="C150" s="6">
        <v>39134.43</v>
      </c>
      <c r="D150" s="6">
        <v>0</v>
      </c>
      <c r="E150" s="8">
        <v>43249</v>
      </c>
      <c r="F150">
        <f t="shared" si="2"/>
        <v>2018</v>
      </c>
    </row>
    <row r="151" spans="1:6" x14ac:dyDescent="0.25">
      <c r="A151" s="67" t="s">
        <v>1</v>
      </c>
      <c r="B151" s="67">
        <v>179606</v>
      </c>
      <c r="C151" s="6">
        <v>11304</v>
      </c>
      <c r="D151" s="6">
        <v>1.3</v>
      </c>
      <c r="E151" s="8">
        <v>43249</v>
      </c>
      <c r="F151">
        <f t="shared" si="2"/>
        <v>2018</v>
      </c>
    </row>
    <row r="152" spans="1:6" x14ac:dyDescent="0.25">
      <c r="A152" s="67" t="s">
        <v>1</v>
      </c>
      <c r="B152" s="67">
        <v>186231</v>
      </c>
      <c r="C152" s="6">
        <v>4247</v>
      </c>
      <c r="D152" s="6">
        <v>1.4</v>
      </c>
      <c r="E152" s="8">
        <v>43168</v>
      </c>
      <c r="F152">
        <f t="shared" si="2"/>
        <v>2018</v>
      </c>
    </row>
    <row r="153" spans="1:6" x14ac:dyDescent="0.25">
      <c r="A153" s="67" t="s">
        <v>1</v>
      </c>
      <c r="B153" s="67">
        <v>186231</v>
      </c>
      <c r="C153" s="6">
        <v>257.26400000000001</v>
      </c>
      <c r="D153" s="6">
        <v>5.6000000000000001E-2</v>
      </c>
      <c r="E153" s="8">
        <v>43168</v>
      </c>
      <c r="F153">
        <f t="shared" si="2"/>
        <v>2018</v>
      </c>
    </row>
    <row r="154" spans="1:6" x14ac:dyDescent="0.25">
      <c r="A154" s="67" t="s">
        <v>1</v>
      </c>
      <c r="B154" s="67">
        <v>186231</v>
      </c>
      <c r="C154" s="6">
        <v>567.09500000000003</v>
      </c>
      <c r="D154" s="6">
        <v>0.14499999999999999</v>
      </c>
      <c r="E154" s="8">
        <v>43168</v>
      </c>
      <c r="F154">
        <f t="shared" si="2"/>
        <v>2018</v>
      </c>
    </row>
    <row r="155" spans="1:6" x14ac:dyDescent="0.25">
      <c r="A155" s="67" t="s">
        <v>1</v>
      </c>
      <c r="B155" s="67">
        <v>186231</v>
      </c>
      <c r="C155" s="6">
        <v>1576.6608000000001</v>
      </c>
      <c r="D155" s="6">
        <v>0.34320000000000001</v>
      </c>
      <c r="E155" s="8">
        <v>43168</v>
      </c>
      <c r="F155">
        <f t="shared" si="2"/>
        <v>2018</v>
      </c>
    </row>
    <row r="156" spans="1:6" x14ac:dyDescent="0.25">
      <c r="A156" s="67" t="s">
        <v>1</v>
      </c>
      <c r="B156" s="67">
        <v>186231</v>
      </c>
      <c r="C156" s="6">
        <v>1830.348</v>
      </c>
      <c r="D156" s="6">
        <v>0.46800000000000003</v>
      </c>
      <c r="E156" s="8">
        <v>43168</v>
      </c>
      <c r="F156">
        <f t="shared" si="2"/>
        <v>2018</v>
      </c>
    </row>
    <row r="157" spans="1:6" x14ac:dyDescent="0.25">
      <c r="A157" s="67" t="s">
        <v>1</v>
      </c>
      <c r="B157" s="67">
        <v>173867</v>
      </c>
      <c r="C157" s="6">
        <v>1154.1600000000001</v>
      </c>
      <c r="D157" s="6">
        <v>0.29520000000000002</v>
      </c>
      <c r="E157" s="8">
        <v>43084</v>
      </c>
      <c r="F157">
        <f t="shared" si="2"/>
        <v>2017</v>
      </c>
    </row>
    <row r="158" spans="1:6" x14ac:dyDescent="0.25">
      <c r="A158" s="67" t="s">
        <v>1</v>
      </c>
      <c r="B158" s="67">
        <v>173867</v>
      </c>
      <c r="C158" s="6">
        <v>58453.805999999997</v>
      </c>
      <c r="D158" s="6">
        <v>14.946</v>
      </c>
      <c r="E158" s="8">
        <v>43084</v>
      </c>
      <c r="F158">
        <f t="shared" si="2"/>
        <v>2017</v>
      </c>
    </row>
    <row r="159" spans="1:6" x14ac:dyDescent="0.25">
      <c r="A159" s="67" t="s">
        <v>1</v>
      </c>
      <c r="B159" s="67">
        <v>172712</v>
      </c>
      <c r="C159" s="6">
        <v>19488</v>
      </c>
      <c r="D159" s="6">
        <v>0</v>
      </c>
      <c r="E159" s="8">
        <v>42916</v>
      </c>
      <c r="F159">
        <f t="shared" si="2"/>
        <v>2017</v>
      </c>
    </row>
    <row r="160" spans="1:6" x14ac:dyDescent="0.25">
      <c r="A160" s="67" t="s">
        <v>1</v>
      </c>
      <c r="B160" s="67">
        <v>172712</v>
      </c>
      <c r="C160" s="6">
        <v>63269</v>
      </c>
      <c r="D160" s="6">
        <v>0</v>
      </c>
      <c r="E160" s="8">
        <v>42916</v>
      </c>
      <c r="F160">
        <f t="shared" si="2"/>
        <v>2017</v>
      </c>
    </row>
    <row r="161" spans="1:6" x14ac:dyDescent="0.25">
      <c r="A161" s="67" t="s">
        <v>1</v>
      </c>
      <c r="B161" s="67">
        <v>172712</v>
      </c>
      <c r="C161" s="6">
        <v>68144</v>
      </c>
      <c r="D161" s="6">
        <v>22.6</v>
      </c>
      <c r="E161" s="8">
        <v>42916</v>
      </c>
      <c r="F161">
        <f t="shared" si="2"/>
        <v>2017</v>
      </c>
    </row>
    <row r="162" spans="1:6" x14ac:dyDescent="0.25">
      <c r="A162" s="67" t="s">
        <v>1</v>
      </c>
      <c r="B162" s="67">
        <v>172712</v>
      </c>
      <c r="C162" s="6">
        <v>115880</v>
      </c>
      <c r="D162" s="6">
        <v>41.3</v>
      </c>
      <c r="E162" s="8">
        <v>42916</v>
      </c>
      <c r="F162">
        <f t="shared" si="2"/>
        <v>2017</v>
      </c>
    </row>
    <row r="163" spans="1:6" x14ac:dyDescent="0.25">
      <c r="A163" s="67" t="s">
        <v>1</v>
      </c>
      <c r="B163" s="67">
        <v>188232</v>
      </c>
      <c r="C163" s="6">
        <v>6453.15</v>
      </c>
      <c r="D163" s="6">
        <v>1.65</v>
      </c>
      <c r="E163" s="8">
        <v>43147</v>
      </c>
      <c r="F163">
        <f t="shared" si="2"/>
        <v>2018</v>
      </c>
    </row>
    <row r="164" spans="1:6" x14ac:dyDescent="0.25">
      <c r="A164" s="67" t="s">
        <v>1</v>
      </c>
      <c r="B164" s="67">
        <v>160470</v>
      </c>
      <c r="C164" s="6">
        <v>60954.239999999998</v>
      </c>
      <c r="D164" s="6">
        <v>12.72</v>
      </c>
      <c r="E164" s="8">
        <v>43262</v>
      </c>
      <c r="F164">
        <f t="shared" si="2"/>
        <v>2018</v>
      </c>
    </row>
    <row r="165" spans="1:6" x14ac:dyDescent="0.25">
      <c r="A165" s="67" t="s">
        <v>1</v>
      </c>
      <c r="B165" s="67">
        <v>188109</v>
      </c>
      <c r="C165" s="6">
        <v>40794.720000000001</v>
      </c>
      <c r="D165" s="6">
        <v>8.8800000000000008</v>
      </c>
      <c r="E165" s="8">
        <v>43112</v>
      </c>
      <c r="F165">
        <f t="shared" si="2"/>
        <v>2018</v>
      </c>
    </row>
    <row r="166" spans="1:6" x14ac:dyDescent="0.25">
      <c r="A166" s="67" t="s">
        <v>1</v>
      </c>
      <c r="B166" s="67">
        <v>190013</v>
      </c>
      <c r="C166" s="6">
        <v>1433.328</v>
      </c>
      <c r="D166" s="6">
        <v>0.312</v>
      </c>
      <c r="E166" s="8">
        <v>43162</v>
      </c>
      <c r="F166">
        <f t="shared" si="2"/>
        <v>2018</v>
      </c>
    </row>
    <row r="167" spans="1:6" x14ac:dyDescent="0.25">
      <c r="A167" s="67" t="s">
        <v>1</v>
      </c>
      <c r="B167" s="67">
        <v>182431</v>
      </c>
      <c r="C167" s="6">
        <v>8752</v>
      </c>
      <c r="D167" s="6">
        <v>2.81</v>
      </c>
      <c r="E167" s="8">
        <v>43202</v>
      </c>
      <c r="F167">
        <f t="shared" si="2"/>
        <v>2018</v>
      </c>
    </row>
    <row r="168" spans="1:6" x14ac:dyDescent="0.25">
      <c r="A168" s="67" t="s">
        <v>1</v>
      </c>
      <c r="B168" s="67">
        <v>187710</v>
      </c>
      <c r="C168" s="6">
        <v>91458</v>
      </c>
      <c r="D168" s="6">
        <v>0</v>
      </c>
      <c r="E168" s="8">
        <v>43215</v>
      </c>
      <c r="F168">
        <f t="shared" si="2"/>
        <v>2018</v>
      </c>
    </row>
    <row r="169" spans="1:6" x14ac:dyDescent="0.25">
      <c r="A169" s="67" t="s">
        <v>1</v>
      </c>
      <c r="B169" s="67">
        <v>184035</v>
      </c>
      <c r="C169" s="6">
        <v>16114</v>
      </c>
      <c r="D169" s="6">
        <v>4.0284000000000004</v>
      </c>
      <c r="E169" s="8">
        <v>43148</v>
      </c>
      <c r="F169">
        <f t="shared" si="2"/>
        <v>2018</v>
      </c>
    </row>
    <row r="170" spans="1:6" x14ac:dyDescent="0.25">
      <c r="A170" s="67" t="s">
        <v>1</v>
      </c>
      <c r="B170" s="67">
        <v>186935</v>
      </c>
      <c r="C170" s="6">
        <v>1680</v>
      </c>
      <c r="D170" s="6">
        <v>0</v>
      </c>
      <c r="E170" s="8">
        <v>43209</v>
      </c>
      <c r="F170">
        <f t="shared" si="2"/>
        <v>2018</v>
      </c>
    </row>
    <row r="171" spans="1:6" x14ac:dyDescent="0.25">
      <c r="A171" s="67" t="s">
        <v>1</v>
      </c>
      <c r="B171" s="67">
        <v>186935</v>
      </c>
      <c r="C171" s="6">
        <v>1751.4</v>
      </c>
      <c r="D171" s="6">
        <v>0</v>
      </c>
      <c r="E171" s="8">
        <v>43209</v>
      </c>
      <c r="F171">
        <f t="shared" si="2"/>
        <v>2018</v>
      </c>
    </row>
    <row r="172" spans="1:6" x14ac:dyDescent="0.25">
      <c r="A172" s="67" t="s">
        <v>1</v>
      </c>
      <c r="B172" s="67">
        <v>186935</v>
      </c>
      <c r="C172" s="6">
        <v>6090</v>
      </c>
      <c r="D172" s="6">
        <v>0</v>
      </c>
      <c r="E172" s="8">
        <v>43209</v>
      </c>
      <c r="F172">
        <f t="shared" si="2"/>
        <v>2018</v>
      </c>
    </row>
    <row r="173" spans="1:6" x14ac:dyDescent="0.25">
      <c r="A173" s="67" t="s">
        <v>1</v>
      </c>
      <c r="B173" s="67">
        <v>186935</v>
      </c>
      <c r="C173" s="6">
        <v>1492.704</v>
      </c>
      <c r="D173" s="6">
        <v>0.1704</v>
      </c>
      <c r="E173" s="8">
        <v>43209</v>
      </c>
      <c r="F173">
        <f t="shared" si="2"/>
        <v>2018</v>
      </c>
    </row>
    <row r="174" spans="1:6" x14ac:dyDescent="0.25">
      <c r="A174" s="67" t="s">
        <v>1</v>
      </c>
      <c r="B174" s="67">
        <v>186935</v>
      </c>
      <c r="C174" s="6">
        <v>54246</v>
      </c>
      <c r="D174" s="6">
        <v>6.2</v>
      </c>
      <c r="E174" s="8">
        <v>43209</v>
      </c>
      <c r="F174">
        <f t="shared" si="2"/>
        <v>2018</v>
      </c>
    </row>
    <row r="175" spans="1:6" x14ac:dyDescent="0.25">
      <c r="A175" s="67" t="s">
        <v>1</v>
      </c>
      <c r="B175" s="67">
        <v>189027</v>
      </c>
      <c r="C175" s="6">
        <v>1365</v>
      </c>
      <c r="D175" s="6">
        <v>0</v>
      </c>
      <c r="E175" s="8">
        <v>43194</v>
      </c>
      <c r="F175">
        <f t="shared" si="2"/>
        <v>2018</v>
      </c>
    </row>
    <row r="176" spans="1:6" x14ac:dyDescent="0.25">
      <c r="A176" s="67" t="s">
        <v>1</v>
      </c>
      <c r="B176" s="67">
        <v>189027</v>
      </c>
      <c r="C176" s="6">
        <v>9514</v>
      </c>
      <c r="D176" s="6">
        <v>1.1000000000000001</v>
      </c>
      <c r="E176" s="8">
        <v>43194</v>
      </c>
      <c r="F176">
        <f t="shared" si="2"/>
        <v>2018</v>
      </c>
    </row>
    <row r="177" spans="1:6" x14ac:dyDescent="0.25">
      <c r="A177" s="67" t="s">
        <v>1</v>
      </c>
      <c r="B177" s="67">
        <v>182526</v>
      </c>
      <c r="C177" s="6">
        <v>10325.040000000001</v>
      </c>
      <c r="D177" s="6">
        <v>2.64</v>
      </c>
      <c r="E177" s="8">
        <v>42992</v>
      </c>
      <c r="F177">
        <f t="shared" si="2"/>
        <v>2017</v>
      </c>
    </row>
    <row r="178" spans="1:6" x14ac:dyDescent="0.25">
      <c r="A178" s="67" t="s">
        <v>1</v>
      </c>
      <c r="B178" s="67">
        <v>185669</v>
      </c>
      <c r="C178" s="6">
        <v>1751.4</v>
      </c>
      <c r="D178" s="6">
        <v>0</v>
      </c>
      <c r="E178" s="8">
        <v>43140</v>
      </c>
      <c r="F178">
        <f t="shared" si="2"/>
        <v>2018</v>
      </c>
    </row>
    <row r="179" spans="1:6" x14ac:dyDescent="0.25">
      <c r="A179" s="67" t="s">
        <v>1</v>
      </c>
      <c r="B179" s="67">
        <v>185669</v>
      </c>
      <c r="C179" s="6">
        <v>6720</v>
      </c>
      <c r="D179" s="6">
        <v>0</v>
      </c>
      <c r="E179" s="8">
        <v>43140</v>
      </c>
      <c r="F179">
        <f t="shared" si="2"/>
        <v>2018</v>
      </c>
    </row>
    <row r="180" spans="1:6" x14ac:dyDescent="0.25">
      <c r="A180" s="67" t="s">
        <v>1</v>
      </c>
      <c r="B180" s="67">
        <v>185669</v>
      </c>
      <c r="C180" s="6">
        <v>493</v>
      </c>
      <c r="D180" s="6">
        <v>0</v>
      </c>
      <c r="E180" s="8">
        <v>43140</v>
      </c>
      <c r="F180">
        <f t="shared" si="2"/>
        <v>2018</v>
      </c>
    </row>
    <row r="181" spans="1:6" x14ac:dyDescent="0.25">
      <c r="A181" s="67" t="s">
        <v>1</v>
      </c>
      <c r="B181" s="67">
        <v>185669</v>
      </c>
      <c r="C181" s="6">
        <v>9185</v>
      </c>
      <c r="D181" s="6">
        <v>2.2999999999999998</v>
      </c>
      <c r="E181" s="8">
        <v>43140</v>
      </c>
      <c r="F181">
        <f t="shared" si="2"/>
        <v>2018</v>
      </c>
    </row>
    <row r="182" spans="1:6" x14ac:dyDescent="0.25">
      <c r="A182" s="67" t="s">
        <v>1</v>
      </c>
      <c r="B182" s="67">
        <v>185669</v>
      </c>
      <c r="C182" s="6">
        <v>86281</v>
      </c>
      <c r="D182" s="6">
        <v>9.9</v>
      </c>
      <c r="E182" s="8">
        <v>43140</v>
      </c>
      <c r="F182">
        <f t="shared" si="2"/>
        <v>2018</v>
      </c>
    </row>
    <row r="183" spans="1:6" x14ac:dyDescent="0.25">
      <c r="A183" s="67" t="s">
        <v>1</v>
      </c>
      <c r="B183" s="67">
        <v>181582</v>
      </c>
      <c r="C183" s="6">
        <v>13427.4</v>
      </c>
      <c r="D183" s="6">
        <v>0</v>
      </c>
      <c r="E183" s="8">
        <v>43063</v>
      </c>
      <c r="F183">
        <f t="shared" si="2"/>
        <v>2017</v>
      </c>
    </row>
    <row r="184" spans="1:6" x14ac:dyDescent="0.25">
      <c r="A184" s="67" t="s">
        <v>1</v>
      </c>
      <c r="B184" s="67">
        <v>181582</v>
      </c>
      <c r="C184" s="6">
        <v>14517.04</v>
      </c>
      <c r="D184" s="6">
        <v>3.16</v>
      </c>
      <c r="E184" s="8">
        <v>43063</v>
      </c>
      <c r="F184">
        <f t="shared" si="2"/>
        <v>2017</v>
      </c>
    </row>
    <row r="185" spans="1:6" x14ac:dyDescent="0.25">
      <c r="A185" s="67" t="s">
        <v>1</v>
      </c>
      <c r="B185" s="67">
        <v>181582</v>
      </c>
      <c r="C185" s="6">
        <v>896</v>
      </c>
      <c r="D185" s="6">
        <v>0</v>
      </c>
      <c r="E185" s="8">
        <v>43063</v>
      </c>
      <c r="F185">
        <f t="shared" si="2"/>
        <v>2017</v>
      </c>
    </row>
    <row r="186" spans="1:6" x14ac:dyDescent="0.25">
      <c r="A186" s="67" t="s">
        <v>1</v>
      </c>
      <c r="B186" s="67">
        <v>181582</v>
      </c>
      <c r="C186" s="6">
        <v>11747</v>
      </c>
      <c r="D186" s="6">
        <v>1.3</v>
      </c>
      <c r="E186" s="8">
        <v>43063</v>
      </c>
      <c r="F186">
        <f t="shared" si="2"/>
        <v>2017</v>
      </c>
    </row>
    <row r="187" spans="1:6" x14ac:dyDescent="0.25">
      <c r="A187" s="67" t="s">
        <v>1</v>
      </c>
      <c r="B187" s="67">
        <v>181582</v>
      </c>
      <c r="C187" s="6">
        <v>275493</v>
      </c>
      <c r="D187" s="6">
        <v>31.5</v>
      </c>
      <c r="E187" s="8">
        <v>43063</v>
      </c>
      <c r="F187">
        <f t="shared" si="2"/>
        <v>2017</v>
      </c>
    </row>
    <row r="188" spans="1:6" x14ac:dyDescent="0.25">
      <c r="A188" s="67" t="s">
        <v>1</v>
      </c>
      <c r="B188" s="67">
        <v>178989</v>
      </c>
      <c r="C188" s="6">
        <v>38300</v>
      </c>
      <c r="D188" s="6">
        <v>0</v>
      </c>
      <c r="E188" s="8">
        <v>43004</v>
      </c>
      <c r="F188">
        <f t="shared" si="2"/>
        <v>2017</v>
      </c>
    </row>
    <row r="189" spans="1:6" x14ac:dyDescent="0.25">
      <c r="A189" s="67" t="s">
        <v>1</v>
      </c>
      <c r="B189" s="67">
        <v>182655</v>
      </c>
      <c r="C189" s="6">
        <v>8173.2</v>
      </c>
      <c r="D189" s="6">
        <v>0</v>
      </c>
      <c r="E189" s="8">
        <v>43068</v>
      </c>
      <c r="F189">
        <f t="shared" si="2"/>
        <v>2017</v>
      </c>
    </row>
    <row r="190" spans="1:6" x14ac:dyDescent="0.25">
      <c r="A190" s="67" t="s">
        <v>1</v>
      </c>
      <c r="B190" s="67">
        <v>182655</v>
      </c>
      <c r="C190" s="6">
        <v>8400</v>
      </c>
      <c r="D190" s="6">
        <v>0</v>
      </c>
      <c r="E190" s="8">
        <v>43068</v>
      </c>
      <c r="F190">
        <f t="shared" si="2"/>
        <v>2017</v>
      </c>
    </row>
    <row r="191" spans="1:6" x14ac:dyDescent="0.25">
      <c r="A191" s="67" t="s">
        <v>1</v>
      </c>
      <c r="B191" s="67">
        <v>182655</v>
      </c>
      <c r="C191" s="6">
        <v>30450</v>
      </c>
      <c r="D191" s="6">
        <v>0</v>
      </c>
      <c r="E191" s="8">
        <v>43068</v>
      </c>
      <c r="F191">
        <f t="shared" si="2"/>
        <v>2017</v>
      </c>
    </row>
    <row r="192" spans="1:6" x14ac:dyDescent="0.25">
      <c r="A192" s="67" t="s">
        <v>1</v>
      </c>
      <c r="B192" s="67">
        <v>182655</v>
      </c>
      <c r="C192" s="6">
        <v>49301</v>
      </c>
      <c r="D192" s="6">
        <v>0</v>
      </c>
      <c r="E192" s="8">
        <v>43068</v>
      </c>
      <c r="F192">
        <f t="shared" si="2"/>
        <v>2017</v>
      </c>
    </row>
    <row r="193" spans="1:6" x14ac:dyDescent="0.25">
      <c r="A193" s="67" t="s">
        <v>1</v>
      </c>
      <c r="B193" s="67">
        <v>182655</v>
      </c>
      <c r="C193" s="6">
        <v>183947</v>
      </c>
      <c r="D193" s="6">
        <v>21</v>
      </c>
      <c r="E193" s="8">
        <v>43068</v>
      </c>
      <c r="F193">
        <f t="shared" si="2"/>
        <v>2017</v>
      </c>
    </row>
    <row r="194" spans="1:6" x14ac:dyDescent="0.25">
      <c r="A194" s="67" t="s">
        <v>1</v>
      </c>
      <c r="B194" s="67">
        <v>176314</v>
      </c>
      <c r="C194" s="6">
        <v>11196</v>
      </c>
      <c r="D194" s="6">
        <v>0</v>
      </c>
      <c r="E194" s="8">
        <v>43140</v>
      </c>
      <c r="F194">
        <f t="shared" si="2"/>
        <v>2018</v>
      </c>
    </row>
    <row r="195" spans="1:6" x14ac:dyDescent="0.25">
      <c r="A195" s="67" t="s">
        <v>1</v>
      </c>
      <c r="B195" s="67">
        <v>176314</v>
      </c>
      <c r="C195" s="6">
        <v>9744</v>
      </c>
      <c r="D195" s="6">
        <v>0</v>
      </c>
      <c r="E195" s="8">
        <v>43140</v>
      </c>
      <c r="F195">
        <f t="shared" ref="F195:F258" si="3">YEAR(E195)</f>
        <v>2018</v>
      </c>
    </row>
    <row r="196" spans="1:6" x14ac:dyDescent="0.25">
      <c r="A196" s="67" t="s">
        <v>1</v>
      </c>
      <c r="B196" s="67">
        <v>176314</v>
      </c>
      <c r="C196" s="6">
        <v>11676</v>
      </c>
      <c r="D196" s="6">
        <v>0</v>
      </c>
      <c r="E196" s="8">
        <v>43140</v>
      </c>
      <c r="F196">
        <f t="shared" si="3"/>
        <v>2018</v>
      </c>
    </row>
    <row r="197" spans="1:6" x14ac:dyDescent="0.25">
      <c r="A197" s="67" t="s">
        <v>1</v>
      </c>
      <c r="B197" s="67">
        <v>185367</v>
      </c>
      <c r="C197" s="6">
        <v>64.12</v>
      </c>
      <c r="D197" s="6">
        <v>1.6400000000000001E-2</v>
      </c>
      <c r="E197" s="8">
        <v>43069</v>
      </c>
      <c r="F197">
        <f t="shared" si="3"/>
        <v>2017</v>
      </c>
    </row>
    <row r="198" spans="1:6" x14ac:dyDescent="0.25">
      <c r="A198" s="67" t="s">
        <v>1</v>
      </c>
      <c r="B198" s="67">
        <v>185367</v>
      </c>
      <c r="C198" s="6">
        <v>1288.32</v>
      </c>
      <c r="D198" s="6">
        <v>0.32940000000000003</v>
      </c>
      <c r="E198" s="8">
        <v>43069</v>
      </c>
      <c r="F198">
        <f t="shared" si="3"/>
        <v>2017</v>
      </c>
    </row>
    <row r="199" spans="1:6" x14ac:dyDescent="0.25">
      <c r="A199" s="67" t="s">
        <v>1</v>
      </c>
      <c r="B199" s="67">
        <v>185367</v>
      </c>
      <c r="C199" s="6">
        <v>5076.4780000000001</v>
      </c>
      <c r="D199" s="6">
        <v>1.298</v>
      </c>
      <c r="E199" s="8">
        <v>43069</v>
      </c>
      <c r="F199">
        <f t="shared" si="3"/>
        <v>2017</v>
      </c>
    </row>
    <row r="200" spans="1:6" x14ac:dyDescent="0.25">
      <c r="A200" s="67" t="s">
        <v>1</v>
      </c>
      <c r="B200" s="67">
        <v>185367</v>
      </c>
      <c r="C200" s="6">
        <v>5217.2740000000003</v>
      </c>
      <c r="D200" s="6">
        <v>1.3340000000000001</v>
      </c>
      <c r="E200" s="8">
        <v>43069</v>
      </c>
      <c r="F200">
        <f t="shared" si="3"/>
        <v>2017</v>
      </c>
    </row>
    <row r="201" spans="1:6" x14ac:dyDescent="0.25">
      <c r="A201" s="67" t="s">
        <v>1</v>
      </c>
      <c r="B201" s="67">
        <v>185367</v>
      </c>
      <c r="C201" s="6">
        <v>5631.84</v>
      </c>
      <c r="D201" s="6">
        <v>1.44</v>
      </c>
      <c r="E201" s="8">
        <v>43069</v>
      </c>
      <c r="F201">
        <f t="shared" si="3"/>
        <v>2017</v>
      </c>
    </row>
    <row r="202" spans="1:6" x14ac:dyDescent="0.25">
      <c r="A202" s="67" t="s">
        <v>1</v>
      </c>
      <c r="B202" s="67">
        <v>185367</v>
      </c>
      <c r="C202" s="6">
        <v>14562.98</v>
      </c>
      <c r="D202" s="6">
        <v>3.17</v>
      </c>
      <c r="E202" s="8">
        <v>43069</v>
      </c>
      <c r="F202">
        <f t="shared" si="3"/>
        <v>2017</v>
      </c>
    </row>
    <row r="203" spans="1:6" x14ac:dyDescent="0.25">
      <c r="A203" s="67" t="s">
        <v>1</v>
      </c>
      <c r="B203" s="67">
        <v>185650</v>
      </c>
      <c r="C203" s="6">
        <v>47972.745000000003</v>
      </c>
      <c r="D203" s="6">
        <v>12.734999999999999</v>
      </c>
      <c r="E203" s="8">
        <v>43117</v>
      </c>
      <c r="F203">
        <f t="shared" si="3"/>
        <v>2018</v>
      </c>
    </row>
    <row r="204" spans="1:6" x14ac:dyDescent="0.25">
      <c r="A204" s="67" t="s">
        <v>1</v>
      </c>
      <c r="B204" s="67">
        <v>180252</v>
      </c>
      <c r="C204" s="6">
        <v>45727</v>
      </c>
      <c r="D204" s="6">
        <v>0</v>
      </c>
      <c r="E204" s="8">
        <v>43108</v>
      </c>
      <c r="F204">
        <f t="shared" si="3"/>
        <v>2018</v>
      </c>
    </row>
    <row r="205" spans="1:6" x14ac:dyDescent="0.25">
      <c r="A205" s="67" t="s">
        <v>1</v>
      </c>
      <c r="B205" s="67">
        <v>170814</v>
      </c>
      <c r="C205" s="6">
        <v>138636</v>
      </c>
      <c r="D205" s="6">
        <v>15.8</v>
      </c>
      <c r="E205" s="8">
        <v>42835</v>
      </c>
      <c r="F205">
        <f t="shared" si="3"/>
        <v>2017</v>
      </c>
    </row>
    <row r="206" spans="1:6" x14ac:dyDescent="0.25">
      <c r="A206" s="67" t="s">
        <v>1</v>
      </c>
      <c r="B206" s="67">
        <v>182875</v>
      </c>
      <c r="C206" s="6">
        <v>414.5</v>
      </c>
      <c r="D206" s="6">
        <v>0.106</v>
      </c>
      <c r="E206" s="8">
        <v>43021</v>
      </c>
      <c r="F206">
        <f t="shared" si="3"/>
        <v>2017</v>
      </c>
    </row>
    <row r="207" spans="1:6" x14ac:dyDescent="0.25">
      <c r="A207" s="67" t="s">
        <v>1</v>
      </c>
      <c r="B207" s="67">
        <v>182875</v>
      </c>
      <c r="C207" s="6">
        <v>1220.232</v>
      </c>
      <c r="D207" s="6">
        <v>0.312</v>
      </c>
      <c r="E207" s="8">
        <v>43021</v>
      </c>
      <c r="F207">
        <f t="shared" si="3"/>
        <v>2017</v>
      </c>
    </row>
    <row r="208" spans="1:6" x14ac:dyDescent="0.25">
      <c r="A208" s="67" t="s">
        <v>1</v>
      </c>
      <c r="B208" s="67">
        <v>182875</v>
      </c>
      <c r="C208" s="6">
        <v>17549.080000000002</v>
      </c>
      <c r="D208" s="6">
        <v>3.82</v>
      </c>
      <c r="E208" s="8">
        <v>43021</v>
      </c>
      <c r="F208">
        <f t="shared" si="3"/>
        <v>2017</v>
      </c>
    </row>
    <row r="209" spans="1:6" x14ac:dyDescent="0.25">
      <c r="A209" s="67" t="s">
        <v>1</v>
      </c>
      <c r="B209" s="67">
        <v>182875</v>
      </c>
      <c r="C209" s="6">
        <v>8173.2</v>
      </c>
      <c r="D209" s="6">
        <v>0</v>
      </c>
      <c r="E209" s="8">
        <v>43021</v>
      </c>
      <c r="F209">
        <f t="shared" si="3"/>
        <v>2017</v>
      </c>
    </row>
    <row r="210" spans="1:6" x14ac:dyDescent="0.25">
      <c r="A210" s="67" t="s">
        <v>1</v>
      </c>
      <c r="B210" s="67">
        <v>191504</v>
      </c>
      <c r="C210" s="6">
        <v>322.49880000000002</v>
      </c>
      <c r="D210" s="6">
        <v>7.0199999999999999E-2</v>
      </c>
      <c r="E210" s="8">
        <v>43195</v>
      </c>
      <c r="F210">
        <f t="shared" si="3"/>
        <v>2018</v>
      </c>
    </row>
    <row r="211" spans="1:6" x14ac:dyDescent="0.25">
      <c r="A211" s="67" t="s">
        <v>1</v>
      </c>
      <c r="B211" s="67">
        <v>191504</v>
      </c>
      <c r="C211" s="6">
        <v>1289.9952000000001</v>
      </c>
      <c r="D211" s="6">
        <v>0.28079999999999999</v>
      </c>
      <c r="E211" s="8">
        <v>43195</v>
      </c>
      <c r="F211">
        <f t="shared" si="3"/>
        <v>2018</v>
      </c>
    </row>
    <row r="212" spans="1:6" x14ac:dyDescent="0.25">
      <c r="A212" s="67" t="s">
        <v>1</v>
      </c>
      <c r="B212" s="67">
        <v>191504</v>
      </c>
      <c r="C212" s="6">
        <v>1791.66</v>
      </c>
      <c r="D212" s="6">
        <v>0.39</v>
      </c>
      <c r="E212" s="8">
        <v>43195</v>
      </c>
      <c r="F212">
        <f t="shared" si="3"/>
        <v>2018</v>
      </c>
    </row>
    <row r="213" spans="1:6" x14ac:dyDescent="0.25">
      <c r="A213" s="67" t="s">
        <v>1</v>
      </c>
      <c r="B213" s="67">
        <v>186463</v>
      </c>
      <c r="C213" s="6">
        <v>12600</v>
      </c>
      <c r="D213" s="6">
        <v>0</v>
      </c>
      <c r="E213" s="8">
        <v>43173</v>
      </c>
      <c r="F213">
        <f t="shared" si="3"/>
        <v>2018</v>
      </c>
    </row>
    <row r="214" spans="1:6" x14ac:dyDescent="0.25">
      <c r="A214" s="67" t="s">
        <v>1</v>
      </c>
      <c r="B214" s="67">
        <v>186463</v>
      </c>
      <c r="C214" s="6">
        <v>4867</v>
      </c>
      <c r="D214" s="6">
        <v>0.5</v>
      </c>
      <c r="E214" s="8">
        <v>43173</v>
      </c>
      <c r="F214">
        <f t="shared" si="3"/>
        <v>2018</v>
      </c>
    </row>
    <row r="215" spans="1:6" x14ac:dyDescent="0.25">
      <c r="A215" s="67" t="s">
        <v>1</v>
      </c>
      <c r="B215" s="67">
        <v>186463</v>
      </c>
      <c r="C215" s="6">
        <v>41146</v>
      </c>
      <c r="D215" s="6">
        <v>10.5</v>
      </c>
      <c r="E215" s="8">
        <v>43173</v>
      </c>
      <c r="F215">
        <f t="shared" si="3"/>
        <v>2018</v>
      </c>
    </row>
    <row r="216" spans="1:6" x14ac:dyDescent="0.25">
      <c r="A216" s="67" t="s">
        <v>1</v>
      </c>
      <c r="B216" s="67">
        <v>186463</v>
      </c>
      <c r="C216" s="6">
        <v>323485</v>
      </c>
      <c r="D216" s="6">
        <v>56.8</v>
      </c>
      <c r="E216" s="8">
        <v>43173</v>
      </c>
      <c r="F216">
        <f t="shared" si="3"/>
        <v>2018</v>
      </c>
    </row>
    <row r="217" spans="1:6" x14ac:dyDescent="0.25">
      <c r="A217" s="67" t="s">
        <v>1</v>
      </c>
      <c r="B217" s="67">
        <v>191088</v>
      </c>
      <c r="C217" s="6">
        <v>56364</v>
      </c>
      <c r="D217" s="6">
        <v>0</v>
      </c>
      <c r="E217" s="8">
        <v>43202</v>
      </c>
      <c r="F217">
        <f t="shared" si="3"/>
        <v>2018</v>
      </c>
    </row>
    <row r="218" spans="1:6" x14ac:dyDescent="0.25">
      <c r="A218" s="67" t="s">
        <v>1</v>
      </c>
      <c r="B218" s="67">
        <v>184026</v>
      </c>
      <c r="C218" s="6">
        <v>9980</v>
      </c>
      <c r="D218" s="6">
        <v>0</v>
      </c>
      <c r="E218" s="8">
        <v>43125</v>
      </c>
      <c r="F218">
        <f t="shared" si="3"/>
        <v>2018</v>
      </c>
    </row>
    <row r="219" spans="1:6" x14ac:dyDescent="0.25">
      <c r="A219" s="67" t="s">
        <v>1</v>
      </c>
      <c r="B219" s="67">
        <v>184026</v>
      </c>
      <c r="C219" s="6">
        <v>3423</v>
      </c>
      <c r="D219" s="6">
        <v>0.8</v>
      </c>
      <c r="E219" s="8">
        <v>43125</v>
      </c>
      <c r="F219">
        <f t="shared" si="3"/>
        <v>2018</v>
      </c>
    </row>
    <row r="220" spans="1:6" x14ac:dyDescent="0.25">
      <c r="A220" s="67" t="s">
        <v>1</v>
      </c>
      <c r="B220" s="67">
        <v>184026</v>
      </c>
      <c r="C220" s="6">
        <v>25603</v>
      </c>
      <c r="D220" s="6">
        <v>2.9</v>
      </c>
      <c r="E220" s="8">
        <v>43125</v>
      </c>
      <c r="F220">
        <f t="shared" si="3"/>
        <v>2018</v>
      </c>
    </row>
    <row r="221" spans="1:6" x14ac:dyDescent="0.25">
      <c r="A221" s="67" t="s">
        <v>1</v>
      </c>
      <c r="B221" s="67">
        <v>184026</v>
      </c>
      <c r="C221" s="6">
        <v>54750</v>
      </c>
      <c r="D221" s="6">
        <v>12.5</v>
      </c>
      <c r="E221" s="8">
        <v>43125</v>
      </c>
      <c r="F221">
        <f t="shared" si="3"/>
        <v>2018</v>
      </c>
    </row>
    <row r="222" spans="1:6" x14ac:dyDescent="0.25">
      <c r="A222" s="67" t="s">
        <v>1</v>
      </c>
      <c r="B222" s="67">
        <v>189067</v>
      </c>
      <c r="C222" s="6">
        <v>1719.9936</v>
      </c>
      <c r="D222" s="6">
        <v>0.37440000000000001</v>
      </c>
      <c r="E222" s="8">
        <v>43241</v>
      </c>
      <c r="F222">
        <f t="shared" si="3"/>
        <v>2018</v>
      </c>
    </row>
    <row r="223" spans="1:6" x14ac:dyDescent="0.25">
      <c r="A223" s="67" t="s">
        <v>1</v>
      </c>
      <c r="B223" s="67">
        <v>188084</v>
      </c>
      <c r="C223" s="6">
        <v>3311</v>
      </c>
      <c r="D223" s="6">
        <v>0</v>
      </c>
      <c r="E223" s="8">
        <v>43140</v>
      </c>
      <c r="F223">
        <f t="shared" si="3"/>
        <v>2018</v>
      </c>
    </row>
    <row r="224" spans="1:6" x14ac:dyDescent="0.25">
      <c r="A224" s="67" t="s">
        <v>1</v>
      </c>
      <c r="B224" s="67">
        <v>188084</v>
      </c>
      <c r="C224" s="6">
        <v>273</v>
      </c>
      <c r="D224" s="6">
        <v>0</v>
      </c>
      <c r="E224" s="8">
        <v>43140</v>
      </c>
      <c r="F224">
        <f t="shared" si="3"/>
        <v>2018</v>
      </c>
    </row>
    <row r="225" spans="1:6" x14ac:dyDescent="0.25">
      <c r="A225" s="67" t="s">
        <v>1</v>
      </c>
      <c r="B225" s="67">
        <v>188084</v>
      </c>
      <c r="C225" s="6">
        <v>5880</v>
      </c>
      <c r="D225" s="6">
        <v>0</v>
      </c>
      <c r="E225" s="8">
        <v>43140</v>
      </c>
      <c r="F225">
        <f t="shared" si="3"/>
        <v>2018</v>
      </c>
    </row>
    <row r="226" spans="1:6" x14ac:dyDescent="0.25">
      <c r="A226" s="67" t="s">
        <v>1</v>
      </c>
      <c r="B226" s="67">
        <v>188084</v>
      </c>
      <c r="C226" s="6">
        <v>7308</v>
      </c>
      <c r="D226" s="6">
        <v>0</v>
      </c>
      <c r="E226" s="8">
        <v>43140</v>
      </c>
      <c r="F226">
        <f t="shared" si="3"/>
        <v>2018</v>
      </c>
    </row>
    <row r="227" spans="1:6" x14ac:dyDescent="0.25">
      <c r="A227" s="67" t="s">
        <v>1</v>
      </c>
      <c r="B227" s="67">
        <v>188084</v>
      </c>
      <c r="C227" s="6">
        <v>497.56799999999998</v>
      </c>
      <c r="D227" s="6">
        <v>5.6800000000000003E-2</v>
      </c>
      <c r="E227" s="8">
        <v>43140</v>
      </c>
      <c r="F227">
        <f t="shared" si="3"/>
        <v>2018</v>
      </c>
    </row>
    <row r="228" spans="1:6" x14ac:dyDescent="0.25">
      <c r="A228" s="67" t="s">
        <v>1</v>
      </c>
      <c r="B228" s="67">
        <v>188084</v>
      </c>
      <c r="C228" s="6">
        <v>7534.16</v>
      </c>
      <c r="D228" s="6">
        <v>1.64</v>
      </c>
      <c r="E228" s="8">
        <v>43140</v>
      </c>
      <c r="F228">
        <f t="shared" si="3"/>
        <v>2018</v>
      </c>
    </row>
    <row r="229" spans="1:6" x14ac:dyDescent="0.25">
      <c r="A229" s="67" t="s">
        <v>1</v>
      </c>
      <c r="B229" s="67">
        <v>179592</v>
      </c>
      <c r="C229" s="6">
        <v>11392</v>
      </c>
      <c r="D229" s="6">
        <v>0</v>
      </c>
      <c r="E229" s="8">
        <v>43188</v>
      </c>
      <c r="F229">
        <f t="shared" si="3"/>
        <v>2018</v>
      </c>
    </row>
    <row r="230" spans="1:6" x14ac:dyDescent="0.25">
      <c r="A230" s="67" t="s">
        <v>1</v>
      </c>
      <c r="B230" s="67">
        <v>182343</v>
      </c>
      <c r="C230" s="6">
        <v>40934</v>
      </c>
      <c r="D230" s="6">
        <v>1.86</v>
      </c>
      <c r="E230" s="8">
        <v>43098</v>
      </c>
      <c r="F230">
        <f t="shared" si="3"/>
        <v>2017</v>
      </c>
    </row>
    <row r="231" spans="1:6" x14ac:dyDescent="0.25">
      <c r="A231" s="67" t="s">
        <v>1</v>
      </c>
      <c r="B231" s="67">
        <v>189341</v>
      </c>
      <c r="C231" s="6">
        <v>13398</v>
      </c>
      <c r="D231" s="6">
        <v>0</v>
      </c>
      <c r="E231" s="8">
        <v>43168</v>
      </c>
      <c r="F231">
        <f t="shared" si="3"/>
        <v>2018</v>
      </c>
    </row>
    <row r="232" spans="1:6" x14ac:dyDescent="0.25">
      <c r="A232" s="67" t="s">
        <v>1</v>
      </c>
      <c r="B232" s="67">
        <v>179426</v>
      </c>
      <c r="C232" s="6">
        <v>826.92</v>
      </c>
      <c r="D232" s="6">
        <v>0</v>
      </c>
      <c r="E232" s="8">
        <v>43188</v>
      </c>
      <c r="F232">
        <f t="shared" si="3"/>
        <v>2018</v>
      </c>
    </row>
    <row r="233" spans="1:6" x14ac:dyDescent="0.25">
      <c r="A233" s="67" t="s">
        <v>1</v>
      </c>
      <c r="B233" s="67">
        <v>179426</v>
      </c>
      <c r="C233" s="6">
        <v>88204</v>
      </c>
      <c r="D233" s="6">
        <v>10.1</v>
      </c>
      <c r="E233" s="8">
        <v>43188</v>
      </c>
      <c r="F233">
        <f t="shared" si="3"/>
        <v>2018</v>
      </c>
    </row>
    <row r="234" spans="1:6" x14ac:dyDescent="0.25">
      <c r="A234" s="67" t="s">
        <v>1</v>
      </c>
      <c r="B234" s="67">
        <v>189453</v>
      </c>
      <c r="C234" s="6">
        <v>8094</v>
      </c>
      <c r="D234" s="6">
        <v>0.9</v>
      </c>
      <c r="E234" s="8">
        <v>43143</v>
      </c>
      <c r="F234">
        <f t="shared" si="3"/>
        <v>2018</v>
      </c>
    </row>
    <row r="235" spans="1:6" x14ac:dyDescent="0.25">
      <c r="A235" s="67" t="s">
        <v>1</v>
      </c>
      <c r="B235" s="67">
        <v>186816</v>
      </c>
      <c r="C235" s="6">
        <v>33628.080000000002</v>
      </c>
      <c r="D235" s="6">
        <v>7.32</v>
      </c>
      <c r="E235" s="8">
        <v>43091</v>
      </c>
      <c r="F235">
        <f t="shared" si="3"/>
        <v>2017</v>
      </c>
    </row>
    <row r="236" spans="1:6" x14ac:dyDescent="0.25">
      <c r="A236" s="67" t="s">
        <v>1</v>
      </c>
      <c r="B236" s="67">
        <v>182235</v>
      </c>
      <c r="C236" s="6">
        <v>38316</v>
      </c>
      <c r="D236" s="6">
        <v>4.3</v>
      </c>
      <c r="E236" s="8">
        <v>43007</v>
      </c>
      <c r="F236">
        <f t="shared" si="3"/>
        <v>2017</v>
      </c>
    </row>
    <row r="237" spans="1:6" x14ac:dyDescent="0.25">
      <c r="A237" s="67" t="s">
        <v>1</v>
      </c>
      <c r="B237" s="67">
        <v>179593</v>
      </c>
      <c r="C237" s="6">
        <v>14675</v>
      </c>
      <c r="D237" s="6">
        <v>0</v>
      </c>
      <c r="E237" s="8">
        <v>42979</v>
      </c>
      <c r="F237">
        <f t="shared" si="3"/>
        <v>2017</v>
      </c>
    </row>
    <row r="238" spans="1:6" x14ac:dyDescent="0.25">
      <c r="A238" s="67" t="s">
        <v>1</v>
      </c>
      <c r="B238" s="67">
        <v>179593</v>
      </c>
      <c r="C238" s="6">
        <v>22806</v>
      </c>
      <c r="D238" s="6">
        <v>2.6</v>
      </c>
      <c r="E238" s="8">
        <v>42979</v>
      </c>
      <c r="F238">
        <f t="shared" si="3"/>
        <v>2017</v>
      </c>
    </row>
    <row r="239" spans="1:6" x14ac:dyDescent="0.25">
      <c r="A239" s="67" t="s">
        <v>1</v>
      </c>
      <c r="B239" s="67">
        <v>182792</v>
      </c>
      <c r="C239" s="6">
        <v>20189</v>
      </c>
      <c r="D239" s="6">
        <v>0</v>
      </c>
      <c r="E239" s="8">
        <v>43098</v>
      </c>
      <c r="F239">
        <f t="shared" si="3"/>
        <v>2017</v>
      </c>
    </row>
    <row r="240" spans="1:6" x14ac:dyDescent="0.25">
      <c r="A240" s="67" t="s">
        <v>1</v>
      </c>
      <c r="B240" s="67">
        <v>183278</v>
      </c>
      <c r="C240" s="6">
        <v>18616</v>
      </c>
      <c r="D240" s="6">
        <v>0</v>
      </c>
      <c r="E240" s="8">
        <v>43175</v>
      </c>
      <c r="F240">
        <f t="shared" si="3"/>
        <v>2018</v>
      </c>
    </row>
    <row r="241" spans="1:6" x14ac:dyDescent="0.25">
      <c r="A241" s="67" t="s">
        <v>1</v>
      </c>
      <c r="B241" s="67">
        <v>189098</v>
      </c>
      <c r="C241" s="6">
        <v>59455</v>
      </c>
      <c r="D241" s="6">
        <v>6.92</v>
      </c>
      <c r="E241" s="8">
        <v>43213</v>
      </c>
      <c r="F241">
        <f t="shared" si="3"/>
        <v>2018</v>
      </c>
    </row>
    <row r="242" spans="1:6" x14ac:dyDescent="0.25">
      <c r="A242" s="67" t="s">
        <v>1</v>
      </c>
      <c r="B242" s="67">
        <v>183198</v>
      </c>
      <c r="C242" s="6">
        <v>8400</v>
      </c>
      <c r="D242" s="6">
        <v>0</v>
      </c>
      <c r="E242" s="8">
        <v>43205</v>
      </c>
      <c r="F242">
        <f t="shared" si="3"/>
        <v>2018</v>
      </c>
    </row>
    <row r="243" spans="1:6" x14ac:dyDescent="0.25">
      <c r="A243" s="67" t="s">
        <v>1</v>
      </c>
      <c r="B243" s="67">
        <v>183198</v>
      </c>
      <c r="C243" s="6">
        <v>121648</v>
      </c>
      <c r="D243" s="6">
        <v>23.5</v>
      </c>
      <c r="E243" s="8">
        <v>43205</v>
      </c>
      <c r="F243">
        <f t="shared" si="3"/>
        <v>2018</v>
      </c>
    </row>
    <row r="244" spans="1:6" x14ac:dyDescent="0.25">
      <c r="A244" s="67" t="s">
        <v>1</v>
      </c>
      <c r="B244" s="67">
        <v>193210</v>
      </c>
      <c r="C244" s="6">
        <v>30779.8</v>
      </c>
      <c r="D244" s="6">
        <v>6.7</v>
      </c>
      <c r="E244" s="8">
        <v>43266</v>
      </c>
      <c r="F244">
        <f t="shared" si="3"/>
        <v>2018</v>
      </c>
    </row>
    <row r="245" spans="1:6" x14ac:dyDescent="0.25">
      <c r="A245" s="67" t="s">
        <v>1</v>
      </c>
      <c r="B245" s="67">
        <v>188194</v>
      </c>
      <c r="C245" s="6">
        <v>101696</v>
      </c>
      <c r="D245" s="6">
        <v>18.2</v>
      </c>
      <c r="E245" s="8">
        <v>43159</v>
      </c>
      <c r="F245">
        <f t="shared" si="3"/>
        <v>2018</v>
      </c>
    </row>
    <row r="246" spans="1:6" x14ac:dyDescent="0.25">
      <c r="A246" s="67" t="s">
        <v>1</v>
      </c>
      <c r="B246" s="67">
        <v>184188</v>
      </c>
      <c r="C246" s="6">
        <v>35075</v>
      </c>
      <c r="D246" s="6">
        <v>4</v>
      </c>
      <c r="E246" s="8">
        <v>43238</v>
      </c>
      <c r="F246">
        <f t="shared" si="3"/>
        <v>2018</v>
      </c>
    </row>
    <row r="247" spans="1:6" x14ac:dyDescent="0.25">
      <c r="A247" s="67" t="s">
        <v>1</v>
      </c>
      <c r="B247" s="67">
        <v>187920</v>
      </c>
      <c r="C247" s="6">
        <v>4961.5200000000004</v>
      </c>
      <c r="D247" s="6">
        <v>1.08</v>
      </c>
      <c r="E247" s="8">
        <v>43112</v>
      </c>
      <c r="F247">
        <f t="shared" si="3"/>
        <v>2018</v>
      </c>
    </row>
    <row r="248" spans="1:6" x14ac:dyDescent="0.25">
      <c r="A248" s="67" t="s">
        <v>1</v>
      </c>
      <c r="B248" s="67">
        <v>190277</v>
      </c>
      <c r="C248" s="6">
        <v>12618</v>
      </c>
      <c r="D248" s="6">
        <v>1.8</v>
      </c>
      <c r="E248" s="8">
        <v>43169</v>
      </c>
      <c r="F248">
        <f t="shared" si="3"/>
        <v>2018</v>
      </c>
    </row>
    <row r="249" spans="1:6" x14ac:dyDescent="0.25">
      <c r="A249" s="67" t="s">
        <v>1</v>
      </c>
      <c r="B249" s="67">
        <v>186645</v>
      </c>
      <c r="C249" s="6">
        <v>2520</v>
      </c>
      <c r="D249" s="6">
        <v>0</v>
      </c>
      <c r="E249" s="8">
        <v>43139</v>
      </c>
      <c r="F249">
        <f t="shared" si="3"/>
        <v>2018</v>
      </c>
    </row>
    <row r="250" spans="1:6" x14ac:dyDescent="0.25">
      <c r="A250" s="67" t="s">
        <v>1</v>
      </c>
      <c r="B250" s="67">
        <v>186645</v>
      </c>
      <c r="C250" s="6">
        <v>4670.3999999999996</v>
      </c>
      <c r="D250" s="6">
        <v>0</v>
      </c>
      <c r="E250" s="8">
        <v>43139</v>
      </c>
      <c r="F250">
        <f t="shared" si="3"/>
        <v>2018</v>
      </c>
    </row>
    <row r="251" spans="1:6" x14ac:dyDescent="0.25">
      <c r="A251" s="67" t="s">
        <v>1</v>
      </c>
      <c r="B251" s="67">
        <v>189741</v>
      </c>
      <c r="C251" s="6">
        <v>94553.2</v>
      </c>
      <c r="D251" s="6">
        <v>11.39</v>
      </c>
      <c r="E251" s="8">
        <v>43209</v>
      </c>
      <c r="F251">
        <f t="shared" si="3"/>
        <v>2018</v>
      </c>
    </row>
    <row r="252" spans="1:6" x14ac:dyDescent="0.25">
      <c r="A252" s="67" t="s">
        <v>1</v>
      </c>
      <c r="B252" s="67">
        <v>180364</v>
      </c>
      <c r="C252" s="6">
        <v>20997</v>
      </c>
      <c r="D252" s="6">
        <v>2.2000000000000002</v>
      </c>
      <c r="E252" s="8">
        <v>43007</v>
      </c>
      <c r="F252">
        <f t="shared" si="3"/>
        <v>2017</v>
      </c>
    </row>
    <row r="253" spans="1:6" x14ac:dyDescent="0.25">
      <c r="A253" s="67" t="s">
        <v>1</v>
      </c>
      <c r="B253" s="67">
        <v>185663</v>
      </c>
      <c r="C253" s="6">
        <v>15696</v>
      </c>
      <c r="D253" s="6">
        <v>5.0999999999999996</v>
      </c>
      <c r="E253" s="8">
        <v>43157</v>
      </c>
      <c r="F253">
        <f t="shared" si="3"/>
        <v>2018</v>
      </c>
    </row>
    <row r="254" spans="1:6" x14ac:dyDescent="0.25">
      <c r="A254" s="67" t="s">
        <v>1</v>
      </c>
      <c r="B254" s="67">
        <v>185663</v>
      </c>
      <c r="C254" s="6">
        <v>3153.3216000000002</v>
      </c>
      <c r="D254" s="6">
        <v>0.68640000000000001</v>
      </c>
      <c r="E254" s="8">
        <v>43157</v>
      </c>
      <c r="F254">
        <f t="shared" si="3"/>
        <v>2018</v>
      </c>
    </row>
    <row r="255" spans="1:6" x14ac:dyDescent="0.25">
      <c r="A255" s="67" t="s">
        <v>1</v>
      </c>
      <c r="B255" s="67">
        <v>185663</v>
      </c>
      <c r="C255" s="6">
        <v>33995.599999999999</v>
      </c>
      <c r="D255" s="6">
        <v>7.4</v>
      </c>
      <c r="E255" s="8">
        <v>43157</v>
      </c>
      <c r="F255">
        <f t="shared" si="3"/>
        <v>2018</v>
      </c>
    </row>
    <row r="256" spans="1:6" x14ac:dyDescent="0.25">
      <c r="A256" s="67" t="s">
        <v>1</v>
      </c>
      <c r="B256" s="67">
        <v>189213</v>
      </c>
      <c r="C256" s="6">
        <v>50120.54</v>
      </c>
      <c r="D256" s="6">
        <v>10.91</v>
      </c>
      <c r="E256" s="8">
        <v>43189</v>
      </c>
      <c r="F256">
        <f t="shared" si="3"/>
        <v>2018</v>
      </c>
    </row>
    <row r="257" spans="1:6" x14ac:dyDescent="0.25">
      <c r="A257" s="67" t="s">
        <v>1</v>
      </c>
      <c r="B257" s="67">
        <v>194279</v>
      </c>
      <c r="C257" s="6">
        <v>12350</v>
      </c>
      <c r="D257" s="6">
        <v>0</v>
      </c>
      <c r="E257" s="8">
        <v>43151</v>
      </c>
      <c r="F257">
        <f t="shared" si="3"/>
        <v>2018</v>
      </c>
    </row>
    <row r="258" spans="1:6" x14ac:dyDescent="0.25">
      <c r="A258" s="67" t="s">
        <v>1</v>
      </c>
      <c r="B258" s="67">
        <v>189535</v>
      </c>
      <c r="C258" s="6">
        <v>147.00800000000001</v>
      </c>
      <c r="D258" s="6">
        <v>3.2000000000000001E-2</v>
      </c>
      <c r="E258" s="8">
        <v>43183</v>
      </c>
      <c r="F258">
        <f t="shared" si="3"/>
        <v>2018</v>
      </c>
    </row>
    <row r="259" spans="1:6" x14ac:dyDescent="0.25">
      <c r="A259" s="67" t="s">
        <v>1</v>
      </c>
      <c r="B259" s="67">
        <v>189535</v>
      </c>
      <c r="C259" s="6">
        <v>497.56799999999998</v>
      </c>
      <c r="D259" s="6">
        <v>5.6800000000000003E-2</v>
      </c>
      <c r="E259" s="8">
        <v>43183</v>
      </c>
      <c r="F259">
        <f t="shared" ref="F259:F322" si="4">YEAR(E259)</f>
        <v>2018</v>
      </c>
    </row>
    <row r="260" spans="1:6" x14ac:dyDescent="0.25">
      <c r="A260" s="67" t="s">
        <v>1</v>
      </c>
      <c r="B260" s="67">
        <v>189535</v>
      </c>
      <c r="C260" s="6">
        <v>6034</v>
      </c>
      <c r="D260" s="6">
        <v>0.37</v>
      </c>
      <c r="E260" s="8">
        <v>43183</v>
      </c>
      <c r="F260">
        <f t="shared" si="4"/>
        <v>2018</v>
      </c>
    </row>
    <row r="261" spans="1:6" x14ac:dyDescent="0.25">
      <c r="A261" s="67" t="s">
        <v>1</v>
      </c>
      <c r="B261" s="67">
        <v>189536</v>
      </c>
      <c r="C261" s="6">
        <v>273</v>
      </c>
      <c r="D261" s="6">
        <v>0</v>
      </c>
      <c r="E261" s="8">
        <v>43182</v>
      </c>
      <c r="F261">
        <f t="shared" si="4"/>
        <v>2018</v>
      </c>
    </row>
    <row r="262" spans="1:6" x14ac:dyDescent="0.25">
      <c r="A262" s="67" t="s">
        <v>1</v>
      </c>
      <c r="B262" s="67">
        <v>189536</v>
      </c>
      <c r="C262" s="6">
        <v>5838</v>
      </c>
      <c r="D262" s="6">
        <v>0</v>
      </c>
      <c r="E262" s="8">
        <v>43182</v>
      </c>
      <c r="F262">
        <f t="shared" si="4"/>
        <v>2018</v>
      </c>
    </row>
    <row r="263" spans="1:6" x14ac:dyDescent="0.25">
      <c r="A263" s="67" t="s">
        <v>1</v>
      </c>
      <c r="B263" s="67">
        <v>185611</v>
      </c>
      <c r="C263" s="6">
        <v>214.9992</v>
      </c>
      <c r="D263" s="6">
        <v>4.6800000000000001E-2</v>
      </c>
      <c r="E263" s="8">
        <v>43229</v>
      </c>
      <c r="F263">
        <f t="shared" si="4"/>
        <v>2018</v>
      </c>
    </row>
    <row r="264" spans="1:6" x14ac:dyDescent="0.25">
      <c r="A264" s="67" t="s">
        <v>1</v>
      </c>
      <c r="B264" s="67">
        <v>185611</v>
      </c>
      <c r="C264" s="6">
        <v>238.88800000000001</v>
      </c>
      <c r="D264" s="6">
        <v>5.1999999999999998E-2</v>
      </c>
      <c r="E264" s="8">
        <v>43229</v>
      </c>
      <c r="F264">
        <f t="shared" si="4"/>
        <v>2018</v>
      </c>
    </row>
    <row r="265" spans="1:6" x14ac:dyDescent="0.25">
      <c r="A265" s="67" t="s">
        <v>1</v>
      </c>
      <c r="B265" s="67">
        <v>185611</v>
      </c>
      <c r="C265" s="6">
        <v>1055.97</v>
      </c>
      <c r="D265" s="6">
        <v>0.27</v>
      </c>
      <c r="E265" s="8">
        <v>43229</v>
      </c>
      <c r="F265">
        <f t="shared" si="4"/>
        <v>2018</v>
      </c>
    </row>
    <row r="266" spans="1:6" x14ac:dyDescent="0.25">
      <c r="A266" s="67" t="s">
        <v>1</v>
      </c>
      <c r="B266" s="67">
        <v>185611</v>
      </c>
      <c r="C266" s="6">
        <v>2664.52</v>
      </c>
      <c r="D266" s="6">
        <v>0.57999999999999996</v>
      </c>
      <c r="E266" s="8">
        <v>43229</v>
      </c>
      <c r="F266">
        <f t="shared" si="4"/>
        <v>2018</v>
      </c>
    </row>
    <row r="267" spans="1:6" x14ac:dyDescent="0.25">
      <c r="A267" s="67" t="s">
        <v>1</v>
      </c>
      <c r="B267" s="67">
        <v>185611</v>
      </c>
      <c r="C267" s="6">
        <v>44774.561999999998</v>
      </c>
      <c r="D267" s="6">
        <v>11.885999999999999</v>
      </c>
      <c r="E267" s="8">
        <v>43229</v>
      </c>
      <c r="F267">
        <f t="shared" si="4"/>
        <v>2018</v>
      </c>
    </row>
    <row r="268" spans="1:6" x14ac:dyDescent="0.25">
      <c r="A268" s="67" t="s">
        <v>1</v>
      </c>
      <c r="B268" s="67">
        <v>185611</v>
      </c>
      <c r="C268" s="6">
        <v>1561.96</v>
      </c>
      <c r="D268" s="6">
        <v>0.34</v>
      </c>
      <c r="E268" s="8">
        <v>43229</v>
      </c>
      <c r="F268">
        <f t="shared" si="4"/>
        <v>2018</v>
      </c>
    </row>
    <row r="269" spans="1:6" x14ac:dyDescent="0.25">
      <c r="A269" s="67" t="s">
        <v>1</v>
      </c>
      <c r="B269" s="67">
        <v>185611</v>
      </c>
      <c r="C269" s="6">
        <v>3583.32</v>
      </c>
      <c r="D269" s="6">
        <v>0.78</v>
      </c>
      <c r="E269" s="8">
        <v>43229</v>
      </c>
      <c r="F269">
        <f t="shared" si="4"/>
        <v>2018</v>
      </c>
    </row>
    <row r="270" spans="1:6" x14ac:dyDescent="0.25">
      <c r="A270" s="67" t="s">
        <v>1</v>
      </c>
      <c r="B270" s="67">
        <v>185611</v>
      </c>
      <c r="C270" s="6">
        <v>11908.995000000001</v>
      </c>
      <c r="D270" s="6">
        <v>3.0449999999999999</v>
      </c>
      <c r="E270" s="8">
        <v>43229</v>
      </c>
      <c r="F270">
        <f t="shared" si="4"/>
        <v>2018</v>
      </c>
    </row>
    <row r="271" spans="1:6" x14ac:dyDescent="0.25">
      <c r="A271" s="67" t="s">
        <v>1</v>
      </c>
      <c r="B271" s="67">
        <v>185611</v>
      </c>
      <c r="C271" s="6">
        <v>1167.5999999999999</v>
      </c>
      <c r="D271" s="6">
        <v>0</v>
      </c>
      <c r="E271" s="8">
        <v>43229</v>
      </c>
      <c r="F271">
        <f t="shared" si="4"/>
        <v>2018</v>
      </c>
    </row>
    <row r="272" spans="1:6" x14ac:dyDescent="0.25">
      <c r="A272" s="67" t="s">
        <v>1</v>
      </c>
      <c r="B272" s="67">
        <v>185611</v>
      </c>
      <c r="C272" s="6">
        <v>1680</v>
      </c>
      <c r="D272" s="6">
        <v>0</v>
      </c>
      <c r="E272" s="8">
        <v>43229</v>
      </c>
      <c r="F272">
        <f t="shared" si="4"/>
        <v>2018</v>
      </c>
    </row>
    <row r="273" spans="1:6" x14ac:dyDescent="0.25">
      <c r="A273" s="67" t="s">
        <v>1</v>
      </c>
      <c r="B273" s="67">
        <v>185611</v>
      </c>
      <c r="C273" s="6">
        <v>2436</v>
      </c>
      <c r="D273" s="6">
        <v>0</v>
      </c>
      <c r="E273" s="8">
        <v>43229</v>
      </c>
      <c r="F273">
        <f t="shared" si="4"/>
        <v>2018</v>
      </c>
    </row>
    <row r="274" spans="1:6" x14ac:dyDescent="0.25">
      <c r="A274" s="67" t="s">
        <v>1</v>
      </c>
      <c r="B274" s="67">
        <v>185611</v>
      </c>
      <c r="C274" s="6">
        <v>3360</v>
      </c>
      <c r="D274" s="6">
        <v>0</v>
      </c>
      <c r="E274" s="8">
        <v>43229</v>
      </c>
      <c r="F274">
        <f t="shared" si="4"/>
        <v>2018</v>
      </c>
    </row>
    <row r="275" spans="1:6" x14ac:dyDescent="0.25">
      <c r="A275" s="67" t="s">
        <v>1</v>
      </c>
      <c r="B275" s="67">
        <v>185611</v>
      </c>
      <c r="C275" s="6">
        <v>18396</v>
      </c>
      <c r="D275" s="6">
        <v>0</v>
      </c>
      <c r="E275" s="8">
        <v>43229</v>
      </c>
      <c r="F275">
        <f t="shared" si="4"/>
        <v>2018</v>
      </c>
    </row>
    <row r="276" spans="1:6" x14ac:dyDescent="0.25">
      <c r="A276" s="67" t="s">
        <v>1</v>
      </c>
      <c r="B276" s="67">
        <v>182583</v>
      </c>
      <c r="C276" s="6">
        <v>5254.2</v>
      </c>
      <c r="D276" s="6">
        <v>0</v>
      </c>
      <c r="E276" s="8">
        <v>43007</v>
      </c>
      <c r="F276">
        <f t="shared" si="4"/>
        <v>2017</v>
      </c>
    </row>
    <row r="277" spans="1:6" x14ac:dyDescent="0.25">
      <c r="A277" s="67" t="s">
        <v>1</v>
      </c>
      <c r="B277" s="67">
        <v>182583</v>
      </c>
      <c r="C277" s="6">
        <v>6720</v>
      </c>
      <c r="D277" s="6">
        <v>0</v>
      </c>
      <c r="E277" s="8">
        <v>43007</v>
      </c>
      <c r="F277">
        <f t="shared" si="4"/>
        <v>2017</v>
      </c>
    </row>
    <row r="278" spans="1:6" x14ac:dyDescent="0.25">
      <c r="A278" s="67" t="s">
        <v>1</v>
      </c>
      <c r="B278" s="67">
        <v>182583</v>
      </c>
      <c r="C278" s="6">
        <v>36600</v>
      </c>
      <c r="D278" s="6">
        <v>7.6360000000000001</v>
      </c>
      <c r="E278" s="8">
        <v>43007</v>
      </c>
      <c r="F278">
        <f t="shared" si="4"/>
        <v>2017</v>
      </c>
    </row>
    <row r="279" spans="1:6" x14ac:dyDescent="0.25">
      <c r="A279" s="67" t="s">
        <v>1</v>
      </c>
      <c r="B279" s="67">
        <v>193724</v>
      </c>
      <c r="C279" s="6">
        <v>10311</v>
      </c>
      <c r="D279" s="6">
        <v>2.7</v>
      </c>
      <c r="E279" s="8">
        <v>43242</v>
      </c>
      <c r="F279">
        <f t="shared" si="4"/>
        <v>2018</v>
      </c>
    </row>
    <row r="280" spans="1:6" x14ac:dyDescent="0.25">
      <c r="A280" s="67" t="s">
        <v>1</v>
      </c>
      <c r="B280" s="67">
        <v>193724</v>
      </c>
      <c r="C280" s="6">
        <v>17105.947</v>
      </c>
      <c r="D280" s="6">
        <v>4.5410000000000004</v>
      </c>
      <c r="E280" s="8">
        <v>43242</v>
      </c>
      <c r="F280">
        <f t="shared" si="4"/>
        <v>2018</v>
      </c>
    </row>
    <row r="281" spans="1:6" x14ac:dyDescent="0.25">
      <c r="A281" s="67" t="s">
        <v>1</v>
      </c>
      <c r="B281" s="67">
        <v>193724</v>
      </c>
      <c r="C281" s="6">
        <v>27196.48</v>
      </c>
      <c r="D281" s="6">
        <v>5.92</v>
      </c>
      <c r="E281" s="8">
        <v>43242</v>
      </c>
      <c r="F281">
        <f t="shared" si="4"/>
        <v>2018</v>
      </c>
    </row>
    <row r="282" spans="1:6" x14ac:dyDescent="0.25">
      <c r="A282" s="67" t="s">
        <v>1</v>
      </c>
      <c r="B282" s="67">
        <v>186825</v>
      </c>
      <c r="C282" s="6">
        <v>238.88800000000001</v>
      </c>
      <c r="D282" s="6">
        <v>5.1999999999999998E-2</v>
      </c>
      <c r="E282" s="8">
        <v>43075</v>
      </c>
      <c r="F282">
        <f t="shared" si="4"/>
        <v>2017</v>
      </c>
    </row>
    <row r="283" spans="1:6" x14ac:dyDescent="0.25">
      <c r="A283" s="67" t="s">
        <v>1</v>
      </c>
      <c r="B283" s="67">
        <v>186825</v>
      </c>
      <c r="C283" s="6">
        <v>2487.3960000000002</v>
      </c>
      <c r="D283" s="6">
        <v>0.63600000000000001</v>
      </c>
      <c r="E283" s="8">
        <v>43075</v>
      </c>
      <c r="F283">
        <f t="shared" si="4"/>
        <v>2017</v>
      </c>
    </row>
    <row r="284" spans="1:6" x14ac:dyDescent="0.25">
      <c r="A284" s="67" t="s">
        <v>1</v>
      </c>
      <c r="B284" s="67">
        <v>186825</v>
      </c>
      <c r="C284" s="6">
        <v>6339.72</v>
      </c>
      <c r="D284" s="6">
        <v>1.38</v>
      </c>
      <c r="E284" s="8">
        <v>43075</v>
      </c>
      <c r="F284">
        <f t="shared" si="4"/>
        <v>2017</v>
      </c>
    </row>
    <row r="285" spans="1:6" x14ac:dyDescent="0.25">
      <c r="A285" s="67" t="s">
        <v>1</v>
      </c>
      <c r="B285" s="67">
        <v>193668</v>
      </c>
      <c r="C285" s="6">
        <v>1701.2850000000001</v>
      </c>
      <c r="D285" s="6">
        <v>0.435</v>
      </c>
      <c r="E285" s="8">
        <v>43249</v>
      </c>
      <c r="F285">
        <f t="shared" si="4"/>
        <v>2018</v>
      </c>
    </row>
    <row r="286" spans="1:6" x14ac:dyDescent="0.25">
      <c r="A286" s="67" t="s">
        <v>1</v>
      </c>
      <c r="B286" s="67">
        <v>193668</v>
      </c>
      <c r="C286" s="6">
        <v>7074.76</v>
      </c>
      <c r="D286" s="6">
        <v>1.54</v>
      </c>
      <c r="E286" s="8">
        <v>43249</v>
      </c>
      <c r="F286">
        <f t="shared" si="4"/>
        <v>2018</v>
      </c>
    </row>
    <row r="287" spans="1:6" x14ac:dyDescent="0.25">
      <c r="A287" s="67" t="s">
        <v>1</v>
      </c>
      <c r="B287" s="67">
        <v>184802</v>
      </c>
      <c r="C287" s="6">
        <v>41.45</v>
      </c>
      <c r="D287" s="6">
        <v>1.06E-2</v>
      </c>
      <c r="E287" s="8">
        <v>43039</v>
      </c>
      <c r="F287">
        <f t="shared" si="4"/>
        <v>2017</v>
      </c>
    </row>
    <row r="288" spans="1:6" x14ac:dyDescent="0.25">
      <c r="A288" s="67" t="s">
        <v>1</v>
      </c>
      <c r="B288" s="67">
        <v>184802</v>
      </c>
      <c r="C288" s="6">
        <v>703.98</v>
      </c>
      <c r="D288" s="6">
        <v>0.18</v>
      </c>
      <c r="E288" s="8">
        <v>43039</v>
      </c>
      <c r="F288">
        <f t="shared" si="4"/>
        <v>2017</v>
      </c>
    </row>
    <row r="289" spans="1:6" x14ac:dyDescent="0.25">
      <c r="A289" s="67" t="s">
        <v>1</v>
      </c>
      <c r="B289" s="67">
        <v>184802</v>
      </c>
      <c r="C289" s="6">
        <v>3123.92</v>
      </c>
      <c r="D289" s="6">
        <v>0.68</v>
      </c>
      <c r="E289" s="8">
        <v>43039</v>
      </c>
      <c r="F289">
        <f t="shared" si="4"/>
        <v>2017</v>
      </c>
    </row>
    <row r="290" spans="1:6" x14ac:dyDescent="0.25">
      <c r="A290" s="67" t="s">
        <v>1</v>
      </c>
      <c r="B290" s="67">
        <v>179313</v>
      </c>
      <c r="C290" s="6">
        <v>275.64</v>
      </c>
      <c r="D290" s="6">
        <v>0</v>
      </c>
      <c r="E290" s="8">
        <v>43188</v>
      </c>
      <c r="F290">
        <f t="shared" si="4"/>
        <v>2018</v>
      </c>
    </row>
    <row r="291" spans="1:6" x14ac:dyDescent="0.25">
      <c r="A291" s="67" t="s">
        <v>1</v>
      </c>
      <c r="B291" s="67">
        <v>179313</v>
      </c>
      <c r="C291" s="6">
        <v>1130.124</v>
      </c>
      <c r="D291" s="6">
        <v>0</v>
      </c>
      <c r="E291" s="8">
        <v>43188</v>
      </c>
      <c r="F291">
        <f t="shared" si="4"/>
        <v>2018</v>
      </c>
    </row>
    <row r="292" spans="1:6" x14ac:dyDescent="0.25">
      <c r="A292" s="67" t="s">
        <v>1</v>
      </c>
      <c r="B292" s="67">
        <v>179313</v>
      </c>
      <c r="C292" s="6">
        <v>105326</v>
      </c>
      <c r="D292" s="6">
        <v>12</v>
      </c>
      <c r="E292" s="8">
        <v>43188</v>
      </c>
      <c r="F292">
        <f t="shared" si="4"/>
        <v>2018</v>
      </c>
    </row>
    <row r="293" spans="1:6" x14ac:dyDescent="0.25">
      <c r="A293" s="67" t="s">
        <v>1</v>
      </c>
      <c r="B293" s="67">
        <v>171661</v>
      </c>
      <c r="C293" s="6">
        <v>9198</v>
      </c>
      <c r="D293" s="6">
        <v>0</v>
      </c>
      <c r="E293" s="8">
        <v>42769</v>
      </c>
      <c r="F293">
        <f t="shared" si="4"/>
        <v>2017</v>
      </c>
    </row>
    <row r="294" spans="1:6" x14ac:dyDescent="0.25">
      <c r="A294" s="67" t="s">
        <v>1</v>
      </c>
      <c r="B294" s="67">
        <v>163532</v>
      </c>
      <c r="C294" s="6">
        <v>4914</v>
      </c>
      <c r="D294" s="6">
        <v>0</v>
      </c>
      <c r="E294" s="8">
        <v>42699</v>
      </c>
      <c r="F294">
        <f t="shared" si="4"/>
        <v>2016</v>
      </c>
    </row>
    <row r="295" spans="1:6" x14ac:dyDescent="0.25">
      <c r="A295" s="67" t="s">
        <v>1</v>
      </c>
      <c r="B295" s="67">
        <v>163532</v>
      </c>
      <c r="C295" s="6">
        <v>14616</v>
      </c>
      <c r="D295" s="6">
        <v>0</v>
      </c>
      <c r="E295" s="8">
        <v>42699</v>
      </c>
      <c r="F295">
        <f t="shared" si="4"/>
        <v>2016</v>
      </c>
    </row>
    <row r="296" spans="1:6" x14ac:dyDescent="0.25">
      <c r="A296" s="67" t="s">
        <v>1</v>
      </c>
      <c r="B296" s="67">
        <v>194430</v>
      </c>
      <c r="C296" s="6">
        <v>6167.04</v>
      </c>
      <c r="D296" s="6">
        <v>0</v>
      </c>
      <c r="E296" s="8">
        <v>43266</v>
      </c>
      <c r="F296">
        <f t="shared" si="4"/>
        <v>2018</v>
      </c>
    </row>
    <row r="297" spans="1:6" x14ac:dyDescent="0.25">
      <c r="A297" s="67" t="s">
        <v>1</v>
      </c>
      <c r="B297" s="67">
        <v>194430</v>
      </c>
      <c r="C297" s="6">
        <v>18921</v>
      </c>
      <c r="D297" s="6">
        <v>2.1</v>
      </c>
      <c r="E297" s="8">
        <v>43266</v>
      </c>
      <c r="F297">
        <f t="shared" si="4"/>
        <v>2018</v>
      </c>
    </row>
    <row r="298" spans="1:6" x14ac:dyDescent="0.25">
      <c r="A298" s="67" t="s">
        <v>1</v>
      </c>
      <c r="B298" s="67">
        <v>179425</v>
      </c>
      <c r="C298" s="6">
        <v>826.92</v>
      </c>
      <c r="D298" s="6">
        <v>0</v>
      </c>
      <c r="E298" s="8">
        <v>43188</v>
      </c>
      <c r="F298">
        <f t="shared" si="4"/>
        <v>2018</v>
      </c>
    </row>
    <row r="299" spans="1:6" x14ac:dyDescent="0.25">
      <c r="A299" s="67" t="s">
        <v>1</v>
      </c>
      <c r="B299" s="67">
        <v>179425</v>
      </c>
      <c r="C299" s="6">
        <v>88204</v>
      </c>
      <c r="D299" s="6">
        <v>10.1</v>
      </c>
      <c r="E299" s="8">
        <v>43188</v>
      </c>
      <c r="F299">
        <f t="shared" si="4"/>
        <v>2018</v>
      </c>
    </row>
    <row r="300" spans="1:6" x14ac:dyDescent="0.25">
      <c r="A300" s="67" t="s">
        <v>1</v>
      </c>
      <c r="B300" s="67">
        <v>177856</v>
      </c>
      <c r="C300" s="6">
        <v>137.82</v>
      </c>
      <c r="D300" s="6">
        <v>0.03</v>
      </c>
      <c r="E300" s="8">
        <v>42895</v>
      </c>
      <c r="F300">
        <f t="shared" si="4"/>
        <v>2017</v>
      </c>
    </row>
    <row r="301" spans="1:6" x14ac:dyDescent="0.25">
      <c r="A301" s="67" t="s">
        <v>1</v>
      </c>
      <c r="B301" s="67">
        <v>177856</v>
      </c>
      <c r="C301" s="6">
        <v>414.56599999999997</v>
      </c>
      <c r="D301" s="6">
        <v>0.106</v>
      </c>
      <c r="E301" s="8">
        <v>42895</v>
      </c>
      <c r="F301">
        <f t="shared" si="4"/>
        <v>2017</v>
      </c>
    </row>
    <row r="302" spans="1:6" x14ac:dyDescent="0.25">
      <c r="A302" s="67" t="s">
        <v>1</v>
      </c>
      <c r="B302" s="67">
        <v>177856</v>
      </c>
      <c r="C302" s="6">
        <v>537.49800000000005</v>
      </c>
      <c r="D302" s="6">
        <v>0.11700000000000001</v>
      </c>
      <c r="E302" s="8">
        <v>42895</v>
      </c>
      <c r="F302">
        <f t="shared" si="4"/>
        <v>2017</v>
      </c>
    </row>
    <row r="303" spans="1:6" x14ac:dyDescent="0.25">
      <c r="A303" s="67" t="s">
        <v>1</v>
      </c>
      <c r="B303" s="67">
        <v>177856</v>
      </c>
      <c r="C303" s="6">
        <v>1393.3150000000001</v>
      </c>
      <c r="D303" s="6">
        <v>0.2296</v>
      </c>
      <c r="E303" s="8">
        <v>42895</v>
      </c>
      <c r="F303">
        <f t="shared" si="4"/>
        <v>2017</v>
      </c>
    </row>
    <row r="304" spans="1:6" x14ac:dyDescent="0.25">
      <c r="A304" s="67" t="s">
        <v>1</v>
      </c>
      <c r="B304" s="67">
        <v>177856</v>
      </c>
      <c r="C304" s="6">
        <v>1576.6608000000001</v>
      </c>
      <c r="D304" s="6">
        <v>0.34320000000000001</v>
      </c>
      <c r="E304" s="8">
        <v>42895</v>
      </c>
      <c r="F304">
        <f t="shared" si="4"/>
        <v>2017</v>
      </c>
    </row>
    <row r="305" spans="1:6" x14ac:dyDescent="0.25">
      <c r="A305" s="67" t="s">
        <v>1</v>
      </c>
      <c r="B305" s="67">
        <v>177394</v>
      </c>
      <c r="C305" s="6">
        <v>583.79999999999995</v>
      </c>
      <c r="D305" s="6">
        <v>0</v>
      </c>
      <c r="E305" s="8">
        <v>42905</v>
      </c>
      <c r="F305">
        <f t="shared" si="4"/>
        <v>2017</v>
      </c>
    </row>
    <row r="306" spans="1:6" x14ac:dyDescent="0.25">
      <c r="A306" s="67" t="s">
        <v>1</v>
      </c>
      <c r="B306" s="67">
        <v>177394</v>
      </c>
      <c r="C306" s="6">
        <v>107.4996</v>
      </c>
      <c r="D306" s="6">
        <v>2.3400000000000001E-2</v>
      </c>
      <c r="E306" s="8">
        <v>42905</v>
      </c>
      <c r="F306">
        <f t="shared" si="4"/>
        <v>2017</v>
      </c>
    </row>
    <row r="307" spans="1:6" x14ac:dyDescent="0.25">
      <c r="A307" s="67" t="s">
        <v>1</v>
      </c>
      <c r="B307" s="67">
        <v>177394</v>
      </c>
      <c r="C307" s="6">
        <v>126.72</v>
      </c>
      <c r="D307" s="6">
        <v>3.2399999999999998E-2</v>
      </c>
      <c r="E307" s="8">
        <v>42905</v>
      </c>
      <c r="F307">
        <f t="shared" si="4"/>
        <v>2017</v>
      </c>
    </row>
    <row r="308" spans="1:6" x14ac:dyDescent="0.25">
      <c r="A308" s="67" t="s">
        <v>1</v>
      </c>
      <c r="B308" s="67">
        <v>177394</v>
      </c>
      <c r="C308" s="6">
        <v>859.99680000000001</v>
      </c>
      <c r="D308" s="6">
        <v>0.18720000000000001</v>
      </c>
      <c r="E308" s="8">
        <v>42905</v>
      </c>
      <c r="F308">
        <f t="shared" si="4"/>
        <v>2017</v>
      </c>
    </row>
    <row r="309" spans="1:6" x14ac:dyDescent="0.25">
      <c r="A309" s="67" t="s">
        <v>1</v>
      </c>
      <c r="B309" s="67">
        <v>189795</v>
      </c>
      <c r="C309" s="6">
        <v>2919</v>
      </c>
      <c r="D309" s="6">
        <v>0</v>
      </c>
      <c r="E309" s="8">
        <v>43175</v>
      </c>
      <c r="F309">
        <f t="shared" si="4"/>
        <v>2018</v>
      </c>
    </row>
    <row r="310" spans="1:6" x14ac:dyDescent="0.25">
      <c r="A310" s="67" t="s">
        <v>1</v>
      </c>
      <c r="B310" s="67">
        <v>189795</v>
      </c>
      <c r="C310" s="6">
        <v>9555.52</v>
      </c>
      <c r="D310" s="6">
        <v>2.08</v>
      </c>
      <c r="E310" s="8">
        <v>43175</v>
      </c>
      <c r="F310">
        <f t="shared" si="4"/>
        <v>2018</v>
      </c>
    </row>
    <row r="311" spans="1:6" x14ac:dyDescent="0.25">
      <c r="A311" s="67" t="s">
        <v>1</v>
      </c>
      <c r="B311" s="67">
        <v>189795</v>
      </c>
      <c r="C311" s="6">
        <v>4662</v>
      </c>
      <c r="D311" s="6">
        <v>0</v>
      </c>
      <c r="E311" s="8">
        <v>43175</v>
      </c>
      <c r="F311">
        <f t="shared" si="4"/>
        <v>2018</v>
      </c>
    </row>
    <row r="312" spans="1:6" x14ac:dyDescent="0.25">
      <c r="A312" s="67" t="s">
        <v>1</v>
      </c>
      <c r="B312" s="67">
        <v>189795</v>
      </c>
      <c r="C312" s="6">
        <v>42276</v>
      </c>
      <c r="D312" s="6">
        <v>4.8</v>
      </c>
      <c r="E312" s="8">
        <v>43175</v>
      </c>
      <c r="F312">
        <f t="shared" si="4"/>
        <v>2018</v>
      </c>
    </row>
    <row r="313" spans="1:6" x14ac:dyDescent="0.25">
      <c r="A313" s="67" t="s">
        <v>1</v>
      </c>
      <c r="B313" s="67">
        <v>186380</v>
      </c>
      <c r="C313" s="6">
        <v>33940</v>
      </c>
      <c r="D313" s="6">
        <v>8.5</v>
      </c>
      <c r="E313" s="8">
        <v>43159</v>
      </c>
      <c r="F313">
        <f t="shared" si="4"/>
        <v>2018</v>
      </c>
    </row>
    <row r="314" spans="1:6" x14ac:dyDescent="0.25">
      <c r="A314" s="67" t="s">
        <v>1</v>
      </c>
      <c r="B314" s="67">
        <v>186274</v>
      </c>
      <c r="C314" s="6">
        <v>21822</v>
      </c>
      <c r="D314" s="6">
        <v>0</v>
      </c>
      <c r="E314" s="8">
        <v>43140</v>
      </c>
      <c r="F314">
        <f t="shared" si="4"/>
        <v>2018</v>
      </c>
    </row>
    <row r="315" spans="1:6" x14ac:dyDescent="0.25">
      <c r="A315" s="67" t="s">
        <v>1</v>
      </c>
      <c r="B315" s="67">
        <v>186274</v>
      </c>
      <c r="C315" s="6">
        <v>2812</v>
      </c>
      <c r="D315" s="6">
        <v>0.3</v>
      </c>
      <c r="E315" s="8">
        <v>43140</v>
      </c>
      <c r="F315">
        <f t="shared" si="4"/>
        <v>2018</v>
      </c>
    </row>
    <row r="316" spans="1:6" x14ac:dyDescent="0.25">
      <c r="A316" s="67" t="s">
        <v>1</v>
      </c>
      <c r="B316" s="67">
        <v>186274</v>
      </c>
      <c r="C316" s="6">
        <v>2184</v>
      </c>
      <c r="D316" s="6">
        <v>0</v>
      </c>
      <c r="E316" s="8">
        <v>43140</v>
      </c>
      <c r="F316">
        <f t="shared" si="4"/>
        <v>2018</v>
      </c>
    </row>
    <row r="317" spans="1:6" x14ac:dyDescent="0.25">
      <c r="A317" s="67" t="s">
        <v>1</v>
      </c>
      <c r="B317" s="67">
        <v>186274</v>
      </c>
      <c r="C317" s="6">
        <v>11025.6</v>
      </c>
      <c r="D317" s="6">
        <v>2.4</v>
      </c>
      <c r="E317" s="8">
        <v>43140</v>
      </c>
      <c r="F317">
        <f t="shared" si="4"/>
        <v>2018</v>
      </c>
    </row>
    <row r="318" spans="1:6" x14ac:dyDescent="0.25">
      <c r="A318" s="67" t="s">
        <v>1</v>
      </c>
      <c r="B318" s="67">
        <v>186274</v>
      </c>
      <c r="C318" s="6">
        <v>59032.9</v>
      </c>
      <c r="D318" s="6">
        <v>12.85</v>
      </c>
      <c r="E318" s="8">
        <v>43140</v>
      </c>
      <c r="F318">
        <f t="shared" si="4"/>
        <v>2018</v>
      </c>
    </row>
    <row r="319" spans="1:6" x14ac:dyDescent="0.25">
      <c r="A319" s="67" t="s">
        <v>1</v>
      </c>
      <c r="B319" s="67">
        <v>188754</v>
      </c>
      <c r="C319" s="6">
        <v>2251.06</v>
      </c>
      <c r="D319" s="6">
        <v>0.49</v>
      </c>
      <c r="E319" s="8">
        <v>43146</v>
      </c>
      <c r="F319">
        <f t="shared" si="4"/>
        <v>2018</v>
      </c>
    </row>
    <row r="320" spans="1:6" x14ac:dyDescent="0.25">
      <c r="A320" s="67" t="s">
        <v>1</v>
      </c>
      <c r="B320" s="67">
        <v>182261</v>
      </c>
      <c r="C320" s="6">
        <v>240.45</v>
      </c>
      <c r="D320" s="6">
        <v>6.1499999999999999E-2</v>
      </c>
      <c r="E320" s="8">
        <v>43089</v>
      </c>
      <c r="F320">
        <f t="shared" si="4"/>
        <v>2017</v>
      </c>
    </row>
    <row r="321" spans="1:6" x14ac:dyDescent="0.25">
      <c r="A321" s="67" t="s">
        <v>1</v>
      </c>
      <c r="B321" s="67">
        <v>182261</v>
      </c>
      <c r="C321" s="6">
        <v>40610.959999999999</v>
      </c>
      <c r="D321" s="6">
        <v>8.84</v>
      </c>
      <c r="E321" s="8">
        <v>43089</v>
      </c>
      <c r="F321">
        <f t="shared" si="4"/>
        <v>2017</v>
      </c>
    </row>
    <row r="322" spans="1:6" x14ac:dyDescent="0.25">
      <c r="A322" s="67" t="s">
        <v>1</v>
      </c>
      <c r="B322" s="67">
        <v>182261</v>
      </c>
      <c r="C322" s="6">
        <v>1243</v>
      </c>
      <c r="D322" s="6">
        <v>0</v>
      </c>
      <c r="E322" s="8">
        <v>43089</v>
      </c>
      <c r="F322">
        <f t="shared" si="4"/>
        <v>2017</v>
      </c>
    </row>
    <row r="323" spans="1:6" x14ac:dyDescent="0.25">
      <c r="A323" s="67" t="s">
        <v>1</v>
      </c>
      <c r="B323" s="67">
        <v>182261</v>
      </c>
      <c r="C323" s="6">
        <v>1924</v>
      </c>
      <c r="D323" s="6">
        <v>0.6</v>
      </c>
      <c r="E323" s="8">
        <v>43089</v>
      </c>
      <c r="F323">
        <f t="shared" ref="F323:F386" si="5">YEAR(E323)</f>
        <v>2017</v>
      </c>
    </row>
    <row r="324" spans="1:6" x14ac:dyDescent="0.25">
      <c r="A324" s="67" t="s">
        <v>1</v>
      </c>
      <c r="B324" s="67">
        <v>182261</v>
      </c>
      <c r="C324" s="6">
        <v>170201</v>
      </c>
      <c r="D324" s="6">
        <v>19.399999999999999</v>
      </c>
      <c r="E324" s="8">
        <v>43089</v>
      </c>
      <c r="F324">
        <f t="shared" si="5"/>
        <v>2017</v>
      </c>
    </row>
    <row r="325" spans="1:6" x14ac:dyDescent="0.25">
      <c r="A325" s="67" t="s">
        <v>1</v>
      </c>
      <c r="B325" s="67">
        <v>186392</v>
      </c>
      <c r="C325" s="6">
        <v>19687</v>
      </c>
      <c r="D325" s="6">
        <v>4.9000000000000004</v>
      </c>
      <c r="E325" s="8">
        <v>43159</v>
      </c>
      <c r="F325">
        <f t="shared" si="5"/>
        <v>2018</v>
      </c>
    </row>
    <row r="326" spans="1:6" x14ac:dyDescent="0.25">
      <c r="A326" s="67" t="s">
        <v>1</v>
      </c>
      <c r="B326" s="67">
        <v>181781</v>
      </c>
      <c r="C326" s="6">
        <v>288.54000000000002</v>
      </c>
      <c r="D326" s="6">
        <v>7.3800000000000004E-2</v>
      </c>
      <c r="E326" s="8">
        <v>43105</v>
      </c>
      <c r="F326">
        <f t="shared" si="5"/>
        <v>2018</v>
      </c>
    </row>
    <row r="327" spans="1:6" x14ac:dyDescent="0.25">
      <c r="A327" s="67" t="s">
        <v>1</v>
      </c>
      <c r="B327" s="67">
        <v>181781</v>
      </c>
      <c r="C327" s="6">
        <v>2280.1129999999998</v>
      </c>
      <c r="D327" s="6">
        <v>0.58299999999999996</v>
      </c>
      <c r="E327" s="8">
        <v>43105</v>
      </c>
      <c r="F327">
        <f t="shared" si="5"/>
        <v>2018</v>
      </c>
    </row>
    <row r="328" spans="1:6" x14ac:dyDescent="0.25">
      <c r="A328" s="67" t="s">
        <v>1</v>
      </c>
      <c r="B328" s="67">
        <v>181781</v>
      </c>
      <c r="C328" s="6">
        <v>792</v>
      </c>
      <c r="D328" s="6">
        <v>0</v>
      </c>
      <c r="E328" s="8">
        <v>43105</v>
      </c>
      <c r="F328">
        <f t="shared" si="5"/>
        <v>2018</v>
      </c>
    </row>
    <row r="329" spans="1:6" x14ac:dyDescent="0.25">
      <c r="A329" s="67" t="s">
        <v>1</v>
      </c>
      <c r="B329" s="67">
        <v>181781</v>
      </c>
      <c r="C329" s="6">
        <v>1686</v>
      </c>
      <c r="D329" s="6">
        <v>0</v>
      </c>
      <c r="E329" s="8">
        <v>43105</v>
      </c>
      <c r="F329">
        <f t="shared" si="5"/>
        <v>2018</v>
      </c>
    </row>
    <row r="330" spans="1:6" x14ac:dyDescent="0.25">
      <c r="A330" s="67" t="s">
        <v>1</v>
      </c>
      <c r="B330" s="67">
        <v>181781</v>
      </c>
      <c r="C330" s="6">
        <v>20254</v>
      </c>
      <c r="D330" s="6">
        <v>0</v>
      </c>
      <c r="E330" s="8">
        <v>43105</v>
      </c>
      <c r="F330">
        <f t="shared" si="5"/>
        <v>2018</v>
      </c>
    </row>
    <row r="331" spans="1:6" x14ac:dyDescent="0.25">
      <c r="A331" s="67" t="s">
        <v>1</v>
      </c>
      <c r="B331" s="67">
        <v>181781</v>
      </c>
      <c r="C331" s="6">
        <v>141619</v>
      </c>
      <c r="D331" s="6">
        <v>16.166</v>
      </c>
      <c r="E331" s="8">
        <v>43105</v>
      </c>
      <c r="F331">
        <f t="shared" si="5"/>
        <v>2018</v>
      </c>
    </row>
    <row r="332" spans="1:6" x14ac:dyDescent="0.25">
      <c r="A332" s="67" t="s">
        <v>1</v>
      </c>
      <c r="B332" s="67">
        <v>186378</v>
      </c>
      <c r="C332" s="6">
        <v>220.512</v>
      </c>
      <c r="D332" s="6">
        <v>4.8000000000000001E-2</v>
      </c>
      <c r="E332" s="8">
        <v>43140</v>
      </c>
      <c r="F332">
        <f t="shared" si="5"/>
        <v>2018</v>
      </c>
    </row>
    <row r="333" spans="1:6" x14ac:dyDescent="0.25">
      <c r="A333" s="67" t="s">
        <v>1</v>
      </c>
      <c r="B333" s="67">
        <v>186378</v>
      </c>
      <c r="C333" s="6">
        <v>633.6</v>
      </c>
      <c r="D333" s="6">
        <v>0.16200000000000001</v>
      </c>
      <c r="E333" s="8">
        <v>43140</v>
      </c>
      <c r="F333">
        <f t="shared" si="5"/>
        <v>2018</v>
      </c>
    </row>
    <row r="334" spans="1:6" x14ac:dyDescent="0.25">
      <c r="A334" s="67" t="s">
        <v>1</v>
      </c>
      <c r="B334" s="67">
        <v>186378</v>
      </c>
      <c r="C334" s="6">
        <v>891.23599999999999</v>
      </c>
      <c r="D334" s="6">
        <v>0.19400000000000001</v>
      </c>
      <c r="E334" s="8">
        <v>43140</v>
      </c>
      <c r="F334">
        <f t="shared" si="5"/>
        <v>2018</v>
      </c>
    </row>
    <row r="335" spans="1:6" x14ac:dyDescent="0.25">
      <c r="A335" s="67" t="s">
        <v>1</v>
      </c>
      <c r="B335" s="67">
        <v>186378</v>
      </c>
      <c r="C335" s="6">
        <v>2005.2809999999999</v>
      </c>
      <c r="D335" s="6">
        <v>0.4365</v>
      </c>
      <c r="E335" s="8">
        <v>43140</v>
      </c>
      <c r="F335">
        <f t="shared" si="5"/>
        <v>2018</v>
      </c>
    </row>
    <row r="336" spans="1:6" x14ac:dyDescent="0.25">
      <c r="A336" s="67" t="s">
        <v>1</v>
      </c>
      <c r="B336" s="67">
        <v>186378</v>
      </c>
      <c r="C336" s="6">
        <v>7494</v>
      </c>
      <c r="D336" s="6">
        <v>0</v>
      </c>
      <c r="E336" s="8">
        <v>43140</v>
      </c>
      <c r="F336">
        <f t="shared" si="5"/>
        <v>2018</v>
      </c>
    </row>
    <row r="337" spans="1:6" x14ac:dyDescent="0.25">
      <c r="A337" s="67" t="s">
        <v>1</v>
      </c>
      <c r="B337" s="67">
        <v>186378</v>
      </c>
      <c r="C337" s="6">
        <v>48750</v>
      </c>
      <c r="D337" s="6">
        <v>0</v>
      </c>
      <c r="E337" s="8">
        <v>43140</v>
      </c>
      <c r="F337">
        <f t="shared" si="5"/>
        <v>2018</v>
      </c>
    </row>
    <row r="338" spans="1:6" x14ac:dyDescent="0.25">
      <c r="A338" s="67" t="s">
        <v>1</v>
      </c>
      <c r="B338" s="67">
        <v>186378</v>
      </c>
      <c r="C338" s="6">
        <v>9031</v>
      </c>
      <c r="D338" s="6">
        <v>4.0999999999999996</v>
      </c>
      <c r="E338" s="8">
        <v>43140</v>
      </c>
      <c r="F338">
        <f t="shared" si="5"/>
        <v>2018</v>
      </c>
    </row>
    <row r="339" spans="1:6" x14ac:dyDescent="0.25">
      <c r="A339" s="67" t="s">
        <v>1</v>
      </c>
      <c r="B339" s="67">
        <v>186378</v>
      </c>
      <c r="C339" s="6">
        <v>265682</v>
      </c>
      <c r="D339" s="6">
        <v>30.4</v>
      </c>
      <c r="E339" s="8">
        <v>43140</v>
      </c>
      <c r="F339">
        <f t="shared" si="5"/>
        <v>2018</v>
      </c>
    </row>
    <row r="340" spans="1:6" x14ac:dyDescent="0.25">
      <c r="A340" s="67" t="s">
        <v>1</v>
      </c>
      <c r="B340" s="67">
        <v>186378</v>
      </c>
      <c r="C340" s="6">
        <v>2919</v>
      </c>
      <c r="D340" s="6">
        <v>0</v>
      </c>
      <c r="E340" s="8">
        <v>43140</v>
      </c>
      <c r="F340">
        <f t="shared" si="5"/>
        <v>2018</v>
      </c>
    </row>
    <row r="341" spans="1:6" x14ac:dyDescent="0.25">
      <c r="A341" s="67" t="s">
        <v>1</v>
      </c>
      <c r="B341" s="67">
        <v>187940</v>
      </c>
      <c r="C341" s="6">
        <v>1699</v>
      </c>
      <c r="D341" s="6">
        <v>0.2</v>
      </c>
      <c r="E341" s="8">
        <v>43189</v>
      </c>
      <c r="F341">
        <f t="shared" si="5"/>
        <v>2018</v>
      </c>
    </row>
    <row r="342" spans="1:6" x14ac:dyDescent="0.25">
      <c r="A342" s="67" t="s">
        <v>1</v>
      </c>
      <c r="B342" s="67">
        <v>187940</v>
      </c>
      <c r="C342" s="6">
        <v>174556.2</v>
      </c>
      <c r="D342" s="6">
        <v>0</v>
      </c>
      <c r="E342" s="8">
        <v>43189</v>
      </c>
      <c r="F342">
        <f t="shared" si="5"/>
        <v>2018</v>
      </c>
    </row>
    <row r="343" spans="1:6" x14ac:dyDescent="0.25">
      <c r="A343" s="67" t="s">
        <v>1</v>
      </c>
      <c r="B343" s="67">
        <v>189196</v>
      </c>
      <c r="C343" s="6">
        <v>52933.18</v>
      </c>
      <c r="D343" s="6">
        <v>0</v>
      </c>
      <c r="E343" s="8">
        <v>43186</v>
      </c>
      <c r="F343">
        <f t="shared" si="5"/>
        <v>2018</v>
      </c>
    </row>
    <row r="344" spans="1:6" x14ac:dyDescent="0.25">
      <c r="A344" s="67" t="s">
        <v>1</v>
      </c>
      <c r="B344" s="67">
        <v>100419</v>
      </c>
      <c r="C344" s="6">
        <v>82295</v>
      </c>
      <c r="D344" s="6">
        <v>0</v>
      </c>
      <c r="E344" s="8">
        <v>42552</v>
      </c>
      <c r="F344">
        <f t="shared" si="5"/>
        <v>2016</v>
      </c>
    </row>
    <row r="345" spans="1:6" x14ac:dyDescent="0.25">
      <c r="A345" s="67" t="s">
        <v>1</v>
      </c>
      <c r="B345" s="67">
        <v>189868</v>
      </c>
      <c r="C345" s="6">
        <v>36540</v>
      </c>
      <c r="D345" s="6">
        <v>0</v>
      </c>
      <c r="E345" s="8">
        <v>43216</v>
      </c>
      <c r="F345">
        <f t="shared" si="5"/>
        <v>2018</v>
      </c>
    </row>
    <row r="346" spans="1:6" x14ac:dyDescent="0.25">
      <c r="A346" s="67" t="s">
        <v>1</v>
      </c>
      <c r="B346" s="67">
        <v>162876</v>
      </c>
      <c r="C346" s="6">
        <v>7008</v>
      </c>
      <c r="D346" s="6">
        <v>0</v>
      </c>
      <c r="E346" s="8">
        <v>43216</v>
      </c>
      <c r="F346">
        <f t="shared" si="5"/>
        <v>2018</v>
      </c>
    </row>
    <row r="347" spans="1:6" x14ac:dyDescent="0.25">
      <c r="A347" s="67" t="s">
        <v>1</v>
      </c>
      <c r="B347" s="67">
        <v>162876</v>
      </c>
      <c r="C347" s="6">
        <v>102480</v>
      </c>
      <c r="D347" s="6">
        <v>0</v>
      </c>
      <c r="E347" s="8">
        <v>43216</v>
      </c>
      <c r="F347">
        <f t="shared" si="5"/>
        <v>2018</v>
      </c>
    </row>
    <row r="348" spans="1:6" x14ac:dyDescent="0.25">
      <c r="A348" s="67" t="s">
        <v>1</v>
      </c>
      <c r="B348" s="67">
        <v>189178</v>
      </c>
      <c r="C348" s="6">
        <v>17669</v>
      </c>
      <c r="D348" s="6">
        <v>0.7</v>
      </c>
      <c r="E348" s="8">
        <v>43189</v>
      </c>
      <c r="F348">
        <f t="shared" si="5"/>
        <v>2018</v>
      </c>
    </row>
    <row r="349" spans="1:6" x14ac:dyDescent="0.25">
      <c r="A349" s="67" t="s">
        <v>1</v>
      </c>
      <c r="B349" s="67">
        <v>190207</v>
      </c>
      <c r="C349" s="6">
        <v>3869.9856</v>
      </c>
      <c r="D349" s="6">
        <v>0.84240000000000004</v>
      </c>
      <c r="E349" s="8">
        <v>43221</v>
      </c>
      <c r="F349">
        <f t="shared" si="5"/>
        <v>2018</v>
      </c>
    </row>
    <row r="350" spans="1:6" x14ac:dyDescent="0.25">
      <c r="A350" s="67" t="s">
        <v>1</v>
      </c>
      <c r="B350" s="67">
        <v>188431</v>
      </c>
      <c r="C350" s="6">
        <v>14792.68</v>
      </c>
      <c r="D350" s="6">
        <v>3.22</v>
      </c>
      <c r="E350" s="8">
        <v>43139</v>
      </c>
      <c r="F350">
        <f t="shared" si="5"/>
        <v>2018</v>
      </c>
    </row>
    <row r="351" spans="1:6" x14ac:dyDescent="0.25">
      <c r="A351" s="67" t="s">
        <v>1</v>
      </c>
      <c r="B351" s="67">
        <v>188610</v>
      </c>
      <c r="C351" s="6">
        <v>9606.0540000000001</v>
      </c>
      <c r="D351" s="6">
        <v>0</v>
      </c>
      <c r="E351" s="8">
        <v>43125</v>
      </c>
      <c r="F351">
        <f t="shared" si="5"/>
        <v>2018</v>
      </c>
    </row>
    <row r="352" spans="1:6" x14ac:dyDescent="0.25">
      <c r="A352" s="67" t="s">
        <v>1</v>
      </c>
      <c r="B352" s="67">
        <v>188610</v>
      </c>
      <c r="C352" s="6">
        <v>80540</v>
      </c>
      <c r="D352" s="6">
        <v>15.3</v>
      </c>
      <c r="E352" s="8">
        <v>43125</v>
      </c>
      <c r="F352">
        <f t="shared" si="5"/>
        <v>2018</v>
      </c>
    </row>
    <row r="353" spans="1:6" x14ac:dyDescent="0.25">
      <c r="A353" s="67" t="s">
        <v>1</v>
      </c>
      <c r="B353" s="67">
        <v>174627</v>
      </c>
      <c r="C353" s="6">
        <v>14103.647999999999</v>
      </c>
      <c r="D353" s="6">
        <v>3.7440000000000002</v>
      </c>
      <c r="E353" s="8">
        <v>43202</v>
      </c>
      <c r="F353">
        <f t="shared" si="5"/>
        <v>2018</v>
      </c>
    </row>
    <row r="354" spans="1:6" x14ac:dyDescent="0.25">
      <c r="A354" s="67" t="s">
        <v>1</v>
      </c>
      <c r="B354" s="67">
        <v>182782</v>
      </c>
      <c r="C354" s="6">
        <v>11488</v>
      </c>
      <c r="D354" s="6">
        <v>0</v>
      </c>
      <c r="E354" s="8">
        <v>43054</v>
      </c>
      <c r="F354">
        <f t="shared" si="5"/>
        <v>2017</v>
      </c>
    </row>
    <row r="355" spans="1:6" x14ac:dyDescent="0.25">
      <c r="A355" s="67" t="s">
        <v>1</v>
      </c>
      <c r="B355" s="67">
        <v>173774</v>
      </c>
      <c r="C355" s="6">
        <v>126.72</v>
      </c>
      <c r="D355" s="6">
        <v>3.2399999999999998E-2</v>
      </c>
      <c r="E355" s="8">
        <v>42926</v>
      </c>
      <c r="F355">
        <f t="shared" si="5"/>
        <v>2017</v>
      </c>
    </row>
    <row r="356" spans="1:6" x14ac:dyDescent="0.25">
      <c r="A356" s="67" t="s">
        <v>1</v>
      </c>
      <c r="B356" s="67">
        <v>173774</v>
      </c>
      <c r="C356" s="6">
        <v>3813.02</v>
      </c>
      <c r="D356" s="6">
        <v>0.83</v>
      </c>
      <c r="E356" s="8">
        <v>42926</v>
      </c>
      <c r="F356">
        <f t="shared" si="5"/>
        <v>2017</v>
      </c>
    </row>
    <row r="357" spans="1:6" x14ac:dyDescent="0.25">
      <c r="A357" s="67" t="s">
        <v>1</v>
      </c>
      <c r="B357" s="67">
        <v>189153</v>
      </c>
      <c r="C357" s="6">
        <v>4180.54</v>
      </c>
      <c r="D357" s="6">
        <v>0.91</v>
      </c>
      <c r="E357" s="8">
        <v>43143</v>
      </c>
      <c r="F357">
        <f t="shared" si="5"/>
        <v>2018</v>
      </c>
    </row>
    <row r="358" spans="1:6" x14ac:dyDescent="0.25">
      <c r="A358" s="67" t="s">
        <v>1</v>
      </c>
      <c r="B358" s="67">
        <v>189153</v>
      </c>
      <c r="C358" s="6">
        <v>6891</v>
      </c>
      <c r="D358" s="6">
        <v>1.5</v>
      </c>
      <c r="E358" s="8">
        <v>43143</v>
      </c>
      <c r="F358">
        <f t="shared" si="5"/>
        <v>2018</v>
      </c>
    </row>
    <row r="359" spans="1:6" x14ac:dyDescent="0.25">
      <c r="A359" s="67" t="s">
        <v>1</v>
      </c>
      <c r="B359" s="67">
        <v>189153</v>
      </c>
      <c r="C359" s="6">
        <v>17773.267199999998</v>
      </c>
      <c r="D359" s="6">
        <v>3.8687999999999998</v>
      </c>
      <c r="E359" s="8">
        <v>43143</v>
      </c>
      <c r="F359">
        <f t="shared" si="5"/>
        <v>2018</v>
      </c>
    </row>
    <row r="360" spans="1:6" x14ac:dyDescent="0.25">
      <c r="A360" s="67" t="s">
        <v>1</v>
      </c>
      <c r="B360" s="67">
        <v>181455</v>
      </c>
      <c r="C360" s="6">
        <v>4594</v>
      </c>
      <c r="D360" s="6">
        <v>1</v>
      </c>
      <c r="E360" s="8">
        <v>43026</v>
      </c>
      <c r="F360">
        <f t="shared" si="5"/>
        <v>2017</v>
      </c>
    </row>
    <row r="361" spans="1:6" x14ac:dyDescent="0.25">
      <c r="A361" s="67" t="s">
        <v>1</v>
      </c>
      <c r="B361" s="67">
        <v>188644</v>
      </c>
      <c r="C361" s="6">
        <v>1638</v>
      </c>
      <c r="D361" s="6">
        <v>0</v>
      </c>
      <c r="E361" s="8">
        <v>43208</v>
      </c>
      <c r="F361">
        <f t="shared" si="5"/>
        <v>2018</v>
      </c>
    </row>
    <row r="362" spans="1:6" x14ac:dyDescent="0.25">
      <c r="A362" s="67" t="s">
        <v>1</v>
      </c>
      <c r="B362" s="67">
        <v>188644</v>
      </c>
      <c r="C362" s="6">
        <v>2335.1999999999998</v>
      </c>
      <c r="D362" s="6">
        <v>0</v>
      </c>
      <c r="E362" s="8">
        <v>43208</v>
      </c>
      <c r="F362">
        <f t="shared" si="5"/>
        <v>2018</v>
      </c>
    </row>
    <row r="363" spans="1:6" x14ac:dyDescent="0.25">
      <c r="A363" s="67" t="s">
        <v>1</v>
      </c>
      <c r="B363" s="67">
        <v>188644</v>
      </c>
      <c r="C363" s="6">
        <v>3360</v>
      </c>
      <c r="D363" s="6">
        <v>0</v>
      </c>
      <c r="E363" s="8">
        <v>43208</v>
      </c>
      <c r="F363">
        <f t="shared" si="5"/>
        <v>2018</v>
      </c>
    </row>
    <row r="364" spans="1:6" x14ac:dyDescent="0.25">
      <c r="A364" s="67" t="s">
        <v>1</v>
      </c>
      <c r="B364" s="67">
        <v>189172</v>
      </c>
      <c r="C364" s="6">
        <v>35259.120000000003</v>
      </c>
      <c r="D364" s="6">
        <v>9.36</v>
      </c>
      <c r="E364" s="8">
        <v>43140</v>
      </c>
      <c r="F364">
        <f t="shared" si="5"/>
        <v>2018</v>
      </c>
    </row>
    <row r="365" spans="1:6" x14ac:dyDescent="0.25">
      <c r="A365" s="67" t="s">
        <v>1</v>
      </c>
      <c r="B365" s="67">
        <v>182640</v>
      </c>
      <c r="C365" s="6">
        <v>1012.949</v>
      </c>
      <c r="D365" s="6">
        <v>0.25900000000000001</v>
      </c>
      <c r="E365" s="8">
        <v>42998</v>
      </c>
      <c r="F365">
        <f t="shared" si="5"/>
        <v>2017</v>
      </c>
    </row>
    <row r="366" spans="1:6" x14ac:dyDescent="0.25">
      <c r="A366" s="67" t="s">
        <v>1</v>
      </c>
      <c r="B366" s="67">
        <v>182640</v>
      </c>
      <c r="C366" s="6">
        <v>6779.52</v>
      </c>
      <c r="D366" s="6">
        <v>1.7334000000000001</v>
      </c>
      <c r="E366" s="8">
        <v>42998</v>
      </c>
      <c r="F366">
        <f t="shared" si="5"/>
        <v>2017</v>
      </c>
    </row>
    <row r="367" spans="1:6" x14ac:dyDescent="0.25">
      <c r="A367" s="67" t="s">
        <v>1</v>
      </c>
      <c r="B367" s="67">
        <v>182640</v>
      </c>
      <c r="C367" s="6">
        <v>1342</v>
      </c>
      <c r="D367" s="6">
        <v>0.7</v>
      </c>
      <c r="E367" s="8">
        <v>42998</v>
      </c>
      <c r="F367">
        <f t="shared" si="5"/>
        <v>2017</v>
      </c>
    </row>
    <row r="368" spans="1:6" x14ac:dyDescent="0.25">
      <c r="A368" s="67" t="s">
        <v>1</v>
      </c>
      <c r="B368" s="67">
        <v>182640</v>
      </c>
      <c r="C368" s="6">
        <v>34077</v>
      </c>
      <c r="D368" s="6">
        <v>3.9</v>
      </c>
      <c r="E368" s="8">
        <v>42998</v>
      </c>
      <c r="F368">
        <f t="shared" si="5"/>
        <v>2017</v>
      </c>
    </row>
    <row r="369" spans="1:6" x14ac:dyDescent="0.25">
      <c r="A369" s="67" t="s">
        <v>1</v>
      </c>
      <c r="B369" s="67">
        <v>182640</v>
      </c>
      <c r="C369" s="6">
        <v>2184</v>
      </c>
      <c r="D369" s="6">
        <v>0</v>
      </c>
      <c r="E369" s="8">
        <v>42998</v>
      </c>
      <c r="F369">
        <f t="shared" si="5"/>
        <v>2017</v>
      </c>
    </row>
    <row r="370" spans="1:6" x14ac:dyDescent="0.25">
      <c r="A370" s="67" t="s">
        <v>1</v>
      </c>
      <c r="B370" s="67">
        <v>194404</v>
      </c>
      <c r="C370" s="6">
        <v>87294</v>
      </c>
      <c r="D370" s="6">
        <v>10.199999999999999</v>
      </c>
      <c r="E370" s="8">
        <v>43273</v>
      </c>
      <c r="F370">
        <f t="shared" si="5"/>
        <v>2018</v>
      </c>
    </row>
    <row r="371" spans="1:6" x14ac:dyDescent="0.25">
      <c r="A371" s="67" t="s">
        <v>1</v>
      </c>
      <c r="B371" s="67">
        <v>184732</v>
      </c>
      <c r="C371" s="6">
        <v>545</v>
      </c>
      <c r="D371" s="6">
        <v>0.91</v>
      </c>
      <c r="E371" s="8">
        <v>43091</v>
      </c>
      <c r="F371">
        <f t="shared" si="5"/>
        <v>2017</v>
      </c>
    </row>
    <row r="372" spans="1:6" x14ac:dyDescent="0.25">
      <c r="A372" s="67" t="s">
        <v>1</v>
      </c>
      <c r="B372" s="67">
        <v>190614</v>
      </c>
      <c r="C372" s="6">
        <v>41037</v>
      </c>
      <c r="D372" s="6">
        <v>0</v>
      </c>
      <c r="E372" s="8">
        <v>43223</v>
      </c>
      <c r="F372">
        <f t="shared" si="5"/>
        <v>2018</v>
      </c>
    </row>
    <row r="373" spans="1:6" x14ac:dyDescent="0.25">
      <c r="A373" s="67" t="s">
        <v>1</v>
      </c>
      <c r="B373" s="67">
        <v>186351</v>
      </c>
      <c r="C373" s="6">
        <v>90472.6</v>
      </c>
      <c r="D373" s="6">
        <v>10.26</v>
      </c>
      <c r="E373" s="8">
        <v>43129</v>
      </c>
      <c r="F373">
        <f t="shared" si="5"/>
        <v>2018</v>
      </c>
    </row>
    <row r="374" spans="1:6" x14ac:dyDescent="0.25">
      <c r="A374" s="67" t="s">
        <v>1</v>
      </c>
      <c r="B374" s="67">
        <v>184131</v>
      </c>
      <c r="C374" s="6">
        <v>198460.79999999999</v>
      </c>
      <c r="D374" s="6">
        <v>43.2</v>
      </c>
      <c r="E374" s="8">
        <v>43153</v>
      </c>
      <c r="F374">
        <f t="shared" si="5"/>
        <v>2018</v>
      </c>
    </row>
    <row r="375" spans="1:6" x14ac:dyDescent="0.25">
      <c r="A375" s="67" t="s">
        <v>1</v>
      </c>
      <c r="B375" s="67">
        <v>185670</v>
      </c>
      <c r="C375" s="6">
        <v>20673</v>
      </c>
      <c r="D375" s="6">
        <v>4.5</v>
      </c>
      <c r="E375" s="8">
        <v>43140</v>
      </c>
      <c r="F375">
        <f t="shared" si="5"/>
        <v>2018</v>
      </c>
    </row>
    <row r="376" spans="1:6" x14ac:dyDescent="0.25">
      <c r="A376" s="67" t="s">
        <v>1</v>
      </c>
      <c r="B376" s="67">
        <v>185670</v>
      </c>
      <c r="C376" s="6">
        <v>7926</v>
      </c>
      <c r="D376" s="6">
        <v>1.8</v>
      </c>
      <c r="E376" s="8">
        <v>43140</v>
      </c>
      <c r="F376">
        <f t="shared" si="5"/>
        <v>2018</v>
      </c>
    </row>
    <row r="377" spans="1:6" x14ac:dyDescent="0.25">
      <c r="A377" s="67" t="s">
        <v>1</v>
      </c>
      <c r="B377" s="67">
        <v>185670</v>
      </c>
      <c r="C377" s="6">
        <v>171074</v>
      </c>
      <c r="D377" s="6">
        <v>19.5</v>
      </c>
      <c r="E377" s="8">
        <v>43140</v>
      </c>
      <c r="F377">
        <f t="shared" si="5"/>
        <v>2018</v>
      </c>
    </row>
    <row r="378" spans="1:6" x14ac:dyDescent="0.25">
      <c r="A378" s="67" t="s">
        <v>1</v>
      </c>
      <c r="B378" s="67">
        <v>193374</v>
      </c>
      <c r="C378" s="6">
        <v>45213.87</v>
      </c>
      <c r="D378" s="6">
        <v>0</v>
      </c>
      <c r="E378" s="8">
        <v>43251</v>
      </c>
      <c r="F378">
        <f t="shared" si="5"/>
        <v>2018</v>
      </c>
    </row>
    <row r="379" spans="1:6" x14ac:dyDescent="0.25">
      <c r="A379" s="67" t="s">
        <v>1</v>
      </c>
      <c r="B379" s="67">
        <v>193876</v>
      </c>
      <c r="C379" s="6">
        <v>716.66399999999999</v>
      </c>
      <c r="D379" s="6">
        <v>0.156</v>
      </c>
      <c r="E379" s="8">
        <v>43241</v>
      </c>
      <c r="F379">
        <f t="shared" si="5"/>
        <v>2018</v>
      </c>
    </row>
    <row r="380" spans="1:6" x14ac:dyDescent="0.25">
      <c r="A380" s="67" t="s">
        <v>1</v>
      </c>
      <c r="B380" s="67">
        <v>128378</v>
      </c>
      <c r="C380" s="6">
        <v>23790</v>
      </c>
      <c r="D380" s="6">
        <v>32.700000000000003</v>
      </c>
      <c r="E380" s="8">
        <v>42678</v>
      </c>
      <c r="F380">
        <f t="shared" si="5"/>
        <v>2016</v>
      </c>
    </row>
    <row r="381" spans="1:6" x14ac:dyDescent="0.25">
      <c r="A381" s="67" t="s">
        <v>1</v>
      </c>
      <c r="B381" s="67">
        <v>128379</v>
      </c>
      <c r="C381" s="6">
        <v>23790</v>
      </c>
      <c r="D381" s="6">
        <v>32.700000000000003</v>
      </c>
      <c r="E381" s="8">
        <v>42678</v>
      </c>
      <c r="F381">
        <f t="shared" si="5"/>
        <v>2016</v>
      </c>
    </row>
    <row r="382" spans="1:6" x14ac:dyDescent="0.25">
      <c r="A382" s="67" t="s">
        <v>2</v>
      </c>
      <c r="B382" s="67" t="s">
        <v>2055</v>
      </c>
      <c r="C382" s="6"/>
      <c r="D382" s="6"/>
      <c r="E382" s="8">
        <v>43008</v>
      </c>
      <c r="F382">
        <f t="shared" si="5"/>
        <v>2017</v>
      </c>
    </row>
    <row r="383" spans="1:6" x14ac:dyDescent="0.25">
      <c r="A383" s="67" t="s">
        <v>2</v>
      </c>
      <c r="B383" s="67" t="s">
        <v>2056</v>
      </c>
      <c r="C383" s="6"/>
      <c r="D383" s="6"/>
      <c r="E383" s="8">
        <v>43107</v>
      </c>
      <c r="F383">
        <f t="shared" si="5"/>
        <v>2018</v>
      </c>
    </row>
    <row r="384" spans="1:6" x14ac:dyDescent="0.25">
      <c r="A384" s="67" t="s">
        <v>2</v>
      </c>
      <c r="B384" s="67" t="s">
        <v>2057</v>
      </c>
      <c r="C384" s="6"/>
      <c r="D384" s="6"/>
      <c r="E384" s="8">
        <v>43141</v>
      </c>
      <c r="F384">
        <f t="shared" si="5"/>
        <v>2018</v>
      </c>
    </row>
    <row r="385" spans="1:6" x14ac:dyDescent="0.25">
      <c r="A385" s="67" t="s">
        <v>2</v>
      </c>
      <c r="B385" s="67" t="s">
        <v>2058</v>
      </c>
      <c r="C385" s="6"/>
      <c r="D385" s="6"/>
      <c r="E385" s="8">
        <v>43141</v>
      </c>
      <c r="F385">
        <f t="shared" si="5"/>
        <v>2018</v>
      </c>
    </row>
    <row r="386" spans="1:6" x14ac:dyDescent="0.25">
      <c r="A386" s="67" t="s">
        <v>2</v>
      </c>
      <c r="B386" s="67" t="s">
        <v>2059</v>
      </c>
      <c r="C386" s="6"/>
      <c r="D386" s="6"/>
      <c r="E386" s="8">
        <v>43141</v>
      </c>
      <c r="F386">
        <f t="shared" si="5"/>
        <v>2018</v>
      </c>
    </row>
    <row r="387" spans="1:6" x14ac:dyDescent="0.25">
      <c r="A387" s="67" t="s">
        <v>2</v>
      </c>
      <c r="B387" s="67" t="s">
        <v>2060</v>
      </c>
      <c r="C387" s="6"/>
      <c r="D387" s="6"/>
      <c r="E387" s="8">
        <v>43141</v>
      </c>
      <c r="F387">
        <f t="shared" ref="F387:F450" si="6">YEAR(E387)</f>
        <v>2018</v>
      </c>
    </row>
    <row r="388" spans="1:6" x14ac:dyDescent="0.25">
      <c r="A388" s="67" t="s">
        <v>2</v>
      </c>
      <c r="B388" s="67" t="s">
        <v>2061</v>
      </c>
      <c r="C388" s="6"/>
      <c r="D388" s="6"/>
      <c r="E388" s="8">
        <v>43185</v>
      </c>
      <c r="F388">
        <f t="shared" si="6"/>
        <v>2018</v>
      </c>
    </row>
    <row r="389" spans="1:6" x14ac:dyDescent="0.25">
      <c r="A389" s="67" t="s">
        <v>2</v>
      </c>
      <c r="B389" s="67" t="s">
        <v>2062</v>
      </c>
      <c r="C389" s="6"/>
      <c r="D389" s="6"/>
      <c r="E389" s="8">
        <v>43125</v>
      </c>
      <c r="F389">
        <f t="shared" si="6"/>
        <v>2018</v>
      </c>
    </row>
    <row r="390" spans="1:6" x14ac:dyDescent="0.25">
      <c r="A390" s="67" t="s">
        <v>2</v>
      </c>
      <c r="B390" s="67" t="s">
        <v>2063</v>
      </c>
      <c r="C390" s="6"/>
      <c r="D390" s="6"/>
      <c r="E390" s="8">
        <v>43207</v>
      </c>
      <c r="F390">
        <f t="shared" si="6"/>
        <v>2018</v>
      </c>
    </row>
    <row r="391" spans="1:6" x14ac:dyDescent="0.25">
      <c r="A391" s="67" t="s">
        <v>2</v>
      </c>
      <c r="B391" s="67" t="s">
        <v>2064</v>
      </c>
      <c r="C391" s="6"/>
      <c r="D391" s="6"/>
      <c r="E391" s="8">
        <v>43174</v>
      </c>
      <c r="F391">
        <f t="shared" si="6"/>
        <v>2018</v>
      </c>
    </row>
    <row r="392" spans="1:6" x14ac:dyDescent="0.25">
      <c r="A392" s="67" t="s">
        <v>2</v>
      </c>
      <c r="B392" s="67" t="s">
        <v>2065</v>
      </c>
      <c r="C392" s="6"/>
      <c r="D392" s="6"/>
      <c r="E392" s="8">
        <v>43174</v>
      </c>
      <c r="F392">
        <f t="shared" si="6"/>
        <v>2018</v>
      </c>
    </row>
    <row r="393" spans="1:6" x14ac:dyDescent="0.25">
      <c r="A393" s="67" t="s">
        <v>2</v>
      </c>
      <c r="B393" s="67" t="s">
        <v>2066</v>
      </c>
      <c r="C393" s="6"/>
      <c r="D393" s="6"/>
      <c r="E393" s="8">
        <v>43152</v>
      </c>
      <c r="F393">
        <f t="shared" si="6"/>
        <v>2018</v>
      </c>
    </row>
    <row r="394" spans="1:6" x14ac:dyDescent="0.25">
      <c r="A394" s="67" t="s">
        <v>2</v>
      </c>
      <c r="B394" s="67" t="s">
        <v>2067</v>
      </c>
      <c r="C394" s="6"/>
      <c r="D394" s="6"/>
      <c r="E394" s="8">
        <v>43212</v>
      </c>
      <c r="F394">
        <f t="shared" si="6"/>
        <v>2018</v>
      </c>
    </row>
    <row r="395" spans="1:6" x14ac:dyDescent="0.25">
      <c r="A395" s="67" t="s">
        <v>3</v>
      </c>
      <c r="B395" s="67" t="s">
        <v>2068</v>
      </c>
      <c r="C395" s="6">
        <v>0</v>
      </c>
      <c r="D395" s="6">
        <v>0</v>
      </c>
      <c r="E395" s="8">
        <v>43978</v>
      </c>
      <c r="F395">
        <f t="shared" si="6"/>
        <v>2020</v>
      </c>
    </row>
    <row r="396" spans="1:6" x14ac:dyDescent="0.25">
      <c r="A396" s="67" t="s">
        <v>3</v>
      </c>
      <c r="B396" s="67" t="s">
        <v>2069</v>
      </c>
      <c r="C396" s="6">
        <v>0</v>
      </c>
      <c r="D396" s="6">
        <v>0</v>
      </c>
      <c r="E396" s="8">
        <v>43706</v>
      </c>
      <c r="F396">
        <f t="shared" si="6"/>
        <v>2019</v>
      </c>
    </row>
    <row r="397" spans="1:6" x14ac:dyDescent="0.25">
      <c r="A397" s="67" t="s">
        <v>3</v>
      </c>
      <c r="B397" s="67" t="s">
        <v>2070</v>
      </c>
      <c r="C397" s="6">
        <v>301086.92</v>
      </c>
      <c r="D397" s="6">
        <v>47.4</v>
      </c>
      <c r="E397" s="8">
        <v>42368</v>
      </c>
      <c r="F397">
        <f t="shared" si="6"/>
        <v>2015</v>
      </c>
    </row>
    <row r="398" spans="1:6" x14ac:dyDescent="0.25">
      <c r="A398" s="67" t="s">
        <v>157</v>
      </c>
      <c r="B398" s="67" t="s">
        <v>2071</v>
      </c>
      <c r="C398" s="6">
        <v>3021</v>
      </c>
      <c r="D398" s="6">
        <v>0.36</v>
      </c>
      <c r="E398" s="8">
        <v>43221</v>
      </c>
      <c r="F398">
        <f t="shared" si="6"/>
        <v>2018</v>
      </c>
    </row>
    <row r="399" spans="1:6" x14ac:dyDescent="0.25">
      <c r="A399" s="67" t="s">
        <v>157</v>
      </c>
      <c r="B399" s="67" t="s">
        <v>2071</v>
      </c>
      <c r="C399" s="6">
        <v>972</v>
      </c>
      <c r="D399" s="6">
        <v>0.16</v>
      </c>
      <c r="E399" s="8">
        <v>43221</v>
      </c>
      <c r="F399">
        <f t="shared" si="6"/>
        <v>2018</v>
      </c>
    </row>
    <row r="400" spans="1:6" x14ac:dyDescent="0.25">
      <c r="A400" s="67" t="s">
        <v>157</v>
      </c>
      <c r="B400" s="67" t="s">
        <v>2071</v>
      </c>
      <c r="C400" s="6">
        <v>1007</v>
      </c>
      <c r="D400" s="6">
        <v>0.12</v>
      </c>
      <c r="E400" s="8">
        <v>43221</v>
      </c>
      <c r="F400">
        <f t="shared" si="6"/>
        <v>2018</v>
      </c>
    </row>
    <row r="401" spans="1:6" x14ac:dyDescent="0.25">
      <c r="A401" s="67" t="s">
        <v>157</v>
      </c>
      <c r="B401" s="67" t="s">
        <v>2072</v>
      </c>
      <c r="C401" s="6">
        <v>7049</v>
      </c>
      <c r="D401" s="6">
        <v>0.84</v>
      </c>
      <c r="E401" s="8">
        <v>43221</v>
      </c>
      <c r="F401">
        <f t="shared" si="6"/>
        <v>2018</v>
      </c>
    </row>
    <row r="402" spans="1:6" x14ac:dyDescent="0.25">
      <c r="A402" s="67" t="s">
        <v>157</v>
      </c>
      <c r="B402" s="67" t="s">
        <v>2072</v>
      </c>
      <c r="C402" s="6">
        <v>4028</v>
      </c>
      <c r="D402" s="6">
        <v>0.48</v>
      </c>
      <c r="E402" s="8">
        <v>43221</v>
      </c>
      <c r="F402">
        <f t="shared" si="6"/>
        <v>2018</v>
      </c>
    </row>
    <row r="403" spans="1:6" x14ac:dyDescent="0.25">
      <c r="A403" s="67" t="s">
        <v>157</v>
      </c>
      <c r="B403" s="67" t="s">
        <v>2072</v>
      </c>
      <c r="C403" s="6">
        <v>1701</v>
      </c>
      <c r="D403" s="6">
        <v>0.28000000000000003</v>
      </c>
      <c r="E403" s="8">
        <v>43221</v>
      </c>
      <c r="F403">
        <f t="shared" si="6"/>
        <v>2018</v>
      </c>
    </row>
    <row r="404" spans="1:6" x14ac:dyDescent="0.25">
      <c r="A404" s="67" t="s">
        <v>157</v>
      </c>
      <c r="B404" s="67" t="s">
        <v>2072</v>
      </c>
      <c r="C404" s="6">
        <v>480</v>
      </c>
      <c r="D404" s="6">
        <v>0.08</v>
      </c>
      <c r="E404" s="8">
        <v>43221</v>
      </c>
      <c r="F404">
        <f t="shared" si="6"/>
        <v>2018</v>
      </c>
    </row>
    <row r="405" spans="1:6" x14ac:dyDescent="0.25">
      <c r="A405" s="67" t="s">
        <v>157</v>
      </c>
      <c r="B405" s="67" t="s">
        <v>2073</v>
      </c>
      <c r="C405" s="6">
        <v>1007</v>
      </c>
      <c r="D405" s="6">
        <v>0.12</v>
      </c>
      <c r="E405" s="8">
        <v>43221</v>
      </c>
      <c r="F405">
        <f t="shared" si="6"/>
        <v>2018</v>
      </c>
    </row>
    <row r="406" spans="1:6" x14ac:dyDescent="0.25">
      <c r="A406" s="67" t="s">
        <v>157</v>
      </c>
      <c r="B406" s="67" t="s">
        <v>2073</v>
      </c>
      <c r="C406" s="6">
        <v>486</v>
      </c>
      <c r="D406" s="6">
        <v>0.08</v>
      </c>
      <c r="E406" s="8">
        <v>43221</v>
      </c>
      <c r="F406">
        <f t="shared" si="6"/>
        <v>2018</v>
      </c>
    </row>
    <row r="407" spans="1:6" x14ac:dyDescent="0.25">
      <c r="A407" s="67" t="s">
        <v>157</v>
      </c>
      <c r="B407" s="67" t="s">
        <v>2073</v>
      </c>
      <c r="C407" s="6">
        <v>1007</v>
      </c>
      <c r="D407" s="6">
        <v>0.12</v>
      </c>
      <c r="E407" s="8">
        <v>43221</v>
      </c>
      <c r="F407">
        <f t="shared" si="6"/>
        <v>2018</v>
      </c>
    </row>
    <row r="408" spans="1:6" x14ac:dyDescent="0.25">
      <c r="A408" s="67" t="s">
        <v>157</v>
      </c>
      <c r="B408" s="67" t="s">
        <v>2074</v>
      </c>
      <c r="C408" s="6">
        <v>960</v>
      </c>
      <c r="D408" s="6">
        <v>0.16</v>
      </c>
      <c r="E408" s="8">
        <v>43222</v>
      </c>
      <c r="F408">
        <f t="shared" si="6"/>
        <v>2018</v>
      </c>
    </row>
    <row r="409" spans="1:6" x14ac:dyDescent="0.25">
      <c r="A409" s="67" t="s">
        <v>157</v>
      </c>
      <c r="B409" s="67" t="s">
        <v>2074</v>
      </c>
      <c r="C409" s="6">
        <v>2430</v>
      </c>
      <c r="D409" s="6">
        <v>0.4</v>
      </c>
      <c r="E409" s="8">
        <v>43222</v>
      </c>
      <c r="F409">
        <f t="shared" si="6"/>
        <v>2018</v>
      </c>
    </row>
    <row r="410" spans="1:6" x14ac:dyDescent="0.25">
      <c r="A410" s="67" t="s">
        <v>157</v>
      </c>
      <c r="B410" s="67" t="s">
        <v>2074</v>
      </c>
      <c r="C410" s="6">
        <v>1007</v>
      </c>
      <c r="D410" s="6">
        <v>0.12</v>
      </c>
      <c r="E410" s="8">
        <v>43222</v>
      </c>
      <c r="F410">
        <f t="shared" si="6"/>
        <v>2018</v>
      </c>
    </row>
    <row r="411" spans="1:6" x14ac:dyDescent="0.25">
      <c r="A411" s="67" t="s">
        <v>157</v>
      </c>
      <c r="B411" s="67" t="s">
        <v>2074</v>
      </c>
      <c r="C411" s="6">
        <v>5035</v>
      </c>
      <c r="D411" s="6">
        <v>0.6</v>
      </c>
      <c r="E411" s="8">
        <v>43222</v>
      </c>
      <c r="F411">
        <f t="shared" si="6"/>
        <v>2018</v>
      </c>
    </row>
    <row r="412" spans="1:6" x14ac:dyDescent="0.25">
      <c r="A412" s="67" t="s">
        <v>157</v>
      </c>
      <c r="B412" s="67" t="s">
        <v>2074</v>
      </c>
      <c r="C412" s="6">
        <v>5035</v>
      </c>
      <c r="D412" s="6">
        <v>0.6</v>
      </c>
      <c r="E412" s="8">
        <v>43222</v>
      </c>
      <c r="F412">
        <f t="shared" si="6"/>
        <v>2018</v>
      </c>
    </row>
    <row r="413" spans="1:6" x14ac:dyDescent="0.25">
      <c r="A413" s="67" t="s">
        <v>157</v>
      </c>
      <c r="B413" s="67" t="s">
        <v>2075</v>
      </c>
      <c r="C413" s="6">
        <v>1007</v>
      </c>
      <c r="D413" s="6">
        <v>0.12</v>
      </c>
      <c r="E413" s="8">
        <v>43222</v>
      </c>
      <c r="F413">
        <f t="shared" si="6"/>
        <v>2018</v>
      </c>
    </row>
    <row r="414" spans="1:6" x14ac:dyDescent="0.25">
      <c r="A414" s="67" t="s">
        <v>157</v>
      </c>
      <c r="B414" s="67" t="s">
        <v>2075</v>
      </c>
      <c r="C414" s="6">
        <v>548</v>
      </c>
      <c r="D414" s="6">
        <v>0.09</v>
      </c>
      <c r="E414" s="8">
        <v>43222</v>
      </c>
      <c r="F414">
        <f t="shared" si="6"/>
        <v>2018</v>
      </c>
    </row>
    <row r="415" spans="1:6" x14ac:dyDescent="0.25">
      <c r="A415" s="67" t="s">
        <v>157</v>
      </c>
      <c r="B415" s="67" t="s">
        <v>2075</v>
      </c>
      <c r="C415" s="6">
        <v>729</v>
      </c>
      <c r="D415" s="6">
        <v>0.12</v>
      </c>
      <c r="E415" s="8">
        <v>43222</v>
      </c>
      <c r="F415">
        <f t="shared" si="6"/>
        <v>2018</v>
      </c>
    </row>
    <row r="416" spans="1:6" x14ac:dyDescent="0.25">
      <c r="A416" s="67" t="s">
        <v>157</v>
      </c>
      <c r="B416" s="67" t="s">
        <v>2075</v>
      </c>
      <c r="C416" s="6">
        <v>480</v>
      </c>
      <c r="D416" s="6">
        <v>0.08</v>
      </c>
      <c r="E416" s="8">
        <v>43222</v>
      </c>
      <c r="F416">
        <f t="shared" si="6"/>
        <v>2018</v>
      </c>
    </row>
    <row r="417" spans="1:6" x14ac:dyDescent="0.25">
      <c r="A417" s="67" t="s">
        <v>157</v>
      </c>
      <c r="B417" s="67" t="s">
        <v>2075</v>
      </c>
      <c r="C417" s="6">
        <v>4028</v>
      </c>
      <c r="D417" s="6">
        <v>0.48</v>
      </c>
      <c r="E417" s="8">
        <v>43222</v>
      </c>
      <c r="F417">
        <f t="shared" si="6"/>
        <v>2018</v>
      </c>
    </row>
    <row r="418" spans="1:6" x14ac:dyDescent="0.25">
      <c r="A418" s="67" t="s">
        <v>157</v>
      </c>
      <c r="B418" s="67" t="s">
        <v>2076</v>
      </c>
      <c r="C418" s="6">
        <v>1215</v>
      </c>
      <c r="D418" s="6">
        <v>0.2</v>
      </c>
      <c r="E418" s="8">
        <v>43223</v>
      </c>
      <c r="F418">
        <f t="shared" si="6"/>
        <v>2018</v>
      </c>
    </row>
    <row r="419" spans="1:6" x14ac:dyDescent="0.25">
      <c r="A419" s="67" t="s">
        <v>157</v>
      </c>
      <c r="B419" s="67" t="s">
        <v>2076</v>
      </c>
      <c r="C419" s="6">
        <v>1007</v>
      </c>
      <c r="D419" s="6">
        <v>0.12</v>
      </c>
      <c r="E419" s="8">
        <v>43223</v>
      </c>
      <c r="F419">
        <f t="shared" si="6"/>
        <v>2018</v>
      </c>
    </row>
    <row r="420" spans="1:6" x14ac:dyDescent="0.25">
      <c r="A420" s="67" t="s">
        <v>157</v>
      </c>
      <c r="B420" s="67" t="s">
        <v>2076</v>
      </c>
      <c r="C420" s="6">
        <v>289</v>
      </c>
      <c r="D420" s="6">
        <v>0.05</v>
      </c>
      <c r="E420" s="8">
        <v>43223</v>
      </c>
      <c r="F420">
        <f t="shared" si="6"/>
        <v>2018</v>
      </c>
    </row>
    <row r="421" spans="1:6" x14ac:dyDescent="0.25">
      <c r="A421" s="67" t="s">
        <v>157</v>
      </c>
      <c r="B421" s="67" t="s">
        <v>2077</v>
      </c>
      <c r="C421" s="6">
        <v>11077</v>
      </c>
      <c r="D421" s="6">
        <v>1.32</v>
      </c>
      <c r="E421" s="8">
        <v>43223</v>
      </c>
      <c r="F421">
        <f t="shared" si="6"/>
        <v>2018</v>
      </c>
    </row>
    <row r="422" spans="1:6" x14ac:dyDescent="0.25">
      <c r="A422" s="67" t="s">
        <v>157</v>
      </c>
      <c r="B422" s="67" t="s">
        <v>2076</v>
      </c>
      <c r="C422" s="6">
        <v>480</v>
      </c>
      <c r="D422" s="6">
        <v>0.08</v>
      </c>
      <c r="E422" s="8">
        <v>43223</v>
      </c>
      <c r="F422">
        <f t="shared" si="6"/>
        <v>2018</v>
      </c>
    </row>
    <row r="423" spans="1:6" x14ac:dyDescent="0.25">
      <c r="A423" s="67" t="s">
        <v>157</v>
      </c>
      <c r="B423" s="67" t="s">
        <v>2077</v>
      </c>
      <c r="C423" s="6">
        <v>1007</v>
      </c>
      <c r="D423" s="6">
        <v>0.12</v>
      </c>
      <c r="E423" s="8">
        <v>43223</v>
      </c>
      <c r="F423">
        <f t="shared" si="6"/>
        <v>2018</v>
      </c>
    </row>
    <row r="424" spans="1:6" x14ac:dyDescent="0.25">
      <c r="A424" s="67" t="s">
        <v>157</v>
      </c>
      <c r="B424" s="67" t="s">
        <v>2076</v>
      </c>
      <c r="C424" s="6">
        <v>7049</v>
      </c>
      <c r="D424" s="6">
        <v>0.84</v>
      </c>
      <c r="E424" s="8">
        <v>43223</v>
      </c>
      <c r="F424">
        <f t="shared" si="6"/>
        <v>2018</v>
      </c>
    </row>
    <row r="425" spans="1:6" x14ac:dyDescent="0.25">
      <c r="A425" s="67" t="s">
        <v>157</v>
      </c>
      <c r="B425" s="67" t="s">
        <v>2078</v>
      </c>
      <c r="C425" s="6">
        <v>1944</v>
      </c>
      <c r="D425" s="6">
        <v>0.32</v>
      </c>
      <c r="E425" s="8">
        <v>43223</v>
      </c>
      <c r="F425">
        <f t="shared" si="6"/>
        <v>2018</v>
      </c>
    </row>
    <row r="426" spans="1:6" x14ac:dyDescent="0.25">
      <c r="A426" s="67" t="s">
        <v>157</v>
      </c>
      <c r="B426" s="67" t="s">
        <v>2078</v>
      </c>
      <c r="C426" s="6">
        <v>8056</v>
      </c>
      <c r="D426" s="6">
        <v>0.96</v>
      </c>
      <c r="E426" s="8">
        <v>43223</v>
      </c>
      <c r="F426">
        <f t="shared" si="6"/>
        <v>2018</v>
      </c>
    </row>
    <row r="427" spans="1:6" x14ac:dyDescent="0.25">
      <c r="A427" s="67" t="s">
        <v>157</v>
      </c>
      <c r="B427" s="67" t="s">
        <v>2078</v>
      </c>
      <c r="C427" s="6">
        <v>480</v>
      </c>
      <c r="D427" s="6">
        <v>0.08</v>
      </c>
      <c r="E427" s="8">
        <v>43223</v>
      </c>
      <c r="F427">
        <f t="shared" si="6"/>
        <v>2018</v>
      </c>
    </row>
    <row r="428" spans="1:6" x14ac:dyDescent="0.25">
      <c r="A428" s="67" t="s">
        <v>157</v>
      </c>
      <c r="B428" s="67" t="s">
        <v>2079</v>
      </c>
      <c r="C428" s="6">
        <v>289</v>
      </c>
      <c r="D428" s="6">
        <v>0.05</v>
      </c>
      <c r="E428" s="8">
        <v>43223</v>
      </c>
      <c r="F428">
        <f t="shared" si="6"/>
        <v>2018</v>
      </c>
    </row>
    <row r="429" spans="1:6" x14ac:dyDescent="0.25">
      <c r="A429" s="67" t="s">
        <v>157</v>
      </c>
      <c r="B429" s="67" t="s">
        <v>2079</v>
      </c>
      <c r="C429" s="6">
        <v>548</v>
      </c>
      <c r="D429" s="6">
        <v>0.09</v>
      </c>
      <c r="E429" s="8">
        <v>43223</v>
      </c>
      <c r="F429">
        <f t="shared" si="6"/>
        <v>2018</v>
      </c>
    </row>
    <row r="430" spans="1:6" x14ac:dyDescent="0.25">
      <c r="A430" s="67" t="s">
        <v>157</v>
      </c>
      <c r="B430" s="67" t="s">
        <v>2080</v>
      </c>
      <c r="C430" s="6">
        <v>960</v>
      </c>
      <c r="D430" s="6">
        <v>0.16</v>
      </c>
      <c r="E430" s="8">
        <v>43223</v>
      </c>
      <c r="F430">
        <f t="shared" si="6"/>
        <v>2018</v>
      </c>
    </row>
    <row r="431" spans="1:6" x14ac:dyDescent="0.25">
      <c r="A431" s="67" t="s">
        <v>157</v>
      </c>
      <c r="B431" s="67" t="s">
        <v>2079</v>
      </c>
      <c r="C431" s="6">
        <v>1007</v>
      </c>
      <c r="D431" s="6">
        <v>0.12</v>
      </c>
      <c r="E431" s="8">
        <v>43223</v>
      </c>
      <c r="F431">
        <f t="shared" si="6"/>
        <v>2018</v>
      </c>
    </row>
    <row r="432" spans="1:6" x14ac:dyDescent="0.25">
      <c r="A432" s="67" t="s">
        <v>157</v>
      </c>
      <c r="B432" s="67" t="s">
        <v>2079</v>
      </c>
      <c r="C432" s="6">
        <v>486</v>
      </c>
      <c r="D432" s="6">
        <v>0.08</v>
      </c>
      <c r="E432" s="8">
        <v>43223</v>
      </c>
      <c r="F432">
        <f t="shared" si="6"/>
        <v>2018</v>
      </c>
    </row>
    <row r="433" spans="1:6" x14ac:dyDescent="0.25">
      <c r="A433" s="67" t="s">
        <v>157</v>
      </c>
      <c r="B433" s="67" t="s">
        <v>2080</v>
      </c>
      <c r="C433" s="6">
        <v>486</v>
      </c>
      <c r="D433" s="6">
        <v>0.08</v>
      </c>
      <c r="E433" s="8">
        <v>43223</v>
      </c>
      <c r="F433">
        <f t="shared" si="6"/>
        <v>2018</v>
      </c>
    </row>
    <row r="434" spans="1:6" x14ac:dyDescent="0.25">
      <c r="A434" s="67" t="s">
        <v>157</v>
      </c>
      <c r="B434" s="67" t="s">
        <v>2079</v>
      </c>
      <c r="C434" s="6">
        <v>2014</v>
      </c>
      <c r="D434" s="6">
        <v>0.24</v>
      </c>
      <c r="E434" s="8">
        <v>43223</v>
      </c>
      <c r="F434">
        <f t="shared" si="6"/>
        <v>2018</v>
      </c>
    </row>
    <row r="435" spans="1:6" x14ac:dyDescent="0.25">
      <c r="A435" s="67" t="s">
        <v>157</v>
      </c>
      <c r="B435" s="67" t="s">
        <v>2079</v>
      </c>
      <c r="C435" s="6">
        <v>1007</v>
      </c>
      <c r="D435" s="6">
        <v>0.12</v>
      </c>
      <c r="E435" s="8">
        <v>43223</v>
      </c>
      <c r="F435">
        <f t="shared" si="6"/>
        <v>2018</v>
      </c>
    </row>
    <row r="436" spans="1:6" x14ac:dyDescent="0.25">
      <c r="A436" s="67" t="s">
        <v>157</v>
      </c>
      <c r="B436" s="67" t="s">
        <v>2079</v>
      </c>
      <c r="C436" s="6">
        <v>480</v>
      </c>
      <c r="D436" s="6">
        <v>0.08</v>
      </c>
      <c r="E436" s="8">
        <v>43223</v>
      </c>
      <c r="F436">
        <f t="shared" si="6"/>
        <v>2018</v>
      </c>
    </row>
    <row r="437" spans="1:6" x14ac:dyDescent="0.25">
      <c r="A437" s="67" t="s">
        <v>157</v>
      </c>
      <c r="B437" s="67" t="s">
        <v>2080</v>
      </c>
      <c r="C437" s="6">
        <v>4028</v>
      </c>
      <c r="D437" s="6">
        <v>0.48</v>
      </c>
      <c r="E437" s="8">
        <v>43223</v>
      </c>
      <c r="F437">
        <f t="shared" si="6"/>
        <v>2018</v>
      </c>
    </row>
    <row r="438" spans="1:6" x14ac:dyDescent="0.25">
      <c r="A438" s="67" t="s">
        <v>157</v>
      </c>
      <c r="B438" s="67" t="s">
        <v>2081</v>
      </c>
      <c r="C438" s="6">
        <v>3021</v>
      </c>
      <c r="D438" s="6">
        <v>0.36</v>
      </c>
      <c r="E438" s="8">
        <v>43223</v>
      </c>
      <c r="F438">
        <f t="shared" si="6"/>
        <v>2018</v>
      </c>
    </row>
    <row r="439" spans="1:6" x14ac:dyDescent="0.25">
      <c r="A439" s="67" t="s">
        <v>157</v>
      </c>
      <c r="B439" s="67" t="s">
        <v>2081</v>
      </c>
      <c r="C439" s="6">
        <v>486</v>
      </c>
      <c r="D439" s="6">
        <v>0.08</v>
      </c>
      <c r="E439" s="8">
        <v>43223</v>
      </c>
      <c r="F439">
        <f t="shared" si="6"/>
        <v>2018</v>
      </c>
    </row>
    <row r="440" spans="1:6" x14ac:dyDescent="0.25">
      <c r="A440" s="67" t="s">
        <v>157</v>
      </c>
      <c r="B440" s="67" t="s">
        <v>2082</v>
      </c>
      <c r="C440" s="6">
        <v>548</v>
      </c>
      <c r="D440" s="6">
        <v>0.09</v>
      </c>
      <c r="E440" s="8">
        <v>43223</v>
      </c>
      <c r="F440">
        <f t="shared" si="6"/>
        <v>2018</v>
      </c>
    </row>
    <row r="441" spans="1:6" x14ac:dyDescent="0.25">
      <c r="A441" s="67" t="s">
        <v>157</v>
      </c>
      <c r="B441" s="67" t="s">
        <v>2082</v>
      </c>
      <c r="C441" s="6">
        <v>2014</v>
      </c>
      <c r="D441" s="6">
        <v>0.24</v>
      </c>
      <c r="E441" s="8">
        <v>43223</v>
      </c>
      <c r="F441">
        <f t="shared" si="6"/>
        <v>2018</v>
      </c>
    </row>
    <row r="442" spans="1:6" x14ac:dyDescent="0.25">
      <c r="A442" s="67" t="s">
        <v>157</v>
      </c>
      <c r="B442" s="67" t="s">
        <v>2082</v>
      </c>
      <c r="C442" s="6">
        <v>1007</v>
      </c>
      <c r="D442" s="6">
        <v>0.12</v>
      </c>
      <c r="E442" s="8">
        <v>43223</v>
      </c>
      <c r="F442">
        <f t="shared" si="6"/>
        <v>2018</v>
      </c>
    </row>
    <row r="443" spans="1:6" x14ac:dyDescent="0.25">
      <c r="A443" s="67" t="s">
        <v>157</v>
      </c>
      <c r="B443" s="67" t="s">
        <v>2081</v>
      </c>
      <c r="C443" s="6">
        <v>3021</v>
      </c>
      <c r="D443" s="6">
        <v>0.36</v>
      </c>
      <c r="E443" s="8">
        <v>43223</v>
      </c>
      <c r="F443">
        <f t="shared" si="6"/>
        <v>2018</v>
      </c>
    </row>
    <row r="444" spans="1:6" x14ac:dyDescent="0.25">
      <c r="A444" s="67" t="s">
        <v>157</v>
      </c>
      <c r="B444" s="67" t="s">
        <v>2081</v>
      </c>
      <c r="C444" s="6">
        <v>2014</v>
      </c>
      <c r="D444" s="6">
        <v>0.24</v>
      </c>
      <c r="E444" s="8">
        <v>43223</v>
      </c>
      <c r="F444">
        <f t="shared" si="6"/>
        <v>2018</v>
      </c>
    </row>
    <row r="445" spans="1:6" x14ac:dyDescent="0.25">
      <c r="A445" s="67" t="s">
        <v>157</v>
      </c>
      <c r="B445" s="67" t="s">
        <v>2081</v>
      </c>
      <c r="C445" s="6">
        <v>289</v>
      </c>
      <c r="D445" s="6">
        <v>0.05</v>
      </c>
      <c r="E445" s="8">
        <v>43223</v>
      </c>
      <c r="F445">
        <f t="shared" si="6"/>
        <v>2018</v>
      </c>
    </row>
    <row r="446" spans="1:6" x14ac:dyDescent="0.25">
      <c r="A446" s="67" t="s">
        <v>157</v>
      </c>
      <c r="B446" s="67" t="s">
        <v>2082</v>
      </c>
      <c r="C446" s="6">
        <v>960</v>
      </c>
      <c r="D446" s="6">
        <v>0.16</v>
      </c>
      <c r="E446" s="8">
        <v>43223</v>
      </c>
      <c r="F446">
        <f t="shared" si="6"/>
        <v>2018</v>
      </c>
    </row>
    <row r="447" spans="1:6" x14ac:dyDescent="0.25">
      <c r="A447" s="67" t="s">
        <v>157</v>
      </c>
      <c r="B447" s="67" t="s">
        <v>2083</v>
      </c>
      <c r="C447" s="6">
        <v>1007</v>
      </c>
      <c r="D447" s="6">
        <v>0.12</v>
      </c>
      <c r="E447" s="8">
        <v>43224</v>
      </c>
      <c r="F447">
        <f t="shared" si="6"/>
        <v>2018</v>
      </c>
    </row>
    <row r="448" spans="1:6" x14ac:dyDescent="0.25">
      <c r="A448" s="67" t="s">
        <v>157</v>
      </c>
      <c r="B448" s="67" t="s">
        <v>2083</v>
      </c>
      <c r="C448" s="6">
        <v>480</v>
      </c>
      <c r="D448" s="6">
        <v>0.08</v>
      </c>
      <c r="E448" s="8">
        <v>43224</v>
      </c>
      <c r="F448">
        <f t="shared" si="6"/>
        <v>2018</v>
      </c>
    </row>
    <row r="449" spans="1:6" x14ac:dyDescent="0.25">
      <c r="A449" s="67" t="s">
        <v>157</v>
      </c>
      <c r="B449" s="67" t="s">
        <v>2083</v>
      </c>
      <c r="C449" s="6">
        <v>1458</v>
      </c>
      <c r="D449" s="6">
        <v>0.24</v>
      </c>
      <c r="E449" s="8">
        <v>43224</v>
      </c>
      <c r="F449">
        <f t="shared" si="6"/>
        <v>2018</v>
      </c>
    </row>
    <row r="450" spans="1:6" x14ac:dyDescent="0.25">
      <c r="A450" s="67" t="s">
        <v>157</v>
      </c>
      <c r="B450" s="67" t="s">
        <v>2084</v>
      </c>
      <c r="C450" s="6">
        <v>2014</v>
      </c>
      <c r="D450" s="6">
        <v>0.24</v>
      </c>
      <c r="E450" s="8">
        <v>43227</v>
      </c>
      <c r="F450">
        <f t="shared" si="6"/>
        <v>2018</v>
      </c>
    </row>
    <row r="451" spans="1:6" x14ac:dyDescent="0.25">
      <c r="A451" s="67" t="s">
        <v>157</v>
      </c>
      <c r="B451" s="67" t="s">
        <v>2085</v>
      </c>
      <c r="C451" s="6">
        <v>1007</v>
      </c>
      <c r="D451" s="6">
        <v>0.12</v>
      </c>
      <c r="E451" s="8">
        <v>43227</v>
      </c>
      <c r="F451">
        <f t="shared" ref="F451:F514" si="7">YEAR(E451)</f>
        <v>2018</v>
      </c>
    </row>
    <row r="452" spans="1:6" x14ac:dyDescent="0.25">
      <c r="A452" s="67" t="s">
        <v>157</v>
      </c>
      <c r="B452" s="67" t="s">
        <v>2085</v>
      </c>
      <c r="C452" s="6">
        <v>578</v>
      </c>
      <c r="D452" s="6">
        <v>0.1</v>
      </c>
      <c r="E452" s="8">
        <v>43227</v>
      </c>
      <c r="F452">
        <f t="shared" si="7"/>
        <v>2018</v>
      </c>
    </row>
    <row r="453" spans="1:6" x14ac:dyDescent="0.25">
      <c r="A453" s="67" t="s">
        <v>157</v>
      </c>
      <c r="B453" s="67" t="s">
        <v>2084</v>
      </c>
      <c r="C453" s="6">
        <v>2014</v>
      </c>
      <c r="D453" s="6">
        <v>0.24</v>
      </c>
      <c r="E453" s="8">
        <v>43227</v>
      </c>
      <c r="F453">
        <f t="shared" si="7"/>
        <v>2018</v>
      </c>
    </row>
    <row r="454" spans="1:6" x14ac:dyDescent="0.25">
      <c r="A454" s="67" t="s">
        <v>157</v>
      </c>
      <c r="B454" s="67" t="s">
        <v>2085</v>
      </c>
      <c r="C454" s="6">
        <v>548</v>
      </c>
      <c r="D454" s="6">
        <v>0.09</v>
      </c>
      <c r="E454" s="8">
        <v>43227</v>
      </c>
      <c r="F454">
        <f t="shared" si="7"/>
        <v>2018</v>
      </c>
    </row>
    <row r="455" spans="1:6" x14ac:dyDescent="0.25">
      <c r="A455" s="67" t="s">
        <v>157</v>
      </c>
      <c r="B455" s="67" t="s">
        <v>2085</v>
      </c>
      <c r="C455" s="6">
        <v>4028</v>
      </c>
      <c r="D455" s="6">
        <v>0.48</v>
      </c>
      <c r="E455" s="8">
        <v>43227</v>
      </c>
      <c r="F455">
        <f t="shared" si="7"/>
        <v>2018</v>
      </c>
    </row>
    <row r="456" spans="1:6" x14ac:dyDescent="0.25">
      <c r="A456" s="67" t="s">
        <v>157</v>
      </c>
      <c r="B456" s="67" t="s">
        <v>2085</v>
      </c>
      <c r="C456" s="6">
        <v>480</v>
      </c>
      <c r="D456" s="6">
        <v>0.08</v>
      </c>
      <c r="E456" s="8">
        <v>43227</v>
      </c>
      <c r="F456">
        <f t="shared" si="7"/>
        <v>2018</v>
      </c>
    </row>
    <row r="457" spans="1:6" x14ac:dyDescent="0.25">
      <c r="A457" s="67" t="s">
        <v>157</v>
      </c>
      <c r="B457" s="67" t="s">
        <v>2084</v>
      </c>
      <c r="C457" s="6">
        <v>2014</v>
      </c>
      <c r="D457" s="6">
        <v>0.24</v>
      </c>
      <c r="E457" s="8">
        <v>43227</v>
      </c>
      <c r="F457">
        <f t="shared" si="7"/>
        <v>2018</v>
      </c>
    </row>
    <row r="458" spans="1:6" x14ac:dyDescent="0.25">
      <c r="A458" s="67" t="s">
        <v>157</v>
      </c>
      <c r="B458" s="67" t="s">
        <v>2084</v>
      </c>
      <c r="C458" s="6">
        <v>3021</v>
      </c>
      <c r="D458" s="6">
        <v>0.36</v>
      </c>
      <c r="E458" s="8">
        <v>43227</v>
      </c>
      <c r="F458">
        <f t="shared" si="7"/>
        <v>2018</v>
      </c>
    </row>
    <row r="459" spans="1:6" x14ac:dyDescent="0.25">
      <c r="A459" s="67" t="s">
        <v>157</v>
      </c>
      <c r="B459" s="67" t="s">
        <v>2084</v>
      </c>
      <c r="C459" s="6">
        <v>548</v>
      </c>
      <c r="D459" s="6">
        <v>0.09</v>
      </c>
      <c r="E459" s="8">
        <v>43227</v>
      </c>
      <c r="F459">
        <f t="shared" si="7"/>
        <v>2018</v>
      </c>
    </row>
    <row r="460" spans="1:6" x14ac:dyDescent="0.25">
      <c r="A460" s="67" t="s">
        <v>157</v>
      </c>
      <c r="B460" s="67" t="s">
        <v>2084</v>
      </c>
      <c r="C460" s="6">
        <v>960</v>
      </c>
      <c r="D460" s="6">
        <v>0.16</v>
      </c>
      <c r="E460" s="8">
        <v>43227</v>
      </c>
      <c r="F460">
        <f t="shared" si="7"/>
        <v>2018</v>
      </c>
    </row>
    <row r="461" spans="1:6" x14ac:dyDescent="0.25">
      <c r="A461" s="67" t="s">
        <v>157</v>
      </c>
      <c r="B461" s="67" t="s">
        <v>2085</v>
      </c>
      <c r="C461" s="6">
        <v>3021</v>
      </c>
      <c r="D461" s="6">
        <v>0.36</v>
      </c>
      <c r="E461" s="8">
        <v>43227</v>
      </c>
      <c r="F461">
        <f t="shared" si="7"/>
        <v>2018</v>
      </c>
    </row>
    <row r="462" spans="1:6" x14ac:dyDescent="0.25">
      <c r="A462" s="67" t="s">
        <v>157</v>
      </c>
      <c r="B462" s="67" t="s">
        <v>2085</v>
      </c>
      <c r="C462" s="6">
        <v>1458</v>
      </c>
      <c r="D462" s="6">
        <v>0.24</v>
      </c>
      <c r="E462" s="8">
        <v>43227</v>
      </c>
      <c r="F462">
        <f t="shared" si="7"/>
        <v>2018</v>
      </c>
    </row>
    <row r="463" spans="1:6" x14ac:dyDescent="0.25">
      <c r="A463" s="67" t="s">
        <v>157</v>
      </c>
      <c r="B463" s="67" t="s">
        <v>2085</v>
      </c>
      <c r="C463" s="6">
        <v>3021</v>
      </c>
      <c r="D463" s="6">
        <v>0.36</v>
      </c>
      <c r="E463" s="8">
        <v>43227</v>
      </c>
      <c r="F463">
        <f t="shared" si="7"/>
        <v>2018</v>
      </c>
    </row>
    <row r="464" spans="1:6" x14ac:dyDescent="0.25">
      <c r="A464" s="67" t="s">
        <v>157</v>
      </c>
      <c r="B464" s="67" t="s">
        <v>2086</v>
      </c>
      <c r="C464" s="6">
        <v>5035</v>
      </c>
      <c r="D464" s="6">
        <v>0.6</v>
      </c>
      <c r="E464" s="8">
        <v>43227</v>
      </c>
      <c r="F464">
        <f t="shared" si="7"/>
        <v>2018</v>
      </c>
    </row>
    <row r="465" spans="1:6" x14ac:dyDescent="0.25">
      <c r="A465" s="67" t="s">
        <v>157</v>
      </c>
      <c r="B465" s="67" t="s">
        <v>2086</v>
      </c>
      <c r="C465" s="6">
        <v>1944</v>
      </c>
      <c r="D465" s="6">
        <v>0.32</v>
      </c>
      <c r="E465" s="8">
        <v>43227</v>
      </c>
      <c r="F465">
        <f t="shared" si="7"/>
        <v>2018</v>
      </c>
    </row>
    <row r="466" spans="1:6" x14ac:dyDescent="0.25">
      <c r="A466" s="67" t="s">
        <v>157</v>
      </c>
      <c r="B466" s="67" t="s">
        <v>2086</v>
      </c>
      <c r="C466" s="6">
        <v>289</v>
      </c>
      <c r="D466" s="6">
        <v>0.05</v>
      </c>
      <c r="E466" s="8">
        <v>43227</v>
      </c>
      <c r="F466">
        <f t="shared" si="7"/>
        <v>2018</v>
      </c>
    </row>
    <row r="467" spans="1:6" x14ac:dyDescent="0.25">
      <c r="A467" s="67" t="s">
        <v>157</v>
      </c>
      <c r="B467" s="67" t="s">
        <v>2086</v>
      </c>
      <c r="C467" s="6">
        <v>3021</v>
      </c>
      <c r="D467" s="6">
        <v>0.36</v>
      </c>
      <c r="E467" s="8">
        <v>43227</v>
      </c>
      <c r="F467">
        <f t="shared" si="7"/>
        <v>2018</v>
      </c>
    </row>
    <row r="468" spans="1:6" x14ac:dyDescent="0.25">
      <c r="A468" s="67" t="s">
        <v>157</v>
      </c>
      <c r="B468" s="67" t="s">
        <v>2086</v>
      </c>
      <c r="C468" s="6">
        <v>480</v>
      </c>
      <c r="D468" s="6">
        <v>0.08</v>
      </c>
      <c r="E468" s="8">
        <v>43227</v>
      </c>
      <c r="F468">
        <f t="shared" si="7"/>
        <v>2018</v>
      </c>
    </row>
    <row r="469" spans="1:6" x14ac:dyDescent="0.25">
      <c r="A469" s="67" t="s">
        <v>157</v>
      </c>
      <c r="B469" s="67" t="s">
        <v>2087</v>
      </c>
      <c r="C469" s="6">
        <v>289</v>
      </c>
      <c r="D469" s="6">
        <v>0.05</v>
      </c>
      <c r="E469" s="8">
        <v>43227</v>
      </c>
      <c r="F469">
        <f t="shared" si="7"/>
        <v>2018</v>
      </c>
    </row>
    <row r="470" spans="1:6" x14ac:dyDescent="0.25">
      <c r="A470" s="67" t="s">
        <v>157</v>
      </c>
      <c r="B470" s="67" t="s">
        <v>2088</v>
      </c>
      <c r="C470" s="6">
        <v>1007</v>
      </c>
      <c r="D470" s="6">
        <v>0.12</v>
      </c>
      <c r="E470" s="8">
        <v>43227</v>
      </c>
      <c r="F470">
        <f t="shared" si="7"/>
        <v>2018</v>
      </c>
    </row>
    <row r="471" spans="1:6" x14ac:dyDescent="0.25">
      <c r="A471" s="67" t="s">
        <v>157</v>
      </c>
      <c r="B471" s="67" t="s">
        <v>2089</v>
      </c>
      <c r="C471" s="6">
        <v>1215</v>
      </c>
      <c r="D471" s="6">
        <v>0.2</v>
      </c>
      <c r="E471" s="8">
        <v>43227</v>
      </c>
      <c r="F471">
        <f t="shared" si="7"/>
        <v>2018</v>
      </c>
    </row>
    <row r="472" spans="1:6" x14ac:dyDescent="0.25">
      <c r="A472" s="67" t="s">
        <v>157</v>
      </c>
      <c r="B472" s="67" t="s">
        <v>2087</v>
      </c>
      <c r="C472" s="6">
        <v>243</v>
      </c>
      <c r="D472" s="6">
        <v>0.04</v>
      </c>
      <c r="E472" s="8">
        <v>43227</v>
      </c>
      <c r="F472">
        <f t="shared" si="7"/>
        <v>2018</v>
      </c>
    </row>
    <row r="473" spans="1:6" x14ac:dyDescent="0.25">
      <c r="A473" s="67" t="s">
        <v>157</v>
      </c>
      <c r="B473" s="67" t="s">
        <v>2088</v>
      </c>
      <c r="C473" s="6">
        <v>960</v>
      </c>
      <c r="D473" s="6">
        <v>0.16</v>
      </c>
      <c r="E473" s="8">
        <v>43227</v>
      </c>
      <c r="F473">
        <f t="shared" si="7"/>
        <v>2018</v>
      </c>
    </row>
    <row r="474" spans="1:6" x14ac:dyDescent="0.25">
      <c r="A474" s="67" t="s">
        <v>157</v>
      </c>
      <c r="B474" s="67" t="s">
        <v>2088</v>
      </c>
      <c r="C474" s="6">
        <v>548</v>
      </c>
      <c r="D474" s="6">
        <v>0.09</v>
      </c>
      <c r="E474" s="8">
        <v>43227</v>
      </c>
      <c r="F474">
        <f t="shared" si="7"/>
        <v>2018</v>
      </c>
    </row>
    <row r="475" spans="1:6" x14ac:dyDescent="0.25">
      <c r="A475" s="67" t="s">
        <v>157</v>
      </c>
      <c r="B475" s="67" t="s">
        <v>2087</v>
      </c>
      <c r="C475" s="6">
        <v>548</v>
      </c>
      <c r="D475" s="6">
        <v>0.09</v>
      </c>
      <c r="E475" s="8">
        <v>43227</v>
      </c>
      <c r="F475">
        <f t="shared" si="7"/>
        <v>2018</v>
      </c>
    </row>
    <row r="476" spans="1:6" x14ac:dyDescent="0.25">
      <c r="A476" s="67" t="s">
        <v>157</v>
      </c>
      <c r="B476" s="67" t="s">
        <v>2089</v>
      </c>
      <c r="C476" s="6">
        <v>1007</v>
      </c>
      <c r="D476" s="6">
        <v>0.12</v>
      </c>
      <c r="E476" s="8">
        <v>43227</v>
      </c>
      <c r="F476">
        <f t="shared" si="7"/>
        <v>2018</v>
      </c>
    </row>
    <row r="477" spans="1:6" x14ac:dyDescent="0.25">
      <c r="A477" s="67" t="s">
        <v>157</v>
      </c>
      <c r="B477" s="67" t="s">
        <v>2089</v>
      </c>
      <c r="C477" s="6">
        <v>1007</v>
      </c>
      <c r="D477" s="6">
        <v>0.12</v>
      </c>
      <c r="E477" s="8">
        <v>43227</v>
      </c>
      <c r="F477">
        <f t="shared" si="7"/>
        <v>2018</v>
      </c>
    </row>
    <row r="478" spans="1:6" x14ac:dyDescent="0.25">
      <c r="A478" s="67" t="s">
        <v>157</v>
      </c>
      <c r="B478" s="67" t="s">
        <v>2087</v>
      </c>
      <c r="C478" s="6">
        <v>480</v>
      </c>
      <c r="D478" s="6">
        <v>0.08</v>
      </c>
      <c r="E478" s="8">
        <v>43227</v>
      </c>
      <c r="F478">
        <f t="shared" si="7"/>
        <v>2018</v>
      </c>
    </row>
    <row r="479" spans="1:6" x14ac:dyDescent="0.25">
      <c r="A479" s="67" t="s">
        <v>157</v>
      </c>
      <c r="B479" s="67" t="s">
        <v>2088</v>
      </c>
      <c r="C479" s="6">
        <v>1458</v>
      </c>
      <c r="D479" s="6">
        <v>0.24</v>
      </c>
      <c r="E479" s="8">
        <v>43227</v>
      </c>
      <c r="F479">
        <f t="shared" si="7"/>
        <v>2018</v>
      </c>
    </row>
    <row r="480" spans="1:6" x14ac:dyDescent="0.25">
      <c r="A480" s="67" t="s">
        <v>157</v>
      </c>
      <c r="B480" s="67" t="s">
        <v>2087</v>
      </c>
      <c r="C480" s="6">
        <v>3021</v>
      </c>
      <c r="D480" s="6">
        <v>0.36</v>
      </c>
      <c r="E480" s="8">
        <v>43227</v>
      </c>
      <c r="F480">
        <f t="shared" si="7"/>
        <v>2018</v>
      </c>
    </row>
    <row r="481" spans="1:6" x14ac:dyDescent="0.25">
      <c r="A481" s="67" t="s">
        <v>157</v>
      </c>
      <c r="B481" s="67" t="s">
        <v>2089</v>
      </c>
      <c r="C481" s="6">
        <v>2014</v>
      </c>
      <c r="D481" s="6">
        <v>0.24</v>
      </c>
      <c r="E481" s="8">
        <v>43227</v>
      </c>
      <c r="F481">
        <f t="shared" si="7"/>
        <v>2018</v>
      </c>
    </row>
    <row r="482" spans="1:6" x14ac:dyDescent="0.25">
      <c r="A482" s="67" t="s">
        <v>157</v>
      </c>
      <c r="B482" s="67" t="s">
        <v>2089</v>
      </c>
      <c r="C482" s="6">
        <v>480</v>
      </c>
      <c r="D482" s="6">
        <v>0.08</v>
      </c>
      <c r="E482" s="8">
        <v>43227</v>
      </c>
      <c r="F482">
        <f t="shared" si="7"/>
        <v>2018</v>
      </c>
    </row>
    <row r="483" spans="1:6" x14ac:dyDescent="0.25">
      <c r="A483" s="67" t="s">
        <v>157</v>
      </c>
      <c r="B483" s="67" t="s">
        <v>2088</v>
      </c>
      <c r="C483" s="6">
        <v>3021</v>
      </c>
      <c r="D483" s="6">
        <v>0.36</v>
      </c>
      <c r="E483" s="8">
        <v>43227</v>
      </c>
      <c r="F483">
        <f t="shared" si="7"/>
        <v>2018</v>
      </c>
    </row>
    <row r="484" spans="1:6" x14ac:dyDescent="0.25">
      <c r="A484" s="67" t="s">
        <v>157</v>
      </c>
      <c r="B484" s="67" t="s">
        <v>2089</v>
      </c>
      <c r="C484" s="6">
        <v>1007</v>
      </c>
      <c r="D484" s="6">
        <v>0.12</v>
      </c>
      <c r="E484" s="8">
        <v>43227</v>
      </c>
      <c r="F484">
        <f t="shared" si="7"/>
        <v>2018</v>
      </c>
    </row>
    <row r="485" spans="1:6" x14ac:dyDescent="0.25">
      <c r="A485" s="67" t="s">
        <v>157</v>
      </c>
      <c r="B485" s="67" t="s">
        <v>2090</v>
      </c>
      <c r="C485" s="6">
        <v>548</v>
      </c>
      <c r="D485" s="6">
        <v>0.09</v>
      </c>
      <c r="E485" s="8">
        <v>43227</v>
      </c>
      <c r="F485">
        <f t="shared" si="7"/>
        <v>2018</v>
      </c>
    </row>
    <row r="486" spans="1:6" x14ac:dyDescent="0.25">
      <c r="A486" s="67" t="s">
        <v>157</v>
      </c>
      <c r="B486" s="67" t="s">
        <v>2090</v>
      </c>
      <c r="C486" s="6">
        <v>480</v>
      </c>
      <c r="D486" s="6">
        <v>0.08</v>
      </c>
      <c r="E486" s="8">
        <v>43227</v>
      </c>
      <c r="F486">
        <f t="shared" si="7"/>
        <v>2018</v>
      </c>
    </row>
    <row r="487" spans="1:6" x14ac:dyDescent="0.25">
      <c r="A487" s="67" t="s">
        <v>157</v>
      </c>
      <c r="B487" s="67" t="s">
        <v>2091</v>
      </c>
      <c r="C487" s="6">
        <v>289</v>
      </c>
      <c r="D487" s="6">
        <v>0.05</v>
      </c>
      <c r="E487" s="8">
        <v>43228</v>
      </c>
      <c r="F487">
        <f t="shared" si="7"/>
        <v>2018</v>
      </c>
    </row>
    <row r="488" spans="1:6" x14ac:dyDescent="0.25">
      <c r="A488" s="67" t="s">
        <v>157</v>
      </c>
      <c r="B488" s="67" t="s">
        <v>2091</v>
      </c>
      <c r="C488" s="6">
        <v>12084</v>
      </c>
      <c r="D488" s="6">
        <v>1.44</v>
      </c>
      <c r="E488" s="8">
        <v>43228</v>
      </c>
      <c r="F488">
        <f t="shared" si="7"/>
        <v>2018</v>
      </c>
    </row>
    <row r="489" spans="1:6" x14ac:dyDescent="0.25">
      <c r="A489" s="67" t="s">
        <v>157</v>
      </c>
      <c r="B489" s="67" t="s">
        <v>2092</v>
      </c>
      <c r="C489" s="6">
        <v>548</v>
      </c>
      <c r="D489" s="6">
        <v>0.09</v>
      </c>
      <c r="E489" s="8">
        <v>43228</v>
      </c>
      <c r="F489">
        <f t="shared" si="7"/>
        <v>2018</v>
      </c>
    </row>
    <row r="490" spans="1:6" x14ac:dyDescent="0.25">
      <c r="A490" s="67" t="s">
        <v>157</v>
      </c>
      <c r="B490" s="67" t="s">
        <v>2091</v>
      </c>
      <c r="C490" s="6">
        <v>2014</v>
      </c>
      <c r="D490" s="6">
        <v>0.24</v>
      </c>
      <c r="E490" s="8">
        <v>43228</v>
      </c>
      <c r="F490">
        <f t="shared" si="7"/>
        <v>2018</v>
      </c>
    </row>
    <row r="491" spans="1:6" x14ac:dyDescent="0.25">
      <c r="A491" s="67" t="s">
        <v>157</v>
      </c>
      <c r="B491" s="67" t="s">
        <v>2092</v>
      </c>
      <c r="C491" s="6">
        <v>960</v>
      </c>
      <c r="D491" s="6">
        <v>0.16</v>
      </c>
      <c r="E491" s="8">
        <v>43228</v>
      </c>
      <c r="F491">
        <f t="shared" si="7"/>
        <v>2018</v>
      </c>
    </row>
    <row r="492" spans="1:6" x14ac:dyDescent="0.25">
      <c r="A492" s="67" t="s">
        <v>157</v>
      </c>
      <c r="B492" s="67" t="s">
        <v>2091</v>
      </c>
      <c r="C492" s="6">
        <v>729</v>
      </c>
      <c r="D492" s="6">
        <v>0.12</v>
      </c>
      <c r="E492" s="8">
        <v>43228</v>
      </c>
      <c r="F492">
        <f t="shared" si="7"/>
        <v>2018</v>
      </c>
    </row>
    <row r="493" spans="1:6" x14ac:dyDescent="0.25">
      <c r="A493" s="67" t="s">
        <v>157</v>
      </c>
      <c r="B493" s="67" t="s">
        <v>2092</v>
      </c>
      <c r="C493" s="6">
        <v>5035</v>
      </c>
      <c r="D493" s="6">
        <v>0.6</v>
      </c>
      <c r="E493" s="8">
        <v>43228</v>
      </c>
      <c r="F493">
        <f t="shared" si="7"/>
        <v>2018</v>
      </c>
    </row>
    <row r="494" spans="1:6" x14ac:dyDescent="0.25">
      <c r="A494" s="67" t="s">
        <v>157</v>
      </c>
      <c r="B494" s="67" t="s">
        <v>2091</v>
      </c>
      <c r="C494" s="6">
        <v>548</v>
      </c>
      <c r="D494" s="6">
        <v>0.09</v>
      </c>
      <c r="E494" s="8">
        <v>43228</v>
      </c>
      <c r="F494">
        <f t="shared" si="7"/>
        <v>2018</v>
      </c>
    </row>
    <row r="495" spans="1:6" x14ac:dyDescent="0.25">
      <c r="A495" s="67" t="s">
        <v>157</v>
      </c>
      <c r="B495" s="67" t="s">
        <v>2091</v>
      </c>
      <c r="C495" s="6">
        <v>1007</v>
      </c>
      <c r="D495" s="6">
        <v>0.12</v>
      </c>
      <c r="E495" s="8">
        <v>43228</v>
      </c>
      <c r="F495">
        <f t="shared" si="7"/>
        <v>2018</v>
      </c>
    </row>
    <row r="496" spans="1:6" x14ac:dyDescent="0.25">
      <c r="A496" s="67" t="s">
        <v>157</v>
      </c>
      <c r="B496" s="67" t="s">
        <v>2093</v>
      </c>
      <c r="C496" s="6">
        <v>578</v>
      </c>
      <c r="D496" s="6">
        <v>0.1</v>
      </c>
      <c r="E496" s="8">
        <v>43228</v>
      </c>
      <c r="F496">
        <f t="shared" si="7"/>
        <v>2018</v>
      </c>
    </row>
    <row r="497" spans="1:6" x14ac:dyDescent="0.25">
      <c r="A497" s="67" t="s">
        <v>157</v>
      </c>
      <c r="B497" s="67" t="s">
        <v>2093</v>
      </c>
      <c r="C497" s="6">
        <v>9063</v>
      </c>
      <c r="D497" s="6">
        <v>1.08</v>
      </c>
      <c r="E497" s="8">
        <v>43228</v>
      </c>
      <c r="F497">
        <f t="shared" si="7"/>
        <v>2018</v>
      </c>
    </row>
    <row r="498" spans="1:6" x14ac:dyDescent="0.25">
      <c r="A498" s="67" t="s">
        <v>157</v>
      </c>
      <c r="B498" s="67" t="s">
        <v>2093</v>
      </c>
      <c r="C498" s="6">
        <v>548</v>
      </c>
      <c r="D498" s="6">
        <v>0.09</v>
      </c>
      <c r="E498" s="8">
        <v>43228</v>
      </c>
      <c r="F498">
        <f t="shared" si="7"/>
        <v>2018</v>
      </c>
    </row>
    <row r="499" spans="1:6" x14ac:dyDescent="0.25">
      <c r="A499" s="67" t="s">
        <v>157</v>
      </c>
      <c r="B499" s="67" t="s">
        <v>2093</v>
      </c>
      <c r="C499" s="6">
        <v>2014</v>
      </c>
      <c r="D499" s="6">
        <v>0.24</v>
      </c>
      <c r="E499" s="8">
        <v>43228</v>
      </c>
      <c r="F499">
        <f t="shared" si="7"/>
        <v>2018</v>
      </c>
    </row>
    <row r="500" spans="1:6" x14ac:dyDescent="0.25">
      <c r="A500" s="67" t="s">
        <v>157</v>
      </c>
      <c r="B500" s="67" t="s">
        <v>2093</v>
      </c>
      <c r="C500" s="6">
        <v>1215</v>
      </c>
      <c r="D500" s="6">
        <v>0.2</v>
      </c>
      <c r="E500" s="8">
        <v>43228</v>
      </c>
      <c r="F500">
        <f t="shared" si="7"/>
        <v>2018</v>
      </c>
    </row>
    <row r="501" spans="1:6" x14ac:dyDescent="0.25">
      <c r="A501" s="67" t="s">
        <v>157</v>
      </c>
      <c r="B501" s="67" t="s">
        <v>2094</v>
      </c>
      <c r="C501" s="6">
        <v>480</v>
      </c>
      <c r="D501" s="6">
        <v>0.08</v>
      </c>
      <c r="E501" s="8">
        <v>43228</v>
      </c>
      <c r="F501">
        <f t="shared" si="7"/>
        <v>2018</v>
      </c>
    </row>
    <row r="502" spans="1:6" x14ac:dyDescent="0.25">
      <c r="A502" s="67" t="s">
        <v>157</v>
      </c>
      <c r="B502" s="67" t="s">
        <v>2094</v>
      </c>
      <c r="C502" s="6">
        <v>1944</v>
      </c>
      <c r="D502" s="6">
        <v>0.32</v>
      </c>
      <c r="E502" s="8">
        <v>43228</v>
      </c>
      <c r="F502">
        <f t="shared" si="7"/>
        <v>2018</v>
      </c>
    </row>
    <row r="503" spans="1:6" x14ac:dyDescent="0.25">
      <c r="A503" s="67" t="s">
        <v>157</v>
      </c>
      <c r="B503" s="67" t="s">
        <v>2094</v>
      </c>
      <c r="C503" s="6">
        <v>2014</v>
      </c>
      <c r="D503" s="6">
        <v>0.24</v>
      </c>
      <c r="E503" s="8">
        <v>43228</v>
      </c>
      <c r="F503">
        <f t="shared" si="7"/>
        <v>2018</v>
      </c>
    </row>
    <row r="504" spans="1:6" x14ac:dyDescent="0.25">
      <c r="A504" s="67" t="s">
        <v>157</v>
      </c>
      <c r="B504" s="67" t="s">
        <v>2094</v>
      </c>
      <c r="C504" s="6">
        <v>1007</v>
      </c>
      <c r="D504" s="6">
        <v>0.12</v>
      </c>
      <c r="E504" s="8">
        <v>43228</v>
      </c>
      <c r="F504">
        <f t="shared" si="7"/>
        <v>2018</v>
      </c>
    </row>
    <row r="505" spans="1:6" x14ac:dyDescent="0.25">
      <c r="A505" s="67" t="s">
        <v>157</v>
      </c>
      <c r="B505" s="67" t="s">
        <v>2094</v>
      </c>
      <c r="C505" s="6">
        <v>2014</v>
      </c>
      <c r="D505" s="6">
        <v>0.24</v>
      </c>
      <c r="E505" s="8">
        <v>43228</v>
      </c>
      <c r="F505">
        <f t="shared" si="7"/>
        <v>2018</v>
      </c>
    </row>
    <row r="506" spans="1:6" x14ac:dyDescent="0.25">
      <c r="A506" s="67" t="s">
        <v>157</v>
      </c>
      <c r="B506" s="67" t="s">
        <v>2095</v>
      </c>
      <c r="C506" s="6">
        <v>1215</v>
      </c>
      <c r="D506" s="6">
        <v>0.2</v>
      </c>
      <c r="E506" s="8">
        <v>43228</v>
      </c>
      <c r="F506">
        <f t="shared" si="7"/>
        <v>2018</v>
      </c>
    </row>
    <row r="507" spans="1:6" x14ac:dyDescent="0.25">
      <c r="A507" s="67" t="s">
        <v>157</v>
      </c>
      <c r="B507" s="67" t="s">
        <v>2095</v>
      </c>
      <c r="C507" s="6">
        <v>1007</v>
      </c>
      <c r="D507" s="6">
        <v>0.12</v>
      </c>
      <c r="E507" s="8">
        <v>43228</v>
      </c>
      <c r="F507">
        <f t="shared" si="7"/>
        <v>2018</v>
      </c>
    </row>
    <row r="508" spans="1:6" x14ac:dyDescent="0.25">
      <c r="A508" s="67" t="s">
        <v>157</v>
      </c>
      <c r="B508" s="67" t="s">
        <v>2095</v>
      </c>
      <c r="C508" s="6">
        <v>480</v>
      </c>
      <c r="D508" s="6">
        <v>0.08</v>
      </c>
      <c r="E508" s="8">
        <v>43228</v>
      </c>
      <c r="F508">
        <f t="shared" si="7"/>
        <v>2018</v>
      </c>
    </row>
    <row r="509" spans="1:6" x14ac:dyDescent="0.25">
      <c r="A509" s="67" t="s">
        <v>157</v>
      </c>
      <c r="B509" s="67" t="s">
        <v>2096</v>
      </c>
      <c r="C509" s="6">
        <v>1096</v>
      </c>
      <c r="D509" s="6">
        <v>0.18</v>
      </c>
      <c r="E509" s="8">
        <v>43229</v>
      </c>
      <c r="F509">
        <f t="shared" si="7"/>
        <v>2018</v>
      </c>
    </row>
    <row r="510" spans="1:6" x14ac:dyDescent="0.25">
      <c r="A510" s="67" t="s">
        <v>157</v>
      </c>
      <c r="B510" s="67" t="s">
        <v>2096</v>
      </c>
      <c r="C510" s="6">
        <v>2014</v>
      </c>
      <c r="D510" s="6">
        <v>0.24</v>
      </c>
      <c r="E510" s="8">
        <v>43229</v>
      </c>
      <c r="F510">
        <f t="shared" si="7"/>
        <v>2018</v>
      </c>
    </row>
    <row r="511" spans="1:6" x14ac:dyDescent="0.25">
      <c r="A511" s="67" t="s">
        <v>157</v>
      </c>
      <c r="B511" s="67" t="s">
        <v>2096</v>
      </c>
      <c r="C511" s="6">
        <v>4028</v>
      </c>
      <c r="D511" s="6">
        <v>0.48</v>
      </c>
      <c r="E511" s="8">
        <v>43229</v>
      </c>
      <c r="F511">
        <f t="shared" si="7"/>
        <v>2018</v>
      </c>
    </row>
    <row r="512" spans="1:6" x14ac:dyDescent="0.25">
      <c r="A512" s="67" t="s">
        <v>157</v>
      </c>
      <c r="B512" s="67" t="s">
        <v>2096</v>
      </c>
      <c r="C512" s="6">
        <v>1445</v>
      </c>
      <c r="D512" s="6">
        <v>0.25</v>
      </c>
      <c r="E512" s="8">
        <v>43229</v>
      </c>
      <c r="F512">
        <f t="shared" si="7"/>
        <v>2018</v>
      </c>
    </row>
    <row r="513" spans="1:6" x14ac:dyDescent="0.25">
      <c r="A513" s="67" t="s">
        <v>157</v>
      </c>
      <c r="B513" s="67" t="s">
        <v>2096</v>
      </c>
      <c r="C513" s="6">
        <v>972</v>
      </c>
      <c r="D513" s="6">
        <v>0.16</v>
      </c>
      <c r="E513" s="8">
        <v>43229</v>
      </c>
      <c r="F513">
        <f t="shared" si="7"/>
        <v>2018</v>
      </c>
    </row>
    <row r="514" spans="1:6" x14ac:dyDescent="0.25">
      <c r="A514" s="67" t="s">
        <v>157</v>
      </c>
      <c r="B514" s="67" t="s">
        <v>2097</v>
      </c>
      <c r="C514" s="6">
        <v>486</v>
      </c>
      <c r="D514" s="6">
        <v>0.08</v>
      </c>
      <c r="E514" s="8">
        <v>43229</v>
      </c>
      <c r="F514">
        <f t="shared" si="7"/>
        <v>2018</v>
      </c>
    </row>
    <row r="515" spans="1:6" x14ac:dyDescent="0.25">
      <c r="A515" s="67" t="s">
        <v>157</v>
      </c>
      <c r="B515" s="67" t="s">
        <v>2097</v>
      </c>
      <c r="C515" s="6">
        <v>2014</v>
      </c>
      <c r="D515" s="6">
        <v>0.24</v>
      </c>
      <c r="E515" s="8">
        <v>43229</v>
      </c>
      <c r="F515">
        <f t="shared" ref="F515:F578" si="8">YEAR(E515)</f>
        <v>2018</v>
      </c>
    </row>
    <row r="516" spans="1:6" x14ac:dyDescent="0.25">
      <c r="A516" s="67" t="s">
        <v>157</v>
      </c>
      <c r="B516" s="67" t="s">
        <v>2098</v>
      </c>
      <c r="C516" s="6">
        <v>486</v>
      </c>
      <c r="D516" s="6">
        <v>0.08</v>
      </c>
      <c r="E516" s="8">
        <v>43229</v>
      </c>
      <c r="F516">
        <f t="shared" si="8"/>
        <v>2018</v>
      </c>
    </row>
    <row r="517" spans="1:6" x14ac:dyDescent="0.25">
      <c r="A517" s="67" t="s">
        <v>157</v>
      </c>
      <c r="B517" s="67" t="s">
        <v>2098</v>
      </c>
      <c r="C517" s="6">
        <v>1007</v>
      </c>
      <c r="D517" s="6">
        <v>0.12</v>
      </c>
      <c r="E517" s="8">
        <v>43229</v>
      </c>
      <c r="F517">
        <f t="shared" si="8"/>
        <v>2018</v>
      </c>
    </row>
    <row r="518" spans="1:6" x14ac:dyDescent="0.25">
      <c r="A518" s="67" t="s">
        <v>157</v>
      </c>
      <c r="B518" s="67" t="s">
        <v>2098</v>
      </c>
      <c r="C518" s="6">
        <v>2014</v>
      </c>
      <c r="D518" s="6">
        <v>0.24</v>
      </c>
      <c r="E518" s="8">
        <v>43229</v>
      </c>
      <c r="F518">
        <f t="shared" si="8"/>
        <v>2018</v>
      </c>
    </row>
    <row r="519" spans="1:6" x14ac:dyDescent="0.25">
      <c r="A519" s="67" t="s">
        <v>157</v>
      </c>
      <c r="B519" s="67" t="s">
        <v>2099</v>
      </c>
      <c r="C519" s="6">
        <v>1007</v>
      </c>
      <c r="D519" s="6">
        <v>0.12</v>
      </c>
      <c r="E519" s="8">
        <v>43229</v>
      </c>
      <c r="F519">
        <f t="shared" si="8"/>
        <v>2018</v>
      </c>
    </row>
    <row r="520" spans="1:6" x14ac:dyDescent="0.25">
      <c r="A520" s="67" t="s">
        <v>157</v>
      </c>
      <c r="B520" s="67" t="s">
        <v>2099</v>
      </c>
      <c r="C520" s="6">
        <v>2014</v>
      </c>
      <c r="D520" s="6">
        <v>0.24</v>
      </c>
      <c r="E520" s="8">
        <v>43229</v>
      </c>
      <c r="F520">
        <f t="shared" si="8"/>
        <v>2018</v>
      </c>
    </row>
    <row r="521" spans="1:6" x14ac:dyDescent="0.25">
      <c r="A521" s="67" t="s">
        <v>157</v>
      </c>
      <c r="B521" s="67" t="s">
        <v>2099</v>
      </c>
      <c r="C521" s="6">
        <v>1215</v>
      </c>
      <c r="D521" s="6">
        <v>0.2</v>
      </c>
      <c r="E521" s="8">
        <v>43229</v>
      </c>
      <c r="F521">
        <f t="shared" si="8"/>
        <v>2018</v>
      </c>
    </row>
    <row r="522" spans="1:6" x14ac:dyDescent="0.25">
      <c r="A522" s="67" t="s">
        <v>157</v>
      </c>
      <c r="B522" s="67" t="s">
        <v>2100</v>
      </c>
      <c r="C522" s="6">
        <v>480</v>
      </c>
      <c r="D522" s="6">
        <v>0.08</v>
      </c>
      <c r="E522" s="8">
        <v>43229</v>
      </c>
      <c r="F522">
        <f t="shared" si="8"/>
        <v>2018</v>
      </c>
    </row>
    <row r="523" spans="1:6" x14ac:dyDescent="0.25">
      <c r="A523" s="67" t="s">
        <v>157</v>
      </c>
      <c r="B523" s="67" t="s">
        <v>2100</v>
      </c>
      <c r="C523" s="6">
        <v>486</v>
      </c>
      <c r="D523" s="6">
        <v>0.08</v>
      </c>
      <c r="E523" s="8">
        <v>43229</v>
      </c>
      <c r="F523">
        <f t="shared" si="8"/>
        <v>2018</v>
      </c>
    </row>
    <row r="524" spans="1:6" x14ac:dyDescent="0.25">
      <c r="A524" s="67" t="s">
        <v>157</v>
      </c>
      <c r="B524" s="67" t="s">
        <v>2100</v>
      </c>
      <c r="C524" s="6">
        <v>1007</v>
      </c>
      <c r="D524" s="6">
        <v>0.12</v>
      </c>
      <c r="E524" s="8">
        <v>43229</v>
      </c>
      <c r="F524">
        <f t="shared" si="8"/>
        <v>2018</v>
      </c>
    </row>
    <row r="525" spans="1:6" x14ac:dyDescent="0.25">
      <c r="A525" s="67" t="s">
        <v>157</v>
      </c>
      <c r="B525" s="67" t="s">
        <v>2101</v>
      </c>
      <c r="C525" s="6">
        <v>3021</v>
      </c>
      <c r="D525" s="6">
        <v>0.36</v>
      </c>
      <c r="E525" s="8">
        <v>43230</v>
      </c>
      <c r="F525">
        <f t="shared" si="8"/>
        <v>2018</v>
      </c>
    </row>
    <row r="526" spans="1:6" x14ac:dyDescent="0.25">
      <c r="A526" s="67" t="s">
        <v>157</v>
      </c>
      <c r="B526" s="67" t="s">
        <v>2101</v>
      </c>
      <c r="C526" s="6">
        <v>972</v>
      </c>
      <c r="D526" s="6">
        <v>0.16</v>
      </c>
      <c r="E526" s="8">
        <v>43230</v>
      </c>
      <c r="F526">
        <f t="shared" si="8"/>
        <v>2018</v>
      </c>
    </row>
    <row r="527" spans="1:6" x14ac:dyDescent="0.25">
      <c r="A527" s="67" t="s">
        <v>157</v>
      </c>
      <c r="B527" s="67" t="s">
        <v>2101</v>
      </c>
      <c r="C527" s="6">
        <v>1007</v>
      </c>
      <c r="D527" s="6">
        <v>0.12</v>
      </c>
      <c r="E527" s="8">
        <v>43230</v>
      </c>
      <c r="F527">
        <f t="shared" si="8"/>
        <v>2018</v>
      </c>
    </row>
    <row r="528" spans="1:6" x14ac:dyDescent="0.25">
      <c r="A528" s="67" t="s">
        <v>157</v>
      </c>
      <c r="B528" s="67" t="s">
        <v>2101</v>
      </c>
      <c r="C528" s="6">
        <v>548</v>
      </c>
      <c r="D528" s="6">
        <v>0.09</v>
      </c>
      <c r="E528" s="8">
        <v>43230</v>
      </c>
      <c r="F528">
        <f t="shared" si="8"/>
        <v>2018</v>
      </c>
    </row>
    <row r="529" spans="1:6" x14ac:dyDescent="0.25">
      <c r="A529" s="67" t="s">
        <v>157</v>
      </c>
      <c r="B529" s="67" t="s">
        <v>2101</v>
      </c>
      <c r="C529" s="6">
        <v>3021</v>
      </c>
      <c r="D529" s="6">
        <v>0.36</v>
      </c>
      <c r="E529" s="8">
        <v>43230</v>
      </c>
      <c r="F529">
        <f t="shared" si="8"/>
        <v>2018</v>
      </c>
    </row>
    <row r="530" spans="1:6" x14ac:dyDescent="0.25">
      <c r="A530" s="67" t="s">
        <v>157</v>
      </c>
      <c r="B530" s="67" t="s">
        <v>2102</v>
      </c>
      <c r="C530" s="6">
        <v>243</v>
      </c>
      <c r="D530" s="6">
        <v>0.04</v>
      </c>
      <c r="E530" s="8">
        <v>43230</v>
      </c>
      <c r="F530">
        <f t="shared" si="8"/>
        <v>2018</v>
      </c>
    </row>
    <row r="531" spans="1:6" x14ac:dyDescent="0.25">
      <c r="A531" s="67" t="s">
        <v>157</v>
      </c>
      <c r="B531" s="67" t="s">
        <v>2102</v>
      </c>
      <c r="C531" s="6">
        <v>1007</v>
      </c>
      <c r="D531" s="6">
        <v>0.12</v>
      </c>
      <c r="E531" s="8">
        <v>43230</v>
      </c>
      <c r="F531">
        <f t="shared" si="8"/>
        <v>2018</v>
      </c>
    </row>
    <row r="532" spans="1:6" x14ac:dyDescent="0.25">
      <c r="A532" s="67" t="s">
        <v>157</v>
      </c>
      <c r="B532" s="67" t="s">
        <v>2102</v>
      </c>
      <c r="C532" s="6">
        <v>480</v>
      </c>
      <c r="D532" s="6">
        <v>0.08</v>
      </c>
      <c r="E532" s="8">
        <v>43230</v>
      </c>
      <c r="F532">
        <f t="shared" si="8"/>
        <v>2018</v>
      </c>
    </row>
    <row r="533" spans="1:6" x14ac:dyDescent="0.25">
      <c r="A533" s="67" t="s">
        <v>157</v>
      </c>
      <c r="B533" s="67" t="s">
        <v>2102</v>
      </c>
      <c r="C533" s="6">
        <v>5035</v>
      </c>
      <c r="D533" s="6">
        <v>0.6</v>
      </c>
      <c r="E533" s="8">
        <v>43230</v>
      </c>
      <c r="F533">
        <f t="shared" si="8"/>
        <v>2018</v>
      </c>
    </row>
    <row r="534" spans="1:6" x14ac:dyDescent="0.25">
      <c r="A534" s="67" t="s">
        <v>157</v>
      </c>
      <c r="B534" s="67" t="s">
        <v>2102</v>
      </c>
      <c r="C534" s="6">
        <v>548</v>
      </c>
      <c r="D534" s="6">
        <v>0.09</v>
      </c>
      <c r="E534" s="8">
        <v>43230</v>
      </c>
      <c r="F534">
        <f t="shared" si="8"/>
        <v>2018</v>
      </c>
    </row>
    <row r="535" spans="1:6" x14ac:dyDescent="0.25">
      <c r="A535" s="67" t="s">
        <v>157</v>
      </c>
      <c r="B535" s="67" t="s">
        <v>2103</v>
      </c>
      <c r="C535" s="6">
        <v>1215</v>
      </c>
      <c r="D535" s="6">
        <v>0.2</v>
      </c>
      <c r="E535" s="8">
        <v>43231</v>
      </c>
      <c r="F535">
        <f t="shared" si="8"/>
        <v>2018</v>
      </c>
    </row>
    <row r="536" spans="1:6" x14ac:dyDescent="0.25">
      <c r="A536" s="67" t="s">
        <v>157</v>
      </c>
      <c r="B536" s="67" t="s">
        <v>2103</v>
      </c>
      <c r="C536" s="6">
        <v>1007</v>
      </c>
      <c r="D536" s="6">
        <v>0.12</v>
      </c>
      <c r="E536" s="8">
        <v>43231</v>
      </c>
      <c r="F536">
        <f t="shared" si="8"/>
        <v>2018</v>
      </c>
    </row>
    <row r="537" spans="1:6" x14ac:dyDescent="0.25">
      <c r="A537" s="67" t="s">
        <v>157</v>
      </c>
      <c r="B537" s="67" t="s">
        <v>2103</v>
      </c>
      <c r="C537" s="6">
        <v>1007</v>
      </c>
      <c r="D537" s="6">
        <v>0.12</v>
      </c>
      <c r="E537" s="8">
        <v>43231</v>
      </c>
      <c r="F537">
        <f t="shared" si="8"/>
        <v>2018</v>
      </c>
    </row>
    <row r="538" spans="1:6" x14ac:dyDescent="0.25">
      <c r="A538" s="67" t="s">
        <v>157</v>
      </c>
      <c r="B538" s="67" t="s">
        <v>2104</v>
      </c>
      <c r="C538" s="6">
        <v>2014</v>
      </c>
      <c r="D538" s="6">
        <v>0.24</v>
      </c>
      <c r="E538" s="8">
        <v>43234</v>
      </c>
      <c r="F538">
        <f t="shared" si="8"/>
        <v>2018</v>
      </c>
    </row>
    <row r="539" spans="1:6" x14ac:dyDescent="0.25">
      <c r="A539" s="67" t="s">
        <v>157</v>
      </c>
      <c r="B539" s="67" t="s">
        <v>2104</v>
      </c>
      <c r="C539" s="6">
        <v>1007</v>
      </c>
      <c r="D539" s="6">
        <v>0.12</v>
      </c>
      <c r="E539" s="8">
        <v>43234</v>
      </c>
      <c r="F539">
        <f t="shared" si="8"/>
        <v>2018</v>
      </c>
    </row>
    <row r="540" spans="1:6" x14ac:dyDescent="0.25">
      <c r="A540" s="67" t="s">
        <v>157</v>
      </c>
      <c r="B540" s="67" t="s">
        <v>2104</v>
      </c>
      <c r="C540" s="6">
        <v>480</v>
      </c>
      <c r="D540" s="6">
        <v>0.08</v>
      </c>
      <c r="E540" s="8">
        <v>43234</v>
      </c>
      <c r="F540">
        <f t="shared" si="8"/>
        <v>2018</v>
      </c>
    </row>
    <row r="541" spans="1:6" x14ac:dyDescent="0.25">
      <c r="A541" s="67" t="s">
        <v>157</v>
      </c>
      <c r="B541" s="67" t="s">
        <v>2104</v>
      </c>
      <c r="C541" s="6">
        <v>548</v>
      </c>
      <c r="D541" s="6">
        <v>0.09</v>
      </c>
      <c r="E541" s="8">
        <v>43234</v>
      </c>
      <c r="F541">
        <f t="shared" si="8"/>
        <v>2018</v>
      </c>
    </row>
    <row r="542" spans="1:6" x14ac:dyDescent="0.25">
      <c r="A542" s="67" t="s">
        <v>157</v>
      </c>
      <c r="B542" s="67" t="s">
        <v>2104</v>
      </c>
      <c r="C542" s="6">
        <v>1215</v>
      </c>
      <c r="D542" s="6">
        <v>0.2</v>
      </c>
      <c r="E542" s="8">
        <v>43234</v>
      </c>
      <c r="F542">
        <f t="shared" si="8"/>
        <v>2018</v>
      </c>
    </row>
    <row r="543" spans="1:6" x14ac:dyDescent="0.25">
      <c r="A543" s="67" t="s">
        <v>157</v>
      </c>
      <c r="B543" s="67" t="s">
        <v>2105</v>
      </c>
      <c r="C543" s="6">
        <v>548</v>
      </c>
      <c r="D543" s="6">
        <v>0.09</v>
      </c>
      <c r="E543" s="8">
        <v>43234</v>
      </c>
      <c r="F543">
        <f t="shared" si="8"/>
        <v>2018</v>
      </c>
    </row>
    <row r="544" spans="1:6" x14ac:dyDescent="0.25">
      <c r="A544" s="67" t="s">
        <v>157</v>
      </c>
      <c r="B544" s="67" t="s">
        <v>2105</v>
      </c>
      <c r="C544" s="6">
        <v>3021</v>
      </c>
      <c r="D544" s="6">
        <v>0.36</v>
      </c>
      <c r="E544" s="8">
        <v>43234</v>
      </c>
      <c r="F544">
        <f t="shared" si="8"/>
        <v>2018</v>
      </c>
    </row>
    <row r="545" spans="1:6" x14ac:dyDescent="0.25">
      <c r="A545" s="67" t="s">
        <v>157</v>
      </c>
      <c r="B545" s="67" t="s">
        <v>2105</v>
      </c>
      <c r="C545" s="6">
        <v>2014</v>
      </c>
      <c r="D545" s="6">
        <v>0.24</v>
      </c>
      <c r="E545" s="8">
        <v>43234</v>
      </c>
      <c r="F545">
        <f t="shared" si="8"/>
        <v>2018</v>
      </c>
    </row>
    <row r="546" spans="1:6" x14ac:dyDescent="0.25">
      <c r="A546" s="67" t="s">
        <v>157</v>
      </c>
      <c r="B546" s="67" t="s">
        <v>2105</v>
      </c>
      <c r="C546" s="6">
        <v>480</v>
      </c>
      <c r="D546" s="6">
        <v>0.08</v>
      </c>
      <c r="E546" s="8">
        <v>43234</v>
      </c>
      <c r="F546">
        <f t="shared" si="8"/>
        <v>2018</v>
      </c>
    </row>
    <row r="547" spans="1:6" x14ac:dyDescent="0.25">
      <c r="A547" s="67" t="s">
        <v>157</v>
      </c>
      <c r="B547" s="67" t="s">
        <v>2105</v>
      </c>
      <c r="C547" s="6">
        <v>729</v>
      </c>
      <c r="D547" s="6">
        <v>0.12</v>
      </c>
      <c r="E547" s="8">
        <v>43234</v>
      </c>
      <c r="F547">
        <f t="shared" si="8"/>
        <v>2018</v>
      </c>
    </row>
    <row r="548" spans="1:6" x14ac:dyDescent="0.25">
      <c r="A548" s="67" t="s">
        <v>157</v>
      </c>
      <c r="B548" s="67" t="s">
        <v>2106</v>
      </c>
      <c r="C548" s="6">
        <v>480</v>
      </c>
      <c r="D548" s="6">
        <v>0.08</v>
      </c>
      <c r="E548" s="8">
        <v>43234</v>
      </c>
      <c r="F548">
        <f t="shared" si="8"/>
        <v>2018</v>
      </c>
    </row>
    <row r="549" spans="1:6" x14ac:dyDescent="0.25">
      <c r="A549" s="67" t="s">
        <v>157</v>
      </c>
      <c r="B549" s="67" t="s">
        <v>2106</v>
      </c>
      <c r="C549" s="6">
        <v>1007</v>
      </c>
      <c r="D549" s="6">
        <v>0.12</v>
      </c>
      <c r="E549" s="8">
        <v>43234</v>
      </c>
      <c r="F549">
        <f t="shared" si="8"/>
        <v>2018</v>
      </c>
    </row>
    <row r="550" spans="1:6" x14ac:dyDescent="0.25">
      <c r="A550" s="67" t="s">
        <v>157</v>
      </c>
      <c r="B550" s="67" t="s">
        <v>2106</v>
      </c>
      <c r="C550" s="6">
        <v>2014</v>
      </c>
      <c r="D550" s="6">
        <v>0.24</v>
      </c>
      <c r="E550" s="8">
        <v>43234</v>
      </c>
      <c r="F550">
        <f t="shared" si="8"/>
        <v>2018</v>
      </c>
    </row>
    <row r="551" spans="1:6" x14ac:dyDescent="0.25">
      <c r="A551" s="67" t="s">
        <v>157</v>
      </c>
      <c r="B551" s="67" t="s">
        <v>2106</v>
      </c>
      <c r="C551" s="6">
        <v>729</v>
      </c>
      <c r="D551" s="6">
        <v>0.12</v>
      </c>
      <c r="E551" s="8">
        <v>43234</v>
      </c>
      <c r="F551">
        <f t="shared" si="8"/>
        <v>2018</v>
      </c>
    </row>
    <row r="552" spans="1:6" x14ac:dyDescent="0.25">
      <c r="A552" s="67" t="s">
        <v>157</v>
      </c>
      <c r="B552" s="67" t="s">
        <v>2106</v>
      </c>
      <c r="C552" s="6">
        <v>4028</v>
      </c>
      <c r="D552" s="6">
        <v>0.48</v>
      </c>
      <c r="E552" s="8">
        <v>43234</v>
      </c>
      <c r="F552">
        <f t="shared" si="8"/>
        <v>2018</v>
      </c>
    </row>
    <row r="553" spans="1:6" x14ac:dyDescent="0.25">
      <c r="A553" s="67" t="s">
        <v>157</v>
      </c>
      <c r="B553" s="67" t="s">
        <v>2106</v>
      </c>
      <c r="C553" s="6">
        <v>548</v>
      </c>
      <c r="D553" s="6">
        <v>0.09</v>
      </c>
      <c r="E553" s="8">
        <v>43234</v>
      </c>
      <c r="F553">
        <f t="shared" si="8"/>
        <v>2018</v>
      </c>
    </row>
    <row r="554" spans="1:6" x14ac:dyDescent="0.25">
      <c r="A554" s="67" t="s">
        <v>157</v>
      </c>
      <c r="B554" s="67" t="s">
        <v>2107</v>
      </c>
      <c r="C554" s="6">
        <v>1156</v>
      </c>
      <c r="D554" s="6">
        <v>0.2</v>
      </c>
      <c r="E554" s="8">
        <v>43234</v>
      </c>
      <c r="F554">
        <f t="shared" si="8"/>
        <v>2018</v>
      </c>
    </row>
    <row r="555" spans="1:6" x14ac:dyDescent="0.25">
      <c r="A555" s="67" t="s">
        <v>157</v>
      </c>
      <c r="B555" s="67" t="s">
        <v>2107</v>
      </c>
      <c r="C555" s="6">
        <v>8056</v>
      </c>
      <c r="D555" s="6">
        <v>0.96</v>
      </c>
      <c r="E555" s="8">
        <v>43234</v>
      </c>
      <c r="F555">
        <f t="shared" si="8"/>
        <v>2018</v>
      </c>
    </row>
    <row r="556" spans="1:6" x14ac:dyDescent="0.25">
      <c r="A556" s="67" t="s">
        <v>157</v>
      </c>
      <c r="B556" s="67" t="s">
        <v>2107</v>
      </c>
      <c r="C556" s="6">
        <v>1215</v>
      </c>
      <c r="D556" s="6">
        <v>0.2</v>
      </c>
      <c r="E556" s="8">
        <v>43234</v>
      </c>
      <c r="F556">
        <f t="shared" si="8"/>
        <v>2018</v>
      </c>
    </row>
    <row r="557" spans="1:6" x14ac:dyDescent="0.25">
      <c r="A557" s="67" t="s">
        <v>157</v>
      </c>
      <c r="B557" s="67" t="s">
        <v>2108</v>
      </c>
      <c r="C557" s="6">
        <v>729</v>
      </c>
      <c r="D557" s="6">
        <v>0.12</v>
      </c>
      <c r="E557" s="8">
        <v>43234</v>
      </c>
      <c r="F557">
        <f t="shared" si="8"/>
        <v>2018</v>
      </c>
    </row>
    <row r="558" spans="1:6" x14ac:dyDescent="0.25">
      <c r="A558" s="67" t="s">
        <v>157</v>
      </c>
      <c r="B558" s="67" t="s">
        <v>2108</v>
      </c>
      <c r="C558" s="6">
        <v>3021</v>
      </c>
      <c r="D558" s="6">
        <v>0.36</v>
      </c>
      <c r="E558" s="8">
        <v>43234</v>
      </c>
      <c r="F558">
        <f t="shared" si="8"/>
        <v>2018</v>
      </c>
    </row>
    <row r="559" spans="1:6" x14ac:dyDescent="0.25">
      <c r="A559" s="67" t="s">
        <v>157</v>
      </c>
      <c r="B559" s="67" t="s">
        <v>2108</v>
      </c>
      <c r="C559" s="6">
        <v>1007</v>
      </c>
      <c r="D559" s="6">
        <v>0.12</v>
      </c>
      <c r="E559" s="8">
        <v>43234</v>
      </c>
      <c r="F559">
        <f t="shared" si="8"/>
        <v>2018</v>
      </c>
    </row>
    <row r="560" spans="1:6" x14ac:dyDescent="0.25">
      <c r="A560" s="67" t="s">
        <v>157</v>
      </c>
      <c r="B560" s="67" t="s">
        <v>2109</v>
      </c>
      <c r="C560" s="6">
        <v>972</v>
      </c>
      <c r="D560" s="6">
        <v>0.16</v>
      </c>
      <c r="E560" s="8">
        <v>43235</v>
      </c>
      <c r="F560">
        <f t="shared" si="8"/>
        <v>2018</v>
      </c>
    </row>
    <row r="561" spans="1:6" x14ac:dyDescent="0.25">
      <c r="A561" s="67" t="s">
        <v>157</v>
      </c>
      <c r="B561" s="67" t="s">
        <v>2109</v>
      </c>
      <c r="C561" s="6">
        <v>548</v>
      </c>
      <c r="D561" s="6">
        <v>0.09</v>
      </c>
      <c r="E561" s="8">
        <v>43235</v>
      </c>
      <c r="F561">
        <f t="shared" si="8"/>
        <v>2018</v>
      </c>
    </row>
    <row r="562" spans="1:6" x14ac:dyDescent="0.25">
      <c r="A562" s="67" t="s">
        <v>157</v>
      </c>
      <c r="B562" s="67" t="s">
        <v>2109</v>
      </c>
      <c r="C562" s="6">
        <v>4028</v>
      </c>
      <c r="D562" s="6">
        <v>0.48</v>
      </c>
      <c r="E562" s="8">
        <v>43235</v>
      </c>
      <c r="F562">
        <f t="shared" si="8"/>
        <v>2018</v>
      </c>
    </row>
    <row r="563" spans="1:6" x14ac:dyDescent="0.25">
      <c r="A563" s="67" t="s">
        <v>157</v>
      </c>
      <c r="B563" s="67" t="s">
        <v>2110</v>
      </c>
      <c r="C563" s="6">
        <v>1007</v>
      </c>
      <c r="D563" s="6">
        <v>0.12</v>
      </c>
      <c r="E563" s="8">
        <v>43235</v>
      </c>
      <c r="F563">
        <f t="shared" si="8"/>
        <v>2018</v>
      </c>
    </row>
    <row r="564" spans="1:6" x14ac:dyDescent="0.25">
      <c r="A564" s="67" t="s">
        <v>157</v>
      </c>
      <c r="B564" s="67" t="s">
        <v>2110</v>
      </c>
      <c r="C564" s="6">
        <v>480</v>
      </c>
      <c r="D564" s="6">
        <v>0.08</v>
      </c>
      <c r="E564" s="8">
        <v>43235</v>
      </c>
      <c r="F564">
        <f t="shared" si="8"/>
        <v>2018</v>
      </c>
    </row>
    <row r="565" spans="1:6" x14ac:dyDescent="0.25">
      <c r="A565" s="67" t="s">
        <v>157</v>
      </c>
      <c r="B565" s="67" t="s">
        <v>2110</v>
      </c>
      <c r="C565" s="6">
        <v>729</v>
      </c>
      <c r="D565" s="6">
        <v>0.12</v>
      </c>
      <c r="E565" s="8">
        <v>43235</v>
      </c>
      <c r="F565">
        <f t="shared" si="8"/>
        <v>2018</v>
      </c>
    </row>
    <row r="566" spans="1:6" x14ac:dyDescent="0.25">
      <c r="A566" s="67" t="s">
        <v>157</v>
      </c>
      <c r="B566" s="67" t="s">
        <v>2111</v>
      </c>
      <c r="C566" s="6">
        <v>2014</v>
      </c>
      <c r="D566" s="6">
        <v>0.24</v>
      </c>
      <c r="E566" s="8">
        <v>43236</v>
      </c>
      <c r="F566">
        <f t="shared" si="8"/>
        <v>2018</v>
      </c>
    </row>
    <row r="567" spans="1:6" x14ac:dyDescent="0.25">
      <c r="A567" s="67" t="s">
        <v>157</v>
      </c>
      <c r="B567" s="67" t="s">
        <v>2111</v>
      </c>
      <c r="C567" s="6">
        <v>480</v>
      </c>
      <c r="D567" s="6">
        <v>0.08</v>
      </c>
      <c r="E567" s="8">
        <v>43236</v>
      </c>
      <c r="F567">
        <f t="shared" si="8"/>
        <v>2018</v>
      </c>
    </row>
    <row r="568" spans="1:6" x14ac:dyDescent="0.25">
      <c r="A568" s="67" t="s">
        <v>157</v>
      </c>
      <c r="B568" s="67" t="s">
        <v>2111</v>
      </c>
      <c r="C568" s="6">
        <v>5035</v>
      </c>
      <c r="D568" s="6">
        <v>0.6</v>
      </c>
      <c r="E568" s="8">
        <v>43236</v>
      </c>
      <c r="F568">
        <f t="shared" si="8"/>
        <v>2018</v>
      </c>
    </row>
    <row r="569" spans="1:6" x14ac:dyDescent="0.25">
      <c r="A569" s="67" t="s">
        <v>157</v>
      </c>
      <c r="B569" s="67" t="s">
        <v>2111</v>
      </c>
      <c r="C569" s="6">
        <v>972</v>
      </c>
      <c r="D569" s="6">
        <v>0.16</v>
      </c>
      <c r="E569" s="8">
        <v>43236</v>
      </c>
      <c r="F569">
        <f t="shared" si="8"/>
        <v>2018</v>
      </c>
    </row>
    <row r="570" spans="1:6" x14ac:dyDescent="0.25">
      <c r="A570" s="67" t="s">
        <v>157</v>
      </c>
      <c r="B570" s="67" t="s">
        <v>2112</v>
      </c>
      <c r="C570" s="6">
        <v>1007</v>
      </c>
      <c r="D570" s="6">
        <v>0.12</v>
      </c>
      <c r="E570" s="8">
        <v>43237</v>
      </c>
      <c r="F570">
        <f t="shared" si="8"/>
        <v>2018</v>
      </c>
    </row>
    <row r="571" spans="1:6" x14ac:dyDescent="0.25">
      <c r="A571" s="67" t="s">
        <v>157</v>
      </c>
      <c r="B571" s="67" t="s">
        <v>2112</v>
      </c>
      <c r="C571" s="6">
        <v>486</v>
      </c>
      <c r="D571" s="6">
        <v>0.08</v>
      </c>
      <c r="E571" s="8">
        <v>43237</v>
      </c>
      <c r="F571">
        <f t="shared" si="8"/>
        <v>2018</v>
      </c>
    </row>
    <row r="572" spans="1:6" x14ac:dyDescent="0.25">
      <c r="A572" s="67" t="s">
        <v>157</v>
      </c>
      <c r="B572" s="67" t="s">
        <v>2112</v>
      </c>
      <c r="C572" s="6">
        <v>1007</v>
      </c>
      <c r="D572" s="6">
        <v>0.12</v>
      </c>
      <c r="E572" s="8">
        <v>43237</v>
      </c>
      <c r="F572">
        <f t="shared" si="8"/>
        <v>2018</v>
      </c>
    </row>
    <row r="573" spans="1:6" x14ac:dyDescent="0.25">
      <c r="A573" s="67" t="s">
        <v>157</v>
      </c>
      <c r="B573" s="67" t="s">
        <v>2112</v>
      </c>
      <c r="C573" s="6">
        <v>960</v>
      </c>
      <c r="D573" s="6">
        <v>0.16</v>
      </c>
      <c r="E573" s="8">
        <v>43237</v>
      </c>
      <c r="F573">
        <f t="shared" si="8"/>
        <v>2018</v>
      </c>
    </row>
    <row r="574" spans="1:6" x14ac:dyDescent="0.25">
      <c r="A574" s="67" t="s">
        <v>157</v>
      </c>
      <c r="B574" s="67" t="s">
        <v>2113</v>
      </c>
      <c r="C574" s="6">
        <v>1458</v>
      </c>
      <c r="D574" s="6">
        <v>0.24</v>
      </c>
      <c r="E574" s="8">
        <v>43242</v>
      </c>
      <c r="F574">
        <f t="shared" si="8"/>
        <v>2018</v>
      </c>
    </row>
    <row r="575" spans="1:6" x14ac:dyDescent="0.25">
      <c r="A575" s="67" t="s">
        <v>157</v>
      </c>
      <c r="B575" s="67" t="s">
        <v>2113</v>
      </c>
      <c r="C575" s="6">
        <v>578</v>
      </c>
      <c r="D575" s="6">
        <v>0.1</v>
      </c>
      <c r="E575" s="8">
        <v>43242</v>
      </c>
      <c r="F575">
        <f t="shared" si="8"/>
        <v>2018</v>
      </c>
    </row>
    <row r="576" spans="1:6" x14ac:dyDescent="0.25">
      <c r="A576" s="67" t="s">
        <v>157</v>
      </c>
      <c r="B576" s="67" t="s">
        <v>2113</v>
      </c>
      <c r="C576" s="6">
        <v>4028</v>
      </c>
      <c r="D576" s="6">
        <v>0.48</v>
      </c>
      <c r="E576" s="8">
        <v>43242</v>
      </c>
      <c r="F576">
        <f t="shared" si="8"/>
        <v>2018</v>
      </c>
    </row>
    <row r="577" spans="1:6" x14ac:dyDescent="0.25">
      <c r="A577" s="67" t="s">
        <v>157</v>
      </c>
      <c r="B577" s="67" t="s">
        <v>2114</v>
      </c>
      <c r="C577" s="6">
        <v>729</v>
      </c>
      <c r="D577" s="6">
        <v>0.12</v>
      </c>
      <c r="E577" s="8">
        <v>43242</v>
      </c>
      <c r="F577">
        <f t="shared" si="8"/>
        <v>2018</v>
      </c>
    </row>
    <row r="578" spans="1:6" x14ac:dyDescent="0.25">
      <c r="A578" s="67" t="s">
        <v>157</v>
      </c>
      <c r="B578" s="67" t="s">
        <v>2114</v>
      </c>
      <c r="C578" s="6">
        <v>3021</v>
      </c>
      <c r="D578" s="6">
        <v>0.36</v>
      </c>
      <c r="E578" s="8">
        <v>43242</v>
      </c>
      <c r="F578">
        <f t="shared" si="8"/>
        <v>2018</v>
      </c>
    </row>
    <row r="579" spans="1:6" x14ac:dyDescent="0.25">
      <c r="A579" s="67" t="s">
        <v>157</v>
      </c>
      <c r="B579" s="67" t="s">
        <v>2114</v>
      </c>
      <c r="C579" s="6">
        <v>480</v>
      </c>
      <c r="D579" s="6">
        <v>0.08</v>
      </c>
      <c r="E579" s="8">
        <v>43242</v>
      </c>
      <c r="F579">
        <f t="shared" ref="F579:F642" si="9">YEAR(E579)</f>
        <v>2018</v>
      </c>
    </row>
    <row r="580" spans="1:6" x14ac:dyDescent="0.25">
      <c r="A580" s="67" t="s">
        <v>157</v>
      </c>
      <c r="B580" s="67" t="s">
        <v>2115</v>
      </c>
      <c r="C580" s="6">
        <v>3021</v>
      </c>
      <c r="D580" s="6">
        <v>0.36</v>
      </c>
      <c r="E580" s="8">
        <v>43243</v>
      </c>
      <c r="F580">
        <f t="shared" si="9"/>
        <v>2018</v>
      </c>
    </row>
    <row r="581" spans="1:6" x14ac:dyDescent="0.25">
      <c r="A581" s="67" t="s">
        <v>157</v>
      </c>
      <c r="B581" s="67" t="s">
        <v>2116</v>
      </c>
      <c r="C581" s="6">
        <v>289</v>
      </c>
      <c r="D581" s="6">
        <v>0.05</v>
      </c>
      <c r="E581" s="8">
        <v>43243</v>
      </c>
      <c r="F581">
        <f t="shared" si="9"/>
        <v>2018</v>
      </c>
    </row>
    <row r="582" spans="1:6" x14ac:dyDescent="0.25">
      <c r="A582" s="67" t="s">
        <v>157</v>
      </c>
      <c r="B582" s="67" t="s">
        <v>2116</v>
      </c>
      <c r="C582" s="6">
        <v>480</v>
      </c>
      <c r="D582" s="6">
        <v>0.08</v>
      </c>
      <c r="E582" s="8">
        <v>43243</v>
      </c>
      <c r="F582">
        <f t="shared" si="9"/>
        <v>2018</v>
      </c>
    </row>
    <row r="583" spans="1:6" x14ac:dyDescent="0.25">
      <c r="A583" s="67" t="s">
        <v>157</v>
      </c>
      <c r="B583" s="67" t="s">
        <v>2116</v>
      </c>
      <c r="C583" s="6">
        <v>2014</v>
      </c>
      <c r="D583" s="6">
        <v>0.24</v>
      </c>
      <c r="E583" s="8">
        <v>43243</v>
      </c>
      <c r="F583">
        <f t="shared" si="9"/>
        <v>2018</v>
      </c>
    </row>
    <row r="584" spans="1:6" x14ac:dyDescent="0.25">
      <c r="A584" s="67" t="s">
        <v>157</v>
      </c>
      <c r="B584" s="67" t="s">
        <v>2115</v>
      </c>
      <c r="C584" s="6">
        <v>578</v>
      </c>
      <c r="D584" s="6">
        <v>0.1</v>
      </c>
      <c r="E584" s="8">
        <v>43243</v>
      </c>
      <c r="F584">
        <f t="shared" si="9"/>
        <v>2018</v>
      </c>
    </row>
    <row r="585" spans="1:6" x14ac:dyDescent="0.25">
      <c r="A585" s="67" t="s">
        <v>157</v>
      </c>
      <c r="B585" s="67" t="s">
        <v>2115</v>
      </c>
      <c r="C585" s="6">
        <v>1701</v>
      </c>
      <c r="D585" s="6">
        <v>0.28000000000000003</v>
      </c>
      <c r="E585" s="8">
        <v>43243</v>
      </c>
      <c r="F585">
        <f t="shared" si="9"/>
        <v>2018</v>
      </c>
    </row>
    <row r="586" spans="1:6" x14ac:dyDescent="0.25">
      <c r="A586" s="67" t="s">
        <v>157</v>
      </c>
      <c r="B586" s="67" t="s">
        <v>2116</v>
      </c>
      <c r="C586" s="6">
        <v>1215</v>
      </c>
      <c r="D586" s="6">
        <v>0.2</v>
      </c>
      <c r="E586" s="8">
        <v>43243</v>
      </c>
      <c r="F586">
        <f t="shared" si="9"/>
        <v>2018</v>
      </c>
    </row>
    <row r="587" spans="1:6" x14ac:dyDescent="0.25">
      <c r="A587" s="67" t="s">
        <v>157</v>
      </c>
      <c r="B587" s="67" t="s">
        <v>2116</v>
      </c>
      <c r="C587" s="6">
        <v>3021</v>
      </c>
      <c r="D587" s="6">
        <v>0.36</v>
      </c>
      <c r="E587" s="8">
        <v>43243</v>
      </c>
      <c r="F587">
        <f t="shared" si="9"/>
        <v>2018</v>
      </c>
    </row>
    <row r="588" spans="1:6" x14ac:dyDescent="0.25">
      <c r="A588" s="67" t="s">
        <v>157</v>
      </c>
      <c r="B588" s="67" t="s">
        <v>2117</v>
      </c>
      <c r="C588" s="6">
        <v>5035</v>
      </c>
      <c r="D588" s="6">
        <v>0.6</v>
      </c>
      <c r="E588" s="8">
        <v>43243</v>
      </c>
      <c r="F588">
        <f t="shared" si="9"/>
        <v>2018</v>
      </c>
    </row>
    <row r="589" spans="1:6" x14ac:dyDescent="0.25">
      <c r="A589" s="67" t="s">
        <v>157</v>
      </c>
      <c r="B589" s="67" t="s">
        <v>2117</v>
      </c>
      <c r="C589" s="6">
        <v>1701</v>
      </c>
      <c r="D589" s="6">
        <v>0.28000000000000003</v>
      </c>
      <c r="E589" s="8">
        <v>43243</v>
      </c>
      <c r="F589">
        <f t="shared" si="9"/>
        <v>2018</v>
      </c>
    </row>
    <row r="590" spans="1:6" x14ac:dyDescent="0.25">
      <c r="A590" s="67" t="s">
        <v>157</v>
      </c>
      <c r="B590" s="67" t="s">
        <v>2118</v>
      </c>
      <c r="C590" s="6">
        <v>8056</v>
      </c>
      <c r="D590" s="6">
        <v>0.96</v>
      </c>
      <c r="E590" s="8">
        <v>43243</v>
      </c>
      <c r="F590">
        <f t="shared" si="9"/>
        <v>2018</v>
      </c>
    </row>
    <row r="591" spans="1:6" x14ac:dyDescent="0.25">
      <c r="A591" s="67" t="s">
        <v>157</v>
      </c>
      <c r="B591" s="67" t="s">
        <v>2118</v>
      </c>
      <c r="C591" s="6">
        <v>1156</v>
      </c>
      <c r="D591" s="6">
        <v>0.2</v>
      </c>
      <c r="E591" s="8">
        <v>43243</v>
      </c>
      <c r="F591">
        <f t="shared" si="9"/>
        <v>2018</v>
      </c>
    </row>
    <row r="592" spans="1:6" x14ac:dyDescent="0.25">
      <c r="A592" s="67" t="s">
        <v>157</v>
      </c>
      <c r="B592" s="67" t="s">
        <v>2118</v>
      </c>
      <c r="C592" s="6">
        <v>486</v>
      </c>
      <c r="D592" s="6">
        <v>0.08</v>
      </c>
      <c r="E592" s="8">
        <v>43243</v>
      </c>
      <c r="F592">
        <f t="shared" si="9"/>
        <v>2018</v>
      </c>
    </row>
    <row r="593" spans="1:6" x14ac:dyDescent="0.25">
      <c r="A593" s="67" t="s">
        <v>157</v>
      </c>
      <c r="B593" s="67" t="s">
        <v>2119</v>
      </c>
      <c r="C593" s="6">
        <v>2014</v>
      </c>
      <c r="D593" s="6">
        <v>0.24</v>
      </c>
      <c r="E593" s="8">
        <v>43243</v>
      </c>
      <c r="F593">
        <f t="shared" si="9"/>
        <v>2018</v>
      </c>
    </row>
    <row r="594" spans="1:6" x14ac:dyDescent="0.25">
      <c r="A594" s="67" t="s">
        <v>157</v>
      </c>
      <c r="B594" s="67" t="s">
        <v>2119</v>
      </c>
      <c r="C594" s="6">
        <v>480</v>
      </c>
      <c r="D594" s="6">
        <v>0.08</v>
      </c>
      <c r="E594" s="8">
        <v>43243</v>
      </c>
      <c r="F594">
        <f t="shared" si="9"/>
        <v>2018</v>
      </c>
    </row>
    <row r="595" spans="1:6" x14ac:dyDescent="0.25">
      <c r="A595" s="67" t="s">
        <v>157</v>
      </c>
      <c r="B595" s="67" t="s">
        <v>2120</v>
      </c>
      <c r="C595" s="6">
        <v>1007</v>
      </c>
      <c r="D595" s="6">
        <v>0.12</v>
      </c>
      <c r="E595" s="8">
        <v>43244</v>
      </c>
      <c r="F595">
        <f t="shared" si="9"/>
        <v>2018</v>
      </c>
    </row>
    <row r="596" spans="1:6" x14ac:dyDescent="0.25">
      <c r="A596" s="67" t="s">
        <v>157</v>
      </c>
      <c r="B596" s="67" t="s">
        <v>2120</v>
      </c>
      <c r="C596" s="6">
        <v>1007</v>
      </c>
      <c r="D596" s="6">
        <v>0.12</v>
      </c>
      <c r="E596" s="8">
        <v>43244</v>
      </c>
      <c r="F596">
        <f t="shared" si="9"/>
        <v>2018</v>
      </c>
    </row>
    <row r="597" spans="1:6" x14ac:dyDescent="0.25">
      <c r="A597" s="67" t="s">
        <v>157</v>
      </c>
      <c r="B597" s="67" t="s">
        <v>2120</v>
      </c>
      <c r="C597" s="6">
        <v>972</v>
      </c>
      <c r="D597" s="6">
        <v>0.16</v>
      </c>
      <c r="E597" s="8">
        <v>43244</v>
      </c>
      <c r="F597">
        <f t="shared" si="9"/>
        <v>2018</v>
      </c>
    </row>
    <row r="598" spans="1:6" x14ac:dyDescent="0.25">
      <c r="A598" s="67" t="s">
        <v>157</v>
      </c>
      <c r="B598" s="67" t="s">
        <v>2121</v>
      </c>
      <c r="C598" s="6">
        <v>486</v>
      </c>
      <c r="D598" s="6">
        <v>0.08</v>
      </c>
      <c r="E598" s="8">
        <v>43244</v>
      </c>
      <c r="F598">
        <f t="shared" si="9"/>
        <v>2018</v>
      </c>
    </row>
    <row r="599" spans="1:6" x14ac:dyDescent="0.25">
      <c r="A599" s="67" t="s">
        <v>157</v>
      </c>
      <c r="B599" s="67" t="s">
        <v>2121</v>
      </c>
      <c r="C599" s="6">
        <v>2014</v>
      </c>
      <c r="D599" s="6">
        <v>0.24</v>
      </c>
      <c r="E599" s="8">
        <v>43244</v>
      </c>
      <c r="F599">
        <f t="shared" si="9"/>
        <v>2018</v>
      </c>
    </row>
    <row r="600" spans="1:6" x14ac:dyDescent="0.25">
      <c r="A600" s="67" t="s">
        <v>157</v>
      </c>
      <c r="B600" s="67" t="s">
        <v>2121</v>
      </c>
      <c r="C600" s="6">
        <v>4028</v>
      </c>
      <c r="D600" s="6">
        <v>0.48</v>
      </c>
      <c r="E600" s="8">
        <v>43244</v>
      </c>
      <c r="F600">
        <f t="shared" si="9"/>
        <v>2018</v>
      </c>
    </row>
    <row r="601" spans="1:6" x14ac:dyDescent="0.25">
      <c r="A601" s="67" t="s">
        <v>157</v>
      </c>
      <c r="B601" s="67" t="s">
        <v>2122</v>
      </c>
      <c r="C601" s="6">
        <v>729</v>
      </c>
      <c r="D601" s="6">
        <v>0.12</v>
      </c>
      <c r="E601" s="8">
        <v>43245</v>
      </c>
      <c r="F601">
        <f t="shared" si="9"/>
        <v>2018</v>
      </c>
    </row>
    <row r="602" spans="1:6" x14ac:dyDescent="0.25">
      <c r="A602" s="67" t="s">
        <v>157</v>
      </c>
      <c r="B602" s="67" t="s">
        <v>2123</v>
      </c>
      <c r="C602" s="6">
        <v>3021</v>
      </c>
      <c r="D602" s="6">
        <v>0.36</v>
      </c>
      <c r="E602" s="8">
        <v>43245</v>
      </c>
      <c r="F602">
        <f t="shared" si="9"/>
        <v>2018</v>
      </c>
    </row>
    <row r="603" spans="1:6" x14ac:dyDescent="0.25">
      <c r="A603" s="67" t="s">
        <v>157</v>
      </c>
      <c r="B603" s="67" t="s">
        <v>2123</v>
      </c>
      <c r="C603" s="6">
        <v>4028</v>
      </c>
      <c r="D603" s="6">
        <v>0.48</v>
      </c>
      <c r="E603" s="8">
        <v>43245</v>
      </c>
      <c r="F603">
        <f t="shared" si="9"/>
        <v>2018</v>
      </c>
    </row>
    <row r="604" spans="1:6" x14ac:dyDescent="0.25">
      <c r="A604" s="67" t="s">
        <v>157</v>
      </c>
      <c r="B604" s="67" t="s">
        <v>2122</v>
      </c>
      <c r="C604" s="6">
        <v>3021</v>
      </c>
      <c r="D604" s="6">
        <v>0.36</v>
      </c>
      <c r="E604" s="8">
        <v>43245</v>
      </c>
      <c r="F604">
        <f t="shared" si="9"/>
        <v>2018</v>
      </c>
    </row>
    <row r="605" spans="1:6" x14ac:dyDescent="0.25">
      <c r="A605" s="67" t="s">
        <v>157</v>
      </c>
      <c r="B605" s="67" t="s">
        <v>2124</v>
      </c>
      <c r="C605" s="6">
        <v>548</v>
      </c>
      <c r="D605" s="6">
        <v>0.09</v>
      </c>
      <c r="E605" s="8">
        <v>43245</v>
      </c>
      <c r="F605">
        <f t="shared" si="9"/>
        <v>2018</v>
      </c>
    </row>
    <row r="606" spans="1:6" x14ac:dyDescent="0.25">
      <c r="A606" s="67" t="s">
        <v>157</v>
      </c>
      <c r="B606" s="67" t="s">
        <v>2123</v>
      </c>
      <c r="C606" s="6">
        <v>960</v>
      </c>
      <c r="D606" s="6">
        <v>0.16</v>
      </c>
      <c r="E606" s="8">
        <v>43245</v>
      </c>
      <c r="F606">
        <f t="shared" si="9"/>
        <v>2018</v>
      </c>
    </row>
    <row r="607" spans="1:6" x14ac:dyDescent="0.25">
      <c r="A607" s="67" t="s">
        <v>157</v>
      </c>
      <c r="B607" s="67" t="s">
        <v>2124</v>
      </c>
      <c r="C607" s="6">
        <v>480</v>
      </c>
      <c r="D607" s="6">
        <v>0.08</v>
      </c>
      <c r="E607" s="8">
        <v>43245</v>
      </c>
      <c r="F607">
        <f t="shared" si="9"/>
        <v>2018</v>
      </c>
    </row>
    <row r="608" spans="1:6" x14ac:dyDescent="0.25">
      <c r="A608" s="67" t="s">
        <v>157</v>
      </c>
      <c r="B608" s="67" t="s">
        <v>2123</v>
      </c>
      <c r="C608" s="6">
        <v>1096</v>
      </c>
      <c r="D608" s="6">
        <v>0.18</v>
      </c>
      <c r="E608" s="8">
        <v>43245</v>
      </c>
      <c r="F608">
        <f t="shared" si="9"/>
        <v>2018</v>
      </c>
    </row>
    <row r="609" spans="1:6" x14ac:dyDescent="0.25">
      <c r="A609" s="67" t="s">
        <v>157</v>
      </c>
      <c r="B609" s="67" t="s">
        <v>2123</v>
      </c>
      <c r="C609" s="6">
        <v>1458</v>
      </c>
      <c r="D609" s="6">
        <v>0.24</v>
      </c>
      <c r="E609" s="8">
        <v>43245</v>
      </c>
      <c r="F609">
        <f t="shared" si="9"/>
        <v>2018</v>
      </c>
    </row>
    <row r="610" spans="1:6" x14ac:dyDescent="0.25">
      <c r="A610" s="67" t="s">
        <v>157</v>
      </c>
      <c r="B610" s="67" t="s">
        <v>2125</v>
      </c>
      <c r="C610" s="6">
        <v>972</v>
      </c>
      <c r="D610" s="6">
        <v>0.16</v>
      </c>
      <c r="E610" s="8">
        <v>43248</v>
      </c>
      <c r="F610">
        <f t="shared" si="9"/>
        <v>2018</v>
      </c>
    </row>
    <row r="611" spans="1:6" x14ac:dyDescent="0.25">
      <c r="A611" s="67" t="s">
        <v>157</v>
      </c>
      <c r="B611" s="67" t="s">
        <v>2125</v>
      </c>
      <c r="C611" s="6">
        <v>4028</v>
      </c>
      <c r="D611" s="6">
        <v>0.48</v>
      </c>
      <c r="E611" s="8">
        <v>43248</v>
      </c>
      <c r="F611">
        <f t="shared" si="9"/>
        <v>2018</v>
      </c>
    </row>
    <row r="612" spans="1:6" x14ac:dyDescent="0.25">
      <c r="A612" s="67" t="s">
        <v>157</v>
      </c>
      <c r="B612" s="67" t="s">
        <v>2125</v>
      </c>
      <c r="C612" s="6">
        <v>960</v>
      </c>
      <c r="D612" s="6">
        <v>0.16</v>
      </c>
      <c r="E612" s="8">
        <v>43248</v>
      </c>
      <c r="F612">
        <f t="shared" si="9"/>
        <v>2018</v>
      </c>
    </row>
    <row r="613" spans="1:6" x14ac:dyDescent="0.25">
      <c r="A613" s="67" t="s">
        <v>157</v>
      </c>
      <c r="B613" s="67" t="s">
        <v>2125</v>
      </c>
      <c r="C613" s="6">
        <v>2014</v>
      </c>
      <c r="D613" s="6">
        <v>0.24</v>
      </c>
      <c r="E613" s="8">
        <v>43248</v>
      </c>
      <c r="F613">
        <f t="shared" si="9"/>
        <v>2018</v>
      </c>
    </row>
    <row r="614" spans="1:6" x14ac:dyDescent="0.25">
      <c r="A614" s="67" t="s">
        <v>157</v>
      </c>
      <c r="B614" s="67" t="s">
        <v>2126</v>
      </c>
      <c r="C614" s="6">
        <v>1440</v>
      </c>
      <c r="D614" s="6">
        <v>0.24</v>
      </c>
      <c r="E614" s="8">
        <v>43248</v>
      </c>
      <c r="F614">
        <f t="shared" si="9"/>
        <v>2018</v>
      </c>
    </row>
    <row r="615" spans="1:6" x14ac:dyDescent="0.25">
      <c r="A615" s="67" t="s">
        <v>157</v>
      </c>
      <c r="B615" s="67" t="s">
        <v>2126</v>
      </c>
      <c r="C615" s="6">
        <v>1007</v>
      </c>
      <c r="D615" s="6">
        <v>0.12</v>
      </c>
      <c r="E615" s="8">
        <v>43248</v>
      </c>
      <c r="F615">
        <f t="shared" si="9"/>
        <v>2018</v>
      </c>
    </row>
    <row r="616" spans="1:6" x14ac:dyDescent="0.25">
      <c r="A616" s="67" t="s">
        <v>157</v>
      </c>
      <c r="B616" s="67" t="s">
        <v>2126</v>
      </c>
      <c r="C616" s="6">
        <v>5035</v>
      </c>
      <c r="D616" s="6">
        <v>0.6</v>
      </c>
      <c r="E616" s="8">
        <v>43248</v>
      </c>
      <c r="F616">
        <f t="shared" si="9"/>
        <v>2018</v>
      </c>
    </row>
    <row r="617" spans="1:6" x14ac:dyDescent="0.25">
      <c r="A617" s="67" t="s">
        <v>157</v>
      </c>
      <c r="B617" s="67" t="s">
        <v>2127</v>
      </c>
      <c r="C617" s="6">
        <v>1007</v>
      </c>
      <c r="D617" s="6">
        <v>0.12</v>
      </c>
      <c r="E617" s="8">
        <v>43248</v>
      </c>
      <c r="F617">
        <f t="shared" si="9"/>
        <v>2018</v>
      </c>
    </row>
    <row r="618" spans="1:6" x14ac:dyDescent="0.25">
      <c r="A618" s="67" t="s">
        <v>157</v>
      </c>
      <c r="B618" s="67" t="s">
        <v>2127</v>
      </c>
      <c r="C618" s="6">
        <v>2014</v>
      </c>
      <c r="D618" s="6">
        <v>0.24</v>
      </c>
      <c r="E618" s="8">
        <v>43248</v>
      </c>
      <c r="F618">
        <f t="shared" si="9"/>
        <v>2018</v>
      </c>
    </row>
    <row r="619" spans="1:6" x14ac:dyDescent="0.25">
      <c r="A619" s="67" t="s">
        <v>157</v>
      </c>
      <c r="B619" s="67" t="s">
        <v>2127</v>
      </c>
      <c r="C619" s="6">
        <v>486</v>
      </c>
      <c r="D619" s="6">
        <v>0.08</v>
      </c>
      <c r="E619" s="8">
        <v>43248</v>
      </c>
      <c r="F619">
        <f t="shared" si="9"/>
        <v>2018</v>
      </c>
    </row>
    <row r="620" spans="1:6" x14ac:dyDescent="0.25">
      <c r="A620" s="67" t="s">
        <v>157</v>
      </c>
      <c r="B620" s="67" t="s">
        <v>2128</v>
      </c>
      <c r="C620" s="6">
        <v>480</v>
      </c>
      <c r="D620" s="6">
        <v>0.08</v>
      </c>
      <c r="E620" s="8">
        <v>43248</v>
      </c>
      <c r="F620">
        <f t="shared" si="9"/>
        <v>2018</v>
      </c>
    </row>
    <row r="621" spans="1:6" x14ac:dyDescent="0.25">
      <c r="A621" s="67" t="s">
        <v>157</v>
      </c>
      <c r="B621" s="67" t="s">
        <v>2128</v>
      </c>
      <c r="C621" s="6">
        <v>2014</v>
      </c>
      <c r="D621" s="6">
        <v>0.24</v>
      </c>
      <c r="E621" s="8">
        <v>43248</v>
      </c>
      <c r="F621">
        <f t="shared" si="9"/>
        <v>2018</v>
      </c>
    </row>
    <row r="622" spans="1:6" x14ac:dyDescent="0.25">
      <c r="A622" s="67" t="s">
        <v>157</v>
      </c>
      <c r="B622" s="67" t="s">
        <v>2128</v>
      </c>
      <c r="C622" s="6">
        <v>1007</v>
      </c>
      <c r="D622" s="6">
        <v>0.12</v>
      </c>
      <c r="E622" s="8">
        <v>43248</v>
      </c>
      <c r="F622">
        <f t="shared" si="9"/>
        <v>2018</v>
      </c>
    </row>
    <row r="623" spans="1:6" x14ac:dyDescent="0.25">
      <c r="A623" s="67" t="s">
        <v>157</v>
      </c>
      <c r="B623" s="67" t="s">
        <v>2128</v>
      </c>
      <c r="C623" s="6">
        <v>486</v>
      </c>
      <c r="D623" s="6">
        <v>0.08</v>
      </c>
      <c r="E623" s="8">
        <v>43248</v>
      </c>
      <c r="F623">
        <f t="shared" si="9"/>
        <v>2018</v>
      </c>
    </row>
    <row r="624" spans="1:6" x14ac:dyDescent="0.25">
      <c r="A624" s="67" t="s">
        <v>157</v>
      </c>
      <c r="B624" s="67" t="s">
        <v>2129</v>
      </c>
      <c r="C624" s="6">
        <v>289</v>
      </c>
      <c r="D624" s="6">
        <v>0.05</v>
      </c>
      <c r="E624" s="8">
        <v>43248</v>
      </c>
      <c r="F624">
        <f t="shared" si="9"/>
        <v>2018</v>
      </c>
    </row>
    <row r="625" spans="1:6" x14ac:dyDescent="0.25">
      <c r="A625" s="67" t="s">
        <v>157</v>
      </c>
      <c r="B625" s="67" t="s">
        <v>2129</v>
      </c>
      <c r="C625" s="6">
        <v>548</v>
      </c>
      <c r="D625" s="6">
        <v>0.09</v>
      </c>
      <c r="E625" s="8">
        <v>43248</v>
      </c>
      <c r="F625">
        <f t="shared" si="9"/>
        <v>2018</v>
      </c>
    </row>
    <row r="626" spans="1:6" x14ac:dyDescent="0.25">
      <c r="A626" s="67" t="s">
        <v>157</v>
      </c>
      <c r="B626" s="67" t="s">
        <v>2130</v>
      </c>
      <c r="C626" s="6">
        <v>972</v>
      </c>
      <c r="D626" s="6">
        <v>0.16</v>
      </c>
      <c r="E626" s="8">
        <v>43248</v>
      </c>
      <c r="F626">
        <f t="shared" si="9"/>
        <v>2018</v>
      </c>
    </row>
    <row r="627" spans="1:6" x14ac:dyDescent="0.25">
      <c r="A627" s="67" t="s">
        <v>157</v>
      </c>
      <c r="B627" s="67" t="s">
        <v>2130</v>
      </c>
      <c r="C627" s="6">
        <v>4028</v>
      </c>
      <c r="D627" s="6">
        <v>0.48</v>
      </c>
      <c r="E627" s="8">
        <v>43248</v>
      </c>
      <c r="F627">
        <f t="shared" si="9"/>
        <v>2018</v>
      </c>
    </row>
    <row r="628" spans="1:6" x14ac:dyDescent="0.25">
      <c r="A628" s="67" t="s">
        <v>157</v>
      </c>
      <c r="B628" s="67" t="s">
        <v>2129</v>
      </c>
      <c r="C628" s="6">
        <v>2014</v>
      </c>
      <c r="D628" s="6">
        <v>0.24</v>
      </c>
      <c r="E628" s="8">
        <v>43248</v>
      </c>
      <c r="F628">
        <f t="shared" si="9"/>
        <v>2018</v>
      </c>
    </row>
    <row r="629" spans="1:6" x14ac:dyDescent="0.25">
      <c r="A629" s="67" t="s">
        <v>157</v>
      </c>
      <c r="B629" s="67" t="s">
        <v>2130</v>
      </c>
      <c r="C629" s="6">
        <v>1007</v>
      </c>
      <c r="D629" s="6">
        <v>0.12</v>
      </c>
      <c r="E629" s="8">
        <v>43248</v>
      </c>
      <c r="F629">
        <f t="shared" si="9"/>
        <v>2018</v>
      </c>
    </row>
    <row r="630" spans="1:6" x14ac:dyDescent="0.25">
      <c r="A630" s="67" t="s">
        <v>157</v>
      </c>
      <c r="B630" s="67" t="s">
        <v>2129</v>
      </c>
      <c r="C630" s="6">
        <v>480</v>
      </c>
      <c r="D630" s="6">
        <v>0.08</v>
      </c>
      <c r="E630" s="8">
        <v>43248</v>
      </c>
      <c r="F630">
        <f t="shared" si="9"/>
        <v>2018</v>
      </c>
    </row>
    <row r="631" spans="1:6" x14ac:dyDescent="0.25">
      <c r="A631" s="67" t="s">
        <v>157</v>
      </c>
      <c r="B631" s="67" t="s">
        <v>2129</v>
      </c>
      <c r="C631" s="6">
        <v>243</v>
      </c>
      <c r="D631" s="6">
        <v>0.04</v>
      </c>
      <c r="E631" s="8">
        <v>43248</v>
      </c>
      <c r="F631">
        <f t="shared" si="9"/>
        <v>2018</v>
      </c>
    </row>
    <row r="632" spans="1:6" x14ac:dyDescent="0.25">
      <c r="A632" s="67" t="s">
        <v>157</v>
      </c>
      <c r="B632" s="67" t="s">
        <v>2131</v>
      </c>
      <c r="C632" s="6">
        <v>480</v>
      </c>
      <c r="D632" s="6">
        <v>0.08</v>
      </c>
      <c r="E632" s="8">
        <v>43249</v>
      </c>
      <c r="F632">
        <f t="shared" si="9"/>
        <v>2018</v>
      </c>
    </row>
    <row r="633" spans="1:6" x14ac:dyDescent="0.25">
      <c r="A633" s="67" t="s">
        <v>157</v>
      </c>
      <c r="B633" s="67" t="s">
        <v>2131</v>
      </c>
      <c r="C633" s="6">
        <v>4028</v>
      </c>
      <c r="D633" s="6">
        <v>0.48</v>
      </c>
      <c r="E633" s="8">
        <v>43249</v>
      </c>
      <c r="F633">
        <f t="shared" si="9"/>
        <v>2018</v>
      </c>
    </row>
    <row r="634" spans="1:6" x14ac:dyDescent="0.25">
      <c r="A634" s="67" t="s">
        <v>157</v>
      </c>
      <c r="B634" s="67" t="s">
        <v>2131</v>
      </c>
      <c r="C634" s="6">
        <v>2014</v>
      </c>
      <c r="D634" s="6">
        <v>0.24</v>
      </c>
      <c r="E634" s="8">
        <v>43249</v>
      </c>
      <c r="F634">
        <f t="shared" si="9"/>
        <v>2018</v>
      </c>
    </row>
    <row r="635" spans="1:6" x14ac:dyDescent="0.25">
      <c r="A635" s="67" t="s">
        <v>157</v>
      </c>
      <c r="B635" s="67" t="s">
        <v>2131</v>
      </c>
      <c r="C635" s="6">
        <v>3021</v>
      </c>
      <c r="D635" s="6">
        <v>0.36</v>
      </c>
      <c r="E635" s="8">
        <v>43249</v>
      </c>
      <c r="F635">
        <f t="shared" si="9"/>
        <v>2018</v>
      </c>
    </row>
    <row r="636" spans="1:6" x14ac:dyDescent="0.25">
      <c r="A636" s="67" t="s">
        <v>157</v>
      </c>
      <c r="B636" s="67" t="s">
        <v>2131</v>
      </c>
      <c r="C636" s="6">
        <v>1007</v>
      </c>
      <c r="D636" s="6">
        <v>0.12</v>
      </c>
      <c r="E636" s="8">
        <v>43249</v>
      </c>
      <c r="F636">
        <f t="shared" si="9"/>
        <v>2018</v>
      </c>
    </row>
    <row r="637" spans="1:6" x14ac:dyDescent="0.25">
      <c r="A637" s="67" t="s">
        <v>157</v>
      </c>
      <c r="B637" s="67" t="s">
        <v>2131</v>
      </c>
      <c r="C637" s="6">
        <v>4028</v>
      </c>
      <c r="D637" s="6">
        <v>0.48</v>
      </c>
      <c r="E637" s="8">
        <v>43249</v>
      </c>
      <c r="F637">
        <f t="shared" si="9"/>
        <v>2018</v>
      </c>
    </row>
    <row r="638" spans="1:6" x14ac:dyDescent="0.25">
      <c r="A638" s="67" t="s">
        <v>157</v>
      </c>
      <c r="B638" s="67" t="s">
        <v>2132</v>
      </c>
      <c r="C638" s="6">
        <v>1215</v>
      </c>
      <c r="D638" s="6">
        <v>0.2</v>
      </c>
      <c r="E638" s="8">
        <v>43249</v>
      </c>
      <c r="F638">
        <f t="shared" si="9"/>
        <v>2018</v>
      </c>
    </row>
    <row r="639" spans="1:6" x14ac:dyDescent="0.25">
      <c r="A639" s="67" t="s">
        <v>157</v>
      </c>
      <c r="B639" s="67" t="s">
        <v>2132</v>
      </c>
      <c r="C639" s="6">
        <v>3021</v>
      </c>
      <c r="D639" s="6">
        <v>0.36</v>
      </c>
      <c r="E639" s="8">
        <v>43249</v>
      </c>
      <c r="F639">
        <f t="shared" si="9"/>
        <v>2018</v>
      </c>
    </row>
    <row r="640" spans="1:6" x14ac:dyDescent="0.25">
      <c r="A640" s="67" t="s">
        <v>157</v>
      </c>
      <c r="B640" s="67" t="s">
        <v>2132</v>
      </c>
      <c r="C640" s="6">
        <v>5035</v>
      </c>
      <c r="D640" s="6">
        <v>0.6</v>
      </c>
      <c r="E640" s="8">
        <v>43249</v>
      </c>
      <c r="F640">
        <f t="shared" si="9"/>
        <v>2018</v>
      </c>
    </row>
    <row r="641" spans="1:6" x14ac:dyDescent="0.25">
      <c r="A641" s="67" t="s">
        <v>157</v>
      </c>
      <c r="B641" s="67" t="s">
        <v>2133</v>
      </c>
      <c r="C641" s="6">
        <v>972</v>
      </c>
      <c r="D641" s="6">
        <v>0.16</v>
      </c>
      <c r="E641" s="8">
        <v>43249</v>
      </c>
      <c r="F641">
        <f t="shared" si="9"/>
        <v>2018</v>
      </c>
    </row>
    <row r="642" spans="1:6" x14ac:dyDescent="0.25">
      <c r="A642" s="67" t="s">
        <v>157</v>
      </c>
      <c r="B642" s="67" t="s">
        <v>2133</v>
      </c>
      <c r="C642" s="6">
        <v>2014</v>
      </c>
      <c r="D642" s="6">
        <v>0.24</v>
      </c>
      <c r="E642" s="8">
        <v>43249</v>
      </c>
      <c r="F642">
        <f t="shared" si="9"/>
        <v>2018</v>
      </c>
    </row>
    <row r="643" spans="1:6" x14ac:dyDescent="0.25">
      <c r="A643" s="67" t="s">
        <v>157</v>
      </c>
      <c r="B643" s="67" t="s">
        <v>2133</v>
      </c>
      <c r="C643" s="6">
        <v>480</v>
      </c>
      <c r="D643" s="6">
        <v>0.08</v>
      </c>
      <c r="E643" s="8">
        <v>43249</v>
      </c>
      <c r="F643">
        <f t="shared" ref="F643:F706" si="10">YEAR(E643)</f>
        <v>2018</v>
      </c>
    </row>
    <row r="644" spans="1:6" x14ac:dyDescent="0.25">
      <c r="A644" s="67" t="s">
        <v>157</v>
      </c>
      <c r="B644" s="67" t="s">
        <v>2133</v>
      </c>
      <c r="C644" s="6">
        <v>2014</v>
      </c>
      <c r="D644" s="6">
        <v>0.24</v>
      </c>
      <c r="E644" s="8">
        <v>43249</v>
      </c>
      <c r="F644">
        <f t="shared" si="10"/>
        <v>2018</v>
      </c>
    </row>
    <row r="645" spans="1:6" x14ac:dyDescent="0.25">
      <c r="A645" s="67" t="s">
        <v>157</v>
      </c>
      <c r="B645" s="67" t="s">
        <v>2134</v>
      </c>
      <c r="C645" s="6">
        <v>1215</v>
      </c>
      <c r="D645" s="6">
        <v>0.2</v>
      </c>
      <c r="E645" s="8">
        <v>43249</v>
      </c>
      <c r="F645">
        <f t="shared" si="10"/>
        <v>2018</v>
      </c>
    </row>
    <row r="646" spans="1:6" x14ac:dyDescent="0.25">
      <c r="A646" s="67" t="s">
        <v>157</v>
      </c>
      <c r="B646" s="67" t="s">
        <v>2134</v>
      </c>
      <c r="C646" s="6">
        <v>2014</v>
      </c>
      <c r="D646" s="6">
        <v>0.24</v>
      </c>
      <c r="E646" s="8">
        <v>43249</v>
      </c>
      <c r="F646">
        <f t="shared" si="10"/>
        <v>2018</v>
      </c>
    </row>
    <row r="647" spans="1:6" x14ac:dyDescent="0.25">
      <c r="A647" s="67" t="s">
        <v>157</v>
      </c>
      <c r="B647" s="67" t="s">
        <v>2134</v>
      </c>
      <c r="C647" s="6">
        <v>480</v>
      </c>
      <c r="D647" s="6">
        <v>0.08</v>
      </c>
      <c r="E647" s="8">
        <v>43249</v>
      </c>
      <c r="F647">
        <f t="shared" si="10"/>
        <v>2018</v>
      </c>
    </row>
    <row r="648" spans="1:6" x14ac:dyDescent="0.25">
      <c r="A648" s="67" t="s">
        <v>157</v>
      </c>
      <c r="B648" s="67" t="s">
        <v>2134</v>
      </c>
      <c r="C648" s="6">
        <v>2014</v>
      </c>
      <c r="D648" s="6">
        <v>0.24</v>
      </c>
      <c r="E648" s="8">
        <v>43249</v>
      </c>
      <c r="F648">
        <f t="shared" si="10"/>
        <v>2018</v>
      </c>
    </row>
    <row r="649" spans="1:6" x14ac:dyDescent="0.25">
      <c r="A649" s="67" t="s">
        <v>157</v>
      </c>
      <c r="B649" s="67" t="s">
        <v>2135</v>
      </c>
      <c r="C649" s="6">
        <v>486</v>
      </c>
      <c r="D649" s="6">
        <v>0.08</v>
      </c>
      <c r="E649" s="8">
        <v>43249</v>
      </c>
      <c r="F649">
        <f t="shared" si="10"/>
        <v>2018</v>
      </c>
    </row>
    <row r="650" spans="1:6" x14ac:dyDescent="0.25">
      <c r="A650" s="67" t="s">
        <v>157</v>
      </c>
      <c r="B650" s="67" t="s">
        <v>2135</v>
      </c>
      <c r="C650" s="6">
        <v>1007</v>
      </c>
      <c r="D650" s="6">
        <v>0.12</v>
      </c>
      <c r="E650" s="8">
        <v>43249</v>
      </c>
      <c r="F650">
        <f t="shared" si="10"/>
        <v>2018</v>
      </c>
    </row>
    <row r="651" spans="1:6" x14ac:dyDescent="0.25">
      <c r="A651" s="67" t="s">
        <v>157</v>
      </c>
      <c r="B651" s="67" t="s">
        <v>2135</v>
      </c>
      <c r="C651" s="6">
        <v>2014</v>
      </c>
      <c r="D651" s="6">
        <v>0.24</v>
      </c>
      <c r="E651" s="8">
        <v>43249</v>
      </c>
      <c r="F651">
        <f t="shared" si="10"/>
        <v>2018</v>
      </c>
    </row>
    <row r="652" spans="1:6" x14ac:dyDescent="0.25">
      <c r="A652" s="67" t="s">
        <v>157</v>
      </c>
      <c r="B652" s="67" t="s">
        <v>2136</v>
      </c>
      <c r="C652" s="6">
        <v>2014</v>
      </c>
      <c r="D652" s="6">
        <v>0.24</v>
      </c>
      <c r="E652" s="8">
        <v>43250</v>
      </c>
      <c r="F652">
        <f t="shared" si="10"/>
        <v>2018</v>
      </c>
    </row>
    <row r="653" spans="1:6" x14ac:dyDescent="0.25">
      <c r="A653" s="67" t="s">
        <v>157</v>
      </c>
      <c r="B653" s="67" t="s">
        <v>2136</v>
      </c>
      <c r="C653" s="6">
        <v>480</v>
      </c>
      <c r="D653" s="6">
        <v>0.08</v>
      </c>
      <c r="E653" s="8">
        <v>43250</v>
      </c>
      <c r="F653">
        <f t="shared" si="10"/>
        <v>2018</v>
      </c>
    </row>
    <row r="654" spans="1:6" x14ac:dyDescent="0.25">
      <c r="A654" s="67" t="s">
        <v>157</v>
      </c>
      <c r="B654" s="67" t="s">
        <v>2136</v>
      </c>
      <c r="C654" s="6">
        <v>972</v>
      </c>
      <c r="D654" s="6">
        <v>0.16</v>
      </c>
      <c r="E654" s="8">
        <v>43250</v>
      </c>
      <c r="F654">
        <f t="shared" si="10"/>
        <v>2018</v>
      </c>
    </row>
    <row r="655" spans="1:6" x14ac:dyDescent="0.25">
      <c r="A655" s="67" t="s">
        <v>157</v>
      </c>
      <c r="B655" s="67" t="s">
        <v>2136</v>
      </c>
      <c r="C655" s="6">
        <v>3021</v>
      </c>
      <c r="D655" s="6">
        <v>0.36</v>
      </c>
      <c r="E655" s="8">
        <v>43250</v>
      </c>
      <c r="F655">
        <f t="shared" si="10"/>
        <v>2018</v>
      </c>
    </row>
    <row r="656" spans="1:6" x14ac:dyDescent="0.25">
      <c r="A656" s="67" t="s">
        <v>157</v>
      </c>
      <c r="B656" s="67" t="s">
        <v>2137</v>
      </c>
      <c r="C656" s="6">
        <v>4028</v>
      </c>
      <c r="D656" s="6">
        <v>0.48</v>
      </c>
      <c r="E656" s="8">
        <v>43250</v>
      </c>
      <c r="F656">
        <f t="shared" si="10"/>
        <v>2018</v>
      </c>
    </row>
    <row r="657" spans="1:6" x14ac:dyDescent="0.25">
      <c r="A657" s="67" t="s">
        <v>157</v>
      </c>
      <c r="B657" s="67" t="s">
        <v>2137</v>
      </c>
      <c r="C657" s="6">
        <v>1215</v>
      </c>
      <c r="D657" s="6">
        <v>0.2</v>
      </c>
      <c r="E657" s="8">
        <v>43250</v>
      </c>
      <c r="F657">
        <f t="shared" si="10"/>
        <v>2018</v>
      </c>
    </row>
    <row r="658" spans="1:6" x14ac:dyDescent="0.25">
      <c r="A658" s="67" t="s">
        <v>157</v>
      </c>
      <c r="B658" s="67" t="s">
        <v>2137</v>
      </c>
      <c r="C658" s="6">
        <v>1007</v>
      </c>
      <c r="D658" s="6">
        <v>0.12</v>
      </c>
      <c r="E658" s="8">
        <v>43250</v>
      </c>
      <c r="F658">
        <f t="shared" si="10"/>
        <v>2018</v>
      </c>
    </row>
    <row r="659" spans="1:6" x14ac:dyDescent="0.25">
      <c r="A659" s="67" t="s">
        <v>157</v>
      </c>
      <c r="B659" s="67" t="s">
        <v>2138</v>
      </c>
      <c r="C659" s="6">
        <v>480</v>
      </c>
      <c r="D659" s="6">
        <v>0.08</v>
      </c>
      <c r="E659" s="8">
        <v>43250</v>
      </c>
      <c r="F659">
        <f t="shared" si="10"/>
        <v>2018</v>
      </c>
    </row>
    <row r="660" spans="1:6" x14ac:dyDescent="0.25">
      <c r="A660" s="67" t="s">
        <v>157</v>
      </c>
      <c r="B660" s="67" t="s">
        <v>2138</v>
      </c>
      <c r="C660" s="6">
        <v>972</v>
      </c>
      <c r="D660" s="6">
        <v>0.16</v>
      </c>
      <c r="E660" s="8">
        <v>43250</v>
      </c>
      <c r="F660">
        <f t="shared" si="10"/>
        <v>2018</v>
      </c>
    </row>
    <row r="661" spans="1:6" x14ac:dyDescent="0.25">
      <c r="A661" s="67" t="s">
        <v>157</v>
      </c>
      <c r="B661" s="67" t="s">
        <v>2138</v>
      </c>
      <c r="C661" s="6">
        <v>548</v>
      </c>
      <c r="D661" s="6">
        <v>0.09</v>
      </c>
      <c r="E661" s="8">
        <v>43250</v>
      </c>
      <c r="F661">
        <f t="shared" si="10"/>
        <v>2018</v>
      </c>
    </row>
    <row r="662" spans="1:6" x14ac:dyDescent="0.25">
      <c r="A662" s="67" t="s">
        <v>157</v>
      </c>
      <c r="B662" s="67" t="s">
        <v>2139</v>
      </c>
      <c r="C662" s="6">
        <v>1007</v>
      </c>
      <c r="D662" s="6">
        <v>0.12</v>
      </c>
      <c r="E662" s="8">
        <v>43250</v>
      </c>
      <c r="F662">
        <f t="shared" si="10"/>
        <v>2018</v>
      </c>
    </row>
    <row r="663" spans="1:6" x14ac:dyDescent="0.25">
      <c r="A663" s="67" t="s">
        <v>157</v>
      </c>
      <c r="B663" s="67" t="s">
        <v>2139</v>
      </c>
      <c r="C663" s="6">
        <v>2014</v>
      </c>
      <c r="D663" s="6">
        <v>0.24</v>
      </c>
      <c r="E663" s="8">
        <v>43250</v>
      </c>
      <c r="F663">
        <f t="shared" si="10"/>
        <v>2018</v>
      </c>
    </row>
    <row r="664" spans="1:6" x14ac:dyDescent="0.25">
      <c r="A664" s="67" t="s">
        <v>157</v>
      </c>
      <c r="B664" s="67" t="s">
        <v>2139</v>
      </c>
      <c r="C664" s="6">
        <v>548</v>
      </c>
      <c r="D664" s="6">
        <v>0.09</v>
      </c>
      <c r="E664" s="8">
        <v>43250</v>
      </c>
      <c r="F664">
        <f t="shared" si="10"/>
        <v>2018</v>
      </c>
    </row>
    <row r="665" spans="1:6" x14ac:dyDescent="0.25">
      <c r="A665" s="67" t="s">
        <v>157</v>
      </c>
      <c r="B665" s="67" t="s">
        <v>2140</v>
      </c>
      <c r="C665" s="6">
        <v>3021</v>
      </c>
      <c r="D665" s="6">
        <v>0.36</v>
      </c>
      <c r="E665" s="8">
        <v>43250</v>
      </c>
      <c r="F665">
        <f t="shared" si="10"/>
        <v>2018</v>
      </c>
    </row>
    <row r="666" spans="1:6" x14ac:dyDescent="0.25">
      <c r="A666" s="67" t="s">
        <v>157</v>
      </c>
      <c r="B666" s="67" t="s">
        <v>2141</v>
      </c>
      <c r="C666" s="6">
        <v>2014</v>
      </c>
      <c r="D666" s="6">
        <v>0.24</v>
      </c>
      <c r="E666" s="8">
        <v>43250</v>
      </c>
      <c r="F666">
        <f t="shared" si="10"/>
        <v>2018</v>
      </c>
    </row>
    <row r="667" spans="1:6" x14ac:dyDescent="0.25">
      <c r="A667" s="67" t="s">
        <v>157</v>
      </c>
      <c r="B667" s="67" t="s">
        <v>2139</v>
      </c>
      <c r="C667" s="6">
        <v>480</v>
      </c>
      <c r="D667" s="6">
        <v>0.08</v>
      </c>
      <c r="E667" s="8">
        <v>43250</v>
      </c>
      <c r="F667">
        <f t="shared" si="10"/>
        <v>2018</v>
      </c>
    </row>
    <row r="668" spans="1:6" x14ac:dyDescent="0.25">
      <c r="A668" s="67" t="s">
        <v>157</v>
      </c>
      <c r="B668" s="67" t="s">
        <v>2139</v>
      </c>
      <c r="C668" s="6">
        <v>4028</v>
      </c>
      <c r="D668" s="6">
        <v>0.48</v>
      </c>
      <c r="E668" s="8">
        <v>43250</v>
      </c>
      <c r="F668">
        <f t="shared" si="10"/>
        <v>2018</v>
      </c>
    </row>
    <row r="669" spans="1:6" x14ac:dyDescent="0.25">
      <c r="A669" s="67" t="s">
        <v>157</v>
      </c>
      <c r="B669" s="67" t="s">
        <v>2141</v>
      </c>
      <c r="C669" s="6">
        <v>2014</v>
      </c>
      <c r="D669" s="6">
        <v>0.24</v>
      </c>
      <c r="E669" s="8">
        <v>43250</v>
      </c>
      <c r="F669">
        <f t="shared" si="10"/>
        <v>2018</v>
      </c>
    </row>
    <row r="670" spans="1:6" x14ac:dyDescent="0.25">
      <c r="A670" s="67" t="s">
        <v>157</v>
      </c>
      <c r="B670" s="67" t="s">
        <v>2141</v>
      </c>
      <c r="C670" s="6">
        <v>1215</v>
      </c>
      <c r="D670" s="6">
        <v>0.2</v>
      </c>
      <c r="E670" s="8">
        <v>43250</v>
      </c>
      <c r="F670">
        <f t="shared" si="10"/>
        <v>2018</v>
      </c>
    </row>
    <row r="671" spans="1:6" x14ac:dyDescent="0.25">
      <c r="A671" s="67" t="s">
        <v>157</v>
      </c>
      <c r="B671" s="67" t="s">
        <v>2140</v>
      </c>
      <c r="C671" s="6">
        <v>548</v>
      </c>
      <c r="D671" s="6">
        <v>0.09</v>
      </c>
      <c r="E671" s="8">
        <v>43250</v>
      </c>
      <c r="F671">
        <f t="shared" si="10"/>
        <v>2018</v>
      </c>
    </row>
    <row r="672" spans="1:6" x14ac:dyDescent="0.25">
      <c r="A672" s="67" t="s">
        <v>157</v>
      </c>
      <c r="B672" s="67" t="s">
        <v>2142</v>
      </c>
      <c r="C672" s="6">
        <v>3021</v>
      </c>
      <c r="D672" s="6">
        <v>0.36</v>
      </c>
      <c r="E672" s="8">
        <v>43251</v>
      </c>
      <c r="F672">
        <f t="shared" si="10"/>
        <v>2018</v>
      </c>
    </row>
    <row r="673" spans="1:6" x14ac:dyDescent="0.25">
      <c r="A673" s="67" t="s">
        <v>157</v>
      </c>
      <c r="B673" s="67" t="s">
        <v>2142</v>
      </c>
      <c r="C673" s="6">
        <v>4028</v>
      </c>
      <c r="D673" s="6">
        <v>0.48</v>
      </c>
      <c r="E673" s="8">
        <v>43251</v>
      </c>
      <c r="F673">
        <f t="shared" si="10"/>
        <v>2018</v>
      </c>
    </row>
    <row r="674" spans="1:6" x14ac:dyDescent="0.25">
      <c r="A674" s="67" t="s">
        <v>157</v>
      </c>
      <c r="B674" s="67" t="s">
        <v>2142</v>
      </c>
      <c r="C674" s="6">
        <v>480</v>
      </c>
      <c r="D674" s="6">
        <v>0.08</v>
      </c>
      <c r="E674" s="8">
        <v>43251</v>
      </c>
      <c r="F674">
        <f t="shared" si="10"/>
        <v>2018</v>
      </c>
    </row>
    <row r="675" spans="1:6" x14ac:dyDescent="0.25">
      <c r="A675" s="67" t="s">
        <v>157</v>
      </c>
      <c r="B675" s="67" t="s">
        <v>2142</v>
      </c>
      <c r="C675" s="6">
        <v>548</v>
      </c>
      <c r="D675" s="6">
        <v>0.09</v>
      </c>
      <c r="E675" s="8">
        <v>43251</v>
      </c>
      <c r="F675">
        <f t="shared" si="10"/>
        <v>2018</v>
      </c>
    </row>
    <row r="676" spans="1:6" x14ac:dyDescent="0.25">
      <c r="A676" s="67" t="s">
        <v>157</v>
      </c>
      <c r="B676" s="67" t="s">
        <v>2143</v>
      </c>
      <c r="C676" s="6">
        <v>2430</v>
      </c>
      <c r="D676" s="6">
        <v>0.4</v>
      </c>
      <c r="E676" s="8">
        <v>43251</v>
      </c>
      <c r="F676">
        <f t="shared" si="10"/>
        <v>2018</v>
      </c>
    </row>
    <row r="677" spans="1:6" x14ac:dyDescent="0.25">
      <c r="A677" s="67" t="s">
        <v>157</v>
      </c>
      <c r="B677" s="67" t="s">
        <v>2143</v>
      </c>
      <c r="C677" s="6">
        <v>4028</v>
      </c>
      <c r="D677" s="6">
        <v>0.48</v>
      </c>
      <c r="E677" s="8">
        <v>43251</v>
      </c>
      <c r="F677">
        <f t="shared" si="10"/>
        <v>2018</v>
      </c>
    </row>
    <row r="678" spans="1:6" x14ac:dyDescent="0.25">
      <c r="A678" s="67" t="s">
        <v>157</v>
      </c>
      <c r="B678" s="67" t="s">
        <v>2143</v>
      </c>
      <c r="C678" s="6">
        <v>480</v>
      </c>
      <c r="D678" s="6">
        <v>0.08</v>
      </c>
      <c r="E678" s="8">
        <v>43251</v>
      </c>
      <c r="F678">
        <f t="shared" si="10"/>
        <v>2018</v>
      </c>
    </row>
    <row r="679" spans="1:6" x14ac:dyDescent="0.25">
      <c r="A679" s="67" t="s">
        <v>157</v>
      </c>
      <c r="B679" s="67" t="s">
        <v>2143</v>
      </c>
      <c r="C679" s="6">
        <v>6042</v>
      </c>
      <c r="D679" s="6">
        <v>0.72</v>
      </c>
      <c r="E679" s="8">
        <v>43251</v>
      </c>
      <c r="F679">
        <f t="shared" si="10"/>
        <v>2018</v>
      </c>
    </row>
    <row r="680" spans="1:6" x14ac:dyDescent="0.25">
      <c r="A680" s="67" t="s">
        <v>5</v>
      </c>
      <c r="B680" s="67" t="s">
        <v>2144</v>
      </c>
      <c r="C680" s="6">
        <v>51030.015737704911</v>
      </c>
      <c r="D680" s="6">
        <v>0</v>
      </c>
      <c r="E680" s="8">
        <v>43281</v>
      </c>
      <c r="F680">
        <f t="shared" si="10"/>
        <v>2018</v>
      </c>
    </row>
    <row r="681" spans="1:6" x14ac:dyDescent="0.25">
      <c r="A681" s="67" t="s">
        <v>2054</v>
      </c>
      <c r="B681" s="67" t="s">
        <v>2145</v>
      </c>
      <c r="C681" s="6">
        <v>239756.3</v>
      </c>
      <c r="D681" s="67">
        <v>0</v>
      </c>
      <c r="E681" s="8">
        <v>43251</v>
      </c>
      <c r="F681">
        <f t="shared" si="10"/>
        <v>2018</v>
      </c>
    </row>
    <row r="682" spans="1:6" x14ac:dyDescent="0.25">
      <c r="A682" s="67" t="s">
        <v>1335</v>
      </c>
      <c r="B682" s="67" t="s">
        <v>2146</v>
      </c>
      <c r="C682" s="6">
        <v>3876</v>
      </c>
      <c r="D682" s="6">
        <v>1.03</v>
      </c>
      <c r="E682" s="8">
        <v>43164</v>
      </c>
      <c r="F682">
        <f t="shared" si="10"/>
        <v>2018</v>
      </c>
    </row>
    <row r="683" spans="1:6" x14ac:dyDescent="0.25">
      <c r="A683" s="67" t="s">
        <v>1335</v>
      </c>
      <c r="B683" s="67" t="s">
        <v>2147</v>
      </c>
      <c r="C683" s="6">
        <v>4260.3325468289631</v>
      </c>
      <c r="D683" s="6">
        <v>0.97</v>
      </c>
      <c r="E683" s="8">
        <v>43173</v>
      </c>
      <c r="F683">
        <f t="shared" si="10"/>
        <v>2018</v>
      </c>
    </row>
    <row r="684" spans="1:6" x14ac:dyDescent="0.25">
      <c r="A684" s="67" t="s">
        <v>1335</v>
      </c>
      <c r="B684" s="67" t="s">
        <v>2148</v>
      </c>
      <c r="C684" s="6">
        <v>1525.6671642126919</v>
      </c>
      <c r="D684" s="6">
        <v>1.036458671340144</v>
      </c>
      <c r="E684" s="8">
        <v>43180</v>
      </c>
      <c r="F684">
        <f t="shared" si="10"/>
        <v>2018</v>
      </c>
    </row>
    <row r="685" spans="1:6" x14ac:dyDescent="0.25">
      <c r="A685" s="67" t="s">
        <v>1335</v>
      </c>
      <c r="B685" s="67" t="s">
        <v>2149</v>
      </c>
      <c r="C685" s="6">
        <v>3853</v>
      </c>
      <c r="D685" s="6">
        <v>1.08</v>
      </c>
      <c r="E685" s="8">
        <v>43180</v>
      </c>
      <c r="F685">
        <f t="shared" si="10"/>
        <v>2018</v>
      </c>
    </row>
    <row r="686" spans="1:6" x14ac:dyDescent="0.25">
      <c r="A686" s="67" t="s">
        <v>1335</v>
      </c>
      <c r="B686" s="67" t="s">
        <v>2150</v>
      </c>
      <c r="C686" s="6">
        <v>5437</v>
      </c>
      <c r="D686" s="6">
        <v>2.27</v>
      </c>
      <c r="E686" s="8">
        <v>43182</v>
      </c>
      <c r="F686">
        <f t="shared" si="10"/>
        <v>2018</v>
      </c>
    </row>
    <row r="687" spans="1:6" x14ac:dyDescent="0.25">
      <c r="A687" s="67" t="s">
        <v>1335</v>
      </c>
      <c r="B687" s="67" t="s">
        <v>2151</v>
      </c>
      <c r="C687" s="70" t="s">
        <v>2329</v>
      </c>
      <c r="D687" s="6">
        <v>0.47</v>
      </c>
      <c r="E687" s="8">
        <v>43187</v>
      </c>
      <c r="F687">
        <f t="shared" si="10"/>
        <v>2018</v>
      </c>
    </row>
    <row r="688" spans="1:6" x14ac:dyDescent="0.25">
      <c r="A688" s="67" t="s">
        <v>1335</v>
      </c>
      <c r="B688" s="67" t="s">
        <v>2152</v>
      </c>
      <c r="C688" s="6">
        <v>2170</v>
      </c>
      <c r="D688" s="6">
        <v>0.41</v>
      </c>
      <c r="E688" s="8">
        <v>43186</v>
      </c>
      <c r="F688">
        <f t="shared" si="10"/>
        <v>2018</v>
      </c>
    </row>
    <row r="689" spans="1:6" x14ac:dyDescent="0.25">
      <c r="A689" s="67" t="s">
        <v>1335</v>
      </c>
      <c r="B689" s="67" t="s">
        <v>2153</v>
      </c>
      <c r="C689" s="6">
        <v>12157</v>
      </c>
      <c r="D689" s="6">
        <v>3.11</v>
      </c>
      <c r="E689" s="8">
        <v>43248</v>
      </c>
      <c r="F689">
        <f t="shared" si="10"/>
        <v>2018</v>
      </c>
    </row>
    <row r="690" spans="1:6" x14ac:dyDescent="0.25">
      <c r="A690" s="67" t="s">
        <v>1335</v>
      </c>
      <c r="B690" s="67" t="s">
        <v>2154</v>
      </c>
      <c r="C690" s="6">
        <v>23066</v>
      </c>
      <c r="D690" s="6">
        <v>3.8318545818328857</v>
      </c>
      <c r="E690" s="8">
        <v>43230</v>
      </c>
      <c r="F690">
        <f t="shared" si="10"/>
        <v>2018</v>
      </c>
    </row>
    <row r="691" spans="1:6" x14ac:dyDescent="0.25">
      <c r="A691" s="67" t="s">
        <v>1335</v>
      </c>
      <c r="B691" s="67" t="s">
        <v>2155</v>
      </c>
      <c r="C691" s="6">
        <v>2818</v>
      </c>
      <c r="D691" s="6">
        <v>0.96</v>
      </c>
      <c r="E691" s="8">
        <v>43237</v>
      </c>
      <c r="F691">
        <f t="shared" si="10"/>
        <v>2018</v>
      </c>
    </row>
    <row r="692" spans="1:6" x14ac:dyDescent="0.25">
      <c r="A692" s="67" t="s">
        <v>1335</v>
      </c>
      <c r="B692" s="67" t="s">
        <v>2156</v>
      </c>
      <c r="C692" s="6">
        <v>4067</v>
      </c>
      <c r="D692" s="6">
        <v>0.74</v>
      </c>
      <c r="E692" s="8">
        <v>43234</v>
      </c>
      <c r="F692">
        <f t="shared" si="10"/>
        <v>2018</v>
      </c>
    </row>
    <row r="693" spans="1:6" x14ac:dyDescent="0.25">
      <c r="A693" s="67" t="s">
        <v>1335</v>
      </c>
      <c r="B693" s="67" t="s">
        <v>2157</v>
      </c>
      <c r="C693" s="6">
        <v>1282</v>
      </c>
      <c r="D693" s="6">
        <v>0.35136225819587708</v>
      </c>
      <c r="E693" s="8">
        <v>43243</v>
      </c>
      <c r="F693">
        <f t="shared" si="10"/>
        <v>2018</v>
      </c>
    </row>
    <row r="694" spans="1:6" x14ac:dyDescent="0.25">
      <c r="A694" s="67" t="s">
        <v>1335</v>
      </c>
      <c r="B694" s="67" t="s">
        <v>2158</v>
      </c>
      <c r="C694" s="6">
        <v>4395</v>
      </c>
      <c r="D694" s="6">
        <v>1.50543212890625</v>
      </c>
      <c r="E694" s="8">
        <v>43243</v>
      </c>
      <c r="F694">
        <f t="shared" si="10"/>
        <v>2018</v>
      </c>
    </row>
    <row r="695" spans="1:6" x14ac:dyDescent="0.25">
      <c r="A695" s="67" t="s">
        <v>1335</v>
      </c>
      <c r="B695" s="67" t="s">
        <v>2159</v>
      </c>
      <c r="C695" s="6">
        <v>3367</v>
      </c>
      <c r="D695" s="6">
        <v>1.1531550884246826</v>
      </c>
      <c r="E695" s="8">
        <v>43244</v>
      </c>
      <c r="F695">
        <f t="shared" si="10"/>
        <v>2018</v>
      </c>
    </row>
    <row r="696" spans="1:6" x14ac:dyDescent="0.25">
      <c r="A696" s="67" t="s">
        <v>1335</v>
      </c>
      <c r="B696" s="67" t="s">
        <v>2160</v>
      </c>
      <c r="C696" s="6">
        <v>6073</v>
      </c>
      <c r="D696" s="6">
        <v>2.079891253130199</v>
      </c>
      <c r="E696" s="8">
        <v>43244</v>
      </c>
      <c r="F696">
        <f t="shared" si="10"/>
        <v>2018</v>
      </c>
    </row>
    <row r="697" spans="1:6" x14ac:dyDescent="0.25">
      <c r="A697" s="67" t="s">
        <v>1335</v>
      </c>
      <c r="B697" s="67" t="s">
        <v>2161</v>
      </c>
      <c r="C697" s="6">
        <v>5527</v>
      </c>
      <c r="D697" s="6">
        <v>1.38</v>
      </c>
      <c r="E697" s="8">
        <v>43245</v>
      </c>
      <c r="F697">
        <f t="shared" si="10"/>
        <v>2018</v>
      </c>
    </row>
    <row r="698" spans="1:6" x14ac:dyDescent="0.25">
      <c r="A698" s="67" t="s">
        <v>1335</v>
      </c>
      <c r="B698" s="67" t="s">
        <v>2162</v>
      </c>
      <c r="C698" s="6">
        <v>2416</v>
      </c>
      <c r="D698" s="6">
        <v>0.44162172079086304</v>
      </c>
      <c r="E698" s="8">
        <v>43236</v>
      </c>
      <c r="F698">
        <f t="shared" si="10"/>
        <v>2018</v>
      </c>
    </row>
    <row r="699" spans="1:6" x14ac:dyDescent="0.25">
      <c r="A699" s="67" t="s">
        <v>1335</v>
      </c>
      <c r="B699" s="67" t="s">
        <v>2163</v>
      </c>
      <c r="C699" s="6">
        <v>1933</v>
      </c>
      <c r="D699" s="6">
        <v>0.48</v>
      </c>
      <c r="E699" s="8">
        <v>43243</v>
      </c>
      <c r="F699">
        <f t="shared" si="10"/>
        <v>2018</v>
      </c>
    </row>
    <row r="700" spans="1:6" x14ac:dyDescent="0.25">
      <c r="A700" s="67" t="s">
        <v>1335</v>
      </c>
      <c r="B700" s="67" t="s">
        <v>2164</v>
      </c>
      <c r="C700" s="6">
        <v>14413</v>
      </c>
      <c r="D700" s="6">
        <v>5.641024112701416</v>
      </c>
      <c r="E700" s="8">
        <v>43242</v>
      </c>
      <c r="F700">
        <f t="shared" si="10"/>
        <v>2018</v>
      </c>
    </row>
    <row r="701" spans="1:6" x14ac:dyDescent="0.25">
      <c r="A701" s="67" t="s">
        <v>1335</v>
      </c>
      <c r="B701" s="67" t="s">
        <v>2165</v>
      </c>
      <c r="C701" s="6">
        <v>2754</v>
      </c>
      <c r="D701" s="6">
        <v>0.44784843921661377</v>
      </c>
      <c r="E701" s="8">
        <v>43242</v>
      </c>
      <c r="F701">
        <f t="shared" si="10"/>
        <v>2018</v>
      </c>
    </row>
    <row r="702" spans="1:6" x14ac:dyDescent="0.25">
      <c r="A702" s="67" t="s">
        <v>1335</v>
      </c>
      <c r="B702" s="67" t="s">
        <v>2166</v>
      </c>
      <c r="C702" s="6">
        <v>42983</v>
      </c>
      <c r="D702" s="6">
        <v>9.16302490234375</v>
      </c>
      <c r="E702" s="8">
        <v>43251</v>
      </c>
      <c r="F702">
        <f t="shared" si="10"/>
        <v>2018</v>
      </c>
    </row>
    <row r="703" spans="1:6" x14ac:dyDescent="0.25">
      <c r="A703" s="67" t="s">
        <v>1335</v>
      </c>
      <c r="B703" s="67" t="s">
        <v>2167</v>
      </c>
      <c r="C703" s="6">
        <v>5060</v>
      </c>
      <c r="D703" s="6">
        <v>0.85411849798931794</v>
      </c>
      <c r="E703" s="8">
        <v>43243</v>
      </c>
      <c r="F703">
        <f t="shared" si="10"/>
        <v>2018</v>
      </c>
    </row>
    <row r="704" spans="1:6" x14ac:dyDescent="0.25">
      <c r="A704" s="67" t="s">
        <v>1335</v>
      </c>
      <c r="B704" s="67" t="s">
        <v>2168</v>
      </c>
      <c r="C704" s="6">
        <v>3394.5</v>
      </c>
      <c r="D704" s="6">
        <v>0.73970592021942139</v>
      </c>
      <c r="E704" s="8">
        <v>43250</v>
      </c>
      <c r="F704">
        <f t="shared" si="10"/>
        <v>2018</v>
      </c>
    </row>
    <row r="705" spans="1:6" x14ac:dyDescent="0.25">
      <c r="A705" s="67" t="s">
        <v>1335</v>
      </c>
      <c r="B705" s="67" t="s">
        <v>2169</v>
      </c>
      <c r="C705" s="6">
        <v>4216</v>
      </c>
      <c r="D705" s="6">
        <v>0.7522127628326416</v>
      </c>
      <c r="E705" s="8">
        <v>43244</v>
      </c>
      <c r="F705">
        <f t="shared" si="10"/>
        <v>2018</v>
      </c>
    </row>
    <row r="706" spans="1:6" x14ac:dyDescent="0.25">
      <c r="A706" s="67" t="s">
        <v>1335</v>
      </c>
      <c r="B706" s="67" t="s">
        <v>2170</v>
      </c>
      <c r="C706" s="6">
        <v>27807.5</v>
      </c>
      <c r="D706" s="6">
        <v>22.21</v>
      </c>
      <c r="E706" s="8">
        <v>43244</v>
      </c>
      <c r="F706">
        <f t="shared" si="10"/>
        <v>2018</v>
      </c>
    </row>
    <row r="707" spans="1:6" x14ac:dyDescent="0.25">
      <c r="A707" s="67" t="s">
        <v>1335</v>
      </c>
      <c r="B707" s="67" t="s">
        <v>2171</v>
      </c>
      <c r="C707" s="6">
        <v>21545.935026056759</v>
      </c>
      <c r="D707" s="6">
        <v>3.4440433979034424</v>
      </c>
      <c r="E707" s="8">
        <v>43245</v>
      </c>
      <c r="F707">
        <f t="shared" ref="F707:F770" si="11">YEAR(E707)</f>
        <v>2018</v>
      </c>
    </row>
    <row r="708" spans="1:6" x14ac:dyDescent="0.25">
      <c r="A708" s="67" t="s">
        <v>1335</v>
      </c>
      <c r="B708" s="67" t="s">
        <v>2172</v>
      </c>
      <c r="C708" s="6">
        <v>1708</v>
      </c>
      <c r="D708" s="6">
        <v>0.28100132624157226</v>
      </c>
      <c r="E708" s="8">
        <v>43250</v>
      </c>
      <c r="F708">
        <f t="shared" si="11"/>
        <v>2018</v>
      </c>
    </row>
    <row r="709" spans="1:6" x14ac:dyDescent="0.25">
      <c r="A709" s="67" t="s">
        <v>1335</v>
      </c>
      <c r="B709" s="67" t="s">
        <v>2173</v>
      </c>
      <c r="C709" s="6">
        <v>34073.563463296457</v>
      </c>
      <c r="D709" s="6">
        <v>5.7859678268432617</v>
      </c>
      <c r="E709" s="8">
        <v>43245</v>
      </c>
      <c r="F709">
        <f t="shared" si="11"/>
        <v>2018</v>
      </c>
    </row>
    <row r="710" spans="1:6" x14ac:dyDescent="0.25">
      <c r="A710" s="67" t="s">
        <v>1335</v>
      </c>
      <c r="B710" s="67" t="s">
        <v>2174</v>
      </c>
      <c r="C710" s="6">
        <v>5985</v>
      </c>
      <c r="D710" s="6">
        <v>0.97</v>
      </c>
      <c r="E710" s="8">
        <v>43244</v>
      </c>
      <c r="F710">
        <f t="shared" si="11"/>
        <v>2018</v>
      </c>
    </row>
    <row r="711" spans="1:6" x14ac:dyDescent="0.25">
      <c r="A711" s="67" t="s">
        <v>1335</v>
      </c>
      <c r="B711" s="67" t="s">
        <v>2175</v>
      </c>
      <c r="C711" s="6">
        <v>6775</v>
      </c>
      <c r="D711" s="6">
        <v>2.4747369289398193</v>
      </c>
      <c r="E711" s="8">
        <v>43249</v>
      </c>
      <c r="F711">
        <f t="shared" si="11"/>
        <v>2018</v>
      </c>
    </row>
    <row r="712" spans="1:6" x14ac:dyDescent="0.25">
      <c r="A712" s="67" t="s">
        <v>1335</v>
      </c>
      <c r="B712" s="67" t="s">
        <v>2176</v>
      </c>
      <c r="C712" s="6">
        <v>3953</v>
      </c>
      <c r="D712" s="6">
        <v>0.72226870059967041</v>
      </c>
      <c r="E712" s="8">
        <v>43250</v>
      </c>
      <c r="F712">
        <f t="shared" si="11"/>
        <v>2018</v>
      </c>
    </row>
    <row r="713" spans="1:6" x14ac:dyDescent="0.25">
      <c r="A713" s="67" t="s">
        <v>1335</v>
      </c>
      <c r="B713" s="67" t="s">
        <v>2177</v>
      </c>
      <c r="C713" s="6">
        <v>10539</v>
      </c>
      <c r="D713" s="6">
        <v>1.9248273372650146</v>
      </c>
      <c r="E713" s="8">
        <v>43250</v>
      </c>
      <c r="F713">
        <f t="shared" si="11"/>
        <v>2018</v>
      </c>
    </row>
    <row r="714" spans="1:6" x14ac:dyDescent="0.25">
      <c r="A714" s="67" t="s">
        <v>1335</v>
      </c>
      <c r="B714" s="67" t="s">
        <v>2178</v>
      </c>
      <c r="C714" s="6">
        <v>9312</v>
      </c>
      <c r="D714" s="6">
        <v>3.1892409324645996</v>
      </c>
      <c r="E714" s="8">
        <v>43251</v>
      </c>
      <c r="F714">
        <f t="shared" si="11"/>
        <v>2018</v>
      </c>
    </row>
    <row r="715" spans="1:6" x14ac:dyDescent="0.25">
      <c r="A715" s="67" t="s">
        <v>1335</v>
      </c>
      <c r="B715" s="67" t="s">
        <v>2179</v>
      </c>
      <c r="C715" s="6">
        <v>5072</v>
      </c>
      <c r="D715" s="6">
        <v>0.81368571519851685</v>
      </c>
      <c r="E715" s="8">
        <v>43243</v>
      </c>
      <c r="F715">
        <f t="shared" si="11"/>
        <v>2018</v>
      </c>
    </row>
    <row r="716" spans="1:6" x14ac:dyDescent="0.25">
      <c r="A716" s="67" t="s">
        <v>1335</v>
      </c>
      <c r="B716" s="67" t="s">
        <v>2180</v>
      </c>
      <c r="C716" s="6">
        <v>9131</v>
      </c>
      <c r="D716" s="6">
        <v>1.6676994562149048</v>
      </c>
      <c r="E716" s="8">
        <v>43251</v>
      </c>
      <c r="F716">
        <f t="shared" si="11"/>
        <v>2018</v>
      </c>
    </row>
    <row r="717" spans="1:6" x14ac:dyDescent="0.25">
      <c r="A717" s="67" t="s">
        <v>1335</v>
      </c>
      <c r="B717" s="67" t="s">
        <v>2181</v>
      </c>
      <c r="C717" s="6">
        <v>2820</v>
      </c>
      <c r="D717" s="6">
        <v>0.43994376063346863</v>
      </c>
      <c r="E717" s="8">
        <v>43251</v>
      </c>
      <c r="F717">
        <f t="shared" si="11"/>
        <v>2018</v>
      </c>
    </row>
    <row r="718" spans="1:6" x14ac:dyDescent="0.25">
      <c r="A718" s="67" t="s">
        <v>1334</v>
      </c>
      <c r="B718" s="67" t="s">
        <v>2182</v>
      </c>
      <c r="C718" s="6">
        <v>1559.92</v>
      </c>
      <c r="D718" s="6">
        <v>0.629</v>
      </c>
      <c r="E718" s="8">
        <v>43264</v>
      </c>
      <c r="F718">
        <f t="shared" si="11"/>
        <v>2018</v>
      </c>
    </row>
    <row r="719" spans="1:6" x14ac:dyDescent="0.25">
      <c r="A719" s="67" t="s">
        <v>1334</v>
      </c>
      <c r="B719" s="67" t="s">
        <v>2182</v>
      </c>
      <c r="C719" s="6">
        <v>1807.92</v>
      </c>
      <c r="D719" s="6">
        <v>0.72899999999999998</v>
      </c>
      <c r="E719" s="8">
        <v>43264</v>
      </c>
      <c r="F719">
        <f t="shared" si="11"/>
        <v>2018</v>
      </c>
    </row>
    <row r="720" spans="1:6" x14ac:dyDescent="0.25">
      <c r="A720" s="67" t="s">
        <v>1334</v>
      </c>
      <c r="B720" s="67" t="s">
        <v>2183</v>
      </c>
      <c r="C720" s="6">
        <v>758.1</v>
      </c>
      <c r="D720" s="6">
        <v>0.21</v>
      </c>
      <c r="E720" s="8">
        <v>43279</v>
      </c>
      <c r="F720">
        <f t="shared" si="11"/>
        <v>2018</v>
      </c>
    </row>
    <row r="721" spans="1:6" x14ac:dyDescent="0.25">
      <c r="A721" s="67" t="s">
        <v>1334</v>
      </c>
      <c r="B721" s="67" t="s">
        <v>2183</v>
      </c>
      <c r="C721" s="6">
        <v>1202.1300000000001</v>
      </c>
      <c r="D721" s="6">
        <v>0.33300000000000002</v>
      </c>
      <c r="E721" s="8">
        <v>43279</v>
      </c>
      <c r="F721">
        <f t="shared" si="11"/>
        <v>2018</v>
      </c>
    </row>
    <row r="722" spans="1:6" x14ac:dyDescent="0.25">
      <c r="A722" s="67" t="s">
        <v>1334</v>
      </c>
      <c r="B722" s="67" t="s">
        <v>2183</v>
      </c>
      <c r="C722" s="6">
        <v>8187.48</v>
      </c>
      <c r="D722" s="6">
        <v>2.2679999999999998</v>
      </c>
      <c r="E722" s="8">
        <v>43279</v>
      </c>
      <c r="F722">
        <f t="shared" si="11"/>
        <v>2018</v>
      </c>
    </row>
    <row r="723" spans="1:6" x14ac:dyDescent="0.25">
      <c r="A723" s="67" t="s">
        <v>1334</v>
      </c>
      <c r="B723" s="67" t="s">
        <v>2184</v>
      </c>
      <c r="C723" s="6">
        <v>681.98400000000004</v>
      </c>
      <c r="D723" s="6">
        <v>0.192</v>
      </c>
      <c r="E723" s="8">
        <v>43278</v>
      </c>
      <c r="F723">
        <f t="shared" si="11"/>
        <v>2018</v>
      </c>
    </row>
    <row r="724" spans="1:6" x14ac:dyDescent="0.25">
      <c r="A724" s="67" t="s">
        <v>1334</v>
      </c>
      <c r="B724" s="67" t="s">
        <v>2184</v>
      </c>
      <c r="C724" s="6">
        <v>1363.9680000000001</v>
      </c>
      <c r="D724" s="6">
        <v>0.38400000000000001</v>
      </c>
      <c r="E724" s="8">
        <v>43278</v>
      </c>
      <c r="F724">
        <f t="shared" si="11"/>
        <v>2018</v>
      </c>
    </row>
    <row r="725" spans="1:6" x14ac:dyDescent="0.25">
      <c r="A725" s="67" t="s">
        <v>1334</v>
      </c>
      <c r="B725" s="67" t="s">
        <v>2185</v>
      </c>
      <c r="C725" s="6">
        <v>419.47500000000002</v>
      </c>
      <c r="D725" s="6">
        <v>0.17499999999999999</v>
      </c>
      <c r="E725" s="8">
        <v>43279</v>
      </c>
      <c r="F725">
        <f t="shared" si="11"/>
        <v>2018</v>
      </c>
    </row>
    <row r="726" spans="1:6" x14ac:dyDescent="0.25">
      <c r="A726" s="67" t="s">
        <v>1334</v>
      </c>
      <c r="B726" s="67" t="s">
        <v>2185</v>
      </c>
      <c r="C726" s="6">
        <v>119.85</v>
      </c>
      <c r="D726" s="6">
        <v>0.05</v>
      </c>
      <c r="E726" s="8">
        <v>43279</v>
      </c>
      <c r="F726">
        <f t="shared" si="11"/>
        <v>2018</v>
      </c>
    </row>
    <row r="727" spans="1:6" x14ac:dyDescent="0.25">
      <c r="A727" s="67" t="s">
        <v>1334</v>
      </c>
      <c r="B727" s="67" t="s">
        <v>2185</v>
      </c>
      <c r="C727" s="6">
        <v>604.04399999999998</v>
      </c>
      <c r="D727" s="6">
        <v>0.252</v>
      </c>
      <c r="E727" s="8">
        <v>43279</v>
      </c>
      <c r="F727">
        <f t="shared" si="11"/>
        <v>2018</v>
      </c>
    </row>
    <row r="728" spans="1:6" x14ac:dyDescent="0.25">
      <c r="A728" s="67" t="s">
        <v>1334</v>
      </c>
      <c r="B728" s="67" t="s">
        <v>2186</v>
      </c>
      <c r="C728" s="6">
        <v>1615.32</v>
      </c>
      <c r="D728" s="6">
        <v>0.63</v>
      </c>
      <c r="E728" s="8">
        <v>43279</v>
      </c>
      <c r="F728">
        <f t="shared" si="11"/>
        <v>2018</v>
      </c>
    </row>
    <row r="729" spans="1:6" x14ac:dyDescent="0.25">
      <c r="A729" s="67" t="s">
        <v>1334</v>
      </c>
      <c r="B729" s="67" t="s">
        <v>2187</v>
      </c>
      <c r="C729" s="6">
        <v>4388.16</v>
      </c>
      <c r="D729" s="6">
        <v>0.84</v>
      </c>
      <c r="E729" s="8">
        <v>43269</v>
      </c>
      <c r="F729">
        <f t="shared" si="11"/>
        <v>2018</v>
      </c>
    </row>
    <row r="730" spans="1:6" x14ac:dyDescent="0.25">
      <c r="A730" s="67" t="s">
        <v>1334</v>
      </c>
      <c r="B730" s="67" t="s">
        <v>2188</v>
      </c>
      <c r="C730" s="6">
        <v>1389.85</v>
      </c>
      <c r="D730" s="6">
        <v>0.38500000000000001</v>
      </c>
      <c r="E730" s="8">
        <v>43278</v>
      </c>
      <c r="F730">
        <f t="shared" si="11"/>
        <v>2018</v>
      </c>
    </row>
    <row r="731" spans="1:6" x14ac:dyDescent="0.25">
      <c r="A731" s="67" t="s">
        <v>1334</v>
      </c>
      <c r="B731" s="67" t="s">
        <v>2188</v>
      </c>
      <c r="C731" s="6">
        <v>4043.2</v>
      </c>
      <c r="D731" s="6">
        <v>1.1200000000000001</v>
      </c>
      <c r="E731" s="8">
        <v>43278</v>
      </c>
      <c r="F731">
        <f t="shared" si="11"/>
        <v>2018</v>
      </c>
    </row>
    <row r="732" spans="1:6" x14ac:dyDescent="0.25">
      <c r="A732" s="67" t="s">
        <v>1334</v>
      </c>
      <c r="B732" s="67" t="s">
        <v>2189</v>
      </c>
      <c r="C732" s="6">
        <v>901.05600000000004</v>
      </c>
      <c r="D732" s="6">
        <v>0.45600000000000002</v>
      </c>
      <c r="E732" s="8">
        <v>43279</v>
      </c>
      <c r="F732">
        <f t="shared" si="11"/>
        <v>2018</v>
      </c>
    </row>
    <row r="733" spans="1:6" x14ac:dyDescent="0.25">
      <c r="A733" s="67" t="s">
        <v>1334</v>
      </c>
      <c r="B733" s="67" t="s">
        <v>2189</v>
      </c>
      <c r="C733" s="6">
        <v>2614.248</v>
      </c>
      <c r="D733" s="6">
        <v>1.323</v>
      </c>
      <c r="E733" s="8">
        <v>43279</v>
      </c>
      <c r="F733">
        <f t="shared" si="11"/>
        <v>2018</v>
      </c>
    </row>
    <row r="734" spans="1:6" x14ac:dyDescent="0.25">
      <c r="A734" s="67" t="s">
        <v>1334</v>
      </c>
      <c r="B734" s="67" t="s">
        <v>2190</v>
      </c>
      <c r="C734" s="6">
        <v>129.50399999999999</v>
      </c>
      <c r="D734" s="6">
        <v>4.8000000000000001E-2</v>
      </c>
      <c r="E734" s="8">
        <v>43279</v>
      </c>
      <c r="F734">
        <f t="shared" si="11"/>
        <v>2018</v>
      </c>
    </row>
    <row r="735" spans="1:6" x14ac:dyDescent="0.25">
      <c r="A735" s="67" t="s">
        <v>1334</v>
      </c>
      <c r="B735" s="67" t="s">
        <v>2190</v>
      </c>
      <c r="C735" s="6">
        <v>1127.7639999999999</v>
      </c>
      <c r="D735" s="6">
        <v>0.41799999999999998</v>
      </c>
      <c r="E735" s="8">
        <v>43279</v>
      </c>
      <c r="F735">
        <f t="shared" si="11"/>
        <v>2018</v>
      </c>
    </row>
    <row r="736" spans="1:6" x14ac:dyDescent="0.25">
      <c r="A736" s="67" t="s">
        <v>1334</v>
      </c>
      <c r="B736" s="67" t="s">
        <v>2191</v>
      </c>
      <c r="C736" s="6">
        <v>5973.66</v>
      </c>
      <c r="D736" s="6">
        <v>1.155</v>
      </c>
      <c r="E736" s="8">
        <v>43278</v>
      </c>
      <c r="F736">
        <f t="shared" si="11"/>
        <v>2018</v>
      </c>
    </row>
    <row r="737" spans="1:6" x14ac:dyDescent="0.25">
      <c r="A737" s="67" t="s">
        <v>1334</v>
      </c>
      <c r="B737" s="67" t="s">
        <v>2192</v>
      </c>
      <c r="C737" s="6">
        <v>12230.4</v>
      </c>
      <c r="D737" s="6">
        <v>1.4</v>
      </c>
      <c r="E737" s="8">
        <v>43264</v>
      </c>
      <c r="F737">
        <f t="shared" si="11"/>
        <v>2018</v>
      </c>
    </row>
    <row r="738" spans="1:6" x14ac:dyDescent="0.25">
      <c r="A738" s="67" t="s">
        <v>1334</v>
      </c>
      <c r="B738" s="67" t="s">
        <v>2193</v>
      </c>
      <c r="C738" s="6">
        <v>2100.35</v>
      </c>
      <c r="D738" s="6">
        <v>0.59499999999999997</v>
      </c>
      <c r="E738" s="8">
        <v>43271</v>
      </c>
      <c r="F738">
        <f t="shared" si="11"/>
        <v>2018</v>
      </c>
    </row>
    <row r="739" spans="1:6" x14ac:dyDescent="0.25">
      <c r="A739" s="67" t="s">
        <v>1334</v>
      </c>
      <c r="B739" s="67" t="s">
        <v>2193</v>
      </c>
      <c r="C739" s="6">
        <v>508.32</v>
      </c>
      <c r="D739" s="6">
        <v>0.14399999999999999</v>
      </c>
      <c r="E739" s="8">
        <v>43271</v>
      </c>
      <c r="F739">
        <f t="shared" si="11"/>
        <v>2018</v>
      </c>
    </row>
    <row r="740" spans="1:6" x14ac:dyDescent="0.25">
      <c r="A740" s="67" t="s">
        <v>1334</v>
      </c>
      <c r="B740" s="67" t="s">
        <v>2193</v>
      </c>
      <c r="C740" s="6">
        <v>3960.66</v>
      </c>
      <c r="D740" s="6">
        <v>1.1220000000000001</v>
      </c>
      <c r="E740" s="8">
        <v>43271</v>
      </c>
      <c r="F740">
        <f t="shared" si="11"/>
        <v>2018</v>
      </c>
    </row>
    <row r="741" spans="1:6" x14ac:dyDescent="0.25">
      <c r="A741" s="67" t="s">
        <v>1334</v>
      </c>
      <c r="B741" s="67" t="s">
        <v>2194</v>
      </c>
      <c r="C741" s="6">
        <v>16603.785</v>
      </c>
      <c r="D741" s="6">
        <v>4.4550000000000001</v>
      </c>
      <c r="E741" s="8">
        <v>43258</v>
      </c>
      <c r="F741">
        <f t="shared" si="11"/>
        <v>2018</v>
      </c>
    </row>
    <row r="742" spans="1:6" x14ac:dyDescent="0.25">
      <c r="A742" s="67" t="s">
        <v>1334</v>
      </c>
      <c r="B742" s="67" t="s">
        <v>2195</v>
      </c>
      <c r="C742" s="6">
        <v>4749.03</v>
      </c>
      <c r="D742" s="6">
        <v>1.23</v>
      </c>
      <c r="E742" s="8">
        <v>43259</v>
      </c>
      <c r="F742">
        <f t="shared" si="11"/>
        <v>2018</v>
      </c>
    </row>
    <row r="743" spans="1:6" x14ac:dyDescent="0.25">
      <c r="A743" s="67" t="s">
        <v>1334</v>
      </c>
      <c r="B743" s="67" t="s">
        <v>2195</v>
      </c>
      <c r="C743" s="6">
        <v>0</v>
      </c>
      <c r="D743" s="6">
        <v>0</v>
      </c>
      <c r="E743" s="8">
        <v>43259</v>
      </c>
      <c r="F743">
        <f t="shared" si="11"/>
        <v>2018</v>
      </c>
    </row>
    <row r="744" spans="1:6" x14ac:dyDescent="0.25">
      <c r="A744" s="67" t="s">
        <v>1334</v>
      </c>
      <c r="B744" s="67" t="s">
        <v>2195</v>
      </c>
      <c r="C744" s="6">
        <v>679.53599999999994</v>
      </c>
      <c r="D744" s="6">
        <v>0.17599999999999999</v>
      </c>
      <c r="E744" s="8">
        <v>43259</v>
      </c>
      <c r="F744">
        <f t="shared" si="11"/>
        <v>2018</v>
      </c>
    </row>
    <row r="745" spans="1:6" x14ac:dyDescent="0.25">
      <c r="A745" s="67" t="s">
        <v>1334</v>
      </c>
      <c r="B745" s="67" t="s">
        <v>2196</v>
      </c>
      <c r="C745" s="6">
        <v>313.74</v>
      </c>
      <c r="D745" s="6">
        <v>0.14000000000000001</v>
      </c>
      <c r="E745" s="8">
        <v>43279</v>
      </c>
      <c r="F745">
        <f t="shared" si="11"/>
        <v>2018</v>
      </c>
    </row>
    <row r="746" spans="1:6" x14ac:dyDescent="0.25">
      <c r="A746" s="67" t="s">
        <v>1334</v>
      </c>
      <c r="B746" s="67" t="s">
        <v>2196</v>
      </c>
      <c r="C746" s="6">
        <v>2164.806</v>
      </c>
      <c r="D746" s="6">
        <v>0.96599999999999997</v>
      </c>
      <c r="E746" s="8">
        <v>43279</v>
      </c>
      <c r="F746">
        <f t="shared" si="11"/>
        <v>2018</v>
      </c>
    </row>
    <row r="747" spans="1:6" x14ac:dyDescent="0.25">
      <c r="A747" s="67" t="s">
        <v>1334</v>
      </c>
      <c r="B747" s="67" t="s">
        <v>2197</v>
      </c>
      <c r="C747" s="6">
        <v>1158.528</v>
      </c>
      <c r="D747" s="6">
        <v>0.33600000000000002</v>
      </c>
      <c r="E747" s="8">
        <v>43272</v>
      </c>
      <c r="F747">
        <f t="shared" si="11"/>
        <v>2018</v>
      </c>
    </row>
    <row r="748" spans="1:6" x14ac:dyDescent="0.25">
      <c r="A748" s="67" t="s">
        <v>1334</v>
      </c>
      <c r="B748" s="67" t="s">
        <v>2197</v>
      </c>
      <c r="C748" s="6">
        <v>1158.528</v>
      </c>
      <c r="D748" s="6">
        <v>0.33600000000000002</v>
      </c>
      <c r="E748" s="8">
        <v>43272</v>
      </c>
      <c r="F748">
        <f t="shared" si="11"/>
        <v>2018</v>
      </c>
    </row>
    <row r="749" spans="1:6" x14ac:dyDescent="0.25">
      <c r="A749" s="67" t="s">
        <v>1334</v>
      </c>
      <c r="B749" s="67" t="s">
        <v>2197</v>
      </c>
      <c r="C749" s="6">
        <v>1158.528</v>
      </c>
      <c r="D749" s="6">
        <v>0.33600000000000002</v>
      </c>
      <c r="E749" s="8">
        <v>43272</v>
      </c>
      <c r="F749">
        <f t="shared" si="11"/>
        <v>2018</v>
      </c>
    </row>
    <row r="750" spans="1:6" x14ac:dyDescent="0.25">
      <c r="A750" s="67" t="s">
        <v>1334</v>
      </c>
      <c r="B750" s="67" t="s">
        <v>2197</v>
      </c>
      <c r="C750" s="6">
        <v>3799.6959999999999</v>
      </c>
      <c r="D750" s="6">
        <v>1.1020000000000001</v>
      </c>
      <c r="E750" s="8">
        <v>43272</v>
      </c>
      <c r="F750">
        <f t="shared" si="11"/>
        <v>2018</v>
      </c>
    </row>
    <row r="751" spans="1:6" x14ac:dyDescent="0.25">
      <c r="A751" s="67" t="s">
        <v>1334</v>
      </c>
      <c r="B751" s="67" t="s">
        <v>2197</v>
      </c>
      <c r="C751" s="6">
        <v>4192.768</v>
      </c>
      <c r="D751" s="6">
        <v>1.216</v>
      </c>
      <c r="E751" s="8">
        <v>43272</v>
      </c>
      <c r="F751">
        <f t="shared" si="11"/>
        <v>2018</v>
      </c>
    </row>
    <row r="752" spans="1:6" x14ac:dyDescent="0.25">
      <c r="A752" s="67" t="s">
        <v>1334</v>
      </c>
      <c r="B752" s="67" t="s">
        <v>2198</v>
      </c>
      <c r="C752" s="6">
        <v>3659.04</v>
      </c>
      <c r="D752" s="6">
        <v>0.67200000000000004</v>
      </c>
      <c r="E752" s="8">
        <v>43266</v>
      </c>
      <c r="F752">
        <f t="shared" si="11"/>
        <v>2018</v>
      </c>
    </row>
    <row r="753" spans="1:6" x14ac:dyDescent="0.25">
      <c r="A753" s="67" t="s">
        <v>1334</v>
      </c>
      <c r="B753" s="67" t="s">
        <v>2198</v>
      </c>
      <c r="C753" s="6">
        <v>19602</v>
      </c>
      <c r="D753" s="6">
        <v>3.6</v>
      </c>
      <c r="E753" s="8">
        <v>43266</v>
      </c>
      <c r="F753">
        <f t="shared" si="11"/>
        <v>2018</v>
      </c>
    </row>
    <row r="754" spans="1:6" x14ac:dyDescent="0.25">
      <c r="A754" s="67" t="s">
        <v>1334</v>
      </c>
      <c r="B754" s="67" t="s">
        <v>2198</v>
      </c>
      <c r="C754" s="6">
        <v>11543.4</v>
      </c>
      <c r="D754" s="6">
        <v>2.12</v>
      </c>
      <c r="E754" s="8">
        <v>43266</v>
      </c>
      <c r="F754">
        <f t="shared" si="11"/>
        <v>2018</v>
      </c>
    </row>
    <row r="755" spans="1:6" x14ac:dyDescent="0.25">
      <c r="A755" s="67" t="s">
        <v>1334</v>
      </c>
      <c r="B755" s="67" t="s">
        <v>2199</v>
      </c>
      <c r="C755" s="6">
        <v>2679.6779999999999</v>
      </c>
      <c r="D755" s="6">
        <v>0.73799999999999999</v>
      </c>
      <c r="E755" s="8">
        <v>43270</v>
      </c>
      <c r="F755">
        <f t="shared" si="11"/>
        <v>2018</v>
      </c>
    </row>
    <row r="756" spans="1:6" x14ac:dyDescent="0.25">
      <c r="A756" s="67" t="s">
        <v>1334</v>
      </c>
      <c r="B756" s="67" t="s">
        <v>2199</v>
      </c>
      <c r="C756" s="6">
        <v>0</v>
      </c>
      <c r="D756" s="6">
        <v>0</v>
      </c>
      <c r="E756" s="8">
        <v>43270</v>
      </c>
      <c r="F756">
        <f t="shared" si="11"/>
        <v>2018</v>
      </c>
    </row>
    <row r="757" spans="1:6" x14ac:dyDescent="0.25">
      <c r="A757" s="67" t="s">
        <v>1334</v>
      </c>
      <c r="B757" s="67" t="s">
        <v>2200</v>
      </c>
      <c r="C757" s="6">
        <v>8932.26</v>
      </c>
      <c r="D757" s="6">
        <v>2.46</v>
      </c>
      <c r="E757" s="8">
        <v>43272</v>
      </c>
      <c r="F757">
        <f t="shared" si="11"/>
        <v>2018</v>
      </c>
    </row>
    <row r="758" spans="1:6" x14ac:dyDescent="0.25">
      <c r="A758" s="67" t="s">
        <v>1334</v>
      </c>
      <c r="B758" s="67" t="s">
        <v>2200</v>
      </c>
      <c r="C758" s="6">
        <v>0</v>
      </c>
      <c r="D758" s="6">
        <v>0</v>
      </c>
      <c r="E758" s="8">
        <v>43272</v>
      </c>
      <c r="F758">
        <f t="shared" si="11"/>
        <v>2018</v>
      </c>
    </row>
    <row r="759" spans="1:6" x14ac:dyDescent="0.25">
      <c r="A759" s="67" t="s">
        <v>1334</v>
      </c>
      <c r="B759" s="67" t="s">
        <v>2201</v>
      </c>
      <c r="C759" s="6">
        <v>7145.808</v>
      </c>
      <c r="D759" s="6">
        <v>1.968</v>
      </c>
      <c r="E759" s="8">
        <v>43272</v>
      </c>
      <c r="F759">
        <f t="shared" si="11"/>
        <v>2018</v>
      </c>
    </row>
    <row r="760" spans="1:6" x14ac:dyDescent="0.25">
      <c r="A760" s="67" t="s">
        <v>1334</v>
      </c>
      <c r="B760" s="67" t="s">
        <v>2201</v>
      </c>
      <c r="C760" s="6">
        <v>0</v>
      </c>
      <c r="D760" s="6">
        <v>0</v>
      </c>
      <c r="E760" s="8">
        <v>43272</v>
      </c>
      <c r="F760">
        <f t="shared" si="11"/>
        <v>2018</v>
      </c>
    </row>
    <row r="761" spans="1:6" x14ac:dyDescent="0.25">
      <c r="A761" s="67" t="s">
        <v>1334</v>
      </c>
      <c r="B761" s="67" t="s">
        <v>2201</v>
      </c>
      <c r="C761" s="6">
        <v>174.28800000000001</v>
      </c>
      <c r="D761" s="6">
        <v>4.8000000000000001E-2</v>
      </c>
      <c r="E761" s="8">
        <v>43272</v>
      </c>
      <c r="F761">
        <f t="shared" si="11"/>
        <v>2018</v>
      </c>
    </row>
    <row r="762" spans="1:6" x14ac:dyDescent="0.25">
      <c r="A762" s="67" t="s">
        <v>1334</v>
      </c>
      <c r="B762" s="67" t="s">
        <v>2202</v>
      </c>
      <c r="C762" s="6">
        <v>1754.28</v>
      </c>
      <c r="D762" s="6">
        <v>0.44</v>
      </c>
      <c r="E762" s="8">
        <v>43272</v>
      </c>
      <c r="F762">
        <f t="shared" si="11"/>
        <v>2018</v>
      </c>
    </row>
    <row r="763" spans="1:6" x14ac:dyDescent="0.25">
      <c r="A763" s="67" t="s">
        <v>1334</v>
      </c>
      <c r="B763" s="67" t="s">
        <v>2202</v>
      </c>
      <c r="C763" s="6">
        <v>502.36200000000002</v>
      </c>
      <c r="D763" s="6">
        <v>0.126</v>
      </c>
      <c r="E763" s="8">
        <v>43272</v>
      </c>
      <c r="F763">
        <f t="shared" si="11"/>
        <v>2018</v>
      </c>
    </row>
    <row r="764" spans="1:6" x14ac:dyDescent="0.25">
      <c r="A764" s="67" t="s">
        <v>1334</v>
      </c>
      <c r="B764" s="67" t="s">
        <v>2202</v>
      </c>
      <c r="C764" s="6">
        <v>3349.08</v>
      </c>
      <c r="D764" s="6">
        <v>0.84</v>
      </c>
      <c r="E764" s="8">
        <v>43272</v>
      </c>
      <c r="F764">
        <f t="shared" si="11"/>
        <v>2018</v>
      </c>
    </row>
    <row r="765" spans="1:6" x14ac:dyDescent="0.25">
      <c r="A765" s="67" t="s">
        <v>1334</v>
      </c>
      <c r="B765" s="67" t="s">
        <v>2203</v>
      </c>
      <c r="C765" s="6">
        <v>4466.13</v>
      </c>
      <c r="D765" s="6">
        <v>1.23</v>
      </c>
      <c r="E765" s="8">
        <v>43272</v>
      </c>
      <c r="F765">
        <f t="shared" si="11"/>
        <v>2018</v>
      </c>
    </row>
    <row r="766" spans="1:6" x14ac:dyDescent="0.25">
      <c r="A766" s="67" t="s">
        <v>1334</v>
      </c>
      <c r="B766" s="67" t="s">
        <v>2203</v>
      </c>
      <c r="C766" s="6">
        <v>0</v>
      </c>
      <c r="D766" s="6">
        <v>0</v>
      </c>
      <c r="E766" s="8">
        <v>43272</v>
      </c>
      <c r="F766">
        <f t="shared" si="11"/>
        <v>2018</v>
      </c>
    </row>
    <row r="767" spans="1:6" x14ac:dyDescent="0.25">
      <c r="A767" s="67" t="s">
        <v>1334</v>
      </c>
      <c r="B767" s="67" t="s">
        <v>2204</v>
      </c>
      <c r="C767" s="6">
        <v>1870.96</v>
      </c>
      <c r="D767" s="6">
        <v>0.56000000000000005</v>
      </c>
      <c r="E767" s="8">
        <v>43278</v>
      </c>
      <c r="F767">
        <f t="shared" si="11"/>
        <v>2018</v>
      </c>
    </row>
    <row r="768" spans="1:6" x14ac:dyDescent="0.25">
      <c r="A768" s="67" t="s">
        <v>1334</v>
      </c>
      <c r="B768" s="67" t="s">
        <v>2204</v>
      </c>
      <c r="C768" s="6">
        <v>167.05</v>
      </c>
      <c r="D768" s="6">
        <v>0.05</v>
      </c>
      <c r="E768" s="8">
        <v>43278</v>
      </c>
      <c r="F768">
        <f t="shared" si="11"/>
        <v>2018</v>
      </c>
    </row>
    <row r="769" spans="1:6" x14ac:dyDescent="0.25">
      <c r="A769" s="67" t="s">
        <v>1334</v>
      </c>
      <c r="B769" s="67" t="s">
        <v>2204</v>
      </c>
      <c r="C769" s="6">
        <v>1002.3</v>
      </c>
      <c r="D769" s="6">
        <v>0.3</v>
      </c>
      <c r="E769" s="8">
        <v>43278</v>
      </c>
      <c r="F769">
        <f t="shared" si="11"/>
        <v>2018</v>
      </c>
    </row>
    <row r="770" spans="1:6" x14ac:dyDescent="0.25">
      <c r="A770" s="67" t="s">
        <v>1334</v>
      </c>
      <c r="B770" s="67" t="s">
        <v>2204</v>
      </c>
      <c r="C770" s="6">
        <v>1002.3</v>
      </c>
      <c r="D770" s="6">
        <v>0.3</v>
      </c>
      <c r="E770" s="8">
        <v>43278</v>
      </c>
      <c r="F770">
        <f t="shared" si="11"/>
        <v>2018</v>
      </c>
    </row>
    <row r="771" spans="1:6" x14ac:dyDescent="0.25">
      <c r="A771" s="67" t="s">
        <v>1334</v>
      </c>
      <c r="B771" s="67" t="s">
        <v>2204</v>
      </c>
      <c r="C771" s="6">
        <v>160.36799999999999</v>
      </c>
      <c r="D771" s="6">
        <v>4.8000000000000001E-2</v>
      </c>
      <c r="E771" s="8">
        <v>43278</v>
      </c>
      <c r="F771">
        <f t="shared" ref="F771:F834" si="12">YEAR(E771)</f>
        <v>2018</v>
      </c>
    </row>
    <row r="772" spans="1:6" x14ac:dyDescent="0.25">
      <c r="A772" s="67" t="s">
        <v>1334</v>
      </c>
      <c r="B772" s="67" t="s">
        <v>2204</v>
      </c>
      <c r="C772" s="6">
        <v>641.47199999999998</v>
      </c>
      <c r="D772" s="6">
        <v>0.192</v>
      </c>
      <c r="E772" s="8">
        <v>43278</v>
      </c>
      <c r="F772">
        <f t="shared" si="12"/>
        <v>2018</v>
      </c>
    </row>
    <row r="773" spans="1:6" x14ac:dyDescent="0.25">
      <c r="A773" s="67" t="s">
        <v>1334</v>
      </c>
      <c r="B773" s="67" t="s">
        <v>2204</v>
      </c>
      <c r="C773" s="6">
        <v>11386.128000000001</v>
      </c>
      <c r="D773" s="6">
        <v>3.4079999999999999</v>
      </c>
      <c r="E773" s="8">
        <v>43278</v>
      </c>
      <c r="F773">
        <f t="shared" si="12"/>
        <v>2018</v>
      </c>
    </row>
    <row r="774" spans="1:6" x14ac:dyDescent="0.25">
      <c r="A774" s="67" t="s">
        <v>1334</v>
      </c>
      <c r="B774" s="67" t="s">
        <v>2204</v>
      </c>
      <c r="C774" s="6">
        <v>708.29200000000003</v>
      </c>
      <c r="D774" s="6">
        <v>0.21199999999999999</v>
      </c>
      <c r="E774" s="8">
        <v>43278</v>
      </c>
      <c r="F774">
        <f t="shared" si="12"/>
        <v>2018</v>
      </c>
    </row>
    <row r="775" spans="1:6" x14ac:dyDescent="0.25">
      <c r="A775" s="67" t="s">
        <v>1334</v>
      </c>
      <c r="B775" s="67" t="s">
        <v>2204</v>
      </c>
      <c r="C775" s="6">
        <v>4249.7520000000004</v>
      </c>
      <c r="D775" s="6">
        <v>1.272</v>
      </c>
      <c r="E775" s="8">
        <v>43278</v>
      </c>
      <c r="F775">
        <f t="shared" si="12"/>
        <v>2018</v>
      </c>
    </row>
    <row r="776" spans="1:6" x14ac:dyDescent="0.25">
      <c r="A776" s="67" t="s">
        <v>1334</v>
      </c>
      <c r="B776" s="67" t="s">
        <v>2204</v>
      </c>
      <c r="C776" s="6">
        <v>18672.848999999998</v>
      </c>
      <c r="D776" s="6">
        <v>5.5890000000000004</v>
      </c>
      <c r="E776" s="8">
        <v>43278</v>
      </c>
      <c r="F776">
        <f t="shared" si="12"/>
        <v>2018</v>
      </c>
    </row>
    <row r="777" spans="1:6" x14ac:dyDescent="0.25">
      <c r="A777" s="67" t="s">
        <v>1334</v>
      </c>
      <c r="B777" s="67" t="s">
        <v>2204</v>
      </c>
      <c r="C777" s="6">
        <v>4329.9359999999997</v>
      </c>
      <c r="D777" s="6">
        <v>1.296</v>
      </c>
      <c r="E777" s="8">
        <v>43278</v>
      </c>
      <c r="F777">
        <f t="shared" si="12"/>
        <v>2018</v>
      </c>
    </row>
    <row r="778" spans="1:6" x14ac:dyDescent="0.25">
      <c r="A778" s="67" t="s">
        <v>1334</v>
      </c>
      <c r="B778" s="67" t="s">
        <v>2204</v>
      </c>
      <c r="C778" s="6">
        <v>18131.607</v>
      </c>
      <c r="D778" s="6">
        <v>5.4269999999999996</v>
      </c>
      <c r="E778" s="8">
        <v>43278</v>
      </c>
      <c r="F778">
        <f t="shared" si="12"/>
        <v>2018</v>
      </c>
    </row>
    <row r="779" spans="1:6" x14ac:dyDescent="0.25">
      <c r="A779" s="67" t="s">
        <v>1334</v>
      </c>
      <c r="B779" s="67" t="s">
        <v>2204</v>
      </c>
      <c r="C779" s="6">
        <v>253.916</v>
      </c>
      <c r="D779" s="6">
        <v>7.5999999999999998E-2</v>
      </c>
      <c r="E779" s="8">
        <v>43278</v>
      </c>
      <c r="F779">
        <f t="shared" si="12"/>
        <v>2018</v>
      </c>
    </row>
    <row r="780" spans="1:6" x14ac:dyDescent="0.25">
      <c r="A780" s="67" t="s">
        <v>1334</v>
      </c>
      <c r="B780" s="67" t="s">
        <v>2204</v>
      </c>
      <c r="C780" s="6">
        <v>380.87400000000002</v>
      </c>
      <c r="D780" s="6">
        <v>0.114</v>
      </c>
      <c r="E780" s="8">
        <v>43278</v>
      </c>
      <c r="F780">
        <f t="shared" si="12"/>
        <v>2018</v>
      </c>
    </row>
    <row r="781" spans="1:6" x14ac:dyDescent="0.25">
      <c r="A781" s="67" t="s">
        <v>1334</v>
      </c>
      <c r="B781" s="67" t="s">
        <v>2204</v>
      </c>
      <c r="C781" s="6">
        <v>2525.7959999999998</v>
      </c>
      <c r="D781" s="6">
        <v>0.75600000000000001</v>
      </c>
      <c r="E781" s="8">
        <v>43278</v>
      </c>
      <c r="F781">
        <f t="shared" si="12"/>
        <v>2018</v>
      </c>
    </row>
    <row r="782" spans="1:6" x14ac:dyDescent="0.25">
      <c r="A782" s="67" t="s">
        <v>1334</v>
      </c>
      <c r="B782" s="67" t="s">
        <v>2205</v>
      </c>
      <c r="C782" s="6">
        <v>4466.13</v>
      </c>
      <c r="D782" s="6">
        <v>1.23</v>
      </c>
      <c r="E782" s="8">
        <v>43277</v>
      </c>
      <c r="F782">
        <f t="shared" si="12"/>
        <v>2018</v>
      </c>
    </row>
    <row r="783" spans="1:6" x14ac:dyDescent="0.25">
      <c r="A783" s="67" t="s">
        <v>1334</v>
      </c>
      <c r="B783" s="67" t="s">
        <v>2205</v>
      </c>
      <c r="C783" s="6">
        <v>0</v>
      </c>
      <c r="D783" s="6">
        <v>0</v>
      </c>
      <c r="E783" s="8">
        <v>43277</v>
      </c>
      <c r="F783">
        <f t="shared" si="12"/>
        <v>2018</v>
      </c>
    </row>
    <row r="784" spans="1:6" x14ac:dyDescent="0.25">
      <c r="A784" s="67" t="s">
        <v>1334</v>
      </c>
      <c r="B784" s="67" t="s">
        <v>2205</v>
      </c>
      <c r="C784" s="6">
        <v>697.15200000000004</v>
      </c>
      <c r="D784" s="6">
        <v>0.192</v>
      </c>
      <c r="E784" s="8">
        <v>43277</v>
      </c>
      <c r="F784">
        <f t="shared" si="12"/>
        <v>2018</v>
      </c>
    </row>
    <row r="785" spans="1:6" x14ac:dyDescent="0.25">
      <c r="A785" s="67" t="s">
        <v>1334</v>
      </c>
      <c r="B785" s="67" t="s">
        <v>2205</v>
      </c>
      <c r="C785" s="6">
        <v>889.59500000000003</v>
      </c>
      <c r="D785" s="6">
        <v>0.245</v>
      </c>
      <c r="E785" s="8">
        <v>43277</v>
      </c>
      <c r="F785">
        <f t="shared" si="12"/>
        <v>2018</v>
      </c>
    </row>
    <row r="786" spans="1:6" x14ac:dyDescent="0.25">
      <c r="A786" s="67" t="s">
        <v>1334</v>
      </c>
      <c r="B786" s="67" t="s">
        <v>2206</v>
      </c>
      <c r="C786" s="6">
        <v>254.01599999999999</v>
      </c>
      <c r="D786" s="6">
        <v>9.6000000000000002E-2</v>
      </c>
      <c r="E786" s="8">
        <v>43278</v>
      </c>
      <c r="F786">
        <f t="shared" si="12"/>
        <v>2018</v>
      </c>
    </row>
    <row r="787" spans="1:6" x14ac:dyDescent="0.25">
      <c r="A787" s="67" t="s">
        <v>1334</v>
      </c>
      <c r="B787" s="67" t="s">
        <v>2206</v>
      </c>
      <c r="C787" s="6">
        <v>3241.35</v>
      </c>
      <c r="D787" s="6">
        <v>1.2250000000000001</v>
      </c>
      <c r="E787" s="8">
        <v>43278</v>
      </c>
      <c r="F787">
        <f t="shared" si="12"/>
        <v>2018</v>
      </c>
    </row>
    <row r="788" spans="1:6" x14ac:dyDescent="0.25">
      <c r="A788" s="67" t="s">
        <v>1334</v>
      </c>
      <c r="B788" s="67" t="s">
        <v>2207</v>
      </c>
      <c r="C788" s="6">
        <v>913.61599999999999</v>
      </c>
      <c r="D788" s="6">
        <v>0.17599999999999999</v>
      </c>
      <c r="E788" s="8">
        <v>43277</v>
      </c>
      <c r="F788">
        <f t="shared" si="12"/>
        <v>2018</v>
      </c>
    </row>
    <row r="789" spans="1:6" x14ac:dyDescent="0.25">
      <c r="A789" s="67" t="s">
        <v>1334</v>
      </c>
      <c r="B789" s="67" t="s">
        <v>2207</v>
      </c>
      <c r="C789" s="6">
        <v>2284.04</v>
      </c>
      <c r="D789" s="6">
        <v>0.44</v>
      </c>
      <c r="E789" s="8">
        <v>43277</v>
      </c>
      <c r="F789">
        <f t="shared" si="12"/>
        <v>2018</v>
      </c>
    </row>
    <row r="790" spans="1:6" x14ac:dyDescent="0.25">
      <c r="A790" s="67" t="s">
        <v>1334</v>
      </c>
      <c r="B790" s="67" t="s">
        <v>2207</v>
      </c>
      <c r="C790" s="6">
        <v>7308.9279999999999</v>
      </c>
      <c r="D790" s="6">
        <v>1.4079999999999999</v>
      </c>
      <c r="E790" s="8">
        <v>43277</v>
      </c>
      <c r="F790">
        <f t="shared" si="12"/>
        <v>2018</v>
      </c>
    </row>
    <row r="791" spans="1:6" x14ac:dyDescent="0.25">
      <c r="A791" s="67" t="s">
        <v>1334</v>
      </c>
      <c r="B791" s="67" t="s">
        <v>2207</v>
      </c>
      <c r="C791" s="6">
        <v>11420.2</v>
      </c>
      <c r="D791" s="6">
        <v>2.2000000000000002</v>
      </c>
      <c r="E791" s="8">
        <v>43277</v>
      </c>
      <c r="F791">
        <f t="shared" si="12"/>
        <v>2018</v>
      </c>
    </row>
    <row r="792" spans="1:6" x14ac:dyDescent="0.25">
      <c r="A792" s="67" t="s">
        <v>1334</v>
      </c>
      <c r="B792" s="67" t="s">
        <v>2207</v>
      </c>
      <c r="C792" s="6">
        <v>2102.355</v>
      </c>
      <c r="D792" s="6">
        <v>0.40500000000000003</v>
      </c>
      <c r="E792" s="8">
        <v>43277</v>
      </c>
      <c r="F792">
        <f t="shared" si="12"/>
        <v>2018</v>
      </c>
    </row>
    <row r="793" spans="1:6" x14ac:dyDescent="0.25">
      <c r="A793" s="67" t="s">
        <v>1334</v>
      </c>
      <c r="B793" s="67" t="s">
        <v>2207</v>
      </c>
      <c r="C793" s="6">
        <v>420.471</v>
      </c>
      <c r="D793" s="6">
        <v>8.1000000000000003E-2</v>
      </c>
      <c r="E793" s="8">
        <v>43277</v>
      </c>
      <c r="F793">
        <f t="shared" si="12"/>
        <v>2018</v>
      </c>
    </row>
    <row r="794" spans="1:6" x14ac:dyDescent="0.25">
      <c r="A794" s="67" t="s">
        <v>1334</v>
      </c>
      <c r="B794" s="67" t="s">
        <v>2207</v>
      </c>
      <c r="C794" s="6">
        <v>1681.884</v>
      </c>
      <c r="D794" s="6">
        <v>0.32400000000000001</v>
      </c>
      <c r="E794" s="8">
        <v>43277</v>
      </c>
      <c r="F794">
        <f t="shared" si="12"/>
        <v>2018</v>
      </c>
    </row>
    <row r="795" spans="1:6" x14ac:dyDescent="0.25">
      <c r="A795" s="67" t="s">
        <v>1334</v>
      </c>
      <c r="B795" s="67" t="s">
        <v>2207</v>
      </c>
      <c r="C795" s="6">
        <v>1681.884</v>
      </c>
      <c r="D795" s="6">
        <v>0.32400000000000001</v>
      </c>
      <c r="E795" s="8">
        <v>43277</v>
      </c>
      <c r="F795">
        <f t="shared" si="12"/>
        <v>2018</v>
      </c>
    </row>
    <row r="796" spans="1:6" x14ac:dyDescent="0.25">
      <c r="A796" s="67" t="s">
        <v>1334</v>
      </c>
      <c r="B796" s="67" t="s">
        <v>2207</v>
      </c>
      <c r="C796" s="6">
        <v>2522.826</v>
      </c>
      <c r="D796" s="6">
        <v>0.48599999999999999</v>
      </c>
      <c r="E796" s="8">
        <v>43277</v>
      </c>
      <c r="F796">
        <f t="shared" si="12"/>
        <v>2018</v>
      </c>
    </row>
    <row r="797" spans="1:6" x14ac:dyDescent="0.25">
      <c r="A797" s="67" t="s">
        <v>1334</v>
      </c>
      <c r="B797" s="67" t="s">
        <v>2208</v>
      </c>
      <c r="C797" s="6">
        <v>719.25</v>
      </c>
      <c r="D797" s="6">
        <v>0.17499999999999999</v>
      </c>
      <c r="E797" s="8">
        <v>43251</v>
      </c>
      <c r="F797">
        <f t="shared" si="12"/>
        <v>2018</v>
      </c>
    </row>
    <row r="798" spans="1:6" x14ac:dyDescent="0.25">
      <c r="A798" s="67" t="s">
        <v>1334</v>
      </c>
      <c r="B798" s="67" t="s">
        <v>2208</v>
      </c>
      <c r="C798" s="6">
        <v>2170.08</v>
      </c>
      <c r="D798" s="6">
        <v>0.52800000000000002</v>
      </c>
      <c r="E798" s="8">
        <v>43251</v>
      </c>
      <c r="F798">
        <f t="shared" si="12"/>
        <v>2018</v>
      </c>
    </row>
    <row r="799" spans="1:6" x14ac:dyDescent="0.25">
      <c r="A799" s="67" t="s">
        <v>1334</v>
      </c>
      <c r="B799" s="67" t="s">
        <v>2209</v>
      </c>
      <c r="C799" s="6">
        <v>256.69600000000003</v>
      </c>
      <c r="D799" s="6">
        <v>8.7999999999999995E-2</v>
      </c>
      <c r="E799" s="8">
        <v>43255</v>
      </c>
      <c r="F799">
        <f t="shared" si="12"/>
        <v>2018</v>
      </c>
    </row>
    <row r="800" spans="1:6" x14ac:dyDescent="0.25">
      <c r="A800" s="67" t="s">
        <v>1334</v>
      </c>
      <c r="B800" s="67" t="s">
        <v>2209</v>
      </c>
      <c r="C800" s="6">
        <v>980.11199999999997</v>
      </c>
      <c r="D800" s="6">
        <v>0.33600000000000002</v>
      </c>
      <c r="E800" s="8">
        <v>43255</v>
      </c>
      <c r="F800">
        <f t="shared" si="12"/>
        <v>2018</v>
      </c>
    </row>
    <row r="801" spans="1:6" x14ac:dyDescent="0.25">
      <c r="A801" s="67" t="s">
        <v>1334</v>
      </c>
      <c r="B801" s="67" t="s">
        <v>2209</v>
      </c>
      <c r="C801" s="6">
        <v>551.31299999999999</v>
      </c>
      <c r="D801" s="6">
        <v>0.189</v>
      </c>
      <c r="E801" s="8">
        <v>43255</v>
      </c>
      <c r="F801">
        <f t="shared" si="12"/>
        <v>2018</v>
      </c>
    </row>
    <row r="802" spans="1:6" x14ac:dyDescent="0.25">
      <c r="A802" s="67" t="s">
        <v>1334</v>
      </c>
      <c r="B802" s="67" t="s">
        <v>2209</v>
      </c>
      <c r="C802" s="6">
        <v>6852.0330000000004</v>
      </c>
      <c r="D802" s="6">
        <v>2.3490000000000002</v>
      </c>
      <c r="E802" s="8">
        <v>43255</v>
      </c>
      <c r="F802">
        <f t="shared" si="12"/>
        <v>2018</v>
      </c>
    </row>
    <row r="803" spans="1:6" x14ac:dyDescent="0.25">
      <c r="A803" s="67" t="s">
        <v>1334</v>
      </c>
      <c r="B803" s="67" t="s">
        <v>2210</v>
      </c>
      <c r="C803" s="6">
        <v>1777.104</v>
      </c>
      <c r="D803" s="6">
        <v>0.49199999999999999</v>
      </c>
      <c r="E803" s="8">
        <v>43255</v>
      </c>
      <c r="F803">
        <f t="shared" si="12"/>
        <v>2018</v>
      </c>
    </row>
    <row r="804" spans="1:6" x14ac:dyDescent="0.25">
      <c r="A804" s="67" t="s">
        <v>1334</v>
      </c>
      <c r="B804" s="67" t="s">
        <v>2210</v>
      </c>
      <c r="C804" s="6">
        <v>0</v>
      </c>
      <c r="D804" s="6">
        <v>0</v>
      </c>
      <c r="E804" s="8">
        <v>43255</v>
      </c>
      <c r="F804">
        <f t="shared" si="12"/>
        <v>2018</v>
      </c>
    </row>
    <row r="805" spans="1:6" x14ac:dyDescent="0.25">
      <c r="A805" s="67" t="s">
        <v>1334</v>
      </c>
      <c r="B805" s="67" t="s">
        <v>2211</v>
      </c>
      <c r="C805" s="6">
        <v>1797.2760000000001</v>
      </c>
      <c r="D805" s="6">
        <v>0.49199999999999999</v>
      </c>
      <c r="E805" s="8">
        <v>43255</v>
      </c>
      <c r="F805">
        <f t="shared" si="12"/>
        <v>2018</v>
      </c>
    </row>
    <row r="806" spans="1:6" x14ac:dyDescent="0.25">
      <c r="A806" s="67" t="s">
        <v>1334</v>
      </c>
      <c r="B806" s="67" t="s">
        <v>2211</v>
      </c>
      <c r="C806" s="6">
        <v>0</v>
      </c>
      <c r="D806" s="6">
        <v>0</v>
      </c>
      <c r="E806" s="8">
        <v>43255</v>
      </c>
      <c r="F806">
        <f t="shared" si="12"/>
        <v>2018</v>
      </c>
    </row>
    <row r="807" spans="1:6" x14ac:dyDescent="0.25">
      <c r="A807" s="67" t="s">
        <v>1334</v>
      </c>
      <c r="B807" s="67" t="s">
        <v>2212</v>
      </c>
      <c r="C807" s="6">
        <v>620.86500000000001</v>
      </c>
      <c r="D807" s="6">
        <v>8.1000000000000003E-2</v>
      </c>
      <c r="E807" s="8">
        <v>43264</v>
      </c>
      <c r="F807">
        <f t="shared" si="12"/>
        <v>2018</v>
      </c>
    </row>
    <row r="808" spans="1:6" x14ac:dyDescent="0.25">
      <c r="A808" s="67" t="s">
        <v>1334</v>
      </c>
      <c r="B808" s="67" t="s">
        <v>2212</v>
      </c>
      <c r="C808" s="6">
        <v>1241.73</v>
      </c>
      <c r="D808" s="6">
        <v>0.16200000000000001</v>
      </c>
      <c r="E808" s="8">
        <v>43264</v>
      </c>
      <c r="F808">
        <f t="shared" si="12"/>
        <v>2018</v>
      </c>
    </row>
    <row r="809" spans="1:6" x14ac:dyDescent="0.25">
      <c r="A809" s="67" t="s">
        <v>1334</v>
      </c>
      <c r="B809" s="67" t="s">
        <v>2212</v>
      </c>
      <c r="C809" s="6">
        <v>275.94</v>
      </c>
      <c r="D809" s="6">
        <v>3.5999999999999997E-2</v>
      </c>
      <c r="E809" s="8">
        <v>43264</v>
      </c>
      <c r="F809">
        <f t="shared" si="12"/>
        <v>2018</v>
      </c>
    </row>
    <row r="810" spans="1:6" x14ac:dyDescent="0.25">
      <c r="A810" s="67" t="s">
        <v>1334</v>
      </c>
      <c r="B810" s="67" t="s">
        <v>2212</v>
      </c>
      <c r="C810" s="6">
        <v>306.60000000000002</v>
      </c>
      <c r="D810" s="6">
        <v>0.04</v>
      </c>
      <c r="E810" s="8">
        <v>43264</v>
      </c>
      <c r="F810">
        <f t="shared" si="12"/>
        <v>2018</v>
      </c>
    </row>
    <row r="811" spans="1:6" x14ac:dyDescent="0.25">
      <c r="A811" s="67" t="s">
        <v>1334</v>
      </c>
      <c r="B811" s="67" t="s">
        <v>2212</v>
      </c>
      <c r="C811" s="6">
        <v>613.20000000000005</v>
      </c>
      <c r="D811" s="6">
        <v>0.08</v>
      </c>
      <c r="E811" s="8">
        <v>43264</v>
      </c>
      <c r="F811">
        <f t="shared" si="12"/>
        <v>2018</v>
      </c>
    </row>
    <row r="812" spans="1:6" x14ac:dyDescent="0.25">
      <c r="A812" s="67" t="s">
        <v>1334</v>
      </c>
      <c r="B812" s="67" t="s">
        <v>2212</v>
      </c>
      <c r="C812" s="6">
        <v>613.20000000000005</v>
      </c>
      <c r="D812" s="6">
        <v>0.08</v>
      </c>
      <c r="E812" s="8">
        <v>43264</v>
      </c>
      <c r="F812">
        <f t="shared" si="12"/>
        <v>2018</v>
      </c>
    </row>
    <row r="813" spans="1:6" x14ac:dyDescent="0.25">
      <c r="A813" s="67" t="s">
        <v>1334</v>
      </c>
      <c r="B813" s="67" t="s">
        <v>2212</v>
      </c>
      <c r="C813" s="6">
        <v>3066</v>
      </c>
      <c r="D813" s="6">
        <v>0.4</v>
      </c>
      <c r="E813" s="8">
        <v>43264</v>
      </c>
      <c r="F813">
        <f t="shared" si="12"/>
        <v>2018</v>
      </c>
    </row>
    <row r="814" spans="1:6" x14ac:dyDescent="0.25">
      <c r="A814" s="67" t="s">
        <v>1334</v>
      </c>
      <c r="B814" s="67" t="s">
        <v>2212</v>
      </c>
      <c r="C814" s="6">
        <v>3679.2</v>
      </c>
      <c r="D814" s="6">
        <v>0.48</v>
      </c>
      <c r="E814" s="8">
        <v>43264</v>
      </c>
      <c r="F814">
        <f t="shared" si="12"/>
        <v>2018</v>
      </c>
    </row>
    <row r="815" spans="1:6" x14ac:dyDescent="0.25">
      <c r="A815" s="67" t="s">
        <v>1334</v>
      </c>
      <c r="B815" s="67" t="s">
        <v>2212</v>
      </c>
      <c r="C815" s="6">
        <v>3066</v>
      </c>
      <c r="D815" s="6">
        <v>0.4</v>
      </c>
      <c r="E815" s="8">
        <v>43264</v>
      </c>
      <c r="F815">
        <f t="shared" si="12"/>
        <v>2018</v>
      </c>
    </row>
    <row r="816" spans="1:6" x14ac:dyDescent="0.25">
      <c r="A816" s="67" t="s">
        <v>1334</v>
      </c>
      <c r="B816" s="67" t="s">
        <v>2213</v>
      </c>
      <c r="C816" s="6">
        <v>196.91</v>
      </c>
      <c r="D816" s="6">
        <v>7.0000000000000007E-2</v>
      </c>
      <c r="E816" s="8">
        <v>43278</v>
      </c>
      <c r="F816">
        <f t="shared" si="12"/>
        <v>2018</v>
      </c>
    </row>
    <row r="817" spans="1:6" x14ac:dyDescent="0.25">
      <c r="A817" s="67" t="s">
        <v>1334</v>
      </c>
      <c r="B817" s="67" t="s">
        <v>2213</v>
      </c>
      <c r="C817" s="6">
        <v>8202.7080000000005</v>
      </c>
      <c r="D817" s="6">
        <v>2.9159999999999999</v>
      </c>
      <c r="E817" s="8">
        <v>43278</v>
      </c>
      <c r="F817">
        <f t="shared" si="12"/>
        <v>2018</v>
      </c>
    </row>
    <row r="818" spans="1:6" x14ac:dyDescent="0.25">
      <c r="A818" s="67" t="s">
        <v>1334</v>
      </c>
      <c r="B818" s="67" t="s">
        <v>2214</v>
      </c>
      <c r="C818" s="6">
        <v>888.55200000000002</v>
      </c>
      <c r="D818" s="6">
        <v>0.246</v>
      </c>
      <c r="E818" s="8">
        <v>43276</v>
      </c>
      <c r="F818">
        <f t="shared" si="12"/>
        <v>2018</v>
      </c>
    </row>
    <row r="819" spans="1:6" x14ac:dyDescent="0.25">
      <c r="A819" s="67" t="s">
        <v>1334</v>
      </c>
      <c r="B819" s="67" t="s">
        <v>2214</v>
      </c>
      <c r="C819" s="6">
        <v>0</v>
      </c>
      <c r="D819" s="6">
        <v>0</v>
      </c>
      <c r="E819" s="8">
        <v>43276</v>
      </c>
      <c r="F819">
        <f t="shared" si="12"/>
        <v>2018</v>
      </c>
    </row>
    <row r="820" spans="1:6" x14ac:dyDescent="0.25">
      <c r="A820" s="67" t="s">
        <v>1334</v>
      </c>
      <c r="B820" s="67" t="s">
        <v>2215</v>
      </c>
      <c r="C820" s="6">
        <v>9013.44</v>
      </c>
      <c r="D820" s="6">
        <v>2.46</v>
      </c>
      <c r="E820" s="8">
        <v>43276</v>
      </c>
      <c r="F820">
        <f t="shared" si="12"/>
        <v>2018</v>
      </c>
    </row>
    <row r="821" spans="1:6" x14ac:dyDescent="0.25">
      <c r="A821" s="67" t="s">
        <v>1334</v>
      </c>
      <c r="B821" s="67" t="s">
        <v>2215</v>
      </c>
      <c r="C821" s="6">
        <v>0</v>
      </c>
      <c r="D821" s="6">
        <v>0</v>
      </c>
      <c r="E821" s="8">
        <v>43276</v>
      </c>
      <c r="F821">
        <f t="shared" si="12"/>
        <v>2018</v>
      </c>
    </row>
    <row r="822" spans="1:6" x14ac:dyDescent="0.25">
      <c r="A822" s="67" t="s">
        <v>1334</v>
      </c>
      <c r="B822" s="67" t="s">
        <v>2216</v>
      </c>
      <c r="C822" s="6">
        <v>2522.52</v>
      </c>
      <c r="D822" s="6">
        <v>0.46200000000000002</v>
      </c>
      <c r="E822" s="8">
        <v>43278</v>
      </c>
      <c r="F822">
        <f t="shared" si="12"/>
        <v>2018</v>
      </c>
    </row>
    <row r="823" spans="1:6" x14ac:dyDescent="0.25">
      <c r="A823" s="67" t="s">
        <v>1334</v>
      </c>
      <c r="B823" s="67" t="s">
        <v>2217</v>
      </c>
      <c r="C823" s="6">
        <v>368.19200000000001</v>
      </c>
      <c r="D823" s="6">
        <v>8.7999999999999995E-2</v>
      </c>
      <c r="E823" s="8">
        <v>43252</v>
      </c>
      <c r="F823">
        <f t="shared" si="12"/>
        <v>2018</v>
      </c>
    </row>
    <row r="824" spans="1:6" x14ac:dyDescent="0.25">
      <c r="A824" s="67" t="s">
        <v>1334</v>
      </c>
      <c r="B824" s="67" t="s">
        <v>2217</v>
      </c>
      <c r="C824" s="6">
        <v>368.19200000000001</v>
      </c>
      <c r="D824" s="6">
        <v>8.7999999999999995E-2</v>
      </c>
      <c r="E824" s="8">
        <v>43252</v>
      </c>
      <c r="F824">
        <f t="shared" si="12"/>
        <v>2018</v>
      </c>
    </row>
    <row r="825" spans="1:6" x14ac:dyDescent="0.25">
      <c r="A825" s="67" t="s">
        <v>1334</v>
      </c>
      <c r="B825" s="67" t="s">
        <v>2217</v>
      </c>
      <c r="C825" s="6">
        <v>736.38400000000001</v>
      </c>
      <c r="D825" s="6">
        <v>0.17599999999999999</v>
      </c>
      <c r="E825" s="8">
        <v>43252</v>
      </c>
      <c r="F825">
        <f t="shared" si="12"/>
        <v>2018</v>
      </c>
    </row>
    <row r="826" spans="1:6" x14ac:dyDescent="0.25">
      <c r="A826" s="67" t="s">
        <v>1334</v>
      </c>
      <c r="B826" s="67" t="s">
        <v>2217</v>
      </c>
      <c r="C826" s="6">
        <v>1472.768</v>
      </c>
      <c r="D826" s="6">
        <v>0.35199999999999998</v>
      </c>
      <c r="E826" s="8">
        <v>43252</v>
      </c>
      <c r="F826">
        <f t="shared" si="12"/>
        <v>2018</v>
      </c>
    </row>
    <row r="827" spans="1:6" x14ac:dyDescent="0.25">
      <c r="A827" s="67" t="s">
        <v>1334</v>
      </c>
      <c r="B827" s="67" t="s">
        <v>2217</v>
      </c>
      <c r="C827" s="6">
        <v>2577.3440000000001</v>
      </c>
      <c r="D827" s="6">
        <v>0.61599999999999999</v>
      </c>
      <c r="E827" s="8">
        <v>43252</v>
      </c>
      <c r="F827">
        <f t="shared" si="12"/>
        <v>2018</v>
      </c>
    </row>
    <row r="828" spans="1:6" x14ac:dyDescent="0.25">
      <c r="A828" s="67" t="s">
        <v>1334</v>
      </c>
      <c r="B828" s="67" t="s">
        <v>2217</v>
      </c>
      <c r="C828" s="6">
        <v>476.976</v>
      </c>
      <c r="D828" s="6">
        <v>0.114</v>
      </c>
      <c r="E828" s="8">
        <v>43252</v>
      </c>
      <c r="F828">
        <f t="shared" si="12"/>
        <v>2018</v>
      </c>
    </row>
    <row r="829" spans="1:6" x14ac:dyDescent="0.25">
      <c r="A829" s="67" t="s">
        <v>1334</v>
      </c>
      <c r="B829" s="67" t="s">
        <v>2217</v>
      </c>
      <c r="C829" s="6">
        <v>1355.616</v>
      </c>
      <c r="D829" s="6">
        <v>0.32400000000000001</v>
      </c>
      <c r="E829" s="8">
        <v>43252</v>
      </c>
      <c r="F829">
        <f t="shared" si="12"/>
        <v>2018</v>
      </c>
    </row>
    <row r="830" spans="1:6" x14ac:dyDescent="0.25">
      <c r="A830" s="67" t="s">
        <v>1334</v>
      </c>
      <c r="B830" s="67" t="s">
        <v>2217</v>
      </c>
      <c r="C830" s="6">
        <v>96.231999999999999</v>
      </c>
      <c r="D830" s="6">
        <v>2.3E-2</v>
      </c>
      <c r="E830" s="8">
        <v>43252</v>
      </c>
      <c r="F830">
        <f t="shared" si="12"/>
        <v>2018</v>
      </c>
    </row>
    <row r="831" spans="1:6" x14ac:dyDescent="0.25">
      <c r="A831" s="67" t="s">
        <v>1334</v>
      </c>
      <c r="B831" s="67" t="s">
        <v>2217</v>
      </c>
      <c r="C831" s="6">
        <v>192.464</v>
      </c>
      <c r="D831" s="6">
        <v>4.5999999999999999E-2</v>
      </c>
      <c r="E831" s="8">
        <v>43252</v>
      </c>
      <c r="F831">
        <f t="shared" si="12"/>
        <v>2018</v>
      </c>
    </row>
    <row r="832" spans="1:6" x14ac:dyDescent="0.25">
      <c r="A832" s="67" t="s">
        <v>1334</v>
      </c>
      <c r="B832" s="67" t="s">
        <v>2217</v>
      </c>
      <c r="C832" s="6">
        <v>384.928</v>
      </c>
      <c r="D832" s="6">
        <v>9.1999999999999998E-2</v>
      </c>
      <c r="E832" s="8">
        <v>43252</v>
      </c>
      <c r="F832">
        <f t="shared" si="12"/>
        <v>2018</v>
      </c>
    </row>
    <row r="833" spans="1:6" x14ac:dyDescent="0.25">
      <c r="A833" s="67" t="s">
        <v>1334</v>
      </c>
      <c r="B833" s="67" t="s">
        <v>2217</v>
      </c>
      <c r="C833" s="6">
        <v>2677.76</v>
      </c>
      <c r="D833" s="6">
        <v>0.64</v>
      </c>
      <c r="E833" s="8">
        <v>43252</v>
      </c>
      <c r="F833">
        <f t="shared" si="12"/>
        <v>2018</v>
      </c>
    </row>
    <row r="834" spans="1:6" x14ac:dyDescent="0.25">
      <c r="A834" s="67" t="s">
        <v>1334</v>
      </c>
      <c r="B834" s="67" t="s">
        <v>2218</v>
      </c>
      <c r="C834" s="6">
        <v>102.024</v>
      </c>
      <c r="D834" s="6">
        <v>2.5999999999999999E-2</v>
      </c>
      <c r="E834" s="8">
        <v>43272</v>
      </c>
      <c r="F834">
        <f t="shared" si="12"/>
        <v>2018</v>
      </c>
    </row>
    <row r="835" spans="1:6" x14ac:dyDescent="0.25">
      <c r="A835" s="67" t="s">
        <v>1334</v>
      </c>
      <c r="B835" s="67" t="s">
        <v>2219</v>
      </c>
      <c r="C835" s="6">
        <v>613.70399999999995</v>
      </c>
      <c r="D835" s="6">
        <v>0.16800000000000001</v>
      </c>
      <c r="E835" s="8">
        <v>43271</v>
      </c>
      <c r="F835">
        <f t="shared" ref="F835:F898" si="13">YEAR(E835)</f>
        <v>2018</v>
      </c>
    </row>
    <row r="836" spans="1:6" x14ac:dyDescent="0.25">
      <c r="A836" s="67" t="s">
        <v>1334</v>
      </c>
      <c r="B836" s="67" t="s">
        <v>2220</v>
      </c>
      <c r="C836" s="6">
        <v>147.33600000000001</v>
      </c>
      <c r="D836" s="6">
        <v>4.2000000000000003E-2</v>
      </c>
      <c r="E836" s="8">
        <v>43266</v>
      </c>
      <c r="F836">
        <f t="shared" si="13"/>
        <v>2018</v>
      </c>
    </row>
    <row r="837" spans="1:6" x14ac:dyDescent="0.25">
      <c r="A837" s="67" t="s">
        <v>1334</v>
      </c>
      <c r="B837" s="67" t="s">
        <v>2220</v>
      </c>
      <c r="C837" s="6">
        <v>589.34400000000005</v>
      </c>
      <c r="D837" s="6">
        <v>0.16800000000000001</v>
      </c>
      <c r="E837" s="8">
        <v>43266</v>
      </c>
      <c r="F837">
        <f t="shared" si="13"/>
        <v>2018</v>
      </c>
    </row>
    <row r="838" spans="1:6" x14ac:dyDescent="0.25">
      <c r="A838" s="67" t="s">
        <v>1334</v>
      </c>
      <c r="B838" s="67" t="s">
        <v>2221</v>
      </c>
      <c r="C838" s="6">
        <v>17540.04</v>
      </c>
      <c r="D838" s="6">
        <v>4.6550000000000002</v>
      </c>
      <c r="E838" s="8">
        <v>43277</v>
      </c>
      <c r="F838">
        <f t="shared" si="13"/>
        <v>2018</v>
      </c>
    </row>
    <row r="839" spans="1:6" x14ac:dyDescent="0.25">
      <c r="A839" s="67" t="s">
        <v>1334</v>
      </c>
      <c r="B839" s="67" t="s">
        <v>2222</v>
      </c>
      <c r="C839" s="6">
        <v>2713.3919999999998</v>
      </c>
      <c r="D839" s="6">
        <v>0.52800000000000002</v>
      </c>
      <c r="E839" s="8">
        <v>43264</v>
      </c>
      <c r="F839">
        <f t="shared" si="13"/>
        <v>2018</v>
      </c>
    </row>
    <row r="840" spans="1:6" x14ac:dyDescent="0.25">
      <c r="A840" s="67" t="s">
        <v>1334</v>
      </c>
      <c r="B840" s="67" t="s">
        <v>2222</v>
      </c>
      <c r="C840" s="6">
        <v>416.25900000000001</v>
      </c>
      <c r="D840" s="6">
        <v>8.1000000000000003E-2</v>
      </c>
      <c r="E840" s="8">
        <v>43264</v>
      </c>
      <c r="F840">
        <f t="shared" si="13"/>
        <v>2018</v>
      </c>
    </row>
    <row r="841" spans="1:6" x14ac:dyDescent="0.25">
      <c r="A841" s="67" t="s">
        <v>1334</v>
      </c>
      <c r="B841" s="67" t="s">
        <v>2222</v>
      </c>
      <c r="C841" s="6">
        <v>863.35199999999998</v>
      </c>
      <c r="D841" s="6">
        <v>0.16800000000000001</v>
      </c>
      <c r="E841" s="8">
        <v>43264</v>
      </c>
      <c r="F841">
        <f t="shared" si="13"/>
        <v>2018</v>
      </c>
    </row>
    <row r="842" spans="1:6" x14ac:dyDescent="0.25">
      <c r="A842" s="67" t="s">
        <v>1334</v>
      </c>
      <c r="B842" s="67" t="s">
        <v>2222</v>
      </c>
      <c r="C842" s="6">
        <v>1295.028</v>
      </c>
      <c r="D842" s="6">
        <v>0.252</v>
      </c>
      <c r="E842" s="8">
        <v>43264</v>
      </c>
      <c r="F842">
        <f t="shared" si="13"/>
        <v>2018</v>
      </c>
    </row>
    <row r="843" spans="1:6" x14ac:dyDescent="0.25">
      <c r="A843" s="67" t="s">
        <v>1334</v>
      </c>
      <c r="B843" s="67" t="s">
        <v>2223</v>
      </c>
      <c r="C843" s="6">
        <v>470.70400000000001</v>
      </c>
      <c r="D843" s="6">
        <v>0.20799999999999999</v>
      </c>
      <c r="E843" s="8">
        <v>43280</v>
      </c>
      <c r="F843">
        <f t="shared" si="13"/>
        <v>2018</v>
      </c>
    </row>
    <row r="844" spans="1:6" x14ac:dyDescent="0.25">
      <c r="A844" s="67" t="s">
        <v>1334</v>
      </c>
      <c r="B844" s="67" t="s">
        <v>2223</v>
      </c>
      <c r="C844" s="6">
        <v>995.72</v>
      </c>
      <c r="D844" s="6">
        <v>0.44</v>
      </c>
      <c r="E844" s="8">
        <v>43280</v>
      </c>
      <c r="F844">
        <f t="shared" si="13"/>
        <v>2018</v>
      </c>
    </row>
    <row r="845" spans="1:6" x14ac:dyDescent="0.25">
      <c r="A845" s="67" t="s">
        <v>1334</v>
      </c>
      <c r="B845" s="67" t="s">
        <v>2223</v>
      </c>
      <c r="C845" s="6">
        <v>2588.8719999999998</v>
      </c>
      <c r="D845" s="6">
        <v>1.1439999999999999</v>
      </c>
      <c r="E845" s="8">
        <v>43280</v>
      </c>
      <c r="F845">
        <f t="shared" si="13"/>
        <v>2018</v>
      </c>
    </row>
    <row r="846" spans="1:6" x14ac:dyDescent="0.25">
      <c r="A846" s="67" t="s">
        <v>1334</v>
      </c>
      <c r="B846" s="67" t="s">
        <v>2223</v>
      </c>
      <c r="C846" s="6">
        <v>142.56899999999999</v>
      </c>
      <c r="D846" s="6">
        <v>6.3E-2</v>
      </c>
      <c r="E846" s="8">
        <v>43280</v>
      </c>
      <c r="F846">
        <f t="shared" si="13"/>
        <v>2018</v>
      </c>
    </row>
    <row r="847" spans="1:6" x14ac:dyDescent="0.25">
      <c r="A847" s="67" t="s">
        <v>1334</v>
      </c>
      <c r="B847" s="67" t="s">
        <v>2224</v>
      </c>
      <c r="C847" s="6">
        <v>1630.72</v>
      </c>
      <c r="D847" s="6">
        <v>0.32</v>
      </c>
      <c r="E847" s="8">
        <v>43264</v>
      </c>
      <c r="F847">
        <f t="shared" si="13"/>
        <v>2018</v>
      </c>
    </row>
    <row r="848" spans="1:6" x14ac:dyDescent="0.25">
      <c r="A848" s="67" t="s">
        <v>1334</v>
      </c>
      <c r="B848" s="67" t="s">
        <v>2225</v>
      </c>
      <c r="C848" s="6">
        <v>387.2</v>
      </c>
      <c r="D848" s="6">
        <v>0.17599999999999999</v>
      </c>
      <c r="E848" s="8">
        <v>43272</v>
      </c>
      <c r="F848">
        <f t="shared" si="13"/>
        <v>2018</v>
      </c>
    </row>
    <row r="849" spans="1:6" x14ac:dyDescent="0.25">
      <c r="A849" s="67" t="s">
        <v>1334</v>
      </c>
      <c r="B849" s="67" t="s">
        <v>2225</v>
      </c>
      <c r="C849" s="6">
        <v>580.79999999999995</v>
      </c>
      <c r="D849" s="6">
        <v>0.26400000000000001</v>
      </c>
      <c r="E849" s="8">
        <v>43272</v>
      </c>
      <c r="F849">
        <f t="shared" si="13"/>
        <v>2018</v>
      </c>
    </row>
    <row r="850" spans="1:6" x14ac:dyDescent="0.25">
      <c r="A850" s="67" t="s">
        <v>1334</v>
      </c>
      <c r="B850" s="67" t="s">
        <v>2225</v>
      </c>
      <c r="C850" s="6">
        <v>774.4</v>
      </c>
      <c r="D850" s="6">
        <v>0.35199999999999998</v>
      </c>
      <c r="E850" s="8">
        <v>43272</v>
      </c>
      <c r="F850">
        <f t="shared" si="13"/>
        <v>2018</v>
      </c>
    </row>
    <row r="851" spans="1:6" x14ac:dyDescent="0.25">
      <c r="A851" s="67" t="s">
        <v>1334</v>
      </c>
      <c r="B851" s="67" t="s">
        <v>2225</v>
      </c>
      <c r="C851" s="6">
        <v>178.2</v>
      </c>
      <c r="D851" s="6">
        <v>8.1000000000000003E-2</v>
      </c>
      <c r="E851" s="8">
        <v>43272</v>
      </c>
      <c r="F851">
        <f t="shared" si="13"/>
        <v>2018</v>
      </c>
    </row>
    <row r="852" spans="1:6" x14ac:dyDescent="0.25">
      <c r="A852" s="67" t="s">
        <v>1334</v>
      </c>
      <c r="B852" s="67" t="s">
        <v>2225</v>
      </c>
      <c r="C852" s="6">
        <v>369.6</v>
      </c>
      <c r="D852" s="6">
        <v>0.16800000000000001</v>
      </c>
      <c r="E852" s="8">
        <v>43272</v>
      </c>
      <c r="F852">
        <f t="shared" si="13"/>
        <v>2018</v>
      </c>
    </row>
    <row r="853" spans="1:6" x14ac:dyDescent="0.25">
      <c r="A853" s="67" t="s">
        <v>1334</v>
      </c>
      <c r="B853" s="67" t="s">
        <v>2225</v>
      </c>
      <c r="C853" s="6">
        <v>1478.4</v>
      </c>
      <c r="D853" s="6">
        <v>0.67200000000000004</v>
      </c>
      <c r="E853" s="8">
        <v>43272</v>
      </c>
      <c r="F853">
        <f t="shared" si="13"/>
        <v>2018</v>
      </c>
    </row>
    <row r="854" spans="1:6" x14ac:dyDescent="0.25">
      <c r="A854" s="67" t="s">
        <v>1334</v>
      </c>
      <c r="B854" s="67" t="s">
        <v>2225</v>
      </c>
      <c r="C854" s="6">
        <v>138.6</v>
      </c>
      <c r="D854" s="6">
        <v>6.3E-2</v>
      </c>
      <c r="E854" s="8">
        <v>43272</v>
      </c>
      <c r="F854">
        <f t="shared" si="13"/>
        <v>2018</v>
      </c>
    </row>
    <row r="855" spans="1:6" x14ac:dyDescent="0.25">
      <c r="A855" s="67" t="s">
        <v>1334</v>
      </c>
      <c r="B855" s="67" t="s">
        <v>2225</v>
      </c>
      <c r="C855" s="6">
        <v>554.4</v>
      </c>
      <c r="D855" s="6">
        <v>0.252</v>
      </c>
      <c r="E855" s="8">
        <v>43272</v>
      </c>
      <c r="F855">
        <f t="shared" si="13"/>
        <v>2018</v>
      </c>
    </row>
    <row r="856" spans="1:6" x14ac:dyDescent="0.25">
      <c r="A856" s="67" t="s">
        <v>1334</v>
      </c>
      <c r="B856" s="67" t="s">
        <v>2226</v>
      </c>
      <c r="C856" s="6">
        <v>4038.32</v>
      </c>
      <c r="D856" s="6">
        <v>0.88</v>
      </c>
      <c r="E856" s="8">
        <v>43269</v>
      </c>
      <c r="F856">
        <f t="shared" si="13"/>
        <v>2018</v>
      </c>
    </row>
    <row r="857" spans="1:6" x14ac:dyDescent="0.25">
      <c r="A857" s="67" t="s">
        <v>1334</v>
      </c>
      <c r="B857" s="67" t="s">
        <v>2226</v>
      </c>
      <c r="C857" s="6">
        <v>1156.4280000000001</v>
      </c>
      <c r="D857" s="6">
        <v>0.252</v>
      </c>
      <c r="E857" s="8">
        <v>43269</v>
      </c>
      <c r="F857">
        <f t="shared" si="13"/>
        <v>2018</v>
      </c>
    </row>
    <row r="858" spans="1:6" x14ac:dyDescent="0.25">
      <c r="A858" s="67" t="s">
        <v>1334</v>
      </c>
      <c r="B858" s="67" t="s">
        <v>2226</v>
      </c>
      <c r="C858" s="6">
        <v>1541.904</v>
      </c>
      <c r="D858" s="6">
        <v>0.33600000000000002</v>
      </c>
      <c r="E858" s="8">
        <v>43269</v>
      </c>
      <c r="F858">
        <f t="shared" si="13"/>
        <v>2018</v>
      </c>
    </row>
    <row r="859" spans="1:6" x14ac:dyDescent="0.25">
      <c r="A859" s="67" t="s">
        <v>1334</v>
      </c>
      <c r="B859" s="67" t="s">
        <v>2227</v>
      </c>
      <c r="C859" s="6">
        <v>142.512</v>
      </c>
      <c r="D859" s="6">
        <v>4.8000000000000001E-2</v>
      </c>
      <c r="E859" s="8">
        <v>43271</v>
      </c>
      <c r="F859">
        <f t="shared" si="13"/>
        <v>2018</v>
      </c>
    </row>
    <row r="860" spans="1:6" x14ac:dyDescent="0.25">
      <c r="A860" s="67" t="s">
        <v>1334</v>
      </c>
      <c r="B860" s="67" t="s">
        <v>2227</v>
      </c>
      <c r="C860" s="6">
        <v>142.512</v>
      </c>
      <c r="D860" s="6">
        <v>4.8000000000000001E-2</v>
      </c>
      <c r="E860" s="8">
        <v>43271</v>
      </c>
      <c r="F860">
        <f t="shared" si="13"/>
        <v>2018</v>
      </c>
    </row>
    <row r="861" spans="1:6" x14ac:dyDescent="0.25">
      <c r="A861" s="67" t="s">
        <v>1334</v>
      </c>
      <c r="B861" s="67" t="s">
        <v>2227</v>
      </c>
      <c r="C861" s="6">
        <v>1045.088</v>
      </c>
      <c r="D861" s="6">
        <v>0.35199999999999998</v>
      </c>
      <c r="E861" s="8">
        <v>43271</v>
      </c>
      <c r="F861">
        <f t="shared" si="13"/>
        <v>2018</v>
      </c>
    </row>
    <row r="862" spans="1:6" x14ac:dyDescent="0.25">
      <c r="A862" s="67" t="s">
        <v>1334</v>
      </c>
      <c r="B862" s="67" t="s">
        <v>2227</v>
      </c>
      <c r="C862" s="6">
        <v>240.489</v>
      </c>
      <c r="D862" s="6">
        <v>8.1000000000000003E-2</v>
      </c>
      <c r="E862" s="8">
        <v>43271</v>
      </c>
      <c r="F862">
        <f t="shared" si="13"/>
        <v>2018</v>
      </c>
    </row>
    <row r="863" spans="1:6" x14ac:dyDescent="0.25">
      <c r="A863" s="67" t="s">
        <v>1334</v>
      </c>
      <c r="B863" s="67" t="s">
        <v>2227</v>
      </c>
      <c r="C863" s="6">
        <v>480.97800000000001</v>
      </c>
      <c r="D863" s="6">
        <v>0.16200000000000001</v>
      </c>
      <c r="E863" s="8">
        <v>43271</v>
      </c>
      <c r="F863">
        <f t="shared" si="13"/>
        <v>2018</v>
      </c>
    </row>
    <row r="864" spans="1:6" x14ac:dyDescent="0.25">
      <c r="A864" s="67" t="s">
        <v>1334</v>
      </c>
      <c r="B864" s="67" t="s">
        <v>2227</v>
      </c>
      <c r="C864" s="6">
        <v>118.76</v>
      </c>
      <c r="D864" s="6">
        <v>0.04</v>
      </c>
      <c r="E864" s="8">
        <v>43271</v>
      </c>
      <c r="F864">
        <f t="shared" si="13"/>
        <v>2018</v>
      </c>
    </row>
    <row r="865" spans="1:6" x14ac:dyDescent="0.25">
      <c r="A865" s="67" t="s">
        <v>1334</v>
      </c>
      <c r="B865" s="67" t="s">
        <v>2227</v>
      </c>
      <c r="C865" s="6">
        <v>118.76</v>
      </c>
      <c r="D865" s="6">
        <v>0.04</v>
      </c>
      <c r="E865" s="8">
        <v>43271</v>
      </c>
      <c r="F865">
        <f t="shared" si="13"/>
        <v>2018</v>
      </c>
    </row>
    <row r="866" spans="1:6" x14ac:dyDescent="0.25">
      <c r="A866" s="67" t="s">
        <v>1334</v>
      </c>
      <c r="B866" s="67" t="s">
        <v>2227</v>
      </c>
      <c r="C866" s="6">
        <v>237.52</v>
      </c>
      <c r="D866" s="6">
        <v>0.08</v>
      </c>
      <c r="E866" s="8">
        <v>43271</v>
      </c>
      <c r="F866">
        <f t="shared" si="13"/>
        <v>2018</v>
      </c>
    </row>
    <row r="867" spans="1:6" x14ac:dyDescent="0.25">
      <c r="A867" s="67" t="s">
        <v>1334</v>
      </c>
      <c r="B867" s="67" t="s">
        <v>2227</v>
      </c>
      <c r="C867" s="6">
        <v>237.52</v>
      </c>
      <c r="D867" s="6">
        <v>0.08</v>
      </c>
      <c r="E867" s="8">
        <v>43271</v>
      </c>
      <c r="F867">
        <f t="shared" si="13"/>
        <v>2018</v>
      </c>
    </row>
    <row r="868" spans="1:6" x14ac:dyDescent="0.25">
      <c r="A868" s="67" t="s">
        <v>1334</v>
      </c>
      <c r="B868" s="67" t="s">
        <v>2227</v>
      </c>
      <c r="C868" s="6">
        <v>237.52</v>
      </c>
      <c r="D868" s="6">
        <v>0.08</v>
      </c>
      <c r="E868" s="8">
        <v>43271</v>
      </c>
      <c r="F868">
        <f t="shared" si="13"/>
        <v>2018</v>
      </c>
    </row>
    <row r="869" spans="1:6" x14ac:dyDescent="0.25">
      <c r="A869" s="67" t="s">
        <v>1334</v>
      </c>
      <c r="B869" s="67" t="s">
        <v>2227</v>
      </c>
      <c r="C869" s="6">
        <v>237.52</v>
      </c>
      <c r="D869" s="6">
        <v>0.08</v>
      </c>
      <c r="E869" s="8">
        <v>43271</v>
      </c>
      <c r="F869">
        <f t="shared" si="13"/>
        <v>2018</v>
      </c>
    </row>
    <row r="870" spans="1:6" x14ac:dyDescent="0.25">
      <c r="A870" s="67" t="s">
        <v>1334</v>
      </c>
      <c r="B870" s="67" t="s">
        <v>2227</v>
      </c>
      <c r="C870" s="6">
        <v>237.52</v>
      </c>
      <c r="D870" s="6">
        <v>0.08</v>
      </c>
      <c r="E870" s="8">
        <v>43271</v>
      </c>
      <c r="F870">
        <f t="shared" si="13"/>
        <v>2018</v>
      </c>
    </row>
    <row r="871" spans="1:6" x14ac:dyDescent="0.25">
      <c r="A871" s="67" t="s">
        <v>1334</v>
      </c>
      <c r="B871" s="67" t="s">
        <v>2227</v>
      </c>
      <c r="C871" s="6">
        <v>356.28</v>
      </c>
      <c r="D871" s="6">
        <v>0.12</v>
      </c>
      <c r="E871" s="8">
        <v>43271</v>
      </c>
      <c r="F871">
        <f t="shared" si="13"/>
        <v>2018</v>
      </c>
    </row>
    <row r="872" spans="1:6" x14ac:dyDescent="0.25">
      <c r="A872" s="67" t="s">
        <v>1334</v>
      </c>
      <c r="B872" s="67" t="s">
        <v>2228</v>
      </c>
      <c r="C872" s="6">
        <v>4653.09</v>
      </c>
      <c r="D872" s="6">
        <v>1.23</v>
      </c>
      <c r="E872" s="8">
        <v>43269</v>
      </c>
      <c r="F872">
        <f t="shared" si="13"/>
        <v>2018</v>
      </c>
    </row>
    <row r="873" spans="1:6" x14ac:dyDescent="0.25">
      <c r="A873" s="67" t="s">
        <v>1334</v>
      </c>
      <c r="B873" s="67" t="s">
        <v>2228</v>
      </c>
      <c r="C873" s="6">
        <v>0</v>
      </c>
      <c r="D873" s="6">
        <v>0</v>
      </c>
      <c r="E873" s="8">
        <v>43269</v>
      </c>
      <c r="F873">
        <f t="shared" si="13"/>
        <v>2018</v>
      </c>
    </row>
    <row r="874" spans="1:6" x14ac:dyDescent="0.25">
      <c r="A874" s="67" t="s">
        <v>1334</v>
      </c>
      <c r="B874" s="67" t="s">
        <v>2229</v>
      </c>
      <c r="C874" s="6">
        <v>643.86</v>
      </c>
      <c r="D874" s="6">
        <v>8.4000000000000005E-2</v>
      </c>
      <c r="E874" s="8">
        <v>43255</v>
      </c>
      <c r="F874">
        <f t="shared" si="13"/>
        <v>2018</v>
      </c>
    </row>
    <row r="875" spans="1:6" x14ac:dyDescent="0.25">
      <c r="A875" s="67" t="s">
        <v>1334</v>
      </c>
      <c r="B875" s="67" t="s">
        <v>2229</v>
      </c>
      <c r="C875" s="6">
        <v>176.29499999999999</v>
      </c>
      <c r="D875" s="6">
        <v>2.3E-2</v>
      </c>
      <c r="E875" s="8">
        <v>43255</v>
      </c>
      <c r="F875">
        <f t="shared" si="13"/>
        <v>2018</v>
      </c>
    </row>
    <row r="876" spans="1:6" x14ac:dyDescent="0.25">
      <c r="A876" s="67" t="s">
        <v>1334</v>
      </c>
      <c r="B876" s="67" t="s">
        <v>2229</v>
      </c>
      <c r="C876" s="6">
        <v>3188.64</v>
      </c>
      <c r="D876" s="6">
        <v>0.41599999999999998</v>
      </c>
      <c r="E876" s="8">
        <v>43255</v>
      </c>
      <c r="F876">
        <f t="shared" si="13"/>
        <v>2018</v>
      </c>
    </row>
    <row r="877" spans="1:6" x14ac:dyDescent="0.25">
      <c r="A877" s="67" t="s">
        <v>1334</v>
      </c>
      <c r="B877" s="67" t="s">
        <v>2230</v>
      </c>
      <c r="C877" s="6">
        <v>200.928</v>
      </c>
      <c r="D877" s="6">
        <v>2.3E-2</v>
      </c>
      <c r="E877" s="8">
        <v>43262</v>
      </c>
      <c r="F877">
        <f t="shared" si="13"/>
        <v>2018</v>
      </c>
    </row>
    <row r="878" spans="1:6" x14ac:dyDescent="0.25">
      <c r="A878" s="67" t="s">
        <v>1334</v>
      </c>
      <c r="B878" s="67" t="s">
        <v>2230</v>
      </c>
      <c r="C878" s="6">
        <v>1004.64</v>
      </c>
      <c r="D878" s="6">
        <v>0.115</v>
      </c>
      <c r="E878" s="8">
        <v>43262</v>
      </c>
      <c r="F878">
        <f t="shared" si="13"/>
        <v>2018</v>
      </c>
    </row>
    <row r="879" spans="1:6" x14ac:dyDescent="0.25">
      <c r="A879" s="67" t="s">
        <v>1334</v>
      </c>
      <c r="B879" s="67" t="s">
        <v>2230</v>
      </c>
      <c r="C879" s="6">
        <v>2795.52</v>
      </c>
      <c r="D879" s="6">
        <v>0.32</v>
      </c>
      <c r="E879" s="8">
        <v>43262</v>
      </c>
      <c r="F879">
        <f t="shared" si="13"/>
        <v>2018</v>
      </c>
    </row>
    <row r="880" spans="1:6" x14ac:dyDescent="0.25">
      <c r="A880" s="67" t="s">
        <v>1334</v>
      </c>
      <c r="B880" s="67" t="s">
        <v>2231</v>
      </c>
      <c r="C880" s="6">
        <v>698.88</v>
      </c>
      <c r="D880" s="6">
        <v>0.08</v>
      </c>
      <c r="E880" s="8">
        <v>43258</v>
      </c>
      <c r="F880">
        <f t="shared" si="13"/>
        <v>2018</v>
      </c>
    </row>
    <row r="881" spans="1:6" x14ac:dyDescent="0.25">
      <c r="A881" s="67" t="s">
        <v>1334</v>
      </c>
      <c r="B881" s="67" t="s">
        <v>2231</v>
      </c>
      <c r="C881" s="6">
        <v>8386.56</v>
      </c>
      <c r="D881" s="6">
        <v>0.96</v>
      </c>
      <c r="E881" s="8">
        <v>43258</v>
      </c>
      <c r="F881">
        <f t="shared" si="13"/>
        <v>2018</v>
      </c>
    </row>
    <row r="882" spans="1:6" x14ac:dyDescent="0.25">
      <c r="A882" s="67" t="s">
        <v>1334</v>
      </c>
      <c r="B882" s="67" t="s">
        <v>2231</v>
      </c>
      <c r="C882" s="6">
        <v>1397.76</v>
      </c>
      <c r="D882" s="6">
        <v>0.16</v>
      </c>
      <c r="E882" s="8">
        <v>43258</v>
      </c>
      <c r="F882">
        <f t="shared" si="13"/>
        <v>2018</v>
      </c>
    </row>
    <row r="883" spans="1:6" x14ac:dyDescent="0.25">
      <c r="A883" s="67" t="s">
        <v>1334</v>
      </c>
      <c r="B883" s="67" t="s">
        <v>2232</v>
      </c>
      <c r="C883" s="6">
        <v>645.75</v>
      </c>
      <c r="D883" s="6">
        <v>0.126</v>
      </c>
      <c r="E883" s="8">
        <v>43271</v>
      </c>
      <c r="F883">
        <f t="shared" si="13"/>
        <v>2018</v>
      </c>
    </row>
    <row r="884" spans="1:6" x14ac:dyDescent="0.25">
      <c r="A884" s="67" t="s">
        <v>1334</v>
      </c>
      <c r="B884" s="67" t="s">
        <v>2232</v>
      </c>
      <c r="C884" s="6">
        <v>645.75</v>
      </c>
      <c r="D884" s="6">
        <v>0.126</v>
      </c>
      <c r="E884" s="8">
        <v>43271</v>
      </c>
      <c r="F884">
        <f t="shared" si="13"/>
        <v>2018</v>
      </c>
    </row>
    <row r="885" spans="1:6" x14ac:dyDescent="0.25">
      <c r="A885" s="67" t="s">
        <v>1334</v>
      </c>
      <c r="B885" s="67" t="s">
        <v>2232</v>
      </c>
      <c r="C885" s="6">
        <v>645.75</v>
      </c>
      <c r="D885" s="6">
        <v>0.126</v>
      </c>
      <c r="E885" s="8">
        <v>43271</v>
      </c>
      <c r="F885">
        <f t="shared" si="13"/>
        <v>2018</v>
      </c>
    </row>
    <row r="886" spans="1:6" x14ac:dyDescent="0.25">
      <c r="A886" s="67" t="s">
        <v>1334</v>
      </c>
      <c r="B886" s="67" t="s">
        <v>2232</v>
      </c>
      <c r="C886" s="6">
        <v>1752.75</v>
      </c>
      <c r="D886" s="6">
        <v>0.34200000000000003</v>
      </c>
      <c r="E886" s="8">
        <v>43271</v>
      </c>
      <c r="F886">
        <f t="shared" si="13"/>
        <v>2018</v>
      </c>
    </row>
    <row r="887" spans="1:6" x14ac:dyDescent="0.25">
      <c r="A887" s="67" t="s">
        <v>1334</v>
      </c>
      <c r="B887" s="67" t="s">
        <v>2232</v>
      </c>
      <c r="C887" s="6">
        <v>117.875</v>
      </c>
      <c r="D887" s="6">
        <v>2.3E-2</v>
      </c>
      <c r="E887" s="8">
        <v>43271</v>
      </c>
      <c r="F887">
        <f t="shared" si="13"/>
        <v>2018</v>
      </c>
    </row>
    <row r="888" spans="1:6" x14ac:dyDescent="0.25">
      <c r="A888" s="67" t="s">
        <v>1334</v>
      </c>
      <c r="B888" s="67" t="s">
        <v>2232</v>
      </c>
      <c r="C888" s="6">
        <v>471.5</v>
      </c>
      <c r="D888" s="6">
        <v>9.1999999999999998E-2</v>
      </c>
      <c r="E888" s="8">
        <v>43271</v>
      </c>
      <c r="F888">
        <f t="shared" si="13"/>
        <v>2018</v>
      </c>
    </row>
    <row r="889" spans="1:6" x14ac:dyDescent="0.25">
      <c r="A889" s="67" t="s">
        <v>1334</v>
      </c>
      <c r="B889" s="67" t="s">
        <v>2232</v>
      </c>
      <c r="C889" s="6">
        <v>353.625</v>
      </c>
      <c r="D889" s="6">
        <v>6.9000000000000006E-2</v>
      </c>
      <c r="E889" s="8">
        <v>43271</v>
      </c>
      <c r="F889">
        <f t="shared" si="13"/>
        <v>2018</v>
      </c>
    </row>
    <row r="890" spans="1:6" x14ac:dyDescent="0.25">
      <c r="A890" s="67" t="s">
        <v>1334</v>
      </c>
      <c r="B890" s="67" t="s">
        <v>2232</v>
      </c>
      <c r="C890" s="6">
        <v>205</v>
      </c>
      <c r="D890" s="6">
        <v>0.04</v>
      </c>
      <c r="E890" s="8">
        <v>43271</v>
      </c>
      <c r="F890">
        <f t="shared" si="13"/>
        <v>2018</v>
      </c>
    </row>
    <row r="891" spans="1:6" x14ac:dyDescent="0.25">
      <c r="A891" s="67" t="s">
        <v>1334</v>
      </c>
      <c r="B891" s="67" t="s">
        <v>2232</v>
      </c>
      <c r="C891" s="6">
        <v>410</v>
      </c>
      <c r="D891" s="6">
        <v>0.08</v>
      </c>
      <c r="E891" s="8">
        <v>43271</v>
      </c>
      <c r="F891">
        <f t="shared" si="13"/>
        <v>2018</v>
      </c>
    </row>
    <row r="892" spans="1:6" x14ac:dyDescent="0.25">
      <c r="A892" s="67" t="s">
        <v>1334</v>
      </c>
      <c r="B892" s="67" t="s">
        <v>2232</v>
      </c>
      <c r="C892" s="6">
        <v>410</v>
      </c>
      <c r="D892" s="6">
        <v>0.08</v>
      </c>
      <c r="E892" s="8">
        <v>43271</v>
      </c>
      <c r="F892">
        <f t="shared" si="13"/>
        <v>2018</v>
      </c>
    </row>
    <row r="893" spans="1:6" x14ac:dyDescent="0.25">
      <c r="A893" s="67" t="s">
        <v>1334</v>
      </c>
      <c r="B893" s="67" t="s">
        <v>2232</v>
      </c>
      <c r="C893" s="6">
        <v>410</v>
      </c>
      <c r="D893" s="6">
        <v>0.08</v>
      </c>
      <c r="E893" s="8">
        <v>43271</v>
      </c>
      <c r="F893">
        <f t="shared" si="13"/>
        <v>2018</v>
      </c>
    </row>
    <row r="894" spans="1:6" x14ac:dyDescent="0.25">
      <c r="A894" s="67" t="s">
        <v>1334</v>
      </c>
      <c r="B894" s="67" t="s">
        <v>2232</v>
      </c>
      <c r="C894" s="6">
        <v>615</v>
      </c>
      <c r="D894" s="6">
        <v>0.12</v>
      </c>
      <c r="E894" s="8">
        <v>43271</v>
      </c>
      <c r="F894">
        <f t="shared" si="13"/>
        <v>2018</v>
      </c>
    </row>
    <row r="895" spans="1:6" x14ac:dyDescent="0.25">
      <c r="A895" s="67" t="s">
        <v>1334</v>
      </c>
      <c r="B895" s="67" t="s">
        <v>2232</v>
      </c>
      <c r="C895" s="6">
        <v>1845</v>
      </c>
      <c r="D895" s="6">
        <v>0.36</v>
      </c>
      <c r="E895" s="8">
        <v>43271</v>
      </c>
      <c r="F895">
        <f t="shared" si="13"/>
        <v>2018</v>
      </c>
    </row>
    <row r="896" spans="1:6" x14ac:dyDescent="0.25">
      <c r="A896" s="67" t="s">
        <v>1334</v>
      </c>
      <c r="B896" s="67" t="s">
        <v>2232</v>
      </c>
      <c r="C896" s="6">
        <v>3075</v>
      </c>
      <c r="D896" s="6">
        <v>0.6</v>
      </c>
      <c r="E896" s="8">
        <v>43271</v>
      </c>
      <c r="F896">
        <f t="shared" si="13"/>
        <v>2018</v>
      </c>
    </row>
    <row r="897" spans="1:6" x14ac:dyDescent="0.25">
      <c r="A897" s="67" t="s">
        <v>1334</v>
      </c>
      <c r="B897" s="67" t="s">
        <v>2232</v>
      </c>
      <c r="C897" s="6">
        <v>615</v>
      </c>
      <c r="D897" s="6">
        <v>0.12</v>
      </c>
      <c r="E897" s="8">
        <v>43271</v>
      </c>
      <c r="F897">
        <f t="shared" si="13"/>
        <v>2018</v>
      </c>
    </row>
    <row r="898" spans="1:6" x14ac:dyDescent="0.25">
      <c r="A898" s="67" t="s">
        <v>1334</v>
      </c>
      <c r="B898" s="67" t="s">
        <v>2232</v>
      </c>
      <c r="C898" s="6">
        <v>1435</v>
      </c>
      <c r="D898" s="6">
        <v>0.28000000000000003</v>
      </c>
      <c r="E898" s="8">
        <v>43271</v>
      </c>
      <c r="F898">
        <f t="shared" si="13"/>
        <v>2018</v>
      </c>
    </row>
    <row r="899" spans="1:6" x14ac:dyDescent="0.25">
      <c r="A899" s="67" t="s">
        <v>1334</v>
      </c>
      <c r="B899" s="67" t="s">
        <v>2233</v>
      </c>
      <c r="C899" s="6">
        <v>2086.6559999999999</v>
      </c>
      <c r="D899" s="6">
        <v>0.52800000000000002</v>
      </c>
      <c r="E899" s="8">
        <v>43258</v>
      </c>
      <c r="F899">
        <f t="shared" ref="F899:F962" si="14">YEAR(E899)</f>
        <v>2018</v>
      </c>
    </row>
    <row r="900" spans="1:6" x14ac:dyDescent="0.25">
      <c r="A900" s="67" t="s">
        <v>1334</v>
      </c>
      <c r="B900" s="67" t="s">
        <v>2233</v>
      </c>
      <c r="C900" s="6">
        <v>3825.5360000000001</v>
      </c>
      <c r="D900" s="6">
        <v>0.96799999999999997</v>
      </c>
      <c r="E900" s="8">
        <v>43258</v>
      </c>
      <c r="F900">
        <f t="shared" si="14"/>
        <v>2018</v>
      </c>
    </row>
    <row r="901" spans="1:6" x14ac:dyDescent="0.25">
      <c r="A901" s="67" t="s">
        <v>1334</v>
      </c>
      <c r="B901" s="67" t="s">
        <v>2233</v>
      </c>
      <c r="C901" s="6">
        <v>9042.1759999999995</v>
      </c>
      <c r="D901" s="6">
        <v>2.2879999999999998</v>
      </c>
      <c r="E901" s="8">
        <v>43258</v>
      </c>
      <c r="F901">
        <f t="shared" si="14"/>
        <v>2018</v>
      </c>
    </row>
    <row r="902" spans="1:6" x14ac:dyDescent="0.25">
      <c r="A902" s="67" t="s">
        <v>1334</v>
      </c>
      <c r="B902" s="67" t="s">
        <v>2233</v>
      </c>
      <c r="C902" s="6">
        <v>10433.280000000001</v>
      </c>
      <c r="D902" s="6">
        <v>2.64</v>
      </c>
      <c r="E902" s="8">
        <v>43258</v>
      </c>
      <c r="F902">
        <f t="shared" si="14"/>
        <v>2018</v>
      </c>
    </row>
    <row r="903" spans="1:6" x14ac:dyDescent="0.25">
      <c r="A903" s="67" t="s">
        <v>1334</v>
      </c>
      <c r="B903" s="67" t="s">
        <v>2233</v>
      </c>
      <c r="C903" s="6">
        <v>3521.232</v>
      </c>
      <c r="D903" s="6">
        <v>0.89100000000000001</v>
      </c>
      <c r="E903" s="8">
        <v>43258</v>
      </c>
      <c r="F903">
        <f t="shared" si="14"/>
        <v>2018</v>
      </c>
    </row>
    <row r="904" spans="1:6" x14ac:dyDescent="0.25">
      <c r="A904" s="67" t="s">
        <v>1334</v>
      </c>
      <c r="B904" s="67" t="s">
        <v>2233</v>
      </c>
      <c r="C904" s="6">
        <v>6082.1279999999997</v>
      </c>
      <c r="D904" s="6">
        <v>1.5389999999999999</v>
      </c>
      <c r="E904" s="8">
        <v>43258</v>
      </c>
      <c r="F904">
        <f t="shared" si="14"/>
        <v>2018</v>
      </c>
    </row>
    <row r="905" spans="1:6" x14ac:dyDescent="0.25">
      <c r="A905" s="67" t="s">
        <v>1334</v>
      </c>
      <c r="B905" s="67" t="s">
        <v>2233</v>
      </c>
      <c r="C905" s="6">
        <v>3521.232</v>
      </c>
      <c r="D905" s="6">
        <v>0.89100000000000001</v>
      </c>
      <c r="E905" s="8">
        <v>43258</v>
      </c>
      <c r="F905">
        <f t="shared" si="14"/>
        <v>2018</v>
      </c>
    </row>
    <row r="906" spans="1:6" x14ac:dyDescent="0.25">
      <c r="A906" s="67" t="s">
        <v>1334</v>
      </c>
      <c r="B906" s="67" t="s">
        <v>2234</v>
      </c>
      <c r="C906" s="6">
        <v>3865.152</v>
      </c>
      <c r="D906" s="6">
        <v>0.98399999999999999</v>
      </c>
      <c r="E906" s="8">
        <v>43259</v>
      </c>
      <c r="F906">
        <f t="shared" si="14"/>
        <v>2018</v>
      </c>
    </row>
    <row r="907" spans="1:6" x14ac:dyDescent="0.25">
      <c r="A907" s="67" t="s">
        <v>1334</v>
      </c>
      <c r="B907" s="67" t="s">
        <v>2234</v>
      </c>
      <c r="C907" s="6">
        <v>0</v>
      </c>
      <c r="D907" s="6">
        <v>0</v>
      </c>
      <c r="E907" s="8">
        <v>43259</v>
      </c>
      <c r="F907">
        <f t="shared" si="14"/>
        <v>2018</v>
      </c>
    </row>
    <row r="908" spans="1:6" x14ac:dyDescent="0.25">
      <c r="A908" s="67" t="s">
        <v>1334</v>
      </c>
      <c r="B908" s="67" t="s">
        <v>2235</v>
      </c>
      <c r="C908" s="6">
        <v>6236.1</v>
      </c>
      <c r="D908" s="6">
        <v>1.476</v>
      </c>
      <c r="E908" s="8">
        <v>43262</v>
      </c>
      <c r="F908">
        <f t="shared" si="14"/>
        <v>2018</v>
      </c>
    </row>
    <row r="909" spans="1:6" x14ac:dyDescent="0.25">
      <c r="A909" s="67" t="s">
        <v>1334</v>
      </c>
      <c r="B909" s="67" t="s">
        <v>2235</v>
      </c>
      <c r="C909" s="6">
        <v>0</v>
      </c>
      <c r="D909" s="6">
        <v>0</v>
      </c>
      <c r="E909" s="8">
        <v>43262</v>
      </c>
      <c r="F909">
        <f t="shared" si="14"/>
        <v>2018</v>
      </c>
    </row>
    <row r="910" spans="1:6" x14ac:dyDescent="0.25">
      <c r="A910" s="67" t="s">
        <v>1334</v>
      </c>
      <c r="B910" s="67" t="s">
        <v>2235</v>
      </c>
      <c r="C910" s="6">
        <v>164.77500000000001</v>
      </c>
      <c r="D910" s="6">
        <v>3.9E-2</v>
      </c>
      <c r="E910" s="8">
        <v>43262</v>
      </c>
      <c r="F910">
        <f t="shared" si="14"/>
        <v>2018</v>
      </c>
    </row>
    <row r="911" spans="1:6" x14ac:dyDescent="0.25">
      <c r="A911" s="67" t="s">
        <v>1334</v>
      </c>
      <c r="B911" s="67" t="s">
        <v>2236</v>
      </c>
      <c r="C911" s="6">
        <v>6164.76</v>
      </c>
      <c r="D911" s="6">
        <v>1.722</v>
      </c>
      <c r="E911" s="8">
        <v>43256</v>
      </c>
      <c r="F911">
        <f t="shared" si="14"/>
        <v>2018</v>
      </c>
    </row>
    <row r="912" spans="1:6" x14ac:dyDescent="0.25">
      <c r="A912" s="67" t="s">
        <v>1334</v>
      </c>
      <c r="B912" s="67" t="s">
        <v>2236</v>
      </c>
      <c r="C912" s="6">
        <v>0</v>
      </c>
      <c r="D912" s="6">
        <v>0</v>
      </c>
      <c r="E912" s="8">
        <v>43256</v>
      </c>
      <c r="F912">
        <f t="shared" si="14"/>
        <v>2018</v>
      </c>
    </row>
    <row r="913" spans="1:6" x14ac:dyDescent="0.25">
      <c r="A913" s="67" t="s">
        <v>1334</v>
      </c>
      <c r="B913" s="67" t="s">
        <v>2237</v>
      </c>
      <c r="C913" s="6">
        <v>7566.4679999999998</v>
      </c>
      <c r="D913" s="6">
        <v>1.722</v>
      </c>
      <c r="E913" s="8">
        <v>43256</v>
      </c>
      <c r="F913">
        <f t="shared" si="14"/>
        <v>2018</v>
      </c>
    </row>
    <row r="914" spans="1:6" x14ac:dyDescent="0.25">
      <c r="A914" s="67" t="s">
        <v>1334</v>
      </c>
      <c r="B914" s="67" t="s">
        <v>2237</v>
      </c>
      <c r="C914" s="6">
        <v>0</v>
      </c>
      <c r="D914" s="6">
        <v>0</v>
      </c>
      <c r="E914" s="8">
        <v>43256</v>
      </c>
      <c r="F914">
        <f t="shared" si="14"/>
        <v>2018</v>
      </c>
    </row>
    <row r="915" spans="1:6" x14ac:dyDescent="0.25">
      <c r="A915" s="67" t="s">
        <v>1334</v>
      </c>
      <c r="B915" s="67" t="s">
        <v>2237</v>
      </c>
      <c r="C915" s="6">
        <v>351.52</v>
      </c>
      <c r="D915" s="6">
        <v>0.08</v>
      </c>
      <c r="E915" s="8">
        <v>43256</v>
      </c>
      <c r="F915">
        <f t="shared" si="14"/>
        <v>2018</v>
      </c>
    </row>
    <row r="916" spans="1:6" x14ac:dyDescent="0.25">
      <c r="A916" s="67" t="s">
        <v>1334</v>
      </c>
      <c r="B916" s="67" t="s">
        <v>2238</v>
      </c>
      <c r="C916" s="6">
        <v>9114.2999999999993</v>
      </c>
      <c r="D916" s="6">
        <v>2.46</v>
      </c>
      <c r="E916" s="8">
        <v>43257</v>
      </c>
      <c r="F916">
        <f t="shared" si="14"/>
        <v>2018</v>
      </c>
    </row>
    <row r="917" spans="1:6" x14ac:dyDescent="0.25">
      <c r="A917" s="67" t="s">
        <v>1334</v>
      </c>
      <c r="B917" s="67" t="s">
        <v>2238</v>
      </c>
      <c r="C917" s="6">
        <v>0</v>
      </c>
      <c r="D917" s="6">
        <v>0</v>
      </c>
      <c r="E917" s="8">
        <v>43257</v>
      </c>
      <c r="F917">
        <f t="shared" si="14"/>
        <v>2018</v>
      </c>
    </row>
    <row r="918" spans="1:6" x14ac:dyDescent="0.25">
      <c r="A918" s="67" t="s">
        <v>1334</v>
      </c>
      <c r="B918" s="67" t="s">
        <v>2239</v>
      </c>
      <c r="C918" s="6">
        <v>5130.576</v>
      </c>
      <c r="D918" s="6">
        <v>1.476</v>
      </c>
      <c r="E918" s="8">
        <v>43257</v>
      </c>
      <c r="F918">
        <f t="shared" si="14"/>
        <v>2018</v>
      </c>
    </row>
    <row r="919" spans="1:6" x14ac:dyDescent="0.25">
      <c r="A919" s="67" t="s">
        <v>1334</v>
      </c>
      <c r="B919" s="67" t="s">
        <v>2239</v>
      </c>
      <c r="C919" s="6">
        <v>0</v>
      </c>
      <c r="D919" s="6">
        <v>0</v>
      </c>
      <c r="E919" s="8">
        <v>43257</v>
      </c>
      <c r="F919">
        <f t="shared" si="14"/>
        <v>2018</v>
      </c>
    </row>
    <row r="920" spans="1:6" x14ac:dyDescent="0.25">
      <c r="A920" s="67" t="s">
        <v>1334</v>
      </c>
      <c r="B920" s="67" t="s">
        <v>2239</v>
      </c>
      <c r="C920" s="6">
        <v>3065.8319999999999</v>
      </c>
      <c r="D920" s="6">
        <v>0.88200000000000001</v>
      </c>
      <c r="E920" s="8">
        <v>43257</v>
      </c>
      <c r="F920">
        <f t="shared" si="14"/>
        <v>2018</v>
      </c>
    </row>
    <row r="921" spans="1:6" x14ac:dyDescent="0.25">
      <c r="A921" s="67" t="s">
        <v>1334</v>
      </c>
      <c r="B921" s="67" t="s">
        <v>2240</v>
      </c>
      <c r="C921" s="6">
        <v>4953.4560000000001</v>
      </c>
      <c r="D921" s="6">
        <v>1.476</v>
      </c>
      <c r="E921" s="8">
        <v>43255</v>
      </c>
      <c r="F921">
        <f t="shared" si="14"/>
        <v>2018</v>
      </c>
    </row>
    <row r="922" spans="1:6" x14ac:dyDescent="0.25">
      <c r="A922" s="67" t="s">
        <v>1334</v>
      </c>
      <c r="B922" s="67" t="s">
        <v>2240</v>
      </c>
      <c r="C922" s="6">
        <v>0</v>
      </c>
      <c r="D922" s="6">
        <v>0</v>
      </c>
      <c r="E922" s="8">
        <v>43255</v>
      </c>
      <c r="F922">
        <f t="shared" si="14"/>
        <v>2018</v>
      </c>
    </row>
    <row r="923" spans="1:6" x14ac:dyDescent="0.25">
      <c r="A923" s="67" t="s">
        <v>1334</v>
      </c>
      <c r="B923" s="67" t="s">
        <v>2241</v>
      </c>
      <c r="C923" s="6">
        <v>4903.2719999999999</v>
      </c>
      <c r="D923" s="6">
        <v>1.476</v>
      </c>
      <c r="E923" s="8">
        <v>43255</v>
      </c>
      <c r="F923">
        <f t="shared" si="14"/>
        <v>2018</v>
      </c>
    </row>
    <row r="924" spans="1:6" x14ac:dyDescent="0.25">
      <c r="A924" s="67" t="s">
        <v>1334</v>
      </c>
      <c r="B924" s="67" t="s">
        <v>2241</v>
      </c>
      <c r="C924" s="6">
        <v>0</v>
      </c>
      <c r="D924" s="6">
        <v>0</v>
      </c>
      <c r="E924" s="8">
        <v>43255</v>
      </c>
      <c r="F924">
        <f t="shared" si="14"/>
        <v>2018</v>
      </c>
    </row>
    <row r="925" spans="1:6" x14ac:dyDescent="0.25">
      <c r="A925" s="67" t="s">
        <v>1334</v>
      </c>
      <c r="B925" s="67" t="s">
        <v>2241</v>
      </c>
      <c r="C925" s="6">
        <v>292.33600000000001</v>
      </c>
      <c r="D925" s="6">
        <v>8.7999999999999995E-2</v>
      </c>
      <c r="E925" s="8">
        <v>43255</v>
      </c>
      <c r="F925">
        <f t="shared" si="14"/>
        <v>2018</v>
      </c>
    </row>
    <row r="926" spans="1:6" x14ac:dyDescent="0.25">
      <c r="A926" s="67" t="s">
        <v>1334</v>
      </c>
      <c r="B926" s="67" t="s">
        <v>2242</v>
      </c>
      <c r="C926" s="6">
        <v>8255.52</v>
      </c>
      <c r="D926" s="6">
        <v>0.94499999999999995</v>
      </c>
      <c r="E926" s="8">
        <v>43264</v>
      </c>
      <c r="F926">
        <f t="shared" si="14"/>
        <v>2018</v>
      </c>
    </row>
    <row r="927" spans="1:6" x14ac:dyDescent="0.25">
      <c r="A927" s="67" t="s">
        <v>1334</v>
      </c>
      <c r="B927" s="67" t="s">
        <v>2242</v>
      </c>
      <c r="C927" s="6">
        <v>5197.92</v>
      </c>
      <c r="D927" s="6">
        <v>0.59499999999999997</v>
      </c>
      <c r="E927" s="8">
        <v>43264</v>
      </c>
      <c r="F927">
        <f t="shared" si="14"/>
        <v>2018</v>
      </c>
    </row>
    <row r="928" spans="1:6" x14ac:dyDescent="0.25">
      <c r="A928" s="67" t="s">
        <v>1334</v>
      </c>
      <c r="B928" s="67" t="s">
        <v>2242</v>
      </c>
      <c r="C928" s="6">
        <v>19219.2</v>
      </c>
      <c r="D928" s="6">
        <v>2.2000000000000002</v>
      </c>
      <c r="E928" s="8">
        <v>43264</v>
      </c>
      <c r="F928">
        <f t="shared" si="14"/>
        <v>2018</v>
      </c>
    </row>
    <row r="929" spans="1:6" x14ac:dyDescent="0.25">
      <c r="A929" s="67" t="s">
        <v>1334</v>
      </c>
      <c r="B929" s="67" t="s">
        <v>2242</v>
      </c>
      <c r="C929" s="6">
        <v>19219.2</v>
      </c>
      <c r="D929" s="6">
        <v>2.2000000000000002</v>
      </c>
      <c r="E929" s="8">
        <v>43264</v>
      </c>
      <c r="F929">
        <f t="shared" si="14"/>
        <v>2018</v>
      </c>
    </row>
    <row r="930" spans="1:6" x14ac:dyDescent="0.25">
      <c r="A930" s="67" t="s">
        <v>1334</v>
      </c>
      <c r="B930" s="67" t="s">
        <v>2242</v>
      </c>
      <c r="C930" s="6">
        <v>23063.040000000001</v>
      </c>
      <c r="D930" s="6">
        <v>2.64</v>
      </c>
      <c r="E930" s="8">
        <v>43264</v>
      </c>
      <c r="F930">
        <f t="shared" si="14"/>
        <v>2018</v>
      </c>
    </row>
    <row r="931" spans="1:6" x14ac:dyDescent="0.25">
      <c r="A931" s="67" t="s">
        <v>1334</v>
      </c>
      <c r="B931" s="67" t="s">
        <v>2242</v>
      </c>
      <c r="C931" s="6">
        <v>4245.6959999999999</v>
      </c>
      <c r="D931" s="6">
        <v>0.48599999999999999</v>
      </c>
      <c r="E931" s="8">
        <v>43264</v>
      </c>
      <c r="F931">
        <f t="shared" si="14"/>
        <v>2018</v>
      </c>
    </row>
    <row r="932" spans="1:6" x14ac:dyDescent="0.25">
      <c r="A932" s="67" t="s">
        <v>1334</v>
      </c>
      <c r="B932" s="67" t="s">
        <v>2242</v>
      </c>
      <c r="C932" s="6">
        <v>4953.3119999999999</v>
      </c>
      <c r="D932" s="6">
        <v>0.56699999999999995</v>
      </c>
      <c r="E932" s="8">
        <v>43264</v>
      </c>
      <c r="F932">
        <f t="shared" si="14"/>
        <v>2018</v>
      </c>
    </row>
    <row r="933" spans="1:6" x14ac:dyDescent="0.25">
      <c r="A933" s="67" t="s">
        <v>1334</v>
      </c>
      <c r="B933" s="67" t="s">
        <v>2242</v>
      </c>
      <c r="C933" s="6">
        <v>707.61599999999999</v>
      </c>
      <c r="D933" s="6">
        <v>8.1000000000000003E-2</v>
      </c>
      <c r="E933" s="8">
        <v>43264</v>
      </c>
      <c r="F933">
        <f t="shared" si="14"/>
        <v>2018</v>
      </c>
    </row>
    <row r="934" spans="1:6" x14ac:dyDescent="0.25">
      <c r="A934" s="67" t="s">
        <v>1334</v>
      </c>
      <c r="B934" s="67" t="s">
        <v>2243</v>
      </c>
      <c r="C934" s="6">
        <v>6150.4920000000002</v>
      </c>
      <c r="D934" s="6">
        <v>1.476</v>
      </c>
      <c r="E934" s="8">
        <v>43270</v>
      </c>
      <c r="F934">
        <f t="shared" si="14"/>
        <v>2018</v>
      </c>
    </row>
    <row r="935" spans="1:6" x14ac:dyDescent="0.25">
      <c r="A935" s="67" t="s">
        <v>1334</v>
      </c>
      <c r="B935" s="67" t="s">
        <v>2243</v>
      </c>
      <c r="C935" s="6">
        <v>0</v>
      </c>
      <c r="D935" s="6">
        <v>0</v>
      </c>
      <c r="E935" s="8">
        <v>43270</v>
      </c>
      <c r="F935">
        <f t="shared" si="14"/>
        <v>2018</v>
      </c>
    </row>
    <row r="936" spans="1:6" x14ac:dyDescent="0.25">
      <c r="A936" s="67" t="s">
        <v>1334</v>
      </c>
      <c r="B936" s="67" t="s">
        <v>2244</v>
      </c>
      <c r="C936" s="6">
        <v>11316</v>
      </c>
      <c r="D936" s="6">
        <v>2.46</v>
      </c>
      <c r="E936" s="8">
        <v>43266</v>
      </c>
      <c r="F936">
        <f t="shared" si="14"/>
        <v>2018</v>
      </c>
    </row>
    <row r="937" spans="1:6" x14ac:dyDescent="0.25">
      <c r="A937" s="67" t="s">
        <v>1334</v>
      </c>
      <c r="B937" s="67" t="s">
        <v>2244</v>
      </c>
      <c r="C937" s="6">
        <v>14710.8</v>
      </c>
      <c r="D937" s="6">
        <v>3.198</v>
      </c>
      <c r="E937" s="8">
        <v>43266</v>
      </c>
      <c r="F937">
        <f t="shared" si="14"/>
        <v>2018</v>
      </c>
    </row>
    <row r="938" spans="1:6" x14ac:dyDescent="0.25">
      <c r="A938" s="67" t="s">
        <v>1334</v>
      </c>
      <c r="B938" s="67" t="s">
        <v>2244</v>
      </c>
      <c r="C938" s="6">
        <v>0</v>
      </c>
      <c r="D938" s="6">
        <v>0</v>
      </c>
      <c r="E938" s="8">
        <v>43266</v>
      </c>
      <c r="F938">
        <f t="shared" si="14"/>
        <v>2018</v>
      </c>
    </row>
    <row r="939" spans="1:6" x14ac:dyDescent="0.25">
      <c r="A939" s="67" t="s">
        <v>1334</v>
      </c>
      <c r="B939" s="67" t="s">
        <v>2245</v>
      </c>
      <c r="C939" s="6">
        <v>12467.28</v>
      </c>
      <c r="D939" s="6">
        <v>2.46</v>
      </c>
      <c r="E939" s="8">
        <v>43267</v>
      </c>
      <c r="F939">
        <f t="shared" si="14"/>
        <v>2018</v>
      </c>
    </row>
    <row r="940" spans="1:6" x14ac:dyDescent="0.25">
      <c r="A940" s="67" t="s">
        <v>1334</v>
      </c>
      <c r="B940" s="67" t="s">
        <v>2245</v>
      </c>
      <c r="C940" s="6">
        <v>0</v>
      </c>
      <c r="D940" s="6">
        <v>0</v>
      </c>
      <c r="E940" s="8">
        <v>43267</v>
      </c>
      <c r="F940">
        <f t="shared" si="14"/>
        <v>2018</v>
      </c>
    </row>
    <row r="941" spans="1:6" x14ac:dyDescent="0.25">
      <c r="A941" s="67" t="s">
        <v>1334</v>
      </c>
      <c r="B941" s="67" t="s">
        <v>2246</v>
      </c>
      <c r="C941" s="6">
        <v>545.08799999999997</v>
      </c>
      <c r="D941" s="6">
        <v>0.192</v>
      </c>
      <c r="E941" s="8">
        <v>43269</v>
      </c>
      <c r="F941">
        <f t="shared" si="14"/>
        <v>2018</v>
      </c>
    </row>
    <row r="942" spans="1:6" x14ac:dyDescent="0.25">
      <c r="A942" s="67" t="s">
        <v>1334</v>
      </c>
      <c r="B942" s="67" t="s">
        <v>2246</v>
      </c>
      <c r="C942" s="6">
        <v>283.89999999999998</v>
      </c>
      <c r="D942" s="6">
        <v>0.1</v>
      </c>
      <c r="E942" s="8">
        <v>43269</v>
      </c>
      <c r="F942">
        <f t="shared" si="14"/>
        <v>2018</v>
      </c>
    </row>
    <row r="943" spans="1:6" x14ac:dyDescent="0.25">
      <c r="A943" s="67" t="s">
        <v>1334</v>
      </c>
      <c r="B943" s="67" t="s">
        <v>2246</v>
      </c>
      <c r="C943" s="6">
        <v>283.89999999999998</v>
      </c>
      <c r="D943" s="6">
        <v>0.1</v>
      </c>
      <c r="E943" s="8">
        <v>43269</v>
      </c>
      <c r="F943">
        <f t="shared" si="14"/>
        <v>2018</v>
      </c>
    </row>
    <row r="944" spans="1:6" x14ac:dyDescent="0.25">
      <c r="A944" s="67" t="s">
        <v>1334</v>
      </c>
      <c r="B944" s="67" t="s">
        <v>2246</v>
      </c>
      <c r="C944" s="6">
        <v>709.75</v>
      </c>
      <c r="D944" s="6">
        <v>0.25</v>
      </c>
      <c r="E944" s="8">
        <v>43269</v>
      </c>
      <c r="F944">
        <f t="shared" si="14"/>
        <v>2018</v>
      </c>
    </row>
    <row r="945" spans="1:6" x14ac:dyDescent="0.25">
      <c r="A945" s="67" t="s">
        <v>1334</v>
      </c>
      <c r="B945" s="67" t="s">
        <v>2246</v>
      </c>
      <c r="C945" s="6">
        <v>894.28499999999997</v>
      </c>
      <c r="D945" s="6">
        <v>0.315</v>
      </c>
      <c r="E945" s="8">
        <v>43269</v>
      </c>
      <c r="F945">
        <f t="shared" si="14"/>
        <v>2018</v>
      </c>
    </row>
    <row r="946" spans="1:6" x14ac:dyDescent="0.25">
      <c r="A946" s="67" t="s">
        <v>1334</v>
      </c>
      <c r="B946" s="67" t="s">
        <v>2246</v>
      </c>
      <c r="C946" s="6">
        <v>1967.4269999999999</v>
      </c>
      <c r="D946" s="6">
        <v>0.69299999999999995</v>
      </c>
      <c r="E946" s="8">
        <v>43269</v>
      </c>
      <c r="F946">
        <f t="shared" si="14"/>
        <v>2018</v>
      </c>
    </row>
    <row r="947" spans="1:6" x14ac:dyDescent="0.25">
      <c r="A947" s="67" t="s">
        <v>1334</v>
      </c>
      <c r="B947" s="67" t="s">
        <v>2246</v>
      </c>
      <c r="C947" s="6">
        <v>73.813999999999993</v>
      </c>
      <c r="D947" s="6">
        <v>2.5999999999999999E-2</v>
      </c>
      <c r="E947" s="8">
        <v>43269</v>
      </c>
      <c r="F947">
        <f t="shared" si="14"/>
        <v>2018</v>
      </c>
    </row>
    <row r="948" spans="1:6" x14ac:dyDescent="0.25">
      <c r="A948" s="67" t="s">
        <v>1334</v>
      </c>
      <c r="B948" s="67" t="s">
        <v>2246</v>
      </c>
      <c r="C948" s="6">
        <v>227.12</v>
      </c>
      <c r="D948" s="6">
        <v>0.08</v>
      </c>
      <c r="E948" s="8">
        <v>43269</v>
      </c>
      <c r="F948">
        <f t="shared" si="14"/>
        <v>2018</v>
      </c>
    </row>
    <row r="949" spans="1:6" x14ac:dyDescent="0.25">
      <c r="A949" s="67" t="s">
        <v>1334</v>
      </c>
      <c r="B949" s="67" t="s">
        <v>2246</v>
      </c>
      <c r="C949" s="6">
        <v>227.12</v>
      </c>
      <c r="D949" s="6">
        <v>0.08</v>
      </c>
      <c r="E949" s="8">
        <v>43269</v>
      </c>
      <c r="F949">
        <f t="shared" si="14"/>
        <v>2018</v>
      </c>
    </row>
    <row r="950" spans="1:6" x14ac:dyDescent="0.25">
      <c r="A950" s="67" t="s">
        <v>1334</v>
      </c>
      <c r="B950" s="67" t="s">
        <v>2246</v>
      </c>
      <c r="C950" s="6">
        <v>227.12</v>
      </c>
      <c r="D950" s="6">
        <v>0.08</v>
      </c>
      <c r="E950" s="8">
        <v>43269</v>
      </c>
      <c r="F950">
        <f t="shared" si="14"/>
        <v>2018</v>
      </c>
    </row>
    <row r="951" spans="1:6" x14ac:dyDescent="0.25">
      <c r="A951" s="67" t="s">
        <v>1334</v>
      </c>
      <c r="B951" s="67" t="s">
        <v>2246</v>
      </c>
      <c r="C951" s="6">
        <v>227.12</v>
      </c>
      <c r="D951" s="6">
        <v>0.08</v>
      </c>
      <c r="E951" s="8">
        <v>43269</v>
      </c>
      <c r="F951">
        <f t="shared" si="14"/>
        <v>2018</v>
      </c>
    </row>
    <row r="952" spans="1:6" x14ac:dyDescent="0.25">
      <c r="A952" s="67" t="s">
        <v>1334</v>
      </c>
      <c r="B952" s="67" t="s">
        <v>2246</v>
      </c>
      <c r="C952" s="6">
        <v>227.12</v>
      </c>
      <c r="D952" s="6">
        <v>0.08</v>
      </c>
      <c r="E952" s="8">
        <v>43269</v>
      </c>
      <c r="F952">
        <f t="shared" si="14"/>
        <v>2018</v>
      </c>
    </row>
    <row r="953" spans="1:6" x14ac:dyDescent="0.25">
      <c r="A953" s="67" t="s">
        <v>1334</v>
      </c>
      <c r="B953" s="67" t="s">
        <v>2246</v>
      </c>
      <c r="C953" s="6">
        <v>227.12</v>
      </c>
      <c r="D953" s="6">
        <v>0.08</v>
      </c>
      <c r="E953" s="8">
        <v>43269</v>
      </c>
      <c r="F953">
        <f t="shared" si="14"/>
        <v>2018</v>
      </c>
    </row>
    <row r="954" spans="1:6" x14ac:dyDescent="0.25">
      <c r="A954" s="67" t="s">
        <v>1334</v>
      </c>
      <c r="B954" s="67" t="s">
        <v>2246</v>
      </c>
      <c r="C954" s="6">
        <v>340.68</v>
      </c>
      <c r="D954" s="6">
        <v>0.12</v>
      </c>
      <c r="E954" s="8">
        <v>43269</v>
      </c>
      <c r="F954">
        <f t="shared" si="14"/>
        <v>2018</v>
      </c>
    </row>
    <row r="955" spans="1:6" x14ac:dyDescent="0.25">
      <c r="A955" s="67" t="s">
        <v>1334</v>
      </c>
      <c r="B955" s="67" t="s">
        <v>2247</v>
      </c>
      <c r="C955" s="6">
        <v>10686.24</v>
      </c>
      <c r="D955" s="6">
        <v>2.46</v>
      </c>
      <c r="E955" s="8">
        <v>43263</v>
      </c>
      <c r="F955">
        <f t="shared" si="14"/>
        <v>2018</v>
      </c>
    </row>
    <row r="956" spans="1:6" x14ac:dyDescent="0.25">
      <c r="A956" s="67" t="s">
        <v>1334</v>
      </c>
      <c r="B956" s="67" t="s">
        <v>2247</v>
      </c>
      <c r="C956" s="6">
        <v>0</v>
      </c>
      <c r="D956" s="6">
        <v>0</v>
      </c>
      <c r="E956" s="8">
        <v>43263</v>
      </c>
      <c r="F956">
        <f t="shared" si="14"/>
        <v>2018</v>
      </c>
    </row>
    <row r="957" spans="1:6" x14ac:dyDescent="0.25">
      <c r="A957" s="67" t="s">
        <v>1334</v>
      </c>
      <c r="B957" s="67" t="s">
        <v>2248</v>
      </c>
      <c r="C957" s="6">
        <v>2090.88</v>
      </c>
      <c r="D957" s="6">
        <v>0.36</v>
      </c>
      <c r="E957" s="8">
        <v>43264</v>
      </c>
      <c r="F957">
        <f t="shared" si="14"/>
        <v>2018</v>
      </c>
    </row>
    <row r="958" spans="1:6" x14ac:dyDescent="0.25">
      <c r="A958" s="67" t="s">
        <v>1334</v>
      </c>
      <c r="B958" s="67" t="s">
        <v>2248</v>
      </c>
      <c r="C958" s="6">
        <v>2927.232</v>
      </c>
      <c r="D958" s="6">
        <v>0.504</v>
      </c>
      <c r="E958" s="8">
        <v>43264</v>
      </c>
      <c r="F958">
        <f t="shared" si="14"/>
        <v>2018</v>
      </c>
    </row>
    <row r="959" spans="1:6" x14ac:dyDescent="0.25">
      <c r="A959" s="67" t="s">
        <v>1334</v>
      </c>
      <c r="B959" s="67" t="s">
        <v>2248</v>
      </c>
      <c r="C959" s="6">
        <v>882.81600000000003</v>
      </c>
      <c r="D959" s="6">
        <v>0.152</v>
      </c>
      <c r="E959" s="8">
        <v>43264</v>
      </c>
      <c r="F959">
        <f t="shared" si="14"/>
        <v>2018</v>
      </c>
    </row>
    <row r="960" spans="1:6" x14ac:dyDescent="0.25">
      <c r="A960" s="67" t="s">
        <v>1334</v>
      </c>
      <c r="B960" s="67" t="s">
        <v>2249</v>
      </c>
      <c r="C960" s="6">
        <v>9261.4079999999994</v>
      </c>
      <c r="D960" s="6">
        <v>1.968</v>
      </c>
      <c r="E960" s="8">
        <v>43266</v>
      </c>
      <c r="F960">
        <f t="shared" si="14"/>
        <v>2018</v>
      </c>
    </row>
    <row r="961" spans="1:6" x14ac:dyDescent="0.25">
      <c r="A961" s="67" t="s">
        <v>1334</v>
      </c>
      <c r="B961" s="67" t="s">
        <v>2249</v>
      </c>
      <c r="C961" s="6">
        <v>0</v>
      </c>
      <c r="D961" s="6">
        <v>0</v>
      </c>
      <c r="E961" s="8">
        <v>43266</v>
      </c>
      <c r="F961">
        <f t="shared" si="14"/>
        <v>2018</v>
      </c>
    </row>
    <row r="962" spans="1:6" x14ac:dyDescent="0.25">
      <c r="A962" s="67" t="s">
        <v>1334</v>
      </c>
      <c r="B962" s="67" t="s">
        <v>2250</v>
      </c>
      <c r="C962" s="6">
        <v>30820.608</v>
      </c>
      <c r="D962" s="6">
        <v>3.528</v>
      </c>
      <c r="E962" s="8">
        <v>43266</v>
      </c>
      <c r="F962">
        <f t="shared" si="14"/>
        <v>2018</v>
      </c>
    </row>
    <row r="963" spans="1:6" x14ac:dyDescent="0.25">
      <c r="A963" s="67" t="s">
        <v>1334</v>
      </c>
      <c r="B963" s="67" t="s">
        <v>2251</v>
      </c>
      <c r="C963" s="6">
        <v>10745.28</v>
      </c>
      <c r="D963" s="6">
        <v>2.46</v>
      </c>
      <c r="E963" s="8">
        <v>43270</v>
      </c>
      <c r="F963">
        <f t="shared" ref="F963:F1026" si="15">YEAR(E963)</f>
        <v>2018</v>
      </c>
    </row>
    <row r="964" spans="1:6" x14ac:dyDescent="0.25">
      <c r="A964" s="67" t="s">
        <v>1334</v>
      </c>
      <c r="B964" s="67" t="s">
        <v>2251</v>
      </c>
      <c r="C964" s="6">
        <v>0</v>
      </c>
      <c r="D964" s="6">
        <v>0</v>
      </c>
      <c r="E964" s="8">
        <v>43270</v>
      </c>
      <c r="F964">
        <f t="shared" si="15"/>
        <v>2018</v>
      </c>
    </row>
    <row r="965" spans="1:6" x14ac:dyDescent="0.25">
      <c r="A965" s="67" t="s">
        <v>1334</v>
      </c>
      <c r="B965" s="67" t="s">
        <v>2252</v>
      </c>
      <c r="C965" s="6">
        <v>10105.68</v>
      </c>
      <c r="D965" s="6">
        <v>2.46</v>
      </c>
      <c r="E965" s="8">
        <v>43273</v>
      </c>
      <c r="F965">
        <f t="shared" si="15"/>
        <v>2018</v>
      </c>
    </row>
    <row r="966" spans="1:6" x14ac:dyDescent="0.25">
      <c r="A966" s="67" t="s">
        <v>1334</v>
      </c>
      <c r="B966" s="67" t="s">
        <v>2252</v>
      </c>
      <c r="C966" s="6">
        <v>0</v>
      </c>
      <c r="D966" s="6">
        <v>0</v>
      </c>
      <c r="E966" s="8">
        <v>43273</v>
      </c>
      <c r="F966">
        <f t="shared" si="15"/>
        <v>2018</v>
      </c>
    </row>
    <row r="967" spans="1:6" x14ac:dyDescent="0.25">
      <c r="A967" s="67" t="s">
        <v>1334</v>
      </c>
      <c r="B967" s="67" t="s">
        <v>2252</v>
      </c>
      <c r="C967" s="6">
        <v>197.184</v>
      </c>
      <c r="D967" s="6">
        <v>4.8000000000000001E-2</v>
      </c>
      <c r="E967" s="8">
        <v>43273</v>
      </c>
      <c r="F967">
        <f t="shared" si="15"/>
        <v>2018</v>
      </c>
    </row>
    <row r="968" spans="1:6" x14ac:dyDescent="0.25">
      <c r="A968" s="67" t="s">
        <v>1334</v>
      </c>
      <c r="B968" s="67" t="s">
        <v>2253</v>
      </c>
      <c r="C968" s="6">
        <v>12467.28</v>
      </c>
      <c r="D968" s="6">
        <v>2.46</v>
      </c>
      <c r="E968" s="8">
        <v>43270</v>
      </c>
      <c r="F968">
        <f t="shared" si="15"/>
        <v>2018</v>
      </c>
    </row>
    <row r="969" spans="1:6" x14ac:dyDescent="0.25">
      <c r="A969" s="67" t="s">
        <v>1334</v>
      </c>
      <c r="B969" s="67" t="s">
        <v>2253</v>
      </c>
      <c r="C969" s="6">
        <v>0</v>
      </c>
      <c r="D969" s="6">
        <v>0</v>
      </c>
      <c r="E969" s="8">
        <v>43270</v>
      </c>
      <c r="F969">
        <f t="shared" si="15"/>
        <v>2018</v>
      </c>
    </row>
    <row r="970" spans="1:6" x14ac:dyDescent="0.25">
      <c r="A970" s="67" t="s">
        <v>1334</v>
      </c>
      <c r="B970" s="67" t="s">
        <v>2254</v>
      </c>
      <c r="C970" s="6">
        <v>6943.1040000000003</v>
      </c>
      <c r="D970" s="6">
        <v>1.722</v>
      </c>
      <c r="E970" s="8">
        <v>43270</v>
      </c>
      <c r="F970">
        <f t="shared" si="15"/>
        <v>2018</v>
      </c>
    </row>
    <row r="971" spans="1:6" x14ac:dyDescent="0.25">
      <c r="A971" s="67" t="s">
        <v>1334</v>
      </c>
      <c r="B971" s="67" t="s">
        <v>2254</v>
      </c>
      <c r="C971" s="6">
        <v>0</v>
      </c>
      <c r="D971" s="6">
        <v>0</v>
      </c>
      <c r="E971" s="8">
        <v>43270</v>
      </c>
      <c r="F971">
        <f t="shared" si="15"/>
        <v>2018</v>
      </c>
    </row>
    <row r="972" spans="1:6" x14ac:dyDescent="0.25">
      <c r="A972" s="67" t="s">
        <v>1334</v>
      </c>
      <c r="B972" s="67" t="s">
        <v>2255</v>
      </c>
      <c r="C972" s="6">
        <v>9721.92</v>
      </c>
      <c r="D972" s="6">
        <v>2.46</v>
      </c>
      <c r="E972" s="8">
        <v>43273</v>
      </c>
      <c r="F972">
        <f t="shared" si="15"/>
        <v>2018</v>
      </c>
    </row>
    <row r="973" spans="1:6" x14ac:dyDescent="0.25">
      <c r="A973" s="67" t="s">
        <v>1334</v>
      </c>
      <c r="B973" s="67" t="s">
        <v>2255</v>
      </c>
      <c r="C973" s="6">
        <v>0</v>
      </c>
      <c r="D973" s="6">
        <v>0</v>
      </c>
      <c r="E973" s="8">
        <v>43273</v>
      </c>
      <c r="F973">
        <f t="shared" si="15"/>
        <v>2018</v>
      </c>
    </row>
    <row r="974" spans="1:6" x14ac:dyDescent="0.25">
      <c r="A974" s="67" t="s">
        <v>1334</v>
      </c>
      <c r="B974" s="67" t="s">
        <v>2256</v>
      </c>
      <c r="C974" s="6">
        <v>12664.08</v>
      </c>
      <c r="D974" s="6">
        <v>2.46</v>
      </c>
      <c r="E974" s="8">
        <v>43279</v>
      </c>
      <c r="F974">
        <f t="shared" si="15"/>
        <v>2018</v>
      </c>
    </row>
    <row r="975" spans="1:6" x14ac:dyDescent="0.25">
      <c r="A975" s="67" t="s">
        <v>1334</v>
      </c>
      <c r="B975" s="67" t="s">
        <v>2256</v>
      </c>
      <c r="C975" s="6">
        <v>0</v>
      </c>
      <c r="D975" s="6">
        <v>0</v>
      </c>
      <c r="E975" s="8">
        <v>43279</v>
      </c>
      <c r="F975">
        <f t="shared" si="15"/>
        <v>2018</v>
      </c>
    </row>
    <row r="976" spans="1:6" x14ac:dyDescent="0.25">
      <c r="A976" s="67" t="s">
        <v>1334</v>
      </c>
      <c r="B976" s="67" t="s">
        <v>2257</v>
      </c>
      <c r="C976" s="6">
        <v>0</v>
      </c>
      <c r="D976" s="6">
        <v>0</v>
      </c>
      <c r="E976" s="8">
        <v>43267</v>
      </c>
      <c r="F976">
        <f t="shared" si="15"/>
        <v>2018</v>
      </c>
    </row>
    <row r="977" spans="1:6" x14ac:dyDescent="0.25">
      <c r="A977" s="67" t="s">
        <v>1334</v>
      </c>
      <c r="B977" s="67" t="s">
        <v>2257</v>
      </c>
      <c r="C977" s="6">
        <v>7483.56</v>
      </c>
      <c r="D977" s="6">
        <v>2.0649999999999999</v>
      </c>
      <c r="E977" s="8">
        <v>43267</v>
      </c>
      <c r="F977">
        <f t="shared" si="15"/>
        <v>2018</v>
      </c>
    </row>
    <row r="978" spans="1:6" x14ac:dyDescent="0.25">
      <c r="A978" s="67" t="s">
        <v>1334</v>
      </c>
      <c r="B978" s="67" t="s">
        <v>2257</v>
      </c>
      <c r="C978" s="6">
        <v>1069.08</v>
      </c>
      <c r="D978" s="6">
        <v>0.29499999999999998</v>
      </c>
      <c r="E978" s="8">
        <v>43267</v>
      </c>
      <c r="F978">
        <f t="shared" si="15"/>
        <v>2018</v>
      </c>
    </row>
    <row r="979" spans="1:6" x14ac:dyDescent="0.25">
      <c r="A979" s="67" t="s">
        <v>1334</v>
      </c>
      <c r="B979" s="67" t="s">
        <v>2257</v>
      </c>
      <c r="C979" s="6">
        <v>5341.7759999999998</v>
      </c>
      <c r="D979" s="6">
        <v>1.474</v>
      </c>
      <c r="E979" s="8">
        <v>43267</v>
      </c>
      <c r="F979">
        <f t="shared" si="15"/>
        <v>2018</v>
      </c>
    </row>
    <row r="980" spans="1:6" x14ac:dyDescent="0.25">
      <c r="A980" s="67" t="s">
        <v>1334</v>
      </c>
      <c r="B980" s="67" t="s">
        <v>2258</v>
      </c>
      <c r="C980" s="6">
        <v>180.6</v>
      </c>
      <c r="D980" s="6">
        <v>0.05</v>
      </c>
      <c r="E980" s="8">
        <v>43277</v>
      </c>
      <c r="F980">
        <f t="shared" si="15"/>
        <v>2018</v>
      </c>
    </row>
    <row r="981" spans="1:6" x14ac:dyDescent="0.25">
      <c r="A981" s="67" t="s">
        <v>1334</v>
      </c>
      <c r="B981" s="67" t="s">
        <v>2258</v>
      </c>
      <c r="C981" s="6">
        <v>541.79999999999995</v>
      </c>
      <c r="D981" s="6">
        <v>0.15</v>
      </c>
      <c r="E981" s="8">
        <v>43277</v>
      </c>
      <c r="F981">
        <f t="shared" si="15"/>
        <v>2018</v>
      </c>
    </row>
    <row r="982" spans="1:6" x14ac:dyDescent="0.25">
      <c r="A982" s="67" t="s">
        <v>1334</v>
      </c>
      <c r="B982" s="67" t="s">
        <v>2258</v>
      </c>
      <c r="C982" s="6">
        <v>1444.8</v>
      </c>
      <c r="D982" s="6">
        <v>0.4</v>
      </c>
      <c r="E982" s="8">
        <v>43277</v>
      </c>
      <c r="F982">
        <f t="shared" si="15"/>
        <v>2018</v>
      </c>
    </row>
    <row r="983" spans="1:6" x14ac:dyDescent="0.25">
      <c r="A983" s="67" t="s">
        <v>1334</v>
      </c>
      <c r="B983" s="67" t="s">
        <v>2258</v>
      </c>
      <c r="C983" s="6">
        <v>585.14400000000001</v>
      </c>
      <c r="D983" s="6">
        <v>0.16200000000000001</v>
      </c>
      <c r="E983" s="8">
        <v>43277</v>
      </c>
      <c r="F983">
        <f t="shared" si="15"/>
        <v>2018</v>
      </c>
    </row>
    <row r="984" spans="1:6" x14ac:dyDescent="0.25">
      <c r="A984" s="67" t="s">
        <v>1334</v>
      </c>
      <c r="B984" s="67" t="s">
        <v>2258</v>
      </c>
      <c r="C984" s="6">
        <v>1972.152</v>
      </c>
      <c r="D984" s="6">
        <v>0.54600000000000004</v>
      </c>
      <c r="E984" s="8">
        <v>43277</v>
      </c>
      <c r="F984">
        <f t="shared" si="15"/>
        <v>2018</v>
      </c>
    </row>
    <row r="985" spans="1:6" x14ac:dyDescent="0.25">
      <c r="A985" s="67" t="s">
        <v>1334</v>
      </c>
      <c r="B985" s="67" t="s">
        <v>2258</v>
      </c>
      <c r="C985" s="6">
        <v>455.11200000000002</v>
      </c>
      <c r="D985" s="6">
        <v>0.126</v>
      </c>
      <c r="E985" s="8">
        <v>43277</v>
      </c>
      <c r="F985">
        <f t="shared" si="15"/>
        <v>2018</v>
      </c>
    </row>
    <row r="986" spans="1:6" x14ac:dyDescent="0.25">
      <c r="A986" s="67" t="s">
        <v>1334</v>
      </c>
      <c r="B986" s="67" t="s">
        <v>2259</v>
      </c>
      <c r="C986" s="6">
        <v>8322.8250000000007</v>
      </c>
      <c r="D986" s="6">
        <v>2.9049999999999998</v>
      </c>
      <c r="E986" s="8">
        <v>43260</v>
      </c>
      <c r="F986">
        <f t="shared" si="15"/>
        <v>2018</v>
      </c>
    </row>
    <row r="987" spans="1:6" x14ac:dyDescent="0.25">
      <c r="A987" s="67" t="s">
        <v>1334</v>
      </c>
      <c r="B987" s="67" t="s">
        <v>2259</v>
      </c>
      <c r="C987" s="6">
        <v>3581.25</v>
      </c>
      <c r="D987" s="6">
        <v>1.25</v>
      </c>
      <c r="E987" s="8">
        <v>43260</v>
      </c>
      <c r="F987">
        <f t="shared" si="15"/>
        <v>2018</v>
      </c>
    </row>
    <row r="988" spans="1:6" x14ac:dyDescent="0.25">
      <c r="A988" s="67" t="s">
        <v>1334</v>
      </c>
      <c r="B988" s="67" t="s">
        <v>2259</v>
      </c>
      <c r="C988" s="6">
        <v>6303</v>
      </c>
      <c r="D988" s="6">
        <v>2.2000000000000002</v>
      </c>
      <c r="E988" s="8">
        <v>43260</v>
      </c>
      <c r="F988">
        <f t="shared" si="15"/>
        <v>2018</v>
      </c>
    </row>
    <row r="989" spans="1:6" x14ac:dyDescent="0.25">
      <c r="A989" s="67" t="s">
        <v>1334</v>
      </c>
      <c r="B989" s="67" t="s">
        <v>2260</v>
      </c>
      <c r="C989" s="6">
        <v>237.21600000000001</v>
      </c>
      <c r="D989" s="6">
        <v>8.4000000000000005E-2</v>
      </c>
      <c r="E989" s="8">
        <v>43270</v>
      </c>
      <c r="F989">
        <f t="shared" si="15"/>
        <v>2018</v>
      </c>
    </row>
    <row r="990" spans="1:6" x14ac:dyDescent="0.25">
      <c r="A990" s="67" t="s">
        <v>1334</v>
      </c>
      <c r="B990" s="67" t="s">
        <v>2260</v>
      </c>
      <c r="C990" s="6">
        <v>355.82400000000001</v>
      </c>
      <c r="D990" s="6">
        <v>0.126</v>
      </c>
      <c r="E990" s="8">
        <v>43270</v>
      </c>
      <c r="F990">
        <f t="shared" si="15"/>
        <v>2018</v>
      </c>
    </row>
    <row r="991" spans="1:6" x14ac:dyDescent="0.25">
      <c r="A991" s="67" t="s">
        <v>1334</v>
      </c>
      <c r="B991" s="67" t="s">
        <v>2260</v>
      </c>
      <c r="C991" s="6">
        <v>593.04</v>
      </c>
      <c r="D991" s="6">
        <v>0.21</v>
      </c>
      <c r="E991" s="8">
        <v>43270</v>
      </c>
      <c r="F991">
        <f t="shared" si="15"/>
        <v>2018</v>
      </c>
    </row>
    <row r="992" spans="1:6" x14ac:dyDescent="0.25">
      <c r="A992" s="67" t="s">
        <v>1334</v>
      </c>
      <c r="B992" s="67" t="s">
        <v>2260</v>
      </c>
      <c r="C992" s="6">
        <v>1067.472</v>
      </c>
      <c r="D992" s="6">
        <v>0.378</v>
      </c>
      <c r="E992" s="8">
        <v>43270</v>
      </c>
      <c r="F992">
        <f t="shared" si="15"/>
        <v>2018</v>
      </c>
    </row>
    <row r="993" spans="1:6" x14ac:dyDescent="0.25">
      <c r="A993" s="67" t="s">
        <v>1334</v>
      </c>
      <c r="B993" s="67" t="s">
        <v>2260</v>
      </c>
      <c r="C993" s="6">
        <v>107.312</v>
      </c>
      <c r="D993" s="6">
        <v>3.7999999999999999E-2</v>
      </c>
      <c r="E993" s="8">
        <v>43270</v>
      </c>
      <c r="F993">
        <f t="shared" si="15"/>
        <v>2018</v>
      </c>
    </row>
    <row r="994" spans="1:6" x14ac:dyDescent="0.25">
      <c r="A994" s="67" t="s">
        <v>1334</v>
      </c>
      <c r="B994" s="67" t="s">
        <v>2260</v>
      </c>
      <c r="C994" s="6">
        <v>107.312</v>
      </c>
      <c r="D994" s="6">
        <v>3.7999999999999999E-2</v>
      </c>
      <c r="E994" s="8">
        <v>43270</v>
      </c>
      <c r="F994">
        <f t="shared" si="15"/>
        <v>2018</v>
      </c>
    </row>
    <row r="995" spans="1:6" x14ac:dyDescent="0.25">
      <c r="A995" s="67" t="s">
        <v>1334</v>
      </c>
      <c r="B995" s="67" t="s">
        <v>2261</v>
      </c>
      <c r="C995" s="6">
        <v>1067.472</v>
      </c>
      <c r="D995" s="6">
        <v>0.378</v>
      </c>
      <c r="E995" s="8">
        <v>43264</v>
      </c>
      <c r="F995">
        <f t="shared" si="15"/>
        <v>2018</v>
      </c>
    </row>
    <row r="996" spans="1:6" x14ac:dyDescent="0.25">
      <c r="A996" s="67" t="s">
        <v>1334</v>
      </c>
      <c r="B996" s="67" t="s">
        <v>2261</v>
      </c>
      <c r="C996" s="6">
        <v>2490.768</v>
      </c>
      <c r="D996" s="6">
        <v>0.88200000000000001</v>
      </c>
      <c r="E996" s="8">
        <v>43264</v>
      </c>
      <c r="F996">
        <f t="shared" si="15"/>
        <v>2018</v>
      </c>
    </row>
    <row r="997" spans="1:6" x14ac:dyDescent="0.25">
      <c r="A997" s="67" t="s">
        <v>1334</v>
      </c>
      <c r="B997" s="67" t="s">
        <v>2261</v>
      </c>
      <c r="C997" s="6">
        <v>632.57600000000002</v>
      </c>
      <c r="D997" s="6">
        <v>0.224</v>
      </c>
      <c r="E997" s="8">
        <v>43264</v>
      </c>
      <c r="F997">
        <f t="shared" si="15"/>
        <v>2018</v>
      </c>
    </row>
    <row r="998" spans="1:6" x14ac:dyDescent="0.25">
      <c r="A998" s="67" t="s">
        <v>1334</v>
      </c>
      <c r="B998" s="67" t="s">
        <v>2261</v>
      </c>
      <c r="C998" s="6">
        <v>948.86400000000003</v>
      </c>
      <c r="D998" s="6">
        <v>0.33600000000000002</v>
      </c>
      <c r="E998" s="8">
        <v>43264</v>
      </c>
      <c r="F998">
        <f t="shared" si="15"/>
        <v>2018</v>
      </c>
    </row>
    <row r="999" spans="1:6" x14ac:dyDescent="0.25">
      <c r="A999" s="67" t="s">
        <v>1334</v>
      </c>
      <c r="B999" s="67" t="s">
        <v>2261</v>
      </c>
      <c r="C999" s="6">
        <v>1581.44</v>
      </c>
      <c r="D999" s="6">
        <v>0.56000000000000005</v>
      </c>
      <c r="E999" s="8">
        <v>43264</v>
      </c>
      <c r="F999">
        <f t="shared" si="15"/>
        <v>2018</v>
      </c>
    </row>
    <row r="1000" spans="1:6" x14ac:dyDescent="0.25">
      <c r="A1000" s="67" t="s">
        <v>1334</v>
      </c>
      <c r="B1000" s="67" t="s">
        <v>2261</v>
      </c>
      <c r="C1000" s="6">
        <v>1897.7280000000001</v>
      </c>
      <c r="D1000" s="6">
        <v>0.67200000000000004</v>
      </c>
      <c r="E1000" s="8">
        <v>43264</v>
      </c>
      <c r="F1000">
        <f t="shared" si="15"/>
        <v>2018</v>
      </c>
    </row>
    <row r="1001" spans="1:6" x14ac:dyDescent="0.25">
      <c r="A1001" s="67" t="s">
        <v>1334</v>
      </c>
      <c r="B1001" s="67" t="s">
        <v>2261</v>
      </c>
      <c r="C1001" s="6">
        <v>3659.904</v>
      </c>
      <c r="D1001" s="6">
        <v>1.296</v>
      </c>
      <c r="E1001" s="8">
        <v>43264</v>
      </c>
      <c r="F1001">
        <f t="shared" si="15"/>
        <v>2018</v>
      </c>
    </row>
    <row r="1002" spans="1:6" x14ac:dyDescent="0.25">
      <c r="A1002" s="67" t="s">
        <v>1334</v>
      </c>
      <c r="B1002" s="67" t="s">
        <v>2261</v>
      </c>
      <c r="C1002" s="6">
        <v>316.28800000000001</v>
      </c>
      <c r="D1002" s="6">
        <v>0.112</v>
      </c>
      <c r="E1002" s="8">
        <v>43264</v>
      </c>
      <c r="F1002">
        <f t="shared" si="15"/>
        <v>2018</v>
      </c>
    </row>
    <row r="1003" spans="1:6" x14ac:dyDescent="0.25">
      <c r="A1003" s="67" t="s">
        <v>1334</v>
      </c>
      <c r="B1003" s="67" t="s">
        <v>2262</v>
      </c>
      <c r="C1003" s="6">
        <v>3947.79</v>
      </c>
      <c r="D1003" s="6">
        <v>1.155</v>
      </c>
      <c r="E1003" s="8">
        <v>43262</v>
      </c>
      <c r="F1003">
        <f t="shared" si="15"/>
        <v>2018</v>
      </c>
    </row>
    <row r="1004" spans="1:6" x14ac:dyDescent="0.25">
      <c r="A1004" s="67" t="s">
        <v>1334</v>
      </c>
      <c r="B1004" s="67" t="s">
        <v>2262</v>
      </c>
      <c r="C1004" s="6">
        <v>0</v>
      </c>
      <c r="D1004" s="6">
        <v>0</v>
      </c>
      <c r="E1004" s="8">
        <v>43262</v>
      </c>
      <c r="F1004">
        <f t="shared" si="15"/>
        <v>2018</v>
      </c>
    </row>
    <row r="1005" spans="1:6" x14ac:dyDescent="0.25">
      <c r="A1005" s="67" t="s">
        <v>1334</v>
      </c>
      <c r="B1005" s="67" t="s">
        <v>2263</v>
      </c>
      <c r="C1005" s="6">
        <v>1234.8</v>
      </c>
      <c r="D1005" s="6">
        <v>0.29399999999999998</v>
      </c>
      <c r="E1005" s="8">
        <v>43260</v>
      </c>
      <c r="F1005">
        <f t="shared" si="15"/>
        <v>2018</v>
      </c>
    </row>
    <row r="1006" spans="1:6" x14ac:dyDescent="0.25">
      <c r="A1006" s="67" t="s">
        <v>1334</v>
      </c>
      <c r="B1006" s="67" t="s">
        <v>2264</v>
      </c>
      <c r="C1006" s="6">
        <v>291.2</v>
      </c>
      <c r="D1006" s="6">
        <v>0.08</v>
      </c>
      <c r="E1006" s="8">
        <v>43260</v>
      </c>
      <c r="F1006">
        <f t="shared" si="15"/>
        <v>2018</v>
      </c>
    </row>
    <row r="1007" spans="1:6" x14ac:dyDescent="0.25">
      <c r="A1007" s="67" t="s">
        <v>1334</v>
      </c>
      <c r="B1007" s="67" t="s">
        <v>2264</v>
      </c>
      <c r="C1007" s="6">
        <v>291.2</v>
      </c>
      <c r="D1007" s="6">
        <v>0.08</v>
      </c>
      <c r="E1007" s="8">
        <v>43260</v>
      </c>
      <c r="F1007">
        <f t="shared" si="15"/>
        <v>2018</v>
      </c>
    </row>
    <row r="1008" spans="1:6" x14ac:dyDescent="0.25">
      <c r="A1008" s="67" t="s">
        <v>1334</v>
      </c>
      <c r="B1008" s="67" t="s">
        <v>2264</v>
      </c>
      <c r="C1008" s="6">
        <v>174.72</v>
      </c>
      <c r="D1008" s="6">
        <v>4.8000000000000001E-2</v>
      </c>
      <c r="E1008" s="8">
        <v>43260</v>
      </c>
      <c r="F1008">
        <f t="shared" si="15"/>
        <v>2018</v>
      </c>
    </row>
    <row r="1009" spans="1:6" x14ac:dyDescent="0.25">
      <c r="A1009" s="67" t="s">
        <v>1334</v>
      </c>
      <c r="B1009" s="67" t="s">
        <v>2265</v>
      </c>
      <c r="C1009" s="6">
        <v>2745.36</v>
      </c>
      <c r="D1009" s="6">
        <v>0.73799999999999999</v>
      </c>
      <c r="E1009" s="8">
        <v>43271</v>
      </c>
      <c r="F1009">
        <f t="shared" si="15"/>
        <v>2018</v>
      </c>
    </row>
    <row r="1010" spans="1:6" x14ac:dyDescent="0.25">
      <c r="A1010" s="67" t="s">
        <v>1334</v>
      </c>
      <c r="B1010" s="67" t="s">
        <v>2265</v>
      </c>
      <c r="C1010" s="6">
        <v>0</v>
      </c>
      <c r="D1010" s="6">
        <v>0</v>
      </c>
      <c r="E1010" s="8">
        <v>43271</v>
      </c>
      <c r="F1010">
        <f t="shared" si="15"/>
        <v>2018</v>
      </c>
    </row>
    <row r="1011" spans="1:6" x14ac:dyDescent="0.25">
      <c r="A1011" s="67" t="s">
        <v>1334</v>
      </c>
      <c r="B1011" s="67" t="s">
        <v>2266</v>
      </c>
      <c r="C1011" s="6">
        <v>1885.884</v>
      </c>
      <c r="D1011" s="6">
        <v>0.46200000000000002</v>
      </c>
      <c r="E1011" s="8">
        <v>43271</v>
      </c>
      <c r="F1011">
        <f t="shared" si="15"/>
        <v>2018</v>
      </c>
    </row>
    <row r="1012" spans="1:6" x14ac:dyDescent="0.25">
      <c r="A1012" s="67" t="s">
        <v>1334</v>
      </c>
      <c r="B1012" s="67" t="s">
        <v>2266</v>
      </c>
      <c r="C1012" s="6">
        <v>0</v>
      </c>
      <c r="D1012" s="6">
        <v>0</v>
      </c>
      <c r="E1012" s="8">
        <v>43271</v>
      </c>
      <c r="F1012">
        <f t="shared" si="15"/>
        <v>2018</v>
      </c>
    </row>
    <row r="1013" spans="1:6" x14ac:dyDescent="0.25">
      <c r="A1013" s="67" t="s">
        <v>1334</v>
      </c>
      <c r="B1013" s="67" t="s">
        <v>2267</v>
      </c>
      <c r="C1013" s="6">
        <v>2671.56</v>
      </c>
      <c r="D1013" s="6">
        <v>0.73799999999999999</v>
      </c>
      <c r="E1013" s="8">
        <v>43266</v>
      </c>
      <c r="F1013">
        <f t="shared" si="15"/>
        <v>2018</v>
      </c>
    </row>
    <row r="1014" spans="1:6" x14ac:dyDescent="0.25">
      <c r="A1014" s="67" t="s">
        <v>1334</v>
      </c>
      <c r="B1014" s="67" t="s">
        <v>2267</v>
      </c>
      <c r="C1014" s="6">
        <v>0</v>
      </c>
      <c r="D1014" s="6">
        <v>0</v>
      </c>
      <c r="E1014" s="8">
        <v>43266</v>
      </c>
      <c r="F1014">
        <f t="shared" si="15"/>
        <v>2018</v>
      </c>
    </row>
    <row r="1015" spans="1:6" x14ac:dyDescent="0.25">
      <c r="A1015" s="67" t="s">
        <v>1334</v>
      </c>
      <c r="B1015" s="67" t="s">
        <v>2268</v>
      </c>
      <c r="C1015" s="6">
        <v>1824.336</v>
      </c>
      <c r="D1015" s="6">
        <v>0.49199999999999999</v>
      </c>
      <c r="E1015" s="8">
        <v>43266</v>
      </c>
      <c r="F1015">
        <f t="shared" si="15"/>
        <v>2018</v>
      </c>
    </row>
    <row r="1016" spans="1:6" x14ac:dyDescent="0.25">
      <c r="A1016" s="67" t="s">
        <v>1334</v>
      </c>
      <c r="B1016" s="67" t="s">
        <v>2268</v>
      </c>
      <c r="C1016" s="6">
        <v>0</v>
      </c>
      <c r="D1016" s="6">
        <v>0</v>
      </c>
      <c r="E1016" s="8">
        <v>43266</v>
      </c>
      <c r="F1016">
        <f t="shared" si="15"/>
        <v>2018</v>
      </c>
    </row>
    <row r="1017" spans="1:6" x14ac:dyDescent="0.25">
      <c r="A1017" s="67" t="s">
        <v>1334</v>
      </c>
      <c r="B1017" s="67" t="s">
        <v>2269</v>
      </c>
      <c r="C1017" s="6">
        <v>398</v>
      </c>
      <c r="D1017" s="6">
        <v>0.1</v>
      </c>
      <c r="E1017" s="8">
        <v>43270</v>
      </c>
      <c r="F1017">
        <f t="shared" si="15"/>
        <v>2018</v>
      </c>
    </row>
    <row r="1018" spans="1:6" x14ac:dyDescent="0.25">
      <c r="A1018" s="67" t="s">
        <v>1334</v>
      </c>
      <c r="B1018" s="67" t="s">
        <v>2269</v>
      </c>
      <c r="C1018" s="6">
        <v>796</v>
      </c>
      <c r="D1018" s="6">
        <v>0.2</v>
      </c>
      <c r="E1018" s="8">
        <v>43270</v>
      </c>
      <c r="F1018">
        <f t="shared" si="15"/>
        <v>2018</v>
      </c>
    </row>
    <row r="1019" spans="1:6" x14ac:dyDescent="0.25">
      <c r="A1019" s="67" t="s">
        <v>1334</v>
      </c>
      <c r="B1019" s="67" t="s">
        <v>2269</v>
      </c>
      <c r="C1019" s="6">
        <v>796</v>
      </c>
      <c r="D1019" s="6">
        <v>0.2</v>
      </c>
      <c r="E1019" s="8">
        <v>43270</v>
      </c>
      <c r="F1019">
        <f t="shared" si="15"/>
        <v>2018</v>
      </c>
    </row>
    <row r="1020" spans="1:6" x14ac:dyDescent="0.25">
      <c r="A1020" s="67" t="s">
        <v>1334</v>
      </c>
      <c r="B1020" s="67" t="s">
        <v>2269</v>
      </c>
      <c r="C1020" s="6">
        <v>796</v>
      </c>
      <c r="D1020" s="6">
        <v>0.2</v>
      </c>
      <c r="E1020" s="8">
        <v>43270</v>
      </c>
      <c r="F1020">
        <f t="shared" si="15"/>
        <v>2018</v>
      </c>
    </row>
    <row r="1021" spans="1:6" x14ac:dyDescent="0.25">
      <c r="A1021" s="67" t="s">
        <v>1334</v>
      </c>
      <c r="B1021" s="67" t="s">
        <v>2269</v>
      </c>
      <c r="C1021" s="6">
        <v>1194</v>
      </c>
      <c r="D1021" s="6">
        <v>0.3</v>
      </c>
      <c r="E1021" s="8">
        <v>43270</v>
      </c>
      <c r="F1021">
        <f t="shared" si="15"/>
        <v>2018</v>
      </c>
    </row>
    <row r="1022" spans="1:6" x14ac:dyDescent="0.25">
      <c r="A1022" s="67" t="s">
        <v>1334</v>
      </c>
      <c r="B1022" s="67" t="s">
        <v>2269</v>
      </c>
      <c r="C1022" s="6">
        <v>1393</v>
      </c>
      <c r="D1022" s="6">
        <v>0.35</v>
      </c>
      <c r="E1022" s="8">
        <v>43270</v>
      </c>
      <c r="F1022">
        <f t="shared" si="15"/>
        <v>2018</v>
      </c>
    </row>
    <row r="1023" spans="1:6" x14ac:dyDescent="0.25">
      <c r="A1023" s="67" t="s">
        <v>1334</v>
      </c>
      <c r="B1023" s="67" t="s">
        <v>2269</v>
      </c>
      <c r="C1023" s="6">
        <v>1719.36</v>
      </c>
      <c r="D1023" s="6">
        <v>0.432</v>
      </c>
      <c r="E1023" s="8">
        <v>43270</v>
      </c>
      <c r="F1023">
        <f t="shared" si="15"/>
        <v>2018</v>
      </c>
    </row>
    <row r="1024" spans="1:6" x14ac:dyDescent="0.25">
      <c r="A1024" s="67" t="s">
        <v>1334</v>
      </c>
      <c r="B1024" s="67" t="s">
        <v>2269</v>
      </c>
      <c r="C1024" s="6">
        <v>967.14</v>
      </c>
      <c r="D1024" s="6">
        <v>0.24299999999999999</v>
      </c>
      <c r="E1024" s="8">
        <v>43270</v>
      </c>
      <c r="F1024">
        <f t="shared" si="15"/>
        <v>2018</v>
      </c>
    </row>
    <row r="1025" spans="1:6" x14ac:dyDescent="0.25">
      <c r="A1025" s="67" t="s">
        <v>1334</v>
      </c>
      <c r="B1025" s="67" t="s">
        <v>2270</v>
      </c>
      <c r="C1025" s="6">
        <v>800.8</v>
      </c>
      <c r="D1025" s="6">
        <v>0.17499999999999999</v>
      </c>
      <c r="E1025" s="8">
        <v>43264</v>
      </c>
      <c r="F1025">
        <f t="shared" si="15"/>
        <v>2018</v>
      </c>
    </row>
    <row r="1026" spans="1:6" x14ac:dyDescent="0.25">
      <c r="A1026" s="67" t="s">
        <v>1334</v>
      </c>
      <c r="B1026" s="67" t="s">
        <v>2270</v>
      </c>
      <c r="C1026" s="6">
        <v>2594.5920000000001</v>
      </c>
      <c r="D1026" s="6">
        <v>0.56699999999999995</v>
      </c>
      <c r="E1026" s="8">
        <v>43264</v>
      </c>
      <c r="F1026">
        <f t="shared" si="15"/>
        <v>2018</v>
      </c>
    </row>
    <row r="1027" spans="1:6" x14ac:dyDescent="0.25">
      <c r="A1027" s="67" t="s">
        <v>1334</v>
      </c>
      <c r="B1027" s="67" t="s">
        <v>2270</v>
      </c>
      <c r="C1027" s="6">
        <v>420.99200000000002</v>
      </c>
      <c r="D1027" s="6">
        <v>9.1999999999999998E-2</v>
      </c>
      <c r="E1027" s="8">
        <v>43264</v>
      </c>
      <c r="F1027">
        <f t="shared" ref="F1027:F1090" si="16">YEAR(E1027)</f>
        <v>2018</v>
      </c>
    </row>
    <row r="1028" spans="1:6" x14ac:dyDescent="0.25">
      <c r="A1028" s="67" t="s">
        <v>1334</v>
      </c>
      <c r="B1028" s="67" t="s">
        <v>2271</v>
      </c>
      <c r="C1028" s="6">
        <v>2425.7199999999998</v>
      </c>
      <c r="D1028" s="6">
        <v>0.74</v>
      </c>
      <c r="E1028" s="8">
        <v>43264</v>
      </c>
      <c r="F1028">
        <f t="shared" si="16"/>
        <v>2018</v>
      </c>
    </row>
    <row r="1029" spans="1:6" x14ac:dyDescent="0.25">
      <c r="A1029" s="67" t="s">
        <v>1334</v>
      </c>
      <c r="B1029" s="67" t="s">
        <v>2272</v>
      </c>
      <c r="C1029" s="6">
        <v>1295.4000000000001</v>
      </c>
      <c r="D1029" s="6">
        <v>0.6</v>
      </c>
      <c r="E1029" s="8">
        <v>43270</v>
      </c>
      <c r="F1029">
        <f t="shared" si="16"/>
        <v>2018</v>
      </c>
    </row>
    <row r="1030" spans="1:6" x14ac:dyDescent="0.25">
      <c r="A1030" s="67" t="s">
        <v>1334</v>
      </c>
      <c r="B1030" s="67" t="s">
        <v>2272</v>
      </c>
      <c r="C1030" s="6">
        <v>3994.15</v>
      </c>
      <c r="D1030" s="6">
        <v>1.85</v>
      </c>
      <c r="E1030" s="8">
        <v>43270</v>
      </c>
      <c r="F1030">
        <f t="shared" si="16"/>
        <v>2018</v>
      </c>
    </row>
    <row r="1031" spans="1:6" x14ac:dyDescent="0.25">
      <c r="A1031" s="67" t="s">
        <v>1334</v>
      </c>
      <c r="B1031" s="67" t="s">
        <v>2273</v>
      </c>
      <c r="C1031" s="6">
        <v>200.928</v>
      </c>
      <c r="D1031" s="6">
        <v>2.3E-2</v>
      </c>
      <c r="E1031" s="8">
        <v>43266</v>
      </c>
      <c r="F1031">
        <f t="shared" si="16"/>
        <v>2018</v>
      </c>
    </row>
    <row r="1032" spans="1:6" x14ac:dyDescent="0.25">
      <c r="A1032" s="67" t="s">
        <v>1334</v>
      </c>
      <c r="B1032" s="67" t="s">
        <v>2273</v>
      </c>
      <c r="C1032" s="6">
        <v>200.928</v>
      </c>
      <c r="D1032" s="6">
        <v>2.3E-2</v>
      </c>
      <c r="E1032" s="8">
        <v>43266</v>
      </c>
      <c r="F1032">
        <f t="shared" si="16"/>
        <v>2018</v>
      </c>
    </row>
    <row r="1033" spans="1:6" x14ac:dyDescent="0.25">
      <c r="A1033" s="67" t="s">
        <v>1334</v>
      </c>
      <c r="B1033" s="67" t="s">
        <v>2273</v>
      </c>
      <c r="C1033" s="6">
        <v>401.85599999999999</v>
      </c>
      <c r="D1033" s="6">
        <v>4.5999999999999999E-2</v>
      </c>
      <c r="E1033" s="8">
        <v>43266</v>
      </c>
      <c r="F1033">
        <f t="shared" si="16"/>
        <v>2018</v>
      </c>
    </row>
    <row r="1034" spans="1:6" x14ac:dyDescent="0.25">
      <c r="A1034" s="67" t="s">
        <v>1334</v>
      </c>
      <c r="B1034" s="67" t="s">
        <v>2274</v>
      </c>
      <c r="C1034" s="6">
        <v>6833.88</v>
      </c>
      <c r="D1034" s="6">
        <v>2.46</v>
      </c>
      <c r="E1034" s="8">
        <v>43269</v>
      </c>
      <c r="F1034">
        <f t="shared" si="16"/>
        <v>2018</v>
      </c>
    </row>
    <row r="1035" spans="1:6" x14ac:dyDescent="0.25">
      <c r="A1035" s="67" t="s">
        <v>1334</v>
      </c>
      <c r="B1035" s="67" t="s">
        <v>2274</v>
      </c>
      <c r="C1035" s="6">
        <v>0</v>
      </c>
      <c r="D1035" s="6">
        <v>0</v>
      </c>
      <c r="E1035" s="8">
        <v>43269</v>
      </c>
      <c r="F1035">
        <f t="shared" si="16"/>
        <v>2018</v>
      </c>
    </row>
    <row r="1036" spans="1:6" x14ac:dyDescent="0.25">
      <c r="A1036" s="67" t="s">
        <v>1334</v>
      </c>
      <c r="B1036" s="67" t="s">
        <v>2275</v>
      </c>
      <c r="C1036" s="6">
        <v>7078.1580000000004</v>
      </c>
      <c r="D1036" s="6">
        <v>2.214</v>
      </c>
      <c r="E1036" s="8">
        <v>43267</v>
      </c>
      <c r="F1036">
        <f t="shared" si="16"/>
        <v>2018</v>
      </c>
    </row>
    <row r="1037" spans="1:6" x14ac:dyDescent="0.25">
      <c r="A1037" s="67" t="s">
        <v>1334</v>
      </c>
      <c r="B1037" s="67" t="s">
        <v>2275</v>
      </c>
      <c r="C1037" s="6">
        <v>0</v>
      </c>
      <c r="D1037" s="6">
        <v>0</v>
      </c>
      <c r="E1037" s="8">
        <v>43267</v>
      </c>
      <c r="F1037">
        <f t="shared" si="16"/>
        <v>2018</v>
      </c>
    </row>
    <row r="1038" spans="1:6" x14ac:dyDescent="0.25">
      <c r="A1038" s="67" t="s">
        <v>1334</v>
      </c>
      <c r="B1038" s="67" t="s">
        <v>2276</v>
      </c>
      <c r="C1038" s="6">
        <v>3040.56</v>
      </c>
      <c r="D1038" s="6">
        <v>0.98399999999999999</v>
      </c>
      <c r="E1038" s="8">
        <v>43257</v>
      </c>
      <c r="F1038">
        <f t="shared" si="16"/>
        <v>2018</v>
      </c>
    </row>
    <row r="1039" spans="1:6" x14ac:dyDescent="0.25">
      <c r="A1039" s="67" t="s">
        <v>1334</v>
      </c>
      <c r="B1039" s="67" t="s">
        <v>2276</v>
      </c>
      <c r="C1039" s="6">
        <v>0</v>
      </c>
      <c r="D1039" s="6">
        <v>0</v>
      </c>
      <c r="E1039" s="8">
        <v>43257</v>
      </c>
      <c r="F1039">
        <f t="shared" si="16"/>
        <v>2018</v>
      </c>
    </row>
    <row r="1040" spans="1:6" x14ac:dyDescent="0.25">
      <c r="A1040" s="67" t="s">
        <v>1334</v>
      </c>
      <c r="B1040" s="67" t="s">
        <v>2277</v>
      </c>
      <c r="C1040" s="6">
        <v>9151.2000000000007</v>
      </c>
      <c r="D1040" s="6">
        <v>2.46</v>
      </c>
      <c r="E1040" s="8">
        <v>43262</v>
      </c>
      <c r="F1040">
        <f t="shared" si="16"/>
        <v>2018</v>
      </c>
    </row>
    <row r="1041" spans="1:6" x14ac:dyDescent="0.25">
      <c r="A1041" s="67" t="s">
        <v>1334</v>
      </c>
      <c r="B1041" s="67" t="s">
        <v>2277</v>
      </c>
      <c r="C1041" s="6">
        <v>0</v>
      </c>
      <c r="D1041" s="6">
        <v>0</v>
      </c>
      <c r="E1041" s="8">
        <v>43262</v>
      </c>
      <c r="F1041">
        <f t="shared" si="16"/>
        <v>2018</v>
      </c>
    </row>
    <row r="1042" spans="1:6" x14ac:dyDescent="0.25">
      <c r="A1042" s="67" t="s">
        <v>1334</v>
      </c>
      <c r="B1042" s="67" t="s">
        <v>2278</v>
      </c>
      <c r="C1042" s="6">
        <v>3907.4639999999999</v>
      </c>
      <c r="D1042" s="6">
        <v>0.98399999999999999</v>
      </c>
      <c r="E1042" s="8">
        <v>43259</v>
      </c>
      <c r="F1042">
        <f t="shared" si="16"/>
        <v>2018</v>
      </c>
    </row>
    <row r="1043" spans="1:6" x14ac:dyDescent="0.25">
      <c r="A1043" s="67" t="s">
        <v>1334</v>
      </c>
      <c r="B1043" s="67" t="s">
        <v>2278</v>
      </c>
      <c r="C1043" s="6">
        <v>0</v>
      </c>
      <c r="D1043" s="6">
        <v>0</v>
      </c>
      <c r="E1043" s="8">
        <v>43259</v>
      </c>
      <c r="F1043">
        <f t="shared" si="16"/>
        <v>2018</v>
      </c>
    </row>
    <row r="1044" spans="1:6" x14ac:dyDescent="0.25">
      <c r="A1044" s="67" t="s">
        <v>1334</v>
      </c>
      <c r="B1044" s="67" t="s">
        <v>2279</v>
      </c>
      <c r="C1044" s="6">
        <v>4180.7700000000004</v>
      </c>
      <c r="D1044" s="6">
        <v>1.23</v>
      </c>
      <c r="E1044" s="8">
        <v>43272</v>
      </c>
      <c r="F1044">
        <f t="shared" si="16"/>
        <v>2018</v>
      </c>
    </row>
    <row r="1045" spans="1:6" x14ac:dyDescent="0.25">
      <c r="A1045" s="67" t="s">
        <v>1334</v>
      </c>
      <c r="B1045" s="67" t="s">
        <v>2279</v>
      </c>
      <c r="C1045" s="6">
        <v>0</v>
      </c>
      <c r="D1045" s="6">
        <v>0</v>
      </c>
      <c r="E1045" s="8">
        <v>43272</v>
      </c>
      <c r="F1045">
        <f t="shared" si="16"/>
        <v>2018</v>
      </c>
    </row>
    <row r="1046" spans="1:6" x14ac:dyDescent="0.25">
      <c r="A1046" s="67" t="s">
        <v>1334</v>
      </c>
      <c r="B1046" s="67" t="s">
        <v>2280</v>
      </c>
      <c r="C1046" s="6">
        <v>6394.0320000000002</v>
      </c>
      <c r="D1046" s="6">
        <v>1.476</v>
      </c>
      <c r="E1046" s="8">
        <v>43263</v>
      </c>
      <c r="F1046">
        <f t="shared" si="16"/>
        <v>2018</v>
      </c>
    </row>
    <row r="1047" spans="1:6" x14ac:dyDescent="0.25">
      <c r="A1047" s="67" t="s">
        <v>1334</v>
      </c>
      <c r="B1047" s="67" t="s">
        <v>2280</v>
      </c>
      <c r="C1047" s="6">
        <v>0</v>
      </c>
      <c r="D1047" s="6">
        <v>0</v>
      </c>
      <c r="E1047" s="8">
        <v>43263</v>
      </c>
      <c r="F1047">
        <f t="shared" si="16"/>
        <v>2018</v>
      </c>
    </row>
    <row r="1048" spans="1:6" x14ac:dyDescent="0.25">
      <c r="A1048" s="67" t="s">
        <v>1334</v>
      </c>
      <c r="B1048" s="67" t="s">
        <v>2281</v>
      </c>
      <c r="C1048" s="6">
        <v>890.52</v>
      </c>
      <c r="D1048" s="6">
        <v>0.246</v>
      </c>
      <c r="E1048" s="8">
        <v>43266</v>
      </c>
      <c r="F1048">
        <f t="shared" si="16"/>
        <v>2018</v>
      </c>
    </row>
    <row r="1049" spans="1:6" x14ac:dyDescent="0.25">
      <c r="A1049" s="67" t="s">
        <v>1334</v>
      </c>
      <c r="B1049" s="67" t="s">
        <v>2281</v>
      </c>
      <c r="C1049" s="6">
        <v>2671.56</v>
      </c>
      <c r="D1049" s="6">
        <v>0.73799999999999999</v>
      </c>
      <c r="E1049" s="8">
        <v>43266</v>
      </c>
      <c r="F1049">
        <f t="shared" si="16"/>
        <v>2018</v>
      </c>
    </row>
    <row r="1050" spans="1:6" x14ac:dyDescent="0.25">
      <c r="A1050" s="67" t="s">
        <v>1334</v>
      </c>
      <c r="B1050" s="67" t="s">
        <v>2281</v>
      </c>
      <c r="C1050" s="6">
        <v>0</v>
      </c>
      <c r="D1050" s="6">
        <v>0</v>
      </c>
      <c r="E1050" s="8">
        <v>43266</v>
      </c>
      <c r="F1050">
        <f t="shared" si="16"/>
        <v>2018</v>
      </c>
    </row>
    <row r="1051" spans="1:6" x14ac:dyDescent="0.25">
      <c r="A1051" s="67" t="s">
        <v>1334</v>
      </c>
      <c r="B1051" s="67" t="s">
        <v>2282</v>
      </c>
      <c r="C1051" s="6">
        <v>8905.2000000000007</v>
      </c>
      <c r="D1051" s="6">
        <v>2.46</v>
      </c>
      <c r="E1051" s="8">
        <v>43276</v>
      </c>
      <c r="F1051">
        <f t="shared" si="16"/>
        <v>2018</v>
      </c>
    </row>
    <row r="1052" spans="1:6" x14ac:dyDescent="0.25">
      <c r="A1052" s="67" t="s">
        <v>1334</v>
      </c>
      <c r="B1052" s="67" t="s">
        <v>2282</v>
      </c>
      <c r="C1052" s="6">
        <v>0</v>
      </c>
      <c r="D1052" s="6">
        <v>0</v>
      </c>
      <c r="E1052" s="8">
        <v>43276</v>
      </c>
      <c r="F1052">
        <f t="shared" si="16"/>
        <v>2018</v>
      </c>
    </row>
    <row r="1053" spans="1:6" x14ac:dyDescent="0.25">
      <c r="A1053" s="67" t="s">
        <v>1334</v>
      </c>
      <c r="B1053" s="67" t="s">
        <v>2283</v>
      </c>
      <c r="C1053" s="6">
        <v>890.52</v>
      </c>
      <c r="D1053" s="6">
        <v>0.246</v>
      </c>
      <c r="E1053" s="8">
        <v>43272</v>
      </c>
      <c r="F1053">
        <f t="shared" si="16"/>
        <v>2018</v>
      </c>
    </row>
    <row r="1054" spans="1:6" x14ac:dyDescent="0.25">
      <c r="A1054" s="67" t="s">
        <v>1334</v>
      </c>
      <c r="B1054" s="67" t="s">
        <v>2283</v>
      </c>
      <c r="C1054" s="6">
        <v>2671.56</v>
      </c>
      <c r="D1054" s="6">
        <v>0.73799999999999999</v>
      </c>
      <c r="E1054" s="8">
        <v>43272</v>
      </c>
      <c r="F1054">
        <f t="shared" si="16"/>
        <v>2018</v>
      </c>
    </row>
    <row r="1055" spans="1:6" x14ac:dyDescent="0.25">
      <c r="A1055" s="67" t="s">
        <v>1334</v>
      </c>
      <c r="B1055" s="67" t="s">
        <v>2283</v>
      </c>
      <c r="C1055" s="6">
        <v>0</v>
      </c>
      <c r="D1055" s="6">
        <v>0</v>
      </c>
      <c r="E1055" s="8">
        <v>43272</v>
      </c>
      <c r="F1055">
        <f t="shared" si="16"/>
        <v>2018</v>
      </c>
    </row>
    <row r="1056" spans="1:6" x14ac:dyDescent="0.25">
      <c r="A1056" s="67" t="s">
        <v>1334</v>
      </c>
      <c r="B1056" s="67" t="s">
        <v>2284</v>
      </c>
      <c r="C1056" s="6">
        <v>6710.88</v>
      </c>
      <c r="D1056" s="6">
        <v>1.968</v>
      </c>
      <c r="E1056" s="8">
        <v>43269</v>
      </c>
      <c r="F1056">
        <f t="shared" si="16"/>
        <v>2018</v>
      </c>
    </row>
    <row r="1057" spans="1:6" x14ac:dyDescent="0.25">
      <c r="A1057" s="67" t="s">
        <v>1334</v>
      </c>
      <c r="B1057" s="67" t="s">
        <v>2284</v>
      </c>
      <c r="C1057" s="6">
        <v>0</v>
      </c>
      <c r="D1057" s="6">
        <v>0</v>
      </c>
      <c r="E1057" s="8">
        <v>43269</v>
      </c>
      <c r="F1057">
        <f t="shared" si="16"/>
        <v>2018</v>
      </c>
    </row>
    <row r="1058" spans="1:6" x14ac:dyDescent="0.25">
      <c r="A1058" s="67" t="s">
        <v>1334</v>
      </c>
      <c r="B1058" s="67" t="s">
        <v>2285</v>
      </c>
      <c r="C1058" s="6">
        <v>2736.72</v>
      </c>
      <c r="D1058" s="6">
        <v>0.504</v>
      </c>
      <c r="E1058" s="8">
        <v>43272</v>
      </c>
      <c r="F1058">
        <f t="shared" si="16"/>
        <v>2018</v>
      </c>
    </row>
    <row r="1059" spans="1:6" x14ac:dyDescent="0.25">
      <c r="A1059" s="67" t="s">
        <v>1334</v>
      </c>
      <c r="B1059" s="67" t="s">
        <v>2285</v>
      </c>
      <c r="C1059" s="6">
        <v>1650.72</v>
      </c>
      <c r="D1059" s="6">
        <v>0.30399999999999999</v>
      </c>
      <c r="E1059" s="8">
        <v>43272</v>
      </c>
      <c r="F1059">
        <f t="shared" si="16"/>
        <v>2018</v>
      </c>
    </row>
    <row r="1060" spans="1:6" x14ac:dyDescent="0.25">
      <c r="A1060" s="67" t="s">
        <v>1334</v>
      </c>
      <c r="B1060" s="67" t="s">
        <v>2286</v>
      </c>
      <c r="C1060" s="6">
        <v>12510.816000000001</v>
      </c>
      <c r="D1060" s="6">
        <v>1.444</v>
      </c>
      <c r="E1060" s="8">
        <v>43280</v>
      </c>
      <c r="F1060">
        <f t="shared" si="16"/>
        <v>2018</v>
      </c>
    </row>
    <row r="1061" spans="1:6" x14ac:dyDescent="0.25">
      <c r="A1061" s="67" t="s">
        <v>1334</v>
      </c>
      <c r="B1061" s="67" t="s">
        <v>2286</v>
      </c>
      <c r="C1061" s="6">
        <v>623.80799999999999</v>
      </c>
      <c r="D1061" s="6">
        <v>7.1999999999999995E-2</v>
      </c>
      <c r="E1061" s="8">
        <v>43280</v>
      </c>
      <c r="F1061">
        <f t="shared" si="16"/>
        <v>2018</v>
      </c>
    </row>
    <row r="1062" spans="1:6" x14ac:dyDescent="0.25">
      <c r="A1062" s="67" t="s">
        <v>1334</v>
      </c>
      <c r="B1062" s="67" t="s">
        <v>2287</v>
      </c>
      <c r="C1062" s="6">
        <v>113.568</v>
      </c>
      <c r="D1062" s="6">
        <v>1.2999999999999999E-2</v>
      </c>
      <c r="E1062" s="8">
        <v>43279</v>
      </c>
      <c r="F1062">
        <f t="shared" si="16"/>
        <v>2018</v>
      </c>
    </row>
    <row r="1063" spans="1:6" x14ac:dyDescent="0.25">
      <c r="A1063" s="67" t="s">
        <v>1334</v>
      </c>
      <c r="B1063" s="67" t="s">
        <v>2287</v>
      </c>
      <c r="C1063" s="6">
        <v>227.136</v>
      </c>
      <c r="D1063" s="6">
        <v>2.5999999999999999E-2</v>
      </c>
      <c r="E1063" s="8">
        <v>43279</v>
      </c>
      <c r="F1063">
        <f t="shared" si="16"/>
        <v>2018</v>
      </c>
    </row>
    <row r="1064" spans="1:6" x14ac:dyDescent="0.25">
      <c r="A1064" s="67" t="s">
        <v>1334</v>
      </c>
      <c r="B1064" s="67" t="s">
        <v>2287</v>
      </c>
      <c r="C1064" s="6">
        <v>227.136</v>
      </c>
      <c r="D1064" s="6">
        <v>2.5999999999999999E-2</v>
      </c>
      <c r="E1064" s="8">
        <v>43279</v>
      </c>
      <c r="F1064">
        <f t="shared" si="16"/>
        <v>2018</v>
      </c>
    </row>
    <row r="1065" spans="1:6" x14ac:dyDescent="0.25">
      <c r="A1065" s="67" t="s">
        <v>1334</v>
      </c>
      <c r="B1065" s="67" t="s">
        <v>2287</v>
      </c>
      <c r="C1065" s="6">
        <v>227.136</v>
      </c>
      <c r="D1065" s="6">
        <v>2.5999999999999999E-2</v>
      </c>
      <c r="E1065" s="8">
        <v>43279</v>
      </c>
      <c r="F1065">
        <f t="shared" si="16"/>
        <v>2018</v>
      </c>
    </row>
    <row r="1066" spans="1:6" x14ac:dyDescent="0.25">
      <c r="A1066" s="67" t="s">
        <v>1334</v>
      </c>
      <c r="B1066" s="67" t="s">
        <v>2287</v>
      </c>
      <c r="C1066" s="6">
        <v>200.928</v>
      </c>
      <c r="D1066" s="6">
        <v>2.3E-2</v>
      </c>
      <c r="E1066" s="8">
        <v>43279</v>
      </c>
      <c r="F1066">
        <f t="shared" si="16"/>
        <v>2018</v>
      </c>
    </row>
    <row r="1067" spans="1:6" x14ac:dyDescent="0.25">
      <c r="A1067" s="67" t="s">
        <v>1334</v>
      </c>
      <c r="B1067" s="67" t="s">
        <v>2287</v>
      </c>
      <c r="C1067" s="6">
        <v>401.85599999999999</v>
      </c>
      <c r="D1067" s="6">
        <v>4.5999999999999999E-2</v>
      </c>
      <c r="E1067" s="8">
        <v>43279</v>
      </c>
      <c r="F1067">
        <f t="shared" si="16"/>
        <v>2018</v>
      </c>
    </row>
    <row r="1068" spans="1:6" x14ac:dyDescent="0.25">
      <c r="A1068" s="67" t="s">
        <v>1334</v>
      </c>
      <c r="B1068" s="67" t="s">
        <v>2287</v>
      </c>
      <c r="C1068" s="6">
        <v>1118.2080000000001</v>
      </c>
      <c r="D1068" s="6">
        <v>0.128</v>
      </c>
      <c r="E1068" s="8">
        <v>43279</v>
      </c>
      <c r="F1068">
        <f t="shared" si="16"/>
        <v>2018</v>
      </c>
    </row>
    <row r="1069" spans="1:6" x14ac:dyDescent="0.25">
      <c r="A1069" s="67" t="s">
        <v>1334</v>
      </c>
      <c r="B1069" s="67" t="s">
        <v>2287</v>
      </c>
      <c r="C1069" s="6">
        <v>1677.3119999999999</v>
      </c>
      <c r="D1069" s="6">
        <v>0.192</v>
      </c>
      <c r="E1069" s="8">
        <v>43279</v>
      </c>
      <c r="F1069">
        <f t="shared" si="16"/>
        <v>2018</v>
      </c>
    </row>
    <row r="1070" spans="1:6" x14ac:dyDescent="0.25">
      <c r="A1070" s="67" t="s">
        <v>1334</v>
      </c>
      <c r="B1070" s="67" t="s">
        <v>2288</v>
      </c>
      <c r="C1070" s="6">
        <v>2949.6460000000002</v>
      </c>
      <c r="D1070" s="6">
        <v>0.82599999999999996</v>
      </c>
      <c r="E1070" s="8">
        <v>43279</v>
      </c>
      <c r="F1070">
        <f t="shared" si="16"/>
        <v>2018</v>
      </c>
    </row>
    <row r="1071" spans="1:6" x14ac:dyDescent="0.25">
      <c r="A1071" s="67" t="s">
        <v>1334</v>
      </c>
      <c r="B1071" s="67" t="s">
        <v>2289</v>
      </c>
      <c r="C1071" s="6">
        <v>7108.4160000000002</v>
      </c>
      <c r="D1071" s="6">
        <v>1.968</v>
      </c>
      <c r="E1071" s="8">
        <v>43259</v>
      </c>
      <c r="F1071">
        <f t="shared" si="16"/>
        <v>2018</v>
      </c>
    </row>
    <row r="1072" spans="1:6" x14ac:dyDescent="0.25">
      <c r="A1072" s="67" t="s">
        <v>1334</v>
      </c>
      <c r="B1072" s="67" t="s">
        <v>2289</v>
      </c>
      <c r="C1072" s="6">
        <v>0</v>
      </c>
      <c r="D1072" s="6">
        <v>0</v>
      </c>
      <c r="E1072" s="8">
        <v>43259</v>
      </c>
      <c r="F1072">
        <f t="shared" si="16"/>
        <v>2018</v>
      </c>
    </row>
    <row r="1073" spans="1:6" x14ac:dyDescent="0.25">
      <c r="A1073" s="67" t="s">
        <v>1334</v>
      </c>
      <c r="B1073" s="67" t="s">
        <v>2290</v>
      </c>
      <c r="C1073" s="6">
        <v>1470.096</v>
      </c>
      <c r="D1073" s="6">
        <v>0.49199999999999999</v>
      </c>
      <c r="E1073" s="8">
        <v>43263</v>
      </c>
      <c r="F1073">
        <f t="shared" si="16"/>
        <v>2018</v>
      </c>
    </row>
    <row r="1074" spans="1:6" x14ac:dyDescent="0.25">
      <c r="A1074" s="67" t="s">
        <v>1334</v>
      </c>
      <c r="B1074" s="67" t="s">
        <v>2290</v>
      </c>
      <c r="C1074" s="6">
        <v>0</v>
      </c>
      <c r="D1074" s="6">
        <v>0</v>
      </c>
      <c r="E1074" s="8">
        <v>43263</v>
      </c>
      <c r="F1074">
        <f t="shared" si="16"/>
        <v>2018</v>
      </c>
    </row>
    <row r="1075" spans="1:6" x14ac:dyDescent="0.25">
      <c r="A1075" s="67" t="s">
        <v>1334</v>
      </c>
      <c r="B1075" s="67" t="s">
        <v>2291</v>
      </c>
      <c r="C1075" s="6">
        <v>1424.34</v>
      </c>
      <c r="D1075" s="6">
        <v>0.49199999999999999</v>
      </c>
      <c r="E1075" s="8">
        <v>43263</v>
      </c>
      <c r="F1075">
        <f t="shared" si="16"/>
        <v>2018</v>
      </c>
    </row>
    <row r="1076" spans="1:6" x14ac:dyDescent="0.25">
      <c r="A1076" s="67" t="s">
        <v>1334</v>
      </c>
      <c r="B1076" s="67" t="s">
        <v>2291</v>
      </c>
      <c r="C1076" s="6">
        <v>0</v>
      </c>
      <c r="D1076" s="6">
        <v>0</v>
      </c>
      <c r="E1076" s="8">
        <v>43263</v>
      </c>
      <c r="F1076">
        <f t="shared" si="16"/>
        <v>2018</v>
      </c>
    </row>
    <row r="1077" spans="1:6" x14ac:dyDescent="0.25">
      <c r="A1077" s="67" t="s">
        <v>1334</v>
      </c>
      <c r="B1077" s="67" t="s">
        <v>2292</v>
      </c>
      <c r="C1077" s="6">
        <v>0</v>
      </c>
      <c r="D1077" s="6">
        <v>0</v>
      </c>
      <c r="E1077" s="8">
        <v>43270</v>
      </c>
      <c r="F1077">
        <f t="shared" si="16"/>
        <v>2018</v>
      </c>
    </row>
    <row r="1078" spans="1:6" x14ac:dyDescent="0.25">
      <c r="A1078" s="67" t="s">
        <v>1334</v>
      </c>
      <c r="B1078" s="67" t="s">
        <v>2292</v>
      </c>
      <c r="C1078" s="6">
        <v>2707.51</v>
      </c>
      <c r="D1078" s="6">
        <v>0.59</v>
      </c>
      <c r="E1078" s="8">
        <v>43270</v>
      </c>
      <c r="F1078">
        <f t="shared" si="16"/>
        <v>2018</v>
      </c>
    </row>
    <row r="1079" spans="1:6" x14ac:dyDescent="0.25">
      <c r="A1079" s="67" t="s">
        <v>1334</v>
      </c>
      <c r="B1079" s="67" t="s">
        <v>2293</v>
      </c>
      <c r="C1079" s="6">
        <v>3921.732</v>
      </c>
      <c r="D1079" s="6">
        <v>1.476</v>
      </c>
      <c r="E1079" s="8">
        <v>43277</v>
      </c>
      <c r="F1079">
        <f t="shared" si="16"/>
        <v>2018</v>
      </c>
    </row>
    <row r="1080" spans="1:6" x14ac:dyDescent="0.25">
      <c r="A1080" s="67" t="s">
        <v>1334</v>
      </c>
      <c r="B1080" s="67" t="s">
        <v>2293</v>
      </c>
      <c r="C1080" s="6">
        <v>0</v>
      </c>
      <c r="D1080" s="6">
        <v>0</v>
      </c>
      <c r="E1080" s="8">
        <v>43277</v>
      </c>
      <c r="F1080">
        <f t="shared" si="16"/>
        <v>2018</v>
      </c>
    </row>
    <row r="1081" spans="1:6" x14ac:dyDescent="0.25">
      <c r="A1081" s="67" t="s">
        <v>1737</v>
      </c>
      <c r="B1081" s="67" t="s">
        <v>2294</v>
      </c>
      <c r="C1081" s="6">
        <v>5265.8788864100688</v>
      </c>
      <c r="D1081" s="6">
        <v>1.3961609730628604</v>
      </c>
      <c r="E1081" s="8">
        <v>43229</v>
      </c>
      <c r="F1081">
        <f t="shared" si="16"/>
        <v>2018</v>
      </c>
    </row>
    <row r="1082" spans="1:6" x14ac:dyDescent="0.25">
      <c r="A1082" s="67" t="s">
        <v>1737</v>
      </c>
      <c r="B1082" s="67" t="s">
        <v>2295</v>
      </c>
      <c r="C1082" s="6">
        <v>2468.8131784287334</v>
      </c>
      <c r="D1082" s="6">
        <v>0.67453911978927161</v>
      </c>
      <c r="E1082" s="8">
        <v>43270</v>
      </c>
      <c r="F1082">
        <f t="shared" si="16"/>
        <v>2018</v>
      </c>
    </row>
    <row r="1083" spans="1:6" x14ac:dyDescent="0.25">
      <c r="A1083" s="67" t="s">
        <v>1737</v>
      </c>
      <c r="B1083" s="67" t="s">
        <v>2296</v>
      </c>
      <c r="C1083" s="6">
        <v>2468.8131784287334</v>
      </c>
      <c r="D1083" s="6">
        <v>0.67453911978927161</v>
      </c>
      <c r="E1083" s="8">
        <v>43270</v>
      </c>
      <c r="F1083">
        <f t="shared" si="16"/>
        <v>2018</v>
      </c>
    </row>
    <row r="1084" spans="1:6" x14ac:dyDescent="0.25">
      <c r="A1084" s="67" t="s">
        <v>1737</v>
      </c>
      <c r="B1084" s="67" t="s">
        <v>2297</v>
      </c>
      <c r="C1084" s="6">
        <v>2468.8131784287334</v>
      </c>
      <c r="D1084" s="6">
        <v>0.67453911978927161</v>
      </c>
      <c r="E1084" s="8">
        <v>43258</v>
      </c>
      <c r="F1084">
        <f t="shared" si="16"/>
        <v>2018</v>
      </c>
    </row>
    <row r="1085" spans="1:6" x14ac:dyDescent="0.25">
      <c r="A1085" s="67" t="s">
        <v>1737</v>
      </c>
      <c r="B1085" s="67" t="s">
        <v>2298</v>
      </c>
      <c r="C1085" s="6">
        <v>2468.8131784287334</v>
      </c>
      <c r="D1085" s="6">
        <v>0.67453911978927161</v>
      </c>
      <c r="E1085" s="8">
        <v>43258</v>
      </c>
      <c r="F1085">
        <f t="shared" si="16"/>
        <v>2018</v>
      </c>
    </row>
    <row r="1086" spans="1:6" x14ac:dyDescent="0.25">
      <c r="A1086" s="67" t="s">
        <v>1737</v>
      </c>
      <c r="B1086" s="67" t="s">
        <v>2299</v>
      </c>
      <c r="C1086" s="6">
        <v>2468.8131784287334</v>
      </c>
      <c r="D1086" s="6">
        <v>0.67453911978927161</v>
      </c>
      <c r="E1086" s="8">
        <v>43229</v>
      </c>
      <c r="F1086">
        <f t="shared" si="16"/>
        <v>2018</v>
      </c>
    </row>
    <row r="1087" spans="1:6" x14ac:dyDescent="0.25">
      <c r="A1087" s="67" t="s">
        <v>1737</v>
      </c>
      <c r="B1087" s="67" t="s">
        <v>2300</v>
      </c>
      <c r="C1087" s="6">
        <v>1720.3431784287332</v>
      </c>
      <c r="D1087" s="6">
        <v>0.4700391197892716</v>
      </c>
      <c r="E1087" s="8">
        <v>43260</v>
      </c>
      <c r="F1087">
        <f t="shared" si="16"/>
        <v>2018</v>
      </c>
    </row>
    <row r="1088" spans="1:6" x14ac:dyDescent="0.25">
      <c r="A1088" s="67" t="s">
        <v>1737</v>
      </c>
      <c r="B1088" s="67" t="s">
        <v>2301</v>
      </c>
      <c r="C1088" s="6">
        <v>1204.6491784287332</v>
      </c>
      <c r="D1088" s="6">
        <v>0.4700391197892716</v>
      </c>
      <c r="E1088" s="8">
        <v>43271</v>
      </c>
      <c r="F1088">
        <f t="shared" si="16"/>
        <v>2018</v>
      </c>
    </row>
    <row r="1089" spans="1:6" x14ac:dyDescent="0.25">
      <c r="A1089" s="67" t="s">
        <v>1737</v>
      </c>
      <c r="B1089" s="67" t="s">
        <v>2302</v>
      </c>
      <c r="C1089" s="6">
        <v>1720.3431784287332</v>
      </c>
      <c r="D1089" s="6">
        <v>0.4700391197892716</v>
      </c>
      <c r="E1089" s="8">
        <v>43251</v>
      </c>
      <c r="F1089">
        <f t="shared" si="16"/>
        <v>2018</v>
      </c>
    </row>
    <row r="1090" spans="1:6" x14ac:dyDescent="0.25">
      <c r="A1090" s="67" t="s">
        <v>1737</v>
      </c>
      <c r="B1090" s="67" t="s">
        <v>2303</v>
      </c>
      <c r="C1090" s="6">
        <v>1720.3431784287332</v>
      </c>
      <c r="D1090" s="6">
        <v>0.4700391197892716</v>
      </c>
      <c r="E1090" s="8">
        <v>43223</v>
      </c>
      <c r="F1090">
        <f t="shared" si="16"/>
        <v>2018</v>
      </c>
    </row>
    <row r="1091" spans="1:6" x14ac:dyDescent="0.25">
      <c r="A1091" s="67" t="s">
        <v>1737</v>
      </c>
      <c r="B1091" s="67" t="s">
        <v>2304</v>
      </c>
      <c r="C1091" s="6">
        <v>1720.3431784287332</v>
      </c>
      <c r="D1091" s="6">
        <v>0.4700391197892716</v>
      </c>
      <c r="E1091" s="8">
        <v>43223</v>
      </c>
      <c r="F1091">
        <f t="shared" ref="F1091:F1131" si="17">YEAR(E1091)</f>
        <v>2018</v>
      </c>
    </row>
    <row r="1092" spans="1:6" x14ac:dyDescent="0.25">
      <c r="A1092" s="67" t="s">
        <v>1737</v>
      </c>
      <c r="B1092" s="67" t="s">
        <v>2305</v>
      </c>
      <c r="C1092" s="6">
        <v>3186.7831784287337</v>
      </c>
      <c r="D1092" s="6">
        <v>0.87070578645593821</v>
      </c>
      <c r="E1092" s="8">
        <v>43265</v>
      </c>
      <c r="F1092">
        <f t="shared" si="17"/>
        <v>2018</v>
      </c>
    </row>
    <row r="1093" spans="1:6" x14ac:dyDescent="0.25">
      <c r="A1093" s="67" t="s">
        <v>1737</v>
      </c>
      <c r="B1093" s="67" t="s">
        <v>2306</v>
      </c>
      <c r="C1093" s="6">
        <v>2741.9711784287338</v>
      </c>
      <c r="D1093" s="6">
        <v>0.87070578645593821</v>
      </c>
      <c r="E1093" s="8">
        <v>43256</v>
      </c>
      <c r="F1093">
        <f t="shared" si="17"/>
        <v>2018</v>
      </c>
    </row>
    <row r="1094" spans="1:6" x14ac:dyDescent="0.25">
      <c r="A1094" s="67" t="s">
        <v>1737</v>
      </c>
      <c r="B1094" s="67" t="s">
        <v>2307</v>
      </c>
      <c r="C1094" s="6">
        <v>3186.7831784287337</v>
      </c>
      <c r="D1094" s="6">
        <v>0.87070578645593821</v>
      </c>
      <c r="E1094" s="8">
        <v>43236</v>
      </c>
      <c r="F1094">
        <f t="shared" si="17"/>
        <v>2018</v>
      </c>
    </row>
    <row r="1095" spans="1:6" x14ac:dyDescent="0.25">
      <c r="A1095" s="67" t="s">
        <v>1737</v>
      </c>
      <c r="B1095" s="67" t="s">
        <v>2308</v>
      </c>
      <c r="C1095" s="6">
        <v>3186.7831784287337</v>
      </c>
      <c r="D1095" s="6">
        <v>0.87070578645593821</v>
      </c>
      <c r="E1095" s="8">
        <v>43229</v>
      </c>
      <c r="F1095">
        <f t="shared" si="17"/>
        <v>2018</v>
      </c>
    </row>
    <row r="1096" spans="1:6" x14ac:dyDescent="0.25">
      <c r="A1096" s="67" t="s">
        <v>1737</v>
      </c>
      <c r="B1096" s="67" t="s">
        <v>2309</v>
      </c>
      <c r="C1096" s="6">
        <v>3186.7831784287337</v>
      </c>
      <c r="D1096" s="6">
        <v>0.87070578645593821</v>
      </c>
      <c r="E1096" s="8">
        <v>43252</v>
      </c>
      <c r="F1096">
        <f t="shared" si="17"/>
        <v>2018</v>
      </c>
    </row>
    <row r="1097" spans="1:6" x14ac:dyDescent="0.25">
      <c r="A1097" s="67" t="s">
        <v>1737</v>
      </c>
      <c r="B1097" s="67" t="s">
        <v>2310</v>
      </c>
      <c r="C1097" s="6">
        <v>3409.1891784287336</v>
      </c>
      <c r="D1097" s="6">
        <v>0.87070578645593821</v>
      </c>
      <c r="E1097" s="8">
        <v>43246</v>
      </c>
      <c r="F1097">
        <f t="shared" si="17"/>
        <v>2018</v>
      </c>
    </row>
    <row r="1098" spans="1:6" x14ac:dyDescent="0.25">
      <c r="A1098" s="67" t="s">
        <v>1737</v>
      </c>
      <c r="B1098" s="67" t="s">
        <v>2311</v>
      </c>
      <c r="C1098" s="6">
        <v>2964.3771784287337</v>
      </c>
      <c r="D1098" s="6">
        <v>0.87070578645593821</v>
      </c>
      <c r="E1098" s="8">
        <v>43256</v>
      </c>
      <c r="F1098">
        <f t="shared" si="17"/>
        <v>2018</v>
      </c>
    </row>
    <row r="1099" spans="1:6" x14ac:dyDescent="0.25">
      <c r="A1099" s="67" t="s">
        <v>1737</v>
      </c>
      <c r="B1099" s="67" t="s">
        <v>2312</v>
      </c>
      <c r="C1099" s="6">
        <v>3186.7831784287337</v>
      </c>
      <c r="D1099" s="6">
        <v>0.87070578645593821</v>
      </c>
      <c r="E1099" s="8">
        <v>43232</v>
      </c>
      <c r="F1099">
        <f t="shared" si="17"/>
        <v>2018</v>
      </c>
    </row>
    <row r="1100" spans="1:6" x14ac:dyDescent="0.25">
      <c r="A1100" s="67" t="s">
        <v>1737</v>
      </c>
      <c r="B1100" s="67" t="s">
        <v>2313</v>
      </c>
      <c r="C1100" s="6">
        <v>3186.7831784287337</v>
      </c>
      <c r="D1100" s="6">
        <v>0.87070578645593821</v>
      </c>
      <c r="E1100" s="8">
        <v>43232</v>
      </c>
      <c r="F1100">
        <f t="shared" si="17"/>
        <v>2018</v>
      </c>
    </row>
    <row r="1101" spans="1:6" x14ac:dyDescent="0.25">
      <c r="A1101" s="67" t="s">
        <v>1737</v>
      </c>
      <c r="B1101" s="67" t="s">
        <v>2314</v>
      </c>
      <c r="C1101" s="6">
        <v>3186.7831784287337</v>
      </c>
      <c r="D1101" s="6">
        <v>0.87070578645593821</v>
      </c>
      <c r="E1101" s="8">
        <v>43228</v>
      </c>
      <c r="F1101">
        <f t="shared" si="17"/>
        <v>2018</v>
      </c>
    </row>
    <row r="1102" spans="1:6" x14ac:dyDescent="0.25">
      <c r="A1102" s="67" t="s">
        <v>1737</v>
      </c>
      <c r="B1102" s="67" t="s">
        <v>2315</v>
      </c>
      <c r="C1102" s="6">
        <v>3186.7831784287337</v>
      </c>
      <c r="D1102" s="6">
        <v>0.87070578645593821</v>
      </c>
      <c r="E1102" s="8">
        <v>43261</v>
      </c>
      <c r="F1102">
        <f t="shared" si="17"/>
        <v>2018</v>
      </c>
    </row>
    <row r="1103" spans="1:6" x14ac:dyDescent="0.25">
      <c r="A1103" s="67" t="s">
        <v>1737</v>
      </c>
      <c r="B1103" s="67" t="s">
        <v>2316</v>
      </c>
      <c r="C1103" s="6">
        <v>3186.7831784287337</v>
      </c>
      <c r="D1103" s="6">
        <v>0.87070578645593821</v>
      </c>
      <c r="E1103" s="8">
        <v>43228</v>
      </c>
      <c r="F1103">
        <f t="shared" si="17"/>
        <v>2018</v>
      </c>
    </row>
    <row r="1104" spans="1:6" x14ac:dyDescent="0.25">
      <c r="A1104" s="67" t="s">
        <v>1737</v>
      </c>
      <c r="B1104" s="67" t="s">
        <v>2317</v>
      </c>
      <c r="C1104" s="6">
        <v>3186.7831784287337</v>
      </c>
      <c r="D1104" s="6">
        <v>0.87070578645593821</v>
      </c>
      <c r="E1104" s="8">
        <v>43263</v>
      </c>
      <c r="F1104">
        <f t="shared" si="17"/>
        <v>2018</v>
      </c>
    </row>
    <row r="1105" spans="1:6" x14ac:dyDescent="0.25">
      <c r="A1105" s="67" t="s">
        <v>1737</v>
      </c>
      <c r="B1105" s="67" t="s">
        <v>2318</v>
      </c>
      <c r="C1105" s="6">
        <v>3186.7831784287337</v>
      </c>
      <c r="D1105" s="6">
        <v>0.87070578645593821</v>
      </c>
      <c r="E1105" s="8">
        <v>43256</v>
      </c>
      <c r="F1105">
        <f t="shared" si="17"/>
        <v>2018</v>
      </c>
    </row>
    <row r="1106" spans="1:6" x14ac:dyDescent="0.25">
      <c r="A1106" s="67" t="s">
        <v>1737</v>
      </c>
      <c r="B1106" s="67" t="s">
        <v>2319</v>
      </c>
      <c r="C1106" s="6">
        <v>3186.7831784287337</v>
      </c>
      <c r="D1106" s="6">
        <v>0.87070578645593821</v>
      </c>
      <c r="E1106" s="8">
        <v>43163</v>
      </c>
      <c r="F1106">
        <f t="shared" si="17"/>
        <v>2018</v>
      </c>
    </row>
    <row r="1107" spans="1:6" x14ac:dyDescent="0.25">
      <c r="A1107" s="67" t="s">
        <v>1737</v>
      </c>
      <c r="B1107" s="67" t="s">
        <v>2320</v>
      </c>
      <c r="C1107" s="6">
        <v>2741.9711784287338</v>
      </c>
      <c r="D1107" s="6">
        <v>0.87070578645593821</v>
      </c>
      <c r="E1107" s="8">
        <v>43247</v>
      </c>
      <c r="F1107">
        <f t="shared" si="17"/>
        <v>2018</v>
      </c>
    </row>
    <row r="1108" spans="1:6" x14ac:dyDescent="0.25">
      <c r="A1108" s="67" t="s">
        <v>1737</v>
      </c>
      <c r="B1108" s="67" t="s">
        <v>2321</v>
      </c>
      <c r="C1108" s="6">
        <v>3896.0374117907322</v>
      </c>
      <c r="D1108" s="6">
        <v>1.0644910961176863</v>
      </c>
      <c r="E1108" s="8">
        <v>43248</v>
      </c>
      <c r="F1108">
        <f t="shared" si="17"/>
        <v>2018</v>
      </c>
    </row>
    <row r="1109" spans="1:6" x14ac:dyDescent="0.25">
      <c r="A1109" s="67" t="s">
        <v>1737</v>
      </c>
      <c r="B1109" s="67">
        <v>5382880000</v>
      </c>
      <c r="C1109" s="6">
        <v>3251.4736984615383</v>
      </c>
      <c r="D1109" s="6">
        <v>0.74</v>
      </c>
      <c r="E1109" s="8" t="s">
        <v>2327</v>
      </c>
      <c r="F1109" s="18">
        <v>2017</v>
      </c>
    </row>
    <row r="1110" spans="1:6" x14ac:dyDescent="0.25">
      <c r="A1110" s="67" t="s">
        <v>1737</v>
      </c>
      <c r="B1110" s="67">
        <v>405210000</v>
      </c>
      <c r="C1110" s="6">
        <v>3009.0736984615382</v>
      </c>
      <c r="D1110" s="6">
        <v>0.93</v>
      </c>
      <c r="E1110" s="8" t="s">
        <v>2328</v>
      </c>
      <c r="F1110" s="18">
        <v>2017</v>
      </c>
    </row>
    <row r="1111" spans="1:6" x14ac:dyDescent="0.25">
      <c r="A1111" s="67" t="s">
        <v>6</v>
      </c>
      <c r="B1111" s="67" t="s">
        <v>2322</v>
      </c>
      <c r="C1111" s="6">
        <v>675</v>
      </c>
      <c r="D1111" s="6">
        <v>0.1</v>
      </c>
      <c r="E1111" s="8">
        <v>43220</v>
      </c>
      <c r="F1111">
        <f t="shared" si="17"/>
        <v>2018</v>
      </c>
    </row>
    <row r="1112" spans="1:6" x14ac:dyDescent="0.25">
      <c r="A1112" s="67" t="s">
        <v>6</v>
      </c>
      <c r="B1112" s="67" t="s">
        <v>1261</v>
      </c>
      <c r="C1112" s="6">
        <v>675</v>
      </c>
      <c r="D1112" s="6">
        <v>0.1</v>
      </c>
      <c r="E1112" s="8">
        <v>43159</v>
      </c>
      <c r="F1112">
        <f t="shared" si="17"/>
        <v>2018</v>
      </c>
    </row>
    <row r="1113" spans="1:6" x14ac:dyDescent="0.25">
      <c r="A1113" s="67" t="s">
        <v>6</v>
      </c>
      <c r="B1113" s="67" t="s">
        <v>1317</v>
      </c>
      <c r="C1113" s="6">
        <v>653</v>
      </c>
      <c r="D1113" s="6">
        <v>0.1</v>
      </c>
      <c r="E1113" s="8">
        <v>43220</v>
      </c>
      <c r="F1113">
        <f t="shared" si="17"/>
        <v>2018</v>
      </c>
    </row>
    <row r="1114" spans="1:6" x14ac:dyDescent="0.25">
      <c r="A1114" s="67" t="s">
        <v>6</v>
      </c>
      <c r="B1114" s="67" t="s">
        <v>1264</v>
      </c>
      <c r="C1114" s="6">
        <v>675</v>
      </c>
      <c r="D1114" s="6">
        <v>0.1</v>
      </c>
      <c r="E1114" s="8">
        <v>43201</v>
      </c>
      <c r="F1114">
        <f t="shared" si="17"/>
        <v>2018</v>
      </c>
    </row>
    <row r="1115" spans="1:6" x14ac:dyDescent="0.25">
      <c r="A1115" s="67" t="s">
        <v>6</v>
      </c>
      <c r="B1115" s="67" t="s">
        <v>1266</v>
      </c>
      <c r="C1115" s="6">
        <v>873</v>
      </c>
      <c r="D1115" s="6">
        <v>0.6</v>
      </c>
      <c r="E1115" s="8">
        <v>43202</v>
      </c>
      <c r="F1115">
        <f t="shared" si="17"/>
        <v>2018</v>
      </c>
    </row>
    <row r="1116" spans="1:6" x14ac:dyDescent="0.25">
      <c r="A1116" s="67" t="s">
        <v>6</v>
      </c>
      <c r="B1116" s="67" t="s">
        <v>1266</v>
      </c>
      <c r="C1116" s="6">
        <v>653</v>
      </c>
      <c r="D1116" s="6">
        <v>0.1</v>
      </c>
      <c r="E1116" s="8">
        <v>43202</v>
      </c>
      <c r="F1116">
        <f t="shared" si="17"/>
        <v>2018</v>
      </c>
    </row>
    <row r="1117" spans="1:6" x14ac:dyDescent="0.25">
      <c r="A1117" s="67" t="s">
        <v>6</v>
      </c>
      <c r="B1117" s="67" t="s">
        <v>1267</v>
      </c>
      <c r="C1117" s="6">
        <v>633</v>
      </c>
      <c r="D1117" s="6">
        <v>0.1</v>
      </c>
      <c r="E1117" s="8">
        <v>43220</v>
      </c>
      <c r="F1117">
        <f t="shared" si="17"/>
        <v>2018</v>
      </c>
    </row>
    <row r="1118" spans="1:6" x14ac:dyDescent="0.25">
      <c r="A1118" s="67" t="s">
        <v>6</v>
      </c>
      <c r="B1118" s="67" t="s">
        <v>1267</v>
      </c>
      <c r="C1118" s="6">
        <v>485</v>
      </c>
      <c r="D1118" s="6">
        <v>0.1</v>
      </c>
      <c r="E1118" s="8">
        <v>43220</v>
      </c>
      <c r="F1118">
        <f t="shared" si="17"/>
        <v>2018</v>
      </c>
    </row>
    <row r="1119" spans="1:6" x14ac:dyDescent="0.25">
      <c r="A1119" s="67" t="s">
        <v>6</v>
      </c>
      <c r="B1119" s="67" t="s">
        <v>2323</v>
      </c>
      <c r="C1119" s="6">
        <v>675</v>
      </c>
      <c r="D1119" s="6">
        <v>0.1</v>
      </c>
      <c r="E1119" s="8">
        <v>43201</v>
      </c>
      <c r="F1119">
        <f t="shared" si="17"/>
        <v>2018</v>
      </c>
    </row>
    <row r="1120" spans="1:6" x14ac:dyDescent="0.25">
      <c r="A1120" s="67" t="s">
        <v>7</v>
      </c>
      <c r="B1120" s="67" t="s">
        <v>2324</v>
      </c>
      <c r="C1120" s="6">
        <v>240</v>
      </c>
      <c r="D1120" s="6">
        <v>0.01</v>
      </c>
      <c r="E1120" s="8">
        <v>43265</v>
      </c>
      <c r="F1120">
        <f t="shared" si="17"/>
        <v>2018</v>
      </c>
    </row>
    <row r="1121" spans="1:6" x14ac:dyDescent="0.25">
      <c r="A1121" s="67" t="s">
        <v>7</v>
      </c>
      <c r="B1121" s="67" t="s">
        <v>2324</v>
      </c>
      <c r="C1121" s="6">
        <v>10625</v>
      </c>
      <c r="D1121" s="6">
        <v>0.34</v>
      </c>
      <c r="E1121" s="8">
        <v>43265</v>
      </c>
      <c r="F1121">
        <f t="shared" si="17"/>
        <v>2018</v>
      </c>
    </row>
    <row r="1122" spans="1:6" x14ac:dyDescent="0.25">
      <c r="A1122" s="67" t="s">
        <v>7</v>
      </c>
      <c r="B1122" s="67" t="s">
        <v>2324</v>
      </c>
      <c r="C1122" s="6">
        <v>5020</v>
      </c>
      <c r="D1122" s="6">
        <v>0.16</v>
      </c>
      <c r="E1122" s="8">
        <v>43265</v>
      </c>
      <c r="F1122">
        <f t="shared" si="17"/>
        <v>2018</v>
      </c>
    </row>
    <row r="1123" spans="1:6" x14ac:dyDescent="0.25">
      <c r="A1123" s="67" t="s">
        <v>7</v>
      </c>
      <c r="B1123" s="67" t="s">
        <v>2324</v>
      </c>
      <c r="C1123" s="6">
        <v>9425</v>
      </c>
      <c r="D1123" s="6">
        <v>0.44500000000000001</v>
      </c>
      <c r="E1123" s="8">
        <v>43265</v>
      </c>
      <c r="F1123">
        <f t="shared" si="17"/>
        <v>2018</v>
      </c>
    </row>
    <row r="1124" spans="1:6" x14ac:dyDescent="0.25">
      <c r="A1124" s="67" t="s">
        <v>7</v>
      </c>
      <c r="B1124" s="67" t="s">
        <v>2325</v>
      </c>
      <c r="C1124" s="6">
        <v>384</v>
      </c>
      <c r="D1124" s="6">
        <v>1.6E-2</v>
      </c>
      <c r="E1124" s="8">
        <v>43252</v>
      </c>
      <c r="F1124">
        <f t="shared" si="17"/>
        <v>2018</v>
      </c>
    </row>
    <row r="1125" spans="1:6" x14ac:dyDescent="0.25">
      <c r="A1125" s="67" t="s">
        <v>7</v>
      </c>
      <c r="B1125" s="67" t="s">
        <v>2325</v>
      </c>
      <c r="C1125" s="6">
        <v>25000</v>
      </c>
      <c r="D1125" s="6">
        <v>0.8</v>
      </c>
      <c r="E1125" s="8">
        <v>43252</v>
      </c>
      <c r="F1125">
        <f t="shared" si="17"/>
        <v>2018</v>
      </c>
    </row>
    <row r="1126" spans="1:6" x14ac:dyDescent="0.25">
      <c r="A1126" s="67" t="s">
        <v>7</v>
      </c>
      <c r="B1126" s="67" t="s">
        <v>2325</v>
      </c>
      <c r="C1126" s="6">
        <v>8032</v>
      </c>
      <c r="D1126" s="6">
        <v>0.25600000000000001</v>
      </c>
      <c r="E1126" s="8">
        <v>43252</v>
      </c>
      <c r="F1126">
        <f t="shared" si="17"/>
        <v>2018</v>
      </c>
    </row>
    <row r="1127" spans="1:6" x14ac:dyDescent="0.25">
      <c r="A1127" s="67" t="s">
        <v>7</v>
      </c>
      <c r="B1127" s="67" t="s">
        <v>2325</v>
      </c>
      <c r="C1127" s="6">
        <v>15080</v>
      </c>
      <c r="D1127" s="6">
        <v>0.71199999999999997</v>
      </c>
      <c r="E1127" s="8">
        <v>43252</v>
      </c>
      <c r="F1127">
        <f t="shared" si="17"/>
        <v>2018</v>
      </c>
    </row>
    <row r="1128" spans="1:6" x14ac:dyDescent="0.25">
      <c r="A1128" s="67" t="s">
        <v>7</v>
      </c>
      <c r="B1128" s="67" t="s">
        <v>2326</v>
      </c>
      <c r="C1128" s="6">
        <v>1440</v>
      </c>
      <c r="D1128" s="6">
        <v>0.06</v>
      </c>
      <c r="E1128" s="8">
        <v>43251</v>
      </c>
      <c r="F1128">
        <f t="shared" si="17"/>
        <v>2018</v>
      </c>
    </row>
    <row r="1129" spans="1:6" x14ac:dyDescent="0.25">
      <c r="A1129" s="67" t="s">
        <v>7</v>
      </c>
      <c r="B1129" s="67" t="s">
        <v>2326</v>
      </c>
      <c r="C1129" s="6">
        <v>63750</v>
      </c>
      <c r="D1129" s="6">
        <v>2.04</v>
      </c>
      <c r="E1129" s="8">
        <v>43251</v>
      </c>
      <c r="F1129">
        <f t="shared" si="17"/>
        <v>2018</v>
      </c>
    </row>
    <row r="1130" spans="1:6" x14ac:dyDescent="0.25">
      <c r="A1130" s="67" t="s">
        <v>7</v>
      </c>
      <c r="B1130" s="67" t="s">
        <v>2326</v>
      </c>
      <c r="C1130" s="6">
        <v>30120</v>
      </c>
      <c r="D1130" s="6">
        <v>0.96</v>
      </c>
      <c r="E1130" s="8">
        <v>43251</v>
      </c>
      <c r="F1130">
        <f t="shared" si="17"/>
        <v>2018</v>
      </c>
    </row>
    <row r="1131" spans="1:6" x14ac:dyDescent="0.25">
      <c r="A1131" s="67" t="s">
        <v>7</v>
      </c>
      <c r="B1131" s="67" t="s">
        <v>2326</v>
      </c>
      <c r="C1131" s="6">
        <v>56550</v>
      </c>
      <c r="D1131" s="6">
        <v>2.67</v>
      </c>
      <c r="E1131" s="8">
        <v>43251</v>
      </c>
      <c r="F1131">
        <f t="shared" si="17"/>
        <v>2018</v>
      </c>
    </row>
    <row r="1132" spans="1:6" x14ac:dyDescent="0.25">
      <c r="A1132" s="67"/>
      <c r="B1132" s="67"/>
      <c r="C1132" s="6"/>
      <c r="D1132" s="6"/>
      <c r="E1132" s="8"/>
    </row>
    <row r="1133" spans="1:6" x14ac:dyDescent="0.25">
      <c r="A1133" s="67"/>
      <c r="B1133" s="67"/>
      <c r="C1133" s="6"/>
      <c r="D1133" s="6"/>
      <c r="E1133" s="8"/>
    </row>
    <row r="1134" spans="1:6" x14ac:dyDescent="0.25">
      <c r="A1134" s="67"/>
      <c r="B1134" s="67"/>
      <c r="C1134" s="6"/>
      <c r="D1134" s="6"/>
      <c r="E1134" s="8"/>
    </row>
    <row r="1135" spans="1:6" x14ac:dyDescent="0.25">
      <c r="A1135" s="67"/>
      <c r="B1135" s="67"/>
      <c r="C1135" s="6"/>
      <c r="D1135" s="6"/>
      <c r="E1135" s="8"/>
    </row>
    <row r="1136" spans="1:6" x14ac:dyDescent="0.25">
      <c r="A1136" s="67"/>
      <c r="B1136" s="67"/>
      <c r="C1136" s="6"/>
      <c r="D1136" s="6"/>
      <c r="E1136" s="8"/>
    </row>
    <row r="1137" spans="1:5" x14ac:dyDescent="0.25">
      <c r="A1137" s="67"/>
      <c r="B1137" s="67"/>
      <c r="C1137" s="6"/>
      <c r="D1137" s="6"/>
      <c r="E1137" s="8"/>
    </row>
    <row r="1138" spans="1:5" x14ac:dyDescent="0.25">
      <c r="A1138" s="67"/>
      <c r="B1138" s="67"/>
      <c r="C1138" s="6"/>
      <c r="D1138" s="6"/>
      <c r="E1138" s="8"/>
    </row>
    <row r="1139" spans="1:5" x14ac:dyDescent="0.25">
      <c r="A1139" s="67"/>
      <c r="B1139" s="67"/>
      <c r="C1139" s="6"/>
      <c r="D1139" s="6"/>
      <c r="E1139" s="8"/>
    </row>
    <row r="1140" spans="1:5" x14ac:dyDescent="0.25">
      <c r="A1140" s="67"/>
      <c r="B1140" s="67"/>
      <c r="C1140" s="6"/>
      <c r="D1140" s="6"/>
      <c r="E1140" s="8"/>
    </row>
    <row r="1141" spans="1:5" x14ac:dyDescent="0.25">
      <c r="A1141" s="67"/>
      <c r="B1141" s="67"/>
      <c r="C1141" s="6"/>
      <c r="D1141" s="6"/>
      <c r="E1141" s="8"/>
    </row>
    <row r="1142" spans="1:5" x14ac:dyDescent="0.25">
      <c r="A1142" s="67"/>
      <c r="B1142" s="67"/>
      <c r="C1142" s="6"/>
      <c r="D1142" s="6"/>
      <c r="E1142" s="8"/>
    </row>
    <row r="1143" spans="1:5" x14ac:dyDescent="0.25">
      <c r="A1143" s="67"/>
      <c r="B1143" s="67"/>
      <c r="C1143" s="6"/>
      <c r="D1143" s="6"/>
      <c r="E1143" s="8"/>
    </row>
    <row r="1144" spans="1:5" x14ac:dyDescent="0.25">
      <c r="A1144" s="67"/>
      <c r="B1144" s="67"/>
      <c r="C1144" s="6"/>
      <c r="D1144" s="6"/>
      <c r="E1144" s="8"/>
    </row>
    <row r="1145" spans="1:5" x14ac:dyDescent="0.25">
      <c r="A1145" s="67"/>
      <c r="B1145" s="67"/>
      <c r="C1145" s="6"/>
      <c r="D1145" s="6"/>
      <c r="E1145" s="8"/>
    </row>
    <row r="1146" spans="1:5" x14ac:dyDescent="0.25">
      <c r="A1146" s="67"/>
      <c r="B1146" s="67"/>
      <c r="C1146" s="6"/>
      <c r="D1146" s="6"/>
      <c r="E1146" s="8"/>
    </row>
    <row r="1147" spans="1:5" x14ac:dyDescent="0.25">
      <c r="A1147" s="67"/>
      <c r="B1147" s="67"/>
      <c r="C1147" s="6"/>
      <c r="D1147" s="6"/>
      <c r="E1147" s="8"/>
    </row>
    <row r="1148" spans="1:5" x14ac:dyDescent="0.25">
      <c r="A1148" s="67"/>
      <c r="B1148" s="67"/>
      <c r="C1148" s="6"/>
      <c r="D1148" s="6"/>
      <c r="E1148" s="8"/>
    </row>
    <row r="1149" spans="1:5" x14ac:dyDescent="0.25">
      <c r="A1149" s="67"/>
      <c r="B1149" s="67"/>
      <c r="C1149" s="6"/>
      <c r="D1149" s="6"/>
      <c r="E1149" s="8"/>
    </row>
    <row r="1150" spans="1:5" x14ac:dyDescent="0.25">
      <c r="A1150" s="67"/>
      <c r="B1150" s="67"/>
      <c r="C1150" s="6"/>
      <c r="D1150" s="6"/>
      <c r="E1150" s="8"/>
    </row>
    <row r="1151" spans="1:5" x14ac:dyDescent="0.25">
      <c r="A1151" s="67"/>
      <c r="B1151" s="67"/>
      <c r="C1151" s="6"/>
      <c r="D1151" s="6"/>
      <c r="E1151" s="8"/>
    </row>
    <row r="1152" spans="1:5" x14ac:dyDescent="0.25">
      <c r="A1152" s="67"/>
      <c r="B1152" s="67"/>
      <c r="C1152" s="6"/>
      <c r="D1152" s="6"/>
      <c r="E1152" s="8"/>
    </row>
    <row r="1153" spans="1:5" x14ac:dyDescent="0.25">
      <c r="A1153" s="67"/>
      <c r="B1153" s="67"/>
      <c r="C1153" s="6"/>
      <c r="D1153" s="6"/>
      <c r="E1153" s="8"/>
    </row>
    <row r="1154" spans="1:5" x14ac:dyDescent="0.25">
      <c r="A1154" s="67"/>
      <c r="B1154" s="67"/>
      <c r="C1154" s="6"/>
      <c r="D1154" s="6"/>
      <c r="E1154" s="8"/>
    </row>
    <row r="1155" spans="1:5" x14ac:dyDescent="0.25">
      <c r="A1155" s="67"/>
      <c r="B1155" s="67"/>
      <c r="C1155" s="6"/>
      <c r="D1155" s="6"/>
      <c r="E1155" s="8"/>
    </row>
    <row r="1156" spans="1:5" x14ac:dyDescent="0.25">
      <c r="A1156" s="67"/>
      <c r="B1156" s="67"/>
      <c r="C1156" s="6"/>
      <c r="D1156" s="6"/>
      <c r="E1156" s="8"/>
    </row>
    <row r="1157" spans="1:5" x14ac:dyDescent="0.25">
      <c r="A1157" s="67"/>
      <c r="B1157" s="67"/>
      <c r="C1157" s="6"/>
      <c r="D1157" s="6"/>
      <c r="E1157" s="8"/>
    </row>
    <row r="1158" spans="1:5" x14ac:dyDescent="0.25">
      <c r="A1158" s="67"/>
      <c r="B1158" s="67"/>
      <c r="C1158" s="6"/>
      <c r="D1158" s="6"/>
      <c r="E1158" s="8"/>
    </row>
    <row r="1159" spans="1:5" x14ac:dyDescent="0.25">
      <c r="A1159" s="67"/>
      <c r="B1159" s="67"/>
      <c r="C1159" s="6"/>
      <c r="D1159" s="6"/>
      <c r="E1159" s="8"/>
    </row>
    <row r="1160" spans="1:5" x14ac:dyDescent="0.25">
      <c r="A1160" s="67"/>
      <c r="B1160" s="67"/>
      <c r="C1160" s="6"/>
      <c r="D1160" s="6"/>
      <c r="E1160" s="8"/>
    </row>
    <row r="1161" spans="1:5" x14ac:dyDescent="0.25">
      <c r="A1161" s="67"/>
      <c r="B1161" s="67"/>
      <c r="C1161" s="6"/>
      <c r="D1161" s="6"/>
      <c r="E1161" s="8"/>
    </row>
    <row r="1162" spans="1:5" x14ac:dyDescent="0.25">
      <c r="A1162" s="67"/>
      <c r="B1162" s="67"/>
      <c r="C1162" s="6"/>
      <c r="D1162" s="6"/>
      <c r="E1162" s="8"/>
    </row>
    <row r="1163" spans="1:5" x14ac:dyDescent="0.25">
      <c r="A1163" s="67"/>
      <c r="B1163" s="67"/>
      <c r="C1163" s="6"/>
      <c r="D1163" s="6"/>
      <c r="E1163" s="8"/>
    </row>
    <row r="1164" spans="1:5" x14ac:dyDescent="0.25">
      <c r="A1164" s="67"/>
      <c r="B1164" s="67"/>
      <c r="C1164" s="6"/>
      <c r="D1164" s="6"/>
      <c r="E1164" s="8"/>
    </row>
    <row r="1165" spans="1:5" x14ac:dyDescent="0.25">
      <c r="A1165" s="67"/>
      <c r="B1165" s="67"/>
      <c r="C1165" s="6"/>
      <c r="D1165" s="6"/>
      <c r="E1165" s="8"/>
    </row>
    <row r="1166" spans="1:5" x14ac:dyDescent="0.25">
      <c r="A1166" s="67"/>
      <c r="B1166" s="67"/>
      <c r="C1166" s="6"/>
      <c r="D1166" s="6"/>
      <c r="E1166" s="8"/>
    </row>
    <row r="1167" spans="1:5" x14ac:dyDescent="0.25">
      <c r="A1167" s="67"/>
      <c r="B1167" s="67"/>
      <c r="C1167" s="6"/>
      <c r="D1167" s="6"/>
      <c r="E1167" s="8"/>
    </row>
    <row r="1168" spans="1:5" x14ac:dyDescent="0.25">
      <c r="A1168" s="67"/>
      <c r="B1168" s="67"/>
      <c r="C1168" s="6"/>
      <c r="D1168" s="6"/>
      <c r="E1168" s="8"/>
    </row>
    <row r="1169" spans="1:5" x14ac:dyDescent="0.25">
      <c r="A1169" s="67"/>
      <c r="B1169" s="67"/>
      <c r="C1169" s="6"/>
      <c r="D1169" s="6"/>
      <c r="E1169" s="8"/>
    </row>
    <row r="1170" spans="1:5" x14ac:dyDescent="0.25">
      <c r="A1170" s="67"/>
      <c r="B1170" s="67"/>
      <c r="C1170" s="6"/>
      <c r="D1170" s="6"/>
      <c r="E1170" s="8"/>
    </row>
    <row r="1171" spans="1:5" x14ac:dyDescent="0.25">
      <c r="A1171" s="67"/>
      <c r="B1171" s="67"/>
      <c r="C1171" s="6"/>
      <c r="D1171" s="6"/>
      <c r="E1171" s="8"/>
    </row>
    <row r="1172" spans="1:5" x14ac:dyDescent="0.25">
      <c r="A1172" s="67"/>
      <c r="B1172" s="67"/>
      <c r="C1172" s="6"/>
      <c r="D1172" s="6"/>
      <c r="E1172" s="8"/>
    </row>
    <row r="1173" spans="1:5" x14ac:dyDescent="0.25">
      <c r="A1173" s="67"/>
      <c r="B1173" s="67"/>
      <c r="C1173" s="6"/>
      <c r="D1173" s="6"/>
      <c r="E1173" s="8"/>
    </row>
    <row r="1174" spans="1:5" x14ac:dyDescent="0.25">
      <c r="A1174" s="67"/>
      <c r="B1174" s="67"/>
      <c r="C1174" s="6"/>
      <c r="D1174" s="6"/>
      <c r="E1174" s="8"/>
    </row>
    <row r="1175" spans="1:5" x14ac:dyDescent="0.25">
      <c r="A1175" s="67"/>
      <c r="B1175" s="67"/>
      <c r="C1175" s="6"/>
      <c r="D1175" s="6"/>
      <c r="E1175" s="8"/>
    </row>
    <row r="1176" spans="1:5" x14ac:dyDescent="0.25">
      <c r="A1176" s="67"/>
      <c r="B1176" s="67"/>
      <c r="C1176" s="6"/>
      <c r="D1176" s="6"/>
      <c r="E1176" s="8"/>
    </row>
    <row r="1177" spans="1:5" x14ac:dyDescent="0.25">
      <c r="A1177" s="67"/>
      <c r="B1177" s="67"/>
      <c r="C1177" s="6"/>
      <c r="D1177" s="6"/>
      <c r="E1177" s="8"/>
    </row>
    <row r="1178" spans="1:5" x14ac:dyDescent="0.25">
      <c r="A1178" s="67"/>
      <c r="B1178" s="67"/>
      <c r="C1178" s="6"/>
      <c r="D1178" s="6"/>
      <c r="E1178" s="8"/>
    </row>
    <row r="1179" spans="1:5" x14ac:dyDescent="0.25">
      <c r="A1179" s="67"/>
      <c r="B1179" s="67"/>
      <c r="C1179" s="6"/>
      <c r="D1179" s="6"/>
      <c r="E1179" s="8"/>
    </row>
    <row r="1180" spans="1:5" x14ac:dyDescent="0.25">
      <c r="A1180" s="67"/>
      <c r="B1180" s="67"/>
      <c r="C1180" s="6"/>
      <c r="D1180" s="6"/>
      <c r="E1180" s="8"/>
    </row>
    <row r="1181" spans="1:5" x14ac:dyDescent="0.25">
      <c r="A1181" s="67"/>
      <c r="B1181" s="67"/>
      <c r="C1181" s="6"/>
      <c r="D1181" s="6"/>
      <c r="E1181" s="8"/>
    </row>
    <row r="1182" spans="1:5" x14ac:dyDescent="0.25">
      <c r="A1182" s="67"/>
      <c r="B1182" s="67"/>
      <c r="C1182" s="6"/>
      <c r="D1182" s="6"/>
      <c r="E1182" s="8"/>
    </row>
    <row r="1183" spans="1:5" x14ac:dyDescent="0.25">
      <c r="A1183" s="67"/>
      <c r="B1183" s="67"/>
      <c r="C1183" s="6"/>
      <c r="D1183" s="6"/>
      <c r="E1183" s="8"/>
    </row>
    <row r="1184" spans="1:5" x14ac:dyDescent="0.25">
      <c r="A1184" s="67"/>
      <c r="B1184" s="67"/>
      <c r="C1184" s="6"/>
      <c r="D1184" s="6"/>
      <c r="E1184" s="8"/>
    </row>
    <row r="1185" spans="1:5" x14ac:dyDescent="0.25">
      <c r="A1185" s="67"/>
      <c r="B1185" s="67"/>
      <c r="C1185" s="6"/>
      <c r="D1185" s="6"/>
      <c r="E1185" s="8"/>
    </row>
    <row r="1186" spans="1:5" x14ac:dyDescent="0.25">
      <c r="A1186" s="67"/>
      <c r="B1186" s="67"/>
      <c r="C1186" s="6"/>
      <c r="D1186" s="6"/>
      <c r="E1186" s="8"/>
    </row>
    <row r="1187" spans="1:5" x14ac:dyDescent="0.25">
      <c r="A1187" s="67"/>
      <c r="B1187" s="67"/>
      <c r="C1187" s="6"/>
      <c r="D1187" s="6"/>
      <c r="E1187" s="8"/>
    </row>
    <row r="1188" spans="1:5" x14ac:dyDescent="0.25">
      <c r="A1188" s="67"/>
      <c r="B1188" s="67"/>
      <c r="C1188" s="6"/>
      <c r="D1188" s="6"/>
      <c r="E1188" s="8"/>
    </row>
    <row r="1189" spans="1:5" x14ac:dyDescent="0.25">
      <c r="A1189" s="67"/>
      <c r="B1189" s="67"/>
      <c r="C1189" s="6"/>
      <c r="D1189" s="6"/>
      <c r="E1189" s="8"/>
    </row>
    <row r="1190" spans="1:5" x14ac:dyDescent="0.25">
      <c r="A1190" s="67"/>
      <c r="B1190" s="67"/>
      <c r="C1190" s="6"/>
      <c r="D1190" s="6"/>
      <c r="E1190" s="8"/>
    </row>
    <row r="1191" spans="1:5" x14ac:dyDescent="0.25">
      <c r="A1191" s="67"/>
      <c r="B1191" s="67"/>
      <c r="C1191" s="6"/>
      <c r="D1191" s="6"/>
      <c r="E1191" s="8"/>
    </row>
    <row r="1192" spans="1:5" x14ac:dyDescent="0.25">
      <c r="A1192" s="67"/>
      <c r="B1192" s="67"/>
      <c r="C1192" s="6"/>
      <c r="D1192" s="6"/>
      <c r="E1192" s="8"/>
    </row>
    <row r="1193" spans="1:5" x14ac:dyDescent="0.25">
      <c r="A1193" s="67"/>
      <c r="B1193" s="67"/>
      <c r="C1193" s="6"/>
      <c r="D1193" s="6"/>
      <c r="E1193" s="8"/>
    </row>
    <row r="1194" spans="1:5" x14ac:dyDescent="0.25">
      <c r="A1194" s="67"/>
      <c r="B1194" s="67"/>
      <c r="C1194" s="6"/>
      <c r="D1194" s="6"/>
      <c r="E1194" s="8"/>
    </row>
    <row r="1195" spans="1:5" x14ac:dyDescent="0.25">
      <c r="A1195" s="67"/>
      <c r="B1195" s="67"/>
      <c r="C1195" s="6"/>
      <c r="D1195" s="6"/>
      <c r="E1195" s="8"/>
    </row>
    <row r="1196" spans="1:5" x14ac:dyDescent="0.25">
      <c r="A1196" s="67"/>
      <c r="B1196" s="67"/>
      <c r="C1196" s="6"/>
      <c r="D1196" s="6"/>
      <c r="E1196" s="8"/>
    </row>
    <row r="1197" spans="1:5" x14ac:dyDescent="0.25">
      <c r="A1197" s="67"/>
      <c r="B1197" s="67"/>
      <c r="C1197" s="6"/>
      <c r="D1197" s="6"/>
      <c r="E1197" s="8"/>
    </row>
    <row r="1198" spans="1:5" x14ac:dyDescent="0.25">
      <c r="A1198" s="67"/>
      <c r="B1198" s="67"/>
      <c r="C1198" s="6"/>
      <c r="D1198" s="6"/>
      <c r="E1198" s="8"/>
    </row>
    <row r="1199" spans="1:5" x14ac:dyDescent="0.25">
      <c r="A1199" s="67"/>
      <c r="B1199" s="67"/>
      <c r="C1199" s="6"/>
      <c r="D1199" s="6"/>
      <c r="E1199" s="8"/>
    </row>
    <row r="1200" spans="1:5" x14ac:dyDescent="0.25">
      <c r="A1200" s="67"/>
      <c r="B1200" s="67"/>
      <c r="C1200" s="6"/>
      <c r="D1200" s="6"/>
      <c r="E1200" s="8"/>
    </row>
    <row r="1201" spans="1:5" x14ac:dyDescent="0.25">
      <c r="A1201" s="67"/>
      <c r="B1201" s="67"/>
      <c r="C1201" s="6"/>
      <c r="D1201" s="6"/>
      <c r="E1201" s="8"/>
    </row>
    <row r="1202" spans="1:5" x14ac:dyDescent="0.25">
      <c r="A1202" s="67"/>
      <c r="B1202" s="67"/>
      <c r="C1202" s="6"/>
      <c r="D1202" s="6"/>
      <c r="E1202" s="8"/>
    </row>
    <row r="1203" spans="1:5" x14ac:dyDescent="0.25">
      <c r="A1203" s="67"/>
      <c r="B1203" s="67"/>
      <c r="C1203" s="6"/>
      <c r="D1203" s="6"/>
      <c r="E1203" s="8"/>
    </row>
    <row r="1204" spans="1:5" x14ac:dyDescent="0.25">
      <c r="A1204" s="67"/>
      <c r="B1204" s="67"/>
      <c r="C1204" s="6"/>
      <c r="D1204" s="6"/>
      <c r="E1204" s="8"/>
    </row>
    <row r="1205" spans="1:5" x14ac:dyDescent="0.25">
      <c r="A1205" s="67"/>
      <c r="B1205" s="67"/>
      <c r="C1205" s="6"/>
      <c r="D1205" s="6"/>
      <c r="E1205" s="8"/>
    </row>
    <row r="1206" spans="1:5" x14ac:dyDescent="0.25">
      <c r="A1206" s="67"/>
      <c r="B1206" s="67"/>
      <c r="C1206" s="6"/>
      <c r="D1206" s="6"/>
      <c r="E1206" s="8"/>
    </row>
    <row r="1207" spans="1:5" x14ac:dyDescent="0.25">
      <c r="A1207" s="67"/>
      <c r="B1207" s="67"/>
      <c r="C1207" s="6"/>
      <c r="D1207" s="6"/>
      <c r="E1207" s="8"/>
    </row>
    <row r="1208" spans="1:5" x14ac:dyDescent="0.25">
      <c r="A1208" s="67"/>
      <c r="B1208" s="67"/>
      <c r="C1208" s="6"/>
      <c r="D1208" s="6"/>
      <c r="E1208" s="8"/>
    </row>
    <row r="1209" spans="1:5" x14ac:dyDescent="0.25">
      <c r="A1209" s="67"/>
      <c r="B1209" s="67"/>
      <c r="C1209" s="6"/>
      <c r="D1209" s="6"/>
      <c r="E1209" s="8"/>
    </row>
    <row r="1210" spans="1:5" x14ac:dyDescent="0.25">
      <c r="A1210" s="67"/>
      <c r="B1210" s="67"/>
      <c r="C1210" s="6"/>
      <c r="D1210" s="6"/>
      <c r="E1210" s="8"/>
    </row>
    <row r="1211" spans="1:5" x14ac:dyDescent="0.25">
      <c r="A1211" s="67"/>
      <c r="B1211" s="67"/>
      <c r="C1211" s="6"/>
      <c r="D1211" s="6"/>
      <c r="E1211" s="8"/>
    </row>
    <row r="1212" spans="1:5" x14ac:dyDescent="0.25">
      <c r="A1212" s="67"/>
      <c r="B1212" s="67"/>
      <c r="C1212" s="6"/>
      <c r="D1212" s="6"/>
      <c r="E1212" s="8"/>
    </row>
    <row r="1213" spans="1:5" x14ac:dyDescent="0.25">
      <c r="A1213" s="67"/>
      <c r="B1213" s="67"/>
      <c r="C1213" s="6"/>
      <c r="D1213" s="6"/>
      <c r="E1213" s="8"/>
    </row>
    <row r="1214" spans="1:5" x14ac:dyDescent="0.25">
      <c r="A1214" s="67"/>
      <c r="B1214" s="67"/>
      <c r="C1214" s="6"/>
      <c r="D1214" s="6"/>
      <c r="E1214" s="8"/>
    </row>
    <row r="1215" spans="1:5" x14ac:dyDescent="0.25">
      <c r="A1215" s="67"/>
      <c r="B1215" s="67"/>
      <c r="C1215" s="6"/>
      <c r="D1215" s="6"/>
      <c r="E1215" s="8"/>
    </row>
    <row r="1216" spans="1:5" x14ac:dyDescent="0.25">
      <c r="A1216" s="67"/>
      <c r="B1216" s="67"/>
      <c r="C1216" s="6"/>
      <c r="D1216" s="6"/>
      <c r="E1216" s="8"/>
    </row>
    <row r="1217" spans="1:5" x14ac:dyDescent="0.25">
      <c r="A1217" s="67"/>
      <c r="B1217" s="67"/>
      <c r="C1217" s="6"/>
      <c r="D1217" s="6"/>
      <c r="E1217" s="8"/>
    </row>
    <row r="1218" spans="1:5" x14ac:dyDescent="0.25">
      <c r="A1218" s="67"/>
      <c r="B1218" s="67"/>
      <c r="C1218" s="6"/>
      <c r="D1218" s="6"/>
      <c r="E1218" s="8"/>
    </row>
    <row r="1219" spans="1:5" x14ac:dyDescent="0.25">
      <c r="A1219" s="67"/>
      <c r="B1219" s="67"/>
      <c r="C1219" s="6"/>
      <c r="D1219" s="6"/>
      <c r="E1219" s="8"/>
    </row>
    <row r="1220" spans="1:5" x14ac:dyDescent="0.25">
      <c r="A1220" s="67"/>
      <c r="B1220" s="67"/>
      <c r="C1220" s="6"/>
      <c r="D1220" s="6"/>
      <c r="E1220" s="8"/>
    </row>
    <row r="1221" spans="1:5" x14ac:dyDescent="0.25">
      <c r="A1221" s="67"/>
      <c r="B1221" s="67"/>
      <c r="C1221" s="6"/>
      <c r="D1221" s="6"/>
      <c r="E1221" s="8"/>
    </row>
    <row r="1222" spans="1:5" x14ac:dyDescent="0.25">
      <c r="A1222" s="67"/>
      <c r="B1222" s="67"/>
      <c r="C1222" s="6"/>
      <c r="D1222" s="6"/>
      <c r="E1222" s="8"/>
    </row>
    <row r="1223" spans="1:5" x14ac:dyDescent="0.25">
      <c r="A1223" s="67"/>
      <c r="B1223" s="67"/>
      <c r="C1223" s="6"/>
      <c r="D1223" s="6"/>
      <c r="E1223" s="8"/>
    </row>
    <row r="1224" spans="1:5" x14ac:dyDescent="0.25">
      <c r="A1224" s="67"/>
      <c r="B1224" s="67"/>
      <c r="C1224" s="6"/>
      <c r="D1224" s="6"/>
      <c r="E1224" s="8"/>
    </row>
    <row r="1225" spans="1:5" x14ac:dyDescent="0.25">
      <c r="A1225" s="67"/>
      <c r="B1225" s="67"/>
      <c r="C1225" s="6"/>
      <c r="D1225" s="6"/>
      <c r="E1225" s="8"/>
    </row>
    <row r="1226" spans="1:5" x14ac:dyDescent="0.25">
      <c r="A1226" s="67"/>
      <c r="B1226" s="67"/>
      <c r="C1226" s="6"/>
      <c r="D1226" s="6"/>
      <c r="E1226" s="8"/>
    </row>
    <row r="1227" spans="1:5" x14ac:dyDescent="0.25">
      <c r="A1227" s="67"/>
      <c r="B1227" s="67"/>
      <c r="C1227" s="6"/>
      <c r="D1227" s="6"/>
      <c r="E1227" s="8"/>
    </row>
    <row r="1228" spans="1:5" x14ac:dyDescent="0.25">
      <c r="A1228" s="67"/>
      <c r="B1228" s="67"/>
      <c r="C1228" s="6"/>
      <c r="D1228" s="6"/>
      <c r="E1228" s="8"/>
    </row>
    <row r="1229" spans="1:5" x14ac:dyDescent="0.25">
      <c r="A1229" s="67"/>
      <c r="B1229" s="67"/>
      <c r="C1229" s="6"/>
      <c r="D1229" s="6"/>
      <c r="E1229" s="8"/>
    </row>
    <row r="1230" spans="1:5" x14ac:dyDescent="0.25">
      <c r="A1230" s="67"/>
      <c r="B1230" s="67"/>
      <c r="C1230" s="6"/>
      <c r="D1230" s="6"/>
      <c r="E1230" s="8"/>
    </row>
    <row r="1231" spans="1:5" x14ac:dyDescent="0.25">
      <c r="A1231" s="67"/>
      <c r="B1231" s="67"/>
      <c r="C1231" s="6"/>
      <c r="D1231" s="6"/>
      <c r="E1231" s="8"/>
    </row>
    <row r="1232" spans="1:5" x14ac:dyDescent="0.25">
      <c r="A1232" s="67"/>
      <c r="B1232" s="67"/>
      <c r="C1232" s="6"/>
      <c r="D1232" s="6"/>
      <c r="E1232" s="8"/>
    </row>
    <row r="1233" spans="1:5" x14ac:dyDescent="0.25">
      <c r="A1233" s="67"/>
      <c r="B1233" s="67"/>
      <c r="C1233" s="6"/>
      <c r="D1233" s="6"/>
      <c r="E1233" s="8"/>
    </row>
    <row r="1234" spans="1:5" x14ac:dyDescent="0.25">
      <c r="A1234" s="67"/>
      <c r="B1234" s="67"/>
      <c r="C1234" s="6"/>
      <c r="D1234" s="6"/>
      <c r="E1234" s="8"/>
    </row>
    <row r="1235" spans="1:5" x14ac:dyDescent="0.25">
      <c r="A1235" s="67"/>
      <c r="B1235" s="67"/>
      <c r="C1235" s="6"/>
      <c r="D1235" s="6"/>
      <c r="E1235" s="8"/>
    </row>
    <row r="1236" spans="1:5" x14ac:dyDescent="0.25">
      <c r="A1236" s="67"/>
      <c r="B1236" s="67"/>
      <c r="C1236" s="6"/>
      <c r="D1236" s="6"/>
      <c r="E1236" s="8"/>
    </row>
    <row r="1237" spans="1:5" x14ac:dyDescent="0.25">
      <c r="A1237" s="67"/>
      <c r="B1237" s="67"/>
      <c r="C1237" s="6"/>
      <c r="D1237" s="6"/>
      <c r="E1237" s="8"/>
    </row>
    <row r="1238" spans="1:5" x14ac:dyDescent="0.25">
      <c r="A1238" s="67"/>
      <c r="B1238" s="67"/>
      <c r="C1238" s="6"/>
      <c r="D1238" s="6"/>
      <c r="E1238" s="8"/>
    </row>
    <row r="1239" spans="1:5" x14ac:dyDescent="0.25">
      <c r="A1239" s="67"/>
      <c r="B1239" s="67"/>
      <c r="C1239" s="6"/>
      <c r="D1239" s="6"/>
      <c r="E1239" s="8"/>
    </row>
    <row r="1240" spans="1:5" x14ac:dyDescent="0.25">
      <c r="A1240" s="67"/>
      <c r="B1240" s="67"/>
      <c r="C1240" s="6"/>
      <c r="D1240" s="6"/>
      <c r="E1240" s="8"/>
    </row>
    <row r="1241" spans="1:5" x14ac:dyDescent="0.25">
      <c r="A1241" s="67"/>
      <c r="B1241" s="67"/>
      <c r="C1241" s="6"/>
      <c r="D1241" s="6"/>
      <c r="E1241" s="8"/>
    </row>
    <row r="1242" spans="1:5" x14ac:dyDescent="0.25">
      <c r="A1242" s="67"/>
      <c r="B1242" s="67"/>
      <c r="C1242" s="6"/>
      <c r="D1242" s="6"/>
      <c r="E1242" s="8"/>
    </row>
    <row r="1243" spans="1:5" x14ac:dyDescent="0.25">
      <c r="A1243" s="67"/>
      <c r="B1243" s="67"/>
      <c r="C1243" s="6"/>
      <c r="D1243" s="6"/>
      <c r="E1243" s="8"/>
    </row>
    <row r="1244" spans="1:5" x14ac:dyDescent="0.25">
      <c r="A1244" s="67"/>
      <c r="B1244" s="67"/>
      <c r="C1244" s="6"/>
      <c r="D1244" s="6"/>
      <c r="E1244" s="8"/>
    </row>
    <row r="1245" spans="1:5" x14ac:dyDescent="0.25">
      <c r="A1245" s="67"/>
      <c r="B1245" s="67"/>
      <c r="C1245" s="6"/>
      <c r="D1245" s="6"/>
      <c r="E1245" s="8"/>
    </row>
    <row r="1246" spans="1:5" x14ac:dyDescent="0.25">
      <c r="A1246" s="67"/>
      <c r="B1246" s="67"/>
      <c r="C1246" s="6"/>
      <c r="D1246" s="6"/>
      <c r="E1246" s="8"/>
    </row>
    <row r="1247" spans="1:5" x14ac:dyDescent="0.25">
      <c r="A1247" s="67"/>
      <c r="B1247" s="67"/>
      <c r="C1247" s="6"/>
      <c r="D1247" s="6"/>
      <c r="E1247" s="8"/>
    </row>
    <row r="1248" spans="1:5" x14ac:dyDescent="0.25">
      <c r="A1248" s="67"/>
      <c r="B1248" s="67"/>
      <c r="C1248" s="6"/>
      <c r="D1248" s="6"/>
      <c r="E1248" s="8"/>
    </row>
    <row r="1249" spans="1:5" x14ac:dyDescent="0.25">
      <c r="A1249" s="67"/>
      <c r="B1249" s="67"/>
      <c r="C1249" s="6"/>
      <c r="D1249" s="6"/>
      <c r="E1249" s="8"/>
    </row>
    <row r="1250" spans="1:5" x14ac:dyDescent="0.25">
      <c r="A1250" s="67"/>
      <c r="B1250" s="67"/>
      <c r="C1250" s="6"/>
      <c r="D1250" s="6"/>
      <c r="E1250" s="8"/>
    </row>
    <row r="1251" spans="1:5" x14ac:dyDescent="0.25">
      <c r="A1251" s="67"/>
      <c r="B1251" s="67"/>
      <c r="C1251" s="6"/>
      <c r="D1251" s="6"/>
      <c r="E1251" s="8"/>
    </row>
    <row r="1252" spans="1:5" x14ac:dyDescent="0.25">
      <c r="A1252" s="67"/>
      <c r="B1252" s="67"/>
      <c r="C1252" s="6"/>
      <c r="D1252" s="6"/>
      <c r="E1252" s="8"/>
    </row>
    <row r="1253" spans="1:5" x14ac:dyDescent="0.25">
      <c r="A1253" s="67"/>
      <c r="B1253" s="67"/>
      <c r="C1253" s="6"/>
      <c r="D1253" s="6"/>
      <c r="E1253" s="8"/>
    </row>
    <row r="1254" spans="1:5" x14ac:dyDescent="0.25">
      <c r="A1254" s="67"/>
      <c r="B1254" s="67"/>
      <c r="C1254" s="6"/>
      <c r="D1254" s="6"/>
      <c r="E1254" s="8"/>
    </row>
    <row r="1255" spans="1:5" x14ac:dyDescent="0.25">
      <c r="A1255" s="67"/>
      <c r="B1255" s="67"/>
      <c r="C1255" s="6"/>
      <c r="D1255" s="6"/>
      <c r="E1255" s="8"/>
    </row>
    <row r="1256" spans="1:5" x14ac:dyDescent="0.25">
      <c r="A1256" s="67"/>
      <c r="B1256" s="67"/>
      <c r="C1256" s="6"/>
      <c r="D1256" s="6"/>
      <c r="E1256" s="8"/>
    </row>
    <row r="1257" spans="1:5" x14ac:dyDescent="0.25">
      <c r="A1257" s="67"/>
      <c r="B1257" s="67"/>
      <c r="C1257" s="6"/>
      <c r="D1257" s="6"/>
      <c r="E1257" s="8"/>
    </row>
    <row r="1258" spans="1:5" x14ac:dyDescent="0.25">
      <c r="A1258" s="67"/>
      <c r="B1258" s="67"/>
      <c r="C1258" s="6"/>
      <c r="D1258" s="6"/>
      <c r="E1258" s="8"/>
    </row>
    <row r="1259" spans="1:5" x14ac:dyDescent="0.25">
      <c r="A1259" s="67"/>
      <c r="B1259" s="67"/>
      <c r="C1259" s="6"/>
      <c r="D1259" s="6"/>
      <c r="E1259" s="8"/>
    </row>
    <row r="1260" spans="1:5" x14ac:dyDescent="0.25">
      <c r="A1260" s="67"/>
      <c r="B1260" s="67"/>
      <c r="C1260" s="6"/>
      <c r="D1260" s="6"/>
      <c r="E1260" s="8"/>
    </row>
    <row r="1261" spans="1:5" x14ac:dyDescent="0.25">
      <c r="A1261" s="67"/>
      <c r="B1261" s="67"/>
      <c r="C1261" s="6"/>
      <c r="D1261" s="6"/>
      <c r="E1261" s="8"/>
    </row>
    <row r="1262" spans="1:5" x14ac:dyDescent="0.25">
      <c r="A1262" s="67"/>
      <c r="B1262" s="67"/>
      <c r="C1262" s="6"/>
      <c r="D1262" s="6"/>
      <c r="E1262" s="8"/>
    </row>
    <row r="1263" spans="1:5" x14ac:dyDescent="0.25">
      <c r="A1263" s="67"/>
      <c r="B1263" s="67"/>
      <c r="C1263" s="6"/>
      <c r="D1263" s="6"/>
      <c r="E1263" s="8"/>
    </row>
    <row r="1264" spans="1:5" x14ac:dyDescent="0.25">
      <c r="A1264" s="67"/>
      <c r="B1264" s="67"/>
      <c r="C1264" s="6"/>
      <c r="D1264" s="6"/>
      <c r="E1264" s="8"/>
    </row>
    <row r="1265" spans="1:5" x14ac:dyDescent="0.25">
      <c r="A1265" s="67"/>
      <c r="B1265" s="67"/>
      <c r="C1265" s="6"/>
      <c r="D1265" s="6"/>
      <c r="E1265" s="8"/>
    </row>
    <row r="1266" spans="1:5" x14ac:dyDescent="0.25">
      <c r="A1266" s="67"/>
      <c r="B1266" s="67"/>
      <c r="C1266" s="6"/>
      <c r="D1266" s="6"/>
      <c r="E1266" s="8"/>
    </row>
    <row r="1267" spans="1:5" x14ac:dyDescent="0.25">
      <c r="A1267" s="67"/>
      <c r="B1267" s="67"/>
      <c r="C1267" s="6"/>
      <c r="D1267" s="6"/>
      <c r="E1267" s="8"/>
    </row>
    <row r="1268" spans="1:5" x14ac:dyDescent="0.25">
      <c r="A1268" s="67"/>
      <c r="B1268" s="67"/>
      <c r="C1268" s="6"/>
      <c r="D1268" s="6"/>
      <c r="E1268" s="8"/>
    </row>
    <row r="1269" spans="1:5" x14ac:dyDescent="0.25">
      <c r="A1269" s="67"/>
      <c r="B1269" s="67"/>
      <c r="C1269" s="6"/>
      <c r="D1269" s="6"/>
      <c r="E1269" s="8"/>
    </row>
    <row r="1270" spans="1:5" x14ac:dyDescent="0.25">
      <c r="A1270" s="67"/>
      <c r="B1270" s="67"/>
      <c r="C1270" s="6"/>
      <c r="D1270" s="6"/>
      <c r="E1270" s="8"/>
    </row>
    <row r="1271" spans="1:5" x14ac:dyDescent="0.25">
      <c r="A1271" s="67"/>
      <c r="B1271" s="67"/>
      <c r="C1271" s="6"/>
      <c r="D1271" s="6"/>
      <c r="E1271" s="8"/>
    </row>
    <row r="1272" spans="1:5" x14ac:dyDescent="0.25">
      <c r="A1272" s="67"/>
      <c r="B1272" s="67"/>
      <c r="C1272" s="6"/>
      <c r="D1272" s="6"/>
      <c r="E1272" s="8"/>
    </row>
    <row r="1273" spans="1:5" x14ac:dyDescent="0.25">
      <c r="A1273" s="67"/>
      <c r="B1273" s="67"/>
      <c r="C1273" s="6"/>
      <c r="D1273" s="6"/>
      <c r="E1273" s="8"/>
    </row>
    <row r="1274" spans="1:5" x14ac:dyDescent="0.25">
      <c r="A1274" s="67"/>
      <c r="B1274" s="67"/>
      <c r="C1274" s="6"/>
      <c r="D1274" s="6"/>
      <c r="E1274" s="8"/>
    </row>
    <row r="1275" spans="1:5" x14ac:dyDescent="0.25">
      <c r="A1275" s="67"/>
      <c r="B1275" s="67"/>
      <c r="C1275" s="6"/>
      <c r="D1275" s="6"/>
      <c r="E1275" s="8"/>
    </row>
    <row r="1276" spans="1:5" x14ac:dyDescent="0.25">
      <c r="A1276" s="67"/>
      <c r="B1276" s="67"/>
      <c r="C1276" s="6"/>
      <c r="D1276" s="6"/>
      <c r="E1276" s="8"/>
    </row>
    <row r="1277" spans="1:5" x14ac:dyDescent="0.25">
      <c r="A1277" s="67"/>
      <c r="B1277" s="67"/>
      <c r="C1277" s="6"/>
      <c r="D1277" s="6"/>
      <c r="E1277" s="8"/>
    </row>
    <row r="1278" spans="1:5" x14ac:dyDescent="0.25">
      <c r="A1278" s="67"/>
      <c r="B1278" s="67"/>
      <c r="C1278" s="6"/>
      <c r="D1278" s="6"/>
      <c r="E1278" s="8"/>
    </row>
    <row r="1279" spans="1:5" x14ac:dyDescent="0.25">
      <c r="A1279" s="67"/>
      <c r="B1279" s="67"/>
      <c r="C1279" s="6"/>
      <c r="D1279" s="6"/>
      <c r="E1279" s="8"/>
    </row>
    <row r="1280" spans="1:5" x14ac:dyDescent="0.25">
      <c r="A1280" s="67"/>
      <c r="B1280" s="67"/>
      <c r="C1280" s="6"/>
      <c r="D1280" s="6"/>
      <c r="E1280" s="8"/>
    </row>
    <row r="1281" spans="1:5" x14ac:dyDescent="0.25">
      <c r="A1281" s="67"/>
      <c r="B1281" s="67"/>
      <c r="C1281" s="6"/>
      <c r="D1281" s="6"/>
      <c r="E1281" s="8"/>
    </row>
    <row r="1282" spans="1:5" x14ac:dyDescent="0.25">
      <c r="A1282" s="67"/>
      <c r="B1282" s="67"/>
      <c r="C1282" s="6"/>
      <c r="D1282" s="6"/>
      <c r="E1282" s="8"/>
    </row>
    <row r="1283" spans="1:5" x14ac:dyDescent="0.25">
      <c r="A1283" s="67"/>
      <c r="B1283" s="67"/>
      <c r="C1283" s="6"/>
      <c r="D1283" s="6"/>
      <c r="E1283" s="8"/>
    </row>
    <row r="1284" spans="1:5" x14ac:dyDescent="0.25">
      <c r="A1284" s="67"/>
      <c r="B1284" s="67"/>
      <c r="C1284" s="6"/>
      <c r="D1284" s="6"/>
      <c r="E1284" s="8"/>
    </row>
    <row r="1285" spans="1:5" x14ac:dyDescent="0.25">
      <c r="A1285" s="67"/>
      <c r="B1285" s="67"/>
      <c r="C1285" s="6"/>
      <c r="D1285" s="6"/>
      <c r="E1285" s="8"/>
    </row>
    <row r="1286" spans="1:5" x14ac:dyDescent="0.25">
      <c r="A1286" s="67"/>
      <c r="B1286" s="67"/>
      <c r="C1286" s="6"/>
      <c r="D1286" s="6"/>
      <c r="E1286" s="8"/>
    </row>
    <row r="1287" spans="1:5" x14ac:dyDescent="0.25">
      <c r="A1287" s="67"/>
      <c r="B1287" s="67"/>
      <c r="C1287" s="6"/>
      <c r="D1287" s="6"/>
      <c r="E1287" s="8"/>
    </row>
    <row r="1288" spans="1:5" x14ac:dyDescent="0.25">
      <c r="A1288" s="67"/>
      <c r="B1288" s="67"/>
      <c r="C1288" s="6"/>
      <c r="D1288" s="6"/>
      <c r="E1288" s="8"/>
    </row>
    <row r="1289" spans="1:5" x14ac:dyDescent="0.25">
      <c r="A1289" s="67"/>
      <c r="B1289" s="67"/>
      <c r="C1289" s="6"/>
      <c r="D1289" s="6"/>
      <c r="E1289" s="8"/>
    </row>
    <row r="1290" spans="1:5" x14ac:dyDescent="0.25">
      <c r="A1290" s="67"/>
      <c r="B1290" s="67"/>
      <c r="C1290" s="6"/>
      <c r="D1290" s="6"/>
      <c r="E1290" s="8"/>
    </row>
    <row r="1291" spans="1:5" x14ac:dyDescent="0.25">
      <c r="A1291" s="67"/>
      <c r="B1291" s="67"/>
      <c r="C1291" s="6"/>
      <c r="D1291" s="6"/>
      <c r="E1291" s="8"/>
    </row>
    <row r="1292" spans="1:5" x14ac:dyDescent="0.25">
      <c r="A1292" s="67"/>
      <c r="B1292" s="67"/>
      <c r="C1292" s="6"/>
      <c r="D1292" s="6"/>
      <c r="E1292" s="8"/>
    </row>
    <row r="1293" spans="1:5" x14ac:dyDescent="0.25">
      <c r="A1293" s="67"/>
      <c r="B1293" s="67"/>
      <c r="C1293" s="6"/>
      <c r="D1293" s="6"/>
      <c r="E1293" s="8"/>
    </row>
    <row r="1294" spans="1:5" x14ac:dyDescent="0.25">
      <c r="A1294" s="67"/>
      <c r="B1294" s="67"/>
      <c r="C1294" s="6"/>
      <c r="D1294" s="6"/>
      <c r="E1294" s="8"/>
    </row>
    <row r="1295" spans="1:5" x14ac:dyDescent="0.25">
      <c r="A1295" s="67"/>
      <c r="B1295" s="67"/>
      <c r="C1295" s="6"/>
      <c r="D1295" s="6"/>
      <c r="E1295" s="8"/>
    </row>
    <row r="1296" spans="1:5" x14ac:dyDescent="0.25">
      <c r="A1296" s="67"/>
      <c r="B1296" s="67"/>
      <c r="C1296" s="6"/>
      <c r="D1296" s="6"/>
      <c r="E1296" s="8"/>
    </row>
    <row r="1297" spans="1:5" x14ac:dyDescent="0.25">
      <c r="A1297" s="67"/>
      <c r="B1297" s="67"/>
      <c r="C1297" s="6"/>
      <c r="D1297" s="6"/>
      <c r="E1297" s="8"/>
    </row>
    <row r="1298" spans="1:5" x14ac:dyDescent="0.25">
      <c r="A1298" s="67"/>
      <c r="B1298" s="67"/>
      <c r="C1298" s="6"/>
      <c r="D1298" s="6"/>
      <c r="E1298" s="8"/>
    </row>
    <row r="1299" spans="1:5" x14ac:dyDescent="0.25">
      <c r="A1299" s="67"/>
      <c r="B1299" s="67"/>
      <c r="C1299" s="6"/>
      <c r="D1299" s="6"/>
      <c r="E1299" s="8"/>
    </row>
    <row r="1300" spans="1:5" x14ac:dyDescent="0.25">
      <c r="A1300" s="67"/>
      <c r="B1300" s="67"/>
      <c r="C1300" s="6"/>
      <c r="D1300" s="6"/>
      <c r="E1300" s="8"/>
    </row>
    <row r="1301" spans="1:5" x14ac:dyDescent="0.25">
      <c r="A1301" s="67"/>
      <c r="B1301" s="67"/>
      <c r="C1301" s="6"/>
      <c r="D1301" s="6"/>
      <c r="E1301" s="8"/>
    </row>
    <row r="1302" spans="1:5" x14ac:dyDescent="0.25">
      <c r="A1302" s="67"/>
      <c r="B1302" s="67"/>
      <c r="C1302" s="6"/>
      <c r="D1302" s="6"/>
      <c r="E1302" s="8"/>
    </row>
    <row r="1303" spans="1:5" x14ac:dyDescent="0.25">
      <c r="A1303" s="67"/>
      <c r="B1303" s="67"/>
      <c r="C1303" s="6"/>
      <c r="D1303" s="6"/>
      <c r="E1303" s="8"/>
    </row>
    <row r="1304" spans="1:5" x14ac:dyDescent="0.25">
      <c r="A1304" s="67"/>
      <c r="B1304" s="67"/>
      <c r="C1304" s="6"/>
      <c r="D1304" s="6"/>
      <c r="E1304" s="8"/>
    </row>
    <row r="1305" spans="1:5" x14ac:dyDescent="0.25">
      <c r="A1305" s="67"/>
      <c r="B1305" s="67"/>
      <c r="C1305" s="6"/>
      <c r="D1305" s="6"/>
      <c r="E1305" s="8"/>
    </row>
    <row r="1306" spans="1:5" x14ac:dyDescent="0.25">
      <c r="A1306" s="67"/>
      <c r="B1306" s="67"/>
      <c r="C1306" s="6"/>
      <c r="D1306" s="6"/>
      <c r="E1306" s="8"/>
    </row>
    <row r="1307" spans="1:5" x14ac:dyDescent="0.25">
      <c r="A1307" s="67"/>
      <c r="B1307" s="67"/>
      <c r="C1307" s="6"/>
      <c r="D1307" s="6"/>
      <c r="E1307" s="8"/>
    </row>
    <row r="1308" spans="1:5" x14ac:dyDescent="0.25">
      <c r="A1308" s="67"/>
      <c r="B1308" s="67"/>
      <c r="C1308" s="6"/>
      <c r="D1308" s="6"/>
      <c r="E1308" s="8"/>
    </row>
    <row r="1309" spans="1:5" x14ac:dyDescent="0.25">
      <c r="A1309" s="67"/>
      <c r="B1309" s="67"/>
      <c r="C1309" s="6"/>
      <c r="D1309" s="6"/>
      <c r="E1309" s="8"/>
    </row>
    <row r="1310" spans="1:5" x14ac:dyDescent="0.25">
      <c r="A1310" s="67"/>
      <c r="B1310" s="67"/>
      <c r="C1310" s="6"/>
      <c r="D1310" s="6"/>
      <c r="E1310" s="8"/>
    </row>
    <row r="1311" spans="1:5" x14ac:dyDescent="0.25">
      <c r="A1311" s="67"/>
      <c r="B1311" s="67"/>
      <c r="C1311" s="6"/>
      <c r="D1311" s="6"/>
      <c r="E1311" s="8"/>
    </row>
    <row r="1312" spans="1:5" x14ac:dyDescent="0.25">
      <c r="A1312" s="67"/>
      <c r="B1312" s="67"/>
      <c r="C1312" s="6"/>
      <c r="D1312" s="6"/>
      <c r="E1312" s="8"/>
    </row>
    <row r="1313" spans="1:5" x14ac:dyDescent="0.25">
      <c r="A1313" s="67"/>
      <c r="B1313" s="67"/>
      <c r="C1313" s="6"/>
      <c r="D1313" s="6"/>
      <c r="E1313" s="8"/>
    </row>
    <row r="1314" spans="1:5" x14ac:dyDescent="0.25">
      <c r="A1314" s="67"/>
      <c r="B1314" s="67"/>
      <c r="C1314" s="6"/>
      <c r="D1314" s="6"/>
      <c r="E1314" s="8"/>
    </row>
    <row r="1315" spans="1:5" x14ac:dyDescent="0.25">
      <c r="A1315" s="67"/>
      <c r="B1315" s="67"/>
      <c r="C1315" s="6"/>
      <c r="D1315" s="6"/>
      <c r="E1315" s="8"/>
    </row>
    <row r="1316" spans="1:5" x14ac:dyDescent="0.25">
      <c r="A1316" s="67"/>
      <c r="B1316" s="67"/>
      <c r="C1316" s="6"/>
      <c r="D1316" s="6"/>
      <c r="E1316" s="8"/>
    </row>
    <row r="1317" spans="1:5" x14ac:dyDescent="0.25">
      <c r="A1317" s="67"/>
      <c r="B1317" s="67"/>
      <c r="C1317" s="6"/>
      <c r="D1317" s="6"/>
      <c r="E1317" s="8"/>
    </row>
    <row r="1318" spans="1:5" x14ac:dyDescent="0.25">
      <c r="A1318" s="67"/>
      <c r="B1318" s="67"/>
      <c r="C1318" s="6"/>
      <c r="D1318" s="6"/>
      <c r="E1318" s="8"/>
    </row>
    <row r="1319" spans="1:5" x14ac:dyDescent="0.25">
      <c r="A1319" s="67"/>
      <c r="B1319" s="67"/>
      <c r="C1319" s="6"/>
      <c r="D1319" s="6"/>
      <c r="E1319" s="8"/>
    </row>
    <row r="1320" spans="1:5" x14ac:dyDescent="0.25">
      <c r="A1320" s="67"/>
      <c r="B1320" s="67"/>
      <c r="C1320" s="6"/>
      <c r="D1320" s="6"/>
      <c r="E1320" s="8"/>
    </row>
    <row r="1321" spans="1:5" x14ac:dyDescent="0.25">
      <c r="A1321" s="67"/>
      <c r="B1321" s="67"/>
      <c r="C1321" s="6"/>
      <c r="D1321" s="6"/>
      <c r="E1321" s="8"/>
    </row>
    <row r="1322" spans="1:5" x14ac:dyDescent="0.25">
      <c r="A1322" s="67"/>
      <c r="B1322" s="67"/>
      <c r="C1322" s="6"/>
      <c r="D1322" s="6"/>
      <c r="E1322" s="8"/>
    </row>
    <row r="1323" spans="1:5" x14ac:dyDescent="0.25">
      <c r="A1323" s="67"/>
      <c r="B1323" s="67"/>
      <c r="C1323" s="6"/>
      <c r="D1323" s="6"/>
      <c r="E1323" s="8"/>
    </row>
    <row r="1324" spans="1:5" x14ac:dyDescent="0.25">
      <c r="A1324" s="67"/>
      <c r="B1324" s="67"/>
      <c r="C1324" s="6"/>
      <c r="D1324" s="6"/>
      <c r="E1324" s="8"/>
    </row>
    <row r="1325" spans="1:5" x14ac:dyDescent="0.25">
      <c r="A1325" s="67"/>
      <c r="B1325" s="67"/>
      <c r="C1325" s="6"/>
      <c r="D1325" s="6"/>
      <c r="E1325" s="8"/>
    </row>
    <row r="1326" spans="1:5" x14ac:dyDescent="0.25">
      <c r="A1326" s="67"/>
      <c r="B1326" s="67"/>
      <c r="C1326" s="6"/>
      <c r="D1326" s="6"/>
      <c r="E1326" s="8"/>
    </row>
    <row r="1327" spans="1:5" x14ac:dyDescent="0.25">
      <c r="A1327" s="67"/>
      <c r="B1327" s="67"/>
      <c r="C1327" s="6"/>
      <c r="D1327" s="6"/>
      <c r="E1327" s="8"/>
    </row>
    <row r="1328" spans="1:5" x14ac:dyDescent="0.25">
      <c r="A1328" s="67"/>
      <c r="B1328" s="67"/>
      <c r="C1328" s="6"/>
      <c r="D1328" s="6"/>
      <c r="E1328" s="8"/>
    </row>
    <row r="1329" spans="1:5" x14ac:dyDescent="0.25">
      <c r="A1329" s="67"/>
      <c r="B1329" s="67"/>
      <c r="C1329" s="6"/>
      <c r="D1329" s="6"/>
      <c r="E1329" s="8"/>
    </row>
    <row r="1330" spans="1:5" x14ac:dyDescent="0.25">
      <c r="A1330" s="67"/>
      <c r="B1330" s="67"/>
      <c r="C1330" s="6"/>
      <c r="D1330" s="6"/>
      <c r="E1330" s="8"/>
    </row>
    <row r="1331" spans="1:5" x14ac:dyDescent="0.25">
      <c r="A1331" s="67"/>
      <c r="B1331" s="67"/>
      <c r="C1331" s="6"/>
      <c r="D1331" s="6"/>
      <c r="E1331" s="8"/>
    </row>
    <row r="1332" spans="1:5" x14ac:dyDescent="0.25">
      <c r="A1332" s="67"/>
      <c r="B1332" s="67"/>
      <c r="C1332" s="6"/>
      <c r="D1332" s="6"/>
      <c r="E1332" s="8"/>
    </row>
    <row r="1333" spans="1:5" x14ac:dyDescent="0.25">
      <c r="A1333" s="67"/>
      <c r="B1333" s="67"/>
      <c r="C1333" s="6"/>
      <c r="D1333" s="6"/>
      <c r="E1333" s="8"/>
    </row>
    <row r="1334" spans="1:5" x14ac:dyDescent="0.25">
      <c r="A1334" s="67"/>
      <c r="B1334" s="67"/>
      <c r="C1334" s="6"/>
      <c r="D1334" s="6"/>
      <c r="E1334" s="8"/>
    </row>
    <row r="1335" spans="1:5" x14ac:dyDescent="0.25">
      <c r="A1335" s="67"/>
      <c r="B1335" s="67"/>
      <c r="C1335" s="6"/>
      <c r="D1335" s="6"/>
      <c r="E1335" s="8"/>
    </row>
    <row r="1336" spans="1:5" x14ac:dyDescent="0.25">
      <c r="A1336" s="67"/>
      <c r="B1336" s="67"/>
      <c r="C1336" s="6"/>
      <c r="D1336" s="6"/>
      <c r="E1336" s="8"/>
    </row>
    <row r="1337" spans="1:5" x14ac:dyDescent="0.25">
      <c r="A1337" s="67"/>
      <c r="B1337" s="67"/>
      <c r="C1337" s="6"/>
      <c r="D1337" s="6"/>
      <c r="E1337" s="8"/>
    </row>
    <row r="1338" spans="1:5" x14ac:dyDescent="0.25">
      <c r="A1338" s="67"/>
      <c r="B1338" s="67"/>
      <c r="C1338" s="6"/>
      <c r="D1338" s="6"/>
      <c r="E1338" s="8"/>
    </row>
    <row r="1339" spans="1:5" x14ac:dyDescent="0.25">
      <c r="A1339" s="67"/>
      <c r="B1339" s="67"/>
      <c r="C1339" s="6"/>
      <c r="D1339" s="6"/>
      <c r="E1339" s="8"/>
    </row>
    <row r="1340" spans="1:5" x14ac:dyDescent="0.25">
      <c r="A1340" s="67"/>
      <c r="B1340" s="67"/>
      <c r="C1340" s="6"/>
      <c r="D1340" s="6"/>
      <c r="E1340" s="8"/>
    </row>
    <row r="1341" spans="1:5" x14ac:dyDescent="0.25">
      <c r="A1341" s="67"/>
      <c r="B1341" s="67"/>
      <c r="C1341" s="6"/>
      <c r="D1341" s="6"/>
      <c r="E1341" s="8"/>
    </row>
    <row r="1342" spans="1:5" x14ac:dyDescent="0.25">
      <c r="A1342" s="67"/>
      <c r="B1342" s="67"/>
      <c r="C1342" s="6"/>
      <c r="D1342" s="6"/>
      <c r="E1342" s="8"/>
    </row>
    <row r="1343" spans="1:5" x14ac:dyDescent="0.25">
      <c r="A1343" s="67"/>
      <c r="B1343" s="67"/>
      <c r="C1343" s="6"/>
      <c r="D1343" s="6"/>
      <c r="E1343" s="8"/>
    </row>
    <row r="1344" spans="1:5" x14ac:dyDescent="0.25">
      <c r="A1344" s="67"/>
      <c r="B1344" s="67"/>
      <c r="C1344" s="6"/>
      <c r="D1344" s="6"/>
      <c r="E1344" s="8"/>
    </row>
    <row r="1345" spans="1:5" x14ac:dyDescent="0.25">
      <c r="A1345" s="67"/>
      <c r="B1345" s="67"/>
      <c r="C1345" s="6"/>
      <c r="D1345" s="6"/>
      <c r="E1345" s="8"/>
    </row>
    <row r="1346" spans="1:5" x14ac:dyDescent="0.25">
      <c r="A1346" s="67"/>
      <c r="B1346" s="67"/>
      <c r="C1346" s="6"/>
      <c r="D1346" s="6"/>
      <c r="E1346" s="8"/>
    </row>
    <row r="1347" spans="1:5" x14ac:dyDescent="0.25">
      <c r="A1347" s="67"/>
      <c r="B1347" s="67"/>
      <c r="C1347" s="6"/>
      <c r="D1347" s="6"/>
      <c r="E1347" s="8"/>
    </row>
    <row r="1348" spans="1:5" x14ac:dyDescent="0.25">
      <c r="A1348" s="67"/>
      <c r="B1348" s="67"/>
      <c r="C1348" s="6"/>
      <c r="D1348" s="6"/>
      <c r="E1348" s="8"/>
    </row>
    <row r="1349" spans="1:5" x14ac:dyDescent="0.25">
      <c r="A1349" s="67"/>
      <c r="B1349" s="67"/>
      <c r="C1349" s="6"/>
      <c r="D1349" s="6"/>
      <c r="E1349" s="8"/>
    </row>
    <row r="1350" spans="1:5" x14ac:dyDescent="0.25">
      <c r="A1350" s="67"/>
      <c r="B1350" s="67"/>
      <c r="C1350" s="6"/>
      <c r="D1350" s="6"/>
      <c r="E1350" s="8"/>
    </row>
    <row r="1351" spans="1:5" x14ac:dyDescent="0.25">
      <c r="A1351" s="67"/>
      <c r="B1351" s="67"/>
      <c r="C1351" s="6"/>
      <c r="D1351" s="6"/>
      <c r="E1351" s="8"/>
    </row>
    <row r="1352" spans="1:5" x14ac:dyDescent="0.25">
      <c r="A1352" s="67"/>
      <c r="B1352" s="67"/>
      <c r="C1352" s="6"/>
      <c r="D1352" s="6"/>
      <c r="E1352" s="8"/>
    </row>
    <row r="1353" spans="1:5" x14ac:dyDescent="0.25">
      <c r="A1353" s="67"/>
      <c r="B1353" s="67"/>
      <c r="C1353" s="6"/>
      <c r="D1353" s="6"/>
      <c r="E1353" s="8"/>
    </row>
    <row r="1354" spans="1:5" x14ac:dyDescent="0.25">
      <c r="A1354" s="67"/>
      <c r="B1354" s="67"/>
      <c r="C1354" s="6"/>
      <c r="D1354" s="6"/>
      <c r="E1354" s="8"/>
    </row>
    <row r="1355" spans="1:5" x14ac:dyDescent="0.25">
      <c r="A1355" s="67"/>
      <c r="B1355" s="67"/>
      <c r="C1355" s="6"/>
      <c r="D1355" s="6"/>
      <c r="E1355" s="8"/>
    </row>
    <row r="1356" spans="1:5" x14ac:dyDescent="0.25">
      <c r="A1356" s="67"/>
      <c r="B1356" s="67"/>
      <c r="C1356" s="6"/>
      <c r="D1356" s="6"/>
      <c r="E1356" s="8"/>
    </row>
    <row r="1357" spans="1:5" x14ac:dyDescent="0.25">
      <c r="A1357" s="67"/>
      <c r="B1357" s="67"/>
      <c r="C1357" s="6"/>
      <c r="D1357" s="6"/>
      <c r="E1357" s="8"/>
    </row>
    <row r="1358" spans="1:5" x14ac:dyDescent="0.25">
      <c r="A1358" s="67"/>
      <c r="B1358" s="67"/>
      <c r="C1358" s="6"/>
      <c r="D1358" s="6"/>
      <c r="E1358" s="8"/>
    </row>
    <row r="1359" spans="1:5" x14ac:dyDescent="0.25">
      <c r="A1359" s="67"/>
      <c r="B1359" s="67"/>
      <c r="C1359" s="6"/>
      <c r="D1359" s="6"/>
      <c r="E1359" s="8"/>
    </row>
    <row r="1360" spans="1:5" x14ac:dyDescent="0.25">
      <c r="A1360" s="67"/>
      <c r="B1360" s="67"/>
      <c r="C1360" s="6"/>
      <c r="D1360" s="6"/>
      <c r="E1360" s="8"/>
    </row>
    <row r="1361" spans="1:5" x14ac:dyDescent="0.25">
      <c r="A1361" s="67"/>
      <c r="B1361" s="67"/>
      <c r="C1361" s="6"/>
      <c r="D1361" s="6"/>
      <c r="E1361" s="8"/>
    </row>
    <row r="1362" spans="1:5" x14ac:dyDescent="0.25">
      <c r="A1362" s="67"/>
      <c r="B1362" s="67"/>
      <c r="C1362" s="6"/>
      <c r="D1362" s="6"/>
      <c r="E1362" s="8"/>
    </row>
    <row r="1363" spans="1:5" x14ac:dyDescent="0.25">
      <c r="A1363" s="67"/>
      <c r="B1363" s="67"/>
      <c r="C1363" s="6"/>
      <c r="D1363" s="6"/>
      <c r="E1363" s="8"/>
    </row>
    <row r="1364" spans="1:5" x14ac:dyDescent="0.25">
      <c r="A1364" s="67"/>
      <c r="B1364" s="67"/>
      <c r="C1364" s="6"/>
      <c r="D1364" s="6"/>
      <c r="E1364" s="8"/>
    </row>
    <row r="1365" spans="1:5" x14ac:dyDescent="0.25">
      <c r="A1365" s="67"/>
      <c r="B1365" s="67"/>
      <c r="C1365" s="6"/>
      <c r="D1365" s="6"/>
      <c r="E1365" s="8"/>
    </row>
    <row r="1366" spans="1:5" x14ac:dyDescent="0.25">
      <c r="A1366" s="67"/>
      <c r="B1366" s="67"/>
      <c r="C1366" s="6"/>
      <c r="D1366" s="6"/>
      <c r="E1366" s="8"/>
    </row>
    <row r="1367" spans="1:5" x14ac:dyDescent="0.25">
      <c r="A1367" s="67"/>
      <c r="B1367" s="67"/>
      <c r="C1367" s="6"/>
      <c r="D1367" s="6"/>
      <c r="E1367" s="8"/>
    </row>
    <row r="1368" spans="1:5" x14ac:dyDescent="0.25">
      <c r="A1368" s="67"/>
      <c r="B1368" s="67"/>
      <c r="C1368" s="6"/>
      <c r="D1368" s="6"/>
      <c r="E1368" s="8"/>
    </row>
    <row r="1369" spans="1:5" x14ac:dyDescent="0.25">
      <c r="A1369" s="67"/>
      <c r="B1369" s="67"/>
      <c r="C1369" s="6"/>
      <c r="D1369" s="6"/>
      <c r="E1369" s="8"/>
    </row>
    <row r="1370" spans="1:5" x14ac:dyDescent="0.25">
      <c r="A1370" s="67"/>
      <c r="B1370" s="67"/>
      <c r="C1370" s="6"/>
      <c r="D1370" s="6"/>
      <c r="E1370" s="8"/>
    </row>
    <row r="1371" spans="1:5" x14ac:dyDescent="0.25">
      <c r="A1371" s="67"/>
      <c r="B1371" s="67"/>
      <c r="C1371" s="6"/>
      <c r="D1371" s="6"/>
      <c r="E1371" s="8"/>
    </row>
    <row r="1372" spans="1:5" x14ac:dyDescent="0.25">
      <c r="A1372" s="67"/>
      <c r="B1372" s="67"/>
      <c r="C1372" s="6"/>
      <c r="D1372" s="6"/>
      <c r="E1372" s="8"/>
    </row>
    <row r="1373" spans="1:5" x14ac:dyDescent="0.25">
      <c r="A1373" s="67"/>
      <c r="B1373" s="67"/>
      <c r="C1373" s="6"/>
      <c r="D1373" s="6"/>
      <c r="E1373" s="8"/>
    </row>
    <row r="1374" spans="1:5" x14ac:dyDescent="0.25">
      <c r="A1374" s="67"/>
      <c r="B1374" s="67"/>
      <c r="C1374" s="6"/>
      <c r="D1374" s="6"/>
      <c r="E1374" s="8"/>
    </row>
    <row r="1375" spans="1:5" x14ac:dyDescent="0.25">
      <c r="A1375" s="67"/>
      <c r="B1375" s="67"/>
      <c r="C1375" s="6"/>
      <c r="D1375" s="6"/>
      <c r="E1375" s="8"/>
    </row>
    <row r="1376" spans="1:5" x14ac:dyDescent="0.25">
      <c r="A1376" s="67"/>
      <c r="B1376" s="67"/>
      <c r="C1376" s="6"/>
      <c r="D1376" s="6"/>
      <c r="E1376" s="8"/>
    </row>
    <row r="1377" spans="1:5" x14ac:dyDescent="0.25">
      <c r="A1377" s="67"/>
      <c r="B1377" s="67"/>
      <c r="C1377" s="6"/>
      <c r="D1377" s="6"/>
      <c r="E1377" s="8"/>
    </row>
    <row r="1378" spans="1:5" x14ac:dyDescent="0.25">
      <c r="A1378" s="67"/>
      <c r="B1378" s="67"/>
      <c r="C1378" s="6"/>
      <c r="D1378" s="6"/>
      <c r="E1378" s="8"/>
    </row>
    <row r="1379" spans="1:5" x14ac:dyDescent="0.25">
      <c r="A1379" s="67"/>
      <c r="B1379" s="67"/>
      <c r="C1379" s="6"/>
      <c r="D1379" s="6"/>
      <c r="E1379" s="8"/>
    </row>
    <row r="1380" spans="1:5" x14ac:dyDescent="0.25">
      <c r="A1380" s="67"/>
      <c r="B1380" s="67"/>
      <c r="C1380" s="6"/>
      <c r="D1380" s="6"/>
      <c r="E1380" s="8"/>
    </row>
    <row r="1381" spans="1:5" x14ac:dyDescent="0.25">
      <c r="A1381" s="67"/>
      <c r="B1381" s="67"/>
      <c r="C1381" s="6"/>
      <c r="D1381" s="6"/>
      <c r="E1381" s="8"/>
    </row>
    <row r="1382" spans="1:5" x14ac:dyDescent="0.25">
      <c r="A1382" s="67"/>
      <c r="B1382" s="67"/>
      <c r="C1382" s="6"/>
      <c r="D1382" s="6"/>
      <c r="E1382" s="8"/>
    </row>
    <row r="1383" spans="1:5" x14ac:dyDescent="0.25">
      <c r="A1383" s="67"/>
      <c r="B1383" s="67"/>
      <c r="C1383" s="6"/>
      <c r="D1383" s="6"/>
      <c r="E1383" s="8"/>
    </row>
    <row r="1384" spans="1:5" x14ac:dyDescent="0.25">
      <c r="A1384" s="67"/>
      <c r="B1384" s="67"/>
      <c r="C1384" s="6"/>
      <c r="D1384" s="6"/>
      <c r="E1384" s="8"/>
    </row>
    <row r="1385" spans="1:5" x14ac:dyDescent="0.25">
      <c r="A1385" s="67"/>
      <c r="B1385" s="67"/>
      <c r="C1385" s="6"/>
      <c r="D1385" s="6"/>
      <c r="E1385" s="8"/>
    </row>
    <row r="1386" spans="1:5" x14ac:dyDescent="0.25">
      <c r="A1386" s="67"/>
      <c r="B1386" s="67"/>
      <c r="C1386" s="6"/>
      <c r="D1386" s="6"/>
      <c r="E1386" s="8"/>
    </row>
    <row r="1387" spans="1:5" x14ac:dyDescent="0.25">
      <c r="A1387" s="67"/>
      <c r="B1387" s="67"/>
      <c r="C1387" s="6"/>
      <c r="D1387" s="6"/>
      <c r="E1387" s="8"/>
    </row>
    <row r="1388" spans="1:5" x14ac:dyDescent="0.25">
      <c r="A1388" s="67"/>
      <c r="B1388" s="67"/>
      <c r="C1388" s="6"/>
      <c r="D1388" s="6"/>
      <c r="E1388" s="8"/>
    </row>
    <row r="1389" spans="1:5" x14ac:dyDescent="0.25">
      <c r="A1389" s="67"/>
      <c r="B1389" s="67"/>
      <c r="C1389" s="6"/>
      <c r="D1389" s="6"/>
      <c r="E1389" s="8"/>
    </row>
    <row r="1390" spans="1:5" x14ac:dyDescent="0.25">
      <c r="A1390" s="67"/>
      <c r="B1390" s="67"/>
      <c r="C1390" s="6"/>
      <c r="D1390" s="6"/>
      <c r="E1390" s="8"/>
    </row>
    <row r="1391" spans="1:5" x14ac:dyDescent="0.25">
      <c r="A1391" s="67"/>
      <c r="B1391" s="67"/>
      <c r="C1391" s="6"/>
      <c r="D1391" s="6"/>
      <c r="E1391" s="8"/>
    </row>
    <row r="1392" spans="1:5" x14ac:dyDescent="0.25">
      <c r="A1392" s="67"/>
      <c r="B1392" s="67"/>
      <c r="C1392" s="6"/>
      <c r="D1392" s="6"/>
      <c r="E1392" s="8"/>
    </row>
    <row r="1393" spans="1:5" x14ac:dyDescent="0.25">
      <c r="A1393" s="67"/>
      <c r="B1393" s="67"/>
      <c r="C1393" s="6"/>
      <c r="D1393" s="6"/>
      <c r="E1393" s="8"/>
    </row>
    <row r="1394" spans="1:5" x14ac:dyDescent="0.25">
      <c r="A1394" s="67"/>
      <c r="B1394" s="67"/>
      <c r="C1394" s="6"/>
      <c r="D1394" s="6"/>
      <c r="E1394" s="8"/>
    </row>
    <row r="1395" spans="1:5" x14ac:dyDescent="0.25">
      <c r="A1395" s="67"/>
      <c r="B1395" s="67"/>
      <c r="C1395" s="6"/>
      <c r="D1395" s="6"/>
      <c r="E1395" s="8"/>
    </row>
    <row r="1396" spans="1:5" x14ac:dyDescent="0.25">
      <c r="A1396" s="67"/>
      <c r="B1396" s="67"/>
      <c r="C1396" s="6"/>
      <c r="D1396" s="6"/>
      <c r="E1396" s="8"/>
    </row>
    <row r="1397" spans="1:5" x14ac:dyDescent="0.25">
      <c r="A1397" s="67"/>
      <c r="B1397" s="67"/>
      <c r="C1397" s="6"/>
      <c r="D1397" s="6"/>
      <c r="E1397" s="8"/>
    </row>
    <row r="1398" spans="1:5" x14ac:dyDescent="0.25">
      <c r="A1398" s="67"/>
      <c r="B1398" s="67"/>
      <c r="C1398" s="6"/>
      <c r="D1398" s="6"/>
      <c r="E1398" s="8"/>
    </row>
    <row r="1399" spans="1:5" x14ac:dyDescent="0.25">
      <c r="A1399" s="67"/>
      <c r="B1399" s="67"/>
      <c r="C1399" s="6"/>
      <c r="D1399" s="6"/>
      <c r="E1399" s="8"/>
    </row>
    <row r="1400" spans="1:5" x14ac:dyDescent="0.25">
      <c r="A1400" s="67"/>
      <c r="B1400" s="67"/>
      <c r="C1400" s="6"/>
      <c r="D1400" s="6"/>
      <c r="E1400" s="8"/>
    </row>
    <row r="1401" spans="1:5" x14ac:dyDescent="0.25">
      <c r="A1401" s="67"/>
      <c r="B1401" s="67"/>
      <c r="C1401" s="6"/>
      <c r="D1401" s="6"/>
      <c r="E1401" s="8"/>
    </row>
    <row r="1402" spans="1:5" x14ac:dyDescent="0.25">
      <c r="A1402" s="67"/>
      <c r="B1402" s="67"/>
      <c r="C1402" s="6"/>
      <c r="D1402" s="6"/>
      <c r="E1402" s="8"/>
    </row>
    <row r="1403" spans="1:5" x14ac:dyDescent="0.25">
      <c r="A1403" s="67"/>
      <c r="B1403" s="67"/>
      <c r="C1403" s="6"/>
      <c r="D1403" s="6"/>
      <c r="E1403" s="8"/>
    </row>
    <row r="1404" spans="1:5" x14ac:dyDescent="0.25">
      <c r="A1404" s="67"/>
      <c r="B1404" s="67"/>
      <c r="C1404" s="6"/>
      <c r="D1404" s="6"/>
      <c r="E1404" s="8"/>
    </row>
    <row r="1405" spans="1:5" x14ac:dyDescent="0.25">
      <c r="A1405" s="67"/>
      <c r="B1405" s="67"/>
      <c r="C1405" s="6"/>
      <c r="D1405" s="6"/>
      <c r="E1405" s="8"/>
    </row>
    <row r="1406" spans="1:5" x14ac:dyDescent="0.25">
      <c r="A1406" s="67"/>
      <c r="B1406" s="67"/>
      <c r="C1406" s="6"/>
      <c r="D1406" s="6"/>
      <c r="E1406" s="8"/>
    </row>
    <row r="1407" spans="1:5" x14ac:dyDescent="0.25">
      <c r="A1407" s="67"/>
      <c r="B1407" s="67"/>
      <c r="C1407" s="6"/>
      <c r="D1407" s="6"/>
      <c r="E1407" s="8"/>
    </row>
    <row r="1408" spans="1:5" x14ac:dyDescent="0.25">
      <c r="A1408" s="67"/>
      <c r="B1408" s="67"/>
      <c r="C1408" s="6"/>
      <c r="D1408" s="6"/>
      <c r="E1408" s="8"/>
    </row>
    <row r="1409" spans="1:5" x14ac:dyDescent="0.25">
      <c r="A1409" s="67"/>
      <c r="B1409" s="67"/>
      <c r="C1409" s="6"/>
      <c r="D1409" s="6"/>
      <c r="E1409" s="8"/>
    </row>
    <row r="1410" spans="1:5" x14ac:dyDescent="0.25">
      <c r="A1410" s="67"/>
      <c r="B1410" s="67"/>
      <c r="C1410" s="6"/>
      <c r="D1410" s="6"/>
      <c r="E1410" s="8"/>
    </row>
    <row r="1411" spans="1:5" x14ac:dyDescent="0.25">
      <c r="A1411" s="67"/>
      <c r="B1411" s="67"/>
      <c r="C1411" s="6"/>
      <c r="D1411" s="6"/>
      <c r="E1411" s="8"/>
    </row>
    <row r="1412" spans="1:5" x14ac:dyDescent="0.25">
      <c r="A1412" s="67"/>
      <c r="B1412" s="67"/>
      <c r="C1412" s="6"/>
      <c r="D1412" s="6"/>
      <c r="E1412" s="8"/>
    </row>
    <row r="1413" spans="1:5" x14ac:dyDescent="0.25">
      <c r="A1413" s="67"/>
      <c r="B1413" s="67"/>
      <c r="C1413" s="6"/>
      <c r="D1413" s="6"/>
      <c r="E1413" s="8"/>
    </row>
    <row r="1414" spans="1:5" x14ac:dyDescent="0.25">
      <c r="A1414" s="67"/>
      <c r="B1414" s="67"/>
      <c r="C1414" s="6"/>
      <c r="D1414" s="6"/>
      <c r="E1414" s="8"/>
    </row>
    <row r="1415" spans="1:5" x14ac:dyDescent="0.25">
      <c r="A1415" s="67"/>
      <c r="B1415" s="67"/>
      <c r="C1415" s="6"/>
      <c r="D1415" s="6"/>
      <c r="E1415" s="8"/>
    </row>
    <row r="1416" spans="1:5" x14ac:dyDescent="0.25">
      <c r="A1416" s="67"/>
      <c r="B1416" s="67"/>
      <c r="C1416" s="6"/>
      <c r="D1416" s="6"/>
      <c r="E1416" s="8"/>
    </row>
    <row r="1417" spans="1:5" x14ac:dyDescent="0.25">
      <c r="A1417" s="67"/>
      <c r="B1417" s="67"/>
      <c r="C1417" s="6"/>
      <c r="D1417" s="6"/>
      <c r="E1417" s="8"/>
    </row>
    <row r="1418" spans="1:5" x14ac:dyDescent="0.25">
      <c r="A1418" s="67"/>
      <c r="B1418" s="67"/>
      <c r="C1418" s="6"/>
      <c r="D1418" s="6"/>
      <c r="E1418" s="8"/>
    </row>
    <row r="1419" spans="1:5" x14ac:dyDescent="0.25">
      <c r="A1419" s="67"/>
      <c r="B1419" s="67"/>
      <c r="C1419" s="6"/>
      <c r="D1419" s="6"/>
      <c r="E1419" s="8"/>
    </row>
    <row r="1420" spans="1:5" x14ac:dyDescent="0.25">
      <c r="A1420" s="67"/>
      <c r="B1420" s="67"/>
      <c r="C1420" s="6"/>
      <c r="D1420" s="6"/>
      <c r="E1420" s="8"/>
    </row>
    <row r="1421" spans="1:5" x14ac:dyDescent="0.25">
      <c r="A1421" s="67"/>
      <c r="B1421" s="67"/>
      <c r="C1421" s="6"/>
      <c r="D1421" s="6"/>
      <c r="E1421" s="8"/>
    </row>
    <row r="1422" spans="1:5" x14ac:dyDescent="0.25">
      <c r="A1422" s="67"/>
      <c r="B1422" s="67"/>
      <c r="C1422" s="6"/>
      <c r="D1422" s="6"/>
      <c r="E1422" s="8"/>
    </row>
    <row r="1423" spans="1:5" x14ac:dyDescent="0.25">
      <c r="A1423" s="67"/>
      <c r="B1423" s="67"/>
      <c r="C1423" s="6"/>
      <c r="D1423" s="6"/>
      <c r="E1423" s="8"/>
    </row>
    <row r="1424" spans="1:5" x14ac:dyDescent="0.25">
      <c r="A1424" s="67"/>
      <c r="B1424" s="67"/>
      <c r="C1424" s="6"/>
      <c r="D1424" s="6"/>
      <c r="E1424" s="8"/>
    </row>
    <row r="1425" spans="1:5" x14ac:dyDescent="0.25">
      <c r="A1425" s="67"/>
      <c r="B1425" s="67"/>
      <c r="C1425" s="6"/>
      <c r="D1425" s="6"/>
      <c r="E1425" s="8"/>
    </row>
    <row r="1426" spans="1:5" x14ac:dyDescent="0.25">
      <c r="A1426" s="67"/>
      <c r="B1426" s="67"/>
      <c r="C1426" s="6"/>
      <c r="D1426" s="6"/>
      <c r="E1426" s="8"/>
    </row>
    <row r="1427" spans="1:5" x14ac:dyDescent="0.25">
      <c r="A1427" s="67"/>
      <c r="B1427" s="67"/>
      <c r="C1427" s="6"/>
      <c r="D1427" s="6"/>
      <c r="E1427" s="8"/>
    </row>
    <row r="1428" spans="1:5" x14ac:dyDescent="0.25">
      <c r="A1428" s="67"/>
      <c r="B1428" s="67"/>
      <c r="C1428" s="6"/>
      <c r="D1428" s="6"/>
      <c r="E1428" s="8"/>
    </row>
    <row r="1429" spans="1:5" x14ac:dyDescent="0.25">
      <c r="A1429" s="67"/>
      <c r="B1429" s="67"/>
      <c r="C1429" s="6"/>
      <c r="D1429" s="6"/>
      <c r="E1429" s="8"/>
    </row>
    <row r="1430" spans="1:5" x14ac:dyDescent="0.25">
      <c r="A1430" s="67"/>
      <c r="B1430" s="67"/>
      <c r="C1430" s="6"/>
      <c r="D1430" s="6"/>
      <c r="E1430" s="8"/>
    </row>
    <row r="1431" spans="1:5" x14ac:dyDescent="0.25">
      <c r="A1431" s="67"/>
      <c r="B1431" s="67"/>
      <c r="C1431" s="6"/>
      <c r="D1431" s="6"/>
      <c r="E1431" s="8"/>
    </row>
    <row r="1432" spans="1:5" x14ac:dyDescent="0.25">
      <c r="A1432" s="67"/>
      <c r="B1432" s="67"/>
      <c r="C1432" s="6"/>
      <c r="D1432" s="6"/>
      <c r="E1432" s="8"/>
    </row>
    <row r="1433" spans="1:5" x14ac:dyDescent="0.25">
      <c r="A1433" s="67"/>
      <c r="B1433" s="67"/>
      <c r="C1433" s="6"/>
      <c r="D1433" s="6"/>
      <c r="E1433" s="8"/>
    </row>
    <row r="1434" spans="1:5" x14ac:dyDescent="0.25">
      <c r="A1434" s="67"/>
      <c r="B1434" s="67"/>
      <c r="C1434" s="6"/>
      <c r="D1434" s="6"/>
      <c r="E1434" s="8"/>
    </row>
    <row r="1435" spans="1:5" x14ac:dyDescent="0.25">
      <c r="A1435" s="67"/>
      <c r="B1435" s="67"/>
      <c r="C1435" s="6"/>
      <c r="D1435" s="6"/>
      <c r="E1435" s="8"/>
    </row>
    <row r="1436" spans="1:5" x14ac:dyDescent="0.25">
      <c r="A1436" s="67"/>
      <c r="B1436" s="67"/>
      <c r="C1436" s="6"/>
      <c r="D1436" s="6"/>
      <c r="E1436" s="8"/>
    </row>
    <row r="1437" spans="1:5" x14ac:dyDescent="0.25">
      <c r="A1437" s="67"/>
      <c r="B1437" s="67"/>
      <c r="C1437" s="6"/>
      <c r="D1437" s="6"/>
      <c r="E1437" s="8"/>
    </row>
    <row r="1438" spans="1:5" x14ac:dyDescent="0.25">
      <c r="A1438" s="67"/>
      <c r="B1438" s="67"/>
      <c r="C1438" s="6"/>
      <c r="D1438" s="6"/>
      <c r="E1438" s="8"/>
    </row>
    <row r="1439" spans="1:5" x14ac:dyDescent="0.25">
      <c r="A1439" s="67"/>
      <c r="B1439" s="67"/>
      <c r="C1439" s="6"/>
      <c r="D1439" s="6"/>
      <c r="E1439" s="8"/>
    </row>
    <row r="1440" spans="1:5" x14ac:dyDescent="0.25">
      <c r="A1440" s="67"/>
      <c r="B1440" s="67"/>
      <c r="C1440" s="6"/>
      <c r="D1440" s="6"/>
      <c r="E1440" s="8"/>
    </row>
    <row r="1441" spans="1:5" x14ac:dyDescent="0.25">
      <c r="A1441" s="67"/>
      <c r="B1441" s="67"/>
      <c r="C1441" s="6"/>
      <c r="D1441" s="6"/>
      <c r="E1441" s="8"/>
    </row>
    <row r="1442" spans="1:5" x14ac:dyDescent="0.25">
      <c r="A1442" s="67"/>
      <c r="B1442" s="67"/>
      <c r="C1442" s="6"/>
      <c r="D1442" s="6"/>
      <c r="E1442" s="8"/>
    </row>
    <row r="1443" spans="1:5" x14ac:dyDescent="0.25">
      <c r="A1443" s="67"/>
      <c r="B1443" s="67"/>
      <c r="C1443" s="6"/>
      <c r="D1443" s="6"/>
      <c r="E1443" s="8"/>
    </row>
    <row r="1444" spans="1:5" x14ac:dyDescent="0.25">
      <c r="A1444" s="67"/>
      <c r="B1444" s="67"/>
      <c r="C1444" s="6"/>
      <c r="D1444" s="6"/>
      <c r="E1444" s="8"/>
    </row>
    <row r="1445" spans="1:5" x14ac:dyDescent="0.25">
      <c r="A1445" s="67"/>
      <c r="B1445" s="67"/>
      <c r="C1445" s="6"/>
      <c r="D1445" s="6"/>
      <c r="E1445" s="8"/>
    </row>
    <row r="1446" spans="1:5" x14ac:dyDescent="0.25">
      <c r="A1446" s="67"/>
      <c r="B1446" s="67"/>
      <c r="C1446" s="6"/>
      <c r="D1446" s="6"/>
      <c r="E1446" s="8"/>
    </row>
    <row r="1447" spans="1:5" x14ac:dyDescent="0.25">
      <c r="A1447" s="67"/>
      <c r="B1447" s="67"/>
      <c r="C1447" s="6"/>
      <c r="D1447" s="6"/>
      <c r="E1447" s="8"/>
    </row>
    <row r="1448" spans="1:5" x14ac:dyDescent="0.25">
      <c r="A1448" s="67"/>
      <c r="B1448" s="67"/>
      <c r="C1448" s="6"/>
      <c r="D1448" s="6"/>
      <c r="E1448" s="8"/>
    </row>
    <row r="1449" spans="1:5" x14ac:dyDescent="0.25">
      <c r="A1449" s="67"/>
      <c r="B1449" s="67"/>
      <c r="C1449" s="6"/>
      <c r="D1449" s="6"/>
      <c r="E1449" s="8"/>
    </row>
    <row r="1450" spans="1:5" x14ac:dyDescent="0.25">
      <c r="A1450" s="67"/>
      <c r="B1450" s="67"/>
      <c r="C1450" s="6"/>
      <c r="D1450" s="6"/>
      <c r="E1450" s="8"/>
    </row>
    <row r="1451" spans="1:5" x14ac:dyDescent="0.25">
      <c r="A1451" s="67"/>
      <c r="B1451" s="67"/>
      <c r="C1451" s="6"/>
      <c r="D1451" s="6"/>
      <c r="E1451" s="8"/>
    </row>
    <row r="1452" spans="1:5" x14ac:dyDescent="0.25">
      <c r="A1452" s="67"/>
      <c r="B1452" s="67"/>
      <c r="C1452" s="6"/>
      <c r="D1452" s="6"/>
      <c r="E1452" s="8"/>
    </row>
    <row r="1453" spans="1:5" x14ac:dyDescent="0.25">
      <c r="A1453" s="67"/>
      <c r="B1453" s="67"/>
      <c r="C1453" s="6"/>
      <c r="D1453" s="6"/>
      <c r="E1453" s="8"/>
    </row>
    <row r="1454" spans="1:5" x14ac:dyDescent="0.25">
      <c r="A1454" s="67"/>
      <c r="B1454" s="67"/>
      <c r="C1454" s="6"/>
      <c r="D1454" s="6"/>
      <c r="E1454" s="8"/>
    </row>
    <row r="1455" spans="1:5" x14ac:dyDescent="0.25">
      <c r="A1455" s="67"/>
      <c r="B1455" s="67"/>
      <c r="C1455" s="6"/>
      <c r="D1455" s="6"/>
      <c r="E1455" s="8"/>
    </row>
    <row r="1456" spans="1:5" x14ac:dyDescent="0.25">
      <c r="A1456" s="67"/>
      <c r="B1456" s="67"/>
      <c r="C1456" s="6"/>
      <c r="D1456" s="6"/>
      <c r="E1456" s="8"/>
    </row>
    <row r="1457" spans="1:5" x14ac:dyDescent="0.25">
      <c r="A1457" s="67"/>
      <c r="B1457" s="67"/>
      <c r="C1457" s="6"/>
      <c r="D1457" s="6"/>
      <c r="E1457" s="8"/>
    </row>
    <row r="1458" spans="1:5" x14ac:dyDescent="0.25">
      <c r="A1458" s="67"/>
      <c r="B1458" s="67"/>
      <c r="C1458" s="6"/>
      <c r="D1458" s="6"/>
      <c r="E1458" s="8"/>
    </row>
    <row r="1459" spans="1:5" x14ac:dyDescent="0.25">
      <c r="A1459" s="67"/>
      <c r="B1459" s="67"/>
      <c r="C1459" s="6"/>
      <c r="D1459" s="6"/>
      <c r="E1459" s="8"/>
    </row>
    <row r="1460" spans="1:5" x14ac:dyDescent="0.25">
      <c r="A1460" s="67"/>
      <c r="B1460" s="67"/>
      <c r="C1460" s="6"/>
      <c r="D1460" s="6"/>
      <c r="E1460" s="8"/>
    </row>
    <row r="1461" spans="1:5" x14ac:dyDescent="0.25">
      <c r="A1461" s="67"/>
      <c r="B1461" s="67"/>
      <c r="C1461" s="6"/>
      <c r="D1461" s="6"/>
      <c r="E1461" s="8"/>
    </row>
    <row r="1462" spans="1:5" x14ac:dyDescent="0.25">
      <c r="A1462" s="67"/>
      <c r="B1462" s="67"/>
      <c r="C1462" s="6"/>
      <c r="D1462" s="6"/>
      <c r="E1462" s="8"/>
    </row>
    <row r="1463" spans="1:5" x14ac:dyDescent="0.25">
      <c r="A1463" s="67"/>
      <c r="B1463" s="67"/>
      <c r="C1463" s="6"/>
      <c r="D1463" s="6"/>
      <c r="E1463" s="8"/>
    </row>
    <row r="1464" spans="1:5" x14ac:dyDescent="0.25">
      <c r="A1464" s="67"/>
      <c r="B1464" s="67"/>
      <c r="C1464" s="6"/>
      <c r="D1464" s="6"/>
      <c r="E1464" s="8"/>
    </row>
    <row r="1465" spans="1:5" x14ac:dyDescent="0.25">
      <c r="A1465" s="67"/>
      <c r="B1465" s="67"/>
      <c r="C1465" s="6"/>
      <c r="D1465" s="6"/>
      <c r="E1465" s="8"/>
    </row>
    <row r="1466" spans="1:5" x14ac:dyDescent="0.25">
      <c r="A1466" s="67"/>
      <c r="B1466" s="67"/>
      <c r="C1466" s="6"/>
      <c r="D1466" s="6"/>
      <c r="E1466" s="8"/>
    </row>
    <row r="1467" spans="1:5" x14ac:dyDescent="0.25">
      <c r="A1467" s="67"/>
      <c r="B1467" s="67"/>
      <c r="C1467" s="6"/>
      <c r="D1467" s="6"/>
      <c r="E1467" s="8"/>
    </row>
    <row r="1468" spans="1:5" x14ac:dyDescent="0.25">
      <c r="A1468" s="67"/>
      <c r="B1468" s="67"/>
      <c r="C1468" s="6"/>
      <c r="D1468" s="6"/>
      <c r="E1468" s="8"/>
    </row>
    <row r="1469" spans="1:5" x14ac:dyDescent="0.25">
      <c r="A1469" s="67"/>
      <c r="B1469" s="67"/>
      <c r="C1469" s="6"/>
      <c r="D1469" s="6"/>
      <c r="E1469" s="8"/>
    </row>
    <row r="1470" spans="1:5" x14ac:dyDescent="0.25">
      <c r="A1470" s="67"/>
      <c r="B1470" s="67"/>
      <c r="C1470" s="6"/>
      <c r="D1470" s="6"/>
      <c r="E1470" s="8"/>
    </row>
    <row r="1471" spans="1:5" x14ac:dyDescent="0.25">
      <c r="A1471" s="67"/>
      <c r="B1471" s="67"/>
      <c r="C1471" s="6"/>
      <c r="D1471" s="6"/>
      <c r="E1471" s="8"/>
    </row>
    <row r="1472" spans="1:5" x14ac:dyDescent="0.25">
      <c r="A1472" s="67"/>
      <c r="B1472" s="67"/>
      <c r="C1472" s="6"/>
      <c r="D1472" s="6"/>
      <c r="E1472" s="8"/>
    </row>
    <row r="1473" spans="1:5" x14ac:dyDescent="0.25">
      <c r="A1473" s="67"/>
      <c r="B1473" s="67"/>
      <c r="C1473" s="6"/>
      <c r="D1473" s="6"/>
      <c r="E1473" s="8"/>
    </row>
    <row r="1474" spans="1:5" x14ac:dyDescent="0.25">
      <c r="A1474" s="67"/>
      <c r="B1474" s="67"/>
      <c r="C1474" s="6"/>
      <c r="D1474" s="6"/>
      <c r="E1474" s="8"/>
    </row>
    <row r="1475" spans="1:5" x14ac:dyDescent="0.25">
      <c r="A1475" s="67"/>
      <c r="B1475" s="67"/>
      <c r="C1475" s="6"/>
      <c r="D1475" s="6"/>
      <c r="E1475" s="8"/>
    </row>
    <row r="1476" spans="1:5" x14ac:dyDescent="0.25">
      <c r="A1476" s="67"/>
      <c r="B1476" s="67"/>
      <c r="C1476" s="6"/>
      <c r="D1476" s="6"/>
      <c r="E1476" s="8"/>
    </row>
    <row r="1477" spans="1:5" x14ac:dyDescent="0.25">
      <c r="A1477" s="67"/>
      <c r="B1477" s="67"/>
      <c r="C1477" s="6"/>
      <c r="D1477" s="6"/>
      <c r="E1477" s="8"/>
    </row>
    <row r="1478" spans="1:5" x14ac:dyDescent="0.25">
      <c r="A1478" s="67"/>
      <c r="B1478" s="67"/>
      <c r="C1478" s="6"/>
      <c r="D1478" s="6"/>
      <c r="E1478" s="8"/>
    </row>
    <row r="1479" spans="1:5" x14ac:dyDescent="0.25">
      <c r="A1479" s="67"/>
      <c r="B1479" s="67"/>
      <c r="C1479" s="6"/>
      <c r="D1479" s="6"/>
      <c r="E1479" s="8"/>
    </row>
    <row r="1480" spans="1:5" x14ac:dyDescent="0.25">
      <c r="A1480" s="67"/>
      <c r="B1480" s="67"/>
      <c r="C1480" s="6"/>
      <c r="D1480" s="6"/>
      <c r="E1480" s="8"/>
    </row>
    <row r="1481" spans="1:5" x14ac:dyDescent="0.25">
      <c r="A1481" s="67"/>
      <c r="B1481" s="67"/>
      <c r="C1481" s="6"/>
      <c r="D1481" s="6"/>
      <c r="E1481" s="8"/>
    </row>
    <row r="1482" spans="1:5" x14ac:dyDescent="0.25">
      <c r="A1482" s="67"/>
      <c r="B1482" s="67"/>
      <c r="C1482" s="6"/>
      <c r="D1482" s="6"/>
      <c r="E1482" s="8"/>
    </row>
    <row r="1483" spans="1:5" x14ac:dyDescent="0.25">
      <c r="A1483" s="67"/>
      <c r="B1483" s="67"/>
      <c r="C1483" s="6"/>
      <c r="D1483" s="6"/>
      <c r="E1483" s="8"/>
    </row>
    <row r="1484" spans="1:5" x14ac:dyDescent="0.25">
      <c r="A1484" s="67"/>
      <c r="B1484" s="67"/>
      <c r="C1484" s="6"/>
      <c r="D1484" s="6"/>
      <c r="E1484" s="8"/>
    </row>
    <row r="1485" spans="1:5" x14ac:dyDescent="0.25">
      <c r="A1485" s="67"/>
      <c r="B1485" s="67"/>
      <c r="C1485" s="6"/>
      <c r="D1485" s="6"/>
      <c r="E1485" s="8"/>
    </row>
    <row r="1486" spans="1:5" x14ac:dyDescent="0.25">
      <c r="A1486" s="67"/>
      <c r="B1486" s="67"/>
      <c r="C1486" s="6"/>
      <c r="D1486" s="6"/>
      <c r="E1486" s="8"/>
    </row>
    <row r="1487" spans="1:5" x14ac:dyDescent="0.25">
      <c r="A1487" s="67"/>
      <c r="B1487" s="67"/>
      <c r="C1487" s="6"/>
      <c r="D1487" s="6"/>
      <c r="E1487" s="8"/>
    </row>
    <row r="1488" spans="1:5" x14ac:dyDescent="0.25">
      <c r="A1488" s="67"/>
      <c r="B1488" s="67"/>
      <c r="C1488" s="6"/>
      <c r="D1488" s="6"/>
      <c r="E1488" s="8"/>
    </row>
    <row r="1489" spans="1:5" x14ac:dyDescent="0.25">
      <c r="A1489" s="67"/>
      <c r="B1489" s="67"/>
      <c r="C1489" s="6"/>
      <c r="D1489" s="6"/>
      <c r="E1489" s="8"/>
    </row>
    <row r="1490" spans="1:5" x14ac:dyDescent="0.25">
      <c r="A1490" s="67"/>
      <c r="B1490" s="67"/>
      <c r="C1490" s="6"/>
      <c r="D1490" s="6"/>
      <c r="E1490" s="8"/>
    </row>
    <row r="1491" spans="1:5" x14ac:dyDescent="0.25">
      <c r="A1491" s="67"/>
      <c r="B1491" s="67"/>
      <c r="C1491" s="6"/>
      <c r="D1491" s="6"/>
      <c r="E1491" s="8"/>
    </row>
    <row r="1492" spans="1:5" x14ac:dyDescent="0.25">
      <c r="A1492" s="67"/>
      <c r="B1492" s="67"/>
      <c r="C1492" s="6"/>
      <c r="D1492" s="6"/>
      <c r="E1492" s="8"/>
    </row>
    <row r="1493" spans="1:5" x14ac:dyDescent="0.25">
      <c r="A1493" s="67"/>
      <c r="B1493" s="67"/>
      <c r="C1493" s="6"/>
      <c r="D1493" s="6"/>
      <c r="E1493" s="8"/>
    </row>
    <row r="1494" spans="1:5" x14ac:dyDescent="0.25">
      <c r="A1494" s="67"/>
      <c r="B1494" s="67"/>
      <c r="C1494" s="6"/>
      <c r="D1494" s="6"/>
      <c r="E1494" s="8"/>
    </row>
    <row r="1495" spans="1:5" x14ac:dyDescent="0.25">
      <c r="A1495" s="67"/>
      <c r="B1495" s="67"/>
      <c r="C1495" s="6"/>
      <c r="D1495" s="6"/>
      <c r="E1495" s="8"/>
    </row>
    <row r="1496" spans="1:5" x14ac:dyDescent="0.25">
      <c r="A1496" s="67"/>
      <c r="B1496" s="67"/>
      <c r="C1496" s="6"/>
      <c r="D1496" s="6"/>
      <c r="E1496" s="8"/>
    </row>
    <row r="1497" spans="1:5" x14ac:dyDescent="0.25">
      <c r="A1497" s="67"/>
      <c r="B1497" s="67"/>
      <c r="C1497" s="6"/>
      <c r="D1497" s="6"/>
      <c r="E1497" s="8"/>
    </row>
    <row r="1498" spans="1:5" x14ac:dyDescent="0.25">
      <c r="A1498" s="67"/>
      <c r="B1498" s="67"/>
      <c r="C1498" s="6"/>
      <c r="D1498" s="6"/>
      <c r="E1498" s="8"/>
    </row>
    <row r="1499" spans="1:5" x14ac:dyDescent="0.25">
      <c r="A1499" s="67"/>
      <c r="B1499" s="67"/>
      <c r="C1499" s="6"/>
      <c r="D1499" s="6"/>
      <c r="E1499" s="8"/>
    </row>
    <row r="1500" spans="1:5" x14ac:dyDescent="0.25">
      <c r="A1500" s="67"/>
      <c r="B1500" s="67"/>
      <c r="C1500" s="6"/>
      <c r="D1500" s="6"/>
      <c r="E1500" s="8"/>
    </row>
    <row r="1501" spans="1:5" x14ac:dyDescent="0.25">
      <c r="A1501" s="67"/>
      <c r="B1501" s="67"/>
      <c r="C1501" s="6"/>
      <c r="D1501" s="6"/>
      <c r="E1501" s="8"/>
    </row>
    <row r="1502" spans="1:5" x14ac:dyDescent="0.25">
      <c r="A1502" s="67"/>
      <c r="B1502" s="67"/>
      <c r="C1502" s="6"/>
      <c r="D1502" s="6"/>
      <c r="E1502" s="8"/>
    </row>
    <row r="1503" spans="1:5" x14ac:dyDescent="0.25">
      <c r="A1503" s="67"/>
      <c r="B1503" s="67"/>
      <c r="C1503" s="6"/>
      <c r="D1503" s="6"/>
      <c r="E1503" s="8"/>
    </row>
    <row r="1504" spans="1:5" x14ac:dyDescent="0.25">
      <c r="A1504" s="67"/>
      <c r="B1504" s="67"/>
      <c r="C1504" s="6"/>
      <c r="D1504" s="6"/>
      <c r="E1504" s="8"/>
    </row>
    <row r="1505" spans="1:5" x14ac:dyDescent="0.25">
      <c r="A1505" s="67"/>
      <c r="B1505" s="67"/>
      <c r="C1505" s="6"/>
      <c r="D1505" s="6"/>
      <c r="E1505" s="8"/>
    </row>
    <row r="1506" spans="1:5" x14ac:dyDescent="0.25">
      <c r="A1506" s="67"/>
      <c r="B1506" s="67"/>
      <c r="C1506" s="6"/>
      <c r="D1506" s="6"/>
      <c r="E1506" s="8"/>
    </row>
    <row r="1507" spans="1:5" x14ac:dyDescent="0.25">
      <c r="A1507" s="67"/>
      <c r="B1507" s="67"/>
      <c r="C1507" s="6"/>
      <c r="D1507" s="6"/>
      <c r="E1507" s="8"/>
    </row>
    <row r="1508" spans="1:5" x14ac:dyDescent="0.25">
      <c r="A1508" s="67"/>
      <c r="B1508" s="67"/>
      <c r="C1508" s="6"/>
      <c r="D1508" s="6"/>
      <c r="E1508" s="8"/>
    </row>
    <row r="1509" spans="1:5" x14ac:dyDescent="0.25">
      <c r="A1509" s="67"/>
      <c r="B1509" s="67"/>
      <c r="C1509" s="6"/>
      <c r="D1509" s="6"/>
      <c r="E1509" s="8"/>
    </row>
    <row r="1510" spans="1:5" x14ac:dyDescent="0.25">
      <c r="A1510" s="67"/>
      <c r="B1510" s="67"/>
      <c r="C1510" s="6"/>
      <c r="D1510" s="6"/>
      <c r="E1510" s="8"/>
    </row>
    <row r="1511" spans="1:5" x14ac:dyDescent="0.25">
      <c r="A1511" s="67"/>
      <c r="B1511" s="67"/>
      <c r="C1511" s="6"/>
      <c r="D1511" s="6"/>
      <c r="E1511" s="8"/>
    </row>
    <row r="1512" spans="1:5" x14ac:dyDescent="0.25">
      <c r="A1512" s="67"/>
      <c r="B1512" s="67"/>
      <c r="C1512" s="6"/>
      <c r="D1512" s="6"/>
      <c r="E1512" s="8"/>
    </row>
    <row r="1513" spans="1:5" x14ac:dyDescent="0.25">
      <c r="A1513" s="67"/>
      <c r="B1513" s="67"/>
      <c r="C1513" s="6"/>
      <c r="D1513" s="6"/>
      <c r="E1513" s="8"/>
    </row>
    <row r="1514" spans="1:5" x14ac:dyDescent="0.25">
      <c r="A1514" s="67"/>
      <c r="B1514" s="67"/>
      <c r="C1514" s="6"/>
      <c r="D1514" s="6"/>
      <c r="E1514" s="8"/>
    </row>
    <row r="1515" spans="1:5" x14ac:dyDescent="0.25">
      <c r="A1515" s="67"/>
      <c r="B1515" s="67"/>
      <c r="C1515" s="6"/>
      <c r="D1515" s="6"/>
      <c r="E1515" s="8"/>
    </row>
    <row r="1516" spans="1:5" x14ac:dyDescent="0.25">
      <c r="A1516" s="67"/>
      <c r="B1516" s="67"/>
      <c r="C1516" s="6"/>
      <c r="D1516" s="6"/>
      <c r="E1516" s="8"/>
    </row>
    <row r="1517" spans="1:5" x14ac:dyDescent="0.25">
      <c r="A1517" s="67"/>
      <c r="B1517" s="67"/>
      <c r="C1517" s="6"/>
      <c r="D1517" s="6"/>
      <c r="E1517" s="8"/>
    </row>
    <row r="1518" spans="1:5" x14ac:dyDescent="0.25">
      <c r="A1518" s="67"/>
      <c r="B1518" s="67"/>
      <c r="C1518" s="6"/>
      <c r="D1518" s="6"/>
      <c r="E1518" s="8"/>
    </row>
    <row r="1519" spans="1:5" x14ac:dyDescent="0.25">
      <c r="A1519" s="67"/>
      <c r="B1519" s="67"/>
      <c r="C1519" s="6"/>
      <c r="D1519" s="6"/>
      <c r="E1519" s="8"/>
    </row>
    <row r="1520" spans="1:5" x14ac:dyDescent="0.25">
      <c r="A1520" s="67"/>
      <c r="B1520" s="67"/>
      <c r="C1520" s="6"/>
      <c r="D1520" s="6"/>
      <c r="E1520" s="8"/>
    </row>
    <row r="1521" spans="1:5" x14ac:dyDescent="0.25">
      <c r="A1521" s="67"/>
      <c r="B1521" s="67"/>
      <c r="C1521" s="6"/>
      <c r="D1521" s="6"/>
      <c r="E1521" s="8"/>
    </row>
    <row r="1522" spans="1:5" x14ac:dyDescent="0.25">
      <c r="A1522" s="67"/>
      <c r="B1522" s="67"/>
      <c r="C1522" s="6"/>
      <c r="D1522" s="6"/>
      <c r="E1522" s="8"/>
    </row>
    <row r="1523" spans="1:5" x14ac:dyDescent="0.25">
      <c r="A1523" s="67"/>
      <c r="B1523" s="67"/>
      <c r="C1523" s="6"/>
      <c r="D1523" s="6"/>
      <c r="E1523" s="8"/>
    </row>
    <row r="1524" spans="1:5" x14ac:dyDescent="0.25">
      <c r="A1524" s="67"/>
      <c r="B1524" s="67"/>
      <c r="C1524" s="6"/>
      <c r="D1524" s="6"/>
      <c r="E1524" s="8"/>
    </row>
    <row r="1525" spans="1:5" x14ac:dyDescent="0.25">
      <c r="A1525" s="67"/>
      <c r="B1525" s="67"/>
      <c r="C1525" s="6"/>
      <c r="D1525" s="6"/>
      <c r="E1525" s="8"/>
    </row>
    <row r="1526" spans="1:5" x14ac:dyDescent="0.25">
      <c r="A1526" s="67"/>
      <c r="B1526" s="67"/>
      <c r="C1526" s="6"/>
      <c r="D1526" s="6"/>
      <c r="E1526" s="8"/>
    </row>
    <row r="1527" spans="1:5" x14ac:dyDescent="0.25">
      <c r="A1527" s="67"/>
      <c r="B1527" s="67"/>
      <c r="C1527" s="6"/>
      <c r="D1527" s="6"/>
      <c r="E1527" s="8"/>
    </row>
    <row r="1528" spans="1:5" x14ac:dyDescent="0.25">
      <c r="A1528" s="67"/>
      <c r="B1528" s="67"/>
      <c r="C1528" s="6"/>
      <c r="D1528" s="6"/>
      <c r="E1528" s="8"/>
    </row>
    <row r="1529" spans="1:5" x14ac:dyDescent="0.25">
      <c r="A1529" s="67"/>
      <c r="B1529" s="67"/>
      <c r="C1529" s="6"/>
      <c r="D1529" s="6"/>
      <c r="E1529" s="8"/>
    </row>
    <row r="1530" spans="1:5" x14ac:dyDescent="0.25">
      <c r="A1530" s="67"/>
      <c r="B1530" s="67"/>
      <c r="C1530" s="6"/>
      <c r="D1530" s="6"/>
      <c r="E1530" s="8"/>
    </row>
    <row r="1531" spans="1:5" x14ac:dyDescent="0.25">
      <c r="A1531" s="67"/>
      <c r="B1531" s="67"/>
      <c r="C1531" s="6"/>
      <c r="D1531" s="6"/>
      <c r="E1531" s="8"/>
    </row>
    <row r="1532" spans="1:5" x14ac:dyDescent="0.25">
      <c r="A1532" s="67"/>
      <c r="B1532" s="67"/>
      <c r="C1532" s="6"/>
      <c r="D1532" s="6"/>
      <c r="E1532" s="8"/>
    </row>
    <row r="1533" spans="1:5" x14ac:dyDescent="0.25">
      <c r="A1533" s="67"/>
      <c r="B1533" s="67"/>
      <c r="C1533" s="6"/>
      <c r="D1533" s="6"/>
      <c r="E1533" s="8"/>
    </row>
    <row r="1534" spans="1:5" x14ac:dyDescent="0.25">
      <c r="A1534" s="67"/>
      <c r="B1534" s="67"/>
      <c r="C1534" s="6"/>
      <c r="D1534" s="6"/>
      <c r="E1534" s="8"/>
    </row>
    <row r="1535" spans="1:5" x14ac:dyDescent="0.25">
      <c r="A1535" s="67"/>
      <c r="B1535" s="67"/>
      <c r="C1535" s="6"/>
      <c r="D1535" s="6"/>
      <c r="E1535" s="8"/>
    </row>
    <row r="1536" spans="1:5" x14ac:dyDescent="0.25">
      <c r="A1536" s="67"/>
      <c r="B1536" s="67"/>
      <c r="C1536" s="6"/>
      <c r="D1536" s="6"/>
      <c r="E1536" s="8"/>
    </row>
    <row r="1537" spans="1:5" x14ac:dyDescent="0.25">
      <c r="A1537" s="67"/>
      <c r="B1537" s="67"/>
      <c r="C1537" s="6"/>
      <c r="D1537" s="6"/>
      <c r="E1537" s="8"/>
    </row>
    <row r="1538" spans="1:5" x14ac:dyDescent="0.25">
      <c r="A1538" s="67"/>
      <c r="B1538" s="67"/>
      <c r="C1538" s="6"/>
      <c r="D1538" s="6"/>
      <c r="E1538" s="8"/>
    </row>
    <row r="1539" spans="1:5" x14ac:dyDescent="0.25">
      <c r="A1539" s="67"/>
      <c r="B1539" s="67"/>
      <c r="C1539" s="6"/>
      <c r="D1539" s="6"/>
      <c r="E1539" s="8"/>
    </row>
    <row r="1540" spans="1:5" x14ac:dyDescent="0.25">
      <c r="A1540" s="67"/>
      <c r="B1540" s="67"/>
      <c r="C1540" s="6"/>
      <c r="D1540" s="6"/>
      <c r="E1540" s="8"/>
    </row>
    <row r="1541" spans="1:5" x14ac:dyDescent="0.25">
      <c r="A1541" s="67"/>
      <c r="B1541" s="67"/>
      <c r="C1541" s="6"/>
      <c r="D1541" s="6"/>
      <c r="E1541" s="8"/>
    </row>
    <row r="1542" spans="1:5" x14ac:dyDescent="0.25">
      <c r="A1542" s="67"/>
      <c r="B1542" s="67"/>
      <c r="C1542" s="6"/>
      <c r="D1542" s="6"/>
      <c r="E1542" s="8"/>
    </row>
    <row r="1543" spans="1:5" x14ac:dyDescent="0.25">
      <c r="A1543" s="67"/>
      <c r="B1543" s="67"/>
      <c r="C1543" s="6"/>
      <c r="D1543" s="6"/>
      <c r="E1543" s="8"/>
    </row>
    <row r="1544" spans="1:5" x14ac:dyDescent="0.25">
      <c r="A1544" s="67"/>
      <c r="B1544" s="67"/>
      <c r="C1544" s="6"/>
      <c r="D1544" s="6"/>
      <c r="E1544" s="8"/>
    </row>
    <row r="1545" spans="1:5" x14ac:dyDescent="0.25">
      <c r="A1545" s="67"/>
      <c r="B1545" s="67"/>
      <c r="C1545" s="6"/>
      <c r="D1545" s="6"/>
      <c r="E1545" s="8"/>
    </row>
    <row r="1546" spans="1:5" x14ac:dyDescent="0.25">
      <c r="A1546" s="67"/>
      <c r="B1546" s="67"/>
      <c r="C1546" s="6"/>
      <c r="D1546" s="6"/>
      <c r="E1546" s="8"/>
    </row>
    <row r="1547" spans="1:5" x14ac:dyDescent="0.25">
      <c r="A1547" s="67"/>
      <c r="B1547" s="67"/>
      <c r="C1547" s="6"/>
      <c r="D1547" s="6"/>
      <c r="E1547" s="8"/>
    </row>
    <row r="1548" spans="1:5" x14ac:dyDescent="0.25">
      <c r="A1548" s="67"/>
      <c r="B1548" s="67"/>
      <c r="C1548" s="6"/>
      <c r="D1548" s="6"/>
      <c r="E1548" s="8"/>
    </row>
    <row r="1549" spans="1:5" x14ac:dyDescent="0.25">
      <c r="A1549" s="67"/>
      <c r="B1549" s="67"/>
      <c r="C1549" s="6"/>
      <c r="D1549" s="6"/>
      <c r="E1549" s="8"/>
    </row>
    <row r="1550" spans="1:5" x14ac:dyDescent="0.25">
      <c r="A1550" s="67"/>
      <c r="B1550" s="67"/>
      <c r="C1550" s="6"/>
      <c r="D1550" s="6"/>
      <c r="E1550" s="8"/>
    </row>
    <row r="1551" spans="1:5" x14ac:dyDescent="0.25">
      <c r="A1551" s="67"/>
      <c r="B1551" s="67"/>
      <c r="C1551" s="6"/>
      <c r="D1551" s="6"/>
      <c r="E1551" s="8"/>
    </row>
    <row r="1552" spans="1:5" x14ac:dyDescent="0.25">
      <c r="A1552" s="67"/>
      <c r="B1552" s="67"/>
      <c r="C1552" s="6"/>
      <c r="D1552" s="6"/>
      <c r="E1552" s="8"/>
    </row>
    <row r="1553" spans="1:5" x14ac:dyDescent="0.25">
      <c r="A1553" s="67"/>
      <c r="B1553" s="67"/>
      <c r="C1553" s="6"/>
      <c r="D1553" s="6"/>
      <c r="E1553" s="8"/>
    </row>
    <row r="1554" spans="1:5" x14ac:dyDescent="0.25">
      <c r="A1554" s="67"/>
      <c r="B1554" s="67"/>
      <c r="C1554" s="6"/>
      <c r="D1554" s="6"/>
      <c r="E1554" s="8"/>
    </row>
    <row r="1555" spans="1:5" x14ac:dyDescent="0.25">
      <c r="A1555" s="67"/>
      <c r="B1555" s="67"/>
      <c r="C1555" s="6"/>
      <c r="D1555" s="6"/>
      <c r="E1555" s="8"/>
    </row>
    <row r="1556" spans="1:5" x14ac:dyDescent="0.25">
      <c r="A1556" s="67"/>
      <c r="B1556" s="67"/>
      <c r="C1556" s="6"/>
      <c r="D1556" s="6"/>
      <c r="E1556" s="8"/>
    </row>
    <row r="1557" spans="1:5" x14ac:dyDescent="0.25">
      <c r="A1557" s="67"/>
      <c r="B1557" s="67"/>
      <c r="C1557" s="6"/>
      <c r="D1557" s="6"/>
      <c r="E1557" s="8"/>
    </row>
    <row r="1558" spans="1:5" x14ac:dyDescent="0.25">
      <c r="A1558" s="67"/>
      <c r="B1558" s="67"/>
      <c r="C1558" s="6"/>
      <c r="D1558" s="6"/>
      <c r="E1558" s="8"/>
    </row>
    <row r="1559" spans="1:5" x14ac:dyDescent="0.25">
      <c r="A1559" s="67"/>
      <c r="B1559" s="67"/>
      <c r="C1559" s="6"/>
      <c r="D1559" s="6"/>
      <c r="E1559" s="8"/>
    </row>
    <row r="1560" spans="1:5" x14ac:dyDescent="0.25">
      <c r="A1560" s="67"/>
      <c r="B1560" s="67"/>
      <c r="C1560" s="6"/>
      <c r="D1560" s="6"/>
      <c r="E1560" s="8"/>
    </row>
    <row r="1561" spans="1:5" x14ac:dyDescent="0.25">
      <c r="A1561" s="67"/>
      <c r="B1561" s="67"/>
      <c r="C1561" s="6"/>
      <c r="D1561" s="6"/>
      <c r="E1561" s="8"/>
    </row>
    <row r="1562" spans="1:5" x14ac:dyDescent="0.25">
      <c r="A1562" s="67"/>
      <c r="B1562" s="67"/>
      <c r="C1562" s="6"/>
      <c r="D1562" s="6"/>
      <c r="E1562" s="8"/>
    </row>
    <row r="1563" spans="1:5" x14ac:dyDescent="0.25">
      <c r="A1563" s="67"/>
      <c r="B1563" s="67"/>
      <c r="C1563" s="6"/>
      <c r="D1563" s="6"/>
      <c r="E1563" s="8"/>
    </row>
    <row r="1564" spans="1:5" x14ac:dyDescent="0.25">
      <c r="A1564" s="67"/>
      <c r="B1564" s="67"/>
      <c r="C1564" s="6"/>
      <c r="D1564" s="6"/>
      <c r="E1564" s="8"/>
    </row>
    <row r="1565" spans="1:5" x14ac:dyDescent="0.25">
      <c r="A1565" s="67"/>
      <c r="B1565" s="67"/>
      <c r="C1565" s="6"/>
      <c r="D1565" s="6"/>
      <c r="E1565" s="8"/>
    </row>
    <row r="1566" spans="1:5" x14ac:dyDescent="0.25">
      <c r="A1566" s="67"/>
      <c r="B1566" s="67"/>
      <c r="C1566" s="6"/>
      <c r="D1566" s="6"/>
      <c r="E1566" s="8"/>
    </row>
    <row r="1567" spans="1:5" x14ac:dyDescent="0.25">
      <c r="A1567" s="67"/>
      <c r="B1567" s="67"/>
      <c r="C1567" s="6"/>
      <c r="D1567" s="6"/>
      <c r="E1567" s="8"/>
    </row>
    <row r="1568" spans="1:5" x14ac:dyDescent="0.25">
      <c r="A1568" s="67"/>
      <c r="B1568" s="67"/>
      <c r="C1568" s="6"/>
      <c r="D1568" s="6"/>
      <c r="E1568" s="8"/>
    </row>
    <row r="1569" spans="1:5" x14ac:dyDescent="0.25">
      <c r="A1569" s="67"/>
      <c r="B1569" s="67"/>
      <c r="C1569" s="6"/>
      <c r="D1569" s="6"/>
      <c r="E1569" s="8"/>
    </row>
    <row r="1570" spans="1:5" x14ac:dyDescent="0.25">
      <c r="A1570" s="67"/>
      <c r="B1570" s="67"/>
      <c r="C1570" s="6"/>
      <c r="D1570" s="6"/>
      <c r="E1570" s="8"/>
    </row>
    <row r="1571" spans="1:5" x14ac:dyDescent="0.25">
      <c r="A1571" s="67"/>
      <c r="B1571" s="67"/>
      <c r="C1571" s="6"/>
      <c r="D1571" s="6"/>
      <c r="E1571" s="8"/>
    </row>
    <row r="1572" spans="1:5" x14ac:dyDescent="0.25">
      <c r="A1572" s="67"/>
      <c r="B1572" s="67"/>
      <c r="C1572" s="6"/>
      <c r="D1572" s="6"/>
      <c r="E1572" s="8"/>
    </row>
    <row r="1573" spans="1:5" x14ac:dyDescent="0.25">
      <c r="A1573" s="67"/>
      <c r="B1573" s="67"/>
      <c r="C1573" s="6"/>
      <c r="D1573" s="6"/>
      <c r="E1573" s="8"/>
    </row>
    <row r="1574" spans="1:5" x14ac:dyDescent="0.25">
      <c r="A1574" s="67"/>
      <c r="B1574" s="67"/>
      <c r="C1574" s="6"/>
      <c r="D1574" s="6"/>
      <c r="E1574" s="8"/>
    </row>
    <row r="1575" spans="1:5" x14ac:dyDescent="0.25">
      <c r="A1575" s="67"/>
      <c r="B1575" s="67"/>
      <c r="C1575" s="6"/>
      <c r="D1575" s="6"/>
      <c r="E1575" s="8"/>
    </row>
    <row r="1576" spans="1:5" x14ac:dyDescent="0.25">
      <c r="A1576" s="67"/>
      <c r="B1576" s="67"/>
      <c r="C1576" s="6"/>
      <c r="D1576" s="6"/>
      <c r="E1576" s="8"/>
    </row>
    <row r="1577" spans="1:5" x14ac:dyDescent="0.25">
      <c r="A1577" s="67"/>
      <c r="B1577" s="67"/>
      <c r="C1577" s="6"/>
      <c r="D1577" s="6"/>
      <c r="E1577" s="8"/>
    </row>
    <row r="1578" spans="1:5" x14ac:dyDescent="0.25">
      <c r="A1578" s="67"/>
      <c r="B1578" s="67"/>
      <c r="C1578" s="6"/>
      <c r="D1578" s="6"/>
      <c r="E1578" s="8"/>
    </row>
    <row r="1579" spans="1:5" x14ac:dyDescent="0.25">
      <c r="A1579" s="67"/>
      <c r="B1579" s="67"/>
      <c r="C1579" s="6"/>
      <c r="D1579" s="6"/>
      <c r="E1579" s="8"/>
    </row>
    <row r="1580" spans="1:5" x14ac:dyDescent="0.25">
      <c r="A1580" s="67"/>
      <c r="B1580" s="67"/>
      <c r="C1580" s="6"/>
      <c r="D1580" s="6"/>
      <c r="E1580" s="8"/>
    </row>
    <row r="1581" spans="1:5" x14ac:dyDescent="0.25">
      <c r="A1581" s="67"/>
      <c r="B1581" s="67"/>
      <c r="C1581" s="6"/>
      <c r="D1581" s="6"/>
      <c r="E1581" s="8"/>
    </row>
    <row r="1582" spans="1:5" x14ac:dyDescent="0.25">
      <c r="A1582" s="67"/>
      <c r="B1582" s="67"/>
      <c r="C1582" s="6"/>
      <c r="D1582" s="6"/>
      <c r="E1582" s="8"/>
    </row>
    <row r="1583" spans="1:5" x14ac:dyDescent="0.25">
      <c r="A1583" s="67"/>
      <c r="B1583" s="67"/>
      <c r="C1583" s="6"/>
      <c r="D1583" s="6"/>
      <c r="E1583" s="8"/>
    </row>
    <row r="1584" spans="1:5" x14ac:dyDescent="0.25">
      <c r="A1584" s="67"/>
      <c r="B1584" s="67"/>
      <c r="C1584" s="6"/>
      <c r="D1584" s="6"/>
      <c r="E1584" s="8"/>
    </row>
    <row r="1585" spans="1:5" x14ac:dyDescent="0.25">
      <c r="A1585" s="67"/>
      <c r="B1585" s="67"/>
      <c r="C1585" s="6"/>
      <c r="D1585" s="6"/>
      <c r="E1585" s="8"/>
    </row>
    <row r="1586" spans="1:5" x14ac:dyDescent="0.25">
      <c r="A1586" s="67"/>
      <c r="B1586" s="67"/>
      <c r="C1586" s="6"/>
      <c r="D1586" s="6"/>
      <c r="E1586" s="8"/>
    </row>
    <row r="1587" spans="1:5" x14ac:dyDescent="0.25">
      <c r="A1587" s="67"/>
      <c r="B1587" s="67"/>
      <c r="C1587" s="6"/>
      <c r="D1587" s="6"/>
      <c r="E1587" s="8"/>
    </row>
    <row r="1588" spans="1:5" x14ac:dyDescent="0.25">
      <c r="A1588" s="67"/>
      <c r="B1588" s="67"/>
      <c r="C1588" s="6"/>
      <c r="D1588" s="6"/>
      <c r="E1588" s="8"/>
    </row>
    <row r="1589" spans="1:5" x14ac:dyDescent="0.25">
      <c r="A1589" s="67"/>
      <c r="B1589" s="67"/>
      <c r="C1589" s="6"/>
      <c r="D1589" s="6"/>
      <c r="E1589" s="8"/>
    </row>
    <row r="1590" spans="1:5" x14ac:dyDescent="0.25">
      <c r="A1590" s="67"/>
      <c r="B1590" s="67"/>
      <c r="C1590" s="6"/>
      <c r="D1590" s="6"/>
      <c r="E1590" s="8"/>
    </row>
    <row r="1591" spans="1:5" x14ac:dyDescent="0.25">
      <c r="A1591" s="67"/>
      <c r="B1591" s="67"/>
      <c r="C1591" s="6"/>
      <c r="D1591" s="6"/>
      <c r="E1591" s="8"/>
    </row>
    <row r="1592" spans="1:5" x14ac:dyDescent="0.25">
      <c r="A1592" s="67"/>
      <c r="B1592" s="67"/>
      <c r="C1592" s="6"/>
      <c r="D1592" s="6"/>
      <c r="E1592" s="8"/>
    </row>
    <row r="1593" spans="1:5" x14ac:dyDescent="0.25">
      <c r="A1593" s="67"/>
      <c r="B1593" s="67"/>
      <c r="C1593" s="6"/>
      <c r="D1593" s="6"/>
      <c r="E1593" s="8"/>
    </row>
    <row r="1594" spans="1:5" x14ac:dyDescent="0.25">
      <c r="A1594" s="67"/>
      <c r="B1594" s="67"/>
      <c r="C1594" s="6"/>
      <c r="D1594" s="6"/>
      <c r="E1594" s="8"/>
    </row>
    <row r="1595" spans="1:5" x14ac:dyDescent="0.25">
      <c r="A1595" s="67"/>
      <c r="B1595" s="67"/>
      <c r="C1595" s="6"/>
      <c r="D1595" s="6"/>
      <c r="E1595" s="8"/>
    </row>
    <row r="1596" spans="1:5" x14ac:dyDescent="0.25">
      <c r="A1596" s="67"/>
      <c r="B1596" s="67"/>
      <c r="C1596" s="6"/>
      <c r="D1596" s="6"/>
      <c r="E1596" s="8"/>
    </row>
    <row r="1597" spans="1:5" x14ac:dyDescent="0.25">
      <c r="A1597" s="67"/>
      <c r="B1597" s="67"/>
      <c r="C1597" s="6"/>
      <c r="D1597" s="6"/>
      <c r="E1597" s="8"/>
    </row>
    <row r="1598" spans="1:5" x14ac:dyDescent="0.25">
      <c r="A1598" s="67"/>
      <c r="B1598" s="67"/>
      <c r="C1598" s="6"/>
      <c r="D1598" s="6"/>
      <c r="E1598" s="8"/>
    </row>
    <row r="1599" spans="1:5" x14ac:dyDescent="0.25">
      <c r="A1599" s="67"/>
      <c r="B1599" s="67"/>
      <c r="C1599" s="6"/>
      <c r="D1599" s="6"/>
      <c r="E1599" s="8"/>
    </row>
    <row r="1600" spans="1:5" x14ac:dyDescent="0.25">
      <c r="A1600" s="67"/>
      <c r="B1600" s="67"/>
      <c r="C1600" s="6"/>
      <c r="D1600" s="6"/>
      <c r="E1600" s="8"/>
    </row>
    <row r="1601" spans="1:5" x14ac:dyDescent="0.25">
      <c r="A1601" s="67"/>
      <c r="B1601" s="67"/>
      <c r="C1601" s="6"/>
      <c r="D1601" s="6"/>
      <c r="E1601" s="8"/>
    </row>
    <row r="1602" spans="1:5" x14ac:dyDescent="0.25">
      <c r="A1602" s="67"/>
      <c r="B1602" s="67"/>
      <c r="C1602" s="6"/>
      <c r="D1602" s="6"/>
      <c r="E1602" s="8"/>
    </row>
    <row r="1603" spans="1:5" x14ac:dyDescent="0.25">
      <c r="A1603" s="67"/>
      <c r="B1603" s="67"/>
      <c r="C1603" s="6"/>
      <c r="D1603" s="6"/>
      <c r="E1603" s="8"/>
    </row>
    <row r="1604" spans="1:5" x14ac:dyDescent="0.25">
      <c r="A1604" s="67"/>
      <c r="B1604" s="67"/>
      <c r="C1604" s="6"/>
      <c r="D1604" s="6"/>
      <c r="E1604" s="8"/>
    </row>
    <row r="1605" spans="1:5" x14ac:dyDescent="0.25">
      <c r="A1605" s="67"/>
      <c r="B1605" s="67"/>
      <c r="C1605" s="6"/>
      <c r="D1605" s="6"/>
      <c r="E1605" s="8"/>
    </row>
    <row r="1606" spans="1:5" x14ac:dyDescent="0.25">
      <c r="A1606" s="67"/>
      <c r="B1606" s="67"/>
      <c r="C1606" s="6"/>
      <c r="D1606" s="6"/>
      <c r="E1606" s="8"/>
    </row>
    <row r="1607" spans="1:5" x14ac:dyDescent="0.25">
      <c r="A1607" s="67"/>
      <c r="B1607" s="67"/>
      <c r="C1607" s="6"/>
      <c r="D1607" s="6"/>
      <c r="E1607" s="8"/>
    </row>
    <row r="1608" spans="1:5" x14ac:dyDescent="0.25">
      <c r="A1608" s="67"/>
      <c r="B1608" s="67"/>
      <c r="C1608" s="6"/>
      <c r="D1608" s="6"/>
      <c r="E1608" s="8"/>
    </row>
    <row r="1609" spans="1:5" x14ac:dyDescent="0.25">
      <c r="A1609" s="67"/>
      <c r="B1609" s="67"/>
      <c r="C1609" s="6"/>
      <c r="D1609" s="6"/>
      <c r="E1609" s="8"/>
    </row>
    <row r="1610" spans="1:5" x14ac:dyDescent="0.25">
      <c r="A1610" s="67"/>
      <c r="B1610" s="67"/>
      <c r="C1610" s="6"/>
      <c r="D1610" s="6"/>
      <c r="E1610" s="8"/>
    </row>
    <row r="1611" spans="1:5" x14ac:dyDescent="0.25">
      <c r="A1611" s="67"/>
      <c r="B1611" s="67"/>
      <c r="C1611" s="6"/>
      <c r="D1611" s="6"/>
      <c r="E1611" s="8"/>
    </row>
    <row r="1612" spans="1:5" x14ac:dyDescent="0.25">
      <c r="A1612" s="67"/>
      <c r="B1612" s="67"/>
      <c r="C1612" s="6"/>
      <c r="D1612" s="6"/>
      <c r="E1612" s="8"/>
    </row>
    <row r="1613" spans="1:5" x14ac:dyDescent="0.25">
      <c r="A1613" s="67"/>
      <c r="B1613" s="67"/>
      <c r="C1613" s="6"/>
      <c r="D1613" s="6"/>
      <c r="E1613" s="8"/>
    </row>
    <row r="1614" spans="1:5" x14ac:dyDescent="0.25">
      <c r="A1614" s="67"/>
      <c r="B1614" s="67"/>
      <c r="C1614" s="6"/>
      <c r="D1614" s="6"/>
      <c r="E1614" s="8"/>
    </row>
    <row r="1615" spans="1:5" x14ac:dyDescent="0.25">
      <c r="A1615" s="67"/>
      <c r="B1615" s="67"/>
      <c r="C1615" s="6"/>
      <c r="D1615" s="6"/>
      <c r="E1615" s="8"/>
    </row>
    <row r="1616" spans="1:5" x14ac:dyDescent="0.25">
      <c r="A1616" s="67"/>
      <c r="B1616" s="67"/>
      <c r="C1616" s="6"/>
      <c r="D1616" s="6"/>
      <c r="E1616" s="8"/>
    </row>
    <row r="1617" spans="1:5" x14ac:dyDescent="0.25">
      <c r="A1617" s="67"/>
      <c r="B1617" s="67"/>
      <c r="C1617" s="6"/>
      <c r="D1617" s="6"/>
      <c r="E1617" s="8"/>
    </row>
    <row r="1618" spans="1:5" x14ac:dyDescent="0.25">
      <c r="A1618" s="67"/>
      <c r="B1618" s="67"/>
      <c r="C1618" s="6"/>
      <c r="D1618" s="6"/>
      <c r="E1618" s="8"/>
    </row>
    <row r="1619" spans="1:5" x14ac:dyDescent="0.25">
      <c r="A1619" s="67"/>
      <c r="B1619" s="67"/>
      <c r="C1619" s="6"/>
      <c r="D1619" s="6"/>
      <c r="E1619" s="8"/>
    </row>
    <row r="1620" spans="1:5" x14ac:dyDescent="0.25">
      <c r="A1620" s="67"/>
      <c r="B1620" s="67"/>
      <c r="C1620" s="6"/>
      <c r="D1620" s="6"/>
      <c r="E1620" s="8"/>
    </row>
    <row r="1621" spans="1:5" x14ac:dyDescent="0.25">
      <c r="A1621" s="67"/>
      <c r="B1621" s="67"/>
      <c r="C1621" s="6"/>
      <c r="D1621" s="6"/>
      <c r="E1621" s="8"/>
    </row>
    <row r="1622" spans="1:5" x14ac:dyDescent="0.25">
      <c r="A1622" s="67"/>
      <c r="B1622" s="67"/>
      <c r="C1622" s="6"/>
      <c r="D1622" s="6"/>
      <c r="E1622" s="8"/>
    </row>
    <row r="1623" spans="1:5" x14ac:dyDescent="0.25">
      <c r="A1623" s="67"/>
      <c r="B1623" s="67"/>
      <c r="C1623" s="6"/>
      <c r="D1623" s="6"/>
      <c r="E1623" s="8"/>
    </row>
    <row r="1624" spans="1:5" x14ac:dyDescent="0.25">
      <c r="A1624" s="67"/>
      <c r="B1624" s="67"/>
      <c r="C1624" s="6"/>
      <c r="D1624" s="6"/>
      <c r="E1624" s="8"/>
    </row>
    <row r="1625" spans="1:5" x14ac:dyDescent="0.25">
      <c r="A1625" s="67"/>
      <c r="B1625" s="67"/>
      <c r="C1625" s="6"/>
      <c r="D1625" s="6"/>
      <c r="E1625" s="8"/>
    </row>
    <row r="1626" spans="1:5" x14ac:dyDescent="0.25">
      <c r="A1626" s="67"/>
      <c r="B1626" s="67"/>
      <c r="C1626" s="6"/>
      <c r="D1626" s="6"/>
      <c r="E1626" s="8"/>
    </row>
    <row r="1627" spans="1:5" x14ac:dyDescent="0.25">
      <c r="A1627" s="67"/>
      <c r="B1627" s="67"/>
      <c r="C1627" s="6"/>
      <c r="D1627" s="6"/>
      <c r="E1627" s="8"/>
    </row>
    <row r="1628" spans="1:5" x14ac:dyDescent="0.25">
      <c r="A1628" s="67"/>
      <c r="B1628" s="67"/>
      <c r="C1628" s="6"/>
      <c r="D1628" s="6"/>
      <c r="E1628" s="8"/>
    </row>
    <row r="1629" spans="1:5" x14ac:dyDescent="0.25">
      <c r="A1629" s="67"/>
      <c r="B1629" s="67"/>
      <c r="C1629" s="6"/>
      <c r="D1629" s="6"/>
      <c r="E1629" s="8"/>
    </row>
    <row r="1630" spans="1:5" x14ac:dyDescent="0.25">
      <c r="A1630" s="67"/>
      <c r="B1630" s="67"/>
      <c r="C1630" s="6"/>
      <c r="D1630" s="6"/>
      <c r="E1630" s="8"/>
    </row>
    <row r="1631" spans="1:5" x14ac:dyDescent="0.25">
      <c r="A1631" s="67"/>
      <c r="B1631" s="67"/>
      <c r="C1631" s="6"/>
      <c r="D1631" s="6"/>
      <c r="E1631" s="8"/>
    </row>
    <row r="1632" spans="1:5" x14ac:dyDescent="0.25">
      <c r="A1632" s="67"/>
      <c r="B1632" s="67"/>
      <c r="C1632" s="6"/>
      <c r="D1632" s="6"/>
      <c r="E1632" s="8"/>
    </row>
    <row r="1633" spans="1:5" x14ac:dyDescent="0.25">
      <c r="A1633" s="67"/>
      <c r="B1633" s="67"/>
      <c r="C1633" s="6"/>
      <c r="D1633" s="6"/>
      <c r="E1633" s="8"/>
    </row>
    <row r="1634" spans="1:5" x14ac:dyDescent="0.25">
      <c r="A1634" s="67"/>
      <c r="B1634" s="67"/>
      <c r="C1634" s="6"/>
      <c r="D1634" s="6"/>
      <c r="E1634" s="8"/>
    </row>
    <row r="1635" spans="1:5" x14ac:dyDescent="0.25">
      <c r="A1635" s="67"/>
      <c r="B1635" s="67"/>
      <c r="C1635" s="6"/>
      <c r="D1635" s="6"/>
      <c r="E1635" s="8"/>
    </row>
    <row r="1636" spans="1:5" x14ac:dyDescent="0.25">
      <c r="A1636" s="67"/>
      <c r="B1636" s="67"/>
      <c r="C1636" s="6"/>
      <c r="D1636" s="6"/>
      <c r="E1636" s="8"/>
    </row>
    <row r="1637" spans="1:5" x14ac:dyDescent="0.25">
      <c r="A1637" s="67"/>
      <c r="B1637" s="67"/>
      <c r="C1637" s="6"/>
      <c r="D1637" s="6"/>
      <c r="E1637" s="8"/>
    </row>
    <row r="1638" spans="1:5" x14ac:dyDescent="0.25">
      <c r="A1638" s="67"/>
      <c r="B1638" s="67"/>
      <c r="C1638" s="6"/>
      <c r="D1638" s="6"/>
      <c r="E1638" s="8"/>
    </row>
    <row r="1639" spans="1:5" x14ac:dyDescent="0.25">
      <c r="A1639" s="67"/>
      <c r="B1639" s="67"/>
      <c r="C1639" s="6"/>
      <c r="D1639" s="6"/>
      <c r="E1639" s="8"/>
    </row>
    <row r="1640" spans="1:5" x14ac:dyDescent="0.25">
      <c r="A1640" s="67"/>
      <c r="B1640" s="67"/>
      <c r="C1640" s="6"/>
      <c r="D1640" s="6"/>
      <c r="E1640" s="8"/>
    </row>
    <row r="1641" spans="1:5" x14ac:dyDescent="0.25">
      <c r="A1641" s="67"/>
      <c r="B1641" s="67"/>
      <c r="C1641" s="6"/>
      <c r="D1641" s="6"/>
      <c r="E1641" s="8"/>
    </row>
    <row r="1642" spans="1:5" x14ac:dyDescent="0.25">
      <c r="A1642" s="67"/>
      <c r="B1642" s="67"/>
      <c r="C1642" s="6"/>
      <c r="D1642" s="6"/>
      <c r="E1642" s="8"/>
    </row>
    <row r="1643" spans="1:5" x14ac:dyDescent="0.25">
      <c r="A1643" s="67"/>
      <c r="B1643" s="67"/>
      <c r="C1643" s="6"/>
      <c r="D1643" s="6"/>
      <c r="E1643" s="8"/>
    </row>
    <row r="1644" spans="1:5" x14ac:dyDescent="0.25">
      <c r="A1644" s="67"/>
      <c r="B1644" s="67"/>
      <c r="C1644" s="6"/>
      <c r="D1644" s="6"/>
      <c r="E1644" s="8"/>
    </row>
    <row r="1645" spans="1:5" x14ac:dyDescent="0.25">
      <c r="A1645" s="67"/>
      <c r="B1645" s="67"/>
      <c r="C1645" s="6"/>
      <c r="D1645" s="6"/>
      <c r="E1645" s="8"/>
    </row>
    <row r="1646" spans="1:5" x14ac:dyDescent="0.25">
      <c r="A1646" s="67"/>
      <c r="B1646" s="67"/>
      <c r="C1646" s="6"/>
      <c r="D1646" s="6"/>
      <c r="E1646" s="8"/>
    </row>
    <row r="1647" spans="1:5" x14ac:dyDescent="0.25">
      <c r="A1647" s="67"/>
      <c r="B1647" s="67"/>
      <c r="C1647" s="6"/>
      <c r="D1647" s="6"/>
      <c r="E1647" s="8"/>
    </row>
    <row r="1648" spans="1:5" x14ac:dyDescent="0.25">
      <c r="A1648" s="67"/>
      <c r="B1648" s="67"/>
      <c r="C1648" s="6"/>
      <c r="D1648" s="6"/>
      <c r="E1648" s="8"/>
    </row>
    <row r="1649" spans="1:5" x14ac:dyDescent="0.25">
      <c r="A1649" s="67"/>
      <c r="B1649" s="67"/>
      <c r="C1649" s="6"/>
      <c r="D1649" s="6"/>
      <c r="E1649" s="8"/>
    </row>
    <row r="1650" spans="1:5" x14ac:dyDescent="0.25">
      <c r="A1650" s="67"/>
      <c r="B1650" s="67"/>
      <c r="C1650" s="6"/>
      <c r="D1650" s="6"/>
      <c r="E1650" s="8"/>
    </row>
    <row r="1651" spans="1:5" x14ac:dyDescent="0.25">
      <c r="A1651" s="67"/>
      <c r="B1651" s="67"/>
      <c r="C1651" s="6"/>
      <c r="D1651" s="6"/>
      <c r="E1651" s="8"/>
    </row>
    <row r="1652" spans="1:5" x14ac:dyDescent="0.25">
      <c r="A1652" s="67"/>
      <c r="B1652" s="67"/>
      <c r="C1652" s="6"/>
      <c r="D1652" s="6"/>
      <c r="E1652" s="8"/>
    </row>
    <row r="1653" spans="1:5" x14ac:dyDescent="0.25">
      <c r="A1653" s="67"/>
      <c r="B1653" s="67"/>
      <c r="C1653" s="6"/>
      <c r="D1653" s="6"/>
      <c r="E1653" s="8"/>
    </row>
    <row r="1654" spans="1:5" x14ac:dyDescent="0.25">
      <c r="A1654" s="67"/>
      <c r="B1654" s="67"/>
      <c r="C1654" s="6"/>
      <c r="D1654" s="6"/>
      <c r="E1654" s="8"/>
    </row>
    <row r="1655" spans="1:5" x14ac:dyDescent="0.25">
      <c r="A1655" s="67"/>
      <c r="B1655" s="67"/>
      <c r="C1655" s="6"/>
      <c r="D1655" s="6"/>
      <c r="E1655" s="8"/>
    </row>
    <row r="1656" spans="1:5" x14ac:dyDescent="0.25">
      <c r="A1656" s="67"/>
      <c r="B1656" s="67"/>
      <c r="C1656" s="6"/>
      <c r="D1656" s="6"/>
      <c r="E1656" s="8"/>
    </row>
    <row r="1657" spans="1:5" x14ac:dyDescent="0.25">
      <c r="A1657" s="67"/>
      <c r="B1657" s="67"/>
      <c r="C1657" s="6"/>
      <c r="D1657" s="6"/>
      <c r="E1657" s="8"/>
    </row>
    <row r="1658" spans="1:5" x14ac:dyDescent="0.25">
      <c r="A1658" s="67"/>
      <c r="B1658" s="67"/>
      <c r="C1658" s="6"/>
      <c r="D1658" s="6"/>
      <c r="E1658" s="8"/>
    </row>
    <row r="1659" spans="1:5" x14ac:dyDescent="0.25">
      <c r="A1659" s="67"/>
      <c r="B1659" s="67"/>
      <c r="C1659" s="6"/>
      <c r="D1659" s="6"/>
      <c r="E1659" s="8"/>
    </row>
    <row r="1660" spans="1:5" x14ac:dyDescent="0.25">
      <c r="A1660" s="67"/>
      <c r="B1660" s="67"/>
      <c r="C1660" s="6"/>
      <c r="D1660" s="6"/>
      <c r="E1660" s="8"/>
    </row>
    <row r="1661" spans="1:5" x14ac:dyDescent="0.25">
      <c r="A1661" s="67"/>
      <c r="B1661" s="67"/>
      <c r="C1661" s="6"/>
      <c r="D1661" s="6"/>
      <c r="E1661" s="8"/>
    </row>
    <row r="1662" spans="1:5" x14ac:dyDescent="0.25">
      <c r="A1662" s="67"/>
      <c r="B1662" s="67"/>
      <c r="C1662" s="6"/>
      <c r="D1662" s="6"/>
      <c r="E1662" s="8"/>
    </row>
    <row r="1663" spans="1:5" x14ac:dyDescent="0.25">
      <c r="A1663" s="67"/>
      <c r="B1663" s="67"/>
      <c r="C1663" s="6"/>
      <c r="D1663" s="6"/>
      <c r="E1663" s="8"/>
    </row>
    <row r="1664" spans="1:5" x14ac:dyDescent="0.25">
      <c r="A1664" s="67"/>
      <c r="B1664" s="67"/>
      <c r="C1664" s="6"/>
      <c r="D1664" s="6"/>
      <c r="E1664" s="8"/>
    </row>
    <row r="1665" spans="1:5" x14ac:dyDescent="0.25">
      <c r="A1665" s="67"/>
      <c r="B1665" s="67"/>
      <c r="C1665" s="6"/>
      <c r="D1665" s="6"/>
      <c r="E1665" s="8"/>
    </row>
    <row r="1666" spans="1:5" x14ac:dyDescent="0.25">
      <c r="A1666" s="67"/>
      <c r="B1666" s="67"/>
      <c r="C1666" s="6"/>
      <c r="D1666" s="6"/>
      <c r="E1666" s="8"/>
    </row>
    <row r="1667" spans="1:5" x14ac:dyDescent="0.25">
      <c r="A1667" s="67"/>
      <c r="B1667" s="67"/>
      <c r="C1667" s="6"/>
      <c r="D1667" s="6"/>
      <c r="E1667" s="8"/>
    </row>
    <row r="1668" spans="1:5" x14ac:dyDescent="0.25">
      <c r="A1668" s="67"/>
      <c r="B1668" s="67"/>
      <c r="C1668" s="6"/>
      <c r="D1668" s="6"/>
      <c r="E1668" s="8"/>
    </row>
    <row r="1669" spans="1:5" x14ac:dyDescent="0.25">
      <c r="A1669" s="67"/>
      <c r="B1669" s="67"/>
      <c r="C1669" s="6"/>
      <c r="D1669" s="6"/>
      <c r="E1669" s="8"/>
    </row>
    <row r="1670" spans="1:5" x14ac:dyDescent="0.25">
      <c r="A1670" s="67"/>
      <c r="B1670" s="67"/>
      <c r="C1670" s="6"/>
      <c r="D1670" s="6"/>
      <c r="E1670" s="8"/>
    </row>
    <row r="1671" spans="1:5" x14ac:dyDescent="0.25">
      <c r="A1671" s="67"/>
      <c r="B1671" s="67"/>
      <c r="C1671" s="6"/>
      <c r="D1671" s="6"/>
      <c r="E1671" s="8"/>
    </row>
    <row r="1672" spans="1:5" x14ac:dyDescent="0.25">
      <c r="A1672" s="67"/>
      <c r="B1672" s="67"/>
      <c r="C1672" s="6"/>
      <c r="D1672" s="6"/>
      <c r="E1672" s="8"/>
    </row>
    <row r="1673" spans="1:5" x14ac:dyDescent="0.25">
      <c r="A1673" s="67"/>
      <c r="B1673" s="67"/>
      <c r="C1673" s="6"/>
      <c r="D1673" s="6"/>
      <c r="E1673" s="8"/>
    </row>
    <row r="1674" spans="1:5" x14ac:dyDescent="0.25">
      <c r="A1674" s="67"/>
      <c r="B1674" s="67"/>
      <c r="C1674" s="6"/>
      <c r="D1674" s="6"/>
      <c r="E1674" s="8"/>
    </row>
    <row r="1675" spans="1:5" x14ac:dyDescent="0.25">
      <c r="A1675" s="67"/>
      <c r="B1675" s="67"/>
      <c r="C1675" s="6"/>
      <c r="D1675" s="6"/>
      <c r="E1675" s="8"/>
    </row>
    <row r="1676" spans="1:5" x14ac:dyDescent="0.25">
      <c r="A1676" s="67"/>
      <c r="B1676" s="67"/>
      <c r="C1676" s="6"/>
      <c r="D1676" s="6"/>
      <c r="E1676" s="8"/>
    </row>
    <row r="1677" spans="1:5" x14ac:dyDescent="0.25">
      <c r="A1677" s="67"/>
      <c r="B1677" s="67"/>
      <c r="C1677" s="6"/>
      <c r="D1677" s="6"/>
      <c r="E1677" s="8"/>
    </row>
    <row r="1678" spans="1:5" x14ac:dyDescent="0.25">
      <c r="A1678" s="67"/>
      <c r="B1678" s="67"/>
      <c r="C1678" s="6"/>
      <c r="D1678" s="6"/>
      <c r="E1678" s="8"/>
    </row>
    <row r="1679" spans="1:5" x14ac:dyDescent="0.25">
      <c r="A1679" s="67"/>
      <c r="B1679" s="67"/>
      <c r="C1679" s="6"/>
      <c r="D1679" s="6"/>
      <c r="E1679" s="8"/>
    </row>
    <row r="1680" spans="1:5" x14ac:dyDescent="0.25">
      <c r="A1680" s="67"/>
      <c r="B1680" s="67"/>
      <c r="C1680" s="6"/>
      <c r="D1680" s="6"/>
      <c r="E1680" s="8"/>
    </row>
    <row r="1681" spans="1:5" x14ac:dyDescent="0.25">
      <c r="A1681" s="67"/>
      <c r="B1681" s="67"/>
      <c r="C1681" s="6"/>
      <c r="D1681" s="6"/>
      <c r="E1681" s="8"/>
    </row>
    <row r="1682" spans="1:5" x14ac:dyDescent="0.25">
      <c r="A1682" s="67"/>
      <c r="B1682" s="67"/>
      <c r="C1682" s="6"/>
      <c r="D1682" s="6"/>
      <c r="E1682" s="8"/>
    </row>
    <row r="1683" spans="1:5" x14ac:dyDescent="0.25">
      <c r="A1683" s="67"/>
      <c r="B1683" s="67"/>
      <c r="C1683" s="6"/>
      <c r="D1683" s="6"/>
      <c r="E1683" s="8"/>
    </row>
    <row r="1684" spans="1:5" x14ac:dyDescent="0.25">
      <c r="A1684" s="67"/>
      <c r="B1684" s="67"/>
      <c r="C1684" s="6"/>
      <c r="D1684" s="6"/>
      <c r="E1684" s="8"/>
    </row>
    <row r="1685" spans="1:5" x14ac:dyDescent="0.25">
      <c r="A1685" s="67"/>
      <c r="B1685" s="67"/>
      <c r="C1685" s="6"/>
      <c r="D1685" s="6"/>
      <c r="E1685" s="8"/>
    </row>
    <row r="1686" spans="1:5" x14ac:dyDescent="0.25">
      <c r="A1686" s="67"/>
      <c r="B1686" s="67"/>
      <c r="C1686" s="6"/>
      <c r="D1686" s="6"/>
      <c r="E1686" s="8"/>
    </row>
    <row r="1687" spans="1:5" x14ac:dyDescent="0.25">
      <c r="A1687" s="67"/>
      <c r="B1687" s="67"/>
      <c r="C1687" s="6"/>
      <c r="D1687" s="6"/>
      <c r="E1687" s="8"/>
    </row>
    <row r="1688" spans="1:5" x14ac:dyDescent="0.25">
      <c r="A1688" s="67"/>
      <c r="B1688" s="67"/>
      <c r="C1688" s="6"/>
      <c r="D1688" s="6"/>
      <c r="E1688" s="8"/>
    </row>
    <row r="1689" spans="1:5" x14ac:dyDescent="0.25">
      <c r="A1689" s="67"/>
      <c r="B1689" s="67"/>
      <c r="C1689" s="6"/>
      <c r="D1689" s="6"/>
      <c r="E1689" s="8"/>
    </row>
    <row r="1690" spans="1:5" x14ac:dyDescent="0.25">
      <c r="A1690" s="67"/>
      <c r="B1690" s="67"/>
      <c r="C1690" s="6"/>
      <c r="D1690" s="6"/>
      <c r="E1690" s="8"/>
    </row>
    <row r="1691" spans="1:5" x14ac:dyDescent="0.25">
      <c r="A1691" s="67"/>
      <c r="B1691" s="67"/>
      <c r="C1691" s="6"/>
      <c r="D1691" s="6"/>
      <c r="E1691" s="8"/>
    </row>
    <row r="1692" spans="1:5" x14ac:dyDescent="0.25">
      <c r="A1692" s="67"/>
      <c r="B1692" s="67"/>
      <c r="C1692" s="6"/>
      <c r="D1692" s="6"/>
      <c r="E1692" s="8"/>
    </row>
    <row r="1693" spans="1:5" x14ac:dyDescent="0.25">
      <c r="A1693" s="67"/>
      <c r="B1693" s="67"/>
      <c r="C1693" s="6"/>
      <c r="D1693" s="6"/>
      <c r="E1693" s="8"/>
    </row>
    <row r="1694" spans="1:5" x14ac:dyDescent="0.25">
      <c r="A1694" s="67"/>
      <c r="B1694" s="67"/>
      <c r="C1694" s="6"/>
      <c r="D1694" s="6"/>
      <c r="E1694" s="8"/>
    </row>
    <row r="1695" spans="1:5" x14ac:dyDescent="0.25">
      <c r="A1695" s="67"/>
      <c r="B1695" s="67"/>
      <c r="C1695" s="6"/>
      <c r="D1695" s="6"/>
      <c r="E1695" s="8"/>
    </row>
    <row r="1696" spans="1:5" x14ac:dyDescent="0.25">
      <c r="A1696" s="67"/>
      <c r="B1696" s="67"/>
      <c r="C1696" s="6"/>
      <c r="D1696" s="6"/>
      <c r="E1696" s="8"/>
    </row>
    <row r="1697" spans="1:5" x14ac:dyDescent="0.25">
      <c r="A1697" s="67"/>
      <c r="B1697" s="67"/>
      <c r="C1697" s="6"/>
      <c r="D1697" s="6"/>
      <c r="E1697" s="8"/>
    </row>
    <row r="1698" spans="1:5" x14ac:dyDescent="0.25">
      <c r="A1698" s="67"/>
      <c r="B1698" s="67"/>
      <c r="C1698" s="6"/>
      <c r="D1698" s="6"/>
      <c r="E1698" s="8"/>
    </row>
    <row r="1699" spans="1:5" x14ac:dyDescent="0.25">
      <c r="A1699" s="67"/>
      <c r="B1699" s="67"/>
      <c r="C1699" s="6"/>
      <c r="D1699" s="6"/>
      <c r="E1699" s="8"/>
    </row>
    <row r="1700" spans="1:5" x14ac:dyDescent="0.25">
      <c r="A1700" s="67"/>
      <c r="B1700" s="67"/>
      <c r="C1700" s="6"/>
      <c r="D1700" s="6"/>
      <c r="E1700" s="8"/>
    </row>
    <row r="1701" spans="1:5" x14ac:dyDescent="0.25">
      <c r="A1701" s="67"/>
      <c r="B1701" s="67"/>
      <c r="C1701" s="6"/>
      <c r="D1701" s="6"/>
      <c r="E1701" s="8"/>
    </row>
    <row r="1702" spans="1:5" x14ac:dyDescent="0.25">
      <c r="A1702" s="67"/>
      <c r="B1702" s="67"/>
      <c r="C1702" s="6"/>
      <c r="D1702" s="6"/>
      <c r="E1702" s="8"/>
    </row>
    <row r="1703" spans="1:5" x14ac:dyDescent="0.25">
      <c r="A1703" s="67"/>
      <c r="B1703" s="67"/>
      <c r="C1703" s="6"/>
      <c r="D1703" s="6"/>
      <c r="E1703" s="8"/>
    </row>
    <row r="1704" spans="1:5" x14ac:dyDescent="0.25">
      <c r="A1704" s="67"/>
      <c r="B1704" s="67"/>
      <c r="C1704" s="6"/>
      <c r="D1704" s="6"/>
      <c r="E1704" s="8"/>
    </row>
    <row r="1705" spans="1:5" x14ac:dyDescent="0.25">
      <c r="A1705" s="67"/>
      <c r="B1705" s="67"/>
      <c r="C1705" s="6"/>
      <c r="D1705" s="6"/>
      <c r="E1705" s="8"/>
    </row>
    <row r="1706" spans="1:5" x14ac:dyDescent="0.25">
      <c r="A1706" s="67"/>
      <c r="B1706" s="67"/>
      <c r="C1706" s="6"/>
      <c r="D1706" s="6"/>
      <c r="E1706" s="8"/>
    </row>
    <row r="1707" spans="1:5" x14ac:dyDescent="0.25">
      <c r="A1707" s="67"/>
      <c r="B1707" s="67"/>
      <c r="C1707" s="6"/>
      <c r="D1707" s="6"/>
      <c r="E1707" s="8"/>
    </row>
    <row r="1708" spans="1:5" x14ac:dyDescent="0.25">
      <c r="A1708" s="67"/>
      <c r="B1708" s="67"/>
      <c r="C1708" s="6"/>
      <c r="D1708" s="6"/>
      <c r="E1708" s="8"/>
    </row>
    <row r="1709" spans="1:5" x14ac:dyDescent="0.25">
      <c r="A1709" s="67"/>
      <c r="B1709" s="67"/>
      <c r="C1709" s="6"/>
      <c r="D1709" s="6"/>
      <c r="E1709" s="8"/>
    </row>
    <row r="1710" spans="1:5" x14ac:dyDescent="0.25">
      <c r="A1710" s="67"/>
      <c r="B1710" s="67"/>
      <c r="C1710" s="6"/>
      <c r="D1710" s="6"/>
      <c r="E1710" s="8"/>
    </row>
    <row r="1711" spans="1:5" x14ac:dyDescent="0.25">
      <c r="A1711" s="67"/>
      <c r="B1711" s="67"/>
      <c r="C1711" s="6"/>
      <c r="D1711" s="6"/>
      <c r="E1711" s="8"/>
    </row>
    <row r="1712" spans="1:5" x14ac:dyDescent="0.25">
      <c r="A1712" s="67"/>
      <c r="B1712" s="67"/>
      <c r="C1712" s="6"/>
      <c r="D1712" s="6"/>
      <c r="E1712" s="8"/>
    </row>
    <row r="1713" spans="1:5" x14ac:dyDescent="0.25">
      <c r="A1713" s="67"/>
      <c r="B1713" s="67"/>
      <c r="C1713" s="6"/>
      <c r="D1713" s="6"/>
      <c r="E1713" s="8"/>
    </row>
    <row r="1714" spans="1:5" x14ac:dyDescent="0.25">
      <c r="A1714" s="67"/>
      <c r="B1714" s="67"/>
      <c r="C1714" s="6"/>
      <c r="D1714" s="6"/>
      <c r="E1714" s="8"/>
    </row>
    <row r="1715" spans="1:5" x14ac:dyDescent="0.25">
      <c r="A1715" s="67"/>
      <c r="B1715" s="67"/>
      <c r="C1715" s="6"/>
      <c r="D1715" s="6"/>
      <c r="E1715" s="8"/>
    </row>
    <row r="1716" spans="1:5" x14ac:dyDescent="0.25">
      <c r="A1716" s="67"/>
      <c r="B1716" s="67"/>
      <c r="C1716" s="6"/>
      <c r="D1716" s="6"/>
      <c r="E1716" s="8"/>
    </row>
    <row r="1717" spans="1:5" x14ac:dyDescent="0.25">
      <c r="A1717" s="67"/>
      <c r="B1717" s="67"/>
      <c r="C1717" s="6"/>
      <c r="D1717" s="6"/>
      <c r="E1717" s="8"/>
    </row>
    <row r="1718" spans="1:5" x14ac:dyDescent="0.25">
      <c r="A1718" s="67"/>
      <c r="B1718" s="67"/>
      <c r="C1718" s="6"/>
      <c r="D1718" s="6"/>
      <c r="E1718" s="8"/>
    </row>
    <row r="1719" spans="1:5" x14ac:dyDescent="0.25">
      <c r="A1719" s="67"/>
      <c r="B1719" s="67"/>
      <c r="C1719" s="6"/>
      <c r="D1719" s="6"/>
      <c r="E1719" s="8"/>
    </row>
    <row r="1720" spans="1:5" x14ac:dyDescent="0.25">
      <c r="A1720" s="67"/>
      <c r="B1720" s="67"/>
      <c r="C1720" s="6"/>
      <c r="D1720" s="6"/>
      <c r="E1720" s="8"/>
    </row>
    <row r="1721" spans="1:5" x14ac:dyDescent="0.25">
      <c r="A1721" s="67"/>
      <c r="B1721" s="67"/>
      <c r="C1721" s="6"/>
      <c r="D1721" s="6"/>
      <c r="E1721" s="8"/>
    </row>
    <row r="1722" spans="1:5" x14ac:dyDescent="0.25">
      <c r="A1722" s="67"/>
      <c r="B1722" s="67"/>
      <c r="C1722" s="6"/>
      <c r="D1722" s="6"/>
      <c r="E1722" s="8"/>
    </row>
    <row r="1723" spans="1:5" x14ac:dyDescent="0.25">
      <c r="A1723" s="67"/>
      <c r="B1723" s="67"/>
      <c r="C1723" s="6"/>
      <c r="D1723" s="6"/>
      <c r="E1723" s="8"/>
    </row>
    <row r="1724" spans="1:5" x14ac:dyDescent="0.25">
      <c r="A1724" s="67"/>
      <c r="B1724" s="67"/>
      <c r="C1724" s="6"/>
      <c r="D1724" s="6"/>
      <c r="E1724" s="8"/>
    </row>
    <row r="1725" spans="1:5" x14ac:dyDescent="0.25">
      <c r="A1725" s="67"/>
      <c r="B1725" s="67"/>
      <c r="C1725" s="6"/>
      <c r="D1725" s="6"/>
      <c r="E1725" s="8"/>
    </row>
    <row r="1726" spans="1:5" x14ac:dyDescent="0.25">
      <c r="A1726" s="67"/>
      <c r="B1726" s="67"/>
      <c r="C1726" s="6"/>
      <c r="D1726" s="6"/>
      <c r="E1726" s="8"/>
    </row>
    <row r="1727" spans="1:5" x14ac:dyDescent="0.25">
      <c r="A1727" s="67"/>
      <c r="B1727" s="67"/>
      <c r="C1727" s="6"/>
      <c r="D1727" s="6"/>
      <c r="E1727" s="8"/>
    </row>
    <row r="1728" spans="1:5" x14ac:dyDescent="0.25">
      <c r="A1728" s="67"/>
      <c r="B1728" s="67"/>
      <c r="C1728" s="6"/>
      <c r="D1728" s="6"/>
      <c r="E1728" s="8"/>
    </row>
    <row r="1729" spans="1:5" x14ac:dyDescent="0.25">
      <c r="A1729" s="67"/>
      <c r="B1729" s="67"/>
      <c r="C1729" s="6"/>
      <c r="D1729" s="6"/>
      <c r="E1729" s="8"/>
    </row>
    <row r="1730" spans="1:5" x14ac:dyDescent="0.25">
      <c r="A1730" s="67"/>
      <c r="B1730" s="67"/>
      <c r="C1730" s="6"/>
      <c r="D1730" s="6"/>
      <c r="E1730" s="8"/>
    </row>
    <row r="1731" spans="1:5" x14ac:dyDescent="0.25">
      <c r="A1731" s="67"/>
      <c r="B1731" s="67"/>
      <c r="C1731" s="6"/>
      <c r="D1731" s="6"/>
      <c r="E1731" s="8"/>
    </row>
    <row r="1732" spans="1:5" x14ac:dyDescent="0.25">
      <c r="A1732" s="67"/>
      <c r="B1732" s="67"/>
      <c r="C1732" s="6"/>
      <c r="D1732" s="6"/>
      <c r="E1732" s="8"/>
    </row>
    <row r="1733" spans="1:5" x14ac:dyDescent="0.25">
      <c r="A1733" s="67"/>
      <c r="B1733" s="67"/>
      <c r="C1733" s="6"/>
      <c r="D1733" s="6"/>
      <c r="E1733" s="8"/>
    </row>
    <row r="1734" spans="1:5" x14ac:dyDescent="0.25">
      <c r="A1734" s="67"/>
      <c r="B1734" s="67"/>
      <c r="C1734" s="6"/>
      <c r="D1734" s="6"/>
      <c r="E1734" s="8"/>
    </row>
    <row r="1735" spans="1:5" x14ac:dyDescent="0.25">
      <c r="A1735" s="67"/>
      <c r="B1735" s="67"/>
      <c r="C1735" s="6"/>
      <c r="D1735" s="6"/>
      <c r="E1735" s="8"/>
    </row>
    <row r="1736" spans="1:5" x14ac:dyDescent="0.25">
      <c r="A1736" s="67"/>
      <c r="B1736" s="67"/>
      <c r="C1736" s="6"/>
      <c r="D1736" s="6"/>
      <c r="E1736" s="8"/>
    </row>
    <row r="1737" spans="1:5" x14ac:dyDescent="0.25">
      <c r="A1737" s="67"/>
      <c r="B1737" s="67"/>
      <c r="C1737" s="6"/>
      <c r="D1737" s="6"/>
      <c r="E1737" s="8"/>
    </row>
    <row r="1738" spans="1:5" x14ac:dyDescent="0.25">
      <c r="A1738" s="67"/>
      <c r="B1738" s="67"/>
      <c r="C1738" s="6"/>
      <c r="D1738" s="6"/>
      <c r="E1738" s="8"/>
    </row>
    <row r="1739" spans="1:5" x14ac:dyDescent="0.25">
      <c r="A1739" s="67"/>
      <c r="B1739" s="67"/>
      <c r="C1739" s="6"/>
      <c r="D1739" s="6"/>
      <c r="E1739" s="8"/>
    </row>
    <row r="1740" spans="1:5" x14ac:dyDescent="0.25">
      <c r="A1740" s="67"/>
      <c r="B1740" s="67"/>
      <c r="C1740" s="6"/>
      <c r="D1740" s="6"/>
      <c r="E1740" s="8"/>
    </row>
    <row r="1741" spans="1:5" x14ac:dyDescent="0.25">
      <c r="A1741" s="67"/>
      <c r="B1741" s="67"/>
      <c r="C1741" s="6"/>
      <c r="D1741" s="6"/>
      <c r="E1741" s="8"/>
    </row>
    <row r="1742" spans="1:5" x14ac:dyDescent="0.25">
      <c r="A1742" s="67"/>
      <c r="B1742" s="67"/>
      <c r="C1742" s="6"/>
      <c r="D1742" s="6"/>
      <c r="E1742" s="8"/>
    </row>
    <row r="1743" spans="1:5" x14ac:dyDescent="0.25">
      <c r="A1743" s="67"/>
      <c r="B1743" s="67"/>
      <c r="C1743" s="6"/>
      <c r="D1743" s="6"/>
      <c r="E1743" s="8"/>
    </row>
    <row r="1744" spans="1:5" x14ac:dyDescent="0.25">
      <c r="A1744" s="67"/>
      <c r="B1744" s="67"/>
      <c r="C1744" s="6"/>
      <c r="D1744" s="6"/>
      <c r="E1744" s="8"/>
    </row>
    <row r="1745" spans="1:5" x14ac:dyDescent="0.25">
      <c r="A1745" s="67"/>
      <c r="B1745" s="67"/>
      <c r="C1745" s="6"/>
      <c r="D1745" s="6"/>
      <c r="E1745" s="8"/>
    </row>
    <row r="1746" spans="1:5" x14ac:dyDescent="0.25">
      <c r="A1746" s="67"/>
      <c r="B1746" s="67"/>
      <c r="C1746" s="6"/>
      <c r="D1746" s="6"/>
      <c r="E1746" s="8"/>
    </row>
    <row r="1747" spans="1:5" x14ac:dyDescent="0.25">
      <c r="A1747" s="67"/>
      <c r="B1747" s="67"/>
      <c r="C1747" s="6"/>
      <c r="D1747" s="6"/>
      <c r="E1747" s="8"/>
    </row>
    <row r="1748" spans="1:5" x14ac:dyDescent="0.25">
      <c r="A1748" s="67"/>
      <c r="B1748" s="67"/>
      <c r="C1748" s="6"/>
      <c r="D1748" s="6"/>
      <c r="E1748" s="8"/>
    </row>
    <row r="1749" spans="1:5" x14ac:dyDescent="0.25">
      <c r="A1749" s="67"/>
      <c r="B1749" s="67"/>
      <c r="C1749" s="6"/>
      <c r="D1749" s="6"/>
      <c r="E1749" s="8"/>
    </row>
    <row r="1750" spans="1:5" x14ac:dyDescent="0.25">
      <c r="A1750" s="67"/>
      <c r="B1750" s="67"/>
      <c r="C1750" s="6"/>
      <c r="D1750" s="6"/>
      <c r="E1750" s="8"/>
    </row>
    <row r="1751" spans="1:5" x14ac:dyDescent="0.25">
      <c r="A1751" s="67"/>
      <c r="B1751" s="67"/>
      <c r="C1751" s="6"/>
      <c r="D1751" s="6"/>
      <c r="E1751" s="8"/>
    </row>
    <row r="1752" spans="1:5" x14ac:dyDescent="0.25">
      <c r="A1752" s="67"/>
      <c r="B1752" s="67"/>
      <c r="C1752" s="6"/>
      <c r="D1752" s="6"/>
      <c r="E1752" s="8"/>
    </row>
    <row r="1753" spans="1:5" x14ac:dyDescent="0.25">
      <c r="A1753" s="67"/>
      <c r="B1753" s="67"/>
      <c r="C1753" s="6"/>
      <c r="D1753" s="6"/>
      <c r="E1753" s="8"/>
    </row>
    <row r="1754" spans="1:5" x14ac:dyDescent="0.25">
      <c r="A1754" s="67"/>
      <c r="B1754" s="67"/>
      <c r="C1754" s="6"/>
      <c r="D1754" s="6"/>
      <c r="E1754" s="8"/>
    </row>
    <row r="1755" spans="1:5" x14ac:dyDescent="0.25">
      <c r="A1755" s="67"/>
      <c r="B1755" s="67"/>
      <c r="C1755" s="6"/>
      <c r="D1755" s="6"/>
      <c r="E1755" s="8"/>
    </row>
    <row r="1756" spans="1:5" x14ac:dyDescent="0.25">
      <c r="A1756" s="67"/>
      <c r="B1756" s="67"/>
      <c r="C1756" s="6"/>
      <c r="D1756" s="6"/>
      <c r="E1756" s="8"/>
    </row>
    <row r="1757" spans="1:5" x14ac:dyDescent="0.25">
      <c r="A1757" s="67"/>
      <c r="B1757" s="67"/>
      <c r="C1757" s="6"/>
      <c r="D1757" s="6"/>
      <c r="E1757" s="8"/>
    </row>
    <row r="1758" spans="1:5" x14ac:dyDescent="0.25">
      <c r="A1758" s="67"/>
      <c r="B1758" s="67"/>
      <c r="C1758" s="6"/>
      <c r="D1758" s="6"/>
      <c r="E1758" s="8"/>
    </row>
    <row r="1759" spans="1:5" x14ac:dyDescent="0.25">
      <c r="A1759" s="67"/>
      <c r="B1759" s="67"/>
      <c r="C1759" s="6"/>
      <c r="D1759" s="6"/>
      <c r="E1759" s="8"/>
    </row>
    <row r="1760" spans="1:5" x14ac:dyDescent="0.25">
      <c r="A1760" s="67"/>
      <c r="B1760" s="67"/>
      <c r="C1760" s="6"/>
      <c r="D1760" s="6"/>
      <c r="E1760" s="8"/>
    </row>
    <row r="1761" spans="1:5" x14ac:dyDescent="0.25">
      <c r="A1761" s="67"/>
      <c r="B1761" s="67"/>
      <c r="C1761" s="6"/>
      <c r="D1761" s="6"/>
      <c r="E1761" s="8"/>
    </row>
    <row r="1762" spans="1:5" x14ac:dyDescent="0.25">
      <c r="A1762" s="67"/>
      <c r="B1762" s="67"/>
      <c r="C1762" s="6"/>
      <c r="D1762" s="6"/>
      <c r="E1762" s="8"/>
    </row>
    <row r="1763" spans="1:5" x14ac:dyDescent="0.25">
      <c r="A1763" s="67"/>
      <c r="B1763" s="67"/>
      <c r="C1763" s="6"/>
      <c r="D1763" s="6"/>
      <c r="E1763" s="8"/>
    </row>
    <row r="1764" spans="1:5" x14ac:dyDescent="0.25">
      <c r="A1764" s="67"/>
      <c r="B1764" s="67"/>
      <c r="C1764" s="6"/>
      <c r="D1764" s="6"/>
      <c r="E1764" s="8"/>
    </row>
    <row r="1765" spans="1:5" x14ac:dyDescent="0.25">
      <c r="A1765" s="67"/>
      <c r="B1765" s="67"/>
      <c r="C1765" s="6"/>
      <c r="D1765" s="6"/>
      <c r="E1765" s="8"/>
    </row>
    <row r="1766" spans="1:5" x14ac:dyDescent="0.25">
      <c r="A1766" s="67"/>
      <c r="B1766" s="67"/>
      <c r="C1766" s="6"/>
      <c r="D1766" s="6"/>
      <c r="E1766" s="8"/>
    </row>
    <row r="1767" spans="1:5" x14ac:dyDescent="0.25">
      <c r="A1767" s="67"/>
      <c r="B1767" s="67"/>
      <c r="C1767" s="6"/>
      <c r="D1767" s="6"/>
      <c r="E1767" s="8"/>
    </row>
    <row r="1768" spans="1:5" x14ac:dyDescent="0.25">
      <c r="A1768" s="67"/>
      <c r="B1768" s="67"/>
      <c r="C1768" s="6"/>
      <c r="D1768" s="6"/>
      <c r="E1768" s="8"/>
    </row>
    <row r="1769" spans="1:5" x14ac:dyDescent="0.25">
      <c r="A1769" s="67"/>
      <c r="B1769" s="67"/>
      <c r="C1769" s="6"/>
      <c r="D1769" s="6"/>
      <c r="E1769" s="8"/>
    </row>
    <row r="1770" spans="1:5" x14ac:dyDescent="0.25">
      <c r="A1770" s="67"/>
      <c r="B1770" s="67"/>
      <c r="C1770" s="6"/>
      <c r="D1770" s="6"/>
      <c r="E1770" s="8"/>
    </row>
    <row r="1771" spans="1:5" x14ac:dyDescent="0.25">
      <c r="A1771" s="67"/>
      <c r="B1771" s="67"/>
      <c r="C1771" s="6"/>
      <c r="D1771" s="6"/>
      <c r="E1771" s="8"/>
    </row>
    <row r="1772" spans="1:5" x14ac:dyDescent="0.25">
      <c r="A1772" s="67"/>
      <c r="B1772" s="67"/>
      <c r="C1772" s="6"/>
      <c r="D1772" s="6"/>
      <c r="E1772" s="8"/>
    </row>
    <row r="1773" spans="1:5" x14ac:dyDescent="0.25">
      <c r="A1773" s="67"/>
      <c r="B1773" s="67"/>
      <c r="C1773" s="6"/>
      <c r="D1773" s="6"/>
      <c r="E1773" s="8"/>
    </row>
    <row r="1774" spans="1:5" x14ac:dyDescent="0.25">
      <c r="A1774" s="67"/>
      <c r="B1774" s="67"/>
      <c r="C1774" s="6"/>
      <c r="D1774" s="6"/>
      <c r="E1774" s="8"/>
    </row>
    <row r="1775" spans="1:5" x14ac:dyDescent="0.25">
      <c r="A1775" s="67"/>
      <c r="B1775" s="67"/>
      <c r="C1775" s="6"/>
      <c r="D1775" s="6"/>
      <c r="E1775" s="8"/>
    </row>
    <row r="1776" spans="1:5" x14ac:dyDescent="0.25">
      <c r="A1776" s="67"/>
      <c r="B1776" s="67"/>
      <c r="C1776" s="6"/>
      <c r="D1776" s="6"/>
      <c r="E1776" s="8"/>
    </row>
    <row r="1777" spans="1:5" x14ac:dyDescent="0.25">
      <c r="A1777" s="67"/>
      <c r="B1777" s="67"/>
      <c r="C1777" s="6"/>
      <c r="D1777" s="6"/>
      <c r="E1777" s="8"/>
    </row>
    <row r="1778" spans="1:5" x14ac:dyDescent="0.25">
      <c r="A1778" s="67"/>
      <c r="B1778" s="67"/>
      <c r="C1778" s="6"/>
      <c r="D1778" s="6"/>
      <c r="E1778" s="8"/>
    </row>
    <row r="1779" spans="1:5" x14ac:dyDescent="0.25">
      <c r="A1779" s="67"/>
      <c r="B1779" s="67"/>
      <c r="C1779" s="6"/>
      <c r="D1779" s="6"/>
      <c r="E1779" s="8"/>
    </row>
    <row r="1780" spans="1:5" x14ac:dyDescent="0.25">
      <c r="A1780" s="67"/>
      <c r="B1780" s="67"/>
      <c r="C1780" s="6"/>
      <c r="D1780" s="6"/>
      <c r="E1780" s="8"/>
    </row>
    <row r="1781" spans="1:5" x14ac:dyDescent="0.25">
      <c r="A1781" s="67"/>
      <c r="B1781" s="67"/>
      <c r="C1781" s="6"/>
      <c r="D1781" s="6"/>
      <c r="E1781" s="8"/>
    </row>
    <row r="1782" spans="1:5" x14ac:dyDescent="0.25">
      <c r="A1782" s="67"/>
      <c r="B1782" s="67"/>
      <c r="C1782" s="6"/>
      <c r="D1782" s="6"/>
      <c r="E1782" s="8"/>
    </row>
    <row r="1783" spans="1:5" x14ac:dyDescent="0.25">
      <c r="A1783" s="67"/>
      <c r="B1783" s="67"/>
      <c r="C1783" s="6"/>
      <c r="D1783" s="6"/>
      <c r="E1783" s="8"/>
    </row>
    <row r="1784" spans="1:5" x14ac:dyDescent="0.25">
      <c r="A1784" s="67"/>
      <c r="B1784" s="67"/>
      <c r="C1784" s="6"/>
      <c r="D1784" s="6"/>
      <c r="E1784" s="8"/>
    </row>
    <row r="1785" spans="1:5" x14ac:dyDescent="0.25">
      <c r="A1785" s="67"/>
      <c r="B1785" s="67"/>
      <c r="C1785" s="6"/>
      <c r="D1785" s="6"/>
      <c r="E1785" s="8"/>
    </row>
    <row r="1786" spans="1:5" x14ac:dyDescent="0.25">
      <c r="A1786" s="67"/>
      <c r="B1786" s="67"/>
      <c r="C1786" s="6"/>
      <c r="D1786" s="6"/>
      <c r="E1786" s="8"/>
    </row>
    <row r="1787" spans="1:5" x14ac:dyDescent="0.25">
      <c r="A1787" s="67"/>
      <c r="B1787" s="67"/>
      <c r="C1787" s="6"/>
      <c r="D1787" s="6"/>
      <c r="E1787" s="8"/>
    </row>
    <row r="1788" spans="1:5" x14ac:dyDescent="0.25">
      <c r="A1788" s="67"/>
      <c r="B1788" s="67"/>
      <c r="C1788" s="6"/>
      <c r="D1788" s="6"/>
      <c r="E1788" s="8"/>
    </row>
    <row r="1789" spans="1:5" x14ac:dyDescent="0.25">
      <c r="A1789" s="67"/>
      <c r="B1789" s="67"/>
      <c r="C1789" s="6"/>
      <c r="D1789" s="6"/>
      <c r="E1789" s="8"/>
    </row>
    <row r="1790" spans="1:5" x14ac:dyDescent="0.25">
      <c r="A1790" s="67"/>
      <c r="B1790" s="67"/>
      <c r="C1790" s="6"/>
      <c r="D1790" s="6"/>
      <c r="E1790" s="8"/>
    </row>
    <row r="1791" spans="1:5" x14ac:dyDescent="0.25">
      <c r="A1791" s="67"/>
      <c r="B1791" s="67"/>
      <c r="C1791" s="6"/>
      <c r="D1791" s="6"/>
      <c r="E1791" s="8"/>
    </row>
    <row r="1792" spans="1:5" x14ac:dyDescent="0.25">
      <c r="A1792" s="67"/>
      <c r="B1792" s="67"/>
      <c r="C1792" s="6"/>
      <c r="D1792" s="6"/>
      <c r="E1792" s="8"/>
    </row>
    <row r="1793" spans="1:5" x14ac:dyDescent="0.25">
      <c r="A1793" s="67"/>
      <c r="B1793" s="67"/>
      <c r="C1793" s="6"/>
      <c r="D1793" s="6"/>
      <c r="E1793" s="8"/>
    </row>
    <row r="1794" spans="1:5" x14ac:dyDescent="0.25">
      <c r="A1794" s="67"/>
      <c r="B1794" s="67"/>
      <c r="C1794" s="6"/>
      <c r="D1794" s="6"/>
      <c r="E1794" s="8"/>
    </row>
    <row r="1795" spans="1:5" x14ac:dyDescent="0.25">
      <c r="A1795" s="67"/>
      <c r="B1795" s="67"/>
      <c r="C1795" s="6"/>
      <c r="D1795" s="6"/>
      <c r="E1795" s="8"/>
    </row>
    <row r="1796" spans="1:5" x14ac:dyDescent="0.25">
      <c r="A1796" s="67"/>
      <c r="B1796" s="67"/>
      <c r="C1796" s="6"/>
      <c r="D1796" s="6"/>
      <c r="E1796" s="8"/>
    </row>
    <row r="1797" spans="1:5" x14ac:dyDescent="0.25">
      <c r="A1797" s="67"/>
      <c r="B1797" s="67"/>
      <c r="C1797" s="6"/>
      <c r="D1797" s="6"/>
      <c r="E1797" s="8"/>
    </row>
    <row r="1798" spans="1:5" x14ac:dyDescent="0.25">
      <c r="A1798" s="67"/>
      <c r="B1798" s="67"/>
      <c r="C1798" s="6"/>
      <c r="D1798" s="6"/>
      <c r="E1798" s="8"/>
    </row>
    <row r="1799" spans="1:5" x14ac:dyDescent="0.25">
      <c r="A1799" s="67"/>
      <c r="B1799" s="67"/>
      <c r="C1799" s="6"/>
      <c r="D1799" s="6"/>
      <c r="E1799" s="8"/>
    </row>
    <row r="1800" spans="1:5" x14ac:dyDescent="0.25">
      <c r="A1800" s="67"/>
      <c r="B1800" s="67"/>
      <c r="C1800" s="6"/>
      <c r="D1800" s="6"/>
      <c r="E1800" s="8"/>
    </row>
    <row r="1801" spans="1:5" x14ac:dyDescent="0.25">
      <c r="A1801" s="67"/>
      <c r="B1801" s="67"/>
      <c r="C1801" s="6"/>
      <c r="D1801" s="6"/>
      <c r="E1801" s="8"/>
    </row>
    <row r="1802" spans="1:5" x14ac:dyDescent="0.25">
      <c r="A1802" s="67"/>
      <c r="B1802" s="67"/>
      <c r="C1802" s="6"/>
      <c r="D1802" s="6"/>
      <c r="E1802" s="8"/>
    </row>
    <row r="1803" spans="1:5" x14ac:dyDescent="0.25">
      <c r="A1803" s="67"/>
      <c r="B1803" s="67"/>
      <c r="C1803" s="6"/>
      <c r="D1803" s="6"/>
      <c r="E1803" s="8"/>
    </row>
    <row r="1804" spans="1:5" x14ac:dyDescent="0.25">
      <c r="A1804" s="67"/>
      <c r="B1804" s="67"/>
      <c r="C1804" s="6"/>
      <c r="D1804" s="6"/>
      <c r="E1804" s="8"/>
    </row>
    <row r="1805" spans="1:5" x14ac:dyDescent="0.25">
      <c r="A1805" s="67"/>
      <c r="B1805" s="67"/>
      <c r="C1805" s="6"/>
      <c r="D1805" s="6"/>
      <c r="E1805" s="8"/>
    </row>
    <row r="1806" spans="1:5" x14ac:dyDescent="0.25">
      <c r="A1806" s="67"/>
      <c r="B1806" s="67"/>
      <c r="C1806" s="6"/>
      <c r="D1806" s="6"/>
      <c r="E1806" s="8"/>
    </row>
    <row r="1807" spans="1:5" x14ac:dyDescent="0.25">
      <c r="A1807" s="67"/>
      <c r="B1807" s="67"/>
      <c r="C1807" s="6"/>
      <c r="D1807" s="6"/>
      <c r="E1807" s="8"/>
    </row>
    <row r="1808" spans="1:5" x14ac:dyDescent="0.25">
      <c r="A1808" s="67"/>
      <c r="B1808" s="67"/>
      <c r="C1808" s="6"/>
      <c r="D1808" s="6"/>
      <c r="E1808" s="8"/>
    </row>
    <row r="1809" spans="1:5" x14ac:dyDescent="0.25">
      <c r="A1809" s="67"/>
      <c r="B1809" s="67"/>
      <c r="C1809" s="6"/>
      <c r="D1809" s="6"/>
      <c r="E1809" s="8"/>
    </row>
    <row r="1810" spans="1:5" x14ac:dyDescent="0.25">
      <c r="A1810" s="67"/>
      <c r="B1810" s="67"/>
      <c r="C1810" s="6"/>
      <c r="D1810" s="6"/>
      <c r="E1810" s="8"/>
    </row>
    <row r="1811" spans="1:5" x14ac:dyDescent="0.25">
      <c r="A1811" s="67"/>
      <c r="B1811" s="67"/>
      <c r="C1811" s="6"/>
      <c r="D1811" s="6"/>
      <c r="E1811" s="8"/>
    </row>
    <row r="1812" spans="1:5" x14ac:dyDescent="0.25">
      <c r="A1812" s="67"/>
      <c r="B1812" s="67"/>
      <c r="C1812" s="6"/>
      <c r="D1812" s="6"/>
      <c r="E1812" s="8"/>
    </row>
    <row r="1813" spans="1:5" x14ac:dyDescent="0.25">
      <c r="A1813" s="67"/>
      <c r="B1813" s="67"/>
      <c r="C1813" s="6"/>
      <c r="D1813" s="6"/>
      <c r="E1813" s="8"/>
    </row>
    <row r="1814" spans="1:5" x14ac:dyDescent="0.25">
      <c r="A1814" s="67"/>
      <c r="B1814" s="67"/>
      <c r="C1814" s="6"/>
      <c r="D1814" s="6"/>
      <c r="E1814" s="8"/>
    </row>
    <row r="1815" spans="1:5" x14ac:dyDescent="0.25">
      <c r="A1815" s="67"/>
      <c r="B1815" s="67"/>
      <c r="C1815" s="6"/>
      <c r="D1815" s="6"/>
      <c r="E1815" s="8"/>
    </row>
    <row r="1816" spans="1:5" x14ac:dyDescent="0.25">
      <c r="A1816" s="67"/>
      <c r="B1816" s="67"/>
      <c r="C1816" s="6"/>
      <c r="D1816" s="6"/>
      <c r="E1816" s="8"/>
    </row>
    <row r="1817" spans="1:5" x14ac:dyDescent="0.25">
      <c r="A1817" s="67"/>
      <c r="B1817" s="67"/>
      <c r="C1817" s="6"/>
      <c r="D1817" s="6"/>
      <c r="E1817" s="8"/>
    </row>
    <row r="1818" spans="1:5" x14ac:dyDescent="0.25">
      <c r="A1818" s="67"/>
      <c r="B1818" s="67"/>
      <c r="C1818" s="6"/>
      <c r="D1818" s="6"/>
      <c r="E1818" s="8"/>
    </row>
    <row r="1819" spans="1:5" x14ac:dyDescent="0.25">
      <c r="A1819" s="67"/>
      <c r="B1819" s="67"/>
      <c r="C1819" s="6"/>
      <c r="D1819" s="6"/>
      <c r="E1819" s="8"/>
    </row>
    <row r="1820" spans="1:5" x14ac:dyDescent="0.25">
      <c r="A1820" s="67"/>
      <c r="B1820" s="67"/>
      <c r="C1820" s="6"/>
      <c r="D1820" s="6"/>
      <c r="E1820" s="8"/>
    </row>
    <row r="1821" spans="1:5" x14ac:dyDescent="0.25">
      <c r="A1821" s="67"/>
      <c r="B1821" s="67"/>
      <c r="C1821" s="6"/>
      <c r="D1821" s="6"/>
      <c r="E1821" s="8"/>
    </row>
    <row r="1822" spans="1:5" x14ac:dyDescent="0.25">
      <c r="A1822" s="67"/>
      <c r="B1822" s="67"/>
      <c r="C1822" s="6"/>
      <c r="D1822" s="6"/>
      <c r="E1822" s="8"/>
    </row>
    <row r="1823" spans="1:5" x14ac:dyDescent="0.25">
      <c r="A1823" s="67"/>
      <c r="B1823" s="67"/>
      <c r="C1823" s="6"/>
      <c r="D1823" s="6"/>
      <c r="E1823" s="8"/>
    </row>
    <row r="1824" spans="1:5" x14ac:dyDescent="0.25">
      <c r="A1824" s="67"/>
      <c r="B1824" s="67"/>
      <c r="C1824" s="6"/>
      <c r="D1824" s="6"/>
      <c r="E1824" s="8"/>
    </row>
    <row r="1825" spans="1:5" x14ac:dyDescent="0.25">
      <c r="A1825" s="67"/>
      <c r="B1825" s="67"/>
      <c r="C1825" s="6"/>
      <c r="D1825" s="6"/>
      <c r="E1825" s="8"/>
    </row>
    <row r="1826" spans="1:5" x14ac:dyDescent="0.25">
      <c r="A1826" s="67"/>
      <c r="B1826" s="67"/>
      <c r="C1826" s="6"/>
      <c r="D1826" s="6"/>
      <c r="E1826" s="8"/>
    </row>
    <row r="1827" spans="1:5" x14ac:dyDescent="0.25">
      <c r="A1827" s="67"/>
      <c r="B1827" s="67"/>
      <c r="C1827" s="6"/>
      <c r="D1827" s="6"/>
      <c r="E1827" s="8"/>
    </row>
    <row r="1828" spans="1:5" x14ac:dyDescent="0.25">
      <c r="A1828" s="67"/>
      <c r="B1828" s="67"/>
      <c r="C1828" s="6"/>
      <c r="D1828" s="6"/>
      <c r="E1828" s="8"/>
    </row>
    <row r="1829" spans="1:5" x14ac:dyDescent="0.25">
      <c r="A1829" s="67"/>
      <c r="B1829" s="67"/>
      <c r="C1829" s="6"/>
      <c r="D1829" s="6"/>
      <c r="E1829" s="8"/>
    </row>
    <row r="1830" spans="1:5" x14ac:dyDescent="0.25">
      <c r="A1830" s="67"/>
      <c r="B1830" s="67"/>
      <c r="C1830" s="6"/>
      <c r="D1830" s="6"/>
      <c r="E1830" s="8"/>
    </row>
    <row r="1831" spans="1:5" x14ac:dyDescent="0.25">
      <c r="A1831" s="67"/>
      <c r="B1831" s="67"/>
      <c r="C1831" s="6"/>
      <c r="D1831" s="6"/>
      <c r="E1831" s="8"/>
    </row>
    <row r="1832" spans="1:5" x14ac:dyDescent="0.25">
      <c r="A1832" s="67"/>
      <c r="B1832" s="67"/>
      <c r="C1832" s="6"/>
      <c r="D1832" s="6"/>
      <c r="E1832" s="8"/>
    </row>
    <row r="1833" spans="1:5" x14ac:dyDescent="0.25">
      <c r="A1833" s="67"/>
      <c r="B1833" s="67"/>
      <c r="C1833" s="6"/>
      <c r="D1833" s="6"/>
      <c r="E1833" s="8"/>
    </row>
    <row r="1834" spans="1:5" x14ac:dyDescent="0.25">
      <c r="A1834" s="67"/>
      <c r="B1834" s="67"/>
      <c r="C1834" s="6"/>
      <c r="D1834" s="6"/>
      <c r="E1834" s="8"/>
    </row>
    <row r="1835" spans="1:5" x14ac:dyDescent="0.25">
      <c r="A1835" s="67"/>
      <c r="B1835" s="67"/>
      <c r="C1835" s="6"/>
      <c r="D1835" s="6"/>
      <c r="E1835" s="8"/>
    </row>
    <row r="1836" spans="1:5" x14ac:dyDescent="0.25">
      <c r="A1836" s="67"/>
      <c r="B1836" s="67"/>
      <c r="C1836" s="6"/>
      <c r="D1836" s="6"/>
      <c r="E1836" s="8"/>
    </row>
    <row r="1837" spans="1:5" x14ac:dyDescent="0.25">
      <c r="A1837" s="67"/>
      <c r="B1837" s="67"/>
      <c r="C1837" s="6"/>
      <c r="D1837" s="6"/>
      <c r="E1837" s="8"/>
    </row>
    <row r="1838" spans="1:5" x14ac:dyDescent="0.25">
      <c r="A1838" s="67"/>
      <c r="B1838" s="67"/>
      <c r="C1838" s="6"/>
      <c r="D1838" s="6"/>
      <c r="E1838" s="8"/>
    </row>
    <row r="1839" spans="1:5" x14ac:dyDescent="0.25">
      <c r="A1839" s="67"/>
      <c r="B1839" s="67"/>
      <c r="C1839" s="6"/>
      <c r="D1839" s="6"/>
      <c r="E1839" s="8"/>
    </row>
    <row r="1840" spans="1:5" x14ac:dyDescent="0.25">
      <c r="A1840" s="67"/>
      <c r="B1840" s="67"/>
      <c r="C1840" s="6"/>
      <c r="D1840" s="6"/>
      <c r="E1840" s="8"/>
    </row>
    <row r="1841" spans="1:5" x14ac:dyDescent="0.25">
      <c r="A1841" s="67"/>
      <c r="B1841" s="67"/>
      <c r="C1841" s="6"/>
      <c r="D1841" s="6"/>
      <c r="E1841" s="8"/>
    </row>
    <row r="1842" spans="1:5" x14ac:dyDescent="0.25">
      <c r="A1842" s="67"/>
      <c r="B1842" s="67"/>
      <c r="C1842" s="6"/>
      <c r="D1842" s="6"/>
      <c r="E1842" s="8"/>
    </row>
    <row r="1843" spans="1:5" x14ac:dyDescent="0.25">
      <c r="A1843" s="67"/>
      <c r="B1843" s="67"/>
      <c r="C1843" s="6"/>
      <c r="D1843" s="6"/>
      <c r="E1843" s="8"/>
    </row>
    <row r="1844" spans="1:5" x14ac:dyDescent="0.25">
      <c r="A1844" s="67"/>
      <c r="B1844" s="67"/>
      <c r="C1844" s="6"/>
      <c r="D1844" s="6"/>
      <c r="E1844" s="8"/>
    </row>
    <row r="1845" spans="1:5" x14ac:dyDescent="0.25">
      <c r="A1845" s="67"/>
      <c r="B1845" s="67"/>
      <c r="C1845" s="6"/>
      <c r="D1845" s="6"/>
      <c r="E1845" s="8"/>
    </row>
    <row r="1846" spans="1:5" x14ac:dyDescent="0.25">
      <c r="A1846" s="67"/>
      <c r="B1846" s="67"/>
      <c r="C1846" s="6"/>
      <c r="D1846" s="6"/>
      <c r="E1846" s="8"/>
    </row>
    <row r="1847" spans="1:5" x14ac:dyDescent="0.25">
      <c r="A1847" s="67"/>
      <c r="B1847" s="67"/>
      <c r="C1847" s="6"/>
      <c r="D1847" s="6"/>
      <c r="E1847" s="8"/>
    </row>
    <row r="1848" spans="1:5" x14ac:dyDescent="0.25">
      <c r="A1848" s="67"/>
      <c r="B1848" s="67"/>
      <c r="C1848" s="6"/>
      <c r="D1848" s="6"/>
      <c r="E1848" s="8"/>
    </row>
    <row r="1849" spans="1:5" x14ac:dyDescent="0.25">
      <c r="A1849" s="67"/>
      <c r="B1849" s="67"/>
      <c r="C1849" s="6"/>
      <c r="D1849" s="6"/>
      <c r="E1849" s="8"/>
    </row>
    <row r="1850" spans="1:5" x14ac:dyDescent="0.25">
      <c r="A1850" s="67"/>
      <c r="B1850" s="67"/>
      <c r="C1850" s="6"/>
      <c r="D1850" s="6"/>
      <c r="E1850" s="8"/>
    </row>
    <row r="1851" spans="1:5" x14ac:dyDescent="0.25">
      <c r="A1851" s="67"/>
      <c r="B1851" s="67"/>
      <c r="C1851" s="6"/>
      <c r="D1851" s="6"/>
      <c r="E1851" s="8"/>
    </row>
    <row r="1852" spans="1:5" x14ac:dyDescent="0.25">
      <c r="A1852" s="67"/>
      <c r="B1852" s="67"/>
      <c r="C1852" s="6"/>
      <c r="D1852" s="6"/>
      <c r="E1852" s="8"/>
    </row>
    <row r="1853" spans="1:5" x14ac:dyDescent="0.25">
      <c r="A1853" s="67"/>
      <c r="B1853" s="67"/>
      <c r="C1853" s="6"/>
      <c r="D1853" s="6"/>
      <c r="E1853" s="8"/>
    </row>
    <row r="1854" spans="1:5" x14ac:dyDescent="0.25">
      <c r="A1854" s="67"/>
      <c r="B1854" s="67"/>
      <c r="C1854" s="6"/>
      <c r="D1854" s="6"/>
      <c r="E1854" s="8"/>
    </row>
    <row r="1855" spans="1:5" x14ac:dyDescent="0.25">
      <c r="A1855" s="67"/>
      <c r="B1855" s="67"/>
      <c r="C1855" s="6"/>
      <c r="D1855" s="6"/>
      <c r="E1855" s="8"/>
    </row>
    <row r="1856" spans="1:5" x14ac:dyDescent="0.25">
      <c r="A1856" s="67"/>
      <c r="B1856" s="67"/>
      <c r="C1856" s="6"/>
      <c r="D1856" s="6"/>
      <c r="E1856" s="8"/>
    </row>
    <row r="1857" spans="1:5" x14ac:dyDescent="0.25">
      <c r="A1857" s="67"/>
      <c r="B1857" s="67"/>
      <c r="C1857" s="6"/>
      <c r="D1857" s="6"/>
      <c r="E1857" s="8"/>
    </row>
    <row r="1858" spans="1:5" x14ac:dyDescent="0.25">
      <c r="A1858" s="67"/>
      <c r="B1858" s="67"/>
      <c r="C1858" s="6"/>
      <c r="D1858" s="6"/>
      <c r="E1858" s="8"/>
    </row>
    <row r="1859" spans="1:5" x14ac:dyDescent="0.25">
      <c r="A1859" s="67"/>
      <c r="B1859" s="67"/>
      <c r="C1859" s="6"/>
      <c r="D1859" s="6"/>
      <c r="E1859" s="8"/>
    </row>
    <row r="1860" spans="1:5" x14ac:dyDescent="0.25">
      <c r="A1860" s="67"/>
      <c r="B1860" s="67"/>
      <c r="C1860" s="6"/>
      <c r="D1860" s="6"/>
      <c r="E1860" s="8"/>
    </row>
    <row r="1861" spans="1:5" x14ac:dyDescent="0.25">
      <c r="A1861" s="67"/>
      <c r="B1861" s="67"/>
      <c r="C1861" s="6"/>
      <c r="D1861" s="6"/>
      <c r="E1861" s="8"/>
    </row>
    <row r="1862" spans="1:5" x14ac:dyDescent="0.25">
      <c r="A1862" s="67"/>
      <c r="B1862" s="67"/>
      <c r="C1862" s="6"/>
      <c r="D1862" s="6"/>
      <c r="E1862" s="8"/>
    </row>
    <row r="1863" spans="1:5" x14ac:dyDescent="0.25">
      <c r="A1863" s="67"/>
      <c r="B1863" s="67"/>
      <c r="C1863" s="6"/>
      <c r="D1863" s="6"/>
      <c r="E1863" s="8"/>
    </row>
    <row r="1864" spans="1:5" x14ac:dyDescent="0.25">
      <c r="A1864" s="67"/>
      <c r="B1864" s="67"/>
      <c r="C1864" s="6"/>
      <c r="D1864" s="6"/>
      <c r="E1864" s="8"/>
    </row>
    <row r="1865" spans="1:5" x14ac:dyDescent="0.25">
      <c r="A1865" s="67"/>
      <c r="B1865" s="67"/>
      <c r="C1865" s="6"/>
      <c r="D1865" s="6"/>
      <c r="E1865" s="8"/>
    </row>
    <row r="1866" spans="1:5" x14ac:dyDescent="0.25">
      <c r="A1866" s="67"/>
      <c r="B1866" s="67"/>
      <c r="C1866" s="6"/>
      <c r="D1866" s="6"/>
      <c r="E1866" s="8"/>
    </row>
    <row r="1867" spans="1:5" x14ac:dyDescent="0.25">
      <c r="A1867" s="67"/>
      <c r="B1867" s="67"/>
      <c r="C1867" s="6"/>
      <c r="D1867" s="6"/>
      <c r="E1867" s="8"/>
    </row>
    <row r="1868" spans="1:5" x14ac:dyDescent="0.25">
      <c r="A1868" s="67"/>
      <c r="B1868" s="67"/>
      <c r="C1868" s="6"/>
      <c r="D1868" s="6"/>
      <c r="E1868" s="8"/>
    </row>
    <row r="1869" spans="1:5" x14ac:dyDescent="0.25">
      <c r="A1869" s="67"/>
      <c r="B1869" s="67"/>
      <c r="C1869" s="6"/>
      <c r="D1869" s="6"/>
      <c r="E1869" s="8"/>
    </row>
    <row r="1870" spans="1:5" x14ac:dyDescent="0.25">
      <c r="A1870" s="67"/>
      <c r="B1870" s="67"/>
      <c r="C1870" s="6"/>
      <c r="D1870" s="6"/>
      <c r="E1870" s="8"/>
    </row>
    <row r="1871" spans="1:5" x14ac:dyDescent="0.25">
      <c r="A1871" s="67"/>
      <c r="B1871" s="67"/>
      <c r="C1871" s="6"/>
      <c r="D1871" s="6"/>
      <c r="E1871" s="8"/>
    </row>
    <row r="1872" spans="1:5" x14ac:dyDescent="0.25">
      <c r="A1872" s="67"/>
      <c r="B1872" s="67"/>
      <c r="C1872" s="6"/>
      <c r="D1872" s="6"/>
      <c r="E1872" s="8"/>
    </row>
    <row r="1873" spans="1:5" x14ac:dyDescent="0.25">
      <c r="A1873" s="67"/>
      <c r="B1873" s="67"/>
      <c r="C1873" s="6"/>
      <c r="D1873" s="6"/>
      <c r="E1873" s="8"/>
    </row>
    <row r="1874" spans="1:5" x14ac:dyDescent="0.25">
      <c r="A1874" s="67"/>
      <c r="B1874" s="67"/>
      <c r="C1874" s="6"/>
      <c r="D1874" s="6"/>
      <c r="E1874" s="8"/>
    </row>
    <row r="1875" spans="1:5" x14ac:dyDescent="0.25">
      <c r="A1875" s="67"/>
      <c r="B1875" s="67"/>
      <c r="C1875" s="6"/>
      <c r="D1875" s="6"/>
      <c r="E1875" s="8"/>
    </row>
    <row r="1876" spans="1:5" x14ac:dyDescent="0.25">
      <c r="A1876" s="67"/>
      <c r="B1876" s="67"/>
      <c r="C1876" s="6"/>
      <c r="D1876" s="6"/>
      <c r="E1876" s="8"/>
    </row>
    <row r="1877" spans="1:5" x14ac:dyDescent="0.25">
      <c r="A1877" s="67"/>
      <c r="B1877" s="67"/>
      <c r="C1877" s="6"/>
      <c r="D1877" s="6"/>
      <c r="E1877" s="8"/>
    </row>
    <row r="1878" spans="1:5" x14ac:dyDescent="0.25">
      <c r="A1878" s="67"/>
      <c r="B1878" s="67"/>
      <c r="C1878" s="6"/>
      <c r="D1878" s="6"/>
      <c r="E1878" s="8"/>
    </row>
    <row r="1879" spans="1:5" x14ac:dyDescent="0.25">
      <c r="A1879" s="67"/>
      <c r="B1879" s="67"/>
      <c r="C1879" s="6"/>
      <c r="D1879" s="6"/>
      <c r="E1879" s="8"/>
    </row>
    <row r="1880" spans="1:5" x14ac:dyDescent="0.25">
      <c r="A1880" s="67"/>
      <c r="B1880" s="67"/>
      <c r="C1880" s="6"/>
      <c r="D1880" s="6"/>
      <c r="E1880" s="8"/>
    </row>
    <row r="1881" spans="1:5" x14ac:dyDescent="0.25">
      <c r="A1881" s="67"/>
      <c r="B1881" s="67"/>
      <c r="C1881" s="6"/>
      <c r="D1881" s="6"/>
      <c r="E1881" s="8"/>
    </row>
    <row r="1882" spans="1:5" x14ac:dyDescent="0.25">
      <c r="A1882" s="67"/>
      <c r="B1882" s="67"/>
      <c r="C1882" s="6"/>
      <c r="D1882" s="6"/>
      <c r="E1882" s="8"/>
    </row>
    <row r="1883" spans="1:5" x14ac:dyDescent="0.25">
      <c r="A1883" s="67"/>
      <c r="B1883" s="67"/>
      <c r="C1883" s="6"/>
      <c r="D1883" s="6"/>
      <c r="E1883" s="8"/>
    </row>
    <row r="1884" spans="1:5" x14ac:dyDescent="0.25">
      <c r="A1884" s="67"/>
      <c r="B1884" s="67"/>
      <c r="C1884" s="6"/>
      <c r="D1884" s="6"/>
      <c r="E1884" s="8"/>
    </row>
    <row r="1885" spans="1:5" x14ac:dyDescent="0.25">
      <c r="A1885" s="67"/>
      <c r="B1885" s="67"/>
      <c r="C1885" s="6"/>
      <c r="D1885" s="6"/>
      <c r="E1885" s="8"/>
    </row>
    <row r="1886" spans="1:5" x14ac:dyDescent="0.25">
      <c r="A1886" s="67"/>
      <c r="B1886" s="67"/>
      <c r="C1886" s="6"/>
      <c r="D1886" s="6"/>
      <c r="E1886" s="8"/>
    </row>
    <row r="1887" spans="1:5" x14ac:dyDescent="0.25">
      <c r="A1887" s="67"/>
      <c r="B1887" s="67"/>
      <c r="C1887" s="6"/>
      <c r="D1887" s="6"/>
      <c r="E1887" s="8"/>
    </row>
    <row r="1888" spans="1:5" x14ac:dyDescent="0.25">
      <c r="A1888" s="67"/>
      <c r="B1888" s="67"/>
      <c r="C1888" s="6"/>
      <c r="D1888" s="6"/>
      <c r="E1888" s="8"/>
    </row>
    <row r="1889" spans="1:5" x14ac:dyDescent="0.25">
      <c r="A1889" s="67"/>
      <c r="B1889" s="67"/>
      <c r="C1889" s="6"/>
      <c r="D1889" s="6"/>
      <c r="E1889" s="8"/>
    </row>
    <row r="1890" spans="1:5" x14ac:dyDescent="0.25">
      <c r="A1890" s="67"/>
      <c r="B1890" s="67"/>
      <c r="C1890" s="6"/>
      <c r="D1890" s="6"/>
      <c r="E1890" s="8"/>
    </row>
    <row r="1891" spans="1:5" x14ac:dyDescent="0.25">
      <c r="A1891" s="67"/>
      <c r="B1891" s="67"/>
      <c r="C1891" s="6"/>
      <c r="D1891" s="6"/>
      <c r="E1891" s="8"/>
    </row>
    <row r="1892" spans="1:5" x14ac:dyDescent="0.25">
      <c r="A1892" s="67"/>
      <c r="B1892" s="67"/>
      <c r="C1892" s="6"/>
      <c r="D1892" s="6"/>
      <c r="E1892" s="8"/>
    </row>
    <row r="1893" spans="1:5" x14ac:dyDescent="0.25">
      <c r="A1893" s="67"/>
      <c r="B1893" s="67"/>
      <c r="C1893" s="6"/>
      <c r="D1893" s="6"/>
      <c r="E1893" s="8"/>
    </row>
    <row r="1894" spans="1:5" x14ac:dyDescent="0.25">
      <c r="A1894" s="67"/>
      <c r="B1894" s="67"/>
      <c r="C1894" s="6"/>
      <c r="D1894" s="6"/>
      <c r="E1894" s="8"/>
    </row>
    <row r="1895" spans="1:5" x14ac:dyDescent="0.25">
      <c r="A1895" s="67"/>
      <c r="B1895" s="67"/>
      <c r="C1895" s="6"/>
      <c r="D1895" s="6"/>
      <c r="E1895" s="8"/>
    </row>
    <row r="1896" spans="1:5" x14ac:dyDescent="0.25">
      <c r="A1896" s="67"/>
      <c r="B1896" s="67"/>
      <c r="C1896" s="6"/>
      <c r="D1896" s="6"/>
      <c r="E1896" s="8"/>
    </row>
    <row r="1897" spans="1:5" x14ac:dyDescent="0.25">
      <c r="A1897" s="67"/>
      <c r="B1897" s="67"/>
      <c r="C1897" s="6"/>
      <c r="D1897" s="6"/>
      <c r="E1897" s="8"/>
    </row>
    <row r="1898" spans="1:5" x14ac:dyDescent="0.25">
      <c r="A1898" s="67"/>
      <c r="B1898" s="67"/>
      <c r="C1898" s="6"/>
      <c r="D1898" s="6"/>
      <c r="E1898" s="8"/>
    </row>
    <row r="1899" spans="1:5" x14ac:dyDescent="0.25">
      <c r="A1899" s="67"/>
      <c r="B1899" s="67"/>
      <c r="C1899" s="6"/>
      <c r="D1899" s="6"/>
      <c r="E1899" s="8"/>
    </row>
    <row r="1900" spans="1:5" x14ac:dyDescent="0.25">
      <c r="A1900" s="67"/>
      <c r="B1900" s="67"/>
      <c r="C1900" s="6"/>
      <c r="D1900" s="6"/>
      <c r="E1900" s="8"/>
    </row>
    <row r="1901" spans="1:5" x14ac:dyDescent="0.25">
      <c r="A1901" s="67"/>
      <c r="B1901" s="67"/>
      <c r="C1901" s="6"/>
      <c r="D1901" s="6"/>
      <c r="E1901" s="8"/>
    </row>
    <row r="1902" spans="1:5" x14ac:dyDescent="0.25">
      <c r="A1902" s="67"/>
      <c r="B1902" s="67"/>
      <c r="C1902" s="6"/>
      <c r="D1902" s="6"/>
      <c r="E1902" s="8"/>
    </row>
    <row r="1903" spans="1:5" x14ac:dyDescent="0.25">
      <c r="A1903" s="67"/>
      <c r="B1903" s="67"/>
      <c r="C1903" s="6"/>
      <c r="D1903" s="6"/>
      <c r="E1903" s="8"/>
    </row>
    <row r="1904" spans="1:5" x14ac:dyDescent="0.25">
      <c r="A1904" s="67"/>
      <c r="B1904" s="67"/>
      <c r="C1904" s="6"/>
      <c r="D1904" s="6"/>
      <c r="E1904" s="8"/>
    </row>
    <row r="1905" spans="1:5" x14ac:dyDescent="0.25">
      <c r="A1905" s="67"/>
      <c r="B1905" s="67"/>
      <c r="C1905" s="6"/>
      <c r="D1905" s="6"/>
      <c r="E1905" s="8"/>
    </row>
    <row r="1906" spans="1:5" x14ac:dyDescent="0.25">
      <c r="A1906" s="67"/>
      <c r="B1906" s="67"/>
      <c r="C1906" s="6"/>
      <c r="D1906" s="6"/>
      <c r="E1906" s="8"/>
    </row>
    <row r="1907" spans="1:5" x14ac:dyDescent="0.25">
      <c r="A1907" s="67"/>
      <c r="B1907" s="67"/>
      <c r="C1907" s="6"/>
      <c r="D1907" s="6"/>
      <c r="E1907" s="8"/>
    </row>
    <row r="1908" spans="1:5" x14ac:dyDescent="0.25">
      <c r="A1908" s="67"/>
      <c r="B1908" s="67"/>
      <c r="C1908" s="6"/>
      <c r="D1908" s="6"/>
      <c r="E1908" s="8"/>
    </row>
    <row r="1909" spans="1:5" x14ac:dyDescent="0.25">
      <c r="A1909" s="67"/>
      <c r="B1909" s="67"/>
      <c r="C1909" s="6"/>
      <c r="D1909" s="6"/>
      <c r="E1909" s="8"/>
    </row>
    <row r="1910" spans="1:5" x14ac:dyDescent="0.25">
      <c r="A1910" s="67"/>
      <c r="B1910" s="67"/>
      <c r="C1910" s="6"/>
      <c r="D1910" s="6"/>
      <c r="E1910" s="8"/>
    </row>
    <row r="1911" spans="1:5" x14ac:dyDescent="0.25">
      <c r="A1911" s="67"/>
      <c r="B1911" s="67"/>
      <c r="C1911" s="6"/>
      <c r="D1911" s="6"/>
      <c r="E1911" s="8"/>
    </row>
    <row r="1912" spans="1:5" x14ac:dyDescent="0.25">
      <c r="A1912" s="67"/>
      <c r="B1912" s="67"/>
      <c r="C1912" s="6"/>
      <c r="D1912" s="6"/>
      <c r="E1912" s="8"/>
    </row>
    <row r="1913" spans="1:5" x14ac:dyDescent="0.25">
      <c r="A1913" s="67"/>
      <c r="B1913" s="67"/>
      <c r="C1913" s="6"/>
      <c r="D1913" s="6"/>
      <c r="E1913" s="8"/>
    </row>
    <row r="1914" spans="1:5" x14ac:dyDescent="0.25">
      <c r="A1914" s="67"/>
      <c r="B1914" s="67"/>
      <c r="C1914" s="6"/>
      <c r="D1914" s="6"/>
      <c r="E1914" s="8"/>
    </row>
    <row r="1915" spans="1:5" x14ac:dyDescent="0.25">
      <c r="A1915" s="67"/>
      <c r="B1915" s="67"/>
      <c r="C1915" s="6"/>
      <c r="D1915" s="6"/>
      <c r="E1915" s="8"/>
    </row>
    <row r="1916" spans="1:5" x14ac:dyDescent="0.25">
      <c r="A1916" s="67"/>
      <c r="B1916" s="67"/>
      <c r="C1916" s="6"/>
      <c r="D1916" s="6"/>
      <c r="E1916" s="8"/>
    </row>
    <row r="1917" spans="1:5" x14ac:dyDescent="0.25">
      <c r="A1917" s="67"/>
      <c r="B1917" s="67"/>
      <c r="C1917" s="6"/>
      <c r="D1917" s="6"/>
      <c r="E1917" s="8"/>
    </row>
    <row r="1918" spans="1:5" x14ac:dyDescent="0.25">
      <c r="A1918" s="67"/>
      <c r="B1918" s="67"/>
      <c r="C1918" s="6"/>
      <c r="D1918" s="6"/>
      <c r="E1918" s="8"/>
    </row>
    <row r="1919" spans="1:5" x14ac:dyDescent="0.25">
      <c r="A1919" s="67"/>
      <c r="B1919" s="67"/>
      <c r="C1919" s="6"/>
      <c r="D1919" s="6"/>
      <c r="E1919" s="8"/>
    </row>
    <row r="1920" spans="1:5" x14ac:dyDescent="0.25">
      <c r="A1920" s="67"/>
      <c r="B1920" s="67"/>
      <c r="C1920" s="6"/>
      <c r="D1920" s="6"/>
      <c r="E1920" s="8"/>
    </row>
    <row r="1921" spans="1:5" x14ac:dyDescent="0.25">
      <c r="A1921" s="67"/>
      <c r="B1921" s="67"/>
      <c r="C1921" s="6"/>
      <c r="D1921" s="6"/>
      <c r="E1921" s="8"/>
    </row>
    <row r="1922" spans="1:5" x14ac:dyDescent="0.25">
      <c r="A1922" s="67"/>
      <c r="B1922" s="67"/>
      <c r="C1922" s="6"/>
      <c r="D1922" s="6"/>
      <c r="E1922" s="8"/>
    </row>
    <row r="1923" spans="1:5" x14ac:dyDescent="0.25">
      <c r="A1923" s="67"/>
      <c r="B1923" s="67"/>
      <c r="C1923" s="6"/>
      <c r="D1923" s="6"/>
      <c r="E1923" s="8"/>
    </row>
    <row r="1924" spans="1:5" x14ac:dyDescent="0.25">
      <c r="A1924" s="67"/>
      <c r="B1924" s="67"/>
      <c r="C1924" s="6"/>
      <c r="D1924" s="6"/>
      <c r="E1924" s="8"/>
    </row>
    <row r="1925" spans="1:5" x14ac:dyDescent="0.25">
      <c r="A1925" s="67"/>
      <c r="B1925" s="67"/>
      <c r="C1925" s="6"/>
      <c r="D1925" s="6"/>
      <c r="E1925" s="8"/>
    </row>
    <row r="1926" spans="1:5" x14ac:dyDescent="0.25">
      <c r="A1926" s="67"/>
      <c r="B1926" s="67"/>
      <c r="C1926" s="6"/>
      <c r="D1926" s="6"/>
      <c r="E1926" s="8"/>
    </row>
    <row r="1927" spans="1:5" x14ac:dyDescent="0.25">
      <c r="A1927" s="67"/>
      <c r="B1927" s="67"/>
      <c r="C1927" s="6"/>
      <c r="D1927" s="6"/>
      <c r="E1927" s="8"/>
    </row>
    <row r="1928" spans="1:5" x14ac:dyDescent="0.25">
      <c r="A1928" s="67"/>
      <c r="B1928" s="67"/>
      <c r="C1928" s="6"/>
      <c r="D1928" s="6"/>
      <c r="E1928" s="8"/>
    </row>
    <row r="1929" spans="1:5" x14ac:dyDescent="0.25">
      <c r="A1929" s="67"/>
      <c r="B1929" s="67"/>
      <c r="C1929" s="6"/>
      <c r="D1929" s="6"/>
      <c r="E1929" s="8"/>
    </row>
    <row r="1930" spans="1:5" x14ac:dyDescent="0.25">
      <c r="A1930" s="67"/>
      <c r="B1930" s="67"/>
      <c r="C1930" s="6"/>
      <c r="D1930" s="6"/>
      <c r="E1930" s="8"/>
    </row>
    <row r="1931" spans="1:5" x14ac:dyDescent="0.25">
      <c r="A1931" s="67"/>
      <c r="B1931" s="67"/>
      <c r="C1931" s="6"/>
      <c r="D1931" s="6"/>
      <c r="E1931" s="8"/>
    </row>
    <row r="1932" spans="1:5" x14ac:dyDescent="0.25">
      <c r="A1932" s="67"/>
      <c r="B1932" s="67"/>
      <c r="C1932" s="6"/>
      <c r="D1932" s="6"/>
      <c r="E1932" s="8"/>
    </row>
    <row r="1933" spans="1:5" x14ac:dyDescent="0.25">
      <c r="A1933" s="67"/>
      <c r="B1933" s="67"/>
      <c r="C1933" s="6"/>
      <c r="D1933" s="6"/>
      <c r="E1933" s="8"/>
    </row>
    <row r="1934" spans="1:5" x14ac:dyDescent="0.25">
      <c r="A1934" s="67"/>
      <c r="B1934" s="67"/>
      <c r="C1934" s="6"/>
      <c r="D1934" s="6"/>
      <c r="E1934" s="8"/>
    </row>
    <row r="1935" spans="1:5" x14ac:dyDescent="0.25">
      <c r="A1935" s="67"/>
      <c r="B1935" s="67"/>
      <c r="C1935" s="6"/>
      <c r="D1935" s="6"/>
      <c r="E1935" s="8"/>
    </row>
    <row r="1936" spans="1:5" x14ac:dyDescent="0.25">
      <c r="A1936" s="67"/>
      <c r="B1936" s="67"/>
      <c r="C1936" s="6"/>
      <c r="D1936" s="6"/>
      <c r="E1936" s="8"/>
    </row>
    <row r="1937" spans="1:5" x14ac:dyDescent="0.25">
      <c r="A1937" s="67"/>
      <c r="B1937" s="67"/>
      <c r="C1937" s="6"/>
      <c r="D1937" s="6"/>
      <c r="E1937" s="8"/>
    </row>
    <row r="1938" spans="1:5" x14ac:dyDescent="0.25">
      <c r="A1938" s="67"/>
      <c r="B1938" s="67"/>
      <c r="C1938" s="6"/>
      <c r="D1938" s="6"/>
      <c r="E1938" s="8"/>
    </row>
    <row r="1939" spans="1:5" x14ac:dyDescent="0.25">
      <c r="A1939" s="67"/>
      <c r="B1939" s="67"/>
      <c r="C1939" s="6"/>
      <c r="D1939" s="6"/>
      <c r="E1939" s="8"/>
    </row>
    <row r="1940" spans="1:5" x14ac:dyDescent="0.25">
      <c r="A1940" s="67"/>
      <c r="B1940" s="67"/>
      <c r="C1940" s="6"/>
      <c r="D1940" s="6"/>
      <c r="E1940" s="8"/>
    </row>
    <row r="1941" spans="1:5" x14ac:dyDescent="0.25">
      <c r="A1941" s="67"/>
      <c r="B1941" s="67"/>
      <c r="C1941" s="6"/>
      <c r="D1941" s="6"/>
      <c r="E1941" s="8"/>
    </row>
    <row r="1942" spans="1:5" x14ac:dyDescent="0.25">
      <c r="A1942" s="67"/>
      <c r="B1942" s="67"/>
      <c r="C1942" s="6"/>
      <c r="D1942" s="6"/>
      <c r="E1942" s="8"/>
    </row>
    <row r="1943" spans="1:5" x14ac:dyDescent="0.25">
      <c r="A1943" s="67"/>
      <c r="B1943" s="67"/>
      <c r="C1943" s="6"/>
      <c r="D1943" s="6"/>
      <c r="E1943" s="8"/>
    </row>
    <row r="1944" spans="1:5" x14ac:dyDescent="0.25">
      <c r="A1944" s="67"/>
      <c r="B1944" s="67"/>
      <c r="C1944" s="6"/>
      <c r="D1944" s="6"/>
      <c r="E1944" s="8"/>
    </row>
    <row r="1945" spans="1:5" x14ac:dyDescent="0.25">
      <c r="A1945" s="67"/>
      <c r="B1945" s="67"/>
      <c r="C1945" s="6"/>
      <c r="D1945" s="6"/>
      <c r="E1945" s="8"/>
    </row>
    <row r="1946" spans="1:5" x14ac:dyDescent="0.25">
      <c r="A1946" s="67"/>
      <c r="B1946" s="67"/>
      <c r="C1946" s="6"/>
      <c r="D1946" s="6"/>
      <c r="E1946" s="8"/>
    </row>
    <row r="1947" spans="1:5" x14ac:dyDescent="0.25">
      <c r="A1947" s="67"/>
      <c r="B1947" s="67"/>
      <c r="C1947" s="6"/>
      <c r="D1947" s="6"/>
      <c r="E1947" s="8"/>
    </row>
    <row r="1948" spans="1:5" x14ac:dyDescent="0.25">
      <c r="A1948" s="67"/>
      <c r="B1948" s="67"/>
      <c r="C1948" s="6"/>
      <c r="D1948" s="6"/>
      <c r="E1948" s="8"/>
    </row>
    <row r="1949" spans="1:5" x14ac:dyDescent="0.25">
      <c r="A1949" s="67"/>
      <c r="B1949" s="67"/>
      <c r="C1949" s="6"/>
      <c r="D1949" s="6"/>
      <c r="E1949" s="8"/>
    </row>
    <row r="1950" spans="1:5" x14ac:dyDescent="0.25">
      <c r="A1950" s="67"/>
      <c r="B1950" s="67"/>
      <c r="C1950" s="6"/>
      <c r="D1950" s="6"/>
      <c r="E1950" s="8"/>
    </row>
    <row r="1951" spans="1:5" x14ac:dyDescent="0.25">
      <c r="A1951" s="67"/>
      <c r="B1951" s="67"/>
      <c r="C1951" s="6"/>
      <c r="D1951" s="6"/>
      <c r="E1951" s="8"/>
    </row>
    <row r="1952" spans="1:5" x14ac:dyDescent="0.25">
      <c r="A1952" s="67"/>
      <c r="B1952" s="67"/>
      <c r="C1952" s="6"/>
      <c r="D1952" s="6"/>
      <c r="E1952" s="8"/>
    </row>
    <row r="1953" spans="1:5" x14ac:dyDescent="0.25">
      <c r="A1953" s="67"/>
      <c r="B1953" s="67"/>
      <c r="C1953" s="6"/>
      <c r="D1953" s="6"/>
      <c r="E1953" s="8"/>
    </row>
    <row r="1954" spans="1:5" x14ac:dyDescent="0.25">
      <c r="A1954" s="67"/>
      <c r="B1954" s="67"/>
      <c r="C1954" s="6"/>
      <c r="D1954" s="6"/>
      <c r="E1954" s="8"/>
    </row>
    <row r="1955" spans="1:5" x14ac:dyDescent="0.25">
      <c r="A1955" s="67"/>
      <c r="B1955" s="67"/>
      <c r="C1955" s="6"/>
      <c r="D1955" s="6"/>
      <c r="E1955" s="8"/>
    </row>
    <row r="1956" spans="1:5" x14ac:dyDescent="0.25">
      <c r="A1956" s="67"/>
      <c r="B1956" s="67"/>
      <c r="C1956" s="6"/>
      <c r="D1956" s="6"/>
      <c r="E1956" s="8"/>
    </row>
    <row r="1957" spans="1:5" x14ac:dyDescent="0.25">
      <c r="A1957" s="67"/>
      <c r="B1957" s="67"/>
      <c r="C1957" s="6"/>
      <c r="D1957" s="6"/>
      <c r="E1957" s="8"/>
    </row>
    <row r="1958" spans="1:5" x14ac:dyDescent="0.25">
      <c r="A1958" s="67"/>
      <c r="B1958" s="67"/>
      <c r="C1958" s="6"/>
      <c r="D1958" s="6"/>
      <c r="E1958" s="8"/>
    </row>
    <row r="1959" spans="1:5" x14ac:dyDescent="0.25">
      <c r="A1959" s="67"/>
      <c r="B1959" s="67"/>
      <c r="C1959" s="6"/>
      <c r="D1959" s="6"/>
      <c r="E1959" s="8"/>
    </row>
    <row r="1960" spans="1:5" x14ac:dyDescent="0.25">
      <c r="A1960" s="67"/>
      <c r="B1960" s="67"/>
      <c r="C1960" s="6"/>
      <c r="D1960" s="6"/>
      <c r="E1960" s="8"/>
    </row>
    <row r="1961" spans="1:5" x14ac:dyDescent="0.25">
      <c r="A1961" s="67"/>
      <c r="B1961" s="67"/>
      <c r="C1961" s="6"/>
      <c r="D1961" s="6"/>
      <c r="E1961" s="8"/>
    </row>
    <row r="1962" spans="1:5" x14ac:dyDescent="0.25">
      <c r="A1962" s="67"/>
      <c r="B1962" s="67"/>
      <c r="C1962" s="6"/>
      <c r="D1962" s="6"/>
      <c r="E1962" s="8"/>
    </row>
    <row r="1963" spans="1:5" x14ac:dyDescent="0.25">
      <c r="A1963" s="67"/>
      <c r="B1963" s="67"/>
      <c r="C1963" s="6"/>
      <c r="D1963" s="6"/>
      <c r="E1963" s="8"/>
    </row>
    <row r="1964" spans="1:5" x14ac:dyDescent="0.25">
      <c r="A1964" s="67"/>
      <c r="B1964" s="67"/>
      <c r="C1964" s="6"/>
      <c r="D1964" s="6"/>
      <c r="E1964" s="8"/>
    </row>
    <row r="1965" spans="1:5" x14ac:dyDescent="0.25">
      <c r="A1965" s="67"/>
      <c r="B1965" s="67"/>
      <c r="C1965" s="6"/>
      <c r="D1965" s="6"/>
      <c r="E1965" s="8"/>
    </row>
    <row r="1966" spans="1:5" x14ac:dyDescent="0.25">
      <c r="A1966" s="67"/>
      <c r="B1966" s="67"/>
      <c r="C1966" s="6"/>
      <c r="D1966" s="6"/>
      <c r="E1966" s="8"/>
    </row>
    <row r="1967" spans="1:5" x14ac:dyDescent="0.25">
      <c r="A1967" s="67"/>
      <c r="B1967" s="67"/>
      <c r="C1967" s="6"/>
      <c r="D1967" s="6"/>
      <c r="E1967" s="8"/>
    </row>
    <row r="1968" spans="1:5" x14ac:dyDescent="0.25">
      <c r="A1968" s="67"/>
      <c r="B1968" s="67"/>
      <c r="C1968" s="6"/>
      <c r="D1968" s="6"/>
      <c r="E1968" s="8"/>
    </row>
    <row r="1969" spans="1:5" x14ac:dyDescent="0.25">
      <c r="A1969" s="67"/>
      <c r="B1969" s="67"/>
      <c r="C1969" s="6"/>
      <c r="D1969" s="6"/>
      <c r="E1969" s="8"/>
    </row>
    <row r="1970" spans="1:5" x14ac:dyDescent="0.25">
      <c r="A1970" s="67"/>
      <c r="B1970" s="67"/>
      <c r="C1970" s="6"/>
      <c r="D1970" s="6"/>
      <c r="E1970" s="8"/>
    </row>
    <row r="1971" spans="1:5" x14ac:dyDescent="0.25">
      <c r="A1971" s="67"/>
      <c r="B1971" s="67"/>
      <c r="C1971" s="6"/>
      <c r="D1971" s="6"/>
      <c r="E1971" s="8"/>
    </row>
    <row r="1972" spans="1:5" x14ac:dyDescent="0.25">
      <c r="A1972" s="67"/>
      <c r="B1972" s="67"/>
      <c r="C1972" s="6"/>
      <c r="D1972" s="6"/>
      <c r="E1972" s="8"/>
    </row>
    <row r="1973" spans="1:5" x14ac:dyDescent="0.25">
      <c r="A1973" s="67"/>
      <c r="B1973" s="67"/>
      <c r="C1973" s="6"/>
      <c r="D1973" s="6"/>
      <c r="E1973" s="8"/>
    </row>
    <row r="1974" spans="1:5" x14ac:dyDescent="0.25">
      <c r="A1974" s="67"/>
      <c r="B1974" s="67"/>
      <c r="C1974" s="6"/>
      <c r="D1974" s="6"/>
      <c r="E1974" s="8"/>
    </row>
    <row r="1975" spans="1:5" x14ac:dyDescent="0.25">
      <c r="A1975" s="67"/>
      <c r="B1975" s="67"/>
      <c r="C1975" s="6"/>
      <c r="D1975" s="6"/>
      <c r="E1975" s="8"/>
    </row>
    <row r="1976" spans="1:5" x14ac:dyDescent="0.25">
      <c r="A1976" s="67"/>
      <c r="B1976" s="67"/>
      <c r="C1976" s="6"/>
      <c r="D1976" s="6"/>
      <c r="E1976" s="8"/>
    </row>
    <row r="1977" spans="1:5" x14ac:dyDescent="0.25">
      <c r="A1977" s="67"/>
      <c r="B1977" s="67"/>
      <c r="C1977" s="6"/>
      <c r="D1977" s="6"/>
      <c r="E1977" s="8"/>
    </row>
    <row r="1978" spans="1:5" x14ac:dyDescent="0.25">
      <c r="A1978" s="67"/>
      <c r="B1978" s="67"/>
      <c r="C1978" s="6"/>
      <c r="D1978" s="6"/>
      <c r="E1978" s="8"/>
    </row>
    <row r="1979" spans="1:5" x14ac:dyDescent="0.25">
      <c r="A1979" s="67"/>
      <c r="B1979" s="67"/>
      <c r="C1979" s="6"/>
      <c r="D1979" s="6"/>
      <c r="E1979" s="8"/>
    </row>
    <row r="1980" spans="1:5" x14ac:dyDescent="0.25">
      <c r="A1980" s="67"/>
      <c r="B1980" s="67"/>
      <c r="C1980" s="6"/>
      <c r="D1980" s="6"/>
      <c r="E1980" s="8"/>
    </row>
    <row r="1981" spans="1:5" x14ac:dyDescent="0.25">
      <c r="A1981" s="67"/>
      <c r="B1981" s="67"/>
      <c r="C1981" s="6"/>
      <c r="D1981" s="6"/>
      <c r="E1981" s="8"/>
    </row>
    <row r="1982" spans="1:5" x14ac:dyDescent="0.25">
      <c r="A1982" s="67"/>
      <c r="B1982" s="67"/>
      <c r="C1982" s="6"/>
      <c r="D1982" s="6"/>
      <c r="E1982" s="8"/>
    </row>
    <row r="1983" spans="1:5" x14ac:dyDescent="0.25">
      <c r="A1983" s="67"/>
      <c r="B1983" s="67"/>
      <c r="C1983" s="6"/>
      <c r="D1983" s="6"/>
      <c r="E1983" s="8"/>
    </row>
    <row r="1984" spans="1:5" x14ac:dyDescent="0.25">
      <c r="A1984" s="67"/>
      <c r="B1984" s="67"/>
      <c r="C1984" s="6"/>
      <c r="D1984" s="6"/>
      <c r="E1984" s="8"/>
    </row>
    <row r="1985" spans="1:5" x14ac:dyDescent="0.25">
      <c r="A1985" s="67"/>
      <c r="B1985" s="67"/>
      <c r="C1985" s="6"/>
      <c r="D1985" s="6"/>
      <c r="E1985" s="8"/>
    </row>
    <row r="1986" spans="1:5" x14ac:dyDescent="0.25">
      <c r="A1986" s="67"/>
      <c r="B1986" s="67"/>
      <c r="C1986" s="6"/>
      <c r="D1986" s="6"/>
      <c r="E1986" s="8"/>
    </row>
    <row r="1987" spans="1:5" x14ac:dyDescent="0.25">
      <c r="A1987" s="67"/>
      <c r="B1987" s="67"/>
      <c r="C1987" s="6"/>
      <c r="D1987" s="6"/>
      <c r="E1987" s="8"/>
    </row>
    <row r="1988" spans="1:5" x14ac:dyDescent="0.25">
      <c r="A1988" s="67"/>
      <c r="B1988" s="67"/>
      <c r="C1988" s="6"/>
      <c r="D1988" s="6"/>
      <c r="E1988" s="8"/>
    </row>
    <row r="1989" spans="1:5" x14ac:dyDescent="0.25">
      <c r="A1989" s="67"/>
      <c r="B1989" s="67"/>
      <c r="C1989" s="6"/>
      <c r="D1989" s="6"/>
      <c r="E1989" s="8"/>
    </row>
    <row r="1990" spans="1:5" x14ac:dyDescent="0.25">
      <c r="A1990" s="67"/>
      <c r="B1990" s="67"/>
      <c r="C1990" s="6"/>
      <c r="D1990" s="6"/>
      <c r="E1990" s="8"/>
    </row>
    <row r="1991" spans="1:5" x14ac:dyDescent="0.25">
      <c r="A1991" s="67"/>
      <c r="B1991" s="67"/>
      <c r="C1991" s="6"/>
      <c r="D1991" s="6"/>
      <c r="E1991" s="8"/>
    </row>
    <row r="1992" spans="1:5" x14ac:dyDescent="0.25">
      <c r="A1992" s="67"/>
      <c r="B1992" s="67"/>
      <c r="C1992" s="6"/>
      <c r="D1992" s="6"/>
      <c r="E1992" s="8"/>
    </row>
    <row r="1993" spans="1:5" x14ac:dyDescent="0.25">
      <c r="A1993" s="67"/>
      <c r="B1993" s="67"/>
      <c r="C1993" s="6"/>
      <c r="D1993" s="6"/>
      <c r="E1993" s="8"/>
    </row>
    <row r="1994" spans="1:5" x14ac:dyDescent="0.25">
      <c r="A1994" s="67"/>
      <c r="B1994" s="67"/>
      <c r="C1994" s="6"/>
      <c r="D1994" s="6"/>
      <c r="E1994" s="8"/>
    </row>
    <row r="1995" spans="1:5" x14ac:dyDescent="0.25">
      <c r="A1995" s="67"/>
      <c r="B1995" s="67"/>
      <c r="C1995" s="6"/>
      <c r="D1995" s="6"/>
      <c r="E1995" s="8"/>
    </row>
    <row r="1996" spans="1:5" x14ac:dyDescent="0.25">
      <c r="A1996" s="67"/>
      <c r="B1996" s="67"/>
      <c r="C1996" s="6"/>
      <c r="D1996" s="6"/>
      <c r="E1996" s="8"/>
    </row>
    <row r="1997" spans="1:5" x14ac:dyDescent="0.25">
      <c r="A1997" s="67"/>
      <c r="B1997" s="67"/>
      <c r="C1997" s="6"/>
      <c r="D1997" s="6"/>
      <c r="E1997" s="8"/>
    </row>
    <row r="1998" spans="1:5" x14ac:dyDescent="0.25">
      <c r="A1998" s="67"/>
      <c r="B1998" s="67"/>
      <c r="C1998" s="6"/>
      <c r="D1998" s="6"/>
      <c r="E1998" s="8"/>
    </row>
    <row r="1999" spans="1:5" x14ac:dyDescent="0.25">
      <c r="A1999" s="67"/>
      <c r="B1999" s="67"/>
      <c r="C1999" s="6"/>
      <c r="D1999" s="6"/>
      <c r="E1999" s="8"/>
    </row>
    <row r="2000" spans="1:5" x14ac:dyDescent="0.25">
      <c r="A2000" s="67"/>
      <c r="B2000" s="67"/>
      <c r="C2000" s="6"/>
      <c r="D2000" s="6"/>
      <c r="E2000" s="8"/>
    </row>
    <row r="2001" spans="1:5" x14ac:dyDescent="0.25">
      <c r="A2001" s="67"/>
      <c r="B2001" s="67"/>
      <c r="C2001" s="6"/>
      <c r="D2001" s="6"/>
      <c r="E2001" s="8"/>
    </row>
    <row r="2002" spans="1:5" x14ac:dyDescent="0.25">
      <c r="A2002" s="67"/>
      <c r="B2002" s="67"/>
      <c r="C2002" s="6"/>
      <c r="D2002" s="6"/>
      <c r="E2002" s="8"/>
    </row>
    <row r="2003" spans="1:5" x14ac:dyDescent="0.25">
      <c r="A2003" s="67"/>
      <c r="B2003" s="67"/>
      <c r="C2003" s="6"/>
      <c r="D2003" s="6"/>
      <c r="E2003" s="8"/>
    </row>
    <row r="2004" spans="1:5" x14ac:dyDescent="0.25">
      <c r="A2004" s="67"/>
      <c r="B2004" s="67"/>
      <c r="C2004" s="6"/>
      <c r="D2004" s="6"/>
      <c r="E2004" s="8"/>
    </row>
    <row r="2005" spans="1:5" x14ac:dyDescent="0.25">
      <c r="A2005" s="67"/>
      <c r="B2005" s="67"/>
      <c r="C2005" s="6"/>
      <c r="D2005" s="6"/>
      <c r="E2005" s="8"/>
    </row>
    <row r="2006" spans="1:5" x14ac:dyDescent="0.25">
      <c r="A2006" s="67"/>
      <c r="B2006" s="67"/>
      <c r="C2006" s="6"/>
      <c r="D2006" s="6"/>
      <c r="E2006" s="8"/>
    </row>
    <row r="2007" spans="1:5" x14ac:dyDescent="0.25">
      <c r="A2007" s="67"/>
      <c r="B2007" s="67"/>
      <c r="C2007" s="6"/>
      <c r="D2007" s="6"/>
      <c r="E2007" s="8"/>
    </row>
    <row r="2008" spans="1:5" x14ac:dyDescent="0.25">
      <c r="A2008" s="67"/>
      <c r="B2008" s="67"/>
      <c r="C2008" s="6"/>
      <c r="D2008" s="6"/>
      <c r="E2008" s="8"/>
    </row>
    <row r="2009" spans="1:5" x14ac:dyDescent="0.25">
      <c r="A2009" s="67"/>
      <c r="B2009" s="67"/>
      <c r="C2009" s="6"/>
      <c r="D2009" s="6"/>
      <c r="E2009" s="8"/>
    </row>
    <row r="2010" spans="1:5" x14ac:dyDescent="0.25">
      <c r="A2010" s="67"/>
      <c r="B2010" s="67"/>
      <c r="C2010" s="6"/>
      <c r="D2010" s="6"/>
      <c r="E2010" s="8"/>
    </row>
    <row r="2011" spans="1:5" x14ac:dyDescent="0.25">
      <c r="A2011" s="67"/>
      <c r="B2011" s="67"/>
      <c r="C2011" s="6"/>
      <c r="D2011" s="6"/>
      <c r="E2011" s="8"/>
    </row>
    <row r="2012" spans="1:5" x14ac:dyDescent="0.25">
      <c r="A2012" s="67"/>
      <c r="B2012" s="67"/>
      <c r="C2012" s="6"/>
      <c r="D2012" s="6"/>
      <c r="E2012" s="8"/>
    </row>
    <row r="2013" spans="1:5" x14ac:dyDescent="0.25">
      <c r="A2013" s="67"/>
      <c r="B2013" s="67"/>
      <c r="C2013" s="6"/>
      <c r="D2013" s="6"/>
      <c r="E2013" s="8"/>
    </row>
    <row r="2014" spans="1:5" x14ac:dyDescent="0.25">
      <c r="A2014" s="67"/>
      <c r="B2014" s="67"/>
      <c r="C2014" s="6"/>
      <c r="D2014" s="6"/>
      <c r="E2014" s="8"/>
    </row>
    <row r="2015" spans="1:5" x14ac:dyDescent="0.25">
      <c r="A2015" s="67"/>
      <c r="B2015" s="67"/>
      <c r="C2015" s="6"/>
      <c r="D2015" s="6"/>
      <c r="E2015" s="8"/>
    </row>
    <row r="2016" spans="1:5" x14ac:dyDescent="0.25">
      <c r="A2016" s="67"/>
      <c r="B2016" s="67"/>
      <c r="C2016" s="6"/>
      <c r="D2016" s="6"/>
      <c r="E2016" s="8"/>
    </row>
    <row r="2017" spans="1:5" x14ac:dyDescent="0.25">
      <c r="A2017" s="67"/>
      <c r="B2017" s="67"/>
      <c r="C2017" s="6"/>
      <c r="D2017" s="6"/>
      <c r="E2017" s="8"/>
    </row>
    <row r="2018" spans="1:5" x14ac:dyDescent="0.25">
      <c r="A2018" s="67"/>
      <c r="B2018" s="67"/>
      <c r="C2018" s="6"/>
      <c r="D2018" s="6"/>
      <c r="E2018" s="8"/>
    </row>
    <row r="2019" spans="1:5" x14ac:dyDescent="0.25">
      <c r="A2019" s="67"/>
      <c r="B2019" s="67"/>
      <c r="C2019" s="6"/>
      <c r="D2019" s="6"/>
      <c r="E2019" s="8"/>
    </row>
    <row r="2020" spans="1:5" x14ac:dyDescent="0.25">
      <c r="A2020" s="67"/>
      <c r="B2020" s="67"/>
      <c r="C2020" s="6"/>
      <c r="D2020" s="6"/>
      <c r="E2020" s="8"/>
    </row>
    <row r="2021" spans="1:5" x14ac:dyDescent="0.25">
      <c r="A2021" s="67"/>
      <c r="B2021" s="67"/>
      <c r="C2021" s="6"/>
      <c r="D2021" s="6"/>
      <c r="E2021" s="8"/>
    </row>
    <row r="2022" spans="1:5" x14ac:dyDescent="0.25">
      <c r="A2022" s="67"/>
      <c r="B2022" s="67"/>
      <c r="C2022" s="6"/>
      <c r="D2022" s="6"/>
      <c r="E2022" s="8"/>
    </row>
    <row r="2023" spans="1:5" x14ac:dyDescent="0.25">
      <c r="A2023" s="67"/>
      <c r="B2023" s="67"/>
      <c r="C2023" s="6"/>
      <c r="D2023" s="6"/>
      <c r="E2023" s="8"/>
    </row>
    <row r="2024" spans="1:5" x14ac:dyDescent="0.25">
      <c r="A2024" s="67"/>
      <c r="B2024" s="67"/>
      <c r="C2024" s="6"/>
      <c r="D2024" s="6"/>
      <c r="E2024" s="8"/>
    </row>
    <row r="2025" spans="1:5" x14ac:dyDescent="0.25">
      <c r="A2025" s="67"/>
      <c r="B2025" s="67"/>
      <c r="C2025" s="6"/>
      <c r="D2025" s="6"/>
      <c r="E2025" s="8"/>
    </row>
    <row r="2026" spans="1:5" x14ac:dyDescent="0.25">
      <c r="A2026" s="67"/>
      <c r="B2026" s="67"/>
      <c r="C2026" s="6"/>
      <c r="D2026" s="6"/>
      <c r="E2026" s="8"/>
    </row>
    <row r="2027" spans="1:5" x14ac:dyDescent="0.25">
      <c r="A2027" s="67"/>
      <c r="B2027" s="67"/>
      <c r="C2027" s="6"/>
      <c r="D2027" s="6"/>
      <c r="E2027" s="8"/>
    </row>
    <row r="2028" spans="1:5" x14ac:dyDescent="0.25">
      <c r="A2028" s="67"/>
      <c r="B2028" s="67"/>
      <c r="C2028" s="6"/>
      <c r="D2028" s="6"/>
      <c r="E2028" s="8"/>
    </row>
    <row r="2029" spans="1:5" x14ac:dyDescent="0.25">
      <c r="A2029" s="67"/>
      <c r="B2029" s="67"/>
      <c r="C2029" s="6"/>
      <c r="D2029" s="6"/>
      <c r="E2029" s="8"/>
    </row>
    <row r="2030" spans="1:5" x14ac:dyDescent="0.25">
      <c r="A2030" s="67"/>
      <c r="B2030" s="67"/>
      <c r="C2030" s="6"/>
      <c r="D2030" s="6"/>
      <c r="E2030" s="8"/>
    </row>
    <row r="2031" spans="1:5" x14ac:dyDescent="0.25">
      <c r="A2031" s="67"/>
      <c r="B2031" s="67"/>
      <c r="C2031" s="6"/>
      <c r="D2031" s="6"/>
      <c r="E2031" s="8"/>
    </row>
    <row r="2032" spans="1:5" x14ac:dyDescent="0.25">
      <c r="A2032" s="67"/>
      <c r="B2032" s="67"/>
      <c r="C2032" s="6"/>
      <c r="D2032" s="6"/>
      <c r="E2032" s="8"/>
    </row>
    <row r="2033" spans="1:5" x14ac:dyDescent="0.25">
      <c r="A2033" s="67"/>
      <c r="B2033" s="67"/>
      <c r="C2033" s="6"/>
      <c r="D2033" s="6"/>
      <c r="E2033" s="8"/>
    </row>
    <row r="2034" spans="1:5" x14ac:dyDescent="0.25">
      <c r="A2034" s="67"/>
      <c r="B2034" s="67"/>
      <c r="C2034" s="6"/>
      <c r="D2034" s="6"/>
      <c r="E2034" s="8"/>
    </row>
    <row r="2035" spans="1:5" x14ac:dyDescent="0.25">
      <c r="A2035" s="67"/>
      <c r="B2035" s="67"/>
      <c r="C2035" s="6"/>
      <c r="D2035" s="6"/>
      <c r="E2035" s="8"/>
    </row>
    <row r="2036" spans="1:5" x14ac:dyDescent="0.25">
      <c r="A2036" s="67"/>
      <c r="B2036" s="67"/>
      <c r="C2036" s="6"/>
      <c r="D2036" s="6"/>
      <c r="E2036" s="8"/>
    </row>
    <row r="2037" spans="1:5" x14ac:dyDescent="0.25">
      <c r="A2037" s="67"/>
      <c r="B2037" s="67"/>
      <c r="C2037" s="6"/>
      <c r="D2037" s="6"/>
      <c r="E2037" s="8"/>
    </row>
    <row r="2038" spans="1:5" x14ac:dyDescent="0.25">
      <c r="A2038" s="67"/>
      <c r="B2038" s="67"/>
      <c r="C2038" s="6"/>
      <c r="D2038" s="6"/>
      <c r="E2038" s="8"/>
    </row>
    <row r="2039" spans="1:5" x14ac:dyDescent="0.25">
      <c r="A2039" s="67"/>
      <c r="B2039" s="67"/>
      <c r="C2039" s="6"/>
      <c r="D2039" s="6"/>
      <c r="E2039" s="8"/>
    </row>
    <row r="2040" spans="1:5" x14ac:dyDescent="0.25">
      <c r="A2040" s="67"/>
      <c r="B2040" s="67"/>
      <c r="C2040" s="6"/>
      <c r="D2040" s="6"/>
      <c r="E2040" s="8"/>
    </row>
    <row r="2041" spans="1:5" x14ac:dyDescent="0.25">
      <c r="A2041" s="67"/>
      <c r="B2041" s="67"/>
      <c r="C2041" s="6"/>
      <c r="D2041" s="6"/>
      <c r="E2041" s="8"/>
    </row>
    <row r="2042" spans="1:5" x14ac:dyDescent="0.25">
      <c r="A2042" s="67"/>
      <c r="B2042" s="67"/>
      <c r="C2042" s="6"/>
      <c r="D2042" s="6"/>
      <c r="E2042" s="8"/>
    </row>
    <row r="2043" spans="1:5" x14ac:dyDescent="0.25">
      <c r="A2043" s="67"/>
      <c r="B2043" s="67"/>
      <c r="C2043" s="6"/>
      <c r="D2043" s="6"/>
      <c r="E2043" s="8"/>
    </row>
    <row r="2044" spans="1:5" x14ac:dyDescent="0.25">
      <c r="A2044" s="67"/>
      <c r="B2044" s="67"/>
      <c r="C2044" s="6"/>
      <c r="D2044" s="6"/>
      <c r="E2044" s="8"/>
    </row>
    <row r="2045" spans="1:5" x14ac:dyDescent="0.25">
      <c r="A2045" s="67"/>
      <c r="B2045" s="67"/>
      <c r="C2045" s="6"/>
      <c r="D2045" s="6"/>
      <c r="E2045" s="8"/>
    </row>
    <row r="2046" spans="1:5" x14ac:dyDescent="0.25">
      <c r="A2046" s="67"/>
      <c r="B2046" s="67"/>
      <c r="C2046" s="6"/>
      <c r="D2046" s="6"/>
      <c r="E2046" s="8"/>
    </row>
    <row r="2047" spans="1:5" x14ac:dyDescent="0.25">
      <c r="A2047" s="67"/>
      <c r="B2047" s="67"/>
      <c r="C2047" s="6"/>
      <c r="D2047" s="6"/>
      <c r="E2047" s="8"/>
    </row>
    <row r="2048" spans="1:5" x14ac:dyDescent="0.25">
      <c r="A2048" s="67"/>
      <c r="B2048" s="67"/>
      <c r="C2048" s="6"/>
      <c r="D2048" s="6"/>
      <c r="E2048" s="8"/>
    </row>
    <row r="2049" spans="1:5" x14ac:dyDescent="0.25">
      <c r="A2049" s="67"/>
      <c r="B2049" s="67"/>
      <c r="C2049" s="6"/>
      <c r="D2049" s="6"/>
      <c r="E2049" s="8"/>
    </row>
    <row r="2050" spans="1:5" x14ac:dyDescent="0.25">
      <c r="A2050" s="67"/>
      <c r="B2050" s="67"/>
      <c r="C2050" s="6"/>
      <c r="D2050" s="6"/>
      <c r="E2050" s="8"/>
    </row>
    <row r="2051" spans="1:5" x14ac:dyDescent="0.25">
      <c r="A2051" s="67"/>
      <c r="B2051" s="67"/>
      <c r="C2051" s="6"/>
      <c r="D2051" s="6"/>
      <c r="E2051" s="8"/>
    </row>
    <row r="2052" spans="1:5" x14ac:dyDescent="0.25">
      <c r="A2052" s="67"/>
      <c r="B2052" s="67"/>
      <c r="C2052" s="6"/>
      <c r="D2052" s="6"/>
      <c r="E2052" s="8"/>
    </row>
    <row r="2053" spans="1:5" x14ac:dyDescent="0.25">
      <c r="A2053" s="67"/>
      <c r="B2053" s="67"/>
      <c r="C2053" s="6"/>
      <c r="D2053" s="6"/>
      <c r="E2053" s="8"/>
    </row>
    <row r="2054" spans="1:5" x14ac:dyDescent="0.25">
      <c r="A2054" s="67"/>
      <c r="B2054" s="67"/>
      <c r="C2054" s="6"/>
      <c r="D2054" s="6"/>
      <c r="E2054" s="8"/>
    </row>
    <row r="2055" spans="1:5" x14ac:dyDescent="0.25">
      <c r="A2055" s="67"/>
      <c r="B2055" s="67"/>
      <c r="C2055" s="6"/>
      <c r="D2055" s="6"/>
      <c r="E2055" s="8"/>
    </row>
    <row r="2056" spans="1:5" x14ac:dyDescent="0.25">
      <c r="A2056" s="67"/>
      <c r="B2056" s="67"/>
      <c r="C2056" s="6"/>
      <c r="D2056" s="6"/>
      <c r="E2056" s="8"/>
    </row>
    <row r="2057" spans="1:5" x14ac:dyDescent="0.25">
      <c r="A2057" s="67"/>
      <c r="B2057" s="67"/>
      <c r="C2057" s="6"/>
      <c r="D2057" s="6"/>
      <c r="E2057" s="8"/>
    </row>
    <row r="2058" spans="1:5" x14ac:dyDescent="0.25">
      <c r="A2058" s="67"/>
      <c r="B2058" s="67"/>
      <c r="C2058" s="6"/>
      <c r="D2058" s="6"/>
      <c r="E2058" s="8"/>
    </row>
    <row r="2059" spans="1:5" x14ac:dyDescent="0.25">
      <c r="A2059" s="67"/>
      <c r="B2059" s="67"/>
      <c r="C2059" s="6"/>
      <c r="D2059" s="6"/>
      <c r="E2059" s="8"/>
    </row>
    <row r="2060" spans="1:5" x14ac:dyDescent="0.25">
      <c r="A2060" s="67"/>
      <c r="B2060" s="67"/>
      <c r="C2060" s="6"/>
      <c r="D2060" s="6"/>
      <c r="E2060" s="8"/>
    </row>
    <row r="2061" spans="1:5" x14ac:dyDescent="0.25">
      <c r="A2061" s="67"/>
      <c r="B2061" s="67"/>
      <c r="C2061" s="6"/>
      <c r="D2061" s="6"/>
      <c r="E2061" s="8"/>
    </row>
    <row r="2062" spans="1:5" x14ac:dyDescent="0.25">
      <c r="A2062" s="67"/>
      <c r="B2062" s="67"/>
      <c r="C2062" s="6"/>
      <c r="D2062" s="6"/>
      <c r="E2062" s="8"/>
    </row>
    <row r="2063" spans="1:5" x14ac:dyDescent="0.25">
      <c r="A2063" s="67"/>
      <c r="B2063" s="67"/>
      <c r="C2063" s="6"/>
      <c r="D2063" s="6"/>
      <c r="E2063" s="8"/>
    </row>
    <row r="2064" spans="1:5" x14ac:dyDescent="0.25">
      <c r="A2064" s="67"/>
      <c r="B2064" s="67"/>
      <c r="C2064" s="6"/>
      <c r="D2064" s="6"/>
      <c r="E2064" s="8"/>
    </row>
    <row r="2065" spans="1:5" x14ac:dyDescent="0.25">
      <c r="A2065" s="67"/>
      <c r="B2065" s="67"/>
      <c r="C2065" s="6"/>
      <c r="D2065" s="6"/>
      <c r="E2065" s="8"/>
    </row>
    <row r="2066" spans="1:5" x14ac:dyDescent="0.25">
      <c r="A2066" s="67"/>
      <c r="B2066" s="67"/>
      <c r="C2066" s="6"/>
      <c r="D2066" s="6"/>
      <c r="E2066" s="8"/>
    </row>
    <row r="2067" spans="1:5" x14ac:dyDescent="0.25">
      <c r="A2067" s="67"/>
      <c r="B2067" s="67"/>
      <c r="C2067" s="6"/>
      <c r="D2067" s="6"/>
      <c r="E2067" s="8"/>
    </row>
    <row r="2068" spans="1:5" x14ac:dyDescent="0.25">
      <c r="A2068" s="67"/>
      <c r="B2068" s="67"/>
      <c r="C2068" s="6"/>
      <c r="D2068" s="6"/>
      <c r="E2068" s="8"/>
    </row>
    <row r="2069" spans="1:5" x14ac:dyDescent="0.25">
      <c r="A2069" s="67"/>
      <c r="B2069" s="67"/>
      <c r="C2069" s="6"/>
      <c r="D2069" s="6"/>
      <c r="E2069" s="8"/>
    </row>
    <row r="2070" spans="1:5" x14ac:dyDescent="0.25">
      <c r="A2070" s="67"/>
      <c r="B2070" s="67"/>
      <c r="C2070" s="6"/>
      <c r="D2070" s="6"/>
      <c r="E2070" s="8"/>
    </row>
    <row r="2071" spans="1:5" x14ac:dyDescent="0.25">
      <c r="A2071" s="67"/>
      <c r="B2071" s="67"/>
      <c r="C2071" s="6"/>
      <c r="D2071" s="6"/>
      <c r="E2071" s="8"/>
    </row>
    <row r="2072" spans="1:5" x14ac:dyDescent="0.25">
      <c r="A2072" s="67"/>
      <c r="B2072" s="67"/>
      <c r="C2072" s="6"/>
      <c r="D2072" s="6"/>
      <c r="E2072" s="8"/>
    </row>
    <row r="2073" spans="1:5" x14ac:dyDescent="0.25">
      <c r="A2073" s="67"/>
      <c r="B2073" s="67"/>
      <c r="C2073" s="6"/>
      <c r="D2073" s="6"/>
      <c r="E2073" s="8"/>
    </row>
    <row r="2074" spans="1:5" x14ac:dyDescent="0.25">
      <c r="A2074" s="67"/>
      <c r="B2074" s="67"/>
      <c r="C2074" s="6"/>
      <c r="D2074" s="6"/>
      <c r="E2074" s="8"/>
    </row>
    <row r="2075" spans="1:5" x14ac:dyDescent="0.25">
      <c r="A2075" s="67"/>
      <c r="B2075" s="67"/>
      <c r="C2075" s="6"/>
      <c r="D2075" s="6"/>
      <c r="E2075" s="8"/>
    </row>
    <row r="2076" spans="1:5" x14ac:dyDescent="0.25">
      <c r="A2076" s="67"/>
      <c r="B2076" s="67"/>
      <c r="C2076" s="6"/>
      <c r="D2076" s="6"/>
      <c r="E2076" s="8"/>
    </row>
    <row r="2077" spans="1:5" x14ac:dyDescent="0.25">
      <c r="A2077" s="67"/>
      <c r="B2077" s="67"/>
      <c r="C2077" s="6"/>
      <c r="D2077" s="6"/>
      <c r="E2077" s="8"/>
    </row>
    <row r="2078" spans="1:5" x14ac:dyDescent="0.25">
      <c r="A2078" s="67"/>
      <c r="B2078" s="67"/>
      <c r="C2078" s="6"/>
      <c r="D2078" s="6"/>
      <c r="E2078" s="8"/>
    </row>
    <row r="2079" spans="1:5" x14ac:dyDescent="0.25">
      <c r="A2079" s="67"/>
      <c r="B2079" s="67"/>
      <c r="C2079" s="6"/>
      <c r="D2079" s="6"/>
      <c r="E2079" s="8"/>
    </row>
    <row r="2080" spans="1:5" x14ac:dyDescent="0.25">
      <c r="A2080" s="67"/>
      <c r="B2080" s="67"/>
      <c r="C2080" s="6"/>
      <c r="D2080" s="6"/>
      <c r="E2080" s="8"/>
    </row>
    <row r="2081" spans="1:5" x14ac:dyDescent="0.25">
      <c r="A2081" s="67"/>
      <c r="B2081" s="67"/>
      <c r="C2081" s="6"/>
      <c r="D2081" s="6"/>
      <c r="E2081" s="8"/>
    </row>
    <row r="2082" spans="1:5" x14ac:dyDescent="0.25">
      <c r="A2082" s="67"/>
      <c r="B2082" s="67"/>
      <c r="C2082" s="6"/>
      <c r="D2082" s="6"/>
      <c r="E2082" s="8"/>
    </row>
    <row r="2083" spans="1:5" x14ac:dyDescent="0.25">
      <c r="A2083" s="67"/>
      <c r="B2083" s="67"/>
      <c r="C2083" s="6"/>
      <c r="D2083" s="6"/>
      <c r="E2083" s="8"/>
    </row>
    <row r="2084" spans="1:5" x14ac:dyDescent="0.25">
      <c r="A2084" s="67"/>
      <c r="B2084" s="67"/>
      <c r="C2084" s="6"/>
      <c r="D2084" s="6"/>
      <c r="E2084" s="8"/>
    </row>
    <row r="2085" spans="1:5" x14ac:dyDescent="0.25">
      <c r="A2085" s="67"/>
      <c r="B2085" s="67"/>
      <c r="C2085" s="6"/>
      <c r="D2085" s="6"/>
      <c r="E2085" s="8"/>
    </row>
    <row r="2086" spans="1:5" x14ac:dyDescent="0.25">
      <c r="A2086" s="67"/>
      <c r="B2086" s="67"/>
      <c r="C2086" s="6"/>
      <c r="D2086" s="6"/>
      <c r="E2086" s="8"/>
    </row>
    <row r="2087" spans="1:5" x14ac:dyDescent="0.25">
      <c r="A2087" s="67"/>
      <c r="B2087" s="67"/>
      <c r="C2087" s="6"/>
      <c r="D2087" s="6"/>
      <c r="E2087" s="8"/>
    </row>
    <row r="2088" spans="1:5" x14ac:dyDescent="0.25">
      <c r="A2088" s="67"/>
      <c r="B2088" s="67"/>
      <c r="C2088" s="6"/>
      <c r="D2088" s="6"/>
      <c r="E2088" s="8"/>
    </row>
    <row r="2089" spans="1:5" x14ac:dyDescent="0.25">
      <c r="A2089" s="67"/>
      <c r="B2089" s="67"/>
      <c r="C2089" s="6"/>
      <c r="D2089" s="6"/>
      <c r="E2089" s="8"/>
    </row>
    <row r="2090" spans="1:5" x14ac:dyDescent="0.25">
      <c r="A2090" s="67"/>
      <c r="B2090" s="67"/>
      <c r="C2090" s="6"/>
      <c r="D2090" s="6"/>
      <c r="E2090" s="8"/>
    </row>
    <row r="2091" spans="1:5" x14ac:dyDescent="0.25">
      <c r="A2091" s="67"/>
      <c r="B2091" s="67"/>
      <c r="C2091" s="6"/>
      <c r="D2091" s="6"/>
      <c r="E2091" s="8"/>
    </row>
    <row r="2092" spans="1:5" x14ac:dyDescent="0.25">
      <c r="A2092" s="67"/>
      <c r="B2092" s="67"/>
      <c r="C2092" s="6"/>
      <c r="D2092" s="6"/>
      <c r="E2092" s="8"/>
    </row>
    <row r="2093" spans="1:5" x14ac:dyDescent="0.25">
      <c r="A2093" s="67"/>
      <c r="B2093" s="67"/>
      <c r="C2093" s="6"/>
      <c r="D2093" s="6"/>
      <c r="E2093" s="8"/>
    </row>
    <row r="2094" spans="1:5" x14ac:dyDescent="0.25">
      <c r="A2094" s="67"/>
      <c r="B2094" s="67"/>
      <c r="C2094" s="6"/>
      <c r="D2094" s="6"/>
      <c r="E2094" s="8"/>
    </row>
    <row r="2095" spans="1:5" x14ac:dyDescent="0.25">
      <c r="A2095" s="67"/>
      <c r="B2095" s="67"/>
      <c r="C2095" s="6"/>
      <c r="D2095" s="6"/>
      <c r="E2095" s="8"/>
    </row>
    <row r="2096" spans="1:5" x14ac:dyDescent="0.25">
      <c r="A2096" s="67"/>
      <c r="B2096" s="67"/>
      <c r="C2096" s="6"/>
      <c r="D2096" s="6"/>
      <c r="E2096" s="8"/>
    </row>
    <row r="2097" spans="1:5" x14ac:dyDescent="0.25">
      <c r="A2097" s="67"/>
      <c r="B2097" s="67"/>
      <c r="C2097" s="6"/>
      <c r="D2097" s="6"/>
      <c r="E2097" s="8"/>
    </row>
    <row r="2098" spans="1:5" x14ac:dyDescent="0.25">
      <c r="A2098" s="67"/>
      <c r="B2098" s="67"/>
      <c r="C2098" s="6"/>
      <c r="D2098" s="6"/>
      <c r="E2098" s="8"/>
    </row>
    <row r="2099" spans="1:5" x14ac:dyDescent="0.25">
      <c r="A2099" s="67"/>
      <c r="B2099" s="67"/>
      <c r="C2099" s="6"/>
      <c r="D2099" s="6"/>
      <c r="E2099" s="8"/>
    </row>
    <row r="2100" spans="1:5" x14ac:dyDescent="0.25">
      <c r="A2100" s="67"/>
      <c r="B2100" s="67"/>
      <c r="C2100" s="6"/>
      <c r="D2100" s="6"/>
      <c r="E2100" s="8"/>
    </row>
    <row r="2101" spans="1:5" x14ac:dyDescent="0.25">
      <c r="A2101" s="67"/>
      <c r="B2101" s="67"/>
      <c r="C2101" s="6"/>
      <c r="D2101" s="6"/>
      <c r="E2101" s="8"/>
    </row>
    <row r="2102" spans="1:5" x14ac:dyDescent="0.25">
      <c r="A2102" s="67"/>
      <c r="B2102" s="67"/>
      <c r="C2102" s="6"/>
      <c r="D2102" s="6"/>
      <c r="E2102" s="8"/>
    </row>
    <row r="2103" spans="1:5" x14ac:dyDescent="0.25">
      <c r="A2103" s="67"/>
      <c r="B2103" s="67"/>
      <c r="C2103" s="6"/>
      <c r="D2103" s="6"/>
      <c r="E2103" s="8"/>
    </row>
    <row r="2104" spans="1:5" x14ac:dyDescent="0.25">
      <c r="A2104" s="67"/>
      <c r="B2104" s="67"/>
      <c r="C2104" s="6"/>
      <c r="D2104" s="6"/>
      <c r="E2104" s="8"/>
    </row>
    <row r="2105" spans="1:5" x14ac:dyDescent="0.25">
      <c r="A2105" s="67"/>
      <c r="B2105" s="67"/>
      <c r="C2105" s="6"/>
      <c r="D2105" s="6"/>
      <c r="E2105" s="8"/>
    </row>
    <row r="2106" spans="1:5" x14ac:dyDescent="0.25">
      <c r="A2106" s="67"/>
      <c r="B2106" s="67"/>
      <c r="C2106" s="6"/>
      <c r="D2106" s="6"/>
      <c r="E2106" s="8"/>
    </row>
    <row r="2107" spans="1:5" x14ac:dyDescent="0.25">
      <c r="A2107" s="67"/>
      <c r="B2107" s="67"/>
      <c r="C2107" s="6"/>
      <c r="D2107" s="6"/>
      <c r="E2107" s="8"/>
    </row>
    <row r="2108" spans="1:5" x14ac:dyDescent="0.25">
      <c r="A2108" s="67"/>
      <c r="B2108" s="67"/>
      <c r="C2108" s="6"/>
      <c r="D2108" s="6"/>
      <c r="E2108" s="8"/>
    </row>
    <row r="2109" spans="1:5" x14ac:dyDescent="0.25">
      <c r="A2109" s="67"/>
      <c r="B2109" s="67"/>
      <c r="C2109" s="6"/>
      <c r="D2109" s="6"/>
      <c r="E2109" s="8"/>
    </row>
    <row r="2110" spans="1:5" x14ac:dyDescent="0.25">
      <c r="A2110" s="67"/>
      <c r="B2110" s="67"/>
      <c r="C2110" s="6"/>
      <c r="D2110" s="6"/>
      <c r="E2110" s="8"/>
    </row>
    <row r="2111" spans="1:5" x14ac:dyDescent="0.25">
      <c r="A2111" s="67"/>
      <c r="B2111" s="67"/>
      <c r="C2111" s="6"/>
      <c r="D2111" s="6"/>
      <c r="E2111" s="8"/>
    </row>
    <row r="2112" spans="1:5" x14ac:dyDescent="0.25">
      <c r="A2112" s="67"/>
      <c r="B2112" s="67"/>
      <c r="C2112" s="6"/>
      <c r="D2112" s="6"/>
      <c r="E2112" s="8"/>
    </row>
    <row r="2113" spans="1:5" x14ac:dyDescent="0.25">
      <c r="A2113" s="67"/>
      <c r="B2113" s="67"/>
      <c r="C2113" s="6"/>
      <c r="D2113" s="6"/>
      <c r="E2113" s="8"/>
    </row>
    <row r="2114" spans="1:5" x14ac:dyDescent="0.25">
      <c r="A2114" s="67"/>
      <c r="B2114" s="67"/>
      <c r="C2114" s="6"/>
      <c r="D2114" s="6"/>
      <c r="E2114" s="8"/>
    </row>
    <row r="2115" spans="1:5" x14ac:dyDescent="0.25">
      <c r="A2115" s="67"/>
      <c r="B2115" s="67"/>
      <c r="C2115" s="6"/>
      <c r="D2115" s="6"/>
      <c r="E2115" s="8"/>
    </row>
    <row r="2116" spans="1:5" x14ac:dyDescent="0.25">
      <c r="A2116" s="67"/>
      <c r="B2116" s="67"/>
      <c r="C2116" s="6"/>
      <c r="D2116" s="6"/>
      <c r="E2116" s="8"/>
    </row>
    <row r="2117" spans="1:5" x14ac:dyDescent="0.25">
      <c r="A2117" s="67"/>
      <c r="B2117" s="67"/>
      <c r="C2117" s="6"/>
      <c r="D2117" s="6"/>
      <c r="E2117" s="8"/>
    </row>
    <row r="2118" spans="1:5" x14ac:dyDescent="0.25">
      <c r="A2118" s="67"/>
      <c r="B2118" s="67"/>
      <c r="C2118" s="6"/>
      <c r="D2118" s="6"/>
      <c r="E2118" s="8"/>
    </row>
    <row r="2119" spans="1:5" x14ac:dyDescent="0.25">
      <c r="A2119" s="67"/>
      <c r="B2119" s="67"/>
      <c r="C2119" s="6"/>
      <c r="D2119" s="6"/>
      <c r="E2119" s="8"/>
    </row>
    <row r="2120" spans="1:5" x14ac:dyDescent="0.25">
      <c r="A2120" s="67"/>
      <c r="B2120" s="67"/>
      <c r="C2120" s="6"/>
      <c r="D2120" s="6"/>
      <c r="E2120" s="8"/>
    </row>
    <row r="2121" spans="1:5" x14ac:dyDescent="0.25">
      <c r="A2121" s="67"/>
      <c r="B2121" s="67"/>
      <c r="C2121" s="6"/>
      <c r="D2121" s="6"/>
      <c r="E2121" s="8"/>
    </row>
    <row r="2122" spans="1:5" x14ac:dyDescent="0.25">
      <c r="A2122" s="67"/>
      <c r="B2122" s="67"/>
      <c r="C2122" s="6"/>
      <c r="D2122" s="6"/>
      <c r="E2122" s="8"/>
    </row>
    <row r="2123" spans="1:5" x14ac:dyDescent="0.25">
      <c r="A2123" s="67"/>
      <c r="B2123" s="67"/>
      <c r="C2123" s="6"/>
      <c r="D2123" s="6"/>
      <c r="E2123" s="8"/>
    </row>
    <row r="2124" spans="1:5" x14ac:dyDescent="0.25">
      <c r="A2124" s="67"/>
      <c r="B2124" s="67"/>
      <c r="C2124" s="6"/>
      <c r="D2124" s="6"/>
      <c r="E2124" s="8"/>
    </row>
    <row r="2125" spans="1:5" x14ac:dyDescent="0.25">
      <c r="A2125" s="67"/>
      <c r="B2125" s="67"/>
      <c r="C2125" s="6"/>
      <c r="D2125" s="6"/>
      <c r="E2125" s="8"/>
    </row>
    <row r="2126" spans="1:5" x14ac:dyDescent="0.25">
      <c r="A2126" s="67"/>
      <c r="B2126" s="67"/>
      <c r="C2126" s="6"/>
      <c r="D2126" s="6"/>
      <c r="E2126" s="8"/>
    </row>
    <row r="2127" spans="1:5" x14ac:dyDescent="0.25">
      <c r="A2127" s="67"/>
      <c r="B2127" s="67"/>
      <c r="C2127" s="6"/>
      <c r="D2127" s="6"/>
      <c r="E2127" s="8"/>
    </row>
    <row r="2128" spans="1:5" x14ac:dyDescent="0.25">
      <c r="A2128" s="67"/>
      <c r="B2128" s="67"/>
      <c r="C2128" s="6"/>
      <c r="D2128" s="6"/>
      <c r="E2128" s="8"/>
    </row>
    <row r="2129" spans="1:5" x14ac:dyDescent="0.25">
      <c r="A2129" s="67"/>
      <c r="B2129" s="67"/>
      <c r="C2129" s="6"/>
      <c r="D2129" s="6"/>
      <c r="E2129" s="8"/>
    </row>
    <row r="2130" spans="1:5" x14ac:dyDescent="0.25">
      <c r="A2130" s="67"/>
      <c r="B2130" s="67"/>
      <c r="C2130" s="6"/>
      <c r="D2130" s="6"/>
      <c r="E2130" s="8"/>
    </row>
    <row r="2131" spans="1:5" x14ac:dyDescent="0.25">
      <c r="A2131" s="67"/>
      <c r="B2131" s="67"/>
      <c r="C2131" s="6"/>
      <c r="D2131" s="6"/>
      <c r="E2131" s="8"/>
    </row>
    <row r="2132" spans="1:5" x14ac:dyDescent="0.25">
      <c r="A2132" s="67"/>
      <c r="B2132" s="67"/>
      <c r="C2132" s="6"/>
      <c r="D2132" s="6"/>
      <c r="E2132" s="8"/>
    </row>
    <row r="2133" spans="1:5" x14ac:dyDescent="0.25">
      <c r="A2133" s="67"/>
      <c r="B2133" s="67"/>
      <c r="C2133" s="6"/>
      <c r="D2133" s="6"/>
      <c r="E2133" s="8"/>
    </row>
    <row r="2134" spans="1:5" x14ac:dyDescent="0.25">
      <c r="A2134" s="67"/>
      <c r="B2134" s="67"/>
      <c r="C2134" s="6"/>
      <c r="D2134" s="6"/>
      <c r="E2134" s="8"/>
    </row>
    <row r="2135" spans="1:5" x14ac:dyDescent="0.25">
      <c r="A2135" s="67"/>
      <c r="B2135" s="67"/>
      <c r="C2135" s="6"/>
      <c r="D2135" s="6"/>
      <c r="E2135" s="8"/>
    </row>
    <row r="2136" spans="1:5" x14ac:dyDescent="0.25">
      <c r="A2136" s="67"/>
      <c r="B2136" s="67"/>
      <c r="C2136" s="6"/>
      <c r="D2136" s="6"/>
      <c r="E2136" s="8"/>
    </row>
    <row r="2137" spans="1:5" x14ac:dyDescent="0.25">
      <c r="A2137" s="67"/>
      <c r="B2137" s="67"/>
      <c r="C2137" s="6"/>
      <c r="D2137" s="6"/>
      <c r="E2137" s="8"/>
    </row>
    <row r="2138" spans="1:5" x14ac:dyDescent="0.25">
      <c r="A2138" s="67"/>
      <c r="B2138" s="67"/>
      <c r="C2138" s="6"/>
      <c r="D2138" s="6"/>
      <c r="E2138" s="8"/>
    </row>
    <row r="2139" spans="1:5" x14ac:dyDescent="0.25">
      <c r="A2139" s="67"/>
      <c r="B2139" s="67"/>
      <c r="C2139" s="6"/>
      <c r="D2139" s="6"/>
      <c r="E2139" s="8"/>
    </row>
    <row r="2140" spans="1:5" x14ac:dyDescent="0.25">
      <c r="A2140" s="67"/>
      <c r="B2140" s="67"/>
      <c r="C2140" s="6"/>
      <c r="D2140" s="6"/>
      <c r="E2140" s="8"/>
    </row>
    <row r="2141" spans="1:5" x14ac:dyDescent="0.25">
      <c r="A2141" s="67"/>
      <c r="B2141" s="67"/>
      <c r="C2141" s="6"/>
      <c r="D2141" s="6"/>
      <c r="E2141" s="8"/>
    </row>
    <row r="2142" spans="1:5" x14ac:dyDescent="0.25">
      <c r="A2142" s="67"/>
      <c r="B2142" s="67"/>
      <c r="C2142" s="6"/>
      <c r="D2142" s="6"/>
      <c r="E2142" s="8"/>
    </row>
    <row r="2143" spans="1:5" x14ac:dyDescent="0.25">
      <c r="A2143" s="67"/>
      <c r="B2143" s="67"/>
      <c r="C2143" s="6"/>
      <c r="D2143" s="6"/>
      <c r="E2143" s="8"/>
    </row>
    <row r="2144" spans="1:5" x14ac:dyDescent="0.25">
      <c r="A2144" s="67"/>
      <c r="B2144" s="67"/>
      <c r="C2144" s="6"/>
      <c r="D2144" s="6"/>
      <c r="E2144" s="8"/>
    </row>
    <row r="2145" spans="1:5" x14ac:dyDescent="0.25">
      <c r="A2145" s="67"/>
      <c r="B2145" s="67"/>
      <c r="C2145" s="6"/>
      <c r="D2145" s="6"/>
      <c r="E2145" s="8"/>
    </row>
    <row r="2146" spans="1:5" x14ac:dyDescent="0.25">
      <c r="A2146" s="67"/>
      <c r="B2146" s="67"/>
      <c r="C2146" s="6"/>
      <c r="D2146" s="6"/>
      <c r="E2146" s="8"/>
    </row>
    <row r="2147" spans="1:5" x14ac:dyDescent="0.25">
      <c r="A2147" s="67"/>
      <c r="B2147" s="67"/>
      <c r="C2147" s="6"/>
      <c r="D2147" s="6"/>
      <c r="E2147" s="8"/>
    </row>
    <row r="2148" spans="1:5" x14ac:dyDescent="0.25">
      <c r="A2148" s="67"/>
      <c r="B2148" s="67"/>
      <c r="C2148" s="6"/>
      <c r="D2148" s="6"/>
      <c r="E2148" s="8"/>
    </row>
    <row r="2149" spans="1:5" x14ac:dyDescent="0.25">
      <c r="A2149" s="67"/>
      <c r="B2149" s="67"/>
      <c r="C2149" s="6"/>
      <c r="D2149" s="6"/>
      <c r="E2149" s="8"/>
    </row>
    <row r="2150" spans="1:5" x14ac:dyDescent="0.25">
      <c r="A2150" s="67"/>
      <c r="B2150" s="67"/>
      <c r="C2150" s="6"/>
      <c r="D2150" s="6"/>
      <c r="E2150" s="8"/>
    </row>
    <row r="2151" spans="1:5" x14ac:dyDescent="0.25">
      <c r="A2151" s="67"/>
      <c r="B2151" s="67"/>
      <c r="C2151" s="6"/>
      <c r="D2151" s="6"/>
      <c r="E2151" s="8"/>
    </row>
    <row r="2152" spans="1:5" x14ac:dyDescent="0.25">
      <c r="A2152" s="67"/>
      <c r="B2152" s="67"/>
      <c r="C2152" s="6"/>
      <c r="D2152" s="6"/>
      <c r="E2152" s="8"/>
    </row>
    <row r="2153" spans="1:5" x14ac:dyDescent="0.25">
      <c r="A2153" s="67"/>
      <c r="B2153" s="67"/>
      <c r="C2153" s="6"/>
      <c r="D2153" s="6"/>
      <c r="E2153" s="8"/>
    </row>
    <row r="2154" spans="1:5" x14ac:dyDescent="0.25">
      <c r="A2154" s="67"/>
      <c r="B2154" s="67"/>
      <c r="C2154" s="6"/>
      <c r="D2154" s="6"/>
      <c r="E2154" s="8"/>
    </row>
    <row r="2155" spans="1:5" x14ac:dyDescent="0.25">
      <c r="A2155" s="67"/>
      <c r="B2155" s="67"/>
      <c r="C2155" s="6"/>
      <c r="D2155" s="6"/>
      <c r="E2155" s="8"/>
    </row>
    <row r="2156" spans="1:5" x14ac:dyDescent="0.25">
      <c r="A2156" s="67"/>
      <c r="B2156" s="67"/>
      <c r="C2156" s="6"/>
      <c r="D2156" s="6"/>
      <c r="E2156" s="8"/>
    </row>
    <row r="2157" spans="1:5" x14ac:dyDescent="0.25">
      <c r="A2157" s="67"/>
      <c r="B2157" s="67"/>
      <c r="C2157" s="6"/>
      <c r="D2157" s="6"/>
      <c r="E2157" s="8"/>
    </row>
    <row r="2158" spans="1:5" x14ac:dyDescent="0.25">
      <c r="A2158" s="67"/>
      <c r="B2158" s="67"/>
      <c r="C2158" s="6"/>
      <c r="D2158" s="6"/>
      <c r="E2158" s="8"/>
    </row>
    <row r="2159" spans="1:5" x14ac:dyDescent="0.25">
      <c r="A2159" s="67"/>
      <c r="B2159" s="67"/>
      <c r="C2159" s="6"/>
      <c r="D2159" s="6"/>
      <c r="E2159" s="8"/>
    </row>
    <row r="2160" spans="1:5" x14ac:dyDescent="0.25">
      <c r="A2160" s="67"/>
      <c r="B2160" s="67"/>
      <c r="C2160" s="6"/>
      <c r="D2160" s="6"/>
      <c r="E2160" s="8"/>
    </row>
    <row r="2161" spans="1:5" x14ac:dyDescent="0.25">
      <c r="A2161" s="67"/>
      <c r="B2161" s="67"/>
      <c r="C2161" s="6"/>
      <c r="D2161" s="6"/>
      <c r="E2161" s="8"/>
    </row>
    <row r="2162" spans="1:5" x14ac:dyDescent="0.25">
      <c r="A2162" s="67"/>
      <c r="B2162" s="67"/>
      <c r="C2162" s="6"/>
      <c r="D2162" s="6"/>
      <c r="E2162" s="8"/>
    </row>
    <row r="2163" spans="1:5" x14ac:dyDescent="0.25">
      <c r="A2163" s="67"/>
      <c r="B2163" s="67"/>
      <c r="C2163" s="6"/>
      <c r="D2163" s="6"/>
      <c r="E2163" s="8"/>
    </row>
    <row r="2164" spans="1:5" x14ac:dyDescent="0.25">
      <c r="A2164" s="67"/>
      <c r="B2164" s="67"/>
      <c r="C2164" s="6"/>
      <c r="D2164" s="6"/>
      <c r="E2164" s="8"/>
    </row>
    <row r="2165" spans="1:5" x14ac:dyDescent="0.25">
      <c r="A2165" s="67"/>
      <c r="B2165" s="67"/>
      <c r="C2165" s="6"/>
      <c r="D2165" s="6"/>
      <c r="E2165" s="8"/>
    </row>
    <row r="2166" spans="1:5" x14ac:dyDescent="0.25">
      <c r="A2166" s="67"/>
      <c r="B2166" s="67"/>
      <c r="C2166" s="6"/>
      <c r="D2166" s="6"/>
      <c r="E2166" s="8"/>
    </row>
    <row r="2167" spans="1:5" x14ac:dyDescent="0.25">
      <c r="A2167" s="67"/>
      <c r="B2167" s="67"/>
      <c r="C2167" s="6"/>
      <c r="D2167" s="6"/>
      <c r="E2167" s="8"/>
    </row>
    <row r="2168" spans="1:5" x14ac:dyDescent="0.25">
      <c r="A2168" s="67"/>
      <c r="B2168" s="67"/>
      <c r="C2168" s="6"/>
      <c r="D2168" s="6"/>
      <c r="E2168" s="8"/>
    </row>
    <row r="2169" spans="1:5" x14ac:dyDescent="0.25">
      <c r="A2169" s="67"/>
      <c r="B2169" s="67"/>
      <c r="C2169" s="6"/>
      <c r="D2169" s="6"/>
      <c r="E2169" s="8"/>
    </row>
    <row r="2170" spans="1:5" x14ac:dyDescent="0.25">
      <c r="A2170" s="67"/>
      <c r="B2170" s="67"/>
      <c r="C2170" s="6"/>
      <c r="D2170" s="6"/>
      <c r="E2170" s="8"/>
    </row>
    <row r="2171" spans="1:5" x14ac:dyDescent="0.25">
      <c r="A2171" s="67"/>
      <c r="B2171" s="67"/>
      <c r="C2171" s="6"/>
      <c r="D2171" s="6"/>
      <c r="E2171" s="8"/>
    </row>
    <row r="2172" spans="1:5" x14ac:dyDescent="0.25">
      <c r="A2172" s="67"/>
      <c r="B2172" s="67"/>
      <c r="C2172" s="6"/>
      <c r="D2172" s="6"/>
      <c r="E2172" s="8"/>
    </row>
    <row r="2173" spans="1:5" x14ac:dyDescent="0.25">
      <c r="A2173" s="67"/>
      <c r="B2173" s="67"/>
      <c r="C2173" s="6"/>
      <c r="D2173" s="6"/>
      <c r="E2173" s="8"/>
    </row>
    <row r="2174" spans="1:5" x14ac:dyDescent="0.25">
      <c r="A2174" s="67"/>
      <c r="B2174" s="67"/>
      <c r="C2174" s="6"/>
      <c r="D2174" s="6"/>
      <c r="E2174" s="8"/>
    </row>
    <row r="2175" spans="1:5" x14ac:dyDescent="0.25">
      <c r="A2175" s="67"/>
      <c r="B2175" s="67"/>
      <c r="C2175" s="6"/>
      <c r="D2175" s="6"/>
      <c r="E2175" s="8"/>
    </row>
    <row r="2176" spans="1:5" x14ac:dyDescent="0.25">
      <c r="A2176" s="67"/>
      <c r="B2176" s="67"/>
      <c r="C2176" s="6"/>
      <c r="D2176" s="6"/>
      <c r="E2176" s="8"/>
    </row>
    <row r="2177" spans="1:5" x14ac:dyDescent="0.25">
      <c r="A2177" s="67"/>
      <c r="B2177" s="67"/>
      <c r="C2177" s="6"/>
      <c r="D2177" s="6"/>
      <c r="E2177" s="8"/>
    </row>
    <row r="2178" spans="1:5" x14ac:dyDescent="0.25">
      <c r="A2178" s="67"/>
      <c r="B2178" s="67"/>
      <c r="C2178" s="6"/>
      <c r="D2178" s="6"/>
      <c r="E2178" s="8"/>
    </row>
    <row r="2179" spans="1:5" x14ac:dyDescent="0.25">
      <c r="A2179" s="67"/>
      <c r="B2179" s="67"/>
      <c r="C2179" s="6"/>
      <c r="D2179" s="6"/>
      <c r="E2179" s="8"/>
    </row>
    <row r="2180" spans="1:5" x14ac:dyDescent="0.25">
      <c r="A2180" s="67"/>
      <c r="B2180" s="67"/>
      <c r="C2180" s="6"/>
      <c r="D2180" s="6"/>
      <c r="E2180" s="8"/>
    </row>
    <row r="2181" spans="1:5" x14ac:dyDescent="0.25">
      <c r="A2181" s="67"/>
      <c r="B2181" s="67"/>
      <c r="C2181" s="6"/>
      <c r="D2181" s="6"/>
      <c r="E2181" s="8"/>
    </row>
    <row r="2182" spans="1:5" x14ac:dyDescent="0.25">
      <c r="A2182" s="67"/>
      <c r="B2182" s="67"/>
      <c r="C2182" s="6"/>
      <c r="D2182" s="6"/>
      <c r="E2182" s="8"/>
    </row>
    <row r="2183" spans="1:5" x14ac:dyDescent="0.25">
      <c r="A2183" s="67"/>
      <c r="B2183" s="67"/>
      <c r="C2183" s="6"/>
      <c r="D2183" s="6"/>
      <c r="E2183" s="8"/>
    </row>
    <row r="2184" spans="1:5" x14ac:dyDescent="0.25">
      <c r="A2184" s="67"/>
      <c r="B2184" s="67"/>
      <c r="C2184" s="6"/>
      <c r="D2184" s="6"/>
      <c r="E2184" s="8"/>
    </row>
    <row r="2185" spans="1:5" x14ac:dyDescent="0.25">
      <c r="A2185" s="67"/>
      <c r="B2185" s="67"/>
      <c r="C2185" s="6"/>
      <c r="D2185" s="6"/>
      <c r="E2185" s="8"/>
    </row>
    <row r="2186" spans="1:5" x14ac:dyDescent="0.25">
      <c r="A2186" s="67"/>
      <c r="B2186" s="67"/>
      <c r="C2186" s="6"/>
      <c r="D2186" s="6"/>
      <c r="E2186" s="8"/>
    </row>
    <row r="2187" spans="1:5" x14ac:dyDescent="0.25">
      <c r="A2187" s="67"/>
      <c r="B2187" s="67"/>
      <c r="C2187" s="6"/>
      <c r="D2187" s="6"/>
      <c r="E2187" s="8"/>
    </row>
    <row r="2188" spans="1:5" x14ac:dyDescent="0.25">
      <c r="A2188" s="67"/>
      <c r="B2188" s="67"/>
      <c r="C2188" s="6"/>
      <c r="D2188" s="6"/>
      <c r="E2188" s="8"/>
    </row>
    <row r="2189" spans="1:5" x14ac:dyDescent="0.25">
      <c r="A2189" s="67"/>
      <c r="B2189" s="67"/>
      <c r="C2189" s="6"/>
      <c r="D2189" s="6"/>
      <c r="E2189" s="8"/>
    </row>
    <row r="2190" spans="1:5" x14ac:dyDescent="0.25">
      <c r="A2190" s="67"/>
      <c r="B2190" s="67"/>
      <c r="C2190" s="6"/>
      <c r="D2190" s="6"/>
      <c r="E2190" s="8"/>
    </row>
    <row r="2191" spans="1:5" x14ac:dyDescent="0.25">
      <c r="A2191" s="67"/>
      <c r="B2191" s="67"/>
      <c r="C2191" s="6"/>
      <c r="D2191" s="6"/>
      <c r="E2191" s="8"/>
    </row>
    <row r="2192" spans="1:5" x14ac:dyDescent="0.25">
      <c r="A2192" s="67"/>
      <c r="B2192" s="67"/>
      <c r="C2192" s="6"/>
      <c r="D2192" s="6"/>
      <c r="E2192" s="8"/>
    </row>
    <row r="2193" spans="1:5" x14ac:dyDescent="0.25">
      <c r="A2193" s="67"/>
      <c r="B2193" s="67"/>
      <c r="C2193" s="6"/>
      <c r="D2193" s="6"/>
      <c r="E2193" s="8"/>
    </row>
    <row r="2194" spans="1:5" x14ac:dyDescent="0.25">
      <c r="A2194" s="67"/>
      <c r="B2194" s="67"/>
      <c r="C2194" s="6"/>
      <c r="D2194" s="6"/>
      <c r="E2194" s="8"/>
    </row>
    <row r="2195" spans="1:5" x14ac:dyDescent="0.25">
      <c r="A2195" s="67"/>
      <c r="B2195" s="67"/>
      <c r="C2195" s="6"/>
      <c r="D2195" s="6"/>
      <c r="E2195" s="8"/>
    </row>
    <row r="2196" spans="1:5" x14ac:dyDescent="0.25">
      <c r="A2196" s="67"/>
      <c r="B2196" s="67"/>
      <c r="C2196" s="6"/>
      <c r="D2196" s="6"/>
      <c r="E2196" s="8"/>
    </row>
    <row r="2197" spans="1:5" x14ac:dyDescent="0.25">
      <c r="A2197" s="67"/>
      <c r="B2197" s="67"/>
      <c r="C2197" s="6"/>
      <c r="D2197" s="6"/>
      <c r="E2197" s="8"/>
    </row>
    <row r="2198" spans="1:5" x14ac:dyDescent="0.25">
      <c r="A2198" s="67"/>
      <c r="B2198" s="67"/>
      <c r="C2198" s="6"/>
      <c r="D2198" s="6"/>
      <c r="E2198" s="8"/>
    </row>
    <row r="2199" spans="1:5" x14ac:dyDescent="0.25">
      <c r="A2199" s="67"/>
      <c r="B2199" s="67"/>
      <c r="C2199" s="6"/>
      <c r="D2199" s="6"/>
      <c r="E2199" s="8"/>
    </row>
    <row r="2200" spans="1:5" x14ac:dyDescent="0.25">
      <c r="A2200" s="67"/>
      <c r="B2200" s="67"/>
      <c r="C2200" s="6"/>
      <c r="D2200" s="6"/>
      <c r="E2200" s="8"/>
    </row>
    <row r="2201" spans="1:5" x14ac:dyDescent="0.25">
      <c r="A2201" s="67"/>
      <c r="B2201" s="67"/>
      <c r="C2201" s="6"/>
      <c r="D2201" s="6"/>
      <c r="E2201" s="8"/>
    </row>
    <row r="2202" spans="1:5" x14ac:dyDescent="0.25">
      <c r="A2202" s="67"/>
      <c r="B2202" s="67"/>
      <c r="C2202" s="6"/>
      <c r="D2202" s="6"/>
      <c r="E2202" s="8"/>
    </row>
    <row r="2203" spans="1:5" x14ac:dyDescent="0.25">
      <c r="A2203" s="67"/>
      <c r="B2203" s="67"/>
      <c r="C2203" s="6"/>
      <c r="D2203" s="6"/>
      <c r="E2203" s="8"/>
    </row>
    <row r="2204" spans="1:5" x14ac:dyDescent="0.25">
      <c r="A2204" s="67"/>
      <c r="B2204" s="67"/>
      <c r="C2204" s="6"/>
      <c r="D2204" s="6"/>
      <c r="E2204" s="8"/>
    </row>
    <row r="2205" spans="1:5" x14ac:dyDescent="0.25">
      <c r="A2205" s="67"/>
      <c r="B2205" s="67"/>
      <c r="C2205" s="6"/>
      <c r="D2205" s="6"/>
      <c r="E2205" s="8"/>
    </row>
    <row r="2206" spans="1:5" x14ac:dyDescent="0.25">
      <c r="A2206" s="67"/>
      <c r="B2206" s="67"/>
      <c r="C2206" s="6"/>
      <c r="D2206" s="6"/>
      <c r="E2206" s="8"/>
    </row>
    <row r="2207" spans="1:5" x14ac:dyDescent="0.25">
      <c r="A2207" s="67"/>
      <c r="B2207" s="67"/>
      <c r="C2207" s="6"/>
      <c r="D2207" s="6"/>
      <c r="E2207" s="8"/>
    </row>
    <row r="2208" spans="1:5" x14ac:dyDescent="0.25">
      <c r="A2208" s="67"/>
      <c r="B2208" s="67"/>
      <c r="C2208" s="6"/>
      <c r="D2208" s="6"/>
      <c r="E2208" s="8"/>
    </row>
    <row r="2209" spans="1:5" x14ac:dyDescent="0.25">
      <c r="A2209" s="67"/>
      <c r="B2209" s="67"/>
      <c r="C2209" s="6"/>
      <c r="D2209" s="6"/>
      <c r="E2209" s="8"/>
    </row>
    <row r="2210" spans="1:5" x14ac:dyDescent="0.25">
      <c r="A2210" s="67"/>
      <c r="B2210" s="67"/>
      <c r="C2210" s="6"/>
      <c r="D2210" s="6"/>
      <c r="E2210" s="8"/>
    </row>
    <row r="2211" spans="1:5" x14ac:dyDescent="0.25">
      <c r="A2211" s="67"/>
      <c r="B2211" s="67"/>
      <c r="C2211" s="6"/>
      <c r="D2211" s="6"/>
      <c r="E2211" s="8"/>
    </row>
    <row r="2212" spans="1:5" x14ac:dyDescent="0.25">
      <c r="A2212" s="67"/>
      <c r="B2212" s="67"/>
      <c r="C2212" s="6"/>
      <c r="D2212" s="6"/>
      <c r="E2212" s="8"/>
    </row>
    <row r="2213" spans="1:5" x14ac:dyDescent="0.25">
      <c r="A2213" s="67"/>
      <c r="B2213" s="67"/>
      <c r="C2213" s="6"/>
      <c r="D2213" s="6"/>
      <c r="E2213" s="8"/>
    </row>
    <row r="2214" spans="1:5" x14ac:dyDescent="0.25">
      <c r="A2214" s="67"/>
      <c r="B2214" s="67"/>
      <c r="C2214" s="6"/>
      <c r="D2214" s="6"/>
      <c r="E2214" s="8"/>
    </row>
    <row r="2215" spans="1:5" x14ac:dyDescent="0.25">
      <c r="A2215" s="67"/>
      <c r="B2215" s="67"/>
      <c r="C2215" s="6"/>
      <c r="D2215" s="6"/>
      <c r="E2215" s="8"/>
    </row>
    <row r="2216" spans="1:5" x14ac:dyDescent="0.25">
      <c r="A2216" s="67"/>
      <c r="B2216" s="67"/>
      <c r="C2216" s="6"/>
      <c r="D2216" s="6"/>
      <c r="E2216" s="8"/>
    </row>
    <row r="2217" spans="1:5" x14ac:dyDescent="0.25">
      <c r="A2217" s="67"/>
      <c r="B2217" s="67"/>
      <c r="C2217" s="6"/>
      <c r="D2217" s="6"/>
      <c r="E2217" s="8"/>
    </row>
    <row r="2218" spans="1:5" x14ac:dyDescent="0.25">
      <c r="A2218" s="67"/>
      <c r="B2218" s="67"/>
      <c r="C2218" s="6"/>
      <c r="D2218" s="6"/>
      <c r="E2218" s="8"/>
    </row>
    <row r="2219" spans="1:5" x14ac:dyDescent="0.25">
      <c r="A2219" s="67"/>
      <c r="B2219" s="67"/>
      <c r="C2219" s="6"/>
      <c r="D2219" s="6"/>
      <c r="E2219" s="8"/>
    </row>
    <row r="2220" spans="1:5" x14ac:dyDescent="0.25">
      <c r="A2220" s="67"/>
      <c r="B2220" s="67"/>
      <c r="C2220" s="6"/>
      <c r="D2220" s="6"/>
      <c r="E2220" s="8"/>
    </row>
    <row r="2221" spans="1:5" x14ac:dyDescent="0.25">
      <c r="A2221" s="67"/>
      <c r="B2221" s="67"/>
      <c r="C2221" s="6"/>
      <c r="D2221" s="6"/>
      <c r="E2221" s="8"/>
    </row>
    <row r="2222" spans="1:5" x14ac:dyDescent="0.25">
      <c r="A2222" s="67"/>
      <c r="B2222" s="67"/>
      <c r="C2222" s="6"/>
      <c r="D2222" s="6"/>
      <c r="E2222" s="8"/>
    </row>
    <row r="2223" spans="1:5" x14ac:dyDescent="0.25">
      <c r="A2223" s="67"/>
      <c r="B2223" s="67"/>
      <c r="C2223" s="6"/>
      <c r="D2223" s="6"/>
      <c r="E2223" s="8"/>
    </row>
    <row r="2224" spans="1:5" x14ac:dyDescent="0.25">
      <c r="A2224" s="67"/>
      <c r="B2224" s="67"/>
      <c r="C2224" s="6"/>
      <c r="D2224" s="6"/>
      <c r="E2224" s="8"/>
    </row>
    <row r="2225" spans="1:5" x14ac:dyDescent="0.25">
      <c r="A2225" s="67"/>
      <c r="B2225" s="67"/>
      <c r="C2225" s="6"/>
      <c r="D2225" s="6"/>
      <c r="E2225" s="8"/>
    </row>
    <row r="2226" spans="1:5" x14ac:dyDescent="0.25">
      <c r="A2226" s="67"/>
      <c r="B2226" s="67"/>
      <c r="C2226" s="6"/>
      <c r="D2226" s="6"/>
      <c r="E2226" s="8"/>
    </row>
    <row r="2227" spans="1:5" x14ac:dyDescent="0.25">
      <c r="A2227" s="67"/>
      <c r="B2227" s="67"/>
      <c r="C2227" s="6"/>
      <c r="D2227" s="6"/>
      <c r="E2227" s="8"/>
    </row>
    <row r="2228" spans="1:5" x14ac:dyDescent="0.25">
      <c r="A2228" s="67"/>
      <c r="B2228" s="67"/>
      <c r="C2228" s="6"/>
      <c r="D2228" s="6"/>
      <c r="E2228" s="8"/>
    </row>
    <row r="2229" spans="1:5" x14ac:dyDescent="0.25">
      <c r="A2229" s="67"/>
      <c r="B2229" s="67"/>
      <c r="C2229" s="6"/>
      <c r="D2229" s="6"/>
      <c r="E2229" s="8"/>
    </row>
    <row r="2230" spans="1:5" x14ac:dyDescent="0.25">
      <c r="A2230" s="67"/>
      <c r="B2230" s="67"/>
      <c r="C2230" s="6"/>
      <c r="D2230" s="6"/>
      <c r="E2230" s="8"/>
    </row>
    <row r="2231" spans="1:5" x14ac:dyDescent="0.25">
      <c r="A2231" s="67"/>
      <c r="B2231" s="67"/>
      <c r="C2231" s="6"/>
      <c r="D2231" s="6"/>
      <c r="E2231" s="8"/>
    </row>
    <row r="2232" spans="1:5" x14ac:dyDescent="0.25">
      <c r="A2232" s="67"/>
      <c r="B2232" s="67"/>
      <c r="C2232" s="6"/>
      <c r="D2232" s="6"/>
      <c r="E2232" s="8"/>
    </row>
    <row r="2233" spans="1:5" x14ac:dyDescent="0.25">
      <c r="A2233" s="67"/>
      <c r="B2233" s="67"/>
      <c r="C2233" s="6"/>
      <c r="D2233" s="6"/>
      <c r="E2233" s="8"/>
    </row>
    <row r="2234" spans="1:5" x14ac:dyDescent="0.25">
      <c r="A2234" s="67"/>
      <c r="B2234" s="67"/>
      <c r="C2234" s="6"/>
      <c r="D2234" s="6"/>
      <c r="E2234" s="8"/>
    </row>
    <row r="2235" spans="1:5" x14ac:dyDescent="0.25">
      <c r="A2235" s="67"/>
      <c r="B2235" s="67"/>
      <c r="C2235" s="6"/>
      <c r="D2235" s="6"/>
      <c r="E2235" s="8"/>
    </row>
    <row r="2236" spans="1:5" x14ac:dyDescent="0.25">
      <c r="A2236" s="67"/>
      <c r="B2236" s="67"/>
      <c r="C2236" s="6"/>
      <c r="D2236" s="6"/>
      <c r="E2236" s="8"/>
    </row>
    <row r="2237" spans="1:5" x14ac:dyDescent="0.25">
      <c r="A2237" s="67"/>
      <c r="B2237" s="67"/>
      <c r="C2237" s="6"/>
      <c r="D2237" s="6"/>
      <c r="E2237" s="8"/>
    </row>
    <row r="2238" spans="1:5" x14ac:dyDescent="0.25">
      <c r="A2238" s="67"/>
      <c r="B2238" s="67"/>
      <c r="C2238" s="6"/>
      <c r="D2238" s="6"/>
      <c r="E2238" s="8"/>
    </row>
    <row r="2239" spans="1:5" x14ac:dyDescent="0.25">
      <c r="A2239" s="67"/>
      <c r="B2239" s="67"/>
      <c r="C2239" s="6"/>
      <c r="D2239" s="6"/>
      <c r="E2239" s="8"/>
    </row>
    <row r="2240" spans="1:5" x14ac:dyDescent="0.25">
      <c r="A2240" s="67"/>
      <c r="B2240" s="67"/>
      <c r="C2240" s="6"/>
      <c r="D2240" s="6"/>
      <c r="E2240" s="8"/>
    </row>
    <row r="2241" spans="1:5" x14ac:dyDescent="0.25">
      <c r="A2241" s="67"/>
      <c r="B2241" s="67"/>
      <c r="C2241" s="6"/>
      <c r="D2241" s="6"/>
      <c r="E2241" s="8"/>
    </row>
    <row r="2242" spans="1:5" x14ac:dyDescent="0.25">
      <c r="A2242" s="67"/>
      <c r="B2242" s="67"/>
      <c r="C2242" s="6"/>
      <c r="D2242" s="6"/>
      <c r="E2242" s="8"/>
    </row>
    <row r="2243" spans="1:5" x14ac:dyDescent="0.25">
      <c r="A2243" s="67"/>
      <c r="B2243" s="67"/>
      <c r="C2243" s="6"/>
      <c r="D2243" s="6"/>
      <c r="E2243" s="8"/>
    </row>
    <row r="2244" spans="1:5" x14ac:dyDescent="0.25">
      <c r="A2244" s="67"/>
      <c r="B2244" s="67"/>
      <c r="C2244" s="6"/>
      <c r="D2244" s="6"/>
      <c r="E2244" s="8"/>
    </row>
    <row r="2245" spans="1:5" x14ac:dyDescent="0.25">
      <c r="A2245" s="67"/>
      <c r="B2245" s="67"/>
      <c r="C2245" s="6"/>
      <c r="D2245" s="6"/>
      <c r="E2245" s="8"/>
    </row>
    <row r="2246" spans="1:5" x14ac:dyDescent="0.25">
      <c r="A2246" s="67"/>
      <c r="B2246" s="67"/>
      <c r="C2246" s="6"/>
      <c r="D2246" s="6"/>
      <c r="E2246" s="8"/>
    </row>
    <row r="2247" spans="1:5" x14ac:dyDescent="0.25">
      <c r="A2247" s="67"/>
      <c r="B2247" s="67"/>
      <c r="C2247" s="6"/>
      <c r="D2247" s="6"/>
      <c r="E2247" s="8"/>
    </row>
    <row r="2248" spans="1:5" x14ac:dyDescent="0.25">
      <c r="A2248" s="67"/>
      <c r="B2248" s="67"/>
      <c r="C2248" s="6"/>
      <c r="D2248" s="6"/>
      <c r="E2248" s="8"/>
    </row>
    <row r="2249" spans="1:5" x14ac:dyDescent="0.25">
      <c r="A2249" s="67"/>
      <c r="B2249" s="67"/>
      <c r="C2249" s="6"/>
      <c r="D2249" s="6"/>
      <c r="E2249" s="8"/>
    </row>
    <row r="2250" spans="1:5" x14ac:dyDescent="0.25">
      <c r="A2250" s="67"/>
      <c r="B2250" s="67"/>
      <c r="C2250" s="6"/>
      <c r="D2250" s="6"/>
      <c r="E2250" s="8"/>
    </row>
    <row r="2251" spans="1:5" x14ac:dyDescent="0.25">
      <c r="A2251" s="67"/>
      <c r="B2251" s="67"/>
      <c r="C2251" s="6"/>
      <c r="D2251" s="6"/>
      <c r="E2251" s="8"/>
    </row>
    <row r="2252" spans="1:5" x14ac:dyDescent="0.25">
      <c r="A2252" s="67"/>
      <c r="B2252" s="67"/>
      <c r="C2252" s="6"/>
      <c r="D2252" s="6"/>
      <c r="E2252" s="8"/>
    </row>
    <row r="2253" spans="1:5" x14ac:dyDescent="0.25">
      <c r="A2253" s="67"/>
      <c r="B2253" s="67"/>
      <c r="C2253" s="6"/>
      <c r="D2253" s="6"/>
      <c r="E2253" s="8"/>
    </row>
    <row r="2254" spans="1:5" x14ac:dyDescent="0.25">
      <c r="A2254" s="67"/>
      <c r="B2254" s="67"/>
      <c r="C2254" s="6"/>
      <c r="D2254" s="6"/>
      <c r="E2254" s="8"/>
    </row>
    <row r="2255" spans="1:5" x14ac:dyDescent="0.25">
      <c r="A2255" s="67"/>
      <c r="B2255" s="67"/>
      <c r="C2255" s="6"/>
      <c r="D2255" s="6"/>
      <c r="E2255" s="8"/>
    </row>
    <row r="2256" spans="1:5" x14ac:dyDescent="0.25">
      <c r="A2256" s="67"/>
      <c r="B2256" s="67"/>
      <c r="C2256" s="6"/>
      <c r="D2256" s="6"/>
      <c r="E2256" s="8"/>
    </row>
    <row r="2257" spans="1:5" x14ac:dyDescent="0.25">
      <c r="A2257" s="67"/>
      <c r="B2257" s="67"/>
      <c r="C2257" s="6"/>
      <c r="D2257" s="6"/>
      <c r="E2257" s="8"/>
    </row>
    <row r="2258" spans="1:5" x14ac:dyDescent="0.25">
      <c r="A2258" s="67"/>
      <c r="B2258" s="67"/>
      <c r="C2258" s="6"/>
      <c r="D2258" s="6"/>
      <c r="E2258" s="8"/>
    </row>
    <row r="2259" spans="1:5" x14ac:dyDescent="0.25">
      <c r="A2259" s="67"/>
      <c r="B2259" s="67"/>
      <c r="C2259" s="6"/>
      <c r="D2259" s="6"/>
      <c r="E2259" s="8"/>
    </row>
    <row r="2260" spans="1:5" x14ac:dyDescent="0.25">
      <c r="A2260" s="67"/>
      <c r="B2260" s="67"/>
      <c r="C2260" s="6"/>
      <c r="D2260" s="6"/>
      <c r="E2260" s="8"/>
    </row>
    <row r="2261" spans="1:5" x14ac:dyDescent="0.25">
      <c r="A2261" s="67"/>
      <c r="B2261" s="67"/>
      <c r="C2261" s="6"/>
      <c r="D2261" s="6"/>
      <c r="E2261" s="8"/>
    </row>
    <row r="2262" spans="1:5" x14ac:dyDescent="0.25">
      <c r="A2262" s="67"/>
      <c r="B2262" s="67"/>
      <c r="C2262" s="6"/>
      <c r="D2262" s="6"/>
      <c r="E2262" s="8"/>
    </row>
    <row r="2263" spans="1:5" x14ac:dyDescent="0.25">
      <c r="A2263" s="67"/>
      <c r="B2263" s="67"/>
      <c r="C2263" s="6"/>
      <c r="D2263" s="6"/>
      <c r="E2263" s="8"/>
    </row>
    <row r="2264" spans="1:5" x14ac:dyDescent="0.25">
      <c r="A2264" s="67"/>
      <c r="B2264" s="67"/>
      <c r="C2264" s="6"/>
      <c r="D2264" s="6"/>
      <c r="E2264" s="8"/>
    </row>
    <row r="2265" spans="1:5" x14ac:dyDescent="0.25">
      <c r="A2265" s="67"/>
      <c r="B2265" s="67"/>
      <c r="C2265" s="6"/>
      <c r="D2265" s="6"/>
      <c r="E2265" s="8"/>
    </row>
    <row r="2266" spans="1:5" x14ac:dyDescent="0.25">
      <c r="A2266" s="67"/>
      <c r="B2266" s="67"/>
      <c r="C2266" s="6"/>
      <c r="D2266" s="6"/>
      <c r="E2266" s="8"/>
    </row>
    <row r="2267" spans="1:5" x14ac:dyDescent="0.25">
      <c r="A2267" s="67"/>
      <c r="B2267" s="67"/>
      <c r="C2267" s="6"/>
      <c r="D2267" s="6"/>
      <c r="E2267" s="8"/>
    </row>
    <row r="2268" spans="1:5" x14ac:dyDescent="0.25">
      <c r="A2268" s="67"/>
      <c r="B2268" s="67"/>
      <c r="C2268" s="6"/>
      <c r="D2268" s="6"/>
      <c r="E2268" s="8"/>
    </row>
    <row r="2269" spans="1:5" x14ac:dyDescent="0.25">
      <c r="A2269" s="67"/>
      <c r="B2269" s="67"/>
      <c r="C2269" s="6"/>
      <c r="D2269" s="6"/>
      <c r="E2269" s="8"/>
    </row>
    <row r="2270" spans="1:5" x14ac:dyDescent="0.25">
      <c r="A2270" s="67"/>
      <c r="B2270" s="67"/>
      <c r="C2270" s="6"/>
      <c r="D2270" s="6"/>
      <c r="E2270" s="8"/>
    </row>
    <row r="2271" spans="1:5" x14ac:dyDescent="0.25">
      <c r="A2271" s="67"/>
      <c r="B2271" s="67"/>
      <c r="C2271" s="6"/>
      <c r="D2271" s="6"/>
      <c r="E2271" s="8"/>
    </row>
    <row r="2272" spans="1:5" x14ac:dyDescent="0.25">
      <c r="A2272" s="67"/>
      <c r="B2272" s="67"/>
      <c r="C2272" s="6"/>
      <c r="D2272" s="6"/>
      <c r="E2272" s="8"/>
    </row>
    <row r="2273" spans="1:5" x14ac:dyDescent="0.25">
      <c r="A2273" s="67"/>
      <c r="B2273" s="67"/>
      <c r="C2273" s="6"/>
      <c r="D2273" s="6"/>
      <c r="E2273" s="8"/>
    </row>
    <row r="2274" spans="1:5" x14ac:dyDescent="0.25">
      <c r="A2274" s="67"/>
      <c r="B2274" s="67"/>
      <c r="C2274" s="6"/>
      <c r="D2274" s="6"/>
      <c r="E2274" s="8"/>
    </row>
    <row r="2275" spans="1:5" x14ac:dyDescent="0.25">
      <c r="A2275" s="67"/>
      <c r="B2275" s="67"/>
      <c r="C2275" s="6"/>
      <c r="D2275" s="6"/>
      <c r="E2275" s="8"/>
    </row>
    <row r="2276" spans="1:5" x14ac:dyDescent="0.25">
      <c r="A2276" s="67"/>
      <c r="B2276" s="67"/>
      <c r="C2276" s="6"/>
      <c r="D2276" s="6"/>
      <c r="E2276" s="8"/>
    </row>
    <row r="2277" spans="1:5" x14ac:dyDescent="0.25">
      <c r="A2277" s="67"/>
      <c r="B2277" s="67"/>
      <c r="C2277" s="6"/>
      <c r="D2277" s="6"/>
      <c r="E2277" s="8"/>
    </row>
    <row r="2278" spans="1:5" x14ac:dyDescent="0.25">
      <c r="A2278" s="67"/>
      <c r="B2278" s="67"/>
      <c r="C2278" s="6"/>
      <c r="D2278" s="6"/>
      <c r="E2278" s="8"/>
    </row>
    <row r="2279" spans="1:5" x14ac:dyDescent="0.25">
      <c r="A2279" s="67"/>
      <c r="B2279" s="67"/>
      <c r="C2279" s="6"/>
      <c r="D2279" s="6"/>
      <c r="E2279" s="8"/>
    </row>
    <row r="2280" spans="1:5" x14ac:dyDescent="0.25">
      <c r="A2280" s="67"/>
      <c r="B2280" s="67"/>
      <c r="C2280" s="6"/>
      <c r="D2280" s="6"/>
      <c r="E2280" s="8"/>
    </row>
    <row r="2281" spans="1:5" x14ac:dyDescent="0.25">
      <c r="A2281" s="67"/>
      <c r="B2281" s="67"/>
      <c r="C2281" s="6"/>
      <c r="D2281" s="6"/>
      <c r="E2281" s="8"/>
    </row>
    <row r="2282" spans="1:5" x14ac:dyDescent="0.25">
      <c r="A2282" s="67"/>
      <c r="B2282" s="67"/>
      <c r="C2282" s="6"/>
      <c r="D2282" s="6"/>
      <c r="E2282" s="8"/>
    </row>
    <row r="2283" spans="1:5" x14ac:dyDescent="0.25">
      <c r="A2283" s="67"/>
      <c r="B2283" s="67"/>
      <c r="C2283" s="6"/>
      <c r="D2283" s="6"/>
      <c r="E2283" s="8"/>
    </row>
    <row r="2284" spans="1:5" x14ac:dyDescent="0.25">
      <c r="A2284" s="67"/>
      <c r="B2284" s="67"/>
      <c r="C2284" s="6"/>
      <c r="D2284" s="6"/>
      <c r="E2284" s="8"/>
    </row>
    <row r="2285" spans="1:5" x14ac:dyDescent="0.25">
      <c r="A2285" s="67"/>
      <c r="B2285" s="67"/>
      <c r="C2285" s="6"/>
      <c r="D2285" s="6"/>
      <c r="E2285" s="8"/>
    </row>
    <row r="2286" spans="1:5" x14ac:dyDescent="0.25">
      <c r="A2286" s="67"/>
      <c r="B2286" s="67"/>
      <c r="C2286" s="6"/>
      <c r="D2286" s="6"/>
      <c r="E2286" s="8"/>
    </row>
    <row r="2287" spans="1:5" x14ac:dyDescent="0.25">
      <c r="A2287" s="67"/>
      <c r="B2287" s="67"/>
      <c r="C2287" s="6"/>
      <c r="D2287" s="6"/>
      <c r="E2287" s="8"/>
    </row>
    <row r="2288" spans="1:5" x14ac:dyDescent="0.25">
      <c r="A2288" s="67"/>
      <c r="B2288" s="67"/>
      <c r="C2288" s="6"/>
      <c r="D2288" s="6"/>
      <c r="E2288" s="8"/>
    </row>
    <row r="2289" spans="1:5" x14ac:dyDescent="0.25">
      <c r="A2289" s="67"/>
      <c r="B2289" s="67"/>
      <c r="C2289" s="6"/>
      <c r="D2289" s="6"/>
      <c r="E2289" s="8"/>
    </row>
    <row r="2290" spans="1:5" x14ac:dyDescent="0.25">
      <c r="A2290" s="67"/>
      <c r="B2290" s="67"/>
      <c r="C2290" s="6"/>
      <c r="D2290" s="6"/>
      <c r="E2290" s="8"/>
    </row>
    <row r="2291" spans="1:5" x14ac:dyDescent="0.25">
      <c r="A2291" s="67"/>
      <c r="B2291" s="67"/>
      <c r="C2291" s="6"/>
      <c r="D2291" s="6"/>
      <c r="E2291" s="8"/>
    </row>
    <row r="2292" spans="1:5" x14ac:dyDescent="0.25">
      <c r="A2292" s="67"/>
      <c r="B2292" s="67"/>
      <c r="C2292" s="6"/>
      <c r="D2292" s="6"/>
      <c r="E2292" s="8"/>
    </row>
    <row r="2293" spans="1:5" x14ac:dyDescent="0.25">
      <c r="A2293" s="67"/>
      <c r="B2293" s="67"/>
      <c r="C2293" s="6"/>
      <c r="D2293" s="6"/>
      <c r="E2293" s="8"/>
    </row>
    <row r="2294" spans="1:5" x14ac:dyDescent="0.25">
      <c r="A2294" s="67"/>
      <c r="B2294" s="67"/>
      <c r="C2294" s="6"/>
      <c r="D2294" s="6"/>
      <c r="E2294" s="8"/>
    </row>
    <row r="2295" spans="1:5" x14ac:dyDescent="0.25">
      <c r="A2295" s="67"/>
      <c r="B2295" s="67"/>
      <c r="C2295" s="6"/>
      <c r="D2295" s="6"/>
      <c r="E2295" s="8"/>
    </row>
    <row r="2296" spans="1:5" x14ac:dyDescent="0.25">
      <c r="A2296" s="67"/>
      <c r="B2296" s="67"/>
      <c r="C2296" s="6"/>
      <c r="D2296" s="6"/>
      <c r="E2296" s="8"/>
    </row>
    <row r="2297" spans="1:5" x14ac:dyDescent="0.25">
      <c r="A2297" s="67"/>
      <c r="B2297" s="67"/>
      <c r="C2297" s="6"/>
      <c r="D2297" s="6"/>
      <c r="E2297" s="8"/>
    </row>
    <row r="2298" spans="1:5" x14ac:dyDescent="0.25">
      <c r="A2298" s="67"/>
      <c r="B2298" s="67"/>
      <c r="C2298" s="6"/>
      <c r="D2298" s="6"/>
      <c r="E2298" s="8"/>
    </row>
    <row r="2299" spans="1:5" x14ac:dyDescent="0.25">
      <c r="A2299" s="67"/>
      <c r="B2299" s="67"/>
      <c r="C2299" s="6"/>
      <c r="D2299" s="6"/>
      <c r="E2299" s="8"/>
    </row>
    <row r="2300" spans="1:5" x14ac:dyDescent="0.25">
      <c r="A2300" s="67"/>
      <c r="B2300" s="67"/>
      <c r="C2300" s="6"/>
      <c r="D2300" s="6"/>
      <c r="E2300" s="8"/>
    </row>
    <row r="2301" spans="1:5" x14ac:dyDescent="0.25">
      <c r="A2301" s="67"/>
      <c r="B2301" s="67"/>
      <c r="C2301" s="6"/>
      <c r="D2301" s="6"/>
      <c r="E2301" s="8"/>
    </row>
    <row r="2302" spans="1:5" x14ac:dyDescent="0.25">
      <c r="A2302" s="67"/>
      <c r="B2302" s="67"/>
      <c r="C2302" s="6"/>
      <c r="D2302" s="6"/>
      <c r="E2302" s="8"/>
    </row>
    <row r="2303" spans="1:5" x14ac:dyDescent="0.25">
      <c r="A2303" s="67"/>
      <c r="B2303" s="67"/>
      <c r="C2303" s="6"/>
      <c r="D2303" s="6"/>
      <c r="E2303" s="8"/>
    </row>
    <row r="2304" spans="1:5" x14ac:dyDescent="0.25">
      <c r="A2304" s="67"/>
      <c r="B2304" s="67"/>
      <c r="C2304" s="6"/>
      <c r="D2304" s="6"/>
      <c r="E2304" s="8"/>
    </row>
    <row r="2305" spans="1:5" x14ac:dyDescent="0.25">
      <c r="A2305" s="67"/>
      <c r="B2305" s="67"/>
      <c r="C2305" s="6"/>
      <c r="D2305" s="6"/>
      <c r="E2305" s="8"/>
    </row>
    <row r="2306" spans="1:5" x14ac:dyDescent="0.25">
      <c r="A2306" s="67"/>
      <c r="B2306" s="67"/>
      <c r="C2306" s="6"/>
      <c r="D2306" s="6"/>
      <c r="E2306" s="8"/>
    </row>
    <row r="2307" spans="1:5" x14ac:dyDescent="0.25">
      <c r="A2307" s="67"/>
      <c r="B2307" s="67"/>
      <c r="C2307" s="6"/>
      <c r="D2307" s="6"/>
      <c r="E2307" s="8"/>
    </row>
    <row r="2308" spans="1:5" x14ac:dyDescent="0.25">
      <c r="A2308" s="67"/>
      <c r="B2308" s="67"/>
      <c r="C2308" s="6"/>
      <c r="D2308" s="6"/>
      <c r="E2308" s="8"/>
    </row>
    <row r="2309" spans="1:5" x14ac:dyDescent="0.25">
      <c r="A2309" s="67"/>
      <c r="B2309" s="67"/>
      <c r="C2309" s="6"/>
      <c r="D2309" s="6"/>
      <c r="E2309" s="8"/>
    </row>
    <row r="2310" spans="1:5" x14ac:dyDescent="0.25">
      <c r="A2310" s="67"/>
      <c r="B2310" s="67"/>
      <c r="C2310" s="6"/>
      <c r="D2310" s="6"/>
      <c r="E2310" s="8"/>
    </row>
    <row r="2311" spans="1:5" x14ac:dyDescent="0.25">
      <c r="A2311" s="67"/>
      <c r="B2311" s="67"/>
      <c r="C2311" s="6"/>
      <c r="D2311" s="6"/>
      <c r="E2311" s="8"/>
    </row>
    <row r="2312" spans="1:5" x14ac:dyDescent="0.25">
      <c r="A2312" s="67"/>
      <c r="B2312" s="67"/>
      <c r="C2312" s="6"/>
      <c r="D2312" s="6"/>
      <c r="E2312" s="8"/>
    </row>
    <row r="2313" spans="1:5" x14ac:dyDescent="0.25">
      <c r="A2313" s="67"/>
      <c r="B2313" s="67"/>
      <c r="C2313" s="6"/>
      <c r="D2313" s="6"/>
      <c r="E2313" s="8"/>
    </row>
    <row r="2314" spans="1:5" x14ac:dyDescent="0.25">
      <c r="A2314" s="67"/>
      <c r="B2314" s="67"/>
      <c r="C2314" s="6"/>
      <c r="D2314" s="6"/>
      <c r="E2314" s="8"/>
    </row>
    <row r="2315" spans="1:5" x14ac:dyDescent="0.25">
      <c r="A2315" s="67"/>
      <c r="B2315" s="67"/>
      <c r="C2315" s="6"/>
      <c r="D2315" s="6"/>
      <c r="E2315" s="8"/>
    </row>
    <row r="2316" spans="1:5" x14ac:dyDescent="0.25">
      <c r="A2316" s="67"/>
      <c r="B2316" s="67"/>
      <c r="C2316" s="6"/>
      <c r="D2316" s="6"/>
      <c r="E2316" s="8"/>
    </row>
    <row r="2317" spans="1:5" x14ac:dyDescent="0.25">
      <c r="A2317" s="67"/>
      <c r="B2317" s="67"/>
      <c r="C2317" s="6"/>
      <c r="D2317" s="6"/>
      <c r="E2317" s="8"/>
    </row>
    <row r="2318" spans="1:5" x14ac:dyDescent="0.25">
      <c r="A2318" s="67"/>
      <c r="B2318" s="67"/>
      <c r="C2318" s="6"/>
      <c r="D2318" s="6"/>
      <c r="E2318" s="8"/>
    </row>
    <row r="2319" spans="1:5" x14ac:dyDescent="0.25">
      <c r="A2319" s="67"/>
      <c r="B2319" s="67"/>
      <c r="C2319" s="6"/>
      <c r="D2319" s="6"/>
      <c r="E2319" s="8"/>
    </row>
    <row r="2320" spans="1:5" x14ac:dyDescent="0.25">
      <c r="A2320" s="67"/>
      <c r="B2320" s="67"/>
      <c r="C2320" s="6"/>
      <c r="D2320" s="6"/>
      <c r="E2320" s="8"/>
    </row>
    <row r="2321" spans="1:5" x14ac:dyDescent="0.25">
      <c r="A2321" s="67"/>
      <c r="B2321" s="67"/>
      <c r="C2321" s="6"/>
      <c r="D2321" s="6"/>
      <c r="E2321" s="8"/>
    </row>
    <row r="2322" spans="1:5" x14ac:dyDescent="0.25">
      <c r="A2322" s="67"/>
      <c r="B2322" s="67"/>
      <c r="C2322" s="6"/>
      <c r="D2322" s="6"/>
      <c r="E2322" s="8"/>
    </row>
    <row r="2323" spans="1:5" x14ac:dyDescent="0.25">
      <c r="A2323" s="67"/>
      <c r="B2323" s="67"/>
      <c r="C2323" s="6"/>
      <c r="D2323" s="6"/>
      <c r="E2323" s="8"/>
    </row>
    <row r="2324" spans="1:5" x14ac:dyDescent="0.25">
      <c r="A2324" s="67"/>
      <c r="B2324" s="67"/>
      <c r="C2324" s="6"/>
      <c r="D2324" s="6"/>
      <c r="E2324" s="8"/>
    </row>
    <row r="2325" spans="1:5" x14ac:dyDescent="0.25">
      <c r="A2325" s="67"/>
      <c r="B2325" s="67"/>
      <c r="C2325" s="6"/>
      <c r="D2325" s="6"/>
      <c r="E2325" s="8"/>
    </row>
    <row r="2326" spans="1:5" x14ac:dyDescent="0.25">
      <c r="A2326" s="67"/>
      <c r="B2326" s="67"/>
      <c r="C2326" s="6"/>
      <c r="D2326" s="6"/>
      <c r="E2326" s="8"/>
    </row>
    <row r="2327" spans="1:5" x14ac:dyDescent="0.25">
      <c r="A2327" s="67"/>
      <c r="B2327" s="67"/>
      <c r="C2327" s="6"/>
      <c r="D2327" s="6"/>
      <c r="E2327" s="8"/>
    </row>
    <row r="2328" spans="1:5" x14ac:dyDescent="0.25">
      <c r="A2328" s="67"/>
      <c r="B2328" s="67"/>
      <c r="C2328" s="6"/>
      <c r="D2328" s="6"/>
      <c r="E2328" s="8"/>
    </row>
    <row r="2329" spans="1:5" x14ac:dyDescent="0.25">
      <c r="A2329" s="67"/>
      <c r="B2329" s="67"/>
      <c r="C2329" s="6"/>
      <c r="D2329" s="6"/>
      <c r="E2329" s="8"/>
    </row>
    <row r="2330" spans="1:5" x14ac:dyDescent="0.25">
      <c r="A2330" s="67"/>
      <c r="B2330" s="67"/>
      <c r="C2330" s="6"/>
      <c r="D2330" s="6"/>
      <c r="E2330" s="8"/>
    </row>
    <row r="2331" spans="1:5" x14ac:dyDescent="0.25">
      <c r="A2331" s="67"/>
      <c r="B2331" s="67"/>
      <c r="C2331" s="6"/>
      <c r="D2331" s="6"/>
      <c r="E2331" s="8"/>
    </row>
    <row r="2332" spans="1:5" x14ac:dyDescent="0.25">
      <c r="A2332" s="67"/>
      <c r="B2332" s="67"/>
      <c r="C2332" s="6"/>
      <c r="D2332" s="6"/>
      <c r="E2332" s="8"/>
    </row>
    <row r="2333" spans="1:5" x14ac:dyDescent="0.25">
      <c r="A2333" s="67"/>
      <c r="B2333" s="67"/>
      <c r="C2333" s="6"/>
      <c r="D2333" s="6"/>
      <c r="E2333" s="8"/>
    </row>
    <row r="2334" spans="1:5" x14ac:dyDescent="0.25">
      <c r="A2334" s="67"/>
      <c r="B2334" s="67"/>
      <c r="C2334" s="6"/>
      <c r="D2334" s="6"/>
      <c r="E2334" s="8"/>
    </row>
    <row r="2335" spans="1:5" x14ac:dyDescent="0.25">
      <c r="A2335" s="67"/>
      <c r="B2335" s="67"/>
      <c r="C2335" s="6"/>
      <c r="D2335" s="6"/>
      <c r="E2335" s="8"/>
    </row>
    <row r="2336" spans="1:5" x14ac:dyDescent="0.25">
      <c r="A2336" s="67"/>
      <c r="B2336" s="67"/>
      <c r="C2336" s="6"/>
      <c r="D2336" s="6"/>
      <c r="E2336" s="8"/>
    </row>
    <row r="2337" spans="1:5" x14ac:dyDescent="0.25">
      <c r="A2337" s="67"/>
      <c r="B2337" s="67"/>
      <c r="C2337" s="6"/>
      <c r="D2337" s="6"/>
      <c r="E2337" s="8"/>
    </row>
    <row r="2338" spans="1:5" x14ac:dyDescent="0.25">
      <c r="A2338" s="67"/>
      <c r="B2338" s="67"/>
      <c r="C2338" s="6"/>
      <c r="D2338" s="6"/>
      <c r="E2338" s="8"/>
    </row>
    <row r="2339" spans="1:5" x14ac:dyDescent="0.25">
      <c r="A2339" s="67"/>
      <c r="B2339" s="67"/>
      <c r="C2339" s="6"/>
      <c r="D2339" s="6"/>
      <c r="E2339" s="8"/>
    </row>
    <row r="2340" spans="1:5" x14ac:dyDescent="0.25">
      <c r="A2340" s="67"/>
      <c r="B2340" s="67"/>
      <c r="C2340" s="6"/>
      <c r="D2340" s="6"/>
      <c r="E2340" s="8"/>
    </row>
    <row r="2341" spans="1:5" x14ac:dyDescent="0.25">
      <c r="A2341" s="67"/>
      <c r="B2341" s="67"/>
      <c r="C2341" s="6"/>
      <c r="D2341" s="6"/>
      <c r="E2341" s="8"/>
    </row>
    <row r="2342" spans="1:5" x14ac:dyDescent="0.25">
      <c r="A2342" s="67"/>
      <c r="B2342" s="67"/>
      <c r="C2342" s="6"/>
      <c r="D2342" s="6"/>
      <c r="E2342" s="8"/>
    </row>
    <row r="2343" spans="1:5" x14ac:dyDescent="0.25">
      <c r="A2343" s="67"/>
      <c r="B2343" s="67"/>
      <c r="C2343" s="6"/>
      <c r="D2343" s="6"/>
      <c r="E2343" s="8"/>
    </row>
    <row r="2344" spans="1:5" x14ac:dyDescent="0.25">
      <c r="A2344" s="67"/>
      <c r="B2344" s="67"/>
      <c r="C2344" s="6"/>
      <c r="D2344" s="6"/>
      <c r="E2344" s="8"/>
    </row>
    <row r="2345" spans="1:5" x14ac:dyDescent="0.25">
      <c r="A2345" s="67"/>
      <c r="B2345" s="67"/>
      <c r="C2345" s="6"/>
      <c r="D2345" s="6"/>
      <c r="E2345" s="8"/>
    </row>
    <row r="2346" spans="1:5" x14ac:dyDescent="0.25">
      <c r="A2346" s="67"/>
      <c r="B2346" s="67"/>
      <c r="C2346" s="6"/>
      <c r="D2346" s="6"/>
      <c r="E2346" s="8"/>
    </row>
    <row r="2347" spans="1:5" x14ac:dyDescent="0.25">
      <c r="A2347" s="67"/>
      <c r="B2347" s="67"/>
      <c r="C2347" s="6"/>
      <c r="D2347" s="6"/>
      <c r="E2347" s="8"/>
    </row>
    <row r="2348" spans="1:5" x14ac:dyDescent="0.25">
      <c r="A2348" s="67"/>
      <c r="B2348" s="67"/>
      <c r="C2348" s="6"/>
      <c r="D2348" s="6"/>
      <c r="E2348" s="8"/>
    </row>
    <row r="2349" spans="1:5" x14ac:dyDescent="0.25">
      <c r="A2349" s="67"/>
      <c r="B2349" s="67"/>
      <c r="C2349" s="6"/>
      <c r="D2349" s="6"/>
      <c r="E2349" s="8"/>
    </row>
    <row r="2350" spans="1:5" x14ac:dyDescent="0.25">
      <c r="A2350" s="67"/>
      <c r="B2350" s="67"/>
      <c r="C2350" s="6"/>
      <c r="D2350" s="6"/>
      <c r="E2350" s="8"/>
    </row>
    <row r="2351" spans="1:5" x14ac:dyDescent="0.25">
      <c r="A2351" s="67"/>
      <c r="B2351" s="67"/>
      <c r="C2351" s="6"/>
      <c r="D2351" s="6"/>
      <c r="E2351" s="8"/>
    </row>
    <row r="2352" spans="1:5" x14ac:dyDescent="0.25">
      <c r="A2352" s="67"/>
      <c r="B2352" s="67"/>
      <c r="C2352" s="6"/>
      <c r="D2352" s="6"/>
      <c r="E2352" s="8"/>
    </row>
    <row r="2353" spans="1:5" x14ac:dyDescent="0.25">
      <c r="A2353" s="67"/>
      <c r="B2353" s="67"/>
      <c r="C2353" s="6"/>
      <c r="D2353" s="6"/>
      <c r="E2353" s="8"/>
    </row>
    <row r="2354" spans="1:5" x14ac:dyDescent="0.25">
      <c r="A2354" s="67"/>
      <c r="B2354" s="67"/>
      <c r="C2354" s="6"/>
      <c r="D2354" s="6"/>
      <c r="E2354" s="8"/>
    </row>
    <row r="2355" spans="1:5" x14ac:dyDescent="0.25">
      <c r="A2355" s="67"/>
      <c r="B2355" s="67"/>
      <c r="C2355" s="6"/>
      <c r="D2355" s="6"/>
      <c r="E2355" s="8"/>
    </row>
    <row r="2356" spans="1:5" x14ac:dyDescent="0.25">
      <c r="A2356" s="67"/>
      <c r="B2356" s="67"/>
      <c r="C2356" s="6"/>
      <c r="D2356" s="6"/>
      <c r="E2356" s="8"/>
    </row>
    <row r="2357" spans="1:5" x14ac:dyDescent="0.25">
      <c r="A2357" s="67"/>
      <c r="B2357" s="67"/>
      <c r="C2357" s="6"/>
      <c r="D2357" s="6"/>
      <c r="E2357" s="8"/>
    </row>
    <row r="2358" spans="1:5" x14ac:dyDescent="0.25">
      <c r="A2358" s="67"/>
      <c r="B2358" s="67"/>
      <c r="C2358" s="6"/>
      <c r="D2358" s="6"/>
      <c r="E2358" s="8"/>
    </row>
    <row r="2359" spans="1:5" x14ac:dyDescent="0.25">
      <c r="A2359" s="67"/>
      <c r="B2359" s="67"/>
      <c r="C2359" s="6"/>
      <c r="D2359" s="6"/>
      <c r="E2359" s="8"/>
    </row>
    <row r="2360" spans="1:5" x14ac:dyDescent="0.25">
      <c r="A2360" s="67"/>
      <c r="B2360" s="67"/>
      <c r="C2360" s="6"/>
      <c r="D2360" s="6"/>
      <c r="E2360" s="8"/>
    </row>
    <row r="2361" spans="1:5" x14ac:dyDescent="0.25">
      <c r="A2361" s="67"/>
      <c r="B2361" s="67"/>
      <c r="C2361" s="6"/>
      <c r="D2361" s="6"/>
      <c r="E2361" s="8"/>
    </row>
    <row r="2362" spans="1:5" x14ac:dyDescent="0.25">
      <c r="A2362" s="67"/>
      <c r="B2362" s="67"/>
      <c r="C2362" s="6"/>
      <c r="D2362" s="6"/>
      <c r="E2362" s="8"/>
    </row>
    <row r="2363" spans="1:5" x14ac:dyDescent="0.25">
      <c r="A2363" s="67"/>
      <c r="B2363" s="67"/>
      <c r="C2363" s="6"/>
      <c r="D2363" s="6"/>
      <c r="E2363" s="8"/>
    </row>
    <row r="2364" spans="1:5" x14ac:dyDescent="0.25">
      <c r="A2364" s="67"/>
      <c r="B2364" s="67"/>
      <c r="C2364" s="6"/>
      <c r="D2364" s="6"/>
      <c r="E2364" s="8"/>
    </row>
    <row r="2365" spans="1:5" x14ac:dyDescent="0.25">
      <c r="A2365" s="67"/>
      <c r="B2365" s="67"/>
      <c r="C2365" s="6"/>
      <c r="D2365" s="6"/>
      <c r="E2365" s="8"/>
    </row>
    <row r="2366" spans="1:5" x14ac:dyDescent="0.25">
      <c r="A2366" s="67"/>
      <c r="B2366" s="67"/>
      <c r="C2366" s="6"/>
      <c r="D2366" s="6"/>
      <c r="E2366" s="8"/>
    </row>
    <row r="2367" spans="1:5" x14ac:dyDescent="0.25">
      <c r="A2367" s="67"/>
      <c r="B2367" s="67"/>
      <c r="C2367" s="6"/>
      <c r="D2367" s="6"/>
      <c r="E2367" s="8"/>
    </row>
    <row r="2368" spans="1:5" x14ac:dyDescent="0.25">
      <c r="A2368" s="67"/>
      <c r="B2368" s="67"/>
      <c r="C2368" s="6"/>
      <c r="D2368" s="6"/>
      <c r="E2368" s="8"/>
    </row>
    <row r="2369" spans="1:5" x14ac:dyDescent="0.25">
      <c r="A2369" s="67"/>
      <c r="B2369" s="67"/>
      <c r="C2369" s="6"/>
      <c r="D2369" s="6"/>
      <c r="E2369" s="8"/>
    </row>
    <row r="2370" spans="1:5" x14ac:dyDescent="0.25">
      <c r="A2370" s="67"/>
      <c r="B2370" s="67"/>
      <c r="C2370" s="6"/>
      <c r="D2370" s="6"/>
      <c r="E2370" s="8"/>
    </row>
    <row r="2371" spans="1:5" x14ac:dyDescent="0.25">
      <c r="A2371" s="67"/>
      <c r="B2371" s="67"/>
      <c r="C2371" s="6"/>
      <c r="D2371" s="6"/>
      <c r="E2371" s="8"/>
    </row>
    <row r="2372" spans="1:5" x14ac:dyDescent="0.25">
      <c r="A2372" s="67"/>
      <c r="B2372" s="67"/>
      <c r="C2372" s="6"/>
      <c r="D2372" s="6"/>
      <c r="E2372" s="8"/>
    </row>
    <row r="2373" spans="1:5" x14ac:dyDescent="0.25">
      <c r="A2373" s="67"/>
      <c r="B2373" s="67"/>
      <c r="C2373" s="6"/>
      <c r="D2373" s="6"/>
      <c r="E2373" s="8"/>
    </row>
    <row r="2374" spans="1:5" x14ac:dyDescent="0.25">
      <c r="A2374" s="67"/>
      <c r="B2374" s="67"/>
      <c r="C2374" s="6"/>
      <c r="D2374" s="6"/>
      <c r="E2374" s="8"/>
    </row>
    <row r="2375" spans="1:5" x14ac:dyDescent="0.25">
      <c r="A2375" s="67"/>
      <c r="B2375" s="67"/>
      <c r="C2375" s="6"/>
      <c r="D2375" s="6"/>
      <c r="E2375" s="8"/>
    </row>
    <row r="2376" spans="1:5" x14ac:dyDescent="0.25">
      <c r="A2376" s="67"/>
      <c r="B2376" s="67"/>
      <c r="C2376" s="6"/>
      <c r="D2376" s="6"/>
      <c r="E2376" s="8"/>
    </row>
    <row r="2377" spans="1:5" x14ac:dyDescent="0.25">
      <c r="A2377" s="67"/>
      <c r="B2377" s="67"/>
      <c r="C2377" s="6"/>
      <c r="D2377" s="6"/>
      <c r="E2377" s="8"/>
    </row>
    <row r="2378" spans="1:5" x14ac:dyDescent="0.25">
      <c r="A2378" s="67"/>
      <c r="B2378" s="67"/>
      <c r="C2378" s="6"/>
      <c r="D2378" s="6"/>
      <c r="E2378" s="8"/>
    </row>
    <row r="2379" spans="1:5" x14ac:dyDescent="0.25">
      <c r="A2379" s="67"/>
      <c r="B2379" s="67"/>
      <c r="C2379" s="6"/>
      <c r="D2379" s="6"/>
      <c r="E2379" s="8"/>
    </row>
    <row r="2380" spans="1:5" x14ac:dyDescent="0.25">
      <c r="A2380" s="67"/>
      <c r="B2380" s="67"/>
      <c r="C2380" s="6"/>
      <c r="D2380" s="6"/>
      <c r="E2380" s="8"/>
    </row>
    <row r="2381" spans="1:5" x14ac:dyDescent="0.25">
      <c r="A2381" s="67"/>
      <c r="B2381" s="67"/>
      <c r="C2381" s="6"/>
      <c r="D2381" s="6"/>
      <c r="E2381" s="8"/>
    </row>
    <row r="2382" spans="1:5" x14ac:dyDescent="0.25">
      <c r="A2382" s="67"/>
      <c r="B2382" s="67"/>
      <c r="C2382" s="6"/>
      <c r="D2382" s="6"/>
      <c r="E2382" s="8"/>
    </row>
    <row r="2383" spans="1:5" x14ac:dyDescent="0.25">
      <c r="A2383" s="67"/>
      <c r="B2383" s="67"/>
      <c r="C2383" s="6"/>
      <c r="D2383" s="6"/>
      <c r="E2383" s="8"/>
    </row>
    <row r="2384" spans="1:5" x14ac:dyDescent="0.25">
      <c r="A2384" s="67"/>
      <c r="B2384" s="67"/>
      <c r="C2384" s="6"/>
      <c r="D2384" s="6"/>
      <c r="E2384" s="8"/>
    </row>
    <row r="2385" spans="1:5" x14ac:dyDescent="0.25">
      <c r="A2385" s="67"/>
      <c r="B2385" s="67"/>
      <c r="C2385" s="6"/>
      <c r="D2385" s="6"/>
      <c r="E2385" s="8"/>
    </row>
    <row r="2386" spans="1:5" x14ac:dyDescent="0.25">
      <c r="A2386" s="67"/>
      <c r="B2386" s="67"/>
      <c r="C2386" s="6"/>
      <c r="D2386" s="6"/>
      <c r="E2386" s="8"/>
    </row>
    <row r="2387" spans="1:5" x14ac:dyDescent="0.25">
      <c r="A2387" s="67"/>
      <c r="B2387" s="67"/>
      <c r="C2387" s="6"/>
      <c r="D2387" s="6"/>
      <c r="E2387" s="8"/>
    </row>
    <row r="2388" spans="1:5" x14ac:dyDescent="0.25">
      <c r="A2388" s="67"/>
      <c r="B2388" s="67"/>
      <c r="C2388" s="6"/>
      <c r="D2388" s="6"/>
      <c r="E2388" s="8"/>
    </row>
    <row r="2389" spans="1:5" x14ac:dyDescent="0.25">
      <c r="A2389" s="67"/>
      <c r="B2389" s="67"/>
      <c r="C2389" s="6"/>
      <c r="D2389" s="6"/>
      <c r="E2389" s="8"/>
    </row>
    <row r="2390" spans="1:5" x14ac:dyDescent="0.25">
      <c r="A2390" s="67"/>
      <c r="B2390" s="67"/>
      <c r="C2390" s="6"/>
      <c r="D2390" s="6"/>
      <c r="E2390" s="8"/>
    </row>
    <row r="2391" spans="1:5" x14ac:dyDescent="0.25">
      <c r="A2391" s="67"/>
      <c r="B2391" s="67"/>
      <c r="C2391" s="6"/>
      <c r="D2391" s="6"/>
      <c r="E2391" s="8"/>
    </row>
    <row r="2392" spans="1:5" x14ac:dyDescent="0.25">
      <c r="A2392" s="67"/>
      <c r="B2392" s="67"/>
      <c r="C2392" s="6"/>
      <c r="D2392" s="6"/>
      <c r="E2392" s="8"/>
    </row>
    <row r="2393" spans="1:5" x14ac:dyDescent="0.25">
      <c r="A2393" s="67"/>
      <c r="B2393" s="67"/>
      <c r="C2393" s="6"/>
      <c r="D2393" s="6"/>
      <c r="E2393" s="8"/>
    </row>
    <row r="2394" spans="1:5" x14ac:dyDescent="0.25">
      <c r="A2394" s="67"/>
      <c r="B2394" s="67"/>
      <c r="C2394" s="6"/>
      <c r="D2394" s="6"/>
      <c r="E2394" s="8"/>
    </row>
    <row r="2395" spans="1:5" x14ac:dyDescent="0.25">
      <c r="A2395" s="67"/>
      <c r="B2395" s="67"/>
      <c r="C2395" s="6"/>
      <c r="D2395" s="6"/>
      <c r="E2395" s="8"/>
    </row>
    <row r="2396" spans="1:5" x14ac:dyDescent="0.25">
      <c r="A2396" s="67"/>
      <c r="B2396" s="67"/>
      <c r="C2396" s="6"/>
      <c r="D2396" s="6"/>
      <c r="E2396" s="8"/>
    </row>
    <row r="2397" spans="1:5" x14ac:dyDescent="0.25">
      <c r="A2397" s="67"/>
      <c r="B2397" s="67"/>
      <c r="C2397" s="6"/>
      <c r="D2397" s="6"/>
      <c r="E2397" s="8"/>
    </row>
    <row r="2398" spans="1:5" x14ac:dyDescent="0.25">
      <c r="A2398" s="67"/>
      <c r="B2398" s="67"/>
      <c r="C2398" s="6"/>
      <c r="D2398" s="6"/>
      <c r="E2398" s="8"/>
    </row>
    <row r="2399" spans="1:5" x14ac:dyDescent="0.25">
      <c r="A2399" s="67"/>
      <c r="B2399" s="67"/>
      <c r="C2399" s="6"/>
      <c r="D2399" s="6"/>
      <c r="E2399" s="8"/>
    </row>
    <row r="2400" spans="1:5" x14ac:dyDescent="0.25">
      <c r="A2400" s="67"/>
      <c r="B2400" s="67"/>
      <c r="C2400" s="6"/>
      <c r="D2400" s="6"/>
      <c r="E2400" s="8"/>
    </row>
    <row r="2401" spans="1:5" x14ac:dyDescent="0.25">
      <c r="A2401" s="67"/>
      <c r="B2401" s="67"/>
      <c r="C2401" s="6"/>
      <c r="D2401" s="6"/>
      <c r="E2401" s="8"/>
    </row>
    <row r="2402" spans="1:5" x14ac:dyDescent="0.25">
      <c r="A2402" s="67"/>
      <c r="B2402" s="67"/>
      <c r="C2402" s="6"/>
      <c r="D2402" s="6"/>
      <c r="E2402" s="8"/>
    </row>
    <row r="2403" spans="1:5" x14ac:dyDescent="0.25">
      <c r="A2403" s="67"/>
      <c r="B2403" s="67"/>
      <c r="C2403" s="6"/>
      <c r="D2403" s="6"/>
      <c r="E2403" s="8"/>
    </row>
    <row r="2404" spans="1:5" x14ac:dyDescent="0.25">
      <c r="A2404" s="67"/>
      <c r="B2404" s="67"/>
      <c r="C2404" s="6"/>
      <c r="D2404" s="6"/>
      <c r="E2404" s="8"/>
    </row>
    <row r="2405" spans="1:5" x14ac:dyDescent="0.25">
      <c r="A2405" s="67"/>
      <c r="B2405" s="67"/>
      <c r="C2405" s="6"/>
      <c r="D2405" s="6"/>
      <c r="E2405" s="8"/>
    </row>
    <row r="2406" spans="1:5" x14ac:dyDescent="0.25">
      <c r="A2406" s="67"/>
      <c r="B2406" s="67"/>
      <c r="C2406" s="6"/>
      <c r="D2406" s="6"/>
      <c r="E2406" s="8"/>
    </row>
    <row r="2407" spans="1:5" x14ac:dyDescent="0.25">
      <c r="A2407" s="67"/>
      <c r="B2407" s="67"/>
      <c r="C2407" s="6"/>
      <c r="D2407" s="6"/>
      <c r="E2407" s="8"/>
    </row>
    <row r="2408" spans="1:5" x14ac:dyDescent="0.25">
      <c r="A2408" s="67"/>
      <c r="B2408" s="67"/>
      <c r="C2408" s="6"/>
      <c r="D2408" s="6"/>
      <c r="E2408" s="8"/>
    </row>
    <row r="2409" spans="1:5" x14ac:dyDescent="0.25">
      <c r="A2409" s="67"/>
      <c r="B2409" s="67"/>
      <c r="C2409" s="6"/>
      <c r="D2409" s="6"/>
      <c r="E2409" s="8"/>
    </row>
    <row r="2410" spans="1:5" x14ac:dyDescent="0.25">
      <c r="A2410" s="67"/>
      <c r="B2410" s="67"/>
      <c r="C2410" s="6"/>
      <c r="D2410" s="6"/>
      <c r="E2410" s="8"/>
    </row>
    <row r="2411" spans="1:5" x14ac:dyDescent="0.25">
      <c r="A2411" s="67"/>
      <c r="B2411" s="67"/>
      <c r="C2411" s="6"/>
      <c r="D2411" s="6"/>
      <c r="E2411" s="8"/>
    </row>
    <row r="2412" spans="1:5" x14ac:dyDescent="0.25">
      <c r="A2412" s="67"/>
      <c r="B2412" s="67"/>
      <c r="C2412" s="6"/>
      <c r="D2412" s="6"/>
      <c r="E2412" s="8"/>
    </row>
    <row r="2413" spans="1:5" x14ac:dyDescent="0.25">
      <c r="A2413" s="67"/>
      <c r="B2413" s="67"/>
      <c r="C2413" s="6"/>
      <c r="D2413" s="6"/>
      <c r="E2413" s="8"/>
    </row>
    <row r="2414" spans="1:5" x14ac:dyDescent="0.25">
      <c r="A2414" s="67"/>
      <c r="B2414" s="67"/>
      <c r="C2414" s="6"/>
      <c r="D2414" s="6"/>
      <c r="E2414" s="8"/>
    </row>
    <row r="2415" spans="1:5" x14ac:dyDescent="0.25">
      <c r="A2415" s="67"/>
      <c r="B2415" s="67"/>
      <c r="C2415" s="6"/>
      <c r="D2415" s="6"/>
      <c r="E2415" s="8"/>
    </row>
    <row r="2416" spans="1:5" x14ac:dyDescent="0.25">
      <c r="A2416" s="67"/>
      <c r="B2416" s="67"/>
      <c r="C2416" s="6"/>
      <c r="D2416" s="6"/>
      <c r="E2416" s="8"/>
    </row>
    <row r="2417" spans="1:5" x14ac:dyDescent="0.25">
      <c r="A2417" s="67"/>
      <c r="B2417" s="67"/>
      <c r="C2417" s="6"/>
      <c r="D2417" s="6"/>
      <c r="E2417" s="8"/>
    </row>
    <row r="2418" spans="1:5" x14ac:dyDescent="0.25">
      <c r="A2418" s="67"/>
      <c r="B2418" s="67"/>
      <c r="C2418" s="6"/>
      <c r="D2418" s="6"/>
      <c r="E2418" s="8"/>
    </row>
    <row r="2419" spans="1:5" x14ac:dyDescent="0.25">
      <c r="A2419" s="67"/>
      <c r="B2419" s="67"/>
      <c r="C2419" s="6"/>
      <c r="D2419" s="6"/>
      <c r="E2419" s="8"/>
    </row>
    <row r="2420" spans="1:5" x14ac:dyDescent="0.25">
      <c r="A2420" s="67"/>
      <c r="B2420" s="67"/>
      <c r="C2420" s="6"/>
      <c r="D2420" s="6"/>
      <c r="E2420" s="8"/>
    </row>
    <row r="2421" spans="1:5" x14ac:dyDescent="0.25">
      <c r="A2421" s="67"/>
      <c r="B2421" s="67"/>
      <c r="C2421" s="6"/>
      <c r="D2421" s="6"/>
      <c r="E2421" s="8"/>
    </row>
    <row r="2422" spans="1:5" x14ac:dyDescent="0.25">
      <c r="A2422" s="67"/>
      <c r="B2422" s="67"/>
      <c r="C2422" s="6"/>
      <c r="D2422" s="6"/>
      <c r="E2422" s="8"/>
    </row>
    <row r="2423" spans="1:5" x14ac:dyDescent="0.25">
      <c r="A2423" s="67"/>
      <c r="B2423" s="67"/>
      <c r="C2423" s="6"/>
      <c r="D2423" s="6"/>
      <c r="E2423" s="8"/>
    </row>
    <row r="2424" spans="1:5" x14ac:dyDescent="0.25">
      <c r="A2424" s="67"/>
      <c r="B2424" s="67"/>
      <c r="C2424" s="6"/>
      <c r="D2424" s="6"/>
      <c r="E2424" s="8"/>
    </row>
    <row r="2425" spans="1:5" x14ac:dyDescent="0.25">
      <c r="A2425" s="67"/>
      <c r="B2425" s="67"/>
      <c r="C2425" s="6"/>
      <c r="D2425" s="6"/>
      <c r="E2425" s="8"/>
    </row>
    <row r="2426" spans="1:5" x14ac:dyDescent="0.25">
      <c r="A2426" s="67"/>
      <c r="B2426" s="67"/>
      <c r="C2426" s="6"/>
      <c r="D2426" s="6"/>
      <c r="E2426" s="8"/>
    </row>
    <row r="2427" spans="1:5" x14ac:dyDescent="0.25">
      <c r="A2427" s="67"/>
      <c r="B2427" s="67"/>
      <c r="C2427" s="6"/>
      <c r="D2427" s="6"/>
      <c r="E2427" s="8"/>
    </row>
    <row r="2428" spans="1:5" x14ac:dyDescent="0.25">
      <c r="A2428" s="67"/>
      <c r="B2428" s="67"/>
      <c r="C2428" s="6"/>
      <c r="D2428" s="6"/>
      <c r="E2428" s="8"/>
    </row>
    <row r="2429" spans="1:5" x14ac:dyDescent="0.25">
      <c r="A2429" s="67"/>
      <c r="B2429" s="67"/>
      <c r="C2429" s="6"/>
      <c r="D2429" s="6"/>
      <c r="E2429" s="8"/>
    </row>
    <row r="2430" spans="1:5" x14ac:dyDescent="0.25">
      <c r="A2430" s="67"/>
      <c r="B2430" s="67"/>
      <c r="C2430" s="6"/>
      <c r="D2430" s="6"/>
      <c r="E2430" s="8"/>
    </row>
    <row r="2431" spans="1:5" x14ac:dyDescent="0.25">
      <c r="A2431" s="67"/>
      <c r="B2431" s="67"/>
      <c r="C2431" s="6"/>
      <c r="D2431" s="6"/>
      <c r="E2431" s="8"/>
    </row>
    <row r="2432" spans="1:5" x14ac:dyDescent="0.25">
      <c r="A2432" s="67"/>
      <c r="B2432" s="67"/>
      <c r="C2432" s="6"/>
      <c r="D2432" s="6"/>
      <c r="E2432" s="8"/>
    </row>
    <row r="2433" spans="1:5" x14ac:dyDescent="0.25">
      <c r="A2433" s="67"/>
      <c r="B2433" s="67"/>
      <c r="C2433" s="6"/>
      <c r="D2433" s="6"/>
      <c r="E2433" s="8"/>
    </row>
    <row r="2434" spans="1:5" x14ac:dyDescent="0.25">
      <c r="A2434" s="67"/>
      <c r="B2434" s="67"/>
      <c r="C2434" s="6"/>
      <c r="D2434" s="6"/>
      <c r="E2434" s="8"/>
    </row>
    <row r="2435" spans="1:5" x14ac:dyDescent="0.25">
      <c r="A2435" s="67"/>
      <c r="B2435" s="67"/>
      <c r="C2435" s="6"/>
      <c r="D2435" s="6"/>
      <c r="E2435" s="8"/>
    </row>
    <row r="2436" spans="1:5" x14ac:dyDescent="0.25">
      <c r="A2436" s="67"/>
      <c r="B2436" s="67"/>
      <c r="C2436" s="6"/>
      <c r="D2436" s="6"/>
      <c r="E2436" s="8"/>
    </row>
    <row r="2437" spans="1:5" x14ac:dyDescent="0.25">
      <c r="A2437" s="67"/>
      <c r="B2437" s="67"/>
      <c r="C2437" s="6"/>
      <c r="D2437" s="6"/>
      <c r="E2437" s="8"/>
    </row>
    <row r="2438" spans="1:5" x14ac:dyDescent="0.25">
      <c r="A2438" s="67"/>
      <c r="B2438" s="67"/>
      <c r="C2438" s="6"/>
      <c r="D2438" s="6"/>
      <c r="E2438" s="8"/>
    </row>
    <row r="2439" spans="1:5" x14ac:dyDescent="0.25">
      <c r="A2439" s="67"/>
      <c r="B2439" s="67"/>
      <c r="C2439" s="6"/>
      <c r="D2439" s="6"/>
      <c r="E2439" s="8"/>
    </row>
    <row r="2440" spans="1:5" x14ac:dyDescent="0.25">
      <c r="A2440" s="67"/>
      <c r="B2440" s="67"/>
      <c r="C2440" s="6"/>
      <c r="D2440" s="6"/>
      <c r="E2440" s="8"/>
    </row>
    <row r="2441" spans="1:5" x14ac:dyDescent="0.25">
      <c r="A2441" s="67"/>
      <c r="B2441" s="67"/>
      <c r="C2441" s="6"/>
      <c r="D2441" s="6"/>
      <c r="E2441" s="8"/>
    </row>
    <row r="2442" spans="1:5" x14ac:dyDescent="0.25">
      <c r="A2442" s="67"/>
      <c r="B2442" s="67"/>
      <c r="C2442" s="6"/>
      <c r="D2442" s="6"/>
      <c r="E2442" s="8"/>
    </row>
    <row r="2443" spans="1:5" x14ac:dyDescent="0.25">
      <c r="A2443" s="67"/>
      <c r="B2443" s="67"/>
      <c r="C2443" s="6"/>
      <c r="D2443" s="6"/>
      <c r="E2443" s="8"/>
    </row>
    <row r="2444" spans="1:5" x14ac:dyDescent="0.25">
      <c r="A2444" s="67"/>
      <c r="B2444" s="67"/>
      <c r="C2444" s="6"/>
      <c r="D2444" s="6"/>
      <c r="E2444" s="8"/>
    </row>
    <row r="2445" spans="1:5" x14ac:dyDescent="0.25">
      <c r="A2445" s="67"/>
      <c r="B2445" s="67"/>
      <c r="C2445" s="6"/>
      <c r="D2445" s="6"/>
      <c r="E2445" s="8"/>
    </row>
    <row r="2446" spans="1:5" x14ac:dyDescent="0.25">
      <c r="A2446" s="67"/>
      <c r="B2446" s="67"/>
      <c r="C2446" s="6"/>
      <c r="D2446" s="6"/>
      <c r="E2446" s="8"/>
    </row>
    <row r="2447" spans="1:5" x14ac:dyDescent="0.25">
      <c r="A2447" s="67"/>
      <c r="B2447" s="67"/>
      <c r="C2447" s="6"/>
      <c r="D2447" s="6"/>
      <c r="E2447" s="8"/>
    </row>
    <row r="2448" spans="1:5" x14ac:dyDescent="0.25">
      <c r="A2448" s="67"/>
      <c r="B2448" s="67"/>
      <c r="C2448" s="6"/>
      <c r="D2448" s="6"/>
      <c r="E2448" s="8"/>
    </row>
    <row r="2449" spans="1:5" x14ac:dyDescent="0.25">
      <c r="A2449" s="67"/>
      <c r="B2449" s="67"/>
      <c r="C2449" s="6"/>
      <c r="D2449" s="6"/>
      <c r="E2449" s="8"/>
    </row>
    <row r="2450" spans="1:5" x14ac:dyDescent="0.25">
      <c r="A2450" s="67"/>
      <c r="B2450" s="67"/>
      <c r="C2450" s="6"/>
      <c r="D2450" s="6"/>
      <c r="E2450" s="8"/>
    </row>
    <row r="2451" spans="1:5" x14ac:dyDescent="0.25">
      <c r="A2451" s="67"/>
      <c r="B2451" s="67"/>
      <c r="C2451" s="6"/>
      <c r="D2451" s="6"/>
      <c r="E2451" s="8"/>
    </row>
    <row r="2452" spans="1:5" x14ac:dyDescent="0.25">
      <c r="A2452" s="67"/>
      <c r="B2452" s="67"/>
      <c r="C2452" s="6"/>
      <c r="D2452" s="6"/>
      <c r="E2452" s="8"/>
    </row>
    <row r="2453" spans="1:5" x14ac:dyDescent="0.25">
      <c r="A2453" s="67"/>
      <c r="B2453" s="67"/>
      <c r="C2453" s="6"/>
      <c r="D2453" s="6"/>
      <c r="E2453" s="8"/>
    </row>
    <row r="2454" spans="1:5" x14ac:dyDescent="0.25">
      <c r="A2454" s="67"/>
      <c r="B2454" s="67"/>
      <c r="C2454" s="6"/>
      <c r="D2454" s="6"/>
      <c r="E2454" s="8"/>
    </row>
    <row r="2455" spans="1:5" x14ac:dyDescent="0.25">
      <c r="A2455" s="67"/>
      <c r="B2455" s="67"/>
      <c r="C2455" s="6"/>
      <c r="D2455" s="6"/>
      <c r="E2455" s="8"/>
    </row>
    <row r="2456" spans="1:5" x14ac:dyDescent="0.25">
      <c r="A2456" s="67"/>
      <c r="B2456" s="67"/>
      <c r="C2456" s="6"/>
      <c r="D2456" s="6"/>
      <c r="E2456" s="8"/>
    </row>
    <row r="2457" spans="1:5" x14ac:dyDescent="0.25">
      <c r="A2457" s="67"/>
      <c r="B2457" s="67"/>
      <c r="C2457" s="6"/>
      <c r="D2457" s="6"/>
      <c r="E2457" s="8"/>
    </row>
    <row r="2458" spans="1:5" x14ac:dyDescent="0.25">
      <c r="A2458" s="67"/>
      <c r="B2458" s="67"/>
      <c r="C2458" s="6"/>
      <c r="D2458" s="6"/>
      <c r="E2458" s="8"/>
    </row>
    <row r="2459" spans="1:5" x14ac:dyDescent="0.25">
      <c r="A2459" s="67"/>
      <c r="B2459" s="67"/>
      <c r="C2459" s="6"/>
      <c r="D2459" s="6"/>
      <c r="E2459" s="8"/>
    </row>
    <row r="2460" spans="1:5" x14ac:dyDescent="0.25">
      <c r="A2460" s="67"/>
      <c r="B2460" s="67"/>
      <c r="C2460" s="6"/>
      <c r="D2460" s="6"/>
      <c r="E2460" s="8"/>
    </row>
    <row r="2461" spans="1:5" x14ac:dyDescent="0.25">
      <c r="A2461" s="67"/>
      <c r="B2461" s="67"/>
      <c r="C2461" s="6"/>
      <c r="D2461" s="6"/>
      <c r="E2461" s="8"/>
    </row>
    <row r="2462" spans="1:5" x14ac:dyDescent="0.25">
      <c r="A2462" s="67"/>
      <c r="B2462" s="67"/>
      <c r="C2462" s="6"/>
      <c r="D2462" s="6"/>
      <c r="E2462" s="8"/>
    </row>
    <row r="2463" spans="1:5" x14ac:dyDescent="0.25">
      <c r="A2463" s="67"/>
      <c r="B2463" s="67"/>
      <c r="C2463" s="6"/>
      <c r="D2463" s="6"/>
      <c r="E2463" s="8"/>
    </row>
    <row r="2464" spans="1:5" x14ac:dyDescent="0.25">
      <c r="A2464" s="67"/>
      <c r="B2464" s="67"/>
      <c r="C2464" s="6"/>
      <c r="D2464" s="6"/>
      <c r="E2464" s="8"/>
    </row>
    <row r="2465" spans="1:5" x14ac:dyDescent="0.25">
      <c r="A2465" s="67"/>
      <c r="B2465" s="67"/>
      <c r="C2465" s="6"/>
      <c r="D2465" s="6"/>
      <c r="E2465" s="8"/>
    </row>
    <row r="2466" spans="1:5" x14ac:dyDescent="0.25">
      <c r="A2466" s="67"/>
      <c r="B2466" s="67"/>
      <c r="C2466" s="6"/>
      <c r="D2466" s="6"/>
      <c r="E2466" s="8"/>
    </row>
    <row r="2467" spans="1:5" x14ac:dyDescent="0.25">
      <c r="A2467" s="67"/>
      <c r="B2467" s="67"/>
      <c r="C2467" s="6"/>
      <c r="D2467" s="6"/>
      <c r="E2467" s="8"/>
    </row>
    <row r="2468" spans="1:5" x14ac:dyDescent="0.25">
      <c r="A2468" s="67"/>
      <c r="B2468" s="67"/>
      <c r="C2468" s="6"/>
      <c r="D2468" s="6"/>
      <c r="E2468" s="8"/>
    </row>
    <row r="2469" spans="1:5" x14ac:dyDescent="0.25">
      <c r="A2469" s="67"/>
      <c r="B2469" s="67"/>
      <c r="C2469" s="6"/>
      <c r="D2469" s="6"/>
      <c r="E2469" s="8"/>
    </row>
    <row r="2470" spans="1:5" x14ac:dyDescent="0.25">
      <c r="A2470" s="67"/>
      <c r="B2470" s="67"/>
      <c r="C2470" s="6"/>
      <c r="D2470" s="6"/>
      <c r="E2470" s="8"/>
    </row>
    <row r="2471" spans="1:5" x14ac:dyDescent="0.25">
      <c r="A2471" s="67"/>
      <c r="B2471" s="67"/>
      <c r="C2471" s="6"/>
      <c r="D2471" s="6"/>
      <c r="E2471" s="8"/>
    </row>
    <row r="2472" spans="1:5" x14ac:dyDescent="0.25">
      <c r="A2472" s="67"/>
      <c r="B2472" s="67"/>
      <c r="C2472" s="6"/>
      <c r="D2472" s="6"/>
      <c r="E2472" s="8"/>
    </row>
    <row r="2473" spans="1:5" x14ac:dyDescent="0.25">
      <c r="A2473" s="67"/>
      <c r="B2473" s="67"/>
      <c r="C2473" s="6"/>
      <c r="D2473" s="6"/>
      <c r="E2473" s="8"/>
    </row>
    <row r="2474" spans="1:5" x14ac:dyDescent="0.25">
      <c r="A2474" s="67"/>
      <c r="B2474" s="67"/>
      <c r="C2474" s="6"/>
      <c r="D2474" s="6"/>
      <c r="E2474" s="8"/>
    </row>
    <row r="2475" spans="1:5" x14ac:dyDescent="0.25">
      <c r="A2475" s="67"/>
      <c r="B2475" s="67"/>
      <c r="C2475" s="6"/>
      <c r="D2475" s="6"/>
      <c r="E2475" s="8"/>
    </row>
    <row r="2476" spans="1:5" x14ac:dyDescent="0.25">
      <c r="A2476" s="67"/>
      <c r="B2476" s="67"/>
      <c r="C2476" s="6"/>
      <c r="D2476" s="6"/>
      <c r="E2476" s="8"/>
    </row>
    <row r="2477" spans="1:5" x14ac:dyDescent="0.25">
      <c r="A2477" s="67"/>
      <c r="B2477" s="67"/>
      <c r="C2477" s="6"/>
      <c r="D2477" s="6"/>
      <c r="E2477" s="8"/>
    </row>
    <row r="2478" spans="1:5" x14ac:dyDescent="0.25">
      <c r="A2478" s="67"/>
      <c r="B2478" s="67"/>
      <c r="C2478" s="6"/>
      <c r="D2478" s="6"/>
      <c r="E2478" s="8"/>
    </row>
    <row r="2479" spans="1:5" x14ac:dyDescent="0.25">
      <c r="A2479" s="67"/>
      <c r="B2479" s="67"/>
      <c r="C2479" s="6"/>
      <c r="D2479" s="6"/>
      <c r="E2479" s="8"/>
    </row>
    <row r="2480" spans="1:5" x14ac:dyDescent="0.25">
      <c r="A2480" s="67"/>
      <c r="B2480" s="67"/>
      <c r="C2480" s="6"/>
      <c r="D2480" s="6"/>
      <c r="E2480" s="8"/>
    </row>
    <row r="2481" spans="1:5" x14ac:dyDescent="0.25">
      <c r="A2481" s="67"/>
      <c r="B2481" s="67"/>
      <c r="C2481" s="6"/>
      <c r="D2481" s="6"/>
      <c r="E2481" s="8"/>
    </row>
    <row r="2482" spans="1:5" x14ac:dyDescent="0.25">
      <c r="A2482" s="67"/>
      <c r="B2482" s="67"/>
      <c r="C2482" s="6"/>
      <c r="D2482" s="6"/>
      <c r="E2482" s="8"/>
    </row>
    <row r="2483" spans="1:5" x14ac:dyDescent="0.25">
      <c r="A2483" s="67"/>
      <c r="B2483" s="67"/>
      <c r="C2483" s="6"/>
      <c r="D2483" s="6"/>
      <c r="E2483" s="8"/>
    </row>
    <row r="2484" spans="1:5" x14ac:dyDescent="0.25">
      <c r="A2484" s="67"/>
      <c r="B2484" s="67"/>
      <c r="C2484" s="6"/>
      <c r="D2484" s="6"/>
      <c r="E2484" s="8"/>
    </row>
    <row r="2485" spans="1:5" x14ac:dyDescent="0.25">
      <c r="A2485" s="67"/>
      <c r="B2485" s="67"/>
      <c r="C2485" s="6"/>
      <c r="D2485" s="6"/>
      <c r="E2485" s="8"/>
    </row>
    <row r="2486" spans="1:5" x14ac:dyDescent="0.25">
      <c r="A2486" s="67"/>
      <c r="B2486" s="67"/>
      <c r="C2486" s="6"/>
      <c r="D2486" s="6"/>
      <c r="E2486" s="8"/>
    </row>
    <row r="2487" spans="1:5" x14ac:dyDescent="0.25">
      <c r="A2487" s="67"/>
      <c r="B2487" s="67"/>
      <c r="C2487" s="6"/>
      <c r="D2487" s="6"/>
      <c r="E2487" s="8"/>
    </row>
    <row r="2488" spans="1:5" x14ac:dyDescent="0.25">
      <c r="A2488" s="67"/>
      <c r="B2488" s="67"/>
      <c r="C2488" s="6"/>
      <c r="D2488" s="6"/>
      <c r="E2488" s="8"/>
    </row>
    <row r="2489" spans="1:5" x14ac:dyDescent="0.25">
      <c r="A2489" s="67"/>
      <c r="B2489" s="67"/>
      <c r="C2489" s="6"/>
      <c r="D2489" s="6"/>
      <c r="E2489" s="8"/>
    </row>
    <row r="2490" spans="1:5" x14ac:dyDescent="0.25">
      <c r="A2490" s="67"/>
      <c r="B2490" s="67"/>
      <c r="C2490" s="6"/>
      <c r="D2490" s="6"/>
      <c r="E2490" s="8"/>
    </row>
    <row r="2491" spans="1:5" x14ac:dyDescent="0.25">
      <c r="A2491" s="67"/>
      <c r="B2491" s="67"/>
      <c r="C2491" s="6"/>
      <c r="D2491" s="6"/>
      <c r="E2491" s="8"/>
    </row>
    <row r="2492" spans="1:5" x14ac:dyDescent="0.25">
      <c r="A2492" s="67"/>
      <c r="B2492" s="67"/>
      <c r="C2492" s="6"/>
      <c r="D2492" s="6"/>
      <c r="E2492" s="8"/>
    </row>
    <row r="2493" spans="1:5" x14ac:dyDescent="0.25">
      <c r="A2493" s="67"/>
      <c r="B2493" s="67"/>
      <c r="C2493" s="6"/>
      <c r="D2493" s="6"/>
      <c r="E2493" s="8"/>
    </row>
    <row r="2494" spans="1:5" x14ac:dyDescent="0.25">
      <c r="A2494" s="67"/>
      <c r="B2494" s="67"/>
      <c r="C2494" s="6"/>
      <c r="D2494" s="6"/>
      <c r="E2494" s="8"/>
    </row>
    <row r="2495" spans="1:5" x14ac:dyDescent="0.25">
      <c r="A2495" s="67"/>
      <c r="B2495" s="67"/>
      <c r="C2495" s="6"/>
      <c r="D2495" s="6"/>
      <c r="E2495" s="8"/>
    </row>
    <row r="2496" spans="1:5" x14ac:dyDescent="0.25">
      <c r="A2496" s="67"/>
      <c r="B2496" s="67"/>
      <c r="C2496" s="6"/>
      <c r="D2496" s="6"/>
      <c r="E2496" s="8"/>
    </row>
    <row r="2497" spans="1:5" x14ac:dyDescent="0.25">
      <c r="A2497" s="67"/>
      <c r="B2497" s="67"/>
      <c r="C2497" s="6"/>
      <c r="D2497" s="6"/>
      <c r="E2497" s="8"/>
    </row>
    <row r="2498" spans="1:5" x14ac:dyDescent="0.25">
      <c r="A2498" s="67"/>
      <c r="B2498" s="67"/>
      <c r="C2498" s="6"/>
      <c r="D2498" s="6"/>
      <c r="E2498" s="8"/>
    </row>
    <row r="2499" spans="1:5" x14ac:dyDescent="0.25">
      <c r="A2499" s="67"/>
      <c r="B2499" s="67"/>
      <c r="C2499" s="6"/>
      <c r="D2499" s="6"/>
      <c r="E2499" s="8"/>
    </row>
    <row r="2500" spans="1:5" x14ac:dyDescent="0.25">
      <c r="A2500" s="67"/>
      <c r="B2500" s="67"/>
      <c r="C2500" s="6"/>
      <c r="D2500" s="6"/>
      <c r="E2500" s="8"/>
    </row>
    <row r="2501" spans="1:5" x14ac:dyDescent="0.25">
      <c r="A2501" s="67"/>
      <c r="B2501" s="67"/>
      <c r="C2501" s="6"/>
      <c r="D2501" s="6"/>
      <c r="E2501" s="8"/>
    </row>
    <row r="2502" spans="1:5" x14ac:dyDescent="0.25">
      <c r="A2502" s="67"/>
      <c r="B2502" s="67"/>
      <c r="C2502" s="6"/>
      <c r="D2502" s="6"/>
      <c r="E2502" s="8"/>
    </row>
    <row r="2503" spans="1:5" x14ac:dyDescent="0.25">
      <c r="A2503" s="67"/>
      <c r="B2503" s="67"/>
      <c r="C2503" s="6"/>
      <c r="D2503" s="6"/>
      <c r="E2503" s="8"/>
    </row>
    <row r="2504" spans="1:5" x14ac:dyDescent="0.25">
      <c r="A2504" s="67"/>
      <c r="B2504" s="67"/>
      <c r="C2504" s="6"/>
      <c r="D2504" s="6"/>
      <c r="E2504" s="8"/>
    </row>
    <row r="2505" spans="1:5" x14ac:dyDescent="0.25">
      <c r="A2505" s="67"/>
      <c r="B2505" s="67"/>
      <c r="C2505" s="6"/>
      <c r="D2505" s="6"/>
      <c r="E2505" s="8"/>
    </row>
    <row r="2506" spans="1:5" x14ac:dyDescent="0.25">
      <c r="A2506" s="67"/>
      <c r="B2506" s="67"/>
      <c r="C2506" s="6"/>
      <c r="D2506" s="6"/>
      <c r="E2506" s="8"/>
    </row>
    <row r="2507" spans="1:5" x14ac:dyDescent="0.25">
      <c r="A2507" s="67"/>
      <c r="B2507" s="67"/>
      <c r="C2507" s="6"/>
      <c r="D2507" s="6"/>
      <c r="E2507" s="8"/>
    </row>
    <row r="2508" spans="1:5" x14ac:dyDescent="0.25">
      <c r="A2508" s="67"/>
      <c r="B2508" s="67"/>
      <c r="C2508" s="6"/>
      <c r="D2508" s="6"/>
      <c r="E2508" s="8"/>
    </row>
    <row r="2509" spans="1:5" x14ac:dyDescent="0.25">
      <c r="A2509" s="67"/>
      <c r="B2509" s="67"/>
      <c r="C2509" s="6"/>
      <c r="D2509" s="6"/>
      <c r="E2509" s="8"/>
    </row>
    <row r="2510" spans="1:5" x14ac:dyDescent="0.25">
      <c r="A2510" s="67"/>
      <c r="B2510" s="67"/>
      <c r="C2510" s="6"/>
      <c r="D2510" s="6"/>
      <c r="E2510" s="8"/>
    </row>
    <row r="2511" spans="1:5" x14ac:dyDescent="0.25">
      <c r="A2511" s="67"/>
      <c r="B2511" s="67"/>
      <c r="C2511" s="6"/>
      <c r="D2511" s="6"/>
      <c r="E2511" s="8"/>
    </row>
    <row r="2512" spans="1:5" x14ac:dyDescent="0.25">
      <c r="A2512" s="67"/>
      <c r="B2512" s="67"/>
      <c r="C2512" s="6"/>
      <c r="D2512" s="6"/>
      <c r="E2512" s="8"/>
    </row>
    <row r="2513" spans="1:5" x14ac:dyDescent="0.25">
      <c r="A2513" s="67"/>
      <c r="B2513" s="67"/>
      <c r="C2513" s="6"/>
      <c r="D2513" s="6"/>
      <c r="E2513" s="8"/>
    </row>
    <row r="2514" spans="1:5" x14ac:dyDescent="0.25">
      <c r="A2514" s="67"/>
      <c r="B2514" s="67"/>
      <c r="C2514" s="6"/>
      <c r="D2514" s="6"/>
      <c r="E2514" s="8"/>
    </row>
    <row r="2515" spans="1:5" x14ac:dyDescent="0.25">
      <c r="A2515" s="67"/>
      <c r="B2515" s="67"/>
      <c r="C2515" s="6"/>
      <c r="D2515" s="6"/>
      <c r="E2515" s="8"/>
    </row>
    <row r="2516" spans="1:5" x14ac:dyDescent="0.25">
      <c r="A2516" s="67"/>
      <c r="B2516" s="67"/>
      <c r="C2516" s="6"/>
      <c r="D2516" s="6"/>
      <c r="E2516" s="8"/>
    </row>
    <row r="2517" spans="1:5" x14ac:dyDescent="0.25">
      <c r="A2517" s="67"/>
      <c r="B2517" s="67"/>
      <c r="C2517" s="6"/>
      <c r="D2517" s="6"/>
      <c r="E2517" s="8"/>
    </row>
    <row r="2518" spans="1:5" x14ac:dyDescent="0.25">
      <c r="A2518" s="67"/>
      <c r="B2518" s="67"/>
      <c r="C2518" s="6"/>
      <c r="D2518" s="6"/>
      <c r="E2518" s="8"/>
    </row>
    <row r="2519" spans="1:5" x14ac:dyDescent="0.25">
      <c r="A2519" s="67"/>
      <c r="B2519" s="67"/>
      <c r="C2519" s="6"/>
      <c r="D2519" s="6"/>
      <c r="E2519" s="8"/>
    </row>
    <row r="2520" spans="1:5" x14ac:dyDescent="0.25">
      <c r="A2520" s="67"/>
      <c r="B2520" s="67"/>
      <c r="C2520" s="6"/>
      <c r="D2520" s="6"/>
      <c r="E2520" s="8"/>
    </row>
    <row r="2521" spans="1:5" x14ac:dyDescent="0.25">
      <c r="A2521" s="67"/>
      <c r="B2521" s="67"/>
      <c r="C2521" s="6"/>
      <c r="D2521" s="6"/>
      <c r="E2521" s="8"/>
    </row>
    <row r="2522" spans="1:5" x14ac:dyDescent="0.25">
      <c r="A2522" s="67"/>
      <c r="B2522" s="67"/>
      <c r="C2522" s="6"/>
      <c r="D2522" s="6"/>
      <c r="E2522" s="8"/>
    </row>
    <row r="2523" spans="1:5" x14ac:dyDescent="0.25">
      <c r="A2523" s="67"/>
      <c r="B2523" s="67"/>
      <c r="C2523" s="6"/>
      <c r="D2523" s="6"/>
      <c r="E2523" s="8"/>
    </row>
    <row r="2524" spans="1:5" x14ac:dyDescent="0.25">
      <c r="A2524" s="67"/>
      <c r="B2524" s="67"/>
      <c r="C2524" s="6"/>
      <c r="D2524" s="6"/>
      <c r="E2524" s="8"/>
    </row>
    <row r="2525" spans="1:5" x14ac:dyDescent="0.25">
      <c r="A2525" s="67"/>
      <c r="B2525" s="67"/>
      <c r="C2525" s="6"/>
      <c r="D2525" s="6"/>
      <c r="E2525" s="8"/>
    </row>
    <row r="2526" spans="1:5" x14ac:dyDescent="0.25">
      <c r="A2526" s="67"/>
      <c r="B2526" s="67"/>
      <c r="C2526" s="6"/>
      <c r="D2526" s="6"/>
      <c r="E2526" s="8"/>
    </row>
    <row r="2527" spans="1:5" x14ac:dyDescent="0.25">
      <c r="A2527" s="67"/>
      <c r="B2527" s="67"/>
      <c r="C2527" s="6"/>
      <c r="D2527" s="6"/>
      <c r="E2527" s="8"/>
    </row>
    <row r="2528" spans="1:5" x14ac:dyDescent="0.25">
      <c r="A2528" s="67"/>
      <c r="B2528" s="67"/>
      <c r="C2528" s="6"/>
      <c r="D2528" s="6"/>
      <c r="E2528" s="8"/>
    </row>
    <row r="2529" spans="1:5" x14ac:dyDescent="0.25">
      <c r="A2529" s="67"/>
      <c r="B2529" s="67"/>
      <c r="C2529" s="6"/>
      <c r="D2529" s="6"/>
      <c r="E2529" s="8"/>
    </row>
    <row r="2530" spans="1:5" x14ac:dyDescent="0.25">
      <c r="A2530" s="67"/>
      <c r="B2530" s="67"/>
      <c r="C2530" s="6"/>
      <c r="D2530" s="6"/>
      <c r="E2530" s="8"/>
    </row>
    <row r="2531" spans="1:5" x14ac:dyDescent="0.25">
      <c r="A2531" s="67"/>
      <c r="B2531" s="67"/>
      <c r="C2531" s="6"/>
      <c r="D2531" s="6"/>
      <c r="E2531" s="8"/>
    </row>
    <row r="2532" spans="1:5" x14ac:dyDescent="0.25">
      <c r="A2532" s="67"/>
      <c r="B2532" s="67"/>
      <c r="C2532" s="6"/>
      <c r="D2532" s="6"/>
      <c r="E2532" s="8"/>
    </row>
    <row r="2533" spans="1:5" x14ac:dyDescent="0.25">
      <c r="A2533" s="67"/>
      <c r="B2533" s="67"/>
      <c r="C2533" s="6"/>
      <c r="D2533" s="6"/>
      <c r="E2533" s="8"/>
    </row>
    <row r="2534" spans="1:5" x14ac:dyDescent="0.25">
      <c r="A2534" s="67"/>
      <c r="B2534" s="67"/>
      <c r="C2534" s="6"/>
      <c r="D2534" s="6"/>
      <c r="E2534" s="8"/>
    </row>
    <row r="2535" spans="1:5" x14ac:dyDescent="0.25">
      <c r="A2535" s="67"/>
      <c r="B2535" s="67"/>
      <c r="C2535" s="6"/>
      <c r="D2535" s="6"/>
      <c r="E2535" s="8"/>
    </row>
    <row r="2536" spans="1:5" x14ac:dyDescent="0.25">
      <c r="A2536" s="67"/>
      <c r="B2536" s="67"/>
      <c r="C2536" s="6"/>
      <c r="D2536" s="6"/>
      <c r="E2536" s="8"/>
    </row>
    <row r="2537" spans="1:5" x14ac:dyDescent="0.25">
      <c r="A2537" s="67"/>
      <c r="B2537" s="67"/>
      <c r="C2537" s="6"/>
      <c r="D2537" s="6"/>
      <c r="E2537" s="8"/>
    </row>
    <row r="2538" spans="1:5" x14ac:dyDescent="0.25">
      <c r="A2538" s="67"/>
      <c r="B2538" s="67"/>
      <c r="C2538" s="6"/>
      <c r="D2538" s="6"/>
      <c r="E2538" s="8"/>
    </row>
    <row r="2539" spans="1:5" x14ac:dyDescent="0.25">
      <c r="A2539" s="67"/>
      <c r="B2539" s="67"/>
      <c r="C2539" s="6"/>
      <c r="D2539" s="6"/>
      <c r="E2539" s="8"/>
    </row>
    <row r="2540" spans="1:5" x14ac:dyDescent="0.25">
      <c r="A2540" s="67"/>
      <c r="B2540" s="67"/>
      <c r="C2540" s="6"/>
      <c r="D2540" s="6"/>
      <c r="E2540" s="8"/>
    </row>
    <row r="2541" spans="1:5" x14ac:dyDescent="0.25">
      <c r="A2541" s="67"/>
      <c r="B2541" s="67"/>
      <c r="C2541" s="6"/>
      <c r="D2541" s="6"/>
      <c r="E2541" s="8"/>
    </row>
    <row r="2542" spans="1:5" x14ac:dyDescent="0.25">
      <c r="A2542" s="67"/>
      <c r="B2542" s="67"/>
      <c r="C2542" s="6"/>
      <c r="D2542" s="6"/>
      <c r="E2542" s="8"/>
    </row>
    <row r="2543" spans="1:5" x14ac:dyDescent="0.25">
      <c r="A2543" s="67"/>
      <c r="B2543" s="67"/>
      <c r="C2543" s="6"/>
      <c r="D2543" s="6"/>
      <c r="E2543" s="8"/>
    </row>
    <row r="2544" spans="1:5" x14ac:dyDescent="0.25">
      <c r="A2544" s="67"/>
      <c r="B2544" s="67"/>
      <c r="C2544" s="6"/>
      <c r="D2544" s="6"/>
      <c r="E2544" s="8"/>
    </row>
    <row r="2545" spans="1:5" x14ac:dyDescent="0.25">
      <c r="A2545" s="67"/>
      <c r="B2545" s="67"/>
      <c r="C2545" s="6"/>
      <c r="D2545" s="6"/>
      <c r="E2545" s="8"/>
    </row>
    <row r="2546" spans="1:5" x14ac:dyDescent="0.25">
      <c r="A2546" s="67"/>
      <c r="B2546" s="67"/>
      <c r="C2546" s="6"/>
      <c r="D2546" s="6"/>
      <c r="E2546" s="8"/>
    </row>
    <row r="2547" spans="1:5" x14ac:dyDescent="0.25">
      <c r="A2547" s="67"/>
      <c r="B2547" s="67"/>
      <c r="C2547" s="6"/>
      <c r="D2547" s="6"/>
      <c r="E2547" s="8"/>
    </row>
    <row r="2548" spans="1:5" x14ac:dyDescent="0.25">
      <c r="A2548" s="67"/>
      <c r="B2548" s="67"/>
      <c r="C2548" s="6"/>
      <c r="D2548" s="6"/>
      <c r="E2548" s="8"/>
    </row>
    <row r="2549" spans="1:5" x14ac:dyDescent="0.25">
      <c r="A2549" s="67"/>
      <c r="B2549" s="67"/>
      <c r="C2549" s="6"/>
      <c r="D2549" s="6"/>
      <c r="E2549" s="8"/>
    </row>
    <row r="2550" spans="1:5" x14ac:dyDescent="0.25">
      <c r="A2550" s="67"/>
      <c r="B2550" s="67"/>
      <c r="C2550" s="6"/>
      <c r="D2550" s="6"/>
      <c r="E2550" s="8"/>
    </row>
    <row r="2551" spans="1:5" x14ac:dyDescent="0.25">
      <c r="A2551" s="67"/>
      <c r="B2551" s="67"/>
      <c r="C2551" s="6"/>
      <c r="D2551" s="6"/>
      <c r="E2551" s="8"/>
    </row>
    <row r="2552" spans="1:5" x14ac:dyDescent="0.25">
      <c r="A2552" s="67"/>
      <c r="B2552" s="67"/>
      <c r="C2552" s="6"/>
      <c r="D2552" s="6"/>
      <c r="E2552" s="8"/>
    </row>
    <row r="2553" spans="1:5" x14ac:dyDescent="0.25">
      <c r="A2553" s="67"/>
      <c r="B2553" s="67"/>
      <c r="C2553" s="6"/>
      <c r="D2553" s="6"/>
      <c r="E2553" s="8"/>
    </row>
    <row r="2554" spans="1:5" x14ac:dyDescent="0.25">
      <c r="A2554" s="67"/>
      <c r="B2554" s="67"/>
      <c r="C2554" s="6"/>
      <c r="D2554" s="6"/>
      <c r="E2554" s="8"/>
    </row>
    <row r="2555" spans="1:5" x14ac:dyDescent="0.25">
      <c r="A2555" s="67"/>
      <c r="B2555" s="67"/>
      <c r="C2555" s="6"/>
      <c r="D2555" s="6"/>
      <c r="E2555" s="8"/>
    </row>
    <row r="2556" spans="1:5" x14ac:dyDescent="0.25">
      <c r="A2556" s="67"/>
      <c r="B2556" s="67"/>
      <c r="C2556" s="6"/>
      <c r="D2556" s="6"/>
      <c r="E2556" s="8"/>
    </row>
    <row r="2557" spans="1:5" x14ac:dyDescent="0.25">
      <c r="A2557" s="67"/>
      <c r="B2557" s="67"/>
      <c r="C2557" s="6"/>
      <c r="D2557" s="6"/>
      <c r="E2557" s="8"/>
    </row>
    <row r="2558" spans="1:5" x14ac:dyDescent="0.25">
      <c r="A2558" s="67"/>
      <c r="B2558" s="67"/>
      <c r="C2558" s="6"/>
      <c r="D2558" s="6"/>
      <c r="E2558" s="8"/>
    </row>
    <row r="2559" spans="1:5" x14ac:dyDescent="0.25">
      <c r="A2559" s="67"/>
      <c r="B2559" s="67"/>
      <c r="C2559" s="6"/>
      <c r="D2559" s="6"/>
      <c r="E2559" s="8"/>
    </row>
    <row r="2560" spans="1:5" x14ac:dyDescent="0.25">
      <c r="A2560" s="67"/>
      <c r="B2560" s="67"/>
      <c r="C2560" s="6"/>
      <c r="D2560" s="6"/>
      <c r="E2560" s="8"/>
    </row>
    <row r="2561" spans="1:5" x14ac:dyDescent="0.25">
      <c r="A2561" s="67"/>
      <c r="B2561" s="67"/>
      <c r="C2561" s="6"/>
      <c r="D2561" s="6"/>
      <c r="E2561" s="8"/>
    </row>
    <row r="2562" spans="1:5" x14ac:dyDescent="0.25">
      <c r="A2562" s="67"/>
      <c r="B2562" s="67"/>
      <c r="C2562" s="6"/>
      <c r="D2562" s="6"/>
      <c r="E2562" s="8"/>
    </row>
    <row r="2563" spans="1:5" x14ac:dyDescent="0.25">
      <c r="A2563" s="67"/>
      <c r="B2563" s="67"/>
      <c r="C2563" s="6"/>
      <c r="D2563" s="6"/>
      <c r="E2563" s="8"/>
    </row>
    <row r="2564" spans="1:5" x14ac:dyDescent="0.25">
      <c r="A2564" s="67"/>
      <c r="B2564" s="67"/>
      <c r="C2564" s="6"/>
      <c r="D2564" s="6"/>
      <c r="E2564" s="8"/>
    </row>
    <row r="2565" spans="1:5" x14ac:dyDescent="0.25">
      <c r="A2565" s="67"/>
      <c r="B2565" s="67"/>
      <c r="C2565" s="6"/>
      <c r="D2565" s="6"/>
      <c r="E2565" s="8"/>
    </row>
    <row r="2566" spans="1:5" x14ac:dyDescent="0.25">
      <c r="A2566" s="67"/>
      <c r="B2566" s="67"/>
      <c r="C2566" s="6"/>
      <c r="D2566" s="6"/>
      <c r="E2566" s="8"/>
    </row>
    <row r="2567" spans="1:5" x14ac:dyDescent="0.25">
      <c r="A2567" s="67"/>
      <c r="B2567" s="67"/>
      <c r="C2567" s="6"/>
      <c r="D2567" s="6"/>
      <c r="E2567" s="8"/>
    </row>
    <row r="2568" spans="1:5" x14ac:dyDescent="0.25">
      <c r="A2568" s="67"/>
      <c r="B2568" s="67"/>
      <c r="C2568" s="6"/>
      <c r="D2568" s="6"/>
      <c r="E2568" s="8"/>
    </row>
    <row r="2569" spans="1:5" x14ac:dyDescent="0.25">
      <c r="A2569" s="67"/>
      <c r="B2569" s="67"/>
      <c r="C2569" s="6"/>
      <c r="D2569" s="6"/>
      <c r="E2569" s="8"/>
    </row>
    <row r="2570" spans="1:5" x14ac:dyDescent="0.25">
      <c r="A2570" s="67"/>
      <c r="B2570" s="67"/>
      <c r="C2570" s="6"/>
      <c r="D2570" s="6"/>
      <c r="E2570" s="8"/>
    </row>
    <row r="2571" spans="1:5" x14ac:dyDescent="0.25">
      <c r="A2571" s="67"/>
      <c r="B2571" s="67"/>
      <c r="C2571" s="6"/>
      <c r="D2571" s="6"/>
      <c r="E2571" s="8"/>
    </row>
    <row r="2572" spans="1:5" x14ac:dyDescent="0.25">
      <c r="A2572" s="67"/>
      <c r="B2572" s="67"/>
      <c r="C2572" s="6"/>
      <c r="D2572" s="6"/>
      <c r="E2572" s="8"/>
    </row>
    <row r="2573" spans="1:5" x14ac:dyDescent="0.25">
      <c r="A2573" s="67"/>
      <c r="B2573" s="67"/>
      <c r="C2573" s="6"/>
      <c r="D2573" s="6"/>
      <c r="E2573" s="8"/>
    </row>
    <row r="2574" spans="1:5" x14ac:dyDescent="0.25">
      <c r="A2574" s="67"/>
      <c r="B2574" s="67"/>
      <c r="C2574" s="6"/>
      <c r="D2574" s="6"/>
      <c r="E2574" s="8"/>
    </row>
    <row r="2575" spans="1:5" x14ac:dyDescent="0.25">
      <c r="A2575" s="67"/>
      <c r="B2575" s="67"/>
      <c r="C2575" s="6"/>
      <c r="D2575" s="6"/>
      <c r="E2575" s="8"/>
    </row>
    <row r="2576" spans="1:5" x14ac:dyDescent="0.25">
      <c r="A2576" s="67"/>
      <c r="B2576" s="67"/>
      <c r="C2576" s="6"/>
      <c r="D2576" s="6"/>
      <c r="E2576" s="8"/>
    </row>
    <row r="2577" spans="1:5" x14ac:dyDescent="0.25">
      <c r="A2577" s="67"/>
      <c r="B2577" s="67"/>
      <c r="C2577" s="6"/>
      <c r="D2577" s="6"/>
      <c r="E2577" s="8"/>
    </row>
    <row r="2578" spans="1:5" x14ac:dyDescent="0.25">
      <c r="A2578" s="67"/>
      <c r="B2578" s="67"/>
      <c r="C2578" s="6"/>
      <c r="D2578" s="6"/>
      <c r="E2578" s="8"/>
    </row>
    <row r="2579" spans="1:5" x14ac:dyDescent="0.25">
      <c r="A2579" s="67"/>
      <c r="B2579" s="67"/>
      <c r="C2579" s="6"/>
      <c r="D2579" s="6"/>
      <c r="E2579" s="8"/>
    </row>
    <row r="2580" spans="1:5" x14ac:dyDescent="0.25">
      <c r="A2580" s="67"/>
      <c r="B2580" s="67"/>
      <c r="C2580" s="6"/>
      <c r="D2580" s="6"/>
      <c r="E2580" s="8"/>
    </row>
    <row r="2581" spans="1:5" x14ac:dyDescent="0.25">
      <c r="A2581" s="67"/>
      <c r="B2581" s="67"/>
      <c r="C2581" s="6"/>
      <c r="D2581" s="6"/>
      <c r="E2581" s="8"/>
    </row>
    <row r="2582" spans="1:5" x14ac:dyDescent="0.25">
      <c r="A2582" s="67"/>
      <c r="B2582" s="67"/>
      <c r="C2582" s="6"/>
      <c r="D2582" s="6"/>
      <c r="E2582" s="8"/>
    </row>
    <row r="2583" spans="1:5" x14ac:dyDescent="0.25">
      <c r="A2583" s="67"/>
      <c r="B2583" s="67"/>
      <c r="C2583" s="6"/>
      <c r="D2583" s="6"/>
      <c r="E2583" s="8"/>
    </row>
    <row r="2584" spans="1:5" x14ac:dyDescent="0.25">
      <c r="A2584" s="67"/>
      <c r="B2584" s="67"/>
      <c r="C2584" s="6"/>
      <c r="D2584" s="6"/>
      <c r="E2584" s="8"/>
    </row>
    <row r="2585" spans="1:5" x14ac:dyDescent="0.25">
      <c r="A2585" s="67"/>
      <c r="B2585" s="67"/>
      <c r="C2585" s="6"/>
      <c r="D2585" s="6"/>
      <c r="E2585" s="8"/>
    </row>
    <row r="2586" spans="1:5" x14ac:dyDescent="0.25">
      <c r="A2586" s="67"/>
      <c r="B2586" s="67"/>
      <c r="C2586" s="6"/>
      <c r="D2586" s="6"/>
      <c r="E2586" s="8"/>
    </row>
    <row r="2587" spans="1:5" x14ac:dyDescent="0.25">
      <c r="A2587" s="67"/>
      <c r="B2587" s="67"/>
      <c r="C2587" s="6"/>
      <c r="D2587" s="6"/>
      <c r="E2587" s="8"/>
    </row>
    <row r="2588" spans="1:5" x14ac:dyDescent="0.25">
      <c r="A2588" s="67"/>
      <c r="B2588" s="67"/>
      <c r="C2588" s="6"/>
      <c r="D2588" s="6"/>
      <c r="E2588" s="8"/>
    </row>
    <row r="2589" spans="1:5" x14ac:dyDescent="0.25">
      <c r="A2589" s="67"/>
      <c r="B2589" s="67"/>
      <c r="C2589" s="6"/>
      <c r="D2589" s="6"/>
      <c r="E2589" s="8"/>
    </row>
    <row r="2590" spans="1:5" x14ac:dyDescent="0.25">
      <c r="A2590" s="67"/>
      <c r="B2590" s="67"/>
      <c r="C2590" s="6"/>
      <c r="D2590" s="6"/>
      <c r="E2590" s="8"/>
    </row>
    <row r="2591" spans="1:5" x14ac:dyDescent="0.25">
      <c r="A2591" s="67"/>
      <c r="B2591" s="67"/>
      <c r="C2591" s="6"/>
      <c r="D2591" s="6"/>
      <c r="E2591" s="8"/>
    </row>
    <row r="2592" spans="1:5" x14ac:dyDescent="0.25">
      <c r="A2592" s="67"/>
      <c r="B2592" s="67"/>
      <c r="C2592" s="6"/>
      <c r="D2592" s="6"/>
      <c r="E2592" s="8"/>
    </row>
    <row r="2593" spans="1:5" x14ac:dyDescent="0.25">
      <c r="A2593" s="67"/>
      <c r="B2593" s="67"/>
      <c r="C2593" s="6"/>
      <c r="D2593" s="6"/>
      <c r="E2593" s="8"/>
    </row>
    <row r="2594" spans="1:5" x14ac:dyDescent="0.25">
      <c r="A2594" s="67"/>
      <c r="B2594" s="67"/>
      <c r="C2594" s="6"/>
      <c r="D2594" s="6"/>
      <c r="E2594" s="8"/>
    </row>
    <row r="2595" spans="1:5" x14ac:dyDescent="0.25">
      <c r="A2595" s="67"/>
      <c r="B2595" s="67"/>
      <c r="C2595" s="6"/>
      <c r="D2595" s="6"/>
      <c r="E2595" s="8"/>
    </row>
    <row r="2596" spans="1:5" x14ac:dyDescent="0.25">
      <c r="A2596" s="67"/>
      <c r="B2596" s="67"/>
      <c r="C2596" s="6"/>
      <c r="D2596" s="6"/>
      <c r="E2596" s="8"/>
    </row>
    <row r="2597" spans="1:5" x14ac:dyDescent="0.25">
      <c r="A2597" s="67"/>
      <c r="B2597" s="67"/>
      <c r="C2597" s="6"/>
      <c r="D2597" s="6"/>
      <c r="E2597" s="8"/>
    </row>
    <row r="2598" spans="1:5" x14ac:dyDescent="0.25">
      <c r="A2598" s="67"/>
      <c r="B2598" s="67"/>
      <c r="C2598" s="6"/>
      <c r="D2598" s="6"/>
      <c r="E2598" s="8"/>
    </row>
    <row r="2599" spans="1:5" x14ac:dyDescent="0.25">
      <c r="A2599" s="67"/>
      <c r="B2599" s="67"/>
      <c r="C2599" s="6"/>
      <c r="D2599" s="6"/>
      <c r="E2599" s="8"/>
    </row>
    <row r="2600" spans="1:5" x14ac:dyDescent="0.25">
      <c r="A2600" s="67"/>
      <c r="B2600" s="67"/>
      <c r="C2600" s="6"/>
      <c r="D2600" s="6"/>
      <c r="E2600" s="8"/>
    </row>
    <row r="2601" spans="1:5" x14ac:dyDescent="0.25">
      <c r="A2601" s="67"/>
      <c r="B2601" s="67"/>
      <c r="C2601" s="6"/>
      <c r="D2601" s="6"/>
      <c r="E2601" s="8"/>
    </row>
    <row r="2602" spans="1:5" x14ac:dyDescent="0.25">
      <c r="A2602" s="67"/>
      <c r="B2602" s="67"/>
      <c r="C2602" s="6"/>
      <c r="D2602" s="6"/>
      <c r="E2602" s="8"/>
    </row>
    <row r="2603" spans="1:5" x14ac:dyDescent="0.25">
      <c r="A2603" s="67"/>
      <c r="B2603" s="67"/>
      <c r="C2603" s="6"/>
      <c r="D2603" s="6"/>
      <c r="E2603" s="8"/>
    </row>
    <row r="2604" spans="1:5" x14ac:dyDescent="0.25">
      <c r="A2604" s="67"/>
      <c r="B2604" s="67"/>
      <c r="C2604" s="6"/>
      <c r="D2604" s="6"/>
      <c r="E2604" s="8"/>
    </row>
    <row r="2605" spans="1:5" x14ac:dyDescent="0.25">
      <c r="A2605" s="67"/>
      <c r="B2605" s="67"/>
      <c r="C2605" s="6"/>
      <c r="D2605" s="6"/>
      <c r="E2605" s="8"/>
    </row>
    <row r="2606" spans="1:5" x14ac:dyDescent="0.25">
      <c r="A2606" s="67"/>
      <c r="B2606" s="67"/>
      <c r="C2606" s="6"/>
      <c r="D2606" s="6"/>
      <c r="E2606" s="8"/>
    </row>
    <row r="2607" spans="1:5" x14ac:dyDescent="0.25">
      <c r="A2607" s="67"/>
      <c r="B2607" s="67"/>
      <c r="C2607" s="6"/>
      <c r="D2607" s="6"/>
      <c r="E2607" s="8"/>
    </row>
    <row r="2608" spans="1:5" x14ac:dyDescent="0.25">
      <c r="A2608" s="67"/>
      <c r="B2608" s="67"/>
      <c r="C2608" s="6"/>
      <c r="D2608" s="6"/>
      <c r="E2608" s="8"/>
    </row>
    <row r="2609" spans="1:5" x14ac:dyDescent="0.25">
      <c r="A2609" s="67"/>
      <c r="B2609" s="67"/>
      <c r="C2609" s="6"/>
      <c r="D2609" s="6"/>
      <c r="E2609" s="8"/>
    </row>
    <row r="2610" spans="1:5" x14ac:dyDescent="0.25">
      <c r="A2610" s="67"/>
      <c r="B2610" s="67"/>
      <c r="C2610" s="6"/>
      <c r="D2610" s="6"/>
      <c r="E2610" s="8"/>
    </row>
    <row r="2611" spans="1:5" x14ac:dyDescent="0.25">
      <c r="A2611" s="67"/>
      <c r="B2611" s="67"/>
      <c r="C2611" s="6"/>
      <c r="D2611" s="6"/>
      <c r="E2611" s="8"/>
    </row>
    <row r="2612" spans="1:5" x14ac:dyDescent="0.25">
      <c r="A2612" s="67"/>
      <c r="B2612" s="67"/>
      <c r="C2612" s="6"/>
      <c r="D2612" s="6"/>
      <c r="E2612" s="8"/>
    </row>
    <row r="2613" spans="1:5" x14ac:dyDescent="0.25">
      <c r="A2613" s="67"/>
      <c r="B2613" s="67"/>
      <c r="C2613" s="6"/>
      <c r="D2613" s="6"/>
      <c r="E2613" s="8"/>
    </row>
    <row r="2614" spans="1:5" x14ac:dyDescent="0.25">
      <c r="A2614" s="67"/>
      <c r="B2614" s="67"/>
      <c r="C2614" s="6"/>
      <c r="D2614" s="6"/>
      <c r="E2614" s="8"/>
    </row>
    <row r="2615" spans="1:5" x14ac:dyDescent="0.25">
      <c r="A2615" s="67"/>
      <c r="B2615" s="67"/>
      <c r="C2615" s="6"/>
      <c r="D2615" s="6"/>
      <c r="E2615" s="8"/>
    </row>
    <row r="2616" spans="1:5" x14ac:dyDescent="0.25">
      <c r="A2616" s="67"/>
      <c r="B2616" s="67"/>
      <c r="C2616" s="6"/>
      <c r="D2616" s="6"/>
      <c r="E2616" s="8"/>
    </row>
    <row r="2617" spans="1:5" x14ac:dyDescent="0.25">
      <c r="A2617" s="67"/>
      <c r="B2617" s="67"/>
      <c r="C2617" s="6"/>
      <c r="D2617" s="6"/>
      <c r="E2617" s="8"/>
    </row>
    <row r="2618" spans="1:5" x14ac:dyDescent="0.25">
      <c r="A2618" s="67"/>
      <c r="B2618" s="67"/>
      <c r="C2618" s="6"/>
      <c r="D2618" s="6"/>
      <c r="E2618" s="8"/>
    </row>
    <row r="2619" spans="1:5" x14ac:dyDescent="0.25">
      <c r="A2619" s="67"/>
      <c r="B2619" s="67"/>
      <c r="C2619" s="6"/>
      <c r="D2619" s="6"/>
      <c r="E2619" s="8"/>
    </row>
    <row r="2620" spans="1:5" x14ac:dyDescent="0.25">
      <c r="A2620" s="67"/>
      <c r="B2620" s="67"/>
      <c r="C2620" s="6"/>
      <c r="D2620" s="6"/>
      <c r="E2620" s="8"/>
    </row>
    <row r="2621" spans="1:5" x14ac:dyDescent="0.25">
      <c r="A2621" s="67"/>
      <c r="B2621" s="67"/>
      <c r="C2621" s="6"/>
      <c r="D2621" s="6"/>
      <c r="E2621" s="8"/>
    </row>
    <row r="2622" spans="1:5" x14ac:dyDescent="0.25">
      <c r="A2622" s="67"/>
      <c r="B2622" s="67"/>
      <c r="C2622" s="6"/>
      <c r="D2622" s="6"/>
      <c r="E2622" s="8"/>
    </row>
    <row r="2623" spans="1:5" x14ac:dyDescent="0.25">
      <c r="A2623" s="67"/>
      <c r="B2623" s="67"/>
      <c r="C2623" s="6"/>
      <c r="D2623" s="6"/>
      <c r="E2623" s="8"/>
    </row>
    <row r="2624" spans="1:5" x14ac:dyDescent="0.25">
      <c r="A2624" s="67"/>
      <c r="B2624" s="67"/>
      <c r="C2624" s="6"/>
      <c r="D2624" s="6"/>
      <c r="E2624" s="8"/>
    </row>
    <row r="2625" spans="1:5" x14ac:dyDescent="0.25">
      <c r="A2625" s="67"/>
      <c r="B2625" s="67"/>
      <c r="C2625" s="6"/>
      <c r="D2625" s="6"/>
      <c r="E2625" s="8"/>
    </row>
    <row r="2626" spans="1:5" x14ac:dyDescent="0.25">
      <c r="A2626" s="67"/>
      <c r="B2626" s="67"/>
      <c r="C2626" s="6"/>
      <c r="D2626" s="6"/>
      <c r="E2626" s="8"/>
    </row>
    <row r="2627" spans="1:5" x14ac:dyDescent="0.25">
      <c r="A2627" s="67"/>
      <c r="B2627" s="67"/>
      <c r="C2627" s="6"/>
      <c r="D2627" s="6"/>
      <c r="E2627" s="8"/>
    </row>
    <row r="2628" spans="1:5" x14ac:dyDescent="0.25">
      <c r="A2628" s="67"/>
      <c r="B2628" s="67"/>
      <c r="C2628" s="6"/>
      <c r="D2628" s="6"/>
      <c r="E2628" s="8"/>
    </row>
    <row r="2629" spans="1:5" x14ac:dyDescent="0.25">
      <c r="A2629" s="67"/>
      <c r="B2629" s="67"/>
      <c r="C2629" s="6"/>
      <c r="D2629" s="6"/>
      <c r="E2629" s="8"/>
    </row>
    <row r="2630" spans="1:5" x14ac:dyDescent="0.25">
      <c r="A2630" s="67"/>
      <c r="B2630" s="67"/>
      <c r="C2630" s="6"/>
      <c r="D2630" s="6"/>
      <c r="E2630" s="8"/>
    </row>
    <row r="2631" spans="1:5" x14ac:dyDescent="0.25">
      <c r="A2631" s="67"/>
      <c r="B2631" s="67"/>
      <c r="C2631" s="6"/>
      <c r="D2631" s="6"/>
      <c r="E2631" s="8"/>
    </row>
    <row r="2632" spans="1:5" x14ac:dyDescent="0.25">
      <c r="A2632" s="67"/>
      <c r="B2632" s="67"/>
      <c r="C2632" s="6"/>
      <c r="D2632" s="6"/>
      <c r="E2632" s="8"/>
    </row>
    <row r="2633" spans="1:5" x14ac:dyDescent="0.25">
      <c r="A2633" s="67"/>
      <c r="B2633" s="67"/>
      <c r="C2633" s="6"/>
      <c r="D2633" s="6"/>
      <c r="E2633" s="8"/>
    </row>
    <row r="2634" spans="1:5" x14ac:dyDescent="0.25">
      <c r="A2634" s="67"/>
      <c r="B2634" s="67"/>
      <c r="C2634" s="6"/>
      <c r="D2634" s="6"/>
      <c r="E2634" s="8"/>
    </row>
    <row r="2635" spans="1:5" x14ac:dyDescent="0.25">
      <c r="A2635" s="67"/>
      <c r="B2635" s="67"/>
      <c r="C2635" s="6"/>
      <c r="D2635" s="6"/>
      <c r="E2635" s="8"/>
    </row>
    <row r="2636" spans="1:5" x14ac:dyDescent="0.25">
      <c r="A2636" s="67"/>
      <c r="B2636" s="67"/>
      <c r="C2636" s="6"/>
      <c r="D2636" s="6"/>
      <c r="E2636" s="8"/>
    </row>
    <row r="2637" spans="1:5" x14ac:dyDescent="0.25">
      <c r="A2637" s="67"/>
      <c r="B2637" s="67"/>
      <c r="C2637" s="6"/>
      <c r="D2637" s="6"/>
      <c r="E2637" s="8"/>
    </row>
    <row r="2638" spans="1:5" x14ac:dyDescent="0.25">
      <c r="A2638" s="67"/>
      <c r="B2638" s="67"/>
      <c r="C2638" s="6"/>
      <c r="D2638" s="6"/>
      <c r="E2638" s="8"/>
    </row>
    <row r="2639" spans="1:5" x14ac:dyDescent="0.25">
      <c r="A2639" s="67"/>
      <c r="B2639" s="67"/>
      <c r="C2639" s="6"/>
      <c r="D2639" s="6"/>
      <c r="E2639" s="8"/>
    </row>
    <row r="2640" spans="1:5" x14ac:dyDescent="0.25">
      <c r="A2640" s="67"/>
      <c r="B2640" s="67"/>
      <c r="C2640" s="6"/>
      <c r="D2640" s="6"/>
      <c r="E2640" s="8"/>
    </row>
    <row r="2641" spans="1:5" x14ac:dyDescent="0.25">
      <c r="A2641" s="67"/>
      <c r="B2641" s="67"/>
      <c r="C2641" s="6"/>
      <c r="D2641" s="6"/>
      <c r="E2641" s="8"/>
    </row>
    <row r="2642" spans="1:5" x14ac:dyDescent="0.25">
      <c r="A2642" s="67"/>
      <c r="B2642" s="67"/>
      <c r="C2642" s="6"/>
      <c r="D2642" s="6"/>
      <c r="E2642" s="8"/>
    </row>
    <row r="2643" spans="1:5" x14ac:dyDescent="0.25">
      <c r="A2643" s="67"/>
      <c r="B2643" s="67"/>
      <c r="C2643" s="6"/>
      <c r="D2643" s="6"/>
      <c r="E2643" s="8"/>
    </row>
    <row r="2644" spans="1:5" x14ac:dyDescent="0.25">
      <c r="A2644" s="67"/>
      <c r="B2644" s="67"/>
      <c r="C2644" s="6"/>
      <c r="D2644" s="6"/>
      <c r="E2644" s="8"/>
    </row>
    <row r="2645" spans="1:5" x14ac:dyDescent="0.25">
      <c r="A2645" s="67"/>
      <c r="B2645" s="67"/>
      <c r="C2645" s="6"/>
      <c r="D2645" s="6"/>
      <c r="E2645" s="8"/>
    </row>
    <row r="2646" spans="1:5" x14ac:dyDescent="0.25">
      <c r="A2646" s="67"/>
      <c r="B2646" s="67"/>
      <c r="C2646" s="6"/>
      <c r="D2646" s="6"/>
      <c r="E2646" s="8"/>
    </row>
    <row r="2647" spans="1:5" x14ac:dyDescent="0.25">
      <c r="A2647" s="67"/>
      <c r="B2647" s="67"/>
      <c r="C2647" s="6"/>
      <c r="D2647" s="6"/>
      <c r="E2647" s="8"/>
    </row>
    <row r="2648" spans="1:5" x14ac:dyDescent="0.25">
      <c r="A2648" s="67"/>
      <c r="B2648" s="67"/>
      <c r="C2648" s="6"/>
      <c r="D2648" s="6"/>
      <c r="E2648" s="8"/>
    </row>
    <row r="2649" spans="1:5" x14ac:dyDescent="0.25">
      <c r="A2649" s="67"/>
      <c r="B2649" s="67"/>
      <c r="C2649" s="6"/>
      <c r="D2649" s="6"/>
      <c r="E2649" s="8"/>
    </row>
    <row r="2650" spans="1:5" x14ac:dyDescent="0.25">
      <c r="A2650" s="67"/>
      <c r="B2650" s="67"/>
      <c r="C2650" s="6"/>
      <c r="D2650" s="6"/>
      <c r="E2650" s="8"/>
    </row>
    <row r="2651" spans="1:5" x14ac:dyDescent="0.25">
      <c r="A2651" s="67"/>
      <c r="B2651" s="67"/>
      <c r="C2651" s="6"/>
      <c r="D2651" s="6"/>
      <c r="E2651" s="8"/>
    </row>
    <row r="2652" spans="1:5" x14ac:dyDescent="0.25">
      <c r="A2652" s="67"/>
      <c r="B2652" s="67"/>
      <c r="C2652" s="6"/>
      <c r="D2652" s="6"/>
      <c r="E2652" s="8"/>
    </row>
    <row r="2653" spans="1:5" x14ac:dyDescent="0.25">
      <c r="A2653" s="67"/>
      <c r="B2653" s="67"/>
      <c r="C2653" s="6"/>
      <c r="D2653" s="6"/>
      <c r="E2653" s="8"/>
    </row>
    <row r="2654" spans="1:5" x14ac:dyDescent="0.25">
      <c r="A2654" s="67"/>
      <c r="B2654" s="67"/>
      <c r="C2654" s="6"/>
      <c r="D2654" s="6"/>
      <c r="E2654" s="8"/>
    </row>
    <row r="2655" spans="1:5" x14ac:dyDescent="0.25">
      <c r="A2655" s="67"/>
      <c r="B2655" s="67"/>
      <c r="C2655" s="6"/>
      <c r="D2655" s="6"/>
      <c r="E2655" s="8"/>
    </row>
    <row r="2656" spans="1:5" x14ac:dyDescent="0.25">
      <c r="A2656" s="67"/>
      <c r="B2656" s="67"/>
      <c r="C2656" s="6"/>
      <c r="D2656" s="6"/>
      <c r="E2656" s="8"/>
    </row>
    <row r="2657" spans="1:5" x14ac:dyDescent="0.25">
      <c r="A2657" s="67"/>
      <c r="B2657" s="67"/>
      <c r="C2657" s="6"/>
      <c r="D2657" s="6"/>
      <c r="E2657" s="8"/>
    </row>
    <row r="2658" spans="1:5" x14ac:dyDescent="0.25">
      <c r="A2658" s="67"/>
      <c r="B2658" s="67"/>
      <c r="C2658" s="6"/>
      <c r="D2658" s="6"/>
      <c r="E2658" s="8"/>
    </row>
    <row r="2659" spans="1:5" x14ac:dyDescent="0.25">
      <c r="A2659" s="67"/>
      <c r="B2659" s="67"/>
      <c r="C2659" s="6"/>
      <c r="D2659" s="6"/>
      <c r="E2659" s="8"/>
    </row>
    <row r="2660" spans="1:5" x14ac:dyDescent="0.25">
      <c r="A2660" s="67"/>
      <c r="B2660" s="67"/>
      <c r="C2660" s="6"/>
      <c r="D2660" s="6"/>
      <c r="E2660" s="8"/>
    </row>
    <row r="2661" spans="1:5" x14ac:dyDescent="0.25">
      <c r="A2661" s="67"/>
      <c r="B2661" s="67"/>
      <c r="C2661" s="6"/>
      <c r="D2661" s="6"/>
      <c r="E2661" s="8"/>
    </row>
    <row r="2662" spans="1:5" x14ac:dyDescent="0.25">
      <c r="A2662" s="67"/>
      <c r="B2662" s="67"/>
      <c r="C2662" s="6"/>
      <c r="D2662" s="6"/>
      <c r="E2662" s="8"/>
    </row>
    <row r="2663" spans="1:5" x14ac:dyDescent="0.25">
      <c r="A2663" s="67"/>
      <c r="B2663" s="67"/>
      <c r="C2663" s="6"/>
      <c r="D2663" s="6"/>
      <c r="E2663" s="8"/>
    </row>
    <row r="2664" spans="1:5" x14ac:dyDescent="0.25">
      <c r="A2664" s="67"/>
      <c r="B2664" s="67"/>
      <c r="C2664" s="6"/>
      <c r="D2664" s="6"/>
      <c r="E2664" s="8"/>
    </row>
    <row r="2665" spans="1:5" x14ac:dyDescent="0.25">
      <c r="A2665" s="67"/>
      <c r="B2665" s="67"/>
      <c r="C2665" s="6"/>
      <c r="D2665" s="6"/>
      <c r="E2665" s="8"/>
    </row>
    <row r="2666" spans="1:5" x14ac:dyDescent="0.25">
      <c r="A2666" s="67"/>
      <c r="B2666" s="67"/>
      <c r="C2666" s="6"/>
      <c r="D2666" s="6"/>
      <c r="E2666" s="8"/>
    </row>
    <row r="2667" spans="1:5" x14ac:dyDescent="0.25">
      <c r="A2667" s="67"/>
      <c r="B2667" s="67"/>
      <c r="C2667" s="6"/>
      <c r="D2667" s="6"/>
      <c r="E2667" s="8"/>
    </row>
    <row r="2668" spans="1:5" x14ac:dyDescent="0.25">
      <c r="A2668" s="67"/>
      <c r="B2668" s="67"/>
      <c r="C2668" s="6"/>
      <c r="D2668" s="6"/>
      <c r="E2668" s="8"/>
    </row>
    <row r="2669" spans="1:5" x14ac:dyDescent="0.25">
      <c r="A2669" s="67"/>
      <c r="B2669" s="67"/>
      <c r="C2669" s="6"/>
      <c r="D2669" s="6"/>
      <c r="E2669" s="8"/>
    </row>
    <row r="2670" spans="1:5" x14ac:dyDescent="0.25">
      <c r="A2670" s="67"/>
      <c r="B2670" s="67"/>
      <c r="C2670" s="6"/>
      <c r="D2670" s="6"/>
      <c r="E2670" s="8"/>
    </row>
    <row r="2671" spans="1:5" x14ac:dyDescent="0.25">
      <c r="A2671" s="67"/>
      <c r="B2671" s="67"/>
      <c r="C2671" s="6"/>
      <c r="D2671" s="6"/>
      <c r="E2671" s="8"/>
    </row>
    <row r="2672" spans="1:5" x14ac:dyDescent="0.25">
      <c r="A2672" s="67"/>
      <c r="B2672" s="67"/>
      <c r="C2672" s="6"/>
      <c r="D2672" s="6"/>
      <c r="E2672" s="8"/>
    </row>
    <row r="2673" spans="1:5" x14ac:dyDescent="0.25">
      <c r="A2673" s="67"/>
      <c r="B2673" s="67"/>
      <c r="C2673" s="6"/>
      <c r="D2673" s="6"/>
      <c r="E2673" s="8"/>
    </row>
    <row r="2674" spans="1:5" x14ac:dyDescent="0.25">
      <c r="A2674" s="67"/>
      <c r="B2674" s="67"/>
      <c r="C2674" s="6"/>
      <c r="D2674" s="6"/>
      <c r="E2674" s="8"/>
    </row>
    <row r="2675" spans="1:5" x14ac:dyDescent="0.25">
      <c r="A2675" s="67"/>
      <c r="B2675" s="67"/>
      <c r="C2675" s="6"/>
      <c r="D2675" s="6"/>
      <c r="E2675" s="8"/>
    </row>
    <row r="2676" spans="1:5" x14ac:dyDescent="0.25">
      <c r="A2676" s="67"/>
      <c r="B2676" s="67"/>
      <c r="C2676" s="6"/>
      <c r="D2676" s="6"/>
      <c r="E2676" s="8"/>
    </row>
    <row r="2677" spans="1:5" x14ac:dyDescent="0.25">
      <c r="A2677" s="67"/>
      <c r="B2677" s="67"/>
      <c r="C2677" s="6"/>
      <c r="D2677" s="6"/>
      <c r="E2677" s="8"/>
    </row>
    <row r="2678" spans="1:5" x14ac:dyDescent="0.25">
      <c r="A2678" s="67"/>
      <c r="B2678" s="67"/>
      <c r="C2678" s="6"/>
      <c r="D2678" s="6"/>
      <c r="E2678" s="8"/>
    </row>
    <row r="2679" spans="1:5" x14ac:dyDescent="0.25">
      <c r="A2679" s="67"/>
      <c r="B2679" s="67"/>
      <c r="C2679" s="6"/>
      <c r="D2679" s="6"/>
      <c r="E2679" s="8"/>
    </row>
    <row r="2680" spans="1:5" x14ac:dyDescent="0.25">
      <c r="A2680" s="67"/>
      <c r="B2680" s="67"/>
      <c r="C2680" s="6"/>
      <c r="D2680" s="6"/>
      <c r="E2680" s="8"/>
    </row>
    <row r="2681" spans="1:5" x14ac:dyDescent="0.25">
      <c r="A2681" s="67"/>
      <c r="B2681" s="67"/>
      <c r="C2681" s="6"/>
      <c r="D2681" s="6"/>
      <c r="E2681" s="8"/>
    </row>
    <row r="2682" spans="1:5" x14ac:dyDescent="0.25">
      <c r="A2682" s="67"/>
      <c r="B2682" s="67"/>
      <c r="C2682" s="6"/>
      <c r="D2682" s="6"/>
      <c r="E2682" s="8"/>
    </row>
    <row r="2683" spans="1:5" x14ac:dyDescent="0.25">
      <c r="A2683" s="67"/>
      <c r="B2683" s="67"/>
      <c r="C2683" s="6"/>
      <c r="D2683" s="6"/>
      <c r="E2683" s="8"/>
    </row>
    <row r="2684" spans="1:5" x14ac:dyDescent="0.25">
      <c r="A2684" s="67"/>
      <c r="B2684" s="67"/>
      <c r="C2684" s="6"/>
      <c r="D2684" s="6"/>
      <c r="E2684" s="8"/>
    </row>
    <row r="2685" spans="1:5" x14ac:dyDescent="0.25">
      <c r="A2685" s="67"/>
      <c r="B2685" s="67"/>
      <c r="C2685" s="6"/>
      <c r="D2685" s="6"/>
      <c r="E2685" s="8"/>
    </row>
    <row r="2686" spans="1:5" x14ac:dyDescent="0.25">
      <c r="A2686" s="67"/>
      <c r="B2686" s="67"/>
      <c r="C2686" s="6"/>
      <c r="D2686" s="6"/>
      <c r="E2686" s="8"/>
    </row>
    <row r="2687" spans="1:5" x14ac:dyDescent="0.25">
      <c r="A2687" s="67"/>
      <c r="B2687" s="67"/>
      <c r="C2687" s="6"/>
      <c r="D2687" s="6"/>
      <c r="E2687" s="8"/>
    </row>
    <row r="2688" spans="1:5" x14ac:dyDescent="0.25">
      <c r="A2688" s="67"/>
      <c r="B2688" s="67"/>
      <c r="C2688" s="6"/>
      <c r="D2688" s="6"/>
      <c r="E2688" s="8"/>
    </row>
    <row r="2689" spans="1:5" x14ac:dyDescent="0.25">
      <c r="A2689" s="67"/>
      <c r="B2689" s="67"/>
      <c r="C2689" s="6"/>
      <c r="D2689" s="6"/>
      <c r="E2689" s="8"/>
    </row>
    <row r="2690" spans="1:5" x14ac:dyDescent="0.25">
      <c r="A2690" s="67"/>
      <c r="B2690" s="67"/>
      <c r="C2690" s="6"/>
      <c r="D2690" s="6"/>
      <c r="E2690" s="8"/>
    </row>
    <row r="2691" spans="1:5" x14ac:dyDescent="0.25">
      <c r="A2691" s="67"/>
      <c r="B2691" s="67"/>
      <c r="C2691" s="6"/>
      <c r="D2691" s="6"/>
      <c r="E2691" s="8"/>
    </row>
    <row r="2692" spans="1:5" x14ac:dyDescent="0.25">
      <c r="A2692" s="67"/>
      <c r="B2692" s="67"/>
      <c r="C2692" s="6"/>
      <c r="D2692" s="6"/>
      <c r="E2692" s="8"/>
    </row>
    <row r="2693" spans="1:5" x14ac:dyDescent="0.25">
      <c r="A2693" s="67"/>
      <c r="B2693" s="67"/>
      <c r="C2693" s="6"/>
      <c r="D2693" s="6"/>
      <c r="E2693" s="8"/>
    </row>
    <row r="2694" spans="1:5" x14ac:dyDescent="0.25">
      <c r="A2694" s="67"/>
      <c r="B2694" s="67"/>
      <c r="C2694" s="6"/>
      <c r="D2694" s="6"/>
      <c r="E2694" s="8"/>
    </row>
    <row r="2695" spans="1:5" x14ac:dyDescent="0.25">
      <c r="A2695" s="67"/>
      <c r="B2695" s="67"/>
      <c r="C2695" s="6"/>
      <c r="D2695" s="6"/>
      <c r="E2695" s="8"/>
    </row>
    <row r="2696" spans="1:5" x14ac:dyDescent="0.25">
      <c r="A2696" s="67"/>
      <c r="B2696" s="67"/>
      <c r="C2696" s="6"/>
      <c r="D2696" s="6"/>
      <c r="E2696" s="8"/>
    </row>
    <row r="2697" spans="1:5" x14ac:dyDescent="0.25">
      <c r="A2697" s="67"/>
      <c r="B2697" s="67"/>
      <c r="C2697" s="6"/>
      <c r="D2697" s="6"/>
      <c r="E2697" s="8"/>
    </row>
    <row r="2698" spans="1:5" x14ac:dyDescent="0.25">
      <c r="A2698" s="67"/>
      <c r="B2698" s="67"/>
      <c r="C2698" s="6"/>
      <c r="D2698" s="6"/>
      <c r="E2698" s="8"/>
    </row>
    <row r="2699" spans="1:5" x14ac:dyDescent="0.25">
      <c r="A2699" s="67"/>
      <c r="B2699" s="67"/>
      <c r="C2699" s="6"/>
      <c r="D2699" s="6"/>
      <c r="E2699" s="8"/>
    </row>
    <row r="2700" spans="1:5" x14ac:dyDescent="0.25">
      <c r="A2700" s="67"/>
      <c r="B2700" s="67"/>
      <c r="C2700" s="6"/>
      <c r="D2700" s="6"/>
      <c r="E2700" s="8"/>
    </row>
    <row r="2701" spans="1:5" x14ac:dyDescent="0.25">
      <c r="A2701" s="67"/>
      <c r="B2701" s="67"/>
      <c r="C2701" s="6"/>
      <c r="D2701" s="6"/>
      <c r="E2701" s="8"/>
    </row>
    <row r="2702" spans="1:5" x14ac:dyDescent="0.25">
      <c r="A2702" s="67"/>
      <c r="B2702" s="67"/>
      <c r="C2702" s="6"/>
      <c r="D2702" s="6"/>
      <c r="E2702" s="8"/>
    </row>
    <row r="2703" spans="1:5" x14ac:dyDescent="0.25">
      <c r="A2703" s="67"/>
      <c r="B2703" s="67"/>
      <c r="C2703" s="6"/>
      <c r="D2703" s="6"/>
      <c r="E2703" s="8"/>
    </row>
    <row r="2704" spans="1:5" x14ac:dyDescent="0.25">
      <c r="A2704" s="67"/>
      <c r="B2704" s="67"/>
      <c r="C2704" s="6"/>
      <c r="D2704" s="6"/>
      <c r="E2704" s="8"/>
    </row>
    <row r="2705" spans="1:5" x14ac:dyDescent="0.25">
      <c r="A2705" s="67"/>
      <c r="B2705" s="67"/>
      <c r="C2705" s="6"/>
      <c r="D2705" s="6"/>
      <c r="E2705" s="8"/>
    </row>
    <row r="2706" spans="1:5" x14ac:dyDescent="0.25">
      <c r="A2706" s="67"/>
      <c r="B2706" s="67"/>
      <c r="C2706" s="6"/>
      <c r="D2706" s="6"/>
      <c r="E2706" s="8"/>
    </row>
    <row r="2707" spans="1:5" x14ac:dyDescent="0.25">
      <c r="A2707" s="67"/>
      <c r="B2707" s="67"/>
      <c r="C2707" s="6"/>
      <c r="D2707" s="6"/>
      <c r="E2707" s="8"/>
    </row>
    <row r="2708" spans="1:5" x14ac:dyDescent="0.25">
      <c r="A2708" s="67"/>
      <c r="B2708" s="67"/>
      <c r="C2708" s="6"/>
      <c r="D2708" s="6"/>
      <c r="E2708" s="8"/>
    </row>
    <row r="2709" spans="1:5" x14ac:dyDescent="0.25">
      <c r="A2709" s="67"/>
      <c r="B2709" s="67"/>
      <c r="C2709" s="6"/>
      <c r="D2709" s="6"/>
      <c r="E2709" s="8"/>
    </row>
    <row r="2710" spans="1:5" x14ac:dyDescent="0.25">
      <c r="A2710" s="67"/>
      <c r="B2710" s="67"/>
      <c r="C2710" s="6"/>
      <c r="D2710" s="6"/>
      <c r="E2710" s="8"/>
    </row>
    <row r="2711" spans="1:5" x14ac:dyDescent="0.25">
      <c r="A2711" s="67"/>
      <c r="B2711" s="67"/>
      <c r="C2711" s="6"/>
      <c r="D2711" s="6"/>
      <c r="E2711" s="8"/>
    </row>
    <row r="2712" spans="1:5" x14ac:dyDescent="0.25">
      <c r="A2712" s="67"/>
      <c r="B2712" s="67"/>
      <c r="C2712" s="6"/>
      <c r="D2712" s="6"/>
      <c r="E2712" s="8"/>
    </row>
    <row r="2713" spans="1:5" x14ac:dyDescent="0.25">
      <c r="A2713" s="67"/>
      <c r="B2713" s="67"/>
      <c r="C2713" s="6"/>
      <c r="D2713" s="6"/>
      <c r="E2713" s="8"/>
    </row>
    <row r="2714" spans="1:5" x14ac:dyDescent="0.25">
      <c r="A2714" s="67"/>
      <c r="B2714" s="67"/>
      <c r="C2714" s="6"/>
      <c r="D2714" s="6"/>
      <c r="E2714" s="8"/>
    </row>
    <row r="2715" spans="1:5" x14ac:dyDescent="0.25">
      <c r="A2715" s="67"/>
      <c r="B2715" s="67"/>
      <c r="C2715" s="6"/>
      <c r="D2715" s="6"/>
      <c r="E2715" s="8"/>
    </row>
    <row r="2716" spans="1:5" x14ac:dyDescent="0.25">
      <c r="A2716" s="67"/>
      <c r="B2716" s="67"/>
      <c r="C2716" s="6"/>
      <c r="D2716" s="6"/>
      <c r="E2716" s="8"/>
    </row>
    <row r="2717" spans="1:5" x14ac:dyDescent="0.25">
      <c r="A2717" s="67"/>
      <c r="B2717" s="67"/>
      <c r="C2717" s="6"/>
      <c r="D2717" s="6"/>
      <c r="E2717" s="8"/>
    </row>
    <row r="2718" spans="1:5" x14ac:dyDescent="0.25">
      <c r="A2718" s="67"/>
      <c r="B2718" s="67"/>
      <c r="C2718" s="6"/>
      <c r="D2718" s="6"/>
      <c r="E2718" s="8"/>
    </row>
    <row r="2719" spans="1:5" x14ac:dyDescent="0.25">
      <c r="A2719" s="67"/>
      <c r="B2719" s="67"/>
      <c r="C2719" s="6"/>
      <c r="D2719" s="6"/>
      <c r="E2719" s="8"/>
    </row>
    <row r="2720" spans="1:5" x14ac:dyDescent="0.25">
      <c r="A2720" s="67"/>
      <c r="B2720" s="67"/>
      <c r="C2720" s="6"/>
      <c r="D2720" s="6"/>
      <c r="E2720" s="8"/>
    </row>
    <row r="2721" spans="1:5" x14ac:dyDescent="0.25">
      <c r="A2721" s="67"/>
      <c r="B2721" s="67"/>
      <c r="C2721" s="6"/>
      <c r="D2721" s="6"/>
      <c r="E2721" s="8"/>
    </row>
    <row r="2722" spans="1:5" x14ac:dyDescent="0.25">
      <c r="A2722" s="67"/>
      <c r="B2722" s="67"/>
      <c r="C2722" s="6"/>
      <c r="D2722" s="6"/>
      <c r="E2722" s="8"/>
    </row>
    <row r="2723" spans="1:5" x14ac:dyDescent="0.25">
      <c r="A2723" s="67"/>
      <c r="B2723" s="67"/>
      <c r="C2723" s="6"/>
      <c r="D2723" s="6"/>
      <c r="E2723" s="8"/>
    </row>
    <row r="2724" spans="1:5" x14ac:dyDescent="0.25">
      <c r="A2724" s="67"/>
      <c r="B2724" s="67"/>
      <c r="C2724" s="6"/>
      <c r="D2724" s="6"/>
      <c r="E2724" s="8"/>
    </row>
    <row r="2725" spans="1:5" x14ac:dyDescent="0.25">
      <c r="A2725" s="67"/>
      <c r="B2725" s="67"/>
      <c r="C2725" s="6"/>
      <c r="D2725" s="6"/>
      <c r="E2725" s="8"/>
    </row>
    <row r="2726" spans="1:5" x14ac:dyDescent="0.25">
      <c r="A2726" s="67"/>
      <c r="B2726" s="67"/>
      <c r="C2726" s="6"/>
      <c r="D2726" s="6"/>
      <c r="E2726" s="8"/>
    </row>
    <row r="2727" spans="1:5" x14ac:dyDescent="0.25">
      <c r="A2727" s="67"/>
      <c r="B2727" s="67"/>
      <c r="C2727" s="6"/>
      <c r="D2727" s="6"/>
      <c r="E2727" s="8"/>
    </row>
    <row r="2728" spans="1:5" x14ac:dyDescent="0.25">
      <c r="A2728" s="67"/>
      <c r="B2728" s="67"/>
      <c r="C2728" s="6"/>
      <c r="D2728" s="6"/>
      <c r="E2728" s="8"/>
    </row>
    <row r="2729" spans="1:5" x14ac:dyDescent="0.25">
      <c r="A2729" s="67"/>
      <c r="B2729" s="67"/>
      <c r="C2729" s="6"/>
      <c r="D2729" s="6"/>
      <c r="E2729" s="8"/>
    </row>
    <row r="2730" spans="1:5" x14ac:dyDescent="0.25">
      <c r="A2730" s="67"/>
      <c r="B2730" s="67"/>
      <c r="C2730" s="6"/>
      <c r="D2730" s="6"/>
      <c r="E2730" s="8"/>
    </row>
    <row r="2731" spans="1:5" x14ac:dyDescent="0.25">
      <c r="A2731" s="67"/>
      <c r="B2731" s="67"/>
      <c r="C2731" s="6"/>
      <c r="D2731" s="6"/>
      <c r="E2731" s="8"/>
    </row>
    <row r="2732" spans="1:5" x14ac:dyDescent="0.25">
      <c r="A2732" s="67"/>
      <c r="B2732" s="67"/>
      <c r="C2732" s="6"/>
      <c r="D2732" s="6"/>
      <c r="E2732" s="8"/>
    </row>
    <row r="2733" spans="1:5" x14ac:dyDescent="0.25">
      <c r="A2733" s="67"/>
      <c r="B2733" s="67"/>
      <c r="C2733" s="6"/>
      <c r="D2733" s="6"/>
      <c r="E2733" s="8"/>
    </row>
    <row r="2734" spans="1:5" x14ac:dyDescent="0.25">
      <c r="A2734" s="67"/>
      <c r="B2734" s="67"/>
      <c r="C2734" s="6"/>
      <c r="D2734" s="6"/>
      <c r="E2734" s="8"/>
    </row>
    <row r="2735" spans="1:5" x14ac:dyDescent="0.25">
      <c r="A2735" s="67"/>
      <c r="B2735" s="67"/>
      <c r="C2735" s="6"/>
      <c r="D2735" s="6"/>
      <c r="E2735" s="8"/>
    </row>
    <row r="2736" spans="1:5" x14ac:dyDescent="0.25">
      <c r="A2736" s="67"/>
      <c r="B2736" s="67"/>
      <c r="C2736" s="6"/>
      <c r="D2736" s="6"/>
      <c r="E2736" s="8"/>
    </row>
    <row r="2737" spans="1:5" x14ac:dyDescent="0.25">
      <c r="A2737" s="67"/>
      <c r="B2737" s="67"/>
      <c r="C2737" s="6"/>
      <c r="D2737" s="6"/>
      <c r="E2737" s="8"/>
    </row>
    <row r="2738" spans="1:5" x14ac:dyDescent="0.25">
      <c r="A2738" s="67"/>
      <c r="B2738" s="67"/>
      <c r="C2738" s="6"/>
      <c r="D2738" s="6"/>
      <c r="E2738" s="8"/>
    </row>
    <row r="2739" spans="1:5" x14ac:dyDescent="0.25">
      <c r="A2739" s="67"/>
      <c r="B2739" s="67"/>
      <c r="C2739" s="6"/>
      <c r="D2739" s="6"/>
      <c r="E2739" s="8"/>
    </row>
    <row r="2740" spans="1:5" x14ac:dyDescent="0.25">
      <c r="A2740" s="67"/>
      <c r="B2740" s="67"/>
      <c r="C2740" s="6"/>
      <c r="D2740" s="6"/>
      <c r="E2740" s="8"/>
    </row>
    <row r="2741" spans="1:5" x14ac:dyDescent="0.25">
      <c r="A2741" s="67"/>
      <c r="B2741" s="67"/>
      <c r="C2741" s="6"/>
      <c r="D2741" s="6"/>
      <c r="E2741" s="8"/>
    </row>
    <row r="2742" spans="1:5" x14ac:dyDescent="0.25">
      <c r="A2742" s="67"/>
      <c r="B2742" s="67"/>
      <c r="C2742" s="6"/>
      <c r="D2742" s="6"/>
      <c r="E2742" s="8"/>
    </row>
    <row r="2743" spans="1:5" x14ac:dyDescent="0.25">
      <c r="A2743" s="67"/>
      <c r="B2743" s="67"/>
      <c r="C2743" s="6"/>
      <c r="D2743" s="6"/>
      <c r="E2743" s="8"/>
    </row>
    <row r="2744" spans="1:5" x14ac:dyDescent="0.25">
      <c r="A2744" s="67"/>
      <c r="B2744" s="67"/>
      <c r="C2744" s="6"/>
      <c r="D2744" s="6"/>
      <c r="E2744" s="8"/>
    </row>
    <row r="2745" spans="1:5" x14ac:dyDescent="0.25">
      <c r="A2745" s="67"/>
      <c r="B2745" s="67"/>
      <c r="C2745" s="6"/>
      <c r="D2745" s="6"/>
      <c r="E2745" s="8"/>
    </row>
    <row r="2746" spans="1:5" x14ac:dyDescent="0.25">
      <c r="A2746" s="67"/>
      <c r="B2746" s="67"/>
      <c r="C2746" s="6"/>
      <c r="D2746" s="6"/>
      <c r="E2746" s="8"/>
    </row>
    <row r="2747" spans="1:5" x14ac:dyDescent="0.25">
      <c r="A2747" s="67"/>
      <c r="B2747" s="67"/>
      <c r="C2747" s="6"/>
      <c r="D2747" s="6"/>
      <c r="E2747" s="8"/>
    </row>
    <row r="2748" spans="1:5" x14ac:dyDescent="0.25">
      <c r="A2748" s="67"/>
      <c r="B2748" s="67"/>
      <c r="C2748" s="6"/>
      <c r="D2748" s="6"/>
      <c r="E2748" s="8"/>
    </row>
    <row r="2749" spans="1:5" x14ac:dyDescent="0.25">
      <c r="A2749" s="67"/>
      <c r="B2749" s="67"/>
      <c r="C2749" s="6"/>
      <c r="D2749" s="6"/>
      <c r="E2749" s="8"/>
    </row>
    <row r="2750" spans="1:5" x14ac:dyDescent="0.25">
      <c r="A2750" s="67"/>
      <c r="B2750" s="67"/>
      <c r="C2750" s="6"/>
      <c r="D2750" s="6"/>
      <c r="E2750" s="8"/>
    </row>
    <row r="2751" spans="1:5" x14ac:dyDescent="0.25">
      <c r="A2751" s="67"/>
      <c r="B2751" s="67"/>
      <c r="C2751" s="6"/>
      <c r="D2751" s="6"/>
      <c r="E2751" s="8"/>
    </row>
    <row r="2752" spans="1:5" x14ac:dyDescent="0.25">
      <c r="A2752" s="67"/>
      <c r="B2752" s="67"/>
      <c r="C2752" s="6"/>
      <c r="D2752" s="6"/>
      <c r="E2752" s="8"/>
    </row>
    <row r="2753" spans="1:5" x14ac:dyDescent="0.25">
      <c r="A2753" s="67"/>
      <c r="B2753" s="67"/>
      <c r="C2753" s="6"/>
      <c r="D2753" s="6"/>
      <c r="E2753" s="8"/>
    </row>
    <row r="2754" spans="1:5" x14ac:dyDescent="0.25">
      <c r="A2754" s="67"/>
      <c r="B2754" s="67"/>
      <c r="C2754" s="6"/>
      <c r="D2754" s="6"/>
      <c r="E2754" s="8"/>
    </row>
    <row r="2755" spans="1:5" x14ac:dyDescent="0.25">
      <c r="A2755" s="67"/>
      <c r="B2755" s="67"/>
      <c r="C2755" s="6"/>
      <c r="D2755" s="6"/>
      <c r="E2755" s="8"/>
    </row>
    <row r="2756" spans="1:5" x14ac:dyDescent="0.25">
      <c r="A2756" s="67"/>
      <c r="B2756" s="67"/>
      <c r="C2756" s="6"/>
      <c r="D2756" s="6"/>
      <c r="E2756" s="8"/>
    </row>
    <row r="2757" spans="1:5" x14ac:dyDescent="0.25">
      <c r="A2757" s="67"/>
      <c r="B2757" s="67"/>
      <c r="C2757" s="6"/>
      <c r="D2757" s="6"/>
      <c r="E2757" s="8"/>
    </row>
    <row r="2758" spans="1:5" x14ac:dyDescent="0.25">
      <c r="A2758" s="67"/>
      <c r="B2758" s="67"/>
      <c r="C2758" s="6"/>
      <c r="D2758" s="6"/>
      <c r="E2758" s="8"/>
    </row>
    <row r="2759" spans="1:5" x14ac:dyDescent="0.25">
      <c r="A2759" s="67"/>
      <c r="B2759" s="67"/>
      <c r="C2759" s="6"/>
      <c r="D2759" s="6"/>
      <c r="E2759" s="8"/>
    </row>
    <row r="2760" spans="1:5" x14ac:dyDescent="0.25">
      <c r="A2760" s="67"/>
      <c r="B2760" s="67"/>
      <c r="C2760" s="6"/>
      <c r="D2760" s="6"/>
      <c r="E2760" s="8"/>
    </row>
    <row r="2761" spans="1:5" x14ac:dyDescent="0.25">
      <c r="A2761" s="67"/>
      <c r="B2761" s="67"/>
      <c r="C2761" s="6"/>
      <c r="D2761" s="6"/>
      <c r="E2761" s="8"/>
    </row>
    <row r="2762" spans="1:5" x14ac:dyDescent="0.25">
      <c r="A2762" s="67"/>
      <c r="B2762" s="67"/>
      <c r="C2762" s="6"/>
      <c r="D2762" s="6"/>
      <c r="E2762" s="8"/>
    </row>
    <row r="2763" spans="1:5" x14ac:dyDescent="0.25">
      <c r="A2763" s="67"/>
      <c r="B2763" s="67"/>
      <c r="C2763" s="6"/>
      <c r="D2763" s="6"/>
      <c r="E2763" s="8"/>
    </row>
    <row r="2764" spans="1:5" x14ac:dyDescent="0.25">
      <c r="A2764" s="67"/>
      <c r="B2764" s="67"/>
      <c r="C2764" s="6"/>
      <c r="D2764" s="6"/>
      <c r="E2764" s="8"/>
    </row>
    <row r="2765" spans="1:5" x14ac:dyDescent="0.25">
      <c r="A2765" s="67"/>
      <c r="B2765" s="67"/>
      <c r="C2765" s="6"/>
      <c r="D2765" s="6"/>
      <c r="E2765" s="8"/>
    </row>
    <row r="2766" spans="1:5" x14ac:dyDescent="0.25">
      <c r="A2766" s="67"/>
      <c r="B2766" s="67"/>
      <c r="C2766" s="6"/>
      <c r="D2766" s="6"/>
      <c r="E2766" s="8"/>
    </row>
    <row r="2767" spans="1:5" x14ac:dyDescent="0.25">
      <c r="A2767" s="67"/>
      <c r="B2767" s="67"/>
      <c r="C2767" s="6"/>
      <c r="D2767" s="6"/>
      <c r="E2767" s="8"/>
    </row>
    <row r="2768" spans="1:5" x14ac:dyDescent="0.25">
      <c r="A2768" s="67"/>
      <c r="B2768" s="67"/>
      <c r="C2768" s="6"/>
      <c r="D2768" s="6"/>
      <c r="E2768" s="8"/>
    </row>
    <row r="2769" spans="1:5" x14ac:dyDescent="0.25">
      <c r="A2769" s="67"/>
      <c r="B2769" s="67"/>
      <c r="C2769" s="6"/>
      <c r="D2769" s="6"/>
      <c r="E2769" s="8"/>
    </row>
    <row r="2770" spans="1:5" x14ac:dyDescent="0.25">
      <c r="A2770" s="67"/>
      <c r="B2770" s="67"/>
      <c r="C2770" s="6"/>
      <c r="D2770" s="6"/>
      <c r="E2770" s="8"/>
    </row>
    <row r="2771" spans="1:5" x14ac:dyDescent="0.25">
      <c r="A2771" s="67"/>
      <c r="B2771" s="67"/>
      <c r="C2771" s="6"/>
      <c r="D2771" s="6"/>
      <c r="E2771" s="8"/>
    </row>
    <row r="2772" spans="1:5" x14ac:dyDescent="0.25">
      <c r="A2772" s="67"/>
      <c r="B2772" s="67"/>
      <c r="C2772" s="6"/>
      <c r="D2772" s="6"/>
      <c r="E2772" s="8"/>
    </row>
    <row r="2773" spans="1:5" x14ac:dyDescent="0.25">
      <c r="A2773" s="67"/>
      <c r="B2773" s="67"/>
      <c r="C2773" s="6"/>
      <c r="D2773" s="6"/>
      <c r="E2773" s="8"/>
    </row>
    <row r="2774" spans="1:5" x14ac:dyDescent="0.25">
      <c r="A2774" s="67"/>
      <c r="B2774" s="67"/>
      <c r="C2774" s="6"/>
      <c r="D2774" s="6"/>
      <c r="E2774" s="8"/>
    </row>
    <row r="2775" spans="1:5" x14ac:dyDescent="0.25">
      <c r="A2775" s="67"/>
      <c r="B2775" s="67"/>
      <c r="C2775" s="6"/>
      <c r="D2775" s="6"/>
      <c r="E2775" s="8"/>
    </row>
    <row r="2776" spans="1:5" x14ac:dyDescent="0.25">
      <c r="A2776" s="67"/>
      <c r="B2776" s="67"/>
      <c r="C2776" s="6"/>
      <c r="D2776" s="6"/>
      <c r="E2776" s="8"/>
    </row>
    <row r="2777" spans="1:5" x14ac:dyDescent="0.25">
      <c r="A2777" s="67"/>
      <c r="B2777" s="67"/>
      <c r="C2777" s="6"/>
      <c r="D2777" s="6"/>
      <c r="E2777" s="8"/>
    </row>
    <row r="2778" spans="1:5" x14ac:dyDescent="0.25">
      <c r="A2778" s="67"/>
      <c r="B2778" s="67"/>
      <c r="C2778" s="6"/>
      <c r="D2778" s="6"/>
      <c r="E2778" s="8"/>
    </row>
    <row r="2779" spans="1:5" x14ac:dyDescent="0.25">
      <c r="A2779" s="67"/>
      <c r="B2779" s="67"/>
      <c r="C2779" s="6"/>
      <c r="D2779" s="6"/>
      <c r="E2779" s="8"/>
    </row>
    <row r="2780" spans="1:5" x14ac:dyDescent="0.25">
      <c r="A2780" s="67"/>
      <c r="B2780" s="67"/>
      <c r="C2780" s="6"/>
      <c r="D2780" s="6"/>
      <c r="E2780" s="8"/>
    </row>
    <row r="2781" spans="1:5" x14ac:dyDescent="0.25">
      <c r="A2781" s="67"/>
      <c r="B2781" s="67"/>
      <c r="C2781" s="6"/>
      <c r="D2781" s="6"/>
      <c r="E2781" s="8"/>
    </row>
    <row r="2782" spans="1:5" x14ac:dyDescent="0.25">
      <c r="A2782" s="67"/>
      <c r="B2782" s="67"/>
      <c r="C2782" s="6"/>
      <c r="D2782" s="6"/>
      <c r="E2782" s="8"/>
    </row>
    <row r="2783" spans="1:5" x14ac:dyDescent="0.25">
      <c r="A2783" s="67"/>
      <c r="B2783" s="67"/>
      <c r="C2783" s="6"/>
      <c r="D2783" s="6"/>
      <c r="E2783" s="8"/>
    </row>
    <row r="2784" spans="1:5" x14ac:dyDescent="0.25">
      <c r="A2784" s="67"/>
      <c r="B2784" s="67"/>
      <c r="C2784" s="6"/>
      <c r="D2784" s="6"/>
      <c r="E2784" s="8"/>
    </row>
    <row r="2785" spans="1:5" x14ac:dyDescent="0.25">
      <c r="A2785" s="67"/>
      <c r="B2785" s="67"/>
      <c r="C2785" s="6"/>
      <c r="D2785" s="6"/>
      <c r="E2785" s="8"/>
    </row>
    <row r="2786" spans="1:5" x14ac:dyDescent="0.25">
      <c r="A2786" s="67"/>
      <c r="B2786" s="67"/>
      <c r="C2786" s="6"/>
      <c r="D2786" s="6"/>
      <c r="E2786" s="8"/>
    </row>
    <row r="2787" spans="1:5" x14ac:dyDescent="0.25">
      <c r="A2787" s="67"/>
      <c r="B2787" s="67"/>
      <c r="C2787" s="6"/>
      <c r="D2787" s="6"/>
      <c r="E2787" s="8"/>
    </row>
    <row r="2788" spans="1:5" x14ac:dyDescent="0.25">
      <c r="A2788" s="67"/>
      <c r="B2788" s="67"/>
      <c r="C2788" s="6"/>
      <c r="D2788" s="6"/>
      <c r="E2788" s="8"/>
    </row>
    <row r="2789" spans="1:5" x14ac:dyDescent="0.25">
      <c r="A2789" s="67"/>
      <c r="B2789" s="67"/>
      <c r="C2789" s="6"/>
      <c r="D2789" s="6"/>
      <c r="E2789" s="8"/>
    </row>
    <row r="2790" spans="1:5" x14ac:dyDescent="0.25">
      <c r="A2790" s="67"/>
      <c r="B2790" s="67"/>
      <c r="C2790" s="6"/>
      <c r="D2790" s="6"/>
      <c r="E2790" s="8"/>
    </row>
    <row r="2791" spans="1:5" x14ac:dyDescent="0.25">
      <c r="A2791" s="67"/>
      <c r="B2791" s="67"/>
      <c r="C2791" s="6"/>
      <c r="D2791" s="6"/>
      <c r="E2791" s="8"/>
    </row>
    <row r="2792" spans="1:5" x14ac:dyDescent="0.25">
      <c r="A2792" s="67"/>
      <c r="B2792" s="67"/>
      <c r="C2792" s="6"/>
      <c r="D2792" s="6"/>
      <c r="E2792" s="8"/>
    </row>
    <row r="2793" spans="1:5" x14ac:dyDescent="0.25">
      <c r="A2793" s="67"/>
      <c r="B2793" s="67"/>
      <c r="C2793" s="6"/>
      <c r="D2793" s="6"/>
      <c r="E2793" s="8"/>
    </row>
    <row r="2794" spans="1:5" x14ac:dyDescent="0.25">
      <c r="A2794" s="67"/>
      <c r="B2794" s="67"/>
      <c r="C2794" s="6"/>
      <c r="D2794" s="6"/>
      <c r="E2794" s="8"/>
    </row>
    <row r="2795" spans="1:5" x14ac:dyDescent="0.25">
      <c r="A2795" s="67"/>
      <c r="B2795" s="67"/>
      <c r="C2795" s="6"/>
      <c r="D2795" s="6"/>
      <c r="E2795" s="8"/>
    </row>
    <row r="2796" spans="1:5" x14ac:dyDescent="0.25">
      <c r="A2796" s="67"/>
      <c r="B2796" s="67"/>
      <c r="C2796" s="6"/>
      <c r="D2796" s="6"/>
      <c r="E2796" s="8"/>
    </row>
    <row r="2797" spans="1:5" x14ac:dyDescent="0.25">
      <c r="A2797" s="67"/>
      <c r="B2797" s="67"/>
      <c r="C2797" s="6"/>
      <c r="D2797" s="6"/>
      <c r="E2797" s="8"/>
    </row>
    <row r="2798" spans="1:5" x14ac:dyDescent="0.25">
      <c r="A2798" s="67"/>
      <c r="B2798" s="67"/>
      <c r="C2798" s="6"/>
      <c r="D2798" s="6"/>
      <c r="E2798" s="8"/>
    </row>
    <row r="2799" spans="1:5" x14ac:dyDescent="0.25">
      <c r="A2799" s="67"/>
      <c r="B2799" s="67"/>
      <c r="C2799" s="6"/>
      <c r="D2799" s="6"/>
      <c r="E2799" s="8"/>
    </row>
    <row r="2800" spans="1:5" x14ac:dyDescent="0.25">
      <c r="A2800" s="67"/>
      <c r="B2800" s="67"/>
      <c r="C2800" s="6"/>
      <c r="D2800" s="6"/>
      <c r="E2800" s="8"/>
    </row>
    <row r="2801" spans="1:5" x14ac:dyDescent="0.25">
      <c r="A2801" s="67"/>
      <c r="B2801" s="67"/>
      <c r="C2801" s="6"/>
      <c r="D2801" s="6"/>
      <c r="E2801" s="8"/>
    </row>
    <row r="2802" spans="1:5" x14ac:dyDescent="0.25">
      <c r="A2802" s="67"/>
      <c r="B2802" s="67"/>
      <c r="C2802" s="6"/>
      <c r="D2802" s="6"/>
      <c r="E2802" s="8"/>
    </row>
    <row r="2803" spans="1:5" x14ac:dyDescent="0.25">
      <c r="A2803" s="67"/>
      <c r="B2803" s="67"/>
      <c r="C2803" s="6"/>
      <c r="D2803" s="6"/>
      <c r="E2803" s="8"/>
    </row>
    <row r="2804" spans="1:5" x14ac:dyDescent="0.25">
      <c r="A2804" s="67"/>
      <c r="B2804" s="67"/>
      <c r="C2804" s="6"/>
      <c r="D2804" s="6"/>
      <c r="E2804" s="8"/>
    </row>
    <row r="2805" spans="1:5" x14ac:dyDescent="0.25">
      <c r="A2805" s="67"/>
      <c r="B2805" s="67"/>
      <c r="C2805" s="6"/>
      <c r="D2805" s="6"/>
      <c r="E2805" s="8"/>
    </row>
    <row r="2806" spans="1:5" x14ac:dyDescent="0.25">
      <c r="A2806" s="67"/>
      <c r="B2806" s="67"/>
      <c r="C2806" s="6"/>
      <c r="D2806" s="6"/>
      <c r="E2806" s="8"/>
    </row>
    <row r="2807" spans="1:5" x14ac:dyDescent="0.25">
      <c r="A2807" s="67"/>
      <c r="B2807" s="67"/>
      <c r="C2807" s="6"/>
      <c r="D2807" s="6"/>
      <c r="E2807" s="8"/>
    </row>
    <row r="2808" spans="1:5" x14ac:dyDescent="0.25">
      <c r="A2808" s="67"/>
      <c r="B2808" s="67"/>
      <c r="C2808" s="6"/>
      <c r="D2808" s="6"/>
      <c r="E2808" s="8"/>
    </row>
    <row r="2809" spans="1:5" x14ac:dyDescent="0.25">
      <c r="A2809" s="67"/>
      <c r="B2809" s="67"/>
      <c r="C2809" s="6"/>
      <c r="D2809" s="6"/>
      <c r="E2809" s="8"/>
    </row>
    <row r="2810" spans="1:5" x14ac:dyDescent="0.25">
      <c r="A2810" s="67"/>
      <c r="B2810" s="67"/>
      <c r="C2810" s="6"/>
      <c r="D2810" s="6"/>
      <c r="E2810" s="8"/>
    </row>
    <row r="2811" spans="1:5" x14ac:dyDescent="0.25">
      <c r="A2811" s="67"/>
      <c r="B2811" s="67"/>
      <c r="C2811" s="6"/>
      <c r="D2811" s="6"/>
      <c r="E2811" s="8"/>
    </row>
    <row r="2812" spans="1:5" x14ac:dyDescent="0.25">
      <c r="A2812" s="67"/>
      <c r="B2812" s="67"/>
      <c r="C2812" s="6"/>
      <c r="D2812" s="6"/>
      <c r="E2812" s="8"/>
    </row>
    <row r="2813" spans="1:5" x14ac:dyDescent="0.25">
      <c r="A2813" s="67"/>
      <c r="B2813" s="67"/>
      <c r="C2813" s="6"/>
      <c r="D2813" s="6"/>
      <c r="E2813" s="8"/>
    </row>
    <row r="2814" spans="1:5" x14ac:dyDescent="0.25">
      <c r="A2814" s="67"/>
      <c r="B2814" s="67"/>
      <c r="C2814" s="6"/>
      <c r="D2814" s="6"/>
      <c r="E2814" s="8"/>
    </row>
    <row r="2815" spans="1:5" x14ac:dyDescent="0.25">
      <c r="A2815" s="67"/>
      <c r="B2815" s="67"/>
      <c r="C2815" s="6"/>
      <c r="D2815" s="6"/>
      <c r="E2815" s="8"/>
    </row>
    <row r="2816" spans="1:5" x14ac:dyDescent="0.25">
      <c r="A2816" s="67"/>
      <c r="B2816" s="67"/>
      <c r="C2816" s="6"/>
      <c r="D2816" s="6"/>
      <c r="E2816" s="8"/>
    </row>
    <row r="2817" spans="1:5" x14ac:dyDescent="0.25">
      <c r="A2817" s="67"/>
      <c r="B2817" s="67"/>
      <c r="C2817" s="6"/>
      <c r="D2817" s="6"/>
      <c r="E2817" s="8"/>
    </row>
    <row r="2818" spans="1:5" x14ac:dyDescent="0.25">
      <c r="A2818" s="67"/>
      <c r="B2818" s="67"/>
      <c r="C2818" s="6"/>
      <c r="D2818" s="6"/>
      <c r="E2818" s="8"/>
    </row>
    <row r="2819" spans="1:5" x14ac:dyDescent="0.25">
      <c r="A2819" s="67"/>
      <c r="B2819" s="67"/>
      <c r="C2819" s="6"/>
      <c r="D2819" s="6"/>
      <c r="E2819" s="8"/>
    </row>
    <row r="2820" spans="1:5" x14ac:dyDescent="0.25">
      <c r="A2820" s="67"/>
      <c r="B2820" s="67"/>
      <c r="C2820" s="6"/>
      <c r="D2820" s="6"/>
      <c r="E2820" s="8"/>
    </row>
    <row r="2821" spans="1:5" x14ac:dyDescent="0.25">
      <c r="A2821" s="67"/>
      <c r="B2821" s="67"/>
      <c r="C2821" s="6"/>
      <c r="D2821" s="6"/>
      <c r="E2821" s="8"/>
    </row>
    <row r="2822" spans="1:5" x14ac:dyDescent="0.25">
      <c r="A2822" s="67"/>
      <c r="B2822" s="67"/>
      <c r="C2822" s="6"/>
      <c r="D2822" s="6"/>
      <c r="E2822" s="8"/>
    </row>
    <row r="2823" spans="1:5" x14ac:dyDescent="0.25">
      <c r="A2823" s="67"/>
      <c r="B2823" s="67"/>
      <c r="C2823" s="6"/>
      <c r="D2823" s="6"/>
      <c r="E2823" s="8"/>
    </row>
    <row r="2824" spans="1:5" x14ac:dyDescent="0.25">
      <c r="A2824" s="67"/>
      <c r="B2824" s="67"/>
      <c r="C2824" s="6"/>
      <c r="D2824" s="6"/>
      <c r="E2824" s="8"/>
    </row>
    <row r="2825" spans="1:5" x14ac:dyDescent="0.25">
      <c r="A2825" s="67"/>
      <c r="B2825" s="67"/>
      <c r="C2825" s="6"/>
      <c r="D2825" s="6"/>
      <c r="E2825" s="8"/>
    </row>
    <row r="2826" spans="1:5" x14ac:dyDescent="0.25">
      <c r="A2826" s="67"/>
      <c r="B2826" s="67"/>
      <c r="C2826" s="6"/>
      <c r="D2826" s="6"/>
      <c r="E2826" s="8"/>
    </row>
    <row r="2827" spans="1:5" x14ac:dyDescent="0.25">
      <c r="A2827" s="67"/>
      <c r="B2827" s="67"/>
      <c r="C2827" s="6"/>
      <c r="D2827" s="6"/>
      <c r="E2827" s="8"/>
    </row>
    <row r="2828" spans="1:5" x14ac:dyDescent="0.25">
      <c r="A2828" s="67"/>
      <c r="B2828" s="67"/>
      <c r="C2828" s="6"/>
      <c r="D2828" s="6"/>
      <c r="E2828" s="8"/>
    </row>
    <row r="2829" spans="1:5" x14ac:dyDescent="0.25">
      <c r="A2829" s="67"/>
      <c r="B2829" s="67"/>
      <c r="C2829" s="6"/>
      <c r="D2829" s="6"/>
      <c r="E2829" s="8"/>
    </row>
    <row r="2830" spans="1:5" x14ac:dyDescent="0.25">
      <c r="A2830" s="67"/>
      <c r="B2830" s="67"/>
      <c r="C2830" s="6"/>
      <c r="D2830" s="6"/>
      <c r="E2830" s="8"/>
    </row>
    <row r="2831" spans="1:5" x14ac:dyDescent="0.25">
      <c r="A2831" s="67"/>
      <c r="B2831" s="67"/>
      <c r="C2831" s="6"/>
      <c r="D2831" s="6"/>
      <c r="E2831" s="8"/>
    </row>
    <row r="2832" spans="1:5" x14ac:dyDescent="0.25">
      <c r="A2832" s="67"/>
      <c r="B2832" s="67"/>
      <c r="C2832" s="6"/>
      <c r="D2832" s="6"/>
      <c r="E2832" s="8"/>
    </row>
    <row r="2833" spans="1:5" x14ac:dyDescent="0.25">
      <c r="A2833" s="67"/>
      <c r="B2833" s="67"/>
      <c r="C2833" s="6"/>
      <c r="D2833" s="6"/>
      <c r="E2833" s="8"/>
    </row>
    <row r="2834" spans="1:5" x14ac:dyDescent="0.25">
      <c r="A2834" s="67"/>
      <c r="B2834" s="67"/>
      <c r="C2834" s="6"/>
      <c r="D2834" s="6"/>
      <c r="E2834" s="8"/>
    </row>
    <row r="2835" spans="1:5" x14ac:dyDescent="0.25">
      <c r="A2835" s="67"/>
      <c r="B2835" s="67"/>
      <c r="C2835" s="6"/>
      <c r="D2835" s="6"/>
      <c r="E2835" s="8"/>
    </row>
    <row r="2836" spans="1:5" x14ac:dyDescent="0.25">
      <c r="A2836" s="67"/>
      <c r="B2836" s="67"/>
      <c r="C2836" s="6"/>
      <c r="D2836" s="6"/>
      <c r="E2836" s="8"/>
    </row>
    <row r="2837" spans="1:5" x14ac:dyDescent="0.25">
      <c r="A2837" s="67"/>
      <c r="B2837" s="67"/>
      <c r="C2837" s="6"/>
      <c r="D2837" s="6"/>
      <c r="E2837" s="8"/>
    </row>
    <row r="2838" spans="1:5" x14ac:dyDescent="0.25">
      <c r="A2838" s="67"/>
      <c r="B2838" s="67"/>
      <c r="C2838" s="6"/>
      <c r="D2838" s="6"/>
      <c r="E2838" s="8"/>
    </row>
    <row r="2839" spans="1:5" x14ac:dyDescent="0.25">
      <c r="A2839" s="67"/>
      <c r="B2839" s="67"/>
      <c r="C2839" s="6"/>
      <c r="D2839" s="6"/>
      <c r="E2839" s="8"/>
    </row>
    <row r="2840" spans="1:5" x14ac:dyDescent="0.25">
      <c r="A2840" s="67"/>
      <c r="B2840" s="67"/>
      <c r="C2840" s="6"/>
      <c r="D2840" s="6"/>
      <c r="E2840" s="8"/>
    </row>
    <row r="2841" spans="1:5" x14ac:dyDescent="0.25">
      <c r="A2841" s="67"/>
      <c r="B2841" s="67"/>
      <c r="C2841" s="6"/>
      <c r="D2841" s="6"/>
      <c r="E2841" s="8"/>
    </row>
    <row r="2842" spans="1:5" x14ac:dyDescent="0.25">
      <c r="A2842" s="67"/>
      <c r="B2842" s="67"/>
      <c r="C2842" s="6"/>
      <c r="D2842" s="6"/>
      <c r="E2842" s="8"/>
    </row>
    <row r="2843" spans="1:5" x14ac:dyDescent="0.25">
      <c r="A2843" s="67"/>
      <c r="B2843" s="67"/>
      <c r="C2843" s="6"/>
      <c r="D2843" s="6"/>
      <c r="E2843" s="8"/>
    </row>
    <row r="2844" spans="1:5" x14ac:dyDescent="0.25">
      <c r="A2844" s="67"/>
      <c r="B2844" s="67"/>
      <c r="C2844" s="6"/>
      <c r="D2844" s="6"/>
      <c r="E2844" s="8"/>
    </row>
    <row r="2845" spans="1:5" x14ac:dyDescent="0.25">
      <c r="A2845" s="67"/>
      <c r="B2845" s="67"/>
      <c r="C2845" s="6"/>
      <c r="D2845" s="6"/>
      <c r="E2845" s="8"/>
    </row>
    <row r="2846" spans="1:5" x14ac:dyDescent="0.25">
      <c r="A2846" s="67"/>
      <c r="B2846" s="67"/>
      <c r="C2846" s="6"/>
      <c r="D2846" s="6"/>
      <c r="E2846" s="8"/>
    </row>
    <row r="2847" spans="1:5" x14ac:dyDescent="0.25">
      <c r="A2847" s="67"/>
      <c r="B2847" s="67"/>
      <c r="C2847" s="6"/>
      <c r="D2847" s="6"/>
      <c r="E2847" s="8"/>
    </row>
    <row r="2848" spans="1:5" x14ac:dyDescent="0.25">
      <c r="A2848" s="67"/>
      <c r="B2848" s="67"/>
      <c r="C2848" s="6"/>
      <c r="D2848" s="6"/>
      <c r="E2848" s="8"/>
    </row>
    <row r="2849" spans="1:5" x14ac:dyDescent="0.25">
      <c r="A2849" s="67"/>
      <c r="B2849" s="67"/>
      <c r="C2849" s="6"/>
      <c r="D2849" s="6"/>
      <c r="E2849" s="8"/>
    </row>
    <row r="2850" spans="1:5" x14ac:dyDescent="0.25">
      <c r="A2850" s="67"/>
      <c r="B2850" s="67"/>
      <c r="C2850" s="6"/>
      <c r="D2850" s="6"/>
      <c r="E2850" s="8"/>
    </row>
    <row r="2851" spans="1:5" x14ac:dyDescent="0.25">
      <c r="A2851" s="67"/>
      <c r="B2851" s="67"/>
      <c r="C2851" s="6"/>
      <c r="D2851" s="6"/>
      <c r="E2851" s="8"/>
    </row>
    <row r="2852" spans="1:5" x14ac:dyDescent="0.25">
      <c r="A2852" s="67"/>
      <c r="B2852" s="67"/>
      <c r="C2852" s="6"/>
      <c r="D2852" s="6"/>
      <c r="E2852" s="8"/>
    </row>
    <row r="2853" spans="1:5" x14ac:dyDescent="0.25">
      <c r="A2853" s="67"/>
      <c r="B2853" s="67"/>
      <c r="C2853" s="6"/>
      <c r="D2853" s="6"/>
      <c r="E2853" s="8"/>
    </row>
    <row r="2854" spans="1:5" x14ac:dyDescent="0.25">
      <c r="A2854" s="67"/>
      <c r="B2854" s="67"/>
      <c r="C2854" s="6"/>
      <c r="D2854" s="6"/>
      <c r="E2854" s="8"/>
    </row>
    <row r="2855" spans="1:5" x14ac:dyDescent="0.25">
      <c r="A2855" s="67"/>
      <c r="B2855" s="67"/>
      <c r="C2855" s="6"/>
      <c r="D2855" s="6"/>
      <c r="E2855" s="8"/>
    </row>
    <row r="2856" spans="1:5" x14ac:dyDescent="0.25">
      <c r="A2856" s="67"/>
      <c r="B2856" s="67"/>
      <c r="C2856" s="6"/>
      <c r="D2856" s="6"/>
      <c r="E2856" s="8"/>
    </row>
    <row r="2857" spans="1:5" x14ac:dyDescent="0.25">
      <c r="A2857" s="67"/>
      <c r="B2857" s="67"/>
      <c r="C2857" s="6"/>
      <c r="D2857" s="6"/>
      <c r="E2857" s="8"/>
    </row>
    <row r="2858" spans="1:5" x14ac:dyDescent="0.25">
      <c r="A2858" s="67"/>
      <c r="B2858" s="67"/>
      <c r="C2858" s="6"/>
      <c r="D2858" s="6"/>
      <c r="E2858" s="8"/>
    </row>
    <row r="2859" spans="1:5" x14ac:dyDescent="0.25">
      <c r="A2859" s="67"/>
      <c r="B2859" s="67"/>
      <c r="C2859" s="6"/>
      <c r="D2859" s="6"/>
      <c r="E2859" s="8"/>
    </row>
    <row r="2860" spans="1:5" x14ac:dyDescent="0.25">
      <c r="A2860" s="67"/>
      <c r="B2860" s="67"/>
      <c r="C2860" s="6"/>
      <c r="D2860" s="6"/>
      <c r="E2860" s="8"/>
    </row>
    <row r="2861" spans="1:5" x14ac:dyDescent="0.25">
      <c r="A2861" s="67"/>
      <c r="B2861" s="67"/>
      <c r="C2861" s="6"/>
      <c r="D2861" s="6"/>
      <c r="E2861" s="8"/>
    </row>
    <row r="2862" spans="1:5" x14ac:dyDescent="0.25">
      <c r="A2862" s="67"/>
      <c r="B2862" s="67"/>
      <c r="C2862" s="6"/>
      <c r="D2862" s="6"/>
      <c r="E2862" s="8"/>
    </row>
    <row r="2863" spans="1:5" x14ac:dyDescent="0.25">
      <c r="A2863" s="67"/>
      <c r="B2863" s="67"/>
      <c r="C2863" s="6"/>
      <c r="D2863" s="6"/>
      <c r="E2863" s="8"/>
    </row>
    <row r="2864" spans="1:5" x14ac:dyDescent="0.25">
      <c r="A2864" s="67"/>
      <c r="B2864" s="67"/>
      <c r="C2864" s="6"/>
      <c r="D2864" s="6"/>
      <c r="E2864" s="8"/>
    </row>
    <row r="2865" spans="1:5" x14ac:dyDescent="0.25">
      <c r="A2865" s="67"/>
      <c r="B2865" s="67"/>
      <c r="C2865" s="6"/>
      <c r="D2865" s="6"/>
      <c r="E2865" s="8"/>
    </row>
    <row r="2866" spans="1:5" x14ac:dyDescent="0.25">
      <c r="A2866" s="67"/>
      <c r="B2866" s="67"/>
      <c r="C2866" s="6"/>
      <c r="D2866" s="6"/>
      <c r="E2866" s="8"/>
    </row>
    <row r="2867" spans="1:5" x14ac:dyDescent="0.25">
      <c r="A2867" s="67"/>
      <c r="B2867" s="67"/>
      <c r="C2867" s="6"/>
      <c r="D2867" s="6"/>
      <c r="E2867" s="8"/>
    </row>
    <row r="2868" spans="1:5" x14ac:dyDescent="0.25">
      <c r="A2868" s="67"/>
      <c r="B2868" s="67"/>
      <c r="C2868" s="6"/>
      <c r="D2868" s="6"/>
      <c r="E2868" s="8"/>
    </row>
    <row r="2869" spans="1:5" x14ac:dyDescent="0.25">
      <c r="A2869" s="67"/>
      <c r="B2869" s="67"/>
      <c r="C2869" s="6"/>
      <c r="D2869" s="6"/>
      <c r="E2869" s="8"/>
    </row>
    <row r="2870" spans="1:5" x14ac:dyDescent="0.25">
      <c r="A2870" s="67"/>
      <c r="B2870" s="67"/>
      <c r="C2870" s="6"/>
      <c r="D2870" s="6"/>
      <c r="E2870" s="8"/>
    </row>
    <row r="2871" spans="1:5" x14ac:dyDescent="0.25">
      <c r="A2871" s="67"/>
      <c r="B2871" s="67"/>
      <c r="C2871" s="6"/>
      <c r="D2871" s="6"/>
      <c r="E2871" s="8"/>
    </row>
    <row r="2872" spans="1:5" x14ac:dyDescent="0.25">
      <c r="A2872" s="67"/>
      <c r="B2872" s="67"/>
      <c r="C2872" s="6"/>
      <c r="D2872" s="6"/>
      <c r="E2872" s="8"/>
    </row>
    <row r="2873" spans="1:5" x14ac:dyDescent="0.25">
      <c r="A2873" s="67"/>
      <c r="B2873" s="67"/>
      <c r="C2873" s="6"/>
      <c r="D2873" s="6"/>
      <c r="E2873" s="8"/>
    </row>
    <row r="2874" spans="1:5" x14ac:dyDescent="0.25">
      <c r="A2874" s="67"/>
      <c r="B2874" s="67"/>
      <c r="C2874" s="6"/>
      <c r="D2874" s="6"/>
      <c r="E2874" s="8"/>
    </row>
    <row r="2875" spans="1:5" x14ac:dyDescent="0.25">
      <c r="A2875" s="67"/>
      <c r="B2875" s="67"/>
      <c r="C2875" s="6"/>
      <c r="D2875" s="6"/>
      <c r="E2875" s="8"/>
    </row>
    <row r="2876" spans="1:5" x14ac:dyDescent="0.25">
      <c r="A2876" s="67"/>
      <c r="B2876" s="67"/>
      <c r="C2876" s="6"/>
      <c r="D2876" s="6"/>
      <c r="E2876" s="8"/>
    </row>
    <row r="2877" spans="1:5" x14ac:dyDescent="0.25">
      <c r="A2877" s="67"/>
      <c r="B2877" s="67"/>
      <c r="C2877" s="6"/>
      <c r="D2877" s="6"/>
      <c r="E2877" s="8"/>
    </row>
    <row r="2878" spans="1:5" x14ac:dyDescent="0.25">
      <c r="A2878" s="67"/>
      <c r="B2878" s="67"/>
      <c r="C2878" s="6"/>
      <c r="D2878" s="6"/>
      <c r="E2878" s="8"/>
    </row>
    <row r="2879" spans="1:5" x14ac:dyDescent="0.25">
      <c r="A2879" s="67"/>
      <c r="B2879" s="67"/>
      <c r="C2879" s="6"/>
      <c r="D2879" s="6"/>
      <c r="E2879" s="8"/>
    </row>
    <row r="2880" spans="1:5" x14ac:dyDescent="0.25">
      <c r="A2880" s="67"/>
      <c r="B2880" s="67"/>
      <c r="C2880" s="6"/>
      <c r="D2880" s="6"/>
      <c r="E2880" s="8"/>
    </row>
    <row r="2881" spans="1:5" x14ac:dyDescent="0.25">
      <c r="A2881" s="67"/>
      <c r="B2881" s="67"/>
      <c r="C2881" s="6"/>
      <c r="D2881" s="6"/>
      <c r="E2881" s="8"/>
    </row>
    <row r="2882" spans="1:5" x14ac:dyDescent="0.25">
      <c r="A2882" s="67"/>
      <c r="B2882" s="67"/>
      <c r="C2882" s="6"/>
      <c r="D2882" s="6"/>
      <c r="E2882" s="8"/>
    </row>
    <row r="2883" spans="1:5" x14ac:dyDescent="0.25">
      <c r="A2883" s="67"/>
      <c r="B2883" s="67"/>
      <c r="C2883" s="6"/>
      <c r="D2883" s="6"/>
      <c r="E2883" s="8"/>
    </row>
    <row r="2884" spans="1:5" x14ac:dyDescent="0.25">
      <c r="A2884" s="67"/>
      <c r="B2884" s="67"/>
      <c r="C2884" s="6"/>
      <c r="D2884" s="6"/>
      <c r="E2884" s="8"/>
    </row>
    <row r="2885" spans="1:5" x14ac:dyDescent="0.25">
      <c r="A2885" s="67"/>
      <c r="B2885" s="67"/>
      <c r="C2885" s="6"/>
      <c r="D2885" s="6"/>
      <c r="E2885" s="8"/>
    </row>
    <row r="2886" spans="1:5" x14ac:dyDescent="0.25">
      <c r="A2886" s="67"/>
      <c r="B2886" s="67"/>
      <c r="C2886" s="6"/>
      <c r="D2886" s="6"/>
      <c r="E2886" s="8"/>
    </row>
    <row r="2887" spans="1:5" x14ac:dyDescent="0.25">
      <c r="A2887" s="67"/>
      <c r="B2887" s="67"/>
      <c r="C2887" s="6"/>
      <c r="D2887" s="6"/>
      <c r="E2887" s="8"/>
    </row>
    <row r="2888" spans="1:5" x14ac:dyDescent="0.25">
      <c r="A2888" s="67"/>
      <c r="B2888" s="67"/>
      <c r="C2888" s="6"/>
      <c r="D2888" s="6"/>
      <c r="E2888" s="8"/>
    </row>
    <row r="2889" spans="1:5" x14ac:dyDescent="0.25">
      <c r="A2889" s="67"/>
      <c r="B2889" s="67"/>
      <c r="C2889" s="6"/>
      <c r="D2889" s="6"/>
      <c r="E2889" s="8"/>
    </row>
    <row r="2890" spans="1:5" x14ac:dyDescent="0.25">
      <c r="A2890" s="67"/>
      <c r="B2890" s="67"/>
      <c r="C2890" s="6"/>
      <c r="D2890" s="6"/>
      <c r="E2890" s="8"/>
    </row>
    <row r="2891" spans="1:5" x14ac:dyDescent="0.25">
      <c r="A2891" s="67"/>
      <c r="B2891" s="67"/>
      <c r="C2891" s="6"/>
      <c r="D2891" s="6"/>
      <c r="E2891" s="8"/>
    </row>
    <row r="2892" spans="1:5" x14ac:dyDescent="0.25">
      <c r="A2892" s="67"/>
      <c r="B2892" s="67"/>
      <c r="C2892" s="6"/>
      <c r="D2892" s="6"/>
      <c r="E2892" s="8"/>
    </row>
    <row r="2893" spans="1:5" x14ac:dyDescent="0.25">
      <c r="A2893" s="67"/>
      <c r="B2893" s="67"/>
      <c r="C2893" s="6"/>
      <c r="D2893" s="6"/>
      <c r="E2893" s="8"/>
    </row>
    <row r="2894" spans="1:5" x14ac:dyDescent="0.25">
      <c r="A2894" s="67"/>
      <c r="B2894" s="67"/>
      <c r="C2894" s="6"/>
      <c r="D2894" s="6"/>
      <c r="E2894" s="8"/>
    </row>
    <row r="2895" spans="1:5" x14ac:dyDescent="0.25">
      <c r="A2895" s="67"/>
      <c r="B2895" s="67"/>
      <c r="C2895" s="6"/>
      <c r="D2895" s="6"/>
      <c r="E2895" s="8"/>
    </row>
    <row r="2896" spans="1:5" x14ac:dyDescent="0.25">
      <c r="A2896" s="67"/>
      <c r="B2896" s="67"/>
      <c r="C2896" s="6"/>
      <c r="D2896" s="6"/>
      <c r="E2896" s="8"/>
    </row>
    <row r="2897" spans="1:5" x14ac:dyDescent="0.25">
      <c r="A2897" s="67"/>
      <c r="B2897" s="67"/>
      <c r="C2897" s="6"/>
      <c r="D2897" s="6"/>
      <c r="E2897" s="8"/>
    </row>
    <row r="2898" spans="1:5" x14ac:dyDescent="0.25">
      <c r="A2898" s="67"/>
      <c r="B2898" s="67"/>
      <c r="C2898" s="6"/>
      <c r="D2898" s="6"/>
      <c r="E2898" s="8"/>
    </row>
    <row r="2899" spans="1:5" x14ac:dyDescent="0.25">
      <c r="A2899" s="67"/>
      <c r="B2899" s="67"/>
      <c r="C2899" s="6"/>
      <c r="D2899" s="6"/>
      <c r="E2899" s="8"/>
    </row>
    <row r="2900" spans="1:5" x14ac:dyDescent="0.25">
      <c r="A2900" s="67"/>
      <c r="B2900" s="67"/>
      <c r="C2900" s="6"/>
      <c r="D2900" s="6"/>
      <c r="E2900" s="8"/>
    </row>
    <row r="2901" spans="1:5" x14ac:dyDescent="0.25">
      <c r="A2901" s="67"/>
      <c r="B2901" s="67"/>
      <c r="C2901" s="6"/>
      <c r="D2901" s="6"/>
      <c r="E2901" s="8"/>
    </row>
    <row r="2902" spans="1:5" x14ac:dyDescent="0.25">
      <c r="A2902" s="67"/>
      <c r="B2902" s="67"/>
      <c r="C2902" s="6"/>
      <c r="D2902" s="6"/>
      <c r="E2902" s="8"/>
    </row>
    <row r="2903" spans="1:5" x14ac:dyDescent="0.25">
      <c r="A2903" s="67"/>
      <c r="B2903" s="67"/>
      <c r="C2903" s="6"/>
      <c r="D2903" s="6"/>
      <c r="E2903" s="8"/>
    </row>
    <row r="2904" spans="1:5" x14ac:dyDescent="0.25">
      <c r="A2904" s="67"/>
      <c r="B2904" s="67"/>
      <c r="C2904" s="6"/>
      <c r="D2904" s="6"/>
      <c r="E2904" s="8"/>
    </row>
    <row r="2905" spans="1:5" x14ac:dyDescent="0.25">
      <c r="A2905" s="67"/>
      <c r="B2905" s="67"/>
      <c r="C2905" s="6"/>
      <c r="D2905" s="6"/>
      <c r="E2905" s="8"/>
    </row>
    <row r="2906" spans="1:5" x14ac:dyDescent="0.25">
      <c r="A2906" s="67"/>
      <c r="B2906" s="67"/>
      <c r="C2906" s="6"/>
      <c r="D2906" s="6"/>
      <c r="E2906" s="8"/>
    </row>
    <row r="2907" spans="1:5" x14ac:dyDescent="0.25">
      <c r="A2907" s="67"/>
      <c r="B2907" s="67"/>
      <c r="C2907" s="6"/>
      <c r="D2907" s="6"/>
      <c r="E2907" s="8"/>
    </row>
    <row r="2908" spans="1:5" x14ac:dyDescent="0.25">
      <c r="A2908" s="67"/>
      <c r="B2908" s="67"/>
      <c r="C2908" s="6"/>
      <c r="D2908" s="6"/>
      <c r="E2908" s="8"/>
    </row>
    <row r="2909" spans="1:5" x14ac:dyDescent="0.25">
      <c r="A2909" s="67"/>
      <c r="B2909" s="67"/>
      <c r="C2909" s="6"/>
      <c r="D2909" s="6"/>
      <c r="E2909" s="8"/>
    </row>
    <row r="2910" spans="1:5" x14ac:dyDescent="0.25">
      <c r="A2910" s="67"/>
      <c r="B2910" s="67"/>
      <c r="C2910" s="6"/>
      <c r="D2910" s="6"/>
      <c r="E2910" s="8"/>
    </row>
    <row r="2911" spans="1:5" x14ac:dyDescent="0.25">
      <c r="A2911" s="67"/>
      <c r="B2911" s="67"/>
      <c r="C2911" s="6"/>
      <c r="D2911" s="6"/>
      <c r="E2911" s="8"/>
    </row>
    <row r="2912" spans="1:5" x14ac:dyDescent="0.25">
      <c r="A2912" s="67"/>
      <c r="B2912" s="67"/>
      <c r="C2912" s="6"/>
      <c r="D2912" s="6"/>
      <c r="E2912" s="8"/>
    </row>
    <row r="2913" spans="1:5" x14ac:dyDescent="0.25">
      <c r="A2913" s="67"/>
      <c r="B2913" s="67"/>
      <c r="C2913" s="6"/>
      <c r="D2913" s="6"/>
      <c r="E2913" s="8"/>
    </row>
    <row r="2914" spans="1:5" x14ac:dyDescent="0.25">
      <c r="A2914" s="67"/>
      <c r="B2914" s="67"/>
      <c r="C2914" s="6"/>
      <c r="D2914" s="6"/>
      <c r="E2914" s="8"/>
    </row>
    <row r="2915" spans="1:5" x14ac:dyDescent="0.25">
      <c r="A2915" s="67"/>
      <c r="B2915" s="67"/>
      <c r="C2915" s="6"/>
      <c r="D2915" s="6"/>
      <c r="E2915" s="8"/>
    </row>
    <row r="2916" spans="1:5" x14ac:dyDescent="0.25">
      <c r="A2916" s="67"/>
      <c r="B2916" s="67"/>
      <c r="C2916" s="6"/>
      <c r="D2916" s="6"/>
      <c r="E2916" s="8"/>
    </row>
    <row r="2917" spans="1:5" x14ac:dyDescent="0.25">
      <c r="A2917" s="67"/>
      <c r="B2917" s="67"/>
      <c r="C2917" s="6"/>
      <c r="D2917" s="6"/>
      <c r="E2917" s="8"/>
    </row>
    <row r="2918" spans="1:5" x14ac:dyDescent="0.25">
      <c r="A2918" s="67"/>
      <c r="B2918" s="67"/>
      <c r="C2918" s="6"/>
      <c r="D2918" s="6"/>
      <c r="E2918" s="8"/>
    </row>
    <row r="2919" spans="1:5" x14ac:dyDescent="0.25">
      <c r="A2919" s="67"/>
      <c r="B2919" s="67"/>
      <c r="C2919" s="6"/>
      <c r="D2919" s="6"/>
      <c r="E2919" s="8"/>
    </row>
    <row r="2920" spans="1:5" x14ac:dyDescent="0.25">
      <c r="A2920" s="67"/>
      <c r="B2920" s="67"/>
      <c r="C2920" s="6"/>
      <c r="D2920" s="6"/>
      <c r="E2920" s="8"/>
    </row>
    <row r="2921" spans="1:5" x14ac:dyDescent="0.25">
      <c r="A2921" s="67"/>
      <c r="B2921" s="67"/>
      <c r="C2921" s="6"/>
      <c r="D2921" s="6"/>
      <c r="E2921" s="8"/>
    </row>
    <row r="2922" spans="1:5" x14ac:dyDescent="0.25">
      <c r="A2922" s="67"/>
      <c r="B2922" s="67"/>
      <c r="C2922" s="6"/>
      <c r="D2922" s="6"/>
      <c r="E2922" s="8"/>
    </row>
    <row r="2923" spans="1:5" x14ac:dyDescent="0.25">
      <c r="A2923" s="67"/>
      <c r="B2923" s="67"/>
      <c r="C2923" s="6"/>
      <c r="D2923" s="6"/>
      <c r="E2923" s="8"/>
    </row>
    <row r="2924" spans="1:5" x14ac:dyDescent="0.25">
      <c r="A2924" s="67"/>
      <c r="B2924" s="67"/>
      <c r="C2924" s="6"/>
      <c r="D2924" s="6"/>
      <c r="E2924" s="8"/>
    </row>
    <row r="2925" spans="1:5" x14ac:dyDescent="0.25">
      <c r="A2925" s="67"/>
      <c r="B2925" s="67"/>
      <c r="C2925" s="6"/>
      <c r="D2925" s="6"/>
      <c r="E2925" s="8"/>
    </row>
    <row r="2926" spans="1:5" x14ac:dyDescent="0.25">
      <c r="A2926" s="67"/>
      <c r="B2926" s="67"/>
      <c r="C2926" s="6"/>
      <c r="D2926" s="6"/>
      <c r="E2926" s="8"/>
    </row>
    <row r="2927" spans="1:5" x14ac:dyDescent="0.25">
      <c r="A2927" s="67"/>
      <c r="B2927" s="67"/>
      <c r="C2927" s="6"/>
      <c r="D2927" s="6"/>
      <c r="E2927" s="8"/>
    </row>
    <row r="2928" spans="1:5" x14ac:dyDescent="0.25">
      <c r="A2928" s="67"/>
      <c r="B2928" s="67"/>
      <c r="C2928" s="6"/>
      <c r="D2928" s="6"/>
      <c r="E2928" s="8"/>
    </row>
    <row r="2929" spans="1:5" x14ac:dyDescent="0.25">
      <c r="A2929" s="67"/>
      <c r="B2929" s="67"/>
      <c r="C2929" s="6"/>
      <c r="D2929" s="6"/>
      <c r="E2929" s="8"/>
    </row>
    <row r="2930" spans="1:5" x14ac:dyDescent="0.25">
      <c r="A2930" s="67"/>
      <c r="B2930" s="67"/>
      <c r="C2930" s="6"/>
      <c r="D2930" s="6"/>
      <c r="E2930" s="8"/>
    </row>
    <row r="2931" spans="1:5" x14ac:dyDescent="0.25">
      <c r="A2931" s="67"/>
      <c r="B2931" s="67"/>
      <c r="C2931" s="6"/>
      <c r="D2931" s="6"/>
      <c r="E2931" s="8"/>
    </row>
    <row r="2932" spans="1:5" x14ac:dyDescent="0.25">
      <c r="A2932" s="67"/>
      <c r="B2932" s="67"/>
      <c r="C2932" s="6"/>
      <c r="D2932" s="6"/>
      <c r="E2932" s="8"/>
    </row>
    <row r="2933" spans="1:5" x14ac:dyDescent="0.25">
      <c r="A2933" s="67"/>
      <c r="B2933" s="67"/>
      <c r="C2933" s="6"/>
      <c r="D2933" s="6"/>
      <c r="E2933" s="8"/>
    </row>
    <row r="2934" spans="1:5" x14ac:dyDescent="0.25">
      <c r="A2934" s="67"/>
      <c r="B2934" s="67"/>
      <c r="C2934" s="6"/>
      <c r="D2934" s="6"/>
      <c r="E2934" s="8"/>
    </row>
    <row r="2935" spans="1:5" x14ac:dyDescent="0.25">
      <c r="A2935" s="67"/>
      <c r="B2935" s="67"/>
      <c r="C2935" s="6"/>
      <c r="D2935" s="6"/>
      <c r="E2935" s="8"/>
    </row>
    <row r="2936" spans="1:5" x14ac:dyDescent="0.25">
      <c r="A2936" s="67"/>
      <c r="B2936" s="67"/>
      <c r="C2936" s="6"/>
      <c r="D2936" s="6"/>
      <c r="E2936" s="8"/>
    </row>
    <row r="2937" spans="1:5" x14ac:dyDescent="0.25">
      <c r="A2937" s="67"/>
      <c r="B2937" s="67"/>
      <c r="C2937" s="6"/>
      <c r="D2937" s="6"/>
      <c r="E2937" s="8"/>
    </row>
    <row r="2938" spans="1:5" x14ac:dyDescent="0.25">
      <c r="A2938" s="67"/>
      <c r="B2938" s="67"/>
      <c r="C2938" s="6"/>
      <c r="D2938" s="6"/>
      <c r="E2938" s="8"/>
    </row>
    <row r="2939" spans="1:5" x14ac:dyDescent="0.25">
      <c r="A2939" s="67"/>
      <c r="B2939" s="67"/>
      <c r="C2939" s="6"/>
      <c r="D2939" s="6"/>
      <c r="E2939" s="8"/>
    </row>
    <row r="2940" spans="1:5" x14ac:dyDescent="0.25">
      <c r="A2940" s="67"/>
      <c r="B2940" s="67"/>
      <c r="C2940" s="6"/>
      <c r="D2940" s="6"/>
      <c r="E2940" s="8"/>
    </row>
    <row r="2941" spans="1:5" x14ac:dyDescent="0.25">
      <c r="A2941" s="67"/>
      <c r="B2941" s="67"/>
      <c r="C2941" s="6"/>
      <c r="D2941" s="6"/>
      <c r="E2941" s="8"/>
    </row>
    <row r="2942" spans="1:5" x14ac:dyDescent="0.25">
      <c r="A2942" s="67"/>
      <c r="B2942" s="67"/>
      <c r="C2942" s="6"/>
      <c r="D2942" s="6"/>
      <c r="E2942" s="8"/>
    </row>
    <row r="2943" spans="1:5" x14ac:dyDescent="0.25">
      <c r="A2943" s="67"/>
      <c r="B2943" s="67"/>
      <c r="C2943" s="6"/>
      <c r="D2943" s="6"/>
      <c r="E2943" s="8"/>
    </row>
    <row r="2944" spans="1:5" x14ac:dyDescent="0.25">
      <c r="A2944" s="67"/>
      <c r="B2944" s="67"/>
      <c r="C2944" s="6"/>
      <c r="D2944" s="6"/>
      <c r="E2944" s="8"/>
    </row>
    <row r="2945" spans="1:5" x14ac:dyDescent="0.25">
      <c r="A2945" s="67"/>
      <c r="B2945" s="67"/>
      <c r="C2945" s="6"/>
      <c r="D2945" s="6"/>
      <c r="E2945" s="8"/>
    </row>
    <row r="2946" spans="1:5" x14ac:dyDescent="0.25">
      <c r="A2946" s="67"/>
      <c r="B2946" s="67"/>
      <c r="C2946" s="6"/>
      <c r="D2946" s="6"/>
      <c r="E2946" s="8"/>
    </row>
    <row r="2947" spans="1:5" x14ac:dyDescent="0.25">
      <c r="A2947" s="67"/>
      <c r="B2947" s="67"/>
      <c r="C2947" s="6"/>
      <c r="D2947" s="6"/>
      <c r="E2947" s="8"/>
    </row>
    <row r="2948" spans="1:5" x14ac:dyDescent="0.25">
      <c r="A2948" s="67"/>
      <c r="B2948" s="67"/>
      <c r="C2948" s="6"/>
      <c r="D2948" s="6"/>
      <c r="E2948" s="8"/>
    </row>
    <row r="2949" spans="1:5" x14ac:dyDescent="0.25">
      <c r="A2949" s="67"/>
      <c r="B2949" s="67"/>
      <c r="C2949" s="6"/>
      <c r="D2949" s="6"/>
      <c r="E2949" s="8"/>
    </row>
    <row r="2950" spans="1:5" x14ac:dyDescent="0.25">
      <c r="A2950" s="67"/>
      <c r="B2950" s="67"/>
      <c r="C2950" s="6"/>
      <c r="D2950" s="6"/>
      <c r="E2950" s="8"/>
    </row>
    <row r="2951" spans="1:5" x14ac:dyDescent="0.25">
      <c r="A2951" s="67"/>
      <c r="B2951" s="67"/>
      <c r="C2951" s="6"/>
      <c r="D2951" s="6"/>
      <c r="E2951" s="8"/>
    </row>
    <row r="2952" spans="1:5" x14ac:dyDescent="0.25">
      <c r="A2952" s="67"/>
      <c r="B2952" s="67"/>
      <c r="C2952" s="6"/>
      <c r="D2952" s="6"/>
      <c r="E2952" s="8"/>
    </row>
    <row r="2953" spans="1:5" x14ac:dyDescent="0.25">
      <c r="A2953" s="67"/>
      <c r="B2953" s="67"/>
      <c r="C2953" s="6"/>
      <c r="D2953" s="6"/>
      <c r="E2953" s="8"/>
    </row>
    <row r="2954" spans="1:5" x14ac:dyDescent="0.25">
      <c r="A2954" s="67"/>
      <c r="B2954" s="67"/>
      <c r="C2954" s="6"/>
      <c r="D2954" s="6"/>
      <c r="E2954" s="8"/>
    </row>
    <row r="2955" spans="1:5" x14ac:dyDescent="0.25">
      <c r="A2955" s="67"/>
      <c r="B2955" s="67"/>
      <c r="C2955" s="6"/>
      <c r="D2955" s="6"/>
      <c r="E2955" s="8"/>
    </row>
    <row r="2956" spans="1:5" x14ac:dyDescent="0.25">
      <c r="A2956" s="67"/>
      <c r="B2956" s="67"/>
      <c r="C2956" s="6"/>
      <c r="D2956" s="6"/>
      <c r="E2956" s="8"/>
    </row>
    <row r="2957" spans="1:5" x14ac:dyDescent="0.25">
      <c r="A2957" s="67"/>
      <c r="B2957" s="67"/>
      <c r="C2957" s="6"/>
      <c r="D2957" s="6"/>
      <c r="E2957" s="8"/>
    </row>
    <row r="2958" spans="1:5" x14ac:dyDescent="0.25">
      <c r="A2958" s="67"/>
      <c r="B2958" s="67"/>
      <c r="C2958" s="6"/>
      <c r="D2958" s="6"/>
      <c r="E2958" s="8"/>
    </row>
    <row r="2959" spans="1:5" x14ac:dyDescent="0.25">
      <c r="A2959" s="67"/>
      <c r="B2959" s="67"/>
      <c r="C2959" s="6"/>
      <c r="D2959" s="6"/>
      <c r="E2959" s="8"/>
    </row>
    <row r="2960" spans="1:5" x14ac:dyDescent="0.25">
      <c r="A2960" s="67"/>
      <c r="B2960" s="67"/>
      <c r="C2960" s="6"/>
      <c r="D2960" s="6"/>
      <c r="E2960" s="8"/>
    </row>
    <row r="2961" spans="1:5" x14ac:dyDescent="0.25">
      <c r="A2961" s="67"/>
      <c r="B2961" s="67"/>
      <c r="C2961" s="6"/>
      <c r="D2961" s="6"/>
      <c r="E2961" s="8"/>
    </row>
    <row r="2962" spans="1:5" x14ac:dyDescent="0.25">
      <c r="A2962" s="67"/>
      <c r="B2962" s="67"/>
      <c r="C2962" s="6"/>
      <c r="D2962" s="6"/>
      <c r="E2962" s="8"/>
    </row>
    <row r="2963" spans="1:5" x14ac:dyDescent="0.25">
      <c r="A2963" s="67"/>
      <c r="B2963" s="67"/>
      <c r="C2963" s="6"/>
      <c r="D2963" s="6"/>
      <c r="E2963" s="8"/>
    </row>
    <row r="2964" spans="1:5" x14ac:dyDescent="0.25">
      <c r="A2964" s="67"/>
      <c r="B2964" s="67"/>
      <c r="C2964" s="6"/>
      <c r="D2964" s="6"/>
      <c r="E2964" s="8"/>
    </row>
    <row r="2965" spans="1:5" x14ac:dyDescent="0.25">
      <c r="A2965" s="67"/>
      <c r="B2965" s="67"/>
      <c r="C2965" s="6"/>
      <c r="D2965" s="6"/>
      <c r="E2965" s="8"/>
    </row>
    <row r="2966" spans="1:5" x14ac:dyDescent="0.25">
      <c r="A2966" s="67"/>
      <c r="B2966" s="67"/>
      <c r="C2966" s="6"/>
      <c r="D2966" s="6"/>
      <c r="E2966" s="8"/>
    </row>
    <row r="2967" spans="1:5" x14ac:dyDescent="0.25">
      <c r="A2967" s="67"/>
      <c r="B2967" s="67"/>
      <c r="C2967" s="6"/>
      <c r="D2967" s="6"/>
      <c r="E2967" s="8"/>
    </row>
    <row r="2968" spans="1:5" x14ac:dyDescent="0.25">
      <c r="A2968" s="67"/>
      <c r="B2968" s="67"/>
      <c r="C2968" s="6"/>
      <c r="D2968" s="6"/>
      <c r="E2968" s="8"/>
    </row>
    <row r="2969" spans="1:5" x14ac:dyDescent="0.25">
      <c r="A2969" s="67"/>
      <c r="B2969" s="67"/>
      <c r="C2969" s="6"/>
      <c r="D2969" s="6"/>
      <c r="E2969" s="8"/>
    </row>
    <row r="2970" spans="1:5" x14ac:dyDescent="0.25">
      <c r="A2970" s="67"/>
      <c r="B2970" s="67"/>
      <c r="C2970" s="6"/>
      <c r="D2970" s="6"/>
      <c r="E2970" s="8"/>
    </row>
    <row r="2971" spans="1:5" x14ac:dyDescent="0.25">
      <c r="A2971" s="67"/>
      <c r="B2971" s="67"/>
      <c r="C2971" s="6"/>
      <c r="D2971" s="6"/>
      <c r="E2971" s="8"/>
    </row>
    <row r="2972" spans="1:5" x14ac:dyDescent="0.25">
      <c r="A2972" s="67"/>
      <c r="B2972" s="67"/>
      <c r="C2972" s="6"/>
      <c r="D2972" s="6"/>
      <c r="E2972" s="8"/>
    </row>
    <row r="2973" spans="1:5" x14ac:dyDescent="0.25">
      <c r="A2973" s="67"/>
      <c r="B2973" s="67"/>
      <c r="C2973" s="6"/>
      <c r="D2973" s="6"/>
      <c r="E2973" s="8"/>
    </row>
    <row r="2974" spans="1:5" x14ac:dyDescent="0.25">
      <c r="A2974" s="67"/>
      <c r="B2974" s="67"/>
      <c r="C2974" s="6"/>
      <c r="D2974" s="6"/>
      <c r="E2974" s="8"/>
    </row>
    <row r="2975" spans="1:5" x14ac:dyDescent="0.25">
      <c r="A2975" s="67"/>
      <c r="B2975" s="67"/>
      <c r="C2975" s="6"/>
      <c r="D2975" s="6"/>
      <c r="E2975" s="8"/>
    </row>
    <row r="2976" spans="1:5" x14ac:dyDescent="0.25">
      <c r="A2976" s="67"/>
      <c r="B2976" s="67"/>
      <c r="C2976" s="6"/>
      <c r="D2976" s="6"/>
      <c r="E2976" s="8"/>
    </row>
    <row r="2977" spans="1:5" x14ac:dyDescent="0.25">
      <c r="A2977" s="67"/>
      <c r="B2977" s="67"/>
      <c r="C2977" s="6"/>
      <c r="D2977" s="6"/>
      <c r="E2977" s="8"/>
    </row>
    <row r="2978" spans="1:5" x14ac:dyDescent="0.25">
      <c r="A2978" s="67"/>
      <c r="B2978" s="67"/>
      <c r="C2978" s="6"/>
      <c r="D2978" s="6"/>
      <c r="E2978" s="8"/>
    </row>
    <row r="2979" spans="1:5" x14ac:dyDescent="0.25">
      <c r="A2979" s="67"/>
      <c r="B2979" s="67"/>
      <c r="C2979" s="6"/>
      <c r="D2979" s="6"/>
      <c r="E2979" s="8"/>
    </row>
    <row r="2980" spans="1:5" x14ac:dyDescent="0.25">
      <c r="A2980" s="67"/>
      <c r="B2980" s="67"/>
      <c r="C2980" s="6"/>
      <c r="D2980" s="6"/>
      <c r="E2980" s="8"/>
    </row>
    <row r="2981" spans="1:5" x14ac:dyDescent="0.25">
      <c r="A2981" s="67"/>
      <c r="B2981" s="67"/>
      <c r="C2981" s="6"/>
      <c r="D2981" s="6"/>
      <c r="E2981" s="8"/>
    </row>
    <row r="2982" spans="1:5" x14ac:dyDescent="0.25">
      <c r="A2982" s="67"/>
      <c r="B2982" s="67"/>
      <c r="C2982" s="6"/>
      <c r="D2982" s="6"/>
      <c r="E2982" s="8"/>
    </row>
    <row r="2983" spans="1:5" x14ac:dyDescent="0.25">
      <c r="A2983" s="67"/>
      <c r="B2983" s="67"/>
      <c r="C2983" s="6"/>
      <c r="D2983" s="6"/>
      <c r="E2983" s="8"/>
    </row>
    <row r="2984" spans="1:5" x14ac:dyDescent="0.25">
      <c r="A2984" s="67"/>
      <c r="B2984" s="67"/>
      <c r="C2984" s="6"/>
      <c r="D2984" s="6"/>
      <c r="E2984" s="8"/>
    </row>
    <row r="2985" spans="1:5" x14ac:dyDescent="0.25">
      <c r="A2985" s="67"/>
      <c r="B2985" s="67"/>
      <c r="C2985" s="6"/>
      <c r="D2985" s="6"/>
      <c r="E2985" s="8"/>
    </row>
    <row r="2986" spans="1:5" x14ac:dyDescent="0.25">
      <c r="A2986" s="67"/>
      <c r="B2986" s="67"/>
      <c r="C2986" s="6"/>
      <c r="D2986" s="6"/>
      <c r="E2986" s="8"/>
    </row>
    <row r="2987" spans="1:5" x14ac:dyDescent="0.25">
      <c r="A2987" s="67"/>
      <c r="B2987" s="67"/>
      <c r="C2987" s="6"/>
      <c r="D2987" s="6"/>
      <c r="E2987" s="8"/>
    </row>
    <row r="2988" spans="1:5" x14ac:dyDescent="0.25">
      <c r="A2988" s="67"/>
      <c r="B2988" s="67"/>
      <c r="C2988" s="6"/>
      <c r="D2988" s="6"/>
      <c r="E2988" s="8"/>
    </row>
    <row r="2989" spans="1:5" x14ac:dyDescent="0.25">
      <c r="A2989" s="67"/>
      <c r="B2989" s="67"/>
      <c r="C2989" s="6"/>
      <c r="D2989" s="6"/>
      <c r="E2989" s="8"/>
    </row>
    <row r="2990" spans="1:5" x14ac:dyDescent="0.25">
      <c r="A2990" s="67"/>
      <c r="B2990" s="67"/>
      <c r="C2990" s="6"/>
      <c r="D2990" s="6"/>
      <c r="E2990" s="8"/>
    </row>
    <row r="2991" spans="1:5" x14ac:dyDescent="0.25">
      <c r="A2991" s="67"/>
      <c r="B2991" s="67"/>
      <c r="C2991" s="6"/>
      <c r="D2991" s="6"/>
      <c r="E2991" s="8"/>
    </row>
    <row r="2992" spans="1:5" x14ac:dyDescent="0.25">
      <c r="A2992" s="67"/>
      <c r="B2992" s="67"/>
      <c r="C2992" s="6"/>
      <c r="D2992" s="6"/>
      <c r="E2992" s="8"/>
    </row>
    <row r="2993" spans="1:5" x14ac:dyDescent="0.25">
      <c r="A2993" s="67"/>
      <c r="B2993" s="67"/>
      <c r="C2993" s="6"/>
      <c r="D2993" s="6"/>
      <c r="E2993" s="8"/>
    </row>
    <row r="2994" spans="1:5" x14ac:dyDescent="0.25">
      <c r="A2994" s="67"/>
      <c r="B2994" s="67"/>
      <c r="C2994" s="6"/>
      <c r="D2994" s="6"/>
      <c r="E2994" s="8"/>
    </row>
    <row r="2995" spans="1:5" x14ac:dyDescent="0.25">
      <c r="A2995" s="67"/>
      <c r="B2995" s="67"/>
      <c r="C2995" s="6"/>
      <c r="D2995" s="6"/>
      <c r="E2995" s="8"/>
    </row>
    <row r="2996" spans="1:5" x14ac:dyDescent="0.25">
      <c r="A2996" s="67"/>
      <c r="B2996" s="67"/>
      <c r="C2996" s="6"/>
      <c r="D2996" s="6"/>
      <c r="E2996" s="8"/>
    </row>
    <row r="2997" spans="1:5" x14ac:dyDescent="0.25">
      <c r="A2997" s="67"/>
      <c r="B2997" s="67"/>
      <c r="C2997" s="6"/>
      <c r="D2997" s="6"/>
      <c r="E2997" s="8"/>
    </row>
    <row r="2998" spans="1:5" x14ac:dyDescent="0.25">
      <c r="A2998" s="67"/>
      <c r="B2998" s="67"/>
      <c r="C2998" s="6"/>
      <c r="D2998" s="6"/>
      <c r="E2998" s="8"/>
    </row>
    <row r="2999" spans="1:5" x14ac:dyDescent="0.25">
      <c r="A2999" s="67"/>
      <c r="B2999" s="67"/>
      <c r="C2999" s="6"/>
      <c r="D2999" s="6"/>
      <c r="E2999" s="8"/>
    </row>
    <row r="3000" spans="1:5" x14ac:dyDescent="0.25">
      <c r="A3000" s="67"/>
      <c r="B3000" s="67"/>
      <c r="C3000" s="6"/>
      <c r="D3000" s="6"/>
      <c r="E3000" s="8"/>
    </row>
    <row r="3001" spans="1:5" x14ac:dyDescent="0.25">
      <c r="A3001" s="67"/>
      <c r="B3001" s="67"/>
      <c r="C3001" s="6"/>
      <c r="D3001" s="6"/>
      <c r="E3001" s="8"/>
    </row>
    <row r="3002" spans="1:5" x14ac:dyDescent="0.25">
      <c r="A3002" s="67"/>
      <c r="B3002" s="67"/>
      <c r="C3002" s="6"/>
      <c r="D3002" s="6"/>
      <c r="E3002" s="8"/>
    </row>
    <row r="3003" spans="1:5" x14ac:dyDescent="0.25">
      <c r="A3003" s="67"/>
      <c r="B3003" s="67"/>
      <c r="C3003" s="6"/>
      <c r="D3003" s="6"/>
      <c r="E3003" s="8"/>
    </row>
    <row r="3004" spans="1:5" x14ac:dyDescent="0.25">
      <c r="A3004" s="67"/>
      <c r="B3004" s="67"/>
      <c r="C3004" s="6"/>
      <c r="D3004" s="6"/>
      <c r="E3004" s="8"/>
    </row>
    <row r="3005" spans="1:5" x14ac:dyDescent="0.25">
      <c r="A3005" s="67"/>
      <c r="B3005" s="67"/>
      <c r="C3005" s="6"/>
      <c r="D3005" s="6"/>
      <c r="E3005" s="8"/>
    </row>
    <row r="3006" spans="1:5" x14ac:dyDescent="0.25">
      <c r="A3006" s="67"/>
      <c r="B3006" s="67"/>
      <c r="C3006" s="6"/>
      <c r="D3006" s="6"/>
      <c r="E3006" s="8"/>
    </row>
    <row r="3007" spans="1:5" x14ac:dyDescent="0.25">
      <c r="A3007" s="67"/>
      <c r="B3007" s="67"/>
      <c r="C3007" s="6"/>
      <c r="D3007" s="6"/>
      <c r="E3007" s="8"/>
    </row>
    <row r="3008" spans="1:5" x14ac:dyDescent="0.25">
      <c r="A3008" s="67"/>
      <c r="B3008" s="67"/>
      <c r="C3008" s="6"/>
      <c r="D3008" s="6"/>
      <c r="E3008" s="8"/>
    </row>
    <row r="3009" spans="1:5" x14ac:dyDescent="0.25">
      <c r="A3009" s="67"/>
      <c r="B3009" s="67"/>
      <c r="C3009" s="6"/>
      <c r="D3009" s="6"/>
      <c r="E3009" s="8"/>
    </row>
    <row r="3010" spans="1:5" x14ac:dyDescent="0.25">
      <c r="A3010" s="67"/>
      <c r="B3010" s="67"/>
      <c r="C3010" s="6"/>
      <c r="D3010" s="6"/>
      <c r="E3010" s="8"/>
    </row>
    <row r="3011" spans="1:5" x14ac:dyDescent="0.25">
      <c r="A3011" s="67"/>
      <c r="B3011" s="67"/>
      <c r="C3011" s="6"/>
      <c r="D3011" s="6"/>
      <c r="E3011" s="8"/>
    </row>
    <row r="3012" spans="1:5" x14ac:dyDescent="0.25">
      <c r="A3012" s="67"/>
      <c r="B3012" s="67"/>
      <c r="C3012" s="6"/>
      <c r="D3012" s="6"/>
      <c r="E3012" s="8"/>
    </row>
    <row r="3013" spans="1:5" x14ac:dyDescent="0.25">
      <c r="A3013" s="67"/>
      <c r="B3013" s="67"/>
      <c r="C3013" s="6"/>
      <c r="D3013" s="6"/>
      <c r="E3013" s="8"/>
    </row>
    <row r="3014" spans="1:5" x14ac:dyDescent="0.25">
      <c r="A3014" s="67"/>
      <c r="B3014" s="67"/>
      <c r="C3014" s="6"/>
      <c r="D3014" s="6"/>
      <c r="E3014" s="8"/>
    </row>
    <row r="3015" spans="1:5" x14ac:dyDescent="0.25">
      <c r="A3015" s="67"/>
      <c r="B3015" s="67"/>
      <c r="C3015" s="6"/>
      <c r="D3015" s="6"/>
      <c r="E3015" s="8"/>
    </row>
    <row r="3016" spans="1:5" x14ac:dyDescent="0.25">
      <c r="A3016" s="67"/>
      <c r="B3016" s="67"/>
      <c r="C3016" s="6"/>
      <c r="D3016" s="6"/>
      <c r="E3016" s="8"/>
    </row>
    <row r="3017" spans="1:5" x14ac:dyDescent="0.25">
      <c r="A3017" s="67"/>
      <c r="B3017" s="67"/>
      <c r="C3017" s="6"/>
      <c r="D3017" s="6"/>
      <c r="E3017" s="8"/>
    </row>
    <row r="3018" spans="1:5" x14ac:dyDescent="0.25">
      <c r="A3018" s="67"/>
      <c r="B3018" s="67"/>
      <c r="C3018" s="6"/>
      <c r="D3018" s="6"/>
      <c r="E3018" s="8"/>
    </row>
    <row r="3019" spans="1:5" x14ac:dyDescent="0.25">
      <c r="A3019" s="67"/>
      <c r="B3019" s="67"/>
      <c r="C3019" s="6"/>
      <c r="D3019" s="6"/>
      <c r="E3019" s="8"/>
    </row>
    <row r="3020" spans="1:5" x14ac:dyDescent="0.25">
      <c r="A3020" s="67"/>
      <c r="B3020" s="67"/>
      <c r="C3020" s="6"/>
      <c r="D3020" s="6"/>
      <c r="E3020" s="8"/>
    </row>
    <row r="3021" spans="1:5" x14ac:dyDescent="0.25">
      <c r="A3021" s="67"/>
      <c r="B3021" s="67"/>
      <c r="C3021" s="6"/>
      <c r="D3021" s="6"/>
      <c r="E3021" s="8"/>
    </row>
    <row r="3022" spans="1:5" x14ac:dyDescent="0.25">
      <c r="A3022" s="67"/>
      <c r="B3022" s="67"/>
      <c r="C3022" s="6"/>
      <c r="D3022" s="6"/>
      <c r="E3022" s="8"/>
    </row>
    <row r="3023" spans="1:5" x14ac:dyDescent="0.25">
      <c r="A3023" s="67"/>
      <c r="B3023" s="67"/>
      <c r="C3023" s="6"/>
      <c r="D3023" s="6"/>
      <c r="E3023" s="8"/>
    </row>
    <row r="3024" spans="1:5" x14ac:dyDescent="0.25">
      <c r="A3024" s="67"/>
      <c r="B3024" s="67"/>
      <c r="C3024" s="6"/>
      <c r="D3024" s="6"/>
      <c r="E3024" s="8"/>
    </row>
    <row r="3025" spans="1:5" x14ac:dyDescent="0.25">
      <c r="A3025" s="67"/>
      <c r="B3025" s="67"/>
      <c r="C3025" s="6"/>
      <c r="D3025" s="6"/>
      <c r="E3025" s="8"/>
    </row>
    <row r="3026" spans="1:5" x14ac:dyDescent="0.25">
      <c r="A3026" s="67"/>
      <c r="B3026" s="67"/>
      <c r="C3026" s="6"/>
      <c r="D3026" s="6"/>
      <c r="E3026" s="8"/>
    </row>
    <row r="3027" spans="1:5" x14ac:dyDescent="0.25">
      <c r="A3027" s="67"/>
      <c r="B3027" s="67"/>
      <c r="C3027" s="6"/>
      <c r="D3027" s="6"/>
      <c r="E3027" s="8"/>
    </row>
    <row r="3028" spans="1:5" x14ac:dyDescent="0.25">
      <c r="A3028" s="67"/>
      <c r="B3028" s="67"/>
      <c r="C3028" s="6"/>
      <c r="D3028" s="6"/>
      <c r="E3028" s="8"/>
    </row>
    <row r="3029" spans="1:5" x14ac:dyDescent="0.25">
      <c r="A3029" s="67"/>
      <c r="B3029" s="67"/>
      <c r="C3029" s="6"/>
      <c r="D3029" s="6"/>
      <c r="E3029" s="8"/>
    </row>
    <row r="3030" spans="1:5" x14ac:dyDescent="0.25">
      <c r="A3030" s="67"/>
      <c r="B3030" s="67"/>
      <c r="C3030" s="6"/>
      <c r="D3030" s="6"/>
      <c r="E3030" s="8"/>
    </row>
    <row r="3031" spans="1:5" x14ac:dyDescent="0.25">
      <c r="A3031" s="67"/>
      <c r="B3031" s="67"/>
      <c r="C3031" s="6"/>
      <c r="D3031" s="6"/>
      <c r="E3031" s="8"/>
    </row>
    <row r="3032" spans="1:5" x14ac:dyDescent="0.25">
      <c r="A3032" s="67"/>
      <c r="B3032" s="67"/>
      <c r="C3032" s="6"/>
      <c r="D3032" s="6"/>
      <c r="E3032" s="8"/>
    </row>
    <row r="3033" spans="1:5" x14ac:dyDescent="0.25">
      <c r="A3033" s="67"/>
      <c r="B3033" s="67"/>
      <c r="C3033" s="6"/>
      <c r="D3033" s="6"/>
      <c r="E3033" s="8"/>
    </row>
    <row r="3034" spans="1:5" x14ac:dyDescent="0.25">
      <c r="A3034" s="67"/>
      <c r="B3034" s="67"/>
      <c r="C3034" s="6"/>
      <c r="D3034" s="6"/>
      <c r="E3034" s="8"/>
    </row>
    <row r="3035" spans="1:5" x14ac:dyDescent="0.25">
      <c r="A3035" s="67"/>
      <c r="B3035" s="67"/>
      <c r="C3035" s="6"/>
      <c r="D3035" s="6"/>
      <c r="E3035" s="8"/>
    </row>
    <row r="3036" spans="1:5" x14ac:dyDescent="0.25">
      <c r="A3036" s="67"/>
      <c r="B3036" s="67"/>
      <c r="C3036" s="6"/>
      <c r="D3036" s="6"/>
      <c r="E3036" s="8"/>
    </row>
    <row r="3037" spans="1:5" x14ac:dyDescent="0.25">
      <c r="A3037" s="67"/>
      <c r="B3037" s="67"/>
      <c r="C3037" s="6"/>
      <c r="D3037" s="6"/>
      <c r="E3037" s="8"/>
    </row>
    <row r="3038" spans="1:5" x14ac:dyDescent="0.25">
      <c r="A3038" s="67"/>
      <c r="B3038" s="67"/>
      <c r="C3038" s="6"/>
      <c r="D3038" s="6"/>
      <c r="E3038" s="8"/>
    </row>
    <row r="3039" spans="1:5" x14ac:dyDescent="0.25">
      <c r="A3039" s="67"/>
      <c r="B3039" s="67"/>
      <c r="C3039" s="6"/>
      <c r="D3039" s="6"/>
      <c r="E3039" s="8"/>
    </row>
    <row r="3040" spans="1:5" x14ac:dyDescent="0.25">
      <c r="A3040" s="67"/>
      <c r="B3040" s="67"/>
      <c r="C3040" s="6"/>
      <c r="D3040" s="6"/>
      <c r="E3040" s="8"/>
    </row>
    <row r="3041" spans="1:5" x14ac:dyDescent="0.25">
      <c r="A3041" s="67"/>
      <c r="B3041" s="67"/>
      <c r="C3041" s="6"/>
      <c r="D3041" s="6"/>
      <c r="E3041" s="8"/>
    </row>
    <row r="3042" spans="1:5" x14ac:dyDescent="0.25">
      <c r="A3042" s="67"/>
      <c r="B3042" s="67"/>
      <c r="C3042" s="6"/>
      <c r="D3042" s="6"/>
      <c r="E3042" s="8"/>
    </row>
    <row r="3043" spans="1:5" x14ac:dyDescent="0.25">
      <c r="A3043" s="67"/>
      <c r="B3043" s="67"/>
      <c r="C3043" s="6"/>
      <c r="D3043" s="6"/>
      <c r="E3043" s="8"/>
    </row>
    <row r="3044" spans="1:5" x14ac:dyDescent="0.25">
      <c r="A3044" s="67"/>
      <c r="B3044" s="67"/>
      <c r="C3044" s="6"/>
      <c r="D3044" s="6"/>
      <c r="E3044" s="8"/>
    </row>
    <row r="3045" spans="1:5" x14ac:dyDescent="0.25">
      <c r="A3045" s="67"/>
      <c r="B3045" s="67"/>
      <c r="C3045" s="6"/>
      <c r="D3045" s="6"/>
      <c r="E3045" s="8"/>
    </row>
    <row r="3046" spans="1:5" x14ac:dyDescent="0.25">
      <c r="A3046" s="67"/>
      <c r="B3046" s="67"/>
      <c r="C3046" s="6"/>
      <c r="D3046" s="6"/>
      <c r="E3046" s="8"/>
    </row>
    <row r="3047" spans="1:5" x14ac:dyDescent="0.25">
      <c r="A3047" s="67"/>
      <c r="B3047" s="67"/>
      <c r="C3047" s="6"/>
      <c r="D3047" s="6"/>
      <c r="E3047" s="8"/>
    </row>
    <row r="3048" spans="1:5" x14ac:dyDescent="0.25">
      <c r="A3048" s="67"/>
      <c r="B3048" s="67"/>
      <c r="C3048" s="6"/>
      <c r="D3048" s="6"/>
      <c r="E3048" s="8"/>
    </row>
    <row r="3049" spans="1:5" x14ac:dyDescent="0.25">
      <c r="A3049" s="67"/>
      <c r="B3049" s="67"/>
      <c r="C3049" s="6"/>
      <c r="D3049" s="6"/>
      <c r="E3049" s="8"/>
    </row>
    <row r="3050" spans="1:5" x14ac:dyDescent="0.25">
      <c r="A3050" s="67"/>
      <c r="B3050" s="67"/>
      <c r="C3050" s="6"/>
      <c r="D3050" s="6"/>
      <c r="E3050" s="8"/>
    </row>
    <row r="3051" spans="1:5" x14ac:dyDescent="0.25">
      <c r="A3051" s="67"/>
      <c r="B3051" s="67"/>
      <c r="C3051" s="6"/>
      <c r="D3051" s="6"/>
      <c r="E3051" s="8"/>
    </row>
    <row r="3052" spans="1:5" x14ac:dyDescent="0.25">
      <c r="A3052" s="67"/>
      <c r="B3052" s="67"/>
      <c r="C3052" s="6"/>
      <c r="D3052" s="6"/>
      <c r="E3052" s="8"/>
    </row>
    <row r="3053" spans="1:5" x14ac:dyDescent="0.25">
      <c r="A3053" s="67"/>
      <c r="B3053" s="67"/>
      <c r="C3053" s="6"/>
      <c r="D3053" s="6"/>
      <c r="E3053" s="8"/>
    </row>
    <row r="3054" spans="1:5" x14ac:dyDescent="0.25">
      <c r="A3054" s="67"/>
      <c r="B3054" s="67"/>
      <c r="C3054" s="6"/>
      <c r="D3054" s="6"/>
      <c r="E3054" s="8"/>
    </row>
    <row r="3055" spans="1:5" x14ac:dyDescent="0.25">
      <c r="A3055" s="67"/>
      <c r="B3055" s="67"/>
      <c r="C3055" s="6"/>
      <c r="D3055" s="6"/>
      <c r="E3055" s="8"/>
    </row>
    <row r="3056" spans="1:5" x14ac:dyDescent="0.25">
      <c r="A3056" s="67"/>
      <c r="B3056" s="67"/>
      <c r="C3056" s="6"/>
      <c r="D3056" s="6"/>
      <c r="E3056" s="8"/>
    </row>
    <row r="3057" spans="1:5" x14ac:dyDescent="0.25">
      <c r="A3057" s="67"/>
      <c r="B3057" s="67"/>
      <c r="C3057" s="6"/>
      <c r="D3057" s="6"/>
      <c r="E3057" s="8"/>
    </row>
    <row r="3058" spans="1:5" x14ac:dyDescent="0.25">
      <c r="A3058" s="67"/>
      <c r="B3058" s="67"/>
      <c r="C3058" s="6"/>
      <c r="D3058" s="6"/>
      <c r="E3058" s="8"/>
    </row>
    <row r="3059" spans="1:5" x14ac:dyDescent="0.25">
      <c r="A3059" s="67"/>
      <c r="B3059" s="67"/>
      <c r="C3059" s="6"/>
      <c r="D3059" s="6"/>
      <c r="E3059" s="8"/>
    </row>
    <row r="3060" spans="1:5" x14ac:dyDescent="0.25">
      <c r="A3060" s="67"/>
      <c r="B3060" s="67"/>
      <c r="C3060" s="6"/>
      <c r="D3060" s="6"/>
      <c r="E3060" s="8"/>
    </row>
    <row r="3061" spans="1:5" x14ac:dyDescent="0.25">
      <c r="A3061" s="67"/>
      <c r="B3061" s="67"/>
      <c r="C3061" s="6"/>
      <c r="D3061" s="6"/>
      <c r="E3061" s="8"/>
    </row>
    <row r="3062" spans="1:5" x14ac:dyDescent="0.25">
      <c r="A3062" s="67"/>
      <c r="B3062" s="67"/>
      <c r="C3062" s="6"/>
      <c r="D3062" s="6"/>
      <c r="E3062" s="8"/>
    </row>
    <row r="3063" spans="1:5" x14ac:dyDescent="0.25">
      <c r="A3063" s="67"/>
      <c r="B3063" s="67"/>
      <c r="C3063" s="6"/>
      <c r="D3063" s="6"/>
      <c r="E3063" s="8"/>
    </row>
    <row r="3064" spans="1:5" x14ac:dyDescent="0.25">
      <c r="A3064" s="67"/>
      <c r="B3064" s="67"/>
      <c r="C3064" s="6"/>
      <c r="D3064" s="6"/>
      <c r="E3064" s="8"/>
    </row>
    <row r="3065" spans="1:5" x14ac:dyDescent="0.25">
      <c r="A3065" s="67"/>
      <c r="B3065" s="67"/>
      <c r="C3065" s="6"/>
      <c r="D3065" s="6"/>
      <c r="E3065" s="8"/>
    </row>
    <row r="3066" spans="1:5" x14ac:dyDescent="0.25">
      <c r="A3066" s="67"/>
      <c r="B3066" s="67"/>
      <c r="C3066" s="6"/>
      <c r="D3066" s="6"/>
      <c r="E3066" s="8"/>
    </row>
    <row r="3067" spans="1:5" x14ac:dyDescent="0.25">
      <c r="A3067" s="67"/>
      <c r="B3067" s="67"/>
      <c r="C3067" s="6"/>
      <c r="D3067" s="6"/>
      <c r="E3067" s="8"/>
    </row>
    <row r="3068" spans="1:5" x14ac:dyDescent="0.25">
      <c r="A3068" s="67"/>
      <c r="B3068" s="67"/>
      <c r="C3068" s="6"/>
      <c r="D3068" s="6"/>
      <c r="E3068" s="8"/>
    </row>
    <row r="3069" spans="1:5" x14ac:dyDescent="0.25">
      <c r="A3069" s="67"/>
      <c r="B3069" s="67"/>
      <c r="C3069" s="6"/>
      <c r="D3069" s="6"/>
      <c r="E3069" s="8"/>
    </row>
    <row r="3070" spans="1:5" x14ac:dyDescent="0.25">
      <c r="A3070" s="67"/>
      <c r="B3070" s="67"/>
      <c r="C3070" s="6"/>
      <c r="D3070" s="6"/>
      <c r="E3070" s="8"/>
    </row>
    <row r="3071" spans="1:5" x14ac:dyDescent="0.25">
      <c r="A3071" s="67"/>
      <c r="B3071" s="67"/>
      <c r="C3071" s="6"/>
      <c r="D3071" s="6"/>
      <c r="E3071" s="8"/>
    </row>
    <row r="3072" spans="1:5" x14ac:dyDescent="0.25">
      <c r="A3072" s="67"/>
      <c r="B3072" s="67"/>
      <c r="C3072" s="6"/>
      <c r="D3072" s="6"/>
      <c r="E3072" s="8"/>
    </row>
    <row r="3073" spans="1:5" x14ac:dyDescent="0.25">
      <c r="A3073" s="67"/>
      <c r="B3073" s="67"/>
      <c r="C3073" s="6"/>
      <c r="D3073" s="6"/>
      <c r="E3073" s="8"/>
    </row>
    <row r="3074" spans="1:5" x14ac:dyDescent="0.25">
      <c r="A3074" s="67"/>
      <c r="B3074" s="67"/>
      <c r="C3074" s="6"/>
      <c r="D3074" s="6"/>
      <c r="E3074" s="8"/>
    </row>
    <row r="3075" spans="1:5" x14ac:dyDescent="0.25">
      <c r="A3075" s="67"/>
      <c r="B3075" s="67"/>
      <c r="C3075" s="6"/>
      <c r="D3075" s="6"/>
      <c r="E3075" s="8"/>
    </row>
    <row r="3076" spans="1:5" x14ac:dyDescent="0.25">
      <c r="A3076" s="67"/>
      <c r="B3076" s="67"/>
      <c r="C3076" s="6"/>
      <c r="D3076" s="6"/>
      <c r="E3076" s="8"/>
    </row>
    <row r="3077" spans="1:5" x14ac:dyDescent="0.25">
      <c r="A3077" s="67"/>
      <c r="B3077" s="67"/>
      <c r="C3077" s="6"/>
      <c r="D3077" s="6"/>
      <c r="E3077" s="8"/>
    </row>
    <row r="3078" spans="1:5" x14ac:dyDescent="0.25">
      <c r="A3078" s="67"/>
      <c r="B3078" s="67"/>
      <c r="C3078" s="6"/>
      <c r="D3078" s="6"/>
      <c r="E3078" s="8"/>
    </row>
    <row r="3079" spans="1:5" x14ac:dyDescent="0.25">
      <c r="A3079" s="67"/>
      <c r="B3079" s="67"/>
      <c r="C3079" s="6"/>
      <c r="D3079" s="6"/>
      <c r="E3079" s="8"/>
    </row>
    <row r="3080" spans="1:5" x14ac:dyDescent="0.25">
      <c r="A3080" s="67"/>
      <c r="B3080" s="67"/>
      <c r="C3080" s="6"/>
      <c r="D3080" s="6"/>
      <c r="E3080" s="8"/>
    </row>
    <row r="3081" spans="1:5" x14ac:dyDescent="0.25">
      <c r="A3081" s="67"/>
      <c r="B3081" s="67"/>
      <c r="C3081" s="6"/>
      <c r="D3081" s="6"/>
      <c r="E3081" s="8"/>
    </row>
    <row r="3082" spans="1:5" x14ac:dyDescent="0.25">
      <c r="A3082" s="67"/>
      <c r="B3082" s="67"/>
      <c r="C3082" s="6"/>
      <c r="D3082" s="6"/>
      <c r="E3082" s="8"/>
    </row>
    <row r="3083" spans="1:5" x14ac:dyDescent="0.25">
      <c r="A3083" s="67"/>
      <c r="B3083" s="67"/>
      <c r="C3083" s="6"/>
      <c r="D3083" s="6"/>
      <c r="E3083" s="8"/>
    </row>
    <row r="3084" spans="1:5" x14ac:dyDescent="0.25">
      <c r="A3084" s="67"/>
      <c r="B3084" s="67"/>
      <c r="C3084" s="6"/>
      <c r="D3084" s="6"/>
      <c r="E3084" s="8"/>
    </row>
    <row r="3085" spans="1:5" x14ac:dyDescent="0.25">
      <c r="A3085" s="67"/>
      <c r="B3085" s="67"/>
      <c r="C3085" s="6"/>
      <c r="D3085" s="6"/>
      <c r="E3085" s="8"/>
    </row>
    <row r="3086" spans="1:5" x14ac:dyDescent="0.25">
      <c r="A3086" s="67"/>
      <c r="B3086" s="67"/>
      <c r="C3086" s="6"/>
      <c r="D3086" s="6"/>
      <c r="E3086" s="8"/>
    </row>
    <row r="3087" spans="1:5" x14ac:dyDescent="0.25">
      <c r="A3087" s="67"/>
      <c r="B3087" s="67"/>
      <c r="C3087" s="6"/>
      <c r="D3087" s="6"/>
      <c r="E3087" s="8"/>
    </row>
    <row r="3088" spans="1:5" x14ac:dyDescent="0.25">
      <c r="A3088" s="67"/>
      <c r="B3088" s="67"/>
      <c r="C3088" s="6"/>
      <c r="D3088" s="6"/>
      <c r="E3088" s="8"/>
    </row>
    <row r="3089" spans="1:5" x14ac:dyDescent="0.25">
      <c r="A3089" s="67"/>
      <c r="B3089" s="67"/>
      <c r="C3089" s="6"/>
      <c r="D3089" s="6"/>
      <c r="E3089" s="8"/>
    </row>
    <row r="3090" spans="1:5" x14ac:dyDescent="0.25">
      <c r="A3090" s="67"/>
      <c r="B3090" s="67"/>
      <c r="C3090" s="6"/>
      <c r="D3090" s="6"/>
      <c r="E3090" s="8"/>
    </row>
    <row r="3091" spans="1:5" x14ac:dyDescent="0.25">
      <c r="A3091" s="67"/>
      <c r="B3091" s="67"/>
      <c r="C3091" s="6"/>
      <c r="D3091" s="6"/>
      <c r="E3091" s="8"/>
    </row>
    <row r="3092" spans="1:5" x14ac:dyDescent="0.25">
      <c r="A3092" s="67"/>
      <c r="B3092" s="67"/>
      <c r="C3092" s="6"/>
      <c r="D3092" s="6"/>
      <c r="E3092" s="8"/>
    </row>
    <row r="3093" spans="1:5" x14ac:dyDescent="0.25">
      <c r="A3093" s="67"/>
      <c r="B3093" s="67"/>
      <c r="C3093" s="6"/>
      <c r="D3093" s="6"/>
      <c r="E3093" s="8"/>
    </row>
    <row r="3094" spans="1:5" x14ac:dyDescent="0.25">
      <c r="A3094" s="67"/>
      <c r="B3094" s="67"/>
      <c r="C3094" s="6"/>
      <c r="D3094" s="6"/>
      <c r="E3094" s="8"/>
    </row>
    <row r="3095" spans="1:5" x14ac:dyDescent="0.25">
      <c r="A3095" s="67"/>
      <c r="B3095" s="67"/>
      <c r="C3095" s="6"/>
      <c r="D3095" s="6"/>
      <c r="E3095" s="8"/>
    </row>
    <row r="3096" spans="1:5" x14ac:dyDescent="0.25">
      <c r="A3096" s="67"/>
      <c r="B3096" s="67"/>
      <c r="C3096" s="6"/>
      <c r="D3096" s="6"/>
      <c r="E3096" s="8"/>
    </row>
    <row r="3097" spans="1:5" x14ac:dyDescent="0.25">
      <c r="A3097" s="67"/>
      <c r="B3097" s="67"/>
      <c r="C3097" s="6"/>
      <c r="D3097" s="6"/>
      <c r="E3097" s="8"/>
    </row>
    <row r="3098" spans="1:5" x14ac:dyDescent="0.25">
      <c r="A3098" s="67"/>
      <c r="B3098" s="67"/>
      <c r="C3098" s="6"/>
      <c r="D3098" s="6"/>
      <c r="E3098" s="8"/>
    </row>
    <row r="3099" spans="1:5" x14ac:dyDescent="0.25">
      <c r="A3099" s="67"/>
      <c r="B3099" s="67"/>
      <c r="C3099" s="6"/>
      <c r="D3099" s="6"/>
      <c r="E3099" s="8"/>
    </row>
    <row r="3100" spans="1:5" x14ac:dyDescent="0.25">
      <c r="A3100" s="67"/>
      <c r="B3100" s="67"/>
      <c r="C3100" s="6"/>
      <c r="D3100" s="6"/>
      <c r="E3100" s="8"/>
    </row>
    <row r="3101" spans="1:5" x14ac:dyDescent="0.25">
      <c r="A3101" s="67"/>
      <c r="B3101" s="67"/>
      <c r="C3101" s="6"/>
      <c r="D3101" s="6"/>
      <c r="E3101" s="8"/>
    </row>
    <row r="3102" spans="1:5" x14ac:dyDescent="0.25">
      <c r="A3102" s="67"/>
      <c r="B3102" s="67"/>
      <c r="C3102" s="6"/>
      <c r="D3102" s="6"/>
      <c r="E3102" s="8"/>
    </row>
    <row r="3103" spans="1:5" x14ac:dyDescent="0.25">
      <c r="A3103" s="67"/>
      <c r="B3103" s="67"/>
      <c r="C3103" s="6"/>
      <c r="D3103" s="6"/>
      <c r="E3103" s="8"/>
    </row>
    <row r="3104" spans="1:5" x14ac:dyDescent="0.25">
      <c r="A3104" s="67"/>
      <c r="B3104" s="67"/>
      <c r="C3104" s="6"/>
      <c r="D3104" s="6"/>
      <c r="E3104" s="8"/>
    </row>
    <row r="3105" spans="1:5" x14ac:dyDescent="0.25">
      <c r="A3105" s="67"/>
      <c r="B3105" s="67"/>
      <c r="C3105" s="6"/>
      <c r="D3105" s="6"/>
      <c r="E3105" s="8"/>
    </row>
    <row r="3106" spans="1:5" x14ac:dyDescent="0.25">
      <c r="A3106" s="67"/>
      <c r="B3106" s="67"/>
      <c r="C3106" s="6"/>
      <c r="D3106" s="6"/>
      <c r="E3106" s="8"/>
    </row>
    <row r="3107" spans="1:5" x14ac:dyDescent="0.25">
      <c r="A3107" s="67"/>
      <c r="B3107" s="67"/>
      <c r="C3107" s="6"/>
      <c r="D3107" s="6"/>
      <c r="E3107" s="8"/>
    </row>
    <row r="3108" spans="1:5" x14ac:dyDescent="0.25">
      <c r="A3108" s="67"/>
      <c r="B3108" s="67"/>
      <c r="C3108" s="6"/>
      <c r="D3108" s="6"/>
      <c r="E3108" s="8"/>
    </row>
    <row r="3109" spans="1:5" x14ac:dyDescent="0.25">
      <c r="A3109" s="67"/>
      <c r="B3109" s="67"/>
      <c r="C3109" s="6"/>
      <c r="D3109" s="6"/>
      <c r="E3109" s="8"/>
    </row>
    <row r="3110" spans="1:5" x14ac:dyDescent="0.25">
      <c r="A3110" s="67"/>
      <c r="B3110" s="67"/>
      <c r="C3110" s="6"/>
      <c r="D3110" s="6"/>
      <c r="E3110" s="8"/>
    </row>
    <row r="3111" spans="1:5" x14ac:dyDescent="0.25">
      <c r="A3111" s="67"/>
      <c r="B3111" s="67"/>
      <c r="C3111" s="6"/>
      <c r="D3111" s="6"/>
      <c r="E3111" s="8"/>
    </row>
    <row r="3112" spans="1:5" x14ac:dyDescent="0.25">
      <c r="A3112" s="67"/>
      <c r="B3112" s="67"/>
      <c r="C3112" s="6"/>
      <c r="D3112" s="6"/>
      <c r="E3112" s="8"/>
    </row>
    <row r="3113" spans="1:5" x14ac:dyDescent="0.25">
      <c r="A3113" s="67"/>
      <c r="B3113" s="67"/>
      <c r="C3113" s="6"/>
      <c r="D3113" s="6"/>
      <c r="E3113" s="8"/>
    </row>
    <row r="3114" spans="1:5" x14ac:dyDescent="0.25">
      <c r="A3114" s="67"/>
      <c r="B3114" s="67"/>
      <c r="C3114" s="6"/>
      <c r="D3114" s="6"/>
      <c r="E3114" s="8"/>
    </row>
    <row r="3115" spans="1:5" x14ac:dyDescent="0.25">
      <c r="A3115" s="67"/>
      <c r="B3115" s="67"/>
      <c r="C3115" s="6"/>
      <c r="D3115" s="6"/>
      <c r="E3115" s="8"/>
    </row>
    <row r="3116" spans="1:5" x14ac:dyDescent="0.25">
      <c r="A3116" s="67"/>
      <c r="B3116" s="67"/>
      <c r="C3116" s="6"/>
      <c r="D3116" s="6"/>
      <c r="E3116" s="8"/>
    </row>
    <row r="3117" spans="1:5" x14ac:dyDescent="0.25">
      <c r="A3117" s="67"/>
      <c r="B3117" s="67"/>
      <c r="C3117" s="6"/>
      <c r="D3117" s="6"/>
      <c r="E3117" s="8"/>
    </row>
    <row r="3118" spans="1:5" x14ac:dyDescent="0.25">
      <c r="A3118" s="67"/>
      <c r="B3118" s="67"/>
      <c r="C3118" s="6"/>
      <c r="D3118" s="6"/>
      <c r="E3118" s="8"/>
    </row>
    <row r="3119" spans="1:5" x14ac:dyDescent="0.25">
      <c r="A3119" s="67"/>
      <c r="B3119" s="67"/>
      <c r="C3119" s="6"/>
      <c r="D3119" s="6"/>
      <c r="E3119" s="8"/>
    </row>
    <row r="3120" spans="1:5" x14ac:dyDescent="0.25">
      <c r="A3120" s="67"/>
      <c r="B3120" s="67"/>
      <c r="C3120" s="6"/>
      <c r="D3120" s="6"/>
      <c r="E3120" s="8"/>
    </row>
    <row r="3121" spans="1:5" x14ac:dyDescent="0.25">
      <c r="A3121" s="67"/>
      <c r="B3121" s="67"/>
      <c r="C3121" s="6"/>
      <c r="D3121" s="6"/>
      <c r="E3121" s="8"/>
    </row>
    <row r="3122" spans="1:5" x14ac:dyDescent="0.25">
      <c r="A3122" s="67"/>
      <c r="B3122" s="67"/>
      <c r="C3122" s="6"/>
      <c r="D3122" s="6"/>
      <c r="E3122" s="8"/>
    </row>
    <row r="3123" spans="1:5" x14ac:dyDescent="0.25">
      <c r="A3123" s="67"/>
      <c r="B3123" s="67"/>
      <c r="C3123" s="6"/>
      <c r="D3123" s="6"/>
      <c r="E3123" s="8"/>
    </row>
    <row r="3124" spans="1:5" x14ac:dyDescent="0.25">
      <c r="A3124" s="67"/>
      <c r="B3124" s="67"/>
      <c r="C3124" s="6"/>
      <c r="D3124" s="6"/>
      <c r="E3124" s="8"/>
    </row>
    <row r="3125" spans="1:5" x14ac:dyDescent="0.25">
      <c r="A3125" s="67"/>
      <c r="B3125" s="67"/>
      <c r="C3125" s="6"/>
      <c r="D3125" s="6"/>
      <c r="E3125" s="8"/>
    </row>
    <row r="3126" spans="1:5" x14ac:dyDescent="0.25">
      <c r="A3126" s="67"/>
      <c r="B3126" s="67"/>
      <c r="C3126" s="6"/>
      <c r="D3126" s="6"/>
      <c r="E3126" s="8"/>
    </row>
    <row r="3127" spans="1:5" x14ac:dyDescent="0.25">
      <c r="A3127" s="67"/>
      <c r="B3127" s="67"/>
      <c r="C3127" s="6"/>
      <c r="D3127" s="6"/>
      <c r="E3127" s="8"/>
    </row>
    <row r="3128" spans="1:5" x14ac:dyDescent="0.25">
      <c r="A3128" s="67"/>
      <c r="B3128" s="67"/>
      <c r="C3128" s="6"/>
      <c r="D3128" s="6"/>
      <c r="E3128" s="8"/>
    </row>
    <row r="3129" spans="1:5" x14ac:dyDescent="0.25">
      <c r="A3129" s="67"/>
      <c r="B3129" s="67"/>
      <c r="C3129" s="6"/>
      <c r="D3129" s="6"/>
      <c r="E3129" s="8"/>
    </row>
    <row r="3130" spans="1:5" x14ac:dyDescent="0.25">
      <c r="A3130" s="67"/>
      <c r="B3130" s="67"/>
      <c r="C3130" s="6"/>
      <c r="D3130" s="6"/>
      <c r="E3130" s="8"/>
    </row>
    <row r="3131" spans="1:5" x14ac:dyDescent="0.25">
      <c r="A3131" s="67"/>
      <c r="B3131" s="67"/>
      <c r="C3131" s="6"/>
      <c r="D3131" s="6"/>
      <c r="E3131" s="8"/>
    </row>
    <row r="3132" spans="1:5" x14ac:dyDescent="0.25">
      <c r="A3132" s="67"/>
      <c r="B3132" s="67"/>
      <c r="C3132" s="6"/>
      <c r="D3132" s="6"/>
      <c r="E3132" s="8"/>
    </row>
    <row r="3133" spans="1:5" x14ac:dyDescent="0.25">
      <c r="A3133" s="67"/>
      <c r="B3133" s="67"/>
      <c r="C3133" s="6"/>
      <c r="D3133" s="6"/>
      <c r="E3133" s="8"/>
    </row>
    <row r="3134" spans="1:5" x14ac:dyDescent="0.25">
      <c r="A3134" s="67"/>
      <c r="B3134" s="67"/>
      <c r="C3134" s="6"/>
      <c r="D3134" s="6"/>
      <c r="E3134" s="8"/>
    </row>
    <row r="3135" spans="1:5" x14ac:dyDescent="0.25">
      <c r="A3135" s="67"/>
      <c r="B3135" s="67"/>
      <c r="C3135" s="6"/>
      <c r="D3135" s="6"/>
      <c r="E3135" s="8"/>
    </row>
    <row r="3136" spans="1:5" x14ac:dyDescent="0.25">
      <c r="A3136" s="67"/>
      <c r="B3136" s="67"/>
      <c r="C3136" s="6"/>
      <c r="D3136" s="6"/>
      <c r="E3136" s="8"/>
    </row>
    <row r="3137" spans="1:5" x14ac:dyDescent="0.25">
      <c r="A3137" s="67"/>
      <c r="B3137" s="67"/>
      <c r="C3137" s="6"/>
      <c r="D3137" s="6"/>
      <c r="E3137" s="8"/>
    </row>
    <row r="3138" spans="1:5" x14ac:dyDescent="0.25">
      <c r="A3138" s="67"/>
      <c r="B3138" s="67"/>
      <c r="C3138" s="6"/>
      <c r="D3138" s="6"/>
      <c r="E3138" s="8"/>
    </row>
    <row r="3139" spans="1:5" x14ac:dyDescent="0.25">
      <c r="A3139" s="67"/>
      <c r="B3139" s="67"/>
      <c r="C3139" s="6"/>
      <c r="D3139" s="6"/>
      <c r="E3139" s="8"/>
    </row>
    <row r="3140" spans="1:5" x14ac:dyDescent="0.25">
      <c r="A3140" s="67"/>
      <c r="B3140" s="67"/>
      <c r="C3140" s="6"/>
      <c r="D3140" s="6"/>
      <c r="E3140" s="8"/>
    </row>
    <row r="3141" spans="1:5" x14ac:dyDescent="0.25">
      <c r="A3141" s="67"/>
      <c r="B3141" s="67"/>
      <c r="C3141" s="6"/>
      <c r="D3141" s="6"/>
      <c r="E3141" s="8"/>
    </row>
    <row r="3142" spans="1:5" x14ac:dyDescent="0.25">
      <c r="A3142" s="67"/>
      <c r="B3142" s="67"/>
      <c r="C3142" s="6"/>
      <c r="D3142" s="6"/>
      <c r="E3142" s="8"/>
    </row>
    <row r="3143" spans="1:5" x14ac:dyDescent="0.25">
      <c r="A3143" s="67"/>
      <c r="B3143" s="67"/>
      <c r="C3143" s="6"/>
      <c r="D3143" s="6"/>
      <c r="E3143" s="8"/>
    </row>
    <row r="3144" spans="1:5" x14ac:dyDescent="0.25">
      <c r="A3144" s="67"/>
      <c r="B3144" s="67"/>
      <c r="C3144" s="6"/>
      <c r="D3144" s="6"/>
      <c r="E3144" s="8"/>
    </row>
    <row r="3145" spans="1:5" x14ac:dyDescent="0.25">
      <c r="A3145" s="67"/>
      <c r="B3145" s="67"/>
      <c r="C3145" s="6"/>
      <c r="D3145" s="6"/>
      <c r="E3145" s="8"/>
    </row>
    <row r="3146" spans="1:5" x14ac:dyDescent="0.25">
      <c r="A3146" s="67"/>
      <c r="B3146" s="67"/>
      <c r="C3146" s="6"/>
      <c r="D3146" s="6"/>
      <c r="E3146" s="8"/>
    </row>
    <row r="3147" spans="1:5" x14ac:dyDescent="0.25">
      <c r="A3147" s="67"/>
      <c r="B3147" s="67"/>
      <c r="C3147" s="6"/>
      <c r="D3147" s="6"/>
      <c r="E3147" s="8"/>
    </row>
    <row r="3148" spans="1:5" x14ac:dyDescent="0.25">
      <c r="A3148" s="67"/>
      <c r="B3148" s="67"/>
      <c r="C3148" s="6"/>
      <c r="D3148" s="6"/>
      <c r="E3148" s="8"/>
    </row>
    <row r="3149" spans="1:5" x14ac:dyDescent="0.25">
      <c r="A3149" s="67"/>
      <c r="B3149" s="67"/>
      <c r="C3149" s="6"/>
      <c r="D3149" s="6"/>
      <c r="E3149" s="8"/>
    </row>
    <row r="3150" spans="1:5" x14ac:dyDescent="0.25">
      <c r="A3150" s="67"/>
      <c r="B3150" s="67"/>
      <c r="C3150" s="6"/>
      <c r="D3150" s="6"/>
      <c r="E3150" s="8"/>
    </row>
    <row r="3151" spans="1:5" x14ac:dyDescent="0.25">
      <c r="A3151" s="67"/>
      <c r="B3151" s="67"/>
      <c r="C3151" s="6"/>
      <c r="D3151" s="6"/>
      <c r="E3151" s="8"/>
    </row>
    <row r="3152" spans="1:5" x14ac:dyDescent="0.25">
      <c r="A3152" s="67"/>
      <c r="B3152" s="67"/>
      <c r="C3152" s="6"/>
      <c r="D3152" s="6"/>
      <c r="E3152" s="8"/>
    </row>
    <row r="3153" spans="1:5" x14ac:dyDescent="0.25">
      <c r="A3153" s="67"/>
      <c r="B3153" s="67"/>
      <c r="C3153" s="6"/>
      <c r="D3153" s="6"/>
      <c r="E3153" s="8"/>
    </row>
    <row r="3154" spans="1:5" x14ac:dyDescent="0.25">
      <c r="A3154" s="67"/>
      <c r="B3154" s="67"/>
      <c r="C3154" s="6"/>
      <c r="D3154" s="6"/>
      <c r="E3154" s="8"/>
    </row>
    <row r="3155" spans="1:5" x14ac:dyDescent="0.25">
      <c r="A3155" s="67"/>
      <c r="B3155" s="67"/>
      <c r="C3155" s="6"/>
      <c r="D3155" s="6"/>
      <c r="E3155" s="8"/>
    </row>
    <row r="3156" spans="1:5" x14ac:dyDescent="0.25">
      <c r="A3156" s="67"/>
      <c r="B3156" s="67"/>
      <c r="C3156" s="6"/>
      <c r="D3156" s="6"/>
      <c r="E3156" s="8"/>
    </row>
    <row r="3157" spans="1:5" x14ac:dyDescent="0.25">
      <c r="A3157" s="67"/>
      <c r="B3157" s="67"/>
      <c r="C3157" s="6"/>
      <c r="D3157" s="6"/>
      <c r="E3157" s="8"/>
    </row>
    <row r="3158" spans="1:5" x14ac:dyDescent="0.25">
      <c r="A3158" s="67"/>
      <c r="B3158" s="67"/>
      <c r="C3158" s="6"/>
      <c r="D3158" s="6"/>
      <c r="E3158" s="8"/>
    </row>
    <row r="3159" spans="1:5" x14ac:dyDescent="0.25">
      <c r="A3159" s="67"/>
      <c r="B3159" s="67"/>
      <c r="C3159" s="6"/>
      <c r="D3159" s="6"/>
      <c r="E3159" s="8"/>
    </row>
    <row r="3160" spans="1:5" x14ac:dyDescent="0.25">
      <c r="A3160" s="67"/>
      <c r="B3160" s="67"/>
      <c r="C3160" s="6"/>
      <c r="D3160" s="6"/>
      <c r="E3160" s="8"/>
    </row>
    <row r="3161" spans="1:5" x14ac:dyDescent="0.25">
      <c r="A3161" s="67"/>
      <c r="B3161" s="67"/>
      <c r="C3161" s="6"/>
      <c r="D3161" s="6"/>
      <c r="E3161" s="8"/>
    </row>
    <row r="3162" spans="1:5" x14ac:dyDescent="0.25">
      <c r="A3162" s="67"/>
      <c r="B3162" s="67"/>
      <c r="C3162" s="6"/>
      <c r="D3162" s="6"/>
      <c r="E3162" s="8"/>
    </row>
    <row r="3163" spans="1:5" x14ac:dyDescent="0.25">
      <c r="A3163" s="67"/>
      <c r="B3163" s="67"/>
      <c r="C3163" s="6"/>
      <c r="D3163" s="6"/>
      <c r="E3163" s="8"/>
    </row>
    <row r="3164" spans="1:5" x14ac:dyDescent="0.25">
      <c r="A3164" s="67"/>
      <c r="B3164" s="67"/>
      <c r="C3164" s="6"/>
      <c r="D3164" s="6"/>
      <c r="E3164" s="8"/>
    </row>
    <row r="3165" spans="1:5" x14ac:dyDescent="0.25">
      <c r="A3165" s="67"/>
      <c r="B3165" s="67"/>
      <c r="C3165" s="6"/>
      <c r="D3165" s="6"/>
      <c r="E3165" s="8"/>
    </row>
    <row r="3166" spans="1:5" x14ac:dyDescent="0.25">
      <c r="A3166" s="67"/>
      <c r="B3166" s="67"/>
      <c r="C3166" s="6"/>
      <c r="D3166" s="6"/>
      <c r="E3166" s="8"/>
    </row>
    <row r="3167" spans="1:5" x14ac:dyDescent="0.25">
      <c r="A3167" s="67"/>
      <c r="B3167" s="67"/>
      <c r="C3167" s="6"/>
      <c r="D3167" s="6"/>
      <c r="E3167" s="8"/>
    </row>
    <row r="3168" spans="1:5" x14ac:dyDescent="0.25">
      <c r="A3168" s="67"/>
      <c r="B3168" s="67"/>
      <c r="C3168" s="6"/>
      <c r="D3168" s="6"/>
      <c r="E3168" s="8"/>
    </row>
    <row r="3169" spans="1:5" x14ac:dyDescent="0.25">
      <c r="A3169" s="67"/>
      <c r="B3169" s="67"/>
      <c r="C3169" s="6"/>
      <c r="D3169" s="6"/>
      <c r="E3169" s="8"/>
    </row>
    <row r="3170" spans="1:5" x14ac:dyDescent="0.25">
      <c r="A3170" s="67"/>
      <c r="B3170" s="67"/>
      <c r="C3170" s="6"/>
      <c r="D3170" s="6"/>
      <c r="E3170" s="8"/>
    </row>
    <row r="3171" spans="1:5" x14ac:dyDescent="0.25">
      <c r="A3171" s="67"/>
      <c r="B3171" s="67"/>
      <c r="C3171" s="6"/>
      <c r="D3171" s="6"/>
      <c r="E3171" s="8"/>
    </row>
    <row r="3172" spans="1:5" x14ac:dyDescent="0.25">
      <c r="A3172" s="67"/>
      <c r="B3172" s="67"/>
      <c r="C3172" s="6"/>
      <c r="D3172" s="6"/>
      <c r="E3172" s="8"/>
    </row>
    <row r="3173" spans="1:5" x14ac:dyDescent="0.25">
      <c r="A3173" s="67"/>
      <c r="B3173" s="67"/>
      <c r="C3173" s="6"/>
      <c r="D3173" s="6"/>
      <c r="E3173" s="8"/>
    </row>
    <row r="3174" spans="1:5" x14ac:dyDescent="0.25">
      <c r="A3174" s="67"/>
      <c r="B3174" s="67"/>
      <c r="C3174" s="6"/>
      <c r="D3174" s="6"/>
      <c r="E3174" s="8"/>
    </row>
    <row r="3175" spans="1:5" x14ac:dyDescent="0.25">
      <c r="A3175" s="67"/>
      <c r="B3175" s="67"/>
      <c r="C3175" s="6"/>
      <c r="D3175" s="6"/>
      <c r="E3175" s="8"/>
    </row>
    <row r="3176" spans="1:5" x14ac:dyDescent="0.25">
      <c r="A3176" s="67"/>
      <c r="B3176" s="67"/>
      <c r="C3176" s="6"/>
      <c r="D3176" s="6"/>
      <c r="E3176" s="8"/>
    </row>
    <row r="3177" spans="1:5" x14ac:dyDescent="0.25">
      <c r="A3177" s="67"/>
      <c r="B3177" s="67"/>
      <c r="C3177" s="6"/>
      <c r="D3177" s="6"/>
      <c r="E3177" s="8"/>
    </row>
    <row r="3178" spans="1:5" x14ac:dyDescent="0.25">
      <c r="A3178" s="67"/>
      <c r="B3178" s="67"/>
      <c r="C3178" s="6"/>
      <c r="D3178" s="6"/>
      <c r="E3178" s="8"/>
    </row>
    <row r="3179" spans="1:5" x14ac:dyDescent="0.25">
      <c r="A3179" s="67"/>
      <c r="B3179" s="67"/>
      <c r="C3179" s="6"/>
      <c r="D3179" s="6"/>
      <c r="E3179" s="8"/>
    </row>
    <row r="3180" spans="1:5" x14ac:dyDescent="0.25">
      <c r="A3180" s="67"/>
      <c r="B3180" s="67"/>
      <c r="C3180" s="6"/>
      <c r="D3180" s="6"/>
      <c r="E3180" s="8"/>
    </row>
    <row r="3181" spans="1:5" x14ac:dyDescent="0.25">
      <c r="A3181" s="67"/>
      <c r="B3181" s="67"/>
      <c r="C3181" s="6"/>
      <c r="D3181" s="6"/>
      <c r="E3181" s="8"/>
    </row>
    <row r="3182" spans="1:5" x14ac:dyDescent="0.25">
      <c r="A3182" s="67"/>
      <c r="B3182" s="67"/>
      <c r="C3182" s="6"/>
      <c r="D3182" s="6"/>
      <c r="E3182" s="8"/>
    </row>
    <row r="3183" spans="1:5" x14ac:dyDescent="0.25">
      <c r="A3183" s="67"/>
      <c r="B3183" s="67"/>
      <c r="C3183" s="6"/>
      <c r="D3183" s="6"/>
      <c r="E3183" s="8"/>
    </row>
    <row r="3184" spans="1:5" x14ac:dyDescent="0.25">
      <c r="A3184" s="67"/>
      <c r="B3184" s="67"/>
      <c r="C3184" s="6"/>
      <c r="D3184" s="6"/>
      <c r="E3184" s="8"/>
    </row>
    <row r="3185" spans="1:5" x14ac:dyDescent="0.25">
      <c r="A3185" s="67"/>
      <c r="B3185" s="67"/>
      <c r="C3185" s="6"/>
      <c r="D3185" s="6"/>
      <c r="E3185" s="8"/>
    </row>
    <row r="3186" spans="1:5" x14ac:dyDescent="0.25">
      <c r="A3186" s="67"/>
      <c r="B3186" s="67"/>
      <c r="C3186" s="6"/>
      <c r="D3186" s="6"/>
      <c r="E3186" s="8"/>
    </row>
    <row r="3187" spans="1:5" x14ac:dyDescent="0.25">
      <c r="A3187" s="67"/>
      <c r="B3187" s="67"/>
      <c r="C3187" s="6"/>
      <c r="D3187" s="6"/>
      <c r="E3187" s="8"/>
    </row>
    <row r="3188" spans="1:5" x14ac:dyDescent="0.25">
      <c r="A3188" s="67"/>
      <c r="B3188" s="67"/>
      <c r="C3188" s="6"/>
      <c r="D3188" s="6"/>
      <c r="E3188" s="8"/>
    </row>
    <row r="3189" spans="1:5" x14ac:dyDescent="0.25">
      <c r="A3189" s="67"/>
      <c r="B3189" s="67"/>
      <c r="C3189" s="6"/>
      <c r="D3189" s="6"/>
      <c r="E3189" s="8"/>
    </row>
    <row r="3190" spans="1:5" x14ac:dyDescent="0.25">
      <c r="A3190" s="67"/>
      <c r="B3190" s="67"/>
      <c r="C3190" s="6"/>
      <c r="D3190" s="6"/>
      <c r="E3190" s="8"/>
    </row>
    <row r="3191" spans="1:5" x14ac:dyDescent="0.25">
      <c r="A3191" s="67"/>
      <c r="B3191" s="67"/>
      <c r="C3191" s="6"/>
      <c r="D3191" s="6"/>
      <c r="E3191" s="8"/>
    </row>
    <row r="3192" spans="1:5" x14ac:dyDescent="0.25">
      <c r="A3192" s="67"/>
      <c r="B3192" s="67"/>
      <c r="C3192" s="6"/>
      <c r="D3192" s="6"/>
      <c r="E3192" s="8"/>
    </row>
    <row r="3193" spans="1:5" x14ac:dyDescent="0.25">
      <c r="A3193" s="67"/>
      <c r="B3193" s="67"/>
      <c r="C3193" s="6"/>
      <c r="D3193" s="6"/>
      <c r="E3193" s="8"/>
    </row>
    <row r="3194" spans="1:5" x14ac:dyDescent="0.25">
      <c r="A3194" s="67"/>
      <c r="B3194" s="67"/>
      <c r="C3194" s="6"/>
      <c r="D3194" s="6"/>
      <c r="E3194" s="8"/>
    </row>
    <row r="3195" spans="1:5" x14ac:dyDescent="0.25">
      <c r="A3195" s="67"/>
      <c r="B3195" s="67"/>
      <c r="C3195" s="6"/>
      <c r="D3195" s="6"/>
      <c r="E3195" s="8"/>
    </row>
    <row r="3196" spans="1:5" x14ac:dyDescent="0.25">
      <c r="A3196" s="67"/>
      <c r="B3196" s="67"/>
      <c r="C3196" s="6"/>
      <c r="D3196" s="6"/>
      <c r="E3196" s="8"/>
    </row>
    <row r="3197" spans="1:5" x14ac:dyDescent="0.25">
      <c r="A3197" s="67"/>
      <c r="B3197" s="67"/>
      <c r="C3197" s="6"/>
      <c r="D3197" s="6"/>
      <c r="E3197" s="8"/>
    </row>
    <row r="3198" spans="1:5" x14ac:dyDescent="0.25">
      <c r="A3198" s="67"/>
      <c r="B3198" s="67"/>
      <c r="C3198" s="6"/>
      <c r="D3198" s="6"/>
      <c r="E3198" s="8"/>
    </row>
    <row r="3199" spans="1:5" x14ac:dyDescent="0.25">
      <c r="A3199" s="67"/>
      <c r="B3199" s="67"/>
      <c r="C3199" s="6"/>
      <c r="D3199" s="6"/>
      <c r="E3199" s="8"/>
    </row>
    <row r="3200" spans="1:5" x14ac:dyDescent="0.25">
      <c r="A3200" s="67"/>
      <c r="B3200" s="67"/>
      <c r="C3200" s="6"/>
      <c r="D3200" s="6"/>
      <c r="E3200" s="8"/>
    </row>
    <row r="3201" spans="1:5" x14ac:dyDescent="0.25">
      <c r="A3201" s="67"/>
      <c r="B3201" s="67"/>
      <c r="C3201" s="6"/>
      <c r="D3201" s="6"/>
      <c r="E3201" s="8"/>
    </row>
    <row r="3202" spans="1:5" x14ac:dyDescent="0.25">
      <c r="A3202" s="67"/>
      <c r="B3202" s="67"/>
      <c r="C3202" s="6"/>
      <c r="D3202" s="6"/>
      <c r="E3202" s="8"/>
    </row>
    <row r="3203" spans="1:5" x14ac:dyDescent="0.25">
      <c r="A3203" s="67"/>
      <c r="B3203" s="67"/>
      <c r="C3203" s="6"/>
      <c r="D3203" s="6"/>
      <c r="E3203" s="8"/>
    </row>
    <row r="3204" spans="1:5" x14ac:dyDescent="0.25">
      <c r="A3204" s="67"/>
      <c r="B3204" s="67"/>
      <c r="C3204" s="6"/>
      <c r="D3204" s="6"/>
      <c r="E3204" s="8"/>
    </row>
    <row r="3205" spans="1:5" x14ac:dyDescent="0.25">
      <c r="A3205" s="67"/>
      <c r="B3205" s="67"/>
      <c r="C3205" s="6"/>
      <c r="D3205" s="6"/>
      <c r="E3205" s="8"/>
    </row>
    <row r="3206" spans="1:5" x14ac:dyDescent="0.25">
      <c r="A3206" s="67"/>
      <c r="B3206" s="67"/>
      <c r="C3206" s="6"/>
      <c r="D3206" s="6"/>
      <c r="E3206" s="8"/>
    </row>
    <row r="3207" spans="1:5" x14ac:dyDescent="0.25">
      <c r="A3207" s="67"/>
      <c r="B3207" s="67"/>
      <c r="C3207" s="6"/>
      <c r="D3207" s="6"/>
      <c r="E3207" s="8"/>
    </row>
    <row r="3208" spans="1:5" x14ac:dyDescent="0.25">
      <c r="A3208" s="67"/>
      <c r="B3208" s="67"/>
      <c r="C3208" s="6"/>
      <c r="D3208" s="6"/>
      <c r="E3208" s="8"/>
    </row>
    <row r="3209" spans="1:5" x14ac:dyDescent="0.25">
      <c r="A3209" s="67"/>
      <c r="B3209" s="67"/>
      <c r="C3209" s="6"/>
      <c r="D3209" s="6"/>
      <c r="E3209" s="8"/>
    </row>
    <row r="3210" spans="1:5" x14ac:dyDescent="0.25">
      <c r="A3210" s="67"/>
      <c r="B3210" s="67"/>
      <c r="C3210" s="6"/>
      <c r="D3210" s="6"/>
      <c r="E3210" s="8"/>
    </row>
    <row r="3211" spans="1:5" x14ac:dyDescent="0.25">
      <c r="A3211" s="67"/>
      <c r="B3211" s="67"/>
      <c r="C3211" s="6"/>
      <c r="D3211" s="6"/>
      <c r="E3211" s="8"/>
    </row>
    <row r="3212" spans="1:5" x14ac:dyDescent="0.25">
      <c r="A3212" s="67"/>
      <c r="B3212" s="67"/>
      <c r="C3212" s="6"/>
      <c r="D3212" s="6"/>
      <c r="E3212" s="8"/>
    </row>
    <row r="3213" spans="1:5" x14ac:dyDescent="0.25">
      <c r="A3213" s="67"/>
      <c r="B3213" s="67"/>
      <c r="C3213" s="6"/>
      <c r="D3213" s="6"/>
      <c r="E3213" s="8"/>
    </row>
    <row r="3214" spans="1:5" x14ac:dyDescent="0.25">
      <c r="A3214" s="67"/>
      <c r="B3214" s="67"/>
      <c r="C3214" s="6"/>
      <c r="D3214" s="6"/>
      <c r="E3214" s="8"/>
    </row>
    <row r="3215" spans="1:5" x14ac:dyDescent="0.25">
      <c r="A3215" s="67"/>
      <c r="B3215" s="67"/>
      <c r="C3215" s="6"/>
      <c r="D3215" s="6"/>
      <c r="E3215" s="8"/>
    </row>
    <row r="3216" spans="1:5" x14ac:dyDescent="0.25">
      <c r="A3216" s="67"/>
      <c r="B3216" s="67"/>
      <c r="C3216" s="6"/>
      <c r="D3216" s="6"/>
      <c r="E3216" s="8"/>
    </row>
    <row r="3217" spans="1:5" x14ac:dyDescent="0.25">
      <c r="A3217" s="67"/>
      <c r="B3217" s="67"/>
      <c r="C3217" s="6"/>
      <c r="D3217" s="6"/>
      <c r="E3217" s="8"/>
    </row>
    <row r="3218" spans="1:5" x14ac:dyDescent="0.25">
      <c r="A3218" s="67"/>
      <c r="B3218" s="67"/>
      <c r="C3218" s="6"/>
      <c r="D3218" s="6"/>
      <c r="E3218" s="8"/>
    </row>
    <row r="3219" spans="1:5" x14ac:dyDescent="0.25">
      <c r="A3219" s="67"/>
      <c r="B3219" s="67"/>
      <c r="C3219" s="6"/>
      <c r="D3219" s="6"/>
      <c r="E3219" s="8"/>
    </row>
    <row r="3220" spans="1:5" x14ac:dyDescent="0.25">
      <c r="A3220" s="67"/>
      <c r="B3220" s="67"/>
      <c r="C3220" s="6"/>
      <c r="D3220" s="6"/>
      <c r="E3220" s="8"/>
    </row>
    <row r="3221" spans="1:5" x14ac:dyDescent="0.25">
      <c r="A3221" s="67"/>
      <c r="B3221" s="67"/>
      <c r="C3221" s="6"/>
      <c r="D3221" s="6"/>
      <c r="E3221" s="8"/>
    </row>
    <row r="3222" spans="1:5" x14ac:dyDescent="0.25">
      <c r="A3222" s="67"/>
      <c r="B3222" s="67"/>
      <c r="C3222" s="6"/>
      <c r="D3222" s="6"/>
      <c r="E3222" s="8"/>
    </row>
    <row r="3223" spans="1:5" x14ac:dyDescent="0.25">
      <c r="A3223" s="67"/>
      <c r="B3223" s="67"/>
      <c r="C3223" s="6"/>
      <c r="D3223" s="6"/>
      <c r="E3223" s="8"/>
    </row>
    <row r="3224" spans="1:5" x14ac:dyDescent="0.25">
      <c r="A3224" s="67"/>
      <c r="B3224" s="67"/>
      <c r="C3224" s="6"/>
      <c r="D3224" s="6"/>
      <c r="E3224" s="8"/>
    </row>
    <row r="3225" spans="1:5" x14ac:dyDescent="0.25">
      <c r="A3225" s="67"/>
      <c r="B3225" s="67"/>
      <c r="C3225" s="6"/>
      <c r="D3225" s="6"/>
      <c r="E3225" s="8"/>
    </row>
    <row r="3226" spans="1:5" x14ac:dyDescent="0.25">
      <c r="A3226" s="67"/>
      <c r="B3226" s="67"/>
      <c r="C3226" s="6"/>
      <c r="D3226" s="6"/>
      <c r="E3226" s="8"/>
    </row>
    <row r="3227" spans="1:5" x14ac:dyDescent="0.25">
      <c r="A3227" s="67"/>
      <c r="B3227" s="67"/>
      <c r="C3227" s="6"/>
      <c r="D3227" s="6"/>
      <c r="E3227" s="8"/>
    </row>
    <row r="3228" spans="1:5" x14ac:dyDescent="0.25">
      <c r="A3228" s="67"/>
      <c r="B3228" s="67"/>
      <c r="C3228" s="6"/>
      <c r="D3228" s="6"/>
      <c r="E3228" s="8"/>
    </row>
    <row r="3229" spans="1:5" x14ac:dyDescent="0.25">
      <c r="A3229" s="67"/>
      <c r="B3229" s="67"/>
      <c r="C3229" s="6"/>
      <c r="D3229" s="6"/>
      <c r="E3229" s="8"/>
    </row>
    <row r="3230" spans="1:5" x14ac:dyDescent="0.25">
      <c r="A3230" s="67"/>
      <c r="B3230" s="67"/>
      <c r="C3230" s="6"/>
      <c r="D3230" s="6"/>
      <c r="E3230" s="8"/>
    </row>
    <row r="3231" spans="1:5" x14ac:dyDescent="0.25">
      <c r="A3231" s="67"/>
      <c r="B3231" s="67"/>
      <c r="C3231" s="6"/>
      <c r="D3231" s="6"/>
      <c r="E3231" s="8"/>
    </row>
    <row r="3232" spans="1:5" x14ac:dyDescent="0.25">
      <c r="A3232" s="67"/>
      <c r="B3232" s="67"/>
      <c r="C3232" s="6"/>
      <c r="D3232" s="6"/>
      <c r="E3232" s="8"/>
    </row>
    <row r="3233" spans="1:5" x14ac:dyDescent="0.25">
      <c r="A3233" s="67"/>
      <c r="B3233" s="67"/>
      <c r="C3233" s="6"/>
      <c r="D3233" s="6"/>
      <c r="E3233" s="8"/>
    </row>
    <row r="3234" spans="1:5" x14ac:dyDescent="0.25">
      <c r="A3234" s="67"/>
      <c r="B3234" s="67"/>
      <c r="C3234" s="6"/>
      <c r="D3234" s="6"/>
      <c r="E3234" s="8"/>
    </row>
    <row r="3235" spans="1:5" x14ac:dyDescent="0.25">
      <c r="A3235" s="67"/>
      <c r="B3235" s="67"/>
      <c r="C3235" s="6"/>
      <c r="D3235" s="6"/>
      <c r="E3235" s="8"/>
    </row>
    <row r="3236" spans="1:5" x14ac:dyDescent="0.25">
      <c r="A3236" s="67"/>
      <c r="B3236" s="67"/>
      <c r="C3236" s="6"/>
      <c r="D3236" s="6"/>
      <c r="E3236" s="8"/>
    </row>
    <row r="3237" spans="1:5" x14ac:dyDescent="0.25">
      <c r="A3237" s="67"/>
      <c r="B3237" s="67"/>
      <c r="C3237" s="6"/>
      <c r="D3237" s="6"/>
      <c r="E3237" s="8"/>
    </row>
    <row r="3238" spans="1:5" x14ac:dyDescent="0.25">
      <c r="A3238" s="67"/>
      <c r="B3238" s="67"/>
      <c r="C3238" s="6"/>
      <c r="D3238" s="6"/>
      <c r="E3238" s="8"/>
    </row>
    <row r="3239" spans="1:5" x14ac:dyDescent="0.25">
      <c r="A3239" s="67"/>
      <c r="B3239" s="67"/>
      <c r="C3239" s="6"/>
      <c r="D3239" s="6"/>
      <c r="E3239" s="8"/>
    </row>
    <row r="3240" spans="1:5" x14ac:dyDescent="0.25">
      <c r="A3240" s="67"/>
      <c r="B3240" s="67"/>
      <c r="C3240" s="6"/>
      <c r="D3240" s="6"/>
      <c r="E3240" s="8"/>
    </row>
    <row r="3241" spans="1:5" x14ac:dyDescent="0.25">
      <c r="A3241" s="67"/>
      <c r="B3241" s="67"/>
      <c r="C3241" s="6"/>
      <c r="D3241" s="6"/>
      <c r="E3241" s="8"/>
    </row>
    <row r="3242" spans="1:5" x14ac:dyDescent="0.25">
      <c r="A3242" s="67"/>
      <c r="B3242" s="67"/>
      <c r="C3242" s="6"/>
      <c r="D3242" s="6"/>
      <c r="E3242" s="8"/>
    </row>
    <row r="3243" spans="1:5" x14ac:dyDescent="0.25">
      <c r="A3243" s="67"/>
      <c r="B3243" s="67"/>
      <c r="C3243" s="6"/>
      <c r="D3243" s="6"/>
      <c r="E3243" s="8"/>
    </row>
    <row r="3244" spans="1:5" x14ac:dyDescent="0.25">
      <c r="A3244" s="67"/>
      <c r="B3244" s="67"/>
      <c r="C3244" s="6"/>
      <c r="D3244" s="6"/>
      <c r="E3244" s="8"/>
    </row>
    <row r="3245" spans="1:5" x14ac:dyDescent="0.25">
      <c r="A3245" s="67"/>
      <c r="B3245" s="67"/>
      <c r="C3245" s="6"/>
      <c r="D3245" s="6"/>
      <c r="E3245" s="8"/>
    </row>
    <row r="3246" spans="1:5" x14ac:dyDescent="0.25">
      <c r="A3246" s="67"/>
      <c r="B3246" s="67"/>
      <c r="C3246" s="6"/>
      <c r="D3246" s="6"/>
      <c r="E3246" s="8"/>
    </row>
    <row r="3247" spans="1:5" x14ac:dyDescent="0.25">
      <c r="A3247" s="67"/>
      <c r="B3247" s="67"/>
      <c r="C3247" s="6"/>
      <c r="D3247" s="6"/>
      <c r="E3247" s="8"/>
    </row>
    <row r="3248" spans="1:5" x14ac:dyDescent="0.25">
      <c r="A3248" s="67"/>
      <c r="B3248" s="67"/>
      <c r="C3248" s="6"/>
      <c r="D3248" s="6"/>
      <c r="E3248" s="8"/>
    </row>
    <row r="3249" spans="1:5" x14ac:dyDescent="0.25">
      <c r="A3249" s="67"/>
      <c r="B3249" s="67"/>
      <c r="C3249" s="6"/>
      <c r="D3249" s="6"/>
      <c r="E3249" s="8"/>
    </row>
    <row r="3250" spans="1:5" x14ac:dyDescent="0.25">
      <c r="A3250" s="67"/>
      <c r="B3250" s="67"/>
      <c r="C3250" s="6"/>
      <c r="D3250" s="6"/>
      <c r="E3250" s="8"/>
    </row>
    <row r="3251" spans="1:5" x14ac:dyDescent="0.25">
      <c r="A3251" s="67"/>
      <c r="B3251" s="67"/>
      <c r="C3251" s="6"/>
      <c r="D3251" s="6"/>
      <c r="E3251" s="8"/>
    </row>
    <row r="3252" spans="1:5" x14ac:dyDescent="0.25">
      <c r="A3252" s="67"/>
      <c r="B3252" s="67"/>
      <c r="C3252" s="6"/>
      <c r="D3252" s="6"/>
      <c r="E3252" s="8"/>
    </row>
    <row r="3253" spans="1:5" x14ac:dyDescent="0.25">
      <c r="A3253" s="67"/>
      <c r="B3253" s="67"/>
      <c r="C3253" s="6"/>
      <c r="D3253" s="6"/>
      <c r="E3253" s="8"/>
    </row>
    <row r="3254" spans="1:5" x14ac:dyDescent="0.25">
      <c r="A3254" s="67"/>
      <c r="B3254" s="67"/>
      <c r="C3254" s="6"/>
      <c r="D3254" s="6"/>
      <c r="E3254" s="8"/>
    </row>
    <row r="3255" spans="1:5" x14ac:dyDescent="0.25">
      <c r="A3255" s="67"/>
      <c r="B3255" s="67"/>
      <c r="C3255" s="6"/>
      <c r="D3255" s="6"/>
      <c r="E3255" s="8"/>
    </row>
    <row r="3256" spans="1:5" x14ac:dyDescent="0.25">
      <c r="A3256" s="67"/>
      <c r="B3256" s="67"/>
      <c r="C3256" s="6"/>
      <c r="D3256" s="6"/>
      <c r="E3256" s="8"/>
    </row>
    <row r="3257" spans="1:5" x14ac:dyDescent="0.25">
      <c r="A3257" s="67"/>
      <c r="B3257" s="67"/>
      <c r="C3257" s="6"/>
      <c r="D3257" s="6"/>
      <c r="E3257" s="8"/>
    </row>
    <row r="3258" spans="1:5" x14ac:dyDescent="0.25">
      <c r="A3258" s="67"/>
      <c r="B3258" s="67"/>
      <c r="C3258" s="6"/>
      <c r="D3258" s="6"/>
      <c r="E3258" s="8"/>
    </row>
    <row r="3259" spans="1:5" x14ac:dyDescent="0.25">
      <c r="A3259" s="67"/>
      <c r="B3259" s="67"/>
      <c r="C3259" s="6"/>
      <c r="D3259" s="6"/>
      <c r="E3259" s="8"/>
    </row>
    <row r="3260" spans="1:5" x14ac:dyDescent="0.25">
      <c r="A3260" s="67"/>
      <c r="B3260" s="67"/>
      <c r="C3260" s="6"/>
      <c r="D3260" s="6"/>
      <c r="E3260" s="8"/>
    </row>
    <row r="3261" spans="1:5" x14ac:dyDescent="0.25">
      <c r="A3261" s="67"/>
      <c r="B3261" s="67"/>
      <c r="C3261" s="6"/>
      <c r="D3261" s="6"/>
      <c r="E3261" s="8"/>
    </row>
    <row r="3262" spans="1:5" x14ac:dyDescent="0.25">
      <c r="A3262" s="67"/>
      <c r="B3262" s="67"/>
      <c r="C3262" s="6"/>
      <c r="D3262" s="6"/>
      <c r="E3262" s="8"/>
    </row>
    <row r="3263" spans="1:5" x14ac:dyDescent="0.25">
      <c r="A3263" s="67"/>
      <c r="B3263" s="67"/>
      <c r="C3263" s="6"/>
      <c r="D3263" s="6"/>
      <c r="E3263" s="8"/>
    </row>
    <row r="3264" spans="1:5" x14ac:dyDescent="0.25">
      <c r="A3264" s="67"/>
      <c r="B3264" s="67"/>
      <c r="C3264" s="6"/>
      <c r="D3264" s="6"/>
      <c r="E3264" s="8"/>
    </row>
    <row r="3265" spans="1:5" x14ac:dyDescent="0.25">
      <c r="A3265" s="67"/>
      <c r="B3265" s="67"/>
      <c r="C3265" s="6"/>
      <c r="D3265" s="6"/>
      <c r="E3265" s="8"/>
    </row>
    <row r="3266" spans="1:5" x14ac:dyDescent="0.25">
      <c r="A3266" s="67"/>
      <c r="B3266" s="67"/>
      <c r="C3266" s="6"/>
      <c r="D3266" s="6"/>
      <c r="E3266" s="8"/>
    </row>
    <row r="3267" spans="1:5" x14ac:dyDescent="0.25">
      <c r="A3267" s="67"/>
      <c r="B3267" s="67"/>
      <c r="C3267" s="6"/>
      <c r="D3267" s="6"/>
      <c r="E3267" s="8"/>
    </row>
    <row r="3268" spans="1:5" x14ac:dyDescent="0.25">
      <c r="A3268" s="67"/>
      <c r="B3268" s="67"/>
      <c r="C3268" s="6"/>
      <c r="D3268" s="6"/>
      <c r="E3268" s="8"/>
    </row>
    <row r="3269" spans="1:5" x14ac:dyDescent="0.25">
      <c r="A3269" s="67"/>
      <c r="B3269" s="67"/>
      <c r="C3269" s="6"/>
      <c r="D3269" s="6"/>
      <c r="E3269" s="8"/>
    </row>
    <row r="3270" spans="1:5" x14ac:dyDescent="0.25">
      <c r="A3270" s="67"/>
      <c r="B3270" s="67"/>
      <c r="C3270" s="6"/>
      <c r="D3270" s="6"/>
      <c r="E3270" s="8"/>
    </row>
    <row r="3271" spans="1:5" x14ac:dyDescent="0.25">
      <c r="A3271" s="67"/>
      <c r="B3271" s="67"/>
      <c r="C3271" s="6"/>
      <c r="D3271" s="6"/>
      <c r="E3271" s="8"/>
    </row>
    <row r="3272" spans="1:5" x14ac:dyDescent="0.25">
      <c r="A3272" s="67"/>
      <c r="B3272" s="67"/>
      <c r="C3272" s="6"/>
      <c r="D3272" s="6"/>
      <c r="E3272" s="8"/>
    </row>
    <row r="3273" spans="1:5" x14ac:dyDescent="0.25">
      <c r="A3273" s="67"/>
      <c r="B3273" s="67"/>
      <c r="C3273" s="6"/>
      <c r="D3273" s="6"/>
      <c r="E3273" s="8"/>
    </row>
    <row r="3274" spans="1:5" x14ac:dyDescent="0.25">
      <c r="A3274" s="67"/>
      <c r="B3274" s="67"/>
      <c r="C3274" s="6"/>
      <c r="D3274" s="6"/>
      <c r="E3274" s="8"/>
    </row>
    <row r="3275" spans="1:5" x14ac:dyDescent="0.25">
      <c r="A3275" s="67"/>
      <c r="B3275" s="67"/>
      <c r="C3275" s="6"/>
      <c r="D3275" s="6"/>
      <c r="E3275" s="8"/>
    </row>
    <row r="3276" spans="1:5" x14ac:dyDescent="0.25">
      <c r="A3276" s="67"/>
      <c r="B3276" s="67"/>
      <c r="C3276" s="6"/>
      <c r="D3276" s="6"/>
      <c r="E3276" s="8"/>
    </row>
    <row r="3277" spans="1:5" x14ac:dyDescent="0.25">
      <c r="A3277" s="67"/>
      <c r="B3277" s="67"/>
      <c r="C3277" s="6"/>
      <c r="D3277" s="6"/>
      <c r="E3277" s="8"/>
    </row>
    <row r="3278" spans="1:5" x14ac:dyDescent="0.25">
      <c r="A3278" s="67"/>
      <c r="B3278" s="67"/>
      <c r="C3278" s="6"/>
      <c r="D3278" s="6"/>
      <c r="E3278" s="8"/>
    </row>
    <row r="3279" spans="1:5" x14ac:dyDescent="0.25">
      <c r="A3279" s="67"/>
      <c r="B3279" s="67"/>
      <c r="C3279" s="6"/>
      <c r="D3279" s="6"/>
      <c r="E3279" s="8"/>
    </row>
    <row r="3280" spans="1:5" x14ac:dyDescent="0.25">
      <c r="A3280" s="67"/>
      <c r="B3280" s="67"/>
      <c r="C3280" s="6"/>
      <c r="D3280" s="6"/>
      <c r="E3280" s="8"/>
    </row>
    <row r="3281" spans="1:5" x14ac:dyDescent="0.25">
      <c r="A3281" s="67"/>
      <c r="B3281" s="67"/>
      <c r="C3281" s="6"/>
      <c r="D3281" s="6"/>
      <c r="E3281" s="8"/>
    </row>
    <row r="3282" spans="1:5" x14ac:dyDescent="0.25">
      <c r="A3282" s="67"/>
      <c r="B3282" s="67"/>
      <c r="C3282" s="6"/>
      <c r="D3282" s="6"/>
      <c r="E3282" s="8"/>
    </row>
    <row r="3283" spans="1:5" x14ac:dyDescent="0.25">
      <c r="A3283" s="67"/>
      <c r="B3283" s="67"/>
      <c r="C3283" s="6"/>
      <c r="D3283" s="6"/>
      <c r="E3283" s="8"/>
    </row>
    <row r="3284" spans="1:5" x14ac:dyDescent="0.25">
      <c r="A3284" s="67"/>
      <c r="B3284" s="67"/>
      <c r="C3284" s="6"/>
      <c r="D3284" s="6"/>
      <c r="E3284" s="8"/>
    </row>
    <row r="3285" spans="1:5" x14ac:dyDescent="0.25">
      <c r="A3285" s="67"/>
      <c r="B3285" s="67"/>
      <c r="C3285" s="6"/>
      <c r="D3285" s="6"/>
      <c r="E3285" s="8"/>
    </row>
    <row r="3286" spans="1:5" x14ac:dyDescent="0.25">
      <c r="A3286" s="67"/>
      <c r="B3286" s="67"/>
      <c r="C3286" s="6"/>
      <c r="D3286" s="6"/>
      <c r="E3286" s="8"/>
    </row>
    <row r="3287" spans="1:5" x14ac:dyDescent="0.25">
      <c r="A3287" s="67"/>
      <c r="B3287" s="67"/>
      <c r="C3287" s="6"/>
      <c r="D3287" s="6"/>
      <c r="E3287" s="8"/>
    </row>
    <row r="3288" spans="1:5" x14ac:dyDescent="0.25">
      <c r="A3288" s="67"/>
      <c r="B3288" s="67"/>
      <c r="C3288" s="6"/>
      <c r="D3288" s="6"/>
      <c r="E3288" s="8"/>
    </row>
    <row r="3289" spans="1:5" x14ac:dyDescent="0.25">
      <c r="A3289" s="67"/>
      <c r="B3289" s="67"/>
      <c r="C3289" s="6"/>
      <c r="D3289" s="6"/>
      <c r="E3289" s="8"/>
    </row>
    <row r="3290" spans="1:5" x14ac:dyDescent="0.25">
      <c r="A3290" s="67"/>
      <c r="B3290" s="67"/>
      <c r="C3290" s="6"/>
      <c r="D3290" s="6"/>
      <c r="E3290" s="8"/>
    </row>
    <row r="3291" spans="1:5" x14ac:dyDescent="0.25">
      <c r="A3291" s="67"/>
      <c r="B3291" s="67"/>
      <c r="C3291" s="6"/>
      <c r="D3291" s="6"/>
      <c r="E3291" s="8"/>
    </row>
    <row r="3292" spans="1:5" x14ac:dyDescent="0.25">
      <c r="A3292" s="67"/>
      <c r="B3292" s="67"/>
      <c r="C3292" s="6"/>
      <c r="D3292" s="6"/>
      <c r="E3292" s="8"/>
    </row>
    <row r="3293" spans="1:5" x14ac:dyDescent="0.25">
      <c r="A3293" s="67"/>
      <c r="B3293" s="67"/>
      <c r="C3293" s="6"/>
      <c r="D3293" s="6"/>
      <c r="E3293" s="8"/>
    </row>
    <row r="3294" spans="1:5" x14ac:dyDescent="0.25">
      <c r="A3294" s="67"/>
      <c r="B3294" s="67"/>
      <c r="C3294" s="6"/>
      <c r="D3294" s="6"/>
      <c r="E3294" s="8"/>
    </row>
    <row r="3295" spans="1:5" x14ac:dyDescent="0.25">
      <c r="A3295" s="67"/>
      <c r="B3295" s="67"/>
      <c r="C3295" s="6"/>
      <c r="D3295" s="6"/>
      <c r="E3295" s="8"/>
    </row>
    <row r="3296" spans="1:5" x14ac:dyDescent="0.25">
      <c r="A3296" s="67"/>
      <c r="B3296" s="67"/>
      <c r="C3296" s="6"/>
      <c r="D3296" s="6"/>
      <c r="E3296" s="8"/>
    </row>
    <row r="3297" spans="1:5" x14ac:dyDescent="0.25">
      <c r="A3297" s="67"/>
      <c r="B3297" s="67"/>
      <c r="C3297" s="6"/>
      <c r="D3297" s="6"/>
      <c r="E3297" s="8"/>
    </row>
    <row r="3298" spans="1:5" x14ac:dyDescent="0.25">
      <c r="A3298" s="67"/>
      <c r="B3298" s="67"/>
      <c r="C3298" s="6"/>
      <c r="D3298" s="6"/>
      <c r="E3298" s="8"/>
    </row>
    <row r="3299" spans="1:5" x14ac:dyDescent="0.25">
      <c r="A3299" s="67"/>
      <c r="B3299" s="67"/>
      <c r="C3299" s="6"/>
      <c r="D3299" s="6"/>
      <c r="E3299" s="8"/>
    </row>
    <row r="3300" spans="1:5" x14ac:dyDescent="0.25">
      <c r="A3300" s="67"/>
      <c r="B3300" s="67"/>
      <c r="C3300" s="6"/>
      <c r="D3300" s="6"/>
      <c r="E3300" s="8"/>
    </row>
    <row r="3301" spans="1:5" x14ac:dyDescent="0.25">
      <c r="A3301" s="67"/>
      <c r="B3301" s="67"/>
      <c r="C3301" s="6"/>
      <c r="D3301" s="6"/>
      <c r="E3301" s="8"/>
    </row>
    <row r="3302" spans="1:5" x14ac:dyDescent="0.25">
      <c r="A3302" s="67"/>
      <c r="B3302" s="67"/>
      <c r="C3302" s="6"/>
      <c r="D3302" s="6"/>
      <c r="E3302" s="8"/>
    </row>
    <row r="3303" spans="1:5" x14ac:dyDescent="0.25">
      <c r="A3303" s="67"/>
      <c r="B3303" s="67"/>
      <c r="C3303" s="6"/>
      <c r="D3303" s="6"/>
      <c r="E3303" s="8"/>
    </row>
    <row r="3304" spans="1:5" x14ac:dyDescent="0.25">
      <c r="A3304" s="67"/>
      <c r="B3304" s="67"/>
      <c r="C3304" s="6"/>
      <c r="D3304" s="6"/>
      <c r="E3304" s="8"/>
    </row>
    <row r="3305" spans="1:5" x14ac:dyDescent="0.25">
      <c r="A3305" s="67"/>
      <c r="B3305" s="67"/>
      <c r="C3305" s="6"/>
      <c r="D3305" s="6"/>
      <c r="E3305" s="8"/>
    </row>
    <row r="3306" spans="1:5" x14ac:dyDescent="0.25">
      <c r="A3306" s="67"/>
      <c r="B3306" s="67"/>
      <c r="C3306" s="6"/>
      <c r="D3306" s="6"/>
      <c r="E3306" s="8"/>
    </row>
    <row r="3307" spans="1:5" x14ac:dyDescent="0.25">
      <c r="A3307" s="67"/>
      <c r="B3307" s="67"/>
      <c r="C3307" s="6"/>
      <c r="D3307" s="6"/>
      <c r="E3307" s="8"/>
    </row>
    <row r="3308" spans="1:5" x14ac:dyDescent="0.25">
      <c r="A3308" s="67"/>
      <c r="B3308" s="67"/>
      <c r="C3308" s="6"/>
      <c r="D3308" s="6"/>
      <c r="E3308" s="8"/>
    </row>
    <row r="3309" spans="1:5" x14ac:dyDescent="0.25">
      <c r="A3309" s="67"/>
      <c r="B3309" s="67"/>
      <c r="C3309" s="6"/>
      <c r="D3309" s="6"/>
      <c r="E3309" s="8"/>
    </row>
    <row r="3310" spans="1:5" x14ac:dyDescent="0.25">
      <c r="A3310" s="67"/>
      <c r="B3310" s="67"/>
      <c r="C3310" s="6"/>
      <c r="D3310" s="6"/>
      <c r="E3310" s="8"/>
    </row>
    <row r="3311" spans="1:5" x14ac:dyDescent="0.25">
      <c r="A3311" s="67"/>
      <c r="B3311" s="67"/>
      <c r="C3311" s="6"/>
      <c r="D3311" s="6"/>
      <c r="E3311" s="8"/>
    </row>
    <row r="3312" spans="1:5" x14ac:dyDescent="0.25">
      <c r="A3312" s="67"/>
      <c r="B3312" s="67"/>
      <c r="C3312" s="6"/>
      <c r="D3312" s="6"/>
      <c r="E3312" s="8"/>
    </row>
    <row r="3313" spans="1:5" x14ac:dyDescent="0.25">
      <c r="A3313" s="67"/>
      <c r="B3313" s="67"/>
      <c r="C3313" s="6"/>
      <c r="D3313" s="6"/>
      <c r="E3313" s="8"/>
    </row>
    <row r="3314" spans="1:5" x14ac:dyDescent="0.25">
      <c r="A3314" s="67"/>
      <c r="B3314" s="67"/>
      <c r="C3314" s="6"/>
      <c r="D3314" s="6"/>
      <c r="E3314" s="8"/>
    </row>
    <row r="3315" spans="1:5" x14ac:dyDescent="0.25">
      <c r="A3315" s="67"/>
      <c r="B3315" s="67"/>
      <c r="C3315" s="6"/>
      <c r="D3315" s="6"/>
      <c r="E3315" s="8"/>
    </row>
    <row r="3316" spans="1:5" x14ac:dyDescent="0.25">
      <c r="A3316" s="67"/>
      <c r="B3316" s="67"/>
      <c r="C3316" s="6"/>
      <c r="D3316" s="6"/>
      <c r="E3316" s="8"/>
    </row>
    <row r="3317" spans="1:5" x14ac:dyDescent="0.25">
      <c r="A3317" s="67"/>
      <c r="B3317" s="67"/>
      <c r="C3317" s="6"/>
      <c r="D3317" s="6"/>
      <c r="E3317" s="8"/>
    </row>
    <row r="3318" spans="1:5" x14ac:dyDescent="0.25">
      <c r="A3318" s="67"/>
      <c r="B3318" s="67"/>
      <c r="C3318" s="6"/>
      <c r="D3318" s="6"/>
      <c r="E3318" s="8"/>
    </row>
    <row r="3319" spans="1:5" x14ac:dyDescent="0.25">
      <c r="A3319" s="67"/>
      <c r="B3319" s="67"/>
      <c r="C3319" s="6"/>
      <c r="D3319" s="6"/>
      <c r="E3319" s="8"/>
    </row>
    <row r="3320" spans="1:5" x14ac:dyDescent="0.25">
      <c r="A3320" s="67"/>
      <c r="B3320" s="67"/>
      <c r="C3320" s="6"/>
      <c r="D3320" s="6"/>
      <c r="E3320" s="8"/>
    </row>
    <row r="3321" spans="1:5" x14ac:dyDescent="0.25">
      <c r="A3321" s="67"/>
      <c r="B3321" s="67"/>
      <c r="C3321" s="6"/>
      <c r="D3321" s="6"/>
      <c r="E3321" s="8"/>
    </row>
    <row r="3322" spans="1:5" x14ac:dyDescent="0.25">
      <c r="A3322" s="67"/>
      <c r="B3322" s="67"/>
      <c r="C3322" s="6"/>
      <c r="D3322" s="6"/>
      <c r="E3322" s="8"/>
    </row>
    <row r="3323" spans="1:5" x14ac:dyDescent="0.25">
      <c r="A3323" s="67"/>
      <c r="B3323" s="67"/>
      <c r="C3323" s="6"/>
      <c r="D3323" s="6"/>
      <c r="E3323" s="8"/>
    </row>
    <row r="3324" spans="1:5" x14ac:dyDescent="0.25">
      <c r="A3324" s="67"/>
      <c r="B3324" s="67"/>
      <c r="C3324" s="6"/>
      <c r="D3324" s="6"/>
      <c r="E3324" s="8"/>
    </row>
    <row r="3325" spans="1:5" x14ac:dyDescent="0.25">
      <c r="A3325" s="67"/>
      <c r="B3325" s="67"/>
      <c r="C3325" s="6"/>
      <c r="D3325" s="6"/>
      <c r="E3325" s="8"/>
    </row>
    <row r="3326" spans="1:5" x14ac:dyDescent="0.25">
      <c r="A3326" s="67"/>
      <c r="B3326" s="67"/>
      <c r="C3326" s="6"/>
      <c r="D3326" s="6"/>
      <c r="E3326" s="8"/>
    </row>
    <row r="3327" spans="1:5" x14ac:dyDescent="0.25">
      <c r="A3327" s="67"/>
      <c r="B3327" s="67"/>
      <c r="C3327" s="6"/>
      <c r="D3327" s="6"/>
      <c r="E3327" s="8"/>
    </row>
    <row r="3328" spans="1:5" x14ac:dyDescent="0.25">
      <c r="A3328" s="67"/>
      <c r="B3328" s="67"/>
      <c r="C3328" s="6"/>
      <c r="D3328" s="6"/>
      <c r="E3328" s="8"/>
    </row>
    <row r="3329" spans="1:5" x14ac:dyDescent="0.25">
      <c r="A3329" s="67"/>
      <c r="B3329" s="67"/>
      <c r="C3329" s="6"/>
      <c r="D3329" s="6"/>
      <c r="E3329" s="8"/>
    </row>
    <row r="3330" spans="1:5" x14ac:dyDescent="0.25">
      <c r="A3330" s="67"/>
      <c r="B3330" s="67"/>
      <c r="C3330" s="6"/>
      <c r="D3330" s="6"/>
      <c r="E3330" s="8"/>
    </row>
    <row r="3331" spans="1:5" x14ac:dyDescent="0.25">
      <c r="A3331" s="67"/>
      <c r="B3331" s="67"/>
      <c r="C3331" s="6"/>
      <c r="D3331" s="6"/>
      <c r="E3331" s="8"/>
    </row>
    <row r="3332" spans="1:5" x14ac:dyDescent="0.25">
      <c r="A3332" s="67"/>
      <c r="B3332" s="67"/>
      <c r="C3332" s="6"/>
      <c r="D3332" s="6"/>
      <c r="E3332" s="8"/>
    </row>
    <row r="3333" spans="1:5" x14ac:dyDescent="0.25">
      <c r="A3333" s="67"/>
      <c r="B3333" s="67"/>
      <c r="C3333" s="6"/>
      <c r="D3333" s="6"/>
      <c r="E3333" s="8"/>
    </row>
    <row r="3334" spans="1:5" x14ac:dyDescent="0.25">
      <c r="A3334" s="67"/>
      <c r="B3334" s="67"/>
      <c r="C3334" s="6"/>
      <c r="D3334" s="6"/>
      <c r="E3334" s="8"/>
    </row>
    <row r="3335" spans="1:5" x14ac:dyDescent="0.25">
      <c r="A3335" s="67"/>
      <c r="B3335" s="67"/>
      <c r="C3335" s="6"/>
      <c r="D3335" s="6"/>
      <c r="E3335" s="8"/>
    </row>
    <row r="3336" spans="1:5" x14ac:dyDescent="0.25">
      <c r="A3336" s="67"/>
      <c r="B3336" s="67"/>
      <c r="C3336" s="6"/>
      <c r="D3336" s="6"/>
      <c r="E3336" s="8"/>
    </row>
    <row r="3337" spans="1:5" x14ac:dyDescent="0.25">
      <c r="A3337" s="67"/>
      <c r="B3337" s="67"/>
      <c r="C3337" s="6"/>
      <c r="D3337" s="6"/>
      <c r="E3337" s="8"/>
    </row>
    <row r="3338" spans="1:5" x14ac:dyDescent="0.25">
      <c r="A3338" s="67"/>
      <c r="B3338" s="67"/>
      <c r="C3338" s="6"/>
      <c r="D3338" s="6"/>
      <c r="E3338" s="8"/>
    </row>
    <row r="3339" spans="1:5" x14ac:dyDescent="0.25">
      <c r="A3339" s="67"/>
      <c r="B3339" s="67"/>
      <c r="C3339" s="6"/>
      <c r="D3339" s="6"/>
      <c r="E3339" s="8"/>
    </row>
    <row r="3340" spans="1:5" x14ac:dyDescent="0.25">
      <c r="A3340" s="67"/>
      <c r="B3340" s="67"/>
      <c r="C3340" s="6"/>
      <c r="D3340" s="6"/>
      <c r="E3340" s="8"/>
    </row>
    <row r="3341" spans="1:5" x14ac:dyDescent="0.25">
      <c r="A3341" s="67"/>
      <c r="B3341" s="67"/>
      <c r="C3341" s="6"/>
      <c r="D3341" s="6"/>
      <c r="E3341" s="8"/>
    </row>
    <row r="3342" spans="1:5" x14ac:dyDescent="0.25">
      <c r="A3342" s="67"/>
      <c r="B3342" s="67"/>
      <c r="C3342" s="6"/>
      <c r="D3342" s="6"/>
      <c r="E3342" s="8"/>
    </row>
    <row r="3343" spans="1:5" x14ac:dyDescent="0.25">
      <c r="A3343" s="67"/>
      <c r="B3343" s="67"/>
      <c r="C3343" s="6"/>
      <c r="D3343" s="6"/>
      <c r="E3343" s="8"/>
    </row>
    <row r="3344" spans="1:5" x14ac:dyDescent="0.25">
      <c r="A3344" s="67"/>
      <c r="B3344" s="67"/>
      <c r="C3344" s="6"/>
      <c r="D3344" s="6"/>
      <c r="E3344" s="8"/>
    </row>
    <row r="3345" spans="1:5" x14ac:dyDescent="0.25">
      <c r="A3345" s="67"/>
      <c r="B3345" s="67"/>
      <c r="C3345" s="6"/>
      <c r="D3345" s="6"/>
      <c r="E3345" s="8"/>
    </row>
    <row r="3346" spans="1:5" x14ac:dyDescent="0.25">
      <c r="A3346" s="67"/>
      <c r="B3346" s="67"/>
      <c r="C3346" s="6"/>
      <c r="D3346" s="6"/>
      <c r="E3346" s="8"/>
    </row>
    <row r="3347" spans="1:5" x14ac:dyDescent="0.25">
      <c r="A3347" s="67"/>
      <c r="B3347" s="67"/>
      <c r="C3347" s="6"/>
      <c r="D3347" s="6"/>
      <c r="E3347" s="8"/>
    </row>
    <row r="3348" spans="1:5" x14ac:dyDescent="0.25">
      <c r="A3348" s="67"/>
      <c r="B3348" s="67"/>
      <c r="C3348" s="6"/>
      <c r="D3348" s="6"/>
      <c r="E3348" s="8"/>
    </row>
    <row r="3349" spans="1:5" x14ac:dyDescent="0.25">
      <c r="A3349" s="67"/>
      <c r="B3349" s="67"/>
      <c r="C3349" s="6"/>
      <c r="D3349" s="6"/>
      <c r="E3349" s="8"/>
    </row>
    <row r="3350" spans="1:5" x14ac:dyDescent="0.25">
      <c r="A3350" s="67"/>
      <c r="B3350" s="67"/>
      <c r="C3350" s="6"/>
      <c r="D3350" s="6"/>
      <c r="E3350" s="8"/>
    </row>
    <row r="3351" spans="1:5" x14ac:dyDescent="0.25">
      <c r="A3351" s="67"/>
      <c r="B3351" s="67"/>
      <c r="C3351" s="6"/>
      <c r="D3351" s="6"/>
      <c r="E3351" s="8"/>
    </row>
    <row r="3352" spans="1:5" x14ac:dyDescent="0.25">
      <c r="A3352" s="67"/>
      <c r="B3352" s="67"/>
      <c r="C3352" s="6"/>
      <c r="D3352" s="6"/>
      <c r="E3352" s="8"/>
    </row>
    <row r="3353" spans="1:5" x14ac:dyDescent="0.25">
      <c r="A3353" s="67"/>
      <c r="B3353" s="67"/>
      <c r="C3353" s="6"/>
      <c r="D3353" s="6"/>
      <c r="E3353" s="8"/>
    </row>
    <row r="3354" spans="1:5" x14ac:dyDescent="0.25">
      <c r="A3354" s="67"/>
      <c r="B3354" s="67"/>
      <c r="C3354" s="6"/>
      <c r="D3354" s="6"/>
      <c r="E3354" s="8"/>
    </row>
    <row r="3355" spans="1:5" x14ac:dyDescent="0.25">
      <c r="A3355" s="67"/>
      <c r="B3355" s="67"/>
      <c r="C3355" s="6"/>
      <c r="D3355" s="6"/>
      <c r="E3355" s="8"/>
    </row>
    <row r="3356" spans="1:5" x14ac:dyDescent="0.25">
      <c r="A3356" s="67"/>
      <c r="B3356" s="67"/>
      <c r="C3356" s="6"/>
      <c r="D3356" s="6"/>
      <c r="E3356" s="8"/>
    </row>
    <row r="3357" spans="1:5" x14ac:dyDescent="0.25">
      <c r="A3357" s="67"/>
      <c r="B3357" s="67"/>
      <c r="C3357" s="6"/>
      <c r="D3357" s="6"/>
      <c r="E3357" s="8"/>
    </row>
    <row r="3358" spans="1:5" x14ac:dyDescent="0.25">
      <c r="A3358" s="67"/>
      <c r="B3358" s="67"/>
      <c r="C3358" s="6"/>
      <c r="D3358" s="6"/>
      <c r="E3358" s="8"/>
    </row>
    <row r="3359" spans="1:5" x14ac:dyDescent="0.25">
      <c r="A3359" s="67"/>
      <c r="B3359" s="67"/>
      <c r="C3359" s="6"/>
      <c r="D3359" s="6"/>
      <c r="E3359" s="8"/>
    </row>
    <row r="3360" spans="1:5" x14ac:dyDescent="0.25">
      <c r="A3360" s="67"/>
      <c r="B3360" s="67"/>
      <c r="C3360" s="6"/>
      <c r="D3360" s="6"/>
      <c r="E3360" s="8"/>
    </row>
    <row r="3361" spans="1:5" x14ac:dyDescent="0.25">
      <c r="A3361" s="67"/>
      <c r="B3361" s="67"/>
      <c r="C3361" s="6"/>
      <c r="D3361" s="6"/>
      <c r="E3361" s="8"/>
    </row>
    <row r="3362" spans="1:5" x14ac:dyDescent="0.25">
      <c r="A3362" s="67"/>
      <c r="B3362" s="67"/>
      <c r="C3362" s="6"/>
      <c r="D3362" s="6"/>
      <c r="E3362" s="8"/>
    </row>
    <row r="3363" spans="1:5" x14ac:dyDescent="0.25">
      <c r="A3363" s="67"/>
      <c r="B3363" s="67"/>
      <c r="C3363" s="6"/>
      <c r="D3363" s="6"/>
      <c r="E3363" s="8"/>
    </row>
    <row r="3364" spans="1:5" x14ac:dyDescent="0.25">
      <c r="A3364" s="67"/>
      <c r="B3364" s="67"/>
      <c r="C3364" s="6"/>
      <c r="D3364" s="6"/>
      <c r="E3364" s="8"/>
    </row>
    <row r="3365" spans="1:5" x14ac:dyDescent="0.25">
      <c r="A3365" s="67"/>
      <c r="B3365" s="67"/>
      <c r="C3365" s="6"/>
      <c r="D3365" s="6"/>
      <c r="E3365" s="8"/>
    </row>
    <row r="3366" spans="1:5" x14ac:dyDescent="0.25">
      <c r="A3366" s="67"/>
      <c r="B3366" s="67"/>
      <c r="C3366" s="6"/>
      <c r="D3366" s="6"/>
      <c r="E3366" s="8"/>
    </row>
    <row r="3367" spans="1:5" x14ac:dyDescent="0.25">
      <c r="A3367" s="67"/>
      <c r="B3367" s="67"/>
      <c r="C3367" s="6"/>
      <c r="D3367" s="6"/>
      <c r="E3367" s="8"/>
    </row>
    <row r="3368" spans="1:5" x14ac:dyDescent="0.25">
      <c r="A3368" s="67"/>
      <c r="B3368" s="67"/>
      <c r="C3368" s="6"/>
      <c r="D3368" s="6"/>
      <c r="E3368" s="8"/>
    </row>
    <row r="3369" spans="1:5" x14ac:dyDescent="0.25">
      <c r="A3369" s="67"/>
      <c r="B3369" s="67"/>
      <c r="C3369" s="6"/>
      <c r="D3369" s="6"/>
      <c r="E3369" s="8"/>
    </row>
    <row r="3370" spans="1:5" x14ac:dyDescent="0.25">
      <c r="A3370" s="67"/>
      <c r="B3370" s="67"/>
      <c r="C3370" s="6"/>
      <c r="D3370" s="6"/>
      <c r="E3370" s="8"/>
    </row>
    <row r="3371" spans="1:5" x14ac:dyDescent="0.25">
      <c r="A3371" s="67"/>
      <c r="B3371" s="67"/>
      <c r="C3371" s="6"/>
      <c r="D3371" s="6"/>
      <c r="E3371" s="8"/>
    </row>
    <row r="3372" spans="1:5" x14ac:dyDescent="0.25">
      <c r="A3372" s="67"/>
      <c r="B3372" s="67"/>
      <c r="C3372" s="6"/>
      <c r="D3372" s="6"/>
      <c r="E3372" s="8"/>
    </row>
    <row r="3373" spans="1:5" x14ac:dyDescent="0.25">
      <c r="A3373" s="67"/>
      <c r="B3373" s="67"/>
      <c r="C3373" s="6"/>
      <c r="D3373" s="6"/>
      <c r="E3373" s="8"/>
    </row>
    <row r="3374" spans="1:5" x14ac:dyDescent="0.25">
      <c r="A3374" s="67"/>
      <c r="B3374" s="67"/>
      <c r="C3374" s="6"/>
      <c r="D3374" s="6"/>
      <c r="E3374" s="8"/>
    </row>
    <row r="3375" spans="1:5" x14ac:dyDescent="0.25">
      <c r="A3375" s="67"/>
      <c r="B3375" s="67"/>
      <c r="C3375" s="6"/>
      <c r="D3375" s="6"/>
      <c r="E3375" s="8"/>
    </row>
    <row r="3376" spans="1:5" x14ac:dyDescent="0.25">
      <c r="A3376" s="67"/>
      <c r="B3376" s="67"/>
      <c r="C3376" s="6"/>
      <c r="D3376" s="6"/>
      <c r="E3376" s="8"/>
    </row>
    <row r="3377" spans="1:5" x14ac:dyDescent="0.25">
      <c r="A3377" s="67"/>
      <c r="B3377" s="67"/>
      <c r="C3377" s="6"/>
      <c r="D3377" s="6"/>
      <c r="E3377" s="8"/>
    </row>
    <row r="3378" spans="1:5" x14ac:dyDescent="0.25">
      <c r="A3378" s="67"/>
      <c r="B3378" s="67"/>
      <c r="C3378" s="6"/>
      <c r="D3378" s="6"/>
      <c r="E3378" s="8"/>
    </row>
    <row r="3379" spans="1:5" x14ac:dyDescent="0.25">
      <c r="A3379" s="67"/>
      <c r="B3379" s="67"/>
      <c r="C3379" s="6"/>
      <c r="D3379" s="6"/>
      <c r="E3379" s="8"/>
    </row>
    <row r="3380" spans="1:5" x14ac:dyDescent="0.25">
      <c r="A3380" s="67"/>
      <c r="B3380" s="67"/>
      <c r="C3380" s="6"/>
      <c r="D3380" s="6"/>
      <c r="E3380" s="8"/>
    </row>
    <row r="3381" spans="1:5" x14ac:dyDescent="0.25">
      <c r="A3381" s="67"/>
      <c r="B3381" s="67"/>
      <c r="C3381" s="6"/>
      <c r="D3381" s="6"/>
      <c r="E3381" s="8"/>
    </row>
    <row r="3382" spans="1:5" x14ac:dyDescent="0.25">
      <c r="A3382" s="67"/>
      <c r="B3382" s="67"/>
      <c r="C3382" s="6"/>
      <c r="D3382" s="6"/>
      <c r="E3382" s="8"/>
    </row>
    <row r="3383" spans="1:5" x14ac:dyDescent="0.25">
      <c r="A3383" s="67"/>
      <c r="B3383" s="67"/>
      <c r="C3383" s="6"/>
      <c r="D3383" s="6"/>
      <c r="E3383" s="8"/>
    </row>
    <row r="3384" spans="1:5" x14ac:dyDescent="0.25">
      <c r="A3384" s="67"/>
      <c r="B3384" s="67"/>
      <c r="C3384" s="6"/>
      <c r="D3384" s="6"/>
      <c r="E3384" s="8"/>
    </row>
    <row r="3385" spans="1:5" x14ac:dyDescent="0.25">
      <c r="A3385" s="67"/>
      <c r="B3385" s="67"/>
      <c r="C3385" s="6"/>
      <c r="D3385" s="6"/>
      <c r="E3385" s="8"/>
    </row>
    <row r="3386" spans="1:5" x14ac:dyDescent="0.25">
      <c r="A3386" s="67"/>
      <c r="B3386" s="67"/>
      <c r="C3386" s="6"/>
      <c r="D3386" s="6"/>
      <c r="E3386" s="8"/>
    </row>
    <row r="3387" spans="1:5" x14ac:dyDescent="0.25">
      <c r="A3387" s="67"/>
      <c r="B3387" s="67"/>
      <c r="C3387" s="6"/>
      <c r="D3387" s="6"/>
      <c r="E3387" s="8"/>
    </row>
    <row r="3388" spans="1:5" x14ac:dyDescent="0.25">
      <c r="A3388" s="67"/>
      <c r="B3388" s="67"/>
      <c r="C3388" s="6"/>
      <c r="D3388" s="6"/>
      <c r="E3388" s="8"/>
    </row>
    <row r="3389" spans="1:5" x14ac:dyDescent="0.25">
      <c r="A3389" s="67"/>
      <c r="B3389" s="67"/>
      <c r="C3389" s="6"/>
      <c r="D3389" s="6"/>
      <c r="E3389" s="8"/>
    </row>
    <row r="3390" spans="1:5" x14ac:dyDescent="0.25">
      <c r="A3390" s="67"/>
      <c r="B3390" s="67"/>
      <c r="C3390" s="6"/>
      <c r="D3390" s="6"/>
      <c r="E3390" s="8"/>
    </row>
    <row r="3391" spans="1:5" x14ac:dyDescent="0.25">
      <c r="A3391" s="67"/>
      <c r="B3391" s="67"/>
      <c r="C3391" s="6"/>
      <c r="D3391" s="6"/>
      <c r="E3391" s="8"/>
    </row>
    <row r="3392" spans="1:5" x14ac:dyDescent="0.25">
      <c r="A3392" s="67"/>
      <c r="B3392" s="67"/>
      <c r="C3392" s="6"/>
      <c r="D3392" s="6"/>
      <c r="E3392" s="8"/>
    </row>
    <row r="3393" spans="1:5" x14ac:dyDescent="0.25">
      <c r="A3393" s="67"/>
      <c r="B3393" s="67"/>
      <c r="C3393" s="6"/>
      <c r="D3393" s="6"/>
      <c r="E3393" s="8"/>
    </row>
    <row r="3394" spans="1:5" x14ac:dyDescent="0.25">
      <c r="A3394" s="67"/>
      <c r="B3394" s="67"/>
      <c r="C3394" s="6"/>
      <c r="D3394" s="6"/>
      <c r="E3394" s="8"/>
    </row>
    <row r="3395" spans="1:5" x14ac:dyDescent="0.25">
      <c r="A3395" s="67"/>
      <c r="B3395" s="67"/>
      <c r="C3395" s="6"/>
      <c r="D3395" s="6"/>
      <c r="E3395" s="8"/>
    </row>
    <row r="3396" spans="1:5" x14ac:dyDescent="0.25">
      <c r="A3396" s="67"/>
      <c r="B3396" s="67"/>
      <c r="C3396" s="6"/>
      <c r="D3396" s="6"/>
      <c r="E3396" s="8"/>
    </row>
    <row r="3397" spans="1:5" x14ac:dyDescent="0.25">
      <c r="A3397" s="67"/>
      <c r="B3397" s="67"/>
      <c r="C3397" s="6"/>
      <c r="D3397" s="6"/>
      <c r="E3397" s="8"/>
    </row>
    <row r="3398" spans="1:5" x14ac:dyDescent="0.25">
      <c r="A3398" s="67"/>
      <c r="B3398" s="67"/>
      <c r="C3398" s="6"/>
      <c r="D3398" s="6"/>
      <c r="E3398" s="8"/>
    </row>
    <row r="3399" spans="1:5" x14ac:dyDescent="0.25">
      <c r="A3399" s="67"/>
      <c r="B3399" s="67"/>
      <c r="C3399" s="6"/>
      <c r="D3399" s="6"/>
      <c r="E3399" s="8"/>
    </row>
    <row r="3400" spans="1:5" x14ac:dyDescent="0.25">
      <c r="A3400" s="67"/>
      <c r="B3400" s="67"/>
      <c r="C3400" s="6"/>
      <c r="D3400" s="6"/>
      <c r="E3400" s="8"/>
    </row>
    <row r="3401" spans="1:5" x14ac:dyDescent="0.25">
      <c r="A3401" s="67"/>
      <c r="B3401" s="67"/>
      <c r="C3401" s="6"/>
      <c r="D3401" s="6"/>
      <c r="E3401" s="8"/>
    </row>
    <row r="3402" spans="1:5" x14ac:dyDescent="0.25">
      <c r="A3402" s="67"/>
      <c r="B3402" s="67"/>
      <c r="C3402" s="6"/>
      <c r="D3402" s="6"/>
      <c r="E3402" s="8"/>
    </row>
    <row r="3403" spans="1:5" x14ac:dyDescent="0.25">
      <c r="A3403" s="67"/>
      <c r="B3403" s="67"/>
      <c r="C3403" s="6"/>
      <c r="D3403" s="6"/>
      <c r="E3403" s="8"/>
    </row>
    <row r="3404" spans="1:5" x14ac:dyDescent="0.25">
      <c r="A3404" s="67"/>
      <c r="B3404" s="67"/>
      <c r="C3404" s="6"/>
      <c r="D3404" s="6"/>
      <c r="E3404" s="8"/>
    </row>
    <row r="3405" spans="1:5" x14ac:dyDescent="0.25">
      <c r="A3405" s="67"/>
      <c r="B3405" s="67"/>
      <c r="C3405" s="6"/>
      <c r="D3405" s="6"/>
      <c r="E3405" s="8"/>
    </row>
    <row r="3406" spans="1:5" x14ac:dyDescent="0.25">
      <c r="A3406" s="67"/>
      <c r="B3406" s="67"/>
      <c r="C3406" s="6"/>
      <c r="D3406" s="6"/>
      <c r="E3406" s="8"/>
    </row>
    <row r="3407" spans="1:5" x14ac:dyDescent="0.25">
      <c r="A3407" s="67"/>
      <c r="B3407" s="67"/>
      <c r="C3407" s="6"/>
      <c r="D3407" s="6"/>
      <c r="E3407" s="8"/>
    </row>
    <row r="3408" spans="1:5" x14ac:dyDescent="0.25">
      <c r="A3408" s="67"/>
      <c r="B3408" s="67"/>
      <c r="C3408" s="6"/>
      <c r="D3408" s="6"/>
      <c r="E3408" s="8"/>
    </row>
    <row r="3409" spans="1:5" x14ac:dyDescent="0.25">
      <c r="A3409" s="67"/>
      <c r="B3409" s="67"/>
      <c r="C3409" s="6"/>
      <c r="D3409" s="6"/>
      <c r="E3409" s="8"/>
    </row>
    <row r="3410" spans="1:5" x14ac:dyDescent="0.25">
      <c r="A3410" s="67"/>
      <c r="B3410" s="67"/>
      <c r="C3410" s="6"/>
      <c r="D3410" s="6"/>
      <c r="E3410" s="8"/>
    </row>
    <row r="3411" spans="1:5" x14ac:dyDescent="0.25">
      <c r="A3411" s="67"/>
      <c r="B3411" s="67"/>
      <c r="C3411" s="6"/>
      <c r="D3411" s="6"/>
      <c r="E3411" s="8"/>
    </row>
    <row r="3412" spans="1:5" x14ac:dyDescent="0.25">
      <c r="A3412" s="67"/>
      <c r="B3412" s="67"/>
      <c r="C3412" s="6"/>
      <c r="D3412" s="6"/>
      <c r="E3412" s="8"/>
    </row>
    <row r="3413" spans="1:5" x14ac:dyDescent="0.25">
      <c r="A3413" s="67"/>
      <c r="B3413" s="67"/>
      <c r="C3413" s="6"/>
      <c r="D3413" s="6"/>
      <c r="E3413" s="8"/>
    </row>
    <row r="3414" spans="1:5" x14ac:dyDescent="0.25">
      <c r="A3414" s="67"/>
      <c r="B3414" s="67"/>
      <c r="C3414" s="6"/>
      <c r="D3414" s="6"/>
      <c r="E3414" s="8"/>
    </row>
    <row r="3415" spans="1:5" x14ac:dyDescent="0.25">
      <c r="A3415" s="67"/>
      <c r="B3415" s="67"/>
      <c r="C3415" s="6"/>
      <c r="D3415" s="6"/>
      <c r="E3415" s="8"/>
    </row>
    <row r="3416" spans="1:5" x14ac:dyDescent="0.25">
      <c r="A3416" s="67"/>
      <c r="B3416" s="67"/>
      <c r="C3416" s="6"/>
      <c r="D3416" s="6"/>
      <c r="E3416" s="8"/>
    </row>
    <row r="3417" spans="1:5" x14ac:dyDescent="0.25">
      <c r="A3417" s="67"/>
      <c r="B3417" s="67"/>
      <c r="C3417" s="6"/>
      <c r="D3417" s="6"/>
      <c r="E3417" s="8"/>
    </row>
    <row r="3418" spans="1:5" x14ac:dyDescent="0.25">
      <c r="A3418" s="67"/>
      <c r="B3418" s="67"/>
      <c r="C3418" s="6"/>
      <c r="D3418" s="6"/>
      <c r="E3418" s="8"/>
    </row>
    <row r="3419" spans="1:5" x14ac:dyDescent="0.25">
      <c r="A3419" s="67"/>
      <c r="B3419" s="67"/>
      <c r="C3419" s="6"/>
      <c r="D3419" s="6"/>
      <c r="E3419" s="8"/>
    </row>
    <row r="3420" spans="1:5" x14ac:dyDescent="0.25">
      <c r="A3420" s="67"/>
      <c r="B3420" s="67"/>
      <c r="C3420" s="6"/>
      <c r="D3420" s="6"/>
      <c r="E3420" s="8"/>
    </row>
    <row r="3421" spans="1:5" x14ac:dyDescent="0.25">
      <c r="A3421" s="67"/>
      <c r="B3421" s="67"/>
      <c r="C3421" s="6"/>
      <c r="D3421" s="6"/>
      <c r="E3421" s="8"/>
    </row>
    <row r="3422" spans="1:5" x14ac:dyDescent="0.25">
      <c r="A3422" s="67"/>
      <c r="B3422" s="67"/>
      <c r="C3422" s="6"/>
      <c r="D3422" s="6"/>
      <c r="E3422" s="8"/>
    </row>
    <row r="3423" spans="1:5" x14ac:dyDescent="0.25">
      <c r="A3423" s="67"/>
      <c r="B3423" s="67"/>
      <c r="C3423" s="6"/>
      <c r="D3423" s="6"/>
      <c r="E3423" s="8"/>
    </row>
    <row r="3424" spans="1:5" x14ac:dyDescent="0.25">
      <c r="A3424" s="67"/>
      <c r="B3424" s="67"/>
      <c r="C3424" s="6"/>
      <c r="D3424" s="6"/>
      <c r="E3424" s="8"/>
    </row>
    <row r="3425" spans="1:5" x14ac:dyDescent="0.25">
      <c r="A3425" s="67"/>
      <c r="B3425" s="67"/>
      <c r="C3425" s="6"/>
      <c r="D3425" s="6"/>
      <c r="E3425" s="8"/>
    </row>
    <row r="3426" spans="1:5" x14ac:dyDescent="0.25">
      <c r="A3426" s="67"/>
      <c r="B3426" s="67"/>
      <c r="C3426" s="6"/>
      <c r="D3426" s="6"/>
      <c r="E3426" s="8"/>
    </row>
    <row r="3427" spans="1:5" x14ac:dyDescent="0.25">
      <c r="A3427" s="67"/>
      <c r="B3427" s="67"/>
      <c r="C3427" s="6"/>
      <c r="D3427" s="6"/>
      <c r="E3427" s="8"/>
    </row>
    <row r="3428" spans="1:5" x14ac:dyDescent="0.25">
      <c r="A3428" s="67"/>
      <c r="B3428" s="67"/>
      <c r="C3428" s="6"/>
      <c r="D3428" s="6"/>
      <c r="E3428" s="8"/>
    </row>
    <row r="3429" spans="1:5" x14ac:dyDescent="0.25">
      <c r="A3429" s="67"/>
      <c r="B3429" s="67"/>
      <c r="C3429" s="6"/>
      <c r="D3429" s="6"/>
      <c r="E3429" s="8"/>
    </row>
    <row r="3430" spans="1:5" x14ac:dyDescent="0.25">
      <c r="A3430" s="67"/>
      <c r="B3430" s="67"/>
      <c r="C3430" s="6"/>
      <c r="D3430" s="6"/>
      <c r="E3430" s="8"/>
    </row>
    <row r="3431" spans="1:5" x14ac:dyDescent="0.25">
      <c r="A3431" s="67"/>
      <c r="B3431" s="67"/>
      <c r="C3431" s="6"/>
      <c r="D3431" s="6"/>
      <c r="E3431" s="8"/>
    </row>
    <row r="3432" spans="1:5" x14ac:dyDescent="0.25">
      <c r="A3432" s="67"/>
      <c r="B3432" s="67"/>
      <c r="C3432" s="6"/>
      <c r="D3432" s="6"/>
      <c r="E3432" s="8"/>
    </row>
    <row r="3433" spans="1:5" x14ac:dyDescent="0.25">
      <c r="A3433" s="67"/>
      <c r="B3433" s="67"/>
      <c r="C3433" s="6"/>
      <c r="D3433" s="6"/>
      <c r="E3433" s="8"/>
    </row>
    <row r="3434" spans="1:5" x14ac:dyDescent="0.25">
      <c r="A3434" s="67"/>
      <c r="B3434" s="67"/>
      <c r="C3434" s="6"/>
      <c r="D3434" s="6"/>
      <c r="E3434" s="8"/>
    </row>
    <row r="3435" spans="1:5" x14ac:dyDescent="0.25">
      <c r="A3435" s="67"/>
      <c r="B3435" s="67"/>
      <c r="C3435" s="6"/>
      <c r="D3435" s="6"/>
      <c r="E3435" s="8"/>
    </row>
    <row r="3436" spans="1:5" x14ac:dyDescent="0.25">
      <c r="A3436" s="67"/>
      <c r="B3436" s="67"/>
      <c r="C3436" s="6"/>
      <c r="D3436" s="6"/>
      <c r="E3436" s="8"/>
    </row>
    <row r="3437" spans="1:5" x14ac:dyDescent="0.25">
      <c r="A3437" s="67"/>
      <c r="B3437" s="67"/>
      <c r="C3437" s="6"/>
      <c r="D3437" s="6"/>
      <c r="E3437" s="8"/>
    </row>
    <row r="3438" spans="1:5" x14ac:dyDescent="0.25">
      <c r="A3438" s="67"/>
      <c r="B3438" s="67"/>
      <c r="C3438" s="6"/>
      <c r="D3438" s="6"/>
      <c r="E3438" s="8"/>
    </row>
    <row r="3439" spans="1:5" x14ac:dyDescent="0.25">
      <c r="A3439" s="67"/>
      <c r="B3439" s="67"/>
      <c r="C3439" s="6"/>
      <c r="D3439" s="6"/>
      <c r="E3439" s="8"/>
    </row>
    <row r="3440" spans="1:5" x14ac:dyDescent="0.25">
      <c r="A3440" s="67"/>
      <c r="B3440" s="67"/>
      <c r="C3440" s="6"/>
      <c r="D3440" s="6"/>
      <c r="E3440" s="8"/>
    </row>
    <row r="3441" spans="1:5" x14ac:dyDescent="0.25">
      <c r="A3441" s="67"/>
      <c r="B3441" s="67"/>
      <c r="C3441" s="6"/>
      <c r="D3441" s="6"/>
      <c r="E3441" s="8"/>
    </row>
    <row r="3442" spans="1:5" x14ac:dyDescent="0.25">
      <c r="A3442" s="67"/>
      <c r="B3442" s="67"/>
      <c r="C3442" s="6"/>
      <c r="D3442" s="6"/>
      <c r="E3442" s="8"/>
    </row>
    <row r="3443" spans="1:5" x14ac:dyDescent="0.25">
      <c r="A3443" s="67"/>
      <c r="B3443" s="67"/>
      <c r="C3443" s="6"/>
      <c r="D3443" s="6"/>
      <c r="E3443" s="8"/>
    </row>
    <row r="3444" spans="1:5" x14ac:dyDescent="0.25">
      <c r="A3444" s="67"/>
      <c r="B3444" s="67"/>
      <c r="C3444" s="6"/>
      <c r="D3444" s="6"/>
      <c r="E3444" s="8"/>
    </row>
    <row r="3445" spans="1:5" x14ac:dyDescent="0.25">
      <c r="A3445" s="67"/>
      <c r="B3445" s="67"/>
      <c r="C3445" s="6"/>
      <c r="D3445" s="6"/>
      <c r="E3445" s="8"/>
    </row>
    <row r="3446" spans="1:5" x14ac:dyDescent="0.25">
      <c r="A3446" s="67"/>
      <c r="B3446" s="67"/>
      <c r="C3446" s="6"/>
      <c r="D3446" s="6"/>
      <c r="E3446" s="8"/>
    </row>
    <row r="3447" spans="1:5" x14ac:dyDescent="0.25">
      <c r="A3447" s="67"/>
      <c r="B3447" s="67"/>
      <c r="C3447" s="6"/>
      <c r="D3447" s="6"/>
      <c r="E3447" s="8"/>
    </row>
    <row r="3448" spans="1:5" x14ac:dyDescent="0.25">
      <c r="A3448" s="67"/>
      <c r="B3448" s="67"/>
      <c r="C3448" s="6"/>
      <c r="D3448" s="6"/>
      <c r="E3448" s="8"/>
    </row>
    <row r="3449" spans="1:5" x14ac:dyDescent="0.25">
      <c r="A3449" s="67"/>
      <c r="B3449" s="67"/>
      <c r="C3449" s="6"/>
      <c r="D3449" s="6"/>
      <c r="E3449" s="8"/>
    </row>
    <row r="3450" spans="1:5" x14ac:dyDescent="0.25">
      <c r="A3450" s="67"/>
      <c r="B3450" s="67"/>
      <c r="C3450" s="6"/>
      <c r="D3450" s="6"/>
      <c r="E3450" s="8"/>
    </row>
    <row r="3451" spans="1:5" x14ac:dyDescent="0.25">
      <c r="A3451" s="67"/>
      <c r="B3451" s="67"/>
      <c r="C3451" s="6"/>
      <c r="D3451" s="6"/>
      <c r="E3451" s="8"/>
    </row>
    <row r="3452" spans="1:5" x14ac:dyDescent="0.25">
      <c r="A3452" s="67"/>
      <c r="B3452" s="67"/>
      <c r="C3452" s="6"/>
      <c r="D3452" s="6"/>
      <c r="E3452" s="8"/>
    </row>
    <row r="3453" spans="1:5" x14ac:dyDescent="0.25">
      <c r="A3453" s="67"/>
      <c r="B3453" s="67"/>
      <c r="C3453" s="6"/>
      <c r="D3453" s="6"/>
      <c r="E3453" s="8"/>
    </row>
    <row r="3454" spans="1:5" x14ac:dyDescent="0.25">
      <c r="A3454" s="67"/>
      <c r="B3454" s="67"/>
      <c r="C3454" s="6"/>
      <c r="D3454" s="6"/>
      <c r="E3454" s="8"/>
    </row>
    <row r="3455" spans="1:5" x14ac:dyDescent="0.25">
      <c r="A3455" s="67"/>
      <c r="B3455" s="67"/>
      <c r="C3455" s="6"/>
      <c r="D3455" s="6"/>
      <c r="E3455" s="8"/>
    </row>
    <row r="3456" spans="1:5" x14ac:dyDescent="0.25">
      <c r="A3456" s="67"/>
      <c r="B3456" s="67"/>
      <c r="C3456" s="6"/>
      <c r="D3456" s="6"/>
      <c r="E3456" s="8"/>
    </row>
    <row r="3457" spans="1:5" x14ac:dyDescent="0.25">
      <c r="A3457" s="67"/>
      <c r="B3457" s="67"/>
      <c r="C3457" s="6"/>
      <c r="D3457" s="6"/>
      <c r="E3457" s="8"/>
    </row>
    <row r="3458" spans="1:5" x14ac:dyDescent="0.25">
      <c r="A3458" s="67"/>
      <c r="B3458" s="67"/>
      <c r="C3458" s="6"/>
      <c r="D3458" s="6"/>
      <c r="E3458" s="8"/>
    </row>
    <row r="3459" spans="1:5" x14ac:dyDescent="0.25">
      <c r="A3459" s="67"/>
      <c r="B3459" s="67"/>
      <c r="C3459" s="6"/>
      <c r="D3459" s="6"/>
      <c r="E3459" s="8"/>
    </row>
    <row r="3460" spans="1:5" x14ac:dyDescent="0.25">
      <c r="A3460" s="67"/>
      <c r="B3460" s="67"/>
      <c r="C3460" s="6"/>
      <c r="D3460" s="6"/>
      <c r="E3460" s="8"/>
    </row>
    <row r="3461" spans="1:5" x14ac:dyDescent="0.25">
      <c r="A3461" s="67"/>
      <c r="B3461" s="67"/>
      <c r="C3461" s="6"/>
      <c r="D3461" s="6"/>
      <c r="E3461" s="8"/>
    </row>
    <row r="3462" spans="1:5" x14ac:dyDescent="0.25">
      <c r="A3462" s="67"/>
      <c r="B3462" s="67"/>
      <c r="C3462" s="6"/>
      <c r="D3462" s="6"/>
      <c r="E3462" s="8"/>
    </row>
    <row r="3463" spans="1:5" x14ac:dyDescent="0.25">
      <c r="A3463" s="67"/>
      <c r="B3463" s="67"/>
      <c r="C3463" s="6"/>
      <c r="D3463" s="6"/>
      <c r="E3463" s="8"/>
    </row>
    <row r="3464" spans="1:5" x14ac:dyDescent="0.25">
      <c r="A3464" s="67"/>
      <c r="B3464" s="67"/>
      <c r="C3464" s="6"/>
      <c r="D3464" s="6"/>
      <c r="E3464" s="8"/>
    </row>
    <row r="3465" spans="1:5" x14ac:dyDescent="0.25">
      <c r="A3465" s="67"/>
      <c r="B3465" s="67"/>
      <c r="C3465" s="6"/>
      <c r="D3465" s="6"/>
      <c r="E3465" s="8"/>
    </row>
    <row r="3466" spans="1:5" x14ac:dyDescent="0.25">
      <c r="A3466" s="67"/>
      <c r="B3466" s="67"/>
      <c r="C3466" s="6"/>
      <c r="D3466" s="6"/>
      <c r="E3466" s="8"/>
    </row>
    <row r="3467" spans="1:5" x14ac:dyDescent="0.25">
      <c r="A3467" s="67"/>
      <c r="B3467" s="67"/>
      <c r="C3467" s="6"/>
      <c r="D3467" s="6"/>
      <c r="E3467" s="8"/>
    </row>
    <row r="3468" spans="1:5" x14ac:dyDescent="0.25">
      <c r="A3468" s="67"/>
      <c r="B3468" s="67"/>
      <c r="C3468" s="6"/>
      <c r="D3468" s="6"/>
      <c r="E3468" s="8"/>
    </row>
    <row r="3469" spans="1:5" x14ac:dyDescent="0.25">
      <c r="A3469" s="67"/>
      <c r="B3469" s="67"/>
      <c r="C3469" s="6"/>
      <c r="D3469" s="6"/>
      <c r="E3469" s="8"/>
    </row>
    <row r="3470" spans="1:5" x14ac:dyDescent="0.25">
      <c r="A3470" s="67"/>
      <c r="B3470" s="67"/>
      <c r="C3470" s="6"/>
      <c r="D3470" s="6"/>
      <c r="E3470" s="8"/>
    </row>
    <row r="3471" spans="1:5" x14ac:dyDescent="0.25">
      <c r="A3471" s="67"/>
      <c r="B3471" s="67"/>
      <c r="C3471" s="6"/>
      <c r="D3471" s="6"/>
      <c r="E3471" s="8"/>
    </row>
    <row r="3472" spans="1:5" x14ac:dyDescent="0.25">
      <c r="A3472" s="67"/>
      <c r="B3472" s="67"/>
      <c r="C3472" s="6"/>
      <c r="D3472" s="6"/>
      <c r="E3472" s="8"/>
    </row>
    <row r="3473" spans="1:5" x14ac:dyDescent="0.25">
      <c r="A3473" s="67"/>
      <c r="B3473" s="67"/>
      <c r="C3473" s="6"/>
      <c r="D3473" s="6"/>
      <c r="E3473" s="8"/>
    </row>
    <row r="3474" spans="1:5" x14ac:dyDescent="0.25">
      <c r="A3474" s="67"/>
      <c r="B3474" s="67"/>
      <c r="C3474" s="6"/>
      <c r="D3474" s="6"/>
      <c r="E3474" s="8"/>
    </row>
    <row r="3475" spans="1:5" x14ac:dyDescent="0.25">
      <c r="A3475" s="67"/>
      <c r="B3475" s="67"/>
      <c r="C3475" s="6"/>
      <c r="D3475" s="6"/>
      <c r="E3475" s="8"/>
    </row>
    <row r="3476" spans="1:5" x14ac:dyDescent="0.25">
      <c r="A3476" s="67"/>
      <c r="B3476" s="67"/>
      <c r="C3476" s="6"/>
      <c r="D3476" s="6"/>
      <c r="E3476" s="8"/>
    </row>
    <row r="3477" spans="1:5" x14ac:dyDescent="0.25">
      <c r="A3477" s="67"/>
      <c r="B3477" s="67"/>
      <c r="C3477" s="6"/>
      <c r="D3477" s="6"/>
      <c r="E3477" s="8"/>
    </row>
    <row r="3478" spans="1:5" x14ac:dyDescent="0.25">
      <c r="A3478" s="67"/>
      <c r="B3478" s="67"/>
      <c r="C3478" s="6"/>
      <c r="D3478" s="6"/>
      <c r="E3478" s="8"/>
    </row>
    <row r="3479" spans="1:5" x14ac:dyDescent="0.25">
      <c r="A3479" s="67"/>
      <c r="B3479" s="67"/>
      <c r="C3479" s="6"/>
      <c r="D3479" s="6"/>
      <c r="E3479" s="8"/>
    </row>
    <row r="3480" spans="1:5" x14ac:dyDescent="0.25">
      <c r="A3480" s="67"/>
      <c r="B3480" s="67"/>
      <c r="C3480" s="6"/>
      <c r="D3480" s="6"/>
      <c r="E3480" s="8"/>
    </row>
    <row r="3481" spans="1:5" x14ac:dyDescent="0.25">
      <c r="A3481" s="67"/>
      <c r="B3481" s="67"/>
      <c r="C3481" s="6"/>
      <c r="D3481" s="6"/>
      <c r="E3481" s="8"/>
    </row>
    <row r="3482" spans="1:5" x14ac:dyDescent="0.25">
      <c r="A3482" s="67"/>
      <c r="B3482" s="67"/>
      <c r="C3482" s="6"/>
      <c r="D3482" s="6"/>
      <c r="E3482" s="8"/>
    </row>
    <row r="3483" spans="1:5" x14ac:dyDescent="0.25">
      <c r="A3483" s="67"/>
      <c r="B3483" s="67"/>
      <c r="C3483" s="6"/>
      <c r="D3483" s="6"/>
      <c r="E3483" s="8"/>
    </row>
    <row r="3484" spans="1:5" x14ac:dyDescent="0.25">
      <c r="A3484" s="67"/>
      <c r="B3484" s="67"/>
      <c r="C3484" s="6"/>
      <c r="D3484" s="6"/>
      <c r="E3484" s="8"/>
    </row>
    <row r="3485" spans="1:5" x14ac:dyDescent="0.25">
      <c r="A3485" s="67"/>
      <c r="B3485" s="67"/>
      <c r="C3485" s="6"/>
      <c r="D3485" s="6"/>
      <c r="E3485" s="8"/>
    </row>
    <row r="3486" spans="1:5" x14ac:dyDescent="0.25">
      <c r="A3486" s="67"/>
      <c r="B3486" s="67"/>
      <c r="C3486" s="6"/>
      <c r="D3486" s="6"/>
      <c r="E3486" s="8"/>
    </row>
    <row r="3487" spans="1:5" x14ac:dyDescent="0.25">
      <c r="A3487" s="67"/>
      <c r="B3487" s="67"/>
      <c r="C3487" s="6"/>
      <c r="D3487" s="6"/>
      <c r="E3487" s="8"/>
    </row>
    <row r="3488" spans="1:5" x14ac:dyDescent="0.25">
      <c r="A3488" s="67"/>
      <c r="B3488" s="67"/>
      <c r="C3488" s="6"/>
      <c r="D3488" s="6"/>
      <c r="E3488" s="8"/>
    </row>
    <row r="3489" spans="1:5" x14ac:dyDescent="0.25">
      <c r="A3489" s="67"/>
      <c r="B3489" s="67"/>
      <c r="C3489" s="6"/>
      <c r="D3489" s="6"/>
      <c r="E3489" s="8"/>
    </row>
    <row r="3490" spans="1:5" x14ac:dyDescent="0.25">
      <c r="A3490" s="67"/>
      <c r="B3490" s="67"/>
      <c r="C3490" s="6"/>
      <c r="D3490" s="6"/>
      <c r="E3490" s="8"/>
    </row>
    <row r="3491" spans="1:5" x14ac:dyDescent="0.25">
      <c r="A3491" s="67"/>
      <c r="B3491" s="67"/>
      <c r="C3491" s="6"/>
      <c r="D3491" s="6"/>
      <c r="E3491" s="8"/>
    </row>
    <row r="3492" spans="1:5" x14ac:dyDescent="0.25">
      <c r="A3492" s="67"/>
      <c r="B3492" s="67"/>
      <c r="C3492" s="6"/>
      <c r="D3492" s="6"/>
      <c r="E3492" s="8"/>
    </row>
    <row r="3493" spans="1:5" x14ac:dyDescent="0.25">
      <c r="A3493" s="67"/>
      <c r="B3493" s="67"/>
      <c r="C3493" s="6"/>
      <c r="D3493" s="6"/>
      <c r="E3493" s="8"/>
    </row>
    <row r="3494" spans="1:5" x14ac:dyDescent="0.25">
      <c r="A3494" s="67"/>
      <c r="B3494" s="67"/>
      <c r="C3494" s="6"/>
      <c r="D3494" s="6"/>
      <c r="E3494" s="8"/>
    </row>
    <row r="3495" spans="1:5" x14ac:dyDescent="0.25">
      <c r="A3495" s="67"/>
      <c r="B3495" s="67"/>
      <c r="C3495" s="6"/>
      <c r="D3495" s="6"/>
      <c r="E3495" s="8"/>
    </row>
    <row r="3496" spans="1:5" x14ac:dyDescent="0.25">
      <c r="A3496" s="67"/>
      <c r="B3496" s="67"/>
      <c r="C3496" s="6"/>
      <c r="D3496" s="6"/>
      <c r="E3496" s="8"/>
    </row>
    <row r="3497" spans="1:5" x14ac:dyDescent="0.25">
      <c r="A3497" s="67"/>
      <c r="B3497" s="67"/>
      <c r="C3497" s="6"/>
      <c r="D3497" s="6"/>
      <c r="E3497" s="8"/>
    </row>
    <row r="3498" spans="1:5" x14ac:dyDescent="0.25">
      <c r="A3498" s="67"/>
      <c r="B3498" s="67"/>
      <c r="C3498" s="6"/>
      <c r="D3498" s="6"/>
      <c r="E3498" s="8"/>
    </row>
    <row r="3499" spans="1:5" x14ac:dyDescent="0.25">
      <c r="A3499" s="67"/>
      <c r="B3499" s="67"/>
      <c r="C3499" s="6"/>
      <c r="D3499" s="6"/>
      <c r="E3499" s="8"/>
    </row>
    <row r="3500" spans="1:5" x14ac:dyDescent="0.25">
      <c r="A3500" s="67"/>
      <c r="B3500" s="67"/>
      <c r="C3500" s="6"/>
      <c r="D3500" s="6"/>
      <c r="E3500" s="8"/>
    </row>
    <row r="3501" spans="1:5" x14ac:dyDescent="0.25">
      <c r="A3501" s="67"/>
      <c r="B3501" s="67"/>
      <c r="C3501" s="6"/>
      <c r="D3501" s="6"/>
      <c r="E3501" s="8"/>
    </row>
    <row r="3502" spans="1:5" x14ac:dyDescent="0.25">
      <c r="A3502" s="67"/>
      <c r="B3502" s="67"/>
      <c r="C3502" s="6"/>
      <c r="D3502" s="6"/>
      <c r="E3502" s="8"/>
    </row>
    <row r="3503" spans="1:5" x14ac:dyDescent="0.25">
      <c r="A3503" s="67"/>
      <c r="B3503" s="67"/>
      <c r="C3503" s="6"/>
      <c r="D3503" s="6"/>
      <c r="E3503" s="8"/>
    </row>
    <row r="3504" spans="1:5" x14ac:dyDescent="0.25">
      <c r="A3504" s="67"/>
      <c r="B3504" s="67"/>
      <c r="C3504" s="6"/>
      <c r="D3504" s="6"/>
      <c r="E3504" s="8"/>
    </row>
    <row r="3505" spans="1:5" x14ac:dyDescent="0.25">
      <c r="A3505" s="67"/>
      <c r="B3505" s="67"/>
      <c r="C3505" s="6"/>
      <c r="D3505" s="6"/>
      <c r="E3505" s="8"/>
    </row>
    <row r="3506" spans="1:5" x14ac:dyDescent="0.25">
      <c r="A3506" s="67"/>
      <c r="B3506" s="67"/>
      <c r="C3506" s="6"/>
      <c r="D3506" s="6"/>
      <c r="E3506" s="8"/>
    </row>
    <row r="3507" spans="1:5" x14ac:dyDescent="0.25">
      <c r="A3507" s="67"/>
      <c r="B3507" s="67"/>
      <c r="C3507" s="6"/>
      <c r="D3507" s="6"/>
      <c r="E3507" s="8"/>
    </row>
    <row r="3508" spans="1:5" x14ac:dyDescent="0.25">
      <c r="A3508" s="67"/>
      <c r="B3508" s="67"/>
      <c r="C3508" s="6"/>
      <c r="D3508" s="6"/>
      <c r="E3508" s="8"/>
    </row>
    <row r="3509" spans="1:5" x14ac:dyDescent="0.25">
      <c r="A3509" s="67"/>
      <c r="B3509" s="67"/>
      <c r="C3509" s="6"/>
      <c r="D3509" s="6"/>
      <c r="E3509" s="8"/>
    </row>
    <row r="3510" spans="1:5" x14ac:dyDescent="0.25">
      <c r="A3510" s="67"/>
      <c r="B3510" s="67"/>
      <c r="C3510" s="6"/>
      <c r="D3510" s="6"/>
      <c r="E3510" s="8"/>
    </row>
    <row r="3511" spans="1:5" x14ac:dyDescent="0.25">
      <c r="A3511" s="67"/>
      <c r="B3511" s="67"/>
      <c r="C3511" s="6"/>
      <c r="D3511" s="6"/>
      <c r="E3511" s="8"/>
    </row>
    <row r="3512" spans="1:5" x14ac:dyDescent="0.25">
      <c r="A3512" s="67"/>
      <c r="B3512" s="67"/>
      <c r="C3512" s="6"/>
      <c r="D3512" s="6"/>
      <c r="E3512" s="8"/>
    </row>
    <row r="3513" spans="1:5" x14ac:dyDescent="0.25">
      <c r="A3513" s="67"/>
      <c r="B3513" s="67"/>
      <c r="C3513" s="6"/>
      <c r="D3513" s="6"/>
      <c r="E3513" s="8"/>
    </row>
    <row r="3514" spans="1:5" x14ac:dyDescent="0.25">
      <c r="A3514" s="67"/>
      <c r="B3514" s="67"/>
      <c r="C3514" s="6"/>
      <c r="D3514" s="6"/>
      <c r="E3514" s="8"/>
    </row>
    <row r="3515" spans="1:5" x14ac:dyDescent="0.25">
      <c r="A3515" s="67"/>
      <c r="B3515" s="67"/>
      <c r="C3515" s="6"/>
      <c r="D3515" s="6"/>
      <c r="E3515" s="8"/>
    </row>
    <row r="3516" spans="1:5" x14ac:dyDescent="0.25">
      <c r="A3516" s="67"/>
      <c r="B3516" s="67"/>
      <c r="C3516" s="6"/>
      <c r="D3516" s="6"/>
      <c r="E3516" s="8"/>
    </row>
    <row r="3517" spans="1:5" x14ac:dyDescent="0.25">
      <c r="A3517" s="67"/>
      <c r="B3517" s="67"/>
      <c r="C3517" s="6"/>
      <c r="D3517" s="6"/>
      <c r="E3517" s="8"/>
    </row>
    <row r="3518" spans="1:5" x14ac:dyDescent="0.25">
      <c r="A3518" s="67"/>
      <c r="B3518" s="67"/>
      <c r="C3518" s="6"/>
      <c r="D3518" s="6"/>
      <c r="E3518" s="8"/>
    </row>
    <row r="3519" spans="1:5" x14ac:dyDescent="0.25">
      <c r="A3519" s="67"/>
      <c r="B3519" s="67"/>
      <c r="C3519" s="6"/>
      <c r="D3519" s="6"/>
      <c r="E3519" s="8"/>
    </row>
    <row r="3520" spans="1:5" x14ac:dyDescent="0.25">
      <c r="A3520" s="67"/>
      <c r="B3520" s="67"/>
      <c r="C3520" s="6"/>
      <c r="D3520" s="6"/>
      <c r="E3520" s="8"/>
    </row>
    <row r="3521" spans="1:5" x14ac:dyDescent="0.25">
      <c r="A3521" s="67"/>
      <c r="B3521" s="67"/>
      <c r="C3521" s="6"/>
      <c r="D3521" s="6"/>
      <c r="E3521" s="8"/>
    </row>
    <row r="3522" spans="1:5" x14ac:dyDescent="0.25">
      <c r="A3522" s="67"/>
      <c r="B3522" s="67"/>
      <c r="C3522" s="6"/>
      <c r="D3522" s="6"/>
      <c r="E3522" s="8"/>
    </row>
    <row r="3523" spans="1:5" x14ac:dyDescent="0.25">
      <c r="A3523" s="67"/>
      <c r="B3523" s="67"/>
      <c r="C3523" s="6"/>
      <c r="D3523" s="6"/>
      <c r="E3523" s="8"/>
    </row>
    <row r="3524" spans="1:5" x14ac:dyDescent="0.25">
      <c r="A3524" s="67"/>
      <c r="B3524" s="67"/>
      <c r="C3524" s="6"/>
      <c r="D3524" s="6"/>
      <c r="E3524" s="8"/>
    </row>
    <row r="3525" spans="1:5" x14ac:dyDescent="0.25">
      <c r="A3525" s="67"/>
      <c r="B3525" s="67"/>
      <c r="C3525" s="6"/>
      <c r="D3525" s="6"/>
      <c r="E3525" s="8"/>
    </row>
    <row r="3526" spans="1:5" x14ac:dyDescent="0.25">
      <c r="A3526" s="67"/>
      <c r="B3526" s="67"/>
      <c r="C3526" s="6"/>
      <c r="D3526" s="6"/>
      <c r="E3526" s="8"/>
    </row>
    <row r="3527" spans="1:5" x14ac:dyDescent="0.25">
      <c r="A3527" s="67"/>
      <c r="B3527" s="67"/>
      <c r="C3527" s="6"/>
      <c r="D3527" s="6"/>
      <c r="E3527" s="8"/>
    </row>
    <row r="3528" spans="1:5" x14ac:dyDescent="0.25">
      <c r="A3528" s="67"/>
      <c r="B3528" s="67"/>
      <c r="C3528" s="6"/>
      <c r="D3528" s="6"/>
      <c r="E3528" s="8"/>
    </row>
    <row r="3529" spans="1:5" x14ac:dyDescent="0.25">
      <c r="A3529" s="67"/>
      <c r="B3529" s="67"/>
      <c r="C3529" s="6"/>
      <c r="D3529" s="6"/>
      <c r="E3529" s="8"/>
    </row>
    <row r="3530" spans="1:5" x14ac:dyDescent="0.25">
      <c r="A3530" s="67"/>
      <c r="B3530" s="67"/>
      <c r="C3530" s="6"/>
      <c r="D3530" s="6"/>
      <c r="E3530" s="8"/>
    </row>
    <row r="3531" spans="1:5" x14ac:dyDescent="0.25">
      <c r="A3531" s="67"/>
      <c r="B3531" s="67"/>
      <c r="C3531" s="6"/>
      <c r="D3531" s="6"/>
      <c r="E3531" s="8"/>
    </row>
    <row r="3532" spans="1:5" x14ac:dyDescent="0.25">
      <c r="A3532" s="67"/>
      <c r="B3532" s="67"/>
      <c r="C3532" s="6"/>
      <c r="D3532" s="6"/>
      <c r="E3532" s="8"/>
    </row>
    <row r="3533" spans="1:5" x14ac:dyDescent="0.25">
      <c r="A3533" s="67"/>
      <c r="B3533" s="67"/>
      <c r="C3533" s="6"/>
      <c r="D3533" s="6"/>
      <c r="E3533" s="8"/>
    </row>
    <row r="3534" spans="1:5" x14ac:dyDescent="0.25">
      <c r="A3534" s="67"/>
      <c r="B3534" s="67"/>
      <c r="C3534" s="6"/>
      <c r="D3534" s="6"/>
      <c r="E3534" s="8"/>
    </row>
    <row r="3535" spans="1:5" x14ac:dyDescent="0.25">
      <c r="A3535" s="67"/>
      <c r="B3535" s="67"/>
      <c r="C3535" s="6"/>
      <c r="D3535" s="6"/>
      <c r="E3535" s="8"/>
    </row>
    <row r="3536" spans="1:5" x14ac:dyDescent="0.25">
      <c r="A3536" s="67"/>
      <c r="B3536" s="67"/>
      <c r="C3536" s="6"/>
      <c r="D3536" s="6"/>
      <c r="E3536" s="8"/>
    </row>
    <row r="3537" spans="1:5" x14ac:dyDescent="0.25">
      <c r="A3537" s="67"/>
      <c r="B3537" s="67"/>
      <c r="C3537" s="6"/>
      <c r="D3537" s="6"/>
      <c r="E3537" s="8"/>
    </row>
    <row r="3538" spans="1:5" x14ac:dyDescent="0.25">
      <c r="A3538" s="67"/>
      <c r="B3538" s="67"/>
      <c r="C3538" s="6"/>
      <c r="D3538" s="6"/>
      <c r="E3538" s="8"/>
    </row>
    <row r="3539" spans="1:5" x14ac:dyDescent="0.25">
      <c r="A3539" s="67"/>
      <c r="B3539" s="67"/>
      <c r="C3539" s="6"/>
      <c r="D3539" s="6"/>
      <c r="E3539" s="8"/>
    </row>
    <row r="3540" spans="1:5" x14ac:dyDescent="0.25">
      <c r="A3540" s="67"/>
      <c r="B3540" s="67"/>
      <c r="C3540" s="6"/>
      <c r="D3540" s="6"/>
      <c r="E3540" s="8"/>
    </row>
    <row r="3541" spans="1:5" x14ac:dyDescent="0.25">
      <c r="A3541" s="67"/>
      <c r="B3541" s="67"/>
      <c r="C3541" s="6"/>
      <c r="D3541" s="6"/>
      <c r="E3541" s="8"/>
    </row>
    <row r="3542" spans="1:5" x14ac:dyDescent="0.25">
      <c r="A3542" s="67"/>
      <c r="B3542" s="67"/>
      <c r="C3542" s="6"/>
      <c r="D3542" s="6"/>
      <c r="E3542" s="8"/>
    </row>
    <row r="3543" spans="1:5" x14ac:dyDescent="0.25">
      <c r="A3543" s="67"/>
      <c r="B3543" s="67"/>
      <c r="C3543" s="6"/>
      <c r="D3543" s="6"/>
      <c r="E3543" s="8"/>
    </row>
    <row r="3544" spans="1:5" x14ac:dyDescent="0.25">
      <c r="A3544" s="67"/>
      <c r="B3544" s="67"/>
      <c r="C3544" s="6"/>
      <c r="D3544" s="6"/>
      <c r="E3544" s="8"/>
    </row>
    <row r="3545" spans="1:5" x14ac:dyDescent="0.25">
      <c r="A3545" s="67"/>
      <c r="B3545" s="67"/>
      <c r="C3545" s="6"/>
      <c r="D3545" s="6"/>
      <c r="E3545" s="8"/>
    </row>
    <row r="3546" spans="1:5" x14ac:dyDescent="0.25">
      <c r="A3546" s="67"/>
      <c r="B3546" s="67"/>
      <c r="C3546" s="6"/>
      <c r="D3546" s="6"/>
      <c r="E3546" s="8"/>
    </row>
    <row r="3547" spans="1:5" x14ac:dyDescent="0.25">
      <c r="A3547" s="67"/>
      <c r="B3547" s="67"/>
      <c r="C3547" s="6"/>
      <c r="D3547" s="6"/>
      <c r="E3547" s="8"/>
    </row>
    <row r="3548" spans="1:5" x14ac:dyDescent="0.25">
      <c r="A3548" s="67"/>
      <c r="B3548" s="67"/>
      <c r="C3548" s="6"/>
      <c r="D3548" s="6"/>
      <c r="E3548" s="8"/>
    </row>
    <row r="3549" spans="1:5" x14ac:dyDescent="0.25">
      <c r="A3549" s="67"/>
      <c r="B3549" s="67"/>
      <c r="C3549" s="6"/>
      <c r="D3549" s="6"/>
      <c r="E3549" s="8"/>
    </row>
    <row r="3550" spans="1:5" x14ac:dyDescent="0.25">
      <c r="A3550" s="67"/>
      <c r="B3550" s="67"/>
      <c r="C3550" s="6"/>
      <c r="D3550" s="6"/>
      <c r="E3550" s="8"/>
    </row>
    <row r="3551" spans="1:5" x14ac:dyDescent="0.25">
      <c r="A3551" s="67"/>
      <c r="B3551" s="67"/>
      <c r="C3551" s="6"/>
      <c r="D3551" s="6"/>
      <c r="E3551" s="8"/>
    </row>
    <row r="3552" spans="1:5" x14ac:dyDescent="0.25">
      <c r="A3552" s="67"/>
      <c r="B3552" s="67"/>
      <c r="C3552" s="6"/>
      <c r="D3552" s="6"/>
      <c r="E3552" s="8"/>
    </row>
    <row r="3553" spans="1:5" x14ac:dyDescent="0.25">
      <c r="A3553" s="67"/>
      <c r="B3553" s="67"/>
      <c r="C3553" s="6"/>
      <c r="D3553" s="6"/>
      <c r="E3553" s="8"/>
    </row>
    <row r="3554" spans="1:5" x14ac:dyDescent="0.25">
      <c r="A3554" s="67"/>
      <c r="B3554" s="67"/>
      <c r="C3554" s="6"/>
      <c r="D3554" s="6"/>
      <c r="E3554" s="8"/>
    </row>
    <row r="3555" spans="1:5" x14ac:dyDescent="0.25">
      <c r="A3555" s="67"/>
      <c r="B3555" s="67"/>
      <c r="C3555" s="6"/>
      <c r="D3555" s="6"/>
      <c r="E3555" s="8"/>
    </row>
    <row r="3556" spans="1:5" x14ac:dyDescent="0.25">
      <c r="A3556" s="67"/>
      <c r="B3556" s="67"/>
      <c r="C3556" s="6"/>
      <c r="D3556" s="6"/>
      <c r="E3556" s="8"/>
    </row>
    <row r="3557" spans="1:5" x14ac:dyDescent="0.25">
      <c r="A3557" s="67"/>
      <c r="B3557" s="67"/>
      <c r="C3557" s="6"/>
      <c r="D3557" s="6"/>
      <c r="E3557" s="8"/>
    </row>
    <row r="3558" spans="1:5" x14ac:dyDescent="0.25">
      <c r="A3558" s="67"/>
      <c r="B3558" s="67"/>
      <c r="C3558" s="6"/>
      <c r="D3558" s="6"/>
      <c r="E3558" s="8"/>
    </row>
    <row r="3559" spans="1:5" x14ac:dyDescent="0.25">
      <c r="A3559" s="67"/>
      <c r="B3559" s="67"/>
      <c r="C3559" s="6"/>
      <c r="D3559" s="6"/>
      <c r="E3559" s="8"/>
    </row>
    <row r="3560" spans="1:5" x14ac:dyDescent="0.25">
      <c r="A3560" s="67"/>
      <c r="B3560" s="67"/>
      <c r="C3560" s="6"/>
      <c r="D3560" s="6"/>
      <c r="E3560" s="8"/>
    </row>
    <row r="3561" spans="1:5" x14ac:dyDescent="0.25">
      <c r="A3561" s="67"/>
      <c r="B3561" s="67"/>
      <c r="C3561" s="6"/>
      <c r="D3561" s="6"/>
      <c r="E3561" s="8"/>
    </row>
    <row r="3562" spans="1:5" x14ac:dyDescent="0.25">
      <c r="A3562" s="67"/>
      <c r="B3562" s="67"/>
      <c r="C3562" s="6"/>
      <c r="D3562" s="6"/>
      <c r="E3562" s="8"/>
    </row>
    <row r="3563" spans="1:5" x14ac:dyDescent="0.25">
      <c r="A3563" s="67"/>
      <c r="B3563" s="67"/>
      <c r="C3563" s="6"/>
      <c r="D3563" s="6"/>
      <c r="E3563" s="8"/>
    </row>
    <row r="3564" spans="1:5" x14ac:dyDescent="0.25">
      <c r="A3564" s="67"/>
      <c r="B3564" s="67"/>
      <c r="C3564" s="6"/>
      <c r="D3564" s="6"/>
      <c r="E3564" s="8"/>
    </row>
    <row r="3565" spans="1:5" x14ac:dyDescent="0.25">
      <c r="A3565" s="67"/>
      <c r="B3565" s="67"/>
      <c r="C3565" s="6"/>
      <c r="D3565" s="6"/>
      <c r="E3565" s="8"/>
    </row>
    <row r="3566" spans="1:5" x14ac:dyDescent="0.25">
      <c r="A3566" s="67"/>
      <c r="B3566" s="67"/>
      <c r="C3566" s="6"/>
      <c r="D3566" s="6"/>
      <c r="E3566" s="8"/>
    </row>
    <row r="3567" spans="1:5" x14ac:dyDescent="0.25">
      <c r="A3567" s="67"/>
      <c r="B3567" s="67"/>
      <c r="C3567" s="6"/>
      <c r="D3567" s="6"/>
      <c r="E3567" s="8"/>
    </row>
    <row r="3568" spans="1:5" x14ac:dyDescent="0.25">
      <c r="A3568" s="67"/>
      <c r="B3568" s="67"/>
      <c r="C3568" s="6"/>
      <c r="D3568" s="6"/>
      <c r="E3568" s="8"/>
    </row>
    <row r="3569" spans="1:5" x14ac:dyDescent="0.25">
      <c r="A3569" s="67"/>
      <c r="B3569" s="67"/>
      <c r="C3569" s="6"/>
      <c r="D3569" s="6"/>
      <c r="E3569" s="8"/>
    </row>
    <row r="3570" spans="1:5" x14ac:dyDescent="0.25">
      <c r="A3570" s="67"/>
      <c r="B3570" s="67"/>
      <c r="C3570" s="6"/>
      <c r="D3570" s="6"/>
      <c r="E3570" s="8"/>
    </row>
    <row r="3571" spans="1:5" x14ac:dyDescent="0.25">
      <c r="A3571" s="67"/>
      <c r="B3571" s="67"/>
      <c r="C3571" s="6"/>
      <c r="D3571" s="6"/>
      <c r="E3571" s="8"/>
    </row>
    <row r="3572" spans="1:5" x14ac:dyDescent="0.25">
      <c r="A3572" s="67"/>
      <c r="B3572" s="67"/>
      <c r="C3572" s="6"/>
      <c r="D3572" s="6"/>
      <c r="E3572" s="8"/>
    </row>
    <row r="3573" spans="1:5" x14ac:dyDescent="0.25">
      <c r="A3573" s="67"/>
      <c r="B3573" s="67"/>
      <c r="C3573" s="6"/>
      <c r="D3573" s="6"/>
      <c r="E3573" s="8"/>
    </row>
    <row r="3574" spans="1:5" x14ac:dyDescent="0.25">
      <c r="A3574" s="67"/>
      <c r="B3574" s="67"/>
      <c r="C3574" s="6"/>
      <c r="D3574" s="6"/>
      <c r="E3574" s="8"/>
    </row>
    <row r="3575" spans="1:5" x14ac:dyDescent="0.25">
      <c r="A3575" s="67"/>
      <c r="B3575" s="67"/>
      <c r="C3575" s="6"/>
      <c r="D3575" s="6"/>
      <c r="E3575" s="8"/>
    </row>
    <row r="3576" spans="1:5" x14ac:dyDescent="0.25">
      <c r="A3576" s="67"/>
      <c r="B3576" s="67"/>
      <c r="C3576" s="6"/>
      <c r="D3576" s="6"/>
      <c r="E3576" s="8"/>
    </row>
    <row r="3577" spans="1:5" x14ac:dyDescent="0.25">
      <c r="A3577" s="67"/>
      <c r="B3577" s="67"/>
      <c r="C3577" s="6"/>
      <c r="D3577" s="6"/>
      <c r="E3577" s="8"/>
    </row>
    <row r="3578" spans="1:5" x14ac:dyDescent="0.25">
      <c r="A3578" s="67"/>
      <c r="B3578" s="67"/>
      <c r="C3578" s="6"/>
      <c r="D3578" s="6"/>
      <c r="E3578" s="8"/>
    </row>
    <row r="3579" spans="1:5" x14ac:dyDescent="0.25">
      <c r="A3579" s="67"/>
      <c r="B3579" s="67"/>
      <c r="C3579" s="6"/>
      <c r="D3579" s="6"/>
      <c r="E3579" s="8"/>
    </row>
    <row r="3580" spans="1:5" x14ac:dyDescent="0.25">
      <c r="A3580" s="67"/>
      <c r="B3580" s="67"/>
      <c r="C3580" s="6"/>
      <c r="D3580" s="6"/>
      <c r="E3580" s="8"/>
    </row>
    <row r="3581" spans="1:5" x14ac:dyDescent="0.25">
      <c r="A3581" s="67"/>
      <c r="B3581" s="67"/>
      <c r="C3581" s="6"/>
      <c r="D3581" s="6"/>
      <c r="E3581" s="8"/>
    </row>
    <row r="3582" spans="1:5" x14ac:dyDescent="0.25">
      <c r="A3582" s="67"/>
      <c r="B3582" s="67"/>
      <c r="C3582" s="6"/>
      <c r="D3582" s="6"/>
      <c r="E3582" s="8"/>
    </row>
    <row r="3583" spans="1:5" x14ac:dyDescent="0.25">
      <c r="A3583" s="67"/>
      <c r="B3583" s="67"/>
      <c r="C3583" s="6"/>
      <c r="D3583" s="6"/>
      <c r="E3583" s="8"/>
    </row>
    <row r="3584" spans="1:5" x14ac:dyDescent="0.25">
      <c r="A3584" s="67"/>
      <c r="B3584" s="67"/>
      <c r="C3584" s="6"/>
      <c r="D3584" s="6"/>
      <c r="E3584" s="8"/>
    </row>
    <row r="3585" spans="1:5" x14ac:dyDescent="0.25">
      <c r="A3585" s="67"/>
      <c r="B3585" s="67"/>
      <c r="C3585" s="6"/>
      <c r="D3585" s="6"/>
      <c r="E3585" s="8"/>
    </row>
    <row r="3586" spans="1:5" x14ac:dyDescent="0.25">
      <c r="A3586" s="67"/>
      <c r="B3586" s="67"/>
      <c r="C3586" s="6"/>
      <c r="D3586" s="6"/>
      <c r="E3586" s="8"/>
    </row>
    <row r="3587" spans="1:5" x14ac:dyDescent="0.25">
      <c r="A3587" s="67"/>
      <c r="B3587" s="67"/>
      <c r="C3587" s="6"/>
      <c r="D3587" s="6"/>
      <c r="E3587" s="8"/>
    </row>
    <row r="3588" spans="1:5" x14ac:dyDescent="0.25">
      <c r="A3588" s="67"/>
      <c r="B3588" s="67"/>
      <c r="C3588" s="6"/>
      <c r="D3588" s="6"/>
      <c r="E3588" s="8"/>
    </row>
    <row r="3589" spans="1:5" x14ac:dyDescent="0.25">
      <c r="A3589" s="67"/>
      <c r="B3589" s="67"/>
      <c r="C3589" s="6"/>
      <c r="D3589" s="6"/>
      <c r="E3589" s="8"/>
    </row>
    <row r="3590" spans="1:5" x14ac:dyDescent="0.25">
      <c r="A3590" s="67"/>
      <c r="B3590" s="67"/>
      <c r="C3590" s="6"/>
      <c r="D3590" s="6"/>
      <c r="E3590" s="8"/>
    </row>
    <row r="3591" spans="1:5" x14ac:dyDescent="0.25">
      <c r="A3591" s="67"/>
      <c r="B3591" s="67"/>
      <c r="C3591" s="6"/>
      <c r="D3591" s="6"/>
      <c r="E3591" s="8"/>
    </row>
    <row r="3592" spans="1:5" x14ac:dyDescent="0.25">
      <c r="A3592" s="67"/>
      <c r="B3592" s="67"/>
      <c r="C3592" s="6"/>
      <c r="D3592" s="6"/>
      <c r="E3592" s="8"/>
    </row>
    <row r="3593" spans="1:5" x14ac:dyDescent="0.25">
      <c r="A3593" s="67"/>
      <c r="B3593" s="67"/>
      <c r="C3593" s="6"/>
      <c r="D3593" s="6"/>
      <c r="E3593" s="8"/>
    </row>
    <row r="3594" spans="1:5" x14ac:dyDescent="0.25">
      <c r="A3594" s="67"/>
      <c r="B3594" s="67"/>
      <c r="C3594" s="6"/>
      <c r="D3594" s="6"/>
      <c r="E3594" s="8"/>
    </row>
    <row r="3595" spans="1:5" x14ac:dyDescent="0.25">
      <c r="A3595" s="67"/>
      <c r="B3595" s="67"/>
      <c r="C3595" s="6"/>
      <c r="D3595" s="6"/>
      <c r="E3595" s="8"/>
    </row>
    <row r="3596" spans="1:5" x14ac:dyDescent="0.25">
      <c r="A3596" s="67"/>
      <c r="B3596" s="67"/>
      <c r="C3596" s="6"/>
      <c r="D3596" s="6"/>
      <c r="E3596" s="8"/>
    </row>
    <row r="3597" spans="1:5" x14ac:dyDescent="0.25">
      <c r="A3597" s="67"/>
      <c r="B3597" s="67"/>
      <c r="C3597" s="6"/>
      <c r="D3597" s="6"/>
      <c r="E3597" s="8"/>
    </row>
    <row r="3598" spans="1:5" x14ac:dyDescent="0.25">
      <c r="A3598" s="67"/>
      <c r="B3598" s="67"/>
      <c r="C3598" s="6"/>
      <c r="D3598" s="6"/>
      <c r="E3598" s="8"/>
    </row>
    <row r="3599" spans="1:5" x14ac:dyDescent="0.25">
      <c r="A3599" s="67"/>
      <c r="B3599" s="67"/>
      <c r="C3599" s="6"/>
      <c r="D3599" s="6"/>
      <c r="E3599" s="8"/>
    </row>
    <row r="3600" spans="1:5" x14ac:dyDescent="0.25">
      <c r="A3600" s="67"/>
      <c r="B3600" s="67"/>
      <c r="C3600" s="6"/>
      <c r="D3600" s="6"/>
      <c r="E3600" s="8"/>
    </row>
    <row r="3601" spans="1:5" x14ac:dyDescent="0.25">
      <c r="A3601" s="67"/>
      <c r="B3601" s="67"/>
      <c r="C3601" s="6"/>
      <c r="D3601" s="6"/>
      <c r="E3601" s="8"/>
    </row>
    <row r="3602" spans="1:5" x14ac:dyDescent="0.25">
      <c r="A3602" s="67"/>
      <c r="B3602" s="67"/>
      <c r="C3602" s="6"/>
      <c r="D3602" s="6"/>
      <c r="E3602" s="8"/>
    </row>
    <row r="3603" spans="1:5" x14ac:dyDescent="0.25">
      <c r="A3603" s="67"/>
      <c r="B3603" s="67"/>
      <c r="C3603" s="6"/>
      <c r="D3603" s="6"/>
      <c r="E3603" s="8"/>
    </row>
    <row r="3604" spans="1:5" x14ac:dyDescent="0.25">
      <c r="A3604" s="67"/>
      <c r="B3604" s="67"/>
      <c r="C3604" s="6"/>
      <c r="D3604" s="6"/>
      <c r="E3604" s="8"/>
    </row>
    <row r="3605" spans="1:5" x14ac:dyDescent="0.25">
      <c r="A3605" s="67"/>
      <c r="B3605" s="67"/>
      <c r="C3605" s="6"/>
      <c r="D3605" s="6"/>
      <c r="E3605" s="8"/>
    </row>
    <row r="3606" spans="1:5" x14ac:dyDescent="0.25">
      <c r="A3606" s="67"/>
      <c r="B3606" s="67"/>
      <c r="C3606" s="6"/>
      <c r="D3606" s="6"/>
      <c r="E3606" s="8"/>
    </row>
    <row r="3607" spans="1:5" x14ac:dyDescent="0.25">
      <c r="A3607" s="67"/>
      <c r="B3607" s="67"/>
      <c r="C3607" s="6"/>
      <c r="D3607" s="6"/>
      <c r="E3607" s="8"/>
    </row>
    <row r="3608" spans="1:5" x14ac:dyDescent="0.25">
      <c r="A3608" s="67"/>
      <c r="B3608" s="67"/>
      <c r="C3608" s="6"/>
      <c r="D3608" s="6"/>
      <c r="E3608" s="8"/>
    </row>
    <row r="3609" spans="1:5" x14ac:dyDescent="0.25">
      <c r="A3609" s="67"/>
      <c r="B3609" s="67"/>
      <c r="C3609" s="6"/>
      <c r="D3609" s="6"/>
      <c r="E3609" s="8"/>
    </row>
    <row r="3610" spans="1:5" x14ac:dyDescent="0.25">
      <c r="A3610" s="67"/>
      <c r="B3610" s="67"/>
      <c r="C3610" s="6"/>
      <c r="D3610" s="6"/>
      <c r="E3610" s="8"/>
    </row>
    <row r="3611" spans="1:5" x14ac:dyDescent="0.25">
      <c r="A3611" s="67"/>
      <c r="B3611" s="67"/>
      <c r="C3611" s="6"/>
      <c r="D3611" s="6"/>
      <c r="E3611" s="8"/>
    </row>
    <row r="3612" spans="1:5" x14ac:dyDescent="0.25">
      <c r="A3612" s="67"/>
      <c r="B3612" s="67"/>
      <c r="C3612" s="6"/>
      <c r="D3612" s="6"/>
      <c r="E3612" s="8"/>
    </row>
    <row r="3613" spans="1:5" x14ac:dyDescent="0.25">
      <c r="A3613" s="67"/>
      <c r="B3613" s="67"/>
      <c r="C3613" s="6"/>
      <c r="D3613" s="6"/>
      <c r="E3613" s="8"/>
    </row>
    <row r="3614" spans="1:5" x14ac:dyDescent="0.25">
      <c r="A3614" s="67"/>
      <c r="B3614" s="67"/>
      <c r="C3614" s="6"/>
      <c r="D3614" s="6"/>
      <c r="E3614" s="8"/>
    </row>
    <row r="3615" spans="1:5" x14ac:dyDescent="0.25">
      <c r="A3615" s="67"/>
      <c r="B3615" s="67"/>
      <c r="C3615" s="6"/>
      <c r="D3615" s="6"/>
      <c r="E3615" s="8"/>
    </row>
    <row r="3616" spans="1:5" x14ac:dyDescent="0.25">
      <c r="A3616" s="67"/>
      <c r="B3616" s="67"/>
      <c r="C3616" s="6"/>
      <c r="D3616" s="6"/>
      <c r="E3616" s="8"/>
    </row>
    <row r="3617" spans="1:5" x14ac:dyDescent="0.25">
      <c r="A3617" s="67"/>
      <c r="B3617" s="67"/>
      <c r="C3617" s="6"/>
      <c r="D3617" s="6"/>
      <c r="E3617" s="8"/>
    </row>
    <row r="3618" spans="1:5" x14ac:dyDescent="0.25">
      <c r="A3618" s="67"/>
      <c r="B3618" s="67"/>
      <c r="C3618" s="6"/>
      <c r="D3618" s="6"/>
      <c r="E3618" s="8"/>
    </row>
    <row r="3619" spans="1:5" x14ac:dyDescent="0.25">
      <c r="A3619" s="67"/>
      <c r="B3619" s="67"/>
      <c r="C3619" s="6"/>
      <c r="D3619" s="6"/>
      <c r="E3619" s="8"/>
    </row>
    <row r="3620" spans="1:5" x14ac:dyDescent="0.25">
      <c r="A3620" s="67"/>
      <c r="B3620" s="67"/>
      <c r="C3620" s="6"/>
      <c r="D3620" s="6"/>
      <c r="E3620" s="8"/>
    </row>
    <row r="3621" spans="1:5" x14ac:dyDescent="0.25">
      <c r="A3621" s="67"/>
      <c r="B3621" s="67"/>
      <c r="C3621" s="6"/>
      <c r="D3621" s="6"/>
      <c r="E3621" s="8"/>
    </row>
    <row r="3622" spans="1:5" x14ac:dyDescent="0.25">
      <c r="A3622" s="67"/>
      <c r="B3622" s="67"/>
      <c r="C3622" s="6"/>
      <c r="D3622" s="6"/>
      <c r="E3622" s="8"/>
    </row>
    <row r="3623" spans="1:5" x14ac:dyDescent="0.25">
      <c r="A3623" s="67"/>
      <c r="B3623" s="67"/>
      <c r="C3623" s="6"/>
      <c r="D3623" s="6"/>
      <c r="E3623" s="8"/>
    </row>
    <row r="3624" spans="1:5" x14ac:dyDescent="0.25">
      <c r="A3624" s="67"/>
      <c r="B3624" s="67"/>
      <c r="C3624" s="6"/>
      <c r="D3624" s="6"/>
      <c r="E3624" s="8"/>
    </row>
    <row r="3625" spans="1:5" x14ac:dyDescent="0.25">
      <c r="A3625" s="67"/>
      <c r="B3625" s="67"/>
      <c r="C3625" s="6"/>
      <c r="D3625" s="6"/>
      <c r="E3625" s="8"/>
    </row>
    <row r="3626" spans="1:5" x14ac:dyDescent="0.25">
      <c r="A3626" s="67"/>
      <c r="B3626" s="67"/>
      <c r="C3626" s="6"/>
      <c r="D3626" s="6"/>
      <c r="E3626" s="8"/>
    </row>
    <row r="3627" spans="1:5" x14ac:dyDescent="0.25">
      <c r="A3627" s="67"/>
      <c r="B3627" s="67"/>
      <c r="C3627" s="6"/>
      <c r="D3627" s="6"/>
      <c r="E3627" s="8"/>
    </row>
    <row r="3628" spans="1:5" x14ac:dyDescent="0.25">
      <c r="A3628" s="67"/>
      <c r="B3628" s="67"/>
      <c r="C3628" s="6"/>
      <c r="D3628" s="6"/>
      <c r="E3628" s="8"/>
    </row>
    <row r="3629" spans="1:5" x14ac:dyDescent="0.25">
      <c r="A3629" s="67"/>
      <c r="B3629" s="67"/>
      <c r="C3629" s="6"/>
      <c r="D3629" s="6"/>
      <c r="E3629" s="8"/>
    </row>
    <row r="3630" spans="1:5" x14ac:dyDescent="0.25">
      <c r="A3630" s="67"/>
      <c r="B3630" s="67"/>
      <c r="C3630" s="6"/>
      <c r="D3630" s="6"/>
      <c r="E3630" s="8"/>
    </row>
    <row r="3631" spans="1:5" x14ac:dyDescent="0.25">
      <c r="A3631" s="67"/>
      <c r="B3631" s="67"/>
      <c r="C3631" s="6"/>
      <c r="D3631" s="6"/>
      <c r="E3631" s="8"/>
    </row>
    <row r="3632" spans="1:5" x14ac:dyDescent="0.25">
      <c r="A3632" s="67"/>
      <c r="B3632" s="67"/>
      <c r="C3632" s="6"/>
      <c r="D3632" s="6"/>
      <c r="E3632" s="8"/>
    </row>
    <row r="3633" spans="1:5" x14ac:dyDescent="0.25">
      <c r="A3633" s="67"/>
      <c r="B3633" s="67"/>
      <c r="C3633" s="6"/>
      <c r="D3633" s="6"/>
      <c r="E3633" s="8"/>
    </row>
    <row r="3634" spans="1:5" x14ac:dyDescent="0.25">
      <c r="A3634" s="67"/>
      <c r="B3634" s="67"/>
      <c r="C3634" s="6"/>
      <c r="D3634" s="6"/>
      <c r="E3634" s="8"/>
    </row>
    <row r="3635" spans="1:5" x14ac:dyDescent="0.25">
      <c r="A3635" s="67"/>
      <c r="B3635" s="67"/>
      <c r="C3635" s="6"/>
      <c r="D3635" s="6"/>
      <c r="E3635" s="8"/>
    </row>
    <row r="3636" spans="1:5" x14ac:dyDescent="0.25">
      <c r="A3636" s="67"/>
      <c r="B3636" s="67"/>
      <c r="C3636" s="6"/>
      <c r="D3636" s="6"/>
      <c r="E3636" s="8"/>
    </row>
    <row r="3637" spans="1:5" x14ac:dyDescent="0.25">
      <c r="A3637" s="67"/>
      <c r="B3637" s="67"/>
      <c r="C3637" s="6"/>
      <c r="D3637" s="6"/>
      <c r="E3637" s="8"/>
    </row>
    <row r="3638" spans="1:5" x14ac:dyDescent="0.25">
      <c r="A3638" s="67"/>
      <c r="B3638" s="67"/>
      <c r="C3638" s="6"/>
      <c r="D3638" s="6"/>
      <c r="E3638" s="8"/>
    </row>
    <row r="3639" spans="1:5" x14ac:dyDescent="0.25">
      <c r="A3639" s="67"/>
      <c r="B3639" s="67"/>
      <c r="C3639" s="6"/>
      <c r="D3639" s="6"/>
      <c r="E3639" s="8"/>
    </row>
    <row r="3640" spans="1:5" x14ac:dyDescent="0.25">
      <c r="A3640" s="67"/>
      <c r="B3640" s="67"/>
      <c r="C3640" s="6"/>
      <c r="D3640" s="6"/>
      <c r="E3640" s="8"/>
    </row>
    <row r="3641" spans="1:5" x14ac:dyDescent="0.25">
      <c r="A3641" s="67"/>
      <c r="B3641" s="67"/>
      <c r="C3641" s="6"/>
      <c r="D3641" s="6"/>
      <c r="E3641" s="8"/>
    </row>
    <row r="3642" spans="1:5" x14ac:dyDescent="0.25">
      <c r="A3642" s="67"/>
      <c r="B3642" s="67"/>
      <c r="C3642" s="6"/>
      <c r="D3642" s="6"/>
      <c r="E3642" s="8"/>
    </row>
    <row r="3643" spans="1:5" x14ac:dyDescent="0.25">
      <c r="A3643" s="67"/>
      <c r="B3643" s="67"/>
      <c r="C3643" s="6"/>
      <c r="D3643" s="6"/>
      <c r="E3643" s="8"/>
    </row>
    <row r="3644" spans="1:5" x14ac:dyDescent="0.25">
      <c r="A3644" s="67"/>
      <c r="B3644" s="67"/>
      <c r="C3644" s="6"/>
      <c r="D3644" s="6"/>
      <c r="E3644" s="8"/>
    </row>
    <row r="3645" spans="1:5" x14ac:dyDescent="0.25">
      <c r="A3645" s="67"/>
      <c r="B3645" s="67"/>
      <c r="C3645" s="6"/>
      <c r="D3645" s="6"/>
      <c r="E3645" s="8"/>
    </row>
    <row r="3646" spans="1:5" x14ac:dyDescent="0.25">
      <c r="A3646" s="67"/>
      <c r="B3646" s="67"/>
      <c r="C3646" s="6"/>
      <c r="D3646" s="6"/>
      <c r="E3646" s="8"/>
    </row>
    <row r="3647" spans="1:5" x14ac:dyDescent="0.25">
      <c r="A3647" s="67"/>
      <c r="B3647" s="67"/>
      <c r="C3647" s="6"/>
      <c r="D3647" s="6"/>
      <c r="E3647" s="8"/>
    </row>
    <row r="3648" spans="1:5" x14ac:dyDescent="0.25">
      <c r="A3648" s="67"/>
      <c r="B3648" s="67"/>
      <c r="C3648" s="6"/>
      <c r="D3648" s="6"/>
      <c r="E3648" s="8"/>
    </row>
    <row r="3649" spans="1:5" x14ac:dyDescent="0.25">
      <c r="A3649" s="67"/>
      <c r="B3649" s="67"/>
      <c r="C3649" s="6"/>
      <c r="D3649" s="6"/>
      <c r="E3649" s="8"/>
    </row>
    <row r="3650" spans="1:5" x14ac:dyDescent="0.25">
      <c r="A3650" s="67"/>
      <c r="B3650" s="67"/>
      <c r="C3650" s="6"/>
      <c r="D3650" s="6"/>
      <c r="E3650" s="8"/>
    </row>
    <row r="3651" spans="1:5" x14ac:dyDescent="0.25">
      <c r="A3651" s="67"/>
      <c r="B3651" s="67"/>
      <c r="C3651" s="6"/>
      <c r="D3651" s="6"/>
      <c r="E3651" s="8"/>
    </row>
    <row r="3652" spans="1:5" x14ac:dyDescent="0.25">
      <c r="A3652" s="67"/>
      <c r="B3652" s="67"/>
      <c r="C3652" s="6"/>
      <c r="D3652" s="6"/>
      <c r="E3652" s="8"/>
    </row>
    <row r="3653" spans="1:5" x14ac:dyDescent="0.25">
      <c r="A3653" s="67"/>
      <c r="B3653" s="67"/>
      <c r="C3653" s="6"/>
      <c r="D3653" s="6"/>
      <c r="E3653" s="8"/>
    </row>
    <row r="3654" spans="1:5" x14ac:dyDescent="0.25">
      <c r="A3654" s="67"/>
      <c r="B3654" s="67"/>
      <c r="C3654" s="6"/>
      <c r="D3654" s="6"/>
      <c r="E3654" s="8"/>
    </row>
    <row r="3655" spans="1:5" x14ac:dyDescent="0.25">
      <c r="A3655" s="67"/>
      <c r="B3655" s="67"/>
      <c r="C3655" s="6"/>
      <c r="D3655" s="6"/>
      <c r="E3655" s="8"/>
    </row>
    <row r="3656" spans="1:5" x14ac:dyDescent="0.25">
      <c r="A3656" s="67"/>
      <c r="B3656" s="67"/>
      <c r="C3656" s="6"/>
      <c r="D3656" s="6"/>
      <c r="E3656" s="8"/>
    </row>
    <row r="3657" spans="1:5" x14ac:dyDescent="0.25">
      <c r="A3657" s="67"/>
      <c r="B3657" s="67"/>
      <c r="C3657" s="6"/>
      <c r="D3657" s="6"/>
      <c r="E3657" s="8"/>
    </row>
    <row r="3658" spans="1:5" x14ac:dyDescent="0.25">
      <c r="A3658" s="67"/>
      <c r="B3658" s="67"/>
      <c r="C3658" s="6"/>
      <c r="D3658" s="6"/>
      <c r="E3658" s="8"/>
    </row>
    <row r="3659" spans="1:5" x14ac:dyDescent="0.25">
      <c r="A3659" s="67"/>
      <c r="B3659" s="67"/>
      <c r="C3659" s="6"/>
      <c r="D3659" s="6"/>
      <c r="E3659" s="8"/>
    </row>
    <row r="3660" spans="1:5" x14ac:dyDescent="0.25">
      <c r="A3660" s="67"/>
      <c r="B3660" s="67"/>
      <c r="C3660" s="6"/>
      <c r="D3660" s="6"/>
      <c r="E3660" s="8"/>
    </row>
    <row r="3661" spans="1:5" x14ac:dyDescent="0.25">
      <c r="A3661" s="67"/>
      <c r="B3661" s="67"/>
      <c r="C3661" s="6"/>
      <c r="D3661" s="6"/>
      <c r="E3661" s="8"/>
    </row>
    <row r="3662" spans="1:5" x14ac:dyDescent="0.25">
      <c r="A3662" s="67"/>
      <c r="B3662" s="67"/>
      <c r="C3662" s="6"/>
      <c r="D3662" s="6"/>
      <c r="E3662" s="8"/>
    </row>
    <row r="3663" spans="1:5" x14ac:dyDescent="0.25">
      <c r="A3663" s="67"/>
      <c r="B3663" s="67"/>
      <c r="C3663" s="6"/>
      <c r="D3663" s="6"/>
      <c r="E3663" s="8"/>
    </row>
    <row r="3664" spans="1:5" x14ac:dyDescent="0.25">
      <c r="A3664" s="67"/>
      <c r="B3664" s="67"/>
      <c r="C3664" s="6"/>
      <c r="D3664" s="6"/>
      <c r="E3664" s="8"/>
    </row>
    <row r="3665" spans="1:5" x14ac:dyDescent="0.25">
      <c r="A3665" s="67"/>
      <c r="B3665" s="67"/>
      <c r="C3665" s="6"/>
      <c r="D3665" s="6"/>
      <c r="E3665" s="8"/>
    </row>
    <row r="3666" spans="1:5" x14ac:dyDescent="0.25">
      <c r="A3666" s="67"/>
      <c r="B3666" s="67"/>
      <c r="C3666" s="6"/>
      <c r="D3666" s="6"/>
      <c r="E3666" s="8"/>
    </row>
    <row r="3667" spans="1:5" x14ac:dyDescent="0.25">
      <c r="A3667" s="67"/>
      <c r="B3667" s="67"/>
      <c r="C3667" s="6"/>
      <c r="D3667" s="6"/>
      <c r="E3667" s="8"/>
    </row>
    <row r="3668" spans="1:5" x14ac:dyDescent="0.25">
      <c r="A3668" s="67"/>
      <c r="B3668" s="67"/>
      <c r="C3668" s="6"/>
      <c r="D3668" s="6"/>
      <c r="E3668" s="8"/>
    </row>
    <row r="3669" spans="1:5" x14ac:dyDescent="0.25">
      <c r="A3669" s="67"/>
      <c r="B3669" s="67"/>
      <c r="C3669" s="6"/>
      <c r="D3669" s="6"/>
      <c r="E3669" s="8"/>
    </row>
    <row r="3670" spans="1:5" x14ac:dyDescent="0.25">
      <c r="A3670" s="67"/>
      <c r="B3670" s="67"/>
      <c r="C3670" s="6"/>
      <c r="D3670" s="6"/>
      <c r="E3670" s="8"/>
    </row>
    <row r="3671" spans="1:5" x14ac:dyDescent="0.25">
      <c r="A3671" s="67"/>
      <c r="B3671" s="67"/>
      <c r="C3671" s="6"/>
      <c r="D3671" s="6"/>
      <c r="E3671" s="8"/>
    </row>
    <row r="3672" spans="1:5" x14ac:dyDescent="0.25">
      <c r="A3672" s="67"/>
      <c r="B3672" s="67"/>
      <c r="C3672" s="6"/>
      <c r="D3672" s="6"/>
      <c r="E3672" s="8"/>
    </row>
    <row r="3673" spans="1:5" x14ac:dyDescent="0.25">
      <c r="A3673" s="67"/>
      <c r="B3673" s="67"/>
      <c r="C3673" s="6"/>
      <c r="D3673" s="6"/>
      <c r="E3673" s="8"/>
    </row>
    <row r="3674" spans="1:5" x14ac:dyDescent="0.25">
      <c r="A3674" s="67"/>
      <c r="B3674" s="67"/>
      <c r="C3674" s="6"/>
      <c r="D3674" s="6"/>
      <c r="E3674" s="8"/>
    </row>
    <row r="3675" spans="1:5" x14ac:dyDescent="0.25">
      <c r="A3675" s="67"/>
      <c r="B3675" s="67"/>
      <c r="C3675" s="6"/>
      <c r="D3675" s="6"/>
      <c r="E3675" s="8"/>
    </row>
    <row r="3676" spans="1:5" x14ac:dyDescent="0.25">
      <c r="A3676" s="67"/>
      <c r="B3676" s="67"/>
      <c r="C3676" s="6"/>
      <c r="D3676" s="6"/>
      <c r="E3676" s="8"/>
    </row>
    <row r="3677" spans="1:5" x14ac:dyDescent="0.25">
      <c r="A3677" s="67"/>
      <c r="B3677" s="67"/>
      <c r="C3677" s="6"/>
      <c r="D3677" s="6"/>
      <c r="E3677" s="8"/>
    </row>
    <row r="3678" spans="1:5" x14ac:dyDescent="0.25">
      <c r="A3678" s="67"/>
      <c r="B3678" s="67"/>
      <c r="C3678" s="6"/>
      <c r="D3678" s="6"/>
      <c r="E3678" s="8"/>
    </row>
    <row r="3679" spans="1:5" x14ac:dyDescent="0.25">
      <c r="A3679" s="67"/>
      <c r="B3679" s="67"/>
      <c r="C3679" s="6"/>
      <c r="D3679" s="6"/>
      <c r="E3679" s="8"/>
    </row>
    <row r="3680" spans="1:5" x14ac:dyDescent="0.25">
      <c r="A3680" s="67"/>
      <c r="B3680" s="67"/>
      <c r="C3680" s="6"/>
      <c r="D3680" s="6"/>
      <c r="E3680" s="8"/>
    </row>
    <row r="3681" spans="1:5" x14ac:dyDescent="0.25">
      <c r="A3681" s="67"/>
      <c r="B3681" s="67"/>
      <c r="C3681" s="6"/>
      <c r="D3681" s="6"/>
      <c r="E3681" s="8"/>
    </row>
    <row r="3682" spans="1:5" x14ac:dyDescent="0.25">
      <c r="A3682" s="67"/>
      <c r="B3682" s="67"/>
      <c r="C3682" s="6"/>
      <c r="D3682" s="6"/>
      <c r="E3682" s="8"/>
    </row>
    <row r="3683" spans="1:5" x14ac:dyDescent="0.25">
      <c r="A3683" s="67"/>
      <c r="B3683" s="67"/>
      <c r="C3683" s="6"/>
      <c r="D3683" s="6"/>
      <c r="E3683" s="8"/>
    </row>
    <row r="3684" spans="1:5" x14ac:dyDescent="0.25">
      <c r="A3684" s="67"/>
      <c r="B3684" s="67"/>
      <c r="C3684" s="6"/>
      <c r="D3684" s="6"/>
      <c r="E3684" s="8"/>
    </row>
    <row r="3685" spans="1:5" x14ac:dyDescent="0.25">
      <c r="A3685" s="67"/>
      <c r="B3685" s="67"/>
      <c r="C3685" s="6"/>
      <c r="D3685" s="6"/>
      <c r="E3685" s="8"/>
    </row>
    <row r="3686" spans="1:5" x14ac:dyDescent="0.25">
      <c r="A3686" s="67"/>
      <c r="B3686" s="67"/>
      <c r="C3686" s="6"/>
      <c r="D3686" s="6"/>
      <c r="E3686" s="8"/>
    </row>
    <row r="3687" spans="1:5" x14ac:dyDescent="0.25">
      <c r="A3687" s="67"/>
      <c r="B3687" s="67"/>
      <c r="C3687" s="6"/>
      <c r="D3687" s="6"/>
      <c r="E3687" s="8"/>
    </row>
    <row r="3688" spans="1:5" x14ac:dyDescent="0.25">
      <c r="A3688" s="67"/>
      <c r="B3688" s="67"/>
      <c r="C3688" s="6"/>
      <c r="D3688" s="6"/>
      <c r="E3688" s="8"/>
    </row>
    <row r="3689" spans="1:5" x14ac:dyDescent="0.25">
      <c r="A3689" s="67"/>
      <c r="B3689" s="67"/>
      <c r="C3689" s="6"/>
      <c r="D3689" s="6"/>
      <c r="E3689" s="8"/>
    </row>
    <row r="3690" spans="1:5" x14ac:dyDescent="0.25">
      <c r="A3690" s="67"/>
      <c r="B3690" s="67"/>
      <c r="C3690" s="6"/>
      <c r="D3690" s="6"/>
      <c r="E3690" s="8"/>
    </row>
    <row r="3691" spans="1:5" x14ac:dyDescent="0.25">
      <c r="A3691" s="67"/>
      <c r="B3691" s="67"/>
      <c r="C3691" s="6"/>
      <c r="D3691" s="6"/>
      <c r="E3691" s="8"/>
    </row>
    <row r="3692" spans="1:5" x14ac:dyDescent="0.25">
      <c r="A3692" s="67"/>
      <c r="B3692" s="67"/>
      <c r="C3692" s="6"/>
      <c r="D3692" s="6"/>
      <c r="E3692" s="8"/>
    </row>
    <row r="3693" spans="1:5" x14ac:dyDescent="0.25">
      <c r="A3693" s="67"/>
      <c r="B3693" s="67"/>
      <c r="C3693" s="6"/>
      <c r="D3693" s="6"/>
      <c r="E3693" s="8"/>
    </row>
    <row r="3694" spans="1:5" x14ac:dyDescent="0.25">
      <c r="A3694" s="67"/>
      <c r="B3694" s="67"/>
      <c r="C3694" s="6"/>
      <c r="D3694" s="6"/>
      <c r="E3694" s="8"/>
    </row>
    <row r="3695" spans="1:5" x14ac:dyDescent="0.25">
      <c r="A3695" s="67"/>
      <c r="B3695" s="67"/>
      <c r="C3695" s="6"/>
      <c r="D3695" s="6"/>
      <c r="E3695" s="8"/>
    </row>
    <row r="3696" spans="1:5" x14ac:dyDescent="0.25">
      <c r="A3696" s="67"/>
      <c r="B3696" s="67"/>
      <c r="C3696" s="6"/>
      <c r="D3696" s="6"/>
      <c r="E3696" s="8"/>
    </row>
    <row r="3697" spans="1:5" x14ac:dyDescent="0.25">
      <c r="A3697" s="67"/>
      <c r="B3697" s="67"/>
      <c r="C3697" s="6"/>
      <c r="D3697" s="6"/>
      <c r="E3697" s="8"/>
    </row>
    <row r="3698" spans="1:5" x14ac:dyDescent="0.25">
      <c r="A3698" s="67"/>
      <c r="B3698" s="67"/>
      <c r="C3698" s="6"/>
      <c r="D3698" s="6"/>
      <c r="E3698" s="8"/>
    </row>
    <row r="3699" spans="1:5" x14ac:dyDescent="0.25">
      <c r="A3699" s="67"/>
      <c r="B3699" s="67"/>
      <c r="C3699" s="6"/>
      <c r="D3699" s="6"/>
      <c r="E3699" s="8"/>
    </row>
    <row r="3700" spans="1:5" x14ac:dyDescent="0.25">
      <c r="A3700" s="67"/>
      <c r="B3700" s="67"/>
      <c r="C3700" s="6"/>
      <c r="D3700" s="6"/>
      <c r="E3700" s="8"/>
    </row>
    <row r="3701" spans="1:5" x14ac:dyDescent="0.25">
      <c r="A3701" s="67"/>
      <c r="B3701" s="67"/>
      <c r="C3701" s="6"/>
      <c r="D3701" s="6"/>
      <c r="E3701" s="8"/>
    </row>
    <row r="3702" spans="1:5" x14ac:dyDescent="0.25">
      <c r="A3702" s="67"/>
      <c r="B3702" s="67"/>
      <c r="C3702" s="6"/>
      <c r="D3702" s="6"/>
      <c r="E3702" s="8"/>
    </row>
    <row r="3703" spans="1:5" x14ac:dyDescent="0.25">
      <c r="A3703" s="67"/>
      <c r="B3703" s="67"/>
      <c r="C3703" s="6"/>
      <c r="D3703" s="6"/>
      <c r="E3703" s="8"/>
    </row>
    <row r="3704" spans="1:5" x14ac:dyDescent="0.25">
      <c r="A3704" s="67"/>
      <c r="B3704" s="67"/>
      <c r="C3704" s="6"/>
      <c r="D3704" s="6"/>
      <c r="E3704" s="8"/>
    </row>
    <row r="3705" spans="1:5" x14ac:dyDescent="0.25">
      <c r="A3705" s="67"/>
      <c r="B3705" s="67"/>
      <c r="C3705" s="6"/>
      <c r="D3705" s="6"/>
      <c r="E3705" s="8"/>
    </row>
    <row r="3706" spans="1:5" x14ac:dyDescent="0.25">
      <c r="A3706" s="67"/>
      <c r="B3706" s="67"/>
      <c r="C3706" s="6"/>
      <c r="D3706" s="6"/>
      <c r="E3706" s="8"/>
    </row>
    <row r="3707" spans="1:5" x14ac:dyDescent="0.25">
      <c r="A3707" s="67"/>
      <c r="B3707" s="67"/>
      <c r="C3707" s="6"/>
      <c r="D3707" s="6"/>
      <c r="E3707" s="8"/>
    </row>
    <row r="3708" spans="1:5" x14ac:dyDescent="0.25">
      <c r="A3708" s="67"/>
      <c r="B3708" s="67"/>
      <c r="C3708" s="6"/>
      <c r="D3708" s="6"/>
      <c r="E3708" s="8"/>
    </row>
    <row r="3709" spans="1:5" x14ac:dyDescent="0.25">
      <c r="A3709" s="67"/>
      <c r="B3709" s="67"/>
      <c r="C3709" s="6"/>
      <c r="D3709" s="6"/>
      <c r="E3709" s="8"/>
    </row>
    <row r="3710" spans="1:5" x14ac:dyDescent="0.25">
      <c r="A3710" s="67"/>
      <c r="B3710" s="67"/>
      <c r="C3710" s="6"/>
      <c r="D3710" s="6"/>
      <c r="E3710" s="8"/>
    </row>
    <row r="3711" spans="1:5" x14ac:dyDescent="0.25">
      <c r="A3711" s="67"/>
      <c r="B3711" s="67"/>
      <c r="C3711" s="6"/>
      <c r="D3711" s="6"/>
      <c r="E3711" s="8"/>
    </row>
    <row r="3712" spans="1:5" x14ac:dyDescent="0.25">
      <c r="A3712" s="67"/>
      <c r="B3712" s="67"/>
      <c r="C3712" s="6"/>
      <c r="D3712" s="6"/>
      <c r="E3712" s="8"/>
    </row>
    <row r="3713" spans="1:5" x14ac:dyDescent="0.25">
      <c r="A3713" s="67"/>
      <c r="B3713" s="67"/>
      <c r="C3713" s="6"/>
      <c r="D3713" s="6"/>
      <c r="E3713" s="8"/>
    </row>
    <row r="3714" spans="1:5" x14ac:dyDescent="0.25">
      <c r="A3714" s="67"/>
      <c r="B3714" s="67"/>
      <c r="C3714" s="6"/>
      <c r="D3714" s="6"/>
      <c r="E3714" s="8"/>
    </row>
    <row r="3715" spans="1:5" x14ac:dyDescent="0.25">
      <c r="A3715" s="67"/>
      <c r="B3715" s="67"/>
      <c r="C3715" s="6"/>
      <c r="D3715" s="6"/>
      <c r="E3715" s="8"/>
    </row>
    <row r="3716" spans="1:5" x14ac:dyDescent="0.25">
      <c r="A3716" s="67"/>
      <c r="B3716" s="67"/>
      <c r="C3716" s="6"/>
      <c r="D3716" s="6"/>
      <c r="E3716" s="8"/>
    </row>
    <row r="3717" spans="1:5" x14ac:dyDescent="0.25">
      <c r="A3717" s="67"/>
      <c r="B3717" s="67"/>
      <c r="C3717" s="6"/>
      <c r="D3717" s="6"/>
      <c r="E3717" s="8"/>
    </row>
    <row r="3718" spans="1:5" x14ac:dyDescent="0.25">
      <c r="A3718" s="67"/>
      <c r="B3718" s="67"/>
      <c r="C3718" s="6"/>
      <c r="D3718" s="6"/>
      <c r="E3718" s="8"/>
    </row>
    <row r="3719" spans="1:5" x14ac:dyDescent="0.25">
      <c r="A3719" s="67"/>
      <c r="B3719" s="67"/>
      <c r="C3719" s="6"/>
      <c r="D3719" s="6"/>
      <c r="E3719" s="8"/>
    </row>
    <row r="3720" spans="1:5" x14ac:dyDescent="0.25">
      <c r="A3720" s="67"/>
      <c r="B3720" s="67"/>
      <c r="C3720" s="6"/>
      <c r="D3720" s="6"/>
      <c r="E3720" s="8"/>
    </row>
    <row r="3721" spans="1:5" x14ac:dyDescent="0.25">
      <c r="A3721" s="67"/>
      <c r="B3721" s="67"/>
      <c r="C3721" s="6"/>
      <c r="D3721" s="6"/>
      <c r="E3721" s="8"/>
    </row>
    <row r="3722" spans="1:5" x14ac:dyDescent="0.25">
      <c r="A3722" s="67"/>
      <c r="B3722" s="67"/>
      <c r="C3722" s="6"/>
      <c r="D3722" s="6"/>
      <c r="E3722" s="8"/>
    </row>
    <row r="3723" spans="1:5" x14ac:dyDescent="0.25">
      <c r="A3723" s="67"/>
      <c r="B3723" s="67"/>
      <c r="C3723" s="6"/>
      <c r="D3723" s="6"/>
      <c r="E3723" s="8"/>
    </row>
    <row r="3724" spans="1:5" x14ac:dyDescent="0.25">
      <c r="A3724" s="67"/>
      <c r="B3724" s="67"/>
      <c r="C3724" s="6"/>
      <c r="D3724" s="6"/>
      <c r="E3724" s="8"/>
    </row>
    <row r="3725" spans="1:5" x14ac:dyDescent="0.25">
      <c r="A3725" s="67"/>
      <c r="B3725" s="67"/>
      <c r="C3725" s="6"/>
      <c r="D3725" s="6"/>
      <c r="E3725" s="8"/>
    </row>
    <row r="3726" spans="1:5" x14ac:dyDescent="0.25">
      <c r="A3726" s="67"/>
      <c r="B3726" s="67"/>
      <c r="C3726" s="6"/>
      <c r="D3726" s="6"/>
      <c r="E3726" s="8"/>
    </row>
    <row r="3727" spans="1:5" x14ac:dyDescent="0.25">
      <c r="A3727" s="67"/>
      <c r="B3727" s="67"/>
      <c r="C3727" s="6"/>
      <c r="D3727" s="6"/>
      <c r="E3727" s="8"/>
    </row>
    <row r="3728" spans="1:5" x14ac:dyDescent="0.25">
      <c r="A3728" s="67"/>
      <c r="B3728" s="67"/>
      <c r="C3728" s="6"/>
      <c r="D3728" s="6"/>
      <c r="E3728" s="8"/>
    </row>
    <row r="3729" spans="1:5" x14ac:dyDescent="0.25">
      <c r="A3729" s="67"/>
      <c r="B3729" s="67"/>
      <c r="C3729" s="6"/>
      <c r="D3729" s="6"/>
      <c r="E3729" s="8"/>
    </row>
    <row r="3730" spans="1:5" x14ac:dyDescent="0.25">
      <c r="A3730" s="67"/>
      <c r="B3730" s="67"/>
      <c r="C3730" s="6"/>
      <c r="D3730" s="6"/>
      <c r="E3730" s="8"/>
    </row>
    <row r="3731" spans="1:5" x14ac:dyDescent="0.25">
      <c r="A3731" s="67"/>
      <c r="B3731" s="67"/>
      <c r="C3731" s="6"/>
      <c r="D3731" s="6"/>
      <c r="E3731" s="8"/>
    </row>
    <row r="3732" spans="1:5" x14ac:dyDescent="0.25">
      <c r="A3732" s="67"/>
      <c r="B3732" s="67"/>
      <c r="C3732" s="6"/>
      <c r="D3732" s="6"/>
      <c r="E3732" s="8"/>
    </row>
    <row r="3733" spans="1:5" x14ac:dyDescent="0.25">
      <c r="A3733" s="67"/>
      <c r="B3733" s="67"/>
      <c r="C3733" s="6"/>
      <c r="D3733" s="6"/>
      <c r="E3733" s="8"/>
    </row>
    <row r="3734" spans="1:5" x14ac:dyDescent="0.25">
      <c r="A3734" s="67"/>
      <c r="B3734" s="67"/>
      <c r="C3734" s="6"/>
      <c r="D3734" s="6"/>
      <c r="E3734" s="8"/>
    </row>
    <row r="3735" spans="1:5" x14ac:dyDescent="0.25">
      <c r="A3735" s="67"/>
      <c r="B3735" s="67"/>
      <c r="C3735" s="6"/>
      <c r="D3735" s="6"/>
      <c r="E3735" s="8"/>
    </row>
    <row r="3736" spans="1:5" x14ac:dyDescent="0.25">
      <c r="A3736" s="67"/>
      <c r="B3736" s="67"/>
      <c r="C3736" s="6"/>
      <c r="D3736" s="6"/>
      <c r="E3736" s="8"/>
    </row>
    <row r="3737" spans="1:5" x14ac:dyDescent="0.25">
      <c r="A3737" s="67"/>
      <c r="B3737" s="67"/>
      <c r="C3737" s="6"/>
      <c r="D3737" s="6"/>
      <c r="E3737" s="8"/>
    </row>
    <row r="3738" spans="1:5" x14ac:dyDescent="0.25">
      <c r="A3738" s="67"/>
      <c r="B3738" s="67"/>
      <c r="C3738" s="6"/>
      <c r="D3738" s="6"/>
      <c r="E3738" s="8"/>
    </row>
    <row r="3739" spans="1:5" x14ac:dyDescent="0.25">
      <c r="A3739" s="67"/>
      <c r="B3739" s="67"/>
      <c r="C3739" s="6"/>
      <c r="D3739" s="6"/>
      <c r="E3739" s="8"/>
    </row>
    <row r="3740" spans="1:5" x14ac:dyDescent="0.25">
      <c r="A3740" s="67"/>
      <c r="B3740" s="67"/>
      <c r="C3740" s="6"/>
      <c r="D3740" s="6"/>
      <c r="E3740" s="8"/>
    </row>
    <row r="3741" spans="1:5" x14ac:dyDescent="0.25">
      <c r="A3741" s="67"/>
      <c r="B3741" s="67"/>
      <c r="C3741" s="6"/>
      <c r="D3741" s="6"/>
      <c r="E3741" s="8"/>
    </row>
    <row r="3742" spans="1:5" x14ac:dyDescent="0.25">
      <c r="A3742" s="67"/>
      <c r="B3742" s="67"/>
      <c r="C3742" s="6"/>
      <c r="D3742" s="6"/>
      <c r="E3742" s="8"/>
    </row>
    <row r="3743" spans="1:5" x14ac:dyDescent="0.25">
      <c r="A3743" s="67"/>
      <c r="B3743" s="67"/>
      <c r="C3743" s="6"/>
      <c r="D3743" s="6"/>
      <c r="E3743" s="8"/>
    </row>
    <row r="3744" spans="1:5" x14ac:dyDescent="0.25">
      <c r="A3744" s="67"/>
      <c r="B3744" s="67"/>
      <c r="C3744" s="6"/>
      <c r="D3744" s="6"/>
      <c r="E3744" s="8"/>
    </row>
    <row r="3745" spans="1:5" x14ac:dyDescent="0.25">
      <c r="A3745" s="67"/>
      <c r="B3745" s="67"/>
      <c r="C3745" s="6"/>
      <c r="D3745" s="6"/>
      <c r="E3745" s="8"/>
    </row>
    <row r="3746" spans="1:5" x14ac:dyDescent="0.25">
      <c r="A3746" s="67"/>
      <c r="B3746" s="67"/>
      <c r="C3746" s="6"/>
      <c r="D3746" s="6"/>
      <c r="E3746" s="8"/>
    </row>
    <row r="3747" spans="1:5" x14ac:dyDescent="0.25">
      <c r="A3747" s="67"/>
      <c r="B3747" s="67"/>
      <c r="C3747" s="6"/>
      <c r="D3747" s="6"/>
      <c r="E3747" s="8"/>
    </row>
    <row r="3748" spans="1:5" x14ac:dyDescent="0.25">
      <c r="A3748" s="67"/>
      <c r="B3748" s="67"/>
      <c r="C3748" s="6"/>
      <c r="D3748" s="6"/>
      <c r="E3748" s="8"/>
    </row>
    <row r="3749" spans="1:5" x14ac:dyDescent="0.25">
      <c r="A3749" s="67"/>
      <c r="B3749" s="67"/>
      <c r="C3749" s="6"/>
      <c r="D3749" s="6"/>
      <c r="E3749" s="8"/>
    </row>
    <row r="3750" spans="1:5" x14ac:dyDescent="0.25">
      <c r="A3750" s="67"/>
      <c r="B3750" s="67"/>
      <c r="C3750" s="6"/>
      <c r="D3750" s="6"/>
      <c r="E3750" s="8"/>
    </row>
    <row r="3751" spans="1:5" x14ac:dyDescent="0.25">
      <c r="A3751" s="67"/>
      <c r="B3751" s="67"/>
      <c r="C3751" s="6"/>
      <c r="D3751" s="6"/>
      <c r="E3751" s="8"/>
    </row>
    <row r="3752" spans="1:5" x14ac:dyDescent="0.25">
      <c r="A3752" s="67"/>
      <c r="B3752" s="67"/>
      <c r="C3752" s="6"/>
      <c r="D3752" s="6"/>
      <c r="E3752" s="8"/>
    </row>
    <row r="3753" spans="1:5" x14ac:dyDescent="0.25">
      <c r="A3753" s="67"/>
      <c r="B3753" s="67"/>
      <c r="C3753" s="6"/>
      <c r="D3753" s="6"/>
      <c r="E3753" s="8"/>
    </row>
    <row r="3754" spans="1:5" x14ac:dyDescent="0.25">
      <c r="A3754" s="67"/>
      <c r="B3754" s="67"/>
      <c r="C3754" s="6"/>
      <c r="D3754" s="6"/>
      <c r="E3754" s="8"/>
    </row>
    <row r="3755" spans="1:5" x14ac:dyDescent="0.25">
      <c r="A3755" s="67"/>
      <c r="B3755" s="67"/>
      <c r="C3755" s="6"/>
      <c r="D3755" s="6"/>
      <c r="E3755" s="8"/>
    </row>
    <row r="3756" spans="1:5" x14ac:dyDescent="0.25">
      <c r="A3756" s="67"/>
      <c r="B3756" s="67"/>
      <c r="C3756" s="6"/>
      <c r="D3756" s="6"/>
      <c r="E3756" s="8"/>
    </row>
    <row r="3757" spans="1:5" x14ac:dyDescent="0.25">
      <c r="A3757" s="67"/>
      <c r="B3757" s="67"/>
      <c r="C3757" s="6"/>
      <c r="D3757" s="6"/>
      <c r="E3757" s="8"/>
    </row>
    <row r="3758" spans="1:5" x14ac:dyDescent="0.25">
      <c r="A3758" s="67"/>
      <c r="B3758" s="67"/>
      <c r="C3758" s="6"/>
      <c r="D3758" s="6"/>
      <c r="E3758" s="8"/>
    </row>
    <row r="3759" spans="1:5" x14ac:dyDescent="0.25">
      <c r="A3759" s="67"/>
      <c r="B3759" s="67"/>
      <c r="C3759" s="6"/>
      <c r="D3759" s="6"/>
      <c r="E3759" s="8"/>
    </row>
    <row r="3760" spans="1:5" x14ac:dyDescent="0.25">
      <c r="A3760" s="67"/>
      <c r="B3760" s="67"/>
      <c r="C3760" s="6"/>
      <c r="D3760" s="6"/>
      <c r="E3760" s="8"/>
    </row>
    <row r="3761" spans="1:5" x14ac:dyDescent="0.25">
      <c r="A3761" s="67"/>
      <c r="B3761" s="67"/>
      <c r="C3761" s="6"/>
      <c r="D3761" s="6"/>
      <c r="E3761" s="8"/>
    </row>
    <row r="3762" spans="1:5" x14ac:dyDescent="0.25">
      <c r="A3762" s="67"/>
      <c r="B3762" s="67"/>
      <c r="C3762" s="6"/>
      <c r="D3762" s="6"/>
      <c r="E3762" s="8"/>
    </row>
    <row r="3763" spans="1:5" x14ac:dyDescent="0.25">
      <c r="A3763" s="67"/>
      <c r="B3763" s="67"/>
      <c r="C3763" s="6"/>
      <c r="D3763" s="6"/>
      <c r="E3763" s="8"/>
    </row>
    <row r="3764" spans="1:5" x14ac:dyDescent="0.25">
      <c r="A3764" s="67"/>
      <c r="B3764" s="67"/>
      <c r="C3764" s="6"/>
      <c r="D3764" s="6"/>
      <c r="E3764" s="8"/>
    </row>
    <row r="3765" spans="1:5" x14ac:dyDescent="0.25">
      <c r="A3765" s="67"/>
      <c r="B3765" s="67"/>
      <c r="C3765" s="6"/>
      <c r="D3765" s="6"/>
      <c r="E3765" s="8"/>
    </row>
    <row r="3766" spans="1:5" x14ac:dyDescent="0.25">
      <c r="A3766" s="67"/>
      <c r="B3766" s="67"/>
      <c r="C3766" s="6"/>
      <c r="D3766" s="6"/>
      <c r="E3766" s="8"/>
    </row>
    <row r="3767" spans="1:5" x14ac:dyDescent="0.25">
      <c r="A3767" s="67"/>
      <c r="B3767" s="67"/>
      <c r="C3767" s="6"/>
      <c r="D3767" s="6"/>
      <c r="E3767" s="8"/>
    </row>
    <row r="3768" spans="1:5" x14ac:dyDescent="0.25">
      <c r="A3768" s="67"/>
      <c r="B3768" s="67"/>
      <c r="C3768" s="6"/>
      <c r="D3768" s="6"/>
      <c r="E3768" s="8"/>
    </row>
    <row r="3769" spans="1:5" x14ac:dyDescent="0.25">
      <c r="A3769" s="67"/>
      <c r="B3769" s="67"/>
      <c r="C3769" s="6"/>
      <c r="D3769" s="6"/>
      <c r="E3769" s="8"/>
    </row>
    <row r="3770" spans="1:5" x14ac:dyDescent="0.25">
      <c r="A3770" s="67"/>
      <c r="B3770" s="67"/>
      <c r="C3770" s="6"/>
      <c r="D3770" s="6"/>
      <c r="E3770" s="8"/>
    </row>
    <row r="3771" spans="1:5" x14ac:dyDescent="0.25">
      <c r="A3771" s="67"/>
      <c r="B3771" s="67"/>
      <c r="C3771" s="6"/>
      <c r="D3771" s="6"/>
      <c r="E3771" s="8"/>
    </row>
    <row r="3772" spans="1:5" x14ac:dyDescent="0.25">
      <c r="A3772" s="67"/>
      <c r="B3772" s="67"/>
      <c r="C3772" s="6"/>
      <c r="D3772" s="6"/>
      <c r="E3772" s="8"/>
    </row>
    <row r="3773" spans="1:5" x14ac:dyDescent="0.25">
      <c r="A3773" s="67"/>
      <c r="B3773" s="67"/>
      <c r="C3773" s="6"/>
      <c r="D3773" s="6"/>
      <c r="E3773" s="8"/>
    </row>
    <row r="3774" spans="1:5" x14ac:dyDescent="0.25">
      <c r="A3774" s="67"/>
      <c r="B3774" s="67"/>
      <c r="C3774" s="6"/>
      <c r="D3774" s="6"/>
      <c r="E3774" s="8"/>
    </row>
    <row r="3775" spans="1:5" x14ac:dyDescent="0.25">
      <c r="A3775" s="67"/>
      <c r="B3775" s="67"/>
      <c r="C3775" s="6"/>
      <c r="D3775" s="6"/>
      <c r="E3775" s="8"/>
    </row>
    <row r="3776" spans="1:5" x14ac:dyDescent="0.25">
      <c r="A3776" s="67"/>
      <c r="B3776" s="67"/>
      <c r="C3776" s="6"/>
      <c r="D3776" s="6"/>
      <c r="E3776" s="8"/>
    </row>
    <row r="3777" spans="1:5" x14ac:dyDescent="0.25">
      <c r="A3777" s="67"/>
      <c r="B3777" s="67"/>
      <c r="C3777" s="6"/>
      <c r="D3777" s="6"/>
      <c r="E3777" s="8"/>
    </row>
    <row r="3778" spans="1:5" x14ac:dyDescent="0.25">
      <c r="A3778" s="67"/>
      <c r="B3778" s="67"/>
      <c r="C3778" s="6"/>
      <c r="D3778" s="6"/>
      <c r="E3778" s="8"/>
    </row>
    <row r="3779" spans="1:5" x14ac:dyDescent="0.25">
      <c r="A3779" s="67"/>
      <c r="B3779" s="67"/>
      <c r="C3779" s="6"/>
      <c r="D3779" s="6"/>
      <c r="E3779" s="8"/>
    </row>
    <row r="3780" spans="1:5" x14ac:dyDescent="0.25">
      <c r="A3780" s="67"/>
      <c r="B3780" s="67"/>
      <c r="C3780" s="6"/>
      <c r="D3780" s="6"/>
      <c r="E3780" s="8"/>
    </row>
    <row r="3781" spans="1:5" x14ac:dyDescent="0.25">
      <c r="A3781" s="67"/>
      <c r="B3781" s="67"/>
      <c r="C3781" s="6"/>
      <c r="D3781" s="6"/>
      <c r="E3781" s="8"/>
    </row>
    <row r="3782" spans="1:5" x14ac:dyDescent="0.25">
      <c r="A3782" s="67"/>
      <c r="B3782" s="67"/>
      <c r="C3782" s="6"/>
      <c r="D3782" s="6"/>
      <c r="E3782" s="8"/>
    </row>
    <row r="3783" spans="1:5" x14ac:dyDescent="0.25">
      <c r="A3783" s="67"/>
      <c r="B3783" s="67"/>
      <c r="C3783" s="6"/>
      <c r="D3783" s="6"/>
      <c r="E3783" s="8"/>
    </row>
    <row r="3784" spans="1:5" x14ac:dyDescent="0.25">
      <c r="A3784" s="67"/>
      <c r="B3784" s="67"/>
      <c r="C3784" s="6"/>
      <c r="D3784" s="6"/>
      <c r="E3784" s="8"/>
    </row>
    <row r="3785" spans="1:5" x14ac:dyDescent="0.25">
      <c r="A3785" s="67"/>
      <c r="B3785" s="67"/>
      <c r="C3785" s="6"/>
      <c r="D3785" s="6"/>
      <c r="E3785" s="8"/>
    </row>
    <row r="3786" spans="1:5" x14ac:dyDescent="0.25">
      <c r="A3786" s="67"/>
      <c r="B3786" s="67"/>
      <c r="C3786" s="6"/>
      <c r="D3786" s="6"/>
      <c r="E3786" s="8"/>
    </row>
    <row r="3787" spans="1:5" x14ac:dyDescent="0.25">
      <c r="A3787" s="67"/>
      <c r="B3787" s="67"/>
      <c r="C3787" s="6"/>
      <c r="D3787" s="6"/>
      <c r="E3787" s="8"/>
    </row>
    <row r="3788" spans="1:5" x14ac:dyDescent="0.25">
      <c r="A3788" s="67"/>
      <c r="B3788" s="67"/>
      <c r="C3788" s="6"/>
      <c r="D3788" s="6"/>
      <c r="E3788" s="8"/>
    </row>
    <row r="3789" spans="1:5" x14ac:dyDescent="0.25">
      <c r="A3789" s="67"/>
      <c r="B3789" s="67"/>
      <c r="C3789" s="6"/>
      <c r="D3789" s="6"/>
      <c r="E3789" s="8"/>
    </row>
    <row r="3790" spans="1:5" x14ac:dyDescent="0.25">
      <c r="A3790" s="67"/>
      <c r="B3790" s="67"/>
      <c r="C3790" s="6"/>
      <c r="D3790" s="6"/>
      <c r="E3790" s="8"/>
    </row>
    <row r="3791" spans="1:5" x14ac:dyDescent="0.25">
      <c r="A3791" s="67"/>
      <c r="B3791" s="67"/>
      <c r="C3791" s="6"/>
      <c r="D3791" s="6"/>
      <c r="E3791" s="8"/>
    </row>
    <row r="3792" spans="1:5" x14ac:dyDescent="0.25">
      <c r="A3792" s="67"/>
      <c r="B3792" s="67"/>
      <c r="C3792" s="6"/>
      <c r="D3792" s="6"/>
      <c r="E3792" s="8"/>
    </row>
    <row r="3793" spans="1:5" x14ac:dyDescent="0.25">
      <c r="A3793" s="67"/>
      <c r="B3793" s="67"/>
      <c r="C3793" s="6"/>
      <c r="D3793" s="6"/>
      <c r="E3793" s="8"/>
    </row>
    <row r="3794" spans="1:5" x14ac:dyDescent="0.25">
      <c r="A3794" s="67"/>
      <c r="B3794" s="67"/>
      <c r="C3794" s="6"/>
      <c r="D3794" s="6"/>
      <c r="E3794" s="8"/>
    </row>
    <row r="3795" spans="1:5" x14ac:dyDescent="0.25">
      <c r="A3795" s="67"/>
      <c r="B3795" s="67"/>
      <c r="C3795" s="6"/>
      <c r="D3795" s="6"/>
      <c r="E3795" s="8"/>
    </row>
    <row r="3796" spans="1:5" x14ac:dyDescent="0.25">
      <c r="A3796" s="67"/>
      <c r="B3796" s="67"/>
      <c r="C3796" s="6"/>
      <c r="D3796" s="6"/>
      <c r="E3796" s="8"/>
    </row>
    <row r="3797" spans="1:5" x14ac:dyDescent="0.25">
      <c r="A3797" s="67"/>
      <c r="B3797" s="67"/>
      <c r="C3797" s="6"/>
      <c r="D3797" s="6"/>
      <c r="E3797" s="8"/>
    </row>
    <row r="3798" spans="1:5" x14ac:dyDescent="0.25">
      <c r="A3798" s="67"/>
      <c r="B3798" s="67"/>
      <c r="C3798" s="6"/>
      <c r="D3798" s="6"/>
      <c r="E3798" s="8"/>
    </row>
    <row r="3799" spans="1:5" x14ac:dyDescent="0.25">
      <c r="A3799" s="67"/>
      <c r="B3799" s="67"/>
      <c r="C3799" s="6"/>
      <c r="D3799" s="6"/>
      <c r="E3799" s="8"/>
    </row>
    <row r="3800" spans="1:5" x14ac:dyDescent="0.25">
      <c r="A3800" s="67"/>
      <c r="B3800" s="67"/>
      <c r="C3800" s="6"/>
      <c r="D3800" s="6"/>
      <c r="E3800" s="8"/>
    </row>
    <row r="3801" spans="1:5" x14ac:dyDescent="0.25">
      <c r="A3801" s="67"/>
      <c r="B3801" s="67"/>
      <c r="C3801" s="6"/>
      <c r="D3801" s="6"/>
      <c r="E3801" s="8"/>
    </row>
    <row r="3802" spans="1:5" x14ac:dyDescent="0.25">
      <c r="A3802" s="67"/>
      <c r="B3802" s="67"/>
      <c r="C3802" s="6"/>
      <c r="D3802" s="6"/>
      <c r="E3802" s="8"/>
    </row>
    <row r="3803" spans="1:5" x14ac:dyDescent="0.25">
      <c r="A3803" s="67"/>
      <c r="B3803" s="67"/>
      <c r="C3803" s="6"/>
      <c r="D3803" s="6"/>
      <c r="E3803" s="8"/>
    </row>
    <row r="3804" spans="1:5" x14ac:dyDescent="0.25">
      <c r="A3804" s="67"/>
      <c r="B3804" s="67"/>
      <c r="C3804" s="6"/>
      <c r="D3804" s="6"/>
      <c r="E3804" s="8"/>
    </row>
    <row r="3805" spans="1:5" x14ac:dyDescent="0.25">
      <c r="A3805" s="67"/>
      <c r="B3805" s="67"/>
      <c r="C3805" s="6"/>
      <c r="D3805" s="6"/>
      <c r="E3805" s="8"/>
    </row>
    <row r="3806" spans="1:5" x14ac:dyDescent="0.25">
      <c r="A3806" s="67"/>
      <c r="B3806" s="67"/>
      <c r="C3806" s="6"/>
      <c r="D3806" s="6"/>
      <c r="E3806" s="8"/>
    </row>
    <row r="3807" spans="1:5" x14ac:dyDescent="0.25">
      <c r="A3807" s="67"/>
      <c r="B3807" s="67"/>
      <c r="C3807" s="6"/>
      <c r="D3807" s="6"/>
      <c r="E3807" s="8"/>
    </row>
    <row r="3808" spans="1:5" x14ac:dyDescent="0.25">
      <c r="A3808" s="67"/>
      <c r="B3808" s="67"/>
      <c r="C3808" s="6"/>
      <c r="D3808" s="6"/>
      <c r="E3808" s="8"/>
    </row>
    <row r="3809" spans="1:5" x14ac:dyDescent="0.25">
      <c r="A3809" s="67"/>
      <c r="B3809" s="67"/>
      <c r="C3809" s="6"/>
      <c r="D3809" s="6"/>
      <c r="E3809" s="8"/>
    </row>
    <row r="3810" spans="1:5" x14ac:dyDescent="0.25">
      <c r="A3810" s="67"/>
      <c r="B3810" s="67"/>
      <c r="C3810" s="6"/>
      <c r="D3810" s="6"/>
      <c r="E3810" s="8"/>
    </row>
    <row r="3811" spans="1:5" x14ac:dyDescent="0.25">
      <c r="A3811" s="67"/>
      <c r="B3811" s="67"/>
      <c r="C3811" s="6"/>
      <c r="D3811" s="6"/>
      <c r="E3811" s="8"/>
    </row>
    <row r="3812" spans="1:5" x14ac:dyDescent="0.25">
      <c r="A3812" s="67"/>
      <c r="B3812" s="67"/>
      <c r="C3812" s="6"/>
      <c r="D3812" s="6"/>
      <c r="E3812" s="8"/>
    </row>
    <row r="3813" spans="1:5" x14ac:dyDescent="0.25">
      <c r="A3813" s="67"/>
      <c r="B3813" s="67"/>
      <c r="C3813" s="6"/>
      <c r="D3813" s="6"/>
      <c r="E3813" s="8"/>
    </row>
    <row r="3814" spans="1:5" x14ac:dyDescent="0.25">
      <c r="A3814" s="67"/>
      <c r="B3814" s="67"/>
      <c r="C3814" s="6"/>
      <c r="D3814" s="6"/>
      <c r="E3814" s="8"/>
    </row>
    <row r="3815" spans="1:5" x14ac:dyDescent="0.25">
      <c r="A3815" s="67"/>
      <c r="B3815" s="67"/>
      <c r="C3815" s="6"/>
      <c r="D3815" s="6"/>
      <c r="E3815" s="8"/>
    </row>
    <row r="3816" spans="1:5" x14ac:dyDescent="0.25">
      <c r="A3816" s="67"/>
      <c r="B3816" s="67"/>
      <c r="C3816" s="6"/>
      <c r="D3816" s="6"/>
      <c r="E3816" s="8"/>
    </row>
    <row r="3817" spans="1:5" x14ac:dyDescent="0.25">
      <c r="A3817" s="67"/>
      <c r="B3817" s="67"/>
      <c r="C3817" s="6"/>
      <c r="D3817" s="6"/>
      <c r="E3817" s="8"/>
    </row>
    <row r="3818" spans="1:5" x14ac:dyDescent="0.25">
      <c r="A3818" s="67"/>
      <c r="B3818" s="67"/>
      <c r="C3818" s="6"/>
      <c r="D3818" s="6"/>
      <c r="E3818" s="8"/>
    </row>
    <row r="3819" spans="1:5" x14ac:dyDescent="0.25">
      <c r="A3819" s="67"/>
      <c r="B3819" s="67"/>
      <c r="C3819" s="6"/>
      <c r="D3819" s="6"/>
      <c r="E3819" s="8"/>
    </row>
    <row r="3820" spans="1:5" x14ac:dyDescent="0.25">
      <c r="A3820" s="67"/>
      <c r="B3820" s="67"/>
      <c r="C3820" s="6"/>
      <c r="D3820" s="6"/>
      <c r="E3820" s="8"/>
    </row>
    <row r="3821" spans="1:5" x14ac:dyDescent="0.25">
      <c r="A3821" s="67"/>
      <c r="B3821" s="67"/>
      <c r="C3821" s="6"/>
      <c r="D3821" s="6"/>
      <c r="E3821" s="8"/>
    </row>
    <row r="3822" spans="1:5" x14ac:dyDescent="0.25">
      <c r="A3822" s="67"/>
      <c r="B3822" s="67"/>
      <c r="C3822" s="6"/>
      <c r="D3822" s="6"/>
      <c r="E3822" s="8"/>
    </row>
    <row r="3823" spans="1:5" x14ac:dyDescent="0.25">
      <c r="A3823" s="67"/>
      <c r="B3823" s="67"/>
      <c r="C3823" s="6"/>
      <c r="D3823" s="6"/>
      <c r="E3823" s="8"/>
    </row>
    <row r="3824" spans="1:5" x14ac:dyDescent="0.25">
      <c r="A3824" s="67"/>
      <c r="B3824" s="67"/>
      <c r="C3824" s="6"/>
      <c r="D3824" s="6"/>
      <c r="E3824" s="8"/>
    </row>
    <row r="3825" spans="1:5" x14ac:dyDescent="0.25">
      <c r="A3825" s="67"/>
      <c r="B3825" s="67"/>
      <c r="C3825" s="6"/>
      <c r="D3825" s="6"/>
      <c r="E3825" s="8"/>
    </row>
    <row r="3826" spans="1:5" x14ac:dyDescent="0.25">
      <c r="A3826" s="67"/>
      <c r="B3826" s="67"/>
      <c r="C3826" s="6"/>
      <c r="D3826" s="6"/>
      <c r="E3826" s="8"/>
    </row>
    <row r="3827" spans="1:5" x14ac:dyDescent="0.25">
      <c r="A3827" s="67"/>
      <c r="B3827" s="67"/>
      <c r="C3827" s="6"/>
      <c r="D3827" s="6"/>
      <c r="E3827" s="8"/>
    </row>
    <row r="3828" spans="1:5" x14ac:dyDescent="0.25">
      <c r="A3828" s="67"/>
      <c r="B3828" s="67"/>
      <c r="C3828" s="6"/>
      <c r="D3828" s="6"/>
      <c r="E3828" s="8"/>
    </row>
    <row r="3829" spans="1:5" x14ac:dyDescent="0.25">
      <c r="A3829" s="67"/>
      <c r="B3829" s="67"/>
      <c r="C3829" s="6"/>
      <c r="D3829" s="6"/>
      <c r="E3829" s="8"/>
    </row>
    <row r="3830" spans="1:5" x14ac:dyDescent="0.25">
      <c r="A3830" s="67"/>
      <c r="B3830" s="67"/>
      <c r="C3830" s="6"/>
      <c r="D3830" s="6"/>
      <c r="E3830" s="8"/>
    </row>
    <row r="3831" spans="1:5" x14ac:dyDescent="0.25">
      <c r="A3831" s="67"/>
      <c r="B3831" s="67"/>
      <c r="C3831" s="6"/>
      <c r="D3831" s="6"/>
      <c r="E3831" s="8"/>
    </row>
    <row r="3832" spans="1:5" x14ac:dyDescent="0.25">
      <c r="A3832" s="67"/>
      <c r="B3832" s="67"/>
      <c r="C3832" s="6"/>
      <c r="D3832" s="6"/>
      <c r="E3832" s="8"/>
    </row>
    <row r="3833" spans="1:5" x14ac:dyDescent="0.25">
      <c r="A3833" s="67"/>
      <c r="B3833" s="67"/>
      <c r="C3833" s="6"/>
      <c r="D3833" s="6"/>
      <c r="E3833" s="8"/>
    </row>
    <row r="3834" spans="1:5" x14ac:dyDescent="0.25">
      <c r="A3834" s="67"/>
      <c r="B3834" s="67"/>
      <c r="C3834" s="6"/>
      <c r="D3834" s="6"/>
      <c r="E3834" s="8"/>
    </row>
    <row r="3835" spans="1:5" x14ac:dyDescent="0.25">
      <c r="A3835" s="67"/>
      <c r="B3835" s="67"/>
      <c r="C3835" s="6"/>
      <c r="D3835" s="6"/>
      <c r="E3835" s="8"/>
    </row>
    <row r="3836" spans="1:5" x14ac:dyDescent="0.25">
      <c r="A3836" s="67"/>
      <c r="B3836" s="67"/>
      <c r="C3836" s="6"/>
      <c r="D3836" s="6"/>
      <c r="E3836" s="8"/>
    </row>
    <row r="3837" spans="1:5" x14ac:dyDescent="0.25">
      <c r="A3837" s="67"/>
      <c r="B3837" s="67"/>
      <c r="C3837" s="6"/>
      <c r="D3837" s="6"/>
      <c r="E3837" s="8"/>
    </row>
    <row r="3838" spans="1:5" x14ac:dyDescent="0.25">
      <c r="A3838" s="67"/>
      <c r="B3838" s="67"/>
      <c r="C3838" s="6"/>
      <c r="D3838" s="6"/>
      <c r="E3838" s="8"/>
    </row>
    <row r="3839" spans="1:5" x14ac:dyDescent="0.25">
      <c r="A3839" s="67"/>
      <c r="B3839" s="67"/>
      <c r="C3839" s="6"/>
      <c r="D3839" s="6"/>
      <c r="E3839" s="8"/>
    </row>
    <row r="3840" spans="1:5" x14ac:dyDescent="0.25">
      <c r="A3840" s="67"/>
      <c r="B3840" s="67"/>
      <c r="C3840" s="6"/>
      <c r="D3840" s="6"/>
      <c r="E3840" s="8"/>
    </row>
    <row r="3841" spans="1:5" x14ac:dyDescent="0.25">
      <c r="A3841" s="67"/>
      <c r="B3841" s="67"/>
      <c r="C3841" s="6"/>
      <c r="D3841" s="6"/>
      <c r="E3841" s="8"/>
    </row>
    <row r="3842" spans="1:5" x14ac:dyDescent="0.25">
      <c r="A3842" s="67"/>
      <c r="B3842" s="67"/>
      <c r="C3842" s="6"/>
      <c r="D3842" s="6"/>
      <c r="E3842" s="8"/>
    </row>
    <row r="3843" spans="1:5" x14ac:dyDescent="0.25">
      <c r="A3843" s="67"/>
      <c r="B3843" s="67"/>
      <c r="C3843" s="6"/>
      <c r="D3843" s="6"/>
      <c r="E3843" s="8"/>
    </row>
    <row r="3844" spans="1:5" x14ac:dyDescent="0.25">
      <c r="A3844" s="67"/>
      <c r="B3844" s="67"/>
      <c r="C3844" s="6"/>
      <c r="D3844" s="6"/>
      <c r="E3844" s="8"/>
    </row>
    <row r="3845" spans="1:5" x14ac:dyDescent="0.25">
      <c r="A3845" s="67"/>
      <c r="B3845" s="67"/>
      <c r="C3845" s="6"/>
      <c r="D3845" s="6"/>
      <c r="E3845" s="8"/>
    </row>
    <row r="3846" spans="1:5" x14ac:dyDescent="0.25">
      <c r="A3846" s="67"/>
      <c r="B3846" s="67"/>
      <c r="C3846" s="6"/>
      <c r="D3846" s="6"/>
      <c r="E3846" s="8"/>
    </row>
    <row r="3847" spans="1:5" x14ac:dyDescent="0.25">
      <c r="A3847" s="67"/>
      <c r="B3847" s="67"/>
      <c r="C3847" s="6"/>
      <c r="D3847" s="6"/>
      <c r="E3847" s="8"/>
    </row>
    <row r="3848" spans="1:5" x14ac:dyDescent="0.25">
      <c r="A3848" s="67"/>
      <c r="B3848" s="67"/>
      <c r="C3848" s="6"/>
      <c r="D3848" s="6"/>
      <c r="E3848" s="8"/>
    </row>
    <row r="3849" spans="1:5" x14ac:dyDescent="0.25">
      <c r="A3849" s="67"/>
      <c r="B3849" s="67"/>
      <c r="C3849" s="6"/>
      <c r="D3849" s="6"/>
      <c r="E3849" s="8"/>
    </row>
    <row r="3850" spans="1:5" x14ac:dyDescent="0.25">
      <c r="A3850" s="67"/>
      <c r="B3850" s="67"/>
      <c r="C3850" s="6"/>
      <c r="D3850" s="6"/>
      <c r="E3850" s="8"/>
    </row>
    <row r="3851" spans="1:5" x14ac:dyDescent="0.25">
      <c r="A3851" s="67"/>
      <c r="B3851" s="67"/>
      <c r="C3851" s="6"/>
      <c r="D3851" s="6"/>
      <c r="E3851" s="8"/>
    </row>
    <row r="3852" spans="1:5" x14ac:dyDescent="0.25">
      <c r="A3852" s="67"/>
      <c r="B3852" s="67"/>
      <c r="C3852" s="6"/>
      <c r="D3852" s="6"/>
      <c r="E3852" s="8"/>
    </row>
    <row r="3853" spans="1:5" x14ac:dyDescent="0.25">
      <c r="A3853" s="67"/>
      <c r="B3853" s="67"/>
      <c r="C3853" s="6"/>
      <c r="D3853" s="6"/>
      <c r="E3853" s="8"/>
    </row>
    <row r="3854" spans="1:5" x14ac:dyDescent="0.25">
      <c r="A3854" s="67"/>
      <c r="B3854" s="67"/>
      <c r="C3854" s="6"/>
      <c r="D3854" s="6"/>
      <c r="E3854" s="8"/>
    </row>
    <row r="3855" spans="1:5" x14ac:dyDescent="0.25">
      <c r="A3855" s="67"/>
      <c r="B3855" s="67"/>
      <c r="C3855" s="6"/>
      <c r="D3855" s="6"/>
      <c r="E3855" s="8"/>
    </row>
    <row r="3856" spans="1:5" x14ac:dyDescent="0.25">
      <c r="A3856" s="67"/>
      <c r="B3856" s="67"/>
      <c r="C3856" s="6"/>
      <c r="D3856" s="6"/>
      <c r="E3856" s="8"/>
    </row>
    <row r="3857" spans="1:5" x14ac:dyDescent="0.25">
      <c r="A3857" s="67"/>
      <c r="B3857" s="67"/>
      <c r="C3857" s="6"/>
      <c r="D3857" s="6"/>
      <c r="E3857" s="8"/>
    </row>
    <row r="3858" spans="1:5" x14ac:dyDescent="0.25">
      <c r="A3858" s="67"/>
      <c r="B3858" s="67"/>
      <c r="C3858" s="6"/>
      <c r="D3858" s="6"/>
      <c r="E3858" s="8"/>
    </row>
    <row r="3859" spans="1:5" x14ac:dyDescent="0.25">
      <c r="A3859" s="67"/>
      <c r="B3859" s="67"/>
      <c r="C3859" s="6"/>
      <c r="D3859" s="6"/>
      <c r="E3859" s="8"/>
    </row>
    <row r="3860" spans="1:5" x14ac:dyDescent="0.25">
      <c r="A3860" s="67"/>
      <c r="B3860" s="67"/>
      <c r="C3860" s="6"/>
      <c r="D3860" s="6"/>
      <c r="E3860" s="8"/>
    </row>
    <row r="3861" spans="1:5" x14ac:dyDescent="0.25">
      <c r="A3861" s="67"/>
      <c r="B3861" s="67"/>
      <c r="C3861" s="6"/>
      <c r="D3861" s="6"/>
      <c r="E3861" s="8"/>
    </row>
    <row r="3862" spans="1:5" x14ac:dyDescent="0.25">
      <c r="A3862" s="67"/>
      <c r="B3862" s="67"/>
      <c r="C3862" s="6"/>
      <c r="D3862" s="6"/>
      <c r="E3862" s="8"/>
    </row>
    <row r="3863" spans="1:5" x14ac:dyDescent="0.25">
      <c r="A3863" s="67"/>
      <c r="B3863" s="67"/>
      <c r="C3863" s="6"/>
      <c r="D3863" s="6"/>
      <c r="E3863" s="8"/>
    </row>
    <row r="3864" spans="1:5" x14ac:dyDescent="0.25">
      <c r="A3864" s="67"/>
      <c r="B3864" s="67"/>
      <c r="C3864" s="6"/>
      <c r="D3864" s="6"/>
      <c r="E3864" s="8"/>
    </row>
    <row r="3865" spans="1:5" x14ac:dyDescent="0.25">
      <c r="A3865" s="67"/>
      <c r="B3865" s="67"/>
      <c r="C3865" s="6"/>
      <c r="D3865" s="6"/>
      <c r="E3865" s="8"/>
    </row>
    <row r="3866" spans="1:5" x14ac:dyDescent="0.25">
      <c r="A3866" s="67"/>
      <c r="B3866" s="67"/>
      <c r="C3866" s="6"/>
      <c r="D3866" s="6"/>
      <c r="E3866" s="8"/>
    </row>
    <row r="3867" spans="1:5" x14ac:dyDescent="0.25">
      <c r="A3867" s="67"/>
      <c r="B3867" s="67"/>
      <c r="C3867" s="6"/>
      <c r="D3867" s="6"/>
      <c r="E3867" s="8"/>
    </row>
    <row r="3868" spans="1:5" x14ac:dyDescent="0.25">
      <c r="A3868" s="67"/>
      <c r="B3868" s="67"/>
      <c r="C3868" s="6"/>
      <c r="D3868" s="6"/>
      <c r="E3868" s="8"/>
    </row>
    <row r="3869" spans="1:5" x14ac:dyDescent="0.25">
      <c r="A3869" s="67"/>
      <c r="B3869" s="67"/>
      <c r="C3869" s="6"/>
      <c r="D3869" s="6"/>
      <c r="E3869" s="8"/>
    </row>
    <row r="3870" spans="1:5" x14ac:dyDescent="0.25">
      <c r="A3870" s="67"/>
      <c r="B3870" s="67"/>
      <c r="C3870" s="6"/>
      <c r="D3870" s="6"/>
      <c r="E3870" s="8"/>
    </row>
    <row r="3871" spans="1:5" x14ac:dyDescent="0.25">
      <c r="A3871" s="67"/>
      <c r="B3871" s="67"/>
      <c r="C3871" s="6"/>
      <c r="D3871" s="6"/>
      <c r="E3871" s="8"/>
    </row>
    <row r="3872" spans="1:5" x14ac:dyDescent="0.25">
      <c r="A3872" s="67"/>
      <c r="B3872" s="67"/>
      <c r="C3872" s="6"/>
      <c r="D3872" s="6"/>
      <c r="E3872" s="8"/>
    </row>
    <row r="3873" spans="1:5" x14ac:dyDescent="0.25">
      <c r="A3873" s="67"/>
      <c r="B3873" s="67"/>
      <c r="C3873" s="6"/>
      <c r="D3873" s="6"/>
      <c r="E3873" s="8"/>
    </row>
    <row r="3874" spans="1:5" x14ac:dyDescent="0.25">
      <c r="A3874" s="67"/>
      <c r="B3874" s="67"/>
      <c r="C3874" s="6"/>
      <c r="D3874" s="6"/>
      <c r="E3874" s="8"/>
    </row>
    <row r="3875" spans="1:5" x14ac:dyDescent="0.25">
      <c r="A3875" s="67"/>
      <c r="B3875" s="67"/>
      <c r="C3875" s="6"/>
      <c r="D3875" s="6"/>
      <c r="E3875" s="8"/>
    </row>
    <row r="3876" spans="1:5" x14ac:dyDescent="0.25">
      <c r="A3876" s="67"/>
      <c r="B3876" s="67"/>
      <c r="C3876" s="6"/>
      <c r="D3876" s="6"/>
      <c r="E3876" s="8"/>
    </row>
    <row r="3877" spans="1:5" x14ac:dyDescent="0.25">
      <c r="A3877" s="67"/>
      <c r="B3877" s="67"/>
      <c r="C3877" s="6"/>
      <c r="D3877" s="6"/>
      <c r="E3877" s="8"/>
    </row>
    <row r="3878" spans="1:5" x14ac:dyDescent="0.25">
      <c r="A3878" s="67"/>
      <c r="B3878" s="67"/>
      <c r="C3878" s="6"/>
      <c r="D3878" s="6"/>
      <c r="E3878" s="8"/>
    </row>
    <row r="3879" spans="1:5" x14ac:dyDescent="0.25">
      <c r="A3879" s="67"/>
      <c r="B3879" s="67"/>
      <c r="C3879" s="6"/>
      <c r="D3879" s="6"/>
      <c r="E3879" s="8"/>
    </row>
    <row r="3880" spans="1:5" x14ac:dyDescent="0.25">
      <c r="A3880" s="67"/>
      <c r="B3880" s="67"/>
      <c r="C3880" s="6"/>
      <c r="D3880" s="6"/>
      <c r="E3880" s="8"/>
    </row>
    <row r="3881" spans="1:5" x14ac:dyDescent="0.25">
      <c r="A3881" s="67"/>
      <c r="B3881" s="67"/>
      <c r="C3881" s="6"/>
      <c r="D3881" s="6"/>
      <c r="E3881" s="8"/>
    </row>
    <row r="3882" spans="1:5" x14ac:dyDescent="0.25">
      <c r="A3882" s="67"/>
      <c r="B3882" s="67"/>
      <c r="C3882" s="6"/>
      <c r="D3882" s="6"/>
      <c r="E3882" s="8"/>
    </row>
    <row r="3883" spans="1:5" x14ac:dyDescent="0.25">
      <c r="A3883" s="67"/>
      <c r="B3883" s="67"/>
      <c r="C3883" s="6"/>
      <c r="D3883" s="6"/>
      <c r="E3883" s="8"/>
    </row>
    <row r="3884" spans="1:5" x14ac:dyDescent="0.25">
      <c r="A3884" s="67"/>
      <c r="B3884" s="67"/>
      <c r="C3884" s="6"/>
      <c r="D3884" s="6"/>
      <c r="E3884" s="8"/>
    </row>
    <row r="3885" spans="1:5" x14ac:dyDescent="0.25">
      <c r="A3885" s="67"/>
      <c r="B3885" s="67"/>
      <c r="C3885" s="6"/>
      <c r="D3885" s="6"/>
      <c r="E3885" s="8"/>
    </row>
    <row r="3886" spans="1:5" x14ac:dyDescent="0.25">
      <c r="A3886" s="67"/>
      <c r="B3886" s="67"/>
      <c r="C3886" s="6"/>
      <c r="D3886" s="6"/>
      <c r="E3886" s="8"/>
    </row>
    <row r="3887" spans="1:5" x14ac:dyDescent="0.25">
      <c r="A3887" s="67"/>
      <c r="B3887" s="67"/>
      <c r="C3887" s="6"/>
      <c r="D3887" s="6"/>
      <c r="E3887" s="8"/>
    </row>
    <row r="3888" spans="1:5" x14ac:dyDescent="0.25">
      <c r="A3888" s="67"/>
      <c r="B3888" s="67"/>
      <c r="C3888" s="6"/>
      <c r="D3888" s="6"/>
      <c r="E3888" s="8"/>
    </row>
    <row r="3889" spans="1:5" x14ac:dyDescent="0.25">
      <c r="A3889" s="67"/>
      <c r="B3889" s="67"/>
      <c r="C3889" s="6"/>
      <c r="D3889" s="6"/>
      <c r="E3889" s="8"/>
    </row>
    <row r="3890" spans="1:5" x14ac:dyDescent="0.25">
      <c r="A3890" s="67"/>
      <c r="B3890" s="67"/>
      <c r="C3890" s="6"/>
      <c r="D3890" s="6"/>
      <c r="E3890" s="8"/>
    </row>
    <row r="3891" spans="1:5" x14ac:dyDescent="0.25">
      <c r="A3891" s="67"/>
      <c r="B3891" s="67"/>
      <c r="C3891" s="6"/>
      <c r="D3891" s="6"/>
      <c r="E3891" s="8"/>
    </row>
    <row r="3892" spans="1:5" x14ac:dyDescent="0.25">
      <c r="A3892" s="67"/>
      <c r="B3892" s="67"/>
      <c r="C3892" s="6"/>
      <c r="D3892" s="6"/>
      <c r="E3892" s="8"/>
    </row>
    <row r="3893" spans="1:5" x14ac:dyDescent="0.25">
      <c r="A3893" s="67"/>
      <c r="B3893" s="67"/>
      <c r="C3893" s="6"/>
      <c r="D3893" s="6"/>
      <c r="E3893" s="8"/>
    </row>
    <row r="3894" spans="1:5" x14ac:dyDescent="0.25">
      <c r="A3894" s="67"/>
      <c r="B3894" s="67"/>
      <c r="C3894" s="6"/>
      <c r="D3894" s="6"/>
      <c r="E3894" s="8"/>
    </row>
    <row r="3895" spans="1:5" x14ac:dyDescent="0.25">
      <c r="A3895" s="67"/>
      <c r="B3895" s="67"/>
      <c r="C3895" s="6"/>
      <c r="D3895" s="6"/>
      <c r="E3895" s="8"/>
    </row>
    <row r="3896" spans="1:5" x14ac:dyDescent="0.25">
      <c r="A3896" s="67"/>
      <c r="B3896" s="67"/>
      <c r="C3896" s="6"/>
      <c r="D3896" s="6"/>
      <c r="E3896" s="8"/>
    </row>
    <row r="3897" spans="1:5" x14ac:dyDescent="0.25">
      <c r="A3897" s="67"/>
      <c r="B3897" s="67"/>
      <c r="C3897" s="6"/>
      <c r="D3897" s="6"/>
      <c r="E3897" s="8"/>
    </row>
    <row r="3898" spans="1:5" x14ac:dyDescent="0.25">
      <c r="A3898" s="67"/>
      <c r="B3898" s="67"/>
      <c r="C3898" s="6"/>
      <c r="D3898" s="6"/>
      <c r="E3898" s="8"/>
    </row>
    <row r="3899" spans="1:5" x14ac:dyDescent="0.25">
      <c r="A3899" s="67"/>
      <c r="B3899" s="67"/>
      <c r="C3899" s="6"/>
      <c r="D3899" s="6"/>
      <c r="E3899" s="8"/>
    </row>
    <row r="3900" spans="1:5" x14ac:dyDescent="0.25">
      <c r="A3900" s="67"/>
      <c r="B3900" s="67"/>
      <c r="C3900" s="6"/>
      <c r="D3900" s="6"/>
      <c r="E3900" s="8"/>
    </row>
    <row r="3901" spans="1:5" x14ac:dyDescent="0.25">
      <c r="A3901" s="67"/>
      <c r="B3901" s="67"/>
      <c r="C3901" s="6"/>
      <c r="D3901" s="6"/>
      <c r="E3901" s="8"/>
    </row>
    <row r="3902" spans="1:5" x14ac:dyDescent="0.25">
      <c r="A3902" s="67"/>
      <c r="B3902" s="67"/>
      <c r="C3902" s="6"/>
      <c r="D3902" s="6"/>
      <c r="E3902" s="8"/>
    </row>
    <row r="3903" spans="1:5" x14ac:dyDescent="0.25">
      <c r="A3903" s="67"/>
      <c r="B3903" s="67"/>
      <c r="C3903" s="6"/>
      <c r="D3903" s="6"/>
      <c r="E3903" s="8"/>
    </row>
    <row r="3904" spans="1:5" x14ac:dyDescent="0.25">
      <c r="A3904" s="67"/>
      <c r="B3904" s="67"/>
      <c r="C3904" s="6"/>
      <c r="D3904" s="6"/>
      <c r="E3904" s="8"/>
    </row>
    <row r="3905" spans="1:5" x14ac:dyDescent="0.25">
      <c r="A3905" s="67"/>
      <c r="B3905" s="67"/>
      <c r="C3905" s="6"/>
      <c r="D3905" s="6"/>
      <c r="E3905" s="8"/>
    </row>
    <row r="3906" spans="1:5" x14ac:dyDescent="0.25">
      <c r="A3906" s="67"/>
      <c r="B3906" s="67"/>
      <c r="C3906" s="6"/>
      <c r="D3906" s="6"/>
      <c r="E3906" s="8"/>
    </row>
    <row r="3907" spans="1:5" x14ac:dyDescent="0.25">
      <c r="A3907" s="67"/>
      <c r="B3907" s="67"/>
      <c r="C3907" s="6"/>
      <c r="D3907" s="6"/>
      <c r="E3907" s="8"/>
    </row>
    <row r="3908" spans="1:5" x14ac:dyDescent="0.25">
      <c r="A3908" s="67"/>
      <c r="B3908" s="67"/>
      <c r="C3908" s="6"/>
      <c r="D3908" s="6"/>
      <c r="E3908" s="8"/>
    </row>
    <row r="3909" spans="1:5" x14ac:dyDescent="0.25">
      <c r="A3909" s="67"/>
      <c r="B3909" s="67"/>
      <c r="C3909" s="6"/>
      <c r="D3909" s="6"/>
      <c r="E3909" s="8"/>
    </row>
    <row r="3910" spans="1:5" x14ac:dyDescent="0.25">
      <c r="A3910" s="67"/>
      <c r="B3910" s="67"/>
      <c r="C3910" s="6"/>
      <c r="D3910" s="6"/>
      <c r="E3910" s="8"/>
    </row>
    <row r="3911" spans="1:5" x14ac:dyDescent="0.25">
      <c r="A3911" s="67"/>
      <c r="B3911" s="67"/>
      <c r="C3911" s="6"/>
      <c r="D3911" s="6"/>
      <c r="E3911" s="8"/>
    </row>
    <row r="3912" spans="1:5" x14ac:dyDescent="0.25">
      <c r="A3912" s="67"/>
      <c r="B3912" s="67"/>
      <c r="C3912" s="6"/>
      <c r="D3912" s="6"/>
      <c r="E3912" s="8"/>
    </row>
    <row r="3913" spans="1:5" x14ac:dyDescent="0.25">
      <c r="A3913" s="67"/>
      <c r="B3913" s="67"/>
      <c r="C3913" s="6"/>
      <c r="D3913" s="6"/>
      <c r="E3913" s="8"/>
    </row>
    <row r="3914" spans="1:5" x14ac:dyDescent="0.25">
      <c r="A3914" s="67"/>
      <c r="B3914" s="67"/>
      <c r="C3914" s="6"/>
      <c r="D3914" s="6"/>
      <c r="E3914" s="8"/>
    </row>
    <row r="3915" spans="1:5" x14ac:dyDescent="0.25">
      <c r="A3915" s="67"/>
      <c r="B3915" s="67"/>
      <c r="C3915" s="6"/>
      <c r="D3915" s="6"/>
      <c r="E3915" s="8"/>
    </row>
    <row r="3916" spans="1:5" x14ac:dyDescent="0.25">
      <c r="A3916" s="67"/>
      <c r="B3916" s="67"/>
      <c r="C3916" s="6"/>
      <c r="D3916" s="6"/>
      <c r="E3916" s="8"/>
    </row>
    <row r="3917" spans="1:5" x14ac:dyDescent="0.25">
      <c r="A3917" s="67"/>
      <c r="B3917" s="67"/>
      <c r="C3917" s="6"/>
      <c r="D3917" s="6"/>
      <c r="E3917" s="8"/>
    </row>
    <row r="3918" spans="1:5" x14ac:dyDescent="0.25">
      <c r="A3918" s="67"/>
      <c r="B3918" s="67"/>
      <c r="C3918" s="6"/>
      <c r="D3918" s="6"/>
      <c r="E3918" s="8"/>
    </row>
    <row r="3919" spans="1:5" x14ac:dyDescent="0.25">
      <c r="A3919" s="67"/>
      <c r="B3919" s="67"/>
      <c r="C3919" s="6"/>
      <c r="D3919" s="6"/>
      <c r="E3919" s="8"/>
    </row>
    <row r="3920" spans="1:5" x14ac:dyDescent="0.25">
      <c r="A3920" s="67"/>
      <c r="B3920" s="67"/>
      <c r="C3920" s="6"/>
      <c r="D3920" s="6"/>
      <c r="E3920" s="8"/>
    </row>
    <row r="3921" spans="1:5" x14ac:dyDescent="0.25">
      <c r="A3921" s="67"/>
      <c r="B3921" s="67"/>
      <c r="C3921" s="6"/>
      <c r="D3921" s="6"/>
      <c r="E3921" s="8"/>
    </row>
    <row r="3922" spans="1:5" x14ac:dyDescent="0.25">
      <c r="A3922" s="67"/>
      <c r="B3922" s="67"/>
      <c r="C3922" s="6"/>
      <c r="D3922" s="6"/>
      <c r="E3922" s="8"/>
    </row>
    <row r="3923" spans="1:5" x14ac:dyDescent="0.25">
      <c r="A3923" s="67"/>
      <c r="B3923" s="67"/>
      <c r="C3923" s="6"/>
      <c r="D3923" s="6"/>
      <c r="E3923" s="8"/>
    </row>
    <row r="3924" spans="1:5" x14ac:dyDescent="0.25">
      <c r="A3924" s="67"/>
      <c r="B3924" s="67"/>
      <c r="C3924" s="6"/>
      <c r="D3924" s="6"/>
      <c r="E3924" s="8"/>
    </row>
    <row r="3925" spans="1:5" x14ac:dyDescent="0.25">
      <c r="A3925" s="67"/>
      <c r="B3925" s="67"/>
      <c r="C3925" s="6"/>
      <c r="D3925" s="6"/>
      <c r="E3925" s="8"/>
    </row>
    <row r="3926" spans="1:5" x14ac:dyDescent="0.25">
      <c r="A3926" s="67"/>
      <c r="B3926" s="67"/>
      <c r="C3926" s="6"/>
      <c r="D3926" s="6"/>
      <c r="E3926" s="8"/>
    </row>
    <row r="3927" spans="1:5" x14ac:dyDescent="0.25">
      <c r="A3927" s="67"/>
      <c r="B3927" s="67"/>
      <c r="C3927" s="6"/>
      <c r="D3927" s="6"/>
      <c r="E3927" s="8"/>
    </row>
    <row r="3928" spans="1:5" x14ac:dyDescent="0.25">
      <c r="A3928" s="67"/>
      <c r="B3928" s="67"/>
      <c r="C3928" s="6"/>
      <c r="D3928" s="6"/>
      <c r="E3928" s="8"/>
    </row>
    <row r="3929" spans="1:5" x14ac:dyDescent="0.25">
      <c r="A3929" s="67"/>
      <c r="B3929" s="67"/>
      <c r="C3929" s="6"/>
      <c r="D3929" s="6"/>
      <c r="E3929" s="8"/>
    </row>
    <row r="3930" spans="1:5" x14ac:dyDescent="0.25">
      <c r="A3930" s="67"/>
      <c r="B3930" s="67"/>
      <c r="C3930" s="6"/>
      <c r="D3930" s="6"/>
      <c r="E3930" s="8"/>
    </row>
    <row r="3931" spans="1:5" x14ac:dyDescent="0.25">
      <c r="A3931" s="67"/>
      <c r="B3931" s="67"/>
      <c r="C3931" s="6"/>
      <c r="D3931" s="6"/>
      <c r="E3931" s="8"/>
    </row>
    <row r="3932" spans="1:5" x14ac:dyDescent="0.25">
      <c r="A3932" s="67"/>
      <c r="B3932" s="67"/>
      <c r="C3932" s="6"/>
      <c r="D3932" s="6"/>
      <c r="E3932" s="8"/>
    </row>
    <row r="3933" spans="1:5" x14ac:dyDescent="0.25">
      <c r="A3933" s="67"/>
      <c r="B3933" s="67"/>
      <c r="C3933" s="6"/>
      <c r="D3933" s="6"/>
      <c r="E3933" s="8"/>
    </row>
    <row r="3934" spans="1:5" x14ac:dyDescent="0.25">
      <c r="A3934" s="67"/>
      <c r="B3934" s="67"/>
      <c r="C3934" s="6"/>
      <c r="D3934" s="6"/>
      <c r="E3934" s="8"/>
    </row>
    <row r="3935" spans="1:5" x14ac:dyDescent="0.25">
      <c r="A3935" s="67"/>
      <c r="B3935" s="67"/>
      <c r="C3935" s="6"/>
      <c r="D3935" s="6"/>
      <c r="E3935" s="8"/>
    </row>
    <row r="3936" spans="1:5" x14ac:dyDescent="0.25">
      <c r="A3936" s="67"/>
      <c r="B3936" s="67"/>
      <c r="C3936" s="6"/>
      <c r="D3936" s="6"/>
      <c r="E3936" s="8"/>
    </row>
    <row r="3937" spans="1:5" x14ac:dyDescent="0.25">
      <c r="A3937" s="67"/>
      <c r="B3937" s="67"/>
      <c r="C3937" s="6"/>
      <c r="D3937" s="6"/>
      <c r="E3937" s="8"/>
    </row>
    <row r="3938" spans="1:5" x14ac:dyDescent="0.25">
      <c r="A3938" s="67"/>
      <c r="B3938" s="67"/>
      <c r="C3938" s="6"/>
      <c r="D3938" s="6"/>
      <c r="E3938" s="8"/>
    </row>
    <row r="3939" spans="1:5" x14ac:dyDescent="0.25">
      <c r="A3939" s="67"/>
      <c r="B3939" s="67"/>
      <c r="C3939" s="6"/>
      <c r="D3939" s="6"/>
      <c r="E3939" s="8"/>
    </row>
    <row r="3940" spans="1:5" x14ac:dyDescent="0.25">
      <c r="A3940" s="67"/>
      <c r="B3940" s="67"/>
      <c r="C3940" s="6"/>
      <c r="D3940" s="6"/>
      <c r="E3940" s="8"/>
    </row>
    <row r="3941" spans="1:5" x14ac:dyDescent="0.25">
      <c r="A3941" s="67"/>
      <c r="B3941" s="67"/>
      <c r="C3941" s="6"/>
      <c r="D3941" s="6"/>
      <c r="E3941" s="8"/>
    </row>
    <row r="3942" spans="1:5" x14ac:dyDescent="0.25">
      <c r="A3942" s="67"/>
      <c r="B3942" s="67"/>
      <c r="C3942" s="6"/>
      <c r="D3942" s="6"/>
      <c r="E3942" s="8"/>
    </row>
    <row r="3943" spans="1:5" x14ac:dyDescent="0.25">
      <c r="A3943" s="67"/>
      <c r="B3943" s="67"/>
      <c r="C3943" s="6"/>
      <c r="D3943" s="6"/>
      <c r="E3943" s="8"/>
    </row>
    <row r="3944" spans="1:5" x14ac:dyDescent="0.25">
      <c r="A3944" s="67"/>
      <c r="B3944" s="67"/>
      <c r="C3944" s="6"/>
      <c r="D3944" s="6"/>
      <c r="E3944" s="8"/>
    </row>
    <row r="3945" spans="1:5" x14ac:dyDescent="0.25">
      <c r="A3945" s="67"/>
      <c r="B3945" s="67"/>
      <c r="C3945" s="6"/>
      <c r="D3945" s="6"/>
      <c r="E3945" s="8"/>
    </row>
    <row r="3946" spans="1:5" x14ac:dyDescent="0.25">
      <c r="A3946" s="67"/>
      <c r="B3946" s="67"/>
      <c r="C3946" s="6"/>
      <c r="D3946" s="6"/>
      <c r="E3946" s="8"/>
    </row>
    <row r="3947" spans="1:5" x14ac:dyDescent="0.25">
      <c r="A3947" s="67"/>
      <c r="B3947" s="67"/>
      <c r="C3947" s="6"/>
      <c r="D3947" s="6"/>
      <c r="E3947" s="8"/>
    </row>
    <row r="3948" spans="1:5" x14ac:dyDescent="0.25">
      <c r="A3948" s="67"/>
      <c r="B3948" s="67"/>
      <c r="C3948" s="6"/>
      <c r="D3948" s="6"/>
      <c r="E3948" s="8"/>
    </row>
    <row r="3949" spans="1:5" x14ac:dyDescent="0.25">
      <c r="A3949" s="67"/>
      <c r="B3949" s="67"/>
      <c r="C3949" s="6"/>
      <c r="D3949" s="6"/>
      <c r="E3949" s="8"/>
    </row>
    <row r="3950" spans="1:5" x14ac:dyDescent="0.25">
      <c r="A3950" s="67"/>
      <c r="B3950" s="67"/>
      <c r="C3950" s="6"/>
      <c r="D3950" s="6"/>
      <c r="E3950" s="8"/>
    </row>
    <row r="3951" spans="1:5" x14ac:dyDescent="0.25">
      <c r="A3951" s="67"/>
      <c r="B3951" s="67"/>
      <c r="C3951" s="6"/>
      <c r="D3951" s="6"/>
      <c r="E3951" s="8"/>
    </row>
    <row r="3952" spans="1:5" x14ac:dyDescent="0.25">
      <c r="A3952" s="67"/>
      <c r="B3952" s="67"/>
      <c r="C3952" s="6"/>
      <c r="D3952" s="6"/>
      <c r="E3952" s="8"/>
    </row>
    <row r="3953" spans="1:5" x14ac:dyDescent="0.25">
      <c r="A3953" s="67"/>
      <c r="B3953" s="67"/>
      <c r="C3953" s="6"/>
      <c r="D3953" s="6"/>
      <c r="E3953" s="8"/>
    </row>
    <row r="3954" spans="1:5" x14ac:dyDescent="0.25">
      <c r="A3954" s="67"/>
      <c r="B3954" s="67"/>
      <c r="C3954" s="6"/>
      <c r="D3954" s="6"/>
      <c r="E3954" s="8"/>
    </row>
    <row r="3955" spans="1:5" x14ac:dyDescent="0.25">
      <c r="A3955" s="67"/>
      <c r="B3955" s="67"/>
      <c r="C3955" s="6"/>
      <c r="D3955" s="6"/>
      <c r="E3955" s="8"/>
    </row>
    <row r="3956" spans="1:5" x14ac:dyDescent="0.25">
      <c r="A3956" s="67"/>
      <c r="B3956" s="67"/>
      <c r="C3956" s="6"/>
      <c r="D3956" s="6"/>
      <c r="E3956" s="8"/>
    </row>
    <row r="3957" spans="1:5" x14ac:dyDescent="0.25">
      <c r="A3957" s="67"/>
      <c r="B3957" s="67"/>
      <c r="C3957" s="6"/>
      <c r="D3957" s="6"/>
      <c r="E3957" s="8"/>
    </row>
    <row r="3958" spans="1:5" x14ac:dyDescent="0.25">
      <c r="A3958" s="67"/>
      <c r="B3958" s="67"/>
      <c r="C3958" s="6"/>
      <c r="D3958" s="6"/>
      <c r="E3958" s="8"/>
    </row>
    <row r="3959" spans="1:5" x14ac:dyDescent="0.25">
      <c r="A3959" s="67"/>
      <c r="B3959" s="67"/>
      <c r="C3959" s="6"/>
      <c r="D3959" s="6"/>
      <c r="E3959" s="8"/>
    </row>
    <row r="3960" spans="1:5" x14ac:dyDescent="0.25">
      <c r="A3960" s="67"/>
      <c r="B3960" s="67"/>
      <c r="C3960" s="6"/>
      <c r="D3960" s="6"/>
      <c r="E3960" s="8"/>
    </row>
    <row r="3961" spans="1:5" x14ac:dyDescent="0.25">
      <c r="A3961" s="67"/>
      <c r="B3961" s="67"/>
      <c r="C3961" s="6"/>
      <c r="D3961" s="6"/>
      <c r="E3961" s="8"/>
    </row>
    <row r="3962" spans="1:5" x14ac:dyDescent="0.25">
      <c r="A3962" s="67"/>
      <c r="B3962" s="67"/>
      <c r="C3962" s="6"/>
      <c r="D3962" s="6"/>
      <c r="E3962" s="8"/>
    </row>
    <row r="3963" spans="1:5" x14ac:dyDescent="0.25">
      <c r="A3963" s="67"/>
      <c r="B3963" s="67"/>
      <c r="C3963" s="6"/>
      <c r="D3963" s="6"/>
      <c r="E3963" s="8"/>
    </row>
    <row r="3964" spans="1:5" x14ac:dyDescent="0.25">
      <c r="A3964" s="67"/>
      <c r="B3964" s="67"/>
      <c r="C3964" s="6"/>
      <c r="D3964" s="6"/>
      <c r="E3964" s="8"/>
    </row>
    <row r="3965" spans="1:5" x14ac:dyDescent="0.25">
      <c r="A3965" s="67"/>
      <c r="B3965" s="67"/>
      <c r="C3965" s="6"/>
      <c r="D3965" s="6"/>
      <c r="E3965" s="8"/>
    </row>
    <row r="3966" spans="1:5" x14ac:dyDescent="0.25">
      <c r="A3966" s="67"/>
      <c r="B3966" s="67"/>
      <c r="C3966" s="6"/>
      <c r="D3966" s="6"/>
      <c r="E3966" s="8"/>
    </row>
    <row r="3967" spans="1:5" x14ac:dyDescent="0.25">
      <c r="A3967" s="67"/>
      <c r="B3967" s="67"/>
      <c r="C3967" s="6"/>
      <c r="D3967" s="6"/>
      <c r="E3967" s="8"/>
    </row>
    <row r="3968" spans="1:5" x14ac:dyDescent="0.25">
      <c r="A3968" s="67"/>
      <c r="B3968" s="67"/>
      <c r="C3968" s="6"/>
      <c r="D3968" s="6"/>
      <c r="E3968" s="8"/>
    </row>
    <row r="3969" spans="1:5" x14ac:dyDescent="0.25">
      <c r="A3969" s="67"/>
      <c r="B3969" s="67"/>
      <c r="C3969" s="6"/>
      <c r="D3969" s="6"/>
      <c r="E3969" s="8"/>
    </row>
    <row r="3970" spans="1:5" x14ac:dyDescent="0.25">
      <c r="A3970" s="67"/>
      <c r="B3970" s="67"/>
      <c r="C3970" s="6"/>
      <c r="D3970" s="6"/>
      <c r="E3970" s="8"/>
    </row>
    <row r="3971" spans="1:5" x14ac:dyDescent="0.25">
      <c r="A3971" s="67"/>
      <c r="B3971" s="67"/>
      <c r="C3971" s="6"/>
      <c r="D3971" s="6"/>
      <c r="E3971" s="8"/>
    </row>
    <row r="3972" spans="1:5" x14ac:dyDescent="0.25">
      <c r="A3972" s="67"/>
      <c r="B3972" s="67"/>
      <c r="C3972" s="6"/>
      <c r="D3972" s="6"/>
      <c r="E3972" s="8"/>
    </row>
    <row r="3973" spans="1:5" x14ac:dyDescent="0.25">
      <c r="A3973" s="67"/>
      <c r="B3973" s="67"/>
      <c r="C3973" s="6"/>
      <c r="D3973" s="6"/>
      <c r="E3973" s="8"/>
    </row>
    <row r="3974" spans="1:5" x14ac:dyDescent="0.25">
      <c r="A3974" s="67"/>
      <c r="B3974" s="67"/>
      <c r="C3974" s="6"/>
      <c r="D3974" s="6"/>
      <c r="E3974" s="8"/>
    </row>
    <row r="3975" spans="1:5" x14ac:dyDescent="0.25">
      <c r="A3975" s="67"/>
      <c r="B3975" s="67"/>
      <c r="C3975" s="6"/>
      <c r="D3975" s="6"/>
      <c r="E3975" s="8"/>
    </row>
    <row r="3976" spans="1:5" x14ac:dyDescent="0.25">
      <c r="A3976" s="67"/>
      <c r="B3976" s="67"/>
      <c r="C3976" s="6"/>
      <c r="D3976" s="6"/>
      <c r="E3976" s="8"/>
    </row>
    <row r="3977" spans="1:5" x14ac:dyDescent="0.25">
      <c r="A3977" s="67"/>
      <c r="B3977" s="67"/>
      <c r="C3977" s="6"/>
      <c r="D3977" s="6"/>
      <c r="E3977" s="8"/>
    </row>
    <row r="3978" spans="1:5" x14ac:dyDescent="0.25">
      <c r="A3978" s="67"/>
      <c r="B3978" s="67"/>
      <c r="C3978" s="6"/>
      <c r="D3978" s="6"/>
      <c r="E3978" s="8"/>
    </row>
    <row r="3979" spans="1:5" x14ac:dyDescent="0.25">
      <c r="A3979" s="67"/>
      <c r="B3979" s="67"/>
      <c r="C3979" s="6"/>
      <c r="D3979" s="6"/>
      <c r="E3979" s="8"/>
    </row>
    <row r="3980" spans="1:5" x14ac:dyDescent="0.25">
      <c r="A3980" s="67"/>
      <c r="B3980" s="67"/>
      <c r="C3980" s="6"/>
      <c r="D3980" s="6"/>
      <c r="E3980" s="8"/>
    </row>
    <row r="3981" spans="1:5" x14ac:dyDescent="0.25">
      <c r="A3981" s="67"/>
      <c r="B3981" s="67"/>
      <c r="C3981" s="6"/>
      <c r="D3981" s="6"/>
      <c r="E3981" s="8"/>
    </row>
    <row r="3982" spans="1:5" x14ac:dyDescent="0.25">
      <c r="A3982" s="67"/>
      <c r="B3982" s="67"/>
      <c r="C3982" s="6"/>
      <c r="D3982" s="6"/>
      <c r="E3982" s="8"/>
    </row>
    <row r="3983" spans="1:5" x14ac:dyDescent="0.25">
      <c r="A3983" s="67"/>
      <c r="B3983" s="67"/>
      <c r="C3983" s="6"/>
      <c r="D3983" s="6"/>
      <c r="E3983" s="8"/>
    </row>
    <row r="3984" spans="1:5" x14ac:dyDescent="0.25">
      <c r="A3984" s="67"/>
      <c r="B3984" s="67"/>
      <c r="C3984" s="6"/>
      <c r="D3984" s="6"/>
      <c r="E3984" s="8"/>
    </row>
    <row r="3985" spans="1:5" x14ac:dyDescent="0.25">
      <c r="A3985" s="67"/>
      <c r="B3985" s="67"/>
      <c r="C3985" s="6"/>
      <c r="D3985" s="6"/>
      <c r="E3985" s="8"/>
    </row>
    <row r="3986" spans="1:5" x14ac:dyDescent="0.25">
      <c r="A3986" s="67"/>
      <c r="B3986" s="67"/>
      <c r="C3986" s="6"/>
      <c r="D3986" s="6"/>
      <c r="E3986" s="8"/>
    </row>
    <row r="3987" spans="1:5" x14ac:dyDescent="0.25">
      <c r="A3987" s="67"/>
      <c r="B3987" s="67"/>
      <c r="C3987" s="6"/>
      <c r="D3987" s="6"/>
      <c r="E3987" s="8"/>
    </row>
    <row r="3988" spans="1:5" x14ac:dyDescent="0.25">
      <c r="A3988" s="67"/>
      <c r="B3988" s="67"/>
      <c r="C3988" s="6"/>
      <c r="D3988" s="6"/>
      <c r="E3988" s="8"/>
    </row>
    <row r="3989" spans="1:5" x14ac:dyDescent="0.25">
      <c r="A3989" s="67"/>
      <c r="B3989" s="67"/>
      <c r="C3989" s="6"/>
      <c r="D3989" s="6"/>
      <c r="E3989" s="8"/>
    </row>
    <row r="3990" spans="1:5" x14ac:dyDescent="0.25">
      <c r="A3990" s="67"/>
      <c r="B3990" s="67"/>
      <c r="C3990" s="6"/>
      <c r="D3990" s="6"/>
      <c r="E3990" s="8"/>
    </row>
    <row r="3991" spans="1:5" x14ac:dyDescent="0.25">
      <c r="A3991" s="67"/>
      <c r="B3991" s="67"/>
      <c r="C3991" s="6"/>
      <c r="D3991" s="6"/>
      <c r="E3991" s="8"/>
    </row>
    <row r="3992" spans="1:5" x14ac:dyDescent="0.25">
      <c r="A3992" s="67"/>
      <c r="B3992" s="67"/>
      <c r="C3992" s="6"/>
      <c r="D3992" s="6"/>
      <c r="E3992" s="8"/>
    </row>
    <row r="3993" spans="1:5" x14ac:dyDescent="0.25">
      <c r="A3993" s="67"/>
      <c r="B3993" s="67"/>
      <c r="C3993" s="6"/>
      <c r="D3993" s="6"/>
      <c r="E3993" s="8"/>
    </row>
    <row r="3994" spans="1:5" x14ac:dyDescent="0.25">
      <c r="A3994" s="67"/>
      <c r="B3994" s="67"/>
      <c r="C3994" s="6"/>
      <c r="D3994" s="6"/>
      <c r="E3994" s="8"/>
    </row>
    <row r="3995" spans="1:5" x14ac:dyDescent="0.25">
      <c r="A3995" s="67"/>
      <c r="B3995" s="67"/>
      <c r="C3995" s="6"/>
      <c r="D3995" s="6"/>
      <c r="E3995" s="8"/>
    </row>
    <row r="3996" spans="1:5" x14ac:dyDescent="0.25">
      <c r="A3996" s="67"/>
      <c r="B3996" s="67"/>
      <c r="C3996" s="6"/>
      <c r="D3996" s="6"/>
      <c r="E3996" s="8"/>
    </row>
    <row r="3997" spans="1:5" x14ac:dyDescent="0.25">
      <c r="A3997" s="67"/>
      <c r="B3997" s="67"/>
      <c r="C3997" s="6"/>
      <c r="D3997" s="6"/>
      <c r="E3997" s="8"/>
    </row>
    <row r="3998" spans="1:5" x14ac:dyDescent="0.25">
      <c r="A3998" s="67"/>
      <c r="B3998" s="67"/>
      <c r="C3998" s="6"/>
      <c r="D3998" s="6"/>
      <c r="E3998" s="8"/>
    </row>
    <row r="3999" spans="1:5" x14ac:dyDescent="0.25">
      <c r="A3999" s="67"/>
      <c r="B3999" s="67"/>
      <c r="C3999" s="6"/>
      <c r="D3999" s="6"/>
      <c r="E3999" s="8"/>
    </row>
    <row r="4000" spans="1:5" x14ac:dyDescent="0.25">
      <c r="A4000" s="67"/>
      <c r="B4000" s="67"/>
      <c r="C4000" s="6"/>
      <c r="D4000" s="6"/>
      <c r="E4000" s="8"/>
    </row>
    <row r="4001" spans="1:5" x14ac:dyDescent="0.25">
      <c r="A4001" s="67"/>
      <c r="B4001" s="67"/>
      <c r="C4001" s="6"/>
      <c r="D4001" s="6"/>
      <c r="E4001" s="8"/>
    </row>
    <row r="4002" spans="1:5" x14ac:dyDescent="0.25">
      <c r="A4002" s="67"/>
      <c r="B4002" s="67"/>
      <c r="C4002" s="6"/>
      <c r="D4002" s="6"/>
      <c r="E4002" s="8"/>
    </row>
    <row r="4003" spans="1:5" x14ac:dyDescent="0.25">
      <c r="A4003" s="67"/>
      <c r="B4003" s="67"/>
      <c r="C4003" s="6"/>
      <c r="D4003" s="6"/>
      <c r="E4003" s="8"/>
    </row>
    <row r="4004" spans="1:5" x14ac:dyDescent="0.25">
      <c r="A4004" s="67"/>
      <c r="B4004" s="67"/>
      <c r="C4004" s="6"/>
      <c r="D4004" s="6"/>
      <c r="E4004" s="8"/>
    </row>
    <row r="4005" spans="1:5" x14ac:dyDescent="0.25">
      <c r="A4005" s="67"/>
      <c r="B4005" s="67"/>
      <c r="C4005" s="6"/>
      <c r="D4005" s="6"/>
      <c r="E4005" s="8"/>
    </row>
    <row r="4006" spans="1:5" x14ac:dyDescent="0.25">
      <c r="A4006" s="67"/>
      <c r="B4006" s="67"/>
      <c r="C4006" s="6"/>
      <c r="D4006" s="6"/>
      <c r="E4006" s="8"/>
    </row>
    <row r="4007" spans="1:5" x14ac:dyDescent="0.25">
      <c r="A4007" s="67"/>
      <c r="B4007" s="67"/>
      <c r="C4007" s="6"/>
      <c r="D4007" s="6"/>
      <c r="E4007" s="8"/>
    </row>
    <row r="4008" spans="1:5" x14ac:dyDescent="0.25">
      <c r="A4008" s="67"/>
      <c r="B4008" s="67"/>
      <c r="C4008" s="6"/>
      <c r="D4008" s="6"/>
      <c r="E4008" s="8"/>
    </row>
    <row r="4009" spans="1:5" x14ac:dyDescent="0.25">
      <c r="A4009" s="67"/>
      <c r="B4009" s="67"/>
      <c r="C4009" s="6"/>
      <c r="D4009" s="6"/>
      <c r="E4009" s="8"/>
    </row>
    <row r="4010" spans="1:5" x14ac:dyDescent="0.25">
      <c r="A4010" s="67"/>
      <c r="B4010" s="67"/>
      <c r="C4010" s="6"/>
      <c r="D4010" s="6"/>
      <c r="E4010" s="8"/>
    </row>
    <row r="4011" spans="1:5" x14ac:dyDescent="0.25">
      <c r="A4011" s="67"/>
      <c r="B4011" s="67"/>
      <c r="C4011" s="6"/>
      <c r="D4011" s="6"/>
      <c r="E4011" s="8"/>
    </row>
    <row r="4012" spans="1:5" x14ac:dyDescent="0.25">
      <c r="A4012" s="67"/>
      <c r="B4012" s="67"/>
      <c r="C4012" s="6"/>
      <c r="D4012" s="6"/>
      <c r="E4012" s="8"/>
    </row>
    <row r="4013" spans="1:5" x14ac:dyDescent="0.25">
      <c r="A4013" s="67"/>
      <c r="B4013" s="67"/>
      <c r="C4013" s="6"/>
      <c r="D4013" s="6"/>
      <c r="E4013" s="8"/>
    </row>
    <row r="4014" spans="1:5" x14ac:dyDescent="0.25">
      <c r="A4014" s="67"/>
      <c r="B4014" s="67"/>
      <c r="C4014" s="6"/>
      <c r="D4014" s="6"/>
      <c r="E4014" s="8"/>
    </row>
    <row r="4015" spans="1:5" x14ac:dyDescent="0.25">
      <c r="A4015" s="67"/>
      <c r="B4015" s="67"/>
      <c r="C4015" s="6"/>
      <c r="D4015" s="6"/>
      <c r="E4015" s="8"/>
    </row>
    <row r="4016" spans="1:5" x14ac:dyDescent="0.25">
      <c r="A4016" s="67"/>
      <c r="B4016" s="67"/>
      <c r="C4016" s="6"/>
      <c r="D4016" s="6"/>
      <c r="E4016" s="8"/>
    </row>
    <row r="4017" spans="1:5" x14ac:dyDescent="0.25">
      <c r="A4017" s="67"/>
      <c r="B4017" s="67"/>
      <c r="C4017" s="6"/>
      <c r="D4017" s="6"/>
      <c r="E4017" s="8"/>
    </row>
    <row r="4018" spans="1:5" x14ac:dyDescent="0.25">
      <c r="A4018" s="67"/>
      <c r="B4018" s="67"/>
      <c r="C4018" s="6"/>
      <c r="D4018" s="6"/>
      <c r="E4018" s="8"/>
    </row>
    <row r="4019" spans="1:5" x14ac:dyDescent="0.25">
      <c r="A4019" s="67"/>
      <c r="B4019" s="67"/>
      <c r="C4019" s="6"/>
      <c r="D4019" s="6"/>
      <c r="E4019" s="8"/>
    </row>
    <row r="4020" spans="1:5" x14ac:dyDescent="0.25">
      <c r="A4020" s="67"/>
      <c r="B4020" s="67"/>
      <c r="C4020" s="6"/>
      <c r="D4020" s="6"/>
      <c r="E4020" s="8"/>
    </row>
    <row r="4021" spans="1:5" x14ac:dyDescent="0.25">
      <c r="A4021" s="67"/>
      <c r="B4021" s="67"/>
      <c r="C4021" s="6"/>
      <c r="D4021" s="6"/>
      <c r="E4021" s="8"/>
    </row>
    <row r="4022" spans="1:5" x14ac:dyDescent="0.25">
      <c r="A4022" s="67"/>
      <c r="B4022" s="67"/>
      <c r="C4022" s="6"/>
      <c r="D4022" s="6"/>
      <c r="E4022" s="8"/>
    </row>
    <row r="4023" spans="1:5" x14ac:dyDescent="0.25">
      <c r="A4023" s="67"/>
      <c r="B4023" s="67"/>
      <c r="C4023" s="6"/>
      <c r="D4023" s="6"/>
      <c r="E4023" s="8"/>
    </row>
    <row r="4024" spans="1:5" x14ac:dyDescent="0.25">
      <c r="A4024" s="67"/>
      <c r="B4024" s="67"/>
      <c r="C4024" s="6"/>
      <c r="D4024" s="6"/>
      <c r="E4024" s="8"/>
    </row>
    <row r="4025" spans="1:5" x14ac:dyDescent="0.25">
      <c r="A4025" s="67"/>
      <c r="B4025" s="67"/>
      <c r="C4025" s="6"/>
      <c r="D4025" s="6"/>
      <c r="E4025" s="8"/>
    </row>
    <row r="4026" spans="1:5" x14ac:dyDescent="0.25">
      <c r="A4026" s="67"/>
      <c r="B4026" s="67"/>
      <c r="C4026" s="6"/>
      <c r="D4026" s="6"/>
      <c r="E4026" s="8"/>
    </row>
    <row r="4027" spans="1:5" x14ac:dyDescent="0.25">
      <c r="A4027" s="67"/>
      <c r="B4027" s="67"/>
      <c r="C4027" s="6"/>
      <c r="D4027" s="6"/>
      <c r="E4027" s="8"/>
    </row>
    <row r="4028" spans="1:5" x14ac:dyDescent="0.25">
      <c r="A4028" s="67"/>
      <c r="B4028" s="67"/>
      <c r="C4028" s="6"/>
      <c r="D4028" s="6"/>
      <c r="E4028" s="8"/>
    </row>
    <row r="4029" spans="1:5" x14ac:dyDescent="0.25">
      <c r="A4029" s="67"/>
      <c r="B4029" s="67"/>
      <c r="C4029" s="6"/>
      <c r="D4029" s="6"/>
      <c r="E4029" s="8"/>
    </row>
    <row r="4030" spans="1:5" x14ac:dyDescent="0.25">
      <c r="A4030" s="67"/>
      <c r="B4030" s="67"/>
      <c r="C4030" s="6"/>
      <c r="D4030" s="6"/>
      <c r="E4030" s="8"/>
    </row>
    <row r="4031" spans="1:5" x14ac:dyDescent="0.25">
      <c r="A4031" s="67"/>
      <c r="B4031" s="67"/>
      <c r="C4031" s="6"/>
      <c r="D4031" s="6"/>
      <c r="E4031" s="8"/>
    </row>
    <row r="4032" spans="1:5" x14ac:dyDescent="0.25">
      <c r="A4032" s="67"/>
      <c r="B4032" s="67"/>
      <c r="C4032" s="6"/>
      <c r="D4032" s="6"/>
      <c r="E4032" s="8"/>
    </row>
    <row r="4033" spans="1:5" x14ac:dyDescent="0.25">
      <c r="A4033" s="67"/>
      <c r="B4033" s="67"/>
      <c r="C4033" s="6"/>
      <c r="D4033" s="6"/>
      <c r="E4033" s="8"/>
    </row>
    <row r="4034" spans="1:5" x14ac:dyDescent="0.25">
      <c r="A4034" s="67"/>
      <c r="B4034" s="67"/>
      <c r="C4034" s="6"/>
      <c r="D4034" s="6"/>
      <c r="E4034" s="8"/>
    </row>
    <row r="4035" spans="1:5" x14ac:dyDescent="0.25">
      <c r="A4035" s="67"/>
      <c r="B4035" s="67"/>
      <c r="C4035" s="6"/>
      <c r="D4035" s="6"/>
      <c r="E4035" s="8"/>
    </row>
    <row r="4036" spans="1:5" x14ac:dyDescent="0.25">
      <c r="A4036" s="67"/>
      <c r="B4036" s="67"/>
      <c r="C4036" s="6"/>
      <c r="D4036" s="6"/>
      <c r="E4036" s="8"/>
    </row>
    <row r="4037" spans="1:5" x14ac:dyDescent="0.25">
      <c r="A4037" s="67"/>
      <c r="B4037" s="67"/>
      <c r="C4037" s="6"/>
      <c r="D4037" s="6"/>
      <c r="E4037" s="8"/>
    </row>
    <row r="4038" spans="1:5" x14ac:dyDescent="0.25">
      <c r="A4038" s="67"/>
      <c r="B4038" s="67"/>
      <c r="C4038" s="6"/>
      <c r="D4038" s="6"/>
      <c r="E4038" s="8"/>
    </row>
    <row r="4039" spans="1:5" x14ac:dyDescent="0.25">
      <c r="A4039" s="67"/>
      <c r="B4039" s="67"/>
      <c r="C4039" s="6"/>
      <c r="D4039" s="6"/>
      <c r="E4039" s="8"/>
    </row>
    <row r="4040" spans="1:5" x14ac:dyDescent="0.25">
      <c r="A4040" s="67"/>
      <c r="B4040" s="67"/>
      <c r="C4040" s="6"/>
      <c r="D4040" s="6"/>
      <c r="E4040" s="8"/>
    </row>
    <row r="4041" spans="1:5" x14ac:dyDescent="0.25">
      <c r="A4041" s="67"/>
      <c r="B4041" s="67"/>
      <c r="C4041" s="6"/>
      <c r="D4041" s="6"/>
      <c r="E4041" s="8"/>
    </row>
    <row r="4042" spans="1:5" x14ac:dyDescent="0.25">
      <c r="A4042" s="67"/>
      <c r="B4042" s="67"/>
      <c r="C4042" s="6"/>
      <c r="D4042" s="6"/>
      <c r="E4042" s="8"/>
    </row>
    <row r="4043" spans="1:5" x14ac:dyDescent="0.25">
      <c r="A4043" s="67"/>
      <c r="B4043" s="67"/>
      <c r="C4043" s="6"/>
      <c r="D4043" s="6"/>
      <c r="E4043" s="8"/>
    </row>
    <row r="4044" spans="1:5" x14ac:dyDescent="0.25">
      <c r="A4044" s="67"/>
      <c r="B4044" s="67"/>
      <c r="C4044" s="6"/>
      <c r="D4044" s="6"/>
      <c r="E4044" s="8"/>
    </row>
    <row r="4045" spans="1:5" x14ac:dyDescent="0.25">
      <c r="A4045" s="67"/>
      <c r="B4045" s="67"/>
      <c r="C4045" s="6"/>
      <c r="D4045" s="6"/>
      <c r="E4045" s="8"/>
    </row>
    <row r="4046" spans="1:5" x14ac:dyDescent="0.25">
      <c r="A4046" s="67"/>
      <c r="B4046" s="67"/>
      <c r="C4046" s="6"/>
      <c r="D4046" s="6"/>
      <c r="E4046" s="8"/>
    </row>
    <row r="4047" spans="1:5" x14ac:dyDescent="0.25">
      <c r="A4047" s="67"/>
      <c r="B4047" s="67"/>
      <c r="C4047" s="6"/>
      <c r="D4047" s="6"/>
      <c r="E4047" s="8"/>
    </row>
    <row r="4048" spans="1:5" x14ac:dyDescent="0.25">
      <c r="A4048" s="67"/>
      <c r="B4048" s="67"/>
      <c r="C4048" s="6"/>
      <c r="D4048" s="6"/>
      <c r="E4048" s="8"/>
    </row>
    <row r="4049" spans="1:5" x14ac:dyDescent="0.25">
      <c r="A4049" s="67"/>
      <c r="B4049" s="67"/>
      <c r="C4049" s="6"/>
      <c r="D4049" s="6"/>
      <c r="E4049" s="8"/>
    </row>
    <row r="4050" spans="1:5" x14ac:dyDescent="0.25">
      <c r="A4050" s="67"/>
      <c r="B4050" s="67"/>
      <c r="C4050" s="6"/>
      <c r="D4050" s="6"/>
      <c r="E4050" s="8"/>
    </row>
    <row r="4051" spans="1:5" x14ac:dyDescent="0.25">
      <c r="A4051" s="67"/>
      <c r="B4051" s="67"/>
      <c r="C4051" s="6"/>
      <c r="D4051" s="6"/>
      <c r="E4051" s="8"/>
    </row>
    <row r="4052" spans="1:5" x14ac:dyDescent="0.25">
      <c r="A4052" s="67"/>
      <c r="B4052" s="67"/>
      <c r="C4052" s="6"/>
      <c r="D4052" s="6"/>
      <c r="E4052" s="8"/>
    </row>
    <row r="4053" spans="1:5" x14ac:dyDescent="0.25">
      <c r="A4053" s="67"/>
      <c r="B4053" s="67"/>
      <c r="C4053" s="6"/>
      <c r="D4053" s="6"/>
      <c r="E4053" s="8"/>
    </row>
    <row r="4054" spans="1:5" x14ac:dyDescent="0.25">
      <c r="A4054" s="67"/>
      <c r="B4054" s="67"/>
      <c r="C4054" s="6"/>
      <c r="D4054" s="6"/>
      <c r="E4054" s="8"/>
    </row>
    <row r="4055" spans="1:5" x14ac:dyDescent="0.25">
      <c r="A4055" s="67"/>
      <c r="B4055" s="67"/>
      <c r="C4055" s="6"/>
      <c r="D4055" s="6"/>
      <c r="E4055" s="8"/>
    </row>
    <row r="4056" spans="1:5" x14ac:dyDescent="0.25">
      <c r="A4056" s="67"/>
      <c r="B4056" s="67"/>
      <c r="C4056" s="6"/>
      <c r="D4056" s="6"/>
      <c r="E4056" s="8"/>
    </row>
    <row r="4057" spans="1:5" x14ac:dyDescent="0.25">
      <c r="A4057" s="67"/>
      <c r="B4057" s="67"/>
      <c r="C4057" s="6"/>
      <c r="D4057" s="6"/>
      <c r="E4057" s="8"/>
    </row>
    <row r="4058" spans="1:5" x14ac:dyDescent="0.25">
      <c r="A4058" s="67"/>
      <c r="B4058" s="67"/>
      <c r="C4058" s="6"/>
      <c r="D4058" s="6"/>
      <c r="E4058" s="8"/>
    </row>
    <row r="4059" spans="1:5" x14ac:dyDescent="0.25">
      <c r="A4059" s="67"/>
      <c r="B4059" s="67"/>
      <c r="C4059" s="6"/>
      <c r="D4059" s="6"/>
      <c r="E4059" s="8"/>
    </row>
    <row r="4060" spans="1:5" x14ac:dyDescent="0.25">
      <c r="A4060" s="67"/>
      <c r="B4060" s="67"/>
      <c r="C4060" s="6"/>
      <c r="D4060" s="6"/>
      <c r="E4060" s="8"/>
    </row>
    <row r="4061" spans="1:5" x14ac:dyDescent="0.25">
      <c r="A4061" s="67"/>
      <c r="B4061" s="67"/>
      <c r="C4061" s="6"/>
      <c r="D4061" s="6"/>
      <c r="E4061" s="8"/>
    </row>
    <row r="4062" spans="1:5" x14ac:dyDescent="0.25">
      <c r="A4062" s="67"/>
      <c r="B4062" s="67"/>
      <c r="C4062" s="6"/>
      <c r="D4062" s="6"/>
      <c r="E4062" s="8"/>
    </row>
    <row r="4063" spans="1:5" x14ac:dyDescent="0.25">
      <c r="A4063" s="67"/>
      <c r="B4063" s="67"/>
      <c r="C4063" s="6"/>
      <c r="D4063" s="6"/>
      <c r="E4063" s="8"/>
    </row>
    <row r="4064" spans="1:5" x14ac:dyDescent="0.25">
      <c r="A4064" s="67"/>
      <c r="B4064" s="67"/>
      <c r="C4064" s="6"/>
      <c r="D4064" s="6"/>
      <c r="E4064" s="8"/>
    </row>
    <row r="4065" spans="1:5" x14ac:dyDescent="0.25">
      <c r="A4065" s="67"/>
      <c r="B4065" s="67"/>
      <c r="C4065" s="6"/>
      <c r="D4065" s="6"/>
      <c r="E4065" s="8"/>
    </row>
    <row r="4066" spans="1:5" x14ac:dyDescent="0.25">
      <c r="A4066" s="67"/>
      <c r="B4066" s="67"/>
      <c r="C4066" s="6"/>
      <c r="D4066" s="6"/>
      <c r="E4066" s="8"/>
    </row>
    <row r="4067" spans="1:5" x14ac:dyDescent="0.25">
      <c r="A4067" s="67"/>
      <c r="B4067" s="67"/>
      <c r="C4067" s="6"/>
      <c r="D4067" s="6"/>
      <c r="E4067" s="8"/>
    </row>
    <row r="4068" spans="1:5" x14ac:dyDescent="0.25">
      <c r="A4068" s="67"/>
      <c r="B4068" s="67"/>
      <c r="C4068" s="6"/>
      <c r="D4068" s="6"/>
      <c r="E4068" s="8"/>
    </row>
    <row r="4069" spans="1:5" x14ac:dyDescent="0.25">
      <c r="A4069" s="67"/>
      <c r="B4069" s="67"/>
      <c r="C4069" s="6"/>
      <c r="D4069" s="6"/>
      <c r="E4069" s="8"/>
    </row>
    <row r="4070" spans="1:5" x14ac:dyDescent="0.25">
      <c r="A4070" s="67"/>
      <c r="B4070" s="67"/>
      <c r="C4070" s="6"/>
      <c r="D4070" s="6"/>
      <c r="E4070" s="8"/>
    </row>
    <row r="4071" spans="1:5" x14ac:dyDescent="0.25">
      <c r="A4071" s="67"/>
      <c r="B4071" s="67"/>
      <c r="C4071" s="6"/>
      <c r="D4071" s="6"/>
      <c r="E4071" s="8"/>
    </row>
    <row r="4072" spans="1:5" x14ac:dyDescent="0.25">
      <c r="A4072" s="67"/>
      <c r="B4072" s="67"/>
      <c r="C4072" s="6"/>
      <c r="D4072" s="6"/>
      <c r="E4072" s="8"/>
    </row>
    <row r="4073" spans="1:5" x14ac:dyDescent="0.25">
      <c r="A4073" s="67"/>
      <c r="B4073" s="67"/>
      <c r="C4073" s="6"/>
      <c r="D4073" s="6"/>
      <c r="E4073" s="8"/>
    </row>
    <row r="4074" spans="1:5" x14ac:dyDescent="0.25">
      <c r="A4074" s="67"/>
      <c r="B4074" s="67"/>
      <c r="C4074" s="6"/>
      <c r="D4074" s="6"/>
      <c r="E4074" s="8"/>
    </row>
    <row r="4075" spans="1:5" x14ac:dyDescent="0.25">
      <c r="A4075" s="67"/>
      <c r="B4075" s="67"/>
      <c r="C4075" s="6"/>
      <c r="D4075" s="6"/>
      <c r="E4075" s="8"/>
    </row>
    <row r="4076" spans="1:5" x14ac:dyDescent="0.25">
      <c r="A4076" s="67"/>
      <c r="B4076" s="67"/>
      <c r="C4076" s="6"/>
      <c r="D4076" s="6"/>
      <c r="E4076" s="8"/>
    </row>
    <row r="4077" spans="1:5" x14ac:dyDescent="0.25">
      <c r="A4077" s="67"/>
      <c r="B4077" s="67"/>
      <c r="C4077" s="6"/>
      <c r="D4077" s="6"/>
      <c r="E4077" s="8"/>
    </row>
    <row r="4078" spans="1:5" x14ac:dyDescent="0.25">
      <c r="A4078" s="67"/>
      <c r="B4078" s="67"/>
      <c r="C4078" s="6"/>
      <c r="D4078" s="6"/>
      <c r="E4078" s="8"/>
    </row>
    <row r="4079" spans="1:5" x14ac:dyDescent="0.25">
      <c r="A4079" s="67"/>
      <c r="B4079" s="67"/>
      <c r="C4079" s="6"/>
      <c r="D4079" s="6"/>
      <c r="E4079" s="8"/>
    </row>
    <row r="4080" spans="1:5" x14ac:dyDescent="0.25">
      <c r="A4080" s="67"/>
      <c r="B4080" s="67"/>
      <c r="C4080" s="6"/>
      <c r="D4080" s="6"/>
      <c r="E4080" s="8"/>
    </row>
    <row r="4081" spans="1:5" x14ac:dyDescent="0.25">
      <c r="A4081" s="67"/>
      <c r="B4081" s="67"/>
      <c r="C4081" s="6"/>
      <c r="D4081" s="6"/>
      <c r="E4081" s="8"/>
    </row>
    <row r="4082" spans="1:5" x14ac:dyDescent="0.25">
      <c r="A4082" s="67"/>
      <c r="B4082" s="67"/>
      <c r="C4082" s="6"/>
      <c r="D4082" s="6"/>
      <c r="E4082" s="8"/>
    </row>
    <row r="4083" spans="1:5" x14ac:dyDescent="0.25">
      <c r="A4083" s="67"/>
      <c r="B4083" s="67"/>
      <c r="C4083" s="6"/>
      <c r="D4083" s="6"/>
      <c r="E4083" s="8"/>
    </row>
    <row r="4084" spans="1:5" x14ac:dyDescent="0.25">
      <c r="A4084" s="67"/>
      <c r="B4084" s="67"/>
      <c r="C4084" s="6"/>
      <c r="D4084" s="6"/>
      <c r="E4084" s="8"/>
    </row>
    <row r="4085" spans="1:5" x14ac:dyDescent="0.25">
      <c r="A4085" s="67"/>
      <c r="B4085" s="67"/>
      <c r="C4085" s="6"/>
      <c r="D4085" s="6"/>
      <c r="E4085" s="8"/>
    </row>
    <row r="4086" spans="1:5" x14ac:dyDescent="0.25">
      <c r="A4086" s="67"/>
      <c r="B4086" s="67"/>
      <c r="C4086" s="6"/>
      <c r="D4086" s="6"/>
      <c r="E4086" s="8"/>
    </row>
    <row r="4087" spans="1:5" x14ac:dyDescent="0.25">
      <c r="A4087" s="67"/>
      <c r="B4087" s="67"/>
      <c r="C4087" s="6"/>
      <c r="D4087" s="6"/>
      <c r="E4087" s="8"/>
    </row>
    <row r="4088" spans="1:5" x14ac:dyDescent="0.25">
      <c r="A4088" s="67"/>
      <c r="B4088" s="67"/>
      <c r="C4088" s="6"/>
      <c r="D4088" s="6"/>
      <c r="E4088" s="8"/>
    </row>
    <row r="4089" spans="1:5" x14ac:dyDescent="0.25">
      <c r="A4089" s="67"/>
      <c r="B4089" s="67"/>
      <c r="C4089" s="6"/>
      <c r="D4089" s="6"/>
      <c r="E4089" s="8"/>
    </row>
    <row r="4090" spans="1:5" x14ac:dyDescent="0.25">
      <c r="A4090" s="67"/>
      <c r="B4090" s="67"/>
      <c r="C4090" s="6"/>
      <c r="D4090" s="6"/>
      <c r="E4090" s="8"/>
    </row>
    <row r="4091" spans="1:5" x14ac:dyDescent="0.25">
      <c r="A4091" s="67"/>
      <c r="B4091" s="67"/>
      <c r="C4091" s="6"/>
      <c r="D4091" s="6"/>
      <c r="E4091" s="8"/>
    </row>
    <row r="4092" spans="1:5" x14ac:dyDescent="0.25">
      <c r="A4092" s="67"/>
      <c r="B4092" s="67"/>
      <c r="C4092" s="6"/>
      <c r="D4092" s="6"/>
      <c r="E4092" s="8"/>
    </row>
    <row r="4093" spans="1:5" x14ac:dyDescent="0.25">
      <c r="A4093" s="67"/>
      <c r="B4093" s="67"/>
      <c r="C4093" s="6"/>
      <c r="D4093" s="6"/>
      <c r="E4093" s="8"/>
    </row>
    <row r="4094" spans="1:5" x14ac:dyDescent="0.25">
      <c r="A4094" s="67"/>
      <c r="B4094" s="67"/>
      <c r="C4094" s="6"/>
      <c r="D4094" s="6"/>
      <c r="E4094" s="8"/>
    </row>
    <row r="4095" spans="1:5" x14ac:dyDescent="0.25">
      <c r="A4095" s="67"/>
      <c r="B4095" s="67"/>
      <c r="C4095" s="6"/>
      <c r="D4095" s="6"/>
      <c r="E4095" s="8"/>
    </row>
    <row r="4096" spans="1:5" x14ac:dyDescent="0.25">
      <c r="A4096" s="67"/>
      <c r="B4096" s="67"/>
      <c r="C4096" s="6"/>
      <c r="D4096" s="6"/>
      <c r="E4096" s="8"/>
    </row>
    <row r="4097" spans="1:5" x14ac:dyDescent="0.25">
      <c r="A4097" s="67"/>
      <c r="B4097" s="67"/>
      <c r="C4097" s="6"/>
      <c r="D4097" s="6"/>
      <c r="E4097" s="8"/>
    </row>
    <row r="4098" spans="1:5" x14ac:dyDescent="0.25">
      <c r="A4098" s="67"/>
      <c r="B4098" s="67"/>
      <c r="C4098" s="6"/>
      <c r="D4098" s="6"/>
      <c r="E4098" s="8"/>
    </row>
    <row r="4099" spans="1:5" x14ac:dyDescent="0.25">
      <c r="A4099" s="67"/>
      <c r="B4099" s="67"/>
      <c r="C4099" s="6"/>
      <c r="D4099" s="6"/>
      <c r="E4099" s="8"/>
    </row>
    <row r="4100" spans="1:5" x14ac:dyDescent="0.25">
      <c r="A4100" s="67"/>
      <c r="B4100" s="67"/>
      <c r="C4100" s="6"/>
      <c r="D4100" s="6"/>
      <c r="E4100" s="8"/>
    </row>
    <row r="4101" spans="1:5" x14ac:dyDescent="0.25">
      <c r="A4101" s="67"/>
      <c r="B4101" s="67"/>
      <c r="C4101" s="6"/>
      <c r="D4101" s="6"/>
      <c r="E4101" s="8"/>
    </row>
    <row r="4102" spans="1:5" x14ac:dyDescent="0.25">
      <c r="A4102" s="67"/>
      <c r="B4102" s="67"/>
      <c r="C4102" s="6"/>
      <c r="D4102" s="6"/>
      <c r="E4102" s="8"/>
    </row>
    <row r="4103" spans="1:5" x14ac:dyDescent="0.25">
      <c r="A4103" s="67"/>
      <c r="B4103" s="67"/>
      <c r="C4103" s="6"/>
      <c r="D4103" s="6"/>
      <c r="E4103" s="8"/>
    </row>
    <row r="4104" spans="1:5" x14ac:dyDescent="0.25">
      <c r="A4104" s="67"/>
      <c r="B4104" s="67"/>
      <c r="C4104" s="6"/>
      <c r="D4104" s="6"/>
      <c r="E4104" s="8"/>
    </row>
    <row r="4105" spans="1:5" x14ac:dyDescent="0.25">
      <c r="A4105" s="67"/>
      <c r="B4105" s="67"/>
      <c r="C4105" s="6"/>
      <c r="D4105" s="6"/>
      <c r="E4105" s="8"/>
    </row>
    <row r="4106" spans="1:5" x14ac:dyDescent="0.25">
      <c r="A4106" s="67"/>
      <c r="B4106" s="67"/>
      <c r="C4106" s="6"/>
      <c r="D4106" s="6"/>
      <c r="E4106" s="8"/>
    </row>
    <row r="4107" spans="1:5" x14ac:dyDescent="0.25">
      <c r="A4107" s="67"/>
      <c r="B4107" s="67"/>
      <c r="C4107" s="6"/>
      <c r="D4107" s="6"/>
      <c r="E4107" s="8"/>
    </row>
    <row r="4108" spans="1:5" x14ac:dyDescent="0.25">
      <c r="A4108" s="67"/>
      <c r="B4108" s="67"/>
      <c r="C4108" s="6"/>
      <c r="D4108" s="6"/>
      <c r="E4108" s="8"/>
    </row>
    <row r="4109" spans="1:5" x14ac:dyDescent="0.25">
      <c r="A4109" s="67"/>
      <c r="B4109" s="67"/>
      <c r="C4109" s="6"/>
      <c r="D4109" s="6"/>
      <c r="E4109" s="8"/>
    </row>
    <row r="4110" spans="1:5" x14ac:dyDescent="0.25">
      <c r="A4110" s="67"/>
      <c r="B4110" s="67"/>
      <c r="C4110" s="6"/>
      <c r="D4110" s="6"/>
      <c r="E4110" s="8"/>
    </row>
    <row r="4111" spans="1:5" x14ac:dyDescent="0.25">
      <c r="A4111" s="67"/>
      <c r="B4111" s="67"/>
      <c r="C4111" s="6"/>
      <c r="D4111" s="6"/>
      <c r="E4111" s="8"/>
    </row>
    <row r="4112" spans="1:5" x14ac:dyDescent="0.25">
      <c r="A4112" s="67"/>
      <c r="B4112" s="67"/>
      <c r="C4112" s="6"/>
      <c r="D4112" s="6"/>
      <c r="E4112" s="8"/>
    </row>
    <row r="4113" spans="1:5" x14ac:dyDescent="0.25">
      <c r="A4113" s="67"/>
      <c r="B4113" s="67"/>
      <c r="C4113" s="6"/>
      <c r="D4113" s="6"/>
      <c r="E4113" s="8"/>
    </row>
    <row r="4114" spans="1:5" x14ac:dyDescent="0.25">
      <c r="A4114" s="67"/>
      <c r="B4114" s="67"/>
      <c r="C4114" s="6"/>
      <c r="D4114" s="6"/>
      <c r="E4114" s="8"/>
    </row>
    <row r="4115" spans="1:5" x14ac:dyDescent="0.25">
      <c r="A4115" s="67"/>
      <c r="B4115" s="67"/>
      <c r="C4115" s="6"/>
      <c r="D4115" s="6"/>
      <c r="E4115" s="8"/>
    </row>
    <row r="4116" spans="1:5" x14ac:dyDescent="0.25">
      <c r="A4116" s="67"/>
      <c r="B4116" s="67"/>
      <c r="C4116" s="6"/>
      <c r="D4116" s="6"/>
      <c r="E4116" s="8"/>
    </row>
    <row r="4117" spans="1:5" x14ac:dyDescent="0.25">
      <c r="A4117" s="67"/>
      <c r="B4117" s="67"/>
      <c r="C4117" s="6"/>
      <c r="D4117" s="6"/>
      <c r="E4117" s="8"/>
    </row>
    <row r="4118" spans="1:5" x14ac:dyDescent="0.25">
      <c r="A4118" s="67"/>
      <c r="B4118" s="67"/>
      <c r="C4118" s="6"/>
      <c r="D4118" s="6"/>
      <c r="E4118" s="8"/>
    </row>
    <row r="4119" spans="1:5" x14ac:dyDescent="0.25">
      <c r="A4119" s="67"/>
      <c r="B4119" s="67"/>
      <c r="C4119" s="6"/>
      <c r="D4119" s="6"/>
      <c r="E4119" s="8"/>
    </row>
    <row r="4120" spans="1:5" x14ac:dyDescent="0.25">
      <c r="A4120" s="67"/>
      <c r="B4120" s="67"/>
      <c r="C4120" s="6"/>
      <c r="D4120" s="6"/>
      <c r="E4120" s="8"/>
    </row>
    <row r="4121" spans="1:5" x14ac:dyDescent="0.25">
      <c r="A4121" s="67"/>
      <c r="B4121" s="67"/>
      <c r="C4121" s="6"/>
      <c r="D4121" s="6"/>
      <c r="E4121" s="8"/>
    </row>
    <row r="4122" spans="1:5" x14ac:dyDescent="0.25">
      <c r="A4122" s="67"/>
      <c r="B4122" s="67"/>
      <c r="C4122" s="6"/>
      <c r="D4122" s="6"/>
      <c r="E4122" s="8"/>
    </row>
    <row r="4123" spans="1:5" x14ac:dyDescent="0.25">
      <c r="A4123" s="67"/>
      <c r="B4123" s="67"/>
      <c r="C4123" s="6"/>
      <c r="D4123" s="6"/>
      <c r="E4123" s="8"/>
    </row>
    <row r="4124" spans="1:5" x14ac:dyDescent="0.25">
      <c r="A4124" s="67"/>
      <c r="B4124" s="67"/>
      <c r="C4124" s="6"/>
      <c r="D4124" s="6"/>
      <c r="E4124" s="8"/>
    </row>
    <row r="4125" spans="1:5" x14ac:dyDescent="0.25">
      <c r="A4125" s="67"/>
      <c r="B4125" s="67"/>
      <c r="C4125" s="6"/>
      <c r="D4125" s="6"/>
      <c r="E4125" s="8"/>
    </row>
    <row r="4126" spans="1:5" x14ac:dyDescent="0.25">
      <c r="A4126" s="67"/>
      <c r="B4126" s="67"/>
      <c r="C4126" s="6"/>
      <c r="D4126" s="6"/>
      <c r="E4126" s="8"/>
    </row>
    <row r="4127" spans="1:5" x14ac:dyDescent="0.25">
      <c r="A4127" s="67"/>
      <c r="B4127" s="67"/>
      <c r="C4127" s="6"/>
      <c r="D4127" s="6"/>
      <c r="E4127" s="8"/>
    </row>
    <row r="4128" spans="1:5" x14ac:dyDescent="0.25">
      <c r="A4128" s="67"/>
      <c r="B4128" s="67"/>
      <c r="C4128" s="6"/>
      <c r="D4128" s="6"/>
      <c r="E4128" s="8"/>
    </row>
    <row r="4129" spans="1:5" x14ac:dyDescent="0.25">
      <c r="A4129" s="67"/>
      <c r="B4129" s="67"/>
      <c r="C4129" s="6"/>
      <c r="D4129" s="6"/>
      <c r="E4129" s="8"/>
    </row>
    <row r="4130" spans="1:5" x14ac:dyDescent="0.25">
      <c r="A4130" s="67"/>
      <c r="B4130" s="67"/>
      <c r="C4130" s="6"/>
      <c r="D4130" s="6"/>
      <c r="E4130" s="8"/>
    </row>
    <row r="4131" spans="1:5" x14ac:dyDescent="0.25">
      <c r="A4131" s="67"/>
      <c r="B4131" s="67"/>
      <c r="C4131" s="6"/>
      <c r="D4131" s="6"/>
      <c r="E4131" s="8"/>
    </row>
    <row r="4132" spans="1:5" x14ac:dyDescent="0.25">
      <c r="A4132" s="67"/>
      <c r="B4132" s="67"/>
      <c r="C4132" s="6"/>
      <c r="D4132" s="6"/>
      <c r="E4132" s="8"/>
    </row>
    <row r="4133" spans="1:5" x14ac:dyDescent="0.25">
      <c r="A4133" s="67"/>
      <c r="B4133" s="67"/>
      <c r="C4133" s="6"/>
      <c r="D4133" s="6"/>
      <c r="E4133" s="8"/>
    </row>
    <row r="4134" spans="1:5" x14ac:dyDescent="0.25">
      <c r="A4134" s="67"/>
      <c r="B4134" s="67"/>
      <c r="C4134" s="6"/>
      <c r="D4134" s="6"/>
      <c r="E4134" s="8"/>
    </row>
    <row r="4135" spans="1:5" x14ac:dyDescent="0.25">
      <c r="A4135" s="67"/>
      <c r="B4135" s="67"/>
      <c r="C4135" s="6"/>
      <c r="D4135" s="6"/>
      <c r="E4135" s="8"/>
    </row>
    <row r="4136" spans="1:5" x14ac:dyDescent="0.25">
      <c r="A4136" s="67"/>
      <c r="B4136" s="67"/>
      <c r="C4136" s="6"/>
      <c r="D4136" s="6"/>
      <c r="E4136" s="8"/>
    </row>
    <row r="4137" spans="1:5" x14ac:dyDescent="0.25">
      <c r="A4137" s="67"/>
      <c r="B4137" s="67"/>
      <c r="C4137" s="6"/>
      <c r="D4137" s="6"/>
      <c r="E4137" s="8"/>
    </row>
    <row r="4138" spans="1:5" x14ac:dyDescent="0.25">
      <c r="A4138" s="67"/>
      <c r="B4138" s="67"/>
      <c r="C4138" s="6"/>
      <c r="D4138" s="6"/>
      <c r="E4138" s="8"/>
    </row>
    <row r="4139" spans="1:5" x14ac:dyDescent="0.25">
      <c r="A4139" s="67"/>
      <c r="B4139" s="67"/>
      <c r="C4139" s="6"/>
      <c r="D4139" s="6"/>
      <c r="E4139" s="8"/>
    </row>
    <row r="4140" spans="1:5" x14ac:dyDescent="0.25">
      <c r="A4140" s="67"/>
      <c r="B4140" s="67"/>
      <c r="C4140" s="6"/>
      <c r="D4140" s="6"/>
      <c r="E4140" s="8"/>
    </row>
    <row r="4141" spans="1:5" x14ac:dyDescent="0.25">
      <c r="A4141" s="67"/>
      <c r="B4141" s="67"/>
      <c r="C4141" s="6"/>
      <c r="D4141" s="6"/>
      <c r="E4141" s="8"/>
    </row>
    <row r="4142" spans="1:5" x14ac:dyDescent="0.25">
      <c r="A4142" s="67"/>
      <c r="B4142" s="67"/>
      <c r="C4142" s="6"/>
      <c r="D4142" s="6"/>
      <c r="E4142" s="8"/>
    </row>
    <row r="4143" spans="1:5" x14ac:dyDescent="0.25">
      <c r="A4143" s="67"/>
      <c r="B4143" s="67"/>
      <c r="C4143" s="6"/>
      <c r="D4143" s="6"/>
      <c r="E4143" s="8"/>
    </row>
    <row r="4144" spans="1:5" x14ac:dyDescent="0.25">
      <c r="A4144" s="67"/>
      <c r="B4144" s="67"/>
      <c r="C4144" s="6"/>
      <c r="D4144" s="6"/>
      <c r="E4144" s="8"/>
    </row>
    <row r="4145" spans="1:5" x14ac:dyDescent="0.25">
      <c r="A4145" s="67"/>
      <c r="B4145" s="67"/>
      <c r="C4145" s="6"/>
      <c r="D4145" s="6"/>
      <c r="E4145" s="8"/>
    </row>
    <row r="4146" spans="1:5" x14ac:dyDescent="0.25">
      <c r="A4146" s="67"/>
      <c r="B4146" s="67"/>
      <c r="C4146" s="6"/>
      <c r="D4146" s="6"/>
      <c r="E4146" s="8"/>
    </row>
    <row r="4147" spans="1:5" x14ac:dyDescent="0.25">
      <c r="A4147" s="67"/>
      <c r="B4147" s="67"/>
      <c r="C4147" s="6"/>
      <c r="D4147" s="6"/>
      <c r="E4147" s="8"/>
    </row>
    <row r="4148" spans="1:5" x14ac:dyDescent="0.25">
      <c r="A4148" s="67"/>
      <c r="B4148" s="67"/>
      <c r="C4148" s="6"/>
      <c r="D4148" s="6"/>
      <c r="E4148" s="8"/>
    </row>
    <row r="4149" spans="1:5" x14ac:dyDescent="0.25">
      <c r="A4149" s="67"/>
      <c r="B4149" s="67"/>
      <c r="C4149" s="6"/>
      <c r="D4149" s="6"/>
      <c r="E4149" s="8"/>
    </row>
    <row r="4150" spans="1:5" x14ac:dyDescent="0.25">
      <c r="A4150" s="67"/>
      <c r="B4150" s="67"/>
      <c r="C4150" s="6"/>
      <c r="D4150" s="6"/>
      <c r="E4150" s="8"/>
    </row>
    <row r="4151" spans="1:5" x14ac:dyDescent="0.25">
      <c r="A4151" s="67"/>
      <c r="B4151" s="67"/>
      <c r="C4151" s="6"/>
      <c r="D4151" s="6"/>
      <c r="E4151" s="8"/>
    </row>
    <row r="4152" spans="1:5" x14ac:dyDescent="0.25">
      <c r="A4152" s="67"/>
      <c r="B4152" s="67"/>
      <c r="C4152" s="6"/>
      <c r="D4152" s="6"/>
      <c r="E4152" s="8"/>
    </row>
    <row r="4153" spans="1:5" x14ac:dyDescent="0.25">
      <c r="A4153" s="67"/>
      <c r="B4153" s="67"/>
      <c r="C4153" s="6"/>
      <c r="D4153" s="6"/>
      <c r="E4153" s="8"/>
    </row>
    <row r="4154" spans="1:5" x14ac:dyDescent="0.25">
      <c r="A4154" s="67"/>
      <c r="B4154" s="67"/>
      <c r="C4154" s="6"/>
      <c r="D4154" s="6"/>
      <c r="E4154" s="8"/>
    </row>
    <row r="4155" spans="1:5" x14ac:dyDescent="0.25">
      <c r="A4155" s="67"/>
      <c r="B4155" s="67"/>
      <c r="C4155" s="6"/>
      <c r="D4155" s="6"/>
      <c r="E4155" s="8"/>
    </row>
    <row r="4156" spans="1:5" x14ac:dyDescent="0.25">
      <c r="A4156" s="67"/>
      <c r="B4156" s="67"/>
      <c r="C4156" s="6"/>
      <c r="D4156" s="6"/>
      <c r="E4156" s="8"/>
    </row>
    <row r="4157" spans="1:5" x14ac:dyDescent="0.25">
      <c r="A4157" s="67"/>
      <c r="B4157" s="67"/>
      <c r="C4157" s="6"/>
      <c r="D4157" s="6"/>
      <c r="E4157" s="8"/>
    </row>
    <row r="4158" spans="1:5" x14ac:dyDescent="0.25">
      <c r="A4158" s="67"/>
      <c r="B4158" s="67"/>
      <c r="C4158" s="6"/>
      <c r="D4158" s="6"/>
      <c r="E4158" s="8"/>
    </row>
    <row r="4159" spans="1:5" x14ac:dyDescent="0.25">
      <c r="A4159" s="67"/>
      <c r="B4159" s="67"/>
      <c r="C4159" s="6"/>
      <c r="D4159" s="6"/>
      <c r="E4159" s="8"/>
    </row>
    <row r="4160" spans="1:5" x14ac:dyDescent="0.25">
      <c r="A4160" s="67"/>
      <c r="B4160" s="67"/>
      <c r="C4160" s="6"/>
      <c r="D4160" s="6"/>
      <c r="E4160" s="8"/>
    </row>
    <row r="4161" spans="1:5" x14ac:dyDescent="0.25">
      <c r="A4161" s="67"/>
      <c r="B4161" s="67"/>
      <c r="C4161" s="6"/>
      <c r="D4161" s="6"/>
      <c r="E4161" s="8"/>
    </row>
    <row r="4162" spans="1:5" x14ac:dyDescent="0.25">
      <c r="A4162" s="67"/>
      <c r="B4162" s="67"/>
      <c r="C4162" s="6"/>
      <c r="D4162" s="6"/>
      <c r="E4162" s="8"/>
    </row>
    <row r="4163" spans="1:5" x14ac:dyDescent="0.25">
      <c r="A4163" s="67"/>
      <c r="B4163" s="67"/>
      <c r="C4163" s="6"/>
      <c r="D4163" s="6"/>
      <c r="E4163" s="8"/>
    </row>
    <row r="4164" spans="1:5" x14ac:dyDescent="0.25">
      <c r="A4164" s="67"/>
      <c r="B4164" s="67"/>
      <c r="C4164" s="6"/>
      <c r="D4164" s="6"/>
      <c r="E4164" s="8"/>
    </row>
    <row r="4165" spans="1:5" x14ac:dyDescent="0.25">
      <c r="A4165" s="67"/>
      <c r="B4165" s="67"/>
      <c r="C4165" s="6"/>
      <c r="D4165" s="6"/>
      <c r="E4165" s="8"/>
    </row>
    <row r="4166" spans="1:5" x14ac:dyDescent="0.25">
      <c r="A4166" s="67"/>
      <c r="B4166" s="67"/>
      <c r="C4166" s="6"/>
      <c r="D4166" s="6"/>
      <c r="E4166" s="8"/>
    </row>
    <row r="4167" spans="1:5" x14ac:dyDescent="0.25">
      <c r="A4167" s="67"/>
      <c r="B4167" s="67"/>
      <c r="C4167" s="6"/>
      <c r="D4167" s="6"/>
      <c r="E4167" s="8"/>
    </row>
    <row r="4168" spans="1:5" x14ac:dyDescent="0.25">
      <c r="A4168" s="67"/>
      <c r="B4168" s="67"/>
      <c r="C4168" s="6"/>
      <c r="D4168" s="6"/>
      <c r="E4168" s="8"/>
    </row>
    <row r="4169" spans="1:5" x14ac:dyDescent="0.25">
      <c r="A4169" s="67"/>
      <c r="B4169" s="67"/>
      <c r="C4169" s="6"/>
      <c r="D4169" s="6"/>
      <c r="E4169" s="8"/>
    </row>
    <row r="4170" spans="1:5" x14ac:dyDescent="0.25">
      <c r="A4170" s="67"/>
      <c r="B4170" s="67"/>
      <c r="C4170" s="6"/>
      <c r="D4170" s="6"/>
      <c r="E4170" s="8"/>
    </row>
    <row r="4171" spans="1:5" x14ac:dyDescent="0.25">
      <c r="A4171" s="67"/>
      <c r="B4171" s="67"/>
      <c r="C4171" s="6"/>
      <c r="D4171" s="6"/>
      <c r="E4171" s="8"/>
    </row>
    <row r="4172" spans="1:5" x14ac:dyDescent="0.25">
      <c r="A4172" s="67"/>
      <c r="B4172" s="67"/>
      <c r="C4172" s="6"/>
      <c r="D4172" s="6"/>
      <c r="E4172" s="8"/>
    </row>
    <row r="4173" spans="1:5" x14ac:dyDescent="0.25">
      <c r="A4173" s="67"/>
      <c r="B4173" s="67"/>
      <c r="C4173" s="6"/>
      <c r="D4173" s="6"/>
      <c r="E4173" s="8"/>
    </row>
    <row r="4174" spans="1:5" x14ac:dyDescent="0.25">
      <c r="A4174" s="67"/>
      <c r="B4174" s="67"/>
      <c r="C4174" s="6"/>
      <c r="D4174" s="6"/>
      <c r="E4174" s="8"/>
    </row>
    <row r="4175" spans="1:5" x14ac:dyDescent="0.25">
      <c r="A4175" s="67"/>
      <c r="B4175" s="67"/>
      <c r="C4175" s="6"/>
      <c r="D4175" s="6"/>
      <c r="E4175" s="8"/>
    </row>
    <row r="4176" spans="1:5" x14ac:dyDescent="0.25">
      <c r="A4176" s="67"/>
      <c r="B4176" s="67"/>
      <c r="C4176" s="6"/>
      <c r="D4176" s="6"/>
      <c r="E4176" s="8"/>
    </row>
    <row r="4177" spans="1:5" x14ac:dyDescent="0.25">
      <c r="A4177" s="67"/>
      <c r="B4177" s="67"/>
      <c r="C4177" s="6"/>
      <c r="D4177" s="6"/>
      <c r="E4177" s="8"/>
    </row>
    <row r="4178" spans="1:5" x14ac:dyDescent="0.25">
      <c r="A4178" s="67"/>
      <c r="B4178" s="67"/>
      <c r="C4178" s="6"/>
      <c r="D4178" s="6"/>
      <c r="E4178" s="8"/>
    </row>
    <row r="4179" spans="1:5" x14ac:dyDescent="0.25">
      <c r="A4179" s="67"/>
      <c r="B4179" s="67"/>
      <c r="C4179" s="6"/>
      <c r="D4179" s="6"/>
      <c r="E4179" s="8"/>
    </row>
    <row r="4180" spans="1:5" x14ac:dyDescent="0.25">
      <c r="A4180" s="67"/>
      <c r="B4180" s="67"/>
      <c r="C4180" s="6"/>
      <c r="D4180" s="6"/>
      <c r="E4180" s="8"/>
    </row>
    <row r="4181" spans="1:5" x14ac:dyDescent="0.25">
      <c r="A4181" s="67"/>
      <c r="B4181" s="67"/>
      <c r="C4181" s="6"/>
      <c r="D4181" s="6"/>
      <c r="E4181" s="8"/>
    </row>
    <row r="4182" spans="1:5" x14ac:dyDescent="0.25">
      <c r="A4182" s="67"/>
      <c r="B4182" s="67"/>
      <c r="C4182" s="6"/>
      <c r="D4182" s="6"/>
      <c r="E4182" s="8"/>
    </row>
    <row r="4183" spans="1:5" x14ac:dyDescent="0.25">
      <c r="A4183" s="67"/>
      <c r="B4183" s="67"/>
      <c r="C4183" s="6"/>
      <c r="D4183" s="6"/>
      <c r="E4183" s="8"/>
    </row>
    <row r="4184" spans="1:5" x14ac:dyDescent="0.25">
      <c r="A4184" s="67"/>
      <c r="B4184" s="67"/>
      <c r="C4184" s="6"/>
      <c r="D4184" s="6"/>
      <c r="E4184" s="8"/>
    </row>
    <row r="4185" spans="1:5" x14ac:dyDescent="0.25">
      <c r="A4185" s="67"/>
      <c r="B4185" s="67"/>
      <c r="C4185" s="6"/>
      <c r="D4185" s="6"/>
      <c r="E4185" s="8"/>
    </row>
    <row r="4186" spans="1:5" x14ac:dyDescent="0.25">
      <c r="A4186" s="67"/>
      <c r="B4186" s="67"/>
      <c r="C4186" s="6"/>
      <c r="D4186" s="6"/>
      <c r="E4186" s="8"/>
    </row>
    <row r="4187" spans="1:5" x14ac:dyDescent="0.25">
      <c r="A4187" s="67"/>
      <c r="B4187" s="67"/>
      <c r="C4187" s="6"/>
      <c r="D4187" s="6"/>
      <c r="E4187" s="8"/>
    </row>
    <row r="4188" spans="1:5" x14ac:dyDescent="0.25">
      <c r="A4188" s="67"/>
      <c r="B4188" s="67"/>
      <c r="C4188" s="6"/>
      <c r="D4188" s="6"/>
      <c r="E4188" s="8"/>
    </row>
    <row r="4189" spans="1:5" x14ac:dyDescent="0.25">
      <c r="A4189" s="67"/>
      <c r="B4189" s="67"/>
      <c r="C4189" s="6"/>
      <c r="D4189" s="6"/>
      <c r="E4189" s="8"/>
    </row>
    <row r="4190" spans="1:5" x14ac:dyDescent="0.25">
      <c r="A4190" s="67"/>
      <c r="B4190" s="67"/>
      <c r="C4190" s="6"/>
      <c r="D4190" s="6"/>
      <c r="E4190" s="8"/>
    </row>
    <row r="4191" spans="1:5" x14ac:dyDescent="0.25">
      <c r="A4191" s="67"/>
      <c r="B4191" s="67"/>
      <c r="C4191" s="6"/>
      <c r="D4191" s="6"/>
      <c r="E4191" s="8"/>
    </row>
    <row r="4192" spans="1:5" x14ac:dyDescent="0.25">
      <c r="A4192" s="67"/>
      <c r="B4192" s="67"/>
      <c r="C4192" s="6"/>
      <c r="D4192" s="6"/>
      <c r="E4192" s="8"/>
    </row>
    <row r="4193" spans="1:5" x14ac:dyDescent="0.25">
      <c r="A4193" s="67"/>
      <c r="B4193" s="67"/>
      <c r="C4193" s="6"/>
      <c r="D4193" s="6"/>
      <c r="E4193" s="8"/>
    </row>
    <row r="4194" spans="1:5" x14ac:dyDescent="0.25">
      <c r="A4194" s="67"/>
      <c r="B4194" s="67"/>
      <c r="C4194" s="6"/>
      <c r="D4194" s="6"/>
      <c r="E4194" s="8"/>
    </row>
    <row r="4195" spans="1:5" x14ac:dyDescent="0.25">
      <c r="A4195" s="67"/>
      <c r="B4195" s="67"/>
      <c r="C4195" s="6"/>
      <c r="D4195" s="6"/>
      <c r="E4195" s="8"/>
    </row>
    <row r="4196" spans="1:5" x14ac:dyDescent="0.25">
      <c r="A4196" s="67"/>
      <c r="B4196" s="67"/>
      <c r="C4196" s="6"/>
      <c r="D4196" s="6"/>
      <c r="E4196" s="8"/>
    </row>
    <row r="4197" spans="1:5" x14ac:dyDescent="0.25">
      <c r="A4197" s="67"/>
      <c r="B4197" s="67"/>
      <c r="C4197" s="6"/>
      <c r="D4197" s="6"/>
      <c r="E4197" s="8"/>
    </row>
    <row r="4198" spans="1:5" x14ac:dyDescent="0.25">
      <c r="A4198" s="67"/>
      <c r="B4198" s="67"/>
      <c r="C4198" s="6"/>
      <c r="D4198" s="6"/>
      <c r="E4198" s="8"/>
    </row>
    <row r="4199" spans="1:5" x14ac:dyDescent="0.25">
      <c r="A4199" s="67"/>
      <c r="B4199" s="67"/>
      <c r="C4199" s="6"/>
      <c r="D4199" s="6"/>
      <c r="E4199" s="8"/>
    </row>
    <row r="4200" spans="1:5" x14ac:dyDescent="0.25">
      <c r="A4200" s="67"/>
      <c r="B4200" s="67"/>
      <c r="C4200" s="6"/>
      <c r="D4200" s="6"/>
      <c r="E4200" s="8"/>
    </row>
    <row r="4201" spans="1:5" x14ac:dyDescent="0.25">
      <c r="A4201" s="67"/>
      <c r="B4201" s="67"/>
      <c r="C4201" s="6"/>
      <c r="D4201" s="6"/>
      <c r="E4201" s="8"/>
    </row>
    <row r="4202" spans="1:5" x14ac:dyDescent="0.25">
      <c r="A4202" s="67"/>
      <c r="B4202" s="67"/>
      <c r="C4202" s="6"/>
      <c r="D4202" s="6"/>
      <c r="E4202" s="8"/>
    </row>
    <row r="4203" spans="1:5" x14ac:dyDescent="0.25">
      <c r="A4203" s="67"/>
      <c r="B4203" s="67"/>
      <c r="C4203" s="6"/>
      <c r="D4203" s="6"/>
      <c r="E4203" s="8"/>
    </row>
    <row r="4204" spans="1:5" x14ac:dyDescent="0.25">
      <c r="A4204" s="67"/>
      <c r="B4204" s="67"/>
      <c r="C4204" s="6"/>
      <c r="D4204" s="6"/>
      <c r="E4204" s="8"/>
    </row>
    <row r="4205" spans="1:5" x14ac:dyDescent="0.25">
      <c r="A4205" s="67"/>
      <c r="B4205" s="67"/>
      <c r="C4205" s="6"/>
      <c r="D4205" s="6"/>
      <c r="E4205" s="8"/>
    </row>
    <row r="4206" spans="1:5" x14ac:dyDescent="0.25">
      <c r="A4206" s="67"/>
      <c r="B4206" s="67"/>
      <c r="C4206" s="6"/>
      <c r="D4206" s="6"/>
      <c r="E4206" s="8"/>
    </row>
    <row r="4207" spans="1:5" x14ac:dyDescent="0.25">
      <c r="A4207" s="67"/>
      <c r="B4207" s="67"/>
      <c r="C4207" s="6"/>
      <c r="D4207" s="6"/>
      <c r="E4207" s="8"/>
    </row>
    <row r="4208" spans="1:5" x14ac:dyDescent="0.25">
      <c r="A4208" s="67"/>
      <c r="B4208" s="67"/>
      <c r="C4208" s="6"/>
      <c r="D4208" s="6"/>
      <c r="E4208" s="8"/>
    </row>
    <row r="4209" spans="1:5" x14ac:dyDescent="0.25">
      <c r="A4209" s="67"/>
      <c r="B4209" s="67"/>
      <c r="C4209" s="6"/>
      <c r="D4209" s="6"/>
      <c r="E4209" s="8"/>
    </row>
    <row r="4210" spans="1:5" x14ac:dyDescent="0.25">
      <c r="A4210" s="67"/>
      <c r="B4210" s="67"/>
      <c r="C4210" s="6"/>
      <c r="D4210" s="6"/>
      <c r="E4210" s="8"/>
    </row>
    <row r="4211" spans="1:5" x14ac:dyDescent="0.25">
      <c r="A4211" s="67"/>
      <c r="B4211" s="67"/>
      <c r="C4211" s="6"/>
      <c r="D4211" s="6"/>
      <c r="E4211" s="8"/>
    </row>
    <row r="4212" spans="1:5" x14ac:dyDescent="0.25">
      <c r="A4212" s="67"/>
      <c r="B4212" s="67"/>
      <c r="C4212" s="6"/>
      <c r="D4212" s="6"/>
      <c r="E4212" s="8"/>
    </row>
    <row r="4213" spans="1:5" x14ac:dyDescent="0.25">
      <c r="A4213" s="67"/>
      <c r="B4213" s="67"/>
      <c r="C4213" s="6"/>
      <c r="D4213" s="6"/>
      <c r="E4213" s="8"/>
    </row>
    <row r="4214" spans="1:5" x14ac:dyDescent="0.25">
      <c r="A4214" s="67"/>
      <c r="B4214" s="67"/>
      <c r="C4214" s="6"/>
      <c r="D4214" s="6"/>
      <c r="E4214" s="8"/>
    </row>
    <row r="4215" spans="1:5" x14ac:dyDescent="0.25">
      <c r="A4215" s="67"/>
      <c r="B4215" s="67"/>
      <c r="C4215" s="6"/>
      <c r="D4215" s="6"/>
      <c r="E4215" s="8"/>
    </row>
    <row r="4216" spans="1:5" x14ac:dyDescent="0.25">
      <c r="A4216" s="67"/>
      <c r="B4216" s="67"/>
      <c r="C4216" s="6"/>
      <c r="D4216" s="6"/>
      <c r="E4216" s="8"/>
    </row>
    <row r="4217" spans="1:5" x14ac:dyDescent="0.25">
      <c r="A4217" s="67"/>
      <c r="B4217" s="67"/>
      <c r="C4217" s="6"/>
      <c r="D4217" s="6"/>
      <c r="E4217" s="8"/>
    </row>
    <row r="4218" spans="1:5" x14ac:dyDescent="0.25">
      <c r="A4218" s="67"/>
      <c r="B4218" s="67"/>
      <c r="C4218" s="6"/>
      <c r="D4218" s="6"/>
      <c r="E4218" s="8"/>
    </row>
    <row r="4219" spans="1:5" x14ac:dyDescent="0.25">
      <c r="A4219" s="67"/>
      <c r="B4219" s="67"/>
      <c r="C4219" s="6"/>
      <c r="D4219" s="6"/>
      <c r="E4219" s="8"/>
    </row>
    <row r="4220" spans="1:5" x14ac:dyDescent="0.25">
      <c r="A4220" s="67"/>
      <c r="B4220" s="67"/>
      <c r="C4220" s="6"/>
      <c r="D4220" s="6"/>
      <c r="E4220" s="8"/>
    </row>
    <row r="4221" spans="1:5" x14ac:dyDescent="0.25">
      <c r="A4221" s="67"/>
      <c r="B4221" s="67"/>
      <c r="C4221" s="6"/>
      <c r="D4221" s="6"/>
      <c r="E4221" s="8"/>
    </row>
    <row r="4222" spans="1:5" x14ac:dyDescent="0.25">
      <c r="A4222" s="67"/>
      <c r="B4222" s="67"/>
      <c r="C4222" s="6"/>
      <c r="D4222" s="6"/>
      <c r="E4222" s="8"/>
    </row>
    <row r="4223" spans="1:5" x14ac:dyDescent="0.25">
      <c r="A4223" s="67"/>
      <c r="B4223" s="67"/>
      <c r="C4223" s="6"/>
      <c r="D4223" s="6"/>
      <c r="E4223" s="8"/>
    </row>
    <row r="4224" spans="1:5" x14ac:dyDescent="0.25">
      <c r="A4224" s="67"/>
      <c r="B4224" s="67"/>
      <c r="C4224" s="6"/>
      <c r="D4224" s="6"/>
      <c r="E4224" s="8"/>
    </row>
    <row r="4225" spans="1:5" x14ac:dyDescent="0.25">
      <c r="A4225" s="67"/>
      <c r="B4225" s="67"/>
      <c r="C4225" s="6"/>
      <c r="D4225" s="6"/>
      <c r="E4225" s="8"/>
    </row>
    <row r="4226" spans="1:5" x14ac:dyDescent="0.25">
      <c r="A4226" s="67"/>
      <c r="B4226" s="67"/>
      <c r="C4226" s="6"/>
      <c r="D4226" s="6"/>
      <c r="E4226" s="8"/>
    </row>
    <row r="4227" spans="1:5" x14ac:dyDescent="0.25">
      <c r="A4227" s="67"/>
      <c r="B4227" s="67"/>
      <c r="C4227" s="6"/>
      <c r="D4227" s="6"/>
      <c r="E4227" s="8"/>
    </row>
    <row r="4228" spans="1:5" x14ac:dyDescent="0.25">
      <c r="A4228" s="67"/>
      <c r="B4228" s="67"/>
      <c r="C4228" s="6"/>
      <c r="D4228" s="6"/>
      <c r="E4228" s="8"/>
    </row>
    <row r="4229" spans="1:5" x14ac:dyDescent="0.25">
      <c r="A4229" s="67"/>
      <c r="B4229" s="67"/>
      <c r="C4229" s="6"/>
      <c r="D4229" s="6"/>
      <c r="E4229" s="8"/>
    </row>
    <row r="4230" spans="1:5" x14ac:dyDescent="0.25">
      <c r="A4230" s="67"/>
      <c r="B4230" s="67"/>
      <c r="C4230" s="6"/>
      <c r="D4230" s="6"/>
      <c r="E4230" s="8"/>
    </row>
    <row r="4231" spans="1:5" x14ac:dyDescent="0.25">
      <c r="A4231" s="67"/>
      <c r="B4231" s="67"/>
      <c r="C4231" s="6"/>
      <c r="D4231" s="6"/>
      <c r="E4231" s="8"/>
    </row>
    <row r="4232" spans="1:5" x14ac:dyDescent="0.25">
      <c r="A4232" s="67"/>
      <c r="B4232" s="67"/>
      <c r="C4232" s="6"/>
      <c r="D4232" s="6"/>
      <c r="E4232" s="8"/>
    </row>
    <row r="4233" spans="1:5" x14ac:dyDescent="0.25">
      <c r="A4233" s="67"/>
      <c r="B4233" s="67"/>
      <c r="C4233" s="6"/>
      <c r="D4233" s="6"/>
      <c r="E4233" s="8"/>
    </row>
    <row r="4234" spans="1:5" x14ac:dyDescent="0.25">
      <c r="A4234" s="67"/>
      <c r="B4234" s="67"/>
      <c r="C4234" s="6"/>
      <c r="D4234" s="6"/>
      <c r="E4234" s="8"/>
    </row>
    <row r="4235" spans="1:5" x14ac:dyDescent="0.25">
      <c r="A4235" s="67"/>
      <c r="B4235" s="67"/>
      <c r="C4235" s="6"/>
      <c r="D4235" s="6"/>
      <c r="E4235" s="8"/>
    </row>
    <row r="4236" spans="1:5" x14ac:dyDescent="0.25">
      <c r="A4236" s="67"/>
      <c r="B4236" s="67"/>
      <c r="C4236" s="6"/>
      <c r="D4236" s="6"/>
      <c r="E4236" s="8"/>
    </row>
    <row r="4237" spans="1:5" x14ac:dyDescent="0.25">
      <c r="A4237" s="67"/>
      <c r="B4237" s="67"/>
      <c r="C4237" s="6"/>
      <c r="D4237" s="6"/>
      <c r="E4237" s="8"/>
    </row>
    <row r="4238" spans="1:5" x14ac:dyDescent="0.25">
      <c r="A4238" s="67"/>
      <c r="B4238" s="67"/>
      <c r="C4238" s="6"/>
      <c r="D4238" s="6"/>
      <c r="E4238" s="8"/>
    </row>
    <row r="4239" spans="1:5" x14ac:dyDescent="0.25">
      <c r="A4239" s="67"/>
      <c r="B4239" s="67"/>
      <c r="C4239" s="6"/>
      <c r="D4239" s="6"/>
      <c r="E4239" s="8"/>
    </row>
    <row r="4240" spans="1:5" x14ac:dyDescent="0.25">
      <c r="A4240" s="67"/>
      <c r="B4240" s="67"/>
      <c r="C4240" s="6"/>
      <c r="D4240" s="6"/>
      <c r="E4240" s="8"/>
    </row>
    <row r="4241" spans="1:5" x14ac:dyDescent="0.25">
      <c r="A4241" s="67"/>
      <c r="B4241" s="67"/>
      <c r="C4241" s="6"/>
      <c r="D4241" s="6"/>
      <c r="E4241" s="8"/>
    </row>
    <row r="4242" spans="1:5" x14ac:dyDescent="0.25">
      <c r="A4242" s="67"/>
      <c r="B4242" s="67"/>
      <c r="C4242" s="6"/>
      <c r="D4242" s="6"/>
      <c r="E4242" s="8"/>
    </row>
    <row r="4243" spans="1:5" x14ac:dyDescent="0.25">
      <c r="A4243" s="67"/>
      <c r="B4243" s="67"/>
      <c r="C4243" s="6"/>
      <c r="D4243" s="6"/>
      <c r="E4243" s="8"/>
    </row>
    <row r="4244" spans="1:5" x14ac:dyDescent="0.25">
      <c r="A4244" s="67"/>
      <c r="B4244" s="67"/>
      <c r="C4244" s="6"/>
      <c r="D4244" s="6"/>
      <c r="E4244" s="8"/>
    </row>
    <row r="4245" spans="1:5" x14ac:dyDescent="0.25">
      <c r="A4245" s="67"/>
      <c r="B4245" s="67"/>
      <c r="C4245" s="6"/>
      <c r="D4245" s="6"/>
      <c r="E4245" s="8"/>
    </row>
    <row r="4246" spans="1:5" x14ac:dyDescent="0.25">
      <c r="A4246" s="67"/>
      <c r="B4246" s="67"/>
      <c r="C4246" s="6"/>
      <c r="D4246" s="6"/>
      <c r="E4246" s="8"/>
    </row>
    <row r="4247" spans="1:5" x14ac:dyDescent="0.25">
      <c r="A4247" s="67"/>
      <c r="B4247" s="67"/>
      <c r="C4247" s="6"/>
      <c r="D4247" s="6"/>
      <c r="E4247" s="8"/>
    </row>
    <row r="4248" spans="1:5" x14ac:dyDescent="0.25">
      <c r="A4248" s="67"/>
      <c r="B4248" s="67"/>
      <c r="C4248" s="6"/>
      <c r="D4248" s="6"/>
      <c r="E4248" s="8"/>
    </row>
    <row r="4249" spans="1:5" x14ac:dyDescent="0.25">
      <c r="A4249" s="67"/>
      <c r="B4249" s="67"/>
      <c r="C4249" s="6"/>
      <c r="D4249" s="6"/>
      <c r="E4249" s="8"/>
    </row>
    <row r="4250" spans="1:5" x14ac:dyDescent="0.25">
      <c r="A4250" s="67"/>
      <c r="B4250" s="67"/>
      <c r="C4250" s="6"/>
      <c r="D4250" s="6"/>
      <c r="E4250" s="8"/>
    </row>
    <row r="4251" spans="1:5" x14ac:dyDescent="0.25">
      <c r="A4251" s="67"/>
      <c r="B4251" s="67"/>
      <c r="C4251" s="6"/>
      <c r="D4251" s="6"/>
      <c r="E4251" s="8"/>
    </row>
    <row r="4252" spans="1:5" x14ac:dyDescent="0.25">
      <c r="A4252" s="67"/>
      <c r="B4252" s="67"/>
      <c r="C4252" s="6"/>
      <c r="D4252" s="6"/>
      <c r="E4252" s="8"/>
    </row>
    <row r="4253" spans="1:5" x14ac:dyDescent="0.25">
      <c r="A4253" s="67"/>
      <c r="B4253" s="67"/>
      <c r="C4253" s="6"/>
      <c r="D4253" s="6"/>
      <c r="E4253" s="8"/>
    </row>
    <row r="4254" spans="1:5" x14ac:dyDescent="0.25">
      <c r="A4254" s="67"/>
      <c r="B4254" s="67"/>
      <c r="C4254" s="6"/>
      <c r="D4254" s="6"/>
      <c r="E4254" s="8"/>
    </row>
    <row r="4255" spans="1:5" x14ac:dyDescent="0.25">
      <c r="A4255" s="67"/>
      <c r="B4255" s="67"/>
      <c r="C4255" s="6"/>
      <c r="D4255" s="6"/>
      <c r="E4255" s="8"/>
    </row>
    <row r="4256" spans="1:5" x14ac:dyDescent="0.25">
      <c r="A4256" s="67"/>
      <c r="B4256" s="67"/>
      <c r="C4256" s="6"/>
      <c r="D4256" s="6"/>
      <c r="E4256" s="8"/>
    </row>
    <row r="4257" spans="1:5" x14ac:dyDescent="0.25">
      <c r="A4257" s="67"/>
      <c r="B4257" s="67"/>
      <c r="C4257" s="6"/>
      <c r="D4257" s="6"/>
      <c r="E4257" s="8"/>
    </row>
    <row r="4258" spans="1:5" x14ac:dyDescent="0.25">
      <c r="A4258" s="67"/>
      <c r="B4258" s="67"/>
      <c r="C4258" s="6"/>
      <c r="D4258" s="6"/>
      <c r="E4258" s="8"/>
    </row>
    <row r="4259" spans="1:5" x14ac:dyDescent="0.25">
      <c r="A4259" s="67"/>
      <c r="B4259" s="67"/>
      <c r="C4259" s="6"/>
      <c r="D4259" s="6"/>
      <c r="E4259" s="8"/>
    </row>
    <row r="4260" spans="1:5" x14ac:dyDescent="0.25">
      <c r="A4260" s="67"/>
      <c r="B4260" s="67"/>
      <c r="C4260" s="6"/>
      <c r="D4260" s="6"/>
      <c r="E4260" s="8"/>
    </row>
    <row r="4261" spans="1:5" x14ac:dyDescent="0.25">
      <c r="A4261" s="67"/>
      <c r="B4261" s="67"/>
      <c r="C4261" s="6"/>
      <c r="D4261" s="6"/>
      <c r="E4261" s="8"/>
    </row>
    <row r="4262" spans="1:5" x14ac:dyDescent="0.25">
      <c r="A4262" s="67"/>
      <c r="B4262" s="67"/>
      <c r="C4262" s="6"/>
      <c r="D4262" s="6"/>
      <c r="E4262" s="8"/>
    </row>
    <row r="4263" spans="1:5" x14ac:dyDescent="0.25">
      <c r="A4263" s="67"/>
      <c r="B4263" s="67"/>
      <c r="C4263" s="6"/>
      <c r="D4263" s="6"/>
      <c r="E4263" s="8"/>
    </row>
    <row r="4264" spans="1:5" x14ac:dyDescent="0.25">
      <c r="A4264" s="67"/>
      <c r="B4264" s="67"/>
      <c r="C4264" s="6"/>
      <c r="D4264" s="6"/>
      <c r="E4264" s="8"/>
    </row>
    <row r="4265" spans="1:5" x14ac:dyDescent="0.25">
      <c r="A4265" s="67"/>
      <c r="B4265" s="67"/>
      <c r="C4265" s="6"/>
      <c r="D4265" s="6"/>
      <c r="E4265" s="8"/>
    </row>
    <row r="4266" spans="1:5" x14ac:dyDescent="0.25">
      <c r="A4266" s="67"/>
      <c r="B4266" s="67"/>
      <c r="C4266" s="6"/>
      <c r="D4266" s="6"/>
      <c r="E4266" s="8"/>
    </row>
    <row r="4267" spans="1:5" x14ac:dyDescent="0.25">
      <c r="A4267" s="67"/>
      <c r="B4267" s="67"/>
      <c r="C4267" s="6"/>
      <c r="D4267" s="6"/>
      <c r="E4267" s="8"/>
    </row>
    <row r="4268" spans="1:5" x14ac:dyDescent="0.25">
      <c r="A4268" s="67"/>
      <c r="B4268" s="67"/>
      <c r="C4268" s="6"/>
      <c r="D4268" s="6"/>
      <c r="E4268" s="8"/>
    </row>
    <row r="4269" spans="1:5" x14ac:dyDescent="0.25">
      <c r="A4269" s="67"/>
      <c r="B4269" s="67"/>
      <c r="C4269" s="6"/>
      <c r="D4269" s="6"/>
      <c r="E4269" s="8"/>
    </row>
    <row r="4270" spans="1:5" x14ac:dyDescent="0.25">
      <c r="A4270" s="67"/>
      <c r="B4270" s="67"/>
      <c r="C4270" s="6"/>
      <c r="D4270" s="6"/>
      <c r="E4270" s="8"/>
    </row>
    <row r="4271" spans="1:5" x14ac:dyDescent="0.25">
      <c r="A4271" s="67"/>
      <c r="B4271" s="67"/>
      <c r="C4271" s="6"/>
      <c r="D4271" s="6"/>
      <c r="E4271" s="8"/>
    </row>
    <row r="4272" spans="1:5" x14ac:dyDescent="0.25">
      <c r="A4272" s="67"/>
      <c r="B4272" s="67"/>
      <c r="C4272" s="6"/>
      <c r="D4272" s="6"/>
      <c r="E4272" s="8"/>
    </row>
    <row r="4273" spans="1:5" x14ac:dyDescent="0.25">
      <c r="A4273" s="67"/>
      <c r="B4273" s="67"/>
      <c r="C4273" s="6"/>
      <c r="D4273" s="6"/>
      <c r="E4273" s="8"/>
    </row>
    <row r="4274" spans="1:5" x14ac:dyDescent="0.25">
      <c r="A4274" s="67"/>
      <c r="B4274" s="67"/>
      <c r="C4274" s="6"/>
      <c r="D4274" s="6"/>
      <c r="E4274" s="8"/>
    </row>
    <row r="4275" spans="1:5" x14ac:dyDescent="0.25">
      <c r="A4275" s="67"/>
      <c r="B4275" s="67"/>
      <c r="C4275" s="6"/>
      <c r="D4275" s="6"/>
      <c r="E4275" s="8"/>
    </row>
    <row r="4276" spans="1:5" x14ac:dyDescent="0.25">
      <c r="A4276" s="67"/>
      <c r="B4276" s="67"/>
      <c r="C4276" s="6"/>
      <c r="D4276" s="6"/>
      <c r="E4276" s="8"/>
    </row>
    <row r="4277" spans="1:5" x14ac:dyDescent="0.25">
      <c r="A4277" s="67"/>
      <c r="B4277" s="67"/>
      <c r="C4277" s="6"/>
      <c r="D4277" s="6"/>
      <c r="E4277" s="8"/>
    </row>
    <row r="4278" spans="1:5" x14ac:dyDescent="0.25">
      <c r="A4278" s="67"/>
      <c r="B4278" s="67"/>
      <c r="C4278" s="6"/>
      <c r="D4278" s="6"/>
      <c r="E4278" s="8"/>
    </row>
    <row r="4279" spans="1:5" x14ac:dyDescent="0.25">
      <c r="A4279" s="67"/>
      <c r="B4279" s="67"/>
      <c r="C4279" s="6"/>
      <c r="D4279" s="6"/>
      <c r="E4279" s="8"/>
    </row>
    <row r="4280" spans="1:5" x14ac:dyDescent="0.25">
      <c r="A4280" s="67"/>
      <c r="B4280" s="67"/>
      <c r="C4280" s="6"/>
      <c r="D4280" s="6"/>
      <c r="E4280" s="8"/>
    </row>
    <row r="4281" spans="1:5" x14ac:dyDescent="0.25">
      <c r="A4281" s="67"/>
      <c r="B4281" s="67"/>
      <c r="C4281" s="6"/>
      <c r="D4281" s="6"/>
      <c r="E4281" s="8"/>
    </row>
    <row r="4282" spans="1:5" x14ac:dyDescent="0.25">
      <c r="A4282" s="67"/>
      <c r="B4282" s="67"/>
      <c r="C4282" s="6"/>
      <c r="D4282" s="6"/>
      <c r="E4282" s="8"/>
    </row>
    <row r="4283" spans="1:5" x14ac:dyDescent="0.25">
      <c r="A4283" s="67"/>
      <c r="B4283" s="67"/>
      <c r="C4283" s="6"/>
      <c r="D4283" s="6"/>
      <c r="E4283" s="8"/>
    </row>
    <row r="4284" spans="1:5" x14ac:dyDescent="0.25">
      <c r="A4284" s="67"/>
      <c r="B4284" s="67"/>
      <c r="C4284" s="6"/>
      <c r="D4284" s="6"/>
      <c r="E4284" s="8"/>
    </row>
    <row r="4285" spans="1:5" x14ac:dyDescent="0.25">
      <c r="A4285" s="67"/>
      <c r="B4285" s="67"/>
      <c r="C4285" s="6"/>
      <c r="D4285" s="6"/>
      <c r="E4285" s="8"/>
    </row>
    <row r="4286" spans="1:5" x14ac:dyDescent="0.25">
      <c r="A4286" s="67"/>
      <c r="B4286" s="67"/>
      <c r="C4286" s="6"/>
      <c r="D4286" s="6"/>
      <c r="E4286" s="8"/>
    </row>
    <row r="4287" spans="1:5" x14ac:dyDescent="0.25">
      <c r="A4287" s="67"/>
      <c r="B4287" s="67"/>
      <c r="C4287" s="6"/>
      <c r="D4287" s="6"/>
      <c r="E4287" s="8"/>
    </row>
    <row r="4288" spans="1:5" x14ac:dyDescent="0.25">
      <c r="A4288" s="67"/>
      <c r="B4288" s="67"/>
      <c r="C4288" s="6"/>
      <c r="D4288" s="6"/>
      <c r="E4288" s="8"/>
    </row>
    <row r="4289" spans="1:5" x14ac:dyDescent="0.25">
      <c r="A4289" s="67"/>
      <c r="B4289" s="67"/>
      <c r="C4289" s="6"/>
      <c r="D4289" s="6"/>
      <c r="E4289" s="8"/>
    </row>
    <row r="4290" spans="1:5" x14ac:dyDescent="0.25">
      <c r="A4290" s="67"/>
      <c r="B4290" s="67"/>
      <c r="C4290" s="6"/>
      <c r="D4290" s="6"/>
      <c r="E4290" s="8"/>
    </row>
    <row r="4291" spans="1:5" x14ac:dyDescent="0.25">
      <c r="A4291" s="67"/>
      <c r="B4291" s="67"/>
      <c r="C4291" s="6"/>
      <c r="D4291" s="6"/>
      <c r="E4291" s="8"/>
    </row>
    <row r="4292" spans="1:5" x14ac:dyDescent="0.25">
      <c r="A4292" s="67"/>
      <c r="B4292" s="67"/>
      <c r="C4292" s="6"/>
      <c r="D4292" s="6"/>
      <c r="E4292" s="8"/>
    </row>
    <row r="4293" spans="1:5" x14ac:dyDescent="0.25">
      <c r="A4293" s="67"/>
      <c r="B4293" s="67"/>
      <c r="C4293" s="6"/>
      <c r="D4293" s="6"/>
      <c r="E4293" s="8"/>
    </row>
    <row r="4294" spans="1:5" x14ac:dyDescent="0.25">
      <c r="A4294" s="67"/>
      <c r="B4294" s="67"/>
      <c r="C4294" s="6"/>
      <c r="D4294" s="6"/>
      <c r="E4294" s="8"/>
    </row>
    <row r="4295" spans="1:5" x14ac:dyDescent="0.25">
      <c r="A4295" s="67"/>
      <c r="B4295" s="67"/>
      <c r="C4295" s="6"/>
      <c r="D4295" s="6"/>
      <c r="E4295" s="8"/>
    </row>
    <row r="4296" spans="1:5" x14ac:dyDescent="0.25">
      <c r="A4296" s="67"/>
      <c r="B4296" s="67"/>
      <c r="C4296" s="6"/>
      <c r="D4296" s="6"/>
      <c r="E4296" s="8"/>
    </row>
    <row r="4297" spans="1:5" x14ac:dyDescent="0.25">
      <c r="A4297" s="67"/>
      <c r="B4297" s="67"/>
      <c r="C4297" s="6"/>
      <c r="D4297" s="6"/>
      <c r="E4297" s="8"/>
    </row>
    <row r="4298" spans="1:5" x14ac:dyDescent="0.25">
      <c r="A4298" s="67"/>
      <c r="B4298" s="67"/>
      <c r="C4298" s="6"/>
      <c r="D4298" s="6"/>
      <c r="E4298" s="8"/>
    </row>
    <row r="4299" spans="1:5" x14ac:dyDescent="0.25">
      <c r="A4299" s="67"/>
      <c r="B4299" s="67"/>
      <c r="C4299" s="6"/>
      <c r="D4299" s="6"/>
      <c r="E4299" s="8"/>
    </row>
    <row r="4300" spans="1:5" x14ac:dyDescent="0.25">
      <c r="A4300" s="67"/>
      <c r="B4300" s="67"/>
      <c r="C4300" s="6"/>
      <c r="D4300" s="6"/>
      <c r="E4300" s="8"/>
    </row>
    <row r="4301" spans="1:5" x14ac:dyDescent="0.25">
      <c r="A4301" s="67"/>
      <c r="B4301" s="67"/>
      <c r="C4301" s="6"/>
      <c r="D4301" s="6"/>
      <c r="E4301" s="8"/>
    </row>
    <row r="4302" spans="1:5" x14ac:dyDescent="0.25">
      <c r="A4302" s="67"/>
      <c r="B4302" s="67"/>
      <c r="C4302" s="6"/>
      <c r="D4302" s="6"/>
      <c r="E4302" s="8"/>
    </row>
    <row r="4303" spans="1:5" x14ac:dyDescent="0.25">
      <c r="A4303" s="67"/>
      <c r="B4303" s="67"/>
      <c r="C4303" s="6"/>
      <c r="D4303" s="6"/>
      <c r="E4303" s="8"/>
    </row>
    <row r="4304" spans="1:5" x14ac:dyDescent="0.25">
      <c r="A4304" s="67"/>
      <c r="B4304" s="67"/>
      <c r="C4304" s="6"/>
      <c r="D4304" s="6"/>
      <c r="E4304" s="8"/>
    </row>
    <row r="4305" spans="1:5" x14ac:dyDescent="0.25">
      <c r="A4305" s="67"/>
      <c r="B4305" s="67"/>
      <c r="C4305" s="6"/>
      <c r="D4305" s="6"/>
      <c r="E4305" s="8"/>
    </row>
    <row r="4306" spans="1:5" x14ac:dyDescent="0.25">
      <c r="A4306" s="67"/>
      <c r="B4306" s="67"/>
      <c r="C4306" s="6"/>
      <c r="D4306" s="6"/>
      <c r="E4306" s="8"/>
    </row>
    <row r="4307" spans="1:5" x14ac:dyDescent="0.25">
      <c r="A4307" s="67"/>
      <c r="B4307" s="67"/>
      <c r="C4307" s="6"/>
      <c r="D4307" s="6"/>
      <c r="E4307" s="8"/>
    </row>
    <row r="4308" spans="1:5" x14ac:dyDescent="0.25">
      <c r="A4308" s="67"/>
      <c r="B4308" s="67"/>
      <c r="C4308" s="6"/>
      <c r="D4308" s="6"/>
      <c r="E4308" s="8"/>
    </row>
    <row r="4309" spans="1:5" x14ac:dyDescent="0.25">
      <c r="A4309" s="67"/>
      <c r="B4309" s="67"/>
      <c r="C4309" s="6"/>
      <c r="D4309" s="6"/>
      <c r="E4309" s="8"/>
    </row>
    <row r="4310" spans="1:5" x14ac:dyDescent="0.25">
      <c r="A4310" s="67"/>
      <c r="B4310" s="67"/>
      <c r="C4310" s="6"/>
      <c r="D4310" s="6"/>
      <c r="E4310" s="8"/>
    </row>
    <row r="4311" spans="1:5" x14ac:dyDescent="0.25">
      <c r="A4311" s="67"/>
      <c r="B4311" s="67"/>
      <c r="C4311" s="6"/>
      <c r="D4311" s="6"/>
      <c r="E4311" s="8"/>
    </row>
    <row r="4312" spans="1:5" x14ac:dyDescent="0.25">
      <c r="A4312" s="67"/>
      <c r="B4312" s="67"/>
      <c r="C4312" s="6"/>
      <c r="D4312" s="6"/>
      <c r="E4312" s="8"/>
    </row>
    <row r="4313" spans="1:5" x14ac:dyDescent="0.25">
      <c r="A4313" s="67"/>
      <c r="B4313" s="67"/>
      <c r="C4313" s="6"/>
      <c r="D4313" s="6"/>
      <c r="E4313" s="8"/>
    </row>
    <row r="4314" spans="1:5" x14ac:dyDescent="0.25">
      <c r="A4314" s="67"/>
      <c r="B4314" s="67"/>
      <c r="C4314" s="6"/>
      <c r="D4314" s="6"/>
      <c r="E4314" s="8"/>
    </row>
    <row r="4315" spans="1:5" x14ac:dyDescent="0.25">
      <c r="A4315" s="67"/>
      <c r="B4315" s="67"/>
      <c r="C4315" s="6"/>
      <c r="D4315" s="6"/>
      <c r="E4315" s="8"/>
    </row>
    <row r="4316" spans="1:5" x14ac:dyDescent="0.25">
      <c r="A4316" s="67"/>
      <c r="B4316" s="67"/>
      <c r="C4316" s="6"/>
      <c r="D4316" s="6"/>
      <c r="E4316" s="8"/>
    </row>
    <row r="4317" spans="1:5" x14ac:dyDescent="0.25">
      <c r="A4317" s="67"/>
      <c r="B4317" s="67"/>
      <c r="C4317" s="6"/>
      <c r="D4317" s="6"/>
      <c r="E4317" s="8"/>
    </row>
    <row r="4318" spans="1:5" x14ac:dyDescent="0.25">
      <c r="A4318" s="67"/>
      <c r="B4318" s="67"/>
      <c r="C4318" s="6"/>
      <c r="D4318" s="6"/>
      <c r="E4318" s="8"/>
    </row>
    <row r="4319" spans="1:5" x14ac:dyDescent="0.25">
      <c r="A4319" s="67"/>
      <c r="B4319" s="67"/>
      <c r="C4319" s="6"/>
      <c r="D4319" s="6"/>
      <c r="E4319" s="8"/>
    </row>
    <row r="4320" spans="1:5" x14ac:dyDescent="0.25">
      <c r="A4320" s="67"/>
      <c r="B4320" s="67"/>
      <c r="C4320" s="6"/>
      <c r="D4320" s="6"/>
      <c r="E4320" s="8"/>
    </row>
    <row r="4321" spans="1:5" x14ac:dyDescent="0.25">
      <c r="A4321" s="67"/>
      <c r="B4321" s="67"/>
      <c r="C4321" s="6"/>
      <c r="D4321" s="6"/>
      <c r="E4321" s="8"/>
    </row>
    <row r="4322" spans="1:5" x14ac:dyDescent="0.25">
      <c r="A4322" s="67"/>
      <c r="B4322" s="67"/>
      <c r="C4322" s="6"/>
      <c r="D4322" s="6"/>
      <c r="E4322" s="8"/>
    </row>
    <row r="4323" spans="1:5" x14ac:dyDescent="0.25">
      <c r="A4323" s="67"/>
      <c r="B4323" s="67"/>
      <c r="C4323" s="6"/>
      <c r="D4323" s="6"/>
      <c r="E4323" s="8"/>
    </row>
    <row r="4324" spans="1:5" x14ac:dyDescent="0.25">
      <c r="A4324" s="67"/>
      <c r="B4324" s="67"/>
      <c r="C4324" s="6"/>
      <c r="D4324" s="6"/>
      <c r="E4324" s="8"/>
    </row>
    <row r="4325" spans="1:5" x14ac:dyDescent="0.25">
      <c r="A4325" s="67"/>
      <c r="B4325" s="67"/>
      <c r="C4325" s="6"/>
      <c r="D4325" s="6"/>
      <c r="E4325" s="8"/>
    </row>
    <row r="4326" spans="1:5" x14ac:dyDescent="0.25">
      <c r="A4326" s="67"/>
      <c r="B4326" s="67"/>
      <c r="C4326" s="6"/>
      <c r="D4326" s="6"/>
      <c r="E4326" s="8"/>
    </row>
    <row r="4327" spans="1:5" x14ac:dyDescent="0.25">
      <c r="A4327" s="67"/>
      <c r="B4327" s="67"/>
      <c r="C4327" s="6"/>
      <c r="D4327" s="6"/>
      <c r="E4327" s="8"/>
    </row>
    <row r="4328" spans="1:5" x14ac:dyDescent="0.25">
      <c r="A4328" s="67"/>
      <c r="B4328" s="67"/>
      <c r="C4328" s="6"/>
      <c r="D4328" s="6"/>
      <c r="E4328" s="8"/>
    </row>
    <row r="4329" spans="1:5" x14ac:dyDescent="0.25">
      <c r="A4329" s="67"/>
      <c r="B4329" s="67"/>
      <c r="C4329" s="6"/>
      <c r="D4329" s="6"/>
      <c r="E4329" s="8"/>
    </row>
    <row r="4330" spans="1:5" x14ac:dyDescent="0.25">
      <c r="A4330" s="67"/>
      <c r="B4330" s="67"/>
      <c r="C4330" s="6"/>
      <c r="D4330" s="6"/>
      <c r="E4330" s="8"/>
    </row>
    <row r="4331" spans="1:5" x14ac:dyDescent="0.25">
      <c r="A4331" s="67"/>
      <c r="B4331" s="67"/>
      <c r="C4331" s="6"/>
      <c r="D4331" s="6"/>
      <c r="E4331" s="8"/>
    </row>
    <row r="4332" spans="1:5" x14ac:dyDescent="0.25">
      <c r="A4332" s="67"/>
      <c r="B4332" s="67"/>
      <c r="C4332" s="6"/>
      <c r="D4332" s="6"/>
      <c r="E4332" s="8"/>
    </row>
    <row r="4333" spans="1:5" x14ac:dyDescent="0.25">
      <c r="A4333" s="67"/>
      <c r="B4333" s="67"/>
      <c r="C4333" s="6"/>
      <c r="D4333" s="6"/>
      <c r="E4333" s="8"/>
    </row>
    <row r="4334" spans="1:5" x14ac:dyDescent="0.25">
      <c r="A4334" s="67"/>
      <c r="B4334" s="67"/>
      <c r="C4334" s="6"/>
      <c r="D4334" s="6"/>
      <c r="E4334" s="8"/>
    </row>
    <row r="4335" spans="1:5" x14ac:dyDescent="0.25">
      <c r="A4335" s="67"/>
      <c r="B4335" s="67"/>
      <c r="C4335" s="6"/>
      <c r="D4335" s="6"/>
      <c r="E4335" s="8"/>
    </row>
    <row r="4336" spans="1:5" x14ac:dyDescent="0.25">
      <c r="A4336" s="67"/>
      <c r="B4336" s="67"/>
      <c r="C4336" s="6"/>
      <c r="D4336" s="6"/>
      <c r="E4336" s="8"/>
    </row>
    <row r="4337" spans="1:5" x14ac:dyDescent="0.25">
      <c r="A4337" s="67"/>
      <c r="B4337" s="67"/>
      <c r="C4337" s="6"/>
      <c r="D4337" s="6"/>
      <c r="E4337" s="8"/>
    </row>
    <row r="4338" spans="1:5" x14ac:dyDescent="0.25">
      <c r="A4338" s="67"/>
      <c r="B4338" s="67"/>
      <c r="C4338" s="6"/>
      <c r="D4338" s="6"/>
      <c r="E4338" s="8"/>
    </row>
    <row r="4339" spans="1:5" x14ac:dyDescent="0.25">
      <c r="A4339" s="67"/>
      <c r="B4339" s="67"/>
      <c r="C4339" s="6"/>
      <c r="D4339" s="6"/>
      <c r="E4339" s="8"/>
    </row>
    <row r="4340" spans="1:5" x14ac:dyDescent="0.25">
      <c r="A4340" s="67"/>
      <c r="B4340" s="67"/>
      <c r="C4340" s="6"/>
      <c r="D4340" s="6"/>
      <c r="E4340" s="8"/>
    </row>
    <row r="4341" spans="1:5" x14ac:dyDescent="0.25">
      <c r="A4341" s="67"/>
      <c r="B4341" s="67"/>
      <c r="C4341" s="6"/>
      <c r="D4341" s="6"/>
      <c r="E4341" s="8"/>
    </row>
    <row r="4342" spans="1:5" x14ac:dyDescent="0.25">
      <c r="A4342" s="67"/>
      <c r="B4342" s="67"/>
      <c r="C4342" s="6"/>
      <c r="D4342" s="6"/>
      <c r="E4342" s="8"/>
    </row>
    <row r="4343" spans="1:5" x14ac:dyDescent="0.25">
      <c r="A4343" s="67"/>
      <c r="B4343" s="67"/>
      <c r="C4343" s="6"/>
      <c r="D4343" s="6"/>
      <c r="E4343" s="8"/>
    </row>
    <row r="4344" spans="1:5" x14ac:dyDescent="0.25">
      <c r="A4344" s="67"/>
      <c r="B4344" s="67"/>
      <c r="C4344" s="6"/>
      <c r="D4344" s="6"/>
      <c r="E4344" s="8"/>
    </row>
    <row r="4345" spans="1:5" x14ac:dyDescent="0.25">
      <c r="A4345" s="67"/>
      <c r="B4345" s="67"/>
      <c r="C4345" s="6"/>
      <c r="D4345" s="6"/>
      <c r="E4345" s="8"/>
    </row>
    <row r="4346" spans="1:5" x14ac:dyDescent="0.25">
      <c r="A4346" s="67"/>
      <c r="B4346" s="67"/>
      <c r="C4346" s="6"/>
      <c r="D4346" s="6"/>
      <c r="E4346" s="8"/>
    </row>
    <row r="4347" spans="1:5" x14ac:dyDescent="0.25">
      <c r="A4347" s="67"/>
      <c r="B4347" s="67"/>
      <c r="C4347" s="6"/>
      <c r="D4347" s="6"/>
      <c r="E4347" s="8"/>
    </row>
    <row r="4348" spans="1:5" x14ac:dyDescent="0.25">
      <c r="A4348" s="67"/>
      <c r="B4348" s="67"/>
      <c r="C4348" s="6"/>
      <c r="D4348" s="6"/>
      <c r="E4348" s="8"/>
    </row>
    <row r="4349" spans="1:5" x14ac:dyDescent="0.25">
      <c r="A4349" s="67"/>
      <c r="B4349" s="67"/>
      <c r="C4349" s="6"/>
      <c r="D4349" s="6"/>
      <c r="E4349" s="8"/>
    </row>
    <row r="4350" spans="1:5" x14ac:dyDescent="0.25">
      <c r="A4350" s="67"/>
      <c r="B4350" s="67"/>
      <c r="C4350" s="6"/>
      <c r="D4350" s="6"/>
      <c r="E4350" s="8"/>
    </row>
    <row r="4351" spans="1:5" x14ac:dyDescent="0.25">
      <c r="A4351" s="67"/>
      <c r="B4351" s="67"/>
      <c r="C4351" s="6"/>
      <c r="D4351" s="6"/>
      <c r="E4351" s="8"/>
    </row>
    <row r="4352" spans="1:5" x14ac:dyDescent="0.25">
      <c r="A4352" s="67"/>
      <c r="B4352" s="67"/>
      <c r="C4352" s="6"/>
      <c r="D4352" s="6"/>
      <c r="E4352" s="8"/>
    </row>
    <row r="4353" spans="1:5" x14ac:dyDescent="0.25">
      <c r="A4353" s="67"/>
      <c r="B4353" s="67"/>
      <c r="C4353" s="6"/>
      <c r="D4353" s="6"/>
      <c r="E4353" s="8"/>
    </row>
    <row r="4354" spans="1:5" x14ac:dyDescent="0.25">
      <c r="A4354" s="67"/>
      <c r="B4354" s="67"/>
      <c r="C4354" s="6"/>
      <c r="D4354" s="6"/>
      <c r="E4354" s="8"/>
    </row>
    <row r="4355" spans="1:5" x14ac:dyDescent="0.25">
      <c r="A4355" s="67"/>
      <c r="B4355" s="67"/>
      <c r="C4355" s="6"/>
      <c r="D4355" s="6"/>
      <c r="E4355" s="8"/>
    </row>
    <row r="4356" spans="1:5" x14ac:dyDescent="0.25">
      <c r="A4356" s="67"/>
      <c r="B4356" s="67"/>
      <c r="C4356" s="6"/>
      <c r="D4356" s="6"/>
      <c r="E4356" s="8"/>
    </row>
    <row r="4357" spans="1:5" x14ac:dyDescent="0.25">
      <c r="A4357" s="67"/>
      <c r="B4357" s="67"/>
      <c r="C4357" s="6"/>
      <c r="D4357" s="6"/>
      <c r="E4357" s="8"/>
    </row>
    <row r="4358" spans="1:5" x14ac:dyDescent="0.25">
      <c r="A4358" s="67"/>
      <c r="B4358" s="67"/>
      <c r="C4358" s="6"/>
      <c r="D4358" s="6"/>
      <c r="E4358" s="8"/>
    </row>
    <row r="4359" spans="1:5" x14ac:dyDescent="0.25">
      <c r="A4359" s="67"/>
      <c r="B4359" s="67"/>
      <c r="C4359" s="6"/>
      <c r="D4359" s="6"/>
      <c r="E4359" s="8"/>
    </row>
    <row r="4360" spans="1:5" x14ac:dyDescent="0.25">
      <c r="A4360" s="67"/>
      <c r="B4360" s="67"/>
      <c r="C4360" s="6"/>
      <c r="D4360" s="6"/>
      <c r="E4360" s="8"/>
    </row>
    <row r="4361" spans="1:5" x14ac:dyDescent="0.25">
      <c r="A4361" s="67"/>
      <c r="B4361" s="67"/>
      <c r="C4361" s="6"/>
      <c r="D4361" s="6"/>
      <c r="E4361" s="8"/>
    </row>
    <row r="4362" spans="1:5" x14ac:dyDescent="0.25">
      <c r="A4362" s="67"/>
      <c r="B4362" s="67"/>
      <c r="C4362" s="6"/>
      <c r="D4362" s="6"/>
      <c r="E4362" s="8"/>
    </row>
    <row r="4363" spans="1:5" x14ac:dyDescent="0.25">
      <c r="A4363" s="67"/>
      <c r="B4363" s="67"/>
      <c r="C4363" s="6"/>
      <c r="D4363" s="6"/>
      <c r="E4363" s="8"/>
    </row>
    <row r="4364" spans="1:5" x14ac:dyDescent="0.25">
      <c r="A4364" s="67"/>
      <c r="B4364" s="67"/>
      <c r="C4364" s="6"/>
      <c r="D4364" s="6"/>
      <c r="E4364" s="8"/>
    </row>
    <row r="4365" spans="1:5" x14ac:dyDescent="0.25">
      <c r="A4365" s="67"/>
      <c r="B4365" s="67"/>
      <c r="C4365" s="6"/>
      <c r="D4365" s="6"/>
      <c r="E4365" s="8"/>
    </row>
    <row r="4366" spans="1:5" x14ac:dyDescent="0.25">
      <c r="A4366" s="67"/>
      <c r="B4366" s="67"/>
      <c r="C4366" s="6"/>
      <c r="D4366" s="6"/>
      <c r="E4366" s="8"/>
    </row>
    <row r="4367" spans="1:5" x14ac:dyDescent="0.25">
      <c r="A4367" s="67"/>
      <c r="B4367" s="67"/>
      <c r="C4367" s="6"/>
      <c r="D4367" s="6"/>
      <c r="E4367" s="8"/>
    </row>
    <row r="4368" spans="1:5" x14ac:dyDescent="0.25">
      <c r="A4368" s="67"/>
      <c r="B4368" s="67"/>
      <c r="C4368" s="6"/>
      <c r="D4368" s="6"/>
      <c r="E4368" s="8"/>
    </row>
    <row r="4369" spans="1:5" x14ac:dyDescent="0.25">
      <c r="A4369" s="67"/>
      <c r="B4369" s="67"/>
      <c r="C4369" s="6"/>
      <c r="D4369" s="6"/>
      <c r="E4369" s="8"/>
    </row>
    <row r="4370" spans="1:5" x14ac:dyDescent="0.25">
      <c r="A4370" s="67"/>
      <c r="B4370" s="67"/>
      <c r="C4370" s="6"/>
      <c r="D4370" s="6"/>
      <c r="E4370" s="8"/>
    </row>
    <row r="4371" spans="1:5" x14ac:dyDescent="0.25">
      <c r="A4371" s="67"/>
      <c r="B4371" s="67"/>
      <c r="C4371" s="6"/>
      <c r="D4371" s="6"/>
      <c r="E4371" s="8"/>
    </row>
    <row r="4372" spans="1:5" x14ac:dyDescent="0.25">
      <c r="A4372" s="67"/>
      <c r="B4372" s="67"/>
      <c r="C4372" s="6"/>
      <c r="D4372" s="6"/>
      <c r="E4372" s="8"/>
    </row>
    <row r="4373" spans="1:5" x14ac:dyDescent="0.25">
      <c r="A4373" s="67"/>
      <c r="B4373" s="67"/>
      <c r="C4373" s="6"/>
      <c r="D4373" s="6"/>
      <c r="E4373" s="8"/>
    </row>
    <row r="4374" spans="1:5" x14ac:dyDescent="0.25">
      <c r="A4374" s="67"/>
      <c r="B4374" s="67"/>
      <c r="C4374" s="6"/>
      <c r="D4374" s="6"/>
      <c r="E4374" s="8"/>
    </row>
    <row r="4375" spans="1:5" x14ac:dyDescent="0.25">
      <c r="A4375" s="67"/>
      <c r="B4375" s="67"/>
      <c r="C4375" s="6"/>
      <c r="D4375" s="6"/>
      <c r="E4375" s="8"/>
    </row>
    <row r="4376" spans="1:5" x14ac:dyDescent="0.25">
      <c r="A4376" s="67"/>
      <c r="B4376" s="67"/>
      <c r="C4376" s="6"/>
      <c r="D4376" s="6"/>
      <c r="E4376" s="8"/>
    </row>
    <row r="4377" spans="1:5" x14ac:dyDescent="0.25">
      <c r="A4377" s="67"/>
      <c r="B4377" s="67"/>
      <c r="C4377" s="6"/>
      <c r="D4377" s="6"/>
      <c r="E4377" s="8"/>
    </row>
    <row r="4378" spans="1:5" x14ac:dyDescent="0.25">
      <c r="A4378" s="67"/>
      <c r="B4378" s="67"/>
      <c r="C4378" s="6"/>
      <c r="D4378" s="6"/>
      <c r="E4378" s="8"/>
    </row>
    <row r="4379" spans="1:5" x14ac:dyDescent="0.25">
      <c r="A4379" s="67"/>
      <c r="B4379" s="67"/>
      <c r="C4379" s="6"/>
      <c r="D4379" s="6"/>
      <c r="E4379" s="8"/>
    </row>
    <row r="4380" spans="1:5" x14ac:dyDescent="0.25">
      <c r="A4380" s="67"/>
      <c r="B4380" s="67"/>
      <c r="C4380" s="6"/>
      <c r="D4380" s="6"/>
      <c r="E4380" s="8"/>
    </row>
    <row r="4381" spans="1:5" x14ac:dyDescent="0.25">
      <c r="A4381" s="67"/>
      <c r="B4381" s="67"/>
      <c r="C4381" s="6"/>
      <c r="D4381" s="6"/>
      <c r="E4381" s="8"/>
    </row>
    <row r="4382" spans="1:5" x14ac:dyDescent="0.25">
      <c r="A4382" s="67"/>
      <c r="B4382" s="67"/>
      <c r="C4382" s="6"/>
      <c r="D4382" s="6"/>
      <c r="E4382" s="8"/>
    </row>
    <row r="4383" spans="1:5" x14ac:dyDescent="0.25">
      <c r="A4383" s="67"/>
      <c r="B4383" s="67"/>
      <c r="C4383" s="6"/>
      <c r="D4383" s="6"/>
      <c r="E4383" s="8"/>
    </row>
    <row r="4384" spans="1:5" x14ac:dyDescent="0.25">
      <c r="A4384" s="67"/>
      <c r="B4384" s="67"/>
      <c r="C4384" s="6"/>
      <c r="D4384" s="6"/>
      <c r="E4384" s="8"/>
    </row>
    <row r="4385" spans="1:5" x14ac:dyDescent="0.25">
      <c r="A4385" s="67"/>
      <c r="B4385" s="67"/>
      <c r="C4385" s="6"/>
      <c r="D4385" s="6"/>
      <c r="E4385" s="8"/>
    </row>
    <row r="4386" spans="1:5" x14ac:dyDescent="0.25">
      <c r="A4386" s="67"/>
      <c r="B4386" s="67"/>
      <c r="C4386" s="6"/>
      <c r="D4386" s="6"/>
      <c r="E4386" s="8"/>
    </row>
    <row r="4387" spans="1:5" x14ac:dyDescent="0.25">
      <c r="A4387" s="67"/>
      <c r="B4387" s="67"/>
      <c r="C4387" s="6"/>
      <c r="D4387" s="6"/>
      <c r="E4387" s="8"/>
    </row>
    <row r="4388" spans="1:5" x14ac:dyDescent="0.25">
      <c r="A4388" s="67"/>
      <c r="B4388" s="67"/>
      <c r="C4388" s="6"/>
      <c r="D4388" s="6"/>
      <c r="E4388" s="8"/>
    </row>
    <row r="4389" spans="1:5" x14ac:dyDescent="0.25">
      <c r="A4389" s="67"/>
      <c r="B4389" s="67"/>
      <c r="C4389" s="6"/>
      <c r="D4389" s="6"/>
      <c r="E4389" s="8"/>
    </row>
    <row r="4390" spans="1:5" x14ac:dyDescent="0.25">
      <c r="A4390" s="67"/>
      <c r="B4390" s="67"/>
      <c r="C4390" s="6"/>
      <c r="D4390" s="6"/>
      <c r="E4390" s="8"/>
    </row>
    <row r="4391" spans="1:5" x14ac:dyDescent="0.25">
      <c r="A4391" s="67"/>
      <c r="B4391" s="67"/>
      <c r="C4391" s="6"/>
      <c r="D4391" s="6"/>
      <c r="E4391" s="8"/>
    </row>
    <row r="4392" spans="1:5" x14ac:dyDescent="0.25">
      <c r="A4392" s="67"/>
      <c r="B4392" s="67"/>
      <c r="C4392" s="6"/>
      <c r="D4392" s="6"/>
      <c r="E4392" s="8"/>
    </row>
    <row r="4393" spans="1:5" x14ac:dyDescent="0.25">
      <c r="A4393" s="67"/>
      <c r="B4393" s="67"/>
      <c r="C4393" s="6"/>
      <c r="D4393" s="6"/>
      <c r="E4393" s="8"/>
    </row>
    <row r="4394" spans="1:5" x14ac:dyDescent="0.25">
      <c r="A4394" s="67"/>
      <c r="B4394" s="67"/>
      <c r="C4394" s="6"/>
      <c r="D4394" s="6"/>
      <c r="E4394" s="8"/>
    </row>
    <row r="4395" spans="1:5" x14ac:dyDescent="0.25">
      <c r="A4395" s="67"/>
      <c r="B4395" s="67"/>
      <c r="C4395" s="6"/>
      <c r="D4395" s="6"/>
      <c r="E4395" s="8"/>
    </row>
    <row r="4396" spans="1:5" x14ac:dyDescent="0.25">
      <c r="A4396" s="67"/>
      <c r="B4396" s="67"/>
      <c r="C4396" s="6"/>
      <c r="D4396" s="6"/>
      <c r="E4396" s="8"/>
    </row>
    <row r="4397" spans="1:5" x14ac:dyDescent="0.25">
      <c r="A4397" s="67"/>
      <c r="B4397" s="67"/>
      <c r="C4397" s="6"/>
      <c r="D4397" s="6"/>
      <c r="E4397" s="8"/>
    </row>
    <row r="4398" spans="1:5" x14ac:dyDescent="0.25">
      <c r="A4398" s="67"/>
      <c r="B4398" s="67"/>
      <c r="C4398" s="6"/>
      <c r="D4398" s="6"/>
      <c r="E4398" s="8"/>
    </row>
    <row r="4399" spans="1:5" x14ac:dyDescent="0.25">
      <c r="A4399" s="67"/>
      <c r="B4399" s="67"/>
      <c r="C4399" s="6"/>
      <c r="D4399" s="6"/>
      <c r="E4399" s="8"/>
    </row>
    <row r="4400" spans="1:5" x14ac:dyDescent="0.25">
      <c r="A4400" s="67"/>
      <c r="B4400" s="67"/>
      <c r="C4400" s="6"/>
      <c r="D4400" s="6"/>
      <c r="E4400" s="8"/>
    </row>
    <row r="4401" spans="1:5" x14ac:dyDescent="0.25">
      <c r="A4401" s="67"/>
      <c r="B4401" s="67"/>
      <c r="C4401" s="6"/>
      <c r="D4401" s="6"/>
      <c r="E4401" s="8"/>
    </row>
    <row r="4402" spans="1:5" x14ac:dyDescent="0.25">
      <c r="A4402" s="67"/>
      <c r="B4402" s="67"/>
      <c r="C4402" s="6"/>
      <c r="D4402" s="6"/>
      <c r="E4402" s="8"/>
    </row>
    <row r="4403" spans="1:5" x14ac:dyDescent="0.25">
      <c r="A4403" s="67"/>
      <c r="B4403" s="67"/>
      <c r="C4403" s="6"/>
      <c r="D4403" s="6"/>
      <c r="E4403" s="8"/>
    </row>
    <row r="4404" spans="1:5" x14ac:dyDescent="0.25">
      <c r="A4404" s="67"/>
      <c r="B4404" s="67"/>
      <c r="C4404" s="6"/>
      <c r="D4404" s="6"/>
      <c r="E4404" s="8"/>
    </row>
    <row r="4405" spans="1:5" x14ac:dyDescent="0.25">
      <c r="A4405" s="67"/>
      <c r="B4405" s="67"/>
      <c r="C4405" s="6"/>
      <c r="D4405" s="6"/>
      <c r="E4405" s="8"/>
    </row>
    <row r="4406" spans="1:5" x14ac:dyDescent="0.25">
      <c r="A4406" s="67"/>
      <c r="B4406" s="67"/>
      <c r="C4406" s="6"/>
      <c r="D4406" s="6"/>
      <c r="E4406" s="8"/>
    </row>
    <row r="4407" spans="1:5" x14ac:dyDescent="0.25">
      <c r="A4407" s="67"/>
      <c r="B4407" s="67"/>
      <c r="C4407" s="6"/>
      <c r="D4407" s="6"/>
      <c r="E4407" s="8"/>
    </row>
    <row r="4408" spans="1:5" x14ac:dyDescent="0.25">
      <c r="A4408" s="67"/>
      <c r="B4408" s="67"/>
      <c r="C4408" s="6"/>
      <c r="D4408" s="6"/>
      <c r="E4408" s="8"/>
    </row>
    <row r="4409" spans="1:5" x14ac:dyDescent="0.25">
      <c r="A4409" s="67"/>
      <c r="B4409" s="67"/>
      <c r="C4409" s="6"/>
      <c r="D4409" s="6"/>
      <c r="E4409" s="8"/>
    </row>
    <row r="4410" spans="1:5" x14ac:dyDescent="0.25">
      <c r="A4410" s="67"/>
      <c r="B4410" s="67"/>
      <c r="C4410" s="6"/>
      <c r="D4410" s="6"/>
      <c r="E4410" s="8"/>
    </row>
    <row r="4411" spans="1:5" x14ac:dyDescent="0.25">
      <c r="A4411" s="67"/>
      <c r="B4411" s="67"/>
      <c r="C4411" s="6"/>
      <c r="D4411" s="6"/>
      <c r="E4411" s="8"/>
    </row>
    <row r="4412" spans="1:5" x14ac:dyDescent="0.25">
      <c r="A4412" s="67"/>
      <c r="B4412" s="67"/>
      <c r="C4412" s="6"/>
      <c r="D4412" s="6"/>
      <c r="E4412" s="8"/>
    </row>
    <row r="4413" spans="1:5" x14ac:dyDescent="0.25">
      <c r="A4413" s="67"/>
      <c r="B4413" s="67"/>
      <c r="C4413" s="6"/>
      <c r="D4413" s="6"/>
      <c r="E4413" s="8"/>
    </row>
    <row r="4414" spans="1:5" x14ac:dyDescent="0.25">
      <c r="A4414" s="67"/>
      <c r="B4414" s="67"/>
      <c r="C4414" s="6"/>
      <c r="D4414" s="6"/>
      <c r="E4414" s="8"/>
    </row>
    <row r="4415" spans="1:5" x14ac:dyDescent="0.25">
      <c r="A4415" s="67"/>
      <c r="B4415" s="67"/>
      <c r="C4415" s="6"/>
      <c r="D4415" s="6"/>
      <c r="E4415" s="8"/>
    </row>
    <row r="4416" spans="1:5" x14ac:dyDescent="0.25">
      <c r="A4416" s="67"/>
      <c r="B4416" s="67"/>
      <c r="C4416" s="6"/>
      <c r="D4416" s="6"/>
      <c r="E4416" s="8"/>
    </row>
    <row r="4417" spans="1:5" x14ac:dyDescent="0.25">
      <c r="A4417" s="67"/>
      <c r="B4417" s="67"/>
      <c r="C4417" s="6"/>
      <c r="D4417" s="6"/>
      <c r="E4417" s="8"/>
    </row>
    <row r="4418" spans="1:5" x14ac:dyDescent="0.25">
      <c r="A4418" s="67"/>
      <c r="B4418" s="67"/>
      <c r="C4418" s="6"/>
      <c r="D4418" s="6"/>
      <c r="E4418" s="8"/>
    </row>
    <row r="4419" spans="1:5" x14ac:dyDescent="0.25">
      <c r="A4419" s="67"/>
      <c r="B4419" s="67"/>
      <c r="C4419" s="6"/>
      <c r="D4419" s="6"/>
      <c r="E4419" s="8"/>
    </row>
    <row r="4420" spans="1:5" x14ac:dyDescent="0.25">
      <c r="A4420" s="67"/>
      <c r="B4420" s="67"/>
      <c r="C4420" s="6"/>
      <c r="D4420" s="6"/>
      <c r="E4420" s="8"/>
    </row>
    <row r="4421" spans="1:5" x14ac:dyDescent="0.25">
      <c r="A4421" s="67"/>
      <c r="B4421" s="67"/>
      <c r="C4421" s="6"/>
      <c r="D4421" s="6"/>
      <c r="E4421" s="8"/>
    </row>
    <row r="4422" spans="1:5" x14ac:dyDescent="0.25">
      <c r="A4422" s="67"/>
      <c r="B4422" s="67"/>
      <c r="C4422" s="6"/>
      <c r="D4422" s="6"/>
      <c r="E4422" s="8"/>
    </row>
    <row r="4423" spans="1:5" x14ac:dyDescent="0.25">
      <c r="A4423" s="67"/>
      <c r="B4423" s="67"/>
      <c r="C4423" s="6"/>
      <c r="D4423" s="6"/>
      <c r="E4423" s="8"/>
    </row>
    <row r="4424" spans="1:5" x14ac:dyDescent="0.25">
      <c r="A4424" s="67"/>
      <c r="B4424" s="67"/>
      <c r="C4424" s="6"/>
      <c r="D4424" s="6"/>
      <c r="E4424" s="8"/>
    </row>
    <row r="4425" spans="1:5" x14ac:dyDescent="0.25">
      <c r="A4425" s="67"/>
      <c r="B4425" s="67"/>
      <c r="C4425" s="6"/>
      <c r="D4425" s="6"/>
      <c r="E4425" s="8"/>
    </row>
    <row r="4426" spans="1:5" x14ac:dyDescent="0.25">
      <c r="A4426" s="67"/>
      <c r="B4426" s="67"/>
      <c r="C4426" s="6"/>
      <c r="D4426" s="6"/>
      <c r="E4426" s="8"/>
    </row>
    <row r="4427" spans="1:5" x14ac:dyDescent="0.25">
      <c r="A4427" s="67"/>
      <c r="B4427" s="67"/>
      <c r="C4427" s="6"/>
      <c r="D4427" s="6"/>
      <c r="E4427" s="8"/>
    </row>
    <row r="4428" spans="1:5" x14ac:dyDescent="0.25">
      <c r="A4428" s="67"/>
      <c r="B4428" s="67"/>
      <c r="C4428" s="6"/>
      <c r="D4428" s="6"/>
      <c r="E4428" s="8"/>
    </row>
    <row r="4429" spans="1:5" x14ac:dyDescent="0.25">
      <c r="A4429" s="67"/>
      <c r="B4429" s="67"/>
      <c r="C4429" s="6"/>
      <c r="D4429" s="6"/>
      <c r="E4429" s="8"/>
    </row>
    <row r="4430" spans="1:5" x14ac:dyDescent="0.25">
      <c r="A4430" s="67"/>
      <c r="B4430" s="67"/>
      <c r="C4430" s="6"/>
      <c r="D4430" s="6"/>
      <c r="E4430" s="8"/>
    </row>
    <row r="4431" spans="1:5" x14ac:dyDescent="0.25">
      <c r="A4431" s="67"/>
      <c r="B4431" s="67"/>
      <c r="C4431" s="6"/>
      <c r="D4431" s="6"/>
      <c r="E4431" s="8"/>
    </row>
    <row r="4432" spans="1:5" x14ac:dyDescent="0.25">
      <c r="A4432" s="67"/>
      <c r="B4432" s="67"/>
      <c r="C4432" s="6"/>
      <c r="D4432" s="6"/>
      <c r="E4432" s="8"/>
    </row>
    <row r="4433" spans="1:5" x14ac:dyDescent="0.25">
      <c r="A4433" s="67"/>
      <c r="B4433" s="67"/>
      <c r="C4433" s="6"/>
      <c r="D4433" s="6"/>
      <c r="E4433" s="8"/>
    </row>
    <row r="4434" spans="1:5" x14ac:dyDescent="0.25">
      <c r="A4434" s="67"/>
      <c r="B4434" s="67"/>
      <c r="C4434" s="6"/>
      <c r="D4434" s="6"/>
      <c r="E4434" s="8"/>
    </row>
    <row r="4435" spans="1:5" x14ac:dyDescent="0.25">
      <c r="A4435" s="67"/>
      <c r="B4435" s="67"/>
      <c r="C4435" s="6"/>
      <c r="D4435" s="6"/>
      <c r="E4435" s="8"/>
    </row>
    <row r="4436" spans="1:5" x14ac:dyDescent="0.25">
      <c r="A4436" s="67"/>
      <c r="B4436" s="67"/>
      <c r="C4436" s="6"/>
      <c r="D4436" s="6"/>
      <c r="E4436" s="8"/>
    </row>
    <row r="4437" spans="1:5" x14ac:dyDescent="0.25">
      <c r="A4437" s="67"/>
      <c r="B4437" s="67"/>
      <c r="C4437" s="6"/>
      <c r="D4437" s="6"/>
      <c r="E4437" s="8"/>
    </row>
    <row r="4438" spans="1:5" x14ac:dyDescent="0.25">
      <c r="A4438" s="67"/>
      <c r="B4438" s="67"/>
      <c r="C4438" s="6"/>
      <c r="D4438" s="6"/>
      <c r="E4438" s="8"/>
    </row>
    <row r="4439" spans="1:5" x14ac:dyDescent="0.25">
      <c r="A4439" s="67"/>
      <c r="B4439" s="67"/>
      <c r="C4439" s="6"/>
      <c r="D4439" s="6"/>
      <c r="E4439" s="8"/>
    </row>
    <row r="4440" spans="1:5" x14ac:dyDescent="0.25">
      <c r="A4440" s="67"/>
      <c r="B4440" s="67"/>
      <c r="C4440" s="6"/>
      <c r="D4440" s="6"/>
      <c r="E4440" s="8"/>
    </row>
    <row r="4441" spans="1:5" x14ac:dyDescent="0.25">
      <c r="A4441" s="67"/>
      <c r="B4441" s="67"/>
      <c r="C4441" s="6"/>
      <c r="D4441" s="6"/>
      <c r="E4441" s="8"/>
    </row>
    <row r="4442" spans="1:5" x14ac:dyDescent="0.25">
      <c r="A4442" s="67"/>
      <c r="B4442" s="67"/>
      <c r="C4442" s="6"/>
      <c r="D4442" s="6"/>
      <c r="E4442" s="8"/>
    </row>
    <row r="4443" spans="1:5" x14ac:dyDescent="0.25">
      <c r="A4443" s="67"/>
      <c r="B4443" s="67"/>
      <c r="C4443" s="6"/>
      <c r="D4443" s="6"/>
      <c r="E4443" s="8"/>
    </row>
    <row r="4444" spans="1:5" x14ac:dyDescent="0.25">
      <c r="A4444" s="67"/>
      <c r="B4444" s="67"/>
      <c r="C4444" s="6"/>
      <c r="D4444" s="6"/>
      <c r="E4444" s="8"/>
    </row>
    <row r="4445" spans="1:5" x14ac:dyDescent="0.25">
      <c r="A4445" s="67"/>
      <c r="B4445" s="67"/>
      <c r="C4445" s="6"/>
      <c r="D4445" s="6"/>
      <c r="E4445" s="8"/>
    </row>
    <row r="4446" spans="1:5" x14ac:dyDescent="0.25">
      <c r="A4446" s="67"/>
      <c r="B4446" s="67"/>
      <c r="C4446" s="6"/>
      <c r="D4446" s="6"/>
      <c r="E4446" s="8"/>
    </row>
    <row r="4447" spans="1:5" x14ac:dyDescent="0.25">
      <c r="A4447" s="67"/>
      <c r="B4447" s="67"/>
      <c r="C4447" s="6"/>
      <c r="D4447" s="6"/>
      <c r="E4447" s="8"/>
    </row>
    <row r="4448" spans="1:5" x14ac:dyDescent="0.25">
      <c r="A4448" s="67"/>
      <c r="B4448" s="67"/>
      <c r="C4448" s="6"/>
      <c r="D4448" s="6"/>
      <c r="E4448" s="8"/>
    </row>
    <row r="4449" spans="1:5" x14ac:dyDescent="0.25">
      <c r="A4449" s="67"/>
      <c r="B4449" s="67"/>
      <c r="C4449" s="6"/>
      <c r="D4449" s="6"/>
      <c r="E4449" s="8"/>
    </row>
    <row r="4450" spans="1:5" x14ac:dyDescent="0.25">
      <c r="A4450" s="67"/>
      <c r="B4450" s="67"/>
      <c r="C4450" s="6"/>
      <c r="D4450" s="6"/>
      <c r="E4450" s="8"/>
    </row>
    <row r="4451" spans="1:5" x14ac:dyDescent="0.25">
      <c r="A4451" s="67"/>
      <c r="B4451" s="67"/>
      <c r="C4451" s="6"/>
      <c r="D4451" s="6"/>
      <c r="E4451" s="8"/>
    </row>
    <row r="4452" spans="1:5" x14ac:dyDescent="0.25">
      <c r="A4452" s="67"/>
      <c r="B4452" s="67"/>
      <c r="C4452" s="6"/>
      <c r="D4452" s="6"/>
      <c r="E4452" s="8"/>
    </row>
    <row r="4453" spans="1:5" x14ac:dyDescent="0.25">
      <c r="A4453" s="67"/>
      <c r="B4453" s="67"/>
      <c r="C4453" s="6"/>
      <c r="D4453" s="6"/>
      <c r="E4453" s="8"/>
    </row>
    <row r="4454" spans="1:5" x14ac:dyDescent="0.25">
      <c r="A4454" s="67"/>
      <c r="B4454" s="67"/>
      <c r="C4454" s="6"/>
      <c r="D4454" s="6"/>
      <c r="E4454" s="8"/>
    </row>
    <row r="4455" spans="1:5" x14ac:dyDescent="0.25">
      <c r="A4455" s="67"/>
      <c r="B4455" s="67"/>
      <c r="C4455" s="6"/>
      <c r="D4455" s="6"/>
      <c r="E4455" s="8"/>
    </row>
    <row r="4456" spans="1:5" x14ac:dyDescent="0.25">
      <c r="A4456" s="67"/>
      <c r="B4456" s="67"/>
      <c r="C4456" s="6"/>
      <c r="D4456" s="6"/>
      <c r="E4456" s="8"/>
    </row>
    <row r="4457" spans="1:5" x14ac:dyDescent="0.25">
      <c r="A4457" s="67"/>
      <c r="B4457" s="67"/>
      <c r="C4457" s="6"/>
      <c r="D4457" s="6"/>
      <c r="E4457" s="8"/>
    </row>
    <row r="4458" spans="1:5" x14ac:dyDescent="0.25">
      <c r="A4458" s="67"/>
      <c r="B4458" s="67"/>
      <c r="C4458" s="6"/>
      <c r="D4458" s="6"/>
      <c r="E4458" s="8"/>
    </row>
    <row r="4459" spans="1:5" x14ac:dyDescent="0.25">
      <c r="A4459" s="67"/>
      <c r="B4459" s="67"/>
      <c r="C4459" s="6"/>
      <c r="D4459" s="6"/>
      <c r="E4459" s="8"/>
    </row>
    <row r="4460" spans="1:5" x14ac:dyDescent="0.25">
      <c r="A4460" s="67"/>
      <c r="B4460" s="67"/>
      <c r="C4460" s="6"/>
      <c r="D4460" s="6"/>
      <c r="E4460" s="8"/>
    </row>
    <row r="4461" spans="1:5" x14ac:dyDescent="0.25">
      <c r="A4461" s="67"/>
      <c r="B4461" s="67"/>
      <c r="C4461" s="6"/>
      <c r="D4461" s="6"/>
      <c r="E4461" s="8"/>
    </row>
    <row r="4462" spans="1:5" x14ac:dyDescent="0.25">
      <c r="A4462" s="67"/>
      <c r="B4462" s="67"/>
      <c r="C4462" s="6"/>
      <c r="D4462" s="6"/>
      <c r="E4462" s="8"/>
    </row>
    <row r="4463" spans="1:5" x14ac:dyDescent="0.25">
      <c r="A4463" s="67"/>
      <c r="B4463" s="67"/>
      <c r="C4463" s="6"/>
      <c r="D4463" s="6"/>
      <c r="E4463" s="8"/>
    </row>
    <row r="4464" spans="1:5" x14ac:dyDescent="0.25">
      <c r="A4464" s="67"/>
      <c r="B4464" s="67"/>
      <c r="C4464" s="6"/>
      <c r="D4464" s="6"/>
      <c r="E4464" s="8"/>
    </row>
    <row r="4465" spans="1:5" x14ac:dyDescent="0.25">
      <c r="A4465" s="67"/>
      <c r="B4465" s="67"/>
      <c r="C4465" s="6"/>
      <c r="D4465" s="6"/>
      <c r="E4465" s="8"/>
    </row>
    <row r="4466" spans="1:5" x14ac:dyDescent="0.25">
      <c r="A4466" s="67"/>
      <c r="B4466" s="67"/>
      <c r="C4466" s="6"/>
      <c r="D4466" s="6"/>
      <c r="E4466" s="8"/>
    </row>
    <row r="4467" spans="1:5" x14ac:dyDescent="0.25">
      <c r="A4467" s="67"/>
      <c r="B4467" s="67"/>
      <c r="C4467" s="6"/>
      <c r="D4467" s="6"/>
      <c r="E4467" s="8"/>
    </row>
    <row r="4468" spans="1:5" x14ac:dyDescent="0.25">
      <c r="A4468" s="67"/>
      <c r="B4468" s="67"/>
      <c r="C4468" s="6"/>
      <c r="D4468" s="6"/>
      <c r="E4468" s="8"/>
    </row>
    <row r="4469" spans="1:5" x14ac:dyDescent="0.25">
      <c r="A4469" s="67"/>
      <c r="B4469" s="67"/>
      <c r="C4469" s="6"/>
      <c r="D4469" s="6"/>
      <c r="E4469" s="8"/>
    </row>
    <row r="4470" spans="1:5" x14ac:dyDescent="0.25">
      <c r="A4470" s="67"/>
      <c r="B4470" s="67"/>
      <c r="C4470" s="6"/>
      <c r="D4470" s="6"/>
      <c r="E4470" s="8"/>
    </row>
    <row r="4471" spans="1:5" x14ac:dyDescent="0.25">
      <c r="A4471" s="67"/>
      <c r="B4471" s="67"/>
      <c r="C4471" s="6"/>
      <c r="D4471" s="6"/>
      <c r="E4471" s="8"/>
    </row>
    <row r="4472" spans="1:5" x14ac:dyDescent="0.25">
      <c r="A4472" s="67"/>
      <c r="B4472" s="67"/>
      <c r="C4472" s="6"/>
      <c r="D4472" s="6"/>
      <c r="E4472" s="8"/>
    </row>
    <row r="4473" spans="1:5" x14ac:dyDescent="0.25">
      <c r="A4473" s="67"/>
      <c r="B4473" s="67"/>
      <c r="C4473" s="6"/>
      <c r="D4473" s="6"/>
      <c r="E4473" s="8"/>
    </row>
    <row r="4474" spans="1:5" x14ac:dyDescent="0.25">
      <c r="A4474" s="67"/>
      <c r="B4474" s="67"/>
      <c r="C4474" s="6"/>
      <c r="D4474" s="6"/>
      <c r="E4474" s="8"/>
    </row>
    <row r="4475" spans="1:5" x14ac:dyDescent="0.25">
      <c r="A4475" s="67"/>
      <c r="B4475" s="67"/>
      <c r="C4475" s="6"/>
      <c r="D4475" s="6"/>
      <c r="E4475" s="8"/>
    </row>
    <row r="4476" spans="1:5" x14ac:dyDescent="0.25">
      <c r="A4476" s="67"/>
      <c r="B4476" s="67"/>
      <c r="C4476" s="6"/>
      <c r="D4476" s="6"/>
      <c r="E4476" s="8"/>
    </row>
    <row r="4477" spans="1:5" x14ac:dyDescent="0.25">
      <c r="A4477" s="67"/>
      <c r="B4477" s="67"/>
      <c r="C4477" s="6"/>
      <c r="D4477" s="6"/>
      <c r="E4477" s="8"/>
    </row>
    <row r="4478" spans="1:5" x14ac:dyDescent="0.25">
      <c r="A4478" s="67"/>
      <c r="B4478" s="67"/>
      <c r="C4478" s="6"/>
      <c r="D4478" s="6"/>
      <c r="E4478" s="8"/>
    </row>
    <row r="4479" spans="1:5" x14ac:dyDescent="0.25">
      <c r="A4479" s="67"/>
      <c r="B4479" s="67"/>
      <c r="C4479" s="6"/>
      <c r="D4479" s="6"/>
      <c r="E4479" s="8"/>
    </row>
    <row r="4480" spans="1:5" x14ac:dyDescent="0.25">
      <c r="A4480" s="67"/>
      <c r="B4480" s="67"/>
      <c r="C4480" s="6"/>
      <c r="D4480" s="6"/>
      <c r="E4480" s="8"/>
    </row>
    <row r="4481" spans="1:5" x14ac:dyDescent="0.25">
      <c r="A4481" s="67"/>
      <c r="B4481" s="67"/>
      <c r="C4481" s="6"/>
      <c r="D4481" s="6"/>
      <c r="E4481" s="8"/>
    </row>
    <row r="4482" spans="1:5" x14ac:dyDescent="0.25">
      <c r="A4482" s="67"/>
      <c r="B4482" s="67"/>
      <c r="C4482" s="6"/>
      <c r="D4482" s="6"/>
      <c r="E4482" s="8"/>
    </row>
    <row r="4483" spans="1:5" x14ac:dyDescent="0.25">
      <c r="A4483" s="67"/>
      <c r="B4483" s="67"/>
      <c r="C4483" s="6"/>
      <c r="D4483" s="6"/>
      <c r="E4483" s="8"/>
    </row>
    <row r="4484" spans="1:5" x14ac:dyDescent="0.25">
      <c r="A4484" s="67"/>
      <c r="B4484" s="67"/>
      <c r="C4484" s="6"/>
      <c r="D4484" s="6"/>
      <c r="E4484" s="8"/>
    </row>
    <row r="4485" spans="1:5" x14ac:dyDescent="0.25">
      <c r="A4485" s="67"/>
      <c r="B4485" s="67"/>
      <c r="C4485" s="6"/>
      <c r="D4485" s="6"/>
      <c r="E4485" s="8"/>
    </row>
    <row r="4486" spans="1:5" x14ac:dyDescent="0.25">
      <c r="A4486" s="67"/>
      <c r="B4486" s="67"/>
      <c r="C4486" s="6"/>
      <c r="D4486" s="6"/>
      <c r="E4486" s="8"/>
    </row>
    <row r="4487" spans="1:5" x14ac:dyDescent="0.25">
      <c r="A4487" s="67"/>
      <c r="B4487" s="67"/>
      <c r="C4487" s="6"/>
      <c r="D4487" s="6"/>
      <c r="E4487" s="8"/>
    </row>
    <row r="4488" spans="1:5" x14ac:dyDescent="0.25">
      <c r="A4488" s="67"/>
      <c r="B4488" s="67"/>
      <c r="C4488" s="6"/>
      <c r="D4488" s="6"/>
      <c r="E4488" s="8"/>
    </row>
    <row r="4489" spans="1:5" x14ac:dyDescent="0.25">
      <c r="A4489" s="67"/>
      <c r="B4489" s="67"/>
      <c r="C4489" s="6"/>
      <c r="D4489" s="6"/>
      <c r="E4489" s="8"/>
    </row>
    <row r="4490" spans="1:5" x14ac:dyDescent="0.25">
      <c r="A4490" s="67"/>
      <c r="B4490" s="67"/>
      <c r="C4490" s="6"/>
      <c r="D4490" s="6"/>
      <c r="E4490" s="8"/>
    </row>
    <row r="4491" spans="1:5" x14ac:dyDescent="0.25">
      <c r="A4491" s="67"/>
      <c r="B4491" s="67"/>
      <c r="C4491" s="6"/>
      <c r="D4491" s="6"/>
      <c r="E4491" s="8"/>
    </row>
    <row r="4492" spans="1:5" x14ac:dyDescent="0.25">
      <c r="A4492" s="67"/>
      <c r="B4492" s="67"/>
      <c r="C4492" s="6"/>
      <c r="D4492" s="6"/>
      <c r="E4492" s="8"/>
    </row>
    <row r="4493" spans="1:5" x14ac:dyDescent="0.25">
      <c r="A4493" s="67"/>
      <c r="B4493" s="67"/>
      <c r="C4493" s="6"/>
      <c r="D4493" s="6"/>
      <c r="E4493" s="8"/>
    </row>
    <row r="4494" spans="1:5" x14ac:dyDescent="0.25">
      <c r="A4494" s="67"/>
      <c r="B4494" s="67"/>
      <c r="C4494" s="6"/>
      <c r="D4494" s="6"/>
      <c r="E4494" s="8"/>
    </row>
    <row r="4495" spans="1:5" x14ac:dyDescent="0.25">
      <c r="A4495" s="67"/>
      <c r="B4495" s="67"/>
      <c r="C4495" s="6"/>
      <c r="D4495" s="6"/>
      <c r="E4495" s="8"/>
    </row>
    <row r="4496" spans="1:5" x14ac:dyDescent="0.25">
      <c r="A4496" s="67"/>
      <c r="B4496" s="67"/>
      <c r="C4496" s="6"/>
      <c r="D4496" s="6"/>
      <c r="E4496" s="8"/>
    </row>
    <row r="4497" spans="1:5" x14ac:dyDescent="0.25">
      <c r="A4497" s="67"/>
      <c r="B4497" s="67"/>
      <c r="C4497" s="6"/>
      <c r="D4497" s="6"/>
      <c r="E4497" s="8"/>
    </row>
    <row r="4498" spans="1:5" x14ac:dyDescent="0.25">
      <c r="A4498" s="67"/>
      <c r="B4498" s="67"/>
      <c r="C4498" s="6"/>
      <c r="D4498" s="6"/>
      <c r="E4498" s="8"/>
    </row>
    <row r="4499" spans="1:5" x14ac:dyDescent="0.25">
      <c r="A4499" s="67"/>
      <c r="B4499" s="67"/>
      <c r="C4499" s="6"/>
      <c r="D4499" s="6"/>
      <c r="E4499" s="8"/>
    </row>
    <row r="4500" spans="1:5" x14ac:dyDescent="0.25">
      <c r="A4500" s="67"/>
      <c r="B4500" s="67"/>
      <c r="C4500" s="6"/>
      <c r="D4500" s="6"/>
      <c r="E4500" s="8"/>
    </row>
    <row r="4501" spans="1:5" x14ac:dyDescent="0.25">
      <c r="A4501" s="67"/>
      <c r="B4501" s="67"/>
      <c r="C4501" s="6"/>
      <c r="D4501" s="6"/>
      <c r="E4501" s="8"/>
    </row>
    <row r="4502" spans="1:5" x14ac:dyDescent="0.25">
      <c r="A4502" s="67"/>
      <c r="B4502" s="67"/>
      <c r="C4502" s="6"/>
      <c r="D4502" s="6"/>
      <c r="E4502" s="8"/>
    </row>
    <row r="4503" spans="1:5" x14ac:dyDescent="0.25">
      <c r="A4503" s="67"/>
      <c r="B4503" s="67"/>
      <c r="C4503" s="6"/>
      <c r="D4503" s="6"/>
      <c r="E4503" s="8"/>
    </row>
    <row r="4504" spans="1:5" x14ac:dyDescent="0.25">
      <c r="A4504" s="67"/>
      <c r="B4504" s="67"/>
      <c r="C4504" s="6"/>
      <c r="D4504" s="6"/>
      <c r="E4504" s="8"/>
    </row>
    <row r="4505" spans="1:5" x14ac:dyDescent="0.25">
      <c r="A4505" s="67"/>
      <c r="B4505" s="67"/>
      <c r="C4505" s="6"/>
      <c r="D4505" s="6"/>
      <c r="E4505" s="8"/>
    </row>
    <row r="4506" spans="1:5" x14ac:dyDescent="0.25">
      <c r="A4506" s="67"/>
      <c r="B4506" s="67"/>
      <c r="C4506" s="6"/>
      <c r="D4506" s="6"/>
      <c r="E4506" s="8"/>
    </row>
    <row r="4507" spans="1:5" x14ac:dyDescent="0.25">
      <c r="A4507" s="67"/>
      <c r="B4507" s="67"/>
      <c r="C4507" s="6"/>
      <c r="D4507" s="6"/>
      <c r="E4507" s="8"/>
    </row>
    <row r="4508" spans="1:5" x14ac:dyDescent="0.25">
      <c r="A4508" s="67"/>
      <c r="B4508" s="67"/>
      <c r="C4508" s="6"/>
      <c r="D4508" s="6"/>
      <c r="E4508" s="8"/>
    </row>
    <row r="4509" spans="1:5" x14ac:dyDescent="0.25">
      <c r="A4509" s="67"/>
      <c r="B4509" s="67"/>
      <c r="C4509" s="6"/>
      <c r="D4509" s="6"/>
      <c r="E4509" s="8"/>
    </row>
    <row r="4510" spans="1:5" x14ac:dyDescent="0.25">
      <c r="A4510" s="67"/>
      <c r="B4510" s="67"/>
      <c r="C4510" s="6"/>
      <c r="D4510" s="6"/>
      <c r="E4510" s="8"/>
    </row>
    <row r="4511" spans="1:5" x14ac:dyDescent="0.25">
      <c r="A4511" s="67"/>
      <c r="B4511" s="67"/>
      <c r="C4511" s="6"/>
      <c r="D4511" s="6"/>
      <c r="E4511" s="8"/>
    </row>
    <row r="4512" spans="1:5" x14ac:dyDescent="0.25">
      <c r="A4512" s="67"/>
      <c r="B4512" s="67"/>
      <c r="C4512" s="6"/>
      <c r="D4512" s="6"/>
      <c r="E4512" s="8"/>
    </row>
    <row r="4513" spans="1:5" x14ac:dyDescent="0.25">
      <c r="A4513" s="67"/>
      <c r="B4513" s="67"/>
      <c r="C4513" s="6"/>
      <c r="D4513" s="6"/>
      <c r="E4513" s="8"/>
    </row>
    <row r="4514" spans="1:5" x14ac:dyDescent="0.25">
      <c r="A4514" s="67"/>
      <c r="B4514" s="67"/>
      <c r="C4514" s="6"/>
      <c r="D4514" s="6"/>
      <c r="E4514" s="8"/>
    </row>
    <row r="4515" spans="1:5" x14ac:dyDescent="0.25">
      <c r="A4515" s="67"/>
      <c r="B4515" s="67"/>
      <c r="C4515" s="6"/>
      <c r="D4515" s="6"/>
      <c r="E4515" s="8"/>
    </row>
    <row r="4516" spans="1:5" x14ac:dyDescent="0.25">
      <c r="A4516" s="67"/>
      <c r="B4516" s="67"/>
      <c r="C4516" s="6"/>
      <c r="D4516" s="6"/>
      <c r="E4516" s="8"/>
    </row>
    <row r="4517" spans="1:5" x14ac:dyDescent="0.25">
      <c r="A4517" s="67"/>
      <c r="B4517" s="67"/>
      <c r="C4517" s="6"/>
      <c r="D4517" s="6"/>
      <c r="E4517" s="8"/>
    </row>
    <row r="4518" spans="1:5" x14ac:dyDescent="0.25">
      <c r="A4518" s="67"/>
      <c r="B4518" s="67"/>
      <c r="C4518" s="6"/>
      <c r="D4518" s="6"/>
      <c r="E4518" s="8"/>
    </row>
    <row r="4519" spans="1:5" x14ac:dyDescent="0.25">
      <c r="A4519" s="67"/>
      <c r="B4519" s="67"/>
      <c r="C4519" s="6"/>
      <c r="D4519" s="6"/>
      <c r="E4519" s="8"/>
    </row>
    <row r="4520" spans="1:5" x14ac:dyDescent="0.25">
      <c r="A4520" s="67"/>
      <c r="B4520" s="67"/>
      <c r="C4520" s="6"/>
      <c r="D4520" s="6"/>
      <c r="E4520" s="8"/>
    </row>
    <row r="4521" spans="1:5" x14ac:dyDescent="0.25">
      <c r="A4521" s="67"/>
      <c r="B4521" s="67"/>
      <c r="C4521" s="6"/>
      <c r="D4521" s="6"/>
      <c r="E4521" s="8"/>
    </row>
    <row r="4522" spans="1:5" x14ac:dyDescent="0.25">
      <c r="A4522" s="67"/>
      <c r="B4522" s="67"/>
      <c r="C4522" s="6"/>
      <c r="D4522" s="6"/>
      <c r="E4522" s="8"/>
    </row>
    <row r="4523" spans="1:5" x14ac:dyDescent="0.25">
      <c r="A4523" s="67"/>
      <c r="B4523" s="67"/>
      <c r="C4523" s="6"/>
      <c r="D4523" s="6"/>
      <c r="E4523" s="8"/>
    </row>
    <row r="4524" spans="1:5" x14ac:dyDescent="0.25">
      <c r="A4524" s="67"/>
      <c r="B4524" s="67"/>
      <c r="C4524" s="6"/>
      <c r="D4524" s="6"/>
      <c r="E4524" s="8"/>
    </row>
    <row r="4525" spans="1:5" x14ac:dyDescent="0.25">
      <c r="A4525" s="67"/>
      <c r="B4525" s="67"/>
      <c r="C4525" s="6"/>
      <c r="D4525" s="6"/>
      <c r="E4525" s="8"/>
    </row>
    <row r="4526" spans="1:5" x14ac:dyDescent="0.25">
      <c r="A4526" s="67"/>
      <c r="B4526" s="67"/>
      <c r="C4526" s="6"/>
      <c r="D4526" s="6"/>
      <c r="E4526" s="8"/>
    </row>
    <row r="4527" spans="1:5" x14ac:dyDescent="0.25">
      <c r="A4527" s="67"/>
      <c r="B4527" s="67"/>
      <c r="C4527" s="6"/>
      <c r="D4527" s="6"/>
      <c r="E4527" s="8"/>
    </row>
    <row r="4528" spans="1:5" x14ac:dyDescent="0.25">
      <c r="A4528" s="67"/>
      <c r="B4528" s="67"/>
      <c r="C4528" s="6"/>
      <c r="D4528" s="6"/>
      <c r="E4528" s="8"/>
    </row>
    <row r="4529" spans="1:5" x14ac:dyDescent="0.25">
      <c r="A4529" s="67"/>
      <c r="B4529" s="67"/>
      <c r="C4529" s="6"/>
      <c r="D4529" s="6"/>
      <c r="E4529" s="8"/>
    </row>
    <row r="4530" spans="1:5" x14ac:dyDescent="0.25">
      <c r="A4530" s="67"/>
      <c r="B4530" s="67"/>
      <c r="C4530" s="6"/>
      <c r="D4530" s="6"/>
      <c r="E4530" s="8"/>
    </row>
    <row r="4531" spans="1:5" x14ac:dyDescent="0.25">
      <c r="A4531" s="67"/>
      <c r="B4531" s="67"/>
      <c r="C4531" s="6"/>
      <c r="D4531" s="6"/>
      <c r="E4531" s="8"/>
    </row>
    <row r="4532" spans="1:5" x14ac:dyDescent="0.25">
      <c r="A4532" s="67"/>
      <c r="B4532" s="67"/>
      <c r="C4532" s="6"/>
      <c r="D4532" s="6"/>
      <c r="E4532" s="8"/>
    </row>
    <row r="4533" spans="1:5" x14ac:dyDescent="0.25">
      <c r="A4533" s="67"/>
      <c r="B4533" s="67"/>
      <c r="C4533" s="6"/>
      <c r="D4533" s="6"/>
      <c r="E4533" s="8"/>
    </row>
    <row r="4534" spans="1:5" x14ac:dyDescent="0.25">
      <c r="A4534" s="67"/>
      <c r="B4534" s="67"/>
      <c r="C4534" s="6"/>
      <c r="D4534" s="6"/>
      <c r="E4534" s="8"/>
    </row>
    <row r="4535" spans="1:5" x14ac:dyDescent="0.25">
      <c r="A4535" s="67"/>
      <c r="B4535" s="67"/>
      <c r="C4535" s="6"/>
      <c r="D4535" s="6"/>
      <c r="E4535" s="8"/>
    </row>
    <row r="4536" spans="1:5" x14ac:dyDescent="0.25">
      <c r="A4536" s="67"/>
      <c r="B4536" s="67"/>
      <c r="C4536" s="6"/>
      <c r="D4536" s="6"/>
      <c r="E4536" s="8"/>
    </row>
    <row r="4537" spans="1:5" x14ac:dyDescent="0.25">
      <c r="A4537" s="67"/>
      <c r="B4537" s="67"/>
      <c r="C4537" s="6"/>
      <c r="D4537" s="6"/>
      <c r="E4537" s="8"/>
    </row>
    <row r="4538" spans="1:5" x14ac:dyDescent="0.25">
      <c r="A4538" s="67"/>
      <c r="B4538" s="67"/>
      <c r="C4538" s="6"/>
      <c r="D4538" s="6"/>
      <c r="E4538" s="8"/>
    </row>
    <row r="4539" spans="1:5" x14ac:dyDescent="0.25">
      <c r="A4539" s="67"/>
      <c r="B4539" s="67"/>
      <c r="C4539" s="6"/>
      <c r="D4539" s="6"/>
      <c r="E4539" s="8"/>
    </row>
    <row r="4540" spans="1:5" x14ac:dyDescent="0.25">
      <c r="A4540" s="67"/>
      <c r="B4540" s="67"/>
      <c r="C4540" s="6"/>
      <c r="D4540" s="6"/>
      <c r="E4540" s="8"/>
    </row>
    <row r="4541" spans="1:5" x14ac:dyDescent="0.25">
      <c r="A4541" s="67"/>
      <c r="B4541" s="67"/>
      <c r="C4541" s="6"/>
      <c r="D4541" s="6"/>
      <c r="E4541" s="8"/>
    </row>
    <row r="4542" spans="1:5" x14ac:dyDescent="0.25">
      <c r="A4542" s="67"/>
      <c r="B4542" s="67"/>
      <c r="C4542" s="6"/>
      <c r="D4542" s="6"/>
      <c r="E4542" s="8"/>
    </row>
    <row r="4543" spans="1:5" x14ac:dyDescent="0.25">
      <c r="A4543" s="67"/>
      <c r="B4543" s="67"/>
      <c r="C4543" s="6"/>
      <c r="D4543" s="6"/>
      <c r="E4543" s="8"/>
    </row>
    <row r="4544" spans="1:5" x14ac:dyDescent="0.25">
      <c r="A4544" s="67"/>
      <c r="B4544" s="67"/>
      <c r="C4544" s="6"/>
      <c r="D4544" s="6"/>
      <c r="E4544" s="8"/>
    </row>
    <row r="4545" spans="1:5" x14ac:dyDescent="0.25">
      <c r="A4545" s="67"/>
      <c r="B4545" s="67"/>
      <c r="C4545" s="6"/>
      <c r="D4545" s="6"/>
      <c r="E4545" s="8"/>
    </row>
    <row r="4546" spans="1:5" x14ac:dyDescent="0.25">
      <c r="A4546" s="67"/>
      <c r="B4546" s="67"/>
      <c r="C4546" s="6"/>
      <c r="D4546" s="6"/>
      <c r="E4546" s="8"/>
    </row>
    <row r="4547" spans="1:5" x14ac:dyDescent="0.25">
      <c r="A4547" s="67"/>
      <c r="B4547" s="67"/>
      <c r="C4547" s="6"/>
      <c r="D4547" s="6"/>
      <c r="E4547" s="8"/>
    </row>
    <row r="4548" spans="1:5" x14ac:dyDescent="0.25">
      <c r="A4548" s="67"/>
      <c r="B4548" s="67"/>
      <c r="C4548" s="6"/>
      <c r="D4548" s="6"/>
      <c r="E4548" s="8"/>
    </row>
    <row r="4549" spans="1:5" x14ac:dyDescent="0.25">
      <c r="A4549" s="67"/>
      <c r="B4549" s="67"/>
      <c r="C4549" s="6"/>
      <c r="D4549" s="6"/>
      <c r="E4549" s="8"/>
    </row>
    <row r="4550" spans="1:5" x14ac:dyDescent="0.25">
      <c r="A4550" s="67"/>
      <c r="B4550" s="67"/>
      <c r="C4550" s="6"/>
      <c r="D4550" s="6"/>
      <c r="E4550" s="8"/>
    </row>
    <row r="4551" spans="1:5" x14ac:dyDescent="0.25">
      <c r="A4551" s="67"/>
      <c r="B4551" s="67"/>
      <c r="C4551" s="6"/>
      <c r="D4551" s="6"/>
      <c r="E4551" s="8"/>
    </row>
    <row r="4552" spans="1:5" x14ac:dyDescent="0.25">
      <c r="A4552" s="67"/>
      <c r="B4552" s="67"/>
      <c r="C4552" s="6"/>
      <c r="D4552" s="6"/>
      <c r="E4552" s="8"/>
    </row>
    <row r="4553" spans="1:5" x14ac:dyDescent="0.25">
      <c r="A4553" s="67"/>
      <c r="B4553" s="67"/>
      <c r="C4553" s="6"/>
      <c r="D4553" s="6"/>
      <c r="E4553" s="8"/>
    </row>
    <row r="4554" spans="1:5" x14ac:dyDescent="0.25">
      <c r="A4554" s="67"/>
      <c r="B4554" s="67"/>
      <c r="C4554" s="6"/>
      <c r="D4554" s="6"/>
      <c r="E4554" s="8"/>
    </row>
    <row r="4555" spans="1:5" x14ac:dyDescent="0.25">
      <c r="A4555" s="67"/>
      <c r="B4555" s="67"/>
      <c r="C4555" s="6"/>
      <c r="D4555" s="6"/>
      <c r="E4555" s="8"/>
    </row>
    <row r="4556" spans="1:5" x14ac:dyDescent="0.25">
      <c r="A4556" s="67"/>
      <c r="B4556" s="67"/>
      <c r="C4556" s="6"/>
      <c r="D4556" s="6"/>
      <c r="E4556" s="8"/>
    </row>
    <row r="4557" spans="1:5" x14ac:dyDescent="0.25">
      <c r="A4557" s="67"/>
      <c r="B4557" s="67"/>
      <c r="C4557" s="6"/>
      <c r="D4557" s="6"/>
      <c r="E4557" s="8"/>
    </row>
    <row r="4558" spans="1:5" x14ac:dyDescent="0.25">
      <c r="A4558" s="67"/>
      <c r="B4558" s="67"/>
      <c r="C4558" s="6"/>
      <c r="D4558" s="6"/>
      <c r="E4558" s="8"/>
    </row>
    <row r="4559" spans="1:5" x14ac:dyDescent="0.25">
      <c r="A4559" s="67"/>
      <c r="B4559" s="67"/>
      <c r="C4559" s="6"/>
      <c r="D4559" s="6"/>
      <c r="E4559" s="8"/>
    </row>
    <row r="4560" spans="1:5" x14ac:dyDescent="0.25">
      <c r="A4560" s="67"/>
      <c r="B4560" s="67"/>
      <c r="C4560" s="6"/>
      <c r="D4560" s="6"/>
      <c r="E4560" s="8"/>
    </row>
    <row r="4561" spans="1:5" x14ac:dyDescent="0.25">
      <c r="A4561" s="67"/>
      <c r="B4561" s="67"/>
      <c r="C4561" s="6"/>
      <c r="D4561" s="6"/>
      <c r="E4561" s="8"/>
    </row>
    <row r="4562" spans="1:5" x14ac:dyDescent="0.25">
      <c r="A4562" s="67"/>
      <c r="B4562" s="67"/>
      <c r="C4562" s="6"/>
      <c r="D4562" s="6"/>
      <c r="E4562" s="8"/>
    </row>
    <row r="4563" spans="1:5" x14ac:dyDescent="0.25">
      <c r="A4563" s="67"/>
      <c r="B4563" s="67"/>
      <c r="C4563" s="6"/>
      <c r="D4563" s="6"/>
      <c r="E4563" s="8"/>
    </row>
    <row r="4564" spans="1:5" x14ac:dyDescent="0.25">
      <c r="A4564" s="67"/>
      <c r="B4564" s="67"/>
      <c r="C4564" s="6"/>
      <c r="D4564" s="6"/>
      <c r="E4564" s="8"/>
    </row>
    <row r="4565" spans="1:5" x14ac:dyDescent="0.25">
      <c r="A4565" s="67"/>
      <c r="B4565" s="67"/>
      <c r="C4565" s="6"/>
      <c r="D4565" s="6"/>
      <c r="E4565" s="8"/>
    </row>
    <row r="4566" spans="1:5" x14ac:dyDescent="0.25">
      <c r="A4566" s="67"/>
      <c r="B4566" s="67"/>
      <c r="C4566" s="6"/>
      <c r="D4566" s="6"/>
      <c r="E4566" s="8"/>
    </row>
    <row r="4567" spans="1:5" x14ac:dyDescent="0.25">
      <c r="A4567" s="67"/>
      <c r="B4567" s="67"/>
      <c r="C4567" s="6"/>
      <c r="D4567" s="6"/>
      <c r="E4567" s="8"/>
    </row>
    <row r="4568" spans="1:5" x14ac:dyDescent="0.25">
      <c r="A4568" s="67"/>
      <c r="B4568" s="67"/>
      <c r="C4568" s="6"/>
      <c r="D4568" s="6"/>
      <c r="E4568" s="8"/>
    </row>
    <row r="4569" spans="1:5" x14ac:dyDescent="0.25">
      <c r="A4569" s="67"/>
      <c r="B4569" s="67"/>
      <c r="C4569" s="6"/>
      <c r="D4569" s="6"/>
      <c r="E4569" s="8"/>
    </row>
    <row r="4570" spans="1:5" x14ac:dyDescent="0.25">
      <c r="A4570" s="67"/>
      <c r="B4570" s="67"/>
      <c r="C4570" s="6"/>
      <c r="D4570" s="6"/>
      <c r="E4570" s="8"/>
    </row>
    <row r="4571" spans="1:5" x14ac:dyDescent="0.25">
      <c r="A4571" s="67"/>
      <c r="B4571" s="67"/>
      <c r="C4571" s="6"/>
      <c r="D4571" s="6"/>
      <c r="E4571" s="8"/>
    </row>
    <row r="4572" spans="1:5" x14ac:dyDescent="0.25">
      <c r="A4572" s="67"/>
      <c r="B4572" s="67"/>
      <c r="C4572" s="6"/>
      <c r="D4572" s="6"/>
      <c r="E4572" s="8"/>
    </row>
    <row r="4573" spans="1:5" x14ac:dyDescent="0.25">
      <c r="A4573" s="67"/>
      <c r="B4573" s="67"/>
      <c r="C4573" s="6"/>
      <c r="D4573" s="6"/>
      <c r="E4573" s="8"/>
    </row>
    <row r="4574" spans="1:5" x14ac:dyDescent="0.25">
      <c r="A4574" s="67"/>
      <c r="B4574" s="67"/>
      <c r="C4574" s="6"/>
      <c r="D4574" s="6"/>
      <c r="E4574" s="8"/>
    </row>
    <row r="4575" spans="1:5" x14ac:dyDescent="0.25">
      <c r="A4575" s="67"/>
      <c r="B4575" s="67"/>
      <c r="C4575" s="6"/>
      <c r="D4575" s="6"/>
      <c r="E4575" s="8"/>
    </row>
    <row r="4576" spans="1:5" x14ac:dyDescent="0.25">
      <c r="A4576" s="67"/>
      <c r="B4576" s="67"/>
      <c r="C4576" s="6"/>
      <c r="D4576" s="6"/>
      <c r="E4576" s="8"/>
    </row>
    <row r="4577" spans="1:5" x14ac:dyDescent="0.25">
      <c r="A4577" s="67"/>
      <c r="B4577" s="67"/>
      <c r="C4577" s="6"/>
      <c r="D4577" s="6"/>
      <c r="E4577" s="8"/>
    </row>
    <row r="4578" spans="1:5" x14ac:dyDescent="0.25">
      <c r="A4578" s="67"/>
      <c r="B4578" s="67"/>
      <c r="C4578" s="6"/>
      <c r="D4578" s="6"/>
      <c r="E4578" s="8"/>
    </row>
    <row r="4579" spans="1:5" x14ac:dyDescent="0.25">
      <c r="A4579" s="67"/>
      <c r="B4579" s="67"/>
      <c r="C4579" s="6"/>
      <c r="D4579" s="6"/>
      <c r="E4579" s="8"/>
    </row>
    <row r="4580" spans="1:5" x14ac:dyDescent="0.25">
      <c r="A4580" s="67"/>
      <c r="B4580" s="67"/>
      <c r="C4580" s="6"/>
      <c r="D4580" s="6"/>
      <c r="E4580" s="8"/>
    </row>
    <row r="4581" spans="1:5" x14ac:dyDescent="0.25">
      <c r="A4581" s="67"/>
      <c r="B4581" s="67"/>
      <c r="C4581" s="6"/>
      <c r="D4581" s="6"/>
      <c r="E4581" s="8"/>
    </row>
    <row r="4582" spans="1:5" x14ac:dyDescent="0.25">
      <c r="A4582" s="67"/>
      <c r="B4582" s="67"/>
      <c r="C4582" s="6"/>
      <c r="D4582" s="6"/>
      <c r="E4582" s="8"/>
    </row>
    <row r="4583" spans="1:5" x14ac:dyDescent="0.25">
      <c r="A4583" s="67"/>
      <c r="B4583" s="67"/>
      <c r="C4583" s="6"/>
      <c r="D4583" s="6"/>
      <c r="E4583" s="8"/>
    </row>
    <row r="4584" spans="1:5" x14ac:dyDescent="0.25">
      <c r="A4584" s="67"/>
      <c r="B4584" s="67"/>
      <c r="C4584" s="6"/>
      <c r="D4584" s="6"/>
      <c r="E4584" s="8"/>
    </row>
    <row r="4585" spans="1:5" x14ac:dyDescent="0.25">
      <c r="A4585" s="67"/>
      <c r="B4585" s="67"/>
      <c r="C4585" s="6"/>
      <c r="D4585" s="6"/>
      <c r="E4585" s="8"/>
    </row>
    <row r="4586" spans="1:5" x14ac:dyDescent="0.25">
      <c r="A4586" s="67"/>
      <c r="B4586" s="67"/>
      <c r="C4586" s="6"/>
      <c r="D4586" s="6"/>
      <c r="E4586" s="8"/>
    </row>
    <row r="4587" spans="1:5" x14ac:dyDescent="0.25">
      <c r="A4587" s="67"/>
      <c r="B4587" s="67"/>
      <c r="C4587" s="6"/>
      <c r="D4587" s="6"/>
      <c r="E4587" s="8"/>
    </row>
    <row r="4588" spans="1:5" x14ac:dyDescent="0.25">
      <c r="A4588" s="67"/>
      <c r="B4588" s="67"/>
      <c r="C4588" s="6"/>
      <c r="D4588" s="6"/>
      <c r="E4588" s="8"/>
    </row>
    <row r="4589" spans="1:5" x14ac:dyDescent="0.25">
      <c r="A4589" s="67"/>
      <c r="B4589" s="67"/>
      <c r="C4589" s="6"/>
      <c r="D4589" s="6"/>
      <c r="E4589" s="8"/>
    </row>
    <row r="4590" spans="1:5" x14ac:dyDescent="0.25">
      <c r="A4590" s="67"/>
      <c r="B4590" s="67"/>
      <c r="C4590" s="6"/>
      <c r="D4590" s="6"/>
      <c r="E4590" s="8"/>
    </row>
    <row r="4591" spans="1:5" x14ac:dyDescent="0.25">
      <c r="A4591" s="67"/>
      <c r="B4591" s="67"/>
      <c r="C4591" s="6"/>
      <c r="D4591" s="6"/>
      <c r="E4591" s="8"/>
    </row>
    <row r="4592" spans="1:5" x14ac:dyDescent="0.25">
      <c r="A4592" s="67"/>
      <c r="B4592" s="67"/>
      <c r="C4592" s="6"/>
      <c r="D4592" s="6"/>
      <c r="E4592" s="8"/>
    </row>
    <row r="4593" spans="1:5" x14ac:dyDescent="0.25">
      <c r="A4593" s="67"/>
      <c r="B4593" s="67"/>
      <c r="C4593" s="6"/>
      <c r="D4593" s="6"/>
      <c r="E4593" s="8"/>
    </row>
    <row r="4594" spans="1:5" x14ac:dyDescent="0.25">
      <c r="A4594" s="67"/>
      <c r="B4594" s="67"/>
      <c r="C4594" s="6"/>
      <c r="D4594" s="6"/>
      <c r="E4594" s="8"/>
    </row>
    <row r="4595" spans="1:5" x14ac:dyDescent="0.25">
      <c r="A4595" s="67"/>
      <c r="B4595" s="67"/>
      <c r="C4595" s="6"/>
      <c r="D4595" s="6"/>
      <c r="E4595" s="8"/>
    </row>
    <row r="4596" spans="1:5" x14ac:dyDescent="0.25">
      <c r="A4596" s="67"/>
      <c r="B4596" s="67"/>
      <c r="C4596" s="6"/>
      <c r="D4596" s="6"/>
      <c r="E4596" s="8"/>
    </row>
    <row r="4597" spans="1:5" x14ac:dyDescent="0.25">
      <c r="A4597" s="67"/>
      <c r="B4597" s="67"/>
      <c r="C4597" s="6"/>
      <c r="D4597" s="6"/>
      <c r="E4597" s="8"/>
    </row>
    <row r="4598" spans="1:5" x14ac:dyDescent="0.25">
      <c r="A4598" s="67"/>
      <c r="B4598" s="67"/>
      <c r="C4598" s="6"/>
      <c r="D4598" s="6"/>
      <c r="E4598" s="8"/>
    </row>
    <row r="4599" spans="1:5" x14ac:dyDescent="0.25">
      <c r="A4599" s="67"/>
      <c r="B4599" s="67"/>
      <c r="C4599" s="6"/>
      <c r="D4599" s="6"/>
      <c r="E4599" s="8"/>
    </row>
    <row r="4600" spans="1:5" x14ac:dyDescent="0.25">
      <c r="A4600" s="67"/>
      <c r="B4600" s="67"/>
      <c r="C4600" s="6"/>
      <c r="D4600" s="6"/>
      <c r="E4600" s="8"/>
    </row>
    <row r="4601" spans="1:5" x14ac:dyDescent="0.25">
      <c r="A4601" s="67"/>
      <c r="B4601" s="67"/>
      <c r="C4601" s="6"/>
      <c r="D4601" s="6"/>
      <c r="E4601" s="8"/>
    </row>
    <row r="4602" spans="1:5" x14ac:dyDescent="0.25">
      <c r="A4602" s="67"/>
      <c r="B4602" s="67"/>
      <c r="C4602" s="6"/>
      <c r="D4602" s="6"/>
      <c r="E4602" s="8"/>
    </row>
    <row r="4603" spans="1:5" x14ac:dyDescent="0.25">
      <c r="A4603" s="67"/>
      <c r="B4603" s="67"/>
      <c r="C4603" s="6"/>
      <c r="D4603" s="6"/>
      <c r="E4603" s="8"/>
    </row>
    <row r="4604" spans="1:5" x14ac:dyDescent="0.25">
      <c r="A4604" s="67"/>
      <c r="B4604" s="67"/>
      <c r="C4604" s="6"/>
      <c r="D4604" s="6"/>
      <c r="E4604" s="8"/>
    </row>
    <row r="4605" spans="1:5" x14ac:dyDescent="0.25">
      <c r="A4605" s="67"/>
      <c r="B4605" s="67"/>
      <c r="C4605" s="6"/>
      <c r="D4605" s="6"/>
      <c r="E4605" s="8"/>
    </row>
    <row r="4606" spans="1:5" x14ac:dyDescent="0.25">
      <c r="A4606" s="67"/>
      <c r="B4606" s="67"/>
      <c r="C4606" s="6"/>
      <c r="D4606" s="6"/>
      <c r="E4606" s="8"/>
    </row>
    <row r="4607" spans="1:5" x14ac:dyDescent="0.25">
      <c r="A4607" s="67"/>
      <c r="B4607" s="67"/>
      <c r="C4607" s="6"/>
      <c r="D4607" s="6"/>
      <c r="E4607" s="8"/>
    </row>
    <row r="4608" spans="1:5" x14ac:dyDescent="0.25">
      <c r="A4608" s="67"/>
      <c r="B4608" s="67"/>
      <c r="C4608" s="6"/>
      <c r="D4608" s="6"/>
      <c r="E4608" s="8"/>
    </row>
    <row r="4609" spans="1:5" x14ac:dyDescent="0.25">
      <c r="A4609" s="67"/>
      <c r="B4609" s="67"/>
      <c r="C4609" s="6"/>
      <c r="D4609" s="6"/>
      <c r="E4609" s="8"/>
    </row>
    <row r="4610" spans="1:5" x14ac:dyDescent="0.25">
      <c r="A4610" s="67"/>
      <c r="B4610" s="67"/>
      <c r="C4610" s="6"/>
      <c r="D4610" s="6"/>
      <c r="E4610" s="8"/>
    </row>
    <row r="4611" spans="1:5" x14ac:dyDescent="0.25">
      <c r="A4611" s="67"/>
      <c r="B4611" s="67"/>
      <c r="C4611" s="6"/>
      <c r="D4611" s="6"/>
      <c r="E4611" s="8"/>
    </row>
    <row r="4612" spans="1:5" x14ac:dyDescent="0.25">
      <c r="A4612" s="67"/>
      <c r="B4612" s="67"/>
      <c r="C4612" s="6"/>
      <c r="D4612" s="6"/>
      <c r="E4612" s="8"/>
    </row>
    <row r="4613" spans="1:5" x14ac:dyDescent="0.25">
      <c r="A4613" s="67"/>
      <c r="B4613" s="67"/>
      <c r="C4613" s="6"/>
      <c r="D4613" s="6"/>
      <c r="E4613" s="8"/>
    </row>
    <row r="4614" spans="1:5" x14ac:dyDescent="0.25">
      <c r="A4614" s="67"/>
      <c r="B4614" s="67"/>
      <c r="C4614" s="6"/>
      <c r="D4614" s="6"/>
      <c r="E4614" s="8"/>
    </row>
    <row r="4615" spans="1:5" x14ac:dyDescent="0.25">
      <c r="A4615" s="67"/>
      <c r="B4615" s="67"/>
      <c r="C4615" s="6"/>
      <c r="D4615" s="6"/>
      <c r="E4615" s="8"/>
    </row>
    <row r="4616" spans="1:5" x14ac:dyDescent="0.25">
      <c r="A4616" s="67"/>
      <c r="B4616" s="67"/>
      <c r="C4616" s="6"/>
      <c r="D4616" s="6"/>
      <c r="E4616" s="8"/>
    </row>
    <row r="4617" spans="1:5" x14ac:dyDescent="0.25">
      <c r="A4617" s="67"/>
      <c r="B4617" s="67"/>
      <c r="C4617" s="6"/>
      <c r="D4617" s="6"/>
      <c r="E4617" s="8"/>
    </row>
    <row r="4618" spans="1:5" x14ac:dyDescent="0.25">
      <c r="A4618" s="67"/>
      <c r="B4618" s="67"/>
      <c r="C4618" s="6"/>
      <c r="D4618" s="6"/>
      <c r="E4618" s="8"/>
    </row>
    <row r="4619" spans="1:5" x14ac:dyDescent="0.25">
      <c r="A4619" s="67"/>
      <c r="B4619" s="67"/>
      <c r="C4619" s="6"/>
      <c r="D4619" s="6"/>
      <c r="E4619" s="8"/>
    </row>
    <row r="4620" spans="1:5" x14ac:dyDescent="0.25">
      <c r="A4620" s="67"/>
      <c r="B4620" s="67"/>
      <c r="C4620" s="6"/>
      <c r="D4620" s="6"/>
      <c r="E4620" s="8"/>
    </row>
    <row r="4621" spans="1:5" x14ac:dyDescent="0.25">
      <c r="A4621" s="67"/>
      <c r="B4621" s="67"/>
      <c r="C4621" s="6"/>
      <c r="D4621" s="6"/>
      <c r="E4621" s="8"/>
    </row>
    <row r="4622" spans="1:5" x14ac:dyDescent="0.25">
      <c r="A4622" s="67"/>
      <c r="B4622" s="67"/>
      <c r="C4622" s="6"/>
      <c r="D4622" s="6"/>
      <c r="E4622" s="8"/>
    </row>
    <row r="4623" spans="1:5" x14ac:dyDescent="0.25">
      <c r="A4623" s="67"/>
      <c r="B4623" s="67"/>
      <c r="C4623" s="6"/>
      <c r="D4623" s="6"/>
      <c r="E4623" s="8"/>
    </row>
    <row r="4624" spans="1:5" x14ac:dyDescent="0.25">
      <c r="A4624" s="67"/>
      <c r="B4624" s="67"/>
      <c r="C4624" s="6"/>
      <c r="D4624" s="6"/>
      <c r="E4624" s="8"/>
    </row>
    <row r="4625" spans="1:5" x14ac:dyDescent="0.25">
      <c r="A4625" s="67"/>
      <c r="B4625" s="67"/>
      <c r="C4625" s="6"/>
      <c r="D4625" s="6"/>
      <c r="E4625" s="8"/>
    </row>
    <row r="4626" spans="1:5" x14ac:dyDescent="0.25">
      <c r="A4626" s="67"/>
      <c r="B4626" s="67"/>
      <c r="C4626" s="6"/>
      <c r="D4626" s="6"/>
      <c r="E4626" s="8"/>
    </row>
    <row r="4627" spans="1:5" x14ac:dyDescent="0.25">
      <c r="A4627" s="67"/>
      <c r="B4627" s="67"/>
      <c r="C4627" s="6"/>
      <c r="D4627" s="6"/>
      <c r="E4627" s="8"/>
    </row>
    <row r="4628" spans="1:5" x14ac:dyDescent="0.25">
      <c r="A4628" s="67"/>
      <c r="B4628" s="67"/>
      <c r="C4628" s="6"/>
      <c r="D4628" s="6"/>
      <c r="E4628" s="8"/>
    </row>
    <row r="4629" spans="1:5" x14ac:dyDescent="0.25">
      <c r="A4629" s="67"/>
      <c r="B4629" s="67"/>
      <c r="C4629" s="6"/>
      <c r="D4629" s="6"/>
      <c r="E4629" s="8"/>
    </row>
    <row r="4630" spans="1:5" x14ac:dyDescent="0.25">
      <c r="A4630" s="67"/>
      <c r="B4630" s="67"/>
      <c r="C4630" s="6"/>
      <c r="D4630" s="6"/>
      <c r="E4630" s="8"/>
    </row>
    <row r="4631" spans="1:5" x14ac:dyDescent="0.25">
      <c r="A4631" s="67"/>
      <c r="B4631" s="67"/>
      <c r="C4631" s="6"/>
      <c r="D4631" s="6"/>
      <c r="E4631" s="8"/>
    </row>
    <row r="4632" spans="1:5" x14ac:dyDescent="0.25">
      <c r="A4632" s="67"/>
      <c r="B4632" s="67"/>
      <c r="C4632" s="6"/>
      <c r="D4632" s="6"/>
      <c r="E4632" s="8"/>
    </row>
    <row r="4633" spans="1:5" x14ac:dyDescent="0.25">
      <c r="A4633" s="67"/>
      <c r="B4633" s="67"/>
      <c r="C4633" s="6"/>
      <c r="D4633" s="6"/>
      <c r="E4633" s="8"/>
    </row>
    <row r="4634" spans="1:5" x14ac:dyDescent="0.25">
      <c r="A4634" s="67"/>
      <c r="B4634" s="67"/>
      <c r="C4634" s="6"/>
      <c r="D4634" s="6"/>
      <c r="E4634" s="8"/>
    </row>
    <row r="4635" spans="1:5" x14ac:dyDescent="0.25">
      <c r="A4635" s="67"/>
      <c r="B4635" s="67"/>
      <c r="C4635" s="6"/>
      <c r="D4635" s="6"/>
      <c r="E4635" s="8"/>
    </row>
    <row r="4636" spans="1:5" x14ac:dyDescent="0.25">
      <c r="A4636" s="67"/>
      <c r="B4636" s="67"/>
      <c r="C4636" s="6"/>
      <c r="D4636" s="6"/>
      <c r="E4636" s="8"/>
    </row>
    <row r="4637" spans="1:5" x14ac:dyDescent="0.25">
      <c r="A4637" s="67"/>
      <c r="B4637" s="67"/>
      <c r="C4637" s="6"/>
      <c r="D4637" s="6"/>
      <c r="E4637" s="8"/>
    </row>
    <row r="4638" spans="1:5" x14ac:dyDescent="0.25">
      <c r="A4638" s="67"/>
      <c r="B4638" s="67"/>
      <c r="C4638" s="6"/>
      <c r="D4638" s="6"/>
      <c r="E4638" s="8"/>
    </row>
    <row r="4639" spans="1:5" x14ac:dyDescent="0.25">
      <c r="A4639" s="67"/>
      <c r="B4639" s="67"/>
      <c r="C4639" s="6"/>
      <c r="D4639" s="6"/>
      <c r="E4639" s="8"/>
    </row>
    <row r="4640" spans="1:5" x14ac:dyDescent="0.25">
      <c r="A4640" s="67"/>
      <c r="B4640" s="67"/>
      <c r="C4640" s="6"/>
      <c r="D4640" s="6"/>
      <c r="E4640" s="8"/>
    </row>
    <row r="4641" spans="1:5" x14ac:dyDescent="0.25">
      <c r="A4641" s="67"/>
      <c r="B4641" s="67"/>
      <c r="C4641" s="6"/>
      <c r="D4641" s="6"/>
      <c r="E4641" s="8"/>
    </row>
    <row r="4642" spans="1:5" x14ac:dyDescent="0.25">
      <c r="A4642" s="67"/>
      <c r="B4642" s="67"/>
      <c r="C4642" s="6"/>
      <c r="D4642" s="6"/>
      <c r="E4642" s="8"/>
    </row>
    <row r="4643" spans="1:5" x14ac:dyDescent="0.25">
      <c r="A4643" s="67"/>
      <c r="B4643" s="67"/>
      <c r="C4643" s="6"/>
      <c r="D4643" s="6"/>
      <c r="E4643" s="8"/>
    </row>
    <row r="4644" spans="1:5" x14ac:dyDescent="0.25">
      <c r="A4644" s="67"/>
      <c r="B4644" s="67"/>
      <c r="C4644" s="6"/>
      <c r="D4644" s="6"/>
      <c r="E4644" s="8"/>
    </row>
    <row r="4645" spans="1:5" x14ac:dyDescent="0.25">
      <c r="A4645" s="67"/>
      <c r="B4645" s="67"/>
      <c r="C4645" s="6"/>
      <c r="D4645" s="6"/>
      <c r="E4645" s="8"/>
    </row>
    <row r="4646" spans="1:5" x14ac:dyDescent="0.25">
      <c r="A4646" s="67"/>
      <c r="B4646" s="67"/>
      <c r="C4646" s="6"/>
      <c r="D4646" s="6"/>
      <c r="E4646" s="8"/>
    </row>
    <row r="4647" spans="1:5" x14ac:dyDescent="0.25">
      <c r="A4647" s="67"/>
      <c r="B4647" s="67"/>
      <c r="C4647" s="6"/>
      <c r="D4647" s="6"/>
      <c r="E4647" s="8"/>
    </row>
    <row r="4648" spans="1:5" x14ac:dyDescent="0.25">
      <c r="A4648" s="67"/>
      <c r="B4648" s="67"/>
      <c r="C4648" s="6"/>
      <c r="D4648" s="6"/>
      <c r="E4648" s="8"/>
    </row>
    <row r="4649" spans="1:5" x14ac:dyDescent="0.25">
      <c r="A4649" s="67"/>
      <c r="B4649" s="67"/>
      <c r="C4649" s="6"/>
      <c r="D4649" s="6"/>
      <c r="E4649" s="8"/>
    </row>
    <row r="4650" spans="1:5" x14ac:dyDescent="0.25">
      <c r="A4650" s="67"/>
      <c r="B4650" s="67"/>
      <c r="C4650" s="6"/>
      <c r="D4650" s="6"/>
      <c r="E4650" s="8"/>
    </row>
    <row r="4651" spans="1:5" x14ac:dyDescent="0.25">
      <c r="A4651" s="67"/>
      <c r="B4651" s="67"/>
      <c r="C4651" s="6"/>
      <c r="D4651" s="6"/>
      <c r="E4651" s="8"/>
    </row>
    <row r="4652" spans="1:5" x14ac:dyDescent="0.25">
      <c r="A4652" s="67"/>
      <c r="B4652" s="67"/>
      <c r="C4652" s="6"/>
      <c r="D4652" s="6"/>
      <c r="E4652" s="8"/>
    </row>
    <row r="4653" spans="1:5" x14ac:dyDescent="0.25">
      <c r="A4653" s="67"/>
      <c r="B4653" s="67"/>
      <c r="C4653" s="6"/>
      <c r="D4653" s="6"/>
      <c r="E4653" s="8"/>
    </row>
    <row r="4654" spans="1:5" x14ac:dyDescent="0.25">
      <c r="A4654" s="67"/>
      <c r="B4654" s="67"/>
      <c r="C4654" s="6"/>
      <c r="D4654" s="6"/>
      <c r="E4654" s="8"/>
    </row>
    <row r="4655" spans="1:5" x14ac:dyDescent="0.25">
      <c r="A4655" s="67"/>
      <c r="B4655" s="67"/>
      <c r="C4655" s="6"/>
      <c r="D4655" s="6"/>
      <c r="E4655" s="8"/>
    </row>
    <row r="4656" spans="1:5" x14ac:dyDescent="0.25">
      <c r="A4656" s="67"/>
      <c r="B4656" s="67"/>
      <c r="C4656" s="6"/>
      <c r="D4656" s="6"/>
      <c r="E4656" s="8"/>
    </row>
    <row r="4657" spans="1:5" x14ac:dyDescent="0.25">
      <c r="A4657" s="67"/>
      <c r="B4657" s="67"/>
      <c r="C4657" s="6"/>
      <c r="D4657" s="6"/>
      <c r="E4657" s="8"/>
    </row>
    <row r="4658" spans="1:5" x14ac:dyDescent="0.25">
      <c r="A4658" s="67"/>
      <c r="B4658" s="67"/>
      <c r="C4658" s="6"/>
      <c r="D4658" s="6"/>
      <c r="E4658" s="8"/>
    </row>
    <row r="4659" spans="1:5" x14ac:dyDescent="0.25">
      <c r="A4659" s="67"/>
      <c r="B4659" s="67"/>
      <c r="C4659" s="6"/>
      <c r="D4659" s="6"/>
      <c r="E4659" s="8"/>
    </row>
    <row r="4660" spans="1:5" x14ac:dyDescent="0.25">
      <c r="A4660" s="67"/>
      <c r="B4660" s="67"/>
      <c r="C4660" s="6"/>
      <c r="D4660" s="6"/>
      <c r="E4660" s="8"/>
    </row>
    <row r="4661" spans="1:5" x14ac:dyDescent="0.25">
      <c r="A4661" s="67"/>
      <c r="B4661" s="67"/>
      <c r="C4661" s="6"/>
      <c r="D4661" s="6"/>
      <c r="E4661" s="8"/>
    </row>
    <row r="4662" spans="1:5" x14ac:dyDescent="0.25">
      <c r="A4662" s="67"/>
      <c r="B4662" s="67"/>
      <c r="C4662" s="6"/>
      <c r="D4662" s="6"/>
      <c r="E4662" s="8"/>
    </row>
    <row r="4663" spans="1:5" x14ac:dyDescent="0.25">
      <c r="A4663" s="67"/>
      <c r="B4663" s="67"/>
      <c r="C4663" s="6"/>
      <c r="D4663" s="6"/>
      <c r="E4663" s="8"/>
    </row>
    <row r="4664" spans="1:5" x14ac:dyDescent="0.25">
      <c r="A4664" s="67"/>
      <c r="B4664" s="67"/>
      <c r="C4664" s="6"/>
      <c r="D4664" s="6"/>
      <c r="E4664" s="8"/>
    </row>
    <row r="4665" spans="1:5" x14ac:dyDescent="0.25">
      <c r="A4665" s="67"/>
      <c r="B4665" s="67"/>
      <c r="C4665" s="6"/>
      <c r="D4665" s="6"/>
      <c r="E4665" s="8"/>
    </row>
    <row r="4666" spans="1:5" x14ac:dyDescent="0.25">
      <c r="A4666" s="67"/>
      <c r="B4666" s="67"/>
      <c r="C4666" s="6"/>
      <c r="D4666" s="6"/>
      <c r="E4666" s="8"/>
    </row>
    <row r="4667" spans="1:5" x14ac:dyDescent="0.25">
      <c r="A4667" s="67"/>
      <c r="B4667" s="67"/>
      <c r="C4667" s="6"/>
      <c r="D4667" s="6"/>
      <c r="E4667" s="8"/>
    </row>
    <row r="4668" spans="1:5" x14ac:dyDescent="0.25">
      <c r="A4668" s="67"/>
      <c r="B4668" s="67"/>
      <c r="C4668" s="6"/>
      <c r="D4668" s="6"/>
      <c r="E4668" s="8"/>
    </row>
    <row r="4669" spans="1:5" x14ac:dyDescent="0.25">
      <c r="A4669" s="67"/>
      <c r="B4669" s="67"/>
      <c r="C4669" s="6"/>
      <c r="D4669" s="6"/>
      <c r="E4669" s="8"/>
    </row>
    <row r="4670" spans="1:5" x14ac:dyDescent="0.25">
      <c r="A4670" s="67"/>
      <c r="B4670" s="67"/>
      <c r="C4670" s="6"/>
      <c r="D4670" s="6"/>
      <c r="E4670" s="8"/>
    </row>
    <row r="4671" spans="1:5" x14ac:dyDescent="0.25">
      <c r="A4671" s="67"/>
      <c r="B4671" s="67"/>
      <c r="C4671" s="6"/>
      <c r="D4671" s="6"/>
      <c r="E4671" s="8"/>
    </row>
    <row r="4672" spans="1:5" x14ac:dyDescent="0.25">
      <c r="A4672" s="67"/>
      <c r="B4672" s="67"/>
      <c r="C4672" s="6"/>
      <c r="D4672" s="6"/>
      <c r="E4672" s="8"/>
    </row>
    <row r="4673" spans="1:5" x14ac:dyDescent="0.25">
      <c r="A4673" s="67"/>
      <c r="B4673" s="67"/>
      <c r="C4673" s="6"/>
      <c r="D4673" s="6"/>
      <c r="E4673" s="8"/>
    </row>
    <row r="4674" spans="1:5" x14ac:dyDescent="0.25">
      <c r="A4674" s="67"/>
      <c r="B4674" s="67"/>
      <c r="C4674" s="6"/>
      <c r="D4674" s="6"/>
      <c r="E4674" s="8"/>
    </row>
    <row r="4675" spans="1:5" x14ac:dyDescent="0.25">
      <c r="A4675" s="67"/>
      <c r="B4675" s="67"/>
      <c r="C4675" s="6"/>
      <c r="D4675" s="6"/>
      <c r="E4675" s="8"/>
    </row>
    <row r="4676" spans="1:5" x14ac:dyDescent="0.25">
      <c r="A4676" s="67"/>
      <c r="B4676" s="67"/>
      <c r="C4676" s="6"/>
      <c r="D4676" s="6"/>
      <c r="E4676" s="8"/>
    </row>
    <row r="4677" spans="1:5" x14ac:dyDescent="0.25">
      <c r="A4677" s="67"/>
      <c r="B4677" s="67"/>
      <c r="C4677" s="6"/>
      <c r="D4677" s="6"/>
      <c r="E4677" s="8"/>
    </row>
    <row r="4678" spans="1:5" x14ac:dyDescent="0.25">
      <c r="A4678" s="67"/>
      <c r="B4678" s="67"/>
      <c r="C4678" s="6"/>
      <c r="D4678" s="6"/>
      <c r="E4678" s="8"/>
    </row>
    <row r="4679" spans="1:5" x14ac:dyDescent="0.25">
      <c r="A4679" s="67"/>
      <c r="B4679" s="67"/>
      <c r="C4679" s="6"/>
      <c r="D4679" s="6"/>
      <c r="E4679" s="8"/>
    </row>
    <row r="4680" spans="1:5" x14ac:dyDescent="0.25">
      <c r="A4680" s="67"/>
      <c r="B4680" s="67"/>
      <c r="C4680" s="6"/>
      <c r="D4680" s="6"/>
      <c r="E4680" s="8"/>
    </row>
    <row r="4681" spans="1:5" x14ac:dyDescent="0.25">
      <c r="A4681" s="67"/>
      <c r="B4681" s="67"/>
      <c r="C4681" s="6"/>
      <c r="D4681" s="6"/>
      <c r="E4681" s="8"/>
    </row>
    <row r="4682" spans="1:5" x14ac:dyDescent="0.25">
      <c r="A4682" s="67"/>
      <c r="B4682" s="67"/>
      <c r="C4682" s="6"/>
      <c r="D4682" s="6"/>
      <c r="E4682" s="8"/>
    </row>
    <row r="4683" spans="1:5" x14ac:dyDescent="0.25">
      <c r="A4683" s="67"/>
      <c r="B4683" s="67"/>
      <c r="C4683" s="6"/>
      <c r="D4683" s="6"/>
      <c r="E4683" s="8"/>
    </row>
    <row r="4684" spans="1:5" x14ac:dyDescent="0.25">
      <c r="A4684" s="67"/>
      <c r="B4684" s="67"/>
      <c r="C4684" s="6"/>
      <c r="D4684" s="6"/>
      <c r="E4684" s="8"/>
    </row>
    <row r="4685" spans="1:5" x14ac:dyDescent="0.25">
      <c r="A4685" s="67"/>
      <c r="B4685" s="67"/>
      <c r="C4685" s="6"/>
      <c r="D4685" s="6"/>
      <c r="E4685" s="8"/>
    </row>
    <row r="4686" spans="1:5" x14ac:dyDescent="0.25">
      <c r="A4686" s="67"/>
      <c r="B4686" s="67"/>
      <c r="C4686" s="6"/>
      <c r="D4686" s="6"/>
      <c r="E4686" s="8"/>
    </row>
    <row r="4687" spans="1:5" x14ac:dyDescent="0.25">
      <c r="A4687" s="67"/>
      <c r="B4687" s="67"/>
      <c r="C4687" s="6"/>
      <c r="D4687" s="6"/>
      <c r="E4687" s="8"/>
    </row>
    <row r="4688" spans="1:5" x14ac:dyDescent="0.25">
      <c r="A4688" s="67"/>
      <c r="B4688" s="67"/>
      <c r="C4688" s="6"/>
      <c r="D4688" s="6"/>
      <c r="E4688" s="8"/>
    </row>
    <row r="4689" spans="1:5" x14ac:dyDescent="0.25">
      <c r="A4689" s="67"/>
      <c r="B4689" s="67"/>
      <c r="C4689" s="6"/>
      <c r="D4689" s="6"/>
      <c r="E4689" s="8"/>
    </row>
    <row r="4690" spans="1:5" x14ac:dyDescent="0.25">
      <c r="A4690" s="67"/>
      <c r="B4690" s="67"/>
      <c r="C4690" s="6"/>
      <c r="D4690" s="6"/>
      <c r="E4690" s="8"/>
    </row>
    <row r="4691" spans="1:5" x14ac:dyDescent="0.25">
      <c r="A4691" s="67"/>
      <c r="B4691" s="67"/>
      <c r="C4691" s="6"/>
      <c r="D4691" s="6"/>
      <c r="E4691" s="8"/>
    </row>
    <row r="4692" spans="1:5" x14ac:dyDescent="0.25">
      <c r="A4692" s="67"/>
      <c r="B4692" s="67"/>
      <c r="C4692" s="6"/>
      <c r="D4692" s="6"/>
      <c r="E4692" s="8"/>
    </row>
    <row r="4693" spans="1:5" x14ac:dyDescent="0.25">
      <c r="A4693" s="67"/>
      <c r="B4693" s="67"/>
      <c r="C4693" s="6"/>
      <c r="D4693" s="6"/>
      <c r="E4693" s="8"/>
    </row>
    <row r="4694" spans="1:5" x14ac:dyDescent="0.25">
      <c r="A4694" s="67"/>
      <c r="B4694" s="67"/>
      <c r="C4694" s="6"/>
      <c r="D4694" s="6"/>
      <c r="E4694" s="8"/>
    </row>
    <row r="4695" spans="1:5" x14ac:dyDescent="0.25">
      <c r="A4695" s="67"/>
      <c r="B4695" s="67"/>
      <c r="C4695" s="6"/>
      <c r="D4695" s="6"/>
      <c r="E4695" s="8"/>
    </row>
    <row r="4696" spans="1:5" x14ac:dyDescent="0.25">
      <c r="A4696" s="67"/>
      <c r="B4696" s="67"/>
      <c r="C4696" s="6"/>
      <c r="D4696" s="6"/>
      <c r="E4696" s="8"/>
    </row>
    <row r="4697" spans="1:5" x14ac:dyDescent="0.25">
      <c r="A4697" s="67"/>
      <c r="B4697" s="67"/>
      <c r="C4697" s="6"/>
      <c r="D4697" s="6"/>
      <c r="E4697" s="8"/>
    </row>
    <row r="4698" spans="1:5" x14ac:dyDescent="0.25">
      <c r="A4698" s="67"/>
      <c r="B4698" s="67"/>
      <c r="C4698" s="6"/>
      <c r="D4698" s="6"/>
      <c r="E4698" s="8"/>
    </row>
    <row r="4699" spans="1:5" x14ac:dyDescent="0.25">
      <c r="A4699" s="67"/>
      <c r="B4699" s="67"/>
      <c r="C4699" s="6"/>
      <c r="D4699" s="6"/>
      <c r="E4699" s="8"/>
    </row>
    <row r="4700" spans="1:5" x14ac:dyDescent="0.25">
      <c r="A4700" s="67"/>
      <c r="B4700" s="67"/>
      <c r="C4700" s="6"/>
      <c r="D4700" s="6"/>
      <c r="E4700" s="8"/>
    </row>
    <row r="4701" spans="1:5" x14ac:dyDescent="0.25">
      <c r="A4701" s="67"/>
      <c r="B4701" s="67"/>
      <c r="C4701" s="6"/>
      <c r="D4701" s="6"/>
      <c r="E4701" s="8"/>
    </row>
    <row r="4702" spans="1:5" x14ac:dyDescent="0.25">
      <c r="A4702" s="67"/>
      <c r="B4702" s="67"/>
      <c r="C4702" s="6"/>
      <c r="D4702" s="6"/>
      <c r="E4702" s="8"/>
    </row>
    <row r="4703" spans="1:5" x14ac:dyDescent="0.25">
      <c r="A4703" s="67"/>
      <c r="B4703" s="67"/>
      <c r="C4703" s="6"/>
      <c r="D4703" s="6"/>
      <c r="E4703" s="8"/>
    </row>
    <row r="4704" spans="1:5" x14ac:dyDescent="0.25">
      <c r="A4704" s="67"/>
      <c r="B4704" s="67"/>
      <c r="C4704" s="6"/>
      <c r="D4704" s="6"/>
      <c r="E4704" s="8"/>
    </row>
    <row r="4705" spans="1:5" x14ac:dyDescent="0.25">
      <c r="A4705" s="67"/>
      <c r="B4705" s="67"/>
      <c r="C4705" s="6"/>
      <c r="D4705" s="6"/>
      <c r="E4705" s="8"/>
    </row>
    <row r="4706" spans="1:5" x14ac:dyDescent="0.25">
      <c r="A4706" s="67"/>
      <c r="B4706" s="67"/>
      <c r="C4706" s="6"/>
      <c r="D4706" s="6"/>
      <c r="E4706" s="8"/>
    </row>
    <row r="4707" spans="1:5" x14ac:dyDescent="0.25">
      <c r="A4707" s="67"/>
      <c r="B4707" s="67"/>
      <c r="C4707" s="6"/>
      <c r="D4707" s="6"/>
      <c r="E4707" s="8"/>
    </row>
    <row r="4708" spans="1:5" x14ac:dyDescent="0.25">
      <c r="A4708" s="67"/>
      <c r="B4708" s="67"/>
      <c r="C4708" s="6"/>
      <c r="D4708" s="6"/>
      <c r="E4708" s="8"/>
    </row>
    <row r="4709" spans="1:5" x14ac:dyDescent="0.25">
      <c r="A4709" s="67"/>
      <c r="B4709" s="67"/>
      <c r="C4709" s="6"/>
      <c r="D4709" s="6"/>
      <c r="E4709" s="8"/>
    </row>
    <row r="4710" spans="1:5" x14ac:dyDescent="0.25">
      <c r="A4710" s="67"/>
      <c r="B4710" s="67"/>
      <c r="C4710" s="6"/>
      <c r="D4710" s="6"/>
      <c r="E4710" s="8"/>
    </row>
    <row r="4711" spans="1:5" x14ac:dyDescent="0.25">
      <c r="A4711" s="67"/>
      <c r="B4711" s="67"/>
      <c r="C4711" s="6"/>
      <c r="D4711" s="6"/>
      <c r="E4711" s="8"/>
    </row>
    <row r="4712" spans="1:5" x14ac:dyDescent="0.25">
      <c r="A4712" s="67"/>
      <c r="B4712" s="67"/>
      <c r="C4712" s="6"/>
      <c r="D4712" s="6"/>
      <c r="E4712" s="8"/>
    </row>
    <row r="4713" spans="1:5" x14ac:dyDescent="0.25">
      <c r="A4713" s="67"/>
      <c r="B4713" s="67"/>
      <c r="C4713" s="6"/>
      <c r="D4713" s="6"/>
      <c r="E4713" s="8"/>
    </row>
    <row r="4714" spans="1:5" x14ac:dyDescent="0.25">
      <c r="A4714" s="67"/>
      <c r="B4714" s="67"/>
      <c r="C4714" s="6"/>
      <c r="D4714" s="6"/>
      <c r="E4714" s="8"/>
    </row>
    <row r="4715" spans="1:5" x14ac:dyDescent="0.25">
      <c r="A4715" s="67"/>
      <c r="B4715" s="67"/>
      <c r="C4715" s="6"/>
      <c r="D4715" s="6"/>
      <c r="E4715" s="8"/>
    </row>
    <row r="4716" spans="1:5" x14ac:dyDescent="0.25">
      <c r="A4716" s="67"/>
      <c r="B4716" s="67"/>
      <c r="C4716" s="6"/>
      <c r="D4716" s="6"/>
      <c r="E4716" s="8"/>
    </row>
    <row r="4717" spans="1:5" x14ac:dyDescent="0.25">
      <c r="A4717" s="67"/>
      <c r="B4717" s="67"/>
      <c r="C4717" s="6"/>
      <c r="D4717" s="6"/>
      <c r="E4717" s="8"/>
    </row>
    <row r="4718" spans="1:5" x14ac:dyDescent="0.25">
      <c r="A4718" s="67"/>
      <c r="B4718" s="67"/>
      <c r="C4718" s="6"/>
      <c r="D4718" s="6"/>
      <c r="E4718" s="8"/>
    </row>
    <row r="4719" spans="1:5" x14ac:dyDescent="0.25">
      <c r="A4719" s="67"/>
      <c r="B4719" s="67"/>
      <c r="C4719" s="6"/>
      <c r="D4719" s="6"/>
      <c r="E4719" s="8"/>
    </row>
    <row r="4720" spans="1:5" x14ac:dyDescent="0.25">
      <c r="A4720" s="67"/>
      <c r="B4720" s="67"/>
      <c r="C4720" s="6"/>
      <c r="D4720" s="6"/>
      <c r="E4720" s="8"/>
    </row>
    <row r="4721" spans="1:5" x14ac:dyDescent="0.25">
      <c r="A4721" s="67"/>
      <c r="B4721" s="67"/>
      <c r="C4721" s="6"/>
      <c r="D4721" s="6"/>
      <c r="E4721" s="8"/>
    </row>
    <row r="4722" spans="1:5" x14ac:dyDescent="0.25">
      <c r="A4722" s="67"/>
      <c r="B4722" s="67"/>
      <c r="C4722" s="6"/>
      <c r="D4722" s="6"/>
      <c r="E4722" s="8"/>
    </row>
    <row r="4723" spans="1:5" x14ac:dyDescent="0.25">
      <c r="A4723" s="67"/>
      <c r="B4723" s="67"/>
      <c r="C4723" s="6"/>
      <c r="D4723" s="6"/>
      <c r="E4723" s="8"/>
    </row>
    <row r="4724" spans="1:5" x14ac:dyDescent="0.25">
      <c r="A4724" s="67"/>
      <c r="B4724" s="67"/>
      <c r="C4724" s="6"/>
      <c r="D4724" s="6"/>
      <c r="E4724" s="8"/>
    </row>
    <row r="4725" spans="1:5" x14ac:dyDescent="0.25">
      <c r="A4725" s="67"/>
      <c r="B4725" s="67"/>
      <c r="C4725" s="6"/>
      <c r="D4725" s="6"/>
      <c r="E4725" s="8"/>
    </row>
    <row r="4726" spans="1:5" x14ac:dyDescent="0.25">
      <c r="A4726" s="67"/>
      <c r="B4726" s="67"/>
      <c r="C4726" s="6"/>
      <c r="D4726" s="6"/>
      <c r="E4726" s="8"/>
    </row>
    <row r="4727" spans="1:5" x14ac:dyDescent="0.25">
      <c r="A4727" s="67"/>
      <c r="B4727" s="67"/>
      <c r="C4727" s="6"/>
      <c r="D4727" s="6"/>
      <c r="E4727" s="8"/>
    </row>
    <row r="4728" spans="1:5" x14ac:dyDescent="0.25">
      <c r="A4728" s="67"/>
      <c r="B4728" s="67"/>
      <c r="C4728" s="6"/>
      <c r="D4728" s="6"/>
      <c r="E4728" s="8"/>
    </row>
    <row r="4729" spans="1:5" x14ac:dyDescent="0.25">
      <c r="A4729" s="67"/>
      <c r="B4729" s="67"/>
      <c r="C4729" s="6"/>
      <c r="D4729" s="6"/>
      <c r="E4729" s="8"/>
    </row>
    <row r="4730" spans="1:5" x14ac:dyDescent="0.25">
      <c r="A4730" s="67"/>
      <c r="B4730" s="67"/>
      <c r="C4730" s="6"/>
      <c r="D4730" s="6"/>
      <c r="E4730" s="8"/>
    </row>
    <row r="4731" spans="1:5" x14ac:dyDescent="0.25">
      <c r="A4731" s="67"/>
      <c r="B4731" s="67"/>
      <c r="C4731" s="6"/>
      <c r="D4731" s="6"/>
      <c r="E4731" s="8"/>
    </row>
    <row r="4732" spans="1:5" x14ac:dyDescent="0.25">
      <c r="A4732" s="67"/>
      <c r="B4732" s="67"/>
      <c r="C4732" s="6"/>
      <c r="D4732" s="6"/>
      <c r="E4732" s="8"/>
    </row>
    <row r="4733" spans="1:5" x14ac:dyDescent="0.25">
      <c r="A4733" s="67"/>
      <c r="B4733" s="67"/>
      <c r="C4733" s="6"/>
      <c r="D4733" s="6"/>
      <c r="E4733" s="8"/>
    </row>
    <row r="4734" spans="1:5" x14ac:dyDescent="0.25">
      <c r="A4734" s="67"/>
      <c r="B4734" s="67"/>
      <c r="C4734" s="6"/>
      <c r="D4734" s="6"/>
      <c r="E4734" s="8"/>
    </row>
    <row r="4735" spans="1:5" x14ac:dyDescent="0.25">
      <c r="A4735" s="67"/>
      <c r="B4735" s="67"/>
      <c r="C4735" s="6"/>
      <c r="D4735" s="6"/>
      <c r="E4735" s="8"/>
    </row>
    <row r="4736" spans="1:5" x14ac:dyDescent="0.25">
      <c r="A4736" s="67"/>
      <c r="B4736" s="67"/>
      <c r="C4736" s="6"/>
      <c r="D4736" s="6"/>
      <c r="E4736" s="8"/>
    </row>
    <row r="4737" spans="1:5" x14ac:dyDescent="0.25">
      <c r="A4737" s="67"/>
      <c r="B4737" s="67"/>
      <c r="C4737" s="6"/>
      <c r="D4737" s="6"/>
      <c r="E4737" s="8"/>
    </row>
    <row r="4738" spans="1:5" x14ac:dyDescent="0.25">
      <c r="A4738" s="67"/>
      <c r="B4738" s="67"/>
      <c r="C4738" s="6"/>
      <c r="D4738" s="6"/>
      <c r="E4738" s="8"/>
    </row>
    <row r="4739" spans="1:5" x14ac:dyDescent="0.25">
      <c r="A4739" s="67"/>
      <c r="B4739" s="67"/>
      <c r="C4739" s="6"/>
      <c r="D4739" s="6"/>
      <c r="E4739" s="8"/>
    </row>
    <row r="4740" spans="1:5" x14ac:dyDescent="0.25">
      <c r="A4740" s="67"/>
      <c r="B4740" s="67"/>
      <c r="C4740" s="6"/>
      <c r="D4740" s="6"/>
      <c r="E4740" s="8"/>
    </row>
    <row r="4741" spans="1:5" x14ac:dyDescent="0.25">
      <c r="A4741" s="67"/>
      <c r="B4741" s="67"/>
      <c r="C4741" s="6"/>
      <c r="D4741" s="6"/>
      <c r="E4741" s="8"/>
    </row>
    <row r="4742" spans="1:5" x14ac:dyDescent="0.25">
      <c r="A4742" s="67"/>
      <c r="B4742" s="67"/>
      <c r="C4742" s="6"/>
      <c r="D4742" s="6"/>
      <c r="E4742" s="8"/>
    </row>
    <row r="4743" spans="1:5" x14ac:dyDescent="0.25">
      <c r="A4743" s="67"/>
      <c r="B4743" s="67"/>
      <c r="C4743" s="6"/>
      <c r="D4743" s="6"/>
      <c r="E4743" s="8"/>
    </row>
    <row r="4744" spans="1:5" x14ac:dyDescent="0.25">
      <c r="A4744" s="67"/>
      <c r="B4744" s="67"/>
      <c r="C4744" s="6"/>
      <c r="D4744" s="6"/>
      <c r="E4744" s="8"/>
    </row>
    <row r="4745" spans="1:5" x14ac:dyDescent="0.25">
      <c r="A4745" s="67"/>
      <c r="B4745" s="67"/>
      <c r="C4745" s="6"/>
      <c r="D4745" s="6"/>
      <c r="E4745" s="8"/>
    </row>
    <row r="4746" spans="1:5" x14ac:dyDescent="0.25">
      <c r="A4746" s="67"/>
      <c r="B4746" s="67"/>
      <c r="C4746" s="6"/>
      <c r="D4746" s="6"/>
      <c r="E4746" s="8"/>
    </row>
    <row r="4747" spans="1:5" x14ac:dyDescent="0.25">
      <c r="A4747" s="67"/>
      <c r="B4747" s="67"/>
      <c r="C4747" s="6"/>
      <c r="D4747" s="6"/>
      <c r="E4747" s="8"/>
    </row>
    <row r="4748" spans="1:5" x14ac:dyDescent="0.25">
      <c r="A4748" s="67"/>
      <c r="B4748" s="67"/>
      <c r="C4748" s="6"/>
      <c r="D4748" s="6"/>
      <c r="E4748" s="8"/>
    </row>
    <row r="4749" spans="1:5" x14ac:dyDescent="0.25">
      <c r="A4749" s="67"/>
      <c r="B4749" s="67"/>
      <c r="C4749" s="6"/>
      <c r="D4749" s="6"/>
      <c r="E4749" s="8"/>
    </row>
    <row r="4750" spans="1:5" x14ac:dyDescent="0.25">
      <c r="A4750" s="67"/>
      <c r="B4750" s="67"/>
      <c r="C4750" s="6"/>
      <c r="D4750" s="6"/>
      <c r="E4750" s="8"/>
    </row>
    <row r="4751" spans="1:5" x14ac:dyDescent="0.25">
      <c r="A4751" s="67"/>
      <c r="B4751" s="67"/>
      <c r="C4751" s="6"/>
      <c r="D4751" s="6"/>
      <c r="E4751" s="8"/>
    </row>
    <row r="4752" spans="1:5" x14ac:dyDescent="0.25">
      <c r="A4752" s="67"/>
      <c r="B4752" s="67"/>
      <c r="C4752" s="6"/>
      <c r="D4752" s="6"/>
      <c r="E4752" s="8"/>
    </row>
    <row r="4753" spans="1:5" x14ac:dyDescent="0.25">
      <c r="A4753" s="67"/>
      <c r="B4753" s="67"/>
      <c r="C4753" s="6"/>
      <c r="D4753" s="6"/>
      <c r="E4753" s="8"/>
    </row>
    <row r="4754" spans="1:5" x14ac:dyDescent="0.25">
      <c r="A4754" s="67"/>
      <c r="B4754" s="67"/>
      <c r="C4754" s="6"/>
      <c r="D4754" s="6"/>
      <c r="E4754" s="8"/>
    </row>
    <row r="4755" spans="1:5" x14ac:dyDescent="0.25">
      <c r="A4755" s="67"/>
      <c r="B4755" s="67"/>
      <c r="C4755" s="6"/>
      <c r="D4755" s="6"/>
      <c r="E4755" s="8"/>
    </row>
    <row r="4756" spans="1:5" x14ac:dyDescent="0.25">
      <c r="A4756" s="67"/>
      <c r="B4756" s="67"/>
      <c r="C4756" s="6"/>
      <c r="D4756" s="6"/>
      <c r="E4756" s="8"/>
    </row>
    <row r="4757" spans="1:5" x14ac:dyDescent="0.25">
      <c r="A4757" s="67"/>
      <c r="B4757" s="67"/>
      <c r="C4757" s="6"/>
      <c r="D4757" s="6"/>
      <c r="E4757" s="8"/>
    </row>
    <row r="4758" spans="1:5" x14ac:dyDescent="0.25">
      <c r="A4758" s="67"/>
      <c r="B4758" s="67"/>
      <c r="C4758" s="6"/>
      <c r="D4758" s="6"/>
      <c r="E4758" s="8"/>
    </row>
    <row r="4759" spans="1:5" x14ac:dyDescent="0.25">
      <c r="A4759" s="67"/>
      <c r="B4759" s="67"/>
      <c r="C4759" s="6"/>
      <c r="D4759" s="6"/>
      <c r="E4759" s="8"/>
    </row>
    <row r="4760" spans="1:5" x14ac:dyDescent="0.25">
      <c r="A4760" s="67"/>
      <c r="B4760" s="67"/>
      <c r="C4760" s="6"/>
      <c r="D4760" s="6"/>
      <c r="E4760" s="8"/>
    </row>
    <row r="4761" spans="1:5" x14ac:dyDescent="0.25">
      <c r="A4761" s="67"/>
      <c r="B4761" s="67"/>
      <c r="C4761" s="6"/>
      <c r="D4761" s="6"/>
      <c r="E4761" s="8"/>
    </row>
    <row r="4762" spans="1:5" x14ac:dyDescent="0.25">
      <c r="A4762" s="67"/>
      <c r="B4762" s="67"/>
      <c r="C4762" s="6"/>
      <c r="D4762" s="6"/>
      <c r="E4762" s="8"/>
    </row>
    <row r="4763" spans="1:5" x14ac:dyDescent="0.25">
      <c r="A4763" s="67"/>
      <c r="B4763" s="67"/>
      <c r="C4763" s="6"/>
      <c r="D4763" s="6"/>
      <c r="E4763" s="8"/>
    </row>
    <row r="4764" spans="1:5" x14ac:dyDescent="0.25">
      <c r="A4764" s="67"/>
      <c r="B4764" s="67"/>
      <c r="C4764" s="6"/>
      <c r="D4764" s="6"/>
      <c r="E4764" s="8"/>
    </row>
    <row r="4765" spans="1:5" x14ac:dyDescent="0.25">
      <c r="A4765" s="67"/>
      <c r="B4765" s="67"/>
      <c r="C4765" s="6"/>
      <c r="D4765" s="6"/>
      <c r="E4765" s="8"/>
    </row>
    <row r="4766" spans="1:5" x14ac:dyDescent="0.25">
      <c r="A4766" s="67"/>
      <c r="B4766" s="67"/>
      <c r="C4766" s="6"/>
      <c r="D4766" s="6"/>
      <c r="E4766" s="8"/>
    </row>
    <row r="4767" spans="1:5" x14ac:dyDescent="0.25">
      <c r="A4767" s="67"/>
      <c r="B4767" s="67"/>
      <c r="C4767" s="6"/>
      <c r="D4767" s="6"/>
      <c r="E4767" s="8"/>
    </row>
    <row r="4768" spans="1:5" x14ac:dyDescent="0.25">
      <c r="A4768" s="67"/>
      <c r="B4768" s="67"/>
      <c r="C4768" s="6"/>
      <c r="D4768" s="6"/>
      <c r="E4768" s="8"/>
    </row>
    <row r="4769" spans="1:5" x14ac:dyDescent="0.25">
      <c r="A4769" s="67"/>
      <c r="B4769" s="67"/>
      <c r="C4769" s="6"/>
      <c r="D4769" s="6"/>
      <c r="E4769" s="8"/>
    </row>
    <row r="4770" spans="1:5" x14ac:dyDescent="0.25">
      <c r="A4770" s="67"/>
      <c r="B4770" s="67"/>
      <c r="C4770" s="6"/>
      <c r="D4770" s="6"/>
      <c r="E4770" s="8"/>
    </row>
    <row r="4771" spans="1:5" x14ac:dyDescent="0.25">
      <c r="A4771" s="67"/>
      <c r="B4771" s="67"/>
      <c r="C4771" s="6"/>
      <c r="D4771" s="6"/>
      <c r="E4771" s="8"/>
    </row>
    <row r="4772" spans="1:5" x14ac:dyDescent="0.25">
      <c r="A4772" s="67"/>
      <c r="B4772" s="67"/>
      <c r="C4772" s="6"/>
      <c r="D4772" s="6"/>
      <c r="E4772" s="8"/>
    </row>
    <row r="4773" spans="1:5" x14ac:dyDescent="0.25">
      <c r="A4773" s="67"/>
      <c r="B4773" s="67"/>
      <c r="C4773" s="6"/>
      <c r="D4773" s="6"/>
      <c r="E4773" s="8"/>
    </row>
    <row r="4774" spans="1:5" x14ac:dyDescent="0.25">
      <c r="A4774" s="67"/>
      <c r="B4774" s="67"/>
      <c r="C4774" s="6"/>
      <c r="D4774" s="6"/>
      <c r="E4774" s="8"/>
    </row>
    <row r="4775" spans="1:5" x14ac:dyDescent="0.25">
      <c r="A4775" s="67"/>
      <c r="B4775" s="67"/>
      <c r="C4775" s="6"/>
      <c r="D4775" s="6"/>
      <c r="E4775" s="8"/>
    </row>
    <row r="4776" spans="1:5" x14ac:dyDescent="0.25">
      <c r="A4776" s="67"/>
      <c r="B4776" s="67"/>
      <c r="C4776" s="6"/>
      <c r="D4776" s="6"/>
      <c r="E4776" s="8"/>
    </row>
    <row r="4777" spans="1:5" x14ac:dyDescent="0.25">
      <c r="A4777" s="67"/>
      <c r="B4777" s="67"/>
      <c r="C4777" s="6"/>
      <c r="D4777" s="6"/>
      <c r="E4777" s="8"/>
    </row>
    <row r="4778" spans="1:5" x14ac:dyDescent="0.25">
      <c r="A4778" s="67"/>
      <c r="B4778" s="67"/>
      <c r="C4778" s="6"/>
      <c r="D4778" s="6"/>
      <c r="E4778" s="8"/>
    </row>
    <row r="4779" spans="1:5" x14ac:dyDescent="0.25">
      <c r="A4779" s="67"/>
      <c r="B4779" s="67"/>
      <c r="C4779" s="6"/>
      <c r="D4779" s="6"/>
      <c r="E4779" s="8"/>
    </row>
    <row r="4780" spans="1:5" x14ac:dyDescent="0.25">
      <c r="A4780" s="67"/>
      <c r="B4780" s="67"/>
      <c r="C4780" s="6"/>
      <c r="D4780" s="6"/>
      <c r="E4780" s="8"/>
    </row>
    <row r="4781" spans="1:5" x14ac:dyDescent="0.25">
      <c r="A4781" s="67"/>
      <c r="B4781" s="67"/>
      <c r="C4781" s="6"/>
      <c r="D4781" s="6"/>
      <c r="E4781" s="8"/>
    </row>
    <row r="4782" spans="1:5" x14ac:dyDescent="0.25">
      <c r="A4782" s="67"/>
      <c r="B4782" s="67"/>
      <c r="C4782" s="6"/>
      <c r="D4782" s="6"/>
      <c r="E4782" s="8"/>
    </row>
    <row r="4783" spans="1:5" x14ac:dyDescent="0.25">
      <c r="A4783" s="67"/>
      <c r="B4783" s="67"/>
      <c r="C4783" s="6"/>
      <c r="D4783" s="6"/>
      <c r="E4783" s="8"/>
    </row>
    <row r="4784" spans="1:5" x14ac:dyDescent="0.25">
      <c r="A4784" s="67"/>
      <c r="B4784" s="67"/>
      <c r="C4784" s="6"/>
      <c r="D4784" s="6"/>
      <c r="E4784" s="8"/>
    </row>
    <row r="4785" spans="1:5" x14ac:dyDescent="0.25">
      <c r="A4785" s="67"/>
      <c r="B4785" s="67"/>
      <c r="C4785" s="6"/>
      <c r="D4785" s="6"/>
      <c r="E4785" s="8"/>
    </row>
    <row r="4786" spans="1:5" x14ac:dyDescent="0.25">
      <c r="A4786" s="67"/>
      <c r="B4786" s="67"/>
      <c r="C4786" s="6"/>
      <c r="D4786" s="6"/>
      <c r="E4786" s="8"/>
    </row>
    <row r="4787" spans="1:5" x14ac:dyDescent="0.25">
      <c r="A4787" s="67"/>
      <c r="B4787" s="67"/>
      <c r="C4787" s="6"/>
      <c r="D4787" s="6"/>
      <c r="E4787" s="8"/>
    </row>
    <row r="4788" spans="1:5" x14ac:dyDescent="0.25">
      <c r="A4788" s="67"/>
      <c r="B4788" s="67"/>
      <c r="C4788" s="6"/>
      <c r="D4788" s="6"/>
      <c r="E4788" s="8"/>
    </row>
    <row r="4789" spans="1:5" x14ac:dyDescent="0.25">
      <c r="A4789" s="67"/>
      <c r="B4789" s="67"/>
      <c r="C4789" s="6"/>
      <c r="D4789" s="6"/>
      <c r="E4789" s="8"/>
    </row>
    <row r="4790" spans="1:5" x14ac:dyDescent="0.25">
      <c r="A4790" s="67"/>
      <c r="B4790" s="67"/>
      <c r="C4790" s="6"/>
      <c r="D4790" s="6"/>
      <c r="E4790" s="8"/>
    </row>
    <row r="4791" spans="1:5" x14ac:dyDescent="0.25">
      <c r="A4791" s="67"/>
      <c r="B4791" s="67"/>
      <c r="C4791" s="6"/>
      <c r="D4791" s="6"/>
      <c r="E4791" s="8"/>
    </row>
    <row r="4792" spans="1:5" x14ac:dyDescent="0.25">
      <c r="A4792" s="67"/>
      <c r="B4792" s="67"/>
      <c r="C4792" s="6"/>
      <c r="D4792" s="6"/>
      <c r="E4792" s="8"/>
    </row>
    <row r="4793" spans="1:5" x14ac:dyDescent="0.25">
      <c r="A4793" s="67"/>
      <c r="B4793" s="67"/>
      <c r="C4793" s="6"/>
      <c r="D4793" s="6"/>
      <c r="E4793" s="8"/>
    </row>
    <row r="4794" spans="1:5" x14ac:dyDescent="0.25">
      <c r="A4794" s="67"/>
      <c r="B4794" s="67"/>
      <c r="C4794" s="6"/>
      <c r="D4794" s="6"/>
      <c r="E4794" s="8"/>
    </row>
    <row r="4795" spans="1:5" x14ac:dyDescent="0.25">
      <c r="A4795" s="67"/>
      <c r="B4795" s="67"/>
      <c r="C4795" s="6"/>
      <c r="D4795" s="6"/>
      <c r="E4795" s="8"/>
    </row>
    <row r="4796" spans="1:5" x14ac:dyDescent="0.25">
      <c r="A4796" s="67"/>
      <c r="B4796" s="67"/>
      <c r="C4796" s="6"/>
      <c r="D4796" s="6"/>
      <c r="E4796" s="8"/>
    </row>
    <row r="4797" spans="1:5" x14ac:dyDescent="0.25">
      <c r="A4797" s="67"/>
      <c r="B4797" s="67"/>
      <c r="C4797" s="6"/>
      <c r="D4797" s="6"/>
      <c r="E4797" s="8"/>
    </row>
    <row r="4798" spans="1:5" x14ac:dyDescent="0.25">
      <c r="A4798" s="67"/>
      <c r="B4798" s="67"/>
      <c r="C4798" s="6"/>
      <c r="D4798" s="6"/>
      <c r="E4798" s="8"/>
    </row>
    <row r="4799" spans="1:5" x14ac:dyDescent="0.25">
      <c r="A4799" s="67"/>
      <c r="B4799" s="67"/>
      <c r="C4799" s="6"/>
      <c r="D4799" s="6"/>
      <c r="E4799" s="8"/>
    </row>
    <row r="4800" spans="1:5" x14ac:dyDescent="0.25">
      <c r="A4800" s="67"/>
      <c r="B4800" s="67"/>
      <c r="C4800" s="6"/>
      <c r="D4800" s="6"/>
      <c r="E4800" s="8"/>
    </row>
    <row r="4801" spans="1:5" x14ac:dyDescent="0.25">
      <c r="A4801" s="67"/>
      <c r="B4801" s="67"/>
      <c r="C4801" s="6"/>
      <c r="D4801" s="6"/>
      <c r="E4801" s="8"/>
    </row>
    <row r="4802" spans="1:5" x14ac:dyDescent="0.25">
      <c r="A4802" s="67"/>
      <c r="B4802" s="67"/>
      <c r="C4802" s="6"/>
      <c r="D4802" s="6"/>
      <c r="E4802" s="8"/>
    </row>
    <row r="4803" spans="1:5" x14ac:dyDescent="0.25">
      <c r="A4803" s="67"/>
      <c r="B4803" s="67"/>
      <c r="C4803" s="6"/>
      <c r="D4803" s="6"/>
      <c r="E4803" s="8"/>
    </row>
    <row r="4804" spans="1:5" x14ac:dyDescent="0.25">
      <c r="A4804" s="67"/>
      <c r="B4804" s="67"/>
      <c r="C4804" s="6"/>
      <c r="D4804" s="6"/>
      <c r="E4804" s="8"/>
    </row>
    <row r="4805" spans="1:5" x14ac:dyDescent="0.25">
      <c r="A4805" s="67"/>
      <c r="B4805" s="67"/>
      <c r="C4805" s="6"/>
      <c r="D4805" s="6"/>
      <c r="E4805" s="8"/>
    </row>
    <row r="4806" spans="1:5" x14ac:dyDescent="0.25">
      <c r="A4806" s="67"/>
      <c r="B4806" s="67"/>
      <c r="C4806" s="6"/>
      <c r="D4806" s="6"/>
      <c r="E4806" s="8"/>
    </row>
    <row r="4807" spans="1:5" x14ac:dyDescent="0.25">
      <c r="A4807" s="67"/>
      <c r="B4807" s="67"/>
      <c r="C4807" s="6"/>
      <c r="D4807" s="6"/>
      <c r="E4807" s="8"/>
    </row>
    <row r="4808" spans="1:5" x14ac:dyDescent="0.25">
      <c r="A4808" s="67"/>
      <c r="B4808" s="67"/>
      <c r="C4808" s="6"/>
      <c r="D4808" s="6"/>
      <c r="E4808" s="8"/>
    </row>
    <row r="4809" spans="1:5" x14ac:dyDescent="0.25">
      <c r="A4809" s="67"/>
      <c r="B4809" s="67"/>
      <c r="C4809" s="6"/>
      <c r="D4809" s="6"/>
      <c r="E4809" s="8"/>
    </row>
    <row r="4810" spans="1:5" x14ac:dyDescent="0.25">
      <c r="A4810" s="67"/>
      <c r="B4810" s="67"/>
      <c r="C4810" s="6"/>
      <c r="D4810" s="6"/>
      <c r="E4810" s="8"/>
    </row>
    <row r="4811" spans="1:5" x14ac:dyDescent="0.25">
      <c r="A4811" s="67"/>
      <c r="B4811" s="67"/>
      <c r="C4811" s="6"/>
      <c r="D4811" s="6"/>
      <c r="E4811" s="8"/>
    </row>
    <row r="4812" spans="1:5" x14ac:dyDescent="0.25">
      <c r="A4812" s="67"/>
      <c r="B4812" s="67"/>
      <c r="C4812" s="6"/>
      <c r="D4812" s="6"/>
      <c r="E4812" s="8"/>
    </row>
    <row r="4813" spans="1:5" x14ac:dyDescent="0.25">
      <c r="A4813" s="67"/>
      <c r="B4813" s="67"/>
      <c r="C4813" s="6"/>
      <c r="D4813" s="6"/>
      <c r="E4813" s="8"/>
    </row>
    <row r="4814" spans="1:5" x14ac:dyDescent="0.25">
      <c r="A4814" s="67"/>
      <c r="B4814" s="67"/>
      <c r="C4814" s="6"/>
      <c r="D4814" s="6"/>
      <c r="E4814" s="8"/>
    </row>
    <row r="4815" spans="1:5" x14ac:dyDescent="0.25">
      <c r="A4815" s="67"/>
      <c r="B4815" s="67"/>
      <c r="C4815" s="6"/>
      <c r="D4815" s="6"/>
      <c r="E4815" s="8"/>
    </row>
    <row r="4816" spans="1:5" x14ac:dyDescent="0.25">
      <c r="A4816" s="67"/>
      <c r="B4816" s="67"/>
      <c r="C4816" s="6"/>
      <c r="D4816" s="6"/>
      <c r="E4816" s="8"/>
    </row>
    <row r="4817" spans="1:5" x14ac:dyDescent="0.25">
      <c r="A4817" s="67"/>
      <c r="B4817" s="67"/>
      <c r="C4817" s="6"/>
      <c r="D4817" s="6"/>
      <c r="E4817" s="8"/>
    </row>
    <row r="4818" spans="1:5" x14ac:dyDescent="0.25">
      <c r="A4818" s="67"/>
      <c r="B4818" s="67"/>
      <c r="C4818" s="6"/>
      <c r="D4818" s="6"/>
      <c r="E4818" s="8"/>
    </row>
    <row r="4819" spans="1:5" x14ac:dyDescent="0.25">
      <c r="A4819" s="67"/>
      <c r="B4819" s="67"/>
      <c r="C4819" s="6"/>
      <c r="D4819" s="6"/>
      <c r="E4819" s="8"/>
    </row>
    <row r="4820" spans="1:5" x14ac:dyDescent="0.25">
      <c r="A4820" s="67"/>
      <c r="B4820" s="67"/>
      <c r="C4820" s="6"/>
      <c r="D4820" s="6"/>
      <c r="E4820" s="8"/>
    </row>
    <row r="4821" spans="1:5" x14ac:dyDescent="0.25">
      <c r="A4821" s="67"/>
      <c r="B4821" s="67"/>
      <c r="C4821" s="6"/>
      <c r="D4821" s="6"/>
      <c r="E4821" s="8"/>
    </row>
    <row r="4822" spans="1:5" x14ac:dyDescent="0.25">
      <c r="A4822" s="67"/>
      <c r="B4822" s="67"/>
      <c r="C4822" s="6"/>
      <c r="D4822" s="6"/>
      <c r="E4822" s="8"/>
    </row>
    <row r="4823" spans="1:5" x14ac:dyDescent="0.25">
      <c r="A4823" s="67"/>
      <c r="B4823" s="67"/>
      <c r="C4823" s="6"/>
      <c r="D4823" s="6"/>
      <c r="E4823" s="8"/>
    </row>
    <row r="4824" spans="1:5" x14ac:dyDescent="0.25">
      <c r="A4824" s="67"/>
      <c r="B4824" s="67"/>
      <c r="C4824" s="6"/>
      <c r="D4824" s="6"/>
      <c r="E4824" s="8"/>
    </row>
    <row r="4825" spans="1:5" x14ac:dyDescent="0.25">
      <c r="A4825" s="67"/>
      <c r="B4825" s="67"/>
      <c r="C4825" s="6"/>
      <c r="D4825" s="6"/>
      <c r="E4825" s="8"/>
    </row>
    <row r="4826" spans="1:5" x14ac:dyDescent="0.25">
      <c r="A4826" s="67"/>
      <c r="B4826" s="67"/>
      <c r="C4826" s="6"/>
      <c r="D4826" s="6"/>
      <c r="E4826" s="8"/>
    </row>
    <row r="4827" spans="1:5" x14ac:dyDescent="0.25">
      <c r="A4827" s="67"/>
      <c r="B4827" s="67"/>
      <c r="C4827" s="6"/>
      <c r="D4827" s="6"/>
      <c r="E4827" s="8"/>
    </row>
    <row r="4828" spans="1:5" x14ac:dyDescent="0.25">
      <c r="A4828" s="67"/>
      <c r="B4828" s="67"/>
      <c r="C4828" s="6"/>
      <c r="D4828" s="6"/>
      <c r="E4828" s="8"/>
    </row>
    <row r="4829" spans="1:5" x14ac:dyDescent="0.25">
      <c r="A4829" s="67"/>
      <c r="B4829" s="67"/>
      <c r="C4829" s="6"/>
      <c r="D4829" s="6"/>
      <c r="E4829" s="8"/>
    </row>
    <row r="4830" spans="1:5" x14ac:dyDescent="0.25">
      <c r="A4830" s="67"/>
      <c r="B4830" s="67"/>
      <c r="C4830" s="6"/>
      <c r="D4830" s="6"/>
      <c r="E4830" s="8"/>
    </row>
    <row r="4831" spans="1:5" x14ac:dyDescent="0.25">
      <c r="A4831" s="67"/>
      <c r="B4831" s="67"/>
      <c r="C4831" s="6"/>
      <c r="D4831" s="6"/>
      <c r="E4831" s="8"/>
    </row>
    <row r="4832" spans="1:5" x14ac:dyDescent="0.25">
      <c r="A4832" s="67"/>
      <c r="B4832" s="67"/>
      <c r="C4832" s="6"/>
      <c r="D4832" s="6"/>
      <c r="E4832" s="8"/>
    </row>
    <row r="4833" spans="1:5" x14ac:dyDescent="0.25">
      <c r="A4833" s="67"/>
      <c r="B4833" s="67"/>
      <c r="C4833" s="6"/>
      <c r="D4833" s="6"/>
      <c r="E4833" s="8"/>
    </row>
    <row r="4834" spans="1:5" x14ac:dyDescent="0.25">
      <c r="A4834" s="67"/>
      <c r="B4834" s="67"/>
      <c r="C4834" s="6"/>
      <c r="D4834" s="6"/>
      <c r="E4834" s="8"/>
    </row>
    <row r="4835" spans="1:5" x14ac:dyDescent="0.25">
      <c r="A4835" s="67"/>
      <c r="B4835" s="67"/>
      <c r="C4835" s="6"/>
      <c r="D4835" s="6"/>
      <c r="E4835" s="8"/>
    </row>
    <row r="4836" spans="1:5" x14ac:dyDescent="0.25">
      <c r="A4836" s="67"/>
      <c r="B4836" s="67"/>
      <c r="C4836" s="6"/>
      <c r="D4836" s="6"/>
      <c r="E4836" s="8"/>
    </row>
    <row r="4837" spans="1:5" x14ac:dyDescent="0.25">
      <c r="A4837" s="67"/>
      <c r="B4837" s="67"/>
      <c r="C4837" s="6"/>
      <c r="D4837" s="6"/>
      <c r="E4837" s="8"/>
    </row>
    <row r="4838" spans="1:5" x14ac:dyDescent="0.25">
      <c r="A4838" s="67"/>
      <c r="B4838" s="67"/>
      <c r="C4838" s="6"/>
      <c r="D4838" s="6"/>
      <c r="E4838" s="8"/>
    </row>
    <row r="4839" spans="1:5" x14ac:dyDescent="0.25">
      <c r="A4839" s="67"/>
      <c r="B4839" s="67"/>
      <c r="C4839" s="6"/>
      <c r="D4839" s="6"/>
      <c r="E4839" s="8"/>
    </row>
    <row r="4840" spans="1:5" x14ac:dyDescent="0.25">
      <c r="A4840" s="67"/>
      <c r="B4840" s="67"/>
      <c r="C4840" s="6"/>
      <c r="D4840" s="6"/>
      <c r="E4840" s="8"/>
    </row>
    <row r="4841" spans="1:5" x14ac:dyDescent="0.25">
      <c r="A4841" s="67"/>
      <c r="B4841" s="67"/>
      <c r="C4841" s="6"/>
      <c r="D4841" s="6"/>
      <c r="E4841" s="8"/>
    </row>
    <row r="4842" spans="1:5" x14ac:dyDescent="0.25">
      <c r="A4842" s="67"/>
      <c r="B4842" s="67"/>
      <c r="C4842" s="6"/>
      <c r="D4842" s="6"/>
      <c r="E4842" s="8"/>
    </row>
    <row r="4843" spans="1:5" x14ac:dyDescent="0.25">
      <c r="A4843" s="67"/>
      <c r="B4843" s="67"/>
      <c r="C4843" s="6"/>
      <c r="D4843" s="6"/>
      <c r="E4843" s="8"/>
    </row>
    <row r="4844" spans="1:5" x14ac:dyDescent="0.25">
      <c r="A4844" s="67"/>
      <c r="B4844" s="67"/>
      <c r="C4844" s="6"/>
      <c r="D4844" s="6"/>
      <c r="E4844" s="8"/>
    </row>
    <row r="4845" spans="1:5" x14ac:dyDescent="0.25">
      <c r="A4845" s="67"/>
      <c r="B4845" s="67"/>
      <c r="C4845" s="6"/>
      <c r="D4845" s="6"/>
      <c r="E4845" s="8"/>
    </row>
    <row r="4846" spans="1:5" x14ac:dyDescent="0.25">
      <c r="A4846" s="67"/>
      <c r="B4846" s="67"/>
      <c r="C4846" s="6"/>
      <c r="D4846" s="6"/>
      <c r="E4846" s="8"/>
    </row>
    <row r="4847" spans="1:5" x14ac:dyDescent="0.25">
      <c r="A4847" s="67"/>
      <c r="B4847" s="67"/>
      <c r="C4847" s="6"/>
      <c r="D4847" s="6"/>
      <c r="E4847" s="8"/>
    </row>
    <row r="4848" spans="1:5" x14ac:dyDescent="0.25">
      <c r="A4848" s="67"/>
      <c r="B4848" s="67"/>
      <c r="C4848" s="6"/>
      <c r="D4848" s="6"/>
      <c r="E4848" s="8"/>
    </row>
    <row r="4849" spans="1:5" x14ac:dyDescent="0.25">
      <c r="A4849" s="67"/>
      <c r="B4849" s="67"/>
      <c r="C4849" s="6"/>
      <c r="D4849" s="6"/>
      <c r="E4849" s="8"/>
    </row>
    <row r="4850" spans="1:5" x14ac:dyDescent="0.25">
      <c r="A4850" s="67"/>
      <c r="B4850" s="67"/>
      <c r="C4850" s="6"/>
      <c r="D4850" s="6"/>
      <c r="E4850" s="8"/>
    </row>
    <row r="4851" spans="1:5" x14ac:dyDescent="0.25">
      <c r="A4851" s="67"/>
      <c r="B4851" s="67"/>
      <c r="C4851" s="6"/>
      <c r="D4851" s="6"/>
      <c r="E4851" s="8"/>
    </row>
    <row r="4852" spans="1:5" x14ac:dyDescent="0.25">
      <c r="A4852" s="67"/>
      <c r="B4852" s="67"/>
      <c r="C4852" s="6"/>
      <c r="D4852" s="6"/>
      <c r="E4852" s="8"/>
    </row>
    <row r="4853" spans="1:5" x14ac:dyDescent="0.25">
      <c r="A4853" s="67"/>
      <c r="B4853" s="67"/>
      <c r="C4853" s="6"/>
      <c r="D4853" s="6"/>
      <c r="E4853" s="8"/>
    </row>
    <row r="4854" spans="1:5" x14ac:dyDescent="0.25">
      <c r="A4854" s="67"/>
      <c r="B4854" s="67"/>
      <c r="C4854" s="6"/>
      <c r="D4854" s="6"/>
      <c r="E4854" s="8"/>
    </row>
    <row r="4855" spans="1:5" x14ac:dyDescent="0.25">
      <c r="A4855" s="67"/>
      <c r="B4855" s="67"/>
      <c r="C4855" s="6"/>
      <c r="D4855" s="6"/>
      <c r="E4855" s="8"/>
    </row>
    <row r="4856" spans="1:5" x14ac:dyDescent="0.25">
      <c r="A4856" s="67"/>
      <c r="B4856" s="67"/>
      <c r="C4856" s="6"/>
      <c r="D4856" s="6"/>
      <c r="E4856" s="8"/>
    </row>
    <row r="4857" spans="1:5" x14ac:dyDescent="0.25">
      <c r="A4857" s="67"/>
      <c r="B4857" s="67"/>
      <c r="C4857" s="6"/>
      <c r="D4857" s="6"/>
      <c r="E4857" s="8"/>
    </row>
    <row r="4858" spans="1:5" x14ac:dyDescent="0.25">
      <c r="A4858" s="67"/>
      <c r="B4858" s="67"/>
      <c r="C4858" s="6"/>
      <c r="D4858" s="6"/>
      <c r="E4858" s="8"/>
    </row>
    <row r="4859" spans="1:5" x14ac:dyDescent="0.25">
      <c r="A4859" s="67"/>
      <c r="B4859" s="67"/>
      <c r="C4859" s="6"/>
      <c r="D4859" s="6"/>
      <c r="E4859" s="8"/>
    </row>
    <row r="4860" spans="1:5" x14ac:dyDescent="0.25">
      <c r="A4860" s="67"/>
      <c r="B4860" s="67"/>
      <c r="C4860" s="6"/>
      <c r="D4860" s="6"/>
      <c r="E4860" s="8"/>
    </row>
    <row r="4861" spans="1:5" x14ac:dyDescent="0.25">
      <c r="A4861" s="67"/>
      <c r="B4861" s="67"/>
      <c r="C4861" s="6"/>
      <c r="D4861" s="6"/>
      <c r="E4861" s="8"/>
    </row>
    <row r="4862" spans="1:5" x14ac:dyDescent="0.25">
      <c r="A4862" s="67"/>
      <c r="B4862" s="67"/>
      <c r="C4862" s="6"/>
      <c r="D4862" s="6"/>
      <c r="E4862" s="8"/>
    </row>
    <row r="4863" spans="1:5" x14ac:dyDescent="0.25">
      <c r="A4863" s="67"/>
      <c r="B4863" s="67"/>
      <c r="C4863" s="6"/>
      <c r="D4863" s="6"/>
      <c r="E4863" s="8"/>
    </row>
    <row r="4864" spans="1:5" x14ac:dyDescent="0.25">
      <c r="A4864" s="67"/>
      <c r="B4864" s="67"/>
      <c r="C4864" s="6"/>
      <c r="D4864" s="6"/>
      <c r="E4864" s="8"/>
    </row>
    <row r="4865" spans="1:5" x14ac:dyDescent="0.25">
      <c r="A4865" s="67"/>
      <c r="B4865" s="67"/>
      <c r="C4865" s="6"/>
      <c r="D4865" s="6"/>
      <c r="E4865" s="8"/>
    </row>
    <row r="4866" spans="1:5" x14ac:dyDescent="0.25">
      <c r="A4866" s="67"/>
      <c r="B4866" s="67"/>
      <c r="C4866" s="6"/>
      <c r="D4866" s="6"/>
      <c r="E4866" s="8"/>
    </row>
    <row r="4867" spans="1:5" x14ac:dyDescent="0.25">
      <c r="A4867" s="67"/>
      <c r="B4867" s="67"/>
      <c r="C4867" s="6"/>
      <c r="D4867" s="6"/>
      <c r="E4867" s="8"/>
    </row>
    <row r="4868" spans="1:5" x14ac:dyDescent="0.25">
      <c r="A4868" s="67"/>
      <c r="B4868" s="67"/>
      <c r="C4868" s="6"/>
      <c r="D4868" s="6"/>
      <c r="E4868" s="8"/>
    </row>
    <row r="4869" spans="1:5" x14ac:dyDescent="0.25">
      <c r="A4869" s="67"/>
      <c r="B4869" s="67"/>
      <c r="C4869" s="6"/>
      <c r="D4869" s="6"/>
      <c r="E4869" s="8"/>
    </row>
    <row r="4870" spans="1:5" x14ac:dyDescent="0.25">
      <c r="A4870" s="67"/>
      <c r="B4870" s="67"/>
      <c r="C4870" s="6"/>
      <c r="D4870" s="6"/>
      <c r="E4870" s="8"/>
    </row>
    <row r="4871" spans="1:5" x14ac:dyDescent="0.25">
      <c r="A4871" s="67"/>
      <c r="B4871" s="67"/>
      <c r="C4871" s="6"/>
      <c r="D4871" s="6"/>
      <c r="E4871" s="8"/>
    </row>
    <row r="4872" spans="1:5" x14ac:dyDescent="0.25">
      <c r="A4872" s="67"/>
      <c r="B4872" s="67"/>
      <c r="C4872" s="6"/>
      <c r="D4872" s="6"/>
      <c r="E4872" s="8"/>
    </row>
    <row r="4873" spans="1:5" x14ac:dyDescent="0.25">
      <c r="A4873" s="67"/>
      <c r="B4873" s="67"/>
      <c r="C4873" s="6"/>
      <c r="D4873" s="6"/>
      <c r="E4873" s="8"/>
    </row>
    <row r="4874" spans="1:5" x14ac:dyDescent="0.25">
      <c r="A4874" s="67"/>
      <c r="B4874" s="67"/>
      <c r="C4874" s="6"/>
      <c r="D4874" s="6"/>
      <c r="E4874" s="8"/>
    </row>
    <row r="4875" spans="1:5" x14ac:dyDescent="0.25">
      <c r="A4875" s="67"/>
      <c r="B4875" s="67"/>
      <c r="C4875" s="6"/>
      <c r="D4875" s="6"/>
      <c r="E4875" s="8"/>
    </row>
    <row r="4876" spans="1:5" x14ac:dyDescent="0.25">
      <c r="A4876" s="67"/>
      <c r="B4876" s="67"/>
      <c r="C4876" s="6"/>
      <c r="D4876" s="6"/>
      <c r="E4876" s="8"/>
    </row>
    <row r="4877" spans="1:5" x14ac:dyDescent="0.25">
      <c r="A4877" s="67"/>
      <c r="B4877" s="67"/>
      <c r="C4877" s="6"/>
      <c r="D4877" s="6"/>
      <c r="E4877" s="8"/>
    </row>
    <row r="4878" spans="1:5" x14ac:dyDescent="0.25">
      <c r="A4878" s="67"/>
      <c r="B4878" s="67"/>
      <c r="C4878" s="6"/>
      <c r="D4878" s="6"/>
      <c r="E4878" s="8"/>
    </row>
    <row r="4879" spans="1:5" x14ac:dyDescent="0.25">
      <c r="A4879" s="67"/>
      <c r="B4879" s="67"/>
      <c r="C4879" s="6"/>
      <c r="D4879" s="6"/>
      <c r="E4879" s="8"/>
    </row>
    <row r="4880" spans="1:5" x14ac:dyDescent="0.25">
      <c r="A4880" s="67"/>
      <c r="B4880" s="67"/>
      <c r="C4880" s="6"/>
      <c r="D4880" s="6"/>
      <c r="E4880" s="8"/>
    </row>
    <row r="4881" spans="1:5" x14ac:dyDescent="0.25">
      <c r="A4881" s="67"/>
      <c r="B4881" s="67"/>
      <c r="C4881" s="6"/>
      <c r="D4881" s="6"/>
      <c r="E4881" s="8"/>
    </row>
    <row r="4882" spans="1:5" x14ac:dyDescent="0.25">
      <c r="A4882" s="67"/>
      <c r="B4882" s="67"/>
      <c r="C4882" s="6"/>
      <c r="D4882" s="6"/>
      <c r="E4882" s="8"/>
    </row>
    <row r="4883" spans="1:5" x14ac:dyDescent="0.25">
      <c r="A4883" s="67"/>
      <c r="B4883" s="67"/>
      <c r="C4883" s="6"/>
      <c r="D4883" s="6"/>
      <c r="E4883" s="8"/>
    </row>
    <row r="4884" spans="1:5" x14ac:dyDescent="0.25">
      <c r="A4884" s="67"/>
      <c r="B4884" s="67"/>
      <c r="C4884" s="6"/>
      <c r="D4884" s="6"/>
      <c r="E4884" s="8"/>
    </row>
    <row r="4885" spans="1:5" x14ac:dyDescent="0.25">
      <c r="A4885" s="67"/>
      <c r="B4885" s="67"/>
      <c r="C4885" s="6"/>
      <c r="D4885" s="6"/>
      <c r="E4885" s="8"/>
    </row>
    <row r="4886" spans="1:5" x14ac:dyDescent="0.25">
      <c r="A4886" s="67"/>
      <c r="B4886" s="67"/>
      <c r="C4886" s="6"/>
      <c r="D4886" s="6"/>
      <c r="E4886" s="8"/>
    </row>
    <row r="4887" spans="1:5" x14ac:dyDescent="0.25">
      <c r="A4887" s="67"/>
      <c r="B4887" s="67"/>
      <c r="C4887" s="6"/>
      <c r="D4887" s="6"/>
      <c r="E4887" s="8"/>
    </row>
    <row r="4888" spans="1:5" x14ac:dyDescent="0.25">
      <c r="A4888" s="67"/>
      <c r="B4888" s="67"/>
      <c r="C4888" s="6"/>
      <c r="D4888" s="6"/>
      <c r="E4888" s="8"/>
    </row>
    <row r="4889" spans="1:5" x14ac:dyDescent="0.25">
      <c r="A4889" s="67"/>
      <c r="B4889" s="67"/>
      <c r="C4889" s="6"/>
      <c r="D4889" s="6"/>
      <c r="E4889" s="8"/>
    </row>
    <row r="4890" spans="1:5" x14ac:dyDescent="0.25">
      <c r="A4890" s="67"/>
      <c r="B4890" s="67"/>
      <c r="C4890" s="6"/>
      <c r="D4890" s="6"/>
      <c r="E4890" s="8"/>
    </row>
    <row r="4891" spans="1:5" x14ac:dyDescent="0.25">
      <c r="A4891" s="67"/>
      <c r="B4891" s="67"/>
      <c r="C4891" s="6"/>
      <c r="D4891" s="6"/>
      <c r="E4891" s="8"/>
    </row>
    <row r="4892" spans="1:5" x14ac:dyDescent="0.25">
      <c r="A4892" s="67"/>
      <c r="B4892" s="67"/>
      <c r="C4892" s="6"/>
      <c r="D4892" s="6"/>
      <c r="E4892" s="8"/>
    </row>
    <row r="4893" spans="1:5" x14ac:dyDescent="0.25">
      <c r="A4893" s="67"/>
      <c r="B4893" s="67"/>
      <c r="C4893" s="6"/>
      <c r="D4893" s="6"/>
      <c r="E4893" s="8"/>
    </row>
    <row r="4894" spans="1:5" x14ac:dyDescent="0.25">
      <c r="A4894" s="67"/>
      <c r="B4894" s="67"/>
      <c r="C4894" s="6"/>
      <c r="D4894" s="6"/>
      <c r="E4894" s="8"/>
    </row>
    <row r="4895" spans="1:5" x14ac:dyDescent="0.25">
      <c r="A4895" s="67"/>
      <c r="B4895" s="67"/>
      <c r="C4895" s="6"/>
      <c r="D4895" s="6"/>
      <c r="E4895" s="8"/>
    </row>
    <row r="4896" spans="1:5" x14ac:dyDescent="0.25">
      <c r="A4896" s="67"/>
      <c r="B4896" s="67"/>
      <c r="C4896" s="6"/>
      <c r="D4896" s="6"/>
      <c r="E4896" s="8"/>
    </row>
    <row r="4897" spans="1:5" x14ac:dyDescent="0.25">
      <c r="A4897" s="67"/>
      <c r="B4897" s="67"/>
      <c r="C4897" s="6"/>
      <c r="D4897" s="6"/>
      <c r="E4897" s="8"/>
    </row>
    <row r="4898" spans="1:5" x14ac:dyDescent="0.25">
      <c r="A4898" s="67"/>
      <c r="B4898" s="67"/>
      <c r="C4898" s="6"/>
      <c r="D4898" s="6"/>
      <c r="E4898" s="8"/>
    </row>
    <row r="4899" spans="1:5" x14ac:dyDescent="0.25">
      <c r="A4899" s="67"/>
      <c r="B4899" s="67"/>
      <c r="C4899" s="6"/>
      <c r="D4899" s="6"/>
      <c r="E4899" s="8"/>
    </row>
    <row r="4900" spans="1:5" x14ac:dyDescent="0.25">
      <c r="A4900" s="67"/>
      <c r="B4900" s="67"/>
      <c r="C4900" s="6"/>
      <c r="D4900" s="6"/>
      <c r="E4900" s="8"/>
    </row>
    <row r="4901" spans="1:5" x14ac:dyDescent="0.25">
      <c r="A4901" s="67"/>
      <c r="B4901" s="67"/>
      <c r="C4901" s="6"/>
      <c r="D4901" s="6"/>
      <c r="E4901" s="8"/>
    </row>
    <row r="4902" spans="1:5" x14ac:dyDescent="0.25">
      <c r="A4902" s="67"/>
      <c r="B4902" s="67"/>
      <c r="C4902" s="6"/>
      <c r="D4902" s="6"/>
      <c r="E4902" s="8"/>
    </row>
    <row r="4903" spans="1:5" x14ac:dyDescent="0.25">
      <c r="A4903" s="67"/>
      <c r="B4903" s="67"/>
      <c r="C4903" s="6"/>
      <c r="D4903" s="6"/>
      <c r="E4903" s="8"/>
    </row>
    <row r="4904" spans="1:5" x14ac:dyDescent="0.25">
      <c r="A4904" s="67"/>
      <c r="B4904" s="67"/>
      <c r="C4904" s="6"/>
      <c r="D4904" s="6"/>
      <c r="E4904" s="8"/>
    </row>
    <row r="4905" spans="1:5" x14ac:dyDescent="0.25">
      <c r="A4905" s="67"/>
      <c r="B4905" s="67"/>
      <c r="C4905" s="6"/>
      <c r="D4905" s="6"/>
      <c r="E4905" s="8"/>
    </row>
    <row r="4906" spans="1:5" x14ac:dyDescent="0.25">
      <c r="A4906" s="67"/>
      <c r="B4906" s="67"/>
      <c r="C4906" s="6"/>
      <c r="D4906" s="6"/>
      <c r="E4906" s="8"/>
    </row>
    <row r="4907" spans="1:5" x14ac:dyDescent="0.25">
      <c r="A4907" s="67"/>
      <c r="B4907" s="67"/>
      <c r="C4907" s="6"/>
      <c r="D4907" s="6"/>
      <c r="E4907" s="8"/>
    </row>
    <row r="4908" spans="1:5" x14ac:dyDescent="0.25">
      <c r="A4908" s="67"/>
      <c r="B4908" s="67"/>
      <c r="C4908" s="6"/>
      <c r="D4908" s="6"/>
      <c r="E4908" s="8"/>
    </row>
    <row r="4909" spans="1:5" x14ac:dyDescent="0.25">
      <c r="A4909" s="67"/>
      <c r="B4909" s="67"/>
      <c r="C4909" s="6"/>
      <c r="D4909" s="6"/>
      <c r="E4909" s="8"/>
    </row>
    <row r="4910" spans="1:5" x14ac:dyDescent="0.25">
      <c r="A4910" s="67"/>
      <c r="B4910" s="67"/>
      <c r="C4910" s="6"/>
      <c r="D4910" s="6"/>
      <c r="E4910" s="8"/>
    </row>
    <row r="4911" spans="1:5" x14ac:dyDescent="0.25">
      <c r="A4911" s="67"/>
      <c r="B4911" s="67"/>
      <c r="C4911" s="6"/>
      <c r="D4911" s="6"/>
      <c r="E4911" s="8"/>
    </row>
    <row r="4912" spans="1:5" x14ac:dyDescent="0.25">
      <c r="A4912" s="67"/>
      <c r="B4912" s="67"/>
      <c r="C4912" s="6"/>
      <c r="D4912" s="6"/>
      <c r="E4912" s="8"/>
    </row>
    <row r="4913" spans="1:5" x14ac:dyDescent="0.25">
      <c r="A4913" s="67"/>
      <c r="B4913" s="67"/>
      <c r="C4913" s="6"/>
      <c r="D4913" s="6"/>
      <c r="E4913" s="8"/>
    </row>
    <row r="4914" spans="1:5" x14ac:dyDescent="0.25">
      <c r="A4914" s="67"/>
      <c r="B4914" s="67"/>
      <c r="C4914" s="6"/>
      <c r="D4914" s="6"/>
      <c r="E4914" s="8"/>
    </row>
    <row r="4915" spans="1:5" x14ac:dyDescent="0.25">
      <c r="A4915" s="67"/>
      <c r="B4915" s="67"/>
      <c r="C4915" s="6"/>
      <c r="D4915" s="6"/>
      <c r="E4915" s="8"/>
    </row>
    <row r="4916" spans="1:5" x14ac:dyDescent="0.25">
      <c r="A4916" s="67"/>
      <c r="B4916" s="67"/>
      <c r="C4916" s="6"/>
      <c r="D4916" s="6"/>
      <c r="E4916" s="8"/>
    </row>
    <row r="4917" spans="1:5" x14ac:dyDescent="0.25">
      <c r="A4917" s="67"/>
      <c r="B4917" s="67"/>
      <c r="C4917" s="6"/>
      <c r="D4917" s="6"/>
      <c r="E4917" s="8"/>
    </row>
    <row r="4918" spans="1:5" x14ac:dyDescent="0.25">
      <c r="A4918" s="67"/>
      <c r="B4918" s="67"/>
      <c r="C4918" s="6"/>
      <c r="D4918" s="6"/>
      <c r="E4918" s="8"/>
    </row>
    <row r="4919" spans="1:5" x14ac:dyDescent="0.25">
      <c r="A4919" s="67"/>
      <c r="B4919" s="67"/>
      <c r="C4919" s="6"/>
      <c r="D4919" s="6"/>
      <c r="E4919" s="8"/>
    </row>
    <row r="4920" spans="1:5" x14ac:dyDescent="0.25">
      <c r="A4920" s="67"/>
      <c r="B4920" s="67"/>
      <c r="C4920" s="6"/>
      <c r="D4920" s="6"/>
      <c r="E4920" s="8"/>
    </row>
    <row r="4921" spans="1:5" x14ac:dyDescent="0.25">
      <c r="A4921" s="67"/>
      <c r="B4921" s="67"/>
      <c r="C4921" s="6"/>
      <c r="D4921" s="6"/>
      <c r="E4921" s="8"/>
    </row>
    <row r="4922" spans="1:5" x14ac:dyDescent="0.25">
      <c r="A4922" s="67"/>
      <c r="B4922" s="67"/>
      <c r="C4922" s="6"/>
      <c r="D4922" s="6"/>
      <c r="E4922" s="8"/>
    </row>
    <row r="4923" spans="1:5" x14ac:dyDescent="0.25">
      <c r="A4923" s="67"/>
      <c r="B4923" s="67"/>
      <c r="C4923" s="6"/>
      <c r="D4923" s="6"/>
      <c r="E4923" s="8"/>
    </row>
    <row r="4924" spans="1:5" x14ac:dyDescent="0.25">
      <c r="A4924" s="67"/>
      <c r="B4924" s="67"/>
      <c r="C4924" s="6"/>
      <c r="D4924" s="6"/>
      <c r="E4924" s="8"/>
    </row>
    <row r="4925" spans="1:5" x14ac:dyDescent="0.25">
      <c r="A4925" s="67"/>
      <c r="B4925" s="67"/>
      <c r="C4925" s="6"/>
      <c r="D4925" s="6"/>
      <c r="E4925" s="8"/>
    </row>
    <row r="4926" spans="1:5" x14ac:dyDescent="0.25">
      <c r="A4926" s="67"/>
      <c r="B4926" s="67"/>
      <c r="C4926" s="6"/>
      <c r="D4926" s="6"/>
      <c r="E4926" s="8"/>
    </row>
    <row r="4927" spans="1:5" x14ac:dyDescent="0.25">
      <c r="A4927" s="67"/>
      <c r="B4927" s="67"/>
      <c r="C4927" s="6"/>
      <c r="D4927" s="6"/>
      <c r="E4927" s="8"/>
    </row>
    <row r="4928" spans="1:5" x14ac:dyDescent="0.25">
      <c r="A4928" s="67"/>
      <c r="B4928" s="67"/>
      <c r="C4928" s="6"/>
      <c r="D4928" s="6"/>
      <c r="E4928" s="8"/>
    </row>
    <row r="4929" spans="1:5" x14ac:dyDescent="0.25">
      <c r="A4929" s="67"/>
      <c r="B4929" s="67"/>
      <c r="C4929" s="6"/>
      <c r="D4929" s="6"/>
      <c r="E4929" s="8"/>
    </row>
    <row r="4930" spans="1:5" x14ac:dyDescent="0.25">
      <c r="A4930" s="67"/>
      <c r="B4930" s="67"/>
      <c r="C4930" s="6"/>
      <c r="D4930" s="6"/>
      <c r="E4930" s="8"/>
    </row>
    <row r="4931" spans="1:5" x14ac:dyDescent="0.25">
      <c r="A4931" s="67"/>
      <c r="B4931" s="67"/>
      <c r="C4931" s="6"/>
      <c r="D4931" s="6"/>
      <c r="E4931" s="8"/>
    </row>
    <row r="4932" spans="1:5" x14ac:dyDescent="0.25">
      <c r="A4932" s="67"/>
      <c r="B4932" s="67"/>
      <c r="C4932" s="6"/>
      <c r="D4932" s="6"/>
      <c r="E4932" s="8"/>
    </row>
    <row r="4933" spans="1:5" x14ac:dyDescent="0.25">
      <c r="A4933" s="67"/>
      <c r="B4933" s="67"/>
      <c r="C4933" s="6"/>
      <c r="D4933" s="6"/>
      <c r="E4933" s="8"/>
    </row>
    <row r="4934" spans="1:5" x14ac:dyDescent="0.25">
      <c r="A4934" s="67"/>
      <c r="B4934" s="67"/>
      <c r="C4934" s="6"/>
      <c r="D4934" s="6"/>
      <c r="E4934" s="8"/>
    </row>
    <row r="4935" spans="1:5" x14ac:dyDescent="0.25">
      <c r="A4935" s="67"/>
      <c r="B4935" s="67"/>
      <c r="C4935" s="6"/>
      <c r="D4935" s="6"/>
      <c r="E4935" s="8"/>
    </row>
    <row r="4936" spans="1:5" x14ac:dyDescent="0.25">
      <c r="A4936" s="67"/>
      <c r="B4936" s="67"/>
      <c r="C4936" s="6"/>
      <c r="D4936" s="6"/>
      <c r="E4936" s="8"/>
    </row>
    <row r="4937" spans="1:5" x14ac:dyDescent="0.25">
      <c r="A4937" s="67"/>
      <c r="B4937" s="67"/>
      <c r="C4937" s="6"/>
      <c r="D4937" s="6"/>
      <c r="E4937" s="8"/>
    </row>
    <row r="4938" spans="1:5" x14ac:dyDescent="0.25">
      <c r="A4938" s="67"/>
      <c r="B4938" s="67"/>
      <c r="C4938" s="6"/>
      <c r="D4938" s="6"/>
      <c r="E4938" s="8"/>
    </row>
    <row r="4939" spans="1:5" x14ac:dyDescent="0.25">
      <c r="A4939" s="67"/>
      <c r="B4939" s="67"/>
      <c r="C4939" s="6"/>
      <c r="D4939" s="6"/>
      <c r="E4939" s="8"/>
    </row>
    <row r="4940" spans="1:5" x14ac:dyDescent="0.25">
      <c r="A4940" s="67"/>
      <c r="B4940" s="67"/>
      <c r="C4940" s="6"/>
      <c r="D4940" s="6"/>
      <c r="E4940" s="8"/>
    </row>
    <row r="4941" spans="1:5" x14ac:dyDescent="0.25">
      <c r="A4941" s="67"/>
      <c r="B4941" s="67"/>
      <c r="C4941" s="6"/>
      <c r="D4941" s="6"/>
      <c r="E4941" s="8"/>
    </row>
    <row r="4942" spans="1:5" x14ac:dyDescent="0.25">
      <c r="A4942" s="67"/>
      <c r="B4942" s="67"/>
      <c r="C4942" s="6"/>
      <c r="D4942" s="6"/>
      <c r="E4942" s="8"/>
    </row>
    <row r="4943" spans="1:5" x14ac:dyDescent="0.25">
      <c r="A4943" s="67"/>
      <c r="B4943" s="67"/>
      <c r="C4943" s="6"/>
      <c r="D4943" s="6"/>
      <c r="E4943" s="8"/>
    </row>
    <row r="4944" spans="1:5" x14ac:dyDescent="0.25">
      <c r="A4944" s="67"/>
      <c r="B4944" s="67"/>
      <c r="C4944" s="6"/>
      <c r="D4944" s="6"/>
      <c r="E4944" s="8"/>
    </row>
    <row r="4945" spans="1:5" x14ac:dyDescent="0.25">
      <c r="A4945" s="67"/>
      <c r="B4945" s="67"/>
      <c r="C4945" s="6"/>
      <c r="D4945" s="6"/>
      <c r="E4945" s="8"/>
    </row>
    <row r="4946" spans="1:5" x14ac:dyDescent="0.25">
      <c r="A4946" s="67"/>
      <c r="B4946" s="67"/>
      <c r="C4946" s="6"/>
      <c r="D4946" s="6"/>
      <c r="E4946" s="8"/>
    </row>
    <row r="4947" spans="1:5" x14ac:dyDescent="0.25">
      <c r="A4947" s="67"/>
      <c r="B4947" s="67"/>
      <c r="C4947" s="6"/>
      <c r="D4947" s="6"/>
      <c r="E4947" s="8"/>
    </row>
    <row r="4948" spans="1:5" x14ac:dyDescent="0.25">
      <c r="A4948" s="67"/>
      <c r="B4948" s="67"/>
      <c r="C4948" s="6"/>
      <c r="D4948" s="6"/>
      <c r="E4948" s="8"/>
    </row>
    <row r="4949" spans="1:5" x14ac:dyDescent="0.25">
      <c r="A4949" s="67"/>
      <c r="B4949" s="67"/>
      <c r="C4949" s="6"/>
      <c r="D4949" s="6"/>
      <c r="E4949" s="8"/>
    </row>
    <row r="4950" spans="1:5" x14ac:dyDescent="0.25">
      <c r="A4950" s="67"/>
      <c r="B4950" s="67"/>
      <c r="C4950" s="6"/>
      <c r="D4950" s="6"/>
      <c r="E4950" s="8"/>
    </row>
    <row r="4951" spans="1:5" x14ac:dyDescent="0.25">
      <c r="A4951" s="67"/>
      <c r="B4951" s="67"/>
      <c r="C4951" s="6"/>
      <c r="D4951" s="6"/>
      <c r="E4951" s="8"/>
    </row>
    <row r="4952" spans="1:5" x14ac:dyDescent="0.25">
      <c r="A4952" s="67"/>
      <c r="B4952" s="67"/>
      <c r="C4952" s="6"/>
      <c r="D4952" s="6"/>
      <c r="E4952" s="8"/>
    </row>
    <row r="4953" spans="1:5" x14ac:dyDescent="0.25">
      <c r="A4953" s="67"/>
      <c r="B4953" s="67"/>
      <c r="C4953" s="6"/>
      <c r="D4953" s="6"/>
      <c r="E4953" s="8"/>
    </row>
    <row r="4954" spans="1:5" x14ac:dyDescent="0.25">
      <c r="A4954" s="67"/>
      <c r="B4954" s="67"/>
      <c r="C4954" s="6"/>
      <c r="D4954" s="6"/>
      <c r="E4954" s="8"/>
    </row>
    <row r="4955" spans="1:5" x14ac:dyDescent="0.25">
      <c r="A4955" s="67"/>
      <c r="B4955" s="67"/>
      <c r="C4955" s="6"/>
      <c r="D4955" s="6"/>
      <c r="E4955" s="8"/>
    </row>
    <row r="4956" spans="1:5" x14ac:dyDescent="0.25">
      <c r="A4956" s="67"/>
      <c r="B4956" s="67"/>
      <c r="C4956" s="6"/>
      <c r="D4956" s="6"/>
      <c r="E4956" s="8"/>
    </row>
    <row r="4957" spans="1:5" x14ac:dyDescent="0.25">
      <c r="A4957" s="67"/>
      <c r="B4957" s="67"/>
      <c r="C4957" s="6"/>
      <c r="D4957" s="6"/>
      <c r="E4957" s="8"/>
    </row>
    <row r="4958" spans="1:5" x14ac:dyDescent="0.25">
      <c r="A4958" s="67"/>
      <c r="B4958" s="67"/>
      <c r="C4958" s="6"/>
      <c r="D4958" s="6"/>
      <c r="E4958" s="8"/>
    </row>
    <row r="4959" spans="1:5" x14ac:dyDescent="0.25">
      <c r="A4959" s="67"/>
      <c r="B4959" s="67"/>
      <c r="C4959" s="6"/>
      <c r="D4959" s="6"/>
      <c r="E4959" s="8"/>
    </row>
    <row r="4960" spans="1:5" x14ac:dyDescent="0.25">
      <c r="A4960" s="67"/>
      <c r="B4960" s="67"/>
      <c r="C4960" s="6"/>
      <c r="D4960" s="6"/>
      <c r="E4960" s="8"/>
    </row>
    <row r="4961" spans="1:5" x14ac:dyDescent="0.25">
      <c r="A4961" s="67"/>
      <c r="B4961" s="67"/>
      <c r="C4961" s="6"/>
      <c r="D4961" s="6"/>
      <c r="E4961" s="8"/>
    </row>
    <row r="4962" spans="1:5" x14ac:dyDescent="0.25">
      <c r="A4962" s="67"/>
      <c r="B4962" s="67"/>
      <c r="C4962" s="6"/>
      <c r="D4962" s="6"/>
      <c r="E4962" s="8"/>
    </row>
    <row r="4963" spans="1:5" x14ac:dyDescent="0.25">
      <c r="A4963" s="67"/>
      <c r="B4963" s="67"/>
      <c r="C4963" s="6"/>
      <c r="D4963" s="6"/>
      <c r="E4963" s="8"/>
    </row>
    <row r="4964" spans="1:5" x14ac:dyDescent="0.25">
      <c r="A4964" s="67"/>
      <c r="B4964" s="67"/>
      <c r="C4964" s="6"/>
      <c r="D4964" s="6"/>
      <c r="E4964" s="8"/>
    </row>
    <row r="4965" spans="1:5" x14ac:dyDescent="0.25">
      <c r="A4965" s="67"/>
      <c r="B4965" s="67"/>
      <c r="C4965" s="6"/>
      <c r="D4965" s="6"/>
      <c r="E4965" s="8"/>
    </row>
    <row r="4966" spans="1:5" x14ac:dyDescent="0.25">
      <c r="A4966" s="67"/>
      <c r="B4966" s="67"/>
      <c r="C4966" s="6"/>
      <c r="D4966" s="6"/>
      <c r="E4966" s="8"/>
    </row>
    <row r="4967" spans="1:5" x14ac:dyDescent="0.25">
      <c r="A4967" s="67"/>
      <c r="B4967" s="67"/>
      <c r="C4967" s="6"/>
      <c r="D4967" s="6"/>
      <c r="E4967" s="8"/>
    </row>
    <row r="4968" spans="1:5" x14ac:dyDescent="0.25">
      <c r="A4968" s="67"/>
      <c r="B4968" s="67"/>
      <c r="C4968" s="6"/>
      <c r="D4968" s="6"/>
      <c r="E4968" s="8"/>
    </row>
    <row r="4969" spans="1:5" x14ac:dyDescent="0.25">
      <c r="A4969" s="67"/>
      <c r="B4969" s="67"/>
      <c r="C4969" s="6"/>
      <c r="D4969" s="6"/>
      <c r="E4969" s="8"/>
    </row>
    <row r="4970" spans="1:5" x14ac:dyDescent="0.25">
      <c r="A4970" s="67"/>
      <c r="B4970" s="67"/>
      <c r="C4970" s="6"/>
      <c r="D4970" s="6"/>
      <c r="E4970" s="8"/>
    </row>
    <row r="4971" spans="1:5" x14ac:dyDescent="0.25">
      <c r="A4971" s="67"/>
      <c r="B4971" s="67"/>
      <c r="C4971" s="6"/>
      <c r="D4971" s="6"/>
      <c r="E4971" s="8"/>
    </row>
    <row r="4972" spans="1:5" x14ac:dyDescent="0.25">
      <c r="A4972" s="67"/>
      <c r="B4972" s="67"/>
      <c r="C4972" s="6"/>
      <c r="D4972" s="6"/>
      <c r="E4972" s="8"/>
    </row>
    <row r="4973" spans="1:5" x14ac:dyDescent="0.25">
      <c r="A4973" s="67"/>
      <c r="B4973" s="67"/>
      <c r="C4973" s="6"/>
      <c r="D4973" s="6"/>
      <c r="E4973" s="8"/>
    </row>
    <row r="4974" spans="1:5" x14ac:dyDescent="0.25">
      <c r="A4974" s="67"/>
      <c r="B4974" s="67"/>
      <c r="C4974" s="6"/>
      <c r="D4974" s="6"/>
      <c r="E4974" s="8"/>
    </row>
    <row r="4975" spans="1:5" x14ac:dyDescent="0.25">
      <c r="A4975" s="67"/>
      <c r="B4975" s="67"/>
      <c r="C4975" s="6"/>
      <c r="D4975" s="6"/>
      <c r="E4975" s="8"/>
    </row>
    <row r="4976" spans="1:5" x14ac:dyDescent="0.25">
      <c r="A4976" s="67"/>
      <c r="B4976" s="67"/>
      <c r="C4976" s="6"/>
      <c r="D4976" s="6"/>
      <c r="E4976" s="8"/>
    </row>
    <row r="4977" spans="1:5" x14ac:dyDescent="0.25">
      <c r="A4977" s="67"/>
      <c r="B4977" s="67"/>
      <c r="C4977" s="6"/>
      <c r="D4977" s="6"/>
      <c r="E4977" s="8"/>
    </row>
    <row r="4978" spans="1:5" x14ac:dyDescent="0.25">
      <c r="A4978" s="67"/>
      <c r="B4978" s="67"/>
      <c r="C4978" s="6"/>
      <c r="D4978" s="6"/>
      <c r="E4978" s="8"/>
    </row>
    <row r="4979" spans="1:5" x14ac:dyDescent="0.25">
      <c r="A4979" s="67"/>
      <c r="B4979" s="67"/>
      <c r="C4979" s="6"/>
      <c r="D4979" s="6"/>
      <c r="E4979" s="8"/>
    </row>
    <row r="4980" spans="1:5" x14ac:dyDescent="0.25">
      <c r="A4980" s="67"/>
      <c r="B4980" s="67"/>
      <c r="C4980" s="6"/>
      <c r="D4980" s="6"/>
      <c r="E4980" s="8"/>
    </row>
    <row r="4981" spans="1:5" x14ac:dyDescent="0.25">
      <c r="A4981" s="67"/>
      <c r="B4981" s="67"/>
      <c r="C4981" s="6"/>
      <c r="D4981" s="6"/>
      <c r="E4981" s="8"/>
    </row>
    <row r="4982" spans="1:5" x14ac:dyDescent="0.25">
      <c r="A4982" s="67"/>
      <c r="B4982" s="67"/>
      <c r="C4982" s="6"/>
      <c r="D4982" s="6"/>
      <c r="E4982" s="8"/>
    </row>
    <row r="4983" spans="1:5" x14ac:dyDescent="0.25">
      <c r="A4983" s="67"/>
      <c r="B4983" s="67"/>
      <c r="C4983" s="6"/>
      <c r="D4983" s="6"/>
      <c r="E4983" s="8"/>
    </row>
    <row r="4984" spans="1:5" x14ac:dyDescent="0.25">
      <c r="A4984" s="67"/>
      <c r="B4984" s="67"/>
      <c r="C4984" s="6"/>
      <c r="D4984" s="6"/>
      <c r="E4984" s="8"/>
    </row>
    <row r="4985" spans="1:5" x14ac:dyDescent="0.25">
      <c r="A4985" s="67"/>
      <c r="B4985" s="67"/>
      <c r="C4985" s="6"/>
      <c r="D4985" s="6"/>
      <c r="E4985" s="8"/>
    </row>
    <row r="4986" spans="1:5" x14ac:dyDescent="0.25">
      <c r="A4986" s="67"/>
      <c r="B4986" s="67"/>
      <c r="C4986" s="6"/>
      <c r="D4986" s="6"/>
      <c r="E4986" s="8"/>
    </row>
    <row r="4987" spans="1:5" x14ac:dyDescent="0.25">
      <c r="A4987" s="67"/>
      <c r="B4987" s="67"/>
      <c r="C4987" s="6"/>
      <c r="D4987" s="6"/>
      <c r="E4987" s="8"/>
    </row>
    <row r="4988" spans="1:5" x14ac:dyDescent="0.25">
      <c r="A4988" s="67"/>
      <c r="B4988" s="67"/>
      <c r="C4988" s="6"/>
      <c r="D4988" s="6"/>
      <c r="E4988" s="8"/>
    </row>
    <row r="4989" spans="1:5" x14ac:dyDescent="0.25">
      <c r="A4989" s="67"/>
      <c r="B4989" s="67"/>
      <c r="C4989" s="6"/>
      <c r="D4989" s="6"/>
      <c r="E4989" s="8"/>
    </row>
    <row r="4990" spans="1:5" x14ac:dyDescent="0.25">
      <c r="A4990" s="67"/>
      <c r="B4990" s="67"/>
      <c r="C4990" s="6"/>
      <c r="D4990" s="6"/>
      <c r="E4990" s="8"/>
    </row>
    <row r="4991" spans="1:5" x14ac:dyDescent="0.25">
      <c r="A4991" s="67"/>
      <c r="B4991" s="67"/>
      <c r="C4991" s="6"/>
      <c r="D4991" s="6"/>
      <c r="E4991" s="8"/>
    </row>
    <row r="4992" spans="1:5" x14ac:dyDescent="0.25">
      <c r="A4992" s="67"/>
      <c r="B4992" s="67"/>
      <c r="C4992" s="6"/>
      <c r="D4992" s="6"/>
      <c r="E4992" s="8"/>
    </row>
    <row r="4993" spans="1:5" x14ac:dyDescent="0.25">
      <c r="A4993" s="67"/>
      <c r="B4993" s="67"/>
      <c r="C4993" s="6"/>
      <c r="D4993" s="6"/>
      <c r="E4993" s="8"/>
    </row>
    <row r="4994" spans="1:5" x14ac:dyDescent="0.25">
      <c r="A4994" s="67"/>
      <c r="B4994" s="67"/>
      <c r="C4994" s="6"/>
      <c r="D4994" s="6"/>
      <c r="E4994" s="8"/>
    </row>
    <row r="4995" spans="1:5" x14ac:dyDescent="0.25">
      <c r="A4995" s="67"/>
      <c r="B4995" s="67"/>
      <c r="C4995" s="6"/>
      <c r="D4995" s="6"/>
      <c r="E4995" s="8"/>
    </row>
    <row r="4996" spans="1:5" x14ac:dyDescent="0.25">
      <c r="A4996" s="67"/>
      <c r="B4996" s="67"/>
      <c r="C4996" s="6"/>
      <c r="D4996" s="6"/>
      <c r="E4996" s="8"/>
    </row>
    <row r="4997" spans="1:5" x14ac:dyDescent="0.25">
      <c r="A4997" s="67"/>
      <c r="B4997" s="67"/>
      <c r="C4997" s="67"/>
      <c r="D4997" s="67"/>
      <c r="E4997" s="8"/>
    </row>
    <row r="4998" spans="1:5" x14ac:dyDescent="0.25">
      <c r="A4998" s="67"/>
      <c r="B4998" s="67"/>
      <c r="C4998" s="67"/>
      <c r="D4998" s="67"/>
      <c r="E4998" s="8"/>
    </row>
    <row r="4999" spans="1:5" x14ac:dyDescent="0.25">
      <c r="A4999" s="67"/>
      <c r="B4999" s="67"/>
      <c r="C4999" s="67"/>
      <c r="D4999" s="67"/>
      <c r="E4999" s="8"/>
    </row>
    <row r="5000" spans="1:5" x14ac:dyDescent="0.25">
      <c r="A5000" s="67"/>
      <c r="B5000" s="67"/>
      <c r="C5000" s="67"/>
      <c r="D5000" s="67"/>
      <c r="E5000" s="67"/>
    </row>
    <row r="5001" spans="1:5" x14ac:dyDescent="0.25">
      <c r="A5001" s="67"/>
      <c r="B5001" s="67"/>
      <c r="C5001" s="67"/>
      <c r="D5001" s="67"/>
      <c r="E5001" s="67"/>
    </row>
    <row r="5002" spans="1:5" x14ac:dyDescent="0.25">
      <c r="A5002" s="67"/>
      <c r="B5002" s="67"/>
      <c r="C5002" s="67"/>
      <c r="D5002" s="67"/>
      <c r="E5002" s="67"/>
    </row>
    <row r="5003" spans="1:5" x14ac:dyDescent="0.25">
      <c r="A5003" s="67"/>
      <c r="B5003" s="67"/>
      <c r="C5003" s="67"/>
      <c r="D5003" s="67"/>
      <c r="E5003" s="67"/>
    </row>
  </sheetData>
  <autoFilter ref="A1:F1131" xr:uid="{AC01A338-A3F7-4875-B4D3-84FBFECD57DB}"/>
  <dataValidations count="1">
    <dataValidation type="list" allowBlank="1" showInputMessage="1" showErrorMessage="1" sqref="A2:A4996" xr:uid="{E9FFB69F-8D34-4C90-80E1-8935353B1695}">
      <formula1>Program_Name</formula1>
    </dataValidation>
  </dataValidations>
  <pageMargins left="0.70866141732283472" right="0.70866141732283472" top="1.3385826771653544" bottom="0.47244094488188981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4C7E0-61C7-4B4C-BEE4-6808383369EC}">
  <sheetPr>
    <pageSetUpPr fitToPage="1"/>
  </sheetPr>
  <dimension ref="A1:F1897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7.4257812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2.85546875" bestFit="1" customWidth="1"/>
  </cols>
  <sheetData>
    <row r="1" spans="1:6" ht="60" x14ac:dyDescent="0.2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25">
      <c r="A2" s="67" t="s">
        <v>1</v>
      </c>
      <c r="B2" s="67">
        <v>188874</v>
      </c>
      <c r="C2" s="6">
        <v>41577.1</v>
      </c>
      <c r="D2" s="6">
        <v>5.5</v>
      </c>
      <c r="E2" s="8">
        <v>43252</v>
      </c>
      <c r="F2">
        <f>YEAR(E2)</f>
        <v>2018</v>
      </c>
    </row>
    <row r="3" spans="1:6" x14ac:dyDescent="0.25">
      <c r="A3" s="67" t="s">
        <v>1</v>
      </c>
      <c r="B3" s="67">
        <v>175067</v>
      </c>
      <c r="C3" s="6">
        <v>8956.2240000000002</v>
      </c>
      <c r="D3" s="6">
        <v>1.0224</v>
      </c>
      <c r="E3" s="8">
        <v>43187</v>
      </c>
      <c r="F3">
        <f t="shared" ref="F3:F66" si="0">YEAR(E3)</f>
        <v>2018</v>
      </c>
    </row>
    <row r="4" spans="1:6" x14ac:dyDescent="0.25">
      <c r="A4" s="67" t="s">
        <v>1</v>
      </c>
      <c r="B4" s="67">
        <v>175067</v>
      </c>
      <c r="C4" s="6">
        <v>10920</v>
      </c>
      <c r="D4" s="6">
        <v>0</v>
      </c>
      <c r="E4" s="8">
        <v>43187</v>
      </c>
      <c r="F4">
        <f t="shared" si="0"/>
        <v>2018</v>
      </c>
    </row>
    <row r="5" spans="1:6" x14ac:dyDescent="0.25">
      <c r="A5" s="67" t="s">
        <v>1</v>
      </c>
      <c r="B5" s="67">
        <v>175067</v>
      </c>
      <c r="C5" s="6">
        <v>13566</v>
      </c>
      <c r="D5" s="6">
        <v>0</v>
      </c>
      <c r="E5" s="8">
        <v>43187</v>
      </c>
      <c r="F5">
        <f t="shared" si="0"/>
        <v>2018</v>
      </c>
    </row>
    <row r="6" spans="1:6" x14ac:dyDescent="0.25">
      <c r="A6" s="67" t="s">
        <v>1</v>
      </c>
      <c r="B6" s="67">
        <v>175067</v>
      </c>
      <c r="C6" s="6">
        <v>12600</v>
      </c>
      <c r="D6" s="6">
        <v>0</v>
      </c>
      <c r="E6" s="8">
        <v>43187</v>
      </c>
      <c r="F6">
        <f t="shared" si="0"/>
        <v>2018</v>
      </c>
    </row>
    <row r="7" spans="1:6" x14ac:dyDescent="0.25">
      <c r="A7" s="67" t="s">
        <v>1</v>
      </c>
      <c r="B7" s="67">
        <v>175067</v>
      </c>
      <c r="C7" s="6">
        <v>17414.88</v>
      </c>
      <c r="D7" s="6">
        <v>1.988</v>
      </c>
      <c r="E7" s="8">
        <v>43187</v>
      </c>
      <c r="F7">
        <f t="shared" si="0"/>
        <v>2018</v>
      </c>
    </row>
    <row r="8" spans="1:6" x14ac:dyDescent="0.25">
      <c r="A8" s="67" t="s">
        <v>1</v>
      </c>
      <c r="B8" s="67">
        <v>175067</v>
      </c>
      <c r="C8" s="6">
        <v>20578</v>
      </c>
      <c r="D8" s="6">
        <v>0</v>
      </c>
      <c r="E8" s="8">
        <v>43187</v>
      </c>
      <c r="F8">
        <f t="shared" si="0"/>
        <v>2018</v>
      </c>
    </row>
    <row r="9" spans="1:6" x14ac:dyDescent="0.25">
      <c r="A9" s="67" t="s">
        <v>1</v>
      </c>
      <c r="B9" s="67">
        <v>175067</v>
      </c>
      <c r="C9" s="6">
        <v>32.06</v>
      </c>
      <c r="D9" s="6">
        <v>8.2000000000000007E-3</v>
      </c>
      <c r="E9" s="8">
        <v>43187</v>
      </c>
      <c r="F9">
        <f t="shared" si="0"/>
        <v>2018</v>
      </c>
    </row>
    <row r="10" spans="1:6" x14ac:dyDescent="0.25">
      <c r="A10" s="67" t="s">
        <v>1</v>
      </c>
      <c r="B10" s="67">
        <v>175067</v>
      </c>
      <c r="C10" s="6">
        <v>238.88800000000001</v>
      </c>
      <c r="D10" s="6">
        <v>5.1999999999999998E-2</v>
      </c>
      <c r="E10" s="8">
        <v>43187</v>
      </c>
      <c r="F10">
        <f t="shared" si="0"/>
        <v>2018</v>
      </c>
    </row>
    <row r="11" spans="1:6" x14ac:dyDescent="0.25">
      <c r="A11" s="67" t="s">
        <v>1</v>
      </c>
      <c r="B11" s="67">
        <v>175067</v>
      </c>
      <c r="C11" s="6">
        <v>610.11599999999999</v>
      </c>
      <c r="D11" s="6">
        <v>0.156</v>
      </c>
      <c r="E11" s="8">
        <v>43187</v>
      </c>
      <c r="F11">
        <f t="shared" si="0"/>
        <v>2018</v>
      </c>
    </row>
    <row r="12" spans="1:6" x14ac:dyDescent="0.25">
      <c r="A12" s="67" t="s">
        <v>1</v>
      </c>
      <c r="B12" s="67">
        <v>175067</v>
      </c>
      <c r="C12" s="6">
        <v>3297.5731999999998</v>
      </c>
      <c r="D12" s="6">
        <v>0.71779999999999999</v>
      </c>
      <c r="E12" s="8">
        <v>43187</v>
      </c>
      <c r="F12">
        <f t="shared" si="0"/>
        <v>2018</v>
      </c>
    </row>
    <row r="13" spans="1:6" x14ac:dyDescent="0.25">
      <c r="A13" s="67" t="s">
        <v>1</v>
      </c>
      <c r="B13" s="67">
        <v>175067</v>
      </c>
      <c r="C13" s="6">
        <v>7463.52</v>
      </c>
      <c r="D13" s="6">
        <v>0.85199999999999998</v>
      </c>
      <c r="E13" s="8">
        <v>43187</v>
      </c>
      <c r="F13">
        <f t="shared" si="0"/>
        <v>2018</v>
      </c>
    </row>
    <row r="14" spans="1:6" x14ac:dyDescent="0.25">
      <c r="A14" s="67" t="s">
        <v>1</v>
      </c>
      <c r="B14" s="67">
        <v>175067</v>
      </c>
      <c r="C14" s="6">
        <v>4536.76</v>
      </c>
      <c r="D14" s="6">
        <v>1.1599999999999999</v>
      </c>
      <c r="E14" s="8">
        <v>43187</v>
      </c>
      <c r="F14">
        <f t="shared" si="0"/>
        <v>2018</v>
      </c>
    </row>
    <row r="15" spans="1:6" x14ac:dyDescent="0.25">
      <c r="A15" s="67" t="s">
        <v>1</v>
      </c>
      <c r="B15" s="67">
        <v>175067</v>
      </c>
      <c r="C15" s="6">
        <v>34317.18</v>
      </c>
      <c r="D15" s="6">
        <v>7.47</v>
      </c>
      <c r="E15" s="8">
        <v>43187</v>
      </c>
      <c r="F15">
        <f t="shared" si="0"/>
        <v>2018</v>
      </c>
    </row>
    <row r="16" spans="1:6" x14ac:dyDescent="0.25">
      <c r="A16" s="67" t="s">
        <v>1</v>
      </c>
      <c r="B16" s="67">
        <v>175067</v>
      </c>
      <c r="C16" s="6">
        <v>9744</v>
      </c>
      <c r="D16" s="6">
        <v>0</v>
      </c>
      <c r="E16" s="8">
        <v>43187</v>
      </c>
      <c r="F16">
        <f t="shared" si="0"/>
        <v>2018</v>
      </c>
    </row>
    <row r="17" spans="1:6" x14ac:dyDescent="0.25">
      <c r="A17" s="67" t="s">
        <v>1</v>
      </c>
      <c r="B17" s="67">
        <v>175067</v>
      </c>
      <c r="C17" s="6">
        <v>16800</v>
      </c>
      <c r="D17" s="6">
        <v>0</v>
      </c>
      <c r="E17" s="8">
        <v>43187</v>
      </c>
      <c r="F17">
        <f t="shared" si="0"/>
        <v>2018</v>
      </c>
    </row>
    <row r="18" spans="1:6" x14ac:dyDescent="0.25">
      <c r="A18" s="67" t="s">
        <v>1</v>
      </c>
      <c r="B18" s="67">
        <v>175067</v>
      </c>
      <c r="C18" s="6">
        <v>2394</v>
      </c>
      <c r="D18" s="6">
        <v>0</v>
      </c>
      <c r="E18" s="8">
        <v>43187</v>
      </c>
      <c r="F18">
        <f t="shared" si="0"/>
        <v>2018</v>
      </c>
    </row>
    <row r="19" spans="1:6" x14ac:dyDescent="0.25">
      <c r="A19" s="67" t="s">
        <v>1</v>
      </c>
      <c r="B19" s="67">
        <v>175067</v>
      </c>
      <c r="C19" s="6">
        <v>18270</v>
      </c>
      <c r="D19" s="6">
        <v>0</v>
      </c>
      <c r="E19" s="8">
        <v>43187</v>
      </c>
      <c r="F19">
        <f t="shared" si="0"/>
        <v>2018</v>
      </c>
    </row>
    <row r="20" spans="1:6" x14ac:dyDescent="0.25">
      <c r="A20" s="67" t="s">
        <v>1</v>
      </c>
      <c r="B20" s="67">
        <v>175067</v>
      </c>
      <c r="C20" s="6">
        <v>490.1798</v>
      </c>
      <c r="D20" s="6">
        <v>0.1067</v>
      </c>
      <c r="E20" s="8">
        <v>43187</v>
      </c>
      <c r="F20">
        <f t="shared" si="0"/>
        <v>2018</v>
      </c>
    </row>
    <row r="21" spans="1:6" x14ac:dyDescent="0.25">
      <c r="A21" s="67" t="s">
        <v>1</v>
      </c>
      <c r="B21" s="67">
        <v>175067</v>
      </c>
      <c r="C21" s="6">
        <v>457.58699999999999</v>
      </c>
      <c r="D21" s="6">
        <v>0.11700000000000001</v>
      </c>
      <c r="E21" s="8">
        <v>43187</v>
      </c>
      <c r="F21">
        <f t="shared" si="0"/>
        <v>2018</v>
      </c>
    </row>
    <row r="22" spans="1:6" x14ac:dyDescent="0.25">
      <c r="A22" s="67" t="s">
        <v>1</v>
      </c>
      <c r="B22" s="67">
        <v>175067</v>
      </c>
      <c r="C22" s="6">
        <v>1134.19</v>
      </c>
      <c r="D22" s="6">
        <v>0.28999999999999998</v>
      </c>
      <c r="E22" s="8">
        <v>43187</v>
      </c>
      <c r="F22">
        <f t="shared" si="0"/>
        <v>2018</v>
      </c>
    </row>
    <row r="23" spans="1:6" x14ac:dyDescent="0.25">
      <c r="A23" s="67" t="s">
        <v>1</v>
      </c>
      <c r="B23" s="67">
        <v>175067</v>
      </c>
      <c r="C23" s="6">
        <v>4229.3280000000004</v>
      </c>
      <c r="D23" s="6">
        <v>0.48280000000000001</v>
      </c>
      <c r="E23" s="8">
        <v>43187</v>
      </c>
      <c r="F23">
        <f t="shared" si="0"/>
        <v>2018</v>
      </c>
    </row>
    <row r="24" spans="1:6" x14ac:dyDescent="0.25">
      <c r="A24" s="67" t="s">
        <v>1</v>
      </c>
      <c r="B24" s="67">
        <v>175067</v>
      </c>
      <c r="C24" s="6">
        <v>7488.22</v>
      </c>
      <c r="D24" s="6">
        <v>1.63</v>
      </c>
      <c r="E24" s="8">
        <v>43187</v>
      </c>
      <c r="F24">
        <f t="shared" si="0"/>
        <v>2018</v>
      </c>
    </row>
    <row r="25" spans="1:6" x14ac:dyDescent="0.25">
      <c r="A25" s="67" t="s">
        <v>1</v>
      </c>
      <c r="B25" s="67">
        <v>175067</v>
      </c>
      <c r="C25" s="6">
        <v>3192</v>
      </c>
      <c r="D25" s="6">
        <v>0</v>
      </c>
      <c r="E25" s="8">
        <v>43187</v>
      </c>
      <c r="F25">
        <f t="shared" si="0"/>
        <v>2018</v>
      </c>
    </row>
    <row r="26" spans="1:6" x14ac:dyDescent="0.25">
      <c r="A26" s="67" t="s">
        <v>1</v>
      </c>
      <c r="B26" s="67">
        <v>175067</v>
      </c>
      <c r="C26" s="6">
        <v>3360</v>
      </c>
      <c r="D26" s="6">
        <v>0</v>
      </c>
      <c r="E26" s="8">
        <v>43187</v>
      </c>
      <c r="F26">
        <f t="shared" si="0"/>
        <v>2018</v>
      </c>
    </row>
    <row r="27" spans="1:6" x14ac:dyDescent="0.25">
      <c r="A27" s="67" t="s">
        <v>1</v>
      </c>
      <c r="B27" s="67">
        <v>175067</v>
      </c>
      <c r="C27" s="6">
        <v>119.444</v>
      </c>
      <c r="D27" s="6">
        <v>2.5999999999999999E-2</v>
      </c>
      <c r="E27" s="8">
        <v>43187</v>
      </c>
      <c r="F27">
        <f t="shared" si="0"/>
        <v>2018</v>
      </c>
    </row>
    <row r="28" spans="1:6" x14ac:dyDescent="0.25">
      <c r="A28" s="67" t="s">
        <v>1</v>
      </c>
      <c r="B28" s="67">
        <v>175067</v>
      </c>
      <c r="C28" s="6">
        <v>1074.01</v>
      </c>
      <c r="D28" s="6">
        <v>0.2747</v>
      </c>
      <c r="E28" s="8">
        <v>43187</v>
      </c>
      <c r="F28">
        <f t="shared" si="0"/>
        <v>2018</v>
      </c>
    </row>
    <row r="29" spans="1:6" x14ac:dyDescent="0.25">
      <c r="A29" s="67" t="s">
        <v>1</v>
      </c>
      <c r="B29" s="67">
        <v>175067</v>
      </c>
      <c r="C29" s="6">
        <v>1134.19</v>
      </c>
      <c r="D29" s="6">
        <v>0.28999999999999998</v>
      </c>
      <c r="E29" s="8">
        <v>43187</v>
      </c>
      <c r="F29">
        <f t="shared" si="0"/>
        <v>2018</v>
      </c>
    </row>
    <row r="30" spans="1:6" x14ac:dyDescent="0.25">
      <c r="A30" s="67" t="s">
        <v>1</v>
      </c>
      <c r="B30" s="67">
        <v>175067</v>
      </c>
      <c r="C30" s="6">
        <v>1425.9775999999999</v>
      </c>
      <c r="D30" s="6">
        <v>0.31040000000000001</v>
      </c>
      <c r="E30" s="8">
        <v>43187</v>
      </c>
      <c r="F30">
        <f t="shared" si="0"/>
        <v>2018</v>
      </c>
    </row>
    <row r="31" spans="1:6" x14ac:dyDescent="0.25">
      <c r="A31" s="67" t="s">
        <v>1</v>
      </c>
      <c r="B31" s="67">
        <v>175067</v>
      </c>
      <c r="C31" s="6">
        <v>16419.743999999999</v>
      </c>
      <c r="D31" s="6">
        <v>1.8744000000000001</v>
      </c>
      <c r="E31" s="8">
        <v>43187</v>
      </c>
      <c r="F31">
        <f t="shared" si="0"/>
        <v>2018</v>
      </c>
    </row>
    <row r="32" spans="1:6" x14ac:dyDescent="0.25">
      <c r="A32" s="67" t="s">
        <v>1</v>
      </c>
      <c r="B32" s="67">
        <v>175067</v>
      </c>
      <c r="C32" s="6">
        <v>120270.92</v>
      </c>
      <c r="D32" s="6">
        <v>26.18</v>
      </c>
      <c r="E32" s="8">
        <v>43187</v>
      </c>
      <c r="F32">
        <f t="shared" si="0"/>
        <v>2018</v>
      </c>
    </row>
    <row r="33" spans="1:6" x14ac:dyDescent="0.25">
      <c r="A33" s="67" t="s">
        <v>1</v>
      </c>
      <c r="B33" s="67">
        <v>175067</v>
      </c>
      <c r="C33" s="6">
        <v>798</v>
      </c>
      <c r="D33" s="6">
        <v>0</v>
      </c>
      <c r="E33" s="8">
        <v>43187</v>
      </c>
      <c r="F33">
        <f t="shared" si="0"/>
        <v>2018</v>
      </c>
    </row>
    <row r="34" spans="1:6" x14ac:dyDescent="0.25">
      <c r="A34" s="67" t="s">
        <v>1</v>
      </c>
      <c r="B34" s="67">
        <v>175067</v>
      </c>
      <c r="C34" s="6">
        <v>11760</v>
      </c>
      <c r="D34" s="6">
        <v>0</v>
      </c>
      <c r="E34" s="8">
        <v>43187</v>
      </c>
      <c r="F34">
        <f t="shared" si="0"/>
        <v>2018</v>
      </c>
    </row>
    <row r="35" spans="1:6" x14ac:dyDescent="0.25">
      <c r="A35" s="67" t="s">
        <v>1</v>
      </c>
      <c r="B35" s="67">
        <v>175067</v>
      </c>
      <c r="C35" s="6">
        <v>19488</v>
      </c>
      <c r="D35" s="6">
        <v>0</v>
      </c>
      <c r="E35" s="8">
        <v>43187</v>
      </c>
      <c r="F35">
        <f t="shared" si="0"/>
        <v>2018</v>
      </c>
    </row>
    <row r="36" spans="1:6" x14ac:dyDescent="0.25">
      <c r="A36" s="67" t="s">
        <v>1</v>
      </c>
      <c r="B36" s="67">
        <v>175067</v>
      </c>
      <c r="C36" s="6">
        <v>160.30000000000001</v>
      </c>
      <c r="D36" s="6">
        <v>4.1000000000000002E-2</v>
      </c>
      <c r="E36" s="8">
        <v>43187</v>
      </c>
      <c r="F36">
        <f t="shared" si="0"/>
        <v>2018</v>
      </c>
    </row>
    <row r="37" spans="1:6" x14ac:dyDescent="0.25">
      <c r="A37" s="67" t="s">
        <v>1</v>
      </c>
      <c r="B37" s="67">
        <v>175067</v>
      </c>
      <c r="C37" s="6">
        <v>222.809</v>
      </c>
      <c r="D37" s="6">
        <v>4.8500000000000001E-2</v>
      </c>
      <c r="E37" s="8">
        <v>43187</v>
      </c>
      <c r="F37">
        <f t="shared" si="0"/>
        <v>2018</v>
      </c>
    </row>
    <row r="38" spans="1:6" x14ac:dyDescent="0.25">
      <c r="A38" s="67" t="s">
        <v>1</v>
      </c>
      <c r="B38" s="67">
        <v>175067</v>
      </c>
      <c r="C38" s="6">
        <v>746.35199999999998</v>
      </c>
      <c r="D38" s="6">
        <v>8.5199999999999998E-2</v>
      </c>
      <c r="E38" s="8">
        <v>43187</v>
      </c>
      <c r="F38">
        <f t="shared" si="0"/>
        <v>2018</v>
      </c>
    </row>
    <row r="39" spans="1:6" x14ac:dyDescent="0.25">
      <c r="A39" s="67" t="s">
        <v>1</v>
      </c>
      <c r="B39" s="67">
        <v>175067</v>
      </c>
      <c r="C39" s="6">
        <v>610.11599999999999</v>
      </c>
      <c r="D39" s="6">
        <v>0.156</v>
      </c>
      <c r="E39" s="8">
        <v>43187</v>
      </c>
      <c r="F39">
        <f t="shared" si="0"/>
        <v>2018</v>
      </c>
    </row>
    <row r="40" spans="1:6" x14ac:dyDescent="0.25">
      <c r="A40" s="67" t="s">
        <v>1</v>
      </c>
      <c r="B40" s="67">
        <v>175067</v>
      </c>
      <c r="C40" s="6">
        <v>4309.9219999999996</v>
      </c>
      <c r="D40" s="6">
        <v>1.1020000000000001</v>
      </c>
      <c r="E40" s="8">
        <v>43187</v>
      </c>
      <c r="F40">
        <f t="shared" si="0"/>
        <v>2018</v>
      </c>
    </row>
    <row r="41" spans="1:6" x14ac:dyDescent="0.25">
      <c r="A41" s="67" t="s">
        <v>1</v>
      </c>
      <c r="B41" s="67">
        <v>175067</v>
      </c>
      <c r="C41" s="6">
        <v>26323.62</v>
      </c>
      <c r="D41" s="6">
        <v>5.73</v>
      </c>
      <c r="E41" s="8">
        <v>43187</v>
      </c>
      <c r="F41">
        <f t="shared" si="0"/>
        <v>2018</v>
      </c>
    </row>
    <row r="42" spans="1:6" x14ac:dyDescent="0.25">
      <c r="A42" s="67" t="s">
        <v>1</v>
      </c>
      <c r="B42" s="67">
        <v>175067</v>
      </c>
      <c r="C42" s="6">
        <v>1596</v>
      </c>
      <c r="D42" s="6">
        <v>0</v>
      </c>
      <c r="E42" s="8">
        <v>43187</v>
      </c>
      <c r="F42">
        <f t="shared" si="0"/>
        <v>2018</v>
      </c>
    </row>
    <row r="43" spans="1:6" x14ac:dyDescent="0.25">
      <c r="A43" s="67" t="s">
        <v>1</v>
      </c>
      <c r="B43" s="67">
        <v>175067</v>
      </c>
      <c r="C43" s="6">
        <v>30450</v>
      </c>
      <c r="D43" s="6">
        <v>0</v>
      </c>
      <c r="E43" s="8">
        <v>43187</v>
      </c>
      <c r="F43">
        <f t="shared" si="0"/>
        <v>2018</v>
      </c>
    </row>
    <row r="44" spans="1:6" x14ac:dyDescent="0.25">
      <c r="A44" s="67" t="s">
        <v>1</v>
      </c>
      <c r="B44" s="67">
        <v>175067</v>
      </c>
      <c r="C44" s="6">
        <v>305.05799999999999</v>
      </c>
      <c r="D44" s="6">
        <v>7.8E-2</v>
      </c>
      <c r="E44" s="8">
        <v>43187</v>
      </c>
      <c r="F44">
        <f t="shared" si="0"/>
        <v>2018</v>
      </c>
    </row>
    <row r="45" spans="1:6" x14ac:dyDescent="0.25">
      <c r="A45" s="67" t="s">
        <v>1</v>
      </c>
      <c r="B45" s="67">
        <v>175067</v>
      </c>
      <c r="C45" s="6">
        <v>131066.82</v>
      </c>
      <c r="D45" s="6">
        <v>28.53</v>
      </c>
      <c r="E45" s="8">
        <v>43187</v>
      </c>
      <c r="F45">
        <f t="shared" si="0"/>
        <v>2018</v>
      </c>
    </row>
    <row r="46" spans="1:6" x14ac:dyDescent="0.25">
      <c r="A46" s="67" t="s">
        <v>1</v>
      </c>
      <c r="B46" s="67">
        <v>187844</v>
      </c>
      <c r="C46" s="6">
        <v>13427.4</v>
      </c>
      <c r="D46" s="6">
        <v>0</v>
      </c>
      <c r="E46" s="8">
        <v>43165</v>
      </c>
      <c r="F46">
        <f t="shared" si="0"/>
        <v>2018</v>
      </c>
    </row>
    <row r="47" spans="1:6" x14ac:dyDescent="0.25">
      <c r="A47" s="67" t="s">
        <v>1</v>
      </c>
      <c r="B47" s="67">
        <v>190191</v>
      </c>
      <c r="C47" s="6">
        <v>29076</v>
      </c>
      <c r="D47" s="6">
        <v>10.5</v>
      </c>
      <c r="E47" s="8">
        <v>43235</v>
      </c>
      <c r="F47">
        <f t="shared" si="0"/>
        <v>2018</v>
      </c>
    </row>
    <row r="48" spans="1:6" x14ac:dyDescent="0.25">
      <c r="A48" s="67" t="s">
        <v>1</v>
      </c>
      <c r="B48" s="67">
        <v>137612</v>
      </c>
      <c r="C48" s="6">
        <v>65500</v>
      </c>
      <c r="D48" s="6">
        <v>11.38</v>
      </c>
      <c r="E48" s="8">
        <v>42648</v>
      </c>
      <c r="F48">
        <f t="shared" si="0"/>
        <v>2016</v>
      </c>
    </row>
    <row r="49" spans="1:6" x14ac:dyDescent="0.25">
      <c r="A49" s="67" t="s">
        <v>1</v>
      </c>
      <c r="B49" s="67">
        <v>171100</v>
      </c>
      <c r="C49" s="6">
        <v>312797</v>
      </c>
      <c r="D49" s="6">
        <v>0</v>
      </c>
      <c r="E49" s="8">
        <v>42947</v>
      </c>
      <c r="F49">
        <f t="shared" si="0"/>
        <v>2017</v>
      </c>
    </row>
    <row r="50" spans="1:6" x14ac:dyDescent="0.25">
      <c r="A50" s="67" t="s">
        <v>1</v>
      </c>
      <c r="B50" s="67">
        <v>190227</v>
      </c>
      <c r="C50" s="6">
        <v>21840</v>
      </c>
      <c r="D50" s="6">
        <v>0</v>
      </c>
      <c r="E50" s="8">
        <v>43235</v>
      </c>
      <c r="F50">
        <f t="shared" si="0"/>
        <v>2018</v>
      </c>
    </row>
    <row r="51" spans="1:6" x14ac:dyDescent="0.25">
      <c r="A51" s="67" t="s">
        <v>1</v>
      </c>
      <c r="B51" s="67">
        <v>190228</v>
      </c>
      <c r="C51" s="6">
        <v>1102.56</v>
      </c>
      <c r="D51" s="6">
        <v>0.24</v>
      </c>
      <c r="E51" s="8">
        <v>43235</v>
      </c>
      <c r="F51">
        <f t="shared" si="0"/>
        <v>2018</v>
      </c>
    </row>
    <row r="52" spans="1:6" x14ac:dyDescent="0.25">
      <c r="A52" s="67" t="s">
        <v>1</v>
      </c>
      <c r="B52" s="67">
        <v>190466</v>
      </c>
      <c r="C52" s="6">
        <v>8410</v>
      </c>
      <c r="D52" s="6">
        <v>1</v>
      </c>
      <c r="E52" s="8">
        <v>43189</v>
      </c>
      <c r="F52">
        <f t="shared" si="0"/>
        <v>2018</v>
      </c>
    </row>
    <row r="53" spans="1:6" x14ac:dyDescent="0.25">
      <c r="A53" s="67" t="s">
        <v>1</v>
      </c>
      <c r="B53" s="67">
        <v>140094</v>
      </c>
      <c r="C53" s="6">
        <v>645768</v>
      </c>
      <c r="D53" s="6">
        <v>0</v>
      </c>
      <c r="E53" s="8">
        <v>43070</v>
      </c>
      <c r="F53">
        <f t="shared" si="0"/>
        <v>2017</v>
      </c>
    </row>
    <row r="54" spans="1:6" x14ac:dyDescent="0.25">
      <c r="A54" s="67" t="s">
        <v>1</v>
      </c>
      <c r="B54" s="67">
        <v>192406</v>
      </c>
      <c r="C54" s="6">
        <v>124086</v>
      </c>
      <c r="D54" s="6">
        <v>14.1</v>
      </c>
      <c r="E54" s="8">
        <v>43243</v>
      </c>
      <c r="F54">
        <f t="shared" si="0"/>
        <v>2018</v>
      </c>
    </row>
    <row r="55" spans="1:6" x14ac:dyDescent="0.25">
      <c r="A55" s="67" t="s">
        <v>1</v>
      </c>
      <c r="B55" s="67">
        <v>191594</v>
      </c>
      <c r="C55" s="6">
        <v>20868</v>
      </c>
      <c r="D55" s="6">
        <v>5.2</v>
      </c>
      <c r="E55" s="8">
        <v>43221</v>
      </c>
      <c r="F55">
        <f t="shared" si="0"/>
        <v>2018</v>
      </c>
    </row>
    <row r="56" spans="1:6" x14ac:dyDescent="0.25">
      <c r="A56" s="67" t="s">
        <v>1</v>
      </c>
      <c r="B56" s="67">
        <v>182324</v>
      </c>
      <c r="C56" s="6">
        <v>3897</v>
      </c>
      <c r="D56" s="6">
        <v>0.6</v>
      </c>
      <c r="E56" s="8">
        <v>43077</v>
      </c>
      <c r="F56">
        <f t="shared" si="0"/>
        <v>2017</v>
      </c>
    </row>
    <row r="57" spans="1:6" x14ac:dyDescent="0.25">
      <c r="A57" s="67" t="s">
        <v>1</v>
      </c>
      <c r="B57" s="67">
        <v>182324</v>
      </c>
      <c r="C57" s="6">
        <v>18378</v>
      </c>
      <c r="D57" s="6">
        <v>2.1960000000000002</v>
      </c>
      <c r="E57" s="8">
        <v>43077</v>
      </c>
      <c r="F57">
        <f t="shared" si="0"/>
        <v>2017</v>
      </c>
    </row>
    <row r="58" spans="1:6" x14ac:dyDescent="0.25">
      <c r="A58" s="67" t="s">
        <v>1</v>
      </c>
      <c r="B58" s="67">
        <v>182324</v>
      </c>
      <c r="C58" s="6">
        <v>33481</v>
      </c>
      <c r="D58" s="6">
        <v>3.8220000000000001</v>
      </c>
      <c r="E58" s="8">
        <v>43077</v>
      </c>
      <c r="F58">
        <f t="shared" si="0"/>
        <v>2017</v>
      </c>
    </row>
    <row r="59" spans="1:6" x14ac:dyDescent="0.25">
      <c r="A59" s="67" t="s">
        <v>1</v>
      </c>
      <c r="B59" s="67">
        <v>179866</v>
      </c>
      <c r="C59" s="6">
        <v>17264</v>
      </c>
      <c r="D59" s="6">
        <v>0</v>
      </c>
      <c r="E59" s="8">
        <v>43181</v>
      </c>
      <c r="F59">
        <f t="shared" si="0"/>
        <v>2018</v>
      </c>
    </row>
    <row r="60" spans="1:6" x14ac:dyDescent="0.25">
      <c r="A60" s="67" t="s">
        <v>1</v>
      </c>
      <c r="B60" s="67">
        <v>179869</v>
      </c>
      <c r="C60" s="6">
        <v>15720</v>
      </c>
      <c r="D60" s="6">
        <v>2.1459999999999999</v>
      </c>
      <c r="E60" s="8">
        <v>43181</v>
      </c>
      <c r="F60">
        <f t="shared" si="0"/>
        <v>2018</v>
      </c>
    </row>
    <row r="61" spans="1:6" x14ac:dyDescent="0.25">
      <c r="A61" s="67" t="s">
        <v>1</v>
      </c>
      <c r="B61" s="67">
        <v>179869</v>
      </c>
      <c r="C61" s="6">
        <v>3239</v>
      </c>
      <c r="D61" s="6">
        <v>5.61</v>
      </c>
      <c r="E61" s="8">
        <v>43181</v>
      </c>
      <c r="F61">
        <f t="shared" si="0"/>
        <v>2018</v>
      </c>
    </row>
    <row r="62" spans="1:6" x14ac:dyDescent="0.25">
      <c r="A62" s="67" t="s">
        <v>1</v>
      </c>
      <c r="B62" s="67">
        <v>179869</v>
      </c>
      <c r="C62" s="6">
        <v>123511</v>
      </c>
      <c r="D62" s="6">
        <v>13.9</v>
      </c>
      <c r="E62" s="8">
        <v>43181</v>
      </c>
      <c r="F62">
        <f t="shared" si="0"/>
        <v>2018</v>
      </c>
    </row>
    <row r="63" spans="1:6" x14ac:dyDescent="0.25">
      <c r="A63" s="67" t="s">
        <v>1</v>
      </c>
      <c r="B63" s="67">
        <v>179982</v>
      </c>
      <c r="C63" s="6">
        <v>91153.22</v>
      </c>
      <c r="D63" s="6">
        <v>0</v>
      </c>
      <c r="E63" s="8">
        <v>43181</v>
      </c>
      <c r="F63">
        <f t="shared" si="0"/>
        <v>2018</v>
      </c>
    </row>
    <row r="64" spans="1:6" x14ac:dyDescent="0.25">
      <c r="A64" s="67" t="s">
        <v>1</v>
      </c>
      <c r="B64" s="67">
        <v>137611</v>
      </c>
      <c r="C64" s="6">
        <v>80088</v>
      </c>
      <c r="D64" s="6">
        <v>9</v>
      </c>
      <c r="E64" s="8">
        <v>42648</v>
      </c>
      <c r="F64">
        <f t="shared" si="0"/>
        <v>2016</v>
      </c>
    </row>
    <row r="65" spans="1:6" x14ac:dyDescent="0.25">
      <c r="A65" s="67" t="s">
        <v>1</v>
      </c>
      <c r="B65" s="67">
        <v>184758</v>
      </c>
      <c r="C65" s="6">
        <v>3507</v>
      </c>
      <c r="D65" s="6">
        <v>0</v>
      </c>
      <c r="E65" s="8">
        <v>43168</v>
      </c>
      <c r="F65">
        <f t="shared" si="0"/>
        <v>2018</v>
      </c>
    </row>
    <row r="66" spans="1:6" x14ac:dyDescent="0.25">
      <c r="A66" s="67" t="s">
        <v>1</v>
      </c>
      <c r="B66" s="67">
        <v>184758</v>
      </c>
      <c r="C66" s="6">
        <v>297139</v>
      </c>
      <c r="D66" s="6">
        <v>33.92</v>
      </c>
      <c r="E66" s="8">
        <v>43168</v>
      </c>
      <c r="F66">
        <f t="shared" si="0"/>
        <v>2018</v>
      </c>
    </row>
    <row r="67" spans="1:6" x14ac:dyDescent="0.25">
      <c r="A67" s="67" t="s">
        <v>1</v>
      </c>
      <c r="B67" s="67">
        <v>162801</v>
      </c>
      <c r="C67" s="6">
        <v>6170.3459999999995</v>
      </c>
      <c r="D67" s="6">
        <v>1.6379999999999999</v>
      </c>
      <c r="E67" s="8">
        <v>42807</v>
      </c>
      <c r="F67">
        <f t="shared" ref="F67:F130" si="1">YEAR(E67)</f>
        <v>2017</v>
      </c>
    </row>
    <row r="68" spans="1:6" x14ac:dyDescent="0.25">
      <c r="A68" s="67" t="s">
        <v>1</v>
      </c>
      <c r="B68" s="67">
        <v>162801</v>
      </c>
      <c r="C68" s="6">
        <v>8820.48</v>
      </c>
      <c r="D68" s="6">
        <v>1.92</v>
      </c>
      <c r="E68" s="8">
        <v>42807</v>
      </c>
      <c r="F68">
        <f t="shared" si="1"/>
        <v>2017</v>
      </c>
    </row>
    <row r="69" spans="1:6" x14ac:dyDescent="0.25">
      <c r="A69" s="67" t="s">
        <v>1</v>
      </c>
      <c r="B69" s="67">
        <v>184396</v>
      </c>
      <c r="C69" s="6">
        <v>134833.9</v>
      </c>
      <c r="D69" s="6">
        <v>29.35</v>
      </c>
      <c r="E69" s="8">
        <v>43153</v>
      </c>
      <c r="F69">
        <f t="shared" si="1"/>
        <v>2018</v>
      </c>
    </row>
    <row r="70" spans="1:6" x14ac:dyDescent="0.25">
      <c r="A70" s="67" t="s">
        <v>1</v>
      </c>
      <c r="B70" s="67">
        <v>189287</v>
      </c>
      <c r="C70" s="6">
        <v>33352</v>
      </c>
      <c r="D70" s="6">
        <v>7.11</v>
      </c>
      <c r="E70" s="8">
        <v>43256</v>
      </c>
      <c r="F70">
        <f t="shared" si="1"/>
        <v>2018</v>
      </c>
    </row>
    <row r="71" spans="1:6" x14ac:dyDescent="0.25">
      <c r="A71" s="67" t="s">
        <v>1</v>
      </c>
      <c r="B71" s="67">
        <v>189758</v>
      </c>
      <c r="C71" s="6">
        <v>9647.4</v>
      </c>
      <c r="D71" s="6">
        <v>0</v>
      </c>
      <c r="E71" s="8">
        <v>43228</v>
      </c>
      <c r="F71">
        <f t="shared" si="1"/>
        <v>2018</v>
      </c>
    </row>
    <row r="72" spans="1:6" x14ac:dyDescent="0.25">
      <c r="A72" s="67" t="s">
        <v>1</v>
      </c>
      <c r="B72" s="67">
        <v>189758</v>
      </c>
      <c r="C72" s="6">
        <v>3192</v>
      </c>
      <c r="D72" s="6">
        <v>1</v>
      </c>
      <c r="E72" s="8">
        <v>43228</v>
      </c>
      <c r="F72">
        <f t="shared" si="1"/>
        <v>2018</v>
      </c>
    </row>
    <row r="73" spans="1:6" x14ac:dyDescent="0.25">
      <c r="A73" s="67" t="s">
        <v>1</v>
      </c>
      <c r="B73" s="67">
        <v>189758</v>
      </c>
      <c r="C73" s="6">
        <v>26188</v>
      </c>
      <c r="D73" s="6">
        <v>4.3</v>
      </c>
      <c r="E73" s="8">
        <v>43228</v>
      </c>
      <c r="F73">
        <f t="shared" si="1"/>
        <v>2018</v>
      </c>
    </row>
    <row r="74" spans="1:6" x14ac:dyDescent="0.25">
      <c r="A74" s="67" t="s">
        <v>1</v>
      </c>
      <c r="B74" s="67">
        <v>189758</v>
      </c>
      <c r="C74" s="6">
        <v>29071</v>
      </c>
      <c r="D74" s="6">
        <v>8.9</v>
      </c>
      <c r="E74" s="8">
        <v>43228</v>
      </c>
      <c r="F74">
        <f t="shared" si="1"/>
        <v>2018</v>
      </c>
    </row>
    <row r="75" spans="1:6" x14ac:dyDescent="0.25">
      <c r="A75" s="67" t="s">
        <v>1</v>
      </c>
      <c r="B75" s="67">
        <v>189758</v>
      </c>
      <c r="C75" s="6">
        <v>82568</v>
      </c>
      <c r="D75" s="6">
        <v>17.7</v>
      </c>
      <c r="E75" s="8">
        <v>43228</v>
      </c>
      <c r="F75">
        <f t="shared" si="1"/>
        <v>2018</v>
      </c>
    </row>
    <row r="76" spans="1:6" x14ac:dyDescent="0.25">
      <c r="A76" s="67" t="s">
        <v>1</v>
      </c>
      <c r="B76" s="67">
        <v>189758</v>
      </c>
      <c r="C76" s="6">
        <v>325004</v>
      </c>
      <c r="D76" s="6">
        <v>69.8</v>
      </c>
      <c r="E76" s="8">
        <v>43228</v>
      </c>
      <c r="F76">
        <f t="shared" si="1"/>
        <v>2018</v>
      </c>
    </row>
    <row r="77" spans="1:6" x14ac:dyDescent="0.25">
      <c r="A77" s="67" t="s">
        <v>1</v>
      </c>
      <c r="B77" s="67">
        <v>179914</v>
      </c>
      <c r="C77" s="6">
        <v>99180</v>
      </c>
      <c r="D77" s="6">
        <v>23.9</v>
      </c>
      <c r="E77" s="8">
        <v>42978</v>
      </c>
      <c r="F77">
        <f t="shared" si="1"/>
        <v>2017</v>
      </c>
    </row>
    <row r="78" spans="1:6" x14ac:dyDescent="0.25">
      <c r="A78" s="67" t="s">
        <v>1</v>
      </c>
      <c r="B78" s="67">
        <v>186603</v>
      </c>
      <c r="C78" s="6">
        <v>2860</v>
      </c>
      <c r="D78" s="6">
        <v>0.7</v>
      </c>
      <c r="E78" s="8">
        <v>43215</v>
      </c>
      <c r="F78">
        <f t="shared" si="1"/>
        <v>2018</v>
      </c>
    </row>
    <row r="79" spans="1:6" x14ac:dyDescent="0.25">
      <c r="A79" s="67" t="s">
        <v>1</v>
      </c>
      <c r="B79" s="67">
        <v>186603</v>
      </c>
      <c r="C79" s="6">
        <v>5771</v>
      </c>
      <c r="D79" s="6">
        <v>1.3</v>
      </c>
      <c r="E79" s="8">
        <v>43215</v>
      </c>
      <c r="F79">
        <f t="shared" si="1"/>
        <v>2018</v>
      </c>
    </row>
    <row r="80" spans="1:6" x14ac:dyDescent="0.25">
      <c r="A80" s="67" t="s">
        <v>1</v>
      </c>
      <c r="B80" s="67">
        <v>186603</v>
      </c>
      <c r="C80" s="6">
        <v>79080</v>
      </c>
      <c r="D80" s="6">
        <v>9.1</v>
      </c>
      <c r="E80" s="8">
        <v>43215</v>
      </c>
      <c r="F80">
        <f t="shared" si="1"/>
        <v>2018</v>
      </c>
    </row>
    <row r="81" spans="1:6" x14ac:dyDescent="0.25">
      <c r="A81" s="67" t="s">
        <v>1</v>
      </c>
      <c r="B81" s="67">
        <v>186603</v>
      </c>
      <c r="C81" s="6">
        <v>32341.759999999998</v>
      </c>
      <c r="D81" s="6">
        <v>7.04</v>
      </c>
      <c r="E81" s="8">
        <v>43215</v>
      </c>
      <c r="F81">
        <f t="shared" si="1"/>
        <v>2018</v>
      </c>
    </row>
    <row r="82" spans="1:6" x14ac:dyDescent="0.25">
      <c r="A82" s="67" t="s">
        <v>1</v>
      </c>
      <c r="B82" s="67">
        <v>159080</v>
      </c>
      <c r="C82" s="6">
        <v>5506556</v>
      </c>
      <c r="D82" s="6">
        <v>1041.625</v>
      </c>
      <c r="E82" s="8">
        <v>43159</v>
      </c>
      <c r="F82">
        <f t="shared" si="1"/>
        <v>2018</v>
      </c>
    </row>
    <row r="83" spans="1:6" x14ac:dyDescent="0.25">
      <c r="A83" s="67" t="s">
        <v>1</v>
      </c>
      <c r="B83" s="67">
        <v>187241</v>
      </c>
      <c r="C83" s="6">
        <v>12237</v>
      </c>
      <c r="D83" s="6">
        <v>3.6</v>
      </c>
      <c r="E83" s="8">
        <v>43210</v>
      </c>
      <c r="F83">
        <f t="shared" si="1"/>
        <v>2018</v>
      </c>
    </row>
    <row r="84" spans="1:6" x14ac:dyDescent="0.25">
      <c r="A84" s="67" t="s">
        <v>1</v>
      </c>
      <c r="B84" s="67">
        <v>181741</v>
      </c>
      <c r="C84" s="6">
        <v>34200</v>
      </c>
      <c r="D84" s="6">
        <v>11.42</v>
      </c>
      <c r="E84" s="8">
        <v>43069</v>
      </c>
      <c r="F84">
        <f t="shared" si="1"/>
        <v>2017</v>
      </c>
    </row>
    <row r="85" spans="1:6" x14ac:dyDescent="0.25">
      <c r="A85" s="67" t="s">
        <v>1</v>
      </c>
      <c r="B85" s="67">
        <v>166658</v>
      </c>
      <c r="C85" s="6">
        <v>43616</v>
      </c>
      <c r="D85" s="6">
        <v>0</v>
      </c>
      <c r="E85" s="8">
        <v>42958</v>
      </c>
      <c r="F85">
        <f t="shared" si="1"/>
        <v>2017</v>
      </c>
    </row>
    <row r="86" spans="1:6" x14ac:dyDescent="0.25">
      <c r="A86" s="67" t="s">
        <v>1</v>
      </c>
      <c r="B86" s="67">
        <v>191881</v>
      </c>
      <c r="C86" s="6">
        <v>7251</v>
      </c>
      <c r="D86" s="6">
        <v>1.2</v>
      </c>
      <c r="E86" s="8">
        <v>43214</v>
      </c>
      <c r="F86">
        <f t="shared" si="1"/>
        <v>2018</v>
      </c>
    </row>
    <row r="87" spans="1:6" x14ac:dyDescent="0.25">
      <c r="A87" s="67" t="s">
        <v>1</v>
      </c>
      <c r="B87" s="67">
        <v>191881</v>
      </c>
      <c r="C87" s="6">
        <v>3344.4319999999998</v>
      </c>
      <c r="D87" s="6">
        <v>0.72799999999999998</v>
      </c>
      <c r="E87" s="8">
        <v>43214</v>
      </c>
      <c r="F87">
        <f t="shared" si="1"/>
        <v>2018</v>
      </c>
    </row>
    <row r="88" spans="1:6" x14ac:dyDescent="0.25">
      <c r="A88" s="67" t="s">
        <v>1</v>
      </c>
      <c r="B88" s="67">
        <v>187109</v>
      </c>
      <c r="C88" s="6">
        <v>2335.1999999999998</v>
      </c>
      <c r="D88" s="6">
        <v>0</v>
      </c>
      <c r="E88" s="8">
        <v>43180</v>
      </c>
      <c r="F88">
        <f t="shared" si="1"/>
        <v>2018</v>
      </c>
    </row>
    <row r="89" spans="1:6" x14ac:dyDescent="0.25">
      <c r="A89" s="67" t="s">
        <v>1</v>
      </c>
      <c r="B89" s="67">
        <v>187109</v>
      </c>
      <c r="C89" s="6">
        <v>1990.2719999999999</v>
      </c>
      <c r="D89" s="6">
        <v>0.22720000000000001</v>
      </c>
      <c r="E89" s="8">
        <v>43180</v>
      </c>
      <c r="F89">
        <f t="shared" si="1"/>
        <v>2018</v>
      </c>
    </row>
    <row r="90" spans="1:6" x14ac:dyDescent="0.25">
      <c r="A90" s="67" t="s">
        <v>1</v>
      </c>
      <c r="B90" s="67">
        <v>187109</v>
      </c>
      <c r="C90" s="6">
        <v>8401</v>
      </c>
      <c r="D90" s="6">
        <v>1</v>
      </c>
      <c r="E90" s="8">
        <v>43180</v>
      </c>
      <c r="F90">
        <f t="shared" si="1"/>
        <v>2018</v>
      </c>
    </row>
    <row r="91" spans="1:6" x14ac:dyDescent="0.25">
      <c r="A91" s="67" t="s">
        <v>1</v>
      </c>
      <c r="B91" s="67">
        <v>193746</v>
      </c>
      <c r="C91" s="6">
        <v>8757</v>
      </c>
      <c r="D91" s="6">
        <v>0</v>
      </c>
      <c r="E91" s="8">
        <v>43296</v>
      </c>
      <c r="F91">
        <f t="shared" si="1"/>
        <v>2018</v>
      </c>
    </row>
    <row r="92" spans="1:6" x14ac:dyDescent="0.25">
      <c r="A92" s="67" t="s">
        <v>1</v>
      </c>
      <c r="B92" s="67">
        <v>188429</v>
      </c>
      <c r="C92" s="6">
        <v>23652</v>
      </c>
      <c r="D92" s="6">
        <v>0</v>
      </c>
      <c r="E92" s="8">
        <v>43140</v>
      </c>
      <c r="F92">
        <f t="shared" si="1"/>
        <v>2018</v>
      </c>
    </row>
    <row r="93" spans="1:6" x14ac:dyDescent="0.25">
      <c r="A93" s="67" t="s">
        <v>1</v>
      </c>
      <c r="B93" s="67">
        <v>157445</v>
      </c>
      <c r="C93" s="6">
        <v>806</v>
      </c>
      <c r="D93" s="6">
        <v>0.20141999999999999</v>
      </c>
      <c r="E93" s="8">
        <v>42468</v>
      </c>
      <c r="F93">
        <f t="shared" si="1"/>
        <v>2016</v>
      </c>
    </row>
    <row r="94" spans="1:6" x14ac:dyDescent="0.25">
      <c r="A94" s="67" t="s">
        <v>1</v>
      </c>
      <c r="B94" s="67">
        <v>157445</v>
      </c>
      <c r="C94" s="6">
        <v>8057</v>
      </c>
      <c r="D94" s="6">
        <v>2.0142000000000002</v>
      </c>
      <c r="E94" s="8">
        <v>42468</v>
      </c>
      <c r="F94">
        <f t="shared" si="1"/>
        <v>2016</v>
      </c>
    </row>
    <row r="95" spans="1:6" x14ac:dyDescent="0.25">
      <c r="A95" s="67" t="s">
        <v>1</v>
      </c>
      <c r="B95" s="67">
        <v>166814</v>
      </c>
      <c r="C95" s="6">
        <v>25578</v>
      </c>
      <c r="D95" s="6">
        <v>0</v>
      </c>
      <c r="E95" s="8">
        <v>42734</v>
      </c>
      <c r="F95">
        <f t="shared" si="1"/>
        <v>2016</v>
      </c>
    </row>
    <row r="96" spans="1:6" x14ac:dyDescent="0.25">
      <c r="A96" s="67" t="s">
        <v>1</v>
      </c>
      <c r="B96" s="67">
        <v>185430</v>
      </c>
      <c r="C96" s="6">
        <v>565</v>
      </c>
      <c r="D96" s="6">
        <v>0.10199999999999999</v>
      </c>
      <c r="E96" s="8">
        <v>43099</v>
      </c>
      <c r="F96">
        <f t="shared" si="1"/>
        <v>2017</v>
      </c>
    </row>
    <row r="97" spans="1:6" x14ac:dyDescent="0.25">
      <c r="A97" s="67" t="s">
        <v>1</v>
      </c>
      <c r="B97" s="67">
        <v>185430</v>
      </c>
      <c r="C97" s="6">
        <v>152.529</v>
      </c>
      <c r="D97" s="6">
        <v>3.9E-2</v>
      </c>
      <c r="E97" s="8">
        <v>43099</v>
      </c>
      <c r="F97">
        <f t="shared" si="1"/>
        <v>2017</v>
      </c>
    </row>
    <row r="98" spans="1:6" x14ac:dyDescent="0.25">
      <c r="A98" s="67" t="s">
        <v>1</v>
      </c>
      <c r="B98" s="67">
        <v>185430</v>
      </c>
      <c r="C98" s="6">
        <v>172.084</v>
      </c>
      <c r="D98" s="6">
        <v>4.3999999999999997E-2</v>
      </c>
      <c r="E98" s="8">
        <v>43099</v>
      </c>
      <c r="F98">
        <f t="shared" si="1"/>
        <v>2017</v>
      </c>
    </row>
    <row r="99" spans="1:6" x14ac:dyDescent="0.25">
      <c r="A99" s="67" t="s">
        <v>1</v>
      </c>
      <c r="B99" s="67">
        <v>185430</v>
      </c>
      <c r="C99" s="6">
        <v>457.58699999999999</v>
      </c>
      <c r="D99" s="6">
        <v>0.11700000000000001</v>
      </c>
      <c r="E99" s="8">
        <v>43099</v>
      </c>
      <c r="F99">
        <f t="shared" si="1"/>
        <v>2017</v>
      </c>
    </row>
    <row r="100" spans="1:6" x14ac:dyDescent="0.25">
      <c r="A100" s="67" t="s">
        <v>1</v>
      </c>
      <c r="B100" s="67">
        <v>185430</v>
      </c>
      <c r="C100" s="6">
        <v>4318.3599999999997</v>
      </c>
      <c r="D100" s="6">
        <v>0.94</v>
      </c>
      <c r="E100" s="8">
        <v>43099</v>
      </c>
      <c r="F100">
        <f t="shared" si="1"/>
        <v>2017</v>
      </c>
    </row>
    <row r="101" spans="1:6" x14ac:dyDescent="0.25">
      <c r="A101" s="67" t="s">
        <v>1</v>
      </c>
      <c r="B101" s="67">
        <v>185430</v>
      </c>
      <c r="C101" s="6">
        <v>77822.36</v>
      </c>
      <c r="D101" s="6">
        <v>16.940000000000001</v>
      </c>
      <c r="E101" s="8">
        <v>43099</v>
      </c>
      <c r="F101">
        <f t="shared" si="1"/>
        <v>2017</v>
      </c>
    </row>
    <row r="102" spans="1:6" x14ac:dyDescent="0.25">
      <c r="A102" s="67" t="s">
        <v>1</v>
      </c>
      <c r="B102" s="67">
        <v>185430</v>
      </c>
      <c r="C102" s="6">
        <v>234.66</v>
      </c>
      <c r="D102" s="6">
        <v>0.06</v>
      </c>
      <c r="E102" s="8">
        <v>43089</v>
      </c>
      <c r="F102">
        <f t="shared" si="1"/>
        <v>2017</v>
      </c>
    </row>
    <row r="103" spans="1:6" x14ac:dyDescent="0.25">
      <c r="A103" s="67" t="s">
        <v>1</v>
      </c>
      <c r="B103" s="67">
        <v>185430</v>
      </c>
      <c r="C103" s="6">
        <v>3904.9</v>
      </c>
      <c r="D103" s="6">
        <v>0.85</v>
      </c>
      <c r="E103" s="8">
        <v>43089</v>
      </c>
      <c r="F103">
        <f t="shared" si="1"/>
        <v>2017</v>
      </c>
    </row>
    <row r="104" spans="1:6" x14ac:dyDescent="0.25">
      <c r="A104" s="67" t="s">
        <v>1</v>
      </c>
      <c r="B104" s="67">
        <v>185430</v>
      </c>
      <c r="C104" s="6">
        <v>3613.7640000000001</v>
      </c>
      <c r="D104" s="6">
        <v>0.92400000000000004</v>
      </c>
      <c r="E104" s="8">
        <v>43089</v>
      </c>
      <c r="F104">
        <f t="shared" si="1"/>
        <v>2017</v>
      </c>
    </row>
    <row r="105" spans="1:6" x14ac:dyDescent="0.25">
      <c r="A105" s="67" t="s">
        <v>1</v>
      </c>
      <c r="B105" s="67">
        <v>185430</v>
      </c>
      <c r="C105" s="6">
        <v>5420.92</v>
      </c>
      <c r="D105" s="6">
        <v>1.18</v>
      </c>
      <c r="E105" s="8">
        <v>43089</v>
      </c>
      <c r="F105">
        <f t="shared" si="1"/>
        <v>2017</v>
      </c>
    </row>
    <row r="106" spans="1:6" x14ac:dyDescent="0.25">
      <c r="A106" s="67" t="s">
        <v>1</v>
      </c>
      <c r="B106" s="67">
        <v>185430</v>
      </c>
      <c r="C106" s="6">
        <v>23031.879000000001</v>
      </c>
      <c r="D106" s="6">
        <v>5.8890000000000002</v>
      </c>
      <c r="E106" s="8">
        <v>43089</v>
      </c>
      <c r="F106">
        <f t="shared" si="1"/>
        <v>2017</v>
      </c>
    </row>
    <row r="107" spans="1:6" x14ac:dyDescent="0.25">
      <c r="A107" s="67" t="s">
        <v>1</v>
      </c>
      <c r="B107" s="67">
        <v>185430</v>
      </c>
      <c r="C107" s="6">
        <v>6101.16</v>
      </c>
      <c r="D107" s="6">
        <v>1.56</v>
      </c>
      <c r="E107" s="8">
        <v>43099</v>
      </c>
      <c r="F107">
        <f t="shared" si="1"/>
        <v>2017</v>
      </c>
    </row>
    <row r="108" spans="1:6" x14ac:dyDescent="0.25">
      <c r="A108" s="67" t="s">
        <v>1</v>
      </c>
      <c r="B108" s="67">
        <v>185430</v>
      </c>
      <c r="C108" s="6">
        <v>9503.73</v>
      </c>
      <c r="D108" s="6">
        <v>2.4300000000000002</v>
      </c>
      <c r="E108" s="8">
        <v>43099</v>
      </c>
      <c r="F108">
        <f t="shared" si="1"/>
        <v>2017</v>
      </c>
    </row>
    <row r="109" spans="1:6" x14ac:dyDescent="0.25">
      <c r="A109" s="67" t="s">
        <v>1</v>
      </c>
      <c r="B109" s="67">
        <v>185430</v>
      </c>
      <c r="C109" s="6">
        <v>11443.585999999999</v>
      </c>
      <c r="D109" s="6">
        <v>2.9260000000000002</v>
      </c>
      <c r="E109" s="8">
        <v>43099</v>
      </c>
      <c r="F109">
        <f t="shared" si="1"/>
        <v>2017</v>
      </c>
    </row>
    <row r="110" spans="1:6" x14ac:dyDescent="0.25">
      <c r="A110" s="67" t="s">
        <v>1</v>
      </c>
      <c r="B110" s="67">
        <v>185430</v>
      </c>
      <c r="C110" s="6">
        <v>59997.64</v>
      </c>
      <c r="D110" s="6">
        <v>13.06</v>
      </c>
      <c r="E110" s="8">
        <v>43099</v>
      </c>
      <c r="F110">
        <f t="shared" si="1"/>
        <v>2017</v>
      </c>
    </row>
    <row r="111" spans="1:6" x14ac:dyDescent="0.25">
      <c r="A111" s="67" t="s">
        <v>1</v>
      </c>
      <c r="B111" s="67">
        <v>185430</v>
      </c>
      <c r="C111" s="6">
        <v>5301</v>
      </c>
      <c r="D111" s="6">
        <v>0.95699999999999996</v>
      </c>
      <c r="E111" s="8">
        <v>43069</v>
      </c>
      <c r="F111">
        <f t="shared" si="1"/>
        <v>2017</v>
      </c>
    </row>
    <row r="112" spans="1:6" x14ac:dyDescent="0.25">
      <c r="A112" s="67" t="s">
        <v>1</v>
      </c>
      <c r="B112" s="67">
        <v>185430</v>
      </c>
      <c r="C112" s="6">
        <v>602.29399999999998</v>
      </c>
      <c r="D112" s="6">
        <v>0.154</v>
      </c>
      <c r="E112" s="8">
        <v>43069</v>
      </c>
      <c r="F112">
        <f t="shared" si="1"/>
        <v>2017</v>
      </c>
    </row>
    <row r="113" spans="1:6" x14ac:dyDescent="0.25">
      <c r="A113" s="67" t="s">
        <v>1</v>
      </c>
      <c r="B113" s="67">
        <v>185430</v>
      </c>
      <c r="C113" s="6">
        <v>5512.8</v>
      </c>
      <c r="D113" s="6">
        <v>1.2</v>
      </c>
      <c r="E113" s="8">
        <v>43069</v>
      </c>
      <c r="F113">
        <f t="shared" si="1"/>
        <v>2017</v>
      </c>
    </row>
    <row r="114" spans="1:6" x14ac:dyDescent="0.25">
      <c r="A114" s="67" t="s">
        <v>1</v>
      </c>
      <c r="B114" s="67">
        <v>185430</v>
      </c>
      <c r="C114" s="6">
        <v>40519.08</v>
      </c>
      <c r="D114" s="6">
        <v>8.82</v>
      </c>
      <c r="E114" s="8">
        <v>43069</v>
      </c>
      <c r="F114">
        <f t="shared" si="1"/>
        <v>2017</v>
      </c>
    </row>
    <row r="115" spans="1:6" x14ac:dyDescent="0.25">
      <c r="A115" s="67" t="s">
        <v>1</v>
      </c>
      <c r="B115" s="67">
        <v>185430</v>
      </c>
      <c r="C115" s="6">
        <v>19822</v>
      </c>
      <c r="D115" s="6">
        <v>3.5779999999999998</v>
      </c>
      <c r="E115" s="8">
        <v>43157</v>
      </c>
      <c r="F115">
        <f t="shared" si="1"/>
        <v>2018</v>
      </c>
    </row>
    <row r="116" spans="1:6" x14ac:dyDescent="0.25">
      <c r="A116" s="67" t="s">
        <v>1</v>
      </c>
      <c r="B116" s="67">
        <v>185430</v>
      </c>
      <c r="C116" s="6">
        <v>762.64499999999998</v>
      </c>
      <c r="D116" s="6">
        <v>0.19500000000000001</v>
      </c>
      <c r="E116" s="8">
        <v>43157</v>
      </c>
      <c r="F116">
        <f t="shared" si="1"/>
        <v>2018</v>
      </c>
    </row>
    <row r="117" spans="1:6" x14ac:dyDescent="0.25">
      <c r="A117" s="67" t="s">
        <v>1</v>
      </c>
      <c r="B117" s="67">
        <v>185430</v>
      </c>
      <c r="C117" s="6">
        <v>47869.48</v>
      </c>
      <c r="D117" s="6">
        <v>10.42</v>
      </c>
      <c r="E117" s="8">
        <v>43157</v>
      </c>
      <c r="F117">
        <f t="shared" si="1"/>
        <v>2018</v>
      </c>
    </row>
    <row r="118" spans="1:6" x14ac:dyDescent="0.25">
      <c r="A118" s="67" t="s">
        <v>1</v>
      </c>
      <c r="B118" s="67">
        <v>185430</v>
      </c>
      <c r="C118" s="6">
        <v>172.084</v>
      </c>
      <c r="D118" s="6">
        <v>4.3999999999999997E-2</v>
      </c>
      <c r="E118" s="8">
        <v>43099</v>
      </c>
      <c r="F118">
        <f t="shared" si="1"/>
        <v>2017</v>
      </c>
    </row>
    <row r="119" spans="1:6" x14ac:dyDescent="0.25">
      <c r="A119" s="67" t="s">
        <v>1</v>
      </c>
      <c r="B119" s="67">
        <v>185430</v>
      </c>
      <c r="C119" s="6">
        <v>5834.38</v>
      </c>
      <c r="D119" s="6">
        <v>1.27</v>
      </c>
      <c r="E119" s="8">
        <v>43099</v>
      </c>
      <c r="F119">
        <f t="shared" si="1"/>
        <v>2017</v>
      </c>
    </row>
    <row r="120" spans="1:6" x14ac:dyDescent="0.25">
      <c r="A120" s="67" t="s">
        <v>1</v>
      </c>
      <c r="B120" s="67">
        <v>185430</v>
      </c>
      <c r="C120" s="6">
        <v>76352.28</v>
      </c>
      <c r="D120" s="6">
        <v>16.62</v>
      </c>
      <c r="E120" s="8">
        <v>43099</v>
      </c>
      <c r="F120">
        <f t="shared" si="1"/>
        <v>2017</v>
      </c>
    </row>
    <row r="121" spans="1:6" x14ac:dyDescent="0.25">
      <c r="A121" s="67" t="s">
        <v>1</v>
      </c>
      <c r="B121" s="67">
        <v>185430</v>
      </c>
      <c r="C121" s="6">
        <v>344.16800000000001</v>
      </c>
      <c r="D121" s="6">
        <v>8.7999999999999995E-2</v>
      </c>
      <c r="E121" s="8">
        <v>43069</v>
      </c>
      <c r="F121">
        <f t="shared" si="1"/>
        <v>2017</v>
      </c>
    </row>
    <row r="122" spans="1:6" x14ac:dyDescent="0.25">
      <c r="A122" s="67" t="s">
        <v>1</v>
      </c>
      <c r="B122" s="67">
        <v>185430</v>
      </c>
      <c r="C122" s="6">
        <v>1220.232</v>
      </c>
      <c r="D122" s="6">
        <v>0.312</v>
      </c>
      <c r="E122" s="8">
        <v>43069</v>
      </c>
      <c r="F122">
        <f t="shared" si="1"/>
        <v>2017</v>
      </c>
    </row>
    <row r="123" spans="1:6" x14ac:dyDescent="0.25">
      <c r="A123" s="67" t="s">
        <v>1</v>
      </c>
      <c r="B123" s="67">
        <v>185430</v>
      </c>
      <c r="C123" s="6">
        <v>6110.02</v>
      </c>
      <c r="D123" s="6">
        <v>1.33</v>
      </c>
      <c r="E123" s="8">
        <v>43069</v>
      </c>
      <c r="F123">
        <f t="shared" si="1"/>
        <v>2017</v>
      </c>
    </row>
    <row r="124" spans="1:6" x14ac:dyDescent="0.25">
      <c r="A124" s="67" t="s">
        <v>1</v>
      </c>
      <c r="B124" s="67">
        <v>185430</v>
      </c>
      <c r="C124" s="6">
        <v>80854.399999999994</v>
      </c>
      <c r="D124" s="6">
        <v>17.600000000000001</v>
      </c>
      <c r="E124" s="8">
        <v>43069</v>
      </c>
      <c r="F124">
        <f t="shared" si="1"/>
        <v>2017</v>
      </c>
    </row>
    <row r="125" spans="1:6" x14ac:dyDescent="0.25">
      <c r="A125" s="67" t="s">
        <v>1</v>
      </c>
      <c r="B125" s="67">
        <v>185430</v>
      </c>
      <c r="C125" s="6">
        <v>17534</v>
      </c>
      <c r="D125" s="6">
        <v>3.165</v>
      </c>
      <c r="E125" s="8">
        <v>43181</v>
      </c>
      <c r="F125">
        <f t="shared" si="1"/>
        <v>2018</v>
      </c>
    </row>
    <row r="126" spans="1:6" x14ac:dyDescent="0.25">
      <c r="A126" s="67" t="s">
        <v>1</v>
      </c>
      <c r="B126" s="67">
        <v>185430</v>
      </c>
      <c r="C126" s="6">
        <v>1372.761</v>
      </c>
      <c r="D126" s="6">
        <v>0.35099999999999998</v>
      </c>
      <c r="E126" s="8">
        <v>43181</v>
      </c>
      <c r="F126">
        <f t="shared" si="1"/>
        <v>2018</v>
      </c>
    </row>
    <row r="127" spans="1:6" x14ac:dyDescent="0.25">
      <c r="A127" s="67" t="s">
        <v>1</v>
      </c>
      <c r="B127" s="67">
        <v>185430</v>
      </c>
      <c r="C127" s="6">
        <v>1462.7139999999999</v>
      </c>
      <c r="D127" s="6">
        <v>0.374</v>
      </c>
      <c r="E127" s="8">
        <v>43181</v>
      </c>
      <c r="F127">
        <f t="shared" si="1"/>
        <v>2018</v>
      </c>
    </row>
    <row r="128" spans="1:6" x14ac:dyDescent="0.25">
      <c r="A128" s="67" t="s">
        <v>1</v>
      </c>
      <c r="B128" s="67">
        <v>185430</v>
      </c>
      <c r="C128" s="6">
        <v>30320.400000000001</v>
      </c>
      <c r="D128" s="6">
        <v>6.6</v>
      </c>
      <c r="E128" s="8">
        <v>43181</v>
      </c>
      <c r="F128">
        <f t="shared" si="1"/>
        <v>2018</v>
      </c>
    </row>
    <row r="129" spans="1:6" x14ac:dyDescent="0.25">
      <c r="A129" s="67" t="s">
        <v>1</v>
      </c>
      <c r="B129" s="67">
        <v>170193</v>
      </c>
      <c r="C129" s="6">
        <v>271171</v>
      </c>
      <c r="D129" s="6">
        <v>0</v>
      </c>
      <c r="E129" s="8">
        <v>42887</v>
      </c>
      <c r="F129">
        <f t="shared" si="1"/>
        <v>2017</v>
      </c>
    </row>
    <row r="130" spans="1:6" x14ac:dyDescent="0.25">
      <c r="A130" s="67" t="s">
        <v>1</v>
      </c>
      <c r="B130" s="67">
        <v>183430</v>
      </c>
      <c r="C130" s="6">
        <v>5838</v>
      </c>
      <c r="D130" s="6">
        <v>0</v>
      </c>
      <c r="E130" s="8">
        <v>43041</v>
      </c>
      <c r="F130">
        <f t="shared" si="1"/>
        <v>2017</v>
      </c>
    </row>
    <row r="131" spans="1:6" x14ac:dyDescent="0.25">
      <c r="A131" s="67" t="s">
        <v>1</v>
      </c>
      <c r="B131" s="67">
        <v>183430</v>
      </c>
      <c r="C131" s="6">
        <v>24973</v>
      </c>
      <c r="D131" s="6">
        <v>2.8</v>
      </c>
      <c r="E131" s="8">
        <v>43041</v>
      </c>
      <c r="F131">
        <f t="shared" ref="F131:F194" si="2">YEAR(E131)</f>
        <v>2017</v>
      </c>
    </row>
    <row r="132" spans="1:6" x14ac:dyDescent="0.25">
      <c r="A132" s="67" t="s">
        <v>1</v>
      </c>
      <c r="B132" s="67">
        <v>193396</v>
      </c>
      <c r="C132" s="6">
        <v>17056.975999999999</v>
      </c>
      <c r="D132" s="6">
        <v>4.5279999999999996</v>
      </c>
      <c r="E132" s="8">
        <v>43245</v>
      </c>
      <c r="F132">
        <f t="shared" si="2"/>
        <v>2018</v>
      </c>
    </row>
    <row r="133" spans="1:6" x14ac:dyDescent="0.25">
      <c r="A133" s="67" t="s">
        <v>1</v>
      </c>
      <c r="B133" s="67">
        <v>194647</v>
      </c>
      <c r="C133" s="6">
        <v>2919</v>
      </c>
      <c r="D133" s="6">
        <v>0</v>
      </c>
      <c r="E133" s="8">
        <v>43285</v>
      </c>
      <c r="F133">
        <f t="shared" si="2"/>
        <v>2018</v>
      </c>
    </row>
    <row r="134" spans="1:6" x14ac:dyDescent="0.25">
      <c r="A134" s="67" t="s">
        <v>1</v>
      </c>
      <c r="B134" s="67">
        <v>194647</v>
      </c>
      <c r="C134" s="6">
        <v>4040</v>
      </c>
      <c r="D134" s="6">
        <v>1.6</v>
      </c>
      <c r="E134" s="8">
        <v>43285</v>
      </c>
      <c r="F134">
        <f t="shared" si="2"/>
        <v>2018</v>
      </c>
    </row>
    <row r="135" spans="1:6" x14ac:dyDescent="0.25">
      <c r="A135" s="67" t="s">
        <v>1</v>
      </c>
      <c r="B135" s="67">
        <v>187405</v>
      </c>
      <c r="C135" s="6">
        <v>1161.5999999999999</v>
      </c>
      <c r="D135" s="6">
        <v>0.29699999999999999</v>
      </c>
      <c r="E135" s="8">
        <v>43249</v>
      </c>
      <c r="F135">
        <f t="shared" si="2"/>
        <v>2018</v>
      </c>
    </row>
    <row r="136" spans="1:6" x14ac:dyDescent="0.25">
      <c r="A136" s="67" t="s">
        <v>1</v>
      </c>
      <c r="B136" s="67">
        <v>187405</v>
      </c>
      <c r="C136" s="6">
        <v>9964</v>
      </c>
      <c r="D136" s="6">
        <v>0</v>
      </c>
      <c r="E136" s="8">
        <v>43249</v>
      </c>
      <c r="F136">
        <f t="shared" si="2"/>
        <v>2018</v>
      </c>
    </row>
    <row r="137" spans="1:6" x14ac:dyDescent="0.25">
      <c r="A137" s="67" t="s">
        <v>1</v>
      </c>
      <c r="B137" s="67">
        <v>187405</v>
      </c>
      <c r="C137" s="6">
        <v>6575</v>
      </c>
      <c r="D137" s="6">
        <v>3</v>
      </c>
      <c r="E137" s="8">
        <v>43249</v>
      </c>
      <c r="F137">
        <f t="shared" si="2"/>
        <v>2018</v>
      </c>
    </row>
    <row r="138" spans="1:6" x14ac:dyDescent="0.25">
      <c r="A138" s="67" t="s">
        <v>1</v>
      </c>
      <c r="B138" s="67">
        <v>187405</v>
      </c>
      <c r="C138" s="6">
        <v>104340</v>
      </c>
      <c r="D138" s="6">
        <v>12</v>
      </c>
      <c r="E138" s="8">
        <v>43249</v>
      </c>
      <c r="F138">
        <f t="shared" si="2"/>
        <v>2018</v>
      </c>
    </row>
    <row r="139" spans="1:6" x14ac:dyDescent="0.25">
      <c r="A139" s="67" t="s">
        <v>1</v>
      </c>
      <c r="B139" s="67">
        <v>181512</v>
      </c>
      <c r="C139" s="6">
        <v>120041.22</v>
      </c>
      <c r="D139" s="6">
        <v>26.13</v>
      </c>
      <c r="E139" s="8">
        <v>43081</v>
      </c>
      <c r="F139">
        <f t="shared" si="2"/>
        <v>2017</v>
      </c>
    </row>
    <row r="140" spans="1:6" x14ac:dyDescent="0.25">
      <c r="A140" s="67" t="s">
        <v>1</v>
      </c>
      <c r="B140" s="67">
        <v>193596</v>
      </c>
      <c r="C140" s="6">
        <v>6304</v>
      </c>
      <c r="D140" s="6">
        <v>1.8</v>
      </c>
      <c r="E140" s="8">
        <v>43245</v>
      </c>
      <c r="F140">
        <f t="shared" si="2"/>
        <v>2018</v>
      </c>
    </row>
    <row r="141" spans="1:6" x14ac:dyDescent="0.25">
      <c r="A141" s="67" t="s">
        <v>1</v>
      </c>
      <c r="B141" s="67">
        <v>185248</v>
      </c>
      <c r="C141" s="6">
        <v>6982.88</v>
      </c>
      <c r="D141" s="6">
        <v>1.52</v>
      </c>
      <c r="E141" s="8">
        <v>43112</v>
      </c>
      <c r="F141">
        <f t="shared" si="2"/>
        <v>2018</v>
      </c>
    </row>
    <row r="142" spans="1:6" x14ac:dyDescent="0.25">
      <c r="A142" s="67" t="s">
        <v>1</v>
      </c>
      <c r="B142" s="67">
        <v>185248</v>
      </c>
      <c r="C142" s="6">
        <v>1226</v>
      </c>
      <c r="D142" s="6">
        <v>0.4</v>
      </c>
      <c r="E142" s="8">
        <v>43112</v>
      </c>
      <c r="F142">
        <f t="shared" si="2"/>
        <v>2018</v>
      </c>
    </row>
    <row r="143" spans="1:6" x14ac:dyDescent="0.25">
      <c r="A143" s="67" t="s">
        <v>1</v>
      </c>
      <c r="B143" s="67">
        <v>154215</v>
      </c>
      <c r="C143" s="6">
        <v>12180</v>
      </c>
      <c r="D143" s="6">
        <v>0</v>
      </c>
      <c r="E143" s="8">
        <v>43283</v>
      </c>
      <c r="F143">
        <f t="shared" si="2"/>
        <v>2018</v>
      </c>
    </row>
    <row r="144" spans="1:6" x14ac:dyDescent="0.25">
      <c r="A144" s="67" t="s">
        <v>1</v>
      </c>
      <c r="B144" s="67">
        <v>154215</v>
      </c>
      <c r="C144" s="6">
        <v>240024</v>
      </c>
      <c r="D144" s="6">
        <v>0</v>
      </c>
      <c r="E144" s="8">
        <v>43283</v>
      </c>
      <c r="F144">
        <f t="shared" si="2"/>
        <v>2018</v>
      </c>
    </row>
    <row r="145" spans="1:6" x14ac:dyDescent="0.25">
      <c r="A145" s="67" t="s">
        <v>1</v>
      </c>
      <c r="B145" s="67">
        <v>184140</v>
      </c>
      <c r="C145" s="6">
        <v>314.7</v>
      </c>
      <c r="D145" s="6">
        <v>0.35099999999999998</v>
      </c>
      <c r="E145" s="8">
        <v>43069</v>
      </c>
      <c r="F145">
        <f t="shared" si="2"/>
        <v>2017</v>
      </c>
    </row>
    <row r="146" spans="1:6" x14ac:dyDescent="0.25">
      <c r="A146" s="67" t="s">
        <v>1</v>
      </c>
      <c r="B146" s="67">
        <v>184140</v>
      </c>
      <c r="C146" s="6">
        <v>833.75</v>
      </c>
      <c r="D146" s="6">
        <v>1.3875</v>
      </c>
      <c r="E146" s="8">
        <v>43069</v>
      </c>
      <c r="F146">
        <f t="shared" si="2"/>
        <v>2017</v>
      </c>
    </row>
    <row r="147" spans="1:6" x14ac:dyDescent="0.25">
      <c r="A147" s="67" t="s">
        <v>1</v>
      </c>
      <c r="B147" s="67">
        <v>184140</v>
      </c>
      <c r="C147" s="6">
        <v>314.7</v>
      </c>
      <c r="D147" s="6">
        <v>0.35099999999999998</v>
      </c>
      <c r="E147" s="8">
        <v>43069</v>
      </c>
      <c r="F147">
        <f t="shared" si="2"/>
        <v>2017</v>
      </c>
    </row>
    <row r="148" spans="1:6" x14ac:dyDescent="0.25">
      <c r="A148" s="67" t="s">
        <v>1</v>
      </c>
      <c r="B148" s="67">
        <v>184140</v>
      </c>
      <c r="C148" s="6">
        <v>660.75</v>
      </c>
      <c r="D148" s="6">
        <v>0.66</v>
      </c>
      <c r="E148" s="8">
        <v>43069</v>
      </c>
      <c r="F148">
        <f t="shared" si="2"/>
        <v>2017</v>
      </c>
    </row>
    <row r="149" spans="1:6" x14ac:dyDescent="0.25">
      <c r="A149" s="67" t="s">
        <v>1</v>
      </c>
      <c r="B149" s="67">
        <v>184140</v>
      </c>
      <c r="C149" s="6">
        <v>545</v>
      </c>
      <c r="D149" s="6">
        <v>0.91</v>
      </c>
      <c r="E149" s="8">
        <v>43069</v>
      </c>
      <c r="F149">
        <f t="shared" si="2"/>
        <v>2017</v>
      </c>
    </row>
    <row r="150" spans="1:6" x14ac:dyDescent="0.25">
      <c r="A150" s="67" t="s">
        <v>1</v>
      </c>
      <c r="B150" s="67">
        <v>184140</v>
      </c>
      <c r="C150" s="6">
        <v>524.5</v>
      </c>
      <c r="D150" s="6">
        <v>0.58499999999999996</v>
      </c>
      <c r="E150" s="8">
        <v>43070</v>
      </c>
      <c r="F150">
        <f t="shared" si="2"/>
        <v>2017</v>
      </c>
    </row>
    <row r="151" spans="1:6" x14ac:dyDescent="0.25">
      <c r="A151" s="67" t="s">
        <v>1</v>
      </c>
      <c r="B151" s="67">
        <v>184140</v>
      </c>
      <c r="C151" s="6">
        <v>1357.5</v>
      </c>
      <c r="D151" s="6">
        <v>1.365</v>
      </c>
      <c r="E151" s="8">
        <v>43070</v>
      </c>
      <c r="F151">
        <f t="shared" si="2"/>
        <v>2017</v>
      </c>
    </row>
    <row r="152" spans="1:6" x14ac:dyDescent="0.25">
      <c r="A152" s="67" t="s">
        <v>1</v>
      </c>
      <c r="B152" s="67">
        <v>187800</v>
      </c>
      <c r="C152" s="6">
        <v>51556</v>
      </c>
      <c r="D152" s="6">
        <v>5.9</v>
      </c>
      <c r="E152" s="8">
        <v>43098</v>
      </c>
      <c r="F152">
        <f t="shared" si="2"/>
        <v>2017</v>
      </c>
    </row>
    <row r="153" spans="1:6" x14ac:dyDescent="0.25">
      <c r="A153" s="67" t="s">
        <v>1</v>
      </c>
      <c r="B153" s="67">
        <v>195145</v>
      </c>
      <c r="C153" s="6">
        <v>246.05</v>
      </c>
      <c r="D153" s="6">
        <v>0.40949999999999998</v>
      </c>
      <c r="E153" s="8">
        <v>43237</v>
      </c>
      <c r="F153">
        <f t="shared" si="2"/>
        <v>2018</v>
      </c>
    </row>
    <row r="154" spans="1:6" x14ac:dyDescent="0.25">
      <c r="A154" s="67" t="s">
        <v>1</v>
      </c>
      <c r="B154" s="67">
        <v>192412</v>
      </c>
      <c r="C154" s="6">
        <v>91420.6</v>
      </c>
      <c r="D154" s="6">
        <v>19.899999999999999</v>
      </c>
      <c r="E154" s="8">
        <v>43251</v>
      </c>
      <c r="F154">
        <f t="shared" si="2"/>
        <v>2018</v>
      </c>
    </row>
    <row r="155" spans="1:6" x14ac:dyDescent="0.25">
      <c r="A155" s="67" t="s">
        <v>1</v>
      </c>
      <c r="B155" s="67">
        <v>186601</v>
      </c>
      <c r="C155" s="6">
        <v>5040</v>
      </c>
      <c r="D155" s="6">
        <v>0</v>
      </c>
      <c r="E155" s="8">
        <v>43224</v>
      </c>
      <c r="F155">
        <f t="shared" si="2"/>
        <v>2018</v>
      </c>
    </row>
    <row r="156" spans="1:6" x14ac:dyDescent="0.25">
      <c r="A156" s="67" t="s">
        <v>1</v>
      </c>
      <c r="B156" s="67">
        <v>186601</v>
      </c>
      <c r="C156" s="6">
        <v>13427.4</v>
      </c>
      <c r="D156" s="6">
        <v>0</v>
      </c>
      <c r="E156" s="8">
        <v>43224</v>
      </c>
      <c r="F156">
        <f t="shared" si="2"/>
        <v>2018</v>
      </c>
    </row>
    <row r="157" spans="1:6" x14ac:dyDescent="0.25">
      <c r="A157" s="67" t="s">
        <v>1</v>
      </c>
      <c r="B157" s="67">
        <v>174557</v>
      </c>
      <c r="C157" s="6">
        <v>99392</v>
      </c>
      <c r="D157" s="6">
        <v>10.130000000000001</v>
      </c>
      <c r="E157" s="8">
        <v>43251</v>
      </c>
      <c r="F157">
        <f t="shared" si="2"/>
        <v>2018</v>
      </c>
    </row>
    <row r="158" spans="1:6" x14ac:dyDescent="0.25">
      <c r="A158" s="67" t="s">
        <v>1</v>
      </c>
      <c r="B158" s="67">
        <v>190556</v>
      </c>
      <c r="C158" s="6">
        <v>536383</v>
      </c>
      <c r="D158" s="6">
        <v>61.2</v>
      </c>
      <c r="E158" s="8">
        <v>43242</v>
      </c>
      <c r="F158">
        <f t="shared" si="2"/>
        <v>2018</v>
      </c>
    </row>
    <row r="159" spans="1:6" x14ac:dyDescent="0.25">
      <c r="A159" s="67" t="s">
        <v>1</v>
      </c>
      <c r="B159" s="67">
        <v>188278</v>
      </c>
      <c r="C159" s="6">
        <v>38849</v>
      </c>
      <c r="D159" s="6">
        <v>4.4348200000000002</v>
      </c>
      <c r="E159" s="8">
        <v>43098</v>
      </c>
      <c r="F159">
        <f t="shared" si="2"/>
        <v>2017</v>
      </c>
    </row>
    <row r="160" spans="1:6" x14ac:dyDescent="0.25">
      <c r="A160" s="67" t="s">
        <v>1</v>
      </c>
      <c r="B160" s="67">
        <v>188967</v>
      </c>
      <c r="C160" s="6">
        <v>126.72</v>
      </c>
      <c r="D160" s="6">
        <v>3.2399999999999998E-2</v>
      </c>
      <c r="E160" s="8">
        <v>43249</v>
      </c>
      <c r="F160">
        <f t="shared" si="2"/>
        <v>2018</v>
      </c>
    </row>
    <row r="161" spans="1:6" x14ac:dyDescent="0.25">
      <c r="A161" s="67" t="s">
        <v>1</v>
      </c>
      <c r="B161" s="67">
        <v>188967</v>
      </c>
      <c r="C161" s="6">
        <v>2183.5282000000002</v>
      </c>
      <c r="D161" s="6">
        <v>0.4753</v>
      </c>
      <c r="E161" s="8">
        <v>43249</v>
      </c>
      <c r="F161">
        <f t="shared" si="2"/>
        <v>2018</v>
      </c>
    </row>
    <row r="162" spans="1:6" x14ac:dyDescent="0.25">
      <c r="A162" s="67" t="s">
        <v>1</v>
      </c>
      <c r="B162" s="67">
        <v>188967</v>
      </c>
      <c r="C162" s="6">
        <v>2041.5419999999999</v>
      </c>
      <c r="D162" s="6">
        <v>0.52200000000000002</v>
      </c>
      <c r="E162" s="8">
        <v>43249</v>
      </c>
      <c r="F162">
        <f t="shared" si="2"/>
        <v>2018</v>
      </c>
    </row>
    <row r="163" spans="1:6" x14ac:dyDescent="0.25">
      <c r="A163" s="67" t="s">
        <v>1</v>
      </c>
      <c r="B163" s="67">
        <v>188967</v>
      </c>
      <c r="C163" s="6">
        <v>5869</v>
      </c>
      <c r="D163" s="6">
        <v>2.7</v>
      </c>
      <c r="E163" s="8">
        <v>43249</v>
      </c>
      <c r="F163">
        <f t="shared" si="2"/>
        <v>2018</v>
      </c>
    </row>
    <row r="164" spans="1:6" x14ac:dyDescent="0.25">
      <c r="A164" s="67" t="s">
        <v>1</v>
      </c>
      <c r="B164" s="67">
        <v>188967</v>
      </c>
      <c r="C164" s="6">
        <v>5877</v>
      </c>
      <c r="D164" s="6">
        <v>2.7</v>
      </c>
      <c r="E164" s="8">
        <v>43249</v>
      </c>
      <c r="F164">
        <f t="shared" si="2"/>
        <v>2018</v>
      </c>
    </row>
    <row r="165" spans="1:6" x14ac:dyDescent="0.25">
      <c r="A165" s="67" t="s">
        <v>1</v>
      </c>
      <c r="B165" s="67">
        <v>188967</v>
      </c>
      <c r="C165" s="6">
        <v>203792</v>
      </c>
      <c r="D165" s="6">
        <v>23.3</v>
      </c>
      <c r="E165" s="8">
        <v>43249</v>
      </c>
      <c r="F165">
        <f t="shared" si="2"/>
        <v>2018</v>
      </c>
    </row>
    <row r="166" spans="1:6" x14ac:dyDescent="0.25">
      <c r="A166" s="67" t="s">
        <v>1</v>
      </c>
      <c r="B166" s="67">
        <v>176693</v>
      </c>
      <c r="C166" s="6">
        <v>43351</v>
      </c>
      <c r="D166" s="6">
        <v>5</v>
      </c>
      <c r="E166" s="8">
        <v>42923</v>
      </c>
      <c r="F166">
        <f t="shared" si="2"/>
        <v>2017</v>
      </c>
    </row>
    <row r="167" spans="1:6" x14ac:dyDescent="0.25">
      <c r="A167" s="67" t="s">
        <v>1</v>
      </c>
      <c r="B167" s="67">
        <v>169961</v>
      </c>
      <c r="C167" s="6">
        <v>7516.08</v>
      </c>
      <c r="D167" s="6">
        <v>0.85799999999999998</v>
      </c>
      <c r="E167" s="8">
        <v>42915</v>
      </c>
      <c r="F167">
        <f t="shared" si="2"/>
        <v>2017</v>
      </c>
    </row>
    <row r="168" spans="1:6" x14ac:dyDescent="0.25">
      <c r="A168" s="67" t="s">
        <v>1</v>
      </c>
      <c r="B168" s="67">
        <v>169961</v>
      </c>
      <c r="C168" s="6">
        <v>8961.48</v>
      </c>
      <c r="D168" s="6">
        <v>1.0229999999999999</v>
      </c>
      <c r="E168" s="8">
        <v>43007</v>
      </c>
      <c r="F168">
        <f t="shared" si="2"/>
        <v>2017</v>
      </c>
    </row>
    <row r="169" spans="1:6" x14ac:dyDescent="0.25">
      <c r="A169" s="67" t="s">
        <v>1</v>
      </c>
      <c r="B169" s="67">
        <v>169961</v>
      </c>
      <c r="C169" s="6">
        <v>3179.88</v>
      </c>
      <c r="D169" s="6">
        <v>0.36299999999999999</v>
      </c>
      <c r="E169" s="8">
        <v>43007</v>
      </c>
      <c r="F169">
        <f t="shared" si="2"/>
        <v>2017</v>
      </c>
    </row>
    <row r="170" spans="1:6" x14ac:dyDescent="0.25">
      <c r="A170" s="67" t="s">
        <v>1</v>
      </c>
      <c r="B170" s="67">
        <v>169961</v>
      </c>
      <c r="C170" s="6">
        <v>9636</v>
      </c>
      <c r="D170" s="6">
        <v>1.1000000000000001</v>
      </c>
      <c r="E170" s="8">
        <v>42733</v>
      </c>
      <c r="F170">
        <f t="shared" si="2"/>
        <v>2016</v>
      </c>
    </row>
    <row r="171" spans="1:6" x14ac:dyDescent="0.25">
      <c r="A171" s="67" t="s">
        <v>1</v>
      </c>
      <c r="B171" s="67">
        <v>169961</v>
      </c>
      <c r="C171" s="6">
        <v>56764.800000000003</v>
      </c>
      <c r="D171" s="6">
        <v>6.48</v>
      </c>
      <c r="E171" s="8">
        <v>42733</v>
      </c>
      <c r="F171">
        <f t="shared" si="2"/>
        <v>2016</v>
      </c>
    </row>
    <row r="172" spans="1:6" x14ac:dyDescent="0.25">
      <c r="A172" s="67" t="s">
        <v>1</v>
      </c>
      <c r="B172" s="67">
        <v>182317</v>
      </c>
      <c r="C172" s="6">
        <v>1680</v>
      </c>
      <c r="D172" s="6">
        <v>0</v>
      </c>
      <c r="E172" s="8">
        <v>43045</v>
      </c>
      <c r="F172">
        <f t="shared" si="2"/>
        <v>2017</v>
      </c>
    </row>
    <row r="173" spans="1:6" x14ac:dyDescent="0.25">
      <c r="A173" s="67" t="s">
        <v>1</v>
      </c>
      <c r="B173" s="67">
        <v>182317</v>
      </c>
      <c r="C173" s="6">
        <v>2436</v>
      </c>
      <c r="D173" s="6">
        <v>0</v>
      </c>
      <c r="E173" s="8">
        <v>43045</v>
      </c>
      <c r="F173">
        <f t="shared" si="2"/>
        <v>2017</v>
      </c>
    </row>
    <row r="174" spans="1:6" x14ac:dyDescent="0.25">
      <c r="A174" s="67" t="s">
        <v>1</v>
      </c>
      <c r="B174" s="67">
        <v>182317</v>
      </c>
      <c r="C174" s="6">
        <v>32893.040000000001</v>
      </c>
      <c r="D174" s="6">
        <v>7.16</v>
      </c>
      <c r="E174" s="8">
        <v>43045</v>
      </c>
      <c r="F174">
        <f t="shared" si="2"/>
        <v>2017</v>
      </c>
    </row>
    <row r="175" spans="1:6" x14ac:dyDescent="0.25">
      <c r="A175" s="67" t="s">
        <v>1</v>
      </c>
      <c r="B175" s="67">
        <v>182317</v>
      </c>
      <c r="C175" s="6">
        <v>281313</v>
      </c>
      <c r="D175" s="6">
        <v>45.3</v>
      </c>
      <c r="E175" s="8">
        <v>43045</v>
      </c>
      <c r="F175">
        <f t="shared" si="2"/>
        <v>2017</v>
      </c>
    </row>
    <row r="176" spans="1:6" x14ac:dyDescent="0.25">
      <c r="A176" s="67" t="s">
        <v>1</v>
      </c>
      <c r="B176" s="67">
        <v>189097</v>
      </c>
      <c r="C176" s="6">
        <v>222539</v>
      </c>
      <c r="D176" s="6">
        <v>25.404</v>
      </c>
      <c r="E176" s="8">
        <v>43168</v>
      </c>
      <c r="F176">
        <f t="shared" si="2"/>
        <v>2018</v>
      </c>
    </row>
    <row r="177" spans="1:6" x14ac:dyDescent="0.25">
      <c r="A177" s="67" t="s">
        <v>1</v>
      </c>
      <c r="B177" s="67">
        <v>182208</v>
      </c>
      <c r="C177" s="6">
        <v>189973</v>
      </c>
      <c r="D177" s="6">
        <v>31.5</v>
      </c>
      <c r="E177" s="8">
        <v>43119</v>
      </c>
      <c r="F177">
        <f t="shared" si="2"/>
        <v>2018</v>
      </c>
    </row>
    <row r="178" spans="1:6" x14ac:dyDescent="0.25">
      <c r="A178" s="67" t="s">
        <v>1</v>
      </c>
      <c r="B178" s="67">
        <v>192801</v>
      </c>
      <c r="C178" s="6">
        <v>119.444</v>
      </c>
      <c r="D178" s="6">
        <v>2.5999999999999999E-2</v>
      </c>
      <c r="E178" s="8">
        <v>43238</v>
      </c>
      <c r="F178">
        <f t="shared" si="2"/>
        <v>2018</v>
      </c>
    </row>
    <row r="179" spans="1:6" x14ac:dyDescent="0.25">
      <c r="A179" s="67" t="s">
        <v>1</v>
      </c>
      <c r="B179" s="67">
        <v>192801</v>
      </c>
      <c r="C179" s="6">
        <v>1194.44</v>
      </c>
      <c r="D179" s="6">
        <v>0.26</v>
      </c>
      <c r="E179" s="8">
        <v>43238</v>
      </c>
      <c r="F179">
        <f t="shared" si="2"/>
        <v>2018</v>
      </c>
    </row>
    <row r="180" spans="1:6" x14ac:dyDescent="0.25">
      <c r="A180" s="67" t="s">
        <v>1</v>
      </c>
      <c r="B180" s="67">
        <v>192801</v>
      </c>
      <c r="C180" s="6">
        <v>2723.3231999999998</v>
      </c>
      <c r="D180" s="6">
        <v>0.59279999999999999</v>
      </c>
      <c r="E180" s="8">
        <v>43238</v>
      </c>
      <c r="F180">
        <f t="shared" si="2"/>
        <v>2018</v>
      </c>
    </row>
    <row r="181" spans="1:6" x14ac:dyDescent="0.25">
      <c r="A181" s="67" t="s">
        <v>1</v>
      </c>
      <c r="B181" s="67">
        <v>192801</v>
      </c>
      <c r="C181" s="6">
        <v>27251</v>
      </c>
      <c r="D181" s="6">
        <v>8.6</v>
      </c>
      <c r="E181" s="8">
        <v>43238</v>
      </c>
      <c r="F181">
        <f t="shared" si="2"/>
        <v>2018</v>
      </c>
    </row>
    <row r="182" spans="1:6" x14ac:dyDescent="0.25">
      <c r="A182" s="67" t="s">
        <v>1</v>
      </c>
      <c r="B182" s="67">
        <v>192807</v>
      </c>
      <c r="C182" s="6">
        <v>3654</v>
      </c>
      <c r="D182" s="6">
        <v>0</v>
      </c>
      <c r="E182" s="8">
        <v>43238</v>
      </c>
      <c r="F182">
        <f t="shared" si="2"/>
        <v>2018</v>
      </c>
    </row>
    <row r="183" spans="1:6" x14ac:dyDescent="0.25">
      <c r="A183" s="67" t="s">
        <v>1</v>
      </c>
      <c r="B183" s="67">
        <v>192807</v>
      </c>
      <c r="C183" s="6">
        <v>5040</v>
      </c>
      <c r="D183" s="6">
        <v>0</v>
      </c>
      <c r="E183" s="8">
        <v>43238</v>
      </c>
      <c r="F183">
        <f t="shared" si="2"/>
        <v>2018</v>
      </c>
    </row>
    <row r="184" spans="1:6" x14ac:dyDescent="0.25">
      <c r="A184" s="67" t="s">
        <v>1</v>
      </c>
      <c r="B184" s="67">
        <v>192807</v>
      </c>
      <c r="C184" s="6">
        <v>24814</v>
      </c>
      <c r="D184" s="6">
        <v>7.8</v>
      </c>
      <c r="E184" s="8">
        <v>43238</v>
      </c>
      <c r="F184">
        <f t="shared" si="2"/>
        <v>2018</v>
      </c>
    </row>
    <row r="185" spans="1:6" x14ac:dyDescent="0.25">
      <c r="A185" s="67" t="s">
        <v>1</v>
      </c>
      <c r="B185" s="67">
        <v>189039</v>
      </c>
      <c r="C185" s="6">
        <v>1365</v>
      </c>
      <c r="D185" s="6">
        <v>0</v>
      </c>
      <c r="E185" s="8">
        <v>43188</v>
      </c>
      <c r="F185">
        <f t="shared" si="2"/>
        <v>2018</v>
      </c>
    </row>
    <row r="186" spans="1:6" x14ac:dyDescent="0.25">
      <c r="A186" s="67" t="s">
        <v>1</v>
      </c>
      <c r="B186" s="67">
        <v>189039</v>
      </c>
      <c r="C186" s="6">
        <v>9225</v>
      </c>
      <c r="D186" s="6">
        <v>1.1000000000000001</v>
      </c>
      <c r="E186" s="8">
        <v>43188</v>
      </c>
      <c r="F186">
        <f t="shared" si="2"/>
        <v>2018</v>
      </c>
    </row>
    <row r="187" spans="1:6" x14ac:dyDescent="0.25">
      <c r="A187" s="67" t="s">
        <v>1</v>
      </c>
      <c r="B187" s="67">
        <v>187251</v>
      </c>
      <c r="C187" s="6">
        <v>87862</v>
      </c>
      <c r="D187" s="6">
        <v>10</v>
      </c>
      <c r="E187" s="8">
        <v>43217</v>
      </c>
      <c r="F187">
        <f t="shared" si="2"/>
        <v>2018</v>
      </c>
    </row>
    <row r="188" spans="1:6" x14ac:dyDescent="0.25">
      <c r="A188" s="67" t="s">
        <v>1</v>
      </c>
      <c r="B188" s="67">
        <v>187251</v>
      </c>
      <c r="C188" s="6">
        <v>26040</v>
      </c>
      <c r="D188" s="6">
        <v>0</v>
      </c>
      <c r="E188" s="8">
        <v>43217</v>
      </c>
      <c r="F188">
        <f t="shared" si="2"/>
        <v>2018</v>
      </c>
    </row>
    <row r="189" spans="1:6" x14ac:dyDescent="0.25">
      <c r="A189" s="67" t="s">
        <v>1</v>
      </c>
      <c r="B189" s="67">
        <v>187251</v>
      </c>
      <c r="C189" s="6">
        <v>31790.48</v>
      </c>
      <c r="D189" s="6">
        <v>6.92</v>
      </c>
      <c r="E189" s="8">
        <v>43217</v>
      </c>
      <c r="F189">
        <f t="shared" si="2"/>
        <v>2018</v>
      </c>
    </row>
    <row r="190" spans="1:6" x14ac:dyDescent="0.25">
      <c r="A190" s="67" t="s">
        <v>1</v>
      </c>
      <c r="B190" s="67">
        <v>176883</v>
      </c>
      <c r="C190" s="6">
        <v>55075</v>
      </c>
      <c r="D190" s="6">
        <v>6.2</v>
      </c>
      <c r="E190" s="8">
        <v>42916</v>
      </c>
      <c r="F190">
        <f t="shared" si="2"/>
        <v>2017</v>
      </c>
    </row>
    <row r="191" spans="1:6" x14ac:dyDescent="0.25">
      <c r="A191" s="67" t="s">
        <v>1</v>
      </c>
      <c r="B191" s="67">
        <v>191562</v>
      </c>
      <c r="C191" s="6">
        <v>24634</v>
      </c>
      <c r="D191" s="6">
        <v>4.9000000000000004</v>
      </c>
      <c r="E191" s="8">
        <v>43200</v>
      </c>
      <c r="F191">
        <f t="shared" si="2"/>
        <v>2018</v>
      </c>
    </row>
    <row r="192" spans="1:6" x14ac:dyDescent="0.25">
      <c r="A192" s="67" t="s">
        <v>1</v>
      </c>
      <c r="B192" s="67">
        <v>186384</v>
      </c>
      <c r="C192" s="6">
        <v>10163.93</v>
      </c>
      <c r="D192" s="6">
        <v>5.42</v>
      </c>
      <c r="E192" s="8">
        <v>43217</v>
      </c>
      <c r="F192">
        <f t="shared" si="2"/>
        <v>2018</v>
      </c>
    </row>
    <row r="193" spans="1:6" x14ac:dyDescent="0.25">
      <c r="A193" s="67" t="s">
        <v>1</v>
      </c>
      <c r="B193" s="67">
        <v>186567</v>
      </c>
      <c r="C193" s="6">
        <v>2985.4079999999999</v>
      </c>
      <c r="D193" s="6">
        <v>0.34079999999999999</v>
      </c>
      <c r="E193" s="8">
        <v>43159</v>
      </c>
      <c r="F193">
        <f t="shared" si="2"/>
        <v>2018</v>
      </c>
    </row>
    <row r="194" spans="1:6" x14ac:dyDescent="0.25">
      <c r="A194" s="67" t="s">
        <v>1</v>
      </c>
      <c r="B194" s="67">
        <v>186567</v>
      </c>
      <c r="C194" s="6">
        <v>54913</v>
      </c>
      <c r="D194" s="6">
        <v>6.2</v>
      </c>
      <c r="E194" s="8">
        <v>43159</v>
      </c>
      <c r="F194">
        <f t="shared" si="2"/>
        <v>2018</v>
      </c>
    </row>
    <row r="195" spans="1:6" x14ac:dyDescent="0.25">
      <c r="A195" s="67" t="s">
        <v>1</v>
      </c>
      <c r="B195" s="67">
        <v>186567</v>
      </c>
      <c r="C195" s="6">
        <v>102675</v>
      </c>
      <c r="D195" s="6">
        <v>8.8000000000000007</v>
      </c>
      <c r="E195" s="8">
        <v>43159</v>
      </c>
      <c r="F195">
        <f t="shared" ref="F195:F258" si="3">YEAR(E195)</f>
        <v>2018</v>
      </c>
    </row>
    <row r="196" spans="1:6" x14ac:dyDescent="0.25">
      <c r="A196" s="67" t="s">
        <v>1</v>
      </c>
      <c r="B196" s="67">
        <v>182744</v>
      </c>
      <c r="C196" s="6">
        <v>76148</v>
      </c>
      <c r="D196" s="6">
        <v>7.8</v>
      </c>
      <c r="E196" s="8">
        <v>43188</v>
      </c>
      <c r="F196">
        <f t="shared" si="3"/>
        <v>2018</v>
      </c>
    </row>
    <row r="197" spans="1:6" x14ac:dyDescent="0.25">
      <c r="A197" s="67" t="s">
        <v>1</v>
      </c>
      <c r="B197" s="67">
        <v>188411</v>
      </c>
      <c r="C197" s="6">
        <v>10216.103999999999</v>
      </c>
      <c r="D197" s="6">
        <v>2.7120000000000002</v>
      </c>
      <c r="E197" s="8">
        <v>43117</v>
      </c>
      <c r="F197">
        <f t="shared" si="3"/>
        <v>2018</v>
      </c>
    </row>
    <row r="198" spans="1:6" x14ac:dyDescent="0.25">
      <c r="A198" s="67" t="s">
        <v>1</v>
      </c>
      <c r="B198" s="67">
        <v>189044</v>
      </c>
      <c r="C198" s="6">
        <v>1638</v>
      </c>
      <c r="D198" s="6">
        <v>0</v>
      </c>
      <c r="E198" s="8">
        <v>43188</v>
      </c>
      <c r="F198">
        <f t="shared" si="3"/>
        <v>2018</v>
      </c>
    </row>
    <row r="199" spans="1:6" x14ac:dyDescent="0.25">
      <c r="A199" s="67" t="s">
        <v>1</v>
      </c>
      <c r="B199" s="67">
        <v>189044</v>
      </c>
      <c r="C199" s="6">
        <v>9154</v>
      </c>
      <c r="D199" s="6">
        <v>1.1000000000000001</v>
      </c>
      <c r="E199" s="8">
        <v>43188</v>
      </c>
      <c r="F199">
        <f t="shared" si="3"/>
        <v>2018</v>
      </c>
    </row>
    <row r="200" spans="1:6" x14ac:dyDescent="0.25">
      <c r="A200" s="67" t="s">
        <v>1</v>
      </c>
      <c r="B200" s="67">
        <v>182312</v>
      </c>
      <c r="C200" s="6">
        <v>551.28</v>
      </c>
      <c r="D200" s="6">
        <v>0</v>
      </c>
      <c r="E200" s="8">
        <v>43189</v>
      </c>
      <c r="F200">
        <f t="shared" si="3"/>
        <v>2018</v>
      </c>
    </row>
    <row r="201" spans="1:6" x14ac:dyDescent="0.25">
      <c r="A201" s="67" t="s">
        <v>1</v>
      </c>
      <c r="B201" s="67">
        <v>182312</v>
      </c>
      <c r="C201" s="6">
        <v>2260.248</v>
      </c>
      <c r="D201" s="6">
        <v>0</v>
      </c>
      <c r="E201" s="8">
        <v>43189</v>
      </c>
      <c r="F201">
        <f t="shared" si="3"/>
        <v>2018</v>
      </c>
    </row>
    <row r="202" spans="1:6" x14ac:dyDescent="0.25">
      <c r="A202" s="67" t="s">
        <v>1</v>
      </c>
      <c r="B202" s="67">
        <v>182312</v>
      </c>
      <c r="C202" s="6">
        <v>5053.3999999999996</v>
      </c>
      <c r="D202" s="6">
        <v>1.1000000000000001</v>
      </c>
      <c r="E202" s="8">
        <v>43189</v>
      </c>
      <c r="F202">
        <f t="shared" si="3"/>
        <v>2018</v>
      </c>
    </row>
    <row r="203" spans="1:6" x14ac:dyDescent="0.25">
      <c r="A203" s="67" t="s">
        <v>1</v>
      </c>
      <c r="B203" s="67">
        <v>182312</v>
      </c>
      <c r="C203" s="6">
        <v>11362</v>
      </c>
      <c r="D203" s="6">
        <v>3.2</v>
      </c>
      <c r="E203" s="8">
        <v>43189</v>
      </c>
      <c r="F203">
        <f t="shared" si="3"/>
        <v>2018</v>
      </c>
    </row>
    <row r="204" spans="1:6" x14ac:dyDescent="0.25">
      <c r="A204" s="67" t="s">
        <v>1</v>
      </c>
      <c r="B204" s="67">
        <v>176913</v>
      </c>
      <c r="C204" s="6">
        <v>367.52</v>
      </c>
      <c r="D204" s="6">
        <v>0.08</v>
      </c>
      <c r="E204" s="8">
        <v>42914</v>
      </c>
      <c r="F204">
        <f t="shared" si="3"/>
        <v>2017</v>
      </c>
    </row>
    <row r="205" spans="1:6" x14ac:dyDescent="0.25">
      <c r="A205" s="67" t="s">
        <v>1</v>
      </c>
      <c r="B205" s="67">
        <v>176913</v>
      </c>
      <c r="C205" s="6">
        <v>9951.36</v>
      </c>
      <c r="D205" s="6">
        <v>1.1359999999999999</v>
      </c>
      <c r="E205" s="8">
        <v>42914</v>
      </c>
      <c r="F205">
        <f t="shared" si="3"/>
        <v>2017</v>
      </c>
    </row>
    <row r="206" spans="1:6" x14ac:dyDescent="0.25">
      <c r="A206" s="67" t="s">
        <v>1</v>
      </c>
      <c r="B206" s="67">
        <v>176913</v>
      </c>
      <c r="C206" s="6">
        <v>9460.7999999999993</v>
      </c>
      <c r="D206" s="6">
        <v>1.08</v>
      </c>
      <c r="E206" s="8">
        <v>42914</v>
      </c>
      <c r="F206">
        <f t="shared" si="3"/>
        <v>2017</v>
      </c>
    </row>
    <row r="207" spans="1:6" x14ac:dyDescent="0.25">
      <c r="A207" s="67" t="s">
        <v>1</v>
      </c>
      <c r="B207" s="67">
        <v>183277</v>
      </c>
      <c r="C207" s="6">
        <v>9169</v>
      </c>
      <c r="D207" s="6">
        <v>0</v>
      </c>
      <c r="E207" s="8">
        <v>43164</v>
      </c>
      <c r="F207">
        <f t="shared" si="3"/>
        <v>2018</v>
      </c>
    </row>
    <row r="208" spans="1:6" x14ac:dyDescent="0.25">
      <c r="A208" s="67" t="s">
        <v>1</v>
      </c>
      <c r="B208" s="67">
        <v>183424</v>
      </c>
      <c r="C208" s="6">
        <v>45805</v>
      </c>
      <c r="D208" s="6">
        <v>0</v>
      </c>
      <c r="E208" s="8">
        <v>43175</v>
      </c>
      <c r="F208">
        <f t="shared" si="3"/>
        <v>2018</v>
      </c>
    </row>
    <row r="209" spans="1:6" x14ac:dyDescent="0.25">
      <c r="A209" s="67" t="s">
        <v>1</v>
      </c>
      <c r="B209" s="67">
        <v>169381</v>
      </c>
      <c r="C209" s="6">
        <v>75788</v>
      </c>
      <c r="D209" s="6">
        <v>0</v>
      </c>
      <c r="E209" s="8">
        <v>43061</v>
      </c>
      <c r="F209">
        <f t="shared" si="3"/>
        <v>2017</v>
      </c>
    </row>
    <row r="210" spans="1:6" x14ac:dyDescent="0.25">
      <c r="A210" s="67" t="s">
        <v>1</v>
      </c>
      <c r="B210" s="67">
        <v>186232</v>
      </c>
      <c r="C210" s="6">
        <v>44980</v>
      </c>
      <c r="D210" s="6">
        <v>0</v>
      </c>
      <c r="E210" s="8">
        <v>43139</v>
      </c>
      <c r="F210">
        <f t="shared" si="3"/>
        <v>2018</v>
      </c>
    </row>
    <row r="211" spans="1:6" x14ac:dyDescent="0.25">
      <c r="A211" s="67" t="s">
        <v>1</v>
      </c>
      <c r="B211" s="67">
        <v>186232</v>
      </c>
      <c r="C211" s="6">
        <v>46899</v>
      </c>
      <c r="D211" s="6">
        <v>0</v>
      </c>
      <c r="E211" s="8">
        <v>43139</v>
      </c>
      <c r="F211">
        <f t="shared" si="3"/>
        <v>2018</v>
      </c>
    </row>
    <row r="212" spans="1:6" x14ac:dyDescent="0.25">
      <c r="A212" s="67" t="s">
        <v>1</v>
      </c>
      <c r="B212" s="67">
        <v>186232</v>
      </c>
      <c r="C212" s="6">
        <v>46988</v>
      </c>
      <c r="D212" s="6">
        <v>0</v>
      </c>
      <c r="E212" s="8">
        <v>43139</v>
      </c>
      <c r="F212">
        <f t="shared" si="3"/>
        <v>2018</v>
      </c>
    </row>
    <row r="213" spans="1:6" x14ac:dyDescent="0.25">
      <c r="A213" s="67" t="s">
        <v>1</v>
      </c>
      <c r="B213" s="67">
        <v>186232</v>
      </c>
      <c r="C213" s="6">
        <v>82982</v>
      </c>
      <c r="D213" s="6">
        <v>0</v>
      </c>
      <c r="E213" s="8">
        <v>43139</v>
      </c>
      <c r="F213">
        <f t="shared" si="3"/>
        <v>2018</v>
      </c>
    </row>
    <row r="214" spans="1:6" x14ac:dyDescent="0.25">
      <c r="A214" s="67" t="s">
        <v>1</v>
      </c>
      <c r="B214" s="67">
        <v>186232</v>
      </c>
      <c r="C214" s="6">
        <v>189260</v>
      </c>
      <c r="D214" s="6">
        <v>0</v>
      </c>
      <c r="E214" s="8">
        <v>43139</v>
      </c>
      <c r="F214">
        <f t="shared" si="3"/>
        <v>2018</v>
      </c>
    </row>
    <row r="215" spans="1:6" x14ac:dyDescent="0.25">
      <c r="A215" s="67" t="s">
        <v>1</v>
      </c>
      <c r="B215" s="67">
        <v>188064</v>
      </c>
      <c r="C215" s="6">
        <v>414.56599999999997</v>
      </c>
      <c r="D215" s="6">
        <v>0.106</v>
      </c>
      <c r="E215" s="8">
        <v>43133</v>
      </c>
      <c r="F215">
        <f t="shared" si="3"/>
        <v>2018</v>
      </c>
    </row>
    <row r="216" spans="1:6" x14ac:dyDescent="0.25">
      <c r="A216" s="67" t="s">
        <v>1</v>
      </c>
      <c r="B216" s="67">
        <v>188064</v>
      </c>
      <c r="C216" s="6">
        <v>4106.55</v>
      </c>
      <c r="D216" s="6">
        <v>1.05</v>
      </c>
      <c r="E216" s="8">
        <v>43133</v>
      </c>
      <c r="F216">
        <f t="shared" si="3"/>
        <v>2018</v>
      </c>
    </row>
    <row r="217" spans="1:6" x14ac:dyDescent="0.25">
      <c r="A217" s="67" t="s">
        <v>1</v>
      </c>
      <c r="B217" s="67">
        <v>188064</v>
      </c>
      <c r="C217" s="6">
        <v>4942.08</v>
      </c>
      <c r="D217" s="6">
        <v>1.2636000000000001</v>
      </c>
      <c r="E217" s="8">
        <v>43133</v>
      </c>
      <c r="F217">
        <f t="shared" si="3"/>
        <v>2018</v>
      </c>
    </row>
    <row r="218" spans="1:6" x14ac:dyDescent="0.25">
      <c r="A218" s="67" t="s">
        <v>1</v>
      </c>
      <c r="B218" s="67">
        <v>188064</v>
      </c>
      <c r="C218" s="6">
        <v>2877</v>
      </c>
      <c r="D218" s="6">
        <v>0</v>
      </c>
      <c r="E218" s="8">
        <v>43133</v>
      </c>
      <c r="F218">
        <f t="shared" si="3"/>
        <v>2018</v>
      </c>
    </row>
    <row r="219" spans="1:6" x14ac:dyDescent="0.25">
      <c r="A219" s="67" t="s">
        <v>1</v>
      </c>
      <c r="B219" s="67">
        <v>188064</v>
      </c>
      <c r="C219" s="6">
        <v>2479</v>
      </c>
      <c r="D219" s="6">
        <v>1.1000000000000001</v>
      </c>
      <c r="E219" s="8">
        <v>43133</v>
      </c>
      <c r="F219">
        <f t="shared" si="3"/>
        <v>2018</v>
      </c>
    </row>
    <row r="220" spans="1:6" x14ac:dyDescent="0.25">
      <c r="A220" s="67" t="s">
        <v>1</v>
      </c>
      <c r="B220" s="67">
        <v>188064</v>
      </c>
      <c r="C220" s="6">
        <v>3771</v>
      </c>
      <c r="D220" s="6">
        <v>1.7</v>
      </c>
      <c r="E220" s="8">
        <v>43133</v>
      </c>
      <c r="F220">
        <f t="shared" si="3"/>
        <v>2018</v>
      </c>
    </row>
    <row r="221" spans="1:6" x14ac:dyDescent="0.25">
      <c r="A221" s="67" t="s">
        <v>1</v>
      </c>
      <c r="B221" s="67">
        <v>188064</v>
      </c>
      <c r="C221" s="6">
        <v>53120</v>
      </c>
      <c r="D221" s="6">
        <v>6.1</v>
      </c>
      <c r="E221" s="8">
        <v>43133</v>
      </c>
      <c r="F221">
        <f t="shared" si="3"/>
        <v>2018</v>
      </c>
    </row>
    <row r="222" spans="1:6" x14ac:dyDescent="0.25">
      <c r="A222" s="67" t="s">
        <v>1</v>
      </c>
      <c r="B222" s="67">
        <v>188064</v>
      </c>
      <c r="C222" s="6">
        <v>1092</v>
      </c>
      <c r="D222" s="6">
        <v>0</v>
      </c>
      <c r="E222" s="8">
        <v>43133</v>
      </c>
      <c r="F222">
        <f t="shared" si="3"/>
        <v>2018</v>
      </c>
    </row>
    <row r="223" spans="1:6" x14ac:dyDescent="0.25">
      <c r="A223" s="67" t="s">
        <v>1</v>
      </c>
      <c r="B223" s="67">
        <v>186489</v>
      </c>
      <c r="C223" s="6">
        <v>146995</v>
      </c>
      <c r="D223" s="6">
        <v>0</v>
      </c>
      <c r="E223" s="8">
        <v>43140</v>
      </c>
      <c r="F223">
        <f t="shared" si="3"/>
        <v>2018</v>
      </c>
    </row>
    <row r="224" spans="1:6" x14ac:dyDescent="0.25">
      <c r="A224" s="67" t="s">
        <v>1</v>
      </c>
      <c r="B224" s="67">
        <v>185502</v>
      </c>
      <c r="C224" s="6">
        <v>15317.12</v>
      </c>
      <c r="D224" s="6">
        <v>1.54</v>
      </c>
      <c r="E224" s="8">
        <v>43159</v>
      </c>
      <c r="F224">
        <f t="shared" si="3"/>
        <v>2018</v>
      </c>
    </row>
    <row r="225" spans="1:6" x14ac:dyDescent="0.25">
      <c r="A225" s="67" t="s">
        <v>1</v>
      </c>
      <c r="B225" s="67">
        <v>187642</v>
      </c>
      <c r="C225" s="6">
        <v>18633.263999999999</v>
      </c>
      <c r="D225" s="6">
        <v>4.056</v>
      </c>
      <c r="E225" s="8">
        <v>43131</v>
      </c>
      <c r="F225">
        <f t="shared" si="3"/>
        <v>2018</v>
      </c>
    </row>
    <row r="226" spans="1:6" x14ac:dyDescent="0.25">
      <c r="A226" s="67" t="s">
        <v>1</v>
      </c>
      <c r="B226" s="67">
        <v>176912</v>
      </c>
      <c r="C226" s="6">
        <v>15079.82</v>
      </c>
      <c r="D226" s="6">
        <v>1.3665</v>
      </c>
      <c r="E226" s="8">
        <v>42916</v>
      </c>
      <c r="F226">
        <f t="shared" si="3"/>
        <v>2017</v>
      </c>
    </row>
    <row r="227" spans="1:6" x14ac:dyDescent="0.25">
      <c r="A227" s="67" t="s">
        <v>1</v>
      </c>
      <c r="B227" s="67">
        <v>192486</v>
      </c>
      <c r="C227" s="6">
        <v>546</v>
      </c>
      <c r="D227" s="6">
        <v>0</v>
      </c>
      <c r="E227" s="8">
        <v>43222</v>
      </c>
      <c r="F227">
        <f t="shared" si="3"/>
        <v>2018</v>
      </c>
    </row>
    <row r="228" spans="1:6" x14ac:dyDescent="0.25">
      <c r="A228" s="67" t="s">
        <v>1</v>
      </c>
      <c r="B228" s="67">
        <v>192486</v>
      </c>
      <c r="C228" s="6">
        <v>2335.1999999999998</v>
      </c>
      <c r="D228" s="6">
        <v>0</v>
      </c>
      <c r="E228" s="8">
        <v>43222</v>
      </c>
      <c r="F228">
        <f t="shared" si="3"/>
        <v>2018</v>
      </c>
    </row>
    <row r="229" spans="1:6" x14ac:dyDescent="0.25">
      <c r="A229" s="67" t="s">
        <v>1</v>
      </c>
      <c r="B229" s="67">
        <v>192486</v>
      </c>
      <c r="C229" s="6">
        <v>42054</v>
      </c>
      <c r="D229" s="6">
        <v>4.8</v>
      </c>
      <c r="E229" s="8">
        <v>43222</v>
      </c>
      <c r="F229">
        <f t="shared" si="3"/>
        <v>2018</v>
      </c>
    </row>
    <row r="230" spans="1:6" x14ac:dyDescent="0.25">
      <c r="A230" s="67" t="s">
        <v>1</v>
      </c>
      <c r="B230" s="67">
        <v>181961</v>
      </c>
      <c r="C230" s="6">
        <v>8440</v>
      </c>
      <c r="D230" s="6">
        <v>1</v>
      </c>
      <c r="E230" s="8">
        <v>43194</v>
      </c>
      <c r="F230">
        <f t="shared" si="3"/>
        <v>2018</v>
      </c>
    </row>
    <row r="231" spans="1:6" x14ac:dyDescent="0.25">
      <c r="A231" s="67" t="s">
        <v>1</v>
      </c>
      <c r="B231" s="67">
        <v>181961</v>
      </c>
      <c r="C231" s="6">
        <v>33941</v>
      </c>
      <c r="D231" s="6">
        <v>1.2</v>
      </c>
      <c r="E231" s="8">
        <v>43194</v>
      </c>
      <c r="F231">
        <f t="shared" si="3"/>
        <v>2018</v>
      </c>
    </row>
    <row r="232" spans="1:6" x14ac:dyDescent="0.25">
      <c r="A232" s="67" t="s">
        <v>1</v>
      </c>
      <c r="B232" s="67">
        <v>181961</v>
      </c>
      <c r="C232" s="6">
        <v>11283</v>
      </c>
      <c r="D232" s="6">
        <v>1.3</v>
      </c>
      <c r="E232" s="8">
        <v>43194</v>
      </c>
      <c r="F232">
        <f t="shared" si="3"/>
        <v>2018</v>
      </c>
    </row>
    <row r="233" spans="1:6" x14ac:dyDescent="0.25">
      <c r="A233" s="67" t="s">
        <v>1</v>
      </c>
      <c r="B233" s="67">
        <v>181263</v>
      </c>
      <c r="C233" s="6">
        <v>2480.7600000000002</v>
      </c>
      <c r="D233" s="6">
        <v>0</v>
      </c>
      <c r="E233" s="8">
        <v>43063</v>
      </c>
      <c r="F233">
        <f t="shared" si="3"/>
        <v>2017</v>
      </c>
    </row>
    <row r="234" spans="1:6" x14ac:dyDescent="0.25">
      <c r="A234" s="67" t="s">
        <v>1</v>
      </c>
      <c r="B234" s="67">
        <v>181263</v>
      </c>
      <c r="C234" s="6">
        <v>14126.55</v>
      </c>
      <c r="D234" s="6">
        <v>0</v>
      </c>
      <c r="E234" s="8">
        <v>43063</v>
      </c>
      <c r="F234">
        <f t="shared" si="3"/>
        <v>2017</v>
      </c>
    </row>
    <row r="235" spans="1:6" x14ac:dyDescent="0.25">
      <c r="A235" s="67" t="s">
        <v>1</v>
      </c>
      <c r="B235" s="67">
        <v>181263</v>
      </c>
      <c r="C235" s="6">
        <v>380.16</v>
      </c>
      <c r="D235" s="6">
        <v>9.7199999999999995E-2</v>
      </c>
      <c r="E235" s="8">
        <v>43063</v>
      </c>
      <c r="F235">
        <f t="shared" si="3"/>
        <v>2017</v>
      </c>
    </row>
    <row r="236" spans="1:6" x14ac:dyDescent="0.25">
      <c r="A236" s="67" t="s">
        <v>1</v>
      </c>
      <c r="B236" s="67">
        <v>181263</v>
      </c>
      <c r="C236" s="6">
        <v>3062.3130000000001</v>
      </c>
      <c r="D236" s="6">
        <v>0.78300000000000003</v>
      </c>
      <c r="E236" s="8">
        <v>43063</v>
      </c>
      <c r="F236">
        <f t="shared" si="3"/>
        <v>2017</v>
      </c>
    </row>
    <row r="237" spans="1:6" x14ac:dyDescent="0.25">
      <c r="A237" s="67" t="s">
        <v>1</v>
      </c>
      <c r="B237" s="67">
        <v>180438</v>
      </c>
      <c r="C237" s="6">
        <v>2297</v>
      </c>
      <c r="D237" s="6">
        <v>0.5</v>
      </c>
      <c r="E237" s="8">
        <v>43070</v>
      </c>
      <c r="F237">
        <f t="shared" si="3"/>
        <v>2017</v>
      </c>
    </row>
    <row r="238" spans="1:6" x14ac:dyDescent="0.25">
      <c r="A238" s="67" t="s">
        <v>1</v>
      </c>
      <c r="B238" s="67">
        <v>180438</v>
      </c>
      <c r="C238" s="6">
        <v>2297</v>
      </c>
      <c r="D238" s="6">
        <v>0.5</v>
      </c>
      <c r="E238" s="8">
        <v>43070</v>
      </c>
      <c r="F238">
        <f t="shared" si="3"/>
        <v>2017</v>
      </c>
    </row>
    <row r="239" spans="1:6" x14ac:dyDescent="0.25">
      <c r="A239" s="67" t="s">
        <v>1</v>
      </c>
      <c r="B239" s="67">
        <v>182667</v>
      </c>
      <c r="C239" s="6">
        <v>45625</v>
      </c>
      <c r="D239" s="6">
        <v>0</v>
      </c>
      <c r="E239" s="8">
        <v>43129</v>
      </c>
      <c r="F239">
        <f t="shared" si="3"/>
        <v>2018</v>
      </c>
    </row>
    <row r="240" spans="1:6" x14ac:dyDescent="0.25">
      <c r="A240" s="67" t="s">
        <v>1</v>
      </c>
      <c r="B240" s="67">
        <v>182161</v>
      </c>
      <c r="C240" s="6">
        <v>36575</v>
      </c>
      <c r="D240" s="6">
        <v>9.1</v>
      </c>
      <c r="E240" s="8">
        <v>43061</v>
      </c>
      <c r="F240">
        <f t="shared" si="3"/>
        <v>2017</v>
      </c>
    </row>
    <row r="241" spans="1:6" x14ac:dyDescent="0.25">
      <c r="A241" s="67" t="s">
        <v>1</v>
      </c>
      <c r="B241" s="67">
        <v>182041</v>
      </c>
      <c r="C241" s="6">
        <v>750237</v>
      </c>
      <c r="D241" s="6">
        <v>88.4</v>
      </c>
      <c r="E241" s="8">
        <v>43160</v>
      </c>
      <c r="F241">
        <f t="shared" si="3"/>
        <v>2018</v>
      </c>
    </row>
    <row r="242" spans="1:6" x14ac:dyDescent="0.25">
      <c r="A242" s="67" t="s">
        <v>1</v>
      </c>
      <c r="B242" s="67">
        <v>186026</v>
      </c>
      <c r="C242" s="6">
        <v>73763</v>
      </c>
      <c r="D242" s="6">
        <v>14.8</v>
      </c>
      <c r="E242" s="8">
        <v>43105</v>
      </c>
      <c r="F242">
        <f t="shared" si="3"/>
        <v>2018</v>
      </c>
    </row>
    <row r="243" spans="1:6" x14ac:dyDescent="0.25">
      <c r="A243" s="67" t="s">
        <v>1</v>
      </c>
      <c r="B243" s="67">
        <v>191652</v>
      </c>
      <c r="C243" s="6">
        <v>9594.5490000000009</v>
      </c>
      <c r="D243" s="6">
        <v>2.5470000000000002</v>
      </c>
      <c r="E243" s="8">
        <v>43196</v>
      </c>
      <c r="F243">
        <f t="shared" si="3"/>
        <v>2018</v>
      </c>
    </row>
    <row r="244" spans="1:6" x14ac:dyDescent="0.25">
      <c r="A244" s="67" t="s">
        <v>1</v>
      </c>
      <c r="B244" s="67">
        <v>187845</v>
      </c>
      <c r="C244" s="6">
        <v>11092.2</v>
      </c>
      <c r="D244" s="6">
        <v>0</v>
      </c>
      <c r="E244" s="8">
        <v>43165</v>
      </c>
      <c r="F244">
        <f t="shared" si="3"/>
        <v>2018</v>
      </c>
    </row>
    <row r="245" spans="1:6" x14ac:dyDescent="0.25">
      <c r="A245" s="67" t="s">
        <v>1</v>
      </c>
      <c r="B245" s="67">
        <v>181104</v>
      </c>
      <c r="C245" s="6">
        <v>2919</v>
      </c>
      <c r="D245" s="6">
        <v>0</v>
      </c>
      <c r="E245" s="8">
        <v>43105</v>
      </c>
      <c r="F245">
        <f t="shared" si="3"/>
        <v>2018</v>
      </c>
    </row>
    <row r="246" spans="1:6" x14ac:dyDescent="0.25">
      <c r="A246" s="67" t="s">
        <v>1</v>
      </c>
      <c r="B246" s="67">
        <v>181104</v>
      </c>
      <c r="C246" s="6">
        <v>2377</v>
      </c>
      <c r="D246" s="6">
        <v>0.5</v>
      </c>
      <c r="E246" s="8">
        <v>43105</v>
      </c>
      <c r="F246">
        <f t="shared" si="3"/>
        <v>2018</v>
      </c>
    </row>
    <row r="247" spans="1:6" x14ac:dyDescent="0.25">
      <c r="A247" s="67" t="s">
        <v>1</v>
      </c>
      <c r="B247" s="67">
        <v>181104</v>
      </c>
      <c r="C247" s="6">
        <v>8328</v>
      </c>
      <c r="D247" s="6">
        <v>1</v>
      </c>
      <c r="E247" s="8">
        <v>43105</v>
      </c>
      <c r="F247">
        <f t="shared" si="3"/>
        <v>2018</v>
      </c>
    </row>
    <row r="248" spans="1:6" x14ac:dyDescent="0.25">
      <c r="A248" s="67" t="s">
        <v>1</v>
      </c>
      <c r="B248" s="67">
        <v>181104</v>
      </c>
      <c r="C248" s="6">
        <v>15003</v>
      </c>
      <c r="D248" s="6">
        <v>3</v>
      </c>
      <c r="E248" s="8">
        <v>43105</v>
      </c>
      <c r="F248">
        <f t="shared" si="3"/>
        <v>2018</v>
      </c>
    </row>
    <row r="249" spans="1:6" x14ac:dyDescent="0.25">
      <c r="A249" s="67" t="s">
        <v>1</v>
      </c>
      <c r="B249" s="67">
        <v>181545</v>
      </c>
      <c r="C249" s="6">
        <v>8757</v>
      </c>
      <c r="D249" s="6">
        <v>0</v>
      </c>
      <c r="E249" s="8">
        <v>43005</v>
      </c>
      <c r="F249">
        <f t="shared" si="3"/>
        <v>2017</v>
      </c>
    </row>
    <row r="250" spans="1:6" x14ac:dyDescent="0.25">
      <c r="A250" s="67" t="s">
        <v>1</v>
      </c>
      <c r="B250" s="67">
        <v>181545</v>
      </c>
      <c r="C250" s="6">
        <v>356</v>
      </c>
      <c r="D250" s="6">
        <v>0</v>
      </c>
      <c r="E250" s="8">
        <v>43005</v>
      </c>
      <c r="F250">
        <f t="shared" si="3"/>
        <v>2017</v>
      </c>
    </row>
    <row r="251" spans="1:6" x14ac:dyDescent="0.25">
      <c r="A251" s="67" t="s">
        <v>1</v>
      </c>
      <c r="B251" s="67">
        <v>181545</v>
      </c>
      <c r="C251" s="6">
        <v>3377</v>
      </c>
      <c r="D251" s="6">
        <v>0</v>
      </c>
      <c r="E251" s="8">
        <v>43005</v>
      </c>
      <c r="F251">
        <f t="shared" si="3"/>
        <v>2017</v>
      </c>
    </row>
    <row r="252" spans="1:6" x14ac:dyDescent="0.25">
      <c r="A252" s="67" t="s">
        <v>1</v>
      </c>
      <c r="B252" s="67">
        <v>181545</v>
      </c>
      <c r="C252" s="6">
        <v>723</v>
      </c>
      <c r="D252" s="6">
        <v>0.3</v>
      </c>
      <c r="E252" s="8">
        <v>43005</v>
      </c>
      <c r="F252">
        <f t="shared" si="3"/>
        <v>2017</v>
      </c>
    </row>
    <row r="253" spans="1:6" x14ac:dyDescent="0.25">
      <c r="A253" s="67" t="s">
        <v>1</v>
      </c>
      <c r="B253" s="67">
        <v>181545</v>
      </c>
      <c r="C253" s="6">
        <v>4521</v>
      </c>
      <c r="D253" s="6">
        <v>2.1</v>
      </c>
      <c r="E253" s="8">
        <v>43005</v>
      </c>
      <c r="F253">
        <f t="shared" si="3"/>
        <v>2017</v>
      </c>
    </row>
    <row r="254" spans="1:6" x14ac:dyDescent="0.25">
      <c r="A254" s="67" t="s">
        <v>1</v>
      </c>
      <c r="B254" s="67">
        <v>181545</v>
      </c>
      <c r="C254" s="6">
        <v>174611</v>
      </c>
      <c r="D254" s="6">
        <v>20</v>
      </c>
      <c r="E254" s="8">
        <v>43005</v>
      </c>
      <c r="F254">
        <f t="shared" si="3"/>
        <v>2017</v>
      </c>
    </row>
    <row r="255" spans="1:6" x14ac:dyDescent="0.25">
      <c r="A255" s="67" t="s">
        <v>1</v>
      </c>
      <c r="B255" s="67">
        <v>192177</v>
      </c>
      <c r="C255" s="6">
        <v>7166.64</v>
      </c>
      <c r="D255" s="6">
        <v>1.56</v>
      </c>
      <c r="E255" s="8">
        <v>43220</v>
      </c>
      <c r="F255">
        <f t="shared" si="3"/>
        <v>2018</v>
      </c>
    </row>
    <row r="256" spans="1:6" x14ac:dyDescent="0.25">
      <c r="A256" s="67" t="s">
        <v>1</v>
      </c>
      <c r="B256" s="67">
        <v>187231</v>
      </c>
      <c r="C256" s="6">
        <v>49275</v>
      </c>
      <c r="D256" s="6">
        <v>5.6</v>
      </c>
      <c r="E256" s="8">
        <v>43098</v>
      </c>
      <c r="F256">
        <f t="shared" si="3"/>
        <v>2017</v>
      </c>
    </row>
    <row r="257" spans="1:6" x14ac:dyDescent="0.25">
      <c r="A257" s="67" t="s">
        <v>1</v>
      </c>
      <c r="B257" s="67">
        <v>187231</v>
      </c>
      <c r="C257" s="6">
        <v>496.93</v>
      </c>
      <c r="D257" s="6">
        <v>0.12709999999999999</v>
      </c>
      <c r="E257" s="8">
        <v>43098</v>
      </c>
      <c r="F257">
        <f t="shared" si="3"/>
        <v>2017</v>
      </c>
    </row>
    <row r="258" spans="1:6" x14ac:dyDescent="0.25">
      <c r="A258" s="67" t="s">
        <v>1</v>
      </c>
      <c r="B258" s="67">
        <v>187231</v>
      </c>
      <c r="C258" s="6">
        <v>27931.52</v>
      </c>
      <c r="D258" s="6">
        <v>6.08</v>
      </c>
      <c r="E258" s="8">
        <v>43098</v>
      </c>
      <c r="F258">
        <f t="shared" si="3"/>
        <v>2017</v>
      </c>
    </row>
    <row r="259" spans="1:6" x14ac:dyDescent="0.25">
      <c r="A259" s="67" t="s">
        <v>1</v>
      </c>
      <c r="B259" s="67">
        <v>187231</v>
      </c>
      <c r="C259" s="6">
        <v>32719</v>
      </c>
      <c r="D259" s="6">
        <v>3.7</v>
      </c>
      <c r="E259" s="8">
        <v>43098</v>
      </c>
      <c r="F259">
        <f t="shared" ref="F259:F322" si="4">YEAR(E259)</f>
        <v>2017</v>
      </c>
    </row>
    <row r="260" spans="1:6" x14ac:dyDescent="0.25">
      <c r="A260" s="67" t="s">
        <v>1</v>
      </c>
      <c r="B260" s="67">
        <v>187231</v>
      </c>
      <c r="C260" s="6">
        <v>48.09</v>
      </c>
      <c r="D260" s="6">
        <v>1.23E-2</v>
      </c>
      <c r="E260" s="8">
        <v>43098</v>
      </c>
      <c r="F260">
        <f t="shared" si="4"/>
        <v>2017</v>
      </c>
    </row>
    <row r="261" spans="1:6" x14ac:dyDescent="0.25">
      <c r="A261" s="67" t="s">
        <v>1</v>
      </c>
      <c r="B261" s="67">
        <v>187231</v>
      </c>
      <c r="C261" s="6">
        <v>16951.86</v>
      </c>
      <c r="D261" s="6">
        <v>3.69</v>
      </c>
      <c r="E261" s="8">
        <v>43098</v>
      </c>
      <c r="F261">
        <f t="shared" si="4"/>
        <v>2017</v>
      </c>
    </row>
    <row r="262" spans="1:6" x14ac:dyDescent="0.25">
      <c r="A262" s="67" t="s">
        <v>1</v>
      </c>
      <c r="B262" s="67">
        <v>192439</v>
      </c>
      <c r="C262" s="6">
        <v>3990</v>
      </c>
      <c r="D262" s="6">
        <v>0</v>
      </c>
      <c r="E262" s="8">
        <v>43259</v>
      </c>
      <c r="F262">
        <f t="shared" si="4"/>
        <v>2018</v>
      </c>
    </row>
    <row r="263" spans="1:6" x14ac:dyDescent="0.25">
      <c r="A263" s="67" t="s">
        <v>1</v>
      </c>
      <c r="B263" s="67">
        <v>189003</v>
      </c>
      <c r="C263" s="6">
        <v>26093.919999999998</v>
      </c>
      <c r="D263" s="6">
        <v>5.68</v>
      </c>
      <c r="E263" s="8">
        <v>43221</v>
      </c>
      <c r="F263">
        <f t="shared" si="4"/>
        <v>2018</v>
      </c>
    </row>
    <row r="264" spans="1:6" x14ac:dyDescent="0.25">
      <c r="A264" s="67" t="s">
        <v>1</v>
      </c>
      <c r="B264" s="67">
        <v>177783</v>
      </c>
      <c r="C264" s="6">
        <v>105.6</v>
      </c>
      <c r="D264" s="6">
        <v>2.7E-2</v>
      </c>
      <c r="E264" s="8">
        <v>42887</v>
      </c>
      <c r="F264">
        <f t="shared" si="4"/>
        <v>2017</v>
      </c>
    </row>
    <row r="265" spans="1:6" x14ac:dyDescent="0.25">
      <c r="A265" s="67" t="s">
        <v>1</v>
      </c>
      <c r="B265" s="67">
        <v>177783</v>
      </c>
      <c r="C265" s="6">
        <v>143.33279999999999</v>
      </c>
      <c r="D265" s="6">
        <v>3.1199999999999999E-2</v>
      </c>
      <c r="E265" s="8">
        <v>42887</v>
      </c>
      <c r="F265">
        <f t="shared" si="4"/>
        <v>2017</v>
      </c>
    </row>
    <row r="266" spans="1:6" x14ac:dyDescent="0.25">
      <c r="A266" s="67" t="s">
        <v>1</v>
      </c>
      <c r="B266" s="67">
        <v>177783</v>
      </c>
      <c r="C266" s="6">
        <v>214.9992</v>
      </c>
      <c r="D266" s="6">
        <v>4.6800000000000001E-2</v>
      </c>
      <c r="E266" s="8">
        <v>42887</v>
      </c>
      <c r="F266">
        <f t="shared" si="4"/>
        <v>2017</v>
      </c>
    </row>
    <row r="267" spans="1:6" x14ac:dyDescent="0.25">
      <c r="A267" s="67" t="s">
        <v>1</v>
      </c>
      <c r="B267" s="67">
        <v>177783</v>
      </c>
      <c r="C267" s="6">
        <v>1393.3150000000001</v>
      </c>
      <c r="D267" s="6">
        <v>0.2296</v>
      </c>
      <c r="E267" s="8">
        <v>42887</v>
      </c>
      <c r="F267">
        <f t="shared" si="4"/>
        <v>2017</v>
      </c>
    </row>
    <row r="268" spans="1:6" x14ac:dyDescent="0.25">
      <c r="A268" s="67" t="s">
        <v>1</v>
      </c>
      <c r="B268" s="67">
        <v>177783</v>
      </c>
      <c r="C268" s="6">
        <v>1433.328</v>
      </c>
      <c r="D268" s="6">
        <v>0.312</v>
      </c>
      <c r="E268" s="8">
        <v>42887</v>
      </c>
      <c r="F268">
        <f t="shared" si="4"/>
        <v>2017</v>
      </c>
    </row>
    <row r="269" spans="1:6" x14ac:dyDescent="0.25">
      <c r="A269" s="67" t="s">
        <v>1</v>
      </c>
      <c r="B269" s="67">
        <v>177442</v>
      </c>
      <c r="C269" s="6">
        <v>295.68</v>
      </c>
      <c r="D269" s="6">
        <v>7.5600000000000001E-2</v>
      </c>
      <c r="E269" s="8">
        <v>42885</v>
      </c>
      <c r="F269">
        <f t="shared" si="4"/>
        <v>2017</v>
      </c>
    </row>
    <row r="270" spans="1:6" x14ac:dyDescent="0.25">
      <c r="A270" s="67" t="s">
        <v>1</v>
      </c>
      <c r="B270" s="67">
        <v>177442</v>
      </c>
      <c r="C270" s="6">
        <v>1074.9960000000001</v>
      </c>
      <c r="D270" s="6">
        <v>0.23400000000000001</v>
      </c>
      <c r="E270" s="8">
        <v>42885</v>
      </c>
      <c r="F270">
        <f t="shared" si="4"/>
        <v>2017</v>
      </c>
    </row>
    <row r="271" spans="1:6" x14ac:dyDescent="0.25">
      <c r="A271" s="67" t="s">
        <v>1</v>
      </c>
      <c r="B271" s="67">
        <v>177442</v>
      </c>
      <c r="C271" s="6">
        <v>1990.45</v>
      </c>
      <c r="D271" s="6">
        <v>0.32800000000000001</v>
      </c>
      <c r="E271" s="8">
        <v>42885</v>
      </c>
      <c r="F271">
        <f t="shared" si="4"/>
        <v>2017</v>
      </c>
    </row>
    <row r="272" spans="1:6" x14ac:dyDescent="0.25">
      <c r="A272" s="67" t="s">
        <v>1</v>
      </c>
      <c r="B272" s="67">
        <v>177442</v>
      </c>
      <c r="C272" s="6">
        <v>3296.6543999999999</v>
      </c>
      <c r="D272" s="6">
        <v>0.71760000000000002</v>
      </c>
      <c r="E272" s="8">
        <v>42885</v>
      </c>
      <c r="F272">
        <f t="shared" si="4"/>
        <v>2017</v>
      </c>
    </row>
    <row r="273" spans="1:6" x14ac:dyDescent="0.25">
      <c r="A273" s="67" t="s">
        <v>1</v>
      </c>
      <c r="B273" s="67">
        <v>177442</v>
      </c>
      <c r="C273" s="6">
        <v>10080</v>
      </c>
      <c r="D273" s="6">
        <v>0</v>
      </c>
      <c r="E273" s="8">
        <v>43213</v>
      </c>
      <c r="F273">
        <f t="shared" si="4"/>
        <v>2018</v>
      </c>
    </row>
    <row r="274" spans="1:6" x14ac:dyDescent="0.25">
      <c r="A274" s="67" t="s">
        <v>1</v>
      </c>
      <c r="B274" s="67">
        <v>176065</v>
      </c>
      <c r="C274" s="6">
        <v>21.12</v>
      </c>
      <c r="D274" s="6">
        <v>5.4000000000000003E-3</v>
      </c>
      <c r="E274" s="8">
        <v>42873</v>
      </c>
      <c r="F274">
        <f t="shared" si="4"/>
        <v>2017</v>
      </c>
    </row>
    <row r="275" spans="1:6" x14ac:dyDescent="0.25">
      <c r="A275" s="67" t="s">
        <v>1</v>
      </c>
      <c r="B275" s="67">
        <v>176065</v>
      </c>
      <c r="C275" s="6">
        <v>183.76</v>
      </c>
      <c r="D275" s="6">
        <v>0.04</v>
      </c>
      <c r="E275" s="8">
        <v>42873</v>
      </c>
      <c r="F275">
        <f t="shared" si="4"/>
        <v>2017</v>
      </c>
    </row>
    <row r="276" spans="1:6" x14ac:dyDescent="0.25">
      <c r="A276" s="67" t="s">
        <v>1</v>
      </c>
      <c r="B276" s="67">
        <v>176065</v>
      </c>
      <c r="C276" s="6">
        <v>429.9984</v>
      </c>
      <c r="D276" s="6">
        <v>9.3600000000000003E-2</v>
      </c>
      <c r="E276" s="8">
        <v>42873</v>
      </c>
      <c r="F276">
        <f t="shared" si="4"/>
        <v>2017</v>
      </c>
    </row>
    <row r="277" spans="1:6" x14ac:dyDescent="0.25">
      <c r="A277" s="67" t="s">
        <v>1</v>
      </c>
      <c r="B277" s="67">
        <v>176065</v>
      </c>
      <c r="C277" s="6">
        <v>457.58699999999999</v>
      </c>
      <c r="D277" s="6">
        <v>0.11700000000000001</v>
      </c>
      <c r="E277" s="8">
        <v>42873</v>
      </c>
      <c r="F277">
        <f t="shared" si="4"/>
        <v>2017</v>
      </c>
    </row>
    <row r="278" spans="1:6" x14ac:dyDescent="0.25">
      <c r="A278" s="67" t="s">
        <v>1</v>
      </c>
      <c r="B278" s="67">
        <v>176065</v>
      </c>
      <c r="C278" s="6">
        <v>1592.36</v>
      </c>
      <c r="D278" s="6">
        <v>0.26240000000000002</v>
      </c>
      <c r="E278" s="8">
        <v>42873</v>
      </c>
      <c r="F278">
        <f t="shared" si="4"/>
        <v>2017</v>
      </c>
    </row>
    <row r="279" spans="1:6" x14ac:dyDescent="0.25">
      <c r="A279" s="67" t="s">
        <v>1</v>
      </c>
      <c r="B279" s="67">
        <v>176065</v>
      </c>
      <c r="C279" s="6">
        <v>2149.9920000000002</v>
      </c>
      <c r="D279" s="6">
        <v>0.46800000000000003</v>
      </c>
      <c r="E279" s="8">
        <v>42873</v>
      </c>
      <c r="F279">
        <f t="shared" si="4"/>
        <v>2017</v>
      </c>
    </row>
    <row r="280" spans="1:6" x14ac:dyDescent="0.25">
      <c r="A280" s="67" t="s">
        <v>1</v>
      </c>
      <c r="B280" s="67">
        <v>177382</v>
      </c>
      <c r="C280" s="6">
        <v>214.9992</v>
      </c>
      <c r="D280" s="6">
        <v>4.6800000000000001E-2</v>
      </c>
      <c r="E280" s="8">
        <v>42912</v>
      </c>
      <c r="F280">
        <f t="shared" si="4"/>
        <v>2017</v>
      </c>
    </row>
    <row r="281" spans="1:6" x14ac:dyDescent="0.25">
      <c r="A281" s="67" t="s">
        <v>1</v>
      </c>
      <c r="B281" s="67">
        <v>177382</v>
      </c>
      <c r="C281" s="6">
        <v>716.66399999999999</v>
      </c>
      <c r="D281" s="6">
        <v>0.156</v>
      </c>
      <c r="E281" s="8">
        <v>42912</v>
      </c>
      <c r="F281">
        <f t="shared" si="4"/>
        <v>2017</v>
      </c>
    </row>
    <row r="282" spans="1:6" x14ac:dyDescent="0.25">
      <c r="A282" s="67" t="s">
        <v>1</v>
      </c>
      <c r="B282" s="67">
        <v>177382</v>
      </c>
      <c r="C282" s="6">
        <v>583.79999999999995</v>
      </c>
      <c r="D282" s="6">
        <v>0</v>
      </c>
      <c r="E282" s="8">
        <v>42912</v>
      </c>
      <c r="F282">
        <f t="shared" si="4"/>
        <v>2017</v>
      </c>
    </row>
    <row r="283" spans="1:6" x14ac:dyDescent="0.25">
      <c r="A283" s="67" t="s">
        <v>1</v>
      </c>
      <c r="B283" s="67">
        <v>176107</v>
      </c>
      <c r="C283" s="6">
        <v>322.49880000000002</v>
      </c>
      <c r="D283" s="6">
        <v>7.0199999999999999E-2</v>
      </c>
      <c r="E283" s="8">
        <v>42858</v>
      </c>
      <c r="F283">
        <f t="shared" si="4"/>
        <v>2017</v>
      </c>
    </row>
    <row r="284" spans="1:6" x14ac:dyDescent="0.25">
      <c r="A284" s="67" t="s">
        <v>1</v>
      </c>
      <c r="B284" s="67">
        <v>176107</v>
      </c>
      <c r="C284" s="6">
        <v>829.13199999999995</v>
      </c>
      <c r="D284" s="6">
        <v>0.21199999999999999</v>
      </c>
      <c r="E284" s="8">
        <v>42858</v>
      </c>
      <c r="F284">
        <f t="shared" si="4"/>
        <v>2017</v>
      </c>
    </row>
    <row r="285" spans="1:6" x14ac:dyDescent="0.25">
      <c r="A285" s="67" t="s">
        <v>1</v>
      </c>
      <c r="B285" s="67">
        <v>176107</v>
      </c>
      <c r="C285" s="6">
        <v>1592.36</v>
      </c>
      <c r="D285" s="6">
        <v>0.26240000000000002</v>
      </c>
      <c r="E285" s="8">
        <v>42858</v>
      </c>
      <c r="F285">
        <f t="shared" si="4"/>
        <v>2017</v>
      </c>
    </row>
    <row r="286" spans="1:6" x14ac:dyDescent="0.25">
      <c r="A286" s="67" t="s">
        <v>1</v>
      </c>
      <c r="B286" s="67">
        <v>176107</v>
      </c>
      <c r="C286" s="6">
        <v>2436.6576</v>
      </c>
      <c r="D286" s="6">
        <v>0.53039999999999998</v>
      </c>
      <c r="E286" s="8">
        <v>42858</v>
      </c>
      <c r="F286">
        <f t="shared" si="4"/>
        <v>2017</v>
      </c>
    </row>
    <row r="287" spans="1:6" x14ac:dyDescent="0.25">
      <c r="A287" s="67" t="s">
        <v>1</v>
      </c>
      <c r="B287" s="67">
        <v>177328</v>
      </c>
      <c r="C287" s="6">
        <v>137.82</v>
      </c>
      <c r="D287" s="6">
        <v>0.03</v>
      </c>
      <c r="E287" s="8">
        <v>42905</v>
      </c>
      <c r="F287">
        <f t="shared" si="4"/>
        <v>2017</v>
      </c>
    </row>
    <row r="288" spans="1:6" x14ac:dyDescent="0.25">
      <c r="A288" s="67" t="s">
        <v>1</v>
      </c>
      <c r="B288" s="67">
        <v>177328</v>
      </c>
      <c r="C288" s="6">
        <v>295.68</v>
      </c>
      <c r="D288" s="6">
        <v>7.5600000000000001E-2</v>
      </c>
      <c r="E288" s="8">
        <v>42905</v>
      </c>
      <c r="F288">
        <f t="shared" si="4"/>
        <v>2017</v>
      </c>
    </row>
    <row r="289" spans="1:6" x14ac:dyDescent="0.25">
      <c r="A289" s="67" t="s">
        <v>1</v>
      </c>
      <c r="B289" s="67">
        <v>177328</v>
      </c>
      <c r="C289" s="6">
        <v>1074.9960000000001</v>
      </c>
      <c r="D289" s="6">
        <v>0.23400000000000001</v>
      </c>
      <c r="E289" s="8">
        <v>42905</v>
      </c>
      <c r="F289">
        <f t="shared" si="4"/>
        <v>2017</v>
      </c>
    </row>
    <row r="290" spans="1:6" x14ac:dyDescent="0.25">
      <c r="A290" s="67" t="s">
        <v>1</v>
      </c>
      <c r="B290" s="67">
        <v>177328</v>
      </c>
      <c r="C290" s="6">
        <v>1990.45</v>
      </c>
      <c r="D290" s="6">
        <v>0.32800000000000001</v>
      </c>
      <c r="E290" s="8">
        <v>42905</v>
      </c>
      <c r="F290">
        <f t="shared" si="4"/>
        <v>2017</v>
      </c>
    </row>
    <row r="291" spans="1:6" x14ac:dyDescent="0.25">
      <c r="A291" s="67" t="s">
        <v>1</v>
      </c>
      <c r="B291" s="67">
        <v>177328</v>
      </c>
      <c r="C291" s="6">
        <v>3296.6543999999999</v>
      </c>
      <c r="D291" s="6">
        <v>0.71760000000000002</v>
      </c>
      <c r="E291" s="8">
        <v>42905</v>
      </c>
      <c r="F291">
        <f t="shared" si="4"/>
        <v>2017</v>
      </c>
    </row>
    <row r="292" spans="1:6" x14ac:dyDescent="0.25">
      <c r="A292" s="67" t="s">
        <v>1</v>
      </c>
      <c r="B292" s="67">
        <v>177337</v>
      </c>
      <c r="C292" s="6">
        <v>126.72</v>
      </c>
      <c r="D292" s="6">
        <v>3.2399999999999998E-2</v>
      </c>
      <c r="E292" s="8">
        <v>42907</v>
      </c>
      <c r="F292">
        <f t="shared" si="4"/>
        <v>2017</v>
      </c>
    </row>
    <row r="293" spans="1:6" x14ac:dyDescent="0.25">
      <c r="A293" s="67" t="s">
        <v>1</v>
      </c>
      <c r="B293" s="67">
        <v>177337</v>
      </c>
      <c r="C293" s="6">
        <v>322.49880000000002</v>
      </c>
      <c r="D293" s="6">
        <v>7.0199999999999999E-2</v>
      </c>
      <c r="E293" s="8">
        <v>42907</v>
      </c>
      <c r="F293">
        <f t="shared" si="4"/>
        <v>2017</v>
      </c>
    </row>
    <row r="294" spans="1:6" x14ac:dyDescent="0.25">
      <c r="A294" s="67" t="s">
        <v>1</v>
      </c>
      <c r="B294" s="67">
        <v>177337</v>
      </c>
      <c r="C294" s="6">
        <v>716.66399999999999</v>
      </c>
      <c r="D294" s="6">
        <v>0.156</v>
      </c>
      <c r="E294" s="8">
        <v>42907</v>
      </c>
      <c r="F294">
        <f t="shared" si="4"/>
        <v>2017</v>
      </c>
    </row>
    <row r="295" spans="1:6" x14ac:dyDescent="0.25">
      <c r="A295" s="67" t="s">
        <v>1</v>
      </c>
      <c r="B295" s="67">
        <v>177337</v>
      </c>
      <c r="C295" s="6">
        <v>1791.405</v>
      </c>
      <c r="D295" s="6">
        <v>0.29520000000000002</v>
      </c>
      <c r="E295" s="8">
        <v>42907</v>
      </c>
      <c r="F295">
        <f t="shared" si="4"/>
        <v>2017</v>
      </c>
    </row>
    <row r="296" spans="1:6" x14ac:dyDescent="0.25">
      <c r="A296" s="67" t="s">
        <v>1</v>
      </c>
      <c r="B296" s="67">
        <v>177337</v>
      </c>
      <c r="C296" s="6">
        <v>1658.2639999999999</v>
      </c>
      <c r="D296" s="6">
        <v>0.42399999999999999</v>
      </c>
      <c r="E296" s="8">
        <v>42907</v>
      </c>
      <c r="F296">
        <f t="shared" si="4"/>
        <v>2017</v>
      </c>
    </row>
    <row r="297" spans="1:6" x14ac:dyDescent="0.25">
      <c r="A297" s="67" t="s">
        <v>1</v>
      </c>
      <c r="B297" s="67">
        <v>177337</v>
      </c>
      <c r="C297" s="6">
        <v>2986.1</v>
      </c>
      <c r="D297" s="6">
        <v>0.65</v>
      </c>
      <c r="E297" s="8">
        <v>42907</v>
      </c>
      <c r="F297">
        <f t="shared" si="4"/>
        <v>2017</v>
      </c>
    </row>
    <row r="298" spans="1:6" x14ac:dyDescent="0.25">
      <c r="A298" s="67" t="s">
        <v>1</v>
      </c>
      <c r="B298" s="67">
        <v>180115</v>
      </c>
      <c r="C298" s="6">
        <v>107.4996</v>
      </c>
      <c r="D298" s="6">
        <v>2.3400000000000001E-2</v>
      </c>
      <c r="E298" s="8">
        <v>42962</v>
      </c>
      <c r="F298">
        <f t="shared" si="4"/>
        <v>2017</v>
      </c>
    </row>
    <row r="299" spans="1:6" x14ac:dyDescent="0.25">
      <c r="A299" s="67" t="s">
        <v>1</v>
      </c>
      <c r="B299" s="67">
        <v>180115</v>
      </c>
      <c r="C299" s="6">
        <v>286.66559999999998</v>
      </c>
      <c r="D299" s="6">
        <v>6.2399999999999997E-2</v>
      </c>
      <c r="E299" s="8">
        <v>42962</v>
      </c>
      <c r="F299">
        <f t="shared" si="4"/>
        <v>2017</v>
      </c>
    </row>
    <row r="300" spans="1:6" x14ac:dyDescent="0.25">
      <c r="A300" s="67" t="s">
        <v>1</v>
      </c>
      <c r="B300" s="67">
        <v>180115</v>
      </c>
      <c r="C300" s="6">
        <v>253.44</v>
      </c>
      <c r="D300" s="6">
        <v>6.4799999999999996E-2</v>
      </c>
      <c r="E300" s="8">
        <v>42962</v>
      </c>
      <c r="F300">
        <f t="shared" si="4"/>
        <v>2017</v>
      </c>
    </row>
    <row r="301" spans="1:6" x14ac:dyDescent="0.25">
      <c r="A301" s="67" t="s">
        <v>1</v>
      </c>
      <c r="B301" s="67">
        <v>180115</v>
      </c>
      <c r="C301" s="6">
        <v>1791.405</v>
      </c>
      <c r="D301" s="6">
        <v>0.29520000000000002</v>
      </c>
      <c r="E301" s="8">
        <v>42962</v>
      </c>
      <c r="F301">
        <f t="shared" si="4"/>
        <v>2017</v>
      </c>
    </row>
    <row r="302" spans="1:6" x14ac:dyDescent="0.25">
      <c r="A302" s="67" t="s">
        <v>1</v>
      </c>
      <c r="B302" s="67">
        <v>180115</v>
      </c>
      <c r="C302" s="6">
        <v>3105.5439999999999</v>
      </c>
      <c r="D302" s="6">
        <v>0.67600000000000005</v>
      </c>
      <c r="E302" s="8">
        <v>42962</v>
      </c>
      <c r="F302">
        <f t="shared" si="4"/>
        <v>2017</v>
      </c>
    </row>
    <row r="303" spans="1:6" x14ac:dyDescent="0.25">
      <c r="A303" s="67" t="s">
        <v>1</v>
      </c>
      <c r="B303" s="67">
        <v>180115</v>
      </c>
      <c r="C303" s="6">
        <v>3109.2449999999999</v>
      </c>
      <c r="D303" s="6">
        <v>0.79500000000000004</v>
      </c>
      <c r="E303" s="8">
        <v>42962</v>
      </c>
      <c r="F303">
        <f t="shared" si="4"/>
        <v>2017</v>
      </c>
    </row>
    <row r="304" spans="1:6" x14ac:dyDescent="0.25">
      <c r="A304" s="67" t="s">
        <v>1</v>
      </c>
      <c r="B304" s="67">
        <v>180115</v>
      </c>
      <c r="C304" s="6">
        <v>1167.5999999999999</v>
      </c>
      <c r="D304" s="6">
        <v>0</v>
      </c>
      <c r="E304" s="8">
        <v>42962</v>
      </c>
      <c r="F304">
        <f t="shared" si="4"/>
        <v>2017</v>
      </c>
    </row>
    <row r="305" spans="1:6" x14ac:dyDescent="0.25">
      <c r="A305" s="67" t="s">
        <v>1</v>
      </c>
      <c r="B305" s="67">
        <v>176190</v>
      </c>
      <c r="C305" s="6">
        <v>238.88800000000001</v>
      </c>
      <c r="D305" s="6">
        <v>5.1999999999999998E-2</v>
      </c>
      <c r="E305" s="8">
        <v>42871</v>
      </c>
      <c r="F305">
        <f t="shared" si="4"/>
        <v>2017</v>
      </c>
    </row>
    <row r="306" spans="1:6" x14ac:dyDescent="0.25">
      <c r="A306" s="67" t="s">
        <v>1</v>
      </c>
      <c r="B306" s="67">
        <v>176190</v>
      </c>
      <c r="C306" s="6">
        <v>211.2</v>
      </c>
      <c r="D306" s="6">
        <v>5.3999999999999999E-2</v>
      </c>
      <c r="E306" s="8">
        <v>42871</v>
      </c>
      <c r="F306">
        <f t="shared" si="4"/>
        <v>2017</v>
      </c>
    </row>
    <row r="307" spans="1:6" x14ac:dyDescent="0.25">
      <c r="A307" s="67" t="s">
        <v>1</v>
      </c>
      <c r="B307" s="67">
        <v>176190</v>
      </c>
      <c r="C307" s="6">
        <v>644.99760000000003</v>
      </c>
      <c r="D307" s="6">
        <v>0.1404</v>
      </c>
      <c r="E307" s="8">
        <v>42871</v>
      </c>
      <c r="F307">
        <f t="shared" si="4"/>
        <v>2017</v>
      </c>
    </row>
    <row r="308" spans="1:6" x14ac:dyDescent="0.25">
      <c r="A308" s="67" t="s">
        <v>1</v>
      </c>
      <c r="B308" s="67">
        <v>176190</v>
      </c>
      <c r="C308" s="6">
        <v>1592.36</v>
      </c>
      <c r="D308" s="6">
        <v>0.26240000000000002</v>
      </c>
      <c r="E308" s="8">
        <v>42871</v>
      </c>
      <c r="F308">
        <f t="shared" si="4"/>
        <v>2017</v>
      </c>
    </row>
    <row r="309" spans="1:6" x14ac:dyDescent="0.25">
      <c r="A309" s="67" t="s">
        <v>1</v>
      </c>
      <c r="B309" s="67">
        <v>176190</v>
      </c>
      <c r="C309" s="6">
        <v>1576.6608000000001</v>
      </c>
      <c r="D309" s="6">
        <v>0.34320000000000001</v>
      </c>
      <c r="E309" s="8">
        <v>42871</v>
      </c>
      <c r="F309">
        <f t="shared" si="4"/>
        <v>2017</v>
      </c>
    </row>
    <row r="310" spans="1:6" x14ac:dyDescent="0.25">
      <c r="A310" s="67" t="s">
        <v>1</v>
      </c>
      <c r="B310" s="67">
        <v>176145</v>
      </c>
      <c r="C310" s="6">
        <v>107.4996</v>
      </c>
      <c r="D310" s="6">
        <v>2.3400000000000001E-2</v>
      </c>
      <c r="E310" s="8">
        <v>42873</v>
      </c>
      <c r="F310">
        <f t="shared" si="4"/>
        <v>2017</v>
      </c>
    </row>
    <row r="311" spans="1:6" x14ac:dyDescent="0.25">
      <c r="A311" s="67" t="s">
        <v>1</v>
      </c>
      <c r="B311" s="67">
        <v>176145</v>
      </c>
      <c r="C311" s="6">
        <v>359.04</v>
      </c>
      <c r="D311" s="6">
        <v>9.1800000000000007E-2</v>
      </c>
      <c r="E311" s="8">
        <v>42873</v>
      </c>
      <c r="F311">
        <f t="shared" si="4"/>
        <v>2017</v>
      </c>
    </row>
    <row r="312" spans="1:6" x14ac:dyDescent="0.25">
      <c r="A312" s="67" t="s">
        <v>1</v>
      </c>
      <c r="B312" s="67">
        <v>176145</v>
      </c>
      <c r="C312" s="6">
        <v>573.33119999999997</v>
      </c>
      <c r="D312" s="6">
        <v>0.12479999999999999</v>
      </c>
      <c r="E312" s="8">
        <v>42873</v>
      </c>
      <c r="F312">
        <f t="shared" si="4"/>
        <v>2017</v>
      </c>
    </row>
    <row r="313" spans="1:6" x14ac:dyDescent="0.25">
      <c r="A313" s="67" t="s">
        <v>1</v>
      </c>
      <c r="B313" s="67">
        <v>176145</v>
      </c>
      <c r="C313" s="6">
        <v>1791.405</v>
      </c>
      <c r="D313" s="6">
        <v>0.29520000000000002</v>
      </c>
      <c r="E313" s="8">
        <v>42873</v>
      </c>
      <c r="F313">
        <f t="shared" si="4"/>
        <v>2017</v>
      </c>
    </row>
    <row r="314" spans="1:6" x14ac:dyDescent="0.25">
      <c r="A314" s="67" t="s">
        <v>1</v>
      </c>
      <c r="B314" s="67">
        <v>176145</v>
      </c>
      <c r="C314" s="6">
        <v>1658.2639999999999</v>
      </c>
      <c r="D314" s="6">
        <v>0.42399999999999999</v>
      </c>
      <c r="E314" s="8">
        <v>42873</v>
      </c>
      <c r="F314">
        <f t="shared" si="4"/>
        <v>2017</v>
      </c>
    </row>
    <row r="315" spans="1:6" x14ac:dyDescent="0.25">
      <c r="A315" s="67" t="s">
        <v>1</v>
      </c>
      <c r="B315" s="67">
        <v>176145</v>
      </c>
      <c r="C315" s="6">
        <v>2508.3240000000001</v>
      </c>
      <c r="D315" s="6">
        <v>0.54600000000000004</v>
      </c>
      <c r="E315" s="8">
        <v>42873</v>
      </c>
      <c r="F315">
        <f t="shared" si="4"/>
        <v>2017</v>
      </c>
    </row>
    <row r="316" spans="1:6" x14ac:dyDescent="0.25">
      <c r="A316" s="67" t="s">
        <v>1</v>
      </c>
      <c r="B316" s="67">
        <v>177523</v>
      </c>
      <c r="C316" s="6">
        <v>295.68</v>
      </c>
      <c r="D316" s="6">
        <v>7.5600000000000001E-2</v>
      </c>
      <c r="E316" s="8">
        <v>42887</v>
      </c>
      <c r="F316">
        <f t="shared" si="4"/>
        <v>2017</v>
      </c>
    </row>
    <row r="317" spans="1:6" x14ac:dyDescent="0.25">
      <c r="A317" s="67" t="s">
        <v>1</v>
      </c>
      <c r="B317" s="67">
        <v>177523</v>
      </c>
      <c r="C317" s="6">
        <v>859.99680000000001</v>
      </c>
      <c r="D317" s="6">
        <v>0.18720000000000001</v>
      </c>
      <c r="E317" s="8">
        <v>42887</v>
      </c>
      <c r="F317">
        <f t="shared" si="4"/>
        <v>2017</v>
      </c>
    </row>
    <row r="318" spans="1:6" x14ac:dyDescent="0.25">
      <c r="A318" s="67" t="s">
        <v>1</v>
      </c>
      <c r="B318" s="67">
        <v>177523</v>
      </c>
      <c r="C318" s="6">
        <v>2189.4949999999999</v>
      </c>
      <c r="D318" s="6">
        <v>0.36080000000000001</v>
      </c>
      <c r="E318" s="8">
        <v>42887</v>
      </c>
      <c r="F318">
        <f t="shared" si="4"/>
        <v>2017</v>
      </c>
    </row>
    <row r="319" spans="1:6" x14ac:dyDescent="0.25">
      <c r="A319" s="67" t="s">
        <v>1</v>
      </c>
      <c r="B319" s="67">
        <v>177523</v>
      </c>
      <c r="C319" s="6">
        <v>3726.6527999999998</v>
      </c>
      <c r="D319" s="6">
        <v>0.81120000000000003</v>
      </c>
      <c r="E319" s="8">
        <v>42887</v>
      </c>
      <c r="F319">
        <f t="shared" si="4"/>
        <v>2017</v>
      </c>
    </row>
    <row r="320" spans="1:6" x14ac:dyDescent="0.25">
      <c r="A320" s="67" t="s">
        <v>1</v>
      </c>
      <c r="B320" s="67">
        <v>177523</v>
      </c>
      <c r="C320" s="6">
        <v>5040</v>
      </c>
      <c r="D320" s="6">
        <v>0</v>
      </c>
      <c r="E320" s="8">
        <v>42887</v>
      </c>
      <c r="F320">
        <f t="shared" si="4"/>
        <v>2017</v>
      </c>
    </row>
    <row r="321" spans="1:6" x14ac:dyDescent="0.25">
      <c r="A321" s="67" t="s">
        <v>1</v>
      </c>
      <c r="B321" s="67">
        <v>177523</v>
      </c>
      <c r="C321" s="6">
        <v>16800</v>
      </c>
      <c r="D321" s="6">
        <v>0</v>
      </c>
      <c r="E321" s="8">
        <v>42887</v>
      </c>
      <c r="F321">
        <f t="shared" si="4"/>
        <v>2017</v>
      </c>
    </row>
    <row r="322" spans="1:6" x14ac:dyDescent="0.25">
      <c r="A322" s="67" t="s">
        <v>1</v>
      </c>
      <c r="B322" s="67">
        <v>178543</v>
      </c>
      <c r="C322" s="6">
        <v>107.4996</v>
      </c>
      <c r="D322" s="6">
        <v>2.3400000000000001E-2</v>
      </c>
      <c r="E322" s="8">
        <v>42920</v>
      </c>
      <c r="F322">
        <f t="shared" si="4"/>
        <v>2017</v>
      </c>
    </row>
    <row r="323" spans="1:6" x14ac:dyDescent="0.25">
      <c r="A323" s="67" t="s">
        <v>1</v>
      </c>
      <c r="B323" s="67">
        <v>178543</v>
      </c>
      <c r="C323" s="6">
        <v>359.04</v>
      </c>
      <c r="D323" s="6">
        <v>9.1800000000000007E-2</v>
      </c>
      <c r="E323" s="8">
        <v>42920</v>
      </c>
      <c r="F323">
        <f t="shared" ref="F323:F386" si="5">YEAR(E323)</f>
        <v>2017</v>
      </c>
    </row>
    <row r="324" spans="1:6" x14ac:dyDescent="0.25">
      <c r="A324" s="67" t="s">
        <v>1</v>
      </c>
      <c r="B324" s="67">
        <v>178543</v>
      </c>
      <c r="C324" s="6">
        <v>573.33119999999997</v>
      </c>
      <c r="D324" s="6">
        <v>0.12479999999999999</v>
      </c>
      <c r="E324" s="8">
        <v>42920</v>
      </c>
      <c r="F324">
        <f t="shared" si="5"/>
        <v>2017</v>
      </c>
    </row>
    <row r="325" spans="1:6" x14ac:dyDescent="0.25">
      <c r="A325" s="67" t="s">
        <v>1</v>
      </c>
      <c r="B325" s="67">
        <v>178543</v>
      </c>
      <c r="C325" s="6">
        <v>1791.405</v>
      </c>
      <c r="D325" s="6">
        <v>0.29520000000000002</v>
      </c>
      <c r="E325" s="8">
        <v>42920</v>
      </c>
      <c r="F325">
        <f t="shared" si="5"/>
        <v>2017</v>
      </c>
    </row>
    <row r="326" spans="1:6" x14ac:dyDescent="0.25">
      <c r="A326" s="67" t="s">
        <v>1</v>
      </c>
      <c r="B326" s="67">
        <v>178543</v>
      </c>
      <c r="C326" s="6">
        <v>1658.2639999999999</v>
      </c>
      <c r="D326" s="6">
        <v>0.42399999999999999</v>
      </c>
      <c r="E326" s="8">
        <v>42920</v>
      </c>
      <c r="F326">
        <f t="shared" si="5"/>
        <v>2017</v>
      </c>
    </row>
    <row r="327" spans="1:6" x14ac:dyDescent="0.25">
      <c r="A327" s="67" t="s">
        <v>1</v>
      </c>
      <c r="B327" s="67">
        <v>178543</v>
      </c>
      <c r="C327" s="6">
        <v>2866.6559999999999</v>
      </c>
      <c r="D327" s="6">
        <v>0.624</v>
      </c>
      <c r="E327" s="8">
        <v>42920</v>
      </c>
      <c r="F327">
        <f t="shared" si="5"/>
        <v>2017</v>
      </c>
    </row>
    <row r="328" spans="1:6" x14ac:dyDescent="0.25">
      <c r="A328" s="67" t="s">
        <v>1</v>
      </c>
      <c r="B328" s="67">
        <v>177556</v>
      </c>
      <c r="C328" s="6">
        <v>644.99760000000003</v>
      </c>
      <c r="D328" s="6">
        <v>0.1404</v>
      </c>
      <c r="E328" s="8">
        <v>42892</v>
      </c>
      <c r="F328">
        <f t="shared" si="5"/>
        <v>2017</v>
      </c>
    </row>
    <row r="329" spans="1:6" x14ac:dyDescent="0.25">
      <c r="A329" s="67" t="s">
        <v>1</v>
      </c>
      <c r="B329" s="67">
        <v>177556</v>
      </c>
      <c r="C329" s="6">
        <v>2006.6592000000001</v>
      </c>
      <c r="D329" s="6">
        <v>0.43680000000000002</v>
      </c>
      <c r="E329" s="8">
        <v>42892</v>
      </c>
      <c r="F329">
        <f t="shared" si="5"/>
        <v>2017</v>
      </c>
    </row>
    <row r="330" spans="1:6" x14ac:dyDescent="0.25">
      <c r="A330" s="67" t="s">
        <v>1</v>
      </c>
      <c r="B330" s="67">
        <v>177399</v>
      </c>
      <c r="C330" s="6">
        <v>63.36</v>
      </c>
      <c r="D330" s="6">
        <v>1.6199999999999999E-2</v>
      </c>
      <c r="E330" s="8">
        <v>42894</v>
      </c>
      <c r="F330">
        <f t="shared" si="5"/>
        <v>2017</v>
      </c>
    </row>
    <row r="331" spans="1:6" x14ac:dyDescent="0.25">
      <c r="A331" s="67" t="s">
        <v>1</v>
      </c>
      <c r="B331" s="67">
        <v>177399</v>
      </c>
      <c r="C331" s="6">
        <v>143.33279999999999</v>
      </c>
      <c r="D331" s="6">
        <v>3.1199999999999999E-2</v>
      </c>
      <c r="E331" s="8">
        <v>42894</v>
      </c>
      <c r="F331">
        <f t="shared" si="5"/>
        <v>2017</v>
      </c>
    </row>
    <row r="332" spans="1:6" x14ac:dyDescent="0.25">
      <c r="A332" s="67" t="s">
        <v>1</v>
      </c>
      <c r="B332" s="67">
        <v>177399</v>
      </c>
      <c r="C332" s="6">
        <v>214.9992</v>
      </c>
      <c r="D332" s="6">
        <v>4.6800000000000001E-2</v>
      </c>
      <c r="E332" s="8">
        <v>42894</v>
      </c>
      <c r="F332">
        <f t="shared" si="5"/>
        <v>2017</v>
      </c>
    </row>
    <row r="333" spans="1:6" x14ac:dyDescent="0.25">
      <c r="A333" s="67" t="s">
        <v>1</v>
      </c>
      <c r="B333" s="67">
        <v>177399</v>
      </c>
      <c r="C333" s="6">
        <v>457.58699999999999</v>
      </c>
      <c r="D333" s="6">
        <v>0.11700000000000001</v>
      </c>
      <c r="E333" s="8">
        <v>42894</v>
      </c>
      <c r="F333">
        <f t="shared" si="5"/>
        <v>2017</v>
      </c>
    </row>
    <row r="334" spans="1:6" x14ac:dyDescent="0.25">
      <c r="A334" s="67" t="s">
        <v>1</v>
      </c>
      <c r="B334" s="67">
        <v>177399</v>
      </c>
      <c r="C334" s="6">
        <v>1592.36</v>
      </c>
      <c r="D334" s="6">
        <v>0.26240000000000002</v>
      </c>
      <c r="E334" s="8">
        <v>42894</v>
      </c>
      <c r="F334">
        <f t="shared" si="5"/>
        <v>2017</v>
      </c>
    </row>
    <row r="335" spans="1:6" x14ac:dyDescent="0.25">
      <c r="A335" s="67" t="s">
        <v>1</v>
      </c>
      <c r="B335" s="67">
        <v>177399</v>
      </c>
      <c r="C335" s="6">
        <v>2149.9920000000002</v>
      </c>
      <c r="D335" s="6">
        <v>0.46800000000000003</v>
      </c>
      <c r="E335" s="8">
        <v>42894</v>
      </c>
      <c r="F335">
        <f t="shared" si="5"/>
        <v>2017</v>
      </c>
    </row>
    <row r="336" spans="1:6" x14ac:dyDescent="0.25">
      <c r="A336" s="67" t="s">
        <v>1</v>
      </c>
      <c r="B336" s="67">
        <v>176155</v>
      </c>
      <c r="C336" s="6">
        <v>322.49880000000002</v>
      </c>
      <c r="D336" s="6">
        <v>7.0199999999999999E-2</v>
      </c>
      <c r="E336" s="8">
        <v>42871</v>
      </c>
      <c r="F336">
        <f t="shared" si="5"/>
        <v>2017</v>
      </c>
    </row>
    <row r="337" spans="1:6" x14ac:dyDescent="0.25">
      <c r="A337" s="67" t="s">
        <v>1</v>
      </c>
      <c r="B337" s="67">
        <v>176155</v>
      </c>
      <c r="C337" s="6">
        <v>367.52</v>
      </c>
      <c r="D337" s="6">
        <v>0.08</v>
      </c>
      <c r="E337" s="8">
        <v>42871</v>
      </c>
      <c r="F337">
        <f t="shared" si="5"/>
        <v>2017</v>
      </c>
    </row>
    <row r="338" spans="1:6" x14ac:dyDescent="0.25">
      <c r="A338" s="67" t="s">
        <v>1</v>
      </c>
      <c r="B338" s="67">
        <v>176155</v>
      </c>
      <c r="C338" s="6">
        <v>762.64499999999998</v>
      </c>
      <c r="D338" s="6">
        <v>0.19500000000000001</v>
      </c>
      <c r="E338" s="8">
        <v>42871</v>
      </c>
      <c r="F338">
        <f t="shared" si="5"/>
        <v>2017</v>
      </c>
    </row>
    <row r="339" spans="1:6" x14ac:dyDescent="0.25">
      <c r="A339" s="67" t="s">
        <v>1</v>
      </c>
      <c r="B339" s="67">
        <v>176155</v>
      </c>
      <c r="C339" s="6">
        <v>1146.6623999999999</v>
      </c>
      <c r="D339" s="6">
        <v>0.24959999999999999</v>
      </c>
      <c r="E339" s="8">
        <v>42871</v>
      </c>
      <c r="F339">
        <f t="shared" si="5"/>
        <v>2017</v>
      </c>
    </row>
    <row r="340" spans="1:6" x14ac:dyDescent="0.25">
      <c r="A340" s="67" t="s">
        <v>1</v>
      </c>
      <c r="B340" s="67">
        <v>176155</v>
      </c>
      <c r="C340" s="6">
        <v>1990.45</v>
      </c>
      <c r="D340" s="6">
        <v>0.32800000000000001</v>
      </c>
      <c r="E340" s="8">
        <v>42871</v>
      </c>
      <c r="F340">
        <f t="shared" si="5"/>
        <v>2017</v>
      </c>
    </row>
    <row r="341" spans="1:6" x14ac:dyDescent="0.25">
      <c r="A341" s="67" t="s">
        <v>1</v>
      </c>
      <c r="B341" s="67">
        <v>176167</v>
      </c>
      <c r="C341" s="6">
        <v>143.33279999999999</v>
      </c>
      <c r="D341" s="6">
        <v>3.1199999999999999E-2</v>
      </c>
      <c r="E341" s="8">
        <v>42858</v>
      </c>
      <c r="F341">
        <f t="shared" si="5"/>
        <v>2017</v>
      </c>
    </row>
    <row r="342" spans="1:6" x14ac:dyDescent="0.25">
      <c r="A342" s="67" t="s">
        <v>1</v>
      </c>
      <c r="B342" s="67">
        <v>176167</v>
      </c>
      <c r="C342" s="6">
        <v>214.9992</v>
      </c>
      <c r="D342" s="6">
        <v>4.6800000000000001E-2</v>
      </c>
      <c r="E342" s="8">
        <v>42858</v>
      </c>
      <c r="F342">
        <f t="shared" si="5"/>
        <v>2017</v>
      </c>
    </row>
    <row r="343" spans="1:6" x14ac:dyDescent="0.25">
      <c r="A343" s="67" t="s">
        <v>1</v>
      </c>
      <c r="B343" s="67">
        <v>176167</v>
      </c>
      <c r="C343" s="6">
        <v>457.58699999999999</v>
      </c>
      <c r="D343" s="6">
        <v>0.11700000000000001</v>
      </c>
      <c r="E343" s="8">
        <v>42858</v>
      </c>
      <c r="F343">
        <f t="shared" si="5"/>
        <v>2017</v>
      </c>
    </row>
    <row r="344" spans="1:6" x14ac:dyDescent="0.25">
      <c r="A344" s="67" t="s">
        <v>1</v>
      </c>
      <c r="B344" s="67">
        <v>176167</v>
      </c>
      <c r="C344" s="6">
        <v>1592.36</v>
      </c>
      <c r="D344" s="6">
        <v>0.26240000000000002</v>
      </c>
      <c r="E344" s="8">
        <v>42858</v>
      </c>
      <c r="F344">
        <f t="shared" si="5"/>
        <v>2017</v>
      </c>
    </row>
    <row r="345" spans="1:6" x14ac:dyDescent="0.25">
      <c r="A345" s="67" t="s">
        <v>1</v>
      </c>
      <c r="B345" s="67">
        <v>176167</v>
      </c>
      <c r="C345" s="6">
        <v>2269.4360000000001</v>
      </c>
      <c r="D345" s="6">
        <v>0.49399999999999999</v>
      </c>
      <c r="E345" s="8">
        <v>42858</v>
      </c>
      <c r="F345">
        <f t="shared" si="5"/>
        <v>2017</v>
      </c>
    </row>
    <row r="346" spans="1:6" x14ac:dyDescent="0.25">
      <c r="A346" s="67" t="s">
        <v>1</v>
      </c>
      <c r="B346" s="67">
        <v>190344</v>
      </c>
      <c r="C346" s="6">
        <v>82048.84</v>
      </c>
      <c r="D346" s="6">
        <v>17.86</v>
      </c>
      <c r="E346" s="8">
        <v>43280</v>
      </c>
      <c r="F346">
        <f t="shared" si="5"/>
        <v>2018</v>
      </c>
    </row>
    <row r="347" spans="1:6" x14ac:dyDescent="0.25">
      <c r="A347" s="67" t="s">
        <v>1</v>
      </c>
      <c r="B347" s="67">
        <v>188462</v>
      </c>
      <c r="C347" s="6">
        <v>39070</v>
      </c>
      <c r="D347" s="6">
        <v>4.4000000000000004</v>
      </c>
      <c r="E347" s="8">
        <v>43124</v>
      </c>
      <c r="F347">
        <f t="shared" si="5"/>
        <v>2018</v>
      </c>
    </row>
    <row r="348" spans="1:6" x14ac:dyDescent="0.25">
      <c r="A348" s="67" t="s">
        <v>1</v>
      </c>
      <c r="B348" s="67">
        <v>184109</v>
      </c>
      <c r="C348" s="6">
        <v>32427</v>
      </c>
      <c r="D348" s="6">
        <v>4.9000000000000004</v>
      </c>
      <c r="E348" s="8">
        <v>43063</v>
      </c>
      <c r="F348">
        <f t="shared" si="5"/>
        <v>2017</v>
      </c>
    </row>
    <row r="349" spans="1:6" x14ac:dyDescent="0.25">
      <c r="A349" s="67" t="s">
        <v>1</v>
      </c>
      <c r="B349" s="67">
        <v>184109</v>
      </c>
      <c r="C349" s="6">
        <v>128231</v>
      </c>
      <c r="D349" s="6">
        <v>19.100000000000001</v>
      </c>
      <c r="E349" s="8">
        <v>43063</v>
      </c>
      <c r="F349">
        <f t="shared" si="5"/>
        <v>2017</v>
      </c>
    </row>
    <row r="350" spans="1:6" x14ac:dyDescent="0.25">
      <c r="A350" s="67" t="s">
        <v>1</v>
      </c>
      <c r="B350" s="67">
        <v>191511</v>
      </c>
      <c r="C350" s="6">
        <v>44747.9</v>
      </c>
      <c r="D350" s="6">
        <v>0</v>
      </c>
      <c r="E350" s="8">
        <v>43224</v>
      </c>
      <c r="F350">
        <f t="shared" si="5"/>
        <v>2018</v>
      </c>
    </row>
    <row r="351" spans="1:6" x14ac:dyDescent="0.25">
      <c r="A351" s="67" t="s">
        <v>1</v>
      </c>
      <c r="B351" s="67">
        <v>189894</v>
      </c>
      <c r="C351" s="6">
        <v>5512.32</v>
      </c>
      <c r="D351" s="6">
        <v>1.4094</v>
      </c>
      <c r="E351" s="8">
        <v>43221</v>
      </c>
      <c r="F351">
        <f t="shared" si="5"/>
        <v>2018</v>
      </c>
    </row>
    <row r="352" spans="1:6" x14ac:dyDescent="0.25">
      <c r="A352" s="67" t="s">
        <v>1</v>
      </c>
      <c r="B352" s="67">
        <v>189894</v>
      </c>
      <c r="C352" s="6">
        <v>86067</v>
      </c>
      <c r="D352" s="6">
        <v>9.8000000000000007</v>
      </c>
      <c r="E352" s="8">
        <v>43221</v>
      </c>
      <c r="F352">
        <f t="shared" si="5"/>
        <v>2018</v>
      </c>
    </row>
    <row r="353" spans="1:6" x14ac:dyDescent="0.25">
      <c r="A353" s="67" t="s">
        <v>1</v>
      </c>
      <c r="B353" s="67">
        <v>189894</v>
      </c>
      <c r="C353" s="6">
        <v>1167.5999999999999</v>
      </c>
      <c r="D353" s="6">
        <v>0</v>
      </c>
      <c r="E353" s="8">
        <v>43221</v>
      </c>
      <c r="F353">
        <f t="shared" si="5"/>
        <v>2018</v>
      </c>
    </row>
    <row r="354" spans="1:6" x14ac:dyDescent="0.25">
      <c r="A354" s="67" t="s">
        <v>1</v>
      </c>
      <c r="B354" s="67">
        <v>175815</v>
      </c>
      <c r="C354" s="6">
        <v>71041</v>
      </c>
      <c r="D354" s="6">
        <v>12.1</v>
      </c>
      <c r="E354" s="8">
        <v>43280</v>
      </c>
      <c r="F354">
        <f t="shared" si="5"/>
        <v>2018</v>
      </c>
    </row>
    <row r="355" spans="1:6" x14ac:dyDescent="0.25">
      <c r="A355" s="67" t="s">
        <v>1</v>
      </c>
      <c r="B355" s="67">
        <v>187600</v>
      </c>
      <c r="C355" s="6">
        <v>34565.24</v>
      </c>
      <c r="D355" s="6">
        <v>0</v>
      </c>
      <c r="E355" s="8">
        <v>43271</v>
      </c>
      <c r="F355">
        <f t="shared" si="5"/>
        <v>2018</v>
      </c>
    </row>
    <row r="356" spans="1:6" x14ac:dyDescent="0.25">
      <c r="A356" s="67" t="s">
        <v>1</v>
      </c>
      <c r="B356" s="67">
        <v>187600</v>
      </c>
      <c r="C356" s="6">
        <v>4478.1120000000001</v>
      </c>
      <c r="D356" s="6">
        <v>0.51119999999999999</v>
      </c>
      <c r="E356" s="8">
        <v>43271</v>
      </c>
      <c r="F356">
        <f t="shared" si="5"/>
        <v>2018</v>
      </c>
    </row>
    <row r="357" spans="1:6" x14ac:dyDescent="0.25">
      <c r="A357" s="67" t="s">
        <v>1</v>
      </c>
      <c r="B357" s="67">
        <v>187600</v>
      </c>
      <c r="C357" s="6">
        <v>3439.9872</v>
      </c>
      <c r="D357" s="6">
        <v>0.74880000000000002</v>
      </c>
      <c r="E357" s="8">
        <v>43271</v>
      </c>
      <c r="F357">
        <f t="shared" si="5"/>
        <v>2018</v>
      </c>
    </row>
    <row r="358" spans="1:6" x14ac:dyDescent="0.25">
      <c r="A358" s="67" t="s">
        <v>1</v>
      </c>
      <c r="B358" s="67">
        <v>187600</v>
      </c>
      <c r="C358" s="6">
        <v>3966.0001999999999</v>
      </c>
      <c r="D358" s="6">
        <v>0.86329999999999996</v>
      </c>
      <c r="E358" s="8">
        <v>43271</v>
      </c>
      <c r="F358">
        <f t="shared" si="5"/>
        <v>2018</v>
      </c>
    </row>
    <row r="359" spans="1:6" x14ac:dyDescent="0.25">
      <c r="A359" s="67" t="s">
        <v>1</v>
      </c>
      <c r="B359" s="67">
        <v>187600</v>
      </c>
      <c r="C359" s="6">
        <v>23008.413</v>
      </c>
      <c r="D359" s="6">
        <v>5.883</v>
      </c>
      <c r="E359" s="8">
        <v>43271</v>
      </c>
      <c r="F359">
        <f t="shared" si="5"/>
        <v>2018</v>
      </c>
    </row>
    <row r="360" spans="1:6" x14ac:dyDescent="0.25">
      <c r="A360" s="67" t="s">
        <v>1</v>
      </c>
      <c r="B360" s="67">
        <v>187600</v>
      </c>
      <c r="C360" s="6">
        <v>4086.6</v>
      </c>
      <c r="D360" s="6">
        <v>0</v>
      </c>
      <c r="E360" s="8">
        <v>43271</v>
      </c>
      <c r="F360">
        <f t="shared" si="5"/>
        <v>2018</v>
      </c>
    </row>
    <row r="361" spans="1:6" x14ac:dyDescent="0.25">
      <c r="A361" s="67" t="s">
        <v>1</v>
      </c>
      <c r="B361" s="67">
        <v>172189</v>
      </c>
      <c r="C361" s="6">
        <v>53084</v>
      </c>
      <c r="D361" s="6">
        <v>0</v>
      </c>
      <c r="E361" s="8">
        <v>42854</v>
      </c>
      <c r="F361">
        <f t="shared" si="5"/>
        <v>2017</v>
      </c>
    </row>
    <row r="362" spans="1:6" x14ac:dyDescent="0.25">
      <c r="A362" s="67" t="s">
        <v>1</v>
      </c>
      <c r="B362" s="67">
        <v>168246</v>
      </c>
      <c r="C362" s="6">
        <v>175.2</v>
      </c>
      <c r="D362" s="6">
        <v>0.04</v>
      </c>
      <c r="E362" s="8">
        <v>42858</v>
      </c>
      <c r="F362">
        <f t="shared" si="5"/>
        <v>2017</v>
      </c>
    </row>
    <row r="363" spans="1:6" x14ac:dyDescent="0.25">
      <c r="A363" s="67" t="s">
        <v>1</v>
      </c>
      <c r="B363" s="67">
        <v>168246</v>
      </c>
      <c r="C363" s="6">
        <v>2184</v>
      </c>
      <c r="D363" s="6">
        <v>0</v>
      </c>
      <c r="E363" s="8">
        <v>42858</v>
      </c>
      <c r="F363">
        <f t="shared" si="5"/>
        <v>2017</v>
      </c>
    </row>
    <row r="364" spans="1:6" x14ac:dyDescent="0.25">
      <c r="A364" s="67" t="s">
        <v>1</v>
      </c>
      <c r="B364" s="67">
        <v>168246</v>
      </c>
      <c r="C364" s="6">
        <v>4200</v>
      </c>
      <c r="D364" s="6">
        <v>0</v>
      </c>
      <c r="E364" s="8">
        <v>42858</v>
      </c>
      <c r="F364">
        <f t="shared" si="5"/>
        <v>2017</v>
      </c>
    </row>
    <row r="365" spans="1:6" x14ac:dyDescent="0.25">
      <c r="A365" s="67" t="s">
        <v>1</v>
      </c>
      <c r="B365" s="67">
        <v>168246</v>
      </c>
      <c r="C365" s="6">
        <v>16.03</v>
      </c>
      <c r="D365" s="6">
        <v>4.1000000000000003E-3</v>
      </c>
      <c r="E365" s="8">
        <v>42858</v>
      </c>
      <c r="F365">
        <f t="shared" si="5"/>
        <v>2017</v>
      </c>
    </row>
    <row r="366" spans="1:6" x14ac:dyDescent="0.25">
      <c r="A366" s="67" t="s">
        <v>1</v>
      </c>
      <c r="B366" s="67">
        <v>179763</v>
      </c>
      <c r="C366" s="6">
        <v>96651</v>
      </c>
      <c r="D366" s="6">
        <v>14.7</v>
      </c>
      <c r="E366" s="8">
        <v>43008</v>
      </c>
      <c r="F366">
        <f t="shared" si="5"/>
        <v>2017</v>
      </c>
    </row>
    <row r="367" spans="1:6" x14ac:dyDescent="0.25">
      <c r="A367" s="67" t="s">
        <v>1</v>
      </c>
      <c r="B367" s="67">
        <v>191510</v>
      </c>
      <c r="C367" s="6">
        <v>46346</v>
      </c>
      <c r="D367" s="6">
        <v>0</v>
      </c>
      <c r="E367" s="8">
        <v>43224</v>
      </c>
      <c r="F367">
        <f t="shared" si="5"/>
        <v>2018</v>
      </c>
    </row>
    <row r="368" spans="1:6" x14ac:dyDescent="0.25">
      <c r="A368" s="67" t="s">
        <v>1</v>
      </c>
      <c r="B368" s="67">
        <v>186775</v>
      </c>
      <c r="C368" s="6">
        <v>4322.4946</v>
      </c>
      <c r="D368" s="6">
        <v>0.94089999999999996</v>
      </c>
      <c r="E368" s="8">
        <v>43105</v>
      </c>
      <c r="F368">
        <f t="shared" si="5"/>
        <v>2018</v>
      </c>
    </row>
    <row r="369" spans="1:6" x14ac:dyDescent="0.25">
      <c r="A369" s="67" t="s">
        <v>1</v>
      </c>
      <c r="B369" s="67">
        <v>170636</v>
      </c>
      <c r="C369" s="6">
        <v>2065587</v>
      </c>
      <c r="D369" s="6">
        <v>0</v>
      </c>
      <c r="E369" s="8">
        <v>43008</v>
      </c>
      <c r="F369">
        <f t="shared" si="5"/>
        <v>2017</v>
      </c>
    </row>
    <row r="370" spans="1:6" x14ac:dyDescent="0.25">
      <c r="A370" s="67" t="s">
        <v>1</v>
      </c>
      <c r="B370" s="67">
        <v>190019</v>
      </c>
      <c r="C370" s="6">
        <v>20899</v>
      </c>
      <c r="D370" s="6">
        <v>6.4</v>
      </c>
      <c r="E370" s="8">
        <v>43250</v>
      </c>
      <c r="F370">
        <f t="shared" si="5"/>
        <v>2018</v>
      </c>
    </row>
    <row r="371" spans="1:6" x14ac:dyDescent="0.25">
      <c r="A371" s="67" t="s">
        <v>1</v>
      </c>
      <c r="B371" s="67">
        <v>177940</v>
      </c>
      <c r="C371" s="6">
        <v>100318</v>
      </c>
      <c r="D371" s="6">
        <v>17.611999999999998</v>
      </c>
      <c r="E371" s="8">
        <v>43130</v>
      </c>
      <c r="F371">
        <f t="shared" si="5"/>
        <v>2018</v>
      </c>
    </row>
    <row r="372" spans="1:6" x14ac:dyDescent="0.25">
      <c r="A372" s="67" t="s">
        <v>1</v>
      </c>
      <c r="B372" s="67">
        <v>177940</v>
      </c>
      <c r="C372" s="6">
        <v>2508.3240000000001</v>
      </c>
      <c r="D372" s="6">
        <v>0.54600000000000004</v>
      </c>
      <c r="E372" s="8">
        <v>43130</v>
      </c>
      <c r="F372">
        <f t="shared" si="5"/>
        <v>2018</v>
      </c>
    </row>
    <row r="373" spans="1:6" x14ac:dyDescent="0.25">
      <c r="A373" s="67" t="s">
        <v>1</v>
      </c>
      <c r="B373" s="67">
        <v>177940</v>
      </c>
      <c r="C373" s="6">
        <v>23008.413</v>
      </c>
      <c r="D373" s="6">
        <v>5.883</v>
      </c>
      <c r="E373" s="8">
        <v>43130</v>
      </c>
      <c r="F373">
        <f t="shared" si="5"/>
        <v>2018</v>
      </c>
    </row>
    <row r="374" spans="1:6" x14ac:dyDescent="0.25">
      <c r="A374" s="67" t="s">
        <v>1</v>
      </c>
      <c r="B374" s="67">
        <v>177940</v>
      </c>
      <c r="C374" s="6">
        <v>78888.513999999996</v>
      </c>
      <c r="D374" s="6">
        <v>20.942</v>
      </c>
      <c r="E374" s="8">
        <v>43130</v>
      </c>
      <c r="F374">
        <f t="shared" si="5"/>
        <v>2018</v>
      </c>
    </row>
    <row r="375" spans="1:6" x14ac:dyDescent="0.25">
      <c r="A375" s="67" t="s">
        <v>1</v>
      </c>
      <c r="B375" s="67">
        <v>187501</v>
      </c>
      <c r="C375" s="6">
        <v>530658</v>
      </c>
      <c r="D375" s="6">
        <v>91.9</v>
      </c>
      <c r="E375" s="8">
        <v>43154</v>
      </c>
      <c r="F375">
        <f t="shared" si="5"/>
        <v>2018</v>
      </c>
    </row>
    <row r="376" spans="1:6" x14ac:dyDescent="0.25">
      <c r="A376" s="67" t="s">
        <v>1</v>
      </c>
      <c r="B376" s="67">
        <v>175028</v>
      </c>
      <c r="C376" s="6">
        <v>182668</v>
      </c>
      <c r="D376" s="6">
        <v>0</v>
      </c>
      <c r="E376" s="8">
        <v>42886</v>
      </c>
      <c r="F376">
        <f t="shared" si="5"/>
        <v>2017</v>
      </c>
    </row>
    <row r="377" spans="1:6" x14ac:dyDescent="0.25">
      <c r="A377" s="67" t="s">
        <v>1</v>
      </c>
      <c r="B377" s="67">
        <v>190989</v>
      </c>
      <c r="C377" s="6">
        <v>37191.94</v>
      </c>
      <c r="D377" s="6">
        <v>4.2008929999999998</v>
      </c>
      <c r="E377" s="8">
        <v>43192</v>
      </c>
      <c r="F377">
        <f t="shared" si="5"/>
        <v>2018</v>
      </c>
    </row>
    <row r="378" spans="1:6" x14ac:dyDescent="0.25">
      <c r="A378" s="67" t="s">
        <v>1</v>
      </c>
      <c r="B378" s="67">
        <v>175064</v>
      </c>
      <c r="C378" s="6">
        <v>110324</v>
      </c>
      <c r="D378" s="6">
        <v>15.1</v>
      </c>
      <c r="E378" s="8">
        <v>42867</v>
      </c>
      <c r="F378">
        <f t="shared" si="5"/>
        <v>2017</v>
      </c>
    </row>
    <row r="379" spans="1:6" x14ac:dyDescent="0.25">
      <c r="A379" s="67" t="s">
        <v>1</v>
      </c>
      <c r="B379" s="67">
        <v>176678</v>
      </c>
      <c r="C379" s="6">
        <v>36503</v>
      </c>
      <c r="D379" s="6">
        <v>4.2</v>
      </c>
      <c r="E379" s="8">
        <v>42944</v>
      </c>
      <c r="F379">
        <f t="shared" si="5"/>
        <v>2017</v>
      </c>
    </row>
    <row r="380" spans="1:6" x14ac:dyDescent="0.25">
      <c r="A380" s="67" t="s">
        <v>1</v>
      </c>
      <c r="B380" s="67">
        <v>168091</v>
      </c>
      <c r="C380" s="6">
        <v>2736.6239999999998</v>
      </c>
      <c r="D380" s="6">
        <v>0.31240000000000001</v>
      </c>
      <c r="E380" s="8">
        <v>42856</v>
      </c>
      <c r="F380">
        <f t="shared" si="5"/>
        <v>2017</v>
      </c>
    </row>
    <row r="381" spans="1:6" x14ac:dyDescent="0.25">
      <c r="A381" s="67" t="s">
        <v>1</v>
      </c>
      <c r="B381" s="67">
        <v>168091</v>
      </c>
      <c r="C381" s="6">
        <v>40585</v>
      </c>
      <c r="D381" s="6">
        <v>4.5999999999999996</v>
      </c>
      <c r="E381" s="8">
        <v>42856</v>
      </c>
      <c r="F381">
        <f t="shared" si="5"/>
        <v>2017</v>
      </c>
    </row>
    <row r="382" spans="1:6" x14ac:dyDescent="0.25">
      <c r="A382" s="67" t="s">
        <v>1</v>
      </c>
      <c r="B382" s="67">
        <v>166197</v>
      </c>
      <c r="C382" s="6">
        <v>79716</v>
      </c>
      <c r="D382" s="6">
        <v>9.1</v>
      </c>
      <c r="E382" s="8">
        <v>42790</v>
      </c>
      <c r="F382">
        <f t="shared" si="5"/>
        <v>2017</v>
      </c>
    </row>
    <row r="383" spans="1:6" x14ac:dyDescent="0.25">
      <c r="A383" s="67" t="s">
        <v>1</v>
      </c>
      <c r="B383" s="67">
        <v>191611</v>
      </c>
      <c r="C383" s="6">
        <v>6211.0879999999997</v>
      </c>
      <c r="D383" s="6">
        <v>1.3520000000000001</v>
      </c>
      <c r="E383" s="8">
        <v>43251</v>
      </c>
      <c r="F383">
        <f t="shared" si="5"/>
        <v>2018</v>
      </c>
    </row>
    <row r="384" spans="1:6" x14ac:dyDescent="0.25">
      <c r="A384" s="67" t="s">
        <v>1</v>
      </c>
      <c r="B384" s="67">
        <v>191092</v>
      </c>
      <c r="C384" s="6">
        <v>64.12</v>
      </c>
      <c r="D384" s="6">
        <v>1.6400000000000001E-2</v>
      </c>
      <c r="E384" s="8">
        <v>43245</v>
      </c>
      <c r="F384">
        <f t="shared" si="5"/>
        <v>2018</v>
      </c>
    </row>
    <row r="385" spans="1:6" x14ac:dyDescent="0.25">
      <c r="A385" s="67" t="s">
        <v>1</v>
      </c>
      <c r="B385" s="67">
        <v>191092</v>
      </c>
      <c r="C385" s="6">
        <v>3950.84</v>
      </c>
      <c r="D385" s="6">
        <v>0.86</v>
      </c>
      <c r="E385" s="8">
        <v>43245</v>
      </c>
      <c r="F385">
        <f t="shared" si="5"/>
        <v>2018</v>
      </c>
    </row>
    <row r="386" spans="1:6" x14ac:dyDescent="0.25">
      <c r="A386" s="67" t="s">
        <v>1</v>
      </c>
      <c r="B386" s="67">
        <v>191092</v>
      </c>
      <c r="C386" s="6">
        <v>19364</v>
      </c>
      <c r="D386" s="6">
        <v>4.42</v>
      </c>
      <c r="E386" s="8">
        <v>43245</v>
      </c>
      <c r="F386">
        <f t="shared" si="5"/>
        <v>2018</v>
      </c>
    </row>
    <row r="387" spans="1:6" x14ac:dyDescent="0.25">
      <c r="A387" s="67" t="s">
        <v>1</v>
      </c>
      <c r="B387" s="67">
        <v>191411</v>
      </c>
      <c r="C387" s="6">
        <v>8796</v>
      </c>
      <c r="D387" s="6">
        <v>2</v>
      </c>
      <c r="E387" s="8">
        <v>43182</v>
      </c>
      <c r="F387">
        <f t="shared" ref="F387:F450" si="6">YEAR(E387)</f>
        <v>2018</v>
      </c>
    </row>
    <row r="388" spans="1:6" x14ac:dyDescent="0.25">
      <c r="A388" s="67" t="s">
        <v>1</v>
      </c>
      <c r="B388" s="67">
        <v>188032</v>
      </c>
      <c r="C388" s="6">
        <v>112.21</v>
      </c>
      <c r="D388" s="6">
        <v>2.87E-2</v>
      </c>
      <c r="E388" s="8">
        <v>43182</v>
      </c>
      <c r="F388">
        <f t="shared" si="6"/>
        <v>2018</v>
      </c>
    </row>
    <row r="389" spans="1:6" x14ac:dyDescent="0.25">
      <c r="A389" s="67" t="s">
        <v>1</v>
      </c>
      <c r="B389" s="67">
        <v>188032</v>
      </c>
      <c r="C389" s="6">
        <v>3504</v>
      </c>
      <c r="D389" s="6">
        <v>1.6</v>
      </c>
      <c r="E389" s="8">
        <v>43182</v>
      </c>
      <c r="F389">
        <f t="shared" si="6"/>
        <v>2018</v>
      </c>
    </row>
    <row r="390" spans="1:6" x14ac:dyDescent="0.25">
      <c r="A390" s="67" t="s">
        <v>1</v>
      </c>
      <c r="B390" s="67">
        <v>188032</v>
      </c>
      <c r="C390" s="6">
        <v>14776</v>
      </c>
      <c r="D390" s="6">
        <v>6.8</v>
      </c>
      <c r="E390" s="8">
        <v>43182</v>
      </c>
      <c r="F390">
        <f t="shared" si="6"/>
        <v>2018</v>
      </c>
    </row>
    <row r="391" spans="1:6" x14ac:dyDescent="0.25">
      <c r="A391" s="67" t="s">
        <v>1</v>
      </c>
      <c r="B391" s="67">
        <v>188032</v>
      </c>
      <c r="C391" s="6">
        <v>59349</v>
      </c>
      <c r="D391" s="6">
        <v>6.8</v>
      </c>
      <c r="E391" s="8">
        <v>43182</v>
      </c>
      <c r="F391">
        <f t="shared" si="6"/>
        <v>2018</v>
      </c>
    </row>
    <row r="392" spans="1:6" x14ac:dyDescent="0.25">
      <c r="A392" s="67" t="s">
        <v>1</v>
      </c>
      <c r="B392" s="67">
        <v>188032</v>
      </c>
      <c r="C392" s="6">
        <v>1092</v>
      </c>
      <c r="D392" s="6">
        <v>0</v>
      </c>
      <c r="E392" s="8">
        <v>43182</v>
      </c>
      <c r="F392">
        <f t="shared" si="6"/>
        <v>2018</v>
      </c>
    </row>
    <row r="393" spans="1:6" x14ac:dyDescent="0.25">
      <c r="A393" s="67" t="s">
        <v>1</v>
      </c>
      <c r="B393" s="67">
        <v>188032</v>
      </c>
      <c r="C393" s="6">
        <v>6421.8</v>
      </c>
      <c r="D393" s="6">
        <v>0</v>
      </c>
      <c r="E393" s="8">
        <v>43182</v>
      </c>
      <c r="F393">
        <f t="shared" si="6"/>
        <v>2018</v>
      </c>
    </row>
    <row r="394" spans="1:6" x14ac:dyDescent="0.25">
      <c r="A394" s="67" t="s">
        <v>1</v>
      </c>
      <c r="B394" s="67">
        <v>179932</v>
      </c>
      <c r="C394" s="6">
        <v>36568.239999999998</v>
      </c>
      <c r="D394" s="6">
        <v>7.96</v>
      </c>
      <c r="E394" s="8">
        <v>43042</v>
      </c>
      <c r="F394">
        <f t="shared" si="6"/>
        <v>2017</v>
      </c>
    </row>
    <row r="395" spans="1:6" x14ac:dyDescent="0.25">
      <c r="A395" s="67" t="s">
        <v>1</v>
      </c>
      <c r="B395" s="67">
        <v>173833</v>
      </c>
      <c r="C395" s="6">
        <v>568301</v>
      </c>
      <c r="D395" s="6">
        <v>67.849999999999994</v>
      </c>
      <c r="E395" s="8">
        <v>43159</v>
      </c>
      <c r="F395">
        <f t="shared" si="6"/>
        <v>2018</v>
      </c>
    </row>
    <row r="396" spans="1:6" x14ac:dyDescent="0.25">
      <c r="A396" s="67" t="s">
        <v>1</v>
      </c>
      <c r="B396" s="67">
        <v>173731</v>
      </c>
      <c r="C396" s="6">
        <v>1289.9952000000001</v>
      </c>
      <c r="D396" s="6">
        <v>0.28079999999999999</v>
      </c>
      <c r="E396" s="8">
        <v>42832</v>
      </c>
      <c r="F396">
        <f t="shared" si="6"/>
        <v>2017</v>
      </c>
    </row>
    <row r="397" spans="1:6" x14ac:dyDescent="0.25">
      <c r="A397" s="67" t="s">
        <v>1</v>
      </c>
      <c r="B397" s="67">
        <v>173731</v>
      </c>
      <c r="C397" s="6">
        <v>2149.9920000000002</v>
      </c>
      <c r="D397" s="6">
        <v>0.46800000000000003</v>
      </c>
      <c r="E397" s="8">
        <v>42832</v>
      </c>
      <c r="F397">
        <f t="shared" si="6"/>
        <v>2017</v>
      </c>
    </row>
    <row r="398" spans="1:6" x14ac:dyDescent="0.25">
      <c r="A398" s="67" t="s">
        <v>1</v>
      </c>
      <c r="B398" s="67">
        <v>173755</v>
      </c>
      <c r="C398" s="6">
        <v>995.22500000000002</v>
      </c>
      <c r="D398" s="6">
        <v>0.16400000000000001</v>
      </c>
      <c r="E398" s="8">
        <v>42855</v>
      </c>
      <c r="F398">
        <f t="shared" si="6"/>
        <v>2017</v>
      </c>
    </row>
    <row r="399" spans="1:6" x14ac:dyDescent="0.25">
      <c r="A399" s="67" t="s">
        <v>1</v>
      </c>
      <c r="B399" s="67">
        <v>173755</v>
      </c>
      <c r="C399" s="6">
        <v>4729.9823999999999</v>
      </c>
      <c r="D399" s="6">
        <v>1.0296000000000001</v>
      </c>
      <c r="E399" s="8">
        <v>42855</v>
      </c>
      <c r="F399">
        <f t="shared" si="6"/>
        <v>2017</v>
      </c>
    </row>
    <row r="400" spans="1:6" x14ac:dyDescent="0.25">
      <c r="A400" s="67" t="s">
        <v>1</v>
      </c>
      <c r="B400" s="67">
        <v>173775</v>
      </c>
      <c r="C400" s="6">
        <v>1592.36</v>
      </c>
      <c r="D400" s="6">
        <v>0.26240000000000002</v>
      </c>
      <c r="E400" s="8">
        <v>42825</v>
      </c>
      <c r="F400">
        <f t="shared" si="6"/>
        <v>2017</v>
      </c>
    </row>
    <row r="401" spans="1:6" x14ac:dyDescent="0.25">
      <c r="A401" s="67" t="s">
        <v>1</v>
      </c>
      <c r="B401" s="67">
        <v>173776</v>
      </c>
      <c r="C401" s="6">
        <v>621.84900000000005</v>
      </c>
      <c r="D401" s="6">
        <v>0.159</v>
      </c>
      <c r="E401" s="8">
        <v>42867</v>
      </c>
      <c r="F401">
        <f t="shared" si="6"/>
        <v>2017</v>
      </c>
    </row>
    <row r="402" spans="1:6" x14ac:dyDescent="0.25">
      <c r="A402" s="67" t="s">
        <v>1</v>
      </c>
      <c r="B402" s="67">
        <v>173776</v>
      </c>
      <c r="C402" s="6">
        <v>2723.3231999999998</v>
      </c>
      <c r="D402" s="6">
        <v>0.59279999999999999</v>
      </c>
      <c r="E402" s="8">
        <v>42867</v>
      </c>
      <c r="F402">
        <f t="shared" si="6"/>
        <v>2017</v>
      </c>
    </row>
    <row r="403" spans="1:6" x14ac:dyDescent="0.25">
      <c r="A403" s="67" t="s">
        <v>1</v>
      </c>
      <c r="B403" s="67">
        <v>173725</v>
      </c>
      <c r="C403" s="6">
        <v>995.22500000000002</v>
      </c>
      <c r="D403" s="6">
        <v>0.16400000000000001</v>
      </c>
      <c r="E403" s="8">
        <v>42825</v>
      </c>
      <c r="F403">
        <f t="shared" si="6"/>
        <v>2017</v>
      </c>
    </row>
    <row r="404" spans="1:6" x14ac:dyDescent="0.25">
      <c r="A404" s="67" t="s">
        <v>1</v>
      </c>
      <c r="B404" s="67">
        <v>173836</v>
      </c>
      <c r="C404" s="6">
        <v>322.49880000000002</v>
      </c>
      <c r="D404" s="6">
        <v>7.0199999999999999E-2</v>
      </c>
      <c r="E404" s="8">
        <v>42831</v>
      </c>
      <c r="F404">
        <f t="shared" si="6"/>
        <v>2017</v>
      </c>
    </row>
    <row r="405" spans="1:6" x14ac:dyDescent="0.25">
      <c r="A405" s="67" t="s">
        <v>1</v>
      </c>
      <c r="B405" s="67">
        <v>173836</v>
      </c>
      <c r="C405" s="6">
        <v>1194.27</v>
      </c>
      <c r="D405" s="6">
        <v>0.1968</v>
      </c>
      <c r="E405" s="8">
        <v>42831</v>
      </c>
      <c r="F405">
        <f t="shared" si="6"/>
        <v>2017</v>
      </c>
    </row>
    <row r="406" spans="1:6" x14ac:dyDescent="0.25">
      <c r="A406" s="67" t="s">
        <v>1</v>
      </c>
      <c r="B406" s="67">
        <v>173836</v>
      </c>
      <c r="C406" s="6">
        <v>1576.6608000000001</v>
      </c>
      <c r="D406" s="6">
        <v>0.34320000000000001</v>
      </c>
      <c r="E406" s="8">
        <v>42831</v>
      </c>
      <c r="F406">
        <f t="shared" si="6"/>
        <v>2017</v>
      </c>
    </row>
    <row r="407" spans="1:6" x14ac:dyDescent="0.25">
      <c r="A407" s="67" t="s">
        <v>1</v>
      </c>
      <c r="B407" s="67">
        <v>173839</v>
      </c>
      <c r="C407" s="6">
        <v>183.76</v>
      </c>
      <c r="D407" s="6">
        <v>0.04</v>
      </c>
      <c r="E407" s="8">
        <v>42835</v>
      </c>
      <c r="F407">
        <f t="shared" si="6"/>
        <v>2017</v>
      </c>
    </row>
    <row r="408" spans="1:6" x14ac:dyDescent="0.25">
      <c r="A408" s="67" t="s">
        <v>1</v>
      </c>
      <c r="B408" s="67">
        <v>173839</v>
      </c>
      <c r="C408" s="6">
        <v>238.88800000000001</v>
      </c>
      <c r="D408" s="6">
        <v>5.1999999999999998E-2</v>
      </c>
      <c r="E408" s="8">
        <v>42835</v>
      </c>
      <c r="F408">
        <f t="shared" si="6"/>
        <v>2017</v>
      </c>
    </row>
    <row r="409" spans="1:6" x14ac:dyDescent="0.25">
      <c r="A409" s="67" t="s">
        <v>1</v>
      </c>
      <c r="B409" s="67">
        <v>173839</v>
      </c>
      <c r="C409" s="6">
        <v>1074.9960000000001</v>
      </c>
      <c r="D409" s="6">
        <v>0.23400000000000001</v>
      </c>
      <c r="E409" s="8">
        <v>42835</v>
      </c>
      <c r="F409">
        <f t="shared" si="6"/>
        <v>2017</v>
      </c>
    </row>
    <row r="410" spans="1:6" x14ac:dyDescent="0.25">
      <c r="A410" s="67" t="s">
        <v>1</v>
      </c>
      <c r="B410" s="67">
        <v>173839</v>
      </c>
      <c r="C410" s="6">
        <v>2189.4949999999999</v>
      </c>
      <c r="D410" s="6">
        <v>0.36080000000000001</v>
      </c>
      <c r="E410" s="8">
        <v>42835</v>
      </c>
      <c r="F410">
        <f t="shared" si="6"/>
        <v>2017</v>
      </c>
    </row>
    <row r="411" spans="1:6" x14ac:dyDescent="0.25">
      <c r="A411" s="67" t="s">
        <v>1</v>
      </c>
      <c r="B411" s="67">
        <v>173839</v>
      </c>
      <c r="C411" s="6">
        <v>2149.9920000000002</v>
      </c>
      <c r="D411" s="6">
        <v>0.46800000000000003</v>
      </c>
      <c r="E411" s="8">
        <v>42835</v>
      </c>
      <c r="F411">
        <f t="shared" si="6"/>
        <v>2017</v>
      </c>
    </row>
    <row r="412" spans="1:6" x14ac:dyDescent="0.25">
      <c r="A412" s="67" t="s">
        <v>1</v>
      </c>
      <c r="B412" s="67">
        <v>173569</v>
      </c>
      <c r="C412" s="6">
        <v>13398</v>
      </c>
      <c r="D412" s="6">
        <v>0</v>
      </c>
      <c r="E412" s="8">
        <v>42835</v>
      </c>
      <c r="F412">
        <f t="shared" si="6"/>
        <v>2017</v>
      </c>
    </row>
    <row r="413" spans="1:6" x14ac:dyDescent="0.25">
      <c r="A413" s="67" t="s">
        <v>1</v>
      </c>
      <c r="B413" s="67">
        <v>192421</v>
      </c>
      <c r="C413" s="6">
        <v>37312.135000000002</v>
      </c>
      <c r="D413" s="6">
        <v>9.9049999999999994</v>
      </c>
      <c r="E413" s="8">
        <v>43224</v>
      </c>
      <c r="F413">
        <f t="shared" si="6"/>
        <v>2018</v>
      </c>
    </row>
    <row r="414" spans="1:6" x14ac:dyDescent="0.25">
      <c r="A414" s="67" t="s">
        <v>1</v>
      </c>
      <c r="B414" s="67">
        <v>177298</v>
      </c>
      <c r="C414" s="6">
        <v>21.12</v>
      </c>
      <c r="D414" s="6">
        <v>5.4000000000000003E-3</v>
      </c>
      <c r="E414" s="8">
        <v>42899</v>
      </c>
      <c r="F414">
        <f t="shared" si="6"/>
        <v>2017</v>
      </c>
    </row>
    <row r="415" spans="1:6" x14ac:dyDescent="0.25">
      <c r="A415" s="67" t="s">
        <v>1</v>
      </c>
      <c r="B415" s="67">
        <v>177298</v>
      </c>
      <c r="C415" s="6">
        <v>143.33279999999999</v>
      </c>
      <c r="D415" s="6">
        <v>3.1199999999999999E-2</v>
      </c>
      <c r="E415" s="8">
        <v>42899</v>
      </c>
      <c r="F415">
        <f t="shared" si="6"/>
        <v>2017</v>
      </c>
    </row>
    <row r="416" spans="1:6" x14ac:dyDescent="0.25">
      <c r="A416" s="67" t="s">
        <v>1</v>
      </c>
      <c r="B416" s="67">
        <v>177298</v>
      </c>
      <c r="C416" s="6">
        <v>214.9992</v>
      </c>
      <c r="D416" s="6">
        <v>4.6800000000000001E-2</v>
      </c>
      <c r="E416" s="8">
        <v>42899</v>
      </c>
      <c r="F416">
        <f t="shared" si="6"/>
        <v>2017</v>
      </c>
    </row>
    <row r="417" spans="1:6" x14ac:dyDescent="0.25">
      <c r="A417" s="67" t="s">
        <v>1</v>
      </c>
      <c r="B417" s="67">
        <v>177298</v>
      </c>
      <c r="C417" s="6">
        <v>229.7</v>
      </c>
      <c r="D417" s="6">
        <v>0.05</v>
      </c>
      <c r="E417" s="8">
        <v>42899</v>
      </c>
      <c r="F417">
        <f t="shared" si="6"/>
        <v>2017</v>
      </c>
    </row>
    <row r="418" spans="1:6" x14ac:dyDescent="0.25">
      <c r="A418" s="67" t="s">
        <v>1</v>
      </c>
      <c r="B418" s="67">
        <v>177298</v>
      </c>
      <c r="C418" s="6">
        <v>457.58699999999999</v>
      </c>
      <c r="D418" s="6">
        <v>0.11700000000000001</v>
      </c>
      <c r="E418" s="8">
        <v>42899</v>
      </c>
      <c r="F418">
        <f t="shared" si="6"/>
        <v>2017</v>
      </c>
    </row>
    <row r="419" spans="1:6" x14ac:dyDescent="0.25">
      <c r="A419" s="67" t="s">
        <v>1</v>
      </c>
      <c r="B419" s="67">
        <v>177298</v>
      </c>
      <c r="C419" s="6">
        <v>1592.36</v>
      </c>
      <c r="D419" s="6">
        <v>0.26240000000000002</v>
      </c>
      <c r="E419" s="8">
        <v>42899</v>
      </c>
      <c r="F419">
        <f t="shared" si="6"/>
        <v>2017</v>
      </c>
    </row>
    <row r="420" spans="1:6" x14ac:dyDescent="0.25">
      <c r="A420" s="67" t="s">
        <v>1</v>
      </c>
      <c r="B420" s="67">
        <v>177298</v>
      </c>
      <c r="C420" s="6">
        <v>2149.9920000000002</v>
      </c>
      <c r="D420" s="6">
        <v>0.46800000000000003</v>
      </c>
      <c r="E420" s="8">
        <v>42899</v>
      </c>
      <c r="F420">
        <f t="shared" si="6"/>
        <v>2017</v>
      </c>
    </row>
    <row r="421" spans="1:6" x14ac:dyDescent="0.25">
      <c r="A421" s="67" t="s">
        <v>1</v>
      </c>
      <c r="B421" s="67">
        <v>177298</v>
      </c>
      <c r="C421" s="6">
        <v>2919</v>
      </c>
      <c r="D421" s="6">
        <v>0</v>
      </c>
      <c r="E421" s="8">
        <v>42899</v>
      </c>
      <c r="F421">
        <f t="shared" si="6"/>
        <v>2017</v>
      </c>
    </row>
    <row r="422" spans="1:6" x14ac:dyDescent="0.25">
      <c r="A422" s="67" t="s">
        <v>1</v>
      </c>
      <c r="B422" s="67">
        <v>192979</v>
      </c>
      <c r="C422" s="6">
        <v>1585</v>
      </c>
      <c r="D422" s="6">
        <v>0.36</v>
      </c>
      <c r="E422" s="8">
        <v>43231</v>
      </c>
      <c r="F422">
        <f t="shared" si="6"/>
        <v>2018</v>
      </c>
    </row>
    <row r="423" spans="1:6" x14ac:dyDescent="0.25">
      <c r="A423" s="67" t="s">
        <v>1</v>
      </c>
      <c r="B423" s="67">
        <v>192979</v>
      </c>
      <c r="C423" s="6">
        <v>11179.9584</v>
      </c>
      <c r="D423" s="6">
        <v>2.4336000000000002</v>
      </c>
      <c r="E423" s="8">
        <v>43231</v>
      </c>
      <c r="F423">
        <f t="shared" si="6"/>
        <v>2018</v>
      </c>
    </row>
    <row r="424" spans="1:6" x14ac:dyDescent="0.25">
      <c r="A424" s="67" t="s">
        <v>1</v>
      </c>
      <c r="B424" s="67">
        <v>192979</v>
      </c>
      <c r="C424" s="6">
        <v>13377.727999999999</v>
      </c>
      <c r="D424" s="6">
        <v>2.9119999999999999</v>
      </c>
      <c r="E424" s="8">
        <v>43231</v>
      </c>
      <c r="F424">
        <f t="shared" si="6"/>
        <v>2018</v>
      </c>
    </row>
    <row r="425" spans="1:6" x14ac:dyDescent="0.25">
      <c r="A425" s="67" t="s">
        <v>1</v>
      </c>
      <c r="B425" s="67">
        <v>152913</v>
      </c>
      <c r="C425" s="6">
        <v>7281</v>
      </c>
      <c r="D425" s="6">
        <v>1.9</v>
      </c>
      <c r="E425" s="8">
        <v>42356</v>
      </c>
      <c r="F425">
        <f t="shared" si="6"/>
        <v>2015</v>
      </c>
    </row>
    <row r="426" spans="1:6" x14ac:dyDescent="0.25">
      <c r="A426" s="67" t="s">
        <v>2</v>
      </c>
      <c r="B426" s="67" t="s">
        <v>2330</v>
      </c>
      <c r="C426" s="6"/>
      <c r="D426" s="6"/>
      <c r="E426" s="8">
        <v>43035</v>
      </c>
      <c r="F426">
        <f t="shared" si="6"/>
        <v>2017</v>
      </c>
    </row>
    <row r="427" spans="1:6" x14ac:dyDescent="0.25">
      <c r="A427" s="67" t="s">
        <v>2</v>
      </c>
      <c r="B427" s="67" t="s">
        <v>2331</v>
      </c>
      <c r="C427" s="6"/>
      <c r="D427" s="6"/>
      <c r="E427" s="8">
        <v>43052</v>
      </c>
      <c r="F427">
        <f t="shared" si="6"/>
        <v>2017</v>
      </c>
    </row>
    <row r="428" spans="1:6" x14ac:dyDescent="0.25">
      <c r="A428" s="67" t="s">
        <v>2</v>
      </c>
      <c r="B428" s="67" t="s">
        <v>2332</v>
      </c>
      <c r="C428" s="6"/>
      <c r="D428" s="6"/>
      <c r="E428" s="8">
        <v>43052</v>
      </c>
      <c r="F428">
        <f t="shared" si="6"/>
        <v>2017</v>
      </c>
    </row>
    <row r="429" spans="1:6" x14ac:dyDescent="0.25">
      <c r="A429" s="67" t="s">
        <v>2</v>
      </c>
      <c r="B429" s="67" t="s">
        <v>2333</v>
      </c>
      <c r="C429" s="6"/>
      <c r="D429" s="6"/>
      <c r="E429" s="8">
        <v>43052</v>
      </c>
      <c r="F429">
        <f t="shared" si="6"/>
        <v>2017</v>
      </c>
    </row>
    <row r="430" spans="1:6" x14ac:dyDescent="0.25">
      <c r="A430" s="67" t="s">
        <v>2</v>
      </c>
      <c r="B430" s="67" t="s">
        <v>2334</v>
      </c>
      <c r="C430" s="6"/>
      <c r="D430" s="6"/>
      <c r="E430" s="8">
        <v>42606</v>
      </c>
      <c r="F430">
        <f t="shared" si="6"/>
        <v>2016</v>
      </c>
    </row>
    <row r="431" spans="1:6" x14ac:dyDescent="0.25">
      <c r="A431" s="67" t="s">
        <v>2</v>
      </c>
      <c r="B431" s="67" t="s">
        <v>2335</v>
      </c>
      <c r="C431" s="6"/>
      <c r="D431" s="6"/>
      <c r="E431" s="8">
        <v>42811</v>
      </c>
      <c r="F431">
        <f t="shared" si="6"/>
        <v>2017</v>
      </c>
    </row>
    <row r="432" spans="1:6" x14ac:dyDescent="0.25">
      <c r="A432" s="67" t="s">
        <v>2</v>
      </c>
      <c r="B432" s="67" t="s">
        <v>2336</v>
      </c>
      <c r="C432" s="6"/>
      <c r="D432" s="6"/>
      <c r="E432" s="8">
        <v>42340</v>
      </c>
      <c r="F432">
        <f t="shared" si="6"/>
        <v>2015</v>
      </c>
    </row>
    <row r="433" spans="1:6" x14ac:dyDescent="0.25">
      <c r="A433" s="67" t="s">
        <v>2</v>
      </c>
      <c r="B433" s="67" t="s">
        <v>2337</v>
      </c>
      <c r="C433" s="6"/>
      <c r="D433" s="6"/>
      <c r="E433" s="8">
        <v>43131</v>
      </c>
      <c r="F433">
        <f t="shared" si="6"/>
        <v>2018</v>
      </c>
    </row>
    <row r="434" spans="1:6" x14ac:dyDescent="0.25">
      <c r="A434" s="67" t="s">
        <v>2</v>
      </c>
      <c r="B434" s="67" t="s">
        <v>2338</v>
      </c>
      <c r="C434" s="6"/>
      <c r="D434" s="6"/>
      <c r="E434" s="8">
        <v>43131</v>
      </c>
      <c r="F434">
        <f t="shared" si="6"/>
        <v>2018</v>
      </c>
    </row>
    <row r="435" spans="1:6" x14ac:dyDescent="0.25">
      <c r="A435" s="67" t="s">
        <v>2</v>
      </c>
      <c r="B435" s="67" t="s">
        <v>2339</v>
      </c>
      <c r="C435" s="6"/>
      <c r="D435" s="6"/>
      <c r="E435" s="8">
        <v>43131</v>
      </c>
      <c r="F435">
        <f t="shared" si="6"/>
        <v>2018</v>
      </c>
    </row>
    <row r="436" spans="1:6" x14ac:dyDescent="0.25">
      <c r="A436" s="67" t="s">
        <v>2</v>
      </c>
      <c r="B436" s="67" t="s">
        <v>2340</v>
      </c>
      <c r="C436" s="6"/>
      <c r="D436" s="6"/>
      <c r="E436" s="8">
        <v>43110</v>
      </c>
      <c r="F436">
        <f t="shared" si="6"/>
        <v>2018</v>
      </c>
    </row>
    <row r="437" spans="1:6" x14ac:dyDescent="0.25">
      <c r="A437" s="67" t="s">
        <v>2</v>
      </c>
      <c r="B437" s="67" t="s">
        <v>2341</v>
      </c>
      <c r="C437" s="6"/>
      <c r="D437" s="6"/>
      <c r="E437" s="8">
        <v>43119</v>
      </c>
      <c r="F437">
        <f t="shared" si="6"/>
        <v>2018</v>
      </c>
    </row>
    <row r="438" spans="1:6" x14ac:dyDescent="0.25">
      <c r="A438" s="67" t="s">
        <v>2</v>
      </c>
      <c r="B438" s="67" t="s">
        <v>2342</v>
      </c>
      <c r="C438" s="6"/>
      <c r="D438" s="6"/>
      <c r="E438" s="8">
        <v>43126</v>
      </c>
      <c r="F438">
        <f t="shared" si="6"/>
        <v>2018</v>
      </c>
    </row>
    <row r="439" spans="1:6" x14ac:dyDescent="0.25">
      <c r="A439" s="67" t="s">
        <v>2</v>
      </c>
      <c r="B439" s="67" t="s">
        <v>2343</v>
      </c>
      <c r="C439" s="6"/>
      <c r="D439" s="6"/>
      <c r="E439" s="8">
        <v>43199</v>
      </c>
      <c r="F439">
        <f t="shared" si="6"/>
        <v>2018</v>
      </c>
    </row>
    <row r="440" spans="1:6" x14ac:dyDescent="0.25">
      <c r="A440" s="67" t="s">
        <v>2</v>
      </c>
      <c r="B440" s="67" t="s">
        <v>2344</v>
      </c>
      <c r="C440" s="6"/>
      <c r="D440" s="6"/>
      <c r="E440" s="8">
        <v>43200</v>
      </c>
      <c r="F440">
        <f t="shared" si="6"/>
        <v>2018</v>
      </c>
    </row>
    <row r="441" spans="1:6" x14ac:dyDescent="0.25">
      <c r="A441" s="67" t="s">
        <v>2</v>
      </c>
      <c r="B441" s="67" t="s">
        <v>2345</v>
      </c>
      <c r="C441" s="6"/>
      <c r="D441" s="6"/>
      <c r="E441" s="8">
        <v>43200</v>
      </c>
      <c r="F441">
        <f t="shared" si="6"/>
        <v>2018</v>
      </c>
    </row>
    <row r="442" spans="1:6" x14ac:dyDescent="0.25">
      <c r="A442" s="67" t="s">
        <v>2</v>
      </c>
      <c r="B442" s="67" t="s">
        <v>2346</v>
      </c>
      <c r="C442" s="6"/>
      <c r="D442" s="6"/>
      <c r="E442" s="8">
        <v>43200</v>
      </c>
      <c r="F442">
        <f t="shared" si="6"/>
        <v>2018</v>
      </c>
    </row>
    <row r="443" spans="1:6" x14ac:dyDescent="0.25">
      <c r="A443" s="67" t="s">
        <v>3</v>
      </c>
      <c r="B443" s="67" t="s">
        <v>2347</v>
      </c>
      <c r="C443" s="6">
        <v>0</v>
      </c>
      <c r="D443" s="6">
        <v>0</v>
      </c>
      <c r="E443" s="8">
        <v>43405</v>
      </c>
      <c r="F443">
        <f t="shared" si="6"/>
        <v>2018</v>
      </c>
    </row>
    <row r="444" spans="1:6" x14ac:dyDescent="0.25">
      <c r="A444" s="67" t="s">
        <v>3</v>
      </c>
      <c r="B444" s="67" t="s">
        <v>2348</v>
      </c>
      <c r="C444" s="6">
        <v>0</v>
      </c>
      <c r="D444" s="6">
        <v>0</v>
      </c>
      <c r="E444" s="8">
        <v>42904</v>
      </c>
      <c r="F444">
        <f t="shared" si="6"/>
        <v>2017</v>
      </c>
    </row>
    <row r="445" spans="1:6" x14ac:dyDescent="0.25">
      <c r="A445" s="67" t="s">
        <v>3</v>
      </c>
      <c r="B445" s="67" t="s">
        <v>2070</v>
      </c>
      <c r="C445" s="6">
        <v>0</v>
      </c>
      <c r="D445" s="6">
        <v>0</v>
      </c>
      <c r="E445" s="8">
        <v>42887</v>
      </c>
      <c r="F445">
        <f t="shared" si="6"/>
        <v>2017</v>
      </c>
    </row>
    <row r="446" spans="1:6" x14ac:dyDescent="0.25">
      <c r="A446" s="67" t="s">
        <v>3</v>
      </c>
      <c r="B446" s="67" t="s">
        <v>2349</v>
      </c>
      <c r="C446" s="6">
        <v>0</v>
      </c>
      <c r="D446" s="6">
        <v>33.799999999999997</v>
      </c>
      <c r="E446" s="8">
        <v>42507</v>
      </c>
      <c r="F446">
        <f t="shared" si="6"/>
        <v>2016</v>
      </c>
    </row>
    <row r="447" spans="1:6" x14ac:dyDescent="0.25">
      <c r="A447" s="67" t="s">
        <v>3</v>
      </c>
      <c r="B447" s="67" t="s">
        <v>2349</v>
      </c>
      <c r="C447" s="6">
        <v>0</v>
      </c>
      <c r="D447" s="6">
        <v>0</v>
      </c>
      <c r="E447" s="8">
        <v>42507</v>
      </c>
      <c r="F447">
        <f t="shared" si="6"/>
        <v>2016</v>
      </c>
    </row>
    <row r="448" spans="1:6" x14ac:dyDescent="0.25">
      <c r="A448" s="67" t="s">
        <v>3</v>
      </c>
      <c r="B448" s="67" t="s">
        <v>2350</v>
      </c>
      <c r="C448" s="6">
        <v>237406</v>
      </c>
      <c r="D448" s="6">
        <v>74.81</v>
      </c>
      <c r="E448" s="8">
        <v>43009</v>
      </c>
      <c r="F448">
        <f t="shared" si="6"/>
        <v>2017</v>
      </c>
    </row>
    <row r="449" spans="1:6" x14ac:dyDescent="0.25">
      <c r="A449" s="67" t="s">
        <v>3</v>
      </c>
      <c r="B449" s="67" t="s">
        <v>2351</v>
      </c>
      <c r="C449" s="6">
        <v>84761.38</v>
      </c>
      <c r="D449" s="6">
        <v>29.19</v>
      </c>
      <c r="E449" s="8">
        <v>43130</v>
      </c>
      <c r="F449">
        <f t="shared" si="6"/>
        <v>2018</v>
      </c>
    </row>
    <row r="450" spans="1:6" x14ac:dyDescent="0.25">
      <c r="A450" s="67" t="s">
        <v>3</v>
      </c>
      <c r="B450" s="67" t="s">
        <v>2351</v>
      </c>
      <c r="C450" s="6">
        <v>0</v>
      </c>
      <c r="D450" s="6">
        <v>0</v>
      </c>
      <c r="E450" s="8">
        <v>43130</v>
      </c>
      <c r="F450">
        <f t="shared" si="6"/>
        <v>2018</v>
      </c>
    </row>
    <row r="451" spans="1:6" x14ac:dyDescent="0.25">
      <c r="A451" s="67" t="s">
        <v>5</v>
      </c>
      <c r="B451" s="67" t="s">
        <v>2352</v>
      </c>
      <c r="C451" s="6">
        <v>77360.571803278683</v>
      </c>
      <c r="D451" s="6">
        <v>0</v>
      </c>
      <c r="E451" s="8">
        <v>43312</v>
      </c>
      <c r="F451">
        <f t="shared" ref="F451:F514" si="7">YEAR(E451)</f>
        <v>2018</v>
      </c>
    </row>
    <row r="452" spans="1:6" x14ac:dyDescent="0.25">
      <c r="A452" s="67" t="s">
        <v>157</v>
      </c>
      <c r="B452" s="67" t="s">
        <v>2353</v>
      </c>
      <c r="C452" s="6">
        <v>1007</v>
      </c>
      <c r="D452" s="6">
        <v>0.12</v>
      </c>
      <c r="E452" s="8">
        <v>43280.583333333336</v>
      </c>
      <c r="F452">
        <f t="shared" si="7"/>
        <v>2018</v>
      </c>
    </row>
    <row r="453" spans="1:6" x14ac:dyDescent="0.25">
      <c r="A453" s="67" t="s">
        <v>157</v>
      </c>
      <c r="B453" s="67" t="s">
        <v>2353</v>
      </c>
      <c r="C453" s="6">
        <v>486</v>
      </c>
      <c r="D453" s="6">
        <v>0.08</v>
      </c>
      <c r="E453" s="8">
        <v>43280.583333333336</v>
      </c>
      <c r="F453">
        <f t="shared" si="7"/>
        <v>2018</v>
      </c>
    </row>
    <row r="454" spans="1:6" x14ac:dyDescent="0.25">
      <c r="A454" s="67" t="s">
        <v>157</v>
      </c>
      <c r="B454" s="67" t="s">
        <v>2353</v>
      </c>
      <c r="C454" s="6">
        <v>1007</v>
      </c>
      <c r="D454" s="6">
        <v>0.12</v>
      </c>
      <c r="E454" s="8">
        <v>43280.583333333336</v>
      </c>
      <c r="F454">
        <f t="shared" si="7"/>
        <v>2018</v>
      </c>
    </row>
    <row r="455" spans="1:6" x14ac:dyDescent="0.25">
      <c r="A455" s="67" t="s">
        <v>157</v>
      </c>
      <c r="B455" s="67" t="s">
        <v>2353</v>
      </c>
      <c r="C455" s="6">
        <v>480</v>
      </c>
      <c r="D455" s="6">
        <v>0.08</v>
      </c>
      <c r="E455" s="8">
        <v>43280.583333333336</v>
      </c>
      <c r="F455">
        <f t="shared" si="7"/>
        <v>2018</v>
      </c>
    </row>
    <row r="456" spans="1:6" x14ac:dyDescent="0.25">
      <c r="A456" s="67" t="s">
        <v>157</v>
      </c>
      <c r="B456" s="67" t="s">
        <v>2353</v>
      </c>
      <c r="C456" s="6">
        <v>2014</v>
      </c>
      <c r="D456" s="6">
        <v>0.24</v>
      </c>
      <c r="E456" s="8">
        <v>43280.583333333336</v>
      </c>
      <c r="F456">
        <f t="shared" si="7"/>
        <v>2018</v>
      </c>
    </row>
    <row r="457" spans="1:6" x14ac:dyDescent="0.25">
      <c r="A457" s="67" t="s">
        <v>157</v>
      </c>
      <c r="B457" s="67" t="s">
        <v>2354</v>
      </c>
      <c r="C457" s="6">
        <v>3021</v>
      </c>
      <c r="D457" s="6">
        <v>0.36</v>
      </c>
      <c r="E457" s="8">
        <v>43280.583333333336</v>
      </c>
      <c r="F457">
        <f t="shared" si="7"/>
        <v>2018</v>
      </c>
    </row>
    <row r="458" spans="1:6" x14ac:dyDescent="0.25">
      <c r="A458" s="67" t="s">
        <v>157</v>
      </c>
      <c r="B458" s="67" t="s">
        <v>2354</v>
      </c>
      <c r="C458" s="6">
        <v>3021</v>
      </c>
      <c r="D458" s="6">
        <v>0.36</v>
      </c>
      <c r="E458" s="8">
        <v>43280.583333333336</v>
      </c>
      <c r="F458">
        <f t="shared" si="7"/>
        <v>2018</v>
      </c>
    </row>
    <row r="459" spans="1:6" x14ac:dyDescent="0.25">
      <c r="A459" s="67" t="s">
        <v>157</v>
      </c>
      <c r="B459" s="67" t="s">
        <v>2354</v>
      </c>
      <c r="C459" s="6">
        <v>972</v>
      </c>
      <c r="D459" s="6">
        <v>0.16</v>
      </c>
      <c r="E459" s="8">
        <v>43280.583333333336</v>
      </c>
      <c r="F459">
        <f t="shared" si="7"/>
        <v>2018</v>
      </c>
    </row>
    <row r="460" spans="1:6" x14ac:dyDescent="0.25">
      <c r="A460" s="67" t="s">
        <v>157</v>
      </c>
      <c r="B460" s="67" t="s">
        <v>2355</v>
      </c>
      <c r="C460" s="6">
        <v>7049</v>
      </c>
      <c r="D460" s="6">
        <v>0.84</v>
      </c>
      <c r="E460" s="8">
        <v>43280.583333333336</v>
      </c>
      <c r="F460">
        <f t="shared" si="7"/>
        <v>2018</v>
      </c>
    </row>
    <row r="461" spans="1:6" x14ac:dyDescent="0.25">
      <c r="A461" s="67" t="s">
        <v>157</v>
      </c>
      <c r="B461" s="67" t="s">
        <v>2355</v>
      </c>
      <c r="C461" s="6">
        <v>578</v>
      </c>
      <c r="D461" s="6">
        <v>0.1</v>
      </c>
      <c r="E461" s="8">
        <v>43280.583333333336</v>
      </c>
      <c r="F461">
        <f t="shared" si="7"/>
        <v>2018</v>
      </c>
    </row>
    <row r="462" spans="1:6" x14ac:dyDescent="0.25">
      <c r="A462" s="67" t="s">
        <v>157</v>
      </c>
      <c r="B462" s="67" t="s">
        <v>2355</v>
      </c>
      <c r="C462" s="6">
        <v>972</v>
      </c>
      <c r="D462" s="6">
        <v>0.16</v>
      </c>
      <c r="E462" s="8">
        <v>43280.583333333336</v>
      </c>
      <c r="F462">
        <f t="shared" si="7"/>
        <v>2018</v>
      </c>
    </row>
    <row r="463" spans="1:6" x14ac:dyDescent="0.25">
      <c r="A463" s="67" t="s">
        <v>157</v>
      </c>
      <c r="B463" s="67" t="s">
        <v>2356</v>
      </c>
      <c r="C463" s="6">
        <v>4028</v>
      </c>
      <c r="D463" s="6">
        <v>0.48</v>
      </c>
      <c r="E463" s="8">
        <v>43280.458333333336</v>
      </c>
      <c r="F463">
        <f t="shared" si="7"/>
        <v>2018</v>
      </c>
    </row>
    <row r="464" spans="1:6" x14ac:dyDescent="0.25">
      <c r="A464" s="67" t="s">
        <v>157</v>
      </c>
      <c r="B464" s="67" t="s">
        <v>2356</v>
      </c>
      <c r="C464" s="6">
        <v>480</v>
      </c>
      <c r="D464" s="6">
        <v>0.08</v>
      </c>
      <c r="E464" s="8">
        <v>43280.458333333336</v>
      </c>
      <c r="F464">
        <f t="shared" si="7"/>
        <v>2018</v>
      </c>
    </row>
    <row r="465" spans="1:6" x14ac:dyDescent="0.25">
      <c r="A465" s="67" t="s">
        <v>157</v>
      </c>
      <c r="B465" s="67" t="s">
        <v>2356</v>
      </c>
      <c r="C465" s="6">
        <v>6042</v>
      </c>
      <c r="D465" s="6">
        <v>0.72</v>
      </c>
      <c r="E465" s="8">
        <v>43280.458333333336</v>
      </c>
      <c r="F465">
        <f t="shared" si="7"/>
        <v>2018</v>
      </c>
    </row>
    <row r="466" spans="1:6" x14ac:dyDescent="0.25">
      <c r="A466" s="67" t="s">
        <v>157</v>
      </c>
      <c r="B466" s="67" t="s">
        <v>2356</v>
      </c>
      <c r="C466" s="6">
        <v>578</v>
      </c>
      <c r="D466" s="6">
        <v>0.1</v>
      </c>
      <c r="E466" s="8">
        <v>43280.458333333336</v>
      </c>
      <c r="F466">
        <f t="shared" si="7"/>
        <v>2018</v>
      </c>
    </row>
    <row r="467" spans="1:6" x14ac:dyDescent="0.25">
      <c r="A467" s="67" t="s">
        <v>157</v>
      </c>
      <c r="B467" s="67" t="s">
        <v>2356</v>
      </c>
      <c r="C467" s="6">
        <v>548</v>
      </c>
      <c r="D467" s="6">
        <v>0.09</v>
      </c>
      <c r="E467" s="8">
        <v>43280.458333333336</v>
      </c>
      <c r="F467">
        <f t="shared" si="7"/>
        <v>2018</v>
      </c>
    </row>
    <row r="468" spans="1:6" x14ac:dyDescent="0.25">
      <c r="A468" s="67" t="s">
        <v>157</v>
      </c>
      <c r="B468" s="67" t="s">
        <v>2356</v>
      </c>
      <c r="C468" s="6">
        <v>1944</v>
      </c>
      <c r="D468" s="6">
        <v>0.32</v>
      </c>
      <c r="E468" s="8">
        <v>43280.458333333336</v>
      </c>
      <c r="F468">
        <f t="shared" si="7"/>
        <v>2018</v>
      </c>
    </row>
    <row r="469" spans="1:6" x14ac:dyDescent="0.25">
      <c r="A469" s="67" t="s">
        <v>157</v>
      </c>
      <c r="B469" s="67" t="s">
        <v>2357</v>
      </c>
      <c r="C469" s="6">
        <v>3021</v>
      </c>
      <c r="D469" s="6">
        <v>0.36</v>
      </c>
      <c r="E469" s="8">
        <v>43280.375</v>
      </c>
      <c r="F469">
        <f t="shared" si="7"/>
        <v>2018</v>
      </c>
    </row>
    <row r="470" spans="1:6" x14ac:dyDescent="0.25">
      <c r="A470" s="67" t="s">
        <v>157</v>
      </c>
      <c r="B470" s="67" t="s">
        <v>2357</v>
      </c>
      <c r="C470" s="6">
        <v>960</v>
      </c>
      <c r="D470" s="6">
        <v>0.16</v>
      </c>
      <c r="E470" s="8">
        <v>43280.375</v>
      </c>
      <c r="F470">
        <f t="shared" si="7"/>
        <v>2018</v>
      </c>
    </row>
    <row r="471" spans="1:6" x14ac:dyDescent="0.25">
      <c r="A471" s="67" t="s">
        <v>157</v>
      </c>
      <c r="B471" s="67" t="s">
        <v>2358</v>
      </c>
      <c r="C471" s="6">
        <v>480</v>
      </c>
      <c r="D471" s="6">
        <v>0.08</v>
      </c>
      <c r="E471" s="8">
        <v>43280.375</v>
      </c>
      <c r="F471">
        <f t="shared" si="7"/>
        <v>2018</v>
      </c>
    </row>
    <row r="472" spans="1:6" x14ac:dyDescent="0.25">
      <c r="A472" s="67" t="s">
        <v>157</v>
      </c>
      <c r="B472" s="67" t="s">
        <v>2358</v>
      </c>
      <c r="C472" s="6">
        <v>3021</v>
      </c>
      <c r="D472" s="6">
        <v>0.36</v>
      </c>
      <c r="E472" s="8">
        <v>43280.375</v>
      </c>
      <c r="F472">
        <f t="shared" si="7"/>
        <v>2018</v>
      </c>
    </row>
    <row r="473" spans="1:6" x14ac:dyDescent="0.25">
      <c r="A473" s="67" t="s">
        <v>157</v>
      </c>
      <c r="B473" s="67" t="s">
        <v>2358</v>
      </c>
      <c r="C473" s="6">
        <v>1215</v>
      </c>
      <c r="D473" s="6">
        <v>0.2</v>
      </c>
      <c r="E473" s="8">
        <v>43280.375</v>
      </c>
      <c r="F473">
        <f t="shared" si="7"/>
        <v>2018</v>
      </c>
    </row>
    <row r="474" spans="1:6" x14ac:dyDescent="0.25">
      <c r="A474" s="67" t="s">
        <v>157</v>
      </c>
      <c r="B474" s="67" t="s">
        <v>2358</v>
      </c>
      <c r="C474" s="6">
        <v>1007</v>
      </c>
      <c r="D474" s="6">
        <v>0.12</v>
      </c>
      <c r="E474" s="8">
        <v>43280.375</v>
      </c>
      <c r="F474">
        <f t="shared" si="7"/>
        <v>2018</v>
      </c>
    </row>
    <row r="475" spans="1:6" x14ac:dyDescent="0.25">
      <c r="A475" s="67" t="s">
        <v>157</v>
      </c>
      <c r="B475" s="67" t="s">
        <v>2358</v>
      </c>
      <c r="C475" s="6">
        <v>4028</v>
      </c>
      <c r="D475" s="6">
        <v>0.48</v>
      </c>
      <c r="E475" s="8">
        <v>43280.375</v>
      </c>
      <c r="F475">
        <f t="shared" si="7"/>
        <v>2018</v>
      </c>
    </row>
    <row r="476" spans="1:6" x14ac:dyDescent="0.25">
      <c r="A476" s="67" t="s">
        <v>157</v>
      </c>
      <c r="B476" s="67" t="s">
        <v>2359</v>
      </c>
      <c r="C476" s="6">
        <v>2192</v>
      </c>
      <c r="D476" s="6">
        <v>0.36</v>
      </c>
      <c r="E476" s="8">
        <v>43279.625</v>
      </c>
      <c r="F476">
        <f t="shared" si="7"/>
        <v>2018</v>
      </c>
    </row>
    <row r="477" spans="1:6" x14ac:dyDescent="0.25">
      <c r="A477" s="67" t="s">
        <v>157</v>
      </c>
      <c r="B477" s="67" t="s">
        <v>2359</v>
      </c>
      <c r="C477" s="6">
        <v>960</v>
      </c>
      <c r="D477" s="6">
        <v>0.16</v>
      </c>
      <c r="E477" s="8">
        <v>43279.625</v>
      </c>
      <c r="F477">
        <f t="shared" si="7"/>
        <v>2018</v>
      </c>
    </row>
    <row r="478" spans="1:6" x14ac:dyDescent="0.25">
      <c r="A478" s="67" t="s">
        <v>157</v>
      </c>
      <c r="B478" s="67" t="s">
        <v>2360</v>
      </c>
      <c r="C478" s="6">
        <v>11077</v>
      </c>
      <c r="D478" s="6">
        <v>1.32</v>
      </c>
      <c r="E478" s="8">
        <v>43279.583333333336</v>
      </c>
      <c r="F478">
        <f t="shared" si="7"/>
        <v>2018</v>
      </c>
    </row>
    <row r="479" spans="1:6" x14ac:dyDescent="0.25">
      <c r="A479" s="67" t="s">
        <v>157</v>
      </c>
      <c r="B479" s="67" t="s">
        <v>2361</v>
      </c>
      <c r="C479" s="6">
        <v>480</v>
      </c>
      <c r="D479" s="6">
        <v>0.08</v>
      </c>
      <c r="E479" s="8">
        <v>43279.583333333336</v>
      </c>
      <c r="F479">
        <f t="shared" si="7"/>
        <v>2018</v>
      </c>
    </row>
    <row r="480" spans="1:6" x14ac:dyDescent="0.25">
      <c r="A480" s="67" t="s">
        <v>157</v>
      </c>
      <c r="B480" s="67" t="s">
        <v>2361</v>
      </c>
      <c r="C480" s="6">
        <v>1007</v>
      </c>
      <c r="D480" s="6">
        <v>0.12</v>
      </c>
      <c r="E480" s="8">
        <v>43279.583333333336</v>
      </c>
      <c r="F480">
        <f t="shared" si="7"/>
        <v>2018</v>
      </c>
    </row>
    <row r="481" spans="1:6" x14ac:dyDescent="0.25">
      <c r="A481" s="67" t="s">
        <v>157</v>
      </c>
      <c r="B481" s="67" t="s">
        <v>2361</v>
      </c>
      <c r="C481" s="6">
        <v>243</v>
      </c>
      <c r="D481" s="6">
        <v>0.04</v>
      </c>
      <c r="E481" s="8">
        <v>43279.583333333336</v>
      </c>
      <c r="F481">
        <f t="shared" si="7"/>
        <v>2018</v>
      </c>
    </row>
    <row r="482" spans="1:6" x14ac:dyDescent="0.25">
      <c r="A482" s="67" t="s">
        <v>157</v>
      </c>
      <c r="B482" s="67" t="s">
        <v>2362</v>
      </c>
      <c r="C482" s="6">
        <v>289</v>
      </c>
      <c r="D482" s="6">
        <v>0.05</v>
      </c>
      <c r="E482" s="8">
        <v>43279.583333333336</v>
      </c>
      <c r="F482">
        <f t="shared" si="7"/>
        <v>2018</v>
      </c>
    </row>
    <row r="483" spans="1:6" x14ac:dyDescent="0.25">
      <c r="A483" s="67" t="s">
        <v>157</v>
      </c>
      <c r="B483" s="67" t="s">
        <v>2362</v>
      </c>
      <c r="C483" s="6">
        <v>4028</v>
      </c>
      <c r="D483" s="6">
        <v>0.48</v>
      </c>
      <c r="E483" s="8">
        <v>43279.583333333336</v>
      </c>
      <c r="F483">
        <f t="shared" si="7"/>
        <v>2018</v>
      </c>
    </row>
    <row r="484" spans="1:6" x14ac:dyDescent="0.25">
      <c r="A484" s="67" t="s">
        <v>157</v>
      </c>
      <c r="B484" s="67" t="s">
        <v>2362</v>
      </c>
      <c r="C484" s="6">
        <v>480</v>
      </c>
      <c r="D484" s="6">
        <v>0.08</v>
      </c>
      <c r="E484" s="8">
        <v>43279.583333333336</v>
      </c>
      <c r="F484">
        <f t="shared" si="7"/>
        <v>2018</v>
      </c>
    </row>
    <row r="485" spans="1:6" x14ac:dyDescent="0.25">
      <c r="A485" s="67" t="s">
        <v>157</v>
      </c>
      <c r="B485" s="67" t="s">
        <v>2362</v>
      </c>
      <c r="C485" s="6">
        <v>486</v>
      </c>
      <c r="D485" s="6">
        <v>0.08</v>
      </c>
      <c r="E485" s="8">
        <v>43279.583333333336</v>
      </c>
      <c r="F485">
        <f t="shared" si="7"/>
        <v>2018</v>
      </c>
    </row>
    <row r="486" spans="1:6" x14ac:dyDescent="0.25">
      <c r="A486" s="67" t="s">
        <v>157</v>
      </c>
      <c r="B486" s="67" t="s">
        <v>2363</v>
      </c>
      <c r="C486" s="6">
        <v>3021</v>
      </c>
      <c r="D486" s="6">
        <v>0.36</v>
      </c>
      <c r="E486" s="8">
        <v>43279.375</v>
      </c>
      <c r="F486">
        <f t="shared" si="7"/>
        <v>2018</v>
      </c>
    </row>
    <row r="487" spans="1:6" x14ac:dyDescent="0.25">
      <c r="A487" s="67" t="s">
        <v>157</v>
      </c>
      <c r="B487" s="67" t="s">
        <v>2363</v>
      </c>
      <c r="C487" s="6">
        <v>2430</v>
      </c>
      <c r="D487" s="6">
        <v>0.4</v>
      </c>
      <c r="E487" s="8">
        <v>43279.375</v>
      </c>
      <c r="F487">
        <f t="shared" si="7"/>
        <v>2018</v>
      </c>
    </row>
    <row r="488" spans="1:6" x14ac:dyDescent="0.25">
      <c r="A488" s="67" t="s">
        <v>157</v>
      </c>
      <c r="B488" s="67" t="s">
        <v>2363</v>
      </c>
      <c r="C488" s="6">
        <v>2014</v>
      </c>
      <c r="D488" s="6">
        <v>0.24</v>
      </c>
      <c r="E488" s="8">
        <v>43279.375</v>
      </c>
      <c r="F488">
        <f t="shared" si="7"/>
        <v>2018</v>
      </c>
    </row>
    <row r="489" spans="1:6" x14ac:dyDescent="0.25">
      <c r="A489" s="67" t="s">
        <v>157</v>
      </c>
      <c r="B489" s="67" t="s">
        <v>2363</v>
      </c>
      <c r="C489" s="6">
        <v>480</v>
      </c>
      <c r="D489" s="6">
        <v>0.08</v>
      </c>
      <c r="E489" s="8">
        <v>43279.375</v>
      </c>
      <c r="F489">
        <f t="shared" si="7"/>
        <v>2018</v>
      </c>
    </row>
    <row r="490" spans="1:6" x14ac:dyDescent="0.25">
      <c r="A490" s="67" t="s">
        <v>157</v>
      </c>
      <c r="B490" s="67" t="s">
        <v>2363</v>
      </c>
      <c r="C490" s="6">
        <v>548</v>
      </c>
      <c r="D490" s="6">
        <v>0.09</v>
      </c>
      <c r="E490" s="8">
        <v>43279.375</v>
      </c>
      <c r="F490">
        <f t="shared" si="7"/>
        <v>2018</v>
      </c>
    </row>
    <row r="491" spans="1:6" x14ac:dyDescent="0.25">
      <c r="A491" s="67" t="s">
        <v>157</v>
      </c>
      <c r="B491" s="67" t="s">
        <v>2363</v>
      </c>
      <c r="C491" s="6">
        <v>2014</v>
      </c>
      <c r="D491" s="6">
        <v>0.24</v>
      </c>
      <c r="E491" s="8">
        <v>43279.375</v>
      </c>
      <c r="F491">
        <f t="shared" si="7"/>
        <v>2018</v>
      </c>
    </row>
    <row r="492" spans="1:6" x14ac:dyDescent="0.25">
      <c r="A492" s="67" t="s">
        <v>157</v>
      </c>
      <c r="B492" s="67" t="s">
        <v>2364</v>
      </c>
      <c r="C492" s="6">
        <v>548</v>
      </c>
      <c r="D492" s="6">
        <v>0.09</v>
      </c>
      <c r="E492" s="8">
        <v>43279.375</v>
      </c>
      <c r="F492">
        <f t="shared" si="7"/>
        <v>2018</v>
      </c>
    </row>
    <row r="493" spans="1:6" x14ac:dyDescent="0.25">
      <c r="A493" s="67" t="s">
        <v>157</v>
      </c>
      <c r="B493" s="67" t="s">
        <v>2364</v>
      </c>
      <c r="C493" s="6">
        <v>4028</v>
      </c>
      <c r="D493" s="6">
        <v>0.48</v>
      </c>
      <c r="E493" s="8">
        <v>43279.375</v>
      </c>
      <c r="F493">
        <f t="shared" si="7"/>
        <v>2018</v>
      </c>
    </row>
    <row r="494" spans="1:6" x14ac:dyDescent="0.25">
      <c r="A494" s="67" t="s">
        <v>157</v>
      </c>
      <c r="B494" s="67" t="s">
        <v>2364</v>
      </c>
      <c r="C494" s="6">
        <v>1440</v>
      </c>
      <c r="D494" s="6">
        <v>0.24</v>
      </c>
      <c r="E494" s="8">
        <v>43279.375</v>
      </c>
      <c r="F494">
        <f t="shared" si="7"/>
        <v>2018</v>
      </c>
    </row>
    <row r="495" spans="1:6" x14ac:dyDescent="0.25">
      <c r="A495" s="67" t="s">
        <v>157</v>
      </c>
      <c r="B495" s="67" t="s">
        <v>2364</v>
      </c>
      <c r="C495" s="6">
        <v>6042</v>
      </c>
      <c r="D495" s="6">
        <v>0.72</v>
      </c>
      <c r="E495" s="8">
        <v>43279.375</v>
      </c>
      <c r="F495">
        <f t="shared" si="7"/>
        <v>2018</v>
      </c>
    </row>
    <row r="496" spans="1:6" x14ac:dyDescent="0.25">
      <c r="A496" s="67" t="s">
        <v>157</v>
      </c>
      <c r="B496" s="67" t="s">
        <v>2364</v>
      </c>
      <c r="C496" s="6">
        <v>486</v>
      </c>
      <c r="D496" s="6">
        <v>0.08</v>
      </c>
      <c r="E496" s="8">
        <v>43279.375</v>
      </c>
      <c r="F496">
        <f t="shared" si="7"/>
        <v>2018</v>
      </c>
    </row>
    <row r="497" spans="1:6" x14ac:dyDescent="0.25">
      <c r="A497" s="67" t="s">
        <v>157</v>
      </c>
      <c r="B497" s="67" t="s">
        <v>2365</v>
      </c>
      <c r="C497" s="6">
        <v>486</v>
      </c>
      <c r="D497" s="6">
        <v>0.08</v>
      </c>
      <c r="E497" s="8">
        <v>43279.375</v>
      </c>
      <c r="F497">
        <f t="shared" si="7"/>
        <v>2018</v>
      </c>
    </row>
    <row r="498" spans="1:6" x14ac:dyDescent="0.25">
      <c r="A498" s="67" t="s">
        <v>157</v>
      </c>
      <c r="B498" s="67" t="s">
        <v>2365</v>
      </c>
      <c r="C498" s="6">
        <v>3021</v>
      </c>
      <c r="D498" s="6">
        <v>0.36</v>
      </c>
      <c r="E498" s="8">
        <v>43279.375</v>
      </c>
      <c r="F498">
        <f t="shared" si="7"/>
        <v>2018</v>
      </c>
    </row>
    <row r="499" spans="1:6" x14ac:dyDescent="0.25">
      <c r="A499" s="67" t="s">
        <v>157</v>
      </c>
      <c r="B499" s="67" t="s">
        <v>2365</v>
      </c>
      <c r="C499" s="6">
        <v>2014</v>
      </c>
      <c r="D499" s="6">
        <v>0.24</v>
      </c>
      <c r="E499" s="8">
        <v>43279.375</v>
      </c>
      <c r="F499">
        <f t="shared" si="7"/>
        <v>2018</v>
      </c>
    </row>
    <row r="500" spans="1:6" x14ac:dyDescent="0.25">
      <c r="A500" s="67" t="s">
        <v>157</v>
      </c>
      <c r="B500" s="67" t="s">
        <v>2365</v>
      </c>
      <c r="C500" s="6">
        <v>480</v>
      </c>
      <c r="D500" s="6">
        <v>0.08</v>
      </c>
      <c r="E500" s="8">
        <v>43279.375</v>
      </c>
      <c r="F500">
        <f t="shared" si="7"/>
        <v>2018</v>
      </c>
    </row>
    <row r="501" spans="1:6" x14ac:dyDescent="0.25">
      <c r="A501" s="67" t="s">
        <v>157</v>
      </c>
      <c r="B501" s="67" t="s">
        <v>2366</v>
      </c>
      <c r="C501" s="6">
        <v>1215</v>
      </c>
      <c r="D501" s="6">
        <v>0.2</v>
      </c>
      <c r="E501" s="8">
        <v>43279.375</v>
      </c>
      <c r="F501">
        <f t="shared" si="7"/>
        <v>2018</v>
      </c>
    </row>
    <row r="502" spans="1:6" x14ac:dyDescent="0.25">
      <c r="A502" s="67" t="s">
        <v>157</v>
      </c>
      <c r="B502" s="67" t="s">
        <v>2366</v>
      </c>
      <c r="C502" s="6">
        <v>8056</v>
      </c>
      <c r="D502" s="6">
        <v>0.96</v>
      </c>
      <c r="E502" s="8">
        <v>43279.375</v>
      </c>
      <c r="F502">
        <f t="shared" si="7"/>
        <v>2018</v>
      </c>
    </row>
    <row r="503" spans="1:6" x14ac:dyDescent="0.25">
      <c r="A503" s="67" t="s">
        <v>157</v>
      </c>
      <c r="B503" s="67" t="s">
        <v>2366</v>
      </c>
      <c r="C503" s="6">
        <v>2192</v>
      </c>
      <c r="D503" s="6">
        <v>0.36</v>
      </c>
      <c r="E503" s="8">
        <v>43279.375</v>
      </c>
      <c r="F503">
        <f t="shared" si="7"/>
        <v>2018</v>
      </c>
    </row>
    <row r="504" spans="1:6" x14ac:dyDescent="0.25">
      <c r="A504" s="67" t="s">
        <v>157</v>
      </c>
      <c r="B504" s="67" t="s">
        <v>2366</v>
      </c>
      <c r="C504" s="6">
        <v>480</v>
      </c>
      <c r="D504" s="6">
        <v>0.08</v>
      </c>
      <c r="E504" s="8">
        <v>43279.375</v>
      </c>
      <c r="F504">
        <f t="shared" si="7"/>
        <v>2018</v>
      </c>
    </row>
    <row r="505" spans="1:6" x14ac:dyDescent="0.25">
      <c r="A505" s="67" t="s">
        <v>157</v>
      </c>
      <c r="B505" s="67" t="s">
        <v>2367</v>
      </c>
      <c r="C505" s="6">
        <v>2014</v>
      </c>
      <c r="D505" s="6">
        <v>0.24</v>
      </c>
      <c r="E505" s="8">
        <v>43279.291666666664</v>
      </c>
      <c r="F505">
        <f t="shared" si="7"/>
        <v>2018</v>
      </c>
    </row>
    <row r="506" spans="1:6" x14ac:dyDescent="0.25">
      <c r="A506" s="67" t="s">
        <v>157</v>
      </c>
      <c r="B506" s="67" t="s">
        <v>2367</v>
      </c>
      <c r="C506" s="6">
        <v>548</v>
      </c>
      <c r="D506" s="6">
        <v>0.09</v>
      </c>
      <c r="E506" s="8">
        <v>43279.291666666664</v>
      </c>
      <c r="F506">
        <f t="shared" si="7"/>
        <v>2018</v>
      </c>
    </row>
    <row r="507" spans="1:6" x14ac:dyDescent="0.25">
      <c r="A507" s="67" t="s">
        <v>157</v>
      </c>
      <c r="B507" s="67" t="s">
        <v>2367</v>
      </c>
      <c r="C507" s="6">
        <v>1215</v>
      </c>
      <c r="D507" s="6">
        <v>0.2</v>
      </c>
      <c r="E507" s="8">
        <v>43279.291666666664</v>
      </c>
      <c r="F507">
        <f t="shared" si="7"/>
        <v>2018</v>
      </c>
    </row>
    <row r="508" spans="1:6" x14ac:dyDescent="0.25">
      <c r="A508" s="67" t="s">
        <v>157</v>
      </c>
      <c r="B508" s="67" t="s">
        <v>2367</v>
      </c>
      <c r="C508" s="6">
        <v>3021</v>
      </c>
      <c r="D508" s="6">
        <v>0.36</v>
      </c>
      <c r="E508" s="8">
        <v>43279.291666666664</v>
      </c>
      <c r="F508">
        <f t="shared" si="7"/>
        <v>2018</v>
      </c>
    </row>
    <row r="509" spans="1:6" x14ac:dyDescent="0.25">
      <c r="A509" s="67" t="s">
        <v>157</v>
      </c>
      <c r="B509" s="67" t="s">
        <v>2367</v>
      </c>
      <c r="C509" s="6">
        <v>480</v>
      </c>
      <c r="D509" s="6">
        <v>0.08</v>
      </c>
      <c r="E509" s="8">
        <v>43279.291666666664</v>
      </c>
      <c r="F509">
        <f t="shared" si="7"/>
        <v>2018</v>
      </c>
    </row>
    <row r="510" spans="1:6" x14ac:dyDescent="0.25">
      <c r="A510" s="67" t="s">
        <v>157</v>
      </c>
      <c r="B510" s="67" t="s">
        <v>2367</v>
      </c>
      <c r="C510" s="6">
        <v>2014</v>
      </c>
      <c r="D510" s="6">
        <v>0.24</v>
      </c>
      <c r="E510" s="8">
        <v>43279.291666666664</v>
      </c>
      <c r="F510">
        <f t="shared" si="7"/>
        <v>2018</v>
      </c>
    </row>
    <row r="511" spans="1:6" x14ac:dyDescent="0.25">
      <c r="A511" s="67" t="s">
        <v>157</v>
      </c>
      <c r="B511" s="67" t="s">
        <v>2368</v>
      </c>
      <c r="C511" s="6">
        <v>1007</v>
      </c>
      <c r="D511" s="6">
        <v>0.12</v>
      </c>
      <c r="E511" s="8">
        <v>43278.625</v>
      </c>
      <c r="F511">
        <f t="shared" si="7"/>
        <v>2018</v>
      </c>
    </row>
    <row r="512" spans="1:6" x14ac:dyDescent="0.25">
      <c r="A512" s="67" t="s">
        <v>157</v>
      </c>
      <c r="B512" s="67" t="s">
        <v>2368</v>
      </c>
      <c r="C512" s="6">
        <v>480</v>
      </c>
      <c r="D512" s="6">
        <v>0.08</v>
      </c>
      <c r="E512" s="8">
        <v>43278.625</v>
      </c>
      <c r="F512">
        <f t="shared" si="7"/>
        <v>2018</v>
      </c>
    </row>
    <row r="513" spans="1:6" x14ac:dyDescent="0.25">
      <c r="A513" s="67" t="s">
        <v>157</v>
      </c>
      <c r="B513" s="67" t="s">
        <v>2369</v>
      </c>
      <c r="C513" s="6">
        <v>486</v>
      </c>
      <c r="D513" s="6">
        <v>0.08</v>
      </c>
      <c r="E513" s="8">
        <v>43278.625</v>
      </c>
      <c r="F513">
        <f t="shared" si="7"/>
        <v>2018</v>
      </c>
    </row>
    <row r="514" spans="1:6" x14ac:dyDescent="0.25">
      <c r="A514" s="67" t="s">
        <v>157</v>
      </c>
      <c r="B514" s="67" t="s">
        <v>2369</v>
      </c>
      <c r="C514" s="6">
        <v>2014</v>
      </c>
      <c r="D514" s="6">
        <v>0.24</v>
      </c>
      <c r="E514" s="8">
        <v>43278.625</v>
      </c>
      <c r="F514">
        <f t="shared" si="7"/>
        <v>2018</v>
      </c>
    </row>
    <row r="515" spans="1:6" x14ac:dyDescent="0.25">
      <c r="A515" s="67" t="s">
        <v>157</v>
      </c>
      <c r="B515" s="67" t="s">
        <v>2369</v>
      </c>
      <c r="C515" s="6">
        <v>480</v>
      </c>
      <c r="D515" s="6">
        <v>0.08</v>
      </c>
      <c r="E515" s="8">
        <v>43278.625</v>
      </c>
      <c r="F515">
        <f t="shared" ref="F515:F578" si="8">YEAR(E515)</f>
        <v>2018</v>
      </c>
    </row>
    <row r="516" spans="1:6" x14ac:dyDescent="0.25">
      <c r="A516" s="67" t="s">
        <v>157</v>
      </c>
      <c r="B516" s="67" t="s">
        <v>2369</v>
      </c>
      <c r="C516" s="6">
        <v>1007</v>
      </c>
      <c r="D516" s="6">
        <v>0.12</v>
      </c>
      <c r="E516" s="8">
        <v>43278.625</v>
      </c>
      <c r="F516">
        <f t="shared" si="8"/>
        <v>2018</v>
      </c>
    </row>
    <row r="517" spans="1:6" x14ac:dyDescent="0.25">
      <c r="A517" s="67" t="s">
        <v>157</v>
      </c>
      <c r="B517" s="67" t="s">
        <v>2370</v>
      </c>
      <c r="C517" s="6">
        <v>548</v>
      </c>
      <c r="D517" s="6">
        <v>0.09</v>
      </c>
      <c r="E517" s="8">
        <v>43278.583333333336</v>
      </c>
      <c r="F517">
        <f t="shared" si="8"/>
        <v>2018</v>
      </c>
    </row>
    <row r="518" spans="1:6" x14ac:dyDescent="0.25">
      <c r="A518" s="67" t="s">
        <v>157</v>
      </c>
      <c r="B518" s="67" t="s">
        <v>2370</v>
      </c>
      <c r="C518" s="6">
        <v>480</v>
      </c>
      <c r="D518" s="6">
        <v>0.08</v>
      </c>
      <c r="E518" s="8">
        <v>43278.583333333336</v>
      </c>
      <c r="F518">
        <f t="shared" si="8"/>
        <v>2018</v>
      </c>
    </row>
    <row r="519" spans="1:6" x14ac:dyDescent="0.25">
      <c r="A519" s="67" t="s">
        <v>157</v>
      </c>
      <c r="B519" s="67" t="s">
        <v>2370</v>
      </c>
      <c r="C519" s="6">
        <v>2014</v>
      </c>
      <c r="D519" s="6">
        <v>0.24</v>
      </c>
      <c r="E519" s="8">
        <v>43278.583333333336</v>
      </c>
      <c r="F519">
        <f t="shared" si="8"/>
        <v>2018</v>
      </c>
    </row>
    <row r="520" spans="1:6" x14ac:dyDescent="0.25">
      <c r="A520" s="67" t="s">
        <v>157</v>
      </c>
      <c r="B520" s="67" t="s">
        <v>2370</v>
      </c>
      <c r="C520" s="6">
        <v>5035</v>
      </c>
      <c r="D520" s="6">
        <v>0.6</v>
      </c>
      <c r="E520" s="8">
        <v>43278.583333333336</v>
      </c>
      <c r="F520">
        <f t="shared" si="8"/>
        <v>2018</v>
      </c>
    </row>
    <row r="521" spans="1:6" x14ac:dyDescent="0.25">
      <c r="A521" s="67" t="s">
        <v>157</v>
      </c>
      <c r="B521" s="67" t="s">
        <v>2371</v>
      </c>
      <c r="C521" s="6">
        <v>1007</v>
      </c>
      <c r="D521" s="6">
        <v>0.12</v>
      </c>
      <c r="E521" s="8">
        <v>43278.583333333336</v>
      </c>
      <c r="F521">
        <f t="shared" si="8"/>
        <v>2018</v>
      </c>
    </row>
    <row r="522" spans="1:6" x14ac:dyDescent="0.25">
      <c r="A522" s="67" t="s">
        <v>157</v>
      </c>
      <c r="B522" s="67" t="s">
        <v>2371</v>
      </c>
      <c r="C522" s="6">
        <v>243</v>
      </c>
      <c r="D522" s="6">
        <v>0.04</v>
      </c>
      <c r="E522" s="8">
        <v>43278.583333333336</v>
      </c>
      <c r="F522">
        <f t="shared" si="8"/>
        <v>2018</v>
      </c>
    </row>
    <row r="523" spans="1:6" x14ac:dyDescent="0.25">
      <c r="A523" s="67" t="s">
        <v>157</v>
      </c>
      <c r="B523" s="67" t="s">
        <v>2371</v>
      </c>
      <c r="C523" s="6">
        <v>1007</v>
      </c>
      <c r="D523" s="6">
        <v>0.12</v>
      </c>
      <c r="E523" s="8">
        <v>43278.583333333336</v>
      </c>
      <c r="F523">
        <f t="shared" si="8"/>
        <v>2018</v>
      </c>
    </row>
    <row r="524" spans="1:6" x14ac:dyDescent="0.25">
      <c r="A524" s="67" t="s">
        <v>157</v>
      </c>
      <c r="B524" s="67" t="s">
        <v>2371</v>
      </c>
      <c r="C524" s="6">
        <v>960</v>
      </c>
      <c r="D524" s="6">
        <v>0.16</v>
      </c>
      <c r="E524" s="8">
        <v>43278.583333333336</v>
      </c>
      <c r="F524">
        <f t="shared" si="8"/>
        <v>2018</v>
      </c>
    </row>
    <row r="525" spans="1:6" x14ac:dyDescent="0.25">
      <c r="A525" s="67" t="s">
        <v>157</v>
      </c>
      <c r="B525" s="67" t="s">
        <v>2372</v>
      </c>
      <c r="C525" s="6">
        <v>2014</v>
      </c>
      <c r="D525" s="6">
        <v>0.24</v>
      </c>
      <c r="E525" s="8">
        <v>43278.416666666664</v>
      </c>
      <c r="F525">
        <f t="shared" si="8"/>
        <v>2018</v>
      </c>
    </row>
    <row r="526" spans="1:6" x14ac:dyDescent="0.25">
      <c r="A526" s="67" t="s">
        <v>157</v>
      </c>
      <c r="B526" s="67" t="s">
        <v>2372</v>
      </c>
      <c r="C526" s="6">
        <v>486</v>
      </c>
      <c r="D526" s="6">
        <v>0.08</v>
      </c>
      <c r="E526" s="8">
        <v>43278.416666666664</v>
      </c>
      <c r="F526">
        <f t="shared" si="8"/>
        <v>2018</v>
      </c>
    </row>
    <row r="527" spans="1:6" x14ac:dyDescent="0.25">
      <c r="A527" s="67" t="s">
        <v>157</v>
      </c>
      <c r="B527" s="67" t="s">
        <v>2372</v>
      </c>
      <c r="C527" s="6">
        <v>548</v>
      </c>
      <c r="D527" s="6">
        <v>0.09</v>
      </c>
      <c r="E527" s="8">
        <v>43278.416666666664</v>
      </c>
      <c r="F527">
        <f t="shared" si="8"/>
        <v>2018</v>
      </c>
    </row>
    <row r="528" spans="1:6" x14ac:dyDescent="0.25">
      <c r="A528" s="67" t="s">
        <v>157</v>
      </c>
      <c r="B528" s="67" t="s">
        <v>2372</v>
      </c>
      <c r="C528" s="6">
        <v>480</v>
      </c>
      <c r="D528" s="6">
        <v>0.08</v>
      </c>
      <c r="E528" s="8">
        <v>43278.416666666664</v>
      </c>
      <c r="F528">
        <f t="shared" si="8"/>
        <v>2018</v>
      </c>
    </row>
    <row r="529" spans="1:6" x14ac:dyDescent="0.25">
      <c r="A529" s="67" t="s">
        <v>157</v>
      </c>
      <c r="B529" s="67" t="s">
        <v>2373</v>
      </c>
      <c r="C529" s="6">
        <v>3021</v>
      </c>
      <c r="D529" s="6">
        <v>0.36</v>
      </c>
      <c r="E529" s="8">
        <v>43278.375</v>
      </c>
      <c r="F529">
        <f t="shared" si="8"/>
        <v>2018</v>
      </c>
    </row>
    <row r="530" spans="1:6" x14ac:dyDescent="0.25">
      <c r="A530" s="67" t="s">
        <v>157</v>
      </c>
      <c r="B530" s="67" t="s">
        <v>2373</v>
      </c>
      <c r="C530" s="6">
        <v>4028</v>
      </c>
      <c r="D530" s="6">
        <v>0.48</v>
      </c>
      <c r="E530" s="8">
        <v>43278.375</v>
      </c>
      <c r="F530">
        <f t="shared" si="8"/>
        <v>2018</v>
      </c>
    </row>
    <row r="531" spans="1:6" x14ac:dyDescent="0.25">
      <c r="A531" s="67" t="s">
        <v>157</v>
      </c>
      <c r="B531" s="67" t="s">
        <v>2373</v>
      </c>
      <c r="C531" s="6">
        <v>1215</v>
      </c>
      <c r="D531" s="6">
        <v>0.2</v>
      </c>
      <c r="E531" s="8">
        <v>43278.375</v>
      </c>
      <c r="F531">
        <f t="shared" si="8"/>
        <v>2018</v>
      </c>
    </row>
    <row r="532" spans="1:6" x14ac:dyDescent="0.25">
      <c r="A532" s="67" t="s">
        <v>157</v>
      </c>
      <c r="B532" s="67" t="s">
        <v>2374</v>
      </c>
      <c r="C532" s="6">
        <v>2014</v>
      </c>
      <c r="D532" s="6">
        <v>0.24</v>
      </c>
      <c r="E532" s="8">
        <v>43278.375</v>
      </c>
      <c r="F532">
        <f t="shared" si="8"/>
        <v>2018</v>
      </c>
    </row>
    <row r="533" spans="1:6" x14ac:dyDescent="0.25">
      <c r="A533" s="67" t="s">
        <v>157</v>
      </c>
      <c r="B533" s="67" t="s">
        <v>2374</v>
      </c>
      <c r="C533" s="6">
        <v>243</v>
      </c>
      <c r="D533" s="6">
        <v>0.04</v>
      </c>
      <c r="E533" s="8">
        <v>43278.375</v>
      </c>
      <c r="F533">
        <f t="shared" si="8"/>
        <v>2018</v>
      </c>
    </row>
    <row r="534" spans="1:6" x14ac:dyDescent="0.25">
      <c r="A534" s="67" t="s">
        <v>157</v>
      </c>
      <c r="B534" s="67" t="s">
        <v>2374</v>
      </c>
      <c r="C534" s="6">
        <v>1007</v>
      </c>
      <c r="D534" s="6">
        <v>0.12</v>
      </c>
      <c r="E534" s="8">
        <v>43278.375</v>
      </c>
      <c r="F534">
        <f t="shared" si="8"/>
        <v>2018</v>
      </c>
    </row>
    <row r="535" spans="1:6" x14ac:dyDescent="0.25">
      <c r="A535" s="67" t="s">
        <v>157</v>
      </c>
      <c r="B535" s="67" t="s">
        <v>2374</v>
      </c>
      <c r="C535" s="6">
        <v>480</v>
      </c>
      <c r="D535" s="6">
        <v>0.08</v>
      </c>
      <c r="E535" s="8">
        <v>43278.375</v>
      </c>
      <c r="F535">
        <f t="shared" si="8"/>
        <v>2018</v>
      </c>
    </row>
    <row r="536" spans="1:6" x14ac:dyDescent="0.25">
      <c r="A536" s="67" t="s">
        <v>157</v>
      </c>
      <c r="B536" s="67" t="s">
        <v>2375</v>
      </c>
      <c r="C536" s="6">
        <v>548</v>
      </c>
      <c r="D536" s="6">
        <v>0.09</v>
      </c>
      <c r="E536" s="8">
        <v>43278.333333333336</v>
      </c>
      <c r="F536">
        <f t="shared" si="8"/>
        <v>2018</v>
      </c>
    </row>
    <row r="537" spans="1:6" x14ac:dyDescent="0.25">
      <c r="A537" s="67" t="s">
        <v>157</v>
      </c>
      <c r="B537" s="67" t="s">
        <v>2375</v>
      </c>
      <c r="C537" s="6">
        <v>960</v>
      </c>
      <c r="D537" s="6">
        <v>0.16</v>
      </c>
      <c r="E537" s="8">
        <v>43278.333333333336</v>
      </c>
      <c r="F537">
        <f t="shared" si="8"/>
        <v>2018</v>
      </c>
    </row>
    <row r="538" spans="1:6" x14ac:dyDescent="0.25">
      <c r="A538" s="67" t="s">
        <v>157</v>
      </c>
      <c r="B538" s="67" t="s">
        <v>2375</v>
      </c>
      <c r="C538" s="6">
        <v>3021</v>
      </c>
      <c r="D538" s="6">
        <v>0.36</v>
      </c>
      <c r="E538" s="8">
        <v>43278.333333333336</v>
      </c>
      <c r="F538">
        <f t="shared" si="8"/>
        <v>2018</v>
      </c>
    </row>
    <row r="539" spans="1:6" x14ac:dyDescent="0.25">
      <c r="A539" s="67" t="s">
        <v>157</v>
      </c>
      <c r="B539" s="67" t="s">
        <v>2375</v>
      </c>
      <c r="C539" s="6">
        <v>7049</v>
      </c>
      <c r="D539" s="6">
        <v>0.84</v>
      </c>
      <c r="E539" s="8">
        <v>43278.333333333336</v>
      </c>
      <c r="F539">
        <f t="shared" si="8"/>
        <v>2018</v>
      </c>
    </row>
    <row r="540" spans="1:6" x14ac:dyDescent="0.25">
      <c r="A540" s="67" t="s">
        <v>157</v>
      </c>
      <c r="B540" s="67" t="s">
        <v>2376</v>
      </c>
      <c r="C540" s="6">
        <v>486</v>
      </c>
      <c r="D540" s="6">
        <v>0.08</v>
      </c>
      <c r="E540" s="8">
        <v>43277.583333333336</v>
      </c>
      <c r="F540">
        <f t="shared" si="8"/>
        <v>2018</v>
      </c>
    </row>
    <row r="541" spans="1:6" x14ac:dyDescent="0.25">
      <c r="A541" s="67" t="s">
        <v>157</v>
      </c>
      <c r="B541" s="67" t="s">
        <v>2376</v>
      </c>
      <c r="C541" s="6">
        <v>3021</v>
      </c>
      <c r="D541" s="6">
        <v>0.36</v>
      </c>
      <c r="E541" s="8">
        <v>43277.583333333336</v>
      </c>
      <c r="F541">
        <f t="shared" si="8"/>
        <v>2018</v>
      </c>
    </row>
    <row r="542" spans="1:6" x14ac:dyDescent="0.25">
      <c r="A542" s="67" t="s">
        <v>157</v>
      </c>
      <c r="B542" s="67" t="s">
        <v>2376</v>
      </c>
      <c r="C542" s="6">
        <v>2014</v>
      </c>
      <c r="D542" s="6">
        <v>0.24</v>
      </c>
      <c r="E542" s="8">
        <v>43277.583333333336</v>
      </c>
      <c r="F542">
        <f t="shared" si="8"/>
        <v>2018</v>
      </c>
    </row>
    <row r="543" spans="1:6" x14ac:dyDescent="0.25">
      <c r="A543" s="67" t="s">
        <v>157</v>
      </c>
      <c r="B543" s="67" t="s">
        <v>2376</v>
      </c>
      <c r="C543" s="6">
        <v>480</v>
      </c>
      <c r="D543" s="6">
        <v>0.08</v>
      </c>
      <c r="E543" s="8">
        <v>43277.583333333336</v>
      </c>
      <c r="F543">
        <f t="shared" si="8"/>
        <v>2018</v>
      </c>
    </row>
    <row r="544" spans="1:6" x14ac:dyDescent="0.25">
      <c r="A544" s="67" t="s">
        <v>157</v>
      </c>
      <c r="B544" s="67" t="s">
        <v>2376</v>
      </c>
      <c r="C544" s="6">
        <v>548</v>
      </c>
      <c r="D544" s="6">
        <v>0.09</v>
      </c>
      <c r="E544" s="8">
        <v>43277.583333333336</v>
      </c>
      <c r="F544">
        <f t="shared" si="8"/>
        <v>2018</v>
      </c>
    </row>
    <row r="545" spans="1:6" x14ac:dyDescent="0.25">
      <c r="A545" s="67" t="s">
        <v>157</v>
      </c>
      <c r="B545" s="67" t="s">
        <v>2377</v>
      </c>
      <c r="C545" s="6">
        <v>4028</v>
      </c>
      <c r="D545" s="6">
        <v>0.48</v>
      </c>
      <c r="E545" s="8">
        <v>43277.583333333336</v>
      </c>
      <c r="F545">
        <f t="shared" si="8"/>
        <v>2018</v>
      </c>
    </row>
    <row r="546" spans="1:6" x14ac:dyDescent="0.25">
      <c r="A546" s="67" t="s">
        <v>157</v>
      </c>
      <c r="B546" s="67" t="s">
        <v>2377</v>
      </c>
      <c r="C546" s="6">
        <v>486</v>
      </c>
      <c r="D546" s="6">
        <v>0.08</v>
      </c>
      <c r="E546" s="8">
        <v>43277.583333333336</v>
      </c>
      <c r="F546">
        <f t="shared" si="8"/>
        <v>2018</v>
      </c>
    </row>
    <row r="547" spans="1:6" x14ac:dyDescent="0.25">
      <c r="A547" s="67" t="s">
        <v>157</v>
      </c>
      <c r="B547" s="67" t="s">
        <v>2377</v>
      </c>
      <c r="C547" s="6">
        <v>960</v>
      </c>
      <c r="D547" s="6">
        <v>0.16</v>
      </c>
      <c r="E547" s="8">
        <v>43277.583333333336</v>
      </c>
      <c r="F547">
        <f t="shared" si="8"/>
        <v>2018</v>
      </c>
    </row>
    <row r="548" spans="1:6" x14ac:dyDescent="0.25">
      <c r="A548" s="67" t="s">
        <v>157</v>
      </c>
      <c r="B548" s="67" t="s">
        <v>2377</v>
      </c>
      <c r="C548" s="6">
        <v>3021</v>
      </c>
      <c r="D548" s="6">
        <v>0.36</v>
      </c>
      <c r="E548" s="8">
        <v>43277.583333333336</v>
      </c>
      <c r="F548">
        <f t="shared" si="8"/>
        <v>2018</v>
      </c>
    </row>
    <row r="549" spans="1:6" x14ac:dyDescent="0.25">
      <c r="A549" s="67" t="s">
        <v>157</v>
      </c>
      <c r="B549" s="67" t="s">
        <v>2377</v>
      </c>
      <c r="C549" s="6">
        <v>548</v>
      </c>
      <c r="D549" s="6">
        <v>0.09</v>
      </c>
      <c r="E549" s="8">
        <v>43277.583333333336</v>
      </c>
      <c r="F549">
        <f t="shared" si="8"/>
        <v>2018</v>
      </c>
    </row>
    <row r="550" spans="1:6" x14ac:dyDescent="0.25">
      <c r="A550" s="67" t="s">
        <v>157</v>
      </c>
      <c r="B550" s="67" t="s">
        <v>2378</v>
      </c>
      <c r="C550" s="6">
        <v>243</v>
      </c>
      <c r="D550" s="6">
        <v>0.04</v>
      </c>
      <c r="E550" s="8">
        <v>43277.583333333336</v>
      </c>
      <c r="F550">
        <f t="shared" si="8"/>
        <v>2018</v>
      </c>
    </row>
    <row r="551" spans="1:6" x14ac:dyDescent="0.25">
      <c r="A551" s="67" t="s">
        <v>157</v>
      </c>
      <c r="B551" s="67" t="s">
        <v>2378</v>
      </c>
      <c r="C551" s="6">
        <v>289</v>
      </c>
      <c r="D551" s="6">
        <v>0.05</v>
      </c>
      <c r="E551" s="8">
        <v>43277.583333333336</v>
      </c>
      <c r="F551">
        <f t="shared" si="8"/>
        <v>2018</v>
      </c>
    </row>
    <row r="552" spans="1:6" x14ac:dyDescent="0.25">
      <c r="A552" s="67" t="s">
        <v>157</v>
      </c>
      <c r="B552" s="67" t="s">
        <v>2378</v>
      </c>
      <c r="C552" s="6">
        <v>1007</v>
      </c>
      <c r="D552" s="6">
        <v>0.12</v>
      </c>
      <c r="E552" s="8">
        <v>43277.583333333336</v>
      </c>
      <c r="F552">
        <f t="shared" si="8"/>
        <v>2018</v>
      </c>
    </row>
    <row r="553" spans="1:6" x14ac:dyDescent="0.25">
      <c r="A553" s="67" t="s">
        <v>157</v>
      </c>
      <c r="B553" s="67" t="s">
        <v>2378</v>
      </c>
      <c r="C553" s="6">
        <v>480</v>
      </c>
      <c r="D553" s="6">
        <v>0.08</v>
      </c>
      <c r="E553" s="8">
        <v>43277.583333333336</v>
      </c>
      <c r="F553">
        <f t="shared" si="8"/>
        <v>2018</v>
      </c>
    </row>
    <row r="554" spans="1:6" x14ac:dyDescent="0.25">
      <c r="A554" s="67" t="s">
        <v>157</v>
      </c>
      <c r="B554" s="67" t="s">
        <v>2378</v>
      </c>
      <c r="C554" s="6">
        <v>1007</v>
      </c>
      <c r="D554" s="6">
        <v>0.12</v>
      </c>
      <c r="E554" s="8">
        <v>43277.583333333336</v>
      </c>
      <c r="F554">
        <f t="shared" si="8"/>
        <v>2018</v>
      </c>
    </row>
    <row r="555" spans="1:6" x14ac:dyDescent="0.25">
      <c r="A555" s="67" t="s">
        <v>157</v>
      </c>
      <c r="B555" s="67" t="s">
        <v>2379</v>
      </c>
      <c r="C555" s="6">
        <v>480</v>
      </c>
      <c r="D555" s="6">
        <v>0.08</v>
      </c>
      <c r="E555" s="8">
        <v>43277.541666666664</v>
      </c>
      <c r="F555">
        <f t="shared" si="8"/>
        <v>2018</v>
      </c>
    </row>
    <row r="556" spans="1:6" x14ac:dyDescent="0.25">
      <c r="A556" s="67" t="s">
        <v>157</v>
      </c>
      <c r="B556" s="67" t="s">
        <v>2379</v>
      </c>
      <c r="C556" s="6">
        <v>4028</v>
      </c>
      <c r="D556" s="6">
        <v>0.48</v>
      </c>
      <c r="E556" s="8">
        <v>43277.541666666664</v>
      </c>
      <c r="F556">
        <f t="shared" si="8"/>
        <v>2018</v>
      </c>
    </row>
    <row r="557" spans="1:6" x14ac:dyDescent="0.25">
      <c r="A557" s="67" t="s">
        <v>157</v>
      </c>
      <c r="B557" s="67" t="s">
        <v>2379</v>
      </c>
      <c r="C557" s="6">
        <v>548</v>
      </c>
      <c r="D557" s="6">
        <v>0.09</v>
      </c>
      <c r="E557" s="8">
        <v>43277.541666666664</v>
      </c>
      <c r="F557">
        <f t="shared" si="8"/>
        <v>2018</v>
      </c>
    </row>
    <row r="558" spans="1:6" x14ac:dyDescent="0.25">
      <c r="A558" s="67" t="s">
        <v>157</v>
      </c>
      <c r="B558" s="67" t="s">
        <v>2380</v>
      </c>
      <c r="C558" s="6">
        <v>1007</v>
      </c>
      <c r="D558" s="6">
        <v>0.12</v>
      </c>
      <c r="E558" s="8">
        <v>43277.333333333336</v>
      </c>
      <c r="F558">
        <f t="shared" si="8"/>
        <v>2018</v>
      </c>
    </row>
    <row r="559" spans="1:6" x14ac:dyDescent="0.25">
      <c r="A559" s="67" t="s">
        <v>157</v>
      </c>
      <c r="B559" s="67" t="s">
        <v>2380</v>
      </c>
      <c r="C559" s="6">
        <v>10070</v>
      </c>
      <c r="D559" s="6">
        <v>1.2</v>
      </c>
      <c r="E559" s="8">
        <v>43277.333333333336</v>
      </c>
      <c r="F559">
        <f t="shared" si="8"/>
        <v>2018</v>
      </c>
    </row>
    <row r="560" spans="1:6" x14ac:dyDescent="0.25">
      <c r="A560" s="67" t="s">
        <v>157</v>
      </c>
      <c r="B560" s="67" t="s">
        <v>2380</v>
      </c>
      <c r="C560" s="6">
        <v>480</v>
      </c>
      <c r="D560" s="6">
        <v>0.08</v>
      </c>
      <c r="E560" s="8">
        <v>43277.333333333336</v>
      </c>
      <c r="F560">
        <f t="shared" si="8"/>
        <v>2018</v>
      </c>
    </row>
    <row r="561" spans="1:6" x14ac:dyDescent="0.25">
      <c r="A561" s="67" t="s">
        <v>157</v>
      </c>
      <c r="B561" s="67" t="s">
        <v>2381</v>
      </c>
      <c r="C561" s="6">
        <v>1701</v>
      </c>
      <c r="D561" s="6">
        <v>0.28000000000000003</v>
      </c>
      <c r="E561" s="8">
        <v>43277.333333333336</v>
      </c>
      <c r="F561">
        <f t="shared" si="8"/>
        <v>2018</v>
      </c>
    </row>
    <row r="562" spans="1:6" x14ac:dyDescent="0.25">
      <c r="A562" s="67" t="s">
        <v>157</v>
      </c>
      <c r="B562" s="67" t="s">
        <v>2381</v>
      </c>
      <c r="C562" s="6">
        <v>4028</v>
      </c>
      <c r="D562" s="6">
        <v>0.48</v>
      </c>
      <c r="E562" s="8">
        <v>43277.333333333336</v>
      </c>
      <c r="F562">
        <f t="shared" si="8"/>
        <v>2018</v>
      </c>
    </row>
    <row r="563" spans="1:6" x14ac:dyDescent="0.25">
      <c r="A563" s="67" t="s">
        <v>157</v>
      </c>
      <c r="B563" s="67" t="s">
        <v>2381</v>
      </c>
      <c r="C563" s="6">
        <v>3021</v>
      </c>
      <c r="D563" s="6">
        <v>0.36</v>
      </c>
      <c r="E563" s="8">
        <v>43277.333333333336</v>
      </c>
      <c r="F563">
        <f t="shared" si="8"/>
        <v>2018</v>
      </c>
    </row>
    <row r="564" spans="1:6" x14ac:dyDescent="0.25">
      <c r="A564" s="67" t="s">
        <v>157</v>
      </c>
      <c r="B564" s="67" t="s">
        <v>2382</v>
      </c>
      <c r="C564" s="6">
        <v>2014</v>
      </c>
      <c r="D564" s="6">
        <v>0.24</v>
      </c>
      <c r="E564" s="8">
        <v>43277.291666666664</v>
      </c>
      <c r="F564">
        <f t="shared" si="8"/>
        <v>2018</v>
      </c>
    </row>
    <row r="565" spans="1:6" x14ac:dyDescent="0.25">
      <c r="A565" s="67" t="s">
        <v>157</v>
      </c>
      <c r="B565" s="67" t="s">
        <v>2382</v>
      </c>
      <c r="C565" s="6">
        <v>972</v>
      </c>
      <c r="D565" s="6">
        <v>0.16</v>
      </c>
      <c r="E565" s="8">
        <v>43277.291666666664</v>
      </c>
      <c r="F565">
        <f t="shared" si="8"/>
        <v>2018</v>
      </c>
    </row>
    <row r="566" spans="1:6" x14ac:dyDescent="0.25">
      <c r="A566" s="67" t="s">
        <v>157</v>
      </c>
      <c r="B566" s="67" t="s">
        <v>2382</v>
      </c>
      <c r="C566" s="6">
        <v>3021</v>
      </c>
      <c r="D566" s="6">
        <v>0.36</v>
      </c>
      <c r="E566" s="8">
        <v>43277.291666666664</v>
      </c>
      <c r="F566">
        <f t="shared" si="8"/>
        <v>2018</v>
      </c>
    </row>
    <row r="567" spans="1:6" x14ac:dyDescent="0.25">
      <c r="A567" s="67" t="s">
        <v>157</v>
      </c>
      <c r="B567" s="67" t="s">
        <v>2383</v>
      </c>
      <c r="C567" s="6">
        <v>2430</v>
      </c>
      <c r="D567" s="6">
        <v>0.4</v>
      </c>
      <c r="E567" s="8">
        <v>43276.583333333336</v>
      </c>
      <c r="F567">
        <f t="shared" si="8"/>
        <v>2018</v>
      </c>
    </row>
    <row r="568" spans="1:6" x14ac:dyDescent="0.25">
      <c r="A568" s="67" t="s">
        <v>157</v>
      </c>
      <c r="B568" s="67" t="s">
        <v>2383</v>
      </c>
      <c r="C568" s="6">
        <v>6042</v>
      </c>
      <c r="D568" s="6">
        <v>0.72</v>
      </c>
      <c r="E568" s="8">
        <v>43276.583333333336</v>
      </c>
      <c r="F568">
        <f t="shared" si="8"/>
        <v>2018</v>
      </c>
    </row>
    <row r="569" spans="1:6" x14ac:dyDescent="0.25">
      <c r="A569" s="67" t="s">
        <v>157</v>
      </c>
      <c r="B569" s="67" t="s">
        <v>2383</v>
      </c>
      <c r="C569" s="6">
        <v>2014</v>
      </c>
      <c r="D569" s="6">
        <v>0.24</v>
      </c>
      <c r="E569" s="8">
        <v>43276.583333333336</v>
      </c>
      <c r="F569">
        <f t="shared" si="8"/>
        <v>2018</v>
      </c>
    </row>
    <row r="570" spans="1:6" x14ac:dyDescent="0.25">
      <c r="A570" s="67" t="s">
        <v>157</v>
      </c>
      <c r="B570" s="67" t="s">
        <v>2384</v>
      </c>
      <c r="C570" s="6">
        <v>548</v>
      </c>
      <c r="D570" s="6">
        <v>0.09</v>
      </c>
      <c r="E570" s="8">
        <v>43276.333333333336</v>
      </c>
      <c r="F570">
        <f t="shared" si="8"/>
        <v>2018</v>
      </c>
    </row>
    <row r="571" spans="1:6" x14ac:dyDescent="0.25">
      <c r="A571" s="67" t="s">
        <v>157</v>
      </c>
      <c r="B571" s="67" t="s">
        <v>2384</v>
      </c>
      <c r="C571" s="6">
        <v>6042</v>
      </c>
      <c r="D571" s="6">
        <v>0.72</v>
      </c>
      <c r="E571" s="8">
        <v>43276.333333333336</v>
      </c>
      <c r="F571">
        <f t="shared" si="8"/>
        <v>2018</v>
      </c>
    </row>
    <row r="572" spans="1:6" x14ac:dyDescent="0.25">
      <c r="A572" s="67" t="s">
        <v>157</v>
      </c>
      <c r="B572" s="67" t="s">
        <v>2384</v>
      </c>
      <c r="C572" s="6">
        <v>5035</v>
      </c>
      <c r="D572" s="6">
        <v>0.6</v>
      </c>
      <c r="E572" s="8">
        <v>43276.333333333336</v>
      </c>
      <c r="F572">
        <f t="shared" si="8"/>
        <v>2018</v>
      </c>
    </row>
    <row r="573" spans="1:6" x14ac:dyDescent="0.25">
      <c r="A573" s="67" t="s">
        <v>157</v>
      </c>
      <c r="B573" s="67" t="s">
        <v>2384</v>
      </c>
      <c r="C573" s="6">
        <v>243</v>
      </c>
      <c r="D573" s="6">
        <v>0.04</v>
      </c>
      <c r="E573" s="8">
        <v>43276.333333333336</v>
      </c>
      <c r="F573">
        <f t="shared" si="8"/>
        <v>2018</v>
      </c>
    </row>
    <row r="574" spans="1:6" x14ac:dyDescent="0.25">
      <c r="A574" s="67" t="s">
        <v>157</v>
      </c>
      <c r="B574" s="67" t="s">
        <v>2384</v>
      </c>
      <c r="C574" s="6">
        <v>960</v>
      </c>
      <c r="D574" s="6">
        <v>0.16</v>
      </c>
      <c r="E574" s="8">
        <v>43276.333333333336</v>
      </c>
      <c r="F574">
        <f t="shared" si="8"/>
        <v>2018</v>
      </c>
    </row>
    <row r="575" spans="1:6" x14ac:dyDescent="0.25">
      <c r="A575" s="67" t="s">
        <v>157</v>
      </c>
      <c r="B575" s="67" t="s">
        <v>2385</v>
      </c>
      <c r="C575" s="6">
        <v>960</v>
      </c>
      <c r="D575" s="6">
        <v>0.16</v>
      </c>
      <c r="E575" s="8">
        <v>43276.333333333336</v>
      </c>
      <c r="F575">
        <f t="shared" si="8"/>
        <v>2018</v>
      </c>
    </row>
    <row r="576" spans="1:6" x14ac:dyDescent="0.25">
      <c r="A576" s="67" t="s">
        <v>157</v>
      </c>
      <c r="B576" s="67" t="s">
        <v>2385</v>
      </c>
      <c r="C576" s="6">
        <v>7049</v>
      </c>
      <c r="D576" s="6">
        <v>0.84</v>
      </c>
      <c r="E576" s="8">
        <v>43276.333333333336</v>
      </c>
      <c r="F576">
        <f t="shared" si="8"/>
        <v>2018</v>
      </c>
    </row>
    <row r="577" spans="1:6" x14ac:dyDescent="0.25">
      <c r="A577" s="67" t="s">
        <v>157</v>
      </c>
      <c r="B577" s="67" t="s">
        <v>2385</v>
      </c>
      <c r="C577" s="6">
        <v>1701</v>
      </c>
      <c r="D577" s="6">
        <v>0.28000000000000003</v>
      </c>
      <c r="E577" s="8">
        <v>43276.333333333336</v>
      </c>
      <c r="F577">
        <f t="shared" si="8"/>
        <v>2018</v>
      </c>
    </row>
    <row r="578" spans="1:6" x14ac:dyDescent="0.25">
      <c r="A578" s="67" t="s">
        <v>157</v>
      </c>
      <c r="B578" s="67" t="s">
        <v>2385</v>
      </c>
      <c r="C578" s="6">
        <v>578</v>
      </c>
      <c r="D578" s="6">
        <v>0.1</v>
      </c>
      <c r="E578" s="8">
        <v>43276.333333333336</v>
      </c>
      <c r="F578">
        <f t="shared" si="8"/>
        <v>2018</v>
      </c>
    </row>
    <row r="579" spans="1:6" x14ac:dyDescent="0.25">
      <c r="A579" s="67" t="s">
        <v>157</v>
      </c>
      <c r="B579" s="67" t="s">
        <v>2385</v>
      </c>
      <c r="C579" s="6">
        <v>548</v>
      </c>
      <c r="D579" s="6">
        <v>0.09</v>
      </c>
      <c r="E579" s="8">
        <v>43276.333333333336</v>
      </c>
      <c r="F579">
        <f t="shared" ref="F579:F642" si="9">YEAR(E579)</f>
        <v>2018</v>
      </c>
    </row>
    <row r="580" spans="1:6" x14ac:dyDescent="0.25">
      <c r="A580" s="67" t="s">
        <v>157</v>
      </c>
      <c r="B580" s="67" t="s">
        <v>2385</v>
      </c>
      <c r="C580" s="6">
        <v>1007</v>
      </c>
      <c r="D580" s="6">
        <v>0.12</v>
      </c>
      <c r="E580" s="8">
        <v>43276.333333333336</v>
      </c>
      <c r="F580">
        <f t="shared" si="9"/>
        <v>2018</v>
      </c>
    </row>
    <row r="581" spans="1:6" x14ac:dyDescent="0.25">
      <c r="A581" s="67" t="s">
        <v>157</v>
      </c>
      <c r="B581" s="67" t="s">
        <v>2386</v>
      </c>
      <c r="C581" s="6">
        <v>2430</v>
      </c>
      <c r="D581" s="6">
        <v>0.4</v>
      </c>
      <c r="E581" s="8">
        <v>43276.3125</v>
      </c>
      <c r="F581">
        <f t="shared" si="9"/>
        <v>2018</v>
      </c>
    </row>
    <row r="582" spans="1:6" x14ac:dyDescent="0.25">
      <c r="A582" s="67" t="s">
        <v>157</v>
      </c>
      <c r="B582" s="67" t="s">
        <v>2386</v>
      </c>
      <c r="C582" s="6">
        <v>2014</v>
      </c>
      <c r="D582" s="6">
        <v>0.24</v>
      </c>
      <c r="E582" s="8">
        <v>43276.3125</v>
      </c>
      <c r="F582">
        <f t="shared" si="9"/>
        <v>2018</v>
      </c>
    </row>
    <row r="583" spans="1:6" x14ac:dyDescent="0.25">
      <c r="A583" s="67" t="s">
        <v>157</v>
      </c>
      <c r="B583" s="67" t="s">
        <v>2386</v>
      </c>
      <c r="C583" s="6">
        <v>548</v>
      </c>
      <c r="D583" s="6">
        <v>0.09</v>
      </c>
      <c r="E583" s="8">
        <v>43276.3125</v>
      </c>
      <c r="F583">
        <f t="shared" si="9"/>
        <v>2018</v>
      </c>
    </row>
    <row r="584" spans="1:6" x14ac:dyDescent="0.25">
      <c r="A584" s="67" t="s">
        <v>157</v>
      </c>
      <c r="B584" s="67" t="s">
        <v>2386</v>
      </c>
      <c r="C584" s="6">
        <v>480</v>
      </c>
      <c r="D584" s="6">
        <v>0.08</v>
      </c>
      <c r="E584" s="8">
        <v>43276.3125</v>
      </c>
      <c r="F584">
        <f t="shared" si="9"/>
        <v>2018</v>
      </c>
    </row>
    <row r="585" spans="1:6" x14ac:dyDescent="0.25">
      <c r="A585" s="67" t="s">
        <v>157</v>
      </c>
      <c r="B585" s="67" t="s">
        <v>2387</v>
      </c>
      <c r="C585" s="6">
        <v>578</v>
      </c>
      <c r="D585" s="6">
        <v>0.1</v>
      </c>
      <c r="E585" s="8">
        <v>43276.3125</v>
      </c>
      <c r="F585">
        <f t="shared" si="9"/>
        <v>2018</v>
      </c>
    </row>
    <row r="586" spans="1:6" x14ac:dyDescent="0.25">
      <c r="A586" s="67" t="s">
        <v>157</v>
      </c>
      <c r="B586" s="67" t="s">
        <v>2387</v>
      </c>
      <c r="C586" s="6">
        <v>1007</v>
      </c>
      <c r="D586" s="6">
        <v>0.12</v>
      </c>
      <c r="E586" s="8">
        <v>43276.3125</v>
      </c>
      <c r="F586">
        <f t="shared" si="9"/>
        <v>2018</v>
      </c>
    </row>
    <row r="587" spans="1:6" x14ac:dyDescent="0.25">
      <c r="A587" s="67" t="s">
        <v>157</v>
      </c>
      <c r="B587" s="67" t="s">
        <v>2387</v>
      </c>
      <c r="C587" s="6">
        <v>1701</v>
      </c>
      <c r="D587" s="6">
        <v>0.28000000000000003</v>
      </c>
      <c r="E587" s="8">
        <v>43276.3125</v>
      </c>
      <c r="F587">
        <f t="shared" si="9"/>
        <v>2018</v>
      </c>
    </row>
    <row r="588" spans="1:6" x14ac:dyDescent="0.25">
      <c r="A588" s="67" t="s">
        <v>157</v>
      </c>
      <c r="B588" s="67" t="s">
        <v>2387</v>
      </c>
      <c r="C588" s="6">
        <v>548</v>
      </c>
      <c r="D588" s="6">
        <v>0.09</v>
      </c>
      <c r="E588" s="8">
        <v>43276.3125</v>
      </c>
      <c r="F588">
        <f t="shared" si="9"/>
        <v>2018</v>
      </c>
    </row>
    <row r="589" spans="1:6" x14ac:dyDescent="0.25">
      <c r="A589" s="67" t="s">
        <v>157</v>
      </c>
      <c r="B589" s="67" t="s">
        <v>2387</v>
      </c>
      <c r="C589" s="6">
        <v>1007</v>
      </c>
      <c r="D589" s="6">
        <v>0.12</v>
      </c>
      <c r="E589" s="8">
        <v>43276.3125</v>
      </c>
      <c r="F589">
        <f t="shared" si="9"/>
        <v>2018</v>
      </c>
    </row>
    <row r="590" spans="1:6" x14ac:dyDescent="0.25">
      <c r="A590" s="67" t="s">
        <v>157</v>
      </c>
      <c r="B590" s="67" t="s">
        <v>2387</v>
      </c>
      <c r="C590" s="6">
        <v>480</v>
      </c>
      <c r="D590" s="6">
        <v>0.08</v>
      </c>
      <c r="E590" s="8">
        <v>43276.3125</v>
      </c>
      <c r="F590">
        <f t="shared" si="9"/>
        <v>2018</v>
      </c>
    </row>
    <row r="591" spans="1:6" x14ac:dyDescent="0.25">
      <c r="A591" s="67" t="s">
        <v>157</v>
      </c>
      <c r="B591" s="67" t="s">
        <v>2388</v>
      </c>
      <c r="C591" s="6">
        <v>2014</v>
      </c>
      <c r="D591" s="6">
        <v>0.24</v>
      </c>
      <c r="E591" s="8">
        <v>43273.583333333336</v>
      </c>
      <c r="F591">
        <f t="shared" si="9"/>
        <v>2018</v>
      </c>
    </row>
    <row r="592" spans="1:6" x14ac:dyDescent="0.25">
      <c r="A592" s="67" t="s">
        <v>157</v>
      </c>
      <c r="B592" s="67" t="s">
        <v>2388</v>
      </c>
      <c r="C592" s="6">
        <v>486</v>
      </c>
      <c r="D592" s="6">
        <v>0.08</v>
      </c>
      <c r="E592" s="8">
        <v>43273.583333333336</v>
      </c>
      <c r="F592">
        <f t="shared" si="9"/>
        <v>2018</v>
      </c>
    </row>
    <row r="593" spans="1:6" x14ac:dyDescent="0.25">
      <c r="A593" s="67" t="s">
        <v>157</v>
      </c>
      <c r="B593" s="67" t="s">
        <v>2389</v>
      </c>
      <c r="C593" s="6">
        <v>960</v>
      </c>
      <c r="D593" s="6">
        <v>0.16</v>
      </c>
      <c r="E593" s="8">
        <v>43273.583333333336</v>
      </c>
      <c r="F593">
        <f t="shared" si="9"/>
        <v>2018</v>
      </c>
    </row>
    <row r="594" spans="1:6" x14ac:dyDescent="0.25">
      <c r="A594" s="67" t="s">
        <v>157</v>
      </c>
      <c r="B594" s="67" t="s">
        <v>2389</v>
      </c>
      <c r="C594" s="6">
        <v>972</v>
      </c>
      <c r="D594" s="6">
        <v>0.16</v>
      </c>
      <c r="E594" s="8">
        <v>43273.583333333336</v>
      </c>
      <c r="F594">
        <f t="shared" si="9"/>
        <v>2018</v>
      </c>
    </row>
    <row r="595" spans="1:6" x14ac:dyDescent="0.25">
      <c r="A595" s="67" t="s">
        <v>157</v>
      </c>
      <c r="B595" s="67" t="s">
        <v>2389</v>
      </c>
      <c r="C595" s="6">
        <v>3021</v>
      </c>
      <c r="D595" s="6">
        <v>0.36</v>
      </c>
      <c r="E595" s="8">
        <v>43273.583333333336</v>
      </c>
      <c r="F595">
        <f t="shared" si="9"/>
        <v>2018</v>
      </c>
    </row>
    <row r="596" spans="1:6" x14ac:dyDescent="0.25">
      <c r="A596" s="67" t="s">
        <v>157</v>
      </c>
      <c r="B596" s="67" t="s">
        <v>2389</v>
      </c>
      <c r="C596" s="6">
        <v>2014</v>
      </c>
      <c r="D596" s="6">
        <v>0.24</v>
      </c>
      <c r="E596" s="8">
        <v>43273.583333333336</v>
      </c>
      <c r="F596">
        <f t="shared" si="9"/>
        <v>2018</v>
      </c>
    </row>
    <row r="597" spans="1:6" x14ac:dyDescent="0.25">
      <c r="A597" s="67" t="s">
        <v>157</v>
      </c>
      <c r="B597" s="67" t="s">
        <v>2390</v>
      </c>
      <c r="C597" s="6">
        <v>548</v>
      </c>
      <c r="D597" s="6">
        <v>0.09</v>
      </c>
      <c r="E597" s="8">
        <v>43273.458333333336</v>
      </c>
      <c r="F597">
        <f t="shared" si="9"/>
        <v>2018</v>
      </c>
    </row>
    <row r="598" spans="1:6" x14ac:dyDescent="0.25">
      <c r="A598" s="67" t="s">
        <v>157</v>
      </c>
      <c r="B598" s="67" t="s">
        <v>2390</v>
      </c>
      <c r="C598" s="6">
        <v>972</v>
      </c>
      <c r="D598" s="6">
        <v>0.16</v>
      </c>
      <c r="E598" s="8">
        <v>43273.458333333336</v>
      </c>
      <c r="F598">
        <f t="shared" si="9"/>
        <v>2018</v>
      </c>
    </row>
    <row r="599" spans="1:6" x14ac:dyDescent="0.25">
      <c r="A599" s="67" t="s">
        <v>157</v>
      </c>
      <c r="B599" s="67" t="s">
        <v>2390</v>
      </c>
      <c r="C599" s="6">
        <v>578</v>
      </c>
      <c r="D599" s="6">
        <v>0.1</v>
      </c>
      <c r="E599" s="8">
        <v>43273.458333333336</v>
      </c>
      <c r="F599">
        <f t="shared" si="9"/>
        <v>2018</v>
      </c>
    </row>
    <row r="600" spans="1:6" x14ac:dyDescent="0.25">
      <c r="A600" s="67" t="s">
        <v>157</v>
      </c>
      <c r="B600" s="67" t="s">
        <v>2390</v>
      </c>
      <c r="C600" s="6">
        <v>3021</v>
      </c>
      <c r="D600" s="6">
        <v>0.36</v>
      </c>
      <c r="E600" s="8">
        <v>43273.458333333336</v>
      </c>
      <c r="F600">
        <f t="shared" si="9"/>
        <v>2018</v>
      </c>
    </row>
    <row r="601" spans="1:6" x14ac:dyDescent="0.25">
      <c r="A601" s="67" t="s">
        <v>157</v>
      </c>
      <c r="B601" s="67" t="s">
        <v>2391</v>
      </c>
      <c r="C601" s="6">
        <v>480</v>
      </c>
      <c r="D601" s="6">
        <v>0.08</v>
      </c>
      <c r="E601" s="8">
        <v>43273.375</v>
      </c>
      <c r="F601">
        <f t="shared" si="9"/>
        <v>2018</v>
      </c>
    </row>
    <row r="602" spans="1:6" x14ac:dyDescent="0.25">
      <c r="A602" s="67" t="s">
        <v>157</v>
      </c>
      <c r="B602" s="67" t="s">
        <v>2391</v>
      </c>
      <c r="C602" s="6">
        <v>1458</v>
      </c>
      <c r="D602" s="6">
        <v>0.24</v>
      </c>
      <c r="E602" s="8">
        <v>43273.375</v>
      </c>
      <c r="F602">
        <f t="shared" si="9"/>
        <v>2018</v>
      </c>
    </row>
    <row r="603" spans="1:6" x14ac:dyDescent="0.25">
      <c r="A603" s="67" t="s">
        <v>157</v>
      </c>
      <c r="B603" s="67" t="s">
        <v>2391</v>
      </c>
      <c r="C603" s="6">
        <v>2014</v>
      </c>
      <c r="D603" s="6">
        <v>0.24</v>
      </c>
      <c r="E603" s="8">
        <v>43273.375</v>
      </c>
      <c r="F603">
        <f t="shared" si="9"/>
        <v>2018</v>
      </c>
    </row>
    <row r="604" spans="1:6" x14ac:dyDescent="0.25">
      <c r="A604" s="67" t="s">
        <v>157</v>
      </c>
      <c r="B604" s="67" t="s">
        <v>2391</v>
      </c>
      <c r="C604" s="6">
        <v>6042</v>
      </c>
      <c r="D604" s="6">
        <v>0.72</v>
      </c>
      <c r="E604" s="8">
        <v>43273.375</v>
      </c>
      <c r="F604">
        <f t="shared" si="9"/>
        <v>2018</v>
      </c>
    </row>
    <row r="605" spans="1:6" x14ac:dyDescent="0.25">
      <c r="A605" s="67" t="s">
        <v>157</v>
      </c>
      <c r="B605" s="67" t="s">
        <v>2391</v>
      </c>
      <c r="C605" s="6">
        <v>1007</v>
      </c>
      <c r="D605" s="6">
        <v>0.12</v>
      </c>
      <c r="E605" s="8">
        <v>43273.375</v>
      </c>
      <c r="F605">
        <f t="shared" si="9"/>
        <v>2018</v>
      </c>
    </row>
    <row r="606" spans="1:6" x14ac:dyDescent="0.25">
      <c r="A606" s="67" t="s">
        <v>157</v>
      </c>
      <c r="B606" s="67" t="s">
        <v>2392</v>
      </c>
      <c r="C606" s="6">
        <v>486</v>
      </c>
      <c r="D606" s="6">
        <v>0.08</v>
      </c>
      <c r="E606" s="8">
        <v>43273.354166666664</v>
      </c>
      <c r="F606">
        <f t="shared" si="9"/>
        <v>2018</v>
      </c>
    </row>
    <row r="607" spans="1:6" x14ac:dyDescent="0.25">
      <c r="A607" s="67" t="s">
        <v>157</v>
      </c>
      <c r="B607" s="67" t="s">
        <v>2392</v>
      </c>
      <c r="C607" s="6">
        <v>480</v>
      </c>
      <c r="D607" s="6">
        <v>0.08</v>
      </c>
      <c r="E607" s="8">
        <v>43273.354166666664</v>
      </c>
      <c r="F607">
        <f t="shared" si="9"/>
        <v>2018</v>
      </c>
    </row>
    <row r="608" spans="1:6" x14ac:dyDescent="0.25">
      <c r="A608" s="67" t="s">
        <v>157</v>
      </c>
      <c r="B608" s="67" t="s">
        <v>2392</v>
      </c>
      <c r="C608" s="6">
        <v>1007</v>
      </c>
      <c r="D608" s="6">
        <v>0.12</v>
      </c>
      <c r="E608" s="8">
        <v>43273.354166666664</v>
      </c>
      <c r="F608">
        <f t="shared" si="9"/>
        <v>2018</v>
      </c>
    </row>
    <row r="609" spans="1:6" x14ac:dyDescent="0.25">
      <c r="A609" s="67" t="s">
        <v>157</v>
      </c>
      <c r="B609" s="67" t="s">
        <v>2393</v>
      </c>
      <c r="C609" s="6">
        <v>480</v>
      </c>
      <c r="D609" s="6">
        <v>0.08</v>
      </c>
      <c r="E609" s="8">
        <v>43273.333333333336</v>
      </c>
      <c r="F609">
        <f t="shared" si="9"/>
        <v>2018</v>
      </c>
    </row>
    <row r="610" spans="1:6" x14ac:dyDescent="0.25">
      <c r="A610" s="67" t="s">
        <v>157</v>
      </c>
      <c r="B610" s="67" t="s">
        <v>2393</v>
      </c>
      <c r="C610" s="6">
        <v>972</v>
      </c>
      <c r="D610" s="6">
        <v>0.16</v>
      </c>
      <c r="E610" s="8">
        <v>43273.333333333336</v>
      </c>
      <c r="F610">
        <f t="shared" si="9"/>
        <v>2018</v>
      </c>
    </row>
    <row r="611" spans="1:6" x14ac:dyDescent="0.25">
      <c r="A611" s="67" t="s">
        <v>157</v>
      </c>
      <c r="B611" s="67" t="s">
        <v>2393</v>
      </c>
      <c r="C611" s="6">
        <v>4028</v>
      </c>
      <c r="D611" s="6">
        <v>0.48</v>
      </c>
      <c r="E611" s="8">
        <v>43273.333333333336</v>
      </c>
      <c r="F611">
        <f t="shared" si="9"/>
        <v>2018</v>
      </c>
    </row>
    <row r="612" spans="1:6" x14ac:dyDescent="0.25">
      <c r="A612" s="67" t="s">
        <v>157</v>
      </c>
      <c r="B612" s="67" t="s">
        <v>2393</v>
      </c>
      <c r="C612" s="6">
        <v>2014</v>
      </c>
      <c r="D612" s="6">
        <v>0.24</v>
      </c>
      <c r="E612" s="8">
        <v>43273.333333333336</v>
      </c>
      <c r="F612">
        <f t="shared" si="9"/>
        <v>2018</v>
      </c>
    </row>
    <row r="613" spans="1:6" x14ac:dyDescent="0.25">
      <c r="A613" s="67" t="s">
        <v>157</v>
      </c>
      <c r="B613" s="67" t="s">
        <v>2394</v>
      </c>
      <c r="C613" s="6">
        <v>3021</v>
      </c>
      <c r="D613" s="6">
        <v>0.36</v>
      </c>
      <c r="E613" s="8">
        <v>43272.583333333336</v>
      </c>
      <c r="F613">
        <f t="shared" si="9"/>
        <v>2018</v>
      </c>
    </row>
    <row r="614" spans="1:6" x14ac:dyDescent="0.25">
      <c r="A614" s="67" t="s">
        <v>157</v>
      </c>
      <c r="B614" s="67" t="s">
        <v>2394</v>
      </c>
      <c r="C614" s="6">
        <v>1007</v>
      </c>
      <c r="D614" s="6">
        <v>0.12</v>
      </c>
      <c r="E614" s="8">
        <v>43272.583333333336</v>
      </c>
      <c r="F614">
        <f t="shared" si="9"/>
        <v>2018</v>
      </c>
    </row>
    <row r="615" spans="1:6" x14ac:dyDescent="0.25">
      <c r="A615" s="67" t="s">
        <v>157</v>
      </c>
      <c r="B615" s="67" t="s">
        <v>2394</v>
      </c>
      <c r="C615" s="6">
        <v>2014</v>
      </c>
      <c r="D615" s="6">
        <v>0.24</v>
      </c>
      <c r="E615" s="8">
        <v>43272.583333333336</v>
      </c>
      <c r="F615">
        <f t="shared" si="9"/>
        <v>2018</v>
      </c>
    </row>
    <row r="616" spans="1:6" x14ac:dyDescent="0.25">
      <c r="A616" s="67" t="s">
        <v>157</v>
      </c>
      <c r="B616" s="67" t="s">
        <v>2394</v>
      </c>
      <c r="C616" s="6">
        <v>1215</v>
      </c>
      <c r="D616" s="6">
        <v>0.2</v>
      </c>
      <c r="E616" s="8">
        <v>43272.583333333336</v>
      </c>
      <c r="F616">
        <f t="shared" si="9"/>
        <v>2018</v>
      </c>
    </row>
    <row r="617" spans="1:6" x14ac:dyDescent="0.25">
      <c r="A617" s="67" t="s">
        <v>157</v>
      </c>
      <c r="B617" s="67" t="s">
        <v>2394</v>
      </c>
      <c r="C617" s="6">
        <v>548</v>
      </c>
      <c r="D617" s="6">
        <v>0.09</v>
      </c>
      <c r="E617" s="8">
        <v>43272.583333333336</v>
      </c>
      <c r="F617">
        <f t="shared" si="9"/>
        <v>2018</v>
      </c>
    </row>
    <row r="618" spans="1:6" x14ac:dyDescent="0.25">
      <c r="A618" s="67" t="s">
        <v>157</v>
      </c>
      <c r="B618" s="67" t="s">
        <v>2394</v>
      </c>
      <c r="C618" s="6">
        <v>289</v>
      </c>
      <c r="D618" s="6">
        <v>0.05</v>
      </c>
      <c r="E618" s="8">
        <v>43272.583333333336</v>
      </c>
      <c r="F618">
        <f t="shared" si="9"/>
        <v>2018</v>
      </c>
    </row>
    <row r="619" spans="1:6" x14ac:dyDescent="0.25">
      <c r="A619" s="67" t="s">
        <v>157</v>
      </c>
      <c r="B619" s="67" t="s">
        <v>2394</v>
      </c>
      <c r="C619" s="6">
        <v>1007</v>
      </c>
      <c r="D619" s="6">
        <v>0.12</v>
      </c>
      <c r="E619" s="8">
        <v>43272.583333333336</v>
      </c>
      <c r="F619">
        <f t="shared" si="9"/>
        <v>2018</v>
      </c>
    </row>
    <row r="620" spans="1:6" x14ac:dyDescent="0.25">
      <c r="A620" s="67" t="s">
        <v>157</v>
      </c>
      <c r="B620" s="67" t="s">
        <v>2395</v>
      </c>
      <c r="C620" s="6">
        <v>548</v>
      </c>
      <c r="D620" s="6">
        <v>0.09</v>
      </c>
      <c r="E620" s="8">
        <v>43272.583333333336</v>
      </c>
      <c r="F620">
        <f t="shared" si="9"/>
        <v>2018</v>
      </c>
    </row>
    <row r="621" spans="1:6" x14ac:dyDescent="0.25">
      <c r="A621" s="67" t="s">
        <v>157</v>
      </c>
      <c r="B621" s="67" t="s">
        <v>2395</v>
      </c>
      <c r="C621" s="6">
        <v>1007</v>
      </c>
      <c r="D621" s="6">
        <v>0.12</v>
      </c>
      <c r="E621" s="8">
        <v>43272.583333333336</v>
      </c>
      <c r="F621">
        <f t="shared" si="9"/>
        <v>2018</v>
      </c>
    </row>
    <row r="622" spans="1:6" x14ac:dyDescent="0.25">
      <c r="A622" s="67" t="s">
        <v>157</v>
      </c>
      <c r="B622" s="67" t="s">
        <v>2395</v>
      </c>
      <c r="C622" s="6">
        <v>578</v>
      </c>
      <c r="D622" s="6">
        <v>0.1</v>
      </c>
      <c r="E622" s="8">
        <v>43272.583333333336</v>
      </c>
      <c r="F622">
        <f t="shared" si="9"/>
        <v>2018</v>
      </c>
    </row>
    <row r="623" spans="1:6" x14ac:dyDescent="0.25">
      <c r="A623" s="67" t="s">
        <v>157</v>
      </c>
      <c r="B623" s="67" t="s">
        <v>2395</v>
      </c>
      <c r="C623" s="6">
        <v>729</v>
      </c>
      <c r="D623" s="6">
        <v>0.12</v>
      </c>
      <c r="E623" s="8">
        <v>43272.583333333336</v>
      </c>
      <c r="F623">
        <f t="shared" si="9"/>
        <v>2018</v>
      </c>
    </row>
    <row r="624" spans="1:6" x14ac:dyDescent="0.25">
      <c r="A624" s="67" t="s">
        <v>157</v>
      </c>
      <c r="B624" s="67" t="s">
        <v>2395</v>
      </c>
      <c r="C624" s="6">
        <v>3021</v>
      </c>
      <c r="D624" s="6">
        <v>0.36</v>
      </c>
      <c r="E624" s="8">
        <v>43272.583333333336</v>
      </c>
      <c r="F624">
        <f t="shared" si="9"/>
        <v>2018</v>
      </c>
    </row>
    <row r="625" spans="1:6" x14ac:dyDescent="0.25">
      <c r="A625" s="67" t="s">
        <v>157</v>
      </c>
      <c r="B625" s="67" t="s">
        <v>2396</v>
      </c>
      <c r="C625" s="6">
        <v>4028</v>
      </c>
      <c r="D625" s="6">
        <v>0.48</v>
      </c>
      <c r="E625" s="8">
        <v>43272.333333333336</v>
      </c>
      <c r="F625">
        <f t="shared" si="9"/>
        <v>2018</v>
      </c>
    </row>
    <row r="626" spans="1:6" x14ac:dyDescent="0.25">
      <c r="A626" s="67" t="s">
        <v>157</v>
      </c>
      <c r="B626" s="67" t="s">
        <v>2396</v>
      </c>
      <c r="C626" s="6">
        <v>972</v>
      </c>
      <c r="D626" s="6">
        <v>0.16</v>
      </c>
      <c r="E626" s="8">
        <v>43272.333333333336</v>
      </c>
      <c r="F626">
        <f t="shared" si="9"/>
        <v>2018</v>
      </c>
    </row>
    <row r="627" spans="1:6" x14ac:dyDescent="0.25">
      <c r="A627" s="67" t="s">
        <v>157</v>
      </c>
      <c r="B627" s="67" t="s">
        <v>2396</v>
      </c>
      <c r="C627" s="6">
        <v>6042</v>
      </c>
      <c r="D627" s="6">
        <v>0.72</v>
      </c>
      <c r="E627" s="8">
        <v>43272.333333333336</v>
      </c>
      <c r="F627">
        <f t="shared" si="9"/>
        <v>2018</v>
      </c>
    </row>
    <row r="628" spans="1:6" x14ac:dyDescent="0.25">
      <c r="A628" s="67" t="s">
        <v>157</v>
      </c>
      <c r="B628" s="67" t="s">
        <v>2396</v>
      </c>
      <c r="C628" s="6">
        <v>548</v>
      </c>
      <c r="D628" s="6">
        <v>0.09</v>
      </c>
      <c r="E628" s="8">
        <v>43272.333333333336</v>
      </c>
      <c r="F628">
        <f t="shared" si="9"/>
        <v>2018</v>
      </c>
    </row>
    <row r="629" spans="1:6" x14ac:dyDescent="0.25">
      <c r="A629" s="67" t="s">
        <v>157</v>
      </c>
      <c r="B629" s="67" t="s">
        <v>2396</v>
      </c>
      <c r="C629" s="6">
        <v>960</v>
      </c>
      <c r="D629" s="6">
        <v>0.16</v>
      </c>
      <c r="E629" s="8">
        <v>43272.333333333336</v>
      </c>
      <c r="F629">
        <f t="shared" si="9"/>
        <v>2018</v>
      </c>
    </row>
    <row r="630" spans="1:6" x14ac:dyDescent="0.25">
      <c r="A630" s="67" t="s">
        <v>157</v>
      </c>
      <c r="B630" s="67" t="s">
        <v>2397</v>
      </c>
      <c r="C630" s="6">
        <v>548</v>
      </c>
      <c r="D630" s="6">
        <v>0.09</v>
      </c>
      <c r="E630" s="8">
        <v>43272.333333333336</v>
      </c>
      <c r="F630">
        <f t="shared" si="9"/>
        <v>2018</v>
      </c>
    </row>
    <row r="631" spans="1:6" x14ac:dyDescent="0.25">
      <c r="A631" s="67" t="s">
        <v>157</v>
      </c>
      <c r="B631" s="67" t="s">
        <v>2397</v>
      </c>
      <c r="C631" s="6">
        <v>5035</v>
      </c>
      <c r="D631" s="6">
        <v>0.6</v>
      </c>
      <c r="E631" s="8">
        <v>43272.333333333336</v>
      </c>
      <c r="F631">
        <f t="shared" si="9"/>
        <v>2018</v>
      </c>
    </row>
    <row r="632" spans="1:6" x14ac:dyDescent="0.25">
      <c r="A632" s="67" t="s">
        <v>157</v>
      </c>
      <c r="B632" s="67" t="s">
        <v>2397</v>
      </c>
      <c r="C632" s="6">
        <v>960</v>
      </c>
      <c r="D632" s="6">
        <v>0.16</v>
      </c>
      <c r="E632" s="8">
        <v>43272.333333333336</v>
      </c>
      <c r="F632">
        <f t="shared" si="9"/>
        <v>2018</v>
      </c>
    </row>
    <row r="633" spans="1:6" x14ac:dyDescent="0.25">
      <c r="A633" s="67" t="s">
        <v>157</v>
      </c>
      <c r="B633" s="67" t="s">
        <v>2397</v>
      </c>
      <c r="C633" s="6">
        <v>6042</v>
      </c>
      <c r="D633" s="6">
        <v>0.72</v>
      </c>
      <c r="E633" s="8">
        <v>43272.333333333336</v>
      </c>
      <c r="F633">
        <f t="shared" si="9"/>
        <v>2018</v>
      </c>
    </row>
    <row r="634" spans="1:6" x14ac:dyDescent="0.25">
      <c r="A634" s="67" t="s">
        <v>157</v>
      </c>
      <c r="B634" s="67" t="s">
        <v>2398</v>
      </c>
      <c r="C634" s="6">
        <v>3888</v>
      </c>
      <c r="D634" s="6">
        <v>0.64</v>
      </c>
      <c r="E634" s="8">
        <v>43272.333333333336</v>
      </c>
      <c r="F634">
        <f t="shared" si="9"/>
        <v>2018</v>
      </c>
    </row>
    <row r="635" spans="1:6" x14ac:dyDescent="0.25">
      <c r="A635" s="67" t="s">
        <v>157</v>
      </c>
      <c r="B635" s="67" t="s">
        <v>2398</v>
      </c>
      <c r="C635" s="6">
        <v>8056</v>
      </c>
      <c r="D635" s="6">
        <v>0.96</v>
      </c>
      <c r="E635" s="8">
        <v>43272.333333333336</v>
      </c>
      <c r="F635">
        <f t="shared" si="9"/>
        <v>2018</v>
      </c>
    </row>
    <row r="636" spans="1:6" x14ac:dyDescent="0.25">
      <c r="A636" s="67" t="s">
        <v>157</v>
      </c>
      <c r="B636" s="67" t="s">
        <v>2398</v>
      </c>
      <c r="C636" s="6">
        <v>5035</v>
      </c>
      <c r="D636" s="6">
        <v>0.6</v>
      </c>
      <c r="E636" s="8">
        <v>43272.333333333336</v>
      </c>
      <c r="F636">
        <f t="shared" si="9"/>
        <v>2018</v>
      </c>
    </row>
    <row r="637" spans="1:6" x14ac:dyDescent="0.25">
      <c r="A637" s="67" t="s">
        <v>157</v>
      </c>
      <c r="B637" s="67" t="s">
        <v>2399</v>
      </c>
      <c r="C637" s="6">
        <v>7049</v>
      </c>
      <c r="D637" s="6">
        <v>0.84</v>
      </c>
      <c r="E637" s="8">
        <v>43272.333333333336</v>
      </c>
      <c r="F637">
        <f t="shared" si="9"/>
        <v>2018</v>
      </c>
    </row>
    <row r="638" spans="1:6" x14ac:dyDescent="0.25">
      <c r="A638" s="67" t="s">
        <v>157</v>
      </c>
      <c r="B638" s="67" t="s">
        <v>2399</v>
      </c>
      <c r="C638" s="6">
        <v>3021</v>
      </c>
      <c r="D638" s="6">
        <v>0.36</v>
      </c>
      <c r="E638" s="8">
        <v>43272.333333333336</v>
      </c>
      <c r="F638">
        <f t="shared" si="9"/>
        <v>2018</v>
      </c>
    </row>
    <row r="639" spans="1:6" x14ac:dyDescent="0.25">
      <c r="A639" s="67" t="s">
        <v>157</v>
      </c>
      <c r="B639" s="67" t="s">
        <v>2399</v>
      </c>
      <c r="C639" s="6">
        <v>729</v>
      </c>
      <c r="D639" s="6">
        <v>0.12</v>
      </c>
      <c r="E639" s="8">
        <v>43272.333333333336</v>
      </c>
      <c r="F639">
        <f t="shared" si="9"/>
        <v>2018</v>
      </c>
    </row>
    <row r="640" spans="1:6" x14ac:dyDescent="0.25">
      <c r="A640" s="67" t="s">
        <v>157</v>
      </c>
      <c r="B640" s="67" t="s">
        <v>2399</v>
      </c>
      <c r="C640" s="6">
        <v>5035</v>
      </c>
      <c r="D640" s="6">
        <v>0.6</v>
      </c>
      <c r="E640" s="8">
        <v>43272.333333333336</v>
      </c>
      <c r="F640">
        <f t="shared" si="9"/>
        <v>2018</v>
      </c>
    </row>
    <row r="641" spans="1:6" x14ac:dyDescent="0.25">
      <c r="A641" s="67" t="s">
        <v>157</v>
      </c>
      <c r="B641" s="67" t="s">
        <v>2400</v>
      </c>
      <c r="C641" s="6">
        <v>1007</v>
      </c>
      <c r="D641" s="6">
        <v>0.12</v>
      </c>
      <c r="E641" s="8">
        <v>43271.645833333336</v>
      </c>
      <c r="F641">
        <f t="shared" si="9"/>
        <v>2018</v>
      </c>
    </row>
    <row r="642" spans="1:6" x14ac:dyDescent="0.25">
      <c r="A642" s="67" t="s">
        <v>157</v>
      </c>
      <c r="B642" s="67" t="s">
        <v>2400</v>
      </c>
      <c r="C642" s="6">
        <v>480</v>
      </c>
      <c r="D642" s="6">
        <v>0.08</v>
      </c>
      <c r="E642" s="8">
        <v>43271.645833333336</v>
      </c>
      <c r="F642">
        <f t="shared" si="9"/>
        <v>2018</v>
      </c>
    </row>
    <row r="643" spans="1:6" x14ac:dyDescent="0.25">
      <c r="A643" s="67" t="s">
        <v>157</v>
      </c>
      <c r="B643" s="67" t="s">
        <v>2401</v>
      </c>
      <c r="C643" s="6">
        <v>1007</v>
      </c>
      <c r="D643" s="6">
        <v>0.12</v>
      </c>
      <c r="E643" s="8">
        <v>43271.583333333336</v>
      </c>
      <c r="F643">
        <f t="shared" ref="F643:F706" si="10">YEAR(E643)</f>
        <v>2018</v>
      </c>
    </row>
    <row r="644" spans="1:6" x14ac:dyDescent="0.25">
      <c r="A644" s="67" t="s">
        <v>157</v>
      </c>
      <c r="B644" s="67" t="s">
        <v>2401</v>
      </c>
      <c r="C644" s="6">
        <v>480</v>
      </c>
      <c r="D644" s="6">
        <v>0.08</v>
      </c>
      <c r="E644" s="8">
        <v>43271.583333333336</v>
      </c>
      <c r="F644">
        <f t="shared" si="10"/>
        <v>2018</v>
      </c>
    </row>
    <row r="645" spans="1:6" x14ac:dyDescent="0.25">
      <c r="A645" s="67" t="s">
        <v>157</v>
      </c>
      <c r="B645" s="67" t="s">
        <v>2401</v>
      </c>
      <c r="C645" s="6">
        <v>1007</v>
      </c>
      <c r="D645" s="6">
        <v>0.12</v>
      </c>
      <c r="E645" s="8">
        <v>43271.583333333336</v>
      </c>
      <c r="F645">
        <f t="shared" si="10"/>
        <v>2018</v>
      </c>
    </row>
    <row r="646" spans="1:6" x14ac:dyDescent="0.25">
      <c r="A646" s="67" t="s">
        <v>157</v>
      </c>
      <c r="B646" s="67" t="s">
        <v>2402</v>
      </c>
      <c r="C646" s="6">
        <v>9063</v>
      </c>
      <c r="D646" s="6">
        <v>1.08</v>
      </c>
      <c r="E646" s="8">
        <v>43271.583333333336</v>
      </c>
      <c r="F646">
        <f t="shared" si="10"/>
        <v>2018</v>
      </c>
    </row>
    <row r="647" spans="1:6" x14ac:dyDescent="0.25">
      <c r="A647" s="67" t="s">
        <v>157</v>
      </c>
      <c r="B647" s="67" t="s">
        <v>2402</v>
      </c>
      <c r="C647" s="6">
        <v>4028</v>
      </c>
      <c r="D647" s="6">
        <v>0.48</v>
      </c>
      <c r="E647" s="8">
        <v>43271.583333333336</v>
      </c>
      <c r="F647">
        <f t="shared" si="10"/>
        <v>2018</v>
      </c>
    </row>
    <row r="648" spans="1:6" x14ac:dyDescent="0.25">
      <c r="A648" s="67" t="s">
        <v>157</v>
      </c>
      <c r="B648" s="67" t="s">
        <v>2402</v>
      </c>
      <c r="C648" s="6">
        <v>480</v>
      </c>
      <c r="D648" s="6">
        <v>0.08</v>
      </c>
      <c r="E648" s="8">
        <v>43271.583333333336</v>
      </c>
      <c r="F648">
        <f t="shared" si="10"/>
        <v>2018</v>
      </c>
    </row>
    <row r="649" spans="1:6" x14ac:dyDescent="0.25">
      <c r="A649" s="67" t="s">
        <v>157</v>
      </c>
      <c r="B649" s="67" t="s">
        <v>2402</v>
      </c>
      <c r="C649" s="6">
        <v>548</v>
      </c>
      <c r="D649" s="6">
        <v>0.09</v>
      </c>
      <c r="E649" s="8">
        <v>43271.583333333336</v>
      </c>
      <c r="F649">
        <f t="shared" si="10"/>
        <v>2018</v>
      </c>
    </row>
    <row r="650" spans="1:6" x14ac:dyDescent="0.25">
      <c r="A650" s="67" t="s">
        <v>157</v>
      </c>
      <c r="B650" s="67" t="s">
        <v>2403</v>
      </c>
      <c r="C650" s="6">
        <v>1701</v>
      </c>
      <c r="D650" s="6">
        <v>0.28000000000000003</v>
      </c>
      <c r="E650" s="8">
        <v>43271.333333333336</v>
      </c>
      <c r="F650">
        <f t="shared" si="10"/>
        <v>2018</v>
      </c>
    </row>
    <row r="651" spans="1:6" x14ac:dyDescent="0.25">
      <c r="A651" s="67" t="s">
        <v>157</v>
      </c>
      <c r="B651" s="67" t="s">
        <v>2403</v>
      </c>
      <c r="C651" s="6">
        <v>960</v>
      </c>
      <c r="D651" s="6">
        <v>0.16</v>
      </c>
      <c r="E651" s="8">
        <v>43271.333333333336</v>
      </c>
      <c r="F651">
        <f t="shared" si="10"/>
        <v>2018</v>
      </c>
    </row>
    <row r="652" spans="1:6" x14ac:dyDescent="0.25">
      <c r="A652" s="67" t="s">
        <v>157</v>
      </c>
      <c r="B652" s="67" t="s">
        <v>2403</v>
      </c>
      <c r="C652" s="6">
        <v>6042</v>
      </c>
      <c r="D652" s="6">
        <v>0.72</v>
      </c>
      <c r="E652" s="8">
        <v>43271.333333333336</v>
      </c>
      <c r="F652">
        <f t="shared" si="10"/>
        <v>2018</v>
      </c>
    </row>
    <row r="653" spans="1:6" x14ac:dyDescent="0.25">
      <c r="A653" s="67" t="s">
        <v>157</v>
      </c>
      <c r="B653" s="67" t="s">
        <v>2403</v>
      </c>
      <c r="C653" s="6">
        <v>548</v>
      </c>
      <c r="D653" s="6">
        <v>0.09</v>
      </c>
      <c r="E653" s="8">
        <v>43271.333333333336</v>
      </c>
      <c r="F653">
        <f t="shared" si="10"/>
        <v>2018</v>
      </c>
    </row>
    <row r="654" spans="1:6" x14ac:dyDescent="0.25">
      <c r="A654" s="67" t="s">
        <v>157</v>
      </c>
      <c r="B654" s="67" t="s">
        <v>2403</v>
      </c>
      <c r="C654" s="6">
        <v>3021</v>
      </c>
      <c r="D654" s="6">
        <v>0.36</v>
      </c>
      <c r="E654" s="8">
        <v>43271.333333333336</v>
      </c>
      <c r="F654">
        <f t="shared" si="10"/>
        <v>2018</v>
      </c>
    </row>
    <row r="655" spans="1:6" x14ac:dyDescent="0.25">
      <c r="A655" s="67" t="s">
        <v>157</v>
      </c>
      <c r="B655" s="67" t="s">
        <v>2404</v>
      </c>
      <c r="C655" s="6">
        <v>8056</v>
      </c>
      <c r="D655" s="6">
        <v>0.96</v>
      </c>
      <c r="E655" s="8">
        <v>43271.333333333336</v>
      </c>
      <c r="F655">
        <f t="shared" si="10"/>
        <v>2018</v>
      </c>
    </row>
    <row r="656" spans="1:6" x14ac:dyDescent="0.25">
      <c r="A656" s="67" t="s">
        <v>157</v>
      </c>
      <c r="B656" s="67" t="s">
        <v>2404</v>
      </c>
      <c r="C656" s="6">
        <v>1440</v>
      </c>
      <c r="D656" s="6">
        <v>0.24</v>
      </c>
      <c r="E656" s="8">
        <v>43271.333333333336</v>
      </c>
      <c r="F656">
        <f t="shared" si="10"/>
        <v>2018</v>
      </c>
    </row>
    <row r="657" spans="1:6" x14ac:dyDescent="0.25">
      <c r="A657" s="67" t="s">
        <v>157</v>
      </c>
      <c r="B657" s="67" t="s">
        <v>2404</v>
      </c>
      <c r="C657" s="6">
        <v>548</v>
      </c>
      <c r="D657" s="6">
        <v>0.09</v>
      </c>
      <c r="E657" s="8">
        <v>43271.333333333336</v>
      </c>
      <c r="F657">
        <f t="shared" si="10"/>
        <v>2018</v>
      </c>
    </row>
    <row r="658" spans="1:6" x14ac:dyDescent="0.25">
      <c r="A658" s="67" t="s">
        <v>157</v>
      </c>
      <c r="B658" s="67" t="s">
        <v>2405</v>
      </c>
      <c r="C658" s="6">
        <v>480</v>
      </c>
      <c r="D658" s="6">
        <v>0.08</v>
      </c>
      <c r="E658" s="8">
        <v>43270.625</v>
      </c>
      <c r="F658">
        <f t="shared" si="10"/>
        <v>2018</v>
      </c>
    </row>
    <row r="659" spans="1:6" x14ac:dyDescent="0.25">
      <c r="A659" s="67" t="s">
        <v>157</v>
      </c>
      <c r="B659" s="67" t="s">
        <v>2405</v>
      </c>
      <c r="C659" s="6">
        <v>1007</v>
      </c>
      <c r="D659" s="6">
        <v>0.12</v>
      </c>
      <c r="E659" s="8">
        <v>43270.625</v>
      </c>
      <c r="F659">
        <f t="shared" si="10"/>
        <v>2018</v>
      </c>
    </row>
    <row r="660" spans="1:6" x14ac:dyDescent="0.25">
      <c r="A660" s="67" t="s">
        <v>157</v>
      </c>
      <c r="B660" s="67" t="s">
        <v>2405</v>
      </c>
      <c r="C660" s="6">
        <v>867</v>
      </c>
      <c r="D660" s="6">
        <v>0.15</v>
      </c>
      <c r="E660" s="8">
        <v>43270.625</v>
      </c>
      <c r="F660">
        <f t="shared" si="10"/>
        <v>2018</v>
      </c>
    </row>
    <row r="661" spans="1:6" x14ac:dyDescent="0.25">
      <c r="A661" s="67" t="s">
        <v>157</v>
      </c>
      <c r="B661" s="67" t="s">
        <v>2405</v>
      </c>
      <c r="C661" s="6">
        <v>4028</v>
      </c>
      <c r="D661" s="6">
        <v>0.48</v>
      </c>
      <c r="E661" s="8">
        <v>43270.625</v>
      </c>
      <c r="F661">
        <f t="shared" si="10"/>
        <v>2018</v>
      </c>
    </row>
    <row r="662" spans="1:6" x14ac:dyDescent="0.25">
      <c r="A662" s="67" t="s">
        <v>157</v>
      </c>
      <c r="B662" s="67" t="s">
        <v>2405</v>
      </c>
      <c r="C662" s="6">
        <v>548</v>
      </c>
      <c r="D662" s="6">
        <v>0.09</v>
      </c>
      <c r="E662" s="8">
        <v>43270.625</v>
      </c>
      <c r="F662">
        <f t="shared" si="10"/>
        <v>2018</v>
      </c>
    </row>
    <row r="663" spans="1:6" x14ac:dyDescent="0.25">
      <c r="A663" s="67" t="s">
        <v>157</v>
      </c>
      <c r="B663" s="67" t="s">
        <v>2405</v>
      </c>
      <c r="C663" s="6">
        <v>2187</v>
      </c>
      <c r="D663" s="6">
        <v>0.36</v>
      </c>
      <c r="E663" s="8">
        <v>43270.625</v>
      </c>
      <c r="F663">
        <f t="shared" si="10"/>
        <v>2018</v>
      </c>
    </row>
    <row r="664" spans="1:6" x14ac:dyDescent="0.25">
      <c r="A664" s="67" t="s">
        <v>157</v>
      </c>
      <c r="B664" s="67" t="s">
        <v>2405</v>
      </c>
      <c r="C664" s="6">
        <v>2014</v>
      </c>
      <c r="D664" s="6">
        <v>0.24</v>
      </c>
      <c r="E664" s="8">
        <v>43270.625</v>
      </c>
      <c r="F664">
        <f t="shared" si="10"/>
        <v>2018</v>
      </c>
    </row>
    <row r="665" spans="1:6" x14ac:dyDescent="0.25">
      <c r="A665" s="67" t="s">
        <v>157</v>
      </c>
      <c r="B665" s="67" t="s">
        <v>2406</v>
      </c>
      <c r="C665" s="6">
        <v>243</v>
      </c>
      <c r="D665" s="6">
        <v>0.04</v>
      </c>
      <c r="E665" s="8">
        <v>43270.583333333336</v>
      </c>
      <c r="F665">
        <f t="shared" si="10"/>
        <v>2018</v>
      </c>
    </row>
    <row r="666" spans="1:6" x14ac:dyDescent="0.25">
      <c r="A666" s="67" t="s">
        <v>157</v>
      </c>
      <c r="B666" s="67" t="s">
        <v>2406</v>
      </c>
      <c r="C666" s="6">
        <v>5035</v>
      </c>
      <c r="D666" s="6">
        <v>0.6</v>
      </c>
      <c r="E666" s="8">
        <v>43270.583333333336</v>
      </c>
      <c r="F666">
        <f t="shared" si="10"/>
        <v>2018</v>
      </c>
    </row>
    <row r="667" spans="1:6" x14ac:dyDescent="0.25">
      <c r="A667" s="67" t="s">
        <v>157</v>
      </c>
      <c r="B667" s="67" t="s">
        <v>2406</v>
      </c>
      <c r="C667" s="6">
        <v>8056</v>
      </c>
      <c r="D667" s="6">
        <v>0.96</v>
      </c>
      <c r="E667" s="8">
        <v>43270.583333333336</v>
      </c>
      <c r="F667">
        <f t="shared" si="10"/>
        <v>2018</v>
      </c>
    </row>
    <row r="668" spans="1:6" x14ac:dyDescent="0.25">
      <c r="A668" s="67" t="s">
        <v>157</v>
      </c>
      <c r="B668" s="67" t="s">
        <v>2407</v>
      </c>
      <c r="C668" s="6">
        <v>8056</v>
      </c>
      <c r="D668" s="6">
        <v>0.96</v>
      </c>
      <c r="E668" s="8">
        <v>43270.333333333336</v>
      </c>
      <c r="F668">
        <f t="shared" si="10"/>
        <v>2018</v>
      </c>
    </row>
    <row r="669" spans="1:6" x14ac:dyDescent="0.25">
      <c r="A669" s="67" t="s">
        <v>157</v>
      </c>
      <c r="B669" s="67" t="s">
        <v>2407</v>
      </c>
      <c r="C669" s="6">
        <v>480</v>
      </c>
      <c r="D669" s="6">
        <v>0.08</v>
      </c>
      <c r="E669" s="8">
        <v>43270.333333333336</v>
      </c>
      <c r="F669">
        <f t="shared" si="10"/>
        <v>2018</v>
      </c>
    </row>
    <row r="670" spans="1:6" x14ac:dyDescent="0.25">
      <c r="A670" s="67" t="s">
        <v>157</v>
      </c>
      <c r="B670" s="67" t="s">
        <v>2407</v>
      </c>
      <c r="C670" s="6">
        <v>548</v>
      </c>
      <c r="D670" s="6">
        <v>0.09</v>
      </c>
      <c r="E670" s="8">
        <v>43270.333333333336</v>
      </c>
      <c r="F670">
        <f t="shared" si="10"/>
        <v>2018</v>
      </c>
    </row>
    <row r="671" spans="1:6" x14ac:dyDescent="0.25">
      <c r="A671" s="67" t="s">
        <v>157</v>
      </c>
      <c r="B671" s="67" t="s">
        <v>2407</v>
      </c>
      <c r="C671" s="6">
        <v>2014</v>
      </c>
      <c r="D671" s="6">
        <v>0.24</v>
      </c>
      <c r="E671" s="8">
        <v>43270.333333333336</v>
      </c>
      <c r="F671">
        <f t="shared" si="10"/>
        <v>2018</v>
      </c>
    </row>
    <row r="672" spans="1:6" x14ac:dyDescent="0.25">
      <c r="A672" s="67" t="s">
        <v>157</v>
      </c>
      <c r="B672" s="67" t="s">
        <v>2407</v>
      </c>
      <c r="C672" s="6">
        <v>486</v>
      </c>
      <c r="D672" s="6">
        <v>0.08</v>
      </c>
      <c r="E672" s="8">
        <v>43270.333333333336</v>
      </c>
      <c r="F672">
        <f t="shared" si="10"/>
        <v>2018</v>
      </c>
    </row>
    <row r="673" spans="1:6" x14ac:dyDescent="0.25">
      <c r="A673" s="67" t="s">
        <v>157</v>
      </c>
      <c r="B673" s="67" t="s">
        <v>2408</v>
      </c>
      <c r="C673" s="6">
        <v>3021</v>
      </c>
      <c r="D673" s="6">
        <v>0.36</v>
      </c>
      <c r="E673" s="8">
        <v>43270.333333333336</v>
      </c>
      <c r="F673">
        <f t="shared" si="10"/>
        <v>2018</v>
      </c>
    </row>
    <row r="674" spans="1:6" x14ac:dyDescent="0.25">
      <c r="A674" s="67" t="s">
        <v>157</v>
      </c>
      <c r="B674" s="67" t="s">
        <v>2408</v>
      </c>
      <c r="C674" s="6">
        <v>960</v>
      </c>
      <c r="D674" s="6">
        <v>0.16</v>
      </c>
      <c r="E674" s="8">
        <v>43270.333333333336</v>
      </c>
      <c r="F674">
        <f t="shared" si="10"/>
        <v>2018</v>
      </c>
    </row>
    <row r="675" spans="1:6" x14ac:dyDescent="0.25">
      <c r="A675" s="67" t="s">
        <v>157</v>
      </c>
      <c r="B675" s="67" t="s">
        <v>2408</v>
      </c>
      <c r="C675" s="6">
        <v>289</v>
      </c>
      <c r="D675" s="6">
        <v>0.05</v>
      </c>
      <c r="E675" s="8">
        <v>43270.333333333336</v>
      </c>
      <c r="F675">
        <f t="shared" si="10"/>
        <v>2018</v>
      </c>
    </row>
    <row r="676" spans="1:6" x14ac:dyDescent="0.25">
      <c r="A676" s="67" t="s">
        <v>157</v>
      </c>
      <c r="B676" s="67" t="s">
        <v>2408</v>
      </c>
      <c r="C676" s="6">
        <v>1701</v>
      </c>
      <c r="D676" s="6">
        <v>0.28000000000000003</v>
      </c>
      <c r="E676" s="8">
        <v>43270.333333333336</v>
      </c>
      <c r="F676">
        <f t="shared" si="10"/>
        <v>2018</v>
      </c>
    </row>
    <row r="677" spans="1:6" x14ac:dyDescent="0.25">
      <c r="A677" s="67" t="s">
        <v>157</v>
      </c>
      <c r="B677" s="67" t="s">
        <v>2408</v>
      </c>
      <c r="C677" s="6">
        <v>548</v>
      </c>
      <c r="D677" s="6">
        <v>0.09</v>
      </c>
      <c r="E677" s="8">
        <v>43270.333333333336</v>
      </c>
      <c r="F677">
        <f t="shared" si="10"/>
        <v>2018</v>
      </c>
    </row>
    <row r="678" spans="1:6" x14ac:dyDescent="0.25">
      <c r="A678" s="67" t="s">
        <v>157</v>
      </c>
      <c r="B678" s="67" t="s">
        <v>2408</v>
      </c>
      <c r="C678" s="6">
        <v>6042</v>
      </c>
      <c r="D678" s="6">
        <v>0.72</v>
      </c>
      <c r="E678" s="8">
        <v>43270.333333333336</v>
      </c>
      <c r="F678">
        <f t="shared" si="10"/>
        <v>2018</v>
      </c>
    </row>
    <row r="679" spans="1:6" x14ac:dyDescent="0.25">
      <c r="A679" s="67" t="s">
        <v>157</v>
      </c>
      <c r="B679" s="67" t="s">
        <v>2409</v>
      </c>
      <c r="C679" s="6">
        <v>11077</v>
      </c>
      <c r="D679" s="6">
        <v>1.32</v>
      </c>
      <c r="E679" s="8">
        <v>43270.333333333336</v>
      </c>
      <c r="F679">
        <f t="shared" si="10"/>
        <v>2018</v>
      </c>
    </row>
    <row r="680" spans="1:6" x14ac:dyDescent="0.25">
      <c r="A680" s="67" t="s">
        <v>157</v>
      </c>
      <c r="B680" s="67" t="s">
        <v>2409</v>
      </c>
      <c r="C680" s="6">
        <v>1007</v>
      </c>
      <c r="D680" s="6">
        <v>0.12</v>
      </c>
      <c r="E680" s="8">
        <v>43270.333333333336</v>
      </c>
      <c r="F680">
        <f t="shared" si="10"/>
        <v>2018</v>
      </c>
    </row>
    <row r="681" spans="1:6" x14ac:dyDescent="0.25">
      <c r="A681" s="67" t="s">
        <v>157</v>
      </c>
      <c r="B681" s="67" t="s">
        <v>2410</v>
      </c>
      <c r="C681" s="6">
        <v>8056</v>
      </c>
      <c r="D681" s="6">
        <v>0.96</v>
      </c>
      <c r="E681" s="8">
        <v>43270.333333333336</v>
      </c>
      <c r="F681">
        <f t="shared" si="10"/>
        <v>2018</v>
      </c>
    </row>
    <row r="682" spans="1:6" x14ac:dyDescent="0.25">
      <c r="A682" s="67" t="s">
        <v>157</v>
      </c>
      <c r="B682" s="67" t="s">
        <v>2410</v>
      </c>
      <c r="C682" s="6">
        <v>2430</v>
      </c>
      <c r="D682" s="6">
        <v>0.4</v>
      </c>
      <c r="E682" s="8">
        <v>43270.333333333336</v>
      </c>
      <c r="F682">
        <f t="shared" si="10"/>
        <v>2018</v>
      </c>
    </row>
    <row r="683" spans="1:6" x14ac:dyDescent="0.25">
      <c r="A683" s="67" t="s">
        <v>157</v>
      </c>
      <c r="B683" s="67" t="s">
        <v>2410</v>
      </c>
      <c r="C683" s="6">
        <v>4028</v>
      </c>
      <c r="D683" s="6">
        <v>0.48</v>
      </c>
      <c r="E683" s="8">
        <v>43270.333333333336</v>
      </c>
      <c r="F683">
        <f t="shared" si="10"/>
        <v>2018</v>
      </c>
    </row>
    <row r="684" spans="1:6" x14ac:dyDescent="0.25">
      <c r="A684" s="67" t="s">
        <v>157</v>
      </c>
      <c r="B684" s="67" t="s">
        <v>2410</v>
      </c>
      <c r="C684" s="6">
        <v>289</v>
      </c>
      <c r="D684" s="6">
        <v>0.05</v>
      </c>
      <c r="E684" s="8">
        <v>43270.333333333336</v>
      </c>
      <c r="F684">
        <f t="shared" si="10"/>
        <v>2018</v>
      </c>
    </row>
    <row r="685" spans="1:6" x14ac:dyDescent="0.25">
      <c r="A685" s="67" t="s">
        <v>157</v>
      </c>
      <c r="B685" s="67" t="s">
        <v>2410</v>
      </c>
      <c r="C685" s="6">
        <v>2014</v>
      </c>
      <c r="D685" s="6">
        <v>0.24</v>
      </c>
      <c r="E685" s="8">
        <v>43270.333333333336</v>
      </c>
      <c r="F685">
        <f t="shared" si="10"/>
        <v>2018</v>
      </c>
    </row>
    <row r="686" spans="1:6" x14ac:dyDescent="0.25">
      <c r="A686" s="67" t="s">
        <v>157</v>
      </c>
      <c r="B686" s="67" t="s">
        <v>2411</v>
      </c>
      <c r="C686" s="6">
        <v>578</v>
      </c>
      <c r="D686" s="6">
        <v>0.1</v>
      </c>
      <c r="E686" s="8">
        <v>43269.625</v>
      </c>
      <c r="F686">
        <f t="shared" si="10"/>
        <v>2018</v>
      </c>
    </row>
    <row r="687" spans="1:6" x14ac:dyDescent="0.25">
      <c r="A687" s="67" t="s">
        <v>157</v>
      </c>
      <c r="B687" s="67" t="s">
        <v>2411</v>
      </c>
      <c r="C687" s="6">
        <v>1215</v>
      </c>
      <c r="D687" s="6">
        <v>0.2</v>
      </c>
      <c r="E687" s="8">
        <v>43269.625</v>
      </c>
      <c r="F687">
        <f t="shared" si="10"/>
        <v>2018</v>
      </c>
    </row>
    <row r="688" spans="1:6" x14ac:dyDescent="0.25">
      <c r="A688" s="67" t="s">
        <v>157</v>
      </c>
      <c r="B688" s="67" t="s">
        <v>2411</v>
      </c>
      <c r="C688" s="6">
        <v>548</v>
      </c>
      <c r="D688" s="6">
        <v>0.09</v>
      </c>
      <c r="E688" s="8">
        <v>43269.625</v>
      </c>
      <c r="F688">
        <f t="shared" si="10"/>
        <v>2018</v>
      </c>
    </row>
    <row r="689" spans="1:6" x14ac:dyDescent="0.25">
      <c r="A689" s="67" t="s">
        <v>157</v>
      </c>
      <c r="B689" s="67" t="s">
        <v>2411</v>
      </c>
      <c r="C689" s="6">
        <v>480</v>
      </c>
      <c r="D689" s="6">
        <v>0.08</v>
      </c>
      <c r="E689" s="8">
        <v>43269.625</v>
      </c>
      <c r="F689">
        <f t="shared" si="10"/>
        <v>2018</v>
      </c>
    </row>
    <row r="690" spans="1:6" x14ac:dyDescent="0.25">
      <c r="A690" s="67" t="s">
        <v>157</v>
      </c>
      <c r="B690" s="67" t="s">
        <v>2411</v>
      </c>
      <c r="C690" s="6">
        <v>3021</v>
      </c>
      <c r="D690" s="6">
        <v>0.36</v>
      </c>
      <c r="E690" s="8">
        <v>43269.625</v>
      </c>
      <c r="F690">
        <f t="shared" si="10"/>
        <v>2018</v>
      </c>
    </row>
    <row r="691" spans="1:6" x14ac:dyDescent="0.25">
      <c r="A691" s="67" t="s">
        <v>157</v>
      </c>
      <c r="B691" s="67" t="s">
        <v>2411</v>
      </c>
      <c r="C691" s="6">
        <v>4028</v>
      </c>
      <c r="D691" s="6">
        <v>0.48</v>
      </c>
      <c r="E691" s="8">
        <v>43269.625</v>
      </c>
      <c r="F691">
        <f t="shared" si="10"/>
        <v>2018</v>
      </c>
    </row>
    <row r="692" spans="1:6" x14ac:dyDescent="0.25">
      <c r="A692" s="67" t="s">
        <v>157</v>
      </c>
      <c r="B692" s="67" t="s">
        <v>2412</v>
      </c>
      <c r="C692" s="6">
        <v>2760</v>
      </c>
      <c r="D692" s="6">
        <v>0</v>
      </c>
      <c r="E692" s="8">
        <v>43269.541666666664</v>
      </c>
      <c r="F692">
        <f t="shared" si="10"/>
        <v>2018</v>
      </c>
    </row>
    <row r="693" spans="1:6" x14ac:dyDescent="0.25">
      <c r="A693" s="67" t="s">
        <v>157</v>
      </c>
      <c r="B693" s="67" t="s">
        <v>2412</v>
      </c>
      <c r="C693" s="6">
        <v>1458</v>
      </c>
      <c r="D693" s="6">
        <v>0.24</v>
      </c>
      <c r="E693" s="8">
        <v>43269.541666666664</v>
      </c>
      <c r="F693">
        <f t="shared" si="10"/>
        <v>2018</v>
      </c>
    </row>
    <row r="694" spans="1:6" x14ac:dyDescent="0.25">
      <c r="A694" s="67" t="s">
        <v>157</v>
      </c>
      <c r="B694" s="67" t="s">
        <v>2412</v>
      </c>
      <c r="C694" s="6">
        <v>9063</v>
      </c>
      <c r="D694" s="6">
        <v>1.08</v>
      </c>
      <c r="E694" s="8">
        <v>43269.541666666664</v>
      </c>
      <c r="F694">
        <f t="shared" si="10"/>
        <v>2018</v>
      </c>
    </row>
    <row r="695" spans="1:6" x14ac:dyDescent="0.25">
      <c r="A695" s="67" t="s">
        <v>157</v>
      </c>
      <c r="B695" s="67" t="s">
        <v>2412</v>
      </c>
      <c r="C695" s="6">
        <v>1007</v>
      </c>
      <c r="D695" s="6">
        <v>0.12</v>
      </c>
      <c r="E695" s="8">
        <v>43269.541666666664</v>
      </c>
      <c r="F695">
        <f t="shared" si="10"/>
        <v>2018</v>
      </c>
    </row>
    <row r="696" spans="1:6" x14ac:dyDescent="0.25">
      <c r="A696" s="67" t="s">
        <v>157</v>
      </c>
      <c r="B696" s="67" t="s">
        <v>2412</v>
      </c>
      <c r="C696" s="6">
        <v>1007</v>
      </c>
      <c r="D696" s="6">
        <v>0.12</v>
      </c>
      <c r="E696" s="8">
        <v>43269.541666666664</v>
      </c>
      <c r="F696">
        <f t="shared" si="10"/>
        <v>2018</v>
      </c>
    </row>
    <row r="697" spans="1:6" x14ac:dyDescent="0.25">
      <c r="A697" s="67" t="s">
        <v>157</v>
      </c>
      <c r="B697" s="67" t="s">
        <v>2413</v>
      </c>
      <c r="C697" s="6">
        <v>5035</v>
      </c>
      <c r="D697" s="6">
        <v>0.6</v>
      </c>
      <c r="E697" s="8">
        <v>43269.333333333336</v>
      </c>
      <c r="F697">
        <f t="shared" si="10"/>
        <v>2018</v>
      </c>
    </row>
    <row r="698" spans="1:6" x14ac:dyDescent="0.25">
      <c r="A698" s="67" t="s">
        <v>157</v>
      </c>
      <c r="B698" s="67" t="s">
        <v>2413</v>
      </c>
      <c r="C698" s="6">
        <v>1944</v>
      </c>
      <c r="D698" s="6">
        <v>0.32</v>
      </c>
      <c r="E698" s="8">
        <v>43269.333333333336</v>
      </c>
      <c r="F698">
        <f t="shared" si="10"/>
        <v>2018</v>
      </c>
    </row>
    <row r="699" spans="1:6" x14ac:dyDescent="0.25">
      <c r="A699" s="67" t="s">
        <v>157</v>
      </c>
      <c r="B699" s="67" t="s">
        <v>2413</v>
      </c>
      <c r="C699" s="6">
        <v>480</v>
      </c>
      <c r="D699" s="6">
        <v>0.08</v>
      </c>
      <c r="E699" s="8">
        <v>43269.333333333336</v>
      </c>
      <c r="F699">
        <f t="shared" si="10"/>
        <v>2018</v>
      </c>
    </row>
    <row r="700" spans="1:6" x14ac:dyDescent="0.25">
      <c r="A700" s="67" t="s">
        <v>157</v>
      </c>
      <c r="B700" s="67" t="s">
        <v>2413</v>
      </c>
      <c r="C700" s="6">
        <v>548</v>
      </c>
      <c r="D700" s="6">
        <v>0.09</v>
      </c>
      <c r="E700" s="8">
        <v>43269.333333333336</v>
      </c>
      <c r="F700">
        <f t="shared" si="10"/>
        <v>2018</v>
      </c>
    </row>
    <row r="701" spans="1:6" x14ac:dyDescent="0.25">
      <c r="A701" s="67" t="s">
        <v>157</v>
      </c>
      <c r="B701" s="67" t="s">
        <v>2413</v>
      </c>
      <c r="C701" s="6">
        <v>9063</v>
      </c>
      <c r="D701" s="6">
        <v>1.08</v>
      </c>
      <c r="E701" s="8">
        <v>43269.333333333336</v>
      </c>
      <c r="F701">
        <f t="shared" si="10"/>
        <v>2018</v>
      </c>
    </row>
    <row r="702" spans="1:6" x14ac:dyDescent="0.25">
      <c r="A702" s="67" t="s">
        <v>157</v>
      </c>
      <c r="B702" s="67" t="s">
        <v>2413</v>
      </c>
      <c r="C702" s="6">
        <v>578</v>
      </c>
      <c r="D702" s="6">
        <v>0.1</v>
      </c>
      <c r="E702" s="8">
        <v>43269.333333333336</v>
      </c>
      <c r="F702">
        <f t="shared" si="10"/>
        <v>2018</v>
      </c>
    </row>
    <row r="703" spans="1:6" x14ac:dyDescent="0.25">
      <c r="A703" s="67" t="s">
        <v>157</v>
      </c>
      <c r="B703" s="67" t="s">
        <v>2414</v>
      </c>
      <c r="C703" s="6">
        <v>2014</v>
      </c>
      <c r="D703" s="6">
        <v>0.24</v>
      </c>
      <c r="E703" s="8">
        <v>43269.333333333336</v>
      </c>
      <c r="F703">
        <f t="shared" si="10"/>
        <v>2018</v>
      </c>
    </row>
    <row r="704" spans="1:6" x14ac:dyDescent="0.25">
      <c r="A704" s="67" t="s">
        <v>157</v>
      </c>
      <c r="B704" s="67" t="s">
        <v>2414</v>
      </c>
      <c r="C704" s="6">
        <v>3402</v>
      </c>
      <c r="D704" s="6">
        <v>0.56000000000000005</v>
      </c>
      <c r="E704" s="8">
        <v>43269.333333333336</v>
      </c>
      <c r="F704">
        <f t="shared" si="10"/>
        <v>2018</v>
      </c>
    </row>
    <row r="705" spans="1:6" x14ac:dyDescent="0.25">
      <c r="A705" s="67" t="s">
        <v>157</v>
      </c>
      <c r="B705" s="67" t="s">
        <v>2414</v>
      </c>
      <c r="C705" s="6">
        <v>6042</v>
      </c>
      <c r="D705" s="6">
        <v>0.72</v>
      </c>
      <c r="E705" s="8">
        <v>43269.333333333336</v>
      </c>
      <c r="F705">
        <f t="shared" si="10"/>
        <v>2018</v>
      </c>
    </row>
    <row r="706" spans="1:6" x14ac:dyDescent="0.25">
      <c r="A706" s="67" t="s">
        <v>157</v>
      </c>
      <c r="B706" s="67" t="s">
        <v>2414</v>
      </c>
      <c r="C706" s="6">
        <v>4028</v>
      </c>
      <c r="D706" s="6">
        <v>0.48</v>
      </c>
      <c r="E706" s="8">
        <v>43269.333333333336</v>
      </c>
      <c r="F706">
        <f t="shared" si="10"/>
        <v>2018</v>
      </c>
    </row>
    <row r="707" spans="1:6" x14ac:dyDescent="0.25">
      <c r="A707" s="67" t="s">
        <v>157</v>
      </c>
      <c r="B707" s="67" t="s">
        <v>2415</v>
      </c>
      <c r="C707" s="6">
        <v>11077</v>
      </c>
      <c r="D707" s="6">
        <v>1.32</v>
      </c>
      <c r="E707" s="8">
        <v>43269.333333333336</v>
      </c>
      <c r="F707">
        <f t="shared" ref="F707:F770" si="11">YEAR(E707)</f>
        <v>2018</v>
      </c>
    </row>
    <row r="708" spans="1:6" x14ac:dyDescent="0.25">
      <c r="A708" s="67" t="s">
        <v>157</v>
      </c>
      <c r="B708" s="67" t="s">
        <v>2416</v>
      </c>
      <c r="C708" s="6">
        <v>8056</v>
      </c>
      <c r="D708" s="6">
        <v>0.96</v>
      </c>
      <c r="E708" s="8">
        <v>43269.333333333336</v>
      </c>
      <c r="F708">
        <f t="shared" si="11"/>
        <v>2018</v>
      </c>
    </row>
    <row r="709" spans="1:6" x14ac:dyDescent="0.25">
      <c r="A709" s="67" t="s">
        <v>157</v>
      </c>
      <c r="B709" s="67" t="s">
        <v>2416</v>
      </c>
      <c r="C709" s="6">
        <v>548</v>
      </c>
      <c r="D709" s="6">
        <v>0.09</v>
      </c>
      <c r="E709" s="8">
        <v>43269.333333333336</v>
      </c>
      <c r="F709">
        <f t="shared" si="11"/>
        <v>2018</v>
      </c>
    </row>
    <row r="710" spans="1:6" x14ac:dyDescent="0.25">
      <c r="A710" s="67" t="s">
        <v>157</v>
      </c>
      <c r="B710" s="67" t="s">
        <v>2416</v>
      </c>
      <c r="C710" s="6">
        <v>1440</v>
      </c>
      <c r="D710" s="6">
        <v>0.24</v>
      </c>
      <c r="E710" s="8">
        <v>43269.333333333336</v>
      </c>
      <c r="F710">
        <f t="shared" si="11"/>
        <v>2018</v>
      </c>
    </row>
    <row r="711" spans="1:6" x14ac:dyDescent="0.25">
      <c r="A711" s="67" t="s">
        <v>157</v>
      </c>
      <c r="B711" s="67" t="s">
        <v>2417</v>
      </c>
      <c r="C711" s="6">
        <v>548</v>
      </c>
      <c r="D711" s="6">
        <v>0.09</v>
      </c>
      <c r="E711" s="8">
        <v>43266.583333333336</v>
      </c>
      <c r="F711">
        <f t="shared" si="11"/>
        <v>2018</v>
      </c>
    </row>
    <row r="712" spans="1:6" x14ac:dyDescent="0.25">
      <c r="A712" s="67" t="s">
        <v>157</v>
      </c>
      <c r="B712" s="67" t="s">
        <v>2417</v>
      </c>
      <c r="C712" s="6">
        <v>6042</v>
      </c>
      <c r="D712" s="6">
        <v>0.72</v>
      </c>
      <c r="E712" s="8">
        <v>43266.583333333336</v>
      </c>
      <c r="F712">
        <f t="shared" si="11"/>
        <v>2018</v>
      </c>
    </row>
    <row r="713" spans="1:6" x14ac:dyDescent="0.25">
      <c r="A713" s="67" t="s">
        <v>157</v>
      </c>
      <c r="B713" s="67" t="s">
        <v>2417</v>
      </c>
      <c r="C713" s="6">
        <v>4028</v>
      </c>
      <c r="D713" s="6">
        <v>0.48</v>
      </c>
      <c r="E713" s="8">
        <v>43266.583333333336</v>
      </c>
      <c r="F713">
        <f t="shared" si="11"/>
        <v>2018</v>
      </c>
    </row>
    <row r="714" spans="1:6" x14ac:dyDescent="0.25">
      <c r="A714" s="67" t="s">
        <v>157</v>
      </c>
      <c r="B714" s="67" t="s">
        <v>2418</v>
      </c>
      <c r="C714" s="6">
        <v>2014</v>
      </c>
      <c r="D714" s="6">
        <v>0.24</v>
      </c>
      <c r="E714" s="8">
        <v>43266.583333333336</v>
      </c>
      <c r="F714">
        <f t="shared" si="11"/>
        <v>2018</v>
      </c>
    </row>
    <row r="715" spans="1:6" x14ac:dyDescent="0.25">
      <c r="A715" s="67" t="s">
        <v>157</v>
      </c>
      <c r="B715" s="67" t="s">
        <v>2418</v>
      </c>
      <c r="C715" s="6">
        <v>1007</v>
      </c>
      <c r="D715" s="6">
        <v>0.12</v>
      </c>
      <c r="E715" s="8">
        <v>43266.583333333336</v>
      </c>
      <c r="F715">
        <f t="shared" si="11"/>
        <v>2018</v>
      </c>
    </row>
    <row r="716" spans="1:6" x14ac:dyDescent="0.25">
      <c r="A716" s="67" t="s">
        <v>157</v>
      </c>
      <c r="B716" s="67" t="s">
        <v>2418</v>
      </c>
      <c r="C716" s="6">
        <v>548</v>
      </c>
      <c r="D716" s="6">
        <v>0.09</v>
      </c>
      <c r="E716" s="8">
        <v>43266.583333333336</v>
      </c>
      <c r="F716">
        <f t="shared" si="11"/>
        <v>2018</v>
      </c>
    </row>
    <row r="717" spans="1:6" x14ac:dyDescent="0.25">
      <c r="A717" s="67" t="s">
        <v>157</v>
      </c>
      <c r="B717" s="67" t="s">
        <v>2418</v>
      </c>
      <c r="C717" s="6">
        <v>243</v>
      </c>
      <c r="D717" s="6">
        <v>0.04</v>
      </c>
      <c r="E717" s="8">
        <v>43266.583333333336</v>
      </c>
      <c r="F717">
        <f t="shared" si="11"/>
        <v>2018</v>
      </c>
    </row>
    <row r="718" spans="1:6" x14ac:dyDescent="0.25">
      <c r="A718" s="67" t="s">
        <v>157</v>
      </c>
      <c r="B718" s="67" t="s">
        <v>2418</v>
      </c>
      <c r="C718" s="6">
        <v>480</v>
      </c>
      <c r="D718" s="6">
        <v>0.08</v>
      </c>
      <c r="E718" s="8">
        <v>43266.583333333336</v>
      </c>
      <c r="F718">
        <f t="shared" si="11"/>
        <v>2018</v>
      </c>
    </row>
    <row r="719" spans="1:6" x14ac:dyDescent="0.25">
      <c r="A719" s="67" t="s">
        <v>157</v>
      </c>
      <c r="B719" s="67" t="s">
        <v>2419</v>
      </c>
      <c r="C719" s="6">
        <v>729</v>
      </c>
      <c r="D719" s="6">
        <v>0.12</v>
      </c>
      <c r="E719" s="8">
        <v>43266.479166666664</v>
      </c>
      <c r="F719">
        <f t="shared" si="11"/>
        <v>2018</v>
      </c>
    </row>
    <row r="720" spans="1:6" x14ac:dyDescent="0.25">
      <c r="A720" s="67" t="s">
        <v>157</v>
      </c>
      <c r="B720" s="67" t="s">
        <v>2419</v>
      </c>
      <c r="C720" s="6">
        <v>2014</v>
      </c>
      <c r="D720" s="6">
        <v>0.24</v>
      </c>
      <c r="E720" s="8">
        <v>43266.479166666664</v>
      </c>
      <c r="F720">
        <f t="shared" si="11"/>
        <v>2018</v>
      </c>
    </row>
    <row r="721" spans="1:6" x14ac:dyDescent="0.25">
      <c r="A721" s="67" t="s">
        <v>157</v>
      </c>
      <c r="B721" s="67" t="s">
        <v>2420</v>
      </c>
      <c r="C721" s="6">
        <v>1007</v>
      </c>
      <c r="D721" s="6">
        <v>0.12</v>
      </c>
      <c r="E721" s="8">
        <v>43266.416666666664</v>
      </c>
      <c r="F721">
        <f t="shared" si="11"/>
        <v>2018</v>
      </c>
    </row>
    <row r="722" spans="1:6" x14ac:dyDescent="0.25">
      <c r="A722" s="67" t="s">
        <v>157</v>
      </c>
      <c r="B722" s="67" t="s">
        <v>2420</v>
      </c>
      <c r="C722" s="6">
        <v>486</v>
      </c>
      <c r="D722" s="6">
        <v>0.08</v>
      </c>
      <c r="E722" s="8">
        <v>43266.416666666664</v>
      </c>
      <c r="F722">
        <f t="shared" si="11"/>
        <v>2018</v>
      </c>
    </row>
    <row r="723" spans="1:6" x14ac:dyDescent="0.25">
      <c r="A723" s="67" t="s">
        <v>157</v>
      </c>
      <c r="B723" s="67" t="s">
        <v>2420</v>
      </c>
      <c r="C723" s="6">
        <v>480</v>
      </c>
      <c r="D723" s="6">
        <v>0.08</v>
      </c>
      <c r="E723" s="8">
        <v>43266.416666666664</v>
      </c>
      <c r="F723">
        <f t="shared" si="11"/>
        <v>2018</v>
      </c>
    </row>
    <row r="724" spans="1:6" x14ac:dyDescent="0.25">
      <c r="A724" s="67" t="s">
        <v>157</v>
      </c>
      <c r="B724" s="67" t="s">
        <v>2420</v>
      </c>
      <c r="C724" s="6">
        <v>289</v>
      </c>
      <c r="D724" s="6">
        <v>0.05</v>
      </c>
      <c r="E724" s="8">
        <v>43266.416666666664</v>
      </c>
      <c r="F724">
        <f t="shared" si="11"/>
        <v>2018</v>
      </c>
    </row>
    <row r="725" spans="1:6" x14ac:dyDescent="0.25">
      <c r="A725" s="67" t="s">
        <v>157</v>
      </c>
      <c r="B725" s="67" t="s">
        <v>2420</v>
      </c>
      <c r="C725" s="6">
        <v>548</v>
      </c>
      <c r="D725" s="6">
        <v>0.09</v>
      </c>
      <c r="E725" s="8">
        <v>43266.416666666664</v>
      </c>
      <c r="F725">
        <f t="shared" si="11"/>
        <v>2018</v>
      </c>
    </row>
    <row r="726" spans="1:6" x14ac:dyDescent="0.25">
      <c r="A726" s="67" t="s">
        <v>157</v>
      </c>
      <c r="B726" s="67" t="s">
        <v>2421</v>
      </c>
      <c r="C726" s="6">
        <v>4028</v>
      </c>
      <c r="D726" s="6">
        <v>0.48</v>
      </c>
      <c r="E726" s="8">
        <v>43266.416666666664</v>
      </c>
      <c r="F726">
        <f t="shared" si="11"/>
        <v>2018</v>
      </c>
    </row>
    <row r="727" spans="1:6" x14ac:dyDescent="0.25">
      <c r="A727" s="67" t="s">
        <v>157</v>
      </c>
      <c r="B727" s="67" t="s">
        <v>2421</v>
      </c>
      <c r="C727" s="6">
        <v>729</v>
      </c>
      <c r="D727" s="6">
        <v>0.12</v>
      </c>
      <c r="E727" s="8">
        <v>43266.416666666664</v>
      </c>
      <c r="F727">
        <f t="shared" si="11"/>
        <v>2018</v>
      </c>
    </row>
    <row r="728" spans="1:6" x14ac:dyDescent="0.25">
      <c r="A728" s="67" t="s">
        <v>157</v>
      </c>
      <c r="B728" s="67" t="s">
        <v>2421</v>
      </c>
      <c r="C728" s="6">
        <v>2014</v>
      </c>
      <c r="D728" s="6">
        <v>0.24</v>
      </c>
      <c r="E728" s="8">
        <v>43266.416666666664</v>
      </c>
      <c r="F728">
        <f t="shared" si="11"/>
        <v>2018</v>
      </c>
    </row>
    <row r="729" spans="1:6" x14ac:dyDescent="0.25">
      <c r="A729" s="67" t="s">
        <v>157</v>
      </c>
      <c r="B729" s="67" t="s">
        <v>2421</v>
      </c>
      <c r="C729" s="6">
        <v>1007</v>
      </c>
      <c r="D729" s="6">
        <v>0.12</v>
      </c>
      <c r="E729" s="8">
        <v>43266.416666666664</v>
      </c>
      <c r="F729">
        <f t="shared" si="11"/>
        <v>2018</v>
      </c>
    </row>
    <row r="730" spans="1:6" x14ac:dyDescent="0.25">
      <c r="A730" s="67" t="s">
        <v>157</v>
      </c>
      <c r="B730" s="67" t="s">
        <v>2421</v>
      </c>
      <c r="C730" s="6">
        <v>480</v>
      </c>
      <c r="D730" s="6">
        <v>0.08</v>
      </c>
      <c r="E730" s="8">
        <v>43266.416666666664</v>
      </c>
      <c r="F730">
        <f t="shared" si="11"/>
        <v>2018</v>
      </c>
    </row>
    <row r="731" spans="1:6" x14ac:dyDescent="0.25">
      <c r="A731" s="67" t="s">
        <v>157</v>
      </c>
      <c r="B731" s="67" t="s">
        <v>2422</v>
      </c>
      <c r="C731" s="6">
        <v>243</v>
      </c>
      <c r="D731" s="6">
        <v>0.04</v>
      </c>
      <c r="E731" s="8">
        <v>43265.416666666664</v>
      </c>
      <c r="F731">
        <f t="shared" si="11"/>
        <v>2018</v>
      </c>
    </row>
    <row r="732" spans="1:6" x14ac:dyDescent="0.25">
      <c r="A732" s="67" t="s">
        <v>157</v>
      </c>
      <c r="B732" s="67" t="s">
        <v>2422</v>
      </c>
      <c r="C732" s="6">
        <v>2014</v>
      </c>
      <c r="D732" s="6">
        <v>0.24</v>
      </c>
      <c r="E732" s="8">
        <v>43265.416666666664</v>
      </c>
      <c r="F732">
        <f t="shared" si="11"/>
        <v>2018</v>
      </c>
    </row>
    <row r="733" spans="1:6" x14ac:dyDescent="0.25">
      <c r="A733" s="67" t="s">
        <v>157</v>
      </c>
      <c r="B733" s="67" t="s">
        <v>2423</v>
      </c>
      <c r="C733" s="6">
        <v>2014</v>
      </c>
      <c r="D733" s="6">
        <v>0.24</v>
      </c>
      <c r="E733" s="8">
        <v>43265.416666666664</v>
      </c>
      <c r="F733">
        <f t="shared" si="11"/>
        <v>2018</v>
      </c>
    </row>
    <row r="734" spans="1:6" x14ac:dyDescent="0.25">
      <c r="A734" s="67" t="s">
        <v>157</v>
      </c>
      <c r="B734" s="67" t="s">
        <v>2424</v>
      </c>
      <c r="C734" s="6">
        <v>1458</v>
      </c>
      <c r="D734" s="6">
        <v>0.24</v>
      </c>
      <c r="E734" s="8">
        <v>43265.416666666664</v>
      </c>
      <c r="F734">
        <f t="shared" si="11"/>
        <v>2018</v>
      </c>
    </row>
    <row r="735" spans="1:6" x14ac:dyDescent="0.25">
      <c r="A735" s="67" t="s">
        <v>157</v>
      </c>
      <c r="B735" s="67" t="s">
        <v>2424</v>
      </c>
      <c r="C735" s="6">
        <v>2014</v>
      </c>
      <c r="D735" s="6">
        <v>0.24</v>
      </c>
      <c r="E735" s="8">
        <v>43265.416666666664</v>
      </c>
      <c r="F735">
        <f t="shared" si="11"/>
        <v>2018</v>
      </c>
    </row>
    <row r="736" spans="1:6" x14ac:dyDescent="0.25">
      <c r="A736" s="67" t="s">
        <v>157</v>
      </c>
      <c r="B736" s="67" t="s">
        <v>2425</v>
      </c>
      <c r="C736" s="6">
        <v>486</v>
      </c>
      <c r="D736" s="6">
        <v>0.08</v>
      </c>
      <c r="E736" s="8">
        <v>43264.625</v>
      </c>
      <c r="F736">
        <f t="shared" si="11"/>
        <v>2018</v>
      </c>
    </row>
    <row r="737" spans="1:6" x14ac:dyDescent="0.25">
      <c r="A737" s="67" t="s">
        <v>157</v>
      </c>
      <c r="B737" s="67" t="s">
        <v>2425</v>
      </c>
      <c r="C737" s="6">
        <v>1007</v>
      </c>
      <c r="D737" s="6">
        <v>0.12</v>
      </c>
      <c r="E737" s="8">
        <v>43264.625</v>
      </c>
      <c r="F737">
        <f t="shared" si="11"/>
        <v>2018</v>
      </c>
    </row>
    <row r="738" spans="1:6" x14ac:dyDescent="0.25">
      <c r="A738" s="67" t="s">
        <v>157</v>
      </c>
      <c r="B738" s="67" t="s">
        <v>2425</v>
      </c>
      <c r="C738" s="6">
        <v>4028</v>
      </c>
      <c r="D738" s="6">
        <v>0.48</v>
      </c>
      <c r="E738" s="8">
        <v>43264.625</v>
      </c>
      <c r="F738">
        <f t="shared" si="11"/>
        <v>2018</v>
      </c>
    </row>
    <row r="739" spans="1:6" x14ac:dyDescent="0.25">
      <c r="A739" s="67" t="s">
        <v>157</v>
      </c>
      <c r="B739" s="67" t="s">
        <v>2425</v>
      </c>
      <c r="C739" s="6">
        <v>480</v>
      </c>
      <c r="D739" s="6">
        <v>0.08</v>
      </c>
      <c r="E739" s="8">
        <v>43264.625</v>
      </c>
      <c r="F739">
        <f t="shared" si="11"/>
        <v>2018</v>
      </c>
    </row>
    <row r="740" spans="1:6" x14ac:dyDescent="0.25">
      <c r="A740" s="67" t="s">
        <v>157</v>
      </c>
      <c r="B740" s="67" t="s">
        <v>2425</v>
      </c>
      <c r="C740" s="6">
        <v>1007</v>
      </c>
      <c r="D740" s="6">
        <v>0.12</v>
      </c>
      <c r="E740" s="8">
        <v>43264.625</v>
      </c>
      <c r="F740">
        <f t="shared" si="11"/>
        <v>2018</v>
      </c>
    </row>
    <row r="741" spans="1:6" x14ac:dyDescent="0.25">
      <c r="A741" s="67" t="s">
        <v>157</v>
      </c>
      <c r="B741" s="67" t="s">
        <v>2425</v>
      </c>
      <c r="C741" s="6">
        <v>548</v>
      </c>
      <c r="D741" s="6">
        <v>0.09</v>
      </c>
      <c r="E741" s="8">
        <v>43264.625</v>
      </c>
      <c r="F741">
        <f t="shared" si="11"/>
        <v>2018</v>
      </c>
    </row>
    <row r="742" spans="1:6" x14ac:dyDescent="0.25">
      <c r="A742" s="67" t="s">
        <v>157</v>
      </c>
      <c r="B742" s="67" t="s">
        <v>2426</v>
      </c>
      <c r="C742" s="6">
        <v>548</v>
      </c>
      <c r="D742" s="6">
        <v>0.09</v>
      </c>
      <c r="E742" s="8">
        <v>43264.625</v>
      </c>
      <c r="F742">
        <f t="shared" si="11"/>
        <v>2018</v>
      </c>
    </row>
    <row r="743" spans="1:6" x14ac:dyDescent="0.25">
      <c r="A743" s="67" t="s">
        <v>157</v>
      </c>
      <c r="B743" s="67" t="s">
        <v>2426</v>
      </c>
      <c r="C743" s="6">
        <v>960</v>
      </c>
      <c r="D743" s="6">
        <v>0.16</v>
      </c>
      <c r="E743" s="8">
        <v>43264.625</v>
      </c>
      <c r="F743">
        <f t="shared" si="11"/>
        <v>2018</v>
      </c>
    </row>
    <row r="744" spans="1:6" x14ac:dyDescent="0.25">
      <c r="A744" s="67" t="s">
        <v>157</v>
      </c>
      <c r="B744" s="67" t="s">
        <v>2426</v>
      </c>
      <c r="C744" s="6">
        <v>2014</v>
      </c>
      <c r="D744" s="6">
        <v>0.24</v>
      </c>
      <c r="E744" s="8">
        <v>43264.625</v>
      </c>
      <c r="F744">
        <f t="shared" si="11"/>
        <v>2018</v>
      </c>
    </row>
    <row r="745" spans="1:6" x14ac:dyDescent="0.25">
      <c r="A745" s="67" t="s">
        <v>157</v>
      </c>
      <c r="B745" s="67" t="s">
        <v>2426</v>
      </c>
      <c r="C745" s="6">
        <v>578</v>
      </c>
      <c r="D745" s="6">
        <v>0.1</v>
      </c>
      <c r="E745" s="8">
        <v>43264.625</v>
      </c>
      <c r="F745">
        <f t="shared" si="11"/>
        <v>2018</v>
      </c>
    </row>
    <row r="746" spans="1:6" x14ac:dyDescent="0.25">
      <c r="A746" s="67" t="s">
        <v>157</v>
      </c>
      <c r="B746" s="67" t="s">
        <v>2426</v>
      </c>
      <c r="C746" s="6">
        <v>2014</v>
      </c>
      <c r="D746" s="6">
        <v>0.24</v>
      </c>
      <c r="E746" s="8">
        <v>43264.625</v>
      </c>
      <c r="F746">
        <f t="shared" si="11"/>
        <v>2018</v>
      </c>
    </row>
    <row r="747" spans="1:6" x14ac:dyDescent="0.25">
      <c r="A747" s="67" t="s">
        <v>157</v>
      </c>
      <c r="B747" s="67" t="s">
        <v>2427</v>
      </c>
      <c r="C747" s="6">
        <v>4028</v>
      </c>
      <c r="D747" s="6">
        <v>0.48</v>
      </c>
      <c r="E747" s="8">
        <v>43264.625</v>
      </c>
      <c r="F747">
        <f t="shared" si="11"/>
        <v>2018</v>
      </c>
    </row>
    <row r="748" spans="1:6" x14ac:dyDescent="0.25">
      <c r="A748" s="67" t="s">
        <v>157</v>
      </c>
      <c r="B748" s="67" t="s">
        <v>2427</v>
      </c>
      <c r="C748" s="6">
        <v>548</v>
      </c>
      <c r="D748" s="6">
        <v>0.09</v>
      </c>
      <c r="E748" s="8">
        <v>43264.625</v>
      </c>
      <c r="F748">
        <f t="shared" si="11"/>
        <v>2018</v>
      </c>
    </row>
    <row r="749" spans="1:6" x14ac:dyDescent="0.25">
      <c r="A749" s="67" t="s">
        <v>157</v>
      </c>
      <c r="B749" s="67" t="s">
        <v>2427</v>
      </c>
      <c r="C749" s="6">
        <v>480</v>
      </c>
      <c r="D749" s="6">
        <v>0.08</v>
      </c>
      <c r="E749" s="8">
        <v>43264.625</v>
      </c>
      <c r="F749">
        <f t="shared" si="11"/>
        <v>2018</v>
      </c>
    </row>
    <row r="750" spans="1:6" x14ac:dyDescent="0.25">
      <c r="A750" s="67" t="s">
        <v>157</v>
      </c>
      <c r="B750" s="67" t="s">
        <v>2428</v>
      </c>
      <c r="C750" s="6">
        <v>2014</v>
      </c>
      <c r="D750" s="6">
        <v>0.24</v>
      </c>
      <c r="E750" s="8">
        <v>43264.416666666664</v>
      </c>
      <c r="F750">
        <f t="shared" si="11"/>
        <v>2018</v>
      </c>
    </row>
    <row r="751" spans="1:6" x14ac:dyDescent="0.25">
      <c r="A751" s="67" t="s">
        <v>157</v>
      </c>
      <c r="B751" s="67" t="s">
        <v>2428</v>
      </c>
      <c r="C751" s="6">
        <v>486</v>
      </c>
      <c r="D751" s="6">
        <v>0.08</v>
      </c>
      <c r="E751" s="8">
        <v>43264.416666666664</v>
      </c>
      <c r="F751">
        <f t="shared" si="11"/>
        <v>2018</v>
      </c>
    </row>
    <row r="752" spans="1:6" x14ac:dyDescent="0.25">
      <c r="A752" s="67" t="s">
        <v>157</v>
      </c>
      <c r="B752" s="67" t="s">
        <v>2428</v>
      </c>
      <c r="C752" s="6">
        <v>3021</v>
      </c>
      <c r="D752" s="6">
        <v>0.36</v>
      </c>
      <c r="E752" s="8">
        <v>43264.416666666664</v>
      </c>
      <c r="F752">
        <f t="shared" si="11"/>
        <v>2018</v>
      </c>
    </row>
    <row r="753" spans="1:6" x14ac:dyDescent="0.25">
      <c r="A753" s="67" t="s">
        <v>157</v>
      </c>
      <c r="B753" s="67" t="s">
        <v>2429</v>
      </c>
      <c r="C753" s="6">
        <v>4028</v>
      </c>
      <c r="D753" s="6">
        <v>0.48</v>
      </c>
      <c r="E753" s="8">
        <v>43264.416666666664</v>
      </c>
      <c r="F753">
        <f t="shared" si="11"/>
        <v>2018</v>
      </c>
    </row>
    <row r="754" spans="1:6" x14ac:dyDescent="0.25">
      <c r="A754" s="67" t="s">
        <v>157</v>
      </c>
      <c r="B754" s="67" t="s">
        <v>2429</v>
      </c>
      <c r="C754" s="6">
        <v>289</v>
      </c>
      <c r="D754" s="6">
        <v>0.05</v>
      </c>
      <c r="E754" s="8">
        <v>43264.416666666664</v>
      </c>
      <c r="F754">
        <f t="shared" si="11"/>
        <v>2018</v>
      </c>
    </row>
    <row r="755" spans="1:6" x14ac:dyDescent="0.25">
      <c r="A755" s="67" t="s">
        <v>157</v>
      </c>
      <c r="B755" s="67" t="s">
        <v>2429</v>
      </c>
      <c r="C755" s="6">
        <v>243</v>
      </c>
      <c r="D755" s="6">
        <v>0.04</v>
      </c>
      <c r="E755" s="8">
        <v>43264.416666666664</v>
      </c>
      <c r="F755">
        <f t="shared" si="11"/>
        <v>2018</v>
      </c>
    </row>
    <row r="756" spans="1:6" x14ac:dyDescent="0.25">
      <c r="A756" s="67" t="s">
        <v>157</v>
      </c>
      <c r="B756" s="67" t="s">
        <v>2429</v>
      </c>
      <c r="C756" s="6">
        <v>480</v>
      </c>
      <c r="D756" s="6">
        <v>0.08</v>
      </c>
      <c r="E756" s="8">
        <v>43264.416666666664</v>
      </c>
      <c r="F756">
        <f t="shared" si="11"/>
        <v>2018</v>
      </c>
    </row>
    <row r="757" spans="1:6" x14ac:dyDescent="0.25">
      <c r="A757" s="67" t="s">
        <v>157</v>
      </c>
      <c r="B757" s="67" t="s">
        <v>2429</v>
      </c>
      <c r="C757" s="6">
        <v>1007</v>
      </c>
      <c r="D757" s="6">
        <v>0.12</v>
      </c>
      <c r="E757" s="8">
        <v>43264.416666666664</v>
      </c>
      <c r="F757">
        <f t="shared" si="11"/>
        <v>2018</v>
      </c>
    </row>
    <row r="758" spans="1:6" x14ac:dyDescent="0.25">
      <c r="A758" s="67" t="s">
        <v>157</v>
      </c>
      <c r="B758" s="67" t="s">
        <v>2429</v>
      </c>
      <c r="C758" s="6">
        <v>548</v>
      </c>
      <c r="D758" s="6">
        <v>0.09</v>
      </c>
      <c r="E758" s="8">
        <v>43264.416666666664</v>
      </c>
      <c r="F758">
        <f t="shared" si="11"/>
        <v>2018</v>
      </c>
    </row>
    <row r="759" spans="1:6" x14ac:dyDescent="0.25">
      <c r="A759" s="67" t="s">
        <v>157</v>
      </c>
      <c r="B759" s="67" t="s">
        <v>2430</v>
      </c>
      <c r="C759" s="6">
        <v>548</v>
      </c>
      <c r="D759" s="6">
        <v>0.09</v>
      </c>
      <c r="E759" s="8">
        <v>43264.416666666664</v>
      </c>
      <c r="F759">
        <f t="shared" si="11"/>
        <v>2018</v>
      </c>
    </row>
    <row r="760" spans="1:6" x14ac:dyDescent="0.25">
      <c r="A760" s="67" t="s">
        <v>157</v>
      </c>
      <c r="B760" s="67" t="s">
        <v>2430</v>
      </c>
      <c r="C760" s="6">
        <v>4028</v>
      </c>
      <c r="D760" s="6">
        <v>0.48</v>
      </c>
      <c r="E760" s="8">
        <v>43264.416666666664</v>
      </c>
      <c r="F760">
        <f t="shared" si="11"/>
        <v>2018</v>
      </c>
    </row>
    <row r="761" spans="1:6" x14ac:dyDescent="0.25">
      <c r="A761" s="67" t="s">
        <v>157</v>
      </c>
      <c r="B761" s="67" t="s">
        <v>2430</v>
      </c>
      <c r="C761" s="6">
        <v>480</v>
      </c>
      <c r="D761" s="6">
        <v>0.08</v>
      </c>
      <c r="E761" s="8">
        <v>43264.416666666664</v>
      </c>
      <c r="F761">
        <f t="shared" si="11"/>
        <v>2018</v>
      </c>
    </row>
    <row r="762" spans="1:6" x14ac:dyDescent="0.25">
      <c r="A762" s="67" t="s">
        <v>157</v>
      </c>
      <c r="B762" s="67" t="s">
        <v>2431</v>
      </c>
      <c r="C762" s="6">
        <v>480</v>
      </c>
      <c r="D762" s="6">
        <v>0.08</v>
      </c>
      <c r="E762" s="8">
        <v>43263.625</v>
      </c>
      <c r="F762">
        <f t="shared" si="11"/>
        <v>2018</v>
      </c>
    </row>
    <row r="763" spans="1:6" x14ac:dyDescent="0.25">
      <c r="A763" s="67" t="s">
        <v>157</v>
      </c>
      <c r="B763" s="67" t="s">
        <v>2431</v>
      </c>
      <c r="C763" s="6">
        <v>1007</v>
      </c>
      <c r="D763" s="6">
        <v>0.12</v>
      </c>
      <c r="E763" s="8">
        <v>43263.625</v>
      </c>
      <c r="F763">
        <f t="shared" si="11"/>
        <v>2018</v>
      </c>
    </row>
    <row r="764" spans="1:6" x14ac:dyDescent="0.25">
      <c r="A764" s="67" t="s">
        <v>157</v>
      </c>
      <c r="B764" s="67" t="s">
        <v>2431</v>
      </c>
      <c r="C764" s="6">
        <v>4028</v>
      </c>
      <c r="D764" s="6">
        <v>0.48</v>
      </c>
      <c r="E764" s="8">
        <v>43263.625</v>
      </c>
      <c r="F764">
        <f t="shared" si="11"/>
        <v>2018</v>
      </c>
    </row>
    <row r="765" spans="1:6" x14ac:dyDescent="0.25">
      <c r="A765" s="67" t="s">
        <v>157</v>
      </c>
      <c r="B765" s="67" t="s">
        <v>2431</v>
      </c>
      <c r="C765" s="6">
        <v>548</v>
      </c>
      <c r="D765" s="6">
        <v>0.09</v>
      </c>
      <c r="E765" s="8">
        <v>43263.625</v>
      </c>
      <c r="F765">
        <f t="shared" si="11"/>
        <v>2018</v>
      </c>
    </row>
    <row r="766" spans="1:6" x14ac:dyDescent="0.25">
      <c r="A766" s="67" t="s">
        <v>157</v>
      </c>
      <c r="B766" s="67" t="s">
        <v>2432</v>
      </c>
      <c r="C766" s="6">
        <v>4028</v>
      </c>
      <c r="D766" s="6">
        <v>0.48</v>
      </c>
      <c r="E766" s="8">
        <v>43263.625</v>
      </c>
      <c r="F766">
        <f t="shared" si="11"/>
        <v>2018</v>
      </c>
    </row>
    <row r="767" spans="1:6" x14ac:dyDescent="0.25">
      <c r="A767" s="67" t="s">
        <v>157</v>
      </c>
      <c r="B767" s="67" t="s">
        <v>2433</v>
      </c>
      <c r="C767" s="6">
        <v>4028</v>
      </c>
      <c r="D767" s="6">
        <v>0.48</v>
      </c>
      <c r="E767" s="8">
        <v>43263.625</v>
      </c>
      <c r="F767">
        <f t="shared" si="11"/>
        <v>2018</v>
      </c>
    </row>
    <row r="768" spans="1:6" x14ac:dyDescent="0.25">
      <c r="A768" s="67" t="s">
        <v>157</v>
      </c>
      <c r="B768" s="67" t="s">
        <v>2433</v>
      </c>
      <c r="C768" s="6">
        <v>2014</v>
      </c>
      <c r="D768" s="6">
        <v>0.24</v>
      </c>
      <c r="E768" s="8">
        <v>43263.625</v>
      </c>
      <c r="F768">
        <f t="shared" si="11"/>
        <v>2018</v>
      </c>
    </row>
    <row r="769" spans="1:6" x14ac:dyDescent="0.25">
      <c r="A769" s="67" t="s">
        <v>157</v>
      </c>
      <c r="B769" s="67" t="s">
        <v>2433</v>
      </c>
      <c r="C769" s="6">
        <v>289</v>
      </c>
      <c r="D769" s="6">
        <v>0.05</v>
      </c>
      <c r="E769" s="8">
        <v>43263.625</v>
      </c>
      <c r="F769">
        <f t="shared" si="11"/>
        <v>2018</v>
      </c>
    </row>
    <row r="770" spans="1:6" x14ac:dyDescent="0.25">
      <c r="A770" s="67" t="s">
        <v>157</v>
      </c>
      <c r="B770" s="67" t="s">
        <v>2433</v>
      </c>
      <c r="C770" s="6">
        <v>548</v>
      </c>
      <c r="D770" s="6">
        <v>0.09</v>
      </c>
      <c r="E770" s="8">
        <v>43263.625</v>
      </c>
      <c r="F770">
        <f t="shared" si="11"/>
        <v>2018</v>
      </c>
    </row>
    <row r="771" spans="1:6" x14ac:dyDescent="0.25">
      <c r="A771" s="67" t="s">
        <v>157</v>
      </c>
      <c r="B771" s="67" t="s">
        <v>2433</v>
      </c>
      <c r="C771" s="6">
        <v>480</v>
      </c>
      <c r="D771" s="6">
        <v>0.08</v>
      </c>
      <c r="E771" s="8">
        <v>43263.625</v>
      </c>
      <c r="F771">
        <f t="shared" ref="F771:F834" si="12">YEAR(E771)</f>
        <v>2018</v>
      </c>
    </row>
    <row r="772" spans="1:6" x14ac:dyDescent="0.25">
      <c r="A772" s="67" t="s">
        <v>157</v>
      </c>
      <c r="B772" s="67" t="s">
        <v>2433</v>
      </c>
      <c r="C772" s="6">
        <v>243</v>
      </c>
      <c r="D772" s="6">
        <v>0.04</v>
      </c>
      <c r="E772" s="8">
        <v>43263.625</v>
      </c>
      <c r="F772">
        <f t="shared" si="12"/>
        <v>2018</v>
      </c>
    </row>
    <row r="773" spans="1:6" x14ac:dyDescent="0.25">
      <c r="A773" s="67" t="s">
        <v>157</v>
      </c>
      <c r="B773" s="67" t="s">
        <v>2434</v>
      </c>
      <c r="C773" s="6">
        <v>243</v>
      </c>
      <c r="D773" s="6">
        <v>0.04</v>
      </c>
      <c r="E773" s="8">
        <v>43263.416666666664</v>
      </c>
      <c r="F773">
        <f t="shared" si="12"/>
        <v>2018</v>
      </c>
    </row>
    <row r="774" spans="1:6" x14ac:dyDescent="0.25">
      <c r="A774" s="67" t="s">
        <v>157</v>
      </c>
      <c r="B774" s="67" t="s">
        <v>2434</v>
      </c>
      <c r="C774" s="6">
        <v>289</v>
      </c>
      <c r="D774" s="6">
        <v>0.05</v>
      </c>
      <c r="E774" s="8">
        <v>43263.416666666664</v>
      </c>
      <c r="F774">
        <f t="shared" si="12"/>
        <v>2018</v>
      </c>
    </row>
    <row r="775" spans="1:6" x14ac:dyDescent="0.25">
      <c r="A775" s="67" t="s">
        <v>157</v>
      </c>
      <c r="B775" s="67" t="s">
        <v>2434</v>
      </c>
      <c r="C775" s="6">
        <v>548</v>
      </c>
      <c r="D775" s="6">
        <v>0.09</v>
      </c>
      <c r="E775" s="8">
        <v>43263.416666666664</v>
      </c>
      <c r="F775">
        <f t="shared" si="12"/>
        <v>2018</v>
      </c>
    </row>
    <row r="776" spans="1:6" x14ac:dyDescent="0.25">
      <c r="A776" s="67" t="s">
        <v>157</v>
      </c>
      <c r="B776" s="67" t="s">
        <v>2434</v>
      </c>
      <c r="C776" s="6">
        <v>4028</v>
      </c>
      <c r="D776" s="6">
        <v>0.48</v>
      </c>
      <c r="E776" s="8">
        <v>43263.416666666664</v>
      </c>
      <c r="F776">
        <f t="shared" si="12"/>
        <v>2018</v>
      </c>
    </row>
    <row r="777" spans="1:6" x14ac:dyDescent="0.25">
      <c r="A777" s="67" t="s">
        <v>157</v>
      </c>
      <c r="B777" s="67" t="s">
        <v>2434</v>
      </c>
      <c r="C777" s="6">
        <v>480</v>
      </c>
      <c r="D777" s="6">
        <v>0.08</v>
      </c>
      <c r="E777" s="8">
        <v>43263.416666666664</v>
      </c>
      <c r="F777">
        <f t="shared" si="12"/>
        <v>2018</v>
      </c>
    </row>
    <row r="778" spans="1:6" x14ac:dyDescent="0.25">
      <c r="A778" s="67" t="s">
        <v>157</v>
      </c>
      <c r="B778" s="67" t="s">
        <v>2434</v>
      </c>
      <c r="C778" s="6">
        <v>2014</v>
      </c>
      <c r="D778" s="6">
        <v>0.24</v>
      </c>
      <c r="E778" s="8">
        <v>43263.416666666664</v>
      </c>
      <c r="F778">
        <f t="shared" si="12"/>
        <v>2018</v>
      </c>
    </row>
    <row r="779" spans="1:6" x14ac:dyDescent="0.25">
      <c r="A779" s="67" t="s">
        <v>157</v>
      </c>
      <c r="B779" s="67" t="s">
        <v>2435</v>
      </c>
      <c r="C779" s="6">
        <v>548</v>
      </c>
      <c r="D779" s="6">
        <v>0.09</v>
      </c>
      <c r="E779" s="8">
        <v>43262.583333333336</v>
      </c>
      <c r="F779">
        <f t="shared" si="12"/>
        <v>2018</v>
      </c>
    </row>
    <row r="780" spans="1:6" x14ac:dyDescent="0.25">
      <c r="A780" s="67" t="s">
        <v>157</v>
      </c>
      <c r="B780" s="67" t="s">
        <v>2435</v>
      </c>
      <c r="C780" s="6">
        <v>1215</v>
      </c>
      <c r="D780" s="6">
        <v>0.2</v>
      </c>
      <c r="E780" s="8">
        <v>43262.583333333336</v>
      </c>
      <c r="F780">
        <f t="shared" si="12"/>
        <v>2018</v>
      </c>
    </row>
    <row r="781" spans="1:6" x14ac:dyDescent="0.25">
      <c r="A781" s="67" t="s">
        <v>157</v>
      </c>
      <c r="B781" s="67" t="s">
        <v>2435</v>
      </c>
      <c r="C781" s="6">
        <v>480</v>
      </c>
      <c r="D781" s="6">
        <v>0.08</v>
      </c>
      <c r="E781" s="8">
        <v>43262.583333333336</v>
      </c>
      <c r="F781">
        <f t="shared" si="12"/>
        <v>2018</v>
      </c>
    </row>
    <row r="782" spans="1:6" x14ac:dyDescent="0.25">
      <c r="A782" s="67" t="s">
        <v>157</v>
      </c>
      <c r="B782" s="67" t="s">
        <v>2436</v>
      </c>
      <c r="C782" s="6">
        <v>18126</v>
      </c>
      <c r="D782" s="6">
        <v>2.16</v>
      </c>
      <c r="E782" s="8">
        <v>43262.333333333336</v>
      </c>
      <c r="F782">
        <f t="shared" si="12"/>
        <v>2018</v>
      </c>
    </row>
    <row r="783" spans="1:6" x14ac:dyDescent="0.25">
      <c r="A783" s="67" t="s">
        <v>157</v>
      </c>
      <c r="B783" s="67" t="s">
        <v>2436</v>
      </c>
      <c r="C783" s="6">
        <v>729</v>
      </c>
      <c r="D783" s="6">
        <v>0.12</v>
      </c>
      <c r="E783" s="8">
        <v>43262.333333333336</v>
      </c>
      <c r="F783">
        <f t="shared" si="12"/>
        <v>2018</v>
      </c>
    </row>
    <row r="784" spans="1:6" x14ac:dyDescent="0.25">
      <c r="A784" s="67" t="s">
        <v>157</v>
      </c>
      <c r="B784" s="67" t="s">
        <v>2437</v>
      </c>
      <c r="C784" s="6">
        <v>243</v>
      </c>
      <c r="D784" s="6">
        <v>0.04</v>
      </c>
      <c r="E784" s="8">
        <v>43262.291666666664</v>
      </c>
      <c r="F784">
        <f t="shared" si="12"/>
        <v>2018</v>
      </c>
    </row>
    <row r="785" spans="1:6" x14ac:dyDescent="0.25">
      <c r="A785" s="67" t="s">
        <v>157</v>
      </c>
      <c r="B785" s="67" t="s">
        <v>2437</v>
      </c>
      <c r="C785" s="6">
        <v>1007</v>
      </c>
      <c r="D785" s="6">
        <v>0.12</v>
      </c>
      <c r="E785" s="8">
        <v>43262.291666666664</v>
      </c>
      <c r="F785">
        <f t="shared" si="12"/>
        <v>2018</v>
      </c>
    </row>
    <row r="786" spans="1:6" x14ac:dyDescent="0.25">
      <c r="A786" s="67" t="s">
        <v>157</v>
      </c>
      <c r="B786" s="67" t="s">
        <v>2437</v>
      </c>
      <c r="C786" s="6">
        <v>548</v>
      </c>
      <c r="D786" s="6">
        <v>0.09</v>
      </c>
      <c r="E786" s="8">
        <v>43262.291666666664</v>
      </c>
      <c r="F786">
        <f t="shared" si="12"/>
        <v>2018</v>
      </c>
    </row>
    <row r="787" spans="1:6" x14ac:dyDescent="0.25">
      <c r="A787" s="67" t="s">
        <v>157</v>
      </c>
      <c r="B787" s="67" t="s">
        <v>2437</v>
      </c>
      <c r="C787" s="6">
        <v>1440</v>
      </c>
      <c r="D787" s="6">
        <v>0.24</v>
      </c>
      <c r="E787" s="8">
        <v>43262.291666666664</v>
      </c>
      <c r="F787">
        <f t="shared" si="12"/>
        <v>2018</v>
      </c>
    </row>
    <row r="788" spans="1:6" x14ac:dyDescent="0.25">
      <c r="A788" s="67" t="s">
        <v>157</v>
      </c>
      <c r="B788" s="67" t="s">
        <v>2438</v>
      </c>
      <c r="C788" s="6">
        <v>1096</v>
      </c>
      <c r="D788" s="6">
        <v>0.18</v>
      </c>
      <c r="E788" s="8">
        <v>43262.291666666664</v>
      </c>
      <c r="F788">
        <f t="shared" si="12"/>
        <v>2018</v>
      </c>
    </row>
    <row r="789" spans="1:6" x14ac:dyDescent="0.25">
      <c r="A789" s="67" t="s">
        <v>157</v>
      </c>
      <c r="B789" s="67" t="s">
        <v>2438</v>
      </c>
      <c r="C789" s="6">
        <v>1440</v>
      </c>
      <c r="D789" s="6">
        <v>0.24</v>
      </c>
      <c r="E789" s="8">
        <v>43262.291666666664</v>
      </c>
      <c r="F789">
        <f t="shared" si="12"/>
        <v>2018</v>
      </c>
    </row>
    <row r="790" spans="1:6" x14ac:dyDescent="0.25">
      <c r="A790" s="67" t="s">
        <v>157</v>
      </c>
      <c r="B790" s="67" t="s">
        <v>2438</v>
      </c>
      <c r="C790" s="6">
        <v>2014</v>
      </c>
      <c r="D790" s="6">
        <v>0.24</v>
      </c>
      <c r="E790" s="8">
        <v>43262.291666666664</v>
      </c>
      <c r="F790">
        <f t="shared" si="12"/>
        <v>2018</v>
      </c>
    </row>
    <row r="791" spans="1:6" x14ac:dyDescent="0.25">
      <c r="A791" s="67" t="s">
        <v>157</v>
      </c>
      <c r="B791" s="67" t="s">
        <v>2438</v>
      </c>
      <c r="C791" s="6">
        <v>289</v>
      </c>
      <c r="D791" s="6">
        <v>0.05</v>
      </c>
      <c r="E791" s="8">
        <v>43262.291666666664</v>
      </c>
      <c r="F791">
        <f t="shared" si="12"/>
        <v>2018</v>
      </c>
    </row>
    <row r="792" spans="1:6" x14ac:dyDescent="0.25">
      <c r="A792" s="67" t="s">
        <v>157</v>
      </c>
      <c r="B792" s="67" t="s">
        <v>2438</v>
      </c>
      <c r="C792" s="6">
        <v>729</v>
      </c>
      <c r="D792" s="6">
        <v>0.12</v>
      </c>
      <c r="E792" s="8">
        <v>43262.291666666664</v>
      </c>
      <c r="F792">
        <f t="shared" si="12"/>
        <v>2018</v>
      </c>
    </row>
    <row r="793" spans="1:6" x14ac:dyDescent="0.25">
      <c r="A793" s="67" t="s">
        <v>157</v>
      </c>
      <c r="B793" s="67" t="s">
        <v>2438</v>
      </c>
      <c r="C793" s="6">
        <v>4028</v>
      </c>
      <c r="D793" s="6">
        <v>0.48</v>
      </c>
      <c r="E793" s="8">
        <v>43262.291666666664</v>
      </c>
      <c r="F793">
        <f t="shared" si="12"/>
        <v>2018</v>
      </c>
    </row>
    <row r="794" spans="1:6" x14ac:dyDescent="0.25">
      <c r="A794" s="67" t="s">
        <v>157</v>
      </c>
      <c r="B794" s="67" t="s">
        <v>2438</v>
      </c>
      <c r="C794" s="6">
        <v>1007</v>
      </c>
      <c r="D794" s="6">
        <v>0.12</v>
      </c>
      <c r="E794" s="8">
        <v>43262.291666666664</v>
      </c>
      <c r="F794">
        <f t="shared" si="12"/>
        <v>2018</v>
      </c>
    </row>
    <row r="795" spans="1:6" x14ac:dyDescent="0.25">
      <c r="A795" s="67" t="s">
        <v>157</v>
      </c>
      <c r="B795" s="67" t="s">
        <v>2439</v>
      </c>
      <c r="C795" s="6">
        <v>548</v>
      </c>
      <c r="D795" s="6">
        <v>0.09</v>
      </c>
      <c r="E795" s="8">
        <v>43258.541666666664</v>
      </c>
      <c r="F795">
        <f t="shared" si="12"/>
        <v>2018</v>
      </c>
    </row>
    <row r="796" spans="1:6" x14ac:dyDescent="0.25">
      <c r="A796" s="67" t="s">
        <v>157</v>
      </c>
      <c r="B796" s="67" t="s">
        <v>2439</v>
      </c>
      <c r="C796" s="6">
        <v>480</v>
      </c>
      <c r="D796" s="6">
        <v>0.08</v>
      </c>
      <c r="E796" s="8">
        <v>43258.541666666664</v>
      </c>
      <c r="F796">
        <f t="shared" si="12"/>
        <v>2018</v>
      </c>
    </row>
    <row r="797" spans="1:6" x14ac:dyDescent="0.25">
      <c r="A797" s="67" t="s">
        <v>157</v>
      </c>
      <c r="B797" s="67" t="s">
        <v>2439</v>
      </c>
      <c r="C797" s="6">
        <v>2014</v>
      </c>
      <c r="D797" s="6">
        <v>0.24</v>
      </c>
      <c r="E797" s="8">
        <v>43258.541666666664</v>
      </c>
      <c r="F797">
        <f t="shared" si="12"/>
        <v>2018</v>
      </c>
    </row>
    <row r="798" spans="1:6" x14ac:dyDescent="0.25">
      <c r="A798" s="67" t="s">
        <v>157</v>
      </c>
      <c r="B798" s="67" t="s">
        <v>2439</v>
      </c>
      <c r="C798" s="6">
        <v>1007</v>
      </c>
      <c r="D798" s="6">
        <v>0.12</v>
      </c>
      <c r="E798" s="8">
        <v>43258.541666666664</v>
      </c>
      <c r="F798">
        <f t="shared" si="12"/>
        <v>2018</v>
      </c>
    </row>
    <row r="799" spans="1:6" x14ac:dyDescent="0.25">
      <c r="A799" s="67" t="s">
        <v>157</v>
      </c>
      <c r="B799" s="67" t="s">
        <v>2439</v>
      </c>
      <c r="C799" s="6">
        <v>3021</v>
      </c>
      <c r="D799" s="6">
        <v>0.36</v>
      </c>
      <c r="E799" s="8">
        <v>43258.541666666664</v>
      </c>
      <c r="F799">
        <f t="shared" si="12"/>
        <v>2018</v>
      </c>
    </row>
    <row r="800" spans="1:6" x14ac:dyDescent="0.25">
      <c r="A800" s="67" t="s">
        <v>157</v>
      </c>
      <c r="B800" s="67" t="s">
        <v>2440</v>
      </c>
      <c r="C800" s="6">
        <v>1007</v>
      </c>
      <c r="D800" s="6">
        <v>0.12</v>
      </c>
      <c r="E800" s="8">
        <v>43258.3125</v>
      </c>
      <c r="F800">
        <f t="shared" si="12"/>
        <v>2018</v>
      </c>
    </row>
    <row r="801" spans="1:6" x14ac:dyDescent="0.25">
      <c r="A801" s="67" t="s">
        <v>157</v>
      </c>
      <c r="B801" s="67" t="s">
        <v>2440</v>
      </c>
      <c r="C801" s="6">
        <v>972</v>
      </c>
      <c r="D801" s="6">
        <v>0.16</v>
      </c>
      <c r="E801" s="8">
        <v>43258.3125</v>
      </c>
      <c r="F801">
        <f t="shared" si="12"/>
        <v>2018</v>
      </c>
    </row>
    <row r="802" spans="1:6" x14ac:dyDescent="0.25">
      <c r="A802" s="67" t="s">
        <v>157</v>
      </c>
      <c r="B802" s="67" t="s">
        <v>2440</v>
      </c>
      <c r="C802" s="6">
        <v>548</v>
      </c>
      <c r="D802" s="6">
        <v>0.09</v>
      </c>
      <c r="E802" s="8">
        <v>43258.3125</v>
      </c>
      <c r="F802">
        <f t="shared" si="12"/>
        <v>2018</v>
      </c>
    </row>
    <row r="803" spans="1:6" x14ac:dyDescent="0.25">
      <c r="A803" s="67" t="s">
        <v>157</v>
      </c>
      <c r="B803" s="67" t="s">
        <v>2440</v>
      </c>
      <c r="C803" s="6">
        <v>960</v>
      </c>
      <c r="D803" s="6">
        <v>0.16</v>
      </c>
      <c r="E803" s="8">
        <v>43258.3125</v>
      </c>
      <c r="F803">
        <f t="shared" si="12"/>
        <v>2018</v>
      </c>
    </row>
    <row r="804" spans="1:6" x14ac:dyDescent="0.25">
      <c r="A804" s="67" t="s">
        <v>157</v>
      </c>
      <c r="B804" s="67" t="s">
        <v>2440</v>
      </c>
      <c r="C804" s="6">
        <v>3021</v>
      </c>
      <c r="D804" s="6">
        <v>0.36</v>
      </c>
      <c r="E804" s="8">
        <v>43258.3125</v>
      </c>
      <c r="F804">
        <f t="shared" si="12"/>
        <v>2018</v>
      </c>
    </row>
    <row r="805" spans="1:6" x14ac:dyDescent="0.25">
      <c r="A805" s="67" t="s">
        <v>157</v>
      </c>
      <c r="B805" s="67" t="s">
        <v>2441</v>
      </c>
      <c r="C805" s="6">
        <v>1644</v>
      </c>
      <c r="D805" s="6">
        <v>0.27</v>
      </c>
      <c r="E805" s="8">
        <v>43258.291666666664</v>
      </c>
      <c r="F805">
        <f t="shared" si="12"/>
        <v>2018</v>
      </c>
    </row>
    <row r="806" spans="1:6" x14ac:dyDescent="0.25">
      <c r="A806" s="67" t="s">
        <v>157</v>
      </c>
      <c r="B806" s="67" t="s">
        <v>2441</v>
      </c>
      <c r="C806" s="6">
        <v>480</v>
      </c>
      <c r="D806" s="6">
        <v>0.08</v>
      </c>
      <c r="E806" s="8">
        <v>43258.291666666664</v>
      </c>
      <c r="F806">
        <f t="shared" si="12"/>
        <v>2018</v>
      </c>
    </row>
    <row r="807" spans="1:6" x14ac:dyDescent="0.25">
      <c r="A807" s="67" t="s">
        <v>157</v>
      </c>
      <c r="B807" s="67" t="s">
        <v>2441</v>
      </c>
      <c r="C807" s="6">
        <v>3021</v>
      </c>
      <c r="D807" s="6">
        <v>0.36</v>
      </c>
      <c r="E807" s="8">
        <v>43258.291666666664</v>
      </c>
      <c r="F807">
        <f t="shared" si="12"/>
        <v>2018</v>
      </c>
    </row>
    <row r="808" spans="1:6" x14ac:dyDescent="0.25">
      <c r="A808" s="67" t="s">
        <v>157</v>
      </c>
      <c r="B808" s="67" t="s">
        <v>2441</v>
      </c>
      <c r="C808" s="6">
        <v>6042</v>
      </c>
      <c r="D808" s="6">
        <v>0.72</v>
      </c>
      <c r="E808" s="8">
        <v>43258.291666666664</v>
      </c>
      <c r="F808">
        <f t="shared" si="12"/>
        <v>2018</v>
      </c>
    </row>
    <row r="809" spans="1:6" x14ac:dyDescent="0.25">
      <c r="A809" s="67" t="s">
        <v>157</v>
      </c>
      <c r="B809" s="67" t="s">
        <v>2442</v>
      </c>
      <c r="C809" s="6">
        <v>3021</v>
      </c>
      <c r="D809" s="6">
        <v>0.36</v>
      </c>
      <c r="E809" s="8">
        <v>43257.583333333336</v>
      </c>
      <c r="F809">
        <f t="shared" si="12"/>
        <v>2018</v>
      </c>
    </row>
    <row r="810" spans="1:6" x14ac:dyDescent="0.25">
      <c r="A810" s="67" t="s">
        <v>157</v>
      </c>
      <c r="B810" s="67" t="s">
        <v>2443</v>
      </c>
      <c r="C810" s="6">
        <v>548</v>
      </c>
      <c r="D810" s="6">
        <v>0.09</v>
      </c>
      <c r="E810" s="8">
        <v>43257.583333333336</v>
      </c>
      <c r="F810">
        <f t="shared" si="12"/>
        <v>2018</v>
      </c>
    </row>
    <row r="811" spans="1:6" x14ac:dyDescent="0.25">
      <c r="A811" s="67" t="s">
        <v>157</v>
      </c>
      <c r="B811" s="67" t="s">
        <v>2443</v>
      </c>
      <c r="C811" s="6">
        <v>3021</v>
      </c>
      <c r="D811" s="6">
        <v>0.36</v>
      </c>
      <c r="E811" s="8">
        <v>43257.583333333336</v>
      </c>
      <c r="F811">
        <f t="shared" si="12"/>
        <v>2018</v>
      </c>
    </row>
    <row r="812" spans="1:6" x14ac:dyDescent="0.25">
      <c r="A812" s="67" t="s">
        <v>157</v>
      </c>
      <c r="B812" s="67" t="s">
        <v>2443</v>
      </c>
      <c r="C812" s="6">
        <v>480</v>
      </c>
      <c r="D812" s="6">
        <v>0.08</v>
      </c>
      <c r="E812" s="8">
        <v>43257.583333333336</v>
      </c>
      <c r="F812">
        <f t="shared" si="12"/>
        <v>2018</v>
      </c>
    </row>
    <row r="813" spans="1:6" x14ac:dyDescent="0.25">
      <c r="A813" s="67" t="s">
        <v>157</v>
      </c>
      <c r="B813" s="67" t="s">
        <v>2443</v>
      </c>
      <c r="C813" s="6">
        <v>3021</v>
      </c>
      <c r="D813" s="6">
        <v>0.36</v>
      </c>
      <c r="E813" s="8">
        <v>43257.583333333336</v>
      </c>
      <c r="F813">
        <f t="shared" si="12"/>
        <v>2018</v>
      </c>
    </row>
    <row r="814" spans="1:6" x14ac:dyDescent="0.25">
      <c r="A814" s="67" t="s">
        <v>157</v>
      </c>
      <c r="B814" s="67" t="s">
        <v>2444</v>
      </c>
      <c r="C814" s="6">
        <v>480</v>
      </c>
      <c r="D814" s="6">
        <v>0.08</v>
      </c>
      <c r="E814" s="8">
        <v>43257.416666666664</v>
      </c>
      <c r="F814">
        <f t="shared" si="12"/>
        <v>2018</v>
      </c>
    </row>
    <row r="815" spans="1:6" x14ac:dyDescent="0.25">
      <c r="A815" s="67" t="s">
        <v>157</v>
      </c>
      <c r="B815" s="67" t="s">
        <v>2444</v>
      </c>
      <c r="C815" s="6">
        <v>9063</v>
      </c>
      <c r="D815" s="6">
        <v>1.08</v>
      </c>
      <c r="E815" s="8">
        <v>43257.416666666664</v>
      </c>
      <c r="F815">
        <f t="shared" si="12"/>
        <v>2018</v>
      </c>
    </row>
    <row r="816" spans="1:6" x14ac:dyDescent="0.25">
      <c r="A816" s="67" t="s">
        <v>157</v>
      </c>
      <c r="B816" s="67" t="s">
        <v>2444</v>
      </c>
      <c r="C816" s="6">
        <v>1215</v>
      </c>
      <c r="D816" s="6">
        <v>0.2</v>
      </c>
      <c r="E816" s="8">
        <v>43257.416666666664</v>
      </c>
      <c r="F816">
        <f t="shared" si="12"/>
        <v>2018</v>
      </c>
    </row>
    <row r="817" spans="1:6" x14ac:dyDescent="0.25">
      <c r="A817" s="67" t="s">
        <v>157</v>
      </c>
      <c r="B817" s="67" t="s">
        <v>2444</v>
      </c>
      <c r="C817" s="6">
        <v>1007</v>
      </c>
      <c r="D817" s="6">
        <v>0.12</v>
      </c>
      <c r="E817" s="8">
        <v>43257.416666666664</v>
      </c>
      <c r="F817">
        <f t="shared" si="12"/>
        <v>2018</v>
      </c>
    </row>
    <row r="818" spans="1:6" x14ac:dyDescent="0.25">
      <c r="A818" s="67" t="s">
        <v>157</v>
      </c>
      <c r="B818" s="67" t="s">
        <v>2444</v>
      </c>
      <c r="C818" s="6">
        <v>548</v>
      </c>
      <c r="D818" s="6">
        <v>0.09</v>
      </c>
      <c r="E818" s="8">
        <v>43257.416666666664</v>
      </c>
      <c r="F818">
        <f t="shared" si="12"/>
        <v>2018</v>
      </c>
    </row>
    <row r="819" spans="1:6" x14ac:dyDescent="0.25">
      <c r="A819" s="67" t="s">
        <v>157</v>
      </c>
      <c r="B819" s="67" t="s">
        <v>2444</v>
      </c>
      <c r="C819" s="6">
        <v>3021</v>
      </c>
      <c r="D819" s="6">
        <v>0.36</v>
      </c>
      <c r="E819" s="8">
        <v>43257.416666666664</v>
      </c>
      <c r="F819">
        <f t="shared" si="12"/>
        <v>2018</v>
      </c>
    </row>
    <row r="820" spans="1:6" x14ac:dyDescent="0.25">
      <c r="A820" s="67" t="s">
        <v>157</v>
      </c>
      <c r="B820" s="67" t="s">
        <v>2445</v>
      </c>
      <c r="C820" s="6">
        <v>480</v>
      </c>
      <c r="D820" s="6">
        <v>0.08</v>
      </c>
      <c r="E820" s="8">
        <v>43257.385416666664</v>
      </c>
      <c r="F820">
        <f t="shared" si="12"/>
        <v>2018</v>
      </c>
    </row>
    <row r="821" spans="1:6" x14ac:dyDescent="0.25">
      <c r="A821" s="67" t="s">
        <v>157</v>
      </c>
      <c r="B821" s="67" t="s">
        <v>2445</v>
      </c>
      <c r="C821" s="6">
        <v>2014</v>
      </c>
      <c r="D821" s="6">
        <v>0.24</v>
      </c>
      <c r="E821" s="8">
        <v>43257.385416666664</v>
      </c>
      <c r="F821">
        <f t="shared" si="12"/>
        <v>2018</v>
      </c>
    </row>
    <row r="822" spans="1:6" x14ac:dyDescent="0.25">
      <c r="A822" s="67" t="s">
        <v>157</v>
      </c>
      <c r="B822" s="67" t="s">
        <v>2445</v>
      </c>
      <c r="C822" s="6">
        <v>729</v>
      </c>
      <c r="D822" s="6">
        <v>0.12</v>
      </c>
      <c r="E822" s="8">
        <v>43257.385416666664</v>
      </c>
      <c r="F822">
        <f t="shared" si="12"/>
        <v>2018</v>
      </c>
    </row>
    <row r="823" spans="1:6" x14ac:dyDescent="0.25">
      <c r="A823" s="67" t="s">
        <v>157</v>
      </c>
      <c r="B823" s="67" t="s">
        <v>2445</v>
      </c>
      <c r="C823" s="6">
        <v>2014</v>
      </c>
      <c r="D823" s="6">
        <v>0.24</v>
      </c>
      <c r="E823" s="8">
        <v>43257.385416666664</v>
      </c>
      <c r="F823">
        <f t="shared" si="12"/>
        <v>2018</v>
      </c>
    </row>
    <row r="824" spans="1:6" x14ac:dyDescent="0.25">
      <c r="A824" s="67" t="s">
        <v>157</v>
      </c>
      <c r="B824" s="67" t="s">
        <v>2445</v>
      </c>
      <c r="C824" s="6">
        <v>1007</v>
      </c>
      <c r="D824" s="6">
        <v>0.12</v>
      </c>
      <c r="E824" s="8">
        <v>43257.385416666664</v>
      </c>
      <c r="F824">
        <f t="shared" si="12"/>
        <v>2018</v>
      </c>
    </row>
    <row r="825" spans="1:6" x14ac:dyDescent="0.25">
      <c r="A825" s="67" t="s">
        <v>157</v>
      </c>
      <c r="B825" s="67" t="s">
        <v>2445</v>
      </c>
      <c r="C825" s="6">
        <v>1096</v>
      </c>
      <c r="D825" s="6">
        <v>0.18</v>
      </c>
      <c r="E825" s="8">
        <v>43257.385416666664</v>
      </c>
      <c r="F825">
        <f t="shared" si="12"/>
        <v>2018</v>
      </c>
    </row>
    <row r="826" spans="1:6" x14ac:dyDescent="0.25">
      <c r="A826" s="67" t="s">
        <v>157</v>
      </c>
      <c r="B826" s="67" t="s">
        <v>2445</v>
      </c>
      <c r="C826" s="6">
        <v>5035</v>
      </c>
      <c r="D826" s="6">
        <v>0.6</v>
      </c>
      <c r="E826" s="8">
        <v>43257.385416666664</v>
      </c>
      <c r="F826">
        <f t="shared" si="12"/>
        <v>2018</v>
      </c>
    </row>
    <row r="827" spans="1:6" x14ac:dyDescent="0.25">
      <c r="A827" s="67" t="s">
        <v>157</v>
      </c>
      <c r="B827" s="67" t="s">
        <v>2446</v>
      </c>
      <c r="C827" s="6">
        <v>3021</v>
      </c>
      <c r="D827" s="6">
        <v>0.36</v>
      </c>
      <c r="E827" s="8">
        <v>43257.333333333336</v>
      </c>
      <c r="F827">
        <f t="shared" si="12"/>
        <v>2018</v>
      </c>
    </row>
    <row r="828" spans="1:6" x14ac:dyDescent="0.25">
      <c r="A828" s="67" t="s">
        <v>157</v>
      </c>
      <c r="B828" s="67" t="s">
        <v>2446</v>
      </c>
      <c r="C828" s="6">
        <v>960</v>
      </c>
      <c r="D828" s="6">
        <v>0.16</v>
      </c>
      <c r="E828" s="8">
        <v>43257.333333333336</v>
      </c>
      <c r="F828">
        <f t="shared" si="12"/>
        <v>2018</v>
      </c>
    </row>
    <row r="829" spans="1:6" x14ac:dyDescent="0.25">
      <c r="A829" s="67" t="s">
        <v>157</v>
      </c>
      <c r="B829" s="67" t="s">
        <v>2446</v>
      </c>
      <c r="C829" s="6">
        <v>11040</v>
      </c>
      <c r="D829" s="6">
        <v>0</v>
      </c>
      <c r="E829" s="8">
        <v>43257.333333333336</v>
      </c>
      <c r="F829">
        <f t="shared" si="12"/>
        <v>2018</v>
      </c>
    </row>
    <row r="830" spans="1:6" x14ac:dyDescent="0.25">
      <c r="A830" s="67" t="s">
        <v>157</v>
      </c>
      <c r="B830" s="67" t="s">
        <v>2447</v>
      </c>
      <c r="C830" s="6">
        <v>3021</v>
      </c>
      <c r="D830" s="6">
        <v>0.36</v>
      </c>
      <c r="E830" s="8">
        <v>43257.333333333336</v>
      </c>
      <c r="F830">
        <f t="shared" si="12"/>
        <v>2018</v>
      </c>
    </row>
    <row r="831" spans="1:6" x14ac:dyDescent="0.25">
      <c r="A831" s="67" t="s">
        <v>157</v>
      </c>
      <c r="B831" s="67" t="s">
        <v>2447</v>
      </c>
      <c r="C831" s="6">
        <v>480</v>
      </c>
      <c r="D831" s="6">
        <v>0.08</v>
      </c>
      <c r="E831" s="8">
        <v>43257.333333333336</v>
      </c>
      <c r="F831">
        <f t="shared" si="12"/>
        <v>2018</v>
      </c>
    </row>
    <row r="832" spans="1:6" x14ac:dyDescent="0.25">
      <c r="A832" s="67" t="s">
        <v>157</v>
      </c>
      <c r="B832" s="67" t="s">
        <v>2447</v>
      </c>
      <c r="C832" s="6">
        <v>3021</v>
      </c>
      <c r="D832" s="6">
        <v>0.36</v>
      </c>
      <c r="E832" s="8">
        <v>43257.333333333336</v>
      </c>
      <c r="F832">
        <f t="shared" si="12"/>
        <v>2018</v>
      </c>
    </row>
    <row r="833" spans="1:6" x14ac:dyDescent="0.25">
      <c r="A833" s="67" t="s">
        <v>157</v>
      </c>
      <c r="B833" s="67" t="s">
        <v>2448</v>
      </c>
      <c r="C833" s="6">
        <v>1007</v>
      </c>
      <c r="D833" s="6">
        <v>0.12</v>
      </c>
      <c r="E833" s="8">
        <v>43255.625</v>
      </c>
      <c r="F833">
        <f t="shared" si="12"/>
        <v>2018</v>
      </c>
    </row>
    <row r="834" spans="1:6" x14ac:dyDescent="0.25">
      <c r="A834" s="67" t="s">
        <v>157</v>
      </c>
      <c r="B834" s="67" t="s">
        <v>2448</v>
      </c>
      <c r="C834" s="6">
        <v>480</v>
      </c>
      <c r="D834" s="6">
        <v>0.08</v>
      </c>
      <c r="E834" s="8">
        <v>43255.625</v>
      </c>
      <c r="F834">
        <f t="shared" si="12"/>
        <v>2018</v>
      </c>
    </row>
    <row r="835" spans="1:6" x14ac:dyDescent="0.25">
      <c r="A835" s="67" t="s">
        <v>157</v>
      </c>
      <c r="B835" s="67" t="s">
        <v>2449</v>
      </c>
      <c r="C835" s="6">
        <v>480</v>
      </c>
      <c r="D835" s="6">
        <v>0.08</v>
      </c>
      <c r="E835" s="8">
        <v>43255.583333333336</v>
      </c>
      <c r="F835">
        <f t="shared" ref="F835:F898" si="13">YEAR(E835)</f>
        <v>2018</v>
      </c>
    </row>
    <row r="836" spans="1:6" x14ac:dyDescent="0.25">
      <c r="A836" s="67" t="s">
        <v>157</v>
      </c>
      <c r="B836" s="67" t="s">
        <v>2449</v>
      </c>
      <c r="C836" s="6">
        <v>2014</v>
      </c>
      <c r="D836" s="6">
        <v>0.24</v>
      </c>
      <c r="E836" s="8">
        <v>43255.583333333336</v>
      </c>
      <c r="F836">
        <f t="shared" si="13"/>
        <v>2018</v>
      </c>
    </row>
    <row r="837" spans="1:6" x14ac:dyDescent="0.25">
      <c r="A837" s="67" t="s">
        <v>157</v>
      </c>
      <c r="B837" s="67" t="s">
        <v>2449</v>
      </c>
      <c r="C837" s="6">
        <v>729</v>
      </c>
      <c r="D837" s="6">
        <v>0.12</v>
      </c>
      <c r="E837" s="8">
        <v>43255.583333333336</v>
      </c>
      <c r="F837">
        <f t="shared" si="13"/>
        <v>2018</v>
      </c>
    </row>
    <row r="838" spans="1:6" x14ac:dyDescent="0.25">
      <c r="A838" s="67" t="s">
        <v>157</v>
      </c>
      <c r="B838" s="67" t="s">
        <v>2449</v>
      </c>
      <c r="C838" s="6">
        <v>289</v>
      </c>
      <c r="D838" s="6">
        <v>0.05</v>
      </c>
      <c r="E838" s="8">
        <v>43255.583333333336</v>
      </c>
      <c r="F838">
        <f t="shared" si="13"/>
        <v>2018</v>
      </c>
    </row>
    <row r="839" spans="1:6" x14ac:dyDescent="0.25">
      <c r="A839" s="67" t="s">
        <v>157</v>
      </c>
      <c r="B839" s="67" t="s">
        <v>2449</v>
      </c>
      <c r="C839" s="6">
        <v>1007</v>
      </c>
      <c r="D839" s="6">
        <v>0.12</v>
      </c>
      <c r="E839" s="8">
        <v>43255.583333333336</v>
      </c>
      <c r="F839">
        <f t="shared" si="13"/>
        <v>2018</v>
      </c>
    </row>
    <row r="840" spans="1:6" x14ac:dyDescent="0.25">
      <c r="A840" s="67" t="s">
        <v>157</v>
      </c>
      <c r="B840" s="67" t="s">
        <v>2449</v>
      </c>
      <c r="C840" s="6">
        <v>3021</v>
      </c>
      <c r="D840" s="6">
        <v>0.36</v>
      </c>
      <c r="E840" s="8">
        <v>43255.583333333336</v>
      </c>
      <c r="F840">
        <f t="shared" si="13"/>
        <v>2018</v>
      </c>
    </row>
    <row r="841" spans="1:6" x14ac:dyDescent="0.25">
      <c r="A841" s="67" t="s">
        <v>157</v>
      </c>
      <c r="B841" s="67" t="s">
        <v>2450</v>
      </c>
      <c r="C841" s="6">
        <v>1007</v>
      </c>
      <c r="D841" s="6">
        <v>0.12</v>
      </c>
      <c r="E841" s="8">
        <v>43255.458333333336</v>
      </c>
      <c r="F841">
        <f t="shared" si="13"/>
        <v>2018</v>
      </c>
    </row>
    <row r="842" spans="1:6" x14ac:dyDescent="0.25">
      <c r="A842" s="67" t="s">
        <v>157</v>
      </c>
      <c r="B842" s="67" t="s">
        <v>2450</v>
      </c>
      <c r="C842" s="6">
        <v>480</v>
      </c>
      <c r="D842" s="6">
        <v>0.08</v>
      </c>
      <c r="E842" s="8">
        <v>43255.458333333336</v>
      </c>
      <c r="F842">
        <f t="shared" si="13"/>
        <v>2018</v>
      </c>
    </row>
    <row r="843" spans="1:6" x14ac:dyDescent="0.25">
      <c r="A843" s="67" t="s">
        <v>157</v>
      </c>
      <c r="B843" s="67" t="s">
        <v>2450</v>
      </c>
      <c r="C843" s="6">
        <v>243</v>
      </c>
      <c r="D843" s="6">
        <v>0.04</v>
      </c>
      <c r="E843" s="8">
        <v>43255.458333333336</v>
      </c>
      <c r="F843">
        <f t="shared" si="13"/>
        <v>2018</v>
      </c>
    </row>
    <row r="844" spans="1:6" x14ac:dyDescent="0.25">
      <c r="A844" s="67" t="s">
        <v>157</v>
      </c>
      <c r="B844" s="67" t="s">
        <v>2450</v>
      </c>
      <c r="C844" s="6">
        <v>2014</v>
      </c>
      <c r="D844" s="6">
        <v>0.24</v>
      </c>
      <c r="E844" s="8">
        <v>43255.458333333336</v>
      </c>
      <c r="F844">
        <f t="shared" si="13"/>
        <v>2018</v>
      </c>
    </row>
    <row r="845" spans="1:6" x14ac:dyDescent="0.25">
      <c r="A845" s="67" t="s">
        <v>157</v>
      </c>
      <c r="B845" s="67" t="s">
        <v>2451</v>
      </c>
      <c r="C845" s="6">
        <v>1440</v>
      </c>
      <c r="D845" s="6">
        <v>0.24</v>
      </c>
      <c r="E845" s="8">
        <v>43255.416666666664</v>
      </c>
      <c r="F845">
        <f t="shared" si="13"/>
        <v>2018</v>
      </c>
    </row>
    <row r="846" spans="1:6" x14ac:dyDescent="0.25">
      <c r="A846" s="67" t="s">
        <v>157</v>
      </c>
      <c r="B846" s="67" t="s">
        <v>2451</v>
      </c>
      <c r="C846" s="6">
        <v>243</v>
      </c>
      <c r="D846" s="6">
        <v>0.04</v>
      </c>
      <c r="E846" s="8">
        <v>43255.416666666664</v>
      </c>
      <c r="F846">
        <f t="shared" si="13"/>
        <v>2018</v>
      </c>
    </row>
    <row r="847" spans="1:6" x14ac:dyDescent="0.25">
      <c r="A847" s="67" t="s">
        <v>157</v>
      </c>
      <c r="B847" s="67" t="s">
        <v>2451</v>
      </c>
      <c r="C847" s="6">
        <v>6042</v>
      </c>
      <c r="D847" s="6">
        <v>0.72</v>
      </c>
      <c r="E847" s="8">
        <v>43255.416666666664</v>
      </c>
      <c r="F847">
        <f t="shared" si="13"/>
        <v>2018</v>
      </c>
    </row>
    <row r="848" spans="1:6" x14ac:dyDescent="0.25">
      <c r="A848" s="67" t="s">
        <v>157</v>
      </c>
      <c r="B848" s="67" t="s">
        <v>2451</v>
      </c>
      <c r="C848" s="6">
        <v>5035</v>
      </c>
      <c r="D848" s="6">
        <v>0.6</v>
      </c>
      <c r="E848" s="8">
        <v>43255.416666666664</v>
      </c>
      <c r="F848">
        <f t="shared" si="13"/>
        <v>2018</v>
      </c>
    </row>
    <row r="849" spans="1:6" x14ac:dyDescent="0.25">
      <c r="A849" s="67" t="s">
        <v>157</v>
      </c>
      <c r="B849" s="67" t="s">
        <v>2452</v>
      </c>
      <c r="C849" s="6">
        <v>480</v>
      </c>
      <c r="D849" s="6">
        <v>0.08</v>
      </c>
      <c r="E849" s="8">
        <v>43255.354166666664</v>
      </c>
      <c r="F849">
        <f t="shared" si="13"/>
        <v>2018</v>
      </c>
    </row>
    <row r="850" spans="1:6" x14ac:dyDescent="0.25">
      <c r="A850" s="67" t="s">
        <v>157</v>
      </c>
      <c r="B850" s="67" t="s">
        <v>2452</v>
      </c>
      <c r="C850" s="6">
        <v>548</v>
      </c>
      <c r="D850" s="6">
        <v>0.09</v>
      </c>
      <c r="E850" s="8">
        <v>43255.354166666664</v>
      </c>
      <c r="F850">
        <f t="shared" si="13"/>
        <v>2018</v>
      </c>
    </row>
    <row r="851" spans="1:6" x14ac:dyDescent="0.25">
      <c r="A851" s="67" t="s">
        <v>157</v>
      </c>
      <c r="B851" s="67" t="s">
        <v>2452</v>
      </c>
      <c r="C851" s="6">
        <v>3021</v>
      </c>
      <c r="D851" s="6">
        <v>0.36</v>
      </c>
      <c r="E851" s="8">
        <v>43255.354166666664</v>
      </c>
      <c r="F851">
        <f t="shared" si="13"/>
        <v>2018</v>
      </c>
    </row>
    <row r="852" spans="1:6" x14ac:dyDescent="0.25">
      <c r="A852" s="67" t="s">
        <v>157</v>
      </c>
      <c r="B852" s="67" t="s">
        <v>2452</v>
      </c>
      <c r="C852" s="6">
        <v>486</v>
      </c>
      <c r="D852" s="6">
        <v>0.08</v>
      </c>
      <c r="E852" s="8">
        <v>43255.354166666664</v>
      </c>
      <c r="F852">
        <f t="shared" si="13"/>
        <v>2018</v>
      </c>
    </row>
    <row r="853" spans="1:6" x14ac:dyDescent="0.25">
      <c r="A853" s="67" t="s">
        <v>157</v>
      </c>
      <c r="B853" s="67" t="s">
        <v>2452</v>
      </c>
      <c r="C853" s="6">
        <v>1007</v>
      </c>
      <c r="D853" s="6">
        <v>0.12</v>
      </c>
      <c r="E853" s="8">
        <v>43255.354166666664</v>
      </c>
      <c r="F853">
        <f t="shared" si="13"/>
        <v>2018</v>
      </c>
    </row>
    <row r="854" spans="1:6" x14ac:dyDescent="0.25">
      <c r="A854" s="67" t="s">
        <v>157</v>
      </c>
      <c r="B854" s="67" t="s">
        <v>2453</v>
      </c>
      <c r="C854" s="6">
        <v>548</v>
      </c>
      <c r="D854" s="6">
        <v>0.09</v>
      </c>
      <c r="E854" s="8">
        <v>43252.708333333336</v>
      </c>
      <c r="F854">
        <f t="shared" si="13"/>
        <v>2018</v>
      </c>
    </row>
    <row r="855" spans="1:6" x14ac:dyDescent="0.25">
      <c r="A855" s="67" t="s">
        <v>157</v>
      </c>
      <c r="B855" s="67" t="s">
        <v>2453</v>
      </c>
      <c r="C855" s="6">
        <v>960</v>
      </c>
      <c r="D855" s="6">
        <v>0.16</v>
      </c>
      <c r="E855" s="8">
        <v>43252.708333333336</v>
      </c>
      <c r="F855">
        <f t="shared" si="13"/>
        <v>2018</v>
      </c>
    </row>
    <row r="856" spans="1:6" x14ac:dyDescent="0.25">
      <c r="A856" s="67" t="s">
        <v>157</v>
      </c>
      <c r="B856" s="67" t="s">
        <v>2454</v>
      </c>
      <c r="C856" s="6">
        <v>4028</v>
      </c>
      <c r="D856" s="6">
        <v>0.48</v>
      </c>
      <c r="E856" s="8">
        <v>43252.583333333336</v>
      </c>
      <c r="F856">
        <f t="shared" si="13"/>
        <v>2018</v>
      </c>
    </row>
    <row r="857" spans="1:6" x14ac:dyDescent="0.25">
      <c r="A857" s="67" t="s">
        <v>157</v>
      </c>
      <c r="B857" s="67" t="s">
        <v>2454</v>
      </c>
      <c r="C857" s="6">
        <v>972</v>
      </c>
      <c r="D857" s="6">
        <v>0.16</v>
      </c>
      <c r="E857" s="8">
        <v>43252.583333333336</v>
      </c>
      <c r="F857">
        <f t="shared" si="13"/>
        <v>2018</v>
      </c>
    </row>
    <row r="858" spans="1:6" x14ac:dyDescent="0.25">
      <c r="A858" s="67" t="s">
        <v>157</v>
      </c>
      <c r="B858" s="67" t="s">
        <v>2454</v>
      </c>
      <c r="C858" s="6">
        <v>3021</v>
      </c>
      <c r="D858" s="6">
        <v>0.36</v>
      </c>
      <c r="E858" s="8">
        <v>43252.583333333336</v>
      </c>
      <c r="F858">
        <f t="shared" si="13"/>
        <v>2018</v>
      </c>
    </row>
    <row r="859" spans="1:6" x14ac:dyDescent="0.25">
      <c r="A859" s="67" t="s">
        <v>157</v>
      </c>
      <c r="B859" s="67" t="s">
        <v>2454</v>
      </c>
      <c r="C859" s="6">
        <v>480</v>
      </c>
      <c r="D859" s="6">
        <v>0.08</v>
      </c>
      <c r="E859" s="8">
        <v>43252.583333333336</v>
      </c>
      <c r="F859">
        <f t="shared" si="13"/>
        <v>2018</v>
      </c>
    </row>
    <row r="860" spans="1:6" x14ac:dyDescent="0.25">
      <c r="A860" s="67" t="s">
        <v>157</v>
      </c>
      <c r="B860" s="67" t="s">
        <v>2455</v>
      </c>
      <c r="C860" s="6">
        <v>480</v>
      </c>
      <c r="D860" s="6">
        <v>0.08</v>
      </c>
      <c r="E860" s="8">
        <v>43297</v>
      </c>
      <c r="F860">
        <f t="shared" si="13"/>
        <v>2018</v>
      </c>
    </row>
    <row r="861" spans="1:6" x14ac:dyDescent="0.25">
      <c r="A861" s="67" t="s">
        <v>157</v>
      </c>
      <c r="B861" s="67" t="s">
        <v>2455</v>
      </c>
      <c r="C861" s="6">
        <v>1007</v>
      </c>
      <c r="D861" s="6">
        <v>0.12</v>
      </c>
      <c r="E861" s="8">
        <v>43297</v>
      </c>
      <c r="F861">
        <f t="shared" si="13"/>
        <v>2018</v>
      </c>
    </row>
    <row r="862" spans="1:6" x14ac:dyDescent="0.25">
      <c r="A862" s="67" t="s">
        <v>157</v>
      </c>
      <c r="B862" s="67" t="s">
        <v>2455</v>
      </c>
      <c r="C862" s="6">
        <v>486</v>
      </c>
      <c r="D862" s="6">
        <v>0.08</v>
      </c>
      <c r="E862" s="8">
        <v>43297</v>
      </c>
      <c r="F862">
        <f t="shared" si="13"/>
        <v>2018</v>
      </c>
    </row>
    <row r="863" spans="1:6" x14ac:dyDescent="0.25">
      <c r="A863" s="67" t="s">
        <v>157</v>
      </c>
      <c r="B863" s="67" t="s">
        <v>2456</v>
      </c>
      <c r="C863" s="6">
        <v>4028</v>
      </c>
      <c r="D863" s="6">
        <v>0.48</v>
      </c>
      <c r="E863" s="8">
        <v>43291</v>
      </c>
      <c r="F863">
        <f t="shared" si="13"/>
        <v>2018</v>
      </c>
    </row>
    <row r="864" spans="1:6" x14ac:dyDescent="0.25">
      <c r="A864" s="67" t="s">
        <v>157</v>
      </c>
      <c r="B864" s="67" t="s">
        <v>2456</v>
      </c>
      <c r="C864" s="6">
        <v>4046</v>
      </c>
      <c r="D864" s="6">
        <v>0.7</v>
      </c>
      <c r="E864" s="8">
        <v>43291</v>
      </c>
      <c r="F864">
        <f t="shared" si="13"/>
        <v>2018</v>
      </c>
    </row>
    <row r="865" spans="1:6" x14ac:dyDescent="0.25">
      <c r="A865" s="67" t="s">
        <v>157</v>
      </c>
      <c r="B865" s="67" t="s">
        <v>2456</v>
      </c>
      <c r="C865" s="6">
        <v>486</v>
      </c>
      <c r="D865" s="6">
        <v>0.08</v>
      </c>
      <c r="E865" s="8">
        <v>43291</v>
      </c>
      <c r="F865">
        <f t="shared" si="13"/>
        <v>2018</v>
      </c>
    </row>
    <row r="866" spans="1:6" x14ac:dyDescent="0.25">
      <c r="A866" s="67" t="s">
        <v>157</v>
      </c>
      <c r="B866" s="67" t="s">
        <v>2456</v>
      </c>
      <c r="C866" s="6">
        <v>480</v>
      </c>
      <c r="D866" s="6">
        <v>0.08</v>
      </c>
      <c r="E866" s="8">
        <v>43291</v>
      </c>
      <c r="F866">
        <f t="shared" si="13"/>
        <v>2018</v>
      </c>
    </row>
    <row r="867" spans="1:6" x14ac:dyDescent="0.25">
      <c r="A867" s="67" t="s">
        <v>157</v>
      </c>
      <c r="B867" s="67" t="s">
        <v>2456</v>
      </c>
      <c r="C867" s="6">
        <v>4028</v>
      </c>
      <c r="D867" s="6">
        <v>0.48</v>
      </c>
      <c r="E867" s="8">
        <v>43291</v>
      </c>
      <c r="F867">
        <f t="shared" si="13"/>
        <v>2018</v>
      </c>
    </row>
    <row r="868" spans="1:6" x14ac:dyDescent="0.25">
      <c r="A868" s="67" t="s">
        <v>157</v>
      </c>
      <c r="B868" s="67" t="s">
        <v>2456</v>
      </c>
      <c r="C868" s="6">
        <v>548</v>
      </c>
      <c r="D868" s="6">
        <v>0.09</v>
      </c>
      <c r="E868" s="8">
        <v>43291</v>
      </c>
      <c r="F868">
        <f t="shared" si="13"/>
        <v>2018</v>
      </c>
    </row>
    <row r="869" spans="1:6" x14ac:dyDescent="0.25">
      <c r="A869" s="67" t="s">
        <v>157</v>
      </c>
      <c r="B869" s="67" t="s">
        <v>2456</v>
      </c>
      <c r="C869" s="6">
        <v>1007</v>
      </c>
      <c r="D869" s="6">
        <v>0.12</v>
      </c>
      <c r="E869" s="8">
        <v>43291</v>
      </c>
      <c r="F869">
        <f t="shared" si="13"/>
        <v>2018</v>
      </c>
    </row>
    <row r="870" spans="1:6" x14ac:dyDescent="0.25">
      <c r="A870" s="67" t="s">
        <v>157</v>
      </c>
      <c r="B870" s="67" t="s">
        <v>2457</v>
      </c>
      <c r="C870" s="6">
        <v>1007</v>
      </c>
      <c r="D870" s="6">
        <v>0.12</v>
      </c>
      <c r="E870" s="8">
        <v>43298</v>
      </c>
      <c r="F870">
        <f t="shared" si="13"/>
        <v>2018</v>
      </c>
    </row>
    <row r="871" spans="1:6" x14ac:dyDescent="0.25">
      <c r="A871" s="67" t="s">
        <v>157</v>
      </c>
      <c r="B871" s="67" t="s">
        <v>2457</v>
      </c>
      <c r="C871" s="6">
        <v>3021</v>
      </c>
      <c r="D871" s="6">
        <v>0.36</v>
      </c>
      <c r="E871" s="8">
        <v>43298</v>
      </c>
      <c r="F871">
        <f t="shared" si="13"/>
        <v>2018</v>
      </c>
    </row>
    <row r="872" spans="1:6" x14ac:dyDescent="0.25">
      <c r="A872" s="67" t="s">
        <v>157</v>
      </c>
      <c r="B872" s="67" t="s">
        <v>2457</v>
      </c>
      <c r="C872" s="6">
        <v>480</v>
      </c>
      <c r="D872" s="6">
        <v>0.08</v>
      </c>
      <c r="E872" s="8">
        <v>43298</v>
      </c>
      <c r="F872">
        <f t="shared" si="13"/>
        <v>2018</v>
      </c>
    </row>
    <row r="873" spans="1:6" x14ac:dyDescent="0.25">
      <c r="A873" s="67" t="s">
        <v>157</v>
      </c>
      <c r="B873" s="67" t="s">
        <v>2457</v>
      </c>
      <c r="C873" s="6">
        <v>1701</v>
      </c>
      <c r="D873" s="6">
        <v>0.28000000000000003</v>
      </c>
      <c r="E873" s="8">
        <v>43298</v>
      </c>
      <c r="F873">
        <f t="shared" si="13"/>
        <v>2018</v>
      </c>
    </row>
    <row r="874" spans="1:6" x14ac:dyDescent="0.25">
      <c r="A874" s="67" t="s">
        <v>157</v>
      </c>
      <c r="B874" s="67" t="s">
        <v>2458</v>
      </c>
      <c r="C874" s="6">
        <v>3021</v>
      </c>
      <c r="D874" s="6">
        <v>0.36</v>
      </c>
      <c r="E874" s="8">
        <v>43286</v>
      </c>
      <c r="F874">
        <f t="shared" si="13"/>
        <v>2018</v>
      </c>
    </row>
    <row r="875" spans="1:6" x14ac:dyDescent="0.25">
      <c r="A875" s="67" t="s">
        <v>157</v>
      </c>
      <c r="B875" s="67" t="s">
        <v>2458</v>
      </c>
      <c r="C875" s="6">
        <v>2014</v>
      </c>
      <c r="D875" s="6">
        <v>0.24</v>
      </c>
      <c r="E875" s="8">
        <v>43286</v>
      </c>
      <c r="F875">
        <f t="shared" si="13"/>
        <v>2018</v>
      </c>
    </row>
    <row r="876" spans="1:6" x14ac:dyDescent="0.25">
      <c r="A876" s="67" t="s">
        <v>157</v>
      </c>
      <c r="B876" s="67" t="s">
        <v>2458</v>
      </c>
      <c r="C876" s="6">
        <v>1007</v>
      </c>
      <c r="D876" s="6">
        <v>0.12</v>
      </c>
      <c r="E876" s="8">
        <v>43286</v>
      </c>
      <c r="F876">
        <f t="shared" si="13"/>
        <v>2018</v>
      </c>
    </row>
    <row r="877" spans="1:6" x14ac:dyDescent="0.25">
      <c r="A877" s="67" t="s">
        <v>157</v>
      </c>
      <c r="B877" s="67" t="s">
        <v>2458</v>
      </c>
      <c r="C877" s="6">
        <v>480</v>
      </c>
      <c r="D877" s="6">
        <v>0.08</v>
      </c>
      <c r="E877" s="8">
        <v>43286</v>
      </c>
      <c r="F877">
        <f t="shared" si="13"/>
        <v>2018</v>
      </c>
    </row>
    <row r="878" spans="1:6" x14ac:dyDescent="0.25">
      <c r="A878" s="67" t="s">
        <v>157</v>
      </c>
      <c r="B878" s="67" t="s">
        <v>2458</v>
      </c>
      <c r="C878" s="6">
        <v>1701</v>
      </c>
      <c r="D878" s="6">
        <v>0.28000000000000003</v>
      </c>
      <c r="E878" s="8">
        <v>43286</v>
      </c>
      <c r="F878">
        <f t="shared" si="13"/>
        <v>2018</v>
      </c>
    </row>
    <row r="879" spans="1:6" x14ac:dyDescent="0.25">
      <c r="A879" s="67" t="s">
        <v>157</v>
      </c>
      <c r="B879" s="67" t="s">
        <v>2459</v>
      </c>
      <c r="C879" s="6">
        <v>1007</v>
      </c>
      <c r="D879" s="6">
        <v>0.12</v>
      </c>
      <c r="E879" s="8">
        <v>43291</v>
      </c>
      <c r="F879">
        <f t="shared" si="13"/>
        <v>2018</v>
      </c>
    </row>
    <row r="880" spans="1:6" x14ac:dyDescent="0.25">
      <c r="A880" s="67" t="s">
        <v>157</v>
      </c>
      <c r="B880" s="67" t="s">
        <v>2459</v>
      </c>
      <c r="C880" s="6">
        <v>3021</v>
      </c>
      <c r="D880" s="6">
        <v>0.36</v>
      </c>
      <c r="E880" s="8">
        <v>43291</v>
      </c>
      <c r="F880">
        <f t="shared" si="13"/>
        <v>2018</v>
      </c>
    </row>
    <row r="881" spans="1:6" x14ac:dyDescent="0.25">
      <c r="A881" s="67" t="s">
        <v>157</v>
      </c>
      <c r="B881" s="67" t="s">
        <v>2459</v>
      </c>
      <c r="C881" s="6">
        <v>548</v>
      </c>
      <c r="D881" s="6">
        <v>0.09</v>
      </c>
      <c r="E881" s="8">
        <v>43291</v>
      </c>
      <c r="F881">
        <f t="shared" si="13"/>
        <v>2018</v>
      </c>
    </row>
    <row r="882" spans="1:6" x14ac:dyDescent="0.25">
      <c r="A882" s="67" t="s">
        <v>157</v>
      </c>
      <c r="B882" s="67" t="s">
        <v>2459</v>
      </c>
      <c r="C882" s="6">
        <v>1007</v>
      </c>
      <c r="D882" s="6">
        <v>0.12</v>
      </c>
      <c r="E882" s="8">
        <v>43291</v>
      </c>
      <c r="F882">
        <f t="shared" si="13"/>
        <v>2018</v>
      </c>
    </row>
    <row r="883" spans="1:6" x14ac:dyDescent="0.25">
      <c r="A883" s="67" t="s">
        <v>157</v>
      </c>
      <c r="B883" s="67" t="s">
        <v>2459</v>
      </c>
      <c r="C883" s="6">
        <v>243</v>
      </c>
      <c r="D883" s="6">
        <v>0.04</v>
      </c>
      <c r="E883" s="8">
        <v>43291</v>
      </c>
      <c r="F883">
        <f t="shared" si="13"/>
        <v>2018</v>
      </c>
    </row>
    <row r="884" spans="1:6" x14ac:dyDescent="0.25">
      <c r="A884" s="67" t="s">
        <v>157</v>
      </c>
      <c r="B884" s="67" t="s">
        <v>2460</v>
      </c>
      <c r="C884" s="6">
        <v>289</v>
      </c>
      <c r="D884" s="6">
        <v>0.05</v>
      </c>
      <c r="E884" s="8">
        <v>43292</v>
      </c>
      <c r="F884">
        <f t="shared" si="13"/>
        <v>2018</v>
      </c>
    </row>
    <row r="885" spans="1:6" x14ac:dyDescent="0.25">
      <c r="A885" s="67" t="s">
        <v>157</v>
      </c>
      <c r="B885" s="67" t="s">
        <v>2460</v>
      </c>
      <c r="C885" s="6">
        <v>3021</v>
      </c>
      <c r="D885" s="6">
        <v>0.36</v>
      </c>
      <c r="E885" s="8">
        <v>43292</v>
      </c>
      <c r="F885">
        <f t="shared" si="13"/>
        <v>2018</v>
      </c>
    </row>
    <row r="886" spans="1:6" x14ac:dyDescent="0.25">
      <c r="A886" s="67" t="s">
        <v>157</v>
      </c>
      <c r="B886" s="67" t="s">
        <v>2460</v>
      </c>
      <c r="C886" s="6">
        <v>1215</v>
      </c>
      <c r="D886" s="6">
        <v>0.2</v>
      </c>
      <c r="E886" s="8">
        <v>43292</v>
      </c>
      <c r="F886">
        <f t="shared" si="13"/>
        <v>2018</v>
      </c>
    </row>
    <row r="887" spans="1:6" x14ac:dyDescent="0.25">
      <c r="A887" s="67" t="s">
        <v>157</v>
      </c>
      <c r="B887" s="67" t="s">
        <v>2460</v>
      </c>
      <c r="C887" s="6">
        <v>2014</v>
      </c>
      <c r="D887" s="6">
        <v>0.24</v>
      </c>
      <c r="E887" s="8">
        <v>43292</v>
      </c>
      <c r="F887">
        <f t="shared" si="13"/>
        <v>2018</v>
      </c>
    </row>
    <row r="888" spans="1:6" x14ac:dyDescent="0.25">
      <c r="A888" s="67" t="s">
        <v>157</v>
      </c>
      <c r="B888" s="67" t="s">
        <v>2460</v>
      </c>
      <c r="C888" s="6">
        <v>2014</v>
      </c>
      <c r="D888" s="6">
        <v>0.24</v>
      </c>
      <c r="E888" s="8">
        <v>43292</v>
      </c>
      <c r="F888">
        <f t="shared" si="13"/>
        <v>2018</v>
      </c>
    </row>
    <row r="889" spans="1:6" x14ac:dyDescent="0.25">
      <c r="A889" s="67" t="s">
        <v>157</v>
      </c>
      <c r="B889" s="67" t="s">
        <v>2461</v>
      </c>
      <c r="C889" s="6">
        <v>2014</v>
      </c>
      <c r="D889" s="6">
        <v>0.24</v>
      </c>
      <c r="E889" s="8">
        <v>43311</v>
      </c>
      <c r="F889">
        <f t="shared" si="13"/>
        <v>2018</v>
      </c>
    </row>
    <row r="890" spans="1:6" x14ac:dyDescent="0.25">
      <c r="A890" s="67" t="s">
        <v>157</v>
      </c>
      <c r="B890" s="67" t="s">
        <v>2461</v>
      </c>
      <c r="C890" s="6">
        <v>480</v>
      </c>
      <c r="D890" s="6">
        <v>0.08</v>
      </c>
      <c r="E890" s="8">
        <v>43311</v>
      </c>
      <c r="F890">
        <f t="shared" si="13"/>
        <v>2018</v>
      </c>
    </row>
    <row r="891" spans="1:6" x14ac:dyDescent="0.25">
      <c r="A891" s="67" t="s">
        <v>157</v>
      </c>
      <c r="B891" s="67" t="s">
        <v>2462</v>
      </c>
      <c r="C891" s="6">
        <v>2014</v>
      </c>
      <c r="D891" s="6">
        <v>0.24</v>
      </c>
      <c r="E891" s="8">
        <v>43294</v>
      </c>
      <c r="F891">
        <f t="shared" si="13"/>
        <v>2018</v>
      </c>
    </row>
    <row r="892" spans="1:6" x14ac:dyDescent="0.25">
      <c r="A892" s="67" t="s">
        <v>157</v>
      </c>
      <c r="B892" s="67" t="s">
        <v>2462</v>
      </c>
      <c r="C892" s="6">
        <v>1007</v>
      </c>
      <c r="D892" s="6">
        <v>0.12</v>
      </c>
      <c r="E892" s="8">
        <v>43294</v>
      </c>
      <c r="F892">
        <f t="shared" si="13"/>
        <v>2018</v>
      </c>
    </row>
    <row r="893" spans="1:6" x14ac:dyDescent="0.25">
      <c r="A893" s="67" t="s">
        <v>157</v>
      </c>
      <c r="B893" s="67" t="s">
        <v>2462</v>
      </c>
      <c r="C893" s="6">
        <v>1215</v>
      </c>
      <c r="D893" s="6">
        <v>0.2</v>
      </c>
      <c r="E893" s="8">
        <v>43294</v>
      </c>
      <c r="F893">
        <f t="shared" si="13"/>
        <v>2018</v>
      </c>
    </row>
    <row r="894" spans="1:6" x14ac:dyDescent="0.25">
      <c r="A894" s="67" t="s">
        <v>157</v>
      </c>
      <c r="B894" s="67" t="s">
        <v>2462</v>
      </c>
      <c r="C894" s="6">
        <v>4028</v>
      </c>
      <c r="D894" s="6">
        <v>0.48</v>
      </c>
      <c r="E894" s="8">
        <v>43294</v>
      </c>
      <c r="F894">
        <f t="shared" si="13"/>
        <v>2018</v>
      </c>
    </row>
    <row r="895" spans="1:6" x14ac:dyDescent="0.25">
      <c r="A895" s="67" t="s">
        <v>157</v>
      </c>
      <c r="B895" s="67" t="s">
        <v>2462</v>
      </c>
      <c r="C895" s="6">
        <v>480</v>
      </c>
      <c r="D895" s="6">
        <v>0.08</v>
      </c>
      <c r="E895" s="8">
        <v>43294</v>
      </c>
      <c r="F895">
        <f t="shared" si="13"/>
        <v>2018</v>
      </c>
    </row>
    <row r="896" spans="1:6" x14ac:dyDescent="0.25">
      <c r="A896" s="67" t="s">
        <v>157</v>
      </c>
      <c r="B896" s="67" t="s">
        <v>2463</v>
      </c>
      <c r="C896" s="6">
        <v>1215</v>
      </c>
      <c r="D896" s="6">
        <v>0.2</v>
      </c>
      <c r="E896" s="8">
        <v>43298</v>
      </c>
      <c r="F896">
        <f t="shared" si="13"/>
        <v>2018</v>
      </c>
    </row>
    <row r="897" spans="1:6" x14ac:dyDescent="0.25">
      <c r="A897" s="67" t="s">
        <v>157</v>
      </c>
      <c r="B897" s="67" t="s">
        <v>2463</v>
      </c>
      <c r="C897" s="6">
        <v>1007</v>
      </c>
      <c r="D897" s="6">
        <v>0.12</v>
      </c>
      <c r="E897" s="8">
        <v>43298</v>
      </c>
      <c r="F897">
        <f t="shared" si="13"/>
        <v>2018</v>
      </c>
    </row>
    <row r="898" spans="1:6" x14ac:dyDescent="0.25">
      <c r="A898" s="67" t="s">
        <v>157</v>
      </c>
      <c r="B898" s="67" t="s">
        <v>2463</v>
      </c>
      <c r="C898" s="6">
        <v>1007</v>
      </c>
      <c r="D898" s="6">
        <v>0.12</v>
      </c>
      <c r="E898" s="8">
        <v>43298</v>
      </c>
      <c r="F898">
        <f t="shared" si="13"/>
        <v>2018</v>
      </c>
    </row>
    <row r="899" spans="1:6" x14ac:dyDescent="0.25">
      <c r="A899" s="67" t="s">
        <v>157</v>
      </c>
      <c r="B899" s="67" t="s">
        <v>2464</v>
      </c>
      <c r="C899" s="6">
        <v>548</v>
      </c>
      <c r="D899" s="6">
        <v>0.09</v>
      </c>
      <c r="E899" s="8">
        <v>43299</v>
      </c>
      <c r="F899">
        <f t="shared" ref="F899:F962" si="14">YEAR(E899)</f>
        <v>2018</v>
      </c>
    </row>
    <row r="900" spans="1:6" x14ac:dyDescent="0.25">
      <c r="A900" s="67" t="s">
        <v>157</v>
      </c>
      <c r="B900" s="67" t="s">
        <v>2464</v>
      </c>
      <c r="C900" s="6">
        <v>480</v>
      </c>
      <c r="D900" s="6">
        <v>0.08</v>
      </c>
      <c r="E900" s="8">
        <v>43299</v>
      </c>
      <c r="F900">
        <f t="shared" si="14"/>
        <v>2018</v>
      </c>
    </row>
    <row r="901" spans="1:6" x14ac:dyDescent="0.25">
      <c r="A901" s="67" t="s">
        <v>157</v>
      </c>
      <c r="B901" s="67" t="s">
        <v>2464</v>
      </c>
      <c r="C901" s="6">
        <v>1007</v>
      </c>
      <c r="D901" s="6">
        <v>0.12</v>
      </c>
      <c r="E901" s="8">
        <v>43299</v>
      </c>
      <c r="F901">
        <f t="shared" si="14"/>
        <v>2018</v>
      </c>
    </row>
    <row r="902" spans="1:6" x14ac:dyDescent="0.25">
      <c r="A902" s="67" t="s">
        <v>157</v>
      </c>
      <c r="B902" s="67" t="s">
        <v>2464</v>
      </c>
      <c r="C902" s="6">
        <v>243</v>
      </c>
      <c r="D902" s="6">
        <v>0.04</v>
      </c>
      <c r="E902" s="8">
        <v>43299</v>
      </c>
      <c r="F902">
        <f t="shared" si="14"/>
        <v>2018</v>
      </c>
    </row>
    <row r="903" spans="1:6" x14ac:dyDescent="0.25">
      <c r="A903" s="67" t="s">
        <v>157</v>
      </c>
      <c r="B903" s="67" t="s">
        <v>2464</v>
      </c>
      <c r="C903" s="6">
        <v>2014</v>
      </c>
      <c r="D903" s="6">
        <v>0.24</v>
      </c>
      <c r="E903" s="8">
        <v>43299</v>
      </c>
      <c r="F903">
        <f t="shared" si="14"/>
        <v>2018</v>
      </c>
    </row>
    <row r="904" spans="1:6" x14ac:dyDescent="0.25">
      <c r="A904" s="67" t="s">
        <v>157</v>
      </c>
      <c r="B904" s="67" t="s">
        <v>2465</v>
      </c>
      <c r="C904" s="6">
        <v>3021</v>
      </c>
      <c r="D904" s="6">
        <v>0.36</v>
      </c>
      <c r="E904" s="8">
        <v>43311</v>
      </c>
      <c r="F904">
        <f t="shared" si="14"/>
        <v>2018</v>
      </c>
    </row>
    <row r="905" spans="1:6" x14ac:dyDescent="0.25">
      <c r="A905" s="67" t="s">
        <v>157</v>
      </c>
      <c r="B905" s="67" t="s">
        <v>2465</v>
      </c>
      <c r="C905" s="6">
        <v>1215</v>
      </c>
      <c r="D905" s="6">
        <v>0.2</v>
      </c>
      <c r="E905" s="8">
        <v>43311</v>
      </c>
      <c r="F905">
        <f t="shared" si="14"/>
        <v>2018</v>
      </c>
    </row>
    <row r="906" spans="1:6" x14ac:dyDescent="0.25">
      <c r="A906" s="67" t="s">
        <v>157</v>
      </c>
      <c r="B906" s="67" t="s">
        <v>2465</v>
      </c>
      <c r="C906" s="6">
        <v>480</v>
      </c>
      <c r="D906" s="6">
        <v>0.08</v>
      </c>
      <c r="E906" s="8">
        <v>43311</v>
      </c>
      <c r="F906">
        <f t="shared" si="14"/>
        <v>2018</v>
      </c>
    </row>
    <row r="907" spans="1:6" x14ac:dyDescent="0.25">
      <c r="A907" s="67" t="s">
        <v>157</v>
      </c>
      <c r="B907" s="67" t="s">
        <v>2466</v>
      </c>
      <c r="C907" s="6">
        <v>960</v>
      </c>
      <c r="D907" s="6">
        <v>0.16</v>
      </c>
      <c r="E907" s="8">
        <v>43307</v>
      </c>
      <c r="F907">
        <f t="shared" si="14"/>
        <v>2018</v>
      </c>
    </row>
    <row r="908" spans="1:6" x14ac:dyDescent="0.25">
      <c r="A908" s="67" t="s">
        <v>157</v>
      </c>
      <c r="B908" s="67" t="s">
        <v>2466</v>
      </c>
      <c r="C908" s="6">
        <v>1458</v>
      </c>
      <c r="D908" s="6">
        <v>0.24</v>
      </c>
      <c r="E908" s="8">
        <v>43307</v>
      </c>
      <c r="F908">
        <f t="shared" si="14"/>
        <v>2018</v>
      </c>
    </row>
    <row r="909" spans="1:6" x14ac:dyDescent="0.25">
      <c r="A909" s="67" t="s">
        <v>157</v>
      </c>
      <c r="B909" s="67" t="s">
        <v>2467</v>
      </c>
      <c r="C909" s="6">
        <v>1007</v>
      </c>
      <c r="D909" s="6">
        <v>0.12</v>
      </c>
      <c r="E909" s="8">
        <v>43301</v>
      </c>
      <c r="F909">
        <f t="shared" si="14"/>
        <v>2018</v>
      </c>
    </row>
    <row r="910" spans="1:6" x14ac:dyDescent="0.25">
      <c r="A910" s="67" t="s">
        <v>157</v>
      </c>
      <c r="B910" s="67" t="s">
        <v>2467</v>
      </c>
      <c r="C910" s="6">
        <v>2014</v>
      </c>
      <c r="D910" s="6">
        <v>0.24</v>
      </c>
      <c r="E910" s="8">
        <v>43301</v>
      </c>
      <c r="F910">
        <f t="shared" si="14"/>
        <v>2018</v>
      </c>
    </row>
    <row r="911" spans="1:6" x14ac:dyDescent="0.25">
      <c r="A911" s="67" t="s">
        <v>157</v>
      </c>
      <c r="B911" s="67" t="s">
        <v>2467</v>
      </c>
      <c r="C911" s="6">
        <v>729</v>
      </c>
      <c r="D911" s="6">
        <v>0.12</v>
      </c>
      <c r="E911" s="8">
        <v>43301</v>
      </c>
      <c r="F911">
        <f t="shared" si="14"/>
        <v>2018</v>
      </c>
    </row>
    <row r="912" spans="1:6" x14ac:dyDescent="0.25">
      <c r="A912" s="67" t="s">
        <v>157</v>
      </c>
      <c r="B912" s="67" t="s">
        <v>2467</v>
      </c>
      <c r="C912" s="6">
        <v>3021</v>
      </c>
      <c r="D912" s="6">
        <v>0.36</v>
      </c>
      <c r="E912" s="8">
        <v>43301</v>
      </c>
      <c r="F912">
        <f t="shared" si="14"/>
        <v>2018</v>
      </c>
    </row>
    <row r="913" spans="1:6" x14ac:dyDescent="0.25">
      <c r="A913" s="67" t="s">
        <v>157</v>
      </c>
      <c r="B913" s="67" t="s">
        <v>2468</v>
      </c>
      <c r="C913" s="6">
        <v>7049</v>
      </c>
      <c r="D913" s="6">
        <v>0.84</v>
      </c>
      <c r="E913" s="8">
        <v>43304</v>
      </c>
      <c r="F913">
        <f t="shared" si="14"/>
        <v>2018</v>
      </c>
    </row>
    <row r="914" spans="1:6" x14ac:dyDescent="0.25">
      <c r="A914" s="67" t="s">
        <v>157</v>
      </c>
      <c r="B914" s="67" t="s">
        <v>2468</v>
      </c>
      <c r="C914" s="6">
        <v>3021</v>
      </c>
      <c r="D914" s="6">
        <v>0.36</v>
      </c>
      <c r="E914" s="8">
        <v>43304</v>
      </c>
      <c r="F914">
        <f t="shared" si="14"/>
        <v>2018</v>
      </c>
    </row>
    <row r="915" spans="1:6" x14ac:dyDescent="0.25">
      <c r="A915" s="67" t="s">
        <v>157</v>
      </c>
      <c r="B915" s="67" t="s">
        <v>2468</v>
      </c>
      <c r="C915" s="6">
        <v>3021</v>
      </c>
      <c r="D915" s="6">
        <v>0.36</v>
      </c>
      <c r="E915" s="8">
        <v>43304</v>
      </c>
      <c r="F915">
        <f t="shared" si="14"/>
        <v>2018</v>
      </c>
    </row>
    <row r="916" spans="1:6" x14ac:dyDescent="0.25">
      <c r="A916" s="67" t="s">
        <v>157</v>
      </c>
      <c r="B916" s="67" t="s">
        <v>2468</v>
      </c>
      <c r="C916" s="6">
        <v>2430</v>
      </c>
      <c r="D916" s="6">
        <v>0.4</v>
      </c>
      <c r="E916" s="8">
        <v>43304</v>
      </c>
      <c r="F916">
        <f t="shared" si="14"/>
        <v>2018</v>
      </c>
    </row>
    <row r="917" spans="1:6" x14ac:dyDescent="0.25">
      <c r="A917" s="67" t="s">
        <v>157</v>
      </c>
      <c r="B917" s="67" t="s">
        <v>2468</v>
      </c>
      <c r="C917" s="6">
        <v>480</v>
      </c>
      <c r="D917" s="6">
        <v>0.08</v>
      </c>
      <c r="E917" s="8">
        <v>43304</v>
      </c>
      <c r="F917">
        <f t="shared" si="14"/>
        <v>2018</v>
      </c>
    </row>
    <row r="918" spans="1:6" x14ac:dyDescent="0.25">
      <c r="A918" s="67" t="s">
        <v>157</v>
      </c>
      <c r="B918" s="67" t="s">
        <v>2469</v>
      </c>
      <c r="C918" s="6">
        <v>960</v>
      </c>
      <c r="D918" s="6">
        <v>0.16</v>
      </c>
      <c r="E918" s="8">
        <v>43312</v>
      </c>
      <c r="F918">
        <f t="shared" si="14"/>
        <v>2018</v>
      </c>
    </row>
    <row r="919" spans="1:6" x14ac:dyDescent="0.25">
      <c r="A919" s="67" t="s">
        <v>157</v>
      </c>
      <c r="B919" s="67" t="s">
        <v>2469</v>
      </c>
      <c r="C919" s="6">
        <v>3021</v>
      </c>
      <c r="D919" s="6">
        <v>0.36</v>
      </c>
      <c r="E919" s="8">
        <v>43312</v>
      </c>
      <c r="F919">
        <f t="shared" si="14"/>
        <v>2018</v>
      </c>
    </row>
    <row r="920" spans="1:6" x14ac:dyDescent="0.25">
      <c r="A920" s="67" t="s">
        <v>157</v>
      </c>
      <c r="B920" s="67" t="s">
        <v>2469</v>
      </c>
      <c r="C920" s="6">
        <v>243</v>
      </c>
      <c r="D920" s="6">
        <v>0.04</v>
      </c>
      <c r="E920" s="8">
        <v>43312</v>
      </c>
      <c r="F920">
        <f t="shared" si="14"/>
        <v>2018</v>
      </c>
    </row>
    <row r="921" spans="1:6" x14ac:dyDescent="0.25">
      <c r="A921" s="67" t="s">
        <v>157</v>
      </c>
      <c r="B921" s="67" t="s">
        <v>2470</v>
      </c>
      <c r="C921" s="6">
        <v>8056</v>
      </c>
      <c r="D921" s="6">
        <v>0.96</v>
      </c>
      <c r="E921" s="8">
        <v>43307</v>
      </c>
      <c r="F921">
        <f t="shared" si="14"/>
        <v>2018</v>
      </c>
    </row>
    <row r="922" spans="1:6" x14ac:dyDescent="0.25">
      <c r="A922" s="67" t="s">
        <v>157</v>
      </c>
      <c r="B922" s="67" t="s">
        <v>2470</v>
      </c>
      <c r="C922" s="6">
        <v>578</v>
      </c>
      <c r="D922" s="6">
        <v>0.1</v>
      </c>
      <c r="E922" s="8">
        <v>43307</v>
      </c>
      <c r="F922">
        <f t="shared" si="14"/>
        <v>2018</v>
      </c>
    </row>
    <row r="923" spans="1:6" x14ac:dyDescent="0.25">
      <c r="A923" s="67" t="s">
        <v>157</v>
      </c>
      <c r="B923" s="67" t="s">
        <v>2470</v>
      </c>
      <c r="C923" s="6">
        <v>1458</v>
      </c>
      <c r="D923" s="6">
        <v>0.24</v>
      </c>
      <c r="E923" s="8">
        <v>43307</v>
      </c>
      <c r="F923">
        <f t="shared" si="14"/>
        <v>2018</v>
      </c>
    </row>
    <row r="924" spans="1:6" x14ac:dyDescent="0.25">
      <c r="A924" s="67" t="s">
        <v>157</v>
      </c>
      <c r="B924" s="67" t="s">
        <v>2471</v>
      </c>
      <c r="C924" s="6">
        <v>5035</v>
      </c>
      <c r="D924" s="6">
        <v>0.6</v>
      </c>
      <c r="E924" s="8">
        <v>43300</v>
      </c>
      <c r="F924">
        <f t="shared" si="14"/>
        <v>2018</v>
      </c>
    </row>
    <row r="925" spans="1:6" x14ac:dyDescent="0.25">
      <c r="A925" s="67" t="s">
        <v>157</v>
      </c>
      <c r="B925" s="67" t="s">
        <v>2471</v>
      </c>
      <c r="C925" s="6">
        <v>972</v>
      </c>
      <c r="D925" s="6">
        <v>0.16</v>
      </c>
      <c r="E925" s="8">
        <v>43300</v>
      </c>
      <c r="F925">
        <f t="shared" si="14"/>
        <v>2018</v>
      </c>
    </row>
    <row r="926" spans="1:6" x14ac:dyDescent="0.25">
      <c r="A926" s="67" t="s">
        <v>157</v>
      </c>
      <c r="B926" s="67" t="s">
        <v>2472</v>
      </c>
      <c r="C926" s="6">
        <v>548</v>
      </c>
      <c r="D926" s="6">
        <v>0.09</v>
      </c>
      <c r="E926" s="8">
        <v>43292</v>
      </c>
      <c r="F926">
        <f t="shared" si="14"/>
        <v>2018</v>
      </c>
    </row>
    <row r="927" spans="1:6" x14ac:dyDescent="0.25">
      <c r="A927" s="67" t="s">
        <v>157</v>
      </c>
      <c r="B927" s="67" t="s">
        <v>2472</v>
      </c>
      <c r="C927" s="6">
        <v>480</v>
      </c>
      <c r="D927" s="6">
        <v>0.08</v>
      </c>
      <c r="E927" s="8">
        <v>43292</v>
      </c>
      <c r="F927">
        <f t="shared" si="14"/>
        <v>2018</v>
      </c>
    </row>
    <row r="928" spans="1:6" x14ac:dyDescent="0.25">
      <c r="A928" s="67" t="s">
        <v>157</v>
      </c>
      <c r="B928" s="67" t="s">
        <v>2472</v>
      </c>
      <c r="C928" s="6">
        <v>3888</v>
      </c>
      <c r="D928" s="6">
        <v>0.64</v>
      </c>
      <c r="E928" s="8">
        <v>43292</v>
      </c>
      <c r="F928">
        <f t="shared" si="14"/>
        <v>2018</v>
      </c>
    </row>
    <row r="929" spans="1:6" x14ac:dyDescent="0.25">
      <c r="A929" s="67" t="s">
        <v>157</v>
      </c>
      <c r="B929" s="67" t="s">
        <v>2472</v>
      </c>
      <c r="C929" s="6">
        <v>10070</v>
      </c>
      <c r="D929" s="6">
        <v>1.2</v>
      </c>
      <c r="E929" s="8">
        <v>43292</v>
      </c>
      <c r="F929">
        <f t="shared" si="14"/>
        <v>2018</v>
      </c>
    </row>
    <row r="930" spans="1:6" x14ac:dyDescent="0.25">
      <c r="A930" s="67" t="s">
        <v>157</v>
      </c>
      <c r="B930" s="67" t="s">
        <v>2473</v>
      </c>
      <c r="C930" s="6">
        <v>3021</v>
      </c>
      <c r="D930" s="6">
        <v>0.36</v>
      </c>
      <c r="E930" s="8">
        <v>43292</v>
      </c>
      <c r="F930">
        <f t="shared" si="14"/>
        <v>2018</v>
      </c>
    </row>
    <row r="931" spans="1:6" x14ac:dyDescent="0.25">
      <c r="A931" s="67" t="s">
        <v>157</v>
      </c>
      <c r="B931" s="67" t="s">
        <v>2473</v>
      </c>
      <c r="C931" s="6">
        <v>960</v>
      </c>
      <c r="D931" s="6">
        <v>0.16</v>
      </c>
      <c r="E931" s="8">
        <v>43292</v>
      </c>
      <c r="F931">
        <f t="shared" si="14"/>
        <v>2018</v>
      </c>
    </row>
    <row r="932" spans="1:6" x14ac:dyDescent="0.25">
      <c r="A932" s="67" t="s">
        <v>157</v>
      </c>
      <c r="B932" s="67" t="s">
        <v>2473</v>
      </c>
      <c r="C932" s="6">
        <v>548</v>
      </c>
      <c r="D932" s="6">
        <v>0.09</v>
      </c>
      <c r="E932" s="8">
        <v>43292</v>
      </c>
      <c r="F932">
        <f t="shared" si="14"/>
        <v>2018</v>
      </c>
    </row>
    <row r="933" spans="1:6" x14ac:dyDescent="0.25">
      <c r="A933" s="67" t="s">
        <v>157</v>
      </c>
      <c r="B933" s="67" t="s">
        <v>2473</v>
      </c>
      <c r="C933" s="6">
        <v>7049</v>
      </c>
      <c r="D933" s="6">
        <v>0.84</v>
      </c>
      <c r="E933" s="8">
        <v>43292</v>
      </c>
      <c r="F933">
        <f t="shared" si="14"/>
        <v>2018</v>
      </c>
    </row>
    <row r="934" spans="1:6" x14ac:dyDescent="0.25">
      <c r="A934" s="67" t="s">
        <v>157</v>
      </c>
      <c r="B934" s="67" t="s">
        <v>2474</v>
      </c>
      <c r="C934" s="6">
        <v>729</v>
      </c>
      <c r="D934" s="6">
        <v>0.12</v>
      </c>
      <c r="E934" s="8">
        <v>43290</v>
      </c>
      <c r="F934">
        <f t="shared" si="14"/>
        <v>2018</v>
      </c>
    </row>
    <row r="935" spans="1:6" x14ac:dyDescent="0.25">
      <c r="A935" s="67" t="s">
        <v>157</v>
      </c>
      <c r="B935" s="67" t="s">
        <v>2474</v>
      </c>
      <c r="C935" s="6">
        <v>1007</v>
      </c>
      <c r="D935" s="6">
        <v>0.12</v>
      </c>
      <c r="E935" s="8">
        <v>43290</v>
      </c>
      <c r="F935">
        <f t="shared" si="14"/>
        <v>2018</v>
      </c>
    </row>
    <row r="936" spans="1:6" x14ac:dyDescent="0.25">
      <c r="A936" s="67" t="s">
        <v>157</v>
      </c>
      <c r="B936" s="67" t="s">
        <v>2474</v>
      </c>
      <c r="C936" s="6">
        <v>480</v>
      </c>
      <c r="D936" s="6">
        <v>0.08</v>
      </c>
      <c r="E936" s="8">
        <v>43290</v>
      </c>
      <c r="F936">
        <f t="shared" si="14"/>
        <v>2018</v>
      </c>
    </row>
    <row r="937" spans="1:6" x14ac:dyDescent="0.25">
      <c r="A937" s="67" t="s">
        <v>157</v>
      </c>
      <c r="B937" s="67" t="s">
        <v>2474</v>
      </c>
      <c r="C937" s="6">
        <v>1007</v>
      </c>
      <c r="D937" s="6">
        <v>0.12</v>
      </c>
      <c r="E937" s="8">
        <v>43290</v>
      </c>
      <c r="F937">
        <f t="shared" si="14"/>
        <v>2018</v>
      </c>
    </row>
    <row r="938" spans="1:6" x14ac:dyDescent="0.25">
      <c r="A938" s="67" t="s">
        <v>157</v>
      </c>
      <c r="B938" s="67" t="s">
        <v>2474</v>
      </c>
      <c r="C938" s="6">
        <v>2014</v>
      </c>
      <c r="D938" s="6">
        <v>0.24</v>
      </c>
      <c r="E938" s="8">
        <v>43290</v>
      </c>
      <c r="F938">
        <f t="shared" si="14"/>
        <v>2018</v>
      </c>
    </row>
    <row r="939" spans="1:6" x14ac:dyDescent="0.25">
      <c r="A939" s="67" t="s">
        <v>157</v>
      </c>
      <c r="B939" s="67" t="s">
        <v>2475</v>
      </c>
      <c r="C939" s="6">
        <v>2014</v>
      </c>
      <c r="D939" s="6">
        <v>0.24</v>
      </c>
      <c r="E939" s="8">
        <v>43301</v>
      </c>
      <c r="F939">
        <f t="shared" si="14"/>
        <v>2018</v>
      </c>
    </row>
    <row r="940" spans="1:6" x14ac:dyDescent="0.25">
      <c r="A940" s="67" t="s">
        <v>157</v>
      </c>
      <c r="B940" s="67" t="s">
        <v>2475</v>
      </c>
      <c r="C940" s="6">
        <v>972</v>
      </c>
      <c r="D940" s="6">
        <v>0.16</v>
      </c>
      <c r="E940" s="8">
        <v>43301</v>
      </c>
      <c r="F940">
        <f t="shared" si="14"/>
        <v>2018</v>
      </c>
    </row>
    <row r="941" spans="1:6" x14ac:dyDescent="0.25">
      <c r="A941" s="67" t="s">
        <v>157</v>
      </c>
      <c r="B941" s="67" t="s">
        <v>2475</v>
      </c>
      <c r="C941" s="6">
        <v>2014</v>
      </c>
      <c r="D941" s="6">
        <v>0.24</v>
      </c>
      <c r="E941" s="8">
        <v>43301</v>
      </c>
      <c r="F941">
        <f t="shared" si="14"/>
        <v>2018</v>
      </c>
    </row>
    <row r="942" spans="1:6" x14ac:dyDescent="0.25">
      <c r="A942" s="67" t="s">
        <v>157</v>
      </c>
      <c r="B942" s="67" t="s">
        <v>2475</v>
      </c>
      <c r="C942" s="6">
        <v>1007</v>
      </c>
      <c r="D942" s="6">
        <v>0.12</v>
      </c>
      <c r="E942" s="8">
        <v>43301</v>
      </c>
      <c r="F942">
        <f t="shared" si="14"/>
        <v>2018</v>
      </c>
    </row>
    <row r="943" spans="1:6" x14ac:dyDescent="0.25">
      <c r="A943" s="67" t="s">
        <v>157</v>
      </c>
      <c r="B943" s="67" t="s">
        <v>2476</v>
      </c>
      <c r="C943" s="6">
        <v>1215</v>
      </c>
      <c r="D943" s="6">
        <v>0.2</v>
      </c>
      <c r="E943" s="8">
        <v>43290</v>
      </c>
      <c r="F943">
        <f t="shared" si="14"/>
        <v>2018</v>
      </c>
    </row>
    <row r="944" spans="1:6" x14ac:dyDescent="0.25">
      <c r="A944" s="67" t="s">
        <v>157</v>
      </c>
      <c r="B944" s="67" t="s">
        <v>2476</v>
      </c>
      <c r="C944" s="6">
        <v>480</v>
      </c>
      <c r="D944" s="6">
        <v>0.08</v>
      </c>
      <c r="E944" s="8">
        <v>43290</v>
      </c>
      <c r="F944">
        <f t="shared" si="14"/>
        <v>2018</v>
      </c>
    </row>
    <row r="945" spans="1:6" x14ac:dyDescent="0.25">
      <c r="A945" s="67" t="s">
        <v>157</v>
      </c>
      <c r="B945" s="67" t="s">
        <v>2476</v>
      </c>
      <c r="C945" s="6">
        <v>1007</v>
      </c>
      <c r="D945" s="6">
        <v>0.12</v>
      </c>
      <c r="E945" s="8">
        <v>43290</v>
      </c>
      <c r="F945">
        <f t="shared" si="14"/>
        <v>2018</v>
      </c>
    </row>
    <row r="946" spans="1:6" x14ac:dyDescent="0.25">
      <c r="A946" s="67" t="s">
        <v>157</v>
      </c>
      <c r="B946" s="67" t="s">
        <v>2477</v>
      </c>
      <c r="C946" s="6">
        <v>243</v>
      </c>
      <c r="D946" s="6">
        <v>0.04</v>
      </c>
      <c r="E946" s="8">
        <v>43301</v>
      </c>
      <c r="F946">
        <f t="shared" si="14"/>
        <v>2018</v>
      </c>
    </row>
    <row r="947" spans="1:6" x14ac:dyDescent="0.25">
      <c r="A947" s="67" t="s">
        <v>157</v>
      </c>
      <c r="B947" s="67" t="s">
        <v>2477</v>
      </c>
      <c r="C947" s="6">
        <v>480</v>
      </c>
      <c r="D947" s="6">
        <v>0.08</v>
      </c>
      <c r="E947" s="8">
        <v>43301</v>
      </c>
      <c r="F947">
        <f t="shared" si="14"/>
        <v>2018</v>
      </c>
    </row>
    <row r="948" spans="1:6" x14ac:dyDescent="0.25">
      <c r="A948" s="67" t="s">
        <v>157</v>
      </c>
      <c r="B948" s="67" t="s">
        <v>2477</v>
      </c>
      <c r="C948" s="6">
        <v>2014</v>
      </c>
      <c r="D948" s="6">
        <v>0.24</v>
      </c>
      <c r="E948" s="8">
        <v>43301</v>
      </c>
      <c r="F948">
        <f t="shared" si="14"/>
        <v>2018</v>
      </c>
    </row>
    <row r="949" spans="1:6" x14ac:dyDescent="0.25">
      <c r="A949" s="67" t="s">
        <v>157</v>
      </c>
      <c r="B949" s="67" t="s">
        <v>2477</v>
      </c>
      <c r="C949" s="6">
        <v>2014</v>
      </c>
      <c r="D949" s="6">
        <v>0.24</v>
      </c>
      <c r="E949" s="8">
        <v>43301</v>
      </c>
      <c r="F949">
        <f t="shared" si="14"/>
        <v>2018</v>
      </c>
    </row>
    <row r="950" spans="1:6" x14ac:dyDescent="0.25">
      <c r="A950" s="67" t="s">
        <v>157</v>
      </c>
      <c r="B950" s="67" t="s">
        <v>2478</v>
      </c>
      <c r="C950" s="6">
        <v>8056</v>
      </c>
      <c r="D950" s="6">
        <v>0.96</v>
      </c>
      <c r="E950" s="8">
        <v>43291</v>
      </c>
      <c r="F950">
        <f t="shared" si="14"/>
        <v>2018</v>
      </c>
    </row>
    <row r="951" spans="1:6" x14ac:dyDescent="0.25">
      <c r="A951" s="67" t="s">
        <v>157</v>
      </c>
      <c r="B951" s="67" t="s">
        <v>2478</v>
      </c>
      <c r="C951" s="6">
        <v>2916</v>
      </c>
      <c r="D951" s="6">
        <v>0.48</v>
      </c>
      <c r="E951" s="8">
        <v>43291</v>
      </c>
      <c r="F951">
        <f t="shared" si="14"/>
        <v>2018</v>
      </c>
    </row>
    <row r="952" spans="1:6" x14ac:dyDescent="0.25">
      <c r="A952" s="67" t="s">
        <v>157</v>
      </c>
      <c r="B952" s="67" t="s">
        <v>2478</v>
      </c>
      <c r="C952" s="6">
        <v>5035</v>
      </c>
      <c r="D952" s="6">
        <v>0.6</v>
      </c>
      <c r="E952" s="8">
        <v>43291</v>
      </c>
      <c r="F952">
        <f t="shared" si="14"/>
        <v>2018</v>
      </c>
    </row>
    <row r="953" spans="1:6" x14ac:dyDescent="0.25">
      <c r="A953" s="67" t="s">
        <v>157</v>
      </c>
      <c r="B953" s="67" t="s">
        <v>2479</v>
      </c>
      <c r="C953" s="6">
        <v>3021</v>
      </c>
      <c r="D953" s="6">
        <v>0.36</v>
      </c>
      <c r="E953" s="8">
        <v>43294</v>
      </c>
      <c r="F953">
        <f t="shared" si="14"/>
        <v>2018</v>
      </c>
    </row>
    <row r="954" spans="1:6" x14ac:dyDescent="0.25">
      <c r="A954" s="67" t="s">
        <v>157</v>
      </c>
      <c r="B954" s="67" t="s">
        <v>2479</v>
      </c>
      <c r="C954" s="6">
        <v>243</v>
      </c>
      <c r="D954" s="6">
        <v>0.04</v>
      </c>
      <c r="E954" s="8">
        <v>43294</v>
      </c>
      <c r="F954">
        <f t="shared" si="14"/>
        <v>2018</v>
      </c>
    </row>
    <row r="955" spans="1:6" x14ac:dyDescent="0.25">
      <c r="A955" s="67" t="s">
        <v>157</v>
      </c>
      <c r="B955" s="67" t="s">
        <v>2479</v>
      </c>
      <c r="C955" s="6">
        <v>480</v>
      </c>
      <c r="D955" s="6">
        <v>0.08</v>
      </c>
      <c r="E955" s="8">
        <v>43294</v>
      </c>
      <c r="F955">
        <f t="shared" si="14"/>
        <v>2018</v>
      </c>
    </row>
    <row r="956" spans="1:6" x14ac:dyDescent="0.25">
      <c r="A956" s="67" t="s">
        <v>157</v>
      </c>
      <c r="B956" s="67" t="s">
        <v>2479</v>
      </c>
      <c r="C956" s="6">
        <v>548</v>
      </c>
      <c r="D956" s="6">
        <v>0.09</v>
      </c>
      <c r="E956" s="8">
        <v>43294</v>
      </c>
      <c r="F956">
        <f t="shared" si="14"/>
        <v>2018</v>
      </c>
    </row>
    <row r="957" spans="1:6" x14ac:dyDescent="0.25">
      <c r="A957" s="67" t="s">
        <v>157</v>
      </c>
      <c r="B957" s="67" t="s">
        <v>2480</v>
      </c>
      <c r="C957" s="6">
        <v>1458</v>
      </c>
      <c r="D957" s="6">
        <v>0.24</v>
      </c>
      <c r="E957" s="8">
        <v>43312</v>
      </c>
      <c r="F957">
        <f t="shared" si="14"/>
        <v>2018</v>
      </c>
    </row>
    <row r="958" spans="1:6" x14ac:dyDescent="0.25">
      <c r="A958" s="67" t="s">
        <v>157</v>
      </c>
      <c r="B958" s="67" t="s">
        <v>2480</v>
      </c>
      <c r="C958" s="6">
        <v>2014</v>
      </c>
      <c r="D958" s="6">
        <v>0.24</v>
      </c>
      <c r="E958" s="8">
        <v>43312</v>
      </c>
      <c r="F958">
        <f t="shared" si="14"/>
        <v>2018</v>
      </c>
    </row>
    <row r="959" spans="1:6" x14ac:dyDescent="0.25">
      <c r="A959" s="67" t="s">
        <v>157</v>
      </c>
      <c r="B959" s="67" t="s">
        <v>2480</v>
      </c>
      <c r="C959" s="6">
        <v>5035</v>
      </c>
      <c r="D959" s="6">
        <v>0.6</v>
      </c>
      <c r="E959" s="8">
        <v>43312</v>
      </c>
      <c r="F959">
        <f t="shared" si="14"/>
        <v>2018</v>
      </c>
    </row>
    <row r="960" spans="1:6" x14ac:dyDescent="0.25">
      <c r="A960" s="67" t="s">
        <v>157</v>
      </c>
      <c r="B960" s="67" t="s">
        <v>2481</v>
      </c>
      <c r="C960" s="6">
        <v>480</v>
      </c>
      <c r="D960" s="6">
        <v>0.08</v>
      </c>
      <c r="E960" s="8">
        <v>43305</v>
      </c>
      <c r="F960">
        <f t="shared" si="14"/>
        <v>2018</v>
      </c>
    </row>
    <row r="961" spans="1:6" x14ac:dyDescent="0.25">
      <c r="A961" s="67" t="s">
        <v>157</v>
      </c>
      <c r="B961" s="67" t="s">
        <v>2481</v>
      </c>
      <c r="C961" s="6">
        <v>2014</v>
      </c>
      <c r="D961" s="6">
        <v>0.24</v>
      </c>
      <c r="E961" s="8">
        <v>43305</v>
      </c>
      <c r="F961">
        <f t="shared" si="14"/>
        <v>2018</v>
      </c>
    </row>
    <row r="962" spans="1:6" x14ac:dyDescent="0.25">
      <c r="A962" s="67" t="s">
        <v>157</v>
      </c>
      <c r="B962" s="67" t="s">
        <v>2481</v>
      </c>
      <c r="C962" s="6">
        <v>486</v>
      </c>
      <c r="D962" s="6">
        <v>0.08</v>
      </c>
      <c r="E962" s="8">
        <v>43305</v>
      </c>
      <c r="F962">
        <f t="shared" si="14"/>
        <v>2018</v>
      </c>
    </row>
    <row r="963" spans="1:6" x14ac:dyDescent="0.25">
      <c r="A963" s="67" t="s">
        <v>157</v>
      </c>
      <c r="B963" s="67" t="s">
        <v>2482</v>
      </c>
      <c r="C963" s="6">
        <v>1007</v>
      </c>
      <c r="D963" s="6">
        <v>0.12</v>
      </c>
      <c r="E963" s="8">
        <v>43311</v>
      </c>
      <c r="F963">
        <f t="shared" ref="F963:F1026" si="15">YEAR(E963)</f>
        <v>2018</v>
      </c>
    </row>
    <row r="964" spans="1:6" x14ac:dyDescent="0.25">
      <c r="A964" s="67" t="s">
        <v>157</v>
      </c>
      <c r="B964" s="67" t="s">
        <v>2482</v>
      </c>
      <c r="C964" s="6">
        <v>1007</v>
      </c>
      <c r="D964" s="6">
        <v>0.12</v>
      </c>
      <c r="E964" s="8">
        <v>43311</v>
      </c>
      <c r="F964">
        <f t="shared" si="15"/>
        <v>2018</v>
      </c>
    </row>
    <row r="965" spans="1:6" x14ac:dyDescent="0.25">
      <c r="A965" s="67" t="s">
        <v>157</v>
      </c>
      <c r="B965" s="67" t="s">
        <v>2482</v>
      </c>
      <c r="C965" s="6">
        <v>289</v>
      </c>
      <c r="D965" s="6">
        <v>0.05</v>
      </c>
      <c r="E965" s="8">
        <v>43311</v>
      </c>
      <c r="F965">
        <f t="shared" si="15"/>
        <v>2018</v>
      </c>
    </row>
    <row r="966" spans="1:6" x14ac:dyDescent="0.25">
      <c r="A966" s="67" t="s">
        <v>157</v>
      </c>
      <c r="B966" s="67" t="s">
        <v>2482</v>
      </c>
      <c r="C966" s="6">
        <v>1007</v>
      </c>
      <c r="D966" s="6">
        <v>0.12</v>
      </c>
      <c r="E966" s="8">
        <v>43311</v>
      </c>
      <c r="F966">
        <f t="shared" si="15"/>
        <v>2018</v>
      </c>
    </row>
    <row r="967" spans="1:6" x14ac:dyDescent="0.25">
      <c r="A967" s="67" t="s">
        <v>157</v>
      </c>
      <c r="B967" s="67" t="s">
        <v>2482</v>
      </c>
      <c r="C967" s="6">
        <v>2014</v>
      </c>
      <c r="D967" s="6">
        <v>0.24</v>
      </c>
      <c r="E967" s="8">
        <v>43311</v>
      </c>
      <c r="F967">
        <f t="shared" si="15"/>
        <v>2018</v>
      </c>
    </row>
    <row r="968" spans="1:6" x14ac:dyDescent="0.25">
      <c r="A968" s="67" t="s">
        <v>157</v>
      </c>
      <c r="B968" s="67" t="s">
        <v>2482</v>
      </c>
      <c r="C968" s="6">
        <v>480</v>
      </c>
      <c r="D968" s="6">
        <v>0.08</v>
      </c>
      <c r="E968" s="8">
        <v>43311</v>
      </c>
      <c r="F968">
        <f t="shared" si="15"/>
        <v>2018</v>
      </c>
    </row>
    <row r="969" spans="1:6" x14ac:dyDescent="0.25">
      <c r="A969" s="67" t="s">
        <v>157</v>
      </c>
      <c r="B969" s="67" t="s">
        <v>2482</v>
      </c>
      <c r="C969" s="6">
        <v>486</v>
      </c>
      <c r="D969" s="6">
        <v>0.08</v>
      </c>
      <c r="E969" s="8">
        <v>43311</v>
      </c>
      <c r="F969">
        <f t="shared" si="15"/>
        <v>2018</v>
      </c>
    </row>
    <row r="970" spans="1:6" x14ac:dyDescent="0.25">
      <c r="A970" s="67" t="s">
        <v>157</v>
      </c>
      <c r="B970" s="67" t="s">
        <v>2483</v>
      </c>
      <c r="C970" s="6">
        <v>1007</v>
      </c>
      <c r="D970" s="6">
        <v>0.12</v>
      </c>
      <c r="E970" s="8">
        <v>43307</v>
      </c>
      <c r="F970">
        <f t="shared" si="15"/>
        <v>2018</v>
      </c>
    </row>
    <row r="971" spans="1:6" x14ac:dyDescent="0.25">
      <c r="A971" s="67" t="s">
        <v>157</v>
      </c>
      <c r="B971" s="67" t="s">
        <v>2483</v>
      </c>
      <c r="C971" s="6">
        <v>2014</v>
      </c>
      <c r="D971" s="6">
        <v>0.24</v>
      </c>
      <c r="E971" s="8">
        <v>43307</v>
      </c>
      <c r="F971">
        <f t="shared" si="15"/>
        <v>2018</v>
      </c>
    </row>
    <row r="972" spans="1:6" x14ac:dyDescent="0.25">
      <c r="A972" s="67" t="s">
        <v>157</v>
      </c>
      <c r="B972" s="67" t="s">
        <v>2483</v>
      </c>
      <c r="C972" s="6">
        <v>486</v>
      </c>
      <c r="D972" s="6">
        <v>0.08</v>
      </c>
      <c r="E972" s="8">
        <v>43307</v>
      </c>
      <c r="F972">
        <f t="shared" si="15"/>
        <v>2018</v>
      </c>
    </row>
    <row r="973" spans="1:6" x14ac:dyDescent="0.25">
      <c r="A973" s="67" t="s">
        <v>157</v>
      </c>
      <c r="B973" s="67" t="s">
        <v>2484</v>
      </c>
      <c r="C973" s="6">
        <v>1007</v>
      </c>
      <c r="D973" s="6">
        <v>0.12</v>
      </c>
      <c r="E973" s="8">
        <v>43311</v>
      </c>
      <c r="F973">
        <f t="shared" si="15"/>
        <v>2018</v>
      </c>
    </row>
    <row r="974" spans="1:6" x14ac:dyDescent="0.25">
      <c r="A974" s="67" t="s">
        <v>157</v>
      </c>
      <c r="B974" s="67" t="s">
        <v>2484</v>
      </c>
      <c r="C974" s="6">
        <v>289</v>
      </c>
      <c r="D974" s="6">
        <v>0.05</v>
      </c>
      <c r="E974" s="8">
        <v>43311</v>
      </c>
      <c r="F974">
        <f t="shared" si="15"/>
        <v>2018</v>
      </c>
    </row>
    <row r="975" spans="1:6" x14ac:dyDescent="0.25">
      <c r="A975" s="67" t="s">
        <v>157</v>
      </c>
      <c r="B975" s="67" t="s">
        <v>2484</v>
      </c>
      <c r="C975" s="6">
        <v>3021</v>
      </c>
      <c r="D975" s="6">
        <v>0.36</v>
      </c>
      <c r="E975" s="8">
        <v>43311</v>
      </c>
      <c r="F975">
        <f t="shared" si="15"/>
        <v>2018</v>
      </c>
    </row>
    <row r="976" spans="1:6" x14ac:dyDescent="0.25">
      <c r="A976" s="67" t="s">
        <v>157</v>
      </c>
      <c r="B976" s="67" t="s">
        <v>2484</v>
      </c>
      <c r="C976" s="6">
        <v>972</v>
      </c>
      <c r="D976" s="6">
        <v>0.16</v>
      </c>
      <c r="E976" s="8">
        <v>43311</v>
      </c>
      <c r="F976">
        <f t="shared" si="15"/>
        <v>2018</v>
      </c>
    </row>
    <row r="977" spans="1:6" x14ac:dyDescent="0.25">
      <c r="A977" s="67" t="s">
        <v>157</v>
      </c>
      <c r="B977" s="67" t="s">
        <v>2484</v>
      </c>
      <c r="C977" s="6">
        <v>5035</v>
      </c>
      <c r="D977" s="6">
        <v>0.6</v>
      </c>
      <c r="E977" s="8">
        <v>43311</v>
      </c>
      <c r="F977">
        <f t="shared" si="15"/>
        <v>2018</v>
      </c>
    </row>
    <row r="978" spans="1:6" x14ac:dyDescent="0.25">
      <c r="A978" s="67" t="s">
        <v>157</v>
      </c>
      <c r="B978" s="67" t="s">
        <v>2485</v>
      </c>
      <c r="C978" s="6">
        <v>486</v>
      </c>
      <c r="D978" s="6">
        <v>0.08</v>
      </c>
      <c r="E978" s="8">
        <v>43284</v>
      </c>
      <c r="F978">
        <f t="shared" si="15"/>
        <v>2018</v>
      </c>
    </row>
    <row r="979" spans="1:6" x14ac:dyDescent="0.25">
      <c r="A979" s="67" t="s">
        <v>157</v>
      </c>
      <c r="B979" s="67" t="s">
        <v>2485</v>
      </c>
      <c r="C979" s="6">
        <v>1007</v>
      </c>
      <c r="D979" s="6">
        <v>0.12</v>
      </c>
      <c r="E979" s="8">
        <v>43284</v>
      </c>
      <c r="F979">
        <f t="shared" si="15"/>
        <v>2018</v>
      </c>
    </row>
    <row r="980" spans="1:6" x14ac:dyDescent="0.25">
      <c r="A980" s="67" t="s">
        <v>157</v>
      </c>
      <c r="B980" s="67" t="s">
        <v>2485</v>
      </c>
      <c r="C980" s="6">
        <v>1007</v>
      </c>
      <c r="D980" s="6">
        <v>0.12</v>
      </c>
      <c r="E980" s="8">
        <v>43284</v>
      </c>
      <c r="F980">
        <f t="shared" si="15"/>
        <v>2018</v>
      </c>
    </row>
    <row r="981" spans="1:6" x14ac:dyDescent="0.25">
      <c r="A981" s="67" t="s">
        <v>157</v>
      </c>
      <c r="B981" s="67" t="s">
        <v>2486</v>
      </c>
      <c r="C981" s="6">
        <v>480</v>
      </c>
      <c r="D981" s="6">
        <v>0.08</v>
      </c>
      <c r="E981" s="8">
        <v>43285</v>
      </c>
      <c r="F981">
        <f t="shared" si="15"/>
        <v>2018</v>
      </c>
    </row>
    <row r="982" spans="1:6" x14ac:dyDescent="0.25">
      <c r="A982" s="67" t="s">
        <v>157</v>
      </c>
      <c r="B982" s="67" t="s">
        <v>2486</v>
      </c>
      <c r="C982" s="6">
        <v>1007</v>
      </c>
      <c r="D982" s="6">
        <v>0.12</v>
      </c>
      <c r="E982" s="8">
        <v>43285</v>
      </c>
      <c r="F982">
        <f t="shared" si="15"/>
        <v>2018</v>
      </c>
    </row>
    <row r="983" spans="1:6" x14ac:dyDescent="0.25">
      <c r="A983" s="67" t="s">
        <v>157</v>
      </c>
      <c r="B983" s="67" t="s">
        <v>2486</v>
      </c>
      <c r="C983" s="6">
        <v>1215</v>
      </c>
      <c r="D983" s="6">
        <v>0.2</v>
      </c>
      <c r="E983" s="8">
        <v>43285</v>
      </c>
      <c r="F983">
        <f t="shared" si="15"/>
        <v>2018</v>
      </c>
    </row>
    <row r="984" spans="1:6" x14ac:dyDescent="0.25">
      <c r="A984" s="67" t="s">
        <v>157</v>
      </c>
      <c r="B984" s="67" t="s">
        <v>2487</v>
      </c>
      <c r="C984" s="6">
        <v>6042</v>
      </c>
      <c r="D984" s="6">
        <v>0.72</v>
      </c>
      <c r="E984" s="8">
        <v>43285</v>
      </c>
      <c r="F984">
        <f t="shared" si="15"/>
        <v>2018</v>
      </c>
    </row>
    <row r="985" spans="1:6" x14ac:dyDescent="0.25">
      <c r="A985" s="67" t="s">
        <v>157</v>
      </c>
      <c r="B985" s="67" t="s">
        <v>2487</v>
      </c>
      <c r="C985" s="6">
        <v>2014</v>
      </c>
      <c r="D985" s="6">
        <v>0.24</v>
      </c>
      <c r="E985" s="8">
        <v>43285</v>
      </c>
      <c r="F985">
        <f t="shared" si="15"/>
        <v>2018</v>
      </c>
    </row>
    <row r="986" spans="1:6" x14ac:dyDescent="0.25">
      <c r="A986" s="67" t="s">
        <v>157</v>
      </c>
      <c r="B986" s="67" t="s">
        <v>2487</v>
      </c>
      <c r="C986" s="6">
        <v>480</v>
      </c>
      <c r="D986" s="6">
        <v>0.08</v>
      </c>
      <c r="E986" s="8">
        <v>43285</v>
      </c>
      <c r="F986">
        <f t="shared" si="15"/>
        <v>2018</v>
      </c>
    </row>
    <row r="987" spans="1:6" x14ac:dyDescent="0.25">
      <c r="A987" s="67" t="s">
        <v>157</v>
      </c>
      <c r="B987" s="67" t="s">
        <v>2487</v>
      </c>
      <c r="C987" s="6">
        <v>243</v>
      </c>
      <c r="D987" s="6">
        <v>0.04</v>
      </c>
      <c r="E987" s="8">
        <v>43285</v>
      </c>
      <c r="F987">
        <f t="shared" si="15"/>
        <v>2018</v>
      </c>
    </row>
    <row r="988" spans="1:6" x14ac:dyDescent="0.25">
      <c r="A988" s="67" t="s">
        <v>157</v>
      </c>
      <c r="B988" s="67" t="s">
        <v>2488</v>
      </c>
      <c r="C988" s="6">
        <v>11077</v>
      </c>
      <c r="D988" s="6">
        <v>1.32</v>
      </c>
      <c r="E988" s="8">
        <v>43285</v>
      </c>
      <c r="F988">
        <f t="shared" si="15"/>
        <v>2018</v>
      </c>
    </row>
    <row r="989" spans="1:6" x14ac:dyDescent="0.25">
      <c r="A989" s="67" t="s">
        <v>157</v>
      </c>
      <c r="B989" s="67" t="s">
        <v>2489</v>
      </c>
      <c r="C989" s="6">
        <v>243</v>
      </c>
      <c r="D989" s="6">
        <v>0.04</v>
      </c>
      <c r="E989" s="8">
        <v>43291</v>
      </c>
      <c r="F989">
        <f t="shared" si="15"/>
        <v>2018</v>
      </c>
    </row>
    <row r="990" spans="1:6" x14ac:dyDescent="0.25">
      <c r="A990" s="67" t="s">
        <v>157</v>
      </c>
      <c r="B990" s="67" t="s">
        <v>2489</v>
      </c>
      <c r="C990" s="6">
        <v>1007</v>
      </c>
      <c r="D990" s="6">
        <v>0.12</v>
      </c>
      <c r="E990" s="8">
        <v>43291</v>
      </c>
      <c r="F990">
        <f t="shared" si="15"/>
        <v>2018</v>
      </c>
    </row>
    <row r="991" spans="1:6" x14ac:dyDescent="0.25">
      <c r="A991" s="67" t="s">
        <v>157</v>
      </c>
      <c r="B991" s="67" t="s">
        <v>2489</v>
      </c>
      <c r="C991" s="6">
        <v>480</v>
      </c>
      <c r="D991" s="6">
        <v>0.08</v>
      </c>
      <c r="E991" s="8">
        <v>43291</v>
      </c>
      <c r="F991">
        <f t="shared" si="15"/>
        <v>2018</v>
      </c>
    </row>
    <row r="992" spans="1:6" x14ac:dyDescent="0.25">
      <c r="A992" s="67" t="s">
        <v>157</v>
      </c>
      <c r="B992" s="67" t="s">
        <v>2490</v>
      </c>
      <c r="C992" s="6">
        <v>2430</v>
      </c>
      <c r="D992" s="6">
        <v>0.4</v>
      </c>
      <c r="E992" s="8">
        <v>43286</v>
      </c>
      <c r="F992">
        <f t="shared" si="15"/>
        <v>2018</v>
      </c>
    </row>
    <row r="993" spans="1:6" x14ac:dyDescent="0.25">
      <c r="A993" s="67" t="s">
        <v>157</v>
      </c>
      <c r="B993" s="67" t="s">
        <v>2490</v>
      </c>
      <c r="C993" s="6">
        <v>289</v>
      </c>
      <c r="D993" s="6">
        <v>0.05</v>
      </c>
      <c r="E993" s="8">
        <v>43286</v>
      </c>
      <c r="F993">
        <f t="shared" si="15"/>
        <v>2018</v>
      </c>
    </row>
    <row r="994" spans="1:6" x14ac:dyDescent="0.25">
      <c r="A994" s="67" t="s">
        <v>157</v>
      </c>
      <c r="B994" s="67" t="s">
        <v>2490</v>
      </c>
      <c r="C994" s="6">
        <v>1007</v>
      </c>
      <c r="D994" s="6">
        <v>0.12</v>
      </c>
      <c r="E994" s="8">
        <v>43286</v>
      </c>
      <c r="F994">
        <f t="shared" si="15"/>
        <v>2018</v>
      </c>
    </row>
    <row r="995" spans="1:6" x14ac:dyDescent="0.25">
      <c r="A995" s="67" t="s">
        <v>157</v>
      </c>
      <c r="B995" s="67" t="s">
        <v>2491</v>
      </c>
      <c r="C995" s="6">
        <v>960</v>
      </c>
      <c r="D995" s="6">
        <v>0.16</v>
      </c>
      <c r="E995" s="8">
        <v>43287</v>
      </c>
      <c r="F995">
        <f t="shared" si="15"/>
        <v>2018</v>
      </c>
    </row>
    <row r="996" spans="1:6" x14ac:dyDescent="0.25">
      <c r="A996" s="67" t="s">
        <v>157</v>
      </c>
      <c r="B996" s="67" t="s">
        <v>2491</v>
      </c>
      <c r="C996" s="6">
        <v>1007</v>
      </c>
      <c r="D996" s="6">
        <v>0.12</v>
      </c>
      <c r="E996" s="8">
        <v>43287</v>
      </c>
      <c r="F996">
        <f t="shared" si="15"/>
        <v>2018</v>
      </c>
    </row>
    <row r="997" spans="1:6" x14ac:dyDescent="0.25">
      <c r="A997" s="67" t="s">
        <v>157</v>
      </c>
      <c r="B997" s="67" t="s">
        <v>2491</v>
      </c>
      <c r="C997" s="6">
        <v>243</v>
      </c>
      <c r="D997" s="6">
        <v>0.04</v>
      </c>
      <c r="E997" s="8">
        <v>43287</v>
      </c>
      <c r="F997">
        <f t="shared" si="15"/>
        <v>2018</v>
      </c>
    </row>
    <row r="998" spans="1:6" x14ac:dyDescent="0.25">
      <c r="A998" s="67" t="s">
        <v>157</v>
      </c>
      <c r="B998" s="67" t="s">
        <v>2492</v>
      </c>
      <c r="C998" s="6">
        <v>1458</v>
      </c>
      <c r="D998" s="6">
        <v>0.24</v>
      </c>
      <c r="E998" s="8">
        <v>43287</v>
      </c>
      <c r="F998">
        <f t="shared" si="15"/>
        <v>2018</v>
      </c>
    </row>
    <row r="999" spans="1:6" x14ac:dyDescent="0.25">
      <c r="A999" s="67" t="s">
        <v>157</v>
      </c>
      <c r="B999" s="67" t="s">
        <v>2492</v>
      </c>
      <c r="C999" s="6">
        <v>2014</v>
      </c>
      <c r="D999" s="6">
        <v>0.24</v>
      </c>
      <c r="E999" s="8">
        <v>43287</v>
      </c>
      <c r="F999">
        <f t="shared" si="15"/>
        <v>2018</v>
      </c>
    </row>
    <row r="1000" spans="1:6" x14ac:dyDescent="0.25">
      <c r="A1000" s="67" t="s">
        <v>157</v>
      </c>
      <c r="B1000" s="67" t="s">
        <v>2492</v>
      </c>
      <c r="C1000" s="6">
        <v>960</v>
      </c>
      <c r="D1000" s="6">
        <v>0.16</v>
      </c>
      <c r="E1000" s="8">
        <v>43287</v>
      </c>
      <c r="F1000">
        <f t="shared" si="15"/>
        <v>2018</v>
      </c>
    </row>
    <row r="1001" spans="1:6" x14ac:dyDescent="0.25">
      <c r="A1001" s="67" t="s">
        <v>157</v>
      </c>
      <c r="B1001" s="67" t="s">
        <v>2492</v>
      </c>
      <c r="C1001" s="6">
        <v>5035</v>
      </c>
      <c r="D1001" s="6">
        <v>0.6</v>
      </c>
      <c r="E1001" s="8">
        <v>43287</v>
      </c>
      <c r="F1001">
        <f t="shared" si="15"/>
        <v>2018</v>
      </c>
    </row>
    <row r="1002" spans="1:6" x14ac:dyDescent="0.25">
      <c r="A1002" s="67" t="s">
        <v>157</v>
      </c>
      <c r="B1002" s="67" t="s">
        <v>2492</v>
      </c>
      <c r="C1002" s="6">
        <v>1007</v>
      </c>
      <c r="D1002" s="6">
        <v>0.12</v>
      </c>
      <c r="E1002" s="8">
        <v>43287</v>
      </c>
      <c r="F1002">
        <f t="shared" si="15"/>
        <v>2018</v>
      </c>
    </row>
    <row r="1003" spans="1:6" x14ac:dyDescent="0.25">
      <c r="A1003" s="67" t="s">
        <v>157</v>
      </c>
      <c r="B1003" s="67" t="s">
        <v>2493</v>
      </c>
      <c r="C1003" s="6">
        <v>1007</v>
      </c>
      <c r="D1003" s="6">
        <v>0.12</v>
      </c>
      <c r="E1003" s="8">
        <v>43299</v>
      </c>
      <c r="F1003">
        <f t="shared" si="15"/>
        <v>2018</v>
      </c>
    </row>
    <row r="1004" spans="1:6" x14ac:dyDescent="0.25">
      <c r="A1004" s="67" t="s">
        <v>157</v>
      </c>
      <c r="B1004" s="67" t="s">
        <v>2493</v>
      </c>
      <c r="C1004" s="6">
        <v>972</v>
      </c>
      <c r="D1004" s="6">
        <v>0.16</v>
      </c>
      <c r="E1004" s="8">
        <v>43299</v>
      </c>
      <c r="F1004">
        <f t="shared" si="15"/>
        <v>2018</v>
      </c>
    </row>
    <row r="1005" spans="1:6" x14ac:dyDescent="0.25">
      <c r="A1005" s="67" t="s">
        <v>157</v>
      </c>
      <c r="B1005" s="67" t="s">
        <v>2493</v>
      </c>
      <c r="C1005" s="6">
        <v>480</v>
      </c>
      <c r="D1005" s="6">
        <v>0.08</v>
      </c>
      <c r="E1005" s="8">
        <v>43299</v>
      </c>
      <c r="F1005">
        <f t="shared" si="15"/>
        <v>2018</v>
      </c>
    </row>
    <row r="1006" spans="1:6" x14ac:dyDescent="0.25">
      <c r="A1006" s="67" t="s">
        <v>157</v>
      </c>
      <c r="B1006" s="67" t="s">
        <v>2494</v>
      </c>
      <c r="C1006" s="6">
        <v>960</v>
      </c>
      <c r="D1006" s="6">
        <v>0.16</v>
      </c>
      <c r="E1006" s="8">
        <v>43291</v>
      </c>
      <c r="F1006">
        <f t="shared" si="15"/>
        <v>2018</v>
      </c>
    </row>
    <row r="1007" spans="1:6" x14ac:dyDescent="0.25">
      <c r="A1007" s="67" t="s">
        <v>157</v>
      </c>
      <c r="B1007" s="67" t="s">
        <v>2494</v>
      </c>
      <c r="C1007" s="6">
        <v>2014</v>
      </c>
      <c r="D1007" s="6">
        <v>0.24</v>
      </c>
      <c r="E1007" s="8">
        <v>43291</v>
      </c>
      <c r="F1007">
        <f t="shared" si="15"/>
        <v>2018</v>
      </c>
    </row>
    <row r="1008" spans="1:6" x14ac:dyDescent="0.25">
      <c r="A1008" s="67" t="s">
        <v>157</v>
      </c>
      <c r="B1008" s="67" t="s">
        <v>2494</v>
      </c>
      <c r="C1008" s="6">
        <v>972</v>
      </c>
      <c r="D1008" s="6">
        <v>0.16</v>
      </c>
      <c r="E1008" s="8">
        <v>43291</v>
      </c>
      <c r="F1008">
        <f t="shared" si="15"/>
        <v>2018</v>
      </c>
    </row>
    <row r="1009" spans="1:6" x14ac:dyDescent="0.25">
      <c r="A1009" s="67" t="s">
        <v>157</v>
      </c>
      <c r="B1009" s="67" t="s">
        <v>2494</v>
      </c>
      <c r="C1009" s="6">
        <v>4028</v>
      </c>
      <c r="D1009" s="6">
        <v>0.48</v>
      </c>
      <c r="E1009" s="8">
        <v>43291</v>
      </c>
      <c r="F1009">
        <f t="shared" si="15"/>
        <v>2018</v>
      </c>
    </row>
    <row r="1010" spans="1:6" x14ac:dyDescent="0.25">
      <c r="A1010" s="67" t="s">
        <v>157</v>
      </c>
      <c r="B1010" s="67" t="s">
        <v>2495</v>
      </c>
      <c r="C1010" s="6">
        <v>480</v>
      </c>
      <c r="D1010" s="6">
        <v>0.08</v>
      </c>
      <c r="E1010" s="8">
        <v>43311</v>
      </c>
      <c r="F1010">
        <f t="shared" si="15"/>
        <v>2018</v>
      </c>
    </row>
    <row r="1011" spans="1:6" x14ac:dyDescent="0.25">
      <c r="A1011" s="67" t="s">
        <v>157</v>
      </c>
      <c r="B1011" s="67" t="s">
        <v>2495</v>
      </c>
      <c r="C1011" s="6">
        <v>2014</v>
      </c>
      <c r="D1011" s="6">
        <v>0.24</v>
      </c>
      <c r="E1011" s="8">
        <v>43311</v>
      </c>
      <c r="F1011">
        <f t="shared" si="15"/>
        <v>2018</v>
      </c>
    </row>
    <row r="1012" spans="1:6" x14ac:dyDescent="0.25">
      <c r="A1012" s="67" t="s">
        <v>157</v>
      </c>
      <c r="B1012" s="67" t="s">
        <v>2495</v>
      </c>
      <c r="C1012" s="6">
        <v>3021</v>
      </c>
      <c r="D1012" s="6">
        <v>0.36</v>
      </c>
      <c r="E1012" s="8">
        <v>43311</v>
      </c>
      <c r="F1012">
        <f t="shared" si="15"/>
        <v>2018</v>
      </c>
    </row>
    <row r="1013" spans="1:6" x14ac:dyDescent="0.25">
      <c r="A1013" s="67" t="s">
        <v>157</v>
      </c>
      <c r="B1013" s="67" t="s">
        <v>2495</v>
      </c>
      <c r="C1013" s="6">
        <v>1701</v>
      </c>
      <c r="D1013" s="6">
        <v>0.28000000000000003</v>
      </c>
      <c r="E1013" s="8">
        <v>43311</v>
      </c>
      <c r="F1013">
        <f t="shared" si="15"/>
        <v>2018</v>
      </c>
    </row>
    <row r="1014" spans="1:6" x14ac:dyDescent="0.25">
      <c r="A1014" s="67" t="s">
        <v>157</v>
      </c>
      <c r="B1014" s="67" t="s">
        <v>2495</v>
      </c>
      <c r="C1014" s="6">
        <v>2014</v>
      </c>
      <c r="D1014" s="6">
        <v>0.24</v>
      </c>
      <c r="E1014" s="8">
        <v>43311</v>
      </c>
      <c r="F1014">
        <f t="shared" si="15"/>
        <v>2018</v>
      </c>
    </row>
    <row r="1015" spans="1:6" x14ac:dyDescent="0.25">
      <c r="A1015" s="67" t="s">
        <v>157</v>
      </c>
      <c r="B1015" s="67" t="s">
        <v>2496</v>
      </c>
      <c r="C1015" s="6">
        <v>2014</v>
      </c>
      <c r="D1015" s="6">
        <v>0.24</v>
      </c>
      <c r="E1015" s="8">
        <v>43299</v>
      </c>
      <c r="F1015">
        <f t="shared" si="15"/>
        <v>2018</v>
      </c>
    </row>
    <row r="1016" spans="1:6" x14ac:dyDescent="0.25">
      <c r="A1016" s="67" t="s">
        <v>157</v>
      </c>
      <c r="B1016" s="67" t="s">
        <v>2496</v>
      </c>
      <c r="C1016" s="6">
        <v>1215</v>
      </c>
      <c r="D1016" s="6">
        <v>0.2</v>
      </c>
      <c r="E1016" s="8">
        <v>43299</v>
      </c>
      <c r="F1016">
        <f t="shared" si="15"/>
        <v>2018</v>
      </c>
    </row>
    <row r="1017" spans="1:6" x14ac:dyDescent="0.25">
      <c r="A1017" s="67" t="s">
        <v>157</v>
      </c>
      <c r="B1017" s="67" t="s">
        <v>2496</v>
      </c>
      <c r="C1017" s="6">
        <v>2014</v>
      </c>
      <c r="D1017" s="6">
        <v>0.24</v>
      </c>
      <c r="E1017" s="8">
        <v>43299</v>
      </c>
      <c r="F1017">
        <f t="shared" si="15"/>
        <v>2018</v>
      </c>
    </row>
    <row r="1018" spans="1:6" x14ac:dyDescent="0.25">
      <c r="A1018" s="67" t="s">
        <v>157</v>
      </c>
      <c r="B1018" s="67" t="s">
        <v>2496</v>
      </c>
      <c r="C1018" s="6">
        <v>480</v>
      </c>
      <c r="D1018" s="6">
        <v>0.08</v>
      </c>
      <c r="E1018" s="8">
        <v>43299</v>
      </c>
      <c r="F1018">
        <f t="shared" si="15"/>
        <v>2018</v>
      </c>
    </row>
    <row r="1019" spans="1:6" x14ac:dyDescent="0.25">
      <c r="A1019" s="67" t="s">
        <v>157</v>
      </c>
      <c r="B1019" s="67" t="s">
        <v>2497</v>
      </c>
      <c r="C1019" s="6">
        <v>2014</v>
      </c>
      <c r="D1019" s="6">
        <v>0.24</v>
      </c>
      <c r="E1019" s="8">
        <v>43304</v>
      </c>
      <c r="F1019">
        <f t="shared" si="15"/>
        <v>2018</v>
      </c>
    </row>
    <row r="1020" spans="1:6" x14ac:dyDescent="0.25">
      <c r="A1020" s="67" t="s">
        <v>157</v>
      </c>
      <c r="B1020" s="67" t="s">
        <v>2497</v>
      </c>
      <c r="C1020" s="6">
        <v>4028</v>
      </c>
      <c r="D1020" s="6">
        <v>0.48</v>
      </c>
      <c r="E1020" s="8">
        <v>43304</v>
      </c>
      <c r="F1020">
        <f t="shared" si="15"/>
        <v>2018</v>
      </c>
    </row>
    <row r="1021" spans="1:6" x14ac:dyDescent="0.25">
      <c r="A1021" s="67" t="s">
        <v>157</v>
      </c>
      <c r="B1021" s="67" t="s">
        <v>2497</v>
      </c>
      <c r="C1021" s="6">
        <v>972</v>
      </c>
      <c r="D1021" s="6">
        <v>0.16</v>
      </c>
      <c r="E1021" s="8">
        <v>43304</v>
      </c>
      <c r="F1021">
        <f t="shared" si="15"/>
        <v>2018</v>
      </c>
    </row>
    <row r="1022" spans="1:6" x14ac:dyDescent="0.25">
      <c r="A1022" s="67" t="s">
        <v>157</v>
      </c>
      <c r="B1022" s="67" t="s">
        <v>2498</v>
      </c>
      <c r="C1022" s="6">
        <v>243</v>
      </c>
      <c r="D1022" s="6">
        <v>0.04</v>
      </c>
      <c r="E1022" s="8">
        <v>43299</v>
      </c>
      <c r="F1022">
        <f t="shared" si="15"/>
        <v>2018</v>
      </c>
    </row>
    <row r="1023" spans="1:6" x14ac:dyDescent="0.25">
      <c r="A1023" s="67" t="s">
        <v>157</v>
      </c>
      <c r="B1023" s="67" t="s">
        <v>2498</v>
      </c>
      <c r="C1023" s="6">
        <v>2014</v>
      </c>
      <c r="D1023" s="6">
        <v>0.24</v>
      </c>
      <c r="E1023" s="8">
        <v>43299</v>
      </c>
      <c r="F1023">
        <f t="shared" si="15"/>
        <v>2018</v>
      </c>
    </row>
    <row r="1024" spans="1:6" x14ac:dyDescent="0.25">
      <c r="A1024" s="67" t="s">
        <v>157</v>
      </c>
      <c r="B1024" s="67" t="s">
        <v>2499</v>
      </c>
      <c r="C1024" s="6">
        <v>2430</v>
      </c>
      <c r="D1024" s="6">
        <v>0.4</v>
      </c>
      <c r="E1024" s="8">
        <v>43304</v>
      </c>
      <c r="F1024">
        <f t="shared" si="15"/>
        <v>2018</v>
      </c>
    </row>
    <row r="1025" spans="1:6" x14ac:dyDescent="0.25">
      <c r="A1025" s="67" t="s">
        <v>157</v>
      </c>
      <c r="B1025" s="67" t="s">
        <v>2499</v>
      </c>
      <c r="C1025" s="6">
        <v>2014</v>
      </c>
      <c r="D1025" s="6">
        <v>0.24</v>
      </c>
      <c r="E1025" s="8">
        <v>43304</v>
      </c>
      <c r="F1025">
        <f t="shared" si="15"/>
        <v>2018</v>
      </c>
    </row>
    <row r="1026" spans="1:6" x14ac:dyDescent="0.25">
      <c r="A1026" s="67" t="s">
        <v>157</v>
      </c>
      <c r="B1026" s="67" t="s">
        <v>2499</v>
      </c>
      <c r="C1026" s="6">
        <v>4028</v>
      </c>
      <c r="D1026" s="6">
        <v>0.48</v>
      </c>
      <c r="E1026" s="8">
        <v>43304</v>
      </c>
      <c r="F1026">
        <f t="shared" si="15"/>
        <v>2018</v>
      </c>
    </row>
    <row r="1027" spans="1:6" x14ac:dyDescent="0.25">
      <c r="A1027" s="67" t="s">
        <v>157</v>
      </c>
      <c r="B1027" s="67" t="s">
        <v>2499</v>
      </c>
      <c r="C1027" s="6">
        <v>867</v>
      </c>
      <c r="D1027" s="6">
        <v>0.15</v>
      </c>
      <c r="E1027" s="8">
        <v>43304</v>
      </c>
      <c r="F1027">
        <f t="shared" ref="F1027:F1090" si="16">YEAR(E1027)</f>
        <v>2018</v>
      </c>
    </row>
    <row r="1028" spans="1:6" x14ac:dyDescent="0.25">
      <c r="A1028" s="67" t="s">
        <v>157</v>
      </c>
      <c r="B1028" s="67" t="s">
        <v>2499</v>
      </c>
      <c r="C1028" s="6">
        <v>960</v>
      </c>
      <c r="D1028" s="6">
        <v>0.16</v>
      </c>
      <c r="E1028" s="8">
        <v>43304</v>
      </c>
      <c r="F1028">
        <f t="shared" si="16"/>
        <v>2018</v>
      </c>
    </row>
    <row r="1029" spans="1:6" x14ac:dyDescent="0.25">
      <c r="A1029" s="67" t="s">
        <v>157</v>
      </c>
      <c r="B1029" s="67" t="s">
        <v>2500</v>
      </c>
      <c r="C1029" s="6">
        <v>480</v>
      </c>
      <c r="D1029" s="6">
        <v>0.08</v>
      </c>
      <c r="E1029" s="8">
        <v>43291</v>
      </c>
      <c r="F1029">
        <f t="shared" si="16"/>
        <v>2018</v>
      </c>
    </row>
    <row r="1030" spans="1:6" x14ac:dyDescent="0.25">
      <c r="A1030" s="67" t="s">
        <v>157</v>
      </c>
      <c r="B1030" s="67" t="s">
        <v>2500</v>
      </c>
      <c r="C1030" s="6">
        <v>729</v>
      </c>
      <c r="D1030" s="6">
        <v>0.12</v>
      </c>
      <c r="E1030" s="8">
        <v>43291</v>
      </c>
      <c r="F1030">
        <f t="shared" si="16"/>
        <v>2018</v>
      </c>
    </row>
    <row r="1031" spans="1:6" x14ac:dyDescent="0.25">
      <c r="A1031" s="67" t="s">
        <v>157</v>
      </c>
      <c r="B1031" s="67" t="s">
        <v>2500</v>
      </c>
      <c r="C1031" s="6">
        <v>2014</v>
      </c>
      <c r="D1031" s="6">
        <v>0.24</v>
      </c>
      <c r="E1031" s="8">
        <v>43291</v>
      </c>
      <c r="F1031">
        <f t="shared" si="16"/>
        <v>2018</v>
      </c>
    </row>
    <row r="1032" spans="1:6" x14ac:dyDescent="0.25">
      <c r="A1032" s="67" t="s">
        <v>157</v>
      </c>
      <c r="B1032" s="67" t="s">
        <v>2500</v>
      </c>
      <c r="C1032" s="6">
        <v>2014</v>
      </c>
      <c r="D1032" s="6">
        <v>0.24</v>
      </c>
      <c r="E1032" s="8">
        <v>43291</v>
      </c>
      <c r="F1032">
        <f t="shared" si="16"/>
        <v>2018</v>
      </c>
    </row>
    <row r="1033" spans="1:6" x14ac:dyDescent="0.25">
      <c r="A1033" s="67" t="s">
        <v>157</v>
      </c>
      <c r="B1033" s="67" t="s">
        <v>2501</v>
      </c>
      <c r="C1033" s="6">
        <v>2014</v>
      </c>
      <c r="D1033" s="6">
        <v>0.24</v>
      </c>
      <c r="E1033" s="8">
        <v>43286</v>
      </c>
      <c r="F1033">
        <f t="shared" si="16"/>
        <v>2018</v>
      </c>
    </row>
    <row r="1034" spans="1:6" x14ac:dyDescent="0.25">
      <c r="A1034" s="67" t="s">
        <v>157</v>
      </c>
      <c r="B1034" s="67" t="s">
        <v>2501</v>
      </c>
      <c r="C1034" s="6">
        <v>729</v>
      </c>
      <c r="D1034" s="6">
        <v>0.12</v>
      </c>
      <c r="E1034" s="8">
        <v>43286</v>
      </c>
      <c r="F1034">
        <f t="shared" si="16"/>
        <v>2018</v>
      </c>
    </row>
    <row r="1035" spans="1:6" x14ac:dyDescent="0.25">
      <c r="A1035" s="67" t="s">
        <v>157</v>
      </c>
      <c r="B1035" s="67" t="s">
        <v>2502</v>
      </c>
      <c r="C1035" s="6">
        <v>480</v>
      </c>
      <c r="D1035" s="6">
        <v>0.08</v>
      </c>
      <c r="E1035" s="8">
        <v>43304</v>
      </c>
      <c r="F1035">
        <f t="shared" si="16"/>
        <v>2018</v>
      </c>
    </row>
    <row r="1036" spans="1:6" x14ac:dyDescent="0.25">
      <c r="A1036" s="67" t="s">
        <v>157</v>
      </c>
      <c r="B1036" s="67" t="s">
        <v>2502</v>
      </c>
      <c r="C1036" s="6">
        <v>2014</v>
      </c>
      <c r="D1036" s="6">
        <v>0.24</v>
      </c>
      <c r="E1036" s="8">
        <v>43304</v>
      </c>
      <c r="F1036">
        <f t="shared" si="16"/>
        <v>2018</v>
      </c>
    </row>
    <row r="1037" spans="1:6" x14ac:dyDescent="0.25">
      <c r="A1037" s="67" t="s">
        <v>157</v>
      </c>
      <c r="B1037" s="67" t="s">
        <v>2502</v>
      </c>
      <c r="C1037" s="6">
        <v>548</v>
      </c>
      <c r="D1037" s="6">
        <v>0.09</v>
      </c>
      <c r="E1037" s="8">
        <v>43304</v>
      </c>
      <c r="F1037">
        <f t="shared" si="16"/>
        <v>2018</v>
      </c>
    </row>
    <row r="1038" spans="1:6" x14ac:dyDescent="0.25">
      <c r="A1038" s="67" t="s">
        <v>157</v>
      </c>
      <c r="B1038" s="67" t="s">
        <v>2503</v>
      </c>
      <c r="C1038" s="6">
        <v>1007</v>
      </c>
      <c r="D1038" s="6">
        <v>0.12</v>
      </c>
      <c r="E1038" s="8">
        <v>43293</v>
      </c>
      <c r="F1038">
        <f t="shared" si="16"/>
        <v>2018</v>
      </c>
    </row>
    <row r="1039" spans="1:6" x14ac:dyDescent="0.25">
      <c r="A1039" s="67" t="s">
        <v>157</v>
      </c>
      <c r="B1039" s="67" t="s">
        <v>2503</v>
      </c>
      <c r="C1039" s="6">
        <v>1007</v>
      </c>
      <c r="D1039" s="6">
        <v>0.12</v>
      </c>
      <c r="E1039" s="8">
        <v>43293</v>
      </c>
      <c r="F1039">
        <f t="shared" si="16"/>
        <v>2018</v>
      </c>
    </row>
    <row r="1040" spans="1:6" x14ac:dyDescent="0.25">
      <c r="A1040" s="67" t="s">
        <v>157</v>
      </c>
      <c r="B1040" s="67" t="s">
        <v>2503</v>
      </c>
      <c r="C1040" s="6">
        <v>1440</v>
      </c>
      <c r="D1040" s="6">
        <v>0.24</v>
      </c>
      <c r="E1040" s="8">
        <v>43293</v>
      </c>
      <c r="F1040">
        <f t="shared" si="16"/>
        <v>2018</v>
      </c>
    </row>
    <row r="1041" spans="1:6" x14ac:dyDescent="0.25">
      <c r="A1041" s="67" t="s">
        <v>157</v>
      </c>
      <c r="B1041" s="67" t="s">
        <v>2503</v>
      </c>
      <c r="C1041" s="6">
        <v>5035</v>
      </c>
      <c r="D1041" s="6">
        <v>0.6</v>
      </c>
      <c r="E1041" s="8">
        <v>43293</v>
      </c>
      <c r="F1041">
        <f t="shared" si="16"/>
        <v>2018</v>
      </c>
    </row>
    <row r="1042" spans="1:6" x14ac:dyDescent="0.25">
      <c r="A1042" s="67" t="s">
        <v>157</v>
      </c>
      <c r="B1042" s="67" t="s">
        <v>2503</v>
      </c>
      <c r="C1042" s="6">
        <v>1215</v>
      </c>
      <c r="D1042" s="6">
        <v>0.2</v>
      </c>
      <c r="E1042" s="8">
        <v>43293</v>
      </c>
      <c r="F1042">
        <f t="shared" si="16"/>
        <v>2018</v>
      </c>
    </row>
    <row r="1043" spans="1:6" x14ac:dyDescent="0.25">
      <c r="A1043" s="67" t="s">
        <v>157</v>
      </c>
      <c r="B1043" s="67" t="s">
        <v>2503</v>
      </c>
      <c r="C1043" s="6">
        <v>289</v>
      </c>
      <c r="D1043" s="6">
        <v>0.05</v>
      </c>
      <c r="E1043" s="8">
        <v>43293</v>
      </c>
      <c r="F1043">
        <f t="shared" si="16"/>
        <v>2018</v>
      </c>
    </row>
    <row r="1044" spans="1:6" x14ac:dyDescent="0.25">
      <c r="A1044" s="67" t="s">
        <v>157</v>
      </c>
      <c r="B1044" s="67" t="s">
        <v>2503</v>
      </c>
      <c r="C1044" s="6">
        <v>1007</v>
      </c>
      <c r="D1044" s="6">
        <v>0.12</v>
      </c>
      <c r="E1044" s="8">
        <v>43293</v>
      </c>
      <c r="F1044">
        <f t="shared" si="16"/>
        <v>2018</v>
      </c>
    </row>
    <row r="1045" spans="1:6" x14ac:dyDescent="0.25">
      <c r="A1045" s="67" t="s">
        <v>157</v>
      </c>
      <c r="B1045" s="67" t="s">
        <v>2504</v>
      </c>
      <c r="C1045" s="6">
        <v>578</v>
      </c>
      <c r="D1045" s="6">
        <v>0.1</v>
      </c>
      <c r="E1045" s="8">
        <v>43294</v>
      </c>
      <c r="F1045">
        <f t="shared" si="16"/>
        <v>2018</v>
      </c>
    </row>
    <row r="1046" spans="1:6" x14ac:dyDescent="0.25">
      <c r="A1046" s="67" t="s">
        <v>157</v>
      </c>
      <c r="B1046" s="67" t="s">
        <v>2504</v>
      </c>
      <c r="C1046" s="6">
        <v>3021</v>
      </c>
      <c r="D1046" s="6">
        <v>0.36</v>
      </c>
      <c r="E1046" s="8">
        <v>43294</v>
      </c>
      <c r="F1046">
        <f t="shared" si="16"/>
        <v>2018</v>
      </c>
    </row>
    <row r="1047" spans="1:6" x14ac:dyDescent="0.25">
      <c r="A1047" s="67" t="s">
        <v>157</v>
      </c>
      <c r="B1047" s="67" t="s">
        <v>2504</v>
      </c>
      <c r="C1047" s="6">
        <v>480</v>
      </c>
      <c r="D1047" s="6">
        <v>0.08</v>
      </c>
      <c r="E1047" s="8">
        <v>43294</v>
      </c>
      <c r="F1047">
        <f t="shared" si="16"/>
        <v>2018</v>
      </c>
    </row>
    <row r="1048" spans="1:6" x14ac:dyDescent="0.25">
      <c r="A1048" s="67" t="s">
        <v>157</v>
      </c>
      <c r="B1048" s="67" t="s">
        <v>2504</v>
      </c>
      <c r="C1048" s="6">
        <v>1458</v>
      </c>
      <c r="D1048" s="6">
        <v>0.24</v>
      </c>
      <c r="E1048" s="8">
        <v>43294</v>
      </c>
      <c r="F1048">
        <f t="shared" si="16"/>
        <v>2018</v>
      </c>
    </row>
    <row r="1049" spans="1:6" x14ac:dyDescent="0.25">
      <c r="A1049" s="67" t="s">
        <v>157</v>
      </c>
      <c r="B1049" s="67" t="s">
        <v>2504</v>
      </c>
      <c r="C1049" s="6">
        <v>3021</v>
      </c>
      <c r="D1049" s="6">
        <v>0.36</v>
      </c>
      <c r="E1049" s="8">
        <v>43294</v>
      </c>
      <c r="F1049">
        <f t="shared" si="16"/>
        <v>2018</v>
      </c>
    </row>
    <row r="1050" spans="1:6" x14ac:dyDescent="0.25">
      <c r="A1050" s="67" t="s">
        <v>157</v>
      </c>
      <c r="B1050" s="67" t="s">
        <v>2504</v>
      </c>
      <c r="C1050" s="6">
        <v>2014</v>
      </c>
      <c r="D1050" s="6">
        <v>0.24</v>
      </c>
      <c r="E1050" s="8">
        <v>43294</v>
      </c>
      <c r="F1050">
        <f t="shared" si="16"/>
        <v>2018</v>
      </c>
    </row>
    <row r="1051" spans="1:6" x14ac:dyDescent="0.25">
      <c r="A1051" s="67" t="s">
        <v>157</v>
      </c>
      <c r="B1051" s="67" t="s">
        <v>2505</v>
      </c>
      <c r="C1051" s="6">
        <v>7049</v>
      </c>
      <c r="D1051" s="6">
        <v>0.84</v>
      </c>
      <c r="E1051" s="8">
        <v>43293</v>
      </c>
      <c r="F1051">
        <f t="shared" si="16"/>
        <v>2018</v>
      </c>
    </row>
    <row r="1052" spans="1:6" x14ac:dyDescent="0.25">
      <c r="A1052" s="67" t="s">
        <v>157</v>
      </c>
      <c r="B1052" s="67" t="s">
        <v>2505</v>
      </c>
      <c r="C1052" s="6">
        <v>1944</v>
      </c>
      <c r="D1052" s="6">
        <v>0.32</v>
      </c>
      <c r="E1052" s="8">
        <v>43293</v>
      </c>
      <c r="F1052">
        <f t="shared" si="16"/>
        <v>2018</v>
      </c>
    </row>
    <row r="1053" spans="1:6" x14ac:dyDescent="0.25">
      <c r="A1053" s="67" t="s">
        <v>157</v>
      </c>
      <c r="B1053" s="67" t="s">
        <v>2505</v>
      </c>
      <c r="C1053" s="6">
        <v>3021</v>
      </c>
      <c r="D1053" s="6">
        <v>0.36</v>
      </c>
      <c r="E1053" s="8">
        <v>43293</v>
      </c>
      <c r="F1053">
        <f t="shared" si="16"/>
        <v>2018</v>
      </c>
    </row>
    <row r="1054" spans="1:6" x14ac:dyDescent="0.25">
      <c r="A1054" s="67" t="s">
        <v>157</v>
      </c>
      <c r="B1054" s="67" t="s">
        <v>2506</v>
      </c>
      <c r="C1054" s="6">
        <v>6042</v>
      </c>
      <c r="D1054" s="6">
        <v>0.72</v>
      </c>
      <c r="E1054" s="8">
        <v>43300</v>
      </c>
      <c r="F1054">
        <f t="shared" si="16"/>
        <v>2018</v>
      </c>
    </row>
    <row r="1055" spans="1:6" x14ac:dyDescent="0.25">
      <c r="A1055" s="67" t="s">
        <v>157</v>
      </c>
      <c r="B1055" s="67" t="s">
        <v>2506</v>
      </c>
      <c r="C1055" s="6">
        <v>548</v>
      </c>
      <c r="D1055" s="6">
        <v>0.09</v>
      </c>
      <c r="E1055" s="8">
        <v>43300</v>
      </c>
      <c r="F1055">
        <f t="shared" si="16"/>
        <v>2018</v>
      </c>
    </row>
    <row r="1056" spans="1:6" x14ac:dyDescent="0.25">
      <c r="A1056" s="67" t="s">
        <v>157</v>
      </c>
      <c r="B1056" s="67" t="s">
        <v>2506</v>
      </c>
      <c r="C1056" s="6">
        <v>960</v>
      </c>
      <c r="D1056" s="6">
        <v>0.16</v>
      </c>
      <c r="E1056" s="8">
        <v>43300</v>
      </c>
      <c r="F1056">
        <f t="shared" si="16"/>
        <v>2018</v>
      </c>
    </row>
    <row r="1057" spans="1:6" x14ac:dyDescent="0.25">
      <c r="A1057" s="67" t="s">
        <v>157</v>
      </c>
      <c r="B1057" s="67" t="s">
        <v>2506</v>
      </c>
      <c r="C1057" s="6">
        <v>289</v>
      </c>
      <c r="D1057" s="6">
        <v>0.05</v>
      </c>
      <c r="E1057" s="8">
        <v>43300</v>
      </c>
      <c r="F1057">
        <f t="shared" si="16"/>
        <v>2018</v>
      </c>
    </row>
    <row r="1058" spans="1:6" x14ac:dyDescent="0.25">
      <c r="A1058" s="67" t="s">
        <v>157</v>
      </c>
      <c r="B1058" s="67" t="s">
        <v>2506</v>
      </c>
      <c r="C1058" s="6">
        <v>1944</v>
      </c>
      <c r="D1058" s="6">
        <v>0.32</v>
      </c>
      <c r="E1058" s="8">
        <v>43300</v>
      </c>
      <c r="F1058">
        <f t="shared" si="16"/>
        <v>2018</v>
      </c>
    </row>
    <row r="1059" spans="1:6" x14ac:dyDescent="0.25">
      <c r="A1059" s="67" t="s">
        <v>157</v>
      </c>
      <c r="B1059" s="67" t="s">
        <v>2507</v>
      </c>
      <c r="C1059" s="6">
        <v>578</v>
      </c>
      <c r="D1059" s="6">
        <v>0.1</v>
      </c>
      <c r="E1059" s="8">
        <v>43299</v>
      </c>
      <c r="F1059">
        <f t="shared" si="16"/>
        <v>2018</v>
      </c>
    </row>
    <row r="1060" spans="1:6" x14ac:dyDescent="0.25">
      <c r="A1060" s="67" t="s">
        <v>157</v>
      </c>
      <c r="B1060" s="67" t="s">
        <v>2507</v>
      </c>
      <c r="C1060" s="6">
        <v>1007</v>
      </c>
      <c r="D1060" s="6">
        <v>0.12</v>
      </c>
      <c r="E1060" s="8">
        <v>43299</v>
      </c>
      <c r="F1060">
        <f t="shared" si="16"/>
        <v>2018</v>
      </c>
    </row>
    <row r="1061" spans="1:6" x14ac:dyDescent="0.25">
      <c r="A1061" s="67" t="s">
        <v>157</v>
      </c>
      <c r="B1061" s="67" t="s">
        <v>2507</v>
      </c>
      <c r="C1061" s="6">
        <v>480</v>
      </c>
      <c r="D1061" s="6">
        <v>0.08</v>
      </c>
      <c r="E1061" s="8">
        <v>43299</v>
      </c>
      <c r="F1061">
        <f t="shared" si="16"/>
        <v>2018</v>
      </c>
    </row>
    <row r="1062" spans="1:6" x14ac:dyDescent="0.25">
      <c r="A1062" s="67" t="s">
        <v>157</v>
      </c>
      <c r="B1062" s="67" t="s">
        <v>2507</v>
      </c>
      <c r="C1062" s="6">
        <v>2916</v>
      </c>
      <c r="D1062" s="6">
        <v>0.48</v>
      </c>
      <c r="E1062" s="8">
        <v>43299</v>
      </c>
      <c r="F1062">
        <f t="shared" si="16"/>
        <v>2018</v>
      </c>
    </row>
    <row r="1063" spans="1:6" x14ac:dyDescent="0.25">
      <c r="A1063" s="67" t="s">
        <v>157</v>
      </c>
      <c r="B1063" s="67" t="s">
        <v>2508</v>
      </c>
      <c r="C1063" s="6">
        <v>486</v>
      </c>
      <c r="D1063" s="6">
        <v>0.08</v>
      </c>
      <c r="E1063" s="8">
        <v>43299</v>
      </c>
      <c r="F1063">
        <f t="shared" si="16"/>
        <v>2018</v>
      </c>
    </row>
    <row r="1064" spans="1:6" x14ac:dyDescent="0.25">
      <c r="A1064" s="67" t="s">
        <v>157</v>
      </c>
      <c r="B1064" s="67" t="s">
        <v>2508</v>
      </c>
      <c r="C1064" s="6">
        <v>1007</v>
      </c>
      <c r="D1064" s="6">
        <v>0.12</v>
      </c>
      <c r="E1064" s="8">
        <v>43299</v>
      </c>
      <c r="F1064">
        <f t="shared" si="16"/>
        <v>2018</v>
      </c>
    </row>
    <row r="1065" spans="1:6" x14ac:dyDescent="0.25">
      <c r="A1065" s="67" t="s">
        <v>157</v>
      </c>
      <c r="B1065" s="67" t="s">
        <v>2508</v>
      </c>
      <c r="C1065" s="6">
        <v>480</v>
      </c>
      <c r="D1065" s="6">
        <v>0.08</v>
      </c>
      <c r="E1065" s="8">
        <v>43299</v>
      </c>
      <c r="F1065">
        <f t="shared" si="16"/>
        <v>2018</v>
      </c>
    </row>
    <row r="1066" spans="1:6" x14ac:dyDescent="0.25">
      <c r="A1066" s="67" t="s">
        <v>157</v>
      </c>
      <c r="B1066" s="67" t="s">
        <v>2509</v>
      </c>
      <c r="C1066" s="6">
        <v>480</v>
      </c>
      <c r="D1066" s="6">
        <v>0.08</v>
      </c>
      <c r="E1066" s="8">
        <v>43298</v>
      </c>
      <c r="F1066">
        <f t="shared" si="16"/>
        <v>2018</v>
      </c>
    </row>
    <row r="1067" spans="1:6" x14ac:dyDescent="0.25">
      <c r="A1067" s="67" t="s">
        <v>157</v>
      </c>
      <c r="B1067" s="67" t="s">
        <v>2509</v>
      </c>
      <c r="C1067" s="6">
        <v>1007</v>
      </c>
      <c r="D1067" s="6">
        <v>0.12</v>
      </c>
      <c r="E1067" s="8">
        <v>43298</v>
      </c>
      <c r="F1067">
        <f t="shared" si="16"/>
        <v>2018</v>
      </c>
    </row>
    <row r="1068" spans="1:6" x14ac:dyDescent="0.25">
      <c r="A1068" s="67" t="s">
        <v>157</v>
      </c>
      <c r="B1068" s="67" t="s">
        <v>2509</v>
      </c>
      <c r="C1068" s="6">
        <v>243</v>
      </c>
      <c r="D1068" s="6">
        <v>0.04</v>
      </c>
      <c r="E1068" s="8">
        <v>43298</v>
      </c>
      <c r="F1068">
        <f t="shared" si="16"/>
        <v>2018</v>
      </c>
    </row>
    <row r="1069" spans="1:6" x14ac:dyDescent="0.25">
      <c r="A1069" s="67" t="s">
        <v>157</v>
      </c>
      <c r="B1069" s="67" t="s">
        <v>2510</v>
      </c>
      <c r="C1069" s="6">
        <v>2014</v>
      </c>
      <c r="D1069" s="6">
        <v>0.24</v>
      </c>
      <c r="E1069" s="8">
        <v>43293</v>
      </c>
      <c r="F1069">
        <f t="shared" si="16"/>
        <v>2018</v>
      </c>
    </row>
    <row r="1070" spans="1:6" x14ac:dyDescent="0.25">
      <c r="A1070" s="67" t="s">
        <v>157</v>
      </c>
      <c r="B1070" s="67" t="s">
        <v>2510</v>
      </c>
      <c r="C1070" s="6">
        <v>2014</v>
      </c>
      <c r="D1070" s="6">
        <v>0.24</v>
      </c>
      <c r="E1070" s="8">
        <v>43293</v>
      </c>
      <c r="F1070">
        <f t="shared" si="16"/>
        <v>2018</v>
      </c>
    </row>
    <row r="1071" spans="1:6" x14ac:dyDescent="0.25">
      <c r="A1071" s="67" t="s">
        <v>157</v>
      </c>
      <c r="B1071" s="67" t="s">
        <v>2510</v>
      </c>
      <c r="C1071" s="6">
        <v>972</v>
      </c>
      <c r="D1071" s="6">
        <v>0.16</v>
      </c>
      <c r="E1071" s="8">
        <v>43293</v>
      </c>
      <c r="F1071">
        <f t="shared" si="16"/>
        <v>2018</v>
      </c>
    </row>
    <row r="1072" spans="1:6" x14ac:dyDescent="0.25">
      <c r="A1072" s="67" t="s">
        <v>157</v>
      </c>
      <c r="B1072" s="67" t="s">
        <v>2510</v>
      </c>
      <c r="C1072" s="6">
        <v>480</v>
      </c>
      <c r="D1072" s="6">
        <v>0.08</v>
      </c>
      <c r="E1072" s="8">
        <v>43293</v>
      </c>
      <c r="F1072">
        <f t="shared" si="16"/>
        <v>2018</v>
      </c>
    </row>
    <row r="1073" spans="1:6" x14ac:dyDescent="0.25">
      <c r="A1073" s="67" t="s">
        <v>157</v>
      </c>
      <c r="B1073" s="67" t="s">
        <v>2510</v>
      </c>
      <c r="C1073" s="6">
        <v>1007</v>
      </c>
      <c r="D1073" s="6">
        <v>0.12</v>
      </c>
      <c r="E1073" s="8">
        <v>43293</v>
      </c>
      <c r="F1073">
        <f t="shared" si="16"/>
        <v>2018</v>
      </c>
    </row>
    <row r="1074" spans="1:6" x14ac:dyDescent="0.25">
      <c r="A1074" s="67" t="s">
        <v>157</v>
      </c>
      <c r="B1074" s="67" t="s">
        <v>2511</v>
      </c>
      <c r="C1074" s="6">
        <v>1215</v>
      </c>
      <c r="D1074" s="6">
        <v>0.2</v>
      </c>
      <c r="E1074" s="8">
        <v>43293</v>
      </c>
      <c r="F1074">
        <f t="shared" si="16"/>
        <v>2018</v>
      </c>
    </row>
    <row r="1075" spans="1:6" x14ac:dyDescent="0.25">
      <c r="A1075" s="67" t="s">
        <v>157</v>
      </c>
      <c r="B1075" s="67" t="s">
        <v>2511</v>
      </c>
      <c r="C1075" s="6">
        <v>6042</v>
      </c>
      <c r="D1075" s="6">
        <v>0.72</v>
      </c>
      <c r="E1075" s="8">
        <v>43293</v>
      </c>
      <c r="F1075">
        <f t="shared" si="16"/>
        <v>2018</v>
      </c>
    </row>
    <row r="1076" spans="1:6" x14ac:dyDescent="0.25">
      <c r="A1076" s="67" t="s">
        <v>157</v>
      </c>
      <c r="B1076" s="67" t="s">
        <v>2511</v>
      </c>
      <c r="C1076" s="6">
        <v>1007</v>
      </c>
      <c r="D1076" s="6">
        <v>0.12</v>
      </c>
      <c r="E1076" s="8">
        <v>43293</v>
      </c>
      <c r="F1076">
        <f t="shared" si="16"/>
        <v>2018</v>
      </c>
    </row>
    <row r="1077" spans="1:6" x14ac:dyDescent="0.25">
      <c r="A1077" s="67" t="s">
        <v>157</v>
      </c>
      <c r="B1077" s="67" t="s">
        <v>2512</v>
      </c>
      <c r="C1077" s="6">
        <v>548</v>
      </c>
      <c r="D1077" s="6">
        <v>0.09</v>
      </c>
      <c r="E1077" s="8">
        <v>43299</v>
      </c>
      <c r="F1077">
        <f t="shared" si="16"/>
        <v>2018</v>
      </c>
    </row>
    <row r="1078" spans="1:6" x14ac:dyDescent="0.25">
      <c r="A1078" s="67" t="s">
        <v>157</v>
      </c>
      <c r="B1078" s="67" t="s">
        <v>2512</v>
      </c>
      <c r="C1078" s="6">
        <v>1701</v>
      </c>
      <c r="D1078" s="6">
        <v>0.28000000000000003</v>
      </c>
      <c r="E1078" s="8">
        <v>43299</v>
      </c>
      <c r="F1078">
        <f t="shared" si="16"/>
        <v>2018</v>
      </c>
    </row>
    <row r="1079" spans="1:6" x14ac:dyDescent="0.25">
      <c r="A1079" s="67" t="s">
        <v>157</v>
      </c>
      <c r="B1079" s="67" t="s">
        <v>2512</v>
      </c>
      <c r="C1079" s="6">
        <v>480</v>
      </c>
      <c r="D1079" s="6">
        <v>0.08</v>
      </c>
      <c r="E1079" s="8">
        <v>43299</v>
      </c>
      <c r="F1079">
        <f t="shared" si="16"/>
        <v>2018</v>
      </c>
    </row>
    <row r="1080" spans="1:6" x14ac:dyDescent="0.25">
      <c r="A1080" s="67" t="s">
        <v>157</v>
      </c>
      <c r="B1080" s="67" t="s">
        <v>2512</v>
      </c>
      <c r="C1080" s="6">
        <v>578</v>
      </c>
      <c r="D1080" s="6">
        <v>0.1</v>
      </c>
      <c r="E1080" s="8">
        <v>43299</v>
      </c>
      <c r="F1080">
        <f t="shared" si="16"/>
        <v>2018</v>
      </c>
    </row>
    <row r="1081" spans="1:6" x14ac:dyDescent="0.25">
      <c r="A1081" s="67" t="s">
        <v>157</v>
      </c>
      <c r="B1081" s="67" t="s">
        <v>2512</v>
      </c>
      <c r="C1081" s="6">
        <v>2014</v>
      </c>
      <c r="D1081" s="6">
        <v>0.24</v>
      </c>
      <c r="E1081" s="8">
        <v>43299</v>
      </c>
      <c r="F1081">
        <f t="shared" si="16"/>
        <v>2018</v>
      </c>
    </row>
    <row r="1082" spans="1:6" x14ac:dyDescent="0.25">
      <c r="A1082" s="67" t="s">
        <v>157</v>
      </c>
      <c r="B1082" s="67" t="s">
        <v>2512</v>
      </c>
      <c r="C1082" s="6">
        <v>4028</v>
      </c>
      <c r="D1082" s="6">
        <v>0.48</v>
      </c>
      <c r="E1082" s="8">
        <v>43299</v>
      </c>
      <c r="F1082">
        <f t="shared" si="16"/>
        <v>2018</v>
      </c>
    </row>
    <row r="1083" spans="1:6" x14ac:dyDescent="0.25">
      <c r="A1083" s="67" t="s">
        <v>157</v>
      </c>
      <c r="B1083" s="67" t="s">
        <v>2513</v>
      </c>
      <c r="C1083" s="6">
        <v>2014</v>
      </c>
      <c r="D1083" s="6">
        <v>0.24</v>
      </c>
      <c r="E1083" s="8">
        <v>43312</v>
      </c>
      <c r="F1083">
        <f t="shared" si="16"/>
        <v>2018</v>
      </c>
    </row>
    <row r="1084" spans="1:6" x14ac:dyDescent="0.25">
      <c r="A1084" s="67" t="s">
        <v>157</v>
      </c>
      <c r="B1084" s="67" t="s">
        <v>2513</v>
      </c>
      <c r="C1084" s="6">
        <v>1944</v>
      </c>
      <c r="D1084" s="6">
        <v>0.32</v>
      </c>
      <c r="E1084" s="8">
        <v>43312</v>
      </c>
      <c r="F1084">
        <f t="shared" si="16"/>
        <v>2018</v>
      </c>
    </row>
    <row r="1085" spans="1:6" x14ac:dyDescent="0.25">
      <c r="A1085" s="67" t="s">
        <v>157</v>
      </c>
      <c r="B1085" s="67" t="s">
        <v>2513</v>
      </c>
      <c r="C1085" s="6">
        <v>3021</v>
      </c>
      <c r="D1085" s="6">
        <v>0.36</v>
      </c>
      <c r="E1085" s="8">
        <v>43312</v>
      </c>
      <c r="F1085">
        <f t="shared" si="16"/>
        <v>2018</v>
      </c>
    </row>
    <row r="1086" spans="1:6" x14ac:dyDescent="0.25">
      <c r="A1086" s="67" t="s">
        <v>157</v>
      </c>
      <c r="B1086" s="67" t="s">
        <v>2514</v>
      </c>
      <c r="C1086" s="6">
        <v>4028</v>
      </c>
      <c r="D1086" s="6">
        <v>0.48</v>
      </c>
      <c r="E1086" s="8">
        <v>43308</v>
      </c>
      <c r="F1086">
        <f t="shared" si="16"/>
        <v>2018</v>
      </c>
    </row>
    <row r="1087" spans="1:6" x14ac:dyDescent="0.25">
      <c r="A1087" s="67" t="s">
        <v>157</v>
      </c>
      <c r="B1087" s="67" t="s">
        <v>2514</v>
      </c>
      <c r="C1087" s="6">
        <v>1440</v>
      </c>
      <c r="D1087" s="6">
        <v>0.24</v>
      </c>
      <c r="E1087" s="8">
        <v>43308</v>
      </c>
      <c r="F1087">
        <f t="shared" si="16"/>
        <v>2018</v>
      </c>
    </row>
    <row r="1088" spans="1:6" x14ac:dyDescent="0.25">
      <c r="A1088" s="67" t="s">
        <v>157</v>
      </c>
      <c r="B1088" s="67" t="s">
        <v>2514</v>
      </c>
      <c r="C1088" s="6">
        <v>1944</v>
      </c>
      <c r="D1088" s="6">
        <v>0.32</v>
      </c>
      <c r="E1088" s="8">
        <v>43308</v>
      </c>
      <c r="F1088">
        <f t="shared" si="16"/>
        <v>2018</v>
      </c>
    </row>
    <row r="1089" spans="1:6" x14ac:dyDescent="0.25">
      <c r="A1089" s="67" t="s">
        <v>157</v>
      </c>
      <c r="B1089" s="67" t="s">
        <v>2514</v>
      </c>
      <c r="C1089" s="6">
        <v>5035</v>
      </c>
      <c r="D1089" s="6">
        <v>0.6</v>
      </c>
      <c r="E1089" s="8">
        <v>43308</v>
      </c>
      <c r="F1089">
        <f t="shared" si="16"/>
        <v>2018</v>
      </c>
    </row>
    <row r="1090" spans="1:6" x14ac:dyDescent="0.25">
      <c r="A1090" s="67" t="s">
        <v>157</v>
      </c>
      <c r="B1090" s="67" t="s">
        <v>2515</v>
      </c>
      <c r="C1090" s="6">
        <v>9063</v>
      </c>
      <c r="D1090" s="6">
        <v>1.08</v>
      </c>
      <c r="E1090" s="8">
        <v>43298</v>
      </c>
      <c r="F1090">
        <f t="shared" si="16"/>
        <v>2018</v>
      </c>
    </row>
    <row r="1091" spans="1:6" x14ac:dyDescent="0.25">
      <c r="A1091" s="67" t="s">
        <v>157</v>
      </c>
      <c r="B1091" s="67" t="s">
        <v>2515</v>
      </c>
      <c r="C1091" s="6">
        <v>972</v>
      </c>
      <c r="D1091" s="6">
        <v>0.16</v>
      </c>
      <c r="E1091" s="8">
        <v>43298</v>
      </c>
      <c r="F1091">
        <f t="shared" ref="F1091:F1154" si="17">YEAR(E1091)</f>
        <v>2018</v>
      </c>
    </row>
    <row r="1092" spans="1:6" x14ac:dyDescent="0.25">
      <c r="A1092" s="67" t="s">
        <v>157</v>
      </c>
      <c r="B1092" s="67" t="s">
        <v>2515</v>
      </c>
      <c r="C1092" s="6">
        <v>2014</v>
      </c>
      <c r="D1092" s="6">
        <v>0.24</v>
      </c>
      <c r="E1092" s="8">
        <v>43298</v>
      </c>
      <c r="F1092">
        <f t="shared" si="17"/>
        <v>2018</v>
      </c>
    </row>
    <row r="1093" spans="1:6" x14ac:dyDescent="0.25">
      <c r="A1093" s="67" t="s">
        <v>157</v>
      </c>
      <c r="B1093" s="67" t="s">
        <v>2515</v>
      </c>
      <c r="C1093" s="6">
        <v>1007</v>
      </c>
      <c r="D1093" s="6">
        <v>0.12</v>
      </c>
      <c r="E1093" s="8">
        <v>43298</v>
      </c>
      <c r="F1093">
        <f t="shared" si="17"/>
        <v>2018</v>
      </c>
    </row>
    <row r="1094" spans="1:6" x14ac:dyDescent="0.25">
      <c r="A1094" s="67" t="s">
        <v>157</v>
      </c>
      <c r="B1094" s="67" t="s">
        <v>2516</v>
      </c>
      <c r="C1094" s="6">
        <v>3021</v>
      </c>
      <c r="D1094" s="6">
        <v>0.36</v>
      </c>
      <c r="E1094" s="8">
        <v>43304</v>
      </c>
      <c r="F1094">
        <f t="shared" si="17"/>
        <v>2018</v>
      </c>
    </row>
    <row r="1095" spans="1:6" x14ac:dyDescent="0.25">
      <c r="A1095" s="67" t="s">
        <v>157</v>
      </c>
      <c r="B1095" s="67" t="s">
        <v>2516</v>
      </c>
      <c r="C1095" s="6">
        <v>2014</v>
      </c>
      <c r="D1095" s="6">
        <v>0.24</v>
      </c>
      <c r="E1095" s="8">
        <v>43304</v>
      </c>
      <c r="F1095">
        <f t="shared" si="17"/>
        <v>2018</v>
      </c>
    </row>
    <row r="1096" spans="1:6" x14ac:dyDescent="0.25">
      <c r="A1096" s="67" t="s">
        <v>157</v>
      </c>
      <c r="B1096" s="67" t="s">
        <v>2516</v>
      </c>
      <c r="C1096" s="6">
        <v>2014</v>
      </c>
      <c r="D1096" s="6">
        <v>0.24</v>
      </c>
      <c r="E1096" s="8">
        <v>43304</v>
      </c>
      <c r="F1096">
        <f t="shared" si="17"/>
        <v>2018</v>
      </c>
    </row>
    <row r="1097" spans="1:6" x14ac:dyDescent="0.25">
      <c r="A1097" s="67" t="s">
        <v>157</v>
      </c>
      <c r="B1097" s="67" t="s">
        <v>2516</v>
      </c>
      <c r="C1097" s="6">
        <v>480</v>
      </c>
      <c r="D1097" s="6">
        <v>0.08</v>
      </c>
      <c r="E1097" s="8">
        <v>43304</v>
      </c>
      <c r="F1097">
        <f t="shared" si="17"/>
        <v>2018</v>
      </c>
    </row>
    <row r="1098" spans="1:6" x14ac:dyDescent="0.25">
      <c r="A1098" s="67" t="s">
        <v>157</v>
      </c>
      <c r="B1098" s="67" t="s">
        <v>2516</v>
      </c>
      <c r="C1098" s="6">
        <v>729</v>
      </c>
      <c r="D1098" s="6">
        <v>0.12</v>
      </c>
      <c r="E1098" s="8">
        <v>43304</v>
      </c>
      <c r="F1098">
        <f t="shared" si="17"/>
        <v>2018</v>
      </c>
    </row>
    <row r="1099" spans="1:6" x14ac:dyDescent="0.25">
      <c r="A1099" s="67" t="s">
        <v>157</v>
      </c>
      <c r="B1099" s="67" t="s">
        <v>2517</v>
      </c>
      <c r="C1099" s="6">
        <v>2014</v>
      </c>
      <c r="D1099" s="6">
        <v>0.24</v>
      </c>
      <c r="E1099" s="8">
        <v>43308</v>
      </c>
      <c r="F1099">
        <f t="shared" si="17"/>
        <v>2018</v>
      </c>
    </row>
    <row r="1100" spans="1:6" x14ac:dyDescent="0.25">
      <c r="A1100" s="67" t="s">
        <v>157</v>
      </c>
      <c r="B1100" s="67" t="s">
        <v>2517</v>
      </c>
      <c r="C1100" s="6">
        <v>729</v>
      </c>
      <c r="D1100" s="6">
        <v>0.12</v>
      </c>
      <c r="E1100" s="8">
        <v>43308</v>
      </c>
      <c r="F1100">
        <f t="shared" si="17"/>
        <v>2018</v>
      </c>
    </row>
    <row r="1101" spans="1:6" x14ac:dyDescent="0.25">
      <c r="A1101" s="67" t="s">
        <v>157</v>
      </c>
      <c r="B1101" s="67" t="s">
        <v>2518</v>
      </c>
      <c r="C1101" s="6">
        <v>972</v>
      </c>
      <c r="D1101" s="6">
        <v>0.16</v>
      </c>
      <c r="E1101" s="8">
        <v>43301</v>
      </c>
      <c r="F1101">
        <f t="shared" si="17"/>
        <v>2018</v>
      </c>
    </row>
    <row r="1102" spans="1:6" x14ac:dyDescent="0.25">
      <c r="A1102" s="67" t="s">
        <v>157</v>
      </c>
      <c r="B1102" s="67" t="s">
        <v>2518</v>
      </c>
      <c r="C1102" s="6">
        <v>3021</v>
      </c>
      <c r="D1102" s="6">
        <v>0.36</v>
      </c>
      <c r="E1102" s="8">
        <v>43301</v>
      </c>
      <c r="F1102">
        <f t="shared" si="17"/>
        <v>2018</v>
      </c>
    </row>
    <row r="1103" spans="1:6" x14ac:dyDescent="0.25">
      <c r="A1103" s="67" t="s">
        <v>157</v>
      </c>
      <c r="B1103" s="67" t="s">
        <v>2518</v>
      </c>
      <c r="C1103" s="6">
        <v>3021</v>
      </c>
      <c r="D1103" s="6">
        <v>0.36</v>
      </c>
      <c r="E1103" s="8">
        <v>43301</v>
      </c>
      <c r="F1103">
        <f t="shared" si="17"/>
        <v>2018</v>
      </c>
    </row>
    <row r="1104" spans="1:6" x14ac:dyDescent="0.25">
      <c r="A1104" s="67" t="s">
        <v>157</v>
      </c>
      <c r="B1104" s="67" t="s">
        <v>2519</v>
      </c>
      <c r="C1104" s="6">
        <v>972</v>
      </c>
      <c r="D1104" s="6">
        <v>0.16</v>
      </c>
      <c r="E1104" s="8">
        <v>43308</v>
      </c>
      <c r="F1104">
        <f t="shared" si="17"/>
        <v>2018</v>
      </c>
    </row>
    <row r="1105" spans="1:6" x14ac:dyDescent="0.25">
      <c r="A1105" s="67" t="s">
        <v>157</v>
      </c>
      <c r="B1105" s="67" t="s">
        <v>2519</v>
      </c>
      <c r="C1105" s="6">
        <v>867</v>
      </c>
      <c r="D1105" s="6">
        <v>0.15</v>
      </c>
      <c r="E1105" s="8">
        <v>43308</v>
      </c>
      <c r="F1105">
        <f t="shared" si="17"/>
        <v>2018</v>
      </c>
    </row>
    <row r="1106" spans="1:6" x14ac:dyDescent="0.25">
      <c r="A1106" s="67" t="s">
        <v>157</v>
      </c>
      <c r="B1106" s="67" t="s">
        <v>2519</v>
      </c>
      <c r="C1106" s="6">
        <v>548</v>
      </c>
      <c r="D1106" s="6">
        <v>0.09</v>
      </c>
      <c r="E1106" s="8">
        <v>43308</v>
      </c>
      <c r="F1106">
        <f t="shared" si="17"/>
        <v>2018</v>
      </c>
    </row>
    <row r="1107" spans="1:6" x14ac:dyDescent="0.25">
      <c r="A1107" s="67" t="s">
        <v>157</v>
      </c>
      <c r="B1107" s="67" t="s">
        <v>2519</v>
      </c>
      <c r="C1107" s="6">
        <v>480</v>
      </c>
      <c r="D1107" s="6">
        <v>0.08</v>
      </c>
      <c r="E1107" s="8">
        <v>43308</v>
      </c>
      <c r="F1107">
        <f t="shared" si="17"/>
        <v>2018</v>
      </c>
    </row>
    <row r="1108" spans="1:6" x14ac:dyDescent="0.25">
      <c r="A1108" s="67" t="s">
        <v>157</v>
      </c>
      <c r="B1108" s="67" t="s">
        <v>2519</v>
      </c>
      <c r="C1108" s="6">
        <v>1007</v>
      </c>
      <c r="D1108" s="6">
        <v>0.12</v>
      </c>
      <c r="E1108" s="8">
        <v>43308</v>
      </c>
      <c r="F1108">
        <f t="shared" si="17"/>
        <v>2018</v>
      </c>
    </row>
    <row r="1109" spans="1:6" x14ac:dyDescent="0.25">
      <c r="A1109" s="67" t="s">
        <v>157</v>
      </c>
      <c r="B1109" s="67" t="s">
        <v>2519</v>
      </c>
      <c r="C1109" s="6">
        <v>7049</v>
      </c>
      <c r="D1109" s="6">
        <v>0.84</v>
      </c>
      <c r="E1109" s="8">
        <v>43308</v>
      </c>
      <c r="F1109">
        <f t="shared" si="17"/>
        <v>2018</v>
      </c>
    </row>
    <row r="1110" spans="1:6" x14ac:dyDescent="0.25">
      <c r="A1110" s="67" t="s">
        <v>157</v>
      </c>
      <c r="B1110" s="67" t="s">
        <v>2520</v>
      </c>
      <c r="C1110" s="6">
        <v>3021</v>
      </c>
      <c r="D1110" s="6">
        <v>0.36</v>
      </c>
      <c r="E1110" s="8">
        <v>43305</v>
      </c>
      <c r="F1110">
        <f t="shared" si="17"/>
        <v>2018</v>
      </c>
    </row>
    <row r="1111" spans="1:6" x14ac:dyDescent="0.25">
      <c r="A1111" s="67" t="s">
        <v>157</v>
      </c>
      <c r="B1111" s="67" t="s">
        <v>2520</v>
      </c>
      <c r="C1111" s="6">
        <v>972</v>
      </c>
      <c r="D1111" s="6">
        <v>0.16</v>
      </c>
      <c r="E1111" s="8">
        <v>43305</v>
      </c>
      <c r="F1111">
        <f t="shared" si="17"/>
        <v>2018</v>
      </c>
    </row>
    <row r="1112" spans="1:6" x14ac:dyDescent="0.25">
      <c r="A1112" s="67" t="s">
        <v>157</v>
      </c>
      <c r="B1112" s="67" t="s">
        <v>2521</v>
      </c>
      <c r="C1112" s="6">
        <v>2014</v>
      </c>
      <c r="D1112" s="6">
        <v>0.24</v>
      </c>
      <c r="E1112" s="8">
        <v>43300</v>
      </c>
      <c r="F1112">
        <f t="shared" si="17"/>
        <v>2018</v>
      </c>
    </row>
    <row r="1113" spans="1:6" x14ac:dyDescent="0.25">
      <c r="A1113" s="67" t="s">
        <v>157</v>
      </c>
      <c r="B1113" s="67" t="s">
        <v>2521</v>
      </c>
      <c r="C1113" s="6">
        <v>1215</v>
      </c>
      <c r="D1113" s="6">
        <v>0.2</v>
      </c>
      <c r="E1113" s="8">
        <v>43300</v>
      </c>
      <c r="F1113">
        <f t="shared" si="17"/>
        <v>2018</v>
      </c>
    </row>
    <row r="1114" spans="1:6" x14ac:dyDescent="0.25">
      <c r="A1114" s="67" t="s">
        <v>157</v>
      </c>
      <c r="B1114" s="67" t="s">
        <v>2521</v>
      </c>
      <c r="C1114" s="6">
        <v>480</v>
      </c>
      <c r="D1114" s="6">
        <v>0.08</v>
      </c>
      <c r="E1114" s="8">
        <v>43300</v>
      </c>
      <c r="F1114">
        <f t="shared" si="17"/>
        <v>2018</v>
      </c>
    </row>
    <row r="1115" spans="1:6" x14ac:dyDescent="0.25">
      <c r="A1115" s="67" t="s">
        <v>157</v>
      </c>
      <c r="B1115" s="67" t="s">
        <v>2521</v>
      </c>
      <c r="C1115" s="6">
        <v>1007</v>
      </c>
      <c r="D1115" s="6">
        <v>0.12</v>
      </c>
      <c r="E1115" s="8">
        <v>43300</v>
      </c>
      <c r="F1115">
        <f t="shared" si="17"/>
        <v>2018</v>
      </c>
    </row>
    <row r="1116" spans="1:6" x14ac:dyDescent="0.25">
      <c r="A1116" s="67" t="s">
        <v>157</v>
      </c>
      <c r="B1116" s="67" t="s">
        <v>2521</v>
      </c>
      <c r="C1116" s="6">
        <v>1007</v>
      </c>
      <c r="D1116" s="6">
        <v>0.12</v>
      </c>
      <c r="E1116" s="8">
        <v>43300</v>
      </c>
      <c r="F1116">
        <f t="shared" si="17"/>
        <v>2018</v>
      </c>
    </row>
    <row r="1117" spans="1:6" x14ac:dyDescent="0.25">
      <c r="A1117" s="67" t="s">
        <v>157</v>
      </c>
      <c r="B1117" s="67" t="s">
        <v>2521</v>
      </c>
      <c r="C1117" s="6">
        <v>2014</v>
      </c>
      <c r="D1117" s="6">
        <v>0.24</v>
      </c>
      <c r="E1117" s="8">
        <v>43300</v>
      </c>
      <c r="F1117">
        <f t="shared" si="17"/>
        <v>2018</v>
      </c>
    </row>
    <row r="1118" spans="1:6" x14ac:dyDescent="0.25">
      <c r="A1118" s="67" t="s">
        <v>157</v>
      </c>
      <c r="B1118" s="67" t="s">
        <v>2522</v>
      </c>
      <c r="C1118" s="6">
        <v>7049</v>
      </c>
      <c r="D1118" s="6">
        <v>0.84</v>
      </c>
      <c r="E1118" s="8">
        <v>43304</v>
      </c>
      <c r="F1118">
        <f t="shared" si="17"/>
        <v>2018</v>
      </c>
    </row>
    <row r="1119" spans="1:6" x14ac:dyDescent="0.25">
      <c r="A1119" s="67" t="s">
        <v>157</v>
      </c>
      <c r="B1119" s="67" t="s">
        <v>2522</v>
      </c>
      <c r="C1119" s="6">
        <v>960</v>
      </c>
      <c r="D1119" s="6">
        <v>0.16</v>
      </c>
      <c r="E1119" s="8">
        <v>43304</v>
      </c>
      <c r="F1119">
        <f t="shared" si="17"/>
        <v>2018</v>
      </c>
    </row>
    <row r="1120" spans="1:6" x14ac:dyDescent="0.25">
      <c r="A1120" s="67" t="s">
        <v>157</v>
      </c>
      <c r="B1120" s="67" t="s">
        <v>2522</v>
      </c>
      <c r="C1120" s="6">
        <v>548</v>
      </c>
      <c r="D1120" s="6">
        <v>0.09</v>
      </c>
      <c r="E1120" s="8">
        <v>43304</v>
      </c>
      <c r="F1120">
        <f t="shared" si="17"/>
        <v>2018</v>
      </c>
    </row>
    <row r="1121" spans="1:6" x14ac:dyDescent="0.25">
      <c r="A1121" s="67" t="s">
        <v>157</v>
      </c>
      <c r="B1121" s="67" t="s">
        <v>2522</v>
      </c>
      <c r="C1121" s="6">
        <v>1007</v>
      </c>
      <c r="D1121" s="6">
        <v>0.12</v>
      </c>
      <c r="E1121" s="8">
        <v>43304</v>
      </c>
      <c r="F1121">
        <f t="shared" si="17"/>
        <v>2018</v>
      </c>
    </row>
    <row r="1122" spans="1:6" x14ac:dyDescent="0.25">
      <c r="A1122" s="67" t="s">
        <v>157</v>
      </c>
      <c r="B1122" s="67" t="s">
        <v>2522</v>
      </c>
      <c r="C1122" s="6">
        <v>1007</v>
      </c>
      <c r="D1122" s="6">
        <v>0.12</v>
      </c>
      <c r="E1122" s="8">
        <v>43304</v>
      </c>
      <c r="F1122">
        <f t="shared" si="17"/>
        <v>2018</v>
      </c>
    </row>
    <row r="1123" spans="1:6" x14ac:dyDescent="0.25">
      <c r="A1123" s="67" t="s">
        <v>157</v>
      </c>
      <c r="B1123" s="67" t="s">
        <v>2522</v>
      </c>
      <c r="C1123" s="6">
        <v>729</v>
      </c>
      <c r="D1123" s="6">
        <v>0.12</v>
      </c>
      <c r="E1123" s="8">
        <v>43304</v>
      </c>
      <c r="F1123">
        <f t="shared" si="17"/>
        <v>2018</v>
      </c>
    </row>
    <row r="1124" spans="1:6" x14ac:dyDescent="0.25">
      <c r="A1124" s="67" t="s">
        <v>157</v>
      </c>
      <c r="B1124" s="67" t="s">
        <v>2523</v>
      </c>
      <c r="C1124" s="6">
        <v>2014</v>
      </c>
      <c r="D1124" s="6">
        <v>0.24</v>
      </c>
      <c r="E1124" s="8">
        <v>43304</v>
      </c>
      <c r="F1124">
        <f t="shared" si="17"/>
        <v>2018</v>
      </c>
    </row>
    <row r="1125" spans="1:6" x14ac:dyDescent="0.25">
      <c r="A1125" s="67" t="s">
        <v>157</v>
      </c>
      <c r="B1125" s="67" t="s">
        <v>2523</v>
      </c>
      <c r="C1125" s="6">
        <v>480</v>
      </c>
      <c r="D1125" s="6">
        <v>0.08</v>
      </c>
      <c r="E1125" s="8">
        <v>43304</v>
      </c>
      <c r="F1125">
        <f t="shared" si="17"/>
        <v>2018</v>
      </c>
    </row>
    <row r="1126" spans="1:6" x14ac:dyDescent="0.25">
      <c r="A1126" s="67" t="s">
        <v>157</v>
      </c>
      <c r="B1126" s="67" t="s">
        <v>2523</v>
      </c>
      <c r="C1126" s="6">
        <v>1007</v>
      </c>
      <c r="D1126" s="6">
        <v>0.12</v>
      </c>
      <c r="E1126" s="8">
        <v>43304</v>
      </c>
      <c r="F1126">
        <f t="shared" si="17"/>
        <v>2018</v>
      </c>
    </row>
    <row r="1127" spans="1:6" x14ac:dyDescent="0.25">
      <c r="A1127" s="67" t="s">
        <v>157</v>
      </c>
      <c r="B1127" s="67" t="s">
        <v>2523</v>
      </c>
      <c r="C1127" s="6">
        <v>3021</v>
      </c>
      <c r="D1127" s="6">
        <v>0.36</v>
      </c>
      <c r="E1127" s="8">
        <v>43304</v>
      </c>
      <c r="F1127">
        <f t="shared" si="17"/>
        <v>2018</v>
      </c>
    </row>
    <row r="1128" spans="1:6" x14ac:dyDescent="0.25">
      <c r="A1128" s="67" t="s">
        <v>157</v>
      </c>
      <c r="B1128" s="67" t="s">
        <v>2523</v>
      </c>
      <c r="C1128" s="6">
        <v>1701</v>
      </c>
      <c r="D1128" s="6">
        <v>0.28000000000000003</v>
      </c>
      <c r="E1128" s="8">
        <v>43304</v>
      </c>
      <c r="F1128">
        <f t="shared" si="17"/>
        <v>2018</v>
      </c>
    </row>
    <row r="1129" spans="1:6" x14ac:dyDescent="0.25">
      <c r="A1129" s="67" t="s">
        <v>157</v>
      </c>
      <c r="B1129" s="67" t="s">
        <v>2523</v>
      </c>
      <c r="C1129" s="6">
        <v>1007</v>
      </c>
      <c r="D1129" s="6">
        <v>0.12</v>
      </c>
      <c r="E1129" s="8">
        <v>43304</v>
      </c>
      <c r="F1129">
        <f t="shared" si="17"/>
        <v>2018</v>
      </c>
    </row>
    <row r="1130" spans="1:6" x14ac:dyDescent="0.25">
      <c r="A1130" s="67" t="s">
        <v>157</v>
      </c>
      <c r="B1130" s="67" t="s">
        <v>2524</v>
      </c>
      <c r="C1130" s="6">
        <v>972</v>
      </c>
      <c r="D1130" s="6">
        <v>0.16</v>
      </c>
      <c r="E1130" s="8">
        <v>43305</v>
      </c>
      <c r="F1130">
        <f t="shared" si="17"/>
        <v>2018</v>
      </c>
    </row>
    <row r="1131" spans="1:6" x14ac:dyDescent="0.25">
      <c r="A1131" s="67" t="s">
        <v>157</v>
      </c>
      <c r="B1131" s="67" t="s">
        <v>2524</v>
      </c>
      <c r="C1131" s="6">
        <v>2014</v>
      </c>
      <c r="D1131" s="6">
        <v>0.24</v>
      </c>
      <c r="E1131" s="8">
        <v>43305</v>
      </c>
      <c r="F1131">
        <f t="shared" si="17"/>
        <v>2018</v>
      </c>
    </row>
    <row r="1132" spans="1:6" x14ac:dyDescent="0.25">
      <c r="A1132" s="67" t="s">
        <v>157</v>
      </c>
      <c r="B1132" s="67" t="s">
        <v>2524</v>
      </c>
      <c r="C1132" s="6">
        <v>548</v>
      </c>
      <c r="D1132" s="6">
        <v>0.09</v>
      </c>
      <c r="E1132" s="8">
        <v>43305</v>
      </c>
      <c r="F1132">
        <f t="shared" si="17"/>
        <v>2018</v>
      </c>
    </row>
    <row r="1133" spans="1:6" x14ac:dyDescent="0.25">
      <c r="A1133" s="67" t="s">
        <v>157</v>
      </c>
      <c r="B1133" s="67" t="s">
        <v>2524</v>
      </c>
      <c r="C1133" s="6">
        <v>960</v>
      </c>
      <c r="D1133" s="6">
        <v>0.16</v>
      </c>
      <c r="E1133" s="8">
        <v>43305</v>
      </c>
      <c r="F1133">
        <f t="shared" si="17"/>
        <v>2018</v>
      </c>
    </row>
    <row r="1134" spans="1:6" x14ac:dyDescent="0.25">
      <c r="A1134" s="67" t="s">
        <v>157</v>
      </c>
      <c r="B1134" s="67" t="s">
        <v>2524</v>
      </c>
      <c r="C1134" s="6">
        <v>2014</v>
      </c>
      <c r="D1134" s="6">
        <v>0.24</v>
      </c>
      <c r="E1134" s="8">
        <v>43305</v>
      </c>
      <c r="F1134">
        <f t="shared" si="17"/>
        <v>2018</v>
      </c>
    </row>
    <row r="1135" spans="1:6" x14ac:dyDescent="0.25">
      <c r="A1135" s="67" t="s">
        <v>157</v>
      </c>
      <c r="B1135" s="67" t="s">
        <v>2525</v>
      </c>
      <c r="C1135" s="6">
        <v>480</v>
      </c>
      <c r="D1135" s="6">
        <v>0.08</v>
      </c>
      <c r="E1135" s="8">
        <v>43308</v>
      </c>
      <c r="F1135">
        <f t="shared" si="17"/>
        <v>2018</v>
      </c>
    </row>
    <row r="1136" spans="1:6" x14ac:dyDescent="0.25">
      <c r="A1136" s="67" t="s">
        <v>157</v>
      </c>
      <c r="B1136" s="67" t="s">
        <v>2525</v>
      </c>
      <c r="C1136" s="6">
        <v>1007</v>
      </c>
      <c r="D1136" s="6">
        <v>0.12</v>
      </c>
      <c r="E1136" s="8">
        <v>43308</v>
      </c>
      <c r="F1136">
        <f t="shared" si="17"/>
        <v>2018</v>
      </c>
    </row>
    <row r="1137" spans="1:6" x14ac:dyDescent="0.25">
      <c r="A1137" s="67" t="s">
        <v>157</v>
      </c>
      <c r="B1137" s="67" t="s">
        <v>2525</v>
      </c>
      <c r="C1137" s="6">
        <v>1007</v>
      </c>
      <c r="D1137" s="6">
        <v>0.12</v>
      </c>
      <c r="E1137" s="8">
        <v>43308</v>
      </c>
      <c r="F1137">
        <f t="shared" si="17"/>
        <v>2018</v>
      </c>
    </row>
    <row r="1138" spans="1:6" x14ac:dyDescent="0.25">
      <c r="A1138" s="67" t="s">
        <v>157</v>
      </c>
      <c r="B1138" s="67" t="s">
        <v>2525</v>
      </c>
      <c r="C1138" s="6">
        <v>486</v>
      </c>
      <c r="D1138" s="6">
        <v>0.08</v>
      </c>
      <c r="E1138" s="8">
        <v>43308</v>
      </c>
      <c r="F1138">
        <f t="shared" si="17"/>
        <v>2018</v>
      </c>
    </row>
    <row r="1139" spans="1:6" x14ac:dyDescent="0.25">
      <c r="A1139" s="67" t="s">
        <v>157</v>
      </c>
      <c r="B1139" s="67" t="s">
        <v>2526</v>
      </c>
      <c r="C1139" s="6">
        <v>6042</v>
      </c>
      <c r="D1139" s="6">
        <v>0.72</v>
      </c>
      <c r="E1139" s="8">
        <v>43305</v>
      </c>
      <c r="F1139">
        <f t="shared" si="17"/>
        <v>2018</v>
      </c>
    </row>
    <row r="1140" spans="1:6" x14ac:dyDescent="0.25">
      <c r="A1140" s="67" t="s">
        <v>157</v>
      </c>
      <c r="B1140" s="67" t="s">
        <v>2526</v>
      </c>
      <c r="C1140" s="6">
        <v>1007</v>
      </c>
      <c r="D1140" s="6">
        <v>0.12</v>
      </c>
      <c r="E1140" s="8">
        <v>43305</v>
      </c>
      <c r="F1140">
        <f t="shared" si="17"/>
        <v>2018</v>
      </c>
    </row>
    <row r="1141" spans="1:6" x14ac:dyDescent="0.25">
      <c r="A1141" s="67" t="s">
        <v>157</v>
      </c>
      <c r="B1141" s="67" t="s">
        <v>2526</v>
      </c>
      <c r="C1141" s="6">
        <v>960</v>
      </c>
      <c r="D1141" s="6">
        <v>0.16</v>
      </c>
      <c r="E1141" s="8">
        <v>43305</v>
      </c>
      <c r="F1141">
        <f t="shared" si="17"/>
        <v>2018</v>
      </c>
    </row>
    <row r="1142" spans="1:6" x14ac:dyDescent="0.25">
      <c r="A1142" s="67" t="s">
        <v>157</v>
      </c>
      <c r="B1142" s="67" t="s">
        <v>2526</v>
      </c>
      <c r="C1142" s="6">
        <v>2014</v>
      </c>
      <c r="D1142" s="6">
        <v>0.24</v>
      </c>
      <c r="E1142" s="8">
        <v>43305</v>
      </c>
      <c r="F1142">
        <f t="shared" si="17"/>
        <v>2018</v>
      </c>
    </row>
    <row r="1143" spans="1:6" x14ac:dyDescent="0.25">
      <c r="A1143" s="67" t="s">
        <v>157</v>
      </c>
      <c r="B1143" s="67" t="s">
        <v>2526</v>
      </c>
      <c r="C1143" s="6">
        <v>1007</v>
      </c>
      <c r="D1143" s="6">
        <v>0.12</v>
      </c>
      <c r="E1143" s="8">
        <v>43305</v>
      </c>
      <c r="F1143">
        <f t="shared" si="17"/>
        <v>2018</v>
      </c>
    </row>
    <row r="1144" spans="1:6" x14ac:dyDescent="0.25">
      <c r="A1144" s="67" t="s">
        <v>157</v>
      </c>
      <c r="B1144" s="67" t="s">
        <v>2526</v>
      </c>
      <c r="C1144" s="6">
        <v>2430</v>
      </c>
      <c r="D1144" s="6">
        <v>0.4</v>
      </c>
      <c r="E1144" s="8">
        <v>43305</v>
      </c>
      <c r="F1144">
        <f t="shared" si="17"/>
        <v>2018</v>
      </c>
    </row>
    <row r="1145" spans="1:6" x14ac:dyDescent="0.25">
      <c r="A1145" s="67" t="s">
        <v>157</v>
      </c>
      <c r="B1145" s="67" t="s">
        <v>2527</v>
      </c>
      <c r="C1145" s="6">
        <v>960</v>
      </c>
      <c r="D1145" s="6">
        <v>0.16</v>
      </c>
      <c r="E1145" s="8">
        <v>43301</v>
      </c>
      <c r="F1145">
        <f t="shared" si="17"/>
        <v>2018</v>
      </c>
    </row>
    <row r="1146" spans="1:6" x14ac:dyDescent="0.25">
      <c r="A1146" s="67" t="s">
        <v>157</v>
      </c>
      <c r="B1146" s="67" t="s">
        <v>2527</v>
      </c>
      <c r="C1146" s="6">
        <v>11077</v>
      </c>
      <c r="D1146" s="6">
        <v>1.32</v>
      </c>
      <c r="E1146" s="8">
        <v>43301</v>
      </c>
      <c r="F1146">
        <f t="shared" si="17"/>
        <v>2018</v>
      </c>
    </row>
    <row r="1147" spans="1:6" x14ac:dyDescent="0.25">
      <c r="A1147" s="67" t="s">
        <v>157</v>
      </c>
      <c r="B1147" s="67" t="s">
        <v>2527</v>
      </c>
      <c r="C1147" s="6">
        <v>548</v>
      </c>
      <c r="D1147" s="6">
        <v>0.09</v>
      </c>
      <c r="E1147" s="8">
        <v>43301</v>
      </c>
      <c r="F1147">
        <f t="shared" si="17"/>
        <v>2018</v>
      </c>
    </row>
    <row r="1148" spans="1:6" x14ac:dyDescent="0.25">
      <c r="A1148" s="67" t="s">
        <v>157</v>
      </c>
      <c r="B1148" s="67" t="s">
        <v>2527</v>
      </c>
      <c r="C1148" s="6">
        <v>2014</v>
      </c>
      <c r="D1148" s="6">
        <v>0.24</v>
      </c>
      <c r="E1148" s="8">
        <v>43301</v>
      </c>
      <c r="F1148">
        <f t="shared" si="17"/>
        <v>2018</v>
      </c>
    </row>
    <row r="1149" spans="1:6" x14ac:dyDescent="0.25">
      <c r="A1149" s="67" t="s">
        <v>157</v>
      </c>
      <c r="B1149" s="67" t="s">
        <v>2528</v>
      </c>
      <c r="C1149" s="6">
        <v>729</v>
      </c>
      <c r="D1149" s="6">
        <v>0.12</v>
      </c>
      <c r="E1149" s="8">
        <v>43312</v>
      </c>
      <c r="F1149">
        <f t="shared" si="17"/>
        <v>2018</v>
      </c>
    </row>
    <row r="1150" spans="1:6" x14ac:dyDescent="0.25">
      <c r="A1150" s="67" t="s">
        <v>157</v>
      </c>
      <c r="B1150" s="67" t="s">
        <v>2528</v>
      </c>
      <c r="C1150" s="6">
        <v>1007</v>
      </c>
      <c r="D1150" s="6">
        <v>0.12</v>
      </c>
      <c r="E1150" s="8">
        <v>43312</v>
      </c>
      <c r="F1150">
        <f t="shared" si="17"/>
        <v>2018</v>
      </c>
    </row>
    <row r="1151" spans="1:6" x14ac:dyDescent="0.25">
      <c r="A1151" s="67" t="s">
        <v>157</v>
      </c>
      <c r="B1151" s="67" t="s">
        <v>2528</v>
      </c>
      <c r="C1151" s="6">
        <v>1440</v>
      </c>
      <c r="D1151" s="6">
        <v>0.24</v>
      </c>
      <c r="E1151" s="8">
        <v>43312</v>
      </c>
      <c r="F1151">
        <f t="shared" si="17"/>
        <v>2018</v>
      </c>
    </row>
    <row r="1152" spans="1:6" x14ac:dyDescent="0.25">
      <c r="A1152" s="67" t="s">
        <v>157</v>
      </c>
      <c r="B1152" s="67" t="s">
        <v>2529</v>
      </c>
      <c r="C1152" s="6">
        <v>1007</v>
      </c>
      <c r="D1152" s="6">
        <v>0.12</v>
      </c>
      <c r="E1152" s="8">
        <v>43306</v>
      </c>
      <c r="F1152">
        <f t="shared" si="17"/>
        <v>2018</v>
      </c>
    </row>
    <row r="1153" spans="1:6" x14ac:dyDescent="0.25">
      <c r="A1153" s="67" t="s">
        <v>157</v>
      </c>
      <c r="B1153" s="67" t="s">
        <v>2529</v>
      </c>
      <c r="C1153" s="6">
        <v>243</v>
      </c>
      <c r="D1153" s="6">
        <v>0.04</v>
      </c>
      <c r="E1153" s="8">
        <v>43306</v>
      </c>
      <c r="F1153">
        <f t="shared" si="17"/>
        <v>2018</v>
      </c>
    </row>
    <row r="1154" spans="1:6" x14ac:dyDescent="0.25">
      <c r="A1154" s="67" t="s">
        <v>157</v>
      </c>
      <c r="B1154" s="67" t="s">
        <v>2529</v>
      </c>
      <c r="C1154" s="6">
        <v>2014</v>
      </c>
      <c r="D1154" s="6">
        <v>0.24</v>
      </c>
      <c r="E1154" s="8">
        <v>43306</v>
      </c>
      <c r="F1154">
        <f t="shared" si="17"/>
        <v>2018</v>
      </c>
    </row>
    <row r="1155" spans="1:6" x14ac:dyDescent="0.25">
      <c r="A1155" s="67" t="s">
        <v>157</v>
      </c>
      <c r="B1155" s="67" t="s">
        <v>2530</v>
      </c>
      <c r="C1155" s="6">
        <v>1007</v>
      </c>
      <c r="D1155" s="6">
        <v>0.12</v>
      </c>
      <c r="E1155" s="8">
        <v>43307</v>
      </c>
      <c r="F1155">
        <f t="shared" ref="F1155:F1218" si="18">YEAR(E1155)</f>
        <v>2018</v>
      </c>
    </row>
    <row r="1156" spans="1:6" x14ac:dyDescent="0.25">
      <c r="A1156" s="67" t="s">
        <v>157</v>
      </c>
      <c r="B1156" s="67" t="s">
        <v>2530</v>
      </c>
      <c r="C1156" s="6">
        <v>480</v>
      </c>
      <c r="D1156" s="6">
        <v>0.08</v>
      </c>
      <c r="E1156" s="8">
        <v>43307</v>
      </c>
      <c r="F1156">
        <f t="shared" si="18"/>
        <v>2018</v>
      </c>
    </row>
    <row r="1157" spans="1:6" x14ac:dyDescent="0.25">
      <c r="A1157" s="67" t="s">
        <v>157</v>
      </c>
      <c r="B1157" s="67" t="s">
        <v>2530</v>
      </c>
      <c r="C1157" s="6">
        <v>729</v>
      </c>
      <c r="D1157" s="6">
        <v>0.12</v>
      </c>
      <c r="E1157" s="8">
        <v>43307</v>
      </c>
      <c r="F1157">
        <f t="shared" si="18"/>
        <v>2018</v>
      </c>
    </row>
    <row r="1158" spans="1:6" x14ac:dyDescent="0.25">
      <c r="A1158" s="67" t="s">
        <v>157</v>
      </c>
      <c r="B1158" s="67" t="s">
        <v>2530</v>
      </c>
      <c r="C1158" s="6">
        <v>2014</v>
      </c>
      <c r="D1158" s="6">
        <v>0.24</v>
      </c>
      <c r="E1158" s="8">
        <v>43307</v>
      </c>
      <c r="F1158">
        <f t="shared" si="18"/>
        <v>2018</v>
      </c>
    </row>
    <row r="1159" spans="1:6" x14ac:dyDescent="0.25">
      <c r="A1159" s="67" t="s">
        <v>157</v>
      </c>
      <c r="B1159" s="67" t="s">
        <v>2531</v>
      </c>
      <c r="C1159" s="6">
        <v>1007</v>
      </c>
      <c r="D1159" s="6">
        <v>0.12</v>
      </c>
      <c r="E1159" s="8">
        <v>43306</v>
      </c>
      <c r="F1159">
        <f t="shared" si="18"/>
        <v>2018</v>
      </c>
    </row>
    <row r="1160" spans="1:6" x14ac:dyDescent="0.25">
      <c r="A1160" s="67" t="s">
        <v>157</v>
      </c>
      <c r="B1160" s="67" t="s">
        <v>2531</v>
      </c>
      <c r="C1160" s="6">
        <v>972</v>
      </c>
      <c r="D1160" s="6">
        <v>0.16</v>
      </c>
      <c r="E1160" s="8">
        <v>43306</v>
      </c>
      <c r="F1160">
        <f t="shared" si="18"/>
        <v>2018</v>
      </c>
    </row>
    <row r="1161" spans="1:6" x14ac:dyDescent="0.25">
      <c r="A1161" s="67" t="s">
        <v>157</v>
      </c>
      <c r="B1161" s="67" t="s">
        <v>2531</v>
      </c>
      <c r="C1161" s="6">
        <v>480</v>
      </c>
      <c r="D1161" s="6">
        <v>0.08</v>
      </c>
      <c r="E1161" s="8">
        <v>43306</v>
      </c>
      <c r="F1161">
        <f t="shared" si="18"/>
        <v>2018</v>
      </c>
    </row>
    <row r="1162" spans="1:6" x14ac:dyDescent="0.25">
      <c r="A1162" s="67" t="s">
        <v>157</v>
      </c>
      <c r="B1162" s="67" t="s">
        <v>2531</v>
      </c>
      <c r="C1162" s="6">
        <v>289</v>
      </c>
      <c r="D1162" s="6">
        <v>0.05</v>
      </c>
      <c r="E1162" s="8">
        <v>43306</v>
      </c>
      <c r="F1162">
        <f t="shared" si="18"/>
        <v>2018</v>
      </c>
    </row>
    <row r="1163" spans="1:6" x14ac:dyDescent="0.25">
      <c r="A1163" s="67" t="s">
        <v>157</v>
      </c>
      <c r="B1163" s="67" t="s">
        <v>2532</v>
      </c>
      <c r="C1163" s="6">
        <v>1007</v>
      </c>
      <c r="D1163" s="6">
        <v>0.12</v>
      </c>
      <c r="E1163" s="8">
        <v>43300</v>
      </c>
      <c r="F1163">
        <f t="shared" si="18"/>
        <v>2018</v>
      </c>
    </row>
    <row r="1164" spans="1:6" x14ac:dyDescent="0.25">
      <c r="A1164" s="67" t="s">
        <v>157</v>
      </c>
      <c r="B1164" s="67" t="s">
        <v>2532</v>
      </c>
      <c r="C1164" s="6">
        <v>548</v>
      </c>
      <c r="D1164" s="6">
        <v>0.09</v>
      </c>
      <c r="E1164" s="8">
        <v>43300</v>
      </c>
      <c r="F1164">
        <f t="shared" si="18"/>
        <v>2018</v>
      </c>
    </row>
    <row r="1165" spans="1:6" x14ac:dyDescent="0.25">
      <c r="A1165" s="67" t="s">
        <v>157</v>
      </c>
      <c r="B1165" s="67" t="s">
        <v>2532</v>
      </c>
      <c r="C1165" s="6">
        <v>972</v>
      </c>
      <c r="D1165" s="6">
        <v>0.16</v>
      </c>
      <c r="E1165" s="8">
        <v>43300</v>
      </c>
      <c r="F1165">
        <f t="shared" si="18"/>
        <v>2018</v>
      </c>
    </row>
    <row r="1166" spans="1:6" x14ac:dyDescent="0.25">
      <c r="A1166" s="67" t="s">
        <v>157</v>
      </c>
      <c r="B1166" s="67" t="s">
        <v>2532</v>
      </c>
      <c r="C1166" s="6">
        <v>480</v>
      </c>
      <c r="D1166" s="6">
        <v>0.08</v>
      </c>
      <c r="E1166" s="8">
        <v>43300</v>
      </c>
      <c r="F1166">
        <f t="shared" si="18"/>
        <v>2018</v>
      </c>
    </row>
    <row r="1167" spans="1:6" x14ac:dyDescent="0.25">
      <c r="A1167" s="67" t="s">
        <v>157</v>
      </c>
      <c r="B1167" s="67" t="s">
        <v>2532</v>
      </c>
      <c r="C1167" s="6">
        <v>3021</v>
      </c>
      <c r="D1167" s="6">
        <v>0.36</v>
      </c>
      <c r="E1167" s="8">
        <v>43300</v>
      </c>
      <c r="F1167">
        <f t="shared" si="18"/>
        <v>2018</v>
      </c>
    </row>
    <row r="1168" spans="1:6" x14ac:dyDescent="0.25">
      <c r="A1168" s="67" t="s">
        <v>157</v>
      </c>
      <c r="B1168" s="67" t="s">
        <v>2533</v>
      </c>
      <c r="C1168" s="6">
        <v>480</v>
      </c>
      <c r="D1168" s="6">
        <v>0.08</v>
      </c>
      <c r="E1168" s="8">
        <v>43311</v>
      </c>
      <c r="F1168">
        <f t="shared" si="18"/>
        <v>2018</v>
      </c>
    </row>
    <row r="1169" spans="1:6" x14ac:dyDescent="0.25">
      <c r="A1169" s="67" t="s">
        <v>157</v>
      </c>
      <c r="B1169" s="67" t="s">
        <v>2533</v>
      </c>
      <c r="C1169" s="6">
        <v>867</v>
      </c>
      <c r="D1169" s="6">
        <v>0.15</v>
      </c>
      <c r="E1169" s="8">
        <v>43311</v>
      </c>
      <c r="F1169">
        <f t="shared" si="18"/>
        <v>2018</v>
      </c>
    </row>
    <row r="1170" spans="1:6" x14ac:dyDescent="0.25">
      <c r="A1170" s="67" t="s">
        <v>157</v>
      </c>
      <c r="B1170" s="67" t="s">
        <v>2533</v>
      </c>
      <c r="C1170" s="6">
        <v>548</v>
      </c>
      <c r="D1170" s="6">
        <v>0.09</v>
      </c>
      <c r="E1170" s="8">
        <v>43311</v>
      </c>
      <c r="F1170">
        <f t="shared" si="18"/>
        <v>2018</v>
      </c>
    </row>
    <row r="1171" spans="1:6" x14ac:dyDescent="0.25">
      <c r="A1171" s="67" t="s">
        <v>157</v>
      </c>
      <c r="B1171" s="67" t="s">
        <v>2533</v>
      </c>
      <c r="C1171" s="6">
        <v>3021</v>
      </c>
      <c r="D1171" s="6">
        <v>0.36</v>
      </c>
      <c r="E1171" s="8">
        <v>43311</v>
      </c>
      <c r="F1171">
        <f t="shared" si="18"/>
        <v>2018</v>
      </c>
    </row>
    <row r="1172" spans="1:6" x14ac:dyDescent="0.25">
      <c r="A1172" s="67" t="s">
        <v>157</v>
      </c>
      <c r="B1172" s="67" t="s">
        <v>2533</v>
      </c>
      <c r="C1172" s="6">
        <v>1701</v>
      </c>
      <c r="D1172" s="6">
        <v>0.28000000000000003</v>
      </c>
      <c r="E1172" s="8">
        <v>43311</v>
      </c>
      <c r="F1172">
        <f t="shared" si="18"/>
        <v>2018</v>
      </c>
    </row>
    <row r="1173" spans="1:6" x14ac:dyDescent="0.25">
      <c r="A1173" s="67" t="s">
        <v>157</v>
      </c>
      <c r="B1173" s="67" t="s">
        <v>2533</v>
      </c>
      <c r="C1173" s="6">
        <v>2014</v>
      </c>
      <c r="D1173" s="6">
        <v>0.24</v>
      </c>
      <c r="E1173" s="8">
        <v>43311</v>
      </c>
      <c r="F1173">
        <f t="shared" si="18"/>
        <v>2018</v>
      </c>
    </row>
    <row r="1174" spans="1:6" x14ac:dyDescent="0.25">
      <c r="A1174" s="67" t="s">
        <v>157</v>
      </c>
      <c r="B1174" s="67" t="s">
        <v>2534</v>
      </c>
      <c r="C1174" s="6">
        <v>1215</v>
      </c>
      <c r="D1174" s="6">
        <v>0.2</v>
      </c>
      <c r="E1174" s="8">
        <v>43312</v>
      </c>
      <c r="F1174">
        <f t="shared" si="18"/>
        <v>2018</v>
      </c>
    </row>
    <row r="1175" spans="1:6" x14ac:dyDescent="0.25">
      <c r="A1175" s="67" t="s">
        <v>157</v>
      </c>
      <c r="B1175" s="67" t="s">
        <v>2534</v>
      </c>
      <c r="C1175" s="6">
        <v>2014</v>
      </c>
      <c r="D1175" s="6">
        <v>0.24</v>
      </c>
      <c r="E1175" s="8">
        <v>43312</v>
      </c>
      <c r="F1175">
        <f t="shared" si="18"/>
        <v>2018</v>
      </c>
    </row>
    <row r="1176" spans="1:6" x14ac:dyDescent="0.25">
      <c r="A1176" s="67" t="s">
        <v>157</v>
      </c>
      <c r="B1176" s="67" t="s">
        <v>2534</v>
      </c>
      <c r="C1176" s="6">
        <v>2014</v>
      </c>
      <c r="D1176" s="6">
        <v>0.24</v>
      </c>
      <c r="E1176" s="8">
        <v>43312</v>
      </c>
      <c r="F1176">
        <f t="shared" si="18"/>
        <v>2018</v>
      </c>
    </row>
    <row r="1177" spans="1:6" x14ac:dyDescent="0.25">
      <c r="A1177" s="67" t="s">
        <v>157</v>
      </c>
      <c r="B1177" s="67" t="s">
        <v>2534</v>
      </c>
      <c r="C1177" s="6">
        <v>2014</v>
      </c>
      <c r="D1177" s="6">
        <v>0.24</v>
      </c>
      <c r="E1177" s="8">
        <v>43312</v>
      </c>
      <c r="F1177">
        <f t="shared" si="18"/>
        <v>2018</v>
      </c>
    </row>
    <row r="1178" spans="1:6" x14ac:dyDescent="0.25">
      <c r="A1178" s="67" t="s">
        <v>157</v>
      </c>
      <c r="B1178" s="67" t="s">
        <v>2534</v>
      </c>
      <c r="C1178" s="6">
        <v>960</v>
      </c>
      <c r="D1178" s="6">
        <v>0.16</v>
      </c>
      <c r="E1178" s="8">
        <v>43312</v>
      </c>
      <c r="F1178">
        <f t="shared" si="18"/>
        <v>2018</v>
      </c>
    </row>
    <row r="1179" spans="1:6" x14ac:dyDescent="0.25">
      <c r="A1179" s="67" t="s">
        <v>157</v>
      </c>
      <c r="B1179" s="67" t="s">
        <v>2535</v>
      </c>
      <c r="C1179" s="6">
        <v>1458</v>
      </c>
      <c r="D1179" s="6">
        <v>0.24</v>
      </c>
      <c r="E1179" s="8">
        <v>43308</v>
      </c>
      <c r="F1179">
        <f t="shared" si="18"/>
        <v>2018</v>
      </c>
    </row>
    <row r="1180" spans="1:6" x14ac:dyDescent="0.25">
      <c r="A1180" s="67" t="s">
        <v>157</v>
      </c>
      <c r="B1180" s="67" t="s">
        <v>2535</v>
      </c>
      <c r="C1180" s="6">
        <v>2014</v>
      </c>
      <c r="D1180" s="6">
        <v>0.24</v>
      </c>
      <c r="E1180" s="8">
        <v>43308</v>
      </c>
      <c r="F1180">
        <f t="shared" si="18"/>
        <v>2018</v>
      </c>
    </row>
    <row r="1181" spans="1:6" x14ac:dyDescent="0.25">
      <c r="A1181" s="67" t="s">
        <v>157</v>
      </c>
      <c r="B1181" s="67" t="s">
        <v>2535</v>
      </c>
      <c r="C1181" s="6">
        <v>960</v>
      </c>
      <c r="D1181" s="6">
        <v>0.16</v>
      </c>
      <c r="E1181" s="8">
        <v>43308</v>
      </c>
      <c r="F1181">
        <f t="shared" si="18"/>
        <v>2018</v>
      </c>
    </row>
    <row r="1182" spans="1:6" x14ac:dyDescent="0.25">
      <c r="A1182" s="67" t="s">
        <v>157</v>
      </c>
      <c r="B1182" s="67" t="s">
        <v>2535</v>
      </c>
      <c r="C1182" s="6">
        <v>4028</v>
      </c>
      <c r="D1182" s="6">
        <v>0.48</v>
      </c>
      <c r="E1182" s="8">
        <v>43308</v>
      </c>
      <c r="F1182">
        <f t="shared" si="18"/>
        <v>2018</v>
      </c>
    </row>
    <row r="1183" spans="1:6" x14ac:dyDescent="0.25">
      <c r="A1183" s="67" t="s">
        <v>157</v>
      </c>
      <c r="B1183" s="67" t="s">
        <v>2536</v>
      </c>
      <c r="C1183" s="6">
        <v>11077</v>
      </c>
      <c r="D1183" s="6">
        <v>1.32</v>
      </c>
      <c r="E1183" s="8">
        <v>43298</v>
      </c>
      <c r="F1183">
        <f t="shared" si="18"/>
        <v>2018</v>
      </c>
    </row>
    <row r="1184" spans="1:6" x14ac:dyDescent="0.25">
      <c r="A1184" s="67" t="s">
        <v>157</v>
      </c>
      <c r="B1184" s="67" t="s">
        <v>2537</v>
      </c>
      <c r="C1184" s="6">
        <v>2014</v>
      </c>
      <c r="D1184" s="6">
        <v>0.24</v>
      </c>
      <c r="E1184" s="8">
        <v>43301</v>
      </c>
      <c r="F1184">
        <f t="shared" si="18"/>
        <v>2018</v>
      </c>
    </row>
    <row r="1185" spans="1:6" x14ac:dyDescent="0.25">
      <c r="A1185" s="67" t="s">
        <v>157</v>
      </c>
      <c r="B1185" s="67" t="s">
        <v>2537</v>
      </c>
      <c r="C1185" s="6">
        <v>480</v>
      </c>
      <c r="D1185" s="6">
        <v>0.08</v>
      </c>
      <c r="E1185" s="8">
        <v>43301</v>
      </c>
      <c r="F1185">
        <f t="shared" si="18"/>
        <v>2018</v>
      </c>
    </row>
    <row r="1186" spans="1:6" x14ac:dyDescent="0.25">
      <c r="A1186" s="67" t="s">
        <v>157</v>
      </c>
      <c r="B1186" s="67" t="s">
        <v>2538</v>
      </c>
      <c r="C1186" s="6">
        <v>6075</v>
      </c>
      <c r="D1186" s="6">
        <v>1</v>
      </c>
      <c r="E1186" s="8">
        <v>43301</v>
      </c>
      <c r="F1186">
        <f t="shared" si="18"/>
        <v>2018</v>
      </c>
    </row>
    <row r="1187" spans="1:6" x14ac:dyDescent="0.25">
      <c r="A1187" s="67" t="s">
        <v>157</v>
      </c>
      <c r="B1187" s="67" t="s">
        <v>2538</v>
      </c>
      <c r="C1187" s="6">
        <v>5035</v>
      </c>
      <c r="D1187" s="6">
        <v>0.6</v>
      </c>
      <c r="E1187" s="8">
        <v>43301</v>
      </c>
      <c r="F1187">
        <f t="shared" si="18"/>
        <v>2018</v>
      </c>
    </row>
    <row r="1188" spans="1:6" x14ac:dyDescent="0.25">
      <c r="A1188" s="67" t="s">
        <v>157</v>
      </c>
      <c r="B1188" s="67" t="s">
        <v>2538</v>
      </c>
      <c r="C1188" s="6">
        <v>4028</v>
      </c>
      <c r="D1188" s="6">
        <v>0.48</v>
      </c>
      <c r="E1188" s="8">
        <v>43301</v>
      </c>
      <c r="F1188">
        <f t="shared" si="18"/>
        <v>2018</v>
      </c>
    </row>
    <row r="1189" spans="1:6" x14ac:dyDescent="0.25">
      <c r="A1189" s="67" t="s">
        <v>157</v>
      </c>
      <c r="B1189" s="67" t="s">
        <v>2538</v>
      </c>
      <c r="C1189" s="6">
        <v>1445</v>
      </c>
      <c r="D1189" s="6">
        <v>0.25</v>
      </c>
      <c r="E1189" s="8">
        <v>43301</v>
      </c>
      <c r="F1189">
        <f t="shared" si="18"/>
        <v>2018</v>
      </c>
    </row>
    <row r="1190" spans="1:6" x14ac:dyDescent="0.25">
      <c r="A1190" s="67" t="s">
        <v>157</v>
      </c>
      <c r="B1190" s="67" t="s">
        <v>2539</v>
      </c>
      <c r="C1190" s="6">
        <v>1007</v>
      </c>
      <c r="D1190" s="6">
        <v>0.12</v>
      </c>
      <c r="E1190" s="8">
        <v>43311</v>
      </c>
      <c r="F1190">
        <f t="shared" si="18"/>
        <v>2018</v>
      </c>
    </row>
    <row r="1191" spans="1:6" x14ac:dyDescent="0.25">
      <c r="A1191" s="67" t="s">
        <v>157</v>
      </c>
      <c r="B1191" s="67" t="s">
        <v>2539</v>
      </c>
      <c r="C1191" s="6">
        <v>480</v>
      </c>
      <c r="D1191" s="6">
        <v>0.08</v>
      </c>
      <c r="E1191" s="8">
        <v>43311</v>
      </c>
      <c r="F1191">
        <f t="shared" si="18"/>
        <v>2018</v>
      </c>
    </row>
    <row r="1192" spans="1:6" x14ac:dyDescent="0.25">
      <c r="A1192" s="67" t="s">
        <v>157</v>
      </c>
      <c r="B1192" s="67" t="s">
        <v>2539</v>
      </c>
      <c r="C1192" s="6">
        <v>243</v>
      </c>
      <c r="D1192" s="6">
        <v>0.04</v>
      </c>
      <c r="E1192" s="8">
        <v>43311</v>
      </c>
      <c r="F1192">
        <f t="shared" si="18"/>
        <v>2018</v>
      </c>
    </row>
    <row r="1193" spans="1:6" x14ac:dyDescent="0.25">
      <c r="A1193" s="67" t="s">
        <v>157</v>
      </c>
      <c r="B1193" s="67" t="s">
        <v>2539</v>
      </c>
      <c r="C1193" s="6">
        <v>1007</v>
      </c>
      <c r="D1193" s="6">
        <v>0.12</v>
      </c>
      <c r="E1193" s="8">
        <v>43311</v>
      </c>
      <c r="F1193">
        <f t="shared" si="18"/>
        <v>2018</v>
      </c>
    </row>
    <row r="1194" spans="1:6" x14ac:dyDescent="0.25">
      <c r="A1194" s="67" t="s">
        <v>157</v>
      </c>
      <c r="B1194" s="67" t="s">
        <v>2540</v>
      </c>
      <c r="C1194" s="6">
        <v>1944</v>
      </c>
      <c r="D1194" s="6">
        <v>0.32</v>
      </c>
      <c r="E1194" s="8">
        <v>43311</v>
      </c>
      <c r="F1194">
        <f t="shared" si="18"/>
        <v>2018</v>
      </c>
    </row>
    <row r="1195" spans="1:6" x14ac:dyDescent="0.25">
      <c r="A1195" s="67" t="s">
        <v>157</v>
      </c>
      <c r="B1195" s="67" t="s">
        <v>2540</v>
      </c>
      <c r="C1195" s="6">
        <v>2014</v>
      </c>
      <c r="D1195" s="6">
        <v>0.24</v>
      </c>
      <c r="E1195" s="8">
        <v>43311</v>
      </c>
      <c r="F1195">
        <f t="shared" si="18"/>
        <v>2018</v>
      </c>
    </row>
    <row r="1196" spans="1:6" x14ac:dyDescent="0.25">
      <c r="A1196" s="67" t="s">
        <v>157</v>
      </c>
      <c r="B1196" s="67" t="s">
        <v>2540</v>
      </c>
      <c r="C1196" s="6">
        <v>3021</v>
      </c>
      <c r="D1196" s="6">
        <v>0.36</v>
      </c>
      <c r="E1196" s="8">
        <v>43311</v>
      </c>
      <c r="F1196">
        <f t="shared" si="18"/>
        <v>2018</v>
      </c>
    </row>
    <row r="1197" spans="1:6" x14ac:dyDescent="0.25">
      <c r="A1197" s="67" t="s">
        <v>157</v>
      </c>
      <c r="B1197" s="67" t="s">
        <v>2540</v>
      </c>
      <c r="C1197" s="6">
        <v>1440</v>
      </c>
      <c r="D1197" s="6">
        <v>0.24</v>
      </c>
      <c r="E1197" s="8">
        <v>43311</v>
      </c>
      <c r="F1197">
        <f t="shared" si="18"/>
        <v>2018</v>
      </c>
    </row>
    <row r="1198" spans="1:6" x14ac:dyDescent="0.25">
      <c r="A1198" s="67" t="s">
        <v>157</v>
      </c>
      <c r="B1198" s="67" t="s">
        <v>2541</v>
      </c>
      <c r="C1198" s="6">
        <v>2014</v>
      </c>
      <c r="D1198" s="6">
        <v>0.24</v>
      </c>
      <c r="E1198" s="8">
        <v>43311</v>
      </c>
      <c r="F1198">
        <f t="shared" si="18"/>
        <v>2018</v>
      </c>
    </row>
    <row r="1199" spans="1:6" x14ac:dyDescent="0.25">
      <c r="A1199" s="67" t="s">
        <v>157</v>
      </c>
      <c r="B1199" s="67" t="s">
        <v>2541</v>
      </c>
      <c r="C1199" s="6">
        <v>1007</v>
      </c>
      <c r="D1199" s="6">
        <v>0.12</v>
      </c>
      <c r="E1199" s="8">
        <v>43311</v>
      </c>
      <c r="F1199">
        <f t="shared" si="18"/>
        <v>2018</v>
      </c>
    </row>
    <row r="1200" spans="1:6" x14ac:dyDescent="0.25">
      <c r="A1200" s="67" t="s">
        <v>157</v>
      </c>
      <c r="B1200" s="67" t="s">
        <v>2541</v>
      </c>
      <c r="C1200" s="6">
        <v>548</v>
      </c>
      <c r="D1200" s="6">
        <v>0.09</v>
      </c>
      <c r="E1200" s="8">
        <v>43311</v>
      </c>
      <c r="F1200">
        <f t="shared" si="18"/>
        <v>2018</v>
      </c>
    </row>
    <row r="1201" spans="1:6" x14ac:dyDescent="0.25">
      <c r="A1201" s="67" t="s">
        <v>157</v>
      </c>
      <c r="B1201" s="67" t="s">
        <v>2541</v>
      </c>
      <c r="C1201" s="6">
        <v>1215</v>
      </c>
      <c r="D1201" s="6">
        <v>0.2</v>
      </c>
      <c r="E1201" s="8">
        <v>43311</v>
      </c>
      <c r="F1201">
        <f t="shared" si="18"/>
        <v>2018</v>
      </c>
    </row>
    <row r="1202" spans="1:6" x14ac:dyDescent="0.25">
      <c r="A1202" s="67" t="s">
        <v>157</v>
      </c>
      <c r="B1202" s="67" t="s">
        <v>2541</v>
      </c>
      <c r="C1202" s="6">
        <v>480</v>
      </c>
      <c r="D1202" s="6">
        <v>0.08</v>
      </c>
      <c r="E1202" s="8">
        <v>43311</v>
      </c>
      <c r="F1202">
        <f t="shared" si="18"/>
        <v>2018</v>
      </c>
    </row>
    <row r="1203" spans="1:6" x14ac:dyDescent="0.25">
      <c r="A1203" s="67" t="s">
        <v>157</v>
      </c>
      <c r="B1203" s="67" t="s">
        <v>2542</v>
      </c>
      <c r="C1203" s="6">
        <v>2014</v>
      </c>
      <c r="D1203" s="6">
        <v>0.24</v>
      </c>
      <c r="E1203" s="8">
        <v>43306</v>
      </c>
      <c r="F1203">
        <f t="shared" si="18"/>
        <v>2018</v>
      </c>
    </row>
    <row r="1204" spans="1:6" x14ac:dyDescent="0.25">
      <c r="A1204" s="67" t="s">
        <v>157</v>
      </c>
      <c r="B1204" s="67" t="s">
        <v>2542</v>
      </c>
      <c r="C1204" s="6">
        <v>729</v>
      </c>
      <c r="D1204" s="6">
        <v>0.12</v>
      </c>
      <c r="E1204" s="8">
        <v>43306</v>
      </c>
      <c r="F1204">
        <f t="shared" si="18"/>
        <v>2018</v>
      </c>
    </row>
    <row r="1205" spans="1:6" x14ac:dyDescent="0.25">
      <c r="A1205" s="67" t="s">
        <v>157</v>
      </c>
      <c r="B1205" s="67" t="s">
        <v>2542</v>
      </c>
      <c r="C1205" s="6">
        <v>480</v>
      </c>
      <c r="D1205" s="6">
        <v>0.08</v>
      </c>
      <c r="E1205" s="8">
        <v>43306</v>
      </c>
      <c r="F1205">
        <f t="shared" si="18"/>
        <v>2018</v>
      </c>
    </row>
    <row r="1206" spans="1:6" x14ac:dyDescent="0.25">
      <c r="A1206" s="67" t="s">
        <v>157</v>
      </c>
      <c r="B1206" s="67" t="s">
        <v>2542</v>
      </c>
      <c r="C1206" s="6">
        <v>2014</v>
      </c>
      <c r="D1206" s="6">
        <v>0.24</v>
      </c>
      <c r="E1206" s="8">
        <v>43306</v>
      </c>
      <c r="F1206">
        <f t="shared" si="18"/>
        <v>2018</v>
      </c>
    </row>
    <row r="1207" spans="1:6" x14ac:dyDescent="0.25">
      <c r="A1207" s="67" t="s">
        <v>157</v>
      </c>
      <c r="B1207" s="67" t="s">
        <v>2543</v>
      </c>
      <c r="C1207" s="6">
        <v>243</v>
      </c>
      <c r="D1207" s="6">
        <v>0.04</v>
      </c>
      <c r="E1207" s="8">
        <v>43312</v>
      </c>
      <c r="F1207">
        <f t="shared" si="18"/>
        <v>2018</v>
      </c>
    </row>
    <row r="1208" spans="1:6" x14ac:dyDescent="0.25">
      <c r="A1208" s="67" t="s">
        <v>157</v>
      </c>
      <c r="B1208" s="67" t="s">
        <v>2543</v>
      </c>
      <c r="C1208" s="6">
        <v>1007</v>
      </c>
      <c r="D1208" s="6">
        <v>0.12</v>
      </c>
      <c r="E1208" s="8">
        <v>43312</v>
      </c>
      <c r="F1208">
        <f t="shared" si="18"/>
        <v>2018</v>
      </c>
    </row>
    <row r="1209" spans="1:6" x14ac:dyDescent="0.25">
      <c r="A1209" s="67" t="s">
        <v>157</v>
      </c>
      <c r="B1209" s="67" t="s">
        <v>2543</v>
      </c>
      <c r="C1209" s="6">
        <v>480</v>
      </c>
      <c r="D1209" s="6">
        <v>0.08</v>
      </c>
      <c r="E1209" s="8">
        <v>43312</v>
      </c>
      <c r="F1209">
        <f t="shared" si="18"/>
        <v>2018</v>
      </c>
    </row>
    <row r="1210" spans="1:6" x14ac:dyDescent="0.25">
      <c r="A1210" s="67" t="s">
        <v>157</v>
      </c>
      <c r="B1210" s="67" t="s">
        <v>2544</v>
      </c>
      <c r="C1210" s="6">
        <v>2014</v>
      </c>
      <c r="D1210" s="6">
        <v>0.24</v>
      </c>
      <c r="E1210" s="8">
        <v>43291</v>
      </c>
      <c r="F1210">
        <f t="shared" si="18"/>
        <v>2018</v>
      </c>
    </row>
    <row r="1211" spans="1:6" x14ac:dyDescent="0.25">
      <c r="A1211" s="67" t="s">
        <v>157</v>
      </c>
      <c r="B1211" s="67" t="s">
        <v>2544</v>
      </c>
      <c r="C1211" s="6">
        <v>1215</v>
      </c>
      <c r="D1211" s="6">
        <v>0.2</v>
      </c>
      <c r="E1211" s="8">
        <v>43291</v>
      </c>
      <c r="F1211">
        <f t="shared" si="18"/>
        <v>2018</v>
      </c>
    </row>
    <row r="1212" spans="1:6" x14ac:dyDescent="0.25">
      <c r="A1212" s="67" t="s">
        <v>157</v>
      </c>
      <c r="B1212" s="67" t="s">
        <v>2544</v>
      </c>
      <c r="C1212" s="6">
        <v>3021</v>
      </c>
      <c r="D1212" s="6">
        <v>0.36</v>
      </c>
      <c r="E1212" s="8">
        <v>43291</v>
      </c>
      <c r="F1212">
        <f t="shared" si="18"/>
        <v>2018</v>
      </c>
    </row>
    <row r="1213" spans="1:6" x14ac:dyDescent="0.25">
      <c r="A1213" s="67" t="s">
        <v>157</v>
      </c>
      <c r="B1213" s="67" t="s">
        <v>2544</v>
      </c>
      <c r="C1213" s="6">
        <v>3021</v>
      </c>
      <c r="D1213" s="6">
        <v>0.36</v>
      </c>
      <c r="E1213" s="8">
        <v>43291</v>
      </c>
      <c r="F1213">
        <f t="shared" si="18"/>
        <v>2018</v>
      </c>
    </row>
    <row r="1214" spans="1:6" x14ac:dyDescent="0.25">
      <c r="A1214" s="67" t="s">
        <v>157</v>
      </c>
      <c r="B1214" s="67" t="s">
        <v>2545</v>
      </c>
      <c r="C1214" s="6">
        <v>289</v>
      </c>
      <c r="D1214" s="6">
        <v>0.05</v>
      </c>
      <c r="E1214" s="8">
        <v>43297</v>
      </c>
      <c r="F1214">
        <f t="shared" si="18"/>
        <v>2018</v>
      </c>
    </row>
    <row r="1215" spans="1:6" x14ac:dyDescent="0.25">
      <c r="A1215" s="67" t="s">
        <v>157</v>
      </c>
      <c r="B1215" s="67" t="s">
        <v>2545</v>
      </c>
      <c r="C1215" s="6">
        <v>480</v>
      </c>
      <c r="D1215" s="6">
        <v>0.08</v>
      </c>
      <c r="E1215" s="8">
        <v>43297</v>
      </c>
      <c r="F1215">
        <f t="shared" si="18"/>
        <v>2018</v>
      </c>
    </row>
    <row r="1216" spans="1:6" x14ac:dyDescent="0.25">
      <c r="A1216" s="67" t="s">
        <v>157</v>
      </c>
      <c r="B1216" s="67" t="s">
        <v>2545</v>
      </c>
      <c r="C1216" s="6">
        <v>1215</v>
      </c>
      <c r="D1216" s="6">
        <v>0.2</v>
      </c>
      <c r="E1216" s="8">
        <v>43297</v>
      </c>
      <c r="F1216">
        <f t="shared" si="18"/>
        <v>2018</v>
      </c>
    </row>
    <row r="1217" spans="1:6" x14ac:dyDescent="0.25">
      <c r="A1217" s="67" t="s">
        <v>157</v>
      </c>
      <c r="B1217" s="67" t="s">
        <v>2545</v>
      </c>
      <c r="C1217" s="6">
        <v>548</v>
      </c>
      <c r="D1217" s="6">
        <v>0.09</v>
      </c>
      <c r="E1217" s="8">
        <v>43297</v>
      </c>
      <c r="F1217">
        <f t="shared" si="18"/>
        <v>2018</v>
      </c>
    </row>
    <row r="1218" spans="1:6" x14ac:dyDescent="0.25">
      <c r="A1218" s="67" t="s">
        <v>157</v>
      </c>
      <c r="B1218" s="67" t="s">
        <v>2545</v>
      </c>
      <c r="C1218" s="6">
        <v>3021</v>
      </c>
      <c r="D1218" s="6">
        <v>0.36</v>
      </c>
      <c r="E1218" s="8">
        <v>43297</v>
      </c>
      <c r="F1218">
        <f t="shared" si="18"/>
        <v>2018</v>
      </c>
    </row>
    <row r="1219" spans="1:6" x14ac:dyDescent="0.25">
      <c r="A1219" s="67" t="s">
        <v>157</v>
      </c>
      <c r="B1219" s="67" t="s">
        <v>2545</v>
      </c>
      <c r="C1219" s="6">
        <v>1007</v>
      </c>
      <c r="D1219" s="6">
        <v>0.12</v>
      </c>
      <c r="E1219" s="8">
        <v>43297</v>
      </c>
      <c r="F1219">
        <f t="shared" ref="F1219:F1282" si="19">YEAR(E1219)</f>
        <v>2018</v>
      </c>
    </row>
    <row r="1220" spans="1:6" x14ac:dyDescent="0.25">
      <c r="A1220" s="67" t="s">
        <v>157</v>
      </c>
      <c r="B1220" s="67" t="s">
        <v>2546</v>
      </c>
      <c r="C1220" s="6">
        <v>2014</v>
      </c>
      <c r="D1220" s="6">
        <v>0.24</v>
      </c>
      <c r="E1220" s="8">
        <v>43297</v>
      </c>
      <c r="F1220">
        <f t="shared" si="19"/>
        <v>2018</v>
      </c>
    </row>
    <row r="1221" spans="1:6" x14ac:dyDescent="0.25">
      <c r="A1221" s="67" t="s">
        <v>157</v>
      </c>
      <c r="B1221" s="67" t="s">
        <v>2546</v>
      </c>
      <c r="C1221" s="6">
        <v>289</v>
      </c>
      <c r="D1221" s="6">
        <v>0.05</v>
      </c>
      <c r="E1221" s="8">
        <v>43297</v>
      </c>
      <c r="F1221">
        <f t="shared" si="19"/>
        <v>2018</v>
      </c>
    </row>
    <row r="1222" spans="1:6" x14ac:dyDescent="0.25">
      <c r="A1222" s="67" t="s">
        <v>157</v>
      </c>
      <c r="B1222" s="67" t="s">
        <v>2546</v>
      </c>
      <c r="C1222" s="6">
        <v>486</v>
      </c>
      <c r="D1222" s="6">
        <v>0.08</v>
      </c>
      <c r="E1222" s="8">
        <v>43297</v>
      </c>
      <c r="F1222">
        <f t="shared" si="19"/>
        <v>2018</v>
      </c>
    </row>
    <row r="1223" spans="1:6" x14ac:dyDescent="0.25">
      <c r="A1223" s="67" t="s">
        <v>157</v>
      </c>
      <c r="B1223" s="67" t="s">
        <v>2547</v>
      </c>
      <c r="C1223" s="6">
        <v>972</v>
      </c>
      <c r="D1223" s="6">
        <v>0.16</v>
      </c>
      <c r="E1223" s="8">
        <v>43297</v>
      </c>
      <c r="F1223">
        <f t="shared" si="19"/>
        <v>2018</v>
      </c>
    </row>
    <row r="1224" spans="1:6" x14ac:dyDescent="0.25">
      <c r="A1224" s="67" t="s">
        <v>157</v>
      </c>
      <c r="B1224" s="67" t="s">
        <v>2547</v>
      </c>
      <c r="C1224" s="6">
        <v>289</v>
      </c>
      <c r="D1224" s="6">
        <v>0.05</v>
      </c>
      <c r="E1224" s="8">
        <v>43297</v>
      </c>
      <c r="F1224">
        <f t="shared" si="19"/>
        <v>2018</v>
      </c>
    </row>
    <row r="1225" spans="1:6" x14ac:dyDescent="0.25">
      <c r="A1225" s="67" t="s">
        <v>157</v>
      </c>
      <c r="B1225" s="67" t="s">
        <v>2547</v>
      </c>
      <c r="C1225" s="6">
        <v>2014</v>
      </c>
      <c r="D1225" s="6">
        <v>0.24</v>
      </c>
      <c r="E1225" s="8">
        <v>43297</v>
      </c>
      <c r="F1225">
        <f t="shared" si="19"/>
        <v>2018</v>
      </c>
    </row>
    <row r="1226" spans="1:6" x14ac:dyDescent="0.25">
      <c r="A1226" s="67" t="s">
        <v>157</v>
      </c>
      <c r="B1226" s="67" t="s">
        <v>2548</v>
      </c>
      <c r="C1226" s="6">
        <v>7049</v>
      </c>
      <c r="D1226" s="6">
        <v>0.84</v>
      </c>
      <c r="E1226" s="8">
        <v>43292</v>
      </c>
      <c r="F1226">
        <f t="shared" si="19"/>
        <v>2018</v>
      </c>
    </row>
    <row r="1227" spans="1:6" x14ac:dyDescent="0.25">
      <c r="A1227" s="67" t="s">
        <v>157</v>
      </c>
      <c r="B1227" s="67" t="s">
        <v>2548</v>
      </c>
      <c r="C1227" s="6">
        <v>2014</v>
      </c>
      <c r="D1227" s="6">
        <v>0.24</v>
      </c>
      <c r="E1227" s="8">
        <v>43292</v>
      </c>
      <c r="F1227">
        <f t="shared" si="19"/>
        <v>2018</v>
      </c>
    </row>
    <row r="1228" spans="1:6" x14ac:dyDescent="0.25">
      <c r="A1228" s="67" t="s">
        <v>157</v>
      </c>
      <c r="B1228" s="67" t="s">
        <v>2548</v>
      </c>
      <c r="C1228" s="6">
        <v>2014</v>
      </c>
      <c r="D1228" s="6">
        <v>0.24</v>
      </c>
      <c r="E1228" s="8">
        <v>43292</v>
      </c>
      <c r="F1228">
        <f t="shared" si="19"/>
        <v>2018</v>
      </c>
    </row>
    <row r="1229" spans="1:6" x14ac:dyDescent="0.25">
      <c r="A1229" s="67" t="s">
        <v>157</v>
      </c>
      <c r="B1229" s="67" t="s">
        <v>2548</v>
      </c>
      <c r="C1229" s="6">
        <v>548</v>
      </c>
      <c r="D1229" s="6">
        <v>0.09</v>
      </c>
      <c r="E1229" s="8">
        <v>43292</v>
      </c>
      <c r="F1229">
        <f t="shared" si="19"/>
        <v>2018</v>
      </c>
    </row>
    <row r="1230" spans="1:6" x14ac:dyDescent="0.25">
      <c r="A1230" s="67" t="s">
        <v>157</v>
      </c>
      <c r="B1230" s="67" t="s">
        <v>2548</v>
      </c>
      <c r="C1230" s="6">
        <v>480</v>
      </c>
      <c r="D1230" s="6">
        <v>0.08</v>
      </c>
      <c r="E1230" s="8">
        <v>43292</v>
      </c>
      <c r="F1230">
        <f t="shared" si="19"/>
        <v>2018</v>
      </c>
    </row>
    <row r="1231" spans="1:6" x14ac:dyDescent="0.25">
      <c r="A1231" s="67" t="s">
        <v>157</v>
      </c>
      <c r="B1231" s="67" t="s">
        <v>2548</v>
      </c>
      <c r="C1231" s="6">
        <v>243</v>
      </c>
      <c r="D1231" s="6">
        <v>0.04</v>
      </c>
      <c r="E1231" s="8">
        <v>43292</v>
      </c>
      <c r="F1231">
        <f t="shared" si="19"/>
        <v>2018</v>
      </c>
    </row>
    <row r="1232" spans="1:6" x14ac:dyDescent="0.25">
      <c r="A1232" s="67" t="s">
        <v>157</v>
      </c>
      <c r="B1232" s="67" t="s">
        <v>2549</v>
      </c>
      <c r="C1232" s="6">
        <v>578</v>
      </c>
      <c r="D1232" s="6">
        <v>0.1</v>
      </c>
      <c r="E1232" s="8">
        <v>43292</v>
      </c>
      <c r="F1232">
        <f t="shared" si="19"/>
        <v>2018</v>
      </c>
    </row>
    <row r="1233" spans="1:6" x14ac:dyDescent="0.25">
      <c r="A1233" s="67" t="s">
        <v>157</v>
      </c>
      <c r="B1233" s="67" t="s">
        <v>2549</v>
      </c>
      <c r="C1233" s="6">
        <v>4028</v>
      </c>
      <c r="D1233" s="6">
        <v>0.48</v>
      </c>
      <c r="E1233" s="8">
        <v>43292</v>
      </c>
      <c r="F1233">
        <f t="shared" si="19"/>
        <v>2018</v>
      </c>
    </row>
    <row r="1234" spans="1:6" x14ac:dyDescent="0.25">
      <c r="A1234" s="67" t="s">
        <v>157</v>
      </c>
      <c r="B1234" s="67" t="s">
        <v>2549</v>
      </c>
      <c r="C1234" s="6">
        <v>729</v>
      </c>
      <c r="D1234" s="6">
        <v>0.12</v>
      </c>
      <c r="E1234" s="8">
        <v>43292</v>
      </c>
      <c r="F1234">
        <f t="shared" si="19"/>
        <v>2018</v>
      </c>
    </row>
    <row r="1235" spans="1:6" x14ac:dyDescent="0.25">
      <c r="A1235" s="67" t="s">
        <v>157</v>
      </c>
      <c r="B1235" s="67" t="s">
        <v>2549</v>
      </c>
      <c r="C1235" s="6">
        <v>480</v>
      </c>
      <c r="D1235" s="6">
        <v>0.08</v>
      </c>
      <c r="E1235" s="8">
        <v>43292</v>
      </c>
      <c r="F1235">
        <f t="shared" si="19"/>
        <v>2018</v>
      </c>
    </row>
    <row r="1236" spans="1:6" x14ac:dyDescent="0.25">
      <c r="A1236" s="67" t="s">
        <v>157</v>
      </c>
      <c r="B1236" s="67" t="s">
        <v>2550</v>
      </c>
      <c r="C1236" s="6">
        <v>486</v>
      </c>
      <c r="D1236" s="6">
        <v>0.08</v>
      </c>
      <c r="E1236" s="8">
        <v>43294</v>
      </c>
      <c r="F1236">
        <f t="shared" si="19"/>
        <v>2018</v>
      </c>
    </row>
    <row r="1237" spans="1:6" x14ac:dyDescent="0.25">
      <c r="A1237" s="67" t="s">
        <v>157</v>
      </c>
      <c r="B1237" s="67" t="s">
        <v>2550</v>
      </c>
      <c r="C1237" s="6">
        <v>2014</v>
      </c>
      <c r="D1237" s="6">
        <v>0.24</v>
      </c>
      <c r="E1237" s="8">
        <v>43294</v>
      </c>
      <c r="F1237">
        <f t="shared" si="19"/>
        <v>2018</v>
      </c>
    </row>
    <row r="1238" spans="1:6" x14ac:dyDescent="0.25">
      <c r="A1238" s="67" t="s">
        <v>157</v>
      </c>
      <c r="B1238" s="67" t="s">
        <v>2550</v>
      </c>
      <c r="C1238" s="6">
        <v>480</v>
      </c>
      <c r="D1238" s="6">
        <v>0.08</v>
      </c>
      <c r="E1238" s="8">
        <v>43294</v>
      </c>
      <c r="F1238">
        <f t="shared" si="19"/>
        <v>2018</v>
      </c>
    </row>
    <row r="1239" spans="1:6" x14ac:dyDescent="0.25">
      <c r="A1239" s="67" t="s">
        <v>157</v>
      </c>
      <c r="B1239" s="67" t="s">
        <v>2550</v>
      </c>
      <c r="C1239" s="6">
        <v>289</v>
      </c>
      <c r="D1239" s="6">
        <v>0.05</v>
      </c>
      <c r="E1239" s="8">
        <v>43294</v>
      </c>
      <c r="F1239">
        <f t="shared" si="19"/>
        <v>2018</v>
      </c>
    </row>
    <row r="1240" spans="1:6" x14ac:dyDescent="0.25">
      <c r="A1240" s="67" t="s">
        <v>157</v>
      </c>
      <c r="B1240" s="67" t="s">
        <v>2550</v>
      </c>
      <c r="C1240" s="6">
        <v>4028</v>
      </c>
      <c r="D1240" s="6">
        <v>0.48</v>
      </c>
      <c r="E1240" s="8">
        <v>43294</v>
      </c>
      <c r="F1240">
        <f t="shared" si="19"/>
        <v>2018</v>
      </c>
    </row>
    <row r="1241" spans="1:6" x14ac:dyDescent="0.25">
      <c r="A1241" s="67" t="s">
        <v>157</v>
      </c>
      <c r="B1241" s="67" t="s">
        <v>2551</v>
      </c>
      <c r="C1241" s="6">
        <v>2014</v>
      </c>
      <c r="D1241" s="6">
        <v>0.24</v>
      </c>
      <c r="E1241" s="8">
        <v>43293</v>
      </c>
      <c r="F1241">
        <f t="shared" si="19"/>
        <v>2018</v>
      </c>
    </row>
    <row r="1242" spans="1:6" x14ac:dyDescent="0.25">
      <c r="A1242" s="67" t="s">
        <v>157</v>
      </c>
      <c r="B1242" s="67" t="s">
        <v>2551</v>
      </c>
      <c r="C1242" s="6">
        <v>2014</v>
      </c>
      <c r="D1242" s="6">
        <v>0.24</v>
      </c>
      <c r="E1242" s="8">
        <v>43293</v>
      </c>
      <c r="F1242">
        <f t="shared" si="19"/>
        <v>2018</v>
      </c>
    </row>
    <row r="1243" spans="1:6" x14ac:dyDescent="0.25">
      <c r="A1243" s="67" t="s">
        <v>157</v>
      </c>
      <c r="B1243" s="67" t="s">
        <v>2551</v>
      </c>
      <c r="C1243" s="6">
        <v>548</v>
      </c>
      <c r="D1243" s="6">
        <v>0.09</v>
      </c>
      <c r="E1243" s="8">
        <v>43293</v>
      </c>
      <c r="F1243">
        <f t="shared" si="19"/>
        <v>2018</v>
      </c>
    </row>
    <row r="1244" spans="1:6" x14ac:dyDescent="0.25">
      <c r="A1244" s="67" t="s">
        <v>157</v>
      </c>
      <c r="B1244" s="67" t="s">
        <v>2551</v>
      </c>
      <c r="C1244" s="6">
        <v>972</v>
      </c>
      <c r="D1244" s="6">
        <v>0.16</v>
      </c>
      <c r="E1244" s="8">
        <v>43293</v>
      </c>
      <c r="F1244">
        <f t="shared" si="19"/>
        <v>2018</v>
      </c>
    </row>
    <row r="1245" spans="1:6" x14ac:dyDescent="0.25">
      <c r="A1245" s="67" t="s">
        <v>157</v>
      </c>
      <c r="B1245" s="67" t="s">
        <v>2551</v>
      </c>
      <c r="C1245" s="6">
        <v>1007</v>
      </c>
      <c r="D1245" s="6">
        <v>0.12</v>
      </c>
      <c r="E1245" s="8">
        <v>43293</v>
      </c>
      <c r="F1245">
        <f t="shared" si="19"/>
        <v>2018</v>
      </c>
    </row>
    <row r="1246" spans="1:6" x14ac:dyDescent="0.25">
      <c r="A1246" s="67" t="s">
        <v>157</v>
      </c>
      <c r="B1246" s="67" t="s">
        <v>2551</v>
      </c>
      <c r="C1246" s="6">
        <v>578</v>
      </c>
      <c r="D1246" s="6">
        <v>0.1</v>
      </c>
      <c r="E1246" s="8">
        <v>43293</v>
      </c>
      <c r="F1246">
        <f t="shared" si="19"/>
        <v>2018</v>
      </c>
    </row>
    <row r="1247" spans="1:6" x14ac:dyDescent="0.25">
      <c r="A1247" s="67" t="s">
        <v>157</v>
      </c>
      <c r="B1247" s="67" t="s">
        <v>2552</v>
      </c>
      <c r="C1247" s="6">
        <v>1215</v>
      </c>
      <c r="D1247" s="6">
        <v>0.2</v>
      </c>
      <c r="E1247" s="8">
        <v>43297</v>
      </c>
      <c r="F1247">
        <f t="shared" si="19"/>
        <v>2018</v>
      </c>
    </row>
    <row r="1248" spans="1:6" x14ac:dyDescent="0.25">
      <c r="A1248" s="67" t="s">
        <v>157</v>
      </c>
      <c r="B1248" s="67" t="s">
        <v>2552</v>
      </c>
      <c r="C1248" s="6">
        <v>548</v>
      </c>
      <c r="D1248" s="6">
        <v>0.09</v>
      </c>
      <c r="E1248" s="8">
        <v>43297</v>
      </c>
      <c r="F1248">
        <f t="shared" si="19"/>
        <v>2018</v>
      </c>
    </row>
    <row r="1249" spans="1:6" x14ac:dyDescent="0.25">
      <c r="A1249" s="67" t="s">
        <v>157</v>
      </c>
      <c r="B1249" s="67" t="s">
        <v>2552</v>
      </c>
      <c r="C1249" s="6">
        <v>480</v>
      </c>
      <c r="D1249" s="6">
        <v>0.08</v>
      </c>
      <c r="E1249" s="8">
        <v>43297</v>
      </c>
      <c r="F1249">
        <f t="shared" si="19"/>
        <v>2018</v>
      </c>
    </row>
    <row r="1250" spans="1:6" x14ac:dyDescent="0.25">
      <c r="A1250" s="67" t="s">
        <v>157</v>
      </c>
      <c r="B1250" s="67" t="s">
        <v>2552</v>
      </c>
      <c r="C1250" s="6">
        <v>2014</v>
      </c>
      <c r="D1250" s="6">
        <v>0.24</v>
      </c>
      <c r="E1250" s="8">
        <v>43297</v>
      </c>
      <c r="F1250">
        <f t="shared" si="19"/>
        <v>2018</v>
      </c>
    </row>
    <row r="1251" spans="1:6" x14ac:dyDescent="0.25">
      <c r="A1251" s="67" t="s">
        <v>157</v>
      </c>
      <c r="B1251" s="67" t="s">
        <v>2552</v>
      </c>
      <c r="C1251" s="6">
        <v>1007</v>
      </c>
      <c r="D1251" s="6">
        <v>0.12</v>
      </c>
      <c r="E1251" s="8">
        <v>43297</v>
      </c>
      <c r="F1251">
        <f t="shared" si="19"/>
        <v>2018</v>
      </c>
    </row>
    <row r="1252" spans="1:6" x14ac:dyDescent="0.25">
      <c r="A1252" s="67" t="s">
        <v>157</v>
      </c>
      <c r="B1252" s="67" t="s">
        <v>2553</v>
      </c>
      <c r="C1252" s="6">
        <v>8056</v>
      </c>
      <c r="D1252" s="6">
        <v>0.96</v>
      </c>
      <c r="E1252" s="8">
        <v>43293</v>
      </c>
      <c r="F1252">
        <f t="shared" si="19"/>
        <v>2018</v>
      </c>
    </row>
    <row r="1253" spans="1:6" x14ac:dyDescent="0.25">
      <c r="A1253" s="67" t="s">
        <v>157</v>
      </c>
      <c r="B1253" s="67" t="s">
        <v>2553</v>
      </c>
      <c r="C1253" s="6">
        <v>1215</v>
      </c>
      <c r="D1253" s="6">
        <v>0.2</v>
      </c>
      <c r="E1253" s="8">
        <v>43293</v>
      </c>
      <c r="F1253">
        <f t="shared" si="19"/>
        <v>2018</v>
      </c>
    </row>
    <row r="1254" spans="1:6" x14ac:dyDescent="0.25">
      <c r="A1254" s="67" t="s">
        <v>157</v>
      </c>
      <c r="B1254" s="67" t="s">
        <v>2553</v>
      </c>
      <c r="C1254" s="6">
        <v>3021</v>
      </c>
      <c r="D1254" s="6">
        <v>0.36</v>
      </c>
      <c r="E1254" s="8">
        <v>43293</v>
      </c>
      <c r="F1254">
        <f t="shared" si="19"/>
        <v>2018</v>
      </c>
    </row>
    <row r="1255" spans="1:6" x14ac:dyDescent="0.25">
      <c r="A1255" s="67" t="s">
        <v>157</v>
      </c>
      <c r="B1255" s="67" t="s">
        <v>2553</v>
      </c>
      <c r="C1255" s="6">
        <v>960</v>
      </c>
      <c r="D1255" s="6">
        <v>0.16</v>
      </c>
      <c r="E1255" s="8">
        <v>43293</v>
      </c>
      <c r="F1255">
        <f t="shared" si="19"/>
        <v>2018</v>
      </c>
    </row>
    <row r="1256" spans="1:6" x14ac:dyDescent="0.25">
      <c r="A1256" s="67" t="s">
        <v>157</v>
      </c>
      <c r="B1256" s="67" t="s">
        <v>2553</v>
      </c>
      <c r="C1256" s="6">
        <v>2014</v>
      </c>
      <c r="D1256" s="6">
        <v>0.24</v>
      </c>
      <c r="E1256" s="8">
        <v>43293</v>
      </c>
      <c r="F1256">
        <f t="shared" si="19"/>
        <v>2018</v>
      </c>
    </row>
    <row r="1257" spans="1:6" x14ac:dyDescent="0.25">
      <c r="A1257" s="67" t="s">
        <v>157</v>
      </c>
      <c r="B1257" s="67" t="s">
        <v>2554</v>
      </c>
      <c r="C1257" s="6">
        <v>480</v>
      </c>
      <c r="D1257" s="6">
        <v>0.08</v>
      </c>
      <c r="E1257" s="8">
        <v>43294</v>
      </c>
      <c r="F1257">
        <f t="shared" si="19"/>
        <v>2018</v>
      </c>
    </row>
    <row r="1258" spans="1:6" x14ac:dyDescent="0.25">
      <c r="A1258" s="67" t="s">
        <v>157</v>
      </c>
      <c r="B1258" s="67" t="s">
        <v>2554</v>
      </c>
      <c r="C1258" s="6">
        <v>5035</v>
      </c>
      <c r="D1258" s="6">
        <v>0.6</v>
      </c>
      <c r="E1258" s="8">
        <v>43294</v>
      </c>
      <c r="F1258">
        <f t="shared" si="19"/>
        <v>2018</v>
      </c>
    </row>
    <row r="1259" spans="1:6" x14ac:dyDescent="0.25">
      <c r="A1259" s="67" t="s">
        <v>157</v>
      </c>
      <c r="B1259" s="67" t="s">
        <v>2554</v>
      </c>
      <c r="C1259" s="6">
        <v>243</v>
      </c>
      <c r="D1259" s="6">
        <v>0.04</v>
      </c>
      <c r="E1259" s="8">
        <v>43294</v>
      </c>
      <c r="F1259">
        <f t="shared" si="19"/>
        <v>2018</v>
      </c>
    </row>
    <row r="1260" spans="1:6" x14ac:dyDescent="0.25">
      <c r="A1260" s="67" t="s">
        <v>157</v>
      </c>
      <c r="B1260" s="67" t="s">
        <v>2554</v>
      </c>
      <c r="C1260" s="6">
        <v>4028</v>
      </c>
      <c r="D1260" s="6">
        <v>0.48</v>
      </c>
      <c r="E1260" s="8">
        <v>43294</v>
      </c>
      <c r="F1260">
        <f t="shared" si="19"/>
        <v>2018</v>
      </c>
    </row>
    <row r="1261" spans="1:6" x14ac:dyDescent="0.25">
      <c r="A1261" s="67" t="s">
        <v>157</v>
      </c>
      <c r="B1261" s="67" t="s">
        <v>2554</v>
      </c>
      <c r="C1261" s="6">
        <v>548</v>
      </c>
      <c r="D1261" s="6">
        <v>0.09</v>
      </c>
      <c r="E1261" s="8">
        <v>43294</v>
      </c>
      <c r="F1261">
        <f t="shared" si="19"/>
        <v>2018</v>
      </c>
    </row>
    <row r="1262" spans="1:6" x14ac:dyDescent="0.25">
      <c r="A1262" s="67" t="s">
        <v>157</v>
      </c>
      <c r="B1262" s="67" t="s">
        <v>2554</v>
      </c>
      <c r="C1262" s="6">
        <v>1007</v>
      </c>
      <c r="D1262" s="6">
        <v>0.12</v>
      </c>
      <c r="E1262" s="8">
        <v>43294</v>
      </c>
      <c r="F1262">
        <f t="shared" si="19"/>
        <v>2018</v>
      </c>
    </row>
    <row r="1263" spans="1:6" x14ac:dyDescent="0.25">
      <c r="A1263" s="67" t="s">
        <v>157</v>
      </c>
      <c r="B1263" s="67" t="s">
        <v>2555</v>
      </c>
      <c r="C1263" s="6">
        <v>2014</v>
      </c>
      <c r="D1263" s="6">
        <v>0.24</v>
      </c>
      <c r="E1263" s="8">
        <v>43306</v>
      </c>
      <c r="F1263">
        <f t="shared" si="19"/>
        <v>2018</v>
      </c>
    </row>
    <row r="1264" spans="1:6" x14ac:dyDescent="0.25">
      <c r="A1264" s="67" t="s">
        <v>157</v>
      </c>
      <c r="B1264" s="67" t="s">
        <v>2555</v>
      </c>
      <c r="C1264" s="6">
        <v>3021</v>
      </c>
      <c r="D1264" s="6">
        <v>0.36</v>
      </c>
      <c r="E1264" s="8">
        <v>43306</v>
      </c>
      <c r="F1264">
        <f t="shared" si="19"/>
        <v>2018</v>
      </c>
    </row>
    <row r="1265" spans="1:6" x14ac:dyDescent="0.25">
      <c r="A1265" s="67" t="s">
        <v>157</v>
      </c>
      <c r="B1265" s="67" t="s">
        <v>2555</v>
      </c>
      <c r="C1265" s="6">
        <v>480</v>
      </c>
      <c r="D1265" s="6">
        <v>0.08</v>
      </c>
      <c r="E1265" s="8">
        <v>43306</v>
      </c>
      <c r="F1265">
        <f t="shared" si="19"/>
        <v>2018</v>
      </c>
    </row>
    <row r="1266" spans="1:6" x14ac:dyDescent="0.25">
      <c r="A1266" s="67" t="s">
        <v>157</v>
      </c>
      <c r="B1266" s="67" t="s">
        <v>2555</v>
      </c>
      <c r="C1266" s="6">
        <v>972</v>
      </c>
      <c r="D1266" s="6">
        <v>0.16</v>
      </c>
      <c r="E1266" s="8">
        <v>43306</v>
      </c>
      <c r="F1266">
        <f t="shared" si="19"/>
        <v>2018</v>
      </c>
    </row>
    <row r="1267" spans="1:6" x14ac:dyDescent="0.25">
      <c r="A1267" s="67" t="s">
        <v>157</v>
      </c>
      <c r="B1267" s="67" t="s">
        <v>2556</v>
      </c>
      <c r="C1267" s="6">
        <v>1701</v>
      </c>
      <c r="D1267" s="6">
        <v>0.28000000000000003</v>
      </c>
      <c r="E1267" s="8">
        <v>43297</v>
      </c>
      <c r="F1267">
        <f t="shared" si="19"/>
        <v>2018</v>
      </c>
    </row>
    <row r="1268" spans="1:6" x14ac:dyDescent="0.25">
      <c r="A1268" s="67" t="s">
        <v>157</v>
      </c>
      <c r="B1268" s="67" t="s">
        <v>2556</v>
      </c>
      <c r="C1268" s="6">
        <v>7049</v>
      </c>
      <c r="D1268" s="6">
        <v>0.84</v>
      </c>
      <c r="E1268" s="8">
        <v>43297</v>
      </c>
      <c r="F1268">
        <f t="shared" si="19"/>
        <v>2018</v>
      </c>
    </row>
    <row r="1269" spans="1:6" x14ac:dyDescent="0.25">
      <c r="A1269" s="67" t="s">
        <v>157</v>
      </c>
      <c r="B1269" s="67" t="s">
        <v>2557</v>
      </c>
      <c r="C1269" s="6">
        <v>4028</v>
      </c>
      <c r="D1269" s="6">
        <v>0.48</v>
      </c>
      <c r="E1269" s="8">
        <v>43305</v>
      </c>
      <c r="F1269">
        <f t="shared" si="19"/>
        <v>2018</v>
      </c>
    </row>
    <row r="1270" spans="1:6" x14ac:dyDescent="0.25">
      <c r="A1270" s="67" t="s">
        <v>157</v>
      </c>
      <c r="B1270" s="67" t="s">
        <v>2557</v>
      </c>
      <c r="C1270" s="6">
        <v>548</v>
      </c>
      <c r="D1270" s="6">
        <v>0.09</v>
      </c>
      <c r="E1270" s="8">
        <v>43305</v>
      </c>
      <c r="F1270">
        <f t="shared" si="19"/>
        <v>2018</v>
      </c>
    </row>
    <row r="1271" spans="1:6" x14ac:dyDescent="0.25">
      <c r="A1271" s="67" t="s">
        <v>157</v>
      </c>
      <c r="B1271" s="67" t="s">
        <v>2557</v>
      </c>
      <c r="C1271" s="6">
        <v>6042</v>
      </c>
      <c r="D1271" s="6">
        <v>0.72</v>
      </c>
      <c r="E1271" s="8">
        <v>43305</v>
      </c>
      <c r="F1271">
        <f t="shared" si="19"/>
        <v>2018</v>
      </c>
    </row>
    <row r="1272" spans="1:6" x14ac:dyDescent="0.25">
      <c r="A1272" s="67" t="s">
        <v>157</v>
      </c>
      <c r="B1272" s="67" t="s">
        <v>2557</v>
      </c>
      <c r="C1272" s="6">
        <v>960</v>
      </c>
      <c r="D1272" s="6">
        <v>0.16</v>
      </c>
      <c r="E1272" s="8">
        <v>43305</v>
      </c>
      <c r="F1272">
        <f t="shared" si="19"/>
        <v>2018</v>
      </c>
    </row>
    <row r="1273" spans="1:6" x14ac:dyDescent="0.25">
      <c r="A1273" s="67" t="s">
        <v>157</v>
      </c>
      <c r="B1273" s="67" t="s">
        <v>2558</v>
      </c>
      <c r="C1273" s="6">
        <v>548</v>
      </c>
      <c r="D1273" s="6">
        <v>0.09</v>
      </c>
      <c r="E1273" s="8">
        <v>43306</v>
      </c>
      <c r="F1273">
        <f t="shared" si="19"/>
        <v>2018</v>
      </c>
    </row>
    <row r="1274" spans="1:6" x14ac:dyDescent="0.25">
      <c r="A1274" s="67" t="s">
        <v>157</v>
      </c>
      <c r="B1274" s="67" t="s">
        <v>2558</v>
      </c>
      <c r="C1274" s="6">
        <v>2014</v>
      </c>
      <c r="D1274" s="6">
        <v>0.24</v>
      </c>
      <c r="E1274" s="8">
        <v>43306</v>
      </c>
      <c r="F1274">
        <f t="shared" si="19"/>
        <v>2018</v>
      </c>
    </row>
    <row r="1275" spans="1:6" x14ac:dyDescent="0.25">
      <c r="A1275" s="67" t="s">
        <v>157</v>
      </c>
      <c r="B1275" s="67" t="s">
        <v>2558</v>
      </c>
      <c r="C1275" s="6">
        <v>480</v>
      </c>
      <c r="D1275" s="6">
        <v>0.08</v>
      </c>
      <c r="E1275" s="8">
        <v>43306</v>
      </c>
      <c r="F1275">
        <f t="shared" si="19"/>
        <v>2018</v>
      </c>
    </row>
    <row r="1276" spans="1:6" x14ac:dyDescent="0.25">
      <c r="A1276" s="67" t="s">
        <v>157</v>
      </c>
      <c r="B1276" s="67" t="s">
        <v>2558</v>
      </c>
      <c r="C1276" s="6">
        <v>729</v>
      </c>
      <c r="D1276" s="6">
        <v>0.12</v>
      </c>
      <c r="E1276" s="8">
        <v>43306</v>
      </c>
      <c r="F1276">
        <f t="shared" si="19"/>
        <v>2018</v>
      </c>
    </row>
    <row r="1277" spans="1:6" x14ac:dyDescent="0.25">
      <c r="A1277" s="67" t="s">
        <v>157</v>
      </c>
      <c r="B1277" s="67" t="s">
        <v>2559</v>
      </c>
      <c r="C1277" s="6">
        <v>548</v>
      </c>
      <c r="D1277" s="6">
        <v>0.09</v>
      </c>
      <c r="E1277" s="8">
        <v>43305</v>
      </c>
      <c r="F1277">
        <f t="shared" si="19"/>
        <v>2018</v>
      </c>
    </row>
    <row r="1278" spans="1:6" x14ac:dyDescent="0.25">
      <c r="A1278" s="67" t="s">
        <v>157</v>
      </c>
      <c r="B1278" s="67" t="s">
        <v>2559</v>
      </c>
      <c r="C1278" s="6">
        <v>4028</v>
      </c>
      <c r="D1278" s="6">
        <v>0.48</v>
      </c>
      <c r="E1278" s="8">
        <v>43305</v>
      </c>
      <c r="F1278">
        <f t="shared" si="19"/>
        <v>2018</v>
      </c>
    </row>
    <row r="1279" spans="1:6" x14ac:dyDescent="0.25">
      <c r="A1279" s="67" t="s">
        <v>157</v>
      </c>
      <c r="B1279" s="67" t="s">
        <v>2559</v>
      </c>
      <c r="C1279" s="6">
        <v>7049</v>
      </c>
      <c r="D1279" s="6">
        <v>0.84</v>
      </c>
      <c r="E1279" s="8">
        <v>43305</v>
      </c>
      <c r="F1279">
        <f t="shared" si="19"/>
        <v>2018</v>
      </c>
    </row>
    <row r="1280" spans="1:6" x14ac:dyDescent="0.25">
      <c r="A1280" s="67" t="s">
        <v>157</v>
      </c>
      <c r="B1280" s="67" t="s">
        <v>2559</v>
      </c>
      <c r="C1280" s="6">
        <v>480</v>
      </c>
      <c r="D1280" s="6">
        <v>0.08</v>
      </c>
      <c r="E1280" s="8">
        <v>43305</v>
      </c>
      <c r="F1280">
        <f t="shared" si="19"/>
        <v>2018</v>
      </c>
    </row>
    <row r="1281" spans="1:6" x14ac:dyDescent="0.25">
      <c r="A1281" s="67" t="s">
        <v>157</v>
      </c>
      <c r="B1281" s="67" t="s">
        <v>2559</v>
      </c>
      <c r="C1281" s="6">
        <v>2187</v>
      </c>
      <c r="D1281" s="6">
        <v>0.36</v>
      </c>
      <c r="E1281" s="8">
        <v>43305</v>
      </c>
      <c r="F1281">
        <f t="shared" si="19"/>
        <v>2018</v>
      </c>
    </row>
    <row r="1282" spans="1:6" x14ac:dyDescent="0.25">
      <c r="A1282" s="67" t="s">
        <v>157</v>
      </c>
      <c r="B1282" s="67" t="s">
        <v>2560</v>
      </c>
      <c r="C1282" s="6">
        <v>548</v>
      </c>
      <c r="D1282" s="6">
        <v>0.09</v>
      </c>
      <c r="E1282" s="8">
        <v>43301</v>
      </c>
      <c r="F1282">
        <f t="shared" si="19"/>
        <v>2018</v>
      </c>
    </row>
    <row r="1283" spans="1:6" x14ac:dyDescent="0.25">
      <c r="A1283" s="67" t="s">
        <v>157</v>
      </c>
      <c r="B1283" s="67" t="s">
        <v>2560</v>
      </c>
      <c r="C1283" s="6">
        <v>6042</v>
      </c>
      <c r="D1283" s="6">
        <v>0.72</v>
      </c>
      <c r="E1283" s="8">
        <v>43301</v>
      </c>
      <c r="F1283">
        <f t="shared" ref="F1283:F1346" si="20">YEAR(E1283)</f>
        <v>2018</v>
      </c>
    </row>
    <row r="1284" spans="1:6" x14ac:dyDescent="0.25">
      <c r="A1284" s="67" t="s">
        <v>157</v>
      </c>
      <c r="B1284" s="67" t="s">
        <v>2560</v>
      </c>
      <c r="C1284" s="6">
        <v>5035</v>
      </c>
      <c r="D1284" s="6">
        <v>0.6</v>
      </c>
      <c r="E1284" s="8">
        <v>43301</v>
      </c>
      <c r="F1284">
        <f t="shared" si="20"/>
        <v>2018</v>
      </c>
    </row>
    <row r="1285" spans="1:6" x14ac:dyDescent="0.25">
      <c r="A1285" s="67" t="s">
        <v>157</v>
      </c>
      <c r="B1285" s="67" t="s">
        <v>2560</v>
      </c>
      <c r="C1285" s="6">
        <v>480</v>
      </c>
      <c r="D1285" s="6">
        <v>0.08</v>
      </c>
      <c r="E1285" s="8">
        <v>43301</v>
      </c>
      <c r="F1285">
        <f t="shared" si="20"/>
        <v>2018</v>
      </c>
    </row>
    <row r="1286" spans="1:6" x14ac:dyDescent="0.25">
      <c r="A1286" s="67" t="s">
        <v>157</v>
      </c>
      <c r="B1286" s="67" t="s">
        <v>2560</v>
      </c>
      <c r="C1286" s="6">
        <v>1458</v>
      </c>
      <c r="D1286" s="6">
        <v>0.24</v>
      </c>
      <c r="E1286" s="8">
        <v>43301</v>
      </c>
      <c r="F1286">
        <f t="shared" si="20"/>
        <v>2018</v>
      </c>
    </row>
    <row r="1287" spans="1:6" x14ac:dyDescent="0.25">
      <c r="A1287" s="67" t="s">
        <v>157</v>
      </c>
      <c r="B1287" s="67" t="s">
        <v>2561</v>
      </c>
      <c r="C1287" s="6">
        <v>480</v>
      </c>
      <c r="D1287" s="6">
        <v>0.08</v>
      </c>
      <c r="E1287" s="8">
        <v>43306</v>
      </c>
      <c r="F1287">
        <f t="shared" si="20"/>
        <v>2018</v>
      </c>
    </row>
    <row r="1288" spans="1:6" x14ac:dyDescent="0.25">
      <c r="A1288" s="67" t="s">
        <v>157</v>
      </c>
      <c r="B1288" s="67" t="s">
        <v>2561</v>
      </c>
      <c r="C1288" s="6">
        <v>548</v>
      </c>
      <c r="D1288" s="6">
        <v>0.09</v>
      </c>
      <c r="E1288" s="8">
        <v>43306</v>
      </c>
      <c r="F1288">
        <f t="shared" si="20"/>
        <v>2018</v>
      </c>
    </row>
    <row r="1289" spans="1:6" x14ac:dyDescent="0.25">
      <c r="A1289" s="67" t="s">
        <v>157</v>
      </c>
      <c r="B1289" s="67" t="s">
        <v>2561</v>
      </c>
      <c r="C1289" s="6">
        <v>486</v>
      </c>
      <c r="D1289" s="6">
        <v>0.08</v>
      </c>
      <c r="E1289" s="8">
        <v>43306</v>
      </c>
      <c r="F1289">
        <f t="shared" si="20"/>
        <v>2018</v>
      </c>
    </row>
    <row r="1290" spans="1:6" x14ac:dyDescent="0.25">
      <c r="A1290" s="67" t="s">
        <v>157</v>
      </c>
      <c r="B1290" s="67" t="s">
        <v>2561</v>
      </c>
      <c r="C1290" s="6">
        <v>1007</v>
      </c>
      <c r="D1290" s="6">
        <v>0.12</v>
      </c>
      <c r="E1290" s="8">
        <v>43306</v>
      </c>
      <c r="F1290">
        <f t="shared" si="20"/>
        <v>2018</v>
      </c>
    </row>
    <row r="1291" spans="1:6" x14ac:dyDescent="0.25">
      <c r="A1291" s="67" t="s">
        <v>157</v>
      </c>
      <c r="B1291" s="67" t="s">
        <v>2561</v>
      </c>
      <c r="C1291" s="6">
        <v>2014</v>
      </c>
      <c r="D1291" s="6">
        <v>0.24</v>
      </c>
      <c r="E1291" s="8">
        <v>43306</v>
      </c>
      <c r="F1291">
        <f t="shared" si="20"/>
        <v>2018</v>
      </c>
    </row>
    <row r="1292" spans="1:6" x14ac:dyDescent="0.25">
      <c r="A1292" s="67" t="s">
        <v>157</v>
      </c>
      <c r="B1292" s="67" t="s">
        <v>2562</v>
      </c>
      <c r="C1292" s="6">
        <v>1458</v>
      </c>
      <c r="D1292" s="6">
        <v>0.24</v>
      </c>
      <c r="E1292" s="8">
        <v>43306</v>
      </c>
      <c r="F1292">
        <f t="shared" si="20"/>
        <v>2018</v>
      </c>
    </row>
    <row r="1293" spans="1:6" x14ac:dyDescent="0.25">
      <c r="A1293" s="67" t="s">
        <v>157</v>
      </c>
      <c r="B1293" s="67" t="s">
        <v>2562</v>
      </c>
      <c r="C1293" s="6">
        <v>1007</v>
      </c>
      <c r="D1293" s="6">
        <v>0.12</v>
      </c>
      <c r="E1293" s="8">
        <v>43306</v>
      </c>
      <c r="F1293">
        <f t="shared" si="20"/>
        <v>2018</v>
      </c>
    </row>
    <row r="1294" spans="1:6" x14ac:dyDescent="0.25">
      <c r="A1294" s="67" t="s">
        <v>157</v>
      </c>
      <c r="B1294" s="67" t="s">
        <v>2562</v>
      </c>
      <c r="C1294" s="6">
        <v>1007</v>
      </c>
      <c r="D1294" s="6">
        <v>0.12</v>
      </c>
      <c r="E1294" s="8">
        <v>43306</v>
      </c>
      <c r="F1294">
        <f t="shared" si="20"/>
        <v>2018</v>
      </c>
    </row>
    <row r="1295" spans="1:6" x14ac:dyDescent="0.25">
      <c r="A1295" s="67" t="s">
        <v>157</v>
      </c>
      <c r="B1295" s="67" t="s">
        <v>2563</v>
      </c>
      <c r="C1295" s="6">
        <v>2673</v>
      </c>
      <c r="D1295" s="6">
        <v>0.44</v>
      </c>
      <c r="E1295" s="8">
        <v>43300</v>
      </c>
      <c r="F1295">
        <f t="shared" si="20"/>
        <v>2018</v>
      </c>
    </row>
    <row r="1296" spans="1:6" x14ac:dyDescent="0.25">
      <c r="A1296" s="67" t="s">
        <v>157</v>
      </c>
      <c r="B1296" s="67" t="s">
        <v>2563</v>
      </c>
      <c r="C1296" s="6">
        <v>3021</v>
      </c>
      <c r="D1296" s="6">
        <v>0.36</v>
      </c>
      <c r="E1296" s="8">
        <v>43300</v>
      </c>
      <c r="F1296">
        <f t="shared" si="20"/>
        <v>2018</v>
      </c>
    </row>
    <row r="1297" spans="1:6" x14ac:dyDescent="0.25">
      <c r="A1297" s="67" t="s">
        <v>157</v>
      </c>
      <c r="B1297" s="67" t="s">
        <v>2563</v>
      </c>
      <c r="C1297" s="6">
        <v>5035</v>
      </c>
      <c r="D1297" s="6">
        <v>0.6</v>
      </c>
      <c r="E1297" s="8">
        <v>43300</v>
      </c>
      <c r="F1297">
        <f t="shared" si="20"/>
        <v>2018</v>
      </c>
    </row>
    <row r="1298" spans="1:6" x14ac:dyDescent="0.25">
      <c r="A1298" s="67" t="s">
        <v>157</v>
      </c>
      <c r="B1298" s="67" t="s">
        <v>2563</v>
      </c>
      <c r="C1298" s="6">
        <v>480</v>
      </c>
      <c r="D1298" s="6">
        <v>0.08</v>
      </c>
      <c r="E1298" s="8">
        <v>43300</v>
      </c>
      <c r="F1298">
        <f t="shared" si="20"/>
        <v>2018</v>
      </c>
    </row>
    <row r="1299" spans="1:6" x14ac:dyDescent="0.25">
      <c r="A1299" s="67" t="s">
        <v>157</v>
      </c>
      <c r="B1299" s="67" t="s">
        <v>2564</v>
      </c>
      <c r="C1299" s="6">
        <v>578</v>
      </c>
      <c r="D1299" s="6">
        <v>0.1</v>
      </c>
      <c r="E1299" s="8">
        <v>43285</v>
      </c>
      <c r="F1299">
        <f t="shared" si="20"/>
        <v>2018</v>
      </c>
    </row>
    <row r="1300" spans="1:6" x14ac:dyDescent="0.25">
      <c r="A1300" s="67" t="s">
        <v>157</v>
      </c>
      <c r="B1300" s="67" t="s">
        <v>2564</v>
      </c>
      <c r="C1300" s="6">
        <v>7049</v>
      </c>
      <c r="D1300" s="6">
        <v>0.84</v>
      </c>
      <c r="E1300" s="8">
        <v>43285</v>
      </c>
      <c r="F1300">
        <f t="shared" si="20"/>
        <v>2018</v>
      </c>
    </row>
    <row r="1301" spans="1:6" x14ac:dyDescent="0.25">
      <c r="A1301" s="67" t="s">
        <v>157</v>
      </c>
      <c r="B1301" s="67" t="s">
        <v>2564</v>
      </c>
      <c r="C1301" s="6">
        <v>5035</v>
      </c>
      <c r="D1301" s="6">
        <v>0.6</v>
      </c>
      <c r="E1301" s="8">
        <v>43285</v>
      </c>
      <c r="F1301">
        <f t="shared" si="20"/>
        <v>2018</v>
      </c>
    </row>
    <row r="1302" spans="1:6" x14ac:dyDescent="0.25">
      <c r="A1302" s="67" t="s">
        <v>157</v>
      </c>
      <c r="B1302" s="67" t="s">
        <v>2564</v>
      </c>
      <c r="C1302" s="6">
        <v>2430</v>
      </c>
      <c r="D1302" s="6">
        <v>0.4</v>
      </c>
      <c r="E1302" s="8">
        <v>43285</v>
      </c>
      <c r="F1302">
        <f t="shared" si="20"/>
        <v>2018</v>
      </c>
    </row>
    <row r="1303" spans="1:6" x14ac:dyDescent="0.25">
      <c r="A1303" s="67" t="s">
        <v>157</v>
      </c>
      <c r="B1303" s="67" t="s">
        <v>2565</v>
      </c>
      <c r="C1303" s="6">
        <v>480</v>
      </c>
      <c r="D1303" s="6">
        <v>0.08</v>
      </c>
      <c r="E1303" s="8">
        <v>43300</v>
      </c>
      <c r="F1303">
        <f t="shared" si="20"/>
        <v>2018</v>
      </c>
    </row>
    <row r="1304" spans="1:6" x14ac:dyDescent="0.25">
      <c r="A1304" s="67" t="s">
        <v>157</v>
      </c>
      <c r="B1304" s="67" t="s">
        <v>2565</v>
      </c>
      <c r="C1304" s="6">
        <v>1007</v>
      </c>
      <c r="D1304" s="6">
        <v>0.12</v>
      </c>
      <c r="E1304" s="8">
        <v>43300</v>
      </c>
      <c r="F1304">
        <f t="shared" si="20"/>
        <v>2018</v>
      </c>
    </row>
    <row r="1305" spans="1:6" x14ac:dyDescent="0.25">
      <c r="A1305" s="67" t="s">
        <v>157</v>
      </c>
      <c r="B1305" s="67" t="s">
        <v>2565</v>
      </c>
      <c r="C1305" s="6">
        <v>243</v>
      </c>
      <c r="D1305" s="6">
        <v>0.04</v>
      </c>
      <c r="E1305" s="8">
        <v>43300</v>
      </c>
      <c r="F1305">
        <f t="shared" si="20"/>
        <v>2018</v>
      </c>
    </row>
    <row r="1306" spans="1:6" x14ac:dyDescent="0.25">
      <c r="A1306" s="67" t="s">
        <v>157</v>
      </c>
      <c r="B1306" s="67" t="s">
        <v>2566</v>
      </c>
      <c r="C1306" s="6">
        <v>243</v>
      </c>
      <c r="D1306" s="6">
        <v>0.04</v>
      </c>
      <c r="E1306" s="8">
        <v>43284</v>
      </c>
      <c r="F1306">
        <f t="shared" si="20"/>
        <v>2018</v>
      </c>
    </row>
    <row r="1307" spans="1:6" x14ac:dyDescent="0.25">
      <c r="A1307" s="67" t="s">
        <v>157</v>
      </c>
      <c r="B1307" s="67" t="s">
        <v>2566</v>
      </c>
      <c r="C1307" s="6">
        <v>4028</v>
      </c>
      <c r="D1307" s="6">
        <v>0.48</v>
      </c>
      <c r="E1307" s="8">
        <v>43284</v>
      </c>
      <c r="F1307">
        <f t="shared" si="20"/>
        <v>2018</v>
      </c>
    </row>
    <row r="1308" spans="1:6" x14ac:dyDescent="0.25">
      <c r="A1308" s="67" t="s">
        <v>157</v>
      </c>
      <c r="B1308" s="67" t="s">
        <v>2566</v>
      </c>
      <c r="C1308" s="6">
        <v>4028</v>
      </c>
      <c r="D1308" s="6">
        <v>0.48</v>
      </c>
      <c r="E1308" s="8">
        <v>43284</v>
      </c>
      <c r="F1308">
        <f t="shared" si="20"/>
        <v>2018</v>
      </c>
    </row>
    <row r="1309" spans="1:6" x14ac:dyDescent="0.25">
      <c r="A1309" s="67" t="s">
        <v>157</v>
      </c>
      <c r="B1309" s="67" t="s">
        <v>2566</v>
      </c>
      <c r="C1309" s="6">
        <v>8056</v>
      </c>
      <c r="D1309" s="6">
        <v>0.96</v>
      </c>
      <c r="E1309" s="8">
        <v>43284</v>
      </c>
      <c r="F1309">
        <f t="shared" si="20"/>
        <v>2018</v>
      </c>
    </row>
    <row r="1310" spans="1:6" x14ac:dyDescent="0.25">
      <c r="A1310" s="67" t="s">
        <v>157</v>
      </c>
      <c r="B1310" s="67" t="s">
        <v>2567</v>
      </c>
      <c r="C1310" s="6">
        <v>480</v>
      </c>
      <c r="D1310" s="6">
        <v>0.08</v>
      </c>
      <c r="E1310" s="8">
        <v>43284</v>
      </c>
      <c r="F1310">
        <f t="shared" si="20"/>
        <v>2018</v>
      </c>
    </row>
    <row r="1311" spans="1:6" x14ac:dyDescent="0.25">
      <c r="A1311" s="67" t="s">
        <v>157</v>
      </c>
      <c r="B1311" s="67" t="s">
        <v>2567</v>
      </c>
      <c r="C1311" s="6">
        <v>4028</v>
      </c>
      <c r="D1311" s="6">
        <v>0.48</v>
      </c>
      <c r="E1311" s="8">
        <v>43284</v>
      </c>
      <c r="F1311">
        <f t="shared" si="20"/>
        <v>2018</v>
      </c>
    </row>
    <row r="1312" spans="1:6" x14ac:dyDescent="0.25">
      <c r="A1312" s="67" t="s">
        <v>157</v>
      </c>
      <c r="B1312" s="67" t="s">
        <v>2567</v>
      </c>
      <c r="C1312" s="6">
        <v>12084</v>
      </c>
      <c r="D1312" s="6">
        <v>1.44</v>
      </c>
      <c r="E1312" s="8">
        <v>43284</v>
      </c>
      <c r="F1312">
        <f t="shared" si="20"/>
        <v>2018</v>
      </c>
    </row>
    <row r="1313" spans="1:6" x14ac:dyDescent="0.25">
      <c r="A1313" s="67" t="s">
        <v>157</v>
      </c>
      <c r="B1313" s="67" t="s">
        <v>2567</v>
      </c>
      <c r="C1313" s="6">
        <v>1701</v>
      </c>
      <c r="D1313" s="6">
        <v>0.28000000000000003</v>
      </c>
      <c r="E1313" s="8">
        <v>43284</v>
      </c>
      <c r="F1313">
        <f t="shared" si="20"/>
        <v>2018</v>
      </c>
    </row>
    <row r="1314" spans="1:6" x14ac:dyDescent="0.25">
      <c r="A1314" s="67" t="s">
        <v>157</v>
      </c>
      <c r="B1314" s="67" t="s">
        <v>2568</v>
      </c>
      <c r="C1314" s="6">
        <v>960</v>
      </c>
      <c r="D1314" s="6">
        <v>0.16</v>
      </c>
      <c r="E1314" s="8">
        <v>43284</v>
      </c>
      <c r="F1314">
        <f t="shared" si="20"/>
        <v>2018</v>
      </c>
    </row>
    <row r="1315" spans="1:6" x14ac:dyDescent="0.25">
      <c r="A1315" s="67" t="s">
        <v>157</v>
      </c>
      <c r="B1315" s="67" t="s">
        <v>2568</v>
      </c>
      <c r="C1315" s="6">
        <v>4028</v>
      </c>
      <c r="D1315" s="6">
        <v>0.48</v>
      </c>
      <c r="E1315" s="8">
        <v>43284</v>
      </c>
      <c r="F1315">
        <f t="shared" si="20"/>
        <v>2018</v>
      </c>
    </row>
    <row r="1316" spans="1:6" x14ac:dyDescent="0.25">
      <c r="A1316" s="67" t="s">
        <v>157</v>
      </c>
      <c r="B1316" s="67" t="s">
        <v>2568</v>
      </c>
      <c r="C1316" s="6">
        <v>8056</v>
      </c>
      <c r="D1316" s="6">
        <v>0.96</v>
      </c>
      <c r="E1316" s="8">
        <v>43284</v>
      </c>
      <c r="F1316">
        <f t="shared" si="20"/>
        <v>2018</v>
      </c>
    </row>
    <row r="1317" spans="1:6" x14ac:dyDescent="0.25">
      <c r="A1317" s="67" t="s">
        <v>157</v>
      </c>
      <c r="B1317" s="67" t="s">
        <v>2569</v>
      </c>
      <c r="C1317" s="6">
        <v>4028</v>
      </c>
      <c r="D1317" s="6">
        <v>0.48</v>
      </c>
      <c r="E1317" s="8">
        <v>43285</v>
      </c>
      <c r="F1317">
        <f t="shared" si="20"/>
        <v>2018</v>
      </c>
    </row>
    <row r="1318" spans="1:6" x14ac:dyDescent="0.25">
      <c r="A1318" s="67" t="s">
        <v>157</v>
      </c>
      <c r="B1318" s="67" t="s">
        <v>2569</v>
      </c>
      <c r="C1318" s="6">
        <v>960</v>
      </c>
      <c r="D1318" s="6">
        <v>0.16</v>
      </c>
      <c r="E1318" s="8">
        <v>43285</v>
      </c>
      <c r="F1318">
        <f t="shared" si="20"/>
        <v>2018</v>
      </c>
    </row>
    <row r="1319" spans="1:6" x14ac:dyDescent="0.25">
      <c r="A1319" s="67" t="s">
        <v>157</v>
      </c>
      <c r="B1319" s="67" t="s">
        <v>2570</v>
      </c>
      <c r="C1319" s="6">
        <v>480</v>
      </c>
      <c r="D1319" s="6">
        <v>0.08</v>
      </c>
      <c r="E1319" s="8">
        <v>43285</v>
      </c>
      <c r="F1319">
        <f t="shared" si="20"/>
        <v>2018</v>
      </c>
    </row>
    <row r="1320" spans="1:6" x14ac:dyDescent="0.25">
      <c r="A1320" s="67" t="s">
        <v>157</v>
      </c>
      <c r="B1320" s="67" t="s">
        <v>2570</v>
      </c>
      <c r="C1320" s="6">
        <v>548</v>
      </c>
      <c r="D1320" s="6">
        <v>0.09</v>
      </c>
      <c r="E1320" s="8">
        <v>43285</v>
      </c>
      <c r="F1320">
        <f t="shared" si="20"/>
        <v>2018</v>
      </c>
    </row>
    <row r="1321" spans="1:6" x14ac:dyDescent="0.25">
      <c r="A1321" s="67" t="s">
        <v>157</v>
      </c>
      <c r="B1321" s="67" t="s">
        <v>2570</v>
      </c>
      <c r="C1321" s="6">
        <v>8056</v>
      </c>
      <c r="D1321" s="6">
        <v>0.96</v>
      </c>
      <c r="E1321" s="8">
        <v>43285</v>
      </c>
      <c r="F1321">
        <f t="shared" si="20"/>
        <v>2018</v>
      </c>
    </row>
    <row r="1322" spans="1:6" x14ac:dyDescent="0.25">
      <c r="A1322" s="67" t="s">
        <v>157</v>
      </c>
      <c r="B1322" s="67" t="s">
        <v>2571</v>
      </c>
      <c r="C1322" s="6">
        <v>243</v>
      </c>
      <c r="D1322" s="6">
        <v>0.04</v>
      </c>
      <c r="E1322" s="8">
        <v>43284</v>
      </c>
      <c r="F1322">
        <f t="shared" si="20"/>
        <v>2018</v>
      </c>
    </row>
    <row r="1323" spans="1:6" x14ac:dyDescent="0.25">
      <c r="A1323" s="67" t="s">
        <v>157</v>
      </c>
      <c r="B1323" s="67" t="s">
        <v>2571</v>
      </c>
      <c r="C1323" s="6">
        <v>480</v>
      </c>
      <c r="D1323" s="6">
        <v>0.08</v>
      </c>
      <c r="E1323" s="8">
        <v>43284</v>
      </c>
      <c r="F1323">
        <f t="shared" si="20"/>
        <v>2018</v>
      </c>
    </row>
    <row r="1324" spans="1:6" x14ac:dyDescent="0.25">
      <c r="A1324" s="67" t="s">
        <v>157</v>
      </c>
      <c r="B1324" s="67" t="s">
        <v>2571</v>
      </c>
      <c r="C1324" s="6">
        <v>6042</v>
      </c>
      <c r="D1324" s="6">
        <v>0.72</v>
      </c>
      <c r="E1324" s="8">
        <v>43284</v>
      </c>
      <c r="F1324">
        <f t="shared" si="20"/>
        <v>2018</v>
      </c>
    </row>
    <row r="1325" spans="1:6" x14ac:dyDescent="0.25">
      <c r="A1325" s="67" t="s">
        <v>157</v>
      </c>
      <c r="B1325" s="67" t="s">
        <v>2572</v>
      </c>
      <c r="C1325" s="6">
        <v>480</v>
      </c>
      <c r="D1325" s="6">
        <v>0.08</v>
      </c>
      <c r="E1325" s="8">
        <v>43285</v>
      </c>
      <c r="F1325">
        <f t="shared" si="20"/>
        <v>2018</v>
      </c>
    </row>
    <row r="1326" spans="1:6" x14ac:dyDescent="0.25">
      <c r="A1326" s="67" t="s">
        <v>157</v>
      </c>
      <c r="B1326" s="67" t="s">
        <v>2572</v>
      </c>
      <c r="C1326" s="6">
        <v>5035</v>
      </c>
      <c r="D1326" s="6">
        <v>0.6</v>
      </c>
      <c r="E1326" s="8">
        <v>43285</v>
      </c>
      <c r="F1326">
        <f t="shared" si="20"/>
        <v>2018</v>
      </c>
    </row>
    <row r="1327" spans="1:6" x14ac:dyDescent="0.25">
      <c r="A1327" s="67" t="s">
        <v>157</v>
      </c>
      <c r="B1327" s="67" t="s">
        <v>2572</v>
      </c>
      <c r="C1327" s="6">
        <v>548</v>
      </c>
      <c r="D1327" s="6">
        <v>0.09</v>
      </c>
      <c r="E1327" s="8">
        <v>43285</v>
      </c>
      <c r="F1327">
        <f t="shared" si="20"/>
        <v>2018</v>
      </c>
    </row>
    <row r="1328" spans="1:6" x14ac:dyDescent="0.25">
      <c r="A1328" s="67" t="s">
        <v>157</v>
      </c>
      <c r="B1328" s="67" t="s">
        <v>2572</v>
      </c>
      <c r="C1328" s="6">
        <v>10070</v>
      </c>
      <c r="D1328" s="6">
        <v>1.2</v>
      </c>
      <c r="E1328" s="8">
        <v>43285</v>
      </c>
      <c r="F1328">
        <f t="shared" si="20"/>
        <v>2018</v>
      </c>
    </row>
    <row r="1329" spans="1:6" x14ac:dyDescent="0.25">
      <c r="A1329" s="67" t="s">
        <v>157</v>
      </c>
      <c r="B1329" s="67" t="s">
        <v>2573</v>
      </c>
      <c r="C1329" s="6">
        <v>1007</v>
      </c>
      <c r="D1329" s="6">
        <v>0.12</v>
      </c>
      <c r="E1329" s="8">
        <v>43285</v>
      </c>
      <c r="F1329">
        <f t="shared" si="20"/>
        <v>2018</v>
      </c>
    </row>
    <row r="1330" spans="1:6" x14ac:dyDescent="0.25">
      <c r="A1330" s="67" t="s">
        <v>157</v>
      </c>
      <c r="B1330" s="67" t="s">
        <v>2573</v>
      </c>
      <c r="C1330" s="6">
        <v>480</v>
      </c>
      <c r="D1330" s="6">
        <v>0.08</v>
      </c>
      <c r="E1330" s="8">
        <v>43285</v>
      </c>
      <c r="F1330">
        <f t="shared" si="20"/>
        <v>2018</v>
      </c>
    </row>
    <row r="1331" spans="1:6" x14ac:dyDescent="0.25">
      <c r="A1331" s="67" t="s">
        <v>157</v>
      </c>
      <c r="B1331" s="67" t="s">
        <v>2573</v>
      </c>
      <c r="C1331" s="6">
        <v>2014</v>
      </c>
      <c r="D1331" s="6">
        <v>0.24</v>
      </c>
      <c r="E1331" s="8">
        <v>43285</v>
      </c>
      <c r="F1331">
        <f t="shared" si="20"/>
        <v>2018</v>
      </c>
    </row>
    <row r="1332" spans="1:6" x14ac:dyDescent="0.25">
      <c r="A1332" s="67" t="s">
        <v>157</v>
      </c>
      <c r="B1332" s="67" t="s">
        <v>2573</v>
      </c>
      <c r="C1332" s="6">
        <v>8056</v>
      </c>
      <c r="D1332" s="6">
        <v>0.96</v>
      </c>
      <c r="E1332" s="8">
        <v>43285</v>
      </c>
      <c r="F1332">
        <f t="shared" si="20"/>
        <v>2018</v>
      </c>
    </row>
    <row r="1333" spans="1:6" x14ac:dyDescent="0.25">
      <c r="A1333" s="67" t="s">
        <v>157</v>
      </c>
      <c r="B1333" s="67" t="s">
        <v>2574</v>
      </c>
      <c r="C1333" s="6">
        <v>19320</v>
      </c>
      <c r="D1333" s="6">
        <v>0</v>
      </c>
      <c r="E1333" s="8">
        <v>43284</v>
      </c>
      <c r="F1333">
        <f t="shared" si="20"/>
        <v>2018</v>
      </c>
    </row>
    <row r="1334" spans="1:6" x14ac:dyDescent="0.25">
      <c r="A1334" s="67" t="s">
        <v>157</v>
      </c>
      <c r="B1334" s="67" t="s">
        <v>2575</v>
      </c>
      <c r="C1334" s="6">
        <v>10070</v>
      </c>
      <c r="D1334" s="6">
        <v>1.2</v>
      </c>
      <c r="E1334" s="8">
        <v>43284</v>
      </c>
      <c r="F1334">
        <f t="shared" si="20"/>
        <v>2018</v>
      </c>
    </row>
    <row r="1335" spans="1:6" x14ac:dyDescent="0.25">
      <c r="A1335" s="67" t="s">
        <v>157</v>
      </c>
      <c r="B1335" s="67" t="s">
        <v>2575</v>
      </c>
      <c r="C1335" s="6">
        <v>2014</v>
      </c>
      <c r="D1335" s="6">
        <v>0.24</v>
      </c>
      <c r="E1335" s="8">
        <v>43284</v>
      </c>
      <c r="F1335">
        <f t="shared" si="20"/>
        <v>2018</v>
      </c>
    </row>
    <row r="1336" spans="1:6" x14ac:dyDescent="0.25">
      <c r="A1336" s="67" t="s">
        <v>157</v>
      </c>
      <c r="B1336" s="67" t="s">
        <v>2576</v>
      </c>
      <c r="C1336" s="6">
        <v>6042</v>
      </c>
      <c r="D1336" s="6">
        <v>0.72</v>
      </c>
      <c r="E1336" s="8">
        <v>43287</v>
      </c>
      <c r="F1336">
        <f t="shared" si="20"/>
        <v>2018</v>
      </c>
    </row>
    <row r="1337" spans="1:6" x14ac:dyDescent="0.25">
      <c r="A1337" s="67" t="s">
        <v>157</v>
      </c>
      <c r="B1337" s="67" t="s">
        <v>2576</v>
      </c>
      <c r="C1337" s="6">
        <v>960</v>
      </c>
      <c r="D1337" s="6">
        <v>0.16</v>
      </c>
      <c r="E1337" s="8">
        <v>43287</v>
      </c>
      <c r="F1337">
        <f t="shared" si="20"/>
        <v>2018</v>
      </c>
    </row>
    <row r="1338" spans="1:6" x14ac:dyDescent="0.25">
      <c r="A1338" s="67" t="s">
        <v>157</v>
      </c>
      <c r="B1338" s="67" t="s">
        <v>2577</v>
      </c>
      <c r="C1338" s="6">
        <v>548</v>
      </c>
      <c r="D1338" s="6">
        <v>0.09</v>
      </c>
      <c r="E1338" s="8">
        <v>43286</v>
      </c>
      <c r="F1338">
        <f t="shared" si="20"/>
        <v>2018</v>
      </c>
    </row>
    <row r="1339" spans="1:6" x14ac:dyDescent="0.25">
      <c r="A1339" s="67" t="s">
        <v>157</v>
      </c>
      <c r="B1339" s="67" t="s">
        <v>2577</v>
      </c>
      <c r="C1339" s="6">
        <v>3021</v>
      </c>
      <c r="D1339" s="6">
        <v>0.36</v>
      </c>
      <c r="E1339" s="8">
        <v>43286</v>
      </c>
      <c r="F1339">
        <f t="shared" si="20"/>
        <v>2018</v>
      </c>
    </row>
    <row r="1340" spans="1:6" x14ac:dyDescent="0.25">
      <c r="A1340" s="67" t="s">
        <v>157</v>
      </c>
      <c r="B1340" s="67" t="s">
        <v>2577</v>
      </c>
      <c r="C1340" s="6">
        <v>8056</v>
      </c>
      <c r="D1340" s="6">
        <v>0.96</v>
      </c>
      <c r="E1340" s="8">
        <v>43286</v>
      </c>
      <c r="F1340">
        <f t="shared" si="20"/>
        <v>2018</v>
      </c>
    </row>
    <row r="1341" spans="1:6" x14ac:dyDescent="0.25">
      <c r="A1341" s="67" t="s">
        <v>157</v>
      </c>
      <c r="B1341" s="67" t="s">
        <v>2577</v>
      </c>
      <c r="C1341" s="6">
        <v>960</v>
      </c>
      <c r="D1341" s="6">
        <v>0.16</v>
      </c>
      <c r="E1341" s="8">
        <v>43286</v>
      </c>
      <c r="F1341">
        <f t="shared" si="20"/>
        <v>2018</v>
      </c>
    </row>
    <row r="1342" spans="1:6" x14ac:dyDescent="0.25">
      <c r="A1342" s="67" t="s">
        <v>157</v>
      </c>
      <c r="B1342" s="67" t="s">
        <v>2578</v>
      </c>
      <c r="C1342" s="6">
        <v>480</v>
      </c>
      <c r="D1342" s="6">
        <v>0.08</v>
      </c>
      <c r="E1342" s="8">
        <v>43286</v>
      </c>
      <c r="F1342">
        <f t="shared" si="20"/>
        <v>2018</v>
      </c>
    </row>
    <row r="1343" spans="1:6" x14ac:dyDescent="0.25">
      <c r="A1343" s="67" t="s">
        <v>157</v>
      </c>
      <c r="B1343" s="67" t="s">
        <v>2578</v>
      </c>
      <c r="C1343" s="6">
        <v>10070</v>
      </c>
      <c r="D1343" s="6">
        <v>1.2</v>
      </c>
      <c r="E1343" s="8">
        <v>43286</v>
      </c>
      <c r="F1343">
        <f t="shared" si="20"/>
        <v>2018</v>
      </c>
    </row>
    <row r="1344" spans="1:6" x14ac:dyDescent="0.25">
      <c r="A1344" s="67" t="s">
        <v>157</v>
      </c>
      <c r="B1344" s="67" t="s">
        <v>2579</v>
      </c>
      <c r="C1344" s="6">
        <v>548</v>
      </c>
      <c r="D1344" s="6">
        <v>0.09</v>
      </c>
      <c r="E1344" s="8">
        <v>43287</v>
      </c>
      <c r="F1344">
        <f t="shared" si="20"/>
        <v>2018</v>
      </c>
    </row>
    <row r="1345" spans="1:6" x14ac:dyDescent="0.25">
      <c r="A1345" s="67" t="s">
        <v>157</v>
      </c>
      <c r="B1345" s="67" t="s">
        <v>2579</v>
      </c>
      <c r="C1345" s="6">
        <v>480</v>
      </c>
      <c r="D1345" s="6">
        <v>0.08</v>
      </c>
      <c r="E1345" s="8">
        <v>43287</v>
      </c>
      <c r="F1345">
        <f t="shared" si="20"/>
        <v>2018</v>
      </c>
    </row>
    <row r="1346" spans="1:6" x14ac:dyDescent="0.25">
      <c r="A1346" s="67" t="s">
        <v>157</v>
      </c>
      <c r="B1346" s="67" t="s">
        <v>2579</v>
      </c>
      <c r="C1346" s="6">
        <v>7049</v>
      </c>
      <c r="D1346" s="6">
        <v>0.84</v>
      </c>
      <c r="E1346" s="8">
        <v>43287</v>
      </c>
      <c r="F1346">
        <f t="shared" si="20"/>
        <v>2018</v>
      </c>
    </row>
    <row r="1347" spans="1:6" x14ac:dyDescent="0.25">
      <c r="A1347" s="67" t="s">
        <v>157</v>
      </c>
      <c r="B1347" s="67" t="s">
        <v>2580</v>
      </c>
      <c r="C1347" s="6">
        <v>548</v>
      </c>
      <c r="D1347" s="6">
        <v>0.09</v>
      </c>
      <c r="E1347" s="8">
        <v>43294</v>
      </c>
      <c r="F1347">
        <f t="shared" ref="F1347:F1410" si="21">YEAR(E1347)</f>
        <v>2018</v>
      </c>
    </row>
    <row r="1348" spans="1:6" x14ac:dyDescent="0.25">
      <c r="A1348" s="67" t="s">
        <v>157</v>
      </c>
      <c r="B1348" s="67" t="s">
        <v>2580</v>
      </c>
      <c r="C1348" s="6">
        <v>1440</v>
      </c>
      <c r="D1348" s="6">
        <v>0.24</v>
      </c>
      <c r="E1348" s="8">
        <v>43294</v>
      </c>
      <c r="F1348">
        <f t="shared" si="21"/>
        <v>2018</v>
      </c>
    </row>
    <row r="1349" spans="1:6" x14ac:dyDescent="0.25">
      <c r="A1349" s="67" t="s">
        <v>157</v>
      </c>
      <c r="B1349" s="67" t="s">
        <v>2580</v>
      </c>
      <c r="C1349" s="6">
        <v>8056</v>
      </c>
      <c r="D1349" s="6">
        <v>0.96</v>
      </c>
      <c r="E1349" s="8">
        <v>43294</v>
      </c>
      <c r="F1349">
        <f t="shared" si="21"/>
        <v>2018</v>
      </c>
    </row>
    <row r="1350" spans="1:6" x14ac:dyDescent="0.25">
      <c r="A1350" s="67" t="s">
        <v>157</v>
      </c>
      <c r="B1350" s="67" t="s">
        <v>2581</v>
      </c>
      <c r="C1350" s="6">
        <v>548</v>
      </c>
      <c r="D1350" s="6">
        <v>0.09</v>
      </c>
      <c r="E1350" s="8">
        <v>43286</v>
      </c>
      <c r="F1350">
        <f t="shared" si="21"/>
        <v>2018</v>
      </c>
    </row>
    <row r="1351" spans="1:6" x14ac:dyDescent="0.25">
      <c r="A1351" s="67" t="s">
        <v>157</v>
      </c>
      <c r="B1351" s="67" t="s">
        <v>2581</v>
      </c>
      <c r="C1351" s="6">
        <v>960</v>
      </c>
      <c r="D1351" s="6">
        <v>0.16</v>
      </c>
      <c r="E1351" s="8">
        <v>43286</v>
      </c>
      <c r="F1351">
        <f t="shared" si="21"/>
        <v>2018</v>
      </c>
    </row>
    <row r="1352" spans="1:6" x14ac:dyDescent="0.25">
      <c r="A1352" s="67" t="s">
        <v>157</v>
      </c>
      <c r="B1352" s="67" t="s">
        <v>2581</v>
      </c>
      <c r="C1352" s="6">
        <v>2014</v>
      </c>
      <c r="D1352" s="6">
        <v>0.24</v>
      </c>
      <c r="E1352" s="8">
        <v>43286</v>
      </c>
      <c r="F1352">
        <f t="shared" si="21"/>
        <v>2018</v>
      </c>
    </row>
    <row r="1353" spans="1:6" x14ac:dyDescent="0.25">
      <c r="A1353" s="67" t="s">
        <v>157</v>
      </c>
      <c r="B1353" s="67" t="s">
        <v>2582</v>
      </c>
      <c r="C1353" s="6">
        <v>16112</v>
      </c>
      <c r="D1353" s="6">
        <v>1.92</v>
      </c>
      <c r="E1353" s="8">
        <v>43299</v>
      </c>
      <c r="F1353">
        <f t="shared" si="21"/>
        <v>2018</v>
      </c>
    </row>
    <row r="1354" spans="1:6" x14ac:dyDescent="0.25">
      <c r="A1354" s="67" t="s">
        <v>157</v>
      </c>
      <c r="B1354" s="67" t="s">
        <v>2583</v>
      </c>
      <c r="C1354" s="6">
        <v>548</v>
      </c>
      <c r="D1354" s="6">
        <v>0.09</v>
      </c>
      <c r="E1354" s="8">
        <v>43290</v>
      </c>
      <c r="F1354">
        <f t="shared" si="21"/>
        <v>2018</v>
      </c>
    </row>
    <row r="1355" spans="1:6" x14ac:dyDescent="0.25">
      <c r="A1355" s="67" t="s">
        <v>157</v>
      </c>
      <c r="B1355" s="67" t="s">
        <v>2583</v>
      </c>
      <c r="C1355" s="6">
        <v>2014</v>
      </c>
      <c r="D1355" s="6">
        <v>0.24</v>
      </c>
      <c r="E1355" s="8">
        <v>43290</v>
      </c>
      <c r="F1355">
        <f t="shared" si="21"/>
        <v>2018</v>
      </c>
    </row>
    <row r="1356" spans="1:6" x14ac:dyDescent="0.25">
      <c r="A1356" s="67" t="s">
        <v>157</v>
      </c>
      <c r="B1356" s="67" t="s">
        <v>2583</v>
      </c>
      <c r="C1356" s="6">
        <v>3021</v>
      </c>
      <c r="D1356" s="6">
        <v>0.36</v>
      </c>
      <c r="E1356" s="8">
        <v>43290</v>
      </c>
      <c r="F1356">
        <f t="shared" si="21"/>
        <v>2018</v>
      </c>
    </row>
    <row r="1357" spans="1:6" x14ac:dyDescent="0.25">
      <c r="A1357" s="67" t="s">
        <v>157</v>
      </c>
      <c r="B1357" s="67" t="s">
        <v>2583</v>
      </c>
      <c r="C1357" s="6">
        <v>5035</v>
      </c>
      <c r="D1357" s="6">
        <v>0.6</v>
      </c>
      <c r="E1357" s="8">
        <v>43290</v>
      </c>
      <c r="F1357">
        <f t="shared" si="21"/>
        <v>2018</v>
      </c>
    </row>
    <row r="1358" spans="1:6" x14ac:dyDescent="0.25">
      <c r="A1358" s="67" t="s">
        <v>157</v>
      </c>
      <c r="B1358" s="67" t="s">
        <v>2583</v>
      </c>
      <c r="C1358" s="6">
        <v>1701</v>
      </c>
      <c r="D1358" s="6">
        <v>0.28000000000000003</v>
      </c>
      <c r="E1358" s="8">
        <v>43290</v>
      </c>
      <c r="F1358">
        <f t="shared" si="21"/>
        <v>2018</v>
      </c>
    </row>
    <row r="1359" spans="1:6" x14ac:dyDescent="0.25">
      <c r="A1359" s="67" t="s">
        <v>157</v>
      </c>
      <c r="B1359" s="67" t="s">
        <v>2583</v>
      </c>
      <c r="C1359" s="6">
        <v>480</v>
      </c>
      <c r="D1359" s="6">
        <v>0.08</v>
      </c>
      <c r="E1359" s="8">
        <v>43290</v>
      </c>
      <c r="F1359">
        <f t="shared" si="21"/>
        <v>2018</v>
      </c>
    </row>
    <row r="1360" spans="1:6" x14ac:dyDescent="0.25">
      <c r="A1360" s="67" t="s">
        <v>157</v>
      </c>
      <c r="B1360" s="67" t="s">
        <v>2584</v>
      </c>
      <c r="C1360" s="6">
        <v>3021</v>
      </c>
      <c r="D1360" s="6">
        <v>0.36</v>
      </c>
      <c r="E1360" s="8">
        <v>43290</v>
      </c>
      <c r="F1360">
        <f t="shared" si="21"/>
        <v>2018</v>
      </c>
    </row>
    <row r="1361" spans="1:6" x14ac:dyDescent="0.25">
      <c r="A1361" s="67" t="s">
        <v>157</v>
      </c>
      <c r="B1361" s="67" t="s">
        <v>2584</v>
      </c>
      <c r="C1361" s="6">
        <v>729</v>
      </c>
      <c r="D1361" s="6">
        <v>0.12</v>
      </c>
      <c r="E1361" s="8">
        <v>43290</v>
      </c>
      <c r="F1361">
        <f t="shared" si="21"/>
        <v>2018</v>
      </c>
    </row>
    <row r="1362" spans="1:6" x14ac:dyDescent="0.25">
      <c r="A1362" s="67" t="s">
        <v>157</v>
      </c>
      <c r="B1362" s="67" t="s">
        <v>2584</v>
      </c>
      <c r="C1362" s="6">
        <v>480</v>
      </c>
      <c r="D1362" s="6">
        <v>0.08</v>
      </c>
      <c r="E1362" s="8">
        <v>43290</v>
      </c>
      <c r="F1362">
        <f t="shared" si="21"/>
        <v>2018</v>
      </c>
    </row>
    <row r="1363" spans="1:6" x14ac:dyDescent="0.25">
      <c r="A1363" s="67" t="s">
        <v>157</v>
      </c>
      <c r="B1363" s="67" t="s">
        <v>2584</v>
      </c>
      <c r="C1363" s="6">
        <v>3021</v>
      </c>
      <c r="D1363" s="6">
        <v>0.36</v>
      </c>
      <c r="E1363" s="8">
        <v>43290</v>
      </c>
      <c r="F1363">
        <f t="shared" si="21"/>
        <v>2018</v>
      </c>
    </row>
    <row r="1364" spans="1:6" x14ac:dyDescent="0.25">
      <c r="A1364" s="67" t="s">
        <v>157</v>
      </c>
      <c r="B1364" s="67" t="s">
        <v>2584</v>
      </c>
      <c r="C1364" s="6">
        <v>548</v>
      </c>
      <c r="D1364" s="6">
        <v>0.09</v>
      </c>
      <c r="E1364" s="8">
        <v>43290</v>
      </c>
      <c r="F1364">
        <f t="shared" si="21"/>
        <v>2018</v>
      </c>
    </row>
    <row r="1365" spans="1:6" x14ac:dyDescent="0.25">
      <c r="A1365" s="67" t="s">
        <v>157</v>
      </c>
      <c r="B1365" s="67" t="s">
        <v>2585</v>
      </c>
      <c r="C1365" s="6">
        <v>1944</v>
      </c>
      <c r="D1365" s="6">
        <v>0.32</v>
      </c>
      <c r="E1365" s="8">
        <v>43292</v>
      </c>
      <c r="F1365">
        <f t="shared" si="21"/>
        <v>2018</v>
      </c>
    </row>
    <row r="1366" spans="1:6" x14ac:dyDescent="0.25">
      <c r="A1366" s="67" t="s">
        <v>157</v>
      </c>
      <c r="B1366" s="67" t="s">
        <v>2585</v>
      </c>
      <c r="C1366" s="6">
        <v>480</v>
      </c>
      <c r="D1366" s="6">
        <v>0.08</v>
      </c>
      <c r="E1366" s="8">
        <v>43292</v>
      </c>
      <c r="F1366">
        <f t="shared" si="21"/>
        <v>2018</v>
      </c>
    </row>
    <row r="1367" spans="1:6" x14ac:dyDescent="0.25">
      <c r="A1367" s="67" t="s">
        <v>157</v>
      </c>
      <c r="B1367" s="67" t="s">
        <v>2585</v>
      </c>
      <c r="C1367" s="6">
        <v>3021</v>
      </c>
      <c r="D1367" s="6">
        <v>0.36</v>
      </c>
      <c r="E1367" s="8">
        <v>43292</v>
      </c>
      <c r="F1367">
        <f t="shared" si="21"/>
        <v>2018</v>
      </c>
    </row>
    <row r="1368" spans="1:6" x14ac:dyDescent="0.25">
      <c r="A1368" s="67" t="s">
        <v>157</v>
      </c>
      <c r="B1368" s="67" t="s">
        <v>2585</v>
      </c>
      <c r="C1368" s="6">
        <v>548</v>
      </c>
      <c r="D1368" s="6">
        <v>0.09</v>
      </c>
      <c r="E1368" s="8">
        <v>43292</v>
      </c>
      <c r="F1368">
        <f t="shared" si="21"/>
        <v>2018</v>
      </c>
    </row>
    <row r="1369" spans="1:6" x14ac:dyDescent="0.25">
      <c r="A1369" s="67" t="s">
        <v>157</v>
      </c>
      <c r="B1369" s="67" t="s">
        <v>2586</v>
      </c>
      <c r="C1369" s="6">
        <v>486</v>
      </c>
      <c r="D1369" s="6">
        <v>0.08</v>
      </c>
      <c r="E1369" s="8">
        <v>43297</v>
      </c>
      <c r="F1369">
        <f t="shared" si="21"/>
        <v>2018</v>
      </c>
    </row>
    <row r="1370" spans="1:6" x14ac:dyDescent="0.25">
      <c r="A1370" s="67" t="s">
        <v>157</v>
      </c>
      <c r="B1370" s="67" t="s">
        <v>2586</v>
      </c>
      <c r="C1370" s="6">
        <v>1007</v>
      </c>
      <c r="D1370" s="6">
        <v>0.12</v>
      </c>
      <c r="E1370" s="8">
        <v>43297</v>
      </c>
      <c r="F1370">
        <f t="shared" si="21"/>
        <v>2018</v>
      </c>
    </row>
    <row r="1371" spans="1:6" x14ac:dyDescent="0.25">
      <c r="A1371" s="67" t="s">
        <v>157</v>
      </c>
      <c r="B1371" s="67" t="s">
        <v>2586</v>
      </c>
      <c r="C1371" s="6">
        <v>480</v>
      </c>
      <c r="D1371" s="6">
        <v>0.08</v>
      </c>
      <c r="E1371" s="8">
        <v>43297</v>
      </c>
      <c r="F1371">
        <f t="shared" si="21"/>
        <v>2018</v>
      </c>
    </row>
    <row r="1372" spans="1:6" x14ac:dyDescent="0.25">
      <c r="A1372" s="67" t="s">
        <v>157</v>
      </c>
      <c r="B1372" s="67" t="s">
        <v>2586</v>
      </c>
      <c r="C1372" s="6">
        <v>4028</v>
      </c>
      <c r="D1372" s="6">
        <v>0.48</v>
      </c>
      <c r="E1372" s="8">
        <v>43297</v>
      </c>
      <c r="F1372">
        <f t="shared" si="21"/>
        <v>2018</v>
      </c>
    </row>
    <row r="1373" spans="1:6" x14ac:dyDescent="0.25">
      <c r="A1373" s="67" t="s">
        <v>157</v>
      </c>
      <c r="B1373" s="67" t="s">
        <v>2586</v>
      </c>
      <c r="C1373" s="6">
        <v>548</v>
      </c>
      <c r="D1373" s="6">
        <v>0.09</v>
      </c>
      <c r="E1373" s="8">
        <v>43297</v>
      </c>
      <c r="F1373">
        <f t="shared" si="21"/>
        <v>2018</v>
      </c>
    </row>
    <row r="1374" spans="1:6" x14ac:dyDescent="0.25">
      <c r="A1374" s="67" t="s">
        <v>157</v>
      </c>
      <c r="B1374" s="67" t="s">
        <v>2587</v>
      </c>
      <c r="C1374" s="6">
        <v>4028</v>
      </c>
      <c r="D1374" s="6">
        <v>0.48</v>
      </c>
      <c r="E1374" s="8">
        <v>43299</v>
      </c>
      <c r="F1374">
        <f t="shared" si="21"/>
        <v>2018</v>
      </c>
    </row>
    <row r="1375" spans="1:6" x14ac:dyDescent="0.25">
      <c r="A1375" s="67" t="s">
        <v>157</v>
      </c>
      <c r="B1375" s="67" t="s">
        <v>2587</v>
      </c>
      <c r="C1375" s="6">
        <v>5035</v>
      </c>
      <c r="D1375" s="6">
        <v>0.6</v>
      </c>
      <c r="E1375" s="8">
        <v>43299</v>
      </c>
      <c r="F1375">
        <f t="shared" si="21"/>
        <v>2018</v>
      </c>
    </row>
    <row r="1376" spans="1:6" x14ac:dyDescent="0.25">
      <c r="A1376" s="67" t="s">
        <v>157</v>
      </c>
      <c r="B1376" s="67" t="s">
        <v>2587</v>
      </c>
      <c r="C1376" s="6">
        <v>548</v>
      </c>
      <c r="D1376" s="6">
        <v>0.09</v>
      </c>
      <c r="E1376" s="8">
        <v>43299</v>
      </c>
      <c r="F1376">
        <f t="shared" si="21"/>
        <v>2018</v>
      </c>
    </row>
    <row r="1377" spans="1:6" x14ac:dyDescent="0.25">
      <c r="A1377" s="67" t="s">
        <v>157</v>
      </c>
      <c r="B1377" s="67" t="s">
        <v>2587</v>
      </c>
      <c r="C1377" s="6">
        <v>1440</v>
      </c>
      <c r="D1377" s="6">
        <v>0.24</v>
      </c>
      <c r="E1377" s="8">
        <v>43299</v>
      </c>
      <c r="F1377">
        <f t="shared" si="21"/>
        <v>2018</v>
      </c>
    </row>
    <row r="1378" spans="1:6" x14ac:dyDescent="0.25">
      <c r="A1378" s="67" t="s">
        <v>157</v>
      </c>
      <c r="B1378" s="67" t="s">
        <v>2588</v>
      </c>
      <c r="C1378" s="6">
        <v>3021</v>
      </c>
      <c r="D1378" s="6">
        <v>0.36</v>
      </c>
      <c r="E1378" s="8">
        <v>43299</v>
      </c>
      <c r="F1378">
        <f t="shared" si="21"/>
        <v>2018</v>
      </c>
    </row>
    <row r="1379" spans="1:6" x14ac:dyDescent="0.25">
      <c r="A1379" s="67" t="s">
        <v>157</v>
      </c>
      <c r="B1379" s="67" t="s">
        <v>2589</v>
      </c>
      <c r="C1379" s="6">
        <v>548</v>
      </c>
      <c r="D1379" s="6">
        <v>0.09</v>
      </c>
      <c r="E1379" s="8">
        <v>43311</v>
      </c>
      <c r="F1379">
        <f t="shared" si="21"/>
        <v>2018</v>
      </c>
    </row>
    <row r="1380" spans="1:6" x14ac:dyDescent="0.25">
      <c r="A1380" s="67" t="s">
        <v>157</v>
      </c>
      <c r="B1380" s="67" t="s">
        <v>2589</v>
      </c>
      <c r="C1380" s="6">
        <v>1007</v>
      </c>
      <c r="D1380" s="6">
        <v>0.12</v>
      </c>
      <c r="E1380" s="8">
        <v>43311</v>
      </c>
      <c r="F1380">
        <f t="shared" si="21"/>
        <v>2018</v>
      </c>
    </row>
    <row r="1381" spans="1:6" x14ac:dyDescent="0.25">
      <c r="A1381" s="67" t="s">
        <v>157</v>
      </c>
      <c r="B1381" s="67" t="s">
        <v>2589</v>
      </c>
      <c r="C1381" s="6">
        <v>480</v>
      </c>
      <c r="D1381" s="6">
        <v>0.08</v>
      </c>
      <c r="E1381" s="8">
        <v>43311</v>
      </c>
      <c r="F1381">
        <f t="shared" si="21"/>
        <v>2018</v>
      </c>
    </row>
    <row r="1382" spans="1:6" x14ac:dyDescent="0.25">
      <c r="A1382" s="67" t="s">
        <v>157</v>
      </c>
      <c r="B1382" s="67" t="s">
        <v>2589</v>
      </c>
      <c r="C1382" s="6">
        <v>729</v>
      </c>
      <c r="D1382" s="6">
        <v>0.12</v>
      </c>
      <c r="E1382" s="8">
        <v>43311</v>
      </c>
      <c r="F1382">
        <f t="shared" si="21"/>
        <v>2018</v>
      </c>
    </row>
    <row r="1383" spans="1:6" x14ac:dyDescent="0.25">
      <c r="A1383" s="67" t="s">
        <v>1334</v>
      </c>
      <c r="B1383" s="67" t="s">
        <v>2590</v>
      </c>
      <c r="C1383" s="6">
        <v>873.6</v>
      </c>
      <c r="D1383" s="6">
        <v>0.42</v>
      </c>
      <c r="E1383" s="8">
        <v>43285</v>
      </c>
      <c r="F1383">
        <f t="shared" si="21"/>
        <v>2018</v>
      </c>
    </row>
    <row r="1384" spans="1:6" x14ac:dyDescent="0.25">
      <c r="A1384" s="67" t="s">
        <v>1334</v>
      </c>
      <c r="B1384" s="67" t="s">
        <v>2591</v>
      </c>
      <c r="C1384" s="6">
        <v>952.77</v>
      </c>
      <c r="D1384" s="6">
        <v>0.21</v>
      </c>
      <c r="E1384" s="8">
        <v>43293</v>
      </c>
      <c r="F1384">
        <f t="shared" si="21"/>
        <v>2018</v>
      </c>
    </row>
    <row r="1385" spans="1:6" x14ac:dyDescent="0.25">
      <c r="A1385" s="67" t="s">
        <v>1334</v>
      </c>
      <c r="B1385" s="67" t="s">
        <v>2591</v>
      </c>
      <c r="C1385" s="6">
        <v>453.7</v>
      </c>
      <c r="D1385" s="6">
        <v>0.1</v>
      </c>
      <c r="E1385" s="8">
        <v>43293</v>
      </c>
      <c r="F1385">
        <f t="shared" si="21"/>
        <v>2018</v>
      </c>
    </row>
    <row r="1386" spans="1:6" x14ac:dyDescent="0.25">
      <c r="A1386" s="67" t="s">
        <v>1334</v>
      </c>
      <c r="B1386" s="67" t="s">
        <v>2591</v>
      </c>
      <c r="C1386" s="6">
        <v>217.77600000000001</v>
      </c>
      <c r="D1386" s="6">
        <v>4.8000000000000001E-2</v>
      </c>
      <c r="E1386" s="8">
        <v>43293</v>
      </c>
      <c r="F1386">
        <f t="shared" si="21"/>
        <v>2018</v>
      </c>
    </row>
    <row r="1387" spans="1:6" x14ac:dyDescent="0.25">
      <c r="A1387" s="67" t="s">
        <v>1334</v>
      </c>
      <c r="B1387" s="67" t="s">
        <v>2591</v>
      </c>
      <c r="C1387" s="6">
        <v>267.68299999999999</v>
      </c>
      <c r="D1387" s="6">
        <v>5.8999999999999997E-2</v>
      </c>
      <c r="E1387" s="8">
        <v>43293</v>
      </c>
      <c r="F1387">
        <f t="shared" si="21"/>
        <v>2018</v>
      </c>
    </row>
    <row r="1388" spans="1:6" x14ac:dyDescent="0.25">
      <c r="A1388" s="67" t="s">
        <v>1334</v>
      </c>
      <c r="B1388" s="67" t="s">
        <v>2591</v>
      </c>
      <c r="C1388" s="6">
        <v>267.68299999999999</v>
      </c>
      <c r="D1388" s="6">
        <v>5.8999999999999997E-2</v>
      </c>
      <c r="E1388" s="8">
        <v>43293</v>
      </c>
      <c r="F1388">
        <f t="shared" si="21"/>
        <v>2018</v>
      </c>
    </row>
    <row r="1389" spans="1:6" x14ac:dyDescent="0.25">
      <c r="A1389" s="67" t="s">
        <v>1334</v>
      </c>
      <c r="B1389" s="67" t="s">
        <v>2591</v>
      </c>
      <c r="C1389" s="6">
        <v>3239.4180000000001</v>
      </c>
      <c r="D1389" s="6">
        <v>0.71399999999999997</v>
      </c>
      <c r="E1389" s="8">
        <v>43293</v>
      </c>
      <c r="F1389">
        <f t="shared" si="21"/>
        <v>2018</v>
      </c>
    </row>
    <row r="1390" spans="1:6" x14ac:dyDescent="0.25">
      <c r="A1390" s="67" t="s">
        <v>1334</v>
      </c>
      <c r="B1390" s="67" t="s">
        <v>2592</v>
      </c>
      <c r="C1390" s="6">
        <v>3554.2080000000001</v>
      </c>
      <c r="D1390" s="6">
        <v>0.98399999999999999</v>
      </c>
      <c r="E1390" s="8">
        <v>43293</v>
      </c>
      <c r="F1390">
        <f t="shared" si="21"/>
        <v>2018</v>
      </c>
    </row>
    <row r="1391" spans="1:6" x14ac:dyDescent="0.25">
      <c r="A1391" s="67" t="s">
        <v>1334</v>
      </c>
      <c r="B1391" s="67" t="s">
        <v>2592</v>
      </c>
      <c r="C1391" s="6">
        <v>0</v>
      </c>
      <c r="D1391" s="6">
        <v>0</v>
      </c>
      <c r="E1391" s="8">
        <v>43293</v>
      </c>
      <c r="F1391">
        <f t="shared" si="21"/>
        <v>2018</v>
      </c>
    </row>
    <row r="1392" spans="1:6" x14ac:dyDescent="0.25">
      <c r="A1392" s="67" t="s">
        <v>1334</v>
      </c>
      <c r="B1392" s="67" t="s">
        <v>2592</v>
      </c>
      <c r="C1392" s="6">
        <v>953.56799999999998</v>
      </c>
      <c r="D1392" s="6">
        <v>0.26400000000000001</v>
      </c>
      <c r="E1392" s="8">
        <v>43293</v>
      </c>
      <c r="F1392">
        <f t="shared" si="21"/>
        <v>2018</v>
      </c>
    </row>
    <row r="1393" spans="1:6" x14ac:dyDescent="0.25">
      <c r="A1393" s="67" t="s">
        <v>1334</v>
      </c>
      <c r="B1393" s="67" t="s">
        <v>2593</v>
      </c>
      <c r="C1393" s="6">
        <v>3554.2080000000001</v>
      </c>
      <c r="D1393" s="6">
        <v>0.98399999999999999</v>
      </c>
      <c r="E1393" s="8">
        <v>43293</v>
      </c>
      <c r="F1393">
        <f t="shared" si="21"/>
        <v>2018</v>
      </c>
    </row>
    <row r="1394" spans="1:6" x14ac:dyDescent="0.25">
      <c r="A1394" s="67" t="s">
        <v>1334</v>
      </c>
      <c r="B1394" s="67" t="s">
        <v>2593</v>
      </c>
      <c r="C1394" s="6">
        <v>0</v>
      </c>
      <c r="D1394" s="6">
        <v>0</v>
      </c>
      <c r="E1394" s="8">
        <v>43293</v>
      </c>
      <c r="F1394">
        <f t="shared" si="21"/>
        <v>2018</v>
      </c>
    </row>
    <row r="1395" spans="1:6" x14ac:dyDescent="0.25">
      <c r="A1395" s="67" t="s">
        <v>1334</v>
      </c>
      <c r="B1395" s="67" t="s">
        <v>2593</v>
      </c>
      <c r="C1395" s="6">
        <v>635.71199999999999</v>
      </c>
      <c r="D1395" s="6">
        <v>0.17599999999999999</v>
      </c>
      <c r="E1395" s="8">
        <v>43293</v>
      </c>
      <c r="F1395">
        <f t="shared" si="21"/>
        <v>2018</v>
      </c>
    </row>
    <row r="1396" spans="1:6" x14ac:dyDescent="0.25">
      <c r="A1396" s="67" t="s">
        <v>1334</v>
      </c>
      <c r="B1396" s="67" t="s">
        <v>2594</v>
      </c>
      <c r="C1396" s="6">
        <v>3126.1680000000001</v>
      </c>
      <c r="D1396" s="6">
        <v>0.73799999999999999</v>
      </c>
      <c r="E1396" s="8">
        <v>43293</v>
      </c>
      <c r="F1396">
        <f t="shared" si="21"/>
        <v>2018</v>
      </c>
    </row>
    <row r="1397" spans="1:6" x14ac:dyDescent="0.25">
      <c r="A1397" s="67" t="s">
        <v>1334</v>
      </c>
      <c r="B1397" s="67" t="s">
        <v>2594</v>
      </c>
      <c r="C1397" s="6">
        <v>0</v>
      </c>
      <c r="D1397" s="6">
        <v>0</v>
      </c>
      <c r="E1397" s="8">
        <v>43293</v>
      </c>
      <c r="F1397">
        <f t="shared" si="21"/>
        <v>2018</v>
      </c>
    </row>
    <row r="1398" spans="1:6" x14ac:dyDescent="0.25">
      <c r="A1398" s="67" t="s">
        <v>1334</v>
      </c>
      <c r="B1398" s="67" t="s">
        <v>2594</v>
      </c>
      <c r="C1398" s="6">
        <v>745.53599999999994</v>
      </c>
      <c r="D1398" s="6">
        <v>0.17599999999999999</v>
      </c>
      <c r="E1398" s="8">
        <v>43293</v>
      </c>
      <c r="F1398">
        <f t="shared" si="21"/>
        <v>2018</v>
      </c>
    </row>
    <row r="1399" spans="1:6" x14ac:dyDescent="0.25">
      <c r="A1399" s="67" t="s">
        <v>1334</v>
      </c>
      <c r="B1399" s="67" t="s">
        <v>2595</v>
      </c>
      <c r="C1399" s="6">
        <v>3554.2080000000001</v>
      </c>
      <c r="D1399" s="6">
        <v>0.98399999999999999</v>
      </c>
      <c r="E1399" s="8">
        <v>43293</v>
      </c>
      <c r="F1399">
        <f t="shared" si="21"/>
        <v>2018</v>
      </c>
    </row>
    <row r="1400" spans="1:6" x14ac:dyDescent="0.25">
      <c r="A1400" s="67" t="s">
        <v>1334</v>
      </c>
      <c r="B1400" s="67" t="s">
        <v>2595</v>
      </c>
      <c r="C1400" s="6">
        <v>0</v>
      </c>
      <c r="D1400" s="6">
        <v>0</v>
      </c>
      <c r="E1400" s="8">
        <v>43293</v>
      </c>
      <c r="F1400">
        <f t="shared" si="21"/>
        <v>2018</v>
      </c>
    </row>
    <row r="1401" spans="1:6" x14ac:dyDescent="0.25">
      <c r="A1401" s="67" t="s">
        <v>1334</v>
      </c>
      <c r="B1401" s="67" t="s">
        <v>2595</v>
      </c>
      <c r="C1401" s="6">
        <v>635.71199999999999</v>
      </c>
      <c r="D1401" s="6">
        <v>0.17599999999999999</v>
      </c>
      <c r="E1401" s="8">
        <v>43293</v>
      </c>
      <c r="F1401">
        <f t="shared" si="21"/>
        <v>2018</v>
      </c>
    </row>
    <row r="1402" spans="1:6" x14ac:dyDescent="0.25">
      <c r="A1402" s="67" t="s">
        <v>1334</v>
      </c>
      <c r="B1402" s="67" t="s">
        <v>2596</v>
      </c>
      <c r="C1402" s="6">
        <v>679.8</v>
      </c>
      <c r="D1402" s="6">
        <v>0.26400000000000001</v>
      </c>
      <c r="E1402" s="8">
        <v>43273</v>
      </c>
      <c r="F1402">
        <f t="shared" si="21"/>
        <v>2018</v>
      </c>
    </row>
    <row r="1403" spans="1:6" x14ac:dyDescent="0.25">
      <c r="A1403" s="67" t="s">
        <v>1334</v>
      </c>
      <c r="B1403" s="67" t="s">
        <v>2596</v>
      </c>
      <c r="C1403" s="6">
        <v>1586.2</v>
      </c>
      <c r="D1403" s="6">
        <v>0.61599999999999999</v>
      </c>
      <c r="E1403" s="8">
        <v>43273</v>
      </c>
      <c r="F1403">
        <f t="shared" si="21"/>
        <v>2018</v>
      </c>
    </row>
    <row r="1404" spans="1:6" x14ac:dyDescent="0.25">
      <c r="A1404" s="67" t="s">
        <v>1334</v>
      </c>
      <c r="B1404" s="67" t="s">
        <v>2596</v>
      </c>
      <c r="C1404" s="6">
        <v>6118.2</v>
      </c>
      <c r="D1404" s="6">
        <v>2.3759999999999999</v>
      </c>
      <c r="E1404" s="8">
        <v>43273</v>
      </c>
      <c r="F1404">
        <f t="shared" si="21"/>
        <v>2018</v>
      </c>
    </row>
    <row r="1405" spans="1:6" x14ac:dyDescent="0.25">
      <c r="A1405" s="67" t="s">
        <v>1334</v>
      </c>
      <c r="B1405" s="67" t="s">
        <v>2596</v>
      </c>
      <c r="C1405" s="6">
        <v>1823.1</v>
      </c>
      <c r="D1405" s="6">
        <v>0.70799999999999996</v>
      </c>
      <c r="E1405" s="8">
        <v>43273</v>
      </c>
      <c r="F1405">
        <f t="shared" si="21"/>
        <v>2018</v>
      </c>
    </row>
    <row r="1406" spans="1:6" x14ac:dyDescent="0.25">
      <c r="A1406" s="67" t="s">
        <v>1334</v>
      </c>
      <c r="B1406" s="67" t="s">
        <v>2596</v>
      </c>
      <c r="C1406" s="6">
        <v>1514.1</v>
      </c>
      <c r="D1406" s="6">
        <v>0.58799999999999997</v>
      </c>
      <c r="E1406" s="8">
        <v>43273</v>
      </c>
      <c r="F1406">
        <f t="shared" si="21"/>
        <v>2018</v>
      </c>
    </row>
    <row r="1407" spans="1:6" x14ac:dyDescent="0.25">
      <c r="A1407" s="67" t="s">
        <v>1334</v>
      </c>
      <c r="B1407" s="67" t="s">
        <v>2596</v>
      </c>
      <c r="C1407" s="6">
        <v>2348.4</v>
      </c>
      <c r="D1407" s="6">
        <v>0.91200000000000003</v>
      </c>
      <c r="E1407" s="8">
        <v>43273</v>
      </c>
      <c r="F1407">
        <f t="shared" si="21"/>
        <v>2018</v>
      </c>
    </row>
    <row r="1408" spans="1:6" x14ac:dyDescent="0.25">
      <c r="A1408" s="67" t="s">
        <v>1334</v>
      </c>
      <c r="B1408" s="67" t="s">
        <v>2596</v>
      </c>
      <c r="C1408" s="6">
        <v>1251.45</v>
      </c>
      <c r="D1408" s="6">
        <v>0.48599999999999999</v>
      </c>
      <c r="E1408" s="8">
        <v>43273</v>
      </c>
      <c r="F1408">
        <f t="shared" si="21"/>
        <v>2018</v>
      </c>
    </row>
    <row r="1409" spans="1:6" x14ac:dyDescent="0.25">
      <c r="A1409" s="67" t="s">
        <v>1334</v>
      </c>
      <c r="B1409" s="67" t="s">
        <v>2597</v>
      </c>
      <c r="C1409" s="6">
        <v>638.88</v>
      </c>
      <c r="D1409" s="6">
        <v>0.17599999999999999</v>
      </c>
      <c r="E1409" s="8">
        <v>43287</v>
      </c>
      <c r="F1409">
        <f t="shared" si="21"/>
        <v>2018</v>
      </c>
    </row>
    <row r="1410" spans="1:6" x14ac:dyDescent="0.25">
      <c r="A1410" s="67" t="s">
        <v>1334</v>
      </c>
      <c r="B1410" s="67" t="s">
        <v>2597</v>
      </c>
      <c r="C1410" s="6">
        <v>6621.12</v>
      </c>
      <c r="D1410" s="6">
        <v>1.8240000000000001</v>
      </c>
      <c r="E1410" s="8">
        <v>43287</v>
      </c>
      <c r="F1410">
        <f t="shared" si="21"/>
        <v>2018</v>
      </c>
    </row>
    <row r="1411" spans="1:6" x14ac:dyDescent="0.25">
      <c r="A1411" s="67" t="s">
        <v>1334</v>
      </c>
      <c r="B1411" s="67" t="s">
        <v>2597</v>
      </c>
      <c r="C1411" s="6">
        <v>1245.0899999999999</v>
      </c>
      <c r="D1411" s="6">
        <v>0.34300000000000003</v>
      </c>
      <c r="E1411" s="8">
        <v>43287</v>
      </c>
      <c r="F1411">
        <f t="shared" ref="F1411:F1474" si="22">YEAR(E1411)</f>
        <v>2018</v>
      </c>
    </row>
    <row r="1412" spans="1:6" x14ac:dyDescent="0.25">
      <c r="A1412" s="67" t="s">
        <v>1334</v>
      </c>
      <c r="B1412" s="67" t="s">
        <v>2597</v>
      </c>
      <c r="C1412" s="6">
        <v>914.76</v>
      </c>
      <c r="D1412" s="6">
        <v>0.252</v>
      </c>
      <c r="E1412" s="8">
        <v>43287</v>
      </c>
      <c r="F1412">
        <f t="shared" si="22"/>
        <v>2018</v>
      </c>
    </row>
    <row r="1413" spans="1:6" x14ac:dyDescent="0.25">
      <c r="A1413" s="67" t="s">
        <v>1334</v>
      </c>
      <c r="B1413" s="67" t="s">
        <v>2598</v>
      </c>
      <c r="C1413" s="6">
        <v>419.32799999999997</v>
      </c>
      <c r="D1413" s="6">
        <v>4.8000000000000001E-2</v>
      </c>
      <c r="E1413" s="8">
        <v>43294</v>
      </c>
      <c r="F1413">
        <f t="shared" si="22"/>
        <v>2018</v>
      </c>
    </row>
    <row r="1414" spans="1:6" x14ac:dyDescent="0.25">
      <c r="A1414" s="67" t="s">
        <v>1334</v>
      </c>
      <c r="B1414" s="67" t="s">
        <v>2598</v>
      </c>
      <c r="C1414" s="6">
        <v>419.32799999999997</v>
      </c>
      <c r="D1414" s="6">
        <v>4.8000000000000001E-2</v>
      </c>
      <c r="E1414" s="8">
        <v>43294</v>
      </c>
      <c r="F1414">
        <f t="shared" si="22"/>
        <v>2018</v>
      </c>
    </row>
    <row r="1415" spans="1:6" x14ac:dyDescent="0.25">
      <c r="A1415" s="67" t="s">
        <v>1334</v>
      </c>
      <c r="B1415" s="67" t="s">
        <v>2598</v>
      </c>
      <c r="C1415" s="6">
        <v>1257.9839999999999</v>
      </c>
      <c r="D1415" s="6">
        <v>0.14399999999999999</v>
      </c>
      <c r="E1415" s="8">
        <v>43294</v>
      </c>
      <c r="F1415">
        <f t="shared" si="22"/>
        <v>2018</v>
      </c>
    </row>
    <row r="1416" spans="1:6" x14ac:dyDescent="0.25">
      <c r="A1416" s="67" t="s">
        <v>1334</v>
      </c>
      <c r="B1416" s="67" t="s">
        <v>2598</v>
      </c>
      <c r="C1416" s="6">
        <v>838.65599999999995</v>
      </c>
      <c r="D1416" s="6">
        <v>9.6000000000000002E-2</v>
      </c>
      <c r="E1416" s="8">
        <v>43294</v>
      </c>
      <c r="F1416">
        <f t="shared" si="22"/>
        <v>2018</v>
      </c>
    </row>
    <row r="1417" spans="1:6" x14ac:dyDescent="0.25">
      <c r="A1417" s="67" t="s">
        <v>1334</v>
      </c>
      <c r="B1417" s="67" t="s">
        <v>2598</v>
      </c>
      <c r="C1417" s="6">
        <v>428.06400000000002</v>
      </c>
      <c r="D1417" s="6">
        <v>4.9000000000000002E-2</v>
      </c>
      <c r="E1417" s="8">
        <v>43294</v>
      </c>
      <c r="F1417">
        <f t="shared" si="22"/>
        <v>2018</v>
      </c>
    </row>
    <row r="1418" spans="1:6" x14ac:dyDescent="0.25">
      <c r="A1418" s="67" t="s">
        <v>1334</v>
      </c>
      <c r="B1418" s="67" t="s">
        <v>2598</v>
      </c>
      <c r="C1418" s="6">
        <v>978.43200000000002</v>
      </c>
      <c r="D1418" s="6">
        <v>0.112</v>
      </c>
      <c r="E1418" s="8">
        <v>43294</v>
      </c>
      <c r="F1418">
        <f t="shared" si="22"/>
        <v>2018</v>
      </c>
    </row>
    <row r="1419" spans="1:6" x14ac:dyDescent="0.25">
      <c r="A1419" s="67" t="s">
        <v>1334</v>
      </c>
      <c r="B1419" s="67" t="s">
        <v>2598</v>
      </c>
      <c r="C1419" s="6">
        <v>331.96800000000002</v>
      </c>
      <c r="D1419" s="6">
        <v>3.7999999999999999E-2</v>
      </c>
      <c r="E1419" s="8">
        <v>43294</v>
      </c>
      <c r="F1419">
        <f t="shared" si="22"/>
        <v>2018</v>
      </c>
    </row>
    <row r="1420" spans="1:6" x14ac:dyDescent="0.25">
      <c r="A1420" s="67" t="s">
        <v>1334</v>
      </c>
      <c r="B1420" s="67" t="s">
        <v>2598</v>
      </c>
      <c r="C1420" s="6">
        <v>401.85599999999999</v>
      </c>
      <c r="D1420" s="6">
        <v>4.5999999999999999E-2</v>
      </c>
      <c r="E1420" s="8">
        <v>43294</v>
      </c>
      <c r="F1420">
        <f t="shared" si="22"/>
        <v>2018</v>
      </c>
    </row>
    <row r="1421" spans="1:6" x14ac:dyDescent="0.25">
      <c r="A1421" s="67" t="s">
        <v>1334</v>
      </c>
      <c r="B1421" s="67" t="s">
        <v>2598</v>
      </c>
      <c r="C1421" s="6">
        <v>663.93600000000004</v>
      </c>
      <c r="D1421" s="6">
        <v>7.5999999999999998E-2</v>
      </c>
      <c r="E1421" s="8">
        <v>43294</v>
      </c>
      <c r="F1421">
        <f t="shared" si="22"/>
        <v>2018</v>
      </c>
    </row>
    <row r="1422" spans="1:6" x14ac:dyDescent="0.25">
      <c r="A1422" s="67" t="s">
        <v>1334</v>
      </c>
      <c r="B1422" s="67" t="s">
        <v>2598</v>
      </c>
      <c r="C1422" s="6">
        <v>1004.64</v>
      </c>
      <c r="D1422" s="6">
        <v>0.115</v>
      </c>
      <c r="E1422" s="8">
        <v>43294</v>
      </c>
      <c r="F1422">
        <f t="shared" si="22"/>
        <v>2018</v>
      </c>
    </row>
    <row r="1423" spans="1:6" x14ac:dyDescent="0.25">
      <c r="A1423" s="67" t="s">
        <v>1334</v>
      </c>
      <c r="B1423" s="67" t="s">
        <v>2598</v>
      </c>
      <c r="C1423" s="6">
        <v>2655.7440000000001</v>
      </c>
      <c r="D1423" s="6">
        <v>0.30399999999999999</v>
      </c>
      <c r="E1423" s="8">
        <v>43294</v>
      </c>
      <c r="F1423">
        <f t="shared" si="22"/>
        <v>2018</v>
      </c>
    </row>
    <row r="1424" spans="1:6" x14ac:dyDescent="0.25">
      <c r="A1424" s="67" t="s">
        <v>1334</v>
      </c>
      <c r="B1424" s="67" t="s">
        <v>2598</v>
      </c>
      <c r="C1424" s="6">
        <v>1397.76</v>
      </c>
      <c r="D1424" s="6">
        <v>0.16</v>
      </c>
      <c r="E1424" s="8">
        <v>43294</v>
      </c>
      <c r="F1424">
        <f t="shared" si="22"/>
        <v>2018</v>
      </c>
    </row>
    <row r="1425" spans="1:6" x14ac:dyDescent="0.25">
      <c r="A1425" s="67" t="s">
        <v>1334</v>
      </c>
      <c r="B1425" s="67" t="s">
        <v>2598</v>
      </c>
      <c r="C1425" s="6">
        <v>3494.4</v>
      </c>
      <c r="D1425" s="6">
        <v>0.4</v>
      </c>
      <c r="E1425" s="8">
        <v>43294</v>
      </c>
      <c r="F1425">
        <f t="shared" si="22"/>
        <v>2018</v>
      </c>
    </row>
    <row r="1426" spans="1:6" x14ac:dyDescent="0.25">
      <c r="A1426" s="67" t="s">
        <v>1334</v>
      </c>
      <c r="B1426" s="67" t="s">
        <v>2598</v>
      </c>
      <c r="C1426" s="6">
        <v>349.44</v>
      </c>
      <c r="D1426" s="6">
        <v>0.04</v>
      </c>
      <c r="E1426" s="8">
        <v>43294</v>
      </c>
      <c r="F1426">
        <f t="shared" si="22"/>
        <v>2018</v>
      </c>
    </row>
    <row r="1427" spans="1:6" x14ac:dyDescent="0.25">
      <c r="A1427" s="67" t="s">
        <v>1334</v>
      </c>
      <c r="B1427" s="67" t="s">
        <v>2598</v>
      </c>
      <c r="C1427" s="6">
        <v>698.88</v>
      </c>
      <c r="D1427" s="6">
        <v>0.08</v>
      </c>
      <c r="E1427" s="8">
        <v>43294</v>
      </c>
      <c r="F1427">
        <f t="shared" si="22"/>
        <v>2018</v>
      </c>
    </row>
    <row r="1428" spans="1:6" x14ac:dyDescent="0.25">
      <c r="A1428" s="67" t="s">
        <v>1334</v>
      </c>
      <c r="B1428" s="67" t="s">
        <v>2598</v>
      </c>
      <c r="C1428" s="6">
        <v>2795.52</v>
      </c>
      <c r="D1428" s="6">
        <v>0.32</v>
      </c>
      <c r="E1428" s="8">
        <v>43294</v>
      </c>
      <c r="F1428">
        <f t="shared" si="22"/>
        <v>2018</v>
      </c>
    </row>
    <row r="1429" spans="1:6" x14ac:dyDescent="0.25">
      <c r="A1429" s="67" t="s">
        <v>1334</v>
      </c>
      <c r="B1429" s="67" t="s">
        <v>2599</v>
      </c>
      <c r="C1429" s="6">
        <v>419.32799999999997</v>
      </c>
      <c r="D1429" s="6">
        <v>4.8000000000000001E-2</v>
      </c>
      <c r="E1429" s="8">
        <v>43294</v>
      </c>
      <c r="F1429">
        <f t="shared" si="22"/>
        <v>2018</v>
      </c>
    </row>
    <row r="1430" spans="1:6" x14ac:dyDescent="0.25">
      <c r="A1430" s="67" t="s">
        <v>1334</v>
      </c>
      <c r="B1430" s="67" t="s">
        <v>2599</v>
      </c>
      <c r="C1430" s="6">
        <v>1485.12</v>
      </c>
      <c r="D1430" s="6">
        <v>0.17</v>
      </c>
      <c r="E1430" s="8">
        <v>43294</v>
      </c>
      <c r="F1430">
        <f t="shared" si="22"/>
        <v>2018</v>
      </c>
    </row>
    <row r="1431" spans="1:6" x14ac:dyDescent="0.25">
      <c r="A1431" s="67" t="s">
        <v>1334</v>
      </c>
      <c r="B1431" s="67" t="s">
        <v>2599</v>
      </c>
      <c r="C1431" s="6">
        <v>331.96800000000002</v>
      </c>
      <c r="D1431" s="6">
        <v>3.7999999999999999E-2</v>
      </c>
      <c r="E1431" s="8">
        <v>43294</v>
      </c>
      <c r="F1431">
        <f t="shared" si="22"/>
        <v>2018</v>
      </c>
    </row>
    <row r="1432" spans="1:6" x14ac:dyDescent="0.25">
      <c r="A1432" s="67" t="s">
        <v>1334</v>
      </c>
      <c r="B1432" s="67" t="s">
        <v>2599</v>
      </c>
      <c r="C1432" s="6">
        <v>331.96800000000002</v>
      </c>
      <c r="D1432" s="6">
        <v>3.7999999999999999E-2</v>
      </c>
      <c r="E1432" s="8">
        <v>43294</v>
      </c>
      <c r="F1432">
        <f t="shared" si="22"/>
        <v>2018</v>
      </c>
    </row>
    <row r="1433" spans="1:6" x14ac:dyDescent="0.25">
      <c r="A1433" s="67" t="s">
        <v>1334</v>
      </c>
      <c r="B1433" s="67" t="s">
        <v>2599</v>
      </c>
      <c r="C1433" s="6">
        <v>663.93600000000004</v>
      </c>
      <c r="D1433" s="6">
        <v>7.5999999999999998E-2</v>
      </c>
      <c r="E1433" s="8">
        <v>43294</v>
      </c>
      <c r="F1433">
        <f t="shared" si="22"/>
        <v>2018</v>
      </c>
    </row>
    <row r="1434" spans="1:6" x14ac:dyDescent="0.25">
      <c r="A1434" s="67" t="s">
        <v>1334</v>
      </c>
      <c r="B1434" s="67" t="s">
        <v>2599</v>
      </c>
      <c r="C1434" s="6">
        <v>663.93600000000004</v>
      </c>
      <c r="D1434" s="6">
        <v>7.5999999999999998E-2</v>
      </c>
      <c r="E1434" s="8">
        <v>43294</v>
      </c>
      <c r="F1434">
        <f t="shared" si="22"/>
        <v>2018</v>
      </c>
    </row>
    <row r="1435" spans="1:6" x14ac:dyDescent="0.25">
      <c r="A1435" s="67" t="s">
        <v>1334</v>
      </c>
      <c r="B1435" s="67" t="s">
        <v>2599</v>
      </c>
      <c r="C1435" s="6">
        <v>602.78399999999999</v>
      </c>
      <c r="D1435" s="6">
        <v>6.9000000000000006E-2</v>
      </c>
      <c r="E1435" s="8">
        <v>43294</v>
      </c>
      <c r="F1435">
        <f t="shared" si="22"/>
        <v>2018</v>
      </c>
    </row>
    <row r="1436" spans="1:6" x14ac:dyDescent="0.25">
      <c r="A1436" s="67" t="s">
        <v>1334</v>
      </c>
      <c r="B1436" s="67" t="s">
        <v>2599</v>
      </c>
      <c r="C1436" s="6">
        <v>803.71199999999999</v>
      </c>
      <c r="D1436" s="6">
        <v>9.1999999999999998E-2</v>
      </c>
      <c r="E1436" s="8">
        <v>43294</v>
      </c>
      <c r="F1436">
        <f t="shared" si="22"/>
        <v>2018</v>
      </c>
    </row>
    <row r="1437" spans="1:6" x14ac:dyDescent="0.25">
      <c r="A1437" s="67" t="s">
        <v>1334</v>
      </c>
      <c r="B1437" s="67" t="s">
        <v>2599</v>
      </c>
      <c r="C1437" s="6">
        <v>698.88</v>
      </c>
      <c r="D1437" s="6">
        <v>0.08</v>
      </c>
      <c r="E1437" s="8">
        <v>43294</v>
      </c>
      <c r="F1437">
        <f t="shared" si="22"/>
        <v>2018</v>
      </c>
    </row>
    <row r="1438" spans="1:6" x14ac:dyDescent="0.25">
      <c r="A1438" s="67" t="s">
        <v>1334</v>
      </c>
      <c r="B1438" s="67" t="s">
        <v>2600</v>
      </c>
      <c r="C1438" s="6">
        <v>5501.6</v>
      </c>
      <c r="D1438" s="6">
        <v>1.1499999999999999</v>
      </c>
      <c r="E1438" s="8">
        <v>43280</v>
      </c>
      <c r="F1438">
        <f t="shared" si="22"/>
        <v>2018</v>
      </c>
    </row>
    <row r="1439" spans="1:6" x14ac:dyDescent="0.25">
      <c r="A1439" s="67" t="s">
        <v>1334</v>
      </c>
      <c r="B1439" s="67" t="s">
        <v>2600</v>
      </c>
      <c r="C1439" s="6">
        <v>1377.7919999999999</v>
      </c>
      <c r="D1439" s="6">
        <v>0.28799999999999998</v>
      </c>
      <c r="E1439" s="8">
        <v>43280</v>
      </c>
      <c r="F1439">
        <f t="shared" si="22"/>
        <v>2018</v>
      </c>
    </row>
    <row r="1440" spans="1:6" x14ac:dyDescent="0.25">
      <c r="A1440" s="67" t="s">
        <v>1334</v>
      </c>
      <c r="B1440" s="67" t="s">
        <v>2601</v>
      </c>
      <c r="C1440" s="6">
        <v>1510.08</v>
      </c>
      <c r="D1440" s="6">
        <v>0.24</v>
      </c>
      <c r="E1440" s="8">
        <v>43291</v>
      </c>
      <c r="F1440">
        <f t="shared" si="22"/>
        <v>2018</v>
      </c>
    </row>
    <row r="1441" spans="1:6" x14ac:dyDescent="0.25">
      <c r="A1441" s="67" t="s">
        <v>1334</v>
      </c>
      <c r="B1441" s="67" t="s">
        <v>2601</v>
      </c>
      <c r="C1441" s="6">
        <v>2114.1120000000001</v>
      </c>
      <c r="D1441" s="6">
        <v>0.33600000000000002</v>
      </c>
      <c r="E1441" s="8">
        <v>43291</v>
      </c>
      <c r="F1441">
        <f t="shared" si="22"/>
        <v>2018</v>
      </c>
    </row>
    <row r="1442" spans="1:6" x14ac:dyDescent="0.25">
      <c r="A1442" s="67" t="s">
        <v>1334</v>
      </c>
      <c r="B1442" s="67" t="s">
        <v>2601</v>
      </c>
      <c r="C1442" s="6">
        <v>5134.2719999999999</v>
      </c>
      <c r="D1442" s="6">
        <v>0.81599999999999995</v>
      </c>
      <c r="E1442" s="8">
        <v>43291</v>
      </c>
      <c r="F1442">
        <f t="shared" si="22"/>
        <v>2018</v>
      </c>
    </row>
    <row r="1443" spans="1:6" x14ac:dyDescent="0.25">
      <c r="A1443" s="67" t="s">
        <v>1334</v>
      </c>
      <c r="B1443" s="67" t="s">
        <v>2601</v>
      </c>
      <c r="C1443" s="6">
        <v>239.096</v>
      </c>
      <c r="D1443" s="6">
        <v>3.7999999999999999E-2</v>
      </c>
      <c r="E1443" s="8">
        <v>43291</v>
      </c>
      <c r="F1443">
        <f t="shared" si="22"/>
        <v>2018</v>
      </c>
    </row>
    <row r="1444" spans="1:6" x14ac:dyDescent="0.25">
      <c r="A1444" s="67" t="s">
        <v>1334</v>
      </c>
      <c r="B1444" s="67" t="s">
        <v>2601</v>
      </c>
      <c r="C1444" s="6">
        <v>6002.5680000000002</v>
      </c>
      <c r="D1444" s="6">
        <v>0.95399999999999996</v>
      </c>
      <c r="E1444" s="8">
        <v>43291</v>
      </c>
      <c r="F1444">
        <f t="shared" si="22"/>
        <v>2018</v>
      </c>
    </row>
    <row r="1445" spans="1:6" x14ac:dyDescent="0.25">
      <c r="A1445" s="67" t="s">
        <v>1334</v>
      </c>
      <c r="B1445" s="67" t="s">
        <v>2602</v>
      </c>
      <c r="C1445" s="6">
        <v>23943.99</v>
      </c>
      <c r="D1445" s="6">
        <v>3.99</v>
      </c>
      <c r="E1445" s="8">
        <v>43297</v>
      </c>
      <c r="F1445">
        <f t="shared" si="22"/>
        <v>2018</v>
      </c>
    </row>
    <row r="1446" spans="1:6" x14ac:dyDescent="0.25">
      <c r="A1446" s="67" t="s">
        <v>1334</v>
      </c>
      <c r="B1446" s="67" t="s">
        <v>2603</v>
      </c>
      <c r="C1446" s="6">
        <v>13316.567999999999</v>
      </c>
      <c r="D1446" s="6">
        <v>4.4080000000000004</v>
      </c>
      <c r="E1446" s="8">
        <v>43292</v>
      </c>
      <c r="F1446">
        <f t="shared" si="22"/>
        <v>2018</v>
      </c>
    </row>
    <row r="1447" spans="1:6" x14ac:dyDescent="0.25">
      <c r="A1447" s="67" t="s">
        <v>1334</v>
      </c>
      <c r="B1447" s="67" t="s">
        <v>2604</v>
      </c>
      <c r="C1447" s="6">
        <v>419.32799999999997</v>
      </c>
      <c r="D1447" s="6">
        <v>4.8000000000000001E-2</v>
      </c>
      <c r="E1447" s="8">
        <v>43292</v>
      </c>
      <c r="F1447">
        <f t="shared" si="22"/>
        <v>2018</v>
      </c>
    </row>
    <row r="1448" spans="1:6" x14ac:dyDescent="0.25">
      <c r="A1448" s="67" t="s">
        <v>1334</v>
      </c>
      <c r="B1448" s="67" t="s">
        <v>2604</v>
      </c>
      <c r="C1448" s="6">
        <v>16633.344000000001</v>
      </c>
      <c r="D1448" s="6">
        <v>1.9039999999999999</v>
      </c>
      <c r="E1448" s="8">
        <v>43292</v>
      </c>
      <c r="F1448">
        <f t="shared" si="22"/>
        <v>2018</v>
      </c>
    </row>
    <row r="1449" spans="1:6" x14ac:dyDescent="0.25">
      <c r="A1449" s="67" t="s">
        <v>1334</v>
      </c>
      <c r="B1449" s="67" t="s">
        <v>2605</v>
      </c>
      <c r="C1449" s="6">
        <v>3003</v>
      </c>
      <c r="D1449" s="6">
        <v>0.75</v>
      </c>
      <c r="E1449" s="8">
        <v>43292</v>
      </c>
      <c r="F1449">
        <f t="shared" si="22"/>
        <v>2018</v>
      </c>
    </row>
    <row r="1450" spans="1:6" x14ac:dyDescent="0.25">
      <c r="A1450" s="67" t="s">
        <v>1334</v>
      </c>
      <c r="B1450" s="67" t="s">
        <v>2605</v>
      </c>
      <c r="C1450" s="6">
        <v>1889.8879999999999</v>
      </c>
      <c r="D1450" s="6">
        <v>0.47199999999999998</v>
      </c>
      <c r="E1450" s="8">
        <v>43292</v>
      </c>
      <c r="F1450">
        <f t="shared" si="22"/>
        <v>2018</v>
      </c>
    </row>
    <row r="1451" spans="1:6" x14ac:dyDescent="0.25">
      <c r="A1451" s="67" t="s">
        <v>1334</v>
      </c>
      <c r="B1451" s="67" t="s">
        <v>2606</v>
      </c>
      <c r="C1451" s="6">
        <v>8959.32</v>
      </c>
      <c r="D1451" s="6">
        <v>2.46</v>
      </c>
      <c r="E1451" s="8">
        <v>43298</v>
      </c>
      <c r="F1451">
        <f t="shared" si="22"/>
        <v>2018</v>
      </c>
    </row>
    <row r="1452" spans="1:6" x14ac:dyDescent="0.25">
      <c r="A1452" s="67" t="s">
        <v>1334</v>
      </c>
      <c r="B1452" s="67" t="s">
        <v>2606</v>
      </c>
      <c r="C1452" s="6">
        <v>0</v>
      </c>
      <c r="D1452" s="6">
        <v>0</v>
      </c>
      <c r="E1452" s="8">
        <v>43298</v>
      </c>
      <c r="F1452">
        <f t="shared" si="22"/>
        <v>2018</v>
      </c>
    </row>
    <row r="1453" spans="1:6" x14ac:dyDescent="0.25">
      <c r="A1453" s="67" t="s">
        <v>1334</v>
      </c>
      <c r="B1453" s="67" t="s">
        <v>2606</v>
      </c>
      <c r="C1453" s="6">
        <v>174.816</v>
      </c>
      <c r="D1453" s="6">
        <v>4.8000000000000001E-2</v>
      </c>
      <c r="E1453" s="8">
        <v>43298</v>
      </c>
      <c r="F1453">
        <f t="shared" si="22"/>
        <v>2018</v>
      </c>
    </row>
    <row r="1454" spans="1:6" x14ac:dyDescent="0.25">
      <c r="A1454" s="67" t="s">
        <v>1334</v>
      </c>
      <c r="B1454" s="67" t="s">
        <v>2607</v>
      </c>
      <c r="C1454" s="6">
        <v>3675.24</v>
      </c>
      <c r="D1454" s="6">
        <v>0.98399999999999999</v>
      </c>
      <c r="E1454" s="8">
        <v>43290</v>
      </c>
      <c r="F1454">
        <f t="shared" si="22"/>
        <v>2018</v>
      </c>
    </row>
    <row r="1455" spans="1:6" x14ac:dyDescent="0.25">
      <c r="A1455" s="67" t="s">
        <v>1334</v>
      </c>
      <c r="B1455" s="67" t="s">
        <v>2607</v>
      </c>
      <c r="C1455" s="6">
        <v>0</v>
      </c>
      <c r="D1455" s="6">
        <v>0</v>
      </c>
      <c r="E1455" s="8">
        <v>43290</v>
      </c>
      <c r="F1455">
        <f t="shared" si="22"/>
        <v>2018</v>
      </c>
    </row>
    <row r="1456" spans="1:6" x14ac:dyDescent="0.25">
      <c r="A1456" s="67" t="s">
        <v>1334</v>
      </c>
      <c r="B1456" s="67" t="s">
        <v>2607</v>
      </c>
      <c r="C1456" s="6">
        <v>1673.28</v>
      </c>
      <c r="D1456" s="6">
        <v>0.44800000000000001</v>
      </c>
      <c r="E1456" s="8">
        <v>43290</v>
      </c>
      <c r="F1456">
        <f t="shared" si="22"/>
        <v>2018</v>
      </c>
    </row>
    <row r="1457" spans="1:6" x14ac:dyDescent="0.25">
      <c r="A1457" s="67" t="s">
        <v>1334</v>
      </c>
      <c r="B1457" s="67" t="s">
        <v>2608</v>
      </c>
      <c r="C1457" s="6">
        <v>8885.52</v>
      </c>
      <c r="D1457" s="6">
        <v>2.46</v>
      </c>
      <c r="E1457" s="8">
        <v>43290</v>
      </c>
      <c r="F1457">
        <f t="shared" si="22"/>
        <v>2018</v>
      </c>
    </row>
    <row r="1458" spans="1:6" x14ac:dyDescent="0.25">
      <c r="A1458" s="67" t="s">
        <v>1334</v>
      </c>
      <c r="B1458" s="67" t="s">
        <v>2608</v>
      </c>
      <c r="C1458" s="6">
        <v>0</v>
      </c>
      <c r="D1458" s="6">
        <v>0</v>
      </c>
      <c r="E1458" s="8">
        <v>43290</v>
      </c>
      <c r="F1458">
        <f t="shared" si="22"/>
        <v>2018</v>
      </c>
    </row>
    <row r="1459" spans="1:6" x14ac:dyDescent="0.25">
      <c r="A1459" s="67" t="s">
        <v>1334</v>
      </c>
      <c r="B1459" s="67" t="s">
        <v>2609</v>
      </c>
      <c r="C1459" s="6">
        <v>8932.26</v>
      </c>
      <c r="D1459" s="6">
        <v>2.46</v>
      </c>
      <c r="E1459" s="8">
        <v>43290</v>
      </c>
      <c r="F1459">
        <f t="shared" si="22"/>
        <v>2018</v>
      </c>
    </row>
    <row r="1460" spans="1:6" x14ac:dyDescent="0.25">
      <c r="A1460" s="67" t="s">
        <v>1334</v>
      </c>
      <c r="B1460" s="67" t="s">
        <v>2609</v>
      </c>
      <c r="C1460" s="6">
        <v>0</v>
      </c>
      <c r="D1460" s="6">
        <v>0</v>
      </c>
      <c r="E1460" s="8">
        <v>43290</v>
      </c>
      <c r="F1460">
        <f t="shared" si="22"/>
        <v>2018</v>
      </c>
    </row>
    <row r="1461" spans="1:6" x14ac:dyDescent="0.25">
      <c r="A1461" s="67" t="s">
        <v>1334</v>
      </c>
      <c r="B1461" s="67" t="s">
        <v>2609</v>
      </c>
      <c r="C1461" s="6">
        <v>174.28800000000001</v>
      </c>
      <c r="D1461" s="6">
        <v>4.8000000000000001E-2</v>
      </c>
      <c r="E1461" s="8">
        <v>43290</v>
      </c>
      <c r="F1461">
        <f t="shared" si="22"/>
        <v>2018</v>
      </c>
    </row>
    <row r="1462" spans="1:6" x14ac:dyDescent="0.25">
      <c r="A1462" s="67" t="s">
        <v>1334</v>
      </c>
      <c r="B1462" s="67" t="s">
        <v>2610</v>
      </c>
      <c r="C1462" s="6">
        <v>747</v>
      </c>
      <c r="D1462" s="6">
        <v>0.3</v>
      </c>
      <c r="E1462" s="8">
        <v>43300</v>
      </c>
      <c r="F1462">
        <f t="shared" si="22"/>
        <v>2018</v>
      </c>
    </row>
    <row r="1463" spans="1:6" x14ac:dyDescent="0.25">
      <c r="A1463" s="67" t="s">
        <v>1334</v>
      </c>
      <c r="B1463" s="67" t="s">
        <v>2610</v>
      </c>
      <c r="C1463" s="6">
        <v>3705.12</v>
      </c>
      <c r="D1463" s="6">
        <v>1.488</v>
      </c>
      <c r="E1463" s="8">
        <v>43300</v>
      </c>
      <c r="F1463">
        <f t="shared" si="22"/>
        <v>2018</v>
      </c>
    </row>
    <row r="1464" spans="1:6" x14ac:dyDescent="0.25">
      <c r="A1464" s="67" t="s">
        <v>1334</v>
      </c>
      <c r="B1464" s="67" t="s">
        <v>2610</v>
      </c>
      <c r="C1464" s="6">
        <v>366.03</v>
      </c>
      <c r="D1464" s="6">
        <v>0.14699999999999999</v>
      </c>
      <c r="E1464" s="8">
        <v>43300</v>
      </c>
      <c r="F1464">
        <f t="shared" si="22"/>
        <v>2018</v>
      </c>
    </row>
    <row r="1465" spans="1:6" x14ac:dyDescent="0.25">
      <c r="A1465" s="67" t="s">
        <v>1334</v>
      </c>
      <c r="B1465" s="67" t="s">
        <v>2610</v>
      </c>
      <c r="C1465" s="6">
        <v>313.74</v>
      </c>
      <c r="D1465" s="6">
        <v>0.126</v>
      </c>
      <c r="E1465" s="8">
        <v>43300</v>
      </c>
      <c r="F1465">
        <f t="shared" si="22"/>
        <v>2018</v>
      </c>
    </row>
    <row r="1466" spans="1:6" x14ac:dyDescent="0.25">
      <c r="A1466" s="67" t="s">
        <v>1334</v>
      </c>
      <c r="B1466" s="67" t="s">
        <v>2610</v>
      </c>
      <c r="C1466" s="6">
        <v>1254.96</v>
      </c>
      <c r="D1466" s="6">
        <v>0.504</v>
      </c>
      <c r="E1466" s="8">
        <v>43300</v>
      </c>
      <c r="F1466">
        <f t="shared" si="22"/>
        <v>2018</v>
      </c>
    </row>
    <row r="1467" spans="1:6" x14ac:dyDescent="0.25">
      <c r="A1467" s="67" t="s">
        <v>1334</v>
      </c>
      <c r="B1467" s="67" t="s">
        <v>2611</v>
      </c>
      <c r="C1467" s="6">
        <v>5808</v>
      </c>
      <c r="D1467" s="6">
        <v>1</v>
      </c>
      <c r="E1467" s="8">
        <v>43300</v>
      </c>
      <c r="F1467">
        <f t="shared" si="22"/>
        <v>2018</v>
      </c>
    </row>
    <row r="1468" spans="1:6" x14ac:dyDescent="0.25">
      <c r="A1468" s="67" t="s">
        <v>1334</v>
      </c>
      <c r="B1468" s="67" t="s">
        <v>2611</v>
      </c>
      <c r="C1468" s="6">
        <v>9292.7999999999993</v>
      </c>
      <c r="D1468" s="6">
        <v>1.6</v>
      </c>
      <c r="E1468" s="8">
        <v>43300</v>
      </c>
      <c r="F1468">
        <f t="shared" si="22"/>
        <v>2018</v>
      </c>
    </row>
    <row r="1469" spans="1:6" x14ac:dyDescent="0.25">
      <c r="A1469" s="67" t="s">
        <v>1334</v>
      </c>
      <c r="B1469" s="67" t="s">
        <v>2611</v>
      </c>
      <c r="C1469" s="6">
        <v>1231.296</v>
      </c>
      <c r="D1469" s="6">
        <v>0.21199999999999999</v>
      </c>
      <c r="E1469" s="8">
        <v>43300</v>
      </c>
      <c r="F1469">
        <f t="shared" si="22"/>
        <v>2018</v>
      </c>
    </row>
    <row r="1470" spans="1:6" x14ac:dyDescent="0.25">
      <c r="A1470" s="67" t="s">
        <v>1334</v>
      </c>
      <c r="B1470" s="67" t="s">
        <v>2611</v>
      </c>
      <c r="C1470" s="6">
        <v>1951.4880000000001</v>
      </c>
      <c r="D1470" s="6">
        <v>0.33600000000000002</v>
      </c>
      <c r="E1470" s="8">
        <v>43300</v>
      </c>
      <c r="F1470">
        <f t="shared" si="22"/>
        <v>2018</v>
      </c>
    </row>
    <row r="1471" spans="1:6" x14ac:dyDescent="0.25">
      <c r="A1471" s="67" t="s">
        <v>1334</v>
      </c>
      <c r="B1471" s="67" t="s">
        <v>2612</v>
      </c>
      <c r="C1471" s="6">
        <v>279.55200000000002</v>
      </c>
      <c r="D1471" s="6">
        <v>4.8000000000000001E-2</v>
      </c>
      <c r="E1471" s="8">
        <v>43300</v>
      </c>
      <c r="F1471">
        <f t="shared" si="22"/>
        <v>2018</v>
      </c>
    </row>
    <row r="1472" spans="1:6" x14ac:dyDescent="0.25">
      <c r="A1472" s="67" t="s">
        <v>1334</v>
      </c>
      <c r="B1472" s="67" t="s">
        <v>2612</v>
      </c>
      <c r="C1472" s="6">
        <v>5754.1120000000001</v>
      </c>
      <c r="D1472" s="6">
        <v>0.98799999999999999</v>
      </c>
      <c r="E1472" s="8">
        <v>43300</v>
      </c>
      <c r="F1472">
        <f t="shared" si="22"/>
        <v>2018</v>
      </c>
    </row>
    <row r="1473" spans="1:6" x14ac:dyDescent="0.25">
      <c r="A1473" s="67" t="s">
        <v>1334</v>
      </c>
      <c r="B1473" s="67" t="s">
        <v>2613</v>
      </c>
      <c r="C1473" s="6">
        <v>566.47500000000002</v>
      </c>
      <c r="D1473" s="6">
        <v>0.17499999999999999</v>
      </c>
      <c r="E1473" s="8">
        <v>43311</v>
      </c>
      <c r="F1473">
        <f t="shared" si="22"/>
        <v>2018</v>
      </c>
    </row>
    <row r="1474" spans="1:6" x14ac:dyDescent="0.25">
      <c r="A1474" s="67" t="s">
        <v>1334</v>
      </c>
      <c r="B1474" s="67" t="s">
        <v>2613</v>
      </c>
      <c r="C1474" s="6">
        <v>2019.8879999999999</v>
      </c>
      <c r="D1474" s="6">
        <v>0.624</v>
      </c>
      <c r="E1474" s="8">
        <v>43311</v>
      </c>
      <c r="F1474">
        <f t="shared" si="22"/>
        <v>2018</v>
      </c>
    </row>
    <row r="1475" spans="1:6" x14ac:dyDescent="0.25">
      <c r="A1475" s="67" t="s">
        <v>1334</v>
      </c>
      <c r="B1475" s="67" t="s">
        <v>2613</v>
      </c>
      <c r="C1475" s="6">
        <v>7079.3190000000004</v>
      </c>
      <c r="D1475" s="6">
        <v>2.1869999999999998</v>
      </c>
      <c r="E1475" s="8">
        <v>43311</v>
      </c>
      <c r="F1475">
        <f t="shared" ref="F1475:F1538" si="23">YEAR(E1475)</f>
        <v>2018</v>
      </c>
    </row>
    <row r="1476" spans="1:6" x14ac:dyDescent="0.25">
      <c r="A1476" s="67" t="s">
        <v>1334</v>
      </c>
      <c r="B1476" s="67" t="s">
        <v>2613</v>
      </c>
      <c r="C1476" s="6">
        <v>4350.5280000000002</v>
      </c>
      <c r="D1476" s="6">
        <v>1.3440000000000001</v>
      </c>
      <c r="E1476" s="8">
        <v>43311</v>
      </c>
      <c r="F1476">
        <f t="shared" si="23"/>
        <v>2018</v>
      </c>
    </row>
    <row r="1477" spans="1:6" x14ac:dyDescent="0.25">
      <c r="A1477" s="67" t="s">
        <v>1334</v>
      </c>
      <c r="B1477" s="67" t="s">
        <v>2613</v>
      </c>
      <c r="C1477" s="6">
        <v>271.90800000000002</v>
      </c>
      <c r="D1477" s="6">
        <v>8.4000000000000005E-2</v>
      </c>
      <c r="E1477" s="8">
        <v>43311</v>
      </c>
      <c r="F1477">
        <f t="shared" si="23"/>
        <v>2018</v>
      </c>
    </row>
    <row r="1478" spans="1:6" x14ac:dyDescent="0.25">
      <c r="A1478" s="67" t="s">
        <v>1334</v>
      </c>
      <c r="B1478" s="67" t="s">
        <v>2613</v>
      </c>
      <c r="C1478" s="6">
        <v>381.96600000000001</v>
      </c>
      <c r="D1478" s="6">
        <v>0.11799999999999999</v>
      </c>
      <c r="E1478" s="8">
        <v>43311</v>
      </c>
      <c r="F1478">
        <f t="shared" si="23"/>
        <v>2018</v>
      </c>
    </row>
    <row r="1479" spans="1:6" x14ac:dyDescent="0.25">
      <c r="A1479" s="67" t="s">
        <v>1334</v>
      </c>
      <c r="B1479" s="67" t="s">
        <v>2613</v>
      </c>
      <c r="C1479" s="6">
        <v>524.39400000000001</v>
      </c>
      <c r="D1479" s="6">
        <v>0.16200000000000001</v>
      </c>
      <c r="E1479" s="8">
        <v>43311</v>
      </c>
      <c r="F1479">
        <f t="shared" si="23"/>
        <v>2018</v>
      </c>
    </row>
    <row r="1480" spans="1:6" x14ac:dyDescent="0.25">
      <c r="A1480" s="67" t="s">
        <v>1334</v>
      </c>
      <c r="B1480" s="67" t="s">
        <v>2614</v>
      </c>
      <c r="C1480" s="6">
        <v>3716.8560000000002</v>
      </c>
      <c r="D1480" s="6">
        <v>0.79200000000000004</v>
      </c>
      <c r="E1480" s="8">
        <v>43297</v>
      </c>
      <c r="F1480">
        <f t="shared" si="23"/>
        <v>2018</v>
      </c>
    </row>
    <row r="1481" spans="1:6" x14ac:dyDescent="0.25">
      <c r="A1481" s="67" t="s">
        <v>1334</v>
      </c>
      <c r="B1481" s="67" t="s">
        <v>2614</v>
      </c>
      <c r="C1481" s="6">
        <v>5781.7759999999998</v>
      </c>
      <c r="D1481" s="6">
        <v>1.232</v>
      </c>
      <c r="E1481" s="8">
        <v>43297</v>
      </c>
      <c r="F1481">
        <f t="shared" si="23"/>
        <v>2018</v>
      </c>
    </row>
    <row r="1482" spans="1:6" x14ac:dyDescent="0.25">
      <c r="A1482" s="67" t="s">
        <v>1334</v>
      </c>
      <c r="B1482" s="67" t="s">
        <v>2614</v>
      </c>
      <c r="C1482" s="6">
        <v>1755.182</v>
      </c>
      <c r="D1482" s="6">
        <v>0.374</v>
      </c>
      <c r="E1482" s="8">
        <v>43297</v>
      </c>
      <c r="F1482">
        <f t="shared" si="23"/>
        <v>2018</v>
      </c>
    </row>
    <row r="1483" spans="1:6" x14ac:dyDescent="0.25">
      <c r="A1483" s="67" t="s">
        <v>1334</v>
      </c>
      <c r="B1483" s="67" t="s">
        <v>2615</v>
      </c>
      <c r="C1483" s="6">
        <v>1287.2639999999999</v>
      </c>
      <c r="D1483" s="6">
        <v>0.52800000000000002</v>
      </c>
      <c r="E1483" s="8">
        <v>43293</v>
      </c>
      <c r="F1483">
        <f t="shared" si="23"/>
        <v>2018</v>
      </c>
    </row>
    <row r="1484" spans="1:6" x14ac:dyDescent="0.25">
      <c r="A1484" s="67" t="s">
        <v>1334</v>
      </c>
      <c r="B1484" s="67" t="s">
        <v>2615</v>
      </c>
      <c r="C1484" s="6">
        <v>394.95600000000002</v>
      </c>
      <c r="D1484" s="6">
        <v>0.16200000000000001</v>
      </c>
      <c r="E1484" s="8">
        <v>43293</v>
      </c>
      <c r="F1484">
        <f t="shared" si="23"/>
        <v>2018</v>
      </c>
    </row>
    <row r="1485" spans="1:6" x14ac:dyDescent="0.25">
      <c r="A1485" s="67" t="s">
        <v>1334</v>
      </c>
      <c r="B1485" s="67" t="s">
        <v>2615</v>
      </c>
      <c r="C1485" s="6">
        <v>394.95600000000002</v>
      </c>
      <c r="D1485" s="6">
        <v>0.16200000000000001</v>
      </c>
      <c r="E1485" s="8">
        <v>43293</v>
      </c>
      <c r="F1485">
        <f t="shared" si="23"/>
        <v>2018</v>
      </c>
    </row>
    <row r="1486" spans="1:6" x14ac:dyDescent="0.25">
      <c r="A1486" s="67" t="s">
        <v>1334</v>
      </c>
      <c r="B1486" s="67" t="s">
        <v>2616</v>
      </c>
      <c r="C1486" s="6">
        <v>3015.6419999999998</v>
      </c>
      <c r="D1486" s="6">
        <v>0.79800000000000004</v>
      </c>
      <c r="E1486" s="8">
        <v>43292</v>
      </c>
      <c r="F1486">
        <f t="shared" si="23"/>
        <v>2018</v>
      </c>
    </row>
    <row r="1487" spans="1:6" x14ac:dyDescent="0.25">
      <c r="A1487" s="67" t="s">
        <v>1334</v>
      </c>
      <c r="B1487" s="67" t="s">
        <v>2616</v>
      </c>
      <c r="C1487" s="6">
        <v>3673.1880000000001</v>
      </c>
      <c r="D1487" s="6">
        <v>0.97199999999999998</v>
      </c>
      <c r="E1487" s="8">
        <v>43292</v>
      </c>
      <c r="F1487">
        <f t="shared" si="23"/>
        <v>2018</v>
      </c>
    </row>
    <row r="1488" spans="1:6" x14ac:dyDescent="0.25">
      <c r="A1488" s="67" t="s">
        <v>1334</v>
      </c>
      <c r="B1488" s="67" t="s">
        <v>2617</v>
      </c>
      <c r="C1488" s="6">
        <v>4130.1000000000004</v>
      </c>
      <c r="D1488" s="6">
        <v>0.65</v>
      </c>
      <c r="E1488" s="8">
        <v>43288</v>
      </c>
      <c r="F1488">
        <f t="shared" si="23"/>
        <v>2018</v>
      </c>
    </row>
    <row r="1489" spans="1:6" x14ac:dyDescent="0.25">
      <c r="A1489" s="67" t="s">
        <v>1334</v>
      </c>
      <c r="B1489" s="67" t="s">
        <v>2617</v>
      </c>
      <c r="C1489" s="6">
        <v>1219.9680000000001</v>
      </c>
      <c r="D1489" s="6">
        <v>0.192</v>
      </c>
      <c r="E1489" s="8">
        <v>43288</v>
      </c>
      <c r="F1489">
        <f t="shared" si="23"/>
        <v>2018</v>
      </c>
    </row>
    <row r="1490" spans="1:6" x14ac:dyDescent="0.25">
      <c r="A1490" s="67" t="s">
        <v>1334</v>
      </c>
      <c r="B1490" s="67" t="s">
        <v>2617</v>
      </c>
      <c r="C1490" s="6">
        <v>9505.5840000000007</v>
      </c>
      <c r="D1490" s="6">
        <v>1.496</v>
      </c>
      <c r="E1490" s="8">
        <v>43288</v>
      </c>
      <c r="F1490">
        <f t="shared" si="23"/>
        <v>2018</v>
      </c>
    </row>
    <row r="1491" spans="1:6" x14ac:dyDescent="0.25">
      <c r="A1491" s="67" t="s">
        <v>1334</v>
      </c>
      <c r="B1491" s="67" t="s">
        <v>2617</v>
      </c>
      <c r="C1491" s="6">
        <v>2401.8119999999999</v>
      </c>
      <c r="D1491" s="6">
        <v>0.378</v>
      </c>
      <c r="E1491" s="8">
        <v>43288</v>
      </c>
      <c r="F1491">
        <f t="shared" si="23"/>
        <v>2018</v>
      </c>
    </row>
    <row r="1492" spans="1:6" x14ac:dyDescent="0.25">
      <c r="A1492" s="67" t="s">
        <v>1334</v>
      </c>
      <c r="B1492" s="67" t="s">
        <v>2617</v>
      </c>
      <c r="C1492" s="6">
        <v>1601.2080000000001</v>
      </c>
      <c r="D1492" s="6">
        <v>0.252</v>
      </c>
      <c r="E1492" s="8">
        <v>43288</v>
      </c>
      <c r="F1492">
        <f t="shared" si="23"/>
        <v>2018</v>
      </c>
    </row>
    <row r="1493" spans="1:6" x14ac:dyDescent="0.25">
      <c r="A1493" s="67" t="s">
        <v>1334</v>
      </c>
      <c r="B1493" s="67" t="s">
        <v>2618</v>
      </c>
      <c r="C1493" s="6">
        <v>994.048</v>
      </c>
      <c r="D1493" s="6">
        <v>0.17599999999999999</v>
      </c>
      <c r="E1493" s="8">
        <v>43292</v>
      </c>
      <c r="F1493">
        <f t="shared" si="23"/>
        <v>2018</v>
      </c>
    </row>
    <row r="1494" spans="1:6" x14ac:dyDescent="0.25">
      <c r="A1494" s="67" t="s">
        <v>1334</v>
      </c>
      <c r="B1494" s="67" t="s">
        <v>2618</v>
      </c>
      <c r="C1494" s="6">
        <v>994.048</v>
      </c>
      <c r="D1494" s="6">
        <v>0.17599999999999999</v>
      </c>
      <c r="E1494" s="8">
        <v>43292</v>
      </c>
      <c r="F1494">
        <f t="shared" si="23"/>
        <v>2018</v>
      </c>
    </row>
    <row r="1495" spans="1:6" x14ac:dyDescent="0.25">
      <c r="A1495" s="67" t="s">
        <v>1334</v>
      </c>
      <c r="B1495" s="67" t="s">
        <v>2618</v>
      </c>
      <c r="C1495" s="6">
        <v>1988.096</v>
      </c>
      <c r="D1495" s="6">
        <v>0.35199999999999998</v>
      </c>
      <c r="E1495" s="8">
        <v>43292</v>
      </c>
      <c r="F1495">
        <f t="shared" si="23"/>
        <v>2018</v>
      </c>
    </row>
    <row r="1496" spans="1:6" x14ac:dyDescent="0.25">
      <c r="A1496" s="67" t="s">
        <v>1334</v>
      </c>
      <c r="B1496" s="67" t="s">
        <v>2618</v>
      </c>
      <c r="C1496" s="6">
        <v>1988.096</v>
      </c>
      <c r="D1496" s="6">
        <v>0.35199999999999998</v>
      </c>
      <c r="E1496" s="8">
        <v>43292</v>
      </c>
      <c r="F1496">
        <f t="shared" si="23"/>
        <v>2018</v>
      </c>
    </row>
    <row r="1497" spans="1:6" x14ac:dyDescent="0.25">
      <c r="A1497" s="67" t="s">
        <v>1334</v>
      </c>
      <c r="B1497" s="67" t="s">
        <v>2618</v>
      </c>
      <c r="C1497" s="6">
        <v>2485.12</v>
      </c>
      <c r="D1497" s="6">
        <v>0.44</v>
      </c>
      <c r="E1497" s="8">
        <v>43292</v>
      </c>
      <c r="F1497">
        <f t="shared" si="23"/>
        <v>2018</v>
      </c>
    </row>
    <row r="1498" spans="1:6" x14ac:dyDescent="0.25">
      <c r="A1498" s="67" t="s">
        <v>1334</v>
      </c>
      <c r="B1498" s="67" t="s">
        <v>2618</v>
      </c>
      <c r="C1498" s="6">
        <v>3479.1680000000001</v>
      </c>
      <c r="D1498" s="6">
        <v>0.61599999999999999</v>
      </c>
      <c r="E1498" s="8">
        <v>43292</v>
      </c>
      <c r="F1498">
        <f t="shared" si="23"/>
        <v>2018</v>
      </c>
    </row>
    <row r="1499" spans="1:6" x14ac:dyDescent="0.25">
      <c r="A1499" s="67" t="s">
        <v>1334</v>
      </c>
      <c r="B1499" s="67" t="s">
        <v>2618</v>
      </c>
      <c r="C1499" s="6">
        <v>6461.3119999999999</v>
      </c>
      <c r="D1499" s="6">
        <v>1.1439999999999999</v>
      </c>
      <c r="E1499" s="8">
        <v>43292</v>
      </c>
      <c r="F1499">
        <f t="shared" si="23"/>
        <v>2018</v>
      </c>
    </row>
    <row r="1500" spans="1:6" x14ac:dyDescent="0.25">
      <c r="A1500" s="67" t="s">
        <v>1334</v>
      </c>
      <c r="B1500" s="67" t="s">
        <v>2618</v>
      </c>
      <c r="C1500" s="6">
        <v>7455.36</v>
      </c>
      <c r="D1500" s="6">
        <v>1.32</v>
      </c>
      <c r="E1500" s="8">
        <v>43292</v>
      </c>
      <c r="F1500">
        <f t="shared" si="23"/>
        <v>2018</v>
      </c>
    </row>
    <row r="1501" spans="1:6" x14ac:dyDescent="0.25">
      <c r="A1501" s="67" t="s">
        <v>1334</v>
      </c>
      <c r="B1501" s="67" t="s">
        <v>2618</v>
      </c>
      <c r="C1501" s="6">
        <v>1067.472</v>
      </c>
      <c r="D1501" s="6">
        <v>0.189</v>
      </c>
      <c r="E1501" s="8">
        <v>43292</v>
      </c>
      <c r="F1501">
        <f t="shared" si="23"/>
        <v>2018</v>
      </c>
    </row>
    <row r="1502" spans="1:6" x14ac:dyDescent="0.25">
      <c r="A1502" s="67" t="s">
        <v>1334</v>
      </c>
      <c r="B1502" s="67" t="s">
        <v>2618</v>
      </c>
      <c r="C1502" s="6">
        <v>1067.472</v>
      </c>
      <c r="D1502" s="6">
        <v>0.189</v>
      </c>
      <c r="E1502" s="8">
        <v>43292</v>
      </c>
      <c r="F1502">
        <f t="shared" si="23"/>
        <v>2018</v>
      </c>
    </row>
    <row r="1503" spans="1:6" x14ac:dyDescent="0.25">
      <c r="A1503" s="67" t="s">
        <v>1334</v>
      </c>
      <c r="B1503" s="67" t="s">
        <v>2618</v>
      </c>
      <c r="C1503" s="6">
        <v>237.21600000000001</v>
      </c>
      <c r="D1503" s="6">
        <v>4.2000000000000003E-2</v>
      </c>
      <c r="E1503" s="8">
        <v>43292</v>
      </c>
      <c r="F1503">
        <f t="shared" si="23"/>
        <v>2018</v>
      </c>
    </row>
    <row r="1504" spans="1:6" x14ac:dyDescent="0.25">
      <c r="A1504" s="67" t="s">
        <v>1334</v>
      </c>
      <c r="B1504" s="67" t="s">
        <v>2618</v>
      </c>
      <c r="C1504" s="6">
        <v>1897.7280000000001</v>
      </c>
      <c r="D1504" s="6">
        <v>0.33600000000000002</v>
      </c>
      <c r="E1504" s="8">
        <v>43292</v>
      </c>
      <c r="F1504">
        <f t="shared" si="23"/>
        <v>2018</v>
      </c>
    </row>
    <row r="1505" spans="1:6" x14ac:dyDescent="0.25">
      <c r="A1505" s="67" t="s">
        <v>1334</v>
      </c>
      <c r="B1505" s="67" t="s">
        <v>2618</v>
      </c>
      <c r="C1505" s="6">
        <v>1067.472</v>
      </c>
      <c r="D1505" s="6">
        <v>0.189</v>
      </c>
      <c r="E1505" s="8">
        <v>43292</v>
      </c>
      <c r="F1505">
        <f t="shared" si="23"/>
        <v>2018</v>
      </c>
    </row>
    <row r="1506" spans="1:6" x14ac:dyDescent="0.25">
      <c r="A1506" s="67" t="s">
        <v>1334</v>
      </c>
      <c r="B1506" s="67" t="s">
        <v>2618</v>
      </c>
      <c r="C1506" s="6">
        <v>457.488</v>
      </c>
      <c r="D1506" s="6">
        <v>8.1000000000000003E-2</v>
      </c>
      <c r="E1506" s="8">
        <v>43292</v>
      </c>
      <c r="F1506">
        <f t="shared" si="23"/>
        <v>2018</v>
      </c>
    </row>
    <row r="1507" spans="1:6" x14ac:dyDescent="0.25">
      <c r="A1507" s="67" t="s">
        <v>1334</v>
      </c>
      <c r="B1507" s="67" t="s">
        <v>2619</v>
      </c>
      <c r="C1507" s="6">
        <v>1334.34</v>
      </c>
      <c r="D1507" s="6">
        <v>0.21</v>
      </c>
      <c r="E1507" s="8">
        <v>43298</v>
      </c>
      <c r="F1507">
        <f t="shared" si="23"/>
        <v>2018</v>
      </c>
    </row>
    <row r="1508" spans="1:6" x14ac:dyDescent="0.25">
      <c r="A1508" s="67" t="s">
        <v>1334</v>
      </c>
      <c r="B1508" s="67" t="s">
        <v>2619</v>
      </c>
      <c r="C1508" s="6">
        <v>2795.76</v>
      </c>
      <c r="D1508" s="6">
        <v>0.44</v>
      </c>
      <c r="E1508" s="8">
        <v>43298</v>
      </c>
      <c r="F1508">
        <f t="shared" si="23"/>
        <v>2018</v>
      </c>
    </row>
    <row r="1509" spans="1:6" x14ac:dyDescent="0.25">
      <c r="A1509" s="67" t="s">
        <v>1334</v>
      </c>
      <c r="B1509" s="67" t="s">
        <v>2619</v>
      </c>
      <c r="C1509" s="6">
        <v>7828.1279999999997</v>
      </c>
      <c r="D1509" s="6">
        <v>1.232</v>
      </c>
      <c r="E1509" s="8">
        <v>43298</v>
      </c>
      <c r="F1509">
        <f t="shared" si="23"/>
        <v>2018</v>
      </c>
    </row>
    <row r="1510" spans="1:6" x14ac:dyDescent="0.25">
      <c r="A1510" s="67" t="s">
        <v>1334</v>
      </c>
      <c r="B1510" s="67" t="s">
        <v>2619</v>
      </c>
      <c r="C1510" s="6">
        <v>15656.255999999999</v>
      </c>
      <c r="D1510" s="6">
        <v>2.464</v>
      </c>
      <c r="E1510" s="8">
        <v>43298</v>
      </c>
      <c r="F1510">
        <f t="shared" si="23"/>
        <v>2018</v>
      </c>
    </row>
    <row r="1511" spans="1:6" x14ac:dyDescent="0.25">
      <c r="A1511" s="67" t="s">
        <v>1334</v>
      </c>
      <c r="B1511" s="67" t="s">
        <v>2620</v>
      </c>
      <c r="C1511" s="6">
        <v>2181.6959999999999</v>
      </c>
      <c r="D1511" s="6">
        <v>0.52800000000000002</v>
      </c>
      <c r="E1511" s="8">
        <v>43300</v>
      </c>
      <c r="F1511">
        <f t="shared" si="23"/>
        <v>2018</v>
      </c>
    </row>
    <row r="1512" spans="1:6" x14ac:dyDescent="0.25">
      <c r="A1512" s="67" t="s">
        <v>1334</v>
      </c>
      <c r="B1512" s="67" t="s">
        <v>2620</v>
      </c>
      <c r="C1512" s="6">
        <v>347.08800000000002</v>
      </c>
      <c r="D1512" s="6">
        <v>8.4000000000000005E-2</v>
      </c>
      <c r="E1512" s="8">
        <v>43300</v>
      </c>
      <c r="F1512">
        <f t="shared" si="23"/>
        <v>2018</v>
      </c>
    </row>
    <row r="1513" spans="1:6" x14ac:dyDescent="0.25">
      <c r="A1513" s="67" t="s">
        <v>1334</v>
      </c>
      <c r="B1513" s="67" t="s">
        <v>2621</v>
      </c>
      <c r="C1513" s="6">
        <v>824.03200000000004</v>
      </c>
      <c r="D1513" s="6">
        <v>0.17599999999999999</v>
      </c>
      <c r="E1513" s="8">
        <v>43291</v>
      </c>
      <c r="F1513">
        <f t="shared" si="23"/>
        <v>2018</v>
      </c>
    </row>
    <row r="1514" spans="1:6" x14ac:dyDescent="0.25">
      <c r="A1514" s="67" t="s">
        <v>1334</v>
      </c>
      <c r="B1514" s="67" t="s">
        <v>2621</v>
      </c>
      <c r="C1514" s="6">
        <v>2472.096</v>
      </c>
      <c r="D1514" s="6">
        <v>0.52800000000000002</v>
      </c>
      <c r="E1514" s="8">
        <v>43291</v>
      </c>
      <c r="F1514">
        <f t="shared" si="23"/>
        <v>2018</v>
      </c>
    </row>
    <row r="1515" spans="1:6" x14ac:dyDescent="0.25">
      <c r="A1515" s="67" t="s">
        <v>1334</v>
      </c>
      <c r="B1515" s="67" t="s">
        <v>2621</v>
      </c>
      <c r="C1515" s="6">
        <v>3296.1280000000002</v>
      </c>
      <c r="D1515" s="6">
        <v>0.70399999999999996</v>
      </c>
      <c r="E1515" s="8">
        <v>43291</v>
      </c>
      <c r="F1515">
        <f t="shared" si="23"/>
        <v>2018</v>
      </c>
    </row>
    <row r="1516" spans="1:6" x14ac:dyDescent="0.25">
      <c r="A1516" s="67" t="s">
        <v>1334</v>
      </c>
      <c r="B1516" s="67" t="s">
        <v>2621</v>
      </c>
      <c r="C1516" s="6">
        <v>5768.2240000000002</v>
      </c>
      <c r="D1516" s="6">
        <v>1.232</v>
      </c>
      <c r="E1516" s="8">
        <v>43291</v>
      </c>
      <c r="F1516">
        <f t="shared" si="23"/>
        <v>2018</v>
      </c>
    </row>
    <row r="1517" spans="1:6" x14ac:dyDescent="0.25">
      <c r="A1517" s="67" t="s">
        <v>1334</v>
      </c>
      <c r="B1517" s="67" t="s">
        <v>2621</v>
      </c>
      <c r="C1517" s="6">
        <v>11536.448</v>
      </c>
      <c r="D1517" s="6">
        <v>2.464</v>
      </c>
      <c r="E1517" s="8">
        <v>43291</v>
      </c>
      <c r="F1517">
        <f t="shared" si="23"/>
        <v>2018</v>
      </c>
    </row>
    <row r="1518" spans="1:6" x14ac:dyDescent="0.25">
      <c r="A1518" s="67" t="s">
        <v>1334</v>
      </c>
      <c r="B1518" s="67" t="s">
        <v>2621</v>
      </c>
      <c r="C1518" s="6">
        <v>589.93200000000002</v>
      </c>
      <c r="D1518" s="6">
        <v>0.126</v>
      </c>
      <c r="E1518" s="8">
        <v>43291</v>
      </c>
      <c r="F1518">
        <f t="shared" si="23"/>
        <v>2018</v>
      </c>
    </row>
    <row r="1519" spans="1:6" x14ac:dyDescent="0.25">
      <c r="A1519" s="67" t="s">
        <v>1334</v>
      </c>
      <c r="B1519" s="67" t="s">
        <v>2621</v>
      </c>
      <c r="C1519" s="6">
        <v>1769.796</v>
      </c>
      <c r="D1519" s="6">
        <v>0.378</v>
      </c>
      <c r="E1519" s="8">
        <v>43291</v>
      </c>
      <c r="F1519">
        <f t="shared" si="23"/>
        <v>2018</v>
      </c>
    </row>
    <row r="1520" spans="1:6" x14ac:dyDescent="0.25">
      <c r="A1520" s="67" t="s">
        <v>1334</v>
      </c>
      <c r="B1520" s="67" t="s">
        <v>2621</v>
      </c>
      <c r="C1520" s="6">
        <v>2275.4520000000002</v>
      </c>
      <c r="D1520" s="6">
        <v>0.48599999999999999</v>
      </c>
      <c r="E1520" s="8">
        <v>43291</v>
      </c>
      <c r="F1520">
        <f t="shared" si="23"/>
        <v>2018</v>
      </c>
    </row>
    <row r="1521" spans="1:6" x14ac:dyDescent="0.25">
      <c r="A1521" s="67" t="s">
        <v>1334</v>
      </c>
      <c r="B1521" s="67" t="s">
        <v>2621</v>
      </c>
      <c r="C1521" s="6">
        <v>2275.4520000000002</v>
      </c>
      <c r="D1521" s="6">
        <v>0.48599999999999999</v>
      </c>
      <c r="E1521" s="8">
        <v>43291</v>
      </c>
      <c r="F1521">
        <f t="shared" si="23"/>
        <v>2018</v>
      </c>
    </row>
    <row r="1522" spans="1:6" x14ac:dyDescent="0.25">
      <c r="A1522" s="67" t="s">
        <v>1334</v>
      </c>
      <c r="B1522" s="67" t="s">
        <v>2621</v>
      </c>
      <c r="C1522" s="6">
        <v>6826.3559999999998</v>
      </c>
      <c r="D1522" s="6">
        <v>1.458</v>
      </c>
      <c r="E1522" s="8">
        <v>43291</v>
      </c>
      <c r="F1522">
        <f t="shared" si="23"/>
        <v>2018</v>
      </c>
    </row>
    <row r="1523" spans="1:6" x14ac:dyDescent="0.25">
      <c r="A1523" s="67" t="s">
        <v>1334</v>
      </c>
      <c r="B1523" s="67" t="s">
        <v>2621</v>
      </c>
      <c r="C1523" s="6">
        <v>2275.4520000000002</v>
      </c>
      <c r="D1523" s="6">
        <v>0.48599999999999999</v>
      </c>
      <c r="E1523" s="8">
        <v>43291</v>
      </c>
      <c r="F1523">
        <f t="shared" si="23"/>
        <v>2018</v>
      </c>
    </row>
    <row r="1524" spans="1:6" x14ac:dyDescent="0.25">
      <c r="A1524" s="67" t="s">
        <v>1334</v>
      </c>
      <c r="B1524" s="67" t="s">
        <v>2622</v>
      </c>
      <c r="C1524" s="6">
        <v>3698.8159999999998</v>
      </c>
      <c r="D1524" s="6">
        <v>0.70399999999999996</v>
      </c>
      <c r="E1524" s="8">
        <v>43300</v>
      </c>
      <c r="F1524">
        <f t="shared" si="23"/>
        <v>2018</v>
      </c>
    </row>
    <row r="1525" spans="1:6" x14ac:dyDescent="0.25">
      <c r="A1525" s="67" t="s">
        <v>1334</v>
      </c>
      <c r="B1525" s="67" t="s">
        <v>2622</v>
      </c>
      <c r="C1525" s="6">
        <v>6178.7039999999997</v>
      </c>
      <c r="D1525" s="6">
        <v>1.1759999999999999</v>
      </c>
      <c r="E1525" s="8">
        <v>43300</v>
      </c>
      <c r="F1525">
        <f t="shared" si="23"/>
        <v>2018</v>
      </c>
    </row>
    <row r="1526" spans="1:6" x14ac:dyDescent="0.25">
      <c r="A1526" s="67" t="s">
        <v>1334</v>
      </c>
      <c r="B1526" s="67" t="s">
        <v>2623</v>
      </c>
      <c r="C1526" s="6">
        <v>725.29600000000005</v>
      </c>
      <c r="D1526" s="6">
        <v>0.17599999999999999</v>
      </c>
      <c r="E1526" s="8">
        <v>43280</v>
      </c>
      <c r="F1526">
        <f t="shared" si="23"/>
        <v>2018</v>
      </c>
    </row>
    <row r="1527" spans="1:6" x14ac:dyDescent="0.25">
      <c r="A1527" s="67" t="s">
        <v>1334</v>
      </c>
      <c r="B1527" s="67" t="s">
        <v>2623</v>
      </c>
      <c r="C1527" s="6">
        <v>10558.002</v>
      </c>
      <c r="D1527" s="6">
        <v>2.5619999999999998</v>
      </c>
      <c r="E1527" s="8">
        <v>43280</v>
      </c>
      <c r="F1527">
        <f t="shared" si="23"/>
        <v>2018</v>
      </c>
    </row>
    <row r="1528" spans="1:6" x14ac:dyDescent="0.25">
      <c r="A1528" s="67" t="s">
        <v>1334</v>
      </c>
      <c r="B1528" s="67" t="s">
        <v>2624</v>
      </c>
      <c r="C1528" s="6">
        <v>11837.616</v>
      </c>
      <c r="D1528" s="6">
        <v>2.0579999999999998</v>
      </c>
      <c r="E1528" s="8">
        <v>43293</v>
      </c>
      <c r="F1528">
        <f t="shared" si="23"/>
        <v>2018</v>
      </c>
    </row>
    <row r="1529" spans="1:6" x14ac:dyDescent="0.25">
      <c r="A1529" s="67" t="s">
        <v>1334</v>
      </c>
      <c r="B1529" s="67" t="s">
        <v>2625</v>
      </c>
      <c r="C1529" s="6">
        <v>4642.3519999999999</v>
      </c>
      <c r="D1529" s="6">
        <v>1.1439999999999999</v>
      </c>
      <c r="E1529" s="8">
        <v>43292</v>
      </c>
      <c r="F1529">
        <f t="shared" si="23"/>
        <v>2018</v>
      </c>
    </row>
    <row r="1530" spans="1:6" x14ac:dyDescent="0.25">
      <c r="A1530" s="67" t="s">
        <v>1334</v>
      </c>
      <c r="B1530" s="67" t="s">
        <v>2625</v>
      </c>
      <c r="C1530" s="6">
        <v>714.20799999999997</v>
      </c>
      <c r="D1530" s="6">
        <v>0.17599999999999999</v>
      </c>
      <c r="E1530" s="8">
        <v>43292</v>
      </c>
      <c r="F1530">
        <f t="shared" si="23"/>
        <v>2018</v>
      </c>
    </row>
    <row r="1531" spans="1:6" x14ac:dyDescent="0.25">
      <c r="A1531" s="67" t="s">
        <v>1334</v>
      </c>
      <c r="B1531" s="67" t="s">
        <v>2625</v>
      </c>
      <c r="C1531" s="6">
        <v>2499.7280000000001</v>
      </c>
      <c r="D1531" s="6">
        <v>0.61599999999999999</v>
      </c>
      <c r="E1531" s="8">
        <v>43292</v>
      </c>
      <c r="F1531">
        <f t="shared" si="23"/>
        <v>2018</v>
      </c>
    </row>
    <row r="1532" spans="1:6" x14ac:dyDescent="0.25">
      <c r="A1532" s="67" t="s">
        <v>1334</v>
      </c>
      <c r="B1532" s="67" t="s">
        <v>2625</v>
      </c>
      <c r="C1532" s="6">
        <v>3928.1439999999998</v>
      </c>
      <c r="D1532" s="6">
        <v>0.96799999999999997</v>
      </c>
      <c r="E1532" s="8">
        <v>43292</v>
      </c>
      <c r="F1532">
        <f t="shared" si="23"/>
        <v>2018</v>
      </c>
    </row>
    <row r="1533" spans="1:6" x14ac:dyDescent="0.25">
      <c r="A1533" s="67" t="s">
        <v>1334</v>
      </c>
      <c r="B1533" s="67" t="s">
        <v>2625</v>
      </c>
      <c r="C1533" s="6">
        <v>1363.4880000000001</v>
      </c>
      <c r="D1533" s="6">
        <v>0.33600000000000002</v>
      </c>
      <c r="E1533" s="8">
        <v>43292</v>
      </c>
      <c r="F1533">
        <f t="shared" si="23"/>
        <v>2018</v>
      </c>
    </row>
    <row r="1534" spans="1:6" x14ac:dyDescent="0.25">
      <c r="A1534" s="67" t="s">
        <v>1334</v>
      </c>
      <c r="B1534" s="67" t="s">
        <v>2626</v>
      </c>
      <c r="C1534" s="6">
        <v>1779.12</v>
      </c>
      <c r="D1534" s="6">
        <v>0.42</v>
      </c>
      <c r="E1534" s="8">
        <v>43300</v>
      </c>
      <c r="F1534">
        <f t="shared" si="23"/>
        <v>2018</v>
      </c>
    </row>
    <row r="1535" spans="1:6" x14ac:dyDescent="0.25">
      <c r="A1535" s="67" t="s">
        <v>1334</v>
      </c>
      <c r="B1535" s="67" t="s">
        <v>2626</v>
      </c>
      <c r="C1535" s="6">
        <v>14910.72</v>
      </c>
      <c r="D1535" s="6">
        <v>3.52</v>
      </c>
      <c r="E1535" s="8">
        <v>43300</v>
      </c>
      <c r="F1535">
        <f t="shared" si="23"/>
        <v>2018</v>
      </c>
    </row>
    <row r="1536" spans="1:6" x14ac:dyDescent="0.25">
      <c r="A1536" s="67" t="s">
        <v>1334</v>
      </c>
      <c r="B1536" s="67" t="s">
        <v>2626</v>
      </c>
      <c r="C1536" s="6">
        <v>889.56</v>
      </c>
      <c r="D1536" s="6">
        <v>0.21</v>
      </c>
      <c r="E1536" s="8">
        <v>43300</v>
      </c>
      <c r="F1536">
        <f t="shared" si="23"/>
        <v>2018</v>
      </c>
    </row>
    <row r="1537" spans="1:6" x14ac:dyDescent="0.25">
      <c r="A1537" s="67" t="s">
        <v>1334</v>
      </c>
      <c r="B1537" s="67" t="s">
        <v>2626</v>
      </c>
      <c r="C1537" s="6">
        <v>355.82400000000001</v>
      </c>
      <c r="D1537" s="6">
        <v>8.4000000000000005E-2</v>
      </c>
      <c r="E1537" s="8">
        <v>43300</v>
      </c>
      <c r="F1537">
        <f t="shared" si="23"/>
        <v>2018</v>
      </c>
    </row>
    <row r="1538" spans="1:6" x14ac:dyDescent="0.25">
      <c r="A1538" s="67" t="s">
        <v>1334</v>
      </c>
      <c r="B1538" s="67" t="s">
        <v>2626</v>
      </c>
      <c r="C1538" s="6">
        <v>8895.6</v>
      </c>
      <c r="D1538" s="6">
        <v>2.1</v>
      </c>
      <c r="E1538" s="8">
        <v>43300</v>
      </c>
      <c r="F1538">
        <f t="shared" si="23"/>
        <v>2018</v>
      </c>
    </row>
    <row r="1539" spans="1:6" x14ac:dyDescent="0.25">
      <c r="A1539" s="67" t="s">
        <v>1334</v>
      </c>
      <c r="B1539" s="67" t="s">
        <v>2627</v>
      </c>
      <c r="C1539" s="6">
        <v>6525.7920000000004</v>
      </c>
      <c r="D1539" s="6">
        <v>2.016</v>
      </c>
      <c r="E1539" s="8">
        <v>43292</v>
      </c>
      <c r="F1539">
        <f t="shared" ref="F1539:F1602" si="24">YEAR(E1539)</f>
        <v>2018</v>
      </c>
    </row>
    <row r="1540" spans="1:6" x14ac:dyDescent="0.25">
      <c r="A1540" s="67" t="s">
        <v>1334</v>
      </c>
      <c r="B1540" s="67" t="s">
        <v>2628</v>
      </c>
      <c r="C1540" s="6">
        <v>3321.0239999999999</v>
      </c>
      <c r="D1540" s="6">
        <v>0.67200000000000004</v>
      </c>
      <c r="E1540" s="8">
        <v>43300</v>
      </c>
      <c r="F1540">
        <f t="shared" si="24"/>
        <v>2018</v>
      </c>
    </row>
    <row r="1541" spans="1:6" x14ac:dyDescent="0.25">
      <c r="A1541" s="67" t="s">
        <v>1334</v>
      </c>
      <c r="B1541" s="67" t="s">
        <v>2628</v>
      </c>
      <c r="C1541" s="6">
        <v>7472.3040000000001</v>
      </c>
      <c r="D1541" s="6">
        <v>1.512</v>
      </c>
      <c r="E1541" s="8">
        <v>43300</v>
      </c>
      <c r="F1541">
        <f t="shared" si="24"/>
        <v>2018</v>
      </c>
    </row>
    <row r="1542" spans="1:6" x14ac:dyDescent="0.25">
      <c r="A1542" s="67" t="s">
        <v>1334</v>
      </c>
      <c r="B1542" s="67" t="s">
        <v>2628</v>
      </c>
      <c r="C1542" s="6">
        <v>2001.51</v>
      </c>
      <c r="D1542" s="6">
        <v>0.40500000000000003</v>
      </c>
      <c r="E1542" s="8">
        <v>43300</v>
      </c>
      <c r="F1542">
        <f t="shared" si="24"/>
        <v>2018</v>
      </c>
    </row>
    <row r="1543" spans="1:6" x14ac:dyDescent="0.25">
      <c r="A1543" s="67" t="s">
        <v>1334</v>
      </c>
      <c r="B1543" s="67" t="s">
        <v>2628</v>
      </c>
      <c r="C1543" s="6">
        <v>415.12799999999999</v>
      </c>
      <c r="D1543" s="6">
        <v>8.4000000000000005E-2</v>
      </c>
      <c r="E1543" s="8">
        <v>43300</v>
      </c>
      <c r="F1543">
        <f t="shared" si="24"/>
        <v>2018</v>
      </c>
    </row>
    <row r="1544" spans="1:6" x14ac:dyDescent="0.25">
      <c r="A1544" s="67" t="s">
        <v>1334</v>
      </c>
      <c r="B1544" s="67" t="s">
        <v>2628</v>
      </c>
      <c r="C1544" s="6">
        <v>4151.28</v>
      </c>
      <c r="D1544" s="6">
        <v>0.84</v>
      </c>
      <c r="E1544" s="8">
        <v>43300</v>
      </c>
      <c r="F1544">
        <f t="shared" si="24"/>
        <v>2018</v>
      </c>
    </row>
    <row r="1545" spans="1:6" x14ac:dyDescent="0.25">
      <c r="A1545" s="67" t="s">
        <v>1334</v>
      </c>
      <c r="B1545" s="67" t="s">
        <v>2628</v>
      </c>
      <c r="C1545" s="6">
        <v>9340.3799999999992</v>
      </c>
      <c r="D1545" s="6">
        <v>1.89</v>
      </c>
      <c r="E1545" s="8">
        <v>43300</v>
      </c>
      <c r="F1545">
        <f t="shared" si="24"/>
        <v>2018</v>
      </c>
    </row>
    <row r="1546" spans="1:6" x14ac:dyDescent="0.25">
      <c r="A1546" s="67" t="s">
        <v>1334</v>
      </c>
      <c r="B1546" s="67" t="s">
        <v>2629</v>
      </c>
      <c r="C1546" s="6">
        <v>1056.1759999999999</v>
      </c>
      <c r="D1546" s="6">
        <v>0.17599999999999999</v>
      </c>
      <c r="E1546" s="8">
        <v>43300</v>
      </c>
      <c r="F1546">
        <f t="shared" si="24"/>
        <v>2018</v>
      </c>
    </row>
    <row r="1547" spans="1:6" x14ac:dyDescent="0.25">
      <c r="A1547" s="67" t="s">
        <v>1334</v>
      </c>
      <c r="B1547" s="67" t="s">
        <v>2629</v>
      </c>
      <c r="C1547" s="6">
        <v>2112.3519999999999</v>
      </c>
      <c r="D1547" s="6">
        <v>0.35199999999999998</v>
      </c>
      <c r="E1547" s="8">
        <v>43300</v>
      </c>
      <c r="F1547">
        <f t="shared" si="24"/>
        <v>2018</v>
      </c>
    </row>
    <row r="1548" spans="1:6" x14ac:dyDescent="0.25">
      <c r="A1548" s="67" t="s">
        <v>1334</v>
      </c>
      <c r="B1548" s="67" t="s">
        <v>2629</v>
      </c>
      <c r="C1548" s="6">
        <v>11617.936</v>
      </c>
      <c r="D1548" s="6">
        <v>1.9359999999999999</v>
      </c>
      <c r="E1548" s="8">
        <v>43300</v>
      </c>
      <c r="F1548">
        <f t="shared" si="24"/>
        <v>2018</v>
      </c>
    </row>
    <row r="1549" spans="1:6" x14ac:dyDescent="0.25">
      <c r="A1549" s="67" t="s">
        <v>1334</v>
      </c>
      <c r="B1549" s="67" t="s">
        <v>2629</v>
      </c>
      <c r="C1549" s="6">
        <v>756.12599999999998</v>
      </c>
      <c r="D1549" s="6">
        <v>0.126</v>
      </c>
      <c r="E1549" s="8">
        <v>43300</v>
      </c>
      <c r="F1549">
        <f t="shared" si="24"/>
        <v>2018</v>
      </c>
    </row>
    <row r="1550" spans="1:6" x14ac:dyDescent="0.25">
      <c r="A1550" s="67" t="s">
        <v>1334</v>
      </c>
      <c r="B1550" s="67" t="s">
        <v>2629</v>
      </c>
      <c r="C1550" s="6">
        <v>2268.3780000000002</v>
      </c>
      <c r="D1550" s="6">
        <v>0.378</v>
      </c>
      <c r="E1550" s="8">
        <v>43300</v>
      </c>
      <c r="F1550">
        <f t="shared" si="24"/>
        <v>2018</v>
      </c>
    </row>
    <row r="1551" spans="1:6" x14ac:dyDescent="0.25">
      <c r="A1551" s="67" t="s">
        <v>1334</v>
      </c>
      <c r="B1551" s="67" t="s">
        <v>2629</v>
      </c>
      <c r="C1551" s="6">
        <v>5292.8819999999996</v>
      </c>
      <c r="D1551" s="6">
        <v>0.88200000000000001</v>
      </c>
      <c r="E1551" s="8">
        <v>43300</v>
      </c>
      <c r="F1551">
        <f t="shared" si="24"/>
        <v>2018</v>
      </c>
    </row>
    <row r="1552" spans="1:6" x14ac:dyDescent="0.25">
      <c r="A1552" s="67" t="s">
        <v>1334</v>
      </c>
      <c r="B1552" s="67" t="s">
        <v>2630</v>
      </c>
      <c r="C1552" s="6">
        <v>242</v>
      </c>
      <c r="D1552" s="6">
        <v>8.7999999999999995E-2</v>
      </c>
      <c r="E1552" s="8">
        <v>43293</v>
      </c>
      <c r="F1552">
        <f t="shared" si="24"/>
        <v>2018</v>
      </c>
    </row>
    <row r="1553" spans="1:6" x14ac:dyDescent="0.25">
      <c r="A1553" s="67" t="s">
        <v>1334</v>
      </c>
      <c r="B1553" s="67" t="s">
        <v>2630</v>
      </c>
      <c r="C1553" s="6">
        <v>242</v>
      </c>
      <c r="D1553" s="6">
        <v>8.7999999999999995E-2</v>
      </c>
      <c r="E1553" s="8">
        <v>43293</v>
      </c>
      <c r="F1553">
        <f t="shared" si="24"/>
        <v>2018</v>
      </c>
    </row>
    <row r="1554" spans="1:6" x14ac:dyDescent="0.25">
      <c r="A1554" s="67" t="s">
        <v>1334</v>
      </c>
      <c r="B1554" s="67" t="s">
        <v>2630</v>
      </c>
      <c r="C1554" s="6">
        <v>242</v>
      </c>
      <c r="D1554" s="6">
        <v>8.7999999999999995E-2</v>
      </c>
      <c r="E1554" s="8">
        <v>43293</v>
      </c>
      <c r="F1554">
        <f t="shared" si="24"/>
        <v>2018</v>
      </c>
    </row>
    <row r="1555" spans="1:6" x14ac:dyDescent="0.25">
      <c r="A1555" s="67" t="s">
        <v>1334</v>
      </c>
      <c r="B1555" s="67" t="s">
        <v>2630</v>
      </c>
      <c r="C1555" s="6">
        <v>396</v>
      </c>
      <c r="D1555" s="6">
        <v>0.14399999999999999</v>
      </c>
      <c r="E1555" s="8">
        <v>43293</v>
      </c>
      <c r="F1555">
        <f t="shared" si="24"/>
        <v>2018</v>
      </c>
    </row>
    <row r="1556" spans="1:6" x14ac:dyDescent="0.25">
      <c r="A1556" s="67" t="s">
        <v>1334</v>
      </c>
      <c r="B1556" s="67" t="s">
        <v>2630</v>
      </c>
      <c r="C1556" s="6">
        <v>1210</v>
      </c>
      <c r="D1556" s="6">
        <v>0.44</v>
      </c>
      <c r="E1556" s="8">
        <v>43293</v>
      </c>
      <c r="F1556">
        <f t="shared" si="24"/>
        <v>2018</v>
      </c>
    </row>
    <row r="1557" spans="1:6" x14ac:dyDescent="0.25">
      <c r="A1557" s="67" t="s">
        <v>1334</v>
      </c>
      <c r="B1557" s="67" t="s">
        <v>2630</v>
      </c>
      <c r="C1557" s="6">
        <v>1210</v>
      </c>
      <c r="D1557" s="6">
        <v>0.44</v>
      </c>
      <c r="E1557" s="8">
        <v>43293</v>
      </c>
      <c r="F1557">
        <f t="shared" si="24"/>
        <v>2018</v>
      </c>
    </row>
    <row r="1558" spans="1:6" x14ac:dyDescent="0.25">
      <c r="A1558" s="67" t="s">
        <v>1334</v>
      </c>
      <c r="B1558" s="67" t="s">
        <v>2630</v>
      </c>
      <c r="C1558" s="6">
        <v>467.5</v>
      </c>
      <c r="D1558" s="6">
        <v>0.17</v>
      </c>
      <c r="E1558" s="8">
        <v>43293</v>
      </c>
      <c r="F1558">
        <f t="shared" si="24"/>
        <v>2018</v>
      </c>
    </row>
    <row r="1559" spans="1:6" x14ac:dyDescent="0.25">
      <c r="A1559" s="67" t="s">
        <v>1334</v>
      </c>
      <c r="B1559" s="67" t="s">
        <v>2630</v>
      </c>
      <c r="C1559" s="6">
        <v>561</v>
      </c>
      <c r="D1559" s="6">
        <v>0.20399999999999999</v>
      </c>
      <c r="E1559" s="8">
        <v>43293</v>
      </c>
      <c r="F1559">
        <f t="shared" si="24"/>
        <v>2018</v>
      </c>
    </row>
    <row r="1560" spans="1:6" x14ac:dyDescent="0.25">
      <c r="A1560" s="67" t="s">
        <v>1334</v>
      </c>
      <c r="B1560" s="67" t="s">
        <v>2630</v>
      </c>
      <c r="C1560" s="6">
        <v>104.5</v>
      </c>
      <c r="D1560" s="6">
        <v>3.7999999999999999E-2</v>
      </c>
      <c r="E1560" s="8">
        <v>43293</v>
      </c>
      <c r="F1560">
        <f t="shared" si="24"/>
        <v>2018</v>
      </c>
    </row>
    <row r="1561" spans="1:6" x14ac:dyDescent="0.25">
      <c r="A1561" s="67" t="s">
        <v>1334</v>
      </c>
      <c r="B1561" s="67" t="s">
        <v>2630</v>
      </c>
      <c r="C1561" s="6">
        <v>1039.5</v>
      </c>
      <c r="D1561" s="6">
        <v>0.378</v>
      </c>
      <c r="E1561" s="8">
        <v>43293</v>
      </c>
      <c r="F1561">
        <f t="shared" si="24"/>
        <v>2018</v>
      </c>
    </row>
    <row r="1562" spans="1:6" x14ac:dyDescent="0.25">
      <c r="A1562" s="67" t="s">
        <v>1334</v>
      </c>
      <c r="B1562" s="67" t="s">
        <v>2631</v>
      </c>
      <c r="C1562" s="6">
        <v>895.44</v>
      </c>
      <c r="D1562" s="6">
        <v>0.246</v>
      </c>
      <c r="E1562" s="8">
        <v>43292</v>
      </c>
      <c r="F1562">
        <f t="shared" si="24"/>
        <v>2018</v>
      </c>
    </row>
    <row r="1563" spans="1:6" x14ac:dyDescent="0.25">
      <c r="A1563" s="67" t="s">
        <v>1334</v>
      </c>
      <c r="B1563" s="67" t="s">
        <v>2631</v>
      </c>
      <c r="C1563" s="6">
        <v>0</v>
      </c>
      <c r="D1563" s="6">
        <v>0</v>
      </c>
      <c r="E1563" s="8">
        <v>43292</v>
      </c>
      <c r="F1563">
        <f t="shared" si="24"/>
        <v>2018</v>
      </c>
    </row>
    <row r="1564" spans="1:6" x14ac:dyDescent="0.25">
      <c r="A1564" s="67" t="s">
        <v>1334</v>
      </c>
      <c r="B1564" s="67" t="s">
        <v>2632</v>
      </c>
      <c r="C1564" s="6">
        <v>3503.04</v>
      </c>
      <c r="D1564" s="6">
        <v>0.98399999999999999</v>
      </c>
      <c r="E1564" s="8">
        <v>43280</v>
      </c>
      <c r="F1564">
        <f t="shared" si="24"/>
        <v>2018</v>
      </c>
    </row>
    <row r="1565" spans="1:6" x14ac:dyDescent="0.25">
      <c r="A1565" s="67" t="s">
        <v>1334</v>
      </c>
      <c r="B1565" s="67" t="s">
        <v>2632</v>
      </c>
      <c r="C1565" s="6">
        <v>5254.56</v>
      </c>
      <c r="D1565" s="6">
        <v>1.476</v>
      </c>
      <c r="E1565" s="8">
        <v>43280</v>
      </c>
      <c r="F1565">
        <f t="shared" si="24"/>
        <v>2018</v>
      </c>
    </row>
    <row r="1566" spans="1:6" x14ac:dyDescent="0.25">
      <c r="A1566" s="67" t="s">
        <v>1334</v>
      </c>
      <c r="B1566" s="67" t="s">
        <v>2632</v>
      </c>
      <c r="C1566" s="6">
        <v>0</v>
      </c>
      <c r="D1566" s="6">
        <v>0</v>
      </c>
      <c r="E1566" s="8">
        <v>43280</v>
      </c>
      <c r="F1566">
        <f t="shared" si="24"/>
        <v>2018</v>
      </c>
    </row>
    <row r="1567" spans="1:6" x14ac:dyDescent="0.25">
      <c r="A1567" s="67" t="s">
        <v>1334</v>
      </c>
      <c r="B1567" s="67" t="s">
        <v>2632</v>
      </c>
      <c r="C1567" s="6">
        <v>313.27999999999997</v>
      </c>
      <c r="D1567" s="6">
        <v>8.7999999999999995E-2</v>
      </c>
      <c r="E1567" s="8">
        <v>43280</v>
      </c>
      <c r="F1567">
        <f t="shared" si="24"/>
        <v>2018</v>
      </c>
    </row>
    <row r="1568" spans="1:6" x14ac:dyDescent="0.25">
      <c r="A1568" s="67" t="s">
        <v>1334</v>
      </c>
      <c r="B1568" s="67" t="s">
        <v>2633</v>
      </c>
      <c r="C1568" s="6">
        <v>2613.6</v>
      </c>
      <c r="D1568" s="6">
        <v>0.36</v>
      </c>
      <c r="E1568" s="8">
        <v>43293</v>
      </c>
      <c r="F1568">
        <f t="shared" si="24"/>
        <v>2018</v>
      </c>
    </row>
    <row r="1569" spans="1:6" x14ac:dyDescent="0.25">
      <c r="A1569" s="67" t="s">
        <v>1334</v>
      </c>
      <c r="B1569" s="67" t="s">
        <v>2634</v>
      </c>
      <c r="C1569" s="6">
        <v>2021.3820000000001</v>
      </c>
      <c r="D1569" s="6">
        <v>0.73799999999999999</v>
      </c>
      <c r="E1569" s="8">
        <v>43285</v>
      </c>
      <c r="F1569">
        <f t="shared" si="24"/>
        <v>2018</v>
      </c>
    </row>
    <row r="1570" spans="1:6" x14ac:dyDescent="0.25">
      <c r="A1570" s="67" t="s">
        <v>1334</v>
      </c>
      <c r="B1570" s="67" t="s">
        <v>2634</v>
      </c>
      <c r="C1570" s="6">
        <v>2695.1759999999999</v>
      </c>
      <c r="D1570" s="6">
        <v>0.98399999999999999</v>
      </c>
      <c r="E1570" s="8">
        <v>43285</v>
      </c>
      <c r="F1570">
        <f t="shared" si="24"/>
        <v>2018</v>
      </c>
    </row>
    <row r="1571" spans="1:6" x14ac:dyDescent="0.25">
      <c r="A1571" s="67" t="s">
        <v>1334</v>
      </c>
      <c r="B1571" s="67" t="s">
        <v>2634</v>
      </c>
      <c r="C1571" s="6">
        <v>0</v>
      </c>
      <c r="D1571" s="6">
        <v>0</v>
      </c>
      <c r="E1571" s="8">
        <v>43285</v>
      </c>
      <c r="F1571">
        <f t="shared" si="24"/>
        <v>2018</v>
      </c>
    </row>
    <row r="1572" spans="1:6" x14ac:dyDescent="0.25">
      <c r="A1572" s="67" t="s">
        <v>1334</v>
      </c>
      <c r="B1572" s="67" t="s">
        <v>2634</v>
      </c>
      <c r="C1572" s="6">
        <v>345.11399999999998</v>
      </c>
      <c r="D1572" s="6">
        <v>0.126</v>
      </c>
      <c r="E1572" s="8">
        <v>43285</v>
      </c>
      <c r="F1572">
        <f t="shared" si="24"/>
        <v>2018</v>
      </c>
    </row>
    <row r="1573" spans="1:6" x14ac:dyDescent="0.25">
      <c r="A1573" s="67" t="s">
        <v>1334</v>
      </c>
      <c r="B1573" s="67" t="s">
        <v>2635</v>
      </c>
      <c r="C1573" s="6">
        <v>259.92</v>
      </c>
      <c r="D1573" s="6">
        <v>4.8000000000000001E-2</v>
      </c>
      <c r="E1573" s="8">
        <v>43285</v>
      </c>
      <c r="F1573">
        <f t="shared" si="24"/>
        <v>2018</v>
      </c>
    </row>
    <row r="1574" spans="1:6" x14ac:dyDescent="0.25">
      <c r="A1574" s="67" t="s">
        <v>1334</v>
      </c>
      <c r="B1574" s="67" t="s">
        <v>2635</v>
      </c>
      <c r="C1574" s="6">
        <v>682.29</v>
      </c>
      <c r="D1574" s="6">
        <v>0.126</v>
      </c>
      <c r="E1574" s="8">
        <v>43285</v>
      </c>
      <c r="F1574">
        <f t="shared" si="24"/>
        <v>2018</v>
      </c>
    </row>
    <row r="1575" spans="1:6" x14ac:dyDescent="0.25">
      <c r="A1575" s="67" t="s">
        <v>1334</v>
      </c>
      <c r="B1575" s="67" t="s">
        <v>2635</v>
      </c>
      <c r="C1575" s="6">
        <v>1705.7249999999999</v>
      </c>
      <c r="D1575" s="6">
        <v>0.315</v>
      </c>
      <c r="E1575" s="8">
        <v>43285</v>
      </c>
      <c r="F1575">
        <f t="shared" si="24"/>
        <v>2018</v>
      </c>
    </row>
    <row r="1576" spans="1:6" x14ac:dyDescent="0.25">
      <c r="A1576" s="67" t="s">
        <v>1334</v>
      </c>
      <c r="B1576" s="67" t="s">
        <v>2635</v>
      </c>
      <c r="C1576" s="6">
        <v>4792.2749999999996</v>
      </c>
      <c r="D1576" s="6">
        <v>0.88500000000000001</v>
      </c>
      <c r="E1576" s="8">
        <v>43285</v>
      </c>
      <c r="F1576">
        <f t="shared" si="24"/>
        <v>2018</v>
      </c>
    </row>
    <row r="1577" spans="1:6" x14ac:dyDescent="0.25">
      <c r="A1577" s="67" t="s">
        <v>1334</v>
      </c>
      <c r="B1577" s="67" t="s">
        <v>2636</v>
      </c>
      <c r="C1577" s="6">
        <v>201.34399999999999</v>
      </c>
      <c r="D1577" s="6">
        <v>8.7999999999999995E-2</v>
      </c>
      <c r="E1577" s="8">
        <v>43286</v>
      </c>
      <c r="F1577">
        <f t="shared" si="24"/>
        <v>2018</v>
      </c>
    </row>
    <row r="1578" spans="1:6" x14ac:dyDescent="0.25">
      <c r="A1578" s="67" t="s">
        <v>1334</v>
      </c>
      <c r="B1578" s="67" t="s">
        <v>2636</v>
      </c>
      <c r="C1578" s="6">
        <v>384.38400000000001</v>
      </c>
      <c r="D1578" s="6">
        <v>0.16800000000000001</v>
      </c>
      <c r="E1578" s="8">
        <v>43286</v>
      </c>
      <c r="F1578">
        <f t="shared" si="24"/>
        <v>2018</v>
      </c>
    </row>
    <row r="1579" spans="1:6" x14ac:dyDescent="0.25">
      <c r="A1579" s="67" t="s">
        <v>1334</v>
      </c>
      <c r="B1579" s="67" t="s">
        <v>2636</v>
      </c>
      <c r="C1579" s="6">
        <v>768.76800000000003</v>
      </c>
      <c r="D1579" s="6">
        <v>0.33600000000000002</v>
      </c>
      <c r="E1579" s="8">
        <v>43286</v>
      </c>
      <c r="F1579">
        <f t="shared" si="24"/>
        <v>2018</v>
      </c>
    </row>
    <row r="1580" spans="1:6" x14ac:dyDescent="0.25">
      <c r="A1580" s="67" t="s">
        <v>1334</v>
      </c>
      <c r="B1580" s="67" t="s">
        <v>2637</v>
      </c>
      <c r="C1580" s="6">
        <v>719.46</v>
      </c>
      <c r="D1580" s="6">
        <v>0.21</v>
      </c>
      <c r="E1580" s="8">
        <v>43300</v>
      </c>
      <c r="F1580">
        <f t="shared" si="24"/>
        <v>2018</v>
      </c>
    </row>
    <row r="1581" spans="1:6" x14ac:dyDescent="0.25">
      <c r="A1581" s="67" t="s">
        <v>1334</v>
      </c>
      <c r="B1581" s="67" t="s">
        <v>2637</v>
      </c>
      <c r="C1581" s="6">
        <v>143.892</v>
      </c>
      <c r="D1581" s="6">
        <v>4.2000000000000003E-2</v>
      </c>
      <c r="E1581" s="8">
        <v>43300</v>
      </c>
      <c r="F1581">
        <f t="shared" si="24"/>
        <v>2018</v>
      </c>
    </row>
    <row r="1582" spans="1:6" x14ac:dyDescent="0.25">
      <c r="A1582" s="67" t="s">
        <v>1334</v>
      </c>
      <c r="B1582" s="67" t="s">
        <v>2638</v>
      </c>
      <c r="C1582" s="6">
        <v>674.8</v>
      </c>
      <c r="D1582" s="6">
        <v>0.2</v>
      </c>
      <c r="E1582" s="8">
        <v>43300</v>
      </c>
      <c r="F1582">
        <f t="shared" si="24"/>
        <v>2018</v>
      </c>
    </row>
    <row r="1583" spans="1:6" x14ac:dyDescent="0.25">
      <c r="A1583" s="67" t="s">
        <v>1334</v>
      </c>
      <c r="B1583" s="67" t="s">
        <v>2638</v>
      </c>
      <c r="C1583" s="6">
        <v>161.952</v>
      </c>
      <c r="D1583" s="6">
        <v>4.8000000000000001E-2</v>
      </c>
      <c r="E1583" s="8">
        <v>43300</v>
      </c>
      <c r="F1583">
        <f t="shared" si="24"/>
        <v>2018</v>
      </c>
    </row>
    <row r="1584" spans="1:6" x14ac:dyDescent="0.25">
      <c r="A1584" s="67" t="s">
        <v>1334</v>
      </c>
      <c r="B1584" s="67" t="s">
        <v>2638</v>
      </c>
      <c r="C1584" s="6">
        <v>485.85599999999999</v>
      </c>
      <c r="D1584" s="6">
        <v>0.14399999999999999</v>
      </c>
      <c r="E1584" s="8">
        <v>43300</v>
      </c>
      <c r="F1584">
        <f t="shared" si="24"/>
        <v>2018</v>
      </c>
    </row>
    <row r="1585" spans="1:6" x14ac:dyDescent="0.25">
      <c r="A1585" s="67" t="s">
        <v>1334</v>
      </c>
      <c r="B1585" s="67" t="s">
        <v>2638</v>
      </c>
      <c r="C1585" s="6">
        <v>212.56200000000001</v>
      </c>
      <c r="D1585" s="6">
        <v>6.3E-2</v>
      </c>
      <c r="E1585" s="8">
        <v>43300</v>
      </c>
      <c r="F1585">
        <f t="shared" si="24"/>
        <v>2018</v>
      </c>
    </row>
    <row r="1586" spans="1:6" x14ac:dyDescent="0.25">
      <c r="A1586" s="67" t="s">
        <v>1334</v>
      </c>
      <c r="B1586" s="67" t="s">
        <v>2638</v>
      </c>
      <c r="C1586" s="6">
        <v>212.56200000000001</v>
      </c>
      <c r="D1586" s="6">
        <v>6.3E-2</v>
      </c>
      <c r="E1586" s="8">
        <v>43300</v>
      </c>
      <c r="F1586">
        <f t="shared" si="24"/>
        <v>2018</v>
      </c>
    </row>
    <row r="1587" spans="1:6" x14ac:dyDescent="0.25">
      <c r="A1587" s="67" t="s">
        <v>1334</v>
      </c>
      <c r="B1587" s="67" t="s">
        <v>2639</v>
      </c>
      <c r="C1587" s="6">
        <v>416</v>
      </c>
      <c r="D1587" s="6">
        <v>0.2</v>
      </c>
      <c r="E1587" s="8">
        <v>43298</v>
      </c>
      <c r="F1587">
        <f t="shared" si="24"/>
        <v>2018</v>
      </c>
    </row>
    <row r="1588" spans="1:6" x14ac:dyDescent="0.25">
      <c r="A1588" s="67" t="s">
        <v>1334</v>
      </c>
      <c r="B1588" s="67" t="s">
        <v>2639</v>
      </c>
      <c r="C1588" s="6">
        <v>2096.64</v>
      </c>
      <c r="D1588" s="6">
        <v>1.008</v>
      </c>
      <c r="E1588" s="8">
        <v>43298</v>
      </c>
      <c r="F1588">
        <f t="shared" si="24"/>
        <v>2018</v>
      </c>
    </row>
    <row r="1589" spans="1:6" x14ac:dyDescent="0.25">
      <c r="A1589" s="67" t="s">
        <v>1334</v>
      </c>
      <c r="B1589" s="67" t="s">
        <v>2639</v>
      </c>
      <c r="C1589" s="6">
        <v>262.08</v>
      </c>
      <c r="D1589" s="6">
        <v>0.126</v>
      </c>
      <c r="E1589" s="8">
        <v>43298</v>
      </c>
      <c r="F1589">
        <f t="shared" si="24"/>
        <v>2018</v>
      </c>
    </row>
    <row r="1590" spans="1:6" x14ac:dyDescent="0.25">
      <c r="A1590" s="67" t="s">
        <v>1334</v>
      </c>
      <c r="B1590" s="67" t="s">
        <v>2639</v>
      </c>
      <c r="C1590" s="6">
        <v>524.16</v>
      </c>
      <c r="D1590" s="6">
        <v>0.252</v>
      </c>
      <c r="E1590" s="8">
        <v>43298</v>
      </c>
      <c r="F1590">
        <f t="shared" si="24"/>
        <v>2018</v>
      </c>
    </row>
    <row r="1591" spans="1:6" x14ac:dyDescent="0.25">
      <c r="A1591" s="67" t="s">
        <v>1334</v>
      </c>
      <c r="B1591" s="67" t="s">
        <v>2640</v>
      </c>
      <c r="C1591" s="6">
        <v>96.144000000000005</v>
      </c>
      <c r="D1591" s="6">
        <v>4.8000000000000001E-2</v>
      </c>
      <c r="E1591" s="8">
        <v>43300</v>
      </c>
      <c r="F1591">
        <f t="shared" si="24"/>
        <v>2018</v>
      </c>
    </row>
    <row r="1592" spans="1:6" x14ac:dyDescent="0.25">
      <c r="A1592" s="67" t="s">
        <v>1334</v>
      </c>
      <c r="B1592" s="67" t="s">
        <v>2640</v>
      </c>
      <c r="C1592" s="6">
        <v>252.37799999999999</v>
      </c>
      <c r="D1592" s="6">
        <v>0.126</v>
      </c>
      <c r="E1592" s="8">
        <v>43300</v>
      </c>
      <c r="F1592">
        <f t="shared" si="24"/>
        <v>2018</v>
      </c>
    </row>
    <row r="1593" spans="1:6" x14ac:dyDescent="0.25">
      <c r="A1593" s="67" t="s">
        <v>1334</v>
      </c>
      <c r="B1593" s="67" t="s">
        <v>2640</v>
      </c>
      <c r="C1593" s="6">
        <v>673.00800000000004</v>
      </c>
      <c r="D1593" s="6">
        <v>0.33600000000000002</v>
      </c>
      <c r="E1593" s="8">
        <v>43300</v>
      </c>
      <c r="F1593">
        <f t="shared" si="24"/>
        <v>2018</v>
      </c>
    </row>
    <row r="1594" spans="1:6" x14ac:dyDescent="0.25">
      <c r="A1594" s="67" t="s">
        <v>1334</v>
      </c>
      <c r="B1594" s="67" t="s">
        <v>2640</v>
      </c>
      <c r="C1594" s="6">
        <v>673.00800000000004</v>
      </c>
      <c r="D1594" s="6">
        <v>0.33600000000000002</v>
      </c>
      <c r="E1594" s="8">
        <v>43300</v>
      </c>
      <c r="F1594">
        <f t="shared" si="24"/>
        <v>2018</v>
      </c>
    </row>
    <row r="1595" spans="1:6" x14ac:dyDescent="0.25">
      <c r="A1595" s="67" t="s">
        <v>1334</v>
      </c>
      <c r="B1595" s="67" t="s">
        <v>2640</v>
      </c>
      <c r="C1595" s="6">
        <v>324.48599999999999</v>
      </c>
      <c r="D1595" s="6">
        <v>0.16200000000000001</v>
      </c>
      <c r="E1595" s="8">
        <v>43300</v>
      </c>
      <c r="F1595">
        <f t="shared" si="24"/>
        <v>2018</v>
      </c>
    </row>
    <row r="1596" spans="1:6" x14ac:dyDescent="0.25">
      <c r="A1596" s="67" t="s">
        <v>1334</v>
      </c>
      <c r="B1596" s="67" t="s">
        <v>2641</v>
      </c>
      <c r="C1596" s="6">
        <v>6394.0320000000002</v>
      </c>
      <c r="D1596" s="6">
        <v>1.476</v>
      </c>
      <c r="E1596" s="8">
        <v>43285</v>
      </c>
      <c r="F1596">
        <f t="shared" si="24"/>
        <v>2018</v>
      </c>
    </row>
    <row r="1597" spans="1:6" x14ac:dyDescent="0.25">
      <c r="A1597" s="67" t="s">
        <v>1334</v>
      </c>
      <c r="B1597" s="67" t="s">
        <v>2641</v>
      </c>
      <c r="C1597" s="6">
        <v>0</v>
      </c>
      <c r="D1597" s="6">
        <v>0</v>
      </c>
      <c r="E1597" s="8">
        <v>43285</v>
      </c>
      <c r="F1597">
        <f t="shared" si="24"/>
        <v>2018</v>
      </c>
    </row>
    <row r="1598" spans="1:6" x14ac:dyDescent="0.25">
      <c r="A1598" s="67" t="s">
        <v>1334</v>
      </c>
      <c r="B1598" s="67" t="s">
        <v>2642</v>
      </c>
      <c r="C1598" s="6">
        <v>327.60000000000002</v>
      </c>
      <c r="D1598" s="6">
        <v>0.06</v>
      </c>
      <c r="E1598" s="8">
        <v>43294</v>
      </c>
      <c r="F1598">
        <f t="shared" si="24"/>
        <v>2018</v>
      </c>
    </row>
    <row r="1599" spans="1:6" x14ac:dyDescent="0.25">
      <c r="A1599" s="67" t="s">
        <v>1334</v>
      </c>
      <c r="B1599" s="67" t="s">
        <v>2642</v>
      </c>
      <c r="C1599" s="6">
        <v>109.2</v>
      </c>
      <c r="D1599" s="6">
        <v>0.02</v>
      </c>
      <c r="E1599" s="8">
        <v>43294</v>
      </c>
      <c r="F1599">
        <f t="shared" si="24"/>
        <v>2018</v>
      </c>
    </row>
    <row r="1600" spans="1:6" x14ac:dyDescent="0.25">
      <c r="A1600" s="67" t="s">
        <v>1334</v>
      </c>
      <c r="B1600" s="67" t="s">
        <v>2642</v>
      </c>
      <c r="C1600" s="6">
        <v>9828</v>
      </c>
      <c r="D1600" s="6">
        <v>1.8</v>
      </c>
      <c r="E1600" s="8">
        <v>43294</v>
      </c>
      <c r="F1600">
        <f t="shared" si="24"/>
        <v>2018</v>
      </c>
    </row>
    <row r="1601" spans="1:6" x14ac:dyDescent="0.25">
      <c r="A1601" s="67" t="s">
        <v>1334</v>
      </c>
      <c r="B1601" s="67" t="s">
        <v>2642</v>
      </c>
      <c r="C1601" s="6">
        <v>13104</v>
      </c>
      <c r="D1601" s="6">
        <v>2.4</v>
      </c>
      <c r="E1601" s="8">
        <v>43294</v>
      </c>
      <c r="F1601">
        <f t="shared" si="24"/>
        <v>2018</v>
      </c>
    </row>
    <row r="1602" spans="1:6" x14ac:dyDescent="0.25">
      <c r="A1602" s="67" t="s">
        <v>1334</v>
      </c>
      <c r="B1602" s="67" t="s">
        <v>2642</v>
      </c>
      <c r="C1602" s="6">
        <v>20786.22</v>
      </c>
      <c r="D1602" s="6">
        <v>3.8069999999999999</v>
      </c>
      <c r="E1602" s="8">
        <v>43294</v>
      </c>
      <c r="F1602">
        <f t="shared" si="24"/>
        <v>2018</v>
      </c>
    </row>
    <row r="1603" spans="1:6" x14ac:dyDescent="0.25">
      <c r="A1603" s="67" t="s">
        <v>1334</v>
      </c>
      <c r="B1603" s="67" t="s">
        <v>2642</v>
      </c>
      <c r="C1603" s="6">
        <v>3538.08</v>
      </c>
      <c r="D1603" s="6">
        <v>0.64800000000000002</v>
      </c>
      <c r="E1603" s="8">
        <v>43294</v>
      </c>
      <c r="F1603">
        <f t="shared" ref="F1603:F1666" si="25">YEAR(E1603)</f>
        <v>2018</v>
      </c>
    </row>
    <row r="1604" spans="1:6" x14ac:dyDescent="0.25">
      <c r="A1604" s="67" t="s">
        <v>1334</v>
      </c>
      <c r="B1604" s="67" t="s">
        <v>2642</v>
      </c>
      <c r="C1604" s="6">
        <v>5749.38</v>
      </c>
      <c r="D1604" s="6">
        <v>1.0529999999999999</v>
      </c>
      <c r="E1604" s="8">
        <v>43294</v>
      </c>
      <c r="F1604">
        <f t="shared" si="25"/>
        <v>2018</v>
      </c>
    </row>
    <row r="1605" spans="1:6" x14ac:dyDescent="0.25">
      <c r="A1605" s="67" t="s">
        <v>1334</v>
      </c>
      <c r="B1605" s="67" t="s">
        <v>2643</v>
      </c>
      <c r="C1605" s="6">
        <v>2157.6</v>
      </c>
      <c r="D1605" s="6">
        <v>0.57999999999999996</v>
      </c>
      <c r="E1605" s="8">
        <v>43300</v>
      </c>
      <c r="F1605">
        <f t="shared" si="25"/>
        <v>2018</v>
      </c>
    </row>
    <row r="1606" spans="1:6" x14ac:dyDescent="0.25">
      <c r="A1606" s="67" t="s">
        <v>1334</v>
      </c>
      <c r="B1606" s="67" t="s">
        <v>2643</v>
      </c>
      <c r="C1606" s="6">
        <v>0</v>
      </c>
      <c r="D1606" s="6">
        <v>0</v>
      </c>
      <c r="E1606" s="8">
        <v>43300</v>
      </c>
      <c r="F1606">
        <f t="shared" si="25"/>
        <v>2018</v>
      </c>
    </row>
    <row r="1607" spans="1:6" x14ac:dyDescent="0.25">
      <c r="A1607" s="67" t="s">
        <v>1334</v>
      </c>
      <c r="B1607" s="67" t="s">
        <v>2643</v>
      </c>
      <c r="C1607" s="6">
        <v>334.8</v>
      </c>
      <c r="D1607" s="6">
        <v>0.09</v>
      </c>
      <c r="E1607" s="8">
        <v>43300</v>
      </c>
      <c r="F1607">
        <f t="shared" si="25"/>
        <v>2018</v>
      </c>
    </row>
    <row r="1608" spans="1:6" x14ac:dyDescent="0.25">
      <c r="A1608" s="67" t="s">
        <v>1334</v>
      </c>
      <c r="B1608" s="67" t="s">
        <v>2644</v>
      </c>
      <c r="C1608" s="6">
        <v>15222.48</v>
      </c>
      <c r="D1608" s="6">
        <v>2.46</v>
      </c>
      <c r="E1608" s="8">
        <v>43297</v>
      </c>
      <c r="F1608">
        <f t="shared" si="25"/>
        <v>2018</v>
      </c>
    </row>
    <row r="1609" spans="1:6" x14ac:dyDescent="0.25">
      <c r="A1609" s="67" t="s">
        <v>1334</v>
      </c>
      <c r="B1609" s="67" t="s">
        <v>2644</v>
      </c>
      <c r="C1609" s="6">
        <v>0</v>
      </c>
      <c r="D1609" s="6">
        <v>0</v>
      </c>
      <c r="E1609" s="8">
        <v>43297</v>
      </c>
      <c r="F1609">
        <f t="shared" si="25"/>
        <v>2018</v>
      </c>
    </row>
    <row r="1610" spans="1:6" x14ac:dyDescent="0.25">
      <c r="A1610" s="67" t="s">
        <v>1334</v>
      </c>
      <c r="B1610" s="67" t="s">
        <v>2645</v>
      </c>
      <c r="C1610" s="6">
        <v>2515.9679999999998</v>
      </c>
      <c r="D1610" s="6">
        <v>0.432</v>
      </c>
      <c r="E1610" s="8">
        <v>43293</v>
      </c>
      <c r="F1610">
        <f t="shared" si="25"/>
        <v>2018</v>
      </c>
    </row>
    <row r="1611" spans="1:6" x14ac:dyDescent="0.25">
      <c r="A1611" s="67" t="s">
        <v>1334</v>
      </c>
      <c r="B1611" s="67" t="s">
        <v>2645</v>
      </c>
      <c r="C1611" s="6">
        <v>803.71199999999999</v>
      </c>
      <c r="D1611" s="6">
        <v>0.13800000000000001</v>
      </c>
      <c r="E1611" s="8">
        <v>43293</v>
      </c>
      <c r="F1611">
        <f t="shared" si="25"/>
        <v>2018</v>
      </c>
    </row>
    <row r="1612" spans="1:6" x14ac:dyDescent="0.25">
      <c r="A1612" s="67" t="s">
        <v>1334</v>
      </c>
      <c r="B1612" s="67" t="s">
        <v>2646</v>
      </c>
      <c r="C1612" s="6">
        <v>1118.2080000000001</v>
      </c>
      <c r="D1612" s="6">
        <v>0.192</v>
      </c>
      <c r="E1612" s="8">
        <v>43293</v>
      </c>
      <c r="F1612">
        <f t="shared" si="25"/>
        <v>2018</v>
      </c>
    </row>
    <row r="1613" spans="1:6" x14ac:dyDescent="0.25">
      <c r="A1613" s="67" t="s">
        <v>1334</v>
      </c>
      <c r="B1613" s="67" t="s">
        <v>2646</v>
      </c>
      <c r="C1613" s="6">
        <v>1397.76</v>
      </c>
      <c r="D1613" s="6">
        <v>0.24</v>
      </c>
      <c r="E1613" s="8">
        <v>43293</v>
      </c>
      <c r="F1613">
        <f t="shared" si="25"/>
        <v>2018</v>
      </c>
    </row>
    <row r="1614" spans="1:6" x14ac:dyDescent="0.25">
      <c r="A1614" s="67" t="s">
        <v>1334</v>
      </c>
      <c r="B1614" s="67" t="s">
        <v>2647</v>
      </c>
      <c r="C1614" s="6">
        <v>2436.7199999999998</v>
      </c>
      <c r="D1614" s="6">
        <v>0.33</v>
      </c>
      <c r="E1614" s="8">
        <v>43294</v>
      </c>
      <c r="F1614">
        <f t="shared" si="25"/>
        <v>2018</v>
      </c>
    </row>
    <row r="1615" spans="1:6" x14ac:dyDescent="0.25">
      <c r="A1615" s="67" t="s">
        <v>1334</v>
      </c>
      <c r="B1615" s="67" t="s">
        <v>2647</v>
      </c>
      <c r="C1615" s="6">
        <v>5198.3360000000002</v>
      </c>
      <c r="D1615" s="6">
        <v>0.70399999999999996</v>
      </c>
      <c r="E1615" s="8">
        <v>43294</v>
      </c>
      <c r="F1615">
        <f t="shared" si="25"/>
        <v>2018</v>
      </c>
    </row>
    <row r="1616" spans="1:6" x14ac:dyDescent="0.25">
      <c r="A1616" s="67" t="s">
        <v>1334</v>
      </c>
      <c r="B1616" s="67" t="s">
        <v>2647</v>
      </c>
      <c r="C1616" s="6">
        <v>2968.3679999999999</v>
      </c>
      <c r="D1616" s="6">
        <v>0.40200000000000002</v>
      </c>
      <c r="E1616" s="8">
        <v>43294</v>
      </c>
      <c r="F1616">
        <f t="shared" si="25"/>
        <v>2018</v>
      </c>
    </row>
    <row r="1617" spans="1:6" x14ac:dyDescent="0.25">
      <c r="A1617" s="67" t="s">
        <v>1334</v>
      </c>
      <c r="B1617" s="67" t="s">
        <v>2647</v>
      </c>
      <c r="C1617" s="6">
        <v>3263.7280000000001</v>
      </c>
      <c r="D1617" s="6">
        <v>0.442</v>
      </c>
      <c r="E1617" s="8">
        <v>43294</v>
      </c>
      <c r="F1617">
        <f t="shared" si="25"/>
        <v>2018</v>
      </c>
    </row>
    <row r="1618" spans="1:6" x14ac:dyDescent="0.25">
      <c r="A1618" s="67" t="s">
        <v>1334</v>
      </c>
      <c r="B1618" s="67" t="s">
        <v>2647</v>
      </c>
      <c r="C1618" s="6">
        <v>3411.4079999999999</v>
      </c>
      <c r="D1618" s="6">
        <v>0.46200000000000002</v>
      </c>
      <c r="E1618" s="8">
        <v>43294</v>
      </c>
      <c r="F1618">
        <f t="shared" si="25"/>
        <v>2018</v>
      </c>
    </row>
    <row r="1619" spans="1:6" x14ac:dyDescent="0.25">
      <c r="A1619" s="67" t="s">
        <v>1334</v>
      </c>
      <c r="B1619" s="67" t="s">
        <v>2647</v>
      </c>
      <c r="C1619" s="6">
        <v>435.65600000000001</v>
      </c>
      <c r="D1619" s="6">
        <v>5.8999999999999997E-2</v>
      </c>
      <c r="E1619" s="8">
        <v>43294</v>
      </c>
      <c r="F1619">
        <f t="shared" si="25"/>
        <v>2018</v>
      </c>
    </row>
    <row r="1620" spans="1:6" x14ac:dyDescent="0.25">
      <c r="A1620" s="67" t="s">
        <v>1334</v>
      </c>
      <c r="B1620" s="67" t="s">
        <v>2647</v>
      </c>
      <c r="C1620" s="6">
        <v>2887.1439999999998</v>
      </c>
      <c r="D1620" s="6">
        <v>0.39100000000000001</v>
      </c>
      <c r="E1620" s="8">
        <v>43294</v>
      </c>
      <c r="F1620">
        <f t="shared" si="25"/>
        <v>2018</v>
      </c>
    </row>
    <row r="1621" spans="1:6" x14ac:dyDescent="0.25">
      <c r="A1621" s="67" t="s">
        <v>1334</v>
      </c>
      <c r="B1621" s="67" t="s">
        <v>2648</v>
      </c>
      <c r="C1621" s="6">
        <v>10046.64</v>
      </c>
      <c r="D1621" s="6">
        <v>2.46</v>
      </c>
      <c r="E1621" s="8">
        <v>43291</v>
      </c>
      <c r="F1621">
        <f t="shared" si="25"/>
        <v>2018</v>
      </c>
    </row>
    <row r="1622" spans="1:6" x14ac:dyDescent="0.25">
      <c r="A1622" s="67" t="s">
        <v>1334</v>
      </c>
      <c r="B1622" s="67" t="s">
        <v>2648</v>
      </c>
      <c r="C1622" s="6">
        <v>0</v>
      </c>
      <c r="D1622" s="6">
        <v>0</v>
      </c>
      <c r="E1622" s="8">
        <v>43291</v>
      </c>
      <c r="F1622">
        <f t="shared" si="25"/>
        <v>2018</v>
      </c>
    </row>
    <row r="1623" spans="1:6" x14ac:dyDescent="0.25">
      <c r="A1623" s="67" t="s">
        <v>1334</v>
      </c>
      <c r="B1623" s="67" t="s">
        <v>2649</v>
      </c>
      <c r="C1623" s="6">
        <v>11001.12</v>
      </c>
      <c r="D1623" s="6">
        <v>2.46</v>
      </c>
      <c r="E1623" s="8">
        <v>43292</v>
      </c>
      <c r="F1623">
        <f t="shared" si="25"/>
        <v>2018</v>
      </c>
    </row>
    <row r="1624" spans="1:6" x14ac:dyDescent="0.25">
      <c r="A1624" s="67" t="s">
        <v>1334</v>
      </c>
      <c r="B1624" s="67" t="s">
        <v>2649</v>
      </c>
      <c r="C1624" s="6">
        <v>0</v>
      </c>
      <c r="D1624" s="6">
        <v>0</v>
      </c>
      <c r="E1624" s="8">
        <v>43292</v>
      </c>
      <c r="F1624">
        <f t="shared" si="25"/>
        <v>2018</v>
      </c>
    </row>
    <row r="1625" spans="1:6" x14ac:dyDescent="0.25">
      <c r="A1625" s="67" t="s">
        <v>1334</v>
      </c>
      <c r="B1625" s="67" t="s">
        <v>2650</v>
      </c>
      <c r="C1625" s="6">
        <v>3223.5839999999998</v>
      </c>
      <c r="D1625" s="6">
        <v>0.73799999999999999</v>
      </c>
      <c r="E1625" s="8">
        <v>43297</v>
      </c>
      <c r="F1625">
        <f t="shared" si="25"/>
        <v>2018</v>
      </c>
    </row>
    <row r="1626" spans="1:6" x14ac:dyDescent="0.25">
      <c r="A1626" s="67" t="s">
        <v>1334</v>
      </c>
      <c r="B1626" s="67" t="s">
        <v>2650</v>
      </c>
      <c r="C1626" s="6">
        <v>0</v>
      </c>
      <c r="D1626" s="6">
        <v>0</v>
      </c>
      <c r="E1626" s="8">
        <v>43297</v>
      </c>
      <c r="F1626">
        <f t="shared" si="25"/>
        <v>2018</v>
      </c>
    </row>
    <row r="1627" spans="1:6" x14ac:dyDescent="0.25">
      <c r="A1627" s="67" t="s">
        <v>1334</v>
      </c>
      <c r="B1627" s="67" t="s">
        <v>2650</v>
      </c>
      <c r="C1627" s="6">
        <v>1834.56</v>
      </c>
      <c r="D1627" s="6">
        <v>0.42</v>
      </c>
      <c r="E1627" s="8">
        <v>43297</v>
      </c>
      <c r="F1627">
        <f t="shared" si="25"/>
        <v>2018</v>
      </c>
    </row>
    <row r="1628" spans="1:6" x14ac:dyDescent="0.25">
      <c r="A1628" s="67" t="s">
        <v>1334</v>
      </c>
      <c r="B1628" s="67" t="s">
        <v>2651</v>
      </c>
      <c r="C1628" s="6">
        <v>9662.8799999999992</v>
      </c>
      <c r="D1628" s="6">
        <v>2.46</v>
      </c>
      <c r="E1628" s="8">
        <v>43297</v>
      </c>
      <c r="F1628">
        <f t="shared" si="25"/>
        <v>2018</v>
      </c>
    </row>
    <row r="1629" spans="1:6" x14ac:dyDescent="0.25">
      <c r="A1629" s="67" t="s">
        <v>1334</v>
      </c>
      <c r="B1629" s="67" t="s">
        <v>2651</v>
      </c>
      <c r="C1629" s="6">
        <v>2898.864</v>
      </c>
      <c r="D1629" s="6">
        <v>0.73799999999999999</v>
      </c>
      <c r="E1629" s="8">
        <v>43297</v>
      </c>
      <c r="F1629">
        <f t="shared" si="25"/>
        <v>2018</v>
      </c>
    </row>
    <row r="1630" spans="1:6" x14ac:dyDescent="0.25">
      <c r="A1630" s="67" t="s">
        <v>1334</v>
      </c>
      <c r="B1630" s="67" t="s">
        <v>2651</v>
      </c>
      <c r="C1630" s="6">
        <v>0</v>
      </c>
      <c r="D1630" s="6">
        <v>0</v>
      </c>
      <c r="E1630" s="8">
        <v>43297</v>
      </c>
      <c r="F1630">
        <f t="shared" si="25"/>
        <v>2018</v>
      </c>
    </row>
    <row r="1631" spans="1:6" x14ac:dyDescent="0.25">
      <c r="A1631" s="67" t="s">
        <v>1334</v>
      </c>
      <c r="B1631" s="67" t="s">
        <v>2652</v>
      </c>
      <c r="C1631" s="6">
        <v>10521.42</v>
      </c>
      <c r="D1631" s="6">
        <v>2.46</v>
      </c>
      <c r="E1631" s="8">
        <v>43292</v>
      </c>
      <c r="F1631">
        <f t="shared" si="25"/>
        <v>2018</v>
      </c>
    </row>
    <row r="1632" spans="1:6" x14ac:dyDescent="0.25">
      <c r="A1632" s="67" t="s">
        <v>1334</v>
      </c>
      <c r="B1632" s="67" t="s">
        <v>2652</v>
      </c>
      <c r="C1632" s="6">
        <v>0</v>
      </c>
      <c r="D1632" s="6">
        <v>0</v>
      </c>
      <c r="E1632" s="8">
        <v>43292</v>
      </c>
      <c r="F1632">
        <f t="shared" si="25"/>
        <v>2018</v>
      </c>
    </row>
    <row r="1633" spans="1:6" x14ac:dyDescent="0.25">
      <c r="A1633" s="67" t="s">
        <v>1334</v>
      </c>
      <c r="B1633" s="67" t="s">
        <v>2653</v>
      </c>
      <c r="C1633" s="6">
        <v>10361.52</v>
      </c>
      <c r="D1633" s="6">
        <v>2.214</v>
      </c>
      <c r="E1633" s="8">
        <v>43297</v>
      </c>
      <c r="F1633">
        <f t="shared" si="25"/>
        <v>2018</v>
      </c>
    </row>
    <row r="1634" spans="1:6" x14ac:dyDescent="0.25">
      <c r="A1634" s="67" t="s">
        <v>1334</v>
      </c>
      <c r="B1634" s="67" t="s">
        <v>2653</v>
      </c>
      <c r="C1634" s="6">
        <v>0</v>
      </c>
      <c r="D1634" s="6">
        <v>0</v>
      </c>
      <c r="E1634" s="8">
        <v>43297</v>
      </c>
      <c r="F1634">
        <f t="shared" si="25"/>
        <v>2018</v>
      </c>
    </row>
    <row r="1635" spans="1:6" x14ac:dyDescent="0.25">
      <c r="A1635" s="67" t="s">
        <v>1334</v>
      </c>
      <c r="B1635" s="67" t="s">
        <v>2653</v>
      </c>
      <c r="C1635" s="6">
        <v>411.84</v>
      </c>
      <c r="D1635" s="6">
        <v>8.7999999999999995E-2</v>
      </c>
      <c r="E1635" s="8">
        <v>43297</v>
      </c>
      <c r="F1635">
        <f t="shared" si="25"/>
        <v>2018</v>
      </c>
    </row>
    <row r="1636" spans="1:6" x14ac:dyDescent="0.25">
      <c r="A1636" s="67" t="s">
        <v>1334</v>
      </c>
      <c r="B1636" s="67" t="s">
        <v>2654</v>
      </c>
      <c r="C1636" s="6">
        <v>6126.84</v>
      </c>
      <c r="D1636" s="6">
        <v>3.24</v>
      </c>
      <c r="E1636" s="8">
        <v>43287</v>
      </c>
      <c r="F1636">
        <f t="shared" si="25"/>
        <v>2018</v>
      </c>
    </row>
    <row r="1637" spans="1:6" x14ac:dyDescent="0.25">
      <c r="A1637" s="67" t="s">
        <v>1334</v>
      </c>
      <c r="B1637" s="67" t="s">
        <v>2655</v>
      </c>
      <c r="C1637" s="6">
        <v>1048.32</v>
      </c>
      <c r="D1637" s="6">
        <v>0.24</v>
      </c>
      <c r="E1637" s="8">
        <v>43273</v>
      </c>
      <c r="F1637">
        <f t="shared" si="25"/>
        <v>2018</v>
      </c>
    </row>
    <row r="1638" spans="1:6" x14ac:dyDescent="0.25">
      <c r="A1638" s="67" t="s">
        <v>1334</v>
      </c>
      <c r="B1638" s="67" t="s">
        <v>2656</v>
      </c>
      <c r="C1638" s="6">
        <v>4546.08</v>
      </c>
      <c r="D1638" s="6">
        <v>1.23</v>
      </c>
      <c r="E1638" s="8">
        <v>43285</v>
      </c>
      <c r="F1638">
        <f t="shared" si="25"/>
        <v>2018</v>
      </c>
    </row>
    <row r="1639" spans="1:6" x14ac:dyDescent="0.25">
      <c r="A1639" s="67" t="s">
        <v>1334</v>
      </c>
      <c r="B1639" s="67" t="s">
        <v>2656</v>
      </c>
      <c r="C1639" s="6">
        <v>0</v>
      </c>
      <c r="D1639" s="6">
        <v>0</v>
      </c>
      <c r="E1639" s="8">
        <v>43285</v>
      </c>
      <c r="F1639">
        <f t="shared" si="25"/>
        <v>2018</v>
      </c>
    </row>
    <row r="1640" spans="1:6" x14ac:dyDescent="0.25">
      <c r="A1640" s="67" t="s">
        <v>1334</v>
      </c>
      <c r="B1640" s="67" t="s">
        <v>2657</v>
      </c>
      <c r="C1640" s="6">
        <v>6243.741</v>
      </c>
      <c r="D1640" s="6">
        <v>1.9530000000000001</v>
      </c>
      <c r="E1640" s="8">
        <v>43280</v>
      </c>
      <c r="F1640">
        <f t="shared" si="25"/>
        <v>2018</v>
      </c>
    </row>
    <row r="1641" spans="1:6" x14ac:dyDescent="0.25">
      <c r="A1641" s="67" t="s">
        <v>1334</v>
      </c>
      <c r="B1641" s="67" t="s">
        <v>2658</v>
      </c>
      <c r="C1641" s="6">
        <v>9667.7999999999993</v>
      </c>
      <c r="D1641" s="6">
        <v>2.46</v>
      </c>
      <c r="E1641" s="8">
        <v>43287</v>
      </c>
      <c r="F1641">
        <f t="shared" si="25"/>
        <v>2018</v>
      </c>
    </row>
    <row r="1642" spans="1:6" x14ac:dyDescent="0.25">
      <c r="A1642" s="67" t="s">
        <v>1334</v>
      </c>
      <c r="B1642" s="67" t="s">
        <v>2658</v>
      </c>
      <c r="C1642" s="6">
        <v>0</v>
      </c>
      <c r="D1642" s="6">
        <v>0</v>
      </c>
      <c r="E1642" s="8">
        <v>43287</v>
      </c>
      <c r="F1642">
        <f t="shared" si="25"/>
        <v>2018</v>
      </c>
    </row>
    <row r="1643" spans="1:6" x14ac:dyDescent="0.25">
      <c r="A1643" s="67" t="s">
        <v>1334</v>
      </c>
      <c r="B1643" s="67" t="s">
        <v>2659</v>
      </c>
      <c r="C1643" s="6">
        <v>746.59199999999998</v>
      </c>
      <c r="D1643" s="6">
        <v>0.16800000000000001</v>
      </c>
      <c r="E1643" s="8">
        <v>43291</v>
      </c>
      <c r="F1643">
        <f t="shared" si="25"/>
        <v>2018</v>
      </c>
    </row>
    <row r="1644" spans="1:6" x14ac:dyDescent="0.25">
      <c r="A1644" s="67" t="s">
        <v>1334</v>
      </c>
      <c r="B1644" s="67" t="s">
        <v>2659</v>
      </c>
      <c r="C1644" s="6">
        <v>559.94399999999996</v>
      </c>
      <c r="D1644" s="6">
        <v>0.126</v>
      </c>
      <c r="E1644" s="8">
        <v>43291</v>
      </c>
      <c r="F1644">
        <f t="shared" si="25"/>
        <v>2018</v>
      </c>
    </row>
    <row r="1645" spans="1:6" x14ac:dyDescent="0.25">
      <c r="A1645" s="67" t="s">
        <v>1334</v>
      </c>
      <c r="B1645" s="67" t="s">
        <v>2660</v>
      </c>
      <c r="C1645" s="6">
        <v>6032.1660000000002</v>
      </c>
      <c r="D1645" s="6">
        <v>1.722</v>
      </c>
      <c r="E1645" s="8">
        <v>43292</v>
      </c>
      <c r="F1645">
        <f t="shared" si="25"/>
        <v>2018</v>
      </c>
    </row>
    <row r="1646" spans="1:6" x14ac:dyDescent="0.25">
      <c r="A1646" s="67" t="s">
        <v>1334</v>
      </c>
      <c r="B1646" s="67" t="s">
        <v>2660</v>
      </c>
      <c r="C1646" s="6">
        <v>0</v>
      </c>
      <c r="D1646" s="6">
        <v>0</v>
      </c>
      <c r="E1646" s="8">
        <v>43292</v>
      </c>
      <c r="F1646">
        <f t="shared" si="25"/>
        <v>2018</v>
      </c>
    </row>
    <row r="1647" spans="1:6" x14ac:dyDescent="0.25">
      <c r="A1647" s="67" t="s">
        <v>1334</v>
      </c>
      <c r="B1647" s="67" t="s">
        <v>2661</v>
      </c>
      <c r="C1647" s="6">
        <v>4450.1400000000003</v>
      </c>
      <c r="D1647" s="6">
        <v>1.23</v>
      </c>
      <c r="E1647" s="8">
        <v>43292</v>
      </c>
      <c r="F1647">
        <f t="shared" si="25"/>
        <v>2018</v>
      </c>
    </row>
    <row r="1648" spans="1:6" x14ac:dyDescent="0.25">
      <c r="A1648" s="67" t="s">
        <v>1334</v>
      </c>
      <c r="B1648" s="67" t="s">
        <v>2661</v>
      </c>
      <c r="C1648" s="6">
        <v>0</v>
      </c>
      <c r="D1648" s="6">
        <v>0</v>
      </c>
      <c r="E1648" s="8">
        <v>43292</v>
      </c>
      <c r="F1648">
        <f t="shared" si="25"/>
        <v>2018</v>
      </c>
    </row>
    <row r="1649" spans="1:6" x14ac:dyDescent="0.25">
      <c r="A1649" s="67" t="s">
        <v>1334</v>
      </c>
      <c r="B1649" s="67" t="s">
        <v>2662</v>
      </c>
      <c r="C1649" s="6">
        <v>1774.644</v>
      </c>
      <c r="D1649" s="6">
        <v>0.49199999999999999</v>
      </c>
      <c r="E1649" s="8">
        <v>43280</v>
      </c>
      <c r="F1649">
        <f t="shared" si="25"/>
        <v>2018</v>
      </c>
    </row>
    <row r="1650" spans="1:6" x14ac:dyDescent="0.25">
      <c r="A1650" s="67" t="s">
        <v>1334</v>
      </c>
      <c r="B1650" s="67" t="s">
        <v>2662</v>
      </c>
      <c r="C1650" s="6">
        <v>0</v>
      </c>
      <c r="D1650" s="6">
        <v>0</v>
      </c>
      <c r="E1650" s="8">
        <v>43280</v>
      </c>
      <c r="F1650">
        <f t="shared" si="25"/>
        <v>2018</v>
      </c>
    </row>
    <row r="1651" spans="1:6" x14ac:dyDescent="0.25">
      <c r="A1651" s="67" t="s">
        <v>1334</v>
      </c>
      <c r="B1651" s="67" t="s">
        <v>2663</v>
      </c>
      <c r="C1651" s="6">
        <v>6801.4080000000004</v>
      </c>
      <c r="D1651" s="6">
        <v>1.968</v>
      </c>
      <c r="E1651" s="8">
        <v>43280</v>
      </c>
      <c r="F1651">
        <f t="shared" si="25"/>
        <v>2018</v>
      </c>
    </row>
    <row r="1652" spans="1:6" x14ac:dyDescent="0.25">
      <c r="A1652" s="67" t="s">
        <v>1334</v>
      </c>
      <c r="B1652" s="67" t="s">
        <v>2663</v>
      </c>
      <c r="C1652" s="6">
        <v>0</v>
      </c>
      <c r="D1652" s="6">
        <v>0</v>
      </c>
      <c r="E1652" s="8">
        <v>43280</v>
      </c>
      <c r="F1652">
        <f t="shared" si="25"/>
        <v>2018</v>
      </c>
    </row>
    <row r="1653" spans="1:6" x14ac:dyDescent="0.25">
      <c r="A1653" s="67" t="s">
        <v>1334</v>
      </c>
      <c r="B1653" s="67" t="s">
        <v>2664</v>
      </c>
      <c r="C1653" s="6">
        <v>891.25800000000004</v>
      </c>
      <c r="D1653" s="6">
        <v>0.246</v>
      </c>
      <c r="E1653" s="8">
        <v>43286</v>
      </c>
      <c r="F1653">
        <f t="shared" si="25"/>
        <v>2018</v>
      </c>
    </row>
    <row r="1654" spans="1:6" x14ac:dyDescent="0.25">
      <c r="A1654" s="67" t="s">
        <v>1334</v>
      </c>
      <c r="B1654" s="67" t="s">
        <v>2664</v>
      </c>
      <c r="C1654" s="6">
        <v>0</v>
      </c>
      <c r="D1654" s="6">
        <v>0</v>
      </c>
      <c r="E1654" s="8">
        <v>43286</v>
      </c>
      <c r="F1654">
        <f t="shared" si="25"/>
        <v>2018</v>
      </c>
    </row>
    <row r="1655" spans="1:6" x14ac:dyDescent="0.25">
      <c r="A1655" s="67" t="s">
        <v>1334</v>
      </c>
      <c r="B1655" s="67" t="s">
        <v>2664</v>
      </c>
      <c r="C1655" s="6">
        <v>543.45000000000005</v>
      </c>
      <c r="D1655" s="6">
        <v>0.15</v>
      </c>
      <c r="E1655" s="8">
        <v>43286</v>
      </c>
      <c r="F1655">
        <f t="shared" si="25"/>
        <v>2018</v>
      </c>
    </row>
    <row r="1656" spans="1:6" x14ac:dyDescent="0.25">
      <c r="A1656" s="67" t="s">
        <v>1334</v>
      </c>
      <c r="B1656" s="67" t="s">
        <v>2664</v>
      </c>
      <c r="C1656" s="6">
        <v>293.46300000000002</v>
      </c>
      <c r="D1656" s="6">
        <v>8.1000000000000003E-2</v>
      </c>
      <c r="E1656" s="8">
        <v>43286</v>
      </c>
      <c r="F1656">
        <f t="shared" si="25"/>
        <v>2018</v>
      </c>
    </row>
    <row r="1657" spans="1:6" x14ac:dyDescent="0.25">
      <c r="A1657" s="67" t="s">
        <v>1334</v>
      </c>
      <c r="B1657" s="67" t="s">
        <v>2664</v>
      </c>
      <c r="C1657" s="6">
        <v>3521.556</v>
      </c>
      <c r="D1657" s="6">
        <v>0.97199999999999998</v>
      </c>
      <c r="E1657" s="8">
        <v>43286</v>
      </c>
      <c r="F1657">
        <f t="shared" si="25"/>
        <v>2018</v>
      </c>
    </row>
    <row r="1658" spans="1:6" x14ac:dyDescent="0.25">
      <c r="A1658" s="67" t="s">
        <v>1334</v>
      </c>
      <c r="B1658" s="67" t="s">
        <v>2665</v>
      </c>
      <c r="C1658" s="6">
        <v>1915.5</v>
      </c>
      <c r="D1658" s="6">
        <v>0.5</v>
      </c>
      <c r="E1658" s="8">
        <v>43280</v>
      </c>
      <c r="F1658">
        <f t="shared" si="25"/>
        <v>2018</v>
      </c>
    </row>
    <row r="1659" spans="1:6" x14ac:dyDescent="0.25">
      <c r="A1659" s="67" t="s">
        <v>1334</v>
      </c>
      <c r="B1659" s="67" t="s">
        <v>2666</v>
      </c>
      <c r="C1659" s="6">
        <v>234.45</v>
      </c>
      <c r="D1659" s="6">
        <v>0.09</v>
      </c>
      <c r="E1659" s="8">
        <v>43285</v>
      </c>
      <c r="F1659">
        <f t="shared" si="25"/>
        <v>2018</v>
      </c>
    </row>
    <row r="1660" spans="1:6" x14ac:dyDescent="0.25">
      <c r="A1660" s="67" t="s">
        <v>1334</v>
      </c>
      <c r="B1660" s="67" t="s">
        <v>2666</v>
      </c>
      <c r="C1660" s="6">
        <v>625.20000000000005</v>
      </c>
      <c r="D1660" s="6">
        <v>0.24</v>
      </c>
      <c r="E1660" s="8">
        <v>43285</v>
      </c>
      <c r="F1660">
        <f t="shared" si="25"/>
        <v>2018</v>
      </c>
    </row>
    <row r="1661" spans="1:6" x14ac:dyDescent="0.25">
      <c r="A1661" s="67" t="s">
        <v>1334</v>
      </c>
      <c r="B1661" s="67" t="s">
        <v>2667</v>
      </c>
      <c r="C1661" s="6">
        <v>2982.85</v>
      </c>
      <c r="D1661" s="6">
        <v>0.65</v>
      </c>
      <c r="E1661" s="8">
        <v>43297</v>
      </c>
      <c r="F1661">
        <f t="shared" si="25"/>
        <v>2018</v>
      </c>
    </row>
    <row r="1662" spans="1:6" x14ac:dyDescent="0.25">
      <c r="A1662" s="67" t="s">
        <v>1334</v>
      </c>
      <c r="B1662" s="67" t="s">
        <v>2667</v>
      </c>
      <c r="C1662" s="6">
        <v>339.58600000000001</v>
      </c>
      <c r="D1662" s="6">
        <v>7.3999999999999996E-2</v>
      </c>
      <c r="E1662" s="8">
        <v>43297</v>
      </c>
      <c r="F1662">
        <f t="shared" si="25"/>
        <v>2018</v>
      </c>
    </row>
    <row r="1663" spans="1:6" x14ac:dyDescent="0.25">
      <c r="A1663" s="67" t="s">
        <v>1334</v>
      </c>
      <c r="B1663" s="67" t="s">
        <v>2667</v>
      </c>
      <c r="C1663" s="6">
        <v>8489.65</v>
      </c>
      <c r="D1663" s="6">
        <v>1.85</v>
      </c>
      <c r="E1663" s="8">
        <v>43297</v>
      </c>
      <c r="F1663">
        <f t="shared" si="25"/>
        <v>2018</v>
      </c>
    </row>
    <row r="1664" spans="1:6" x14ac:dyDescent="0.25">
      <c r="A1664" s="67" t="s">
        <v>1334</v>
      </c>
      <c r="B1664" s="67" t="s">
        <v>2668</v>
      </c>
      <c r="C1664" s="6">
        <v>229.45</v>
      </c>
      <c r="D1664" s="6">
        <v>0.05</v>
      </c>
      <c r="E1664" s="8">
        <v>43293</v>
      </c>
      <c r="F1664">
        <f t="shared" si="25"/>
        <v>2018</v>
      </c>
    </row>
    <row r="1665" spans="1:6" x14ac:dyDescent="0.25">
      <c r="A1665" s="67" t="s">
        <v>1334</v>
      </c>
      <c r="B1665" s="67" t="s">
        <v>2668</v>
      </c>
      <c r="C1665" s="6">
        <v>458.9</v>
      </c>
      <c r="D1665" s="6">
        <v>0.1</v>
      </c>
      <c r="E1665" s="8">
        <v>43293</v>
      </c>
      <c r="F1665">
        <f t="shared" si="25"/>
        <v>2018</v>
      </c>
    </row>
    <row r="1666" spans="1:6" x14ac:dyDescent="0.25">
      <c r="A1666" s="67" t="s">
        <v>1334</v>
      </c>
      <c r="B1666" s="67" t="s">
        <v>2668</v>
      </c>
      <c r="C1666" s="6">
        <v>1147.25</v>
      </c>
      <c r="D1666" s="6">
        <v>0.25</v>
      </c>
      <c r="E1666" s="8">
        <v>43293</v>
      </c>
      <c r="F1666">
        <f t="shared" si="25"/>
        <v>2018</v>
      </c>
    </row>
    <row r="1667" spans="1:6" x14ac:dyDescent="0.25">
      <c r="A1667" s="67" t="s">
        <v>1334</v>
      </c>
      <c r="B1667" s="67" t="s">
        <v>2668</v>
      </c>
      <c r="C1667" s="6">
        <v>2065.0500000000002</v>
      </c>
      <c r="D1667" s="6">
        <v>0.45</v>
      </c>
      <c r="E1667" s="8">
        <v>43293</v>
      </c>
      <c r="F1667">
        <f t="shared" ref="F1667:F1730" si="26">YEAR(E1667)</f>
        <v>2018</v>
      </c>
    </row>
    <row r="1668" spans="1:6" x14ac:dyDescent="0.25">
      <c r="A1668" s="67" t="s">
        <v>1334</v>
      </c>
      <c r="B1668" s="67" t="s">
        <v>2669</v>
      </c>
      <c r="C1668" s="6">
        <v>8885.52</v>
      </c>
      <c r="D1668" s="6">
        <v>2.46</v>
      </c>
      <c r="E1668" s="8">
        <v>43300</v>
      </c>
      <c r="F1668">
        <f t="shared" si="26"/>
        <v>2018</v>
      </c>
    </row>
    <row r="1669" spans="1:6" x14ac:dyDescent="0.25">
      <c r="A1669" s="67" t="s">
        <v>1334</v>
      </c>
      <c r="B1669" s="67" t="s">
        <v>2669</v>
      </c>
      <c r="C1669" s="6">
        <v>0</v>
      </c>
      <c r="D1669" s="6">
        <v>0</v>
      </c>
      <c r="E1669" s="8">
        <v>43300</v>
      </c>
      <c r="F1669">
        <f t="shared" si="26"/>
        <v>2018</v>
      </c>
    </row>
    <row r="1670" spans="1:6" x14ac:dyDescent="0.25">
      <c r="A1670" s="67" t="s">
        <v>1334</v>
      </c>
      <c r="B1670" s="67" t="s">
        <v>2670</v>
      </c>
      <c r="C1670" s="6">
        <v>216.72</v>
      </c>
      <c r="D1670" s="6">
        <v>0.03</v>
      </c>
      <c r="E1670" s="8">
        <v>43286</v>
      </c>
      <c r="F1670">
        <f t="shared" si="26"/>
        <v>2018</v>
      </c>
    </row>
    <row r="1671" spans="1:6" x14ac:dyDescent="0.25">
      <c r="A1671" s="67" t="s">
        <v>1334</v>
      </c>
      <c r="B1671" s="67" t="s">
        <v>2670</v>
      </c>
      <c r="C1671" s="6">
        <v>361.2</v>
      </c>
      <c r="D1671" s="6">
        <v>0.05</v>
      </c>
      <c r="E1671" s="8">
        <v>43286</v>
      </c>
      <c r="F1671">
        <f t="shared" si="26"/>
        <v>2018</v>
      </c>
    </row>
    <row r="1672" spans="1:6" x14ac:dyDescent="0.25">
      <c r="A1672" s="67" t="s">
        <v>1334</v>
      </c>
      <c r="B1672" s="67" t="s">
        <v>2670</v>
      </c>
      <c r="C1672" s="6">
        <v>346.75200000000001</v>
      </c>
      <c r="D1672" s="6">
        <v>4.8000000000000001E-2</v>
      </c>
      <c r="E1672" s="8">
        <v>43286</v>
      </c>
      <c r="F1672">
        <f t="shared" si="26"/>
        <v>2018</v>
      </c>
    </row>
    <row r="1673" spans="1:6" x14ac:dyDescent="0.25">
      <c r="A1673" s="67" t="s">
        <v>1334</v>
      </c>
      <c r="B1673" s="67" t="s">
        <v>2670</v>
      </c>
      <c r="C1673" s="6">
        <v>693.50400000000002</v>
      </c>
      <c r="D1673" s="6">
        <v>9.6000000000000002E-2</v>
      </c>
      <c r="E1673" s="8">
        <v>43286</v>
      </c>
      <c r="F1673">
        <f t="shared" si="26"/>
        <v>2018</v>
      </c>
    </row>
    <row r="1674" spans="1:6" x14ac:dyDescent="0.25">
      <c r="A1674" s="67" t="s">
        <v>1334</v>
      </c>
      <c r="B1674" s="67" t="s">
        <v>2670</v>
      </c>
      <c r="C1674" s="6">
        <v>693.50400000000002</v>
      </c>
      <c r="D1674" s="6">
        <v>9.6000000000000002E-2</v>
      </c>
      <c r="E1674" s="8">
        <v>43286</v>
      </c>
      <c r="F1674">
        <f t="shared" si="26"/>
        <v>2018</v>
      </c>
    </row>
    <row r="1675" spans="1:6" x14ac:dyDescent="0.25">
      <c r="A1675" s="67" t="s">
        <v>1334</v>
      </c>
      <c r="B1675" s="67" t="s">
        <v>2670</v>
      </c>
      <c r="C1675" s="6">
        <v>1531.4880000000001</v>
      </c>
      <c r="D1675" s="6">
        <v>0.21199999999999999</v>
      </c>
      <c r="E1675" s="8">
        <v>43286</v>
      </c>
      <c r="F1675">
        <f t="shared" si="26"/>
        <v>2018</v>
      </c>
    </row>
    <row r="1676" spans="1:6" x14ac:dyDescent="0.25">
      <c r="A1676" s="67" t="s">
        <v>1334</v>
      </c>
      <c r="B1676" s="67" t="s">
        <v>2670</v>
      </c>
      <c r="C1676" s="6">
        <v>664.60799999999995</v>
      </c>
      <c r="D1676" s="6">
        <v>9.1999999999999998E-2</v>
      </c>
      <c r="E1676" s="8">
        <v>43286</v>
      </c>
      <c r="F1676">
        <f t="shared" si="26"/>
        <v>2018</v>
      </c>
    </row>
    <row r="1677" spans="1:6" x14ac:dyDescent="0.25">
      <c r="A1677" s="67" t="s">
        <v>1334</v>
      </c>
      <c r="B1677" s="67" t="s">
        <v>2670</v>
      </c>
      <c r="C1677" s="6">
        <v>65.016000000000005</v>
      </c>
      <c r="D1677" s="6">
        <v>8.9999999999999993E-3</v>
      </c>
      <c r="E1677" s="8">
        <v>43286</v>
      </c>
      <c r="F1677">
        <f t="shared" si="26"/>
        <v>2018</v>
      </c>
    </row>
    <row r="1678" spans="1:6" x14ac:dyDescent="0.25">
      <c r="A1678" s="67" t="s">
        <v>1334</v>
      </c>
      <c r="B1678" s="67" t="s">
        <v>2671</v>
      </c>
      <c r="C1678" s="6">
        <v>2050.7759999999998</v>
      </c>
      <c r="D1678" s="6">
        <v>0.504</v>
      </c>
      <c r="E1678" s="8">
        <v>43291</v>
      </c>
      <c r="F1678">
        <f t="shared" si="26"/>
        <v>2018</v>
      </c>
    </row>
    <row r="1679" spans="1:6" x14ac:dyDescent="0.25">
      <c r="A1679" s="67" t="s">
        <v>1334</v>
      </c>
      <c r="B1679" s="67" t="s">
        <v>2672</v>
      </c>
      <c r="C1679" s="6">
        <v>420</v>
      </c>
      <c r="D1679" s="6">
        <v>0.1</v>
      </c>
      <c r="E1679" s="8">
        <v>43293</v>
      </c>
      <c r="F1679">
        <f t="shared" si="26"/>
        <v>2018</v>
      </c>
    </row>
    <row r="1680" spans="1:6" x14ac:dyDescent="0.25">
      <c r="A1680" s="67" t="s">
        <v>1334</v>
      </c>
      <c r="B1680" s="67" t="s">
        <v>2672</v>
      </c>
      <c r="C1680" s="6">
        <v>882</v>
      </c>
      <c r="D1680" s="6">
        <v>0.21</v>
      </c>
      <c r="E1680" s="8">
        <v>43293</v>
      </c>
      <c r="F1680">
        <f t="shared" si="26"/>
        <v>2018</v>
      </c>
    </row>
    <row r="1681" spans="1:6" x14ac:dyDescent="0.25">
      <c r="A1681" s="67" t="s">
        <v>1334</v>
      </c>
      <c r="B1681" s="67" t="s">
        <v>2672</v>
      </c>
      <c r="C1681" s="6">
        <v>705.6</v>
      </c>
      <c r="D1681" s="6">
        <v>0.16800000000000001</v>
      </c>
      <c r="E1681" s="8">
        <v>43293</v>
      </c>
      <c r="F1681">
        <f t="shared" si="26"/>
        <v>2018</v>
      </c>
    </row>
    <row r="1682" spans="1:6" x14ac:dyDescent="0.25">
      <c r="A1682" s="67" t="s">
        <v>1334</v>
      </c>
      <c r="B1682" s="67" t="s">
        <v>2673</v>
      </c>
      <c r="C1682" s="6">
        <v>2002.2470000000001</v>
      </c>
      <c r="D1682" s="6">
        <v>0.377</v>
      </c>
      <c r="E1682" s="8">
        <v>43301</v>
      </c>
      <c r="F1682">
        <f t="shared" si="26"/>
        <v>2018</v>
      </c>
    </row>
    <row r="1683" spans="1:6" x14ac:dyDescent="0.25">
      <c r="A1683" s="67" t="s">
        <v>1334</v>
      </c>
      <c r="B1683" s="67" t="s">
        <v>2673</v>
      </c>
      <c r="C1683" s="6">
        <v>2002.2470000000001</v>
      </c>
      <c r="D1683" s="6">
        <v>0.377</v>
      </c>
      <c r="E1683" s="8">
        <v>43301</v>
      </c>
      <c r="F1683">
        <f t="shared" si="26"/>
        <v>2018</v>
      </c>
    </row>
    <row r="1684" spans="1:6" x14ac:dyDescent="0.25">
      <c r="A1684" s="67" t="s">
        <v>1334</v>
      </c>
      <c r="B1684" s="67" t="s">
        <v>2673</v>
      </c>
      <c r="C1684" s="6">
        <v>3234.3989999999999</v>
      </c>
      <c r="D1684" s="6">
        <v>0.60899999999999999</v>
      </c>
      <c r="E1684" s="8">
        <v>43301</v>
      </c>
      <c r="F1684">
        <f t="shared" si="26"/>
        <v>2018</v>
      </c>
    </row>
    <row r="1685" spans="1:6" x14ac:dyDescent="0.25">
      <c r="A1685" s="67" t="s">
        <v>1334</v>
      </c>
      <c r="B1685" s="67" t="s">
        <v>2673</v>
      </c>
      <c r="C1685" s="6">
        <v>6006.741</v>
      </c>
      <c r="D1685" s="6">
        <v>1.131</v>
      </c>
      <c r="E1685" s="8">
        <v>43301</v>
      </c>
      <c r="F1685">
        <f t="shared" si="26"/>
        <v>2018</v>
      </c>
    </row>
    <row r="1686" spans="1:6" x14ac:dyDescent="0.25">
      <c r="A1686" s="67" t="s">
        <v>1334</v>
      </c>
      <c r="B1686" s="67" t="s">
        <v>2674</v>
      </c>
      <c r="C1686" s="6">
        <v>4940.2079999999996</v>
      </c>
      <c r="D1686" s="6">
        <v>0.81899999999999995</v>
      </c>
      <c r="E1686" s="8">
        <v>43300</v>
      </c>
      <c r="F1686">
        <f t="shared" si="26"/>
        <v>2018</v>
      </c>
    </row>
    <row r="1687" spans="1:6" x14ac:dyDescent="0.25">
      <c r="A1687" s="67" t="s">
        <v>1334</v>
      </c>
      <c r="B1687" s="67" t="s">
        <v>2674</v>
      </c>
      <c r="C1687" s="6">
        <v>156.83199999999999</v>
      </c>
      <c r="D1687" s="6">
        <v>2.5999999999999999E-2</v>
      </c>
      <c r="E1687" s="8">
        <v>43300</v>
      </c>
      <c r="F1687">
        <f t="shared" si="26"/>
        <v>2018</v>
      </c>
    </row>
    <row r="1688" spans="1:6" x14ac:dyDescent="0.25">
      <c r="A1688" s="67" t="s">
        <v>1334</v>
      </c>
      <c r="B1688" s="67" t="s">
        <v>2675</v>
      </c>
      <c r="C1688" s="6">
        <v>382.2</v>
      </c>
      <c r="D1688" s="6">
        <v>7.0000000000000007E-2</v>
      </c>
      <c r="E1688" s="8">
        <v>43285</v>
      </c>
      <c r="F1688">
        <f t="shared" si="26"/>
        <v>2018</v>
      </c>
    </row>
    <row r="1689" spans="1:6" x14ac:dyDescent="0.25">
      <c r="A1689" s="67" t="s">
        <v>1334</v>
      </c>
      <c r="B1689" s="67" t="s">
        <v>2675</v>
      </c>
      <c r="C1689" s="6">
        <v>1528.8</v>
      </c>
      <c r="D1689" s="6">
        <v>0.28000000000000003</v>
      </c>
      <c r="E1689" s="8">
        <v>43285</v>
      </c>
      <c r="F1689">
        <f t="shared" si="26"/>
        <v>2018</v>
      </c>
    </row>
    <row r="1690" spans="1:6" x14ac:dyDescent="0.25">
      <c r="A1690" s="67" t="s">
        <v>1334</v>
      </c>
      <c r="B1690" s="67" t="s">
        <v>2675</v>
      </c>
      <c r="C1690" s="6">
        <v>3439.8</v>
      </c>
      <c r="D1690" s="6">
        <v>0.63</v>
      </c>
      <c r="E1690" s="8">
        <v>43285</v>
      </c>
      <c r="F1690">
        <f t="shared" si="26"/>
        <v>2018</v>
      </c>
    </row>
    <row r="1691" spans="1:6" x14ac:dyDescent="0.25">
      <c r="A1691" s="67" t="s">
        <v>1334</v>
      </c>
      <c r="B1691" s="67" t="s">
        <v>2675</v>
      </c>
      <c r="C1691" s="6">
        <v>819</v>
      </c>
      <c r="D1691" s="6">
        <v>0.15</v>
      </c>
      <c r="E1691" s="8">
        <v>43285</v>
      </c>
      <c r="F1691">
        <f t="shared" si="26"/>
        <v>2018</v>
      </c>
    </row>
    <row r="1692" spans="1:6" x14ac:dyDescent="0.25">
      <c r="A1692" s="67" t="s">
        <v>1334</v>
      </c>
      <c r="B1692" s="67" t="s">
        <v>2675</v>
      </c>
      <c r="C1692" s="6">
        <v>8255.52</v>
      </c>
      <c r="D1692" s="6">
        <v>1.512</v>
      </c>
      <c r="E1692" s="8">
        <v>43285</v>
      </c>
      <c r="F1692">
        <f t="shared" si="26"/>
        <v>2018</v>
      </c>
    </row>
    <row r="1693" spans="1:6" x14ac:dyDescent="0.25">
      <c r="A1693" s="67" t="s">
        <v>1334</v>
      </c>
      <c r="B1693" s="67" t="s">
        <v>2675</v>
      </c>
      <c r="C1693" s="6">
        <v>414.96</v>
      </c>
      <c r="D1693" s="6">
        <v>7.5999999999999998E-2</v>
      </c>
      <c r="E1693" s="8">
        <v>43285</v>
      </c>
      <c r="F1693">
        <f t="shared" si="26"/>
        <v>2018</v>
      </c>
    </row>
    <row r="1694" spans="1:6" x14ac:dyDescent="0.25">
      <c r="A1694" s="67" t="s">
        <v>1334</v>
      </c>
      <c r="B1694" s="67" t="s">
        <v>2675</v>
      </c>
      <c r="C1694" s="6">
        <v>829.92</v>
      </c>
      <c r="D1694" s="6">
        <v>0.152</v>
      </c>
      <c r="E1694" s="8">
        <v>43285</v>
      </c>
      <c r="F1694">
        <f t="shared" si="26"/>
        <v>2018</v>
      </c>
    </row>
    <row r="1695" spans="1:6" x14ac:dyDescent="0.25">
      <c r="A1695" s="67" t="s">
        <v>1334</v>
      </c>
      <c r="B1695" s="67" t="s">
        <v>2675</v>
      </c>
      <c r="C1695" s="6">
        <v>3319.68</v>
      </c>
      <c r="D1695" s="6">
        <v>0.60799999999999998</v>
      </c>
      <c r="E1695" s="8">
        <v>43285</v>
      </c>
      <c r="F1695">
        <f t="shared" si="26"/>
        <v>2018</v>
      </c>
    </row>
    <row r="1696" spans="1:6" x14ac:dyDescent="0.25">
      <c r="A1696" s="67" t="s">
        <v>1334</v>
      </c>
      <c r="B1696" s="67" t="s">
        <v>2676</v>
      </c>
      <c r="C1696" s="6">
        <v>1246.2660000000001</v>
      </c>
      <c r="D1696" s="6">
        <v>0.441</v>
      </c>
      <c r="E1696" s="8">
        <v>43285</v>
      </c>
      <c r="F1696">
        <f t="shared" si="26"/>
        <v>2018</v>
      </c>
    </row>
    <row r="1697" spans="1:6" x14ac:dyDescent="0.25">
      <c r="A1697" s="67" t="s">
        <v>1334</v>
      </c>
      <c r="B1697" s="67" t="s">
        <v>2676</v>
      </c>
      <c r="C1697" s="6">
        <v>686.71799999999996</v>
      </c>
      <c r="D1697" s="6">
        <v>0.24299999999999999</v>
      </c>
      <c r="E1697" s="8">
        <v>43285</v>
      </c>
      <c r="F1697">
        <f t="shared" si="26"/>
        <v>2018</v>
      </c>
    </row>
    <row r="1698" spans="1:6" x14ac:dyDescent="0.25">
      <c r="A1698" s="67" t="s">
        <v>1334</v>
      </c>
      <c r="B1698" s="67" t="s">
        <v>2676</v>
      </c>
      <c r="C1698" s="6">
        <v>686.71799999999996</v>
      </c>
      <c r="D1698" s="6">
        <v>0.24299999999999999</v>
      </c>
      <c r="E1698" s="8">
        <v>43285</v>
      </c>
      <c r="F1698">
        <f t="shared" si="26"/>
        <v>2018</v>
      </c>
    </row>
    <row r="1699" spans="1:6" x14ac:dyDescent="0.25">
      <c r="A1699" s="67" t="s">
        <v>1334</v>
      </c>
      <c r="B1699" s="67" t="s">
        <v>2676</v>
      </c>
      <c r="C1699" s="6">
        <v>915.62400000000002</v>
      </c>
      <c r="D1699" s="6">
        <v>0.32400000000000001</v>
      </c>
      <c r="E1699" s="8">
        <v>43285</v>
      </c>
      <c r="F1699">
        <f t="shared" si="26"/>
        <v>2018</v>
      </c>
    </row>
    <row r="1700" spans="1:6" x14ac:dyDescent="0.25">
      <c r="A1700" s="67" t="s">
        <v>1334</v>
      </c>
      <c r="B1700" s="67" t="s">
        <v>2676</v>
      </c>
      <c r="C1700" s="6">
        <v>915.62400000000002</v>
      </c>
      <c r="D1700" s="6">
        <v>0.32400000000000001</v>
      </c>
      <c r="E1700" s="8">
        <v>43285</v>
      </c>
      <c r="F1700">
        <f t="shared" si="26"/>
        <v>2018</v>
      </c>
    </row>
    <row r="1701" spans="1:6" x14ac:dyDescent="0.25">
      <c r="A1701" s="67" t="s">
        <v>1334</v>
      </c>
      <c r="B1701" s="67" t="s">
        <v>2676</v>
      </c>
      <c r="C1701" s="6">
        <v>1144.53</v>
      </c>
      <c r="D1701" s="6">
        <v>0.40500000000000003</v>
      </c>
      <c r="E1701" s="8">
        <v>43285</v>
      </c>
      <c r="F1701">
        <f t="shared" si="26"/>
        <v>2018</v>
      </c>
    </row>
    <row r="1702" spans="1:6" x14ac:dyDescent="0.25">
      <c r="A1702" s="67" t="s">
        <v>1334</v>
      </c>
      <c r="B1702" s="67" t="s">
        <v>2677</v>
      </c>
      <c r="C1702" s="6">
        <v>436.8</v>
      </c>
      <c r="D1702" s="6">
        <v>0.1</v>
      </c>
      <c r="E1702" s="8">
        <v>43285</v>
      </c>
      <c r="F1702">
        <f t="shared" si="26"/>
        <v>2018</v>
      </c>
    </row>
    <row r="1703" spans="1:6" x14ac:dyDescent="0.25">
      <c r="A1703" s="67" t="s">
        <v>1334</v>
      </c>
      <c r="B1703" s="67" t="s">
        <v>2677</v>
      </c>
      <c r="C1703" s="6">
        <v>873.6</v>
      </c>
      <c r="D1703" s="6">
        <v>0.2</v>
      </c>
      <c r="E1703" s="8">
        <v>43285</v>
      </c>
      <c r="F1703">
        <f t="shared" si="26"/>
        <v>2018</v>
      </c>
    </row>
    <row r="1704" spans="1:6" x14ac:dyDescent="0.25">
      <c r="A1704" s="67" t="s">
        <v>1334</v>
      </c>
      <c r="B1704" s="67" t="s">
        <v>2678</v>
      </c>
      <c r="C1704" s="6">
        <v>194.15</v>
      </c>
      <c r="D1704" s="6">
        <v>0.05</v>
      </c>
      <c r="E1704" s="8">
        <v>43280</v>
      </c>
      <c r="F1704">
        <f t="shared" si="26"/>
        <v>2018</v>
      </c>
    </row>
    <row r="1705" spans="1:6" x14ac:dyDescent="0.25">
      <c r="A1705" s="67" t="s">
        <v>1334</v>
      </c>
      <c r="B1705" s="67" t="s">
        <v>2678</v>
      </c>
      <c r="C1705" s="6">
        <v>388.3</v>
      </c>
      <c r="D1705" s="6">
        <v>0.1</v>
      </c>
      <c r="E1705" s="8">
        <v>43280</v>
      </c>
      <c r="F1705">
        <f t="shared" si="26"/>
        <v>2018</v>
      </c>
    </row>
    <row r="1706" spans="1:6" x14ac:dyDescent="0.25">
      <c r="A1706" s="67" t="s">
        <v>1334</v>
      </c>
      <c r="B1706" s="67" t="s">
        <v>2678</v>
      </c>
      <c r="C1706" s="6">
        <v>970.75</v>
      </c>
      <c r="D1706" s="6">
        <v>0.25</v>
      </c>
      <c r="E1706" s="8">
        <v>43280</v>
      </c>
      <c r="F1706">
        <f t="shared" si="26"/>
        <v>2018</v>
      </c>
    </row>
    <row r="1707" spans="1:6" x14ac:dyDescent="0.25">
      <c r="A1707" s="67" t="s">
        <v>1334</v>
      </c>
      <c r="B1707" s="67" t="s">
        <v>2678</v>
      </c>
      <c r="C1707" s="6">
        <v>745.53599999999994</v>
      </c>
      <c r="D1707" s="6">
        <v>0.192</v>
      </c>
      <c r="E1707" s="8">
        <v>43280</v>
      </c>
      <c r="F1707">
        <f t="shared" si="26"/>
        <v>2018</v>
      </c>
    </row>
    <row r="1708" spans="1:6" x14ac:dyDescent="0.25">
      <c r="A1708" s="67" t="s">
        <v>1334</v>
      </c>
      <c r="B1708" s="67" t="s">
        <v>2678</v>
      </c>
      <c r="C1708" s="6">
        <v>396.06599999999997</v>
      </c>
      <c r="D1708" s="6">
        <v>0.10199999999999999</v>
      </c>
      <c r="E1708" s="8">
        <v>43280</v>
      </c>
      <c r="F1708">
        <f t="shared" si="26"/>
        <v>2018</v>
      </c>
    </row>
    <row r="1709" spans="1:6" x14ac:dyDescent="0.25">
      <c r="A1709" s="67" t="s">
        <v>8</v>
      </c>
      <c r="B1709" s="67" t="s">
        <v>2679</v>
      </c>
      <c r="C1709" s="6">
        <v>9370</v>
      </c>
      <c r="D1709" s="6">
        <v>3.2</v>
      </c>
      <c r="E1709" s="8">
        <v>43248</v>
      </c>
      <c r="F1709">
        <f t="shared" si="26"/>
        <v>2018</v>
      </c>
    </row>
    <row r="1710" spans="1:6" x14ac:dyDescent="0.25">
      <c r="A1710" s="67" t="s">
        <v>8</v>
      </c>
      <c r="B1710" s="67" t="s">
        <v>2680</v>
      </c>
      <c r="C1710" s="6">
        <v>8731</v>
      </c>
      <c r="D1710" s="6">
        <v>3.4</v>
      </c>
      <c r="E1710" s="8">
        <v>43251</v>
      </c>
      <c r="F1710">
        <f t="shared" si="26"/>
        <v>2018</v>
      </c>
    </row>
    <row r="1711" spans="1:6" x14ac:dyDescent="0.25">
      <c r="A1711" s="67" t="s">
        <v>8</v>
      </c>
      <c r="B1711" s="67" t="s">
        <v>2681</v>
      </c>
      <c r="C1711" s="6">
        <v>17861</v>
      </c>
      <c r="D1711" s="6">
        <v>6.1</v>
      </c>
      <c r="E1711" s="8">
        <v>43245</v>
      </c>
      <c r="F1711">
        <f t="shared" si="26"/>
        <v>2018</v>
      </c>
    </row>
    <row r="1712" spans="1:6" x14ac:dyDescent="0.25">
      <c r="A1712" s="67" t="s">
        <v>8</v>
      </c>
      <c r="B1712" s="67" t="s">
        <v>2682</v>
      </c>
      <c r="C1712" s="6">
        <v>16692</v>
      </c>
      <c r="D1712" s="6">
        <v>6.5</v>
      </c>
      <c r="E1712" s="8">
        <v>43250</v>
      </c>
      <c r="F1712">
        <f t="shared" si="26"/>
        <v>2018</v>
      </c>
    </row>
    <row r="1713" spans="1:6" x14ac:dyDescent="0.25">
      <c r="A1713" s="67" t="s">
        <v>8</v>
      </c>
      <c r="B1713" s="67" t="s">
        <v>2683</v>
      </c>
      <c r="C1713" s="6">
        <v>7704</v>
      </c>
      <c r="D1713" s="6">
        <v>3</v>
      </c>
      <c r="E1713" s="8">
        <v>43250</v>
      </c>
      <c r="F1713">
        <f t="shared" si="26"/>
        <v>2018</v>
      </c>
    </row>
    <row r="1714" spans="1:6" x14ac:dyDescent="0.25">
      <c r="A1714" s="67" t="s">
        <v>8</v>
      </c>
      <c r="B1714" s="67" t="s">
        <v>2684</v>
      </c>
      <c r="C1714" s="6">
        <v>12590</v>
      </c>
      <c r="D1714" s="6">
        <v>4.3</v>
      </c>
      <c r="E1714" s="8">
        <v>43250</v>
      </c>
      <c r="F1714">
        <f t="shared" si="26"/>
        <v>2018</v>
      </c>
    </row>
    <row r="1715" spans="1:6" x14ac:dyDescent="0.25">
      <c r="A1715" s="67" t="s">
        <v>8</v>
      </c>
      <c r="B1715" s="67" t="s">
        <v>2685</v>
      </c>
      <c r="C1715" s="6">
        <v>10512</v>
      </c>
      <c r="D1715" s="6">
        <v>1.2</v>
      </c>
      <c r="E1715" s="8">
        <v>43208</v>
      </c>
      <c r="F1715">
        <f t="shared" si="26"/>
        <v>2018</v>
      </c>
    </row>
    <row r="1716" spans="1:6" x14ac:dyDescent="0.25">
      <c r="A1716" s="67" t="s">
        <v>8</v>
      </c>
      <c r="B1716" s="67" t="s">
        <v>2686</v>
      </c>
      <c r="C1716" s="6">
        <v>23652</v>
      </c>
      <c r="D1716" s="6">
        <v>2.7</v>
      </c>
      <c r="E1716" s="8">
        <v>43250</v>
      </c>
      <c r="F1716">
        <f t="shared" si="26"/>
        <v>2018</v>
      </c>
    </row>
    <row r="1717" spans="1:6" x14ac:dyDescent="0.25">
      <c r="A1717" s="67" t="s">
        <v>8</v>
      </c>
      <c r="B1717" s="67" t="s">
        <v>2687</v>
      </c>
      <c r="C1717" s="6">
        <v>42048</v>
      </c>
      <c r="D1717" s="6">
        <v>4.8</v>
      </c>
      <c r="E1717" s="8">
        <v>43249</v>
      </c>
      <c r="F1717">
        <f t="shared" si="26"/>
        <v>2018</v>
      </c>
    </row>
    <row r="1718" spans="1:6" x14ac:dyDescent="0.25">
      <c r="A1718" s="67" t="s">
        <v>8</v>
      </c>
      <c r="B1718" s="67" t="s">
        <v>2688</v>
      </c>
      <c r="C1718" s="6">
        <v>21900</v>
      </c>
      <c r="D1718" s="6">
        <v>2.5</v>
      </c>
      <c r="E1718" s="8">
        <v>43248</v>
      </c>
      <c r="F1718">
        <f t="shared" si="26"/>
        <v>2018</v>
      </c>
    </row>
    <row r="1719" spans="1:6" x14ac:dyDescent="0.25">
      <c r="A1719" s="67" t="s">
        <v>8</v>
      </c>
      <c r="B1719" s="67" t="s">
        <v>2689</v>
      </c>
      <c r="C1719" s="6">
        <v>23652</v>
      </c>
      <c r="D1719" s="6">
        <v>2.7</v>
      </c>
      <c r="E1719" s="8">
        <v>43242</v>
      </c>
      <c r="F1719">
        <f t="shared" si="26"/>
        <v>2018</v>
      </c>
    </row>
    <row r="1720" spans="1:6" x14ac:dyDescent="0.25">
      <c r="A1720" s="67" t="s">
        <v>8</v>
      </c>
      <c r="B1720" s="67" t="s">
        <v>2690</v>
      </c>
      <c r="C1720" s="6">
        <v>14892</v>
      </c>
      <c r="D1720" s="6">
        <v>1.7</v>
      </c>
      <c r="E1720" s="8">
        <v>43242</v>
      </c>
      <c r="F1720">
        <f t="shared" si="26"/>
        <v>2018</v>
      </c>
    </row>
    <row r="1721" spans="1:6" x14ac:dyDescent="0.25">
      <c r="A1721" s="67" t="s">
        <v>8</v>
      </c>
      <c r="B1721" s="67" t="s">
        <v>2691</v>
      </c>
      <c r="C1721" s="6">
        <v>7961</v>
      </c>
      <c r="D1721" s="6">
        <v>3.1</v>
      </c>
      <c r="E1721" s="8">
        <v>43251</v>
      </c>
      <c r="F1721">
        <f t="shared" si="26"/>
        <v>2018</v>
      </c>
    </row>
    <row r="1722" spans="1:6" x14ac:dyDescent="0.25">
      <c r="A1722" s="67" t="s">
        <v>8</v>
      </c>
      <c r="B1722" s="67" t="s">
        <v>2692</v>
      </c>
      <c r="C1722" s="6">
        <v>4099</v>
      </c>
      <c r="D1722" s="6">
        <v>1.4</v>
      </c>
      <c r="E1722" s="8">
        <v>43255</v>
      </c>
      <c r="F1722">
        <f t="shared" si="26"/>
        <v>2018</v>
      </c>
    </row>
    <row r="1723" spans="1:6" x14ac:dyDescent="0.25">
      <c r="A1723" s="67" t="s">
        <v>8</v>
      </c>
      <c r="B1723" s="67" t="s">
        <v>2693</v>
      </c>
      <c r="C1723" s="6">
        <v>15768</v>
      </c>
      <c r="D1723" s="6">
        <v>0</v>
      </c>
      <c r="E1723" s="8">
        <v>43201</v>
      </c>
      <c r="F1723">
        <f t="shared" si="26"/>
        <v>2018</v>
      </c>
    </row>
    <row r="1724" spans="1:6" x14ac:dyDescent="0.25">
      <c r="A1724" s="67" t="s">
        <v>8</v>
      </c>
      <c r="B1724" s="67" t="s">
        <v>2694</v>
      </c>
      <c r="C1724" s="6">
        <v>12264</v>
      </c>
      <c r="D1724" s="6">
        <v>1.4</v>
      </c>
      <c r="E1724" s="8">
        <v>43012</v>
      </c>
      <c r="F1724">
        <f t="shared" si="26"/>
        <v>2017</v>
      </c>
    </row>
    <row r="1725" spans="1:6" x14ac:dyDescent="0.25">
      <c r="A1725" s="67" t="s">
        <v>8</v>
      </c>
      <c r="B1725" s="67" t="s">
        <v>2695</v>
      </c>
      <c r="C1725" s="6">
        <v>12840</v>
      </c>
      <c r="D1725" s="6">
        <v>5</v>
      </c>
      <c r="E1725" s="8">
        <v>43252</v>
      </c>
      <c r="F1725">
        <f t="shared" si="26"/>
        <v>2018</v>
      </c>
    </row>
    <row r="1726" spans="1:6" x14ac:dyDescent="0.25">
      <c r="A1726" s="67" t="s">
        <v>8</v>
      </c>
      <c r="B1726" s="67" t="s">
        <v>2696</v>
      </c>
      <c r="C1726" s="6">
        <v>14894</v>
      </c>
      <c r="D1726" s="6">
        <v>5.8</v>
      </c>
      <c r="E1726" s="8">
        <v>43262</v>
      </c>
      <c r="F1726">
        <f t="shared" si="26"/>
        <v>2018</v>
      </c>
    </row>
    <row r="1727" spans="1:6" x14ac:dyDescent="0.25">
      <c r="A1727" s="67" t="s">
        <v>8</v>
      </c>
      <c r="B1727" s="67" t="s">
        <v>2697</v>
      </c>
      <c r="C1727" s="6">
        <v>26309</v>
      </c>
      <c r="D1727" s="6">
        <v>4.2</v>
      </c>
      <c r="E1727" s="8">
        <v>42905</v>
      </c>
      <c r="F1727">
        <f t="shared" si="26"/>
        <v>2017</v>
      </c>
    </row>
    <row r="1728" spans="1:6" x14ac:dyDescent="0.25">
      <c r="A1728" s="67" t="s">
        <v>8</v>
      </c>
      <c r="B1728" s="67" t="s">
        <v>2698</v>
      </c>
      <c r="C1728" s="6">
        <v>18233</v>
      </c>
      <c r="D1728" s="6">
        <v>7.1</v>
      </c>
      <c r="E1728" s="8">
        <v>43242</v>
      </c>
      <c r="F1728">
        <f t="shared" si="26"/>
        <v>2018</v>
      </c>
    </row>
    <row r="1729" spans="1:6" x14ac:dyDescent="0.25">
      <c r="A1729" s="67" t="s">
        <v>8</v>
      </c>
      <c r="B1729" s="67" t="s">
        <v>2699</v>
      </c>
      <c r="C1729" s="6">
        <v>44676</v>
      </c>
      <c r="D1729" s="6">
        <v>5.0999999999999996</v>
      </c>
      <c r="E1729" s="8">
        <v>43227</v>
      </c>
      <c r="F1729">
        <f t="shared" si="26"/>
        <v>2018</v>
      </c>
    </row>
    <row r="1730" spans="1:6" x14ac:dyDescent="0.25">
      <c r="A1730" s="67" t="s">
        <v>8</v>
      </c>
      <c r="B1730" s="67" t="s">
        <v>2700</v>
      </c>
      <c r="C1730" s="6">
        <v>42924</v>
      </c>
      <c r="D1730" s="6">
        <v>4.9000000000000004</v>
      </c>
      <c r="E1730" s="8">
        <v>43227</v>
      </c>
      <c r="F1730">
        <f t="shared" si="26"/>
        <v>2018</v>
      </c>
    </row>
    <row r="1731" spans="1:6" x14ac:dyDescent="0.25">
      <c r="A1731" s="67" t="s">
        <v>8</v>
      </c>
      <c r="B1731" s="67" t="s">
        <v>2701</v>
      </c>
      <c r="C1731" s="6">
        <v>30660</v>
      </c>
      <c r="D1731" s="6">
        <v>0</v>
      </c>
      <c r="E1731" s="8">
        <v>43227</v>
      </c>
      <c r="F1731">
        <f t="shared" ref="F1731:F1794" si="27">YEAR(E1731)</f>
        <v>2018</v>
      </c>
    </row>
    <row r="1732" spans="1:6" x14ac:dyDescent="0.25">
      <c r="A1732" s="67" t="s">
        <v>8</v>
      </c>
      <c r="B1732" s="67" t="s">
        <v>2702</v>
      </c>
      <c r="C1732" s="6">
        <v>29557</v>
      </c>
      <c r="D1732" s="6">
        <v>5.8</v>
      </c>
      <c r="E1732" s="8">
        <v>43280</v>
      </c>
      <c r="F1732">
        <f t="shared" si="27"/>
        <v>2018</v>
      </c>
    </row>
    <row r="1733" spans="1:6" x14ac:dyDescent="0.25">
      <c r="A1733" s="67" t="s">
        <v>8</v>
      </c>
      <c r="B1733" s="67" t="s">
        <v>2703</v>
      </c>
      <c r="C1733" s="6">
        <v>7899</v>
      </c>
      <c r="D1733" s="6">
        <v>3.1</v>
      </c>
      <c r="E1733" s="8">
        <v>43280</v>
      </c>
      <c r="F1733">
        <f t="shared" si="27"/>
        <v>2018</v>
      </c>
    </row>
    <row r="1734" spans="1:6" x14ac:dyDescent="0.25">
      <c r="A1734" s="67" t="s">
        <v>8</v>
      </c>
      <c r="B1734" s="67" t="s">
        <v>2704</v>
      </c>
      <c r="C1734" s="6">
        <v>6811</v>
      </c>
      <c r="D1734" s="6">
        <v>0</v>
      </c>
      <c r="E1734" s="8">
        <v>43280</v>
      </c>
      <c r="F1734">
        <f t="shared" si="27"/>
        <v>2018</v>
      </c>
    </row>
    <row r="1735" spans="1:6" x14ac:dyDescent="0.25">
      <c r="A1735" s="67" t="s">
        <v>8</v>
      </c>
      <c r="B1735" s="67" t="s">
        <v>2705</v>
      </c>
      <c r="C1735" s="6">
        <v>6811</v>
      </c>
      <c r="D1735" s="6">
        <v>0</v>
      </c>
      <c r="E1735" s="8">
        <v>43280</v>
      </c>
      <c r="F1735">
        <f t="shared" si="27"/>
        <v>2018</v>
      </c>
    </row>
    <row r="1736" spans="1:6" x14ac:dyDescent="0.25">
      <c r="A1736" s="67" t="s">
        <v>8</v>
      </c>
      <c r="B1736" s="67" t="s">
        <v>2706</v>
      </c>
      <c r="C1736" s="6">
        <v>48180</v>
      </c>
      <c r="D1736" s="6">
        <v>5.5</v>
      </c>
      <c r="E1736" s="8">
        <v>43272</v>
      </c>
      <c r="F1736">
        <f t="shared" si="27"/>
        <v>2018</v>
      </c>
    </row>
    <row r="1737" spans="1:6" x14ac:dyDescent="0.25">
      <c r="A1737" s="67" t="s">
        <v>8</v>
      </c>
      <c r="B1737" s="67" t="s">
        <v>2707</v>
      </c>
      <c r="C1737" s="6">
        <v>3338</v>
      </c>
      <c r="D1737" s="6">
        <v>1.3</v>
      </c>
      <c r="E1737" s="8">
        <v>43265</v>
      </c>
      <c r="F1737">
        <f t="shared" si="27"/>
        <v>2018</v>
      </c>
    </row>
    <row r="1738" spans="1:6" x14ac:dyDescent="0.25">
      <c r="A1738" s="67" t="s">
        <v>8</v>
      </c>
      <c r="B1738" s="67" t="s">
        <v>2708</v>
      </c>
      <c r="C1738" s="6">
        <v>12590</v>
      </c>
      <c r="D1738" s="6">
        <v>4.3</v>
      </c>
      <c r="E1738" s="8">
        <v>43263</v>
      </c>
      <c r="F1738">
        <f t="shared" si="27"/>
        <v>2018</v>
      </c>
    </row>
    <row r="1739" spans="1:6" x14ac:dyDescent="0.25">
      <c r="A1739" s="67" t="s">
        <v>8</v>
      </c>
      <c r="B1739" s="67" t="s">
        <v>2709</v>
      </c>
      <c r="C1739" s="6">
        <v>3595</v>
      </c>
      <c r="D1739" s="6">
        <v>1.4</v>
      </c>
      <c r="E1739" s="8">
        <v>43263</v>
      </c>
      <c r="F1739">
        <f t="shared" si="27"/>
        <v>2018</v>
      </c>
    </row>
    <row r="1740" spans="1:6" x14ac:dyDescent="0.25">
      <c r="A1740" s="67" t="s">
        <v>8</v>
      </c>
      <c r="B1740" s="67" t="s">
        <v>2710</v>
      </c>
      <c r="C1740" s="6">
        <v>9758</v>
      </c>
      <c r="D1740" s="6">
        <v>3.8</v>
      </c>
      <c r="E1740" s="8">
        <v>43277</v>
      </c>
      <c r="F1740">
        <f t="shared" si="27"/>
        <v>2018</v>
      </c>
    </row>
    <row r="1741" spans="1:6" x14ac:dyDescent="0.25">
      <c r="A1741" s="67" t="s">
        <v>8</v>
      </c>
      <c r="B1741" s="67" t="s">
        <v>2711</v>
      </c>
      <c r="C1741" s="6">
        <v>21053</v>
      </c>
      <c r="D1741" s="6">
        <v>0</v>
      </c>
      <c r="E1741" s="8">
        <v>43277</v>
      </c>
      <c r="F1741">
        <f t="shared" si="27"/>
        <v>2018</v>
      </c>
    </row>
    <row r="1742" spans="1:6" x14ac:dyDescent="0.25">
      <c r="A1742" s="67" t="s">
        <v>8</v>
      </c>
      <c r="B1742" s="67" t="s">
        <v>2712</v>
      </c>
      <c r="C1742" s="6">
        <v>17520</v>
      </c>
      <c r="D1742" s="6">
        <v>2</v>
      </c>
      <c r="E1742" s="8">
        <v>43276</v>
      </c>
      <c r="F1742">
        <f t="shared" si="27"/>
        <v>2018</v>
      </c>
    </row>
    <row r="1743" spans="1:6" x14ac:dyDescent="0.25">
      <c r="A1743" s="67" t="s">
        <v>8</v>
      </c>
      <c r="B1743" s="67" t="s">
        <v>2713</v>
      </c>
      <c r="C1743" s="6">
        <v>7430</v>
      </c>
      <c r="D1743" s="6">
        <v>1.2</v>
      </c>
      <c r="E1743" s="8">
        <v>43208</v>
      </c>
      <c r="F1743">
        <f t="shared" si="27"/>
        <v>2018</v>
      </c>
    </row>
    <row r="1744" spans="1:6" x14ac:dyDescent="0.25">
      <c r="A1744" s="67" t="s">
        <v>8</v>
      </c>
      <c r="B1744" s="67" t="s">
        <v>2714</v>
      </c>
      <c r="C1744" s="6">
        <v>24528</v>
      </c>
      <c r="D1744" s="6">
        <v>2.8</v>
      </c>
      <c r="E1744" s="8">
        <v>43294</v>
      </c>
      <c r="F1744">
        <f t="shared" si="27"/>
        <v>2018</v>
      </c>
    </row>
    <row r="1745" spans="1:6" x14ac:dyDescent="0.25">
      <c r="A1745" s="67" t="s">
        <v>8</v>
      </c>
      <c r="B1745" s="67" t="s">
        <v>2715</v>
      </c>
      <c r="C1745" s="6">
        <v>20148</v>
      </c>
      <c r="D1745" s="6">
        <v>2.2999999999999998</v>
      </c>
      <c r="E1745" s="8">
        <v>43298</v>
      </c>
      <c r="F1745">
        <f t="shared" si="27"/>
        <v>2018</v>
      </c>
    </row>
    <row r="1746" spans="1:6" x14ac:dyDescent="0.25">
      <c r="A1746" s="67" t="s">
        <v>8</v>
      </c>
      <c r="B1746" s="67" t="s">
        <v>2716</v>
      </c>
      <c r="C1746" s="6">
        <v>13140</v>
      </c>
      <c r="D1746" s="6">
        <v>1.5</v>
      </c>
      <c r="E1746" s="8">
        <v>43299</v>
      </c>
      <c r="F1746">
        <f t="shared" si="27"/>
        <v>2018</v>
      </c>
    </row>
    <row r="1747" spans="1:6" x14ac:dyDescent="0.25">
      <c r="A1747" s="67" t="s">
        <v>8</v>
      </c>
      <c r="B1747" s="67" t="s">
        <v>2717</v>
      </c>
      <c r="C1747" s="6">
        <v>12384</v>
      </c>
      <c r="D1747" s="6">
        <v>0</v>
      </c>
      <c r="E1747" s="8">
        <v>43297</v>
      </c>
      <c r="F1747">
        <f t="shared" si="27"/>
        <v>2018</v>
      </c>
    </row>
    <row r="1748" spans="1:6" x14ac:dyDescent="0.25">
      <c r="A1748" s="67" t="s">
        <v>8</v>
      </c>
      <c r="B1748" s="67" t="s">
        <v>2718</v>
      </c>
      <c r="C1748" s="6">
        <v>9288</v>
      </c>
      <c r="D1748" s="6">
        <v>0</v>
      </c>
      <c r="E1748" s="8">
        <v>43269</v>
      </c>
      <c r="F1748">
        <f t="shared" si="27"/>
        <v>2018</v>
      </c>
    </row>
    <row r="1749" spans="1:6" x14ac:dyDescent="0.25">
      <c r="A1749" s="67" t="s">
        <v>8</v>
      </c>
      <c r="B1749" s="67" t="s">
        <v>2719</v>
      </c>
      <c r="C1749" s="6">
        <v>138408</v>
      </c>
      <c r="D1749" s="6">
        <v>15.8</v>
      </c>
      <c r="E1749" s="8">
        <v>43290</v>
      </c>
      <c r="F1749">
        <f t="shared" si="27"/>
        <v>2018</v>
      </c>
    </row>
    <row r="1750" spans="1:6" x14ac:dyDescent="0.25">
      <c r="A1750" s="67" t="s">
        <v>8</v>
      </c>
      <c r="B1750" s="67" t="s">
        <v>2720</v>
      </c>
      <c r="C1750" s="6">
        <v>16099</v>
      </c>
      <c r="D1750" s="6">
        <v>0</v>
      </c>
      <c r="E1750" s="8">
        <v>43290</v>
      </c>
      <c r="F1750">
        <f t="shared" si="27"/>
        <v>2018</v>
      </c>
    </row>
    <row r="1751" spans="1:6" x14ac:dyDescent="0.25">
      <c r="A1751" s="67" t="s">
        <v>8</v>
      </c>
      <c r="B1751" s="67" t="s">
        <v>2721</v>
      </c>
      <c r="C1751" s="6">
        <v>84972</v>
      </c>
      <c r="D1751" s="6">
        <v>9.6999999999999993</v>
      </c>
      <c r="E1751" s="8">
        <v>43237</v>
      </c>
      <c r="F1751">
        <f t="shared" si="27"/>
        <v>2018</v>
      </c>
    </row>
    <row r="1752" spans="1:6" x14ac:dyDescent="0.25">
      <c r="A1752" s="67" t="s">
        <v>8</v>
      </c>
      <c r="B1752" s="67" t="s">
        <v>2722</v>
      </c>
      <c r="C1752" s="6">
        <v>11813</v>
      </c>
      <c r="D1752" s="6">
        <v>4.5999999999999996</v>
      </c>
      <c r="E1752" s="8">
        <v>43237</v>
      </c>
      <c r="F1752">
        <f t="shared" si="27"/>
        <v>2018</v>
      </c>
    </row>
    <row r="1753" spans="1:6" x14ac:dyDescent="0.25">
      <c r="A1753" s="67" t="s">
        <v>8</v>
      </c>
      <c r="B1753" s="67" t="s">
        <v>2723</v>
      </c>
      <c r="C1753" s="6">
        <v>20148</v>
      </c>
      <c r="D1753" s="6">
        <v>2.2999999999999998</v>
      </c>
      <c r="E1753" s="8">
        <v>43266</v>
      </c>
      <c r="F1753">
        <f t="shared" si="27"/>
        <v>2018</v>
      </c>
    </row>
    <row r="1754" spans="1:6" x14ac:dyDescent="0.25">
      <c r="A1754" s="67" t="s">
        <v>1335</v>
      </c>
      <c r="B1754" s="67" t="s">
        <v>2724</v>
      </c>
      <c r="C1754" s="6">
        <v>6846.6147135333222</v>
      </c>
      <c r="D1754" s="6">
        <v>2.7353634492737862</v>
      </c>
      <c r="E1754" s="8">
        <v>43273</v>
      </c>
      <c r="F1754">
        <f t="shared" si="27"/>
        <v>2018</v>
      </c>
    </row>
    <row r="1755" spans="1:6" x14ac:dyDescent="0.25">
      <c r="A1755" s="67" t="s">
        <v>1335</v>
      </c>
      <c r="B1755" s="67" t="s">
        <v>2725</v>
      </c>
      <c r="C1755" s="6">
        <v>11508.490368987565</v>
      </c>
      <c r="D1755" s="6">
        <v>3.6780090664705027</v>
      </c>
      <c r="E1755" s="8">
        <v>43259</v>
      </c>
      <c r="F1755">
        <f t="shared" si="27"/>
        <v>2018</v>
      </c>
    </row>
    <row r="1756" spans="1:6" x14ac:dyDescent="0.25">
      <c r="A1756" s="67" t="s">
        <v>1335</v>
      </c>
      <c r="B1756" s="67" t="s">
        <v>2726</v>
      </c>
      <c r="C1756" s="6">
        <v>3716.3169043327471</v>
      </c>
      <c r="D1756" s="6">
        <v>1.2077727995880074</v>
      </c>
      <c r="E1756" s="8">
        <v>43259</v>
      </c>
      <c r="F1756">
        <f t="shared" si="27"/>
        <v>2018</v>
      </c>
    </row>
    <row r="1757" spans="1:6" x14ac:dyDescent="0.25">
      <c r="A1757" s="67" t="s">
        <v>1335</v>
      </c>
      <c r="B1757" s="67" t="s">
        <v>2727</v>
      </c>
      <c r="C1757" s="6">
        <v>3440.1514198685436</v>
      </c>
      <c r="D1757" s="6">
        <v>0.55937421461275771</v>
      </c>
      <c r="E1757" s="8">
        <v>43271</v>
      </c>
      <c r="F1757">
        <f t="shared" si="27"/>
        <v>2018</v>
      </c>
    </row>
    <row r="1758" spans="1:6" x14ac:dyDescent="0.25">
      <c r="A1758" s="67" t="s">
        <v>1335</v>
      </c>
      <c r="B1758" s="67" t="s">
        <v>2728</v>
      </c>
      <c r="C1758" s="6">
        <v>2991</v>
      </c>
      <c r="D1758" s="6">
        <v>0.45</v>
      </c>
      <c r="E1758" s="8">
        <v>43248</v>
      </c>
      <c r="F1758">
        <f t="shared" si="27"/>
        <v>2018</v>
      </c>
    </row>
    <row r="1759" spans="1:6" x14ac:dyDescent="0.25">
      <c r="A1759" s="67" t="s">
        <v>1335</v>
      </c>
      <c r="B1759" s="67" t="s">
        <v>2729</v>
      </c>
      <c r="C1759" s="6">
        <v>3766</v>
      </c>
      <c r="D1759" s="6">
        <v>0.73</v>
      </c>
      <c r="E1759" s="8">
        <v>43270</v>
      </c>
      <c r="F1759">
        <f t="shared" si="27"/>
        <v>2018</v>
      </c>
    </row>
    <row r="1760" spans="1:6" x14ac:dyDescent="0.25">
      <c r="A1760" s="67" t="s">
        <v>1335</v>
      </c>
      <c r="B1760" s="67" t="s">
        <v>2730</v>
      </c>
      <c r="C1760" s="6">
        <v>1972</v>
      </c>
      <c r="D1760" s="6">
        <v>0.32</v>
      </c>
      <c r="E1760" s="8">
        <v>43248</v>
      </c>
      <c r="F1760">
        <f t="shared" si="27"/>
        <v>2018</v>
      </c>
    </row>
    <row r="1761" spans="1:6" x14ac:dyDescent="0.25">
      <c r="A1761" s="67" t="s">
        <v>1335</v>
      </c>
      <c r="B1761" s="67" t="s">
        <v>2731</v>
      </c>
      <c r="C1761" s="6">
        <v>8894</v>
      </c>
      <c r="D1761" s="6">
        <v>1.64</v>
      </c>
      <c r="E1761" s="8">
        <v>43273</v>
      </c>
      <c r="F1761">
        <f t="shared" si="27"/>
        <v>2018</v>
      </c>
    </row>
    <row r="1762" spans="1:6" x14ac:dyDescent="0.25">
      <c r="A1762" s="67" t="s">
        <v>1335</v>
      </c>
      <c r="B1762" s="67" t="s">
        <v>2732</v>
      </c>
      <c r="C1762" s="6">
        <v>1908.7097564367728</v>
      </c>
      <c r="D1762" s="6">
        <v>0.31035930998971134</v>
      </c>
      <c r="E1762" s="8">
        <v>43255</v>
      </c>
      <c r="F1762">
        <f t="shared" si="27"/>
        <v>2018</v>
      </c>
    </row>
    <row r="1763" spans="1:6" x14ac:dyDescent="0.25">
      <c r="A1763" s="67" t="s">
        <v>1335</v>
      </c>
      <c r="B1763" s="67" t="s">
        <v>2733</v>
      </c>
      <c r="C1763" s="6">
        <v>3245</v>
      </c>
      <c r="D1763" s="6">
        <v>0.64</v>
      </c>
      <c r="E1763" s="8">
        <v>43271</v>
      </c>
      <c r="F1763">
        <f t="shared" si="27"/>
        <v>2018</v>
      </c>
    </row>
    <row r="1764" spans="1:6" x14ac:dyDescent="0.25">
      <c r="A1764" s="67" t="s">
        <v>1335</v>
      </c>
      <c r="B1764" s="67" t="s">
        <v>2734</v>
      </c>
      <c r="C1764" s="6">
        <v>14953</v>
      </c>
      <c r="D1764" s="6">
        <v>3.26</v>
      </c>
      <c r="E1764" s="8">
        <v>43259</v>
      </c>
      <c r="F1764">
        <f t="shared" si="27"/>
        <v>2018</v>
      </c>
    </row>
    <row r="1765" spans="1:6" x14ac:dyDescent="0.25">
      <c r="A1765" s="67" t="s">
        <v>1335</v>
      </c>
      <c r="B1765" s="67" t="s">
        <v>2735</v>
      </c>
      <c r="C1765" s="6">
        <v>7305</v>
      </c>
      <c r="D1765" s="6">
        <v>1.75</v>
      </c>
      <c r="E1765" s="8">
        <v>43250</v>
      </c>
      <c r="F1765">
        <f t="shared" si="27"/>
        <v>2018</v>
      </c>
    </row>
    <row r="1766" spans="1:6" x14ac:dyDescent="0.25">
      <c r="A1766" s="67" t="s">
        <v>1335</v>
      </c>
      <c r="B1766" s="67" t="s">
        <v>2736</v>
      </c>
      <c r="C1766" s="6">
        <v>17732</v>
      </c>
      <c r="D1766" s="6">
        <v>4.0999999999999996</v>
      </c>
      <c r="E1766" s="8">
        <v>43286</v>
      </c>
      <c r="F1766">
        <f t="shared" si="27"/>
        <v>2018</v>
      </c>
    </row>
    <row r="1767" spans="1:6" x14ac:dyDescent="0.25">
      <c r="A1767" s="67" t="s">
        <v>1335</v>
      </c>
      <c r="B1767" s="67" t="s">
        <v>2737</v>
      </c>
      <c r="C1767" s="6">
        <v>5418</v>
      </c>
      <c r="D1767" s="6">
        <v>1.72</v>
      </c>
      <c r="E1767" s="8">
        <v>43256</v>
      </c>
      <c r="F1767">
        <f t="shared" si="27"/>
        <v>2018</v>
      </c>
    </row>
    <row r="1768" spans="1:6" x14ac:dyDescent="0.25">
      <c r="A1768" s="67" t="s">
        <v>1335</v>
      </c>
      <c r="B1768" s="67" t="s">
        <v>2738</v>
      </c>
      <c r="C1768" s="6">
        <v>3832</v>
      </c>
      <c r="D1768" s="6">
        <v>0.64</v>
      </c>
      <c r="E1768" s="8">
        <v>43279</v>
      </c>
      <c r="F1768">
        <f t="shared" si="27"/>
        <v>2018</v>
      </c>
    </row>
    <row r="1769" spans="1:6" x14ac:dyDescent="0.25">
      <c r="A1769" s="67" t="s">
        <v>1335</v>
      </c>
      <c r="B1769" s="67" t="s">
        <v>2739</v>
      </c>
      <c r="C1769" s="6">
        <v>3568</v>
      </c>
      <c r="D1769" s="6">
        <v>0.62</v>
      </c>
      <c r="E1769" s="8">
        <v>43256</v>
      </c>
      <c r="F1769">
        <f t="shared" si="27"/>
        <v>2018</v>
      </c>
    </row>
    <row r="1770" spans="1:6" x14ac:dyDescent="0.25">
      <c r="A1770" s="67" t="s">
        <v>1335</v>
      </c>
      <c r="B1770" s="67" t="s">
        <v>2740</v>
      </c>
      <c r="C1770" s="6">
        <v>8884</v>
      </c>
      <c r="D1770" s="6">
        <v>1.33</v>
      </c>
      <c r="E1770" s="8">
        <v>43262</v>
      </c>
      <c r="F1770">
        <f t="shared" si="27"/>
        <v>2018</v>
      </c>
    </row>
    <row r="1771" spans="1:6" x14ac:dyDescent="0.25">
      <c r="A1771" s="67" t="s">
        <v>1335</v>
      </c>
      <c r="B1771" s="67" t="s">
        <v>2741</v>
      </c>
      <c r="C1771" s="6">
        <v>2009</v>
      </c>
      <c r="D1771" s="6">
        <v>0.34</v>
      </c>
      <c r="E1771" s="8">
        <v>43252</v>
      </c>
      <c r="F1771">
        <f t="shared" si="27"/>
        <v>2018</v>
      </c>
    </row>
    <row r="1772" spans="1:6" x14ac:dyDescent="0.25">
      <c r="A1772" s="67" t="s">
        <v>1335</v>
      </c>
      <c r="B1772" s="67" t="s">
        <v>2742</v>
      </c>
      <c r="C1772" s="6">
        <v>3863</v>
      </c>
      <c r="D1772" s="6">
        <v>0.72</v>
      </c>
      <c r="E1772" s="8">
        <v>43259</v>
      </c>
      <c r="F1772">
        <f t="shared" si="27"/>
        <v>2018</v>
      </c>
    </row>
    <row r="1773" spans="1:6" x14ac:dyDescent="0.25">
      <c r="A1773" s="67" t="s">
        <v>1335</v>
      </c>
      <c r="B1773" s="67" t="s">
        <v>2743</v>
      </c>
      <c r="C1773" s="6">
        <v>1813</v>
      </c>
      <c r="D1773" s="6">
        <v>0.28000000000000003</v>
      </c>
      <c r="E1773" s="8">
        <v>43264</v>
      </c>
      <c r="F1773">
        <f t="shared" si="27"/>
        <v>2018</v>
      </c>
    </row>
    <row r="1774" spans="1:6" x14ac:dyDescent="0.25">
      <c r="A1774" s="67" t="s">
        <v>1335</v>
      </c>
      <c r="B1774" s="67" t="s">
        <v>2744</v>
      </c>
      <c r="C1774" s="6">
        <v>3461</v>
      </c>
      <c r="D1774" s="6">
        <v>0.86</v>
      </c>
      <c r="E1774" s="8">
        <v>43266</v>
      </c>
      <c r="F1774">
        <f t="shared" si="27"/>
        <v>2018</v>
      </c>
    </row>
    <row r="1775" spans="1:6" x14ac:dyDescent="0.25">
      <c r="A1775" s="67" t="s">
        <v>1335</v>
      </c>
      <c r="B1775" s="67" t="s">
        <v>2745</v>
      </c>
      <c r="C1775" s="6">
        <v>10788</v>
      </c>
      <c r="D1775" s="6">
        <v>2.11</v>
      </c>
      <c r="E1775" s="8">
        <v>43270</v>
      </c>
      <c r="F1775">
        <f t="shared" si="27"/>
        <v>2018</v>
      </c>
    </row>
    <row r="1776" spans="1:6" x14ac:dyDescent="0.25">
      <c r="A1776" s="67" t="s">
        <v>1335</v>
      </c>
      <c r="B1776" s="67" t="s">
        <v>2746</v>
      </c>
      <c r="C1776" s="6">
        <v>4679</v>
      </c>
      <c r="D1776" s="6">
        <v>0.92</v>
      </c>
      <c r="E1776" s="8">
        <v>43270</v>
      </c>
      <c r="F1776">
        <f t="shared" si="27"/>
        <v>2018</v>
      </c>
    </row>
    <row r="1777" spans="1:6" x14ac:dyDescent="0.25">
      <c r="A1777" s="67" t="s">
        <v>1335</v>
      </c>
      <c r="B1777" s="67" t="s">
        <v>2747</v>
      </c>
      <c r="C1777" s="6">
        <v>4814</v>
      </c>
      <c r="D1777" s="6">
        <v>0.8</v>
      </c>
      <c r="E1777" s="8">
        <v>43262</v>
      </c>
      <c r="F1777">
        <f t="shared" si="27"/>
        <v>2018</v>
      </c>
    </row>
    <row r="1778" spans="1:6" x14ac:dyDescent="0.25">
      <c r="A1778" s="67" t="s">
        <v>1335</v>
      </c>
      <c r="B1778" s="67" t="s">
        <v>2748</v>
      </c>
      <c r="C1778" s="6">
        <v>9740</v>
      </c>
      <c r="D1778" s="6">
        <v>1.78</v>
      </c>
      <c r="E1778" s="8">
        <v>43276</v>
      </c>
      <c r="F1778">
        <f t="shared" si="27"/>
        <v>2018</v>
      </c>
    </row>
    <row r="1779" spans="1:6" x14ac:dyDescent="0.25">
      <c r="A1779" s="67" t="s">
        <v>1335</v>
      </c>
      <c r="B1779" s="67" t="s">
        <v>2749</v>
      </c>
      <c r="C1779" s="6">
        <v>23736</v>
      </c>
      <c r="D1779" s="6">
        <v>7.11</v>
      </c>
      <c r="E1779" s="8">
        <v>43279</v>
      </c>
      <c r="F1779">
        <f t="shared" si="27"/>
        <v>2018</v>
      </c>
    </row>
    <row r="1780" spans="1:6" x14ac:dyDescent="0.25">
      <c r="A1780" s="67" t="s">
        <v>1335</v>
      </c>
      <c r="B1780" s="67" t="s">
        <v>2750</v>
      </c>
      <c r="C1780" s="6">
        <v>6418</v>
      </c>
      <c r="D1780" s="6">
        <v>1.24</v>
      </c>
      <c r="E1780" s="8">
        <v>43264</v>
      </c>
      <c r="F1780">
        <f t="shared" si="27"/>
        <v>2018</v>
      </c>
    </row>
    <row r="1781" spans="1:6" x14ac:dyDescent="0.25">
      <c r="A1781" s="67" t="s">
        <v>1335</v>
      </c>
      <c r="B1781" s="67" t="s">
        <v>2751</v>
      </c>
      <c r="C1781" s="6">
        <v>7572</v>
      </c>
      <c r="D1781" s="6">
        <v>1.48</v>
      </c>
      <c r="E1781" s="8">
        <v>43272</v>
      </c>
      <c r="F1781">
        <f t="shared" si="27"/>
        <v>2018</v>
      </c>
    </row>
    <row r="1782" spans="1:6" x14ac:dyDescent="0.25">
      <c r="A1782" s="67" t="s">
        <v>1335</v>
      </c>
      <c r="B1782" s="67" t="s">
        <v>2752</v>
      </c>
      <c r="C1782" s="6">
        <v>37265</v>
      </c>
      <c r="D1782" s="6">
        <v>6.06</v>
      </c>
      <c r="E1782" s="8">
        <v>43263</v>
      </c>
      <c r="F1782">
        <f t="shared" si="27"/>
        <v>2018</v>
      </c>
    </row>
    <row r="1783" spans="1:6" x14ac:dyDescent="0.25">
      <c r="A1783" s="67" t="s">
        <v>1335</v>
      </c>
      <c r="B1783" s="67" t="s">
        <v>2753</v>
      </c>
      <c r="C1783" s="6">
        <v>11719</v>
      </c>
      <c r="D1783" s="6">
        <v>2.92</v>
      </c>
      <c r="E1783" s="8">
        <v>43265</v>
      </c>
      <c r="F1783">
        <f t="shared" si="27"/>
        <v>2018</v>
      </c>
    </row>
    <row r="1784" spans="1:6" x14ac:dyDescent="0.25">
      <c r="A1784" s="67" t="s">
        <v>1335</v>
      </c>
      <c r="B1784" s="67" t="s">
        <v>2754</v>
      </c>
      <c r="C1784" s="6">
        <v>61185</v>
      </c>
      <c r="D1784" s="6">
        <v>3.315541346049637</v>
      </c>
      <c r="E1784" s="8">
        <v>43277</v>
      </c>
      <c r="F1784">
        <f t="shared" si="27"/>
        <v>2018</v>
      </c>
    </row>
    <row r="1785" spans="1:6" x14ac:dyDescent="0.25">
      <c r="A1785" s="67" t="s">
        <v>1335</v>
      </c>
      <c r="B1785" s="67" t="s">
        <v>2755</v>
      </c>
      <c r="C1785" s="6">
        <v>2165</v>
      </c>
      <c r="D1785" s="6">
        <v>0.35</v>
      </c>
      <c r="E1785" s="8">
        <v>43262</v>
      </c>
      <c r="F1785">
        <f t="shared" si="27"/>
        <v>2018</v>
      </c>
    </row>
    <row r="1786" spans="1:6" x14ac:dyDescent="0.25">
      <c r="A1786" s="67" t="s">
        <v>1335</v>
      </c>
      <c r="B1786" s="67" t="s">
        <v>2756</v>
      </c>
      <c r="C1786" s="6">
        <v>7086</v>
      </c>
      <c r="D1786" s="6">
        <v>1.06</v>
      </c>
      <c r="E1786" s="8">
        <v>43280</v>
      </c>
      <c r="F1786">
        <f t="shared" si="27"/>
        <v>2018</v>
      </c>
    </row>
    <row r="1787" spans="1:6" x14ac:dyDescent="0.25">
      <c r="A1787" s="67" t="s">
        <v>1335</v>
      </c>
      <c r="B1787" s="67" t="s">
        <v>2757</v>
      </c>
      <c r="C1787" s="6">
        <v>4077</v>
      </c>
      <c r="D1787" s="6">
        <v>0.89</v>
      </c>
      <c r="E1787" s="8">
        <v>43280</v>
      </c>
      <c r="F1787">
        <f t="shared" si="27"/>
        <v>2018</v>
      </c>
    </row>
    <row r="1788" spans="1:6" x14ac:dyDescent="0.25">
      <c r="A1788" s="67" t="s">
        <v>1335</v>
      </c>
      <c r="B1788" s="67" t="s">
        <v>2758</v>
      </c>
      <c r="C1788" s="6">
        <v>5134</v>
      </c>
      <c r="D1788" s="6">
        <v>0.74</v>
      </c>
      <c r="E1788" s="8">
        <v>43280</v>
      </c>
      <c r="F1788">
        <f t="shared" si="27"/>
        <v>2018</v>
      </c>
    </row>
    <row r="1789" spans="1:6" x14ac:dyDescent="0.25">
      <c r="A1789" s="67" t="s">
        <v>1335</v>
      </c>
      <c r="B1789" s="67" t="s">
        <v>2759</v>
      </c>
      <c r="C1789" s="6">
        <v>2430</v>
      </c>
      <c r="D1789" s="6">
        <v>0.5</v>
      </c>
      <c r="E1789" s="8">
        <v>43264</v>
      </c>
      <c r="F1789">
        <f t="shared" si="27"/>
        <v>2018</v>
      </c>
    </row>
    <row r="1790" spans="1:6" x14ac:dyDescent="0.25">
      <c r="A1790" s="67" t="s">
        <v>1335</v>
      </c>
      <c r="B1790" s="67" t="s">
        <v>2760</v>
      </c>
      <c r="C1790" s="6">
        <v>26619</v>
      </c>
      <c r="D1790" s="6">
        <v>5.21</v>
      </c>
      <c r="E1790" s="8">
        <v>43278</v>
      </c>
      <c r="F1790">
        <f t="shared" si="27"/>
        <v>2018</v>
      </c>
    </row>
    <row r="1791" spans="1:6" x14ac:dyDescent="0.25">
      <c r="A1791" s="67" t="s">
        <v>1335</v>
      </c>
      <c r="B1791" s="67" t="s">
        <v>2761</v>
      </c>
      <c r="C1791" s="6">
        <v>1598</v>
      </c>
      <c r="D1791" s="6">
        <v>0.39</v>
      </c>
      <c r="E1791" s="8">
        <v>43276</v>
      </c>
      <c r="F1791">
        <f t="shared" si="27"/>
        <v>2018</v>
      </c>
    </row>
    <row r="1792" spans="1:6" x14ac:dyDescent="0.25">
      <c r="A1792" s="67" t="s">
        <v>1335</v>
      </c>
      <c r="B1792" s="67" t="s">
        <v>2762</v>
      </c>
      <c r="C1792" s="6">
        <v>1610</v>
      </c>
      <c r="D1792" s="6">
        <v>0.37</v>
      </c>
      <c r="E1792" s="8">
        <v>43277</v>
      </c>
      <c r="F1792">
        <f t="shared" si="27"/>
        <v>2018</v>
      </c>
    </row>
    <row r="1793" spans="1:6" x14ac:dyDescent="0.25">
      <c r="A1793" s="67" t="s">
        <v>1335</v>
      </c>
      <c r="B1793" s="67" t="s">
        <v>2763</v>
      </c>
      <c r="C1793" s="6">
        <v>2557</v>
      </c>
      <c r="D1793" s="6">
        <v>0.38</v>
      </c>
      <c r="E1793" s="8">
        <v>43278</v>
      </c>
      <c r="F1793">
        <f t="shared" si="27"/>
        <v>2018</v>
      </c>
    </row>
    <row r="1794" spans="1:6" x14ac:dyDescent="0.25">
      <c r="A1794" s="67" t="s">
        <v>1335</v>
      </c>
      <c r="B1794" s="67" t="s">
        <v>2764</v>
      </c>
      <c r="C1794" s="6">
        <v>15867.325458736535</v>
      </c>
      <c r="D1794" s="6">
        <v>3.2722881952434859</v>
      </c>
      <c r="E1794" s="8">
        <v>43279</v>
      </c>
      <c r="F1794">
        <f t="shared" si="27"/>
        <v>2018</v>
      </c>
    </row>
    <row r="1795" spans="1:6" x14ac:dyDescent="0.25">
      <c r="A1795" s="67" t="s">
        <v>1335</v>
      </c>
      <c r="B1795" s="67" t="s">
        <v>2765</v>
      </c>
      <c r="C1795" s="6">
        <v>5989.3004149999997</v>
      </c>
      <c r="D1795" s="6">
        <v>1.172074445</v>
      </c>
      <c r="E1795" s="8">
        <v>43264</v>
      </c>
      <c r="F1795">
        <f t="shared" ref="F1795:F1858" si="28">YEAR(E1795)</f>
        <v>2018</v>
      </c>
    </row>
    <row r="1796" spans="1:6" x14ac:dyDescent="0.25">
      <c r="A1796" s="67" t="s">
        <v>1335</v>
      </c>
      <c r="B1796" s="67" t="s">
        <v>2766</v>
      </c>
      <c r="C1796" s="6">
        <v>7789.2368299999998</v>
      </c>
      <c r="D1796" s="6">
        <v>1.3106573829999999</v>
      </c>
      <c r="E1796" s="8">
        <v>43258</v>
      </c>
      <c r="F1796">
        <f t="shared" si="28"/>
        <v>2018</v>
      </c>
    </row>
    <row r="1797" spans="1:6" x14ac:dyDescent="0.25">
      <c r="A1797" s="67" t="s">
        <v>1335</v>
      </c>
      <c r="B1797" s="67" t="s">
        <v>2767</v>
      </c>
      <c r="C1797" s="6">
        <v>1781.403814</v>
      </c>
      <c r="D1797" s="6">
        <v>0.69722262800000001</v>
      </c>
      <c r="E1797" s="8">
        <v>43256</v>
      </c>
      <c r="F1797">
        <f t="shared" si="28"/>
        <v>2018</v>
      </c>
    </row>
    <row r="1798" spans="1:6" x14ac:dyDescent="0.25">
      <c r="A1798" s="67" t="s">
        <v>1335</v>
      </c>
      <c r="B1798" s="67" t="s">
        <v>2768</v>
      </c>
      <c r="C1798" s="6">
        <v>2184.4669170000002</v>
      </c>
      <c r="D1798" s="6">
        <v>0.380967373</v>
      </c>
      <c r="E1798" s="8">
        <v>43256</v>
      </c>
      <c r="F1798">
        <f t="shared" si="28"/>
        <v>2018</v>
      </c>
    </row>
    <row r="1799" spans="1:6" x14ac:dyDescent="0.25">
      <c r="A1799" s="67" t="s">
        <v>1335</v>
      </c>
      <c r="B1799" s="67" t="s">
        <v>2769</v>
      </c>
      <c r="C1799" s="6">
        <v>27358.611260000001</v>
      </c>
      <c r="D1799" s="6">
        <v>3.719223934</v>
      </c>
      <c r="E1799" s="8">
        <v>43257</v>
      </c>
      <c r="F1799">
        <f t="shared" si="28"/>
        <v>2018</v>
      </c>
    </row>
    <row r="1800" spans="1:6" x14ac:dyDescent="0.25">
      <c r="A1800" s="67" t="s">
        <v>1335</v>
      </c>
      <c r="B1800" s="67" t="s">
        <v>2770</v>
      </c>
      <c r="C1800" s="6">
        <v>7350.8406070000001</v>
      </c>
      <c r="D1800" s="6">
        <v>1.184664078</v>
      </c>
      <c r="E1800" s="8">
        <v>43258</v>
      </c>
      <c r="F1800">
        <f t="shared" si="28"/>
        <v>2018</v>
      </c>
    </row>
    <row r="1801" spans="1:6" x14ac:dyDescent="0.25">
      <c r="A1801" s="67" t="s">
        <v>1335</v>
      </c>
      <c r="B1801" s="67" t="s">
        <v>2771</v>
      </c>
      <c r="C1801" s="6">
        <v>2125.5294800000001</v>
      </c>
      <c r="D1801" s="6">
        <v>0.48528070299999998</v>
      </c>
      <c r="E1801" s="8">
        <v>43277</v>
      </c>
      <c r="F1801">
        <f t="shared" si="28"/>
        <v>2018</v>
      </c>
    </row>
    <row r="1802" spans="1:6" x14ac:dyDescent="0.25">
      <c r="A1802" s="67" t="s">
        <v>1335</v>
      </c>
      <c r="B1802" s="67" t="s">
        <v>2772</v>
      </c>
      <c r="C1802" s="6">
        <v>6094.6199489999999</v>
      </c>
      <c r="D1802" s="6">
        <v>1.517962627</v>
      </c>
      <c r="E1802" s="8">
        <v>43266</v>
      </c>
      <c r="F1802">
        <f t="shared" si="28"/>
        <v>2018</v>
      </c>
    </row>
    <row r="1803" spans="1:6" x14ac:dyDescent="0.25">
      <c r="A1803" s="67" t="s">
        <v>1335</v>
      </c>
      <c r="B1803" s="67" t="s">
        <v>2773</v>
      </c>
      <c r="C1803" s="6">
        <v>5914.5477989999999</v>
      </c>
      <c r="D1803" s="6">
        <v>1.157445753</v>
      </c>
      <c r="E1803" s="8">
        <v>43273</v>
      </c>
      <c r="F1803">
        <f t="shared" si="28"/>
        <v>2018</v>
      </c>
    </row>
    <row r="1804" spans="1:6" x14ac:dyDescent="0.25">
      <c r="A1804" s="67" t="s">
        <v>1335</v>
      </c>
      <c r="B1804" s="67" t="s">
        <v>2774</v>
      </c>
      <c r="C1804" s="6">
        <v>9656.2946470000006</v>
      </c>
      <c r="D1804" s="6">
        <v>1.8896858409999999</v>
      </c>
      <c r="E1804" s="8">
        <v>43259</v>
      </c>
      <c r="F1804">
        <f t="shared" si="28"/>
        <v>2018</v>
      </c>
    </row>
    <row r="1805" spans="1:6" x14ac:dyDescent="0.25">
      <c r="A1805" s="67" t="s">
        <v>1335</v>
      </c>
      <c r="B1805" s="67" t="s">
        <v>2775</v>
      </c>
      <c r="C1805" s="6">
        <v>5280.6112190000003</v>
      </c>
      <c r="D1805" s="6">
        <v>1.0333877140000001</v>
      </c>
      <c r="E1805" s="8">
        <v>43273</v>
      </c>
      <c r="F1805">
        <f t="shared" si="28"/>
        <v>2018</v>
      </c>
    </row>
    <row r="1806" spans="1:6" x14ac:dyDescent="0.25">
      <c r="A1806" s="67" t="s">
        <v>1335</v>
      </c>
      <c r="B1806" s="67" t="s">
        <v>2776</v>
      </c>
      <c r="C1806" s="6">
        <v>4773.1297420000001</v>
      </c>
      <c r="D1806" s="6">
        <v>1.089755649</v>
      </c>
      <c r="E1806" s="8">
        <v>43305</v>
      </c>
      <c r="F1806">
        <f t="shared" si="28"/>
        <v>2018</v>
      </c>
    </row>
    <row r="1807" spans="1:6" x14ac:dyDescent="0.25">
      <c r="A1807" s="67" t="s">
        <v>1335</v>
      </c>
      <c r="B1807" s="67" t="s">
        <v>2777</v>
      </c>
      <c r="C1807" s="6">
        <v>2369.0287119999998</v>
      </c>
      <c r="D1807" s="6">
        <v>0.38520792100000001</v>
      </c>
      <c r="E1807" s="8">
        <v>43266</v>
      </c>
      <c r="F1807">
        <f t="shared" si="28"/>
        <v>2018</v>
      </c>
    </row>
    <row r="1808" spans="1:6" x14ac:dyDescent="0.25">
      <c r="A1808" s="67" t="s">
        <v>1335</v>
      </c>
      <c r="B1808" s="67" t="s">
        <v>2778</v>
      </c>
      <c r="C1808" s="6">
        <v>6388.0643149999996</v>
      </c>
      <c r="D1808" s="6">
        <v>2.6925455490000001</v>
      </c>
      <c r="E1808" s="8">
        <v>43271</v>
      </c>
      <c r="F1808">
        <f t="shared" si="28"/>
        <v>2018</v>
      </c>
    </row>
    <row r="1809" spans="1:6" x14ac:dyDescent="0.25">
      <c r="A1809" s="67" t="s">
        <v>1335</v>
      </c>
      <c r="B1809" s="67" t="s">
        <v>2779</v>
      </c>
      <c r="C1809" s="6">
        <v>8296.2395309999993</v>
      </c>
      <c r="D1809" s="6">
        <v>1.337024904</v>
      </c>
      <c r="E1809" s="8">
        <v>43301</v>
      </c>
      <c r="F1809">
        <f t="shared" si="28"/>
        <v>2018</v>
      </c>
    </row>
    <row r="1810" spans="1:6" x14ac:dyDescent="0.25">
      <c r="A1810" s="67" t="s">
        <v>1335</v>
      </c>
      <c r="B1810" s="67" t="s">
        <v>2780</v>
      </c>
      <c r="C1810" s="6">
        <v>4327.9276589999999</v>
      </c>
      <c r="D1810" s="6">
        <v>0.67507840600000002</v>
      </c>
      <c r="E1810" s="8">
        <v>43262</v>
      </c>
      <c r="F1810">
        <f t="shared" si="28"/>
        <v>2018</v>
      </c>
    </row>
    <row r="1811" spans="1:6" x14ac:dyDescent="0.25">
      <c r="A1811" s="67" t="s">
        <v>1335</v>
      </c>
      <c r="B1811" s="67" t="s">
        <v>2781</v>
      </c>
      <c r="C1811" s="6">
        <v>12867.40274</v>
      </c>
      <c r="D1811" s="6">
        <v>1.7626579090000001</v>
      </c>
      <c r="E1811" s="8">
        <v>43264</v>
      </c>
      <c r="F1811">
        <f t="shared" si="28"/>
        <v>2018</v>
      </c>
    </row>
    <row r="1812" spans="1:6" x14ac:dyDescent="0.25">
      <c r="A1812" s="67" t="s">
        <v>1335</v>
      </c>
      <c r="B1812" s="67" t="s">
        <v>2782</v>
      </c>
      <c r="C1812" s="6">
        <v>5073.2513730000001</v>
      </c>
      <c r="D1812" s="6">
        <v>0.95857371199999997</v>
      </c>
      <c r="E1812" s="8">
        <v>43652</v>
      </c>
      <c r="F1812">
        <f t="shared" si="28"/>
        <v>2019</v>
      </c>
    </row>
    <row r="1813" spans="1:6" x14ac:dyDescent="0.25">
      <c r="A1813" s="67" t="s">
        <v>1335</v>
      </c>
      <c r="B1813" s="67" t="s">
        <v>2783</v>
      </c>
      <c r="C1813" s="6">
        <v>3967.605736</v>
      </c>
      <c r="D1813" s="6">
        <v>0.68566590100000002</v>
      </c>
      <c r="E1813" s="8">
        <v>43291</v>
      </c>
      <c r="F1813">
        <f t="shared" si="28"/>
        <v>2018</v>
      </c>
    </row>
    <row r="1814" spans="1:6" x14ac:dyDescent="0.25">
      <c r="A1814" s="67" t="s">
        <v>1335</v>
      </c>
      <c r="B1814" s="67" t="s">
        <v>2784</v>
      </c>
      <c r="C1814" s="6">
        <v>4693.2582940000002</v>
      </c>
      <c r="D1814" s="6">
        <v>0.81072003699999995</v>
      </c>
      <c r="E1814" s="8">
        <v>43272</v>
      </c>
      <c r="F1814">
        <f t="shared" si="28"/>
        <v>2018</v>
      </c>
    </row>
    <row r="1815" spans="1:6" x14ac:dyDescent="0.25">
      <c r="A1815" s="67" t="s">
        <v>1335</v>
      </c>
      <c r="B1815" s="67" t="s">
        <v>2785</v>
      </c>
      <c r="C1815" s="6">
        <v>4351.3033990000004</v>
      </c>
      <c r="D1815" s="6">
        <v>0.85111068899999998</v>
      </c>
      <c r="E1815" s="8">
        <v>76144</v>
      </c>
      <c r="F1815" s="18">
        <v>2018</v>
      </c>
    </row>
    <row r="1816" spans="1:6" x14ac:dyDescent="0.25">
      <c r="A1816" s="67" t="s">
        <v>1335</v>
      </c>
      <c r="B1816" s="67" t="s">
        <v>2786</v>
      </c>
      <c r="C1816" s="6">
        <v>1736.710163</v>
      </c>
      <c r="D1816" s="6">
        <v>0.29738187700000002</v>
      </c>
      <c r="E1816" s="8">
        <v>43273</v>
      </c>
      <c r="F1816">
        <f t="shared" si="28"/>
        <v>2018</v>
      </c>
    </row>
    <row r="1817" spans="1:6" x14ac:dyDescent="0.25">
      <c r="A1817" s="67" t="s">
        <v>1335</v>
      </c>
      <c r="B1817" s="67" t="s">
        <v>2787</v>
      </c>
      <c r="C1817" s="6">
        <v>9922.4879949999995</v>
      </c>
      <c r="D1817" s="6">
        <v>1.6817776259999999</v>
      </c>
      <c r="E1817" s="8">
        <v>43305</v>
      </c>
      <c r="F1817">
        <f t="shared" si="28"/>
        <v>2018</v>
      </c>
    </row>
    <row r="1818" spans="1:6" x14ac:dyDescent="0.25">
      <c r="A1818" s="67" t="s">
        <v>1335</v>
      </c>
      <c r="B1818" s="67" t="s">
        <v>2788</v>
      </c>
      <c r="C1818" s="6">
        <v>2182.1123459999999</v>
      </c>
      <c r="D1818" s="6">
        <v>0.54348999899999995</v>
      </c>
      <c r="E1818" s="8">
        <v>43286</v>
      </c>
      <c r="F1818">
        <f t="shared" si="28"/>
        <v>2018</v>
      </c>
    </row>
    <row r="1819" spans="1:6" x14ac:dyDescent="0.25">
      <c r="A1819" s="67" t="s">
        <v>1335</v>
      </c>
      <c r="B1819" s="67" t="s">
        <v>2789</v>
      </c>
      <c r="C1819" s="6">
        <v>10229.64352</v>
      </c>
      <c r="D1819" s="6">
        <v>3.3119040119999998</v>
      </c>
      <c r="E1819" s="8">
        <v>43166</v>
      </c>
      <c r="F1819">
        <f t="shared" si="28"/>
        <v>2018</v>
      </c>
    </row>
    <row r="1820" spans="1:6" x14ac:dyDescent="0.25">
      <c r="A1820" s="67" t="s">
        <v>1335</v>
      </c>
      <c r="B1820" s="67" t="s">
        <v>2790</v>
      </c>
      <c r="C1820" s="6">
        <v>5508.6715139999997</v>
      </c>
      <c r="D1820" s="6">
        <v>0.94326566999999995</v>
      </c>
      <c r="E1820" s="8">
        <v>43304</v>
      </c>
      <c r="F1820">
        <f t="shared" si="28"/>
        <v>2018</v>
      </c>
    </row>
    <row r="1821" spans="1:6" x14ac:dyDescent="0.25">
      <c r="A1821" s="67" t="s">
        <v>1335</v>
      </c>
      <c r="B1821" s="67" t="s">
        <v>2791</v>
      </c>
      <c r="C1821" s="6">
        <v>3386.830915</v>
      </c>
      <c r="D1821" s="6">
        <v>0.81189761800000004</v>
      </c>
      <c r="E1821" s="8">
        <v>43291</v>
      </c>
      <c r="F1821">
        <f t="shared" si="28"/>
        <v>2018</v>
      </c>
    </row>
    <row r="1822" spans="1:6" x14ac:dyDescent="0.25">
      <c r="A1822" s="67" t="s">
        <v>1335</v>
      </c>
      <c r="B1822" s="67" t="s">
        <v>2792</v>
      </c>
      <c r="C1822" s="6">
        <v>16396.2209</v>
      </c>
      <c r="D1822" s="6">
        <v>2.4574671609999998</v>
      </c>
      <c r="E1822" s="8">
        <v>43265</v>
      </c>
      <c r="F1822">
        <f t="shared" si="28"/>
        <v>2018</v>
      </c>
    </row>
    <row r="1823" spans="1:6" x14ac:dyDescent="0.25">
      <c r="A1823" s="67" t="s">
        <v>1335</v>
      </c>
      <c r="B1823" s="67" t="s">
        <v>2793</v>
      </c>
      <c r="C1823" s="6">
        <v>32245.057769999999</v>
      </c>
      <c r="D1823" s="6">
        <v>5.3567668020000001</v>
      </c>
      <c r="E1823" s="8">
        <v>43285</v>
      </c>
      <c r="F1823">
        <f t="shared" si="28"/>
        <v>2018</v>
      </c>
    </row>
    <row r="1824" spans="1:6" x14ac:dyDescent="0.25">
      <c r="A1824" s="67" t="s">
        <v>1335</v>
      </c>
      <c r="B1824" s="67" t="s">
        <v>2794</v>
      </c>
      <c r="C1824" s="6">
        <v>3763.9777060000001</v>
      </c>
      <c r="D1824" s="6">
        <v>0.73659054899999998</v>
      </c>
      <c r="E1824" s="8">
        <v>43298</v>
      </c>
      <c r="F1824">
        <f t="shared" si="28"/>
        <v>2018</v>
      </c>
    </row>
    <row r="1825" spans="1:6" x14ac:dyDescent="0.25">
      <c r="A1825" s="67" t="s">
        <v>1335</v>
      </c>
      <c r="B1825" s="67" t="s">
        <v>2795</v>
      </c>
      <c r="C1825" s="6">
        <v>2253</v>
      </c>
      <c r="D1825" s="6">
        <v>0.4</v>
      </c>
      <c r="E1825" s="8">
        <v>43298</v>
      </c>
      <c r="F1825">
        <f t="shared" si="28"/>
        <v>2018</v>
      </c>
    </row>
    <row r="1826" spans="1:6" x14ac:dyDescent="0.25">
      <c r="A1826" s="67" t="s">
        <v>1335</v>
      </c>
      <c r="B1826" s="67" t="s">
        <v>2796</v>
      </c>
      <c r="C1826" s="6">
        <v>17019.559990000002</v>
      </c>
      <c r="D1826" s="6">
        <v>2.6547434079999999</v>
      </c>
      <c r="E1826" s="8">
        <v>43276</v>
      </c>
      <c r="F1826">
        <f t="shared" si="28"/>
        <v>2018</v>
      </c>
    </row>
    <row r="1827" spans="1:6" x14ac:dyDescent="0.25">
      <c r="A1827" s="67" t="s">
        <v>1335</v>
      </c>
      <c r="B1827" s="67" t="s">
        <v>2797</v>
      </c>
      <c r="C1827" s="6">
        <v>1687.2209419999999</v>
      </c>
      <c r="D1827" s="6">
        <v>0.48658138200000001</v>
      </c>
      <c r="E1827" s="8">
        <v>43301</v>
      </c>
      <c r="F1827">
        <f t="shared" si="28"/>
        <v>2018</v>
      </c>
    </row>
    <row r="1828" spans="1:6" x14ac:dyDescent="0.25">
      <c r="A1828" s="67" t="s">
        <v>1335</v>
      </c>
      <c r="B1828" s="67" t="s">
        <v>2798</v>
      </c>
      <c r="C1828" s="6">
        <v>7173.4780639999999</v>
      </c>
      <c r="D1828" s="6">
        <v>2.0841017040000001</v>
      </c>
      <c r="E1828" s="8">
        <v>43291</v>
      </c>
      <c r="F1828">
        <f t="shared" si="28"/>
        <v>2018</v>
      </c>
    </row>
    <row r="1829" spans="1:6" x14ac:dyDescent="0.25">
      <c r="A1829" s="67" t="s">
        <v>1335</v>
      </c>
      <c r="B1829" s="67" t="s">
        <v>2799</v>
      </c>
      <c r="C1829" s="6">
        <v>8527.7770600000003</v>
      </c>
      <c r="D1829" s="6">
        <v>1.357818177</v>
      </c>
      <c r="E1829" s="8">
        <v>43284</v>
      </c>
      <c r="F1829">
        <f t="shared" si="28"/>
        <v>2018</v>
      </c>
    </row>
    <row r="1830" spans="1:6" x14ac:dyDescent="0.25">
      <c r="A1830" s="67" t="s">
        <v>1335</v>
      </c>
      <c r="B1830" s="67" t="s">
        <v>2800</v>
      </c>
      <c r="C1830" s="6">
        <v>6009</v>
      </c>
      <c r="D1830" s="6">
        <v>1.27</v>
      </c>
      <c r="E1830" s="8">
        <v>43294</v>
      </c>
      <c r="F1830">
        <f t="shared" si="28"/>
        <v>2018</v>
      </c>
    </row>
    <row r="1831" spans="1:6" x14ac:dyDescent="0.25">
      <c r="A1831" s="67" t="s">
        <v>1335</v>
      </c>
      <c r="B1831" s="67" t="s">
        <v>2801</v>
      </c>
      <c r="C1831" s="6">
        <v>11115.02073</v>
      </c>
      <c r="D1831" s="6">
        <v>3.1345236129999998</v>
      </c>
      <c r="E1831" s="8">
        <v>43299</v>
      </c>
      <c r="F1831">
        <f t="shared" si="28"/>
        <v>2018</v>
      </c>
    </row>
    <row r="1832" spans="1:6" x14ac:dyDescent="0.25">
      <c r="A1832" s="67" t="s">
        <v>1335</v>
      </c>
      <c r="B1832" s="67" t="s">
        <v>2802</v>
      </c>
      <c r="C1832" s="6">
        <v>1891.4927170000001</v>
      </c>
      <c r="D1832" s="6">
        <v>0.32388573900000001</v>
      </c>
      <c r="E1832" s="8">
        <v>43305</v>
      </c>
      <c r="F1832">
        <f t="shared" si="28"/>
        <v>2018</v>
      </c>
    </row>
    <row r="1833" spans="1:6" x14ac:dyDescent="0.25">
      <c r="A1833" s="67" t="s">
        <v>1335</v>
      </c>
      <c r="B1833" s="67" t="s">
        <v>2803</v>
      </c>
      <c r="C1833" s="6">
        <v>2560.205438</v>
      </c>
      <c r="D1833" s="6">
        <v>0.50101867700000002</v>
      </c>
      <c r="E1833" s="8">
        <v>43284</v>
      </c>
      <c r="F1833">
        <f t="shared" si="28"/>
        <v>2018</v>
      </c>
    </row>
    <row r="1834" spans="1:6" x14ac:dyDescent="0.25">
      <c r="A1834" s="67" t="s">
        <v>1335</v>
      </c>
      <c r="B1834" s="67" t="s">
        <v>2804</v>
      </c>
      <c r="C1834" s="6">
        <v>3504.3800620000002</v>
      </c>
      <c r="D1834" s="6">
        <v>0.60006507899999995</v>
      </c>
      <c r="E1834" s="8">
        <v>43291</v>
      </c>
      <c r="F1834">
        <f t="shared" si="28"/>
        <v>2018</v>
      </c>
    </row>
    <row r="1835" spans="1:6" x14ac:dyDescent="0.25">
      <c r="A1835" s="67" t="s">
        <v>1335</v>
      </c>
      <c r="B1835" s="67" t="s">
        <v>2805</v>
      </c>
      <c r="C1835" s="6">
        <v>1801.8300790000001</v>
      </c>
      <c r="D1835" s="6">
        <v>0.30853254800000002</v>
      </c>
      <c r="E1835" s="8">
        <v>43308</v>
      </c>
      <c r="F1835">
        <f t="shared" si="28"/>
        <v>2018</v>
      </c>
    </row>
    <row r="1836" spans="1:6" x14ac:dyDescent="0.25">
      <c r="A1836" s="67" t="s">
        <v>1335</v>
      </c>
      <c r="B1836" s="67" t="s">
        <v>2806</v>
      </c>
      <c r="C1836" s="6">
        <v>2419</v>
      </c>
      <c r="D1836" s="6">
        <v>0.41</v>
      </c>
      <c r="E1836" s="8">
        <v>43305</v>
      </c>
      <c r="F1836">
        <f t="shared" si="28"/>
        <v>2018</v>
      </c>
    </row>
    <row r="1837" spans="1:6" x14ac:dyDescent="0.25">
      <c r="A1837" s="67" t="s">
        <v>1335</v>
      </c>
      <c r="B1837" s="67" t="s">
        <v>2807</v>
      </c>
      <c r="C1837" s="6">
        <v>5316.1806100000003</v>
      </c>
      <c r="D1837" s="6">
        <v>1.3087593820000001</v>
      </c>
      <c r="E1837" s="8">
        <v>43297</v>
      </c>
      <c r="F1837">
        <f t="shared" si="28"/>
        <v>2018</v>
      </c>
    </row>
    <row r="1838" spans="1:6" x14ac:dyDescent="0.25">
      <c r="A1838" s="67" t="s">
        <v>1335</v>
      </c>
      <c r="B1838" s="67" t="s">
        <v>2808</v>
      </c>
      <c r="C1838" s="6">
        <v>2214.4603240000001</v>
      </c>
      <c r="D1838" s="6">
        <v>0.37918841199999997</v>
      </c>
      <c r="E1838" s="8">
        <v>43300</v>
      </c>
      <c r="F1838">
        <f t="shared" si="28"/>
        <v>2018</v>
      </c>
    </row>
    <row r="1839" spans="1:6" x14ac:dyDescent="0.25">
      <c r="A1839" s="67" t="s">
        <v>1335</v>
      </c>
      <c r="B1839" s="67" t="s">
        <v>2809</v>
      </c>
      <c r="C1839" s="6">
        <v>4185.1760350000004</v>
      </c>
      <c r="D1839" s="6">
        <v>0.71663973199999997</v>
      </c>
      <c r="E1839" s="8">
        <v>43300</v>
      </c>
      <c r="F1839">
        <f t="shared" si="28"/>
        <v>2018</v>
      </c>
    </row>
    <row r="1840" spans="1:6" x14ac:dyDescent="0.25">
      <c r="A1840" s="67" t="s">
        <v>1335</v>
      </c>
      <c r="B1840" s="67" t="s">
        <v>2810</v>
      </c>
      <c r="C1840" s="6">
        <v>5535.9806330000001</v>
      </c>
      <c r="D1840" s="6">
        <v>1.16669771</v>
      </c>
      <c r="E1840" s="8">
        <v>43306</v>
      </c>
      <c r="F1840">
        <f t="shared" si="28"/>
        <v>2018</v>
      </c>
    </row>
    <row r="1841" spans="1:6" x14ac:dyDescent="0.25">
      <c r="A1841" s="67" t="s">
        <v>1335</v>
      </c>
      <c r="B1841" s="67" t="s">
        <v>2811</v>
      </c>
      <c r="C1841" s="6">
        <v>7452.3671889999996</v>
      </c>
      <c r="D1841" s="6">
        <v>1.8561313049999999</v>
      </c>
      <c r="E1841" s="8">
        <v>43298</v>
      </c>
      <c r="F1841">
        <f t="shared" si="28"/>
        <v>2018</v>
      </c>
    </row>
    <row r="1842" spans="1:6" x14ac:dyDescent="0.25">
      <c r="A1842" s="67" t="s">
        <v>1335</v>
      </c>
      <c r="B1842" s="67" t="s">
        <v>2812</v>
      </c>
      <c r="C1842" s="6">
        <v>4397.5120040000002</v>
      </c>
      <c r="D1842" s="6">
        <v>0.75299863099999997</v>
      </c>
      <c r="E1842" s="8">
        <v>43308</v>
      </c>
      <c r="F1842">
        <f t="shared" si="28"/>
        <v>2018</v>
      </c>
    </row>
    <row r="1843" spans="1:6" x14ac:dyDescent="0.25">
      <c r="A1843" s="67" t="s">
        <v>1335</v>
      </c>
      <c r="B1843" s="67" t="s">
        <v>2813</v>
      </c>
      <c r="C1843" s="6">
        <v>4494.5425249999998</v>
      </c>
      <c r="D1843" s="6">
        <v>0.98510521100000004</v>
      </c>
      <c r="E1843" s="8">
        <v>43776</v>
      </c>
      <c r="F1843">
        <f t="shared" si="28"/>
        <v>2019</v>
      </c>
    </row>
    <row r="1844" spans="1:6" x14ac:dyDescent="0.25">
      <c r="A1844" s="67" t="s">
        <v>1335</v>
      </c>
      <c r="B1844" s="67" t="s">
        <v>2814</v>
      </c>
      <c r="C1844" s="6">
        <v>2078.1419129999999</v>
      </c>
      <c r="D1844" s="6">
        <v>0.45035039799999999</v>
      </c>
      <c r="E1844" s="8">
        <v>43301</v>
      </c>
      <c r="F1844">
        <f t="shared" si="28"/>
        <v>2018</v>
      </c>
    </row>
    <row r="1845" spans="1:6" x14ac:dyDescent="0.25">
      <c r="A1845" s="67" t="s">
        <v>1335</v>
      </c>
      <c r="B1845" s="67" t="s">
        <v>2815</v>
      </c>
      <c r="C1845" s="6">
        <v>4296.1050850000001</v>
      </c>
      <c r="D1845" s="6">
        <v>0.735634432</v>
      </c>
      <c r="E1845" s="8">
        <v>43300</v>
      </c>
      <c r="F1845">
        <f t="shared" si="28"/>
        <v>2018</v>
      </c>
    </row>
    <row r="1846" spans="1:6" x14ac:dyDescent="0.25">
      <c r="A1846" s="67" t="s">
        <v>1335</v>
      </c>
      <c r="B1846" s="67" t="s">
        <v>2816</v>
      </c>
      <c r="C1846" s="6">
        <v>3577</v>
      </c>
      <c r="D1846" s="6">
        <v>0.61</v>
      </c>
      <c r="E1846" s="8">
        <v>43305</v>
      </c>
      <c r="F1846">
        <f t="shared" si="28"/>
        <v>2018</v>
      </c>
    </row>
    <row r="1847" spans="1:6" x14ac:dyDescent="0.25">
      <c r="A1847" s="67" t="s">
        <v>1335</v>
      </c>
      <c r="B1847" s="67" t="s">
        <v>2817</v>
      </c>
      <c r="C1847" s="6">
        <v>11076.644770000001</v>
      </c>
      <c r="D1847" s="6">
        <v>1.847647168</v>
      </c>
      <c r="E1847" s="8">
        <v>43305</v>
      </c>
      <c r="F1847">
        <f t="shared" si="28"/>
        <v>2018</v>
      </c>
    </row>
    <row r="1848" spans="1:6" x14ac:dyDescent="0.25">
      <c r="A1848" s="67" t="s">
        <v>1335</v>
      </c>
      <c r="B1848" s="67" t="s">
        <v>2818</v>
      </c>
      <c r="C1848" s="6">
        <v>4962.8221139999996</v>
      </c>
      <c r="D1848" s="6">
        <v>0.97119806500000005</v>
      </c>
      <c r="E1848" s="8">
        <v>43305</v>
      </c>
      <c r="F1848">
        <f t="shared" si="28"/>
        <v>2018</v>
      </c>
    </row>
    <row r="1849" spans="1:6" x14ac:dyDescent="0.25">
      <c r="A1849" s="67" t="s">
        <v>1335</v>
      </c>
      <c r="B1849" s="67" t="s">
        <v>2819</v>
      </c>
      <c r="C1849" s="6">
        <v>7392</v>
      </c>
      <c r="D1849" s="6">
        <v>1.93</v>
      </c>
      <c r="E1849" s="8">
        <v>43306</v>
      </c>
      <c r="F1849">
        <f t="shared" si="28"/>
        <v>2018</v>
      </c>
    </row>
    <row r="1850" spans="1:6" x14ac:dyDescent="0.25">
      <c r="A1850" s="67" t="s">
        <v>1335</v>
      </c>
      <c r="B1850" s="67" t="s">
        <v>2820</v>
      </c>
      <c r="C1850" s="6">
        <v>11834.953589999999</v>
      </c>
      <c r="D1850" s="6">
        <v>2.0265331500000001</v>
      </c>
      <c r="E1850" s="8">
        <v>43306</v>
      </c>
      <c r="F1850">
        <f t="shared" si="28"/>
        <v>2018</v>
      </c>
    </row>
    <row r="1851" spans="1:6" x14ac:dyDescent="0.25">
      <c r="A1851" s="67" t="s">
        <v>1335</v>
      </c>
      <c r="B1851" s="67" t="s">
        <v>2820</v>
      </c>
      <c r="C1851" s="6">
        <v>11834.953589999999</v>
      </c>
      <c r="D1851" s="6">
        <v>2.0265331500000001</v>
      </c>
      <c r="E1851" s="8">
        <v>43306</v>
      </c>
      <c r="F1851">
        <f t="shared" si="28"/>
        <v>2018</v>
      </c>
    </row>
    <row r="1852" spans="1:6" x14ac:dyDescent="0.25">
      <c r="A1852" s="67" t="s">
        <v>1335</v>
      </c>
      <c r="B1852" s="67" t="s">
        <v>2820</v>
      </c>
      <c r="C1852" s="6">
        <v>11834.953589999999</v>
      </c>
      <c r="D1852" s="6">
        <v>2.0265331500000001</v>
      </c>
      <c r="E1852" s="8">
        <v>43306</v>
      </c>
      <c r="F1852">
        <f t="shared" si="28"/>
        <v>2018</v>
      </c>
    </row>
    <row r="1853" spans="1:6" x14ac:dyDescent="0.25">
      <c r="A1853" s="67" t="s">
        <v>1335</v>
      </c>
      <c r="B1853" s="67" t="s">
        <v>2821</v>
      </c>
      <c r="C1853" s="6">
        <v>7851.3549059999996</v>
      </c>
      <c r="D1853" s="6">
        <v>1.569329384</v>
      </c>
      <c r="E1853" s="8">
        <v>43308</v>
      </c>
      <c r="F1853">
        <f t="shared" si="28"/>
        <v>2018</v>
      </c>
    </row>
    <row r="1854" spans="1:6" x14ac:dyDescent="0.25">
      <c r="A1854" s="67" t="s">
        <v>1335</v>
      </c>
      <c r="B1854" s="67" t="s">
        <v>2822</v>
      </c>
      <c r="C1854" s="6">
        <v>4161.0214969999997</v>
      </c>
      <c r="D1854" s="6">
        <v>0.65964196200000003</v>
      </c>
      <c r="E1854" s="8">
        <v>43305</v>
      </c>
      <c r="F1854">
        <f t="shared" si="28"/>
        <v>2018</v>
      </c>
    </row>
    <row r="1855" spans="1:6" x14ac:dyDescent="0.25">
      <c r="A1855" s="67" t="s">
        <v>1335</v>
      </c>
      <c r="B1855" s="67" t="s">
        <v>2823</v>
      </c>
      <c r="C1855" s="6">
        <v>1950.1702130000001</v>
      </c>
      <c r="D1855" s="6">
        <v>0.32381406600000001</v>
      </c>
      <c r="E1855" s="8">
        <v>43311</v>
      </c>
      <c r="F1855">
        <f t="shared" si="28"/>
        <v>2018</v>
      </c>
    </row>
    <row r="1856" spans="1:6" x14ac:dyDescent="0.25">
      <c r="A1856" s="67" t="s">
        <v>1737</v>
      </c>
      <c r="B1856" s="67" t="s">
        <v>2824</v>
      </c>
      <c r="C1856" s="6">
        <v>754.6415892143666</v>
      </c>
      <c r="D1856" s="6">
        <v>0.75881184706199889</v>
      </c>
      <c r="E1856" s="8">
        <v>43228</v>
      </c>
      <c r="F1856">
        <f t="shared" si="28"/>
        <v>2018</v>
      </c>
    </row>
    <row r="1857" spans="1:6" x14ac:dyDescent="0.25">
      <c r="A1857" s="67" t="s">
        <v>1737</v>
      </c>
      <c r="B1857" s="67" t="s">
        <v>2825</v>
      </c>
      <c r="C1857" s="6">
        <v>1378.6558823692076</v>
      </c>
      <c r="D1857" s="6">
        <v>0.87524109611768619</v>
      </c>
      <c r="E1857" s="8">
        <v>43271</v>
      </c>
      <c r="F1857">
        <f t="shared" si="28"/>
        <v>2018</v>
      </c>
    </row>
    <row r="1858" spans="1:6" x14ac:dyDescent="0.25">
      <c r="A1858" s="67" t="s">
        <v>1737</v>
      </c>
      <c r="B1858" s="67" t="s">
        <v>2826</v>
      </c>
      <c r="C1858" s="6">
        <v>2681.0931784287332</v>
      </c>
      <c r="D1858" s="6">
        <v>0.73253911978927166</v>
      </c>
      <c r="E1858" s="8">
        <v>43256</v>
      </c>
      <c r="F1858">
        <f t="shared" si="28"/>
        <v>2018</v>
      </c>
    </row>
    <row r="1859" spans="1:6" x14ac:dyDescent="0.25">
      <c r="A1859" s="67" t="s">
        <v>1737</v>
      </c>
      <c r="B1859" s="67" t="s">
        <v>2827</v>
      </c>
      <c r="C1859" s="6">
        <v>2977.5531784287332</v>
      </c>
      <c r="D1859" s="6">
        <v>0.81353911978927163</v>
      </c>
      <c r="E1859" s="8">
        <v>43242</v>
      </c>
      <c r="F1859">
        <f t="shared" ref="F1859:F1897" si="29">YEAR(E1859)</f>
        <v>2018</v>
      </c>
    </row>
    <row r="1860" spans="1:6" x14ac:dyDescent="0.25">
      <c r="A1860" s="67" t="s">
        <v>1737</v>
      </c>
      <c r="B1860" s="67" t="s">
        <v>2828</v>
      </c>
      <c r="C1860" s="6">
        <v>2713.5756784287337</v>
      </c>
      <c r="D1860" s="6">
        <v>0.74141411978927163</v>
      </c>
      <c r="E1860" s="8">
        <v>43270</v>
      </c>
      <c r="F1860">
        <f t="shared" si="29"/>
        <v>2018</v>
      </c>
    </row>
    <row r="1861" spans="1:6" x14ac:dyDescent="0.25">
      <c r="A1861" s="67" t="s">
        <v>1737</v>
      </c>
      <c r="B1861" s="67" t="s">
        <v>2829</v>
      </c>
      <c r="C1861" s="6">
        <v>2748.3456784287337</v>
      </c>
      <c r="D1861" s="6">
        <v>0.75091411978927169</v>
      </c>
      <c r="E1861" s="8">
        <v>43271</v>
      </c>
      <c r="F1861">
        <f t="shared" si="29"/>
        <v>2018</v>
      </c>
    </row>
    <row r="1862" spans="1:6" x14ac:dyDescent="0.25">
      <c r="A1862" s="67" t="s">
        <v>1737</v>
      </c>
      <c r="B1862" s="67" t="s">
        <v>2830</v>
      </c>
      <c r="C1862" s="6">
        <v>1937.7208823692072</v>
      </c>
      <c r="D1862" s="6">
        <v>1.0279910961176861</v>
      </c>
      <c r="E1862" s="8">
        <v>43231</v>
      </c>
      <c r="F1862">
        <f t="shared" si="29"/>
        <v>2018</v>
      </c>
    </row>
    <row r="1863" spans="1:6" x14ac:dyDescent="0.25">
      <c r="A1863" s="67" t="s">
        <v>1737</v>
      </c>
      <c r="B1863" s="67" t="s">
        <v>2831</v>
      </c>
      <c r="C1863" s="6">
        <v>1096.9457365179592</v>
      </c>
      <c r="D1863" s="6">
        <v>0.74016411978927188</v>
      </c>
      <c r="E1863" s="8">
        <v>43270</v>
      </c>
      <c r="F1863">
        <f t="shared" si="29"/>
        <v>2018</v>
      </c>
    </row>
    <row r="1864" spans="1:6" x14ac:dyDescent="0.25">
      <c r="A1864" s="67" t="s">
        <v>1737</v>
      </c>
      <c r="B1864" s="67" t="s">
        <v>2832</v>
      </c>
      <c r="C1864" s="6">
        <v>1583.2682365179589</v>
      </c>
      <c r="D1864" s="6">
        <v>0.87303911978927173</v>
      </c>
      <c r="E1864" s="8">
        <v>43263</v>
      </c>
      <c r="F1864">
        <f t="shared" si="29"/>
        <v>2018</v>
      </c>
    </row>
    <row r="1865" spans="1:6" x14ac:dyDescent="0.25">
      <c r="A1865" s="67" t="s">
        <v>1737</v>
      </c>
      <c r="B1865" s="67" t="s">
        <v>2833</v>
      </c>
      <c r="C1865" s="6">
        <v>1047.4596230769221</v>
      </c>
      <c r="D1865" s="6">
        <v>0.2861911538461539</v>
      </c>
      <c r="E1865" s="8">
        <v>43263</v>
      </c>
      <c r="F1865">
        <f t="shared" si="29"/>
        <v>2018</v>
      </c>
    </row>
    <row r="1866" spans="1:6" x14ac:dyDescent="0.25">
      <c r="A1866" s="67" t="s">
        <v>1737</v>
      </c>
      <c r="B1866" s="67" t="s">
        <v>2834</v>
      </c>
      <c r="C1866" s="6">
        <v>2280.3231784287332</v>
      </c>
      <c r="D1866" s="6">
        <v>0.62303911978927162</v>
      </c>
      <c r="E1866" s="8">
        <v>43269</v>
      </c>
      <c r="F1866">
        <f t="shared" si="29"/>
        <v>2018</v>
      </c>
    </row>
    <row r="1867" spans="1:6" x14ac:dyDescent="0.25">
      <c r="A1867" s="67" t="s">
        <v>1737</v>
      </c>
      <c r="B1867" s="67" t="s">
        <v>2835</v>
      </c>
      <c r="C1867" s="6">
        <v>3262.5756784287332</v>
      </c>
      <c r="D1867" s="6">
        <v>0.89141411978927154</v>
      </c>
      <c r="E1867" s="8">
        <v>43262</v>
      </c>
      <c r="F1867">
        <f t="shared" si="29"/>
        <v>2018</v>
      </c>
    </row>
    <row r="1868" spans="1:6" x14ac:dyDescent="0.25">
      <c r="A1868" s="67" t="s">
        <v>1737</v>
      </c>
      <c r="B1868" s="67" t="s">
        <v>2836</v>
      </c>
      <c r="C1868" s="6">
        <v>2790.9694284287334</v>
      </c>
      <c r="D1868" s="6">
        <v>0.76255995312260505</v>
      </c>
      <c r="E1868" s="8">
        <v>43227</v>
      </c>
      <c r="F1868">
        <f t="shared" si="29"/>
        <v>2018</v>
      </c>
    </row>
    <row r="1869" spans="1:6" x14ac:dyDescent="0.25">
      <c r="A1869" s="67" t="s">
        <v>1737</v>
      </c>
      <c r="B1869" s="67" t="s">
        <v>2837</v>
      </c>
      <c r="C1869" s="6">
        <v>3448.7781784287336</v>
      </c>
      <c r="D1869" s="6">
        <v>0.7100391197892717</v>
      </c>
      <c r="E1869" s="8">
        <v>43252</v>
      </c>
      <c r="F1869">
        <f t="shared" si="29"/>
        <v>2018</v>
      </c>
    </row>
    <row r="1870" spans="1:6" x14ac:dyDescent="0.25">
      <c r="A1870" s="67" t="s">
        <v>1737</v>
      </c>
      <c r="B1870" s="67" t="s">
        <v>2838</v>
      </c>
      <c r="C1870" s="6">
        <v>3348.8674117907317</v>
      </c>
      <c r="D1870" s="6">
        <v>0.91499109611768614</v>
      </c>
      <c r="E1870" s="8">
        <v>43251</v>
      </c>
      <c r="F1870">
        <f t="shared" si="29"/>
        <v>2018</v>
      </c>
    </row>
    <row r="1871" spans="1:6" x14ac:dyDescent="0.25">
      <c r="A1871" s="67" t="s">
        <v>1737</v>
      </c>
      <c r="B1871" s="67" t="s">
        <v>2839</v>
      </c>
      <c r="C1871" s="6">
        <v>4407.5438141144805</v>
      </c>
      <c r="D1871" s="6">
        <v>1.0035391197892716</v>
      </c>
      <c r="E1871" s="8">
        <v>43196</v>
      </c>
      <c r="F1871">
        <f t="shared" si="29"/>
        <v>2018</v>
      </c>
    </row>
    <row r="1872" spans="1:6" x14ac:dyDescent="0.25">
      <c r="A1872" s="67" t="s">
        <v>1737</v>
      </c>
      <c r="B1872" s="67" t="s">
        <v>2840</v>
      </c>
      <c r="C1872" s="6">
        <v>3392.0619294325852</v>
      </c>
      <c r="D1872" s="6">
        <v>1.1584910961176862</v>
      </c>
      <c r="E1872" s="8">
        <v>43238</v>
      </c>
      <c r="F1872">
        <f t="shared" si="29"/>
        <v>2018</v>
      </c>
    </row>
    <row r="1873" spans="1:6" x14ac:dyDescent="0.25">
      <c r="A1873" s="67" t="s">
        <v>1737</v>
      </c>
      <c r="B1873" s="67" t="s">
        <v>2841</v>
      </c>
      <c r="C1873" s="6">
        <v>3011.5625427429873</v>
      </c>
      <c r="D1873" s="6">
        <v>1.0285391197892717</v>
      </c>
      <c r="E1873" s="8">
        <v>43226</v>
      </c>
      <c r="F1873">
        <f t="shared" si="29"/>
        <v>2018</v>
      </c>
    </row>
    <row r="1874" spans="1:6" x14ac:dyDescent="0.25">
      <c r="A1874" s="67" t="s">
        <v>1737</v>
      </c>
      <c r="B1874" s="67" t="s">
        <v>2842</v>
      </c>
      <c r="C1874" s="6">
        <v>2992.5305427429871</v>
      </c>
      <c r="D1874" s="6">
        <v>1.0220391197892715</v>
      </c>
      <c r="E1874" s="8">
        <v>43258</v>
      </c>
      <c r="F1874">
        <f t="shared" si="29"/>
        <v>2018</v>
      </c>
    </row>
    <row r="1875" spans="1:6" x14ac:dyDescent="0.25">
      <c r="A1875" s="67" t="s">
        <v>1737</v>
      </c>
      <c r="B1875" s="67" t="s">
        <v>2843</v>
      </c>
      <c r="C1875" s="6">
        <v>3941.3531784287334</v>
      </c>
      <c r="D1875" s="6">
        <v>1.076872453122605</v>
      </c>
      <c r="E1875" s="8">
        <v>43278</v>
      </c>
      <c r="F1875">
        <f t="shared" si="29"/>
        <v>2018</v>
      </c>
    </row>
    <row r="1876" spans="1:6" x14ac:dyDescent="0.25">
      <c r="A1876" s="67" t="s">
        <v>1737</v>
      </c>
      <c r="B1876" s="67" t="s">
        <v>2844</v>
      </c>
      <c r="C1876" s="6">
        <v>3583.2831784287337</v>
      </c>
      <c r="D1876" s="6">
        <v>0.97903911978927161</v>
      </c>
      <c r="E1876" s="8">
        <v>43284</v>
      </c>
      <c r="F1876">
        <f t="shared" si="29"/>
        <v>2018</v>
      </c>
    </row>
    <row r="1877" spans="1:6" x14ac:dyDescent="0.25">
      <c r="A1877" s="67" t="s">
        <v>1737</v>
      </c>
      <c r="B1877" s="67" t="s">
        <v>2845</v>
      </c>
      <c r="C1877" s="6">
        <v>2754.1425427429872</v>
      </c>
      <c r="D1877" s="6">
        <v>0.94062245312260495</v>
      </c>
      <c r="E1877" s="8">
        <v>43290</v>
      </c>
      <c r="F1877">
        <f t="shared" si="29"/>
        <v>2018</v>
      </c>
    </row>
    <row r="1878" spans="1:6" x14ac:dyDescent="0.25">
      <c r="A1878" s="67" t="s">
        <v>1737</v>
      </c>
      <c r="B1878" s="67" t="s">
        <v>2846</v>
      </c>
      <c r="C1878" s="6">
        <v>455.81317842873341</v>
      </c>
      <c r="D1878" s="6">
        <v>0.12453911978927157</v>
      </c>
      <c r="E1878" s="8">
        <v>43280</v>
      </c>
      <c r="F1878">
        <f t="shared" si="29"/>
        <v>2018</v>
      </c>
    </row>
    <row r="1879" spans="1:6" x14ac:dyDescent="0.25">
      <c r="A1879" s="67" t="s">
        <v>1737</v>
      </c>
      <c r="B1879" s="67" t="s">
        <v>2847</v>
      </c>
      <c r="C1879" s="6">
        <v>931.43741179073186</v>
      </c>
      <c r="D1879" s="6">
        <v>0.25449109611768628</v>
      </c>
      <c r="E1879" s="8">
        <v>43249</v>
      </c>
      <c r="F1879">
        <f t="shared" si="29"/>
        <v>2018</v>
      </c>
    </row>
    <row r="1880" spans="1:6" x14ac:dyDescent="0.25">
      <c r="A1880" s="67" t="s">
        <v>1737</v>
      </c>
      <c r="B1880" s="67" t="s">
        <v>2848</v>
      </c>
      <c r="C1880" s="6">
        <v>160.94290705724052</v>
      </c>
      <c r="D1880" s="6">
        <v>7.3289119789271551E-2</v>
      </c>
      <c r="E1880" s="8">
        <v>43264</v>
      </c>
      <c r="F1880">
        <f t="shared" si="29"/>
        <v>2018</v>
      </c>
    </row>
    <row r="1881" spans="1:6" x14ac:dyDescent="0.25">
      <c r="A1881" s="67" t="s">
        <v>1737</v>
      </c>
      <c r="B1881" s="67" t="s">
        <v>2849</v>
      </c>
      <c r="C1881" s="6">
        <v>3358.0936617907319</v>
      </c>
      <c r="D1881" s="6">
        <v>0.91751192945101967</v>
      </c>
      <c r="E1881" s="8">
        <v>43234</v>
      </c>
      <c r="F1881">
        <f t="shared" si="29"/>
        <v>2018</v>
      </c>
    </row>
    <row r="1882" spans="1:6" x14ac:dyDescent="0.25">
      <c r="A1882" s="67" t="s">
        <v>1737</v>
      </c>
      <c r="B1882" s="67" t="s">
        <v>2850</v>
      </c>
      <c r="C1882" s="6">
        <v>2471.8631784287331</v>
      </c>
      <c r="D1882" s="6">
        <v>0.67537245312260485</v>
      </c>
      <c r="E1882" s="8">
        <v>43262</v>
      </c>
      <c r="F1882">
        <f t="shared" si="29"/>
        <v>2018</v>
      </c>
    </row>
    <row r="1883" spans="1:6" x14ac:dyDescent="0.25">
      <c r="A1883" s="67" t="s">
        <v>1737</v>
      </c>
      <c r="B1883" s="67" t="s">
        <v>2851</v>
      </c>
      <c r="C1883" s="6">
        <v>2569.463178428733</v>
      </c>
      <c r="D1883" s="6">
        <v>0.70203911978927169</v>
      </c>
      <c r="E1883" s="8">
        <v>43285</v>
      </c>
      <c r="F1883">
        <f t="shared" si="29"/>
        <v>2018</v>
      </c>
    </row>
    <row r="1884" spans="1:6" x14ac:dyDescent="0.25">
      <c r="A1884" s="67" t="s">
        <v>1737</v>
      </c>
      <c r="B1884" s="67" t="s">
        <v>2852</v>
      </c>
      <c r="C1884" s="6">
        <v>2573.1231784287334</v>
      </c>
      <c r="D1884" s="6">
        <v>0.70303911978927158</v>
      </c>
      <c r="E1884" s="8">
        <v>43294</v>
      </c>
      <c r="F1884">
        <f t="shared" si="29"/>
        <v>2018</v>
      </c>
    </row>
    <row r="1885" spans="1:6" x14ac:dyDescent="0.25">
      <c r="A1885" s="67" t="s">
        <v>1737</v>
      </c>
      <c r="B1885" s="67" t="s">
        <v>2853</v>
      </c>
      <c r="C1885" s="6">
        <v>2190.9905427429871</v>
      </c>
      <c r="D1885" s="6">
        <v>0.7482891197892716</v>
      </c>
      <c r="E1885" s="8">
        <v>43258</v>
      </c>
      <c r="F1885">
        <f t="shared" si="29"/>
        <v>2018</v>
      </c>
    </row>
    <row r="1886" spans="1:6" x14ac:dyDescent="0.25">
      <c r="A1886" s="67" t="s">
        <v>1737</v>
      </c>
      <c r="B1886" s="67" t="s">
        <v>2854</v>
      </c>
      <c r="C1886" s="6">
        <v>2708.2381784287336</v>
      </c>
      <c r="D1886" s="6">
        <v>0.73995578645593829</v>
      </c>
      <c r="E1886" s="8">
        <v>43248</v>
      </c>
      <c r="F1886">
        <f t="shared" si="29"/>
        <v>2018</v>
      </c>
    </row>
    <row r="1887" spans="1:6" x14ac:dyDescent="0.25">
      <c r="A1887" s="67" t="s">
        <v>1737</v>
      </c>
      <c r="B1887" s="67" t="s">
        <v>2855</v>
      </c>
      <c r="C1887" s="6">
        <v>2829.6281784287335</v>
      </c>
      <c r="D1887" s="6">
        <v>0.77312245312260486</v>
      </c>
      <c r="E1887" s="8">
        <v>43257</v>
      </c>
      <c r="F1887">
        <f t="shared" si="29"/>
        <v>2018</v>
      </c>
    </row>
    <row r="1888" spans="1:6" x14ac:dyDescent="0.25">
      <c r="A1888" s="67" t="s">
        <v>1737</v>
      </c>
      <c r="B1888" s="67" t="s">
        <v>2856</v>
      </c>
      <c r="C1888" s="6">
        <v>2865.3131784287334</v>
      </c>
      <c r="D1888" s="6">
        <v>0.78287245312260501</v>
      </c>
      <c r="E1888" s="8">
        <v>43262</v>
      </c>
      <c r="F1888">
        <f t="shared" si="29"/>
        <v>2018</v>
      </c>
    </row>
    <row r="1889" spans="1:6" x14ac:dyDescent="0.25">
      <c r="A1889" s="67" t="s">
        <v>1737</v>
      </c>
      <c r="B1889" s="67" t="s">
        <v>2857</v>
      </c>
      <c r="C1889" s="6">
        <v>2607.588178428733</v>
      </c>
      <c r="D1889" s="6">
        <v>0.71245578645593821</v>
      </c>
      <c r="E1889" s="8">
        <v>43224</v>
      </c>
      <c r="F1889">
        <f t="shared" si="29"/>
        <v>2018</v>
      </c>
    </row>
    <row r="1890" spans="1:6" x14ac:dyDescent="0.25">
      <c r="A1890" s="67" t="s">
        <v>1737</v>
      </c>
      <c r="B1890" s="67" t="s">
        <v>2858</v>
      </c>
      <c r="C1890" s="6">
        <v>2807.3631784287331</v>
      </c>
      <c r="D1890" s="6">
        <v>0.76703911978927164</v>
      </c>
      <c r="E1890" s="8">
        <v>43242</v>
      </c>
      <c r="F1890">
        <f t="shared" si="29"/>
        <v>2018</v>
      </c>
    </row>
    <row r="1891" spans="1:6" x14ac:dyDescent="0.25">
      <c r="A1891" s="67" t="s">
        <v>1737</v>
      </c>
      <c r="B1891" s="67" t="s">
        <v>2859</v>
      </c>
      <c r="C1891" s="6">
        <v>2579.3524117907318</v>
      </c>
      <c r="D1891" s="6">
        <v>0.70474109611768621</v>
      </c>
      <c r="E1891" s="8">
        <v>43214</v>
      </c>
      <c r="F1891">
        <f t="shared" si="29"/>
        <v>2018</v>
      </c>
    </row>
    <row r="1892" spans="1:6" x14ac:dyDescent="0.25">
      <c r="A1892" s="67" t="s">
        <v>1737</v>
      </c>
      <c r="B1892" s="67" t="s">
        <v>2860</v>
      </c>
      <c r="C1892" s="6">
        <v>2767.713178428733</v>
      </c>
      <c r="D1892" s="6">
        <v>0.75620578645593817</v>
      </c>
      <c r="E1892" s="8">
        <v>43214</v>
      </c>
      <c r="F1892">
        <f t="shared" si="29"/>
        <v>2018</v>
      </c>
    </row>
    <row r="1893" spans="1:6" x14ac:dyDescent="0.25">
      <c r="A1893" s="67" t="s">
        <v>1737</v>
      </c>
      <c r="B1893" s="67" t="s">
        <v>2861</v>
      </c>
      <c r="C1893" s="6">
        <v>2685.3631784287336</v>
      </c>
      <c r="D1893" s="6">
        <v>0.7337057864559382</v>
      </c>
      <c r="E1893" s="8">
        <v>43239</v>
      </c>
      <c r="F1893">
        <f t="shared" si="29"/>
        <v>2018</v>
      </c>
    </row>
    <row r="1894" spans="1:6" x14ac:dyDescent="0.25">
      <c r="A1894" s="67" t="s">
        <v>1737</v>
      </c>
      <c r="B1894" s="67" t="s">
        <v>2862</v>
      </c>
      <c r="C1894" s="6">
        <v>2636.2581784287331</v>
      </c>
      <c r="D1894" s="6">
        <v>0.72028911978927157</v>
      </c>
      <c r="E1894" s="8">
        <v>43214</v>
      </c>
      <c r="F1894">
        <f t="shared" si="29"/>
        <v>2018</v>
      </c>
    </row>
    <row r="1895" spans="1:6" x14ac:dyDescent="0.25">
      <c r="A1895" s="67" t="s">
        <v>1737</v>
      </c>
      <c r="B1895" s="67" t="s">
        <v>2863</v>
      </c>
      <c r="C1895" s="6">
        <v>5193.9388461538438</v>
      </c>
      <c r="D1895" s="6">
        <v>1.419108974358974</v>
      </c>
      <c r="E1895" s="8">
        <v>43239</v>
      </c>
      <c r="F1895">
        <f t="shared" si="29"/>
        <v>2018</v>
      </c>
    </row>
    <row r="1896" spans="1:6" x14ac:dyDescent="0.25">
      <c r="A1896" s="67" t="s">
        <v>1737</v>
      </c>
      <c r="B1896" s="67" t="s">
        <v>2864</v>
      </c>
      <c r="C1896" s="6">
        <v>3566.4758141144807</v>
      </c>
      <c r="D1896" s="6">
        <v>0.81203911978927157</v>
      </c>
      <c r="E1896" s="8">
        <v>43245</v>
      </c>
      <c r="F1896">
        <f t="shared" si="29"/>
        <v>2018</v>
      </c>
    </row>
    <row r="1897" spans="1:6" x14ac:dyDescent="0.25">
      <c r="A1897" s="67" t="s">
        <v>1737</v>
      </c>
      <c r="B1897" s="67" t="s">
        <v>2865</v>
      </c>
      <c r="C1897" s="6">
        <v>3890.547411790732</v>
      </c>
      <c r="D1897" s="6">
        <v>1.0629910961176863</v>
      </c>
      <c r="E1897" s="8">
        <v>43239</v>
      </c>
      <c r="F1897">
        <f t="shared" si="29"/>
        <v>2018</v>
      </c>
    </row>
  </sheetData>
  <autoFilter ref="A1:F1897" xr:uid="{956EB523-690E-4F2F-8CC9-AAD47B06DF6C}"/>
  <dataValidations count="1">
    <dataValidation type="list" allowBlank="1" showInputMessage="1" showErrorMessage="1" sqref="A2:A1897" xr:uid="{18179CF6-6B2A-40FC-810E-BDAFB9BB0C2C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345C8-9C2C-466D-A191-9032DDB053FF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7.710937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2.85546875" bestFit="1" customWidth="1"/>
  </cols>
  <sheetData>
    <row r="1" spans="1:6" s="63" customFormat="1" ht="60" x14ac:dyDescent="0.2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58" t="s">
        <v>3645</v>
      </c>
    </row>
    <row r="2" spans="1:6" x14ac:dyDescent="0.25">
      <c r="A2" s="67" t="s">
        <v>1</v>
      </c>
      <c r="B2" s="67">
        <v>174214</v>
      </c>
      <c r="C2" s="6">
        <v>546</v>
      </c>
      <c r="D2" s="6">
        <v>0</v>
      </c>
      <c r="E2" s="8">
        <v>42944</v>
      </c>
      <c r="F2">
        <f>YEAR(E2)</f>
        <v>2017</v>
      </c>
    </row>
    <row r="3" spans="1:6" x14ac:dyDescent="0.25">
      <c r="A3" s="67" t="s">
        <v>1</v>
      </c>
      <c r="B3" s="67">
        <v>174214</v>
      </c>
      <c r="C3" s="6">
        <v>2335.1999999999998</v>
      </c>
      <c r="D3" s="6">
        <v>0</v>
      </c>
      <c r="E3" s="8">
        <v>42944</v>
      </c>
      <c r="F3">
        <f t="shared" ref="F3:F66" si="0">YEAR(E3)</f>
        <v>2017</v>
      </c>
    </row>
    <row r="4" spans="1:6" x14ac:dyDescent="0.25">
      <c r="A4" s="67" t="s">
        <v>1</v>
      </c>
      <c r="B4" s="67">
        <v>174214</v>
      </c>
      <c r="C4" s="6">
        <v>5590.5</v>
      </c>
      <c r="D4" s="6">
        <v>0.6</v>
      </c>
      <c r="E4" s="8">
        <v>42944</v>
      </c>
      <c r="F4">
        <f t="shared" si="0"/>
        <v>2017</v>
      </c>
    </row>
    <row r="5" spans="1:6" x14ac:dyDescent="0.25">
      <c r="A5" s="67" t="s">
        <v>1</v>
      </c>
      <c r="B5" s="67">
        <v>183961</v>
      </c>
      <c r="C5" s="6">
        <v>83923.4</v>
      </c>
      <c r="D5" s="6">
        <v>10.16</v>
      </c>
      <c r="E5" s="8">
        <v>43243</v>
      </c>
      <c r="F5">
        <f t="shared" si="0"/>
        <v>2018</v>
      </c>
    </row>
    <row r="6" spans="1:6" x14ac:dyDescent="0.25">
      <c r="A6" s="67" t="s">
        <v>1</v>
      </c>
      <c r="B6" s="67">
        <v>188067</v>
      </c>
      <c r="C6" s="6">
        <v>114850</v>
      </c>
      <c r="D6" s="6">
        <v>25</v>
      </c>
      <c r="E6" s="8">
        <v>43190</v>
      </c>
      <c r="F6">
        <f t="shared" si="0"/>
        <v>2018</v>
      </c>
    </row>
    <row r="7" spans="1:6" x14ac:dyDescent="0.25">
      <c r="A7" s="67" t="s">
        <v>1</v>
      </c>
      <c r="B7" s="67">
        <v>186218</v>
      </c>
      <c r="C7" s="6">
        <v>22338</v>
      </c>
      <c r="D7" s="6">
        <v>0</v>
      </c>
      <c r="E7" s="8">
        <v>43125</v>
      </c>
      <c r="F7">
        <f t="shared" si="0"/>
        <v>2018</v>
      </c>
    </row>
    <row r="8" spans="1:6" x14ac:dyDescent="0.25">
      <c r="A8" s="67" t="s">
        <v>1</v>
      </c>
      <c r="B8" s="67">
        <v>178016</v>
      </c>
      <c r="C8" s="6">
        <v>149</v>
      </c>
      <c r="D8" s="6">
        <v>0</v>
      </c>
      <c r="E8" s="8">
        <v>43181</v>
      </c>
      <c r="F8">
        <f t="shared" si="0"/>
        <v>2018</v>
      </c>
    </row>
    <row r="9" spans="1:6" x14ac:dyDescent="0.25">
      <c r="A9" s="67" t="s">
        <v>1</v>
      </c>
      <c r="B9" s="67">
        <v>178016</v>
      </c>
      <c r="C9" s="6">
        <v>59323</v>
      </c>
      <c r="D9" s="6">
        <v>0</v>
      </c>
      <c r="E9" s="8">
        <v>43181</v>
      </c>
      <c r="F9">
        <f t="shared" si="0"/>
        <v>2018</v>
      </c>
    </row>
    <row r="10" spans="1:6" x14ac:dyDescent="0.25">
      <c r="A10" s="67" t="s">
        <v>1</v>
      </c>
      <c r="B10" s="67">
        <v>178016</v>
      </c>
      <c r="C10" s="6">
        <v>4340</v>
      </c>
      <c r="D10" s="6">
        <v>0.5</v>
      </c>
      <c r="E10" s="8">
        <v>43181</v>
      </c>
      <c r="F10">
        <f t="shared" si="0"/>
        <v>2018</v>
      </c>
    </row>
    <row r="11" spans="1:6" x14ac:dyDescent="0.25">
      <c r="A11" s="67" t="s">
        <v>1</v>
      </c>
      <c r="B11" s="67">
        <v>178016</v>
      </c>
      <c r="C11" s="6">
        <v>40282.199999999997</v>
      </c>
      <c r="D11" s="6">
        <v>0</v>
      </c>
      <c r="E11" s="8">
        <v>43181</v>
      </c>
      <c r="F11">
        <f t="shared" si="0"/>
        <v>2018</v>
      </c>
    </row>
    <row r="12" spans="1:6" x14ac:dyDescent="0.25">
      <c r="A12" s="67" t="s">
        <v>1</v>
      </c>
      <c r="B12" s="67">
        <v>178016</v>
      </c>
      <c r="C12" s="6">
        <v>176.33</v>
      </c>
      <c r="D12" s="6">
        <v>4.5100000000000001E-2</v>
      </c>
      <c r="E12" s="8">
        <v>43181</v>
      </c>
      <c r="F12">
        <f t="shared" si="0"/>
        <v>2018</v>
      </c>
    </row>
    <row r="13" spans="1:6" x14ac:dyDescent="0.25">
      <c r="A13" s="67" t="s">
        <v>1</v>
      </c>
      <c r="B13" s="67">
        <v>178016</v>
      </c>
      <c r="C13" s="6">
        <v>10979.66</v>
      </c>
      <c r="D13" s="6">
        <v>2.39</v>
      </c>
      <c r="E13" s="8">
        <v>43181</v>
      </c>
      <c r="F13">
        <f t="shared" si="0"/>
        <v>2018</v>
      </c>
    </row>
    <row r="14" spans="1:6" x14ac:dyDescent="0.25">
      <c r="A14" s="67" t="s">
        <v>1</v>
      </c>
      <c r="B14" s="67">
        <v>179877</v>
      </c>
      <c r="C14" s="6">
        <v>10572</v>
      </c>
      <c r="D14" s="6">
        <v>1.2</v>
      </c>
      <c r="E14" s="8">
        <v>43181</v>
      </c>
      <c r="F14">
        <f t="shared" si="0"/>
        <v>2018</v>
      </c>
    </row>
    <row r="15" spans="1:6" x14ac:dyDescent="0.25">
      <c r="A15" s="67" t="s">
        <v>1</v>
      </c>
      <c r="B15" s="67">
        <v>179877</v>
      </c>
      <c r="C15" s="6">
        <v>10572</v>
      </c>
      <c r="D15" s="6">
        <v>1.2</v>
      </c>
      <c r="E15" s="8">
        <v>43181</v>
      </c>
      <c r="F15">
        <f t="shared" si="0"/>
        <v>2018</v>
      </c>
    </row>
    <row r="16" spans="1:6" x14ac:dyDescent="0.25">
      <c r="A16" s="67" t="s">
        <v>1</v>
      </c>
      <c r="B16" s="67">
        <v>179878</v>
      </c>
      <c r="C16" s="6">
        <v>32090</v>
      </c>
      <c r="D16" s="6">
        <v>0</v>
      </c>
      <c r="E16" s="8">
        <v>43181</v>
      </c>
      <c r="F16">
        <f t="shared" si="0"/>
        <v>2018</v>
      </c>
    </row>
    <row r="17" spans="1:6" x14ac:dyDescent="0.25">
      <c r="A17" s="67" t="s">
        <v>1</v>
      </c>
      <c r="B17" s="67">
        <v>187640</v>
      </c>
      <c r="C17" s="6">
        <v>15407</v>
      </c>
      <c r="D17" s="6">
        <v>1.7</v>
      </c>
      <c r="E17" s="8">
        <v>43118</v>
      </c>
      <c r="F17">
        <f t="shared" si="0"/>
        <v>2018</v>
      </c>
    </row>
    <row r="18" spans="1:6" x14ac:dyDescent="0.25">
      <c r="A18" s="67" t="s">
        <v>1</v>
      </c>
      <c r="B18" s="67">
        <v>187640</v>
      </c>
      <c r="C18" s="6">
        <v>31928.3</v>
      </c>
      <c r="D18" s="6">
        <v>6.95</v>
      </c>
      <c r="E18" s="8">
        <v>43118</v>
      </c>
      <c r="F18">
        <f t="shared" si="0"/>
        <v>2018</v>
      </c>
    </row>
    <row r="19" spans="1:6" x14ac:dyDescent="0.25">
      <c r="A19" s="67" t="s">
        <v>1</v>
      </c>
      <c r="B19" s="67">
        <v>189499</v>
      </c>
      <c r="C19" s="6">
        <v>104351</v>
      </c>
      <c r="D19" s="6">
        <v>47.92</v>
      </c>
      <c r="E19" s="8">
        <v>43210</v>
      </c>
      <c r="F19">
        <f t="shared" si="0"/>
        <v>2018</v>
      </c>
    </row>
    <row r="20" spans="1:6" x14ac:dyDescent="0.25">
      <c r="A20" s="67" t="s">
        <v>1</v>
      </c>
      <c r="B20" s="67">
        <v>182174</v>
      </c>
      <c r="C20" s="6">
        <v>13440</v>
      </c>
      <c r="D20" s="6">
        <v>0</v>
      </c>
      <c r="E20" s="8">
        <v>43203</v>
      </c>
      <c r="F20">
        <f t="shared" si="0"/>
        <v>2018</v>
      </c>
    </row>
    <row r="21" spans="1:6" x14ac:dyDescent="0.25">
      <c r="A21" s="67" t="s">
        <v>1</v>
      </c>
      <c r="B21" s="67">
        <v>182174</v>
      </c>
      <c r="C21" s="6">
        <v>77645.399999999994</v>
      </c>
      <c r="D21" s="6">
        <v>0</v>
      </c>
      <c r="E21" s="8">
        <v>43203</v>
      </c>
      <c r="F21">
        <f t="shared" si="0"/>
        <v>2018</v>
      </c>
    </row>
    <row r="22" spans="1:6" x14ac:dyDescent="0.25">
      <c r="A22" s="67" t="s">
        <v>1</v>
      </c>
      <c r="B22" s="67">
        <v>182174</v>
      </c>
      <c r="C22" s="6">
        <v>16951.86</v>
      </c>
      <c r="D22" s="6">
        <v>0</v>
      </c>
      <c r="E22" s="8">
        <v>43203</v>
      </c>
      <c r="F22">
        <f t="shared" si="0"/>
        <v>2018</v>
      </c>
    </row>
    <row r="23" spans="1:6" x14ac:dyDescent="0.25">
      <c r="A23" s="67" t="s">
        <v>1</v>
      </c>
      <c r="B23" s="67">
        <v>182061</v>
      </c>
      <c r="C23" s="6">
        <v>38403</v>
      </c>
      <c r="D23" s="6">
        <v>12.8</v>
      </c>
      <c r="E23" s="8">
        <v>42985</v>
      </c>
      <c r="F23">
        <f t="shared" si="0"/>
        <v>2017</v>
      </c>
    </row>
    <row r="24" spans="1:6" x14ac:dyDescent="0.25">
      <c r="A24" s="67" t="s">
        <v>1</v>
      </c>
      <c r="B24" s="67">
        <v>175856</v>
      </c>
      <c r="C24" s="6">
        <v>12326.620800000001</v>
      </c>
      <c r="D24" s="6">
        <v>2.6831999999999998</v>
      </c>
      <c r="E24" s="8">
        <v>42956</v>
      </c>
      <c r="F24">
        <f t="shared" si="0"/>
        <v>2017</v>
      </c>
    </row>
    <row r="25" spans="1:6" x14ac:dyDescent="0.25">
      <c r="A25" s="67" t="s">
        <v>1</v>
      </c>
      <c r="B25" s="67">
        <v>168356</v>
      </c>
      <c r="C25" s="6">
        <v>47204</v>
      </c>
      <c r="D25" s="6">
        <v>49.28</v>
      </c>
      <c r="E25" s="8">
        <v>42886</v>
      </c>
      <c r="F25">
        <f t="shared" si="0"/>
        <v>2017</v>
      </c>
    </row>
    <row r="26" spans="1:6" x14ac:dyDescent="0.25">
      <c r="A26" s="67" t="s">
        <v>1</v>
      </c>
      <c r="B26" s="67">
        <v>193103</v>
      </c>
      <c r="C26" s="6">
        <v>22243</v>
      </c>
      <c r="D26" s="6">
        <v>8.1</v>
      </c>
      <c r="E26" s="8">
        <v>43319</v>
      </c>
      <c r="F26">
        <f t="shared" si="0"/>
        <v>2018</v>
      </c>
    </row>
    <row r="27" spans="1:6" x14ac:dyDescent="0.25">
      <c r="A27" s="67" t="s">
        <v>1</v>
      </c>
      <c r="B27" s="67">
        <v>185370</v>
      </c>
      <c r="C27" s="6">
        <v>337345</v>
      </c>
      <c r="D27" s="6">
        <v>103</v>
      </c>
      <c r="E27" s="8">
        <v>43112</v>
      </c>
      <c r="F27">
        <f t="shared" si="0"/>
        <v>2018</v>
      </c>
    </row>
    <row r="28" spans="1:6" x14ac:dyDescent="0.25">
      <c r="A28" s="67" t="s">
        <v>1</v>
      </c>
      <c r="B28" s="67">
        <v>185370</v>
      </c>
      <c r="C28" s="6">
        <v>12895</v>
      </c>
      <c r="D28" s="6">
        <v>1.5</v>
      </c>
      <c r="E28" s="8">
        <v>43112</v>
      </c>
      <c r="F28">
        <f t="shared" si="0"/>
        <v>2018</v>
      </c>
    </row>
    <row r="29" spans="1:6" x14ac:dyDescent="0.25">
      <c r="A29" s="67" t="s">
        <v>1</v>
      </c>
      <c r="B29" s="67">
        <v>185370</v>
      </c>
      <c r="C29" s="6">
        <v>333029</v>
      </c>
      <c r="D29" s="6">
        <v>101.6</v>
      </c>
      <c r="E29" s="8">
        <v>43112</v>
      </c>
      <c r="F29">
        <f t="shared" si="0"/>
        <v>2018</v>
      </c>
    </row>
    <row r="30" spans="1:6" x14ac:dyDescent="0.25">
      <c r="A30" s="67" t="s">
        <v>1</v>
      </c>
      <c r="B30" s="67">
        <v>189608</v>
      </c>
      <c r="C30" s="6">
        <v>9329</v>
      </c>
      <c r="D30" s="6">
        <v>1</v>
      </c>
      <c r="E30" s="8">
        <v>43174</v>
      </c>
      <c r="F30">
        <f t="shared" si="0"/>
        <v>2018</v>
      </c>
    </row>
    <row r="31" spans="1:6" x14ac:dyDescent="0.25">
      <c r="A31" s="67" t="s">
        <v>1</v>
      </c>
      <c r="B31" s="67">
        <v>189608</v>
      </c>
      <c r="C31" s="6">
        <v>222.809</v>
      </c>
      <c r="D31" s="6">
        <v>4.8500000000000001E-2</v>
      </c>
      <c r="E31" s="8">
        <v>43174</v>
      </c>
      <c r="F31">
        <f t="shared" si="0"/>
        <v>2018</v>
      </c>
    </row>
    <row r="32" spans="1:6" x14ac:dyDescent="0.25">
      <c r="A32" s="67" t="s">
        <v>1</v>
      </c>
      <c r="B32" s="67">
        <v>189608</v>
      </c>
      <c r="C32" s="6">
        <v>7214.7359999999999</v>
      </c>
      <c r="D32" s="6">
        <v>0.8236</v>
      </c>
      <c r="E32" s="8">
        <v>43174</v>
      </c>
      <c r="F32">
        <f t="shared" si="0"/>
        <v>2018</v>
      </c>
    </row>
    <row r="33" spans="1:6" x14ac:dyDescent="0.25">
      <c r="A33" s="67" t="s">
        <v>1</v>
      </c>
      <c r="B33" s="67">
        <v>189608</v>
      </c>
      <c r="C33" s="6">
        <v>5604.68</v>
      </c>
      <c r="D33" s="6">
        <v>1.22</v>
      </c>
      <c r="E33" s="8">
        <v>43174</v>
      </c>
      <c r="F33">
        <f t="shared" si="0"/>
        <v>2018</v>
      </c>
    </row>
    <row r="34" spans="1:6" x14ac:dyDescent="0.25">
      <c r="A34" s="67" t="s">
        <v>1</v>
      </c>
      <c r="B34" s="67">
        <v>189608</v>
      </c>
      <c r="C34" s="6">
        <v>5225.78</v>
      </c>
      <c r="D34" s="6">
        <v>1.3366</v>
      </c>
      <c r="E34" s="8">
        <v>43174</v>
      </c>
      <c r="F34">
        <f t="shared" si="0"/>
        <v>2018</v>
      </c>
    </row>
    <row r="35" spans="1:6" x14ac:dyDescent="0.25">
      <c r="A35" s="67" t="s">
        <v>1</v>
      </c>
      <c r="B35" s="67">
        <v>189608</v>
      </c>
      <c r="C35" s="6">
        <v>583.79999999999995</v>
      </c>
      <c r="D35" s="6">
        <v>0</v>
      </c>
      <c r="E35" s="8">
        <v>43174</v>
      </c>
      <c r="F35">
        <f t="shared" si="0"/>
        <v>2018</v>
      </c>
    </row>
    <row r="36" spans="1:6" x14ac:dyDescent="0.25">
      <c r="A36" s="67" t="s">
        <v>1</v>
      </c>
      <c r="B36" s="67">
        <v>189608</v>
      </c>
      <c r="C36" s="6">
        <v>1092</v>
      </c>
      <c r="D36" s="6">
        <v>0</v>
      </c>
      <c r="E36" s="8">
        <v>43174</v>
      </c>
      <c r="F36">
        <f t="shared" si="0"/>
        <v>2018</v>
      </c>
    </row>
    <row r="37" spans="1:6" x14ac:dyDescent="0.25">
      <c r="A37" s="67" t="s">
        <v>1</v>
      </c>
      <c r="B37" s="67">
        <v>192087</v>
      </c>
      <c r="C37" s="6">
        <v>840</v>
      </c>
      <c r="D37" s="6">
        <v>0</v>
      </c>
      <c r="E37" s="8">
        <v>43231</v>
      </c>
      <c r="F37">
        <f t="shared" si="0"/>
        <v>2018</v>
      </c>
    </row>
    <row r="38" spans="1:6" x14ac:dyDescent="0.25">
      <c r="A38" s="67" t="s">
        <v>1</v>
      </c>
      <c r="B38" s="67">
        <v>192087</v>
      </c>
      <c r="C38" s="6">
        <v>5838</v>
      </c>
      <c r="D38" s="6">
        <v>0</v>
      </c>
      <c r="E38" s="8">
        <v>43231</v>
      </c>
      <c r="F38">
        <f t="shared" si="0"/>
        <v>2018</v>
      </c>
    </row>
    <row r="39" spans="1:6" x14ac:dyDescent="0.25">
      <c r="A39" s="67" t="s">
        <v>1</v>
      </c>
      <c r="B39" s="67">
        <v>186770</v>
      </c>
      <c r="C39" s="6">
        <v>94749</v>
      </c>
      <c r="D39" s="6">
        <v>10.816000000000001</v>
      </c>
      <c r="E39" s="8">
        <v>43136</v>
      </c>
      <c r="F39">
        <f t="shared" si="0"/>
        <v>2018</v>
      </c>
    </row>
    <row r="40" spans="1:6" x14ac:dyDescent="0.25">
      <c r="A40" s="67" t="s">
        <v>1</v>
      </c>
      <c r="B40" s="67">
        <v>165615</v>
      </c>
      <c r="C40" s="6">
        <v>2919</v>
      </c>
      <c r="D40" s="6">
        <v>0</v>
      </c>
      <c r="E40" s="8">
        <v>43301</v>
      </c>
      <c r="F40">
        <f t="shared" si="0"/>
        <v>2018</v>
      </c>
    </row>
    <row r="41" spans="1:6" x14ac:dyDescent="0.25">
      <c r="A41" s="67" t="s">
        <v>1</v>
      </c>
      <c r="B41" s="67">
        <v>165615</v>
      </c>
      <c r="C41" s="6">
        <v>9702.5759999999991</v>
      </c>
      <c r="D41" s="6">
        <v>1.1075999999999999</v>
      </c>
      <c r="E41" s="8">
        <v>43301</v>
      </c>
      <c r="F41">
        <f t="shared" si="0"/>
        <v>2018</v>
      </c>
    </row>
    <row r="42" spans="1:6" x14ac:dyDescent="0.25">
      <c r="A42" s="67" t="s">
        <v>1</v>
      </c>
      <c r="B42" s="67">
        <v>165615</v>
      </c>
      <c r="C42" s="6">
        <v>33832</v>
      </c>
      <c r="D42" s="6">
        <v>3.8</v>
      </c>
      <c r="E42" s="8">
        <v>43301</v>
      </c>
      <c r="F42">
        <f t="shared" si="0"/>
        <v>2018</v>
      </c>
    </row>
    <row r="43" spans="1:6" x14ac:dyDescent="0.25">
      <c r="A43" s="67" t="s">
        <v>1</v>
      </c>
      <c r="B43" s="67">
        <v>173190</v>
      </c>
      <c r="C43" s="6">
        <v>6047.4</v>
      </c>
      <c r="D43" s="6">
        <v>5</v>
      </c>
      <c r="E43" s="8">
        <v>42916</v>
      </c>
      <c r="F43">
        <f t="shared" si="0"/>
        <v>2017</v>
      </c>
    </row>
    <row r="44" spans="1:6" x14ac:dyDescent="0.25">
      <c r="A44" s="67" t="s">
        <v>1</v>
      </c>
      <c r="B44" s="67">
        <v>147059</v>
      </c>
      <c r="C44" s="6">
        <v>14563</v>
      </c>
      <c r="D44" s="6">
        <v>0</v>
      </c>
      <c r="E44" s="8">
        <v>42704</v>
      </c>
      <c r="F44">
        <f t="shared" si="0"/>
        <v>2016</v>
      </c>
    </row>
    <row r="45" spans="1:6" x14ac:dyDescent="0.25">
      <c r="A45" s="67" t="s">
        <v>1</v>
      </c>
      <c r="B45" s="67">
        <v>193307</v>
      </c>
      <c r="C45" s="6">
        <v>17629.560000000001</v>
      </c>
      <c r="D45" s="6">
        <v>4.68</v>
      </c>
      <c r="E45" s="8">
        <v>43304</v>
      </c>
      <c r="F45">
        <f t="shared" si="0"/>
        <v>2018</v>
      </c>
    </row>
    <row r="46" spans="1:6" x14ac:dyDescent="0.25">
      <c r="A46" s="67" t="s">
        <v>1</v>
      </c>
      <c r="B46" s="67">
        <v>193307</v>
      </c>
      <c r="C46" s="6">
        <v>33076.800000000003</v>
      </c>
      <c r="D46" s="6">
        <v>7.2</v>
      </c>
      <c r="E46" s="8">
        <v>43304</v>
      </c>
      <c r="F46">
        <f t="shared" si="0"/>
        <v>2018</v>
      </c>
    </row>
    <row r="47" spans="1:6" x14ac:dyDescent="0.25">
      <c r="A47" s="67" t="s">
        <v>1</v>
      </c>
      <c r="B47" s="67">
        <v>193308</v>
      </c>
      <c r="C47" s="6">
        <v>459.4</v>
      </c>
      <c r="D47" s="6">
        <v>0.1</v>
      </c>
      <c r="E47" s="8">
        <v>43304</v>
      </c>
      <c r="F47">
        <f t="shared" si="0"/>
        <v>2018</v>
      </c>
    </row>
    <row r="48" spans="1:6" x14ac:dyDescent="0.25">
      <c r="A48" s="67" t="s">
        <v>1</v>
      </c>
      <c r="B48" s="67">
        <v>193308</v>
      </c>
      <c r="C48" s="6">
        <v>17629.560000000001</v>
      </c>
      <c r="D48" s="6">
        <v>4.68</v>
      </c>
      <c r="E48" s="8">
        <v>43304</v>
      </c>
      <c r="F48">
        <f t="shared" si="0"/>
        <v>2018</v>
      </c>
    </row>
    <row r="49" spans="1:6" x14ac:dyDescent="0.25">
      <c r="A49" s="67" t="s">
        <v>1</v>
      </c>
      <c r="B49" s="67">
        <v>193123</v>
      </c>
      <c r="C49" s="6">
        <v>2335.1999999999998</v>
      </c>
      <c r="D49" s="6">
        <v>0</v>
      </c>
      <c r="E49" s="8">
        <v>43231</v>
      </c>
      <c r="F49">
        <f t="shared" si="0"/>
        <v>2018</v>
      </c>
    </row>
    <row r="50" spans="1:6" x14ac:dyDescent="0.25">
      <c r="A50" s="67" t="s">
        <v>1</v>
      </c>
      <c r="B50" s="67">
        <v>193123</v>
      </c>
      <c r="C50" s="6">
        <v>15834</v>
      </c>
      <c r="D50" s="6">
        <v>0</v>
      </c>
      <c r="E50" s="8">
        <v>43231</v>
      </c>
      <c r="F50">
        <f t="shared" si="0"/>
        <v>2018</v>
      </c>
    </row>
    <row r="51" spans="1:6" x14ac:dyDescent="0.25">
      <c r="A51" s="67" t="s">
        <v>1</v>
      </c>
      <c r="B51" s="67">
        <v>145462</v>
      </c>
      <c r="C51" s="6">
        <v>93489</v>
      </c>
      <c r="D51" s="6">
        <v>10.67</v>
      </c>
      <c r="E51" s="8">
        <v>43292</v>
      </c>
      <c r="F51">
        <f t="shared" si="0"/>
        <v>2018</v>
      </c>
    </row>
    <row r="52" spans="1:6" x14ac:dyDescent="0.25">
      <c r="A52" s="67" t="s">
        <v>1</v>
      </c>
      <c r="B52" s="67">
        <v>182028</v>
      </c>
      <c r="C52" s="6">
        <v>11241</v>
      </c>
      <c r="D52" s="6">
        <v>0</v>
      </c>
      <c r="E52" s="8">
        <v>43069</v>
      </c>
      <c r="F52">
        <f t="shared" si="0"/>
        <v>2017</v>
      </c>
    </row>
    <row r="53" spans="1:6" x14ac:dyDescent="0.25">
      <c r="A53" s="67" t="s">
        <v>1</v>
      </c>
      <c r="B53" s="67">
        <v>190921</v>
      </c>
      <c r="C53" s="6">
        <v>1415.04</v>
      </c>
      <c r="D53" s="6">
        <v>0.36180000000000001</v>
      </c>
      <c r="E53" s="8">
        <v>43189</v>
      </c>
      <c r="F53">
        <f t="shared" si="0"/>
        <v>2018</v>
      </c>
    </row>
    <row r="54" spans="1:6" x14ac:dyDescent="0.25">
      <c r="A54" s="67" t="s">
        <v>1</v>
      </c>
      <c r="B54" s="67">
        <v>190921</v>
      </c>
      <c r="C54" s="6">
        <v>45666</v>
      </c>
      <c r="D54" s="6">
        <v>5.2</v>
      </c>
      <c r="E54" s="8">
        <v>43189</v>
      </c>
      <c r="F54">
        <f t="shared" si="0"/>
        <v>2018</v>
      </c>
    </row>
    <row r="55" spans="1:6" x14ac:dyDescent="0.25">
      <c r="A55" s="67" t="s">
        <v>1</v>
      </c>
      <c r="B55" s="67">
        <v>178006</v>
      </c>
      <c r="C55" s="6">
        <v>384.72</v>
      </c>
      <c r="D55" s="6">
        <v>9.8400000000000001E-2</v>
      </c>
      <c r="E55" s="8">
        <v>43181</v>
      </c>
      <c r="F55">
        <f t="shared" si="0"/>
        <v>2018</v>
      </c>
    </row>
    <row r="56" spans="1:6" x14ac:dyDescent="0.25">
      <c r="A56" s="67" t="s">
        <v>1</v>
      </c>
      <c r="B56" s="67">
        <v>178006</v>
      </c>
      <c r="C56" s="6">
        <v>2673.7080000000001</v>
      </c>
      <c r="D56" s="6">
        <v>0.58199999999999996</v>
      </c>
      <c r="E56" s="8">
        <v>43181</v>
      </c>
      <c r="F56">
        <f t="shared" si="0"/>
        <v>2018</v>
      </c>
    </row>
    <row r="57" spans="1:6" x14ac:dyDescent="0.25">
      <c r="A57" s="67" t="s">
        <v>1</v>
      </c>
      <c r="B57" s="67">
        <v>178006</v>
      </c>
      <c r="C57" s="6">
        <v>3583.32</v>
      </c>
      <c r="D57" s="6">
        <v>0.78</v>
      </c>
      <c r="E57" s="8">
        <v>43181</v>
      </c>
      <c r="F57">
        <f t="shared" si="0"/>
        <v>2018</v>
      </c>
    </row>
    <row r="58" spans="1:6" x14ac:dyDescent="0.25">
      <c r="A58" s="67" t="s">
        <v>1</v>
      </c>
      <c r="B58" s="67">
        <v>178006</v>
      </c>
      <c r="C58" s="6">
        <v>144781</v>
      </c>
      <c r="D58" s="6">
        <v>16.5</v>
      </c>
      <c r="E58" s="8">
        <v>43181</v>
      </c>
      <c r="F58">
        <f t="shared" si="0"/>
        <v>2018</v>
      </c>
    </row>
    <row r="59" spans="1:6" x14ac:dyDescent="0.25">
      <c r="A59" s="67" t="s">
        <v>1</v>
      </c>
      <c r="B59" s="67">
        <v>193074</v>
      </c>
      <c r="C59" s="6">
        <v>21683.68</v>
      </c>
      <c r="D59" s="6">
        <v>4.72</v>
      </c>
      <c r="E59" s="8">
        <v>43264</v>
      </c>
      <c r="F59">
        <f t="shared" si="0"/>
        <v>2018</v>
      </c>
    </row>
    <row r="60" spans="1:6" x14ac:dyDescent="0.25">
      <c r="A60" s="67" t="s">
        <v>1</v>
      </c>
      <c r="B60" s="67">
        <v>193074</v>
      </c>
      <c r="C60" s="6">
        <v>30661</v>
      </c>
      <c r="D60" s="6">
        <v>7.7</v>
      </c>
      <c r="E60" s="8">
        <v>43264</v>
      </c>
      <c r="F60">
        <f t="shared" si="0"/>
        <v>2018</v>
      </c>
    </row>
    <row r="61" spans="1:6" x14ac:dyDescent="0.25">
      <c r="A61" s="67" t="s">
        <v>1</v>
      </c>
      <c r="B61" s="67">
        <v>181758</v>
      </c>
      <c r="C61" s="6">
        <v>53632</v>
      </c>
      <c r="D61" s="6">
        <v>30.05</v>
      </c>
      <c r="E61" s="8">
        <v>43243</v>
      </c>
      <c r="F61">
        <f t="shared" si="0"/>
        <v>2018</v>
      </c>
    </row>
    <row r="62" spans="1:6" x14ac:dyDescent="0.25">
      <c r="A62" s="67" t="s">
        <v>1</v>
      </c>
      <c r="B62" s="67">
        <v>142234</v>
      </c>
      <c r="C62" s="6">
        <v>24600</v>
      </c>
      <c r="D62" s="6">
        <v>12.3</v>
      </c>
      <c r="E62" s="8">
        <v>43159</v>
      </c>
      <c r="F62">
        <f t="shared" si="0"/>
        <v>2018</v>
      </c>
    </row>
    <row r="63" spans="1:6" x14ac:dyDescent="0.25">
      <c r="A63" s="67" t="s">
        <v>1</v>
      </c>
      <c r="B63" s="67">
        <v>190601</v>
      </c>
      <c r="C63" s="6">
        <v>47495</v>
      </c>
      <c r="D63" s="6">
        <v>0</v>
      </c>
      <c r="E63" s="8">
        <v>43214</v>
      </c>
      <c r="F63">
        <f t="shared" si="0"/>
        <v>2018</v>
      </c>
    </row>
    <row r="64" spans="1:6" x14ac:dyDescent="0.25">
      <c r="A64" s="67" t="s">
        <v>1</v>
      </c>
      <c r="B64" s="67">
        <v>190663</v>
      </c>
      <c r="C64" s="6">
        <v>8514.7199999999993</v>
      </c>
      <c r="D64" s="6">
        <v>0</v>
      </c>
      <c r="E64" s="8">
        <v>43273</v>
      </c>
      <c r="F64">
        <f t="shared" si="0"/>
        <v>2018</v>
      </c>
    </row>
    <row r="65" spans="1:6" x14ac:dyDescent="0.25">
      <c r="A65" s="67" t="s">
        <v>1</v>
      </c>
      <c r="B65" s="67">
        <v>190663</v>
      </c>
      <c r="C65" s="6">
        <v>12593</v>
      </c>
      <c r="D65" s="6">
        <v>0</v>
      </c>
      <c r="E65" s="8">
        <v>43273</v>
      </c>
      <c r="F65">
        <f t="shared" si="0"/>
        <v>2018</v>
      </c>
    </row>
    <row r="66" spans="1:6" x14ac:dyDescent="0.25">
      <c r="A66" s="67" t="s">
        <v>1</v>
      </c>
      <c r="B66" s="67">
        <v>190663</v>
      </c>
      <c r="C66" s="6">
        <v>28712</v>
      </c>
      <c r="D66" s="6">
        <v>3.28</v>
      </c>
      <c r="E66" s="8">
        <v>43273</v>
      </c>
      <c r="F66">
        <f t="shared" si="0"/>
        <v>2018</v>
      </c>
    </row>
    <row r="67" spans="1:6" x14ac:dyDescent="0.25">
      <c r="A67" s="67" t="s">
        <v>1</v>
      </c>
      <c r="B67" s="67">
        <v>190663</v>
      </c>
      <c r="C67" s="6">
        <v>24173</v>
      </c>
      <c r="D67" s="6">
        <v>4.1399999999999997</v>
      </c>
      <c r="E67" s="8">
        <v>43273</v>
      </c>
      <c r="F67">
        <f t="shared" ref="F67:F130" si="1">YEAR(E67)</f>
        <v>2018</v>
      </c>
    </row>
    <row r="68" spans="1:6" x14ac:dyDescent="0.25">
      <c r="A68" s="67" t="s">
        <v>1</v>
      </c>
      <c r="B68" s="67">
        <v>190663</v>
      </c>
      <c r="C68" s="6">
        <v>8416.2080000000005</v>
      </c>
      <c r="D68" s="6">
        <v>1.8320000000000001</v>
      </c>
      <c r="E68" s="8">
        <v>43273</v>
      </c>
      <c r="F68">
        <f t="shared" si="1"/>
        <v>2018</v>
      </c>
    </row>
    <row r="69" spans="1:6" x14ac:dyDescent="0.25">
      <c r="A69" s="67" t="s">
        <v>1</v>
      </c>
      <c r="B69" s="67">
        <v>190663</v>
      </c>
      <c r="C69" s="6">
        <v>19524.5</v>
      </c>
      <c r="D69" s="6">
        <v>4.25</v>
      </c>
      <c r="E69" s="8">
        <v>43273</v>
      </c>
      <c r="F69">
        <f t="shared" si="1"/>
        <v>2018</v>
      </c>
    </row>
    <row r="70" spans="1:6" x14ac:dyDescent="0.25">
      <c r="A70" s="67" t="s">
        <v>1</v>
      </c>
      <c r="B70" s="67">
        <v>191204</v>
      </c>
      <c r="C70" s="6">
        <v>238.88800000000001</v>
      </c>
      <c r="D70" s="6">
        <v>5.1999999999999998E-2</v>
      </c>
      <c r="E70" s="8">
        <v>43228</v>
      </c>
      <c r="F70">
        <f t="shared" si="1"/>
        <v>2018</v>
      </c>
    </row>
    <row r="71" spans="1:6" x14ac:dyDescent="0.25">
      <c r="A71" s="67" t="s">
        <v>1</v>
      </c>
      <c r="B71" s="67">
        <v>191204</v>
      </c>
      <c r="C71" s="6">
        <v>7596.6383999999998</v>
      </c>
      <c r="D71" s="6">
        <v>1.6536</v>
      </c>
      <c r="E71" s="8">
        <v>43228</v>
      </c>
      <c r="F71">
        <f t="shared" si="1"/>
        <v>2018</v>
      </c>
    </row>
    <row r="72" spans="1:6" x14ac:dyDescent="0.25">
      <c r="A72" s="67" t="s">
        <v>1</v>
      </c>
      <c r="B72" s="67">
        <v>191204</v>
      </c>
      <c r="C72" s="6">
        <v>29418</v>
      </c>
      <c r="D72" s="6">
        <v>7.9</v>
      </c>
      <c r="E72" s="8">
        <v>43228</v>
      </c>
      <c r="F72">
        <f t="shared" si="1"/>
        <v>2018</v>
      </c>
    </row>
    <row r="73" spans="1:6" x14ac:dyDescent="0.25">
      <c r="A73" s="67" t="s">
        <v>1</v>
      </c>
      <c r="B73" s="67">
        <v>175861</v>
      </c>
      <c r="C73" s="6">
        <v>6155.96</v>
      </c>
      <c r="D73" s="6">
        <v>1.34</v>
      </c>
      <c r="E73" s="8">
        <v>42908</v>
      </c>
      <c r="F73">
        <f t="shared" si="1"/>
        <v>2017</v>
      </c>
    </row>
    <row r="74" spans="1:6" x14ac:dyDescent="0.25">
      <c r="A74" s="67" t="s">
        <v>1</v>
      </c>
      <c r="B74" s="67">
        <v>175861</v>
      </c>
      <c r="C74" s="6">
        <v>1365</v>
      </c>
      <c r="D74" s="6">
        <v>0</v>
      </c>
      <c r="E74" s="8">
        <v>42916</v>
      </c>
      <c r="F74">
        <f t="shared" si="1"/>
        <v>2017</v>
      </c>
    </row>
    <row r="75" spans="1:6" x14ac:dyDescent="0.25">
      <c r="A75" s="67" t="s">
        <v>1</v>
      </c>
      <c r="B75" s="67">
        <v>175861</v>
      </c>
      <c r="C75" s="6">
        <v>3502.8</v>
      </c>
      <c r="D75" s="6">
        <v>0</v>
      </c>
      <c r="E75" s="8">
        <v>42916</v>
      </c>
      <c r="F75">
        <f t="shared" si="1"/>
        <v>2017</v>
      </c>
    </row>
    <row r="76" spans="1:6" x14ac:dyDescent="0.25">
      <c r="A76" s="67" t="s">
        <v>1</v>
      </c>
      <c r="B76" s="67">
        <v>179004</v>
      </c>
      <c r="C76" s="6">
        <v>135868</v>
      </c>
      <c r="D76" s="6">
        <v>15.51</v>
      </c>
      <c r="E76" s="8">
        <v>43158</v>
      </c>
      <c r="F76">
        <f t="shared" si="1"/>
        <v>2018</v>
      </c>
    </row>
    <row r="77" spans="1:6" x14ac:dyDescent="0.25">
      <c r="A77" s="67" t="s">
        <v>1</v>
      </c>
      <c r="B77" s="67">
        <v>184729</v>
      </c>
      <c r="C77" s="6">
        <v>2436</v>
      </c>
      <c r="D77" s="6">
        <v>0</v>
      </c>
      <c r="E77" s="8">
        <v>43049</v>
      </c>
      <c r="F77">
        <f t="shared" si="1"/>
        <v>2017</v>
      </c>
    </row>
    <row r="78" spans="1:6" x14ac:dyDescent="0.25">
      <c r="A78" s="67" t="s">
        <v>1</v>
      </c>
      <c r="B78" s="67">
        <v>184729</v>
      </c>
      <c r="C78" s="6">
        <v>3066</v>
      </c>
      <c r="D78" s="6">
        <v>0</v>
      </c>
      <c r="E78" s="8">
        <v>43049</v>
      </c>
      <c r="F78">
        <f t="shared" si="1"/>
        <v>2017</v>
      </c>
    </row>
    <row r="79" spans="1:6" x14ac:dyDescent="0.25">
      <c r="A79" s="67" t="s">
        <v>1</v>
      </c>
      <c r="B79" s="67">
        <v>174576</v>
      </c>
      <c r="C79" s="6">
        <v>19096</v>
      </c>
      <c r="D79" s="6">
        <v>4.34</v>
      </c>
      <c r="E79" s="8">
        <v>42977</v>
      </c>
      <c r="F79">
        <f t="shared" si="1"/>
        <v>2017</v>
      </c>
    </row>
    <row r="80" spans="1:6" x14ac:dyDescent="0.25">
      <c r="A80" s="67" t="s">
        <v>1</v>
      </c>
      <c r="B80" s="67">
        <v>184847</v>
      </c>
      <c r="C80" s="6">
        <v>23713</v>
      </c>
      <c r="D80" s="6">
        <v>6.8</v>
      </c>
      <c r="E80" s="8">
        <v>43201</v>
      </c>
      <c r="F80">
        <f t="shared" si="1"/>
        <v>2018</v>
      </c>
    </row>
    <row r="81" spans="1:6" x14ac:dyDescent="0.25">
      <c r="A81" s="67" t="s">
        <v>1</v>
      </c>
      <c r="B81" s="67">
        <v>190422</v>
      </c>
      <c r="C81" s="6">
        <v>42.24</v>
      </c>
      <c r="D81" s="6">
        <v>1.0800000000000001E-2</v>
      </c>
      <c r="E81" s="8">
        <v>43249</v>
      </c>
      <c r="F81">
        <f t="shared" si="1"/>
        <v>2018</v>
      </c>
    </row>
    <row r="82" spans="1:6" x14ac:dyDescent="0.25">
      <c r="A82" s="67" t="s">
        <v>1</v>
      </c>
      <c r="B82" s="67">
        <v>190422</v>
      </c>
      <c r="C82" s="6">
        <v>2372</v>
      </c>
      <c r="D82" s="6">
        <v>1.2</v>
      </c>
      <c r="E82" s="8">
        <v>43249</v>
      </c>
      <c r="F82">
        <f t="shared" si="1"/>
        <v>2018</v>
      </c>
    </row>
    <row r="83" spans="1:6" x14ac:dyDescent="0.25">
      <c r="A83" s="67" t="s">
        <v>1</v>
      </c>
      <c r="B83" s="67">
        <v>190422</v>
      </c>
      <c r="C83" s="6">
        <v>11197</v>
      </c>
      <c r="D83" s="6">
        <v>5.2</v>
      </c>
      <c r="E83" s="8">
        <v>43249</v>
      </c>
      <c r="F83">
        <f t="shared" si="1"/>
        <v>2018</v>
      </c>
    </row>
    <row r="84" spans="1:6" x14ac:dyDescent="0.25">
      <c r="A84" s="67" t="s">
        <v>1</v>
      </c>
      <c r="B84" s="67">
        <v>190422</v>
      </c>
      <c r="C84" s="6">
        <v>101135</v>
      </c>
      <c r="D84" s="6">
        <v>11.8</v>
      </c>
      <c r="E84" s="8">
        <v>43249</v>
      </c>
      <c r="F84">
        <f t="shared" si="1"/>
        <v>2018</v>
      </c>
    </row>
    <row r="85" spans="1:6" x14ac:dyDescent="0.25">
      <c r="A85" s="67" t="s">
        <v>1</v>
      </c>
      <c r="B85" s="67">
        <v>185356</v>
      </c>
      <c r="C85" s="6">
        <v>644.99760000000003</v>
      </c>
      <c r="D85" s="6">
        <v>0.1404</v>
      </c>
      <c r="E85" s="8">
        <v>43098</v>
      </c>
      <c r="F85">
        <f t="shared" si="1"/>
        <v>2017</v>
      </c>
    </row>
    <row r="86" spans="1:6" x14ac:dyDescent="0.25">
      <c r="A86" s="67" t="s">
        <v>1</v>
      </c>
      <c r="B86" s="67">
        <v>185356</v>
      </c>
      <c r="C86" s="6">
        <v>716.66399999999999</v>
      </c>
      <c r="D86" s="6">
        <v>0.156</v>
      </c>
      <c r="E86" s="8">
        <v>43098</v>
      </c>
      <c r="F86">
        <f t="shared" si="1"/>
        <v>2017</v>
      </c>
    </row>
    <row r="87" spans="1:6" x14ac:dyDescent="0.25">
      <c r="A87" s="67" t="s">
        <v>1</v>
      </c>
      <c r="B87" s="67">
        <v>185356</v>
      </c>
      <c r="C87" s="6">
        <v>1990.2719999999999</v>
      </c>
      <c r="D87" s="6">
        <v>0.22720000000000001</v>
      </c>
      <c r="E87" s="8">
        <v>43098</v>
      </c>
      <c r="F87">
        <f t="shared" si="1"/>
        <v>2017</v>
      </c>
    </row>
    <row r="88" spans="1:6" x14ac:dyDescent="0.25">
      <c r="A88" s="67" t="s">
        <v>1</v>
      </c>
      <c r="B88" s="67">
        <v>185356</v>
      </c>
      <c r="C88" s="6">
        <v>15360</v>
      </c>
      <c r="D88" s="6">
        <v>4.8</v>
      </c>
      <c r="E88" s="8">
        <v>43098</v>
      </c>
      <c r="F88">
        <f t="shared" si="1"/>
        <v>2017</v>
      </c>
    </row>
    <row r="89" spans="1:6" x14ac:dyDescent="0.25">
      <c r="A89" s="67" t="s">
        <v>1</v>
      </c>
      <c r="B89" s="67">
        <v>185356</v>
      </c>
      <c r="C89" s="6">
        <v>51225</v>
      </c>
      <c r="D89" s="6">
        <v>15.7</v>
      </c>
      <c r="E89" s="8">
        <v>43098</v>
      </c>
      <c r="F89">
        <f t="shared" si="1"/>
        <v>2017</v>
      </c>
    </row>
    <row r="90" spans="1:6" x14ac:dyDescent="0.25">
      <c r="A90" s="67" t="s">
        <v>1</v>
      </c>
      <c r="B90" s="67">
        <v>196675</v>
      </c>
      <c r="C90" s="6">
        <v>1092</v>
      </c>
      <c r="D90" s="6">
        <v>0</v>
      </c>
      <c r="E90" s="8">
        <v>43313</v>
      </c>
      <c r="F90">
        <f t="shared" si="1"/>
        <v>2018</v>
      </c>
    </row>
    <row r="91" spans="1:6" x14ac:dyDescent="0.25">
      <c r="A91" s="67" t="s">
        <v>1</v>
      </c>
      <c r="B91" s="67">
        <v>196675</v>
      </c>
      <c r="C91" s="6">
        <v>6421.8</v>
      </c>
      <c r="D91" s="6">
        <v>0</v>
      </c>
      <c r="E91" s="8">
        <v>43313</v>
      </c>
      <c r="F91">
        <f t="shared" si="1"/>
        <v>2018</v>
      </c>
    </row>
    <row r="92" spans="1:6" x14ac:dyDescent="0.25">
      <c r="A92" s="67" t="s">
        <v>1</v>
      </c>
      <c r="B92" s="67">
        <v>196675</v>
      </c>
      <c r="C92" s="6">
        <v>8956.2240000000002</v>
      </c>
      <c r="D92" s="6">
        <v>1.0224</v>
      </c>
      <c r="E92" s="8">
        <v>43313</v>
      </c>
      <c r="F92">
        <f t="shared" si="1"/>
        <v>2018</v>
      </c>
    </row>
    <row r="93" spans="1:6" x14ac:dyDescent="0.25">
      <c r="A93" s="67" t="s">
        <v>1</v>
      </c>
      <c r="B93" s="67">
        <v>196675</v>
      </c>
      <c r="C93" s="6">
        <v>2646</v>
      </c>
      <c r="D93" s="6">
        <v>0.4</v>
      </c>
      <c r="E93" s="8">
        <v>43313</v>
      </c>
      <c r="F93">
        <f t="shared" si="1"/>
        <v>2018</v>
      </c>
    </row>
    <row r="94" spans="1:6" x14ac:dyDescent="0.25">
      <c r="A94" s="67" t="s">
        <v>1</v>
      </c>
      <c r="B94" s="67">
        <v>196675</v>
      </c>
      <c r="C94" s="6">
        <v>17190</v>
      </c>
      <c r="D94" s="6">
        <v>2</v>
      </c>
      <c r="E94" s="8">
        <v>43313</v>
      </c>
      <c r="F94">
        <f t="shared" si="1"/>
        <v>2018</v>
      </c>
    </row>
    <row r="95" spans="1:6" x14ac:dyDescent="0.25">
      <c r="A95" s="67" t="s">
        <v>1</v>
      </c>
      <c r="B95" s="67">
        <v>189101</v>
      </c>
      <c r="C95" s="6">
        <v>156898</v>
      </c>
      <c r="D95" s="6">
        <v>35.9</v>
      </c>
      <c r="E95" s="8">
        <v>43304</v>
      </c>
      <c r="F95">
        <f t="shared" si="1"/>
        <v>2018</v>
      </c>
    </row>
    <row r="96" spans="1:6" x14ac:dyDescent="0.25">
      <c r="A96" s="67" t="s">
        <v>1</v>
      </c>
      <c r="B96" s="67">
        <v>187927</v>
      </c>
      <c r="C96" s="6">
        <v>2730</v>
      </c>
      <c r="D96" s="6">
        <v>0</v>
      </c>
      <c r="E96" s="8">
        <v>43098</v>
      </c>
      <c r="F96">
        <f t="shared" si="1"/>
        <v>2017</v>
      </c>
    </row>
    <row r="97" spans="1:6" x14ac:dyDescent="0.25">
      <c r="A97" s="67" t="s">
        <v>1</v>
      </c>
      <c r="B97" s="67">
        <v>187927</v>
      </c>
      <c r="C97" s="6">
        <v>3502.8</v>
      </c>
      <c r="D97" s="6">
        <v>0</v>
      </c>
      <c r="E97" s="8">
        <v>43098</v>
      </c>
      <c r="F97">
        <f t="shared" si="1"/>
        <v>2017</v>
      </c>
    </row>
    <row r="98" spans="1:6" x14ac:dyDescent="0.25">
      <c r="A98" s="67" t="s">
        <v>1</v>
      </c>
      <c r="B98" s="67">
        <v>187927</v>
      </c>
      <c r="C98" s="6">
        <v>15120</v>
      </c>
      <c r="D98" s="6">
        <v>0</v>
      </c>
      <c r="E98" s="8">
        <v>43098</v>
      </c>
      <c r="F98">
        <f t="shared" si="1"/>
        <v>2017</v>
      </c>
    </row>
    <row r="99" spans="1:6" x14ac:dyDescent="0.25">
      <c r="A99" s="67" t="s">
        <v>1</v>
      </c>
      <c r="B99" s="67">
        <v>187962</v>
      </c>
      <c r="C99" s="6">
        <v>840</v>
      </c>
      <c r="D99" s="6">
        <v>0</v>
      </c>
      <c r="E99" s="8">
        <v>43300</v>
      </c>
      <c r="F99">
        <f t="shared" si="1"/>
        <v>2018</v>
      </c>
    </row>
    <row r="100" spans="1:6" x14ac:dyDescent="0.25">
      <c r="A100" s="67" t="s">
        <v>1</v>
      </c>
      <c r="B100" s="67">
        <v>187962</v>
      </c>
      <c r="C100" s="6">
        <v>1596</v>
      </c>
      <c r="D100" s="6">
        <v>0</v>
      </c>
      <c r="E100" s="8">
        <v>43300</v>
      </c>
      <c r="F100">
        <f t="shared" si="1"/>
        <v>2018</v>
      </c>
    </row>
    <row r="101" spans="1:6" x14ac:dyDescent="0.25">
      <c r="A101" s="67" t="s">
        <v>1</v>
      </c>
      <c r="B101" s="67">
        <v>187962</v>
      </c>
      <c r="C101" s="6">
        <v>5838</v>
      </c>
      <c r="D101" s="6">
        <v>0</v>
      </c>
      <c r="E101" s="8">
        <v>43300</v>
      </c>
      <c r="F101">
        <f t="shared" si="1"/>
        <v>2018</v>
      </c>
    </row>
    <row r="102" spans="1:6" x14ac:dyDescent="0.25">
      <c r="A102" s="67" t="s">
        <v>1</v>
      </c>
      <c r="B102" s="67">
        <v>185357</v>
      </c>
      <c r="C102" s="6">
        <v>33836</v>
      </c>
      <c r="D102" s="6">
        <v>12.2</v>
      </c>
      <c r="E102" s="8">
        <v>43205</v>
      </c>
      <c r="F102">
        <f t="shared" si="1"/>
        <v>2018</v>
      </c>
    </row>
    <row r="103" spans="1:6" x14ac:dyDescent="0.25">
      <c r="A103" s="67" t="s">
        <v>1</v>
      </c>
      <c r="B103" s="67">
        <v>184712</v>
      </c>
      <c r="C103" s="6">
        <v>17640</v>
      </c>
      <c r="D103" s="6">
        <v>0</v>
      </c>
      <c r="E103" s="8">
        <v>43145</v>
      </c>
      <c r="F103">
        <f t="shared" si="1"/>
        <v>2018</v>
      </c>
    </row>
    <row r="104" spans="1:6" x14ac:dyDescent="0.25">
      <c r="A104" s="67" t="s">
        <v>1</v>
      </c>
      <c r="B104" s="67">
        <v>186481</v>
      </c>
      <c r="C104" s="6">
        <v>15242</v>
      </c>
      <c r="D104" s="6">
        <v>0</v>
      </c>
      <c r="E104" s="8">
        <v>43238</v>
      </c>
      <c r="F104">
        <f t="shared" si="1"/>
        <v>2018</v>
      </c>
    </row>
    <row r="105" spans="1:6" x14ac:dyDescent="0.25">
      <c r="A105" s="67" t="s">
        <v>1</v>
      </c>
      <c r="B105" s="67">
        <v>167104</v>
      </c>
      <c r="C105" s="6">
        <v>151267.20000000001</v>
      </c>
      <c r="D105" s="6">
        <v>17.28</v>
      </c>
      <c r="E105" s="8">
        <v>42699</v>
      </c>
      <c r="F105">
        <f t="shared" si="1"/>
        <v>2016</v>
      </c>
    </row>
    <row r="106" spans="1:6" x14ac:dyDescent="0.25">
      <c r="A106" s="67" t="s">
        <v>1</v>
      </c>
      <c r="B106" s="67">
        <v>167104</v>
      </c>
      <c r="C106" s="6">
        <v>27091.857499999998</v>
      </c>
      <c r="D106" s="6">
        <v>4.4649999999999999</v>
      </c>
      <c r="E106" s="8">
        <v>42699</v>
      </c>
      <c r="F106">
        <f t="shared" si="1"/>
        <v>2016</v>
      </c>
    </row>
    <row r="107" spans="1:6" x14ac:dyDescent="0.25">
      <c r="A107" s="67" t="s">
        <v>1</v>
      </c>
      <c r="B107" s="67">
        <v>167104</v>
      </c>
      <c r="C107" s="6">
        <v>70200</v>
      </c>
      <c r="D107" s="6">
        <v>7.8</v>
      </c>
      <c r="E107" s="8">
        <v>42699</v>
      </c>
      <c r="F107">
        <f t="shared" si="1"/>
        <v>2016</v>
      </c>
    </row>
    <row r="108" spans="1:6" x14ac:dyDescent="0.25">
      <c r="A108" s="67" t="s">
        <v>1</v>
      </c>
      <c r="B108" s="67">
        <v>166877</v>
      </c>
      <c r="C108" s="6">
        <v>5239</v>
      </c>
      <c r="D108" s="6">
        <v>0</v>
      </c>
      <c r="E108" s="8">
        <v>43000</v>
      </c>
      <c r="F108">
        <f t="shared" si="1"/>
        <v>2017</v>
      </c>
    </row>
    <row r="109" spans="1:6" x14ac:dyDescent="0.25">
      <c r="A109" s="67" t="s">
        <v>1</v>
      </c>
      <c r="B109" s="67">
        <v>166877</v>
      </c>
      <c r="C109" s="6">
        <v>412</v>
      </c>
      <c r="D109" s="6">
        <v>0.2</v>
      </c>
      <c r="E109" s="8">
        <v>43000</v>
      </c>
      <c r="F109">
        <f t="shared" si="1"/>
        <v>2017</v>
      </c>
    </row>
    <row r="110" spans="1:6" x14ac:dyDescent="0.25">
      <c r="A110" s="67" t="s">
        <v>1</v>
      </c>
      <c r="B110" s="67">
        <v>166877</v>
      </c>
      <c r="C110" s="6">
        <v>15844</v>
      </c>
      <c r="D110" s="6">
        <v>5.4</v>
      </c>
      <c r="E110" s="8">
        <v>43000</v>
      </c>
      <c r="F110">
        <f t="shared" si="1"/>
        <v>2017</v>
      </c>
    </row>
    <row r="111" spans="1:6" x14ac:dyDescent="0.25">
      <c r="A111" s="67" t="s">
        <v>1</v>
      </c>
      <c r="B111" s="67">
        <v>166877</v>
      </c>
      <c r="C111" s="6">
        <v>299907</v>
      </c>
      <c r="D111" s="6">
        <v>32.1</v>
      </c>
      <c r="E111" s="8">
        <v>43000</v>
      </c>
      <c r="F111">
        <f t="shared" si="1"/>
        <v>2017</v>
      </c>
    </row>
    <row r="112" spans="1:6" x14ac:dyDescent="0.25">
      <c r="A112" s="67" t="s">
        <v>1</v>
      </c>
      <c r="B112" s="67">
        <v>187510</v>
      </c>
      <c r="C112" s="6">
        <v>69905</v>
      </c>
      <c r="D112" s="6">
        <v>7.98</v>
      </c>
      <c r="E112" s="8">
        <v>43189</v>
      </c>
      <c r="F112">
        <f t="shared" si="1"/>
        <v>2018</v>
      </c>
    </row>
    <row r="113" spans="1:6" x14ac:dyDescent="0.25">
      <c r="A113" s="67" t="s">
        <v>1</v>
      </c>
      <c r="B113" s="67">
        <v>187510</v>
      </c>
      <c r="C113" s="6">
        <v>34952</v>
      </c>
      <c r="D113" s="6">
        <v>8</v>
      </c>
      <c r="E113" s="8">
        <v>43189</v>
      </c>
      <c r="F113">
        <f t="shared" si="1"/>
        <v>2018</v>
      </c>
    </row>
    <row r="114" spans="1:6" x14ac:dyDescent="0.25">
      <c r="A114" s="67" t="s">
        <v>1</v>
      </c>
      <c r="B114" s="67">
        <v>180439</v>
      </c>
      <c r="C114" s="6">
        <v>11340</v>
      </c>
      <c r="D114" s="6">
        <v>0</v>
      </c>
      <c r="E114" s="8">
        <v>43014</v>
      </c>
      <c r="F114">
        <f t="shared" si="1"/>
        <v>2017</v>
      </c>
    </row>
    <row r="115" spans="1:6" x14ac:dyDescent="0.25">
      <c r="A115" s="67" t="s">
        <v>1</v>
      </c>
      <c r="B115" s="67">
        <v>190590</v>
      </c>
      <c r="C115" s="6">
        <v>2352</v>
      </c>
      <c r="D115" s="6">
        <v>0.36</v>
      </c>
      <c r="E115" s="8">
        <v>43175</v>
      </c>
      <c r="F115">
        <f t="shared" si="1"/>
        <v>2018</v>
      </c>
    </row>
    <row r="116" spans="1:6" x14ac:dyDescent="0.25">
      <c r="A116" s="67" t="s">
        <v>1</v>
      </c>
      <c r="B116" s="67">
        <v>190590</v>
      </c>
      <c r="C116" s="6">
        <v>107.4996</v>
      </c>
      <c r="D116" s="6">
        <v>2.3400000000000001E-2</v>
      </c>
      <c r="E116" s="8">
        <v>43175</v>
      </c>
      <c r="F116">
        <f t="shared" si="1"/>
        <v>2018</v>
      </c>
    </row>
    <row r="117" spans="1:6" x14ac:dyDescent="0.25">
      <c r="A117" s="67" t="s">
        <v>1</v>
      </c>
      <c r="B117" s="67">
        <v>190590</v>
      </c>
      <c r="C117" s="6">
        <v>836.10799999999995</v>
      </c>
      <c r="D117" s="6">
        <v>0.182</v>
      </c>
      <c r="E117" s="8">
        <v>43175</v>
      </c>
      <c r="F117">
        <f t="shared" si="1"/>
        <v>2018</v>
      </c>
    </row>
    <row r="118" spans="1:6" x14ac:dyDescent="0.25">
      <c r="A118" s="67" t="s">
        <v>1</v>
      </c>
      <c r="B118" s="67">
        <v>190590</v>
      </c>
      <c r="C118" s="6">
        <v>1576.6608000000001</v>
      </c>
      <c r="D118" s="6">
        <v>0.34320000000000001</v>
      </c>
      <c r="E118" s="8">
        <v>43175</v>
      </c>
      <c r="F118">
        <f t="shared" si="1"/>
        <v>2018</v>
      </c>
    </row>
    <row r="119" spans="1:6" x14ac:dyDescent="0.25">
      <c r="A119" s="67" t="s">
        <v>1</v>
      </c>
      <c r="B119" s="67">
        <v>191501</v>
      </c>
      <c r="C119" s="6">
        <v>2436</v>
      </c>
      <c r="D119" s="6">
        <v>0</v>
      </c>
      <c r="E119" s="8">
        <v>43210</v>
      </c>
      <c r="F119">
        <f t="shared" si="1"/>
        <v>2018</v>
      </c>
    </row>
    <row r="120" spans="1:6" x14ac:dyDescent="0.25">
      <c r="A120" s="67" t="s">
        <v>1</v>
      </c>
      <c r="B120" s="67">
        <v>191501</v>
      </c>
      <c r="C120" s="6">
        <v>10920</v>
      </c>
      <c r="D120" s="6">
        <v>0</v>
      </c>
      <c r="E120" s="8">
        <v>43210</v>
      </c>
      <c r="F120">
        <f t="shared" si="1"/>
        <v>2018</v>
      </c>
    </row>
    <row r="121" spans="1:6" x14ac:dyDescent="0.25">
      <c r="A121" s="67" t="s">
        <v>1</v>
      </c>
      <c r="B121" s="67">
        <v>191501</v>
      </c>
      <c r="C121" s="6">
        <v>1066.0609999999999</v>
      </c>
      <c r="D121" s="6">
        <v>0.28299999999999997</v>
      </c>
      <c r="E121" s="8">
        <v>43210</v>
      </c>
      <c r="F121">
        <f t="shared" si="1"/>
        <v>2018</v>
      </c>
    </row>
    <row r="122" spans="1:6" x14ac:dyDescent="0.25">
      <c r="A122" s="67" t="s">
        <v>1</v>
      </c>
      <c r="B122" s="67">
        <v>191501</v>
      </c>
      <c r="C122" s="6">
        <v>32109</v>
      </c>
      <c r="D122" s="6">
        <v>8.5</v>
      </c>
      <c r="E122" s="8">
        <v>43210</v>
      </c>
      <c r="F122">
        <f t="shared" si="1"/>
        <v>2018</v>
      </c>
    </row>
    <row r="123" spans="1:6" x14ac:dyDescent="0.25">
      <c r="A123" s="67" t="s">
        <v>1</v>
      </c>
      <c r="B123" s="67">
        <v>185163</v>
      </c>
      <c r="C123" s="6">
        <v>85098</v>
      </c>
      <c r="D123" s="6">
        <v>10</v>
      </c>
      <c r="E123" s="8">
        <v>43098</v>
      </c>
      <c r="F123">
        <f t="shared" si="1"/>
        <v>2017</v>
      </c>
    </row>
    <row r="124" spans="1:6" x14ac:dyDescent="0.25">
      <c r="A124" s="67" t="s">
        <v>1</v>
      </c>
      <c r="B124" s="67">
        <v>192906</v>
      </c>
      <c r="C124" s="6">
        <v>2132.1219999999998</v>
      </c>
      <c r="D124" s="6">
        <v>0.56599999999999995</v>
      </c>
      <c r="E124" s="8">
        <v>43280</v>
      </c>
      <c r="F124">
        <f t="shared" si="1"/>
        <v>2018</v>
      </c>
    </row>
    <row r="125" spans="1:6" x14ac:dyDescent="0.25">
      <c r="A125" s="67" t="s">
        <v>1</v>
      </c>
      <c r="B125" s="67">
        <v>184969</v>
      </c>
      <c r="C125" s="6">
        <v>81453.119999999995</v>
      </c>
      <c r="D125" s="6">
        <v>0</v>
      </c>
      <c r="E125" s="8">
        <v>43276</v>
      </c>
      <c r="F125">
        <f t="shared" si="1"/>
        <v>2018</v>
      </c>
    </row>
    <row r="126" spans="1:6" x14ac:dyDescent="0.25">
      <c r="A126" s="67" t="s">
        <v>1</v>
      </c>
      <c r="B126" s="67">
        <v>184370</v>
      </c>
      <c r="C126" s="6">
        <v>2006.4</v>
      </c>
      <c r="D126" s="6">
        <v>0.51300000000000001</v>
      </c>
      <c r="E126" s="8">
        <v>43264</v>
      </c>
      <c r="F126">
        <f t="shared" si="1"/>
        <v>2018</v>
      </c>
    </row>
    <row r="127" spans="1:6" x14ac:dyDescent="0.25">
      <c r="A127" s="67" t="s">
        <v>1</v>
      </c>
      <c r="B127" s="67">
        <v>184370</v>
      </c>
      <c r="C127" s="6">
        <v>14016</v>
      </c>
      <c r="D127" s="6">
        <v>0</v>
      </c>
      <c r="E127" s="8">
        <v>43264</v>
      </c>
      <c r="F127">
        <f t="shared" si="1"/>
        <v>2018</v>
      </c>
    </row>
    <row r="128" spans="1:6" x14ac:dyDescent="0.25">
      <c r="A128" s="67" t="s">
        <v>1</v>
      </c>
      <c r="B128" s="67">
        <v>184370</v>
      </c>
      <c r="C128" s="6">
        <v>9650</v>
      </c>
      <c r="D128" s="6">
        <v>4.4000000000000004</v>
      </c>
      <c r="E128" s="8">
        <v>43264</v>
      </c>
      <c r="F128">
        <f t="shared" si="1"/>
        <v>2018</v>
      </c>
    </row>
    <row r="129" spans="1:6" x14ac:dyDescent="0.25">
      <c r="A129" s="67" t="s">
        <v>1</v>
      </c>
      <c r="B129" s="67">
        <v>184370</v>
      </c>
      <c r="C129" s="6">
        <v>112768</v>
      </c>
      <c r="D129" s="6">
        <v>12.9</v>
      </c>
      <c r="E129" s="8">
        <v>43264</v>
      </c>
      <c r="F129">
        <f t="shared" si="1"/>
        <v>2018</v>
      </c>
    </row>
    <row r="130" spans="1:6" x14ac:dyDescent="0.25">
      <c r="A130" s="67" t="s">
        <v>1</v>
      </c>
      <c r="B130" s="67">
        <v>184370</v>
      </c>
      <c r="C130" s="6">
        <v>273</v>
      </c>
      <c r="D130" s="6">
        <v>0</v>
      </c>
      <c r="E130" s="8">
        <v>43264</v>
      </c>
      <c r="F130">
        <f t="shared" si="1"/>
        <v>2018</v>
      </c>
    </row>
    <row r="131" spans="1:6" x14ac:dyDescent="0.25">
      <c r="A131" s="67" t="s">
        <v>1</v>
      </c>
      <c r="B131" s="67">
        <v>184370</v>
      </c>
      <c r="C131" s="6">
        <v>12843.6</v>
      </c>
      <c r="D131" s="6">
        <v>0</v>
      </c>
      <c r="E131" s="8">
        <v>43264</v>
      </c>
      <c r="F131">
        <f t="shared" ref="F131:F194" si="2">YEAR(E131)</f>
        <v>2018</v>
      </c>
    </row>
    <row r="132" spans="1:6" x14ac:dyDescent="0.25">
      <c r="A132" s="67" t="s">
        <v>1</v>
      </c>
      <c r="B132" s="67">
        <v>184370</v>
      </c>
      <c r="C132" s="6">
        <v>15960</v>
      </c>
      <c r="D132" s="6">
        <v>0</v>
      </c>
      <c r="E132" s="8">
        <v>43264</v>
      </c>
      <c r="F132">
        <f t="shared" si="2"/>
        <v>2018</v>
      </c>
    </row>
    <row r="133" spans="1:6" x14ac:dyDescent="0.25">
      <c r="A133" s="67" t="s">
        <v>1</v>
      </c>
      <c r="B133" s="67">
        <v>166016</v>
      </c>
      <c r="C133" s="6">
        <v>2450.8989999999999</v>
      </c>
      <c r="D133" s="6">
        <v>0.53349999999999997</v>
      </c>
      <c r="E133" s="8">
        <v>42650</v>
      </c>
      <c r="F133">
        <f t="shared" si="2"/>
        <v>2016</v>
      </c>
    </row>
    <row r="134" spans="1:6" x14ac:dyDescent="0.25">
      <c r="A134" s="67" t="s">
        <v>1</v>
      </c>
      <c r="B134" s="67">
        <v>185921</v>
      </c>
      <c r="C134" s="6">
        <v>40482</v>
      </c>
      <c r="D134" s="6">
        <v>12</v>
      </c>
      <c r="E134" s="8">
        <v>43223</v>
      </c>
      <c r="F134">
        <f t="shared" si="2"/>
        <v>2018</v>
      </c>
    </row>
    <row r="135" spans="1:6" x14ac:dyDescent="0.25">
      <c r="A135" s="67" t="s">
        <v>1</v>
      </c>
      <c r="B135" s="67">
        <v>187645</v>
      </c>
      <c r="C135" s="6">
        <v>13199</v>
      </c>
      <c r="D135" s="6">
        <v>4.4000000000000004</v>
      </c>
      <c r="E135" s="8">
        <v>43208</v>
      </c>
      <c r="F135">
        <f t="shared" si="2"/>
        <v>2018</v>
      </c>
    </row>
    <row r="136" spans="1:6" x14ac:dyDescent="0.25">
      <c r="A136" s="67" t="s">
        <v>1</v>
      </c>
      <c r="B136" s="67">
        <v>187645</v>
      </c>
      <c r="C136" s="6">
        <v>214.9992</v>
      </c>
      <c r="D136" s="6">
        <v>4.6800000000000001E-2</v>
      </c>
      <c r="E136" s="8">
        <v>43208</v>
      </c>
      <c r="F136">
        <f t="shared" si="2"/>
        <v>2018</v>
      </c>
    </row>
    <row r="137" spans="1:6" x14ac:dyDescent="0.25">
      <c r="A137" s="67" t="s">
        <v>1</v>
      </c>
      <c r="B137" s="67">
        <v>187645</v>
      </c>
      <c r="C137" s="6">
        <v>859.99680000000001</v>
      </c>
      <c r="D137" s="6">
        <v>0.18720000000000001</v>
      </c>
      <c r="E137" s="8">
        <v>43208</v>
      </c>
      <c r="F137">
        <f t="shared" si="2"/>
        <v>2018</v>
      </c>
    </row>
    <row r="138" spans="1:6" x14ac:dyDescent="0.25">
      <c r="A138" s="67" t="s">
        <v>1</v>
      </c>
      <c r="B138" s="67">
        <v>185406</v>
      </c>
      <c r="C138" s="6">
        <v>1206.8438000000001</v>
      </c>
      <c r="D138" s="6">
        <v>0.26269999999999999</v>
      </c>
      <c r="E138" s="8">
        <v>43077</v>
      </c>
      <c r="F138">
        <f t="shared" si="2"/>
        <v>2017</v>
      </c>
    </row>
    <row r="139" spans="1:6" x14ac:dyDescent="0.25">
      <c r="A139" s="67" t="s">
        <v>1</v>
      </c>
      <c r="B139" s="67">
        <v>185406</v>
      </c>
      <c r="C139" s="6">
        <v>19622</v>
      </c>
      <c r="D139" s="6">
        <v>3.4</v>
      </c>
      <c r="E139" s="8">
        <v>43077</v>
      </c>
      <c r="F139">
        <f t="shared" si="2"/>
        <v>2017</v>
      </c>
    </row>
    <row r="140" spans="1:6" x14ac:dyDescent="0.25">
      <c r="A140" s="67" t="s">
        <v>1</v>
      </c>
      <c r="B140" s="67">
        <v>185406</v>
      </c>
      <c r="C140" s="6">
        <v>211817</v>
      </c>
      <c r="D140" s="6">
        <v>24.1</v>
      </c>
      <c r="E140" s="8">
        <v>43077</v>
      </c>
      <c r="F140">
        <f t="shared" si="2"/>
        <v>2017</v>
      </c>
    </row>
    <row r="141" spans="1:6" x14ac:dyDescent="0.25">
      <c r="A141" s="67" t="s">
        <v>1</v>
      </c>
      <c r="B141" s="67">
        <v>186915</v>
      </c>
      <c r="C141" s="6">
        <v>662317.30000000005</v>
      </c>
      <c r="D141" s="6">
        <v>75.606999999999999</v>
      </c>
      <c r="E141" s="8">
        <v>43173</v>
      </c>
      <c r="F141">
        <f t="shared" si="2"/>
        <v>2018</v>
      </c>
    </row>
    <row r="142" spans="1:6" x14ac:dyDescent="0.25">
      <c r="A142" s="67" t="s">
        <v>1</v>
      </c>
      <c r="B142" s="67">
        <v>194613</v>
      </c>
      <c r="C142" s="6">
        <v>66636</v>
      </c>
      <c r="D142" s="6">
        <v>7.61</v>
      </c>
      <c r="E142" s="8">
        <v>43312</v>
      </c>
      <c r="F142">
        <f t="shared" si="2"/>
        <v>2018</v>
      </c>
    </row>
    <row r="143" spans="1:6" x14ac:dyDescent="0.25">
      <c r="A143" s="67" t="s">
        <v>1</v>
      </c>
      <c r="B143" s="67">
        <v>128525</v>
      </c>
      <c r="C143" s="6">
        <v>83954</v>
      </c>
      <c r="D143" s="6">
        <v>0</v>
      </c>
      <c r="E143" s="8">
        <v>41939</v>
      </c>
      <c r="F143">
        <f t="shared" si="2"/>
        <v>2014</v>
      </c>
    </row>
    <row r="144" spans="1:6" x14ac:dyDescent="0.25">
      <c r="A144" s="67" t="s">
        <v>1</v>
      </c>
      <c r="B144" s="67">
        <v>196750</v>
      </c>
      <c r="C144" s="6">
        <v>6090</v>
      </c>
      <c r="D144" s="6">
        <v>0</v>
      </c>
      <c r="E144" s="8">
        <v>43308</v>
      </c>
      <c r="F144">
        <f t="shared" si="2"/>
        <v>2018</v>
      </c>
    </row>
    <row r="145" spans="1:6" x14ac:dyDescent="0.25">
      <c r="A145" s="67" t="s">
        <v>1</v>
      </c>
      <c r="B145" s="67">
        <v>196750</v>
      </c>
      <c r="C145" s="6">
        <v>12264</v>
      </c>
      <c r="D145" s="6">
        <v>0</v>
      </c>
      <c r="E145" s="8">
        <v>43308</v>
      </c>
      <c r="F145">
        <f t="shared" si="2"/>
        <v>2018</v>
      </c>
    </row>
    <row r="146" spans="1:6" x14ac:dyDescent="0.25">
      <c r="A146" s="67" t="s">
        <v>1</v>
      </c>
      <c r="B146" s="67">
        <v>175517</v>
      </c>
      <c r="C146" s="6">
        <v>5788.44</v>
      </c>
      <c r="D146" s="6">
        <v>1.26</v>
      </c>
      <c r="E146" s="8">
        <v>42881</v>
      </c>
      <c r="F146">
        <f t="shared" si="2"/>
        <v>2017</v>
      </c>
    </row>
    <row r="147" spans="1:6" x14ac:dyDescent="0.25">
      <c r="A147" s="67" t="s">
        <v>1</v>
      </c>
      <c r="B147" s="67">
        <v>175519</v>
      </c>
      <c r="C147" s="6">
        <v>2572.64</v>
      </c>
      <c r="D147" s="6">
        <v>0.56000000000000005</v>
      </c>
      <c r="E147" s="8">
        <v>42881</v>
      </c>
      <c r="F147">
        <f t="shared" si="2"/>
        <v>2017</v>
      </c>
    </row>
    <row r="148" spans="1:6" x14ac:dyDescent="0.25">
      <c r="A148" s="67" t="s">
        <v>1</v>
      </c>
      <c r="B148" s="67">
        <v>191488</v>
      </c>
      <c r="C148" s="6">
        <v>1837.6</v>
      </c>
      <c r="D148" s="6">
        <v>0.4</v>
      </c>
      <c r="E148" s="8">
        <v>43189</v>
      </c>
      <c r="F148">
        <f t="shared" si="2"/>
        <v>2018</v>
      </c>
    </row>
    <row r="149" spans="1:6" x14ac:dyDescent="0.25">
      <c r="A149" s="67" t="s">
        <v>1</v>
      </c>
      <c r="B149" s="67">
        <v>193203</v>
      </c>
      <c r="C149" s="6">
        <v>23888.799999999999</v>
      </c>
      <c r="D149" s="6">
        <v>5.2</v>
      </c>
      <c r="E149" s="8">
        <v>43245</v>
      </c>
      <c r="F149">
        <f t="shared" si="2"/>
        <v>2018</v>
      </c>
    </row>
    <row r="150" spans="1:6" x14ac:dyDescent="0.25">
      <c r="A150" s="67" t="s">
        <v>1</v>
      </c>
      <c r="B150" s="67">
        <v>192122</v>
      </c>
      <c r="C150" s="6">
        <v>1090</v>
      </c>
      <c r="D150" s="6">
        <v>1.6</v>
      </c>
      <c r="E150" s="8">
        <v>43210</v>
      </c>
      <c r="F150">
        <f t="shared" si="2"/>
        <v>2018</v>
      </c>
    </row>
    <row r="151" spans="1:6" x14ac:dyDescent="0.25">
      <c r="A151" s="67" t="s">
        <v>1</v>
      </c>
      <c r="B151" s="67">
        <v>188366</v>
      </c>
      <c r="C151" s="6">
        <v>10437</v>
      </c>
      <c r="D151" s="6">
        <v>2.7</v>
      </c>
      <c r="E151" s="8">
        <v>43251</v>
      </c>
      <c r="F151">
        <f t="shared" si="2"/>
        <v>2018</v>
      </c>
    </row>
    <row r="152" spans="1:6" x14ac:dyDescent="0.25">
      <c r="A152" s="67" t="s">
        <v>1</v>
      </c>
      <c r="B152" s="67">
        <v>188366</v>
      </c>
      <c r="C152" s="6">
        <v>546</v>
      </c>
      <c r="D152" s="6">
        <v>0</v>
      </c>
      <c r="E152" s="8">
        <v>43251</v>
      </c>
      <c r="F152">
        <f t="shared" si="2"/>
        <v>2018</v>
      </c>
    </row>
    <row r="153" spans="1:6" x14ac:dyDescent="0.25">
      <c r="A153" s="67" t="s">
        <v>1</v>
      </c>
      <c r="B153" s="67">
        <v>188366</v>
      </c>
      <c r="C153" s="6">
        <v>1929.48</v>
      </c>
      <c r="D153" s="6">
        <v>0</v>
      </c>
      <c r="E153" s="8">
        <v>43251</v>
      </c>
      <c r="F153">
        <f t="shared" si="2"/>
        <v>2018</v>
      </c>
    </row>
    <row r="154" spans="1:6" x14ac:dyDescent="0.25">
      <c r="A154" s="67" t="s">
        <v>1</v>
      </c>
      <c r="B154" s="67">
        <v>188366</v>
      </c>
      <c r="C154" s="6">
        <v>2825.31</v>
      </c>
      <c r="D154" s="6">
        <v>0</v>
      </c>
      <c r="E154" s="8">
        <v>43251</v>
      </c>
      <c r="F154">
        <f t="shared" si="2"/>
        <v>2018</v>
      </c>
    </row>
    <row r="155" spans="1:6" x14ac:dyDescent="0.25">
      <c r="A155" s="67" t="s">
        <v>1</v>
      </c>
      <c r="B155" s="67">
        <v>188366</v>
      </c>
      <c r="C155" s="6">
        <v>7589.4</v>
      </c>
      <c r="D155" s="6">
        <v>0</v>
      </c>
      <c r="E155" s="8">
        <v>43251</v>
      </c>
      <c r="F155">
        <f t="shared" si="2"/>
        <v>2018</v>
      </c>
    </row>
    <row r="156" spans="1:6" x14ac:dyDescent="0.25">
      <c r="A156" s="67" t="s">
        <v>1</v>
      </c>
      <c r="B156" s="67">
        <v>188366</v>
      </c>
      <c r="C156" s="6">
        <v>48.09</v>
      </c>
      <c r="D156" s="6">
        <v>1.23E-2</v>
      </c>
      <c r="E156" s="8">
        <v>43251</v>
      </c>
      <c r="F156">
        <f t="shared" si="2"/>
        <v>2018</v>
      </c>
    </row>
    <row r="157" spans="1:6" x14ac:dyDescent="0.25">
      <c r="A157" s="67" t="s">
        <v>1</v>
      </c>
      <c r="B157" s="67">
        <v>188366</v>
      </c>
      <c r="C157" s="6">
        <v>3904.9</v>
      </c>
      <c r="D157" s="6">
        <v>0.85</v>
      </c>
      <c r="E157" s="8">
        <v>43251</v>
      </c>
      <c r="F157">
        <f t="shared" si="2"/>
        <v>2018</v>
      </c>
    </row>
    <row r="158" spans="1:6" x14ac:dyDescent="0.25">
      <c r="A158" s="67" t="s">
        <v>1</v>
      </c>
      <c r="B158" s="67">
        <v>187287</v>
      </c>
      <c r="C158" s="6">
        <v>2297</v>
      </c>
      <c r="D158" s="6">
        <v>0.5</v>
      </c>
      <c r="E158" s="8">
        <v>43149</v>
      </c>
      <c r="F158">
        <f t="shared" si="2"/>
        <v>2018</v>
      </c>
    </row>
    <row r="159" spans="1:6" x14ac:dyDescent="0.25">
      <c r="A159" s="67" t="s">
        <v>1</v>
      </c>
      <c r="B159" s="67">
        <v>193243</v>
      </c>
      <c r="C159" s="6">
        <v>60549</v>
      </c>
      <c r="D159" s="6">
        <v>6.9</v>
      </c>
      <c r="E159" s="8">
        <v>43251</v>
      </c>
      <c r="F159">
        <f t="shared" si="2"/>
        <v>2018</v>
      </c>
    </row>
    <row r="160" spans="1:6" x14ac:dyDescent="0.25">
      <c r="A160" s="67" t="s">
        <v>1</v>
      </c>
      <c r="B160" s="67">
        <v>184443</v>
      </c>
      <c r="C160" s="6">
        <v>98855</v>
      </c>
      <c r="D160" s="6">
        <v>0</v>
      </c>
      <c r="E160" s="8">
        <v>43067</v>
      </c>
      <c r="F160">
        <f t="shared" si="2"/>
        <v>2017</v>
      </c>
    </row>
    <row r="161" spans="1:6" x14ac:dyDescent="0.25">
      <c r="A161" s="67" t="s">
        <v>1</v>
      </c>
      <c r="B161" s="67">
        <v>188329</v>
      </c>
      <c r="C161" s="6">
        <v>10171.116</v>
      </c>
      <c r="D161" s="6">
        <v>0</v>
      </c>
      <c r="E161" s="8">
        <v>43178</v>
      </c>
      <c r="F161">
        <f t="shared" si="2"/>
        <v>2018</v>
      </c>
    </row>
    <row r="162" spans="1:6" x14ac:dyDescent="0.25">
      <c r="A162" s="67" t="s">
        <v>1</v>
      </c>
      <c r="B162" s="67">
        <v>188329</v>
      </c>
      <c r="C162" s="6">
        <v>85845</v>
      </c>
      <c r="D162" s="6">
        <v>19.600000000000001</v>
      </c>
      <c r="E162" s="8">
        <v>43178</v>
      </c>
      <c r="F162">
        <f t="shared" si="2"/>
        <v>2018</v>
      </c>
    </row>
    <row r="163" spans="1:6" x14ac:dyDescent="0.25">
      <c r="A163" s="67" t="s">
        <v>1</v>
      </c>
      <c r="B163" s="67">
        <v>192089</v>
      </c>
      <c r="C163" s="6">
        <v>88738</v>
      </c>
      <c r="D163" s="6">
        <v>20.8</v>
      </c>
      <c r="E163" s="8">
        <v>43231</v>
      </c>
      <c r="F163">
        <f t="shared" si="2"/>
        <v>2018</v>
      </c>
    </row>
    <row r="164" spans="1:6" x14ac:dyDescent="0.25">
      <c r="A164" s="67" t="s">
        <v>1</v>
      </c>
      <c r="B164" s="67">
        <v>176257</v>
      </c>
      <c r="C164" s="6">
        <v>7754.9</v>
      </c>
      <c r="D164" s="6">
        <v>4.2</v>
      </c>
      <c r="E164" s="8">
        <v>43061</v>
      </c>
      <c r="F164">
        <f t="shared" si="2"/>
        <v>2017</v>
      </c>
    </row>
    <row r="165" spans="1:6" x14ac:dyDescent="0.25">
      <c r="A165" s="67" t="s">
        <v>1</v>
      </c>
      <c r="B165" s="67">
        <v>174342</v>
      </c>
      <c r="C165" s="6">
        <v>546</v>
      </c>
      <c r="D165" s="6">
        <v>0</v>
      </c>
      <c r="E165" s="8">
        <v>42915</v>
      </c>
      <c r="F165">
        <f t="shared" si="2"/>
        <v>2017</v>
      </c>
    </row>
    <row r="166" spans="1:6" x14ac:dyDescent="0.25">
      <c r="A166" s="67" t="s">
        <v>1</v>
      </c>
      <c r="B166" s="67">
        <v>174342</v>
      </c>
      <c r="C166" s="6">
        <v>2335.1999999999998</v>
      </c>
      <c r="D166" s="6">
        <v>0</v>
      </c>
      <c r="E166" s="8">
        <v>42915</v>
      </c>
      <c r="F166">
        <f t="shared" si="2"/>
        <v>2017</v>
      </c>
    </row>
    <row r="167" spans="1:6" x14ac:dyDescent="0.25">
      <c r="A167" s="67" t="s">
        <v>1</v>
      </c>
      <c r="B167" s="67">
        <v>174342</v>
      </c>
      <c r="C167" s="6">
        <v>5590</v>
      </c>
      <c r="D167" s="6">
        <v>0.6</v>
      </c>
      <c r="E167" s="8">
        <v>42915</v>
      </c>
      <c r="F167">
        <f t="shared" si="2"/>
        <v>2017</v>
      </c>
    </row>
    <row r="168" spans="1:6" x14ac:dyDescent="0.25">
      <c r="A168" s="67" t="s">
        <v>1</v>
      </c>
      <c r="B168" s="67">
        <v>174342</v>
      </c>
      <c r="C168" s="6">
        <v>546</v>
      </c>
      <c r="D168" s="6">
        <v>0</v>
      </c>
      <c r="E168" s="8">
        <v>42915</v>
      </c>
      <c r="F168">
        <f t="shared" si="2"/>
        <v>2017</v>
      </c>
    </row>
    <row r="169" spans="1:6" x14ac:dyDescent="0.25">
      <c r="A169" s="67" t="s">
        <v>1</v>
      </c>
      <c r="B169" s="67">
        <v>174342</v>
      </c>
      <c r="C169" s="6">
        <v>2335.1999999999998</v>
      </c>
      <c r="D169" s="6">
        <v>0</v>
      </c>
      <c r="E169" s="8">
        <v>42915</v>
      </c>
      <c r="F169">
        <f t="shared" si="2"/>
        <v>2017</v>
      </c>
    </row>
    <row r="170" spans="1:6" x14ac:dyDescent="0.25">
      <c r="A170" s="67" t="s">
        <v>1</v>
      </c>
      <c r="B170" s="67">
        <v>174342</v>
      </c>
      <c r="C170" s="6">
        <v>5590</v>
      </c>
      <c r="D170" s="6">
        <v>0.6</v>
      </c>
      <c r="E170" s="8">
        <v>42915</v>
      </c>
      <c r="F170">
        <f t="shared" si="2"/>
        <v>2017</v>
      </c>
    </row>
    <row r="171" spans="1:6" x14ac:dyDescent="0.25">
      <c r="A171" s="67" t="s">
        <v>1</v>
      </c>
      <c r="B171" s="67">
        <v>174342</v>
      </c>
      <c r="C171" s="6">
        <v>546</v>
      </c>
      <c r="D171" s="6">
        <v>0</v>
      </c>
      <c r="E171" s="8">
        <v>42915</v>
      </c>
      <c r="F171">
        <f t="shared" si="2"/>
        <v>2017</v>
      </c>
    </row>
    <row r="172" spans="1:6" x14ac:dyDescent="0.25">
      <c r="A172" s="67" t="s">
        <v>1</v>
      </c>
      <c r="B172" s="67">
        <v>174342</v>
      </c>
      <c r="C172" s="6">
        <v>2335.1999999999998</v>
      </c>
      <c r="D172" s="6">
        <v>0</v>
      </c>
      <c r="E172" s="8">
        <v>42915</v>
      </c>
      <c r="F172">
        <f t="shared" si="2"/>
        <v>2017</v>
      </c>
    </row>
    <row r="173" spans="1:6" x14ac:dyDescent="0.25">
      <c r="A173" s="67" t="s">
        <v>1</v>
      </c>
      <c r="B173" s="67">
        <v>174342</v>
      </c>
      <c r="C173" s="6">
        <v>5590</v>
      </c>
      <c r="D173" s="6">
        <v>0.6</v>
      </c>
      <c r="E173" s="8">
        <v>42915</v>
      </c>
      <c r="F173">
        <f t="shared" si="2"/>
        <v>2017</v>
      </c>
    </row>
    <row r="174" spans="1:6" x14ac:dyDescent="0.25">
      <c r="A174" s="67" t="s">
        <v>1</v>
      </c>
      <c r="B174" s="67">
        <v>174342</v>
      </c>
      <c r="C174" s="6">
        <v>546</v>
      </c>
      <c r="D174" s="6">
        <v>0</v>
      </c>
      <c r="E174" s="8">
        <v>42915</v>
      </c>
      <c r="F174">
        <f t="shared" si="2"/>
        <v>2017</v>
      </c>
    </row>
    <row r="175" spans="1:6" x14ac:dyDescent="0.25">
      <c r="A175" s="67" t="s">
        <v>1</v>
      </c>
      <c r="B175" s="67">
        <v>174342</v>
      </c>
      <c r="C175" s="6">
        <v>2335.1999999999998</v>
      </c>
      <c r="D175" s="6">
        <v>0</v>
      </c>
      <c r="E175" s="8">
        <v>42915</v>
      </c>
      <c r="F175">
        <f t="shared" si="2"/>
        <v>2017</v>
      </c>
    </row>
    <row r="176" spans="1:6" x14ac:dyDescent="0.25">
      <c r="A176" s="67" t="s">
        <v>1</v>
      </c>
      <c r="B176" s="67">
        <v>174342</v>
      </c>
      <c r="C176" s="6">
        <v>5590</v>
      </c>
      <c r="D176" s="6">
        <v>0.6</v>
      </c>
      <c r="E176" s="8">
        <v>42915</v>
      </c>
      <c r="F176">
        <f t="shared" si="2"/>
        <v>2017</v>
      </c>
    </row>
    <row r="177" spans="1:6" x14ac:dyDescent="0.25">
      <c r="A177" s="67" t="s">
        <v>1</v>
      </c>
      <c r="B177" s="67">
        <v>174342</v>
      </c>
      <c r="C177" s="6">
        <v>546</v>
      </c>
      <c r="D177" s="6">
        <v>0</v>
      </c>
      <c r="E177" s="8">
        <v>42915</v>
      </c>
      <c r="F177">
        <f t="shared" si="2"/>
        <v>2017</v>
      </c>
    </row>
    <row r="178" spans="1:6" x14ac:dyDescent="0.25">
      <c r="A178" s="67" t="s">
        <v>1</v>
      </c>
      <c r="B178" s="67">
        <v>174342</v>
      </c>
      <c r="C178" s="6">
        <v>2335.1999999999998</v>
      </c>
      <c r="D178" s="6">
        <v>0</v>
      </c>
      <c r="E178" s="8">
        <v>42915</v>
      </c>
      <c r="F178">
        <f t="shared" si="2"/>
        <v>2017</v>
      </c>
    </row>
    <row r="179" spans="1:6" x14ac:dyDescent="0.25">
      <c r="A179" s="67" t="s">
        <v>1</v>
      </c>
      <c r="B179" s="67">
        <v>174342</v>
      </c>
      <c r="C179" s="6">
        <v>5590</v>
      </c>
      <c r="D179" s="6">
        <v>0.6</v>
      </c>
      <c r="E179" s="8">
        <v>42915</v>
      </c>
      <c r="F179">
        <f t="shared" si="2"/>
        <v>2017</v>
      </c>
    </row>
    <row r="180" spans="1:6" x14ac:dyDescent="0.25">
      <c r="A180" s="67" t="s">
        <v>1</v>
      </c>
      <c r="B180" s="67">
        <v>174342</v>
      </c>
      <c r="C180" s="6">
        <v>5590</v>
      </c>
      <c r="D180" s="6">
        <v>0.6</v>
      </c>
      <c r="E180" s="8">
        <v>42915</v>
      </c>
      <c r="F180">
        <f t="shared" si="2"/>
        <v>2017</v>
      </c>
    </row>
    <row r="181" spans="1:6" x14ac:dyDescent="0.25">
      <c r="A181" s="67" t="s">
        <v>1</v>
      </c>
      <c r="B181" s="67">
        <v>174342</v>
      </c>
      <c r="C181" s="6">
        <v>546</v>
      </c>
      <c r="D181" s="6">
        <v>0</v>
      </c>
      <c r="E181" s="8">
        <v>42915</v>
      </c>
      <c r="F181">
        <f t="shared" si="2"/>
        <v>2017</v>
      </c>
    </row>
    <row r="182" spans="1:6" x14ac:dyDescent="0.25">
      <c r="A182" s="67" t="s">
        <v>1</v>
      </c>
      <c r="B182" s="67">
        <v>174342</v>
      </c>
      <c r="C182" s="6">
        <v>2919</v>
      </c>
      <c r="D182" s="6">
        <v>0</v>
      </c>
      <c r="E182" s="8">
        <v>42915</v>
      </c>
      <c r="F182">
        <f t="shared" si="2"/>
        <v>2017</v>
      </c>
    </row>
    <row r="183" spans="1:6" x14ac:dyDescent="0.25">
      <c r="A183" s="67" t="s">
        <v>1</v>
      </c>
      <c r="B183" s="67">
        <v>174342</v>
      </c>
      <c r="C183" s="6">
        <v>5590</v>
      </c>
      <c r="D183" s="6">
        <v>0.6</v>
      </c>
      <c r="E183" s="8">
        <v>42915</v>
      </c>
      <c r="F183">
        <f t="shared" si="2"/>
        <v>2017</v>
      </c>
    </row>
    <row r="184" spans="1:6" x14ac:dyDescent="0.25">
      <c r="A184" s="67" t="s">
        <v>1</v>
      </c>
      <c r="B184" s="67">
        <v>174342</v>
      </c>
      <c r="C184" s="6">
        <v>546</v>
      </c>
      <c r="D184" s="6">
        <v>0</v>
      </c>
      <c r="E184" s="8">
        <v>42915</v>
      </c>
      <c r="F184">
        <f t="shared" si="2"/>
        <v>2017</v>
      </c>
    </row>
    <row r="185" spans="1:6" x14ac:dyDescent="0.25">
      <c r="A185" s="67" t="s">
        <v>1</v>
      </c>
      <c r="B185" s="67">
        <v>174342</v>
      </c>
      <c r="C185" s="6">
        <v>2919</v>
      </c>
      <c r="D185" s="6">
        <v>0</v>
      </c>
      <c r="E185" s="8">
        <v>42915</v>
      </c>
      <c r="F185">
        <f t="shared" si="2"/>
        <v>2017</v>
      </c>
    </row>
    <row r="186" spans="1:6" x14ac:dyDescent="0.25">
      <c r="A186" s="67" t="s">
        <v>1</v>
      </c>
      <c r="B186" s="67">
        <v>174342</v>
      </c>
      <c r="C186" s="6">
        <v>5590</v>
      </c>
      <c r="D186" s="6">
        <v>0.6</v>
      </c>
      <c r="E186" s="8">
        <v>42915</v>
      </c>
      <c r="F186">
        <f t="shared" si="2"/>
        <v>2017</v>
      </c>
    </row>
    <row r="187" spans="1:6" x14ac:dyDescent="0.25">
      <c r="A187" s="67" t="s">
        <v>1</v>
      </c>
      <c r="B187" s="67">
        <v>174342</v>
      </c>
      <c r="C187" s="6">
        <v>546</v>
      </c>
      <c r="D187" s="6">
        <v>0</v>
      </c>
      <c r="E187" s="8">
        <v>42915</v>
      </c>
      <c r="F187">
        <f t="shared" si="2"/>
        <v>2017</v>
      </c>
    </row>
    <row r="188" spans="1:6" x14ac:dyDescent="0.25">
      <c r="A188" s="67" t="s">
        <v>1</v>
      </c>
      <c r="B188" s="67">
        <v>174342</v>
      </c>
      <c r="C188" s="6">
        <v>2919</v>
      </c>
      <c r="D188" s="6">
        <v>0</v>
      </c>
      <c r="E188" s="8">
        <v>42915</v>
      </c>
      <c r="F188">
        <f t="shared" si="2"/>
        <v>2017</v>
      </c>
    </row>
    <row r="189" spans="1:6" x14ac:dyDescent="0.25">
      <c r="A189" s="67" t="s">
        <v>1</v>
      </c>
      <c r="B189" s="67">
        <v>174342</v>
      </c>
      <c r="C189" s="6">
        <v>5590</v>
      </c>
      <c r="D189" s="6">
        <v>0.6</v>
      </c>
      <c r="E189" s="8">
        <v>42915</v>
      </c>
      <c r="F189">
        <f t="shared" si="2"/>
        <v>2017</v>
      </c>
    </row>
    <row r="190" spans="1:6" x14ac:dyDescent="0.25">
      <c r="A190" s="67" t="s">
        <v>1</v>
      </c>
      <c r="B190" s="67">
        <v>174342</v>
      </c>
      <c r="C190" s="6">
        <v>546</v>
      </c>
      <c r="D190" s="6">
        <v>0</v>
      </c>
      <c r="E190" s="8">
        <v>42915</v>
      </c>
      <c r="F190">
        <f t="shared" si="2"/>
        <v>2017</v>
      </c>
    </row>
    <row r="191" spans="1:6" x14ac:dyDescent="0.25">
      <c r="A191" s="67" t="s">
        <v>1</v>
      </c>
      <c r="B191" s="67">
        <v>174342</v>
      </c>
      <c r="C191" s="6">
        <v>2919</v>
      </c>
      <c r="D191" s="6">
        <v>0</v>
      </c>
      <c r="E191" s="8">
        <v>42915</v>
      </c>
      <c r="F191">
        <f t="shared" si="2"/>
        <v>2017</v>
      </c>
    </row>
    <row r="192" spans="1:6" x14ac:dyDescent="0.25">
      <c r="A192" s="67" t="s">
        <v>1</v>
      </c>
      <c r="B192" s="67">
        <v>174342</v>
      </c>
      <c r="C192" s="6">
        <v>546</v>
      </c>
      <c r="D192" s="6">
        <v>0</v>
      </c>
      <c r="E192" s="8">
        <v>42915</v>
      </c>
      <c r="F192">
        <f t="shared" si="2"/>
        <v>2017</v>
      </c>
    </row>
    <row r="193" spans="1:6" x14ac:dyDescent="0.25">
      <c r="A193" s="67" t="s">
        <v>1</v>
      </c>
      <c r="B193" s="67">
        <v>174342</v>
      </c>
      <c r="C193" s="6">
        <v>2335.1999999999998</v>
      </c>
      <c r="D193" s="6">
        <v>0</v>
      </c>
      <c r="E193" s="8">
        <v>42915</v>
      </c>
      <c r="F193">
        <f t="shared" si="2"/>
        <v>2017</v>
      </c>
    </row>
    <row r="194" spans="1:6" x14ac:dyDescent="0.25">
      <c r="A194" s="67" t="s">
        <v>1</v>
      </c>
      <c r="B194" s="67">
        <v>174342</v>
      </c>
      <c r="C194" s="6">
        <v>5590</v>
      </c>
      <c r="D194" s="6">
        <v>0.6</v>
      </c>
      <c r="E194" s="8">
        <v>42915</v>
      </c>
      <c r="F194">
        <f t="shared" si="2"/>
        <v>2017</v>
      </c>
    </row>
    <row r="195" spans="1:6" x14ac:dyDescent="0.25">
      <c r="A195" s="67" t="s">
        <v>1</v>
      </c>
      <c r="B195" s="67">
        <v>174342</v>
      </c>
      <c r="C195" s="6">
        <v>546</v>
      </c>
      <c r="D195" s="6">
        <v>0</v>
      </c>
      <c r="E195" s="8">
        <v>42915</v>
      </c>
      <c r="F195">
        <f t="shared" ref="F195:F258" si="3">YEAR(E195)</f>
        <v>2017</v>
      </c>
    </row>
    <row r="196" spans="1:6" x14ac:dyDescent="0.25">
      <c r="A196" s="67" t="s">
        <v>1</v>
      </c>
      <c r="B196" s="67">
        <v>174342</v>
      </c>
      <c r="C196" s="6">
        <v>2335.1999999999998</v>
      </c>
      <c r="D196" s="6">
        <v>0</v>
      </c>
      <c r="E196" s="8">
        <v>42915</v>
      </c>
      <c r="F196">
        <f t="shared" si="3"/>
        <v>2017</v>
      </c>
    </row>
    <row r="197" spans="1:6" x14ac:dyDescent="0.25">
      <c r="A197" s="67" t="s">
        <v>1</v>
      </c>
      <c r="B197" s="67">
        <v>174342</v>
      </c>
      <c r="C197" s="6">
        <v>5590</v>
      </c>
      <c r="D197" s="6">
        <v>0.6</v>
      </c>
      <c r="E197" s="8">
        <v>42915</v>
      </c>
      <c r="F197">
        <f t="shared" si="3"/>
        <v>2017</v>
      </c>
    </row>
    <row r="198" spans="1:6" x14ac:dyDescent="0.25">
      <c r="A198" s="67" t="s">
        <v>1</v>
      </c>
      <c r="B198" s="67">
        <v>174342</v>
      </c>
      <c r="C198" s="6">
        <v>546</v>
      </c>
      <c r="D198" s="6">
        <v>0</v>
      </c>
      <c r="E198" s="8">
        <v>42915</v>
      </c>
      <c r="F198">
        <f t="shared" si="3"/>
        <v>2017</v>
      </c>
    </row>
    <row r="199" spans="1:6" x14ac:dyDescent="0.25">
      <c r="A199" s="67" t="s">
        <v>1</v>
      </c>
      <c r="B199" s="67">
        <v>174342</v>
      </c>
      <c r="C199" s="6">
        <v>2335.1999999999998</v>
      </c>
      <c r="D199" s="6">
        <v>0</v>
      </c>
      <c r="E199" s="8">
        <v>42915</v>
      </c>
      <c r="F199">
        <f t="shared" si="3"/>
        <v>2017</v>
      </c>
    </row>
    <row r="200" spans="1:6" x14ac:dyDescent="0.25">
      <c r="A200" s="67" t="s">
        <v>1</v>
      </c>
      <c r="B200" s="67">
        <v>174342</v>
      </c>
      <c r="C200" s="6">
        <v>5590</v>
      </c>
      <c r="D200" s="6">
        <v>0.6</v>
      </c>
      <c r="E200" s="8">
        <v>42915</v>
      </c>
      <c r="F200">
        <f t="shared" si="3"/>
        <v>2017</v>
      </c>
    </row>
    <row r="201" spans="1:6" x14ac:dyDescent="0.25">
      <c r="A201" s="67" t="s">
        <v>1</v>
      </c>
      <c r="B201" s="67">
        <v>174342</v>
      </c>
      <c r="C201" s="6">
        <v>546</v>
      </c>
      <c r="D201" s="6">
        <v>0</v>
      </c>
      <c r="E201" s="8">
        <v>42915</v>
      </c>
      <c r="F201">
        <f t="shared" si="3"/>
        <v>2017</v>
      </c>
    </row>
    <row r="202" spans="1:6" x14ac:dyDescent="0.25">
      <c r="A202" s="67" t="s">
        <v>1</v>
      </c>
      <c r="B202" s="67">
        <v>174342</v>
      </c>
      <c r="C202" s="6">
        <v>2335.1999999999998</v>
      </c>
      <c r="D202" s="6">
        <v>0</v>
      </c>
      <c r="E202" s="8">
        <v>42915</v>
      </c>
      <c r="F202">
        <f t="shared" si="3"/>
        <v>2017</v>
      </c>
    </row>
    <row r="203" spans="1:6" x14ac:dyDescent="0.25">
      <c r="A203" s="67" t="s">
        <v>1</v>
      </c>
      <c r="B203" s="67">
        <v>174342</v>
      </c>
      <c r="C203" s="6">
        <v>5590</v>
      </c>
      <c r="D203" s="6">
        <v>0.6</v>
      </c>
      <c r="E203" s="8">
        <v>42915</v>
      </c>
      <c r="F203">
        <f t="shared" si="3"/>
        <v>2017</v>
      </c>
    </row>
    <row r="204" spans="1:6" x14ac:dyDescent="0.25">
      <c r="A204" s="67" t="s">
        <v>1</v>
      </c>
      <c r="B204" s="67">
        <v>169412</v>
      </c>
      <c r="C204" s="6">
        <v>122148</v>
      </c>
      <c r="D204" s="6">
        <v>14.37</v>
      </c>
      <c r="E204" s="8">
        <v>42978</v>
      </c>
      <c r="F204">
        <f t="shared" si="3"/>
        <v>2017</v>
      </c>
    </row>
    <row r="205" spans="1:6" x14ac:dyDescent="0.25">
      <c r="A205" s="67" t="s">
        <v>1</v>
      </c>
      <c r="B205" s="67">
        <v>182606</v>
      </c>
      <c r="C205" s="6">
        <v>471793</v>
      </c>
      <c r="D205" s="6">
        <v>96.2</v>
      </c>
      <c r="E205" s="8">
        <v>43213</v>
      </c>
      <c r="F205">
        <f t="shared" si="3"/>
        <v>2018</v>
      </c>
    </row>
    <row r="206" spans="1:6" x14ac:dyDescent="0.25">
      <c r="A206" s="67" t="s">
        <v>1</v>
      </c>
      <c r="B206" s="67">
        <v>176225</v>
      </c>
      <c r="C206" s="6">
        <v>44676</v>
      </c>
      <c r="D206" s="6">
        <v>0</v>
      </c>
      <c r="E206" s="8">
        <v>43184</v>
      </c>
      <c r="F206">
        <f t="shared" si="3"/>
        <v>2018</v>
      </c>
    </row>
    <row r="207" spans="1:6" x14ac:dyDescent="0.25">
      <c r="A207" s="67" t="s">
        <v>1</v>
      </c>
      <c r="B207" s="67">
        <v>191613</v>
      </c>
      <c r="C207" s="6">
        <v>208319</v>
      </c>
      <c r="D207" s="6">
        <v>0</v>
      </c>
      <c r="E207" s="8">
        <v>43264</v>
      </c>
      <c r="F207">
        <f t="shared" si="3"/>
        <v>2018</v>
      </c>
    </row>
    <row r="208" spans="1:6" x14ac:dyDescent="0.25">
      <c r="A208" s="67" t="s">
        <v>1</v>
      </c>
      <c r="B208" s="67">
        <v>161196</v>
      </c>
      <c r="C208" s="6">
        <v>21231.200000000001</v>
      </c>
      <c r="D208" s="6">
        <v>0.03</v>
      </c>
      <c r="E208" s="8">
        <v>42766</v>
      </c>
      <c r="F208">
        <f t="shared" si="3"/>
        <v>2017</v>
      </c>
    </row>
    <row r="209" spans="1:6" x14ac:dyDescent="0.25">
      <c r="A209" s="67" t="s">
        <v>1</v>
      </c>
      <c r="B209" s="67">
        <v>188350</v>
      </c>
      <c r="C209" s="6">
        <v>811</v>
      </c>
      <c r="D209" s="6">
        <v>3</v>
      </c>
      <c r="E209" s="8">
        <v>43132</v>
      </c>
      <c r="F209">
        <f t="shared" si="3"/>
        <v>2018</v>
      </c>
    </row>
    <row r="210" spans="1:6" x14ac:dyDescent="0.25">
      <c r="A210" s="67" t="s">
        <v>1</v>
      </c>
      <c r="B210" s="67">
        <v>174295</v>
      </c>
      <c r="C210" s="6">
        <v>96894.5</v>
      </c>
      <c r="D210" s="6">
        <v>7.65</v>
      </c>
      <c r="E210" s="8">
        <v>43220</v>
      </c>
      <c r="F210">
        <f t="shared" si="3"/>
        <v>2018</v>
      </c>
    </row>
    <row r="211" spans="1:6" x14ac:dyDescent="0.25">
      <c r="A211" s="67" t="s">
        <v>1</v>
      </c>
      <c r="B211" s="67">
        <v>174295</v>
      </c>
      <c r="C211" s="6">
        <v>217423</v>
      </c>
      <c r="D211" s="6">
        <v>9.2200000000000006</v>
      </c>
      <c r="E211" s="8">
        <v>43220</v>
      </c>
      <c r="F211">
        <f t="shared" si="3"/>
        <v>2018</v>
      </c>
    </row>
    <row r="212" spans="1:6" x14ac:dyDescent="0.25">
      <c r="A212" s="67" t="s">
        <v>1</v>
      </c>
      <c r="B212" s="67">
        <v>184444</v>
      </c>
      <c r="C212" s="6">
        <v>98855</v>
      </c>
      <c r="D212" s="6">
        <v>0</v>
      </c>
      <c r="E212" s="8">
        <v>43063</v>
      </c>
      <c r="F212">
        <f t="shared" si="3"/>
        <v>2017</v>
      </c>
    </row>
    <row r="213" spans="1:6" x14ac:dyDescent="0.25">
      <c r="A213" s="67" t="s">
        <v>1</v>
      </c>
      <c r="B213" s="67">
        <v>189265</v>
      </c>
      <c r="C213" s="6">
        <v>8492</v>
      </c>
      <c r="D213" s="6">
        <v>0.9</v>
      </c>
      <c r="E213" s="8">
        <v>43139</v>
      </c>
      <c r="F213">
        <f t="shared" si="3"/>
        <v>2018</v>
      </c>
    </row>
    <row r="214" spans="1:6" x14ac:dyDescent="0.25">
      <c r="A214" s="67" t="s">
        <v>1</v>
      </c>
      <c r="B214" s="67">
        <v>189265</v>
      </c>
      <c r="C214" s="6">
        <v>2919</v>
      </c>
      <c r="D214" s="6">
        <v>0</v>
      </c>
      <c r="E214" s="8">
        <v>43139</v>
      </c>
      <c r="F214">
        <f t="shared" si="3"/>
        <v>2018</v>
      </c>
    </row>
    <row r="215" spans="1:6" x14ac:dyDescent="0.25">
      <c r="A215" s="67" t="s">
        <v>1</v>
      </c>
      <c r="B215" s="67">
        <v>189265</v>
      </c>
      <c r="C215" s="6">
        <v>10946.495999999999</v>
      </c>
      <c r="D215" s="6">
        <v>1.2496</v>
      </c>
      <c r="E215" s="8">
        <v>43139</v>
      </c>
      <c r="F215">
        <f t="shared" si="3"/>
        <v>2018</v>
      </c>
    </row>
    <row r="216" spans="1:6" x14ac:dyDescent="0.25">
      <c r="A216" s="67" t="s">
        <v>1</v>
      </c>
      <c r="B216" s="67">
        <v>182119</v>
      </c>
      <c r="C216" s="6">
        <v>88425</v>
      </c>
      <c r="D216" s="6">
        <v>10.3</v>
      </c>
      <c r="E216" s="8">
        <v>43223</v>
      </c>
      <c r="F216">
        <f t="shared" si="3"/>
        <v>2018</v>
      </c>
    </row>
    <row r="217" spans="1:6" x14ac:dyDescent="0.25">
      <c r="A217" s="67" t="s">
        <v>1</v>
      </c>
      <c r="B217" s="67">
        <v>183445</v>
      </c>
      <c r="C217" s="6">
        <v>29463</v>
      </c>
      <c r="D217" s="6">
        <v>0</v>
      </c>
      <c r="E217" s="8">
        <v>43171</v>
      </c>
      <c r="F217">
        <f t="shared" si="3"/>
        <v>2018</v>
      </c>
    </row>
    <row r="218" spans="1:6" x14ac:dyDescent="0.25">
      <c r="A218" s="67" t="s">
        <v>1</v>
      </c>
      <c r="B218" s="67">
        <v>194531</v>
      </c>
      <c r="C218" s="6">
        <v>50803</v>
      </c>
      <c r="D218" s="6">
        <v>0</v>
      </c>
      <c r="E218" s="8">
        <v>43257</v>
      </c>
      <c r="F218">
        <f t="shared" si="3"/>
        <v>2018</v>
      </c>
    </row>
    <row r="219" spans="1:6" x14ac:dyDescent="0.25">
      <c r="A219" s="67" t="s">
        <v>1</v>
      </c>
      <c r="B219" s="67">
        <v>190694</v>
      </c>
      <c r="C219" s="6">
        <v>12877</v>
      </c>
      <c r="D219" s="6">
        <v>0</v>
      </c>
      <c r="E219" s="8">
        <v>43229</v>
      </c>
      <c r="F219">
        <f t="shared" si="3"/>
        <v>2018</v>
      </c>
    </row>
    <row r="220" spans="1:6" x14ac:dyDescent="0.25">
      <c r="A220" s="67" t="s">
        <v>1</v>
      </c>
      <c r="B220" s="67">
        <v>178741</v>
      </c>
      <c r="C220" s="6">
        <v>1167.5999999999999</v>
      </c>
      <c r="D220" s="6">
        <v>0</v>
      </c>
      <c r="E220" s="8">
        <v>43189</v>
      </c>
      <c r="F220">
        <f t="shared" si="3"/>
        <v>2018</v>
      </c>
    </row>
    <row r="221" spans="1:6" x14ac:dyDescent="0.25">
      <c r="A221" s="67" t="s">
        <v>1</v>
      </c>
      <c r="B221" s="67">
        <v>178741</v>
      </c>
      <c r="C221" s="6">
        <v>2520</v>
      </c>
      <c r="D221" s="6">
        <v>0</v>
      </c>
      <c r="E221" s="8">
        <v>43189</v>
      </c>
      <c r="F221">
        <f t="shared" si="3"/>
        <v>2018</v>
      </c>
    </row>
    <row r="222" spans="1:6" x14ac:dyDescent="0.25">
      <c r="A222" s="67" t="s">
        <v>1</v>
      </c>
      <c r="B222" s="67">
        <v>178741</v>
      </c>
      <c r="C222" s="6">
        <v>3276</v>
      </c>
      <c r="D222" s="6">
        <v>0</v>
      </c>
      <c r="E222" s="8">
        <v>43189</v>
      </c>
      <c r="F222">
        <f t="shared" si="3"/>
        <v>2018</v>
      </c>
    </row>
    <row r="223" spans="1:6" x14ac:dyDescent="0.25">
      <c r="A223" s="67" t="s">
        <v>1</v>
      </c>
      <c r="B223" s="67">
        <v>178741</v>
      </c>
      <c r="C223" s="6">
        <v>15834</v>
      </c>
      <c r="D223" s="6">
        <v>0</v>
      </c>
      <c r="E223" s="8">
        <v>43189</v>
      </c>
      <c r="F223">
        <f t="shared" si="3"/>
        <v>2018</v>
      </c>
    </row>
    <row r="224" spans="1:6" x14ac:dyDescent="0.25">
      <c r="A224" s="67" t="s">
        <v>1</v>
      </c>
      <c r="B224" s="67">
        <v>178741</v>
      </c>
      <c r="C224" s="6">
        <v>145446</v>
      </c>
      <c r="D224" s="6">
        <v>23.9</v>
      </c>
      <c r="E224" s="8">
        <v>43189</v>
      </c>
      <c r="F224">
        <f t="shared" si="3"/>
        <v>2018</v>
      </c>
    </row>
    <row r="225" spans="1:6" x14ac:dyDescent="0.25">
      <c r="A225" s="67" t="s">
        <v>1</v>
      </c>
      <c r="B225" s="67">
        <v>178741</v>
      </c>
      <c r="C225" s="6">
        <v>6593.3087999999998</v>
      </c>
      <c r="D225" s="6">
        <v>1.4352</v>
      </c>
      <c r="E225" s="8">
        <v>43189</v>
      </c>
      <c r="F225">
        <f t="shared" si="3"/>
        <v>2018</v>
      </c>
    </row>
    <row r="226" spans="1:6" x14ac:dyDescent="0.25">
      <c r="A226" s="67" t="s">
        <v>1</v>
      </c>
      <c r="B226" s="67">
        <v>178741</v>
      </c>
      <c r="C226" s="6">
        <v>17365.32</v>
      </c>
      <c r="D226" s="6">
        <v>3.78</v>
      </c>
      <c r="E226" s="8">
        <v>43189</v>
      </c>
      <c r="F226">
        <f t="shared" si="3"/>
        <v>2018</v>
      </c>
    </row>
    <row r="227" spans="1:6" x14ac:dyDescent="0.25">
      <c r="A227" s="67" t="s">
        <v>1</v>
      </c>
      <c r="B227" s="67">
        <v>183840</v>
      </c>
      <c r="C227" s="6">
        <v>40430</v>
      </c>
      <c r="D227" s="6">
        <v>5.5170000000000003</v>
      </c>
      <c r="E227" s="8">
        <v>43098</v>
      </c>
      <c r="F227">
        <f t="shared" si="3"/>
        <v>2017</v>
      </c>
    </row>
    <row r="228" spans="1:6" x14ac:dyDescent="0.25">
      <c r="A228" s="67" t="s">
        <v>1</v>
      </c>
      <c r="B228" s="67">
        <v>167484</v>
      </c>
      <c r="C228" s="6">
        <v>1797</v>
      </c>
      <c r="D228" s="6">
        <v>2.6</v>
      </c>
      <c r="E228" s="8">
        <v>42705</v>
      </c>
      <c r="F228">
        <f t="shared" si="3"/>
        <v>2016</v>
      </c>
    </row>
    <row r="229" spans="1:6" x14ac:dyDescent="0.25">
      <c r="A229" s="67" t="s">
        <v>1</v>
      </c>
      <c r="B229" s="67">
        <v>180346</v>
      </c>
      <c r="C229" s="6">
        <v>90735.2</v>
      </c>
      <c r="D229" s="6">
        <v>23.2</v>
      </c>
      <c r="E229" s="8">
        <v>43069</v>
      </c>
      <c r="F229">
        <f t="shared" si="3"/>
        <v>2017</v>
      </c>
    </row>
    <row r="230" spans="1:6" x14ac:dyDescent="0.25">
      <c r="A230" s="67" t="s">
        <v>1</v>
      </c>
      <c r="B230" s="67">
        <v>188275</v>
      </c>
      <c r="C230" s="6">
        <v>16608.740000000002</v>
      </c>
      <c r="D230" s="6">
        <v>0</v>
      </c>
      <c r="E230" s="8">
        <v>43131</v>
      </c>
      <c r="F230">
        <f t="shared" si="3"/>
        <v>2018</v>
      </c>
    </row>
    <row r="231" spans="1:6" x14ac:dyDescent="0.25">
      <c r="A231" s="67" t="s">
        <v>1</v>
      </c>
      <c r="B231" s="67">
        <v>183458</v>
      </c>
      <c r="C231" s="6">
        <v>18573</v>
      </c>
      <c r="D231" s="6">
        <v>0</v>
      </c>
      <c r="E231" s="8">
        <v>43140</v>
      </c>
      <c r="F231">
        <f t="shared" si="3"/>
        <v>2018</v>
      </c>
    </row>
    <row r="232" spans="1:6" x14ac:dyDescent="0.25">
      <c r="A232" s="67" t="s">
        <v>1</v>
      </c>
      <c r="B232" s="67">
        <v>178990</v>
      </c>
      <c r="C232" s="6">
        <v>122658</v>
      </c>
      <c r="D232" s="6">
        <v>14.4</v>
      </c>
      <c r="E232" s="8">
        <v>42912</v>
      </c>
      <c r="F232">
        <f t="shared" si="3"/>
        <v>2017</v>
      </c>
    </row>
    <row r="233" spans="1:6" x14ac:dyDescent="0.25">
      <c r="A233" s="67" t="s">
        <v>1</v>
      </c>
      <c r="B233" s="67">
        <v>190606</v>
      </c>
      <c r="C233" s="6">
        <v>6845.02</v>
      </c>
      <c r="D233" s="6">
        <v>1.0283</v>
      </c>
      <c r="E233" s="8">
        <v>43244</v>
      </c>
      <c r="F233">
        <f t="shared" si="3"/>
        <v>2018</v>
      </c>
    </row>
    <row r="234" spans="1:6" x14ac:dyDescent="0.25">
      <c r="A234" s="67" t="s">
        <v>1</v>
      </c>
      <c r="B234" s="67">
        <v>190606</v>
      </c>
      <c r="C234" s="6">
        <v>3482.9760000000001</v>
      </c>
      <c r="D234" s="6">
        <v>0.39760000000000001</v>
      </c>
      <c r="E234" s="8">
        <v>43244</v>
      </c>
      <c r="F234">
        <f t="shared" si="3"/>
        <v>2018</v>
      </c>
    </row>
    <row r="235" spans="1:6" x14ac:dyDescent="0.25">
      <c r="A235" s="67" t="s">
        <v>1</v>
      </c>
      <c r="B235" s="67">
        <v>190606</v>
      </c>
      <c r="C235" s="6">
        <v>3491.44</v>
      </c>
      <c r="D235" s="6">
        <v>0.76</v>
      </c>
      <c r="E235" s="8">
        <v>43244</v>
      </c>
      <c r="F235">
        <f t="shared" si="3"/>
        <v>2018</v>
      </c>
    </row>
    <row r="236" spans="1:6" x14ac:dyDescent="0.25">
      <c r="A236" s="67" t="s">
        <v>1</v>
      </c>
      <c r="B236" s="67">
        <v>190606</v>
      </c>
      <c r="C236" s="6">
        <v>1911</v>
      </c>
      <c r="D236" s="6">
        <v>0</v>
      </c>
      <c r="E236" s="8">
        <v>43244</v>
      </c>
      <c r="F236">
        <f t="shared" si="3"/>
        <v>2018</v>
      </c>
    </row>
    <row r="237" spans="1:6" x14ac:dyDescent="0.25">
      <c r="A237" s="67" t="s">
        <v>1</v>
      </c>
      <c r="B237" s="67">
        <v>190606</v>
      </c>
      <c r="C237" s="6">
        <v>2919</v>
      </c>
      <c r="D237" s="6">
        <v>0</v>
      </c>
      <c r="E237" s="8">
        <v>43244</v>
      </c>
      <c r="F237">
        <f t="shared" si="3"/>
        <v>2018</v>
      </c>
    </row>
    <row r="238" spans="1:6" x14ac:dyDescent="0.25">
      <c r="A238" s="67" t="s">
        <v>1</v>
      </c>
      <c r="B238" s="67">
        <v>191592</v>
      </c>
      <c r="C238" s="6">
        <v>21733</v>
      </c>
      <c r="D238" s="6">
        <v>5.4</v>
      </c>
      <c r="E238" s="8">
        <v>43221</v>
      </c>
      <c r="F238">
        <f t="shared" si="3"/>
        <v>2018</v>
      </c>
    </row>
    <row r="239" spans="1:6" x14ac:dyDescent="0.25">
      <c r="A239" s="67" t="s">
        <v>1</v>
      </c>
      <c r="B239" s="67">
        <v>186239</v>
      </c>
      <c r="C239" s="6">
        <v>22338</v>
      </c>
      <c r="D239" s="6">
        <v>0</v>
      </c>
      <c r="E239" s="8">
        <v>43189</v>
      </c>
      <c r="F239">
        <f t="shared" si="3"/>
        <v>2018</v>
      </c>
    </row>
    <row r="240" spans="1:6" x14ac:dyDescent="0.25">
      <c r="A240" s="67" t="s">
        <v>1</v>
      </c>
      <c r="B240" s="67">
        <v>188475</v>
      </c>
      <c r="C240" s="6">
        <v>159180</v>
      </c>
      <c r="D240" s="6">
        <v>33.4</v>
      </c>
      <c r="E240" s="8">
        <v>43206</v>
      </c>
      <c r="F240">
        <f t="shared" si="3"/>
        <v>2018</v>
      </c>
    </row>
    <row r="241" spans="1:6" x14ac:dyDescent="0.25">
      <c r="A241" s="67" t="s">
        <v>1</v>
      </c>
      <c r="B241" s="67">
        <v>172299</v>
      </c>
      <c r="C241" s="6">
        <v>5016.6480000000001</v>
      </c>
      <c r="D241" s="6">
        <v>1.0920000000000001</v>
      </c>
      <c r="E241" s="8">
        <v>43098</v>
      </c>
      <c r="F241">
        <f t="shared" si="3"/>
        <v>2017</v>
      </c>
    </row>
    <row r="242" spans="1:6" x14ac:dyDescent="0.25">
      <c r="A242" s="67" t="s">
        <v>1</v>
      </c>
      <c r="B242" s="67">
        <v>172299</v>
      </c>
      <c r="C242" s="6">
        <v>5436.5396000000001</v>
      </c>
      <c r="D242" s="6">
        <v>1.1834</v>
      </c>
      <c r="E242" s="8">
        <v>43098</v>
      </c>
      <c r="F242">
        <f t="shared" si="3"/>
        <v>2017</v>
      </c>
    </row>
    <row r="243" spans="1:6" x14ac:dyDescent="0.25">
      <c r="A243" s="67" t="s">
        <v>1</v>
      </c>
      <c r="B243" s="67">
        <v>172299</v>
      </c>
      <c r="C243" s="6">
        <v>20897.856</v>
      </c>
      <c r="D243" s="6">
        <v>2.3856000000000002</v>
      </c>
      <c r="E243" s="8">
        <v>43098</v>
      </c>
      <c r="F243">
        <f t="shared" si="3"/>
        <v>2017</v>
      </c>
    </row>
    <row r="244" spans="1:6" x14ac:dyDescent="0.25">
      <c r="A244" s="67" t="s">
        <v>1</v>
      </c>
      <c r="B244" s="67">
        <v>172299</v>
      </c>
      <c r="C244" s="6">
        <v>123729.1</v>
      </c>
      <c r="D244" s="6">
        <v>14.592000000000001</v>
      </c>
      <c r="E244" s="8">
        <v>43098</v>
      </c>
      <c r="F244">
        <f t="shared" si="3"/>
        <v>2017</v>
      </c>
    </row>
    <row r="245" spans="1:6" x14ac:dyDescent="0.25">
      <c r="A245" s="67" t="s">
        <v>1</v>
      </c>
      <c r="B245" s="67">
        <v>172299</v>
      </c>
      <c r="C245" s="6">
        <v>20757.96</v>
      </c>
      <c r="D245" s="6">
        <v>0</v>
      </c>
      <c r="E245" s="8">
        <v>43098</v>
      </c>
      <c r="F245">
        <f t="shared" si="3"/>
        <v>2017</v>
      </c>
    </row>
    <row r="246" spans="1:6" x14ac:dyDescent="0.25">
      <c r="A246" s="67" t="s">
        <v>1</v>
      </c>
      <c r="B246" s="67">
        <v>172299</v>
      </c>
      <c r="C246" s="6">
        <v>240.45</v>
      </c>
      <c r="D246" s="6">
        <v>6.1499999999999999E-2</v>
      </c>
      <c r="E246" s="8">
        <v>43098</v>
      </c>
      <c r="F246">
        <f t="shared" si="3"/>
        <v>2017</v>
      </c>
    </row>
    <row r="247" spans="1:6" x14ac:dyDescent="0.25">
      <c r="A247" s="67" t="s">
        <v>1</v>
      </c>
      <c r="B247" s="67">
        <v>172299</v>
      </c>
      <c r="C247" s="6">
        <v>413.46</v>
      </c>
      <c r="D247" s="6">
        <v>0.09</v>
      </c>
      <c r="E247" s="8">
        <v>43098</v>
      </c>
      <c r="F247">
        <f t="shared" si="3"/>
        <v>2017</v>
      </c>
    </row>
    <row r="248" spans="1:6" x14ac:dyDescent="0.25">
      <c r="A248" s="67" t="s">
        <v>1</v>
      </c>
      <c r="B248" s="67">
        <v>172299</v>
      </c>
      <c r="C248" s="6">
        <v>2487.84</v>
      </c>
      <c r="D248" s="6">
        <v>0.28399999999999997</v>
      </c>
      <c r="E248" s="8">
        <v>43098</v>
      </c>
      <c r="F248">
        <f t="shared" si="3"/>
        <v>2017</v>
      </c>
    </row>
    <row r="249" spans="1:6" x14ac:dyDescent="0.25">
      <c r="A249" s="67" t="s">
        <v>1</v>
      </c>
      <c r="B249" s="67">
        <v>172299</v>
      </c>
      <c r="C249" s="6">
        <v>1433.328</v>
      </c>
      <c r="D249" s="6">
        <v>0.312</v>
      </c>
      <c r="E249" s="8">
        <v>43098</v>
      </c>
      <c r="F249">
        <f t="shared" si="3"/>
        <v>2017</v>
      </c>
    </row>
    <row r="250" spans="1:6" x14ac:dyDescent="0.25">
      <c r="A250" s="67" t="s">
        <v>1</v>
      </c>
      <c r="B250" s="67">
        <v>172299</v>
      </c>
      <c r="C250" s="6">
        <v>9746.6304</v>
      </c>
      <c r="D250" s="6">
        <v>2.1215999999999999</v>
      </c>
      <c r="E250" s="8">
        <v>43098</v>
      </c>
      <c r="F250">
        <f t="shared" si="3"/>
        <v>2017</v>
      </c>
    </row>
    <row r="251" spans="1:6" x14ac:dyDescent="0.25">
      <c r="A251" s="67" t="s">
        <v>1</v>
      </c>
      <c r="B251" s="67">
        <v>193086</v>
      </c>
      <c r="C251" s="6">
        <v>8757</v>
      </c>
      <c r="D251" s="6">
        <v>0</v>
      </c>
      <c r="E251" s="8">
        <v>43238</v>
      </c>
      <c r="F251">
        <f t="shared" si="3"/>
        <v>2018</v>
      </c>
    </row>
    <row r="252" spans="1:6" x14ac:dyDescent="0.25">
      <c r="A252" s="67" t="s">
        <v>1</v>
      </c>
      <c r="B252" s="67">
        <v>193086</v>
      </c>
      <c r="C252" s="6">
        <v>9828</v>
      </c>
      <c r="D252" s="6">
        <v>0</v>
      </c>
      <c r="E252" s="8">
        <v>43238</v>
      </c>
      <c r="F252">
        <f t="shared" si="3"/>
        <v>2018</v>
      </c>
    </row>
    <row r="253" spans="1:6" x14ac:dyDescent="0.25">
      <c r="A253" s="67" t="s">
        <v>1</v>
      </c>
      <c r="B253" s="67">
        <v>193086</v>
      </c>
      <c r="C253" s="6">
        <v>30660</v>
      </c>
      <c r="D253" s="6">
        <v>0</v>
      </c>
      <c r="E253" s="8">
        <v>43238</v>
      </c>
      <c r="F253">
        <f t="shared" si="3"/>
        <v>2018</v>
      </c>
    </row>
    <row r="254" spans="1:6" x14ac:dyDescent="0.25">
      <c r="A254" s="67" t="s">
        <v>1</v>
      </c>
      <c r="B254" s="67">
        <v>181496</v>
      </c>
      <c r="C254" s="6">
        <v>55587.4</v>
      </c>
      <c r="D254" s="6">
        <v>12.1</v>
      </c>
      <c r="E254" s="8">
        <v>43073</v>
      </c>
      <c r="F254">
        <f t="shared" si="3"/>
        <v>2017</v>
      </c>
    </row>
    <row r="255" spans="1:6" x14ac:dyDescent="0.25">
      <c r="A255" s="67" t="s">
        <v>1</v>
      </c>
      <c r="B255" s="67">
        <v>193649</v>
      </c>
      <c r="C255" s="6">
        <v>48.09</v>
      </c>
      <c r="D255" s="6">
        <v>1.23E-2</v>
      </c>
      <c r="E255" s="8">
        <v>43280</v>
      </c>
      <c r="F255">
        <f t="shared" si="3"/>
        <v>2018</v>
      </c>
    </row>
    <row r="256" spans="1:6" x14ac:dyDescent="0.25">
      <c r="A256" s="67" t="s">
        <v>1</v>
      </c>
      <c r="B256" s="67">
        <v>193649</v>
      </c>
      <c r="C256" s="6">
        <v>514.52800000000002</v>
      </c>
      <c r="D256" s="6">
        <v>0.112</v>
      </c>
      <c r="E256" s="8">
        <v>43280</v>
      </c>
      <c r="F256">
        <f t="shared" si="3"/>
        <v>2018</v>
      </c>
    </row>
    <row r="257" spans="1:6" x14ac:dyDescent="0.25">
      <c r="A257" s="67" t="s">
        <v>1</v>
      </c>
      <c r="B257" s="67">
        <v>193649</v>
      </c>
      <c r="C257" s="6">
        <v>549.12</v>
      </c>
      <c r="D257" s="6">
        <v>0.1404</v>
      </c>
      <c r="E257" s="8">
        <v>43280</v>
      </c>
      <c r="F257">
        <f t="shared" si="3"/>
        <v>2018</v>
      </c>
    </row>
    <row r="258" spans="1:6" x14ac:dyDescent="0.25">
      <c r="A258" s="67" t="s">
        <v>1</v>
      </c>
      <c r="B258" s="67">
        <v>193649</v>
      </c>
      <c r="C258" s="6">
        <v>2272.6518000000001</v>
      </c>
      <c r="D258" s="6">
        <v>0.49469999999999997</v>
      </c>
      <c r="E258" s="8">
        <v>43280</v>
      </c>
      <c r="F258">
        <f t="shared" si="3"/>
        <v>2018</v>
      </c>
    </row>
    <row r="259" spans="1:6" x14ac:dyDescent="0.25">
      <c r="A259" s="67" t="s">
        <v>1</v>
      </c>
      <c r="B259" s="67">
        <v>193649</v>
      </c>
      <c r="C259" s="6">
        <v>154040</v>
      </c>
      <c r="D259" s="6">
        <v>17.600000000000001</v>
      </c>
      <c r="E259" s="8">
        <v>43280</v>
      </c>
      <c r="F259">
        <f t="shared" ref="F259:F322" si="4">YEAR(E259)</f>
        <v>2018</v>
      </c>
    </row>
    <row r="260" spans="1:6" x14ac:dyDescent="0.25">
      <c r="A260" s="67" t="s">
        <v>1</v>
      </c>
      <c r="B260" s="67">
        <v>174600</v>
      </c>
      <c r="C260" s="6">
        <v>3360</v>
      </c>
      <c r="D260" s="6">
        <v>0</v>
      </c>
      <c r="E260" s="8">
        <v>43192</v>
      </c>
      <c r="F260">
        <f t="shared" si="4"/>
        <v>2018</v>
      </c>
    </row>
    <row r="261" spans="1:6" x14ac:dyDescent="0.25">
      <c r="A261" s="67" t="s">
        <v>1</v>
      </c>
      <c r="B261" s="67">
        <v>174600</v>
      </c>
      <c r="C261" s="6">
        <v>3654</v>
      </c>
      <c r="D261" s="6">
        <v>0</v>
      </c>
      <c r="E261" s="8">
        <v>43192</v>
      </c>
      <c r="F261">
        <f t="shared" si="4"/>
        <v>2018</v>
      </c>
    </row>
    <row r="262" spans="1:6" x14ac:dyDescent="0.25">
      <c r="A262" s="67" t="s">
        <v>1</v>
      </c>
      <c r="B262" s="67">
        <v>174600</v>
      </c>
      <c r="C262" s="6">
        <v>955.55200000000002</v>
      </c>
      <c r="D262" s="6">
        <v>0.20799999999999999</v>
      </c>
      <c r="E262" s="8">
        <v>43192</v>
      </c>
      <c r="F262">
        <f t="shared" si="4"/>
        <v>2018</v>
      </c>
    </row>
    <row r="263" spans="1:6" x14ac:dyDescent="0.25">
      <c r="A263" s="67" t="s">
        <v>1</v>
      </c>
      <c r="B263" s="67">
        <v>174600</v>
      </c>
      <c r="C263" s="6">
        <v>67164.28</v>
      </c>
      <c r="D263" s="6">
        <v>14.62</v>
      </c>
      <c r="E263" s="8">
        <v>43192</v>
      </c>
      <c r="F263">
        <f t="shared" si="4"/>
        <v>2018</v>
      </c>
    </row>
    <row r="264" spans="1:6" x14ac:dyDescent="0.25">
      <c r="A264" s="67" t="s">
        <v>1</v>
      </c>
      <c r="B264" s="67">
        <v>174600</v>
      </c>
      <c r="C264" s="6">
        <v>6259</v>
      </c>
      <c r="D264" s="6">
        <v>0</v>
      </c>
      <c r="E264" s="8">
        <v>43192</v>
      </c>
      <c r="F264">
        <f t="shared" si="4"/>
        <v>2018</v>
      </c>
    </row>
    <row r="265" spans="1:6" x14ac:dyDescent="0.25">
      <c r="A265" s="67" t="s">
        <v>1</v>
      </c>
      <c r="B265" s="67">
        <v>174600</v>
      </c>
      <c r="C265" s="6">
        <v>27026</v>
      </c>
      <c r="D265" s="6">
        <v>13</v>
      </c>
      <c r="E265" s="8">
        <v>43192</v>
      </c>
      <c r="F265">
        <f t="shared" si="4"/>
        <v>2018</v>
      </c>
    </row>
    <row r="266" spans="1:6" x14ac:dyDescent="0.25">
      <c r="A266" s="67" t="s">
        <v>1</v>
      </c>
      <c r="B266" s="67">
        <v>174600</v>
      </c>
      <c r="C266" s="6">
        <v>291354</v>
      </c>
      <c r="D266" s="6">
        <v>33.299999999999997</v>
      </c>
      <c r="E266" s="8">
        <v>43192</v>
      </c>
      <c r="F266">
        <f t="shared" si="4"/>
        <v>2018</v>
      </c>
    </row>
    <row r="267" spans="1:6" x14ac:dyDescent="0.25">
      <c r="A267" s="67" t="s">
        <v>1</v>
      </c>
      <c r="B267" s="67">
        <v>173695</v>
      </c>
      <c r="C267" s="6">
        <v>708473</v>
      </c>
      <c r="D267" s="6">
        <v>0</v>
      </c>
      <c r="E267" s="8">
        <v>42947</v>
      </c>
      <c r="F267">
        <f t="shared" si="4"/>
        <v>2017</v>
      </c>
    </row>
    <row r="268" spans="1:6" x14ac:dyDescent="0.25">
      <c r="A268" s="67" t="s">
        <v>1</v>
      </c>
      <c r="B268" s="67">
        <v>183714</v>
      </c>
      <c r="C268" s="6">
        <v>2205.12</v>
      </c>
      <c r="D268" s="6">
        <v>0.48</v>
      </c>
      <c r="E268" s="8">
        <v>43131</v>
      </c>
      <c r="F268">
        <f t="shared" si="4"/>
        <v>2018</v>
      </c>
    </row>
    <row r="269" spans="1:6" x14ac:dyDescent="0.25">
      <c r="A269" s="67" t="s">
        <v>1</v>
      </c>
      <c r="B269" s="67">
        <v>186868</v>
      </c>
      <c r="C269" s="6">
        <v>29578</v>
      </c>
      <c r="D269" s="6">
        <v>0</v>
      </c>
      <c r="E269" s="8">
        <v>43173</v>
      </c>
      <c r="F269">
        <f t="shared" si="4"/>
        <v>2018</v>
      </c>
    </row>
    <row r="270" spans="1:6" x14ac:dyDescent="0.25">
      <c r="A270" s="67" t="s">
        <v>1</v>
      </c>
      <c r="B270" s="67">
        <v>186868</v>
      </c>
      <c r="C270" s="6">
        <v>80548</v>
      </c>
      <c r="D270" s="6">
        <v>9.1999999999999993</v>
      </c>
      <c r="E270" s="8">
        <v>43173</v>
      </c>
      <c r="F270">
        <f t="shared" si="4"/>
        <v>2018</v>
      </c>
    </row>
    <row r="271" spans="1:6" x14ac:dyDescent="0.25">
      <c r="A271" s="67" t="s">
        <v>1</v>
      </c>
      <c r="B271" s="67">
        <v>191269</v>
      </c>
      <c r="C271" s="6">
        <v>4809</v>
      </c>
      <c r="D271" s="6">
        <v>0.6</v>
      </c>
      <c r="E271" s="8">
        <v>43188</v>
      </c>
      <c r="F271">
        <f t="shared" si="4"/>
        <v>2018</v>
      </c>
    </row>
    <row r="272" spans="1:6" x14ac:dyDescent="0.25">
      <c r="A272" s="67" t="s">
        <v>1</v>
      </c>
      <c r="B272" s="67">
        <v>193926</v>
      </c>
      <c r="C272" s="6">
        <v>143.33279999999999</v>
      </c>
      <c r="D272" s="6">
        <v>3.1199999999999999E-2</v>
      </c>
      <c r="E272" s="8">
        <v>43266</v>
      </c>
      <c r="F272">
        <f t="shared" si="4"/>
        <v>2018</v>
      </c>
    </row>
    <row r="273" spans="1:6" x14ac:dyDescent="0.25">
      <c r="A273" s="67" t="s">
        <v>1</v>
      </c>
      <c r="B273" s="67">
        <v>193926</v>
      </c>
      <c r="C273" s="6">
        <v>4264.2439999999997</v>
      </c>
      <c r="D273" s="6">
        <v>1.1319999999999999</v>
      </c>
      <c r="E273" s="8">
        <v>43266</v>
      </c>
      <c r="F273">
        <f t="shared" si="4"/>
        <v>2018</v>
      </c>
    </row>
    <row r="274" spans="1:6" x14ac:dyDescent="0.25">
      <c r="A274" s="67" t="s">
        <v>1</v>
      </c>
      <c r="B274" s="67">
        <v>188321</v>
      </c>
      <c r="C274" s="6">
        <v>2388.88</v>
      </c>
      <c r="D274" s="6">
        <v>0.52</v>
      </c>
      <c r="E274" s="8">
        <v>43189</v>
      </c>
      <c r="F274">
        <f t="shared" si="4"/>
        <v>2018</v>
      </c>
    </row>
    <row r="275" spans="1:6" x14ac:dyDescent="0.25">
      <c r="A275" s="67" t="s">
        <v>1</v>
      </c>
      <c r="B275" s="67">
        <v>186818</v>
      </c>
      <c r="C275" s="6">
        <v>1837.6</v>
      </c>
      <c r="D275" s="6">
        <v>0.4</v>
      </c>
      <c r="E275" s="8">
        <v>43203</v>
      </c>
      <c r="F275">
        <f t="shared" si="4"/>
        <v>2018</v>
      </c>
    </row>
    <row r="276" spans="1:6" x14ac:dyDescent="0.25">
      <c r="A276" s="67" t="s">
        <v>1</v>
      </c>
      <c r="B276" s="67">
        <v>186818</v>
      </c>
      <c r="C276" s="6">
        <v>17319.38</v>
      </c>
      <c r="D276" s="6">
        <v>3.77</v>
      </c>
      <c r="E276" s="8">
        <v>43203</v>
      </c>
      <c r="F276">
        <f t="shared" si="4"/>
        <v>2018</v>
      </c>
    </row>
    <row r="277" spans="1:6" x14ac:dyDescent="0.25">
      <c r="A277" s="67" t="s">
        <v>1</v>
      </c>
      <c r="B277" s="67">
        <v>186818</v>
      </c>
      <c r="C277" s="6">
        <v>5267</v>
      </c>
      <c r="D277" s="6">
        <v>0</v>
      </c>
      <c r="E277" s="8">
        <v>43203</v>
      </c>
      <c r="F277">
        <f t="shared" si="4"/>
        <v>2018</v>
      </c>
    </row>
    <row r="278" spans="1:6" x14ac:dyDescent="0.25">
      <c r="A278" s="67" t="s">
        <v>1</v>
      </c>
      <c r="B278" s="67">
        <v>186818</v>
      </c>
      <c r="C278" s="6">
        <v>7762</v>
      </c>
      <c r="D278" s="6">
        <v>1.3</v>
      </c>
      <c r="E278" s="8">
        <v>43203</v>
      </c>
      <c r="F278">
        <f t="shared" si="4"/>
        <v>2018</v>
      </c>
    </row>
    <row r="279" spans="1:6" x14ac:dyDescent="0.25">
      <c r="A279" s="67" t="s">
        <v>1</v>
      </c>
      <c r="B279" s="67">
        <v>186818</v>
      </c>
      <c r="C279" s="6">
        <v>10296</v>
      </c>
      <c r="D279" s="6">
        <v>1.8</v>
      </c>
      <c r="E279" s="8">
        <v>43203</v>
      </c>
      <c r="F279">
        <f t="shared" si="4"/>
        <v>2018</v>
      </c>
    </row>
    <row r="280" spans="1:6" x14ac:dyDescent="0.25">
      <c r="A280" s="67" t="s">
        <v>1</v>
      </c>
      <c r="B280" s="67">
        <v>186818</v>
      </c>
      <c r="C280" s="6">
        <v>60151</v>
      </c>
      <c r="D280" s="6">
        <v>6.9</v>
      </c>
      <c r="E280" s="8">
        <v>43203</v>
      </c>
      <c r="F280">
        <f t="shared" si="4"/>
        <v>2018</v>
      </c>
    </row>
    <row r="281" spans="1:6" x14ac:dyDescent="0.25">
      <c r="A281" s="67" t="s">
        <v>1</v>
      </c>
      <c r="B281" s="67">
        <v>183195</v>
      </c>
      <c r="C281" s="6">
        <v>80438</v>
      </c>
      <c r="D281" s="6">
        <v>10</v>
      </c>
      <c r="E281" s="8">
        <v>43083</v>
      </c>
      <c r="F281">
        <f t="shared" si="4"/>
        <v>2017</v>
      </c>
    </row>
    <row r="282" spans="1:6" x14ac:dyDescent="0.25">
      <c r="A282" s="67" t="s">
        <v>1</v>
      </c>
      <c r="B282" s="67">
        <v>189501</v>
      </c>
      <c r="C282" s="6">
        <v>15711.48</v>
      </c>
      <c r="D282" s="6">
        <v>3.42</v>
      </c>
      <c r="E282" s="8">
        <v>43179</v>
      </c>
      <c r="F282">
        <f t="shared" si="4"/>
        <v>2018</v>
      </c>
    </row>
    <row r="283" spans="1:6" x14ac:dyDescent="0.25">
      <c r="A283" s="67" t="s">
        <v>1</v>
      </c>
      <c r="B283" s="67">
        <v>175939</v>
      </c>
      <c r="C283" s="6">
        <v>56280</v>
      </c>
      <c r="D283" s="6">
        <v>0</v>
      </c>
      <c r="E283" s="8">
        <v>42929</v>
      </c>
      <c r="F283">
        <f t="shared" si="4"/>
        <v>2017</v>
      </c>
    </row>
    <row r="284" spans="1:6" x14ac:dyDescent="0.25">
      <c r="A284" s="67" t="s">
        <v>1</v>
      </c>
      <c r="B284" s="67">
        <v>175939</v>
      </c>
      <c r="C284" s="6">
        <v>65385.599999999999</v>
      </c>
      <c r="D284" s="6">
        <v>0</v>
      </c>
      <c r="E284" s="8">
        <v>42929</v>
      </c>
      <c r="F284">
        <f t="shared" si="4"/>
        <v>2017</v>
      </c>
    </row>
    <row r="285" spans="1:6" x14ac:dyDescent="0.25">
      <c r="A285" s="67" t="s">
        <v>1</v>
      </c>
      <c r="B285" s="67">
        <v>175939</v>
      </c>
      <c r="C285" s="6">
        <v>179840</v>
      </c>
      <c r="D285" s="6">
        <v>0</v>
      </c>
      <c r="E285" s="8">
        <v>42929</v>
      </c>
      <c r="F285">
        <f t="shared" si="4"/>
        <v>2017</v>
      </c>
    </row>
    <row r="286" spans="1:6" x14ac:dyDescent="0.25">
      <c r="A286" s="67" t="s">
        <v>1</v>
      </c>
      <c r="B286" s="67">
        <v>176853</v>
      </c>
      <c r="C286" s="6">
        <v>13273</v>
      </c>
      <c r="D286" s="6">
        <v>3</v>
      </c>
      <c r="E286" s="8">
        <v>42997</v>
      </c>
      <c r="F286">
        <f t="shared" si="4"/>
        <v>2017</v>
      </c>
    </row>
    <row r="287" spans="1:6" x14ac:dyDescent="0.25">
      <c r="A287" s="67" t="s">
        <v>1</v>
      </c>
      <c r="B287" s="67">
        <v>187282</v>
      </c>
      <c r="C287" s="6">
        <v>7253</v>
      </c>
      <c r="D287" s="6">
        <v>0.8</v>
      </c>
      <c r="E287" s="8">
        <v>43154</v>
      </c>
      <c r="F287">
        <f t="shared" si="4"/>
        <v>2018</v>
      </c>
    </row>
    <row r="288" spans="1:6" x14ac:dyDescent="0.25">
      <c r="A288" s="67" t="s">
        <v>1</v>
      </c>
      <c r="B288" s="67">
        <v>187282</v>
      </c>
      <c r="C288" s="6">
        <v>466617</v>
      </c>
      <c r="D288" s="6">
        <v>108.9</v>
      </c>
      <c r="E288" s="8">
        <v>43154</v>
      </c>
      <c r="F288">
        <f t="shared" si="4"/>
        <v>2018</v>
      </c>
    </row>
    <row r="289" spans="1:6" x14ac:dyDescent="0.25">
      <c r="A289" s="67" t="s">
        <v>1</v>
      </c>
      <c r="B289" s="67">
        <v>184219</v>
      </c>
      <c r="C289" s="6">
        <v>15960</v>
      </c>
      <c r="D289" s="6">
        <v>0</v>
      </c>
      <c r="E289" s="8">
        <v>43184</v>
      </c>
      <c r="F289">
        <f t="shared" si="4"/>
        <v>2018</v>
      </c>
    </row>
    <row r="290" spans="1:6" x14ac:dyDescent="0.25">
      <c r="A290" s="67" t="s">
        <v>1</v>
      </c>
      <c r="B290" s="67">
        <v>184219</v>
      </c>
      <c r="C290" s="6">
        <v>42234</v>
      </c>
      <c r="D290" s="6">
        <v>0</v>
      </c>
      <c r="E290" s="8">
        <v>43184</v>
      </c>
      <c r="F290">
        <f t="shared" si="4"/>
        <v>2018</v>
      </c>
    </row>
    <row r="291" spans="1:6" x14ac:dyDescent="0.25">
      <c r="A291" s="67" t="s">
        <v>1</v>
      </c>
      <c r="B291" s="67">
        <v>188998</v>
      </c>
      <c r="C291" s="6">
        <v>139073</v>
      </c>
      <c r="D291" s="6">
        <v>0</v>
      </c>
      <c r="E291" s="8">
        <v>43175</v>
      </c>
      <c r="F291">
        <f t="shared" si="4"/>
        <v>2018</v>
      </c>
    </row>
    <row r="292" spans="1:6" x14ac:dyDescent="0.25">
      <c r="A292" s="67" t="s">
        <v>1</v>
      </c>
      <c r="B292" s="67">
        <v>191138</v>
      </c>
      <c r="C292" s="6">
        <v>90169</v>
      </c>
      <c r="D292" s="6">
        <v>0</v>
      </c>
      <c r="E292" s="8">
        <v>43262</v>
      </c>
      <c r="F292">
        <f t="shared" si="4"/>
        <v>2018</v>
      </c>
    </row>
    <row r="293" spans="1:6" x14ac:dyDescent="0.25">
      <c r="A293" s="67" t="s">
        <v>1</v>
      </c>
      <c r="B293" s="67">
        <v>191140</v>
      </c>
      <c r="C293" s="6">
        <v>90169</v>
      </c>
      <c r="D293" s="6">
        <v>0</v>
      </c>
      <c r="E293" s="8">
        <v>43262</v>
      </c>
      <c r="F293">
        <f t="shared" si="4"/>
        <v>2018</v>
      </c>
    </row>
    <row r="294" spans="1:6" x14ac:dyDescent="0.25">
      <c r="A294" s="67" t="s">
        <v>1</v>
      </c>
      <c r="B294" s="67">
        <v>127796</v>
      </c>
      <c r="C294" s="6">
        <v>94923</v>
      </c>
      <c r="D294" s="6">
        <v>10.98</v>
      </c>
      <c r="E294" s="8">
        <v>42257</v>
      </c>
      <c r="F294">
        <f t="shared" si="4"/>
        <v>2015</v>
      </c>
    </row>
    <row r="295" spans="1:6" x14ac:dyDescent="0.25">
      <c r="A295" s="67" t="s">
        <v>1</v>
      </c>
      <c r="B295" s="67">
        <v>191848</v>
      </c>
      <c r="C295" s="6">
        <v>26278</v>
      </c>
      <c r="D295" s="6">
        <v>0</v>
      </c>
      <c r="E295" s="8">
        <v>43208</v>
      </c>
      <c r="F295">
        <f t="shared" si="4"/>
        <v>2018</v>
      </c>
    </row>
    <row r="296" spans="1:6" x14ac:dyDescent="0.25">
      <c r="A296" s="67" t="s">
        <v>1</v>
      </c>
      <c r="B296" s="67">
        <v>167980</v>
      </c>
      <c r="C296" s="6">
        <v>3876.8766000000001</v>
      </c>
      <c r="D296" s="6">
        <v>0.84389999999999998</v>
      </c>
      <c r="E296" s="8">
        <v>43105</v>
      </c>
      <c r="F296">
        <f t="shared" si="4"/>
        <v>2018</v>
      </c>
    </row>
    <row r="297" spans="1:6" x14ac:dyDescent="0.25">
      <c r="A297" s="67" t="s">
        <v>1</v>
      </c>
      <c r="B297" s="67">
        <v>167980</v>
      </c>
      <c r="C297" s="6">
        <v>4368</v>
      </c>
      <c r="D297" s="6">
        <v>0</v>
      </c>
      <c r="E297" s="8">
        <v>43105</v>
      </c>
      <c r="F297">
        <f t="shared" si="4"/>
        <v>2018</v>
      </c>
    </row>
    <row r="298" spans="1:6" x14ac:dyDescent="0.25">
      <c r="A298" s="67" t="s">
        <v>1</v>
      </c>
      <c r="B298" s="67">
        <v>167980</v>
      </c>
      <c r="C298" s="6">
        <v>13398</v>
      </c>
      <c r="D298" s="6">
        <v>0</v>
      </c>
      <c r="E298" s="8">
        <v>43105</v>
      </c>
      <c r="F298">
        <f t="shared" si="4"/>
        <v>2018</v>
      </c>
    </row>
    <row r="299" spans="1:6" x14ac:dyDescent="0.25">
      <c r="A299" s="67" t="s">
        <v>1</v>
      </c>
      <c r="B299" s="67">
        <v>178007</v>
      </c>
      <c r="C299" s="6">
        <v>26271</v>
      </c>
      <c r="D299" s="6">
        <v>0</v>
      </c>
      <c r="E299" s="8">
        <v>43181</v>
      </c>
      <c r="F299">
        <f t="shared" si="4"/>
        <v>2018</v>
      </c>
    </row>
    <row r="300" spans="1:6" x14ac:dyDescent="0.25">
      <c r="A300" s="67" t="s">
        <v>1</v>
      </c>
      <c r="B300" s="67">
        <v>178007</v>
      </c>
      <c r="C300" s="6">
        <v>304.57</v>
      </c>
      <c r="D300" s="6">
        <v>7.7899999999999997E-2</v>
      </c>
      <c r="E300" s="8">
        <v>43181</v>
      </c>
      <c r="F300">
        <f t="shared" si="4"/>
        <v>2018</v>
      </c>
    </row>
    <row r="301" spans="1:6" x14ac:dyDescent="0.25">
      <c r="A301" s="67" t="s">
        <v>1</v>
      </c>
      <c r="B301" s="67">
        <v>178007</v>
      </c>
      <c r="C301" s="6">
        <v>20810.82</v>
      </c>
      <c r="D301" s="6">
        <v>4.53</v>
      </c>
      <c r="E301" s="8">
        <v>43181</v>
      </c>
      <c r="F301">
        <f t="shared" si="4"/>
        <v>2018</v>
      </c>
    </row>
    <row r="302" spans="1:6" x14ac:dyDescent="0.25">
      <c r="A302" s="67" t="s">
        <v>1</v>
      </c>
      <c r="B302" s="67">
        <v>178007</v>
      </c>
      <c r="C302" s="6">
        <v>228319</v>
      </c>
      <c r="D302" s="6">
        <v>0</v>
      </c>
      <c r="E302" s="8">
        <v>43181</v>
      </c>
      <c r="F302">
        <f t="shared" si="4"/>
        <v>2018</v>
      </c>
    </row>
    <row r="303" spans="1:6" x14ac:dyDescent="0.25">
      <c r="A303" s="67" t="s">
        <v>1</v>
      </c>
      <c r="B303" s="67">
        <v>178007</v>
      </c>
      <c r="C303" s="6">
        <v>527361</v>
      </c>
      <c r="D303" s="6">
        <v>60.2</v>
      </c>
      <c r="E303" s="8">
        <v>43181</v>
      </c>
      <c r="F303">
        <f t="shared" si="4"/>
        <v>2018</v>
      </c>
    </row>
    <row r="304" spans="1:6" x14ac:dyDescent="0.25">
      <c r="A304" s="67" t="s">
        <v>1</v>
      </c>
      <c r="B304" s="67">
        <v>179988</v>
      </c>
      <c r="C304" s="6">
        <v>84582</v>
      </c>
      <c r="D304" s="6">
        <v>0</v>
      </c>
      <c r="E304" s="8">
        <v>43181</v>
      </c>
      <c r="F304">
        <f t="shared" si="4"/>
        <v>2018</v>
      </c>
    </row>
    <row r="305" spans="1:6" x14ac:dyDescent="0.25">
      <c r="A305" s="67" t="s">
        <v>1</v>
      </c>
      <c r="B305" s="67">
        <v>187896</v>
      </c>
      <c r="C305" s="6">
        <v>16.03</v>
      </c>
      <c r="D305" s="6">
        <v>4.1000000000000003E-3</v>
      </c>
      <c r="E305" s="8">
        <v>43182</v>
      </c>
      <c r="F305">
        <f t="shared" si="4"/>
        <v>2018</v>
      </c>
    </row>
    <row r="306" spans="1:6" x14ac:dyDescent="0.25">
      <c r="A306" s="67" t="s">
        <v>1</v>
      </c>
      <c r="B306" s="67">
        <v>187896</v>
      </c>
      <c r="C306" s="6">
        <v>4322.4946</v>
      </c>
      <c r="D306" s="6">
        <v>0.94089999999999996</v>
      </c>
      <c r="E306" s="8">
        <v>43182</v>
      </c>
      <c r="F306">
        <f t="shared" si="4"/>
        <v>2018</v>
      </c>
    </row>
    <row r="307" spans="1:6" x14ac:dyDescent="0.25">
      <c r="A307" s="67" t="s">
        <v>1</v>
      </c>
      <c r="B307" s="67">
        <v>187896</v>
      </c>
      <c r="C307" s="6">
        <v>4118.3999999999996</v>
      </c>
      <c r="D307" s="6">
        <v>1.0529999999999999</v>
      </c>
      <c r="E307" s="8">
        <v>43182</v>
      </c>
      <c r="F307">
        <f t="shared" si="4"/>
        <v>2018</v>
      </c>
    </row>
    <row r="308" spans="1:6" x14ac:dyDescent="0.25">
      <c r="A308" s="67" t="s">
        <v>1</v>
      </c>
      <c r="B308" s="67">
        <v>187896</v>
      </c>
      <c r="C308" s="6">
        <v>11789</v>
      </c>
      <c r="D308" s="6">
        <v>4.2</v>
      </c>
      <c r="E308" s="8">
        <v>43182</v>
      </c>
      <c r="F308">
        <f t="shared" si="4"/>
        <v>2018</v>
      </c>
    </row>
    <row r="309" spans="1:6" x14ac:dyDescent="0.25">
      <c r="A309" s="67" t="s">
        <v>1</v>
      </c>
      <c r="B309" s="67">
        <v>187896</v>
      </c>
      <c r="C309" s="6">
        <v>109859</v>
      </c>
      <c r="D309" s="6">
        <v>12.6</v>
      </c>
      <c r="E309" s="8">
        <v>43182</v>
      </c>
      <c r="F309">
        <f t="shared" si="4"/>
        <v>2018</v>
      </c>
    </row>
    <row r="310" spans="1:6" x14ac:dyDescent="0.25">
      <c r="A310" s="67" t="s">
        <v>1</v>
      </c>
      <c r="B310" s="67">
        <v>183154</v>
      </c>
      <c r="C310" s="6">
        <v>661.53599999999994</v>
      </c>
      <c r="D310" s="6">
        <v>0.14399999999999999</v>
      </c>
      <c r="E310" s="8">
        <v>43091</v>
      </c>
      <c r="F310">
        <f t="shared" si="4"/>
        <v>2017</v>
      </c>
    </row>
    <row r="311" spans="1:6" x14ac:dyDescent="0.25">
      <c r="A311" s="67" t="s">
        <v>1</v>
      </c>
      <c r="B311" s="67">
        <v>183154</v>
      </c>
      <c r="C311" s="6">
        <v>1462.7139999999999</v>
      </c>
      <c r="D311" s="6">
        <v>0.374</v>
      </c>
      <c r="E311" s="8">
        <v>43091</v>
      </c>
      <c r="F311">
        <f t="shared" si="4"/>
        <v>2017</v>
      </c>
    </row>
    <row r="312" spans="1:6" x14ac:dyDescent="0.25">
      <c r="A312" s="67" t="s">
        <v>1</v>
      </c>
      <c r="B312" s="67">
        <v>183154</v>
      </c>
      <c r="C312" s="6">
        <v>24915.63</v>
      </c>
      <c r="D312" s="6">
        <v>2.84</v>
      </c>
      <c r="E312" s="8">
        <v>43091</v>
      </c>
      <c r="F312">
        <f t="shared" si="4"/>
        <v>2017</v>
      </c>
    </row>
    <row r="313" spans="1:6" x14ac:dyDescent="0.25">
      <c r="A313" s="67" t="s">
        <v>1</v>
      </c>
      <c r="B313" s="67">
        <v>159811</v>
      </c>
      <c r="C313" s="6">
        <v>411037</v>
      </c>
      <c r="D313" s="6">
        <v>0</v>
      </c>
      <c r="E313" s="8">
        <v>43069</v>
      </c>
      <c r="F313">
        <f t="shared" si="4"/>
        <v>2017</v>
      </c>
    </row>
    <row r="314" spans="1:6" x14ac:dyDescent="0.25">
      <c r="A314" s="67" t="s">
        <v>1</v>
      </c>
      <c r="B314" s="67">
        <v>186237</v>
      </c>
      <c r="C314" s="6">
        <v>322190.5</v>
      </c>
      <c r="D314" s="6">
        <v>40.805239999999998</v>
      </c>
      <c r="E314" s="8">
        <v>43279</v>
      </c>
      <c r="F314">
        <f t="shared" si="4"/>
        <v>2018</v>
      </c>
    </row>
    <row r="315" spans="1:6" x14ac:dyDescent="0.25">
      <c r="A315" s="67" t="s">
        <v>1</v>
      </c>
      <c r="B315" s="67">
        <v>186237</v>
      </c>
      <c r="C315" s="6">
        <v>1087526</v>
      </c>
      <c r="D315" s="6">
        <v>157.24600000000001</v>
      </c>
      <c r="E315" s="8">
        <v>43279</v>
      </c>
      <c r="F315">
        <f t="shared" si="4"/>
        <v>2018</v>
      </c>
    </row>
    <row r="316" spans="1:6" x14ac:dyDescent="0.25">
      <c r="A316" s="67" t="s">
        <v>1</v>
      </c>
      <c r="B316" s="67">
        <v>192171</v>
      </c>
      <c r="C316" s="6">
        <v>87953</v>
      </c>
      <c r="D316" s="6">
        <v>17.899999999999999</v>
      </c>
      <c r="E316" s="8">
        <v>43298</v>
      </c>
      <c r="F316">
        <f t="shared" si="4"/>
        <v>2018</v>
      </c>
    </row>
    <row r="317" spans="1:6" x14ac:dyDescent="0.25">
      <c r="A317" s="67" t="s">
        <v>1</v>
      </c>
      <c r="B317" s="67">
        <v>185757</v>
      </c>
      <c r="C317" s="6">
        <v>2178</v>
      </c>
      <c r="D317" s="6">
        <v>0.29699999999999999</v>
      </c>
      <c r="E317" s="8">
        <v>43077</v>
      </c>
      <c r="F317">
        <f t="shared" si="4"/>
        <v>2017</v>
      </c>
    </row>
    <row r="318" spans="1:6" x14ac:dyDescent="0.25">
      <c r="A318" s="67" t="s">
        <v>1</v>
      </c>
      <c r="B318" s="67">
        <v>185757</v>
      </c>
      <c r="C318" s="6">
        <v>15720</v>
      </c>
      <c r="D318" s="6">
        <v>2.1459999999999999</v>
      </c>
      <c r="E318" s="8">
        <v>43077</v>
      </c>
      <c r="F318">
        <f t="shared" si="4"/>
        <v>2017</v>
      </c>
    </row>
    <row r="319" spans="1:6" x14ac:dyDescent="0.25">
      <c r="A319" s="67" t="s">
        <v>1</v>
      </c>
      <c r="B319" s="67">
        <v>185757</v>
      </c>
      <c r="C319" s="6">
        <v>42464</v>
      </c>
      <c r="D319" s="6">
        <v>5.7919999999999998</v>
      </c>
      <c r="E319" s="8">
        <v>43077</v>
      </c>
      <c r="F319">
        <f t="shared" si="4"/>
        <v>2017</v>
      </c>
    </row>
    <row r="320" spans="1:6" x14ac:dyDescent="0.25">
      <c r="A320" s="67" t="s">
        <v>1</v>
      </c>
      <c r="B320" s="67">
        <v>185711</v>
      </c>
      <c r="C320" s="6">
        <v>6891</v>
      </c>
      <c r="D320" s="6">
        <v>1.5</v>
      </c>
      <c r="E320" s="8">
        <v>43209</v>
      </c>
      <c r="F320">
        <f t="shared" si="4"/>
        <v>2018</v>
      </c>
    </row>
    <row r="321" spans="1:6" x14ac:dyDescent="0.25">
      <c r="A321" s="67" t="s">
        <v>1</v>
      </c>
      <c r="B321" s="67">
        <v>188596</v>
      </c>
      <c r="C321" s="6">
        <v>6891</v>
      </c>
      <c r="D321" s="6">
        <v>1.5</v>
      </c>
      <c r="E321" s="8">
        <v>43209</v>
      </c>
      <c r="F321">
        <f t="shared" si="4"/>
        <v>2018</v>
      </c>
    </row>
    <row r="322" spans="1:6" x14ac:dyDescent="0.25">
      <c r="A322" s="67" t="s">
        <v>1</v>
      </c>
      <c r="B322" s="67">
        <v>189706</v>
      </c>
      <c r="C322" s="6">
        <v>9188</v>
      </c>
      <c r="D322" s="6">
        <v>2</v>
      </c>
      <c r="E322" s="8">
        <v>43209</v>
      </c>
      <c r="F322">
        <f t="shared" si="4"/>
        <v>2018</v>
      </c>
    </row>
    <row r="323" spans="1:6" x14ac:dyDescent="0.25">
      <c r="A323" s="67" t="s">
        <v>1</v>
      </c>
      <c r="B323" s="67">
        <v>192959</v>
      </c>
      <c r="C323" s="6">
        <v>13782</v>
      </c>
      <c r="D323" s="6">
        <v>3</v>
      </c>
      <c r="E323" s="8">
        <v>43307</v>
      </c>
      <c r="F323">
        <f t="shared" ref="F323:F386" si="5">YEAR(E323)</f>
        <v>2018</v>
      </c>
    </row>
    <row r="324" spans="1:6" x14ac:dyDescent="0.25">
      <c r="A324" s="67" t="s">
        <v>1</v>
      </c>
      <c r="B324" s="67">
        <v>192880</v>
      </c>
      <c r="C324" s="6">
        <v>14635</v>
      </c>
      <c r="D324" s="6">
        <v>8.1999999999999993</v>
      </c>
      <c r="E324" s="8">
        <v>43262</v>
      </c>
      <c r="F324">
        <f t="shared" si="5"/>
        <v>2018</v>
      </c>
    </row>
    <row r="325" spans="1:6" x14ac:dyDescent="0.25">
      <c r="A325" s="67" t="s">
        <v>1</v>
      </c>
      <c r="B325" s="67">
        <v>186802</v>
      </c>
      <c r="C325" s="6">
        <v>840</v>
      </c>
      <c r="D325" s="6">
        <v>0</v>
      </c>
      <c r="E325" s="8">
        <v>43201</v>
      </c>
      <c r="F325">
        <f t="shared" si="5"/>
        <v>2018</v>
      </c>
    </row>
    <row r="326" spans="1:6" x14ac:dyDescent="0.25">
      <c r="A326" s="67" t="s">
        <v>1</v>
      </c>
      <c r="B326" s="67">
        <v>186802</v>
      </c>
      <c r="C326" s="6">
        <v>4086.6</v>
      </c>
      <c r="D326" s="6">
        <v>0</v>
      </c>
      <c r="E326" s="8">
        <v>43201</v>
      </c>
      <c r="F326">
        <f t="shared" si="5"/>
        <v>2018</v>
      </c>
    </row>
    <row r="327" spans="1:6" x14ac:dyDescent="0.25">
      <c r="A327" s="67" t="s">
        <v>1</v>
      </c>
      <c r="B327" s="67">
        <v>186802</v>
      </c>
      <c r="C327" s="6">
        <v>2433</v>
      </c>
      <c r="D327" s="6">
        <v>0.3</v>
      </c>
      <c r="E327" s="8">
        <v>43201</v>
      </c>
      <c r="F327">
        <f t="shared" si="5"/>
        <v>2018</v>
      </c>
    </row>
    <row r="328" spans="1:6" x14ac:dyDescent="0.25">
      <c r="A328" s="67" t="s">
        <v>1</v>
      </c>
      <c r="B328" s="67">
        <v>186802</v>
      </c>
      <c r="C328" s="6">
        <v>15013</v>
      </c>
      <c r="D328" s="6">
        <v>4.3</v>
      </c>
      <c r="E328" s="8">
        <v>43201</v>
      </c>
      <c r="F328">
        <f t="shared" si="5"/>
        <v>2018</v>
      </c>
    </row>
    <row r="329" spans="1:6" x14ac:dyDescent="0.25">
      <c r="A329" s="67" t="s">
        <v>1</v>
      </c>
      <c r="B329" s="67">
        <v>186802</v>
      </c>
      <c r="C329" s="6">
        <v>146551</v>
      </c>
      <c r="D329" s="6">
        <v>29.2</v>
      </c>
      <c r="E329" s="8">
        <v>43201</v>
      </c>
      <c r="F329">
        <f t="shared" si="5"/>
        <v>2018</v>
      </c>
    </row>
    <row r="330" spans="1:6" x14ac:dyDescent="0.25">
      <c r="A330" s="67" t="s">
        <v>1</v>
      </c>
      <c r="B330" s="67">
        <v>178098</v>
      </c>
      <c r="C330" s="6">
        <v>5040</v>
      </c>
      <c r="D330" s="6">
        <v>0</v>
      </c>
      <c r="E330" s="8">
        <v>43221</v>
      </c>
      <c r="F330">
        <f t="shared" si="5"/>
        <v>2018</v>
      </c>
    </row>
    <row r="331" spans="1:6" x14ac:dyDescent="0.25">
      <c r="A331" s="67" t="s">
        <v>1</v>
      </c>
      <c r="B331" s="67">
        <v>178098</v>
      </c>
      <c r="C331" s="6">
        <v>18749</v>
      </c>
      <c r="D331" s="6">
        <v>0</v>
      </c>
      <c r="E331" s="8">
        <v>43221</v>
      </c>
      <c r="F331">
        <f t="shared" si="5"/>
        <v>2018</v>
      </c>
    </row>
    <row r="332" spans="1:6" x14ac:dyDescent="0.25">
      <c r="A332" s="67" t="s">
        <v>1</v>
      </c>
      <c r="B332" s="67">
        <v>178098</v>
      </c>
      <c r="C332" s="6">
        <v>31309</v>
      </c>
      <c r="D332" s="6">
        <v>0</v>
      </c>
      <c r="E332" s="8">
        <v>43221</v>
      </c>
      <c r="F332">
        <f t="shared" si="5"/>
        <v>2018</v>
      </c>
    </row>
    <row r="333" spans="1:6" x14ac:dyDescent="0.25">
      <c r="A333" s="67" t="s">
        <v>1</v>
      </c>
      <c r="B333" s="67">
        <v>178098</v>
      </c>
      <c r="C333" s="6">
        <v>44865</v>
      </c>
      <c r="D333" s="6">
        <v>0</v>
      </c>
      <c r="E333" s="8">
        <v>43221</v>
      </c>
      <c r="F333">
        <f t="shared" si="5"/>
        <v>2018</v>
      </c>
    </row>
    <row r="334" spans="1:6" x14ac:dyDescent="0.25">
      <c r="A334" s="67" t="s">
        <v>1</v>
      </c>
      <c r="B334" s="67">
        <v>173464</v>
      </c>
      <c r="C334" s="6">
        <v>3502.8</v>
      </c>
      <c r="D334" s="6">
        <v>0</v>
      </c>
      <c r="E334" s="8">
        <v>43187</v>
      </c>
      <c r="F334">
        <f t="shared" si="5"/>
        <v>2018</v>
      </c>
    </row>
    <row r="335" spans="1:6" x14ac:dyDescent="0.25">
      <c r="A335" s="67" t="s">
        <v>1</v>
      </c>
      <c r="B335" s="67">
        <v>173464</v>
      </c>
      <c r="C335" s="6">
        <v>16380</v>
      </c>
      <c r="D335" s="6">
        <v>0</v>
      </c>
      <c r="E335" s="8">
        <v>43187</v>
      </c>
      <c r="F335">
        <f t="shared" si="5"/>
        <v>2018</v>
      </c>
    </row>
    <row r="336" spans="1:6" x14ac:dyDescent="0.25">
      <c r="A336" s="67" t="s">
        <v>1</v>
      </c>
      <c r="B336" s="67">
        <v>182463</v>
      </c>
      <c r="C336" s="6">
        <v>79959</v>
      </c>
      <c r="D336" s="6">
        <v>11.8</v>
      </c>
      <c r="E336" s="8">
        <v>43196</v>
      </c>
      <c r="F336">
        <f t="shared" si="5"/>
        <v>2018</v>
      </c>
    </row>
    <row r="337" spans="1:6" x14ac:dyDescent="0.25">
      <c r="A337" s="67" t="s">
        <v>1</v>
      </c>
      <c r="B337" s="67">
        <v>188279</v>
      </c>
      <c r="C337" s="6">
        <v>248.78399999999999</v>
      </c>
      <c r="D337" s="6">
        <v>2.8400000000000002E-2</v>
      </c>
      <c r="E337" s="8">
        <v>43159</v>
      </c>
      <c r="F337">
        <f t="shared" si="5"/>
        <v>2018</v>
      </c>
    </row>
    <row r="338" spans="1:6" x14ac:dyDescent="0.25">
      <c r="A338" s="67" t="s">
        <v>1</v>
      </c>
      <c r="B338" s="67">
        <v>188279</v>
      </c>
      <c r="C338" s="6">
        <v>11148</v>
      </c>
      <c r="D338" s="6">
        <v>3.5</v>
      </c>
      <c r="E338" s="8">
        <v>43159</v>
      </c>
      <c r="F338">
        <f t="shared" si="5"/>
        <v>2018</v>
      </c>
    </row>
    <row r="339" spans="1:6" x14ac:dyDescent="0.25">
      <c r="A339" s="67" t="s">
        <v>1</v>
      </c>
      <c r="B339" s="67">
        <v>190155</v>
      </c>
      <c r="C339" s="6">
        <v>4670.3999999999996</v>
      </c>
      <c r="D339" s="6">
        <v>0</v>
      </c>
      <c r="E339" s="8">
        <v>43159</v>
      </c>
      <c r="F339">
        <f t="shared" si="5"/>
        <v>2018</v>
      </c>
    </row>
    <row r="340" spans="1:6" x14ac:dyDescent="0.25">
      <c r="A340" s="67" t="s">
        <v>1</v>
      </c>
      <c r="B340" s="67">
        <v>190155</v>
      </c>
      <c r="C340" s="6">
        <v>9744</v>
      </c>
      <c r="D340" s="6">
        <v>0</v>
      </c>
      <c r="E340" s="8">
        <v>43159</v>
      </c>
      <c r="F340">
        <f t="shared" si="5"/>
        <v>2018</v>
      </c>
    </row>
    <row r="341" spans="1:6" x14ac:dyDescent="0.25">
      <c r="A341" s="67" t="s">
        <v>1</v>
      </c>
      <c r="B341" s="67">
        <v>187594</v>
      </c>
      <c r="C341" s="6">
        <v>4089</v>
      </c>
      <c r="D341" s="6">
        <v>1</v>
      </c>
      <c r="E341" s="8">
        <v>43192</v>
      </c>
      <c r="F341">
        <f t="shared" si="5"/>
        <v>2018</v>
      </c>
    </row>
    <row r="342" spans="1:6" x14ac:dyDescent="0.25">
      <c r="A342" s="67" t="s">
        <v>1</v>
      </c>
      <c r="B342" s="67">
        <v>187594</v>
      </c>
      <c r="C342" s="6">
        <v>10574</v>
      </c>
      <c r="D342" s="6">
        <v>2.7</v>
      </c>
      <c r="E342" s="8">
        <v>43192</v>
      </c>
      <c r="F342">
        <f t="shared" si="5"/>
        <v>2018</v>
      </c>
    </row>
    <row r="343" spans="1:6" x14ac:dyDescent="0.25">
      <c r="A343" s="67" t="s">
        <v>1</v>
      </c>
      <c r="B343" s="67">
        <v>191981</v>
      </c>
      <c r="C343" s="6">
        <v>10437.567999999999</v>
      </c>
      <c r="D343" s="6">
        <v>2.2719999999999998</v>
      </c>
      <c r="E343" s="8">
        <v>43280</v>
      </c>
      <c r="F343">
        <f t="shared" si="5"/>
        <v>2018</v>
      </c>
    </row>
    <row r="344" spans="1:6" x14ac:dyDescent="0.25">
      <c r="A344" s="67" t="s">
        <v>1</v>
      </c>
      <c r="B344" s="67">
        <v>181483</v>
      </c>
      <c r="C344" s="6">
        <v>96428.06</v>
      </c>
      <c r="D344" s="6">
        <v>20.99</v>
      </c>
      <c r="E344" s="8">
        <v>43087</v>
      </c>
      <c r="F344">
        <f t="shared" si="5"/>
        <v>2017</v>
      </c>
    </row>
    <row r="345" spans="1:6" x14ac:dyDescent="0.25">
      <c r="A345" s="67" t="s">
        <v>1</v>
      </c>
      <c r="B345" s="67">
        <v>165616</v>
      </c>
      <c r="C345" s="6">
        <v>9240</v>
      </c>
      <c r="D345" s="6">
        <v>0</v>
      </c>
      <c r="E345" s="8">
        <v>43294</v>
      </c>
      <c r="F345">
        <f t="shared" si="5"/>
        <v>2018</v>
      </c>
    </row>
    <row r="346" spans="1:6" x14ac:dyDescent="0.25">
      <c r="A346" s="67" t="s">
        <v>1</v>
      </c>
      <c r="B346" s="67">
        <v>165616</v>
      </c>
      <c r="C346" s="6">
        <v>66200</v>
      </c>
      <c r="D346" s="6">
        <v>7.4</v>
      </c>
      <c r="E346" s="8">
        <v>43294</v>
      </c>
      <c r="F346">
        <f t="shared" si="5"/>
        <v>2018</v>
      </c>
    </row>
    <row r="347" spans="1:6" x14ac:dyDescent="0.25">
      <c r="A347" s="67" t="s">
        <v>1</v>
      </c>
      <c r="B347" s="67">
        <v>176486</v>
      </c>
      <c r="C347" s="6">
        <v>41529.760000000002</v>
      </c>
      <c r="D347" s="6">
        <v>9.0399999999999991</v>
      </c>
      <c r="E347" s="8">
        <v>42978</v>
      </c>
      <c r="F347">
        <f t="shared" si="5"/>
        <v>2017</v>
      </c>
    </row>
    <row r="348" spans="1:6" x14ac:dyDescent="0.25">
      <c r="A348" s="67" t="s">
        <v>1</v>
      </c>
      <c r="B348" s="67">
        <v>185842</v>
      </c>
      <c r="C348" s="6">
        <v>3654.0675999999999</v>
      </c>
      <c r="D348" s="6">
        <v>0.7954</v>
      </c>
      <c r="E348" s="8">
        <v>43069</v>
      </c>
      <c r="F348">
        <f t="shared" si="5"/>
        <v>2017</v>
      </c>
    </row>
    <row r="349" spans="1:6" x14ac:dyDescent="0.25">
      <c r="A349" s="67" t="s">
        <v>1</v>
      </c>
      <c r="B349" s="67">
        <v>187595</v>
      </c>
      <c r="C349" s="6">
        <v>4232</v>
      </c>
      <c r="D349" s="6">
        <v>1.1000000000000001</v>
      </c>
      <c r="E349" s="8">
        <v>43192</v>
      </c>
      <c r="F349">
        <f t="shared" si="5"/>
        <v>2018</v>
      </c>
    </row>
    <row r="350" spans="1:6" x14ac:dyDescent="0.25">
      <c r="A350" s="67" t="s">
        <v>1</v>
      </c>
      <c r="B350" s="67">
        <v>187595</v>
      </c>
      <c r="C350" s="6">
        <v>10943</v>
      </c>
      <c r="D350" s="6">
        <v>2.7</v>
      </c>
      <c r="E350" s="8">
        <v>43192</v>
      </c>
      <c r="F350">
        <f t="shared" si="5"/>
        <v>2018</v>
      </c>
    </row>
    <row r="351" spans="1:6" x14ac:dyDescent="0.25">
      <c r="A351" s="67" t="s">
        <v>1</v>
      </c>
      <c r="B351" s="67">
        <v>187596</v>
      </c>
      <c r="C351" s="6">
        <v>3698</v>
      </c>
      <c r="D351" s="6">
        <v>0.9</v>
      </c>
      <c r="E351" s="8">
        <v>43192</v>
      </c>
      <c r="F351">
        <f t="shared" si="5"/>
        <v>2018</v>
      </c>
    </row>
    <row r="352" spans="1:6" x14ac:dyDescent="0.25">
      <c r="A352" s="67" t="s">
        <v>1</v>
      </c>
      <c r="B352" s="67">
        <v>187596</v>
      </c>
      <c r="C352" s="6">
        <v>9563</v>
      </c>
      <c r="D352" s="6">
        <v>2.4</v>
      </c>
      <c r="E352" s="8">
        <v>43192</v>
      </c>
      <c r="F352">
        <f t="shared" si="5"/>
        <v>2018</v>
      </c>
    </row>
    <row r="353" spans="1:6" x14ac:dyDescent="0.25">
      <c r="A353" s="67" t="s">
        <v>1</v>
      </c>
      <c r="B353" s="67">
        <v>187597</v>
      </c>
      <c r="C353" s="6">
        <v>3093</v>
      </c>
      <c r="D353" s="6">
        <v>0.7</v>
      </c>
      <c r="E353" s="8">
        <v>43192</v>
      </c>
      <c r="F353">
        <f t="shared" si="5"/>
        <v>2018</v>
      </c>
    </row>
    <row r="354" spans="1:6" x14ac:dyDescent="0.25">
      <c r="A354" s="67" t="s">
        <v>1</v>
      </c>
      <c r="B354" s="67">
        <v>187597</v>
      </c>
      <c r="C354" s="6">
        <v>8000</v>
      </c>
      <c r="D354" s="6">
        <v>2</v>
      </c>
      <c r="E354" s="8">
        <v>43192</v>
      </c>
      <c r="F354">
        <f t="shared" si="5"/>
        <v>2018</v>
      </c>
    </row>
    <row r="355" spans="1:6" x14ac:dyDescent="0.25">
      <c r="A355" s="67" t="s">
        <v>1</v>
      </c>
      <c r="B355" s="67">
        <v>186219</v>
      </c>
      <c r="C355" s="6">
        <v>22338</v>
      </c>
      <c r="D355" s="6">
        <v>0</v>
      </c>
      <c r="E355" s="8">
        <v>43181</v>
      </c>
      <c r="F355">
        <f t="shared" si="5"/>
        <v>2018</v>
      </c>
    </row>
    <row r="356" spans="1:6" x14ac:dyDescent="0.25">
      <c r="A356" s="67" t="s">
        <v>1</v>
      </c>
      <c r="B356" s="67">
        <v>190488</v>
      </c>
      <c r="C356" s="6">
        <v>633.6</v>
      </c>
      <c r="D356" s="6">
        <v>0.16200000000000001</v>
      </c>
      <c r="E356" s="8">
        <v>43296</v>
      </c>
      <c r="F356">
        <f t="shared" si="5"/>
        <v>2018</v>
      </c>
    </row>
    <row r="357" spans="1:6" x14ac:dyDescent="0.25">
      <c r="A357" s="67" t="s">
        <v>1</v>
      </c>
      <c r="B357" s="67">
        <v>190488</v>
      </c>
      <c r="C357" s="6">
        <v>4043.9740000000002</v>
      </c>
      <c r="D357" s="6">
        <v>1.034</v>
      </c>
      <c r="E357" s="8">
        <v>43296</v>
      </c>
      <c r="F357">
        <f t="shared" si="5"/>
        <v>2018</v>
      </c>
    </row>
    <row r="358" spans="1:6" x14ac:dyDescent="0.25">
      <c r="A358" s="67" t="s">
        <v>1</v>
      </c>
      <c r="B358" s="67">
        <v>193302</v>
      </c>
      <c r="C358" s="6">
        <v>51059</v>
      </c>
      <c r="D358" s="6">
        <v>12</v>
      </c>
      <c r="E358" s="8">
        <v>43273</v>
      </c>
      <c r="F358">
        <f t="shared" si="5"/>
        <v>2018</v>
      </c>
    </row>
    <row r="359" spans="1:6" x14ac:dyDescent="0.25">
      <c r="A359" s="67" t="s">
        <v>1</v>
      </c>
      <c r="B359" s="67">
        <v>193302</v>
      </c>
      <c r="C359" s="6">
        <v>238.88800000000001</v>
      </c>
      <c r="D359" s="6">
        <v>5.1999999999999998E-2</v>
      </c>
      <c r="E359" s="8">
        <v>43273</v>
      </c>
      <c r="F359">
        <f t="shared" si="5"/>
        <v>2018</v>
      </c>
    </row>
    <row r="360" spans="1:6" x14ac:dyDescent="0.25">
      <c r="A360" s="67" t="s">
        <v>1</v>
      </c>
      <c r="B360" s="67">
        <v>193302</v>
      </c>
      <c r="C360" s="6">
        <v>4594</v>
      </c>
      <c r="D360" s="6">
        <v>1</v>
      </c>
      <c r="E360" s="8">
        <v>43273</v>
      </c>
      <c r="F360">
        <f t="shared" si="5"/>
        <v>2018</v>
      </c>
    </row>
    <row r="361" spans="1:6" x14ac:dyDescent="0.25">
      <c r="A361" s="67" t="s">
        <v>1</v>
      </c>
      <c r="B361" s="67">
        <v>193302</v>
      </c>
      <c r="C361" s="6">
        <v>42426.508800000003</v>
      </c>
      <c r="D361" s="6">
        <v>9.2352000000000007</v>
      </c>
      <c r="E361" s="8">
        <v>43273</v>
      </c>
      <c r="F361">
        <f t="shared" si="5"/>
        <v>2018</v>
      </c>
    </row>
    <row r="362" spans="1:6" x14ac:dyDescent="0.25">
      <c r="A362" s="67" t="s">
        <v>1</v>
      </c>
      <c r="B362" s="67">
        <v>186073</v>
      </c>
      <c r="C362" s="6">
        <v>225386</v>
      </c>
      <c r="D362" s="6">
        <v>25.8</v>
      </c>
      <c r="E362" s="8">
        <v>43077</v>
      </c>
      <c r="F362">
        <f t="shared" si="5"/>
        <v>2017</v>
      </c>
    </row>
    <row r="363" spans="1:6" x14ac:dyDescent="0.25">
      <c r="A363" s="67" t="s">
        <v>1</v>
      </c>
      <c r="B363" s="67">
        <v>169573</v>
      </c>
      <c r="C363" s="6">
        <v>1911</v>
      </c>
      <c r="D363" s="6">
        <v>0</v>
      </c>
      <c r="E363" s="8">
        <v>42909</v>
      </c>
      <c r="F363">
        <f t="shared" si="5"/>
        <v>2017</v>
      </c>
    </row>
    <row r="364" spans="1:6" x14ac:dyDescent="0.25">
      <c r="A364" s="67" t="s">
        <v>1</v>
      </c>
      <c r="B364" s="67">
        <v>169573</v>
      </c>
      <c r="C364" s="6">
        <v>3502.8</v>
      </c>
      <c r="D364" s="6">
        <v>0</v>
      </c>
      <c r="E364" s="8">
        <v>42909</v>
      </c>
      <c r="F364">
        <f t="shared" si="5"/>
        <v>2017</v>
      </c>
    </row>
    <row r="365" spans="1:6" x14ac:dyDescent="0.25">
      <c r="A365" s="67" t="s">
        <v>1</v>
      </c>
      <c r="B365" s="67">
        <v>188017</v>
      </c>
      <c r="C365" s="6">
        <v>29232</v>
      </c>
      <c r="D365" s="6">
        <v>0</v>
      </c>
      <c r="E365" s="8">
        <v>43175</v>
      </c>
      <c r="F365">
        <f t="shared" si="5"/>
        <v>2018</v>
      </c>
    </row>
    <row r="366" spans="1:6" x14ac:dyDescent="0.25">
      <c r="A366" s="67" t="s">
        <v>1</v>
      </c>
      <c r="B366" s="67">
        <v>189233</v>
      </c>
      <c r="C366" s="6">
        <v>358.33199999999999</v>
      </c>
      <c r="D366" s="6">
        <v>7.8E-2</v>
      </c>
      <c r="E366" s="8">
        <v>43221</v>
      </c>
      <c r="F366">
        <f t="shared" si="5"/>
        <v>2018</v>
      </c>
    </row>
    <row r="367" spans="1:6" x14ac:dyDescent="0.25">
      <c r="A367" s="67" t="s">
        <v>1</v>
      </c>
      <c r="B367" s="67">
        <v>189233</v>
      </c>
      <c r="C367" s="6">
        <v>2006.6592000000001</v>
      </c>
      <c r="D367" s="6">
        <v>0.43680000000000002</v>
      </c>
      <c r="E367" s="8">
        <v>43221</v>
      </c>
      <c r="F367">
        <f t="shared" si="5"/>
        <v>2018</v>
      </c>
    </row>
    <row r="368" spans="1:6" x14ac:dyDescent="0.25">
      <c r="A368" s="67" t="s">
        <v>1</v>
      </c>
      <c r="B368" s="67">
        <v>185937</v>
      </c>
      <c r="C368" s="6">
        <v>30063</v>
      </c>
      <c r="D368" s="6">
        <v>3.4</v>
      </c>
      <c r="E368" s="8">
        <v>43067</v>
      </c>
      <c r="F368">
        <f t="shared" si="5"/>
        <v>2017</v>
      </c>
    </row>
    <row r="369" spans="1:6" x14ac:dyDescent="0.25">
      <c r="A369" s="67" t="s">
        <v>1</v>
      </c>
      <c r="B369" s="67">
        <v>194307</v>
      </c>
      <c r="C369" s="6">
        <v>286.66559999999998</v>
      </c>
      <c r="D369" s="6">
        <v>6.2399999999999997E-2</v>
      </c>
      <c r="E369" s="8">
        <v>43277</v>
      </c>
      <c r="F369">
        <f t="shared" si="5"/>
        <v>2018</v>
      </c>
    </row>
    <row r="370" spans="1:6" x14ac:dyDescent="0.25">
      <c r="A370" s="67" t="s">
        <v>1</v>
      </c>
      <c r="B370" s="67">
        <v>188477</v>
      </c>
      <c r="C370" s="6">
        <v>2654</v>
      </c>
      <c r="D370" s="6">
        <v>0</v>
      </c>
      <c r="E370" s="8">
        <v>43287</v>
      </c>
      <c r="F370">
        <f t="shared" si="5"/>
        <v>2018</v>
      </c>
    </row>
    <row r="371" spans="1:6" x14ac:dyDescent="0.25">
      <c r="A371" s="67" t="s">
        <v>1</v>
      </c>
      <c r="B371" s="67">
        <v>188477</v>
      </c>
      <c r="C371" s="6">
        <v>14703</v>
      </c>
      <c r="D371" s="6">
        <v>3.4</v>
      </c>
      <c r="E371" s="8">
        <v>43287</v>
      </c>
      <c r="F371">
        <f t="shared" si="5"/>
        <v>2018</v>
      </c>
    </row>
    <row r="372" spans="1:6" x14ac:dyDescent="0.25">
      <c r="A372" s="67" t="s">
        <v>1</v>
      </c>
      <c r="B372" s="67">
        <v>188477</v>
      </c>
      <c r="C372" s="6">
        <v>14909</v>
      </c>
      <c r="D372" s="6">
        <v>3.5</v>
      </c>
      <c r="E372" s="8">
        <v>43287</v>
      </c>
      <c r="F372">
        <f t="shared" si="5"/>
        <v>2018</v>
      </c>
    </row>
    <row r="373" spans="1:6" x14ac:dyDescent="0.25">
      <c r="A373" s="67" t="s">
        <v>1</v>
      </c>
      <c r="B373" s="67">
        <v>188477</v>
      </c>
      <c r="C373" s="6">
        <v>67305</v>
      </c>
      <c r="D373" s="6">
        <v>7.8</v>
      </c>
      <c r="E373" s="8">
        <v>43287</v>
      </c>
      <c r="F373">
        <f t="shared" si="5"/>
        <v>2018</v>
      </c>
    </row>
    <row r="374" spans="1:6" x14ac:dyDescent="0.25">
      <c r="A374" s="67" t="s">
        <v>1</v>
      </c>
      <c r="B374" s="67">
        <v>187337</v>
      </c>
      <c r="C374" s="6">
        <v>176511</v>
      </c>
      <c r="D374" s="6">
        <v>14.43</v>
      </c>
      <c r="E374" s="8">
        <v>43195</v>
      </c>
      <c r="F374">
        <f t="shared" si="5"/>
        <v>2018</v>
      </c>
    </row>
    <row r="375" spans="1:6" x14ac:dyDescent="0.25">
      <c r="A375" s="67" t="s">
        <v>1</v>
      </c>
      <c r="B375" s="67">
        <v>155418</v>
      </c>
      <c r="C375" s="6">
        <v>243852</v>
      </c>
      <c r="D375" s="6">
        <v>18.2</v>
      </c>
      <c r="E375" s="8">
        <v>42849</v>
      </c>
      <c r="F375">
        <f t="shared" si="5"/>
        <v>2017</v>
      </c>
    </row>
    <row r="376" spans="1:6" x14ac:dyDescent="0.25">
      <c r="A376" s="67" t="s">
        <v>1</v>
      </c>
      <c r="B376" s="67">
        <v>188996</v>
      </c>
      <c r="C376" s="6">
        <v>59722</v>
      </c>
      <c r="D376" s="6">
        <v>13</v>
      </c>
      <c r="E376" s="8">
        <v>43201</v>
      </c>
      <c r="F376">
        <f t="shared" si="5"/>
        <v>2018</v>
      </c>
    </row>
    <row r="377" spans="1:6" x14ac:dyDescent="0.25">
      <c r="A377" s="67" t="s">
        <v>1</v>
      </c>
      <c r="B377" s="67">
        <v>191850</v>
      </c>
      <c r="C377" s="6">
        <v>26278</v>
      </c>
      <c r="D377" s="6">
        <v>0</v>
      </c>
      <c r="E377" s="8">
        <v>43207</v>
      </c>
      <c r="F377">
        <f t="shared" si="5"/>
        <v>2018</v>
      </c>
    </row>
    <row r="378" spans="1:6" x14ac:dyDescent="0.25">
      <c r="A378" s="67" t="s">
        <v>1</v>
      </c>
      <c r="B378" s="67">
        <v>193175</v>
      </c>
      <c r="C378" s="6">
        <v>21506.589</v>
      </c>
      <c r="D378" s="6">
        <v>5.4989999999999997</v>
      </c>
      <c r="E378" s="8">
        <v>43235</v>
      </c>
      <c r="F378">
        <f t="shared" si="5"/>
        <v>2018</v>
      </c>
    </row>
    <row r="379" spans="1:6" x14ac:dyDescent="0.25">
      <c r="A379" s="67" t="s">
        <v>1</v>
      </c>
      <c r="B379" s="67">
        <v>174873</v>
      </c>
      <c r="C379" s="6">
        <v>118724</v>
      </c>
      <c r="D379" s="6">
        <v>0</v>
      </c>
      <c r="E379" s="8">
        <v>43181</v>
      </c>
      <c r="F379">
        <f t="shared" si="5"/>
        <v>2018</v>
      </c>
    </row>
    <row r="380" spans="1:6" x14ac:dyDescent="0.25">
      <c r="A380" s="67" t="s">
        <v>1</v>
      </c>
      <c r="B380" s="67">
        <v>194705</v>
      </c>
      <c r="C380" s="6">
        <v>78924.92</v>
      </c>
      <c r="D380" s="6">
        <v>17.18</v>
      </c>
      <c r="E380" s="8">
        <v>43339</v>
      </c>
      <c r="F380">
        <f t="shared" si="5"/>
        <v>2018</v>
      </c>
    </row>
    <row r="381" spans="1:6" x14ac:dyDescent="0.25">
      <c r="A381" s="67" t="s">
        <v>1</v>
      </c>
      <c r="B381" s="67">
        <v>187039</v>
      </c>
      <c r="C381" s="6">
        <v>24360</v>
      </c>
      <c r="D381" s="6">
        <v>0</v>
      </c>
      <c r="E381" s="8">
        <v>43084</v>
      </c>
      <c r="F381">
        <f t="shared" si="5"/>
        <v>2017</v>
      </c>
    </row>
    <row r="382" spans="1:6" x14ac:dyDescent="0.25">
      <c r="A382" s="67" t="s">
        <v>1</v>
      </c>
      <c r="B382" s="67">
        <v>191137</v>
      </c>
      <c r="C382" s="6">
        <v>29400</v>
      </c>
      <c r="D382" s="6">
        <v>0</v>
      </c>
      <c r="E382" s="8">
        <v>43202</v>
      </c>
      <c r="F382">
        <f t="shared" si="5"/>
        <v>2018</v>
      </c>
    </row>
    <row r="383" spans="1:6" x14ac:dyDescent="0.25">
      <c r="A383" s="67" t="s">
        <v>1</v>
      </c>
      <c r="B383" s="67">
        <v>196196</v>
      </c>
      <c r="C383" s="6">
        <v>9009</v>
      </c>
      <c r="D383" s="6">
        <v>2.2400000000000002</v>
      </c>
      <c r="E383" s="8">
        <v>43328</v>
      </c>
      <c r="F383">
        <f t="shared" si="5"/>
        <v>2018</v>
      </c>
    </row>
    <row r="384" spans="1:6" x14ac:dyDescent="0.25">
      <c r="A384" s="67" t="s">
        <v>1</v>
      </c>
      <c r="B384" s="67">
        <v>187274</v>
      </c>
      <c r="C384" s="6">
        <v>1167.5999999999999</v>
      </c>
      <c r="D384" s="6">
        <v>0</v>
      </c>
      <c r="E384" s="8">
        <v>43105</v>
      </c>
      <c r="F384">
        <f t="shared" si="5"/>
        <v>2018</v>
      </c>
    </row>
    <row r="385" spans="1:6" x14ac:dyDescent="0.25">
      <c r="A385" s="67" t="s">
        <v>1</v>
      </c>
      <c r="B385" s="67">
        <v>187274</v>
      </c>
      <c r="C385" s="6">
        <v>4086.6</v>
      </c>
      <c r="D385" s="6">
        <v>0</v>
      </c>
      <c r="E385" s="8">
        <v>43105</v>
      </c>
      <c r="F385">
        <f t="shared" si="5"/>
        <v>2018</v>
      </c>
    </row>
    <row r="386" spans="1:6" x14ac:dyDescent="0.25">
      <c r="A386" s="67" t="s">
        <v>1</v>
      </c>
      <c r="B386" s="67">
        <v>187274</v>
      </c>
      <c r="C386" s="6">
        <v>647</v>
      </c>
      <c r="D386" s="6">
        <v>0</v>
      </c>
      <c r="E386" s="8">
        <v>43105</v>
      </c>
      <c r="F386">
        <f t="shared" si="5"/>
        <v>2018</v>
      </c>
    </row>
    <row r="387" spans="1:6" x14ac:dyDescent="0.25">
      <c r="A387" s="67" t="s">
        <v>1</v>
      </c>
      <c r="B387" s="67">
        <v>187274</v>
      </c>
      <c r="C387" s="6">
        <v>104</v>
      </c>
      <c r="D387" s="6">
        <v>0.1</v>
      </c>
      <c r="E387" s="8">
        <v>43105</v>
      </c>
      <c r="F387">
        <f t="shared" ref="F387:F450" si="6">YEAR(E387)</f>
        <v>2018</v>
      </c>
    </row>
    <row r="388" spans="1:6" x14ac:dyDescent="0.25">
      <c r="A388" s="67" t="s">
        <v>1</v>
      </c>
      <c r="B388" s="67">
        <v>187274</v>
      </c>
      <c r="C388" s="6">
        <v>5629</v>
      </c>
      <c r="D388" s="6">
        <v>0.7</v>
      </c>
      <c r="E388" s="8">
        <v>43105</v>
      </c>
      <c r="F388">
        <f t="shared" si="6"/>
        <v>2018</v>
      </c>
    </row>
    <row r="389" spans="1:6" x14ac:dyDescent="0.25">
      <c r="A389" s="67" t="s">
        <v>1</v>
      </c>
      <c r="B389" s="67">
        <v>187274</v>
      </c>
      <c r="C389" s="6">
        <v>3343</v>
      </c>
      <c r="D389" s="6">
        <v>0.9</v>
      </c>
      <c r="E389" s="8">
        <v>43105</v>
      </c>
      <c r="F389">
        <f t="shared" si="6"/>
        <v>2018</v>
      </c>
    </row>
    <row r="390" spans="1:6" x14ac:dyDescent="0.25">
      <c r="A390" s="67" t="s">
        <v>1</v>
      </c>
      <c r="B390" s="67">
        <v>187274</v>
      </c>
      <c r="C390" s="6">
        <v>41172</v>
      </c>
      <c r="D390" s="6">
        <v>11</v>
      </c>
      <c r="E390" s="8">
        <v>43105</v>
      </c>
      <c r="F390">
        <f t="shared" si="6"/>
        <v>2018</v>
      </c>
    </row>
    <row r="391" spans="1:6" x14ac:dyDescent="0.25">
      <c r="A391" s="67" t="s">
        <v>1</v>
      </c>
      <c r="B391" s="67">
        <v>188692</v>
      </c>
      <c r="C391" s="6">
        <v>4666</v>
      </c>
      <c r="D391" s="6">
        <v>0</v>
      </c>
      <c r="E391" s="8">
        <v>43147</v>
      </c>
      <c r="F391">
        <f t="shared" si="6"/>
        <v>2018</v>
      </c>
    </row>
    <row r="392" spans="1:6" x14ac:dyDescent="0.25">
      <c r="A392" s="67" t="s">
        <v>1</v>
      </c>
      <c r="B392" s="67">
        <v>188692</v>
      </c>
      <c r="C392" s="6">
        <v>358.33199999999999</v>
      </c>
      <c r="D392" s="6">
        <v>7.8E-2</v>
      </c>
      <c r="E392" s="8">
        <v>43147</v>
      </c>
      <c r="F392">
        <f t="shared" si="6"/>
        <v>2018</v>
      </c>
    </row>
    <row r="393" spans="1:6" x14ac:dyDescent="0.25">
      <c r="A393" s="67" t="s">
        <v>1</v>
      </c>
      <c r="B393" s="67">
        <v>188692</v>
      </c>
      <c r="C393" s="6">
        <v>995.13599999999997</v>
      </c>
      <c r="D393" s="6">
        <v>0.11360000000000001</v>
      </c>
      <c r="E393" s="8">
        <v>43147</v>
      </c>
      <c r="F393">
        <f t="shared" si="6"/>
        <v>2018</v>
      </c>
    </row>
    <row r="394" spans="1:6" x14ac:dyDescent="0.25">
      <c r="A394" s="67" t="s">
        <v>1</v>
      </c>
      <c r="B394" s="67">
        <v>188692</v>
      </c>
      <c r="C394" s="6">
        <v>643.16</v>
      </c>
      <c r="D394" s="6">
        <v>0.14000000000000001</v>
      </c>
      <c r="E394" s="8">
        <v>43147</v>
      </c>
      <c r="F394">
        <f t="shared" si="6"/>
        <v>2018</v>
      </c>
    </row>
    <row r="395" spans="1:6" x14ac:dyDescent="0.25">
      <c r="A395" s="67" t="s">
        <v>1</v>
      </c>
      <c r="B395" s="67">
        <v>188692</v>
      </c>
      <c r="C395" s="6">
        <v>2287.9349999999999</v>
      </c>
      <c r="D395" s="6">
        <v>0.58499999999999996</v>
      </c>
      <c r="E395" s="8">
        <v>43147</v>
      </c>
      <c r="F395">
        <f t="shared" si="6"/>
        <v>2018</v>
      </c>
    </row>
    <row r="396" spans="1:6" x14ac:dyDescent="0.25">
      <c r="A396" s="67" t="s">
        <v>1</v>
      </c>
      <c r="B396" s="67">
        <v>188692</v>
      </c>
      <c r="C396" s="6">
        <v>2495.2179999999998</v>
      </c>
      <c r="D396" s="6">
        <v>0.63800000000000001</v>
      </c>
      <c r="E396" s="8">
        <v>43147</v>
      </c>
      <c r="F396">
        <f t="shared" si="6"/>
        <v>2018</v>
      </c>
    </row>
    <row r="397" spans="1:6" x14ac:dyDescent="0.25">
      <c r="A397" s="67" t="s">
        <v>1</v>
      </c>
      <c r="B397" s="67">
        <v>188692</v>
      </c>
      <c r="C397" s="6">
        <v>26369.56</v>
      </c>
      <c r="D397" s="6">
        <v>5.74</v>
      </c>
      <c r="E397" s="8">
        <v>43147</v>
      </c>
      <c r="F397">
        <f t="shared" si="6"/>
        <v>2018</v>
      </c>
    </row>
    <row r="398" spans="1:6" x14ac:dyDescent="0.25">
      <c r="A398" s="67" t="s">
        <v>1</v>
      </c>
      <c r="B398" s="67">
        <v>188402</v>
      </c>
      <c r="C398" s="6">
        <v>2335.1999999999998</v>
      </c>
      <c r="D398" s="6">
        <v>0</v>
      </c>
      <c r="E398" s="8">
        <v>43164</v>
      </c>
      <c r="F398">
        <f t="shared" si="6"/>
        <v>2018</v>
      </c>
    </row>
    <row r="399" spans="1:6" x14ac:dyDescent="0.25">
      <c r="A399" s="67" t="s">
        <v>1</v>
      </c>
      <c r="B399" s="67">
        <v>188402</v>
      </c>
      <c r="C399" s="6">
        <v>2037</v>
      </c>
      <c r="D399" s="6">
        <v>0</v>
      </c>
      <c r="E399" s="8">
        <v>43164</v>
      </c>
      <c r="F399">
        <f t="shared" si="6"/>
        <v>2018</v>
      </c>
    </row>
    <row r="400" spans="1:6" x14ac:dyDescent="0.25">
      <c r="A400" s="67" t="s">
        <v>1</v>
      </c>
      <c r="B400" s="67">
        <v>188402</v>
      </c>
      <c r="C400" s="6">
        <v>2140</v>
      </c>
      <c r="D400" s="6">
        <v>0.4</v>
      </c>
      <c r="E400" s="8">
        <v>43164</v>
      </c>
      <c r="F400">
        <f t="shared" si="6"/>
        <v>2018</v>
      </c>
    </row>
    <row r="401" spans="1:6" x14ac:dyDescent="0.25">
      <c r="A401" s="67" t="s">
        <v>1</v>
      </c>
      <c r="B401" s="67">
        <v>188402</v>
      </c>
      <c r="C401" s="6">
        <v>17881</v>
      </c>
      <c r="D401" s="6">
        <v>2.1</v>
      </c>
      <c r="E401" s="8">
        <v>43164</v>
      </c>
      <c r="F401">
        <f t="shared" si="6"/>
        <v>2018</v>
      </c>
    </row>
    <row r="402" spans="1:6" x14ac:dyDescent="0.25">
      <c r="A402" s="67" t="s">
        <v>1</v>
      </c>
      <c r="B402" s="67">
        <v>188402</v>
      </c>
      <c r="C402" s="6">
        <v>47076</v>
      </c>
      <c r="D402" s="6">
        <v>5.4</v>
      </c>
      <c r="E402" s="8">
        <v>43164</v>
      </c>
      <c r="F402">
        <f t="shared" si="6"/>
        <v>2018</v>
      </c>
    </row>
    <row r="403" spans="1:6" x14ac:dyDescent="0.25">
      <c r="A403" s="67" t="s">
        <v>1</v>
      </c>
      <c r="B403" s="67">
        <v>176224</v>
      </c>
      <c r="C403" s="6">
        <v>22338</v>
      </c>
      <c r="D403" s="6">
        <v>0</v>
      </c>
      <c r="E403" s="8">
        <v>43099</v>
      </c>
      <c r="F403">
        <f t="shared" si="6"/>
        <v>2017</v>
      </c>
    </row>
    <row r="404" spans="1:6" x14ac:dyDescent="0.25">
      <c r="A404" s="67" t="s">
        <v>1</v>
      </c>
      <c r="B404" s="67">
        <v>191849</v>
      </c>
      <c r="C404" s="6">
        <v>26278</v>
      </c>
      <c r="D404" s="6">
        <v>0</v>
      </c>
      <c r="E404" s="8">
        <v>43207</v>
      </c>
      <c r="F404">
        <f t="shared" si="6"/>
        <v>2018</v>
      </c>
    </row>
    <row r="405" spans="1:6" x14ac:dyDescent="0.25">
      <c r="A405" s="67" t="s">
        <v>1</v>
      </c>
      <c r="B405" s="67">
        <v>193397</v>
      </c>
      <c r="C405" s="6">
        <v>4588</v>
      </c>
      <c r="D405" s="6">
        <v>1.4</v>
      </c>
      <c r="E405" s="8">
        <v>43277</v>
      </c>
      <c r="F405">
        <f t="shared" si="6"/>
        <v>2018</v>
      </c>
    </row>
    <row r="406" spans="1:6" x14ac:dyDescent="0.25">
      <c r="A406" s="67" t="s">
        <v>1</v>
      </c>
      <c r="B406" s="67">
        <v>194590</v>
      </c>
      <c r="C406" s="6">
        <v>8173.2</v>
      </c>
      <c r="D406" s="6">
        <v>0</v>
      </c>
      <c r="E406" s="8">
        <v>43280</v>
      </c>
      <c r="F406">
        <f t="shared" si="6"/>
        <v>2018</v>
      </c>
    </row>
    <row r="407" spans="1:6" x14ac:dyDescent="0.25">
      <c r="A407" s="67" t="s">
        <v>1</v>
      </c>
      <c r="B407" s="67">
        <v>194590</v>
      </c>
      <c r="C407" s="6">
        <v>85327</v>
      </c>
      <c r="D407" s="6">
        <v>16.8</v>
      </c>
      <c r="E407" s="8">
        <v>43280</v>
      </c>
      <c r="F407">
        <f t="shared" si="6"/>
        <v>2018</v>
      </c>
    </row>
    <row r="408" spans="1:6" x14ac:dyDescent="0.25">
      <c r="A408" s="67" t="s">
        <v>1</v>
      </c>
      <c r="B408" s="67">
        <v>177588</v>
      </c>
      <c r="C408" s="6">
        <v>192.36</v>
      </c>
      <c r="D408" s="6">
        <v>4.9200000000000001E-2</v>
      </c>
      <c r="E408" s="8">
        <v>43056</v>
      </c>
      <c r="F408">
        <f t="shared" si="6"/>
        <v>2017</v>
      </c>
    </row>
    <row r="409" spans="1:6" x14ac:dyDescent="0.25">
      <c r="A409" s="67" t="s">
        <v>1</v>
      </c>
      <c r="B409" s="67">
        <v>177588</v>
      </c>
      <c r="C409" s="6">
        <v>337.92</v>
      </c>
      <c r="D409" s="6">
        <v>8.6400000000000005E-2</v>
      </c>
      <c r="E409" s="8">
        <v>43056</v>
      </c>
      <c r="F409">
        <f t="shared" si="6"/>
        <v>2017</v>
      </c>
    </row>
    <row r="410" spans="1:6" x14ac:dyDescent="0.25">
      <c r="A410" s="67" t="s">
        <v>1</v>
      </c>
      <c r="B410" s="67">
        <v>177588</v>
      </c>
      <c r="C410" s="6">
        <v>1561.96</v>
      </c>
      <c r="D410" s="6">
        <v>0.34</v>
      </c>
      <c r="E410" s="8">
        <v>43056</v>
      </c>
      <c r="F410">
        <f t="shared" si="6"/>
        <v>2017</v>
      </c>
    </row>
    <row r="411" spans="1:6" x14ac:dyDescent="0.25">
      <c r="A411" s="67" t="s">
        <v>1</v>
      </c>
      <c r="B411" s="67">
        <v>177588</v>
      </c>
      <c r="C411" s="6">
        <v>639</v>
      </c>
      <c r="D411" s="6">
        <v>0</v>
      </c>
      <c r="E411" s="8">
        <v>43056</v>
      </c>
      <c r="F411">
        <f t="shared" si="6"/>
        <v>2017</v>
      </c>
    </row>
    <row r="412" spans="1:6" x14ac:dyDescent="0.25">
      <c r="A412" s="67" t="s">
        <v>1</v>
      </c>
      <c r="B412" s="67">
        <v>177588</v>
      </c>
      <c r="C412" s="6">
        <v>1577</v>
      </c>
      <c r="D412" s="6">
        <v>0</v>
      </c>
      <c r="E412" s="8">
        <v>43056</v>
      </c>
      <c r="F412">
        <f t="shared" si="6"/>
        <v>2017</v>
      </c>
    </row>
    <row r="413" spans="1:6" x14ac:dyDescent="0.25">
      <c r="A413" s="67" t="s">
        <v>1</v>
      </c>
      <c r="B413" s="67">
        <v>177588</v>
      </c>
      <c r="C413" s="6">
        <v>38522</v>
      </c>
      <c r="D413" s="6">
        <v>8.7550000000000008</v>
      </c>
      <c r="E413" s="8">
        <v>43056</v>
      </c>
      <c r="F413">
        <f t="shared" si="6"/>
        <v>2017</v>
      </c>
    </row>
    <row r="414" spans="1:6" x14ac:dyDescent="0.25">
      <c r="A414" s="67" t="s">
        <v>1</v>
      </c>
      <c r="B414" s="67">
        <v>177588</v>
      </c>
      <c r="C414" s="6">
        <v>173637</v>
      </c>
      <c r="D414" s="6">
        <v>19.821000000000002</v>
      </c>
      <c r="E414" s="8">
        <v>43056</v>
      </c>
      <c r="F414">
        <f t="shared" si="6"/>
        <v>2017</v>
      </c>
    </row>
    <row r="415" spans="1:6" x14ac:dyDescent="0.25">
      <c r="A415" s="67" t="s">
        <v>1</v>
      </c>
      <c r="B415" s="67">
        <v>179601</v>
      </c>
      <c r="C415" s="6">
        <v>1003.3296</v>
      </c>
      <c r="D415" s="6">
        <v>0.21840000000000001</v>
      </c>
      <c r="E415" s="8">
        <v>43004</v>
      </c>
      <c r="F415">
        <f t="shared" si="6"/>
        <v>2017</v>
      </c>
    </row>
    <row r="416" spans="1:6" x14ac:dyDescent="0.25">
      <c r="A416" s="67" t="s">
        <v>1</v>
      </c>
      <c r="B416" s="67">
        <v>176171</v>
      </c>
      <c r="C416" s="6">
        <v>1592.36</v>
      </c>
      <c r="D416" s="6">
        <v>0.26240000000000002</v>
      </c>
      <c r="E416" s="8">
        <v>42866</v>
      </c>
      <c r="F416">
        <f t="shared" si="6"/>
        <v>2017</v>
      </c>
    </row>
    <row r="417" spans="1:6" x14ac:dyDescent="0.25">
      <c r="A417" s="67" t="s">
        <v>1</v>
      </c>
      <c r="B417" s="67">
        <v>176171</v>
      </c>
      <c r="C417" s="6">
        <v>2269.4360000000001</v>
      </c>
      <c r="D417" s="6">
        <v>0.49399999999999999</v>
      </c>
      <c r="E417" s="8">
        <v>42866</v>
      </c>
      <c r="F417">
        <f t="shared" si="6"/>
        <v>2017</v>
      </c>
    </row>
    <row r="418" spans="1:6" x14ac:dyDescent="0.25">
      <c r="A418" s="67" t="s">
        <v>1</v>
      </c>
      <c r="B418" s="67">
        <v>175792</v>
      </c>
      <c r="C418" s="6">
        <v>137.82</v>
      </c>
      <c r="D418" s="6">
        <v>0.03</v>
      </c>
      <c r="E418" s="8">
        <v>42864</v>
      </c>
      <c r="F418">
        <f t="shared" si="6"/>
        <v>2017</v>
      </c>
    </row>
    <row r="419" spans="1:6" x14ac:dyDescent="0.25">
      <c r="A419" s="67" t="s">
        <v>1</v>
      </c>
      <c r="B419" s="67">
        <v>175792</v>
      </c>
      <c r="C419" s="6">
        <v>238.88800000000001</v>
      </c>
      <c r="D419" s="6">
        <v>5.1999999999999998E-2</v>
      </c>
      <c r="E419" s="8">
        <v>42864</v>
      </c>
      <c r="F419">
        <f t="shared" si="6"/>
        <v>2017</v>
      </c>
    </row>
    <row r="420" spans="1:6" x14ac:dyDescent="0.25">
      <c r="A420" s="67" t="s">
        <v>1</v>
      </c>
      <c r="B420" s="67">
        <v>175792</v>
      </c>
      <c r="C420" s="6">
        <v>457.58699999999999</v>
      </c>
      <c r="D420" s="6">
        <v>0.11700000000000001</v>
      </c>
      <c r="E420" s="8">
        <v>42864</v>
      </c>
      <c r="F420">
        <f t="shared" si="6"/>
        <v>2017</v>
      </c>
    </row>
    <row r="421" spans="1:6" x14ac:dyDescent="0.25">
      <c r="A421" s="67" t="s">
        <v>1</v>
      </c>
      <c r="B421" s="67">
        <v>175792</v>
      </c>
      <c r="C421" s="6">
        <v>644.99760000000003</v>
      </c>
      <c r="D421" s="6">
        <v>0.1404</v>
      </c>
      <c r="E421" s="8">
        <v>42864</v>
      </c>
      <c r="F421">
        <f t="shared" si="6"/>
        <v>2017</v>
      </c>
    </row>
    <row r="422" spans="1:6" x14ac:dyDescent="0.25">
      <c r="A422" s="67" t="s">
        <v>1</v>
      </c>
      <c r="B422" s="67">
        <v>175792</v>
      </c>
      <c r="C422" s="6">
        <v>1791.405</v>
      </c>
      <c r="D422" s="6">
        <v>0.29520000000000002</v>
      </c>
      <c r="E422" s="8">
        <v>42864</v>
      </c>
      <c r="F422">
        <f t="shared" si="6"/>
        <v>2017</v>
      </c>
    </row>
    <row r="423" spans="1:6" x14ac:dyDescent="0.25">
      <c r="A423" s="67" t="s">
        <v>1</v>
      </c>
      <c r="B423" s="67">
        <v>175792</v>
      </c>
      <c r="C423" s="6">
        <v>1433.328</v>
      </c>
      <c r="D423" s="6">
        <v>0.312</v>
      </c>
      <c r="E423" s="8">
        <v>42864</v>
      </c>
      <c r="F423">
        <f t="shared" si="6"/>
        <v>2017</v>
      </c>
    </row>
    <row r="424" spans="1:6" x14ac:dyDescent="0.25">
      <c r="A424" s="67" t="s">
        <v>1</v>
      </c>
      <c r="B424" s="67">
        <v>174909</v>
      </c>
      <c r="C424" s="6">
        <v>21533</v>
      </c>
      <c r="D424" s="6">
        <v>0</v>
      </c>
      <c r="E424" s="8">
        <v>43091</v>
      </c>
      <c r="F424">
        <f t="shared" si="6"/>
        <v>2017</v>
      </c>
    </row>
    <row r="425" spans="1:6" x14ac:dyDescent="0.25">
      <c r="A425" s="67" t="s">
        <v>1</v>
      </c>
      <c r="B425" s="67">
        <v>180382</v>
      </c>
      <c r="C425" s="6">
        <v>45.94</v>
      </c>
      <c r="D425" s="6">
        <v>0.01</v>
      </c>
      <c r="E425" s="8">
        <v>42983</v>
      </c>
      <c r="F425">
        <f t="shared" si="6"/>
        <v>2017</v>
      </c>
    </row>
    <row r="426" spans="1:6" x14ac:dyDescent="0.25">
      <c r="A426" s="67" t="s">
        <v>1</v>
      </c>
      <c r="B426" s="67">
        <v>180382</v>
      </c>
      <c r="C426" s="6">
        <v>286.66559999999998</v>
      </c>
      <c r="D426" s="6">
        <v>6.2399999999999997E-2</v>
      </c>
      <c r="E426" s="8">
        <v>42983</v>
      </c>
      <c r="F426">
        <f t="shared" si="6"/>
        <v>2017</v>
      </c>
    </row>
    <row r="427" spans="1:6" x14ac:dyDescent="0.25">
      <c r="A427" s="67" t="s">
        <v>1</v>
      </c>
      <c r="B427" s="67">
        <v>180382</v>
      </c>
      <c r="C427" s="6">
        <v>429.9984</v>
      </c>
      <c r="D427" s="6">
        <v>9.3600000000000003E-2</v>
      </c>
      <c r="E427" s="8">
        <v>42983</v>
      </c>
      <c r="F427">
        <f t="shared" si="6"/>
        <v>2017</v>
      </c>
    </row>
    <row r="428" spans="1:6" x14ac:dyDescent="0.25">
      <c r="A428" s="67" t="s">
        <v>1</v>
      </c>
      <c r="B428" s="67">
        <v>180382</v>
      </c>
      <c r="C428" s="6">
        <v>443.52</v>
      </c>
      <c r="D428" s="6">
        <v>0.1134</v>
      </c>
      <c r="E428" s="8">
        <v>42983</v>
      </c>
      <c r="F428">
        <f t="shared" si="6"/>
        <v>2017</v>
      </c>
    </row>
    <row r="429" spans="1:6" x14ac:dyDescent="0.25">
      <c r="A429" s="67" t="s">
        <v>1</v>
      </c>
      <c r="B429" s="67">
        <v>180382</v>
      </c>
      <c r="C429" s="6">
        <v>3781.855</v>
      </c>
      <c r="D429" s="6">
        <v>0.62319999999999998</v>
      </c>
      <c r="E429" s="8">
        <v>42983</v>
      </c>
      <c r="F429">
        <f t="shared" si="6"/>
        <v>2017</v>
      </c>
    </row>
    <row r="430" spans="1:6" x14ac:dyDescent="0.25">
      <c r="A430" s="67" t="s">
        <v>1</v>
      </c>
      <c r="B430" s="67">
        <v>180382</v>
      </c>
      <c r="C430" s="6">
        <v>3702.7640000000001</v>
      </c>
      <c r="D430" s="6">
        <v>0.80600000000000005</v>
      </c>
      <c r="E430" s="8">
        <v>42983</v>
      </c>
      <c r="F430">
        <f t="shared" si="6"/>
        <v>2017</v>
      </c>
    </row>
    <row r="431" spans="1:6" x14ac:dyDescent="0.25">
      <c r="A431" s="67" t="s">
        <v>1</v>
      </c>
      <c r="B431" s="67">
        <v>180382</v>
      </c>
      <c r="C431" s="6">
        <v>4145.66</v>
      </c>
      <c r="D431" s="6">
        <v>1.06</v>
      </c>
      <c r="E431" s="8">
        <v>42983</v>
      </c>
      <c r="F431">
        <f t="shared" si="6"/>
        <v>2017</v>
      </c>
    </row>
    <row r="432" spans="1:6" x14ac:dyDescent="0.25">
      <c r="A432" s="67" t="s">
        <v>1</v>
      </c>
      <c r="B432" s="67">
        <v>175797</v>
      </c>
      <c r="C432" s="6">
        <v>143.33279999999999</v>
      </c>
      <c r="D432" s="6">
        <v>3.1199999999999999E-2</v>
      </c>
      <c r="E432" s="8">
        <v>42873</v>
      </c>
      <c r="F432">
        <f t="shared" si="6"/>
        <v>2017</v>
      </c>
    </row>
    <row r="433" spans="1:6" x14ac:dyDescent="0.25">
      <c r="A433" s="67" t="s">
        <v>1</v>
      </c>
      <c r="B433" s="67">
        <v>175797</v>
      </c>
      <c r="C433" s="6">
        <v>214.9992</v>
      </c>
      <c r="D433" s="6">
        <v>4.6800000000000001E-2</v>
      </c>
      <c r="E433" s="8">
        <v>42873</v>
      </c>
      <c r="F433">
        <f t="shared" si="6"/>
        <v>2017</v>
      </c>
    </row>
    <row r="434" spans="1:6" x14ac:dyDescent="0.25">
      <c r="A434" s="67" t="s">
        <v>1</v>
      </c>
      <c r="B434" s="67">
        <v>175797</v>
      </c>
      <c r="C434" s="6">
        <v>1393.3150000000001</v>
      </c>
      <c r="D434" s="6">
        <v>0.2296</v>
      </c>
      <c r="E434" s="8">
        <v>42873</v>
      </c>
      <c r="F434">
        <f t="shared" si="6"/>
        <v>2017</v>
      </c>
    </row>
    <row r="435" spans="1:6" x14ac:dyDescent="0.25">
      <c r="A435" s="67" t="s">
        <v>1</v>
      </c>
      <c r="B435" s="67">
        <v>175797</v>
      </c>
      <c r="C435" s="6">
        <v>1433.328</v>
      </c>
      <c r="D435" s="6">
        <v>0.312</v>
      </c>
      <c r="E435" s="8">
        <v>42873</v>
      </c>
      <c r="F435">
        <f t="shared" si="6"/>
        <v>2017</v>
      </c>
    </row>
    <row r="436" spans="1:6" x14ac:dyDescent="0.25">
      <c r="A436" s="67" t="s">
        <v>1</v>
      </c>
      <c r="B436" s="67">
        <v>176293</v>
      </c>
      <c r="C436" s="6">
        <v>21.12</v>
      </c>
      <c r="D436" s="6">
        <v>5.4000000000000003E-3</v>
      </c>
      <c r="E436" s="8">
        <v>42891</v>
      </c>
      <c r="F436">
        <f t="shared" si="6"/>
        <v>2017</v>
      </c>
    </row>
    <row r="437" spans="1:6" x14ac:dyDescent="0.25">
      <c r="A437" s="67" t="s">
        <v>1</v>
      </c>
      <c r="B437" s="67">
        <v>176293</v>
      </c>
      <c r="C437" s="6">
        <v>214.9992</v>
      </c>
      <c r="D437" s="6">
        <v>4.6800000000000001E-2</v>
      </c>
      <c r="E437" s="8">
        <v>42891</v>
      </c>
      <c r="F437">
        <f t="shared" si="6"/>
        <v>2017</v>
      </c>
    </row>
    <row r="438" spans="1:6" x14ac:dyDescent="0.25">
      <c r="A438" s="67" t="s">
        <v>1</v>
      </c>
      <c r="B438" s="67">
        <v>176293</v>
      </c>
      <c r="C438" s="6">
        <v>275.64</v>
      </c>
      <c r="D438" s="6">
        <v>0.06</v>
      </c>
      <c r="E438" s="8">
        <v>42891</v>
      </c>
      <c r="F438">
        <f t="shared" si="6"/>
        <v>2017</v>
      </c>
    </row>
    <row r="439" spans="1:6" x14ac:dyDescent="0.25">
      <c r="A439" s="67" t="s">
        <v>1</v>
      </c>
      <c r="B439" s="67">
        <v>176293</v>
      </c>
      <c r="C439" s="6">
        <v>955.55200000000002</v>
      </c>
      <c r="D439" s="6">
        <v>0.20799999999999999</v>
      </c>
      <c r="E439" s="8">
        <v>42891</v>
      </c>
      <c r="F439">
        <f t="shared" si="6"/>
        <v>2017</v>
      </c>
    </row>
    <row r="440" spans="1:6" x14ac:dyDescent="0.25">
      <c r="A440" s="67" t="s">
        <v>1</v>
      </c>
      <c r="B440" s="67">
        <v>176293</v>
      </c>
      <c r="C440" s="6">
        <v>1167.5999999999999</v>
      </c>
      <c r="D440" s="6">
        <v>0</v>
      </c>
      <c r="E440" s="8">
        <v>42891</v>
      </c>
      <c r="F440">
        <f t="shared" si="6"/>
        <v>2017</v>
      </c>
    </row>
    <row r="441" spans="1:6" x14ac:dyDescent="0.25">
      <c r="A441" s="67" t="s">
        <v>1</v>
      </c>
      <c r="B441" s="67">
        <v>176293</v>
      </c>
      <c r="C441" s="6">
        <v>4200</v>
      </c>
      <c r="D441" s="6">
        <v>0</v>
      </c>
      <c r="E441" s="8">
        <v>42891</v>
      </c>
      <c r="F441">
        <f t="shared" si="6"/>
        <v>2017</v>
      </c>
    </row>
    <row r="442" spans="1:6" x14ac:dyDescent="0.25">
      <c r="A442" s="67" t="s">
        <v>1</v>
      </c>
      <c r="B442" s="67">
        <v>169281</v>
      </c>
      <c r="C442" s="6">
        <v>71724</v>
      </c>
      <c r="D442" s="6">
        <v>11.2</v>
      </c>
      <c r="E442" s="8">
        <v>42732</v>
      </c>
      <c r="F442">
        <f t="shared" si="6"/>
        <v>2016</v>
      </c>
    </row>
    <row r="443" spans="1:6" x14ac:dyDescent="0.25">
      <c r="A443" s="67" t="s">
        <v>1</v>
      </c>
      <c r="B443" s="67">
        <v>196841</v>
      </c>
      <c r="C443" s="6">
        <v>28354.75</v>
      </c>
      <c r="D443" s="6">
        <v>7.25</v>
      </c>
      <c r="E443" s="8">
        <v>43312</v>
      </c>
      <c r="F443">
        <f t="shared" si="6"/>
        <v>2018</v>
      </c>
    </row>
    <row r="444" spans="1:6" x14ac:dyDescent="0.25">
      <c r="A444" s="67" t="s">
        <v>1</v>
      </c>
      <c r="B444" s="67">
        <v>195143</v>
      </c>
      <c r="C444" s="6">
        <v>34025.699999999997</v>
      </c>
      <c r="D444" s="6">
        <v>8.6999999999999993</v>
      </c>
      <c r="E444" s="8">
        <v>43280</v>
      </c>
      <c r="F444">
        <f t="shared" si="6"/>
        <v>2018</v>
      </c>
    </row>
    <row r="445" spans="1:6" x14ac:dyDescent="0.25">
      <c r="A445" s="67" t="s">
        <v>1</v>
      </c>
      <c r="B445" s="67">
        <v>184600</v>
      </c>
      <c r="C445" s="6">
        <v>101902</v>
      </c>
      <c r="D445" s="6">
        <v>11.6</v>
      </c>
      <c r="E445" s="8">
        <v>43171</v>
      </c>
      <c r="F445">
        <f t="shared" si="6"/>
        <v>2018</v>
      </c>
    </row>
    <row r="446" spans="1:6" x14ac:dyDescent="0.25">
      <c r="A446" s="67" t="s">
        <v>1</v>
      </c>
      <c r="B446" s="67">
        <v>185957</v>
      </c>
      <c r="C446" s="6">
        <v>179422</v>
      </c>
      <c r="D446" s="6">
        <v>20.5</v>
      </c>
      <c r="E446" s="8">
        <v>43171</v>
      </c>
      <c r="F446">
        <f t="shared" si="6"/>
        <v>2018</v>
      </c>
    </row>
    <row r="447" spans="1:6" x14ac:dyDescent="0.25">
      <c r="A447" s="67" t="s">
        <v>1</v>
      </c>
      <c r="B447" s="67">
        <v>186310</v>
      </c>
      <c r="C447" s="6">
        <v>42831</v>
      </c>
      <c r="D447" s="6">
        <v>3.2</v>
      </c>
      <c r="E447" s="8">
        <v>43137</v>
      </c>
      <c r="F447">
        <f t="shared" si="6"/>
        <v>2018</v>
      </c>
    </row>
    <row r="448" spans="1:6" x14ac:dyDescent="0.25">
      <c r="A448" s="67" t="s">
        <v>1</v>
      </c>
      <c r="B448" s="67">
        <v>188333</v>
      </c>
      <c r="C448" s="6">
        <v>3215.8</v>
      </c>
      <c r="D448" s="6">
        <v>0.7</v>
      </c>
      <c r="E448" s="8">
        <v>43124</v>
      </c>
      <c r="F448">
        <f t="shared" si="6"/>
        <v>2018</v>
      </c>
    </row>
    <row r="449" spans="1:6" x14ac:dyDescent="0.25">
      <c r="A449" s="67" t="s">
        <v>1</v>
      </c>
      <c r="B449" s="67">
        <v>184536</v>
      </c>
      <c r="C449" s="6">
        <v>118525.2</v>
      </c>
      <c r="D449" s="6">
        <v>25.8</v>
      </c>
      <c r="E449" s="8">
        <v>43194</v>
      </c>
      <c r="F449">
        <f t="shared" si="6"/>
        <v>2018</v>
      </c>
    </row>
    <row r="450" spans="1:6" x14ac:dyDescent="0.25">
      <c r="A450" s="67" t="s">
        <v>1</v>
      </c>
      <c r="B450" s="67">
        <v>193285</v>
      </c>
      <c r="C450" s="6">
        <v>27508</v>
      </c>
      <c r="D450" s="6">
        <v>0</v>
      </c>
      <c r="E450" s="8">
        <v>43293</v>
      </c>
      <c r="F450">
        <f t="shared" si="6"/>
        <v>2018</v>
      </c>
    </row>
    <row r="451" spans="1:6" x14ac:dyDescent="0.25">
      <c r="A451" s="67" t="s">
        <v>1</v>
      </c>
      <c r="B451" s="67">
        <v>177472</v>
      </c>
      <c r="C451" s="6">
        <v>9739.2800000000007</v>
      </c>
      <c r="D451" s="6">
        <v>2.12</v>
      </c>
      <c r="E451" s="8">
        <v>43210</v>
      </c>
      <c r="F451">
        <f t="shared" ref="F451:F514" si="7">YEAR(E451)</f>
        <v>2018</v>
      </c>
    </row>
    <row r="452" spans="1:6" x14ac:dyDescent="0.25">
      <c r="A452" s="67" t="s">
        <v>1</v>
      </c>
      <c r="B452" s="67">
        <v>177472</v>
      </c>
      <c r="C452" s="6">
        <v>21810</v>
      </c>
      <c r="D452" s="6">
        <v>4.5999999999999996</v>
      </c>
      <c r="E452" s="8">
        <v>43210</v>
      </c>
      <c r="F452">
        <f t="shared" si="7"/>
        <v>2018</v>
      </c>
    </row>
    <row r="453" spans="1:6" x14ac:dyDescent="0.25">
      <c r="A453" s="67" t="s">
        <v>1</v>
      </c>
      <c r="B453" s="67">
        <v>189538</v>
      </c>
      <c r="C453" s="6">
        <v>9232.65</v>
      </c>
      <c r="D453" s="6">
        <v>0</v>
      </c>
      <c r="E453" s="8">
        <v>43271</v>
      </c>
      <c r="F453">
        <f t="shared" si="7"/>
        <v>2018</v>
      </c>
    </row>
    <row r="454" spans="1:6" x14ac:dyDescent="0.25">
      <c r="A454" s="67" t="s">
        <v>1</v>
      </c>
      <c r="B454" s="67">
        <v>185673</v>
      </c>
      <c r="C454" s="6">
        <v>12749</v>
      </c>
      <c r="D454" s="6">
        <v>0</v>
      </c>
      <c r="E454" s="8">
        <v>43166</v>
      </c>
      <c r="F454">
        <f t="shared" si="7"/>
        <v>2018</v>
      </c>
    </row>
    <row r="455" spans="1:6" x14ac:dyDescent="0.25">
      <c r="A455" s="67" t="s">
        <v>1</v>
      </c>
      <c r="B455" s="67">
        <v>185673</v>
      </c>
      <c r="C455" s="6">
        <v>17485</v>
      </c>
      <c r="D455" s="6">
        <v>2</v>
      </c>
      <c r="E455" s="8">
        <v>43166</v>
      </c>
      <c r="F455">
        <f t="shared" si="7"/>
        <v>2018</v>
      </c>
    </row>
    <row r="456" spans="1:6" x14ac:dyDescent="0.25">
      <c r="A456" s="67" t="s">
        <v>1</v>
      </c>
      <c r="B456" s="67">
        <v>185673</v>
      </c>
      <c r="C456" s="6">
        <v>1638</v>
      </c>
      <c r="D456" s="6">
        <v>0</v>
      </c>
      <c r="E456" s="8">
        <v>43166</v>
      </c>
      <c r="F456">
        <f t="shared" si="7"/>
        <v>2018</v>
      </c>
    </row>
    <row r="457" spans="1:6" x14ac:dyDescent="0.25">
      <c r="A457" s="67" t="s">
        <v>1</v>
      </c>
      <c r="B457" s="67">
        <v>185673</v>
      </c>
      <c r="C457" s="6">
        <v>3502.8</v>
      </c>
      <c r="D457" s="6">
        <v>0</v>
      </c>
      <c r="E457" s="8">
        <v>43166</v>
      </c>
      <c r="F457">
        <f t="shared" si="7"/>
        <v>2018</v>
      </c>
    </row>
    <row r="458" spans="1:6" x14ac:dyDescent="0.25">
      <c r="A458" s="67" t="s">
        <v>1</v>
      </c>
      <c r="B458" s="67">
        <v>185673</v>
      </c>
      <c r="C458" s="6">
        <v>716.66399999999999</v>
      </c>
      <c r="D458" s="6">
        <v>0.156</v>
      </c>
      <c r="E458" s="8">
        <v>43166</v>
      </c>
      <c r="F458">
        <f t="shared" si="7"/>
        <v>2018</v>
      </c>
    </row>
    <row r="459" spans="1:6" x14ac:dyDescent="0.25">
      <c r="A459" s="67" t="s">
        <v>1</v>
      </c>
      <c r="B459" s="67">
        <v>185673</v>
      </c>
      <c r="C459" s="6">
        <v>673.26</v>
      </c>
      <c r="D459" s="6">
        <v>0.17219999999999999</v>
      </c>
      <c r="E459" s="8">
        <v>43166</v>
      </c>
      <c r="F459">
        <f t="shared" si="7"/>
        <v>2018</v>
      </c>
    </row>
    <row r="460" spans="1:6" x14ac:dyDescent="0.25">
      <c r="A460" s="67" t="s">
        <v>1</v>
      </c>
      <c r="B460" s="67">
        <v>185673</v>
      </c>
      <c r="C460" s="6">
        <v>1024.9213999999999</v>
      </c>
      <c r="D460" s="6">
        <v>0.22309999999999999</v>
      </c>
      <c r="E460" s="8">
        <v>43166</v>
      </c>
      <c r="F460">
        <f t="shared" si="7"/>
        <v>2018</v>
      </c>
    </row>
    <row r="461" spans="1:6" x14ac:dyDescent="0.25">
      <c r="A461" s="67" t="s">
        <v>1</v>
      </c>
      <c r="B461" s="67">
        <v>185673</v>
      </c>
      <c r="C461" s="6">
        <v>10428.379999999999</v>
      </c>
      <c r="D461" s="6">
        <v>2.27</v>
      </c>
      <c r="E461" s="8">
        <v>43166</v>
      </c>
      <c r="F461">
        <f t="shared" si="7"/>
        <v>2018</v>
      </c>
    </row>
    <row r="462" spans="1:6" x14ac:dyDescent="0.25">
      <c r="A462" s="67" t="s">
        <v>1</v>
      </c>
      <c r="B462" s="67">
        <v>192526</v>
      </c>
      <c r="C462" s="6">
        <v>1214</v>
      </c>
      <c r="D462" s="6">
        <v>0.2</v>
      </c>
      <c r="E462" s="8">
        <v>43213</v>
      </c>
      <c r="F462">
        <f t="shared" si="7"/>
        <v>2018</v>
      </c>
    </row>
    <row r="463" spans="1:6" x14ac:dyDescent="0.25">
      <c r="A463" s="67" t="s">
        <v>1</v>
      </c>
      <c r="B463" s="67">
        <v>192526</v>
      </c>
      <c r="C463" s="6">
        <v>2687.49</v>
      </c>
      <c r="D463" s="6">
        <v>0.58499999999999996</v>
      </c>
      <c r="E463" s="8">
        <v>43213</v>
      </c>
      <c r="F463">
        <f t="shared" si="7"/>
        <v>2018</v>
      </c>
    </row>
    <row r="464" spans="1:6" x14ac:dyDescent="0.25">
      <c r="A464" s="67" t="s">
        <v>1</v>
      </c>
      <c r="B464" s="67">
        <v>192526</v>
      </c>
      <c r="C464" s="6">
        <v>9402.4320000000007</v>
      </c>
      <c r="D464" s="6">
        <v>2.496</v>
      </c>
      <c r="E464" s="8">
        <v>43213</v>
      </c>
      <c r="F464">
        <f t="shared" si="7"/>
        <v>2018</v>
      </c>
    </row>
    <row r="465" spans="1:6" x14ac:dyDescent="0.25">
      <c r="A465" s="67" t="s">
        <v>1</v>
      </c>
      <c r="B465" s="67">
        <v>183457</v>
      </c>
      <c r="C465" s="6">
        <v>1218</v>
      </c>
      <c r="D465" s="6">
        <v>0</v>
      </c>
      <c r="E465" s="8">
        <v>43178</v>
      </c>
      <c r="F465">
        <f t="shared" si="7"/>
        <v>2018</v>
      </c>
    </row>
    <row r="466" spans="1:6" x14ac:dyDescent="0.25">
      <c r="A466" s="67" t="s">
        <v>1</v>
      </c>
      <c r="B466" s="67">
        <v>183457</v>
      </c>
      <c r="C466" s="6">
        <v>3502.8</v>
      </c>
      <c r="D466" s="6">
        <v>0</v>
      </c>
      <c r="E466" s="8">
        <v>43178</v>
      </c>
      <c r="F466">
        <f t="shared" si="7"/>
        <v>2018</v>
      </c>
    </row>
    <row r="467" spans="1:6" x14ac:dyDescent="0.25">
      <c r="A467" s="67" t="s">
        <v>1</v>
      </c>
      <c r="B467" s="67">
        <v>183457</v>
      </c>
      <c r="C467" s="6">
        <v>10920</v>
      </c>
      <c r="D467" s="6">
        <v>0</v>
      </c>
      <c r="E467" s="8">
        <v>43178</v>
      </c>
      <c r="F467">
        <f t="shared" si="7"/>
        <v>2018</v>
      </c>
    </row>
    <row r="468" spans="1:6" x14ac:dyDescent="0.25">
      <c r="A468" s="67" t="s">
        <v>1</v>
      </c>
      <c r="B468" s="67">
        <v>183457</v>
      </c>
      <c r="C468" s="6">
        <v>133234</v>
      </c>
      <c r="D468" s="6">
        <v>22</v>
      </c>
      <c r="E468" s="8">
        <v>43178</v>
      </c>
      <c r="F468">
        <f t="shared" si="7"/>
        <v>2018</v>
      </c>
    </row>
    <row r="469" spans="1:6" x14ac:dyDescent="0.25">
      <c r="A469" s="67" t="s">
        <v>1</v>
      </c>
      <c r="B469" s="67">
        <v>163572</v>
      </c>
      <c r="C469" s="6">
        <v>428.01</v>
      </c>
      <c r="D469" s="6">
        <v>0.16500000000000001</v>
      </c>
      <c r="E469" s="8">
        <v>43040</v>
      </c>
      <c r="F469">
        <f t="shared" si="7"/>
        <v>2017</v>
      </c>
    </row>
    <row r="470" spans="1:6" x14ac:dyDescent="0.25">
      <c r="A470" s="67" t="s">
        <v>1</v>
      </c>
      <c r="B470" s="67">
        <v>163572</v>
      </c>
      <c r="C470" s="6">
        <v>7743.84</v>
      </c>
      <c r="D470" s="6">
        <v>0.88400000000000001</v>
      </c>
      <c r="E470" s="8">
        <v>43040</v>
      </c>
      <c r="F470">
        <f t="shared" si="7"/>
        <v>2017</v>
      </c>
    </row>
    <row r="471" spans="1:6" x14ac:dyDescent="0.25">
      <c r="A471" s="67" t="s">
        <v>1</v>
      </c>
      <c r="B471" s="67">
        <v>163572</v>
      </c>
      <c r="C471" s="6">
        <v>6536.88</v>
      </c>
      <c r="D471" s="6">
        <v>2.52</v>
      </c>
      <c r="E471" s="8">
        <v>43040</v>
      </c>
      <c r="F471">
        <f t="shared" si="7"/>
        <v>2017</v>
      </c>
    </row>
    <row r="472" spans="1:6" x14ac:dyDescent="0.25">
      <c r="A472" s="67" t="s">
        <v>1</v>
      </c>
      <c r="B472" s="67">
        <v>163572</v>
      </c>
      <c r="C472" s="6">
        <v>9964</v>
      </c>
      <c r="D472" s="6">
        <v>3.76</v>
      </c>
      <c r="E472" s="8">
        <v>43040</v>
      </c>
      <c r="F472">
        <f t="shared" si="7"/>
        <v>2017</v>
      </c>
    </row>
    <row r="473" spans="1:6" x14ac:dyDescent="0.25">
      <c r="A473" s="67" t="s">
        <v>1</v>
      </c>
      <c r="B473" s="67">
        <v>163572</v>
      </c>
      <c r="C473" s="6">
        <v>819</v>
      </c>
      <c r="D473" s="6">
        <v>0</v>
      </c>
      <c r="E473" s="8">
        <v>43040</v>
      </c>
      <c r="F473">
        <f t="shared" si="7"/>
        <v>2017</v>
      </c>
    </row>
    <row r="474" spans="1:6" x14ac:dyDescent="0.25">
      <c r="A474" s="67" t="s">
        <v>1</v>
      </c>
      <c r="B474" s="67">
        <v>163572</v>
      </c>
      <c r="C474" s="6">
        <v>1168</v>
      </c>
      <c r="D474" s="6">
        <v>0</v>
      </c>
      <c r="E474" s="8">
        <v>43040</v>
      </c>
      <c r="F474">
        <f t="shared" si="7"/>
        <v>2017</v>
      </c>
    </row>
    <row r="475" spans="1:6" x14ac:dyDescent="0.25">
      <c r="A475" s="67" t="s">
        <v>1</v>
      </c>
      <c r="B475" s="67">
        <v>186694</v>
      </c>
      <c r="C475" s="6">
        <v>134558.26</v>
      </c>
      <c r="D475" s="6">
        <v>29.29</v>
      </c>
      <c r="E475" s="8">
        <v>43154</v>
      </c>
      <c r="F475">
        <f t="shared" si="7"/>
        <v>2018</v>
      </c>
    </row>
    <row r="476" spans="1:6" x14ac:dyDescent="0.25">
      <c r="A476" s="67" t="s">
        <v>1</v>
      </c>
      <c r="B476" s="67">
        <v>184100</v>
      </c>
      <c r="C476" s="6">
        <v>151418.23999999999</v>
      </c>
      <c r="D476" s="6">
        <v>32.96</v>
      </c>
      <c r="E476" s="8">
        <v>43136</v>
      </c>
      <c r="F476">
        <f t="shared" si="7"/>
        <v>2018</v>
      </c>
    </row>
    <row r="477" spans="1:6" x14ac:dyDescent="0.25">
      <c r="A477" s="67" t="s">
        <v>1</v>
      </c>
      <c r="B477" s="67">
        <v>190884</v>
      </c>
      <c r="C477" s="6">
        <v>1034</v>
      </c>
      <c r="D477" s="6">
        <v>0</v>
      </c>
      <c r="E477" s="8">
        <v>43286</v>
      </c>
      <c r="F477">
        <f t="shared" si="7"/>
        <v>2018</v>
      </c>
    </row>
    <row r="478" spans="1:6" x14ac:dyDescent="0.25">
      <c r="A478" s="67" t="s">
        <v>1</v>
      </c>
      <c r="B478" s="67">
        <v>190884</v>
      </c>
      <c r="C478" s="6">
        <v>30914</v>
      </c>
      <c r="D478" s="6">
        <v>0</v>
      </c>
      <c r="E478" s="8">
        <v>43286</v>
      </c>
      <c r="F478">
        <f t="shared" si="7"/>
        <v>2018</v>
      </c>
    </row>
    <row r="479" spans="1:6" x14ac:dyDescent="0.25">
      <c r="A479" s="67" t="s">
        <v>1</v>
      </c>
      <c r="B479" s="67">
        <v>190884</v>
      </c>
      <c r="C479" s="6">
        <v>9418</v>
      </c>
      <c r="D479" s="6">
        <v>1.1000000000000001</v>
      </c>
      <c r="E479" s="8">
        <v>43286</v>
      </c>
      <c r="F479">
        <f t="shared" si="7"/>
        <v>2018</v>
      </c>
    </row>
    <row r="480" spans="1:6" x14ac:dyDescent="0.25">
      <c r="A480" s="67" t="s">
        <v>1</v>
      </c>
      <c r="B480" s="67">
        <v>190884</v>
      </c>
      <c r="C480" s="6">
        <v>4086.6</v>
      </c>
      <c r="D480" s="6">
        <v>0</v>
      </c>
      <c r="E480" s="8">
        <v>43286</v>
      </c>
      <c r="F480">
        <f t="shared" si="7"/>
        <v>2018</v>
      </c>
    </row>
    <row r="481" spans="1:6" x14ac:dyDescent="0.25">
      <c r="A481" s="67" t="s">
        <v>1</v>
      </c>
      <c r="B481" s="67">
        <v>190884</v>
      </c>
      <c r="C481" s="6">
        <v>8526</v>
      </c>
      <c r="D481" s="6">
        <v>0</v>
      </c>
      <c r="E481" s="8">
        <v>43286</v>
      </c>
      <c r="F481">
        <f t="shared" si="7"/>
        <v>2018</v>
      </c>
    </row>
    <row r="482" spans="1:6" x14ac:dyDescent="0.25">
      <c r="A482" s="67" t="s">
        <v>1</v>
      </c>
      <c r="B482" s="67">
        <v>190884</v>
      </c>
      <c r="C482" s="6">
        <v>384.72</v>
      </c>
      <c r="D482" s="6">
        <v>9.8400000000000001E-2</v>
      </c>
      <c r="E482" s="8">
        <v>43286</v>
      </c>
      <c r="F482">
        <f t="shared" si="7"/>
        <v>2018</v>
      </c>
    </row>
    <row r="483" spans="1:6" x14ac:dyDescent="0.25">
      <c r="A483" s="67" t="s">
        <v>1</v>
      </c>
      <c r="B483" s="67">
        <v>190884</v>
      </c>
      <c r="C483" s="6">
        <v>967.49639999999999</v>
      </c>
      <c r="D483" s="6">
        <v>0.21060000000000001</v>
      </c>
      <c r="E483" s="8">
        <v>43286</v>
      </c>
      <c r="F483">
        <f t="shared" si="7"/>
        <v>2018</v>
      </c>
    </row>
    <row r="484" spans="1:6" x14ac:dyDescent="0.25">
      <c r="A484" s="67" t="s">
        <v>1</v>
      </c>
      <c r="B484" s="67">
        <v>190884</v>
      </c>
      <c r="C484" s="6">
        <v>37946.44</v>
      </c>
      <c r="D484" s="6">
        <v>8.26</v>
      </c>
      <c r="E484" s="8">
        <v>43286</v>
      </c>
      <c r="F484">
        <f t="shared" si="7"/>
        <v>2018</v>
      </c>
    </row>
    <row r="485" spans="1:6" x14ac:dyDescent="0.25">
      <c r="A485" s="67" t="s">
        <v>1</v>
      </c>
      <c r="B485" s="67">
        <v>185223</v>
      </c>
      <c r="C485" s="6">
        <v>7099</v>
      </c>
      <c r="D485" s="6">
        <v>1.8</v>
      </c>
      <c r="E485" s="8">
        <v>43143</v>
      </c>
      <c r="F485">
        <f t="shared" si="7"/>
        <v>2018</v>
      </c>
    </row>
    <row r="486" spans="1:6" x14ac:dyDescent="0.25">
      <c r="A486" s="67" t="s">
        <v>1</v>
      </c>
      <c r="B486" s="67">
        <v>183214</v>
      </c>
      <c r="C486" s="6">
        <v>8037.3</v>
      </c>
      <c r="D486" s="6">
        <v>0</v>
      </c>
      <c r="E486" s="8">
        <v>43039</v>
      </c>
      <c r="F486">
        <f t="shared" si="7"/>
        <v>2017</v>
      </c>
    </row>
    <row r="487" spans="1:6" x14ac:dyDescent="0.25">
      <c r="A487" s="67" t="s">
        <v>1</v>
      </c>
      <c r="B487" s="67">
        <v>195628</v>
      </c>
      <c r="C487" s="6">
        <v>3583</v>
      </c>
      <c r="D487" s="6">
        <v>0.8</v>
      </c>
      <c r="E487" s="8">
        <v>43279</v>
      </c>
      <c r="F487">
        <f t="shared" si="7"/>
        <v>2018</v>
      </c>
    </row>
    <row r="488" spans="1:6" x14ac:dyDescent="0.25">
      <c r="A488" s="67" t="s">
        <v>1</v>
      </c>
      <c r="B488" s="67">
        <v>195628</v>
      </c>
      <c r="C488" s="6">
        <v>152.529</v>
      </c>
      <c r="D488" s="6">
        <v>3.9E-2</v>
      </c>
      <c r="E488" s="8">
        <v>43279</v>
      </c>
      <c r="F488">
        <f t="shared" si="7"/>
        <v>2018</v>
      </c>
    </row>
    <row r="489" spans="1:6" x14ac:dyDescent="0.25">
      <c r="A489" s="67" t="s">
        <v>1</v>
      </c>
      <c r="B489" s="67">
        <v>195628</v>
      </c>
      <c r="C489" s="6">
        <v>367.52</v>
      </c>
      <c r="D489" s="6">
        <v>0.08</v>
      </c>
      <c r="E489" s="8">
        <v>43279</v>
      </c>
      <c r="F489">
        <f t="shared" si="7"/>
        <v>2018</v>
      </c>
    </row>
    <row r="490" spans="1:6" x14ac:dyDescent="0.25">
      <c r="A490" s="67" t="s">
        <v>1</v>
      </c>
      <c r="B490" s="67">
        <v>195628</v>
      </c>
      <c r="C490" s="6">
        <v>1587.866</v>
      </c>
      <c r="D490" s="6">
        <v>0.40600000000000003</v>
      </c>
      <c r="E490" s="8">
        <v>43279</v>
      </c>
      <c r="F490">
        <f t="shared" si="7"/>
        <v>2018</v>
      </c>
    </row>
    <row r="491" spans="1:6" x14ac:dyDescent="0.25">
      <c r="A491" s="67" t="s">
        <v>1</v>
      </c>
      <c r="B491" s="67">
        <v>195628</v>
      </c>
      <c r="C491" s="6">
        <v>4423.3410000000003</v>
      </c>
      <c r="D491" s="6">
        <v>1.131</v>
      </c>
      <c r="E491" s="8">
        <v>43279</v>
      </c>
      <c r="F491">
        <f t="shared" si="7"/>
        <v>2018</v>
      </c>
    </row>
    <row r="492" spans="1:6" x14ac:dyDescent="0.25">
      <c r="A492" s="67" t="s">
        <v>1</v>
      </c>
      <c r="B492" s="67">
        <v>189515</v>
      </c>
      <c r="C492" s="6">
        <v>1680</v>
      </c>
      <c r="D492" s="6">
        <v>0</v>
      </c>
      <c r="E492" s="8">
        <v>43286</v>
      </c>
      <c r="F492">
        <f t="shared" si="7"/>
        <v>2018</v>
      </c>
    </row>
    <row r="493" spans="1:6" x14ac:dyDescent="0.25">
      <c r="A493" s="67" t="s">
        <v>1</v>
      </c>
      <c r="B493" s="67">
        <v>189515</v>
      </c>
      <c r="C493" s="6">
        <v>107.4996</v>
      </c>
      <c r="D493" s="6">
        <v>2.3400000000000001E-2</v>
      </c>
      <c r="E493" s="8">
        <v>43286</v>
      </c>
      <c r="F493">
        <f t="shared" si="7"/>
        <v>2018</v>
      </c>
    </row>
    <row r="494" spans="1:6" x14ac:dyDescent="0.25">
      <c r="A494" s="67" t="s">
        <v>1</v>
      </c>
      <c r="B494" s="67">
        <v>189515</v>
      </c>
      <c r="C494" s="6">
        <v>2487.84</v>
      </c>
      <c r="D494" s="6">
        <v>0.28399999999999997</v>
      </c>
      <c r="E494" s="8">
        <v>43286</v>
      </c>
      <c r="F494">
        <f t="shared" si="7"/>
        <v>2018</v>
      </c>
    </row>
    <row r="495" spans="1:6" x14ac:dyDescent="0.25">
      <c r="A495" s="67" t="s">
        <v>1</v>
      </c>
      <c r="B495" s="67">
        <v>189515</v>
      </c>
      <c r="C495" s="6">
        <v>4443.3167999999996</v>
      </c>
      <c r="D495" s="6">
        <v>0.96719999999999995</v>
      </c>
      <c r="E495" s="8">
        <v>43286</v>
      </c>
      <c r="F495">
        <f t="shared" si="7"/>
        <v>2018</v>
      </c>
    </row>
    <row r="496" spans="1:6" x14ac:dyDescent="0.25">
      <c r="A496" s="67" t="s">
        <v>1</v>
      </c>
      <c r="B496" s="67">
        <v>189515</v>
      </c>
      <c r="C496" s="6">
        <v>16997.8</v>
      </c>
      <c r="D496" s="6">
        <v>3.7</v>
      </c>
      <c r="E496" s="8">
        <v>43286</v>
      </c>
      <c r="F496">
        <f t="shared" si="7"/>
        <v>2018</v>
      </c>
    </row>
    <row r="497" spans="1:6" x14ac:dyDescent="0.25">
      <c r="A497" s="67" t="s">
        <v>1</v>
      </c>
      <c r="B497" s="67">
        <v>172641</v>
      </c>
      <c r="C497" s="6">
        <v>169472.66</v>
      </c>
      <c r="D497" s="6">
        <v>36.89</v>
      </c>
      <c r="E497" s="8">
        <v>43006</v>
      </c>
      <c r="F497">
        <f t="shared" si="7"/>
        <v>2017</v>
      </c>
    </row>
    <row r="498" spans="1:6" x14ac:dyDescent="0.25">
      <c r="A498" s="67" t="s">
        <v>1</v>
      </c>
      <c r="B498" s="67">
        <v>187019</v>
      </c>
      <c r="C498" s="6">
        <v>1345</v>
      </c>
      <c r="D498" s="6">
        <v>1.8</v>
      </c>
      <c r="E498" s="8">
        <v>43080</v>
      </c>
      <c r="F498">
        <f t="shared" si="7"/>
        <v>2017</v>
      </c>
    </row>
    <row r="499" spans="1:6" x14ac:dyDescent="0.25">
      <c r="A499" s="67" t="s">
        <v>1</v>
      </c>
      <c r="B499" s="67">
        <v>194884</v>
      </c>
      <c r="C499" s="6">
        <v>2260.248</v>
      </c>
      <c r="D499" s="6">
        <v>0</v>
      </c>
      <c r="E499" s="8">
        <v>43308</v>
      </c>
      <c r="F499">
        <f t="shared" si="7"/>
        <v>2018</v>
      </c>
    </row>
    <row r="500" spans="1:6" x14ac:dyDescent="0.25">
      <c r="A500" s="67" t="s">
        <v>1</v>
      </c>
      <c r="B500" s="67">
        <v>195706</v>
      </c>
      <c r="C500" s="6">
        <v>20618</v>
      </c>
      <c r="D500" s="6">
        <v>1.63</v>
      </c>
      <c r="E500" s="8">
        <v>43308</v>
      </c>
      <c r="F500">
        <f t="shared" si="7"/>
        <v>2018</v>
      </c>
    </row>
    <row r="501" spans="1:6" x14ac:dyDescent="0.25">
      <c r="A501" s="67" t="s">
        <v>1</v>
      </c>
      <c r="B501" s="67">
        <v>188896</v>
      </c>
      <c r="C501" s="6">
        <v>65742</v>
      </c>
      <c r="D501" s="6">
        <v>8.06</v>
      </c>
      <c r="E501" s="8">
        <v>43264</v>
      </c>
      <c r="F501">
        <f t="shared" si="7"/>
        <v>2018</v>
      </c>
    </row>
    <row r="502" spans="1:6" x14ac:dyDescent="0.25">
      <c r="A502" s="67" t="s">
        <v>1</v>
      </c>
      <c r="B502" s="67">
        <v>185573</v>
      </c>
      <c r="C502" s="6">
        <v>490.1798</v>
      </c>
      <c r="D502" s="6">
        <v>0.1067</v>
      </c>
      <c r="E502" s="8">
        <v>43157</v>
      </c>
      <c r="F502">
        <f t="shared" si="7"/>
        <v>2018</v>
      </c>
    </row>
    <row r="503" spans="1:6" x14ac:dyDescent="0.25">
      <c r="A503" s="67" t="s">
        <v>1</v>
      </c>
      <c r="B503" s="67">
        <v>185573</v>
      </c>
      <c r="C503" s="6">
        <v>434.12099999999998</v>
      </c>
      <c r="D503" s="6">
        <v>0.111</v>
      </c>
      <c r="E503" s="8">
        <v>43157</v>
      </c>
      <c r="F503">
        <f t="shared" si="7"/>
        <v>2018</v>
      </c>
    </row>
    <row r="504" spans="1:6" x14ac:dyDescent="0.25">
      <c r="A504" s="67" t="s">
        <v>1</v>
      </c>
      <c r="B504" s="67">
        <v>185573</v>
      </c>
      <c r="C504" s="6">
        <v>1837.6</v>
      </c>
      <c r="D504" s="6">
        <v>0.4</v>
      </c>
      <c r="E504" s="8">
        <v>43157</v>
      </c>
      <c r="F504">
        <f t="shared" si="7"/>
        <v>2018</v>
      </c>
    </row>
    <row r="505" spans="1:6" x14ac:dyDescent="0.25">
      <c r="A505" s="67" t="s">
        <v>1</v>
      </c>
      <c r="B505" s="67">
        <v>185573</v>
      </c>
      <c r="C505" s="6">
        <v>62323.02</v>
      </c>
      <c r="D505" s="6">
        <v>5.62</v>
      </c>
      <c r="E505" s="8">
        <v>43157</v>
      </c>
      <c r="F505">
        <f t="shared" si="7"/>
        <v>2018</v>
      </c>
    </row>
    <row r="506" spans="1:6" x14ac:dyDescent="0.25">
      <c r="A506" s="67" t="s">
        <v>1</v>
      </c>
      <c r="B506" s="67">
        <v>185573</v>
      </c>
      <c r="C506" s="6">
        <v>1751.4</v>
      </c>
      <c r="D506" s="6">
        <v>0</v>
      </c>
      <c r="E506" s="8">
        <v>43157</v>
      </c>
      <c r="F506">
        <f t="shared" si="7"/>
        <v>2018</v>
      </c>
    </row>
    <row r="507" spans="1:6" x14ac:dyDescent="0.25">
      <c r="A507" s="67" t="s">
        <v>1</v>
      </c>
      <c r="B507" s="67">
        <v>189006</v>
      </c>
      <c r="C507" s="6">
        <v>21235</v>
      </c>
      <c r="D507" s="6">
        <v>7.1</v>
      </c>
      <c r="E507" s="8">
        <v>43251</v>
      </c>
      <c r="F507">
        <f t="shared" si="7"/>
        <v>2018</v>
      </c>
    </row>
    <row r="508" spans="1:6" x14ac:dyDescent="0.25">
      <c r="A508" s="67" t="s">
        <v>1</v>
      </c>
      <c r="B508" s="67">
        <v>194803</v>
      </c>
      <c r="C508" s="6">
        <v>8822.2000000000007</v>
      </c>
      <c r="D508" s="6">
        <v>0</v>
      </c>
      <c r="E508" s="8">
        <v>43308</v>
      </c>
      <c r="F508">
        <f t="shared" si="7"/>
        <v>2018</v>
      </c>
    </row>
    <row r="509" spans="1:6" x14ac:dyDescent="0.25">
      <c r="A509" s="67" t="s">
        <v>1</v>
      </c>
      <c r="B509" s="67">
        <v>193880</v>
      </c>
      <c r="C509" s="6">
        <v>17472</v>
      </c>
      <c r="D509" s="6">
        <v>2</v>
      </c>
      <c r="E509" s="8">
        <v>43259</v>
      </c>
      <c r="F509">
        <f t="shared" si="7"/>
        <v>2018</v>
      </c>
    </row>
    <row r="510" spans="1:6" x14ac:dyDescent="0.25">
      <c r="A510" s="67" t="s">
        <v>1</v>
      </c>
      <c r="B510" s="67">
        <v>190825</v>
      </c>
      <c r="C510" s="6">
        <v>8219.5848000000005</v>
      </c>
      <c r="D510" s="6">
        <v>1.7891999999999999</v>
      </c>
      <c r="E510" s="8">
        <v>43220</v>
      </c>
      <c r="F510">
        <f t="shared" si="7"/>
        <v>2018</v>
      </c>
    </row>
    <row r="511" spans="1:6" x14ac:dyDescent="0.25">
      <c r="A511" s="67" t="s">
        <v>1</v>
      </c>
      <c r="B511" s="67">
        <v>190825</v>
      </c>
      <c r="C511" s="6">
        <v>32331</v>
      </c>
      <c r="D511" s="6">
        <v>8.2680000000000007</v>
      </c>
      <c r="E511" s="8">
        <v>43220</v>
      </c>
      <c r="F511">
        <f t="shared" si="7"/>
        <v>2018</v>
      </c>
    </row>
    <row r="512" spans="1:6" x14ac:dyDescent="0.25">
      <c r="A512" s="67" t="s">
        <v>1</v>
      </c>
      <c r="B512" s="67">
        <v>181190</v>
      </c>
      <c r="C512" s="6">
        <v>4842.076</v>
      </c>
      <c r="D512" s="6">
        <v>1.054</v>
      </c>
      <c r="E512" s="8">
        <v>43089</v>
      </c>
      <c r="F512">
        <f t="shared" si="7"/>
        <v>2017</v>
      </c>
    </row>
    <row r="513" spans="1:6" x14ac:dyDescent="0.25">
      <c r="A513" s="67" t="s">
        <v>1</v>
      </c>
      <c r="B513" s="67">
        <v>181190</v>
      </c>
      <c r="C513" s="6">
        <v>5976</v>
      </c>
      <c r="D513" s="6">
        <v>0.7</v>
      </c>
      <c r="E513" s="8">
        <v>43089</v>
      </c>
      <c r="F513">
        <f t="shared" si="7"/>
        <v>2017</v>
      </c>
    </row>
    <row r="514" spans="1:6" x14ac:dyDescent="0.25">
      <c r="A514" s="67" t="s">
        <v>1</v>
      </c>
      <c r="B514" s="67">
        <v>181190</v>
      </c>
      <c r="C514" s="6">
        <v>193506</v>
      </c>
      <c r="D514" s="6">
        <v>22.1</v>
      </c>
      <c r="E514" s="8">
        <v>43089</v>
      </c>
      <c r="F514">
        <f t="shared" si="7"/>
        <v>2017</v>
      </c>
    </row>
    <row r="515" spans="1:6" x14ac:dyDescent="0.25">
      <c r="A515" s="67" t="s">
        <v>1</v>
      </c>
      <c r="B515" s="67">
        <v>190378</v>
      </c>
      <c r="C515" s="6">
        <v>43643</v>
      </c>
      <c r="D515" s="6">
        <v>9.5</v>
      </c>
      <c r="E515" s="8">
        <v>43159</v>
      </c>
      <c r="F515">
        <f t="shared" ref="F515:F578" si="8">YEAR(E515)</f>
        <v>2018</v>
      </c>
    </row>
    <row r="516" spans="1:6" x14ac:dyDescent="0.25">
      <c r="A516" s="67" t="s">
        <v>1</v>
      </c>
      <c r="B516" s="67">
        <v>175518</v>
      </c>
      <c r="C516" s="6">
        <v>271767.71000000002</v>
      </c>
      <c r="D516" s="6">
        <v>41.601500000000001</v>
      </c>
      <c r="E516" s="8">
        <v>42949</v>
      </c>
      <c r="F516">
        <f t="shared" si="8"/>
        <v>2017</v>
      </c>
    </row>
    <row r="517" spans="1:6" x14ac:dyDescent="0.25">
      <c r="A517" s="67" t="s">
        <v>1</v>
      </c>
      <c r="B517" s="67">
        <v>188303</v>
      </c>
      <c r="C517" s="6">
        <v>2919</v>
      </c>
      <c r="D517" s="6">
        <v>0</v>
      </c>
      <c r="E517" s="8">
        <v>43210</v>
      </c>
      <c r="F517">
        <f t="shared" si="8"/>
        <v>2018</v>
      </c>
    </row>
    <row r="518" spans="1:6" x14ac:dyDescent="0.25">
      <c r="A518" s="67" t="s">
        <v>1</v>
      </c>
      <c r="B518" s="67">
        <v>188303</v>
      </c>
      <c r="C518" s="6">
        <v>3502.8</v>
      </c>
      <c r="D518" s="6">
        <v>0</v>
      </c>
      <c r="E518" s="8">
        <v>43210</v>
      </c>
      <c r="F518">
        <f t="shared" si="8"/>
        <v>2018</v>
      </c>
    </row>
    <row r="519" spans="1:6" x14ac:dyDescent="0.25">
      <c r="A519" s="67" t="s">
        <v>1</v>
      </c>
      <c r="B519" s="67">
        <v>188303</v>
      </c>
      <c r="C519" s="6">
        <v>2772.4789999999998</v>
      </c>
      <c r="D519" s="6">
        <v>0.60350000000000004</v>
      </c>
      <c r="E519" s="8">
        <v>43210</v>
      </c>
      <c r="F519">
        <f t="shared" si="8"/>
        <v>2018</v>
      </c>
    </row>
    <row r="520" spans="1:6" x14ac:dyDescent="0.25">
      <c r="A520" s="67" t="s">
        <v>1</v>
      </c>
      <c r="B520" s="67">
        <v>188303</v>
      </c>
      <c r="C520" s="6">
        <v>2866.6559999999999</v>
      </c>
      <c r="D520" s="6">
        <v>0.624</v>
      </c>
      <c r="E520" s="8">
        <v>43210</v>
      </c>
      <c r="F520">
        <f t="shared" si="8"/>
        <v>2018</v>
      </c>
    </row>
    <row r="521" spans="1:6" x14ac:dyDescent="0.25">
      <c r="A521" s="67" t="s">
        <v>1</v>
      </c>
      <c r="B521" s="67">
        <v>188303</v>
      </c>
      <c r="C521" s="6">
        <v>13460.42</v>
      </c>
      <c r="D521" s="6">
        <v>2.93</v>
      </c>
      <c r="E521" s="8">
        <v>43210</v>
      </c>
      <c r="F521">
        <f t="shared" si="8"/>
        <v>2018</v>
      </c>
    </row>
    <row r="522" spans="1:6" x14ac:dyDescent="0.25">
      <c r="A522" s="67" t="s">
        <v>1</v>
      </c>
      <c r="B522" s="67">
        <v>188303</v>
      </c>
      <c r="C522" s="6">
        <v>7017</v>
      </c>
      <c r="D522" s="6">
        <v>0</v>
      </c>
      <c r="E522" s="8">
        <v>43210</v>
      </c>
      <c r="F522">
        <f t="shared" si="8"/>
        <v>2018</v>
      </c>
    </row>
    <row r="523" spans="1:6" x14ac:dyDescent="0.25">
      <c r="A523" s="67" t="s">
        <v>1</v>
      </c>
      <c r="B523" s="67">
        <v>188303</v>
      </c>
      <c r="C523" s="6">
        <v>141142</v>
      </c>
      <c r="D523" s="6">
        <v>16.2</v>
      </c>
      <c r="E523" s="8">
        <v>43210</v>
      </c>
      <c r="F523">
        <f t="shared" si="8"/>
        <v>2018</v>
      </c>
    </row>
    <row r="524" spans="1:6" x14ac:dyDescent="0.25">
      <c r="A524" s="67" t="s">
        <v>1</v>
      </c>
      <c r="B524" s="67">
        <v>184312</v>
      </c>
      <c r="C524" s="6">
        <v>14902</v>
      </c>
      <c r="D524" s="6">
        <v>2.4</v>
      </c>
      <c r="E524" s="8">
        <v>43053</v>
      </c>
      <c r="F524">
        <f t="shared" si="8"/>
        <v>2017</v>
      </c>
    </row>
    <row r="525" spans="1:6" x14ac:dyDescent="0.25">
      <c r="A525" s="67" t="s">
        <v>1</v>
      </c>
      <c r="B525" s="67">
        <v>184312</v>
      </c>
      <c r="C525" s="6">
        <v>311.93259999999998</v>
      </c>
      <c r="D525" s="6">
        <v>6.7900000000000002E-2</v>
      </c>
      <c r="E525" s="8">
        <v>43053</v>
      </c>
      <c r="F525">
        <f t="shared" si="8"/>
        <v>2017</v>
      </c>
    </row>
    <row r="526" spans="1:6" x14ac:dyDescent="0.25">
      <c r="A526" s="67" t="s">
        <v>1</v>
      </c>
      <c r="B526" s="67">
        <v>184312</v>
      </c>
      <c r="C526" s="6">
        <v>18927.28</v>
      </c>
      <c r="D526" s="6">
        <v>4.12</v>
      </c>
      <c r="E526" s="8">
        <v>43053</v>
      </c>
      <c r="F526">
        <f t="shared" si="8"/>
        <v>2017</v>
      </c>
    </row>
    <row r="527" spans="1:6" x14ac:dyDescent="0.25">
      <c r="A527" s="67" t="s">
        <v>1</v>
      </c>
      <c r="B527" s="67">
        <v>171102</v>
      </c>
      <c r="C527" s="6">
        <v>991273</v>
      </c>
      <c r="D527" s="6">
        <v>0</v>
      </c>
      <c r="E527" s="8">
        <v>43069</v>
      </c>
      <c r="F527">
        <f t="shared" si="8"/>
        <v>2017</v>
      </c>
    </row>
    <row r="528" spans="1:6" x14ac:dyDescent="0.25">
      <c r="A528" s="67" t="s">
        <v>1</v>
      </c>
      <c r="B528" s="67">
        <v>180026</v>
      </c>
      <c r="C528" s="6">
        <v>226838</v>
      </c>
      <c r="D528" s="6">
        <v>58</v>
      </c>
      <c r="E528" s="8">
        <v>43265</v>
      </c>
      <c r="F528">
        <f t="shared" si="8"/>
        <v>2018</v>
      </c>
    </row>
    <row r="529" spans="1:6" x14ac:dyDescent="0.25">
      <c r="A529" s="67" t="s">
        <v>1</v>
      </c>
      <c r="B529" s="67">
        <v>184956</v>
      </c>
      <c r="C529" s="6">
        <v>6891</v>
      </c>
      <c r="D529" s="6">
        <v>1.5</v>
      </c>
      <c r="E529" s="8">
        <v>43334</v>
      </c>
      <c r="F529">
        <f t="shared" si="8"/>
        <v>2018</v>
      </c>
    </row>
    <row r="530" spans="1:6" x14ac:dyDescent="0.25">
      <c r="A530" s="67" t="s">
        <v>1</v>
      </c>
      <c r="B530" s="67">
        <v>184956</v>
      </c>
      <c r="C530" s="6">
        <v>6711.2759999999998</v>
      </c>
      <c r="D530" s="6">
        <v>1.716</v>
      </c>
      <c r="E530" s="8">
        <v>43334</v>
      </c>
      <c r="F530">
        <f t="shared" si="8"/>
        <v>2018</v>
      </c>
    </row>
    <row r="531" spans="1:6" x14ac:dyDescent="0.25">
      <c r="A531" s="67" t="s">
        <v>1</v>
      </c>
      <c r="B531" s="67">
        <v>193560</v>
      </c>
      <c r="C531" s="6">
        <v>4641</v>
      </c>
      <c r="D531" s="6">
        <v>0</v>
      </c>
      <c r="E531" s="8">
        <v>43238</v>
      </c>
      <c r="F531">
        <f t="shared" si="8"/>
        <v>2018</v>
      </c>
    </row>
    <row r="532" spans="1:6" x14ac:dyDescent="0.25">
      <c r="A532" s="67" t="s">
        <v>1</v>
      </c>
      <c r="B532" s="67">
        <v>193560</v>
      </c>
      <c r="C532" s="6">
        <v>8400</v>
      </c>
      <c r="D532" s="6">
        <v>0</v>
      </c>
      <c r="E532" s="8">
        <v>43238</v>
      </c>
      <c r="F532">
        <f t="shared" si="8"/>
        <v>2018</v>
      </c>
    </row>
    <row r="533" spans="1:6" x14ac:dyDescent="0.25">
      <c r="A533" s="67" t="s">
        <v>1</v>
      </c>
      <c r="B533" s="67">
        <v>193560</v>
      </c>
      <c r="C533" s="6">
        <v>9744</v>
      </c>
      <c r="D533" s="6">
        <v>0</v>
      </c>
      <c r="E533" s="8">
        <v>43238</v>
      </c>
      <c r="F533">
        <f t="shared" si="8"/>
        <v>2018</v>
      </c>
    </row>
    <row r="534" spans="1:6" x14ac:dyDescent="0.25">
      <c r="A534" s="67" t="s">
        <v>1</v>
      </c>
      <c r="B534" s="67">
        <v>193561</v>
      </c>
      <c r="C534" s="6">
        <v>668.42700000000002</v>
      </c>
      <c r="D534" s="6">
        <v>0.14549999999999999</v>
      </c>
      <c r="E534" s="8">
        <v>43238</v>
      </c>
      <c r="F534">
        <f t="shared" si="8"/>
        <v>2018</v>
      </c>
    </row>
    <row r="535" spans="1:6" x14ac:dyDescent="0.25">
      <c r="A535" s="67" t="s">
        <v>1</v>
      </c>
      <c r="B535" s="67">
        <v>189142</v>
      </c>
      <c r="C535" s="6">
        <v>10014.92</v>
      </c>
      <c r="D535" s="6">
        <v>2.1800000000000002</v>
      </c>
      <c r="E535" s="8">
        <v>43137</v>
      </c>
      <c r="F535">
        <f t="shared" si="8"/>
        <v>2018</v>
      </c>
    </row>
    <row r="536" spans="1:6" x14ac:dyDescent="0.25">
      <c r="A536" s="67" t="s">
        <v>1</v>
      </c>
      <c r="B536" s="67">
        <v>191919</v>
      </c>
      <c r="C536" s="6">
        <v>663.2</v>
      </c>
      <c r="D536" s="6">
        <v>0.1696</v>
      </c>
      <c r="E536" s="8">
        <v>43240</v>
      </c>
      <c r="F536">
        <f t="shared" si="8"/>
        <v>2018</v>
      </c>
    </row>
    <row r="537" spans="1:6" x14ac:dyDescent="0.25">
      <c r="A537" s="67" t="s">
        <v>1</v>
      </c>
      <c r="B537" s="67">
        <v>191919</v>
      </c>
      <c r="C537" s="6">
        <v>4974.7920000000004</v>
      </c>
      <c r="D537" s="6">
        <v>1.272</v>
      </c>
      <c r="E537" s="8">
        <v>43240</v>
      </c>
      <c r="F537">
        <f t="shared" si="8"/>
        <v>2018</v>
      </c>
    </row>
    <row r="538" spans="1:6" x14ac:dyDescent="0.25">
      <c r="A538" s="67" t="s">
        <v>1</v>
      </c>
      <c r="B538" s="67">
        <v>191919</v>
      </c>
      <c r="C538" s="6">
        <v>6615.36</v>
      </c>
      <c r="D538" s="6">
        <v>1.44</v>
      </c>
      <c r="E538" s="8">
        <v>43240</v>
      </c>
      <c r="F538">
        <f t="shared" si="8"/>
        <v>2018</v>
      </c>
    </row>
    <row r="539" spans="1:6" x14ac:dyDescent="0.25">
      <c r="A539" s="67" t="s">
        <v>1</v>
      </c>
      <c r="B539" s="67">
        <v>191919</v>
      </c>
      <c r="C539" s="6">
        <v>13610.28</v>
      </c>
      <c r="D539" s="6">
        <v>3.48</v>
      </c>
      <c r="E539" s="8">
        <v>43240</v>
      </c>
      <c r="F539">
        <f t="shared" si="8"/>
        <v>2018</v>
      </c>
    </row>
    <row r="540" spans="1:6" x14ac:dyDescent="0.25">
      <c r="A540" s="67" t="s">
        <v>1</v>
      </c>
      <c r="B540" s="67">
        <v>185092</v>
      </c>
      <c r="C540" s="6">
        <v>129262</v>
      </c>
      <c r="D540" s="6">
        <v>14.7</v>
      </c>
      <c r="E540" s="8">
        <v>43175</v>
      </c>
      <c r="F540">
        <f t="shared" si="8"/>
        <v>2018</v>
      </c>
    </row>
    <row r="541" spans="1:6" x14ac:dyDescent="0.25">
      <c r="A541" s="67" t="s">
        <v>1</v>
      </c>
      <c r="B541" s="67">
        <v>185092</v>
      </c>
      <c r="C541" s="6">
        <v>84621.48</v>
      </c>
      <c r="D541" s="6">
        <v>18.420000000000002</v>
      </c>
      <c r="E541" s="8">
        <v>43175</v>
      </c>
      <c r="F541">
        <f t="shared" si="8"/>
        <v>2018</v>
      </c>
    </row>
    <row r="542" spans="1:6" x14ac:dyDescent="0.25">
      <c r="A542" s="67" t="s">
        <v>1</v>
      </c>
      <c r="B542" s="67">
        <v>183880</v>
      </c>
      <c r="C542" s="6">
        <v>495338</v>
      </c>
      <c r="D542" s="6">
        <v>23.51</v>
      </c>
      <c r="E542" s="8">
        <v>43195</v>
      </c>
      <c r="F542">
        <f t="shared" si="8"/>
        <v>2018</v>
      </c>
    </row>
    <row r="543" spans="1:6" x14ac:dyDescent="0.25">
      <c r="A543" s="67" t="s">
        <v>1</v>
      </c>
      <c r="B543" s="67">
        <v>157691</v>
      </c>
      <c r="C543" s="6">
        <v>513782</v>
      </c>
      <c r="D543" s="6">
        <v>193.88</v>
      </c>
      <c r="E543" s="8">
        <v>43251</v>
      </c>
      <c r="F543">
        <f t="shared" si="8"/>
        <v>2018</v>
      </c>
    </row>
    <row r="544" spans="1:6" x14ac:dyDescent="0.25">
      <c r="A544" s="67" t="s">
        <v>1</v>
      </c>
      <c r="B544" s="67">
        <v>175017</v>
      </c>
      <c r="C544" s="6">
        <v>583.79999999999995</v>
      </c>
      <c r="D544" s="6">
        <v>0</v>
      </c>
      <c r="E544" s="8">
        <v>42885</v>
      </c>
      <c r="F544">
        <f t="shared" si="8"/>
        <v>2017</v>
      </c>
    </row>
    <row r="545" spans="1:6" x14ac:dyDescent="0.25">
      <c r="A545" s="67" t="s">
        <v>1</v>
      </c>
      <c r="B545" s="67">
        <v>175017</v>
      </c>
      <c r="C545" s="6">
        <v>741</v>
      </c>
      <c r="D545" s="6">
        <v>0.4</v>
      </c>
      <c r="E545" s="8">
        <v>42885</v>
      </c>
      <c r="F545">
        <f t="shared" si="8"/>
        <v>2017</v>
      </c>
    </row>
    <row r="546" spans="1:6" x14ac:dyDescent="0.25">
      <c r="A546" s="67" t="s">
        <v>1</v>
      </c>
      <c r="B546" s="67">
        <v>175017</v>
      </c>
      <c r="C546" s="6">
        <v>15724</v>
      </c>
      <c r="D546" s="6">
        <v>1.8</v>
      </c>
      <c r="E546" s="8">
        <v>42885</v>
      </c>
      <c r="F546">
        <f t="shared" si="8"/>
        <v>2017</v>
      </c>
    </row>
    <row r="547" spans="1:6" x14ac:dyDescent="0.25">
      <c r="A547" s="67" t="s">
        <v>1</v>
      </c>
      <c r="B547" s="67">
        <v>175017</v>
      </c>
      <c r="C547" s="6">
        <v>316.8</v>
      </c>
      <c r="D547" s="6">
        <v>8.1000000000000003E-2</v>
      </c>
      <c r="E547" s="8">
        <v>42885</v>
      </c>
      <c r="F547">
        <f t="shared" si="8"/>
        <v>2017</v>
      </c>
    </row>
    <row r="548" spans="1:6" x14ac:dyDescent="0.25">
      <c r="A548" s="67" t="s">
        <v>1</v>
      </c>
      <c r="B548" s="67">
        <v>175017</v>
      </c>
      <c r="C548" s="6">
        <v>4726.8959999999997</v>
      </c>
      <c r="D548" s="6">
        <v>0.53959999999999997</v>
      </c>
      <c r="E548" s="8">
        <v>42885</v>
      </c>
      <c r="F548">
        <f t="shared" si="8"/>
        <v>2017</v>
      </c>
    </row>
    <row r="549" spans="1:6" x14ac:dyDescent="0.25">
      <c r="A549" s="67" t="s">
        <v>1</v>
      </c>
      <c r="B549" s="67">
        <v>185951</v>
      </c>
      <c r="C549" s="6">
        <v>14379.22</v>
      </c>
      <c r="D549" s="6">
        <v>3.13</v>
      </c>
      <c r="E549" s="8">
        <v>43088</v>
      </c>
      <c r="F549">
        <f t="shared" si="8"/>
        <v>2017</v>
      </c>
    </row>
    <row r="550" spans="1:6" x14ac:dyDescent="0.25">
      <c r="A550" s="67" t="s">
        <v>1</v>
      </c>
      <c r="B550" s="67">
        <v>185952</v>
      </c>
      <c r="C550" s="6">
        <v>8757</v>
      </c>
      <c r="D550" s="6">
        <v>0</v>
      </c>
      <c r="E550" s="8">
        <v>43059</v>
      </c>
      <c r="F550">
        <f t="shared" si="8"/>
        <v>2017</v>
      </c>
    </row>
    <row r="551" spans="1:6" x14ac:dyDescent="0.25">
      <c r="A551" s="67" t="s">
        <v>1</v>
      </c>
      <c r="B551" s="67">
        <v>186365</v>
      </c>
      <c r="C551" s="6">
        <v>3123.92</v>
      </c>
      <c r="D551" s="6">
        <v>0.68</v>
      </c>
      <c r="E551" s="8">
        <v>43130</v>
      </c>
      <c r="F551">
        <f t="shared" si="8"/>
        <v>2018</v>
      </c>
    </row>
    <row r="552" spans="1:6" x14ac:dyDescent="0.25">
      <c r="A552" s="67" t="s">
        <v>1</v>
      </c>
      <c r="B552" s="67">
        <v>186365</v>
      </c>
      <c r="C552" s="6">
        <v>9702.5759999999991</v>
      </c>
      <c r="D552" s="6">
        <v>1.1075999999999999</v>
      </c>
      <c r="E552" s="8">
        <v>43130</v>
      </c>
      <c r="F552">
        <f t="shared" si="8"/>
        <v>2018</v>
      </c>
    </row>
    <row r="553" spans="1:6" x14ac:dyDescent="0.25">
      <c r="A553" s="67" t="s">
        <v>1</v>
      </c>
      <c r="B553" s="67">
        <v>186365</v>
      </c>
      <c r="C553" s="6">
        <v>192</v>
      </c>
      <c r="D553" s="6">
        <v>0.1</v>
      </c>
      <c r="E553" s="8">
        <v>43130</v>
      </c>
      <c r="F553">
        <f t="shared" si="8"/>
        <v>2018</v>
      </c>
    </row>
    <row r="554" spans="1:6" x14ac:dyDescent="0.25">
      <c r="A554" s="67" t="s">
        <v>1</v>
      </c>
      <c r="B554" s="67">
        <v>186365</v>
      </c>
      <c r="C554" s="6">
        <v>478</v>
      </c>
      <c r="D554" s="6">
        <v>0.3</v>
      </c>
      <c r="E554" s="8">
        <v>43130</v>
      </c>
      <c r="F554">
        <f t="shared" si="8"/>
        <v>2018</v>
      </c>
    </row>
    <row r="555" spans="1:6" x14ac:dyDescent="0.25">
      <c r="A555" s="67" t="s">
        <v>1</v>
      </c>
      <c r="B555" s="67">
        <v>186365</v>
      </c>
      <c r="C555" s="6">
        <v>64977</v>
      </c>
      <c r="D555" s="6">
        <v>7.6</v>
      </c>
      <c r="E555" s="8">
        <v>43130</v>
      </c>
      <c r="F555">
        <f t="shared" si="8"/>
        <v>2018</v>
      </c>
    </row>
    <row r="556" spans="1:6" x14ac:dyDescent="0.25">
      <c r="A556" s="67" t="s">
        <v>1</v>
      </c>
      <c r="B556" s="67">
        <v>172020</v>
      </c>
      <c r="C556" s="6">
        <v>617027</v>
      </c>
      <c r="D556" s="6">
        <v>0</v>
      </c>
      <c r="E556" s="8">
        <v>42946</v>
      </c>
      <c r="F556">
        <f t="shared" si="8"/>
        <v>2017</v>
      </c>
    </row>
    <row r="557" spans="1:6" x14ac:dyDescent="0.25">
      <c r="A557" s="67" t="s">
        <v>1</v>
      </c>
      <c r="B557" s="67">
        <v>181370</v>
      </c>
      <c r="C557" s="6">
        <v>521368</v>
      </c>
      <c r="D557" s="6">
        <v>0</v>
      </c>
      <c r="E557" s="8">
        <v>43178</v>
      </c>
      <c r="F557">
        <f t="shared" si="8"/>
        <v>2018</v>
      </c>
    </row>
    <row r="558" spans="1:6" x14ac:dyDescent="0.25">
      <c r="A558" s="67" t="s">
        <v>1</v>
      </c>
      <c r="B558" s="67">
        <v>188365</v>
      </c>
      <c r="C558" s="6">
        <v>22140</v>
      </c>
      <c r="D558" s="6">
        <v>5.9</v>
      </c>
      <c r="E558" s="8">
        <v>43251</v>
      </c>
      <c r="F558">
        <f t="shared" si="8"/>
        <v>2018</v>
      </c>
    </row>
    <row r="559" spans="1:6" x14ac:dyDescent="0.25">
      <c r="A559" s="67" t="s">
        <v>1</v>
      </c>
      <c r="B559" s="67">
        <v>188365</v>
      </c>
      <c r="C559" s="6">
        <v>275.64</v>
      </c>
      <c r="D559" s="6">
        <v>0</v>
      </c>
      <c r="E559" s="8">
        <v>43251</v>
      </c>
      <c r="F559">
        <f t="shared" si="8"/>
        <v>2018</v>
      </c>
    </row>
    <row r="560" spans="1:6" x14ac:dyDescent="0.25">
      <c r="A560" s="67" t="s">
        <v>1</v>
      </c>
      <c r="B560" s="67">
        <v>188365</v>
      </c>
      <c r="C560" s="6">
        <v>565.06200000000001</v>
      </c>
      <c r="D560" s="6">
        <v>0</v>
      </c>
      <c r="E560" s="8">
        <v>43251</v>
      </c>
      <c r="F560">
        <f t="shared" si="8"/>
        <v>2018</v>
      </c>
    </row>
    <row r="561" spans="1:6" x14ac:dyDescent="0.25">
      <c r="A561" s="67" t="s">
        <v>1</v>
      </c>
      <c r="B561" s="67">
        <v>188365</v>
      </c>
      <c r="C561" s="6">
        <v>2421.038</v>
      </c>
      <c r="D561" s="6">
        <v>0.52700000000000002</v>
      </c>
      <c r="E561" s="8">
        <v>43251</v>
      </c>
      <c r="F561">
        <f t="shared" si="8"/>
        <v>2018</v>
      </c>
    </row>
    <row r="562" spans="1:6" x14ac:dyDescent="0.25">
      <c r="A562" s="67" t="s">
        <v>1</v>
      </c>
      <c r="B562" s="67">
        <v>188365</v>
      </c>
      <c r="C562" s="6">
        <v>11163.42</v>
      </c>
      <c r="D562" s="6">
        <v>2.4300000000000002</v>
      </c>
      <c r="E562" s="8">
        <v>43251</v>
      </c>
      <c r="F562">
        <f t="shared" si="8"/>
        <v>2018</v>
      </c>
    </row>
    <row r="563" spans="1:6" x14ac:dyDescent="0.25">
      <c r="A563" s="67" t="s">
        <v>1</v>
      </c>
      <c r="B563" s="67">
        <v>188062</v>
      </c>
      <c r="C563" s="6">
        <v>36936</v>
      </c>
      <c r="D563" s="6">
        <v>0</v>
      </c>
      <c r="E563" s="8">
        <v>43190</v>
      </c>
      <c r="F563">
        <f t="shared" si="8"/>
        <v>2018</v>
      </c>
    </row>
    <row r="564" spans="1:6" x14ac:dyDescent="0.25">
      <c r="A564" s="67" t="s">
        <v>1</v>
      </c>
      <c r="B564" s="67">
        <v>188062</v>
      </c>
      <c r="C564" s="6">
        <v>26937</v>
      </c>
      <c r="D564" s="6">
        <v>3</v>
      </c>
      <c r="E564" s="8">
        <v>43190</v>
      </c>
      <c r="F564">
        <f t="shared" si="8"/>
        <v>2018</v>
      </c>
    </row>
    <row r="565" spans="1:6" x14ac:dyDescent="0.25">
      <c r="A565" s="67" t="s">
        <v>1</v>
      </c>
      <c r="B565" s="67">
        <v>188062</v>
      </c>
      <c r="C565" s="6">
        <v>39542</v>
      </c>
      <c r="D565" s="6">
        <v>4.5</v>
      </c>
      <c r="E565" s="8">
        <v>43190</v>
      </c>
      <c r="F565">
        <f t="shared" si="8"/>
        <v>2018</v>
      </c>
    </row>
    <row r="566" spans="1:6" x14ac:dyDescent="0.25">
      <c r="A566" s="67" t="s">
        <v>1</v>
      </c>
      <c r="B566" s="67">
        <v>191153</v>
      </c>
      <c r="C566" s="6">
        <v>8400</v>
      </c>
      <c r="D566" s="6">
        <v>0</v>
      </c>
      <c r="E566" s="8">
        <v>43238</v>
      </c>
      <c r="F566">
        <f t="shared" si="8"/>
        <v>2018</v>
      </c>
    </row>
    <row r="567" spans="1:6" x14ac:dyDescent="0.25">
      <c r="A567" s="67" t="s">
        <v>1</v>
      </c>
      <c r="B567" s="67">
        <v>191153</v>
      </c>
      <c r="C567" s="6">
        <v>77783</v>
      </c>
      <c r="D567" s="6">
        <v>21.3</v>
      </c>
      <c r="E567" s="8">
        <v>43238</v>
      </c>
      <c r="F567">
        <f t="shared" si="8"/>
        <v>2018</v>
      </c>
    </row>
    <row r="568" spans="1:6" x14ac:dyDescent="0.25">
      <c r="A568" s="67" t="s">
        <v>1</v>
      </c>
      <c r="B568" s="67">
        <v>179626</v>
      </c>
      <c r="C568" s="6">
        <v>1407</v>
      </c>
      <c r="D568" s="6">
        <v>2.6</v>
      </c>
      <c r="E568" s="8">
        <v>42944</v>
      </c>
      <c r="F568">
        <f t="shared" si="8"/>
        <v>2017</v>
      </c>
    </row>
    <row r="569" spans="1:6" x14ac:dyDescent="0.25">
      <c r="A569" s="67" t="s">
        <v>1</v>
      </c>
      <c r="B569" s="67">
        <v>179626</v>
      </c>
      <c r="C569" s="6">
        <v>1798</v>
      </c>
      <c r="D569" s="6">
        <v>2.7</v>
      </c>
      <c r="E569" s="8">
        <v>42947</v>
      </c>
      <c r="F569">
        <f t="shared" si="8"/>
        <v>2017</v>
      </c>
    </row>
    <row r="570" spans="1:6" x14ac:dyDescent="0.25">
      <c r="A570" s="67" t="s">
        <v>1</v>
      </c>
      <c r="B570" s="67">
        <v>179626</v>
      </c>
      <c r="C570" s="6">
        <v>1352</v>
      </c>
      <c r="D570" s="6">
        <v>2.5</v>
      </c>
      <c r="E570" s="8">
        <v>43069</v>
      </c>
      <c r="F570">
        <f t="shared" si="8"/>
        <v>2017</v>
      </c>
    </row>
    <row r="571" spans="1:6" x14ac:dyDescent="0.25">
      <c r="A571" s="67" t="s">
        <v>1</v>
      </c>
      <c r="B571" s="67">
        <v>169664</v>
      </c>
      <c r="C571" s="6">
        <v>1751.4</v>
      </c>
      <c r="D571" s="6">
        <v>0</v>
      </c>
      <c r="E571" s="8">
        <v>42790</v>
      </c>
      <c r="F571">
        <f t="shared" si="8"/>
        <v>2017</v>
      </c>
    </row>
    <row r="572" spans="1:6" x14ac:dyDescent="0.25">
      <c r="A572" s="67" t="s">
        <v>1</v>
      </c>
      <c r="B572" s="67">
        <v>169664</v>
      </c>
      <c r="C572" s="6">
        <v>5880</v>
      </c>
      <c r="D572" s="6">
        <v>0</v>
      </c>
      <c r="E572" s="8">
        <v>42790</v>
      </c>
      <c r="F572">
        <f t="shared" si="8"/>
        <v>2017</v>
      </c>
    </row>
    <row r="573" spans="1:6" x14ac:dyDescent="0.25">
      <c r="A573" s="67" t="s">
        <v>1</v>
      </c>
      <c r="B573" s="67">
        <v>169664</v>
      </c>
      <c r="C573" s="6">
        <v>18270</v>
      </c>
      <c r="D573" s="6">
        <v>0</v>
      </c>
      <c r="E573" s="8">
        <v>42790</v>
      </c>
      <c r="F573">
        <f t="shared" si="8"/>
        <v>2017</v>
      </c>
    </row>
    <row r="574" spans="1:6" x14ac:dyDescent="0.25">
      <c r="A574" s="67" t="s">
        <v>1</v>
      </c>
      <c r="B574" s="67">
        <v>169664</v>
      </c>
      <c r="C574" s="6">
        <v>1751.4</v>
      </c>
      <c r="D574" s="6">
        <v>0</v>
      </c>
      <c r="E574" s="8">
        <v>42790</v>
      </c>
      <c r="F574">
        <f t="shared" si="8"/>
        <v>2017</v>
      </c>
    </row>
    <row r="575" spans="1:6" x14ac:dyDescent="0.25">
      <c r="A575" s="67" t="s">
        <v>1</v>
      </c>
      <c r="B575" s="67">
        <v>169664</v>
      </c>
      <c r="C575" s="6">
        <v>5880</v>
      </c>
      <c r="D575" s="6">
        <v>0</v>
      </c>
      <c r="E575" s="8">
        <v>42790</v>
      </c>
      <c r="F575">
        <f t="shared" si="8"/>
        <v>2017</v>
      </c>
    </row>
    <row r="576" spans="1:6" x14ac:dyDescent="0.25">
      <c r="A576" s="67" t="s">
        <v>1</v>
      </c>
      <c r="B576" s="67">
        <v>169664</v>
      </c>
      <c r="C576" s="6">
        <v>18270</v>
      </c>
      <c r="D576" s="6">
        <v>0</v>
      </c>
      <c r="E576" s="8">
        <v>42790</v>
      </c>
      <c r="F576">
        <f t="shared" si="8"/>
        <v>2017</v>
      </c>
    </row>
    <row r="577" spans="1:6" x14ac:dyDescent="0.25">
      <c r="A577" s="67" t="s">
        <v>1</v>
      </c>
      <c r="B577" s="67">
        <v>173744</v>
      </c>
      <c r="C577" s="6">
        <v>1791.405</v>
      </c>
      <c r="D577" s="6">
        <v>0.29520000000000002</v>
      </c>
      <c r="E577" s="8">
        <v>42855</v>
      </c>
      <c r="F577">
        <f t="shared" si="8"/>
        <v>2017</v>
      </c>
    </row>
    <row r="578" spans="1:6" x14ac:dyDescent="0.25">
      <c r="A578" s="67" t="s">
        <v>1</v>
      </c>
      <c r="B578" s="67">
        <v>173744</v>
      </c>
      <c r="C578" s="6">
        <v>3583.32</v>
      </c>
      <c r="D578" s="6">
        <v>0.78</v>
      </c>
      <c r="E578" s="8">
        <v>42855</v>
      </c>
      <c r="F578">
        <f t="shared" si="8"/>
        <v>2017</v>
      </c>
    </row>
    <row r="579" spans="1:6" x14ac:dyDescent="0.25">
      <c r="A579" s="67" t="s">
        <v>1</v>
      </c>
      <c r="B579" s="67">
        <v>173760</v>
      </c>
      <c r="C579" s="6">
        <v>3726.6527999999998</v>
      </c>
      <c r="D579" s="6">
        <v>0.81120000000000003</v>
      </c>
      <c r="E579" s="8">
        <v>42855</v>
      </c>
      <c r="F579">
        <f t="shared" ref="F579:F642" si="9">YEAR(E579)</f>
        <v>2017</v>
      </c>
    </row>
    <row r="580" spans="1:6" x14ac:dyDescent="0.25">
      <c r="A580" s="67" t="s">
        <v>1</v>
      </c>
      <c r="B580" s="67">
        <v>173568</v>
      </c>
      <c r="C580" s="6">
        <v>21924</v>
      </c>
      <c r="D580" s="6">
        <v>0</v>
      </c>
      <c r="E580" s="8">
        <v>42835</v>
      </c>
      <c r="F580">
        <f t="shared" si="9"/>
        <v>2017</v>
      </c>
    </row>
    <row r="581" spans="1:6" x14ac:dyDescent="0.25">
      <c r="A581" s="67" t="s">
        <v>1</v>
      </c>
      <c r="B581" s="67">
        <v>193685</v>
      </c>
      <c r="C581" s="6">
        <v>41154</v>
      </c>
      <c r="D581" s="6">
        <v>10</v>
      </c>
      <c r="E581" s="8">
        <v>43252</v>
      </c>
      <c r="F581">
        <f t="shared" si="9"/>
        <v>2018</v>
      </c>
    </row>
    <row r="582" spans="1:6" x14ac:dyDescent="0.25">
      <c r="A582" s="67" t="s">
        <v>1</v>
      </c>
      <c r="B582" s="67">
        <v>141724</v>
      </c>
      <c r="C582" s="6">
        <v>113056</v>
      </c>
      <c r="D582" s="6">
        <v>17.399999999999999</v>
      </c>
      <c r="E582" s="8">
        <v>43220</v>
      </c>
      <c r="F582">
        <f t="shared" si="9"/>
        <v>2018</v>
      </c>
    </row>
    <row r="583" spans="1:6" x14ac:dyDescent="0.25">
      <c r="A583" s="67" t="s">
        <v>2</v>
      </c>
      <c r="B583" s="67" t="s">
        <v>2866</v>
      </c>
      <c r="C583" s="6"/>
      <c r="D583" s="6"/>
      <c r="E583" s="8">
        <v>43038</v>
      </c>
      <c r="F583">
        <f t="shared" si="9"/>
        <v>2017</v>
      </c>
    </row>
    <row r="584" spans="1:6" x14ac:dyDescent="0.25">
      <c r="A584" s="67" t="s">
        <v>2</v>
      </c>
      <c r="B584" s="67" t="s">
        <v>2867</v>
      </c>
      <c r="C584" s="6"/>
      <c r="D584" s="6"/>
      <c r="E584" s="8">
        <v>42598</v>
      </c>
      <c r="F584">
        <f t="shared" si="9"/>
        <v>2016</v>
      </c>
    </row>
    <row r="585" spans="1:6" x14ac:dyDescent="0.25">
      <c r="A585" s="67" t="s">
        <v>2</v>
      </c>
      <c r="B585" s="67" t="s">
        <v>2868</v>
      </c>
      <c r="C585" s="6"/>
      <c r="D585" s="6"/>
      <c r="E585" s="8">
        <v>42977</v>
      </c>
      <c r="F585">
        <f t="shared" si="9"/>
        <v>2017</v>
      </c>
    </row>
    <row r="586" spans="1:6" x14ac:dyDescent="0.25">
      <c r="A586" s="67" t="s">
        <v>2</v>
      </c>
      <c r="B586" s="67" t="s">
        <v>2869</v>
      </c>
      <c r="C586" s="6"/>
      <c r="D586" s="6"/>
      <c r="E586" s="8">
        <v>43055</v>
      </c>
      <c r="F586">
        <f t="shared" si="9"/>
        <v>2017</v>
      </c>
    </row>
    <row r="587" spans="1:6" x14ac:dyDescent="0.25">
      <c r="A587" s="67" t="s">
        <v>2</v>
      </c>
      <c r="B587" s="67" t="s">
        <v>2870</v>
      </c>
      <c r="C587" s="6"/>
      <c r="D587" s="6"/>
      <c r="E587" s="8">
        <v>42977</v>
      </c>
      <c r="F587">
        <f t="shared" si="9"/>
        <v>2017</v>
      </c>
    </row>
    <row r="588" spans="1:6" x14ac:dyDescent="0.25">
      <c r="A588" s="67" t="s">
        <v>2</v>
      </c>
      <c r="B588" s="67" t="s">
        <v>2871</v>
      </c>
      <c r="C588" s="6"/>
      <c r="D588" s="6"/>
      <c r="E588" s="8">
        <v>43125</v>
      </c>
      <c r="F588">
        <f t="shared" si="9"/>
        <v>2018</v>
      </c>
    </row>
    <row r="589" spans="1:6" x14ac:dyDescent="0.25">
      <c r="A589" s="67" t="s">
        <v>2</v>
      </c>
      <c r="B589" s="67" t="s">
        <v>2872</v>
      </c>
      <c r="C589" s="6"/>
      <c r="D589" s="6"/>
      <c r="E589" s="8">
        <v>43089</v>
      </c>
      <c r="F589">
        <f t="shared" si="9"/>
        <v>2017</v>
      </c>
    </row>
    <row r="590" spans="1:6" x14ac:dyDescent="0.25">
      <c r="A590" s="67" t="s">
        <v>2</v>
      </c>
      <c r="B590" s="67" t="s">
        <v>2873</v>
      </c>
      <c r="C590" s="6"/>
      <c r="D590" s="6"/>
      <c r="E590" s="8">
        <v>43121</v>
      </c>
      <c r="F590">
        <f t="shared" si="9"/>
        <v>2018</v>
      </c>
    </row>
    <row r="591" spans="1:6" x14ac:dyDescent="0.25">
      <c r="A591" s="67" t="s">
        <v>2</v>
      </c>
      <c r="B591" s="67" t="s">
        <v>2874</v>
      </c>
      <c r="C591" s="6"/>
      <c r="D591" s="6"/>
      <c r="E591" s="8">
        <v>43140</v>
      </c>
      <c r="F591">
        <f t="shared" si="9"/>
        <v>2018</v>
      </c>
    </row>
    <row r="592" spans="1:6" x14ac:dyDescent="0.25">
      <c r="A592" s="67" t="s">
        <v>2</v>
      </c>
      <c r="B592" s="67" t="s">
        <v>2875</v>
      </c>
      <c r="C592" s="6"/>
      <c r="D592" s="6"/>
      <c r="E592" s="8">
        <v>43131</v>
      </c>
      <c r="F592">
        <f t="shared" si="9"/>
        <v>2018</v>
      </c>
    </row>
    <row r="593" spans="1:6" x14ac:dyDescent="0.25">
      <c r="A593" s="67" t="s">
        <v>2</v>
      </c>
      <c r="B593" s="67" t="s">
        <v>2876</v>
      </c>
      <c r="C593" s="6"/>
      <c r="D593" s="6"/>
      <c r="E593" s="8">
        <v>43100</v>
      </c>
      <c r="F593">
        <f t="shared" si="9"/>
        <v>2017</v>
      </c>
    </row>
    <row r="594" spans="1:6" x14ac:dyDescent="0.25">
      <c r="A594" s="67" t="s">
        <v>2</v>
      </c>
      <c r="B594" s="67" t="s">
        <v>2877</v>
      </c>
      <c r="C594" s="6"/>
      <c r="D594" s="6"/>
      <c r="E594" s="8">
        <v>43100</v>
      </c>
      <c r="F594">
        <f t="shared" si="9"/>
        <v>2017</v>
      </c>
    </row>
    <row r="595" spans="1:6" x14ac:dyDescent="0.25">
      <c r="A595" s="67" t="s">
        <v>2</v>
      </c>
      <c r="B595" s="67" t="s">
        <v>2878</v>
      </c>
      <c r="C595" s="6"/>
      <c r="D595" s="6"/>
      <c r="E595" s="8">
        <v>43160</v>
      </c>
      <c r="F595">
        <f t="shared" si="9"/>
        <v>2018</v>
      </c>
    </row>
    <row r="596" spans="1:6" x14ac:dyDescent="0.25">
      <c r="A596" s="67" t="s">
        <v>2</v>
      </c>
      <c r="B596" s="67" t="s">
        <v>2879</v>
      </c>
      <c r="C596" s="6"/>
      <c r="D596" s="6"/>
      <c r="E596" s="8">
        <v>43065</v>
      </c>
      <c r="F596">
        <f t="shared" si="9"/>
        <v>2017</v>
      </c>
    </row>
    <row r="597" spans="1:6" x14ac:dyDescent="0.25">
      <c r="A597" s="67" t="s">
        <v>2</v>
      </c>
      <c r="B597" s="67" t="s">
        <v>2880</v>
      </c>
      <c r="C597" s="6"/>
      <c r="D597" s="6"/>
      <c r="E597" s="8">
        <v>43235</v>
      </c>
      <c r="F597">
        <f t="shared" si="9"/>
        <v>2018</v>
      </c>
    </row>
    <row r="598" spans="1:6" x14ac:dyDescent="0.25">
      <c r="A598" s="67" t="s">
        <v>2</v>
      </c>
      <c r="B598" s="67" t="s">
        <v>2881</v>
      </c>
      <c r="C598" s="6"/>
      <c r="D598" s="6"/>
      <c r="E598" s="8">
        <v>43145</v>
      </c>
      <c r="F598">
        <f t="shared" si="9"/>
        <v>2018</v>
      </c>
    </row>
    <row r="599" spans="1:6" x14ac:dyDescent="0.25">
      <c r="A599" s="67" t="s">
        <v>2</v>
      </c>
      <c r="B599" s="67" t="s">
        <v>2882</v>
      </c>
      <c r="C599" s="6"/>
      <c r="D599" s="6"/>
      <c r="E599" s="8">
        <v>43185</v>
      </c>
      <c r="F599">
        <f t="shared" si="9"/>
        <v>2018</v>
      </c>
    </row>
    <row r="600" spans="1:6" x14ac:dyDescent="0.25">
      <c r="A600" s="67" t="s">
        <v>2</v>
      </c>
      <c r="B600" s="67" t="s">
        <v>2883</v>
      </c>
      <c r="C600" s="6"/>
      <c r="D600" s="6"/>
      <c r="E600" s="8">
        <v>43191</v>
      </c>
      <c r="F600">
        <f t="shared" si="9"/>
        <v>2018</v>
      </c>
    </row>
    <row r="601" spans="1:6" x14ac:dyDescent="0.25">
      <c r="A601" s="67" t="s">
        <v>2</v>
      </c>
      <c r="B601" s="67" t="s">
        <v>2884</v>
      </c>
      <c r="C601" s="6"/>
      <c r="D601" s="6"/>
      <c r="E601" s="8">
        <v>43229</v>
      </c>
      <c r="F601">
        <f t="shared" si="9"/>
        <v>2018</v>
      </c>
    </row>
    <row r="602" spans="1:6" x14ac:dyDescent="0.25">
      <c r="A602" s="67" t="s">
        <v>2</v>
      </c>
      <c r="B602" s="67" t="s">
        <v>2885</v>
      </c>
      <c r="C602" s="6"/>
      <c r="D602" s="6"/>
      <c r="E602" s="8">
        <v>43251</v>
      </c>
      <c r="F602">
        <f t="shared" si="9"/>
        <v>2018</v>
      </c>
    </row>
    <row r="603" spans="1:6" x14ac:dyDescent="0.25">
      <c r="A603" s="67" t="s">
        <v>2</v>
      </c>
      <c r="B603" s="67" t="s">
        <v>2886</v>
      </c>
      <c r="C603" s="6"/>
      <c r="D603" s="6"/>
      <c r="E603" s="8">
        <v>43266</v>
      </c>
      <c r="F603">
        <f t="shared" si="9"/>
        <v>2018</v>
      </c>
    </row>
    <row r="604" spans="1:6" x14ac:dyDescent="0.25">
      <c r="A604" s="67" t="s">
        <v>2</v>
      </c>
      <c r="B604" s="67" t="s">
        <v>2887</v>
      </c>
      <c r="C604" s="6"/>
      <c r="D604" s="6"/>
      <c r="E604" s="8">
        <v>43245</v>
      </c>
      <c r="F604">
        <f t="shared" si="9"/>
        <v>2018</v>
      </c>
    </row>
    <row r="605" spans="1:6" x14ac:dyDescent="0.25">
      <c r="A605" s="67" t="s">
        <v>2</v>
      </c>
      <c r="B605" s="67" t="s">
        <v>2888</v>
      </c>
      <c r="C605" s="6"/>
      <c r="D605" s="6"/>
      <c r="E605" s="8">
        <v>43245</v>
      </c>
      <c r="F605">
        <f t="shared" si="9"/>
        <v>2018</v>
      </c>
    </row>
    <row r="606" spans="1:6" x14ac:dyDescent="0.25">
      <c r="A606" s="67" t="s">
        <v>2</v>
      </c>
      <c r="B606" s="67" t="s">
        <v>2889</v>
      </c>
      <c r="C606" s="6"/>
      <c r="D606" s="6"/>
      <c r="E606" s="8">
        <v>43245</v>
      </c>
      <c r="F606">
        <f t="shared" si="9"/>
        <v>2018</v>
      </c>
    </row>
    <row r="607" spans="1:6" x14ac:dyDescent="0.25">
      <c r="A607" s="67" t="s">
        <v>2</v>
      </c>
      <c r="B607" s="67" t="s">
        <v>2890</v>
      </c>
      <c r="C607" s="6"/>
      <c r="D607" s="6"/>
      <c r="E607" s="8">
        <v>43245</v>
      </c>
      <c r="F607">
        <f t="shared" si="9"/>
        <v>2018</v>
      </c>
    </row>
    <row r="608" spans="1:6" x14ac:dyDescent="0.25">
      <c r="A608" s="67" t="s">
        <v>2</v>
      </c>
      <c r="B608" s="67" t="s">
        <v>2891</v>
      </c>
      <c r="C608" s="6"/>
      <c r="D608" s="6"/>
      <c r="E608" s="8">
        <v>43245</v>
      </c>
      <c r="F608">
        <f t="shared" si="9"/>
        <v>2018</v>
      </c>
    </row>
    <row r="609" spans="1:6" x14ac:dyDescent="0.25">
      <c r="A609" s="67" t="s">
        <v>2</v>
      </c>
      <c r="B609" s="67" t="s">
        <v>2892</v>
      </c>
      <c r="C609" s="6"/>
      <c r="D609" s="6"/>
      <c r="E609" s="8">
        <v>43245</v>
      </c>
      <c r="F609">
        <f t="shared" si="9"/>
        <v>2018</v>
      </c>
    </row>
    <row r="610" spans="1:6" x14ac:dyDescent="0.25">
      <c r="A610" s="67" t="s">
        <v>2</v>
      </c>
      <c r="B610" s="67" t="s">
        <v>2893</v>
      </c>
      <c r="C610" s="6"/>
      <c r="D610" s="6"/>
      <c r="E610" s="8">
        <v>43245</v>
      </c>
      <c r="F610">
        <f t="shared" si="9"/>
        <v>2018</v>
      </c>
    </row>
    <row r="611" spans="1:6" x14ac:dyDescent="0.25">
      <c r="A611" s="67" t="s">
        <v>2</v>
      </c>
      <c r="B611" s="67" t="s">
        <v>2894</v>
      </c>
      <c r="C611" s="6"/>
      <c r="D611" s="6"/>
      <c r="E611" s="8">
        <v>43245</v>
      </c>
      <c r="F611">
        <f t="shared" si="9"/>
        <v>2018</v>
      </c>
    </row>
    <row r="612" spans="1:6" x14ac:dyDescent="0.25">
      <c r="A612" s="67" t="s">
        <v>2</v>
      </c>
      <c r="B612" s="67" t="s">
        <v>2895</v>
      </c>
      <c r="C612" s="6"/>
      <c r="D612" s="6"/>
      <c r="E612" s="8">
        <v>43290</v>
      </c>
      <c r="F612">
        <f t="shared" si="9"/>
        <v>2018</v>
      </c>
    </row>
    <row r="613" spans="1:6" x14ac:dyDescent="0.25">
      <c r="A613" s="67" t="s">
        <v>2</v>
      </c>
      <c r="B613" s="67" t="s">
        <v>2896</v>
      </c>
      <c r="C613" s="6"/>
      <c r="D613" s="6"/>
      <c r="E613" s="8">
        <v>43304</v>
      </c>
      <c r="F613">
        <f t="shared" si="9"/>
        <v>2018</v>
      </c>
    </row>
    <row r="614" spans="1:6" x14ac:dyDescent="0.25">
      <c r="A614" s="67" t="s">
        <v>2</v>
      </c>
      <c r="B614" s="67" t="s">
        <v>2897</v>
      </c>
      <c r="C614" s="6"/>
      <c r="D614" s="6"/>
      <c r="E614" s="8">
        <v>43070</v>
      </c>
      <c r="F614">
        <f t="shared" si="9"/>
        <v>2017</v>
      </c>
    </row>
    <row r="615" spans="1:6" x14ac:dyDescent="0.25">
      <c r="A615" s="67" t="s">
        <v>155</v>
      </c>
      <c r="B615" s="67" t="s">
        <v>2898</v>
      </c>
      <c r="C615" s="6">
        <v>0</v>
      </c>
      <c r="D615" s="6">
        <v>0</v>
      </c>
      <c r="E615" s="8">
        <v>42530</v>
      </c>
      <c r="F615">
        <f t="shared" si="9"/>
        <v>2016</v>
      </c>
    </row>
    <row r="616" spans="1:6" x14ac:dyDescent="0.25">
      <c r="A616" s="67" t="s">
        <v>155</v>
      </c>
      <c r="B616" s="67" t="s">
        <v>2899</v>
      </c>
      <c r="C616" s="6">
        <v>0</v>
      </c>
      <c r="D616" s="6">
        <v>0</v>
      </c>
      <c r="E616" s="8">
        <v>42570</v>
      </c>
      <c r="F616">
        <f t="shared" si="9"/>
        <v>2016</v>
      </c>
    </row>
    <row r="617" spans="1:6" x14ac:dyDescent="0.25">
      <c r="A617" s="67" t="s">
        <v>155</v>
      </c>
      <c r="B617" s="67" t="s">
        <v>2900</v>
      </c>
      <c r="C617" s="6">
        <v>0</v>
      </c>
      <c r="D617" s="6">
        <v>0</v>
      </c>
      <c r="E617" s="8">
        <v>42570</v>
      </c>
      <c r="F617">
        <f t="shared" si="9"/>
        <v>2016</v>
      </c>
    </row>
    <row r="618" spans="1:6" x14ac:dyDescent="0.25">
      <c r="A618" s="67" t="s">
        <v>3</v>
      </c>
      <c r="B618" s="67" t="s">
        <v>2901</v>
      </c>
      <c r="C618" s="6">
        <v>0</v>
      </c>
      <c r="D618" s="6">
        <v>0</v>
      </c>
      <c r="E618" s="8">
        <v>43800</v>
      </c>
      <c r="F618">
        <f t="shared" si="9"/>
        <v>2019</v>
      </c>
    </row>
    <row r="619" spans="1:6" x14ac:dyDescent="0.25">
      <c r="A619" s="67" t="s">
        <v>3</v>
      </c>
      <c r="B619" s="67" t="s">
        <v>2902</v>
      </c>
      <c r="C619" s="6">
        <v>0</v>
      </c>
      <c r="D619" s="6">
        <v>0</v>
      </c>
      <c r="E619" s="8">
        <v>43465</v>
      </c>
      <c r="F619">
        <f t="shared" si="9"/>
        <v>2018</v>
      </c>
    </row>
    <row r="620" spans="1:6" x14ac:dyDescent="0.25">
      <c r="A620" s="67" t="s">
        <v>3</v>
      </c>
      <c r="B620" s="67" t="s">
        <v>2903</v>
      </c>
      <c r="C620" s="6">
        <v>0</v>
      </c>
      <c r="D620" s="6">
        <v>0</v>
      </c>
      <c r="E620" s="8">
        <v>43891</v>
      </c>
      <c r="F620">
        <f t="shared" si="9"/>
        <v>2020</v>
      </c>
    </row>
    <row r="621" spans="1:6" x14ac:dyDescent="0.25">
      <c r="A621" s="67" t="s">
        <v>3</v>
      </c>
      <c r="B621" s="67" t="s">
        <v>2904</v>
      </c>
      <c r="C621" s="6">
        <v>0</v>
      </c>
      <c r="D621" s="6">
        <v>0</v>
      </c>
      <c r="E621" s="8">
        <v>43830</v>
      </c>
      <c r="F621">
        <f t="shared" si="9"/>
        <v>2019</v>
      </c>
    </row>
    <row r="622" spans="1:6" x14ac:dyDescent="0.25">
      <c r="A622" s="67" t="s">
        <v>3</v>
      </c>
      <c r="B622" s="67" t="s">
        <v>2905</v>
      </c>
      <c r="C622" s="6">
        <v>205541</v>
      </c>
      <c r="D622" s="6">
        <v>48.34</v>
      </c>
      <c r="E622" s="8">
        <v>43040</v>
      </c>
      <c r="F622">
        <f t="shared" si="9"/>
        <v>2017</v>
      </c>
    </row>
    <row r="623" spans="1:6" x14ac:dyDescent="0.25">
      <c r="A623" s="67" t="s">
        <v>3</v>
      </c>
      <c r="B623" s="67" t="s">
        <v>2906</v>
      </c>
      <c r="C623" s="6">
        <v>0</v>
      </c>
      <c r="D623" s="6">
        <v>0</v>
      </c>
      <c r="E623" s="8">
        <v>43124</v>
      </c>
      <c r="F623">
        <f t="shared" si="9"/>
        <v>2018</v>
      </c>
    </row>
    <row r="624" spans="1:6" x14ac:dyDescent="0.25">
      <c r="A624" s="67" t="s">
        <v>3</v>
      </c>
      <c r="B624" s="67" t="s">
        <v>2907</v>
      </c>
      <c r="C624" s="6">
        <v>82209.59</v>
      </c>
      <c r="D624" s="6">
        <v>43.87</v>
      </c>
      <c r="E624" s="8">
        <v>43005</v>
      </c>
      <c r="F624">
        <f t="shared" si="9"/>
        <v>2017</v>
      </c>
    </row>
    <row r="625" spans="1:6" x14ac:dyDescent="0.25">
      <c r="A625" s="67" t="s">
        <v>5</v>
      </c>
      <c r="B625" s="67" t="s">
        <v>2908</v>
      </c>
      <c r="C625" s="6">
        <v>67573.993442622945</v>
      </c>
      <c r="D625" s="6">
        <v>0</v>
      </c>
      <c r="E625" s="8">
        <v>43343</v>
      </c>
      <c r="F625">
        <f t="shared" si="9"/>
        <v>2018</v>
      </c>
    </row>
    <row r="626" spans="1:6" x14ac:dyDescent="0.25">
      <c r="A626" s="67" t="s">
        <v>7</v>
      </c>
      <c r="B626" s="67" t="s">
        <v>2909</v>
      </c>
      <c r="C626" s="6">
        <v>144</v>
      </c>
      <c r="D626" s="6">
        <v>6.0000000000000001E-3</v>
      </c>
      <c r="E626" s="8">
        <v>43251</v>
      </c>
      <c r="F626">
        <f t="shared" si="9"/>
        <v>2018</v>
      </c>
    </row>
    <row r="627" spans="1:6" x14ac:dyDescent="0.25">
      <c r="A627" s="67" t="s">
        <v>7</v>
      </c>
      <c r="B627" s="67" t="s">
        <v>2909</v>
      </c>
      <c r="C627" s="6">
        <v>6375</v>
      </c>
      <c r="D627" s="6">
        <v>0.20399999999999999</v>
      </c>
      <c r="E627" s="8">
        <v>43251</v>
      </c>
      <c r="F627">
        <f t="shared" si="9"/>
        <v>2018</v>
      </c>
    </row>
    <row r="628" spans="1:6" x14ac:dyDescent="0.25">
      <c r="A628" s="67" t="s">
        <v>7</v>
      </c>
      <c r="B628" s="67" t="s">
        <v>2909</v>
      </c>
      <c r="C628" s="6">
        <v>3012</v>
      </c>
      <c r="D628" s="6">
        <v>9.6000000000000002E-2</v>
      </c>
      <c r="E628" s="8">
        <v>43251</v>
      </c>
      <c r="F628">
        <f t="shared" si="9"/>
        <v>2018</v>
      </c>
    </row>
    <row r="629" spans="1:6" x14ac:dyDescent="0.25">
      <c r="A629" s="67" t="s">
        <v>7</v>
      </c>
      <c r="B629" s="67" t="s">
        <v>2909</v>
      </c>
      <c r="C629" s="6">
        <v>5655</v>
      </c>
      <c r="D629" s="6">
        <v>0.26700000000000002</v>
      </c>
      <c r="E629" s="8">
        <v>43251</v>
      </c>
      <c r="F629">
        <f t="shared" si="9"/>
        <v>2018</v>
      </c>
    </row>
    <row r="630" spans="1:6" x14ac:dyDescent="0.25">
      <c r="A630" s="67" t="s">
        <v>1737</v>
      </c>
      <c r="B630" s="67" t="s">
        <v>2910</v>
      </c>
      <c r="C630" s="6">
        <v>5255.3548941488771</v>
      </c>
      <c r="D630" s="6">
        <v>1.1965744294510197</v>
      </c>
      <c r="E630" s="8">
        <v>43313</v>
      </c>
      <c r="F630">
        <f t="shared" si="9"/>
        <v>2018</v>
      </c>
    </row>
    <row r="631" spans="1:6" x14ac:dyDescent="0.25">
      <c r="A631" s="67" t="s">
        <v>1737</v>
      </c>
      <c r="B631" s="67" t="s">
        <v>2911</v>
      </c>
      <c r="C631" s="6">
        <v>2166.956542742987</v>
      </c>
      <c r="D631" s="6">
        <v>0.74008078645593822</v>
      </c>
      <c r="E631" s="8">
        <v>43270</v>
      </c>
      <c r="F631">
        <f t="shared" si="9"/>
        <v>2018</v>
      </c>
    </row>
    <row r="632" spans="1:6" x14ac:dyDescent="0.25">
      <c r="A632" s="67" t="s">
        <v>1737</v>
      </c>
      <c r="B632" s="67" t="s">
        <v>2912</v>
      </c>
      <c r="C632" s="6">
        <v>4053.2346230769226</v>
      </c>
      <c r="D632" s="6">
        <v>1.1074411538461539</v>
      </c>
      <c r="E632" s="8">
        <v>43277</v>
      </c>
      <c r="F632">
        <f t="shared" si="9"/>
        <v>2018</v>
      </c>
    </row>
    <row r="633" spans="1:6" x14ac:dyDescent="0.25">
      <c r="A633" s="67" t="s">
        <v>1737</v>
      </c>
      <c r="B633" s="67" t="s">
        <v>2913</v>
      </c>
      <c r="C633" s="6">
        <v>2777.6256784287334</v>
      </c>
      <c r="D633" s="6">
        <v>0.75891411978927148</v>
      </c>
      <c r="E633" s="8">
        <v>43259</v>
      </c>
      <c r="F633">
        <f t="shared" si="9"/>
        <v>2018</v>
      </c>
    </row>
    <row r="634" spans="1:6" x14ac:dyDescent="0.25">
      <c r="A634" s="67" t="s">
        <v>1737</v>
      </c>
      <c r="B634" s="67" t="s">
        <v>2914</v>
      </c>
      <c r="C634" s="6">
        <v>2730.5031784287335</v>
      </c>
      <c r="D634" s="6">
        <v>0.74603911978927173</v>
      </c>
      <c r="E634" s="8">
        <v>43262</v>
      </c>
      <c r="F634">
        <f t="shared" si="9"/>
        <v>2018</v>
      </c>
    </row>
    <row r="635" spans="1:6" x14ac:dyDescent="0.25">
      <c r="A635" s="67" t="s">
        <v>1737</v>
      </c>
      <c r="B635" s="67" t="s">
        <v>2915</v>
      </c>
      <c r="C635" s="6">
        <v>2172.9345427429871</v>
      </c>
      <c r="D635" s="6">
        <v>0.74212245312260494</v>
      </c>
      <c r="E635" s="8">
        <v>43257</v>
      </c>
      <c r="F635">
        <f t="shared" si="9"/>
        <v>2018</v>
      </c>
    </row>
    <row r="636" spans="1:6" x14ac:dyDescent="0.25">
      <c r="A636" s="67" t="s">
        <v>1737</v>
      </c>
      <c r="B636" s="67" t="s">
        <v>2916</v>
      </c>
      <c r="C636" s="6">
        <v>2809.0406784287334</v>
      </c>
      <c r="D636" s="6">
        <v>0.76749745312260487</v>
      </c>
      <c r="E636" s="8">
        <v>43322</v>
      </c>
      <c r="F636">
        <f t="shared" si="9"/>
        <v>2018</v>
      </c>
    </row>
    <row r="637" spans="1:6" x14ac:dyDescent="0.25">
      <c r="A637" s="67" t="s">
        <v>1737</v>
      </c>
      <c r="B637" s="67" t="s">
        <v>2917</v>
      </c>
      <c r="C637" s="6">
        <v>2732.1806784287337</v>
      </c>
      <c r="D637" s="6">
        <v>0.74649745312260496</v>
      </c>
      <c r="E637" s="8">
        <v>43272</v>
      </c>
      <c r="F637">
        <f t="shared" si="9"/>
        <v>2018</v>
      </c>
    </row>
    <row r="638" spans="1:6" x14ac:dyDescent="0.25">
      <c r="A638" s="67" t="s">
        <v>1737</v>
      </c>
      <c r="B638" s="67" t="s">
        <v>2918</v>
      </c>
      <c r="C638" s="6">
        <v>2691.9206784287335</v>
      </c>
      <c r="D638" s="6">
        <v>0.73549745312260506</v>
      </c>
      <c r="E638" s="8">
        <v>43285</v>
      </c>
      <c r="F638">
        <f t="shared" si="9"/>
        <v>2018</v>
      </c>
    </row>
    <row r="639" spans="1:6" x14ac:dyDescent="0.25">
      <c r="A639" s="67" t="s">
        <v>1737</v>
      </c>
      <c r="B639" s="67" t="s">
        <v>2919</v>
      </c>
      <c r="C639" s="6">
        <v>2745.4481784287336</v>
      </c>
      <c r="D639" s="6">
        <v>0.75012245312260495</v>
      </c>
      <c r="E639" s="8">
        <v>43267</v>
      </c>
      <c r="F639">
        <f t="shared" si="9"/>
        <v>2018</v>
      </c>
    </row>
    <row r="640" spans="1:6" x14ac:dyDescent="0.25">
      <c r="A640" s="67" t="s">
        <v>1737</v>
      </c>
      <c r="B640" s="67" t="s">
        <v>2920</v>
      </c>
      <c r="C640" s="6">
        <v>3273.5324117907321</v>
      </c>
      <c r="D640" s="6">
        <v>0.89440776278435297</v>
      </c>
      <c r="E640" s="8">
        <v>43308</v>
      </c>
      <c r="F640">
        <f t="shared" si="9"/>
        <v>2018</v>
      </c>
    </row>
    <row r="641" spans="1:6" x14ac:dyDescent="0.25">
      <c r="A641" s="67" t="s">
        <v>1737</v>
      </c>
      <c r="B641" s="67" t="s">
        <v>2921</v>
      </c>
      <c r="C641" s="6">
        <v>3269.4149117907318</v>
      </c>
      <c r="D641" s="6">
        <v>0.89328276278435292</v>
      </c>
      <c r="E641" s="8">
        <v>43287</v>
      </c>
      <c r="F641">
        <f t="shared" si="9"/>
        <v>2018</v>
      </c>
    </row>
    <row r="642" spans="1:6" x14ac:dyDescent="0.25">
      <c r="A642" s="67" t="s">
        <v>1737</v>
      </c>
      <c r="B642" s="67" t="s">
        <v>2922</v>
      </c>
      <c r="C642" s="6">
        <v>2715.8631784287336</v>
      </c>
      <c r="D642" s="6">
        <v>0.74203911978927173</v>
      </c>
      <c r="E642" s="8">
        <v>43307</v>
      </c>
      <c r="F642">
        <f t="shared" si="9"/>
        <v>2018</v>
      </c>
    </row>
    <row r="643" spans="1:6" x14ac:dyDescent="0.25">
      <c r="A643" s="67" t="s">
        <v>1737</v>
      </c>
      <c r="B643" s="67" t="s">
        <v>2923</v>
      </c>
      <c r="C643" s="6">
        <v>2827.6456784287334</v>
      </c>
      <c r="D643" s="6">
        <v>0.7725807864559382</v>
      </c>
      <c r="E643" s="8">
        <v>43264</v>
      </c>
      <c r="F643">
        <f t="shared" ref="F643:F691" si="10">YEAR(E643)</f>
        <v>2018</v>
      </c>
    </row>
    <row r="644" spans="1:6" x14ac:dyDescent="0.25">
      <c r="A644" s="67" t="s">
        <v>1737</v>
      </c>
      <c r="B644" s="67" t="s">
        <v>2924</v>
      </c>
      <c r="C644" s="6">
        <v>3225.0374117907322</v>
      </c>
      <c r="D644" s="6">
        <v>0.88115776278435298</v>
      </c>
      <c r="E644" s="8">
        <v>43277</v>
      </c>
      <c r="F644">
        <f t="shared" si="10"/>
        <v>2018</v>
      </c>
    </row>
    <row r="645" spans="1:6" x14ac:dyDescent="0.25">
      <c r="A645" s="67" t="s">
        <v>1737</v>
      </c>
      <c r="B645" s="67" t="s">
        <v>2925</v>
      </c>
      <c r="C645" s="6">
        <v>2688.7181784287332</v>
      </c>
      <c r="D645" s="6">
        <v>0.73462245312260488</v>
      </c>
      <c r="E645" s="8">
        <v>43297</v>
      </c>
      <c r="F645">
        <f t="shared" si="10"/>
        <v>2018</v>
      </c>
    </row>
    <row r="646" spans="1:6" x14ac:dyDescent="0.25">
      <c r="A646" s="67" t="s">
        <v>1737</v>
      </c>
      <c r="B646" s="67" t="s">
        <v>2926</v>
      </c>
      <c r="C646" s="6">
        <v>2161.1005427429873</v>
      </c>
      <c r="D646" s="6">
        <v>0.73808078645593822</v>
      </c>
      <c r="E646" s="8">
        <v>43295</v>
      </c>
      <c r="F646">
        <f t="shared" si="10"/>
        <v>2018</v>
      </c>
    </row>
    <row r="647" spans="1:6" x14ac:dyDescent="0.25">
      <c r="A647" s="67" t="s">
        <v>1737</v>
      </c>
      <c r="B647" s="67" t="s">
        <v>2927</v>
      </c>
      <c r="C647" s="6">
        <v>3929.2521230769225</v>
      </c>
      <c r="D647" s="6">
        <v>1.0735661538461538</v>
      </c>
      <c r="E647" s="8">
        <v>43272</v>
      </c>
      <c r="F647">
        <f t="shared" si="10"/>
        <v>2018</v>
      </c>
    </row>
    <row r="648" spans="1:6" x14ac:dyDescent="0.25">
      <c r="A648" s="67" t="s">
        <v>1737</v>
      </c>
      <c r="B648" s="67" t="s">
        <v>2928</v>
      </c>
      <c r="C648" s="6">
        <v>4274.4382614100696</v>
      </c>
      <c r="D648" s="6">
        <v>1.1678793063961939</v>
      </c>
      <c r="E648" s="8">
        <v>43280</v>
      </c>
      <c r="F648">
        <f t="shared" si="10"/>
        <v>2018</v>
      </c>
    </row>
    <row r="649" spans="1:6" x14ac:dyDescent="0.25">
      <c r="A649" s="67" t="s">
        <v>1737</v>
      </c>
      <c r="B649" s="67" t="s">
        <v>2929</v>
      </c>
      <c r="C649" s="6">
        <v>2709.1531784287336</v>
      </c>
      <c r="D649" s="6">
        <v>0.74020578645593837</v>
      </c>
      <c r="E649" s="8">
        <v>43266</v>
      </c>
      <c r="F649">
        <f t="shared" si="10"/>
        <v>2018</v>
      </c>
    </row>
    <row r="650" spans="1:6" x14ac:dyDescent="0.25">
      <c r="A650" s="67" t="s">
        <v>1737</v>
      </c>
      <c r="B650" s="67" t="s">
        <v>2930</v>
      </c>
      <c r="C650" s="6">
        <v>5055.6213461538446</v>
      </c>
      <c r="D650" s="6">
        <v>1.3813173076923073</v>
      </c>
      <c r="E650" s="8">
        <v>43300</v>
      </c>
      <c r="F650">
        <f t="shared" si="10"/>
        <v>2018</v>
      </c>
    </row>
    <row r="651" spans="1:6" x14ac:dyDescent="0.25">
      <c r="A651" s="67" t="s">
        <v>1737</v>
      </c>
      <c r="B651" s="67" t="s">
        <v>2931</v>
      </c>
      <c r="C651" s="6">
        <v>2794.7056784287333</v>
      </c>
      <c r="D651" s="6">
        <v>0.7635807864559383</v>
      </c>
      <c r="E651" s="8">
        <v>43213</v>
      </c>
      <c r="F651">
        <f t="shared" si="10"/>
        <v>2018</v>
      </c>
    </row>
    <row r="652" spans="1:6" x14ac:dyDescent="0.25">
      <c r="A652" s="67" t="s">
        <v>1737</v>
      </c>
      <c r="B652" s="67" t="s">
        <v>2932</v>
      </c>
      <c r="C652" s="6">
        <v>2830.8481784287333</v>
      </c>
      <c r="D652" s="6">
        <v>0.77345578645593838</v>
      </c>
      <c r="E652" s="8">
        <v>43263</v>
      </c>
      <c r="F652">
        <f t="shared" si="10"/>
        <v>2018</v>
      </c>
    </row>
    <row r="653" spans="1:6" x14ac:dyDescent="0.25">
      <c r="A653" s="67" t="s">
        <v>1737</v>
      </c>
      <c r="B653" s="67" t="s">
        <v>2933</v>
      </c>
      <c r="C653" s="6">
        <v>2766.4931784287332</v>
      </c>
      <c r="D653" s="6">
        <v>0.75587245312260487</v>
      </c>
      <c r="E653" s="8">
        <v>43290</v>
      </c>
      <c r="F653">
        <f t="shared" si="10"/>
        <v>2018</v>
      </c>
    </row>
    <row r="654" spans="1:6" x14ac:dyDescent="0.25">
      <c r="A654" s="67" t="s">
        <v>1737</v>
      </c>
      <c r="B654" s="67" t="s">
        <v>2934</v>
      </c>
      <c r="C654" s="6">
        <v>2234.4225427429869</v>
      </c>
      <c r="D654" s="6">
        <v>0.76312245312260485</v>
      </c>
      <c r="E654" s="8">
        <v>43264</v>
      </c>
      <c r="F654">
        <f t="shared" si="10"/>
        <v>2018</v>
      </c>
    </row>
    <row r="655" spans="1:6" x14ac:dyDescent="0.25">
      <c r="A655" s="67" t="s">
        <v>1737</v>
      </c>
      <c r="B655" s="67" t="s">
        <v>2935</v>
      </c>
      <c r="C655" s="6">
        <v>2661.5731784287332</v>
      </c>
      <c r="D655" s="6">
        <v>0.72720578645593825</v>
      </c>
      <c r="E655" s="8">
        <v>43323</v>
      </c>
      <c r="F655">
        <f t="shared" si="10"/>
        <v>2018</v>
      </c>
    </row>
    <row r="656" spans="1:6" x14ac:dyDescent="0.25">
      <c r="A656" s="67" t="s">
        <v>1737</v>
      </c>
      <c r="B656" s="67" t="s">
        <v>2936</v>
      </c>
      <c r="C656" s="6">
        <v>2574.1906784287335</v>
      </c>
      <c r="D656" s="6">
        <v>0.70333078645593838</v>
      </c>
      <c r="E656" s="8">
        <v>43273</v>
      </c>
      <c r="F656">
        <f t="shared" si="10"/>
        <v>2018</v>
      </c>
    </row>
    <row r="657" spans="1:6" x14ac:dyDescent="0.25">
      <c r="A657" s="67" t="s">
        <v>1737</v>
      </c>
      <c r="B657" s="67" t="s">
        <v>2937</v>
      </c>
      <c r="C657" s="6">
        <v>2741.6356784287336</v>
      </c>
      <c r="D657" s="6">
        <v>0.74908078645593834</v>
      </c>
      <c r="E657" s="8">
        <v>43287</v>
      </c>
      <c r="F657">
        <f t="shared" si="10"/>
        <v>2018</v>
      </c>
    </row>
    <row r="658" spans="1:6" x14ac:dyDescent="0.25">
      <c r="A658" s="67" t="s">
        <v>1737</v>
      </c>
      <c r="B658" s="67" t="s">
        <v>2938</v>
      </c>
      <c r="C658" s="6">
        <v>2730.8081784287333</v>
      </c>
      <c r="D658" s="6">
        <v>0.74612245312260495</v>
      </c>
      <c r="E658" s="8">
        <v>43251</v>
      </c>
      <c r="F658">
        <f t="shared" si="10"/>
        <v>2018</v>
      </c>
    </row>
    <row r="659" spans="1:6" x14ac:dyDescent="0.25">
      <c r="A659" s="67" t="s">
        <v>1737</v>
      </c>
      <c r="B659" s="67" t="s">
        <v>2939</v>
      </c>
      <c r="C659" s="6">
        <v>2728.9781784287334</v>
      </c>
      <c r="D659" s="6">
        <v>0.745622453122605</v>
      </c>
      <c r="E659" s="8">
        <v>43315</v>
      </c>
      <c r="F659">
        <f t="shared" si="10"/>
        <v>2018</v>
      </c>
    </row>
    <row r="660" spans="1:6" x14ac:dyDescent="0.25">
      <c r="A660" s="67" t="s">
        <v>1737</v>
      </c>
      <c r="B660" s="67" t="s">
        <v>2940</v>
      </c>
      <c r="C660" s="6">
        <v>2854.7906784287334</v>
      </c>
      <c r="D660" s="6">
        <v>0.77999745312260504</v>
      </c>
      <c r="E660" s="8">
        <v>43279</v>
      </c>
      <c r="F660">
        <f t="shared" si="10"/>
        <v>2018</v>
      </c>
    </row>
    <row r="661" spans="1:6" x14ac:dyDescent="0.25">
      <c r="A661" s="67" t="s">
        <v>1737</v>
      </c>
      <c r="B661" s="67" t="s">
        <v>2941</v>
      </c>
      <c r="C661" s="6">
        <v>2712.6606784287333</v>
      </c>
      <c r="D661" s="6">
        <v>0.74116411978927155</v>
      </c>
      <c r="E661" s="8">
        <v>43213</v>
      </c>
      <c r="F661">
        <f t="shared" si="10"/>
        <v>2018</v>
      </c>
    </row>
    <row r="662" spans="1:6" x14ac:dyDescent="0.25">
      <c r="A662" s="67" t="s">
        <v>1737</v>
      </c>
      <c r="B662" s="67" t="s">
        <v>2942</v>
      </c>
      <c r="C662" s="6">
        <v>2774.1181784287332</v>
      </c>
      <c r="D662" s="6">
        <v>0.75795578645593831</v>
      </c>
      <c r="E662" s="8">
        <v>43214</v>
      </c>
      <c r="F662">
        <f t="shared" si="10"/>
        <v>2018</v>
      </c>
    </row>
    <row r="663" spans="1:6" x14ac:dyDescent="0.25">
      <c r="A663" s="67" t="s">
        <v>1737</v>
      </c>
      <c r="B663" s="67" t="s">
        <v>2943</v>
      </c>
      <c r="C663" s="6">
        <v>2305.9774070572403</v>
      </c>
      <c r="D663" s="6">
        <v>1.0500807864559383</v>
      </c>
      <c r="E663" s="8">
        <v>43267</v>
      </c>
      <c r="F663">
        <f t="shared" si="10"/>
        <v>2018</v>
      </c>
    </row>
    <row r="664" spans="1:6" x14ac:dyDescent="0.25">
      <c r="A664" s="67" t="s">
        <v>1737</v>
      </c>
      <c r="B664" s="67" t="s">
        <v>2944</v>
      </c>
      <c r="C664" s="6">
        <v>2974.2305427429869</v>
      </c>
      <c r="D664" s="6">
        <v>1.0157891197892717</v>
      </c>
      <c r="E664" s="8">
        <v>43240</v>
      </c>
      <c r="F664">
        <f t="shared" si="10"/>
        <v>2018</v>
      </c>
    </row>
    <row r="665" spans="1:6" x14ac:dyDescent="0.25">
      <c r="A665" s="67" t="s">
        <v>1737</v>
      </c>
      <c r="B665" s="67" t="s">
        <v>2945</v>
      </c>
      <c r="C665" s="6">
        <v>2965.4465427429873</v>
      </c>
      <c r="D665" s="6">
        <v>0.85103911978927171</v>
      </c>
      <c r="E665" s="8">
        <v>43281</v>
      </c>
      <c r="F665">
        <f t="shared" si="10"/>
        <v>2018</v>
      </c>
    </row>
    <row r="666" spans="1:6" x14ac:dyDescent="0.25">
      <c r="A666" s="67" t="s">
        <v>1737</v>
      </c>
      <c r="B666" s="67" t="s">
        <v>2946</v>
      </c>
      <c r="C666" s="6">
        <v>3528.5356784287333</v>
      </c>
      <c r="D666" s="6">
        <v>0.96408078645593831</v>
      </c>
      <c r="E666" s="8">
        <v>43305</v>
      </c>
      <c r="F666">
        <f t="shared" si="10"/>
        <v>2018</v>
      </c>
    </row>
    <row r="667" spans="1:6" x14ac:dyDescent="0.25">
      <c r="A667" s="67" t="s">
        <v>1737</v>
      </c>
      <c r="B667" s="67" t="s">
        <v>2947</v>
      </c>
      <c r="C667" s="6">
        <v>1672.6069647162926</v>
      </c>
      <c r="D667" s="6">
        <v>1.1568757115023016</v>
      </c>
      <c r="E667" s="8">
        <v>43302</v>
      </c>
      <c r="F667">
        <f t="shared" si="10"/>
        <v>2018</v>
      </c>
    </row>
    <row r="668" spans="1:6" x14ac:dyDescent="0.25">
      <c r="A668" s="67" t="s">
        <v>1737</v>
      </c>
      <c r="B668" s="67" t="s">
        <v>2948</v>
      </c>
      <c r="C668" s="6">
        <v>4041.1406091280551</v>
      </c>
      <c r="D668" s="6">
        <v>1.3801709730628604</v>
      </c>
      <c r="E668" s="8">
        <v>43244</v>
      </c>
      <c r="F668">
        <f t="shared" si="10"/>
        <v>2018</v>
      </c>
    </row>
    <row r="669" spans="1:6" x14ac:dyDescent="0.25">
      <c r="A669" s="67" t="s">
        <v>1737</v>
      </c>
      <c r="B669" s="67" t="s">
        <v>2949</v>
      </c>
      <c r="C669" s="6">
        <v>3919.5707614100688</v>
      </c>
      <c r="D669" s="6">
        <v>1.0709209730628604</v>
      </c>
      <c r="E669" s="8">
        <v>43318</v>
      </c>
      <c r="F669">
        <f t="shared" si="10"/>
        <v>2018</v>
      </c>
    </row>
    <row r="670" spans="1:6" x14ac:dyDescent="0.25">
      <c r="A670" s="67" t="s">
        <v>1737</v>
      </c>
      <c r="B670" s="67" t="s">
        <v>2950</v>
      </c>
      <c r="C670" s="6">
        <v>8190.5015228201391</v>
      </c>
      <c r="D670" s="6">
        <v>1.1189209730628604</v>
      </c>
      <c r="E670" s="8">
        <v>43327</v>
      </c>
      <c r="F670">
        <f t="shared" si="10"/>
        <v>2018</v>
      </c>
    </row>
    <row r="671" spans="1:6" x14ac:dyDescent="0.25">
      <c r="A671" s="67" t="s">
        <v>1737</v>
      </c>
      <c r="B671" s="67" t="s">
        <v>2951</v>
      </c>
      <c r="C671" s="6">
        <v>4335.8921447490256</v>
      </c>
      <c r="D671" s="6">
        <v>1.3700041477967986</v>
      </c>
      <c r="E671" s="8">
        <v>43264</v>
      </c>
      <c r="F671">
        <f t="shared" si="10"/>
        <v>2018</v>
      </c>
    </row>
    <row r="672" spans="1:6" x14ac:dyDescent="0.25">
      <c r="A672" s="67" t="s">
        <v>1737</v>
      </c>
      <c r="B672" s="67" t="s">
        <v>2952</v>
      </c>
      <c r="C672" s="6">
        <v>2451.275678428733</v>
      </c>
      <c r="D672" s="6">
        <v>0.66974745312260497</v>
      </c>
      <c r="E672" s="8">
        <v>43307</v>
      </c>
      <c r="F672">
        <f t="shared" si="10"/>
        <v>2018</v>
      </c>
    </row>
    <row r="673" spans="1:6" x14ac:dyDescent="0.25">
      <c r="A673" s="67" t="s">
        <v>1737</v>
      </c>
      <c r="B673" s="67" t="s">
        <v>2953</v>
      </c>
      <c r="C673" s="6">
        <v>1558.6168166000759</v>
      </c>
      <c r="D673" s="6">
        <v>0.9125391197892716</v>
      </c>
      <c r="E673" s="8">
        <v>43228</v>
      </c>
      <c r="F673">
        <f t="shared" si="10"/>
        <v>2018</v>
      </c>
    </row>
    <row r="674" spans="1:6" x14ac:dyDescent="0.25">
      <c r="A674" s="67" t="s">
        <v>1737</v>
      </c>
      <c r="B674" s="67" t="s">
        <v>2954</v>
      </c>
      <c r="C674" s="6">
        <v>3456.0981784287333</v>
      </c>
      <c r="D674" s="6">
        <v>0.94428911978927166</v>
      </c>
      <c r="E674" s="8">
        <v>43312</v>
      </c>
      <c r="F674">
        <f t="shared" si="10"/>
        <v>2018</v>
      </c>
    </row>
    <row r="675" spans="1:6" x14ac:dyDescent="0.25">
      <c r="A675" s="67" t="s">
        <v>1737</v>
      </c>
      <c r="B675" s="67" t="s">
        <v>2955</v>
      </c>
      <c r="C675" s="6">
        <v>1302.6098838215507</v>
      </c>
      <c r="D675" s="6">
        <v>0.64953911978927181</v>
      </c>
      <c r="E675" s="8">
        <v>43227</v>
      </c>
      <c r="F675">
        <f t="shared" si="10"/>
        <v>2018</v>
      </c>
    </row>
    <row r="676" spans="1:6" x14ac:dyDescent="0.25">
      <c r="A676" s="67" t="s">
        <v>1737</v>
      </c>
      <c r="B676" s="67" t="s">
        <v>2956</v>
      </c>
      <c r="C676" s="6">
        <v>2852.7758141144809</v>
      </c>
      <c r="D676" s="6">
        <v>0.64953911978927159</v>
      </c>
      <c r="E676" s="8">
        <v>43244</v>
      </c>
      <c r="F676">
        <f t="shared" si="10"/>
        <v>2018</v>
      </c>
    </row>
    <row r="677" spans="1:6" x14ac:dyDescent="0.25">
      <c r="A677" s="67" t="s">
        <v>1737</v>
      </c>
      <c r="B677" s="67" t="s">
        <v>2957</v>
      </c>
      <c r="C677" s="6">
        <v>2377.3131784287334</v>
      </c>
      <c r="D677" s="6">
        <v>0.64953911978927159</v>
      </c>
      <c r="E677" s="8">
        <v>43227</v>
      </c>
      <c r="F677">
        <f t="shared" si="10"/>
        <v>2018</v>
      </c>
    </row>
    <row r="678" spans="1:6" x14ac:dyDescent="0.25">
      <c r="A678" s="67" t="s">
        <v>1737</v>
      </c>
      <c r="B678" s="67" t="s">
        <v>2958</v>
      </c>
      <c r="C678" s="6">
        <v>2832.9831784287335</v>
      </c>
      <c r="D678" s="6">
        <v>0.77403911978927153</v>
      </c>
      <c r="E678" s="8">
        <v>43286</v>
      </c>
      <c r="F678">
        <f t="shared" si="10"/>
        <v>2018</v>
      </c>
    </row>
    <row r="679" spans="1:6" x14ac:dyDescent="0.25">
      <c r="A679" s="67" t="s">
        <v>1737</v>
      </c>
      <c r="B679" s="67" t="s">
        <v>2959</v>
      </c>
      <c r="C679" s="6">
        <v>1882.8185427429871</v>
      </c>
      <c r="D679" s="6">
        <v>0.64303911978927164</v>
      </c>
      <c r="E679" s="8">
        <v>43325</v>
      </c>
      <c r="F679">
        <f t="shared" si="10"/>
        <v>2018</v>
      </c>
    </row>
    <row r="680" spans="1:6" x14ac:dyDescent="0.25">
      <c r="A680" s="67" t="s">
        <v>1737</v>
      </c>
      <c r="B680" s="67" t="s">
        <v>2960</v>
      </c>
      <c r="C680" s="6">
        <v>4115.6374117907317</v>
      </c>
      <c r="D680" s="6">
        <v>1.1244910961176862</v>
      </c>
      <c r="E680" s="8">
        <v>43320</v>
      </c>
      <c r="F680">
        <f t="shared" si="10"/>
        <v>2018</v>
      </c>
    </row>
    <row r="681" spans="1:6" x14ac:dyDescent="0.25">
      <c r="A681" s="67" t="s">
        <v>1737</v>
      </c>
      <c r="B681" s="67" t="s">
        <v>2961</v>
      </c>
      <c r="C681" s="6">
        <v>4412.1457614100691</v>
      </c>
      <c r="D681" s="6">
        <v>1.2055043063961937</v>
      </c>
      <c r="E681" s="8">
        <v>43321</v>
      </c>
      <c r="F681">
        <f t="shared" si="10"/>
        <v>2018</v>
      </c>
    </row>
    <row r="682" spans="1:6" x14ac:dyDescent="0.25">
      <c r="A682" s="67" t="s">
        <v>1737</v>
      </c>
      <c r="B682" s="67" t="s">
        <v>2962</v>
      </c>
      <c r="C682" s="6">
        <v>2781.7431784287332</v>
      </c>
      <c r="D682" s="6">
        <v>0.76003911978927152</v>
      </c>
      <c r="E682" s="8">
        <v>43328</v>
      </c>
      <c r="F682">
        <f t="shared" si="10"/>
        <v>2018</v>
      </c>
    </row>
    <row r="683" spans="1:6" x14ac:dyDescent="0.25">
      <c r="A683" s="67" t="s">
        <v>1737</v>
      </c>
      <c r="B683" s="67" t="s">
        <v>2963</v>
      </c>
      <c r="C683" s="6">
        <v>3010.4931784287332</v>
      </c>
      <c r="D683" s="6">
        <v>0.82253911978927152</v>
      </c>
      <c r="E683" s="8">
        <v>43325</v>
      </c>
      <c r="F683">
        <f t="shared" si="10"/>
        <v>2018</v>
      </c>
    </row>
    <row r="684" spans="1:6" x14ac:dyDescent="0.25">
      <c r="A684" s="67" t="s">
        <v>1737</v>
      </c>
      <c r="B684" s="67" t="s">
        <v>2964</v>
      </c>
      <c r="C684" s="6">
        <v>2838.4731784287333</v>
      </c>
      <c r="D684" s="6">
        <v>0.77553911978927159</v>
      </c>
      <c r="E684" s="8">
        <v>43332</v>
      </c>
      <c r="F684">
        <f t="shared" si="10"/>
        <v>2018</v>
      </c>
    </row>
    <row r="685" spans="1:6" x14ac:dyDescent="0.25">
      <c r="A685" s="67" t="s">
        <v>1737</v>
      </c>
      <c r="B685" s="67" t="s">
        <v>2965</v>
      </c>
      <c r="C685" s="6">
        <v>3004.1279999999997</v>
      </c>
      <c r="D685" s="6">
        <v>0.51300000000000001</v>
      </c>
      <c r="E685" s="8">
        <v>43297</v>
      </c>
      <c r="F685">
        <f t="shared" si="10"/>
        <v>2018</v>
      </c>
    </row>
    <row r="686" spans="1:6" x14ac:dyDescent="0.25">
      <c r="A686" s="67" t="s">
        <v>1737</v>
      </c>
      <c r="B686" s="67" t="s">
        <v>2966</v>
      </c>
      <c r="C686" s="6">
        <v>3953.456547692308</v>
      </c>
      <c r="D686" s="6">
        <v>0.90014948717948717</v>
      </c>
      <c r="E686" s="8">
        <v>43280</v>
      </c>
      <c r="F686">
        <f t="shared" si="10"/>
        <v>2018</v>
      </c>
    </row>
    <row r="687" spans="1:6" x14ac:dyDescent="0.25">
      <c r="A687" s="67" t="s">
        <v>1737</v>
      </c>
      <c r="B687" s="67" t="s">
        <v>2967</v>
      </c>
      <c r="C687" s="6">
        <v>3547.879911790732</v>
      </c>
      <c r="D687" s="6">
        <v>0.9693660961176862</v>
      </c>
      <c r="E687" s="8">
        <v>43336</v>
      </c>
      <c r="F687">
        <f t="shared" si="10"/>
        <v>2018</v>
      </c>
    </row>
    <row r="688" spans="1:6" x14ac:dyDescent="0.25">
      <c r="A688" s="67" t="s">
        <v>1737</v>
      </c>
      <c r="B688" s="67" t="s">
        <v>2968</v>
      </c>
      <c r="C688" s="6">
        <v>1405.3190439857847</v>
      </c>
      <c r="D688" s="6">
        <v>0.88607758132773318</v>
      </c>
      <c r="E688" s="8">
        <v>43325</v>
      </c>
      <c r="F688">
        <f t="shared" si="10"/>
        <v>2018</v>
      </c>
    </row>
    <row r="689" spans="1:6" x14ac:dyDescent="0.25">
      <c r="A689" s="67" t="s">
        <v>1737</v>
      </c>
      <c r="B689" s="67" t="s">
        <v>2969</v>
      </c>
      <c r="C689" s="6">
        <v>2822.4606784287334</v>
      </c>
      <c r="D689" s="6">
        <v>0.77116411978927157</v>
      </c>
      <c r="E689" s="8">
        <v>43336</v>
      </c>
      <c r="F689">
        <f t="shared" si="10"/>
        <v>2018</v>
      </c>
    </row>
    <row r="690" spans="1:6" x14ac:dyDescent="0.25">
      <c r="A690" s="67" t="s">
        <v>8</v>
      </c>
      <c r="B690" s="67" t="s">
        <v>572</v>
      </c>
      <c r="C690" s="6">
        <v>42048</v>
      </c>
      <c r="D690" s="6">
        <v>4.8</v>
      </c>
      <c r="E690" s="8">
        <v>43069</v>
      </c>
      <c r="F690">
        <f t="shared" si="10"/>
        <v>2017</v>
      </c>
    </row>
    <row r="691" spans="1:6" x14ac:dyDescent="0.25">
      <c r="A691" s="67" t="s">
        <v>8</v>
      </c>
      <c r="B691" s="67" t="s">
        <v>573</v>
      </c>
      <c r="C691" s="6">
        <v>33288</v>
      </c>
      <c r="D691" s="6">
        <v>3.8</v>
      </c>
      <c r="E691" s="8">
        <v>43052</v>
      </c>
      <c r="F691">
        <f t="shared" si="10"/>
        <v>2017</v>
      </c>
    </row>
    <row r="692" spans="1:6" x14ac:dyDescent="0.25">
      <c r="A692" s="67"/>
      <c r="B692" s="67"/>
      <c r="C692" s="6"/>
      <c r="D692" s="6"/>
      <c r="E692" s="8"/>
    </row>
    <row r="693" spans="1:6" x14ac:dyDescent="0.25">
      <c r="A693" s="67"/>
      <c r="B693" s="67"/>
      <c r="C693" s="6"/>
      <c r="D693" s="6"/>
      <c r="E693" s="8"/>
    </row>
    <row r="694" spans="1:6" x14ac:dyDescent="0.25">
      <c r="A694" s="67"/>
      <c r="B694" s="67"/>
      <c r="C694" s="6"/>
      <c r="D694" s="6"/>
      <c r="E694" s="8"/>
    </row>
    <row r="695" spans="1:6" x14ac:dyDescent="0.25">
      <c r="A695" s="67"/>
      <c r="B695" s="67"/>
      <c r="C695" s="6"/>
      <c r="D695" s="6"/>
      <c r="E695" s="8"/>
    </row>
    <row r="696" spans="1:6" x14ac:dyDescent="0.25">
      <c r="A696" s="67"/>
      <c r="B696" s="67"/>
      <c r="C696" s="6"/>
      <c r="D696" s="6"/>
      <c r="E696" s="8"/>
    </row>
    <row r="697" spans="1:6" x14ac:dyDescent="0.25">
      <c r="A697" s="67"/>
      <c r="B697" s="67"/>
      <c r="C697" s="6"/>
      <c r="D697" s="6"/>
      <c r="E697" s="8"/>
    </row>
    <row r="698" spans="1:6" x14ac:dyDescent="0.25">
      <c r="A698" s="67"/>
      <c r="B698" s="67"/>
      <c r="C698" s="6"/>
      <c r="D698" s="6"/>
      <c r="E698" s="8"/>
    </row>
    <row r="699" spans="1:6" x14ac:dyDescent="0.25">
      <c r="A699" s="67"/>
      <c r="B699" s="67"/>
      <c r="C699" s="6"/>
      <c r="D699" s="6"/>
      <c r="E699" s="8"/>
    </row>
    <row r="700" spans="1:6" x14ac:dyDescent="0.25">
      <c r="A700" s="67"/>
      <c r="B700" s="67"/>
      <c r="C700" s="6"/>
      <c r="D700" s="6"/>
      <c r="E700" s="8"/>
    </row>
    <row r="701" spans="1:6" x14ac:dyDescent="0.25">
      <c r="A701" s="67"/>
      <c r="B701" s="67"/>
      <c r="C701" s="6"/>
      <c r="D701" s="6"/>
      <c r="E701" s="8"/>
    </row>
    <row r="702" spans="1:6" x14ac:dyDescent="0.25">
      <c r="A702" s="67"/>
      <c r="B702" s="67"/>
      <c r="C702" s="6"/>
      <c r="D702" s="6"/>
      <c r="E702" s="8"/>
    </row>
    <row r="703" spans="1:6" x14ac:dyDescent="0.25">
      <c r="A703" s="67"/>
      <c r="B703" s="67"/>
      <c r="C703" s="6"/>
      <c r="D703" s="6"/>
      <c r="E703" s="8"/>
    </row>
    <row r="704" spans="1:6" x14ac:dyDescent="0.25">
      <c r="A704" s="67"/>
      <c r="B704" s="67"/>
      <c r="C704" s="6"/>
      <c r="D704" s="6"/>
      <c r="E704" s="8"/>
    </row>
    <row r="705" spans="1:5" x14ac:dyDescent="0.25">
      <c r="A705" s="67"/>
      <c r="B705" s="67"/>
      <c r="C705" s="6"/>
      <c r="D705" s="6"/>
      <c r="E705" s="8"/>
    </row>
    <row r="706" spans="1:5" x14ac:dyDescent="0.25">
      <c r="A706" s="67"/>
      <c r="B706" s="67"/>
      <c r="C706" s="6"/>
      <c r="D706" s="6"/>
      <c r="E706" s="8"/>
    </row>
    <row r="707" spans="1:5" x14ac:dyDescent="0.25">
      <c r="A707" s="67"/>
      <c r="B707" s="67"/>
      <c r="C707" s="6"/>
      <c r="D707" s="6"/>
      <c r="E707" s="8"/>
    </row>
    <row r="708" spans="1:5" x14ac:dyDescent="0.25">
      <c r="A708" s="67"/>
      <c r="B708" s="67"/>
      <c r="C708" s="6"/>
      <c r="D708" s="6"/>
      <c r="E708" s="8"/>
    </row>
    <row r="709" spans="1:5" x14ac:dyDescent="0.25">
      <c r="A709" s="67"/>
      <c r="B709" s="67"/>
      <c r="C709" s="6"/>
      <c r="D709" s="6"/>
      <c r="E709" s="8"/>
    </row>
    <row r="710" spans="1:5" x14ac:dyDescent="0.25">
      <c r="A710" s="67"/>
      <c r="B710" s="67"/>
      <c r="C710" s="6"/>
      <c r="D710" s="6"/>
      <c r="E710" s="8"/>
    </row>
    <row r="711" spans="1:5" x14ac:dyDescent="0.25">
      <c r="A711" s="67"/>
      <c r="B711" s="67"/>
      <c r="C711" s="6"/>
      <c r="D711" s="6"/>
      <c r="E711" s="8"/>
    </row>
    <row r="712" spans="1:5" x14ac:dyDescent="0.25">
      <c r="A712" s="67"/>
      <c r="B712" s="67"/>
      <c r="C712" s="6"/>
      <c r="D712" s="6"/>
      <c r="E712" s="8"/>
    </row>
    <row r="713" spans="1:5" x14ac:dyDescent="0.25">
      <c r="A713" s="67"/>
      <c r="B713" s="67"/>
      <c r="C713" s="6"/>
      <c r="D713" s="6"/>
      <c r="E713" s="8"/>
    </row>
    <row r="714" spans="1:5" x14ac:dyDescent="0.25">
      <c r="A714" s="67"/>
      <c r="B714" s="67"/>
      <c r="C714" s="6"/>
      <c r="D714" s="6"/>
      <c r="E714" s="8"/>
    </row>
    <row r="715" spans="1:5" x14ac:dyDescent="0.25">
      <c r="A715" s="67"/>
      <c r="B715" s="67"/>
      <c r="C715" s="6"/>
      <c r="D715" s="6"/>
      <c r="E715" s="8"/>
    </row>
    <row r="716" spans="1:5" x14ac:dyDescent="0.25">
      <c r="A716" s="67"/>
      <c r="B716" s="67"/>
      <c r="C716" s="6"/>
      <c r="D716" s="6"/>
      <c r="E716" s="8"/>
    </row>
    <row r="717" spans="1:5" x14ac:dyDescent="0.25">
      <c r="A717" s="67"/>
      <c r="B717" s="67"/>
      <c r="C717" s="6"/>
      <c r="D717" s="6"/>
      <c r="E717" s="8"/>
    </row>
    <row r="718" spans="1:5" x14ac:dyDescent="0.25">
      <c r="A718" s="67"/>
      <c r="B718" s="67"/>
      <c r="C718" s="6"/>
      <c r="D718" s="6"/>
      <c r="E718" s="8"/>
    </row>
    <row r="719" spans="1:5" x14ac:dyDescent="0.25">
      <c r="A719" s="67"/>
      <c r="B719" s="67"/>
      <c r="C719" s="6"/>
      <c r="D719" s="6"/>
      <c r="E719" s="8"/>
    </row>
    <row r="720" spans="1:5" x14ac:dyDescent="0.25">
      <c r="A720" s="67"/>
      <c r="B720" s="67"/>
      <c r="C720" s="6"/>
      <c r="D720" s="6"/>
      <c r="E720" s="8"/>
    </row>
    <row r="721" spans="1:5" x14ac:dyDescent="0.25">
      <c r="A721" s="67"/>
      <c r="B721" s="67"/>
      <c r="C721" s="6"/>
      <c r="D721" s="6"/>
      <c r="E721" s="8"/>
    </row>
    <row r="722" spans="1:5" x14ac:dyDescent="0.25">
      <c r="A722" s="67"/>
      <c r="B722" s="67"/>
      <c r="C722" s="6"/>
      <c r="D722" s="6"/>
      <c r="E722" s="8"/>
    </row>
    <row r="723" spans="1:5" x14ac:dyDescent="0.25">
      <c r="A723" s="67"/>
      <c r="B723" s="67"/>
      <c r="C723" s="6"/>
      <c r="D723" s="6"/>
      <c r="E723" s="8"/>
    </row>
    <row r="724" spans="1:5" x14ac:dyDescent="0.25">
      <c r="A724" s="67"/>
      <c r="B724" s="67"/>
      <c r="C724" s="6"/>
      <c r="D724" s="6"/>
      <c r="E724" s="8"/>
    </row>
    <row r="725" spans="1:5" x14ac:dyDescent="0.25">
      <c r="A725" s="67"/>
      <c r="B725" s="67"/>
      <c r="C725" s="6"/>
      <c r="D725" s="6"/>
      <c r="E725" s="8"/>
    </row>
    <row r="726" spans="1:5" x14ac:dyDescent="0.25">
      <c r="A726" s="67"/>
      <c r="B726" s="67"/>
      <c r="C726" s="6"/>
      <c r="D726" s="6"/>
      <c r="E726" s="8"/>
    </row>
    <row r="727" spans="1:5" x14ac:dyDescent="0.25">
      <c r="A727" s="67"/>
      <c r="B727" s="67"/>
      <c r="C727" s="6"/>
      <c r="D727" s="6"/>
      <c r="E727" s="8"/>
    </row>
    <row r="728" spans="1:5" x14ac:dyDescent="0.25">
      <c r="A728" s="67"/>
      <c r="B728" s="67"/>
      <c r="C728" s="6"/>
      <c r="D728" s="6"/>
      <c r="E728" s="8"/>
    </row>
    <row r="729" spans="1:5" x14ac:dyDescent="0.25">
      <c r="A729" s="67"/>
      <c r="B729" s="67"/>
      <c r="C729" s="6"/>
      <c r="D729" s="6"/>
      <c r="E729" s="8"/>
    </row>
    <row r="730" spans="1:5" x14ac:dyDescent="0.25">
      <c r="A730" s="67"/>
      <c r="B730" s="67"/>
      <c r="C730" s="6"/>
      <c r="D730" s="6"/>
      <c r="E730" s="8"/>
    </row>
    <row r="731" spans="1:5" x14ac:dyDescent="0.25">
      <c r="A731" s="67"/>
      <c r="B731" s="67"/>
      <c r="C731" s="6"/>
      <c r="D731" s="6"/>
      <c r="E731" s="8"/>
    </row>
    <row r="732" spans="1:5" x14ac:dyDescent="0.25">
      <c r="A732" s="67"/>
      <c r="B732" s="67"/>
      <c r="C732" s="6"/>
      <c r="D732" s="6"/>
      <c r="E732" s="8"/>
    </row>
    <row r="733" spans="1:5" x14ac:dyDescent="0.25">
      <c r="A733" s="67"/>
      <c r="B733" s="67"/>
      <c r="C733" s="6"/>
      <c r="D733" s="6"/>
      <c r="E733" s="8"/>
    </row>
    <row r="734" spans="1:5" x14ac:dyDescent="0.25">
      <c r="A734" s="67"/>
      <c r="B734" s="67"/>
      <c r="C734" s="6"/>
      <c r="D734" s="6"/>
      <c r="E734" s="8"/>
    </row>
    <row r="735" spans="1:5" x14ac:dyDescent="0.25">
      <c r="A735" s="67"/>
      <c r="B735" s="67"/>
      <c r="C735" s="6"/>
      <c r="D735" s="6"/>
      <c r="E735" s="8"/>
    </row>
    <row r="736" spans="1:5" x14ac:dyDescent="0.25">
      <c r="A736" s="67"/>
      <c r="B736" s="67"/>
      <c r="C736" s="6"/>
      <c r="D736" s="6"/>
      <c r="E736" s="8"/>
    </row>
    <row r="737" spans="1:5" x14ac:dyDescent="0.25">
      <c r="A737" s="67"/>
      <c r="B737" s="67"/>
      <c r="C737" s="6"/>
      <c r="D737" s="6"/>
      <c r="E737" s="8"/>
    </row>
    <row r="738" spans="1:5" x14ac:dyDescent="0.25">
      <c r="A738" s="67"/>
      <c r="B738" s="67"/>
      <c r="C738" s="6"/>
      <c r="D738" s="6"/>
      <c r="E738" s="8"/>
    </row>
    <row r="739" spans="1:5" x14ac:dyDescent="0.25">
      <c r="A739" s="67"/>
      <c r="B739" s="67"/>
      <c r="C739" s="6"/>
      <c r="D739" s="6"/>
      <c r="E739" s="8"/>
    </row>
    <row r="740" spans="1:5" x14ac:dyDescent="0.25">
      <c r="A740" s="67"/>
      <c r="B740" s="67"/>
      <c r="C740" s="6"/>
      <c r="D740" s="6"/>
      <c r="E740" s="8"/>
    </row>
    <row r="741" spans="1:5" x14ac:dyDescent="0.25">
      <c r="A741" s="67"/>
      <c r="B741" s="67"/>
      <c r="C741" s="6"/>
      <c r="D741" s="6"/>
      <c r="E741" s="8"/>
    </row>
    <row r="742" spans="1:5" x14ac:dyDescent="0.25">
      <c r="A742" s="67"/>
      <c r="B742" s="67"/>
      <c r="C742" s="6"/>
      <c r="D742" s="6"/>
      <c r="E742" s="8"/>
    </row>
    <row r="743" spans="1:5" x14ac:dyDescent="0.25">
      <c r="A743" s="67"/>
      <c r="B743" s="67"/>
      <c r="C743" s="6"/>
      <c r="D743" s="6"/>
      <c r="E743" s="8"/>
    </row>
    <row r="744" spans="1:5" x14ac:dyDescent="0.25">
      <c r="A744" s="67"/>
      <c r="B744" s="67"/>
      <c r="C744" s="6"/>
      <c r="D744" s="6"/>
      <c r="E744" s="8"/>
    </row>
    <row r="745" spans="1:5" x14ac:dyDescent="0.25">
      <c r="A745" s="67"/>
      <c r="B745" s="67"/>
      <c r="C745" s="6"/>
      <c r="D745" s="6"/>
      <c r="E745" s="8"/>
    </row>
    <row r="746" spans="1:5" x14ac:dyDescent="0.25">
      <c r="A746" s="67"/>
      <c r="B746" s="67"/>
      <c r="C746" s="6"/>
      <c r="D746" s="6"/>
      <c r="E746" s="8"/>
    </row>
    <row r="747" spans="1:5" x14ac:dyDescent="0.25">
      <c r="A747" s="67"/>
      <c r="B747" s="67"/>
      <c r="C747" s="6"/>
      <c r="D747" s="6"/>
      <c r="E747" s="8"/>
    </row>
    <row r="748" spans="1:5" x14ac:dyDescent="0.25">
      <c r="A748" s="67"/>
      <c r="B748" s="67"/>
      <c r="C748" s="6"/>
      <c r="D748" s="6"/>
      <c r="E748" s="8"/>
    </row>
    <row r="749" spans="1:5" x14ac:dyDescent="0.25">
      <c r="A749" s="67"/>
      <c r="B749" s="67"/>
      <c r="C749" s="6"/>
      <c r="D749" s="6"/>
      <c r="E749" s="8"/>
    </row>
    <row r="750" spans="1:5" x14ac:dyDescent="0.25">
      <c r="A750" s="67"/>
      <c r="B750" s="67"/>
      <c r="C750" s="6"/>
      <c r="D750" s="6"/>
      <c r="E750" s="8"/>
    </row>
    <row r="751" spans="1:5" x14ac:dyDescent="0.25">
      <c r="A751" s="67"/>
      <c r="B751" s="67"/>
      <c r="C751" s="6"/>
      <c r="D751" s="6"/>
      <c r="E751" s="8"/>
    </row>
    <row r="752" spans="1:5" x14ac:dyDescent="0.25">
      <c r="A752" s="67"/>
      <c r="B752" s="67"/>
      <c r="C752" s="6"/>
      <c r="D752" s="6"/>
      <c r="E752" s="8"/>
    </row>
    <row r="753" spans="1:5" x14ac:dyDescent="0.25">
      <c r="A753" s="67"/>
      <c r="B753" s="67"/>
      <c r="C753" s="6"/>
      <c r="D753" s="6"/>
      <c r="E753" s="8"/>
    </row>
    <row r="754" spans="1:5" x14ac:dyDescent="0.25">
      <c r="A754" s="67"/>
      <c r="B754" s="67"/>
      <c r="C754" s="6"/>
      <c r="D754" s="6"/>
      <c r="E754" s="8"/>
    </row>
    <row r="755" spans="1:5" x14ac:dyDescent="0.25">
      <c r="A755" s="67"/>
      <c r="B755" s="67"/>
      <c r="C755" s="6"/>
      <c r="D755" s="6"/>
      <c r="E755" s="8"/>
    </row>
    <row r="756" spans="1:5" x14ac:dyDescent="0.25">
      <c r="A756" s="67"/>
      <c r="B756" s="67"/>
      <c r="C756" s="6"/>
      <c r="D756" s="6"/>
      <c r="E756" s="8"/>
    </row>
    <row r="757" spans="1:5" x14ac:dyDescent="0.25">
      <c r="A757" s="67"/>
      <c r="B757" s="67"/>
      <c r="C757" s="6"/>
      <c r="D757" s="6"/>
      <c r="E757" s="8"/>
    </row>
    <row r="758" spans="1:5" x14ac:dyDescent="0.25">
      <c r="A758" s="67"/>
      <c r="B758" s="67"/>
      <c r="C758" s="6"/>
      <c r="D758" s="6"/>
      <c r="E758" s="8"/>
    </row>
    <row r="759" spans="1:5" x14ac:dyDescent="0.25">
      <c r="A759" s="67"/>
      <c r="B759" s="67"/>
      <c r="C759" s="6"/>
      <c r="D759" s="6"/>
      <c r="E759" s="8"/>
    </row>
    <row r="760" spans="1:5" x14ac:dyDescent="0.25">
      <c r="A760" s="67"/>
      <c r="B760" s="67"/>
      <c r="C760" s="6"/>
      <c r="D760" s="6"/>
      <c r="E760" s="8"/>
    </row>
    <row r="761" spans="1:5" x14ac:dyDescent="0.25">
      <c r="A761" s="67"/>
      <c r="B761" s="67"/>
      <c r="C761" s="6"/>
      <c r="D761" s="6"/>
      <c r="E761" s="8"/>
    </row>
    <row r="762" spans="1:5" x14ac:dyDescent="0.25">
      <c r="A762" s="67"/>
      <c r="B762" s="67"/>
      <c r="C762" s="6"/>
      <c r="D762" s="6"/>
      <c r="E762" s="8"/>
    </row>
    <row r="763" spans="1:5" x14ac:dyDescent="0.25">
      <c r="A763" s="67"/>
      <c r="B763" s="67"/>
      <c r="C763" s="6"/>
      <c r="D763" s="6"/>
      <c r="E763" s="8"/>
    </row>
    <row r="764" spans="1:5" x14ac:dyDescent="0.25">
      <c r="A764" s="67"/>
      <c r="B764" s="67"/>
      <c r="C764" s="6"/>
      <c r="D764" s="6"/>
      <c r="E764" s="8"/>
    </row>
    <row r="765" spans="1:5" x14ac:dyDescent="0.25">
      <c r="A765" s="67"/>
      <c r="B765" s="67"/>
      <c r="C765" s="6"/>
      <c r="D765" s="6"/>
      <c r="E765" s="8"/>
    </row>
    <row r="766" spans="1:5" x14ac:dyDescent="0.25">
      <c r="A766" s="67"/>
      <c r="B766" s="67"/>
      <c r="C766" s="6"/>
      <c r="D766" s="6"/>
      <c r="E766" s="8"/>
    </row>
    <row r="767" spans="1:5" x14ac:dyDescent="0.25">
      <c r="A767" s="67"/>
      <c r="B767" s="67"/>
      <c r="C767" s="6"/>
      <c r="D767" s="6"/>
      <c r="E767" s="8"/>
    </row>
    <row r="768" spans="1:5" x14ac:dyDescent="0.25">
      <c r="A768" s="67"/>
      <c r="B768" s="67"/>
      <c r="C768" s="6"/>
      <c r="D768" s="6"/>
      <c r="E768" s="8"/>
    </row>
    <row r="769" spans="1:5" x14ac:dyDescent="0.25">
      <c r="A769" s="67"/>
      <c r="B769" s="67"/>
      <c r="C769" s="6"/>
      <c r="D769" s="6"/>
      <c r="E769" s="8"/>
    </row>
    <row r="770" spans="1:5" x14ac:dyDescent="0.25">
      <c r="A770" s="67"/>
      <c r="B770" s="67"/>
      <c r="C770" s="6"/>
      <c r="D770" s="6"/>
      <c r="E770" s="8"/>
    </row>
    <row r="771" spans="1:5" x14ac:dyDescent="0.25">
      <c r="A771" s="67"/>
      <c r="B771" s="67"/>
      <c r="C771" s="6"/>
      <c r="D771" s="6"/>
      <c r="E771" s="8"/>
    </row>
    <row r="772" spans="1:5" x14ac:dyDescent="0.25">
      <c r="A772" s="67"/>
      <c r="B772" s="67"/>
      <c r="C772" s="6"/>
      <c r="D772" s="6"/>
      <c r="E772" s="8"/>
    </row>
    <row r="773" spans="1:5" x14ac:dyDescent="0.25">
      <c r="A773" s="67"/>
      <c r="B773" s="67"/>
      <c r="C773" s="6"/>
      <c r="D773" s="6"/>
      <c r="E773" s="8"/>
    </row>
    <row r="774" spans="1:5" x14ac:dyDescent="0.25">
      <c r="A774" s="67"/>
      <c r="B774" s="67"/>
      <c r="C774" s="6"/>
      <c r="D774" s="6"/>
      <c r="E774" s="8"/>
    </row>
    <row r="775" spans="1:5" x14ac:dyDescent="0.25">
      <c r="A775" s="67"/>
      <c r="B775" s="67"/>
      <c r="C775" s="6"/>
      <c r="D775" s="6"/>
      <c r="E775" s="8"/>
    </row>
    <row r="776" spans="1:5" x14ac:dyDescent="0.25">
      <c r="A776" s="67"/>
      <c r="B776" s="67"/>
      <c r="C776" s="6"/>
      <c r="D776" s="6"/>
      <c r="E776" s="8"/>
    </row>
    <row r="777" spans="1:5" x14ac:dyDescent="0.25">
      <c r="A777" s="67"/>
      <c r="B777" s="67"/>
      <c r="C777" s="6"/>
      <c r="D777" s="6"/>
      <c r="E777" s="8"/>
    </row>
    <row r="778" spans="1:5" x14ac:dyDescent="0.25">
      <c r="A778" s="67"/>
      <c r="B778" s="67"/>
      <c r="C778" s="6"/>
      <c r="D778" s="6"/>
      <c r="E778" s="8"/>
    </row>
    <row r="779" spans="1:5" x14ac:dyDescent="0.25">
      <c r="A779" s="67"/>
      <c r="B779" s="67"/>
      <c r="C779" s="6"/>
      <c r="D779" s="6"/>
      <c r="E779" s="8"/>
    </row>
    <row r="780" spans="1:5" x14ac:dyDescent="0.25">
      <c r="A780" s="67"/>
      <c r="B780" s="67"/>
      <c r="C780" s="6"/>
      <c r="D780" s="6"/>
      <c r="E780" s="8"/>
    </row>
    <row r="781" spans="1:5" x14ac:dyDescent="0.25">
      <c r="A781" s="67"/>
      <c r="B781" s="67"/>
      <c r="C781" s="6"/>
      <c r="D781" s="6"/>
      <c r="E781" s="8"/>
    </row>
    <row r="782" spans="1:5" x14ac:dyDescent="0.25">
      <c r="A782" s="67"/>
      <c r="B782" s="67"/>
      <c r="C782" s="6"/>
      <c r="D782" s="6"/>
      <c r="E782" s="8"/>
    </row>
    <row r="783" spans="1:5" x14ac:dyDescent="0.25">
      <c r="A783" s="67"/>
      <c r="B783" s="67"/>
      <c r="C783" s="6"/>
      <c r="D783" s="6"/>
      <c r="E783" s="8"/>
    </row>
    <row r="784" spans="1:5" x14ac:dyDescent="0.25">
      <c r="A784" s="67"/>
      <c r="B784" s="67"/>
      <c r="C784" s="6"/>
      <c r="D784" s="6"/>
      <c r="E784" s="8"/>
    </row>
    <row r="785" spans="1:5" x14ac:dyDescent="0.25">
      <c r="A785" s="67"/>
      <c r="B785" s="67"/>
      <c r="C785" s="6"/>
      <c r="D785" s="6"/>
      <c r="E785" s="8"/>
    </row>
    <row r="786" spans="1:5" x14ac:dyDescent="0.25">
      <c r="A786" s="67"/>
      <c r="B786" s="67"/>
      <c r="C786" s="6"/>
      <c r="D786" s="6"/>
      <c r="E786" s="8"/>
    </row>
    <row r="787" spans="1:5" x14ac:dyDescent="0.25">
      <c r="A787" s="67"/>
      <c r="B787" s="67"/>
      <c r="C787" s="6"/>
      <c r="D787" s="6"/>
      <c r="E787" s="8"/>
    </row>
    <row r="788" spans="1:5" x14ac:dyDescent="0.25">
      <c r="A788" s="67"/>
      <c r="B788" s="67"/>
      <c r="C788" s="6"/>
      <c r="D788" s="6"/>
      <c r="E788" s="8"/>
    </row>
    <row r="789" spans="1:5" x14ac:dyDescent="0.25">
      <c r="A789" s="67"/>
      <c r="B789" s="67"/>
      <c r="C789" s="6"/>
      <c r="D789" s="6"/>
      <c r="E789" s="8"/>
    </row>
    <row r="790" spans="1:5" x14ac:dyDescent="0.25">
      <c r="A790" s="67"/>
      <c r="B790" s="67"/>
      <c r="C790" s="6"/>
      <c r="D790" s="6"/>
      <c r="E790" s="8"/>
    </row>
    <row r="791" spans="1:5" x14ac:dyDescent="0.25">
      <c r="A791" s="67"/>
      <c r="B791" s="67"/>
      <c r="C791" s="6"/>
      <c r="D791" s="6"/>
      <c r="E791" s="8"/>
    </row>
    <row r="792" spans="1:5" x14ac:dyDescent="0.25">
      <c r="A792" s="67"/>
      <c r="B792" s="67"/>
      <c r="C792" s="6"/>
      <c r="D792" s="6"/>
      <c r="E792" s="8"/>
    </row>
    <row r="793" spans="1:5" x14ac:dyDescent="0.25">
      <c r="A793" s="67"/>
      <c r="B793" s="67"/>
      <c r="C793" s="6"/>
      <c r="D793" s="6"/>
      <c r="E793" s="8"/>
    </row>
    <row r="794" spans="1:5" x14ac:dyDescent="0.25">
      <c r="A794" s="67"/>
      <c r="B794" s="67"/>
      <c r="C794" s="6"/>
      <c r="D794" s="6"/>
      <c r="E794" s="8"/>
    </row>
    <row r="795" spans="1:5" x14ac:dyDescent="0.25">
      <c r="A795" s="67"/>
      <c r="B795" s="67"/>
      <c r="C795" s="6"/>
      <c r="D795" s="6"/>
      <c r="E795" s="8"/>
    </row>
    <row r="796" spans="1:5" x14ac:dyDescent="0.25">
      <c r="A796" s="67"/>
      <c r="B796" s="67"/>
      <c r="C796" s="6"/>
      <c r="D796" s="6"/>
      <c r="E796" s="8"/>
    </row>
    <row r="797" spans="1:5" x14ac:dyDescent="0.25">
      <c r="A797" s="67"/>
      <c r="B797" s="67"/>
      <c r="C797" s="6"/>
      <c r="D797" s="6"/>
      <c r="E797" s="8"/>
    </row>
    <row r="798" spans="1:5" x14ac:dyDescent="0.25">
      <c r="A798" s="67"/>
      <c r="B798" s="67"/>
      <c r="C798" s="6"/>
      <c r="D798" s="6"/>
      <c r="E798" s="8"/>
    </row>
    <row r="799" spans="1:5" x14ac:dyDescent="0.25">
      <c r="A799" s="67"/>
      <c r="B799" s="67"/>
      <c r="C799" s="6"/>
      <c r="D799" s="6"/>
      <c r="E799" s="8"/>
    </row>
    <row r="800" spans="1:5" x14ac:dyDescent="0.25">
      <c r="A800" s="67"/>
      <c r="B800" s="67"/>
      <c r="C800" s="6"/>
      <c r="D800" s="6"/>
      <c r="E800" s="8"/>
    </row>
    <row r="801" spans="1:5" x14ac:dyDescent="0.25">
      <c r="A801" s="67"/>
      <c r="B801" s="67"/>
      <c r="C801" s="6"/>
      <c r="D801" s="6"/>
      <c r="E801" s="8"/>
    </row>
    <row r="802" spans="1:5" x14ac:dyDescent="0.25">
      <c r="A802" s="67"/>
      <c r="B802" s="67"/>
      <c r="C802" s="6"/>
      <c r="D802" s="6"/>
      <c r="E802" s="8"/>
    </row>
    <row r="803" spans="1:5" x14ac:dyDescent="0.25">
      <c r="A803" s="67"/>
      <c r="B803" s="67"/>
      <c r="C803" s="6"/>
      <c r="D803" s="6"/>
      <c r="E803" s="8"/>
    </row>
    <row r="804" spans="1:5" x14ac:dyDescent="0.25">
      <c r="A804" s="67"/>
      <c r="B804" s="67"/>
      <c r="C804" s="6"/>
      <c r="D804" s="6"/>
      <c r="E804" s="8"/>
    </row>
    <row r="805" spans="1:5" x14ac:dyDescent="0.25">
      <c r="A805" s="67"/>
      <c r="B805" s="67"/>
      <c r="C805" s="6"/>
      <c r="D805" s="6"/>
      <c r="E805" s="8"/>
    </row>
    <row r="806" spans="1:5" x14ac:dyDescent="0.25">
      <c r="A806" s="67"/>
      <c r="B806" s="67"/>
      <c r="C806" s="6"/>
      <c r="D806" s="6"/>
      <c r="E806" s="8"/>
    </row>
    <row r="807" spans="1:5" x14ac:dyDescent="0.25">
      <c r="A807" s="67"/>
      <c r="B807" s="67"/>
      <c r="C807" s="6"/>
      <c r="D807" s="6"/>
      <c r="E807" s="8"/>
    </row>
    <row r="808" spans="1:5" x14ac:dyDescent="0.25">
      <c r="A808" s="67"/>
      <c r="B808" s="67"/>
      <c r="C808" s="6"/>
      <c r="D808" s="6"/>
      <c r="E808" s="8"/>
    </row>
    <row r="809" spans="1:5" x14ac:dyDescent="0.25">
      <c r="A809" s="67"/>
      <c r="B809" s="67"/>
      <c r="C809" s="6"/>
      <c r="D809" s="6"/>
      <c r="E809" s="8"/>
    </row>
    <row r="810" spans="1:5" x14ac:dyDescent="0.25">
      <c r="A810" s="67"/>
      <c r="B810" s="67"/>
      <c r="C810" s="6"/>
      <c r="D810" s="6"/>
      <c r="E810" s="8"/>
    </row>
    <row r="811" spans="1:5" x14ac:dyDescent="0.25">
      <c r="A811" s="67"/>
      <c r="B811" s="67"/>
      <c r="C811" s="6"/>
      <c r="D811" s="6"/>
      <c r="E811" s="8"/>
    </row>
    <row r="812" spans="1:5" x14ac:dyDescent="0.25">
      <c r="A812" s="67"/>
      <c r="B812" s="67"/>
      <c r="C812" s="6"/>
      <c r="D812" s="6"/>
      <c r="E812" s="8"/>
    </row>
    <row r="813" spans="1:5" x14ac:dyDescent="0.25">
      <c r="A813" s="67"/>
      <c r="B813" s="67"/>
      <c r="C813" s="6"/>
      <c r="D813" s="6"/>
      <c r="E813" s="8"/>
    </row>
    <row r="814" spans="1:5" x14ac:dyDescent="0.25">
      <c r="A814" s="67"/>
      <c r="B814" s="67"/>
      <c r="C814" s="6"/>
      <c r="D814" s="6"/>
      <c r="E814" s="8"/>
    </row>
    <row r="815" spans="1:5" x14ac:dyDescent="0.25">
      <c r="A815" s="67"/>
      <c r="B815" s="67"/>
      <c r="C815" s="6"/>
      <c r="D815" s="6"/>
      <c r="E815" s="8"/>
    </row>
    <row r="816" spans="1:5" x14ac:dyDescent="0.25">
      <c r="A816" s="67"/>
      <c r="B816" s="67"/>
      <c r="C816" s="6"/>
      <c r="D816" s="6"/>
      <c r="E816" s="8"/>
    </row>
    <row r="817" spans="1:5" x14ac:dyDescent="0.25">
      <c r="A817" s="67"/>
      <c r="B817" s="67"/>
      <c r="C817" s="6"/>
      <c r="D817" s="6"/>
      <c r="E817" s="8"/>
    </row>
    <row r="818" spans="1:5" x14ac:dyDescent="0.25">
      <c r="A818" s="67"/>
      <c r="B818" s="67"/>
      <c r="C818" s="6"/>
      <c r="D818" s="6"/>
      <c r="E818" s="8"/>
    </row>
    <row r="819" spans="1:5" x14ac:dyDescent="0.25">
      <c r="A819" s="67"/>
      <c r="B819" s="67"/>
      <c r="C819" s="6"/>
      <c r="D819" s="6"/>
      <c r="E819" s="8"/>
    </row>
    <row r="820" spans="1:5" x14ac:dyDescent="0.25">
      <c r="A820" s="67"/>
      <c r="B820" s="67"/>
      <c r="C820" s="6"/>
      <c r="D820" s="6"/>
      <c r="E820" s="8"/>
    </row>
    <row r="821" spans="1:5" x14ac:dyDescent="0.25">
      <c r="A821" s="67"/>
      <c r="B821" s="67"/>
      <c r="C821" s="6"/>
      <c r="D821" s="6"/>
      <c r="E821" s="8"/>
    </row>
    <row r="822" spans="1:5" x14ac:dyDescent="0.25">
      <c r="A822" s="67"/>
      <c r="B822" s="67"/>
      <c r="C822" s="6"/>
      <c r="D822" s="6"/>
      <c r="E822" s="8"/>
    </row>
    <row r="823" spans="1:5" x14ac:dyDescent="0.25">
      <c r="A823" s="67"/>
      <c r="B823" s="67"/>
      <c r="C823" s="6"/>
      <c r="D823" s="6"/>
      <c r="E823" s="8"/>
    </row>
    <row r="824" spans="1:5" x14ac:dyDescent="0.25">
      <c r="A824" s="67"/>
      <c r="B824" s="67"/>
      <c r="C824" s="6"/>
      <c r="D824" s="6"/>
      <c r="E824" s="8"/>
    </row>
    <row r="825" spans="1:5" x14ac:dyDescent="0.25">
      <c r="A825" s="67"/>
      <c r="B825" s="67"/>
      <c r="C825" s="6"/>
      <c r="D825" s="6"/>
      <c r="E825" s="8"/>
    </row>
    <row r="826" spans="1:5" x14ac:dyDescent="0.25">
      <c r="A826" s="67"/>
      <c r="B826" s="67"/>
      <c r="C826" s="6"/>
      <c r="D826" s="6"/>
      <c r="E826" s="8"/>
    </row>
    <row r="827" spans="1:5" x14ac:dyDescent="0.25">
      <c r="A827" s="67"/>
      <c r="B827" s="67"/>
      <c r="C827" s="6"/>
      <c r="D827" s="6"/>
      <c r="E827" s="8"/>
    </row>
    <row r="828" spans="1:5" x14ac:dyDescent="0.25">
      <c r="A828" s="67"/>
      <c r="B828" s="67"/>
      <c r="C828" s="6"/>
      <c r="D828" s="6"/>
      <c r="E828" s="8"/>
    </row>
    <row r="829" spans="1:5" x14ac:dyDescent="0.25">
      <c r="A829" s="67"/>
      <c r="B829" s="67"/>
      <c r="C829" s="6"/>
      <c r="D829" s="6"/>
      <c r="E829" s="8"/>
    </row>
    <row r="830" spans="1:5" x14ac:dyDescent="0.25">
      <c r="A830" s="67"/>
      <c r="B830" s="67"/>
      <c r="C830" s="6"/>
      <c r="D830" s="6"/>
      <c r="E830" s="8"/>
    </row>
    <row r="831" spans="1:5" x14ac:dyDescent="0.25">
      <c r="A831" s="67"/>
      <c r="B831" s="67"/>
      <c r="C831" s="6"/>
      <c r="D831" s="6"/>
      <c r="E831" s="8"/>
    </row>
    <row r="832" spans="1:5" x14ac:dyDescent="0.25">
      <c r="A832" s="67"/>
      <c r="B832" s="67"/>
      <c r="C832" s="6"/>
      <c r="D832" s="6"/>
      <c r="E832" s="8"/>
    </row>
    <row r="833" spans="1:5" x14ac:dyDescent="0.25">
      <c r="A833" s="67"/>
      <c r="B833" s="67"/>
      <c r="C833" s="6"/>
      <c r="D833" s="6"/>
      <c r="E833" s="8"/>
    </row>
    <row r="834" spans="1:5" x14ac:dyDescent="0.25">
      <c r="A834" s="67"/>
      <c r="B834" s="67"/>
      <c r="C834" s="6"/>
      <c r="D834" s="6"/>
      <c r="E834" s="8"/>
    </row>
    <row r="835" spans="1:5" x14ac:dyDescent="0.25">
      <c r="A835" s="67"/>
      <c r="B835" s="67"/>
      <c r="C835" s="6"/>
      <c r="D835" s="6"/>
      <c r="E835" s="8"/>
    </row>
    <row r="836" spans="1:5" x14ac:dyDescent="0.25">
      <c r="A836" s="67"/>
      <c r="B836" s="67"/>
      <c r="C836" s="6"/>
      <c r="D836" s="6"/>
      <c r="E836" s="8"/>
    </row>
    <row r="837" spans="1:5" x14ac:dyDescent="0.25">
      <c r="A837" s="67"/>
      <c r="B837" s="67"/>
      <c r="C837" s="6"/>
      <c r="D837" s="6"/>
      <c r="E837" s="8"/>
    </row>
    <row r="838" spans="1:5" x14ac:dyDescent="0.25">
      <c r="A838" s="67"/>
      <c r="B838" s="67"/>
      <c r="C838" s="6"/>
      <c r="D838" s="6"/>
      <c r="E838" s="8"/>
    </row>
    <row r="839" spans="1:5" x14ac:dyDescent="0.25">
      <c r="A839" s="67"/>
      <c r="B839" s="67"/>
      <c r="C839" s="6"/>
      <c r="D839" s="6"/>
      <c r="E839" s="8"/>
    </row>
    <row r="840" spans="1:5" x14ac:dyDescent="0.25">
      <c r="A840" s="67"/>
      <c r="B840" s="67"/>
      <c r="C840" s="6"/>
      <c r="D840" s="6"/>
      <c r="E840" s="8"/>
    </row>
    <row r="841" spans="1:5" x14ac:dyDescent="0.25">
      <c r="A841" s="67"/>
      <c r="B841" s="67"/>
      <c r="C841" s="6"/>
      <c r="D841" s="6"/>
      <c r="E841" s="8"/>
    </row>
    <row r="842" spans="1:5" x14ac:dyDescent="0.25">
      <c r="A842" s="67"/>
      <c r="B842" s="67"/>
      <c r="C842" s="6"/>
      <c r="D842" s="6"/>
      <c r="E842" s="8"/>
    </row>
    <row r="843" spans="1:5" x14ac:dyDescent="0.25">
      <c r="A843" s="67"/>
      <c r="B843" s="67"/>
      <c r="C843" s="6"/>
      <c r="D843" s="6"/>
      <c r="E843" s="8"/>
    </row>
    <row r="844" spans="1:5" x14ac:dyDescent="0.25">
      <c r="A844" s="67"/>
      <c r="B844" s="67"/>
      <c r="C844" s="6"/>
      <c r="D844" s="6"/>
      <c r="E844" s="8"/>
    </row>
    <row r="845" spans="1:5" x14ac:dyDescent="0.25">
      <c r="A845" s="67"/>
      <c r="B845" s="67"/>
      <c r="C845" s="6"/>
      <c r="D845" s="6"/>
      <c r="E845" s="8"/>
    </row>
    <row r="846" spans="1:5" x14ac:dyDescent="0.25">
      <c r="A846" s="67"/>
      <c r="B846" s="67"/>
      <c r="C846" s="6"/>
      <c r="D846" s="6"/>
      <c r="E846" s="8"/>
    </row>
    <row r="847" spans="1:5" x14ac:dyDescent="0.25">
      <c r="A847" s="67"/>
      <c r="B847" s="67"/>
      <c r="C847" s="6"/>
      <c r="D847" s="6"/>
      <c r="E847" s="8"/>
    </row>
    <row r="848" spans="1:5" x14ac:dyDescent="0.25">
      <c r="A848" s="67"/>
      <c r="B848" s="67"/>
      <c r="C848" s="6"/>
      <c r="D848" s="6"/>
      <c r="E848" s="8"/>
    </row>
    <row r="849" spans="1:5" x14ac:dyDescent="0.25">
      <c r="A849" s="67"/>
      <c r="B849" s="67"/>
      <c r="C849" s="6"/>
      <c r="D849" s="6"/>
      <c r="E849" s="8"/>
    </row>
    <row r="850" spans="1:5" x14ac:dyDescent="0.25">
      <c r="A850" s="67"/>
      <c r="B850" s="67"/>
      <c r="C850" s="6"/>
      <c r="D850" s="6"/>
      <c r="E850" s="8"/>
    </row>
    <row r="851" spans="1:5" x14ac:dyDescent="0.25">
      <c r="A851" s="67"/>
      <c r="B851" s="67"/>
      <c r="C851" s="6"/>
      <c r="D851" s="6"/>
      <c r="E851" s="8"/>
    </row>
    <row r="852" spans="1:5" x14ac:dyDescent="0.25">
      <c r="A852" s="67"/>
      <c r="B852" s="67"/>
      <c r="C852" s="6"/>
      <c r="D852" s="6"/>
      <c r="E852" s="8"/>
    </row>
    <row r="853" spans="1:5" x14ac:dyDescent="0.25">
      <c r="A853" s="67"/>
      <c r="B853" s="67"/>
      <c r="C853" s="6"/>
      <c r="D853" s="6"/>
      <c r="E853" s="8"/>
    </row>
    <row r="854" spans="1:5" x14ac:dyDescent="0.25">
      <c r="A854" s="67"/>
      <c r="B854" s="67"/>
      <c r="C854" s="6"/>
      <c r="D854" s="6"/>
      <c r="E854" s="8"/>
    </row>
    <row r="855" spans="1:5" x14ac:dyDescent="0.25">
      <c r="A855" s="67"/>
      <c r="B855" s="67"/>
      <c r="C855" s="6"/>
      <c r="D855" s="6"/>
      <c r="E855" s="8"/>
    </row>
    <row r="856" spans="1:5" x14ac:dyDescent="0.25">
      <c r="A856" s="67"/>
      <c r="B856" s="67"/>
      <c r="C856" s="6"/>
      <c r="D856" s="6"/>
      <c r="E856" s="8"/>
    </row>
    <row r="857" spans="1:5" x14ac:dyDescent="0.25">
      <c r="A857" s="67"/>
      <c r="B857" s="67"/>
      <c r="C857" s="6"/>
      <c r="D857" s="6"/>
      <c r="E857" s="8"/>
    </row>
    <row r="858" spans="1:5" x14ac:dyDescent="0.25">
      <c r="A858" s="67"/>
      <c r="B858" s="67"/>
      <c r="C858" s="6"/>
      <c r="D858" s="6"/>
      <c r="E858" s="8"/>
    </row>
    <row r="859" spans="1:5" x14ac:dyDescent="0.25">
      <c r="A859" s="67"/>
      <c r="B859" s="67"/>
      <c r="C859" s="6"/>
      <c r="D859" s="6"/>
      <c r="E859" s="8"/>
    </row>
    <row r="860" spans="1:5" x14ac:dyDescent="0.25">
      <c r="A860" s="67"/>
      <c r="B860" s="67"/>
      <c r="C860" s="6"/>
      <c r="D860" s="6"/>
      <c r="E860" s="8"/>
    </row>
    <row r="861" spans="1:5" x14ac:dyDescent="0.25">
      <c r="A861" s="67"/>
      <c r="B861" s="67"/>
      <c r="C861" s="6"/>
      <c r="D861" s="6"/>
      <c r="E861" s="8"/>
    </row>
    <row r="862" spans="1:5" x14ac:dyDescent="0.25">
      <c r="A862" s="67"/>
      <c r="B862" s="67"/>
      <c r="C862" s="6"/>
      <c r="D862" s="6"/>
      <c r="E862" s="8"/>
    </row>
    <row r="863" spans="1:5" x14ac:dyDescent="0.25">
      <c r="A863" s="67"/>
      <c r="B863" s="67"/>
      <c r="C863" s="6"/>
      <c r="D863" s="6"/>
      <c r="E863" s="8"/>
    </row>
    <row r="864" spans="1:5" x14ac:dyDescent="0.25">
      <c r="A864" s="67"/>
      <c r="B864" s="67"/>
      <c r="C864" s="6"/>
      <c r="D864" s="6"/>
      <c r="E864" s="8"/>
    </row>
    <row r="865" spans="1:5" x14ac:dyDescent="0.25">
      <c r="A865" s="67"/>
      <c r="B865" s="67"/>
      <c r="C865" s="6"/>
      <c r="D865" s="6"/>
      <c r="E865" s="8"/>
    </row>
    <row r="866" spans="1:5" x14ac:dyDescent="0.25">
      <c r="A866" s="67"/>
      <c r="B866" s="67"/>
      <c r="C866" s="6"/>
      <c r="D866" s="6"/>
      <c r="E866" s="8"/>
    </row>
    <row r="867" spans="1:5" x14ac:dyDescent="0.25">
      <c r="A867" s="67"/>
      <c r="B867" s="67"/>
      <c r="C867" s="6"/>
      <c r="D867" s="6"/>
      <c r="E867" s="8"/>
    </row>
    <row r="868" spans="1:5" x14ac:dyDescent="0.25">
      <c r="A868" s="67"/>
      <c r="B868" s="67"/>
      <c r="C868" s="6"/>
      <c r="D868" s="6"/>
      <c r="E868" s="8"/>
    </row>
    <row r="869" spans="1:5" x14ac:dyDescent="0.25">
      <c r="A869" s="67"/>
      <c r="B869" s="67"/>
      <c r="C869" s="6"/>
      <c r="D869" s="6"/>
      <c r="E869" s="8"/>
    </row>
    <row r="870" spans="1:5" x14ac:dyDescent="0.25">
      <c r="A870" s="67"/>
      <c r="B870" s="67"/>
      <c r="C870" s="6"/>
      <c r="D870" s="6"/>
      <c r="E870" s="8"/>
    </row>
    <row r="871" spans="1:5" x14ac:dyDescent="0.25">
      <c r="A871" s="67"/>
      <c r="B871" s="67"/>
      <c r="C871" s="6"/>
      <c r="D871" s="6"/>
      <c r="E871" s="8"/>
    </row>
    <row r="872" spans="1:5" x14ac:dyDescent="0.25">
      <c r="A872" s="67"/>
      <c r="B872" s="67"/>
      <c r="C872" s="6"/>
      <c r="D872" s="6"/>
      <c r="E872" s="8"/>
    </row>
    <row r="873" spans="1:5" x14ac:dyDescent="0.25">
      <c r="A873" s="67"/>
      <c r="B873" s="67"/>
      <c r="C873" s="6"/>
      <c r="D873" s="6"/>
      <c r="E873" s="8"/>
    </row>
    <row r="874" spans="1:5" x14ac:dyDescent="0.25">
      <c r="A874" s="67"/>
      <c r="B874" s="67"/>
      <c r="C874" s="6"/>
      <c r="D874" s="6"/>
      <c r="E874" s="8"/>
    </row>
    <row r="875" spans="1:5" x14ac:dyDescent="0.25">
      <c r="A875" s="67"/>
      <c r="B875" s="67"/>
      <c r="C875" s="6"/>
      <c r="D875" s="6"/>
      <c r="E875" s="8"/>
    </row>
    <row r="876" spans="1:5" x14ac:dyDescent="0.25">
      <c r="A876" s="67"/>
      <c r="B876" s="67"/>
      <c r="C876" s="6"/>
      <c r="D876" s="6"/>
      <c r="E876" s="8"/>
    </row>
    <row r="877" spans="1:5" x14ac:dyDescent="0.25">
      <c r="A877" s="67"/>
      <c r="B877" s="67"/>
      <c r="C877" s="6"/>
      <c r="D877" s="6"/>
      <c r="E877" s="8"/>
    </row>
    <row r="878" spans="1:5" x14ac:dyDescent="0.25">
      <c r="A878" s="67"/>
      <c r="B878" s="67"/>
      <c r="C878" s="6"/>
      <c r="D878" s="6"/>
      <c r="E878" s="8"/>
    </row>
    <row r="879" spans="1:5" x14ac:dyDescent="0.25">
      <c r="A879" s="67"/>
      <c r="B879" s="67"/>
      <c r="C879" s="6"/>
      <c r="D879" s="6"/>
      <c r="E879" s="8"/>
    </row>
    <row r="880" spans="1:5" x14ac:dyDescent="0.25">
      <c r="A880" s="67"/>
      <c r="B880" s="67"/>
      <c r="C880" s="6"/>
      <c r="D880" s="6"/>
      <c r="E880" s="8"/>
    </row>
    <row r="881" spans="1:5" x14ac:dyDescent="0.25">
      <c r="A881" s="67"/>
      <c r="B881" s="67"/>
      <c r="C881" s="6"/>
      <c r="D881" s="6"/>
      <c r="E881" s="8"/>
    </row>
    <row r="882" spans="1:5" x14ac:dyDescent="0.25">
      <c r="A882" s="67"/>
      <c r="B882" s="67"/>
      <c r="C882" s="6"/>
      <c r="D882" s="6"/>
      <c r="E882" s="8"/>
    </row>
    <row r="883" spans="1:5" x14ac:dyDescent="0.25">
      <c r="A883" s="67"/>
      <c r="B883" s="67"/>
      <c r="C883" s="6"/>
      <c r="D883" s="6"/>
      <c r="E883" s="8"/>
    </row>
    <row r="884" spans="1:5" x14ac:dyDescent="0.25">
      <c r="A884" s="67"/>
      <c r="B884" s="67"/>
      <c r="C884" s="6"/>
      <c r="D884" s="6"/>
      <c r="E884" s="8"/>
    </row>
    <row r="885" spans="1:5" x14ac:dyDescent="0.25">
      <c r="A885" s="67"/>
      <c r="B885" s="67"/>
      <c r="C885" s="6"/>
      <c r="D885" s="6"/>
      <c r="E885" s="8"/>
    </row>
    <row r="886" spans="1:5" x14ac:dyDescent="0.25">
      <c r="A886" s="67"/>
      <c r="B886" s="67"/>
      <c r="C886" s="6"/>
      <c r="D886" s="6"/>
      <c r="E886" s="8"/>
    </row>
    <row r="887" spans="1:5" x14ac:dyDescent="0.25">
      <c r="A887" s="67"/>
      <c r="B887" s="67"/>
      <c r="C887" s="6"/>
      <c r="D887" s="6"/>
      <c r="E887" s="8"/>
    </row>
    <row r="888" spans="1:5" x14ac:dyDescent="0.25">
      <c r="A888" s="67"/>
      <c r="B888" s="67"/>
      <c r="C888" s="6"/>
      <c r="D888" s="6"/>
      <c r="E888" s="8"/>
    </row>
    <row r="889" spans="1:5" x14ac:dyDescent="0.25">
      <c r="A889" s="67"/>
      <c r="B889" s="67"/>
      <c r="C889" s="6"/>
      <c r="D889" s="6"/>
      <c r="E889" s="8"/>
    </row>
    <row r="890" spans="1:5" x14ac:dyDescent="0.25">
      <c r="A890" s="67"/>
      <c r="B890" s="67"/>
      <c r="C890" s="6"/>
      <c r="D890" s="6"/>
      <c r="E890" s="8"/>
    </row>
    <row r="891" spans="1:5" x14ac:dyDescent="0.25">
      <c r="A891" s="67"/>
      <c r="B891" s="67"/>
      <c r="C891" s="6"/>
      <c r="D891" s="6"/>
      <c r="E891" s="8"/>
    </row>
    <row r="892" spans="1:5" x14ac:dyDescent="0.25">
      <c r="A892" s="67"/>
      <c r="B892" s="67"/>
      <c r="C892" s="6"/>
      <c r="D892" s="6"/>
      <c r="E892" s="8"/>
    </row>
    <row r="893" spans="1:5" x14ac:dyDescent="0.25">
      <c r="A893" s="67"/>
      <c r="B893" s="67"/>
      <c r="C893" s="6"/>
      <c r="D893" s="6"/>
      <c r="E893" s="8"/>
    </row>
    <row r="894" spans="1:5" x14ac:dyDescent="0.25">
      <c r="A894" s="67"/>
      <c r="B894" s="67"/>
      <c r="C894" s="6"/>
      <c r="D894" s="6"/>
      <c r="E894" s="8"/>
    </row>
    <row r="895" spans="1:5" x14ac:dyDescent="0.25">
      <c r="A895" s="67"/>
      <c r="B895" s="67"/>
      <c r="C895" s="6"/>
      <c r="D895" s="6"/>
      <c r="E895" s="8"/>
    </row>
    <row r="896" spans="1:5" x14ac:dyDescent="0.25">
      <c r="A896" s="67"/>
      <c r="B896" s="67"/>
      <c r="C896" s="6"/>
      <c r="D896" s="6"/>
      <c r="E896" s="8"/>
    </row>
    <row r="897" spans="1:5" x14ac:dyDescent="0.25">
      <c r="A897" s="67"/>
      <c r="B897" s="67"/>
      <c r="C897" s="6"/>
      <c r="D897" s="6"/>
      <c r="E897" s="8"/>
    </row>
    <row r="898" spans="1:5" x14ac:dyDescent="0.25">
      <c r="A898" s="67"/>
      <c r="B898" s="67"/>
      <c r="C898" s="6"/>
      <c r="D898" s="6"/>
      <c r="E898" s="8"/>
    </row>
    <row r="899" spans="1:5" x14ac:dyDescent="0.25">
      <c r="A899" s="67"/>
      <c r="B899" s="67"/>
      <c r="C899" s="6"/>
      <c r="D899" s="6"/>
      <c r="E899" s="8"/>
    </row>
    <row r="900" spans="1:5" x14ac:dyDescent="0.25">
      <c r="A900" s="67"/>
      <c r="B900" s="67"/>
      <c r="C900" s="6"/>
      <c r="D900" s="6"/>
      <c r="E900" s="8"/>
    </row>
    <row r="901" spans="1:5" x14ac:dyDescent="0.25">
      <c r="A901" s="67"/>
      <c r="B901" s="67"/>
      <c r="C901" s="6"/>
      <c r="D901" s="6"/>
      <c r="E901" s="8"/>
    </row>
    <row r="902" spans="1:5" x14ac:dyDescent="0.25">
      <c r="A902" s="67"/>
      <c r="B902" s="67"/>
      <c r="C902" s="6"/>
      <c r="D902" s="6"/>
      <c r="E902" s="8"/>
    </row>
    <row r="903" spans="1:5" x14ac:dyDescent="0.25">
      <c r="A903" s="67"/>
      <c r="B903" s="67"/>
      <c r="C903" s="6"/>
      <c r="D903" s="6"/>
      <c r="E903" s="8"/>
    </row>
    <row r="904" spans="1:5" x14ac:dyDescent="0.25">
      <c r="A904" s="67"/>
      <c r="B904" s="67"/>
      <c r="C904" s="6"/>
      <c r="D904" s="6"/>
      <c r="E904" s="8"/>
    </row>
    <row r="905" spans="1:5" x14ac:dyDescent="0.25">
      <c r="A905" s="67"/>
      <c r="B905" s="67"/>
      <c r="C905" s="6"/>
      <c r="D905" s="6"/>
      <c r="E905" s="8"/>
    </row>
    <row r="906" spans="1:5" x14ac:dyDescent="0.25">
      <c r="A906" s="67"/>
      <c r="B906" s="67"/>
      <c r="C906" s="6"/>
      <c r="D906" s="6"/>
      <c r="E906" s="8"/>
    </row>
    <row r="907" spans="1:5" x14ac:dyDescent="0.25">
      <c r="A907" s="67"/>
      <c r="B907" s="67"/>
      <c r="C907" s="6"/>
      <c r="D907" s="6"/>
      <c r="E907" s="8"/>
    </row>
    <row r="908" spans="1:5" x14ac:dyDescent="0.25">
      <c r="A908" s="67"/>
      <c r="B908" s="67"/>
      <c r="C908" s="6"/>
      <c r="D908" s="6"/>
      <c r="E908" s="8"/>
    </row>
    <row r="909" spans="1:5" x14ac:dyDescent="0.25">
      <c r="A909" s="67"/>
      <c r="B909" s="67"/>
      <c r="C909" s="6"/>
      <c r="D909" s="6"/>
      <c r="E909" s="8"/>
    </row>
    <row r="910" spans="1:5" x14ac:dyDescent="0.25">
      <c r="A910" s="67"/>
      <c r="B910" s="67"/>
      <c r="C910" s="6"/>
      <c r="D910" s="6"/>
      <c r="E910" s="8"/>
    </row>
    <row r="911" spans="1:5" x14ac:dyDescent="0.25">
      <c r="A911" s="67"/>
      <c r="B911" s="67"/>
      <c r="C911" s="6"/>
      <c r="D911" s="6"/>
      <c r="E911" s="8"/>
    </row>
    <row r="912" spans="1:5" x14ac:dyDescent="0.25">
      <c r="A912" s="67"/>
      <c r="B912" s="67"/>
      <c r="C912" s="6"/>
      <c r="D912" s="6"/>
      <c r="E912" s="8"/>
    </row>
    <row r="913" spans="1:5" x14ac:dyDescent="0.25">
      <c r="A913" s="67"/>
      <c r="B913" s="67"/>
      <c r="C913" s="6"/>
      <c r="D913" s="6"/>
      <c r="E913" s="8"/>
    </row>
    <row r="914" spans="1:5" x14ac:dyDescent="0.25">
      <c r="A914" s="67"/>
      <c r="B914" s="67"/>
      <c r="C914" s="6"/>
      <c r="D914" s="6"/>
      <c r="E914" s="8"/>
    </row>
    <row r="915" spans="1:5" x14ac:dyDescent="0.25">
      <c r="A915" s="67"/>
      <c r="B915" s="67"/>
      <c r="C915" s="6"/>
      <c r="D915" s="6"/>
      <c r="E915" s="8"/>
    </row>
    <row r="916" spans="1:5" x14ac:dyDescent="0.25">
      <c r="A916" s="67"/>
      <c r="B916" s="67"/>
      <c r="C916" s="6"/>
      <c r="D916" s="6"/>
      <c r="E916" s="8"/>
    </row>
    <row r="917" spans="1:5" x14ac:dyDescent="0.25">
      <c r="A917" s="67"/>
      <c r="B917" s="67"/>
      <c r="C917" s="6"/>
      <c r="D917" s="6"/>
      <c r="E917" s="8"/>
    </row>
    <row r="918" spans="1:5" x14ac:dyDescent="0.25">
      <c r="A918" s="67"/>
      <c r="B918" s="67"/>
      <c r="C918" s="6"/>
      <c r="D918" s="6"/>
      <c r="E918" s="8"/>
    </row>
    <row r="919" spans="1:5" x14ac:dyDescent="0.25">
      <c r="A919" s="67"/>
      <c r="B919" s="67"/>
      <c r="C919" s="6"/>
      <c r="D919" s="6"/>
      <c r="E919" s="8"/>
    </row>
    <row r="920" spans="1:5" x14ac:dyDescent="0.25">
      <c r="A920" s="67"/>
      <c r="B920" s="67"/>
      <c r="C920" s="6"/>
      <c r="D920" s="6"/>
      <c r="E920" s="8"/>
    </row>
    <row r="921" spans="1:5" x14ac:dyDescent="0.25">
      <c r="A921" s="67"/>
      <c r="B921" s="67"/>
      <c r="C921" s="6"/>
      <c r="D921" s="6"/>
      <c r="E921" s="8"/>
    </row>
    <row r="922" spans="1:5" x14ac:dyDescent="0.25">
      <c r="A922" s="67"/>
      <c r="B922" s="67"/>
      <c r="C922" s="6"/>
      <c r="D922" s="6"/>
      <c r="E922" s="8"/>
    </row>
    <row r="923" spans="1:5" x14ac:dyDescent="0.25">
      <c r="A923" s="67"/>
      <c r="B923" s="67"/>
      <c r="C923" s="6"/>
      <c r="D923" s="6"/>
      <c r="E923" s="8"/>
    </row>
    <row r="924" spans="1:5" x14ac:dyDescent="0.25">
      <c r="A924" s="67"/>
      <c r="B924" s="67"/>
      <c r="C924" s="6"/>
      <c r="D924" s="6"/>
      <c r="E924" s="8"/>
    </row>
    <row r="925" spans="1:5" x14ac:dyDescent="0.25">
      <c r="A925" s="67"/>
      <c r="B925" s="67"/>
      <c r="C925" s="6"/>
      <c r="D925" s="6"/>
      <c r="E925" s="8"/>
    </row>
    <row r="926" spans="1:5" x14ac:dyDescent="0.25">
      <c r="A926" s="67"/>
      <c r="B926" s="67"/>
      <c r="C926" s="6"/>
      <c r="D926" s="6"/>
      <c r="E926" s="8"/>
    </row>
    <row r="927" spans="1:5" x14ac:dyDescent="0.25">
      <c r="A927" s="67"/>
      <c r="B927" s="67"/>
      <c r="C927" s="6"/>
      <c r="D927" s="6"/>
      <c r="E927" s="8"/>
    </row>
    <row r="928" spans="1:5" x14ac:dyDescent="0.25">
      <c r="A928" s="67"/>
      <c r="B928" s="67"/>
      <c r="C928" s="6"/>
      <c r="D928" s="6"/>
      <c r="E928" s="8"/>
    </row>
    <row r="929" spans="1:5" x14ac:dyDescent="0.25">
      <c r="A929" s="67"/>
      <c r="B929" s="67"/>
      <c r="C929" s="6"/>
      <c r="D929" s="6"/>
      <c r="E929" s="8"/>
    </row>
    <row r="930" spans="1:5" x14ac:dyDescent="0.25">
      <c r="A930" s="67"/>
      <c r="B930" s="67"/>
      <c r="C930" s="6"/>
      <c r="D930" s="6"/>
      <c r="E930" s="8"/>
    </row>
    <row r="931" spans="1:5" x14ac:dyDescent="0.25">
      <c r="A931" s="67"/>
      <c r="B931" s="67"/>
      <c r="C931" s="6"/>
      <c r="D931" s="6"/>
      <c r="E931" s="8"/>
    </row>
    <row r="932" spans="1:5" x14ac:dyDescent="0.25">
      <c r="A932" s="67"/>
      <c r="B932" s="67"/>
      <c r="C932" s="6"/>
      <c r="D932" s="6"/>
      <c r="E932" s="8"/>
    </row>
    <row r="933" spans="1:5" x14ac:dyDescent="0.25">
      <c r="A933" s="67"/>
      <c r="B933" s="67"/>
      <c r="C933" s="6"/>
      <c r="D933" s="6"/>
      <c r="E933" s="8"/>
    </row>
    <row r="934" spans="1:5" x14ac:dyDescent="0.25">
      <c r="A934" s="67"/>
      <c r="B934" s="67"/>
      <c r="C934" s="6"/>
      <c r="D934" s="6"/>
      <c r="E934" s="8"/>
    </row>
    <row r="935" spans="1:5" x14ac:dyDescent="0.25">
      <c r="A935" s="67"/>
      <c r="B935" s="67"/>
      <c r="C935" s="6"/>
      <c r="D935" s="6"/>
      <c r="E935" s="8"/>
    </row>
    <row r="936" spans="1:5" x14ac:dyDescent="0.25">
      <c r="A936" s="67"/>
      <c r="B936" s="67"/>
      <c r="C936" s="6"/>
      <c r="D936" s="6"/>
      <c r="E936" s="8"/>
    </row>
    <row r="937" spans="1:5" x14ac:dyDescent="0.25">
      <c r="A937" s="67"/>
      <c r="B937" s="67"/>
      <c r="C937" s="6"/>
      <c r="D937" s="6"/>
      <c r="E937" s="8"/>
    </row>
    <row r="938" spans="1:5" x14ac:dyDescent="0.25">
      <c r="A938" s="67"/>
      <c r="B938" s="67"/>
      <c r="C938" s="6"/>
      <c r="D938" s="6"/>
      <c r="E938" s="8"/>
    </row>
    <row r="939" spans="1:5" x14ac:dyDescent="0.25">
      <c r="A939" s="67"/>
      <c r="B939" s="67"/>
      <c r="C939" s="6"/>
      <c r="D939" s="6"/>
      <c r="E939" s="8"/>
    </row>
    <row r="940" spans="1:5" x14ac:dyDescent="0.25">
      <c r="A940" s="67"/>
      <c r="B940" s="67"/>
      <c r="C940" s="6"/>
      <c r="D940" s="6"/>
      <c r="E940" s="8"/>
    </row>
    <row r="941" spans="1:5" x14ac:dyDescent="0.25">
      <c r="A941" s="67"/>
      <c r="B941" s="67"/>
      <c r="C941" s="6"/>
      <c r="D941" s="6"/>
      <c r="E941" s="8"/>
    </row>
    <row r="942" spans="1:5" x14ac:dyDescent="0.25">
      <c r="A942" s="67"/>
      <c r="B942" s="67"/>
      <c r="C942" s="6"/>
      <c r="D942" s="6"/>
      <c r="E942" s="8"/>
    </row>
    <row r="943" spans="1:5" x14ac:dyDescent="0.25">
      <c r="A943" s="67"/>
      <c r="B943" s="67"/>
      <c r="C943" s="6"/>
      <c r="D943" s="6"/>
      <c r="E943" s="8"/>
    </row>
    <row r="944" spans="1:5" x14ac:dyDescent="0.25">
      <c r="A944" s="67"/>
      <c r="B944" s="67"/>
      <c r="C944" s="6"/>
      <c r="D944" s="6"/>
      <c r="E944" s="8"/>
    </row>
    <row r="945" spans="1:5" x14ac:dyDescent="0.25">
      <c r="A945" s="67"/>
      <c r="B945" s="67"/>
      <c r="C945" s="6"/>
      <c r="D945" s="6"/>
      <c r="E945" s="8"/>
    </row>
    <row r="946" spans="1:5" x14ac:dyDescent="0.25">
      <c r="A946" s="67"/>
      <c r="B946" s="67"/>
      <c r="C946" s="6"/>
      <c r="D946" s="6"/>
      <c r="E946" s="8"/>
    </row>
    <row r="947" spans="1:5" x14ac:dyDescent="0.25">
      <c r="A947" s="67"/>
      <c r="B947" s="67"/>
      <c r="C947" s="6"/>
      <c r="D947" s="6"/>
      <c r="E947" s="8"/>
    </row>
    <row r="948" spans="1:5" x14ac:dyDescent="0.25">
      <c r="A948" s="67"/>
      <c r="B948" s="67"/>
      <c r="C948" s="6"/>
      <c r="D948" s="6"/>
      <c r="E948" s="8"/>
    </row>
    <row r="949" spans="1:5" x14ac:dyDescent="0.25">
      <c r="A949" s="67"/>
      <c r="B949" s="67"/>
      <c r="C949" s="6"/>
      <c r="D949" s="6"/>
      <c r="E949" s="8"/>
    </row>
    <row r="950" spans="1:5" x14ac:dyDescent="0.25">
      <c r="A950" s="67"/>
      <c r="B950" s="67"/>
      <c r="C950" s="6"/>
      <c r="D950" s="6"/>
      <c r="E950" s="8"/>
    </row>
    <row r="951" spans="1:5" x14ac:dyDescent="0.25">
      <c r="A951" s="67"/>
      <c r="B951" s="67"/>
      <c r="C951" s="6"/>
      <c r="D951" s="6"/>
      <c r="E951" s="8"/>
    </row>
    <row r="952" spans="1:5" x14ac:dyDescent="0.25">
      <c r="A952" s="67"/>
      <c r="B952" s="67"/>
      <c r="C952" s="6"/>
      <c r="D952" s="6"/>
      <c r="E952" s="8"/>
    </row>
    <row r="953" spans="1:5" x14ac:dyDescent="0.25">
      <c r="A953" s="67"/>
      <c r="B953" s="67"/>
      <c r="C953" s="6"/>
      <c r="D953" s="6"/>
      <c r="E953" s="8"/>
    </row>
    <row r="954" spans="1:5" x14ac:dyDescent="0.25">
      <c r="A954" s="67"/>
      <c r="B954" s="67"/>
      <c r="C954" s="6"/>
      <c r="D954" s="6"/>
      <c r="E954" s="8"/>
    </row>
    <row r="955" spans="1:5" x14ac:dyDescent="0.25">
      <c r="A955" s="67"/>
      <c r="B955" s="67"/>
      <c r="C955" s="6"/>
      <c r="D955" s="6"/>
      <c r="E955" s="8"/>
    </row>
    <row r="956" spans="1:5" x14ac:dyDescent="0.25">
      <c r="A956" s="67"/>
      <c r="B956" s="67"/>
      <c r="C956" s="6"/>
      <c r="D956" s="6"/>
      <c r="E956" s="8"/>
    </row>
    <row r="957" spans="1:5" x14ac:dyDescent="0.25">
      <c r="A957" s="67"/>
      <c r="B957" s="67"/>
      <c r="C957" s="6"/>
      <c r="D957" s="6"/>
      <c r="E957" s="8"/>
    </row>
    <row r="958" spans="1:5" x14ac:dyDescent="0.25">
      <c r="A958" s="67"/>
      <c r="B958" s="67"/>
      <c r="C958" s="6"/>
      <c r="D958" s="6"/>
      <c r="E958" s="8"/>
    </row>
    <row r="959" spans="1:5" x14ac:dyDescent="0.25">
      <c r="A959" s="67"/>
      <c r="B959" s="67"/>
      <c r="C959" s="6"/>
      <c r="D959" s="6"/>
      <c r="E959" s="8"/>
    </row>
    <row r="960" spans="1:5" x14ac:dyDescent="0.25">
      <c r="A960" s="67"/>
      <c r="B960" s="67"/>
      <c r="C960" s="6"/>
      <c r="D960" s="6"/>
      <c r="E960" s="8"/>
    </row>
    <row r="961" spans="1:5" x14ac:dyDescent="0.25">
      <c r="A961" s="67"/>
      <c r="B961" s="67"/>
      <c r="C961" s="6"/>
      <c r="D961" s="6"/>
      <c r="E961" s="8"/>
    </row>
    <row r="962" spans="1:5" x14ac:dyDescent="0.25">
      <c r="A962" s="67"/>
      <c r="B962" s="67"/>
      <c r="C962" s="6"/>
      <c r="D962" s="6"/>
      <c r="E962" s="8"/>
    </row>
    <row r="963" spans="1:5" x14ac:dyDescent="0.25">
      <c r="A963" s="67"/>
      <c r="B963" s="67"/>
      <c r="C963" s="6"/>
      <c r="D963" s="6"/>
      <c r="E963" s="8"/>
    </row>
    <row r="964" spans="1:5" x14ac:dyDescent="0.25">
      <c r="A964" s="67"/>
      <c r="B964" s="67"/>
      <c r="C964" s="6"/>
      <c r="D964" s="6"/>
      <c r="E964" s="8"/>
    </row>
    <row r="965" spans="1:5" x14ac:dyDescent="0.25">
      <c r="A965" s="67"/>
      <c r="B965" s="67"/>
      <c r="C965" s="6"/>
      <c r="D965" s="6"/>
      <c r="E965" s="8"/>
    </row>
    <row r="966" spans="1:5" x14ac:dyDescent="0.25">
      <c r="A966" s="67"/>
      <c r="B966" s="67"/>
      <c r="C966" s="6"/>
      <c r="D966" s="6"/>
      <c r="E966" s="8"/>
    </row>
    <row r="967" spans="1:5" x14ac:dyDescent="0.25">
      <c r="A967" s="67"/>
      <c r="B967" s="67"/>
      <c r="C967" s="6"/>
      <c r="D967" s="6"/>
      <c r="E967" s="8"/>
    </row>
    <row r="968" spans="1:5" x14ac:dyDescent="0.25">
      <c r="A968" s="67"/>
      <c r="B968" s="67"/>
      <c r="C968" s="6"/>
      <c r="D968" s="6"/>
      <c r="E968" s="8"/>
    </row>
    <row r="969" spans="1:5" x14ac:dyDescent="0.25">
      <c r="A969" s="67"/>
      <c r="B969" s="67"/>
      <c r="C969" s="6"/>
      <c r="D969" s="6"/>
      <c r="E969" s="8"/>
    </row>
    <row r="970" spans="1:5" x14ac:dyDescent="0.25">
      <c r="A970" s="67"/>
      <c r="B970" s="67"/>
      <c r="C970" s="6"/>
      <c r="D970" s="6"/>
      <c r="E970" s="8"/>
    </row>
    <row r="971" spans="1:5" x14ac:dyDescent="0.25">
      <c r="A971" s="67"/>
      <c r="B971" s="67"/>
      <c r="C971" s="6"/>
      <c r="D971" s="6"/>
      <c r="E971" s="8"/>
    </row>
    <row r="972" spans="1:5" x14ac:dyDescent="0.25">
      <c r="A972" s="67"/>
      <c r="B972" s="67"/>
      <c r="C972" s="6"/>
      <c r="D972" s="6"/>
      <c r="E972" s="8"/>
    </row>
    <row r="973" spans="1:5" x14ac:dyDescent="0.25">
      <c r="A973" s="67"/>
      <c r="B973" s="67"/>
      <c r="C973" s="6"/>
      <c r="D973" s="6"/>
      <c r="E973" s="8"/>
    </row>
    <row r="974" spans="1:5" x14ac:dyDescent="0.25">
      <c r="A974" s="67"/>
      <c r="B974" s="67"/>
      <c r="C974" s="6"/>
      <c r="D974" s="6"/>
      <c r="E974" s="8"/>
    </row>
    <row r="975" spans="1:5" x14ac:dyDescent="0.25">
      <c r="A975" s="67"/>
      <c r="B975" s="67"/>
      <c r="C975" s="6"/>
      <c r="D975" s="6"/>
      <c r="E975" s="8"/>
    </row>
    <row r="976" spans="1:5" x14ac:dyDescent="0.25">
      <c r="A976" s="67"/>
      <c r="B976" s="67"/>
      <c r="C976" s="6"/>
      <c r="D976" s="6"/>
      <c r="E976" s="8"/>
    </row>
    <row r="977" spans="1:5" x14ac:dyDescent="0.25">
      <c r="A977" s="67"/>
      <c r="B977" s="67"/>
      <c r="C977" s="6"/>
      <c r="D977" s="6"/>
      <c r="E977" s="8"/>
    </row>
    <row r="978" spans="1:5" x14ac:dyDescent="0.25">
      <c r="A978" s="67"/>
      <c r="B978" s="67"/>
      <c r="C978" s="6"/>
      <c r="D978" s="6"/>
      <c r="E978" s="8"/>
    </row>
    <row r="979" spans="1:5" x14ac:dyDescent="0.25">
      <c r="A979" s="67"/>
      <c r="B979" s="67"/>
      <c r="C979" s="6"/>
      <c r="D979" s="6"/>
      <c r="E979" s="8"/>
    </row>
    <row r="980" spans="1:5" x14ac:dyDescent="0.25">
      <c r="A980" s="67"/>
      <c r="B980" s="67"/>
      <c r="C980" s="6"/>
      <c r="D980" s="6"/>
      <c r="E980" s="8"/>
    </row>
    <row r="981" spans="1:5" x14ac:dyDescent="0.25">
      <c r="A981" s="67"/>
      <c r="B981" s="67"/>
      <c r="C981" s="6"/>
      <c r="D981" s="6"/>
      <c r="E981" s="8"/>
    </row>
    <row r="982" spans="1:5" x14ac:dyDescent="0.25">
      <c r="A982" s="67"/>
      <c r="B982" s="67"/>
      <c r="C982" s="6"/>
      <c r="D982" s="6"/>
      <c r="E982" s="8"/>
    </row>
    <row r="983" spans="1:5" x14ac:dyDescent="0.25">
      <c r="A983" s="67"/>
      <c r="B983" s="67"/>
      <c r="C983" s="6"/>
      <c r="D983" s="6"/>
      <c r="E983" s="8"/>
    </row>
    <row r="984" spans="1:5" x14ac:dyDescent="0.25">
      <c r="A984" s="67"/>
      <c r="B984" s="67"/>
      <c r="C984" s="6"/>
      <c r="D984" s="6"/>
      <c r="E984" s="8"/>
    </row>
    <row r="985" spans="1:5" x14ac:dyDescent="0.25">
      <c r="A985" s="67"/>
      <c r="B985" s="67"/>
      <c r="C985" s="6"/>
      <c r="D985" s="6"/>
      <c r="E985" s="8"/>
    </row>
    <row r="986" spans="1:5" x14ac:dyDescent="0.25">
      <c r="A986" s="67"/>
      <c r="B986" s="67"/>
      <c r="C986" s="6"/>
      <c r="D986" s="6"/>
      <c r="E986" s="8"/>
    </row>
    <row r="987" spans="1:5" x14ac:dyDescent="0.25">
      <c r="A987" s="67"/>
      <c r="B987" s="67"/>
      <c r="C987" s="6"/>
      <c r="D987" s="6"/>
      <c r="E987" s="8"/>
    </row>
    <row r="988" spans="1:5" x14ac:dyDescent="0.25">
      <c r="A988" s="67"/>
      <c r="B988" s="67"/>
      <c r="C988" s="6"/>
      <c r="D988" s="6"/>
      <c r="E988" s="8"/>
    </row>
    <row r="989" spans="1:5" x14ac:dyDescent="0.25">
      <c r="A989" s="67"/>
      <c r="B989" s="67"/>
      <c r="C989" s="6"/>
      <c r="D989" s="6"/>
      <c r="E989" s="8"/>
    </row>
    <row r="990" spans="1:5" x14ac:dyDescent="0.25">
      <c r="A990" s="67"/>
      <c r="B990" s="67"/>
      <c r="C990" s="6"/>
      <c r="D990" s="6"/>
      <c r="E990" s="8"/>
    </row>
    <row r="991" spans="1:5" x14ac:dyDescent="0.25">
      <c r="A991" s="67"/>
      <c r="B991" s="67"/>
      <c r="C991" s="6"/>
      <c r="D991" s="6"/>
      <c r="E991" s="8"/>
    </row>
    <row r="992" spans="1:5" x14ac:dyDescent="0.25">
      <c r="A992" s="67"/>
      <c r="B992" s="67"/>
      <c r="C992" s="6"/>
      <c r="D992" s="6"/>
      <c r="E992" s="8"/>
    </row>
    <row r="993" spans="1:5" x14ac:dyDescent="0.25">
      <c r="A993" s="67"/>
      <c r="B993" s="67"/>
      <c r="C993" s="6"/>
      <c r="D993" s="6"/>
      <c r="E993" s="8"/>
    </row>
    <row r="994" spans="1:5" x14ac:dyDescent="0.25">
      <c r="A994" s="67"/>
      <c r="B994" s="67"/>
      <c r="C994" s="6"/>
      <c r="D994" s="6"/>
      <c r="E994" s="8"/>
    </row>
    <row r="995" spans="1:5" x14ac:dyDescent="0.25">
      <c r="A995" s="67"/>
      <c r="B995" s="67"/>
      <c r="C995" s="6"/>
      <c r="D995" s="6"/>
      <c r="E995" s="8"/>
    </row>
    <row r="996" spans="1:5" x14ac:dyDescent="0.25">
      <c r="A996" s="67"/>
      <c r="B996" s="67"/>
      <c r="C996" s="6"/>
      <c r="D996" s="6"/>
      <c r="E996" s="8"/>
    </row>
    <row r="997" spans="1:5" x14ac:dyDescent="0.25">
      <c r="A997" s="67"/>
      <c r="B997" s="67"/>
      <c r="C997" s="6"/>
      <c r="D997" s="6"/>
      <c r="E997" s="8"/>
    </row>
    <row r="998" spans="1:5" x14ac:dyDescent="0.25">
      <c r="A998" s="67"/>
      <c r="B998" s="67"/>
      <c r="C998" s="6"/>
      <c r="D998" s="6"/>
      <c r="E998" s="8"/>
    </row>
    <row r="999" spans="1:5" x14ac:dyDescent="0.25">
      <c r="A999" s="67"/>
      <c r="B999" s="67"/>
      <c r="C999" s="6"/>
      <c r="D999" s="6"/>
      <c r="E999" s="8"/>
    </row>
    <row r="1000" spans="1:5" x14ac:dyDescent="0.25">
      <c r="A1000" s="67"/>
      <c r="B1000" s="67"/>
      <c r="C1000" s="6"/>
      <c r="D1000" s="6"/>
      <c r="E1000" s="8"/>
    </row>
    <row r="1001" spans="1:5" x14ac:dyDescent="0.25">
      <c r="A1001" s="67"/>
      <c r="B1001" s="67"/>
      <c r="C1001" s="6"/>
      <c r="D1001" s="6"/>
      <c r="E1001" s="8"/>
    </row>
    <row r="1002" spans="1:5" x14ac:dyDescent="0.25">
      <c r="A1002" s="67"/>
      <c r="B1002" s="67"/>
      <c r="C1002" s="6"/>
      <c r="D1002" s="6"/>
      <c r="E1002" s="8"/>
    </row>
    <row r="1003" spans="1:5" x14ac:dyDescent="0.25">
      <c r="A1003" s="67"/>
      <c r="B1003" s="67"/>
      <c r="C1003" s="6"/>
      <c r="D1003" s="6"/>
      <c r="E1003" s="8"/>
    </row>
    <row r="1004" spans="1:5" x14ac:dyDescent="0.25">
      <c r="A1004" s="67"/>
      <c r="B1004" s="67"/>
      <c r="C1004" s="6"/>
      <c r="D1004" s="6"/>
      <c r="E1004" s="8"/>
    </row>
    <row r="1005" spans="1:5" x14ac:dyDescent="0.25">
      <c r="A1005" s="67"/>
      <c r="B1005" s="67"/>
      <c r="C1005" s="6"/>
      <c r="D1005" s="6"/>
      <c r="E1005" s="8"/>
    </row>
    <row r="1006" spans="1:5" x14ac:dyDescent="0.25">
      <c r="A1006" s="67"/>
      <c r="B1006" s="67"/>
      <c r="C1006" s="6"/>
      <c r="D1006" s="6"/>
      <c r="E1006" s="8"/>
    </row>
    <row r="1007" spans="1:5" x14ac:dyDescent="0.25">
      <c r="A1007" s="67"/>
      <c r="B1007" s="67"/>
      <c r="C1007" s="6"/>
      <c r="D1007" s="6"/>
      <c r="E1007" s="8"/>
    </row>
    <row r="1008" spans="1:5" x14ac:dyDescent="0.25">
      <c r="A1008" s="67"/>
      <c r="B1008" s="67"/>
      <c r="C1008" s="6"/>
      <c r="D1008" s="6"/>
      <c r="E1008" s="8"/>
    </row>
    <row r="1009" spans="1:5" x14ac:dyDescent="0.25">
      <c r="A1009" s="67"/>
      <c r="B1009" s="67"/>
      <c r="C1009" s="6"/>
      <c r="D1009" s="6"/>
      <c r="E1009" s="8"/>
    </row>
    <row r="1010" spans="1:5" x14ac:dyDescent="0.25">
      <c r="A1010" s="67"/>
      <c r="B1010" s="67"/>
      <c r="C1010" s="6"/>
      <c r="D1010" s="6"/>
      <c r="E1010" s="8"/>
    </row>
    <row r="1011" spans="1:5" x14ac:dyDescent="0.25">
      <c r="A1011" s="67"/>
      <c r="B1011" s="67"/>
      <c r="C1011" s="6"/>
      <c r="D1011" s="6"/>
      <c r="E1011" s="8"/>
    </row>
    <row r="1012" spans="1:5" x14ac:dyDescent="0.25">
      <c r="A1012" s="67"/>
      <c r="B1012" s="67"/>
      <c r="C1012" s="6"/>
      <c r="D1012" s="6"/>
      <c r="E1012" s="8"/>
    </row>
    <row r="1013" spans="1:5" x14ac:dyDescent="0.25">
      <c r="A1013" s="67"/>
      <c r="B1013" s="67"/>
      <c r="C1013" s="6"/>
      <c r="D1013" s="6"/>
      <c r="E1013" s="8"/>
    </row>
    <row r="1014" spans="1:5" x14ac:dyDescent="0.25">
      <c r="A1014" s="67"/>
      <c r="B1014" s="67"/>
      <c r="C1014" s="6"/>
      <c r="D1014" s="6"/>
      <c r="E1014" s="8"/>
    </row>
    <row r="1015" spans="1:5" x14ac:dyDescent="0.25">
      <c r="A1015" s="67"/>
      <c r="B1015" s="67"/>
      <c r="C1015" s="6"/>
      <c r="D1015" s="6"/>
      <c r="E1015" s="8"/>
    </row>
    <row r="1016" spans="1:5" x14ac:dyDescent="0.25">
      <c r="A1016" s="67"/>
      <c r="B1016" s="67"/>
      <c r="C1016" s="6"/>
      <c r="D1016" s="6"/>
      <c r="E1016" s="8"/>
    </row>
    <row r="1017" spans="1:5" x14ac:dyDescent="0.25">
      <c r="A1017" s="67"/>
      <c r="B1017" s="67"/>
      <c r="C1017" s="6"/>
      <c r="D1017" s="6"/>
      <c r="E1017" s="8"/>
    </row>
    <row r="1018" spans="1:5" x14ac:dyDescent="0.25">
      <c r="A1018" s="67"/>
      <c r="B1018" s="67"/>
      <c r="C1018" s="6"/>
      <c r="D1018" s="6"/>
      <c r="E1018" s="8"/>
    </row>
    <row r="1019" spans="1:5" x14ac:dyDescent="0.25">
      <c r="A1019" s="67"/>
      <c r="B1019" s="67"/>
      <c r="C1019" s="6"/>
      <c r="D1019" s="6"/>
      <c r="E1019" s="8"/>
    </row>
    <row r="1020" spans="1:5" x14ac:dyDescent="0.25">
      <c r="A1020" s="67"/>
      <c r="B1020" s="67"/>
      <c r="C1020" s="6"/>
      <c r="D1020" s="6"/>
      <c r="E1020" s="8"/>
    </row>
    <row r="1021" spans="1:5" x14ac:dyDescent="0.25">
      <c r="A1021" s="67"/>
      <c r="B1021" s="67"/>
      <c r="C1021" s="6"/>
      <c r="D1021" s="6"/>
      <c r="E1021" s="8"/>
    </row>
    <row r="1022" spans="1:5" x14ac:dyDescent="0.25">
      <c r="A1022" s="67"/>
      <c r="B1022" s="67"/>
      <c r="C1022" s="6"/>
      <c r="D1022" s="6"/>
      <c r="E1022" s="8"/>
    </row>
    <row r="1023" spans="1:5" x14ac:dyDescent="0.25">
      <c r="A1023" s="67"/>
      <c r="B1023" s="67"/>
      <c r="C1023" s="6"/>
      <c r="D1023" s="6"/>
      <c r="E1023" s="8"/>
    </row>
    <row r="1024" spans="1:5" x14ac:dyDescent="0.25">
      <c r="A1024" s="67"/>
      <c r="B1024" s="67"/>
      <c r="C1024" s="6"/>
      <c r="D1024" s="6"/>
      <c r="E1024" s="8"/>
    </row>
    <row r="1025" spans="1:5" x14ac:dyDescent="0.25">
      <c r="A1025" s="67"/>
      <c r="B1025" s="67"/>
      <c r="C1025" s="6"/>
      <c r="D1025" s="6"/>
      <c r="E1025" s="8"/>
    </row>
    <row r="1026" spans="1:5" x14ac:dyDescent="0.25">
      <c r="A1026" s="67"/>
      <c r="B1026" s="67"/>
      <c r="C1026" s="6"/>
      <c r="D1026" s="6"/>
      <c r="E1026" s="8"/>
    </row>
    <row r="1027" spans="1:5" x14ac:dyDescent="0.25">
      <c r="A1027" s="67"/>
      <c r="B1027" s="67"/>
      <c r="C1027" s="6"/>
      <c r="D1027" s="6"/>
      <c r="E1027" s="8"/>
    </row>
    <row r="1028" spans="1:5" x14ac:dyDescent="0.25">
      <c r="A1028" s="67"/>
      <c r="B1028" s="67"/>
      <c r="C1028" s="6"/>
      <c r="D1028" s="6"/>
      <c r="E1028" s="8"/>
    </row>
    <row r="1029" spans="1:5" x14ac:dyDescent="0.25">
      <c r="A1029" s="67"/>
      <c r="B1029" s="67"/>
      <c r="C1029" s="6"/>
      <c r="D1029" s="6"/>
      <c r="E1029" s="8"/>
    </row>
    <row r="1030" spans="1:5" x14ac:dyDescent="0.25">
      <c r="A1030" s="67"/>
      <c r="B1030" s="67"/>
      <c r="C1030" s="6"/>
      <c r="D1030" s="6"/>
      <c r="E1030" s="8"/>
    </row>
    <row r="1031" spans="1:5" x14ac:dyDescent="0.25">
      <c r="A1031" s="67"/>
      <c r="B1031" s="67"/>
      <c r="C1031" s="6"/>
      <c r="D1031" s="6"/>
      <c r="E1031" s="8"/>
    </row>
    <row r="1032" spans="1:5" x14ac:dyDescent="0.25">
      <c r="A1032" s="67"/>
      <c r="B1032" s="67"/>
      <c r="C1032" s="6"/>
      <c r="D1032" s="6"/>
      <c r="E1032" s="8"/>
    </row>
    <row r="1033" spans="1:5" x14ac:dyDescent="0.25">
      <c r="A1033" s="67"/>
      <c r="B1033" s="67"/>
      <c r="C1033" s="6"/>
      <c r="D1033" s="6"/>
      <c r="E1033" s="8"/>
    </row>
    <row r="1034" spans="1:5" x14ac:dyDescent="0.25">
      <c r="A1034" s="67"/>
      <c r="B1034" s="67"/>
      <c r="C1034" s="6"/>
      <c r="D1034" s="6"/>
      <c r="E1034" s="8"/>
    </row>
    <row r="1035" spans="1:5" x14ac:dyDescent="0.25">
      <c r="A1035" s="67"/>
      <c r="B1035" s="67"/>
      <c r="C1035" s="6"/>
      <c r="D1035" s="6"/>
      <c r="E1035" s="8"/>
    </row>
    <row r="1036" spans="1:5" x14ac:dyDescent="0.25">
      <c r="A1036" s="67"/>
      <c r="B1036" s="67"/>
      <c r="C1036" s="6"/>
      <c r="D1036" s="6"/>
      <c r="E1036" s="8"/>
    </row>
    <row r="1037" spans="1:5" x14ac:dyDescent="0.25">
      <c r="A1037" s="67"/>
      <c r="B1037" s="67"/>
      <c r="C1037" s="6"/>
      <c r="D1037" s="6"/>
      <c r="E1037" s="8"/>
    </row>
    <row r="1038" spans="1:5" x14ac:dyDescent="0.25">
      <c r="A1038" s="67"/>
      <c r="B1038" s="67"/>
      <c r="C1038" s="6"/>
      <c r="D1038" s="6"/>
      <c r="E1038" s="8"/>
    </row>
    <row r="1039" spans="1:5" x14ac:dyDescent="0.25">
      <c r="A1039" s="67"/>
      <c r="B1039" s="67"/>
      <c r="C1039" s="6"/>
      <c r="D1039" s="6"/>
      <c r="E1039" s="8"/>
    </row>
    <row r="1040" spans="1:5" x14ac:dyDescent="0.25">
      <c r="A1040" s="67"/>
      <c r="B1040" s="67"/>
      <c r="C1040" s="6"/>
      <c r="D1040" s="6"/>
      <c r="E1040" s="8"/>
    </row>
    <row r="1041" spans="1:5" x14ac:dyDescent="0.25">
      <c r="A1041" s="67"/>
      <c r="B1041" s="67"/>
      <c r="C1041" s="6"/>
      <c r="D1041" s="6"/>
      <c r="E1041" s="8"/>
    </row>
    <row r="1042" spans="1:5" x14ac:dyDescent="0.25">
      <c r="A1042" s="67"/>
      <c r="B1042" s="67"/>
      <c r="C1042" s="6"/>
      <c r="D1042" s="6"/>
      <c r="E1042" s="8"/>
    </row>
    <row r="1043" spans="1:5" x14ac:dyDescent="0.25">
      <c r="A1043" s="67"/>
      <c r="B1043" s="67"/>
      <c r="C1043" s="6"/>
      <c r="D1043" s="6"/>
      <c r="E1043" s="8"/>
    </row>
    <row r="1044" spans="1:5" x14ac:dyDescent="0.25">
      <c r="A1044" s="67"/>
      <c r="B1044" s="67"/>
      <c r="C1044" s="6"/>
      <c r="D1044" s="6"/>
      <c r="E1044" s="8"/>
    </row>
    <row r="1045" spans="1:5" x14ac:dyDescent="0.25">
      <c r="A1045" s="67"/>
      <c r="B1045" s="67"/>
      <c r="C1045" s="6"/>
      <c r="D1045" s="6"/>
      <c r="E1045" s="8"/>
    </row>
    <row r="1046" spans="1:5" x14ac:dyDescent="0.25">
      <c r="A1046" s="67"/>
      <c r="B1046" s="67"/>
      <c r="C1046" s="6"/>
      <c r="D1046" s="6"/>
      <c r="E1046" s="8"/>
    </row>
    <row r="1047" spans="1:5" x14ac:dyDescent="0.25">
      <c r="A1047" s="67"/>
      <c r="B1047" s="67"/>
      <c r="C1047" s="6"/>
      <c r="D1047" s="6"/>
      <c r="E1047" s="8"/>
    </row>
    <row r="1048" spans="1:5" x14ac:dyDescent="0.25">
      <c r="A1048" s="67"/>
      <c r="B1048" s="67"/>
      <c r="C1048" s="6"/>
      <c r="D1048" s="6"/>
      <c r="E1048" s="8"/>
    </row>
    <row r="1049" spans="1:5" x14ac:dyDescent="0.25">
      <c r="A1049" s="67"/>
      <c r="B1049" s="67"/>
      <c r="C1049" s="6"/>
      <c r="D1049" s="6"/>
      <c r="E1049" s="8"/>
    </row>
    <row r="1050" spans="1:5" x14ac:dyDescent="0.25">
      <c r="A1050" s="67"/>
      <c r="B1050" s="67"/>
      <c r="C1050" s="6"/>
      <c r="D1050" s="6"/>
      <c r="E1050" s="8"/>
    </row>
    <row r="1051" spans="1:5" x14ac:dyDescent="0.25">
      <c r="A1051" s="67"/>
      <c r="B1051" s="67"/>
      <c r="C1051" s="6"/>
      <c r="D1051" s="6"/>
      <c r="E1051" s="8"/>
    </row>
    <row r="1052" spans="1:5" x14ac:dyDescent="0.25">
      <c r="A1052" s="67"/>
      <c r="B1052" s="67"/>
      <c r="C1052" s="6"/>
      <c r="D1052" s="6"/>
      <c r="E1052" s="8"/>
    </row>
    <row r="1053" spans="1:5" x14ac:dyDescent="0.25">
      <c r="A1053" s="67"/>
      <c r="B1053" s="67"/>
      <c r="C1053" s="6"/>
      <c r="D1053" s="6"/>
      <c r="E1053" s="8"/>
    </row>
    <row r="1054" spans="1:5" x14ac:dyDescent="0.25">
      <c r="A1054" s="67"/>
      <c r="B1054" s="67"/>
      <c r="C1054" s="6"/>
      <c r="D1054" s="6"/>
      <c r="E1054" s="8"/>
    </row>
    <row r="1055" spans="1:5" x14ac:dyDescent="0.25">
      <c r="A1055" s="67"/>
      <c r="B1055" s="67"/>
      <c r="C1055" s="6"/>
      <c r="D1055" s="6"/>
      <c r="E1055" s="8"/>
    </row>
    <row r="1056" spans="1:5" x14ac:dyDescent="0.25">
      <c r="A1056" s="67"/>
      <c r="B1056" s="67"/>
      <c r="C1056" s="6"/>
      <c r="D1056" s="6"/>
      <c r="E1056" s="8"/>
    </row>
    <row r="1057" spans="1:5" x14ac:dyDescent="0.25">
      <c r="A1057" s="67"/>
      <c r="B1057" s="67"/>
      <c r="C1057" s="6"/>
      <c r="D1057" s="6"/>
      <c r="E1057" s="8"/>
    </row>
    <row r="1058" spans="1:5" x14ac:dyDescent="0.25">
      <c r="A1058" s="67"/>
      <c r="B1058" s="67"/>
      <c r="C1058" s="6"/>
      <c r="D1058" s="6"/>
      <c r="E1058" s="8"/>
    </row>
    <row r="1059" spans="1:5" x14ac:dyDescent="0.25">
      <c r="A1059" s="67"/>
      <c r="B1059" s="67"/>
      <c r="C1059" s="6"/>
      <c r="D1059" s="6"/>
      <c r="E1059" s="8"/>
    </row>
    <row r="1060" spans="1:5" x14ac:dyDescent="0.25">
      <c r="A1060" s="67"/>
      <c r="B1060" s="67"/>
      <c r="C1060" s="6"/>
      <c r="D1060" s="6"/>
      <c r="E1060" s="8"/>
    </row>
    <row r="1061" spans="1:5" x14ac:dyDescent="0.25">
      <c r="A1061" s="67"/>
      <c r="B1061" s="67"/>
      <c r="C1061" s="6"/>
      <c r="D1061" s="6"/>
      <c r="E1061" s="8"/>
    </row>
    <row r="1062" spans="1:5" x14ac:dyDescent="0.25">
      <c r="A1062" s="67"/>
      <c r="B1062" s="67"/>
      <c r="C1062" s="6"/>
      <c r="D1062" s="6"/>
      <c r="E1062" s="8"/>
    </row>
    <row r="1063" spans="1:5" x14ac:dyDescent="0.25">
      <c r="A1063" s="67"/>
      <c r="B1063" s="67"/>
      <c r="C1063" s="6"/>
      <c r="D1063" s="6"/>
      <c r="E1063" s="8"/>
    </row>
    <row r="1064" spans="1:5" x14ac:dyDescent="0.25">
      <c r="A1064" s="67"/>
      <c r="B1064" s="67"/>
      <c r="C1064" s="6"/>
      <c r="D1064" s="6"/>
      <c r="E1064" s="8"/>
    </row>
    <row r="1065" spans="1:5" x14ac:dyDescent="0.25">
      <c r="A1065" s="67"/>
      <c r="B1065" s="67"/>
      <c r="C1065" s="6"/>
      <c r="D1065" s="6"/>
      <c r="E1065" s="8"/>
    </row>
    <row r="1066" spans="1:5" x14ac:dyDescent="0.25">
      <c r="A1066" s="67"/>
      <c r="B1066" s="67"/>
      <c r="C1066" s="6"/>
      <c r="D1066" s="6"/>
      <c r="E1066" s="8"/>
    </row>
    <row r="1067" spans="1:5" x14ac:dyDescent="0.25">
      <c r="A1067" s="67"/>
      <c r="B1067" s="67"/>
      <c r="C1067" s="6"/>
      <c r="D1067" s="6"/>
      <c r="E1067" s="8"/>
    </row>
    <row r="1068" spans="1:5" x14ac:dyDescent="0.25">
      <c r="A1068" s="67"/>
      <c r="B1068" s="67"/>
      <c r="C1068" s="6"/>
      <c r="D1068" s="6"/>
      <c r="E1068" s="8"/>
    </row>
    <row r="1069" spans="1:5" x14ac:dyDescent="0.25">
      <c r="A1069" s="67"/>
      <c r="B1069" s="67"/>
      <c r="C1069" s="6"/>
      <c r="D1069" s="6"/>
      <c r="E1069" s="8"/>
    </row>
    <row r="1070" spans="1:5" x14ac:dyDescent="0.25">
      <c r="A1070" s="67"/>
      <c r="B1070" s="67"/>
      <c r="C1070" s="6"/>
      <c r="D1070" s="6"/>
      <c r="E1070" s="8"/>
    </row>
    <row r="1071" spans="1:5" x14ac:dyDescent="0.25">
      <c r="A1071" s="67"/>
      <c r="B1071" s="67"/>
      <c r="C1071" s="6"/>
      <c r="D1071" s="6"/>
      <c r="E1071" s="8"/>
    </row>
    <row r="1072" spans="1:5" x14ac:dyDescent="0.25">
      <c r="A1072" s="67"/>
      <c r="B1072" s="67"/>
      <c r="C1072" s="6"/>
      <c r="D1072" s="6"/>
      <c r="E1072" s="8"/>
    </row>
    <row r="1073" spans="1:5" x14ac:dyDescent="0.25">
      <c r="A1073" s="67"/>
      <c r="B1073" s="67"/>
      <c r="C1073" s="6"/>
      <c r="D1073" s="6"/>
      <c r="E1073" s="8"/>
    </row>
    <row r="1074" spans="1:5" x14ac:dyDescent="0.25">
      <c r="A1074" s="67"/>
      <c r="B1074" s="67"/>
      <c r="C1074" s="6"/>
      <c r="D1074" s="6"/>
      <c r="E1074" s="8"/>
    </row>
    <row r="1075" spans="1:5" x14ac:dyDescent="0.25">
      <c r="A1075" s="67"/>
      <c r="B1075" s="67"/>
      <c r="C1075" s="6"/>
      <c r="D1075" s="6"/>
      <c r="E1075" s="8"/>
    </row>
    <row r="1076" spans="1:5" x14ac:dyDescent="0.25">
      <c r="A1076" s="67"/>
      <c r="B1076" s="67"/>
      <c r="C1076" s="6"/>
      <c r="D1076" s="6"/>
      <c r="E1076" s="8"/>
    </row>
    <row r="1077" spans="1:5" x14ac:dyDescent="0.25">
      <c r="A1077" s="67"/>
      <c r="B1077" s="67"/>
      <c r="C1077" s="6"/>
      <c r="D1077" s="6"/>
      <c r="E1077" s="8"/>
    </row>
    <row r="1078" spans="1:5" x14ac:dyDescent="0.25">
      <c r="A1078" s="67"/>
      <c r="B1078" s="67"/>
      <c r="C1078" s="6"/>
      <c r="D1078" s="6"/>
      <c r="E1078" s="8"/>
    </row>
    <row r="1079" spans="1:5" x14ac:dyDescent="0.25">
      <c r="A1079" s="67"/>
      <c r="B1079" s="67"/>
      <c r="C1079" s="6"/>
      <c r="D1079" s="6"/>
      <c r="E1079" s="8"/>
    </row>
    <row r="1080" spans="1:5" x14ac:dyDescent="0.25">
      <c r="A1080" s="67"/>
      <c r="B1080" s="67"/>
      <c r="C1080" s="6"/>
      <c r="D1080" s="6"/>
      <c r="E1080" s="8"/>
    </row>
    <row r="1081" spans="1:5" x14ac:dyDescent="0.25">
      <c r="A1081" s="67"/>
      <c r="B1081" s="67"/>
      <c r="C1081" s="6"/>
      <c r="D1081" s="6"/>
      <c r="E1081" s="8"/>
    </row>
    <row r="1082" spans="1:5" x14ac:dyDescent="0.25">
      <c r="A1082" s="67"/>
      <c r="B1082" s="67"/>
      <c r="C1082" s="6"/>
      <c r="D1082" s="6"/>
      <c r="E1082" s="8"/>
    </row>
    <row r="1083" spans="1:5" x14ac:dyDescent="0.25">
      <c r="A1083" s="67"/>
      <c r="B1083" s="67"/>
      <c r="C1083" s="6"/>
      <c r="D1083" s="6"/>
      <c r="E1083" s="8"/>
    </row>
    <row r="1084" spans="1:5" x14ac:dyDescent="0.25">
      <c r="A1084" s="67"/>
      <c r="B1084" s="67"/>
      <c r="C1084" s="6"/>
      <c r="D1084" s="6"/>
      <c r="E1084" s="8"/>
    </row>
    <row r="1085" spans="1:5" x14ac:dyDescent="0.25">
      <c r="A1085" s="67"/>
      <c r="B1085" s="67"/>
      <c r="C1085" s="6"/>
      <c r="D1085" s="6"/>
      <c r="E1085" s="8"/>
    </row>
    <row r="1086" spans="1:5" x14ac:dyDescent="0.25">
      <c r="A1086" s="67"/>
      <c r="B1086" s="67"/>
      <c r="C1086" s="6"/>
      <c r="D1086" s="6"/>
      <c r="E1086" s="8"/>
    </row>
    <row r="1087" spans="1:5" x14ac:dyDescent="0.25">
      <c r="A1087" s="67"/>
      <c r="B1087" s="67"/>
      <c r="C1087" s="6"/>
      <c r="D1087" s="6"/>
      <c r="E1087" s="8"/>
    </row>
    <row r="1088" spans="1:5" x14ac:dyDescent="0.25">
      <c r="A1088" s="67"/>
      <c r="B1088" s="67"/>
      <c r="C1088" s="6"/>
      <c r="D1088" s="6"/>
      <c r="E1088" s="8"/>
    </row>
    <row r="1089" spans="1:5" x14ac:dyDescent="0.25">
      <c r="A1089" s="67"/>
      <c r="B1089" s="67"/>
      <c r="C1089" s="6"/>
      <c r="D1089" s="6"/>
      <c r="E1089" s="8"/>
    </row>
    <row r="1090" spans="1:5" x14ac:dyDescent="0.25">
      <c r="A1090" s="67"/>
      <c r="B1090" s="67"/>
      <c r="C1090" s="6"/>
      <c r="D1090" s="6"/>
      <c r="E1090" s="8"/>
    </row>
    <row r="1091" spans="1:5" x14ac:dyDescent="0.25">
      <c r="A1091" s="67"/>
      <c r="B1091" s="67"/>
      <c r="C1091" s="6"/>
      <c r="D1091" s="6"/>
      <c r="E1091" s="8"/>
    </row>
    <row r="1092" spans="1:5" x14ac:dyDescent="0.25">
      <c r="A1092" s="67"/>
      <c r="B1092" s="67"/>
      <c r="C1092" s="6"/>
      <c r="D1092" s="6"/>
      <c r="E1092" s="8"/>
    </row>
    <row r="1093" spans="1:5" x14ac:dyDescent="0.25">
      <c r="A1093" s="67"/>
      <c r="B1093" s="67"/>
      <c r="C1093" s="6"/>
      <c r="D1093" s="6"/>
      <c r="E1093" s="8"/>
    </row>
    <row r="1094" spans="1:5" x14ac:dyDescent="0.25">
      <c r="A1094" s="67"/>
      <c r="B1094" s="67"/>
      <c r="C1094" s="6"/>
      <c r="D1094" s="6"/>
      <c r="E1094" s="8"/>
    </row>
    <row r="1095" spans="1:5" x14ac:dyDescent="0.25">
      <c r="A1095" s="67"/>
      <c r="B1095" s="67"/>
      <c r="C1095" s="6"/>
      <c r="D1095" s="6"/>
      <c r="E1095" s="8"/>
    </row>
    <row r="1096" spans="1:5" x14ac:dyDescent="0.25">
      <c r="A1096" s="67"/>
      <c r="B1096" s="67"/>
      <c r="C1096" s="6"/>
      <c r="D1096" s="6"/>
      <c r="E1096" s="8"/>
    </row>
    <row r="1097" spans="1:5" x14ac:dyDescent="0.25">
      <c r="A1097" s="67"/>
      <c r="B1097" s="67"/>
      <c r="C1097" s="6"/>
      <c r="D1097" s="6"/>
      <c r="E1097" s="8"/>
    </row>
    <row r="1098" spans="1:5" x14ac:dyDescent="0.25">
      <c r="A1098" s="67"/>
      <c r="B1098" s="67"/>
      <c r="C1098" s="6"/>
      <c r="D1098" s="6"/>
      <c r="E1098" s="8"/>
    </row>
    <row r="1099" spans="1:5" x14ac:dyDescent="0.25">
      <c r="A1099" s="67"/>
      <c r="B1099" s="67"/>
      <c r="C1099" s="6"/>
      <c r="D1099" s="6"/>
      <c r="E1099" s="8"/>
    </row>
    <row r="1100" spans="1:5" x14ac:dyDescent="0.25">
      <c r="A1100" s="67"/>
      <c r="B1100" s="67"/>
      <c r="C1100" s="6"/>
      <c r="D1100" s="6"/>
      <c r="E1100" s="8"/>
    </row>
    <row r="1101" spans="1:5" x14ac:dyDescent="0.25">
      <c r="A1101" s="67"/>
      <c r="B1101" s="67"/>
      <c r="C1101" s="6"/>
      <c r="D1101" s="6"/>
      <c r="E1101" s="8"/>
    </row>
    <row r="1102" spans="1:5" x14ac:dyDescent="0.25">
      <c r="A1102" s="67"/>
      <c r="B1102" s="67"/>
      <c r="C1102" s="6"/>
      <c r="D1102" s="6"/>
      <c r="E1102" s="8"/>
    </row>
    <row r="1103" spans="1:5" x14ac:dyDescent="0.25">
      <c r="A1103" s="67"/>
      <c r="B1103" s="67"/>
      <c r="C1103" s="6"/>
      <c r="D1103" s="6"/>
      <c r="E1103" s="8"/>
    </row>
    <row r="1104" spans="1:5" x14ac:dyDescent="0.25">
      <c r="A1104" s="67"/>
      <c r="B1104" s="67"/>
      <c r="C1104" s="6"/>
      <c r="D1104" s="6"/>
      <c r="E1104" s="8"/>
    </row>
    <row r="1105" spans="1:5" x14ac:dyDescent="0.25">
      <c r="A1105" s="67"/>
      <c r="B1105" s="67"/>
      <c r="C1105" s="6"/>
      <c r="D1105" s="6"/>
      <c r="E1105" s="8"/>
    </row>
    <row r="1106" spans="1:5" x14ac:dyDescent="0.25">
      <c r="A1106" s="67"/>
      <c r="B1106" s="67"/>
      <c r="C1106" s="6"/>
      <c r="D1106" s="6"/>
      <c r="E1106" s="8"/>
    </row>
    <row r="1107" spans="1:5" x14ac:dyDescent="0.25">
      <c r="A1107" s="67"/>
      <c r="B1107" s="67"/>
      <c r="C1107" s="6"/>
      <c r="D1107" s="6"/>
      <c r="E1107" s="8"/>
    </row>
    <row r="1108" spans="1:5" x14ac:dyDescent="0.25">
      <c r="A1108" s="67"/>
      <c r="B1108" s="67"/>
      <c r="C1108" s="6"/>
      <c r="D1108" s="6"/>
      <c r="E1108" s="8"/>
    </row>
    <row r="1109" spans="1:5" x14ac:dyDescent="0.25">
      <c r="A1109" s="67"/>
      <c r="B1109" s="67"/>
      <c r="C1109" s="6"/>
      <c r="D1109" s="6"/>
      <c r="E1109" s="8"/>
    </row>
    <row r="1110" spans="1:5" x14ac:dyDescent="0.25">
      <c r="A1110" s="67"/>
      <c r="B1110" s="67"/>
      <c r="C1110" s="6"/>
      <c r="D1110" s="6"/>
      <c r="E1110" s="8"/>
    </row>
    <row r="1111" spans="1:5" x14ac:dyDescent="0.25">
      <c r="A1111" s="67"/>
      <c r="B1111" s="67"/>
      <c r="C1111" s="6"/>
      <c r="D1111" s="6"/>
      <c r="E1111" s="8"/>
    </row>
    <row r="1112" spans="1:5" x14ac:dyDescent="0.25">
      <c r="A1112" s="67"/>
      <c r="B1112" s="67"/>
      <c r="C1112" s="6"/>
      <c r="D1112" s="6"/>
      <c r="E1112" s="8"/>
    </row>
    <row r="1113" spans="1:5" x14ac:dyDescent="0.25">
      <c r="A1113" s="67"/>
      <c r="B1113" s="67"/>
      <c r="C1113" s="6"/>
      <c r="D1113" s="6"/>
      <c r="E1113" s="8"/>
    </row>
    <row r="1114" spans="1:5" x14ac:dyDescent="0.25">
      <c r="A1114" s="67"/>
      <c r="B1114" s="67"/>
      <c r="C1114" s="6"/>
      <c r="D1114" s="6"/>
      <c r="E1114" s="8"/>
    </row>
    <row r="1115" spans="1:5" x14ac:dyDescent="0.25">
      <c r="A1115" s="67"/>
      <c r="B1115" s="67"/>
      <c r="C1115" s="6"/>
      <c r="D1115" s="6"/>
      <c r="E1115" s="8"/>
    </row>
    <row r="1116" spans="1:5" x14ac:dyDescent="0.25">
      <c r="A1116" s="67"/>
      <c r="B1116" s="67"/>
      <c r="C1116" s="6"/>
      <c r="D1116" s="6"/>
      <c r="E1116" s="8"/>
    </row>
    <row r="1117" spans="1:5" x14ac:dyDescent="0.25">
      <c r="A1117" s="67"/>
      <c r="B1117" s="67"/>
      <c r="C1117" s="6"/>
      <c r="D1117" s="6"/>
      <c r="E1117" s="8"/>
    </row>
    <row r="1118" spans="1:5" x14ac:dyDescent="0.25">
      <c r="A1118" s="67"/>
      <c r="B1118" s="67"/>
      <c r="C1118" s="6"/>
      <c r="D1118" s="6"/>
      <c r="E1118" s="8"/>
    </row>
    <row r="1119" spans="1:5" x14ac:dyDescent="0.25">
      <c r="A1119" s="67"/>
      <c r="B1119" s="67"/>
      <c r="C1119" s="6"/>
      <c r="D1119" s="6"/>
      <c r="E1119" s="8"/>
    </row>
    <row r="1120" spans="1:5" x14ac:dyDescent="0.25">
      <c r="A1120" s="67"/>
      <c r="B1120" s="67"/>
      <c r="C1120" s="6"/>
      <c r="D1120" s="6"/>
      <c r="E1120" s="8"/>
    </row>
    <row r="1121" spans="1:5" x14ac:dyDescent="0.25">
      <c r="A1121" s="67"/>
      <c r="B1121" s="67"/>
      <c r="C1121" s="6"/>
      <c r="D1121" s="6"/>
      <c r="E1121" s="8"/>
    </row>
    <row r="1122" spans="1:5" x14ac:dyDescent="0.25">
      <c r="A1122" s="67"/>
      <c r="B1122" s="67"/>
      <c r="C1122" s="6"/>
      <c r="D1122" s="6"/>
      <c r="E1122" s="8"/>
    </row>
    <row r="1123" spans="1:5" x14ac:dyDescent="0.25">
      <c r="A1123" s="67"/>
      <c r="B1123" s="67"/>
      <c r="C1123" s="6"/>
      <c r="D1123" s="6"/>
      <c r="E1123" s="8"/>
    </row>
    <row r="1124" spans="1:5" x14ac:dyDescent="0.25">
      <c r="A1124" s="67"/>
      <c r="B1124" s="67"/>
      <c r="C1124" s="6"/>
      <c r="D1124" s="6"/>
      <c r="E1124" s="8"/>
    </row>
    <row r="1125" spans="1:5" x14ac:dyDescent="0.25">
      <c r="A1125" s="67"/>
      <c r="B1125" s="67"/>
      <c r="C1125" s="6"/>
      <c r="D1125" s="6"/>
      <c r="E1125" s="8"/>
    </row>
    <row r="1126" spans="1:5" x14ac:dyDescent="0.25">
      <c r="A1126" s="67"/>
      <c r="B1126" s="67"/>
      <c r="C1126" s="6"/>
      <c r="D1126" s="6"/>
      <c r="E1126" s="8"/>
    </row>
    <row r="1127" spans="1:5" x14ac:dyDescent="0.25">
      <c r="A1127" s="67"/>
      <c r="B1127" s="67"/>
      <c r="C1127" s="6"/>
      <c r="D1127" s="6"/>
      <c r="E1127" s="8"/>
    </row>
    <row r="1128" spans="1:5" x14ac:dyDescent="0.25">
      <c r="A1128" s="67"/>
      <c r="B1128" s="67"/>
      <c r="C1128" s="6"/>
      <c r="D1128" s="6"/>
      <c r="E1128" s="8"/>
    </row>
    <row r="1129" spans="1:5" x14ac:dyDescent="0.25">
      <c r="A1129" s="67"/>
      <c r="B1129" s="67"/>
      <c r="C1129" s="6"/>
      <c r="D1129" s="6"/>
      <c r="E1129" s="8"/>
    </row>
    <row r="1130" spans="1:5" x14ac:dyDescent="0.25">
      <c r="A1130" s="67"/>
      <c r="B1130" s="67"/>
      <c r="C1130" s="6"/>
      <c r="D1130" s="6"/>
      <c r="E1130" s="8"/>
    </row>
    <row r="1131" spans="1:5" x14ac:dyDescent="0.25">
      <c r="A1131" s="67"/>
      <c r="B1131" s="67"/>
      <c r="C1131" s="6"/>
      <c r="D1131" s="6"/>
      <c r="E1131" s="8"/>
    </row>
    <row r="1132" spans="1:5" x14ac:dyDescent="0.25">
      <c r="A1132" s="67"/>
      <c r="B1132" s="67"/>
      <c r="C1132" s="6"/>
      <c r="D1132" s="6"/>
      <c r="E1132" s="8"/>
    </row>
    <row r="1133" spans="1:5" x14ac:dyDescent="0.25">
      <c r="A1133" s="67"/>
      <c r="B1133" s="67"/>
      <c r="C1133" s="6"/>
      <c r="D1133" s="6"/>
      <c r="E1133" s="8"/>
    </row>
    <row r="1134" spans="1:5" x14ac:dyDescent="0.25">
      <c r="A1134" s="67"/>
      <c r="B1134" s="67"/>
      <c r="C1134" s="6"/>
      <c r="D1134" s="6"/>
      <c r="E1134" s="8"/>
    </row>
    <row r="1135" spans="1:5" x14ac:dyDescent="0.25">
      <c r="A1135" s="67"/>
      <c r="B1135" s="67"/>
      <c r="C1135" s="6"/>
      <c r="D1135" s="6"/>
      <c r="E1135" s="8"/>
    </row>
    <row r="1136" spans="1:5" x14ac:dyDescent="0.25">
      <c r="A1136" s="67"/>
      <c r="B1136" s="67"/>
      <c r="C1136" s="6"/>
      <c r="D1136" s="6"/>
      <c r="E1136" s="8"/>
    </row>
    <row r="1137" spans="1:5" x14ac:dyDescent="0.25">
      <c r="A1137" s="67"/>
      <c r="B1137" s="67"/>
      <c r="C1137" s="6"/>
      <c r="D1137" s="6"/>
      <c r="E1137" s="8"/>
    </row>
    <row r="1138" spans="1:5" x14ac:dyDescent="0.25">
      <c r="A1138" s="67"/>
      <c r="B1138" s="67"/>
      <c r="C1138" s="6"/>
      <c r="D1138" s="6"/>
      <c r="E1138" s="8"/>
    </row>
    <row r="1139" spans="1:5" x14ac:dyDescent="0.25">
      <c r="A1139" s="67"/>
      <c r="B1139" s="67"/>
      <c r="C1139" s="6"/>
      <c r="D1139" s="6"/>
      <c r="E1139" s="8"/>
    </row>
    <row r="1140" spans="1:5" x14ac:dyDescent="0.25">
      <c r="A1140" s="67"/>
      <c r="B1140" s="67"/>
      <c r="C1140" s="6"/>
      <c r="D1140" s="6"/>
      <c r="E1140" s="8"/>
    </row>
    <row r="1141" spans="1:5" x14ac:dyDescent="0.25">
      <c r="A1141" s="67"/>
      <c r="B1141" s="67"/>
      <c r="C1141" s="6"/>
      <c r="D1141" s="6"/>
      <c r="E1141" s="8"/>
    </row>
    <row r="1142" spans="1:5" x14ac:dyDescent="0.25">
      <c r="A1142" s="67"/>
      <c r="B1142" s="67"/>
      <c r="C1142" s="6"/>
      <c r="D1142" s="6"/>
      <c r="E1142" s="8"/>
    </row>
    <row r="1143" spans="1:5" x14ac:dyDescent="0.25">
      <c r="A1143" s="67"/>
      <c r="B1143" s="67"/>
      <c r="C1143" s="6"/>
      <c r="D1143" s="6"/>
      <c r="E1143" s="8"/>
    </row>
    <row r="1144" spans="1:5" x14ac:dyDescent="0.25">
      <c r="A1144" s="67"/>
      <c r="B1144" s="67"/>
      <c r="C1144" s="6"/>
      <c r="D1144" s="6"/>
      <c r="E1144" s="8"/>
    </row>
    <row r="1145" spans="1:5" x14ac:dyDescent="0.25">
      <c r="A1145" s="67"/>
      <c r="B1145" s="67"/>
      <c r="C1145" s="6"/>
      <c r="D1145" s="6"/>
      <c r="E1145" s="8"/>
    </row>
    <row r="1146" spans="1:5" x14ac:dyDescent="0.25">
      <c r="A1146" s="67"/>
      <c r="B1146" s="67"/>
      <c r="C1146" s="6"/>
      <c r="D1146" s="6"/>
      <c r="E1146" s="8"/>
    </row>
    <row r="1147" spans="1:5" x14ac:dyDescent="0.25">
      <c r="A1147" s="67"/>
      <c r="B1147" s="67"/>
      <c r="C1147" s="6"/>
      <c r="D1147" s="6"/>
      <c r="E1147" s="8"/>
    </row>
    <row r="1148" spans="1:5" x14ac:dyDescent="0.25">
      <c r="A1148" s="67"/>
      <c r="B1148" s="67"/>
      <c r="C1148" s="6"/>
      <c r="D1148" s="6"/>
      <c r="E1148" s="8"/>
    </row>
    <row r="1149" spans="1:5" x14ac:dyDescent="0.25">
      <c r="A1149" s="67"/>
      <c r="B1149" s="67"/>
      <c r="C1149" s="6"/>
      <c r="D1149" s="6"/>
      <c r="E1149" s="8"/>
    </row>
    <row r="1150" spans="1:5" x14ac:dyDescent="0.25">
      <c r="A1150" s="67"/>
      <c r="B1150" s="67"/>
      <c r="C1150" s="6"/>
      <c r="D1150" s="6"/>
      <c r="E1150" s="8"/>
    </row>
    <row r="1151" spans="1:5" x14ac:dyDescent="0.25">
      <c r="A1151" s="67"/>
      <c r="B1151" s="67"/>
      <c r="C1151" s="6"/>
      <c r="D1151" s="6"/>
      <c r="E1151" s="8"/>
    </row>
    <row r="1152" spans="1:5" x14ac:dyDescent="0.25">
      <c r="A1152" s="67"/>
      <c r="B1152" s="67"/>
      <c r="C1152" s="6"/>
      <c r="D1152" s="6"/>
      <c r="E1152" s="8"/>
    </row>
    <row r="1153" spans="1:5" x14ac:dyDescent="0.25">
      <c r="A1153" s="67"/>
      <c r="B1153" s="67"/>
      <c r="C1153" s="6"/>
      <c r="D1153" s="6"/>
      <c r="E1153" s="8"/>
    </row>
    <row r="1154" spans="1:5" x14ac:dyDescent="0.25">
      <c r="A1154" s="67"/>
      <c r="B1154" s="67"/>
      <c r="C1154" s="6"/>
      <c r="D1154" s="6"/>
      <c r="E1154" s="8"/>
    </row>
    <row r="1155" spans="1:5" x14ac:dyDescent="0.25">
      <c r="A1155" s="67"/>
      <c r="B1155" s="67"/>
      <c r="C1155" s="6"/>
      <c r="D1155" s="6"/>
      <c r="E1155" s="8"/>
    </row>
    <row r="1156" spans="1:5" x14ac:dyDescent="0.25">
      <c r="A1156" s="67"/>
      <c r="B1156" s="67"/>
      <c r="C1156" s="6"/>
      <c r="D1156" s="6"/>
      <c r="E1156" s="8"/>
    </row>
    <row r="1157" spans="1:5" x14ac:dyDescent="0.25">
      <c r="A1157" s="67"/>
      <c r="B1157" s="67"/>
      <c r="C1157" s="6"/>
      <c r="D1157" s="6"/>
      <c r="E1157" s="8"/>
    </row>
    <row r="1158" spans="1:5" x14ac:dyDescent="0.25">
      <c r="A1158" s="67"/>
      <c r="B1158" s="67"/>
      <c r="C1158" s="6"/>
      <c r="D1158" s="6"/>
      <c r="E1158" s="8"/>
    </row>
    <row r="1159" spans="1:5" x14ac:dyDescent="0.25">
      <c r="A1159" s="67"/>
      <c r="B1159" s="67"/>
      <c r="C1159" s="6"/>
      <c r="D1159" s="6"/>
      <c r="E1159" s="8"/>
    </row>
    <row r="1160" spans="1:5" x14ac:dyDescent="0.25">
      <c r="A1160" s="67"/>
      <c r="B1160" s="67"/>
      <c r="C1160" s="6"/>
      <c r="D1160" s="6"/>
      <c r="E1160" s="8"/>
    </row>
    <row r="1161" spans="1:5" x14ac:dyDescent="0.25">
      <c r="A1161" s="67"/>
      <c r="B1161" s="67"/>
      <c r="C1161" s="6"/>
      <c r="D1161" s="6"/>
      <c r="E1161" s="8"/>
    </row>
    <row r="1162" spans="1:5" x14ac:dyDescent="0.25">
      <c r="A1162" s="67"/>
      <c r="B1162" s="67"/>
      <c r="C1162" s="6"/>
      <c r="D1162" s="6"/>
      <c r="E1162" s="8"/>
    </row>
    <row r="1163" spans="1:5" x14ac:dyDescent="0.25">
      <c r="A1163" s="67"/>
      <c r="B1163" s="67"/>
      <c r="C1163" s="6"/>
      <c r="D1163" s="6"/>
      <c r="E1163" s="8"/>
    </row>
    <row r="1164" spans="1:5" x14ac:dyDescent="0.25">
      <c r="A1164" s="67"/>
      <c r="B1164" s="67"/>
      <c r="C1164" s="6"/>
      <c r="D1164" s="6"/>
      <c r="E1164" s="8"/>
    </row>
    <row r="1165" spans="1:5" x14ac:dyDescent="0.25">
      <c r="A1165" s="67"/>
      <c r="B1165" s="67"/>
      <c r="C1165" s="6"/>
      <c r="D1165" s="6"/>
      <c r="E1165" s="8"/>
    </row>
    <row r="1166" spans="1:5" x14ac:dyDescent="0.25">
      <c r="A1166" s="67"/>
      <c r="B1166" s="67"/>
      <c r="C1166" s="6"/>
      <c r="D1166" s="6"/>
      <c r="E1166" s="8"/>
    </row>
    <row r="1167" spans="1:5" x14ac:dyDescent="0.25">
      <c r="A1167" s="67"/>
      <c r="B1167" s="67"/>
      <c r="C1167" s="6"/>
      <c r="D1167" s="6"/>
      <c r="E1167" s="8"/>
    </row>
    <row r="1168" spans="1:5" x14ac:dyDescent="0.25">
      <c r="A1168" s="67"/>
      <c r="B1168" s="67"/>
      <c r="C1168" s="6"/>
      <c r="D1168" s="6"/>
      <c r="E1168" s="8"/>
    </row>
    <row r="1169" spans="1:5" x14ac:dyDescent="0.25">
      <c r="A1169" s="67"/>
      <c r="B1169" s="67"/>
      <c r="C1169" s="6"/>
      <c r="D1169" s="6"/>
      <c r="E1169" s="8"/>
    </row>
    <row r="1170" spans="1:5" x14ac:dyDescent="0.25">
      <c r="A1170" s="67"/>
      <c r="B1170" s="67"/>
      <c r="C1170" s="6"/>
      <c r="D1170" s="6"/>
      <c r="E1170" s="8"/>
    </row>
    <row r="1171" spans="1:5" x14ac:dyDescent="0.25">
      <c r="A1171" s="67"/>
      <c r="B1171" s="67"/>
      <c r="C1171" s="6"/>
      <c r="D1171" s="6"/>
      <c r="E1171" s="8"/>
    </row>
    <row r="1172" spans="1:5" x14ac:dyDescent="0.25">
      <c r="A1172" s="67"/>
      <c r="B1172" s="67"/>
      <c r="C1172" s="6"/>
      <c r="D1172" s="6"/>
      <c r="E1172" s="8"/>
    </row>
    <row r="1173" spans="1:5" x14ac:dyDescent="0.25">
      <c r="A1173" s="67"/>
      <c r="B1173" s="67"/>
      <c r="C1173" s="6"/>
      <c r="D1173" s="6"/>
      <c r="E1173" s="8"/>
    </row>
    <row r="1174" spans="1:5" x14ac:dyDescent="0.25">
      <c r="A1174" s="67"/>
      <c r="B1174" s="67"/>
      <c r="C1174" s="6"/>
      <c r="D1174" s="6"/>
      <c r="E1174" s="8"/>
    </row>
    <row r="1175" spans="1:5" x14ac:dyDescent="0.25">
      <c r="A1175" s="67"/>
      <c r="B1175" s="67"/>
      <c r="C1175" s="6"/>
      <c r="D1175" s="6"/>
      <c r="E1175" s="8"/>
    </row>
    <row r="1176" spans="1:5" x14ac:dyDescent="0.25">
      <c r="A1176" s="67"/>
      <c r="B1176" s="67"/>
      <c r="C1176" s="6"/>
      <c r="D1176" s="6"/>
      <c r="E1176" s="8"/>
    </row>
    <row r="1177" spans="1:5" x14ac:dyDescent="0.25">
      <c r="A1177" s="67"/>
      <c r="B1177" s="67"/>
      <c r="C1177" s="6"/>
      <c r="D1177" s="6"/>
      <c r="E1177" s="8"/>
    </row>
    <row r="1178" spans="1:5" x14ac:dyDescent="0.25">
      <c r="A1178" s="67"/>
      <c r="B1178" s="67"/>
      <c r="C1178" s="6"/>
      <c r="D1178" s="6"/>
      <c r="E1178" s="8"/>
    </row>
    <row r="1179" spans="1:5" x14ac:dyDescent="0.25">
      <c r="A1179" s="67"/>
      <c r="B1179" s="67"/>
      <c r="C1179" s="6"/>
      <c r="D1179" s="6"/>
      <c r="E1179" s="8"/>
    </row>
    <row r="1180" spans="1:5" x14ac:dyDescent="0.25">
      <c r="A1180" s="67"/>
      <c r="B1180" s="67"/>
      <c r="C1180" s="6"/>
      <c r="D1180" s="6"/>
      <c r="E1180" s="8"/>
    </row>
    <row r="1181" spans="1:5" x14ac:dyDescent="0.25">
      <c r="A1181" s="67"/>
      <c r="B1181" s="67"/>
      <c r="C1181" s="6"/>
      <c r="D1181" s="6"/>
      <c r="E1181" s="8"/>
    </row>
    <row r="1182" spans="1:5" x14ac:dyDescent="0.25">
      <c r="A1182" s="67"/>
      <c r="B1182" s="67"/>
      <c r="C1182" s="6"/>
      <c r="D1182" s="6"/>
      <c r="E1182" s="8"/>
    </row>
    <row r="1183" spans="1:5" x14ac:dyDescent="0.25">
      <c r="A1183" s="67"/>
      <c r="B1183" s="67"/>
      <c r="C1183" s="6"/>
      <c r="D1183" s="6"/>
      <c r="E1183" s="8"/>
    </row>
    <row r="1184" spans="1:5" x14ac:dyDescent="0.25">
      <c r="A1184" s="67"/>
      <c r="B1184" s="67"/>
      <c r="C1184" s="6"/>
      <c r="D1184" s="6"/>
      <c r="E1184" s="8"/>
    </row>
    <row r="1185" spans="1:5" x14ac:dyDescent="0.25">
      <c r="A1185" s="67"/>
      <c r="B1185" s="67"/>
      <c r="C1185" s="6"/>
      <c r="D1185" s="6"/>
      <c r="E1185" s="8"/>
    </row>
    <row r="1186" spans="1:5" x14ac:dyDescent="0.25">
      <c r="A1186" s="67"/>
      <c r="B1186" s="67"/>
      <c r="C1186" s="6"/>
      <c r="D1186" s="6"/>
      <c r="E1186" s="8"/>
    </row>
    <row r="1187" spans="1:5" x14ac:dyDescent="0.25">
      <c r="A1187" s="67"/>
      <c r="B1187" s="67"/>
      <c r="C1187" s="6"/>
      <c r="D1187" s="6"/>
      <c r="E1187" s="8"/>
    </row>
    <row r="1188" spans="1:5" x14ac:dyDescent="0.25">
      <c r="A1188" s="67"/>
      <c r="B1188" s="67"/>
      <c r="C1188" s="6"/>
      <c r="D1188" s="6"/>
      <c r="E1188" s="8"/>
    </row>
    <row r="1189" spans="1:5" x14ac:dyDescent="0.25">
      <c r="A1189" s="67"/>
      <c r="B1189" s="67"/>
      <c r="C1189" s="6"/>
      <c r="D1189" s="6"/>
      <c r="E1189" s="8"/>
    </row>
    <row r="1190" spans="1:5" x14ac:dyDescent="0.25">
      <c r="A1190" s="67"/>
      <c r="B1190" s="67"/>
      <c r="C1190" s="6"/>
      <c r="D1190" s="6"/>
      <c r="E1190" s="8"/>
    </row>
    <row r="1191" spans="1:5" x14ac:dyDescent="0.25">
      <c r="A1191" s="67"/>
      <c r="B1191" s="67"/>
      <c r="C1191" s="6"/>
      <c r="D1191" s="6"/>
      <c r="E1191" s="8"/>
    </row>
    <row r="1192" spans="1:5" x14ac:dyDescent="0.25">
      <c r="A1192" s="67"/>
      <c r="B1192" s="67"/>
      <c r="C1192" s="6"/>
      <c r="D1192" s="6"/>
      <c r="E1192" s="8"/>
    </row>
    <row r="1193" spans="1:5" x14ac:dyDescent="0.25">
      <c r="A1193" s="67"/>
      <c r="B1193" s="67"/>
      <c r="C1193" s="6"/>
      <c r="D1193" s="6"/>
      <c r="E1193" s="8"/>
    </row>
    <row r="1194" spans="1:5" x14ac:dyDescent="0.25">
      <c r="A1194" s="67"/>
      <c r="B1194" s="67"/>
      <c r="C1194" s="6"/>
      <c r="D1194" s="6"/>
      <c r="E1194" s="8"/>
    </row>
    <row r="1195" spans="1:5" x14ac:dyDescent="0.25">
      <c r="A1195" s="67"/>
      <c r="B1195" s="67"/>
      <c r="C1195" s="6"/>
      <c r="D1195" s="6"/>
      <c r="E1195" s="8"/>
    </row>
    <row r="1196" spans="1:5" x14ac:dyDescent="0.25">
      <c r="A1196" s="67"/>
      <c r="B1196" s="67"/>
      <c r="C1196" s="6"/>
      <c r="D1196" s="6"/>
      <c r="E1196" s="8"/>
    </row>
    <row r="1197" spans="1:5" x14ac:dyDescent="0.25">
      <c r="A1197" s="67"/>
      <c r="B1197" s="67"/>
      <c r="C1197" s="6"/>
      <c r="D1197" s="6"/>
      <c r="E1197" s="8"/>
    </row>
    <row r="1198" spans="1:5" x14ac:dyDescent="0.25">
      <c r="A1198" s="67"/>
      <c r="B1198" s="67"/>
      <c r="C1198" s="6"/>
      <c r="D1198" s="6"/>
      <c r="E1198" s="8"/>
    </row>
    <row r="1199" spans="1:5" x14ac:dyDescent="0.25">
      <c r="A1199" s="67"/>
      <c r="B1199" s="67"/>
      <c r="C1199" s="6"/>
      <c r="D1199" s="6"/>
      <c r="E1199" s="8"/>
    </row>
    <row r="1200" spans="1:5" x14ac:dyDescent="0.25">
      <c r="A1200" s="67"/>
      <c r="B1200" s="67"/>
      <c r="C1200" s="6"/>
      <c r="D1200" s="6"/>
      <c r="E1200" s="8"/>
    </row>
    <row r="1201" spans="1:5" x14ac:dyDescent="0.25">
      <c r="A1201" s="67"/>
      <c r="B1201" s="67"/>
      <c r="C1201" s="6"/>
      <c r="D1201" s="6"/>
      <c r="E1201" s="8"/>
    </row>
    <row r="1202" spans="1:5" x14ac:dyDescent="0.25">
      <c r="A1202" s="67"/>
      <c r="B1202" s="67"/>
      <c r="C1202" s="6"/>
      <c r="D1202" s="6"/>
      <c r="E1202" s="8"/>
    </row>
    <row r="1203" spans="1:5" x14ac:dyDescent="0.25">
      <c r="A1203" s="67"/>
      <c r="B1203" s="67"/>
      <c r="C1203" s="6"/>
      <c r="D1203" s="6"/>
      <c r="E1203" s="8"/>
    </row>
    <row r="1204" spans="1:5" x14ac:dyDescent="0.25">
      <c r="A1204" s="67"/>
      <c r="B1204" s="67"/>
      <c r="C1204" s="6"/>
      <c r="D1204" s="6"/>
      <c r="E1204" s="8"/>
    </row>
    <row r="1205" spans="1:5" x14ac:dyDescent="0.25">
      <c r="A1205" s="67"/>
      <c r="B1205" s="67"/>
      <c r="C1205" s="6"/>
      <c r="D1205" s="6"/>
      <c r="E1205" s="8"/>
    </row>
    <row r="1206" spans="1:5" x14ac:dyDescent="0.25">
      <c r="A1206" s="67"/>
      <c r="B1206" s="67"/>
      <c r="C1206" s="6"/>
      <c r="D1206" s="6"/>
      <c r="E1206" s="8"/>
    </row>
    <row r="1207" spans="1:5" x14ac:dyDescent="0.25">
      <c r="A1207" s="67"/>
      <c r="B1207" s="67"/>
      <c r="C1207" s="6"/>
      <c r="D1207" s="6"/>
      <c r="E1207" s="8"/>
    </row>
    <row r="1208" spans="1:5" x14ac:dyDescent="0.25">
      <c r="A1208" s="67"/>
      <c r="B1208" s="67"/>
      <c r="C1208" s="6"/>
      <c r="D1208" s="6"/>
      <c r="E1208" s="8"/>
    </row>
    <row r="1209" spans="1:5" x14ac:dyDescent="0.25">
      <c r="A1209" s="67"/>
      <c r="B1209" s="67"/>
      <c r="C1209" s="6"/>
      <c r="D1209" s="6"/>
      <c r="E1209" s="8"/>
    </row>
    <row r="1210" spans="1:5" x14ac:dyDescent="0.25">
      <c r="A1210" s="67"/>
      <c r="B1210" s="67"/>
      <c r="C1210" s="6"/>
      <c r="D1210" s="6"/>
      <c r="E1210" s="8"/>
    </row>
    <row r="1211" spans="1:5" x14ac:dyDescent="0.25">
      <c r="A1211" s="67"/>
      <c r="B1211" s="67"/>
      <c r="C1211" s="6"/>
      <c r="D1211" s="6"/>
      <c r="E1211" s="8"/>
    </row>
    <row r="1212" spans="1:5" x14ac:dyDescent="0.25">
      <c r="A1212" s="67"/>
      <c r="B1212" s="67"/>
      <c r="C1212" s="6"/>
      <c r="D1212" s="6"/>
      <c r="E1212" s="8"/>
    </row>
    <row r="1213" spans="1:5" x14ac:dyDescent="0.25">
      <c r="A1213" s="67"/>
      <c r="B1213" s="67"/>
      <c r="C1213" s="6"/>
      <c r="D1213" s="6"/>
      <c r="E1213" s="8"/>
    </row>
    <row r="1214" spans="1:5" x14ac:dyDescent="0.25">
      <c r="A1214" s="67"/>
      <c r="B1214" s="67"/>
      <c r="C1214" s="6"/>
      <c r="D1214" s="6"/>
      <c r="E1214" s="8"/>
    </row>
    <row r="1215" spans="1:5" x14ac:dyDescent="0.25">
      <c r="A1215" s="67"/>
      <c r="B1215" s="67"/>
      <c r="C1215" s="6"/>
      <c r="D1215" s="6"/>
      <c r="E1215" s="8"/>
    </row>
    <row r="1216" spans="1:5" x14ac:dyDescent="0.25">
      <c r="A1216" s="67"/>
      <c r="B1216" s="67"/>
      <c r="C1216" s="6"/>
      <c r="D1216" s="6"/>
      <c r="E1216" s="8"/>
    </row>
    <row r="1217" spans="1:5" x14ac:dyDescent="0.25">
      <c r="A1217" s="67"/>
      <c r="B1217" s="67"/>
      <c r="C1217" s="6"/>
      <c r="D1217" s="6"/>
      <c r="E1217" s="8"/>
    </row>
    <row r="1218" spans="1:5" x14ac:dyDescent="0.25">
      <c r="A1218" s="67"/>
      <c r="B1218" s="67"/>
      <c r="C1218" s="6"/>
      <c r="D1218" s="6"/>
      <c r="E1218" s="8"/>
    </row>
    <row r="1219" spans="1:5" x14ac:dyDescent="0.25">
      <c r="A1219" s="67"/>
      <c r="B1219" s="67"/>
      <c r="C1219" s="6"/>
      <c r="D1219" s="6"/>
      <c r="E1219" s="8"/>
    </row>
    <row r="1220" spans="1:5" x14ac:dyDescent="0.25">
      <c r="A1220" s="67"/>
      <c r="B1220" s="67"/>
      <c r="C1220" s="6"/>
      <c r="D1220" s="6"/>
      <c r="E1220" s="8"/>
    </row>
    <row r="1221" spans="1:5" x14ac:dyDescent="0.25">
      <c r="A1221" s="67"/>
      <c r="B1221" s="67"/>
      <c r="C1221" s="6"/>
      <c r="D1221" s="6"/>
      <c r="E1221" s="8"/>
    </row>
    <row r="1222" spans="1:5" x14ac:dyDescent="0.25">
      <c r="A1222" s="67"/>
      <c r="B1222" s="67"/>
      <c r="C1222" s="6"/>
      <c r="D1222" s="6"/>
      <c r="E1222" s="8"/>
    </row>
    <row r="1223" spans="1:5" x14ac:dyDescent="0.25">
      <c r="A1223" s="67"/>
      <c r="B1223" s="67"/>
      <c r="C1223" s="6"/>
      <c r="D1223" s="6"/>
      <c r="E1223" s="8"/>
    </row>
    <row r="1224" spans="1:5" x14ac:dyDescent="0.25">
      <c r="A1224" s="67"/>
      <c r="B1224" s="67"/>
      <c r="C1224" s="6"/>
      <c r="D1224" s="6"/>
      <c r="E1224" s="8"/>
    </row>
    <row r="1225" spans="1:5" x14ac:dyDescent="0.25">
      <c r="A1225" s="67"/>
      <c r="B1225" s="67"/>
      <c r="C1225" s="6"/>
      <c r="D1225" s="6"/>
      <c r="E1225" s="8"/>
    </row>
    <row r="1226" spans="1:5" x14ac:dyDescent="0.25">
      <c r="A1226" s="67"/>
      <c r="B1226" s="67"/>
      <c r="C1226" s="6"/>
      <c r="D1226" s="6"/>
      <c r="E1226" s="8"/>
    </row>
    <row r="1227" spans="1:5" x14ac:dyDescent="0.25">
      <c r="A1227" s="67"/>
      <c r="B1227" s="67"/>
      <c r="C1227" s="6"/>
      <c r="D1227" s="6"/>
      <c r="E1227" s="8"/>
    </row>
    <row r="1228" spans="1:5" x14ac:dyDescent="0.25">
      <c r="A1228" s="67"/>
      <c r="B1228" s="67"/>
      <c r="C1228" s="6"/>
      <c r="D1228" s="6"/>
      <c r="E1228" s="8"/>
    </row>
    <row r="1229" spans="1:5" x14ac:dyDescent="0.25">
      <c r="A1229" s="67"/>
      <c r="B1229" s="67"/>
      <c r="C1229" s="6"/>
      <c r="D1229" s="6"/>
      <c r="E1229" s="8"/>
    </row>
    <row r="1230" spans="1:5" x14ac:dyDescent="0.25">
      <c r="A1230" s="67"/>
      <c r="B1230" s="67"/>
      <c r="C1230" s="6"/>
      <c r="D1230" s="6"/>
      <c r="E1230" s="8"/>
    </row>
    <row r="1231" spans="1:5" x14ac:dyDescent="0.25">
      <c r="A1231" s="67"/>
      <c r="B1231" s="67"/>
      <c r="C1231" s="6"/>
      <c r="D1231" s="6"/>
      <c r="E1231" s="8"/>
    </row>
    <row r="1232" spans="1:5" x14ac:dyDescent="0.25">
      <c r="A1232" s="67"/>
      <c r="B1232" s="67"/>
      <c r="C1232" s="6"/>
      <c r="D1232" s="6"/>
      <c r="E1232" s="8"/>
    </row>
    <row r="1233" spans="1:5" x14ac:dyDescent="0.25">
      <c r="A1233" s="67"/>
      <c r="B1233" s="67"/>
      <c r="C1233" s="6"/>
      <c r="D1233" s="6"/>
      <c r="E1233" s="8"/>
    </row>
    <row r="1234" spans="1:5" x14ac:dyDescent="0.25">
      <c r="A1234" s="67"/>
      <c r="B1234" s="67"/>
      <c r="C1234" s="6"/>
      <c r="D1234" s="6"/>
      <c r="E1234" s="8"/>
    </row>
    <row r="1235" spans="1:5" x14ac:dyDescent="0.25">
      <c r="A1235" s="67"/>
      <c r="B1235" s="67"/>
      <c r="C1235" s="6"/>
      <c r="D1235" s="6"/>
      <c r="E1235" s="8"/>
    </row>
    <row r="1236" spans="1:5" x14ac:dyDescent="0.25">
      <c r="A1236" s="67"/>
      <c r="B1236" s="67"/>
      <c r="C1236" s="6"/>
      <c r="D1236" s="6"/>
      <c r="E1236" s="8"/>
    </row>
    <row r="1237" spans="1:5" x14ac:dyDescent="0.25">
      <c r="A1237" s="67"/>
      <c r="B1237" s="67"/>
      <c r="C1237" s="6"/>
      <c r="D1237" s="6"/>
      <c r="E1237" s="8"/>
    </row>
    <row r="1238" spans="1:5" x14ac:dyDescent="0.25">
      <c r="A1238" s="67"/>
      <c r="B1238" s="67"/>
      <c r="C1238" s="6"/>
      <c r="D1238" s="6"/>
      <c r="E1238" s="8"/>
    </row>
    <row r="1239" spans="1:5" x14ac:dyDescent="0.25">
      <c r="A1239" s="67"/>
      <c r="B1239" s="67"/>
      <c r="C1239" s="6"/>
      <c r="D1239" s="6"/>
      <c r="E1239" s="8"/>
    </row>
    <row r="1240" spans="1:5" x14ac:dyDescent="0.25">
      <c r="A1240" s="67"/>
      <c r="B1240" s="67"/>
      <c r="C1240" s="6"/>
      <c r="D1240" s="6"/>
      <c r="E1240" s="8"/>
    </row>
    <row r="1241" spans="1:5" x14ac:dyDescent="0.25">
      <c r="A1241" s="67"/>
      <c r="B1241" s="67"/>
      <c r="C1241" s="6"/>
      <c r="D1241" s="6"/>
      <c r="E1241" s="8"/>
    </row>
    <row r="1242" spans="1:5" x14ac:dyDescent="0.25">
      <c r="A1242" s="67"/>
      <c r="B1242" s="67"/>
      <c r="C1242" s="6"/>
      <c r="D1242" s="6"/>
      <c r="E1242" s="8"/>
    </row>
    <row r="1243" spans="1:5" x14ac:dyDescent="0.25">
      <c r="A1243" s="67"/>
      <c r="B1243" s="67"/>
      <c r="C1243" s="6"/>
      <c r="D1243" s="6"/>
      <c r="E1243" s="8"/>
    </row>
    <row r="1244" spans="1:5" x14ac:dyDescent="0.25">
      <c r="A1244" s="67"/>
      <c r="B1244" s="67"/>
      <c r="C1244" s="6"/>
      <c r="D1244" s="6"/>
      <c r="E1244" s="8"/>
    </row>
    <row r="1245" spans="1:5" x14ac:dyDescent="0.25">
      <c r="A1245" s="67"/>
      <c r="B1245" s="67"/>
      <c r="C1245" s="6"/>
      <c r="D1245" s="6"/>
      <c r="E1245" s="8"/>
    </row>
    <row r="1246" spans="1:5" x14ac:dyDescent="0.25">
      <c r="A1246" s="67"/>
      <c r="B1246" s="67"/>
      <c r="C1246" s="6"/>
      <c r="D1246" s="6"/>
      <c r="E1246" s="8"/>
    </row>
    <row r="1247" spans="1:5" x14ac:dyDescent="0.25">
      <c r="A1247" s="67"/>
      <c r="B1247" s="67"/>
      <c r="C1247" s="6"/>
      <c r="D1247" s="6"/>
      <c r="E1247" s="8"/>
    </row>
    <row r="1248" spans="1:5" x14ac:dyDescent="0.25">
      <c r="A1248" s="67"/>
      <c r="B1248" s="67"/>
      <c r="C1248" s="6"/>
      <c r="D1248" s="6"/>
      <c r="E1248" s="8"/>
    </row>
    <row r="1249" spans="1:5" x14ac:dyDescent="0.25">
      <c r="A1249" s="67"/>
      <c r="B1249" s="67"/>
      <c r="C1249" s="6"/>
      <c r="D1249" s="6"/>
      <c r="E1249" s="8"/>
    </row>
    <row r="1250" spans="1:5" x14ac:dyDescent="0.25">
      <c r="A1250" s="67"/>
      <c r="B1250" s="67"/>
      <c r="C1250" s="6"/>
      <c r="D1250" s="6"/>
      <c r="E1250" s="8"/>
    </row>
    <row r="1251" spans="1:5" x14ac:dyDescent="0.25">
      <c r="A1251" s="67"/>
      <c r="B1251" s="67"/>
      <c r="C1251" s="6"/>
      <c r="D1251" s="6"/>
      <c r="E1251" s="8"/>
    </row>
    <row r="1252" spans="1:5" x14ac:dyDescent="0.25">
      <c r="A1252" s="67"/>
      <c r="B1252" s="67"/>
      <c r="C1252" s="6"/>
      <c r="D1252" s="6"/>
      <c r="E1252" s="8"/>
    </row>
    <row r="1253" spans="1:5" x14ac:dyDescent="0.25">
      <c r="A1253" s="67"/>
      <c r="B1253" s="67"/>
      <c r="C1253" s="6"/>
      <c r="D1253" s="6"/>
      <c r="E1253" s="8"/>
    </row>
    <row r="1254" spans="1:5" x14ac:dyDescent="0.25">
      <c r="A1254" s="67"/>
      <c r="B1254" s="67"/>
      <c r="C1254" s="6"/>
      <c r="D1254" s="6"/>
      <c r="E1254" s="8"/>
    </row>
    <row r="1255" spans="1:5" x14ac:dyDescent="0.25">
      <c r="A1255" s="67"/>
      <c r="B1255" s="67"/>
      <c r="C1255" s="6"/>
      <c r="D1255" s="6"/>
      <c r="E1255" s="8"/>
    </row>
    <row r="1256" spans="1:5" x14ac:dyDescent="0.25">
      <c r="A1256" s="67"/>
      <c r="B1256" s="67"/>
      <c r="C1256" s="6"/>
      <c r="D1256" s="6"/>
      <c r="E1256" s="8"/>
    </row>
    <row r="1257" spans="1:5" x14ac:dyDescent="0.25">
      <c r="A1257" s="67"/>
      <c r="B1257" s="67"/>
      <c r="C1257" s="6"/>
      <c r="D1257" s="6"/>
      <c r="E1257" s="8"/>
    </row>
    <row r="1258" spans="1:5" x14ac:dyDescent="0.25">
      <c r="A1258" s="67"/>
      <c r="B1258" s="67"/>
      <c r="C1258" s="6"/>
      <c r="D1258" s="6"/>
      <c r="E1258" s="8"/>
    </row>
    <row r="1259" spans="1:5" x14ac:dyDescent="0.25">
      <c r="A1259" s="67"/>
      <c r="B1259" s="67"/>
      <c r="C1259" s="6"/>
      <c r="D1259" s="6"/>
      <c r="E1259" s="8"/>
    </row>
    <row r="1260" spans="1:5" x14ac:dyDescent="0.25">
      <c r="A1260" s="67"/>
      <c r="B1260" s="67"/>
      <c r="C1260" s="6"/>
      <c r="D1260" s="6"/>
      <c r="E1260" s="8"/>
    </row>
    <row r="1261" spans="1:5" x14ac:dyDescent="0.25">
      <c r="A1261" s="67"/>
      <c r="B1261" s="67"/>
      <c r="C1261" s="6"/>
      <c r="D1261" s="6"/>
      <c r="E1261" s="8"/>
    </row>
    <row r="1262" spans="1:5" x14ac:dyDescent="0.25">
      <c r="A1262" s="67"/>
      <c r="B1262" s="67"/>
      <c r="C1262" s="6"/>
      <c r="D1262" s="6"/>
      <c r="E1262" s="8"/>
    </row>
    <row r="1263" spans="1:5" x14ac:dyDescent="0.25">
      <c r="A1263" s="67"/>
      <c r="B1263" s="67"/>
      <c r="C1263" s="6"/>
      <c r="D1263" s="6"/>
      <c r="E1263" s="8"/>
    </row>
    <row r="1264" spans="1:5" x14ac:dyDescent="0.25">
      <c r="A1264" s="67"/>
      <c r="B1264" s="67"/>
      <c r="C1264" s="6"/>
      <c r="D1264" s="6"/>
      <c r="E1264" s="8"/>
    </row>
    <row r="1265" spans="1:5" x14ac:dyDescent="0.25">
      <c r="A1265" s="67"/>
      <c r="B1265" s="67"/>
      <c r="C1265" s="6"/>
      <c r="D1265" s="6"/>
      <c r="E1265" s="8"/>
    </row>
    <row r="1266" spans="1:5" x14ac:dyDescent="0.25">
      <c r="A1266" s="67"/>
      <c r="B1266" s="67"/>
      <c r="C1266" s="6"/>
      <c r="D1266" s="6"/>
      <c r="E1266" s="8"/>
    </row>
    <row r="1267" spans="1:5" x14ac:dyDescent="0.25">
      <c r="A1267" s="67"/>
      <c r="B1267" s="67"/>
      <c r="C1267" s="6"/>
      <c r="D1267" s="6"/>
      <c r="E1267" s="8"/>
    </row>
    <row r="1268" spans="1:5" x14ac:dyDescent="0.25">
      <c r="A1268" s="67"/>
      <c r="B1268" s="67"/>
      <c r="C1268" s="6"/>
      <c r="D1268" s="6"/>
      <c r="E1268" s="8"/>
    </row>
    <row r="1269" spans="1:5" x14ac:dyDescent="0.25">
      <c r="A1269" s="67"/>
      <c r="B1269" s="67"/>
      <c r="C1269" s="6"/>
      <c r="D1269" s="6"/>
      <c r="E1269" s="8"/>
    </row>
    <row r="1270" spans="1:5" x14ac:dyDescent="0.25">
      <c r="A1270" s="67"/>
      <c r="B1270" s="67"/>
      <c r="C1270" s="6"/>
      <c r="D1270" s="6"/>
      <c r="E1270" s="8"/>
    </row>
    <row r="1271" spans="1:5" x14ac:dyDescent="0.25">
      <c r="A1271" s="67"/>
      <c r="B1271" s="67"/>
      <c r="C1271" s="6"/>
      <c r="D1271" s="6"/>
      <c r="E1271" s="8"/>
    </row>
    <row r="1272" spans="1:5" x14ac:dyDescent="0.25">
      <c r="A1272" s="67"/>
      <c r="B1272" s="67"/>
      <c r="C1272" s="6"/>
      <c r="D1272" s="6"/>
      <c r="E1272" s="8"/>
    </row>
    <row r="1273" spans="1:5" x14ac:dyDescent="0.25">
      <c r="A1273" s="67"/>
      <c r="B1273" s="67"/>
      <c r="C1273" s="6"/>
      <c r="D1273" s="6"/>
      <c r="E1273" s="8"/>
    </row>
    <row r="1274" spans="1:5" x14ac:dyDescent="0.25">
      <c r="A1274" s="67"/>
      <c r="B1274" s="67"/>
      <c r="C1274" s="6"/>
      <c r="D1274" s="6"/>
      <c r="E1274" s="8"/>
    </row>
    <row r="1275" spans="1:5" x14ac:dyDescent="0.25">
      <c r="A1275" s="67"/>
      <c r="B1275" s="67"/>
      <c r="C1275" s="6"/>
      <c r="D1275" s="6"/>
      <c r="E1275" s="8"/>
    </row>
    <row r="1276" spans="1:5" x14ac:dyDescent="0.25">
      <c r="A1276" s="67"/>
      <c r="B1276" s="67"/>
      <c r="C1276" s="6"/>
      <c r="D1276" s="6"/>
      <c r="E1276" s="8"/>
    </row>
    <row r="1277" spans="1:5" x14ac:dyDescent="0.25">
      <c r="A1277" s="67"/>
      <c r="B1277" s="67"/>
      <c r="C1277" s="6"/>
      <c r="D1277" s="6"/>
      <c r="E1277" s="8"/>
    </row>
    <row r="1278" spans="1:5" x14ac:dyDescent="0.25">
      <c r="A1278" s="67"/>
      <c r="B1278" s="67"/>
      <c r="C1278" s="6"/>
      <c r="D1278" s="6"/>
      <c r="E1278" s="8"/>
    </row>
    <row r="1279" spans="1:5" x14ac:dyDescent="0.25">
      <c r="A1279" s="67"/>
      <c r="B1279" s="67"/>
      <c r="C1279" s="6"/>
      <c r="D1279" s="6"/>
      <c r="E1279" s="8"/>
    </row>
    <row r="1280" spans="1:5" x14ac:dyDescent="0.25">
      <c r="A1280" s="67"/>
      <c r="B1280" s="67"/>
      <c r="C1280" s="6"/>
      <c r="D1280" s="6"/>
      <c r="E1280" s="8"/>
    </row>
    <row r="1281" spans="1:5" x14ac:dyDescent="0.25">
      <c r="A1281" s="67"/>
      <c r="B1281" s="67"/>
      <c r="C1281" s="6"/>
      <c r="D1281" s="6"/>
      <c r="E1281" s="8"/>
    </row>
    <row r="1282" spans="1:5" x14ac:dyDescent="0.25">
      <c r="A1282" s="67"/>
      <c r="B1282" s="67"/>
      <c r="C1282" s="6"/>
      <c r="D1282" s="6"/>
      <c r="E1282" s="8"/>
    </row>
    <row r="1283" spans="1:5" x14ac:dyDescent="0.25">
      <c r="A1283" s="67"/>
      <c r="B1283" s="67"/>
      <c r="C1283" s="6"/>
      <c r="D1283" s="6"/>
      <c r="E1283" s="8"/>
    </row>
    <row r="1284" spans="1:5" x14ac:dyDescent="0.25">
      <c r="A1284" s="67"/>
      <c r="B1284" s="67"/>
      <c r="C1284" s="6"/>
      <c r="D1284" s="6"/>
      <c r="E1284" s="8"/>
    </row>
    <row r="1285" spans="1:5" x14ac:dyDescent="0.25">
      <c r="A1285" s="67"/>
      <c r="B1285" s="67"/>
      <c r="C1285" s="6"/>
      <c r="D1285" s="6"/>
      <c r="E1285" s="8"/>
    </row>
    <row r="1286" spans="1:5" x14ac:dyDescent="0.25">
      <c r="A1286" s="67"/>
      <c r="B1286" s="67"/>
      <c r="C1286" s="6"/>
      <c r="D1286" s="6"/>
      <c r="E1286" s="8"/>
    </row>
    <row r="1287" spans="1:5" x14ac:dyDescent="0.25">
      <c r="A1287" s="67"/>
      <c r="B1287" s="67"/>
      <c r="C1287" s="6"/>
      <c r="D1287" s="6"/>
      <c r="E1287" s="8"/>
    </row>
    <row r="1288" spans="1:5" x14ac:dyDescent="0.25">
      <c r="A1288" s="67"/>
      <c r="B1288" s="67"/>
      <c r="C1288" s="6"/>
      <c r="D1288" s="6"/>
      <c r="E1288" s="8"/>
    </row>
    <row r="1289" spans="1:5" x14ac:dyDescent="0.25">
      <c r="A1289" s="67"/>
      <c r="B1289" s="67"/>
      <c r="C1289" s="6"/>
      <c r="D1289" s="6"/>
      <c r="E1289" s="8"/>
    </row>
    <row r="1290" spans="1:5" x14ac:dyDescent="0.25">
      <c r="A1290" s="67"/>
      <c r="B1290" s="67"/>
      <c r="C1290" s="6"/>
      <c r="D1290" s="6"/>
      <c r="E1290" s="8"/>
    </row>
    <row r="1291" spans="1:5" x14ac:dyDescent="0.25">
      <c r="A1291" s="67"/>
      <c r="B1291" s="67"/>
      <c r="C1291" s="6"/>
      <c r="D1291" s="6"/>
      <c r="E1291" s="8"/>
    </row>
    <row r="1292" spans="1:5" x14ac:dyDescent="0.25">
      <c r="A1292" s="67"/>
      <c r="B1292" s="67"/>
      <c r="C1292" s="6"/>
      <c r="D1292" s="6"/>
      <c r="E1292" s="8"/>
    </row>
    <row r="1293" spans="1:5" x14ac:dyDescent="0.25">
      <c r="A1293" s="67"/>
      <c r="B1293" s="67"/>
      <c r="C1293" s="6"/>
      <c r="D1293" s="6"/>
      <c r="E1293" s="8"/>
    </row>
    <row r="1294" spans="1:5" x14ac:dyDescent="0.25">
      <c r="A1294" s="67"/>
      <c r="B1294" s="67"/>
      <c r="C1294" s="6"/>
      <c r="D1294" s="6"/>
      <c r="E1294" s="8"/>
    </row>
    <row r="1295" spans="1:5" x14ac:dyDescent="0.25">
      <c r="A1295" s="67"/>
      <c r="B1295" s="67"/>
      <c r="C1295" s="6"/>
      <c r="D1295" s="6"/>
      <c r="E1295" s="8"/>
    </row>
    <row r="1296" spans="1:5" x14ac:dyDescent="0.25">
      <c r="A1296" s="67"/>
      <c r="B1296" s="67"/>
      <c r="C1296" s="6"/>
      <c r="D1296" s="6"/>
      <c r="E1296" s="8"/>
    </row>
    <row r="1297" spans="1:5" x14ac:dyDescent="0.25">
      <c r="A1297" s="67"/>
      <c r="B1297" s="67"/>
      <c r="C1297" s="6"/>
      <c r="D1297" s="6"/>
      <c r="E1297" s="8"/>
    </row>
    <row r="1298" spans="1:5" x14ac:dyDescent="0.25">
      <c r="A1298" s="67"/>
      <c r="B1298" s="67"/>
      <c r="C1298" s="6"/>
      <c r="D1298" s="6"/>
      <c r="E1298" s="8"/>
    </row>
    <row r="1299" spans="1:5" x14ac:dyDescent="0.25">
      <c r="A1299" s="67"/>
      <c r="B1299" s="67"/>
      <c r="C1299" s="6"/>
      <c r="D1299" s="6"/>
      <c r="E1299" s="8"/>
    </row>
    <row r="1300" spans="1:5" x14ac:dyDescent="0.25">
      <c r="A1300" s="67"/>
      <c r="B1300" s="67"/>
      <c r="C1300" s="6"/>
      <c r="D1300" s="6"/>
      <c r="E1300" s="8"/>
    </row>
    <row r="1301" spans="1:5" x14ac:dyDescent="0.25">
      <c r="A1301" s="67"/>
      <c r="B1301" s="67"/>
      <c r="C1301" s="6"/>
      <c r="D1301" s="6"/>
      <c r="E1301" s="8"/>
    </row>
    <row r="1302" spans="1:5" x14ac:dyDescent="0.25">
      <c r="A1302" s="67"/>
      <c r="B1302" s="67"/>
      <c r="C1302" s="6"/>
      <c r="D1302" s="6"/>
      <c r="E1302" s="8"/>
    </row>
    <row r="1303" spans="1:5" x14ac:dyDescent="0.25">
      <c r="A1303" s="67"/>
      <c r="B1303" s="67"/>
      <c r="C1303" s="6"/>
      <c r="D1303" s="6"/>
      <c r="E1303" s="8"/>
    </row>
    <row r="1304" spans="1:5" x14ac:dyDescent="0.25">
      <c r="A1304" s="67"/>
      <c r="B1304" s="67"/>
      <c r="C1304" s="6"/>
      <c r="D1304" s="6"/>
      <c r="E1304" s="8"/>
    </row>
    <row r="1305" spans="1:5" x14ac:dyDescent="0.25">
      <c r="A1305" s="67"/>
      <c r="B1305" s="67"/>
      <c r="C1305" s="6"/>
      <c r="D1305" s="6"/>
      <c r="E1305" s="8"/>
    </row>
    <row r="1306" spans="1:5" x14ac:dyDescent="0.25">
      <c r="A1306" s="67"/>
      <c r="B1306" s="67"/>
      <c r="C1306" s="6"/>
      <c r="D1306" s="6"/>
      <c r="E1306" s="8"/>
    </row>
    <row r="1307" spans="1:5" x14ac:dyDescent="0.25">
      <c r="A1307" s="67"/>
      <c r="B1307" s="67"/>
      <c r="C1307" s="6"/>
      <c r="D1307" s="6"/>
      <c r="E1307" s="8"/>
    </row>
    <row r="1308" spans="1:5" x14ac:dyDescent="0.25">
      <c r="A1308" s="67"/>
      <c r="B1308" s="67"/>
      <c r="C1308" s="6"/>
      <c r="D1308" s="6"/>
      <c r="E1308" s="8"/>
    </row>
    <row r="1309" spans="1:5" x14ac:dyDescent="0.25">
      <c r="A1309" s="67"/>
      <c r="B1309" s="67"/>
      <c r="C1309" s="6"/>
      <c r="D1309" s="6"/>
      <c r="E1309" s="8"/>
    </row>
    <row r="1310" spans="1:5" x14ac:dyDescent="0.25">
      <c r="A1310" s="67"/>
      <c r="B1310" s="67"/>
      <c r="C1310" s="6"/>
      <c r="D1310" s="6"/>
      <c r="E1310" s="8"/>
    </row>
    <row r="1311" spans="1:5" x14ac:dyDescent="0.25">
      <c r="A1311" s="67"/>
      <c r="B1311" s="67"/>
      <c r="C1311" s="6"/>
      <c r="D1311" s="6"/>
      <c r="E1311" s="8"/>
    </row>
    <row r="1312" spans="1:5" x14ac:dyDescent="0.25">
      <c r="A1312" s="67"/>
      <c r="B1312" s="67"/>
      <c r="C1312" s="6"/>
      <c r="D1312" s="6"/>
      <c r="E1312" s="8"/>
    </row>
    <row r="1313" spans="1:5" x14ac:dyDescent="0.25">
      <c r="A1313" s="67"/>
      <c r="B1313" s="67"/>
      <c r="C1313" s="6"/>
      <c r="D1313" s="6"/>
      <c r="E1313" s="8"/>
    </row>
    <row r="1314" spans="1:5" x14ac:dyDescent="0.25">
      <c r="A1314" s="67"/>
      <c r="B1314" s="67"/>
      <c r="C1314" s="6"/>
      <c r="D1314" s="6"/>
      <c r="E1314" s="8"/>
    </row>
    <row r="1315" spans="1:5" x14ac:dyDescent="0.25">
      <c r="A1315" s="67"/>
      <c r="B1315" s="67"/>
      <c r="C1315" s="6"/>
      <c r="D1315" s="6"/>
      <c r="E1315" s="8"/>
    </row>
    <row r="1316" spans="1:5" x14ac:dyDescent="0.25">
      <c r="A1316" s="67"/>
      <c r="B1316" s="67"/>
      <c r="C1316" s="6"/>
      <c r="D1316" s="6"/>
      <c r="E1316" s="8"/>
    </row>
    <row r="1317" spans="1:5" x14ac:dyDescent="0.25">
      <c r="A1317" s="67"/>
      <c r="B1317" s="67"/>
      <c r="C1317" s="6"/>
      <c r="D1317" s="6"/>
      <c r="E1317" s="8"/>
    </row>
    <row r="1318" spans="1:5" x14ac:dyDescent="0.25">
      <c r="A1318" s="67"/>
      <c r="B1318" s="67"/>
      <c r="C1318" s="6"/>
      <c r="D1318" s="6"/>
      <c r="E1318" s="8"/>
    </row>
    <row r="1319" spans="1:5" x14ac:dyDescent="0.25">
      <c r="A1319" s="67"/>
      <c r="B1319" s="67"/>
      <c r="C1319" s="6"/>
      <c r="D1319" s="6"/>
      <c r="E1319" s="8"/>
    </row>
    <row r="1320" spans="1:5" x14ac:dyDescent="0.25">
      <c r="A1320" s="67"/>
      <c r="B1320" s="67"/>
      <c r="C1320" s="6"/>
      <c r="D1320" s="6"/>
      <c r="E1320" s="8"/>
    </row>
    <row r="1321" spans="1:5" x14ac:dyDescent="0.25">
      <c r="A1321" s="67"/>
      <c r="B1321" s="67"/>
      <c r="C1321" s="6"/>
      <c r="D1321" s="6"/>
      <c r="E1321" s="8"/>
    </row>
    <row r="1322" spans="1:5" x14ac:dyDescent="0.25">
      <c r="A1322" s="67"/>
      <c r="B1322" s="67"/>
      <c r="C1322" s="6"/>
      <c r="D1322" s="6"/>
      <c r="E1322" s="8"/>
    </row>
    <row r="1323" spans="1:5" x14ac:dyDescent="0.25">
      <c r="A1323" s="67"/>
      <c r="B1323" s="67"/>
      <c r="C1323" s="6"/>
      <c r="D1323" s="6"/>
      <c r="E1323" s="8"/>
    </row>
    <row r="1324" spans="1:5" x14ac:dyDescent="0.25">
      <c r="A1324" s="67"/>
      <c r="B1324" s="67"/>
      <c r="C1324" s="6"/>
      <c r="D1324" s="6"/>
      <c r="E1324" s="8"/>
    </row>
    <row r="1325" spans="1:5" x14ac:dyDescent="0.25">
      <c r="A1325" s="67"/>
      <c r="B1325" s="67"/>
      <c r="C1325" s="6"/>
      <c r="D1325" s="6"/>
      <c r="E1325" s="8"/>
    </row>
    <row r="1326" spans="1:5" x14ac:dyDescent="0.25">
      <c r="A1326" s="67"/>
      <c r="B1326" s="67"/>
      <c r="C1326" s="6"/>
      <c r="D1326" s="6"/>
      <c r="E1326" s="8"/>
    </row>
    <row r="1327" spans="1:5" x14ac:dyDescent="0.25">
      <c r="A1327" s="67"/>
      <c r="B1327" s="67"/>
      <c r="C1327" s="6"/>
      <c r="D1327" s="6"/>
      <c r="E1327" s="8"/>
    </row>
    <row r="1328" spans="1:5" x14ac:dyDescent="0.25">
      <c r="A1328" s="67"/>
      <c r="B1328" s="67"/>
      <c r="C1328" s="6"/>
      <c r="D1328" s="6"/>
      <c r="E1328" s="8"/>
    </row>
    <row r="1329" spans="1:5" x14ac:dyDescent="0.25">
      <c r="A1329" s="67"/>
      <c r="B1329" s="67"/>
      <c r="C1329" s="6"/>
      <c r="D1329" s="6"/>
      <c r="E1329" s="8"/>
    </row>
    <row r="1330" spans="1:5" x14ac:dyDescent="0.25">
      <c r="A1330" s="67"/>
      <c r="B1330" s="67"/>
      <c r="C1330" s="6"/>
      <c r="D1330" s="6"/>
      <c r="E1330" s="8"/>
    </row>
    <row r="1331" spans="1:5" x14ac:dyDescent="0.25">
      <c r="A1331" s="67"/>
      <c r="B1331" s="67"/>
      <c r="C1331" s="6"/>
      <c r="D1331" s="6"/>
      <c r="E1331" s="8"/>
    </row>
    <row r="1332" spans="1:5" x14ac:dyDescent="0.25">
      <c r="A1332" s="67"/>
      <c r="B1332" s="67"/>
      <c r="C1332" s="6"/>
      <c r="D1332" s="6"/>
      <c r="E1332" s="8"/>
    </row>
    <row r="1333" spans="1:5" x14ac:dyDescent="0.25">
      <c r="A1333" s="67"/>
      <c r="B1333" s="67"/>
      <c r="C1333" s="6"/>
      <c r="D1333" s="6"/>
      <c r="E1333" s="8"/>
    </row>
    <row r="1334" spans="1:5" x14ac:dyDescent="0.25">
      <c r="A1334" s="67"/>
      <c r="B1334" s="67"/>
      <c r="C1334" s="6"/>
      <c r="D1334" s="6"/>
      <c r="E1334" s="8"/>
    </row>
    <row r="1335" spans="1:5" x14ac:dyDescent="0.25">
      <c r="A1335" s="67"/>
      <c r="B1335" s="67"/>
      <c r="C1335" s="6"/>
      <c r="D1335" s="6"/>
      <c r="E1335" s="8"/>
    </row>
    <row r="1336" spans="1:5" x14ac:dyDescent="0.25">
      <c r="A1336" s="67"/>
      <c r="B1336" s="67"/>
      <c r="C1336" s="6"/>
      <c r="D1336" s="6"/>
      <c r="E1336" s="8"/>
    </row>
    <row r="1337" spans="1:5" x14ac:dyDescent="0.25">
      <c r="A1337" s="67"/>
      <c r="B1337" s="67"/>
      <c r="C1337" s="6"/>
      <c r="D1337" s="6"/>
      <c r="E1337" s="8"/>
    </row>
    <row r="1338" spans="1:5" x14ac:dyDescent="0.25">
      <c r="A1338" s="67"/>
      <c r="B1338" s="67"/>
      <c r="C1338" s="6"/>
      <c r="D1338" s="6"/>
      <c r="E1338" s="8"/>
    </row>
    <row r="1339" spans="1:5" x14ac:dyDescent="0.25">
      <c r="A1339" s="67"/>
      <c r="B1339" s="67"/>
      <c r="C1339" s="6"/>
      <c r="D1339" s="6"/>
      <c r="E1339" s="8"/>
    </row>
    <row r="1340" spans="1:5" x14ac:dyDescent="0.25">
      <c r="A1340" s="67"/>
      <c r="B1340" s="67"/>
      <c r="C1340" s="6"/>
      <c r="D1340" s="6"/>
      <c r="E1340" s="8"/>
    </row>
    <row r="1341" spans="1:5" x14ac:dyDescent="0.25">
      <c r="A1341" s="67"/>
      <c r="B1341" s="67"/>
      <c r="C1341" s="6"/>
      <c r="D1341" s="6"/>
      <c r="E1341" s="8"/>
    </row>
    <row r="1342" spans="1:5" x14ac:dyDescent="0.25">
      <c r="A1342" s="67"/>
      <c r="B1342" s="67"/>
      <c r="C1342" s="6"/>
      <c r="D1342" s="6"/>
      <c r="E1342" s="8"/>
    </row>
    <row r="1343" spans="1:5" x14ac:dyDescent="0.25">
      <c r="A1343" s="67"/>
      <c r="B1343" s="67"/>
      <c r="C1343" s="6"/>
      <c r="D1343" s="6"/>
      <c r="E1343" s="8"/>
    </row>
    <row r="1344" spans="1:5" x14ac:dyDescent="0.25">
      <c r="A1344" s="67"/>
      <c r="B1344" s="67"/>
      <c r="C1344" s="6"/>
      <c r="D1344" s="6"/>
      <c r="E1344" s="8"/>
    </row>
    <row r="1345" spans="1:5" x14ac:dyDescent="0.25">
      <c r="A1345" s="67"/>
      <c r="B1345" s="67"/>
      <c r="C1345" s="6"/>
      <c r="D1345" s="6"/>
      <c r="E1345" s="8"/>
    </row>
    <row r="1346" spans="1:5" x14ac:dyDescent="0.25">
      <c r="A1346" s="67"/>
      <c r="B1346" s="67"/>
      <c r="C1346" s="6"/>
      <c r="D1346" s="6"/>
      <c r="E1346" s="8"/>
    </row>
    <row r="1347" spans="1:5" x14ac:dyDescent="0.25">
      <c r="A1347" s="67"/>
      <c r="B1347" s="67"/>
      <c r="C1347" s="6"/>
      <c r="D1347" s="6"/>
      <c r="E1347" s="8"/>
    </row>
    <row r="1348" spans="1:5" x14ac:dyDescent="0.25">
      <c r="A1348" s="67"/>
      <c r="B1348" s="67"/>
      <c r="C1348" s="6"/>
      <c r="D1348" s="6"/>
      <c r="E1348" s="8"/>
    </row>
    <row r="1349" spans="1:5" x14ac:dyDescent="0.25">
      <c r="A1349" s="67"/>
      <c r="B1349" s="67"/>
      <c r="C1349" s="6"/>
      <c r="D1349" s="6"/>
      <c r="E1349" s="8"/>
    </row>
    <row r="1350" spans="1:5" x14ac:dyDescent="0.25">
      <c r="A1350" s="67"/>
      <c r="B1350" s="67"/>
      <c r="C1350" s="6"/>
      <c r="D1350" s="6"/>
      <c r="E1350" s="8"/>
    </row>
    <row r="1351" spans="1:5" x14ac:dyDescent="0.25">
      <c r="A1351" s="67"/>
      <c r="B1351" s="67"/>
      <c r="C1351" s="6"/>
      <c r="D1351" s="6"/>
      <c r="E1351" s="8"/>
    </row>
    <row r="1352" spans="1:5" x14ac:dyDescent="0.25">
      <c r="A1352" s="67"/>
      <c r="B1352" s="67"/>
      <c r="C1352" s="6"/>
      <c r="D1352" s="6"/>
      <c r="E1352" s="8"/>
    </row>
    <row r="1353" spans="1:5" x14ac:dyDescent="0.25">
      <c r="A1353" s="67"/>
      <c r="B1353" s="67"/>
      <c r="C1353" s="6"/>
      <c r="D1353" s="6"/>
      <c r="E1353" s="8"/>
    </row>
    <row r="1354" spans="1:5" x14ac:dyDescent="0.25">
      <c r="A1354" s="67"/>
      <c r="B1354" s="67"/>
      <c r="C1354" s="6"/>
      <c r="D1354" s="6"/>
      <c r="E1354" s="8"/>
    </row>
    <row r="1355" spans="1:5" x14ac:dyDescent="0.25">
      <c r="A1355" s="67"/>
      <c r="B1355" s="67"/>
      <c r="C1355" s="6"/>
      <c r="D1355" s="6"/>
      <c r="E1355" s="8"/>
    </row>
    <row r="1356" spans="1:5" x14ac:dyDescent="0.25">
      <c r="A1356" s="67"/>
      <c r="B1356" s="67"/>
      <c r="C1356" s="6"/>
      <c r="D1356" s="6"/>
      <c r="E1356" s="8"/>
    </row>
    <row r="1357" spans="1:5" x14ac:dyDescent="0.25">
      <c r="A1357" s="67"/>
      <c r="B1357" s="67"/>
      <c r="C1357" s="6"/>
      <c r="D1357" s="6"/>
      <c r="E1357" s="8"/>
    </row>
    <row r="1358" spans="1:5" x14ac:dyDescent="0.25">
      <c r="A1358" s="67"/>
      <c r="B1358" s="67"/>
      <c r="C1358" s="6"/>
      <c r="D1358" s="6"/>
      <c r="E1358" s="8"/>
    </row>
    <row r="1359" spans="1:5" x14ac:dyDescent="0.25">
      <c r="A1359" s="67"/>
      <c r="B1359" s="67"/>
      <c r="C1359" s="6"/>
      <c r="D1359" s="6"/>
      <c r="E1359" s="8"/>
    </row>
    <row r="1360" spans="1:5" x14ac:dyDescent="0.25">
      <c r="A1360" s="67"/>
      <c r="B1360" s="67"/>
      <c r="C1360" s="6"/>
      <c r="D1360" s="6"/>
      <c r="E1360" s="8"/>
    </row>
    <row r="1361" spans="1:5" x14ac:dyDescent="0.25">
      <c r="A1361" s="67"/>
      <c r="B1361" s="67"/>
      <c r="C1361" s="6"/>
      <c r="D1361" s="6"/>
      <c r="E1361" s="8"/>
    </row>
    <row r="1362" spans="1:5" x14ac:dyDescent="0.25">
      <c r="A1362" s="67"/>
      <c r="B1362" s="67"/>
      <c r="C1362" s="6"/>
      <c r="D1362" s="6"/>
      <c r="E1362" s="8"/>
    </row>
    <row r="1363" spans="1:5" x14ac:dyDescent="0.25">
      <c r="A1363" s="67"/>
      <c r="B1363" s="67"/>
      <c r="C1363" s="6"/>
      <c r="D1363" s="6"/>
      <c r="E1363" s="8"/>
    </row>
    <row r="1364" spans="1:5" x14ac:dyDescent="0.25">
      <c r="A1364" s="67"/>
      <c r="B1364" s="67"/>
      <c r="C1364" s="6"/>
      <c r="D1364" s="6"/>
      <c r="E1364" s="8"/>
    </row>
    <row r="1365" spans="1:5" x14ac:dyDescent="0.25">
      <c r="A1365" s="67"/>
      <c r="B1365" s="67"/>
      <c r="C1365" s="6"/>
      <c r="D1365" s="6"/>
      <c r="E1365" s="8"/>
    </row>
    <row r="1366" spans="1:5" x14ac:dyDescent="0.25">
      <c r="A1366" s="67"/>
      <c r="B1366" s="67"/>
      <c r="C1366" s="6"/>
      <c r="D1366" s="6"/>
      <c r="E1366" s="8"/>
    </row>
    <row r="1367" spans="1:5" x14ac:dyDescent="0.25">
      <c r="A1367" s="67"/>
      <c r="B1367" s="67"/>
      <c r="C1367" s="6"/>
      <c r="D1367" s="6"/>
      <c r="E1367" s="8"/>
    </row>
    <row r="1368" spans="1:5" x14ac:dyDescent="0.25">
      <c r="A1368" s="67"/>
      <c r="B1368" s="67"/>
      <c r="C1368" s="6"/>
      <c r="D1368" s="6"/>
      <c r="E1368" s="8"/>
    </row>
    <row r="1369" spans="1:5" x14ac:dyDescent="0.25">
      <c r="A1369" s="67"/>
      <c r="B1369" s="67"/>
      <c r="C1369" s="6"/>
      <c r="D1369" s="6"/>
      <c r="E1369" s="8"/>
    </row>
    <row r="1370" spans="1:5" x14ac:dyDescent="0.25">
      <c r="A1370" s="67"/>
      <c r="B1370" s="67"/>
      <c r="C1370" s="6"/>
      <c r="D1370" s="6"/>
      <c r="E1370" s="8"/>
    </row>
    <row r="1371" spans="1:5" x14ac:dyDescent="0.25">
      <c r="A1371" s="67"/>
      <c r="B1371" s="67"/>
      <c r="C1371" s="6"/>
      <c r="D1371" s="6"/>
      <c r="E1371" s="8"/>
    </row>
    <row r="1372" spans="1:5" x14ac:dyDescent="0.25">
      <c r="A1372" s="67"/>
      <c r="B1372" s="67"/>
      <c r="C1372" s="6"/>
      <c r="D1372" s="6"/>
      <c r="E1372" s="8"/>
    </row>
    <row r="1373" spans="1:5" x14ac:dyDescent="0.25">
      <c r="A1373" s="67"/>
      <c r="B1373" s="67"/>
      <c r="C1373" s="6"/>
      <c r="D1373" s="6"/>
      <c r="E1373" s="8"/>
    </row>
    <row r="1374" spans="1:5" x14ac:dyDescent="0.25">
      <c r="A1374" s="67"/>
      <c r="B1374" s="67"/>
      <c r="C1374" s="6"/>
      <c r="D1374" s="6"/>
      <c r="E1374" s="8"/>
    </row>
    <row r="1375" spans="1:5" x14ac:dyDescent="0.25">
      <c r="A1375" s="67"/>
      <c r="B1375" s="67"/>
      <c r="C1375" s="6"/>
      <c r="D1375" s="6"/>
      <c r="E1375" s="8"/>
    </row>
    <row r="1376" spans="1:5" x14ac:dyDescent="0.25">
      <c r="A1376" s="67"/>
      <c r="B1376" s="67"/>
      <c r="C1376" s="6"/>
      <c r="D1376" s="6"/>
      <c r="E1376" s="8"/>
    </row>
    <row r="1377" spans="1:5" x14ac:dyDescent="0.25">
      <c r="A1377" s="67"/>
      <c r="B1377" s="67"/>
      <c r="C1377" s="6"/>
      <c r="D1377" s="6"/>
      <c r="E1377" s="8"/>
    </row>
    <row r="1378" spans="1:5" x14ac:dyDescent="0.25">
      <c r="A1378" s="67"/>
      <c r="B1378" s="67"/>
      <c r="C1378" s="6"/>
      <c r="D1378" s="6"/>
      <c r="E1378" s="8"/>
    </row>
    <row r="1379" spans="1:5" x14ac:dyDescent="0.25">
      <c r="A1379" s="67"/>
      <c r="B1379" s="67"/>
      <c r="C1379" s="6"/>
      <c r="D1379" s="6"/>
      <c r="E1379" s="8"/>
    </row>
    <row r="1380" spans="1:5" x14ac:dyDescent="0.25">
      <c r="A1380" s="67"/>
      <c r="B1380" s="67"/>
      <c r="C1380" s="6"/>
      <c r="D1380" s="6"/>
      <c r="E1380" s="8"/>
    </row>
    <row r="1381" spans="1:5" x14ac:dyDescent="0.25">
      <c r="A1381" s="67"/>
      <c r="B1381" s="67"/>
      <c r="C1381" s="6"/>
      <c r="D1381" s="6"/>
      <c r="E1381" s="8"/>
    </row>
    <row r="1382" spans="1:5" x14ac:dyDescent="0.25">
      <c r="A1382" s="67"/>
      <c r="B1382" s="67"/>
      <c r="C1382" s="6"/>
      <c r="D1382" s="6"/>
      <c r="E1382" s="8"/>
    </row>
    <row r="1383" spans="1:5" x14ac:dyDescent="0.25">
      <c r="A1383" s="67"/>
      <c r="B1383" s="67"/>
      <c r="C1383" s="6"/>
      <c r="D1383" s="6"/>
      <c r="E1383" s="8"/>
    </row>
    <row r="1384" spans="1:5" x14ac:dyDescent="0.25">
      <c r="A1384" s="67"/>
      <c r="B1384" s="67"/>
      <c r="C1384" s="6"/>
      <c r="D1384" s="6"/>
      <c r="E1384" s="8"/>
    </row>
    <row r="1385" spans="1:5" x14ac:dyDescent="0.25">
      <c r="A1385" s="67"/>
      <c r="B1385" s="67"/>
      <c r="C1385" s="6"/>
      <c r="D1385" s="6"/>
      <c r="E1385" s="8"/>
    </row>
    <row r="1386" spans="1:5" x14ac:dyDescent="0.25">
      <c r="A1386" s="67"/>
      <c r="B1386" s="67"/>
      <c r="C1386" s="6"/>
      <c r="D1386" s="6"/>
      <c r="E1386" s="8"/>
    </row>
    <row r="1387" spans="1:5" x14ac:dyDescent="0.25">
      <c r="A1387" s="67"/>
      <c r="B1387" s="67"/>
      <c r="C1387" s="6"/>
      <c r="D1387" s="6"/>
      <c r="E1387" s="8"/>
    </row>
    <row r="1388" spans="1:5" x14ac:dyDescent="0.25">
      <c r="A1388" s="67"/>
      <c r="B1388" s="67"/>
      <c r="C1388" s="6"/>
      <c r="D1388" s="6"/>
      <c r="E1388" s="8"/>
    </row>
    <row r="1389" spans="1:5" x14ac:dyDescent="0.25">
      <c r="A1389" s="67"/>
      <c r="B1389" s="67"/>
      <c r="C1389" s="6"/>
      <c r="D1389" s="6"/>
      <c r="E1389" s="8"/>
    </row>
    <row r="1390" spans="1:5" x14ac:dyDescent="0.25">
      <c r="A1390" s="67"/>
      <c r="B1390" s="67"/>
      <c r="C1390" s="6"/>
      <c r="D1390" s="6"/>
      <c r="E1390" s="8"/>
    </row>
    <row r="1391" spans="1:5" x14ac:dyDescent="0.25">
      <c r="A1391" s="67"/>
      <c r="B1391" s="67"/>
      <c r="C1391" s="6"/>
      <c r="D1391" s="6"/>
      <c r="E1391" s="8"/>
    </row>
    <row r="1392" spans="1:5" x14ac:dyDescent="0.25">
      <c r="A1392" s="67"/>
      <c r="B1392" s="67"/>
      <c r="C1392" s="6"/>
      <c r="D1392" s="6"/>
      <c r="E1392" s="8"/>
    </row>
    <row r="1393" spans="1:5" x14ac:dyDescent="0.25">
      <c r="A1393" s="67"/>
      <c r="B1393" s="67"/>
      <c r="C1393" s="6"/>
      <c r="D1393" s="6"/>
      <c r="E1393" s="8"/>
    </row>
    <row r="1394" spans="1:5" x14ac:dyDescent="0.25">
      <c r="A1394" s="67"/>
      <c r="B1394" s="67"/>
      <c r="C1394" s="6"/>
      <c r="D1394" s="6"/>
      <c r="E1394" s="8"/>
    </row>
    <row r="1395" spans="1:5" x14ac:dyDescent="0.25">
      <c r="A1395" s="67"/>
      <c r="B1395" s="67"/>
      <c r="C1395" s="6"/>
      <c r="D1395" s="6"/>
      <c r="E1395" s="8"/>
    </row>
    <row r="1396" spans="1:5" x14ac:dyDescent="0.25">
      <c r="A1396" s="67"/>
      <c r="B1396" s="67"/>
      <c r="C1396" s="6"/>
      <c r="D1396" s="6"/>
      <c r="E1396" s="8"/>
    </row>
    <row r="1397" spans="1:5" x14ac:dyDescent="0.25">
      <c r="A1397" s="67"/>
      <c r="B1397" s="67"/>
      <c r="C1397" s="6"/>
      <c r="D1397" s="6"/>
      <c r="E1397" s="8"/>
    </row>
    <row r="1398" spans="1:5" x14ac:dyDescent="0.25">
      <c r="A1398" s="67"/>
      <c r="B1398" s="67"/>
      <c r="C1398" s="6"/>
      <c r="D1398" s="6"/>
      <c r="E1398" s="8"/>
    </row>
    <row r="1399" spans="1:5" x14ac:dyDescent="0.25">
      <c r="A1399" s="67"/>
      <c r="B1399" s="67"/>
      <c r="C1399" s="6"/>
      <c r="D1399" s="6"/>
      <c r="E1399" s="8"/>
    </row>
    <row r="1400" spans="1:5" x14ac:dyDescent="0.25">
      <c r="A1400" s="67"/>
      <c r="B1400" s="67"/>
      <c r="C1400" s="6"/>
      <c r="D1400" s="6"/>
      <c r="E1400" s="8"/>
    </row>
    <row r="1401" spans="1:5" x14ac:dyDescent="0.25">
      <c r="A1401" s="67"/>
      <c r="B1401" s="67"/>
      <c r="C1401" s="6"/>
      <c r="D1401" s="6"/>
      <c r="E1401" s="8"/>
    </row>
    <row r="1402" spans="1:5" x14ac:dyDescent="0.25">
      <c r="A1402" s="67"/>
      <c r="B1402" s="67"/>
      <c r="C1402" s="6"/>
      <c r="D1402" s="6"/>
      <c r="E1402" s="8"/>
    </row>
    <row r="1403" spans="1:5" x14ac:dyDescent="0.25">
      <c r="A1403" s="67"/>
      <c r="B1403" s="67"/>
      <c r="C1403" s="6"/>
      <c r="D1403" s="6"/>
      <c r="E1403" s="8"/>
    </row>
    <row r="1404" spans="1:5" x14ac:dyDescent="0.25">
      <c r="A1404" s="67"/>
      <c r="B1404" s="67"/>
      <c r="C1404" s="6"/>
      <c r="D1404" s="6"/>
      <c r="E1404" s="8"/>
    </row>
    <row r="1405" spans="1:5" x14ac:dyDescent="0.25">
      <c r="A1405" s="67"/>
      <c r="B1405" s="67"/>
      <c r="C1405" s="6"/>
      <c r="D1405" s="6"/>
      <c r="E1405" s="8"/>
    </row>
    <row r="1406" spans="1:5" x14ac:dyDescent="0.25">
      <c r="A1406" s="67"/>
      <c r="B1406" s="67"/>
      <c r="C1406" s="6"/>
      <c r="D1406" s="6"/>
      <c r="E1406" s="8"/>
    </row>
    <row r="1407" spans="1:5" x14ac:dyDescent="0.25">
      <c r="A1407" s="67"/>
      <c r="B1407" s="67"/>
      <c r="C1407" s="6"/>
      <c r="D1407" s="6"/>
      <c r="E1407" s="8"/>
    </row>
    <row r="1408" spans="1:5" x14ac:dyDescent="0.25">
      <c r="A1408" s="67"/>
      <c r="B1408" s="67"/>
      <c r="C1408" s="6"/>
      <c r="D1408" s="6"/>
      <c r="E1408" s="8"/>
    </row>
    <row r="1409" spans="1:5" x14ac:dyDescent="0.25">
      <c r="A1409" s="67"/>
      <c r="B1409" s="67"/>
      <c r="C1409" s="6"/>
      <c r="D1409" s="6"/>
      <c r="E1409" s="8"/>
    </row>
    <row r="1410" spans="1:5" x14ac:dyDescent="0.25">
      <c r="A1410" s="67"/>
      <c r="B1410" s="67"/>
      <c r="C1410" s="6"/>
      <c r="D1410" s="6"/>
      <c r="E1410" s="8"/>
    </row>
    <row r="1411" spans="1:5" x14ac:dyDescent="0.25">
      <c r="A1411" s="67"/>
      <c r="B1411" s="67"/>
      <c r="C1411" s="6"/>
      <c r="D1411" s="6"/>
      <c r="E1411" s="8"/>
    </row>
    <row r="1412" spans="1:5" x14ac:dyDescent="0.25">
      <c r="A1412" s="67"/>
      <c r="B1412" s="67"/>
      <c r="C1412" s="6"/>
      <c r="D1412" s="6"/>
      <c r="E1412" s="8"/>
    </row>
    <row r="1413" spans="1:5" x14ac:dyDescent="0.25">
      <c r="A1413" s="67"/>
      <c r="B1413" s="67"/>
      <c r="C1413" s="6"/>
      <c r="D1413" s="6"/>
      <c r="E1413" s="8"/>
    </row>
    <row r="1414" spans="1:5" x14ac:dyDescent="0.25">
      <c r="A1414" s="67"/>
      <c r="B1414" s="67"/>
      <c r="C1414" s="6"/>
      <c r="D1414" s="6"/>
      <c r="E1414" s="8"/>
    </row>
    <row r="1415" spans="1:5" x14ac:dyDescent="0.25">
      <c r="A1415" s="67"/>
      <c r="B1415" s="67"/>
      <c r="C1415" s="6"/>
      <c r="D1415" s="6"/>
      <c r="E1415" s="8"/>
    </row>
    <row r="1416" spans="1:5" x14ac:dyDescent="0.25">
      <c r="A1416" s="67"/>
      <c r="B1416" s="67"/>
      <c r="C1416" s="6"/>
      <c r="D1416" s="6"/>
      <c r="E1416" s="8"/>
    </row>
    <row r="1417" spans="1:5" x14ac:dyDescent="0.25">
      <c r="A1417" s="67"/>
      <c r="B1417" s="67"/>
      <c r="C1417" s="6"/>
      <c r="D1417" s="6"/>
      <c r="E1417" s="8"/>
    </row>
    <row r="1418" spans="1:5" x14ac:dyDescent="0.25">
      <c r="A1418" s="67"/>
      <c r="B1418" s="67"/>
      <c r="C1418" s="6"/>
      <c r="D1418" s="6"/>
      <c r="E1418" s="8"/>
    </row>
    <row r="1419" spans="1:5" x14ac:dyDescent="0.25">
      <c r="A1419" s="67"/>
      <c r="B1419" s="67"/>
      <c r="C1419" s="6"/>
      <c r="D1419" s="6"/>
      <c r="E1419" s="8"/>
    </row>
    <row r="1420" spans="1:5" x14ac:dyDescent="0.25">
      <c r="A1420" s="67"/>
      <c r="B1420" s="67"/>
      <c r="C1420" s="6"/>
      <c r="D1420" s="6"/>
      <c r="E1420" s="8"/>
    </row>
    <row r="1421" spans="1:5" x14ac:dyDescent="0.25">
      <c r="A1421" s="67"/>
      <c r="B1421" s="67"/>
      <c r="C1421" s="6"/>
      <c r="D1421" s="6"/>
      <c r="E1421" s="8"/>
    </row>
    <row r="1422" spans="1:5" x14ac:dyDescent="0.25">
      <c r="A1422" s="67"/>
      <c r="B1422" s="67"/>
      <c r="C1422" s="6"/>
      <c r="D1422" s="6"/>
      <c r="E1422" s="8"/>
    </row>
    <row r="1423" spans="1:5" x14ac:dyDescent="0.25">
      <c r="A1423" s="67"/>
      <c r="B1423" s="67"/>
      <c r="C1423" s="6"/>
      <c r="D1423" s="6"/>
      <c r="E1423" s="8"/>
    </row>
    <row r="1424" spans="1:5" x14ac:dyDescent="0.25">
      <c r="A1424" s="67"/>
      <c r="B1424" s="67"/>
      <c r="C1424" s="6"/>
      <c r="D1424" s="6"/>
      <c r="E1424" s="8"/>
    </row>
    <row r="1425" spans="1:5" x14ac:dyDescent="0.25">
      <c r="A1425" s="67"/>
      <c r="B1425" s="67"/>
      <c r="C1425" s="6"/>
      <c r="D1425" s="6"/>
      <c r="E1425" s="8"/>
    </row>
    <row r="1426" spans="1:5" x14ac:dyDescent="0.25">
      <c r="A1426" s="67"/>
      <c r="B1426" s="67"/>
      <c r="C1426" s="6"/>
      <c r="D1426" s="6"/>
      <c r="E1426" s="8"/>
    </row>
    <row r="1427" spans="1:5" x14ac:dyDescent="0.25">
      <c r="A1427" s="67"/>
      <c r="B1427" s="67"/>
      <c r="C1427" s="6"/>
      <c r="D1427" s="6"/>
      <c r="E1427" s="8"/>
    </row>
    <row r="1428" spans="1:5" x14ac:dyDescent="0.25">
      <c r="A1428" s="67"/>
      <c r="B1428" s="67"/>
      <c r="C1428" s="6"/>
      <c r="D1428" s="6"/>
      <c r="E1428" s="8"/>
    </row>
    <row r="1429" spans="1:5" x14ac:dyDescent="0.25">
      <c r="A1429" s="67"/>
      <c r="B1429" s="67"/>
      <c r="C1429" s="6"/>
      <c r="D1429" s="6"/>
      <c r="E1429" s="8"/>
    </row>
    <row r="1430" spans="1:5" x14ac:dyDescent="0.25">
      <c r="A1430" s="67"/>
      <c r="B1430" s="67"/>
      <c r="C1430" s="6"/>
      <c r="D1430" s="6"/>
      <c r="E1430" s="8"/>
    </row>
    <row r="1431" spans="1:5" x14ac:dyDescent="0.25">
      <c r="A1431" s="67"/>
      <c r="B1431" s="67"/>
      <c r="C1431" s="6"/>
      <c r="D1431" s="6"/>
      <c r="E1431" s="8"/>
    </row>
    <row r="1432" spans="1:5" x14ac:dyDescent="0.25">
      <c r="A1432" s="67"/>
      <c r="B1432" s="67"/>
      <c r="C1432" s="6"/>
      <c r="D1432" s="6"/>
      <c r="E1432" s="8"/>
    </row>
    <row r="1433" spans="1:5" x14ac:dyDescent="0.25">
      <c r="A1433" s="67"/>
      <c r="B1433" s="67"/>
      <c r="C1433" s="6"/>
      <c r="D1433" s="6"/>
      <c r="E1433" s="8"/>
    </row>
    <row r="1434" spans="1:5" x14ac:dyDescent="0.25">
      <c r="A1434" s="67"/>
      <c r="B1434" s="67"/>
      <c r="C1434" s="6"/>
      <c r="D1434" s="6"/>
      <c r="E1434" s="8"/>
    </row>
    <row r="1435" spans="1:5" x14ac:dyDescent="0.25">
      <c r="A1435" s="67"/>
      <c r="B1435" s="67"/>
      <c r="C1435" s="6"/>
      <c r="D1435" s="6"/>
      <c r="E1435" s="8"/>
    </row>
    <row r="1436" spans="1:5" x14ac:dyDescent="0.25">
      <c r="A1436" s="67"/>
      <c r="B1436" s="67"/>
      <c r="C1436" s="6"/>
      <c r="D1436" s="6"/>
      <c r="E1436" s="8"/>
    </row>
    <row r="1437" spans="1:5" x14ac:dyDescent="0.25">
      <c r="A1437" s="67"/>
      <c r="B1437" s="67"/>
      <c r="C1437" s="6"/>
      <c r="D1437" s="6"/>
      <c r="E1437" s="8"/>
    </row>
    <row r="1438" spans="1:5" x14ac:dyDescent="0.25">
      <c r="A1438" s="67"/>
      <c r="B1438" s="67"/>
      <c r="C1438" s="6"/>
      <c r="D1438" s="6"/>
      <c r="E1438" s="8"/>
    </row>
    <row r="1439" spans="1:5" x14ac:dyDescent="0.25">
      <c r="A1439" s="67"/>
      <c r="B1439" s="67"/>
      <c r="C1439" s="6"/>
      <c r="D1439" s="6"/>
      <c r="E1439" s="8"/>
    </row>
    <row r="1440" spans="1:5" x14ac:dyDescent="0.25">
      <c r="A1440" s="67"/>
      <c r="B1440" s="67"/>
      <c r="C1440" s="6"/>
      <c r="D1440" s="6"/>
      <c r="E1440" s="8"/>
    </row>
    <row r="1441" spans="1:5" x14ac:dyDescent="0.25">
      <c r="A1441" s="67"/>
      <c r="B1441" s="67"/>
      <c r="C1441" s="6"/>
      <c r="D1441" s="6"/>
      <c r="E1441" s="8"/>
    </row>
    <row r="1442" spans="1:5" x14ac:dyDescent="0.25">
      <c r="A1442" s="67"/>
      <c r="B1442" s="67"/>
      <c r="C1442" s="6"/>
      <c r="D1442" s="6"/>
      <c r="E1442" s="8"/>
    </row>
    <row r="1443" spans="1:5" x14ac:dyDescent="0.25">
      <c r="A1443" s="67"/>
      <c r="B1443" s="67"/>
      <c r="C1443" s="6"/>
      <c r="D1443" s="6"/>
      <c r="E1443" s="8"/>
    </row>
    <row r="1444" spans="1:5" x14ac:dyDescent="0.25">
      <c r="A1444" s="67"/>
      <c r="B1444" s="67"/>
      <c r="C1444" s="6"/>
      <c r="D1444" s="6"/>
      <c r="E1444" s="8"/>
    </row>
    <row r="1445" spans="1:5" x14ac:dyDescent="0.25">
      <c r="A1445" s="67"/>
      <c r="B1445" s="67"/>
      <c r="C1445" s="6"/>
      <c r="D1445" s="6"/>
      <c r="E1445" s="8"/>
    </row>
    <row r="1446" spans="1:5" x14ac:dyDescent="0.25">
      <c r="A1446" s="67"/>
      <c r="B1446" s="67"/>
      <c r="C1446" s="6"/>
      <c r="D1446" s="6"/>
      <c r="E1446" s="8"/>
    </row>
    <row r="1447" spans="1:5" x14ac:dyDescent="0.25">
      <c r="A1447" s="67"/>
      <c r="B1447" s="67"/>
      <c r="C1447" s="6"/>
      <c r="D1447" s="6"/>
      <c r="E1447" s="8"/>
    </row>
    <row r="1448" spans="1:5" x14ac:dyDescent="0.25">
      <c r="A1448" s="67"/>
      <c r="B1448" s="67"/>
      <c r="C1448" s="6"/>
      <c r="D1448" s="6"/>
      <c r="E1448" s="8"/>
    </row>
    <row r="1449" spans="1:5" x14ac:dyDescent="0.25">
      <c r="A1449" s="67"/>
      <c r="B1449" s="67"/>
      <c r="C1449" s="6"/>
      <c r="D1449" s="6"/>
      <c r="E1449" s="8"/>
    </row>
    <row r="1450" spans="1:5" x14ac:dyDescent="0.25">
      <c r="A1450" s="67"/>
      <c r="B1450" s="67"/>
      <c r="C1450" s="6"/>
      <c r="D1450" s="6"/>
      <c r="E1450" s="8"/>
    </row>
    <row r="1451" spans="1:5" x14ac:dyDescent="0.25">
      <c r="A1451" s="67"/>
      <c r="B1451" s="67"/>
      <c r="C1451" s="6"/>
      <c r="D1451" s="6"/>
      <c r="E1451" s="8"/>
    </row>
    <row r="1452" spans="1:5" x14ac:dyDescent="0.25">
      <c r="A1452" s="67"/>
      <c r="B1452" s="67"/>
      <c r="C1452" s="6"/>
      <c r="D1452" s="6"/>
      <c r="E1452" s="8"/>
    </row>
    <row r="1453" spans="1:5" x14ac:dyDescent="0.25">
      <c r="A1453" s="67"/>
      <c r="B1453" s="67"/>
      <c r="C1453" s="6"/>
      <c r="D1453" s="6"/>
      <c r="E1453" s="8"/>
    </row>
    <row r="1454" spans="1:5" x14ac:dyDescent="0.25">
      <c r="A1454" s="67"/>
      <c r="B1454" s="67"/>
      <c r="C1454" s="6"/>
      <c r="D1454" s="6"/>
      <c r="E1454" s="8"/>
    </row>
    <row r="1455" spans="1:5" x14ac:dyDescent="0.25">
      <c r="A1455" s="67"/>
      <c r="B1455" s="67"/>
      <c r="C1455" s="6"/>
      <c r="D1455" s="6"/>
      <c r="E1455" s="8"/>
    </row>
    <row r="1456" spans="1:5" x14ac:dyDescent="0.25">
      <c r="A1456" s="67"/>
      <c r="B1456" s="67"/>
      <c r="C1456" s="6"/>
      <c r="D1456" s="6"/>
      <c r="E1456" s="8"/>
    </row>
    <row r="1457" spans="1:5" x14ac:dyDescent="0.25">
      <c r="A1457" s="67"/>
      <c r="B1457" s="67"/>
      <c r="C1457" s="6"/>
      <c r="D1457" s="6"/>
      <c r="E1457" s="8"/>
    </row>
    <row r="1458" spans="1:5" x14ac:dyDescent="0.25">
      <c r="A1458" s="67"/>
      <c r="B1458" s="67"/>
      <c r="C1458" s="6"/>
      <c r="D1458" s="6"/>
      <c r="E1458" s="8"/>
    </row>
    <row r="1459" spans="1:5" x14ac:dyDescent="0.25">
      <c r="A1459" s="67"/>
      <c r="B1459" s="67"/>
      <c r="C1459" s="6"/>
      <c r="D1459" s="6"/>
      <c r="E1459" s="8"/>
    </row>
    <row r="1460" spans="1:5" x14ac:dyDescent="0.25">
      <c r="A1460" s="67"/>
      <c r="B1460" s="67"/>
      <c r="C1460" s="6"/>
      <c r="D1460" s="6"/>
      <c r="E1460" s="8"/>
    </row>
    <row r="1461" spans="1:5" x14ac:dyDescent="0.25">
      <c r="A1461" s="67"/>
      <c r="B1461" s="67"/>
      <c r="C1461" s="6"/>
      <c r="D1461" s="6"/>
      <c r="E1461" s="8"/>
    </row>
    <row r="1462" spans="1:5" x14ac:dyDescent="0.25">
      <c r="A1462" s="67"/>
      <c r="B1462" s="67"/>
      <c r="C1462" s="6"/>
      <c r="D1462" s="6"/>
      <c r="E1462" s="8"/>
    </row>
    <row r="1463" spans="1:5" x14ac:dyDescent="0.25">
      <c r="A1463" s="67"/>
      <c r="B1463" s="67"/>
      <c r="C1463" s="6"/>
      <c r="D1463" s="6"/>
      <c r="E1463" s="8"/>
    </row>
    <row r="1464" spans="1:5" x14ac:dyDescent="0.25">
      <c r="A1464" s="67"/>
      <c r="B1464" s="67"/>
      <c r="C1464" s="6"/>
      <c r="D1464" s="6"/>
      <c r="E1464" s="8"/>
    </row>
    <row r="1465" spans="1:5" x14ac:dyDescent="0.25">
      <c r="A1465" s="67"/>
      <c r="B1465" s="67"/>
      <c r="C1465" s="6"/>
      <c r="D1465" s="6"/>
      <c r="E1465" s="8"/>
    </row>
    <row r="1466" spans="1:5" x14ac:dyDescent="0.25">
      <c r="A1466" s="67"/>
      <c r="B1466" s="67"/>
      <c r="C1466" s="6"/>
      <c r="D1466" s="6"/>
      <c r="E1466" s="8"/>
    </row>
    <row r="1467" spans="1:5" x14ac:dyDescent="0.25">
      <c r="A1467" s="67"/>
      <c r="B1467" s="67"/>
      <c r="C1467" s="6"/>
      <c r="D1467" s="6"/>
      <c r="E1467" s="8"/>
    </row>
    <row r="1468" spans="1:5" x14ac:dyDescent="0.25">
      <c r="A1468" s="67"/>
      <c r="B1468" s="67"/>
      <c r="C1468" s="6"/>
      <c r="D1468" s="6"/>
      <c r="E1468" s="8"/>
    </row>
    <row r="1469" spans="1:5" x14ac:dyDescent="0.25">
      <c r="A1469" s="67"/>
      <c r="B1469" s="67"/>
      <c r="C1469" s="6"/>
      <c r="D1469" s="6"/>
      <c r="E1469" s="8"/>
    </row>
    <row r="1470" spans="1:5" x14ac:dyDescent="0.25">
      <c r="A1470" s="67"/>
      <c r="B1470" s="67"/>
      <c r="C1470" s="6"/>
      <c r="D1470" s="6"/>
      <c r="E1470" s="8"/>
    </row>
    <row r="1471" spans="1:5" x14ac:dyDescent="0.25">
      <c r="A1471" s="67"/>
      <c r="B1471" s="67"/>
      <c r="C1471" s="6"/>
      <c r="D1471" s="6"/>
      <c r="E1471" s="8"/>
    </row>
    <row r="1472" spans="1:5" x14ac:dyDescent="0.25">
      <c r="A1472" s="67"/>
      <c r="B1472" s="67"/>
      <c r="C1472" s="6"/>
      <c r="D1472" s="6"/>
      <c r="E1472" s="8"/>
    </row>
    <row r="1473" spans="1:5" x14ac:dyDescent="0.25">
      <c r="A1473" s="67"/>
      <c r="B1473" s="67"/>
      <c r="C1473" s="6"/>
      <c r="D1473" s="6"/>
      <c r="E1473" s="8"/>
    </row>
    <row r="1474" spans="1:5" x14ac:dyDescent="0.25">
      <c r="A1474" s="67"/>
      <c r="B1474" s="67"/>
      <c r="C1474" s="6"/>
      <c r="D1474" s="6"/>
      <c r="E1474" s="8"/>
    </row>
    <row r="1475" spans="1:5" x14ac:dyDescent="0.25">
      <c r="A1475" s="67"/>
      <c r="B1475" s="67"/>
      <c r="C1475" s="6"/>
      <c r="D1475" s="6"/>
      <c r="E1475" s="8"/>
    </row>
    <row r="1476" spans="1:5" x14ac:dyDescent="0.25">
      <c r="A1476" s="67"/>
      <c r="B1476" s="67"/>
      <c r="C1476" s="6"/>
      <c r="D1476" s="6"/>
      <c r="E1476" s="8"/>
    </row>
    <row r="1477" spans="1:5" x14ac:dyDescent="0.25">
      <c r="A1477" s="67"/>
      <c r="B1477" s="67"/>
      <c r="C1477" s="6"/>
      <c r="D1477" s="6"/>
      <c r="E1477" s="8"/>
    </row>
    <row r="1478" spans="1:5" x14ac:dyDescent="0.25">
      <c r="A1478" s="67"/>
      <c r="B1478" s="67"/>
      <c r="C1478" s="6"/>
      <c r="D1478" s="6"/>
      <c r="E1478" s="8"/>
    </row>
    <row r="1479" spans="1:5" x14ac:dyDescent="0.25">
      <c r="A1479" s="67"/>
      <c r="B1479" s="67"/>
      <c r="C1479" s="6"/>
      <c r="D1479" s="6"/>
      <c r="E1479" s="8"/>
    </row>
    <row r="1480" spans="1:5" x14ac:dyDescent="0.25">
      <c r="A1480" s="67"/>
      <c r="B1480" s="67"/>
      <c r="C1480" s="6"/>
      <c r="D1480" s="6"/>
      <c r="E1480" s="8"/>
    </row>
    <row r="1481" spans="1:5" x14ac:dyDescent="0.25">
      <c r="A1481" s="67"/>
      <c r="B1481" s="67"/>
      <c r="C1481" s="6"/>
      <c r="D1481" s="6"/>
      <c r="E1481" s="8"/>
    </row>
    <row r="1482" spans="1:5" x14ac:dyDescent="0.25">
      <c r="A1482" s="67"/>
      <c r="B1482" s="67"/>
      <c r="C1482" s="6"/>
      <c r="D1482" s="6"/>
      <c r="E1482" s="8"/>
    </row>
    <row r="1483" spans="1:5" x14ac:dyDescent="0.25">
      <c r="A1483" s="67"/>
      <c r="B1483" s="67"/>
      <c r="C1483" s="6"/>
      <c r="D1483" s="6"/>
      <c r="E1483" s="8"/>
    </row>
    <row r="1484" spans="1:5" x14ac:dyDescent="0.25">
      <c r="A1484" s="67"/>
      <c r="B1484" s="67"/>
      <c r="C1484" s="6"/>
      <c r="D1484" s="6"/>
      <c r="E1484" s="8"/>
    </row>
    <row r="1485" spans="1:5" x14ac:dyDescent="0.25">
      <c r="A1485" s="67"/>
      <c r="B1485" s="67"/>
      <c r="C1485" s="6"/>
      <c r="D1485" s="6"/>
      <c r="E1485" s="8"/>
    </row>
    <row r="1486" spans="1:5" x14ac:dyDescent="0.25">
      <c r="A1486" s="67"/>
      <c r="B1486" s="67"/>
      <c r="C1486" s="6"/>
      <c r="D1486" s="6"/>
      <c r="E1486" s="8"/>
    </row>
    <row r="1487" spans="1:5" x14ac:dyDescent="0.25">
      <c r="A1487" s="67"/>
      <c r="B1487" s="67"/>
      <c r="C1487" s="6"/>
      <c r="D1487" s="6"/>
      <c r="E1487" s="8"/>
    </row>
    <row r="1488" spans="1:5" x14ac:dyDescent="0.25">
      <c r="A1488" s="67"/>
      <c r="B1488" s="67"/>
      <c r="C1488" s="6"/>
      <c r="D1488" s="6"/>
      <c r="E1488" s="8"/>
    </row>
    <row r="1489" spans="1:5" x14ac:dyDescent="0.25">
      <c r="A1489" s="67"/>
      <c r="B1489" s="67"/>
      <c r="C1489" s="6"/>
      <c r="D1489" s="6"/>
      <c r="E1489" s="8"/>
    </row>
    <row r="1490" spans="1:5" x14ac:dyDescent="0.25">
      <c r="A1490" s="67"/>
      <c r="B1490" s="67"/>
      <c r="C1490" s="6"/>
      <c r="D1490" s="6"/>
      <c r="E1490" s="8"/>
    </row>
    <row r="1491" spans="1:5" x14ac:dyDescent="0.25">
      <c r="A1491" s="67"/>
      <c r="B1491" s="67"/>
      <c r="C1491" s="6"/>
      <c r="D1491" s="6"/>
      <c r="E1491" s="8"/>
    </row>
    <row r="1492" spans="1:5" x14ac:dyDescent="0.25">
      <c r="A1492" s="67"/>
      <c r="B1492" s="67"/>
      <c r="C1492" s="6"/>
      <c r="D1492" s="6"/>
      <c r="E1492" s="8"/>
    </row>
    <row r="1493" spans="1:5" x14ac:dyDescent="0.25">
      <c r="A1493" s="67"/>
      <c r="B1493" s="67"/>
      <c r="C1493" s="6"/>
      <c r="D1493" s="6"/>
      <c r="E1493" s="8"/>
    </row>
    <row r="1494" spans="1:5" x14ac:dyDescent="0.25">
      <c r="A1494" s="67"/>
      <c r="B1494" s="67"/>
      <c r="C1494" s="6"/>
      <c r="D1494" s="6"/>
      <c r="E1494" s="8"/>
    </row>
    <row r="1495" spans="1:5" x14ac:dyDescent="0.25">
      <c r="A1495" s="67"/>
      <c r="B1495" s="67"/>
      <c r="C1495" s="6"/>
      <c r="D1495" s="6"/>
      <c r="E1495" s="8"/>
    </row>
    <row r="1496" spans="1:5" x14ac:dyDescent="0.25">
      <c r="A1496" s="67"/>
      <c r="B1496" s="67"/>
      <c r="C1496" s="6"/>
      <c r="D1496" s="6"/>
      <c r="E1496" s="8"/>
    </row>
    <row r="1497" spans="1:5" x14ac:dyDescent="0.25">
      <c r="A1497" s="67"/>
      <c r="B1497" s="67"/>
      <c r="C1497" s="6"/>
      <c r="D1497" s="6"/>
      <c r="E1497" s="8"/>
    </row>
    <row r="1498" spans="1:5" x14ac:dyDescent="0.25">
      <c r="A1498" s="67"/>
      <c r="B1498" s="67"/>
      <c r="C1498" s="6"/>
      <c r="D1498" s="6"/>
      <c r="E1498" s="8"/>
    </row>
    <row r="1499" spans="1:5" x14ac:dyDescent="0.25">
      <c r="A1499" s="67"/>
      <c r="B1499" s="67"/>
      <c r="C1499" s="6"/>
      <c r="D1499" s="6"/>
      <c r="E1499" s="8"/>
    </row>
    <row r="1500" spans="1:5" x14ac:dyDescent="0.25">
      <c r="A1500" s="67"/>
      <c r="B1500" s="67"/>
      <c r="C1500" s="6"/>
      <c r="D1500" s="6"/>
      <c r="E1500" s="8"/>
    </row>
    <row r="1501" spans="1:5" x14ac:dyDescent="0.25">
      <c r="A1501" s="67"/>
      <c r="B1501" s="67"/>
      <c r="C1501" s="6"/>
      <c r="D1501" s="6"/>
      <c r="E1501" s="8"/>
    </row>
    <row r="1502" spans="1:5" x14ac:dyDescent="0.25">
      <c r="A1502" s="67"/>
      <c r="B1502" s="67"/>
      <c r="C1502" s="6"/>
      <c r="D1502" s="6"/>
      <c r="E1502" s="8"/>
    </row>
    <row r="1503" spans="1:5" x14ac:dyDescent="0.25">
      <c r="A1503" s="67"/>
      <c r="B1503" s="67"/>
      <c r="C1503" s="6"/>
      <c r="D1503" s="6"/>
      <c r="E1503" s="8"/>
    </row>
    <row r="1504" spans="1:5" x14ac:dyDescent="0.25">
      <c r="A1504" s="67"/>
      <c r="B1504" s="67"/>
      <c r="C1504" s="6"/>
      <c r="D1504" s="6"/>
      <c r="E1504" s="8"/>
    </row>
    <row r="1505" spans="1:5" x14ac:dyDescent="0.25">
      <c r="A1505" s="67"/>
      <c r="B1505" s="67"/>
      <c r="C1505" s="6"/>
      <c r="D1505" s="6"/>
      <c r="E1505" s="8"/>
    </row>
    <row r="1506" spans="1:5" x14ac:dyDescent="0.25">
      <c r="A1506" s="67"/>
      <c r="B1506" s="67"/>
      <c r="C1506" s="6"/>
      <c r="D1506" s="6"/>
      <c r="E1506" s="8"/>
    </row>
    <row r="1507" spans="1:5" x14ac:dyDescent="0.25">
      <c r="A1507" s="67"/>
      <c r="B1507" s="67"/>
      <c r="C1507" s="6"/>
      <c r="D1507" s="6"/>
      <c r="E1507" s="8"/>
    </row>
    <row r="1508" spans="1:5" x14ac:dyDescent="0.25">
      <c r="A1508" s="67"/>
      <c r="B1508" s="67"/>
      <c r="C1508" s="6"/>
      <c r="D1508" s="6"/>
      <c r="E1508" s="8"/>
    </row>
    <row r="1509" spans="1:5" x14ac:dyDescent="0.25">
      <c r="A1509" s="67"/>
      <c r="B1509" s="67"/>
      <c r="C1509" s="6"/>
      <c r="D1509" s="6"/>
      <c r="E1509" s="8"/>
    </row>
    <row r="1510" spans="1:5" x14ac:dyDescent="0.25">
      <c r="A1510" s="67"/>
      <c r="B1510" s="67"/>
      <c r="C1510" s="6"/>
      <c r="D1510" s="6"/>
      <c r="E1510" s="8"/>
    </row>
    <row r="1511" spans="1:5" x14ac:dyDescent="0.25">
      <c r="A1511" s="67"/>
      <c r="B1511" s="67"/>
      <c r="C1511" s="6"/>
      <c r="D1511" s="6"/>
      <c r="E1511" s="8"/>
    </row>
    <row r="1512" spans="1:5" x14ac:dyDescent="0.25">
      <c r="A1512" s="67"/>
      <c r="B1512" s="67"/>
      <c r="C1512" s="6"/>
      <c r="D1512" s="6"/>
      <c r="E1512" s="8"/>
    </row>
    <row r="1513" spans="1:5" x14ac:dyDescent="0.25">
      <c r="A1513" s="67"/>
      <c r="B1513" s="67"/>
      <c r="C1513" s="6"/>
      <c r="D1513" s="6"/>
      <c r="E1513" s="8"/>
    </row>
    <row r="1514" spans="1:5" x14ac:dyDescent="0.25">
      <c r="A1514" s="67"/>
      <c r="B1514" s="67"/>
      <c r="C1514" s="6"/>
      <c r="D1514" s="6"/>
      <c r="E1514" s="8"/>
    </row>
    <row r="1515" spans="1:5" x14ac:dyDescent="0.25">
      <c r="A1515" s="67"/>
      <c r="B1515" s="67"/>
      <c r="C1515" s="6"/>
      <c r="D1515" s="6"/>
      <c r="E1515" s="8"/>
    </row>
    <row r="1516" spans="1:5" x14ac:dyDescent="0.25">
      <c r="A1516" s="67"/>
      <c r="B1516" s="67"/>
      <c r="C1516" s="6"/>
      <c r="D1516" s="6"/>
      <c r="E1516" s="8"/>
    </row>
    <row r="1517" spans="1:5" x14ac:dyDescent="0.25">
      <c r="A1517" s="67"/>
      <c r="B1517" s="67"/>
      <c r="C1517" s="6"/>
      <c r="D1517" s="6"/>
      <c r="E1517" s="8"/>
    </row>
    <row r="1518" spans="1:5" x14ac:dyDescent="0.25">
      <c r="A1518" s="67"/>
      <c r="B1518" s="67"/>
      <c r="C1518" s="6"/>
      <c r="D1518" s="6"/>
      <c r="E1518" s="8"/>
    </row>
    <row r="1519" spans="1:5" x14ac:dyDescent="0.25">
      <c r="A1519" s="67"/>
      <c r="B1519" s="67"/>
      <c r="C1519" s="6"/>
      <c r="D1519" s="6"/>
      <c r="E1519" s="8"/>
    </row>
    <row r="1520" spans="1:5" x14ac:dyDescent="0.25">
      <c r="A1520" s="67"/>
      <c r="B1520" s="67"/>
      <c r="C1520" s="6"/>
      <c r="D1520" s="6"/>
      <c r="E1520" s="8"/>
    </row>
    <row r="1521" spans="1:5" x14ac:dyDescent="0.25">
      <c r="A1521" s="67"/>
      <c r="B1521" s="67"/>
      <c r="C1521" s="6"/>
      <c r="D1521" s="6"/>
      <c r="E1521" s="8"/>
    </row>
    <row r="1522" spans="1:5" x14ac:dyDescent="0.25">
      <c r="A1522" s="67"/>
      <c r="B1522" s="67"/>
      <c r="C1522" s="6"/>
      <c r="D1522" s="6"/>
      <c r="E1522" s="8"/>
    </row>
    <row r="1523" spans="1:5" x14ac:dyDescent="0.25">
      <c r="A1523" s="67"/>
      <c r="B1523" s="67"/>
      <c r="C1523" s="6"/>
      <c r="D1523" s="6"/>
      <c r="E1523" s="8"/>
    </row>
    <row r="1524" spans="1:5" x14ac:dyDescent="0.25">
      <c r="A1524" s="67"/>
      <c r="B1524" s="67"/>
      <c r="C1524" s="6"/>
      <c r="D1524" s="6"/>
      <c r="E1524" s="8"/>
    </row>
    <row r="1525" spans="1:5" x14ac:dyDescent="0.25">
      <c r="A1525" s="67"/>
      <c r="B1525" s="67"/>
      <c r="C1525" s="6"/>
      <c r="D1525" s="6"/>
      <c r="E1525" s="8"/>
    </row>
    <row r="1526" spans="1:5" x14ac:dyDescent="0.25">
      <c r="A1526" s="67"/>
      <c r="B1526" s="67"/>
      <c r="C1526" s="6"/>
      <c r="D1526" s="6"/>
      <c r="E1526" s="8"/>
    </row>
    <row r="1527" spans="1:5" x14ac:dyDescent="0.25">
      <c r="A1527" s="67"/>
      <c r="B1527" s="67"/>
      <c r="C1527" s="6"/>
      <c r="D1527" s="6"/>
      <c r="E1527" s="8"/>
    </row>
    <row r="1528" spans="1:5" x14ac:dyDescent="0.25">
      <c r="A1528" s="67"/>
      <c r="B1528" s="67"/>
      <c r="C1528" s="6"/>
      <c r="D1528" s="6"/>
      <c r="E1528" s="8"/>
    </row>
    <row r="1529" spans="1:5" x14ac:dyDescent="0.25">
      <c r="A1529" s="67"/>
      <c r="B1529" s="67"/>
      <c r="C1529" s="6"/>
      <c r="D1529" s="6"/>
      <c r="E1529" s="8"/>
    </row>
    <row r="1530" spans="1:5" x14ac:dyDescent="0.25">
      <c r="A1530" s="67"/>
      <c r="B1530" s="67"/>
      <c r="C1530" s="6"/>
      <c r="D1530" s="6"/>
      <c r="E1530" s="8"/>
    </row>
    <row r="1531" spans="1:5" x14ac:dyDescent="0.25">
      <c r="A1531" s="67"/>
      <c r="B1531" s="67"/>
      <c r="C1531" s="6"/>
      <c r="D1531" s="6"/>
      <c r="E1531" s="8"/>
    </row>
    <row r="1532" spans="1:5" x14ac:dyDescent="0.25">
      <c r="A1532" s="67"/>
      <c r="B1532" s="67"/>
      <c r="C1532" s="6"/>
      <c r="D1532" s="6"/>
      <c r="E1532" s="8"/>
    </row>
    <row r="1533" spans="1:5" x14ac:dyDescent="0.25">
      <c r="A1533" s="67"/>
      <c r="B1533" s="67"/>
      <c r="C1533" s="6"/>
      <c r="D1533" s="6"/>
      <c r="E1533" s="8"/>
    </row>
    <row r="1534" spans="1:5" x14ac:dyDescent="0.25">
      <c r="A1534" s="67"/>
      <c r="B1534" s="67"/>
      <c r="C1534" s="6"/>
      <c r="D1534" s="6"/>
      <c r="E1534" s="8"/>
    </row>
    <row r="1535" spans="1:5" x14ac:dyDescent="0.25">
      <c r="A1535" s="67"/>
      <c r="B1535" s="67"/>
      <c r="C1535" s="6"/>
      <c r="D1535" s="6"/>
      <c r="E1535" s="8"/>
    </row>
    <row r="1536" spans="1:5" x14ac:dyDescent="0.25">
      <c r="A1536" s="67"/>
      <c r="B1536" s="67"/>
      <c r="C1536" s="6"/>
      <c r="D1536" s="6"/>
      <c r="E1536" s="8"/>
    </row>
    <row r="1537" spans="1:5" x14ac:dyDescent="0.25">
      <c r="A1537" s="67"/>
      <c r="B1537" s="67"/>
      <c r="C1537" s="6"/>
      <c r="D1537" s="6"/>
      <c r="E1537" s="8"/>
    </row>
    <row r="1538" spans="1:5" x14ac:dyDescent="0.25">
      <c r="A1538" s="67"/>
      <c r="B1538" s="67"/>
      <c r="C1538" s="6"/>
      <c r="D1538" s="6"/>
      <c r="E1538" s="8"/>
    </row>
    <row r="1539" spans="1:5" x14ac:dyDescent="0.25">
      <c r="A1539" s="67"/>
      <c r="B1539" s="67"/>
      <c r="C1539" s="6"/>
      <c r="D1539" s="6"/>
      <c r="E1539" s="8"/>
    </row>
    <row r="1540" spans="1:5" x14ac:dyDescent="0.25">
      <c r="A1540" s="67"/>
      <c r="B1540" s="67"/>
      <c r="C1540" s="6"/>
      <c r="D1540" s="6"/>
      <c r="E1540" s="8"/>
    </row>
    <row r="1541" spans="1:5" x14ac:dyDescent="0.25">
      <c r="A1541" s="67"/>
      <c r="B1541" s="67"/>
      <c r="C1541" s="6"/>
      <c r="D1541" s="6"/>
      <c r="E1541" s="8"/>
    </row>
    <row r="1542" spans="1:5" x14ac:dyDescent="0.25">
      <c r="A1542" s="67"/>
      <c r="B1542" s="67"/>
      <c r="C1542" s="6"/>
      <c r="D1542" s="6"/>
      <c r="E1542" s="8"/>
    </row>
    <row r="1543" spans="1:5" x14ac:dyDescent="0.25">
      <c r="A1543" s="67"/>
      <c r="B1543" s="67"/>
      <c r="C1543" s="6"/>
      <c r="D1543" s="6"/>
      <c r="E1543" s="8"/>
    </row>
    <row r="1544" spans="1:5" x14ac:dyDescent="0.25">
      <c r="A1544" s="67"/>
      <c r="B1544" s="67"/>
      <c r="C1544" s="6"/>
      <c r="D1544" s="6"/>
      <c r="E1544" s="8"/>
    </row>
    <row r="1545" spans="1:5" x14ac:dyDescent="0.25">
      <c r="A1545" s="67"/>
      <c r="B1545" s="67"/>
      <c r="C1545" s="6"/>
      <c r="D1545" s="6"/>
      <c r="E1545" s="8"/>
    </row>
    <row r="1546" spans="1:5" x14ac:dyDescent="0.25">
      <c r="A1546" s="67"/>
      <c r="B1546" s="67"/>
      <c r="C1546" s="6"/>
      <c r="D1546" s="6"/>
      <c r="E1546" s="8"/>
    </row>
    <row r="1547" spans="1:5" x14ac:dyDescent="0.25">
      <c r="A1547" s="67"/>
      <c r="B1547" s="67"/>
      <c r="C1547" s="6"/>
      <c r="D1547" s="6"/>
      <c r="E1547" s="8"/>
    </row>
    <row r="1548" spans="1:5" x14ac:dyDescent="0.25">
      <c r="A1548" s="67"/>
      <c r="B1548" s="67"/>
      <c r="C1548" s="6"/>
      <c r="D1548" s="6"/>
      <c r="E1548" s="8"/>
    </row>
    <row r="1549" spans="1:5" x14ac:dyDescent="0.25">
      <c r="A1549" s="67"/>
      <c r="B1549" s="67"/>
      <c r="C1549" s="6"/>
      <c r="D1549" s="6"/>
      <c r="E1549" s="8"/>
    </row>
    <row r="1550" spans="1:5" x14ac:dyDescent="0.25">
      <c r="A1550" s="67"/>
      <c r="B1550" s="67"/>
      <c r="C1550" s="6"/>
      <c r="D1550" s="6"/>
      <c r="E1550" s="8"/>
    </row>
    <row r="1551" spans="1:5" x14ac:dyDescent="0.25">
      <c r="A1551" s="67"/>
      <c r="B1551" s="67"/>
      <c r="C1551" s="6"/>
      <c r="D1551" s="6"/>
      <c r="E1551" s="8"/>
    </row>
    <row r="1552" spans="1:5" x14ac:dyDescent="0.25">
      <c r="A1552" s="67"/>
      <c r="B1552" s="67"/>
      <c r="C1552" s="6"/>
      <c r="D1552" s="6"/>
      <c r="E1552" s="8"/>
    </row>
    <row r="1553" spans="1:5" x14ac:dyDescent="0.25">
      <c r="A1553" s="67"/>
      <c r="B1553" s="67"/>
      <c r="C1553" s="6"/>
      <c r="D1553" s="6"/>
      <c r="E1553" s="8"/>
    </row>
    <row r="1554" spans="1:5" x14ac:dyDescent="0.25">
      <c r="A1554" s="67"/>
      <c r="B1554" s="67"/>
      <c r="C1554" s="6"/>
      <c r="D1554" s="6"/>
      <c r="E1554" s="8"/>
    </row>
    <row r="1555" spans="1:5" x14ac:dyDescent="0.25">
      <c r="A1555" s="67"/>
      <c r="B1555" s="67"/>
      <c r="C1555" s="6"/>
      <c r="D1555" s="6"/>
      <c r="E1555" s="8"/>
    </row>
    <row r="1556" spans="1:5" x14ac:dyDescent="0.25">
      <c r="A1556" s="67"/>
      <c r="B1556" s="67"/>
      <c r="C1556" s="6"/>
      <c r="D1556" s="6"/>
      <c r="E1556" s="8"/>
    </row>
    <row r="1557" spans="1:5" x14ac:dyDescent="0.25">
      <c r="A1557" s="67"/>
      <c r="B1557" s="67"/>
      <c r="C1557" s="6"/>
      <c r="D1557" s="6"/>
      <c r="E1557" s="8"/>
    </row>
    <row r="1558" spans="1:5" x14ac:dyDescent="0.25">
      <c r="A1558" s="67"/>
      <c r="B1558" s="67"/>
      <c r="C1558" s="6"/>
      <c r="D1558" s="6"/>
      <c r="E1558" s="8"/>
    </row>
    <row r="1559" spans="1:5" x14ac:dyDescent="0.25">
      <c r="A1559" s="67"/>
      <c r="B1559" s="67"/>
      <c r="C1559" s="6"/>
      <c r="D1559" s="6"/>
      <c r="E1559" s="8"/>
    </row>
    <row r="1560" spans="1:5" x14ac:dyDescent="0.25">
      <c r="A1560" s="67"/>
      <c r="B1560" s="67"/>
      <c r="C1560" s="6"/>
      <c r="D1560" s="6"/>
      <c r="E1560" s="8"/>
    </row>
    <row r="1561" spans="1:5" x14ac:dyDescent="0.25">
      <c r="A1561" s="67"/>
      <c r="B1561" s="67"/>
      <c r="C1561" s="6"/>
      <c r="D1561" s="6"/>
      <c r="E1561" s="8"/>
    </row>
    <row r="1562" spans="1:5" x14ac:dyDescent="0.25">
      <c r="A1562" s="67"/>
      <c r="B1562" s="67"/>
      <c r="C1562" s="6"/>
      <c r="D1562" s="6"/>
      <c r="E1562" s="8"/>
    </row>
    <row r="1563" spans="1:5" x14ac:dyDescent="0.25">
      <c r="A1563" s="67"/>
      <c r="B1563" s="67"/>
      <c r="C1563" s="6"/>
      <c r="D1563" s="6"/>
      <c r="E1563" s="8"/>
    </row>
    <row r="1564" spans="1:5" x14ac:dyDescent="0.25">
      <c r="A1564" s="67"/>
      <c r="B1564" s="67"/>
      <c r="C1564" s="6"/>
      <c r="D1564" s="6"/>
      <c r="E1564" s="8"/>
    </row>
    <row r="1565" spans="1:5" x14ac:dyDescent="0.25">
      <c r="A1565" s="67"/>
      <c r="B1565" s="67"/>
      <c r="C1565" s="6"/>
      <c r="D1565" s="6"/>
      <c r="E1565" s="8"/>
    </row>
    <row r="1566" spans="1:5" x14ac:dyDescent="0.25">
      <c r="A1566" s="67"/>
      <c r="B1566" s="67"/>
      <c r="C1566" s="6"/>
      <c r="D1566" s="6"/>
      <c r="E1566" s="8"/>
    </row>
    <row r="1567" spans="1:5" x14ac:dyDescent="0.25">
      <c r="A1567" s="67"/>
      <c r="B1567" s="67"/>
      <c r="C1567" s="6"/>
      <c r="D1567" s="6"/>
      <c r="E1567" s="8"/>
    </row>
    <row r="1568" spans="1:5" x14ac:dyDescent="0.25">
      <c r="A1568" s="67"/>
      <c r="B1568" s="67"/>
      <c r="C1568" s="6"/>
      <c r="D1568" s="6"/>
      <c r="E1568" s="8"/>
    </row>
    <row r="1569" spans="1:5" x14ac:dyDescent="0.25">
      <c r="A1569" s="67"/>
      <c r="B1569" s="67"/>
      <c r="C1569" s="6"/>
      <c r="D1569" s="6"/>
      <c r="E1569" s="8"/>
    </row>
    <row r="1570" spans="1:5" x14ac:dyDescent="0.25">
      <c r="A1570" s="67"/>
      <c r="B1570" s="67"/>
      <c r="C1570" s="6"/>
      <c r="D1570" s="6"/>
      <c r="E1570" s="8"/>
    </row>
    <row r="1571" spans="1:5" x14ac:dyDescent="0.25">
      <c r="A1571" s="67"/>
      <c r="B1571" s="67"/>
      <c r="C1571" s="6"/>
      <c r="D1571" s="6"/>
      <c r="E1571" s="8"/>
    </row>
    <row r="1572" spans="1:5" x14ac:dyDescent="0.25">
      <c r="A1572" s="67"/>
      <c r="B1572" s="67"/>
      <c r="C1572" s="6"/>
      <c r="D1572" s="6"/>
      <c r="E1572" s="8"/>
    </row>
    <row r="1573" spans="1:5" x14ac:dyDescent="0.25">
      <c r="A1573" s="67"/>
      <c r="B1573" s="67"/>
      <c r="C1573" s="6"/>
      <c r="D1573" s="6"/>
      <c r="E1573" s="8"/>
    </row>
    <row r="1574" spans="1:5" x14ac:dyDescent="0.25">
      <c r="A1574" s="67"/>
      <c r="B1574" s="67"/>
      <c r="C1574" s="6"/>
      <c r="D1574" s="6"/>
      <c r="E1574" s="8"/>
    </row>
    <row r="1575" spans="1:5" x14ac:dyDescent="0.25">
      <c r="A1575" s="67"/>
      <c r="B1575" s="67"/>
      <c r="C1575" s="6"/>
      <c r="D1575" s="6"/>
      <c r="E1575" s="8"/>
    </row>
    <row r="1576" spans="1:5" x14ac:dyDescent="0.25">
      <c r="A1576" s="67"/>
      <c r="B1576" s="67"/>
      <c r="C1576" s="6"/>
      <c r="D1576" s="6"/>
      <c r="E1576" s="8"/>
    </row>
    <row r="1577" spans="1:5" x14ac:dyDescent="0.25">
      <c r="A1577" s="67"/>
      <c r="B1577" s="67"/>
      <c r="C1577" s="6"/>
      <c r="D1577" s="6"/>
      <c r="E1577" s="8"/>
    </row>
    <row r="1578" spans="1:5" x14ac:dyDescent="0.25">
      <c r="A1578" s="67"/>
      <c r="B1578" s="67"/>
      <c r="C1578" s="6"/>
      <c r="D1578" s="6"/>
      <c r="E1578" s="8"/>
    </row>
    <row r="1579" spans="1:5" x14ac:dyDescent="0.25">
      <c r="A1579" s="67"/>
      <c r="B1579" s="67"/>
      <c r="C1579" s="6"/>
      <c r="D1579" s="6"/>
      <c r="E1579" s="8"/>
    </row>
    <row r="1580" spans="1:5" x14ac:dyDescent="0.25">
      <c r="A1580" s="67"/>
      <c r="B1580" s="67"/>
      <c r="C1580" s="6"/>
      <c r="D1580" s="6"/>
      <c r="E1580" s="8"/>
    </row>
    <row r="1581" spans="1:5" x14ac:dyDescent="0.25">
      <c r="A1581" s="67"/>
      <c r="B1581" s="67"/>
      <c r="C1581" s="6"/>
      <c r="D1581" s="6"/>
      <c r="E1581" s="8"/>
    </row>
    <row r="1582" spans="1:5" x14ac:dyDescent="0.25">
      <c r="A1582" s="67"/>
      <c r="B1582" s="67"/>
      <c r="C1582" s="6"/>
      <c r="D1582" s="6"/>
      <c r="E1582" s="8"/>
    </row>
    <row r="1583" spans="1:5" x14ac:dyDescent="0.25">
      <c r="A1583" s="67"/>
      <c r="B1583" s="67"/>
      <c r="C1583" s="6"/>
      <c r="D1583" s="6"/>
      <c r="E1583" s="8"/>
    </row>
    <row r="1584" spans="1:5" x14ac:dyDescent="0.25">
      <c r="A1584" s="67"/>
      <c r="B1584" s="67"/>
      <c r="C1584" s="6"/>
      <c r="D1584" s="6"/>
      <c r="E1584" s="8"/>
    </row>
    <row r="1585" spans="1:5" x14ac:dyDescent="0.25">
      <c r="A1585" s="67"/>
      <c r="B1585" s="67"/>
      <c r="C1585" s="6"/>
      <c r="D1585" s="6"/>
      <c r="E1585" s="8"/>
    </row>
    <row r="1586" spans="1:5" x14ac:dyDescent="0.25">
      <c r="A1586" s="67"/>
      <c r="B1586" s="67"/>
      <c r="C1586" s="6"/>
      <c r="D1586" s="6"/>
      <c r="E1586" s="8"/>
    </row>
    <row r="1587" spans="1:5" x14ac:dyDescent="0.25">
      <c r="A1587" s="67"/>
      <c r="B1587" s="67"/>
      <c r="C1587" s="6"/>
      <c r="D1587" s="6"/>
      <c r="E1587" s="8"/>
    </row>
    <row r="1588" spans="1:5" x14ac:dyDescent="0.25">
      <c r="A1588" s="67"/>
      <c r="B1588" s="67"/>
      <c r="C1588" s="6"/>
      <c r="D1588" s="6"/>
      <c r="E1588" s="8"/>
    </row>
    <row r="1589" spans="1:5" x14ac:dyDescent="0.25">
      <c r="A1589" s="67"/>
      <c r="B1589" s="67"/>
      <c r="C1589" s="6"/>
      <c r="D1589" s="6"/>
      <c r="E1589" s="8"/>
    </row>
    <row r="1590" spans="1:5" x14ac:dyDescent="0.25">
      <c r="A1590" s="67"/>
      <c r="B1590" s="67"/>
      <c r="C1590" s="6"/>
      <c r="D1590" s="6"/>
      <c r="E1590" s="8"/>
    </row>
    <row r="1591" spans="1:5" x14ac:dyDescent="0.25">
      <c r="A1591" s="67"/>
      <c r="B1591" s="67"/>
      <c r="C1591" s="6"/>
      <c r="D1591" s="6"/>
      <c r="E1591" s="8"/>
    </row>
    <row r="1592" spans="1:5" x14ac:dyDescent="0.25">
      <c r="A1592" s="67"/>
      <c r="B1592" s="67"/>
      <c r="C1592" s="6"/>
      <c r="D1592" s="6"/>
      <c r="E1592" s="8"/>
    </row>
    <row r="1593" spans="1:5" x14ac:dyDescent="0.25">
      <c r="A1593" s="67"/>
      <c r="B1593" s="67"/>
      <c r="C1593" s="6"/>
      <c r="D1593" s="6"/>
      <c r="E1593" s="8"/>
    </row>
    <row r="1594" spans="1:5" x14ac:dyDescent="0.25">
      <c r="A1594" s="67"/>
      <c r="B1594" s="67"/>
      <c r="C1594" s="6"/>
      <c r="D1594" s="6"/>
      <c r="E1594" s="8"/>
    </row>
    <row r="1595" spans="1:5" x14ac:dyDescent="0.25">
      <c r="A1595" s="67"/>
      <c r="B1595" s="67"/>
      <c r="C1595" s="6"/>
      <c r="D1595" s="6"/>
      <c r="E1595" s="8"/>
    </row>
    <row r="1596" spans="1:5" x14ac:dyDescent="0.25">
      <c r="A1596" s="67"/>
      <c r="B1596" s="67"/>
      <c r="C1596" s="6"/>
      <c r="D1596" s="6"/>
      <c r="E1596" s="8"/>
    </row>
    <row r="1597" spans="1:5" x14ac:dyDescent="0.25">
      <c r="A1597" s="67"/>
      <c r="B1597" s="67"/>
      <c r="C1597" s="6"/>
      <c r="D1597" s="6"/>
      <c r="E1597" s="8"/>
    </row>
    <row r="1598" spans="1:5" x14ac:dyDescent="0.25">
      <c r="A1598" s="67"/>
      <c r="B1598" s="67"/>
      <c r="C1598" s="6"/>
      <c r="D1598" s="6"/>
      <c r="E1598" s="8"/>
    </row>
    <row r="1599" spans="1:5" x14ac:dyDescent="0.25">
      <c r="A1599" s="67"/>
      <c r="B1599" s="67"/>
      <c r="C1599" s="6"/>
      <c r="D1599" s="6"/>
      <c r="E1599" s="8"/>
    </row>
    <row r="1600" spans="1:5" x14ac:dyDescent="0.25">
      <c r="A1600" s="67"/>
      <c r="B1600" s="67"/>
      <c r="C1600" s="6"/>
      <c r="D1600" s="6"/>
      <c r="E1600" s="8"/>
    </row>
    <row r="1601" spans="1:5" x14ac:dyDescent="0.25">
      <c r="A1601" s="67"/>
      <c r="B1601" s="67"/>
      <c r="C1601" s="6"/>
      <c r="D1601" s="6"/>
      <c r="E1601" s="8"/>
    </row>
    <row r="1602" spans="1:5" x14ac:dyDescent="0.25">
      <c r="A1602" s="67"/>
      <c r="B1602" s="67"/>
      <c r="C1602" s="6"/>
      <c r="D1602" s="6"/>
      <c r="E1602" s="8"/>
    </row>
    <row r="1603" spans="1:5" x14ac:dyDescent="0.25">
      <c r="A1603" s="67"/>
      <c r="B1603" s="67"/>
      <c r="C1603" s="6"/>
      <c r="D1603" s="6"/>
      <c r="E1603" s="8"/>
    </row>
    <row r="1604" spans="1:5" x14ac:dyDescent="0.25">
      <c r="A1604" s="67"/>
      <c r="B1604" s="67"/>
      <c r="C1604" s="6"/>
      <c r="D1604" s="6"/>
      <c r="E1604" s="8"/>
    </row>
    <row r="1605" spans="1:5" x14ac:dyDescent="0.25">
      <c r="A1605" s="67"/>
      <c r="B1605" s="67"/>
      <c r="C1605" s="6"/>
      <c r="D1605" s="6"/>
      <c r="E1605" s="8"/>
    </row>
    <row r="1606" spans="1:5" x14ac:dyDescent="0.25">
      <c r="A1606" s="67"/>
      <c r="B1606" s="67"/>
      <c r="C1606" s="6"/>
      <c r="D1606" s="6"/>
      <c r="E1606" s="8"/>
    </row>
    <row r="1607" spans="1:5" x14ac:dyDescent="0.25">
      <c r="A1607" s="67"/>
      <c r="B1607" s="67"/>
      <c r="C1607" s="6"/>
      <c r="D1607" s="6"/>
      <c r="E1607" s="8"/>
    </row>
    <row r="1608" spans="1:5" x14ac:dyDescent="0.25">
      <c r="A1608" s="67"/>
      <c r="B1608" s="67"/>
      <c r="C1608" s="6"/>
      <c r="D1608" s="6"/>
      <c r="E1608" s="8"/>
    </row>
    <row r="1609" spans="1:5" x14ac:dyDescent="0.25">
      <c r="A1609" s="67"/>
      <c r="B1609" s="67"/>
      <c r="C1609" s="6"/>
      <c r="D1609" s="6"/>
      <c r="E1609" s="8"/>
    </row>
    <row r="1610" spans="1:5" x14ac:dyDescent="0.25">
      <c r="A1610" s="67"/>
      <c r="B1610" s="67"/>
      <c r="C1610" s="6"/>
      <c r="D1610" s="6"/>
      <c r="E1610" s="8"/>
    </row>
    <row r="1611" spans="1:5" x14ac:dyDescent="0.25">
      <c r="A1611" s="67"/>
      <c r="B1611" s="67"/>
      <c r="C1611" s="6"/>
      <c r="D1611" s="6"/>
      <c r="E1611" s="8"/>
    </row>
    <row r="1612" spans="1:5" x14ac:dyDescent="0.25">
      <c r="A1612" s="67"/>
      <c r="B1612" s="67"/>
      <c r="C1612" s="6"/>
      <c r="D1612" s="6"/>
      <c r="E1612" s="8"/>
    </row>
    <row r="1613" spans="1:5" x14ac:dyDescent="0.25">
      <c r="A1613" s="67"/>
      <c r="B1613" s="67"/>
      <c r="C1613" s="6"/>
      <c r="D1613" s="6"/>
      <c r="E1613" s="8"/>
    </row>
    <row r="1614" spans="1:5" x14ac:dyDescent="0.25">
      <c r="A1614" s="67"/>
      <c r="B1614" s="67"/>
      <c r="C1614" s="6"/>
      <c r="D1614" s="6"/>
      <c r="E1614" s="8"/>
    </row>
    <row r="1615" spans="1:5" x14ac:dyDescent="0.25">
      <c r="A1615" s="67"/>
      <c r="B1615" s="67"/>
      <c r="C1615" s="6"/>
      <c r="D1615" s="6"/>
      <c r="E1615" s="8"/>
    </row>
    <row r="1616" spans="1:5" x14ac:dyDescent="0.25">
      <c r="A1616" s="67"/>
      <c r="B1616" s="67"/>
      <c r="C1616" s="6"/>
      <c r="D1616" s="6"/>
      <c r="E1616" s="8"/>
    </row>
    <row r="1617" spans="1:5" x14ac:dyDescent="0.25">
      <c r="A1617" s="67"/>
      <c r="B1617" s="67"/>
      <c r="C1617" s="6"/>
      <c r="D1617" s="6"/>
      <c r="E1617" s="8"/>
    </row>
    <row r="1618" spans="1:5" x14ac:dyDescent="0.25">
      <c r="A1618" s="67"/>
      <c r="B1618" s="67"/>
      <c r="C1618" s="6"/>
      <c r="D1618" s="6"/>
      <c r="E1618" s="8"/>
    </row>
    <row r="1619" spans="1:5" x14ac:dyDescent="0.25">
      <c r="A1619" s="67"/>
      <c r="B1619" s="67"/>
      <c r="C1619" s="6"/>
      <c r="D1619" s="6"/>
      <c r="E1619" s="8"/>
    </row>
    <row r="1620" spans="1:5" x14ac:dyDescent="0.25">
      <c r="A1620" s="67"/>
      <c r="B1620" s="67"/>
      <c r="C1620" s="6"/>
      <c r="D1620" s="6"/>
      <c r="E1620" s="8"/>
    </row>
    <row r="1621" spans="1:5" x14ac:dyDescent="0.25">
      <c r="A1621" s="67"/>
      <c r="B1621" s="67"/>
      <c r="C1621" s="6"/>
      <c r="D1621" s="6"/>
      <c r="E1621" s="8"/>
    </row>
    <row r="1622" spans="1:5" x14ac:dyDescent="0.25">
      <c r="A1622" s="67"/>
      <c r="B1622" s="67"/>
      <c r="C1622" s="6"/>
      <c r="D1622" s="6"/>
      <c r="E1622" s="8"/>
    </row>
    <row r="1623" spans="1:5" x14ac:dyDescent="0.25">
      <c r="A1623" s="67"/>
      <c r="B1623" s="67"/>
      <c r="C1623" s="6"/>
      <c r="D1623" s="6"/>
      <c r="E1623" s="8"/>
    </row>
    <row r="1624" spans="1:5" x14ac:dyDescent="0.25">
      <c r="A1624" s="67"/>
      <c r="B1624" s="67"/>
      <c r="C1624" s="6"/>
      <c r="D1624" s="6"/>
      <c r="E1624" s="8"/>
    </row>
    <row r="1625" spans="1:5" x14ac:dyDescent="0.25">
      <c r="A1625" s="67"/>
      <c r="B1625" s="67"/>
      <c r="C1625" s="6"/>
      <c r="D1625" s="6"/>
      <c r="E1625" s="8"/>
    </row>
    <row r="1626" spans="1:5" x14ac:dyDescent="0.25">
      <c r="A1626" s="67"/>
      <c r="B1626" s="67"/>
      <c r="C1626" s="6"/>
      <c r="D1626" s="6"/>
      <c r="E1626" s="8"/>
    </row>
    <row r="1627" spans="1:5" x14ac:dyDescent="0.25">
      <c r="A1627" s="67"/>
      <c r="B1627" s="67"/>
      <c r="C1627" s="6"/>
      <c r="D1627" s="6"/>
      <c r="E1627" s="8"/>
    </row>
    <row r="1628" spans="1:5" x14ac:dyDescent="0.25">
      <c r="A1628" s="67"/>
      <c r="B1628" s="67"/>
      <c r="C1628" s="6"/>
      <c r="D1628" s="6"/>
      <c r="E1628" s="8"/>
    </row>
    <row r="1629" spans="1:5" x14ac:dyDescent="0.25">
      <c r="A1629" s="67"/>
      <c r="B1629" s="67"/>
      <c r="C1629" s="6"/>
      <c r="D1629" s="6"/>
      <c r="E1629" s="8"/>
    </row>
    <row r="1630" spans="1:5" x14ac:dyDescent="0.25">
      <c r="A1630" s="67"/>
      <c r="B1630" s="67"/>
      <c r="C1630" s="6"/>
      <c r="D1630" s="6"/>
      <c r="E1630" s="8"/>
    </row>
    <row r="1631" spans="1:5" x14ac:dyDescent="0.25">
      <c r="A1631" s="67"/>
      <c r="B1631" s="67"/>
      <c r="C1631" s="6"/>
      <c r="D1631" s="6"/>
      <c r="E1631" s="8"/>
    </row>
    <row r="1632" spans="1:5" x14ac:dyDescent="0.25">
      <c r="A1632" s="67"/>
      <c r="B1632" s="67"/>
      <c r="C1632" s="6"/>
      <c r="D1632" s="6"/>
      <c r="E1632" s="8"/>
    </row>
    <row r="1633" spans="1:5" x14ac:dyDescent="0.25">
      <c r="A1633" s="67"/>
      <c r="B1633" s="67"/>
      <c r="C1633" s="6"/>
      <c r="D1633" s="6"/>
      <c r="E1633" s="8"/>
    </row>
    <row r="1634" spans="1:5" x14ac:dyDescent="0.25">
      <c r="A1634" s="67"/>
      <c r="B1634" s="67"/>
      <c r="C1634" s="6"/>
      <c r="D1634" s="6"/>
      <c r="E1634" s="8"/>
    </row>
    <row r="1635" spans="1:5" x14ac:dyDescent="0.25">
      <c r="A1635" s="67"/>
      <c r="B1635" s="67"/>
      <c r="C1635" s="6"/>
      <c r="D1635" s="6"/>
      <c r="E1635" s="8"/>
    </row>
    <row r="1636" spans="1:5" x14ac:dyDescent="0.25">
      <c r="A1636" s="67"/>
      <c r="B1636" s="67"/>
      <c r="C1636" s="6"/>
      <c r="D1636" s="6"/>
      <c r="E1636" s="8"/>
    </row>
    <row r="1637" spans="1:5" x14ac:dyDescent="0.25">
      <c r="A1637" s="67"/>
      <c r="B1637" s="67"/>
      <c r="C1637" s="6"/>
      <c r="D1637" s="6"/>
      <c r="E1637" s="8"/>
    </row>
    <row r="1638" spans="1:5" x14ac:dyDescent="0.25">
      <c r="A1638" s="67"/>
      <c r="B1638" s="67"/>
      <c r="C1638" s="6"/>
      <c r="D1638" s="6"/>
      <c r="E1638" s="8"/>
    </row>
    <row r="1639" spans="1:5" x14ac:dyDescent="0.25">
      <c r="A1639" s="67"/>
      <c r="B1639" s="67"/>
      <c r="C1639" s="6"/>
      <c r="D1639" s="6"/>
      <c r="E1639" s="8"/>
    </row>
    <row r="1640" spans="1:5" x14ac:dyDescent="0.25">
      <c r="A1640" s="67"/>
      <c r="B1640" s="67"/>
      <c r="C1640" s="6"/>
      <c r="D1640" s="6"/>
      <c r="E1640" s="8"/>
    </row>
    <row r="1641" spans="1:5" x14ac:dyDescent="0.25">
      <c r="A1641" s="67"/>
      <c r="B1641" s="67"/>
      <c r="C1641" s="6"/>
      <c r="D1641" s="6"/>
      <c r="E1641" s="8"/>
    </row>
    <row r="1642" spans="1:5" x14ac:dyDescent="0.25">
      <c r="A1642" s="67"/>
      <c r="B1642" s="67"/>
      <c r="C1642" s="6"/>
      <c r="D1642" s="6"/>
      <c r="E1642" s="8"/>
    </row>
    <row r="1643" spans="1:5" x14ac:dyDescent="0.25">
      <c r="A1643" s="67"/>
      <c r="B1643" s="67"/>
      <c r="C1643" s="6"/>
      <c r="D1643" s="6"/>
      <c r="E1643" s="8"/>
    </row>
    <row r="1644" spans="1:5" x14ac:dyDescent="0.25">
      <c r="A1644" s="67"/>
      <c r="B1644" s="67"/>
      <c r="C1644" s="6"/>
      <c r="D1644" s="6"/>
      <c r="E1644" s="8"/>
    </row>
    <row r="1645" spans="1:5" x14ac:dyDescent="0.25">
      <c r="A1645" s="67"/>
      <c r="B1645" s="67"/>
      <c r="C1645" s="6"/>
      <c r="D1645" s="6"/>
      <c r="E1645" s="8"/>
    </row>
    <row r="1646" spans="1:5" x14ac:dyDescent="0.25">
      <c r="A1646" s="67"/>
      <c r="B1646" s="67"/>
      <c r="C1646" s="6"/>
      <c r="D1646" s="6"/>
      <c r="E1646" s="8"/>
    </row>
    <row r="1647" spans="1:5" x14ac:dyDescent="0.25">
      <c r="A1647" s="67"/>
      <c r="B1647" s="67"/>
      <c r="C1647" s="6"/>
      <c r="D1647" s="6"/>
      <c r="E1647" s="8"/>
    </row>
    <row r="1648" spans="1:5" x14ac:dyDescent="0.25">
      <c r="A1648" s="67"/>
      <c r="B1648" s="67"/>
      <c r="C1648" s="6"/>
      <c r="D1648" s="6"/>
      <c r="E1648" s="8"/>
    </row>
    <row r="1649" spans="1:5" x14ac:dyDescent="0.25">
      <c r="A1649" s="67"/>
      <c r="B1649" s="67"/>
      <c r="C1649" s="6"/>
      <c r="D1649" s="6"/>
      <c r="E1649" s="8"/>
    </row>
    <row r="1650" spans="1:5" x14ac:dyDescent="0.25">
      <c r="A1650" s="67"/>
      <c r="B1650" s="67"/>
      <c r="C1650" s="6"/>
      <c r="D1650" s="6"/>
      <c r="E1650" s="8"/>
    </row>
    <row r="1651" spans="1:5" x14ac:dyDescent="0.25">
      <c r="A1651" s="67"/>
      <c r="B1651" s="67"/>
      <c r="C1651" s="6"/>
      <c r="D1651" s="6"/>
      <c r="E1651" s="8"/>
    </row>
    <row r="1652" spans="1:5" x14ac:dyDescent="0.25">
      <c r="A1652" s="67"/>
      <c r="B1652" s="67"/>
      <c r="C1652" s="6"/>
      <c r="D1652" s="6"/>
      <c r="E1652" s="8"/>
    </row>
    <row r="1653" spans="1:5" x14ac:dyDescent="0.25">
      <c r="A1653" s="67"/>
      <c r="B1653" s="67"/>
      <c r="C1653" s="6"/>
      <c r="D1653" s="6"/>
      <c r="E1653" s="8"/>
    </row>
    <row r="1654" spans="1:5" x14ac:dyDescent="0.25">
      <c r="A1654" s="67"/>
      <c r="B1654" s="67"/>
      <c r="C1654" s="6"/>
      <c r="D1654" s="6"/>
      <c r="E1654" s="8"/>
    </row>
    <row r="1655" spans="1:5" x14ac:dyDescent="0.25">
      <c r="A1655" s="67"/>
      <c r="B1655" s="67"/>
      <c r="C1655" s="6"/>
      <c r="D1655" s="6"/>
      <c r="E1655" s="8"/>
    </row>
    <row r="1656" spans="1:5" x14ac:dyDescent="0.25">
      <c r="A1656" s="67"/>
      <c r="B1656" s="67"/>
      <c r="C1656" s="6"/>
      <c r="D1656" s="6"/>
      <c r="E1656" s="8"/>
    </row>
    <row r="1657" spans="1:5" x14ac:dyDescent="0.25">
      <c r="A1657" s="67"/>
      <c r="B1657" s="67"/>
      <c r="C1657" s="6"/>
      <c r="D1657" s="6"/>
      <c r="E1657" s="8"/>
    </row>
    <row r="1658" spans="1:5" x14ac:dyDescent="0.25">
      <c r="A1658" s="67"/>
      <c r="B1658" s="67"/>
      <c r="C1658" s="6"/>
      <c r="D1658" s="6"/>
      <c r="E1658" s="8"/>
    </row>
    <row r="1659" spans="1:5" x14ac:dyDescent="0.25">
      <c r="A1659" s="67"/>
      <c r="B1659" s="67"/>
      <c r="C1659" s="6"/>
      <c r="D1659" s="6"/>
      <c r="E1659" s="8"/>
    </row>
    <row r="1660" spans="1:5" x14ac:dyDescent="0.25">
      <c r="A1660" s="67"/>
      <c r="B1660" s="67"/>
      <c r="C1660" s="6"/>
      <c r="D1660" s="6"/>
      <c r="E1660" s="8"/>
    </row>
    <row r="1661" spans="1:5" x14ac:dyDescent="0.25">
      <c r="A1661" s="67"/>
      <c r="B1661" s="67"/>
      <c r="C1661" s="6"/>
      <c r="D1661" s="6"/>
      <c r="E1661" s="8"/>
    </row>
    <row r="1662" spans="1:5" x14ac:dyDescent="0.25">
      <c r="A1662" s="67"/>
      <c r="B1662" s="67"/>
      <c r="C1662" s="6"/>
      <c r="D1662" s="6"/>
      <c r="E1662" s="8"/>
    </row>
    <row r="1663" spans="1:5" x14ac:dyDescent="0.25">
      <c r="A1663" s="67"/>
      <c r="B1663" s="67"/>
      <c r="C1663" s="6"/>
      <c r="D1663" s="6"/>
      <c r="E1663" s="8"/>
    </row>
    <row r="1664" spans="1:5" x14ac:dyDescent="0.25">
      <c r="A1664" s="67"/>
      <c r="B1664" s="67"/>
      <c r="C1664" s="6"/>
      <c r="D1664" s="6"/>
      <c r="E1664" s="8"/>
    </row>
    <row r="1665" spans="1:5" x14ac:dyDescent="0.25">
      <c r="A1665" s="67"/>
      <c r="B1665" s="67"/>
      <c r="C1665" s="6"/>
      <c r="D1665" s="6"/>
      <c r="E1665" s="8"/>
    </row>
    <row r="1666" spans="1:5" x14ac:dyDescent="0.25">
      <c r="A1666" s="67"/>
      <c r="B1666" s="67"/>
      <c r="C1666" s="6"/>
      <c r="D1666" s="6"/>
      <c r="E1666" s="8"/>
    </row>
    <row r="1667" spans="1:5" x14ac:dyDescent="0.25">
      <c r="A1667" s="67"/>
      <c r="B1667" s="67"/>
      <c r="C1667" s="6"/>
      <c r="D1667" s="6"/>
      <c r="E1667" s="8"/>
    </row>
    <row r="1668" spans="1:5" x14ac:dyDescent="0.25">
      <c r="A1668" s="67"/>
      <c r="B1668" s="67"/>
      <c r="C1668" s="6"/>
      <c r="D1668" s="6"/>
      <c r="E1668" s="8"/>
    </row>
    <row r="1669" spans="1:5" x14ac:dyDescent="0.25">
      <c r="A1669" s="67"/>
      <c r="B1669" s="67"/>
      <c r="C1669" s="6"/>
      <c r="D1669" s="6"/>
      <c r="E1669" s="8"/>
    </row>
    <row r="1670" spans="1:5" x14ac:dyDescent="0.25">
      <c r="A1670" s="67"/>
      <c r="B1670" s="67"/>
      <c r="C1670" s="6"/>
      <c r="D1670" s="6"/>
      <c r="E1670" s="8"/>
    </row>
    <row r="1671" spans="1:5" x14ac:dyDescent="0.25">
      <c r="A1671" s="67"/>
      <c r="B1671" s="67"/>
      <c r="C1671" s="6"/>
      <c r="D1671" s="6"/>
      <c r="E1671" s="8"/>
    </row>
    <row r="1672" spans="1:5" x14ac:dyDescent="0.25">
      <c r="A1672" s="67"/>
      <c r="B1672" s="67"/>
      <c r="C1672" s="6"/>
      <c r="D1672" s="6"/>
      <c r="E1672" s="8"/>
    </row>
    <row r="1673" spans="1:5" x14ac:dyDescent="0.25">
      <c r="A1673" s="67"/>
      <c r="B1673" s="67"/>
      <c r="C1673" s="6"/>
      <c r="D1673" s="6"/>
      <c r="E1673" s="8"/>
    </row>
    <row r="1674" spans="1:5" x14ac:dyDescent="0.25">
      <c r="A1674" s="67"/>
      <c r="B1674" s="67"/>
      <c r="C1674" s="6"/>
      <c r="D1674" s="6"/>
      <c r="E1674" s="8"/>
    </row>
    <row r="1675" spans="1:5" x14ac:dyDescent="0.25">
      <c r="A1675" s="67"/>
      <c r="B1675" s="67"/>
      <c r="C1675" s="6"/>
      <c r="D1675" s="6"/>
      <c r="E1675" s="8"/>
    </row>
    <row r="1676" spans="1:5" x14ac:dyDescent="0.25">
      <c r="A1676" s="67"/>
      <c r="B1676" s="67"/>
      <c r="C1676" s="6"/>
      <c r="D1676" s="6"/>
      <c r="E1676" s="8"/>
    </row>
    <row r="1677" spans="1:5" x14ac:dyDescent="0.25">
      <c r="A1677" s="67"/>
      <c r="B1677" s="67"/>
      <c r="C1677" s="6"/>
      <c r="D1677" s="6"/>
      <c r="E1677" s="8"/>
    </row>
    <row r="1678" spans="1:5" x14ac:dyDescent="0.25">
      <c r="A1678" s="67"/>
      <c r="B1678" s="67"/>
      <c r="C1678" s="6"/>
      <c r="D1678" s="6"/>
      <c r="E1678" s="8"/>
    </row>
    <row r="1679" spans="1:5" x14ac:dyDescent="0.25">
      <c r="A1679" s="67"/>
      <c r="B1679" s="67"/>
      <c r="C1679" s="6"/>
      <c r="D1679" s="6"/>
      <c r="E1679" s="8"/>
    </row>
    <row r="1680" spans="1:5" x14ac:dyDescent="0.25">
      <c r="A1680" s="67"/>
      <c r="B1680" s="67"/>
      <c r="C1680" s="6"/>
      <c r="D1680" s="6"/>
      <c r="E1680" s="8"/>
    </row>
    <row r="1681" spans="1:5" x14ac:dyDescent="0.25">
      <c r="A1681" s="67"/>
      <c r="B1681" s="67"/>
      <c r="C1681" s="6"/>
      <c r="D1681" s="6"/>
      <c r="E1681" s="8"/>
    </row>
    <row r="1682" spans="1:5" x14ac:dyDescent="0.25">
      <c r="A1682" s="67"/>
      <c r="B1682" s="67"/>
      <c r="C1682" s="6"/>
      <c r="D1682" s="6"/>
      <c r="E1682" s="8"/>
    </row>
    <row r="1683" spans="1:5" x14ac:dyDescent="0.25">
      <c r="A1683" s="67"/>
      <c r="B1683" s="67"/>
      <c r="C1683" s="6"/>
      <c r="D1683" s="6"/>
      <c r="E1683" s="8"/>
    </row>
    <row r="1684" spans="1:5" x14ac:dyDescent="0.25">
      <c r="A1684" s="67"/>
      <c r="B1684" s="67"/>
      <c r="C1684" s="6"/>
      <c r="D1684" s="6"/>
      <c r="E1684" s="8"/>
    </row>
    <row r="1685" spans="1:5" x14ac:dyDescent="0.25">
      <c r="A1685" s="67"/>
      <c r="B1685" s="67"/>
      <c r="C1685" s="6"/>
      <c r="D1685" s="6"/>
      <c r="E1685" s="8"/>
    </row>
    <row r="1686" spans="1:5" x14ac:dyDescent="0.25">
      <c r="A1686" s="67"/>
      <c r="B1686" s="67"/>
      <c r="C1686" s="6"/>
      <c r="D1686" s="6"/>
      <c r="E1686" s="8"/>
    </row>
    <row r="1687" spans="1:5" x14ac:dyDescent="0.25">
      <c r="A1687" s="67"/>
      <c r="B1687" s="67"/>
      <c r="C1687" s="6"/>
      <c r="D1687" s="6"/>
      <c r="E1687" s="8"/>
    </row>
    <row r="1688" spans="1:5" x14ac:dyDescent="0.25">
      <c r="A1688" s="67"/>
      <c r="B1688" s="67"/>
      <c r="C1688" s="6"/>
      <c r="D1688" s="6"/>
      <c r="E1688" s="8"/>
    </row>
    <row r="1689" spans="1:5" x14ac:dyDescent="0.25">
      <c r="A1689" s="67"/>
      <c r="B1689" s="67"/>
      <c r="C1689" s="6"/>
      <c r="D1689" s="6"/>
      <c r="E1689" s="8"/>
    </row>
    <row r="1690" spans="1:5" x14ac:dyDescent="0.25">
      <c r="A1690" s="67"/>
      <c r="B1690" s="67"/>
      <c r="C1690" s="6"/>
      <c r="D1690" s="6"/>
      <c r="E1690" s="8"/>
    </row>
    <row r="1691" spans="1:5" x14ac:dyDescent="0.25">
      <c r="A1691" s="67"/>
      <c r="B1691" s="67"/>
      <c r="C1691" s="6"/>
      <c r="D1691" s="6"/>
      <c r="E1691" s="8"/>
    </row>
    <row r="1692" spans="1:5" x14ac:dyDescent="0.25">
      <c r="A1692" s="67"/>
      <c r="B1692" s="67"/>
      <c r="C1692" s="6"/>
      <c r="D1692" s="6"/>
      <c r="E1692" s="8"/>
    </row>
    <row r="1693" spans="1:5" x14ac:dyDescent="0.25">
      <c r="A1693" s="67"/>
      <c r="B1693" s="67"/>
      <c r="C1693" s="6"/>
      <c r="D1693" s="6"/>
      <c r="E1693" s="8"/>
    </row>
    <row r="1694" spans="1:5" x14ac:dyDescent="0.25">
      <c r="A1694" s="67"/>
      <c r="B1694" s="67"/>
      <c r="C1694" s="6"/>
      <c r="D1694" s="6"/>
      <c r="E1694" s="8"/>
    </row>
    <row r="1695" spans="1:5" x14ac:dyDescent="0.25">
      <c r="A1695" s="67"/>
      <c r="B1695" s="67"/>
      <c r="C1695" s="6"/>
      <c r="D1695" s="6"/>
      <c r="E1695" s="8"/>
    </row>
    <row r="1696" spans="1:5" x14ac:dyDescent="0.25">
      <c r="A1696" s="67"/>
      <c r="B1696" s="67"/>
      <c r="C1696" s="6"/>
      <c r="D1696" s="6"/>
      <c r="E1696" s="8"/>
    </row>
    <row r="1697" spans="1:5" x14ac:dyDescent="0.25">
      <c r="A1697" s="67"/>
      <c r="B1697" s="67"/>
      <c r="C1697" s="6"/>
      <c r="D1697" s="6"/>
      <c r="E1697" s="8"/>
    </row>
    <row r="1698" spans="1:5" x14ac:dyDescent="0.25">
      <c r="A1698" s="67"/>
      <c r="B1698" s="67"/>
      <c r="C1698" s="6"/>
      <c r="D1698" s="6"/>
      <c r="E1698" s="8"/>
    </row>
    <row r="1699" spans="1:5" x14ac:dyDescent="0.25">
      <c r="A1699" s="67"/>
      <c r="B1699" s="67"/>
      <c r="C1699" s="6"/>
      <c r="D1699" s="6"/>
      <c r="E1699" s="8"/>
    </row>
    <row r="1700" spans="1:5" x14ac:dyDescent="0.25">
      <c r="A1700" s="67"/>
      <c r="B1700" s="67"/>
      <c r="C1700" s="6"/>
      <c r="D1700" s="6"/>
      <c r="E1700" s="8"/>
    </row>
    <row r="1701" spans="1:5" x14ac:dyDescent="0.25">
      <c r="A1701" s="67"/>
      <c r="B1701" s="67"/>
      <c r="C1701" s="6"/>
      <c r="D1701" s="6"/>
      <c r="E1701" s="8"/>
    </row>
    <row r="1702" spans="1:5" x14ac:dyDescent="0.25">
      <c r="A1702" s="67"/>
      <c r="B1702" s="67"/>
      <c r="C1702" s="6"/>
      <c r="D1702" s="6"/>
      <c r="E1702" s="8"/>
    </row>
    <row r="1703" spans="1:5" x14ac:dyDescent="0.25">
      <c r="A1703" s="67"/>
      <c r="B1703" s="67"/>
      <c r="C1703" s="6"/>
      <c r="D1703" s="6"/>
      <c r="E1703" s="8"/>
    </row>
    <row r="1704" spans="1:5" x14ac:dyDescent="0.25">
      <c r="A1704" s="67"/>
      <c r="B1704" s="67"/>
      <c r="C1704" s="6"/>
      <c r="D1704" s="6"/>
      <c r="E1704" s="8"/>
    </row>
    <row r="1705" spans="1:5" x14ac:dyDescent="0.25">
      <c r="A1705" s="67"/>
      <c r="B1705" s="67"/>
      <c r="C1705" s="6"/>
      <c r="D1705" s="6"/>
      <c r="E1705" s="8"/>
    </row>
    <row r="1706" spans="1:5" x14ac:dyDescent="0.25">
      <c r="A1706" s="67"/>
      <c r="B1706" s="67"/>
      <c r="C1706" s="6"/>
      <c r="D1706" s="6"/>
      <c r="E1706" s="8"/>
    </row>
    <row r="1707" spans="1:5" x14ac:dyDescent="0.25">
      <c r="A1707" s="67"/>
      <c r="B1707" s="67"/>
      <c r="C1707" s="6"/>
      <c r="D1707" s="6"/>
      <c r="E1707" s="8"/>
    </row>
    <row r="1708" spans="1:5" x14ac:dyDescent="0.25">
      <c r="A1708" s="67"/>
      <c r="B1708" s="67"/>
      <c r="C1708" s="6"/>
      <c r="D1708" s="6"/>
      <c r="E1708" s="8"/>
    </row>
    <row r="1709" spans="1:5" x14ac:dyDescent="0.25">
      <c r="A1709" s="67"/>
      <c r="B1709" s="67"/>
      <c r="C1709" s="6"/>
      <c r="D1709" s="6"/>
      <c r="E1709" s="8"/>
    </row>
    <row r="1710" spans="1:5" x14ac:dyDescent="0.25">
      <c r="A1710" s="67"/>
      <c r="B1710" s="67"/>
      <c r="C1710" s="6"/>
      <c r="D1710" s="6"/>
      <c r="E1710" s="8"/>
    </row>
    <row r="1711" spans="1:5" x14ac:dyDescent="0.25">
      <c r="A1711" s="67"/>
      <c r="B1711" s="67"/>
      <c r="C1711" s="6"/>
      <c r="D1711" s="6"/>
      <c r="E1711" s="8"/>
    </row>
    <row r="1712" spans="1:5" x14ac:dyDescent="0.25">
      <c r="A1712" s="67"/>
      <c r="B1712" s="67"/>
      <c r="C1712" s="6"/>
      <c r="D1712" s="6"/>
      <c r="E1712" s="8"/>
    </row>
    <row r="1713" spans="1:5" x14ac:dyDescent="0.25">
      <c r="A1713" s="67"/>
      <c r="B1713" s="67"/>
      <c r="C1713" s="6"/>
      <c r="D1713" s="6"/>
      <c r="E1713" s="8"/>
    </row>
    <row r="1714" spans="1:5" x14ac:dyDescent="0.25">
      <c r="A1714" s="67"/>
      <c r="B1714" s="67"/>
      <c r="C1714" s="6"/>
      <c r="D1714" s="6"/>
      <c r="E1714" s="8"/>
    </row>
    <row r="1715" spans="1:5" x14ac:dyDescent="0.25">
      <c r="A1715" s="67"/>
      <c r="B1715" s="67"/>
      <c r="C1715" s="6"/>
      <c r="D1715" s="6"/>
      <c r="E1715" s="8"/>
    </row>
    <row r="1716" spans="1:5" x14ac:dyDescent="0.25">
      <c r="A1716" s="67"/>
      <c r="B1716" s="67"/>
      <c r="C1716" s="6"/>
      <c r="D1716" s="6"/>
      <c r="E1716" s="8"/>
    </row>
    <row r="1717" spans="1:5" x14ac:dyDescent="0.25">
      <c r="A1717" s="67"/>
      <c r="B1717" s="67"/>
      <c r="C1717" s="6"/>
      <c r="D1717" s="6"/>
      <c r="E1717" s="8"/>
    </row>
    <row r="1718" spans="1:5" x14ac:dyDescent="0.25">
      <c r="A1718" s="67"/>
      <c r="B1718" s="67"/>
      <c r="C1718" s="6"/>
      <c r="D1718" s="6"/>
      <c r="E1718" s="8"/>
    </row>
    <row r="1719" spans="1:5" x14ac:dyDescent="0.25">
      <c r="A1719" s="67"/>
      <c r="B1719" s="67"/>
      <c r="C1719" s="6"/>
      <c r="D1719" s="6"/>
      <c r="E1719" s="8"/>
    </row>
    <row r="1720" spans="1:5" x14ac:dyDescent="0.25">
      <c r="A1720" s="67"/>
      <c r="B1720" s="67"/>
      <c r="C1720" s="6"/>
      <c r="D1720" s="6"/>
      <c r="E1720" s="8"/>
    </row>
    <row r="1721" spans="1:5" x14ac:dyDescent="0.25">
      <c r="A1721" s="67"/>
      <c r="B1721" s="67"/>
      <c r="C1721" s="6"/>
      <c r="D1721" s="6"/>
      <c r="E1721" s="8"/>
    </row>
    <row r="1722" spans="1:5" x14ac:dyDescent="0.25">
      <c r="A1722" s="67"/>
      <c r="B1722" s="67"/>
      <c r="C1722" s="6"/>
      <c r="D1722" s="6"/>
      <c r="E1722" s="8"/>
    </row>
    <row r="1723" spans="1:5" x14ac:dyDescent="0.25">
      <c r="A1723" s="67"/>
      <c r="B1723" s="67"/>
      <c r="C1723" s="6"/>
      <c r="D1723" s="6"/>
      <c r="E1723" s="8"/>
    </row>
    <row r="1724" spans="1:5" x14ac:dyDescent="0.25">
      <c r="A1724" s="67"/>
      <c r="B1724" s="67"/>
      <c r="C1724" s="6"/>
      <c r="D1724" s="6"/>
      <c r="E1724" s="8"/>
    </row>
    <row r="1725" spans="1:5" x14ac:dyDescent="0.25">
      <c r="A1725" s="67"/>
      <c r="B1725" s="67"/>
      <c r="C1725" s="6"/>
      <c r="D1725" s="6"/>
      <c r="E1725" s="8"/>
    </row>
    <row r="1726" spans="1:5" x14ac:dyDescent="0.25">
      <c r="A1726" s="67"/>
      <c r="B1726" s="67"/>
      <c r="C1726" s="6"/>
      <c r="D1726" s="6"/>
      <c r="E1726" s="8"/>
    </row>
    <row r="1727" spans="1:5" x14ac:dyDescent="0.25">
      <c r="A1727" s="67"/>
      <c r="B1727" s="67"/>
      <c r="C1727" s="6"/>
      <c r="D1727" s="6"/>
      <c r="E1727" s="8"/>
    </row>
    <row r="1728" spans="1:5" x14ac:dyDescent="0.25">
      <c r="A1728" s="67"/>
      <c r="B1728" s="67"/>
      <c r="C1728" s="6"/>
      <c r="D1728" s="6"/>
      <c r="E1728" s="8"/>
    </row>
    <row r="1729" spans="1:5" x14ac:dyDescent="0.25">
      <c r="A1729" s="67"/>
      <c r="B1729" s="67"/>
      <c r="C1729" s="6"/>
      <c r="D1729" s="6"/>
      <c r="E1729" s="8"/>
    </row>
    <row r="1730" spans="1:5" x14ac:dyDescent="0.25">
      <c r="A1730" s="67"/>
      <c r="B1730" s="67"/>
      <c r="C1730" s="6"/>
      <c r="D1730" s="6"/>
      <c r="E1730" s="8"/>
    </row>
    <row r="1731" spans="1:5" x14ac:dyDescent="0.25">
      <c r="A1731" s="67"/>
      <c r="B1731" s="67"/>
      <c r="C1731" s="6"/>
      <c r="D1731" s="6"/>
      <c r="E1731" s="8"/>
    </row>
    <row r="1732" spans="1:5" x14ac:dyDescent="0.25">
      <c r="A1732" s="67"/>
      <c r="B1732" s="67"/>
      <c r="C1732" s="6"/>
      <c r="D1732" s="6"/>
      <c r="E1732" s="8"/>
    </row>
    <row r="1733" spans="1:5" x14ac:dyDescent="0.25">
      <c r="A1733" s="67"/>
      <c r="B1733" s="67"/>
      <c r="C1733" s="6"/>
      <c r="D1733" s="6"/>
      <c r="E1733" s="8"/>
    </row>
    <row r="1734" spans="1:5" x14ac:dyDescent="0.25">
      <c r="A1734" s="67"/>
      <c r="B1734" s="67"/>
      <c r="C1734" s="6"/>
      <c r="D1734" s="6"/>
      <c r="E1734" s="8"/>
    </row>
    <row r="1735" spans="1:5" x14ac:dyDescent="0.25">
      <c r="A1735" s="67"/>
      <c r="B1735" s="67"/>
      <c r="C1735" s="6"/>
      <c r="D1735" s="6"/>
      <c r="E1735" s="8"/>
    </row>
    <row r="1736" spans="1:5" x14ac:dyDescent="0.25">
      <c r="A1736" s="67"/>
      <c r="B1736" s="67"/>
      <c r="C1736" s="6"/>
      <c r="D1736" s="6"/>
      <c r="E1736" s="8"/>
    </row>
    <row r="1737" spans="1:5" x14ac:dyDescent="0.25">
      <c r="A1737" s="67"/>
      <c r="B1737" s="67"/>
      <c r="C1737" s="6"/>
      <c r="D1737" s="6"/>
      <c r="E1737" s="8"/>
    </row>
    <row r="1738" spans="1:5" x14ac:dyDescent="0.25">
      <c r="A1738" s="67"/>
      <c r="B1738" s="67"/>
      <c r="C1738" s="6"/>
      <c r="D1738" s="6"/>
      <c r="E1738" s="8"/>
    </row>
    <row r="1739" spans="1:5" x14ac:dyDescent="0.25">
      <c r="A1739" s="67"/>
      <c r="B1739" s="67"/>
      <c r="C1739" s="6"/>
      <c r="D1739" s="6"/>
      <c r="E1739" s="8"/>
    </row>
    <row r="1740" spans="1:5" x14ac:dyDescent="0.25">
      <c r="A1740" s="67"/>
      <c r="B1740" s="67"/>
      <c r="C1740" s="6"/>
      <c r="D1740" s="6"/>
      <c r="E1740" s="8"/>
    </row>
    <row r="1741" spans="1:5" x14ac:dyDescent="0.25">
      <c r="A1741" s="67"/>
      <c r="B1741" s="67"/>
      <c r="C1741" s="6"/>
      <c r="D1741" s="6"/>
      <c r="E1741" s="8"/>
    </row>
    <row r="1742" spans="1:5" x14ac:dyDescent="0.25">
      <c r="A1742" s="67"/>
      <c r="B1742" s="67"/>
      <c r="C1742" s="6"/>
      <c r="D1742" s="6"/>
      <c r="E1742" s="8"/>
    </row>
    <row r="1743" spans="1:5" x14ac:dyDescent="0.25">
      <c r="A1743" s="67"/>
      <c r="B1743" s="67"/>
      <c r="C1743" s="6"/>
      <c r="D1743" s="6"/>
      <c r="E1743" s="8"/>
    </row>
    <row r="1744" spans="1:5" x14ac:dyDescent="0.25">
      <c r="A1744" s="67"/>
      <c r="B1744" s="67"/>
      <c r="C1744" s="6"/>
      <c r="D1744" s="6"/>
      <c r="E1744" s="8"/>
    </row>
    <row r="1745" spans="1:5" x14ac:dyDescent="0.25">
      <c r="A1745" s="67"/>
      <c r="B1745" s="67"/>
      <c r="C1745" s="6"/>
      <c r="D1745" s="6"/>
      <c r="E1745" s="8"/>
    </row>
    <row r="1746" spans="1:5" x14ac:dyDescent="0.25">
      <c r="A1746" s="67"/>
      <c r="B1746" s="67"/>
      <c r="C1746" s="6"/>
      <c r="D1746" s="6"/>
      <c r="E1746" s="8"/>
    </row>
    <row r="1747" spans="1:5" x14ac:dyDescent="0.25">
      <c r="A1747" s="67"/>
      <c r="B1747" s="67"/>
      <c r="C1747" s="6"/>
      <c r="D1747" s="6"/>
      <c r="E1747" s="8"/>
    </row>
    <row r="1748" spans="1:5" x14ac:dyDescent="0.25">
      <c r="A1748" s="67"/>
      <c r="B1748" s="67"/>
      <c r="C1748" s="6"/>
      <c r="D1748" s="6"/>
      <c r="E1748" s="8"/>
    </row>
    <row r="1749" spans="1:5" x14ac:dyDescent="0.25">
      <c r="A1749" s="67"/>
      <c r="B1749" s="67"/>
      <c r="C1749" s="6"/>
      <c r="D1749" s="6"/>
      <c r="E1749" s="8"/>
    </row>
    <row r="1750" spans="1:5" x14ac:dyDescent="0.25">
      <c r="A1750" s="67"/>
      <c r="B1750" s="67"/>
      <c r="C1750" s="6"/>
      <c r="D1750" s="6"/>
      <c r="E1750" s="8"/>
    </row>
    <row r="1751" spans="1:5" x14ac:dyDescent="0.25">
      <c r="A1751" s="67"/>
      <c r="B1751" s="67"/>
      <c r="C1751" s="6"/>
      <c r="D1751" s="6"/>
      <c r="E1751" s="8"/>
    </row>
    <row r="1752" spans="1:5" x14ac:dyDescent="0.25">
      <c r="A1752" s="67"/>
      <c r="B1752" s="67"/>
      <c r="C1752" s="6"/>
      <c r="D1752" s="6"/>
      <c r="E1752" s="8"/>
    </row>
    <row r="1753" spans="1:5" x14ac:dyDescent="0.25">
      <c r="A1753" s="67"/>
      <c r="B1753" s="67"/>
      <c r="C1753" s="6"/>
      <c r="D1753" s="6"/>
      <c r="E1753" s="8"/>
    </row>
    <row r="1754" spans="1:5" x14ac:dyDescent="0.25">
      <c r="A1754" s="67"/>
      <c r="B1754" s="67"/>
      <c r="C1754" s="6"/>
      <c r="D1754" s="6"/>
      <c r="E1754" s="8"/>
    </row>
    <row r="1755" spans="1:5" x14ac:dyDescent="0.25">
      <c r="A1755" s="67"/>
      <c r="B1755" s="67"/>
      <c r="C1755" s="6"/>
      <c r="D1755" s="6"/>
      <c r="E1755" s="8"/>
    </row>
    <row r="1756" spans="1:5" x14ac:dyDescent="0.25">
      <c r="A1756" s="67"/>
      <c r="B1756" s="67"/>
      <c r="C1756" s="6"/>
      <c r="D1756" s="6"/>
      <c r="E1756" s="8"/>
    </row>
    <row r="1757" spans="1:5" x14ac:dyDescent="0.25">
      <c r="A1757" s="67"/>
      <c r="B1757" s="67"/>
      <c r="C1757" s="6"/>
      <c r="D1757" s="6"/>
      <c r="E1757" s="8"/>
    </row>
    <row r="1758" spans="1:5" x14ac:dyDescent="0.25">
      <c r="A1758" s="67"/>
      <c r="B1758" s="67"/>
      <c r="C1758" s="6"/>
      <c r="D1758" s="6"/>
      <c r="E1758" s="8"/>
    </row>
    <row r="1759" spans="1:5" x14ac:dyDescent="0.25">
      <c r="A1759" s="67"/>
      <c r="B1759" s="67"/>
      <c r="C1759" s="6"/>
      <c r="D1759" s="6"/>
      <c r="E1759" s="8"/>
    </row>
    <row r="1760" spans="1:5" x14ac:dyDescent="0.25">
      <c r="A1760" s="67"/>
      <c r="B1760" s="67"/>
      <c r="C1760" s="6"/>
      <c r="D1760" s="6"/>
      <c r="E1760" s="8"/>
    </row>
    <row r="1761" spans="1:5" x14ac:dyDescent="0.25">
      <c r="A1761" s="67"/>
      <c r="B1761" s="67"/>
      <c r="C1761" s="6"/>
      <c r="D1761" s="6"/>
      <c r="E1761" s="8"/>
    </row>
    <row r="1762" spans="1:5" x14ac:dyDescent="0.25">
      <c r="A1762" s="67"/>
      <c r="B1762" s="67"/>
      <c r="C1762" s="6"/>
      <c r="D1762" s="6"/>
      <c r="E1762" s="8"/>
    </row>
    <row r="1763" spans="1:5" x14ac:dyDescent="0.25">
      <c r="A1763" s="67"/>
      <c r="B1763" s="67"/>
      <c r="C1763" s="6"/>
      <c r="D1763" s="6"/>
      <c r="E1763" s="8"/>
    </row>
    <row r="1764" spans="1:5" x14ac:dyDescent="0.25">
      <c r="A1764" s="67"/>
      <c r="B1764" s="67"/>
      <c r="C1764" s="6"/>
      <c r="D1764" s="6"/>
      <c r="E1764" s="8"/>
    </row>
    <row r="1765" spans="1:5" x14ac:dyDescent="0.25">
      <c r="A1765" s="67"/>
      <c r="B1765" s="67"/>
      <c r="C1765" s="6"/>
      <c r="D1765" s="6"/>
      <c r="E1765" s="8"/>
    </row>
    <row r="1766" spans="1:5" x14ac:dyDescent="0.25">
      <c r="A1766" s="67"/>
      <c r="B1766" s="67"/>
      <c r="C1766" s="6"/>
      <c r="D1766" s="6"/>
      <c r="E1766" s="8"/>
    </row>
    <row r="1767" spans="1:5" x14ac:dyDescent="0.25">
      <c r="A1767" s="67"/>
      <c r="B1767" s="67"/>
      <c r="C1767" s="6"/>
      <c r="D1767" s="6"/>
      <c r="E1767" s="8"/>
    </row>
    <row r="1768" spans="1:5" x14ac:dyDescent="0.25">
      <c r="A1768" s="67"/>
      <c r="B1768" s="67"/>
      <c r="C1768" s="6"/>
      <c r="D1768" s="6"/>
      <c r="E1768" s="8"/>
    </row>
    <row r="1769" spans="1:5" x14ac:dyDescent="0.25">
      <c r="A1769" s="67"/>
      <c r="B1769" s="67"/>
      <c r="C1769" s="6"/>
      <c r="D1769" s="6"/>
      <c r="E1769" s="8"/>
    </row>
    <row r="1770" spans="1:5" x14ac:dyDescent="0.25">
      <c r="A1770" s="67"/>
      <c r="B1770" s="67"/>
      <c r="C1770" s="6"/>
      <c r="D1770" s="6"/>
      <c r="E1770" s="8"/>
    </row>
    <row r="1771" spans="1:5" x14ac:dyDescent="0.25">
      <c r="A1771" s="67"/>
      <c r="B1771" s="67"/>
      <c r="C1771" s="6"/>
      <c r="D1771" s="6"/>
      <c r="E1771" s="8"/>
    </row>
    <row r="1772" spans="1:5" x14ac:dyDescent="0.25">
      <c r="A1772" s="67"/>
      <c r="B1772" s="67"/>
      <c r="C1772" s="6"/>
      <c r="D1772" s="6"/>
      <c r="E1772" s="8"/>
    </row>
    <row r="1773" spans="1:5" x14ac:dyDescent="0.25">
      <c r="A1773" s="67"/>
      <c r="B1773" s="67"/>
      <c r="C1773" s="6"/>
      <c r="D1773" s="6"/>
      <c r="E1773" s="8"/>
    </row>
    <row r="1774" spans="1:5" x14ac:dyDescent="0.25">
      <c r="A1774" s="67"/>
      <c r="B1774" s="67"/>
      <c r="C1774" s="6"/>
      <c r="D1774" s="6"/>
      <c r="E1774" s="8"/>
    </row>
    <row r="1775" spans="1:5" x14ac:dyDescent="0.25">
      <c r="A1775" s="67"/>
      <c r="B1775" s="67"/>
      <c r="C1775" s="6"/>
      <c r="D1775" s="6"/>
      <c r="E1775" s="8"/>
    </row>
    <row r="1776" spans="1:5" x14ac:dyDescent="0.25">
      <c r="A1776" s="67"/>
      <c r="B1776" s="67"/>
      <c r="C1776" s="6"/>
      <c r="D1776" s="6"/>
      <c r="E1776" s="8"/>
    </row>
    <row r="1777" spans="1:5" x14ac:dyDescent="0.25">
      <c r="A1777" s="67"/>
      <c r="B1777" s="67"/>
      <c r="C1777" s="6"/>
      <c r="D1777" s="6"/>
      <c r="E1777" s="8"/>
    </row>
    <row r="1778" spans="1:5" x14ac:dyDescent="0.25">
      <c r="A1778" s="67"/>
      <c r="B1778" s="67"/>
      <c r="C1778" s="6"/>
      <c r="D1778" s="6"/>
      <c r="E1778" s="8"/>
    </row>
    <row r="1779" spans="1:5" x14ac:dyDescent="0.25">
      <c r="A1779" s="67"/>
      <c r="B1779" s="67"/>
      <c r="C1779" s="6"/>
      <c r="D1779" s="6"/>
      <c r="E1779" s="8"/>
    </row>
    <row r="1780" spans="1:5" x14ac:dyDescent="0.25">
      <c r="A1780" s="67"/>
      <c r="B1780" s="67"/>
      <c r="C1780" s="6"/>
      <c r="D1780" s="6"/>
      <c r="E1780" s="8"/>
    </row>
    <row r="1781" spans="1:5" x14ac:dyDescent="0.25">
      <c r="A1781" s="67"/>
      <c r="B1781" s="67"/>
      <c r="C1781" s="6"/>
      <c r="D1781" s="6"/>
      <c r="E1781" s="8"/>
    </row>
    <row r="1782" spans="1:5" x14ac:dyDescent="0.25">
      <c r="A1782" s="67"/>
      <c r="B1782" s="67"/>
      <c r="C1782" s="6"/>
      <c r="D1782" s="6"/>
      <c r="E1782" s="8"/>
    </row>
    <row r="1783" spans="1:5" x14ac:dyDescent="0.25">
      <c r="A1783" s="67"/>
      <c r="B1783" s="67"/>
      <c r="C1783" s="6"/>
      <c r="D1783" s="6"/>
      <c r="E1783" s="8"/>
    </row>
    <row r="1784" spans="1:5" x14ac:dyDescent="0.25">
      <c r="A1784" s="67"/>
      <c r="B1784" s="67"/>
      <c r="C1784" s="6"/>
      <c r="D1784" s="6"/>
      <c r="E1784" s="8"/>
    </row>
    <row r="1785" spans="1:5" x14ac:dyDescent="0.25">
      <c r="A1785" s="67"/>
      <c r="B1785" s="67"/>
      <c r="C1785" s="6"/>
      <c r="D1785" s="6"/>
      <c r="E1785" s="8"/>
    </row>
    <row r="1786" spans="1:5" x14ac:dyDescent="0.25">
      <c r="A1786" s="67"/>
      <c r="B1786" s="67"/>
      <c r="C1786" s="6"/>
      <c r="D1786" s="6"/>
      <c r="E1786" s="8"/>
    </row>
    <row r="1787" spans="1:5" x14ac:dyDescent="0.25">
      <c r="A1787" s="67"/>
      <c r="B1787" s="67"/>
      <c r="C1787" s="6"/>
      <c r="D1787" s="6"/>
      <c r="E1787" s="8"/>
    </row>
    <row r="1788" spans="1:5" x14ac:dyDescent="0.25">
      <c r="A1788" s="67"/>
      <c r="B1788" s="67"/>
      <c r="C1788" s="6"/>
      <c r="D1788" s="6"/>
      <c r="E1788" s="8"/>
    </row>
    <row r="1789" spans="1:5" x14ac:dyDescent="0.25">
      <c r="A1789" s="67"/>
      <c r="B1789" s="67"/>
      <c r="C1789" s="6"/>
      <c r="D1789" s="6"/>
      <c r="E1789" s="8"/>
    </row>
    <row r="1790" spans="1:5" x14ac:dyDescent="0.25">
      <c r="A1790" s="67"/>
      <c r="B1790" s="67"/>
      <c r="C1790" s="6"/>
      <c r="D1790" s="6"/>
      <c r="E1790" s="8"/>
    </row>
    <row r="1791" spans="1:5" x14ac:dyDescent="0.25">
      <c r="A1791" s="67"/>
      <c r="B1791" s="67"/>
      <c r="C1791" s="6"/>
      <c r="D1791" s="6"/>
      <c r="E1791" s="8"/>
    </row>
    <row r="1792" spans="1:5" x14ac:dyDescent="0.25">
      <c r="A1792" s="67"/>
      <c r="B1792" s="67"/>
      <c r="C1792" s="6"/>
      <c r="D1792" s="6"/>
      <c r="E1792" s="8"/>
    </row>
    <row r="1793" spans="1:5" x14ac:dyDescent="0.25">
      <c r="A1793" s="67"/>
      <c r="B1793" s="67"/>
      <c r="C1793" s="6"/>
      <c r="D1793" s="6"/>
      <c r="E1793" s="8"/>
    </row>
    <row r="1794" spans="1:5" x14ac:dyDescent="0.25">
      <c r="A1794" s="67"/>
      <c r="B1794" s="67"/>
      <c r="C1794" s="6"/>
      <c r="D1794" s="6"/>
      <c r="E1794" s="8"/>
    </row>
    <row r="1795" spans="1:5" x14ac:dyDescent="0.25">
      <c r="A1795" s="67"/>
      <c r="B1795" s="67"/>
      <c r="C1795" s="6"/>
      <c r="D1795" s="6"/>
      <c r="E1795" s="8"/>
    </row>
    <row r="1796" spans="1:5" x14ac:dyDescent="0.25">
      <c r="A1796" s="67"/>
      <c r="B1796" s="67"/>
      <c r="C1796" s="6"/>
      <c r="D1796" s="6"/>
      <c r="E1796" s="8"/>
    </row>
    <row r="1797" spans="1:5" x14ac:dyDescent="0.25">
      <c r="A1797" s="67"/>
      <c r="B1797" s="67"/>
      <c r="C1797" s="6"/>
      <c r="D1797" s="6"/>
      <c r="E1797" s="8"/>
    </row>
    <row r="1798" spans="1:5" x14ac:dyDescent="0.25">
      <c r="A1798" s="67"/>
      <c r="B1798" s="67"/>
      <c r="C1798" s="6"/>
      <c r="D1798" s="6"/>
      <c r="E1798" s="8"/>
    </row>
    <row r="1799" spans="1:5" x14ac:dyDescent="0.25">
      <c r="A1799" s="67"/>
      <c r="B1799" s="67"/>
      <c r="C1799" s="6"/>
      <c r="D1799" s="6"/>
      <c r="E1799" s="8"/>
    </row>
    <row r="1800" spans="1:5" x14ac:dyDescent="0.25">
      <c r="A1800" s="67"/>
      <c r="B1800" s="67"/>
      <c r="C1800" s="6"/>
      <c r="D1800" s="6"/>
      <c r="E1800" s="8"/>
    </row>
    <row r="1801" spans="1:5" x14ac:dyDescent="0.25">
      <c r="A1801" s="67"/>
      <c r="B1801" s="67"/>
      <c r="C1801" s="6"/>
      <c r="D1801" s="6"/>
      <c r="E1801" s="8"/>
    </row>
    <row r="1802" spans="1:5" x14ac:dyDescent="0.25">
      <c r="A1802" s="67"/>
      <c r="B1802" s="67"/>
      <c r="C1802" s="6"/>
      <c r="D1802" s="6"/>
      <c r="E1802" s="8"/>
    </row>
    <row r="1803" spans="1:5" x14ac:dyDescent="0.25">
      <c r="A1803" s="67"/>
      <c r="B1803" s="67"/>
      <c r="C1803" s="6"/>
      <c r="D1803" s="6"/>
      <c r="E1803" s="8"/>
    </row>
    <row r="1804" spans="1:5" x14ac:dyDescent="0.25">
      <c r="A1804" s="67"/>
      <c r="B1804" s="67"/>
      <c r="C1804" s="6"/>
      <c r="D1804" s="6"/>
      <c r="E1804" s="8"/>
    </row>
    <row r="1805" spans="1:5" x14ac:dyDescent="0.25">
      <c r="A1805" s="67"/>
      <c r="B1805" s="67"/>
      <c r="C1805" s="6"/>
      <c r="D1805" s="6"/>
      <c r="E1805" s="8"/>
    </row>
    <row r="1806" spans="1:5" x14ac:dyDescent="0.25">
      <c r="A1806" s="67"/>
      <c r="B1806" s="67"/>
      <c r="C1806" s="6"/>
      <c r="D1806" s="6"/>
      <c r="E1806" s="8"/>
    </row>
    <row r="1807" spans="1:5" x14ac:dyDescent="0.25">
      <c r="A1807" s="67"/>
      <c r="B1807" s="67"/>
      <c r="C1807" s="6"/>
      <c r="D1807" s="6"/>
      <c r="E1807" s="8"/>
    </row>
    <row r="1808" spans="1:5" x14ac:dyDescent="0.25">
      <c r="A1808" s="67"/>
      <c r="B1808" s="67"/>
      <c r="C1808" s="6"/>
      <c r="D1808" s="6"/>
      <c r="E1808" s="8"/>
    </row>
    <row r="1809" spans="1:5" x14ac:dyDescent="0.25">
      <c r="A1809" s="67"/>
      <c r="B1809" s="67"/>
      <c r="C1809" s="6"/>
      <c r="D1809" s="6"/>
      <c r="E1809" s="8"/>
    </row>
    <row r="1810" spans="1:5" x14ac:dyDescent="0.25">
      <c r="A1810" s="67"/>
      <c r="B1810" s="67"/>
      <c r="C1810" s="6"/>
      <c r="D1810" s="6"/>
      <c r="E1810" s="8"/>
    </row>
    <row r="1811" spans="1:5" x14ac:dyDescent="0.25">
      <c r="A1811" s="67"/>
      <c r="B1811" s="67"/>
      <c r="C1811" s="6"/>
      <c r="D1811" s="6"/>
      <c r="E1811" s="8"/>
    </row>
    <row r="1812" spans="1:5" x14ac:dyDescent="0.25">
      <c r="A1812" s="67"/>
      <c r="B1812" s="67"/>
      <c r="C1812" s="6"/>
      <c r="D1812" s="6"/>
      <c r="E1812" s="8"/>
    </row>
    <row r="1813" spans="1:5" x14ac:dyDescent="0.25">
      <c r="A1813" s="67"/>
      <c r="B1813" s="67"/>
      <c r="C1813" s="6"/>
      <c r="D1813" s="6"/>
      <c r="E1813" s="8"/>
    </row>
    <row r="1814" spans="1:5" x14ac:dyDescent="0.25">
      <c r="A1814" s="67"/>
      <c r="B1814" s="67"/>
      <c r="C1814" s="6"/>
      <c r="D1814" s="6"/>
      <c r="E1814" s="8"/>
    </row>
    <row r="1815" spans="1:5" x14ac:dyDescent="0.25">
      <c r="A1815" s="67"/>
      <c r="B1815" s="67"/>
      <c r="C1815" s="6"/>
      <c r="D1815" s="6"/>
      <c r="E1815" s="8"/>
    </row>
    <row r="1816" spans="1:5" x14ac:dyDescent="0.25">
      <c r="A1816" s="67"/>
      <c r="B1816" s="67"/>
      <c r="C1816" s="6"/>
      <c r="D1816" s="6"/>
      <c r="E1816" s="8"/>
    </row>
    <row r="1817" spans="1:5" x14ac:dyDescent="0.25">
      <c r="A1817" s="67"/>
      <c r="B1817" s="67"/>
      <c r="C1817" s="6"/>
      <c r="D1817" s="6"/>
      <c r="E1817" s="8"/>
    </row>
    <row r="1818" spans="1:5" x14ac:dyDescent="0.25">
      <c r="A1818" s="67"/>
      <c r="B1818" s="67"/>
      <c r="C1818" s="6"/>
      <c r="D1818" s="6"/>
      <c r="E1818" s="8"/>
    </row>
    <row r="1819" spans="1:5" x14ac:dyDescent="0.25">
      <c r="A1819" s="67"/>
      <c r="B1819" s="67"/>
      <c r="C1819" s="6"/>
      <c r="D1819" s="6"/>
      <c r="E1819" s="8"/>
    </row>
    <row r="1820" spans="1:5" x14ac:dyDescent="0.25">
      <c r="A1820" s="67"/>
      <c r="B1820" s="67"/>
      <c r="C1820" s="6"/>
      <c r="D1820" s="6"/>
      <c r="E1820" s="8"/>
    </row>
    <row r="1821" spans="1:5" x14ac:dyDescent="0.25">
      <c r="A1821" s="67"/>
      <c r="B1821" s="67"/>
      <c r="C1821" s="6"/>
      <c r="D1821" s="6"/>
      <c r="E1821" s="8"/>
    </row>
    <row r="1822" spans="1:5" x14ac:dyDescent="0.25">
      <c r="A1822" s="67"/>
      <c r="B1822" s="67"/>
      <c r="C1822" s="6"/>
      <c r="D1822" s="6"/>
      <c r="E1822" s="8"/>
    </row>
    <row r="1823" spans="1:5" x14ac:dyDescent="0.25">
      <c r="A1823" s="67"/>
      <c r="B1823" s="67"/>
      <c r="C1823" s="6"/>
      <c r="D1823" s="6"/>
      <c r="E1823" s="8"/>
    </row>
    <row r="1824" spans="1:5" x14ac:dyDescent="0.25">
      <c r="A1824" s="67"/>
      <c r="B1824" s="67"/>
      <c r="C1824" s="6"/>
      <c r="D1824" s="6"/>
      <c r="E1824" s="8"/>
    </row>
    <row r="1825" spans="1:5" x14ac:dyDescent="0.25">
      <c r="A1825" s="67"/>
      <c r="B1825" s="67"/>
      <c r="C1825" s="6"/>
      <c r="D1825" s="6"/>
      <c r="E1825" s="8"/>
    </row>
    <row r="1826" spans="1:5" x14ac:dyDescent="0.25">
      <c r="A1826" s="67"/>
      <c r="B1826" s="67"/>
      <c r="C1826" s="6"/>
      <c r="D1826" s="6"/>
      <c r="E1826" s="8"/>
    </row>
    <row r="1827" spans="1:5" x14ac:dyDescent="0.25">
      <c r="A1827" s="67"/>
      <c r="B1827" s="67"/>
      <c r="C1827" s="6"/>
      <c r="D1827" s="6"/>
      <c r="E1827" s="8"/>
    </row>
    <row r="1828" spans="1:5" x14ac:dyDescent="0.25">
      <c r="A1828" s="67"/>
      <c r="B1828" s="67"/>
      <c r="C1828" s="6"/>
      <c r="D1828" s="6"/>
      <c r="E1828" s="8"/>
    </row>
    <row r="1829" spans="1:5" x14ac:dyDescent="0.25">
      <c r="A1829" s="67"/>
      <c r="B1829" s="67"/>
      <c r="C1829" s="6"/>
      <c r="D1829" s="6"/>
      <c r="E1829" s="8"/>
    </row>
    <row r="1830" spans="1:5" x14ac:dyDescent="0.25">
      <c r="A1830" s="67"/>
      <c r="B1830" s="67"/>
      <c r="C1830" s="6"/>
      <c r="D1830" s="6"/>
      <c r="E1830" s="8"/>
    </row>
    <row r="1831" spans="1:5" x14ac:dyDescent="0.25">
      <c r="A1831" s="67"/>
      <c r="B1831" s="67"/>
      <c r="C1831" s="6"/>
      <c r="D1831" s="6"/>
      <c r="E1831" s="8"/>
    </row>
    <row r="1832" spans="1:5" x14ac:dyDescent="0.25">
      <c r="A1832" s="67"/>
      <c r="B1832" s="67"/>
      <c r="C1832" s="6"/>
      <c r="D1832" s="6"/>
      <c r="E1832" s="8"/>
    </row>
    <row r="1833" spans="1:5" x14ac:dyDescent="0.25">
      <c r="A1833" s="67"/>
      <c r="B1833" s="67"/>
      <c r="C1833" s="6"/>
      <c r="D1833" s="6"/>
      <c r="E1833" s="8"/>
    </row>
    <row r="1834" spans="1:5" x14ac:dyDescent="0.25">
      <c r="A1834" s="67"/>
      <c r="B1834" s="67"/>
      <c r="C1834" s="6"/>
      <c r="D1834" s="6"/>
      <c r="E1834" s="8"/>
    </row>
    <row r="1835" spans="1:5" x14ac:dyDescent="0.25">
      <c r="A1835" s="67"/>
      <c r="B1835" s="67"/>
      <c r="C1835" s="6"/>
      <c r="D1835" s="6"/>
      <c r="E1835" s="8"/>
    </row>
    <row r="1836" spans="1:5" x14ac:dyDescent="0.25">
      <c r="A1836" s="67"/>
      <c r="B1836" s="67"/>
      <c r="C1836" s="6"/>
      <c r="D1836" s="6"/>
      <c r="E1836" s="8"/>
    </row>
    <row r="1837" spans="1:5" x14ac:dyDescent="0.25">
      <c r="A1837" s="67"/>
      <c r="B1837" s="67"/>
      <c r="C1837" s="6"/>
      <c r="D1837" s="6"/>
      <c r="E1837" s="8"/>
    </row>
    <row r="1838" spans="1:5" x14ac:dyDescent="0.25">
      <c r="A1838" s="67"/>
      <c r="B1838" s="67"/>
      <c r="C1838" s="6"/>
      <c r="D1838" s="6"/>
      <c r="E1838" s="8"/>
    </row>
    <row r="1839" spans="1:5" x14ac:dyDescent="0.25">
      <c r="A1839" s="67"/>
      <c r="B1839" s="67"/>
      <c r="C1839" s="6"/>
      <c r="D1839" s="6"/>
      <c r="E1839" s="8"/>
    </row>
    <row r="1840" spans="1:5" x14ac:dyDescent="0.25">
      <c r="A1840" s="67"/>
      <c r="B1840" s="67"/>
      <c r="C1840" s="6"/>
      <c r="D1840" s="6"/>
      <c r="E1840" s="8"/>
    </row>
    <row r="1841" spans="1:5" x14ac:dyDescent="0.25">
      <c r="A1841" s="67"/>
      <c r="B1841" s="67"/>
      <c r="C1841" s="6"/>
      <c r="D1841" s="6"/>
      <c r="E1841" s="8"/>
    </row>
    <row r="1842" spans="1:5" x14ac:dyDescent="0.25">
      <c r="A1842" s="67"/>
      <c r="B1842" s="67"/>
      <c r="C1842" s="6"/>
      <c r="D1842" s="6"/>
      <c r="E1842" s="8"/>
    </row>
    <row r="1843" spans="1:5" x14ac:dyDescent="0.25">
      <c r="A1843" s="67"/>
      <c r="B1843" s="67"/>
      <c r="C1843" s="6"/>
      <c r="D1843" s="6"/>
      <c r="E1843" s="8"/>
    </row>
    <row r="1844" spans="1:5" x14ac:dyDescent="0.25">
      <c r="A1844" s="67"/>
      <c r="B1844" s="67"/>
      <c r="C1844" s="6"/>
      <c r="D1844" s="6"/>
      <c r="E1844" s="8"/>
    </row>
    <row r="1845" spans="1:5" x14ac:dyDescent="0.25">
      <c r="A1845" s="67"/>
      <c r="B1845" s="67"/>
      <c r="C1845" s="6"/>
      <c r="D1845" s="6"/>
      <c r="E1845" s="8"/>
    </row>
    <row r="1846" spans="1:5" x14ac:dyDescent="0.25">
      <c r="A1846" s="67"/>
      <c r="B1846" s="67"/>
      <c r="C1846" s="6"/>
      <c r="D1846" s="6"/>
      <c r="E1846" s="8"/>
    </row>
    <row r="1847" spans="1:5" x14ac:dyDescent="0.25">
      <c r="A1847" s="67"/>
      <c r="B1847" s="67"/>
      <c r="C1847" s="6"/>
      <c r="D1847" s="6"/>
      <c r="E1847" s="8"/>
    </row>
    <row r="1848" spans="1:5" x14ac:dyDescent="0.25">
      <c r="A1848" s="67"/>
      <c r="B1848" s="67"/>
      <c r="C1848" s="6"/>
      <c r="D1848" s="6"/>
      <c r="E1848" s="8"/>
    </row>
    <row r="1849" spans="1:5" x14ac:dyDescent="0.25">
      <c r="A1849" s="67"/>
      <c r="B1849" s="67"/>
      <c r="C1849" s="6"/>
      <c r="D1849" s="6"/>
      <c r="E1849" s="8"/>
    </row>
    <row r="1850" spans="1:5" x14ac:dyDescent="0.25">
      <c r="A1850" s="67"/>
      <c r="B1850" s="67"/>
      <c r="C1850" s="6"/>
      <c r="D1850" s="6"/>
      <c r="E1850" s="8"/>
    </row>
    <row r="1851" spans="1:5" x14ac:dyDescent="0.25">
      <c r="A1851" s="67"/>
      <c r="B1851" s="67"/>
      <c r="C1851" s="6"/>
      <c r="D1851" s="6"/>
      <c r="E1851" s="8"/>
    </row>
    <row r="1852" spans="1:5" x14ac:dyDescent="0.25">
      <c r="A1852" s="67"/>
      <c r="B1852" s="67"/>
      <c r="C1852" s="6"/>
      <c r="D1852" s="6"/>
      <c r="E1852" s="8"/>
    </row>
    <row r="1853" spans="1:5" x14ac:dyDescent="0.25">
      <c r="A1853" s="67"/>
      <c r="B1853" s="67"/>
      <c r="C1853" s="6"/>
      <c r="D1853" s="6"/>
      <c r="E1853" s="8"/>
    </row>
    <row r="1854" spans="1:5" x14ac:dyDescent="0.25">
      <c r="A1854" s="67"/>
      <c r="B1854" s="67"/>
      <c r="C1854" s="6"/>
      <c r="D1854" s="6"/>
      <c r="E1854" s="8"/>
    </row>
    <row r="1855" spans="1:5" x14ac:dyDescent="0.25">
      <c r="A1855" s="67"/>
      <c r="B1855" s="67"/>
      <c r="C1855" s="6"/>
      <c r="D1855" s="6"/>
      <c r="E1855" s="8"/>
    </row>
    <row r="1856" spans="1:5" x14ac:dyDescent="0.25">
      <c r="A1856" s="67"/>
      <c r="B1856" s="67"/>
      <c r="C1856" s="6"/>
      <c r="D1856" s="6"/>
      <c r="E1856" s="8"/>
    </row>
    <row r="1857" spans="1:5" x14ac:dyDescent="0.25">
      <c r="A1857" s="67"/>
      <c r="B1857" s="67"/>
      <c r="C1857" s="6"/>
      <c r="D1857" s="6"/>
      <c r="E1857" s="8"/>
    </row>
    <row r="1858" spans="1:5" x14ac:dyDescent="0.25">
      <c r="A1858" s="67"/>
      <c r="B1858" s="67"/>
      <c r="C1858" s="6"/>
      <c r="D1858" s="6"/>
      <c r="E1858" s="8"/>
    </row>
    <row r="1859" spans="1:5" x14ac:dyDescent="0.25">
      <c r="A1859" s="67"/>
      <c r="B1859" s="67"/>
      <c r="C1859" s="6"/>
      <c r="D1859" s="6"/>
      <c r="E1859" s="8"/>
    </row>
    <row r="1860" spans="1:5" x14ac:dyDescent="0.25">
      <c r="A1860" s="67"/>
      <c r="B1860" s="67"/>
      <c r="C1860" s="6"/>
      <c r="D1860" s="6"/>
      <c r="E1860" s="8"/>
    </row>
    <row r="1861" spans="1:5" x14ac:dyDescent="0.25">
      <c r="A1861" s="67"/>
      <c r="B1861" s="67"/>
      <c r="C1861" s="6"/>
      <c r="D1861" s="6"/>
      <c r="E1861" s="8"/>
    </row>
    <row r="1862" spans="1:5" x14ac:dyDescent="0.25">
      <c r="A1862" s="67"/>
      <c r="B1862" s="67"/>
      <c r="C1862" s="6"/>
      <c r="D1862" s="6"/>
      <c r="E1862" s="8"/>
    </row>
    <row r="1863" spans="1:5" x14ac:dyDescent="0.25">
      <c r="A1863" s="67"/>
      <c r="B1863" s="67"/>
      <c r="C1863" s="6"/>
      <c r="D1863" s="6"/>
      <c r="E1863" s="8"/>
    </row>
    <row r="1864" spans="1:5" x14ac:dyDescent="0.25">
      <c r="A1864" s="67"/>
      <c r="B1864" s="67"/>
      <c r="C1864" s="6"/>
      <c r="D1864" s="6"/>
      <c r="E1864" s="8"/>
    </row>
    <row r="1865" spans="1:5" x14ac:dyDescent="0.25">
      <c r="A1865" s="67"/>
      <c r="B1865" s="67"/>
      <c r="C1865" s="6"/>
      <c r="D1865" s="6"/>
      <c r="E1865" s="8"/>
    </row>
    <row r="1866" spans="1:5" x14ac:dyDescent="0.25">
      <c r="A1866" s="67"/>
      <c r="B1866" s="67"/>
      <c r="C1866" s="6"/>
      <c r="D1866" s="6"/>
      <c r="E1866" s="8"/>
    </row>
    <row r="1867" spans="1:5" x14ac:dyDescent="0.25">
      <c r="A1867" s="67"/>
      <c r="B1867" s="67"/>
      <c r="C1867" s="6"/>
      <c r="D1867" s="6"/>
      <c r="E1867" s="8"/>
    </row>
    <row r="1868" spans="1:5" x14ac:dyDescent="0.25">
      <c r="A1868" s="67"/>
      <c r="B1868" s="67"/>
      <c r="C1868" s="6"/>
      <c r="D1868" s="6"/>
      <c r="E1868" s="8"/>
    </row>
    <row r="1869" spans="1:5" x14ac:dyDescent="0.25">
      <c r="A1869" s="67"/>
      <c r="B1869" s="67"/>
      <c r="C1869" s="6"/>
      <c r="D1869" s="6"/>
      <c r="E1869" s="8"/>
    </row>
    <row r="1870" spans="1:5" x14ac:dyDescent="0.25">
      <c r="A1870" s="67"/>
      <c r="B1870" s="67"/>
      <c r="C1870" s="6"/>
      <c r="D1870" s="6"/>
      <c r="E1870" s="8"/>
    </row>
    <row r="1871" spans="1:5" x14ac:dyDescent="0.25">
      <c r="A1871" s="67"/>
      <c r="B1871" s="67"/>
      <c r="C1871" s="6"/>
      <c r="D1871" s="6"/>
      <c r="E1871" s="8"/>
    </row>
    <row r="1872" spans="1:5" x14ac:dyDescent="0.25">
      <c r="A1872" s="67"/>
      <c r="B1872" s="67"/>
      <c r="C1872" s="6"/>
      <c r="D1872" s="6"/>
      <c r="E1872" s="8"/>
    </row>
    <row r="1873" spans="1:5" x14ac:dyDescent="0.25">
      <c r="A1873" s="67"/>
      <c r="B1873" s="67"/>
      <c r="C1873" s="6"/>
      <c r="D1873" s="6"/>
      <c r="E1873" s="8"/>
    </row>
    <row r="1874" spans="1:5" x14ac:dyDescent="0.25">
      <c r="A1874" s="67"/>
      <c r="B1874" s="67"/>
      <c r="C1874" s="6"/>
      <c r="D1874" s="6"/>
      <c r="E1874" s="8"/>
    </row>
    <row r="1875" spans="1:5" x14ac:dyDescent="0.25">
      <c r="A1875" s="67"/>
      <c r="B1875" s="67"/>
      <c r="C1875" s="6"/>
      <c r="D1875" s="6"/>
      <c r="E1875" s="8"/>
    </row>
    <row r="1876" spans="1:5" x14ac:dyDescent="0.25">
      <c r="A1876" s="67"/>
      <c r="B1876" s="67"/>
      <c r="C1876" s="6"/>
      <c r="D1876" s="6"/>
      <c r="E1876" s="8"/>
    </row>
    <row r="1877" spans="1:5" x14ac:dyDescent="0.25">
      <c r="A1877" s="67"/>
      <c r="B1877" s="67"/>
      <c r="C1877" s="6"/>
      <c r="D1877" s="6"/>
      <c r="E1877" s="8"/>
    </row>
    <row r="1878" spans="1:5" x14ac:dyDescent="0.25">
      <c r="A1878" s="67"/>
      <c r="B1878" s="67"/>
      <c r="C1878" s="6"/>
      <c r="D1878" s="6"/>
      <c r="E1878" s="8"/>
    </row>
    <row r="1879" spans="1:5" x14ac:dyDescent="0.25">
      <c r="A1879" s="67"/>
      <c r="B1879" s="67"/>
      <c r="C1879" s="6"/>
      <c r="D1879" s="6"/>
      <c r="E1879" s="8"/>
    </row>
    <row r="1880" spans="1:5" x14ac:dyDescent="0.25">
      <c r="A1880" s="67"/>
      <c r="B1880" s="67"/>
      <c r="C1880" s="6"/>
      <c r="D1880" s="6"/>
      <c r="E1880" s="8"/>
    </row>
    <row r="1881" spans="1:5" x14ac:dyDescent="0.25">
      <c r="A1881" s="67"/>
      <c r="B1881" s="67"/>
      <c r="C1881" s="6"/>
      <c r="D1881" s="6"/>
      <c r="E1881" s="8"/>
    </row>
    <row r="1882" spans="1:5" x14ac:dyDescent="0.25">
      <c r="A1882" s="67"/>
      <c r="B1882" s="67"/>
      <c r="C1882" s="6"/>
      <c r="D1882" s="6"/>
      <c r="E1882" s="8"/>
    </row>
    <row r="1883" spans="1:5" x14ac:dyDescent="0.25">
      <c r="A1883" s="67"/>
      <c r="B1883" s="67"/>
      <c r="C1883" s="6"/>
      <c r="D1883" s="6"/>
      <c r="E1883" s="8"/>
    </row>
    <row r="1884" spans="1:5" x14ac:dyDescent="0.25">
      <c r="A1884" s="67"/>
      <c r="B1884" s="67"/>
      <c r="C1884" s="6"/>
      <c r="D1884" s="6"/>
      <c r="E1884" s="8"/>
    </row>
    <row r="1885" spans="1:5" x14ac:dyDescent="0.25">
      <c r="A1885" s="67"/>
      <c r="B1885" s="67"/>
      <c r="C1885" s="6"/>
      <c r="D1885" s="6"/>
      <c r="E1885" s="8"/>
    </row>
    <row r="1886" spans="1:5" x14ac:dyDescent="0.25">
      <c r="A1886" s="67"/>
      <c r="B1886" s="67"/>
      <c r="C1886" s="6"/>
      <c r="D1886" s="6"/>
      <c r="E1886" s="8"/>
    </row>
    <row r="1887" spans="1:5" x14ac:dyDescent="0.25">
      <c r="A1887" s="67"/>
      <c r="B1887" s="67"/>
      <c r="C1887" s="6"/>
      <c r="D1887" s="6"/>
      <c r="E1887" s="8"/>
    </row>
    <row r="1888" spans="1:5" x14ac:dyDescent="0.25">
      <c r="A1888" s="67"/>
      <c r="B1888" s="67"/>
      <c r="C1888" s="6"/>
      <c r="D1888" s="6"/>
      <c r="E1888" s="8"/>
    </row>
    <row r="1889" spans="1:5" x14ac:dyDescent="0.25">
      <c r="A1889" s="67"/>
      <c r="B1889" s="67"/>
      <c r="C1889" s="6"/>
      <c r="D1889" s="6"/>
      <c r="E1889" s="8"/>
    </row>
    <row r="1890" spans="1:5" x14ac:dyDescent="0.25">
      <c r="A1890" s="67"/>
      <c r="B1890" s="67"/>
      <c r="C1890" s="6"/>
      <c r="D1890" s="6"/>
      <c r="E1890" s="8"/>
    </row>
    <row r="1891" spans="1:5" x14ac:dyDescent="0.25">
      <c r="A1891" s="67"/>
      <c r="B1891" s="67"/>
      <c r="C1891" s="6"/>
      <c r="D1891" s="6"/>
      <c r="E1891" s="8"/>
    </row>
    <row r="1892" spans="1:5" x14ac:dyDescent="0.25">
      <c r="A1892" s="67"/>
      <c r="B1892" s="67"/>
      <c r="C1892" s="6"/>
      <c r="D1892" s="6"/>
      <c r="E1892" s="8"/>
    </row>
    <row r="1893" spans="1:5" x14ac:dyDescent="0.25">
      <c r="A1893" s="67"/>
      <c r="B1893" s="67"/>
      <c r="C1893" s="6"/>
      <c r="D1893" s="6"/>
      <c r="E1893" s="8"/>
    </row>
    <row r="1894" spans="1:5" x14ac:dyDescent="0.25">
      <c r="A1894" s="67"/>
      <c r="B1894" s="67"/>
      <c r="C1894" s="6"/>
      <c r="D1894" s="6"/>
      <c r="E1894" s="8"/>
    </row>
    <row r="1895" spans="1:5" x14ac:dyDescent="0.25">
      <c r="A1895" s="67"/>
      <c r="B1895" s="67"/>
      <c r="C1895" s="6"/>
      <c r="D1895" s="6"/>
      <c r="E1895" s="8"/>
    </row>
    <row r="1896" spans="1:5" x14ac:dyDescent="0.25">
      <c r="A1896" s="67"/>
      <c r="B1896" s="67"/>
      <c r="C1896" s="6"/>
      <c r="D1896" s="6"/>
      <c r="E1896" s="8"/>
    </row>
    <row r="1897" spans="1:5" x14ac:dyDescent="0.25">
      <c r="A1897" s="67"/>
      <c r="B1897" s="67"/>
      <c r="C1897" s="6"/>
      <c r="D1897" s="6"/>
      <c r="E1897" s="8"/>
    </row>
    <row r="1898" spans="1:5" x14ac:dyDescent="0.25">
      <c r="A1898" s="67"/>
      <c r="B1898" s="67"/>
      <c r="C1898" s="6"/>
      <c r="D1898" s="6"/>
      <c r="E1898" s="8"/>
    </row>
    <row r="1899" spans="1:5" x14ac:dyDescent="0.25">
      <c r="A1899" s="67"/>
      <c r="B1899" s="67"/>
      <c r="C1899" s="6"/>
      <c r="D1899" s="6"/>
      <c r="E1899" s="8"/>
    </row>
    <row r="1900" spans="1:5" x14ac:dyDescent="0.25">
      <c r="A1900" s="67"/>
      <c r="B1900" s="67"/>
      <c r="C1900" s="6"/>
      <c r="D1900" s="6"/>
      <c r="E1900" s="8"/>
    </row>
    <row r="1901" spans="1:5" x14ac:dyDescent="0.25">
      <c r="A1901" s="67"/>
      <c r="B1901" s="67"/>
      <c r="C1901" s="6"/>
      <c r="D1901" s="6"/>
      <c r="E1901" s="8"/>
    </row>
    <row r="1902" spans="1:5" x14ac:dyDescent="0.25">
      <c r="A1902" s="67"/>
      <c r="B1902" s="67"/>
      <c r="C1902" s="6"/>
      <c r="D1902" s="6"/>
      <c r="E1902" s="8"/>
    </row>
    <row r="1903" spans="1:5" x14ac:dyDescent="0.25">
      <c r="A1903" s="67"/>
      <c r="B1903" s="67"/>
      <c r="C1903" s="6"/>
      <c r="D1903" s="6"/>
      <c r="E1903" s="8"/>
    </row>
    <row r="1904" spans="1:5" x14ac:dyDescent="0.25">
      <c r="A1904" s="67"/>
      <c r="B1904" s="67"/>
      <c r="C1904" s="6"/>
      <c r="D1904" s="6"/>
      <c r="E1904" s="8"/>
    </row>
    <row r="1905" spans="1:5" x14ac:dyDescent="0.25">
      <c r="A1905" s="67"/>
      <c r="B1905" s="67"/>
      <c r="C1905" s="6"/>
      <c r="D1905" s="6"/>
      <c r="E1905" s="8"/>
    </row>
    <row r="1906" spans="1:5" x14ac:dyDescent="0.25">
      <c r="A1906" s="67"/>
      <c r="B1906" s="67"/>
      <c r="C1906" s="6"/>
      <c r="D1906" s="6"/>
      <c r="E1906" s="8"/>
    </row>
    <row r="1907" spans="1:5" x14ac:dyDescent="0.25">
      <c r="A1907" s="67"/>
      <c r="B1907" s="67"/>
      <c r="C1907" s="6"/>
      <c r="D1907" s="6"/>
      <c r="E1907" s="8"/>
    </row>
    <row r="1908" spans="1:5" x14ac:dyDescent="0.25">
      <c r="A1908" s="67"/>
      <c r="B1908" s="67"/>
      <c r="C1908" s="6"/>
      <c r="D1908" s="6"/>
      <c r="E1908" s="8"/>
    </row>
    <row r="1909" spans="1:5" x14ac:dyDescent="0.25">
      <c r="A1909" s="67"/>
      <c r="B1909" s="67"/>
      <c r="C1909" s="6"/>
      <c r="D1909" s="6"/>
      <c r="E1909" s="8"/>
    </row>
    <row r="1910" spans="1:5" x14ac:dyDescent="0.25">
      <c r="A1910" s="67"/>
      <c r="B1910" s="67"/>
      <c r="C1910" s="6"/>
      <c r="D1910" s="6"/>
      <c r="E1910" s="8"/>
    </row>
    <row r="1911" spans="1:5" x14ac:dyDescent="0.25">
      <c r="A1911" s="67"/>
      <c r="B1911" s="67"/>
      <c r="C1911" s="6"/>
      <c r="D1911" s="6"/>
      <c r="E1911" s="8"/>
    </row>
    <row r="1912" spans="1:5" x14ac:dyDescent="0.25">
      <c r="A1912" s="67"/>
      <c r="B1912" s="67"/>
      <c r="C1912" s="6"/>
      <c r="D1912" s="6"/>
      <c r="E1912" s="8"/>
    </row>
    <row r="1913" spans="1:5" x14ac:dyDescent="0.25">
      <c r="A1913" s="67"/>
      <c r="B1913" s="67"/>
      <c r="C1913" s="6"/>
      <c r="D1913" s="6"/>
      <c r="E1913" s="8"/>
    </row>
    <row r="1914" spans="1:5" x14ac:dyDescent="0.25">
      <c r="A1914" s="67"/>
      <c r="B1914" s="67"/>
      <c r="C1914" s="6"/>
      <c r="D1914" s="6"/>
      <c r="E1914" s="8"/>
    </row>
    <row r="1915" spans="1:5" x14ac:dyDescent="0.25">
      <c r="A1915" s="67"/>
      <c r="B1915" s="67"/>
      <c r="C1915" s="6"/>
      <c r="D1915" s="6"/>
      <c r="E1915" s="8"/>
    </row>
    <row r="1916" spans="1:5" x14ac:dyDescent="0.25">
      <c r="A1916" s="67"/>
      <c r="B1916" s="67"/>
      <c r="C1916" s="6"/>
      <c r="D1916" s="6"/>
      <c r="E1916" s="8"/>
    </row>
    <row r="1917" spans="1:5" x14ac:dyDescent="0.25">
      <c r="A1917" s="67"/>
      <c r="B1917" s="67"/>
      <c r="C1917" s="6"/>
      <c r="D1917" s="6"/>
      <c r="E1917" s="8"/>
    </row>
    <row r="1918" spans="1:5" x14ac:dyDescent="0.25">
      <c r="A1918" s="67"/>
      <c r="B1918" s="67"/>
      <c r="C1918" s="6"/>
      <c r="D1918" s="6"/>
      <c r="E1918" s="8"/>
    </row>
    <row r="1919" spans="1:5" x14ac:dyDescent="0.25">
      <c r="A1919" s="67"/>
      <c r="B1919" s="67"/>
      <c r="C1919" s="6"/>
      <c r="D1919" s="6"/>
      <c r="E1919" s="8"/>
    </row>
    <row r="1920" spans="1:5" x14ac:dyDescent="0.25">
      <c r="A1920" s="67"/>
      <c r="B1920" s="67"/>
      <c r="C1920" s="6"/>
      <c r="D1920" s="6"/>
      <c r="E1920" s="8"/>
    </row>
    <row r="1921" spans="1:5" x14ac:dyDescent="0.25">
      <c r="A1921" s="67"/>
      <c r="B1921" s="67"/>
      <c r="C1921" s="6"/>
      <c r="D1921" s="6"/>
      <c r="E1921" s="8"/>
    </row>
    <row r="1922" spans="1:5" x14ac:dyDescent="0.25">
      <c r="A1922" s="67"/>
      <c r="B1922" s="67"/>
      <c r="C1922" s="6"/>
      <c r="D1922" s="6"/>
      <c r="E1922" s="8"/>
    </row>
    <row r="1923" spans="1:5" x14ac:dyDescent="0.25">
      <c r="A1923" s="67"/>
      <c r="B1923" s="67"/>
      <c r="C1923" s="6"/>
      <c r="D1923" s="6"/>
      <c r="E1923" s="8"/>
    </row>
    <row r="1924" spans="1:5" x14ac:dyDescent="0.25">
      <c r="A1924" s="67"/>
      <c r="B1924" s="67"/>
      <c r="C1924" s="6"/>
      <c r="D1924" s="6"/>
      <c r="E1924" s="8"/>
    </row>
    <row r="1925" spans="1:5" x14ac:dyDescent="0.25">
      <c r="A1925" s="67"/>
      <c r="B1925" s="67"/>
      <c r="C1925" s="6"/>
      <c r="D1925" s="6"/>
      <c r="E1925" s="8"/>
    </row>
    <row r="1926" spans="1:5" x14ac:dyDescent="0.25">
      <c r="A1926" s="67"/>
      <c r="B1926" s="67"/>
      <c r="C1926" s="6"/>
      <c r="D1926" s="6"/>
      <c r="E1926" s="8"/>
    </row>
    <row r="1927" spans="1:5" x14ac:dyDescent="0.25">
      <c r="A1927" s="67"/>
      <c r="B1927" s="67"/>
      <c r="C1927" s="6"/>
      <c r="D1927" s="6"/>
      <c r="E1927" s="8"/>
    </row>
    <row r="1928" spans="1:5" x14ac:dyDescent="0.25">
      <c r="A1928" s="67"/>
      <c r="B1928" s="67"/>
      <c r="C1928" s="6"/>
      <c r="D1928" s="6"/>
      <c r="E1928" s="8"/>
    </row>
    <row r="1929" spans="1:5" x14ac:dyDescent="0.25">
      <c r="A1929" s="67"/>
      <c r="B1929" s="67"/>
      <c r="C1929" s="6"/>
      <c r="D1929" s="6"/>
      <c r="E1929" s="8"/>
    </row>
    <row r="1930" spans="1:5" x14ac:dyDescent="0.25">
      <c r="A1930" s="67"/>
      <c r="B1930" s="67"/>
      <c r="C1930" s="6"/>
      <c r="D1930" s="6"/>
      <c r="E1930" s="8"/>
    </row>
    <row r="1931" spans="1:5" x14ac:dyDescent="0.25">
      <c r="A1931" s="67"/>
      <c r="B1931" s="67"/>
      <c r="C1931" s="6"/>
      <c r="D1931" s="6"/>
      <c r="E1931" s="8"/>
    </row>
    <row r="1932" spans="1:5" x14ac:dyDescent="0.25">
      <c r="A1932" s="67"/>
      <c r="B1932" s="67"/>
      <c r="C1932" s="6"/>
      <c r="D1932" s="6"/>
      <c r="E1932" s="8"/>
    </row>
    <row r="1933" spans="1:5" x14ac:dyDescent="0.25">
      <c r="A1933" s="67"/>
      <c r="B1933" s="67"/>
      <c r="C1933" s="6"/>
      <c r="D1933" s="6"/>
      <c r="E1933" s="8"/>
    </row>
    <row r="1934" spans="1:5" x14ac:dyDescent="0.25">
      <c r="A1934" s="67"/>
      <c r="B1934" s="67"/>
      <c r="C1934" s="6"/>
      <c r="D1934" s="6"/>
      <c r="E1934" s="8"/>
    </row>
    <row r="1935" spans="1:5" x14ac:dyDescent="0.25">
      <c r="A1935" s="67"/>
      <c r="B1935" s="67"/>
      <c r="C1935" s="6"/>
      <c r="D1935" s="6"/>
      <c r="E1935" s="8"/>
    </row>
    <row r="1936" spans="1:5" x14ac:dyDescent="0.25">
      <c r="A1936" s="67"/>
      <c r="B1936" s="67"/>
      <c r="C1936" s="6"/>
      <c r="D1936" s="6"/>
      <c r="E1936" s="8"/>
    </row>
    <row r="1937" spans="1:5" x14ac:dyDescent="0.25">
      <c r="A1937" s="67"/>
      <c r="B1937" s="67"/>
      <c r="C1937" s="6"/>
      <c r="D1937" s="6"/>
      <c r="E1937" s="8"/>
    </row>
    <row r="1938" spans="1:5" x14ac:dyDescent="0.25">
      <c r="A1938" s="67"/>
      <c r="B1938" s="67"/>
      <c r="C1938" s="6"/>
      <c r="D1938" s="6"/>
      <c r="E1938" s="8"/>
    </row>
    <row r="1939" spans="1:5" x14ac:dyDescent="0.25">
      <c r="A1939" s="67"/>
      <c r="B1939" s="67"/>
      <c r="C1939" s="6"/>
      <c r="D1939" s="6"/>
      <c r="E1939" s="8"/>
    </row>
    <row r="1940" spans="1:5" x14ac:dyDescent="0.25">
      <c r="A1940" s="67"/>
      <c r="B1940" s="67"/>
      <c r="C1940" s="6"/>
      <c r="D1940" s="6"/>
      <c r="E1940" s="8"/>
    </row>
    <row r="1941" spans="1:5" x14ac:dyDescent="0.25">
      <c r="A1941" s="67"/>
      <c r="B1941" s="67"/>
      <c r="C1941" s="6"/>
      <c r="D1941" s="6"/>
      <c r="E1941" s="8"/>
    </row>
    <row r="1942" spans="1:5" x14ac:dyDescent="0.25">
      <c r="A1942" s="67"/>
      <c r="B1942" s="67"/>
      <c r="C1942" s="6"/>
      <c r="D1942" s="6"/>
      <c r="E1942" s="8"/>
    </row>
    <row r="1943" spans="1:5" x14ac:dyDescent="0.25">
      <c r="A1943" s="67"/>
      <c r="B1943" s="67"/>
      <c r="C1943" s="6"/>
      <c r="D1943" s="6"/>
      <c r="E1943" s="8"/>
    </row>
    <row r="1944" spans="1:5" x14ac:dyDescent="0.25">
      <c r="A1944" s="67"/>
      <c r="B1944" s="67"/>
      <c r="C1944" s="6"/>
      <c r="D1944" s="6"/>
      <c r="E1944" s="8"/>
    </row>
    <row r="1945" spans="1:5" x14ac:dyDescent="0.25">
      <c r="A1945" s="67"/>
      <c r="B1945" s="67"/>
      <c r="C1945" s="6"/>
      <c r="D1945" s="6"/>
      <c r="E1945" s="8"/>
    </row>
    <row r="1946" spans="1:5" x14ac:dyDescent="0.25">
      <c r="A1946" s="67"/>
      <c r="B1946" s="67"/>
      <c r="C1946" s="6"/>
      <c r="D1946" s="6"/>
      <c r="E1946" s="8"/>
    </row>
    <row r="1947" spans="1:5" x14ac:dyDescent="0.25">
      <c r="A1947" s="67"/>
      <c r="B1947" s="67"/>
      <c r="C1947" s="6"/>
      <c r="D1947" s="6"/>
      <c r="E1947" s="8"/>
    </row>
    <row r="1948" spans="1:5" x14ac:dyDescent="0.25">
      <c r="A1948" s="67"/>
      <c r="B1948" s="67"/>
      <c r="C1948" s="6"/>
      <c r="D1948" s="6"/>
      <c r="E1948" s="8"/>
    </row>
    <row r="1949" spans="1:5" x14ac:dyDescent="0.25">
      <c r="A1949" s="67"/>
      <c r="B1949" s="67"/>
      <c r="C1949" s="6"/>
      <c r="D1949" s="6"/>
      <c r="E1949" s="8"/>
    </row>
    <row r="1950" spans="1:5" x14ac:dyDescent="0.25">
      <c r="A1950" s="67"/>
      <c r="B1950" s="67"/>
      <c r="C1950" s="6"/>
      <c r="D1950" s="6"/>
      <c r="E1950" s="8"/>
    </row>
    <row r="1951" spans="1:5" x14ac:dyDescent="0.25">
      <c r="A1951" s="67"/>
      <c r="B1951" s="67"/>
      <c r="C1951" s="6"/>
      <c r="D1951" s="6"/>
      <c r="E1951" s="8"/>
    </row>
    <row r="1952" spans="1:5" x14ac:dyDescent="0.25">
      <c r="A1952" s="67"/>
      <c r="B1952" s="67"/>
      <c r="C1952" s="6"/>
      <c r="D1952" s="6"/>
      <c r="E1952" s="8"/>
    </row>
    <row r="1953" spans="1:5" x14ac:dyDescent="0.25">
      <c r="A1953" s="67"/>
      <c r="B1953" s="67"/>
      <c r="C1953" s="6"/>
      <c r="D1953" s="6"/>
      <c r="E1953" s="8"/>
    </row>
    <row r="1954" spans="1:5" x14ac:dyDescent="0.25">
      <c r="A1954" s="67"/>
      <c r="B1954" s="67"/>
      <c r="C1954" s="6"/>
      <c r="D1954" s="6"/>
      <c r="E1954" s="8"/>
    </row>
    <row r="1955" spans="1:5" x14ac:dyDescent="0.25">
      <c r="A1955" s="67"/>
      <c r="B1955" s="67"/>
      <c r="C1955" s="6"/>
      <c r="D1955" s="6"/>
      <c r="E1955" s="8"/>
    </row>
    <row r="1956" spans="1:5" x14ac:dyDescent="0.25">
      <c r="A1956" s="67"/>
      <c r="B1956" s="67"/>
      <c r="C1956" s="6"/>
      <c r="D1956" s="6"/>
      <c r="E1956" s="8"/>
    </row>
    <row r="1957" spans="1:5" x14ac:dyDescent="0.25">
      <c r="A1957" s="67"/>
      <c r="B1957" s="67"/>
      <c r="C1957" s="6"/>
      <c r="D1957" s="6"/>
      <c r="E1957" s="8"/>
    </row>
    <row r="1958" spans="1:5" x14ac:dyDescent="0.25">
      <c r="A1958" s="67"/>
      <c r="B1958" s="67"/>
      <c r="C1958" s="6"/>
      <c r="D1958" s="6"/>
      <c r="E1958" s="8"/>
    </row>
    <row r="1959" spans="1:5" x14ac:dyDescent="0.25">
      <c r="A1959" s="67"/>
      <c r="B1959" s="67"/>
      <c r="C1959" s="6"/>
      <c r="D1959" s="6"/>
      <c r="E1959" s="8"/>
    </row>
    <row r="1960" spans="1:5" x14ac:dyDescent="0.25">
      <c r="A1960" s="67"/>
      <c r="B1960" s="67"/>
      <c r="C1960" s="6"/>
      <c r="D1960" s="6"/>
      <c r="E1960" s="8"/>
    </row>
    <row r="1961" spans="1:5" x14ac:dyDescent="0.25">
      <c r="A1961" s="67"/>
      <c r="B1961" s="67"/>
      <c r="C1961" s="6"/>
      <c r="D1961" s="6"/>
      <c r="E1961" s="8"/>
    </row>
    <row r="1962" spans="1:5" x14ac:dyDescent="0.25">
      <c r="A1962" s="67"/>
      <c r="B1962" s="67"/>
      <c r="C1962" s="6"/>
      <c r="D1962" s="6"/>
      <c r="E1962" s="8"/>
    </row>
    <row r="1963" spans="1:5" x14ac:dyDescent="0.25">
      <c r="A1963" s="67"/>
      <c r="B1963" s="67"/>
      <c r="C1963" s="6"/>
      <c r="D1963" s="6"/>
      <c r="E1963" s="8"/>
    </row>
    <row r="1964" spans="1:5" x14ac:dyDescent="0.25">
      <c r="A1964" s="67"/>
      <c r="B1964" s="67"/>
      <c r="C1964" s="6"/>
      <c r="D1964" s="6"/>
      <c r="E1964" s="8"/>
    </row>
    <row r="1965" spans="1:5" x14ac:dyDescent="0.25">
      <c r="A1965" s="67"/>
      <c r="B1965" s="67"/>
      <c r="C1965" s="6"/>
      <c r="D1965" s="6"/>
      <c r="E1965" s="8"/>
    </row>
    <row r="1966" spans="1:5" x14ac:dyDescent="0.25">
      <c r="A1966" s="67"/>
      <c r="B1966" s="67"/>
      <c r="C1966" s="6"/>
      <c r="D1966" s="6"/>
      <c r="E1966" s="8"/>
    </row>
    <row r="1967" spans="1:5" x14ac:dyDescent="0.25">
      <c r="A1967" s="67"/>
      <c r="B1967" s="67"/>
      <c r="C1967" s="6"/>
      <c r="D1967" s="6"/>
      <c r="E1967" s="8"/>
    </row>
    <row r="1968" spans="1:5" x14ac:dyDescent="0.25">
      <c r="A1968" s="67"/>
      <c r="B1968" s="67"/>
      <c r="C1968" s="6"/>
      <c r="D1968" s="6"/>
      <c r="E1968" s="8"/>
    </row>
    <row r="1969" spans="1:5" x14ac:dyDescent="0.25">
      <c r="A1969" s="67"/>
      <c r="B1969" s="67"/>
      <c r="C1969" s="6"/>
      <c r="D1969" s="6"/>
      <c r="E1969" s="8"/>
    </row>
    <row r="1970" spans="1:5" x14ac:dyDescent="0.25">
      <c r="A1970" s="67"/>
      <c r="B1970" s="67"/>
      <c r="C1970" s="6"/>
      <c r="D1970" s="6"/>
      <c r="E1970" s="8"/>
    </row>
    <row r="1971" spans="1:5" x14ac:dyDescent="0.25">
      <c r="A1971" s="67"/>
      <c r="B1971" s="67"/>
      <c r="C1971" s="6"/>
      <c r="D1971" s="6"/>
      <c r="E1971" s="8"/>
    </row>
    <row r="1972" spans="1:5" x14ac:dyDescent="0.25">
      <c r="A1972" s="67"/>
      <c r="B1972" s="67"/>
      <c r="C1972" s="6"/>
      <c r="D1972" s="6"/>
      <c r="E1972" s="8"/>
    </row>
    <row r="1973" spans="1:5" x14ac:dyDescent="0.25">
      <c r="A1973" s="67"/>
      <c r="B1973" s="67"/>
      <c r="C1973" s="6"/>
      <c r="D1973" s="6"/>
      <c r="E1973" s="8"/>
    </row>
    <row r="1974" spans="1:5" x14ac:dyDescent="0.25">
      <c r="A1974" s="67"/>
      <c r="B1974" s="67"/>
      <c r="C1974" s="6"/>
      <c r="D1974" s="6"/>
      <c r="E1974" s="8"/>
    </row>
    <row r="1975" spans="1:5" x14ac:dyDescent="0.25">
      <c r="A1975" s="67"/>
      <c r="B1975" s="67"/>
      <c r="C1975" s="6"/>
      <c r="D1975" s="6"/>
      <c r="E1975" s="8"/>
    </row>
    <row r="1976" spans="1:5" x14ac:dyDescent="0.25">
      <c r="A1976" s="67"/>
      <c r="B1976" s="67"/>
      <c r="C1976" s="6"/>
      <c r="D1976" s="6"/>
      <c r="E1976" s="8"/>
    </row>
    <row r="1977" spans="1:5" x14ac:dyDescent="0.25">
      <c r="A1977" s="67"/>
      <c r="B1977" s="67"/>
      <c r="C1977" s="6"/>
      <c r="D1977" s="6"/>
      <c r="E1977" s="8"/>
    </row>
    <row r="1978" spans="1:5" x14ac:dyDescent="0.25">
      <c r="A1978" s="67"/>
      <c r="B1978" s="67"/>
      <c r="C1978" s="6"/>
      <c r="D1978" s="6"/>
      <c r="E1978" s="8"/>
    </row>
    <row r="1979" spans="1:5" x14ac:dyDescent="0.25">
      <c r="A1979" s="67"/>
      <c r="B1979" s="67"/>
      <c r="C1979" s="6"/>
      <c r="D1979" s="6"/>
      <c r="E1979" s="8"/>
    </row>
    <row r="1980" spans="1:5" x14ac:dyDescent="0.25">
      <c r="A1980" s="67"/>
      <c r="B1980" s="67"/>
      <c r="C1980" s="6"/>
      <c r="D1980" s="6"/>
      <c r="E1980" s="8"/>
    </row>
    <row r="1981" spans="1:5" x14ac:dyDescent="0.25">
      <c r="A1981" s="67"/>
      <c r="B1981" s="67"/>
      <c r="C1981" s="6"/>
      <c r="D1981" s="6"/>
      <c r="E1981" s="8"/>
    </row>
    <row r="1982" spans="1:5" x14ac:dyDescent="0.25">
      <c r="A1982" s="67"/>
      <c r="B1982" s="67"/>
      <c r="C1982" s="6"/>
      <c r="D1982" s="6"/>
      <c r="E1982" s="8"/>
    </row>
    <row r="1983" spans="1:5" x14ac:dyDescent="0.25">
      <c r="A1983" s="67"/>
      <c r="B1983" s="67"/>
      <c r="C1983" s="6"/>
      <c r="D1983" s="6"/>
      <c r="E1983" s="8"/>
    </row>
    <row r="1984" spans="1:5" x14ac:dyDescent="0.25">
      <c r="A1984" s="67"/>
      <c r="B1984" s="67"/>
      <c r="C1984" s="6"/>
      <c r="D1984" s="6"/>
      <c r="E1984" s="8"/>
    </row>
    <row r="1985" spans="1:5" x14ac:dyDescent="0.25">
      <c r="A1985" s="67"/>
      <c r="B1985" s="67"/>
      <c r="C1985" s="6"/>
      <c r="D1985" s="6"/>
      <c r="E1985" s="8"/>
    </row>
    <row r="1986" spans="1:5" x14ac:dyDescent="0.25">
      <c r="A1986" s="67"/>
      <c r="B1986" s="67"/>
      <c r="C1986" s="6"/>
      <c r="D1986" s="6"/>
      <c r="E1986" s="8"/>
    </row>
    <row r="1987" spans="1:5" x14ac:dyDescent="0.25">
      <c r="A1987" s="67"/>
      <c r="B1987" s="67"/>
      <c r="C1987" s="6"/>
      <c r="D1987" s="6"/>
      <c r="E1987" s="8"/>
    </row>
    <row r="1988" spans="1:5" x14ac:dyDescent="0.25">
      <c r="A1988" s="67"/>
      <c r="B1988" s="67"/>
      <c r="C1988" s="6"/>
      <c r="D1988" s="6"/>
      <c r="E1988" s="8"/>
    </row>
    <row r="1989" spans="1:5" x14ac:dyDescent="0.25">
      <c r="A1989" s="67"/>
      <c r="B1989" s="67"/>
      <c r="C1989" s="6"/>
      <c r="D1989" s="6"/>
      <c r="E1989" s="8"/>
    </row>
    <row r="1990" spans="1:5" x14ac:dyDescent="0.25">
      <c r="A1990" s="67"/>
      <c r="B1990" s="67"/>
      <c r="C1990" s="6"/>
      <c r="D1990" s="6"/>
      <c r="E1990" s="8"/>
    </row>
    <row r="1991" spans="1:5" x14ac:dyDescent="0.25">
      <c r="A1991" s="67"/>
      <c r="B1991" s="67"/>
      <c r="C1991" s="6"/>
      <c r="D1991" s="6"/>
      <c r="E1991" s="8"/>
    </row>
    <row r="1992" spans="1:5" x14ac:dyDescent="0.25">
      <c r="A1992" s="67"/>
      <c r="B1992" s="67"/>
      <c r="C1992" s="6"/>
      <c r="D1992" s="6"/>
      <c r="E1992" s="8"/>
    </row>
    <row r="1993" spans="1:5" x14ac:dyDescent="0.25">
      <c r="A1993" s="67"/>
      <c r="B1993" s="67"/>
      <c r="C1993" s="6"/>
      <c r="D1993" s="6"/>
      <c r="E1993" s="8"/>
    </row>
    <row r="1994" spans="1:5" x14ac:dyDescent="0.25">
      <c r="A1994" s="67"/>
      <c r="B1994" s="67"/>
      <c r="C1994" s="6"/>
      <c r="D1994" s="6"/>
      <c r="E1994" s="8"/>
    </row>
    <row r="1995" spans="1:5" x14ac:dyDescent="0.25">
      <c r="A1995" s="67"/>
      <c r="B1995" s="67"/>
      <c r="C1995" s="6"/>
      <c r="D1995" s="6"/>
      <c r="E1995" s="8"/>
    </row>
    <row r="1996" spans="1:5" x14ac:dyDescent="0.25">
      <c r="A1996" s="67"/>
      <c r="B1996" s="67"/>
      <c r="C1996" s="6"/>
      <c r="D1996" s="6"/>
      <c r="E1996" s="8"/>
    </row>
    <row r="1997" spans="1:5" x14ac:dyDescent="0.25">
      <c r="A1997" s="67"/>
      <c r="B1997" s="67"/>
      <c r="C1997" s="6"/>
      <c r="D1997" s="6"/>
      <c r="E1997" s="8"/>
    </row>
    <row r="1998" spans="1:5" x14ac:dyDescent="0.25">
      <c r="A1998" s="67"/>
      <c r="B1998" s="67"/>
      <c r="C1998" s="6"/>
      <c r="D1998" s="6"/>
      <c r="E1998" s="8"/>
    </row>
    <row r="1999" spans="1:5" x14ac:dyDescent="0.25">
      <c r="A1999" s="67"/>
      <c r="B1999" s="67"/>
      <c r="C1999" s="6"/>
      <c r="D1999" s="6"/>
      <c r="E1999" s="8"/>
    </row>
    <row r="2000" spans="1:5" x14ac:dyDescent="0.25">
      <c r="A2000" s="67"/>
      <c r="B2000" s="67"/>
      <c r="C2000" s="6"/>
      <c r="D2000" s="6"/>
      <c r="E2000" s="8"/>
    </row>
    <row r="2001" spans="1:5" x14ac:dyDescent="0.25">
      <c r="A2001" s="67"/>
      <c r="B2001" s="67"/>
      <c r="C2001" s="6"/>
      <c r="D2001" s="6"/>
      <c r="E2001" s="8"/>
    </row>
    <row r="2002" spans="1:5" x14ac:dyDescent="0.25">
      <c r="A2002" s="67"/>
      <c r="B2002" s="67"/>
      <c r="C2002" s="6"/>
      <c r="D2002" s="6"/>
      <c r="E2002" s="8"/>
    </row>
    <row r="2003" spans="1:5" x14ac:dyDescent="0.25">
      <c r="A2003" s="67"/>
      <c r="B2003" s="67"/>
      <c r="C2003" s="6"/>
      <c r="D2003" s="6"/>
      <c r="E2003" s="8"/>
    </row>
    <row r="2004" spans="1:5" x14ac:dyDescent="0.25">
      <c r="A2004" s="67"/>
      <c r="B2004" s="67"/>
      <c r="C2004" s="6"/>
      <c r="D2004" s="6"/>
      <c r="E2004" s="8"/>
    </row>
    <row r="2005" spans="1:5" x14ac:dyDescent="0.25">
      <c r="A2005" s="67"/>
      <c r="B2005" s="67"/>
      <c r="C2005" s="6"/>
      <c r="D2005" s="6"/>
      <c r="E2005" s="8"/>
    </row>
    <row r="2006" spans="1:5" x14ac:dyDescent="0.25">
      <c r="A2006" s="67"/>
      <c r="B2006" s="67"/>
      <c r="C2006" s="6"/>
      <c r="D2006" s="6"/>
      <c r="E2006" s="8"/>
    </row>
    <row r="2007" spans="1:5" x14ac:dyDescent="0.25">
      <c r="A2007" s="67"/>
      <c r="B2007" s="67"/>
      <c r="C2007" s="6"/>
      <c r="D2007" s="6"/>
      <c r="E2007" s="8"/>
    </row>
    <row r="2008" spans="1:5" x14ac:dyDescent="0.25">
      <c r="A2008" s="67"/>
      <c r="B2008" s="67"/>
      <c r="C2008" s="6"/>
      <c r="D2008" s="6"/>
      <c r="E2008" s="8"/>
    </row>
    <row r="2009" spans="1:5" x14ac:dyDescent="0.25">
      <c r="A2009" s="67"/>
      <c r="B2009" s="67"/>
      <c r="C2009" s="6"/>
      <c r="D2009" s="6"/>
      <c r="E2009" s="8"/>
    </row>
    <row r="2010" spans="1:5" x14ac:dyDescent="0.25">
      <c r="A2010" s="67"/>
      <c r="B2010" s="67"/>
      <c r="C2010" s="6"/>
      <c r="D2010" s="6"/>
      <c r="E2010" s="8"/>
    </row>
    <row r="2011" spans="1:5" x14ac:dyDescent="0.25">
      <c r="A2011" s="67"/>
      <c r="B2011" s="67"/>
      <c r="C2011" s="6"/>
      <c r="D2011" s="6"/>
      <c r="E2011" s="8"/>
    </row>
    <row r="2012" spans="1:5" x14ac:dyDescent="0.25">
      <c r="A2012" s="67"/>
      <c r="B2012" s="67"/>
      <c r="C2012" s="6"/>
      <c r="D2012" s="6"/>
      <c r="E2012" s="8"/>
    </row>
    <row r="2013" spans="1:5" x14ac:dyDescent="0.25">
      <c r="A2013" s="67"/>
      <c r="B2013" s="67"/>
      <c r="C2013" s="6"/>
      <c r="D2013" s="6"/>
      <c r="E2013" s="8"/>
    </row>
    <row r="2014" spans="1:5" x14ac:dyDescent="0.25">
      <c r="A2014" s="67"/>
      <c r="B2014" s="67"/>
      <c r="C2014" s="6"/>
      <c r="D2014" s="6"/>
      <c r="E2014" s="8"/>
    </row>
    <row r="2015" spans="1:5" x14ac:dyDescent="0.25">
      <c r="A2015" s="67"/>
      <c r="B2015" s="67"/>
      <c r="C2015" s="6"/>
      <c r="D2015" s="6"/>
      <c r="E2015" s="8"/>
    </row>
    <row r="2016" spans="1:5" x14ac:dyDescent="0.25">
      <c r="A2016" s="67"/>
      <c r="B2016" s="67"/>
      <c r="C2016" s="6"/>
      <c r="D2016" s="6"/>
      <c r="E2016" s="8"/>
    </row>
    <row r="2017" spans="1:5" x14ac:dyDescent="0.25">
      <c r="A2017" s="67"/>
      <c r="B2017" s="67"/>
      <c r="C2017" s="6"/>
      <c r="D2017" s="6"/>
      <c r="E2017" s="8"/>
    </row>
    <row r="2018" spans="1:5" x14ac:dyDescent="0.25">
      <c r="A2018" s="67"/>
      <c r="B2018" s="67"/>
      <c r="C2018" s="6"/>
      <c r="D2018" s="6"/>
      <c r="E2018" s="8"/>
    </row>
    <row r="2019" spans="1:5" x14ac:dyDescent="0.25">
      <c r="A2019" s="67"/>
      <c r="B2019" s="67"/>
      <c r="C2019" s="6"/>
      <c r="D2019" s="6"/>
      <c r="E2019" s="8"/>
    </row>
    <row r="2020" spans="1:5" x14ac:dyDescent="0.25">
      <c r="A2020" s="67"/>
      <c r="B2020" s="67"/>
      <c r="C2020" s="6"/>
      <c r="D2020" s="6"/>
      <c r="E2020" s="8"/>
    </row>
    <row r="2021" spans="1:5" x14ac:dyDescent="0.25">
      <c r="A2021" s="67"/>
      <c r="B2021" s="67"/>
      <c r="C2021" s="6"/>
      <c r="D2021" s="6"/>
      <c r="E2021" s="8"/>
    </row>
    <row r="2022" spans="1:5" x14ac:dyDescent="0.25">
      <c r="A2022" s="67"/>
      <c r="B2022" s="67"/>
      <c r="C2022" s="6"/>
      <c r="D2022" s="6"/>
      <c r="E2022" s="8"/>
    </row>
    <row r="2023" spans="1:5" x14ac:dyDescent="0.25">
      <c r="A2023" s="67"/>
      <c r="B2023" s="67"/>
      <c r="C2023" s="6"/>
      <c r="D2023" s="6"/>
      <c r="E2023" s="8"/>
    </row>
    <row r="2024" spans="1:5" x14ac:dyDescent="0.25">
      <c r="A2024" s="67"/>
      <c r="B2024" s="67"/>
      <c r="C2024" s="6"/>
      <c r="D2024" s="6"/>
      <c r="E2024" s="8"/>
    </row>
    <row r="2025" spans="1:5" x14ac:dyDescent="0.25">
      <c r="A2025" s="67"/>
      <c r="B2025" s="67"/>
      <c r="C2025" s="6"/>
      <c r="D2025" s="6"/>
      <c r="E2025" s="8"/>
    </row>
    <row r="2026" spans="1:5" x14ac:dyDescent="0.25">
      <c r="A2026" s="67"/>
      <c r="B2026" s="67"/>
      <c r="C2026" s="6"/>
      <c r="D2026" s="6"/>
      <c r="E2026" s="8"/>
    </row>
    <row r="2027" spans="1:5" x14ac:dyDescent="0.25">
      <c r="A2027" s="67"/>
      <c r="B2027" s="67"/>
      <c r="C2027" s="6"/>
      <c r="D2027" s="6"/>
      <c r="E2027" s="8"/>
    </row>
    <row r="2028" spans="1:5" x14ac:dyDescent="0.25">
      <c r="A2028" s="67"/>
      <c r="B2028" s="67"/>
      <c r="C2028" s="6"/>
      <c r="D2028" s="6"/>
      <c r="E2028" s="8"/>
    </row>
    <row r="2029" spans="1:5" x14ac:dyDescent="0.25">
      <c r="A2029" s="67"/>
      <c r="B2029" s="67"/>
      <c r="C2029" s="6"/>
      <c r="D2029" s="6"/>
      <c r="E2029" s="8"/>
    </row>
    <row r="2030" spans="1:5" x14ac:dyDescent="0.25">
      <c r="A2030" s="67"/>
      <c r="B2030" s="67"/>
      <c r="C2030" s="6"/>
      <c r="D2030" s="6"/>
      <c r="E2030" s="8"/>
    </row>
    <row r="2031" spans="1:5" x14ac:dyDescent="0.25">
      <c r="A2031" s="67"/>
      <c r="B2031" s="67"/>
      <c r="C2031" s="6"/>
      <c r="D2031" s="6"/>
      <c r="E2031" s="8"/>
    </row>
    <row r="2032" spans="1:5" x14ac:dyDescent="0.25">
      <c r="A2032" s="67"/>
      <c r="B2032" s="67"/>
      <c r="C2032" s="6"/>
      <c r="D2032" s="6"/>
      <c r="E2032" s="8"/>
    </row>
    <row r="2033" spans="1:5" x14ac:dyDescent="0.25">
      <c r="A2033" s="67"/>
      <c r="B2033" s="67"/>
      <c r="C2033" s="6"/>
      <c r="D2033" s="6"/>
      <c r="E2033" s="8"/>
    </row>
    <row r="2034" spans="1:5" x14ac:dyDescent="0.25">
      <c r="A2034" s="67"/>
      <c r="B2034" s="67"/>
      <c r="C2034" s="6"/>
      <c r="D2034" s="6"/>
      <c r="E2034" s="8"/>
    </row>
    <row r="2035" spans="1:5" x14ac:dyDescent="0.25">
      <c r="A2035" s="67"/>
      <c r="B2035" s="67"/>
      <c r="C2035" s="6"/>
      <c r="D2035" s="6"/>
      <c r="E2035" s="8"/>
    </row>
    <row r="2036" spans="1:5" x14ac:dyDescent="0.25">
      <c r="A2036" s="67"/>
      <c r="B2036" s="67"/>
      <c r="C2036" s="6"/>
      <c r="D2036" s="6"/>
      <c r="E2036" s="8"/>
    </row>
    <row r="2037" spans="1:5" x14ac:dyDescent="0.25">
      <c r="A2037" s="67"/>
      <c r="B2037" s="67"/>
      <c r="C2037" s="6"/>
      <c r="D2037" s="6"/>
      <c r="E2037" s="8"/>
    </row>
    <row r="2038" spans="1:5" x14ac:dyDescent="0.25">
      <c r="A2038" s="67"/>
      <c r="B2038" s="67"/>
      <c r="C2038" s="6"/>
      <c r="D2038" s="6"/>
      <c r="E2038" s="8"/>
    </row>
    <row r="2039" spans="1:5" x14ac:dyDescent="0.25">
      <c r="A2039" s="67"/>
      <c r="B2039" s="67"/>
      <c r="C2039" s="6"/>
      <c r="D2039" s="6"/>
      <c r="E2039" s="8"/>
    </row>
    <row r="2040" spans="1:5" x14ac:dyDescent="0.25">
      <c r="A2040" s="67"/>
      <c r="B2040" s="67"/>
      <c r="C2040" s="6"/>
      <c r="D2040" s="6"/>
      <c r="E2040" s="8"/>
    </row>
    <row r="2041" spans="1:5" x14ac:dyDescent="0.25">
      <c r="A2041" s="67"/>
      <c r="B2041" s="67"/>
      <c r="C2041" s="6"/>
      <c r="D2041" s="6"/>
      <c r="E2041" s="8"/>
    </row>
    <row r="2042" spans="1:5" x14ac:dyDescent="0.25">
      <c r="A2042" s="67"/>
      <c r="B2042" s="67"/>
      <c r="C2042" s="6"/>
      <c r="D2042" s="6"/>
      <c r="E2042" s="8"/>
    </row>
    <row r="2043" spans="1:5" x14ac:dyDescent="0.25">
      <c r="A2043" s="67"/>
      <c r="B2043" s="67"/>
      <c r="C2043" s="6"/>
      <c r="D2043" s="6"/>
      <c r="E2043" s="8"/>
    </row>
    <row r="2044" spans="1:5" x14ac:dyDescent="0.25">
      <c r="A2044" s="67"/>
      <c r="B2044" s="67"/>
      <c r="C2044" s="6"/>
      <c r="D2044" s="6"/>
      <c r="E2044" s="8"/>
    </row>
    <row r="2045" spans="1:5" x14ac:dyDescent="0.25">
      <c r="A2045" s="67"/>
      <c r="B2045" s="67"/>
      <c r="C2045" s="6"/>
      <c r="D2045" s="6"/>
      <c r="E2045" s="8"/>
    </row>
    <row r="2046" spans="1:5" x14ac:dyDescent="0.25">
      <c r="A2046" s="67"/>
      <c r="B2046" s="67"/>
      <c r="C2046" s="6"/>
      <c r="D2046" s="6"/>
      <c r="E2046" s="8"/>
    </row>
    <row r="2047" spans="1:5" x14ac:dyDescent="0.25">
      <c r="A2047" s="67"/>
      <c r="B2047" s="67"/>
      <c r="C2047" s="6"/>
      <c r="D2047" s="6"/>
      <c r="E2047" s="8"/>
    </row>
    <row r="2048" spans="1:5" x14ac:dyDescent="0.25">
      <c r="A2048" s="67"/>
      <c r="B2048" s="67"/>
      <c r="C2048" s="6"/>
      <c r="D2048" s="6"/>
      <c r="E2048" s="8"/>
    </row>
    <row r="2049" spans="1:5" x14ac:dyDescent="0.25">
      <c r="A2049" s="67"/>
      <c r="B2049" s="67"/>
      <c r="C2049" s="6"/>
      <c r="D2049" s="6"/>
      <c r="E2049" s="8"/>
    </row>
    <row r="2050" spans="1:5" x14ac:dyDescent="0.25">
      <c r="A2050" s="67"/>
      <c r="B2050" s="67"/>
      <c r="C2050" s="6"/>
      <c r="D2050" s="6"/>
      <c r="E2050" s="8"/>
    </row>
    <row r="2051" spans="1:5" x14ac:dyDescent="0.25">
      <c r="A2051" s="67"/>
      <c r="B2051" s="67"/>
      <c r="C2051" s="6"/>
      <c r="D2051" s="6"/>
      <c r="E2051" s="8"/>
    </row>
    <row r="2052" spans="1:5" x14ac:dyDescent="0.25">
      <c r="A2052" s="67"/>
      <c r="B2052" s="67"/>
      <c r="C2052" s="6"/>
      <c r="D2052" s="6"/>
      <c r="E2052" s="8"/>
    </row>
    <row r="2053" spans="1:5" x14ac:dyDescent="0.25">
      <c r="A2053" s="67"/>
      <c r="B2053" s="67"/>
      <c r="C2053" s="6"/>
      <c r="D2053" s="6"/>
      <c r="E2053" s="8"/>
    </row>
    <row r="2054" spans="1:5" x14ac:dyDescent="0.25">
      <c r="A2054" s="67"/>
      <c r="B2054" s="67"/>
      <c r="C2054" s="6"/>
      <c r="D2054" s="6"/>
      <c r="E2054" s="8"/>
    </row>
    <row r="2055" spans="1:5" x14ac:dyDescent="0.25">
      <c r="A2055" s="67"/>
      <c r="B2055" s="67"/>
      <c r="C2055" s="6"/>
      <c r="D2055" s="6"/>
      <c r="E2055" s="8"/>
    </row>
    <row r="2056" spans="1:5" x14ac:dyDescent="0.25">
      <c r="A2056" s="67"/>
      <c r="B2056" s="67"/>
      <c r="C2056" s="6"/>
      <c r="D2056" s="6"/>
      <c r="E2056" s="8"/>
    </row>
    <row r="2057" spans="1:5" x14ac:dyDescent="0.25">
      <c r="A2057" s="67"/>
      <c r="B2057" s="67"/>
      <c r="C2057" s="6"/>
      <c r="D2057" s="6"/>
      <c r="E2057" s="8"/>
    </row>
    <row r="2058" spans="1:5" x14ac:dyDescent="0.25">
      <c r="A2058" s="67"/>
      <c r="B2058" s="67"/>
      <c r="C2058" s="6"/>
      <c r="D2058" s="6"/>
      <c r="E2058" s="8"/>
    </row>
    <row r="2059" spans="1:5" x14ac:dyDescent="0.25">
      <c r="A2059" s="67"/>
      <c r="B2059" s="67"/>
      <c r="C2059" s="6"/>
      <c r="D2059" s="6"/>
      <c r="E2059" s="8"/>
    </row>
    <row r="2060" spans="1:5" x14ac:dyDescent="0.25">
      <c r="A2060" s="67"/>
      <c r="B2060" s="67"/>
      <c r="C2060" s="6"/>
      <c r="D2060" s="6"/>
      <c r="E2060" s="8"/>
    </row>
    <row r="2061" spans="1:5" x14ac:dyDescent="0.25">
      <c r="A2061" s="67"/>
      <c r="B2061" s="67"/>
      <c r="C2061" s="6"/>
      <c r="D2061" s="6"/>
      <c r="E2061" s="8"/>
    </row>
    <row r="2062" spans="1:5" x14ac:dyDescent="0.25">
      <c r="A2062" s="67"/>
      <c r="B2062" s="67"/>
      <c r="C2062" s="6"/>
      <c r="D2062" s="6"/>
      <c r="E2062" s="8"/>
    </row>
    <row r="2063" spans="1:5" x14ac:dyDescent="0.25">
      <c r="A2063" s="67"/>
      <c r="B2063" s="67"/>
      <c r="C2063" s="6"/>
      <c r="D2063" s="6"/>
      <c r="E2063" s="8"/>
    </row>
    <row r="2064" spans="1:5" x14ac:dyDescent="0.25">
      <c r="A2064" s="67"/>
      <c r="B2064" s="67"/>
      <c r="C2064" s="6"/>
      <c r="D2064" s="6"/>
      <c r="E2064" s="8"/>
    </row>
    <row r="2065" spans="1:5" x14ac:dyDescent="0.25">
      <c r="A2065" s="67"/>
      <c r="B2065" s="67"/>
      <c r="C2065" s="6"/>
      <c r="D2065" s="6"/>
      <c r="E2065" s="8"/>
    </row>
    <row r="2066" spans="1:5" x14ac:dyDescent="0.25">
      <c r="A2066" s="67"/>
      <c r="B2066" s="67"/>
      <c r="C2066" s="6"/>
      <c r="D2066" s="6"/>
      <c r="E2066" s="8"/>
    </row>
    <row r="2067" spans="1:5" x14ac:dyDescent="0.25">
      <c r="A2067" s="67"/>
      <c r="B2067" s="67"/>
      <c r="C2067" s="6"/>
      <c r="D2067" s="6"/>
      <c r="E2067" s="8"/>
    </row>
    <row r="2068" spans="1:5" x14ac:dyDescent="0.25">
      <c r="A2068" s="67"/>
      <c r="B2068" s="67"/>
      <c r="C2068" s="6"/>
      <c r="D2068" s="6"/>
      <c r="E2068" s="8"/>
    </row>
    <row r="2069" spans="1:5" x14ac:dyDescent="0.25">
      <c r="A2069" s="67"/>
      <c r="B2069" s="67"/>
      <c r="C2069" s="6"/>
      <c r="D2069" s="6"/>
      <c r="E2069" s="8"/>
    </row>
    <row r="2070" spans="1:5" x14ac:dyDescent="0.25">
      <c r="A2070" s="67"/>
      <c r="B2070" s="67"/>
      <c r="C2070" s="6"/>
      <c r="D2070" s="6"/>
      <c r="E2070" s="8"/>
    </row>
    <row r="2071" spans="1:5" x14ac:dyDescent="0.25">
      <c r="A2071" s="67"/>
      <c r="B2071" s="67"/>
      <c r="C2071" s="6"/>
      <c r="D2071" s="6"/>
      <c r="E2071" s="8"/>
    </row>
    <row r="2072" spans="1:5" x14ac:dyDescent="0.25">
      <c r="A2072" s="67"/>
      <c r="B2072" s="67"/>
      <c r="C2072" s="6"/>
      <c r="D2072" s="6"/>
      <c r="E2072" s="8"/>
    </row>
    <row r="2073" spans="1:5" x14ac:dyDescent="0.25">
      <c r="A2073" s="67"/>
      <c r="B2073" s="67"/>
      <c r="C2073" s="6"/>
      <c r="D2073" s="6"/>
      <c r="E2073" s="8"/>
    </row>
    <row r="2074" spans="1:5" x14ac:dyDescent="0.25">
      <c r="A2074" s="67"/>
      <c r="B2074" s="67"/>
      <c r="C2074" s="6"/>
      <c r="D2074" s="6"/>
      <c r="E2074" s="8"/>
    </row>
    <row r="2075" spans="1:5" x14ac:dyDescent="0.25">
      <c r="A2075" s="67"/>
      <c r="B2075" s="67"/>
      <c r="C2075" s="6"/>
      <c r="D2075" s="6"/>
      <c r="E2075" s="8"/>
    </row>
    <row r="2076" spans="1:5" x14ac:dyDescent="0.25">
      <c r="A2076" s="67"/>
      <c r="B2076" s="67"/>
      <c r="C2076" s="6"/>
      <c r="D2076" s="6"/>
      <c r="E2076" s="8"/>
    </row>
    <row r="2077" spans="1:5" x14ac:dyDescent="0.25">
      <c r="A2077" s="67"/>
      <c r="B2077" s="67"/>
      <c r="C2077" s="6"/>
      <c r="D2077" s="6"/>
      <c r="E2077" s="8"/>
    </row>
    <row r="2078" spans="1:5" x14ac:dyDescent="0.25">
      <c r="A2078" s="67"/>
      <c r="B2078" s="67"/>
      <c r="C2078" s="6"/>
      <c r="D2078" s="6"/>
      <c r="E2078" s="8"/>
    </row>
    <row r="2079" spans="1:5" x14ac:dyDescent="0.25">
      <c r="A2079" s="67"/>
      <c r="B2079" s="67"/>
      <c r="C2079" s="6"/>
      <c r="D2079" s="6"/>
      <c r="E2079" s="8"/>
    </row>
    <row r="2080" spans="1:5" x14ac:dyDescent="0.25">
      <c r="A2080" s="67"/>
      <c r="B2080" s="67"/>
      <c r="C2080" s="6"/>
      <c r="D2080" s="6"/>
      <c r="E2080" s="8"/>
    </row>
    <row r="2081" spans="1:5" x14ac:dyDescent="0.25">
      <c r="A2081" s="67"/>
      <c r="B2081" s="67"/>
      <c r="C2081" s="6"/>
      <c r="D2081" s="6"/>
      <c r="E2081" s="8"/>
    </row>
    <row r="2082" spans="1:5" x14ac:dyDescent="0.25">
      <c r="A2082" s="67"/>
      <c r="B2082" s="67"/>
      <c r="C2082" s="6"/>
      <c r="D2082" s="6"/>
      <c r="E2082" s="8"/>
    </row>
    <row r="2083" spans="1:5" x14ac:dyDescent="0.25">
      <c r="A2083" s="67"/>
      <c r="B2083" s="67"/>
      <c r="C2083" s="6"/>
      <c r="D2083" s="6"/>
      <c r="E2083" s="8"/>
    </row>
    <row r="2084" spans="1:5" x14ac:dyDescent="0.25">
      <c r="A2084" s="67"/>
      <c r="B2084" s="67"/>
      <c r="C2084" s="6"/>
      <c r="D2084" s="6"/>
      <c r="E2084" s="8"/>
    </row>
    <row r="2085" spans="1:5" x14ac:dyDescent="0.25">
      <c r="A2085" s="67"/>
      <c r="B2085" s="67"/>
      <c r="C2085" s="6"/>
      <c r="D2085" s="6"/>
      <c r="E2085" s="8"/>
    </row>
    <row r="2086" spans="1:5" x14ac:dyDescent="0.25">
      <c r="A2086" s="67"/>
      <c r="B2086" s="67"/>
      <c r="C2086" s="6"/>
      <c r="D2086" s="6"/>
      <c r="E2086" s="8"/>
    </row>
    <row r="2087" spans="1:5" x14ac:dyDescent="0.25">
      <c r="A2087" s="67"/>
      <c r="B2087" s="67"/>
      <c r="C2087" s="6"/>
      <c r="D2087" s="6"/>
      <c r="E2087" s="8"/>
    </row>
    <row r="2088" spans="1:5" x14ac:dyDescent="0.25">
      <c r="A2088" s="67"/>
      <c r="B2088" s="67"/>
      <c r="C2088" s="6"/>
      <c r="D2088" s="6"/>
      <c r="E2088" s="8"/>
    </row>
    <row r="2089" spans="1:5" x14ac:dyDescent="0.25">
      <c r="A2089" s="67"/>
      <c r="B2089" s="67"/>
      <c r="C2089" s="6"/>
      <c r="D2089" s="6"/>
      <c r="E2089" s="8"/>
    </row>
    <row r="2090" spans="1:5" x14ac:dyDescent="0.25">
      <c r="A2090" s="67"/>
      <c r="B2090" s="67"/>
      <c r="C2090" s="6"/>
      <c r="D2090" s="6"/>
      <c r="E2090" s="8"/>
    </row>
    <row r="2091" spans="1:5" x14ac:dyDescent="0.25">
      <c r="A2091" s="67"/>
      <c r="B2091" s="67"/>
      <c r="C2091" s="6"/>
      <c r="D2091" s="6"/>
      <c r="E2091" s="8"/>
    </row>
    <row r="2092" spans="1:5" x14ac:dyDescent="0.25">
      <c r="A2092" s="67"/>
      <c r="B2092" s="67"/>
      <c r="C2092" s="6"/>
      <c r="D2092" s="6"/>
      <c r="E2092" s="8"/>
    </row>
    <row r="2093" spans="1:5" x14ac:dyDescent="0.25">
      <c r="A2093" s="67"/>
      <c r="B2093" s="67"/>
      <c r="C2093" s="6"/>
      <c r="D2093" s="6"/>
      <c r="E2093" s="8"/>
    </row>
    <row r="2094" spans="1:5" x14ac:dyDescent="0.25">
      <c r="A2094" s="67"/>
      <c r="B2094" s="67"/>
      <c r="C2094" s="6"/>
      <c r="D2094" s="6"/>
      <c r="E2094" s="8"/>
    </row>
    <row r="2095" spans="1:5" x14ac:dyDescent="0.25">
      <c r="A2095" s="67"/>
      <c r="B2095" s="67"/>
      <c r="C2095" s="6"/>
      <c r="D2095" s="6"/>
      <c r="E2095" s="8"/>
    </row>
    <row r="2096" spans="1:5" x14ac:dyDescent="0.25">
      <c r="A2096" s="67"/>
      <c r="B2096" s="67"/>
      <c r="C2096" s="6"/>
      <c r="D2096" s="6"/>
      <c r="E2096" s="8"/>
    </row>
    <row r="2097" spans="1:5" x14ac:dyDescent="0.25">
      <c r="A2097" s="67"/>
      <c r="B2097" s="67"/>
      <c r="C2097" s="6"/>
      <c r="D2097" s="6"/>
      <c r="E2097" s="8"/>
    </row>
    <row r="2098" spans="1:5" x14ac:dyDescent="0.25">
      <c r="A2098" s="67"/>
      <c r="B2098" s="67"/>
      <c r="C2098" s="6"/>
      <c r="D2098" s="6"/>
      <c r="E2098" s="8"/>
    </row>
    <row r="2099" spans="1:5" x14ac:dyDescent="0.25">
      <c r="A2099" s="67"/>
      <c r="B2099" s="67"/>
      <c r="C2099" s="6"/>
      <c r="D2099" s="6"/>
      <c r="E2099" s="8"/>
    </row>
    <row r="2100" spans="1:5" x14ac:dyDescent="0.25">
      <c r="A2100" s="67"/>
      <c r="B2100" s="67"/>
      <c r="C2100" s="6"/>
      <c r="D2100" s="6"/>
      <c r="E2100" s="8"/>
    </row>
    <row r="2101" spans="1:5" x14ac:dyDescent="0.25">
      <c r="A2101" s="67"/>
      <c r="B2101" s="67"/>
      <c r="C2101" s="6"/>
      <c r="D2101" s="6"/>
      <c r="E2101" s="8"/>
    </row>
    <row r="2102" spans="1:5" x14ac:dyDescent="0.25">
      <c r="A2102" s="67"/>
      <c r="B2102" s="67"/>
      <c r="C2102" s="6"/>
      <c r="D2102" s="6"/>
      <c r="E2102" s="8"/>
    </row>
    <row r="2103" spans="1:5" x14ac:dyDescent="0.25">
      <c r="A2103" s="67"/>
      <c r="B2103" s="67"/>
      <c r="C2103" s="6"/>
      <c r="D2103" s="6"/>
      <c r="E2103" s="8"/>
    </row>
    <row r="2104" spans="1:5" x14ac:dyDescent="0.25">
      <c r="A2104" s="67"/>
      <c r="B2104" s="67"/>
      <c r="C2104" s="6"/>
      <c r="D2104" s="6"/>
      <c r="E2104" s="8"/>
    </row>
    <row r="2105" spans="1:5" x14ac:dyDescent="0.25">
      <c r="A2105" s="67"/>
      <c r="B2105" s="67"/>
      <c r="C2105" s="6"/>
      <c r="D2105" s="6"/>
      <c r="E2105" s="8"/>
    </row>
    <row r="2106" spans="1:5" x14ac:dyDescent="0.25">
      <c r="A2106" s="67"/>
      <c r="B2106" s="67"/>
      <c r="C2106" s="6"/>
      <c r="D2106" s="6"/>
      <c r="E2106" s="8"/>
    </row>
    <row r="2107" spans="1:5" x14ac:dyDescent="0.25">
      <c r="A2107" s="67"/>
      <c r="B2107" s="67"/>
      <c r="C2107" s="6"/>
      <c r="D2107" s="6"/>
      <c r="E2107" s="8"/>
    </row>
    <row r="2108" spans="1:5" x14ac:dyDescent="0.25">
      <c r="A2108" s="67"/>
      <c r="B2108" s="67"/>
      <c r="C2108" s="6"/>
      <c r="D2108" s="6"/>
      <c r="E2108" s="8"/>
    </row>
    <row r="2109" spans="1:5" x14ac:dyDescent="0.25">
      <c r="A2109" s="67"/>
      <c r="B2109" s="67"/>
      <c r="C2109" s="6"/>
      <c r="D2109" s="6"/>
      <c r="E2109" s="8"/>
    </row>
    <row r="2110" spans="1:5" x14ac:dyDescent="0.25">
      <c r="A2110" s="67"/>
      <c r="B2110" s="67"/>
      <c r="C2110" s="6"/>
      <c r="D2110" s="6"/>
      <c r="E2110" s="8"/>
    </row>
    <row r="2111" spans="1:5" x14ac:dyDescent="0.25">
      <c r="A2111" s="67"/>
      <c r="B2111" s="67"/>
      <c r="C2111" s="6"/>
      <c r="D2111" s="6"/>
      <c r="E2111" s="8"/>
    </row>
    <row r="2112" spans="1:5" x14ac:dyDescent="0.25">
      <c r="A2112" s="67"/>
      <c r="B2112" s="67"/>
      <c r="C2112" s="6"/>
      <c r="D2112" s="6"/>
      <c r="E2112" s="8"/>
    </row>
    <row r="2113" spans="1:5" x14ac:dyDescent="0.25">
      <c r="A2113" s="67"/>
      <c r="B2113" s="67"/>
      <c r="C2113" s="6"/>
      <c r="D2113" s="6"/>
      <c r="E2113" s="8"/>
    </row>
    <row r="2114" spans="1:5" x14ac:dyDescent="0.25">
      <c r="A2114" s="67"/>
      <c r="B2114" s="67"/>
      <c r="C2114" s="6"/>
      <c r="D2114" s="6"/>
      <c r="E2114" s="8"/>
    </row>
    <row r="2115" spans="1:5" x14ac:dyDescent="0.25">
      <c r="A2115" s="67"/>
      <c r="B2115" s="67"/>
      <c r="C2115" s="6"/>
      <c r="D2115" s="6"/>
      <c r="E2115" s="8"/>
    </row>
    <row r="2116" spans="1:5" x14ac:dyDescent="0.25">
      <c r="A2116" s="67"/>
      <c r="B2116" s="67"/>
      <c r="C2116" s="6"/>
      <c r="D2116" s="6"/>
      <c r="E2116" s="8"/>
    </row>
    <row r="2117" spans="1:5" x14ac:dyDescent="0.25">
      <c r="A2117" s="67"/>
      <c r="B2117" s="67"/>
      <c r="C2117" s="6"/>
      <c r="D2117" s="6"/>
      <c r="E2117" s="8"/>
    </row>
    <row r="2118" spans="1:5" x14ac:dyDescent="0.25">
      <c r="A2118" s="67"/>
      <c r="B2118" s="67"/>
      <c r="C2118" s="6"/>
      <c r="D2118" s="6"/>
      <c r="E2118" s="8"/>
    </row>
    <row r="2119" spans="1:5" x14ac:dyDescent="0.25">
      <c r="A2119" s="67"/>
      <c r="B2119" s="67"/>
      <c r="C2119" s="6"/>
      <c r="D2119" s="6"/>
      <c r="E2119" s="8"/>
    </row>
    <row r="2120" spans="1:5" x14ac:dyDescent="0.25">
      <c r="A2120" s="67"/>
      <c r="B2120" s="67"/>
      <c r="C2120" s="6"/>
      <c r="D2120" s="6"/>
      <c r="E2120" s="8"/>
    </row>
    <row r="2121" spans="1:5" x14ac:dyDescent="0.25">
      <c r="A2121" s="67"/>
      <c r="B2121" s="67"/>
      <c r="C2121" s="6"/>
      <c r="D2121" s="6"/>
      <c r="E2121" s="8"/>
    </row>
    <row r="2122" spans="1:5" x14ac:dyDescent="0.25">
      <c r="A2122" s="67"/>
      <c r="B2122" s="67"/>
      <c r="C2122" s="6"/>
      <c r="D2122" s="6"/>
      <c r="E2122" s="8"/>
    </row>
    <row r="2123" spans="1:5" x14ac:dyDescent="0.25">
      <c r="A2123" s="67"/>
      <c r="B2123" s="67"/>
      <c r="C2123" s="6"/>
      <c r="D2123" s="6"/>
      <c r="E2123" s="8"/>
    </row>
    <row r="2124" spans="1:5" x14ac:dyDescent="0.25">
      <c r="A2124" s="67"/>
      <c r="B2124" s="67"/>
      <c r="C2124" s="6"/>
      <c r="D2124" s="6"/>
      <c r="E2124" s="8"/>
    </row>
    <row r="2125" spans="1:5" x14ac:dyDescent="0.25">
      <c r="A2125" s="67"/>
      <c r="B2125" s="67"/>
      <c r="C2125" s="6"/>
      <c r="D2125" s="6"/>
      <c r="E2125" s="8"/>
    </row>
    <row r="2126" spans="1:5" x14ac:dyDescent="0.25">
      <c r="A2126" s="67"/>
      <c r="B2126" s="67"/>
      <c r="C2126" s="6"/>
      <c r="D2126" s="6"/>
      <c r="E2126" s="8"/>
    </row>
    <row r="2127" spans="1:5" x14ac:dyDescent="0.25">
      <c r="A2127" s="67"/>
      <c r="B2127" s="67"/>
      <c r="C2127" s="6"/>
      <c r="D2127" s="6"/>
      <c r="E2127" s="8"/>
    </row>
    <row r="2128" spans="1:5" x14ac:dyDescent="0.25">
      <c r="A2128" s="67"/>
      <c r="B2128" s="67"/>
      <c r="C2128" s="6"/>
      <c r="D2128" s="6"/>
      <c r="E2128" s="8"/>
    </row>
    <row r="2129" spans="1:5" x14ac:dyDescent="0.25">
      <c r="A2129" s="67"/>
      <c r="B2129" s="67"/>
      <c r="C2129" s="6"/>
      <c r="D2129" s="6"/>
      <c r="E2129" s="8"/>
    </row>
    <row r="2130" spans="1:5" x14ac:dyDescent="0.25">
      <c r="A2130" s="67"/>
      <c r="B2130" s="67"/>
      <c r="C2130" s="6"/>
      <c r="D2130" s="6"/>
      <c r="E2130" s="8"/>
    </row>
    <row r="2131" spans="1:5" x14ac:dyDescent="0.25">
      <c r="A2131" s="67"/>
      <c r="B2131" s="67"/>
      <c r="C2131" s="6"/>
      <c r="D2131" s="6"/>
      <c r="E2131" s="8"/>
    </row>
    <row r="2132" spans="1:5" x14ac:dyDescent="0.25">
      <c r="A2132" s="67"/>
      <c r="B2132" s="67"/>
      <c r="C2132" s="6"/>
      <c r="D2132" s="6"/>
      <c r="E2132" s="8"/>
    </row>
    <row r="2133" spans="1:5" x14ac:dyDescent="0.25">
      <c r="A2133" s="67"/>
      <c r="B2133" s="67"/>
      <c r="C2133" s="6"/>
      <c r="D2133" s="6"/>
      <c r="E2133" s="8"/>
    </row>
    <row r="2134" spans="1:5" x14ac:dyDescent="0.25">
      <c r="A2134" s="67"/>
      <c r="B2134" s="67"/>
      <c r="C2134" s="6"/>
      <c r="D2134" s="6"/>
      <c r="E2134" s="8"/>
    </row>
    <row r="2135" spans="1:5" x14ac:dyDescent="0.25">
      <c r="A2135" s="67"/>
      <c r="B2135" s="67"/>
      <c r="C2135" s="6"/>
      <c r="D2135" s="6"/>
      <c r="E2135" s="8"/>
    </row>
    <row r="2136" spans="1:5" x14ac:dyDescent="0.25">
      <c r="A2136" s="67"/>
      <c r="B2136" s="67"/>
      <c r="C2136" s="6"/>
      <c r="D2136" s="6"/>
      <c r="E2136" s="8"/>
    </row>
    <row r="2137" spans="1:5" x14ac:dyDescent="0.25">
      <c r="A2137" s="67"/>
      <c r="B2137" s="67"/>
      <c r="C2137" s="6"/>
      <c r="D2137" s="6"/>
      <c r="E2137" s="8"/>
    </row>
    <row r="2138" spans="1:5" x14ac:dyDescent="0.25">
      <c r="A2138" s="67"/>
      <c r="B2138" s="67"/>
      <c r="C2138" s="6"/>
      <c r="D2138" s="6"/>
      <c r="E2138" s="8"/>
    </row>
    <row r="2139" spans="1:5" x14ac:dyDescent="0.25">
      <c r="A2139" s="67"/>
      <c r="B2139" s="67"/>
      <c r="C2139" s="6"/>
      <c r="D2139" s="6"/>
      <c r="E2139" s="8"/>
    </row>
    <row r="2140" spans="1:5" x14ac:dyDescent="0.25">
      <c r="A2140" s="67"/>
      <c r="B2140" s="67"/>
      <c r="C2140" s="6"/>
      <c r="D2140" s="6"/>
      <c r="E2140" s="8"/>
    </row>
    <row r="2141" spans="1:5" x14ac:dyDescent="0.25">
      <c r="A2141" s="67"/>
      <c r="B2141" s="67"/>
      <c r="C2141" s="6"/>
      <c r="D2141" s="6"/>
      <c r="E2141" s="8"/>
    </row>
    <row r="2142" spans="1:5" x14ac:dyDescent="0.25">
      <c r="A2142" s="67"/>
      <c r="B2142" s="67"/>
      <c r="C2142" s="6"/>
      <c r="D2142" s="6"/>
      <c r="E2142" s="8"/>
    </row>
    <row r="2143" spans="1:5" x14ac:dyDescent="0.25">
      <c r="A2143" s="67"/>
      <c r="B2143" s="67"/>
      <c r="C2143" s="6"/>
      <c r="D2143" s="6"/>
      <c r="E2143" s="8"/>
    </row>
    <row r="2144" spans="1:5" x14ac:dyDescent="0.25">
      <c r="A2144" s="67"/>
      <c r="B2144" s="67"/>
      <c r="C2144" s="6"/>
      <c r="D2144" s="6"/>
      <c r="E2144" s="8"/>
    </row>
    <row r="2145" spans="1:5" x14ac:dyDescent="0.25">
      <c r="A2145" s="67"/>
      <c r="B2145" s="67"/>
      <c r="C2145" s="6"/>
      <c r="D2145" s="6"/>
      <c r="E2145" s="8"/>
    </row>
    <row r="2146" spans="1:5" x14ac:dyDescent="0.25">
      <c r="A2146" s="67"/>
      <c r="B2146" s="67"/>
      <c r="C2146" s="6"/>
      <c r="D2146" s="6"/>
      <c r="E2146" s="8"/>
    </row>
    <row r="2147" spans="1:5" x14ac:dyDescent="0.25">
      <c r="A2147" s="67"/>
      <c r="B2147" s="67"/>
      <c r="C2147" s="6"/>
      <c r="D2147" s="6"/>
      <c r="E2147" s="8"/>
    </row>
    <row r="2148" spans="1:5" x14ac:dyDescent="0.25">
      <c r="A2148" s="67"/>
      <c r="B2148" s="67"/>
      <c r="C2148" s="6"/>
      <c r="D2148" s="6"/>
      <c r="E2148" s="8"/>
    </row>
    <row r="2149" spans="1:5" x14ac:dyDescent="0.25">
      <c r="A2149" s="67"/>
      <c r="B2149" s="67"/>
      <c r="C2149" s="6"/>
      <c r="D2149" s="6"/>
      <c r="E2149" s="8"/>
    </row>
    <row r="2150" spans="1:5" x14ac:dyDescent="0.25">
      <c r="A2150" s="67"/>
      <c r="B2150" s="67"/>
      <c r="C2150" s="6"/>
      <c r="D2150" s="6"/>
      <c r="E2150" s="8"/>
    </row>
    <row r="2151" spans="1:5" x14ac:dyDescent="0.25">
      <c r="A2151" s="67"/>
      <c r="B2151" s="67"/>
      <c r="C2151" s="6"/>
      <c r="D2151" s="6"/>
      <c r="E2151" s="8"/>
    </row>
    <row r="2152" spans="1:5" x14ac:dyDescent="0.25">
      <c r="A2152" s="67"/>
      <c r="B2152" s="67"/>
      <c r="C2152" s="6"/>
      <c r="D2152" s="6"/>
      <c r="E2152" s="8"/>
    </row>
    <row r="2153" spans="1:5" x14ac:dyDescent="0.25">
      <c r="A2153" s="67"/>
      <c r="B2153" s="67"/>
      <c r="C2153" s="6"/>
      <c r="D2153" s="6"/>
      <c r="E2153" s="8"/>
    </row>
    <row r="2154" spans="1:5" x14ac:dyDescent="0.25">
      <c r="A2154" s="67"/>
      <c r="B2154" s="67"/>
      <c r="C2154" s="6"/>
      <c r="D2154" s="6"/>
      <c r="E2154" s="8"/>
    </row>
    <row r="2155" spans="1:5" x14ac:dyDescent="0.25">
      <c r="A2155" s="67"/>
      <c r="B2155" s="67"/>
      <c r="C2155" s="6"/>
      <c r="D2155" s="6"/>
      <c r="E2155" s="8"/>
    </row>
    <row r="2156" spans="1:5" x14ac:dyDescent="0.25">
      <c r="A2156" s="67"/>
      <c r="B2156" s="67"/>
      <c r="C2156" s="6"/>
      <c r="D2156" s="6"/>
      <c r="E2156" s="8"/>
    </row>
    <row r="2157" spans="1:5" x14ac:dyDescent="0.25">
      <c r="A2157" s="67"/>
      <c r="B2157" s="67"/>
      <c r="C2157" s="6"/>
      <c r="D2157" s="6"/>
      <c r="E2157" s="8"/>
    </row>
    <row r="2158" spans="1:5" x14ac:dyDescent="0.25">
      <c r="A2158" s="67"/>
      <c r="B2158" s="67"/>
      <c r="C2158" s="6"/>
      <c r="D2158" s="6"/>
      <c r="E2158" s="8"/>
    </row>
    <row r="2159" spans="1:5" x14ac:dyDescent="0.25">
      <c r="A2159" s="67"/>
      <c r="B2159" s="67"/>
      <c r="C2159" s="6"/>
      <c r="D2159" s="6"/>
      <c r="E2159" s="8"/>
    </row>
    <row r="2160" spans="1:5" x14ac:dyDescent="0.25">
      <c r="A2160" s="67"/>
      <c r="B2160" s="67"/>
      <c r="C2160" s="6"/>
      <c r="D2160" s="6"/>
      <c r="E2160" s="8"/>
    </row>
    <row r="2161" spans="1:5" x14ac:dyDescent="0.25">
      <c r="A2161" s="67"/>
      <c r="B2161" s="67"/>
      <c r="C2161" s="6"/>
      <c r="D2161" s="6"/>
      <c r="E2161" s="8"/>
    </row>
    <row r="2162" spans="1:5" x14ac:dyDescent="0.25">
      <c r="A2162" s="67"/>
      <c r="B2162" s="67"/>
      <c r="C2162" s="6"/>
      <c r="D2162" s="6"/>
      <c r="E2162" s="8"/>
    </row>
    <row r="2163" spans="1:5" x14ac:dyDescent="0.25">
      <c r="A2163" s="67"/>
      <c r="B2163" s="67"/>
      <c r="C2163" s="6"/>
      <c r="D2163" s="6"/>
      <c r="E2163" s="8"/>
    </row>
    <row r="2164" spans="1:5" x14ac:dyDescent="0.25">
      <c r="A2164" s="67"/>
      <c r="B2164" s="67"/>
      <c r="C2164" s="6"/>
      <c r="D2164" s="6"/>
      <c r="E2164" s="8"/>
    </row>
    <row r="2165" spans="1:5" x14ac:dyDescent="0.25">
      <c r="A2165" s="67"/>
      <c r="B2165" s="67"/>
      <c r="C2165" s="6"/>
      <c r="D2165" s="6"/>
      <c r="E2165" s="8"/>
    </row>
    <row r="2166" spans="1:5" x14ac:dyDescent="0.25">
      <c r="A2166" s="67"/>
      <c r="B2166" s="67"/>
      <c r="C2166" s="6"/>
      <c r="D2166" s="6"/>
      <c r="E2166" s="8"/>
    </row>
    <row r="2167" spans="1:5" x14ac:dyDescent="0.25">
      <c r="A2167" s="67"/>
      <c r="B2167" s="67"/>
      <c r="C2167" s="6"/>
      <c r="D2167" s="6"/>
      <c r="E2167" s="8"/>
    </row>
    <row r="2168" spans="1:5" x14ac:dyDescent="0.25">
      <c r="A2168" s="67"/>
      <c r="B2168" s="67"/>
      <c r="C2168" s="6"/>
      <c r="D2168" s="6"/>
      <c r="E2168" s="8"/>
    </row>
    <row r="2169" spans="1:5" x14ac:dyDescent="0.25">
      <c r="A2169" s="67"/>
      <c r="B2169" s="67"/>
      <c r="C2169" s="6"/>
      <c r="D2169" s="6"/>
      <c r="E2169" s="8"/>
    </row>
    <row r="2170" spans="1:5" x14ac:dyDescent="0.25">
      <c r="A2170" s="67"/>
      <c r="B2170" s="67"/>
      <c r="C2170" s="6"/>
      <c r="D2170" s="6"/>
      <c r="E2170" s="8"/>
    </row>
    <row r="2171" spans="1:5" x14ac:dyDescent="0.25">
      <c r="A2171" s="67"/>
      <c r="B2171" s="67"/>
      <c r="C2171" s="6"/>
      <c r="D2171" s="6"/>
      <c r="E2171" s="8"/>
    </row>
    <row r="2172" spans="1:5" x14ac:dyDescent="0.25">
      <c r="A2172" s="67"/>
      <c r="B2172" s="67"/>
      <c r="C2172" s="6"/>
      <c r="D2172" s="6"/>
      <c r="E2172" s="8"/>
    </row>
    <row r="2173" spans="1:5" x14ac:dyDescent="0.25">
      <c r="A2173" s="67"/>
      <c r="B2173" s="67"/>
      <c r="C2173" s="6"/>
      <c r="D2173" s="6"/>
      <c r="E2173" s="8"/>
    </row>
    <row r="2174" spans="1:5" x14ac:dyDescent="0.25">
      <c r="A2174" s="67"/>
      <c r="B2174" s="67"/>
      <c r="C2174" s="6"/>
      <c r="D2174" s="6"/>
      <c r="E2174" s="8"/>
    </row>
    <row r="2175" spans="1:5" x14ac:dyDescent="0.25">
      <c r="A2175" s="67"/>
      <c r="B2175" s="67"/>
      <c r="C2175" s="6"/>
      <c r="D2175" s="6"/>
      <c r="E2175" s="8"/>
    </row>
    <row r="2176" spans="1:5" x14ac:dyDescent="0.25">
      <c r="A2176" s="67"/>
      <c r="B2176" s="67"/>
      <c r="C2176" s="6"/>
      <c r="D2176" s="6"/>
      <c r="E2176" s="8"/>
    </row>
    <row r="2177" spans="1:5" x14ac:dyDescent="0.25">
      <c r="A2177" s="67"/>
      <c r="B2177" s="67"/>
      <c r="C2177" s="6"/>
      <c r="D2177" s="6"/>
      <c r="E2177" s="8"/>
    </row>
    <row r="2178" spans="1:5" x14ac:dyDescent="0.25">
      <c r="A2178" s="67"/>
      <c r="B2178" s="67"/>
      <c r="C2178" s="6"/>
      <c r="D2178" s="6"/>
      <c r="E2178" s="8"/>
    </row>
    <row r="2179" spans="1:5" x14ac:dyDescent="0.25">
      <c r="A2179" s="67"/>
      <c r="B2179" s="67"/>
      <c r="C2179" s="6"/>
      <c r="D2179" s="6"/>
      <c r="E2179" s="8"/>
    </row>
    <row r="2180" spans="1:5" x14ac:dyDescent="0.25">
      <c r="A2180" s="67"/>
      <c r="B2180" s="67"/>
      <c r="C2180" s="6"/>
      <c r="D2180" s="6"/>
      <c r="E2180" s="8"/>
    </row>
    <row r="2181" spans="1:5" x14ac:dyDescent="0.25">
      <c r="A2181" s="67"/>
      <c r="B2181" s="67"/>
      <c r="C2181" s="6"/>
      <c r="D2181" s="6"/>
      <c r="E2181" s="8"/>
    </row>
    <row r="2182" spans="1:5" x14ac:dyDescent="0.25">
      <c r="A2182" s="67"/>
      <c r="B2182" s="67"/>
      <c r="C2182" s="6"/>
      <c r="D2182" s="6"/>
      <c r="E2182" s="8"/>
    </row>
    <row r="2183" spans="1:5" x14ac:dyDescent="0.25">
      <c r="A2183" s="67"/>
      <c r="B2183" s="67"/>
      <c r="C2183" s="6"/>
      <c r="D2183" s="6"/>
      <c r="E2183" s="8"/>
    </row>
    <row r="2184" spans="1:5" x14ac:dyDescent="0.25">
      <c r="A2184" s="67"/>
      <c r="B2184" s="67"/>
      <c r="C2184" s="6"/>
      <c r="D2184" s="6"/>
      <c r="E2184" s="8"/>
    </row>
    <row r="2185" spans="1:5" x14ac:dyDescent="0.25">
      <c r="A2185" s="67"/>
      <c r="B2185" s="67"/>
      <c r="C2185" s="6"/>
      <c r="D2185" s="6"/>
      <c r="E2185" s="8"/>
    </row>
    <row r="2186" spans="1:5" x14ac:dyDescent="0.25">
      <c r="A2186" s="67"/>
      <c r="B2186" s="67"/>
      <c r="C2186" s="6"/>
      <c r="D2186" s="6"/>
      <c r="E2186" s="8"/>
    </row>
    <row r="2187" spans="1:5" x14ac:dyDescent="0.25">
      <c r="A2187" s="67"/>
      <c r="B2187" s="67"/>
      <c r="C2187" s="6"/>
      <c r="D2187" s="6"/>
      <c r="E2187" s="8"/>
    </row>
    <row r="2188" spans="1:5" x14ac:dyDescent="0.25">
      <c r="A2188" s="67"/>
      <c r="B2188" s="67"/>
      <c r="C2188" s="6"/>
      <c r="D2188" s="6"/>
      <c r="E2188" s="8"/>
    </row>
    <row r="2189" spans="1:5" x14ac:dyDescent="0.25">
      <c r="A2189" s="67"/>
      <c r="B2189" s="67"/>
      <c r="C2189" s="6"/>
      <c r="D2189" s="6"/>
      <c r="E2189" s="8"/>
    </row>
    <row r="2190" spans="1:5" x14ac:dyDescent="0.25">
      <c r="A2190" s="67"/>
      <c r="B2190" s="67"/>
      <c r="C2190" s="6"/>
      <c r="D2190" s="6"/>
      <c r="E2190" s="8"/>
    </row>
    <row r="2191" spans="1:5" x14ac:dyDescent="0.25">
      <c r="A2191" s="67"/>
      <c r="B2191" s="67"/>
      <c r="C2191" s="6"/>
      <c r="D2191" s="6"/>
      <c r="E2191" s="8"/>
    </row>
    <row r="2192" spans="1:5" x14ac:dyDescent="0.25">
      <c r="A2192" s="67"/>
      <c r="B2192" s="67"/>
      <c r="C2192" s="6"/>
      <c r="D2192" s="6"/>
      <c r="E2192" s="8"/>
    </row>
    <row r="2193" spans="1:5" x14ac:dyDescent="0.25">
      <c r="A2193" s="67"/>
      <c r="B2193" s="67"/>
      <c r="C2193" s="6"/>
      <c r="D2193" s="6"/>
      <c r="E2193" s="8"/>
    </row>
    <row r="2194" spans="1:5" x14ac:dyDescent="0.25">
      <c r="A2194" s="67"/>
      <c r="B2194" s="67"/>
      <c r="C2194" s="6"/>
      <c r="D2194" s="6"/>
      <c r="E2194" s="8"/>
    </row>
    <row r="2195" spans="1:5" x14ac:dyDescent="0.25">
      <c r="A2195" s="67"/>
      <c r="B2195" s="67"/>
      <c r="C2195" s="6"/>
      <c r="D2195" s="6"/>
      <c r="E2195" s="8"/>
    </row>
    <row r="2196" spans="1:5" x14ac:dyDescent="0.25">
      <c r="A2196" s="67"/>
      <c r="B2196" s="67"/>
      <c r="C2196" s="6"/>
      <c r="D2196" s="6"/>
      <c r="E2196" s="8"/>
    </row>
    <row r="2197" spans="1:5" x14ac:dyDescent="0.25">
      <c r="A2197" s="67"/>
      <c r="B2197" s="67"/>
      <c r="C2197" s="6"/>
      <c r="D2197" s="6"/>
      <c r="E2197" s="8"/>
    </row>
    <row r="2198" spans="1:5" x14ac:dyDescent="0.25">
      <c r="A2198" s="67"/>
      <c r="B2198" s="67"/>
      <c r="C2198" s="6"/>
      <c r="D2198" s="6"/>
      <c r="E2198" s="8"/>
    </row>
    <row r="2199" spans="1:5" x14ac:dyDescent="0.25">
      <c r="A2199" s="67"/>
      <c r="B2199" s="67"/>
      <c r="C2199" s="6"/>
      <c r="D2199" s="6"/>
      <c r="E2199" s="8"/>
    </row>
    <row r="2200" spans="1:5" x14ac:dyDescent="0.25">
      <c r="A2200" s="67"/>
      <c r="B2200" s="67"/>
      <c r="C2200" s="6"/>
      <c r="D2200" s="6"/>
      <c r="E2200" s="8"/>
    </row>
    <row r="2201" spans="1:5" x14ac:dyDescent="0.25">
      <c r="A2201" s="67"/>
      <c r="B2201" s="67"/>
      <c r="C2201" s="6"/>
      <c r="D2201" s="6"/>
      <c r="E2201" s="8"/>
    </row>
    <row r="2202" spans="1:5" x14ac:dyDescent="0.25">
      <c r="A2202" s="67"/>
      <c r="B2202" s="67"/>
      <c r="C2202" s="6"/>
      <c r="D2202" s="6"/>
      <c r="E2202" s="8"/>
    </row>
    <row r="2203" spans="1:5" x14ac:dyDescent="0.25">
      <c r="A2203" s="67"/>
      <c r="B2203" s="67"/>
      <c r="C2203" s="6"/>
      <c r="D2203" s="6"/>
      <c r="E2203" s="8"/>
    </row>
    <row r="2204" spans="1:5" x14ac:dyDescent="0.25">
      <c r="A2204" s="67"/>
      <c r="B2204" s="67"/>
      <c r="C2204" s="6"/>
      <c r="D2204" s="6"/>
      <c r="E2204" s="8"/>
    </row>
    <row r="2205" spans="1:5" x14ac:dyDescent="0.25">
      <c r="A2205" s="67"/>
      <c r="B2205" s="67"/>
      <c r="C2205" s="6"/>
      <c r="D2205" s="6"/>
      <c r="E2205" s="8"/>
    </row>
    <row r="2206" spans="1:5" x14ac:dyDescent="0.25">
      <c r="A2206" s="67"/>
      <c r="B2206" s="67"/>
      <c r="C2206" s="6"/>
      <c r="D2206" s="6"/>
      <c r="E2206" s="8"/>
    </row>
    <row r="2207" spans="1:5" x14ac:dyDescent="0.25">
      <c r="A2207" s="67"/>
      <c r="B2207" s="67"/>
      <c r="C2207" s="6"/>
      <c r="D2207" s="6"/>
      <c r="E2207" s="8"/>
    </row>
    <row r="2208" spans="1:5" x14ac:dyDescent="0.25">
      <c r="A2208" s="67"/>
      <c r="B2208" s="67"/>
      <c r="C2208" s="6"/>
      <c r="D2208" s="6"/>
      <c r="E2208" s="8"/>
    </row>
    <row r="2209" spans="1:5" x14ac:dyDescent="0.25">
      <c r="A2209" s="67"/>
      <c r="B2209" s="67"/>
      <c r="C2209" s="6"/>
      <c r="D2209" s="6"/>
      <c r="E2209" s="8"/>
    </row>
    <row r="2210" spans="1:5" x14ac:dyDescent="0.25">
      <c r="A2210" s="67"/>
      <c r="B2210" s="67"/>
      <c r="C2210" s="6"/>
      <c r="D2210" s="6"/>
      <c r="E2210" s="8"/>
    </row>
    <row r="2211" spans="1:5" x14ac:dyDescent="0.25">
      <c r="A2211" s="67"/>
      <c r="B2211" s="67"/>
      <c r="C2211" s="6"/>
      <c r="D2211" s="6"/>
      <c r="E2211" s="8"/>
    </row>
    <row r="2212" spans="1:5" x14ac:dyDescent="0.25">
      <c r="A2212" s="67"/>
      <c r="B2212" s="67"/>
      <c r="C2212" s="6"/>
      <c r="D2212" s="6"/>
      <c r="E2212" s="8"/>
    </row>
    <row r="2213" spans="1:5" x14ac:dyDescent="0.25">
      <c r="A2213" s="67"/>
      <c r="B2213" s="67"/>
      <c r="C2213" s="6"/>
      <c r="D2213" s="6"/>
      <c r="E2213" s="8"/>
    </row>
    <row r="2214" spans="1:5" x14ac:dyDescent="0.25">
      <c r="A2214" s="67"/>
      <c r="B2214" s="67"/>
      <c r="C2214" s="6"/>
      <c r="D2214" s="6"/>
      <c r="E2214" s="8"/>
    </row>
    <row r="2215" spans="1:5" x14ac:dyDescent="0.25">
      <c r="A2215" s="67"/>
      <c r="B2215" s="67"/>
      <c r="C2215" s="6"/>
      <c r="D2215" s="6"/>
      <c r="E2215" s="8"/>
    </row>
    <row r="2216" spans="1:5" x14ac:dyDescent="0.25">
      <c r="A2216" s="67"/>
      <c r="B2216" s="67"/>
      <c r="C2216" s="6"/>
      <c r="D2216" s="6"/>
      <c r="E2216" s="8"/>
    </row>
    <row r="2217" spans="1:5" x14ac:dyDescent="0.25">
      <c r="A2217" s="67"/>
      <c r="B2217" s="67"/>
      <c r="C2217" s="6"/>
      <c r="D2217" s="6"/>
      <c r="E2217" s="8"/>
    </row>
    <row r="2218" spans="1:5" x14ac:dyDescent="0.25">
      <c r="A2218" s="67"/>
      <c r="B2218" s="67"/>
      <c r="C2218" s="6"/>
      <c r="D2218" s="6"/>
      <c r="E2218" s="8"/>
    </row>
    <row r="2219" spans="1:5" x14ac:dyDescent="0.25">
      <c r="A2219" s="67"/>
      <c r="B2219" s="67"/>
      <c r="C2219" s="6"/>
      <c r="D2219" s="6"/>
      <c r="E2219" s="8"/>
    </row>
    <row r="2220" spans="1:5" x14ac:dyDescent="0.25">
      <c r="A2220" s="67"/>
      <c r="B2220" s="67"/>
      <c r="C2220" s="6"/>
      <c r="D2220" s="6"/>
      <c r="E2220" s="8"/>
    </row>
    <row r="2221" spans="1:5" x14ac:dyDescent="0.25">
      <c r="A2221" s="67"/>
      <c r="B2221" s="67"/>
      <c r="C2221" s="6"/>
      <c r="D2221" s="6"/>
      <c r="E2221" s="8"/>
    </row>
    <row r="2222" spans="1:5" x14ac:dyDescent="0.25">
      <c r="A2222" s="67"/>
      <c r="B2222" s="67"/>
      <c r="C2222" s="6"/>
      <c r="D2222" s="6"/>
      <c r="E2222" s="8"/>
    </row>
    <row r="2223" spans="1:5" x14ac:dyDescent="0.25">
      <c r="A2223" s="67"/>
      <c r="B2223" s="67"/>
      <c r="C2223" s="6"/>
      <c r="D2223" s="6"/>
      <c r="E2223" s="8"/>
    </row>
    <row r="2224" spans="1:5" x14ac:dyDescent="0.25">
      <c r="A2224" s="67"/>
      <c r="B2224" s="67"/>
      <c r="C2224" s="6"/>
      <c r="D2224" s="6"/>
      <c r="E2224" s="8"/>
    </row>
    <row r="2225" spans="1:5" x14ac:dyDescent="0.25">
      <c r="A2225" s="67"/>
      <c r="B2225" s="67"/>
      <c r="C2225" s="6"/>
      <c r="D2225" s="6"/>
      <c r="E2225" s="8"/>
    </row>
    <row r="2226" spans="1:5" x14ac:dyDescent="0.25">
      <c r="A2226" s="67"/>
      <c r="B2226" s="67"/>
      <c r="C2226" s="6"/>
      <c r="D2226" s="6"/>
      <c r="E2226" s="8"/>
    </row>
    <row r="2227" spans="1:5" x14ac:dyDescent="0.25">
      <c r="A2227" s="67"/>
      <c r="B2227" s="67"/>
      <c r="C2227" s="6"/>
      <c r="D2227" s="6"/>
      <c r="E2227" s="8"/>
    </row>
    <row r="2228" spans="1:5" x14ac:dyDescent="0.25">
      <c r="A2228" s="67"/>
      <c r="B2228" s="67"/>
      <c r="C2228" s="6"/>
      <c r="D2228" s="6"/>
      <c r="E2228" s="8"/>
    </row>
    <row r="2229" spans="1:5" x14ac:dyDescent="0.25">
      <c r="A2229" s="67"/>
      <c r="B2229" s="67"/>
      <c r="C2229" s="6"/>
      <c r="D2229" s="6"/>
      <c r="E2229" s="8"/>
    </row>
    <row r="2230" spans="1:5" x14ac:dyDescent="0.25">
      <c r="A2230" s="67"/>
      <c r="B2230" s="67"/>
      <c r="C2230" s="6"/>
      <c r="D2230" s="6"/>
      <c r="E2230" s="8"/>
    </row>
    <row r="2231" spans="1:5" x14ac:dyDescent="0.25">
      <c r="A2231" s="67"/>
      <c r="B2231" s="67"/>
      <c r="C2231" s="6"/>
      <c r="D2231" s="6"/>
      <c r="E2231" s="8"/>
    </row>
    <row r="2232" spans="1:5" x14ac:dyDescent="0.25">
      <c r="A2232" s="67"/>
      <c r="B2232" s="67"/>
      <c r="C2232" s="6"/>
      <c r="D2232" s="6"/>
      <c r="E2232" s="8"/>
    </row>
    <row r="2233" spans="1:5" x14ac:dyDescent="0.25">
      <c r="A2233" s="67"/>
      <c r="B2233" s="67"/>
      <c r="C2233" s="6"/>
      <c r="D2233" s="6"/>
      <c r="E2233" s="8"/>
    </row>
    <row r="2234" spans="1:5" x14ac:dyDescent="0.25">
      <c r="A2234" s="67"/>
      <c r="B2234" s="67"/>
      <c r="C2234" s="6"/>
      <c r="D2234" s="6"/>
      <c r="E2234" s="8"/>
    </row>
    <row r="2235" spans="1:5" x14ac:dyDescent="0.25">
      <c r="A2235" s="67"/>
      <c r="B2235" s="67"/>
      <c r="C2235" s="6"/>
      <c r="D2235" s="6"/>
      <c r="E2235" s="8"/>
    </row>
    <row r="2236" spans="1:5" x14ac:dyDescent="0.25">
      <c r="A2236" s="67"/>
      <c r="B2236" s="67"/>
      <c r="C2236" s="6"/>
      <c r="D2236" s="6"/>
      <c r="E2236" s="8"/>
    </row>
    <row r="2237" spans="1:5" x14ac:dyDescent="0.25">
      <c r="A2237" s="67"/>
      <c r="B2237" s="67"/>
      <c r="C2237" s="6"/>
      <c r="D2237" s="6"/>
      <c r="E2237" s="8"/>
    </row>
    <row r="2238" spans="1:5" x14ac:dyDescent="0.25">
      <c r="A2238" s="67"/>
      <c r="B2238" s="67"/>
      <c r="C2238" s="6"/>
      <c r="D2238" s="6"/>
      <c r="E2238" s="8"/>
    </row>
    <row r="2239" spans="1:5" x14ac:dyDescent="0.25">
      <c r="A2239" s="67"/>
      <c r="B2239" s="67"/>
      <c r="C2239" s="6"/>
      <c r="D2239" s="6"/>
      <c r="E2239" s="8"/>
    </row>
    <row r="2240" spans="1:5" x14ac:dyDescent="0.25">
      <c r="A2240" s="67"/>
      <c r="B2240" s="67"/>
      <c r="C2240" s="6"/>
      <c r="D2240" s="6"/>
      <c r="E2240" s="8"/>
    </row>
    <row r="2241" spans="1:5" x14ac:dyDescent="0.25">
      <c r="A2241" s="67"/>
      <c r="B2241" s="67"/>
      <c r="C2241" s="6"/>
      <c r="D2241" s="6"/>
      <c r="E2241" s="8"/>
    </row>
    <row r="2242" spans="1:5" x14ac:dyDescent="0.25">
      <c r="A2242" s="67"/>
      <c r="B2242" s="67"/>
      <c r="C2242" s="6"/>
      <c r="D2242" s="6"/>
      <c r="E2242" s="8"/>
    </row>
    <row r="2243" spans="1:5" x14ac:dyDescent="0.25">
      <c r="A2243" s="67"/>
      <c r="B2243" s="67"/>
      <c r="C2243" s="6"/>
      <c r="D2243" s="6"/>
      <c r="E2243" s="8"/>
    </row>
    <row r="2244" spans="1:5" x14ac:dyDescent="0.25">
      <c r="A2244" s="67"/>
      <c r="B2244" s="67"/>
      <c r="C2244" s="6"/>
      <c r="D2244" s="6"/>
      <c r="E2244" s="8"/>
    </row>
    <row r="2245" spans="1:5" x14ac:dyDescent="0.25">
      <c r="A2245" s="67"/>
      <c r="B2245" s="67"/>
      <c r="C2245" s="6"/>
      <c r="D2245" s="6"/>
      <c r="E2245" s="8"/>
    </row>
    <row r="2246" spans="1:5" x14ac:dyDescent="0.25">
      <c r="A2246" s="67"/>
      <c r="B2246" s="67"/>
      <c r="C2246" s="6"/>
      <c r="D2246" s="6"/>
      <c r="E2246" s="8"/>
    </row>
    <row r="2247" spans="1:5" x14ac:dyDescent="0.25">
      <c r="A2247" s="67"/>
      <c r="B2247" s="67"/>
      <c r="C2247" s="6"/>
      <c r="D2247" s="6"/>
      <c r="E2247" s="8"/>
    </row>
    <row r="2248" spans="1:5" x14ac:dyDescent="0.25">
      <c r="A2248" s="67"/>
      <c r="B2248" s="67"/>
      <c r="C2248" s="6"/>
      <c r="D2248" s="6"/>
      <c r="E2248" s="8"/>
    </row>
    <row r="2249" spans="1:5" x14ac:dyDescent="0.25">
      <c r="A2249" s="67"/>
      <c r="B2249" s="67"/>
      <c r="C2249" s="6"/>
      <c r="D2249" s="6"/>
      <c r="E2249" s="8"/>
    </row>
    <row r="2250" spans="1:5" x14ac:dyDescent="0.25">
      <c r="A2250" s="67"/>
      <c r="B2250" s="67"/>
      <c r="C2250" s="6"/>
      <c r="D2250" s="6"/>
      <c r="E2250" s="8"/>
    </row>
    <row r="2251" spans="1:5" x14ac:dyDescent="0.25">
      <c r="A2251" s="67"/>
      <c r="B2251" s="67"/>
      <c r="C2251" s="6"/>
      <c r="D2251" s="6"/>
      <c r="E2251" s="8"/>
    </row>
    <row r="2252" spans="1:5" x14ac:dyDescent="0.25">
      <c r="A2252" s="67"/>
      <c r="B2252" s="67"/>
      <c r="C2252" s="6"/>
      <c r="D2252" s="6"/>
      <c r="E2252" s="8"/>
    </row>
    <row r="2253" spans="1:5" x14ac:dyDescent="0.25">
      <c r="A2253" s="67"/>
      <c r="B2253" s="67"/>
      <c r="C2253" s="6"/>
      <c r="D2253" s="6"/>
      <c r="E2253" s="8"/>
    </row>
    <row r="2254" spans="1:5" x14ac:dyDescent="0.25">
      <c r="A2254" s="67"/>
      <c r="B2254" s="67"/>
      <c r="C2254" s="6"/>
      <c r="D2254" s="6"/>
      <c r="E2254" s="8"/>
    </row>
    <row r="2255" spans="1:5" x14ac:dyDescent="0.25">
      <c r="A2255" s="67"/>
      <c r="B2255" s="67"/>
      <c r="C2255" s="6"/>
      <c r="D2255" s="6"/>
      <c r="E2255" s="8"/>
    </row>
    <row r="2256" spans="1:5" x14ac:dyDescent="0.25">
      <c r="A2256" s="67"/>
      <c r="B2256" s="67"/>
      <c r="C2256" s="6"/>
      <c r="D2256" s="6"/>
      <c r="E2256" s="8"/>
    </row>
    <row r="2257" spans="1:5" x14ac:dyDescent="0.25">
      <c r="A2257" s="67"/>
      <c r="B2257" s="67"/>
      <c r="C2257" s="6"/>
      <c r="D2257" s="6"/>
      <c r="E2257" s="8"/>
    </row>
    <row r="2258" spans="1:5" x14ac:dyDescent="0.25">
      <c r="A2258" s="67"/>
      <c r="B2258" s="67"/>
      <c r="C2258" s="6"/>
      <c r="D2258" s="6"/>
      <c r="E2258" s="8"/>
    </row>
    <row r="2259" spans="1:5" x14ac:dyDescent="0.25">
      <c r="A2259" s="67"/>
      <c r="B2259" s="67"/>
      <c r="C2259" s="6"/>
      <c r="D2259" s="6"/>
      <c r="E2259" s="8"/>
    </row>
    <row r="2260" spans="1:5" x14ac:dyDescent="0.25">
      <c r="A2260" s="67"/>
      <c r="B2260" s="67"/>
      <c r="C2260" s="6"/>
      <c r="D2260" s="6"/>
      <c r="E2260" s="8"/>
    </row>
    <row r="2261" spans="1:5" x14ac:dyDescent="0.25">
      <c r="A2261" s="67"/>
      <c r="B2261" s="67"/>
      <c r="C2261" s="6"/>
      <c r="D2261" s="6"/>
      <c r="E2261" s="8"/>
    </row>
    <row r="2262" spans="1:5" x14ac:dyDescent="0.25">
      <c r="A2262" s="67"/>
      <c r="B2262" s="67"/>
      <c r="C2262" s="6"/>
      <c r="D2262" s="6"/>
      <c r="E2262" s="8"/>
    </row>
    <row r="2263" spans="1:5" x14ac:dyDescent="0.25">
      <c r="A2263" s="67"/>
      <c r="B2263" s="67"/>
      <c r="C2263" s="6"/>
      <c r="D2263" s="6"/>
      <c r="E2263" s="8"/>
    </row>
    <row r="2264" spans="1:5" x14ac:dyDescent="0.25">
      <c r="A2264" s="67"/>
      <c r="B2264" s="67"/>
      <c r="C2264" s="6"/>
      <c r="D2264" s="6"/>
      <c r="E2264" s="8"/>
    </row>
    <row r="2265" spans="1:5" x14ac:dyDescent="0.25">
      <c r="A2265" s="67"/>
      <c r="B2265" s="67"/>
      <c r="C2265" s="6"/>
      <c r="D2265" s="6"/>
      <c r="E2265" s="8"/>
    </row>
    <row r="2266" spans="1:5" x14ac:dyDescent="0.25">
      <c r="A2266" s="67"/>
      <c r="B2266" s="67"/>
      <c r="C2266" s="6"/>
      <c r="D2266" s="6"/>
      <c r="E2266" s="8"/>
    </row>
    <row r="2267" spans="1:5" x14ac:dyDescent="0.25">
      <c r="A2267" s="67"/>
      <c r="B2267" s="67"/>
      <c r="C2267" s="6"/>
      <c r="D2267" s="6"/>
      <c r="E2267" s="8"/>
    </row>
    <row r="2268" spans="1:5" x14ac:dyDescent="0.25">
      <c r="A2268" s="67"/>
      <c r="B2268" s="67"/>
      <c r="C2268" s="6"/>
      <c r="D2268" s="6"/>
      <c r="E2268" s="8"/>
    </row>
    <row r="2269" spans="1:5" x14ac:dyDescent="0.25">
      <c r="A2269" s="67"/>
      <c r="B2269" s="67"/>
      <c r="C2269" s="6"/>
      <c r="D2269" s="6"/>
      <c r="E2269" s="8"/>
    </row>
    <row r="2270" spans="1:5" x14ac:dyDescent="0.25">
      <c r="A2270" s="67"/>
      <c r="B2270" s="67"/>
      <c r="C2270" s="6"/>
      <c r="D2270" s="6"/>
      <c r="E2270" s="8"/>
    </row>
    <row r="2271" spans="1:5" x14ac:dyDescent="0.25">
      <c r="A2271" s="67"/>
      <c r="B2271" s="67"/>
      <c r="C2271" s="6"/>
      <c r="D2271" s="6"/>
      <c r="E2271" s="8"/>
    </row>
    <row r="2272" spans="1:5" x14ac:dyDescent="0.25">
      <c r="A2272" s="67"/>
      <c r="B2272" s="67"/>
      <c r="C2272" s="6"/>
      <c r="D2272" s="6"/>
      <c r="E2272" s="8"/>
    </row>
    <row r="2273" spans="1:5" x14ac:dyDescent="0.25">
      <c r="A2273" s="67"/>
      <c r="B2273" s="67"/>
      <c r="C2273" s="6"/>
      <c r="D2273" s="6"/>
      <c r="E2273" s="8"/>
    </row>
    <row r="2274" spans="1:5" x14ac:dyDescent="0.25">
      <c r="A2274" s="67"/>
      <c r="B2274" s="67"/>
      <c r="C2274" s="6"/>
      <c r="D2274" s="6"/>
      <c r="E2274" s="8"/>
    </row>
    <row r="2275" spans="1:5" x14ac:dyDescent="0.25">
      <c r="A2275" s="67"/>
      <c r="B2275" s="67"/>
      <c r="C2275" s="6"/>
      <c r="D2275" s="6"/>
      <c r="E2275" s="8"/>
    </row>
    <row r="2276" spans="1:5" x14ac:dyDescent="0.25">
      <c r="A2276" s="67"/>
      <c r="B2276" s="67"/>
      <c r="C2276" s="6"/>
      <c r="D2276" s="6"/>
      <c r="E2276" s="8"/>
    </row>
    <row r="2277" spans="1:5" x14ac:dyDescent="0.25">
      <c r="A2277" s="67"/>
      <c r="B2277" s="67"/>
      <c r="C2277" s="6"/>
      <c r="D2277" s="6"/>
      <c r="E2277" s="8"/>
    </row>
    <row r="2278" spans="1:5" x14ac:dyDescent="0.25">
      <c r="A2278" s="67"/>
      <c r="B2278" s="67"/>
      <c r="C2278" s="6"/>
      <c r="D2278" s="6"/>
      <c r="E2278" s="8"/>
    </row>
    <row r="2279" spans="1:5" x14ac:dyDescent="0.25">
      <c r="A2279" s="67"/>
      <c r="B2279" s="67"/>
      <c r="C2279" s="6"/>
      <c r="D2279" s="6"/>
      <c r="E2279" s="8"/>
    </row>
    <row r="2280" spans="1:5" x14ac:dyDescent="0.25">
      <c r="A2280" s="67"/>
      <c r="B2280" s="67"/>
      <c r="C2280" s="6"/>
      <c r="D2280" s="6"/>
      <c r="E2280" s="8"/>
    </row>
    <row r="2281" spans="1:5" x14ac:dyDescent="0.25">
      <c r="A2281" s="67"/>
      <c r="B2281" s="67"/>
      <c r="C2281" s="6"/>
      <c r="D2281" s="6"/>
      <c r="E2281" s="8"/>
    </row>
    <row r="2282" spans="1:5" x14ac:dyDescent="0.25">
      <c r="A2282" s="67"/>
      <c r="B2282" s="67"/>
      <c r="C2282" s="6"/>
      <c r="D2282" s="6"/>
      <c r="E2282" s="8"/>
    </row>
    <row r="2283" spans="1:5" x14ac:dyDescent="0.25">
      <c r="A2283" s="67"/>
      <c r="B2283" s="67"/>
      <c r="C2283" s="6"/>
      <c r="D2283" s="6"/>
      <c r="E2283" s="8"/>
    </row>
    <row r="2284" spans="1:5" x14ac:dyDescent="0.25">
      <c r="A2284" s="67"/>
      <c r="B2284" s="67"/>
      <c r="C2284" s="6"/>
      <c r="D2284" s="6"/>
      <c r="E2284" s="8"/>
    </row>
    <row r="2285" spans="1:5" x14ac:dyDescent="0.25">
      <c r="A2285" s="67"/>
      <c r="B2285" s="67"/>
      <c r="C2285" s="6"/>
      <c r="D2285" s="6"/>
      <c r="E2285" s="8"/>
    </row>
    <row r="2286" spans="1:5" x14ac:dyDescent="0.25">
      <c r="A2286" s="67"/>
      <c r="B2286" s="67"/>
      <c r="C2286" s="6"/>
      <c r="D2286" s="6"/>
      <c r="E2286" s="8"/>
    </row>
    <row r="2287" spans="1:5" x14ac:dyDescent="0.25">
      <c r="A2287" s="67"/>
      <c r="B2287" s="67"/>
      <c r="C2287" s="6"/>
      <c r="D2287" s="6"/>
      <c r="E2287" s="8"/>
    </row>
    <row r="2288" spans="1:5" x14ac:dyDescent="0.25">
      <c r="A2288" s="67"/>
      <c r="B2288" s="67"/>
      <c r="C2288" s="6"/>
      <c r="D2288" s="6"/>
      <c r="E2288" s="8"/>
    </row>
    <row r="2289" spans="1:5" x14ac:dyDescent="0.25">
      <c r="A2289" s="67"/>
      <c r="B2289" s="67"/>
      <c r="C2289" s="6"/>
      <c r="D2289" s="6"/>
      <c r="E2289" s="8"/>
    </row>
    <row r="2290" spans="1:5" x14ac:dyDescent="0.25">
      <c r="A2290" s="67"/>
      <c r="B2290" s="67"/>
      <c r="C2290" s="6"/>
      <c r="D2290" s="6"/>
      <c r="E2290" s="8"/>
    </row>
    <row r="2291" spans="1:5" x14ac:dyDescent="0.25">
      <c r="A2291" s="67"/>
      <c r="B2291" s="67"/>
      <c r="C2291" s="6"/>
      <c r="D2291" s="6"/>
      <c r="E2291" s="8"/>
    </row>
    <row r="2292" spans="1:5" x14ac:dyDescent="0.25">
      <c r="A2292" s="67"/>
      <c r="B2292" s="67"/>
      <c r="C2292" s="6"/>
      <c r="D2292" s="6"/>
      <c r="E2292" s="8"/>
    </row>
    <row r="2293" spans="1:5" x14ac:dyDescent="0.25">
      <c r="A2293" s="67"/>
      <c r="B2293" s="67"/>
      <c r="C2293" s="6"/>
      <c r="D2293" s="6"/>
      <c r="E2293" s="8"/>
    </row>
    <row r="2294" spans="1:5" x14ac:dyDescent="0.25">
      <c r="A2294" s="67"/>
      <c r="B2294" s="67"/>
      <c r="C2294" s="6"/>
      <c r="D2294" s="6"/>
      <c r="E2294" s="8"/>
    </row>
    <row r="2295" spans="1:5" x14ac:dyDescent="0.25">
      <c r="A2295" s="67"/>
      <c r="B2295" s="67"/>
      <c r="C2295" s="6"/>
      <c r="D2295" s="6"/>
      <c r="E2295" s="8"/>
    </row>
    <row r="2296" spans="1:5" x14ac:dyDescent="0.25">
      <c r="A2296" s="67"/>
      <c r="B2296" s="67"/>
      <c r="C2296" s="6"/>
      <c r="D2296" s="6"/>
      <c r="E2296" s="8"/>
    </row>
    <row r="2297" spans="1:5" x14ac:dyDescent="0.25">
      <c r="A2297" s="67"/>
      <c r="B2297" s="67"/>
      <c r="C2297" s="6"/>
      <c r="D2297" s="6"/>
      <c r="E2297" s="8"/>
    </row>
    <row r="2298" spans="1:5" x14ac:dyDescent="0.25">
      <c r="A2298" s="67"/>
      <c r="B2298" s="67"/>
      <c r="C2298" s="6"/>
      <c r="D2298" s="6"/>
      <c r="E2298" s="8"/>
    </row>
    <row r="2299" spans="1:5" x14ac:dyDescent="0.25">
      <c r="A2299" s="67"/>
      <c r="B2299" s="67"/>
      <c r="C2299" s="6"/>
      <c r="D2299" s="6"/>
      <c r="E2299" s="8"/>
    </row>
    <row r="2300" spans="1:5" x14ac:dyDescent="0.25">
      <c r="A2300" s="67"/>
      <c r="B2300" s="67"/>
      <c r="C2300" s="6"/>
      <c r="D2300" s="6"/>
      <c r="E2300" s="8"/>
    </row>
    <row r="2301" spans="1:5" x14ac:dyDescent="0.25">
      <c r="A2301" s="67"/>
      <c r="B2301" s="67"/>
      <c r="C2301" s="6"/>
      <c r="D2301" s="6"/>
      <c r="E2301" s="8"/>
    </row>
    <row r="2302" spans="1:5" x14ac:dyDescent="0.25">
      <c r="A2302" s="67"/>
      <c r="B2302" s="67"/>
      <c r="C2302" s="6"/>
      <c r="D2302" s="6"/>
      <c r="E2302" s="8"/>
    </row>
    <row r="2303" spans="1:5" x14ac:dyDescent="0.25">
      <c r="A2303" s="67"/>
      <c r="B2303" s="67"/>
      <c r="C2303" s="6"/>
      <c r="D2303" s="6"/>
      <c r="E2303" s="8"/>
    </row>
    <row r="2304" spans="1:5" x14ac:dyDescent="0.25">
      <c r="A2304" s="67"/>
      <c r="B2304" s="67"/>
      <c r="C2304" s="6"/>
      <c r="D2304" s="6"/>
      <c r="E2304" s="8"/>
    </row>
    <row r="2305" spans="1:5" x14ac:dyDescent="0.25">
      <c r="A2305" s="67"/>
      <c r="B2305" s="67"/>
      <c r="C2305" s="6"/>
      <c r="D2305" s="6"/>
      <c r="E2305" s="8"/>
    </row>
    <row r="2306" spans="1:5" x14ac:dyDescent="0.25">
      <c r="A2306" s="67"/>
      <c r="B2306" s="67"/>
      <c r="C2306" s="6"/>
      <c r="D2306" s="6"/>
      <c r="E2306" s="8"/>
    </row>
    <row r="2307" spans="1:5" x14ac:dyDescent="0.25">
      <c r="A2307" s="67"/>
      <c r="B2307" s="67"/>
      <c r="C2307" s="6"/>
      <c r="D2307" s="6"/>
      <c r="E2307" s="8"/>
    </row>
    <row r="2308" spans="1:5" x14ac:dyDescent="0.25">
      <c r="A2308" s="67"/>
      <c r="B2308" s="67"/>
      <c r="C2308" s="6"/>
      <c r="D2308" s="6"/>
      <c r="E2308" s="8"/>
    </row>
    <row r="2309" spans="1:5" x14ac:dyDescent="0.25">
      <c r="A2309" s="67"/>
      <c r="B2309" s="67"/>
      <c r="C2309" s="6"/>
      <c r="D2309" s="6"/>
      <c r="E2309" s="8"/>
    </row>
    <row r="2310" spans="1:5" x14ac:dyDescent="0.25">
      <c r="A2310" s="67"/>
      <c r="B2310" s="67"/>
      <c r="C2310" s="6"/>
      <c r="D2310" s="6"/>
      <c r="E2310" s="8"/>
    </row>
    <row r="2311" spans="1:5" x14ac:dyDescent="0.25">
      <c r="A2311" s="67"/>
      <c r="B2311" s="67"/>
      <c r="C2311" s="6"/>
      <c r="D2311" s="6"/>
      <c r="E2311" s="8"/>
    </row>
    <row r="2312" spans="1:5" x14ac:dyDescent="0.25">
      <c r="A2312" s="67"/>
      <c r="B2312" s="67"/>
      <c r="C2312" s="6"/>
      <c r="D2312" s="6"/>
      <c r="E2312" s="8"/>
    </row>
    <row r="2313" spans="1:5" x14ac:dyDescent="0.25">
      <c r="A2313" s="67"/>
      <c r="B2313" s="67"/>
      <c r="C2313" s="6"/>
      <c r="D2313" s="6"/>
      <c r="E2313" s="8"/>
    </row>
    <row r="2314" spans="1:5" x14ac:dyDescent="0.25">
      <c r="A2314" s="67"/>
      <c r="B2314" s="67"/>
      <c r="C2314" s="6"/>
      <c r="D2314" s="6"/>
      <c r="E2314" s="8"/>
    </row>
    <row r="2315" spans="1:5" x14ac:dyDescent="0.25">
      <c r="A2315" s="67"/>
      <c r="B2315" s="67"/>
      <c r="C2315" s="6"/>
      <c r="D2315" s="6"/>
      <c r="E2315" s="8"/>
    </row>
    <row r="2316" spans="1:5" x14ac:dyDescent="0.25">
      <c r="A2316" s="67"/>
      <c r="B2316" s="67"/>
      <c r="C2316" s="6"/>
      <c r="D2316" s="6"/>
      <c r="E2316" s="8"/>
    </row>
    <row r="2317" spans="1:5" x14ac:dyDescent="0.25">
      <c r="A2317" s="67"/>
      <c r="B2317" s="67"/>
      <c r="C2317" s="6"/>
      <c r="D2317" s="6"/>
      <c r="E2317" s="8"/>
    </row>
    <row r="2318" spans="1:5" x14ac:dyDescent="0.25">
      <c r="A2318" s="67"/>
      <c r="B2318" s="67"/>
      <c r="C2318" s="6"/>
      <c r="D2318" s="6"/>
      <c r="E2318" s="8"/>
    </row>
    <row r="2319" spans="1:5" x14ac:dyDescent="0.25">
      <c r="A2319" s="67"/>
      <c r="B2319" s="67"/>
      <c r="C2319" s="6"/>
      <c r="D2319" s="6"/>
      <c r="E2319" s="8"/>
    </row>
    <row r="2320" spans="1:5" x14ac:dyDescent="0.25">
      <c r="A2320" s="67"/>
      <c r="B2320" s="67"/>
      <c r="C2320" s="6"/>
      <c r="D2320" s="6"/>
      <c r="E2320" s="8"/>
    </row>
    <row r="2321" spans="1:5" x14ac:dyDescent="0.25">
      <c r="A2321" s="67"/>
      <c r="B2321" s="67"/>
      <c r="C2321" s="6"/>
      <c r="D2321" s="6"/>
      <c r="E2321" s="8"/>
    </row>
    <row r="2322" spans="1:5" x14ac:dyDescent="0.25">
      <c r="A2322" s="67"/>
      <c r="B2322" s="67"/>
      <c r="C2322" s="6"/>
      <c r="D2322" s="6"/>
      <c r="E2322" s="8"/>
    </row>
    <row r="2323" spans="1:5" x14ac:dyDescent="0.25">
      <c r="A2323" s="67"/>
      <c r="B2323" s="67"/>
      <c r="C2323" s="6"/>
      <c r="D2323" s="6"/>
      <c r="E2323" s="8"/>
    </row>
    <row r="2324" spans="1:5" x14ac:dyDescent="0.25">
      <c r="A2324" s="67"/>
      <c r="B2324" s="67"/>
      <c r="C2324" s="6"/>
      <c r="D2324" s="6"/>
      <c r="E2324" s="8"/>
    </row>
    <row r="2325" spans="1:5" x14ac:dyDescent="0.25">
      <c r="A2325" s="67"/>
      <c r="B2325" s="67"/>
      <c r="C2325" s="6"/>
      <c r="D2325" s="6"/>
      <c r="E2325" s="8"/>
    </row>
    <row r="2326" spans="1:5" x14ac:dyDescent="0.25">
      <c r="A2326" s="67"/>
      <c r="B2326" s="67"/>
      <c r="C2326" s="6"/>
      <c r="D2326" s="6"/>
      <c r="E2326" s="8"/>
    </row>
    <row r="2327" spans="1:5" x14ac:dyDescent="0.25">
      <c r="A2327" s="67"/>
      <c r="B2327" s="67"/>
      <c r="C2327" s="6"/>
      <c r="D2327" s="6"/>
      <c r="E2327" s="8"/>
    </row>
    <row r="2328" spans="1:5" x14ac:dyDescent="0.25">
      <c r="A2328" s="67"/>
      <c r="B2328" s="67"/>
      <c r="C2328" s="6"/>
      <c r="D2328" s="6"/>
      <c r="E2328" s="8"/>
    </row>
    <row r="2329" spans="1:5" x14ac:dyDescent="0.25">
      <c r="A2329" s="67"/>
      <c r="B2329" s="67"/>
      <c r="C2329" s="6"/>
      <c r="D2329" s="6"/>
      <c r="E2329" s="8"/>
    </row>
    <row r="2330" spans="1:5" x14ac:dyDescent="0.25">
      <c r="A2330" s="67"/>
      <c r="B2330" s="67"/>
      <c r="C2330" s="6"/>
      <c r="D2330" s="6"/>
      <c r="E2330" s="8"/>
    </row>
    <row r="2331" spans="1:5" x14ac:dyDescent="0.25">
      <c r="A2331" s="67"/>
      <c r="B2331" s="67"/>
      <c r="C2331" s="6"/>
      <c r="D2331" s="6"/>
      <c r="E2331" s="8"/>
    </row>
    <row r="2332" spans="1:5" x14ac:dyDescent="0.25">
      <c r="A2332" s="67"/>
      <c r="B2332" s="67"/>
      <c r="C2332" s="6"/>
      <c r="D2332" s="6"/>
      <c r="E2332" s="8"/>
    </row>
    <row r="2333" spans="1:5" x14ac:dyDescent="0.25">
      <c r="A2333" s="67"/>
      <c r="B2333" s="67"/>
      <c r="C2333" s="6"/>
      <c r="D2333" s="6"/>
      <c r="E2333" s="8"/>
    </row>
    <row r="2334" spans="1:5" x14ac:dyDescent="0.25">
      <c r="A2334" s="67"/>
      <c r="B2334" s="67"/>
      <c r="C2334" s="6"/>
      <c r="D2334" s="6"/>
      <c r="E2334" s="8"/>
    </row>
    <row r="2335" spans="1:5" x14ac:dyDescent="0.25">
      <c r="A2335" s="67"/>
      <c r="B2335" s="67"/>
      <c r="C2335" s="6"/>
      <c r="D2335" s="6"/>
      <c r="E2335" s="8"/>
    </row>
    <row r="2336" spans="1:5" x14ac:dyDescent="0.25">
      <c r="A2336" s="67"/>
      <c r="B2336" s="67"/>
      <c r="C2336" s="6"/>
      <c r="D2336" s="6"/>
      <c r="E2336" s="8"/>
    </row>
    <row r="2337" spans="1:5" x14ac:dyDescent="0.25">
      <c r="A2337" s="67"/>
      <c r="B2337" s="67"/>
      <c r="C2337" s="6"/>
      <c r="D2337" s="6"/>
      <c r="E2337" s="8"/>
    </row>
    <row r="2338" spans="1:5" x14ac:dyDescent="0.25">
      <c r="A2338" s="67"/>
      <c r="B2338" s="67"/>
      <c r="C2338" s="6"/>
      <c r="D2338" s="6"/>
      <c r="E2338" s="8"/>
    </row>
    <row r="2339" spans="1:5" x14ac:dyDescent="0.25">
      <c r="A2339" s="67"/>
      <c r="B2339" s="67"/>
      <c r="C2339" s="6"/>
      <c r="D2339" s="6"/>
      <c r="E2339" s="8"/>
    </row>
    <row r="2340" spans="1:5" x14ac:dyDescent="0.25">
      <c r="A2340" s="67"/>
      <c r="B2340" s="67"/>
      <c r="C2340" s="6"/>
      <c r="D2340" s="6"/>
      <c r="E2340" s="8"/>
    </row>
    <row r="2341" spans="1:5" x14ac:dyDescent="0.25">
      <c r="A2341" s="67"/>
      <c r="B2341" s="67"/>
      <c r="C2341" s="6"/>
      <c r="D2341" s="6"/>
      <c r="E2341" s="8"/>
    </row>
    <row r="2342" spans="1:5" x14ac:dyDescent="0.25">
      <c r="A2342" s="67"/>
      <c r="B2342" s="67"/>
      <c r="C2342" s="6"/>
      <c r="D2342" s="6"/>
      <c r="E2342" s="8"/>
    </row>
    <row r="2343" spans="1:5" x14ac:dyDescent="0.25">
      <c r="A2343" s="67"/>
      <c r="B2343" s="67"/>
      <c r="C2343" s="6"/>
      <c r="D2343" s="6"/>
      <c r="E2343" s="8"/>
    </row>
    <row r="2344" spans="1:5" x14ac:dyDescent="0.25">
      <c r="A2344" s="67"/>
      <c r="B2344" s="67"/>
      <c r="C2344" s="6"/>
      <c r="D2344" s="6"/>
      <c r="E2344" s="8"/>
    </row>
    <row r="2345" spans="1:5" x14ac:dyDescent="0.25">
      <c r="A2345" s="67"/>
      <c r="B2345" s="67"/>
      <c r="C2345" s="6"/>
      <c r="D2345" s="6"/>
      <c r="E2345" s="8"/>
    </row>
    <row r="2346" spans="1:5" x14ac:dyDescent="0.25">
      <c r="A2346" s="67"/>
      <c r="B2346" s="67"/>
      <c r="C2346" s="6"/>
      <c r="D2346" s="6"/>
      <c r="E2346" s="8"/>
    </row>
    <row r="2347" spans="1:5" x14ac:dyDescent="0.25">
      <c r="A2347" s="67"/>
      <c r="B2347" s="67"/>
      <c r="C2347" s="6"/>
      <c r="D2347" s="6"/>
      <c r="E2347" s="8"/>
    </row>
    <row r="2348" spans="1:5" x14ac:dyDescent="0.25">
      <c r="A2348" s="67"/>
      <c r="B2348" s="67"/>
      <c r="C2348" s="6"/>
      <c r="D2348" s="6"/>
      <c r="E2348" s="8"/>
    </row>
    <row r="2349" spans="1:5" x14ac:dyDescent="0.25">
      <c r="A2349" s="67"/>
      <c r="B2349" s="67"/>
      <c r="C2349" s="6"/>
      <c r="D2349" s="6"/>
      <c r="E2349" s="8"/>
    </row>
    <row r="2350" spans="1:5" x14ac:dyDescent="0.25">
      <c r="A2350" s="67"/>
      <c r="B2350" s="67"/>
      <c r="C2350" s="6"/>
      <c r="D2350" s="6"/>
      <c r="E2350" s="8"/>
    </row>
    <row r="2351" spans="1:5" x14ac:dyDescent="0.25">
      <c r="A2351" s="67"/>
      <c r="B2351" s="67"/>
      <c r="C2351" s="6"/>
      <c r="D2351" s="6"/>
      <c r="E2351" s="8"/>
    </row>
    <row r="2352" spans="1:5" x14ac:dyDescent="0.25">
      <c r="A2352" s="67"/>
      <c r="B2352" s="67"/>
      <c r="C2352" s="6"/>
      <c r="D2352" s="6"/>
      <c r="E2352" s="8"/>
    </row>
    <row r="2353" spans="1:5" x14ac:dyDescent="0.25">
      <c r="A2353" s="67"/>
      <c r="B2353" s="67"/>
      <c r="C2353" s="6"/>
      <c r="D2353" s="6"/>
      <c r="E2353" s="8"/>
    </row>
    <row r="2354" spans="1:5" x14ac:dyDescent="0.25">
      <c r="A2354" s="67"/>
      <c r="B2354" s="67"/>
      <c r="C2354" s="6"/>
      <c r="D2354" s="6"/>
      <c r="E2354" s="8"/>
    </row>
    <row r="2355" spans="1:5" x14ac:dyDescent="0.25">
      <c r="A2355" s="67"/>
      <c r="B2355" s="67"/>
      <c r="C2355" s="6"/>
      <c r="D2355" s="6"/>
      <c r="E2355" s="8"/>
    </row>
    <row r="2356" spans="1:5" x14ac:dyDescent="0.25">
      <c r="A2356" s="67"/>
      <c r="B2356" s="67"/>
      <c r="C2356" s="6"/>
      <c r="D2356" s="6"/>
      <c r="E2356" s="8"/>
    </row>
    <row r="2357" spans="1:5" x14ac:dyDescent="0.25">
      <c r="A2357" s="67"/>
      <c r="B2357" s="67"/>
      <c r="C2357" s="6"/>
      <c r="D2357" s="6"/>
      <c r="E2357" s="8"/>
    </row>
    <row r="2358" spans="1:5" x14ac:dyDescent="0.25">
      <c r="A2358" s="67"/>
      <c r="B2358" s="67"/>
      <c r="C2358" s="6"/>
      <c r="D2358" s="6"/>
      <c r="E2358" s="8"/>
    </row>
    <row r="2359" spans="1:5" x14ac:dyDescent="0.25">
      <c r="A2359" s="67"/>
      <c r="B2359" s="67"/>
      <c r="C2359" s="6"/>
      <c r="D2359" s="6"/>
      <c r="E2359" s="8"/>
    </row>
    <row r="2360" spans="1:5" x14ac:dyDescent="0.25">
      <c r="A2360" s="67"/>
      <c r="B2360" s="67"/>
      <c r="C2360" s="6"/>
      <c r="D2360" s="6"/>
      <c r="E2360" s="8"/>
    </row>
    <row r="2361" spans="1:5" x14ac:dyDescent="0.25">
      <c r="A2361" s="67"/>
      <c r="B2361" s="67"/>
      <c r="C2361" s="6"/>
      <c r="D2361" s="6"/>
      <c r="E2361" s="8"/>
    </row>
    <row r="2362" spans="1:5" x14ac:dyDescent="0.25">
      <c r="A2362" s="67"/>
      <c r="B2362" s="67"/>
      <c r="C2362" s="6"/>
      <c r="D2362" s="6"/>
      <c r="E2362" s="8"/>
    </row>
    <row r="2363" spans="1:5" x14ac:dyDescent="0.25">
      <c r="A2363" s="67"/>
      <c r="B2363" s="67"/>
      <c r="C2363" s="6"/>
      <c r="D2363" s="6"/>
      <c r="E2363" s="8"/>
    </row>
    <row r="2364" spans="1:5" x14ac:dyDescent="0.25">
      <c r="A2364" s="67"/>
      <c r="B2364" s="67"/>
      <c r="C2364" s="6"/>
      <c r="D2364" s="6"/>
      <c r="E2364" s="8"/>
    </row>
    <row r="2365" spans="1:5" x14ac:dyDescent="0.25">
      <c r="A2365" s="67"/>
      <c r="B2365" s="67"/>
      <c r="C2365" s="6"/>
      <c r="D2365" s="6"/>
      <c r="E2365" s="8"/>
    </row>
    <row r="2366" spans="1:5" x14ac:dyDescent="0.25">
      <c r="A2366" s="67"/>
      <c r="B2366" s="67"/>
      <c r="C2366" s="6"/>
      <c r="D2366" s="6"/>
      <c r="E2366" s="8"/>
    </row>
    <row r="2367" spans="1:5" x14ac:dyDescent="0.25">
      <c r="A2367" s="67"/>
      <c r="B2367" s="67"/>
      <c r="C2367" s="6"/>
      <c r="D2367" s="6"/>
      <c r="E2367" s="8"/>
    </row>
    <row r="2368" spans="1:5" x14ac:dyDescent="0.25">
      <c r="A2368" s="67"/>
      <c r="B2368" s="67"/>
      <c r="C2368" s="6"/>
      <c r="D2368" s="6"/>
      <c r="E2368" s="8"/>
    </row>
    <row r="2369" spans="1:5" x14ac:dyDescent="0.25">
      <c r="A2369" s="67"/>
      <c r="B2369" s="67"/>
      <c r="C2369" s="6"/>
      <c r="D2369" s="6"/>
      <c r="E2369" s="8"/>
    </row>
    <row r="2370" spans="1:5" x14ac:dyDescent="0.25">
      <c r="A2370" s="67"/>
      <c r="B2370" s="67"/>
      <c r="C2370" s="6"/>
      <c r="D2370" s="6"/>
      <c r="E2370" s="8"/>
    </row>
    <row r="2371" spans="1:5" x14ac:dyDescent="0.25">
      <c r="A2371" s="67"/>
      <c r="B2371" s="67"/>
      <c r="C2371" s="6"/>
      <c r="D2371" s="6"/>
      <c r="E2371" s="8"/>
    </row>
    <row r="2372" spans="1:5" x14ac:dyDescent="0.25">
      <c r="A2372" s="67"/>
      <c r="B2372" s="67"/>
      <c r="C2372" s="6"/>
      <c r="D2372" s="6"/>
      <c r="E2372" s="8"/>
    </row>
    <row r="2373" spans="1:5" x14ac:dyDescent="0.25">
      <c r="A2373" s="67"/>
      <c r="B2373" s="67"/>
      <c r="C2373" s="6"/>
      <c r="D2373" s="6"/>
      <c r="E2373" s="8"/>
    </row>
    <row r="2374" spans="1:5" x14ac:dyDescent="0.25">
      <c r="A2374" s="67"/>
      <c r="B2374" s="67"/>
      <c r="C2374" s="6"/>
      <c r="D2374" s="6"/>
      <c r="E2374" s="8"/>
    </row>
    <row r="2375" spans="1:5" x14ac:dyDescent="0.25">
      <c r="A2375" s="67"/>
      <c r="B2375" s="67"/>
      <c r="C2375" s="6"/>
      <c r="D2375" s="6"/>
      <c r="E2375" s="8"/>
    </row>
    <row r="2376" spans="1:5" x14ac:dyDescent="0.25">
      <c r="A2376" s="67"/>
      <c r="B2376" s="67"/>
      <c r="C2376" s="6"/>
      <c r="D2376" s="6"/>
      <c r="E2376" s="8"/>
    </row>
    <row r="2377" spans="1:5" x14ac:dyDescent="0.25">
      <c r="A2377" s="67"/>
      <c r="B2377" s="67"/>
      <c r="C2377" s="6"/>
      <c r="D2377" s="6"/>
      <c r="E2377" s="8"/>
    </row>
    <row r="2378" spans="1:5" x14ac:dyDescent="0.25">
      <c r="A2378" s="67"/>
      <c r="B2378" s="67"/>
      <c r="C2378" s="6"/>
      <c r="D2378" s="6"/>
      <c r="E2378" s="8"/>
    </row>
    <row r="2379" spans="1:5" x14ac:dyDescent="0.25">
      <c r="A2379" s="67"/>
      <c r="B2379" s="67"/>
      <c r="C2379" s="6"/>
      <c r="D2379" s="6"/>
      <c r="E2379" s="8"/>
    </row>
    <row r="2380" spans="1:5" x14ac:dyDescent="0.25">
      <c r="A2380" s="67"/>
      <c r="B2380" s="67"/>
      <c r="C2380" s="6"/>
      <c r="D2380" s="6"/>
      <c r="E2380" s="8"/>
    </row>
    <row r="2381" spans="1:5" x14ac:dyDescent="0.25">
      <c r="A2381" s="67"/>
      <c r="B2381" s="67"/>
      <c r="C2381" s="6"/>
      <c r="D2381" s="6"/>
      <c r="E2381" s="8"/>
    </row>
    <row r="2382" spans="1:5" x14ac:dyDescent="0.25">
      <c r="A2382" s="67"/>
      <c r="B2382" s="67"/>
      <c r="C2382" s="6"/>
      <c r="D2382" s="6"/>
      <c r="E2382" s="8"/>
    </row>
    <row r="2383" spans="1:5" x14ac:dyDescent="0.25">
      <c r="A2383" s="67"/>
      <c r="B2383" s="67"/>
      <c r="C2383" s="6"/>
      <c r="D2383" s="6"/>
      <c r="E2383" s="8"/>
    </row>
    <row r="2384" spans="1:5" x14ac:dyDescent="0.25">
      <c r="A2384" s="67"/>
      <c r="B2384" s="67"/>
      <c r="C2384" s="6"/>
      <c r="D2384" s="6"/>
      <c r="E2384" s="8"/>
    </row>
    <row r="2385" spans="1:5" x14ac:dyDescent="0.25">
      <c r="A2385" s="67"/>
      <c r="B2385" s="67"/>
      <c r="C2385" s="6"/>
      <c r="D2385" s="6"/>
      <c r="E2385" s="8"/>
    </row>
    <row r="2386" spans="1:5" x14ac:dyDescent="0.25">
      <c r="A2386" s="67"/>
      <c r="B2386" s="67"/>
      <c r="C2386" s="6"/>
      <c r="D2386" s="6"/>
      <c r="E2386" s="8"/>
    </row>
    <row r="2387" spans="1:5" x14ac:dyDescent="0.25">
      <c r="A2387" s="67"/>
      <c r="B2387" s="67"/>
      <c r="C2387" s="6"/>
      <c r="D2387" s="6"/>
      <c r="E2387" s="8"/>
    </row>
    <row r="2388" spans="1:5" x14ac:dyDescent="0.25">
      <c r="A2388" s="67"/>
      <c r="B2388" s="67"/>
      <c r="C2388" s="6"/>
      <c r="D2388" s="6"/>
      <c r="E2388" s="8"/>
    </row>
    <row r="2389" spans="1:5" x14ac:dyDescent="0.25">
      <c r="A2389" s="67"/>
      <c r="B2389" s="67"/>
      <c r="C2389" s="6"/>
      <c r="D2389" s="6"/>
      <c r="E2389" s="8"/>
    </row>
    <row r="2390" spans="1:5" x14ac:dyDescent="0.25">
      <c r="A2390" s="67"/>
      <c r="B2390" s="67"/>
      <c r="C2390" s="6"/>
      <c r="D2390" s="6"/>
      <c r="E2390" s="8"/>
    </row>
    <row r="2391" spans="1:5" x14ac:dyDescent="0.25">
      <c r="A2391" s="67"/>
      <c r="B2391" s="67"/>
      <c r="C2391" s="6"/>
      <c r="D2391" s="6"/>
      <c r="E2391" s="8"/>
    </row>
    <row r="2392" spans="1:5" x14ac:dyDescent="0.25">
      <c r="A2392" s="67"/>
      <c r="B2392" s="67"/>
      <c r="C2392" s="6"/>
      <c r="D2392" s="6"/>
      <c r="E2392" s="8"/>
    </row>
    <row r="2393" spans="1:5" x14ac:dyDescent="0.25">
      <c r="A2393" s="67"/>
      <c r="B2393" s="67"/>
      <c r="C2393" s="6"/>
      <c r="D2393" s="6"/>
      <c r="E2393" s="8"/>
    </row>
    <row r="2394" spans="1:5" x14ac:dyDescent="0.25">
      <c r="A2394" s="67"/>
      <c r="B2394" s="67"/>
      <c r="C2394" s="6"/>
      <c r="D2394" s="6"/>
      <c r="E2394" s="8"/>
    </row>
    <row r="2395" spans="1:5" x14ac:dyDescent="0.25">
      <c r="A2395" s="67"/>
      <c r="B2395" s="67"/>
      <c r="C2395" s="6"/>
      <c r="D2395" s="6"/>
      <c r="E2395" s="8"/>
    </row>
    <row r="2396" spans="1:5" x14ac:dyDescent="0.25">
      <c r="A2396" s="67"/>
      <c r="B2396" s="67"/>
      <c r="C2396" s="6"/>
      <c r="D2396" s="6"/>
      <c r="E2396" s="8"/>
    </row>
    <row r="2397" spans="1:5" x14ac:dyDescent="0.25">
      <c r="A2397" s="67"/>
      <c r="B2397" s="67"/>
      <c r="C2397" s="6"/>
      <c r="D2397" s="6"/>
      <c r="E2397" s="8"/>
    </row>
    <row r="2398" spans="1:5" x14ac:dyDescent="0.25">
      <c r="A2398" s="67"/>
      <c r="B2398" s="67"/>
      <c r="C2398" s="6"/>
      <c r="D2398" s="6"/>
      <c r="E2398" s="8"/>
    </row>
    <row r="2399" spans="1:5" x14ac:dyDescent="0.25">
      <c r="A2399" s="67"/>
      <c r="B2399" s="67"/>
      <c r="C2399" s="6"/>
      <c r="D2399" s="6"/>
      <c r="E2399" s="8"/>
    </row>
    <row r="2400" spans="1:5" x14ac:dyDescent="0.25">
      <c r="A2400" s="67"/>
      <c r="B2400" s="67"/>
      <c r="C2400" s="6"/>
      <c r="D2400" s="6"/>
      <c r="E2400" s="8"/>
    </row>
    <row r="2401" spans="1:5" x14ac:dyDescent="0.25">
      <c r="A2401" s="67"/>
      <c r="B2401" s="67"/>
      <c r="C2401" s="6"/>
      <c r="D2401" s="6"/>
      <c r="E2401" s="8"/>
    </row>
    <row r="2402" spans="1:5" x14ac:dyDescent="0.25">
      <c r="A2402" s="67"/>
      <c r="B2402" s="67"/>
      <c r="C2402" s="6"/>
      <c r="D2402" s="6"/>
      <c r="E2402" s="8"/>
    </row>
    <row r="2403" spans="1:5" x14ac:dyDescent="0.25">
      <c r="A2403" s="67"/>
      <c r="B2403" s="67"/>
      <c r="C2403" s="6"/>
      <c r="D2403" s="6"/>
      <c r="E2403" s="8"/>
    </row>
    <row r="2404" spans="1:5" x14ac:dyDescent="0.25">
      <c r="A2404" s="67"/>
      <c r="B2404" s="67"/>
      <c r="C2404" s="6"/>
      <c r="D2404" s="6"/>
      <c r="E2404" s="8"/>
    </row>
    <row r="2405" spans="1:5" x14ac:dyDescent="0.25">
      <c r="A2405" s="67"/>
      <c r="B2405" s="67"/>
      <c r="C2405" s="6"/>
      <c r="D2405" s="6"/>
      <c r="E2405" s="8"/>
    </row>
    <row r="2406" spans="1:5" x14ac:dyDescent="0.25">
      <c r="A2406" s="67"/>
      <c r="B2406" s="67"/>
      <c r="C2406" s="6"/>
      <c r="D2406" s="6"/>
      <c r="E2406" s="8"/>
    </row>
    <row r="2407" spans="1:5" x14ac:dyDescent="0.25">
      <c r="A2407" s="67"/>
      <c r="B2407" s="67"/>
      <c r="C2407" s="6"/>
      <c r="D2407" s="6"/>
      <c r="E2407" s="8"/>
    </row>
    <row r="2408" spans="1:5" x14ac:dyDescent="0.25">
      <c r="A2408" s="67"/>
      <c r="B2408" s="67"/>
      <c r="C2408" s="6"/>
      <c r="D2408" s="6"/>
      <c r="E2408" s="8"/>
    </row>
    <row r="2409" spans="1:5" x14ac:dyDescent="0.25">
      <c r="A2409" s="67"/>
      <c r="B2409" s="67"/>
      <c r="C2409" s="6"/>
      <c r="D2409" s="6"/>
      <c r="E2409" s="8"/>
    </row>
    <row r="2410" spans="1:5" x14ac:dyDescent="0.25">
      <c r="A2410" s="67"/>
      <c r="B2410" s="67"/>
      <c r="C2410" s="6"/>
      <c r="D2410" s="6"/>
      <c r="E2410" s="8"/>
    </row>
    <row r="2411" spans="1:5" x14ac:dyDescent="0.25">
      <c r="A2411" s="67"/>
      <c r="B2411" s="67"/>
      <c r="C2411" s="6"/>
      <c r="D2411" s="6"/>
      <c r="E2411" s="8"/>
    </row>
    <row r="2412" spans="1:5" x14ac:dyDescent="0.25">
      <c r="A2412" s="67"/>
      <c r="B2412" s="67"/>
      <c r="C2412" s="6"/>
      <c r="D2412" s="6"/>
      <c r="E2412" s="8"/>
    </row>
    <row r="2413" spans="1:5" x14ac:dyDescent="0.25">
      <c r="A2413" s="67"/>
      <c r="B2413" s="67"/>
      <c r="C2413" s="6"/>
      <c r="D2413" s="6"/>
      <c r="E2413" s="8"/>
    </row>
    <row r="2414" spans="1:5" x14ac:dyDescent="0.25">
      <c r="A2414" s="67"/>
      <c r="B2414" s="67"/>
      <c r="C2414" s="6"/>
      <c r="D2414" s="6"/>
      <c r="E2414" s="8"/>
    </row>
    <row r="2415" spans="1:5" x14ac:dyDescent="0.25">
      <c r="A2415" s="67"/>
      <c r="B2415" s="67"/>
      <c r="C2415" s="6"/>
      <c r="D2415" s="6"/>
      <c r="E2415" s="8"/>
    </row>
    <row r="2416" spans="1:5" x14ac:dyDescent="0.25">
      <c r="A2416" s="67"/>
      <c r="B2416" s="67"/>
      <c r="C2416" s="6"/>
      <c r="D2416" s="6"/>
      <c r="E2416" s="8"/>
    </row>
    <row r="2417" spans="1:5" x14ac:dyDescent="0.25">
      <c r="A2417" s="67"/>
      <c r="B2417" s="67"/>
      <c r="C2417" s="6"/>
      <c r="D2417" s="6"/>
      <c r="E2417" s="8"/>
    </row>
    <row r="2418" spans="1:5" x14ac:dyDescent="0.25">
      <c r="A2418" s="67"/>
      <c r="B2418" s="67"/>
      <c r="C2418" s="6"/>
      <c r="D2418" s="6"/>
      <c r="E2418" s="8"/>
    </row>
    <row r="2419" spans="1:5" x14ac:dyDescent="0.25">
      <c r="A2419" s="67"/>
      <c r="B2419" s="67"/>
      <c r="C2419" s="6"/>
      <c r="D2419" s="6"/>
      <c r="E2419" s="8"/>
    </row>
    <row r="2420" spans="1:5" x14ac:dyDescent="0.25">
      <c r="A2420" s="67"/>
      <c r="B2420" s="67"/>
      <c r="C2420" s="6"/>
      <c r="D2420" s="6"/>
      <c r="E2420" s="8"/>
    </row>
    <row r="2421" spans="1:5" x14ac:dyDescent="0.25">
      <c r="A2421" s="67"/>
      <c r="B2421" s="67"/>
      <c r="C2421" s="6"/>
      <c r="D2421" s="6"/>
      <c r="E2421" s="8"/>
    </row>
    <row r="2422" spans="1:5" x14ac:dyDescent="0.25">
      <c r="A2422" s="67"/>
      <c r="B2422" s="67"/>
      <c r="C2422" s="6"/>
      <c r="D2422" s="6"/>
      <c r="E2422" s="8"/>
    </row>
    <row r="2423" spans="1:5" x14ac:dyDescent="0.25">
      <c r="A2423" s="67"/>
      <c r="B2423" s="67"/>
      <c r="C2423" s="6"/>
      <c r="D2423" s="6"/>
      <c r="E2423" s="8"/>
    </row>
    <row r="2424" spans="1:5" x14ac:dyDescent="0.25">
      <c r="A2424" s="67"/>
      <c r="B2424" s="67"/>
      <c r="C2424" s="6"/>
      <c r="D2424" s="6"/>
      <c r="E2424" s="8"/>
    </row>
    <row r="2425" spans="1:5" x14ac:dyDescent="0.25">
      <c r="A2425" s="67"/>
      <c r="B2425" s="67"/>
      <c r="C2425" s="6"/>
      <c r="D2425" s="6"/>
      <c r="E2425" s="8"/>
    </row>
    <row r="2426" spans="1:5" x14ac:dyDescent="0.25">
      <c r="A2426" s="67"/>
      <c r="B2426" s="67"/>
      <c r="C2426" s="6"/>
      <c r="D2426" s="6"/>
      <c r="E2426" s="8"/>
    </row>
    <row r="2427" spans="1:5" x14ac:dyDescent="0.25">
      <c r="A2427" s="67"/>
      <c r="B2427" s="67"/>
      <c r="C2427" s="6"/>
      <c r="D2427" s="6"/>
      <c r="E2427" s="8"/>
    </row>
    <row r="2428" spans="1:5" x14ac:dyDescent="0.25">
      <c r="A2428" s="67"/>
      <c r="B2428" s="67"/>
      <c r="C2428" s="6"/>
      <c r="D2428" s="6"/>
      <c r="E2428" s="8"/>
    </row>
    <row r="2429" spans="1:5" x14ac:dyDescent="0.25">
      <c r="A2429" s="67"/>
      <c r="B2429" s="67"/>
      <c r="C2429" s="6"/>
      <c r="D2429" s="6"/>
      <c r="E2429" s="8"/>
    </row>
    <row r="2430" spans="1:5" x14ac:dyDescent="0.25">
      <c r="A2430" s="67"/>
      <c r="B2430" s="67"/>
      <c r="C2430" s="6"/>
      <c r="D2430" s="6"/>
      <c r="E2430" s="8"/>
    </row>
    <row r="2431" spans="1:5" x14ac:dyDescent="0.25">
      <c r="A2431" s="67"/>
      <c r="B2431" s="67"/>
      <c r="C2431" s="6"/>
      <c r="D2431" s="6"/>
      <c r="E2431" s="8"/>
    </row>
    <row r="2432" spans="1:5" x14ac:dyDescent="0.25">
      <c r="A2432" s="67"/>
      <c r="B2432" s="67"/>
      <c r="C2432" s="6"/>
      <c r="D2432" s="6"/>
      <c r="E2432" s="8"/>
    </row>
    <row r="2433" spans="1:5" x14ac:dyDescent="0.25">
      <c r="A2433" s="67"/>
      <c r="B2433" s="67"/>
      <c r="C2433" s="6"/>
      <c r="D2433" s="6"/>
      <c r="E2433" s="8"/>
    </row>
    <row r="2434" spans="1:5" x14ac:dyDescent="0.25">
      <c r="A2434" s="67"/>
      <c r="B2434" s="67"/>
      <c r="C2434" s="6"/>
      <c r="D2434" s="6"/>
      <c r="E2434" s="8"/>
    </row>
    <row r="2435" spans="1:5" x14ac:dyDescent="0.25">
      <c r="A2435" s="67"/>
      <c r="B2435" s="67"/>
      <c r="C2435" s="6"/>
      <c r="D2435" s="6"/>
      <c r="E2435" s="8"/>
    </row>
    <row r="2436" spans="1:5" x14ac:dyDescent="0.25">
      <c r="A2436" s="67"/>
      <c r="B2436" s="67"/>
      <c r="C2436" s="6"/>
      <c r="D2436" s="6"/>
      <c r="E2436" s="8"/>
    </row>
    <row r="2437" spans="1:5" x14ac:dyDescent="0.25">
      <c r="A2437" s="67"/>
      <c r="B2437" s="67"/>
      <c r="C2437" s="6"/>
      <c r="D2437" s="6"/>
      <c r="E2437" s="8"/>
    </row>
    <row r="2438" spans="1:5" x14ac:dyDescent="0.25">
      <c r="A2438" s="67"/>
      <c r="B2438" s="67"/>
      <c r="C2438" s="6"/>
      <c r="D2438" s="6"/>
      <c r="E2438" s="8"/>
    </row>
    <row r="2439" spans="1:5" x14ac:dyDescent="0.25">
      <c r="A2439" s="67"/>
      <c r="B2439" s="67"/>
      <c r="C2439" s="6"/>
      <c r="D2439" s="6"/>
      <c r="E2439" s="8"/>
    </row>
    <row r="2440" spans="1:5" x14ac:dyDescent="0.25">
      <c r="A2440" s="67"/>
      <c r="B2440" s="67"/>
      <c r="C2440" s="6"/>
      <c r="D2440" s="6"/>
      <c r="E2440" s="8"/>
    </row>
    <row r="2441" spans="1:5" x14ac:dyDescent="0.25">
      <c r="A2441" s="67"/>
      <c r="B2441" s="67"/>
      <c r="C2441" s="6"/>
      <c r="D2441" s="6"/>
      <c r="E2441" s="8"/>
    </row>
    <row r="2442" spans="1:5" x14ac:dyDescent="0.25">
      <c r="A2442" s="67"/>
      <c r="B2442" s="67"/>
      <c r="C2442" s="6"/>
      <c r="D2442" s="6"/>
      <c r="E2442" s="8"/>
    </row>
    <row r="2443" spans="1:5" x14ac:dyDescent="0.25">
      <c r="A2443" s="67"/>
      <c r="B2443" s="67"/>
      <c r="C2443" s="6"/>
      <c r="D2443" s="6"/>
      <c r="E2443" s="8"/>
    </row>
    <row r="2444" spans="1:5" x14ac:dyDescent="0.25">
      <c r="A2444" s="67"/>
      <c r="B2444" s="67"/>
      <c r="C2444" s="6"/>
      <c r="D2444" s="6"/>
      <c r="E2444" s="8"/>
    </row>
    <row r="2445" spans="1:5" x14ac:dyDescent="0.25">
      <c r="A2445" s="67"/>
      <c r="B2445" s="67"/>
      <c r="C2445" s="6"/>
      <c r="D2445" s="6"/>
      <c r="E2445" s="8"/>
    </row>
    <row r="2446" spans="1:5" x14ac:dyDescent="0.25">
      <c r="A2446" s="67"/>
      <c r="B2446" s="67"/>
      <c r="C2446" s="6"/>
      <c r="D2446" s="6"/>
      <c r="E2446" s="8"/>
    </row>
    <row r="2447" spans="1:5" x14ac:dyDescent="0.25">
      <c r="A2447" s="67"/>
      <c r="B2447" s="67"/>
      <c r="C2447" s="6"/>
      <c r="D2447" s="6"/>
      <c r="E2447" s="8"/>
    </row>
    <row r="2448" spans="1:5" x14ac:dyDescent="0.25">
      <c r="A2448" s="67"/>
      <c r="B2448" s="67"/>
      <c r="C2448" s="6"/>
      <c r="D2448" s="6"/>
      <c r="E2448" s="8"/>
    </row>
    <row r="2449" spans="1:5" x14ac:dyDescent="0.25">
      <c r="A2449" s="67"/>
      <c r="B2449" s="67"/>
      <c r="C2449" s="6"/>
      <c r="D2449" s="6"/>
      <c r="E2449" s="8"/>
    </row>
    <row r="2450" spans="1:5" x14ac:dyDescent="0.25">
      <c r="A2450" s="67"/>
      <c r="B2450" s="67"/>
      <c r="C2450" s="6"/>
      <c r="D2450" s="6"/>
      <c r="E2450" s="8"/>
    </row>
    <row r="2451" spans="1:5" x14ac:dyDescent="0.25">
      <c r="A2451" s="67"/>
      <c r="B2451" s="67"/>
      <c r="C2451" s="6"/>
      <c r="D2451" s="6"/>
      <c r="E2451" s="8"/>
    </row>
    <row r="2452" spans="1:5" x14ac:dyDescent="0.25">
      <c r="A2452" s="67"/>
      <c r="B2452" s="67"/>
      <c r="C2452" s="6"/>
      <c r="D2452" s="6"/>
      <c r="E2452" s="8"/>
    </row>
    <row r="2453" spans="1:5" x14ac:dyDescent="0.25">
      <c r="A2453" s="67"/>
      <c r="B2453" s="67"/>
      <c r="C2453" s="6"/>
      <c r="D2453" s="6"/>
      <c r="E2453" s="8"/>
    </row>
    <row r="2454" spans="1:5" x14ac:dyDescent="0.25">
      <c r="A2454" s="67"/>
      <c r="B2454" s="67"/>
      <c r="C2454" s="6"/>
      <c r="D2454" s="6"/>
      <c r="E2454" s="8"/>
    </row>
    <row r="2455" spans="1:5" x14ac:dyDescent="0.25">
      <c r="A2455" s="67"/>
      <c r="B2455" s="67"/>
      <c r="C2455" s="6"/>
      <c r="D2455" s="6"/>
      <c r="E2455" s="8"/>
    </row>
    <row r="2456" spans="1:5" x14ac:dyDescent="0.25">
      <c r="A2456" s="67"/>
      <c r="B2456" s="67"/>
      <c r="C2456" s="6"/>
      <c r="D2456" s="6"/>
      <c r="E2456" s="8"/>
    </row>
    <row r="2457" spans="1:5" x14ac:dyDescent="0.25">
      <c r="A2457" s="67"/>
      <c r="B2457" s="67"/>
      <c r="C2457" s="6"/>
      <c r="D2457" s="6"/>
      <c r="E2457" s="8"/>
    </row>
    <row r="2458" spans="1:5" x14ac:dyDescent="0.25">
      <c r="A2458" s="67"/>
      <c r="B2458" s="67"/>
      <c r="C2458" s="6"/>
      <c r="D2458" s="6"/>
      <c r="E2458" s="8"/>
    </row>
    <row r="2459" spans="1:5" x14ac:dyDescent="0.25">
      <c r="A2459" s="67"/>
      <c r="B2459" s="67"/>
      <c r="C2459" s="6"/>
      <c r="D2459" s="6"/>
      <c r="E2459" s="8"/>
    </row>
    <row r="2460" spans="1:5" x14ac:dyDescent="0.25">
      <c r="A2460" s="67"/>
      <c r="B2460" s="67"/>
      <c r="C2460" s="6"/>
      <c r="D2460" s="6"/>
      <c r="E2460" s="8"/>
    </row>
    <row r="2461" spans="1:5" x14ac:dyDescent="0.25">
      <c r="A2461" s="67"/>
      <c r="B2461" s="67"/>
      <c r="C2461" s="6"/>
      <c r="D2461" s="6"/>
      <c r="E2461" s="8"/>
    </row>
    <row r="2462" spans="1:5" x14ac:dyDescent="0.25">
      <c r="A2462" s="67"/>
      <c r="B2462" s="67"/>
      <c r="C2462" s="6"/>
      <c r="D2462" s="6"/>
      <c r="E2462" s="8"/>
    </row>
    <row r="2463" spans="1:5" x14ac:dyDescent="0.25">
      <c r="A2463" s="67"/>
      <c r="B2463" s="67"/>
      <c r="C2463" s="6"/>
      <c r="D2463" s="6"/>
      <c r="E2463" s="8"/>
    </row>
    <row r="2464" spans="1:5" x14ac:dyDescent="0.25">
      <c r="A2464" s="67"/>
      <c r="B2464" s="67"/>
      <c r="C2464" s="6"/>
      <c r="D2464" s="6"/>
      <c r="E2464" s="8"/>
    </row>
    <row r="2465" spans="1:5" x14ac:dyDescent="0.25">
      <c r="A2465" s="67"/>
      <c r="B2465" s="67"/>
      <c r="C2465" s="6"/>
      <c r="D2465" s="6"/>
      <c r="E2465" s="8"/>
    </row>
    <row r="2466" spans="1:5" x14ac:dyDescent="0.25">
      <c r="A2466" s="67"/>
      <c r="B2466" s="67"/>
      <c r="C2466" s="6"/>
      <c r="D2466" s="6"/>
      <c r="E2466" s="8"/>
    </row>
    <row r="2467" spans="1:5" x14ac:dyDescent="0.25">
      <c r="A2467" s="67"/>
      <c r="B2467" s="67"/>
      <c r="C2467" s="6"/>
      <c r="D2467" s="6"/>
      <c r="E2467" s="8"/>
    </row>
    <row r="2468" spans="1:5" x14ac:dyDescent="0.25">
      <c r="A2468" s="67"/>
      <c r="B2468" s="67"/>
      <c r="C2468" s="6"/>
      <c r="D2468" s="6"/>
      <c r="E2468" s="8"/>
    </row>
    <row r="2469" spans="1:5" x14ac:dyDescent="0.25">
      <c r="A2469" s="67"/>
      <c r="B2469" s="67"/>
      <c r="C2469" s="6"/>
      <c r="D2469" s="6"/>
      <c r="E2469" s="8"/>
    </row>
    <row r="2470" spans="1:5" x14ac:dyDescent="0.25">
      <c r="A2470" s="67"/>
      <c r="B2470" s="67"/>
      <c r="C2470" s="6"/>
      <c r="D2470" s="6"/>
      <c r="E2470" s="8"/>
    </row>
    <row r="2471" spans="1:5" x14ac:dyDescent="0.25">
      <c r="A2471" s="67"/>
      <c r="B2471" s="67"/>
      <c r="C2471" s="6"/>
      <c r="D2471" s="6"/>
      <c r="E2471" s="8"/>
    </row>
    <row r="2472" spans="1:5" x14ac:dyDescent="0.25">
      <c r="A2472" s="67"/>
      <c r="B2472" s="67"/>
      <c r="C2472" s="6"/>
      <c r="D2472" s="6"/>
      <c r="E2472" s="8"/>
    </row>
    <row r="2473" spans="1:5" x14ac:dyDescent="0.25">
      <c r="A2473" s="67"/>
      <c r="B2473" s="67"/>
      <c r="C2473" s="6"/>
      <c r="D2473" s="6"/>
      <c r="E2473" s="8"/>
    </row>
    <row r="2474" spans="1:5" x14ac:dyDescent="0.25">
      <c r="A2474" s="67"/>
      <c r="B2474" s="67"/>
      <c r="C2474" s="6"/>
      <c r="D2474" s="6"/>
      <c r="E2474" s="8"/>
    </row>
    <row r="2475" spans="1:5" x14ac:dyDescent="0.25">
      <c r="A2475" s="67"/>
      <c r="B2475" s="67"/>
      <c r="C2475" s="6"/>
      <c r="D2475" s="6"/>
      <c r="E2475" s="8"/>
    </row>
    <row r="2476" spans="1:5" x14ac:dyDescent="0.25">
      <c r="A2476" s="67"/>
      <c r="B2476" s="67"/>
      <c r="C2476" s="6"/>
      <c r="D2476" s="6"/>
      <c r="E2476" s="8"/>
    </row>
    <row r="2477" spans="1:5" x14ac:dyDescent="0.25">
      <c r="A2477" s="67"/>
      <c r="B2477" s="67"/>
      <c r="C2477" s="6"/>
      <c r="D2477" s="6"/>
      <c r="E2477" s="8"/>
    </row>
    <row r="2478" spans="1:5" x14ac:dyDescent="0.25">
      <c r="A2478" s="67"/>
      <c r="B2478" s="67"/>
      <c r="C2478" s="6"/>
      <c r="D2478" s="6"/>
      <c r="E2478" s="8"/>
    </row>
    <row r="2479" spans="1:5" x14ac:dyDescent="0.25">
      <c r="A2479" s="67"/>
      <c r="B2479" s="67"/>
      <c r="C2479" s="6"/>
      <c r="D2479" s="6"/>
      <c r="E2479" s="8"/>
    </row>
    <row r="2480" spans="1:5" x14ac:dyDescent="0.25">
      <c r="A2480" s="67"/>
      <c r="B2480" s="67"/>
      <c r="C2480" s="6"/>
      <c r="D2480" s="6"/>
      <c r="E2480" s="8"/>
    </row>
    <row r="2481" spans="1:5" x14ac:dyDescent="0.25">
      <c r="A2481" s="67"/>
      <c r="B2481" s="67"/>
      <c r="C2481" s="6"/>
      <c r="D2481" s="6"/>
      <c r="E2481" s="8"/>
    </row>
    <row r="2482" spans="1:5" x14ac:dyDescent="0.25">
      <c r="A2482" s="67"/>
      <c r="B2482" s="67"/>
      <c r="C2482" s="6"/>
      <c r="D2482" s="6"/>
      <c r="E2482" s="8"/>
    </row>
    <row r="2483" spans="1:5" x14ac:dyDescent="0.25">
      <c r="A2483" s="67"/>
      <c r="B2483" s="67"/>
      <c r="C2483" s="6"/>
      <c r="D2483" s="6"/>
      <c r="E2483" s="8"/>
    </row>
    <row r="2484" spans="1:5" x14ac:dyDescent="0.25">
      <c r="A2484" s="67"/>
      <c r="B2484" s="67"/>
      <c r="C2484" s="6"/>
      <c r="D2484" s="6"/>
      <c r="E2484" s="8"/>
    </row>
    <row r="2485" spans="1:5" x14ac:dyDescent="0.25">
      <c r="A2485" s="67"/>
      <c r="B2485" s="67"/>
      <c r="C2485" s="6"/>
      <c r="D2485" s="6"/>
      <c r="E2485" s="8"/>
    </row>
    <row r="2486" spans="1:5" x14ac:dyDescent="0.25">
      <c r="A2486" s="67"/>
      <c r="B2486" s="67"/>
      <c r="C2486" s="6"/>
      <c r="D2486" s="6"/>
      <c r="E2486" s="8"/>
    </row>
    <row r="2487" spans="1:5" x14ac:dyDescent="0.25">
      <c r="A2487" s="67"/>
      <c r="B2487" s="67"/>
      <c r="C2487" s="6"/>
      <c r="D2487" s="6"/>
      <c r="E2487" s="8"/>
    </row>
    <row r="2488" spans="1:5" x14ac:dyDescent="0.25">
      <c r="A2488" s="67"/>
      <c r="B2488" s="67"/>
      <c r="C2488" s="6"/>
      <c r="D2488" s="6"/>
      <c r="E2488" s="8"/>
    </row>
    <row r="2489" spans="1:5" x14ac:dyDescent="0.25">
      <c r="A2489" s="67"/>
      <c r="B2489" s="67"/>
      <c r="C2489" s="6"/>
      <c r="D2489" s="6"/>
      <c r="E2489" s="8"/>
    </row>
    <row r="2490" spans="1:5" x14ac:dyDescent="0.25">
      <c r="A2490" s="67"/>
      <c r="B2490" s="67"/>
      <c r="C2490" s="6"/>
      <c r="D2490" s="6"/>
      <c r="E2490" s="8"/>
    </row>
    <row r="2491" spans="1:5" x14ac:dyDescent="0.25">
      <c r="A2491" s="67"/>
      <c r="B2491" s="67"/>
      <c r="C2491" s="6"/>
      <c r="D2491" s="6"/>
      <c r="E2491" s="8"/>
    </row>
    <row r="2492" spans="1:5" x14ac:dyDescent="0.25">
      <c r="A2492" s="67"/>
      <c r="B2492" s="67"/>
      <c r="C2492" s="6"/>
      <c r="D2492" s="6"/>
      <c r="E2492" s="8"/>
    </row>
    <row r="2493" spans="1:5" x14ac:dyDescent="0.25">
      <c r="A2493" s="67"/>
      <c r="B2493" s="67"/>
      <c r="C2493" s="6"/>
      <c r="D2493" s="6"/>
      <c r="E2493" s="8"/>
    </row>
    <row r="2494" spans="1:5" x14ac:dyDescent="0.25">
      <c r="A2494" s="67"/>
      <c r="B2494" s="67"/>
      <c r="C2494" s="6"/>
      <c r="D2494" s="6"/>
      <c r="E2494" s="8"/>
    </row>
    <row r="2495" spans="1:5" x14ac:dyDescent="0.25">
      <c r="A2495" s="67"/>
      <c r="B2495" s="67"/>
      <c r="C2495" s="6"/>
      <c r="D2495" s="6"/>
      <c r="E2495" s="8"/>
    </row>
    <row r="2496" spans="1:5" x14ac:dyDescent="0.25">
      <c r="A2496" s="67"/>
      <c r="B2496" s="67"/>
      <c r="C2496" s="6"/>
      <c r="D2496" s="6"/>
      <c r="E2496" s="8"/>
    </row>
    <row r="2497" spans="1:5" x14ac:dyDescent="0.25">
      <c r="A2497" s="67"/>
      <c r="B2497" s="67"/>
      <c r="C2497" s="6"/>
      <c r="D2497" s="6"/>
      <c r="E2497" s="8"/>
    </row>
    <row r="2498" spans="1:5" x14ac:dyDescent="0.25">
      <c r="A2498" s="67"/>
      <c r="B2498" s="67"/>
      <c r="C2498" s="6"/>
      <c r="D2498" s="6"/>
      <c r="E2498" s="8"/>
    </row>
    <row r="2499" spans="1:5" x14ac:dyDescent="0.25">
      <c r="A2499" s="67"/>
      <c r="B2499" s="67"/>
      <c r="C2499" s="6"/>
      <c r="D2499" s="6"/>
      <c r="E2499" s="8"/>
    </row>
    <row r="2500" spans="1:5" x14ac:dyDescent="0.25">
      <c r="A2500" s="67"/>
      <c r="B2500" s="67"/>
      <c r="C2500" s="6"/>
      <c r="D2500" s="6"/>
      <c r="E2500" s="8"/>
    </row>
    <row r="2501" spans="1:5" x14ac:dyDescent="0.25">
      <c r="A2501" s="67"/>
      <c r="B2501" s="67"/>
      <c r="C2501" s="6"/>
      <c r="D2501" s="6"/>
      <c r="E2501" s="8"/>
    </row>
    <row r="2502" spans="1:5" x14ac:dyDescent="0.25">
      <c r="A2502" s="67"/>
      <c r="B2502" s="67"/>
      <c r="C2502" s="6"/>
      <c r="D2502" s="6"/>
      <c r="E2502" s="8"/>
    </row>
    <row r="2503" spans="1:5" x14ac:dyDescent="0.25">
      <c r="A2503" s="67"/>
      <c r="B2503" s="67"/>
      <c r="C2503" s="6"/>
      <c r="D2503" s="6"/>
      <c r="E2503" s="8"/>
    </row>
    <row r="2504" spans="1:5" x14ac:dyDescent="0.25">
      <c r="A2504" s="67"/>
      <c r="B2504" s="67"/>
      <c r="C2504" s="6"/>
      <c r="D2504" s="6"/>
      <c r="E2504" s="8"/>
    </row>
    <row r="2505" spans="1:5" x14ac:dyDescent="0.25">
      <c r="A2505" s="67"/>
      <c r="B2505" s="67"/>
      <c r="C2505" s="6"/>
      <c r="D2505" s="6"/>
      <c r="E2505" s="8"/>
    </row>
    <row r="2506" spans="1:5" x14ac:dyDescent="0.25">
      <c r="A2506" s="67"/>
      <c r="B2506" s="67"/>
      <c r="C2506" s="6"/>
      <c r="D2506" s="6"/>
      <c r="E2506" s="8"/>
    </row>
    <row r="2507" spans="1:5" x14ac:dyDescent="0.25">
      <c r="A2507" s="67"/>
      <c r="B2507" s="67"/>
      <c r="C2507" s="6"/>
      <c r="D2507" s="6"/>
      <c r="E2507" s="8"/>
    </row>
    <row r="2508" spans="1:5" x14ac:dyDescent="0.25">
      <c r="A2508" s="67"/>
      <c r="B2508" s="67"/>
      <c r="C2508" s="6"/>
      <c r="D2508" s="6"/>
      <c r="E2508" s="8"/>
    </row>
    <row r="2509" spans="1:5" x14ac:dyDescent="0.25">
      <c r="A2509" s="67"/>
      <c r="B2509" s="67"/>
      <c r="C2509" s="6"/>
      <c r="D2509" s="6"/>
      <c r="E2509" s="8"/>
    </row>
    <row r="2510" spans="1:5" x14ac:dyDescent="0.25">
      <c r="A2510" s="67"/>
      <c r="B2510" s="67"/>
      <c r="C2510" s="6"/>
      <c r="D2510" s="6"/>
      <c r="E2510" s="8"/>
    </row>
    <row r="2511" spans="1:5" x14ac:dyDescent="0.25">
      <c r="A2511" s="67"/>
      <c r="B2511" s="67"/>
      <c r="C2511" s="6"/>
      <c r="D2511" s="6"/>
      <c r="E2511" s="8"/>
    </row>
    <row r="2512" spans="1:5" x14ac:dyDescent="0.25">
      <c r="A2512" s="67"/>
      <c r="B2512" s="67"/>
      <c r="C2512" s="6"/>
      <c r="D2512" s="6"/>
      <c r="E2512" s="8"/>
    </row>
    <row r="2513" spans="1:5" x14ac:dyDescent="0.25">
      <c r="A2513" s="67"/>
      <c r="B2513" s="67"/>
      <c r="C2513" s="6"/>
      <c r="D2513" s="6"/>
      <c r="E2513" s="8"/>
    </row>
    <row r="2514" spans="1:5" x14ac:dyDescent="0.25">
      <c r="A2514" s="67"/>
      <c r="B2514" s="67"/>
      <c r="C2514" s="6"/>
      <c r="D2514" s="6"/>
      <c r="E2514" s="8"/>
    </row>
    <row r="2515" spans="1:5" x14ac:dyDescent="0.25">
      <c r="A2515" s="67"/>
      <c r="B2515" s="67"/>
      <c r="C2515" s="6"/>
      <c r="D2515" s="6"/>
      <c r="E2515" s="8"/>
    </row>
    <row r="2516" spans="1:5" x14ac:dyDescent="0.25">
      <c r="A2516" s="67"/>
      <c r="B2516" s="67"/>
      <c r="C2516" s="6"/>
      <c r="D2516" s="6"/>
      <c r="E2516" s="8"/>
    </row>
    <row r="2517" spans="1:5" x14ac:dyDescent="0.25">
      <c r="A2517" s="67"/>
      <c r="B2517" s="67"/>
      <c r="C2517" s="6"/>
      <c r="D2517" s="6"/>
      <c r="E2517" s="8"/>
    </row>
    <row r="2518" spans="1:5" x14ac:dyDescent="0.25">
      <c r="A2518" s="67"/>
      <c r="B2518" s="67"/>
      <c r="C2518" s="6"/>
      <c r="D2518" s="6"/>
      <c r="E2518" s="8"/>
    </row>
    <row r="2519" spans="1:5" x14ac:dyDescent="0.25">
      <c r="A2519" s="67"/>
      <c r="B2519" s="67"/>
      <c r="C2519" s="6"/>
      <c r="D2519" s="6"/>
      <c r="E2519" s="8"/>
    </row>
    <row r="2520" spans="1:5" x14ac:dyDescent="0.25">
      <c r="A2520" s="67"/>
      <c r="B2520" s="67"/>
      <c r="C2520" s="6"/>
      <c r="D2520" s="6"/>
      <c r="E2520" s="8"/>
    </row>
    <row r="2521" spans="1:5" x14ac:dyDescent="0.25">
      <c r="A2521" s="67"/>
      <c r="B2521" s="67"/>
      <c r="C2521" s="6"/>
      <c r="D2521" s="6"/>
      <c r="E2521" s="8"/>
    </row>
    <row r="2522" spans="1:5" x14ac:dyDescent="0.25">
      <c r="A2522" s="67"/>
      <c r="B2522" s="67"/>
      <c r="C2522" s="6"/>
      <c r="D2522" s="6"/>
      <c r="E2522" s="8"/>
    </row>
    <row r="2523" spans="1:5" x14ac:dyDescent="0.25">
      <c r="A2523" s="67"/>
      <c r="B2523" s="67"/>
      <c r="C2523" s="6"/>
      <c r="D2523" s="6"/>
      <c r="E2523" s="8"/>
    </row>
    <row r="2524" spans="1:5" x14ac:dyDescent="0.25">
      <c r="A2524" s="67"/>
      <c r="B2524" s="67"/>
      <c r="C2524" s="6"/>
      <c r="D2524" s="6"/>
      <c r="E2524" s="8"/>
    </row>
    <row r="2525" spans="1:5" x14ac:dyDescent="0.25">
      <c r="A2525" s="67"/>
      <c r="B2525" s="67"/>
      <c r="C2525" s="6"/>
      <c r="D2525" s="6"/>
      <c r="E2525" s="8"/>
    </row>
    <row r="2526" spans="1:5" x14ac:dyDescent="0.25">
      <c r="A2526" s="67"/>
      <c r="B2526" s="67"/>
      <c r="C2526" s="6"/>
      <c r="D2526" s="6"/>
      <c r="E2526" s="8"/>
    </row>
    <row r="2527" spans="1:5" x14ac:dyDescent="0.25">
      <c r="A2527" s="67"/>
      <c r="B2527" s="67"/>
      <c r="C2527" s="6"/>
      <c r="D2527" s="6"/>
      <c r="E2527" s="8"/>
    </row>
    <row r="2528" spans="1:5" x14ac:dyDescent="0.25">
      <c r="A2528" s="67"/>
      <c r="B2528" s="67"/>
      <c r="C2528" s="6"/>
      <c r="D2528" s="6"/>
      <c r="E2528" s="8"/>
    </row>
    <row r="2529" spans="1:5" x14ac:dyDescent="0.25">
      <c r="A2529" s="67"/>
      <c r="B2529" s="67"/>
      <c r="C2529" s="6"/>
      <c r="D2529" s="6"/>
      <c r="E2529" s="8"/>
    </row>
    <row r="2530" spans="1:5" x14ac:dyDescent="0.25">
      <c r="A2530" s="67"/>
      <c r="B2530" s="67"/>
      <c r="C2530" s="6"/>
      <c r="D2530" s="6"/>
      <c r="E2530" s="8"/>
    </row>
    <row r="2531" spans="1:5" x14ac:dyDescent="0.25">
      <c r="A2531" s="67"/>
      <c r="B2531" s="67"/>
      <c r="C2531" s="6"/>
      <c r="D2531" s="6"/>
      <c r="E2531" s="8"/>
    </row>
    <row r="2532" spans="1:5" x14ac:dyDescent="0.25">
      <c r="A2532" s="67"/>
      <c r="B2532" s="67"/>
      <c r="C2532" s="6"/>
      <c r="D2532" s="6"/>
      <c r="E2532" s="8"/>
    </row>
    <row r="2533" spans="1:5" x14ac:dyDescent="0.25">
      <c r="A2533" s="67"/>
      <c r="B2533" s="67"/>
      <c r="C2533" s="6"/>
      <c r="D2533" s="6"/>
      <c r="E2533" s="8"/>
    </row>
    <row r="2534" spans="1:5" x14ac:dyDescent="0.25">
      <c r="A2534" s="67"/>
      <c r="B2534" s="67"/>
      <c r="C2534" s="6"/>
      <c r="D2534" s="6"/>
      <c r="E2534" s="8"/>
    </row>
    <row r="2535" spans="1:5" x14ac:dyDescent="0.25">
      <c r="A2535" s="67"/>
      <c r="B2535" s="67"/>
      <c r="C2535" s="6"/>
      <c r="D2535" s="6"/>
      <c r="E2535" s="8"/>
    </row>
    <row r="2536" spans="1:5" x14ac:dyDescent="0.25">
      <c r="A2536" s="67"/>
      <c r="B2536" s="67"/>
      <c r="C2536" s="6"/>
      <c r="D2536" s="6"/>
      <c r="E2536" s="8"/>
    </row>
    <row r="2537" spans="1:5" x14ac:dyDescent="0.25">
      <c r="A2537" s="67"/>
      <c r="B2537" s="67"/>
      <c r="C2537" s="6"/>
      <c r="D2537" s="6"/>
      <c r="E2537" s="8"/>
    </row>
    <row r="2538" spans="1:5" x14ac:dyDescent="0.25">
      <c r="A2538" s="67"/>
      <c r="B2538" s="67"/>
      <c r="C2538" s="6"/>
      <c r="D2538" s="6"/>
      <c r="E2538" s="8"/>
    </row>
    <row r="2539" spans="1:5" x14ac:dyDescent="0.25">
      <c r="A2539" s="67"/>
      <c r="B2539" s="67"/>
      <c r="C2539" s="6"/>
      <c r="D2539" s="6"/>
      <c r="E2539" s="8"/>
    </row>
    <row r="2540" spans="1:5" x14ac:dyDescent="0.25">
      <c r="A2540" s="67"/>
      <c r="B2540" s="67"/>
      <c r="C2540" s="6"/>
      <c r="D2540" s="6"/>
      <c r="E2540" s="8"/>
    </row>
    <row r="2541" spans="1:5" x14ac:dyDescent="0.25">
      <c r="A2541" s="67"/>
      <c r="B2541" s="67"/>
      <c r="C2541" s="6"/>
      <c r="D2541" s="6"/>
      <c r="E2541" s="8"/>
    </row>
    <row r="2542" spans="1:5" x14ac:dyDescent="0.25">
      <c r="A2542" s="67"/>
      <c r="B2542" s="67"/>
      <c r="C2542" s="6"/>
      <c r="D2542" s="6"/>
      <c r="E2542" s="8"/>
    </row>
    <row r="2543" spans="1:5" x14ac:dyDescent="0.25">
      <c r="A2543" s="67"/>
      <c r="B2543" s="67"/>
      <c r="C2543" s="6"/>
      <c r="D2543" s="6"/>
      <c r="E2543" s="8"/>
    </row>
    <row r="2544" spans="1:5" x14ac:dyDescent="0.25">
      <c r="A2544" s="67"/>
      <c r="B2544" s="67"/>
      <c r="C2544" s="6"/>
      <c r="D2544" s="6"/>
      <c r="E2544" s="8"/>
    </row>
    <row r="2545" spans="1:5" x14ac:dyDescent="0.25">
      <c r="A2545" s="67"/>
      <c r="B2545" s="67"/>
      <c r="C2545" s="6"/>
      <c r="D2545" s="6"/>
      <c r="E2545" s="8"/>
    </row>
    <row r="2546" spans="1:5" x14ac:dyDescent="0.25">
      <c r="A2546" s="67"/>
      <c r="B2546" s="67"/>
      <c r="C2546" s="6"/>
      <c r="D2546" s="6"/>
      <c r="E2546" s="8"/>
    </row>
    <row r="2547" spans="1:5" x14ac:dyDescent="0.25">
      <c r="A2547" s="67"/>
      <c r="B2547" s="67"/>
      <c r="C2547" s="6"/>
      <c r="D2547" s="6"/>
      <c r="E2547" s="8"/>
    </row>
    <row r="2548" spans="1:5" x14ac:dyDescent="0.25">
      <c r="A2548" s="67"/>
      <c r="B2548" s="67"/>
      <c r="C2548" s="6"/>
      <c r="D2548" s="6"/>
      <c r="E2548" s="8"/>
    </row>
    <row r="2549" spans="1:5" x14ac:dyDescent="0.25">
      <c r="A2549" s="67"/>
      <c r="B2549" s="67"/>
      <c r="C2549" s="6"/>
      <c r="D2549" s="6"/>
      <c r="E2549" s="8"/>
    </row>
    <row r="2550" spans="1:5" x14ac:dyDescent="0.25">
      <c r="A2550" s="67"/>
      <c r="B2550" s="67"/>
      <c r="C2550" s="6"/>
      <c r="D2550" s="6"/>
      <c r="E2550" s="8"/>
    </row>
    <row r="2551" spans="1:5" x14ac:dyDescent="0.25">
      <c r="A2551" s="67"/>
      <c r="B2551" s="67"/>
      <c r="C2551" s="6"/>
      <c r="D2551" s="6"/>
      <c r="E2551" s="8"/>
    </row>
    <row r="2552" spans="1:5" x14ac:dyDescent="0.25">
      <c r="A2552" s="67"/>
      <c r="B2552" s="67"/>
      <c r="C2552" s="6"/>
      <c r="D2552" s="6"/>
      <c r="E2552" s="8"/>
    </row>
    <row r="2553" spans="1:5" x14ac:dyDescent="0.25">
      <c r="A2553" s="67"/>
      <c r="B2553" s="67"/>
      <c r="C2553" s="6"/>
      <c r="D2553" s="6"/>
      <c r="E2553" s="8"/>
    </row>
    <row r="2554" spans="1:5" x14ac:dyDescent="0.25">
      <c r="A2554" s="67"/>
      <c r="B2554" s="67"/>
      <c r="C2554" s="6"/>
      <c r="D2554" s="6"/>
      <c r="E2554" s="8"/>
    </row>
    <row r="2555" spans="1:5" x14ac:dyDescent="0.25">
      <c r="A2555" s="67"/>
      <c r="B2555" s="67"/>
      <c r="C2555" s="6"/>
      <c r="D2555" s="6"/>
      <c r="E2555" s="8"/>
    </row>
    <row r="2556" spans="1:5" x14ac:dyDescent="0.25">
      <c r="A2556" s="67"/>
      <c r="B2556" s="67"/>
      <c r="C2556" s="6"/>
      <c r="D2556" s="6"/>
      <c r="E2556" s="8"/>
    </row>
    <row r="2557" spans="1:5" x14ac:dyDescent="0.25">
      <c r="A2557" s="67"/>
      <c r="B2557" s="67"/>
      <c r="C2557" s="6"/>
      <c r="D2557" s="6"/>
      <c r="E2557" s="8"/>
    </row>
    <row r="2558" spans="1:5" x14ac:dyDescent="0.25">
      <c r="A2558" s="67"/>
      <c r="B2558" s="67"/>
      <c r="C2558" s="6"/>
      <c r="D2558" s="6"/>
      <c r="E2558" s="8"/>
    </row>
    <row r="2559" spans="1:5" x14ac:dyDescent="0.25">
      <c r="A2559" s="67"/>
      <c r="B2559" s="67"/>
      <c r="C2559" s="6"/>
      <c r="D2559" s="6"/>
      <c r="E2559" s="8"/>
    </row>
    <row r="2560" spans="1:5" x14ac:dyDescent="0.25">
      <c r="A2560" s="67"/>
      <c r="B2560" s="67"/>
      <c r="C2560" s="6"/>
      <c r="D2560" s="6"/>
      <c r="E2560" s="8"/>
    </row>
    <row r="2561" spans="1:5" x14ac:dyDescent="0.25">
      <c r="A2561" s="67"/>
      <c r="B2561" s="67"/>
      <c r="C2561" s="6"/>
      <c r="D2561" s="6"/>
      <c r="E2561" s="8"/>
    </row>
    <row r="2562" spans="1:5" x14ac:dyDescent="0.25">
      <c r="A2562" s="67"/>
      <c r="B2562" s="67"/>
      <c r="C2562" s="6"/>
      <c r="D2562" s="6"/>
      <c r="E2562" s="8"/>
    </row>
    <row r="2563" spans="1:5" x14ac:dyDescent="0.25">
      <c r="A2563" s="67"/>
      <c r="B2563" s="67"/>
      <c r="C2563" s="6"/>
      <c r="D2563" s="6"/>
      <c r="E2563" s="8"/>
    </row>
    <row r="2564" spans="1:5" x14ac:dyDescent="0.25">
      <c r="A2564" s="67"/>
      <c r="B2564" s="67"/>
      <c r="C2564" s="6"/>
      <c r="D2564" s="6"/>
      <c r="E2564" s="8"/>
    </row>
    <row r="2565" spans="1:5" x14ac:dyDescent="0.25">
      <c r="A2565" s="67"/>
      <c r="B2565" s="67"/>
      <c r="C2565" s="6"/>
      <c r="D2565" s="6"/>
      <c r="E2565" s="8"/>
    </row>
    <row r="2566" spans="1:5" x14ac:dyDescent="0.25">
      <c r="A2566" s="67"/>
      <c r="B2566" s="67"/>
      <c r="C2566" s="6"/>
      <c r="D2566" s="6"/>
      <c r="E2566" s="8"/>
    </row>
    <row r="2567" spans="1:5" x14ac:dyDescent="0.25">
      <c r="A2567" s="67"/>
      <c r="B2567" s="67"/>
      <c r="C2567" s="6"/>
      <c r="D2567" s="6"/>
      <c r="E2567" s="8"/>
    </row>
    <row r="2568" spans="1:5" x14ac:dyDescent="0.25">
      <c r="A2568" s="67"/>
      <c r="B2568" s="67"/>
      <c r="C2568" s="6"/>
      <c r="D2568" s="6"/>
      <c r="E2568" s="8"/>
    </row>
    <row r="2569" spans="1:5" x14ac:dyDescent="0.25">
      <c r="A2569" s="67"/>
      <c r="B2569" s="67"/>
      <c r="C2569" s="6"/>
      <c r="D2569" s="6"/>
      <c r="E2569" s="8"/>
    </row>
    <row r="2570" spans="1:5" x14ac:dyDescent="0.25">
      <c r="A2570" s="67"/>
      <c r="B2570" s="67"/>
      <c r="C2570" s="6"/>
      <c r="D2570" s="6"/>
      <c r="E2570" s="8"/>
    </row>
    <row r="2571" spans="1:5" x14ac:dyDescent="0.25">
      <c r="A2571" s="67"/>
      <c r="B2571" s="67"/>
      <c r="C2571" s="6"/>
      <c r="D2571" s="6"/>
      <c r="E2571" s="8"/>
    </row>
    <row r="2572" spans="1:5" x14ac:dyDescent="0.25">
      <c r="A2572" s="67"/>
      <c r="B2572" s="67"/>
      <c r="C2572" s="6"/>
      <c r="D2572" s="6"/>
      <c r="E2572" s="8"/>
    </row>
    <row r="2573" spans="1:5" x14ac:dyDescent="0.25">
      <c r="A2573" s="67"/>
      <c r="B2573" s="67"/>
      <c r="C2573" s="6"/>
      <c r="D2573" s="6"/>
      <c r="E2573" s="8"/>
    </row>
    <row r="2574" spans="1:5" x14ac:dyDescent="0.25">
      <c r="A2574" s="67"/>
      <c r="B2574" s="67"/>
      <c r="C2574" s="6"/>
      <c r="D2574" s="6"/>
      <c r="E2574" s="8"/>
    </row>
    <row r="2575" spans="1:5" x14ac:dyDescent="0.25">
      <c r="A2575" s="67"/>
      <c r="B2575" s="67"/>
      <c r="C2575" s="6"/>
      <c r="D2575" s="6"/>
      <c r="E2575" s="8"/>
    </row>
    <row r="2576" spans="1:5" x14ac:dyDescent="0.25">
      <c r="A2576" s="67"/>
      <c r="B2576" s="67"/>
      <c r="C2576" s="6"/>
      <c r="D2576" s="6"/>
      <c r="E2576" s="8"/>
    </row>
    <row r="2577" spans="1:5" x14ac:dyDescent="0.25">
      <c r="A2577" s="67"/>
      <c r="B2577" s="67"/>
      <c r="C2577" s="6"/>
      <c r="D2577" s="6"/>
      <c r="E2577" s="8"/>
    </row>
    <row r="2578" spans="1:5" x14ac:dyDescent="0.25">
      <c r="A2578" s="67"/>
      <c r="B2578" s="67"/>
      <c r="C2578" s="6"/>
      <c r="D2578" s="6"/>
      <c r="E2578" s="8"/>
    </row>
    <row r="2579" spans="1:5" x14ac:dyDescent="0.25">
      <c r="A2579" s="67"/>
      <c r="B2579" s="67"/>
      <c r="C2579" s="6"/>
      <c r="D2579" s="6"/>
      <c r="E2579" s="8"/>
    </row>
    <row r="2580" spans="1:5" x14ac:dyDescent="0.25">
      <c r="A2580" s="67"/>
      <c r="B2580" s="67"/>
      <c r="C2580" s="6"/>
      <c r="D2580" s="6"/>
      <c r="E2580" s="8"/>
    </row>
    <row r="2581" spans="1:5" x14ac:dyDescent="0.25">
      <c r="A2581" s="67"/>
      <c r="B2581" s="67"/>
      <c r="C2581" s="6"/>
      <c r="D2581" s="6"/>
      <c r="E2581" s="8"/>
    </row>
    <row r="2582" spans="1:5" x14ac:dyDescent="0.25">
      <c r="A2582" s="67"/>
      <c r="B2582" s="67"/>
      <c r="C2582" s="6"/>
      <c r="D2582" s="6"/>
      <c r="E2582" s="8"/>
    </row>
    <row r="2583" spans="1:5" x14ac:dyDescent="0.25">
      <c r="A2583" s="67"/>
      <c r="B2583" s="67"/>
      <c r="C2583" s="6"/>
      <c r="D2583" s="6"/>
      <c r="E2583" s="8"/>
    </row>
    <row r="2584" spans="1:5" x14ac:dyDescent="0.25">
      <c r="A2584" s="67"/>
      <c r="B2584" s="67"/>
      <c r="C2584" s="6"/>
      <c r="D2584" s="6"/>
      <c r="E2584" s="8"/>
    </row>
    <row r="2585" spans="1:5" x14ac:dyDescent="0.25">
      <c r="A2585" s="67"/>
      <c r="B2585" s="67"/>
      <c r="C2585" s="6"/>
      <c r="D2585" s="6"/>
      <c r="E2585" s="8"/>
    </row>
    <row r="2586" spans="1:5" x14ac:dyDescent="0.25">
      <c r="A2586" s="67"/>
      <c r="B2586" s="67"/>
      <c r="C2586" s="6"/>
      <c r="D2586" s="6"/>
      <c r="E2586" s="8"/>
    </row>
    <row r="2587" spans="1:5" x14ac:dyDescent="0.25">
      <c r="A2587" s="67"/>
      <c r="B2587" s="67"/>
      <c r="C2587" s="6"/>
      <c r="D2587" s="6"/>
      <c r="E2587" s="8"/>
    </row>
    <row r="2588" spans="1:5" x14ac:dyDescent="0.25">
      <c r="A2588" s="67"/>
      <c r="B2588" s="67"/>
      <c r="C2588" s="6"/>
      <c r="D2588" s="6"/>
      <c r="E2588" s="8"/>
    </row>
    <row r="2589" spans="1:5" x14ac:dyDescent="0.25">
      <c r="A2589" s="67"/>
      <c r="B2589" s="67"/>
      <c r="C2589" s="6"/>
      <c r="D2589" s="6"/>
      <c r="E2589" s="8"/>
    </row>
    <row r="2590" spans="1:5" x14ac:dyDescent="0.25">
      <c r="A2590" s="67"/>
      <c r="B2590" s="67"/>
      <c r="C2590" s="6"/>
      <c r="D2590" s="6"/>
      <c r="E2590" s="8"/>
    </row>
    <row r="2591" spans="1:5" x14ac:dyDescent="0.25">
      <c r="A2591" s="67"/>
      <c r="B2591" s="67"/>
      <c r="C2591" s="6"/>
      <c r="D2591" s="6"/>
      <c r="E2591" s="8"/>
    </row>
    <row r="2592" spans="1:5" x14ac:dyDescent="0.25">
      <c r="A2592" s="67"/>
      <c r="B2592" s="67"/>
      <c r="C2592" s="6"/>
      <c r="D2592" s="6"/>
      <c r="E2592" s="8"/>
    </row>
    <row r="2593" spans="1:5" x14ac:dyDescent="0.25">
      <c r="A2593" s="67"/>
      <c r="B2593" s="67"/>
      <c r="C2593" s="6"/>
      <c r="D2593" s="6"/>
      <c r="E2593" s="8"/>
    </row>
    <row r="2594" spans="1:5" x14ac:dyDescent="0.25">
      <c r="A2594" s="67"/>
      <c r="B2594" s="67"/>
      <c r="C2594" s="6"/>
      <c r="D2594" s="6"/>
      <c r="E2594" s="8"/>
    </row>
    <row r="2595" spans="1:5" x14ac:dyDescent="0.25">
      <c r="A2595" s="67"/>
      <c r="B2595" s="67"/>
      <c r="C2595" s="6"/>
      <c r="D2595" s="6"/>
      <c r="E2595" s="8"/>
    </row>
    <row r="2596" spans="1:5" x14ac:dyDescent="0.25">
      <c r="A2596" s="67"/>
      <c r="B2596" s="67"/>
      <c r="C2596" s="6"/>
      <c r="D2596" s="6"/>
      <c r="E2596" s="8"/>
    </row>
    <row r="2597" spans="1:5" x14ac:dyDescent="0.25">
      <c r="A2597" s="67"/>
      <c r="B2597" s="67"/>
      <c r="C2597" s="6"/>
      <c r="D2597" s="6"/>
      <c r="E2597" s="8"/>
    </row>
    <row r="2598" spans="1:5" x14ac:dyDescent="0.25">
      <c r="A2598" s="67"/>
      <c r="B2598" s="67"/>
      <c r="C2598" s="6"/>
      <c r="D2598" s="6"/>
      <c r="E2598" s="8"/>
    </row>
    <row r="2599" spans="1:5" x14ac:dyDescent="0.25">
      <c r="A2599" s="67"/>
      <c r="B2599" s="67"/>
      <c r="C2599" s="6"/>
      <c r="D2599" s="6"/>
      <c r="E2599" s="8"/>
    </row>
    <row r="2600" spans="1:5" x14ac:dyDescent="0.25">
      <c r="A2600" s="67"/>
      <c r="B2600" s="67"/>
      <c r="C2600" s="6"/>
      <c r="D2600" s="6"/>
      <c r="E2600" s="8"/>
    </row>
    <row r="2601" spans="1:5" x14ac:dyDescent="0.25">
      <c r="A2601" s="67"/>
      <c r="B2601" s="67"/>
      <c r="C2601" s="6"/>
      <c r="D2601" s="6"/>
      <c r="E2601" s="8"/>
    </row>
    <row r="2602" spans="1:5" x14ac:dyDescent="0.25">
      <c r="A2602" s="67"/>
      <c r="B2602" s="67"/>
      <c r="C2602" s="6"/>
      <c r="D2602" s="6"/>
      <c r="E2602" s="8"/>
    </row>
    <row r="2603" spans="1:5" x14ac:dyDescent="0.25">
      <c r="A2603" s="67"/>
      <c r="B2603" s="67"/>
      <c r="C2603" s="6"/>
      <c r="D2603" s="6"/>
      <c r="E2603" s="8"/>
    </row>
    <row r="2604" spans="1:5" x14ac:dyDescent="0.25">
      <c r="A2604" s="67"/>
      <c r="B2604" s="67"/>
      <c r="C2604" s="6"/>
      <c r="D2604" s="6"/>
      <c r="E2604" s="8"/>
    </row>
    <row r="2605" spans="1:5" x14ac:dyDescent="0.25">
      <c r="A2605" s="67"/>
      <c r="B2605" s="67"/>
      <c r="C2605" s="6"/>
      <c r="D2605" s="6"/>
      <c r="E2605" s="8"/>
    </row>
    <row r="2606" spans="1:5" x14ac:dyDescent="0.25">
      <c r="A2606" s="67"/>
      <c r="B2606" s="67"/>
      <c r="C2606" s="6"/>
      <c r="D2606" s="6"/>
      <c r="E2606" s="8"/>
    </row>
    <row r="2607" spans="1:5" x14ac:dyDescent="0.25">
      <c r="A2607" s="67"/>
      <c r="B2607" s="67"/>
      <c r="C2607" s="6"/>
      <c r="D2607" s="6"/>
      <c r="E2607" s="8"/>
    </row>
    <row r="2608" spans="1:5" x14ac:dyDescent="0.25">
      <c r="A2608" s="67"/>
      <c r="B2608" s="67"/>
      <c r="C2608" s="6"/>
      <c r="D2608" s="6"/>
      <c r="E2608" s="8"/>
    </row>
    <row r="2609" spans="1:5" x14ac:dyDescent="0.25">
      <c r="A2609" s="67"/>
      <c r="B2609" s="67"/>
      <c r="C2609" s="6"/>
      <c r="D2609" s="6"/>
      <c r="E2609" s="8"/>
    </row>
    <row r="2610" spans="1:5" x14ac:dyDescent="0.25">
      <c r="A2610" s="67"/>
      <c r="B2610" s="67"/>
      <c r="C2610" s="6"/>
      <c r="D2610" s="6"/>
      <c r="E2610" s="8"/>
    </row>
    <row r="2611" spans="1:5" x14ac:dyDescent="0.25">
      <c r="A2611" s="67"/>
      <c r="B2611" s="67"/>
      <c r="C2611" s="6"/>
      <c r="D2611" s="6"/>
      <c r="E2611" s="8"/>
    </row>
    <row r="2612" spans="1:5" x14ac:dyDescent="0.25">
      <c r="A2612" s="67"/>
      <c r="B2612" s="67"/>
      <c r="C2612" s="6"/>
      <c r="D2612" s="6"/>
      <c r="E2612" s="8"/>
    </row>
    <row r="2613" spans="1:5" x14ac:dyDescent="0.25">
      <c r="A2613" s="67"/>
      <c r="B2613" s="67"/>
      <c r="C2613" s="6"/>
      <c r="D2613" s="6"/>
      <c r="E2613" s="8"/>
    </row>
    <row r="2614" spans="1:5" x14ac:dyDescent="0.25">
      <c r="A2614" s="67"/>
      <c r="B2614" s="67"/>
      <c r="C2614" s="6"/>
      <c r="D2614" s="6"/>
      <c r="E2614" s="8"/>
    </row>
    <row r="2615" spans="1:5" x14ac:dyDescent="0.25">
      <c r="A2615" s="67"/>
      <c r="B2615" s="67"/>
      <c r="C2615" s="6"/>
      <c r="D2615" s="6"/>
      <c r="E2615" s="8"/>
    </row>
    <row r="2616" spans="1:5" x14ac:dyDescent="0.25">
      <c r="A2616" s="67"/>
      <c r="B2616" s="67"/>
      <c r="C2616" s="6"/>
      <c r="D2616" s="6"/>
      <c r="E2616" s="8"/>
    </row>
    <row r="2617" spans="1:5" x14ac:dyDescent="0.25">
      <c r="A2617" s="67"/>
      <c r="B2617" s="67"/>
      <c r="C2617" s="6"/>
      <c r="D2617" s="6"/>
      <c r="E2617" s="8"/>
    </row>
    <row r="2618" spans="1:5" x14ac:dyDescent="0.25">
      <c r="A2618" s="67"/>
      <c r="B2618" s="67"/>
      <c r="C2618" s="6"/>
      <c r="D2618" s="6"/>
      <c r="E2618" s="8"/>
    </row>
    <row r="2619" spans="1:5" x14ac:dyDescent="0.25">
      <c r="A2619" s="67"/>
      <c r="B2619" s="67"/>
      <c r="C2619" s="6"/>
      <c r="D2619" s="6"/>
      <c r="E2619" s="8"/>
    </row>
    <row r="2620" spans="1:5" x14ac:dyDescent="0.25">
      <c r="A2620" s="67"/>
      <c r="B2620" s="67"/>
      <c r="C2620" s="6"/>
      <c r="D2620" s="6"/>
      <c r="E2620" s="8"/>
    </row>
    <row r="2621" spans="1:5" x14ac:dyDescent="0.25">
      <c r="A2621" s="67"/>
      <c r="B2621" s="67"/>
      <c r="C2621" s="6"/>
      <c r="D2621" s="6"/>
      <c r="E2621" s="8"/>
    </row>
    <row r="2622" spans="1:5" x14ac:dyDescent="0.25">
      <c r="A2622" s="67"/>
      <c r="B2622" s="67"/>
      <c r="C2622" s="6"/>
      <c r="D2622" s="6"/>
      <c r="E2622" s="8"/>
    </row>
    <row r="2623" spans="1:5" x14ac:dyDescent="0.25">
      <c r="A2623" s="67"/>
      <c r="B2623" s="67"/>
      <c r="C2623" s="6"/>
      <c r="D2623" s="6"/>
      <c r="E2623" s="8"/>
    </row>
    <row r="2624" spans="1:5" x14ac:dyDescent="0.25">
      <c r="A2624" s="67"/>
      <c r="B2624" s="67"/>
      <c r="C2624" s="6"/>
      <c r="D2624" s="6"/>
      <c r="E2624" s="8"/>
    </row>
    <row r="2625" spans="1:5" x14ac:dyDescent="0.25">
      <c r="A2625" s="67"/>
      <c r="B2625" s="67"/>
      <c r="C2625" s="6"/>
      <c r="D2625" s="6"/>
      <c r="E2625" s="8"/>
    </row>
    <row r="2626" spans="1:5" x14ac:dyDescent="0.25">
      <c r="A2626" s="67"/>
      <c r="B2626" s="67"/>
      <c r="C2626" s="6"/>
      <c r="D2626" s="6"/>
      <c r="E2626" s="8"/>
    </row>
    <row r="2627" spans="1:5" x14ac:dyDescent="0.25">
      <c r="A2627" s="67"/>
      <c r="B2627" s="67"/>
      <c r="C2627" s="6"/>
      <c r="D2627" s="6"/>
      <c r="E2627" s="8"/>
    </row>
    <row r="2628" spans="1:5" x14ac:dyDescent="0.25">
      <c r="A2628" s="67"/>
      <c r="B2628" s="67"/>
      <c r="C2628" s="6"/>
      <c r="D2628" s="6"/>
      <c r="E2628" s="8"/>
    </row>
    <row r="2629" spans="1:5" x14ac:dyDescent="0.25">
      <c r="A2629" s="67"/>
      <c r="B2629" s="67"/>
      <c r="C2629" s="6"/>
      <c r="D2629" s="6"/>
      <c r="E2629" s="8"/>
    </row>
    <row r="2630" spans="1:5" x14ac:dyDescent="0.25">
      <c r="A2630" s="67"/>
      <c r="B2630" s="67"/>
      <c r="C2630" s="6"/>
      <c r="D2630" s="6"/>
      <c r="E2630" s="8"/>
    </row>
    <row r="2631" spans="1:5" x14ac:dyDescent="0.25">
      <c r="A2631" s="67"/>
      <c r="B2631" s="67"/>
      <c r="C2631" s="6"/>
      <c r="D2631" s="6"/>
      <c r="E2631" s="8"/>
    </row>
    <row r="2632" spans="1:5" x14ac:dyDescent="0.25">
      <c r="A2632" s="67"/>
      <c r="B2632" s="67"/>
      <c r="C2632" s="6"/>
      <c r="D2632" s="6"/>
      <c r="E2632" s="8"/>
    </row>
    <row r="2633" spans="1:5" x14ac:dyDescent="0.25">
      <c r="A2633" s="67"/>
      <c r="B2633" s="67"/>
      <c r="C2633" s="6"/>
      <c r="D2633" s="6"/>
      <c r="E2633" s="8"/>
    </row>
    <row r="2634" spans="1:5" x14ac:dyDescent="0.25">
      <c r="A2634" s="67"/>
      <c r="B2634" s="67"/>
      <c r="C2634" s="6"/>
      <c r="D2634" s="6"/>
      <c r="E2634" s="8"/>
    </row>
    <row r="2635" spans="1:5" x14ac:dyDescent="0.25">
      <c r="A2635" s="67"/>
      <c r="B2635" s="67"/>
      <c r="C2635" s="6"/>
      <c r="D2635" s="6"/>
      <c r="E2635" s="8"/>
    </row>
    <row r="2636" spans="1:5" x14ac:dyDescent="0.25">
      <c r="A2636" s="67"/>
      <c r="B2636" s="67"/>
      <c r="C2636" s="6"/>
      <c r="D2636" s="6"/>
      <c r="E2636" s="8"/>
    </row>
    <row r="2637" spans="1:5" x14ac:dyDescent="0.25">
      <c r="A2637" s="67"/>
      <c r="B2637" s="67"/>
      <c r="C2637" s="6"/>
      <c r="D2637" s="6"/>
      <c r="E2637" s="8"/>
    </row>
    <row r="2638" spans="1:5" x14ac:dyDescent="0.25">
      <c r="A2638" s="67"/>
      <c r="B2638" s="67"/>
      <c r="C2638" s="6"/>
      <c r="D2638" s="6"/>
      <c r="E2638" s="8"/>
    </row>
    <row r="2639" spans="1:5" x14ac:dyDescent="0.25">
      <c r="A2639" s="67"/>
      <c r="B2639" s="67"/>
      <c r="C2639" s="6"/>
      <c r="D2639" s="6"/>
      <c r="E2639" s="8"/>
    </row>
    <row r="2640" spans="1:5" x14ac:dyDescent="0.25">
      <c r="A2640" s="67"/>
      <c r="B2640" s="67"/>
      <c r="C2640" s="6"/>
      <c r="D2640" s="6"/>
      <c r="E2640" s="8"/>
    </row>
    <row r="2641" spans="1:5" x14ac:dyDescent="0.25">
      <c r="A2641" s="67"/>
      <c r="B2641" s="67"/>
      <c r="C2641" s="6"/>
      <c r="D2641" s="6"/>
      <c r="E2641" s="8"/>
    </row>
    <row r="2642" spans="1:5" x14ac:dyDescent="0.25">
      <c r="A2642" s="67"/>
      <c r="B2642" s="67"/>
      <c r="C2642" s="6"/>
      <c r="D2642" s="6"/>
      <c r="E2642" s="8"/>
    </row>
    <row r="2643" spans="1:5" x14ac:dyDescent="0.25">
      <c r="A2643" s="67"/>
      <c r="B2643" s="67"/>
      <c r="C2643" s="6"/>
      <c r="D2643" s="6"/>
      <c r="E2643" s="8"/>
    </row>
    <row r="2644" spans="1:5" x14ac:dyDescent="0.25">
      <c r="A2644" s="67"/>
      <c r="B2644" s="67"/>
      <c r="C2644" s="6"/>
      <c r="D2644" s="6"/>
      <c r="E2644" s="8"/>
    </row>
    <row r="2645" spans="1:5" x14ac:dyDescent="0.25">
      <c r="A2645" s="67"/>
      <c r="B2645" s="67"/>
      <c r="C2645" s="6"/>
      <c r="D2645" s="6"/>
      <c r="E2645" s="8"/>
    </row>
    <row r="2646" spans="1:5" x14ac:dyDescent="0.25">
      <c r="A2646" s="67"/>
      <c r="B2646" s="67"/>
      <c r="C2646" s="6"/>
      <c r="D2646" s="6"/>
      <c r="E2646" s="8"/>
    </row>
    <row r="2647" spans="1:5" x14ac:dyDescent="0.25">
      <c r="A2647" s="67"/>
      <c r="B2647" s="67"/>
      <c r="C2647" s="6"/>
      <c r="D2647" s="6"/>
      <c r="E2647" s="8"/>
    </row>
    <row r="2648" spans="1:5" x14ac:dyDescent="0.25">
      <c r="A2648" s="67"/>
      <c r="B2648" s="67"/>
      <c r="C2648" s="6"/>
      <c r="D2648" s="6"/>
      <c r="E2648" s="8"/>
    </row>
    <row r="2649" spans="1:5" x14ac:dyDescent="0.25">
      <c r="A2649" s="67"/>
      <c r="B2649" s="67"/>
      <c r="C2649" s="6"/>
      <c r="D2649" s="6"/>
      <c r="E2649" s="8"/>
    </row>
    <row r="2650" spans="1:5" x14ac:dyDescent="0.25">
      <c r="A2650" s="67"/>
      <c r="B2650" s="67"/>
      <c r="C2650" s="6"/>
      <c r="D2650" s="6"/>
      <c r="E2650" s="8"/>
    </row>
    <row r="2651" spans="1:5" x14ac:dyDescent="0.25">
      <c r="A2651" s="67"/>
      <c r="B2651" s="67"/>
      <c r="C2651" s="6"/>
      <c r="D2651" s="6"/>
      <c r="E2651" s="8"/>
    </row>
    <row r="2652" spans="1:5" x14ac:dyDescent="0.25">
      <c r="A2652" s="67"/>
      <c r="B2652" s="67"/>
      <c r="C2652" s="6"/>
      <c r="D2652" s="6"/>
      <c r="E2652" s="8"/>
    </row>
    <row r="2653" spans="1:5" x14ac:dyDescent="0.25">
      <c r="A2653" s="67"/>
      <c r="B2653" s="67"/>
      <c r="C2653" s="6"/>
      <c r="D2653" s="6"/>
      <c r="E2653" s="8"/>
    </row>
    <row r="2654" spans="1:5" x14ac:dyDescent="0.25">
      <c r="A2654" s="67"/>
      <c r="B2654" s="67"/>
      <c r="C2654" s="6"/>
      <c r="D2654" s="6"/>
      <c r="E2654" s="8"/>
    </row>
    <row r="2655" spans="1:5" x14ac:dyDescent="0.25">
      <c r="A2655" s="67"/>
      <c r="B2655" s="67"/>
      <c r="C2655" s="6"/>
      <c r="D2655" s="6"/>
      <c r="E2655" s="8"/>
    </row>
    <row r="2656" spans="1:5" x14ac:dyDescent="0.25">
      <c r="A2656" s="67"/>
      <c r="B2656" s="67"/>
      <c r="C2656" s="6"/>
      <c r="D2656" s="6"/>
      <c r="E2656" s="8"/>
    </row>
    <row r="2657" spans="1:5" x14ac:dyDescent="0.25">
      <c r="A2657" s="67"/>
      <c r="B2657" s="67"/>
      <c r="C2657" s="6"/>
      <c r="D2657" s="6"/>
      <c r="E2657" s="8"/>
    </row>
    <row r="2658" spans="1:5" x14ac:dyDescent="0.25">
      <c r="A2658" s="67"/>
      <c r="B2658" s="67"/>
      <c r="C2658" s="6"/>
      <c r="D2658" s="6"/>
      <c r="E2658" s="8"/>
    </row>
    <row r="2659" spans="1:5" x14ac:dyDescent="0.25">
      <c r="A2659" s="67"/>
      <c r="B2659" s="67"/>
      <c r="C2659" s="6"/>
      <c r="D2659" s="6"/>
      <c r="E2659" s="8"/>
    </row>
    <row r="2660" spans="1:5" x14ac:dyDescent="0.25">
      <c r="A2660" s="67"/>
      <c r="B2660" s="67"/>
      <c r="C2660" s="6"/>
      <c r="D2660" s="6"/>
      <c r="E2660" s="8"/>
    </row>
    <row r="2661" spans="1:5" x14ac:dyDescent="0.25">
      <c r="A2661" s="67"/>
      <c r="B2661" s="67"/>
      <c r="C2661" s="6"/>
      <c r="D2661" s="6"/>
      <c r="E2661" s="8"/>
    </row>
    <row r="2662" spans="1:5" x14ac:dyDescent="0.25">
      <c r="A2662" s="67"/>
      <c r="B2662" s="67"/>
      <c r="C2662" s="6"/>
      <c r="D2662" s="6"/>
      <c r="E2662" s="8"/>
    </row>
    <row r="2663" spans="1:5" x14ac:dyDescent="0.25">
      <c r="A2663" s="67"/>
      <c r="B2663" s="67"/>
      <c r="C2663" s="6"/>
      <c r="D2663" s="6"/>
      <c r="E2663" s="8"/>
    </row>
    <row r="2664" spans="1:5" x14ac:dyDescent="0.25">
      <c r="A2664" s="67"/>
      <c r="B2664" s="67"/>
      <c r="C2664" s="6"/>
      <c r="D2664" s="6"/>
      <c r="E2664" s="8"/>
    </row>
    <row r="2665" spans="1:5" x14ac:dyDescent="0.25">
      <c r="A2665" s="67"/>
      <c r="B2665" s="67"/>
      <c r="C2665" s="6"/>
      <c r="D2665" s="6"/>
      <c r="E2665" s="8"/>
    </row>
    <row r="2666" spans="1:5" x14ac:dyDescent="0.25">
      <c r="A2666" s="67"/>
      <c r="B2666" s="67"/>
      <c r="C2666" s="6"/>
      <c r="D2666" s="6"/>
      <c r="E2666" s="8"/>
    </row>
    <row r="2667" spans="1:5" x14ac:dyDescent="0.25">
      <c r="A2667" s="67"/>
      <c r="B2667" s="67"/>
      <c r="C2667" s="6"/>
      <c r="D2667" s="6"/>
      <c r="E2667" s="8"/>
    </row>
    <row r="2668" spans="1:5" x14ac:dyDescent="0.25">
      <c r="A2668" s="67"/>
      <c r="B2668" s="67"/>
      <c r="C2668" s="6"/>
      <c r="D2668" s="6"/>
      <c r="E2668" s="8"/>
    </row>
    <row r="2669" spans="1:5" x14ac:dyDescent="0.25">
      <c r="A2669" s="67"/>
      <c r="B2669" s="67"/>
      <c r="C2669" s="6"/>
      <c r="D2669" s="6"/>
      <c r="E2669" s="8"/>
    </row>
    <row r="2670" spans="1:5" x14ac:dyDescent="0.25">
      <c r="A2670" s="67"/>
      <c r="B2670" s="67"/>
      <c r="C2670" s="6"/>
      <c r="D2670" s="6"/>
      <c r="E2670" s="8"/>
    </row>
    <row r="2671" spans="1:5" x14ac:dyDescent="0.25">
      <c r="A2671" s="67"/>
      <c r="B2671" s="67"/>
      <c r="C2671" s="6"/>
      <c r="D2671" s="6"/>
      <c r="E2671" s="8"/>
    </row>
    <row r="2672" spans="1:5" x14ac:dyDescent="0.25">
      <c r="A2672" s="67"/>
      <c r="B2672" s="67"/>
      <c r="C2672" s="6"/>
      <c r="D2672" s="6"/>
      <c r="E2672" s="8"/>
    </row>
    <row r="2673" spans="1:5" x14ac:dyDescent="0.25">
      <c r="A2673" s="67"/>
      <c r="B2673" s="67"/>
      <c r="C2673" s="6"/>
      <c r="D2673" s="6"/>
      <c r="E2673" s="8"/>
    </row>
    <row r="2674" spans="1:5" x14ac:dyDescent="0.25">
      <c r="A2674" s="67"/>
      <c r="B2674" s="67"/>
      <c r="C2674" s="6"/>
      <c r="D2674" s="6"/>
      <c r="E2674" s="8"/>
    </row>
    <row r="2675" spans="1:5" x14ac:dyDescent="0.25">
      <c r="A2675" s="67"/>
      <c r="B2675" s="67"/>
      <c r="C2675" s="6"/>
      <c r="D2675" s="6"/>
      <c r="E2675" s="8"/>
    </row>
    <row r="2676" spans="1:5" x14ac:dyDescent="0.25">
      <c r="A2676" s="67"/>
      <c r="B2676" s="67"/>
      <c r="C2676" s="6"/>
      <c r="D2676" s="6"/>
      <c r="E2676" s="8"/>
    </row>
    <row r="2677" spans="1:5" x14ac:dyDescent="0.25">
      <c r="A2677" s="67"/>
      <c r="B2677" s="67"/>
      <c r="C2677" s="6"/>
      <c r="D2677" s="6"/>
      <c r="E2677" s="8"/>
    </row>
    <row r="2678" spans="1:5" x14ac:dyDescent="0.25">
      <c r="A2678" s="67"/>
      <c r="B2678" s="67"/>
      <c r="C2678" s="6"/>
      <c r="D2678" s="6"/>
      <c r="E2678" s="8"/>
    </row>
    <row r="2679" spans="1:5" x14ac:dyDescent="0.25">
      <c r="A2679" s="67"/>
      <c r="B2679" s="67"/>
      <c r="C2679" s="6"/>
      <c r="D2679" s="6"/>
      <c r="E2679" s="8"/>
    </row>
    <row r="2680" spans="1:5" x14ac:dyDescent="0.25">
      <c r="A2680" s="67"/>
      <c r="B2680" s="67"/>
      <c r="C2680" s="6"/>
      <c r="D2680" s="6"/>
      <c r="E2680" s="8"/>
    </row>
    <row r="2681" spans="1:5" x14ac:dyDescent="0.25">
      <c r="A2681" s="67"/>
      <c r="B2681" s="67"/>
      <c r="C2681" s="6"/>
      <c r="D2681" s="6"/>
      <c r="E2681" s="8"/>
    </row>
    <row r="2682" spans="1:5" x14ac:dyDescent="0.25">
      <c r="A2682" s="67"/>
      <c r="B2682" s="67"/>
      <c r="C2682" s="6"/>
      <c r="D2682" s="6"/>
      <c r="E2682" s="8"/>
    </row>
    <row r="2683" spans="1:5" x14ac:dyDescent="0.25">
      <c r="A2683" s="67"/>
      <c r="B2683" s="67"/>
      <c r="C2683" s="6"/>
      <c r="D2683" s="6"/>
      <c r="E2683" s="8"/>
    </row>
    <row r="2684" spans="1:5" x14ac:dyDescent="0.25">
      <c r="A2684" s="67"/>
      <c r="B2684" s="67"/>
      <c r="C2684" s="6"/>
      <c r="D2684" s="6"/>
      <c r="E2684" s="8"/>
    </row>
    <row r="2685" spans="1:5" x14ac:dyDescent="0.25">
      <c r="A2685" s="67"/>
      <c r="B2685" s="67"/>
      <c r="C2685" s="6"/>
      <c r="D2685" s="6"/>
      <c r="E2685" s="8"/>
    </row>
    <row r="2686" spans="1:5" x14ac:dyDescent="0.25">
      <c r="A2686" s="67"/>
      <c r="B2686" s="67"/>
      <c r="C2686" s="6"/>
      <c r="D2686" s="6"/>
      <c r="E2686" s="8"/>
    </row>
    <row r="2687" spans="1:5" x14ac:dyDescent="0.25">
      <c r="A2687" s="67"/>
      <c r="B2687" s="67"/>
      <c r="C2687" s="6"/>
      <c r="D2687" s="6"/>
      <c r="E2687" s="8"/>
    </row>
    <row r="2688" spans="1:5" x14ac:dyDescent="0.25">
      <c r="A2688" s="67"/>
      <c r="B2688" s="67"/>
      <c r="C2688" s="6"/>
      <c r="D2688" s="6"/>
      <c r="E2688" s="8"/>
    </row>
    <row r="2689" spans="1:5" x14ac:dyDescent="0.25">
      <c r="A2689" s="67"/>
      <c r="B2689" s="67"/>
      <c r="C2689" s="6"/>
      <c r="D2689" s="6"/>
      <c r="E2689" s="8"/>
    </row>
    <row r="2690" spans="1:5" x14ac:dyDescent="0.25">
      <c r="A2690" s="67"/>
      <c r="B2690" s="67"/>
      <c r="C2690" s="6"/>
      <c r="D2690" s="6"/>
      <c r="E2690" s="8"/>
    </row>
    <row r="2691" spans="1:5" x14ac:dyDescent="0.25">
      <c r="A2691" s="67"/>
      <c r="B2691" s="67"/>
      <c r="C2691" s="6"/>
      <c r="D2691" s="6"/>
      <c r="E2691" s="8"/>
    </row>
    <row r="2692" spans="1:5" x14ac:dyDescent="0.25">
      <c r="A2692" s="67"/>
      <c r="B2692" s="67"/>
      <c r="C2692" s="6"/>
      <c r="D2692" s="6"/>
      <c r="E2692" s="8"/>
    </row>
    <row r="2693" spans="1:5" x14ac:dyDescent="0.25">
      <c r="A2693" s="67"/>
      <c r="B2693" s="67"/>
      <c r="C2693" s="6"/>
      <c r="D2693" s="6"/>
      <c r="E2693" s="8"/>
    </row>
    <row r="2694" spans="1:5" x14ac:dyDescent="0.25">
      <c r="A2694" s="67"/>
      <c r="B2694" s="67"/>
      <c r="C2694" s="6"/>
      <c r="D2694" s="6"/>
      <c r="E2694" s="8"/>
    </row>
    <row r="2695" spans="1:5" x14ac:dyDescent="0.25">
      <c r="A2695" s="67"/>
      <c r="B2695" s="67"/>
      <c r="C2695" s="6"/>
      <c r="D2695" s="6"/>
      <c r="E2695" s="8"/>
    </row>
    <row r="2696" spans="1:5" x14ac:dyDescent="0.25">
      <c r="A2696" s="67"/>
      <c r="B2696" s="67"/>
      <c r="C2696" s="6"/>
      <c r="D2696" s="6"/>
      <c r="E2696" s="8"/>
    </row>
    <row r="2697" spans="1:5" x14ac:dyDescent="0.25">
      <c r="A2697" s="67"/>
      <c r="B2697" s="67"/>
      <c r="C2697" s="6"/>
      <c r="D2697" s="6"/>
      <c r="E2697" s="8"/>
    </row>
    <row r="2698" spans="1:5" x14ac:dyDescent="0.25">
      <c r="A2698" s="67"/>
      <c r="B2698" s="67"/>
      <c r="C2698" s="6"/>
      <c r="D2698" s="6"/>
      <c r="E2698" s="8"/>
    </row>
    <row r="2699" spans="1:5" x14ac:dyDescent="0.25">
      <c r="A2699" s="67"/>
      <c r="B2699" s="67"/>
      <c r="C2699" s="6"/>
      <c r="D2699" s="6"/>
      <c r="E2699" s="8"/>
    </row>
    <row r="2700" spans="1:5" x14ac:dyDescent="0.25">
      <c r="A2700" s="67"/>
      <c r="B2700" s="67"/>
      <c r="C2700" s="6"/>
      <c r="D2700" s="6"/>
      <c r="E2700" s="8"/>
    </row>
    <row r="2701" spans="1:5" x14ac:dyDescent="0.25">
      <c r="A2701" s="67"/>
      <c r="B2701" s="67"/>
      <c r="C2701" s="6"/>
      <c r="D2701" s="6"/>
      <c r="E2701" s="8"/>
    </row>
    <row r="2702" spans="1:5" x14ac:dyDescent="0.25">
      <c r="A2702" s="67"/>
      <c r="B2702" s="67"/>
      <c r="C2702" s="6"/>
      <c r="D2702" s="6"/>
      <c r="E2702" s="8"/>
    </row>
    <row r="2703" spans="1:5" x14ac:dyDescent="0.25">
      <c r="A2703" s="67"/>
      <c r="B2703" s="67"/>
      <c r="C2703" s="6"/>
      <c r="D2703" s="6"/>
      <c r="E2703" s="8"/>
    </row>
    <row r="2704" spans="1:5" x14ac:dyDescent="0.25">
      <c r="A2704" s="67"/>
      <c r="B2704" s="67"/>
      <c r="C2704" s="6"/>
      <c r="D2704" s="6"/>
      <c r="E2704" s="8"/>
    </row>
    <row r="2705" spans="1:5" x14ac:dyDescent="0.25">
      <c r="A2705" s="67"/>
      <c r="B2705" s="67"/>
      <c r="C2705" s="6"/>
      <c r="D2705" s="6"/>
      <c r="E2705" s="8"/>
    </row>
    <row r="2706" spans="1:5" x14ac:dyDescent="0.25">
      <c r="A2706" s="67"/>
      <c r="B2706" s="67"/>
      <c r="C2706" s="6"/>
      <c r="D2706" s="6"/>
      <c r="E2706" s="8"/>
    </row>
    <row r="2707" spans="1:5" x14ac:dyDescent="0.25">
      <c r="A2707" s="67"/>
      <c r="B2707" s="67"/>
      <c r="C2707" s="6"/>
      <c r="D2707" s="6"/>
      <c r="E2707" s="8"/>
    </row>
    <row r="2708" spans="1:5" x14ac:dyDescent="0.25">
      <c r="A2708" s="67"/>
      <c r="B2708" s="67"/>
      <c r="C2708" s="6"/>
      <c r="D2708" s="6"/>
      <c r="E2708" s="8"/>
    </row>
    <row r="2709" spans="1:5" x14ac:dyDescent="0.25">
      <c r="A2709" s="67"/>
      <c r="B2709" s="67"/>
      <c r="C2709" s="6"/>
      <c r="D2709" s="6"/>
      <c r="E2709" s="8"/>
    </row>
    <row r="2710" spans="1:5" x14ac:dyDescent="0.25">
      <c r="A2710" s="67"/>
      <c r="B2710" s="67"/>
      <c r="C2710" s="6"/>
      <c r="D2710" s="6"/>
      <c r="E2710" s="8"/>
    </row>
    <row r="2711" spans="1:5" x14ac:dyDescent="0.25">
      <c r="A2711" s="67"/>
      <c r="B2711" s="67"/>
      <c r="C2711" s="6"/>
      <c r="D2711" s="6"/>
      <c r="E2711" s="8"/>
    </row>
    <row r="2712" spans="1:5" x14ac:dyDescent="0.25">
      <c r="A2712" s="67"/>
      <c r="B2712" s="67"/>
      <c r="C2712" s="6"/>
      <c r="D2712" s="6"/>
      <c r="E2712" s="8"/>
    </row>
    <row r="2713" spans="1:5" x14ac:dyDescent="0.25">
      <c r="A2713" s="67"/>
      <c r="B2713" s="67"/>
      <c r="C2713" s="6"/>
      <c r="D2713" s="6"/>
      <c r="E2713" s="8"/>
    </row>
    <row r="2714" spans="1:5" x14ac:dyDescent="0.25">
      <c r="A2714" s="67"/>
      <c r="B2714" s="67"/>
      <c r="C2714" s="6"/>
      <c r="D2714" s="6"/>
      <c r="E2714" s="8"/>
    </row>
    <row r="2715" spans="1:5" x14ac:dyDescent="0.25">
      <c r="A2715" s="67"/>
      <c r="B2715" s="67"/>
      <c r="C2715" s="6"/>
      <c r="D2715" s="6"/>
      <c r="E2715" s="8"/>
    </row>
    <row r="2716" spans="1:5" x14ac:dyDescent="0.25">
      <c r="A2716" s="67"/>
      <c r="B2716" s="67"/>
      <c r="C2716" s="6"/>
      <c r="D2716" s="6"/>
      <c r="E2716" s="8"/>
    </row>
    <row r="2717" spans="1:5" x14ac:dyDescent="0.25">
      <c r="A2717" s="67"/>
      <c r="B2717" s="67"/>
      <c r="C2717" s="6"/>
      <c r="D2717" s="6"/>
      <c r="E2717" s="8"/>
    </row>
    <row r="2718" spans="1:5" x14ac:dyDescent="0.25">
      <c r="A2718" s="67"/>
      <c r="B2718" s="67"/>
      <c r="C2718" s="6"/>
      <c r="D2718" s="6"/>
      <c r="E2718" s="8"/>
    </row>
    <row r="2719" spans="1:5" x14ac:dyDescent="0.25">
      <c r="A2719" s="67"/>
      <c r="B2719" s="67"/>
      <c r="C2719" s="6"/>
      <c r="D2719" s="6"/>
      <c r="E2719" s="8"/>
    </row>
    <row r="2720" spans="1:5" x14ac:dyDescent="0.25">
      <c r="A2720" s="67"/>
      <c r="B2720" s="67"/>
      <c r="C2720" s="6"/>
      <c r="D2720" s="6"/>
      <c r="E2720" s="8"/>
    </row>
    <row r="2721" spans="1:5" x14ac:dyDescent="0.25">
      <c r="A2721" s="67"/>
      <c r="B2721" s="67"/>
      <c r="C2721" s="6"/>
      <c r="D2721" s="6"/>
      <c r="E2721" s="8"/>
    </row>
    <row r="2722" spans="1:5" x14ac:dyDescent="0.25">
      <c r="A2722" s="67"/>
      <c r="B2722" s="67"/>
      <c r="C2722" s="6"/>
      <c r="D2722" s="6"/>
      <c r="E2722" s="8"/>
    </row>
    <row r="2723" spans="1:5" x14ac:dyDescent="0.25">
      <c r="A2723" s="67"/>
      <c r="B2723" s="67"/>
      <c r="C2723" s="6"/>
      <c r="D2723" s="6"/>
      <c r="E2723" s="8"/>
    </row>
    <row r="2724" spans="1:5" x14ac:dyDescent="0.25">
      <c r="A2724" s="67"/>
      <c r="B2724" s="67"/>
      <c r="C2724" s="6"/>
      <c r="D2724" s="6"/>
      <c r="E2724" s="8"/>
    </row>
    <row r="2725" spans="1:5" x14ac:dyDescent="0.25">
      <c r="A2725" s="67"/>
      <c r="B2725" s="67"/>
      <c r="C2725" s="6"/>
      <c r="D2725" s="6"/>
      <c r="E2725" s="8"/>
    </row>
    <row r="2726" spans="1:5" x14ac:dyDescent="0.25">
      <c r="A2726" s="67"/>
      <c r="B2726" s="67"/>
      <c r="C2726" s="6"/>
      <c r="D2726" s="6"/>
      <c r="E2726" s="8"/>
    </row>
    <row r="2727" spans="1:5" x14ac:dyDescent="0.25">
      <c r="A2727" s="67"/>
      <c r="B2727" s="67"/>
      <c r="C2727" s="6"/>
      <c r="D2727" s="6"/>
      <c r="E2727" s="8"/>
    </row>
    <row r="2728" spans="1:5" x14ac:dyDescent="0.25">
      <c r="A2728" s="67"/>
      <c r="B2728" s="67"/>
      <c r="C2728" s="6"/>
      <c r="D2728" s="6"/>
      <c r="E2728" s="8"/>
    </row>
    <row r="2729" spans="1:5" x14ac:dyDescent="0.25">
      <c r="A2729" s="67"/>
      <c r="B2729" s="67"/>
      <c r="C2729" s="6"/>
      <c r="D2729" s="6"/>
      <c r="E2729" s="8"/>
    </row>
    <row r="2730" spans="1:5" x14ac:dyDescent="0.25">
      <c r="A2730" s="67"/>
      <c r="B2730" s="67"/>
      <c r="C2730" s="6"/>
      <c r="D2730" s="6"/>
      <c r="E2730" s="8"/>
    </row>
    <row r="2731" spans="1:5" x14ac:dyDescent="0.25">
      <c r="A2731" s="67"/>
      <c r="B2731" s="67"/>
      <c r="C2731" s="6"/>
      <c r="D2731" s="6"/>
      <c r="E2731" s="8"/>
    </row>
    <row r="2732" spans="1:5" x14ac:dyDescent="0.25">
      <c r="A2732" s="67"/>
      <c r="B2732" s="67"/>
      <c r="C2732" s="6"/>
      <c r="D2732" s="6"/>
      <c r="E2732" s="8"/>
    </row>
    <row r="2733" spans="1:5" x14ac:dyDescent="0.25">
      <c r="A2733" s="67"/>
      <c r="B2733" s="67"/>
      <c r="C2733" s="6"/>
      <c r="D2733" s="6"/>
      <c r="E2733" s="8"/>
    </row>
    <row r="2734" spans="1:5" x14ac:dyDescent="0.25">
      <c r="A2734" s="67"/>
      <c r="B2734" s="67"/>
      <c r="C2734" s="6"/>
      <c r="D2734" s="6"/>
      <c r="E2734" s="8"/>
    </row>
    <row r="2735" spans="1:5" x14ac:dyDescent="0.25">
      <c r="A2735" s="67"/>
      <c r="B2735" s="67"/>
      <c r="C2735" s="6"/>
      <c r="D2735" s="6"/>
      <c r="E2735" s="8"/>
    </row>
    <row r="2736" spans="1:5" x14ac:dyDescent="0.25">
      <c r="A2736" s="67"/>
      <c r="B2736" s="67"/>
      <c r="C2736" s="6"/>
      <c r="D2736" s="6"/>
      <c r="E2736" s="8"/>
    </row>
    <row r="2737" spans="1:5" x14ac:dyDescent="0.25">
      <c r="A2737" s="67"/>
      <c r="B2737" s="67"/>
      <c r="C2737" s="6"/>
      <c r="D2737" s="6"/>
      <c r="E2737" s="8"/>
    </row>
    <row r="2738" spans="1:5" x14ac:dyDescent="0.25">
      <c r="A2738" s="67"/>
      <c r="B2738" s="67"/>
      <c r="C2738" s="6"/>
      <c r="D2738" s="6"/>
      <c r="E2738" s="8"/>
    </row>
    <row r="2739" spans="1:5" x14ac:dyDescent="0.25">
      <c r="A2739" s="67"/>
      <c r="B2739" s="67"/>
      <c r="C2739" s="6"/>
      <c r="D2739" s="6"/>
      <c r="E2739" s="8"/>
    </row>
    <row r="2740" spans="1:5" x14ac:dyDescent="0.25">
      <c r="A2740" s="67"/>
      <c r="B2740" s="67"/>
      <c r="C2740" s="6"/>
      <c r="D2740" s="6"/>
      <c r="E2740" s="8"/>
    </row>
    <row r="2741" spans="1:5" x14ac:dyDescent="0.25">
      <c r="A2741" s="67"/>
      <c r="B2741" s="67"/>
      <c r="C2741" s="6"/>
      <c r="D2741" s="6"/>
      <c r="E2741" s="8"/>
    </row>
    <row r="2742" spans="1:5" x14ac:dyDescent="0.25">
      <c r="A2742" s="67"/>
      <c r="B2742" s="67"/>
      <c r="C2742" s="6"/>
      <c r="D2742" s="6"/>
      <c r="E2742" s="8"/>
    </row>
    <row r="2743" spans="1:5" x14ac:dyDescent="0.25">
      <c r="A2743" s="67"/>
      <c r="B2743" s="67"/>
      <c r="C2743" s="6"/>
      <c r="D2743" s="6"/>
      <c r="E2743" s="8"/>
    </row>
    <row r="2744" spans="1:5" x14ac:dyDescent="0.25">
      <c r="A2744" s="67"/>
      <c r="B2744" s="67"/>
      <c r="C2744" s="6"/>
      <c r="D2744" s="6"/>
      <c r="E2744" s="8"/>
    </row>
    <row r="2745" spans="1:5" x14ac:dyDescent="0.25">
      <c r="A2745" s="67"/>
      <c r="B2745" s="67"/>
      <c r="C2745" s="6"/>
      <c r="D2745" s="6"/>
      <c r="E2745" s="8"/>
    </row>
    <row r="2746" spans="1:5" x14ac:dyDescent="0.25">
      <c r="A2746" s="67"/>
      <c r="B2746" s="67"/>
      <c r="C2746" s="6"/>
      <c r="D2746" s="6"/>
      <c r="E2746" s="8"/>
    </row>
    <row r="2747" spans="1:5" x14ac:dyDescent="0.25">
      <c r="A2747" s="67"/>
      <c r="B2747" s="67"/>
      <c r="C2747" s="6"/>
      <c r="D2747" s="6"/>
      <c r="E2747" s="8"/>
    </row>
    <row r="2748" spans="1:5" x14ac:dyDescent="0.25">
      <c r="A2748" s="67"/>
      <c r="B2748" s="67"/>
      <c r="C2748" s="6"/>
      <c r="D2748" s="6"/>
      <c r="E2748" s="8"/>
    </row>
    <row r="2749" spans="1:5" x14ac:dyDescent="0.25">
      <c r="A2749" s="67"/>
      <c r="B2749" s="67"/>
      <c r="C2749" s="6"/>
      <c r="D2749" s="6"/>
      <c r="E2749" s="8"/>
    </row>
    <row r="2750" spans="1:5" x14ac:dyDescent="0.25">
      <c r="A2750" s="67"/>
      <c r="B2750" s="67"/>
      <c r="C2750" s="6"/>
      <c r="D2750" s="6"/>
      <c r="E2750" s="8"/>
    </row>
    <row r="2751" spans="1:5" x14ac:dyDescent="0.25">
      <c r="A2751" s="67"/>
      <c r="B2751" s="67"/>
      <c r="C2751" s="6"/>
      <c r="D2751" s="6"/>
      <c r="E2751" s="8"/>
    </row>
    <row r="2752" spans="1:5" x14ac:dyDescent="0.25">
      <c r="A2752" s="67"/>
      <c r="B2752" s="67"/>
      <c r="C2752" s="6"/>
      <c r="D2752" s="6"/>
      <c r="E2752" s="8"/>
    </row>
    <row r="2753" spans="1:5" x14ac:dyDescent="0.25">
      <c r="A2753" s="67"/>
      <c r="B2753" s="67"/>
      <c r="C2753" s="6"/>
      <c r="D2753" s="6"/>
      <c r="E2753" s="8"/>
    </row>
    <row r="2754" spans="1:5" x14ac:dyDescent="0.25">
      <c r="A2754" s="67"/>
      <c r="B2754" s="67"/>
      <c r="C2754" s="6"/>
      <c r="D2754" s="6"/>
      <c r="E2754" s="8"/>
    </row>
    <row r="2755" spans="1:5" x14ac:dyDescent="0.25">
      <c r="A2755" s="67"/>
      <c r="B2755" s="67"/>
      <c r="C2755" s="6"/>
      <c r="D2755" s="6"/>
      <c r="E2755" s="8"/>
    </row>
    <row r="2756" spans="1:5" x14ac:dyDescent="0.25">
      <c r="A2756" s="67"/>
      <c r="B2756" s="67"/>
      <c r="C2756" s="6"/>
      <c r="D2756" s="6"/>
      <c r="E2756" s="8"/>
    </row>
    <row r="2757" spans="1:5" x14ac:dyDescent="0.25">
      <c r="A2757" s="67"/>
      <c r="B2757" s="67"/>
      <c r="C2757" s="6"/>
      <c r="D2757" s="6"/>
      <c r="E2757" s="8"/>
    </row>
    <row r="2758" spans="1:5" x14ac:dyDescent="0.25">
      <c r="A2758" s="67"/>
      <c r="B2758" s="67"/>
      <c r="C2758" s="6"/>
      <c r="D2758" s="6"/>
      <c r="E2758" s="8"/>
    </row>
    <row r="2759" spans="1:5" x14ac:dyDescent="0.25">
      <c r="A2759" s="67"/>
      <c r="B2759" s="67"/>
      <c r="C2759" s="6"/>
      <c r="D2759" s="6"/>
      <c r="E2759" s="8"/>
    </row>
    <row r="2760" spans="1:5" x14ac:dyDescent="0.25">
      <c r="A2760" s="67"/>
      <c r="B2760" s="67"/>
      <c r="C2760" s="6"/>
      <c r="D2760" s="6"/>
      <c r="E2760" s="8"/>
    </row>
    <row r="2761" spans="1:5" x14ac:dyDescent="0.25">
      <c r="A2761" s="67"/>
      <c r="B2761" s="67"/>
      <c r="C2761" s="6"/>
      <c r="D2761" s="6"/>
      <c r="E2761" s="8"/>
    </row>
    <row r="2762" spans="1:5" x14ac:dyDescent="0.25">
      <c r="A2762" s="67"/>
      <c r="B2762" s="67"/>
      <c r="C2762" s="6"/>
      <c r="D2762" s="6"/>
      <c r="E2762" s="8"/>
    </row>
    <row r="2763" spans="1:5" x14ac:dyDescent="0.25">
      <c r="A2763" s="67"/>
      <c r="B2763" s="67"/>
      <c r="C2763" s="6"/>
      <c r="D2763" s="6"/>
      <c r="E2763" s="8"/>
    </row>
    <row r="2764" spans="1:5" x14ac:dyDescent="0.25">
      <c r="A2764" s="67"/>
      <c r="B2764" s="67"/>
      <c r="C2764" s="6"/>
      <c r="D2764" s="6"/>
      <c r="E2764" s="8"/>
    </row>
    <row r="2765" spans="1:5" x14ac:dyDescent="0.25">
      <c r="A2765" s="67"/>
      <c r="B2765" s="67"/>
      <c r="C2765" s="6"/>
      <c r="D2765" s="6"/>
      <c r="E2765" s="8"/>
    </row>
    <row r="2766" spans="1:5" x14ac:dyDescent="0.25">
      <c r="A2766" s="67"/>
      <c r="B2766" s="67"/>
      <c r="C2766" s="6"/>
      <c r="D2766" s="6"/>
      <c r="E2766" s="8"/>
    </row>
    <row r="2767" spans="1:5" x14ac:dyDescent="0.25">
      <c r="A2767" s="67"/>
      <c r="B2767" s="67"/>
      <c r="C2767" s="6"/>
      <c r="D2767" s="6"/>
      <c r="E2767" s="8"/>
    </row>
    <row r="2768" spans="1:5" x14ac:dyDescent="0.25">
      <c r="A2768" s="67"/>
      <c r="B2768" s="67"/>
      <c r="C2768" s="6"/>
      <c r="D2768" s="6"/>
      <c r="E2768" s="8"/>
    </row>
    <row r="2769" spans="1:5" x14ac:dyDescent="0.25">
      <c r="A2769" s="67"/>
      <c r="B2769" s="67"/>
      <c r="C2769" s="6"/>
      <c r="D2769" s="6"/>
      <c r="E2769" s="8"/>
    </row>
    <row r="2770" spans="1:5" x14ac:dyDescent="0.25">
      <c r="A2770" s="67"/>
      <c r="B2770" s="67"/>
      <c r="C2770" s="6"/>
      <c r="D2770" s="6"/>
      <c r="E2770" s="8"/>
    </row>
    <row r="2771" spans="1:5" x14ac:dyDescent="0.25">
      <c r="A2771" s="67"/>
      <c r="B2771" s="67"/>
      <c r="C2771" s="6"/>
      <c r="D2771" s="6"/>
      <c r="E2771" s="8"/>
    </row>
    <row r="2772" spans="1:5" x14ac:dyDescent="0.25">
      <c r="A2772" s="67"/>
      <c r="B2772" s="67"/>
      <c r="C2772" s="6"/>
      <c r="D2772" s="6"/>
      <c r="E2772" s="8"/>
    </row>
    <row r="2773" spans="1:5" x14ac:dyDescent="0.25">
      <c r="A2773" s="67"/>
      <c r="B2773" s="67"/>
      <c r="C2773" s="6"/>
      <c r="D2773" s="6"/>
      <c r="E2773" s="8"/>
    </row>
    <row r="2774" spans="1:5" x14ac:dyDescent="0.25">
      <c r="A2774" s="67"/>
      <c r="B2774" s="67"/>
      <c r="C2774" s="6"/>
      <c r="D2774" s="6"/>
      <c r="E2774" s="8"/>
    </row>
    <row r="2775" spans="1:5" x14ac:dyDescent="0.25">
      <c r="A2775" s="67"/>
      <c r="B2775" s="67"/>
      <c r="C2775" s="6"/>
      <c r="D2775" s="6"/>
      <c r="E2775" s="8"/>
    </row>
    <row r="2776" spans="1:5" x14ac:dyDescent="0.25">
      <c r="A2776" s="67"/>
      <c r="B2776" s="67"/>
      <c r="C2776" s="6"/>
      <c r="D2776" s="6"/>
      <c r="E2776" s="8"/>
    </row>
    <row r="2777" spans="1:5" x14ac:dyDescent="0.25">
      <c r="A2777" s="67"/>
      <c r="B2777" s="67"/>
      <c r="C2777" s="6"/>
      <c r="D2777" s="6"/>
      <c r="E2777" s="8"/>
    </row>
    <row r="2778" spans="1:5" x14ac:dyDescent="0.25">
      <c r="A2778" s="67"/>
      <c r="B2778" s="67"/>
      <c r="C2778" s="6"/>
      <c r="D2778" s="6"/>
      <c r="E2778" s="8"/>
    </row>
    <row r="2779" spans="1:5" x14ac:dyDescent="0.25">
      <c r="A2779" s="67"/>
      <c r="B2779" s="67"/>
      <c r="C2779" s="6"/>
      <c r="D2779" s="6"/>
      <c r="E2779" s="8"/>
    </row>
    <row r="2780" spans="1:5" x14ac:dyDescent="0.25">
      <c r="A2780" s="67"/>
      <c r="B2780" s="67"/>
      <c r="C2780" s="6"/>
      <c r="D2780" s="6"/>
      <c r="E2780" s="8"/>
    </row>
    <row r="2781" spans="1:5" x14ac:dyDescent="0.25">
      <c r="A2781" s="67"/>
      <c r="B2781" s="67"/>
      <c r="C2781" s="6"/>
      <c r="D2781" s="6"/>
      <c r="E2781" s="8"/>
    </row>
    <row r="2782" spans="1:5" x14ac:dyDescent="0.25">
      <c r="A2782" s="67"/>
      <c r="B2782" s="67"/>
      <c r="C2782" s="6"/>
      <c r="D2782" s="6"/>
      <c r="E2782" s="8"/>
    </row>
    <row r="2783" spans="1:5" x14ac:dyDescent="0.25">
      <c r="A2783" s="67"/>
      <c r="B2783" s="67"/>
      <c r="C2783" s="6"/>
      <c r="D2783" s="6"/>
      <c r="E2783" s="8"/>
    </row>
    <row r="2784" spans="1:5" x14ac:dyDescent="0.25">
      <c r="A2784" s="67"/>
      <c r="B2784" s="67"/>
      <c r="C2784" s="6"/>
      <c r="D2784" s="6"/>
      <c r="E2784" s="8"/>
    </row>
    <row r="2785" spans="1:5" x14ac:dyDescent="0.25">
      <c r="A2785" s="67"/>
      <c r="B2785" s="67"/>
      <c r="C2785" s="6"/>
      <c r="D2785" s="6"/>
      <c r="E2785" s="8"/>
    </row>
    <row r="2786" spans="1:5" x14ac:dyDescent="0.25">
      <c r="A2786" s="67"/>
      <c r="B2786" s="67"/>
      <c r="C2786" s="6"/>
      <c r="D2786" s="6"/>
      <c r="E2786" s="8"/>
    </row>
    <row r="2787" spans="1:5" x14ac:dyDescent="0.25">
      <c r="A2787" s="67"/>
      <c r="B2787" s="67"/>
      <c r="C2787" s="6"/>
      <c r="D2787" s="6"/>
      <c r="E2787" s="8"/>
    </row>
    <row r="2788" spans="1:5" x14ac:dyDescent="0.25">
      <c r="A2788" s="67"/>
      <c r="B2788" s="67"/>
      <c r="C2788" s="6"/>
      <c r="D2788" s="6"/>
      <c r="E2788" s="8"/>
    </row>
    <row r="2789" spans="1:5" x14ac:dyDescent="0.25">
      <c r="A2789" s="67"/>
      <c r="B2789" s="67"/>
      <c r="C2789" s="6"/>
      <c r="D2789" s="6"/>
      <c r="E2789" s="8"/>
    </row>
    <row r="2790" spans="1:5" x14ac:dyDescent="0.25">
      <c r="A2790" s="67"/>
      <c r="B2790" s="67"/>
      <c r="C2790" s="6"/>
      <c r="D2790" s="6"/>
      <c r="E2790" s="8"/>
    </row>
    <row r="2791" spans="1:5" x14ac:dyDescent="0.25">
      <c r="A2791" s="67"/>
      <c r="B2791" s="67"/>
      <c r="C2791" s="6"/>
      <c r="D2791" s="6"/>
      <c r="E2791" s="8"/>
    </row>
    <row r="2792" spans="1:5" x14ac:dyDescent="0.25">
      <c r="A2792" s="67"/>
      <c r="B2792" s="67"/>
      <c r="C2792" s="6"/>
      <c r="D2792" s="6"/>
      <c r="E2792" s="8"/>
    </row>
    <row r="2793" spans="1:5" x14ac:dyDescent="0.25">
      <c r="A2793" s="67"/>
      <c r="B2793" s="67"/>
      <c r="C2793" s="6"/>
      <c r="D2793" s="6"/>
      <c r="E2793" s="8"/>
    </row>
    <row r="2794" spans="1:5" x14ac:dyDescent="0.25">
      <c r="A2794" s="67"/>
      <c r="B2794" s="67"/>
      <c r="C2794" s="6"/>
      <c r="D2794" s="6"/>
      <c r="E2794" s="8"/>
    </row>
    <row r="2795" spans="1:5" x14ac:dyDescent="0.25">
      <c r="A2795" s="67"/>
      <c r="B2795" s="67"/>
      <c r="C2795" s="6"/>
      <c r="D2795" s="6"/>
      <c r="E2795" s="8"/>
    </row>
    <row r="2796" spans="1:5" x14ac:dyDescent="0.25">
      <c r="A2796" s="67"/>
      <c r="B2796" s="67"/>
      <c r="C2796" s="6"/>
      <c r="D2796" s="6"/>
      <c r="E2796" s="8"/>
    </row>
    <row r="2797" spans="1:5" x14ac:dyDescent="0.25">
      <c r="A2797" s="67"/>
      <c r="B2797" s="67"/>
      <c r="C2797" s="6"/>
      <c r="D2797" s="6"/>
      <c r="E2797" s="8"/>
    </row>
    <row r="2798" spans="1:5" x14ac:dyDescent="0.25">
      <c r="A2798" s="67"/>
      <c r="B2798" s="67"/>
      <c r="C2798" s="6"/>
      <c r="D2798" s="6"/>
      <c r="E2798" s="8"/>
    </row>
    <row r="2799" spans="1:5" x14ac:dyDescent="0.25">
      <c r="A2799" s="67"/>
      <c r="B2799" s="67"/>
      <c r="C2799" s="6"/>
      <c r="D2799" s="6"/>
      <c r="E2799" s="8"/>
    </row>
    <row r="2800" spans="1:5" x14ac:dyDescent="0.25">
      <c r="A2800" s="67"/>
      <c r="B2800" s="67"/>
      <c r="C2800" s="6"/>
      <c r="D2800" s="6"/>
      <c r="E2800" s="8"/>
    </row>
    <row r="2801" spans="1:5" x14ac:dyDescent="0.25">
      <c r="A2801" s="67"/>
      <c r="B2801" s="67"/>
      <c r="C2801" s="6"/>
      <c r="D2801" s="6"/>
      <c r="E2801" s="8"/>
    </row>
    <row r="2802" spans="1:5" x14ac:dyDescent="0.25">
      <c r="A2802" s="67"/>
      <c r="B2802" s="67"/>
      <c r="C2802" s="6"/>
      <c r="D2802" s="6"/>
      <c r="E2802" s="8"/>
    </row>
    <row r="2803" spans="1:5" x14ac:dyDescent="0.25">
      <c r="A2803" s="67"/>
      <c r="B2803" s="67"/>
      <c r="C2803" s="6"/>
      <c r="D2803" s="6"/>
      <c r="E2803" s="8"/>
    </row>
    <row r="2804" spans="1:5" x14ac:dyDescent="0.25">
      <c r="A2804" s="67"/>
      <c r="B2804" s="67"/>
      <c r="C2804" s="6"/>
      <c r="D2804" s="6"/>
      <c r="E2804" s="8"/>
    </row>
    <row r="2805" spans="1:5" x14ac:dyDescent="0.25">
      <c r="A2805" s="67"/>
      <c r="B2805" s="67"/>
      <c r="C2805" s="6"/>
      <c r="D2805" s="6"/>
      <c r="E2805" s="8"/>
    </row>
    <row r="2806" spans="1:5" x14ac:dyDescent="0.25">
      <c r="A2806" s="67"/>
      <c r="B2806" s="67"/>
      <c r="C2806" s="6"/>
      <c r="D2806" s="6"/>
      <c r="E2806" s="8"/>
    </row>
    <row r="2807" spans="1:5" x14ac:dyDescent="0.25">
      <c r="A2807" s="67"/>
      <c r="B2807" s="67"/>
      <c r="C2807" s="6"/>
      <c r="D2807" s="6"/>
      <c r="E2807" s="8"/>
    </row>
    <row r="2808" spans="1:5" x14ac:dyDescent="0.25">
      <c r="A2808" s="67"/>
      <c r="B2808" s="67"/>
      <c r="C2808" s="6"/>
      <c r="D2808" s="6"/>
      <c r="E2808" s="8"/>
    </row>
    <row r="2809" spans="1:5" x14ac:dyDescent="0.25">
      <c r="A2809" s="67"/>
      <c r="B2809" s="67"/>
      <c r="C2809" s="6"/>
      <c r="D2809" s="6"/>
      <c r="E2809" s="8"/>
    </row>
    <row r="2810" spans="1:5" x14ac:dyDescent="0.25">
      <c r="A2810" s="67"/>
      <c r="B2810" s="67"/>
      <c r="C2810" s="6"/>
      <c r="D2810" s="6"/>
      <c r="E2810" s="8"/>
    </row>
    <row r="2811" spans="1:5" x14ac:dyDescent="0.25">
      <c r="A2811" s="67"/>
      <c r="B2811" s="67"/>
      <c r="C2811" s="6"/>
      <c r="D2811" s="6"/>
      <c r="E2811" s="8"/>
    </row>
    <row r="2812" spans="1:5" x14ac:dyDescent="0.25">
      <c r="A2812" s="67"/>
      <c r="B2812" s="67"/>
      <c r="C2812" s="6"/>
      <c r="D2812" s="6"/>
      <c r="E2812" s="8"/>
    </row>
    <row r="2813" spans="1:5" x14ac:dyDescent="0.25">
      <c r="A2813" s="67"/>
      <c r="B2813" s="67"/>
      <c r="C2813" s="6"/>
      <c r="D2813" s="6"/>
      <c r="E2813" s="8"/>
    </row>
    <row r="2814" spans="1:5" x14ac:dyDescent="0.25">
      <c r="A2814" s="67"/>
      <c r="B2814" s="67"/>
      <c r="C2814" s="6"/>
      <c r="D2814" s="6"/>
      <c r="E2814" s="8"/>
    </row>
    <row r="2815" spans="1:5" x14ac:dyDescent="0.25">
      <c r="A2815" s="67"/>
      <c r="B2815" s="67"/>
      <c r="C2815" s="6"/>
      <c r="D2815" s="6"/>
      <c r="E2815" s="8"/>
    </row>
    <row r="2816" spans="1:5" x14ac:dyDescent="0.25">
      <c r="A2816" s="67"/>
      <c r="B2816" s="67"/>
      <c r="C2816" s="6"/>
      <c r="D2816" s="6"/>
      <c r="E2816" s="8"/>
    </row>
    <row r="2817" spans="1:5" x14ac:dyDescent="0.25">
      <c r="A2817" s="67"/>
      <c r="B2817" s="67"/>
      <c r="C2817" s="6"/>
      <c r="D2817" s="6"/>
      <c r="E2817" s="8"/>
    </row>
    <row r="2818" spans="1:5" x14ac:dyDescent="0.25">
      <c r="A2818" s="67"/>
      <c r="B2818" s="67"/>
      <c r="C2818" s="6"/>
      <c r="D2818" s="6"/>
      <c r="E2818" s="8"/>
    </row>
    <row r="2819" spans="1:5" x14ac:dyDescent="0.25">
      <c r="A2819" s="67"/>
      <c r="B2819" s="67"/>
      <c r="C2819" s="6"/>
      <c r="D2819" s="6"/>
      <c r="E2819" s="8"/>
    </row>
    <row r="2820" spans="1:5" x14ac:dyDescent="0.25">
      <c r="A2820" s="67"/>
      <c r="B2820" s="67"/>
      <c r="C2820" s="6"/>
      <c r="D2820" s="6"/>
      <c r="E2820" s="8"/>
    </row>
    <row r="2821" spans="1:5" x14ac:dyDescent="0.25">
      <c r="A2821" s="67"/>
      <c r="B2821" s="67"/>
      <c r="C2821" s="6"/>
      <c r="D2821" s="6"/>
      <c r="E2821" s="8"/>
    </row>
    <row r="2822" spans="1:5" x14ac:dyDescent="0.25">
      <c r="A2822" s="67"/>
      <c r="B2822" s="67"/>
      <c r="C2822" s="6"/>
      <c r="D2822" s="6"/>
      <c r="E2822" s="8"/>
    </row>
    <row r="2823" spans="1:5" x14ac:dyDescent="0.25">
      <c r="A2823" s="67"/>
      <c r="B2823" s="67"/>
      <c r="C2823" s="6"/>
      <c r="D2823" s="6"/>
      <c r="E2823" s="8"/>
    </row>
    <row r="2824" spans="1:5" x14ac:dyDescent="0.25">
      <c r="A2824" s="67"/>
      <c r="B2824" s="67"/>
      <c r="C2824" s="6"/>
      <c r="D2824" s="6"/>
      <c r="E2824" s="8"/>
    </row>
    <row r="2825" spans="1:5" x14ac:dyDescent="0.25">
      <c r="A2825" s="67"/>
      <c r="B2825" s="67"/>
      <c r="C2825" s="6"/>
      <c r="D2825" s="6"/>
      <c r="E2825" s="8"/>
    </row>
    <row r="2826" spans="1:5" x14ac:dyDescent="0.25">
      <c r="A2826" s="67"/>
      <c r="B2826" s="67"/>
      <c r="C2826" s="6"/>
      <c r="D2826" s="6"/>
      <c r="E2826" s="8"/>
    </row>
    <row r="2827" spans="1:5" x14ac:dyDescent="0.25">
      <c r="A2827" s="67"/>
      <c r="B2827" s="67"/>
      <c r="C2827" s="6"/>
      <c r="D2827" s="6"/>
      <c r="E2827" s="8"/>
    </row>
    <row r="2828" spans="1:5" x14ac:dyDescent="0.25">
      <c r="A2828" s="67"/>
      <c r="B2828" s="67"/>
      <c r="C2828" s="6"/>
      <c r="D2828" s="6"/>
      <c r="E2828" s="8"/>
    </row>
    <row r="2829" spans="1:5" x14ac:dyDescent="0.25">
      <c r="A2829" s="67"/>
      <c r="B2829" s="67"/>
      <c r="C2829" s="6"/>
      <c r="D2829" s="6"/>
      <c r="E2829" s="8"/>
    </row>
    <row r="2830" spans="1:5" x14ac:dyDescent="0.25">
      <c r="A2830" s="67"/>
      <c r="B2830" s="67"/>
      <c r="C2830" s="6"/>
      <c r="D2830" s="6"/>
      <c r="E2830" s="8"/>
    </row>
    <row r="2831" spans="1:5" x14ac:dyDescent="0.25">
      <c r="A2831" s="67"/>
      <c r="B2831" s="67"/>
      <c r="C2831" s="6"/>
      <c r="D2831" s="6"/>
      <c r="E2831" s="8"/>
    </row>
    <row r="2832" spans="1:5" x14ac:dyDescent="0.25">
      <c r="A2832" s="67"/>
      <c r="B2832" s="67"/>
      <c r="C2832" s="6"/>
      <c r="D2832" s="6"/>
      <c r="E2832" s="8"/>
    </row>
    <row r="2833" spans="1:5" x14ac:dyDescent="0.25">
      <c r="A2833" s="67"/>
      <c r="B2833" s="67"/>
      <c r="C2833" s="6"/>
      <c r="D2833" s="6"/>
      <c r="E2833" s="8"/>
    </row>
    <row r="2834" spans="1:5" x14ac:dyDescent="0.25">
      <c r="A2834" s="67"/>
      <c r="B2834" s="67"/>
      <c r="C2834" s="6"/>
      <c r="D2834" s="6"/>
      <c r="E2834" s="8"/>
    </row>
    <row r="2835" spans="1:5" x14ac:dyDescent="0.25">
      <c r="A2835" s="67"/>
      <c r="B2835" s="67"/>
      <c r="C2835" s="6"/>
      <c r="D2835" s="6"/>
      <c r="E2835" s="8"/>
    </row>
    <row r="2836" spans="1:5" x14ac:dyDescent="0.25">
      <c r="A2836" s="67"/>
      <c r="B2836" s="67"/>
      <c r="C2836" s="6"/>
      <c r="D2836" s="6"/>
      <c r="E2836" s="8"/>
    </row>
    <row r="2837" spans="1:5" x14ac:dyDescent="0.25">
      <c r="A2837" s="67"/>
      <c r="B2837" s="67"/>
      <c r="C2837" s="6"/>
      <c r="D2837" s="6"/>
      <c r="E2837" s="8"/>
    </row>
    <row r="2838" spans="1:5" x14ac:dyDescent="0.25">
      <c r="A2838" s="67"/>
      <c r="B2838" s="67"/>
      <c r="C2838" s="6"/>
      <c r="D2838" s="6"/>
      <c r="E2838" s="8"/>
    </row>
    <row r="2839" spans="1:5" x14ac:dyDescent="0.25">
      <c r="A2839" s="67"/>
      <c r="B2839" s="67"/>
      <c r="C2839" s="6"/>
      <c r="D2839" s="6"/>
      <c r="E2839" s="8"/>
    </row>
    <row r="2840" spans="1:5" x14ac:dyDescent="0.25">
      <c r="A2840" s="67"/>
      <c r="B2840" s="67"/>
      <c r="C2840" s="6"/>
      <c r="D2840" s="6"/>
      <c r="E2840" s="8"/>
    </row>
    <row r="2841" spans="1:5" x14ac:dyDescent="0.25">
      <c r="A2841" s="67"/>
      <c r="B2841" s="67"/>
      <c r="C2841" s="6"/>
      <c r="D2841" s="6"/>
      <c r="E2841" s="8"/>
    </row>
    <row r="2842" spans="1:5" x14ac:dyDescent="0.25">
      <c r="A2842" s="67"/>
      <c r="B2842" s="67"/>
      <c r="C2842" s="6"/>
      <c r="D2842" s="6"/>
      <c r="E2842" s="8"/>
    </row>
    <row r="2843" spans="1:5" x14ac:dyDescent="0.25">
      <c r="A2843" s="67"/>
      <c r="B2843" s="67"/>
      <c r="C2843" s="6"/>
      <c r="D2843" s="6"/>
      <c r="E2843" s="8"/>
    </row>
    <row r="2844" spans="1:5" x14ac:dyDescent="0.25">
      <c r="A2844" s="67"/>
      <c r="B2844" s="67"/>
      <c r="C2844" s="6"/>
      <c r="D2844" s="6"/>
      <c r="E2844" s="8"/>
    </row>
    <row r="2845" spans="1:5" x14ac:dyDescent="0.25">
      <c r="A2845" s="67"/>
      <c r="B2845" s="67"/>
      <c r="C2845" s="6"/>
      <c r="D2845" s="6"/>
      <c r="E2845" s="8"/>
    </row>
    <row r="2846" spans="1:5" x14ac:dyDescent="0.25">
      <c r="A2846" s="67"/>
      <c r="B2846" s="67"/>
      <c r="C2846" s="6"/>
      <c r="D2846" s="6"/>
      <c r="E2846" s="8"/>
    </row>
    <row r="2847" spans="1:5" x14ac:dyDescent="0.25">
      <c r="A2847" s="67"/>
      <c r="B2847" s="67"/>
      <c r="C2847" s="6"/>
      <c r="D2847" s="6"/>
      <c r="E2847" s="8"/>
    </row>
    <row r="2848" spans="1:5" x14ac:dyDescent="0.25">
      <c r="A2848" s="67"/>
      <c r="B2848" s="67"/>
      <c r="C2848" s="6"/>
      <c r="D2848" s="6"/>
      <c r="E2848" s="8"/>
    </row>
    <row r="2849" spans="1:5" x14ac:dyDescent="0.25">
      <c r="A2849" s="67"/>
      <c r="B2849" s="67"/>
      <c r="C2849" s="6"/>
      <c r="D2849" s="6"/>
      <c r="E2849" s="8"/>
    </row>
    <row r="2850" spans="1:5" x14ac:dyDescent="0.25">
      <c r="A2850" s="67"/>
      <c r="B2850" s="67"/>
      <c r="C2850" s="6"/>
      <c r="D2850" s="6"/>
      <c r="E2850" s="8"/>
    </row>
    <row r="2851" spans="1:5" x14ac:dyDescent="0.25">
      <c r="A2851" s="67"/>
      <c r="B2851" s="67"/>
      <c r="C2851" s="6"/>
      <c r="D2851" s="6"/>
      <c r="E2851" s="8"/>
    </row>
    <row r="2852" spans="1:5" x14ac:dyDescent="0.25">
      <c r="A2852" s="67"/>
      <c r="B2852" s="67"/>
      <c r="C2852" s="6"/>
      <c r="D2852" s="6"/>
      <c r="E2852" s="8"/>
    </row>
    <row r="2853" spans="1:5" x14ac:dyDescent="0.25">
      <c r="A2853" s="67"/>
      <c r="B2853" s="67"/>
      <c r="C2853" s="6"/>
      <c r="D2853" s="6"/>
      <c r="E2853" s="8"/>
    </row>
    <row r="2854" spans="1:5" x14ac:dyDescent="0.25">
      <c r="A2854" s="67"/>
      <c r="B2854" s="67"/>
      <c r="C2854" s="6"/>
      <c r="D2854" s="6"/>
      <c r="E2854" s="8"/>
    </row>
    <row r="2855" spans="1:5" x14ac:dyDescent="0.25">
      <c r="A2855" s="67"/>
      <c r="B2855" s="67"/>
      <c r="C2855" s="6"/>
      <c r="D2855" s="6"/>
      <c r="E2855" s="8"/>
    </row>
    <row r="2856" spans="1:5" x14ac:dyDescent="0.25">
      <c r="A2856" s="67"/>
      <c r="B2856" s="67"/>
      <c r="C2856" s="6"/>
      <c r="D2856" s="6"/>
      <c r="E2856" s="8"/>
    </row>
    <row r="2857" spans="1:5" x14ac:dyDescent="0.25">
      <c r="A2857" s="67"/>
      <c r="B2857" s="67"/>
      <c r="C2857" s="6"/>
      <c r="D2857" s="6"/>
      <c r="E2857" s="8"/>
    </row>
    <row r="2858" spans="1:5" x14ac:dyDescent="0.25">
      <c r="A2858" s="67"/>
      <c r="B2858" s="67"/>
      <c r="C2858" s="6"/>
      <c r="D2858" s="6"/>
      <c r="E2858" s="8"/>
    </row>
    <row r="2859" spans="1:5" x14ac:dyDescent="0.25">
      <c r="A2859" s="67"/>
      <c r="B2859" s="67"/>
      <c r="C2859" s="6"/>
      <c r="D2859" s="6"/>
      <c r="E2859" s="8"/>
    </row>
    <row r="2860" spans="1:5" x14ac:dyDescent="0.25">
      <c r="A2860" s="67"/>
      <c r="B2860" s="67"/>
      <c r="C2860" s="6"/>
      <c r="D2860" s="6"/>
      <c r="E2860" s="8"/>
    </row>
    <row r="2861" spans="1:5" x14ac:dyDescent="0.25">
      <c r="A2861" s="67"/>
      <c r="B2861" s="67"/>
      <c r="C2861" s="6"/>
      <c r="D2861" s="6"/>
      <c r="E2861" s="8"/>
    </row>
    <row r="2862" spans="1:5" x14ac:dyDescent="0.25">
      <c r="A2862" s="67"/>
      <c r="B2862" s="67"/>
      <c r="C2862" s="6"/>
      <c r="D2862" s="6"/>
      <c r="E2862" s="8"/>
    </row>
    <row r="2863" spans="1:5" x14ac:dyDescent="0.25">
      <c r="A2863" s="67"/>
      <c r="B2863" s="67"/>
      <c r="C2863" s="6"/>
      <c r="D2863" s="6"/>
      <c r="E2863" s="8"/>
    </row>
    <row r="2864" spans="1:5" x14ac:dyDescent="0.25">
      <c r="A2864" s="67"/>
      <c r="B2864" s="67"/>
      <c r="C2864" s="6"/>
      <c r="D2864" s="6"/>
      <c r="E2864" s="8"/>
    </row>
    <row r="2865" spans="1:5" x14ac:dyDescent="0.25">
      <c r="A2865" s="67"/>
      <c r="B2865" s="67"/>
      <c r="C2865" s="6"/>
      <c r="D2865" s="6"/>
      <c r="E2865" s="8"/>
    </row>
    <row r="2866" spans="1:5" x14ac:dyDescent="0.25">
      <c r="A2866" s="67"/>
      <c r="B2866" s="67"/>
      <c r="C2866" s="6"/>
      <c r="D2866" s="6"/>
      <c r="E2866" s="8"/>
    </row>
    <row r="2867" spans="1:5" x14ac:dyDescent="0.25">
      <c r="A2867" s="67"/>
      <c r="B2867" s="67"/>
      <c r="C2867" s="6"/>
      <c r="D2867" s="6"/>
      <c r="E2867" s="8"/>
    </row>
    <row r="2868" spans="1:5" x14ac:dyDescent="0.25">
      <c r="A2868" s="67"/>
      <c r="B2868" s="67"/>
      <c r="C2868" s="6"/>
      <c r="D2868" s="6"/>
      <c r="E2868" s="8"/>
    </row>
    <row r="2869" spans="1:5" x14ac:dyDescent="0.25">
      <c r="A2869" s="67"/>
      <c r="B2869" s="67"/>
      <c r="C2869" s="6"/>
      <c r="D2869" s="6"/>
      <c r="E2869" s="8"/>
    </row>
    <row r="2870" spans="1:5" x14ac:dyDescent="0.25">
      <c r="A2870" s="67"/>
      <c r="B2870" s="67"/>
      <c r="C2870" s="6"/>
      <c r="D2870" s="6"/>
      <c r="E2870" s="8"/>
    </row>
    <row r="2871" spans="1:5" x14ac:dyDescent="0.25">
      <c r="A2871" s="67"/>
      <c r="B2871" s="67"/>
      <c r="C2871" s="6"/>
      <c r="D2871" s="6"/>
      <c r="E2871" s="8"/>
    </row>
    <row r="2872" spans="1:5" x14ac:dyDescent="0.25">
      <c r="A2872" s="67"/>
      <c r="B2872" s="67"/>
      <c r="C2872" s="6"/>
      <c r="D2872" s="6"/>
      <c r="E2872" s="8"/>
    </row>
    <row r="2873" spans="1:5" x14ac:dyDescent="0.25">
      <c r="A2873" s="67"/>
      <c r="B2873" s="67"/>
      <c r="C2873" s="6"/>
      <c r="D2873" s="6"/>
      <c r="E2873" s="8"/>
    </row>
    <row r="2874" spans="1:5" x14ac:dyDescent="0.25">
      <c r="A2874" s="67"/>
      <c r="B2874" s="67"/>
      <c r="C2874" s="6"/>
      <c r="D2874" s="6"/>
      <c r="E2874" s="8"/>
    </row>
    <row r="2875" spans="1:5" x14ac:dyDescent="0.25">
      <c r="A2875" s="67"/>
      <c r="B2875" s="67"/>
      <c r="C2875" s="6"/>
      <c r="D2875" s="6"/>
      <c r="E2875" s="8"/>
    </row>
    <row r="2876" spans="1:5" x14ac:dyDescent="0.25">
      <c r="A2876" s="67"/>
      <c r="B2876" s="67"/>
      <c r="C2876" s="6"/>
      <c r="D2876" s="6"/>
      <c r="E2876" s="8"/>
    </row>
    <row r="2877" spans="1:5" x14ac:dyDescent="0.25">
      <c r="A2877" s="67"/>
      <c r="B2877" s="67"/>
      <c r="C2877" s="6"/>
      <c r="D2877" s="6"/>
      <c r="E2877" s="8"/>
    </row>
    <row r="2878" spans="1:5" x14ac:dyDescent="0.25">
      <c r="A2878" s="67"/>
      <c r="B2878" s="67"/>
      <c r="C2878" s="6"/>
      <c r="D2878" s="6"/>
      <c r="E2878" s="8"/>
    </row>
    <row r="2879" spans="1:5" x14ac:dyDescent="0.25">
      <c r="A2879" s="67"/>
      <c r="B2879" s="67"/>
      <c r="C2879" s="6"/>
      <c r="D2879" s="6"/>
      <c r="E2879" s="8"/>
    </row>
    <row r="2880" spans="1:5" x14ac:dyDescent="0.25">
      <c r="A2880" s="67"/>
      <c r="B2880" s="67"/>
      <c r="C2880" s="6"/>
      <c r="D2880" s="6"/>
      <c r="E2880" s="8"/>
    </row>
    <row r="2881" spans="1:5" x14ac:dyDescent="0.25">
      <c r="A2881" s="67"/>
      <c r="B2881" s="67"/>
      <c r="C2881" s="6"/>
      <c r="D2881" s="6"/>
      <c r="E2881" s="8"/>
    </row>
    <row r="2882" spans="1:5" x14ac:dyDescent="0.25">
      <c r="A2882" s="67"/>
      <c r="B2882" s="67"/>
      <c r="C2882" s="6"/>
      <c r="D2882" s="6"/>
      <c r="E2882" s="8"/>
    </row>
    <row r="2883" spans="1:5" x14ac:dyDescent="0.25">
      <c r="A2883" s="67"/>
      <c r="B2883" s="67"/>
      <c r="C2883" s="6"/>
      <c r="D2883" s="6"/>
      <c r="E2883" s="8"/>
    </row>
    <row r="2884" spans="1:5" x14ac:dyDescent="0.25">
      <c r="A2884" s="67"/>
      <c r="B2884" s="67"/>
      <c r="C2884" s="6"/>
      <c r="D2884" s="6"/>
      <c r="E2884" s="8"/>
    </row>
    <row r="2885" spans="1:5" x14ac:dyDescent="0.25">
      <c r="A2885" s="67"/>
      <c r="B2885" s="67"/>
      <c r="C2885" s="6"/>
      <c r="D2885" s="6"/>
      <c r="E2885" s="8"/>
    </row>
    <row r="2886" spans="1:5" x14ac:dyDescent="0.25">
      <c r="A2886" s="67"/>
      <c r="B2886" s="67"/>
      <c r="C2886" s="6"/>
      <c r="D2886" s="6"/>
      <c r="E2886" s="8"/>
    </row>
    <row r="2887" spans="1:5" x14ac:dyDescent="0.25">
      <c r="A2887" s="67"/>
      <c r="B2887" s="67"/>
      <c r="C2887" s="6"/>
      <c r="D2887" s="6"/>
      <c r="E2887" s="8"/>
    </row>
    <row r="2888" spans="1:5" x14ac:dyDescent="0.25">
      <c r="A2888" s="67"/>
      <c r="B2888" s="67"/>
      <c r="C2888" s="6"/>
      <c r="D2888" s="6"/>
      <c r="E2888" s="8"/>
    </row>
    <row r="2889" spans="1:5" x14ac:dyDescent="0.25">
      <c r="A2889" s="67"/>
      <c r="B2889" s="67"/>
      <c r="C2889" s="6"/>
      <c r="D2889" s="6"/>
      <c r="E2889" s="8"/>
    </row>
    <row r="2890" spans="1:5" x14ac:dyDescent="0.25">
      <c r="A2890" s="67"/>
      <c r="B2890" s="67"/>
      <c r="C2890" s="6"/>
      <c r="D2890" s="6"/>
      <c r="E2890" s="8"/>
    </row>
    <row r="2891" spans="1:5" x14ac:dyDescent="0.25">
      <c r="A2891" s="67"/>
      <c r="B2891" s="67"/>
      <c r="C2891" s="6"/>
      <c r="D2891" s="6"/>
      <c r="E2891" s="8"/>
    </row>
    <row r="2892" spans="1:5" x14ac:dyDescent="0.25">
      <c r="A2892" s="67"/>
      <c r="B2892" s="67"/>
      <c r="C2892" s="6"/>
      <c r="D2892" s="6"/>
      <c r="E2892" s="8"/>
    </row>
    <row r="2893" spans="1:5" x14ac:dyDescent="0.25">
      <c r="A2893" s="67"/>
      <c r="B2893" s="67"/>
      <c r="C2893" s="6"/>
      <c r="D2893" s="6"/>
      <c r="E2893" s="8"/>
    </row>
    <row r="2894" spans="1:5" x14ac:dyDescent="0.25">
      <c r="A2894" s="67"/>
      <c r="B2894" s="67"/>
      <c r="C2894" s="6"/>
      <c r="D2894" s="6"/>
      <c r="E2894" s="8"/>
    </row>
    <row r="2895" spans="1:5" x14ac:dyDescent="0.25">
      <c r="A2895" s="67"/>
      <c r="B2895" s="67"/>
      <c r="C2895" s="6"/>
      <c r="D2895" s="6"/>
      <c r="E2895" s="8"/>
    </row>
    <row r="2896" spans="1:5" x14ac:dyDescent="0.25">
      <c r="A2896" s="67"/>
      <c r="B2896" s="67"/>
      <c r="C2896" s="6"/>
      <c r="D2896" s="6"/>
      <c r="E2896" s="8"/>
    </row>
    <row r="2897" spans="1:5" x14ac:dyDescent="0.25">
      <c r="A2897" s="67"/>
      <c r="B2897" s="67"/>
      <c r="C2897" s="6"/>
      <c r="D2897" s="6"/>
      <c r="E2897" s="8"/>
    </row>
    <row r="2898" spans="1:5" x14ac:dyDescent="0.25">
      <c r="A2898" s="67"/>
      <c r="B2898" s="67"/>
      <c r="C2898" s="6"/>
      <c r="D2898" s="6"/>
      <c r="E2898" s="8"/>
    </row>
    <row r="2899" spans="1:5" x14ac:dyDescent="0.25">
      <c r="A2899" s="67"/>
      <c r="B2899" s="67"/>
      <c r="C2899" s="6"/>
      <c r="D2899" s="6"/>
      <c r="E2899" s="8"/>
    </row>
    <row r="2900" spans="1:5" x14ac:dyDescent="0.25">
      <c r="A2900" s="67"/>
      <c r="B2900" s="67"/>
      <c r="C2900" s="6"/>
      <c r="D2900" s="6"/>
      <c r="E2900" s="8"/>
    </row>
    <row r="2901" spans="1:5" x14ac:dyDescent="0.25">
      <c r="A2901" s="67"/>
      <c r="B2901" s="67"/>
      <c r="C2901" s="6"/>
      <c r="D2901" s="6"/>
      <c r="E2901" s="8"/>
    </row>
    <row r="2902" spans="1:5" x14ac:dyDescent="0.25">
      <c r="A2902" s="67"/>
      <c r="B2902" s="67"/>
      <c r="C2902" s="6"/>
      <c r="D2902" s="6"/>
      <c r="E2902" s="8"/>
    </row>
    <row r="2903" spans="1:5" x14ac:dyDescent="0.25">
      <c r="A2903" s="67"/>
      <c r="B2903" s="67"/>
      <c r="C2903" s="6"/>
      <c r="D2903" s="6"/>
      <c r="E2903" s="8"/>
    </row>
    <row r="2904" spans="1:5" x14ac:dyDescent="0.25">
      <c r="A2904" s="67"/>
      <c r="B2904" s="67"/>
      <c r="C2904" s="6"/>
      <c r="D2904" s="6"/>
      <c r="E2904" s="8"/>
    </row>
    <row r="2905" spans="1:5" x14ac:dyDescent="0.25">
      <c r="A2905" s="67"/>
      <c r="B2905" s="67"/>
      <c r="C2905" s="6"/>
      <c r="D2905" s="6"/>
      <c r="E2905" s="8"/>
    </row>
    <row r="2906" spans="1:5" x14ac:dyDescent="0.25">
      <c r="A2906" s="67"/>
      <c r="B2906" s="67"/>
      <c r="C2906" s="6"/>
      <c r="D2906" s="6"/>
      <c r="E2906" s="8"/>
    </row>
    <row r="2907" spans="1:5" x14ac:dyDescent="0.25">
      <c r="A2907" s="67"/>
      <c r="B2907" s="67"/>
      <c r="C2907" s="6"/>
      <c r="D2907" s="6"/>
      <c r="E2907" s="8"/>
    </row>
    <row r="2908" spans="1:5" x14ac:dyDescent="0.25">
      <c r="A2908" s="67"/>
      <c r="B2908" s="67"/>
      <c r="C2908" s="6"/>
      <c r="D2908" s="6"/>
      <c r="E2908" s="8"/>
    </row>
    <row r="2909" spans="1:5" x14ac:dyDescent="0.25">
      <c r="A2909" s="67"/>
      <c r="B2909" s="67"/>
      <c r="C2909" s="6"/>
      <c r="D2909" s="6"/>
      <c r="E2909" s="8"/>
    </row>
    <row r="2910" spans="1:5" x14ac:dyDescent="0.25">
      <c r="A2910" s="67"/>
      <c r="B2910" s="67"/>
      <c r="C2910" s="6"/>
      <c r="D2910" s="6"/>
      <c r="E2910" s="8"/>
    </row>
    <row r="2911" spans="1:5" x14ac:dyDescent="0.25">
      <c r="A2911" s="67"/>
      <c r="B2911" s="67"/>
      <c r="C2911" s="6"/>
      <c r="D2911" s="6"/>
      <c r="E2911" s="8"/>
    </row>
    <row r="2912" spans="1:5" x14ac:dyDescent="0.25">
      <c r="A2912" s="67"/>
      <c r="B2912" s="67"/>
      <c r="C2912" s="6"/>
      <c r="D2912" s="6"/>
      <c r="E2912" s="8"/>
    </row>
    <row r="2913" spans="1:5" x14ac:dyDescent="0.25">
      <c r="A2913" s="67"/>
      <c r="B2913" s="67"/>
      <c r="C2913" s="6"/>
      <c r="D2913" s="6"/>
      <c r="E2913" s="8"/>
    </row>
    <row r="2914" spans="1:5" x14ac:dyDescent="0.25">
      <c r="A2914" s="67"/>
      <c r="B2914" s="67"/>
      <c r="C2914" s="6"/>
      <c r="D2914" s="6"/>
      <c r="E2914" s="8"/>
    </row>
    <row r="2915" spans="1:5" x14ac:dyDescent="0.25">
      <c r="A2915" s="67"/>
      <c r="B2915" s="67"/>
      <c r="C2915" s="6"/>
      <c r="D2915" s="6"/>
      <c r="E2915" s="8"/>
    </row>
    <row r="2916" spans="1:5" x14ac:dyDescent="0.25">
      <c r="A2916" s="67"/>
      <c r="B2916" s="67"/>
      <c r="C2916" s="6"/>
      <c r="D2916" s="6"/>
      <c r="E2916" s="8"/>
    </row>
    <row r="2917" spans="1:5" x14ac:dyDescent="0.25">
      <c r="A2917" s="67"/>
      <c r="B2917" s="67"/>
      <c r="C2917" s="6"/>
      <c r="D2917" s="6"/>
      <c r="E2917" s="8"/>
    </row>
    <row r="2918" spans="1:5" x14ac:dyDescent="0.25">
      <c r="A2918" s="67"/>
      <c r="B2918" s="67"/>
      <c r="C2918" s="6"/>
      <c r="D2918" s="6"/>
      <c r="E2918" s="8"/>
    </row>
    <row r="2919" spans="1:5" x14ac:dyDescent="0.25">
      <c r="A2919" s="67"/>
      <c r="B2919" s="67"/>
      <c r="C2919" s="6"/>
      <c r="D2919" s="6"/>
      <c r="E2919" s="8"/>
    </row>
    <row r="2920" spans="1:5" x14ac:dyDescent="0.25">
      <c r="A2920" s="67"/>
      <c r="B2920" s="67"/>
      <c r="C2920" s="6"/>
      <c r="D2920" s="6"/>
      <c r="E2920" s="8"/>
    </row>
    <row r="2921" spans="1:5" x14ac:dyDescent="0.25">
      <c r="A2921" s="67"/>
      <c r="B2921" s="67"/>
      <c r="C2921" s="6"/>
      <c r="D2921" s="6"/>
      <c r="E2921" s="8"/>
    </row>
    <row r="2922" spans="1:5" x14ac:dyDescent="0.25">
      <c r="A2922" s="67"/>
      <c r="B2922" s="67"/>
      <c r="C2922" s="6"/>
      <c r="D2922" s="6"/>
      <c r="E2922" s="8"/>
    </row>
    <row r="2923" spans="1:5" x14ac:dyDescent="0.25">
      <c r="A2923" s="67"/>
      <c r="B2923" s="67"/>
      <c r="C2923" s="6"/>
      <c r="D2923" s="6"/>
      <c r="E2923" s="8"/>
    </row>
    <row r="2924" spans="1:5" x14ac:dyDescent="0.25">
      <c r="A2924" s="67"/>
      <c r="B2924" s="67"/>
      <c r="C2924" s="6"/>
      <c r="D2924" s="6"/>
      <c r="E2924" s="8"/>
    </row>
    <row r="2925" spans="1:5" x14ac:dyDescent="0.25">
      <c r="A2925" s="67"/>
      <c r="B2925" s="67"/>
      <c r="C2925" s="6"/>
      <c r="D2925" s="6"/>
      <c r="E2925" s="8"/>
    </row>
    <row r="2926" spans="1:5" x14ac:dyDescent="0.25">
      <c r="A2926" s="67"/>
      <c r="B2926" s="67"/>
      <c r="C2926" s="6"/>
      <c r="D2926" s="6"/>
      <c r="E2926" s="8"/>
    </row>
    <row r="2927" spans="1:5" x14ac:dyDescent="0.25">
      <c r="A2927" s="67"/>
      <c r="B2927" s="67"/>
      <c r="C2927" s="6"/>
      <c r="D2927" s="6"/>
      <c r="E2927" s="8"/>
    </row>
    <row r="2928" spans="1:5" x14ac:dyDescent="0.25">
      <c r="A2928" s="67"/>
      <c r="B2928" s="67"/>
      <c r="C2928" s="6"/>
      <c r="D2928" s="6"/>
      <c r="E2928" s="8"/>
    </row>
    <row r="2929" spans="1:5" x14ac:dyDescent="0.25">
      <c r="A2929" s="67"/>
      <c r="B2929" s="67"/>
      <c r="C2929" s="6"/>
      <c r="D2929" s="6"/>
      <c r="E2929" s="8"/>
    </row>
    <row r="2930" spans="1:5" x14ac:dyDescent="0.25">
      <c r="A2930" s="67"/>
      <c r="B2930" s="67"/>
      <c r="C2930" s="6"/>
      <c r="D2930" s="6"/>
      <c r="E2930" s="8"/>
    </row>
    <row r="2931" spans="1:5" x14ac:dyDescent="0.25">
      <c r="A2931" s="67"/>
      <c r="B2931" s="67"/>
      <c r="C2931" s="6"/>
      <c r="D2931" s="6"/>
      <c r="E2931" s="8"/>
    </row>
    <row r="2932" spans="1:5" x14ac:dyDescent="0.25">
      <c r="A2932" s="67"/>
      <c r="B2932" s="67"/>
      <c r="C2932" s="6"/>
      <c r="D2932" s="6"/>
      <c r="E2932" s="8"/>
    </row>
    <row r="2933" spans="1:5" x14ac:dyDescent="0.25">
      <c r="A2933" s="67"/>
      <c r="B2933" s="67"/>
      <c r="C2933" s="6"/>
      <c r="D2933" s="6"/>
      <c r="E2933" s="8"/>
    </row>
    <row r="2934" spans="1:5" x14ac:dyDescent="0.25">
      <c r="A2934" s="67"/>
      <c r="B2934" s="67"/>
      <c r="C2934" s="6"/>
      <c r="D2934" s="6"/>
      <c r="E2934" s="8"/>
    </row>
    <row r="2935" spans="1:5" x14ac:dyDescent="0.25">
      <c r="A2935" s="67"/>
      <c r="B2935" s="67"/>
      <c r="C2935" s="6"/>
      <c r="D2935" s="6"/>
      <c r="E2935" s="8"/>
    </row>
    <row r="2936" spans="1:5" x14ac:dyDescent="0.25">
      <c r="A2936" s="67"/>
      <c r="B2936" s="67"/>
      <c r="C2936" s="6"/>
      <c r="D2936" s="6"/>
      <c r="E2936" s="8"/>
    </row>
    <row r="2937" spans="1:5" x14ac:dyDescent="0.25">
      <c r="A2937" s="67"/>
      <c r="B2937" s="67"/>
      <c r="C2937" s="6"/>
      <c r="D2937" s="6"/>
      <c r="E2937" s="8"/>
    </row>
    <row r="2938" spans="1:5" x14ac:dyDescent="0.25">
      <c r="A2938" s="67"/>
      <c r="B2938" s="67"/>
      <c r="C2938" s="6"/>
      <c r="D2938" s="6"/>
      <c r="E2938" s="8"/>
    </row>
    <row r="2939" spans="1:5" x14ac:dyDescent="0.25">
      <c r="A2939" s="67"/>
      <c r="B2939" s="67"/>
      <c r="C2939" s="6"/>
      <c r="D2939" s="6"/>
      <c r="E2939" s="8"/>
    </row>
    <row r="2940" spans="1:5" x14ac:dyDescent="0.25">
      <c r="A2940" s="67"/>
      <c r="B2940" s="67"/>
      <c r="C2940" s="6"/>
      <c r="D2940" s="6"/>
      <c r="E2940" s="8"/>
    </row>
    <row r="2941" spans="1:5" x14ac:dyDescent="0.25">
      <c r="A2941" s="67"/>
      <c r="B2941" s="67"/>
      <c r="C2941" s="6"/>
      <c r="D2941" s="6"/>
      <c r="E2941" s="8"/>
    </row>
    <row r="2942" spans="1:5" x14ac:dyDescent="0.25">
      <c r="A2942" s="67"/>
      <c r="B2942" s="67"/>
      <c r="C2942" s="6"/>
      <c r="D2942" s="6"/>
      <c r="E2942" s="8"/>
    </row>
    <row r="2943" spans="1:5" x14ac:dyDescent="0.25">
      <c r="A2943" s="67"/>
      <c r="B2943" s="67"/>
      <c r="C2943" s="6"/>
      <c r="D2943" s="6"/>
      <c r="E2943" s="8"/>
    </row>
    <row r="2944" spans="1:5" x14ac:dyDescent="0.25">
      <c r="A2944" s="67"/>
      <c r="B2944" s="67"/>
      <c r="C2944" s="6"/>
      <c r="D2944" s="6"/>
      <c r="E2944" s="8"/>
    </row>
    <row r="2945" spans="1:5" x14ac:dyDescent="0.25">
      <c r="A2945" s="67"/>
      <c r="B2945" s="67"/>
      <c r="C2945" s="6"/>
      <c r="D2945" s="6"/>
      <c r="E2945" s="8"/>
    </row>
    <row r="2946" spans="1:5" x14ac:dyDescent="0.25">
      <c r="A2946" s="67"/>
      <c r="B2946" s="67"/>
      <c r="C2946" s="6"/>
      <c r="D2946" s="6"/>
      <c r="E2946" s="8"/>
    </row>
    <row r="2947" spans="1:5" x14ac:dyDescent="0.25">
      <c r="A2947" s="67"/>
      <c r="B2947" s="67"/>
      <c r="C2947" s="6"/>
      <c r="D2947" s="6"/>
      <c r="E2947" s="8"/>
    </row>
    <row r="2948" spans="1:5" x14ac:dyDescent="0.25">
      <c r="A2948" s="67"/>
      <c r="B2948" s="67"/>
      <c r="C2948" s="6"/>
      <c r="D2948" s="6"/>
      <c r="E2948" s="8"/>
    </row>
    <row r="2949" spans="1:5" x14ac:dyDescent="0.25">
      <c r="A2949" s="67"/>
      <c r="B2949" s="67"/>
      <c r="C2949" s="6"/>
      <c r="D2949" s="6"/>
      <c r="E2949" s="8"/>
    </row>
    <row r="2950" spans="1:5" x14ac:dyDescent="0.25">
      <c r="A2950" s="67"/>
      <c r="B2950" s="67"/>
      <c r="C2950" s="6"/>
      <c r="D2950" s="6"/>
      <c r="E2950" s="8"/>
    </row>
    <row r="2951" spans="1:5" x14ac:dyDescent="0.25">
      <c r="A2951" s="67"/>
      <c r="B2951" s="67"/>
      <c r="C2951" s="6"/>
      <c r="D2951" s="6"/>
      <c r="E2951" s="8"/>
    </row>
    <row r="2952" spans="1:5" x14ac:dyDescent="0.25">
      <c r="A2952" s="67"/>
      <c r="B2952" s="67"/>
      <c r="C2952" s="6"/>
      <c r="D2952" s="6"/>
      <c r="E2952" s="8"/>
    </row>
    <row r="2953" spans="1:5" x14ac:dyDescent="0.25">
      <c r="A2953" s="67"/>
      <c r="B2953" s="67"/>
      <c r="C2953" s="6"/>
      <c r="D2953" s="6"/>
      <c r="E2953" s="8"/>
    </row>
    <row r="2954" spans="1:5" x14ac:dyDescent="0.25">
      <c r="A2954" s="67"/>
      <c r="B2954" s="67"/>
      <c r="C2954" s="6"/>
      <c r="D2954" s="6"/>
      <c r="E2954" s="8"/>
    </row>
    <row r="2955" spans="1:5" x14ac:dyDescent="0.25">
      <c r="A2955" s="67"/>
      <c r="B2955" s="67"/>
      <c r="C2955" s="6"/>
      <c r="D2955" s="6"/>
      <c r="E2955" s="8"/>
    </row>
    <row r="2956" spans="1:5" x14ac:dyDescent="0.25">
      <c r="A2956" s="67"/>
      <c r="B2956" s="67"/>
      <c r="C2956" s="6"/>
      <c r="D2956" s="6"/>
      <c r="E2956" s="8"/>
    </row>
    <row r="2957" spans="1:5" x14ac:dyDescent="0.25">
      <c r="A2957" s="67"/>
      <c r="B2957" s="67"/>
      <c r="C2957" s="6"/>
      <c r="D2957" s="6"/>
      <c r="E2957" s="8"/>
    </row>
    <row r="2958" spans="1:5" x14ac:dyDescent="0.25">
      <c r="A2958" s="67"/>
      <c r="B2958" s="67"/>
      <c r="C2958" s="6"/>
      <c r="D2958" s="6"/>
      <c r="E2958" s="8"/>
    </row>
    <row r="2959" spans="1:5" x14ac:dyDescent="0.25">
      <c r="A2959" s="67"/>
      <c r="B2959" s="67"/>
      <c r="C2959" s="6"/>
      <c r="D2959" s="6"/>
      <c r="E2959" s="8"/>
    </row>
    <row r="2960" spans="1:5" x14ac:dyDescent="0.25">
      <c r="A2960" s="67"/>
      <c r="B2960" s="67"/>
      <c r="C2960" s="6"/>
      <c r="D2960" s="6"/>
      <c r="E2960" s="8"/>
    </row>
    <row r="2961" spans="1:5" x14ac:dyDescent="0.25">
      <c r="A2961" s="67"/>
      <c r="B2961" s="67"/>
      <c r="C2961" s="6"/>
      <c r="D2961" s="6"/>
      <c r="E2961" s="8"/>
    </row>
    <row r="2962" spans="1:5" x14ac:dyDescent="0.25">
      <c r="A2962" s="67"/>
      <c r="B2962" s="67"/>
      <c r="C2962" s="6"/>
      <c r="D2962" s="6"/>
      <c r="E2962" s="8"/>
    </row>
    <row r="2963" spans="1:5" x14ac:dyDescent="0.25">
      <c r="A2963" s="67"/>
      <c r="B2963" s="67"/>
      <c r="C2963" s="6"/>
      <c r="D2963" s="6"/>
      <c r="E2963" s="8"/>
    </row>
    <row r="2964" spans="1:5" x14ac:dyDescent="0.25">
      <c r="A2964" s="67"/>
      <c r="B2964" s="67"/>
      <c r="C2964" s="6"/>
      <c r="D2964" s="6"/>
      <c r="E2964" s="8"/>
    </row>
    <row r="2965" spans="1:5" x14ac:dyDescent="0.25">
      <c r="A2965" s="67"/>
      <c r="B2965" s="67"/>
      <c r="C2965" s="6"/>
      <c r="D2965" s="6"/>
      <c r="E2965" s="8"/>
    </row>
    <row r="2966" spans="1:5" x14ac:dyDescent="0.25">
      <c r="A2966" s="67"/>
      <c r="B2966" s="67"/>
      <c r="C2966" s="6"/>
      <c r="D2966" s="6"/>
      <c r="E2966" s="8"/>
    </row>
    <row r="2967" spans="1:5" x14ac:dyDescent="0.25">
      <c r="A2967" s="67"/>
      <c r="B2967" s="67"/>
      <c r="C2967" s="6"/>
      <c r="D2967" s="6"/>
      <c r="E2967" s="8"/>
    </row>
    <row r="2968" spans="1:5" x14ac:dyDescent="0.25">
      <c r="A2968" s="67"/>
      <c r="B2968" s="67"/>
      <c r="C2968" s="6"/>
      <c r="D2968" s="6"/>
      <c r="E2968" s="8"/>
    </row>
    <row r="2969" spans="1:5" x14ac:dyDescent="0.25">
      <c r="A2969" s="67"/>
      <c r="B2969" s="67"/>
      <c r="C2969" s="6"/>
      <c r="D2969" s="6"/>
      <c r="E2969" s="8"/>
    </row>
    <row r="2970" spans="1:5" x14ac:dyDescent="0.25">
      <c r="A2970" s="67"/>
      <c r="B2970" s="67"/>
      <c r="C2970" s="6"/>
      <c r="D2970" s="6"/>
      <c r="E2970" s="8"/>
    </row>
    <row r="2971" spans="1:5" x14ac:dyDescent="0.25">
      <c r="A2971" s="67"/>
      <c r="B2971" s="67"/>
      <c r="C2971" s="6"/>
      <c r="D2971" s="6"/>
      <c r="E2971" s="8"/>
    </row>
    <row r="2972" spans="1:5" x14ac:dyDescent="0.25">
      <c r="A2972" s="67"/>
      <c r="B2972" s="67"/>
      <c r="C2972" s="6"/>
      <c r="D2972" s="6"/>
      <c r="E2972" s="8"/>
    </row>
    <row r="2973" spans="1:5" x14ac:dyDescent="0.25">
      <c r="A2973" s="67"/>
      <c r="B2973" s="67"/>
      <c r="C2973" s="6"/>
      <c r="D2973" s="6"/>
      <c r="E2973" s="8"/>
    </row>
    <row r="2974" spans="1:5" x14ac:dyDescent="0.25">
      <c r="A2974" s="67"/>
      <c r="B2974" s="67"/>
      <c r="C2974" s="6"/>
      <c r="D2974" s="6"/>
      <c r="E2974" s="8"/>
    </row>
    <row r="2975" spans="1:5" x14ac:dyDescent="0.25">
      <c r="A2975" s="67"/>
      <c r="B2975" s="67"/>
      <c r="C2975" s="6"/>
      <c r="D2975" s="6"/>
      <c r="E2975" s="8"/>
    </row>
    <row r="2976" spans="1:5" x14ac:dyDescent="0.25">
      <c r="A2976" s="67"/>
      <c r="B2976" s="67"/>
      <c r="C2976" s="6"/>
      <c r="D2976" s="6"/>
      <c r="E2976" s="8"/>
    </row>
    <row r="2977" spans="1:5" x14ac:dyDescent="0.25">
      <c r="A2977" s="67"/>
      <c r="B2977" s="67"/>
      <c r="C2977" s="6"/>
      <c r="D2977" s="6"/>
      <c r="E2977" s="8"/>
    </row>
    <row r="2978" spans="1:5" x14ac:dyDescent="0.25">
      <c r="A2978" s="67"/>
      <c r="B2978" s="67"/>
      <c r="C2978" s="6"/>
      <c r="D2978" s="6"/>
      <c r="E2978" s="8"/>
    </row>
    <row r="2979" spans="1:5" x14ac:dyDescent="0.25">
      <c r="A2979" s="67"/>
      <c r="B2979" s="67"/>
      <c r="C2979" s="6"/>
      <c r="D2979" s="6"/>
      <c r="E2979" s="8"/>
    </row>
    <row r="2980" spans="1:5" x14ac:dyDescent="0.25">
      <c r="A2980" s="67"/>
      <c r="B2980" s="67"/>
      <c r="C2980" s="6"/>
      <c r="D2980" s="6"/>
      <c r="E2980" s="8"/>
    </row>
    <row r="2981" spans="1:5" x14ac:dyDescent="0.25">
      <c r="A2981" s="67"/>
      <c r="B2981" s="67"/>
      <c r="C2981" s="6"/>
      <c r="D2981" s="6"/>
      <c r="E2981" s="8"/>
    </row>
    <row r="2982" spans="1:5" x14ac:dyDescent="0.25">
      <c r="A2982" s="67"/>
      <c r="B2982" s="67"/>
      <c r="C2982" s="6"/>
      <c r="D2982" s="6"/>
      <c r="E2982" s="8"/>
    </row>
    <row r="2983" spans="1:5" x14ac:dyDescent="0.25">
      <c r="A2983" s="67"/>
      <c r="B2983" s="67"/>
      <c r="C2983" s="6"/>
      <c r="D2983" s="6"/>
      <c r="E2983" s="8"/>
    </row>
    <row r="2984" spans="1:5" x14ac:dyDescent="0.25">
      <c r="A2984" s="67"/>
      <c r="B2984" s="67"/>
      <c r="C2984" s="6"/>
      <c r="D2984" s="6"/>
      <c r="E2984" s="8"/>
    </row>
    <row r="2985" spans="1:5" x14ac:dyDescent="0.25">
      <c r="A2985" s="67"/>
      <c r="B2985" s="67"/>
      <c r="C2985" s="6"/>
      <c r="D2985" s="6"/>
      <c r="E2985" s="8"/>
    </row>
    <row r="2986" spans="1:5" x14ac:dyDescent="0.25">
      <c r="A2986" s="67"/>
      <c r="B2986" s="67"/>
      <c r="C2986" s="6"/>
      <c r="D2986" s="6"/>
      <c r="E2986" s="8"/>
    </row>
    <row r="2987" spans="1:5" x14ac:dyDescent="0.25">
      <c r="A2987" s="67"/>
      <c r="B2987" s="67"/>
      <c r="C2987" s="6"/>
      <c r="D2987" s="6"/>
      <c r="E2987" s="8"/>
    </row>
    <row r="2988" spans="1:5" x14ac:dyDescent="0.25">
      <c r="A2988" s="67"/>
      <c r="B2988" s="67"/>
      <c r="C2988" s="6"/>
      <c r="D2988" s="6"/>
      <c r="E2988" s="8"/>
    </row>
    <row r="2989" spans="1:5" x14ac:dyDescent="0.25">
      <c r="A2989" s="67"/>
      <c r="B2989" s="67"/>
      <c r="C2989" s="6"/>
      <c r="D2989" s="6"/>
      <c r="E2989" s="8"/>
    </row>
    <row r="2990" spans="1:5" x14ac:dyDescent="0.25">
      <c r="A2990" s="67"/>
      <c r="B2990" s="67"/>
      <c r="C2990" s="6"/>
      <c r="D2990" s="6"/>
      <c r="E2990" s="8"/>
    </row>
    <row r="2991" spans="1:5" x14ac:dyDescent="0.25">
      <c r="A2991" s="67"/>
      <c r="B2991" s="67"/>
      <c r="C2991" s="6"/>
      <c r="D2991" s="6"/>
      <c r="E2991" s="8"/>
    </row>
    <row r="2992" spans="1:5" x14ac:dyDescent="0.25">
      <c r="A2992" s="67"/>
      <c r="B2992" s="67"/>
      <c r="C2992" s="6"/>
      <c r="D2992" s="6"/>
      <c r="E2992" s="8"/>
    </row>
    <row r="2993" spans="1:5" x14ac:dyDescent="0.25">
      <c r="A2993" s="67"/>
      <c r="B2993" s="67"/>
      <c r="C2993" s="6"/>
      <c r="D2993" s="6"/>
      <c r="E2993" s="8"/>
    </row>
    <row r="2994" spans="1:5" x14ac:dyDescent="0.25">
      <c r="A2994" s="67"/>
      <c r="B2994" s="67"/>
      <c r="C2994" s="6"/>
      <c r="D2994" s="6"/>
      <c r="E2994" s="8"/>
    </row>
    <row r="2995" spans="1:5" x14ac:dyDescent="0.25">
      <c r="A2995" s="67"/>
      <c r="B2995" s="67"/>
      <c r="C2995" s="6"/>
      <c r="D2995" s="6"/>
      <c r="E2995" s="8"/>
    </row>
    <row r="2996" spans="1:5" x14ac:dyDescent="0.25">
      <c r="A2996" s="67"/>
      <c r="B2996" s="67"/>
      <c r="C2996" s="6"/>
      <c r="D2996" s="6"/>
      <c r="E2996" s="8"/>
    </row>
    <row r="2997" spans="1:5" x14ac:dyDescent="0.25">
      <c r="A2997" s="67"/>
      <c r="B2997" s="67"/>
      <c r="C2997" s="6"/>
      <c r="D2997" s="6"/>
      <c r="E2997" s="8"/>
    </row>
    <row r="2998" spans="1:5" x14ac:dyDescent="0.25">
      <c r="A2998" s="67"/>
      <c r="B2998" s="67"/>
      <c r="C2998" s="6"/>
      <c r="D2998" s="6"/>
      <c r="E2998" s="8"/>
    </row>
    <row r="2999" spans="1:5" x14ac:dyDescent="0.25">
      <c r="A2999" s="67"/>
      <c r="B2999" s="67"/>
      <c r="C2999" s="6"/>
      <c r="D2999" s="6"/>
      <c r="E2999" s="8"/>
    </row>
    <row r="3000" spans="1:5" x14ac:dyDescent="0.25">
      <c r="A3000" s="67"/>
      <c r="B3000" s="67"/>
      <c r="C3000" s="6"/>
      <c r="D3000" s="6"/>
      <c r="E3000" s="8"/>
    </row>
    <row r="3001" spans="1:5" x14ac:dyDescent="0.25">
      <c r="A3001" s="67"/>
      <c r="B3001" s="67"/>
      <c r="C3001" s="6"/>
      <c r="D3001" s="6"/>
      <c r="E3001" s="8"/>
    </row>
    <row r="3002" spans="1:5" x14ac:dyDescent="0.25">
      <c r="A3002" s="67"/>
      <c r="B3002" s="67"/>
      <c r="C3002" s="6"/>
      <c r="D3002" s="6"/>
      <c r="E3002" s="8"/>
    </row>
    <row r="3003" spans="1:5" x14ac:dyDescent="0.25">
      <c r="A3003" s="67"/>
      <c r="B3003" s="67"/>
      <c r="C3003" s="6"/>
      <c r="D3003" s="6"/>
      <c r="E3003" s="8"/>
    </row>
    <row r="3004" spans="1:5" x14ac:dyDescent="0.25">
      <c r="A3004" s="67"/>
      <c r="B3004" s="67"/>
      <c r="C3004" s="6"/>
      <c r="D3004" s="6"/>
      <c r="E3004" s="8"/>
    </row>
    <row r="3005" spans="1:5" x14ac:dyDescent="0.25">
      <c r="A3005" s="67"/>
      <c r="B3005" s="67"/>
      <c r="C3005" s="6"/>
      <c r="D3005" s="6"/>
      <c r="E3005" s="8"/>
    </row>
    <row r="3006" spans="1:5" x14ac:dyDescent="0.25">
      <c r="A3006" s="67"/>
      <c r="B3006" s="67"/>
      <c r="C3006" s="6"/>
      <c r="D3006" s="6"/>
      <c r="E3006" s="8"/>
    </row>
    <row r="3007" spans="1:5" x14ac:dyDescent="0.25">
      <c r="A3007" s="67"/>
      <c r="B3007" s="67"/>
      <c r="C3007" s="6"/>
      <c r="D3007" s="6"/>
      <c r="E3007" s="8"/>
    </row>
    <row r="3008" spans="1:5" x14ac:dyDescent="0.25">
      <c r="A3008" s="67"/>
      <c r="B3008" s="67"/>
      <c r="C3008" s="6"/>
      <c r="D3008" s="6"/>
      <c r="E3008" s="8"/>
    </row>
    <row r="3009" spans="1:5" x14ac:dyDescent="0.25">
      <c r="A3009" s="67"/>
      <c r="B3009" s="67"/>
      <c r="C3009" s="6"/>
      <c r="D3009" s="6"/>
      <c r="E3009" s="8"/>
    </row>
    <row r="3010" spans="1:5" x14ac:dyDescent="0.25">
      <c r="A3010" s="67"/>
      <c r="B3010" s="67"/>
      <c r="C3010" s="6"/>
      <c r="D3010" s="6"/>
      <c r="E3010" s="8"/>
    </row>
    <row r="3011" spans="1:5" x14ac:dyDescent="0.25">
      <c r="A3011" s="67"/>
      <c r="B3011" s="67"/>
      <c r="C3011" s="6"/>
      <c r="D3011" s="6"/>
      <c r="E3011" s="8"/>
    </row>
    <row r="3012" spans="1:5" x14ac:dyDescent="0.25">
      <c r="A3012" s="67"/>
      <c r="B3012" s="67"/>
      <c r="C3012" s="6"/>
      <c r="D3012" s="6"/>
      <c r="E3012" s="8"/>
    </row>
    <row r="3013" spans="1:5" x14ac:dyDescent="0.25">
      <c r="A3013" s="67"/>
      <c r="B3013" s="67"/>
      <c r="C3013" s="6"/>
      <c r="D3013" s="6"/>
      <c r="E3013" s="8"/>
    </row>
    <row r="3014" spans="1:5" x14ac:dyDescent="0.25">
      <c r="A3014" s="67"/>
      <c r="B3014" s="67"/>
      <c r="C3014" s="6"/>
      <c r="D3014" s="6"/>
      <c r="E3014" s="8"/>
    </row>
    <row r="3015" spans="1:5" x14ac:dyDescent="0.25">
      <c r="A3015" s="67"/>
      <c r="B3015" s="67"/>
      <c r="C3015" s="6"/>
      <c r="D3015" s="6"/>
      <c r="E3015" s="8"/>
    </row>
    <row r="3016" spans="1:5" x14ac:dyDescent="0.25">
      <c r="A3016" s="67"/>
      <c r="B3016" s="67"/>
      <c r="C3016" s="6"/>
      <c r="D3016" s="6"/>
      <c r="E3016" s="8"/>
    </row>
    <row r="3017" spans="1:5" x14ac:dyDescent="0.25">
      <c r="A3017" s="67"/>
      <c r="B3017" s="67"/>
      <c r="C3017" s="6"/>
      <c r="D3017" s="6"/>
      <c r="E3017" s="8"/>
    </row>
    <row r="3018" spans="1:5" x14ac:dyDescent="0.25">
      <c r="A3018" s="67"/>
      <c r="B3018" s="67"/>
      <c r="C3018" s="6"/>
      <c r="D3018" s="6"/>
      <c r="E3018" s="8"/>
    </row>
    <row r="3019" spans="1:5" x14ac:dyDescent="0.25">
      <c r="A3019" s="67"/>
      <c r="B3019" s="67"/>
      <c r="C3019" s="6"/>
      <c r="D3019" s="6"/>
      <c r="E3019" s="8"/>
    </row>
    <row r="3020" spans="1:5" x14ac:dyDescent="0.25">
      <c r="A3020" s="67"/>
      <c r="B3020" s="67"/>
      <c r="C3020" s="6"/>
      <c r="D3020" s="6"/>
      <c r="E3020" s="8"/>
    </row>
    <row r="3021" spans="1:5" x14ac:dyDescent="0.25">
      <c r="A3021" s="67"/>
      <c r="B3021" s="67"/>
      <c r="C3021" s="6"/>
      <c r="D3021" s="6"/>
      <c r="E3021" s="8"/>
    </row>
    <row r="3022" spans="1:5" x14ac:dyDescent="0.25">
      <c r="A3022" s="67"/>
      <c r="B3022" s="67"/>
      <c r="C3022" s="6"/>
      <c r="D3022" s="6"/>
      <c r="E3022" s="8"/>
    </row>
    <row r="3023" spans="1:5" x14ac:dyDescent="0.25">
      <c r="A3023" s="67"/>
      <c r="B3023" s="67"/>
      <c r="C3023" s="6"/>
      <c r="D3023" s="6"/>
      <c r="E3023" s="8"/>
    </row>
    <row r="3024" spans="1:5" x14ac:dyDescent="0.25">
      <c r="A3024" s="67"/>
      <c r="B3024" s="67"/>
      <c r="C3024" s="6"/>
      <c r="D3024" s="6"/>
      <c r="E3024" s="8"/>
    </row>
    <row r="3025" spans="1:5" x14ac:dyDescent="0.25">
      <c r="A3025" s="67"/>
      <c r="B3025" s="67"/>
      <c r="C3025" s="6"/>
      <c r="D3025" s="6"/>
      <c r="E3025" s="8"/>
    </row>
    <row r="3026" spans="1:5" x14ac:dyDescent="0.25">
      <c r="A3026" s="67"/>
      <c r="B3026" s="67"/>
      <c r="C3026" s="6"/>
      <c r="D3026" s="6"/>
      <c r="E3026" s="8"/>
    </row>
    <row r="3027" spans="1:5" x14ac:dyDescent="0.25">
      <c r="A3027" s="67"/>
      <c r="B3027" s="67"/>
      <c r="C3027" s="6"/>
      <c r="D3027" s="6"/>
      <c r="E3027" s="8"/>
    </row>
    <row r="3028" spans="1:5" x14ac:dyDescent="0.25">
      <c r="A3028" s="67"/>
      <c r="B3028" s="67"/>
      <c r="C3028" s="6"/>
      <c r="D3028" s="6"/>
      <c r="E3028" s="8"/>
    </row>
    <row r="3029" spans="1:5" x14ac:dyDescent="0.25">
      <c r="A3029" s="67"/>
      <c r="B3029" s="67"/>
      <c r="C3029" s="6"/>
      <c r="D3029" s="6"/>
      <c r="E3029" s="8"/>
    </row>
    <row r="3030" spans="1:5" x14ac:dyDescent="0.25">
      <c r="A3030" s="67"/>
      <c r="B3030" s="67"/>
      <c r="C3030" s="6"/>
      <c r="D3030" s="6"/>
      <c r="E3030" s="8"/>
    </row>
    <row r="3031" spans="1:5" x14ac:dyDescent="0.25">
      <c r="A3031" s="67"/>
      <c r="B3031" s="67"/>
      <c r="C3031" s="6"/>
      <c r="D3031" s="6"/>
      <c r="E3031" s="8"/>
    </row>
    <row r="3032" spans="1:5" x14ac:dyDescent="0.25">
      <c r="A3032" s="67"/>
      <c r="B3032" s="67"/>
      <c r="C3032" s="6"/>
      <c r="D3032" s="6"/>
      <c r="E3032" s="8"/>
    </row>
    <row r="3033" spans="1:5" x14ac:dyDescent="0.25">
      <c r="A3033" s="67"/>
      <c r="B3033" s="67"/>
      <c r="C3033" s="6"/>
      <c r="D3033" s="6"/>
      <c r="E3033" s="8"/>
    </row>
    <row r="3034" spans="1:5" x14ac:dyDescent="0.25">
      <c r="A3034" s="67"/>
      <c r="B3034" s="67"/>
      <c r="C3034" s="6"/>
      <c r="D3034" s="6"/>
      <c r="E3034" s="8"/>
    </row>
    <row r="3035" spans="1:5" x14ac:dyDescent="0.25">
      <c r="A3035" s="67"/>
      <c r="B3035" s="67"/>
      <c r="C3035" s="6"/>
      <c r="D3035" s="6"/>
      <c r="E3035" s="8"/>
    </row>
    <row r="3036" spans="1:5" x14ac:dyDescent="0.25">
      <c r="A3036" s="67"/>
      <c r="B3036" s="67"/>
      <c r="C3036" s="6"/>
      <c r="D3036" s="6"/>
      <c r="E3036" s="8"/>
    </row>
    <row r="3037" spans="1:5" x14ac:dyDescent="0.25">
      <c r="A3037" s="67"/>
      <c r="B3037" s="67"/>
      <c r="C3037" s="6"/>
      <c r="D3037" s="6"/>
      <c r="E3037" s="8"/>
    </row>
    <row r="3038" spans="1:5" x14ac:dyDescent="0.25">
      <c r="A3038" s="67"/>
      <c r="B3038" s="67"/>
      <c r="C3038" s="6"/>
      <c r="D3038" s="6"/>
      <c r="E3038" s="8"/>
    </row>
    <row r="3039" spans="1:5" x14ac:dyDescent="0.25">
      <c r="A3039" s="67"/>
      <c r="B3039" s="67"/>
      <c r="C3039" s="6"/>
      <c r="D3039" s="6"/>
      <c r="E3039" s="8"/>
    </row>
    <row r="3040" spans="1:5" x14ac:dyDescent="0.25">
      <c r="A3040" s="67"/>
      <c r="B3040" s="67"/>
      <c r="C3040" s="6"/>
      <c r="D3040" s="6"/>
      <c r="E3040" s="8"/>
    </row>
    <row r="3041" spans="1:5" x14ac:dyDescent="0.25">
      <c r="A3041" s="67"/>
      <c r="B3041" s="67"/>
      <c r="C3041" s="6"/>
      <c r="D3041" s="6"/>
      <c r="E3041" s="8"/>
    </row>
    <row r="3042" spans="1:5" x14ac:dyDescent="0.25">
      <c r="A3042" s="67"/>
      <c r="B3042" s="67"/>
      <c r="C3042" s="6"/>
      <c r="D3042" s="6"/>
      <c r="E3042" s="8"/>
    </row>
    <row r="3043" spans="1:5" x14ac:dyDescent="0.25">
      <c r="A3043" s="67"/>
      <c r="B3043" s="67"/>
      <c r="C3043" s="6"/>
      <c r="D3043" s="6"/>
      <c r="E3043" s="8"/>
    </row>
    <row r="3044" spans="1:5" x14ac:dyDescent="0.25">
      <c r="A3044" s="67"/>
      <c r="B3044" s="67"/>
      <c r="C3044" s="6"/>
      <c r="D3044" s="6"/>
      <c r="E3044" s="8"/>
    </row>
    <row r="3045" spans="1:5" x14ac:dyDescent="0.25">
      <c r="A3045" s="67"/>
      <c r="B3045" s="67"/>
      <c r="C3045" s="6"/>
      <c r="D3045" s="6"/>
      <c r="E3045" s="8"/>
    </row>
    <row r="3046" spans="1:5" x14ac:dyDescent="0.25">
      <c r="A3046" s="67"/>
      <c r="B3046" s="67"/>
      <c r="C3046" s="6"/>
      <c r="D3046" s="6"/>
      <c r="E3046" s="8"/>
    </row>
    <row r="3047" spans="1:5" x14ac:dyDescent="0.25">
      <c r="A3047" s="67"/>
      <c r="B3047" s="67"/>
      <c r="C3047" s="6"/>
      <c r="D3047" s="6"/>
      <c r="E3047" s="8"/>
    </row>
    <row r="3048" spans="1:5" x14ac:dyDescent="0.25">
      <c r="A3048" s="67"/>
      <c r="B3048" s="67"/>
      <c r="C3048" s="6"/>
      <c r="D3048" s="6"/>
      <c r="E3048" s="8"/>
    </row>
    <row r="3049" spans="1:5" x14ac:dyDescent="0.25">
      <c r="A3049" s="67"/>
      <c r="B3049" s="67"/>
      <c r="C3049" s="6"/>
      <c r="D3049" s="6"/>
      <c r="E3049" s="8"/>
    </row>
    <row r="3050" spans="1:5" x14ac:dyDescent="0.25">
      <c r="A3050" s="67"/>
      <c r="B3050" s="67"/>
      <c r="C3050" s="6"/>
      <c r="D3050" s="6"/>
      <c r="E3050" s="8"/>
    </row>
    <row r="3051" spans="1:5" x14ac:dyDescent="0.25">
      <c r="A3051" s="67"/>
      <c r="B3051" s="67"/>
      <c r="C3051" s="6"/>
      <c r="D3051" s="6"/>
      <c r="E3051" s="8"/>
    </row>
    <row r="3052" spans="1:5" x14ac:dyDescent="0.25">
      <c r="A3052" s="67"/>
      <c r="B3052" s="67"/>
      <c r="C3052" s="6"/>
      <c r="D3052" s="6"/>
      <c r="E3052" s="8"/>
    </row>
    <row r="3053" spans="1:5" x14ac:dyDescent="0.25">
      <c r="A3053" s="67"/>
      <c r="B3053" s="67"/>
      <c r="C3053" s="6"/>
      <c r="D3053" s="6"/>
      <c r="E3053" s="8"/>
    </row>
    <row r="3054" spans="1:5" x14ac:dyDescent="0.25">
      <c r="A3054" s="67"/>
      <c r="B3054" s="67"/>
      <c r="C3054" s="6"/>
      <c r="D3054" s="6"/>
      <c r="E3054" s="8"/>
    </row>
    <row r="3055" spans="1:5" x14ac:dyDescent="0.25">
      <c r="A3055" s="67"/>
      <c r="B3055" s="67"/>
      <c r="C3055" s="6"/>
      <c r="D3055" s="6"/>
      <c r="E3055" s="8"/>
    </row>
    <row r="3056" spans="1:5" x14ac:dyDescent="0.25">
      <c r="A3056" s="67"/>
      <c r="B3056" s="67"/>
      <c r="C3056" s="6"/>
      <c r="D3056" s="6"/>
      <c r="E3056" s="8"/>
    </row>
    <row r="3057" spans="1:5" x14ac:dyDescent="0.25">
      <c r="A3057" s="67"/>
      <c r="B3057" s="67"/>
      <c r="C3057" s="6"/>
      <c r="D3057" s="6"/>
      <c r="E3057" s="8"/>
    </row>
    <row r="3058" spans="1:5" x14ac:dyDescent="0.25">
      <c r="A3058" s="67"/>
      <c r="B3058" s="67"/>
      <c r="C3058" s="6"/>
      <c r="D3058" s="6"/>
      <c r="E3058" s="8"/>
    </row>
    <row r="3059" spans="1:5" x14ac:dyDescent="0.25">
      <c r="A3059" s="67"/>
      <c r="B3059" s="67"/>
      <c r="C3059" s="6"/>
      <c r="D3059" s="6"/>
      <c r="E3059" s="8"/>
    </row>
    <row r="3060" spans="1:5" x14ac:dyDescent="0.25">
      <c r="A3060" s="67"/>
      <c r="B3060" s="67"/>
      <c r="C3060" s="6"/>
      <c r="D3060" s="6"/>
      <c r="E3060" s="8"/>
    </row>
    <row r="3061" spans="1:5" x14ac:dyDescent="0.25">
      <c r="A3061" s="67"/>
      <c r="B3061" s="67"/>
      <c r="C3061" s="6"/>
      <c r="D3061" s="6"/>
      <c r="E3061" s="8"/>
    </row>
    <row r="3062" spans="1:5" x14ac:dyDescent="0.25">
      <c r="A3062" s="67"/>
      <c r="B3062" s="67"/>
      <c r="C3062" s="6"/>
      <c r="D3062" s="6"/>
      <c r="E3062" s="8"/>
    </row>
    <row r="3063" spans="1:5" x14ac:dyDescent="0.25">
      <c r="A3063" s="67"/>
      <c r="B3063" s="67"/>
      <c r="C3063" s="6"/>
      <c r="D3063" s="6"/>
      <c r="E3063" s="8"/>
    </row>
    <row r="3064" spans="1:5" x14ac:dyDescent="0.25">
      <c r="A3064" s="67"/>
      <c r="B3064" s="67"/>
      <c r="C3064" s="6"/>
      <c r="D3064" s="6"/>
      <c r="E3064" s="8"/>
    </row>
    <row r="3065" spans="1:5" x14ac:dyDescent="0.25">
      <c r="A3065" s="67"/>
      <c r="B3065" s="67"/>
      <c r="C3065" s="6"/>
      <c r="D3065" s="6"/>
      <c r="E3065" s="8"/>
    </row>
    <row r="3066" spans="1:5" x14ac:dyDescent="0.25">
      <c r="A3066" s="67"/>
      <c r="B3066" s="67"/>
      <c r="C3066" s="6"/>
      <c r="D3066" s="6"/>
      <c r="E3066" s="8"/>
    </row>
    <row r="3067" spans="1:5" x14ac:dyDescent="0.25">
      <c r="A3067" s="67"/>
      <c r="B3067" s="67"/>
      <c r="C3067" s="6"/>
      <c r="D3067" s="6"/>
      <c r="E3067" s="8"/>
    </row>
    <row r="3068" spans="1:5" x14ac:dyDescent="0.25">
      <c r="A3068" s="67"/>
      <c r="B3068" s="67"/>
      <c r="C3068" s="6"/>
      <c r="D3068" s="6"/>
      <c r="E3068" s="8"/>
    </row>
    <row r="3069" spans="1:5" x14ac:dyDescent="0.25">
      <c r="A3069" s="67"/>
      <c r="B3069" s="67"/>
      <c r="C3069" s="6"/>
      <c r="D3069" s="6"/>
      <c r="E3069" s="8"/>
    </row>
    <row r="3070" spans="1:5" x14ac:dyDescent="0.25">
      <c r="A3070" s="67"/>
      <c r="B3070" s="67"/>
      <c r="C3070" s="6"/>
      <c r="D3070" s="6"/>
      <c r="E3070" s="8"/>
    </row>
    <row r="3071" spans="1:5" x14ac:dyDescent="0.25">
      <c r="A3071" s="67"/>
      <c r="B3071" s="67"/>
      <c r="C3071" s="6"/>
      <c r="D3071" s="6"/>
      <c r="E3071" s="8"/>
    </row>
    <row r="3072" spans="1:5" x14ac:dyDescent="0.25">
      <c r="A3072" s="67"/>
      <c r="B3072" s="67"/>
      <c r="C3072" s="6"/>
      <c r="D3072" s="6"/>
      <c r="E3072" s="8"/>
    </row>
    <row r="3073" spans="1:5" x14ac:dyDescent="0.25">
      <c r="A3073" s="67"/>
      <c r="B3073" s="67"/>
      <c r="C3073" s="6"/>
      <c r="D3073" s="6"/>
      <c r="E3073" s="8"/>
    </row>
    <row r="3074" spans="1:5" x14ac:dyDescent="0.25">
      <c r="A3074" s="67"/>
      <c r="B3074" s="67"/>
      <c r="C3074" s="6"/>
      <c r="D3074" s="6"/>
      <c r="E3074" s="8"/>
    </row>
    <row r="3075" spans="1:5" x14ac:dyDescent="0.25">
      <c r="A3075" s="67"/>
      <c r="B3075" s="67"/>
      <c r="C3075" s="6"/>
      <c r="D3075" s="6"/>
      <c r="E3075" s="8"/>
    </row>
    <row r="3076" spans="1:5" x14ac:dyDescent="0.25">
      <c r="A3076" s="67"/>
      <c r="B3076" s="67"/>
      <c r="C3076" s="6"/>
      <c r="D3076" s="6"/>
      <c r="E3076" s="8"/>
    </row>
    <row r="3077" spans="1:5" x14ac:dyDescent="0.25">
      <c r="A3077" s="67"/>
      <c r="B3077" s="67"/>
      <c r="C3077" s="6"/>
      <c r="D3077" s="6"/>
      <c r="E3077" s="8"/>
    </row>
    <row r="3078" spans="1:5" x14ac:dyDescent="0.25">
      <c r="A3078" s="67"/>
      <c r="B3078" s="67"/>
      <c r="C3078" s="6"/>
      <c r="D3078" s="6"/>
      <c r="E3078" s="8"/>
    </row>
    <row r="3079" spans="1:5" x14ac:dyDescent="0.25">
      <c r="A3079" s="67"/>
      <c r="B3079" s="67"/>
      <c r="C3079" s="6"/>
      <c r="D3079" s="6"/>
      <c r="E3079" s="8"/>
    </row>
    <row r="3080" spans="1:5" x14ac:dyDescent="0.25">
      <c r="A3080" s="67"/>
      <c r="B3080" s="67"/>
      <c r="C3080" s="6"/>
      <c r="D3080" s="6"/>
      <c r="E3080" s="8"/>
    </row>
    <row r="3081" spans="1:5" x14ac:dyDescent="0.25">
      <c r="A3081" s="67"/>
      <c r="B3081" s="67"/>
      <c r="C3081" s="6"/>
      <c r="D3081" s="6"/>
      <c r="E3081" s="8"/>
    </row>
    <row r="3082" spans="1:5" x14ac:dyDescent="0.25">
      <c r="A3082" s="67"/>
      <c r="B3082" s="67"/>
      <c r="C3082" s="6"/>
      <c r="D3082" s="6"/>
      <c r="E3082" s="8"/>
    </row>
    <row r="3083" spans="1:5" x14ac:dyDescent="0.25">
      <c r="A3083" s="67"/>
      <c r="B3083" s="67"/>
      <c r="C3083" s="6"/>
      <c r="D3083" s="6"/>
      <c r="E3083" s="8"/>
    </row>
    <row r="3084" spans="1:5" x14ac:dyDescent="0.25">
      <c r="A3084" s="67"/>
      <c r="B3084" s="67"/>
      <c r="C3084" s="6"/>
      <c r="D3084" s="6"/>
      <c r="E3084" s="8"/>
    </row>
    <row r="3085" spans="1:5" x14ac:dyDescent="0.25">
      <c r="A3085" s="67"/>
      <c r="B3085" s="67"/>
      <c r="C3085" s="6"/>
      <c r="D3085" s="6"/>
      <c r="E3085" s="8"/>
    </row>
    <row r="3086" spans="1:5" x14ac:dyDescent="0.25">
      <c r="A3086" s="67"/>
      <c r="B3086" s="67"/>
      <c r="C3086" s="6"/>
      <c r="D3086" s="6"/>
      <c r="E3086" s="8"/>
    </row>
    <row r="3087" spans="1:5" x14ac:dyDescent="0.25">
      <c r="A3087" s="67"/>
      <c r="B3087" s="67"/>
      <c r="C3087" s="6"/>
      <c r="D3087" s="6"/>
      <c r="E3087" s="8"/>
    </row>
    <row r="3088" spans="1:5" x14ac:dyDescent="0.25">
      <c r="A3088" s="67"/>
      <c r="B3088" s="67"/>
      <c r="C3088" s="6"/>
      <c r="D3088" s="6"/>
      <c r="E3088" s="8"/>
    </row>
    <row r="3089" spans="1:5" x14ac:dyDescent="0.25">
      <c r="A3089" s="67"/>
      <c r="B3089" s="67"/>
      <c r="C3089" s="6"/>
      <c r="D3089" s="6"/>
      <c r="E3089" s="8"/>
    </row>
    <row r="3090" spans="1:5" x14ac:dyDescent="0.25">
      <c r="A3090" s="67"/>
      <c r="B3090" s="67"/>
      <c r="C3090" s="6"/>
      <c r="D3090" s="6"/>
      <c r="E3090" s="8"/>
    </row>
    <row r="3091" spans="1:5" x14ac:dyDescent="0.25">
      <c r="A3091" s="67"/>
      <c r="B3091" s="67"/>
      <c r="C3091" s="6"/>
      <c r="D3091" s="6"/>
      <c r="E3091" s="8"/>
    </row>
    <row r="3092" spans="1:5" x14ac:dyDescent="0.25">
      <c r="A3092" s="67"/>
      <c r="B3092" s="67"/>
      <c r="C3092" s="6"/>
      <c r="D3092" s="6"/>
      <c r="E3092" s="8"/>
    </row>
    <row r="3093" spans="1:5" x14ac:dyDescent="0.25">
      <c r="A3093" s="67"/>
      <c r="B3093" s="67"/>
      <c r="C3093" s="6"/>
      <c r="D3093" s="6"/>
      <c r="E3093" s="8"/>
    </row>
    <row r="3094" spans="1:5" x14ac:dyDescent="0.25">
      <c r="A3094" s="67"/>
      <c r="B3094" s="67"/>
      <c r="C3094" s="6"/>
      <c r="D3094" s="6"/>
      <c r="E3094" s="8"/>
    </row>
    <row r="3095" spans="1:5" x14ac:dyDescent="0.25">
      <c r="A3095" s="67"/>
      <c r="B3095" s="67"/>
      <c r="C3095" s="6"/>
      <c r="D3095" s="6"/>
      <c r="E3095" s="8"/>
    </row>
    <row r="3096" spans="1:5" x14ac:dyDescent="0.25">
      <c r="A3096" s="67"/>
      <c r="B3096" s="67"/>
      <c r="C3096" s="6"/>
      <c r="D3096" s="6"/>
      <c r="E3096" s="8"/>
    </row>
    <row r="3097" spans="1:5" x14ac:dyDescent="0.25">
      <c r="A3097" s="67"/>
      <c r="B3097" s="67"/>
      <c r="C3097" s="6"/>
      <c r="D3097" s="6"/>
      <c r="E3097" s="8"/>
    </row>
    <row r="3098" spans="1:5" x14ac:dyDescent="0.25">
      <c r="A3098" s="67"/>
      <c r="B3098" s="67"/>
      <c r="C3098" s="6"/>
      <c r="D3098" s="6"/>
      <c r="E3098" s="8"/>
    </row>
    <row r="3099" spans="1:5" x14ac:dyDescent="0.25">
      <c r="A3099" s="67"/>
      <c r="B3099" s="67"/>
      <c r="C3099" s="6"/>
      <c r="D3099" s="6"/>
      <c r="E3099" s="8"/>
    </row>
    <row r="3100" spans="1:5" x14ac:dyDescent="0.25">
      <c r="A3100" s="67"/>
      <c r="B3100" s="67"/>
      <c r="C3100" s="6"/>
      <c r="D3100" s="6"/>
      <c r="E3100" s="8"/>
    </row>
    <row r="3101" spans="1:5" x14ac:dyDescent="0.25">
      <c r="A3101" s="67"/>
      <c r="B3101" s="67"/>
      <c r="C3101" s="6"/>
      <c r="D3101" s="6"/>
      <c r="E3101" s="8"/>
    </row>
    <row r="3102" spans="1:5" x14ac:dyDescent="0.25">
      <c r="A3102" s="67"/>
      <c r="B3102" s="67"/>
      <c r="C3102" s="6"/>
      <c r="D3102" s="6"/>
      <c r="E3102" s="8"/>
    </row>
    <row r="3103" spans="1:5" x14ac:dyDescent="0.25">
      <c r="A3103" s="67"/>
      <c r="B3103" s="67"/>
      <c r="C3103" s="6"/>
      <c r="D3103" s="6"/>
      <c r="E3103" s="8"/>
    </row>
    <row r="3104" spans="1:5" x14ac:dyDescent="0.25">
      <c r="A3104" s="67"/>
      <c r="B3104" s="67"/>
      <c r="C3104" s="6"/>
      <c r="D3104" s="6"/>
      <c r="E3104" s="8"/>
    </row>
    <row r="3105" spans="1:5" x14ac:dyDescent="0.25">
      <c r="A3105" s="67"/>
      <c r="B3105" s="67"/>
      <c r="C3105" s="6"/>
      <c r="D3105" s="6"/>
      <c r="E3105" s="8"/>
    </row>
    <row r="3106" spans="1:5" x14ac:dyDescent="0.25">
      <c r="A3106" s="67"/>
      <c r="B3106" s="67"/>
      <c r="C3106" s="6"/>
      <c r="D3106" s="6"/>
      <c r="E3106" s="8"/>
    </row>
    <row r="3107" spans="1:5" x14ac:dyDescent="0.25">
      <c r="A3107" s="67"/>
      <c r="B3107" s="67"/>
      <c r="C3107" s="6"/>
      <c r="D3107" s="6"/>
      <c r="E3107" s="8"/>
    </row>
    <row r="3108" spans="1:5" x14ac:dyDescent="0.25">
      <c r="A3108" s="67"/>
      <c r="B3108" s="67"/>
      <c r="C3108" s="6"/>
      <c r="D3108" s="6"/>
      <c r="E3108" s="8"/>
    </row>
    <row r="3109" spans="1:5" x14ac:dyDescent="0.25">
      <c r="A3109" s="67"/>
      <c r="B3109" s="67"/>
      <c r="C3109" s="6"/>
      <c r="D3109" s="6"/>
      <c r="E3109" s="8"/>
    </row>
    <row r="3110" spans="1:5" x14ac:dyDescent="0.25">
      <c r="A3110" s="67"/>
      <c r="B3110" s="67"/>
      <c r="C3110" s="6"/>
      <c r="D3110" s="6"/>
      <c r="E3110" s="8"/>
    </row>
    <row r="3111" spans="1:5" x14ac:dyDescent="0.25">
      <c r="A3111" s="67"/>
      <c r="B3111" s="67"/>
      <c r="C3111" s="6"/>
      <c r="D3111" s="6"/>
      <c r="E3111" s="8"/>
    </row>
    <row r="3112" spans="1:5" x14ac:dyDescent="0.25">
      <c r="A3112" s="67"/>
      <c r="B3112" s="67"/>
      <c r="C3112" s="6"/>
      <c r="D3112" s="6"/>
      <c r="E3112" s="8"/>
    </row>
    <row r="3113" spans="1:5" x14ac:dyDescent="0.25">
      <c r="A3113" s="67"/>
      <c r="B3113" s="67"/>
      <c r="C3113" s="6"/>
      <c r="D3113" s="6"/>
      <c r="E3113" s="8"/>
    </row>
    <row r="3114" spans="1:5" x14ac:dyDescent="0.25">
      <c r="A3114" s="67"/>
      <c r="B3114" s="67"/>
      <c r="C3114" s="6"/>
      <c r="D3114" s="6"/>
      <c r="E3114" s="8"/>
    </row>
    <row r="3115" spans="1:5" x14ac:dyDescent="0.25">
      <c r="A3115" s="67"/>
      <c r="B3115" s="67"/>
      <c r="C3115" s="6"/>
      <c r="D3115" s="6"/>
      <c r="E3115" s="8"/>
    </row>
    <row r="3116" spans="1:5" x14ac:dyDescent="0.25">
      <c r="A3116" s="67"/>
      <c r="B3116" s="67"/>
      <c r="C3116" s="6"/>
      <c r="D3116" s="6"/>
      <c r="E3116" s="8"/>
    </row>
    <row r="3117" spans="1:5" x14ac:dyDescent="0.25">
      <c r="A3117" s="67"/>
      <c r="B3117" s="67"/>
      <c r="C3117" s="6"/>
      <c r="D3117" s="6"/>
      <c r="E3117" s="8"/>
    </row>
    <row r="3118" spans="1:5" x14ac:dyDescent="0.25">
      <c r="A3118" s="67"/>
      <c r="B3118" s="67"/>
      <c r="C3118" s="6"/>
      <c r="D3118" s="6"/>
      <c r="E3118" s="8"/>
    </row>
    <row r="3119" spans="1:5" x14ac:dyDescent="0.25">
      <c r="A3119" s="67"/>
      <c r="B3119" s="67"/>
      <c r="C3119" s="6"/>
      <c r="D3119" s="6"/>
      <c r="E3119" s="8"/>
    </row>
    <row r="3120" spans="1:5" x14ac:dyDescent="0.25">
      <c r="A3120" s="67"/>
      <c r="B3120" s="67"/>
      <c r="C3120" s="6"/>
      <c r="D3120" s="6"/>
      <c r="E3120" s="8"/>
    </row>
    <row r="3121" spans="1:5" x14ac:dyDescent="0.25">
      <c r="A3121" s="67"/>
      <c r="B3121" s="67"/>
      <c r="C3121" s="6"/>
      <c r="D3121" s="6"/>
      <c r="E3121" s="8"/>
    </row>
    <row r="3122" spans="1:5" x14ac:dyDescent="0.25">
      <c r="A3122" s="67"/>
      <c r="B3122" s="67"/>
      <c r="C3122" s="6"/>
      <c r="D3122" s="6"/>
      <c r="E3122" s="8"/>
    </row>
    <row r="3123" spans="1:5" x14ac:dyDescent="0.25">
      <c r="A3123" s="67"/>
      <c r="B3123" s="67"/>
      <c r="C3123" s="6"/>
      <c r="D3123" s="6"/>
      <c r="E3123" s="8"/>
    </row>
    <row r="3124" spans="1:5" x14ac:dyDescent="0.25">
      <c r="A3124" s="67"/>
      <c r="B3124" s="67"/>
      <c r="C3124" s="6"/>
      <c r="D3124" s="6"/>
      <c r="E3124" s="8"/>
    </row>
    <row r="3125" spans="1:5" x14ac:dyDescent="0.25">
      <c r="A3125" s="67"/>
      <c r="B3125" s="67"/>
      <c r="C3125" s="6"/>
      <c r="D3125" s="6"/>
      <c r="E3125" s="8"/>
    </row>
    <row r="3126" spans="1:5" x14ac:dyDescent="0.25">
      <c r="A3126" s="67"/>
      <c r="B3126" s="67"/>
      <c r="C3126" s="6"/>
      <c r="D3126" s="6"/>
      <c r="E3126" s="8"/>
    </row>
    <row r="3127" spans="1:5" x14ac:dyDescent="0.25">
      <c r="A3127" s="67"/>
      <c r="B3127" s="67"/>
      <c r="C3127" s="6"/>
      <c r="D3127" s="6"/>
      <c r="E3127" s="8"/>
    </row>
    <row r="3128" spans="1:5" x14ac:dyDescent="0.25">
      <c r="A3128" s="67"/>
      <c r="B3128" s="67"/>
      <c r="C3128" s="6"/>
      <c r="D3128" s="6"/>
      <c r="E3128" s="8"/>
    </row>
    <row r="3129" spans="1:5" x14ac:dyDescent="0.25">
      <c r="A3129" s="67"/>
      <c r="B3129" s="67"/>
      <c r="C3129" s="6"/>
      <c r="D3129" s="6"/>
      <c r="E3129" s="8"/>
    </row>
    <row r="3130" spans="1:5" x14ac:dyDescent="0.25">
      <c r="A3130" s="67"/>
      <c r="B3130" s="67"/>
      <c r="C3130" s="6"/>
      <c r="D3130" s="6"/>
      <c r="E3130" s="8"/>
    </row>
    <row r="3131" spans="1:5" x14ac:dyDescent="0.25">
      <c r="A3131" s="67"/>
      <c r="B3131" s="67"/>
      <c r="C3131" s="6"/>
      <c r="D3131" s="6"/>
      <c r="E3131" s="8"/>
    </row>
    <row r="3132" spans="1:5" x14ac:dyDescent="0.25">
      <c r="A3132" s="67"/>
      <c r="B3132" s="67"/>
      <c r="C3132" s="6"/>
      <c r="D3132" s="6"/>
      <c r="E3132" s="8"/>
    </row>
    <row r="3133" spans="1:5" x14ac:dyDescent="0.25">
      <c r="A3133" s="67"/>
      <c r="B3133" s="67"/>
      <c r="C3133" s="6"/>
      <c r="D3133" s="6"/>
      <c r="E3133" s="8"/>
    </row>
    <row r="3134" spans="1:5" x14ac:dyDescent="0.25">
      <c r="A3134" s="67"/>
      <c r="B3134" s="67"/>
      <c r="C3134" s="6"/>
      <c r="D3134" s="6"/>
      <c r="E3134" s="8"/>
    </row>
    <row r="3135" spans="1:5" x14ac:dyDescent="0.25">
      <c r="A3135" s="67"/>
      <c r="B3135" s="67"/>
      <c r="C3135" s="6"/>
      <c r="D3135" s="6"/>
      <c r="E3135" s="8"/>
    </row>
    <row r="3136" spans="1:5" x14ac:dyDescent="0.25">
      <c r="A3136" s="67"/>
      <c r="B3136" s="67"/>
      <c r="C3136" s="6"/>
      <c r="D3136" s="6"/>
      <c r="E3136" s="8"/>
    </row>
    <row r="3137" spans="1:5" x14ac:dyDescent="0.25">
      <c r="A3137" s="67"/>
      <c r="B3137" s="67"/>
      <c r="C3137" s="6"/>
      <c r="D3137" s="6"/>
      <c r="E3137" s="8"/>
    </row>
    <row r="3138" spans="1:5" x14ac:dyDescent="0.25">
      <c r="A3138" s="67"/>
      <c r="B3138" s="67"/>
      <c r="C3138" s="6"/>
      <c r="D3138" s="6"/>
      <c r="E3138" s="8"/>
    </row>
    <row r="3139" spans="1:5" x14ac:dyDescent="0.25">
      <c r="A3139" s="67"/>
      <c r="B3139" s="67"/>
      <c r="C3139" s="6"/>
      <c r="D3139" s="6"/>
      <c r="E3139" s="8"/>
    </row>
    <row r="3140" spans="1:5" x14ac:dyDescent="0.25">
      <c r="A3140" s="67"/>
      <c r="B3140" s="67"/>
      <c r="C3140" s="6"/>
      <c r="D3140" s="6"/>
      <c r="E3140" s="8"/>
    </row>
    <row r="3141" spans="1:5" x14ac:dyDescent="0.25">
      <c r="A3141" s="67"/>
      <c r="B3141" s="67"/>
      <c r="C3141" s="6"/>
      <c r="D3141" s="6"/>
      <c r="E3141" s="8"/>
    </row>
    <row r="3142" spans="1:5" x14ac:dyDescent="0.25">
      <c r="A3142" s="67"/>
      <c r="B3142" s="67"/>
      <c r="C3142" s="6"/>
      <c r="D3142" s="6"/>
      <c r="E3142" s="8"/>
    </row>
    <row r="3143" spans="1:5" x14ac:dyDescent="0.25">
      <c r="A3143" s="67"/>
      <c r="B3143" s="67"/>
      <c r="C3143" s="6"/>
      <c r="D3143" s="6"/>
      <c r="E3143" s="8"/>
    </row>
    <row r="3144" spans="1:5" x14ac:dyDescent="0.25">
      <c r="A3144" s="67"/>
      <c r="B3144" s="67"/>
      <c r="C3144" s="6"/>
      <c r="D3144" s="6"/>
      <c r="E3144" s="8"/>
    </row>
    <row r="3145" spans="1:5" x14ac:dyDescent="0.25">
      <c r="A3145" s="67"/>
      <c r="B3145" s="67"/>
      <c r="C3145" s="6"/>
      <c r="D3145" s="6"/>
      <c r="E3145" s="8"/>
    </row>
    <row r="3146" spans="1:5" x14ac:dyDescent="0.25">
      <c r="A3146" s="67"/>
      <c r="B3146" s="67"/>
      <c r="C3146" s="6"/>
      <c r="D3146" s="6"/>
      <c r="E3146" s="8"/>
    </row>
    <row r="3147" spans="1:5" x14ac:dyDescent="0.25">
      <c r="A3147" s="67"/>
      <c r="B3147" s="67"/>
      <c r="C3147" s="6"/>
      <c r="D3147" s="6"/>
      <c r="E3147" s="8"/>
    </row>
    <row r="3148" spans="1:5" x14ac:dyDescent="0.25">
      <c r="A3148" s="67"/>
      <c r="B3148" s="67"/>
      <c r="C3148" s="6"/>
      <c r="D3148" s="6"/>
      <c r="E3148" s="8"/>
    </row>
    <row r="3149" spans="1:5" x14ac:dyDescent="0.25">
      <c r="A3149" s="67"/>
      <c r="B3149" s="67"/>
      <c r="C3149" s="6"/>
      <c r="D3149" s="6"/>
      <c r="E3149" s="8"/>
    </row>
    <row r="3150" spans="1:5" x14ac:dyDescent="0.25">
      <c r="A3150" s="67"/>
      <c r="B3150" s="67"/>
      <c r="C3150" s="6"/>
      <c r="D3150" s="6"/>
      <c r="E3150" s="8"/>
    </row>
    <row r="3151" spans="1:5" x14ac:dyDescent="0.25">
      <c r="A3151" s="67"/>
      <c r="B3151" s="67"/>
      <c r="C3151" s="6"/>
      <c r="D3151" s="6"/>
      <c r="E3151" s="8"/>
    </row>
    <row r="3152" spans="1:5" x14ac:dyDescent="0.25">
      <c r="A3152" s="67"/>
      <c r="B3152" s="67"/>
      <c r="C3152" s="6"/>
      <c r="D3152" s="6"/>
      <c r="E3152" s="8"/>
    </row>
    <row r="3153" spans="1:5" x14ac:dyDescent="0.25">
      <c r="A3153" s="67"/>
      <c r="B3153" s="67"/>
      <c r="C3153" s="6"/>
      <c r="D3153" s="6"/>
      <c r="E3153" s="8"/>
    </row>
    <row r="3154" spans="1:5" x14ac:dyDescent="0.25">
      <c r="A3154" s="67"/>
      <c r="B3154" s="67"/>
      <c r="C3154" s="6"/>
      <c r="D3154" s="6"/>
      <c r="E3154" s="8"/>
    </row>
    <row r="3155" spans="1:5" x14ac:dyDescent="0.25">
      <c r="A3155" s="67"/>
      <c r="B3155" s="67"/>
      <c r="C3155" s="6"/>
      <c r="D3155" s="6"/>
      <c r="E3155" s="8"/>
    </row>
    <row r="3156" spans="1:5" x14ac:dyDescent="0.25">
      <c r="A3156" s="67"/>
      <c r="B3156" s="67"/>
      <c r="C3156" s="6"/>
      <c r="D3156" s="6"/>
      <c r="E3156" s="8"/>
    </row>
    <row r="3157" spans="1:5" x14ac:dyDescent="0.25">
      <c r="A3157" s="67"/>
      <c r="B3157" s="67"/>
      <c r="C3157" s="6"/>
      <c r="D3157" s="6"/>
      <c r="E3157" s="8"/>
    </row>
    <row r="3158" spans="1:5" x14ac:dyDescent="0.25">
      <c r="A3158" s="67"/>
      <c r="B3158" s="67"/>
      <c r="C3158" s="6"/>
      <c r="D3158" s="6"/>
      <c r="E3158" s="8"/>
    </row>
    <row r="3159" spans="1:5" x14ac:dyDescent="0.25">
      <c r="A3159" s="67"/>
      <c r="B3159" s="67"/>
      <c r="C3159" s="6"/>
      <c r="D3159" s="6"/>
      <c r="E3159" s="8"/>
    </row>
    <row r="3160" spans="1:5" x14ac:dyDescent="0.25">
      <c r="A3160" s="67"/>
      <c r="B3160" s="67"/>
      <c r="C3160" s="6"/>
      <c r="D3160" s="6"/>
      <c r="E3160" s="8"/>
    </row>
    <row r="3161" spans="1:5" x14ac:dyDescent="0.25">
      <c r="A3161" s="67"/>
      <c r="B3161" s="67"/>
      <c r="C3161" s="6"/>
      <c r="D3161" s="6"/>
      <c r="E3161" s="8"/>
    </row>
    <row r="3162" spans="1:5" x14ac:dyDescent="0.25">
      <c r="A3162" s="67"/>
      <c r="B3162" s="67"/>
      <c r="C3162" s="6"/>
      <c r="D3162" s="6"/>
      <c r="E3162" s="8"/>
    </row>
    <row r="3163" spans="1:5" x14ac:dyDescent="0.25">
      <c r="A3163" s="67"/>
      <c r="B3163" s="67"/>
      <c r="C3163" s="6"/>
      <c r="D3163" s="6"/>
      <c r="E3163" s="8"/>
    </row>
    <row r="3164" spans="1:5" x14ac:dyDescent="0.25">
      <c r="A3164" s="67"/>
      <c r="B3164" s="67"/>
      <c r="C3164" s="6"/>
      <c r="D3164" s="6"/>
      <c r="E3164" s="8"/>
    </row>
    <row r="3165" spans="1:5" x14ac:dyDescent="0.25">
      <c r="A3165" s="67"/>
      <c r="B3165" s="67"/>
      <c r="C3165" s="6"/>
      <c r="D3165" s="6"/>
      <c r="E3165" s="8"/>
    </row>
    <row r="3166" spans="1:5" x14ac:dyDescent="0.25">
      <c r="A3166" s="67"/>
      <c r="B3166" s="67"/>
      <c r="C3166" s="6"/>
      <c r="D3166" s="6"/>
      <c r="E3166" s="8"/>
    </row>
    <row r="3167" spans="1:5" x14ac:dyDescent="0.25">
      <c r="A3167" s="67"/>
      <c r="B3167" s="67"/>
      <c r="C3167" s="6"/>
      <c r="D3167" s="6"/>
      <c r="E3167" s="8"/>
    </row>
    <row r="3168" spans="1:5" x14ac:dyDescent="0.25">
      <c r="A3168" s="67"/>
      <c r="B3168" s="67"/>
      <c r="C3168" s="6"/>
      <c r="D3168" s="6"/>
      <c r="E3168" s="8"/>
    </row>
    <row r="3169" spans="1:5" x14ac:dyDescent="0.25">
      <c r="A3169" s="67"/>
      <c r="B3169" s="67"/>
      <c r="C3169" s="6"/>
      <c r="D3169" s="6"/>
      <c r="E3169" s="8"/>
    </row>
    <row r="3170" spans="1:5" x14ac:dyDescent="0.25">
      <c r="A3170" s="67"/>
      <c r="B3170" s="67"/>
      <c r="C3170" s="6"/>
      <c r="D3170" s="6"/>
      <c r="E3170" s="8"/>
    </row>
    <row r="3171" spans="1:5" x14ac:dyDescent="0.25">
      <c r="A3171" s="67"/>
      <c r="B3171" s="67"/>
      <c r="C3171" s="6"/>
      <c r="D3171" s="6"/>
      <c r="E3171" s="8"/>
    </row>
    <row r="3172" spans="1:5" x14ac:dyDescent="0.25">
      <c r="A3172" s="67"/>
      <c r="B3172" s="67"/>
      <c r="C3172" s="6"/>
      <c r="D3172" s="6"/>
      <c r="E3172" s="8"/>
    </row>
    <row r="3173" spans="1:5" x14ac:dyDescent="0.25">
      <c r="A3173" s="67"/>
      <c r="B3173" s="67"/>
      <c r="C3173" s="6"/>
      <c r="D3173" s="6"/>
      <c r="E3173" s="8"/>
    </row>
    <row r="3174" spans="1:5" x14ac:dyDescent="0.25">
      <c r="A3174" s="67"/>
      <c r="B3174" s="67"/>
      <c r="C3174" s="6"/>
      <c r="D3174" s="6"/>
      <c r="E3174" s="8"/>
    </row>
    <row r="3175" spans="1:5" x14ac:dyDescent="0.25">
      <c r="A3175" s="67"/>
      <c r="B3175" s="67"/>
      <c r="C3175" s="6"/>
      <c r="D3175" s="6"/>
      <c r="E3175" s="8"/>
    </row>
    <row r="3176" spans="1:5" x14ac:dyDescent="0.25">
      <c r="A3176" s="67"/>
      <c r="B3176" s="67"/>
      <c r="C3176" s="6"/>
      <c r="D3176" s="6"/>
      <c r="E3176" s="8"/>
    </row>
    <row r="3177" spans="1:5" x14ac:dyDescent="0.25">
      <c r="A3177" s="67"/>
      <c r="B3177" s="67"/>
      <c r="C3177" s="6"/>
      <c r="D3177" s="6"/>
      <c r="E3177" s="8"/>
    </row>
    <row r="3178" spans="1:5" x14ac:dyDescent="0.25">
      <c r="A3178" s="67"/>
      <c r="B3178" s="67"/>
      <c r="C3178" s="6"/>
      <c r="D3178" s="6"/>
      <c r="E3178" s="8"/>
    </row>
    <row r="3179" spans="1:5" x14ac:dyDescent="0.25">
      <c r="A3179" s="67"/>
      <c r="B3179" s="67"/>
      <c r="C3179" s="6"/>
      <c r="D3179" s="6"/>
      <c r="E3179" s="8"/>
    </row>
    <row r="3180" spans="1:5" x14ac:dyDescent="0.25">
      <c r="A3180" s="67"/>
      <c r="B3180" s="67"/>
      <c r="C3180" s="6"/>
      <c r="D3180" s="6"/>
      <c r="E3180" s="8"/>
    </row>
    <row r="3181" spans="1:5" x14ac:dyDescent="0.25">
      <c r="A3181" s="67"/>
      <c r="B3181" s="67"/>
      <c r="C3181" s="6"/>
      <c r="D3181" s="6"/>
      <c r="E3181" s="8"/>
    </row>
    <row r="3182" spans="1:5" x14ac:dyDescent="0.25">
      <c r="A3182" s="67"/>
      <c r="B3182" s="67"/>
      <c r="C3182" s="6"/>
      <c r="D3182" s="6"/>
      <c r="E3182" s="8"/>
    </row>
    <row r="3183" spans="1:5" x14ac:dyDescent="0.25">
      <c r="A3183" s="67"/>
      <c r="B3183" s="67"/>
      <c r="C3183" s="6"/>
      <c r="D3183" s="6"/>
      <c r="E3183" s="8"/>
    </row>
    <row r="3184" spans="1:5" x14ac:dyDescent="0.25">
      <c r="A3184" s="67"/>
      <c r="B3184" s="67"/>
      <c r="C3184" s="6"/>
      <c r="D3184" s="6"/>
      <c r="E3184" s="8"/>
    </row>
    <row r="3185" spans="1:5" x14ac:dyDescent="0.25">
      <c r="A3185" s="67"/>
      <c r="B3185" s="67"/>
      <c r="C3185" s="6"/>
      <c r="D3185" s="6"/>
      <c r="E3185" s="8"/>
    </row>
    <row r="3186" spans="1:5" x14ac:dyDescent="0.25">
      <c r="A3186" s="67"/>
      <c r="B3186" s="67"/>
      <c r="C3186" s="6"/>
      <c r="D3186" s="6"/>
      <c r="E3186" s="8"/>
    </row>
    <row r="3187" spans="1:5" x14ac:dyDescent="0.25">
      <c r="A3187" s="67"/>
      <c r="B3187" s="67"/>
      <c r="C3187" s="6"/>
      <c r="D3187" s="6"/>
      <c r="E3187" s="8"/>
    </row>
    <row r="3188" spans="1:5" x14ac:dyDescent="0.25">
      <c r="A3188" s="67"/>
      <c r="B3188" s="67"/>
      <c r="C3188" s="6"/>
      <c r="D3188" s="6"/>
      <c r="E3188" s="8"/>
    </row>
    <row r="3189" spans="1:5" x14ac:dyDescent="0.25">
      <c r="A3189" s="67"/>
      <c r="B3189" s="67"/>
      <c r="C3189" s="6"/>
      <c r="D3189" s="6"/>
      <c r="E3189" s="8"/>
    </row>
    <row r="3190" spans="1:5" x14ac:dyDescent="0.25">
      <c r="A3190" s="67"/>
      <c r="B3190" s="67"/>
      <c r="C3190" s="6"/>
      <c r="D3190" s="6"/>
      <c r="E3190" s="8"/>
    </row>
    <row r="3191" spans="1:5" x14ac:dyDescent="0.25">
      <c r="A3191" s="67"/>
      <c r="B3191" s="67"/>
      <c r="C3191" s="6"/>
      <c r="D3191" s="6"/>
      <c r="E3191" s="8"/>
    </row>
    <row r="3192" spans="1:5" x14ac:dyDescent="0.25">
      <c r="A3192" s="67"/>
      <c r="B3192" s="67"/>
      <c r="C3192" s="6"/>
      <c r="D3192" s="6"/>
      <c r="E3192" s="8"/>
    </row>
    <row r="3193" spans="1:5" x14ac:dyDescent="0.25">
      <c r="A3193" s="67"/>
      <c r="B3193" s="67"/>
      <c r="C3193" s="6"/>
      <c r="D3193" s="6"/>
      <c r="E3193" s="8"/>
    </row>
    <row r="3194" spans="1:5" x14ac:dyDescent="0.25">
      <c r="A3194" s="67"/>
      <c r="B3194" s="67"/>
      <c r="C3194" s="6"/>
      <c r="D3194" s="6"/>
      <c r="E3194" s="8"/>
    </row>
    <row r="3195" spans="1:5" x14ac:dyDescent="0.25">
      <c r="A3195" s="67"/>
      <c r="B3195" s="67"/>
      <c r="C3195" s="6"/>
      <c r="D3195" s="6"/>
      <c r="E3195" s="8"/>
    </row>
    <row r="3196" spans="1:5" x14ac:dyDescent="0.25">
      <c r="A3196" s="67"/>
      <c r="B3196" s="67"/>
      <c r="C3196" s="6"/>
      <c r="D3196" s="6"/>
      <c r="E3196" s="8"/>
    </row>
    <row r="3197" spans="1:5" x14ac:dyDescent="0.25">
      <c r="A3197" s="67"/>
      <c r="B3197" s="67"/>
      <c r="C3197" s="6"/>
      <c r="D3197" s="6"/>
      <c r="E3197" s="8"/>
    </row>
    <row r="3198" spans="1:5" x14ac:dyDescent="0.25">
      <c r="A3198" s="67"/>
      <c r="B3198" s="67"/>
      <c r="C3198" s="6"/>
      <c r="D3198" s="6"/>
      <c r="E3198" s="8"/>
    </row>
    <row r="3199" spans="1:5" x14ac:dyDescent="0.25">
      <c r="A3199" s="67"/>
      <c r="B3199" s="67"/>
      <c r="C3199" s="6"/>
      <c r="D3199" s="6"/>
      <c r="E3199" s="8"/>
    </row>
    <row r="3200" spans="1:5" x14ac:dyDescent="0.25">
      <c r="A3200" s="67"/>
      <c r="B3200" s="67"/>
      <c r="C3200" s="6"/>
      <c r="D3200" s="6"/>
      <c r="E3200" s="8"/>
    </row>
    <row r="3201" spans="1:5" x14ac:dyDescent="0.25">
      <c r="A3201" s="67"/>
      <c r="B3201" s="67"/>
      <c r="C3201" s="6"/>
      <c r="D3201" s="6"/>
      <c r="E3201" s="8"/>
    </row>
    <row r="3202" spans="1:5" x14ac:dyDescent="0.25">
      <c r="A3202" s="67"/>
      <c r="B3202" s="67"/>
      <c r="C3202" s="6"/>
      <c r="D3202" s="6"/>
      <c r="E3202" s="8"/>
    </row>
    <row r="3203" spans="1:5" x14ac:dyDescent="0.25">
      <c r="A3203" s="67"/>
      <c r="B3203" s="67"/>
      <c r="C3203" s="6"/>
      <c r="D3203" s="6"/>
      <c r="E3203" s="8"/>
    </row>
    <row r="3204" spans="1:5" x14ac:dyDescent="0.25">
      <c r="A3204" s="67"/>
      <c r="B3204" s="67"/>
      <c r="C3204" s="6"/>
      <c r="D3204" s="6"/>
      <c r="E3204" s="8"/>
    </row>
    <row r="3205" spans="1:5" x14ac:dyDescent="0.25">
      <c r="A3205" s="67"/>
      <c r="B3205" s="67"/>
      <c r="C3205" s="6"/>
      <c r="D3205" s="6"/>
      <c r="E3205" s="8"/>
    </row>
    <row r="3206" spans="1:5" x14ac:dyDescent="0.25">
      <c r="A3206" s="67"/>
      <c r="B3206" s="67"/>
      <c r="C3206" s="6"/>
      <c r="D3206" s="6"/>
      <c r="E3206" s="8"/>
    </row>
    <row r="3207" spans="1:5" x14ac:dyDescent="0.25">
      <c r="A3207" s="67"/>
      <c r="B3207" s="67"/>
      <c r="C3207" s="6"/>
      <c r="D3207" s="6"/>
      <c r="E3207" s="8"/>
    </row>
    <row r="3208" spans="1:5" x14ac:dyDescent="0.25">
      <c r="A3208" s="67"/>
      <c r="B3208" s="67"/>
      <c r="C3208" s="6"/>
      <c r="D3208" s="6"/>
      <c r="E3208" s="8"/>
    </row>
    <row r="3209" spans="1:5" x14ac:dyDescent="0.25">
      <c r="A3209" s="67"/>
      <c r="B3209" s="67"/>
      <c r="C3209" s="6"/>
      <c r="D3209" s="6"/>
      <c r="E3209" s="8"/>
    </row>
    <row r="3210" spans="1:5" x14ac:dyDescent="0.25">
      <c r="A3210" s="67"/>
      <c r="B3210" s="67"/>
      <c r="C3210" s="6"/>
      <c r="D3210" s="6"/>
      <c r="E3210" s="8"/>
    </row>
    <row r="3211" spans="1:5" x14ac:dyDescent="0.25">
      <c r="A3211" s="67"/>
      <c r="B3211" s="67"/>
      <c r="C3211" s="6"/>
      <c r="D3211" s="6"/>
      <c r="E3211" s="8"/>
    </row>
    <row r="3212" spans="1:5" x14ac:dyDescent="0.25">
      <c r="A3212" s="67"/>
      <c r="B3212" s="67"/>
      <c r="C3212" s="6"/>
      <c r="D3212" s="6"/>
      <c r="E3212" s="8"/>
    </row>
    <row r="3213" spans="1:5" x14ac:dyDescent="0.25">
      <c r="A3213" s="67"/>
      <c r="B3213" s="67"/>
      <c r="C3213" s="6"/>
      <c r="D3213" s="6"/>
      <c r="E3213" s="8"/>
    </row>
    <row r="3214" spans="1:5" x14ac:dyDescent="0.25">
      <c r="A3214" s="67"/>
      <c r="B3214" s="67"/>
      <c r="C3214" s="6"/>
      <c r="D3214" s="6"/>
      <c r="E3214" s="8"/>
    </row>
    <row r="3215" spans="1:5" x14ac:dyDescent="0.25">
      <c r="A3215" s="67"/>
      <c r="B3215" s="67"/>
      <c r="C3215" s="6"/>
      <c r="D3215" s="6"/>
      <c r="E3215" s="8"/>
    </row>
    <row r="3216" spans="1:5" x14ac:dyDescent="0.25">
      <c r="A3216" s="67"/>
      <c r="B3216" s="67"/>
      <c r="C3216" s="6"/>
      <c r="D3216" s="6"/>
      <c r="E3216" s="8"/>
    </row>
    <row r="3217" spans="1:5" x14ac:dyDescent="0.25">
      <c r="A3217" s="67"/>
      <c r="B3217" s="67"/>
      <c r="C3217" s="6"/>
      <c r="D3217" s="6"/>
      <c r="E3217" s="8"/>
    </row>
    <row r="3218" spans="1:5" x14ac:dyDescent="0.25">
      <c r="A3218" s="67"/>
      <c r="B3218" s="67"/>
      <c r="C3218" s="6"/>
      <c r="D3218" s="6"/>
      <c r="E3218" s="8"/>
    </row>
    <row r="3219" spans="1:5" x14ac:dyDescent="0.25">
      <c r="A3219" s="67"/>
      <c r="B3219" s="67"/>
      <c r="C3219" s="6"/>
      <c r="D3219" s="6"/>
      <c r="E3219" s="8"/>
    </row>
    <row r="3220" spans="1:5" x14ac:dyDescent="0.25">
      <c r="A3220" s="67"/>
      <c r="B3220" s="67"/>
      <c r="C3220" s="6"/>
      <c r="D3220" s="6"/>
      <c r="E3220" s="8"/>
    </row>
    <row r="3221" spans="1:5" x14ac:dyDescent="0.25">
      <c r="A3221" s="67"/>
      <c r="B3221" s="67"/>
      <c r="C3221" s="6"/>
      <c r="D3221" s="6"/>
      <c r="E3221" s="8"/>
    </row>
    <row r="3222" spans="1:5" x14ac:dyDescent="0.25">
      <c r="A3222" s="67"/>
      <c r="B3222" s="67"/>
      <c r="C3222" s="6"/>
      <c r="D3222" s="6"/>
      <c r="E3222" s="8"/>
    </row>
    <row r="3223" spans="1:5" x14ac:dyDescent="0.25">
      <c r="A3223" s="67"/>
      <c r="B3223" s="67"/>
      <c r="C3223" s="6"/>
      <c r="D3223" s="6"/>
      <c r="E3223" s="8"/>
    </row>
    <row r="3224" spans="1:5" x14ac:dyDescent="0.25">
      <c r="A3224" s="67"/>
      <c r="B3224" s="67"/>
      <c r="C3224" s="6"/>
      <c r="D3224" s="6"/>
      <c r="E3224" s="8"/>
    </row>
    <row r="3225" spans="1:5" x14ac:dyDescent="0.25">
      <c r="A3225" s="67"/>
      <c r="B3225" s="67"/>
      <c r="C3225" s="6"/>
      <c r="D3225" s="6"/>
      <c r="E3225" s="8"/>
    </row>
    <row r="3226" spans="1:5" x14ac:dyDescent="0.25">
      <c r="A3226" s="67"/>
      <c r="B3226" s="67"/>
      <c r="C3226" s="6"/>
      <c r="D3226" s="6"/>
      <c r="E3226" s="8"/>
    </row>
    <row r="3227" spans="1:5" x14ac:dyDescent="0.25">
      <c r="A3227" s="67"/>
      <c r="B3227" s="67"/>
      <c r="C3227" s="6"/>
      <c r="D3227" s="6"/>
      <c r="E3227" s="8"/>
    </row>
    <row r="3228" spans="1:5" x14ac:dyDescent="0.25">
      <c r="A3228" s="67"/>
      <c r="B3228" s="67"/>
      <c r="C3228" s="6"/>
      <c r="D3228" s="6"/>
      <c r="E3228" s="8"/>
    </row>
    <row r="3229" spans="1:5" x14ac:dyDescent="0.25">
      <c r="A3229" s="67"/>
      <c r="B3229" s="67"/>
      <c r="C3229" s="6"/>
      <c r="D3229" s="6"/>
      <c r="E3229" s="8"/>
    </row>
    <row r="3230" spans="1:5" x14ac:dyDescent="0.25">
      <c r="A3230" s="67"/>
      <c r="B3230" s="67"/>
      <c r="C3230" s="6"/>
      <c r="D3230" s="6"/>
      <c r="E3230" s="8"/>
    </row>
    <row r="3231" spans="1:5" x14ac:dyDescent="0.25">
      <c r="A3231" s="67"/>
      <c r="B3231" s="67"/>
      <c r="C3231" s="6"/>
      <c r="D3231" s="6"/>
      <c r="E3231" s="8"/>
    </row>
    <row r="3232" spans="1:5" x14ac:dyDescent="0.25">
      <c r="A3232" s="67"/>
      <c r="B3232" s="67"/>
      <c r="C3232" s="6"/>
      <c r="D3232" s="6"/>
      <c r="E3232" s="8"/>
    </row>
    <row r="3233" spans="1:5" x14ac:dyDescent="0.25">
      <c r="A3233" s="67"/>
      <c r="B3233" s="67"/>
      <c r="C3233" s="6"/>
      <c r="D3233" s="6"/>
      <c r="E3233" s="8"/>
    </row>
    <row r="3234" spans="1:5" x14ac:dyDescent="0.25">
      <c r="A3234" s="67"/>
      <c r="B3234" s="67"/>
      <c r="C3234" s="6"/>
      <c r="D3234" s="6"/>
      <c r="E3234" s="8"/>
    </row>
    <row r="3235" spans="1:5" x14ac:dyDescent="0.25">
      <c r="A3235" s="67"/>
      <c r="B3235" s="67"/>
      <c r="C3235" s="6"/>
      <c r="D3235" s="6"/>
      <c r="E3235" s="8"/>
    </row>
    <row r="3236" spans="1:5" x14ac:dyDescent="0.25">
      <c r="A3236" s="67"/>
      <c r="B3236" s="67"/>
      <c r="C3236" s="6"/>
      <c r="D3236" s="6"/>
      <c r="E3236" s="8"/>
    </row>
    <row r="3237" spans="1:5" x14ac:dyDescent="0.25">
      <c r="A3237" s="67"/>
      <c r="B3237" s="67"/>
      <c r="C3237" s="6"/>
      <c r="D3237" s="6"/>
      <c r="E3237" s="8"/>
    </row>
    <row r="3238" spans="1:5" x14ac:dyDescent="0.25">
      <c r="A3238" s="67"/>
      <c r="B3238" s="67"/>
      <c r="C3238" s="6"/>
      <c r="D3238" s="6"/>
      <c r="E3238" s="8"/>
    </row>
    <row r="3239" spans="1:5" x14ac:dyDescent="0.25">
      <c r="A3239" s="67"/>
      <c r="B3239" s="67"/>
      <c r="C3239" s="6"/>
      <c r="D3239" s="6"/>
      <c r="E3239" s="8"/>
    </row>
    <row r="3240" spans="1:5" x14ac:dyDescent="0.25">
      <c r="A3240" s="67"/>
      <c r="B3240" s="67"/>
      <c r="C3240" s="6"/>
      <c r="D3240" s="6"/>
      <c r="E3240" s="8"/>
    </row>
    <row r="3241" spans="1:5" x14ac:dyDescent="0.25">
      <c r="A3241" s="67"/>
      <c r="B3241" s="67"/>
      <c r="C3241" s="6"/>
      <c r="D3241" s="6"/>
      <c r="E3241" s="8"/>
    </row>
    <row r="3242" spans="1:5" x14ac:dyDescent="0.25">
      <c r="A3242" s="67"/>
      <c r="B3242" s="67"/>
      <c r="C3242" s="6"/>
      <c r="D3242" s="6"/>
      <c r="E3242" s="8"/>
    </row>
    <row r="3243" spans="1:5" x14ac:dyDescent="0.25">
      <c r="A3243" s="67"/>
      <c r="B3243" s="67"/>
      <c r="C3243" s="6"/>
      <c r="D3243" s="6"/>
      <c r="E3243" s="8"/>
    </row>
    <row r="3244" spans="1:5" x14ac:dyDescent="0.25">
      <c r="A3244" s="67"/>
      <c r="B3244" s="67"/>
      <c r="C3244" s="6"/>
      <c r="D3244" s="6"/>
      <c r="E3244" s="8"/>
    </row>
    <row r="3245" spans="1:5" x14ac:dyDescent="0.25">
      <c r="A3245" s="67"/>
      <c r="B3245" s="67"/>
      <c r="C3245" s="6"/>
      <c r="D3245" s="6"/>
      <c r="E3245" s="8"/>
    </row>
    <row r="3246" spans="1:5" x14ac:dyDescent="0.25">
      <c r="A3246" s="67"/>
      <c r="B3246" s="67"/>
      <c r="C3246" s="6"/>
      <c r="D3246" s="6"/>
      <c r="E3246" s="8"/>
    </row>
    <row r="3247" spans="1:5" x14ac:dyDescent="0.25">
      <c r="A3247" s="67"/>
      <c r="B3247" s="67"/>
      <c r="C3247" s="6"/>
      <c r="D3247" s="6"/>
      <c r="E3247" s="8"/>
    </row>
    <row r="3248" spans="1:5" x14ac:dyDescent="0.25">
      <c r="A3248" s="67"/>
      <c r="B3248" s="67"/>
      <c r="C3248" s="6"/>
      <c r="D3248" s="6"/>
      <c r="E3248" s="8"/>
    </row>
    <row r="3249" spans="1:5" x14ac:dyDescent="0.25">
      <c r="A3249" s="67"/>
      <c r="B3249" s="67"/>
      <c r="C3249" s="6"/>
      <c r="D3249" s="6"/>
      <c r="E3249" s="8"/>
    </row>
    <row r="3250" spans="1:5" x14ac:dyDescent="0.25">
      <c r="A3250" s="67"/>
      <c r="B3250" s="67"/>
      <c r="C3250" s="6"/>
      <c r="D3250" s="6"/>
      <c r="E3250" s="8"/>
    </row>
    <row r="3251" spans="1:5" x14ac:dyDescent="0.25">
      <c r="A3251" s="67"/>
      <c r="B3251" s="67"/>
      <c r="C3251" s="6"/>
      <c r="D3251" s="6"/>
      <c r="E3251" s="8"/>
    </row>
    <row r="3252" spans="1:5" x14ac:dyDescent="0.25">
      <c r="A3252" s="67"/>
      <c r="B3252" s="67"/>
      <c r="C3252" s="6"/>
      <c r="D3252" s="6"/>
      <c r="E3252" s="8"/>
    </row>
    <row r="3253" spans="1:5" x14ac:dyDescent="0.25">
      <c r="A3253" s="67"/>
      <c r="B3253" s="67"/>
      <c r="C3253" s="6"/>
      <c r="D3253" s="6"/>
      <c r="E3253" s="8"/>
    </row>
    <row r="3254" spans="1:5" x14ac:dyDescent="0.25">
      <c r="A3254" s="67"/>
      <c r="B3254" s="67"/>
      <c r="C3254" s="6"/>
      <c r="D3254" s="6"/>
      <c r="E3254" s="8"/>
    </row>
    <row r="3255" spans="1:5" x14ac:dyDescent="0.25">
      <c r="A3255" s="67"/>
      <c r="B3255" s="67"/>
      <c r="C3255" s="6"/>
      <c r="D3255" s="6"/>
      <c r="E3255" s="8"/>
    </row>
    <row r="3256" spans="1:5" x14ac:dyDescent="0.25">
      <c r="A3256" s="67"/>
      <c r="B3256" s="67"/>
      <c r="C3256" s="6"/>
      <c r="D3256" s="6"/>
      <c r="E3256" s="8"/>
    </row>
    <row r="3257" spans="1:5" x14ac:dyDescent="0.25">
      <c r="A3257" s="67"/>
      <c r="B3257" s="67"/>
      <c r="C3257" s="6"/>
      <c r="D3257" s="6"/>
      <c r="E3257" s="8"/>
    </row>
    <row r="3258" spans="1:5" x14ac:dyDescent="0.25">
      <c r="A3258" s="67"/>
      <c r="B3258" s="67"/>
      <c r="C3258" s="6"/>
      <c r="D3258" s="6"/>
      <c r="E3258" s="8"/>
    </row>
    <row r="3259" spans="1:5" x14ac:dyDescent="0.25">
      <c r="A3259" s="67"/>
      <c r="B3259" s="67"/>
      <c r="C3259" s="6"/>
      <c r="D3259" s="6"/>
      <c r="E3259" s="8"/>
    </row>
    <row r="3260" spans="1:5" x14ac:dyDescent="0.25">
      <c r="A3260" s="67"/>
      <c r="B3260" s="67"/>
      <c r="C3260" s="6"/>
      <c r="D3260" s="6"/>
      <c r="E3260" s="8"/>
    </row>
    <row r="3261" spans="1:5" x14ac:dyDescent="0.25">
      <c r="A3261" s="67"/>
      <c r="B3261" s="67"/>
      <c r="C3261" s="6"/>
      <c r="D3261" s="6"/>
      <c r="E3261" s="8"/>
    </row>
    <row r="3262" spans="1:5" x14ac:dyDescent="0.25">
      <c r="A3262" s="67"/>
      <c r="B3262" s="67"/>
      <c r="C3262" s="6"/>
      <c r="D3262" s="6"/>
      <c r="E3262" s="8"/>
    </row>
    <row r="3263" spans="1:5" x14ac:dyDescent="0.25">
      <c r="A3263" s="67"/>
      <c r="B3263" s="67"/>
      <c r="C3263" s="6"/>
      <c r="D3263" s="6"/>
      <c r="E3263" s="8"/>
    </row>
    <row r="3264" spans="1:5" x14ac:dyDescent="0.25">
      <c r="A3264" s="67"/>
      <c r="B3264" s="67"/>
      <c r="C3264" s="6"/>
      <c r="D3264" s="6"/>
      <c r="E3264" s="8"/>
    </row>
    <row r="3265" spans="1:5" x14ac:dyDescent="0.25">
      <c r="A3265" s="67"/>
      <c r="B3265" s="67"/>
      <c r="C3265" s="6"/>
      <c r="D3265" s="6"/>
      <c r="E3265" s="8"/>
    </row>
    <row r="3266" spans="1:5" x14ac:dyDescent="0.25">
      <c r="A3266" s="67"/>
      <c r="B3266" s="67"/>
      <c r="C3266" s="6"/>
      <c r="D3266" s="6"/>
      <c r="E3266" s="8"/>
    </row>
    <row r="3267" spans="1:5" x14ac:dyDescent="0.25">
      <c r="A3267" s="67"/>
      <c r="B3267" s="67"/>
      <c r="C3267" s="6"/>
      <c r="D3267" s="6"/>
      <c r="E3267" s="8"/>
    </row>
    <row r="3268" spans="1:5" x14ac:dyDescent="0.25">
      <c r="A3268" s="67"/>
      <c r="B3268" s="67"/>
      <c r="C3268" s="6"/>
      <c r="D3268" s="6"/>
      <c r="E3268" s="8"/>
    </row>
    <row r="3269" spans="1:5" x14ac:dyDescent="0.25">
      <c r="A3269" s="67"/>
      <c r="B3269" s="67"/>
      <c r="C3269" s="6"/>
      <c r="D3269" s="6"/>
      <c r="E3269" s="8"/>
    </row>
    <row r="3270" spans="1:5" x14ac:dyDescent="0.25">
      <c r="A3270" s="67"/>
      <c r="B3270" s="67"/>
      <c r="C3270" s="6"/>
      <c r="D3270" s="6"/>
      <c r="E3270" s="8"/>
    </row>
    <row r="3271" spans="1:5" x14ac:dyDescent="0.25">
      <c r="A3271" s="67"/>
      <c r="B3271" s="67"/>
      <c r="C3271" s="6"/>
      <c r="D3271" s="6"/>
      <c r="E3271" s="8"/>
    </row>
    <row r="3272" spans="1:5" x14ac:dyDescent="0.25">
      <c r="A3272" s="67"/>
      <c r="B3272" s="67"/>
      <c r="C3272" s="6"/>
      <c r="D3272" s="6"/>
      <c r="E3272" s="8"/>
    </row>
    <row r="3273" spans="1:5" x14ac:dyDescent="0.25">
      <c r="A3273" s="67"/>
      <c r="B3273" s="67"/>
      <c r="C3273" s="6"/>
      <c r="D3273" s="6"/>
      <c r="E3273" s="8"/>
    </row>
    <row r="3274" spans="1:5" x14ac:dyDescent="0.25">
      <c r="A3274" s="67"/>
      <c r="B3274" s="67"/>
      <c r="C3274" s="6"/>
      <c r="D3274" s="6"/>
      <c r="E3274" s="8"/>
    </row>
    <row r="3275" spans="1:5" x14ac:dyDescent="0.25">
      <c r="A3275" s="67"/>
      <c r="B3275" s="67"/>
      <c r="C3275" s="6"/>
      <c r="D3275" s="6"/>
      <c r="E3275" s="8"/>
    </row>
    <row r="3276" spans="1:5" x14ac:dyDescent="0.25">
      <c r="A3276" s="67"/>
      <c r="B3276" s="67"/>
      <c r="C3276" s="6"/>
      <c r="D3276" s="6"/>
      <c r="E3276" s="8"/>
    </row>
    <row r="3277" spans="1:5" x14ac:dyDescent="0.25">
      <c r="A3277" s="67"/>
      <c r="B3277" s="67"/>
      <c r="C3277" s="6"/>
      <c r="D3277" s="6"/>
      <c r="E3277" s="8"/>
    </row>
    <row r="3278" spans="1:5" x14ac:dyDescent="0.25">
      <c r="A3278" s="67"/>
      <c r="B3278" s="67"/>
      <c r="C3278" s="6"/>
      <c r="D3278" s="6"/>
      <c r="E3278" s="8"/>
    </row>
    <row r="3279" spans="1:5" x14ac:dyDescent="0.25">
      <c r="A3279" s="67"/>
      <c r="B3279" s="67"/>
      <c r="C3279" s="6"/>
      <c r="D3279" s="6"/>
      <c r="E3279" s="8"/>
    </row>
    <row r="3280" spans="1:5" x14ac:dyDescent="0.25">
      <c r="A3280" s="67"/>
      <c r="B3280" s="67"/>
      <c r="C3280" s="6"/>
      <c r="D3280" s="6"/>
      <c r="E3280" s="8"/>
    </row>
    <row r="3281" spans="1:5" x14ac:dyDescent="0.25">
      <c r="A3281" s="67"/>
      <c r="B3281" s="67"/>
      <c r="C3281" s="6"/>
      <c r="D3281" s="6"/>
      <c r="E3281" s="8"/>
    </row>
    <row r="3282" spans="1:5" x14ac:dyDescent="0.25">
      <c r="A3282" s="67"/>
      <c r="B3282" s="67"/>
      <c r="C3282" s="6"/>
      <c r="D3282" s="6"/>
      <c r="E3282" s="8"/>
    </row>
    <row r="3283" spans="1:5" x14ac:dyDescent="0.25">
      <c r="A3283" s="67"/>
      <c r="B3283" s="67"/>
      <c r="C3283" s="6"/>
      <c r="D3283" s="6"/>
      <c r="E3283" s="8"/>
    </row>
    <row r="3284" spans="1:5" x14ac:dyDescent="0.25">
      <c r="A3284" s="67"/>
      <c r="B3284" s="67"/>
      <c r="C3284" s="6"/>
      <c r="D3284" s="6"/>
      <c r="E3284" s="8"/>
    </row>
    <row r="3285" spans="1:5" x14ac:dyDescent="0.25">
      <c r="A3285" s="67"/>
      <c r="B3285" s="67"/>
      <c r="C3285" s="6"/>
      <c r="D3285" s="6"/>
      <c r="E3285" s="8"/>
    </row>
    <row r="3286" spans="1:5" x14ac:dyDescent="0.25">
      <c r="A3286" s="67"/>
      <c r="B3286" s="67"/>
      <c r="C3286" s="6"/>
      <c r="D3286" s="6"/>
      <c r="E3286" s="8"/>
    </row>
    <row r="3287" spans="1:5" x14ac:dyDescent="0.25">
      <c r="A3287" s="67"/>
      <c r="B3287" s="67"/>
      <c r="C3287" s="6"/>
      <c r="D3287" s="6"/>
      <c r="E3287" s="8"/>
    </row>
    <row r="3288" spans="1:5" x14ac:dyDescent="0.25">
      <c r="A3288" s="67"/>
      <c r="B3288" s="67"/>
      <c r="C3288" s="6"/>
      <c r="D3288" s="6"/>
      <c r="E3288" s="8"/>
    </row>
    <row r="3289" spans="1:5" x14ac:dyDescent="0.25">
      <c r="A3289" s="67"/>
      <c r="B3289" s="67"/>
      <c r="C3289" s="6"/>
      <c r="D3289" s="6"/>
      <c r="E3289" s="8"/>
    </row>
    <row r="3290" spans="1:5" x14ac:dyDescent="0.25">
      <c r="A3290" s="67"/>
      <c r="B3290" s="67"/>
      <c r="C3290" s="6"/>
      <c r="D3290" s="6"/>
      <c r="E3290" s="8"/>
    </row>
    <row r="3291" spans="1:5" x14ac:dyDescent="0.25">
      <c r="A3291" s="67"/>
      <c r="B3291" s="67"/>
      <c r="C3291" s="6"/>
      <c r="D3291" s="6"/>
      <c r="E3291" s="8"/>
    </row>
    <row r="3292" spans="1:5" x14ac:dyDescent="0.25">
      <c r="A3292" s="67"/>
      <c r="B3292" s="67"/>
      <c r="C3292" s="6"/>
      <c r="D3292" s="6"/>
      <c r="E3292" s="8"/>
    </row>
    <row r="3293" spans="1:5" x14ac:dyDescent="0.25">
      <c r="A3293" s="67"/>
      <c r="B3293" s="67"/>
      <c r="C3293" s="6"/>
      <c r="D3293" s="6"/>
      <c r="E3293" s="8"/>
    </row>
    <row r="3294" spans="1:5" x14ac:dyDescent="0.25">
      <c r="A3294" s="67"/>
      <c r="B3294" s="67"/>
      <c r="C3294" s="6"/>
      <c r="D3294" s="6"/>
      <c r="E3294" s="8"/>
    </row>
    <row r="3295" spans="1:5" x14ac:dyDescent="0.25">
      <c r="A3295" s="67"/>
      <c r="B3295" s="67"/>
      <c r="C3295" s="6"/>
      <c r="D3295" s="6"/>
      <c r="E3295" s="8"/>
    </row>
    <row r="3296" spans="1:5" x14ac:dyDescent="0.25">
      <c r="A3296" s="67"/>
      <c r="B3296" s="67"/>
      <c r="C3296" s="6"/>
      <c r="D3296" s="6"/>
      <c r="E3296" s="8"/>
    </row>
    <row r="3297" spans="1:5" x14ac:dyDescent="0.25">
      <c r="A3297" s="67"/>
      <c r="B3297" s="67"/>
      <c r="C3297" s="6"/>
      <c r="D3297" s="6"/>
      <c r="E3297" s="8"/>
    </row>
    <row r="3298" spans="1:5" x14ac:dyDescent="0.25">
      <c r="A3298" s="67"/>
      <c r="B3298" s="67"/>
      <c r="C3298" s="6"/>
      <c r="D3298" s="6"/>
      <c r="E3298" s="8"/>
    </row>
    <row r="3299" spans="1:5" x14ac:dyDescent="0.25">
      <c r="A3299" s="67"/>
      <c r="B3299" s="67"/>
      <c r="C3299" s="6"/>
      <c r="D3299" s="6"/>
      <c r="E3299" s="8"/>
    </row>
    <row r="3300" spans="1:5" x14ac:dyDescent="0.25">
      <c r="A3300" s="67"/>
      <c r="B3300" s="67"/>
      <c r="C3300" s="6"/>
      <c r="D3300" s="6"/>
      <c r="E3300" s="8"/>
    </row>
    <row r="3301" spans="1:5" x14ac:dyDescent="0.25">
      <c r="A3301" s="67"/>
      <c r="B3301" s="67"/>
      <c r="C3301" s="6"/>
      <c r="D3301" s="6"/>
      <c r="E3301" s="8"/>
    </row>
    <row r="3302" spans="1:5" x14ac:dyDescent="0.25">
      <c r="A3302" s="67"/>
      <c r="B3302" s="67"/>
      <c r="C3302" s="6"/>
      <c r="D3302" s="6"/>
      <c r="E3302" s="8"/>
    </row>
    <row r="3303" spans="1:5" x14ac:dyDescent="0.25">
      <c r="A3303" s="67"/>
      <c r="B3303" s="67"/>
      <c r="C3303" s="6"/>
      <c r="D3303" s="6"/>
      <c r="E3303" s="8"/>
    </row>
    <row r="3304" spans="1:5" x14ac:dyDescent="0.25">
      <c r="A3304" s="67"/>
      <c r="B3304" s="67"/>
      <c r="C3304" s="6"/>
      <c r="D3304" s="6"/>
      <c r="E3304" s="8"/>
    </row>
    <row r="3305" spans="1:5" x14ac:dyDescent="0.25">
      <c r="A3305" s="67"/>
      <c r="B3305" s="67"/>
      <c r="C3305" s="6"/>
      <c r="D3305" s="6"/>
      <c r="E3305" s="8"/>
    </row>
    <row r="3306" spans="1:5" x14ac:dyDescent="0.25">
      <c r="A3306" s="67"/>
      <c r="B3306" s="67"/>
      <c r="C3306" s="6"/>
      <c r="D3306" s="6"/>
      <c r="E3306" s="8"/>
    </row>
    <row r="3307" spans="1:5" x14ac:dyDescent="0.25">
      <c r="A3307" s="67"/>
      <c r="B3307" s="67"/>
      <c r="C3307" s="6"/>
      <c r="D3307" s="6"/>
      <c r="E3307" s="8"/>
    </row>
    <row r="3308" spans="1:5" x14ac:dyDescent="0.25">
      <c r="A3308" s="67"/>
      <c r="B3308" s="67"/>
      <c r="C3308" s="6"/>
      <c r="D3308" s="6"/>
      <c r="E3308" s="8"/>
    </row>
    <row r="3309" spans="1:5" x14ac:dyDescent="0.25">
      <c r="A3309" s="67"/>
      <c r="B3309" s="67"/>
      <c r="C3309" s="6"/>
      <c r="D3309" s="6"/>
      <c r="E3309" s="8"/>
    </row>
    <row r="3310" spans="1:5" x14ac:dyDescent="0.25">
      <c r="A3310" s="67"/>
      <c r="B3310" s="67"/>
      <c r="C3310" s="6"/>
      <c r="D3310" s="6"/>
      <c r="E3310" s="8"/>
    </row>
    <row r="3311" spans="1:5" x14ac:dyDescent="0.25">
      <c r="A3311" s="67"/>
      <c r="B3311" s="67"/>
      <c r="C3311" s="6"/>
      <c r="D3311" s="6"/>
      <c r="E3311" s="8"/>
    </row>
    <row r="3312" spans="1:5" x14ac:dyDescent="0.25">
      <c r="A3312" s="67"/>
      <c r="B3312" s="67"/>
      <c r="C3312" s="6"/>
      <c r="D3312" s="6"/>
      <c r="E3312" s="8"/>
    </row>
    <row r="3313" spans="1:5" x14ac:dyDescent="0.25">
      <c r="A3313" s="67"/>
      <c r="B3313" s="67"/>
      <c r="C3313" s="6"/>
      <c r="D3313" s="6"/>
      <c r="E3313" s="8"/>
    </row>
    <row r="3314" spans="1:5" x14ac:dyDescent="0.25">
      <c r="A3314" s="67"/>
      <c r="B3314" s="67"/>
      <c r="C3314" s="6"/>
      <c r="D3314" s="6"/>
      <c r="E3314" s="8"/>
    </row>
    <row r="3315" spans="1:5" x14ac:dyDescent="0.25">
      <c r="A3315" s="67"/>
      <c r="B3315" s="67"/>
      <c r="C3315" s="6"/>
      <c r="D3315" s="6"/>
      <c r="E3315" s="8"/>
    </row>
    <row r="3316" spans="1:5" x14ac:dyDescent="0.25">
      <c r="A3316" s="67"/>
      <c r="B3316" s="67"/>
      <c r="C3316" s="6"/>
      <c r="D3316" s="6"/>
      <c r="E3316" s="8"/>
    </row>
    <row r="3317" spans="1:5" x14ac:dyDescent="0.25">
      <c r="A3317" s="67"/>
      <c r="B3317" s="67"/>
      <c r="C3317" s="6"/>
      <c r="D3317" s="6"/>
      <c r="E3317" s="8"/>
    </row>
    <row r="3318" spans="1:5" x14ac:dyDescent="0.25">
      <c r="A3318" s="67"/>
      <c r="B3318" s="67"/>
      <c r="C3318" s="6"/>
      <c r="D3318" s="6"/>
      <c r="E3318" s="8"/>
    </row>
    <row r="3319" spans="1:5" x14ac:dyDescent="0.25">
      <c r="A3319" s="67"/>
      <c r="B3319" s="67"/>
      <c r="C3319" s="6"/>
      <c r="D3319" s="6"/>
      <c r="E3319" s="8"/>
    </row>
    <row r="3320" spans="1:5" x14ac:dyDescent="0.25">
      <c r="A3320" s="67"/>
      <c r="B3320" s="67"/>
      <c r="C3320" s="6"/>
      <c r="D3320" s="6"/>
      <c r="E3320" s="8"/>
    </row>
    <row r="3321" spans="1:5" x14ac:dyDescent="0.25">
      <c r="A3321" s="67"/>
      <c r="B3321" s="67"/>
      <c r="C3321" s="6"/>
      <c r="D3321" s="6"/>
      <c r="E3321" s="8"/>
    </row>
    <row r="3322" spans="1:5" x14ac:dyDescent="0.25">
      <c r="A3322" s="67"/>
      <c r="B3322" s="67"/>
      <c r="C3322" s="6"/>
      <c r="D3322" s="6"/>
      <c r="E3322" s="8"/>
    </row>
    <row r="3323" spans="1:5" x14ac:dyDescent="0.25">
      <c r="A3323" s="67"/>
      <c r="B3323" s="67"/>
      <c r="C3323" s="6"/>
      <c r="D3323" s="6"/>
      <c r="E3323" s="8"/>
    </row>
    <row r="3324" spans="1:5" x14ac:dyDescent="0.25">
      <c r="A3324" s="67"/>
      <c r="B3324" s="67"/>
      <c r="C3324" s="6"/>
      <c r="D3324" s="6"/>
      <c r="E3324" s="8"/>
    </row>
    <row r="3325" spans="1:5" x14ac:dyDescent="0.25">
      <c r="A3325" s="67"/>
      <c r="B3325" s="67"/>
      <c r="C3325" s="6"/>
      <c r="D3325" s="6"/>
      <c r="E3325" s="8"/>
    </row>
    <row r="3326" spans="1:5" x14ac:dyDescent="0.25">
      <c r="A3326" s="67"/>
      <c r="B3326" s="67"/>
      <c r="C3326" s="6"/>
      <c r="D3326" s="6"/>
      <c r="E3326" s="8"/>
    </row>
    <row r="3327" spans="1:5" x14ac:dyDescent="0.25">
      <c r="A3327" s="67"/>
      <c r="B3327" s="67"/>
      <c r="C3327" s="6"/>
      <c r="D3327" s="6"/>
      <c r="E3327" s="8"/>
    </row>
    <row r="3328" spans="1:5" x14ac:dyDescent="0.25">
      <c r="A3328" s="67"/>
      <c r="B3328" s="67"/>
      <c r="C3328" s="6"/>
      <c r="D3328" s="6"/>
      <c r="E3328" s="8"/>
    </row>
    <row r="3329" spans="1:5" x14ac:dyDescent="0.25">
      <c r="A3329" s="67"/>
      <c r="B3329" s="67"/>
      <c r="C3329" s="6"/>
      <c r="D3329" s="6"/>
      <c r="E3329" s="8"/>
    </row>
    <row r="3330" spans="1:5" x14ac:dyDescent="0.25">
      <c r="A3330" s="67"/>
      <c r="B3330" s="67"/>
      <c r="C3330" s="6"/>
      <c r="D3330" s="6"/>
      <c r="E3330" s="8"/>
    </row>
    <row r="3331" spans="1:5" x14ac:dyDescent="0.25">
      <c r="A3331" s="67"/>
      <c r="B3331" s="67"/>
      <c r="C3331" s="6"/>
      <c r="D3331" s="6"/>
      <c r="E3331" s="8"/>
    </row>
    <row r="3332" spans="1:5" x14ac:dyDescent="0.25">
      <c r="A3332" s="67"/>
      <c r="B3332" s="67"/>
      <c r="C3332" s="6"/>
      <c r="D3332" s="6"/>
      <c r="E3332" s="8"/>
    </row>
    <row r="3333" spans="1:5" x14ac:dyDescent="0.25">
      <c r="A3333" s="67"/>
      <c r="B3333" s="67"/>
      <c r="C3333" s="6"/>
      <c r="D3333" s="6"/>
      <c r="E3333" s="8"/>
    </row>
    <row r="3334" spans="1:5" x14ac:dyDescent="0.25">
      <c r="A3334" s="67"/>
      <c r="B3334" s="67"/>
      <c r="C3334" s="6"/>
      <c r="D3334" s="6"/>
      <c r="E3334" s="8"/>
    </row>
    <row r="3335" spans="1:5" x14ac:dyDescent="0.25">
      <c r="A3335" s="67"/>
      <c r="B3335" s="67"/>
      <c r="C3335" s="6"/>
      <c r="D3335" s="6"/>
      <c r="E3335" s="8"/>
    </row>
    <row r="3336" spans="1:5" x14ac:dyDescent="0.25">
      <c r="A3336" s="67"/>
      <c r="B3336" s="67"/>
      <c r="C3336" s="6"/>
      <c r="D3336" s="6"/>
      <c r="E3336" s="8"/>
    </row>
    <row r="3337" spans="1:5" x14ac:dyDescent="0.25">
      <c r="A3337" s="67"/>
      <c r="B3337" s="67"/>
      <c r="C3337" s="6"/>
      <c r="D3337" s="6"/>
      <c r="E3337" s="8"/>
    </row>
    <row r="3338" spans="1:5" x14ac:dyDescent="0.25">
      <c r="A3338" s="67"/>
      <c r="B3338" s="67"/>
      <c r="C3338" s="6"/>
      <c r="D3338" s="6"/>
      <c r="E3338" s="8"/>
    </row>
    <row r="3339" spans="1:5" x14ac:dyDescent="0.25">
      <c r="A3339" s="67"/>
      <c r="B3339" s="67"/>
      <c r="C3339" s="6"/>
      <c r="D3339" s="6"/>
      <c r="E3339" s="8"/>
    </row>
    <row r="3340" spans="1:5" x14ac:dyDescent="0.25">
      <c r="A3340" s="67"/>
      <c r="B3340" s="67"/>
      <c r="C3340" s="6"/>
      <c r="D3340" s="6"/>
      <c r="E3340" s="8"/>
    </row>
    <row r="3341" spans="1:5" x14ac:dyDescent="0.25">
      <c r="A3341" s="67"/>
      <c r="B3341" s="67"/>
      <c r="C3341" s="6"/>
      <c r="D3341" s="6"/>
      <c r="E3341" s="8"/>
    </row>
    <row r="3342" spans="1:5" x14ac:dyDescent="0.25">
      <c r="A3342" s="67"/>
      <c r="B3342" s="67"/>
      <c r="C3342" s="6"/>
      <c r="D3342" s="6"/>
      <c r="E3342" s="8"/>
    </row>
    <row r="3343" spans="1:5" x14ac:dyDescent="0.25">
      <c r="A3343" s="67"/>
      <c r="B3343" s="67"/>
      <c r="C3343" s="6"/>
      <c r="D3343" s="6"/>
      <c r="E3343" s="8"/>
    </row>
    <row r="3344" spans="1:5" x14ac:dyDescent="0.25">
      <c r="A3344" s="67"/>
      <c r="B3344" s="67"/>
      <c r="C3344" s="6"/>
      <c r="D3344" s="6"/>
      <c r="E3344" s="8"/>
    </row>
    <row r="3345" spans="1:5" x14ac:dyDescent="0.25">
      <c r="A3345" s="67"/>
      <c r="B3345" s="67"/>
      <c r="C3345" s="6"/>
      <c r="D3345" s="6"/>
      <c r="E3345" s="8"/>
    </row>
    <row r="3346" spans="1:5" x14ac:dyDescent="0.25">
      <c r="A3346" s="67"/>
      <c r="B3346" s="67"/>
      <c r="C3346" s="6"/>
      <c r="D3346" s="6"/>
      <c r="E3346" s="8"/>
    </row>
    <row r="3347" spans="1:5" x14ac:dyDescent="0.25">
      <c r="A3347" s="67"/>
      <c r="B3347" s="67"/>
      <c r="C3347" s="6"/>
      <c r="D3347" s="6"/>
      <c r="E3347" s="8"/>
    </row>
    <row r="3348" spans="1:5" x14ac:dyDescent="0.25">
      <c r="A3348" s="67"/>
      <c r="B3348" s="67"/>
      <c r="C3348" s="6"/>
      <c r="D3348" s="6"/>
      <c r="E3348" s="8"/>
    </row>
    <row r="3349" spans="1:5" x14ac:dyDescent="0.25">
      <c r="A3349" s="67"/>
      <c r="B3349" s="67"/>
      <c r="C3349" s="6"/>
      <c r="D3349" s="6"/>
      <c r="E3349" s="8"/>
    </row>
    <row r="3350" spans="1:5" x14ac:dyDescent="0.25">
      <c r="A3350" s="67"/>
      <c r="B3350" s="67"/>
      <c r="C3350" s="6"/>
      <c r="D3350" s="6"/>
      <c r="E3350" s="8"/>
    </row>
    <row r="3351" spans="1:5" x14ac:dyDescent="0.25">
      <c r="A3351" s="67"/>
      <c r="B3351" s="67"/>
      <c r="C3351" s="6"/>
      <c r="D3351" s="6"/>
      <c r="E3351" s="8"/>
    </row>
    <row r="3352" spans="1:5" x14ac:dyDescent="0.25">
      <c r="A3352" s="67"/>
      <c r="B3352" s="67"/>
      <c r="C3352" s="6"/>
      <c r="D3352" s="6"/>
      <c r="E3352" s="8"/>
    </row>
    <row r="3353" spans="1:5" x14ac:dyDescent="0.25">
      <c r="A3353" s="67"/>
      <c r="B3353" s="67"/>
      <c r="C3353" s="6"/>
      <c r="D3353" s="6"/>
      <c r="E3353" s="8"/>
    </row>
    <row r="3354" spans="1:5" x14ac:dyDescent="0.25">
      <c r="A3354" s="67"/>
      <c r="B3354" s="67"/>
      <c r="C3354" s="6"/>
      <c r="D3354" s="6"/>
      <c r="E3354" s="8"/>
    </row>
    <row r="3355" spans="1:5" x14ac:dyDescent="0.25">
      <c r="A3355" s="67"/>
      <c r="B3355" s="67"/>
      <c r="C3355" s="6"/>
      <c r="D3355" s="6"/>
      <c r="E3355" s="8"/>
    </row>
    <row r="3356" spans="1:5" x14ac:dyDescent="0.25">
      <c r="A3356" s="67"/>
      <c r="B3356" s="67"/>
      <c r="C3356" s="6"/>
      <c r="D3356" s="6"/>
      <c r="E3356" s="8"/>
    </row>
    <row r="3357" spans="1:5" x14ac:dyDescent="0.25">
      <c r="A3357" s="67"/>
      <c r="B3357" s="67"/>
      <c r="C3357" s="6"/>
      <c r="D3357" s="6"/>
      <c r="E3357" s="8"/>
    </row>
    <row r="3358" spans="1:5" x14ac:dyDescent="0.25">
      <c r="A3358" s="67"/>
      <c r="B3358" s="67"/>
      <c r="C3358" s="6"/>
      <c r="D3358" s="6"/>
      <c r="E3358" s="8"/>
    </row>
    <row r="3359" spans="1:5" x14ac:dyDescent="0.25">
      <c r="A3359" s="67"/>
      <c r="B3359" s="67"/>
      <c r="C3359" s="6"/>
      <c r="D3359" s="6"/>
      <c r="E3359" s="8"/>
    </row>
    <row r="3360" spans="1:5" x14ac:dyDescent="0.25">
      <c r="A3360" s="67"/>
      <c r="B3360" s="67"/>
      <c r="C3360" s="6"/>
      <c r="D3360" s="6"/>
      <c r="E3360" s="8"/>
    </row>
    <row r="3361" spans="1:5" x14ac:dyDescent="0.25">
      <c r="A3361" s="67"/>
      <c r="B3361" s="67"/>
      <c r="C3361" s="6"/>
      <c r="D3361" s="6"/>
      <c r="E3361" s="8"/>
    </row>
    <row r="3362" spans="1:5" x14ac:dyDescent="0.25">
      <c r="A3362" s="67"/>
      <c r="B3362" s="67"/>
      <c r="C3362" s="6"/>
      <c r="D3362" s="6"/>
      <c r="E3362" s="8"/>
    </row>
    <row r="3363" spans="1:5" x14ac:dyDescent="0.25">
      <c r="A3363" s="67"/>
      <c r="B3363" s="67"/>
      <c r="C3363" s="6"/>
      <c r="D3363" s="6"/>
      <c r="E3363" s="8"/>
    </row>
    <row r="3364" spans="1:5" x14ac:dyDescent="0.25">
      <c r="A3364" s="67"/>
      <c r="B3364" s="67"/>
      <c r="C3364" s="6"/>
      <c r="D3364" s="6"/>
      <c r="E3364" s="8"/>
    </row>
    <row r="3365" spans="1:5" x14ac:dyDescent="0.25">
      <c r="A3365" s="67"/>
      <c r="B3365" s="67"/>
      <c r="C3365" s="6"/>
      <c r="D3365" s="6"/>
      <c r="E3365" s="8"/>
    </row>
    <row r="3366" spans="1:5" x14ac:dyDescent="0.25">
      <c r="A3366" s="67"/>
      <c r="B3366" s="67"/>
      <c r="C3366" s="6"/>
      <c r="D3366" s="6"/>
      <c r="E3366" s="8"/>
    </row>
    <row r="3367" spans="1:5" x14ac:dyDescent="0.25">
      <c r="A3367" s="67"/>
      <c r="B3367" s="67"/>
      <c r="C3367" s="6"/>
      <c r="D3367" s="6"/>
      <c r="E3367" s="8"/>
    </row>
    <row r="3368" spans="1:5" x14ac:dyDescent="0.25">
      <c r="A3368" s="67"/>
      <c r="B3368" s="67"/>
      <c r="C3368" s="6"/>
      <c r="D3368" s="6"/>
      <c r="E3368" s="8"/>
    </row>
    <row r="3369" spans="1:5" x14ac:dyDescent="0.25">
      <c r="A3369" s="67"/>
      <c r="B3369" s="67"/>
      <c r="C3369" s="6"/>
      <c r="D3369" s="6"/>
      <c r="E3369" s="8"/>
    </row>
    <row r="3370" spans="1:5" x14ac:dyDescent="0.25">
      <c r="A3370" s="67"/>
      <c r="B3370" s="67"/>
      <c r="C3370" s="6"/>
      <c r="D3370" s="6"/>
      <c r="E3370" s="8"/>
    </row>
    <row r="3371" spans="1:5" x14ac:dyDescent="0.25">
      <c r="A3371" s="67"/>
      <c r="B3371" s="67"/>
      <c r="C3371" s="6"/>
      <c r="D3371" s="6"/>
      <c r="E3371" s="8"/>
    </row>
    <row r="3372" spans="1:5" x14ac:dyDescent="0.25">
      <c r="A3372" s="67"/>
      <c r="B3372" s="67"/>
      <c r="C3372" s="6"/>
      <c r="D3372" s="6"/>
      <c r="E3372" s="8"/>
    </row>
    <row r="3373" spans="1:5" x14ac:dyDescent="0.25">
      <c r="A3373" s="67"/>
      <c r="B3373" s="67"/>
      <c r="C3373" s="6"/>
      <c r="D3373" s="6"/>
      <c r="E3373" s="8"/>
    </row>
    <row r="3374" spans="1:5" x14ac:dyDescent="0.25">
      <c r="A3374" s="67"/>
      <c r="B3374" s="67"/>
      <c r="C3374" s="6"/>
      <c r="D3374" s="6"/>
      <c r="E3374" s="8"/>
    </row>
    <row r="3375" spans="1:5" x14ac:dyDescent="0.25">
      <c r="A3375" s="67"/>
      <c r="B3375" s="67"/>
      <c r="C3375" s="6"/>
      <c r="D3375" s="6"/>
      <c r="E3375" s="8"/>
    </row>
    <row r="3376" spans="1:5" x14ac:dyDescent="0.25">
      <c r="A3376" s="67"/>
      <c r="B3376" s="67"/>
      <c r="C3376" s="6"/>
      <c r="D3376" s="6"/>
      <c r="E3376" s="8"/>
    </row>
    <row r="3377" spans="1:5" x14ac:dyDescent="0.25">
      <c r="A3377" s="67"/>
      <c r="B3377" s="67"/>
      <c r="C3377" s="6"/>
      <c r="D3377" s="6"/>
      <c r="E3377" s="8"/>
    </row>
    <row r="3378" spans="1:5" x14ac:dyDescent="0.25">
      <c r="A3378" s="67"/>
      <c r="B3378" s="67"/>
      <c r="C3378" s="6"/>
      <c r="D3378" s="6"/>
      <c r="E3378" s="8"/>
    </row>
    <row r="3379" spans="1:5" x14ac:dyDescent="0.25">
      <c r="A3379" s="67"/>
      <c r="B3379" s="67"/>
      <c r="C3379" s="6"/>
      <c r="D3379" s="6"/>
      <c r="E3379" s="8"/>
    </row>
    <row r="3380" spans="1:5" x14ac:dyDescent="0.25">
      <c r="A3380" s="67"/>
      <c r="B3380" s="67"/>
      <c r="C3380" s="6"/>
      <c r="D3380" s="6"/>
      <c r="E3380" s="8"/>
    </row>
    <row r="3381" spans="1:5" x14ac:dyDescent="0.25">
      <c r="A3381" s="67"/>
      <c r="B3381" s="67"/>
      <c r="C3381" s="6"/>
      <c r="D3381" s="6"/>
      <c r="E3381" s="8"/>
    </row>
    <row r="3382" spans="1:5" x14ac:dyDescent="0.25">
      <c r="A3382" s="67"/>
      <c r="B3382" s="67"/>
      <c r="C3382" s="6"/>
      <c r="D3382" s="6"/>
      <c r="E3382" s="8"/>
    </row>
    <row r="3383" spans="1:5" x14ac:dyDescent="0.25">
      <c r="A3383" s="67"/>
      <c r="B3383" s="67"/>
      <c r="C3383" s="6"/>
      <c r="D3383" s="6"/>
      <c r="E3383" s="8"/>
    </row>
    <row r="3384" spans="1:5" x14ac:dyDescent="0.25">
      <c r="A3384" s="67"/>
      <c r="B3384" s="67"/>
      <c r="C3384" s="6"/>
      <c r="D3384" s="6"/>
      <c r="E3384" s="8"/>
    </row>
    <row r="3385" spans="1:5" x14ac:dyDescent="0.25">
      <c r="A3385" s="67"/>
      <c r="B3385" s="67"/>
      <c r="C3385" s="6"/>
      <c r="D3385" s="6"/>
      <c r="E3385" s="8"/>
    </row>
    <row r="3386" spans="1:5" x14ac:dyDescent="0.25">
      <c r="A3386" s="67"/>
      <c r="B3386" s="67"/>
      <c r="C3386" s="6"/>
      <c r="D3386" s="6"/>
      <c r="E3386" s="8"/>
    </row>
    <row r="3387" spans="1:5" x14ac:dyDescent="0.25">
      <c r="A3387" s="67"/>
      <c r="B3387" s="67"/>
      <c r="C3387" s="6"/>
      <c r="D3387" s="6"/>
      <c r="E3387" s="8"/>
    </row>
    <row r="3388" spans="1:5" x14ac:dyDescent="0.25">
      <c r="A3388" s="67"/>
      <c r="B3388" s="67"/>
      <c r="C3388" s="6"/>
      <c r="D3388" s="6"/>
      <c r="E3388" s="8"/>
    </row>
    <row r="3389" spans="1:5" x14ac:dyDescent="0.25">
      <c r="A3389" s="67"/>
      <c r="B3389" s="67"/>
      <c r="C3389" s="6"/>
      <c r="D3389" s="6"/>
      <c r="E3389" s="8"/>
    </row>
    <row r="3390" spans="1:5" x14ac:dyDescent="0.25">
      <c r="A3390" s="67"/>
      <c r="B3390" s="67"/>
      <c r="C3390" s="6"/>
      <c r="D3390" s="6"/>
      <c r="E3390" s="8"/>
    </row>
    <row r="3391" spans="1:5" x14ac:dyDescent="0.25">
      <c r="A3391" s="67"/>
      <c r="B3391" s="67"/>
      <c r="C3391" s="6"/>
      <c r="D3391" s="6"/>
      <c r="E3391" s="8"/>
    </row>
    <row r="3392" spans="1:5" x14ac:dyDescent="0.25">
      <c r="A3392" s="67"/>
      <c r="B3392" s="67"/>
      <c r="C3392" s="6"/>
      <c r="D3392" s="6"/>
      <c r="E3392" s="8"/>
    </row>
    <row r="3393" spans="1:5" x14ac:dyDescent="0.25">
      <c r="A3393" s="67"/>
      <c r="B3393" s="67"/>
      <c r="C3393" s="6"/>
      <c r="D3393" s="6"/>
      <c r="E3393" s="8"/>
    </row>
    <row r="3394" spans="1:5" x14ac:dyDescent="0.25">
      <c r="A3394" s="67"/>
      <c r="B3394" s="67"/>
      <c r="C3394" s="6"/>
      <c r="D3394" s="6"/>
      <c r="E3394" s="8"/>
    </row>
    <row r="3395" spans="1:5" x14ac:dyDescent="0.25">
      <c r="A3395" s="67"/>
      <c r="B3395" s="67"/>
      <c r="C3395" s="6"/>
      <c r="D3395" s="6"/>
      <c r="E3395" s="8"/>
    </row>
    <row r="3396" spans="1:5" x14ac:dyDescent="0.25">
      <c r="A3396" s="67"/>
      <c r="B3396" s="67"/>
      <c r="C3396" s="6"/>
      <c r="D3396" s="6"/>
      <c r="E3396" s="8"/>
    </row>
    <row r="3397" spans="1:5" x14ac:dyDescent="0.25">
      <c r="A3397" s="67"/>
      <c r="B3397" s="67"/>
      <c r="C3397" s="6"/>
      <c r="D3397" s="6"/>
      <c r="E3397" s="8"/>
    </row>
    <row r="3398" spans="1:5" x14ac:dyDescent="0.25">
      <c r="A3398" s="67"/>
      <c r="B3398" s="67"/>
      <c r="C3398" s="6"/>
      <c r="D3398" s="6"/>
      <c r="E3398" s="8"/>
    </row>
    <row r="3399" spans="1:5" x14ac:dyDescent="0.25">
      <c r="A3399" s="67"/>
      <c r="B3399" s="67"/>
      <c r="C3399" s="6"/>
      <c r="D3399" s="6"/>
      <c r="E3399" s="8"/>
    </row>
    <row r="3400" spans="1:5" x14ac:dyDescent="0.25">
      <c r="A3400" s="67"/>
      <c r="B3400" s="67"/>
      <c r="C3400" s="6"/>
      <c r="D3400" s="6"/>
      <c r="E3400" s="8"/>
    </row>
    <row r="3401" spans="1:5" x14ac:dyDescent="0.25">
      <c r="A3401" s="67"/>
      <c r="B3401" s="67"/>
      <c r="C3401" s="6"/>
      <c r="D3401" s="6"/>
      <c r="E3401" s="8"/>
    </row>
    <row r="3402" spans="1:5" x14ac:dyDescent="0.25">
      <c r="A3402" s="67"/>
      <c r="B3402" s="67"/>
      <c r="C3402" s="6"/>
      <c r="D3402" s="6"/>
      <c r="E3402" s="8"/>
    </row>
    <row r="3403" spans="1:5" x14ac:dyDescent="0.25">
      <c r="A3403" s="67"/>
      <c r="B3403" s="67"/>
      <c r="C3403" s="6"/>
      <c r="D3403" s="6"/>
      <c r="E3403" s="8"/>
    </row>
    <row r="3404" spans="1:5" x14ac:dyDescent="0.25">
      <c r="A3404" s="67"/>
      <c r="B3404" s="67"/>
      <c r="C3404" s="6"/>
      <c r="D3404" s="6"/>
      <c r="E3404" s="8"/>
    </row>
    <row r="3405" spans="1:5" x14ac:dyDescent="0.25">
      <c r="A3405" s="67"/>
      <c r="B3405" s="67"/>
      <c r="C3405" s="6"/>
      <c r="D3405" s="6"/>
      <c r="E3405" s="8"/>
    </row>
    <row r="3406" spans="1:5" x14ac:dyDescent="0.25">
      <c r="A3406" s="67"/>
      <c r="B3406" s="67"/>
      <c r="C3406" s="6"/>
      <c r="D3406" s="6"/>
      <c r="E3406" s="8"/>
    </row>
    <row r="3407" spans="1:5" x14ac:dyDescent="0.25">
      <c r="A3407" s="67"/>
      <c r="B3407" s="67"/>
      <c r="C3407" s="6"/>
      <c r="D3407" s="6"/>
      <c r="E3407" s="8"/>
    </row>
    <row r="3408" spans="1:5" x14ac:dyDescent="0.25">
      <c r="A3408" s="67"/>
      <c r="B3408" s="67"/>
      <c r="C3408" s="6"/>
      <c r="D3408" s="6"/>
      <c r="E3408" s="8"/>
    </row>
    <row r="3409" spans="1:5" x14ac:dyDescent="0.25">
      <c r="A3409" s="67"/>
      <c r="B3409" s="67"/>
      <c r="C3409" s="6"/>
      <c r="D3409" s="6"/>
      <c r="E3409" s="8"/>
    </row>
    <row r="3410" spans="1:5" x14ac:dyDescent="0.25">
      <c r="A3410" s="67"/>
      <c r="B3410" s="67"/>
      <c r="C3410" s="6"/>
      <c r="D3410" s="6"/>
      <c r="E3410" s="8"/>
    </row>
    <row r="3411" spans="1:5" x14ac:dyDescent="0.25">
      <c r="A3411" s="67"/>
      <c r="B3411" s="67"/>
      <c r="C3411" s="6"/>
      <c r="D3411" s="6"/>
      <c r="E3411" s="8"/>
    </row>
    <row r="3412" spans="1:5" x14ac:dyDescent="0.25">
      <c r="A3412" s="67"/>
      <c r="B3412" s="67"/>
      <c r="C3412" s="6"/>
      <c r="D3412" s="6"/>
      <c r="E3412" s="8"/>
    </row>
    <row r="3413" spans="1:5" x14ac:dyDescent="0.25">
      <c r="A3413" s="67"/>
      <c r="B3413" s="67"/>
      <c r="C3413" s="6"/>
      <c r="D3413" s="6"/>
      <c r="E3413" s="8"/>
    </row>
    <row r="3414" spans="1:5" x14ac:dyDescent="0.25">
      <c r="A3414" s="67"/>
      <c r="B3414" s="67"/>
      <c r="C3414" s="6"/>
      <c r="D3414" s="6"/>
      <c r="E3414" s="8"/>
    </row>
    <row r="3415" spans="1:5" x14ac:dyDescent="0.25">
      <c r="A3415" s="67"/>
      <c r="B3415" s="67"/>
      <c r="C3415" s="6"/>
      <c r="D3415" s="6"/>
      <c r="E3415" s="8"/>
    </row>
    <row r="3416" spans="1:5" x14ac:dyDescent="0.25">
      <c r="A3416" s="67"/>
      <c r="B3416" s="67"/>
      <c r="C3416" s="6"/>
      <c r="D3416" s="6"/>
      <c r="E3416" s="8"/>
    </row>
    <row r="3417" spans="1:5" x14ac:dyDescent="0.25">
      <c r="A3417" s="67"/>
      <c r="B3417" s="67"/>
      <c r="C3417" s="6"/>
      <c r="D3417" s="6"/>
      <c r="E3417" s="8"/>
    </row>
    <row r="3418" spans="1:5" x14ac:dyDescent="0.25">
      <c r="A3418" s="67"/>
      <c r="B3418" s="67"/>
      <c r="C3418" s="6"/>
      <c r="D3418" s="6"/>
      <c r="E3418" s="8"/>
    </row>
    <row r="3419" spans="1:5" x14ac:dyDescent="0.25">
      <c r="A3419" s="67"/>
      <c r="B3419" s="67"/>
      <c r="C3419" s="6"/>
      <c r="D3419" s="6"/>
      <c r="E3419" s="8"/>
    </row>
    <row r="3420" spans="1:5" x14ac:dyDescent="0.25">
      <c r="A3420" s="67"/>
      <c r="B3420" s="67"/>
      <c r="C3420" s="6"/>
      <c r="D3420" s="6"/>
      <c r="E3420" s="8"/>
    </row>
    <row r="3421" spans="1:5" x14ac:dyDescent="0.25">
      <c r="A3421" s="67"/>
      <c r="B3421" s="67"/>
      <c r="C3421" s="6"/>
      <c r="D3421" s="6"/>
      <c r="E3421" s="8"/>
    </row>
    <row r="3422" spans="1:5" x14ac:dyDescent="0.25">
      <c r="A3422" s="67"/>
      <c r="B3422" s="67"/>
      <c r="C3422" s="6"/>
      <c r="D3422" s="6"/>
      <c r="E3422" s="8"/>
    </row>
    <row r="3423" spans="1:5" x14ac:dyDescent="0.25">
      <c r="A3423" s="67"/>
      <c r="B3423" s="67"/>
      <c r="C3423" s="6"/>
      <c r="D3423" s="6"/>
      <c r="E3423" s="8"/>
    </row>
    <row r="3424" spans="1:5" x14ac:dyDescent="0.25">
      <c r="A3424" s="67"/>
      <c r="B3424" s="67"/>
      <c r="C3424" s="6"/>
      <c r="D3424" s="6"/>
      <c r="E3424" s="8"/>
    </row>
    <row r="3425" spans="1:5" x14ac:dyDescent="0.25">
      <c r="A3425" s="67"/>
      <c r="B3425" s="67"/>
      <c r="C3425" s="6"/>
      <c r="D3425" s="6"/>
      <c r="E3425" s="8"/>
    </row>
    <row r="3426" spans="1:5" x14ac:dyDescent="0.25">
      <c r="A3426" s="67"/>
      <c r="B3426" s="67"/>
      <c r="C3426" s="6"/>
      <c r="D3426" s="6"/>
      <c r="E3426" s="8"/>
    </row>
    <row r="3427" spans="1:5" x14ac:dyDescent="0.25">
      <c r="A3427" s="67"/>
      <c r="B3427" s="67"/>
      <c r="C3427" s="6"/>
      <c r="D3427" s="6"/>
      <c r="E3427" s="8"/>
    </row>
    <row r="3428" spans="1:5" x14ac:dyDescent="0.25">
      <c r="A3428" s="67"/>
      <c r="B3428" s="67"/>
      <c r="C3428" s="6"/>
      <c r="D3428" s="6"/>
      <c r="E3428" s="8"/>
    </row>
    <row r="3429" spans="1:5" x14ac:dyDescent="0.25">
      <c r="A3429" s="67"/>
      <c r="B3429" s="67"/>
      <c r="C3429" s="6"/>
      <c r="D3429" s="6"/>
      <c r="E3429" s="8"/>
    </row>
    <row r="3430" spans="1:5" x14ac:dyDescent="0.25">
      <c r="A3430" s="67"/>
      <c r="B3430" s="67"/>
      <c r="C3430" s="6"/>
      <c r="D3430" s="6"/>
      <c r="E3430" s="8"/>
    </row>
    <row r="3431" spans="1:5" x14ac:dyDescent="0.25">
      <c r="A3431" s="67"/>
      <c r="B3431" s="67"/>
      <c r="C3431" s="6"/>
      <c r="D3431" s="6"/>
      <c r="E3431" s="8"/>
    </row>
    <row r="3432" spans="1:5" x14ac:dyDescent="0.25">
      <c r="A3432" s="67"/>
      <c r="B3432" s="67"/>
      <c r="C3432" s="6"/>
      <c r="D3432" s="6"/>
      <c r="E3432" s="8"/>
    </row>
    <row r="3433" spans="1:5" x14ac:dyDescent="0.25">
      <c r="A3433" s="67"/>
      <c r="B3433" s="67"/>
      <c r="C3433" s="6"/>
      <c r="D3433" s="6"/>
      <c r="E3433" s="8"/>
    </row>
    <row r="3434" spans="1:5" x14ac:dyDescent="0.25">
      <c r="A3434" s="67"/>
      <c r="B3434" s="67"/>
      <c r="C3434" s="6"/>
      <c r="D3434" s="6"/>
      <c r="E3434" s="8"/>
    </row>
    <row r="3435" spans="1:5" x14ac:dyDescent="0.25">
      <c r="A3435" s="67"/>
      <c r="B3435" s="67"/>
      <c r="C3435" s="6"/>
      <c r="D3435" s="6"/>
      <c r="E3435" s="8"/>
    </row>
    <row r="3436" spans="1:5" x14ac:dyDescent="0.25">
      <c r="A3436" s="67"/>
      <c r="B3436" s="67"/>
      <c r="C3436" s="6"/>
      <c r="D3436" s="6"/>
      <c r="E3436" s="8"/>
    </row>
    <row r="3437" spans="1:5" x14ac:dyDescent="0.25">
      <c r="A3437" s="67"/>
      <c r="B3437" s="67"/>
      <c r="C3437" s="6"/>
      <c r="D3437" s="6"/>
      <c r="E3437" s="8"/>
    </row>
    <row r="3438" spans="1:5" x14ac:dyDescent="0.25">
      <c r="A3438" s="67"/>
      <c r="B3438" s="67"/>
      <c r="C3438" s="6"/>
      <c r="D3438" s="6"/>
      <c r="E3438" s="8"/>
    </row>
    <row r="3439" spans="1:5" x14ac:dyDescent="0.25">
      <c r="A3439" s="67"/>
      <c r="B3439" s="67"/>
      <c r="C3439" s="6"/>
      <c r="D3439" s="6"/>
      <c r="E3439" s="8"/>
    </row>
    <row r="3440" spans="1:5" x14ac:dyDescent="0.25">
      <c r="A3440" s="67"/>
      <c r="B3440" s="67"/>
      <c r="C3440" s="6"/>
      <c r="D3440" s="6"/>
      <c r="E3440" s="8"/>
    </row>
    <row r="3441" spans="1:5" x14ac:dyDescent="0.25">
      <c r="A3441" s="67"/>
      <c r="B3441" s="67"/>
      <c r="C3441" s="6"/>
      <c r="D3441" s="6"/>
      <c r="E3441" s="8"/>
    </row>
    <row r="3442" spans="1:5" x14ac:dyDescent="0.25">
      <c r="A3442" s="67"/>
      <c r="B3442" s="67"/>
      <c r="C3442" s="6"/>
      <c r="D3442" s="6"/>
      <c r="E3442" s="8"/>
    </row>
    <row r="3443" spans="1:5" x14ac:dyDescent="0.25">
      <c r="A3443" s="67"/>
      <c r="B3443" s="67"/>
      <c r="C3443" s="6"/>
      <c r="D3443" s="6"/>
      <c r="E3443" s="8"/>
    </row>
    <row r="3444" spans="1:5" x14ac:dyDescent="0.25">
      <c r="A3444" s="67"/>
      <c r="B3444" s="67"/>
      <c r="C3444" s="6"/>
      <c r="D3444" s="6"/>
      <c r="E3444" s="8"/>
    </row>
    <row r="3445" spans="1:5" x14ac:dyDescent="0.25">
      <c r="A3445" s="67"/>
      <c r="B3445" s="67"/>
      <c r="C3445" s="6"/>
      <c r="D3445" s="6"/>
      <c r="E3445" s="8"/>
    </row>
    <row r="3446" spans="1:5" x14ac:dyDescent="0.25">
      <c r="A3446" s="67"/>
      <c r="B3446" s="67"/>
      <c r="C3446" s="6"/>
      <c r="D3446" s="6"/>
      <c r="E3446" s="8"/>
    </row>
    <row r="3447" spans="1:5" x14ac:dyDescent="0.25">
      <c r="A3447" s="67"/>
      <c r="B3447" s="67"/>
      <c r="C3447" s="6"/>
      <c r="D3447" s="6"/>
      <c r="E3447" s="8"/>
    </row>
    <row r="3448" spans="1:5" x14ac:dyDescent="0.25">
      <c r="A3448" s="67"/>
      <c r="B3448" s="67"/>
      <c r="C3448" s="6"/>
      <c r="D3448" s="6"/>
      <c r="E3448" s="8"/>
    </row>
    <row r="3449" spans="1:5" x14ac:dyDescent="0.25">
      <c r="A3449" s="67"/>
      <c r="B3449" s="67"/>
      <c r="C3449" s="6"/>
      <c r="D3449" s="6"/>
      <c r="E3449" s="8"/>
    </row>
    <row r="3450" spans="1:5" x14ac:dyDescent="0.25">
      <c r="A3450" s="67"/>
      <c r="B3450" s="67"/>
      <c r="C3450" s="6"/>
      <c r="D3450" s="6"/>
      <c r="E3450" s="8"/>
    </row>
    <row r="3451" spans="1:5" x14ac:dyDescent="0.25">
      <c r="A3451" s="67"/>
      <c r="B3451" s="67"/>
      <c r="C3451" s="6"/>
      <c r="D3451" s="6"/>
      <c r="E3451" s="8"/>
    </row>
    <row r="3452" spans="1:5" x14ac:dyDescent="0.25">
      <c r="A3452" s="67"/>
      <c r="B3452" s="67"/>
      <c r="C3452" s="6"/>
      <c r="D3452" s="6"/>
      <c r="E3452" s="8"/>
    </row>
    <row r="3453" spans="1:5" x14ac:dyDescent="0.25">
      <c r="A3453" s="67"/>
      <c r="B3453" s="67"/>
      <c r="C3453" s="6"/>
      <c r="D3453" s="6"/>
      <c r="E3453" s="8"/>
    </row>
    <row r="3454" spans="1:5" x14ac:dyDescent="0.25">
      <c r="A3454" s="67"/>
      <c r="B3454" s="67"/>
      <c r="C3454" s="6"/>
      <c r="D3454" s="6"/>
      <c r="E3454" s="8"/>
    </row>
    <row r="3455" spans="1:5" x14ac:dyDescent="0.25">
      <c r="A3455" s="67"/>
      <c r="B3455" s="67"/>
      <c r="C3455" s="6"/>
      <c r="D3455" s="6"/>
      <c r="E3455" s="8"/>
    </row>
    <row r="3456" spans="1:5" x14ac:dyDescent="0.25">
      <c r="A3456" s="67"/>
      <c r="B3456" s="67"/>
      <c r="C3456" s="6"/>
      <c r="D3456" s="6"/>
      <c r="E3456" s="8"/>
    </row>
    <row r="3457" spans="1:5" x14ac:dyDescent="0.25">
      <c r="A3457" s="67"/>
      <c r="B3457" s="67"/>
      <c r="C3457" s="6"/>
      <c r="D3457" s="6"/>
      <c r="E3457" s="8"/>
    </row>
    <row r="3458" spans="1:5" x14ac:dyDescent="0.25">
      <c r="A3458" s="67"/>
      <c r="B3458" s="67"/>
      <c r="C3458" s="6"/>
      <c r="D3458" s="6"/>
      <c r="E3458" s="8"/>
    </row>
    <row r="3459" spans="1:5" x14ac:dyDescent="0.25">
      <c r="A3459" s="67"/>
      <c r="B3459" s="67"/>
      <c r="C3459" s="6"/>
      <c r="D3459" s="6"/>
      <c r="E3459" s="8"/>
    </row>
    <row r="3460" spans="1:5" x14ac:dyDescent="0.25">
      <c r="A3460" s="67"/>
      <c r="B3460" s="67"/>
      <c r="C3460" s="6"/>
      <c r="D3460" s="6"/>
      <c r="E3460" s="8"/>
    </row>
    <row r="3461" spans="1:5" x14ac:dyDescent="0.25">
      <c r="A3461" s="67"/>
      <c r="B3461" s="67"/>
      <c r="C3461" s="6"/>
      <c r="D3461" s="6"/>
      <c r="E3461" s="8"/>
    </row>
    <row r="3462" spans="1:5" x14ac:dyDescent="0.25">
      <c r="A3462" s="67"/>
      <c r="B3462" s="67"/>
      <c r="C3462" s="6"/>
      <c r="D3462" s="6"/>
      <c r="E3462" s="8"/>
    </row>
    <row r="3463" spans="1:5" x14ac:dyDescent="0.25">
      <c r="A3463" s="67"/>
      <c r="B3463" s="67"/>
      <c r="C3463" s="6"/>
      <c r="D3463" s="6"/>
      <c r="E3463" s="8"/>
    </row>
    <row r="3464" spans="1:5" x14ac:dyDescent="0.25">
      <c r="A3464" s="67"/>
      <c r="B3464" s="67"/>
      <c r="C3464" s="6"/>
      <c r="D3464" s="6"/>
      <c r="E3464" s="8"/>
    </row>
    <row r="3465" spans="1:5" x14ac:dyDescent="0.25">
      <c r="A3465" s="67"/>
      <c r="B3465" s="67"/>
      <c r="C3465" s="6"/>
      <c r="D3465" s="6"/>
      <c r="E3465" s="8"/>
    </row>
    <row r="3466" spans="1:5" x14ac:dyDescent="0.25">
      <c r="A3466" s="67"/>
      <c r="B3466" s="67"/>
      <c r="C3466" s="6"/>
      <c r="D3466" s="6"/>
      <c r="E3466" s="8"/>
    </row>
    <row r="3467" spans="1:5" x14ac:dyDescent="0.25">
      <c r="A3467" s="67"/>
      <c r="B3467" s="67"/>
      <c r="C3467" s="6"/>
      <c r="D3467" s="6"/>
      <c r="E3467" s="8"/>
    </row>
    <row r="3468" spans="1:5" x14ac:dyDescent="0.25">
      <c r="A3468" s="67"/>
      <c r="B3468" s="67"/>
      <c r="C3468" s="6"/>
      <c r="D3468" s="6"/>
      <c r="E3468" s="8"/>
    </row>
    <row r="3469" spans="1:5" x14ac:dyDescent="0.25">
      <c r="A3469" s="67"/>
      <c r="B3469" s="67"/>
      <c r="C3469" s="6"/>
      <c r="D3469" s="6"/>
      <c r="E3469" s="8"/>
    </row>
    <row r="3470" spans="1:5" x14ac:dyDescent="0.25">
      <c r="A3470" s="67"/>
      <c r="B3470" s="67"/>
      <c r="C3470" s="6"/>
      <c r="D3470" s="6"/>
      <c r="E3470" s="8"/>
    </row>
    <row r="3471" spans="1:5" x14ac:dyDescent="0.25">
      <c r="A3471" s="67"/>
      <c r="B3471" s="67"/>
      <c r="C3471" s="6"/>
      <c r="D3471" s="6"/>
      <c r="E3471" s="8"/>
    </row>
    <row r="3472" spans="1:5" x14ac:dyDescent="0.25">
      <c r="A3472" s="67"/>
      <c r="B3472" s="67"/>
      <c r="C3472" s="6"/>
      <c r="D3472" s="6"/>
      <c r="E3472" s="8"/>
    </row>
    <row r="3473" spans="1:5" x14ac:dyDescent="0.25">
      <c r="A3473" s="67"/>
      <c r="B3473" s="67"/>
      <c r="C3473" s="6"/>
      <c r="D3473" s="6"/>
      <c r="E3473" s="8"/>
    </row>
    <row r="3474" spans="1:5" x14ac:dyDescent="0.25">
      <c r="A3474" s="67"/>
      <c r="B3474" s="67"/>
      <c r="C3474" s="6"/>
      <c r="D3474" s="6"/>
      <c r="E3474" s="8"/>
    </row>
    <row r="3475" spans="1:5" x14ac:dyDescent="0.25">
      <c r="A3475" s="67"/>
      <c r="B3475" s="67"/>
      <c r="C3475" s="6"/>
      <c r="D3475" s="6"/>
      <c r="E3475" s="8"/>
    </row>
    <row r="3476" spans="1:5" x14ac:dyDescent="0.25">
      <c r="A3476" s="67"/>
      <c r="B3476" s="67"/>
      <c r="C3476" s="6"/>
      <c r="D3476" s="6"/>
      <c r="E3476" s="8"/>
    </row>
    <row r="3477" spans="1:5" x14ac:dyDescent="0.25">
      <c r="A3477" s="67"/>
      <c r="B3477" s="67"/>
      <c r="C3477" s="6"/>
      <c r="D3477" s="6"/>
      <c r="E3477" s="8"/>
    </row>
    <row r="3478" spans="1:5" x14ac:dyDescent="0.25">
      <c r="A3478" s="67"/>
      <c r="B3478" s="67"/>
      <c r="C3478" s="6"/>
      <c r="D3478" s="6"/>
      <c r="E3478" s="8"/>
    </row>
    <row r="3479" spans="1:5" x14ac:dyDescent="0.25">
      <c r="A3479" s="67"/>
      <c r="B3479" s="67"/>
      <c r="C3479" s="6"/>
      <c r="D3479" s="6"/>
      <c r="E3479" s="8"/>
    </row>
    <row r="3480" spans="1:5" x14ac:dyDescent="0.25">
      <c r="A3480" s="67"/>
      <c r="B3480" s="67"/>
      <c r="C3480" s="6"/>
      <c r="D3480" s="6"/>
      <c r="E3480" s="8"/>
    </row>
    <row r="3481" spans="1:5" x14ac:dyDescent="0.25">
      <c r="A3481" s="67"/>
      <c r="B3481" s="67"/>
      <c r="C3481" s="6"/>
      <c r="D3481" s="6"/>
      <c r="E3481" s="8"/>
    </row>
    <row r="3482" spans="1:5" x14ac:dyDescent="0.25">
      <c r="A3482" s="67"/>
      <c r="B3482" s="67"/>
      <c r="C3482" s="6"/>
      <c r="D3482" s="6"/>
      <c r="E3482" s="8"/>
    </row>
    <row r="3483" spans="1:5" x14ac:dyDescent="0.25">
      <c r="A3483" s="67"/>
      <c r="B3483" s="67"/>
      <c r="C3483" s="6"/>
      <c r="D3483" s="6"/>
      <c r="E3483" s="8"/>
    </row>
    <row r="3484" spans="1:5" x14ac:dyDescent="0.25">
      <c r="A3484" s="67"/>
      <c r="B3484" s="67"/>
      <c r="C3484" s="6"/>
      <c r="D3484" s="6"/>
      <c r="E3484" s="8"/>
    </row>
    <row r="3485" spans="1:5" x14ac:dyDescent="0.25">
      <c r="A3485" s="67"/>
      <c r="B3485" s="67"/>
      <c r="C3485" s="6"/>
      <c r="D3485" s="6"/>
      <c r="E3485" s="8"/>
    </row>
    <row r="3486" spans="1:5" x14ac:dyDescent="0.25">
      <c r="A3486" s="67"/>
      <c r="B3486" s="67"/>
      <c r="C3486" s="6"/>
      <c r="D3486" s="6"/>
      <c r="E3486" s="8"/>
    </row>
    <row r="3487" spans="1:5" x14ac:dyDescent="0.25">
      <c r="A3487" s="67"/>
      <c r="B3487" s="67"/>
      <c r="C3487" s="6"/>
      <c r="D3487" s="6"/>
      <c r="E3487" s="8"/>
    </row>
    <row r="3488" spans="1:5" x14ac:dyDescent="0.25">
      <c r="A3488" s="67"/>
      <c r="B3488" s="67"/>
      <c r="C3488" s="6"/>
      <c r="D3488" s="6"/>
      <c r="E3488" s="8"/>
    </row>
    <row r="3489" spans="1:5" x14ac:dyDescent="0.25">
      <c r="A3489" s="67"/>
      <c r="B3489" s="67"/>
      <c r="C3489" s="6"/>
      <c r="D3489" s="6"/>
      <c r="E3489" s="8"/>
    </row>
    <row r="3490" spans="1:5" x14ac:dyDescent="0.25">
      <c r="A3490" s="67"/>
      <c r="B3490" s="67"/>
      <c r="C3490" s="6"/>
      <c r="D3490" s="6"/>
      <c r="E3490" s="8"/>
    </row>
    <row r="3491" spans="1:5" x14ac:dyDescent="0.25">
      <c r="A3491" s="67"/>
      <c r="B3491" s="67"/>
      <c r="C3491" s="6"/>
      <c r="D3491" s="6"/>
      <c r="E3491" s="8"/>
    </row>
    <row r="3492" spans="1:5" x14ac:dyDescent="0.25">
      <c r="A3492" s="67"/>
      <c r="B3492" s="67"/>
      <c r="C3492" s="6"/>
      <c r="D3492" s="6"/>
      <c r="E3492" s="8"/>
    </row>
    <row r="3493" spans="1:5" x14ac:dyDescent="0.25">
      <c r="A3493" s="67"/>
      <c r="B3493" s="67"/>
      <c r="C3493" s="6"/>
      <c r="D3493" s="6"/>
      <c r="E3493" s="8"/>
    </row>
    <row r="3494" spans="1:5" x14ac:dyDescent="0.25">
      <c r="A3494" s="67"/>
      <c r="B3494" s="67"/>
      <c r="C3494" s="6"/>
      <c r="D3494" s="6"/>
      <c r="E3494" s="8"/>
    </row>
    <row r="3495" spans="1:5" x14ac:dyDescent="0.25">
      <c r="A3495" s="67"/>
      <c r="B3495" s="67"/>
      <c r="C3495" s="6"/>
      <c r="D3495" s="6"/>
      <c r="E3495" s="8"/>
    </row>
    <row r="3496" spans="1:5" x14ac:dyDescent="0.25">
      <c r="A3496" s="67"/>
      <c r="B3496" s="67"/>
      <c r="C3496" s="6"/>
      <c r="D3496" s="6"/>
      <c r="E3496" s="8"/>
    </row>
    <row r="3497" spans="1:5" x14ac:dyDescent="0.25">
      <c r="A3497" s="67"/>
      <c r="B3497" s="67"/>
      <c r="C3497" s="6"/>
      <c r="D3497" s="6"/>
      <c r="E3497" s="8"/>
    </row>
    <row r="3498" spans="1:5" x14ac:dyDescent="0.25">
      <c r="A3498" s="67"/>
      <c r="B3498" s="67"/>
      <c r="C3498" s="6"/>
      <c r="D3498" s="6"/>
      <c r="E3498" s="8"/>
    </row>
    <row r="3499" spans="1:5" x14ac:dyDescent="0.25">
      <c r="A3499" s="67"/>
      <c r="B3499" s="67"/>
      <c r="C3499" s="6"/>
      <c r="D3499" s="6"/>
      <c r="E3499" s="8"/>
    </row>
    <row r="3500" spans="1:5" x14ac:dyDescent="0.25">
      <c r="A3500" s="67"/>
      <c r="B3500" s="67"/>
      <c r="C3500" s="6"/>
      <c r="D3500" s="6"/>
      <c r="E3500" s="8"/>
    </row>
    <row r="3501" spans="1:5" x14ac:dyDescent="0.25">
      <c r="A3501" s="67"/>
      <c r="B3501" s="67"/>
      <c r="C3501" s="6"/>
      <c r="D3501" s="6"/>
      <c r="E3501" s="8"/>
    </row>
    <row r="3502" spans="1:5" x14ac:dyDescent="0.25">
      <c r="A3502" s="67"/>
      <c r="B3502" s="67"/>
      <c r="C3502" s="6"/>
      <c r="D3502" s="6"/>
      <c r="E3502" s="8"/>
    </row>
    <row r="3503" spans="1:5" x14ac:dyDescent="0.25">
      <c r="A3503" s="67"/>
      <c r="B3503" s="67"/>
      <c r="C3503" s="6"/>
      <c r="D3503" s="6"/>
      <c r="E3503" s="8"/>
    </row>
    <row r="3504" spans="1:5" x14ac:dyDescent="0.25">
      <c r="A3504" s="67"/>
      <c r="B3504" s="67"/>
      <c r="C3504" s="6"/>
      <c r="D3504" s="6"/>
      <c r="E3504" s="8"/>
    </row>
    <row r="3505" spans="1:5" x14ac:dyDescent="0.25">
      <c r="A3505" s="67"/>
      <c r="B3505" s="67"/>
      <c r="C3505" s="6"/>
      <c r="D3505" s="6"/>
      <c r="E3505" s="8"/>
    </row>
    <row r="3506" spans="1:5" x14ac:dyDescent="0.25">
      <c r="A3506" s="67"/>
      <c r="B3506" s="67"/>
      <c r="C3506" s="6"/>
      <c r="D3506" s="6"/>
      <c r="E3506" s="8"/>
    </row>
    <row r="3507" spans="1:5" x14ac:dyDescent="0.25">
      <c r="A3507" s="67"/>
      <c r="B3507" s="67"/>
      <c r="C3507" s="6"/>
      <c r="D3507" s="6"/>
      <c r="E3507" s="8"/>
    </row>
    <row r="3508" spans="1:5" x14ac:dyDescent="0.25">
      <c r="A3508" s="67"/>
      <c r="B3508" s="67"/>
      <c r="C3508" s="6"/>
      <c r="D3508" s="6"/>
      <c r="E3508" s="8"/>
    </row>
    <row r="3509" spans="1:5" x14ac:dyDescent="0.25">
      <c r="A3509" s="67"/>
      <c r="B3509" s="67"/>
      <c r="C3509" s="6"/>
      <c r="D3509" s="6"/>
      <c r="E3509" s="8"/>
    </row>
    <row r="3510" spans="1:5" x14ac:dyDescent="0.25">
      <c r="A3510" s="67"/>
      <c r="B3510" s="67"/>
      <c r="C3510" s="6"/>
      <c r="D3510" s="6"/>
      <c r="E3510" s="8"/>
    </row>
    <row r="3511" spans="1:5" x14ac:dyDescent="0.25">
      <c r="A3511" s="67"/>
      <c r="B3511" s="67"/>
      <c r="C3511" s="6"/>
      <c r="D3511" s="6"/>
      <c r="E3511" s="8"/>
    </row>
    <row r="3512" spans="1:5" x14ac:dyDescent="0.25">
      <c r="A3512" s="67"/>
      <c r="B3512" s="67"/>
      <c r="C3512" s="6"/>
      <c r="D3512" s="6"/>
      <c r="E3512" s="8"/>
    </row>
    <row r="3513" spans="1:5" x14ac:dyDescent="0.25">
      <c r="A3513" s="67"/>
      <c r="B3513" s="67"/>
      <c r="C3513" s="6"/>
      <c r="D3513" s="6"/>
      <c r="E3513" s="8"/>
    </row>
    <row r="3514" spans="1:5" x14ac:dyDescent="0.25">
      <c r="A3514" s="67"/>
      <c r="B3514" s="67"/>
      <c r="C3514" s="6"/>
      <c r="D3514" s="6"/>
      <c r="E3514" s="8"/>
    </row>
    <row r="3515" spans="1:5" x14ac:dyDescent="0.25">
      <c r="A3515" s="67"/>
      <c r="B3515" s="67"/>
      <c r="C3515" s="6"/>
      <c r="D3515" s="6"/>
      <c r="E3515" s="8"/>
    </row>
    <row r="3516" spans="1:5" x14ac:dyDescent="0.25">
      <c r="A3516" s="67"/>
      <c r="B3516" s="67"/>
      <c r="C3516" s="6"/>
      <c r="D3516" s="6"/>
      <c r="E3516" s="8"/>
    </row>
    <row r="3517" spans="1:5" x14ac:dyDescent="0.25">
      <c r="A3517" s="67"/>
      <c r="B3517" s="67"/>
      <c r="C3517" s="6"/>
      <c r="D3517" s="6"/>
      <c r="E3517" s="8"/>
    </row>
    <row r="3518" spans="1:5" x14ac:dyDescent="0.25">
      <c r="A3518" s="67"/>
      <c r="B3518" s="67"/>
      <c r="C3518" s="6"/>
      <c r="D3518" s="6"/>
      <c r="E3518" s="8"/>
    </row>
    <row r="3519" spans="1:5" x14ac:dyDescent="0.25">
      <c r="A3519" s="67"/>
      <c r="B3519" s="67"/>
      <c r="C3519" s="6"/>
      <c r="D3519" s="6"/>
      <c r="E3519" s="8"/>
    </row>
    <row r="3520" spans="1:5" x14ac:dyDescent="0.25">
      <c r="A3520" s="67"/>
      <c r="B3520" s="67"/>
      <c r="C3520" s="6"/>
      <c r="D3520" s="6"/>
      <c r="E3520" s="8"/>
    </row>
    <row r="3521" spans="1:5" x14ac:dyDescent="0.25">
      <c r="A3521" s="67"/>
      <c r="B3521" s="67"/>
      <c r="C3521" s="6"/>
      <c r="D3521" s="6"/>
      <c r="E3521" s="8"/>
    </row>
    <row r="3522" spans="1:5" x14ac:dyDescent="0.25">
      <c r="A3522" s="67"/>
      <c r="B3522" s="67"/>
      <c r="C3522" s="6"/>
      <c r="D3522" s="6"/>
      <c r="E3522" s="8"/>
    </row>
    <row r="3523" spans="1:5" x14ac:dyDescent="0.25">
      <c r="A3523" s="67"/>
      <c r="B3523" s="67"/>
      <c r="C3523" s="6"/>
      <c r="D3523" s="6"/>
      <c r="E3523" s="8"/>
    </row>
    <row r="3524" spans="1:5" x14ac:dyDescent="0.25">
      <c r="A3524" s="67"/>
      <c r="B3524" s="67"/>
      <c r="C3524" s="6"/>
      <c r="D3524" s="6"/>
      <c r="E3524" s="8"/>
    </row>
    <row r="3525" spans="1:5" x14ac:dyDescent="0.25">
      <c r="A3525" s="67"/>
      <c r="B3525" s="67"/>
      <c r="C3525" s="6"/>
      <c r="D3525" s="6"/>
      <c r="E3525" s="8"/>
    </row>
    <row r="3526" spans="1:5" x14ac:dyDescent="0.25">
      <c r="A3526" s="67"/>
      <c r="B3526" s="67"/>
      <c r="C3526" s="6"/>
      <c r="D3526" s="6"/>
      <c r="E3526" s="8"/>
    </row>
    <row r="3527" spans="1:5" x14ac:dyDescent="0.25">
      <c r="A3527" s="67"/>
      <c r="B3527" s="67"/>
      <c r="C3527" s="6"/>
      <c r="D3527" s="6"/>
      <c r="E3527" s="8"/>
    </row>
    <row r="3528" spans="1:5" x14ac:dyDescent="0.25">
      <c r="A3528" s="67"/>
      <c r="B3528" s="67"/>
      <c r="C3528" s="6"/>
      <c r="D3528" s="6"/>
      <c r="E3528" s="8"/>
    </row>
    <row r="3529" spans="1:5" x14ac:dyDescent="0.25">
      <c r="A3529" s="67"/>
      <c r="B3529" s="67"/>
      <c r="C3529" s="6"/>
      <c r="D3529" s="6"/>
      <c r="E3529" s="8"/>
    </row>
    <row r="3530" spans="1:5" x14ac:dyDescent="0.25">
      <c r="A3530" s="67"/>
      <c r="B3530" s="67"/>
      <c r="C3530" s="6"/>
      <c r="D3530" s="6"/>
      <c r="E3530" s="8"/>
    </row>
    <row r="3531" spans="1:5" x14ac:dyDescent="0.25">
      <c r="A3531" s="67"/>
      <c r="B3531" s="67"/>
      <c r="C3531" s="6"/>
      <c r="D3531" s="6"/>
      <c r="E3531" s="8"/>
    </row>
    <row r="3532" spans="1:5" x14ac:dyDescent="0.25">
      <c r="A3532" s="67"/>
      <c r="B3532" s="67"/>
      <c r="C3532" s="6"/>
      <c r="D3532" s="6"/>
      <c r="E3532" s="8"/>
    </row>
    <row r="3533" spans="1:5" x14ac:dyDescent="0.25">
      <c r="A3533" s="67"/>
      <c r="B3533" s="67"/>
      <c r="C3533" s="6"/>
      <c r="D3533" s="6"/>
      <c r="E3533" s="8"/>
    </row>
    <row r="3534" spans="1:5" x14ac:dyDescent="0.25">
      <c r="A3534" s="67"/>
      <c r="B3534" s="67"/>
      <c r="C3534" s="6"/>
      <c r="D3534" s="6"/>
      <c r="E3534" s="8"/>
    </row>
    <row r="3535" spans="1:5" x14ac:dyDescent="0.25">
      <c r="A3535" s="67"/>
      <c r="B3535" s="67"/>
      <c r="C3535" s="6"/>
      <c r="D3535" s="6"/>
      <c r="E3535" s="8"/>
    </row>
    <row r="3536" spans="1:5" x14ac:dyDescent="0.25">
      <c r="A3536" s="67"/>
      <c r="B3536" s="67"/>
      <c r="C3536" s="6"/>
      <c r="D3536" s="6"/>
      <c r="E3536" s="8"/>
    </row>
    <row r="3537" spans="1:5" x14ac:dyDescent="0.25">
      <c r="A3537" s="67"/>
      <c r="B3537" s="67"/>
      <c r="C3537" s="6"/>
      <c r="D3537" s="6"/>
      <c r="E3537" s="8"/>
    </row>
    <row r="3538" spans="1:5" x14ac:dyDescent="0.25">
      <c r="A3538" s="67"/>
      <c r="B3538" s="67"/>
      <c r="C3538" s="6"/>
      <c r="D3538" s="6"/>
      <c r="E3538" s="8"/>
    </row>
    <row r="3539" spans="1:5" x14ac:dyDescent="0.25">
      <c r="A3539" s="67"/>
      <c r="B3539" s="67"/>
      <c r="C3539" s="6"/>
      <c r="D3539" s="6"/>
      <c r="E3539" s="8"/>
    </row>
    <row r="3540" spans="1:5" x14ac:dyDescent="0.25">
      <c r="A3540" s="67"/>
      <c r="B3540" s="67"/>
      <c r="C3540" s="6"/>
      <c r="D3540" s="6"/>
      <c r="E3540" s="8"/>
    </row>
    <row r="3541" spans="1:5" x14ac:dyDescent="0.25">
      <c r="A3541" s="67"/>
      <c r="B3541" s="67"/>
      <c r="C3541" s="6"/>
      <c r="D3541" s="6"/>
      <c r="E3541" s="8"/>
    </row>
    <row r="3542" spans="1:5" x14ac:dyDescent="0.25">
      <c r="A3542" s="67"/>
      <c r="B3542" s="67"/>
      <c r="C3542" s="6"/>
      <c r="D3542" s="6"/>
      <c r="E3542" s="8"/>
    </row>
    <row r="3543" spans="1:5" x14ac:dyDescent="0.25">
      <c r="A3543" s="67"/>
      <c r="B3543" s="67"/>
      <c r="C3543" s="6"/>
      <c r="D3543" s="6"/>
      <c r="E3543" s="8"/>
    </row>
    <row r="3544" spans="1:5" x14ac:dyDescent="0.25">
      <c r="A3544" s="67"/>
      <c r="B3544" s="67"/>
      <c r="C3544" s="6"/>
      <c r="D3544" s="6"/>
      <c r="E3544" s="8"/>
    </row>
    <row r="3545" spans="1:5" x14ac:dyDescent="0.25">
      <c r="A3545" s="67"/>
      <c r="B3545" s="67"/>
      <c r="C3545" s="6"/>
      <c r="D3545" s="6"/>
      <c r="E3545" s="8"/>
    </row>
    <row r="3546" spans="1:5" x14ac:dyDescent="0.25">
      <c r="A3546" s="67"/>
      <c r="B3546" s="67"/>
      <c r="C3546" s="6"/>
      <c r="D3546" s="6"/>
      <c r="E3546" s="8"/>
    </row>
    <row r="3547" spans="1:5" x14ac:dyDescent="0.25">
      <c r="A3547" s="67"/>
      <c r="B3547" s="67"/>
      <c r="C3547" s="6"/>
      <c r="D3547" s="6"/>
      <c r="E3547" s="8"/>
    </row>
    <row r="3548" spans="1:5" x14ac:dyDescent="0.25">
      <c r="A3548" s="67"/>
      <c r="B3548" s="67"/>
      <c r="C3548" s="6"/>
      <c r="D3548" s="6"/>
      <c r="E3548" s="8"/>
    </row>
    <row r="3549" spans="1:5" x14ac:dyDescent="0.25">
      <c r="A3549" s="67"/>
      <c r="B3549" s="67"/>
      <c r="C3549" s="6"/>
      <c r="D3549" s="6"/>
      <c r="E3549" s="8"/>
    </row>
    <row r="3550" spans="1:5" x14ac:dyDescent="0.25">
      <c r="A3550" s="67"/>
      <c r="B3550" s="67"/>
      <c r="C3550" s="6"/>
      <c r="D3550" s="6"/>
      <c r="E3550" s="8"/>
    </row>
    <row r="3551" spans="1:5" x14ac:dyDescent="0.25">
      <c r="A3551" s="67"/>
      <c r="B3551" s="67"/>
      <c r="C3551" s="6"/>
      <c r="D3551" s="6"/>
      <c r="E3551" s="8"/>
    </row>
    <row r="3552" spans="1:5" x14ac:dyDescent="0.25">
      <c r="A3552" s="67"/>
      <c r="B3552" s="67"/>
      <c r="C3552" s="6"/>
      <c r="D3552" s="6"/>
      <c r="E3552" s="8"/>
    </row>
    <row r="3553" spans="1:5" x14ac:dyDescent="0.25">
      <c r="A3553" s="67"/>
      <c r="B3553" s="67"/>
      <c r="C3553" s="6"/>
      <c r="D3553" s="6"/>
      <c r="E3553" s="8"/>
    </row>
    <row r="3554" spans="1:5" x14ac:dyDescent="0.25">
      <c r="A3554" s="67"/>
      <c r="B3554" s="67"/>
      <c r="C3554" s="6"/>
      <c r="D3554" s="6"/>
      <c r="E3554" s="8"/>
    </row>
    <row r="3555" spans="1:5" x14ac:dyDescent="0.25">
      <c r="A3555" s="67"/>
      <c r="B3555" s="67"/>
      <c r="C3555" s="6"/>
      <c r="D3555" s="6"/>
      <c r="E3555" s="8"/>
    </row>
    <row r="3556" spans="1:5" x14ac:dyDescent="0.25">
      <c r="A3556" s="67"/>
      <c r="B3556" s="67"/>
      <c r="C3556" s="6"/>
      <c r="D3556" s="6"/>
      <c r="E3556" s="8"/>
    </row>
    <row r="3557" spans="1:5" x14ac:dyDescent="0.25">
      <c r="A3557" s="67"/>
      <c r="B3557" s="67"/>
      <c r="C3557" s="6"/>
      <c r="D3557" s="6"/>
      <c r="E3557" s="8"/>
    </row>
    <row r="3558" spans="1:5" x14ac:dyDescent="0.25">
      <c r="A3558" s="67"/>
      <c r="B3558" s="67"/>
      <c r="C3558" s="6"/>
      <c r="D3558" s="6"/>
      <c r="E3558" s="8"/>
    </row>
    <row r="3559" spans="1:5" x14ac:dyDescent="0.25">
      <c r="A3559" s="67"/>
      <c r="B3559" s="67"/>
      <c r="C3559" s="6"/>
      <c r="D3559" s="6"/>
      <c r="E3559" s="8"/>
    </row>
    <row r="3560" spans="1:5" x14ac:dyDescent="0.25">
      <c r="A3560" s="67"/>
      <c r="B3560" s="67"/>
      <c r="C3560" s="6"/>
      <c r="D3560" s="6"/>
      <c r="E3560" s="8"/>
    </row>
    <row r="3561" spans="1:5" x14ac:dyDescent="0.25">
      <c r="A3561" s="67"/>
      <c r="B3561" s="67"/>
      <c r="C3561" s="6"/>
      <c r="D3561" s="6"/>
      <c r="E3561" s="8"/>
    </row>
    <row r="3562" spans="1:5" x14ac:dyDescent="0.25">
      <c r="A3562" s="67"/>
      <c r="B3562" s="67"/>
      <c r="C3562" s="6"/>
      <c r="D3562" s="6"/>
      <c r="E3562" s="8"/>
    </row>
    <row r="3563" spans="1:5" x14ac:dyDescent="0.25">
      <c r="A3563" s="67"/>
      <c r="B3563" s="67"/>
      <c r="C3563" s="6"/>
      <c r="D3563" s="6"/>
      <c r="E3563" s="8"/>
    </row>
    <row r="3564" spans="1:5" x14ac:dyDescent="0.25">
      <c r="A3564" s="67"/>
      <c r="B3564" s="67"/>
      <c r="C3564" s="6"/>
      <c r="D3564" s="6"/>
      <c r="E3564" s="8"/>
    </row>
    <row r="3565" spans="1:5" x14ac:dyDescent="0.25">
      <c r="A3565" s="67"/>
      <c r="B3565" s="67"/>
      <c r="C3565" s="6"/>
      <c r="D3565" s="6"/>
      <c r="E3565" s="8"/>
    </row>
    <row r="3566" spans="1:5" x14ac:dyDescent="0.25">
      <c r="A3566" s="67"/>
      <c r="B3566" s="67"/>
      <c r="C3566" s="6"/>
      <c r="D3566" s="6"/>
      <c r="E3566" s="8"/>
    </row>
    <row r="3567" spans="1:5" x14ac:dyDescent="0.25">
      <c r="A3567" s="67"/>
      <c r="B3567" s="67"/>
      <c r="C3567" s="6"/>
      <c r="D3567" s="6"/>
      <c r="E3567" s="8"/>
    </row>
    <row r="3568" spans="1:5" x14ac:dyDescent="0.25">
      <c r="A3568" s="67"/>
      <c r="B3568" s="67"/>
      <c r="C3568" s="6"/>
      <c r="D3568" s="6"/>
      <c r="E3568" s="8"/>
    </row>
    <row r="3569" spans="1:5" x14ac:dyDescent="0.25">
      <c r="A3569" s="67"/>
      <c r="B3569" s="67"/>
      <c r="C3569" s="6"/>
      <c r="D3569" s="6"/>
      <c r="E3569" s="8"/>
    </row>
    <row r="3570" spans="1:5" x14ac:dyDescent="0.25">
      <c r="A3570" s="67"/>
      <c r="B3570" s="67"/>
      <c r="C3570" s="6"/>
      <c r="D3570" s="6"/>
      <c r="E3570" s="8"/>
    </row>
    <row r="3571" spans="1:5" x14ac:dyDescent="0.25">
      <c r="A3571" s="67"/>
      <c r="B3571" s="67"/>
      <c r="C3571" s="6"/>
      <c r="D3571" s="6"/>
      <c r="E3571" s="8"/>
    </row>
    <row r="3572" spans="1:5" x14ac:dyDescent="0.25">
      <c r="A3572" s="67"/>
      <c r="B3572" s="67"/>
      <c r="C3572" s="6"/>
      <c r="D3572" s="6"/>
      <c r="E3572" s="8"/>
    </row>
    <row r="3573" spans="1:5" x14ac:dyDescent="0.25">
      <c r="A3573" s="67"/>
      <c r="B3573" s="67"/>
      <c r="C3573" s="6"/>
      <c r="D3573" s="6"/>
      <c r="E3573" s="8"/>
    </row>
    <row r="3574" spans="1:5" x14ac:dyDescent="0.25">
      <c r="A3574" s="67"/>
      <c r="B3574" s="67"/>
      <c r="C3574" s="6"/>
      <c r="D3574" s="6"/>
      <c r="E3574" s="8"/>
    </row>
    <row r="3575" spans="1:5" x14ac:dyDescent="0.25">
      <c r="A3575" s="67"/>
      <c r="B3575" s="67"/>
      <c r="C3575" s="6"/>
      <c r="D3575" s="6"/>
      <c r="E3575" s="8"/>
    </row>
    <row r="3576" spans="1:5" x14ac:dyDescent="0.25">
      <c r="A3576" s="67"/>
      <c r="B3576" s="67"/>
      <c r="C3576" s="6"/>
      <c r="D3576" s="6"/>
      <c r="E3576" s="8"/>
    </row>
    <row r="3577" spans="1:5" x14ac:dyDescent="0.25">
      <c r="A3577" s="67"/>
      <c r="B3577" s="67"/>
      <c r="C3577" s="6"/>
      <c r="D3577" s="6"/>
      <c r="E3577" s="8"/>
    </row>
    <row r="3578" spans="1:5" x14ac:dyDescent="0.25">
      <c r="A3578" s="67"/>
      <c r="B3578" s="67"/>
      <c r="C3578" s="6"/>
      <c r="D3578" s="6"/>
      <c r="E3578" s="8"/>
    </row>
    <row r="3579" spans="1:5" x14ac:dyDescent="0.25">
      <c r="A3579" s="67"/>
      <c r="B3579" s="67"/>
      <c r="C3579" s="6"/>
      <c r="D3579" s="6"/>
      <c r="E3579" s="8"/>
    </row>
    <row r="3580" spans="1:5" x14ac:dyDescent="0.25">
      <c r="A3580" s="67"/>
      <c r="B3580" s="67"/>
      <c r="C3580" s="6"/>
      <c r="D3580" s="6"/>
      <c r="E3580" s="8"/>
    </row>
    <row r="3581" spans="1:5" x14ac:dyDescent="0.25">
      <c r="A3581" s="67"/>
      <c r="B3581" s="67"/>
      <c r="C3581" s="6"/>
      <c r="D3581" s="6"/>
      <c r="E3581" s="8"/>
    </row>
    <row r="3582" spans="1:5" x14ac:dyDescent="0.25">
      <c r="A3582" s="67"/>
      <c r="B3582" s="67"/>
      <c r="C3582" s="6"/>
      <c r="D3582" s="6"/>
      <c r="E3582" s="8"/>
    </row>
    <row r="3583" spans="1:5" x14ac:dyDescent="0.25">
      <c r="A3583" s="67"/>
      <c r="B3583" s="67"/>
      <c r="C3583" s="6"/>
      <c r="D3583" s="6"/>
      <c r="E3583" s="8"/>
    </row>
    <row r="3584" spans="1:5" x14ac:dyDescent="0.25">
      <c r="A3584" s="67"/>
      <c r="B3584" s="67"/>
      <c r="C3584" s="6"/>
      <c r="D3584" s="6"/>
      <c r="E3584" s="8"/>
    </row>
    <row r="3585" spans="1:5" x14ac:dyDescent="0.25">
      <c r="A3585" s="67"/>
      <c r="B3585" s="67"/>
      <c r="C3585" s="6"/>
      <c r="D3585" s="6"/>
      <c r="E3585" s="8"/>
    </row>
    <row r="3586" spans="1:5" x14ac:dyDescent="0.25">
      <c r="A3586" s="67"/>
      <c r="B3586" s="67"/>
      <c r="C3586" s="6"/>
      <c r="D3586" s="6"/>
      <c r="E3586" s="8"/>
    </row>
    <row r="3587" spans="1:5" x14ac:dyDescent="0.25">
      <c r="A3587" s="67"/>
      <c r="B3587" s="67"/>
      <c r="C3587" s="6"/>
      <c r="D3587" s="6"/>
      <c r="E3587" s="8"/>
    </row>
    <row r="3588" spans="1:5" x14ac:dyDescent="0.25">
      <c r="A3588" s="67"/>
      <c r="B3588" s="67"/>
      <c r="C3588" s="6"/>
      <c r="D3588" s="6"/>
      <c r="E3588" s="8"/>
    </row>
    <row r="3589" spans="1:5" x14ac:dyDescent="0.25">
      <c r="A3589" s="67"/>
      <c r="B3589" s="67"/>
      <c r="C3589" s="6"/>
      <c r="D3589" s="6"/>
      <c r="E3589" s="8"/>
    </row>
    <row r="3590" spans="1:5" x14ac:dyDescent="0.25">
      <c r="A3590" s="67"/>
      <c r="B3590" s="67"/>
      <c r="C3590" s="6"/>
      <c r="D3590" s="6"/>
      <c r="E3590" s="8"/>
    </row>
    <row r="3591" spans="1:5" x14ac:dyDescent="0.25">
      <c r="A3591" s="67"/>
      <c r="B3591" s="67"/>
      <c r="C3591" s="6"/>
      <c r="D3591" s="6"/>
      <c r="E3591" s="8"/>
    </row>
    <row r="3592" spans="1:5" x14ac:dyDescent="0.25">
      <c r="A3592" s="67"/>
      <c r="B3592" s="67"/>
      <c r="C3592" s="6"/>
      <c r="D3592" s="6"/>
      <c r="E3592" s="8"/>
    </row>
    <row r="3593" spans="1:5" x14ac:dyDescent="0.25">
      <c r="A3593" s="67"/>
      <c r="B3593" s="67"/>
      <c r="C3593" s="6"/>
      <c r="D3593" s="6"/>
      <c r="E3593" s="8"/>
    </row>
    <row r="3594" spans="1:5" x14ac:dyDescent="0.25">
      <c r="A3594" s="67"/>
      <c r="B3594" s="67"/>
      <c r="C3594" s="6"/>
      <c r="D3594" s="6"/>
      <c r="E3594" s="8"/>
    </row>
    <row r="3595" spans="1:5" x14ac:dyDescent="0.25">
      <c r="A3595" s="67"/>
      <c r="B3595" s="67"/>
      <c r="C3595" s="6"/>
      <c r="D3595" s="6"/>
      <c r="E3595" s="8"/>
    </row>
    <row r="3596" spans="1:5" x14ac:dyDescent="0.25">
      <c r="A3596" s="67"/>
      <c r="B3596" s="67"/>
      <c r="C3596" s="6"/>
      <c r="D3596" s="6"/>
      <c r="E3596" s="8"/>
    </row>
    <row r="3597" spans="1:5" x14ac:dyDescent="0.25">
      <c r="A3597" s="67"/>
      <c r="B3597" s="67"/>
      <c r="C3597" s="6"/>
      <c r="D3597" s="6"/>
      <c r="E3597" s="8"/>
    </row>
    <row r="3598" spans="1:5" x14ac:dyDescent="0.25">
      <c r="A3598" s="67"/>
      <c r="B3598" s="67"/>
      <c r="C3598" s="6"/>
      <c r="D3598" s="6"/>
      <c r="E3598" s="8"/>
    </row>
    <row r="3599" spans="1:5" x14ac:dyDescent="0.25">
      <c r="A3599" s="67"/>
      <c r="B3599" s="67"/>
      <c r="C3599" s="6"/>
      <c r="D3599" s="6"/>
      <c r="E3599" s="8"/>
    </row>
    <row r="3600" spans="1:5" x14ac:dyDescent="0.25">
      <c r="A3600" s="67"/>
      <c r="B3600" s="67"/>
      <c r="C3600" s="6"/>
      <c r="D3600" s="6"/>
      <c r="E3600" s="8"/>
    </row>
    <row r="3601" spans="1:5" x14ac:dyDescent="0.25">
      <c r="A3601" s="67"/>
      <c r="B3601" s="67"/>
      <c r="C3601" s="6"/>
      <c r="D3601" s="6"/>
      <c r="E3601" s="8"/>
    </row>
    <row r="3602" spans="1:5" x14ac:dyDescent="0.25">
      <c r="A3602" s="67"/>
      <c r="B3602" s="67"/>
      <c r="C3602" s="6"/>
      <c r="D3602" s="6"/>
      <c r="E3602" s="8"/>
    </row>
    <row r="3603" spans="1:5" x14ac:dyDescent="0.25">
      <c r="A3603" s="67"/>
      <c r="B3603" s="67"/>
      <c r="C3603" s="6"/>
      <c r="D3603" s="6"/>
      <c r="E3603" s="8"/>
    </row>
    <row r="3604" spans="1:5" x14ac:dyDescent="0.25">
      <c r="A3604" s="67"/>
      <c r="B3604" s="67"/>
      <c r="C3604" s="6"/>
      <c r="D3604" s="6"/>
      <c r="E3604" s="8"/>
    </row>
    <row r="3605" spans="1:5" x14ac:dyDescent="0.25">
      <c r="A3605" s="67"/>
      <c r="B3605" s="67"/>
      <c r="C3605" s="6"/>
      <c r="D3605" s="6"/>
      <c r="E3605" s="8"/>
    </row>
    <row r="3606" spans="1:5" x14ac:dyDescent="0.25">
      <c r="A3606" s="67"/>
      <c r="B3606" s="67"/>
      <c r="C3606" s="6"/>
      <c r="D3606" s="6"/>
      <c r="E3606" s="8"/>
    </row>
    <row r="3607" spans="1:5" x14ac:dyDescent="0.25">
      <c r="A3607" s="67"/>
      <c r="B3607" s="67"/>
      <c r="C3607" s="6"/>
      <c r="D3607" s="6"/>
      <c r="E3607" s="8"/>
    </row>
    <row r="3608" spans="1:5" x14ac:dyDescent="0.25">
      <c r="A3608" s="67"/>
      <c r="B3608" s="67"/>
      <c r="C3608" s="6"/>
      <c r="D3608" s="6"/>
      <c r="E3608" s="8"/>
    </row>
    <row r="3609" spans="1:5" x14ac:dyDescent="0.25">
      <c r="A3609" s="67"/>
      <c r="B3609" s="67"/>
      <c r="C3609" s="6"/>
      <c r="D3609" s="6"/>
      <c r="E3609" s="8"/>
    </row>
    <row r="3610" spans="1:5" x14ac:dyDescent="0.25">
      <c r="A3610" s="67"/>
      <c r="B3610" s="67"/>
      <c r="C3610" s="6"/>
      <c r="D3610" s="6"/>
      <c r="E3610" s="8"/>
    </row>
    <row r="3611" spans="1:5" x14ac:dyDescent="0.25">
      <c r="A3611" s="67"/>
      <c r="B3611" s="67"/>
      <c r="C3611" s="6"/>
      <c r="D3611" s="6"/>
      <c r="E3611" s="8"/>
    </row>
    <row r="3612" spans="1:5" x14ac:dyDescent="0.25">
      <c r="A3612" s="67"/>
      <c r="B3612" s="67"/>
      <c r="C3612" s="6"/>
      <c r="D3612" s="6"/>
      <c r="E3612" s="8"/>
    </row>
    <row r="3613" spans="1:5" x14ac:dyDescent="0.25">
      <c r="A3613" s="67"/>
      <c r="B3613" s="67"/>
      <c r="C3613" s="6"/>
      <c r="D3613" s="6"/>
      <c r="E3613" s="8"/>
    </row>
    <row r="3614" spans="1:5" x14ac:dyDescent="0.25">
      <c r="A3614" s="67"/>
      <c r="B3614" s="67"/>
      <c r="C3614" s="6"/>
      <c r="D3614" s="6"/>
      <c r="E3614" s="8"/>
    </row>
    <row r="3615" spans="1:5" x14ac:dyDescent="0.25">
      <c r="A3615" s="67"/>
      <c r="B3615" s="67"/>
      <c r="C3615" s="6"/>
      <c r="D3615" s="6"/>
      <c r="E3615" s="8"/>
    </row>
    <row r="3616" spans="1:5" x14ac:dyDescent="0.25">
      <c r="A3616" s="67"/>
      <c r="B3616" s="67"/>
      <c r="C3616" s="6"/>
      <c r="D3616" s="6"/>
      <c r="E3616" s="8"/>
    </row>
    <row r="3617" spans="1:5" x14ac:dyDescent="0.25">
      <c r="A3617" s="67"/>
      <c r="B3617" s="67"/>
      <c r="C3617" s="6"/>
      <c r="D3617" s="6"/>
      <c r="E3617" s="8"/>
    </row>
    <row r="3618" spans="1:5" x14ac:dyDescent="0.25">
      <c r="A3618" s="67"/>
      <c r="B3618" s="67"/>
      <c r="C3618" s="6"/>
      <c r="D3618" s="6"/>
      <c r="E3618" s="8"/>
    </row>
    <row r="3619" spans="1:5" x14ac:dyDescent="0.25">
      <c r="A3619" s="67"/>
      <c r="B3619" s="67"/>
      <c r="C3619" s="6"/>
      <c r="D3619" s="6"/>
      <c r="E3619" s="8"/>
    </row>
    <row r="3620" spans="1:5" x14ac:dyDescent="0.25">
      <c r="A3620" s="67"/>
      <c r="B3620" s="67"/>
      <c r="C3620" s="6"/>
      <c r="D3620" s="6"/>
      <c r="E3620" s="8"/>
    </row>
    <row r="3621" spans="1:5" x14ac:dyDescent="0.25">
      <c r="A3621" s="67"/>
      <c r="B3621" s="67"/>
      <c r="C3621" s="6"/>
      <c r="D3621" s="6"/>
      <c r="E3621" s="8"/>
    </row>
    <row r="3622" spans="1:5" x14ac:dyDescent="0.25">
      <c r="A3622" s="67"/>
      <c r="B3622" s="67"/>
      <c r="C3622" s="6"/>
      <c r="D3622" s="6"/>
      <c r="E3622" s="8"/>
    </row>
    <row r="3623" spans="1:5" x14ac:dyDescent="0.25">
      <c r="A3623" s="67"/>
      <c r="B3623" s="67"/>
      <c r="C3623" s="6"/>
      <c r="D3623" s="6"/>
      <c r="E3623" s="8"/>
    </row>
    <row r="3624" spans="1:5" x14ac:dyDescent="0.25">
      <c r="A3624" s="67"/>
      <c r="B3624" s="67"/>
      <c r="C3624" s="6"/>
      <c r="D3624" s="6"/>
      <c r="E3624" s="8"/>
    </row>
    <row r="3625" spans="1:5" x14ac:dyDescent="0.25">
      <c r="A3625" s="67"/>
      <c r="B3625" s="67"/>
      <c r="C3625" s="6"/>
      <c r="D3625" s="6"/>
      <c r="E3625" s="8"/>
    </row>
    <row r="3626" spans="1:5" x14ac:dyDescent="0.25">
      <c r="A3626" s="67"/>
      <c r="B3626" s="67"/>
      <c r="C3626" s="6"/>
      <c r="D3626" s="6"/>
      <c r="E3626" s="8"/>
    </row>
    <row r="3627" spans="1:5" x14ac:dyDescent="0.25">
      <c r="A3627" s="67"/>
      <c r="B3627" s="67"/>
      <c r="C3627" s="6"/>
      <c r="D3627" s="6"/>
      <c r="E3627" s="8"/>
    </row>
    <row r="3628" spans="1:5" x14ac:dyDescent="0.25">
      <c r="A3628" s="67"/>
      <c r="B3628" s="67"/>
      <c r="C3628" s="6"/>
      <c r="D3628" s="6"/>
      <c r="E3628" s="8"/>
    </row>
    <row r="3629" spans="1:5" x14ac:dyDescent="0.25">
      <c r="A3629" s="67"/>
      <c r="B3629" s="67"/>
      <c r="C3629" s="6"/>
      <c r="D3629" s="6"/>
      <c r="E3629" s="8"/>
    </row>
    <row r="3630" spans="1:5" x14ac:dyDescent="0.25">
      <c r="A3630" s="67"/>
      <c r="B3630" s="67"/>
      <c r="C3630" s="6"/>
      <c r="D3630" s="6"/>
      <c r="E3630" s="8"/>
    </row>
    <row r="3631" spans="1:5" x14ac:dyDescent="0.25">
      <c r="A3631" s="67"/>
      <c r="B3631" s="67"/>
      <c r="C3631" s="6"/>
      <c r="D3631" s="6"/>
      <c r="E3631" s="8"/>
    </row>
    <row r="3632" spans="1:5" x14ac:dyDescent="0.25">
      <c r="A3632" s="67"/>
      <c r="B3632" s="67"/>
      <c r="C3632" s="6"/>
      <c r="D3632" s="6"/>
      <c r="E3632" s="8"/>
    </row>
    <row r="3633" spans="1:5" x14ac:dyDescent="0.25">
      <c r="A3633" s="67"/>
      <c r="B3633" s="67"/>
      <c r="C3633" s="6"/>
      <c r="D3633" s="6"/>
      <c r="E3633" s="8"/>
    </row>
    <row r="3634" spans="1:5" x14ac:dyDescent="0.25">
      <c r="A3634" s="67"/>
      <c r="B3634" s="67"/>
      <c r="C3634" s="6"/>
      <c r="D3634" s="6"/>
      <c r="E3634" s="8"/>
    </row>
    <row r="3635" spans="1:5" x14ac:dyDescent="0.25">
      <c r="A3635" s="67"/>
      <c r="B3635" s="67"/>
      <c r="C3635" s="6"/>
      <c r="D3635" s="6"/>
      <c r="E3635" s="8"/>
    </row>
    <row r="3636" spans="1:5" x14ac:dyDescent="0.25">
      <c r="A3636" s="67"/>
      <c r="B3636" s="67"/>
      <c r="C3636" s="6"/>
      <c r="D3636" s="6"/>
      <c r="E3636" s="8"/>
    </row>
    <row r="3637" spans="1:5" x14ac:dyDescent="0.25">
      <c r="A3637" s="67"/>
      <c r="B3637" s="67"/>
      <c r="C3637" s="6"/>
      <c r="D3637" s="6"/>
      <c r="E3637" s="8"/>
    </row>
    <row r="3638" spans="1:5" x14ac:dyDescent="0.25">
      <c r="A3638" s="67"/>
      <c r="B3638" s="67"/>
      <c r="C3638" s="6"/>
      <c r="D3638" s="6"/>
      <c r="E3638" s="8"/>
    </row>
    <row r="3639" spans="1:5" x14ac:dyDescent="0.25">
      <c r="A3639" s="67"/>
      <c r="B3639" s="67"/>
      <c r="C3639" s="6"/>
      <c r="D3639" s="6"/>
      <c r="E3639" s="8"/>
    </row>
    <row r="3640" spans="1:5" x14ac:dyDescent="0.25">
      <c r="A3640" s="67"/>
      <c r="B3640" s="67"/>
      <c r="C3640" s="6"/>
      <c r="D3640" s="6"/>
      <c r="E3640" s="8"/>
    </row>
    <row r="3641" spans="1:5" x14ac:dyDescent="0.25">
      <c r="A3641" s="67"/>
      <c r="B3641" s="67"/>
      <c r="C3641" s="6"/>
      <c r="D3641" s="6"/>
      <c r="E3641" s="8"/>
    </row>
    <row r="3642" spans="1:5" x14ac:dyDescent="0.25">
      <c r="A3642" s="67"/>
      <c r="B3642" s="67"/>
      <c r="C3642" s="6"/>
      <c r="D3642" s="6"/>
      <c r="E3642" s="8"/>
    </row>
    <row r="3643" spans="1:5" x14ac:dyDescent="0.25">
      <c r="A3643" s="67"/>
      <c r="B3643" s="67"/>
      <c r="C3643" s="6"/>
      <c r="D3643" s="6"/>
      <c r="E3643" s="8"/>
    </row>
    <row r="3644" spans="1:5" x14ac:dyDescent="0.25">
      <c r="A3644" s="67"/>
      <c r="B3644" s="67"/>
      <c r="C3644" s="6"/>
      <c r="D3644" s="6"/>
      <c r="E3644" s="8"/>
    </row>
    <row r="3645" spans="1:5" x14ac:dyDescent="0.25">
      <c r="A3645" s="67"/>
      <c r="B3645" s="67"/>
      <c r="C3645" s="6"/>
      <c r="D3645" s="6"/>
      <c r="E3645" s="8"/>
    </row>
    <row r="3646" spans="1:5" x14ac:dyDescent="0.25">
      <c r="A3646" s="67"/>
      <c r="B3646" s="67"/>
      <c r="C3646" s="6"/>
      <c r="D3646" s="6"/>
      <c r="E3646" s="8"/>
    </row>
    <row r="3647" spans="1:5" x14ac:dyDescent="0.25">
      <c r="A3647" s="67"/>
      <c r="B3647" s="67"/>
      <c r="C3647" s="6"/>
      <c r="D3647" s="6"/>
      <c r="E3647" s="8"/>
    </row>
    <row r="3648" spans="1:5" x14ac:dyDescent="0.25">
      <c r="A3648" s="67"/>
      <c r="B3648" s="67"/>
      <c r="C3648" s="6"/>
      <c r="D3648" s="6"/>
      <c r="E3648" s="8"/>
    </row>
    <row r="3649" spans="1:5" x14ac:dyDescent="0.25">
      <c r="A3649" s="67"/>
      <c r="B3649" s="67"/>
      <c r="C3649" s="6"/>
      <c r="D3649" s="6"/>
      <c r="E3649" s="8"/>
    </row>
    <row r="3650" spans="1:5" x14ac:dyDescent="0.25">
      <c r="A3650" s="67"/>
      <c r="B3650" s="67"/>
      <c r="C3650" s="6"/>
      <c r="D3650" s="6"/>
      <c r="E3650" s="8"/>
    </row>
    <row r="3651" spans="1:5" x14ac:dyDescent="0.25">
      <c r="A3651" s="67"/>
      <c r="B3651" s="67"/>
      <c r="C3651" s="6"/>
      <c r="D3651" s="6"/>
      <c r="E3651" s="8"/>
    </row>
    <row r="3652" spans="1:5" x14ac:dyDescent="0.25">
      <c r="A3652" s="67"/>
      <c r="B3652" s="67"/>
      <c r="C3652" s="6"/>
      <c r="D3652" s="6"/>
      <c r="E3652" s="8"/>
    </row>
    <row r="3653" spans="1:5" x14ac:dyDescent="0.25">
      <c r="A3653" s="67"/>
      <c r="B3653" s="67"/>
      <c r="C3653" s="6"/>
      <c r="D3653" s="6"/>
      <c r="E3653" s="8"/>
    </row>
    <row r="3654" spans="1:5" x14ac:dyDescent="0.25">
      <c r="A3654" s="67"/>
      <c r="B3654" s="67"/>
      <c r="C3654" s="6"/>
      <c r="D3654" s="6"/>
      <c r="E3654" s="8"/>
    </row>
    <row r="3655" spans="1:5" x14ac:dyDescent="0.25">
      <c r="A3655" s="67"/>
      <c r="B3655" s="67"/>
      <c r="C3655" s="6"/>
      <c r="D3655" s="6"/>
      <c r="E3655" s="8"/>
    </row>
    <row r="3656" spans="1:5" x14ac:dyDescent="0.25">
      <c r="A3656" s="67"/>
      <c r="B3656" s="67"/>
      <c r="C3656" s="6"/>
      <c r="D3656" s="6"/>
      <c r="E3656" s="8"/>
    </row>
    <row r="3657" spans="1:5" x14ac:dyDescent="0.25">
      <c r="A3657" s="67"/>
      <c r="B3657" s="67"/>
      <c r="C3657" s="6"/>
      <c r="D3657" s="6"/>
      <c r="E3657" s="8"/>
    </row>
    <row r="3658" spans="1:5" x14ac:dyDescent="0.25">
      <c r="A3658" s="67"/>
      <c r="B3658" s="67"/>
      <c r="C3658" s="6"/>
      <c r="D3658" s="6"/>
      <c r="E3658" s="8"/>
    </row>
    <row r="3659" spans="1:5" x14ac:dyDescent="0.25">
      <c r="A3659" s="67"/>
      <c r="B3659" s="67"/>
      <c r="C3659" s="6"/>
      <c r="D3659" s="6"/>
      <c r="E3659" s="8"/>
    </row>
    <row r="3660" spans="1:5" x14ac:dyDescent="0.25">
      <c r="A3660" s="67"/>
      <c r="B3660" s="67"/>
      <c r="C3660" s="6"/>
      <c r="D3660" s="6"/>
      <c r="E3660" s="8"/>
    </row>
    <row r="3661" spans="1:5" x14ac:dyDescent="0.25">
      <c r="A3661" s="67"/>
      <c r="B3661" s="67"/>
      <c r="C3661" s="6"/>
      <c r="D3661" s="6"/>
      <c r="E3661" s="8"/>
    </row>
    <row r="3662" spans="1:5" x14ac:dyDescent="0.25">
      <c r="A3662" s="67"/>
      <c r="B3662" s="67"/>
      <c r="C3662" s="6"/>
      <c r="D3662" s="6"/>
      <c r="E3662" s="8"/>
    </row>
    <row r="3663" spans="1:5" x14ac:dyDescent="0.25">
      <c r="A3663" s="67"/>
      <c r="B3663" s="67"/>
      <c r="C3663" s="6"/>
      <c r="D3663" s="6"/>
      <c r="E3663" s="8"/>
    </row>
    <row r="3664" spans="1:5" x14ac:dyDescent="0.25">
      <c r="A3664" s="67"/>
      <c r="B3664" s="67"/>
      <c r="C3664" s="6"/>
      <c r="D3664" s="6"/>
      <c r="E3664" s="8"/>
    </row>
    <row r="3665" spans="1:5" x14ac:dyDescent="0.25">
      <c r="A3665" s="67"/>
      <c r="B3665" s="67"/>
      <c r="C3665" s="6"/>
      <c r="D3665" s="6"/>
      <c r="E3665" s="8"/>
    </row>
    <row r="3666" spans="1:5" x14ac:dyDescent="0.25">
      <c r="A3666" s="67"/>
      <c r="B3666" s="67"/>
      <c r="C3666" s="6"/>
      <c r="D3666" s="6"/>
      <c r="E3666" s="8"/>
    </row>
    <row r="3667" spans="1:5" x14ac:dyDescent="0.25">
      <c r="A3667" s="67"/>
      <c r="B3667" s="67"/>
      <c r="C3667" s="6"/>
      <c r="D3667" s="6"/>
      <c r="E3667" s="8"/>
    </row>
    <row r="3668" spans="1:5" x14ac:dyDescent="0.25">
      <c r="A3668" s="67"/>
      <c r="B3668" s="67"/>
      <c r="C3668" s="6"/>
      <c r="D3668" s="6"/>
      <c r="E3668" s="8"/>
    </row>
    <row r="3669" spans="1:5" x14ac:dyDescent="0.25">
      <c r="A3669" s="67"/>
      <c r="B3669" s="67"/>
      <c r="C3669" s="6"/>
      <c r="D3669" s="6"/>
      <c r="E3669" s="8"/>
    </row>
    <row r="3670" spans="1:5" x14ac:dyDescent="0.25">
      <c r="A3670" s="67"/>
      <c r="B3670" s="67"/>
      <c r="C3670" s="6"/>
      <c r="D3670" s="6"/>
      <c r="E3670" s="8"/>
    </row>
    <row r="3671" spans="1:5" x14ac:dyDescent="0.25">
      <c r="A3671" s="67"/>
      <c r="B3671" s="67"/>
      <c r="C3671" s="6"/>
      <c r="D3671" s="6"/>
      <c r="E3671" s="8"/>
    </row>
    <row r="3672" spans="1:5" x14ac:dyDescent="0.25">
      <c r="A3672" s="67"/>
      <c r="B3672" s="67"/>
      <c r="C3672" s="6"/>
      <c r="D3672" s="6"/>
      <c r="E3672" s="8"/>
    </row>
    <row r="3673" spans="1:5" x14ac:dyDescent="0.25">
      <c r="A3673" s="67"/>
      <c r="B3673" s="67"/>
      <c r="C3673" s="6"/>
      <c r="D3673" s="6"/>
      <c r="E3673" s="8"/>
    </row>
    <row r="3674" spans="1:5" x14ac:dyDescent="0.25">
      <c r="A3674" s="67"/>
      <c r="B3674" s="67"/>
      <c r="C3674" s="6"/>
      <c r="D3674" s="6"/>
      <c r="E3674" s="8"/>
    </row>
    <row r="3675" spans="1:5" x14ac:dyDescent="0.25">
      <c r="A3675" s="67"/>
      <c r="B3675" s="67"/>
      <c r="C3675" s="6"/>
      <c r="D3675" s="6"/>
      <c r="E3675" s="8"/>
    </row>
    <row r="3676" spans="1:5" x14ac:dyDescent="0.25">
      <c r="A3676" s="67"/>
      <c r="B3676" s="67"/>
      <c r="C3676" s="6"/>
      <c r="D3676" s="6"/>
      <c r="E3676" s="8"/>
    </row>
    <row r="3677" spans="1:5" x14ac:dyDescent="0.25">
      <c r="A3677" s="67"/>
      <c r="B3677" s="67"/>
      <c r="C3677" s="6"/>
      <c r="D3677" s="6"/>
      <c r="E3677" s="8"/>
    </row>
    <row r="3678" spans="1:5" x14ac:dyDescent="0.25">
      <c r="A3678" s="67"/>
      <c r="B3678" s="67"/>
      <c r="C3678" s="6"/>
      <c r="D3678" s="6"/>
      <c r="E3678" s="8"/>
    </row>
    <row r="3679" spans="1:5" x14ac:dyDescent="0.25">
      <c r="A3679" s="67"/>
      <c r="B3679" s="67"/>
      <c r="C3679" s="6"/>
      <c r="D3679" s="6"/>
      <c r="E3679" s="8"/>
    </row>
    <row r="3680" spans="1:5" x14ac:dyDescent="0.25">
      <c r="A3680" s="67"/>
      <c r="B3680" s="67"/>
      <c r="C3680" s="6"/>
      <c r="D3680" s="6"/>
      <c r="E3680" s="8"/>
    </row>
    <row r="3681" spans="1:5" x14ac:dyDescent="0.25">
      <c r="A3681" s="67"/>
      <c r="B3681" s="67"/>
      <c r="C3681" s="6"/>
      <c r="D3681" s="6"/>
      <c r="E3681" s="8"/>
    </row>
    <row r="3682" spans="1:5" x14ac:dyDescent="0.25">
      <c r="A3682" s="67"/>
      <c r="B3682" s="67"/>
      <c r="C3682" s="6"/>
      <c r="D3682" s="6"/>
      <c r="E3682" s="8"/>
    </row>
    <row r="3683" spans="1:5" x14ac:dyDescent="0.25">
      <c r="A3683" s="67"/>
      <c r="B3683" s="67"/>
      <c r="C3683" s="6"/>
      <c r="D3683" s="6"/>
      <c r="E3683" s="8"/>
    </row>
    <row r="3684" spans="1:5" x14ac:dyDescent="0.25">
      <c r="A3684" s="67"/>
      <c r="B3684" s="67"/>
      <c r="C3684" s="6"/>
      <c r="D3684" s="6"/>
      <c r="E3684" s="8"/>
    </row>
    <row r="3685" spans="1:5" x14ac:dyDescent="0.25">
      <c r="A3685" s="67"/>
      <c r="B3685" s="67"/>
      <c r="C3685" s="6"/>
      <c r="D3685" s="6"/>
      <c r="E3685" s="8"/>
    </row>
    <row r="3686" spans="1:5" x14ac:dyDescent="0.25">
      <c r="A3686" s="67"/>
      <c r="B3686" s="67"/>
      <c r="C3686" s="6"/>
      <c r="D3686" s="6"/>
      <c r="E3686" s="8"/>
    </row>
    <row r="3687" spans="1:5" x14ac:dyDescent="0.25">
      <c r="A3687" s="67"/>
      <c r="B3687" s="67"/>
      <c r="C3687" s="6"/>
      <c r="D3687" s="6"/>
      <c r="E3687" s="8"/>
    </row>
    <row r="3688" spans="1:5" x14ac:dyDescent="0.25">
      <c r="A3688" s="67"/>
      <c r="B3688" s="67"/>
      <c r="C3688" s="6"/>
      <c r="D3688" s="6"/>
      <c r="E3688" s="8"/>
    </row>
    <row r="3689" spans="1:5" x14ac:dyDescent="0.25">
      <c r="A3689" s="67"/>
      <c r="B3689" s="67"/>
      <c r="C3689" s="6"/>
      <c r="D3689" s="6"/>
      <c r="E3689" s="8"/>
    </row>
    <row r="3690" spans="1:5" x14ac:dyDescent="0.25">
      <c r="A3690" s="67"/>
      <c r="B3690" s="67"/>
      <c r="C3690" s="6"/>
      <c r="D3690" s="6"/>
      <c r="E3690" s="8"/>
    </row>
    <row r="3691" spans="1:5" x14ac:dyDescent="0.25">
      <c r="A3691" s="67"/>
      <c r="B3691" s="67"/>
      <c r="C3691" s="6"/>
      <c r="D3691" s="6"/>
      <c r="E3691" s="8"/>
    </row>
    <row r="3692" spans="1:5" x14ac:dyDescent="0.25">
      <c r="A3692" s="67"/>
      <c r="B3692" s="67"/>
      <c r="C3692" s="6"/>
      <c r="D3692" s="6"/>
      <c r="E3692" s="8"/>
    </row>
    <row r="3693" spans="1:5" x14ac:dyDescent="0.25">
      <c r="A3693" s="67"/>
      <c r="B3693" s="67"/>
      <c r="C3693" s="6"/>
      <c r="D3693" s="6"/>
      <c r="E3693" s="8"/>
    </row>
    <row r="3694" spans="1:5" x14ac:dyDescent="0.25">
      <c r="A3694" s="67"/>
      <c r="B3694" s="67"/>
      <c r="C3694" s="6"/>
      <c r="D3694" s="6"/>
      <c r="E3694" s="8"/>
    </row>
    <row r="3695" spans="1:5" x14ac:dyDescent="0.25">
      <c r="A3695" s="67"/>
      <c r="B3695" s="67"/>
      <c r="C3695" s="6"/>
      <c r="D3695" s="6"/>
      <c r="E3695" s="8"/>
    </row>
    <row r="3696" spans="1:5" x14ac:dyDescent="0.25">
      <c r="A3696" s="67"/>
      <c r="B3696" s="67"/>
      <c r="C3696" s="6"/>
      <c r="D3696" s="6"/>
      <c r="E3696" s="8"/>
    </row>
    <row r="3697" spans="1:5" x14ac:dyDescent="0.25">
      <c r="A3697" s="67"/>
      <c r="B3697" s="67"/>
      <c r="C3697" s="6"/>
      <c r="D3697" s="6"/>
      <c r="E3697" s="8"/>
    </row>
    <row r="3698" spans="1:5" x14ac:dyDescent="0.25">
      <c r="A3698" s="67"/>
      <c r="B3698" s="67"/>
      <c r="C3698" s="6"/>
      <c r="D3698" s="6"/>
      <c r="E3698" s="8"/>
    </row>
    <row r="3699" spans="1:5" x14ac:dyDescent="0.25">
      <c r="A3699" s="67"/>
      <c r="B3699" s="67"/>
      <c r="C3699" s="6"/>
      <c r="D3699" s="6"/>
      <c r="E3699" s="8"/>
    </row>
    <row r="3700" spans="1:5" x14ac:dyDescent="0.25">
      <c r="A3700" s="67"/>
      <c r="B3700" s="67"/>
      <c r="C3700" s="6"/>
      <c r="D3700" s="6"/>
      <c r="E3700" s="8"/>
    </row>
    <row r="3701" spans="1:5" x14ac:dyDescent="0.25">
      <c r="A3701" s="67"/>
      <c r="B3701" s="67"/>
      <c r="C3701" s="6"/>
      <c r="D3701" s="6"/>
      <c r="E3701" s="8"/>
    </row>
    <row r="3702" spans="1:5" x14ac:dyDescent="0.25">
      <c r="A3702" s="67"/>
      <c r="B3702" s="67"/>
      <c r="C3702" s="6"/>
      <c r="D3702" s="6"/>
      <c r="E3702" s="8"/>
    </row>
    <row r="3703" spans="1:5" x14ac:dyDescent="0.25">
      <c r="A3703" s="67"/>
      <c r="B3703" s="67"/>
      <c r="C3703" s="6"/>
      <c r="D3703" s="6"/>
      <c r="E3703" s="8"/>
    </row>
    <row r="3704" spans="1:5" x14ac:dyDescent="0.25">
      <c r="A3704" s="67"/>
      <c r="B3704" s="67"/>
      <c r="C3704" s="6"/>
      <c r="D3704" s="6"/>
      <c r="E3704" s="8"/>
    </row>
    <row r="3705" spans="1:5" x14ac:dyDescent="0.25">
      <c r="A3705" s="67"/>
      <c r="B3705" s="67"/>
      <c r="C3705" s="6"/>
      <c r="D3705" s="6"/>
      <c r="E3705" s="8"/>
    </row>
    <row r="3706" spans="1:5" x14ac:dyDescent="0.25">
      <c r="A3706" s="67"/>
      <c r="B3706" s="67"/>
      <c r="C3706" s="6"/>
      <c r="D3706" s="6"/>
      <c r="E3706" s="8"/>
    </row>
    <row r="3707" spans="1:5" x14ac:dyDescent="0.25">
      <c r="A3707" s="67"/>
      <c r="B3707" s="67"/>
      <c r="C3707" s="6"/>
      <c r="D3707" s="6"/>
      <c r="E3707" s="8"/>
    </row>
    <row r="3708" spans="1:5" x14ac:dyDescent="0.25">
      <c r="A3708" s="67"/>
      <c r="B3708" s="67"/>
      <c r="C3708" s="6"/>
      <c r="D3708" s="6"/>
      <c r="E3708" s="8"/>
    </row>
    <row r="3709" spans="1:5" x14ac:dyDescent="0.25">
      <c r="A3709" s="67"/>
      <c r="B3709" s="67"/>
      <c r="C3709" s="6"/>
      <c r="D3709" s="6"/>
      <c r="E3709" s="8"/>
    </row>
    <row r="3710" spans="1:5" x14ac:dyDescent="0.25">
      <c r="A3710" s="67"/>
      <c r="B3710" s="67"/>
      <c r="C3710" s="6"/>
      <c r="D3710" s="6"/>
      <c r="E3710" s="8"/>
    </row>
    <row r="3711" spans="1:5" x14ac:dyDescent="0.25">
      <c r="A3711" s="67"/>
      <c r="B3711" s="67"/>
      <c r="C3711" s="6"/>
      <c r="D3711" s="6"/>
      <c r="E3711" s="8"/>
    </row>
    <row r="3712" spans="1:5" x14ac:dyDescent="0.25">
      <c r="A3712" s="67"/>
      <c r="B3712" s="67"/>
      <c r="C3712" s="6"/>
      <c r="D3712" s="6"/>
      <c r="E3712" s="8"/>
    </row>
    <row r="3713" spans="1:5" x14ac:dyDescent="0.25">
      <c r="A3713" s="67"/>
      <c r="B3713" s="67"/>
      <c r="C3713" s="6"/>
      <c r="D3713" s="6"/>
      <c r="E3713" s="8"/>
    </row>
    <row r="3714" spans="1:5" x14ac:dyDescent="0.25">
      <c r="A3714" s="67"/>
      <c r="B3714" s="67"/>
      <c r="C3714" s="6"/>
      <c r="D3714" s="6"/>
      <c r="E3714" s="8"/>
    </row>
    <row r="3715" spans="1:5" x14ac:dyDescent="0.25">
      <c r="A3715" s="67"/>
      <c r="B3715" s="67"/>
      <c r="C3715" s="6"/>
      <c r="D3715" s="6"/>
      <c r="E3715" s="8"/>
    </row>
    <row r="3716" spans="1:5" x14ac:dyDescent="0.25">
      <c r="A3716" s="67"/>
      <c r="B3716" s="67"/>
      <c r="C3716" s="6"/>
      <c r="D3716" s="6"/>
      <c r="E3716" s="8"/>
    </row>
    <row r="3717" spans="1:5" x14ac:dyDescent="0.25">
      <c r="A3717" s="67"/>
      <c r="B3717" s="67"/>
      <c r="C3717" s="6"/>
      <c r="D3717" s="6"/>
      <c r="E3717" s="8"/>
    </row>
    <row r="3718" spans="1:5" x14ac:dyDescent="0.25">
      <c r="A3718" s="67"/>
      <c r="B3718" s="67"/>
      <c r="C3718" s="6"/>
      <c r="D3718" s="6"/>
      <c r="E3718" s="8"/>
    </row>
    <row r="3719" spans="1:5" x14ac:dyDescent="0.25">
      <c r="A3719" s="67"/>
      <c r="B3719" s="67"/>
      <c r="C3719" s="6"/>
      <c r="D3719" s="6"/>
      <c r="E3719" s="8"/>
    </row>
    <row r="3720" spans="1:5" x14ac:dyDescent="0.25">
      <c r="A3720" s="67"/>
      <c r="B3720" s="67"/>
      <c r="C3720" s="6"/>
      <c r="D3720" s="6"/>
      <c r="E3720" s="8"/>
    </row>
    <row r="3721" spans="1:5" x14ac:dyDescent="0.25">
      <c r="A3721" s="67"/>
      <c r="B3721" s="67"/>
      <c r="C3721" s="6"/>
      <c r="D3721" s="6"/>
      <c r="E3721" s="8"/>
    </row>
    <row r="3722" spans="1:5" x14ac:dyDescent="0.25">
      <c r="A3722" s="67"/>
      <c r="B3722" s="67"/>
      <c r="C3722" s="6"/>
      <c r="D3722" s="6"/>
      <c r="E3722" s="8"/>
    </row>
    <row r="3723" spans="1:5" x14ac:dyDescent="0.25">
      <c r="A3723" s="67"/>
      <c r="B3723" s="67"/>
      <c r="C3723" s="6"/>
      <c r="D3723" s="6"/>
      <c r="E3723" s="8"/>
    </row>
    <row r="3724" spans="1:5" x14ac:dyDescent="0.25">
      <c r="A3724" s="67"/>
      <c r="B3724" s="67"/>
      <c r="C3724" s="6"/>
      <c r="D3724" s="6"/>
      <c r="E3724" s="8"/>
    </row>
    <row r="3725" spans="1:5" x14ac:dyDescent="0.25">
      <c r="A3725" s="67"/>
      <c r="B3725" s="67"/>
      <c r="C3725" s="6"/>
      <c r="D3725" s="6"/>
      <c r="E3725" s="8"/>
    </row>
    <row r="3726" spans="1:5" x14ac:dyDescent="0.25">
      <c r="A3726" s="67"/>
      <c r="B3726" s="67"/>
      <c r="C3726" s="6"/>
      <c r="D3726" s="6"/>
      <c r="E3726" s="8"/>
    </row>
    <row r="3727" spans="1:5" x14ac:dyDescent="0.25">
      <c r="A3727" s="67"/>
      <c r="B3727" s="67"/>
      <c r="C3727" s="6"/>
      <c r="D3727" s="6"/>
      <c r="E3727" s="8"/>
    </row>
    <row r="3728" spans="1:5" x14ac:dyDescent="0.25">
      <c r="A3728" s="67"/>
      <c r="B3728" s="67"/>
      <c r="C3728" s="6"/>
      <c r="D3728" s="6"/>
      <c r="E3728" s="8"/>
    </row>
    <row r="3729" spans="1:5" x14ac:dyDescent="0.25">
      <c r="A3729" s="67"/>
      <c r="B3729" s="67"/>
      <c r="C3729" s="6"/>
      <c r="D3729" s="6"/>
      <c r="E3729" s="8"/>
    </row>
    <row r="3730" spans="1:5" x14ac:dyDescent="0.25">
      <c r="A3730" s="67"/>
      <c r="B3730" s="67"/>
      <c r="C3730" s="6"/>
      <c r="D3730" s="6"/>
      <c r="E3730" s="8"/>
    </row>
    <row r="3731" spans="1:5" x14ac:dyDescent="0.25">
      <c r="A3731" s="67"/>
      <c r="B3731" s="67"/>
      <c r="C3731" s="6"/>
      <c r="D3731" s="6"/>
      <c r="E3731" s="8"/>
    </row>
    <row r="3732" spans="1:5" x14ac:dyDescent="0.25">
      <c r="A3732" s="67"/>
      <c r="B3732" s="67"/>
      <c r="C3732" s="6"/>
      <c r="D3732" s="6"/>
      <c r="E3732" s="8"/>
    </row>
    <row r="3733" spans="1:5" x14ac:dyDescent="0.25">
      <c r="A3733" s="67"/>
      <c r="B3733" s="67"/>
      <c r="C3733" s="6"/>
      <c r="D3733" s="6"/>
      <c r="E3733" s="8"/>
    </row>
    <row r="3734" spans="1:5" x14ac:dyDescent="0.25">
      <c r="A3734" s="67"/>
      <c r="B3734" s="67"/>
      <c r="C3734" s="6"/>
      <c r="D3734" s="6"/>
      <c r="E3734" s="8"/>
    </row>
    <row r="3735" spans="1:5" x14ac:dyDescent="0.25">
      <c r="A3735" s="67"/>
      <c r="B3735" s="67"/>
      <c r="C3735" s="6"/>
      <c r="D3735" s="6"/>
      <c r="E3735" s="8"/>
    </row>
    <row r="3736" spans="1:5" x14ac:dyDescent="0.25">
      <c r="A3736" s="67"/>
      <c r="B3736" s="67"/>
      <c r="C3736" s="6"/>
      <c r="D3736" s="6"/>
      <c r="E3736" s="8"/>
    </row>
    <row r="3737" spans="1:5" x14ac:dyDescent="0.25">
      <c r="A3737" s="67"/>
      <c r="B3737" s="67"/>
      <c r="C3737" s="6"/>
      <c r="D3737" s="6"/>
      <c r="E3737" s="8"/>
    </row>
    <row r="3738" spans="1:5" x14ac:dyDescent="0.25">
      <c r="A3738" s="67"/>
      <c r="B3738" s="67"/>
      <c r="C3738" s="6"/>
      <c r="D3738" s="6"/>
      <c r="E3738" s="8"/>
    </row>
    <row r="3739" spans="1:5" x14ac:dyDescent="0.25">
      <c r="A3739" s="67"/>
      <c r="B3739" s="67"/>
      <c r="C3739" s="6"/>
      <c r="D3739" s="6"/>
      <c r="E3739" s="8"/>
    </row>
    <row r="3740" spans="1:5" x14ac:dyDescent="0.25">
      <c r="A3740" s="67"/>
      <c r="B3740" s="67"/>
      <c r="C3740" s="6"/>
      <c r="D3740" s="6"/>
      <c r="E3740" s="8"/>
    </row>
    <row r="3741" spans="1:5" x14ac:dyDescent="0.25">
      <c r="A3741" s="67"/>
      <c r="B3741" s="67"/>
      <c r="C3741" s="6"/>
      <c r="D3741" s="6"/>
      <c r="E3741" s="8"/>
    </row>
    <row r="3742" spans="1:5" x14ac:dyDescent="0.25">
      <c r="A3742" s="67"/>
      <c r="B3742" s="67"/>
      <c r="C3742" s="6"/>
      <c r="D3742" s="6"/>
      <c r="E3742" s="8"/>
    </row>
    <row r="3743" spans="1:5" x14ac:dyDescent="0.25">
      <c r="A3743" s="67"/>
      <c r="B3743" s="67"/>
      <c r="C3743" s="6"/>
      <c r="D3743" s="6"/>
      <c r="E3743" s="8"/>
    </row>
    <row r="3744" spans="1:5" x14ac:dyDescent="0.25">
      <c r="A3744" s="67"/>
      <c r="B3744" s="67"/>
      <c r="C3744" s="6"/>
      <c r="D3744" s="6"/>
      <c r="E3744" s="8"/>
    </row>
    <row r="3745" spans="1:5" x14ac:dyDescent="0.25">
      <c r="A3745" s="67"/>
      <c r="B3745" s="67"/>
      <c r="C3745" s="6"/>
      <c r="D3745" s="6"/>
      <c r="E3745" s="8"/>
    </row>
    <row r="3746" spans="1:5" x14ac:dyDescent="0.25">
      <c r="A3746" s="67"/>
      <c r="B3746" s="67"/>
      <c r="C3746" s="6"/>
      <c r="D3746" s="6"/>
      <c r="E3746" s="8"/>
    </row>
    <row r="3747" spans="1:5" x14ac:dyDescent="0.25">
      <c r="A3747" s="67"/>
      <c r="B3747" s="67"/>
      <c r="C3747" s="6"/>
      <c r="D3747" s="6"/>
      <c r="E3747" s="8"/>
    </row>
    <row r="3748" spans="1:5" x14ac:dyDescent="0.25">
      <c r="A3748" s="67"/>
      <c r="B3748" s="67"/>
      <c r="C3748" s="6"/>
      <c r="D3748" s="6"/>
      <c r="E3748" s="8"/>
    </row>
    <row r="3749" spans="1:5" x14ac:dyDescent="0.25">
      <c r="A3749" s="67"/>
      <c r="B3749" s="67"/>
      <c r="C3749" s="6"/>
      <c r="D3749" s="6"/>
      <c r="E3749" s="8"/>
    </row>
    <row r="3750" spans="1:5" x14ac:dyDescent="0.25">
      <c r="A3750" s="67"/>
      <c r="B3750" s="67"/>
      <c r="C3750" s="6"/>
      <c r="D3750" s="6"/>
      <c r="E3750" s="8"/>
    </row>
    <row r="3751" spans="1:5" x14ac:dyDescent="0.25">
      <c r="A3751" s="67"/>
      <c r="B3751" s="67"/>
      <c r="C3751" s="6"/>
      <c r="D3751" s="6"/>
      <c r="E3751" s="8"/>
    </row>
    <row r="3752" spans="1:5" x14ac:dyDescent="0.25">
      <c r="A3752" s="67"/>
      <c r="B3752" s="67"/>
      <c r="C3752" s="6"/>
      <c r="D3752" s="6"/>
      <c r="E3752" s="8"/>
    </row>
    <row r="3753" spans="1:5" x14ac:dyDescent="0.25">
      <c r="A3753" s="67"/>
      <c r="B3753" s="67"/>
      <c r="C3753" s="6"/>
      <c r="D3753" s="6"/>
      <c r="E3753" s="8"/>
    </row>
    <row r="3754" spans="1:5" x14ac:dyDescent="0.25">
      <c r="A3754" s="67"/>
      <c r="B3754" s="67"/>
      <c r="C3754" s="6"/>
      <c r="D3754" s="6"/>
      <c r="E3754" s="8"/>
    </row>
    <row r="3755" spans="1:5" x14ac:dyDescent="0.25">
      <c r="A3755" s="67"/>
      <c r="B3755" s="67"/>
      <c r="C3755" s="6"/>
      <c r="D3755" s="6"/>
      <c r="E3755" s="8"/>
    </row>
    <row r="3756" spans="1:5" x14ac:dyDescent="0.25">
      <c r="A3756" s="67"/>
      <c r="B3756" s="67"/>
      <c r="C3756" s="6"/>
      <c r="D3756" s="6"/>
      <c r="E3756" s="8"/>
    </row>
    <row r="3757" spans="1:5" x14ac:dyDescent="0.25">
      <c r="A3757" s="67"/>
      <c r="B3757" s="67"/>
      <c r="C3757" s="6"/>
      <c r="D3757" s="6"/>
      <c r="E3757" s="8"/>
    </row>
    <row r="3758" spans="1:5" x14ac:dyDescent="0.25">
      <c r="A3758" s="67"/>
      <c r="B3758" s="67"/>
      <c r="C3758" s="6"/>
      <c r="D3758" s="6"/>
      <c r="E3758" s="8"/>
    </row>
    <row r="3759" spans="1:5" x14ac:dyDescent="0.25">
      <c r="A3759" s="67"/>
      <c r="B3759" s="67"/>
      <c r="C3759" s="6"/>
      <c r="D3759" s="6"/>
      <c r="E3759" s="8"/>
    </row>
    <row r="3760" spans="1:5" x14ac:dyDescent="0.25">
      <c r="A3760" s="67"/>
      <c r="B3760" s="67"/>
      <c r="C3760" s="6"/>
      <c r="D3760" s="6"/>
      <c r="E3760" s="8"/>
    </row>
    <row r="3761" spans="1:5" x14ac:dyDescent="0.25">
      <c r="A3761" s="67"/>
      <c r="B3761" s="67"/>
      <c r="C3761" s="6"/>
      <c r="D3761" s="6"/>
      <c r="E3761" s="8"/>
    </row>
    <row r="3762" spans="1:5" x14ac:dyDescent="0.25">
      <c r="A3762" s="67"/>
      <c r="B3762" s="67"/>
      <c r="C3762" s="6"/>
      <c r="D3762" s="6"/>
      <c r="E3762" s="8"/>
    </row>
    <row r="3763" spans="1:5" x14ac:dyDescent="0.25">
      <c r="A3763" s="67"/>
      <c r="B3763" s="67"/>
      <c r="C3763" s="6"/>
      <c r="D3763" s="6"/>
      <c r="E3763" s="8"/>
    </row>
    <row r="3764" spans="1:5" x14ac:dyDescent="0.25">
      <c r="A3764" s="67"/>
      <c r="B3764" s="67"/>
      <c r="C3764" s="6"/>
      <c r="D3764" s="6"/>
      <c r="E3764" s="8"/>
    </row>
    <row r="3765" spans="1:5" x14ac:dyDescent="0.25">
      <c r="A3765" s="67"/>
      <c r="B3765" s="67"/>
      <c r="C3765" s="6"/>
      <c r="D3765" s="6"/>
      <c r="E3765" s="8"/>
    </row>
    <row r="3766" spans="1:5" x14ac:dyDescent="0.25">
      <c r="A3766" s="67"/>
      <c r="B3766" s="67"/>
      <c r="C3766" s="6"/>
      <c r="D3766" s="6"/>
      <c r="E3766" s="8"/>
    </row>
    <row r="3767" spans="1:5" x14ac:dyDescent="0.25">
      <c r="A3767" s="67"/>
      <c r="B3767" s="67"/>
      <c r="C3767" s="6"/>
      <c r="D3767" s="6"/>
      <c r="E3767" s="8"/>
    </row>
    <row r="3768" spans="1:5" x14ac:dyDescent="0.25">
      <c r="A3768" s="67"/>
      <c r="B3768" s="67"/>
      <c r="C3768" s="6"/>
      <c r="D3768" s="6"/>
      <c r="E3768" s="8"/>
    </row>
    <row r="3769" spans="1:5" x14ac:dyDescent="0.25">
      <c r="A3769" s="67"/>
      <c r="B3769" s="67"/>
      <c r="C3769" s="6"/>
      <c r="D3769" s="6"/>
      <c r="E3769" s="8"/>
    </row>
    <row r="3770" spans="1:5" x14ac:dyDescent="0.25">
      <c r="A3770" s="67"/>
      <c r="B3770" s="67"/>
      <c r="C3770" s="6"/>
      <c r="D3770" s="6"/>
      <c r="E3770" s="8"/>
    </row>
    <row r="3771" spans="1:5" x14ac:dyDescent="0.25">
      <c r="A3771" s="67"/>
      <c r="B3771" s="67"/>
      <c r="C3771" s="6"/>
      <c r="D3771" s="6"/>
      <c r="E3771" s="8"/>
    </row>
    <row r="3772" spans="1:5" x14ac:dyDescent="0.25">
      <c r="A3772" s="67"/>
      <c r="B3772" s="67"/>
      <c r="C3772" s="6"/>
      <c r="D3772" s="6"/>
      <c r="E3772" s="8"/>
    </row>
    <row r="3773" spans="1:5" x14ac:dyDescent="0.25">
      <c r="A3773" s="67"/>
      <c r="B3773" s="67"/>
      <c r="C3773" s="6"/>
      <c r="D3773" s="6"/>
      <c r="E3773" s="8"/>
    </row>
    <row r="3774" spans="1:5" x14ac:dyDescent="0.25">
      <c r="A3774" s="67"/>
      <c r="B3774" s="67"/>
      <c r="C3774" s="6"/>
      <c r="D3774" s="6"/>
      <c r="E3774" s="8"/>
    </row>
    <row r="3775" spans="1:5" x14ac:dyDescent="0.25">
      <c r="A3775" s="67"/>
      <c r="B3775" s="67"/>
      <c r="C3775" s="6"/>
      <c r="D3775" s="6"/>
      <c r="E3775" s="8"/>
    </row>
    <row r="3776" spans="1:5" x14ac:dyDescent="0.25">
      <c r="A3776" s="67"/>
      <c r="B3776" s="67"/>
      <c r="C3776" s="6"/>
      <c r="D3776" s="6"/>
      <c r="E3776" s="8"/>
    </row>
    <row r="3777" spans="1:5" x14ac:dyDescent="0.25">
      <c r="A3777" s="67"/>
      <c r="B3777" s="67"/>
      <c r="C3777" s="6"/>
      <c r="D3777" s="6"/>
      <c r="E3777" s="8"/>
    </row>
    <row r="3778" spans="1:5" x14ac:dyDescent="0.25">
      <c r="A3778" s="67"/>
      <c r="B3778" s="67"/>
      <c r="C3778" s="6"/>
      <c r="D3778" s="6"/>
      <c r="E3778" s="8"/>
    </row>
    <row r="3779" spans="1:5" x14ac:dyDescent="0.25">
      <c r="A3779" s="67"/>
      <c r="B3779" s="67"/>
      <c r="C3779" s="6"/>
      <c r="D3779" s="6"/>
      <c r="E3779" s="8"/>
    </row>
    <row r="3780" spans="1:5" x14ac:dyDescent="0.25">
      <c r="A3780" s="67"/>
      <c r="B3780" s="67"/>
      <c r="C3780" s="6"/>
      <c r="D3780" s="6"/>
      <c r="E3780" s="8"/>
    </row>
    <row r="3781" spans="1:5" x14ac:dyDescent="0.25">
      <c r="A3781" s="67"/>
      <c r="B3781" s="67"/>
      <c r="C3781" s="6"/>
      <c r="D3781" s="6"/>
      <c r="E3781" s="8"/>
    </row>
    <row r="3782" spans="1:5" x14ac:dyDescent="0.25">
      <c r="A3782" s="67"/>
      <c r="B3782" s="67"/>
      <c r="C3782" s="6"/>
      <c r="D3782" s="6"/>
      <c r="E3782" s="8"/>
    </row>
    <row r="3783" spans="1:5" x14ac:dyDescent="0.25">
      <c r="A3783" s="67"/>
      <c r="B3783" s="67"/>
      <c r="C3783" s="6"/>
      <c r="D3783" s="6"/>
      <c r="E3783" s="8"/>
    </row>
    <row r="3784" spans="1:5" x14ac:dyDescent="0.25">
      <c r="A3784" s="67"/>
      <c r="B3784" s="67"/>
      <c r="C3784" s="6"/>
      <c r="D3784" s="6"/>
      <c r="E3784" s="8"/>
    </row>
    <row r="3785" spans="1:5" x14ac:dyDescent="0.25">
      <c r="A3785" s="67"/>
      <c r="B3785" s="67"/>
      <c r="C3785" s="6"/>
      <c r="D3785" s="6"/>
      <c r="E3785" s="8"/>
    </row>
    <row r="3786" spans="1:5" x14ac:dyDescent="0.25">
      <c r="A3786" s="67"/>
      <c r="B3786" s="67"/>
      <c r="C3786" s="6"/>
      <c r="D3786" s="6"/>
      <c r="E3786" s="8"/>
    </row>
    <row r="3787" spans="1:5" x14ac:dyDescent="0.25">
      <c r="A3787" s="67"/>
      <c r="B3787" s="67"/>
      <c r="C3787" s="6"/>
      <c r="D3787" s="6"/>
      <c r="E3787" s="8"/>
    </row>
    <row r="3788" spans="1:5" x14ac:dyDescent="0.25">
      <c r="A3788" s="67"/>
      <c r="B3788" s="67"/>
      <c r="C3788" s="6"/>
      <c r="D3788" s="6"/>
      <c r="E3788" s="8"/>
    </row>
    <row r="3789" spans="1:5" x14ac:dyDescent="0.25">
      <c r="A3789" s="67"/>
      <c r="B3789" s="67"/>
      <c r="C3789" s="6"/>
      <c r="D3789" s="6"/>
      <c r="E3789" s="8"/>
    </row>
    <row r="3790" spans="1:5" x14ac:dyDescent="0.25">
      <c r="A3790" s="67"/>
      <c r="B3790" s="67"/>
      <c r="C3790" s="6"/>
      <c r="D3790" s="6"/>
      <c r="E3790" s="8"/>
    </row>
    <row r="3791" spans="1:5" x14ac:dyDescent="0.25">
      <c r="A3791" s="67"/>
      <c r="B3791" s="67"/>
      <c r="C3791" s="6"/>
      <c r="D3791" s="6"/>
      <c r="E3791" s="8"/>
    </row>
    <row r="3792" spans="1:5" x14ac:dyDescent="0.25">
      <c r="A3792" s="67"/>
      <c r="B3792" s="67"/>
      <c r="C3792" s="6"/>
      <c r="D3792" s="6"/>
      <c r="E3792" s="8"/>
    </row>
    <row r="3793" spans="1:5" x14ac:dyDescent="0.25">
      <c r="A3793" s="67"/>
      <c r="B3793" s="67"/>
      <c r="C3793" s="6"/>
      <c r="D3793" s="6"/>
      <c r="E3793" s="8"/>
    </row>
    <row r="3794" spans="1:5" x14ac:dyDescent="0.25">
      <c r="A3794" s="67"/>
      <c r="B3794" s="67"/>
      <c r="C3794" s="6"/>
      <c r="D3794" s="6"/>
      <c r="E3794" s="8"/>
    </row>
    <row r="3795" spans="1:5" x14ac:dyDescent="0.25">
      <c r="A3795" s="67"/>
      <c r="B3795" s="67"/>
      <c r="C3795" s="6"/>
      <c r="D3795" s="6"/>
      <c r="E3795" s="8"/>
    </row>
    <row r="3796" spans="1:5" x14ac:dyDescent="0.25">
      <c r="A3796" s="67"/>
      <c r="B3796" s="67"/>
      <c r="C3796" s="6"/>
      <c r="D3796" s="6"/>
      <c r="E3796" s="8"/>
    </row>
    <row r="3797" spans="1:5" x14ac:dyDescent="0.25">
      <c r="A3797" s="67"/>
      <c r="B3797" s="67"/>
      <c r="C3797" s="6"/>
      <c r="D3797" s="6"/>
      <c r="E3797" s="8"/>
    </row>
    <row r="3798" spans="1:5" x14ac:dyDescent="0.25">
      <c r="A3798" s="67"/>
      <c r="B3798" s="67"/>
      <c r="C3798" s="6"/>
      <c r="D3798" s="6"/>
      <c r="E3798" s="8"/>
    </row>
    <row r="3799" spans="1:5" x14ac:dyDescent="0.25">
      <c r="A3799" s="67"/>
      <c r="B3799" s="67"/>
      <c r="C3799" s="6"/>
      <c r="D3799" s="6"/>
      <c r="E3799" s="8"/>
    </row>
    <row r="3800" spans="1:5" x14ac:dyDescent="0.25">
      <c r="A3800" s="67"/>
      <c r="B3800" s="67"/>
      <c r="C3800" s="6"/>
      <c r="D3800" s="6"/>
      <c r="E3800" s="8"/>
    </row>
    <row r="3801" spans="1:5" x14ac:dyDescent="0.25">
      <c r="A3801" s="67"/>
      <c r="B3801" s="67"/>
      <c r="C3801" s="6"/>
      <c r="D3801" s="6"/>
      <c r="E3801" s="8"/>
    </row>
    <row r="3802" spans="1:5" x14ac:dyDescent="0.25">
      <c r="A3802" s="67"/>
      <c r="B3802" s="67"/>
      <c r="C3802" s="6"/>
      <c r="D3802" s="6"/>
      <c r="E3802" s="8"/>
    </row>
    <row r="3803" spans="1:5" x14ac:dyDescent="0.25">
      <c r="A3803" s="67"/>
      <c r="B3803" s="67"/>
      <c r="C3803" s="6"/>
      <c r="D3803" s="6"/>
      <c r="E3803" s="8"/>
    </row>
    <row r="3804" spans="1:5" x14ac:dyDescent="0.25">
      <c r="A3804" s="67"/>
      <c r="B3804" s="67"/>
      <c r="C3804" s="6"/>
      <c r="D3804" s="6"/>
      <c r="E3804" s="8"/>
    </row>
    <row r="3805" spans="1:5" x14ac:dyDescent="0.25">
      <c r="A3805" s="67"/>
      <c r="B3805" s="67"/>
      <c r="C3805" s="6"/>
      <c r="D3805" s="6"/>
      <c r="E3805" s="8"/>
    </row>
    <row r="3806" spans="1:5" x14ac:dyDescent="0.25">
      <c r="A3806" s="67"/>
      <c r="B3806" s="67"/>
      <c r="C3806" s="6"/>
      <c r="D3806" s="6"/>
      <c r="E3806" s="8"/>
    </row>
    <row r="3807" spans="1:5" x14ac:dyDescent="0.25">
      <c r="A3807" s="67"/>
      <c r="B3807" s="67"/>
      <c r="C3807" s="6"/>
      <c r="D3807" s="6"/>
      <c r="E3807" s="8"/>
    </row>
    <row r="3808" spans="1:5" x14ac:dyDescent="0.25">
      <c r="A3808" s="67"/>
      <c r="B3808" s="67"/>
      <c r="C3808" s="6"/>
      <c r="D3808" s="6"/>
      <c r="E3808" s="8"/>
    </row>
    <row r="3809" spans="1:5" x14ac:dyDescent="0.25">
      <c r="A3809" s="67"/>
      <c r="B3809" s="67"/>
      <c r="C3809" s="6"/>
      <c r="D3809" s="6"/>
      <c r="E3809" s="8"/>
    </row>
    <row r="3810" spans="1:5" x14ac:dyDescent="0.25">
      <c r="A3810" s="67"/>
      <c r="B3810" s="67"/>
      <c r="C3810" s="6"/>
      <c r="D3810" s="6"/>
      <c r="E3810" s="8"/>
    </row>
    <row r="3811" spans="1:5" x14ac:dyDescent="0.25">
      <c r="A3811" s="67"/>
      <c r="B3811" s="67"/>
      <c r="C3811" s="6"/>
      <c r="D3811" s="6"/>
      <c r="E3811" s="8"/>
    </row>
    <row r="3812" spans="1:5" x14ac:dyDescent="0.25">
      <c r="A3812" s="67"/>
      <c r="B3812" s="67"/>
      <c r="C3812" s="6"/>
      <c r="D3812" s="6"/>
      <c r="E3812" s="8"/>
    </row>
    <row r="3813" spans="1:5" x14ac:dyDescent="0.25">
      <c r="A3813" s="67"/>
      <c r="B3813" s="67"/>
      <c r="C3813" s="6"/>
      <c r="D3813" s="6"/>
      <c r="E3813" s="8"/>
    </row>
    <row r="3814" spans="1:5" x14ac:dyDescent="0.25">
      <c r="A3814" s="67"/>
      <c r="B3814" s="67"/>
      <c r="C3814" s="6"/>
      <c r="D3814" s="6"/>
      <c r="E3814" s="8"/>
    </row>
    <row r="3815" spans="1:5" x14ac:dyDescent="0.25">
      <c r="A3815" s="67"/>
      <c r="B3815" s="67"/>
      <c r="C3815" s="6"/>
      <c r="D3815" s="6"/>
      <c r="E3815" s="8"/>
    </row>
    <row r="3816" spans="1:5" x14ac:dyDescent="0.25">
      <c r="A3816" s="67"/>
      <c r="B3816" s="67"/>
      <c r="C3816" s="6"/>
      <c r="D3816" s="6"/>
      <c r="E3816" s="8"/>
    </row>
    <row r="3817" spans="1:5" x14ac:dyDescent="0.25">
      <c r="A3817" s="67"/>
      <c r="B3817" s="67"/>
      <c r="C3817" s="6"/>
      <c r="D3817" s="6"/>
      <c r="E3817" s="8"/>
    </row>
    <row r="3818" spans="1:5" x14ac:dyDescent="0.25">
      <c r="A3818" s="67"/>
      <c r="B3818" s="67"/>
      <c r="C3818" s="6"/>
      <c r="D3818" s="6"/>
      <c r="E3818" s="8"/>
    </row>
    <row r="3819" spans="1:5" x14ac:dyDescent="0.25">
      <c r="A3819" s="67"/>
      <c r="B3819" s="67"/>
      <c r="C3819" s="6"/>
      <c r="D3819" s="6"/>
      <c r="E3819" s="8"/>
    </row>
    <row r="3820" spans="1:5" x14ac:dyDescent="0.25">
      <c r="A3820" s="67"/>
      <c r="B3820" s="67"/>
      <c r="C3820" s="6"/>
      <c r="D3820" s="6"/>
      <c r="E3820" s="8"/>
    </row>
    <row r="3821" spans="1:5" x14ac:dyDescent="0.25">
      <c r="A3821" s="67"/>
      <c r="B3821" s="67"/>
      <c r="C3821" s="6"/>
      <c r="D3821" s="6"/>
      <c r="E3821" s="8"/>
    </row>
    <row r="3822" spans="1:5" x14ac:dyDescent="0.25">
      <c r="A3822" s="67"/>
      <c r="B3822" s="67"/>
      <c r="C3822" s="6"/>
      <c r="D3822" s="6"/>
      <c r="E3822" s="8"/>
    </row>
    <row r="3823" spans="1:5" x14ac:dyDescent="0.25">
      <c r="A3823" s="67"/>
      <c r="B3823" s="67"/>
      <c r="C3823" s="6"/>
      <c r="D3823" s="6"/>
      <c r="E3823" s="8"/>
    </row>
    <row r="3824" spans="1:5" x14ac:dyDescent="0.25">
      <c r="A3824" s="67"/>
      <c r="B3824" s="67"/>
      <c r="C3824" s="6"/>
      <c r="D3824" s="6"/>
      <c r="E3824" s="8"/>
    </row>
    <row r="3825" spans="1:5" x14ac:dyDescent="0.25">
      <c r="A3825" s="67"/>
      <c r="B3825" s="67"/>
      <c r="C3825" s="6"/>
      <c r="D3825" s="6"/>
      <c r="E3825" s="8"/>
    </row>
    <row r="3826" spans="1:5" x14ac:dyDescent="0.25">
      <c r="A3826" s="67"/>
      <c r="B3826" s="67"/>
      <c r="C3826" s="6"/>
      <c r="D3826" s="6"/>
      <c r="E3826" s="8"/>
    </row>
    <row r="3827" spans="1:5" x14ac:dyDescent="0.25">
      <c r="A3827" s="67"/>
      <c r="B3827" s="67"/>
      <c r="C3827" s="6"/>
      <c r="D3827" s="6"/>
      <c r="E3827" s="8"/>
    </row>
    <row r="3828" spans="1:5" x14ac:dyDescent="0.25">
      <c r="A3828" s="67"/>
      <c r="B3828" s="67"/>
      <c r="C3828" s="6"/>
      <c r="D3828" s="6"/>
      <c r="E3828" s="8"/>
    </row>
    <row r="3829" spans="1:5" x14ac:dyDescent="0.25">
      <c r="A3829" s="67"/>
      <c r="B3829" s="67"/>
      <c r="C3829" s="6"/>
      <c r="D3829" s="6"/>
      <c r="E3829" s="8"/>
    </row>
    <row r="3830" spans="1:5" x14ac:dyDescent="0.25">
      <c r="A3830" s="67"/>
      <c r="B3830" s="67"/>
      <c r="C3830" s="6"/>
      <c r="D3830" s="6"/>
      <c r="E3830" s="8"/>
    </row>
    <row r="3831" spans="1:5" x14ac:dyDescent="0.25">
      <c r="A3831" s="67"/>
      <c r="B3831" s="67"/>
      <c r="C3831" s="6"/>
      <c r="D3831" s="6"/>
      <c r="E3831" s="8"/>
    </row>
    <row r="3832" spans="1:5" x14ac:dyDescent="0.25">
      <c r="A3832" s="67"/>
      <c r="B3832" s="67"/>
      <c r="C3832" s="6"/>
      <c r="D3832" s="6"/>
      <c r="E3832" s="8"/>
    </row>
    <row r="3833" spans="1:5" x14ac:dyDescent="0.25">
      <c r="A3833" s="67"/>
      <c r="B3833" s="67"/>
      <c r="C3833" s="6"/>
      <c r="D3833" s="6"/>
      <c r="E3833" s="8"/>
    </row>
    <row r="3834" spans="1:5" x14ac:dyDescent="0.25">
      <c r="A3834" s="67"/>
      <c r="B3834" s="67"/>
      <c r="C3834" s="6"/>
      <c r="D3834" s="6"/>
      <c r="E3834" s="8"/>
    </row>
    <row r="3835" spans="1:5" x14ac:dyDescent="0.25">
      <c r="A3835" s="67"/>
      <c r="B3835" s="67"/>
      <c r="C3835" s="6"/>
      <c r="D3835" s="6"/>
      <c r="E3835" s="8"/>
    </row>
    <row r="3836" spans="1:5" x14ac:dyDescent="0.25">
      <c r="A3836" s="67"/>
      <c r="B3836" s="67"/>
      <c r="C3836" s="6"/>
      <c r="D3836" s="6"/>
      <c r="E3836" s="8"/>
    </row>
    <row r="3837" spans="1:5" x14ac:dyDescent="0.25">
      <c r="A3837" s="67"/>
      <c r="B3837" s="67"/>
      <c r="C3837" s="6"/>
      <c r="D3837" s="6"/>
      <c r="E3837" s="8"/>
    </row>
    <row r="3838" spans="1:5" x14ac:dyDescent="0.25">
      <c r="A3838" s="67"/>
      <c r="B3838" s="67"/>
      <c r="C3838" s="6"/>
      <c r="D3838" s="6"/>
      <c r="E3838" s="8"/>
    </row>
    <row r="3839" spans="1:5" x14ac:dyDescent="0.25">
      <c r="A3839" s="67"/>
      <c r="B3839" s="67"/>
      <c r="C3839" s="6"/>
      <c r="D3839" s="6"/>
      <c r="E3839" s="8"/>
    </row>
    <row r="3840" spans="1:5" x14ac:dyDescent="0.25">
      <c r="A3840" s="67"/>
      <c r="B3840" s="67"/>
      <c r="C3840" s="6"/>
      <c r="D3840" s="6"/>
      <c r="E3840" s="8"/>
    </row>
    <row r="3841" spans="1:5" x14ac:dyDescent="0.25">
      <c r="A3841" s="67"/>
      <c r="B3841" s="67"/>
      <c r="C3841" s="6"/>
      <c r="D3841" s="6"/>
      <c r="E3841" s="8"/>
    </row>
    <row r="3842" spans="1:5" x14ac:dyDescent="0.25">
      <c r="A3842" s="67"/>
      <c r="B3842" s="67"/>
      <c r="C3842" s="6"/>
      <c r="D3842" s="6"/>
      <c r="E3842" s="8"/>
    </row>
    <row r="3843" spans="1:5" x14ac:dyDescent="0.25">
      <c r="A3843" s="67"/>
      <c r="B3843" s="67"/>
      <c r="C3843" s="6"/>
      <c r="D3843" s="6"/>
      <c r="E3843" s="8"/>
    </row>
    <row r="3844" spans="1:5" x14ac:dyDescent="0.25">
      <c r="A3844" s="67"/>
      <c r="B3844" s="67"/>
      <c r="C3844" s="6"/>
      <c r="D3844" s="6"/>
      <c r="E3844" s="8"/>
    </row>
    <row r="3845" spans="1:5" x14ac:dyDescent="0.25">
      <c r="A3845" s="67"/>
      <c r="B3845" s="67"/>
      <c r="C3845" s="6"/>
      <c r="D3845" s="6"/>
      <c r="E3845" s="8"/>
    </row>
    <row r="3846" spans="1:5" x14ac:dyDescent="0.25">
      <c r="A3846" s="67"/>
      <c r="B3846" s="67"/>
      <c r="C3846" s="6"/>
      <c r="D3846" s="6"/>
      <c r="E3846" s="8"/>
    </row>
    <row r="3847" spans="1:5" x14ac:dyDescent="0.25">
      <c r="A3847" s="67"/>
      <c r="B3847" s="67"/>
      <c r="C3847" s="6"/>
      <c r="D3847" s="6"/>
      <c r="E3847" s="8"/>
    </row>
    <row r="3848" spans="1:5" x14ac:dyDescent="0.25">
      <c r="A3848" s="67"/>
      <c r="B3848" s="67"/>
      <c r="C3848" s="6"/>
      <c r="D3848" s="6"/>
      <c r="E3848" s="8"/>
    </row>
    <row r="3849" spans="1:5" x14ac:dyDescent="0.25">
      <c r="A3849" s="67"/>
      <c r="B3849" s="67"/>
      <c r="C3849" s="6"/>
      <c r="D3849" s="6"/>
      <c r="E3849" s="8"/>
    </row>
    <row r="3850" spans="1:5" x14ac:dyDescent="0.25">
      <c r="A3850" s="67"/>
      <c r="B3850" s="67"/>
      <c r="C3850" s="6"/>
      <c r="D3850" s="6"/>
      <c r="E3850" s="8"/>
    </row>
    <row r="3851" spans="1:5" x14ac:dyDescent="0.25">
      <c r="A3851" s="67"/>
      <c r="B3851" s="67"/>
      <c r="C3851" s="6"/>
      <c r="D3851" s="6"/>
      <c r="E3851" s="8"/>
    </row>
    <row r="3852" spans="1:5" x14ac:dyDescent="0.25">
      <c r="A3852" s="67"/>
      <c r="B3852" s="67"/>
      <c r="C3852" s="6"/>
      <c r="D3852" s="6"/>
      <c r="E3852" s="8"/>
    </row>
    <row r="3853" spans="1:5" x14ac:dyDescent="0.25">
      <c r="A3853" s="67"/>
      <c r="B3853" s="67"/>
      <c r="C3853" s="6"/>
      <c r="D3853" s="6"/>
      <c r="E3853" s="8"/>
    </row>
    <row r="3854" spans="1:5" x14ac:dyDescent="0.25">
      <c r="A3854" s="67"/>
      <c r="B3854" s="67"/>
      <c r="C3854" s="6"/>
      <c r="D3854" s="6"/>
      <c r="E3854" s="8"/>
    </row>
    <row r="3855" spans="1:5" x14ac:dyDescent="0.25">
      <c r="A3855" s="67"/>
      <c r="B3855" s="67"/>
      <c r="C3855" s="6"/>
      <c r="D3855" s="6"/>
      <c r="E3855" s="8"/>
    </row>
    <row r="3856" spans="1:5" x14ac:dyDescent="0.25">
      <c r="A3856" s="67"/>
      <c r="B3856" s="67"/>
      <c r="C3856" s="6"/>
      <c r="D3856" s="6"/>
      <c r="E3856" s="8"/>
    </row>
    <row r="3857" spans="1:5" x14ac:dyDescent="0.25">
      <c r="A3857" s="67"/>
      <c r="B3857" s="67"/>
      <c r="C3857" s="6"/>
      <c r="D3857" s="6"/>
      <c r="E3857" s="8"/>
    </row>
    <row r="3858" spans="1:5" x14ac:dyDescent="0.25">
      <c r="A3858" s="67"/>
      <c r="B3858" s="67"/>
      <c r="C3858" s="6"/>
      <c r="D3858" s="6"/>
      <c r="E3858" s="8"/>
    </row>
    <row r="3859" spans="1:5" x14ac:dyDescent="0.25">
      <c r="A3859" s="67"/>
      <c r="B3859" s="67"/>
      <c r="C3859" s="6"/>
      <c r="D3859" s="6"/>
      <c r="E3859" s="8"/>
    </row>
    <row r="3860" spans="1:5" x14ac:dyDescent="0.25">
      <c r="A3860" s="67"/>
      <c r="B3860" s="67"/>
      <c r="C3860" s="6"/>
      <c r="D3860" s="6"/>
      <c r="E3860" s="8"/>
    </row>
    <row r="3861" spans="1:5" x14ac:dyDescent="0.25">
      <c r="A3861" s="67"/>
      <c r="B3861" s="67"/>
      <c r="C3861" s="6"/>
      <c r="D3861" s="6"/>
      <c r="E3861" s="8"/>
    </row>
    <row r="3862" spans="1:5" x14ac:dyDescent="0.25">
      <c r="A3862" s="67"/>
      <c r="B3862" s="67"/>
      <c r="C3862" s="6"/>
      <c r="D3862" s="6"/>
      <c r="E3862" s="8"/>
    </row>
    <row r="3863" spans="1:5" x14ac:dyDescent="0.25">
      <c r="A3863" s="67"/>
      <c r="B3863" s="67"/>
      <c r="C3863" s="6"/>
      <c r="D3863" s="6"/>
      <c r="E3863" s="8"/>
    </row>
    <row r="3864" spans="1:5" x14ac:dyDescent="0.25">
      <c r="A3864" s="67"/>
      <c r="B3864" s="67"/>
      <c r="C3864" s="6"/>
      <c r="D3864" s="6"/>
      <c r="E3864" s="8"/>
    </row>
    <row r="3865" spans="1:5" x14ac:dyDescent="0.25">
      <c r="A3865" s="67"/>
      <c r="B3865" s="67"/>
      <c r="C3865" s="6"/>
      <c r="D3865" s="6"/>
      <c r="E3865" s="8"/>
    </row>
    <row r="3866" spans="1:5" x14ac:dyDescent="0.25">
      <c r="A3866" s="67"/>
      <c r="B3866" s="67"/>
      <c r="C3866" s="6"/>
      <c r="D3866" s="6"/>
      <c r="E3866" s="8"/>
    </row>
    <row r="3867" spans="1:5" x14ac:dyDescent="0.25">
      <c r="A3867" s="67"/>
      <c r="B3867" s="67"/>
      <c r="C3867" s="6"/>
      <c r="D3867" s="6"/>
      <c r="E3867" s="8"/>
    </row>
    <row r="3868" spans="1:5" x14ac:dyDescent="0.25">
      <c r="A3868" s="67"/>
      <c r="B3868" s="67"/>
      <c r="C3868" s="6"/>
      <c r="D3868" s="6"/>
      <c r="E3868" s="8"/>
    </row>
    <row r="3869" spans="1:5" x14ac:dyDescent="0.25">
      <c r="A3869" s="67"/>
      <c r="B3869" s="67"/>
      <c r="C3869" s="6"/>
      <c r="D3869" s="6"/>
      <c r="E3869" s="8"/>
    </row>
    <row r="3870" spans="1:5" x14ac:dyDescent="0.25">
      <c r="A3870" s="67"/>
      <c r="B3870" s="67"/>
      <c r="C3870" s="6"/>
      <c r="D3870" s="6"/>
      <c r="E3870" s="8"/>
    </row>
    <row r="3871" spans="1:5" x14ac:dyDescent="0.25">
      <c r="A3871" s="67"/>
      <c r="B3871" s="67"/>
      <c r="C3871" s="6"/>
      <c r="D3871" s="6"/>
      <c r="E3871" s="8"/>
    </row>
    <row r="3872" spans="1:5" x14ac:dyDescent="0.25">
      <c r="A3872" s="67"/>
      <c r="B3872" s="67"/>
      <c r="C3872" s="6"/>
      <c r="D3872" s="6"/>
      <c r="E3872" s="8"/>
    </row>
    <row r="3873" spans="1:5" x14ac:dyDescent="0.25">
      <c r="A3873" s="67"/>
      <c r="B3873" s="67"/>
      <c r="C3873" s="6"/>
      <c r="D3873" s="6"/>
      <c r="E3873" s="8"/>
    </row>
    <row r="3874" spans="1:5" x14ac:dyDescent="0.25">
      <c r="A3874" s="67"/>
      <c r="B3874" s="67"/>
      <c r="C3874" s="6"/>
      <c r="D3874" s="6"/>
      <c r="E3874" s="8"/>
    </row>
    <row r="3875" spans="1:5" x14ac:dyDescent="0.25">
      <c r="A3875" s="67"/>
      <c r="B3875" s="67"/>
      <c r="C3875" s="6"/>
      <c r="D3875" s="6"/>
      <c r="E3875" s="8"/>
    </row>
    <row r="3876" spans="1:5" x14ac:dyDescent="0.25">
      <c r="A3876" s="67"/>
      <c r="B3876" s="67"/>
      <c r="C3876" s="6"/>
      <c r="D3876" s="6"/>
      <c r="E3876" s="8"/>
    </row>
    <row r="3877" spans="1:5" x14ac:dyDescent="0.25">
      <c r="A3877" s="67"/>
      <c r="B3877" s="67"/>
      <c r="C3877" s="6"/>
      <c r="D3877" s="6"/>
      <c r="E3877" s="8"/>
    </row>
    <row r="3878" spans="1:5" x14ac:dyDescent="0.25">
      <c r="A3878" s="67"/>
      <c r="B3878" s="67"/>
      <c r="C3878" s="6"/>
      <c r="D3878" s="6"/>
      <c r="E3878" s="8"/>
    </row>
    <row r="3879" spans="1:5" x14ac:dyDescent="0.25">
      <c r="A3879" s="67"/>
      <c r="B3879" s="67"/>
      <c r="C3879" s="6"/>
      <c r="D3879" s="6"/>
      <c r="E3879" s="8"/>
    </row>
    <row r="3880" spans="1:5" x14ac:dyDescent="0.25">
      <c r="A3880" s="67"/>
      <c r="B3880" s="67"/>
      <c r="C3880" s="6"/>
      <c r="D3880" s="6"/>
      <c r="E3880" s="8"/>
    </row>
    <row r="3881" spans="1:5" x14ac:dyDescent="0.25">
      <c r="A3881" s="67"/>
      <c r="B3881" s="67"/>
      <c r="C3881" s="6"/>
      <c r="D3881" s="6"/>
      <c r="E3881" s="8"/>
    </row>
    <row r="3882" spans="1:5" x14ac:dyDescent="0.25">
      <c r="A3882" s="67"/>
      <c r="B3882" s="67"/>
      <c r="C3882" s="6"/>
      <c r="D3882" s="6"/>
      <c r="E3882" s="8"/>
    </row>
    <row r="3883" spans="1:5" x14ac:dyDescent="0.25">
      <c r="A3883" s="67"/>
      <c r="B3883" s="67"/>
      <c r="C3883" s="6"/>
      <c r="D3883" s="6"/>
      <c r="E3883" s="8"/>
    </row>
    <row r="3884" spans="1:5" x14ac:dyDescent="0.25">
      <c r="A3884" s="67"/>
      <c r="B3884" s="67"/>
      <c r="C3884" s="6"/>
      <c r="D3884" s="6"/>
      <c r="E3884" s="8"/>
    </row>
    <row r="3885" spans="1:5" x14ac:dyDescent="0.25">
      <c r="A3885" s="67"/>
      <c r="B3885" s="67"/>
      <c r="C3885" s="6"/>
      <c r="D3885" s="6"/>
      <c r="E3885" s="8"/>
    </row>
    <row r="3886" spans="1:5" x14ac:dyDescent="0.25">
      <c r="A3886" s="67"/>
      <c r="B3886" s="67"/>
      <c r="C3886" s="6"/>
      <c r="D3886" s="6"/>
      <c r="E3886" s="8"/>
    </row>
    <row r="3887" spans="1:5" x14ac:dyDescent="0.25">
      <c r="A3887" s="67"/>
      <c r="B3887" s="67"/>
      <c r="C3887" s="6"/>
      <c r="D3887" s="6"/>
      <c r="E3887" s="8"/>
    </row>
    <row r="3888" spans="1:5" x14ac:dyDescent="0.25">
      <c r="A3888" s="67"/>
      <c r="B3888" s="67"/>
      <c r="C3888" s="6"/>
      <c r="D3888" s="6"/>
      <c r="E3888" s="8"/>
    </row>
    <row r="3889" spans="1:5" x14ac:dyDescent="0.25">
      <c r="A3889" s="67"/>
      <c r="B3889" s="67"/>
      <c r="C3889" s="6"/>
      <c r="D3889" s="6"/>
      <c r="E3889" s="8"/>
    </row>
    <row r="3890" spans="1:5" x14ac:dyDescent="0.25">
      <c r="A3890" s="67"/>
      <c r="B3890" s="67"/>
      <c r="C3890" s="6"/>
      <c r="D3890" s="6"/>
      <c r="E3890" s="8"/>
    </row>
    <row r="3891" spans="1:5" x14ac:dyDescent="0.25">
      <c r="A3891" s="67"/>
      <c r="B3891" s="67"/>
      <c r="C3891" s="6"/>
      <c r="D3891" s="6"/>
      <c r="E3891" s="8"/>
    </row>
    <row r="3892" spans="1:5" x14ac:dyDescent="0.25">
      <c r="A3892" s="67"/>
      <c r="B3892" s="67"/>
      <c r="C3892" s="6"/>
      <c r="D3892" s="6"/>
      <c r="E3892" s="8"/>
    </row>
    <row r="3893" spans="1:5" x14ac:dyDescent="0.25">
      <c r="A3893" s="67"/>
      <c r="B3893" s="67"/>
      <c r="C3893" s="6"/>
      <c r="D3893" s="6"/>
      <c r="E3893" s="8"/>
    </row>
    <row r="3894" spans="1:5" x14ac:dyDescent="0.25">
      <c r="A3894" s="67"/>
      <c r="B3894" s="67"/>
      <c r="C3894" s="6"/>
      <c r="D3894" s="6"/>
      <c r="E3894" s="8"/>
    </row>
    <row r="3895" spans="1:5" x14ac:dyDescent="0.25">
      <c r="A3895" s="67"/>
      <c r="B3895" s="67"/>
      <c r="C3895" s="6"/>
      <c r="D3895" s="6"/>
      <c r="E3895" s="8"/>
    </row>
    <row r="3896" spans="1:5" x14ac:dyDescent="0.25">
      <c r="A3896" s="67"/>
      <c r="B3896" s="67"/>
      <c r="C3896" s="6"/>
      <c r="D3896" s="6"/>
      <c r="E3896" s="8"/>
    </row>
    <row r="3897" spans="1:5" x14ac:dyDescent="0.25">
      <c r="A3897" s="67"/>
      <c r="B3897" s="67"/>
      <c r="C3897" s="6"/>
      <c r="D3897" s="6"/>
      <c r="E3897" s="8"/>
    </row>
    <row r="3898" spans="1:5" x14ac:dyDescent="0.25">
      <c r="A3898" s="67"/>
      <c r="B3898" s="67"/>
      <c r="C3898" s="6"/>
      <c r="D3898" s="6"/>
      <c r="E3898" s="8"/>
    </row>
    <row r="3899" spans="1:5" x14ac:dyDescent="0.25">
      <c r="A3899" s="67"/>
      <c r="B3899" s="67"/>
      <c r="C3899" s="6"/>
      <c r="D3899" s="6"/>
      <c r="E3899" s="8"/>
    </row>
    <row r="3900" spans="1:5" x14ac:dyDescent="0.25">
      <c r="A3900" s="67"/>
      <c r="B3900" s="67"/>
      <c r="C3900" s="6"/>
      <c r="D3900" s="6"/>
      <c r="E3900" s="8"/>
    </row>
    <row r="3901" spans="1:5" x14ac:dyDescent="0.25">
      <c r="A3901" s="67"/>
      <c r="B3901" s="67"/>
      <c r="C3901" s="6"/>
      <c r="D3901" s="6"/>
      <c r="E3901" s="8"/>
    </row>
    <row r="3902" spans="1:5" x14ac:dyDescent="0.25">
      <c r="A3902" s="67"/>
      <c r="B3902" s="67"/>
      <c r="C3902" s="6"/>
      <c r="D3902" s="6"/>
      <c r="E3902" s="8"/>
    </row>
    <row r="3903" spans="1:5" x14ac:dyDescent="0.25">
      <c r="A3903" s="67"/>
      <c r="B3903" s="67"/>
      <c r="C3903" s="6"/>
      <c r="D3903" s="6"/>
      <c r="E3903" s="8"/>
    </row>
    <row r="3904" spans="1:5" x14ac:dyDescent="0.25">
      <c r="A3904" s="67"/>
      <c r="B3904" s="67"/>
      <c r="C3904" s="6"/>
      <c r="D3904" s="6"/>
      <c r="E3904" s="8"/>
    </row>
    <row r="3905" spans="1:5" x14ac:dyDescent="0.25">
      <c r="A3905" s="67"/>
      <c r="B3905" s="67"/>
      <c r="C3905" s="6"/>
      <c r="D3905" s="6"/>
      <c r="E3905" s="8"/>
    </row>
    <row r="3906" spans="1:5" x14ac:dyDescent="0.25">
      <c r="A3906" s="67"/>
      <c r="B3906" s="67"/>
      <c r="C3906" s="6"/>
      <c r="D3906" s="6"/>
      <c r="E3906" s="8"/>
    </row>
    <row r="3907" spans="1:5" x14ac:dyDescent="0.25">
      <c r="A3907" s="67"/>
      <c r="B3907" s="67"/>
      <c r="C3907" s="6"/>
      <c r="D3907" s="6"/>
      <c r="E3907" s="8"/>
    </row>
    <row r="3908" spans="1:5" x14ac:dyDescent="0.25">
      <c r="A3908" s="67"/>
      <c r="B3908" s="67"/>
      <c r="C3908" s="6"/>
      <c r="D3908" s="6"/>
      <c r="E3908" s="8"/>
    </row>
    <row r="3909" spans="1:5" x14ac:dyDescent="0.25">
      <c r="A3909" s="67"/>
      <c r="B3909" s="67"/>
      <c r="C3909" s="6"/>
      <c r="D3909" s="6"/>
      <c r="E3909" s="8"/>
    </row>
    <row r="3910" spans="1:5" x14ac:dyDescent="0.25">
      <c r="A3910" s="67"/>
      <c r="B3910" s="67"/>
      <c r="C3910" s="6"/>
      <c r="D3910" s="6"/>
      <c r="E3910" s="8"/>
    </row>
    <row r="3911" spans="1:5" x14ac:dyDescent="0.25">
      <c r="A3911" s="67"/>
      <c r="B3911" s="67"/>
      <c r="C3911" s="6"/>
      <c r="D3911" s="6"/>
      <c r="E3911" s="8"/>
    </row>
    <row r="3912" spans="1:5" x14ac:dyDescent="0.25">
      <c r="A3912" s="67"/>
      <c r="B3912" s="67"/>
      <c r="C3912" s="6"/>
      <c r="D3912" s="6"/>
      <c r="E3912" s="8"/>
    </row>
    <row r="3913" spans="1:5" x14ac:dyDescent="0.25">
      <c r="A3913" s="67"/>
      <c r="B3913" s="67"/>
      <c r="C3913" s="6"/>
      <c r="D3913" s="6"/>
      <c r="E3913" s="8"/>
    </row>
    <row r="3914" spans="1:5" x14ac:dyDescent="0.25">
      <c r="A3914" s="67"/>
      <c r="B3914" s="67"/>
      <c r="C3914" s="6"/>
      <c r="D3914" s="6"/>
      <c r="E3914" s="8"/>
    </row>
    <row r="3915" spans="1:5" x14ac:dyDescent="0.25">
      <c r="A3915" s="67"/>
      <c r="B3915" s="67"/>
      <c r="C3915" s="6"/>
      <c r="D3915" s="6"/>
      <c r="E3915" s="8"/>
    </row>
    <row r="3916" spans="1:5" x14ac:dyDescent="0.25">
      <c r="A3916" s="67"/>
      <c r="B3916" s="67"/>
      <c r="C3916" s="6"/>
      <c r="D3916" s="6"/>
      <c r="E3916" s="8"/>
    </row>
    <row r="3917" spans="1:5" x14ac:dyDescent="0.25">
      <c r="A3917" s="67"/>
      <c r="B3917" s="67"/>
      <c r="C3917" s="6"/>
      <c r="D3917" s="6"/>
      <c r="E3917" s="8"/>
    </row>
    <row r="3918" spans="1:5" x14ac:dyDescent="0.25">
      <c r="A3918" s="67"/>
      <c r="B3918" s="67"/>
      <c r="C3918" s="6"/>
      <c r="D3918" s="6"/>
      <c r="E3918" s="8"/>
    </row>
    <row r="3919" spans="1:5" x14ac:dyDescent="0.25">
      <c r="A3919" s="67"/>
      <c r="B3919" s="67"/>
      <c r="C3919" s="6"/>
      <c r="D3919" s="6"/>
      <c r="E3919" s="8"/>
    </row>
    <row r="3920" spans="1:5" x14ac:dyDescent="0.25">
      <c r="A3920" s="67"/>
      <c r="B3920" s="67"/>
      <c r="C3920" s="6"/>
      <c r="D3920" s="6"/>
      <c r="E3920" s="8"/>
    </row>
    <row r="3921" spans="1:5" x14ac:dyDescent="0.25">
      <c r="A3921" s="67"/>
      <c r="B3921" s="67"/>
      <c r="C3921" s="6"/>
      <c r="D3921" s="6"/>
      <c r="E3921" s="8"/>
    </row>
    <row r="3922" spans="1:5" x14ac:dyDescent="0.25">
      <c r="A3922" s="67"/>
      <c r="B3922" s="67"/>
      <c r="C3922" s="6"/>
      <c r="D3922" s="6"/>
      <c r="E3922" s="8"/>
    </row>
    <row r="3923" spans="1:5" x14ac:dyDescent="0.25">
      <c r="A3923" s="67"/>
      <c r="B3923" s="67"/>
      <c r="C3923" s="6"/>
      <c r="D3923" s="6"/>
      <c r="E3923" s="8"/>
    </row>
    <row r="3924" spans="1:5" x14ac:dyDescent="0.25">
      <c r="A3924" s="67"/>
      <c r="B3924" s="67"/>
      <c r="C3924" s="6"/>
      <c r="D3924" s="6"/>
      <c r="E3924" s="8"/>
    </row>
    <row r="3925" spans="1:5" x14ac:dyDescent="0.25">
      <c r="A3925" s="67"/>
      <c r="B3925" s="67"/>
      <c r="C3925" s="6"/>
      <c r="D3925" s="6"/>
      <c r="E3925" s="8"/>
    </row>
    <row r="3926" spans="1:5" x14ac:dyDescent="0.25">
      <c r="A3926" s="67"/>
      <c r="B3926" s="67"/>
      <c r="C3926" s="6"/>
      <c r="D3926" s="6"/>
      <c r="E3926" s="8"/>
    </row>
    <row r="3927" spans="1:5" x14ac:dyDescent="0.25">
      <c r="A3927" s="67"/>
      <c r="B3927" s="67"/>
      <c r="C3927" s="6"/>
      <c r="D3927" s="6"/>
      <c r="E3927" s="8"/>
    </row>
    <row r="3928" spans="1:5" x14ac:dyDescent="0.25">
      <c r="A3928" s="67"/>
      <c r="B3928" s="67"/>
      <c r="C3928" s="6"/>
      <c r="D3928" s="6"/>
      <c r="E3928" s="8"/>
    </row>
    <row r="3929" spans="1:5" x14ac:dyDescent="0.25">
      <c r="A3929" s="67"/>
      <c r="B3929" s="67"/>
      <c r="C3929" s="6"/>
      <c r="D3929" s="6"/>
      <c r="E3929" s="8"/>
    </row>
    <row r="3930" spans="1:5" x14ac:dyDescent="0.25">
      <c r="A3930" s="67"/>
      <c r="B3930" s="67"/>
      <c r="C3930" s="6"/>
      <c r="D3930" s="6"/>
      <c r="E3930" s="8"/>
    </row>
    <row r="3931" spans="1:5" x14ac:dyDescent="0.25">
      <c r="A3931" s="67"/>
      <c r="B3931" s="67"/>
      <c r="C3931" s="6"/>
      <c r="D3931" s="6"/>
      <c r="E3931" s="8"/>
    </row>
    <row r="3932" spans="1:5" x14ac:dyDescent="0.25">
      <c r="A3932" s="67"/>
      <c r="B3932" s="67"/>
      <c r="C3932" s="6"/>
      <c r="D3932" s="6"/>
      <c r="E3932" s="8"/>
    </row>
    <row r="3933" spans="1:5" x14ac:dyDescent="0.25">
      <c r="A3933" s="67"/>
      <c r="B3933" s="67"/>
      <c r="C3933" s="6"/>
      <c r="D3933" s="6"/>
      <c r="E3933" s="8"/>
    </row>
    <row r="3934" spans="1:5" x14ac:dyDescent="0.25">
      <c r="A3934" s="67"/>
      <c r="B3934" s="67"/>
      <c r="C3934" s="6"/>
      <c r="D3934" s="6"/>
      <c r="E3934" s="8"/>
    </row>
    <row r="3935" spans="1:5" x14ac:dyDescent="0.25">
      <c r="A3935" s="67"/>
      <c r="B3935" s="67"/>
      <c r="C3935" s="6"/>
      <c r="D3935" s="6"/>
      <c r="E3935" s="8"/>
    </row>
    <row r="3936" spans="1:5" x14ac:dyDescent="0.25">
      <c r="A3936" s="67"/>
      <c r="B3936" s="67"/>
      <c r="C3936" s="6"/>
      <c r="D3936" s="6"/>
      <c r="E3936" s="8"/>
    </row>
    <row r="3937" spans="1:5" x14ac:dyDescent="0.25">
      <c r="A3937" s="67"/>
      <c r="B3937" s="67"/>
      <c r="C3937" s="6"/>
      <c r="D3937" s="6"/>
      <c r="E3937" s="8"/>
    </row>
    <row r="3938" spans="1:5" x14ac:dyDescent="0.25">
      <c r="A3938" s="67"/>
      <c r="B3938" s="67"/>
      <c r="C3938" s="6"/>
      <c r="D3938" s="6"/>
      <c r="E3938" s="8"/>
    </row>
    <row r="3939" spans="1:5" x14ac:dyDescent="0.25">
      <c r="A3939" s="67"/>
      <c r="B3939" s="67"/>
      <c r="C3939" s="6"/>
      <c r="D3939" s="6"/>
      <c r="E3939" s="8"/>
    </row>
    <row r="3940" spans="1:5" x14ac:dyDescent="0.25">
      <c r="A3940" s="67"/>
      <c r="B3940" s="67"/>
      <c r="C3940" s="6"/>
      <c r="D3940" s="6"/>
      <c r="E3940" s="8"/>
    </row>
    <row r="3941" spans="1:5" x14ac:dyDescent="0.25">
      <c r="A3941" s="67"/>
      <c r="B3941" s="67"/>
      <c r="C3941" s="6"/>
      <c r="D3941" s="6"/>
      <c r="E3941" s="8"/>
    </row>
    <row r="3942" spans="1:5" x14ac:dyDescent="0.25">
      <c r="A3942" s="67"/>
      <c r="B3942" s="67"/>
      <c r="C3942" s="6"/>
      <c r="D3942" s="6"/>
      <c r="E3942" s="8"/>
    </row>
    <row r="3943" spans="1:5" x14ac:dyDescent="0.25">
      <c r="A3943" s="67"/>
      <c r="B3943" s="67"/>
      <c r="C3943" s="6"/>
      <c r="D3943" s="6"/>
      <c r="E3943" s="8"/>
    </row>
    <row r="3944" spans="1:5" x14ac:dyDescent="0.25">
      <c r="A3944" s="67"/>
      <c r="B3944" s="67"/>
      <c r="C3944" s="6"/>
      <c r="D3944" s="6"/>
      <c r="E3944" s="8"/>
    </row>
    <row r="3945" spans="1:5" x14ac:dyDescent="0.25">
      <c r="A3945" s="67"/>
      <c r="B3945" s="67"/>
      <c r="C3945" s="6"/>
      <c r="D3945" s="6"/>
      <c r="E3945" s="8"/>
    </row>
    <row r="3946" spans="1:5" x14ac:dyDescent="0.25">
      <c r="A3946" s="67"/>
      <c r="B3946" s="67"/>
      <c r="C3946" s="6"/>
      <c r="D3946" s="6"/>
      <c r="E3946" s="8"/>
    </row>
    <row r="3947" spans="1:5" x14ac:dyDescent="0.25">
      <c r="A3947" s="67"/>
      <c r="B3947" s="67"/>
      <c r="C3947" s="6"/>
      <c r="D3947" s="6"/>
      <c r="E3947" s="8"/>
    </row>
    <row r="3948" spans="1:5" x14ac:dyDescent="0.25">
      <c r="A3948" s="67"/>
      <c r="B3948" s="67"/>
      <c r="C3948" s="6"/>
      <c r="D3948" s="6"/>
      <c r="E3948" s="8"/>
    </row>
    <row r="3949" spans="1:5" x14ac:dyDescent="0.25">
      <c r="A3949" s="67"/>
      <c r="B3949" s="67"/>
      <c r="C3949" s="6"/>
      <c r="D3949" s="6"/>
      <c r="E3949" s="8"/>
    </row>
    <row r="3950" spans="1:5" x14ac:dyDescent="0.25">
      <c r="A3950" s="67"/>
      <c r="B3950" s="67"/>
      <c r="C3950" s="6"/>
      <c r="D3950" s="6"/>
      <c r="E3950" s="8"/>
    </row>
    <row r="3951" spans="1:5" x14ac:dyDescent="0.25">
      <c r="A3951" s="67"/>
      <c r="B3951" s="67"/>
      <c r="C3951" s="6"/>
      <c r="D3951" s="6"/>
      <c r="E3951" s="8"/>
    </row>
    <row r="3952" spans="1:5" x14ac:dyDescent="0.25">
      <c r="A3952" s="67"/>
      <c r="B3952" s="67"/>
      <c r="C3952" s="6"/>
      <c r="D3952" s="6"/>
      <c r="E3952" s="8"/>
    </row>
    <row r="3953" spans="1:5" x14ac:dyDescent="0.25">
      <c r="A3953" s="67"/>
      <c r="B3953" s="67"/>
      <c r="C3953" s="6"/>
      <c r="D3953" s="6"/>
      <c r="E3953" s="8"/>
    </row>
    <row r="3954" spans="1:5" x14ac:dyDescent="0.25">
      <c r="A3954" s="67"/>
      <c r="B3954" s="67"/>
      <c r="C3954" s="6"/>
      <c r="D3954" s="6"/>
      <c r="E3954" s="8"/>
    </row>
    <row r="3955" spans="1:5" x14ac:dyDescent="0.25">
      <c r="A3955" s="67"/>
      <c r="B3955" s="67"/>
      <c r="C3955" s="6"/>
      <c r="D3955" s="6"/>
      <c r="E3955" s="8"/>
    </row>
    <row r="3956" spans="1:5" x14ac:dyDescent="0.25">
      <c r="A3956" s="67"/>
      <c r="B3956" s="67"/>
      <c r="C3956" s="6"/>
      <c r="D3956" s="6"/>
      <c r="E3956" s="8"/>
    </row>
    <row r="3957" spans="1:5" x14ac:dyDescent="0.25">
      <c r="A3957" s="67"/>
      <c r="B3957" s="67"/>
      <c r="C3957" s="6"/>
      <c r="D3957" s="6"/>
      <c r="E3957" s="8"/>
    </row>
    <row r="3958" spans="1:5" x14ac:dyDescent="0.25">
      <c r="A3958" s="67"/>
      <c r="B3958" s="67"/>
      <c r="C3958" s="6"/>
      <c r="D3958" s="6"/>
      <c r="E3958" s="8"/>
    </row>
    <row r="3959" spans="1:5" x14ac:dyDescent="0.25">
      <c r="A3959" s="67"/>
      <c r="B3959" s="67"/>
      <c r="C3959" s="6"/>
      <c r="D3959" s="6"/>
      <c r="E3959" s="8"/>
    </row>
    <row r="3960" spans="1:5" x14ac:dyDescent="0.25">
      <c r="A3960" s="67"/>
      <c r="B3960" s="67"/>
      <c r="C3960" s="6"/>
      <c r="D3960" s="6"/>
      <c r="E3960" s="8"/>
    </row>
    <row r="3961" spans="1:5" x14ac:dyDescent="0.25">
      <c r="A3961" s="67"/>
      <c r="B3961" s="67"/>
      <c r="C3961" s="6"/>
      <c r="D3961" s="6"/>
      <c r="E3961" s="8"/>
    </row>
    <row r="3962" spans="1:5" x14ac:dyDescent="0.25">
      <c r="A3962" s="67"/>
      <c r="B3962" s="67"/>
      <c r="C3962" s="6"/>
      <c r="D3962" s="6"/>
      <c r="E3962" s="8"/>
    </row>
    <row r="3963" spans="1:5" x14ac:dyDescent="0.25">
      <c r="A3963" s="67"/>
      <c r="B3963" s="67"/>
      <c r="C3963" s="6"/>
      <c r="D3963" s="6"/>
      <c r="E3963" s="8"/>
    </row>
    <row r="3964" spans="1:5" x14ac:dyDescent="0.25">
      <c r="A3964" s="67"/>
      <c r="B3964" s="67"/>
      <c r="C3964" s="6"/>
      <c r="D3964" s="6"/>
      <c r="E3964" s="8"/>
    </row>
    <row r="3965" spans="1:5" x14ac:dyDescent="0.25">
      <c r="A3965" s="67"/>
      <c r="B3965" s="67"/>
      <c r="C3965" s="6"/>
      <c r="D3965" s="6"/>
      <c r="E3965" s="8"/>
    </row>
    <row r="3966" spans="1:5" x14ac:dyDescent="0.25">
      <c r="A3966" s="67"/>
      <c r="B3966" s="67"/>
      <c r="C3966" s="6"/>
      <c r="D3966" s="6"/>
      <c r="E3966" s="8"/>
    </row>
    <row r="3967" spans="1:5" x14ac:dyDescent="0.25">
      <c r="A3967" s="67"/>
      <c r="B3967" s="67"/>
      <c r="C3967" s="6"/>
      <c r="D3967" s="6"/>
      <c r="E3967" s="8"/>
    </row>
    <row r="3968" spans="1:5" x14ac:dyDescent="0.25">
      <c r="A3968" s="67"/>
      <c r="B3968" s="67"/>
      <c r="C3968" s="6"/>
      <c r="D3968" s="6"/>
      <c r="E3968" s="8"/>
    </row>
    <row r="3969" spans="1:5" x14ac:dyDescent="0.25">
      <c r="A3969" s="67"/>
      <c r="B3969" s="67"/>
      <c r="C3969" s="6"/>
      <c r="D3969" s="6"/>
      <c r="E3969" s="8"/>
    </row>
    <row r="3970" spans="1:5" x14ac:dyDescent="0.25">
      <c r="A3970" s="67"/>
      <c r="B3970" s="67"/>
      <c r="C3970" s="6"/>
      <c r="D3970" s="6"/>
      <c r="E3970" s="8"/>
    </row>
    <row r="3971" spans="1:5" x14ac:dyDescent="0.25">
      <c r="A3971" s="67"/>
      <c r="B3971" s="67"/>
      <c r="C3971" s="6"/>
      <c r="D3971" s="6"/>
      <c r="E3971" s="8"/>
    </row>
    <row r="3972" spans="1:5" x14ac:dyDescent="0.25">
      <c r="A3972" s="67"/>
      <c r="B3972" s="67"/>
      <c r="C3972" s="6"/>
      <c r="D3972" s="6"/>
      <c r="E3972" s="8"/>
    </row>
    <row r="3973" spans="1:5" x14ac:dyDescent="0.25">
      <c r="A3973" s="67"/>
      <c r="B3973" s="67"/>
      <c r="C3973" s="6"/>
      <c r="D3973" s="6"/>
      <c r="E3973" s="8"/>
    </row>
    <row r="3974" spans="1:5" x14ac:dyDescent="0.25">
      <c r="A3974" s="67"/>
      <c r="B3974" s="67"/>
      <c r="C3974" s="6"/>
      <c r="D3974" s="6"/>
      <c r="E3974" s="8"/>
    </row>
    <row r="3975" spans="1:5" x14ac:dyDescent="0.25">
      <c r="A3975" s="67"/>
      <c r="B3975" s="67"/>
      <c r="C3975" s="6"/>
      <c r="D3975" s="6"/>
      <c r="E3975" s="8"/>
    </row>
    <row r="3976" spans="1:5" x14ac:dyDescent="0.25">
      <c r="A3976" s="67"/>
      <c r="B3976" s="67"/>
      <c r="C3976" s="6"/>
      <c r="D3976" s="6"/>
      <c r="E3976" s="8"/>
    </row>
    <row r="3977" spans="1:5" x14ac:dyDescent="0.25">
      <c r="A3977" s="67"/>
      <c r="B3977" s="67"/>
      <c r="C3977" s="6"/>
      <c r="D3977" s="6"/>
      <c r="E3977" s="8"/>
    </row>
    <row r="3978" spans="1:5" x14ac:dyDescent="0.25">
      <c r="A3978" s="67"/>
      <c r="B3978" s="67"/>
      <c r="C3978" s="6"/>
      <c r="D3978" s="6"/>
      <c r="E3978" s="8"/>
    </row>
    <row r="3979" spans="1:5" x14ac:dyDescent="0.25">
      <c r="A3979" s="67"/>
      <c r="B3979" s="67"/>
      <c r="C3979" s="6"/>
      <c r="D3979" s="6"/>
      <c r="E3979" s="8"/>
    </row>
    <row r="3980" spans="1:5" x14ac:dyDescent="0.25">
      <c r="A3980" s="67"/>
      <c r="B3980" s="67"/>
      <c r="C3980" s="6"/>
      <c r="D3980" s="6"/>
      <c r="E3980" s="8"/>
    </row>
    <row r="3981" spans="1:5" x14ac:dyDescent="0.25">
      <c r="A3981" s="67"/>
      <c r="B3981" s="67"/>
      <c r="C3981" s="6"/>
      <c r="D3981" s="6"/>
      <c r="E3981" s="8"/>
    </row>
    <row r="3982" spans="1:5" x14ac:dyDescent="0.25">
      <c r="A3982" s="67"/>
      <c r="B3982" s="67"/>
      <c r="C3982" s="6"/>
      <c r="D3982" s="6"/>
      <c r="E3982" s="8"/>
    </row>
    <row r="3983" spans="1:5" x14ac:dyDescent="0.25">
      <c r="A3983" s="67"/>
      <c r="B3983" s="67"/>
      <c r="C3983" s="6"/>
      <c r="D3983" s="6"/>
      <c r="E3983" s="8"/>
    </row>
    <row r="3984" spans="1:5" x14ac:dyDescent="0.25">
      <c r="A3984" s="67"/>
      <c r="B3984" s="67"/>
      <c r="C3984" s="6"/>
      <c r="D3984" s="6"/>
      <c r="E3984" s="8"/>
    </row>
    <row r="3985" spans="1:5" x14ac:dyDescent="0.25">
      <c r="A3985" s="67"/>
      <c r="B3985" s="67"/>
      <c r="C3985" s="6"/>
      <c r="D3985" s="6"/>
      <c r="E3985" s="8"/>
    </row>
    <row r="3986" spans="1:5" x14ac:dyDescent="0.25">
      <c r="A3986" s="67"/>
      <c r="B3986" s="67"/>
      <c r="C3986" s="6"/>
      <c r="D3986" s="6"/>
      <c r="E3986" s="8"/>
    </row>
    <row r="3987" spans="1:5" x14ac:dyDescent="0.25">
      <c r="A3987" s="67"/>
      <c r="B3987" s="67"/>
      <c r="C3987" s="6"/>
      <c r="D3987" s="6"/>
      <c r="E3987" s="8"/>
    </row>
    <row r="3988" spans="1:5" x14ac:dyDescent="0.25">
      <c r="A3988" s="67"/>
      <c r="B3988" s="67"/>
      <c r="C3988" s="6"/>
      <c r="D3988" s="6"/>
      <c r="E3988" s="8"/>
    </row>
    <row r="3989" spans="1:5" x14ac:dyDescent="0.25">
      <c r="A3989" s="67"/>
      <c r="B3989" s="67"/>
      <c r="C3989" s="6"/>
      <c r="D3989" s="6"/>
      <c r="E3989" s="8"/>
    </row>
    <row r="3990" spans="1:5" x14ac:dyDescent="0.25">
      <c r="A3990" s="67"/>
      <c r="B3990" s="67"/>
      <c r="C3990" s="6"/>
      <c r="D3990" s="6"/>
      <c r="E3990" s="8"/>
    </row>
    <row r="3991" spans="1:5" x14ac:dyDescent="0.25">
      <c r="A3991" s="67"/>
      <c r="B3991" s="67"/>
      <c r="C3991" s="6"/>
      <c r="D3991" s="6"/>
      <c r="E3991" s="8"/>
    </row>
    <row r="3992" spans="1:5" x14ac:dyDescent="0.25">
      <c r="A3992" s="67"/>
      <c r="B3992" s="67"/>
      <c r="C3992" s="6"/>
      <c r="D3992" s="6"/>
      <c r="E3992" s="8"/>
    </row>
    <row r="3993" spans="1:5" x14ac:dyDescent="0.25">
      <c r="A3993" s="67"/>
      <c r="B3993" s="67"/>
      <c r="C3993" s="6"/>
      <c r="D3993" s="6"/>
      <c r="E3993" s="8"/>
    </row>
    <row r="3994" spans="1:5" x14ac:dyDescent="0.25">
      <c r="A3994" s="67"/>
      <c r="B3994" s="67"/>
      <c r="C3994" s="6"/>
      <c r="D3994" s="6"/>
      <c r="E3994" s="8"/>
    </row>
    <row r="3995" spans="1:5" x14ac:dyDescent="0.25">
      <c r="A3995" s="67"/>
      <c r="B3995" s="67"/>
      <c r="C3995" s="6"/>
      <c r="D3995" s="6"/>
      <c r="E3995" s="8"/>
    </row>
    <row r="3996" spans="1:5" x14ac:dyDescent="0.25">
      <c r="A3996" s="67"/>
      <c r="B3996" s="67"/>
      <c r="C3996" s="6"/>
      <c r="D3996" s="6"/>
      <c r="E3996" s="8"/>
    </row>
    <row r="3997" spans="1:5" x14ac:dyDescent="0.25">
      <c r="A3997" s="67"/>
      <c r="B3997" s="67"/>
      <c r="C3997" s="6"/>
      <c r="D3997" s="6"/>
      <c r="E3997" s="8"/>
    </row>
    <row r="3998" spans="1:5" x14ac:dyDescent="0.25">
      <c r="A3998" s="67"/>
      <c r="B3998" s="67"/>
      <c r="C3998" s="6"/>
      <c r="D3998" s="6"/>
      <c r="E3998" s="8"/>
    </row>
    <row r="3999" spans="1:5" x14ac:dyDescent="0.25">
      <c r="A3999" s="67"/>
      <c r="B3999" s="67"/>
      <c r="C3999" s="6"/>
      <c r="D3999" s="6"/>
      <c r="E3999" s="8"/>
    </row>
    <row r="4000" spans="1:5" x14ac:dyDescent="0.25">
      <c r="A4000" s="67"/>
      <c r="B4000" s="67"/>
      <c r="C4000" s="6"/>
      <c r="D4000" s="6"/>
      <c r="E4000" s="8"/>
    </row>
    <row r="4001" spans="1:5" x14ac:dyDescent="0.25">
      <c r="A4001" s="67"/>
      <c r="B4001" s="67"/>
      <c r="C4001" s="6"/>
      <c r="D4001" s="6"/>
      <c r="E4001" s="8"/>
    </row>
    <row r="4002" spans="1:5" x14ac:dyDescent="0.25">
      <c r="A4002" s="67"/>
      <c r="B4002" s="67"/>
      <c r="C4002" s="6"/>
      <c r="D4002" s="6"/>
      <c r="E4002" s="8"/>
    </row>
    <row r="4003" spans="1:5" x14ac:dyDescent="0.25">
      <c r="A4003" s="67"/>
      <c r="B4003" s="67"/>
      <c r="C4003" s="6"/>
      <c r="D4003" s="6"/>
      <c r="E4003" s="8"/>
    </row>
    <row r="4004" spans="1:5" x14ac:dyDescent="0.25">
      <c r="A4004" s="67"/>
      <c r="B4004" s="67"/>
      <c r="C4004" s="6"/>
      <c r="D4004" s="6"/>
      <c r="E4004" s="8"/>
    </row>
    <row r="4005" spans="1:5" x14ac:dyDescent="0.25">
      <c r="A4005" s="67"/>
      <c r="B4005" s="67"/>
      <c r="C4005" s="6"/>
      <c r="D4005" s="6"/>
      <c r="E4005" s="8"/>
    </row>
    <row r="4006" spans="1:5" x14ac:dyDescent="0.25">
      <c r="A4006" s="67"/>
      <c r="B4006" s="67"/>
      <c r="C4006" s="6"/>
      <c r="D4006" s="6"/>
      <c r="E4006" s="8"/>
    </row>
    <row r="4007" spans="1:5" x14ac:dyDescent="0.25">
      <c r="A4007" s="67"/>
      <c r="B4007" s="67"/>
      <c r="C4007" s="6"/>
      <c r="D4007" s="6"/>
      <c r="E4007" s="8"/>
    </row>
    <row r="4008" spans="1:5" x14ac:dyDescent="0.25">
      <c r="A4008" s="67"/>
      <c r="B4008" s="67"/>
      <c r="C4008" s="6"/>
      <c r="D4008" s="6"/>
      <c r="E4008" s="8"/>
    </row>
    <row r="4009" spans="1:5" x14ac:dyDescent="0.25">
      <c r="A4009" s="67"/>
      <c r="B4009" s="67"/>
      <c r="C4009" s="6"/>
      <c r="D4009" s="6"/>
      <c r="E4009" s="8"/>
    </row>
    <row r="4010" spans="1:5" x14ac:dyDescent="0.25">
      <c r="A4010" s="67"/>
      <c r="B4010" s="67"/>
      <c r="C4010" s="6"/>
      <c r="D4010" s="6"/>
      <c r="E4010" s="8"/>
    </row>
    <row r="4011" spans="1:5" x14ac:dyDescent="0.25">
      <c r="A4011" s="67"/>
      <c r="B4011" s="67"/>
      <c r="C4011" s="6"/>
      <c r="D4011" s="6"/>
      <c r="E4011" s="8"/>
    </row>
    <row r="4012" spans="1:5" x14ac:dyDescent="0.25">
      <c r="A4012" s="67"/>
      <c r="B4012" s="67"/>
      <c r="C4012" s="6"/>
      <c r="D4012" s="6"/>
      <c r="E4012" s="8"/>
    </row>
    <row r="4013" spans="1:5" x14ac:dyDescent="0.25">
      <c r="A4013" s="67"/>
      <c r="B4013" s="67"/>
      <c r="C4013" s="6"/>
      <c r="D4013" s="6"/>
      <c r="E4013" s="8"/>
    </row>
    <row r="4014" spans="1:5" x14ac:dyDescent="0.25">
      <c r="A4014" s="67"/>
      <c r="B4014" s="67"/>
      <c r="C4014" s="6"/>
      <c r="D4014" s="6"/>
      <c r="E4014" s="8"/>
    </row>
    <row r="4015" spans="1:5" x14ac:dyDescent="0.25">
      <c r="A4015" s="67"/>
      <c r="B4015" s="67"/>
      <c r="C4015" s="6"/>
      <c r="D4015" s="6"/>
      <c r="E4015" s="8"/>
    </row>
    <row r="4016" spans="1:5" x14ac:dyDescent="0.25">
      <c r="A4016" s="67"/>
      <c r="B4016" s="67"/>
      <c r="C4016" s="6"/>
      <c r="D4016" s="6"/>
      <c r="E4016" s="8"/>
    </row>
    <row r="4017" spans="1:5" x14ac:dyDescent="0.25">
      <c r="A4017" s="67"/>
      <c r="B4017" s="67"/>
      <c r="C4017" s="6"/>
      <c r="D4017" s="6"/>
      <c r="E4017" s="8"/>
    </row>
    <row r="4018" spans="1:5" x14ac:dyDescent="0.25">
      <c r="A4018" s="67"/>
      <c r="B4018" s="67"/>
      <c r="C4018" s="6"/>
      <c r="D4018" s="6"/>
      <c r="E4018" s="8"/>
    </row>
    <row r="4019" spans="1:5" x14ac:dyDescent="0.25">
      <c r="A4019" s="67"/>
      <c r="B4019" s="67"/>
      <c r="C4019" s="6"/>
      <c r="D4019" s="6"/>
      <c r="E4019" s="8"/>
    </row>
    <row r="4020" spans="1:5" x14ac:dyDescent="0.25">
      <c r="A4020" s="67"/>
      <c r="B4020" s="67"/>
      <c r="C4020" s="6"/>
      <c r="D4020" s="6"/>
      <c r="E4020" s="8"/>
    </row>
    <row r="4021" spans="1:5" x14ac:dyDescent="0.25">
      <c r="A4021" s="67"/>
      <c r="B4021" s="67"/>
      <c r="C4021" s="6"/>
      <c r="D4021" s="6"/>
      <c r="E4021" s="8"/>
    </row>
    <row r="4022" spans="1:5" x14ac:dyDescent="0.25">
      <c r="A4022" s="67"/>
      <c r="B4022" s="67"/>
      <c r="C4022" s="6"/>
      <c r="D4022" s="6"/>
      <c r="E4022" s="8"/>
    </row>
    <row r="4023" spans="1:5" x14ac:dyDescent="0.25">
      <c r="A4023" s="67"/>
      <c r="B4023" s="67"/>
      <c r="C4023" s="6"/>
      <c r="D4023" s="6"/>
      <c r="E4023" s="8"/>
    </row>
    <row r="4024" spans="1:5" x14ac:dyDescent="0.25">
      <c r="A4024" s="67"/>
      <c r="B4024" s="67"/>
      <c r="C4024" s="6"/>
      <c r="D4024" s="6"/>
      <c r="E4024" s="8"/>
    </row>
    <row r="4025" spans="1:5" x14ac:dyDescent="0.25">
      <c r="A4025" s="67"/>
      <c r="B4025" s="67"/>
      <c r="C4025" s="6"/>
      <c r="D4025" s="6"/>
      <c r="E4025" s="8"/>
    </row>
    <row r="4026" spans="1:5" x14ac:dyDescent="0.25">
      <c r="A4026" s="67"/>
      <c r="B4026" s="67"/>
      <c r="C4026" s="6"/>
      <c r="D4026" s="6"/>
      <c r="E4026" s="8"/>
    </row>
    <row r="4027" spans="1:5" x14ac:dyDescent="0.25">
      <c r="A4027" s="67"/>
      <c r="B4027" s="67"/>
      <c r="C4027" s="6"/>
      <c r="D4027" s="6"/>
      <c r="E4027" s="8"/>
    </row>
    <row r="4028" spans="1:5" x14ac:dyDescent="0.25">
      <c r="A4028" s="67"/>
      <c r="B4028" s="67"/>
      <c r="C4028" s="6"/>
      <c r="D4028" s="6"/>
      <c r="E4028" s="8"/>
    </row>
    <row r="4029" spans="1:5" x14ac:dyDescent="0.25">
      <c r="A4029" s="67"/>
      <c r="B4029" s="67"/>
      <c r="C4029" s="6"/>
      <c r="D4029" s="6"/>
      <c r="E4029" s="8"/>
    </row>
    <row r="4030" spans="1:5" x14ac:dyDescent="0.25">
      <c r="A4030" s="67"/>
      <c r="B4030" s="67"/>
      <c r="C4030" s="6"/>
      <c r="D4030" s="6"/>
      <c r="E4030" s="8"/>
    </row>
    <row r="4031" spans="1:5" x14ac:dyDescent="0.25">
      <c r="A4031" s="67"/>
      <c r="B4031" s="67"/>
      <c r="C4031" s="6"/>
      <c r="D4031" s="6"/>
      <c r="E4031" s="8"/>
    </row>
    <row r="4032" spans="1:5" x14ac:dyDescent="0.25">
      <c r="A4032" s="67"/>
      <c r="B4032" s="67"/>
      <c r="C4032" s="6"/>
      <c r="D4032" s="6"/>
      <c r="E4032" s="8"/>
    </row>
    <row r="4033" spans="1:5" x14ac:dyDescent="0.25">
      <c r="A4033" s="67"/>
      <c r="B4033" s="67"/>
      <c r="C4033" s="6"/>
      <c r="D4033" s="6"/>
      <c r="E4033" s="8"/>
    </row>
    <row r="4034" spans="1:5" x14ac:dyDescent="0.25">
      <c r="A4034" s="67"/>
      <c r="B4034" s="67"/>
      <c r="C4034" s="6"/>
      <c r="D4034" s="6"/>
      <c r="E4034" s="8"/>
    </row>
    <row r="4035" spans="1:5" x14ac:dyDescent="0.25">
      <c r="A4035" s="67"/>
      <c r="B4035" s="67"/>
      <c r="C4035" s="6"/>
      <c r="D4035" s="6"/>
      <c r="E4035" s="8"/>
    </row>
    <row r="4036" spans="1:5" x14ac:dyDescent="0.25">
      <c r="A4036" s="67"/>
      <c r="B4036" s="67"/>
      <c r="C4036" s="6"/>
      <c r="D4036" s="6"/>
      <c r="E4036" s="8"/>
    </row>
    <row r="4037" spans="1:5" x14ac:dyDescent="0.25">
      <c r="A4037" s="67"/>
      <c r="B4037" s="67"/>
      <c r="C4037" s="6"/>
      <c r="D4037" s="6"/>
      <c r="E4037" s="8"/>
    </row>
    <row r="4038" spans="1:5" x14ac:dyDescent="0.25">
      <c r="A4038" s="67"/>
      <c r="B4038" s="67"/>
      <c r="C4038" s="6"/>
      <c r="D4038" s="6"/>
      <c r="E4038" s="8"/>
    </row>
    <row r="4039" spans="1:5" x14ac:dyDescent="0.25">
      <c r="A4039" s="67"/>
      <c r="B4039" s="67"/>
      <c r="C4039" s="6"/>
      <c r="D4039" s="6"/>
      <c r="E4039" s="8"/>
    </row>
    <row r="4040" spans="1:5" x14ac:dyDescent="0.25">
      <c r="A4040" s="67"/>
      <c r="B4040" s="67"/>
      <c r="C4040" s="6"/>
      <c r="D4040" s="6"/>
      <c r="E4040" s="8"/>
    </row>
    <row r="4041" spans="1:5" x14ac:dyDescent="0.25">
      <c r="A4041" s="67"/>
      <c r="B4041" s="67"/>
      <c r="C4041" s="6"/>
      <c r="D4041" s="6"/>
      <c r="E4041" s="8"/>
    </row>
    <row r="4042" spans="1:5" x14ac:dyDescent="0.25">
      <c r="A4042" s="67"/>
      <c r="B4042" s="67"/>
      <c r="C4042" s="6"/>
      <c r="D4042" s="6"/>
      <c r="E4042" s="8"/>
    </row>
    <row r="4043" spans="1:5" x14ac:dyDescent="0.25">
      <c r="A4043" s="67"/>
      <c r="B4043" s="67"/>
      <c r="C4043" s="6"/>
      <c r="D4043" s="6"/>
      <c r="E4043" s="8"/>
    </row>
    <row r="4044" spans="1:5" x14ac:dyDescent="0.25">
      <c r="A4044" s="67"/>
      <c r="B4044" s="67"/>
      <c r="C4044" s="6"/>
      <c r="D4044" s="6"/>
      <c r="E4044" s="8"/>
    </row>
    <row r="4045" spans="1:5" x14ac:dyDescent="0.25">
      <c r="A4045" s="67"/>
      <c r="B4045" s="67"/>
      <c r="C4045" s="6"/>
      <c r="D4045" s="6"/>
      <c r="E4045" s="8"/>
    </row>
    <row r="4046" spans="1:5" x14ac:dyDescent="0.25">
      <c r="A4046" s="67"/>
      <c r="B4046" s="67"/>
      <c r="C4046" s="6"/>
      <c r="D4046" s="6"/>
      <c r="E4046" s="8"/>
    </row>
    <row r="4047" spans="1:5" x14ac:dyDescent="0.25">
      <c r="A4047" s="67"/>
      <c r="B4047" s="67"/>
      <c r="C4047" s="6"/>
      <c r="D4047" s="6"/>
      <c r="E4047" s="8"/>
    </row>
    <row r="4048" spans="1:5" x14ac:dyDescent="0.25">
      <c r="A4048" s="67"/>
      <c r="B4048" s="67"/>
      <c r="C4048" s="6"/>
      <c r="D4048" s="6"/>
      <c r="E4048" s="8"/>
    </row>
    <row r="4049" spans="1:5" x14ac:dyDescent="0.25">
      <c r="A4049" s="67"/>
      <c r="B4049" s="67"/>
      <c r="C4049" s="6"/>
      <c r="D4049" s="6"/>
      <c r="E4049" s="8"/>
    </row>
    <row r="4050" spans="1:5" x14ac:dyDescent="0.25">
      <c r="A4050" s="67"/>
      <c r="B4050" s="67"/>
      <c r="C4050" s="6"/>
      <c r="D4050" s="6"/>
      <c r="E4050" s="8"/>
    </row>
    <row r="4051" spans="1:5" x14ac:dyDescent="0.25">
      <c r="A4051" s="67"/>
      <c r="B4051" s="67"/>
      <c r="C4051" s="6"/>
      <c r="D4051" s="6"/>
      <c r="E4051" s="8"/>
    </row>
    <row r="4052" spans="1:5" x14ac:dyDescent="0.25">
      <c r="A4052" s="67"/>
      <c r="B4052" s="67"/>
      <c r="C4052" s="6"/>
      <c r="D4052" s="6"/>
      <c r="E4052" s="8"/>
    </row>
    <row r="4053" spans="1:5" x14ac:dyDescent="0.25">
      <c r="A4053" s="67"/>
      <c r="B4053" s="67"/>
      <c r="C4053" s="6"/>
      <c r="D4053" s="6"/>
      <c r="E4053" s="8"/>
    </row>
    <row r="4054" spans="1:5" x14ac:dyDescent="0.25">
      <c r="A4054" s="67"/>
      <c r="B4054" s="67"/>
      <c r="C4054" s="6"/>
      <c r="D4054" s="6"/>
      <c r="E4054" s="8"/>
    </row>
    <row r="4055" spans="1:5" x14ac:dyDescent="0.25">
      <c r="A4055" s="67"/>
      <c r="B4055" s="67"/>
      <c r="C4055" s="6"/>
      <c r="D4055" s="6"/>
      <c r="E4055" s="8"/>
    </row>
    <row r="4056" spans="1:5" x14ac:dyDescent="0.25">
      <c r="A4056" s="67"/>
      <c r="B4056" s="67"/>
      <c r="C4056" s="6"/>
      <c r="D4056" s="6"/>
      <c r="E4056" s="8"/>
    </row>
    <row r="4057" spans="1:5" x14ac:dyDescent="0.25">
      <c r="A4057" s="67"/>
      <c r="B4057" s="67"/>
      <c r="C4057" s="6"/>
      <c r="D4057" s="6"/>
      <c r="E4057" s="8"/>
    </row>
    <row r="4058" spans="1:5" x14ac:dyDescent="0.25">
      <c r="A4058" s="67"/>
      <c r="B4058" s="67"/>
      <c r="C4058" s="6"/>
      <c r="D4058" s="6"/>
      <c r="E4058" s="8"/>
    </row>
    <row r="4059" spans="1:5" x14ac:dyDescent="0.25">
      <c r="A4059" s="67"/>
      <c r="B4059" s="67"/>
      <c r="C4059" s="6"/>
      <c r="D4059" s="6"/>
      <c r="E4059" s="8"/>
    </row>
    <row r="4060" spans="1:5" x14ac:dyDescent="0.25">
      <c r="A4060" s="67"/>
      <c r="B4060" s="67"/>
      <c r="C4060" s="6"/>
      <c r="D4060" s="6"/>
      <c r="E4060" s="8"/>
    </row>
    <row r="4061" spans="1:5" x14ac:dyDescent="0.25">
      <c r="A4061" s="67"/>
      <c r="B4061" s="67"/>
      <c r="C4061" s="6"/>
      <c r="D4061" s="6"/>
      <c r="E4061" s="8"/>
    </row>
    <row r="4062" spans="1:5" x14ac:dyDescent="0.25">
      <c r="A4062" s="67"/>
      <c r="B4062" s="67"/>
      <c r="C4062" s="6"/>
      <c r="D4062" s="6"/>
      <c r="E4062" s="8"/>
    </row>
    <row r="4063" spans="1:5" x14ac:dyDescent="0.25">
      <c r="A4063" s="67"/>
      <c r="B4063" s="67"/>
      <c r="C4063" s="6"/>
      <c r="D4063" s="6"/>
      <c r="E4063" s="8"/>
    </row>
    <row r="4064" spans="1:5" x14ac:dyDescent="0.25">
      <c r="A4064" s="67"/>
      <c r="B4064" s="67"/>
      <c r="C4064" s="6"/>
      <c r="D4064" s="6"/>
      <c r="E4064" s="8"/>
    </row>
    <row r="4065" spans="1:5" x14ac:dyDescent="0.25">
      <c r="A4065" s="67"/>
      <c r="B4065" s="67"/>
      <c r="C4065" s="6"/>
      <c r="D4065" s="6"/>
      <c r="E4065" s="8"/>
    </row>
    <row r="4066" spans="1:5" x14ac:dyDescent="0.25">
      <c r="A4066" s="67"/>
      <c r="B4066" s="67"/>
      <c r="C4066" s="6"/>
      <c r="D4066" s="6"/>
      <c r="E4066" s="8"/>
    </row>
    <row r="4067" spans="1:5" x14ac:dyDescent="0.25">
      <c r="A4067" s="67"/>
      <c r="B4067" s="67"/>
      <c r="C4067" s="6"/>
      <c r="D4067" s="6"/>
      <c r="E4067" s="8"/>
    </row>
    <row r="4068" spans="1:5" x14ac:dyDescent="0.25">
      <c r="A4068" s="67"/>
      <c r="B4068" s="67"/>
      <c r="C4068" s="6"/>
      <c r="D4068" s="6"/>
      <c r="E4068" s="8"/>
    </row>
    <row r="4069" spans="1:5" x14ac:dyDescent="0.25">
      <c r="A4069" s="67"/>
      <c r="B4069" s="67"/>
      <c r="C4069" s="6"/>
      <c r="D4069" s="6"/>
      <c r="E4069" s="8"/>
    </row>
    <row r="4070" spans="1:5" x14ac:dyDescent="0.25">
      <c r="A4070" s="67"/>
      <c r="B4070" s="67"/>
      <c r="C4070" s="6"/>
      <c r="D4070" s="6"/>
      <c r="E4070" s="8"/>
    </row>
    <row r="4071" spans="1:5" x14ac:dyDescent="0.25">
      <c r="A4071" s="67"/>
      <c r="B4071" s="67"/>
      <c r="C4071" s="6"/>
      <c r="D4071" s="6"/>
      <c r="E4071" s="8"/>
    </row>
    <row r="4072" spans="1:5" x14ac:dyDescent="0.25">
      <c r="A4072" s="67"/>
      <c r="B4072" s="67"/>
      <c r="C4072" s="6"/>
      <c r="D4072" s="6"/>
      <c r="E4072" s="8"/>
    </row>
    <row r="4073" spans="1:5" x14ac:dyDescent="0.25">
      <c r="A4073" s="67"/>
      <c r="B4073" s="67"/>
      <c r="C4073" s="6"/>
      <c r="D4073" s="6"/>
      <c r="E4073" s="8"/>
    </row>
    <row r="4074" spans="1:5" x14ac:dyDescent="0.25">
      <c r="A4074" s="67"/>
      <c r="B4074" s="67"/>
      <c r="C4074" s="6"/>
      <c r="D4074" s="6"/>
      <c r="E4074" s="8"/>
    </row>
    <row r="4075" spans="1:5" x14ac:dyDescent="0.25">
      <c r="A4075" s="67"/>
      <c r="B4075" s="67"/>
      <c r="C4075" s="6"/>
      <c r="D4075" s="6"/>
      <c r="E4075" s="8"/>
    </row>
    <row r="4076" spans="1:5" x14ac:dyDescent="0.25">
      <c r="A4076" s="67"/>
      <c r="B4076" s="67"/>
      <c r="C4076" s="6"/>
      <c r="D4076" s="6"/>
      <c r="E4076" s="8"/>
    </row>
    <row r="4077" spans="1:5" x14ac:dyDescent="0.25">
      <c r="A4077" s="67"/>
      <c r="B4077" s="67"/>
      <c r="C4077" s="6"/>
      <c r="D4077" s="6"/>
      <c r="E4077" s="8"/>
    </row>
    <row r="4078" spans="1:5" x14ac:dyDescent="0.25">
      <c r="A4078" s="67"/>
      <c r="B4078" s="67"/>
      <c r="C4078" s="6"/>
      <c r="D4078" s="6"/>
      <c r="E4078" s="8"/>
    </row>
    <row r="4079" spans="1:5" x14ac:dyDescent="0.25">
      <c r="A4079" s="67"/>
      <c r="B4079" s="67"/>
      <c r="C4079" s="6"/>
      <c r="D4079" s="6"/>
      <c r="E4079" s="8"/>
    </row>
    <row r="4080" spans="1:5" x14ac:dyDescent="0.25">
      <c r="A4080" s="67"/>
      <c r="B4080" s="67"/>
      <c r="C4080" s="6"/>
      <c r="D4080" s="6"/>
      <c r="E4080" s="8"/>
    </row>
    <row r="4081" spans="1:5" x14ac:dyDescent="0.25">
      <c r="A4081" s="67"/>
      <c r="B4081" s="67"/>
      <c r="C4081" s="6"/>
      <c r="D4081" s="6"/>
      <c r="E4081" s="8"/>
    </row>
    <row r="4082" spans="1:5" x14ac:dyDescent="0.25">
      <c r="A4082" s="67"/>
      <c r="B4082" s="67"/>
      <c r="C4082" s="6"/>
      <c r="D4082" s="6"/>
      <c r="E4082" s="8"/>
    </row>
    <row r="4083" spans="1:5" x14ac:dyDescent="0.25">
      <c r="A4083" s="67"/>
      <c r="B4083" s="67"/>
      <c r="C4083" s="6"/>
      <c r="D4083" s="6"/>
      <c r="E4083" s="8"/>
    </row>
    <row r="4084" spans="1:5" x14ac:dyDescent="0.25">
      <c r="A4084" s="67"/>
      <c r="B4084" s="67"/>
      <c r="C4084" s="6"/>
      <c r="D4084" s="6"/>
      <c r="E4084" s="8"/>
    </row>
    <row r="4085" spans="1:5" x14ac:dyDescent="0.25">
      <c r="A4085" s="67"/>
      <c r="B4085" s="67"/>
      <c r="C4085" s="6"/>
      <c r="D4085" s="6"/>
      <c r="E4085" s="8"/>
    </row>
    <row r="4086" spans="1:5" x14ac:dyDescent="0.25">
      <c r="A4086" s="67"/>
      <c r="B4086" s="67"/>
      <c r="C4086" s="6"/>
      <c r="D4086" s="6"/>
      <c r="E4086" s="8"/>
    </row>
    <row r="4087" spans="1:5" x14ac:dyDescent="0.25">
      <c r="A4087" s="67"/>
      <c r="B4087" s="67"/>
      <c r="C4087" s="6"/>
      <c r="D4087" s="6"/>
      <c r="E4087" s="8"/>
    </row>
    <row r="4088" spans="1:5" x14ac:dyDescent="0.25">
      <c r="A4088" s="67"/>
      <c r="B4088" s="67"/>
      <c r="C4088" s="6"/>
      <c r="D4088" s="6"/>
      <c r="E4088" s="8"/>
    </row>
    <row r="4089" spans="1:5" x14ac:dyDescent="0.25">
      <c r="A4089" s="67"/>
      <c r="B4089" s="67"/>
      <c r="C4089" s="6"/>
      <c r="D4089" s="6"/>
      <c r="E4089" s="8"/>
    </row>
    <row r="4090" spans="1:5" x14ac:dyDescent="0.25">
      <c r="A4090" s="67"/>
      <c r="B4090" s="67"/>
      <c r="C4090" s="6"/>
      <c r="D4090" s="6"/>
      <c r="E4090" s="8"/>
    </row>
    <row r="4091" spans="1:5" x14ac:dyDescent="0.25">
      <c r="A4091" s="67"/>
      <c r="B4091" s="67"/>
      <c r="C4091" s="6"/>
      <c r="D4091" s="6"/>
      <c r="E4091" s="8"/>
    </row>
    <row r="4092" spans="1:5" x14ac:dyDescent="0.25">
      <c r="A4092" s="67"/>
      <c r="B4092" s="67"/>
      <c r="C4092" s="6"/>
      <c r="D4092" s="6"/>
      <c r="E4092" s="8"/>
    </row>
    <row r="4093" spans="1:5" x14ac:dyDescent="0.25">
      <c r="A4093" s="67"/>
      <c r="B4093" s="67"/>
      <c r="C4093" s="6"/>
      <c r="D4093" s="6"/>
      <c r="E4093" s="8"/>
    </row>
    <row r="4094" spans="1:5" x14ac:dyDescent="0.25">
      <c r="A4094" s="67"/>
      <c r="B4094" s="67"/>
      <c r="C4094" s="6"/>
      <c r="D4094" s="6"/>
      <c r="E4094" s="8"/>
    </row>
    <row r="4095" spans="1:5" x14ac:dyDescent="0.25">
      <c r="A4095" s="67"/>
      <c r="B4095" s="67"/>
      <c r="C4095" s="6"/>
      <c r="D4095" s="6"/>
      <c r="E4095" s="8"/>
    </row>
    <row r="4096" spans="1:5" x14ac:dyDescent="0.25">
      <c r="A4096" s="67"/>
      <c r="B4096" s="67"/>
      <c r="C4096" s="6"/>
      <c r="D4096" s="6"/>
      <c r="E4096" s="8"/>
    </row>
    <row r="4097" spans="1:5" x14ac:dyDescent="0.25">
      <c r="A4097" s="67"/>
      <c r="B4097" s="67"/>
      <c r="C4097" s="6"/>
      <c r="D4097" s="6"/>
      <c r="E4097" s="8"/>
    </row>
    <row r="4098" spans="1:5" x14ac:dyDescent="0.25">
      <c r="A4098" s="67"/>
      <c r="B4098" s="67"/>
      <c r="C4098" s="6"/>
      <c r="D4098" s="6"/>
      <c r="E4098" s="8"/>
    </row>
    <row r="4099" spans="1:5" x14ac:dyDescent="0.25">
      <c r="A4099" s="67"/>
      <c r="B4099" s="67"/>
      <c r="C4099" s="6"/>
      <c r="D4099" s="6"/>
      <c r="E4099" s="8"/>
    </row>
    <row r="4100" spans="1:5" x14ac:dyDescent="0.25">
      <c r="A4100" s="67"/>
      <c r="B4100" s="67"/>
      <c r="C4100" s="6"/>
      <c r="D4100" s="6"/>
      <c r="E4100" s="8"/>
    </row>
    <row r="4101" spans="1:5" x14ac:dyDescent="0.25">
      <c r="A4101" s="67"/>
      <c r="B4101" s="67"/>
      <c r="C4101" s="6"/>
      <c r="D4101" s="6"/>
      <c r="E4101" s="8"/>
    </row>
    <row r="4102" spans="1:5" x14ac:dyDescent="0.25">
      <c r="A4102" s="67"/>
      <c r="B4102" s="67"/>
      <c r="C4102" s="6"/>
      <c r="D4102" s="6"/>
      <c r="E4102" s="8"/>
    </row>
    <row r="4103" spans="1:5" x14ac:dyDescent="0.25">
      <c r="A4103" s="67"/>
      <c r="B4103" s="67"/>
      <c r="C4103" s="6"/>
      <c r="D4103" s="6"/>
      <c r="E4103" s="8"/>
    </row>
    <row r="4104" spans="1:5" x14ac:dyDescent="0.25">
      <c r="A4104" s="67"/>
      <c r="B4104" s="67"/>
      <c r="C4104" s="6"/>
      <c r="D4104" s="6"/>
      <c r="E4104" s="8"/>
    </row>
    <row r="4105" spans="1:5" x14ac:dyDescent="0.25">
      <c r="A4105" s="67"/>
      <c r="B4105" s="67"/>
      <c r="C4105" s="6"/>
      <c r="D4105" s="6"/>
      <c r="E4105" s="8"/>
    </row>
    <row r="4106" spans="1:5" x14ac:dyDescent="0.25">
      <c r="A4106" s="67"/>
      <c r="B4106" s="67"/>
      <c r="C4106" s="6"/>
      <c r="D4106" s="6"/>
      <c r="E4106" s="8"/>
    </row>
    <row r="4107" spans="1:5" x14ac:dyDescent="0.25">
      <c r="A4107" s="67"/>
      <c r="B4107" s="67"/>
      <c r="C4107" s="6"/>
      <c r="D4107" s="6"/>
      <c r="E4107" s="8"/>
    </row>
    <row r="4108" spans="1:5" x14ac:dyDescent="0.25">
      <c r="A4108" s="67"/>
      <c r="B4108" s="67"/>
      <c r="C4108" s="6"/>
      <c r="D4108" s="6"/>
      <c r="E4108" s="8"/>
    </row>
    <row r="4109" spans="1:5" x14ac:dyDescent="0.25">
      <c r="A4109" s="67"/>
      <c r="B4109" s="67"/>
      <c r="C4109" s="6"/>
      <c r="D4109" s="6"/>
      <c r="E4109" s="8"/>
    </row>
    <row r="4110" spans="1:5" x14ac:dyDescent="0.25">
      <c r="A4110" s="67"/>
      <c r="B4110" s="67"/>
      <c r="C4110" s="6"/>
      <c r="D4110" s="6"/>
      <c r="E4110" s="8"/>
    </row>
    <row r="4111" spans="1:5" x14ac:dyDescent="0.25">
      <c r="A4111" s="67"/>
      <c r="B4111" s="67"/>
      <c r="C4111" s="6"/>
      <c r="D4111" s="6"/>
      <c r="E4111" s="8"/>
    </row>
    <row r="4112" spans="1:5" x14ac:dyDescent="0.25">
      <c r="A4112" s="67"/>
      <c r="B4112" s="67"/>
      <c r="C4112" s="6"/>
      <c r="D4112" s="6"/>
      <c r="E4112" s="8"/>
    </row>
    <row r="4113" spans="1:5" x14ac:dyDescent="0.25">
      <c r="A4113" s="67"/>
      <c r="B4113" s="67"/>
      <c r="C4113" s="6"/>
      <c r="D4113" s="6"/>
      <c r="E4113" s="8"/>
    </row>
    <row r="4114" spans="1:5" x14ac:dyDescent="0.25">
      <c r="A4114" s="67"/>
      <c r="B4114" s="67"/>
      <c r="C4114" s="6"/>
      <c r="D4114" s="6"/>
      <c r="E4114" s="8"/>
    </row>
    <row r="4115" spans="1:5" x14ac:dyDescent="0.25">
      <c r="A4115" s="67"/>
      <c r="B4115" s="67"/>
      <c r="C4115" s="6"/>
      <c r="D4115" s="6"/>
      <c r="E4115" s="8"/>
    </row>
    <row r="4116" spans="1:5" x14ac:dyDescent="0.25">
      <c r="A4116" s="67"/>
      <c r="B4116" s="67"/>
      <c r="C4116" s="6"/>
      <c r="D4116" s="6"/>
      <c r="E4116" s="8"/>
    </row>
    <row r="4117" spans="1:5" x14ac:dyDescent="0.25">
      <c r="A4117" s="67"/>
      <c r="B4117" s="67"/>
      <c r="C4117" s="6"/>
      <c r="D4117" s="6"/>
      <c r="E4117" s="8"/>
    </row>
    <row r="4118" spans="1:5" x14ac:dyDescent="0.25">
      <c r="A4118" s="67"/>
      <c r="B4118" s="67"/>
      <c r="C4118" s="6"/>
      <c r="D4118" s="6"/>
      <c r="E4118" s="8"/>
    </row>
    <row r="4119" spans="1:5" x14ac:dyDescent="0.25">
      <c r="A4119" s="67"/>
      <c r="B4119" s="67"/>
      <c r="C4119" s="6"/>
      <c r="D4119" s="6"/>
      <c r="E4119" s="8"/>
    </row>
    <row r="4120" spans="1:5" x14ac:dyDescent="0.25">
      <c r="A4120" s="67"/>
      <c r="B4120" s="67"/>
      <c r="C4120" s="6"/>
      <c r="D4120" s="6"/>
      <c r="E4120" s="8"/>
    </row>
    <row r="4121" spans="1:5" x14ac:dyDescent="0.25">
      <c r="A4121" s="67"/>
      <c r="B4121" s="67"/>
      <c r="C4121" s="6"/>
      <c r="D4121" s="6"/>
      <c r="E4121" s="8"/>
    </row>
    <row r="4122" spans="1:5" x14ac:dyDescent="0.25">
      <c r="A4122" s="67"/>
      <c r="B4122" s="67"/>
      <c r="C4122" s="6"/>
      <c r="D4122" s="6"/>
      <c r="E4122" s="8"/>
    </row>
    <row r="4123" spans="1:5" x14ac:dyDescent="0.25">
      <c r="A4123" s="67"/>
      <c r="B4123" s="67"/>
      <c r="C4123" s="6"/>
      <c r="D4123" s="6"/>
      <c r="E4123" s="8"/>
    </row>
    <row r="4124" spans="1:5" x14ac:dyDescent="0.25">
      <c r="A4124" s="67"/>
      <c r="B4124" s="67"/>
      <c r="C4124" s="6"/>
      <c r="D4124" s="6"/>
      <c r="E4124" s="8"/>
    </row>
    <row r="4125" spans="1:5" x14ac:dyDescent="0.25">
      <c r="A4125" s="67"/>
      <c r="B4125" s="67"/>
      <c r="C4125" s="6"/>
      <c r="D4125" s="6"/>
      <c r="E4125" s="8"/>
    </row>
    <row r="4126" spans="1:5" x14ac:dyDescent="0.25">
      <c r="A4126" s="67"/>
      <c r="B4126" s="67"/>
      <c r="C4126" s="6"/>
      <c r="D4126" s="6"/>
      <c r="E4126" s="8"/>
    </row>
    <row r="4127" spans="1:5" x14ac:dyDescent="0.25">
      <c r="A4127" s="67"/>
      <c r="B4127" s="67"/>
      <c r="C4127" s="6"/>
      <c r="D4127" s="6"/>
      <c r="E4127" s="8"/>
    </row>
    <row r="4128" spans="1:5" x14ac:dyDescent="0.25">
      <c r="A4128" s="67"/>
      <c r="B4128" s="67"/>
      <c r="C4128" s="6"/>
      <c r="D4128" s="6"/>
      <c r="E4128" s="8"/>
    </row>
    <row r="4129" spans="1:5" x14ac:dyDescent="0.25">
      <c r="A4129" s="67"/>
      <c r="B4129" s="67"/>
      <c r="C4129" s="6"/>
      <c r="D4129" s="6"/>
      <c r="E4129" s="8"/>
    </row>
    <row r="4130" spans="1:5" x14ac:dyDescent="0.25">
      <c r="A4130" s="67"/>
      <c r="B4130" s="67"/>
      <c r="C4130" s="6"/>
      <c r="D4130" s="6"/>
      <c r="E4130" s="8"/>
    </row>
    <row r="4131" spans="1:5" x14ac:dyDescent="0.25">
      <c r="A4131" s="67"/>
      <c r="B4131" s="67"/>
      <c r="C4131" s="6"/>
      <c r="D4131" s="6"/>
      <c r="E4131" s="8"/>
    </row>
    <row r="4132" spans="1:5" x14ac:dyDescent="0.25">
      <c r="A4132" s="67"/>
      <c r="B4132" s="67"/>
      <c r="C4132" s="6"/>
      <c r="D4132" s="6"/>
      <c r="E4132" s="8"/>
    </row>
    <row r="4133" spans="1:5" x14ac:dyDescent="0.25">
      <c r="A4133" s="67"/>
      <c r="B4133" s="67"/>
      <c r="C4133" s="6"/>
      <c r="D4133" s="6"/>
      <c r="E4133" s="8"/>
    </row>
    <row r="4134" spans="1:5" x14ac:dyDescent="0.25">
      <c r="A4134" s="67"/>
      <c r="B4134" s="67"/>
      <c r="C4134" s="6"/>
      <c r="D4134" s="6"/>
      <c r="E4134" s="8"/>
    </row>
    <row r="4135" spans="1:5" x14ac:dyDescent="0.25">
      <c r="A4135" s="67"/>
      <c r="B4135" s="67"/>
      <c r="C4135" s="6"/>
      <c r="D4135" s="6"/>
      <c r="E4135" s="8"/>
    </row>
    <row r="4136" spans="1:5" x14ac:dyDescent="0.25">
      <c r="A4136" s="67"/>
      <c r="B4136" s="67"/>
      <c r="C4136" s="6"/>
      <c r="D4136" s="6"/>
      <c r="E4136" s="8"/>
    </row>
    <row r="4137" spans="1:5" x14ac:dyDescent="0.25">
      <c r="A4137" s="67"/>
      <c r="B4137" s="67"/>
      <c r="C4137" s="6"/>
      <c r="D4137" s="6"/>
      <c r="E4137" s="8"/>
    </row>
    <row r="4138" spans="1:5" x14ac:dyDescent="0.25">
      <c r="A4138" s="67"/>
      <c r="B4138" s="67"/>
      <c r="C4138" s="6"/>
      <c r="D4138" s="6"/>
      <c r="E4138" s="8"/>
    </row>
    <row r="4139" spans="1:5" x14ac:dyDescent="0.25">
      <c r="A4139" s="67"/>
      <c r="B4139" s="67"/>
      <c r="C4139" s="6"/>
      <c r="D4139" s="6"/>
      <c r="E4139" s="8"/>
    </row>
    <row r="4140" spans="1:5" x14ac:dyDescent="0.25">
      <c r="A4140" s="67"/>
      <c r="B4140" s="67"/>
      <c r="C4140" s="6"/>
      <c r="D4140" s="6"/>
      <c r="E4140" s="8"/>
    </row>
    <row r="4141" spans="1:5" x14ac:dyDescent="0.25">
      <c r="A4141" s="67"/>
      <c r="B4141" s="67"/>
      <c r="C4141" s="6"/>
      <c r="D4141" s="6"/>
      <c r="E4141" s="8"/>
    </row>
    <row r="4142" spans="1:5" x14ac:dyDescent="0.25">
      <c r="A4142" s="67"/>
      <c r="B4142" s="67"/>
      <c r="C4142" s="6"/>
      <c r="D4142" s="6"/>
      <c r="E4142" s="8"/>
    </row>
    <row r="4143" spans="1:5" x14ac:dyDescent="0.25">
      <c r="A4143" s="67"/>
      <c r="B4143" s="67"/>
      <c r="C4143" s="6"/>
      <c r="D4143" s="6"/>
      <c r="E4143" s="8"/>
    </row>
    <row r="4144" spans="1:5" x14ac:dyDescent="0.25">
      <c r="A4144" s="67"/>
      <c r="B4144" s="67"/>
      <c r="C4144" s="6"/>
      <c r="D4144" s="6"/>
      <c r="E4144" s="8"/>
    </row>
    <row r="4145" spans="1:5" x14ac:dyDescent="0.25">
      <c r="A4145" s="67"/>
      <c r="B4145" s="67"/>
      <c r="C4145" s="6"/>
      <c r="D4145" s="6"/>
      <c r="E4145" s="8"/>
    </row>
    <row r="4146" spans="1:5" x14ac:dyDescent="0.25">
      <c r="A4146" s="67"/>
      <c r="B4146" s="67"/>
      <c r="C4146" s="6"/>
      <c r="D4146" s="6"/>
      <c r="E4146" s="8"/>
    </row>
    <row r="4147" spans="1:5" x14ac:dyDescent="0.25">
      <c r="A4147" s="67"/>
      <c r="B4147" s="67"/>
      <c r="C4147" s="6"/>
      <c r="D4147" s="6"/>
      <c r="E4147" s="8"/>
    </row>
    <row r="4148" spans="1:5" x14ac:dyDescent="0.25">
      <c r="A4148" s="67"/>
      <c r="B4148" s="67"/>
      <c r="C4148" s="6"/>
      <c r="D4148" s="6"/>
      <c r="E4148" s="8"/>
    </row>
    <row r="4149" spans="1:5" x14ac:dyDescent="0.25">
      <c r="A4149" s="67"/>
      <c r="B4149" s="67"/>
      <c r="C4149" s="6"/>
      <c r="D4149" s="6"/>
      <c r="E4149" s="8"/>
    </row>
    <row r="4150" spans="1:5" x14ac:dyDescent="0.25">
      <c r="A4150" s="67"/>
      <c r="B4150" s="67"/>
      <c r="C4150" s="6"/>
      <c r="D4150" s="6"/>
      <c r="E4150" s="8"/>
    </row>
    <row r="4151" spans="1:5" x14ac:dyDescent="0.25">
      <c r="A4151" s="67"/>
      <c r="B4151" s="67"/>
      <c r="C4151" s="6"/>
      <c r="D4151" s="6"/>
      <c r="E4151" s="8"/>
    </row>
    <row r="4152" spans="1:5" x14ac:dyDescent="0.25">
      <c r="A4152" s="67"/>
      <c r="B4152" s="67"/>
      <c r="C4152" s="6"/>
      <c r="D4152" s="6"/>
      <c r="E4152" s="8"/>
    </row>
    <row r="4153" spans="1:5" x14ac:dyDescent="0.25">
      <c r="A4153" s="67"/>
      <c r="B4153" s="67"/>
      <c r="C4153" s="6"/>
      <c r="D4153" s="6"/>
      <c r="E4153" s="8"/>
    </row>
    <row r="4154" spans="1:5" x14ac:dyDescent="0.25">
      <c r="A4154" s="67"/>
      <c r="B4154" s="67"/>
      <c r="C4154" s="6"/>
      <c r="D4154" s="6"/>
      <c r="E4154" s="8"/>
    </row>
    <row r="4155" spans="1:5" x14ac:dyDescent="0.25">
      <c r="A4155" s="67"/>
      <c r="B4155" s="67"/>
      <c r="C4155" s="6"/>
      <c r="D4155" s="6"/>
      <c r="E4155" s="8"/>
    </row>
    <row r="4156" spans="1:5" x14ac:dyDescent="0.25">
      <c r="A4156" s="67"/>
      <c r="B4156" s="67"/>
      <c r="C4156" s="6"/>
      <c r="D4156" s="6"/>
      <c r="E4156" s="8"/>
    </row>
    <row r="4157" spans="1:5" x14ac:dyDescent="0.25">
      <c r="A4157" s="67"/>
      <c r="B4157" s="67"/>
      <c r="C4157" s="6"/>
      <c r="D4157" s="6"/>
      <c r="E4157" s="8"/>
    </row>
    <row r="4158" spans="1:5" x14ac:dyDescent="0.25">
      <c r="A4158" s="67"/>
      <c r="B4158" s="67"/>
      <c r="C4158" s="6"/>
      <c r="D4158" s="6"/>
      <c r="E4158" s="8"/>
    </row>
    <row r="4159" spans="1:5" x14ac:dyDescent="0.25">
      <c r="A4159" s="67"/>
      <c r="B4159" s="67"/>
      <c r="C4159" s="6"/>
      <c r="D4159" s="6"/>
      <c r="E4159" s="8"/>
    </row>
    <row r="4160" spans="1:5" x14ac:dyDescent="0.25">
      <c r="A4160" s="67"/>
      <c r="B4160" s="67"/>
      <c r="C4160" s="6"/>
      <c r="D4160" s="6"/>
      <c r="E4160" s="8"/>
    </row>
    <row r="4161" spans="1:5" x14ac:dyDescent="0.25">
      <c r="A4161" s="67"/>
      <c r="B4161" s="67"/>
      <c r="C4161" s="6"/>
      <c r="D4161" s="6"/>
      <c r="E4161" s="8"/>
    </row>
    <row r="4162" spans="1:5" x14ac:dyDescent="0.25">
      <c r="A4162" s="67"/>
      <c r="B4162" s="67"/>
      <c r="C4162" s="6"/>
      <c r="D4162" s="6"/>
      <c r="E4162" s="8"/>
    </row>
    <row r="4163" spans="1:5" x14ac:dyDescent="0.25">
      <c r="A4163" s="67"/>
      <c r="B4163" s="67"/>
      <c r="C4163" s="6"/>
      <c r="D4163" s="6"/>
      <c r="E4163" s="8"/>
    </row>
    <row r="4164" spans="1:5" x14ac:dyDescent="0.25">
      <c r="A4164" s="67"/>
      <c r="B4164" s="67"/>
      <c r="C4164" s="6"/>
      <c r="D4164" s="6"/>
      <c r="E4164" s="8"/>
    </row>
    <row r="4165" spans="1:5" x14ac:dyDescent="0.25">
      <c r="A4165" s="67"/>
      <c r="B4165" s="67"/>
      <c r="C4165" s="6"/>
      <c r="D4165" s="6"/>
      <c r="E4165" s="8"/>
    </row>
    <row r="4166" spans="1:5" x14ac:dyDescent="0.25">
      <c r="A4166" s="67"/>
      <c r="B4166" s="67"/>
      <c r="C4166" s="6"/>
      <c r="D4166" s="6"/>
      <c r="E4166" s="8"/>
    </row>
    <row r="4167" spans="1:5" x14ac:dyDescent="0.25">
      <c r="A4167" s="67"/>
      <c r="B4167" s="67"/>
      <c r="C4167" s="6"/>
      <c r="D4167" s="6"/>
      <c r="E4167" s="8"/>
    </row>
    <row r="4168" spans="1:5" x14ac:dyDescent="0.25">
      <c r="A4168" s="67"/>
      <c r="B4168" s="67"/>
      <c r="C4168" s="6"/>
      <c r="D4168" s="6"/>
      <c r="E4168" s="8"/>
    </row>
    <row r="4169" spans="1:5" x14ac:dyDescent="0.25">
      <c r="A4169" s="67"/>
      <c r="B4169" s="67"/>
      <c r="C4169" s="6"/>
      <c r="D4169" s="6"/>
      <c r="E4169" s="8"/>
    </row>
    <row r="4170" spans="1:5" x14ac:dyDescent="0.25">
      <c r="A4170" s="67"/>
      <c r="B4170" s="67"/>
      <c r="C4170" s="6"/>
      <c r="D4170" s="6"/>
      <c r="E4170" s="8"/>
    </row>
    <row r="4171" spans="1:5" x14ac:dyDescent="0.25">
      <c r="A4171" s="67"/>
      <c r="B4171" s="67"/>
      <c r="C4171" s="6"/>
      <c r="D4171" s="6"/>
      <c r="E4171" s="8"/>
    </row>
    <row r="4172" spans="1:5" x14ac:dyDescent="0.25">
      <c r="A4172" s="67"/>
      <c r="B4172" s="67"/>
      <c r="C4172" s="6"/>
      <c r="D4172" s="6"/>
      <c r="E4172" s="8"/>
    </row>
    <row r="4173" spans="1:5" x14ac:dyDescent="0.25">
      <c r="A4173" s="67"/>
      <c r="B4173" s="67"/>
      <c r="C4173" s="6"/>
      <c r="D4173" s="6"/>
      <c r="E4173" s="8"/>
    </row>
    <row r="4174" spans="1:5" x14ac:dyDescent="0.25">
      <c r="A4174" s="67"/>
      <c r="B4174" s="67"/>
      <c r="C4174" s="6"/>
      <c r="D4174" s="6"/>
      <c r="E4174" s="8"/>
    </row>
    <row r="4175" spans="1:5" x14ac:dyDescent="0.25">
      <c r="A4175" s="67"/>
      <c r="B4175" s="67"/>
      <c r="C4175" s="6"/>
      <c r="D4175" s="6"/>
      <c r="E4175" s="8"/>
    </row>
    <row r="4176" spans="1:5" x14ac:dyDescent="0.25">
      <c r="A4176" s="67"/>
      <c r="B4176" s="67"/>
      <c r="C4176" s="6"/>
      <c r="D4176" s="6"/>
      <c r="E4176" s="8"/>
    </row>
    <row r="4177" spans="1:5" x14ac:dyDescent="0.25">
      <c r="A4177" s="67"/>
      <c r="B4177" s="67"/>
      <c r="C4177" s="6"/>
      <c r="D4177" s="6"/>
      <c r="E4177" s="8"/>
    </row>
    <row r="4178" spans="1:5" x14ac:dyDescent="0.25">
      <c r="A4178" s="67"/>
      <c r="B4178" s="67"/>
      <c r="C4178" s="6"/>
      <c r="D4178" s="6"/>
      <c r="E4178" s="8"/>
    </row>
    <row r="4179" spans="1:5" x14ac:dyDescent="0.25">
      <c r="A4179" s="67"/>
      <c r="B4179" s="67"/>
      <c r="C4179" s="6"/>
      <c r="D4179" s="6"/>
      <c r="E4179" s="8"/>
    </row>
    <row r="4180" spans="1:5" x14ac:dyDescent="0.25">
      <c r="A4180" s="67"/>
      <c r="B4180" s="67"/>
      <c r="C4180" s="6"/>
      <c r="D4180" s="6"/>
      <c r="E4180" s="8"/>
    </row>
    <row r="4181" spans="1:5" x14ac:dyDescent="0.25">
      <c r="A4181" s="67"/>
      <c r="B4181" s="67"/>
      <c r="C4181" s="6"/>
      <c r="D4181" s="6"/>
      <c r="E4181" s="8"/>
    </row>
    <row r="4182" spans="1:5" x14ac:dyDescent="0.25">
      <c r="A4182" s="67"/>
      <c r="B4182" s="67"/>
      <c r="C4182" s="6"/>
      <c r="D4182" s="6"/>
      <c r="E4182" s="8"/>
    </row>
    <row r="4183" spans="1:5" x14ac:dyDescent="0.25">
      <c r="A4183" s="67"/>
      <c r="B4183" s="67"/>
      <c r="C4183" s="6"/>
      <c r="D4183" s="6"/>
      <c r="E4183" s="8"/>
    </row>
    <row r="4184" spans="1:5" x14ac:dyDescent="0.25">
      <c r="A4184" s="67"/>
      <c r="B4184" s="67"/>
      <c r="C4184" s="6"/>
      <c r="D4184" s="6"/>
      <c r="E4184" s="8"/>
    </row>
    <row r="4185" spans="1:5" x14ac:dyDescent="0.25">
      <c r="A4185" s="67"/>
      <c r="B4185" s="67"/>
      <c r="C4185" s="6"/>
      <c r="D4185" s="6"/>
      <c r="E4185" s="8"/>
    </row>
    <row r="4186" spans="1:5" x14ac:dyDescent="0.25">
      <c r="A4186" s="67"/>
      <c r="B4186" s="67"/>
      <c r="C4186" s="6"/>
      <c r="D4186" s="6"/>
      <c r="E4186" s="8"/>
    </row>
    <row r="4187" spans="1:5" x14ac:dyDescent="0.25">
      <c r="A4187" s="67"/>
      <c r="B4187" s="67"/>
      <c r="C4187" s="6"/>
      <c r="D4187" s="6"/>
      <c r="E4187" s="8"/>
    </row>
    <row r="4188" spans="1:5" x14ac:dyDescent="0.25">
      <c r="A4188" s="67"/>
      <c r="B4188" s="67"/>
      <c r="C4188" s="6"/>
      <c r="D4188" s="6"/>
      <c r="E4188" s="8"/>
    </row>
    <row r="4189" spans="1:5" x14ac:dyDescent="0.25">
      <c r="A4189" s="67"/>
      <c r="B4189" s="67"/>
      <c r="C4189" s="6"/>
      <c r="D4189" s="6"/>
      <c r="E4189" s="8"/>
    </row>
    <row r="4190" spans="1:5" x14ac:dyDescent="0.25">
      <c r="A4190" s="67"/>
      <c r="B4190" s="67"/>
      <c r="C4190" s="6"/>
      <c r="D4190" s="6"/>
      <c r="E4190" s="8"/>
    </row>
    <row r="4191" spans="1:5" x14ac:dyDescent="0.25">
      <c r="A4191" s="67"/>
      <c r="B4191" s="67"/>
      <c r="C4191" s="6"/>
      <c r="D4191" s="6"/>
      <c r="E4191" s="8"/>
    </row>
    <row r="4192" spans="1:5" x14ac:dyDescent="0.25">
      <c r="A4192" s="67"/>
      <c r="B4192" s="67"/>
      <c r="C4192" s="6"/>
      <c r="D4192" s="6"/>
      <c r="E4192" s="8"/>
    </row>
    <row r="4193" spans="1:5" x14ac:dyDescent="0.25">
      <c r="A4193" s="67"/>
      <c r="B4193" s="67"/>
      <c r="C4193" s="6"/>
      <c r="D4193" s="6"/>
      <c r="E4193" s="8"/>
    </row>
    <row r="4194" spans="1:5" x14ac:dyDescent="0.25">
      <c r="A4194" s="67"/>
      <c r="B4194" s="67"/>
      <c r="C4194" s="6"/>
      <c r="D4194" s="6"/>
      <c r="E4194" s="8"/>
    </row>
    <row r="4195" spans="1:5" x14ac:dyDescent="0.25">
      <c r="A4195" s="67"/>
      <c r="B4195" s="67"/>
      <c r="C4195" s="6"/>
      <c r="D4195" s="6"/>
      <c r="E4195" s="8"/>
    </row>
    <row r="4196" spans="1:5" x14ac:dyDescent="0.25">
      <c r="A4196" s="67"/>
      <c r="B4196" s="67"/>
      <c r="C4196" s="6"/>
      <c r="D4196" s="6"/>
      <c r="E4196" s="8"/>
    </row>
    <row r="4197" spans="1:5" x14ac:dyDescent="0.25">
      <c r="A4197" s="67"/>
      <c r="B4197" s="67"/>
      <c r="C4197" s="6"/>
      <c r="D4197" s="6"/>
      <c r="E4197" s="8"/>
    </row>
    <row r="4198" spans="1:5" x14ac:dyDescent="0.25">
      <c r="A4198" s="67"/>
      <c r="B4198" s="67"/>
      <c r="C4198" s="6"/>
      <c r="D4198" s="6"/>
      <c r="E4198" s="8"/>
    </row>
    <row r="4199" spans="1:5" x14ac:dyDescent="0.25">
      <c r="A4199" s="67"/>
      <c r="B4199" s="67"/>
      <c r="C4199" s="6"/>
      <c r="D4199" s="6"/>
      <c r="E4199" s="8"/>
    </row>
    <row r="4200" spans="1:5" x14ac:dyDescent="0.25">
      <c r="A4200" s="67"/>
      <c r="B4200" s="67"/>
      <c r="C4200" s="6"/>
      <c r="D4200" s="6"/>
      <c r="E4200" s="8"/>
    </row>
    <row r="4201" spans="1:5" x14ac:dyDescent="0.25">
      <c r="A4201" s="67"/>
      <c r="B4201" s="67"/>
      <c r="C4201" s="6"/>
      <c r="D4201" s="6"/>
      <c r="E4201" s="8"/>
    </row>
    <row r="4202" spans="1:5" x14ac:dyDescent="0.25">
      <c r="A4202" s="67"/>
      <c r="B4202" s="67"/>
      <c r="C4202" s="6"/>
      <c r="D4202" s="6"/>
      <c r="E4202" s="8"/>
    </row>
    <row r="4203" spans="1:5" x14ac:dyDescent="0.25">
      <c r="A4203" s="67"/>
      <c r="B4203" s="67"/>
      <c r="C4203" s="6"/>
      <c r="D4203" s="6"/>
      <c r="E4203" s="8"/>
    </row>
    <row r="4204" spans="1:5" x14ac:dyDescent="0.25">
      <c r="A4204" s="67"/>
      <c r="B4204" s="67"/>
      <c r="C4204" s="6"/>
      <c r="D4204" s="6"/>
      <c r="E4204" s="8"/>
    </row>
    <row r="4205" spans="1:5" x14ac:dyDescent="0.25">
      <c r="A4205" s="67"/>
      <c r="B4205" s="67"/>
      <c r="C4205" s="6"/>
      <c r="D4205" s="6"/>
      <c r="E4205" s="8"/>
    </row>
    <row r="4206" spans="1:5" x14ac:dyDescent="0.25">
      <c r="A4206" s="67"/>
      <c r="B4206" s="67"/>
      <c r="C4206" s="6"/>
      <c r="D4206" s="6"/>
      <c r="E4206" s="8"/>
    </row>
    <row r="4207" spans="1:5" x14ac:dyDescent="0.25">
      <c r="A4207" s="67"/>
      <c r="B4207" s="67"/>
      <c r="C4207" s="6"/>
      <c r="D4207" s="6"/>
      <c r="E4207" s="8"/>
    </row>
    <row r="4208" spans="1:5" x14ac:dyDescent="0.25">
      <c r="A4208" s="67"/>
      <c r="B4208" s="67"/>
      <c r="C4208" s="6"/>
      <c r="D4208" s="6"/>
      <c r="E4208" s="8"/>
    </row>
    <row r="4209" spans="1:5" x14ac:dyDescent="0.25">
      <c r="A4209" s="67"/>
      <c r="B4209" s="67"/>
      <c r="C4209" s="6"/>
      <c r="D4209" s="6"/>
      <c r="E4209" s="8"/>
    </row>
    <row r="4210" spans="1:5" x14ac:dyDescent="0.25">
      <c r="A4210" s="67"/>
      <c r="B4210" s="67"/>
      <c r="C4210" s="6"/>
      <c r="D4210" s="6"/>
      <c r="E4210" s="8"/>
    </row>
    <row r="4211" spans="1:5" x14ac:dyDescent="0.25">
      <c r="A4211" s="67"/>
      <c r="B4211" s="67"/>
      <c r="C4211" s="6"/>
      <c r="D4211" s="6"/>
      <c r="E4211" s="8"/>
    </row>
    <row r="4212" spans="1:5" x14ac:dyDescent="0.25">
      <c r="A4212" s="67"/>
      <c r="B4212" s="67"/>
      <c r="C4212" s="6"/>
      <c r="D4212" s="6"/>
      <c r="E4212" s="8"/>
    </row>
    <row r="4213" spans="1:5" x14ac:dyDescent="0.25">
      <c r="A4213" s="67"/>
      <c r="B4213" s="67"/>
      <c r="C4213" s="6"/>
      <c r="D4213" s="6"/>
      <c r="E4213" s="8"/>
    </row>
    <row r="4214" spans="1:5" x14ac:dyDescent="0.25">
      <c r="A4214" s="67"/>
      <c r="B4214" s="67"/>
      <c r="C4214" s="6"/>
      <c r="D4214" s="6"/>
      <c r="E4214" s="8"/>
    </row>
    <row r="4215" spans="1:5" x14ac:dyDescent="0.25">
      <c r="A4215" s="67"/>
      <c r="B4215" s="67"/>
      <c r="C4215" s="6"/>
      <c r="D4215" s="6"/>
      <c r="E4215" s="8"/>
    </row>
    <row r="4216" spans="1:5" x14ac:dyDescent="0.25">
      <c r="A4216" s="67"/>
      <c r="B4216" s="67"/>
      <c r="C4216" s="6"/>
      <c r="D4216" s="6"/>
      <c r="E4216" s="8"/>
    </row>
    <row r="4217" spans="1:5" x14ac:dyDescent="0.25">
      <c r="A4217" s="67"/>
      <c r="B4217" s="67"/>
      <c r="C4217" s="6"/>
      <c r="D4217" s="6"/>
      <c r="E4217" s="8"/>
    </row>
    <row r="4218" spans="1:5" x14ac:dyDescent="0.25">
      <c r="A4218" s="67"/>
      <c r="B4218" s="67"/>
      <c r="C4218" s="6"/>
      <c r="D4218" s="6"/>
      <c r="E4218" s="8"/>
    </row>
    <row r="4219" spans="1:5" x14ac:dyDescent="0.25">
      <c r="A4219" s="67"/>
      <c r="B4219" s="67"/>
      <c r="C4219" s="6"/>
      <c r="D4219" s="6"/>
      <c r="E4219" s="8"/>
    </row>
    <row r="4220" spans="1:5" x14ac:dyDescent="0.25">
      <c r="A4220" s="67"/>
      <c r="B4220" s="67"/>
      <c r="C4220" s="6"/>
      <c r="D4220" s="6"/>
      <c r="E4220" s="8"/>
    </row>
    <row r="4221" spans="1:5" x14ac:dyDescent="0.25">
      <c r="A4221" s="67"/>
      <c r="B4221" s="67"/>
      <c r="C4221" s="6"/>
      <c r="D4221" s="6"/>
      <c r="E4221" s="8"/>
    </row>
    <row r="4222" spans="1:5" x14ac:dyDescent="0.25">
      <c r="A4222" s="67"/>
      <c r="B4222" s="67"/>
      <c r="C4222" s="6"/>
      <c r="D4222" s="6"/>
      <c r="E4222" s="8"/>
    </row>
    <row r="4223" spans="1:5" x14ac:dyDescent="0.25">
      <c r="A4223" s="67"/>
      <c r="B4223" s="67"/>
      <c r="C4223" s="6"/>
      <c r="D4223" s="6"/>
      <c r="E4223" s="8"/>
    </row>
    <row r="4224" spans="1:5" x14ac:dyDescent="0.25">
      <c r="A4224" s="67"/>
      <c r="B4224" s="67"/>
      <c r="C4224" s="6"/>
      <c r="D4224" s="6"/>
      <c r="E4224" s="8"/>
    </row>
    <row r="4225" spans="1:5" x14ac:dyDescent="0.25">
      <c r="A4225" s="67"/>
      <c r="B4225" s="67"/>
      <c r="C4225" s="6"/>
      <c r="D4225" s="6"/>
      <c r="E4225" s="8"/>
    </row>
    <row r="4226" spans="1:5" x14ac:dyDescent="0.25">
      <c r="A4226" s="67"/>
      <c r="B4226" s="67"/>
      <c r="C4226" s="6"/>
      <c r="D4226" s="6"/>
      <c r="E4226" s="8"/>
    </row>
    <row r="4227" spans="1:5" x14ac:dyDescent="0.25">
      <c r="A4227" s="67"/>
      <c r="B4227" s="67"/>
      <c r="C4227" s="6"/>
      <c r="D4227" s="6"/>
      <c r="E4227" s="8"/>
    </row>
    <row r="4228" spans="1:5" x14ac:dyDescent="0.25">
      <c r="A4228" s="67"/>
      <c r="B4228" s="67"/>
      <c r="C4228" s="6"/>
      <c r="D4228" s="6"/>
      <c r="E4228" s="8"/>
    </row>
    <row r="4229" spans="1:5" x14ac:dyDescent="0.25">
      <c r="A4229" s="67"/>
      <c r="B4229" s="67"/>
      <c r="C4229" s="6"/>
      <c r="D4229" s="6"/>
      <c r="E4229" s="8"/>
    </row>
    <row r="4230" spans="1:5" x14ac:dyDescent="0.25">
      <c r="A4230" s="67"/>
      <c r="B4230" s="67"/>
      <c r="C4230" s="6"/>
      <c r="D4230" s="6"/>
      <c r="E4230" s="8"/>
    </row>
    <row r="4231" spans="1:5" x14ac:dyDescent="0.25">
      <c r="A4231" s="67"/>
      <c r="B4231" s="67"/>
      <c r="C4231" s="6"/>
      <c r="D4231" s="6"/>
      <c r="E4231" s="8"/>
    </row>
    <row r="4232" spans="1:5" x14ac:dyDescent="0.25">
      <c r="A4232" s="67"/>
      <c r="B4232" s="67"/>
      <c r="C4232" s="6"/>
      <c r="D4232" s="6"/>
      <c r="E4232" s="8"/>
    </row>
    <row r="4233" spans="1:5" x14ac:dyDescent="0.25">
      <c r="A4233" s="67"/>
      <c r="B4233" s="67"/>
      <c r="C4233" s="6"/>
      <c r="D4233" s="6"/>
      <c r="E4233" s="8"/>
    </row>
    <row r="4234" spans="1:5" x14ac:dyDescent="0.25">
      <c r="A4234" s="67"/>
      <c r="B4234" s="67"/>
      <c r="C4234" s="6"/>
      <c r="D4234" s="6"/>
      <c r="E4234" s="8"/>
    </row>
    <row r="4235" spans="1:5" x14ac:dyDescent="0.25">
      <c r="A4235" s="67"/>
      <c r="B4235" s="67"/>
      <c r="C4235" s="6"/>
      <c r="D4235" s="6"/>
      <c r="E4235" s="8"/>
    </row>
    <row r="4236" spans="1:5" x14ac:dyDescent="0.25">
      <c r="A4236" s="67"/>
      <c r="B4236" s="67"/>
      <c r="C4236" s="6"/>
      <c r="D4236" s="6"/>
      <c r="E4236" s="8"/>
    </row>
    <row r="4237" spans="1:5" x14ac:dyDescent="0.25">
      <c r="A4237" s="67"/>
      <c r="B4237" s="67"/>
      <c r="C4237" s="6"/>
      <c r="D4237" s="6"/>
      <c r="E4237" s="8"/>
    </row>
    <row r="4238" spans="1:5" x14ac:dyDescent="0.25">
      <c r="A4238" s="67"/>
      <c r="B4238" s="67"/>
      <c r="C4238" s="6"/>
      <c r="D4238" s="6"/>
      <c r="E4238" s="8"/>
    </row>
    <row r="4239" spans="1:5" x14ac:dyDescent="0.25">
      <c r="A4239" s="67"/>
      <c r="B4239" s="67"/>
      <c r="C4239" s="6"/>
      <c r="D4239" s="6"/>
      <c r="E4239" s="8"/>
    </row>
    <row r="4240" spans="1:5" x14ac:dyDescent="0.25">
      <c r="A4240" s="67"/>
      <c r="B4240" s="67"/>
      <c r="C4240" s="6"/>
      <c r="D4240" s="6"/>
      <c r="E4240" s="8"/>
    </row>
    <row r="4241" spans="1:5" x14ac:dyDescent="0.25">
      <c r="A4241" s="67"/>
      <c r="B4241" s="67"/>
      <c r="C4241" s="6"/>
      <c r="D4241" s="6"/>
      <c r="E4241" s="8"/>
    </row>
    <row r="4242" spans="1:5" x14ac:dyDescent="0.25">
      <c r="A4242" s="67"/>
      <c r="B4242" s="67"/>
      <c r="C4242" s="6"/>
      <c r="D4242" s="6"/>
      <c r="E4242" s="8"/>
    </row>
    <row r="4243" spans="1:5" x14ac:dyDescent="0.25">
      <c r="A4243" s="67"/>
      <c r="B4243" s="67"/>
      <c r="C4243" s="6"/>
      <c r="D4243" s="6"/>
      <c r="E4243" s="8"/>
    </row>
    <row r="4244" spans="1:5" x14ac:dyDescent="0.25">
      <c r="A4244" s="67"/>
      <c r="B4244" s="67"/>
      <c r="C4244" s="6"/>
      <c r="D4244" s="6"/>
      <c r="E4244" s="8"/>
    </row>
    <row r="4245" spans="1:5" x14ac:dyDescent="0.25">
      <c r="A4245" s="67"/>
      <c r="B4245" s="67"/>
      <c r="C4245" s="6"/>
      <c r="D4245" s="6"/>
      <c r="E4245" s="8"/>
    </row>
    <row r="4246" spans="1:5" x14ac:dyDescent="0.25">
      <c r="A4246" s="67"/>
      <c r="B4246" s="67"/>
      <c r="C4246" s="6"/>
      <c r="D4246" s="6"/>
      <c r="E4246" s="8"/>
    </row>
    <row r="4247" spans="1:5" x14ac:dyDescent="0.25">
      <c r="A4247" s="67"/>
      <c r="B4247" s="67"/>
      <c r="C4247" s="6"/>
      <c r="D4247" s="6"/>
      <c r="E4247" s="8"/>
    </row>
    <row r="4248" spans="1:5" x14ac:dyDescent="0.25">
      <c r="A4248" s="67"/>
      <c r="B4248" s="67"/>
      <c r="C4248" s="6"/>
      <c r="D4248" s="6"/>
      <c r="E4248" s="8"/>
    </row>
    <row r="4249" spans="1:5" x14ac:dyDescent="0.25">
      <c r="A4249" s="67"/>
      <c r="B4249" s="67"/>
      <c r="C4249" s="6"/>
      <c r="D4249" s="6"/>
      <c r="E4249" s="8"/>
    </row>
    <row r="4250" spans="1:5" x14ac:dyDescent="0.25">
      <c r="A4250" s="67"/>
      <c r="B4250" s="67"/>
      <c r="C4250" s="6"/>
      <c r="D4250" s="6"/>
      <c r="E4250" s="8"/>
    </row>
    <row r="4251" spans="1:5" x14ac:dyDescent="0.25">
      <c r="A4251" s="67"/>
      <c r="B4251" s="67"/>
      <c r="C4251" s="6"/>
      <c r="D4251" s="6"/>
      <c r="E4251" s="8"/>
    </row>
    <row r="4252" spans="1:5" x14ac:dyDescent="0.25">
      <c r="A4252" s="67"/>
      <c r="B4252" s="67"/>
      <c r="C4252" s="6"/>
      <c r="D4252" s="6"/>
      <c r="E4252" s="8"/>
    </row>
    <row r="4253" spans="1:5" x14ac:dyDescent="0.25">
      <c r="A4253" s="67"/>
      <c r="B4253" s="67"/>
      <c r="C4253" s="6"/>
      <c r="D4253" s="6"/>
      <c r="E4253" s="8"/>
    </row>
    <row r="4254" spans="1:5" x14ac:dyDescent="0.25">
      <c r="A4254" s="67"/>
      <c r="B4254" s="67"/>
      <c r="C4254" s="6"/>
      <c r="D4254" s="6"/>
      <c r="E4254" s="8"/>
    </row>
    <row r="4255" spans="1:5" x14ac:dyDescent="0.25">
      <c r="A4255" s="67"/>
      <c r="B4255" s="67"/>
      <c r="C4255" s="6"/>
      <c r="D4255" s="6"/>
      <c r="E4255" s="8"/>
    </row>
    <row r="4256" spans="1:5" x14ac:dyDescent="0.25">
      <c r="A4256" s="67"/>
      <c r="B4256" s="67"/>
      <c r="C4256" s="6"/>
      <c r="D4256" s="6"/>
      <c r="E4256" s="8"/>
    </row>
    <row r="4257" spans="1:5" x14ac:dyDescent="0.25">
      <c r="A4257" s="67"/>
      <c r="B4257" s="67"/>
      <c r="C4257" s="6"/>
      <c r="D4257" s="6"/>
      <c r="E4257" s="8"/>
    </row>
    <row r="4258" spans="1:5" x14ac:dyDescent="0.25">
      <c r="A4258" s="67"/>
      <c r="B4258" s="67"/>
      <c r="C4258" s="6"/>
      <c r="D4258" s="6"/>
      <c r="E4258" s="8"/>
    </row>
    <row r="4259" spans="1:5" x14ac:dyDescent="0.25">
      <c r="A4259" s="67"/>
      <c r="B4259" s="67"/>
      <c r="C4259" s="6"/>
      <c r="D4259" s="6"/>
      <c r="E4259" s="8"/>
    </row>
    <row r="4260" spans="1:5" x14ac:dyDescent="0.25">
      <c r="A4260" s="67"/>
      <c r="B4260" s="67"/>
      <c r="C4260" s="6"/>
      <c r="D4260" s="6"/>
      <c r="E4260" s="8"/>
    </row>
    <row r="4261" spans="1:5" x14ac:dyDescent="0.25">
      <c r="A4261" s="67"/>
      <c r="B4261" s="67"/>
      <c r="C4261" s="6"/>
      <c r="D4261" s="6"/>
      <c r="E4261" s="8"/>
    </row>
    <row r="4262" spans="1:5" x14ac:dyDescent="0.25">
      <c r="A4262" s="67"/>
      <c r="B4262" s="67"/>
      <c r="C4262" s="6"/>
      <c r="D4262" s="6"/>
      <c r="E4262" s="8"/>
    </row>
    <row r="4263" spans="1:5" x14ac:dyDescent="0.25">
      <c r="A4263" s="67"/>
      <c r="B4263" s="67"/>
      <c r="C4263" s="6"/>
      <c r="D4263" s="6"/>
      <c r="E4263" s="8"/>
    </row>
    <row r="4264" spans="1:5" x14ac:dyDescent="0.25">
      <c r="A4264" s="67"/>
      <c r="B4264" s="67"/>
      <c r="C4264" s="6"/>
      <c r="D4264" s="6"/>
      <c r="E4264" s="8"/>
    </row>
    <row r="4265" spans="1:5" x14ac:dyDescent="0.25">
      <c r="A4265" s="67"/>
      <c r="B4265" s="67"/>
      <c r="C4265" s="6"/>
      <c r="D4265" s="6"/>
      <c r="E4265" s="8"/>
    </row>
    <row r="4266" spans="1:5" x14ac:dyDescent="0.25">
      <c r="A4266" s="67"/>
      <c r="B4266" s="67"/>
      <c r="C4266" s="6"/>
      <c r="D4266" s="6"/>
      <c r="E4266" s="8"/>
    </row>
    <row r="4267" spans="1:5" x14ac:dyDescent="0.25">
      <c r="A4267" s="67"/>
      <c r="B4267" s="67"/>
      <c r="C4267" s="6"/>
      <c r="D4267" s="6"/>
      <c r="E4267" s="8"/>
    </row>
    <row r="4268" spans="1:5" x14ac:dyDescent="0.25">
      <c r="A4268" s="67"/>
      <c r="B4268" s="67"/>
      <c r="C4268" s="6"/>
      <c r="D4268" s="6"/>
      <c r="E4268" s="8"/>
    </row>
    <row r="4269" spans="1:5" x14ac:dyDescent="0.25">
      <c r="A4269" s="67"/>
      <c r="B4269" s="67"/>
      <c r="C4269" s="6"/>
      <c r="D4269" s="6"/>
      <c r="E4269" s="8"/>
    </row>
    <row r="4270" spans="1:5" x14ac:dyDescent="0.25">
      <c r="A4270" s="67"/>
      <c r="B4270" s="67"/>
      <c r="C4270" s="6"/>
      <c r="D4270" s="6"/>
      <c r="E4270" s="8"/>
    </row>
    <row r="4271" spans="1:5" x14ac:dyDescent="0.25">
      <c r="A4271" s="67"/>
      <c r="B4271" s="67"/>
      <c r="C4271" s="6"/>
      <c r="D4271" s="6"/>
      <c r="E4271" s="8"/>
    </row>
    <row r="4272" spans="1:5" x14ac:dyDescent="0.25">
      <c r="A4272" s="67"/>
      <c r="B4272" s="67"/>
      <c r="C4272" s="6"/>
      <c r="D4272" s="6"/>
      <c r="E4272" s="8"/>
    </row>
    <row r="4273" spans="1:5" x14ac:dyDescent="0.25">
      <c r="A4273" s="67"/>
      <c r="B4273" s="67"/>
      <c r="C4273" s="6"/>
      <c r="D4273" s="6"/>
      <c r="E4273" s="8"/>
    </row>
    <row r="4274" spans="1:5" x14ac:dyDescent="0.25">
      <c r="A4274" s="67"/>
      <c r="B4274" s="67"/>
      <c r="C4274" s="6"/>
      <c r="D4274" s="6"/>
      <c r="E4274" s="8"/>
    </row>
    <row r="4275" spans="1:5" x14ac:dyDescent="0.25">
      <c r="A4275" s="67"/>
      <c r="B4275" s="67"/>
      <c r="C4275" s="6"/>
      <c r="D4275" s="6"/>
      <c r="E4275" s="8"/>
    </row>
    <row r="4276" spans="1:5" x14ac:dyDescent="0.25">
      <c r="A4276" s="67"/>
      <c r="B4276" s="67"/>
      <c r="C4276" s="6"/>
      <c r="D4276" s="6"/>
      <c r="E4276" s="8"/>
    </row>
    <row r="4277" spans="1:5" x14ac:dyDescent="0.25">
      <c r="A4277" s="67"/>
      <c r="B4277" s="67"/>
      <c r="C4277" s="6"/>
      <c r="D4277" s="6"/>
      <c r="E4277" s="8"/>
    </row>
    <row r="4278" spans="1:5" x14ac:dyDescent="0.25">
      <c r="A4278" s="67"/>
      <c r="B4278" s="67"/>
      <c r="C4278" s="6"/>
      <c r="D4278" s="6"/>
      <c r="E4278" s="8"/>
    </row>
    <row r="4279" spans="1:5" x14ac:dyDescent="0.25">
      <c r="A4279" s="67"/>
      <c r="B4279" s="67"/>
      <c r="C4279" s="6"/>
      <c r="D4279" s="6"/>
      <c r="E4279" s="8"/>
    </row>
    <row r="4280" spans="1:5" x14ac:dyDescent="0.25">
      <c r="A4280" s="67"/>
      <c r="B4280" s="67"/>
      <c r="C4280" s="6"/>
      <c r="D4280" s="6"/>
      <c r="E4280" s="8"/>
    </row>
    <row r="4281" spans="1:5" x14ac:dyDescent="0.25">
      <c r="A4281" s="67"/>
      <c r="B4281" s="67"/>
      <c r="C4281" s="6"/>
      <c r="D4281" s="6"/>
      <c r="E4281" s="8"/>
    </row>
    <row r="4282" spans="1:5" x14ac:dyDescent="0.25">
      <c r="A4282" s="67"/>
      <c r="B4282" s="67"/>
      <c r="C4282" s="6"/>
      <c r="D4282" s="6"/>
      <c r="E4282" s="8"/>
    </row>
    <row r="4283" spans="1:5" x14ac:dyDescent="0.25">
      <c r="A4283" s="67"/>
      <c r="B4283" s="67"/>
      <c r="C4283" s="6"/>
      <c r="D4283" s="6"/>
      <c r="E4283" s="8"/>
    </row>
    <row r="4284" spans="1:5" x14ac:dyDescent="0.25">
      <c r="A4284" s="67"/>
      <c r="B4284" s="67"/>
      <c r="C4284" s="6"/>
      <c r="D4284" s="6"/>
      <c r="E4284" s="8"/>
    </row>
    <row r="4285" spans="1:5" x14ac:dyDescent="0.25">
      <c r="A4285" s="67"/>
      <c r="B4285" s="67"/>
      <c r="C4285" s="6"/>
      <c r="D4285" s="6"/>
      <c r="E4285" s="8"/>
    </row>
    <row r="4286" spans="1:5" x14ac:dyDescent="0.25">
      <c r="A4286" s="67"/>
      <c r="B4286" s="67"/>
      <c r="C4286" s="6"/>
      <c r="D4286" s="6"/>
      <c r="E4286" s="8"/>
    </row>
    <row r="4287" spans="1:5" x14ac:dyDescent="0.25">
      <c r="A4287" s="67"/>
      <c r="B4287" s="67"/>
      <c r="C4287" s="6"/>
      <c r="D4287" s="6"/>
      <c r="E4287" s="8"/>
    </row>
    <row r="4288" spans="1:5" x14ac:dyDescent="0.25">
      <c r="A4288" s="67"/>
      <c r="B4288" s="67"/>
      <c r="C4288" s="6"/>
      <c r="D4288" s="6"/>
      <c r="E4288" s="8"/>
    </row>
    <row r="4289" spans="1:5" x14ac:dyDescent="0.25">
      <c r="A4289" s="67"/>
      <c r="B4289" s="67"/>
      <c r="C4289" s="6"/>
      <c r="D4289" s="6"/>
      <c r="E4289" s="8"/>
    </row>
    <row r="4290" spans="1:5" x14ac:dyDescent="0.25">
      <c r="A4290" s="67"/>
      <c r="B4290" s="67"/>
      <c r="C4290" s="6"/>
      <c r="D4290" s="6"/>
      <c r="E4290" s="8"/>
    </row>
    <row r="4291" spans="1:5" x14ac:dyDescent="0.25">
      <c r="A4291" s="67"/>
      <c r="B4291" s="67"/>
      <c r="C4291" s="6"/>
      <c r="D4291" s="6"/>
      <c r="E4291" s="8"/>
    </row>
    <row r="4292" spans="1:5" x14ac:dyDescent="0.25">
      <c r="A4292" s="67"/>
      <c r="B4292" s="67"/>
      <c r="C4292" s="6"/>
      <c r="D4292" s="6"/>
      <c r="E4292" s="8"/>
    </row>
    <row r="4293" spans="1:5" x14ac:dyDescent="0.25">
      <c r="A4293" s="67"/>
      <c r="B4293" s="67"/>
      <c r="C4293" s="6"/>
      <c r="D4293" s="6"/>
      <c r="E4293" s="8"/>
    </row>
    <row r="4294" spans="1:5" x14ac:dyDescent="0.25">
      <c r="A4294" s="67"/>
      <c r="B4294" s="67"/>
      <c r="C4294" s="6"/>
      <c r="D4294" s="6"/>
      <c r="E4294" s="8"/>
    </row>
    <row r="4295" spans="1:5" x14ac:dyDescent="0.25">
      <c r="A4295" s="67"/>
      <c r="B4295" s="67"/>
      <c r="C4295" s="6"/>
      <c r="D4295" s="6"/>
      <c r="E4295" s="8"/>
    </row>
    <row r="4296" spans="1:5" x14ac:dyDescent="0.25">
      <c r="A4296" s="67"/>
      <c r="B4296" s="67"/>
      <c r="C4296" s="6"/>
      <c r="D4296" s="6"/>
      <c r="E4296" s="8"/>
    </row>
    <row r="4297" spans="1:5" x14ac:dyDescent="0.25">
      <c r="A4297" s="67"/>
      <c r="B4297" s="67"/>
      <c r="C4297" s="6"/>
      <c r="D4297" s="6"/>
      <c r="E4297" s="8"/>
    </row>
    <row r="4298" spans="1:5" x14ac:dyDescent="0.25">
      <c r="A4298" s="67"/>
      <c r="B4298" s="67"/>
      <c r="C4298" s="6"/>
      <c r="D4298" s="6"/>
      <c r="E4298" s="8"/>
    </row>
    <row r="4299" spans="1:5" x14ac:dyDescent="0.25">
      <c r="A4299" s="67"/>
      <c r="B4299" s="67"/>
      <c r="C4299" s="6"/>
      <c r="D4299" s="6"/>
      <c r="E4299" s="8"/>
    </row>
    <row r="4300" spans="1:5" x14ac:dyDescent="0.25">
      <c r="A4300" s="67"/>
      <c r="B4300" s="67"/>
      <c r="C4300" s="6"/>
      <c r="D4300" s="6"/>
      <c r="E4300" s="8"/>
    </row>
    <row r="4301" spans="1:5" x14ac:dyDescent="0.25">
      <c r="A4301" s="67"/>
      <c r="B4301" s="67"/>
      <c r="C4301" s="6"/>
      <c r="D4301" s="6"/>
      <c r="E4301" s="8"/>
    </row>
    <row r="4302" spans="1:5" x14ac:dyDescent="0.25">
      <c r="A4302" s="67"/>
      <c r="B4302" s="67"/>
      <c r="C4302" s="6"/>
      <c r="D4302" s="6"/>
      <c r="E4302" s="8"/>
    </row>
    <row r="4303" spans="1:5" x14ac:dyDescent="0.25">
      <c r="A4303" s="67"/>
      <c r="B4303" s="67"/>
      <c r="C4303" s="6"/>
      <c r="D4303" s="6"/>
      <c r="E4303" s="8"/>
    </row>
    <row r="4304" spans="1:5" x14ac:dyDescent="0.25">
      <c r="A4304" s="67"/>
      <c r="B4304" s="67"/>
      <c r="C4304" s="6"/>
      <c r="D4304" s="6"/>
      <c r="E4304" s="8"/>
    </row>
    <row r="4305" spans="1:5" x14ac:dyDescent="0.25">
      <c r="A4305" s="67"/>
      <c r="B4305" s="67"/>
      <c r="C4305" s="6"/>
      <c r="D4305" s="6"/>
      <c r="E4305" s="8"/>
    </row>
    <row r="4306" spans="1:5" x14ac:dyDescent="0.25">
      <c r="A4306" s="67"/>
      <c r="B4306" s="67"/>
      <c r="C4306" s="6"/>
      <c r="D4306" s="6"/>
      <c r="E4306" s="8"/>
    </row>
    <row r="4307" spans="1:5" x14ac:dyDescent="0.25">
      <c r="A4307" s="67"/>
      <c r="B4307" s="67"/>
      <c r="C4307" s="6"/>
      <c r="D4307" s="6"/>
      <c r="E4307" s="8"/>
    </row>
    <row r="4308" spans="1:5" x14ac:dyDescent="0.25">
      <c r="A4308" s="67"/>
      <c r="B4308" s="67"/>
      <c r="C4308" s="6"/>
      <c r="D4308" s="6"/>
      <c r="E4308" s="8"/>
    </row>
    <row r="4309" spans="1:5" x14ac:dyDescent="0.25">
      <c r="A4309" s="67"/>
      <c r="B4309" s="67"/>
      <c r="C4309" s="6"/>
      <c r="D4309" s="6"/>
      <c r="E4309" s="8"/>
    </row>
    <row r="4310" spans="1:5" x14ac:dyDescent="0.25">
      <c r="A4310" s="67"/>
      <c r="B4310" s="67"/>
      <c r="C4310" s="6"/>
      <c r="D4310" s="6"/>
      <c r="E4310" s="8"/>
    </row>
    <row r="4311" spans="1:5" x14ac:dyDescent="0.25">
      <c r="A4311" s="67"/>
      <c r="B4311" s="67"/>
      <c r="C4311" s="6"/>
      <c r="D4311" s="6"/>
      <c r="E4311" s="8"/>
    </row>
    <row r="4312" spans="1:5" x14ac:dyDescent="0.25">
      <c r="A4312" s="67"/>
      <c r="B4312" s="67"/>
      <c r="C4312" s="6"/>
      <c r="D4312" s="6"/>
      <c r="E4312" s="8"/>
    </row>
    <row r="4313" spans="1:5" x14ac:dyDescent="0.25">
      <c r="A4313" s="67"/>
      <c r="B4313" s="67"/>
      <c r="C4313" s="6"/>
      <c r="D4313" s="6"/>
      <c r="E4313" s="8"/>
    </row>
    <row r="4314" spans="1:5" x14ac:dyDescent="0.25">
      <c r="A4314" s="67"/>
      <c r="B4314" s="67"/>
      <c r="C4314" s="6"/>
      <c r="D4314" s="6"/>
      <c r="E4314" s="8"/>
    </row>
    <row r="4315" spans="1:5" x14ac:dyDescent="0.25">
      <c r="A4315" s="67"/>
      <c r="B4315" s="67"/>
      <c r="C4315" s="6"/>
      <c r="D4315" s="6"/>
      <c r="E4315" s="8"/>
    </row>
    <row r="4316" spans="1:5" x14ac:dyDescent="0.25">
      <c r="A4316" s="67"/>
      <c r="B4316" s="67"/>
      <c r="C4316" s="6"/>
      <c r="D4316" s="6"/>
      <c r="E4316" s="8"/>
    </row>
    <row r="4317" spans="1:5" x14ac:dyDescent="0.25">
      <c r="A4317" s="67"/>
      <c r="B4317" s="67"/>
      <c r="C4317" s="6"/>
      <c r="D4317" s="6"/>
      <c r="E4317" s="8"/>
    </row>
    <row r="4318" spans="1:5" x14ac:dyDescent="0.25">
      <c r="A4318" s="67"/>
      <c r="B4318" s="67"/>
      <c r="C4318" s="6"/>
      <c r="D4318" s="6"/>
      <c r="E4318" s="8"/>
    </row>
    <row r="4319" spans="1:5" x14ac:dyDescent="0.25">
      <c r="A4319" s="67"/>
      <c r="B4319" s="67"/>
      <c r="C4319" s="6"/>
      <c r="D4319" s="6"/>
      <c r="E4319" s="8"/>
    </row>
    <row r="4320" spans="1:5" x14ac:dyDescent="0.25">
      <c r="A4320" s="67"/>
      <c r="B4320" s="67"/>
      <c r="C4320" s="6"/>
      <c r="D4320" s="6"/>
      <c r="E4320" s="8"/>
    </row>
    <row r="4321" spans="1:5" x14ac:dyDescent="0.25">
      <c r="A4321" s="67"/>
      <c r="B4321" s="67"/>
      <c r="C4321" s="6"/>
      <c r="D4321" s="6"/>
      <c r="E4321" s="8"/>
    </row>
    <row r="4322" spans="1:5" x14ac:dyDescent="0.25">
      <c r="A4322" s="67"/>
      <c r="B4322" s="67"/>
      <c r="C4322" s="6"/>
      <c r="D4322" s="6"/>
      <c r="E4322" s="8"/>
    </row>
    <row r="4323" spans="1:5" x14ac:dyDescent="0.25">
      <c r="A4323" s="67"/>
      <c r="B4323" s="67"/>
      <c r="C4323" s="6"/>
      <c r="D4323" s="6"/>
      <c r="E4323" s="8"/>
    </row>
    <row r="4324" spans="1:5" x14ac:dyDescent="0.25">
      <c r="A4324" s="67"/>
      <c r="B4324" s="67"/>
      <c r="C4324" s="6"/>
      <c r="D4324" s="6"/>
      <c r="E4324" s="8"/>
    </row>
    <row r="4325" spans="1:5" x14ac:dyDescent="0.25">
      <c r="A4325" s="67"/>
      <c r="B4325" s="67"/>
      <c r="C4325" s="6"/>
      <c r="D4325" s="6"/>
      <c r="E4325" s="8"/>
    </row>
    <row r="4326" spans="1:5" x14ac:dyDescent="0.25">
      <c r="A4326" s="67"/>
      <c r="B4326" s="67"/>
      <c r="C4326" s="6"/>
      <c r="D4326" s="6"/>
      <c r="E4326" s="8"/>
    </row>
    <row r="4327" spans="1:5" x14ac:dyDescent="0.25">
      <c r="A4327" s="67"/>
      <c r="B4327" s="67"/>
      <c r="C4327" s="6"/>
      <c r="D4327" s="6"/>
      <c r="E4327" s="8"/>
    </row>
    <row r="4328" spans="1:5" x14ac:dyDescent="0.25">
      <c r="A4328" s="67"/>
      <c r="B4328" s="67"/>
      <c r="C4328" s="6"/>
      <c r="D4328" s="6"/>
      <c r="E4328" s="8"/>
    </row>
    <row r="4329" spans="1:5" x14ac:dyDescent="0.25">
      <c r="A4329" s="67"/>
      <c r="B4329" s="67"/>
      <c r="C4329" s="6"/>
      <c r="D4329" s="6"/>
      <c r="E4329" s="8"/>
    </row>
    <row r="4330" spans="1:5" x14ac:dyDescent="0.25">
      <c r="A4330" s="67"/>
      <c r="B4330" s="67"/>
      <c r="C4330" s="6"/>
      <c r="D4330" s="6"/>
      <c r="E4330" s="8"/>
    </row>
    <row r="4331" spans="1:5" x14ac:dyDescent="0.25">
      <c r="A4331" s="67"/>
      <c r="B4331" s="67"/>
      <c r="C4331" s="6"/>
      <c r="D4331" s="6"/>
      <c r="E4331" s="8"/>
    </row>
    <row r="4332" spans="1:5" x14ac:dyDescent="0.25">
      <c r="A4332" s="67"/>
      <c r="B4332" s="67"/>
      <c r="C4332" s="6"/>
      <c r="D4332" s="6"/>
      <c r="E4332" s="8"/>
    </row>
    <row r="4333" spans="1:5" x14ac:dyDescent="0.25">
      <c r="A4333" s="67"/>
      <c r="B4333" s="67"/>
      <c r="C4333" s="6"/>
      <c r="D4333" s="6"/>
      <c r="E4333" s="8"/>
    </row>
    <row r="4334" spans="1:5" x14ac:dyDescent="0.25">
      <c r="A4334" s="67"/>
      <c r="B4334" s="67"/>
      <c r="C4334" s="6"/>
      <c r="D4334" s="6"/>
      <c r="E4334" s="8"/>
    </row>
    <row r="4335" spans="1:5" x14ac:dyDescent="0.25">
      <c r="A4335" s="67"/>
      <c r="B4335" s="67"/>
      <c r="C4335" s="6"/>
      <c r="D4335" s="6"/>
      <c r="E4335" s="8"/>
    </row>
    <row r="4336" spans="1:5" x14ac:dyDescent="0.25">
      <c r="A4336" s="67"/>
      <c r="B4336" s="67"/>
      <c r="C4336" s="6"/>
      <c r="D4336" s="6"/>
      <c r="E4336" s="8"/>
    </row>
    <row r="4337" spans="1:5" x14ac:dyDescent="0.25">
      <c r="A4337" s="67"/>
      <c r="B4337" s="67"/>
      <c r="C4337" s="6"/>
      <c r="D4337" s="6"/>
      <c r="E4337" s="8"/>
    </row>
    <row r="4338" spans="1:5" x14ac:dyDescent="0.25">
      <c r="A4338" s="67"/>
      <c r="B4338" s="67"/>
      <c r="C4338" s="6"/>
      <c r="D4338" s="6"/>
      <c r="E4338" s="8"/>
    </row>
    <row r="4339" spans="1:5" x14ac:dyDescent="0.25">
      <c r="A4339" s="67"/>
      <c r="B4339" s="67"/>
      <c r="C4339" s="6"/>
      <c r="D4339" s="6"/>
      <c r="E4339" s="8"/>
    </row>
    <row r="4340" spans="1:5" x14ac:dyDescent="0.25">
      <c r="A4340" s="67"/>
      <c r="B4340" s="67"/>
      <c r="C4340" s="6"/>
      <c r="D4340" s="6"/>
      <c r="E4340" s="8"/>
    </row>
    <row r="4341" spans="1:5" x14ac:dyDescent="0.25">
      <c r="A4341" s="67"/>
      <c r="B4341" s="67"/>
      <c r="C4341" s="6"/>
      <c r="D4341" s="6"/>
      <c r="E4341" s="8"/>
    </row>
    <row r="4342" spans="1:5" x14ac:dyDescent="0.25">
      <c r="A4342" s="67"/>
      <c r="B4342" s="67"/>
      <c r="C4342" s="6"/>
      <c r="D4342" s="6"/>
      <c r="E4342" s="8"/>
    </row>
    <row r="4343" spans="1:5" x14ac:dyDescent="0.25">
      <c r="A4343" s="67"/>
      <c r="B4343" s="67"/>
      <c r="C4343" s="6"/>
      <c r="D4343" s="6"/>
      <c r="E4343" s="8"/>
    </row>
    <row r="4344" spans="1:5" x14ac:dyDescent="0.25">
      <c r="A4344" s="67"/>
      <c r="B4344" s="67"/>
      <c r="C4344" s="6"/>
      <c r="D4344" s="6"/>
      <c r="E4344" s="8"/>
    </row>
    <row r="4345" spans="1:5" x14ac:dyDescent="0.25">
      <c r="A4345" s="67"/>
      <c r="B4345" s="67"/>
      <c r="C4345" s="6"/>
      <c r="D4345" s="6"/>
      <c r="E4345" s="8"/>
    </row>
    <row r="4346" spans="1:5" x14ac:dyDescent="0.25">
      <c r="A4346" s="67"/>
      <c r="B4346" s="67"/>
      <c r="C4346" s="6"/>
      <c r="D4346" s="6"/>
      <c r="E4346" s="8"/>
    </row>
    <row r="4347" spans="1:5" x14ac:dyDescent="0.25">
      <c r="A4347" s="67"/>
      <c r="B4347" s="67"/>
      <c r="C4347" s="6"/>
      <c r="D4347" s="6"/>
      <c r="E4347" s="8"/>
    </row>
    <row r="4348" spans="1:5" x14ac:dyDescent="0.25">
      <c r="A4348" s="67"/>
      <c r="B4348" s="67"/>
      <c r="C4348" s="6"/>
      <c r="D4348" s="6"/>
      <c r="E4348" s="8"/>
    </row>
    <row r="4349" spans="1:5" x14ac:dyDescent="0.25">
      <c r="A4349" s="67"/>
      <c r="B4349" s="67"/>
      <c r="C4349" s="6"/>
      <c r="D4349" s="6"/>
      <c r="E4349" s="8"/>
    </row>
    <row r="4350" spans="1:5" x14ac:dyDescent="0.25">
      <c r="A4350" s="67"/>
      <c r="B4350" s="67"/>
      <c r="C4350" s="6"/>
      <c r="D4350" s="6"/>
      <c r="E4350" s="8"/>
    </row>
    <row r="4351" spans="1:5" x14ac:dyDescent="0.25">
      <c r="A4351" s="67"/>
      <c r="B4351" s="67"/>
      <c r="C4351" s="6"/>
      <c r="D4351" s="6"/>
      <c r="E4351" s="8"/>
    </row>
    <row r="4352" spans="1:5" x14ac:dyDescent="0.25">
      <c r="A4352" s="67"/>
      <c r="B4352" s="67"/>
      <c r="C4352" s="6"/>
      <c r="D4352" s="6"/>
      <c r="E4352" s="8"/>
    </row>
    <row r="4353" spans="1:5" x14ac:dyDescent="0.25">
      <c r="A4353" s="67"/>
      <c r="B4353" s="67"/>
      <c r="C4353" s="6"/>
      <c r="D4353" s="6"/>
      <c r="E4353" s="8"/>
    </row>
    <row r="4354" spans="1:5" x14ac:dyDescent="0.25">
      <c r="A4354" s="67"/>
      <c r="B4354" s="67"/>
      <c r="C4354" s="6"/>
      <c r="D4354" s="6"/>
      <c r="E4354" s="8"/>
    </row>
    <row r="4355" spans="1:5" x14ac:dyDescent="0.25">
      <c r="A4355" s="67"/>
      <c r="B4355" s="67"/>
      <c r="C4355" s="6"/>
      <c r="D4355" s="6"/>
      <c r="E4355" s="8"/>
    </row>
    <row r="4356" spans="1:5" x14ac:dyDescent="0.25">
      <c r="A4356" s="67"/>
      <c r="B4356" s="67"/>
      <c r="C4356" s="6"/>
      <c r="D4356" s="6"/>
      <c r="E4356" s="8"/>
    </row>
    <row r="4357" spans="1:5" x14ac:dyDescent="0.25">
      <c r="A4357" s="67"/>
      <c r="B4357" s="67"/>
      <c r="C4357" s="6"/>
      <c r="D4357" s="6"/>
      <c r="E4357" s="8"/>
    </row>
    <row r="4358" spans="1:5" x14ac:dyDescent="0.25">
      <c r="A4358" s="67"/>
      <c r="B4358" s="67"/>
      <c r="C4358" s="6"/>
      <c r="D4358" s="6"/>
      <c r="E4358" s="8"/>
    </row>
    <row r="4359" spans="1:5" x14ac:dyDescent="0.25">
      <c r="A4359" s="67"/>
      <c r="B4359" s="67"/>
      <c r="C4359" s="6"/>
      <c r="D4359" s="6"/>
      <c r="E4359" s="8"/>
    </row>
    <row r="4360" spans="1:5" x14ac:dyDescent="0.25">
      <c r="A4360" s="67"/>
      <c r="B4360" s="67"/>
      <c r="C4360" s="6"/>
      <c r="D4360" s="6"/>
      <c r="E4360" s="8"/>
    </row>
    <row r="4361" spans="1:5" x14ac:dyDescent="0.25">
      <c r="A4361" s="67"/>
      <c r="B4361" s="67"/>
      <c r="C4361" s="6"/>
      <c r="D4361" s="6"/>
      <c r="E4361" s="8"/>
    </row>
    <row r="4362" spans="1:5" x14ac:dyDescent="0.25">
      <c r="A4362" s="67"/>
      <c r="B4362" s="67"/>
      <c r="C4362" s="6"/>
      <c r="D4362" s="6"/>
      <c r="E4362" s="8"/>
    </row>
    <row r="4363" spans="1:5" x14ac:dyDescent="0.25">
      <c r="A4363" s="67"/>
      <c r="B4363" s="67"/>
      <c r="C4363" s="6"/>
      <c r="D4363" s="6"/>
      <c r="E4363" s="8"/>
    </row>
    <row r="4364" spans="1:5" x14ac:dyDescent="0.25">
      <c r="A4364" s="67"/>
      <c r="B4364" s="67"/>
      <c r="C4364" s="6"/>
      <c r="D4364" s="6"/>
      <c r="E4364" s="8"/>
    </row>
    <row r="4365" spans="1:5" x14ac:dyDescent="0.25">
      <c r="A4365" s="67"/>
      <c r="B4365" s="67"/>
      <c r="C4365" s="6"/>
      <c r="D4365" s="6"/>
      <c r="E4365" s="8"/>
    </row>
    <row r="4366" spans="1:5" x14ac:dyDescent="0.25">
      <c r="A4366" s="67"/>
      <c r="B4366" s="67"/>
      <c r="C4366" s="6"/>
      <c r="D4366" s="6"/>
      <c r="E4366" s="8"/>
    </row>
    <row r="4367" spans="1:5" x14ac:dyDescent="0.25">
      <c r="A4367" s="67"/>
      <c r="B4367" s="67"/>
      <c r="C4367" s="6"/>
      <c r="D4367" s="6"/>
      <c r="E4367" s="8"/>
    </row>
    <row r="4368" spans="1:5" x14ac:dyDescent="0.25">
      <c r="A4368" s="67"/>
      <c r="B4368" s="67"/>
      <c r="C4368" s="6"/>
      <c r="D4368" s="6"/>
      <c r="E4368" s="8"/>
    </row>
    <row r="4369" spans="1:5" x14ac:dyDescent="0.25">
      <c r="A4369" s="67"/>
      <c r="B4369" s="67"/>
      <c r="C4369" s="6"/>
      <c r="D4369" s="6"/>
      <c r="E4369" s="8"/>
    </row>
    <row r="4370" spans="1:5" x14ac:dyDescent="0.25">
      <c r="A4370" s="67"/>
      <c r="B4370" s="67"/>
      <c r="C4370" s="6"/>
      <c r="D4370" s="6"/>
      <c r="E4370" s="8"/>
    </row>
    <row r="4371" spans="1:5" x14ac:dyDescent="0.25">
      <c r="A4371" s="67"/>
      <c r="B4371" s="67"/>
      <c r="C4371" s="6"/>
      <c r="D4371" s="6"/>
      <c r="E4371" s="8"/>
    </row>
    <row r="4372" spans="1:5" x14ac:dyDescent="0.25">
      <c r="A4372" s="67"/>
      <c r="B4372" s="67"/>
      <c r="C4372" s="6"/>
      <c r="D4372" s="6"/>
      <c r="E4372" s="8"/>
    </row>
    <row r="4373" spans="1:5" x14ac:dyDescent="0.25">
      <c r="A4373" s="67"/>
      <c r="B4373" s="67"/>
      <c r="C4373" s="6"/>
      <c r="D4373" s="6"/>
      <c r="E4373" s="8"/>
    </row>
    <row r="4374" spans="1:5" x14ac:dyDescent="0.25">
      <c r="A4374" s="67"/>
      <c r="B4374" s="67"/>
      <c r="C4374" s="6"/>
      <c r="D4374" s="6"/>
      <c r="E4374" s="8"/>
    </row>
    <row r="4375" spans="1:5" x14ac:dyDescent="0.25">
      <c r="A4375" s="67"/>
      <c r="B4375" s="67"/>
      <c r="C4375" s="6"/>
      <c r="D4375" s="6"/>
      <c r="E4375" s="8"/>
    </row>
    <row r="4376" spans="1:5" x14ac:dyDescent="0.25">
      <c r="A4376" s="67"/>
      <c r="B4376" s="67"/>
      <c r="C4376" s="6"/>
      <c r="D4376" s="6"/>
      <c r="E4376" s="8"/>
    </row>
    <row r="4377" spans="1:5" x14ac:dyDescent="0.25">
      <c r="A4377" s="67"/>
      <c r="B4377" s="67"/>
      <c r="C4377" s="6"/>
      <c r="D4377" s="6"/>
      <c r="E4377" s="8"/>
    </row>
    <row r="4378" spans="1:5" x14ac:dyDescent="0.25">
      <c r="A4378" s="67"/>
      <c r="B4378" s="67"/>
      <c r="C4378" s="6"/>
      <c r="D4378" s="6"/>
      <c r="E4378" s="8"/>
    </row>
    <row r="4379" spans="1:5" x14ac:dyDescent="0.25">
      <c r="A4379" s="67"/>
      <c r="B4379" s="67"/>
      <c r="C4379" s="6"/>
      <c r="D4379" s="6"/>
      <c r="E4379" s="8"/>
    </row>
    <row r="4380" spans="1:5" x14ac:dyDescent="0.25">
      <c r="A4380" s="67"/>
      <c r="B4380" s="67"/>
      <c r="C4380" s="6"/>
      <c r="D4380" s="6"/>
      <c r="E4380" s="8"/>
    </row>
    <row r="4381" spans="1:5" x14ac:dyDescent="0.25">
      <c r="A4381" s="67"/>
      <c r="B4381" s="67"/>
      <c r="C4381" s="6"/>
      <c r="D4381" s="6"/>
      <c r="E4381" s="8"/>
    </row>
    <row r="4382" spans="1:5" x14ac:dyDescent="0.25">
      <c r="A4382" s="67"/>
      <c r="B4382" s="67"/>
      <c r="C4382" s="6"/>
      <c r="D4382" s="6"/>
      <c r="E4382" s="8"/>
    </row>
    <row r="4383" spans="1:5" x14ac:dyDescent="0.25">
      <c r="A4383" s="67"/>
      <c r="B4383" s="67"/>
      <c r="C4383" s="6"/>
      <c r="D4383" s="6"/>
      <c r="E4383" s="8"/>
    </row>
    <row r="4384" spans="1:5" x14ac:dyDescent="0.25">
      <c r="A4384" s="67"/>
      <c r="B4384" s="67"/>
      <c r="C4384" s="6"/>
      <c r="D4384" s="6"/>
      <c r="E4384" s="8"/>
    </row>
    <row r="4385" spans="1:5" x14ac:dyDescent="0.25">
      <c r="A4385" s="67"/>
      <c r="B4385" s="67"/>
      <c r="C4385" s="6"/>
      <c r="D4385" s="6"/>
      <c r="E4385" s="8"/>
    </row>
    <row r="4386" spans="1:5" x14ac:dyDescent="0.25">
      <c r="A4386" s="67"/>
      <c r="B4386" s="67"/>
      <c r="C4386" s="6"/>
      <c r="D4386" s="6"/>
      <c r="E4386" s="8"/>
    </row>
    <row r="4387" spans="1:5" x14ac:dyDescent="0.25">
      <c r="A4387" s="67"/>
      <c r="B4387" s="67"/>
      <c r="C4387" s="6"/>
      <c r="D4387" s="6"/>
      <c r="E4387" s="8"/>
    </row>
    <row r="4388" spans="1:5" x14ac:dyDescent="0.25">
      <c r="A4388" s="67"/>
      <c r="B4388" s="67"/>
      <c r="C4388" s="6"/>
      <c r="D4388" s="6"/>
      <c r="E4388" s="8"/>
    </row>
    <row r="4389" spans="1:5" x14ac:dyDescent="0.25">
      <c r="A4389" s="67"/>
      <c r="B4389" s="67"/>
      <c r="C4389" s="6"/>
      <c r="D4389" s="6"/>
      <c r="E4389" s="8"/>
    </row>
    <row r="4390" spans="1:5" x14ac:dyDescent="0.25">
      <c r="A4390" s="67"/>
      <c r="B4390" s="67"/>
      <c r="C4390" s="6"/>
      <c r="D4390" s="6"/>
      <c r="E4390" s="8"/>
    </row>
    <row r="4391" spans="1:5" x14ac:dyDescent="0.25">
      <c r="A4391" s="67"/>
      <c r="B4391" s="67"/>
      <c r="C4391" s="6"/>
      <c r="D4391" s="6"/>
      <c r="E4391" s="8"/>
    </row>
    <row r="4392" spans="1:5" x14ac:dyDescent="0.25">
      <c r="A4392" s="67"/>
      <c r="B4392" s="67"/>
      <c r="C4392" s="6"/>
      <c r="D4392" s="6"/>
      <c r="E4392" s="8"/>
    </row>
    <row r="4393" spans="1:5" x14ac:dyDescent="0.25">
      <c r="A4393" s="67"/>
      <c r="B4393" s="67"/>
      <c r="C4393" s="6"/>
      <c r="D4393" s="6"/>
      <c r="E4393" s="8"/>
    </row>
    <row r="4394" spans="1:5" x14ac:dyDescent="0.25">
      <c r="A4394" s="67"/>
      <c r="B4394" s="67"/>
      <c r="C4394" s="6"/>
      <c r="D4394" s="6"/>
      <c r="E4394" s="8"/>
    </row>
    <row r="4395" spans="1:5" x14ac:dyDescent="0.25">
      <c r="A4395" s="67"/>
      <c r="B4395" s="67"/>
      <c r="C4395" s="6"/>
      <c r="D4395" s="6"/>
      <c r="E4395" s="8"/>
    </row>
    <row r="4396" spans="1:5" x14ac:dyDescent="0.25">
      <c r="A4396" s="67"/>
      <c r="B4396" s="67"/>
      <c r="C4396" s="6"/>
      <c r="D4396" s="6"/>
      <c r="E4396" s="8"/>
    </row>
    <row r="4397" spans="1:5" x14ac:dyDescent="0.25">
      <c r="A4397" s="67"/>
      <c r="B4397" s="67"/>
      <c r="C4397" s="6"/>
      <c r="D4397" s="6"/>
      <c r="E4397" s="8"/>
    </row>
    <row r="4398" spans="1:5" x14ac:dyDescent="0.25">
      <c r="A4398" s="67"/>
      <c r="B4398" s="67"/>
      <c r="C4398" s="6"/>
      <c r="D4398" s="6"/>
      <c r="E4398" s="8"/>
    </row>
    <row r="4399" spans="1:5" x14ac:dyDescent="0.25">
      <c r="A4399" s="67"/>
      <c r="B4399" s="67"/>
      <c r="C4399" s="6"/>
      <c r="D4399" s="6"/>
      <c r="E4399" s="8"/>
    </row>
    <row r="4400" spans="1:5" x14ac:dyDescent="0.25">
      <c r="A4400" s="67"/>
      <c r="B4400" s="67"/>
      <c r="C4400" s="6"/>
      <c r="D4400" s="6"/>
      <c r="E4400" s="8"/>
    </row>
    <row r="4401" spans="1:5" x14ac:dyDescent="0.25">
      <c r="A4401" s="67"/>
      <c r="B4401" s="67"/>
      <c r="C4401" s="6"/>
      <c r="D4401" s="6"/>
      <c r="E4401" s="8"/>
    </row>
    <row r="4402" spans="1:5" x14ac:dyDescent="0.25">
      <c r="A4402" s="67"/>
      <c r="B4402" s="67"/>
      <c r="C4402" s="6"/>
      <c r="D4402" s="6"/>
      <c r="E4402" s="8"/>
    </row>
    <row r="4403" spans="1:5" x14ac:dyDescent="0.25">
      <c r="A4403" s="67"/>
      <c r="B4403" s="67"/>
      <c r="C4403" s="6"/>
      <c r="D4403" s="6"/>
      <c r="E4403" s="8"/>
    </row>
    <row r="4404" spans="1:5" x14ac:dyDescent="0.25">
      <c r="A4404" s="67"/>
      <c r="B4404" s="67"/>
      <c r="C4404" s="6"/>
      <c r="D4404" s="6"/>
      <c r="E4404" s="8"/>
    </row>
    <row r="4405" spans="1:5" x14ac:dyDescent="0.25">
      <c r="A4405" s="67"/>
      <c r="B4405" s="67"/>
      <c r="C4405" s="6"/>
      <c r="D4405" s="6"/>
      <c r="E4405" s="8"/>
    </row>
    <row r="4406" spans="1:5" x14ac:dyDescent="0.25">
      <c r="A4406" s="67"/>
      <c r="B4406" s="67"/>
      <c r="C4406" s="6"/>
      <c r="D4406" s="6"/>
      <c r="E4406" s="8"/>
    </row>
    <row r="4407" spans="1:5" x14ac:dyDescent="0.25">
      <c r="A4407" s="67"/>
      <c r="B4407" s="67"/>
      <c r="C4407" s="6"/>
      <c r="D4407" s="6"/>
      <c r="E4407" s="8"/>
    </row>
    <row r="4408" spans="1:5" x14ac:dyDescent="0.25">
      <c r="A4408" s="67"/>
      <c r="B4408" s="67"/>
      <c r="C4408" s="6"/>
      <c r="D4408" s="6"/>
      <c r="E4408" s="8"/>
    </row>
    <row r="4409" spans="1:5" x14ac:dyDescent="0.25">
      <c r="A4409" s="67"/>
      <c r="B4409" s="67"/>
      <c r="C4409" s="6"/>
      <c r="D4409" s="6"/>
      <c r="E4409" s="8"/>
    </row>
    <row r="4410" spans="1:5" x14ac:dyDescent="0.25">
      <c r="A4410" s="67"/>
      <c r="B4410" s="67"/>
      <c r="C4410" s="6"/>
      <c r="D4410" s="6"/>
      <c r="E4410" s="8"/>
    </row>
    <row r="4411" spans="1:5" x14ac:dyDescent="0.25">
      <c r="A4411" s="67"/>
      <c r="B4411" s="67"/>
      <c r="C4411" s="6"/>
      <c r="D4411" s="6"/>
      <c r="E4411" s="8"/>
    </row>
    <row r="4412" spans="1:5" x14ac:dyDescent="0.25">
      <c r="A4412" s="67"/>
      <c r="B4412" s="67"/>
      <c r="C4412" s="6"/>
      <c r="D4412" s="6"/>
      <c r="E4412" s="8"/>
    </row>
    <row r="4413" spans="1:5" x14ac:dyDescent="0.25">
      <c r="A4413" s="67"/>
      <c r="B4413" s="67"/>
      <c r="C4413" s="6"/>
      <c r="D4413" s="6"/>
      <c r="E4413" s="8"/>
    </row>
    <row r="4414" spans="1:5" x14ac:dyDescent="0.25">
      <c r="A4414" s="67"/>
      <c r="B4414" s="67"/>
      <c r="C4414" s="6"/>
      <c r="D4414" s="6"/>
      <c r="E4414" s="8"/>
    </row>
    <row r="4415" spans="1:5" x14ac:dyDescent="0.25">
      <c r="A4415" s="67"/>
      <c r="B4415" s="67"/>
      <c r="C4415" s="6"/>
      <c r="D4415" s="6"/>
      <c r="E4415" s="8"/>
    </row>
    <row r="4416" spans="1:5" x14ac:dyDescent="0.25">
      <c r="A4416" s="67"/>
      <c r="B4416" s="67"/>
      <c r="C4416" s="6"/>
      <c r="D4416" s="6"/>
      <c r="E4416" s="8"/>
    </row>
    <row r="4417" spans="1:5" x14ac:dyDescent="0.25">
      <c r="A4417" s="67"/>
      <c r="B4417" s="67"/>
      <c r="C4417" s="6"/>
      <c r="D4417" s="6"/>
      <c r="E4417" s="8"/>
    </row>
    <row r="4418" spans="1:5" x14ac:dyDescent="0.25">
      <c r="A4418" s="67"/>
      <c r="B4418" s="67"/>
      <c r="C4418" s="6"/>
      <c r="D4418" s="6"/>
      <c r="E4418" s="8"/>
    </row>
    <row r="4419" spans="1:5" x14ac:dyDescent="0.25">
      <c r="A4419" s="67"/>
      <c r="B4419" s="67"/>
      <c r="C4419" s="6"/>
      <c r="D4419" s="6"/>
      <c r="E4419" s="8"/>
    </row>
    <row r="4420" spans="1:5" x14ac:dyDescent="0.25">
      <c r="A4420" s="67"/>
      <c r="B4420" s="67"/>
      <c r="C4420" s="6"/>
      <c r="D4420" s="6"/>
      <c r="E4420" s="8"/>
    </row>
    <row r="4421" spans="1:5" x14ac:dyDescent="0.25">
      <c r="A4421" s="67"/>
      <c r="B4421" s="67"/>
      <c r="C4421" s="6"/>
      <c r="D4421" s="6"/>
      <c r="E4421" s="8"/>
    </row>
    <row r="4422" spans="1:5" x14ac:dyDescent="0.25">
      <c r="A4422" s="67"/>
      <c r="B4422" s="67"/>
      <c r="C4422" s="6"/>
      <c r="D4422" s="6"/>
      <c r="E4422" s="8"/>
    </row>
    <row r="4423" spans="1:5" x14ac:dyDescent="0.25">
      <c r="A4423" s="67"/>
      <c r="B4423" s="67"/>
      <c r="C4423" s="6"/>
      <c r="D4423" s="6"/>
      <c r="E4423" s="8"/>
    </row>
    <row r="4424" spans="1:5" x14ac:dyDescent="0.25">
      <c r="A4424" s="67"/>
      <c r="B4424" s="67"/>
      <c r="C4424" s="6"/>
      <c r="D4424" s="6"/>
      <c r="E4424" s="8"/>
    </row>
    <row r="4425" spans="1:5" x14ac:dyDescent="0.25">
      <c r="A4425" s="67"/>
      <c r="B4425" s="67"/>
      <c r="C4425" s="6"/>
      <c r="D4425" s="6"/>
      <c r="E4425" s="8"/>
    </row>
    <row r="4426" spans="1:5" x14ac:dyDescent="0.25">
      <c r="A4426" s="67"/>
      <c r="B4426" s="67"/>
      <c r="C4426" s="6"/>
      <c r="D4426" s="6"/>
      <c r="E4426" s="8"/>
    </row>
    <row r="4427" spans="1:5" x14ac:dyDescent="0.25">
      <c r="A4427" s="67"/>
      <c r="B4427" s="67"/>
      <c r="C4427" s="6"/>
      <c r="D4427" s="6"/>
      <c r="E4427" s="8"/>
    </row>
    <row r="4428" spans="1:5" x14ac:dyDescent="0.25">
      <c r="A4428" s="67"/>
      <c r="B4428" s="67"/>
      <c r="C4428" s="6"/>
      <c r="D4428" s="6"/>
      <c r="E4428" s="8"/>
    </row>
    <row r="4429" spans="1:5" x14ac:dyDescent="0.25">
      <c r="A4429" s="67"/>
      <c r="B4429" s="67"/>
      <c r="C4429" s="6"/>
      <c r="D4429" s="6"/>
      <c r="E4429" s="8"/>
    </row>
    <row r="4430" spans="1:5" x14ac:dyDescent="0.25">
      <c r="A4430" s="67"/>
      <c r="B4430" s="67"/>
      <c r="C4430" s="6"/>
      <c r="D4430" s="6"/>
      <c r="E4430" s="8"/>
    </row>
    <row r="4431" spans="1:5" x14ac:dyDescent="0.25">
      <c r="A4431" s="67"/>
      <c r="B4431" s="67"/>
      <c r="C4431" s="6"/>
      <c r="D4431" s="6"/>
      <c r="E4431" s="8"/>
    </row>
    <row r="4432" spans="1:5" x14ac:dyDescent="0.25">
      <c r="A4432" s="67"/>
      <c r="B4432" s="67"/>
      <c r="C4432" s="6"/>
      <c r="D4432" s="6"/>
      <c r="E4432" s="8"/>
    </row>
    <row r="4433" spans="1:5" x14ac:dyDescent="0.25">
      <c r="A4433" s="67"/>
      <c r="B4433" s="67"/>
      <c r="C4433" s="6"/>
      <c r="D4433" s="6"/>
      <c r="E4433" s="8"/>
    </row>
    <row r="4434" spans="1:5" x14ac:dyDescent="0.25">
      <c r="A4434" s="67"/>
      <c r="B4434" s="67"/>
      <c r="C4434" s="6"/>
      <c r="D4434" s="6"/>
      <c r="E4434" s="8"/>
    </row>
    <row r="4435" spans="1:5" x14ac:dyDescent="0.25">
      <c r="A4435" s="67"/>
      <c r="B4435" s="67"/>
      <c r="C4435" s="6"/>
      <c r="D4435" s="6"/>
      <c r="E4435" s="8"/>
    </row>
    <row r="4436" spans="1:5" x14ac:dyDescent="0.25">
      <c r="A4436" s="67"/>
      <c r="B4436" s="67"/>
      <c r="C4436" s="6"/>
      <c r="D4436" s="6"/>
      <c r="E4436" s="8"/>
    </row>
    <row r="4437" spans="1:5" x14ac:dyDescent="0.25">
      <c r="A4437" s="67"/>
      <c r="B4437" s="67"/>
      <c r="C4437" s="6"/>
      <c r="D4437" s="6"/>
      <c r="E4437" s="8"/>
    </row>
    <row r="4438" spans="1:5" x14ac:dyDescent="0.25">
      <c r="A4438" s="67"/>
      <c r="B4438" s="67"/>
      <c r="C4438" s="6"/>
      <c r="D4438" s="6"/>
      <c r="E4438" s="8"/>
    </row>
    <row r="4439" spans="1:5" x14ac:dyDescent="0.25">
      <c r="A4439" s="67"/>
      <c r="B4439" s="67"/>
      <c r="C4439" s="6"/>
      <c r="D4439" s="6"/>
      <c r="E4439" s="8"/>
    </row>
    <row r="4440" spans="1:5" x14ac:dyDescent="0.25">
      <c r="A4440" s="67"/>
      <c r="B4440" s="67"/>
      <c r="C4440" s="6"/>
      <c r="D4440" s="6"/>
      <c r="E4440" s="8"/>
    </row>
    <row r="4441" spans="1:5" x14ac:dyDescent="0.25">
      <c r="A4441" s="67"/>
      <c r="B4441" s="67"/>
      <c r="C4441" s="6"/>
      <c r="D4441" s="6"/>
      <c r="E4441" s="8"/>
    </row>
    <row r="4442" spans="1:5" x14ac:dyDescent="0.25">
      <c r="A4442" s="67"/>
      <c r="B4442" s="67"/>
      <c r="C4442" s="6"/>
      <c r="D4442" s="6"/>
      <c r="E4442" s="8"/>
    </row>
    <row r="4443" spans="1:5" x14ac:dyDescent="0.25">
      <c r="A4443" s="67"/>
      <c r="B4443" s="67"/>
      <c r="C4443" s="6"/>
      <c r="D4443" s="6"/>
      <c r="E4443" s="8"/>
    </row>
    <row r="4444" spans="1:5" x14ac:dyDescent="0.25">
      <c r="A4444" s="67"/>
      <c r="B4444" s="67"/>
      <c r="C4444" s="6"/>
      <c r="D4444" s="6"/>
      <c r="E4444" s="8"/>
    </row>
    <row r="4445" spans="1:5" x14ac:dyDescent="0.25">
      <c r="A4445" s="67"/>
      <c r="B4445" s="67"/>
      <c r="C4445" s="6"/>
      <c r="D4445" s="6"/>
      <c r="E4445" s="8"/>
    </row>
    <row r="4446" spans="1:5" x14ac:dyDescent="0.25">
      <c r="A4446" s="67"/>
      <c r="B4446" s="67"/>
      <c r="C4446" s="6"/>
      <c r="D4446" s="6"/>
      <c r="E4446" s="8"/>
    </row>
    <row r="4447" spans="1:5" x14ac:dyDescent="0.25">
      <c r="A4447" s="67"/>
      <c r="B4447" s="67"/>
      <c r="C4447" s="6"/>
      <c r="D4447" s="6"/>
      <c r="E4447" s="8"/>
    </row>
    <row r="4448" spans="1:5" x14ac:dyDescent="0.25">
      <c r="A4448" s="67"/>
      <c r="B4448" s="67"/>
      <c r="C4448" s="6"/>
      <c r="D4448" s="6"/>
      <c r="E4448" s="8"/>
    </row>
    <row r="4449" spans="1:5" x14ac:dyDescent="0.25">
      <c r="A4449" s="67"/>
      <c r="B4449" s="67"/>
      <c r="C4449" s="6"/>
      <c r="D4449" s="6"/>
      <c r="E4449" s="8"/>
    </row>
    <row r="4450" spans="1:5" x14ac:dyDescent="0.25">
      <c r="A4450" s="67"/>
      <c r="B4450" s="67"/>
      <c r="C4450" s="6"/>
      <c r="D4450" s="6"/>
      <c r="E4450" s="8"/>
    </row>
    <row r="4451" spans="1:5" x14ac:dyDescent="0.25">
      <c r="A4451" s="67"/>
      <c r="B4451" s="67"/>
      <c r="C4451" s="6"/>
      <c r="D4451" s="6"/>
      <c r="E4451" s="8"/>
    </row>
    <row r="4452" spans="1:5" x14ac:dyDescent="0.25">
      <c r="A4452" s="67"/>
      <c r="B4452" s="67"/>
      <c r="C4452" s="6"/>
      <c r="D4452" s="6"/>
      <c r="E4452" s="8"/>
    </row>
    <row r="4453" spans="1:5" x14ac:dyDescent="0.25">
      <c r="A4453" s="67"/>
      <c r="B4453" s="67"/>
      <c r="C4453" s="6"/>
      <c r="D4453" s="6"/>
      <c r="E4453" s="8"/>
    </row>
    <row r="4454" spans="1:5" x14ac:dyDescent="0.25">
      <c r="A4454" s="67"/>
      <c r="B4454" s="67"/>
      <c r="C4454" s="6"/>
      <c r="D4454" s="6"/>
      <c r="E4454" s="8"/>
    </row>
    <row r="4455" spans="1:5" x14ac:dyDescent="0.25">
      <c r="A4455" s="67"/>
      <c r="B4455" s="67"/>
      <c r="C4455" s="6"/>
      <c r="D4455" s="6"/>
      <c r="E4455" s="8"/>
    </row>
    <row r="4456" spans="1:5" x14ac:dyDescent="0.25">
      <c r="A4456" s="67"/>
      <c r="B4456" s="67"/>
      <c r="C4456" s="6"/>
      <c r="D4456" s="6"/>
      <c r="E4456" s="8"/>
    </row>
    <row r="4457" spans="1:5" x14ac:dyDescent="0.25">
      <c r="A4457" s="67"/>
      <c r="B4457" s="67"/>
      <c r="C4457" s="6"/>
      <c r="D4457" s="6"/>
      <c r="E4457" s="8"/>
    </row>
    <row r="4458" spans="1:5" x14ac:dyDescent="0.25">
      <c r="A4458" s="67"/>
      <c r="B4458" s="67"/>
      <c r="C4458" s="6"/>
      <c r="D4458" s="6"/>
      <c r="E4458" s="8"/>
    </row>
    <row r="4459" spans="1:5" x14ac:dyDescent="0.25">
      <c r="A4459" s="67"/>
      <c r="B4459" s="67"/>
      <c r="C4459" s="6"/>
      <c r="D4459" s="6"/>
      <c r="E4459" s="8"/>
    </row>
    <row r="4460" spans="1:5" x14ac:dyDescent="0.25">
      <c r="A4460" s="67"/>
      <c r="B4460" s="67"/>
      <c r="C4460" s="6"/>
      <c r="D4460" s="6"/>
      <c r="E4460" s="8"/>
    </row>
    <row r="4461" spans="1:5" x14ac:dyDescent="0.25">
      <c r="A4461" s="67"/>
      <c r="B4461" s="67"/>
      <c r="C4461" s="6"/>
      <c r="D4461" s="6"/>
      <c r="E4461" s="8"/>
    </row>
    <row r="4462" spans="1:5" x14ac:dyDescent="0.25">
      <c r="A4462" s="67"/>
      <c r="B4462" s="67"/>
      <c r="C4462" s="6"/>
      <c r="D4462" s="6"/>
      <c r="E4462" s="8"/>
    </row>
    <row r="4463" spans="1:5" x14ac:dyDescent="0.25">
      <c r="A4463" s="67"/>
      <c r="B4463" s="67"/>
      <c r="C4463" s="6"/>
      <c r="D4463" s="6"/>
      <c r="E4463" s="8"/>
    </row>
    <row r="4464" spans="1:5" x14ac:dyDescent="0.25">
      <c r="A4464" s="67"/>
      <c r="B4464" s="67"/>
      <c r="C4464" s="6"/>
      <c r="D4464" s="6"/>
      <c r="E4464" s="8"/>
    </row>
    <row r="4465" spans="1:5" x14ac:dyDescent="0.25">
      <c r="A4465" s="67"/>
      <c r="B4465" s="67"/>
      <c r="C4465" s="6"/>
      <c r="D4465" s="6"/>
      <c r="E4465" s="8"/>
    </row>
    <row r="4466" spans="1:5" x14ac:dyDescent="0.25">
      <c r="A4466" s="67"/>
      <c r="B4466" s="67"/>
      <c r="C4466" s="6"/>
      <c r="D4466" s="6"/>
      <c r="E4466" s="8"/>
    </row>
    <row r="4467" spans="1:5" x14ac:dyDescent="0.25">
      <c r="A4467" s="67"/>
      <c r="B4467" s="67"/>
      <c r="C4467" s="6"/>
      <c r="D4467" s="6"/>
      <c r="E4467" s="8"/>
    </row>
    <row r="4468" spans="1:5" x14ac:dyDescent="0.25">
      <c r="A4468" s="67"/>
      <c r="B4468" s="67"/>
      <c r="C4468" s="6"/>
      <c r="D4468" s="6"/>
      <c r="E4468" s="8"/>
    </row>
    <row r="4469" spans="1:5" x14ac:dyDescent="0.25">
      <c r="A4469" s="67"/>
      <c r="B4469" s="67"/>
      <c r="C4469" s="6"/>
      <c r="D4469" s="6"/>
      <c r="E4469" s="8"/>
    </row>
    <row r="4470" spans="1:5" x14ac:dyDescent="0.25">
      <c r="A4470" s="67"/>
      <c r="B4470" s="67"/>
      <c r="C4470" s="6"/>
      <c r="D4470" s="6"/>
      <c r="E4470" s="8"/>
    </row>
    <row r="4471" spans="1:5" x14ac:dyDescent="0.25">
      <c r="A4471" s="67"/>
      <c r="B4471" s="67"/>
      <c r="C4471" s="6"/>
      <c r="D4471" s="6"/>
      <c r="E4471" s="8"/>
    </row>
    <row r="4472" spans="1:5" x14ac:dyDescent="0.25">
      <c r="A4472" s="67"/>
      <c r="B4472" s="67"/>
      <c r="C4472" s="6"/>
      <c r="D4472" s="6"/>
      <c r="E4472" s="8"/>
    </row>
    <row r="4473" spans="1:5" x14ac:dyDescent="0.25">
      <c r="A4473" s="67"/>
      <c r="B4473" s="67"/>
      <c r="C4473" s="6"/>
      <c r="D4473" s="6"/>
      <c r="E4473" s="8"/>
    </row>
    <row r="4474" spans="1:5" x14ac:dyDescent="0.25">
      <c r="A4474" s="67"/>
      <c r="B4474" s="67"/>
      <c r="C4474" s="6"/>
      <c r="D4474" s="6"/>
      <c r="E4474" s="8"/>
    </row>
    <row r="4475" spans="1:5" x14ac:dyDescent="0.25">
      <c r="A4475" s="67"/>
      <c r="B4475" s="67"/>
      <c r="C4475" s="6"/>
      <c r="D4475" s="6"/>
      <c r="E4475" s="8"/>
    </row>
    <row r="4476" spans="1:5" x14ac:dyDescent="0.25">
      <c r="A4476" s="67"/>
      <c r="B4476" s="67"/>
      <c r="C4476" s="6"/>
      <c r="D4476" s="6"/>
      <c r="E4476" s="8"/>
    </row>
    <row r="4477" spans="1:5" x14ac:dyDescent="0.25">
      <c r="A4477" s="67"/>
      <c r="B4477" s="67"/>
      <c r="C4477" s="6"/>
      <c r="D4477" s="6"/>
      <c r="E4477" s="8"/>
    </row>
    <row r="4478" spans="1:5" x14ac:dyDescent="0.25">
      <c r="A4478" s="67"/>
      <c r="B4478" s="67"/>
      <c r="C4478" s="6"/>
      <c r="D4478" s="6"/>
      <c r="E4478" s="8"/>
    </row>
    <row r="4479" spans="1:5" x14ac:dyDescent="0.25">
      <c r="A4479" s="67"/>
      <c r="B4479" s="67"/>
      <c r="C4479" s="6"/>
      <c r="D4479" s="6"/>
      <c r="E4479" s="8"/>
    </row>
    <row r="4480" spans="1:5" x14ac:dyDescent="0.25">
      <c r="A4480" s="67"/>
      <c r="B4480" s="67"/>
      <c r="C4480" s="6"/>
      <c r="D4480" s="6"/>
      <c r="E4480" s="8"/>
    </row>
    <row r="4481" spans="1:5" x14ac:dyDescent="0.25">
      <c r="A4481" s="67"/>
      <c r="B4481" s="67"/>
      <c r="C4481" s="6"/>
      <c r="D4481" s="6"/>
      <c r="E4481" s="8"/>
    </row>
    <row r="4482" spans="1:5" x14ac:dyDescent="0.25">
      <c r="A4482" s="67"/>
      <c r="B4482" s="67"/>
      <c r="C4482" s="6"/>
      <c r="D4482" s="6"/>
      <c r="E4482" s="8"/>
    </row>
    <row r="4483" spans="1:5" x14ac:dyDescent="0.25">
      <c r="A4483" s="67"/>
      <c r="B4483" s="67"/>
      <c r="C4483" s="6"/>
      <c r="D4483" s="6"/>
      <c r="E4483" s="8"/>
    </row>
    <row r="4484" spans="1:5" x14ac:dyDescent="0.25">
      <c r="A4484" s="67"/>
      <c r="B4484" s="67"/>
      <c r="C4484" s="6"/>
      <c r="D4484" s="6"/>
      <c r="E4484" s="8"/>
    </row>
    <row r="4485" spans="1:5" x14ac:dyDescent="0.25">
      <c r="A4485" s="67"/>
      <c r="B4485" s="67"/>
      <c r="C4485" s="6"/>
      <c r="D4485" s="6"/>
      <c r="E4485" s="8"/>
    </row>
    <row r="4486" spans="1:5" x14ac:dyDescent="0.25">
      <c r="A4486" s="67"/>
      <c r="B4486" s="67"/>
      <c r="C4486" s="6"/>
      <c r="D4486" s="6"/>
      <c r="E4486" s="8"/>
    </row>
    <row r="4487" spans="1:5" x14ac:dyDescent="0.25">
      <c r="A4487" s="67"/>
      <c r="B4487" s="67"/>
      <c r="C4487" s="6"/>
      <c r="D4487" s="6"/>
      <c r="E4487" s="8"/>
    </row>
    <row r="4488" spans="1:5" x14ac:dyDescent="0.25">
      <c r="A4488" s="67"/>
      <c r="B4488" s="67"/>
      <c r="C4488" s="6"/>
      <c r="D4488" s="6"/>
      <c r="E4488" s="8"/>
    </row>
    <row r="4489" spans="1:5" x14ac:dyDescent="0.25">
      <c r="A4489" s="67"/>
      <c r="B4489" s="67"/>
      <c r="C4489" s="6"/>
      <c r="D4489" s="6"/>
      <c r="E4489" s="8"/>
    </row>
    <row r="4490" spans="1:5" x14ac:dyDescent="0.25">
      <c r="A4490" s="67"/>
      <c r="B4490" s="67"/>
      <c r="C4490" s="6"/>
      <c r="D4490" s="6"/>
      <c r="E4490" s="8"/>
    </row>
    <row r="4491" spans="1:5" x14ac:dyDescent="0.25">
      <c r="A4491" s="67"/>
      <c r="B4491" s="67"/>
      <c r="C4491" s="6"/>
      <c r="D4491" s="6"/>
      <c r="E4491" s="8"/>
    </row>
    <row r="4492" spans="1:5" x14ac:dyDescent="0.25">
      <c r="A4492" s="67"/>
      <c r="B4492" s="67"/>
      <c r="C4492" s="6"/>
      <c r="D4492" s="6"/>
      <c r="E4492" s="8"/>
    </row>
    <row r="4493" spans="1:5" x14ac:dyDescent="0.25">
      <c r="A4493" s="67"/>
      <c r="B4493" s="67"/>
      <c r="C4493" s="6"/>
      <c r="D4493" s="6"/>
      <c r="E4493" s="8"/>
    </row>
    <row r="4494" spans="1:5" x14ac:dyDescent="0.25">
      <c r="A4494" s="67"/>
      <c r="B4494" s="67"/>
      <c r="C4494" s="6"/>
      <c r="D4494" s="6"/>
      <c r="E4494" s="8"/>
    </row>
    <row r="4495" spans="1:5" x14ac:dyDescent="0.25">
      <c r="A4495" s="67"/>
      <c r="B4495" s="67"/>
      <c r="C4495" s="6"/>
      <c r="D4495" s="6"/>
      <c r="E4495" s="8"/>
    </row>
    <row r="4496" spans="1:5" x14ac:dyDescent="0.25">
      <c r="A4496" s="67"/>
      <c r="B4496" s="67"/>
      <c r="C4496" s="6"/>
      <c r="D4496" s="6"/>
      <c r="E4496" s="8"/>
    </row>
    <row r="4497" spans="1:5" x14ac:dyDescent="0.25">
      <c r="A4497" s="67"/>
      <c r="B4497" s="67"/>
      <c r="C4497" s="6"/>
      <c r="D4497" s="6"/>
      <c r="E4497" s="8"/>
    </row>
    <row r="4498" spans="1:5" x14ac:dyDescent="0.25">
      <c r="A4498" s="67"/>
      <c r="B4498" s="67"/>
      <c r="C4498" s="6"/>
      <c r="D4498" s="6"/>
      <c r="E4498" s="8"/>
    </row>
    <row r="4499" spans="1:5" x14ac:dyDescent="0.25">
      <c r="A4499" s="67"/>
      <c r="B4499" s="67"/>
      <c r="C4499" s="6"/>
      <c r="D4499" s="6"/>
      <c r="E4499" s="8"/>
    </row>
    <row r="4500" spans="1:5" x14ac:dyDescent="0.25">
      <c r="A4500" s="67"/>
      <c r="B4500" s="67"/>
      <c r="C4500" s="6"/>
      <c r="D4500" s="6"/>
      <c r="E4500" s="8"/>
    </row>
    <row r="4501" spans="1:5" x14ac:dyDescent="0.25">
      <c r="A4501" s="67"/>
      <c r="B4501" s="67"/>
      <c r="C4501" s="6"/>
      <c r="D4501" s="6"/>
      <c r="E4501" s="8"/>
    </row>
    <row r="4502" spans="1:5" x14ac:dyDescent="0.25">
      <c r="A4502" s="67"/>
      <c r="B4502" s="67"/>
      <c r="C4502" s="6"/>
      <c r="D4502" s="6"/>
      <c r="E4502" s="8"/>
    </row>
    <row r="4503" spans="1:5" x14ac:dyDescent="0.25">
      <c r="A4503" s="67"/>
      <c r="B4503" s="67"/>
      <c r="C4503" s="6"/>
      <c r="D4503" s="6"/>
      <c r="E4503" s="8"/>
    </row>
    <row r="4504" spans="1:5" x14ac:dyDescent="0.25">
      <c r="A4504" s="67"/>
      <c r="B4504" s="67"/>
      <c r="C4504" s="6"/>
      <c r="D4504" s="6"/>
      <c r="E4504" s="8"/>
    </row>
    <row r="4505" spans="1:5" x14ac:dyDescent="0.25">
      <c r="A4505" s="67"/>
      <c r="B4505" s="67"/>
      <c r="C4505" s="6"/>
      <c r="D4505" s="6"/>
      <c r="E4505" s="8"/>
    </row>
    <row r="4506" spans="1:5" x14ac:dyDescent="0.25">
      <c r="A4506" s="67"/>
      <c r="B4506" s="67"/>
      <c r="C4506" s="6"/>
      <c r="D4506" s="6"/>
      <c r="E4506" s="8"/>
    </row>
    <row r="4507" spans="1:5" x14ac:dyDescent="0.25">
      <c r="A4507" s="67"/>
      <c r="B4507" s="67"/>
      <c r="C4507" s="6"/>
      <c r="D4507" s="6"/>
      <c r="E4507" s="8"/>
    </row>
    <row r="4508" spans="1:5" x14ac:dyDescent="0.25">
      <c r="A4508" s="67"/>
      <c r="B4508" s="67"/>
      <c r="C4508" s="6"/>
      <c r="D4508" s="6"/>
      <c r="E4508" s="8"/>
    </row>
    <row r="4509" spans="1:5" x14ac:dyDescent="0.25">
      <c r="A4509" s="67"/>
      <c r="B4509" s="67"/>
      <c r="C4509" s="6"/>
      <c r="D4509" s="6"/>
      <c r="E4509" s="8"/>
    </row>
    <row r="4510" spans="1:5" x14ac:dyDescent="0.25">
      <c r="A4510" s="67"/>
      <c r="B4510" s="67"/>
      <c r="C4510" s="6"/>
      <c r="D4510" s="6"/>
      <c r="E4510" s="8"/>
    </row>
    <row r="4511" spans="1:5" x14ac:dyDescent="0.25">
      <c r="A4511" s="67"/>
      <c r="B4511" s="67"/>
      <c r="C4511" s="6"/>
      <c r="D4511" s="6"/>
      <c r="E4511" s="8"/>
    </row>
    <row r="4512" spans="1:5" x14ac:dyDescent="0.25">
      <c r="A4512" s="67"/>
      <c r="B4512" s="67"/>
      <c r="C4512" s="6"/>
      <c r="D4512" s="6"/>
      <c r="E4512" s="8"/>
    </row>
    <row r="4513" spans="1:5" x14ac:dyDescent="0.25">
      <c r="A4513" s="67"/>
      <c r="B4513" s="67"/>
      <c r="C4513" s="6"/>
      <c r="D4513" s="6"/>
      <c r="E4513" s="8"/>
    </row>
    <row r="4514" spans="1:5" x14ac:dyDescent="0.25">
      <c r="A4514" s="67"/>
      <c r="B4514" s="67"/>
      <c r="C4514" s="6"/>
      <c r="D4514" s="6"/>
      <c r="E4514" s="8"/>
    </row>
    <row r="4515" spans="1:5" x14ac:dyDescent="0.25">
      <c r="A4515" s="67"/>
      <c r="B4515" s="67"/>
      <c r="C4515" s="6"/>
      <c r="D4515" s="6"/>
      <c r="E4515" s="8"/>
    </row>
    <row r="4516" spans="1:5" x14ac:dyDescent="0.25">
      <c r="A4516" s="67"/>
      <c r="B4516" s="67"/>
      <c r="C4516" s="6"/>
      <c r="D4516" s="6"/>
      <c r="E4516" s="8"/>
    </row>
    <row r="4517" spans="1:5" x14ac:dyDescent="0.25">
      <c r="A4517" s="67"/>
      <c r="B4517" s="67"/>
      <c r="C4517" s="6"/>
      <c r="D4517" s="6"/>
      <c r="E4517" s="8"/>
    </row>
    <row r="4518" spans="1:5" x14ac:dyDescent="0.25">
      <c r="A4518" s="67"/>
      <c r="B4518" s="67"/>
      <c r="C4518" s="6"/>
      <c r="D4518" s="6"/>
      <c r="E4518" s="8"/>
    </row>
    <row r="4519" spans="1:5" x14ac:dyDescent="0.25">
      <c r="A4519" s="67"/>
      <c r="B4519" s="67"/>
      <c r="C4519" s="6"/>
      <c r="D4519" s="6"/>
      <c r="E4519" s="8"/>
    </row>
    <row r="4520" spans="1:5" x14ac:dyDescent="0.25">
      <c r="A4520" s="67"/>
      <c r="B4520" s="67"/>
      <c r="C4520" s="6"/>
      <c r="D4520" s="6"/>
      <c r="E4520" s="8"/>
    </row>
    <row r="4521" spans="1:5" x14ac:dyDescent="0.25">
      <c r="A4521" s="67"/>
      <c r="B4521" s="67"/>
      <c r="C4521" s="6"/>
      <c r="D4521" s="6"/>
      <c r="E4521" s="8"/>
    </row>
    <row r="4522" spans="1:5" x14ac:dyDescent="0.25">
      <c r="A4522" s="67"/>
      <c r="B4522" s="67"/>
      <c r="C4522" s="6"/>
      <c r="D4522" s="6"/>
      <c r="E4522" s="8"/>
    </row>
    <row r="4523" spans="1:5" x14ac:dyDescent="0.25">
      <c r="A4523" s="67"/>
      <c r="B4523" s="67"/>
      <c r="C4523" s="6"/>
      <c r="D4523" s="6"/>
      <c r="E4523" s="8"/>
    </row>
    <row r="4524" spans="1:5" x14ac:dyDescent="0.25">
      <c r="A4524" s="67"/>
      <c r="B4524" s="67"/>
      <c r="C4524" s="6"/>
      <c r="D4524" s="6"/>
      <c r="E4524" s="8"/>
    </row>
    <row r="4525" spans="1:5" x14ac:dyDescent="0.25">
      <c r="A4525" s="67"/>
      <c r="B4525" s="67"/>
      <c r="C4525" s="6"/>
      <c r="D4525" s="6"/>
      <c r="E4525" s="8"/>
    </row>
    <row r="4526" spans="1:5" x14ac:dyDescent="0.25">
      <c r="A4526" s="67"/>
      <c r="B4526" s="67"/>
      <c r="C4526" s="6"/>
      <c r="D4526" s="6"/>
      <c r="E4526" s="8"/>
    </row>
    <row r="4527" spans="1:5" x14ac:dyDescent="0.25">
      <c r="A4527" s="67"/>
      <c r="B4527" s="67"/>
      <c r="C4527" s="6"/>
      <c r="D4527" s="6"/>
      <c r="E4527" s="8"/>
    </row>
    <row r="4528" spans="1:5" x14ac:dyDescent="0.25">
      <c r="A4528" s="67"/>
      <c r="B4528" s="67"/>
      <c r="C4528" s="6"/>
      <c r="D4528" s="6"/>
      <c r="E4528" s="8"/>
    </row>
    <row r="4529" spans="1:5" x14ac:dyDescent="0.25">
      <c r="A4529" s="67"/>
      <c r="B4529" s="67"/>
      <c r="C4529" s="6"/>
      <c r="D4529" s="6"/>
      <c r="E4529" s="8"/>
    </row>
    <row r="4530" spans="1:5" x14ac:dyDescent="0.25">
      <c r="A4530" s="67"/>
      <c r="B4530" s="67"/>
      <c r="C4530" s="6"/>
      <c r="D4530" s="6"/>
      <c r="E4530" s="8"/>
    </row>
    <row r="4531" spans="1:5" x14ac:dyDescent="0.25">
      <c r="A4531" s="67"/>
      <c r="B4531" s="67"/>
      <c r="C4531" s="6"/>
      <c r="D4531" s="6"/>
      <c r="E4531" s="8"/>
    </row>
    <row r="4532" spans="1:5" x14ac:dyDescent="0.25">
      <c r="A4532" s="67"/>
      <c r="B4532" s="67"/>
      <c r="C4532" s="6"/>
      <c r="D4532" s="6"/>
      <c r="E4532" s="8"/>
    </row>
    <row r="4533" spans="1:5" x14ac:dyDescent="0.25">
      <c r="A4533" s="67"/>
      <c r="B4533" s="67"/>
      <c r="C4533" s="6"/>
      <c r="D4533" s="6"/>
      <c r="E4533" s="8"/>
    </row>
    <row r="4534" spans="1:5" x14ac:dyDescent="0.25">
      <c r="A4534" s="67"/>
      <c r="B4534" s="67"/>
      <c r="C4534" s="6"/>
      <c r="D4534" s="6"/>
      <c r="E4534" s="8"/>
    </row>
    <row r="4535" spans="1:5" x14ac:dyDescent="0.25">
      <c r="A4535" s="67"/>
      <c r="B4535" s="67"/>
      <c r="C4535" s="6"/>
      <c r="D4535" s="6"/>
      <c r="E4535" s="8"/>
    </row>
    <row r="4536" spans="1:5" x14ac:dyDescent="0.25">
      <c r="A4536" s="67"/>
      <c r="B4536" s="67"/>
      <c r="C4536" s="6"/>
      <c r="D4536" s="6"/>
      <c r="E4536" s="8"/>
    </row>
    <row r="4537" spans="1:5" x14ac:dyDescent="0.25">
      <c r="A4537" s="67"/>
      <c r="B4537" s="67"/>
      <c r="C4537" s="6"/>
      <c r="D4537" s="6"/>
      <c r="E4537" s="8"/>
    </row>
    <row r="4538" spans="1:5" x14ac:dyDescent="0.25">
      <c r="A4538" s="67"/>
      <c r="B4538" s="67"/>
      <c r="C4538" s="6"/>
      <c r="D4538" s="6"/>
      <c r="E4538" s="8"/>
    </row>
    <row r="4539" spans="1:5" x14ac:dyDescent="0.25">
      <c r="A4539" s="67"/>
      <c r="B4539" s="67"/>
      <c r="C4539" s="6"/>
      <c r="D4539" s="6"/>
      <c r="E4539" s="8"/>
    </row>
    <row r="4540" spans="1:5" x14ac:dyDescent="0.25">
      <c r="A4540" s="67"/>
      <c r="B4540" s="67"/>
      <c r="C4540" s="6"/>
      <c r="D4540" s="6"/>
      <c r="E4540" s="8"/>
    </row>
    <row r="4541" spans="1:5" x14ac:dyDescent="0.25">
      <c r="A4541" s="67"/>
      <c r="B4541" s="67"/>
      <c r="C4541" s="6"/>
      <c r="D4541" s="6"/>
      <c r="E4541" s="8"/>
    </row>
    <row r="4542" spans="1:5" x14ac:dyDescent="0.25">
      <c r="A4542" s="67"/>
      <c r="B4542" s="67"/>
      <c r="C4542" s="6"/>
      <c r="D4542" s="6"/>
      <c r="E4542" s="8"/>
    </row>
    <row r="4543" spans="1:5" x14ac:dyDescent="0.25">
      <c r="A4543" s="67"/>
      <c r="B4543" s="67"/>
      <c r="C4543" s="6"/>
      <c r="D4543" s="6"/>
      <c r="E4543" s="8"/>
    </row>
    <row r="4544" spans="1:5" x14ac:dyDescent="0.25">
      <c r="A4544" s="67"/>
      <c r="B4544" s="67"/>
      <c r="C4544" s="6"/>
      <c r="D4544" s="6"/>
      <c r="E4544" s="8"/>
    </row>
    <row r="4545" spans="1:5" x14ac:dyDescent="0.25">
      <c r="A4545" s="67"/>
      <c r="B4545" s="67"/>
      <c r="C4545" s="6"/>
      <c r="D4545" s="6"/>
      <c r="E4545" s="8"/>
    </row>
    <row r="4546" spans="1:5" x14ac:dyDescent="0.25">
      <c r="A4546" s="67"/>
      <c r="B4546" s="67"/>
      <c r="C4546" s="6"/>
      <c r="D4546" s="6"/>
      <c r="E4546" s="8"/>
    </row>
    <row r="4547" spans="1:5" x14ac:dyDescent="0.25">
      <c r="A4547" s="67"/>
      <c r="B4547" s="67"/>
      <c r="C4547" s="6"/>
      <c r="D4547" s="6"/>
      <c r="E4547" s="8"/>
    </row>
    <row r="4548" spans="1:5" x14ac:dyDescent="0.25">
      <c r="A4548" s="67"/>
      <c r="B4548" s="67"/>
      <c r="C4548" s="6"/>
      <c r="D4548" s="6"/>
      <c r="E4548" s="8"/>
    </row>
    <row r="4549" spans="1:5" x14ac:dyDescent="0.25">
      <c r="A4549" s="67"/>
      <c r="B4549" s="67"/>
      <c r="C4549" s="6"/>
      <c r="D4549" s="6"/>
      <c r="E4549" s="8"/>
    </row>
    <row r="4550" spans="1:5" x14ac:dyDescent="0.25">
      <c r="A4550" s="67"/>
      <c r="B4550" s="67"/>
      <c r="C4550" s="6"/>
      <c r="D4550" s="6"/>
      <c r="E4550" s="8"/>
    </row>
    <row r="4551" spans="1:5" x14ac:dyDescent="0.25">
      <c r="A4551" s="67"/>
      <c r="B4551" s="67"/>
      <c r="C4551" s="6"/>
      <c r="D4551" s="6"/>
      <c r="E4551" s="8"/>
    </row>
    <row r="4552" spans="1:5" x14ac:dyDescent="0.25">
      <c r="A4552" s="67"/>
      <c r="B4552" s="67"/>
      <c r="C4552" s="6"/>
      <c r="D4552" s="6"/>
      <c r="E4552" s="8"/>
    </row>
    <row r="4553" spans="1:5" x14ac:dyDescent="0.25">
      <c r="A4553" s="67"/>
      <c r="B4553" s="67"/>
      <c r="C4553" s="6"/>
      <c r="D4553" s="6"/>
      <c r="E4553" s="8"/>
    </row>
    <row r="4554" spans="1:5" x14ac:dyDescent="0.25">
      <c r="A4554" s="67"/>
      <c r="B4554" s="67"/>
      <c r="C4554" s="6"/>
      <c r="D4554" s="6"/>
      <c r="E4554" s="8"/>
    </row>
    <row r="4555" spans="1:5" x14ac:dyDescent="0.25">
      <c r="A4555" s="67"/>
      <c r="B4555" s="67"/>
      <c r="C4555" s="6"/>
      <c r="D4555" s="6"/>
      <c r="E4555" s="8"/>
    </row>
    <row r="4556" spans="1:5" x14ac:dyDescent="0.25">
      <c r="A4556" s="67"/>
      <c r="B4556" s="67"/>
      <c r="C4556" s="6"/>
      <c r="D4556" s="6"/>
      <c r="E4556" s="8"/>
    </row>
    <row r="4557" spans="1:5" x14ac:dyDescent="0.25">
      <c r="A4557" s="67"/>
      <c r="B4557" s="67"/>
      <c r="C4557" s="6"/>
      <c r="D4557" s="6"/>
      <c r="E4557" s="8"/>
    </row>
    <row r="4558" spans="1:5" x14ac:dyDescent="0.25">
      <c r="A4558" s="67"/>
      <c r="B4558" s="67"/>
      <c r="C4558" s="6"/>
      <c r="D4558" s="6"/>
      <c r="E4558" s="8"/>
    </row>
    <row r="4559" spans="1:5" x14ac:dyDescent="0.25">
      <c r="A4559" s="67"/>
      <c r="B4559" s="67"/>
      <c r="C4559" s="6"/>
      <c r="D4559" s="6"/>
      <c r="E4559" s="8"/>
    </row>
    <row r="4560" spans="1:5" x14ac:dyDescent="0.25">
      <c r="A4560" s="67"/>
      <c r="B4560" s="67"/>
      <c r="C4560" s="6"/>
      <c r="D4560" s="6"/>
      <c r="E4560" s="8"/>
    </row>
    <row r="4561" spans="1:5" x14ac:dyDescent="0.25">
      <c r="A4561" s="67"/>
      <c r="B4561" s="67"/>
      <c r="C4561" s="6"/>
      <c r="D4561" s="6"/>
      <c r="E4561" s="8"/>
    </row>
    <row r="4562" spans="1:5" x14ac:dyDescent="0.25">
      <c r="A4562" s="67"/>
      <c r="B4562" s="67"/>
      <c r="C4562" s="6"/>
      <c r="D4562" s="6"/>
      <c r="E4562" s="8"/>
    </row>
    <row r="4563" spans="1:5" x14ac:dyDescent="0.25">
      <c r="A4563" s="67"/>
      <c r="B4563" s="67"/>
      <c r="C4563" s="6"/>
      <c r="D4563" s="6"/>
      <c r="E4563" s="8"/>
    </row>
    <row r="4564" spans="1:5" x14ac:dyDescent="0.25">
      <c r="A4564" s="67"/>
      <c r="B4564" s="67"/>
      <c r="C4564" s="6"/>
      <c r="D4564" s="6"/>
      <c r="E4564" s="8"/>
    </row>
    <row r="4565" spans="1:5" x14ac:dyDescent="0.25">
      <c r="A4565" s="67"/>
      <c r="B4565" s="67"/>
      <c r="C4565" s="6"/>
      <c r="D4565" s="6"/>
      <c r="E4565" s="8"/>
    </row>
    <row r="4566" spans="1:5" x14ac:dyDescent="0.25">
      <c r="A4566" s="67"/>
      <c r="B4566" s="67"/>
      <c r="C4566" s="6"/>
      <c r="D4566" s="6"/>
      <c r="E4566" s="8"/>
    </row>
    <row r="4567" spans="1:5" x14ac:dyDescent="0.25">
      <c r="A4567" s="67"/>
      <c r="B4567" s="67"/>
      <c r="C4567" s="6"/>
      <c r="D4567" s="6"/>
      <c r="E4567" s="8"/>
    </row>
    <row r="4568" spans="1:5" x14ac:dyDescent="0.25">
      <c r="A4568" s="67"/>
      <c r="B4568" s="67"/>
      <c r="C4568" s="6"/>
      <c r="D4568" s="6"/>
      <c r="E4568" s="8"/>
    </row>
    <row r="4569" spans="1:5" x14ac:dyDescent="0.25">
      <c r="A4569" s="67"/>
      <c r="B4569" s="67"/>
      <c r="C4569" s="6"/>
      <c r="D4569" s="6"/>
      <c r="E4569" s="8"/>
    </row>
    <row r="4570" spans="1:5" x14ac:dyDescent="0.25">
      <c r="A4570" s="67"/>
      <c r="B4570" s="67"/>
      <c r="C4570" s="6"/>
      <c r="D4570" s="6"/>
      <c r="E4570" s="8"/>
    </row>
    <row r="4571" spans="1:5" x14ac:dyDescent="0.25">
      <c r="A4571" s="67"/>
      <c r="B4571" s="67"/>
      <c r="C4571" s="6"/>
      <c r="D4571" s="6"/>
      <c r="E4571" s="8"/>
    </row>
    <row r="4572" spans="1:5" x14ac:dyDescent="0.25">
      <c r="A4572" s="67"/>
      <c r="B4572" s="67"/>
      <c r="C4572" s="6"/>
      <c r="D4572" s="6"/>
      <c r="E4572" s="8"/>
    </row>
    <row r="4573" spans="1:5" x14ac:dyDescent="0.25">
      <c r="A4573" s="67"/>
      <c r="B4573" s="67"/>
      <c r="C4573" s="6"/>
      <c r="D4573" s="6"/>
      <c r="E4573" s="8"/>
    </row>
    <row r="4574" spans="1:5" x14ac:dyDescent="0.25">
      <c r="A4574" s="67"/>
      <c r="B4574" s="67"/>
      <c r="C4574" s="6"/>
      <c r="D4574" s="6"/>
      <c r="E4574" s="8"/>
    </row>
    <row r="4575" spans="1:5" x14ac:dyDescent="0.25">
      <c r="A4575" s="67"/>
      <c r="B4575" s="67"/>
      <c r="C4575" s="6"/>
      <c r="D4575" s="6"/>
      <c r="E4575" s="8"/>
    </row>
    <row r="4576" spans="1:5" x14ac:dyDescent="0.25">
      <c r="A4576" s="67"/>
      <c r="B4576" s="67"/>
      <c r="C4576" s="6"/>
      <c r="D4576" s="6"/>
      <c r="E4576" s="8"/>
    </row>
    <row r="4577" spans="1:5" x14ac:dyDescent="0.25">
      <c r="A4577" s="67"/>
      <c r="B4577" s="67"/>
      <c r="C4577" s="6"/>
      <c r="D4577" s="6"/>
      <c r="E4577" s="8"/>
    </row>
    <row r="4578" spans="1:5" x14ac:dyDescent="0.25">
      <c r="A4578" s="67"/>
      <c r="B4578" s="67"/>
      <c r="C4578" s="6"/>
      <c r="D4578" s="6"/>
      <c r="E4578" s="8"/>
    </row>
    <row r="4579" spans="1:5" x14ac:dyDescent="0.25">
      <c r="A4579" s="67"/>
      <c r="B4579" s="67"/>
      <c r="C4579" s="6"/>
      <c r="D4579" s="6"/>
      <c r="E4579" s="8"/>
    </row>
    <row r="4580" spans="1:5" x14ac:dyDescent="0.25">
      <c r="A4580" s="67"/>
      <c r="B4580" s="67"/>
      <c r="C4580" s="6"/>
      <c r="D4580" s="6"/>
      <c r="E4580" s="8"/>
    </row>
    <row r="4581" spans="1:5" x14ac:dyDescent="0.25">
      <c r="A4581" s="67"/>
      <c r="B4581" s="67"/>
      <c r="C4581" s="6"/>
      <c r="D4581" s="6"/>
      <c r="E4581" s="8"/>
    </row>
    <row r="4582" spans="1:5" x14ac:dyDescent="0.25">
      <c r="A4582" s="67"/>
      <c r="B4582" s="67"/>
      <c r="C4582" s="6"/>
      <c r="D4582" s="6"/>
      <c r="E4582" s="8"/>
    </row>
    <row r="4583" spans="1:5" x14ac:dyDescent="0.25">
      <c r="A4583" s="67"/>
      <c r="B4583" s="67"/>
      <c r="C4583" s="6"/>
      <c r="D4583" s="6"/>
      <c r="E4583" s="8"/>
    </row>
    <row r="4584" spans="1:5" x14ac:dyDescent="0.25">
      <c r="A4584" s="67"/>
      <c r="B4584" s="67"/>
      <c r="C4584" s="6"/>
      <c r="D4584" s="6"/>
      <c r="E4584" s="8"/>
    </row>
    <row r="4585" spans="1:5" x14ac:dyDescent="0.25">
      <c r="A4585" s="67"/>
      <c r="B4585" s="67"/>
      <c r="C4585" s="6"/>
      <c r="D4585" s="6"/>
      <c r="E4585" s="8"/>
    </row>
    <row r="4586" spans="1:5" x14ac:dyDescent="0.25">
      <c r="A4586" s="67"/>
      <c r="B4586" s="67"/>
      <c r="C4586" s="6"/>
      <c r="D4586" s="6"/>
      <c r="E4586" s="8"/>
    </row>
    <row r="4587" spans="1:5" x14ac:dyDescent="0.25">
      <c r="A4587" s="67"/>
      <c r="B4587" s="67"/>
      <c r="C4587" s="6"/>
      <c r="D4587" s="6"/>
      <c r="E4587" s="8"/>
    </row>
    <row r="4588" spans="1:5" x14ac:dyDescent="0.25">
      <c r="A4588" s="67"/>
      <c r="B4588" s="67"/>
      <c r="C4588" s="6"/>
      <c r="D4588" s="6"/>
      <c r="E4588" s="8"/>
    </row>
    <row r="4589" spans="1:5" x14ac:dyDescent="0.25">
      <c r="A4589" s="67"/>
      <c r="B4589" s="67"/>
      <c r="C4589" s="6"/>
      <c r="D4589" s="6"/>
      <c r="E4589" s="8"/>
    </row>
    <row r="4590" spans="1:5" x14ac:dyDescent="0.25">
      <c r="A4590" s="67"/>
      <c r="B4590" s="67"/>
      <c r="C4590" s="6"/>
      <c r="D4590" s="6"/>
      <c r="E4590" s="8"/>
    </row>
    <row r="4591" spans="1:5" x14ac:dyDescent="0.25">
      <c r="A4591" s="67"/>
      <c r="B4591" s="67"/>
      <c r="C4591" s="6"/>
      <c r="D4591" s="6"/>
      <c r="E4591" s="8"/>
    </row>
    <row r="4592" spans="1:5" x14ac:dyDescent="0.25">
      <c r="A4592" s="67"/>
      <c r="B4592" s="67"/>
      <c r="C4592" s="6"/>
      <c r="D4592" s="6"/>
      <c r="E4592" s="8"/>
    </row>
    <row r="4593" spans="1:5" x14ac:dyDescent="0.25">
      <c r="A4593" s="67"/>
      <c r="B4593" s="67"/>
      <c r="C4593" s="6"/>
      <c r="D4593" s="6"/>
      <c r="E4593" s="8"/>
    </row>
    <row r="4594" spans="1:5" x14ac:dyDescent="0.25">
      <c r="A4594" s="67"/>
      <c r="B4594" s="67"/>
      <c r="C4594" s="6"/>
      <c r="D4594" s="6"/>
      <c r="E4594" s="8"/>
    </row>
    <row r="4595" spans="1:5" x14ac:dyDescent="0.25">
      <c r="A4595" s="67"/>
      <c r="B4595" s="67"/>
      <c r="C4595" s="6"/>
      <c r="D4595" s="6"/>
      <c r="E4595" s="8"/>
    </row>
    <row r="4596" spans="1:5" x14ac:dyDescent="0.25">
      <c r="A4596" s="67"/>
      <c r="B4596" s="67"/>
      <c r="C4596" s="6"/>
      <c r="D4596" s="6"/>
      <c r="E4596" s="8"/>
    </row>
    <row r="4597" spans="1:5" x14ac:dyDescent="0.25">
      <c r="A4597" s="67"/>
      <c r="B4597" s="67"/>
      <c r="C4597" s="6"/>
      <c r="D4597" s="6"/>
      <c r="E4597" s="8"/>
    </row>
    <row r="4598" spans="1:5" x14ac:dyDescent="0.25">
      <c r="A4598" s="67"/>
      <c r="B4598" s="67"/>
      <c r="C4598" s="6"/>
      <c r="D4598" s="6"/>
      <c r="E4598" s="8"/>
    </row>
    <row r="4599" spans="1:5" x14ac:dyDescent="0.25">
      <c r="A4599" s="67"/>
      <c r="B4599" s="67"/>
      <c r="C4599" s="6"/>
      <c r="D4599" s="6"/>
      <c r="E4599" s="8"/>
    </row>
    <row r="4600" spans="1:5" x14ac:dyDescent="0.25">
      <c r="A4600" s="67"/>
      <c r="B4600" s="67"/>
      <c r="C4600" s="6"/>
      <c r="D4600" s="6"/>
      <c r="E4600" s="8"/>
    </row>
    <row r="4601" spans="1:5" x14ac:dyDescent="0.25">
      <c r="A4601" s="67"/>
      <c r="B4601" s="67"/>
      <c r="C4601" s="6"/>
      <c r="D4601" s="6"/>
      <c r="E4601" s="8"/>
    </row>
    <row r="4602" spans="1:5" x14ac:dyDescent="0.25">
      <c r="A4602" s="67"/>
      <c r="B4602" s="67"/>
      <c r="C4602" s="6"/>
      <c r="D4602" s="6"/>
      <c r="E4602" s="8"/>
    </row>
    <row r="4603" spans="1:5" x14ac:dyDescent="0.25">
      <c r="A4603" s="67"/>
      <c r="B4603" s="67"/>
      <c r="C4603" s="6"/>
      <c r="D4603" s="6"/>
      <c r="E4603" s="8"/>
    </row>
    <row r="4604" spans="1:5" x14ac:dyDescent="0.25">
      <c r="A4604" s="67"/>
      <c r="B4604" s="67"/>
      <c r="C4604" s="6"/>
      <c r="D4604" s="6"/>
      <c r="E4604" s="8"/>
    </row>
    <row r="4605" spans="1:5" x14ac:dyDescent="0.25">
      <c r="A4605" s="67"/>
      <c r="B4605" s="67"/>
      <c r="C4605" s="6"/>
      <c r="D4605" s="6"/>
      <c r="E4605" s="8"/>
    </row>
    <row r="4606" spans="1:5" x14ac:dyDescent="0.25">
      <c r="A4606" s="67"/>
      <c r="B4606" s="67"/>
      <c r="C4606" s="6"/>
      <c r="D4606" s="6"/>
      <c r="E4606" s="8"/>
    </row>
    <row r="4607" spans="1:5" x14ac:dyDescent="0.25">
      <c r="A4607" s="67"/>
      <c r="B4607" s="67"/>
      <c r="C4607" s="6"/>
      <c r="D4607" s="6"/>
      <c r="E4607" s="8"/>
    </row>
    <row r="4608" spans="1:5" x14ac:dyDescent="0.25">
      <c r="A4608" s="67"/>
      <c r="B4608" s="67"/>
      <c r="C4608" s="6"/>
      <c r="D4608" s="6"/>
      <c r="E4608" s="8"/>
    </row>
    <row r="4609" spans="1:5" x14ac:dyDescent="0.25">
      <c r="A4609" s="67"/>
      <c r="B4609" s="67"/>
      <c r="C4609" s="6"/>
      <c r="D4609" s="6"/>
      <c r="E4609" s="8"/>
    </row>
    <row r="4610" spans="1:5" x14ac:dyDescent="0.25">
      <c r="A4610" s="67"/>
      <c r="B4610" s="67"/>
      <c r="C4610" s="6"/>
      <c r="D4610" s="6"/>
      <c r="E4610" s="8"/>
    </row>
    <row r="4611" spans="1:5" x14ac:dyDescent="0.25">
      <c r="A4611" s="67"/>
      <c r="B4611" s="67"/>
      <c r="C4611" s="6"/>
      <c r="D4611" s="6"/>
      <c r="E4611" s="8"/>
    </row>
    <row r="4612" spans="1:5" x14ac:dyDescent="0.25">
      <c r="A4612" s="67"/>
      <c r="B4612" s="67"/>
      <c r="C4612" s="6"/>
      <c r="D4612" s="6"/>
      <c r="E4612" s="8"/>
    </row>
    <row r="4613" spans="1:5" x14ac:dyDescent="0.25">
      <c r="A4613" s="67"/>
      <c r="B4613" s="67"/>
      <c r="C4613" s="6"/>
      <c r="D4613" s="6"/>
      <c r="E4613" s="8"/>
    </row>
    <row r="4614" spans="1:5" x14ac:dyDescent="0.25">
      <c r="A4614" s="67"/>
      <c r="B4614" s="67"/>
      <c r="C4614" s="6"/>
      <c r="D4614" s="6"/>
      <c r="E4614" s="8"/>
    </row>
    <row r="4615" spans="1:5" x14ac:dyDescent="0.25">
      <c r="A4615" s="67"/>
      <c r="B4615" s="67"/>
      <c r="C4615" s="6"/>
      <c r="D4615" s="6"/>
      <c r="E4615" s="8"/>
    </row>
    <row r="4616" spans="1:5" x14ac:dyDescent="0.25">
      <c r="A4616" s="67"/>
      <c r="B4616" s="67"/>
      <c r="C4616" s="6"/>
      <c r="D4616" s="6"/>
      <c r="E4616" s="8"/>
    </row>
    <row r="4617" spans="1:5" x14ac:dyDescent="0.25">
      <c r="A4617" s="67"/>
      <c r="B4617" s="67"/>
      <c r="C4617" s="6"/>
      <c r="D4617" s="6"/>
      <c r="E4617" s="8"/>
    </row>
    <row r="4618" spans="1:5" x14ac:dyDescent="0.25">
      <c r="A4618" s="67"/>
      <c r="B4618" s="67"/>
      <c r="C4618" s="6"/>
      <c r="D4618" s="6"/>
      <c r="E4618" s="8"/>
    </row>
    <row r="4619" spans="1:5" x14ac:dyDescent="0.25">
      <c r="A4619" s="67"/>
      <c r="B4619" s="67"/>
      <c r="C4619" s="6"/>
      <c r="D4619" s="6"/>
      <c r="E4619" s="8"/>
    </row>
    <row r="4620" spans="1:5" x14ac:dyDescent="0.25">
      <c r="A4620" s="67"/>
      <c r="B4620" s="67"/>
      <c r="C4620" s="6"/>
      <c r="D4620" s="6"/>
      <c r="E4620" s="8"/>
    </row>
    <row r="4621" spans="1:5" x14ac:dyDescent="0.25">
      <c r="A4621" s="67"/>
      <c r="B4621" s="67"/>
      <c r="C4621" s="6"/>
      <c r="D4621" s="6"/>
      <c r="E4621" s="8"/>
    </row>
    <row r="4622" spans="1:5" x14ac:dyDescent="0.25">
      <c r="A4622" s="67"/>
      <c r="B4622" s="67"/>
      <c r="C4622" s="6"/>
      <c r="D4622" s="6"/>
      <c r="E4622" s="8"/>
    </row>
    <row r="4623" spans="1:5" x14ac:dyDescent="0.25">
      <c r="A4623" s="67"/>
      <c r="B4623" s="67"/>
      <c r="C4623" s="6"/>
      <c r="D4623" s="6"/>
      <c r="E4623" s="8"/>
    </row>
    <row r="4624" spans="1:5" x14ac:dyDescent="0.25">
      <c r="A4624" s="67"/>
      <c r="B4624" s="67"/>
      <c r="C4624" s="6"/>
      <c r="D4624" s="6"/>
      <c r="E4624" s="8"/>
    </row>
    <row r="4625" spans="1:5" x14ac:dyDescent="0.25">
      <c r="A4625" s="67"/>
      <c r="B4625" s="67"/>
      <c r="C4625" s="6"/>
      <c r="D4625" s="6"/>
      <c r="E4625" s="8"/>
    </row>
    <row r="4626" spans="1:5" x14ac:dyDescent="0.25">
      <c r="A4626" s="67"/>
      <c r="B4626" s="67"/>
      <c r="C4626" s="6"/>
      <c r="D4626" s="6"/>
      <c r="E4626" s="8"/>
    </row>
    <row r="4627" spans="1:5" x14ac:dyDescent="0.25">
      <c r="A4627" s="67"/>
      <c r="B4627" s="67"/>
      <c r="C4627" s="6"/>
      <c r="D4627" s="6"/>
      <c r="E4627" s="8"/>
    </row>
    <row r="4628" spans="1:5" x14ac:dyDescent="0.25">
      <c r="A4628" s="67"/>
      <c r="B4628" s="67"/>
      <c r="C4628" s="6"/>
      <c r="D4628" s="6"/>
      <c r="E4628" s="8"/>
    </row>
    <row r="4629" spans="1:5" x14ac:dyDescent="0.25">
      <c r="A4629" s="67"/>
      <c r="B4629" s="67"/>
      <c r="C4629" s="6"/>
      <c r="D4629" s="6"/>
      <c r="E4629" s="8"/>
    </row>
    <row r="4630" spans="1:5" x14ac:dyDescent="0.25">
      <c r="A4630" s="67"/>
      <c r="B4630" s="67"/>
      <c r="C4630" s="6"/>
      <c r="D4630" s="6"/>
      <c r="E4630" s="8"/>
    </row>
    <row r="4631" spans="1:5" x14ac:dyDescent="0.25">
      <c r="A4631" s="67"/>
      <c r="B4631" s="67"/>
      <c r="C4631" s="6"/>
      <c r="D4631" s="6"/>
      <c r="E4631" s="8"/>
    </row>
    <row r="4632" spans="1:5" x14ac:dyDescent="0.25">
      <c r="A4632" s="67"/>
      <c r="B4632" s="67"/>
      <c r="C4632" s="6"/>
      <c r="D4632" s="6"/>
      <c r="E4632" s="8"/>
    </row>
    <row r="4633" spans="1:5" x14ac:dyDescent="0.25">
      <c r="A4633" s="67"/>
      <c r="B4633" s="67"/>
      <c r="C4633" s="6"/>
      <c r="D4633" s="6"/>
      <c r="E4633" s="8"/>
    </row>
    <row r="4634" spans="1:5" x14ac:dyDescent="0.25">
      <c r="A4634" s="67"/>
      <c r="B4634" s="67"/>
      <c r="C4634" s="6"/>
      <c r="D4634" s="6"/>
      <c r="E4634" s="8"/>
    </row>
    <row r="4635" spans="1:5" x14ac:dyDescent="0.25">
      <c r="A4635" s="67"/>
      <c r="B4635" s="67"/>
      <c r="C4635" s="6"/>
      <c r="D4635" s="6"/>
      <c r="E4635" s="8"/>
    </row>
    <row r="4636" spans="1:5" x14ac:dyDescent="0.25">
      <c r="A4636" s="67"/>
      <c r="B4636" s="67"/>
      <c r="C4636" s="6"/>
      <c r="D4636" s="6"/>
      <c r="E4636" s="8"/>
    </row>
    <row r="4637" spans="1:5" x14ac:dyDescent="0.25">
      <c r="A4637" s="67"/>
      <c r="B4637" s="67"/>
      <c r="C4637" s="6"/>
      <c r="D4637" s="6"/>
      <c r="E4637" s="8"/>
    </row>
    <row r="4638" spans="1:5" x14ac:dyDescent="0.25">
      <c r="A4638" s="67"/>
      <c r="B4638" s="67"/>
      <c r="C4638" s="6"/>
      <c r="D4638" s="6"/>
      <c r="E4638" s="8"/>
    </row>
    <row r="4639" spans="1:5" x14ac:dyDescent="0.25">
      <c r="A4639" s="67"/>
      <c r="B4639" s="67"/>
      <c r="C4639" s="6"/>
      <c r="D4639" s="6"/>
      <c r="E4639" s="8"/>
    </row>
    <row r="4640" spans="1:5" x14ac:dyDescent="0.25">
      <c r="A4640" s="67"/>
      <c r="B4640" s="67"/>
      <c r="C4640" s="6"/>
      <c r="D4640" s="6"/>
      <c r="E4640" s="8"/>
    </row>
    <row r="4641" spans="1:5" x14ac:dyDescent="0.25">
      <c r="A4641" s="67"/>
      <c r="B4641" s="67"/>
      <c r="C4641" s="6"/>
      <c r="D4641" s="6"/>
      <c r="E4641" s="8"/>
    </row>
    <row r="4642" spans="1:5" x14ac:dyDescent="0.25">
      <c r="A4642" s="67"/>
      <c r="B4642" s="67"/>
      <c r="C4642" s="6"/>
      <c r="D4642" s="6"/>
      <c r="E4642" s="8"/>
    </row>
    <row r="4643" spans="1:5" x14ac:dyDescent="0.25">
      <c r="A4643" s="67"/>
      <c r="B4643" s="67"/>
      <c r="C4643" s="6"/>
      <c r="D4643" s="6"/>
      <c r="E4643" s="8"/>
    </row>
    <row r="4644" spans="1:5" x14ac:dyDescent="0.25">
      <c r="A4644" s="67"/>
      <c r="B4644" s="67"/>
      <c r="C4644" s="6"/>
      <c r="D4644" s="6"/>
      <c r="E4644" s="8"/>
    </row>
    <row r="4645" spans="1:5" x14ac:dyDescent="0.25">
      <c r="A4645" s="67"/>
      <c r="B4645" s="67"/>
      <c r="C4645" s="6"/>
      <c r="D4645" s="6"/>
      <c r="E4645" s="8"/>
    </row>
    <row r="4646" spans="1:5" x14ac:dyDescent="0.25">
      <c r="A4646" s="67"/>
      <c r="B4646" s="67"/>
      <c r="C4646" s="6"/>
      <c r="D4646" s="6"/>
      <c r="E4646" s="8"/>
    </row>
    <row r="4647" spans="1:5" x14ac:dyDescent="0.25">
      <c r="A4647" s="67"/>
      <c r="B4647" s="67"/>
      <c r="C4647" s="6"/>
      <c r="D4647" s="6"/>
      <c r="E4647" s="8"/>
    </row>
    <row r="4648" spans="1:5" x14ac:dyDescent="0.25">
      <c r="A4648" s="67"/>
      <c r="B4648" s="67"/>
      <c r="C4648" s="6"/>
      <c r="D4648" s="6"/>
      <c r="E4648" s="8"/>
    </row>
    <row r="4649" spans="1:5" x14ac:dyDescent="0.25">
      <c r="A4649" s="67"/>
      <c r="B4649" s="67"/>
      <c r="C4649" s="6"/>
      <c r="D4649" s="6"/>
      <c r="E4649" s="8"/>
    </row>
    <row r="4650" spans="1:5" x14ac:dyDescent="0.25">
      <c r="A4650" s="67"/>
      <c r="B4650" s="67"/>
      <c r="C4650" s="6"/>
      <c r="D4650" s="6"/>
      <c r="E4650" s="8"/>
    </row>
    <row r="4651" spans="1:5" x14ac:dyDescent="0.25">
      <c r="A4651" s="67"/>
      <c r="B4651" s="67"/>
      <c r="C4651" s="6"/>
      <c r="D4651" s="6"/>
      <c r="E4651" s="8"/>
    </row>
    <row r="4652" spans="1:5" x14ac:dyDescent="0.25">
      <c r="A4652" s="67"/>
      <c r="B4652" s="67"/>
      <c r="C4652" s="6"/>
      <c r="D4652" s="6"/>
      <c r="E4652" s="8"/>
    </row>
    <row r="4653" spans="1:5" x14ac:dyDescent="0.25">
      <c r="A4653" s="67"/>
      <c r="B4653" s="67"/>
      <c r="C4653" s="6"/>
      <c r="D4653" s="6"/>
      <c r="E4653" s="8"/>
    </row>
    <row r="4654" spans="1:5" x14ac:dyDescent="0.25">
      <c r="A4654" s="67"/>
      <c r="B4654" s="67"/>
      <c r="C4654" s="6"/>
      <c r="D4654" s="6"/>
      <c r="E4654" s="8"/>
    </row>
    <row r="4655" spans="1:5" x14ac:dyDescent="0.25">
      <c r="A4655" s="67"/>
      <c r="B4655" s="67"/>
      <c r="C4655" s="6"/>
      <c r="D4655" s="6"/>
      <c r="E4655" s="8"/>
    </row>
    <row r="4656" spans="1:5" x14ac:dyDescent="0.25">
      <c r="A4656" s="67"/>
      <c r="B4656" s="67"/>
      <c r="C4656" s="6"/>
      <c r="D4656" s="6"/>
      <c r="E4656" s="8"/>
    </row>
    <row r="4657" spans="1:5" x14ac:dyDescent="0.25">
      <c r="A4657" s="67"/>
      <c r="B4657" s="67"/>
      <c r="C4657" s="6"/>
      <c r="D4657" s="6"/>
      <c r="E4657" s="8"/>
    </row>
    <row r="4658" spans="1:5" x14ac:dyDescent="0.25">
      <c r="A4658" s="67"/>
      <c r="B4658" s="67"/>
      <c r="C4658" s="6"/>
      <c r="D4658" s="6"/>
      <c r="E4658" s="8"/>
    </row>
    <row r="4659" spans="1:5" x14ac:dyDescent="0.25">
      <c r="A4659" s="67"/>
      <c r="B4659" s="67"/>
      <c r="C4659" s="6"/>
      <c r="D4659" s="6"/>
      <c r="E4659" s="8"/>
    </row>
    <row r="4660" spans="1:5" x14ac:dyDescent="0.25">
      <c r="A4660" s="67"/>
      <c r="B4660" s="67"/>
      <c r="C4660" s="6"/>
      <c r="D4660" s="6"/>
      <c r="E4660" s="8"/>
    </row>
    <row r="4661" spans="1:5" x14ac:dyDescent="0.25">
      <c r="A4661" s="67"/>
      <c r="B4661" s="67"/>
      <c r="C4661" s="6"/>
      <c r="D4661" s="6"/>
      <c r="E4661" s="8"/>
    </row>
    <row r="4662" spans="1:5" x14ac:dyDescent="0.25">
      <c r="A4662" s="67"/>
      <c r="B4662" s="67"/>
      <c r="C4662" s="6"/>
      <c r="D4662" s="6"/>
      <c r="E4662" s="8"/>
    </row>
    <row r="4663" spans="1:5" x14ac:dyDescent="0.25">
      <c r="A4663" s="67"/>
      <c r="B4663" s="67"/>
      <c r="C4663" s="6"/>
      <c r="D4663" s="6"/>
      <c r="E4663" s="8"/>
    </row>
    <row r="4664" spans="1:5" x14ac:dyDescent="0.25">
      <c r="A4664" s="67"/>
      <c r="B4664" s="67"/>
      <c r="C4664" s="6"/>
      <c r="D4664" s="6"/>
      <c r="E4664" s="8"/>
    </row>
    <row r="4665" spans="1:5" x14ac:dyDescent="0.25">
      <c r="A4665" s="67"/>
      <c r="B4665" s="67"/>
      <c r="C4665" s="6"/>
      <c r="D4665" s="6"/>
      <c r="E4665" s="8"/>
    </row>
    <row r="4666" spans="1:5" x14ac:dyDescent="0.25">
      <c r="A4666" s="67"/>
      <c r="B4666" s="67"/>
      <c r="C4666" s="6"/>
      <c r="D4666" s="6"/>
      <c r="E4666" s="8"/>
    </row>
    <row r="4667" spans="1:5" x14ac:dyDescent="0.25">
      <c r="A4667" s="67"/>
      <c r="B4667" s="67"/>
      <c r="C4667" s="6"/>
      <c r="D4667" s="6"/>
      <c r="E4667" s="8"/>
    </row>
    <row r="4668" spans="1:5" x14ac:dyDescent="0.25">
      <c r="A4668" s="67"/>
      <c r="B4668" s="67"/>
      <c r="C4668" s="6"/>
      <c r="D4668" s="6"/>
      <c r="E4668" s="8"/>
    </row>
    <row r="4669" spans="1:5" x14ac:dyDescent="0.25">
      <c r="A4669" s="67"/>
      <c r="B4669" s="67"/>
      <c r="C4669" s="6"/>
      <c r="D4669" s="6"/>
      <c r="E4669" s="8"/>
    </row>
    <row r="4670" spans="1:5" x14ac:dyDescent="0.25">
      <c r="A4670" s="67"/>
      <c r="B4670" s="67"/>
      <c r="C4670" s="6"/>
      <c r="D4670" s="6"/>
      <c r="E4670" s="8"/>
    </row>
    <row r="4671" spans="1:5" x14ac:dyDescent="0.25">
      <c r="A4671" s="67"/>
      <c r="B4671" s="67"/>
      <c r="C4671" s="6"/>
      <c r="D4671" s="6"/>
      <c r="E4671" s="8"/>
    </row>
    <row r="4672" spans="1:5" x14ac:dyDescent="0.25">
      <c r="A4672" s="67"/>
      <c r="B4672" s="67"/>
      <c r="C4672" s="6"/>
      <c r="D4672" s="6"/>
      <c r="E4672" s="8"/>
    </row>
    <row r="4673" spans="1:5" x14ac:dyDescent="0.25">
      <c r="A4673" s="67"/>
      <c r="B4673" s="67"/>
      <c r="C4673" s="6"/>
      <c r="D4673" s="6"/>
      <c r="E4673" s="8"/>
    </row>
    <row r="4674" spans="1:5" x14ac:dyDescent="0.25">
      <c r="A4674" s="67"/>
      <c r="B4674" s="67"/>
      <c r="C4674" s="6"/>
      <c r="D4674" s="6"/>
      <c r="E4674" s="8"/>
    </row>
    <row r="4675" spans="1:5" x14ac:dyDescent="0.25">
      <c r="A4675" s="67"/>
      <c r="B4675" s="67"/>
      <c r="C4675" s="6"/>
      <c r="D4675" s="6"/>
      <c r="E4675" s="8"/>
    </row>
    <row r="4676" spans="1:5" x14ac:dyDescent="0.25">
      <c r="A4676" s="67"/>
      <c r="B4676" s="67"/>
      <c r="C4676" s="6"/>
      <c r="D4676" s="6"/>
      <c r="E4676" s="8"/>
    </row>
    <row r="4677" spans="1:5" x14ac:dyDescent="0.25">
      <c r="A4677" s="67"/>
      <c r="B4677" s="67"/>
      <c r="C4677" s="6"/>
      <c r="D4677" s="6"/>
      <c r="E4677" s="8"/>
    </row>
    <row r="4678" spans="1:5" x14ac:dyDescent="0.25">
      <c r="A4678" s="67"/>
      <c r="B4678" s="67"/>
      <c r="C4678" s="6"/>
      <c r="D4678" s="6"/>
      <c r="E4678" s="8"/>
    </row>
    <row r="4679" spans="1:5" x14ac:dyDescent="0.25">
      <c r="A4679" s="67"/>
      <c r="B4679" s="67"/>
      <c r="C4679" s="6"/>
      <c r="D4679" s="6"/>
      <c r="E4679" s="8"/>
    </row>
    <row r="4680" spans="1:5" x14ac:dyDescent="0.25">
      <c r="A4680" s="67"/>
      <c r="B4680" s="67"/>
      <c r="C4680" s="6"/>
      <c r="D4680" s="6"/>
      <c r="E4680" s="8"/>
    </row>
    <row r="4681" spans="1:5" x14ac:dyDescent="0.25">
      <c r="A4681" s="67"/>
      <c r="B4681" s="67"/>
      <c r="C4681" s="6"/>
      <c r="D4681" s="6"/>
      <c r="E4681" s="8"/>
    </row>
    <row r="4682" spans="1:5" x14ac:dyDescent="0.25">
      <c r="A4682" s="67"/>
      <c r="B4682" s="67"/>
      <c r="C4682" s="6"/>
      <c r="D4682" s="6"/>
      <c r="E4682" s="8"/>
    </row>
    <row r="4683" spans="1:5" x14ac:dyDescent="0.25">
      <c r="A4683" s="67"/>
      <c r="B4683" s="67"/>
      <c r="C4683" s="6"/>
      <c r="D4683" s="6"/>
      <c r="E4683" s="8"/>
    </row>
    <row r="4684" spans="1:5" x14ac:dyDescent="0.25">
      <c r="A4684" s="67"/>
      <c r="B4684" s="67"/>
      <c r="C4684" s="6"/>
      <c r="D4684" s="6"/>
      <c r="E4684" s="8"/>
    </row>
    <row r="4685" spans="1:5" x14ac:dyDescent="0.25">
      <c r="A4685" s="67"/>
      <c r="B4685" s="67"/>
      <c r="C4685" s="6"/>
      <c r="D4685" s="6"/>
      <c r="E4685" s="8"/>
    </row>
    <row r="4686" spans="1:5" x14ac:dyDescent="0.25">
      <c r="A4686" s="67"/>
      <c r="B4686" s="67"/>
      <c r="C4686" s="6"/>
      <c r="D4686" s="6"/>
      <c r="E4686" s="8"/>
    </row>
    <row r="4687" spans="1:5" x14ac:dyDescent="0.25">
      <c r="A4687" s="67"/>
      <c r="B4687" s="67"/>
      <c r="C4687" s="6"/>
      <c r="D4687" s="6"/>
      <c r="E4687" s="8"/>
    </row>
    <row r="4688" spans="1:5" x14ac:dyDescent="0.25">
      <c r="A4688" s="67"/>
      <c r="B4688" s="67"/>
      <c r="C4688" s="6"/>
      <c r="D4688" s="6"/>
      <c r="E4688" s="8"/>
    </row>
    <row r="4689" spans="1:5" x14ac:dyDescent="0.25">
      <c r="A4689" s="67"/>
      <c r="B4689" s="67"/>
      <c r="C4689" s="6"/>
      <c r="D4689" s="6"/>
      <c r="E4689" s="8"/>
    </row>
    <row r="4690" spans="1:5" x14ac:dyDescent="0.25">
      <c r="A4690" s="67"/>
      <c r="B4690" s="67"/>
      <c r="C4690" s="6"/>
      <c r="D4690" s="6"/>
      <c r="E4690" s="8"/>
    </row>
    <row r="4691" spans="1:5" x14ac:dyDescent="0.25">
      <c r="A4691" s="67"/>
      <c r="B4691" s="67"/>
      <c r="C4691" s="6"/>
      <c r="D4691" s="6"/>
      <c r="E4691" s="8"/>
    </row>
    <row r="4692" spans="1:5" x14ac:dyDescent="0.25">
      <c r="A4692" s="67"/>
      <c r="B4692" s="67"/>
      <c r="C4692" s="6"/>
      <c r="D4692" s="6"/>
      <c r="E4692" s="8"/>
    </row>
    <row r="4693" spans="1:5" x14ac:dyDescent="0.25">
      <c r="A4693" s="67"/>
      <c r="B4693" s="67"/>
      <c r="C4693" s="6"/>
      <c r="D4693" s="6"/>
      <c r="E4693" s="8"/>
    </row>
    <row r="4694" spans="1:5" x14ac:dyDescent="0.25">
      <c r="A4694" s="67"/>
      <c r="B4694" s="67"/>
      <c r="C4694" s="6"/>
      <c r="D4694" s="6"/>
      <c r="E4694" s="8"/>
    </row>
    <row r="4695" spans="1:5" x14ac:dyDescent="0.25">
      <c r="A4695" s="67"/>
      <c r="B4695" s="67"/>
      <c r="C4695" s="6"/>
      <c r="D4695" s="6"/>
      <c r="E4695" s="8"/>
    </row>
    <row r="4696" spans="1:5" x14ac:dyDescent="0.25">
      <c r="A4696" s="67"/>
      <c r="B4696" s="67"/>
      <c r="C4696" s="6"/>
      <c r="D4696" s="6"/>
      <c r="E4696" s="8"/>
    </row>
    <row r="4697" spans="1:5" x14ac:dyDescent="0.25">
      <c r="A4697" s="67"/>
      <c r="B4697" s="67"/>
      <c r="C4697" s="6"/>
      <c r="D4697" s="6"/>
      <c r="E4697" s="8"/>
    </row>
    <row r="4698" spans="1:5" x14ac:dyDescent="0.25">
      <c r="A4698" s="67"/>
      <c r="B4698" s="67"/>
      <c r="C4698" s="6"/>
      <c r="D4698" s="6"/>
      <c r="E4698" s="8"/>
    </row>
    <row r="4699" spans="1:5" x14ac:dyDescent="0.25">
      <c r="A4699" s="67"/>
      <c r="B4699" s="67"/>
      <c r="C4699" s="6"/>
      <c r="D4699" s="6"/>
      <c r="E4699" s="8"/>
    </row>
    <row r="4700" spans="1:5" x14ac:dyDescent="0.25">
      <c r="A4700" s="67"/>
      <c r="B4700" s="67"/>
      <c r="C4700" s="6"/>
      <c r="D4700" s="6"/>
      <c r="E4700" s="8"/>
    </row>
    <row r="4701" spans="1:5" x14ac:dyDescent="0.25">
      <c r="A4701" s="67"/>
      <c r="B4701" s="67"/>
      <c r="C4701" s="6"/>
      <c r="D4701" s="6"/>
      <c r="E4701" s="8"/>
    </row>
    <row r="4702" spans="1:5" x14ac:dyDescent="0.25">
      <c r="A4702" s="67"/>
      <c r="B4702" s="67"/>
      <c r="C4702" s="6"/>
      <c r="D4702" s="6"/>
      <c r="E4702" s="8"/>
    </row>
    <row r="4703" spans="1:5" x14ac:dyDescent="0.25">
      <c r="A4703" s="67"/>
      <c r="B4703" s="67"/>
      <c r="C4703" s="6"/>
      <c r="D4703" s="6"/>
      <c r="E4703" s="8"/>
    </row>
    <row r="4704" spans="1:5" x14ac:dyDescent="0.25">
      <c r="A4704" s="67"/>
      <c r="B4704" s="67"/>
      <c r="C4704" s="6"/>
      <c r="D4704" s="6"/>
      <c r="E4704" s="8"/>
    </row>
    <row r="4705" spans="1:5" x14ac:dyDescent="0.25">
      <c r="A4705" s="67"/>
      <c r="B4705" s="67"/>
      <c r="C4705" s="6"/>
      <c r="D4705" s="6"/>
      <c r="E4705" s="8"/>
    </row>
    <row r="4706" spans="1:5" x14ac:dyDescent="0.25">
      <c r="A4706" s="67"/>
      <c r="B4706" s="67"/>
      <c r="C4706" s="6"/>
      <c r="D4706" s="6"/>
      <c r="E4706" s="8"/>
    </row>
    <row r="4707" spans="1:5" x14ac:dyDescent="0.25">
      <c r="A4707" s="67"/>
      <c r="B4707" s="67"/>
      <c r="C4707" s="6"/>
      <c r="D4707" s="6"/>
      <c r="E4707" s="8"/>
    </row>
    <row r="4708" spans="1:5" x14ac:dyDescent="0.25">
      <c r="A4708" s="67"/>
      <c r="B4708" s="67"/>
      <c r="C4708" s="6"/>
      <c r="D4708" s="6"/>
      <c r="E4708" s="8"/>
    </row>
    <row r="4709" spans="1:5" x14ac:dyDescent="0.25">
      <c r="A4709" s="67"/>
      <c r="B4709" s="67"/>
      <c r="C4709" s="6"/>
      <c r="D4709" s="6"/>
      <c r="E4709" s="8"/>
    </row>
    <row r="4710" spans="1:5" x14ac:dyDescent="0.25">
      <c r="A4710" s="67"/>
      <c r="B4710" s="67"/>
      <c r="C4710" s="6"/>
      <c r="D4710" s="6"/>
      <c r="E4710" s="8"/>
    </row>
    <row r="4711" spans="1:5" x14ac:dyDescent="0.25">
      <c r="A4711" s="67"/>
      <c r="B4711" s="67"/>
      <c r="C4711" s="6"/>
      <c r="D4711" s="6"/>
      <c r="E4711" s="8"/>
    </row>
    <row r="4712" spans="1:5" x14ac:dyDescent="0.25">
      <c r="A4712" s="67"/>
      <c r="B4712" s="67"/>
      <c r="C4712" s="6"/>
      <c r="D4712" s="6"/>
      <c r="E4712" s="8"/>
    </row>
    <row r="4713" spans="1:5" x14ac:dyDescent="0.25">
      <c r="A4713" s="67"/>
      <c r="B4713" s="67"/>
      <c r="C4713" s="6"/>
      <c r="D4713" s="6"/>
      <c r="E4713" s="8"/>
    </row>
    <row r="4714" spans="1:5" x14ac:dyDescent="0.25">
      <c r="A4714" s="67"/>
      <c r="B4714" s="67"/>
      <c r="C4714" s="6"/>
      <c r="D4714" s="6"/>
      <c r="E4714" s="8"/>
    </row>
    <row r="4715" spans="1:5" x14ac:dyDescent="0.25">
      <c r="A4715" s="67"/>
      <c r="B4715" s="67"/>
      <c r="C4715" s="6"/>
      <c r="D4715" s="6"/>
      <c r="E4715" s="8"/>
    </row>
    <row r="4716" spans="1:5" x14ac:dyDescent="0.25">
      <c r="A4716" s="67"/>
      <c r="B4716" s="67"/>
      <c r="C4716" s="6"/>
      <c r="D4716" s="6"/>
      <c r="E4716" s="8"/>
    </row>
    <row r="4717" spans="1:5" x14ac:dyDescent="0.25">
      <c r="A4717" s="67"/>
      <c r="B4717" s="67"/>
      <c r="C4717" s="6"/>
      <c r="D4717" s="6"/>
      <c r="E4717" s="8"/>
    </row>
    <row r="4718" spans="1:5" x14ac:dyDescent="0.25">
      <c r="A4718" s="67"/>
      <c r="B4718" s="67"/>
      <c r="C4718" s="6"/>
      <c r="D4718" s="6"/>
      <c r="E4718" s="8"/>
    </row>
    <row r="4719" spans="1:5" x14ac:dyDescent="0.25">
      <c r="A4719" s="67"/>
      <c r="B4719" s="67"/>
      <c r="C4719" s="6"/>
      <c r="D4719" s="6"/>
      <c r="E4719" s="8"/>
    </row>
    <row r="4720" spans="1:5" x14ac:dyDescent="0.25">
      <c r="A4720" s="67"/>
      <c r="B4720" s="67"/>
      <c r="C4720" s="6"/>
      <c r="D4720" s="6"/>
      <c r="E4720" s="8"/>
    </row>
    <row r="4721" spans="1:5" x14ac:dyDescent="0.25">
      <c r="A4721" s="67"/>
      <c r="B4721" s="67"/>
      <c r="C4721" s="6"/>
      <c r="D4721" s="6"/>
      <c r="E4721" s="8"/>
    </row>
    <row r="4722" spans="1:5" x14ac:dyDescent="0.25">
      <c r="A4722" s="67"/>
      <c r="B4722" s="67"/>
      <c r="C4722" s="6"/>
      <c r="D4722" s="6"/>
      <c r="E4722" s="8"/>
    </row>
    <row r="4723" spans="1:5" x14ac:dyDescent="0.25">
      <c r="A4723" s="67"/>
      <c r="B4723" s="67"/>
      <c r="C4723" s="6"/>
      <c r="D4723" s="6"/>
      <c r="E4723" s="8"/>
    </row>
    <row r="4724" spans="1:5" x14ac:dyDescent="0.25">
      <c r="A4724" s="67"/>
      <c r="B4724" s="67"/>
      <c r="C4724" s="6"/>
      <c r="D4724" s="6"/>
      <c r="E4724" s="8"/>
    </row>
    <row r="4725" spans="1:5" x14ac:dyDescent="0.25">
      <c r="A4725" s="67"/>
      <c r="B4725" s="67"/>
      <c r="C4725" s="6"/>
      <c r="D4725" s="6"/>
      <c r="E4725" s="8"/>
    </row>
    <row r="4726" spans="1:5" x14ac:dyDescent="0.25">
      <c r="A4726" s="67"/>
      <c r="B4726" s="67"/>
      <c r="C4726" s="6"/>
      <c r="D4726" s="6"/>
      <c r="E4726" s="8"/>
    </row>
    <row r="4727" spans="1:5" x14ac:dyDescent="0.25">
      <c r="A4727" s="67"/>
      <c r="B4727" s="67"/>
      <c r="C4727" s="6"/>
      <c r="D4727" s="6"/>
      <c r="E4727" s="8"/>
    </row>
    <row r="4728" spans="1:5" x14ac:dyDescent="0.25">
      <c r="A4728" s="67"/>
      <c r="B4728" s="67"/>
      <c r="C4728" s="6"/>
      <c r="D4728" s="6"/>
      <c r="E4728" s="8"/>
    </row>
    <row r="4729" spans="1:5" x14ac:dyDescent="0.25">
      <c r="A4729" s="67"/>
      <c r="B4729" s="67"/>
      <c r="C4729" s="6"/>
      <c r="D4729" s="6"/>
      <c r="E4729" s="8"/>
    </row>
    <row r="4730" spans="1:5" x14ac:dyDescent="0.25">
      <c r="A4730" s="67"/>
      <c r="B4730" s="67"/>
      <c r="C4730" s="6"/>
      <c r="D4730" s="6"/>
      <c r="E4730" s="8"/>
    </row>
    <row r="4731" spans="1:5" x14ac:dyDescent="0.25">
      <c r="A4731" s="67"/>
      <c r="B4731" s="67"/>
      <c r="C4731" s="6"/>
      <c r="D4731" s="6"/>
      <c r="E4731" s="8"/>
    </row>
    <row r="4732" spans="1:5" x14ac:dyDescent="0.25">
      <c r="A4732" s="67"/>
      <c r="B4732" s="67"/>
      <c r="C4732" s="6"/>
      <c r="D4732" s="6"/>
      <c r="E4732" s="8"/>
    </row>
    <row r="4733" spans="1:5" x14ac:dyDescent="0.25">
      <c r="A4733" s="67"/>
      <c r="B4733" s="67"/>
      <c r="C4733" s="6"/>
      <c r="D4733" s="6"/>
      <c r="E4733" s="8"/>
    </row>
    <row r="4734" spans="1:5" x14ac:dyDescent="0.25">
      <c r="A4734" s="67"/>
      <c r="B4734" s="67"/>
      <c r="C4734" s="6"/>
      <c r="D4734" s="6"/>
      <c r="E4734" s="8"/>
    </row>
    <row r="4735" spans="1:5" x14ac:dyDescent="0.25">
      <c r="A4735" s="67"/>
      <c r="B4735" s="67"/>
      <c r="C4735" s="6"/>
      <c r="D4735" s="6"/>
      <c r="E4735" s="8"/>
    </row>
    <row r="4736" spans="1:5" x14ac:dyDescent="0.25">
      <c r="A4736" s="67"/>
      <c r="B4736" s="67"/>
      <c r="C4736" s="6"/>
      <c r="D4736" s="6"/>
      <c r="E4736" s="8"/>
    </row>
    <row r="4737" spans="1:5" x14ac:dyDescent="0.25">
      <c r="A4737" s="67"/>
      <c r="B4737" s="67"/>
      <c r="C4737" s="6"/>
      <c r="D4737" s="6"/>
      <c r="E4737" s="8"/>
    </row>
    <row r="4738" spans="1:5" x14ac:dyDescent="0.25">
      <c r="A4738" s="67"/>
      <c r="B4738" s="67"/>
      <c r="C4738" s="6"/>
      <c r="D4738" s="6"/>
      <c r="E4738" s="8"/>
    </row>
    <row r="4739" spans="1:5" x14ac:dyDescent="0.25">
      <c r="A4739" s="67"/>
      <c r="B4739" s="67"/>
      <c r="C4739" s="6"/>
      <c r="D4739" s="6"/>
      <c r="E4739" s="8"/>
    </row>
    <row r="4740" spans="1:5" x14ac:dyDescent="0.25">
      <c r="A4740" s="67"/>
      <c r="B4740" s="67"/>
      <c r="C4740" s="6"/>
      <c r="D4740" s="6"/>
      <c r="E4740" s="8"/>
    </row>
    <row r="4741" spans="1:5" x14ac:dyDescent="0.25">
      <c r="A4741" s="67"/>
      <c r="B4741" s="67"/>
      <c r="C4741" s="6"/>
      <c r="D4741" s="6"/>
      <c r="E4741" s="8"/>
    </row>
    <row r="4742" spans="1:5" x14ac:dyDescent="0.25">
      <c r="A4742" s="67"/>
      <c r="B4742" s="67"/>
      <c r="C4742" s="6"/>
      <c r="D4742" s="6"/>
      <c r="E4742" s="8"/>
    </row>
    <row r="4743" spans="1:5" x14ac:dyDescent="0.25">
      <c r="A4743" s="67"/>
      <c r="B4743" s="67"/>
      <c r="C4743" s="6"/>
      <c r="D4743" s="6"/>
      <c r="E4743" s="8"/>
    </row>
    <row r="4744" spans="1:5" x14ac:dyDescent="0.25">
      <c r="A4744" s="67"/>
      <c r="B4744" s="67"/>
      <c r="C4744" s="6"/>
      <c r="D4744" s="6"/>
      <c r="E4744" s="8"/>
    </row>
    <row r="4745" spans="1:5" x14ac:dyDescent="0.25">
      <c r="A4745" s="67"/>
      <c r="B4745" s="67"/>
      <c r="C4745" s="6"/>
      <c r="D4745" s="6"/>
      <c r="E4745" s="8"/>
    </row>
    <row r="4746" spans="1:5" x14ac:dyDescent="0.25">
      <c r="A4746" s="67"/>
      <c r="B4746" s="67"/>
      <c r="C4746" s="6"/>
      <c r="D4746" s="6"/>
      <c r="E4746" s="8"/>
    </row>
    <row r="4747" spans="1:5" x14ac:dyDescent="0.25">
      <c r="A4747" s="67"/>
      <c r="B4747" s="67"/>
      <c r="C4747" s="6"/>
      <c r="D4747" s="6"/>
      <c r="E4747" s="8"/>
    </row>
    <row r="4748" spans="1:5" x14ac:dyDescent="0.25">
      <c r="A4748" s="67"/>
      <c r="B4748" s="67"/>
      <c r="C4748" s="6"/>
      <c r="D4748" s="6"/>
      <c r="E4748" s="8"/>
    </row>
    <row r="4749" spans="1:5" x14ac:dyDescent="0.25">
      <c r="A4749" s="67"/>
      <c r="B4749" s="67"/>
      <c r="C4749" s="6"/>
      <c r="D4749" s="6"/>
      <c r="E4749" s="8"/>
    </row>
    <row r="4750" spans="1:5" x14ac:dyDescent="0.25">
      <c r="A4750" s="67"/>
      <c r="B4750" s="67"/>
      <c r="C4750" s="6"/>
      <c r="D4750" s="6"/>
      <c r="E4750" s="8"/>
    </row>
    <row r="4751" spans="1:5" x14ac:dyDescent="0.25">
      <c r="A4751" s="67"/>
      <c r="B4751" s="67"/>
      <c r="C4751" s="6"/>
      <c r="D4751" s="6"/>
      <c r="E4751" s="8"/>
    </row>
    <row r="4752" spans="1:5" x14ac:dyDescent="0.25">
      <c r="A4752" s="67"/>
      <c r="B4752" s="67"/>
      <c r="C4752" s="6"/>
      <c r="D4752" s="6"/>
      <c r="E4752" s="8"/>
    </row>
    <row r="4753" spans="1:5" x14ac:dyDescent="0.25">
      <c r="A4753" s="67"/>
      <c r="B4753" s="67"/>
      <c r="C4753" s="6"/>
      <c r="D4753" s="6"/>
      <c r="E4753" s="8"/>
    </row>
    <row r="4754" spans="1:5" x14ac:dyDescent="0.25">
      <c r="A4754" s="67"/>
      <c r="B4754" s="67"/>
      <c r="C4754" s="6"/>
      <c r="D4754" s="6"/>
      <c r="E4754" s="8"/>
    </row>
    <row r="4755" spans="1:5" x14ac:dyDescent="0.25">
      <c r="A4755" s="67"/>
      <c r="B4755" s="67"/>
      <c r="C4755" s="6"/>
      <c r="D4755" s="6"/>
      <c r="E4755" s="8"/>
    </row>
    <row r="4756" spans="1:5" x14ac:dyDescent="0.25">
      <c r="A4756" s="67"/>
      <c r="B4756" s="67"/>
      <c r="C4756" s="6"/>
      <c r="D4756" s="6"/>
      <c r="E4756" s="8"/>
    </row>
    <row r="4757" spans="1:5" x14ac:dyDescent="0.25">
      <c r="A4757" s="67"/>
      <c r="B4757" s="67"/>
      <c r="C4757" s="6"/>
      <c r="D4757" s="6"/>
      <c r="E4757" s="8"/>
    </row>
    <row r="4758" spans="1:5" x14ac:dyDescent="0.25">
      <c r="A4758" s="67"/>
      <c r="B4758" s="67"/>
      <c r="C4758" s="6"/>
      <c r="D4758" s="6"/>
      <c r="E4758" s="8"/>
    </row>
    <row r="4759" spans="1:5" x14ac:dyDescent="0.25">
      <c r="A4759" s="67"/>
      <c r="B4759" s="67"/>
      <c r="C4759" s="6"/>
      <c r="D4759" s="6"/>
      <c r="E4759" s="8"/>
    </row>
    <row r="4760" spans="1:5" x14ac:dyDescent="0.25">
      <c r="A4760" s="67"/>
      <c r="B4760" s="67"/>
      <c r="C4760" s="6"/>
      <c r="D4760" s="6"/>
      <c r="E4760" s="8"/>
    </row>
    <row r="4761" spans="1:5" x14ac:dyDescent="0.25">
      <c r="A4761" s="67"/>
      <c r="B4761" s="67"/>
      <c r="C4761" s="6"/>
      <c r="D4761" s="6"/>
      <c r="E4761" s="8"/>
    </row>
    <row r="4762" spans="1:5" x14ac:dyDescent="0.25">
      <c r="A4762" s="67"/>
      <c r="B4762" s="67"/>
      <c r="C4762" s="6"/>
      <c r="D4762" s="6"/>
      <c r="E4762" s="8"/>
    </row>
    <row r="4763" spans="1:5" x14ac:dyDescent="0.25">
      <c r="A4763" s="67"/>
      <c r="B4763" s="67"/>
      <c r="C4763" s="6"/>
      <c r="D4763" s="6"/>
      <c r="E4763" s="8"/>
    </row>
    <row r="4764" spans="1:5" x14ac:dyDescent="0.25">
      <c r="A4764" s="67"/>
      <c r="B4764" s="67"/>
      <c r="C4764" s="6"/>
      <c r="D4764" s="6"/>
      <c r="E4764" s="8"/>
    </row>
    <row r="4765" spans="1:5" x14ac:dyDescent="0.25">
      <c r="A4765" s="67"/>
      <c r="B4765" s="67"/>
      <c r="C4765" s="6"/>
      <c r="D4765" s="6"/>
      <c r="E4765" s="8"/>
    </row>
    <row r="4766" spans="1:5" x14ac:dyDescent="0.25">
      <c r="A4766" s="67"/>
      <c r="B4766" s="67"/>
      <c r="C4766" s="6"/>
      <c r="D4766" s="6"/>
      <c r="E4766" s="8"/>
    </row>
    <row r="4767" spans="1:5" x14ac:dyDescent="0.25">
      <c r="A4767" s="67"/>
      <c r="B4767" s="67"/>
      <c r="C4767" s="6"/>
      <c r="D4767" s="6"/>
      <c r="E4767" s="8"/>
    </row>
    <row r="4768" spans="1:5" x14ac:dyDescent="0.25">
      <c r="A4768" s="67"/>
      <c r="B4768" s="67"/>
      <c r="C4768" s="6"/>
      <c r="D4768" s="6"/>
      <c r="E4768" s="8"/>
    </row>
    <row r="4769" spans="1:5" x14ac:dyDescent="0.25">
      <c r="A4769" s="67"/>
      <c r="B4769" s="67"/>
      <c r="C4769" s="6"/>
      <c r="D4769" s="6"/>
      <c r="E4769" s="8"/>
    </row>
    <row r="4770" spans="1:5" x14ac:dyDescent="0.25">
      <c r="A4770" s="67"/>
      <c r="B4770" s="67"/>
      <c r="C4770" s="6"/>
      <c r="D4770" s="6"/>
      <c r="E4770" s="8"/>
    </row>
    <row r="4771" spans="1:5" x14ac:dyDescent="0.25">
      <c r="A4771" s="67"/>
      <c r="B4771" s="67"/>
      <c r="C4771" s="6"/>
      <c r="D4771" s="6"/>
      <c r="E4771" s="8"/>
    </row>
    <row r="4772" spans="1:5" x14ac:dyDescent="0.25">
      <c r="A4772" s="67"/>
      <c r="B4772" s="67"/>
      <c r="C4772" s="6"/>
      <c r="D4772" s="6"/>
      <c r="E4772" s="8"/>
    </row>
    <row r="4773" spans="1:5" x14ac:dyDescent="0.25">
      <c r="A4773" s="67"/>
      <c r="B4773" s="67"/>
      <c r="C4773" s="6"/>
      <c r="D4773" s="6"/>
      <c r="E4773" s="8"/>
    </row>
    <row r="4774" spans="1:5" x14ac:dyDescent="0.25">
      <c r="A4774" s="67"/>
      <c r="B4774" s="67"/>
      <c r="C4774" s="6"/>
      <c r="D4774" s="6"/>
      <c r="E4774" s="8"/>
    </row>
    <row r="4775" spans="1:5" x14ac:dyDescent="0.25">
      <c r="A4775" s="67"/>
      <c r="B4775" s="67"/>
      <c r="C4775" s="6"/>
      <c r="D4775" s="6"/>
      <c r="E4775" s="8"/>
    </row>
    <row r="4776" spans="1:5" x14ac:dyDescent="0.25">
      <c r="A4776" s="67"/>
      <c r="B4776" s="67"/>
      <c r="C4776" s="6"/>
      <c r="D4776" s="6"/>
      <c r="E4776" s="8"/>
    </row>
    <row r="4777" spans="1:5" x14ac:dyDescent="0.25">
      <c r="A4777" s="67"/>
      <c r="B4777" s="67"/>
      <c r="C4777" s="6"/>
      <c r="D4777" s="6"/>
      <c r="E4777" s="8"/>
    </row>
    <row r="4778" spans="1:5" x14ac:dyDescent="0.25">
      <c r="A4778" s="67"/>
      <c r="B4778" s="67"/>
      <c r="C4778" s="6"/>
      <c r="D4778" s="6"/>
      <c r="E4778" s="8"/>
    </row>
    <row r="4779" spans="1:5" x14ac:dyDescent="0.25">
      <c r="A4779" s="67"/>
      <c r="B4779" s="67"/>
      <c r="C4779" s="6"/>
      <c r="D4779" s="6"/>
      <c r="E4779" s="8"/>
    </row>
    <row r="4780" spans="1:5" x14ac:dyDescent="0.25">
      <c r="A4780" s="67"/>
      <c r="B4780" s="67"/>
      <c r="C4780" s="6"/>
      <c r="D4780" s="6"/>
      <c r="E4780" s="8"/>
    </row>
    <row r="4781" spans="1:5" x14ac:dyDescent="0.25">
      <c r="A4781" s="67"/>
      <c r="B4781" s="67"/>
      <c r="C4781" s="6"/>
      <c r="D4781" s="6"/>
      <c r="E4781" s="8"/>
    </row>
    <row r="4782" spans="1:5" x14ac:dyDescent="0.25">
      <c r="A4782" s="67"/>
      <c r="B4782" s="67"/>
      <c r="C4782" s="6"/>
      <c r="D4782" s="6"/>
      <c r="E4782" s="8"/>
    </row>
    <row r="4783" spans="1:5" x14ac:dyDescent="0.25">
      <c r="A4783" s="67"/>
      <c r="B4783" s="67"/>
      <c r="C4783" s="6"/>
      <c r="D4783" s="6"/>
      <c r="E4783" s="8"/>
    </row>
    <row r="4784" spans="1:5" x14ac:dyDescent="0.25">
      <c r="A4784" s="67"/>
      <c r="B4784" s="67"/>
      <c r="C4784" s="6"/>
      <c r="D4784" s="6"/>
      <c r="E4784" s="8"/>
    </row>
    <row r="4785" spans="1:5" x14ac:dyDescent="0.25">
      <c r="A4785" s="67"/>
      <c r="B4785" s="67"/>
      <c r="C4785" s="6"/>
      <c r="D4785" s="6"/>
      <c r="E4785" s="8"/>
    </row>
    <row r="4786" spans="1:5" x14ac:dyDescent="0.25">
      <c r="A4786" s="67"/>
      <c r="B4786" s="67"/>
      <c r="C4786" s="6"/>
      <c r="D4786" s="6"/>
      <c r="E4786" s="8"/>
    </row>
    <row r="4787" spans="1:5" x14ac:dyDescent="0.25">
      <c r="A4787" s="67"/>
      <c r="B4787" s="67"/>
      <c r="C4787" s="6"/>
      <c r="D4787" s="6"/>
      <c r="E4787" s="8"/>
    </row>
    <row r="4788" spans="1:5" x14ac:dyDescent="0.25">
      <c r="A4788" s="67"/>
      <c r="B4788" s="67"/>
      <c r="C4788" s="6"/>
      <c r="D4788" s="6"/>
      <c r="E4788" s="8"/>
    </row>
    <row r="4789" spans="1:5" x14ac:dyDescent="0.25">
      <c r="A4789" s="67"/>
      <c r="B4789" s="67"/>
      <c r="C4789" s="6"/>
      <c r="D4789" s="6"/>
      <c r="E4789" s="8"/>
    </row>
    <row r="4790" spans="1:5" x14ac:dyDescent="0.25">
      <c r="A4790" s="67"/>
      <c r="B4790" s="67"/>
      <c r="C4790" s="6"/>
      <c r="D4790" s="6"/>
      <c r="E4790" s="8"/>
    </row>
    <row r="4791" spans="1:5" x14ac:dyDescent="0.25">
      <c r="A4791" s="67"/>
      <c r="B4791" s="67"/>
      <c r="C4791" s="6"/>
      <c r="D4791" s="6"/>
      <c r="E4791" s="8"/>
    </row>
    <row r="4792" spans="1:5" x14ac:dyDescent="0.25">
      <c r="A4792" s="67"/>
      <c r="B4792" s="67"/>
      <c r="C4792" s="6"/>
      <c r="D4792" s="6"/>
      <c r="E4792" s="8"/>
    </row>
    <row r="4793" spans="1:5" x14ac:dyDescent="0.25">
      <c r="A4793" s="67"/>
      <c r="B4793" s="67"/>
      <c r="C4793" s="6"/>
      <c r="D4793" s="6"/>
      <c r="E4793" s="8"/>
    </row>
    <row r="4794" spans="1:5" x14ac:dyDescent="0.25">
      <c r="A4794" s="67"/>
      <c r="B4794" s="67"/>
      <c r="C4794" s="6"/>
      <c r="D4794" s="6"/>
      <c r="E4794" s="8"/>
    </row>
    <row r="4795" spans="1:5" x14ac:dyDescent="0.25">
      <c r="A4795" s="67"/>
      <c r="B4795" s="67"/>
      <c r="C4795" s="6"/>
      <c r="D4795" s="6"/>
      <c r="E4795" s="8"/>
    </row>
    <row r="4796" spans="1:5" x14ac:dyDescent="0.25">
      <c r="A4796" s="67"/>
      <c r="B4796" s="67"/>
      <c r="C4796" s="6"/>
      <c r="D4796" s="6"/>
      <c r="E4796" s="8"/>
    </row>
    <row r="4797" spans="1:5" x14ac:dyDescent="0.25">
      <c r="A4797" s="67"/>
      <c r="B4797" s="67"/>
      <c r="C4797" s="6"/>
      <c r="D4797" s="6"/>
      <c r="E4797" s="8"/>
    </row>
    <row r="4798" spans="1:5" x14ac:dyDescent="0.25">
      <c r="A4798" s="67"/>
      <c r="B4798" s="67"/>
      <c r="C4798" s="6"/>
      <c r="D4798" s="6"/>
      <c r="E4798" s="8"/>
    </row>
    <row r="4799" spans="1:5" x14ac:dyDescent="0.25">
      <c r="A4799" s="67"/>
      <c r="B4799" s="67"/>
      <c r="C4799" s="6"/>
      <c r="D4799" s="6"/>
      <c r="E4799" s="8"/>
    </row>
    <row r="4800" spans="1:5" x14ac:dyDescent="0.25">
      <c r="A4800" s="67"/>
      <c r="B4800" s="67"/>
      <c r="C4800" s="6"/>
      <c r="D4800" s="6"/>
      <c r="E4800" s="8"/>
    </row>
    <row r="4801" spans="1:5" x14ac:dyDescent="0.25">
      <c r="A4801" s="67"/>
      <c r="B4801" s="67"/>
      <c r="C4801" s="6"/>
      <c r="D4801" s="6"/>
      <c r="E4801" s="8"/>
    </row>
    <row r="4802" spans="1:5" x14ac:dyDescent="0.25">
      <c r="A4802" s="67"/>
      <c r="B4802" s="67"/>
      <c r="C4802" s="6"/>
      <c r="D4802" s="6"/>
      <c r="E4802" s="8"/>
    </row>
    <row r="4803" spans="1:5" x14ac:dyDescent="0.25">
      <c r="A4803" s="67"/>
      <c r="B4803" s="67"/>
      <c r="C4803" s="6"/>
      <c r="D4803" s="6"/>
      <c r="E4803" s="8"/>
    </row>
    <row r="4804" spans="1:5" x14ac:dyDescent="0.25">
      <c r="A4804" s="67"/>
      <c r="B4804" s="67"/>
      <c r="C4804" s="6"/>
      <c r="D4804" s="6"/>
      <c r="E4804" s="8"/>
    </row>
    <row r="4805" spans="1:5" x14ac:dyDescent="0.25">
      <c r="A4805" s="67"/>
      <c r="B4805" s="67"/>
      <c r="C4805" s="6"/>
      <c r="D4805" s="6"/>
      <c r="E4805" s="8"/>
    </row>
    <row r="4806" spans="1:5" x14ac:dyDescent="0.25">
      <c r="A4806" s="67"/>
      <c r="B4806" s="67"/>
      <c r="C4806" s="6"/>
      <c r="D4806" s="6"/>
      <c r="E4806" s="8"/>
    </row>
    <row r="4807" spans="1:5" x14ac:dyDescent="0.25">
      <c r="A4807" s="67"/>
      <c r="B4807" s="67"/>
      <c r="C4807" s="6"/>
      <c r="D4807" s="6"/>
      <c r="E4807" s="8"/>
    </row>
    <row r="4808" spans="1:5" x14ac:dyDescent="0.25">
      <c r="A4808" s="67"/>
      <c r="B4808" s="67"/>
      <c r="C4808" s="6"/>
      <c r="D4808" s="6"/>
      <c r="E4808" s="8"/>
    </row>
    <row r="4809" spans="1:5" x14ac:dyDescent="0.25">
      <c r="A4809" s="67"/>
      <c r="B4809" s="67"/>
      <c r="C4809" s="6"/>
      <c r="D4809" s="6"/>
      <c r="E4809" s="8"/>
    </row>
    <row r="4810" spans="1:5" x14ac:dyDescent="0.25">
      <c r="A4810" s="67"/>
      <c r="B4810" s="67"/>
      <c r="C4810" s="6"/>
      <c r="D4810" s="6"/>
      <c r="E4810" s="8"/>
    </row>
    <row r="4811" spans="1:5" x14ac:dyDescent="0.25">
      <c r="A4811" s="67"/>
      <c r="B4811" s="67"/>
      <c r="C4811" s="6"/>
      <c r="D4811" s="6"/>
      <c r="E4811" s="8"/>
    </row>
    <row r="4812" spans="1:5" x14ac:dyDescent="0.25">
      <c r="A4812" s="67"/>
      <c r="B4812" s="67"/>
      <c r="C4812" s="6"/>
      <c r="D4812" s="6"/>
      <c r="E4812" s="8"/>
    </row>
    <row r="4813" spans="1:5" x14ac:dyDescent="0.25">
      <c r="A4813" s="67"/>
      <c r="B4813" s="67"/>
      <c r="C4813" s="6"/>
      <c r="D4813" s="6"/>
      <c r="E4813" s="8"/>
    </row>
    <row r="4814" spans="1:5" x14ac:dyDescent="0.25">
      <c r="A4814" s="67"/>
      <c r="B4814" s="67"/>
      <c r="C4814" s="6"/>
      <c r="D4814" s="6"/>
      <c r="E4814" s="8"/>
    </row>
    <row r="4815" spans="1:5" x14ac:dyDescent="0.25">
      <c r="A4815" s="67"/>
      <c r="B4815" s="67"/>
      <c r="C4815" s="6"/>
      <c r="D4815" s="6"/>
      <c r="E4815" s="8"/>
    </row>
    <row r="4816" spans="1:5" x14ac:dyDescent="0.25">
      <c r="A4816" s="67"/>
      <c r="B4816" s="67"/>
      <c r="C4816" s="6"/>
      <c r="D4816" s="6"/>
      <c r="E4816" s="8"/>
    </row>
    <row r="4817" spans="1:5" x14ac:dyDescent="0.25">
      <c r="A4817" s="67"/>
      <c r="B4817" s="67"/>
      <c r="C4817" s="6"/>
      <c r="D4817" s="6"/>
      <c r="E4817" s="8"/>
    </row>
    <row r="4818" spans="1:5" x14ac:dyDescent="0.25">
      <c r="A4818" s="67"/>
      <c r="B4818" s="67"/>
      <c r="C4818" s="6"/>
      <c r="D4818" s="6"/>
      <c r="E4818" s="8"/>
    </row>
    <row r="4819" spans="1:5" x14ac:dyDescent="0.25">
      <c r="A4819" s="67"/>
      <c r="B4819" s="67"/>
      <c r="C4819" s="6"/>
      <c r="D4819" s="6"/>
      <c r="E4819" s="8"/>
    </row>
    <row r="4820" spans="1:5" x14ac:dyDescent="0.25">
      <c r="A4820" s="67"/>
      <c r="B4820" s="67"/>
      <c r="C4820" s="6"/>
      <c r="D4820" s="6"/>
      <c r="E4820" s="8"/>
    </row>
    <row r="4821" spans="1:5" x14ac:dyDescent="0.25">
      <c r="A4821" s="67"/>
      <c r="B4821" s="67"/>
      <c r="C4821" s="6"/>
      <c r="D4821" s="6"/>
      <c r="E4821" s="8"/>
    </row>
    <row r="4822" spans="1:5" x14ac:dyDescent="0.25">
      <c r="A4822" s="67"/>
      <c r="B4822" s="67"/>
      <c r="C4822" s="6"/>
      <c r="D4822" s="6"/>
      <c r="E4822" s="8"/>
    </row>
    <row r="4823" spans="1:5" x14ac:dyDescent="0.25">
      <c r="A4823" s="67"/>
      <c r="B4823" s="67"/>
      <c r="C4823" s="6"/>
      <c r="D4823" s="6"/>
      <c r="E4823" s="8"/>
    </row>
    <row r="4824" spans="1:5" x14ac:dyDescent="0.25">
      <c r="A4824" s="67"/>
      <c r="B4824" s="67"/>
      <c r="C4824" s="6"/>
      <c r="D4824" s="6"/>
      <c r="E4824" s="8"/>
    </row>
    <row r="4825" spans="1:5" x14ac:dyDescent="0.25">
      <c r="A4825" s="67"/>
      <c r="B4825" s="67"/>
      <c r="C4825" s="6"/>
      <c r="D4825" s="6"/>
      <c r="E4825" s="8"/>
    </row>
    <row r="4826" spans="1:5" x14ac:dyDescent="0.25">
      <c r="A4826" s="67"/>
      <c r="B4826" s="67"/>
      <c r="C4826" s="6"/>
      <c r="D4826" s="6"/>
      <c r="E4826" s="8"/>
    </row>
    <row r="4827" spans="1:5" x14ac:dyDescent="0.25">
      <c r="A4827" s="67"/>
      <c r="B4827" s="67"/>
      <c r="C4827" s="6"/>
      <c r="D4827" s="6"/>
      <c r="E4827" s="8"/>
    </row>
    <row r="4828" spans="1:5" x14ac:dyDescent="0.25">
      <c r="A4828" s="67"/>
      <c r="B4828" s="67"/>
      <c r="C4828" s="6"/>
      <c r="D4828" s="6"/>
      <c r="E4828" s="8"/>
    </row>
    <row r="4829" spans="1:5" x14ac:dyDescent="0.25">
      <c r="A4829" s="67"/>
      <c r="B4829" s="67"/>
      <c r="C4829" s="6"/>
      <c r="D4829" s="6"/>
      <c r="E4829" s="8"/>
    </row>
    <row r="4830" spans="1:5" x14ac:dyDescent="0.25">
      <c r="A4830" s="67"/>
      <c r="B4830" s="67"/>
      <c r="C4830" s="6"/>
      <c r="D4830" s="6"/>
      <c r="E4830" s="8"/>
    </row>
    <row r="4831" spans="1:5" x14ac:dyDescent="0.25">
      <c r="A4831" s="67"/>
      <c r="B4831" s="67"/>
      <c r="C4831" s="6"/>
      <c r="D4831" s="6"/>
      <c r="E4831" s="8"/>
    </row>
    <row r="4832" spans="1:5" x14ac:dyDescent="0.25">
      <c r="A4832" s="67"/>
      <c r="B4832" s="67"/>
      <c r="C4832" s="6"/>
      <c r="D4832" s="6"/>
      <c r="E4832" s="8"/>
    </row>
    <row r="4833" spans="1:5" x14ac:dyDescent="0.25">
      <c r="A4833" s="67"/>
      <c r="B4833" s="67"/>
      <c r="C4833" s="6"/>
      <c r="D4833" s="6"/>
      <c r="E4833" s="8"/>
    </row>
    <row r="4834" spans="1:5" x14ac:dyDescent="0.25">
      <c r="A4834" s="67"/>
      <c r="B4834" s="67"/>
      <c r="C4834" s="6"/>
      <c r="D4834" s="6"/>
      <c r="E4834" s="8"/>
    </row>
    <row r="4835" spans="1:5" x14ac:dyDescent="0.25">
      <c r="A4835" s="67"/>
      <c r="B4835" s="67"/>
      <c r="C4835" s="6"/>
      <c r="D4835" s="6"/>
      <c r="E4835" s="8"/>
    </row>
    <row r="4836" spans="1:5" x14ac:dyDescent="0.25">
      <c r="A4836" s="67"/>
      <c r="B4836" s="67"/>
      <c r="C4836" s="6"/>
      <c r="D4836" s="6"/>
      <c r="E4836" s="8"/>
    </row>
    <row r="4837" spans="1:5" x14ac:dyDescent="0.25">
      <c r="A4837" s="67"/>
      <c r="B4837" s="67"/>
      <c r="C4837" s="6"/>
      <c r="D4837" s="6"/>
      <c r="E4837" s="8"/>
    </row>
    <row r="4838" spans="1:5" x14ac:dyDescent="0.25">
      <c r="A4838" s="67"/>
      <c r="B4838" s="67"/>
      <c r="C4838" s="6"/>
      <c r="D4838" s="6"/>
      <c r="E4838" s="8"/>
    </row>
    <row r="4839" spans="1:5" x14ac:dyDescent="0.25">
      <c r="A4839" s="67"/>
      <c r="B4839" s="67"/>
      <c r="C4839" s="6"/>
      <c r="D4839" s="6"/>
      <c r="E4839" s="8"/>
    </row>
    <row r="4840" spans="1:5" x14ac:dyDescent="0.25">
      <c r="A4840" s="67"/>
      <c r="B4840" s="67"/>
      <c r="C4840" s="6"/>
      <c r="D4840" s="6"/>
      <c r="E4840" s="8"/>
    </row>
    <row r="4841" spans="1:5" x14ac:dyDescent="0.25">
      <c r="A4841" s="67"/>
      <c r="B4841" s="67"/>
      <c r="C4841" s="6"/>
      <c r="D4841" s="6"/>
      <c r="E4841" s="8"/>
    </row>
    <row r="4842" spans="1:5" x14ac:dyDescent="0.25">
      <c r="A4842" s="67"/>
      <c r="B4842" s="67"/>
      <c r="C4842" s="6"/>
      <c r="D4842" s="6"/>
      <c r="E4842" s="8"/>
    </row>
    <row r="4843" spans="1:5" x14ac:dyDescent="0.25">
      <c r="A4843" s="67"/>
      <c r="B4843" s="67"/>
      <c r="C4843" s="6"/>
      <c r="D4843" s="6"/>
      <c r="E4843" s="8"/>
    </row>
    <row r="4844" spans="1:5" x14ac:dyDescent="0.25">
      <c r="A4844" s="67"/>
      <c r="B4844" s="67"/>
      <c r="C4844" s="6"/>
      <c r="D4844" s="6"/>
      <c r="E4844" s="8"/>
    </row>
    <row r="4845" spans="1:5" x14ac:dyDescent="0.25">
      <c r="A4845" s="67"/>
      <c r="B4845" s="67"/>
      <c r="C4845" s="6"/>
      <c r="D4845" s="6"/>
      <c r="E4845" s="8"/>
    </row>
    <row r="4846" spans="1:5" x14ac:dyDescent="0.25">
      <c r="A4846" s="67"/>
      <c r="B4846" s="67"/>
      <c r="C4846" s="6"/>
      <c r="D4846" s="6"/>
      <c r="E4846" s="8"/>
    </row>
    <row r="4847" spans="1:5" x14ac:dyDescent="0.25">
      <c r="A4847" s="67"/>
      <c r="B4847" s="67"/>
      <c r="C4847" s="6"/>
      <c r="D4847" s="6"/>
      <c r="E4847" s="8"/>
    </row>
    <row r="4848" spans="1:5" x14ac:dyDescent="0.25">
      <c r="A4848" s="67"/>
      <c r="B4848" s="67"/>
      <c r="C4848" s="6"/>
      <c r="D4848" s="6"/>
      <c r="E4848" s="8"/>
    </row>
    <row r="4849" spans="1:5" x14ac:dyDescent="0.25">
      <c r="A4849" s="67"/>
      <c r="B4849" s="67"/>
      <c r="C4849" s="6"/>
      <c r="D4849" s="6"/>
      <c r="E4849" s="8"/>
    </row>
    <row r="4850" spans="1:5" x14ac:dyDescent="0.25">
      <c r="A4850" s="67"/>
      <c r="B4850" s="67"/>
      <c r="C4850" s="6"/>
      <c r="D4850" s="6"/>
      <c r="E4850" s="8"/>
    </row>
    <row r="4851" spans="1:5" x14ac:dyDescent="0.25">
      <c r="A4851" s="67"/>
      <c r="B4851" s="67"/>
      <c r="C4851" s="6"/>
      <c r="D4851" s="6"/>
      <c r="E4851" s="8"/>
    </row>
    <row r="4852" spans="1:5" x14ac:dyDescent="0.25">
      <c r="A4852" s="67"/>
      <c r="B4852" s="67"/>
      <c r="C4852" s="6"/>
      <c r="D4852" s="6"/>
      <c r="E4852" s="8"/>
    </row>
    <row r="4853" spans="1:5" x14ac:dyDescent="0.25">
      <c r="A4853" s="67"/>
      <c r="B4853" s="67"/>
      <c r="C4853" s="6"/>
      <c r="D4853" s="6"/>
      <c r="E4853" s="8"/>
    </row>
    <row r="4854" spans="1:5" x14ac:dyDescent="0.25">
      <c r="A4854" s="67"/>
      <c r="B4854" s="67"/>
      <c r="C4854" s="6"/>
      <c r="D4854" s="6"/>
      <c r="E4854" s="8"/>
    </row>
    <row r="4855" spans="1:5" x14ac:dyDescent="0.25">
      <c r="A4855" s="67"/>
      <c r="B4855" s="67"/>
      <c r="C4855" s="6"/>
      <c r="D4855" s="6"/>
      <c r="E4855" s="8"/>
    </row>
    <row r="4856" spans="1:5" x14ac:dyDescent="0.25">
      <c r="A4856" s="67"/>
      <c r="B4856" s="67"/>
      <c r="C4856" s="6"/>
      <c r="D4856" s="6"/>
      <c r="E4856" s="8"/>
    </row>
    <row r="4857" spans="1:5" x14ac:dyDescent="0.25">
      <c r="A4857" s="67"/>
      <c r="B4857" s="67"/>
      <c r="C4857" s="6"/>
      <c r="D4857" s="6"/>
      <c r="E4857" s="8"/>
    </row>
    <row r="4858" spans="1:5" x14ac:dyDescent="0.25">
      <c r="A4858" s="67"/>
      <c r="B4858" s="67"/>
      <c r="C4858" s="6"/>
      <c r="D4858" s="6"/>
      <c r="E4858" s="8"/>
    </row>
    <row r="4859" spans="1:5" x14ac:dyDescent="0.25">
      <c r="A4859" s="67"/>
      <c r="B4859" s="67"/>
      <c r="C4859" s="6"/>
      <c r="D4859" s="6"/>
      <c r="E4859" s="8"/>
    </row>
    <row r="4860" spans="1:5" x14ac:dyDescent="0.25">
      <c r="A4860" s="67"/>
      <c r="B4860" s="67"/>
      <c r="C4860" s="6"/>
      <c r="D4860" s="6"/>
      <c r="E4860" s="8"/>
    </row>
    <row r="4861" spans="1:5" x14ac:dyDescent="0.25">
      <c r="A4861" s="67"/>
      <c r="B4861" s="67"/>
      <c r="C4861" s="6"/>
      <c r="D4861" s="6"/>
      <c r="E4861" s="8"/>
    </row>
    <row r="4862" spans="1:5" x14ac:dyDescent="0.25">
      <c r="A4862" s="67"/>
      <c r="B4862" s="67"/>
      <c r="C4862" s="6"/>
      <c r="D4862" s="6"/>
      <c r="E4862" s="8"/>
    </row>
    <row r="4863" spans="1:5" x14ac:dyDescent="0.25">
      <c r="A4863" s="67"/>
      <c r="B4863" s="67"/>
      <c r="C4863" s="6"/>
      <c r="D4863" s="6"/>
      <c r="E4863" s="8"/>
    </row>
    <row r="4864" spans="1:5" x14ac:dyDescent="0.25">
      <c r="A4864" s="67"/>
      <c r="B4864" s="67"/>
      <c r="C4864" s="6"/>
      <c r="D4864" s="6"/>
      <c r="E4864" s="8"/>
    </row>
    <row r="4865" spans="1:5" x14ac:dyDescent="0.25">
      <c r="A4865" s="67"/>
      <c r="B4865" s="67"/>
      <c r="C4865" s="6"/>
      <c r="D4865" s="6"/>
      <c r="E4865" s="8"/>
    </row>
    <row r="4866" spans="1:5" x14ac:dyDescent="0.25">
      <c r="A4866" s="67"/>
      <c r="B4866" s="67"/>
      <c r="C4866" s="6"/>
      <c r="D4866" s="6"/>
      <c r="E4866" s="8"/>
    </row>
    <row r="4867" spans="1:5" x14ac:dyDescent="0.25">
      <c r="A4867" s="67"/>
      <c r="B4867" s="67"/>
      <c r="C4867" s="6"/>
      <c r="D4867" s="6"/>
      <c r="E4867" s="8"/>
    </row>
    <row r="4868" spans="1:5" x14ac:dyDescent="0.25">
      <c r="A4868" s="67"/>
      <c r="B4868" s="67"/>
      <c r="C4868" s="6"/>
      <c r="D4868" s="6"/>
      <c r="E4868" s="8"/>
    </row>
    <row r="4869" spans="1:5" x14ac:dyDescent="0.25">
      <c r="A4869" s="67"/>
      <c r="B4869" s="67"/>
      <c r="C4869" s="6"/>
      <c r="D4869" s="6"/>
      <c r="E4869" s="8"/>
    </row>
    <row r="4870" spans="1:5" x14ac:dyDescent="0.25">
      <c r="A4870" s="67"/>
      <c r="B4870" s="67"/>
      <c r="C4870" s="6"/>
      <c r="D4870" s="6"/>
      <c r="E4870" s="8"/>
    </row>
    <row r="4871" spans="1:5" x14ac:dyDescent="0.25">
      <c r="A4871" s="67"/>
      <c r="B4871" s="67"/>
      <c r="C4871" s="6"/>
      <c r="D4871" s="6"/>
      <c r="E4871" s="8"/>
    </row>
    <row r="4872" spans="1:5" x14ac:dyDescent="0.25">
      <c r="A4872" s="67"/>
      <c r="B4872" s="67"/>
      <c r="C4872" s="6"/>
      <c r="D4872" s="6"/>
      <c r="E4872" s="8"/>
    </row>
    <row r="4873" spans="1:5" x14ac:dyDescent="0.25">
      <c r="A4873" s="67"/>
      <c r="B4873" s="67"/>
      <c r="C4873" s="6"/>
      <c r="D4873" s="6"/>
      <c r="E4873" s="8"/>
    </row>
    <row r="4874" spans="1:5" x14ac:dyDescent="0.25">
      <c r="A4874" s="67"/>
      <c r="B4874" s="67"/>
      <c r="C4874" s="6"/>
      <c r="D4874" s="6"/>
      <c r="E4874" s="8"/>
    </row>
    <row r="4875" spans="1:5" x14ac:dyDescent="0.25">
      <c r="A4875" s="67"/>
      <c r="B4875" s="67"/>
      <c r="C4875" s="6"/>
      <c r="D4875" s="6"/>
      <c r="E4875" s="8"/>
    </row>
    <row r="4876" spans="1:5" x14ac:dyDescent="0.25">
      <c r="A4876" s="67"/>
      <c r="B4876" s="67"/>
      <c r="C4876" s="6"/>
      <c r="D4876" s="6"/>
      <c r="E4876" s="8"/>
    </row>
    <row r="4877" spans="1:5" x14ac:dyDescent="0.25">
      <c r="A4877" s="67"/>
      <c r="B4877" s="67"/>
      <c r="C4877" s="6"/>
      <c r="D4877" s="6"/>
      <c r="E4877" s="8"/>
    </row>
    <row r="4878" spans="1:5" x14ac:dyDescent="0.25">
      <c r="A4878" s="67"/>
      <c r="B4878" s="67"/>
      <c r="C4878" s="6"/>
      <c r="D4878" s="6"/>
      <c r="E4878" s="8"/>
    </row>
    <row r="4879" spans="1:5" x14ac:dyDescent="0.25">
      <c r="A4879" s="67"/>
      <c r="B4879" s="67"/>
      <c r="C4879" s="6"/>
      <c r="D4879" s="6"/>
      <c r="E4879" s="8"/>
    </row>
    <row r="4880" spans="1:5" x14ac:dyDescent="0.25">
      <c r="A4880" s="67"/>
      <c r="B4880" s="67"/>
      <c r="C4880" s="6"/>
      <c r="D4880" s="6"/>
      <c r="E4880" s="8"/>
    </row>
    <row r="4881" spans="1:5" x14ac:dyDescent="0.25">
      <c r="A4881" s="67"/>
      <c r="B4881" s="67"/>
      <c r="C4881" s="6"/>
      <c r="D4881" s="6"/>
      <c r="E4881" s="8"/>
    </row>
    <row r="4882" spans="1:5" x14ac:dyDescent="0.25">
      <c r="A4882" s="67"/>
      <c r="B4882" s="67"/>
      <c r="C4882" s="6"/>
      <c r="D4882" s="6"/>
      <c r="E4882" s="8"/>
    </row>
    <row r="4883" spans="1:5" x14ac:dyDescent="0.25">
      <c r="A4883" s="67"/>
      <c r="B4883" s="67"/>
      <c r="C4883" s="6"/>
      <c r="D4883" s="6"/>
      <c r="E4883" s="8"/>
    </row>
    <row r="4884" spans="1:5" x14ac:dyDescent="0.25">
      <c r="A4884" s="67"/>
      <c r="B4884" s="67"/>
      <c r="C4884" s="6"/>
      <c r="D4884" s="6"/>
      <c r="E4884" s="8"/>
    </row>
    <row r="4885" spans="1:5" x14ac:dyDescent="0.25">
      <c r="A4885" s="67"/>
      <c r="B4885" s="67"/>
      <c r="C4885" s="6"/>
      <c r="D4885" s="6"/>
      <c r="E4885" s="8"/>
    </row>
    <row r="4886" spans="1:5" x14ac:dyDescent="0.25">
      <c r="A4886" s="67"/>
      <c r="B4886" s="67"/>
      <c r="C4886" s="6"/>
      <c r="D4886" s="6"/>
      <c r="E4886" s="8"/>
    </row>
    <row r="4887" spans="1:5" x14ac:dyDescent="0.25">
      <c r="A4887" s="67"/>
      <c r="B4887" s="67"/>
      <c r="C4887" s="6"/>
      <c r="D4887" s="6"/>
      <c r="E4887" s="8"/>
    </row>
    <row r="4888" spans="1:5" x14ac:dyDescent="0.25">
      <c r="A4888" s="67"/>
      <c r="B4888" s="67"/>
      <c r="C4888" s="6"/>
      <c r="D4888" s="6"/>
      <c r="E4888" s="8"/>
    </row>
    <row r="4889" spans="1:5" x14ac:dyDescent="0.25">
      <c r="A4889" s="67"/>
      <c r="B4889" s="67"/>
      <c r="C4889" s="6"/>
      <c r="D4889" s="6"/>
      <c r="E4889" s="8"/>
    </row>
    <row r="4890" spans="1:5" x14ac:dyDescent="0.25">
      <c r="A4890" s="67"/>
      <c r="B4890" s="67"/>
      <c r="C4890" s="6"/>
      <c r="D4890" s="6"/>
      <c r="E4890" s="8"/>
    </row>
    <row r="4891" spans="1:5" x14ac:dyDescent="0.25">
      <c r="A4891" s="67"/>
      <c r="B4891" s="67"/>
      <c r="C4891" s="6"/>
      <c r="D4891" s="6"/>
      <c r="E4891" s="8"/>
    </row>
    <row r="4892" spans="1:5" x14ac:dyDescent="0.25">
      <c r="A4892" s="67"/>
      <c r="B4892" s="67"/>
      <c r="C4892" s="6"/>
      <c r="D4892" s="6"/>
      <c r="E4892" s="8"/>
    </row>
    <row r="4893" spans="1:5" x14ac:dyDescent="0.25">
      <c r="A4893" s="67"/>
      <c r="B4893" s="67"/>
      <c r="C4893" s="6"/>
      <c r="D4893" s="6"/>
      <c r="E4893" s="8"/>
    </row>
    <row r="4894" spans="1:5" x14ac:dyDescent="0.25">
      <c r="A4894" s="67"/>
      <c r="B4894" s="67"/>
      <c r="C4894" s="6"/>
      <c r="D4894" s="6"/>
      <c r="E4894" s="8"/>
    </row>
    <row r="4895" spans="1:5" x14ac:dyDescent="0.25">
      <c r="A4895" s="67"/>
      <c r="B4895" s="67"/>
      <c r="C4895" s="6"/>
      <c r="D4895" s="6"/>
      <c r="E4895" s="8"/>
    </row>
    <row r="4896" spans="1:5" x14ac:dyDescent="0.25">
      <c r="A4896" s="67"/>
      <c r="B4896" s="67"/>
      <c r="C4896" s="6"/>
      <c r="D4896" s="6"/>
      <c r="E4896" s="8"/>
    </row>
    <row r="4897" spans="1:5" x14ac:dyDescent="0.25">
      <c r="A4897" s="67"/>
      <c r="B4897" s="67"/>
      <c r="C4897" s="6"/>
      <c r="D4897" s="6"/>
      <c r="E4897" s="8"/>
    </row>
    <row r="4898" spans="1:5" x14ac:dyDescent="0.25">
      <c r="A4898" s="67"/>
      <c r="B4898" s="67"/>
      <c r="C4898" s="6"/>
      <c r="D4898" s="6"/>
      <c r="E4898" s="8"/>
    </row>
    <row r="4899" spans="1:5" x14ac:dyDescent="0.25">
      <c r="A4899" s="67"/>
      <c r="B4899" s="67"/>
      <c r="C4899" s="6"/>
      <c r="D4899" s="6"/>
      <c r="E4899" s="8"/>
    </row>
    <row r="4900" spans="1:5" x14ac:dyDescent="0.25">
      <c r="A4900" s="67"/>
      <c r="B4900" s="67"/>
      <c r="C4900" s="6"/>
      <c r="D4900" s="6"/>
      <c r="E4900" s="8"/>
    </row>
    <row r="4901" spans="1:5" x14ac:dyDescent="0.25">
      <c r="A4901" s="67"/>
      <c r="B4901" s="67"/>
      <c r="C4901" s="6"/>
      <c r="D4901" s="6"/>
      <c r="E4901" s="8"/>
    </row>
    <row r="4902" spans="1:5" x14ac:dyDescent="0.25">
      <c r="A4902" s="67"/>
      <c r="B4902" s="67"/>
      <c r="C4902" s="6"/>
      <c r="D4902" s="6"/>
      <c r="E4902" s="8"/>
    </row>
    <row r="4903" spans="1:5" x14ac:dyDescent="0.25">
      <c r="A4903" s="67"/>
      <c r="B4903" s="67"/>
      <c r="C4903" s="6"/>
      <c r="D4903" s="6"/>
      <c r="E4903" s="8"/>
    </row>
    <row r="4904" spans="1:5" x14ac:dyDescent="0.25">
      <c r="A4904" s="67"/>
      <c r="B4904" s="67"/>
      <c r="C4904" s="6"/>
      <c r="D4904" s="6"/>
      <c r="E4904" s="8"/>
    </row>
    <row r="4905" spans="1:5" x14ac:dyDescent="0.25">
      <c r="A4905" s="67"/>
      <c r="B4905" s="67"/>
      <c r="C4905" s="6"/>
      <c r="D4905" s="6"/>
      <c r="E4905" s="8"/>
    </row>
    <row r="4906" spans="1:5" x14ac:dyDescent="0.25">
      <c r="A4906" s="67"/>
      <c r="B4906" s="67"/>
      <c r="C4906" s="6"/>
      <c r="D4906" s="6"/>
      <c r="E4906" s="8"/>
    </row>
    <row r="4907" spans="1:5" x14ac:dyDescent="0.25">
      <c r="A4907" s="67"/>
      <c r="B4907" s="67"/>
      <c r="C4907" s="6"/>
      <c r="D4907" s="6"/>
      <c r="E4907" s="8"/>
    </row>
    <row r="4908" spans="1:5" x14ac:dyDescent="0.25">
      <c r="A4908" s="67"/>
      <c r="B4908" s="67"/>
      <c r="C4908" s="6"/>
      <c r="D4908" s="6"/>
      <c r="E4908" s="8"/>
    </row>
    <row r="4909" spans="1:5" x14ac:dyDescent="0.25">
      <c r="A4909" s="67"/>
      <c r="B4909" s="67"/>
      <c r="C4909" s="6"/>
      <c r="D4909" s="6"/>
      <c r="E4909" s="8"/>
    </row>
    <row r="4910" spans="1:5" x14ac:dyDescent="0.25">
      <c r="A4910" s="67"/>
      <c r="B4910" s="67"/>
      <c r="C4910" s="6"/>
      <c r="D4910" s="6"/>
      <c r="E4910" s="8"/>
    </row>
    <row r="4911" spans="1:5" x14ac:dyDescent="0.25">
      <c r="A4911" s="67"/>
      <c r="B4911" s="67"/>
      <c r="C4911" s="6"/>
      <c r="D4911" s="6"/>
      <c r="E4911" s="8"/>
    </row>
    <row r="4912" spans="1:5" x14ac:dyDescent="0.25">
      <c r="A4912" s="67"/>
      <c r="B4912" s="67"/>
      <c r="C4912" s="6"/>
      <c r="D4912" s="6"/>
      <c r="E4912" s="8"/>
    </row>
    <row r="4913" spans="1:5" x14ac:dyDescent="0.25">
      <c r="A4913" s="67"/>
      <c r="B4913" s="67"/>
      <c r="C4913" s="6"/>
      <c r="D4913" s="6"/>
      <c r="E4913" s="8"/>
    </row>
    <row r="4914" spans="1:5" x14ac:dyDescent="0.25">
      <c r="A4914" s="67"/>
      <c r="B4914" s="67"/>
      <c r="C4914" s="6"/>
      <c r="D4914" s="6"/>
      <c r="E4914" s="8"/>
    </row>
    <row r="4915" spans="1:5" x14ac:dyDescent="0.25">
      <c r="A4915" s="67"/>
      <c r="B4915" s="67"/>
      <c r="C4915" s="6"/>
      <c r="D4915" s="6"/>
      <c r="E4915" s="8"/>
    </row>
    <row r="4916" spans="1:5" x14ac:dyDescent="0.25">
      <c r="A4916" s="67"/>
      <c r="B4916" s="67"/>
      <c r="C4916" s="6"/>
      <c r="D4916" s="6"/>
      <c r="E4916" s="8"/>
    </row>
    <row r="4917" spans="1:5" x14ac:dyDescent="0.25">
      <c r="A4917" s="67"/>
      <c r="B4917" s="67"/>
      <c r="C4917" s="6"/>
      <c r="D4917" s="6"/>
      <c r="E4917" s="8"/>
    </row>
    <row r="4918" spans="1:5" x14ac:dyDescent="0.25">
      <c r="A4918" s="67"/>
      <c r="B4918" s="67"/>
      <c r="C4918" s="6"/>
      <c r="D4918" s="6"/>
      <c r="E4918" s="8"/>
    </row>
    <row r="4919" spans="1:5" x14ac:dyDescent="0.25">
      <c r="A4919" s="67"/>
      <c r="B4919" s="67"/>
      <c r="C4919" s="6"/>
      <c r="D4919" s="6"/>
      <c r="E4919" s="8"/>
    </row>
    <row r="4920" spans="1:5" x14ac:dyDescent="0.25">
      <c r="A4920" s="67"/>
      <c r="B4920" s="67"/>
      <c r="C4920" s="6"/>
      <c r="D4920" s="6"/>
      <c r="E4920" s="8"/>
    </row>
    <row r="4921" spans="1:5" x14ac:dyDescent="0.25">
      <c r="A4921" s="67"/>
      <c r="B4921" s="67"/>
      <c r="C4921" s="6"/>
      <c r="D4921" s="6"/>
      <c r="E4921" s="8"/>
    </row>
    <row r="4922" spans="1:5" x14ac:dyDescent="0.25">
      <c r="A4922" s="67"/>
      <c r="B4922" s="67"/>
      <c r="C4922" s="6"/>
      <c r="D4922" s="6"/>
      <c r="E4922" s="8"/>
    </row>
    <row r="4923" spans="1:5" x14ac:dyDescent="0.25">
      <c r="A4923" s="67"/>
      <c r="B4923" s="67"/>
      <c r="C4923" s="6"/>
      <c r="D4923" s="6"/>
      <c r="E4923" s="8"/>
    </row>
    <row r="4924" spans="1:5" x14ac:dyDescent="0.25">
      <c r="A4924" s="67"/>
      <c r="B4924" s="67"/>
      <c r="C4924" s="6"/>
      <c r="D4924" s="6"/>
      <c r="E4924" s="8"/>
    </row>
    <row r="4925" spans="1:5" x14ac:dyDescent="0.25">
      <c r="A4925" s="67"/>
      <c r="B4925" s="67"/>
      <c r="C4925" s="6"/>
      <c r="D4925" s="6"/>
      <c r="E4925" s="8"/>
    </row>
    <row r="4926" spans="1:5" x14ac:dyDescent="0.25">
      <c r="A4926" s="67"/>
      <c r="B4926" s="67"/>
      <c r="C4926" s="6"/>
      <c r="D4926" s="6"/>
      <c r="E4926" s="8"/>
    </row>
    <row r="4927" spans="1:5" x14ac:dyDescent="0.25">
      <c r="A4927" s="67"/>
      <c r="B4927" s="67"/>
      <c r="C4927" s="6"/>
      <c r="D4927" s="6"/>
      <c r="E4927" s="8"/>
    </row>
    <row r="4928" spans="1:5" x14ac:dyDescent="0.25">
      <c r="A4928" s="67"/>
      <c r="B4928" s="67"/>
      <c r="C4928" s="6"/>
      <c r="D4928" s="6"/>
      <c r="E4928" s="8"/>
    </row>
    <row r="4929" spans="1:5" x14ac:dyDescent="0.25">
      <c r="A4929" s="67"/>
      <c r="B4929" s="67"/>
      <c r="C4929" s="6"/>
      <c r="D4929" s="6"/>
      <c r="E4929" s="8"/>
    </row>
    <row r="4930" spans="1:5" x14ac:dyDescent="0.25">
      <c r="A4930" s="67"/>
      <c r="B4930" s="67"/>
      <c r="C4930" s="6"/>
      <c r="D4930" s="6"/>
      <c r="E4930" s="8"/>
    </row>
    <row r="4931" spans="1:5" x14ac:dyDescent="0.25">
      <c r="A4931" s="67"/>
      <c r="B4931" s="67"/>
      <c r="C4931" s="6"/>
      <c r="D4931" s="6"/>
      <c r="E4931" s="8"/>
    </row>
    <row r="4932" spans="1:5" x14ac:dyDescent="0.25">
      <c r="A4932" s="67"/>
      <c r="B4932" s="67"/>
      <c r="C4932" s="6"/>
      <c r="D4932" s="6"/>
      <c r="E4932" s="8"/>
    </row>
    <row r="4933" spans="1:5" x14ac:dyDescent="0.25">
      <c r="A4933" s="67"/>
      <c r="B4933" s="67"/>
      <c r="C4933" s="6"/>
      <c r="D4933" s="6"/>
      <c r="E4933" s="8"/>
    </row>
    <row r="4934" spans="1:5" x14ac:dyDescent="0.25">
      <c r="A4934" s="67"/>
      <c r="B4934" s="67"/>
      <c r="C4934" s="6"/>
      <c r="D4934" s="6"/>
      <c r="E4934" s="8"/>
    </row>
    <row r="4935" spans="1:5" x14ac:dyDescent="0.25">
      <c r="A4935" s="67"/>
      <c r="B4935" s="67"/>
      <c r="C4935" s="6"/>
      <c r="D4935" s="6"/>
      <c r="E4935" s="8"/>
    </row>
    <row r="4936" spans="1:5" x14ac:dyDescent="0.25">
      <c r="A4936" s="67"/>
      <c r="B4936" s="67"/>
      <c r="C4936" s="6"/>
      <c r="D4936" s="6"/>
      <c r="E4936" s="8"/>
    </row>
    <row r="4937" spans="1:5" x14ac:dyDescent="0.25">
      <c r="A4937" s="67"/>
      <c r="B4937" s="67"/>
      <c r="C4937" s="6"/>
      <c r="D4937" s="6"/>
      <c r="E4937" s="8"/>
    </row>
    <row r="4938" spans="1:5" x14ac:dyDescent="0.25">
      <c r="A4938" s="67"/>
      <c r="B4938" s="67"/>
      <c r="C4938" s="6"/>
      <c r="D4938" s="6"/>
      <c r="E4938" s="8"/>
    </row>
    <row r="4939" spans="1:5" x14ac:dyDescent="0.25">
      <c r="A4939" s="67"/>
      <c r="B4939" s="67"/>
      <c r="C4939" s="6"/>
      <c r="D4939" s="6"/>
      <c r="E4939" s="8"/>
    </row>
    <row r="4940" spans="1:5" x14ac:dyDescent="0.25">
      <c r="A4940" s="67"/>
      <c r="B4940" s="67"/>
      <c r="C4940" s="6"/>
      <c r="D4940" s="6"/>
      <c r="E4940" s="8"/>
    </row>
    <row r="4941" spans="1:5" x14ac:dyDescent="0.25">
      <c r="A4941" s="67"/>
      <c r="B4941" s="67"/>
      <c r="C4941" s="6"/>
      <c r="D4941" s="6"/>
      <c r="E4941" s="8"/>
    </row>
    <row r="4942" spans="1:5" x14ac:dyDescent="0.25">
      <c r="A4942" s="67"/>
      <c r="B4942" s="67"/>
      <c r="C4942" s="6"/>
      <c r="D4942" s="6"/>
      <c r="E4942" s="8"/>
    </row>
    <row r="4943" spans="1:5" x14ac:dyDescent="0.25">
      <c r="A4943" s="67"/>
      <c r="B4943" s="67"/>
      <c r="C4943" s="6"/>
      <c r="D4943" s="6"/>
      <c r="E4943" s="8"/>
    </row>
    <row r="4944" spans="1:5" x14ac:dyDescent="0.25">
      <c r="A4944" s="67"/>
      <c r="B4944" s="67"/>
      <c r="C4944" s="6"/>
      <c r="D4944" s="6"/>
      <c r="E4944" s="8"/>
    </row>
    <row r="4945" spans="1:5" x14ac:dyDescent="0.25">
      <c r="A4945" s="67"/>
      <c r="B4945" s="67"/>
      <c r="C4945" s="6"/>
      <c r="D4945" s="6"/>
      <c r="E4945" s="8"/>
    </row>
    <row r="4946" spans="1:5" x14ac:dyDescent="0.25">
      <c r="A4946" s="67"/>
      <c r="B4946" s="67"/>
      <c r="C4946" s="6"/>
      <c r="D4946" s="6"/>
      <c r="E4946" s="8"/>
    </row>
    <row r="4947" spans="1:5" x14ac:dyDescent="0.25">
      <c r="A4947" s="67"/>
      <c r="B4947" s="67"/>
      <c r="C4947" s="6"/>
      <c r="D4947" s="6"/>
      <c r="E4947" s="8"/>
    </row>
    <row r="4948" spans="1:5" x14ac:dyDescent="0.25">
      <c r="A4948" s="67"/>
      <c r="B4948" s="67"/>
      <c r="C4948" s="6"/>
      <c r="D4948" s="6"/>
      <c r="E4948" s="8"/>
    </row>
    <row r="4949" spans="1:5" x14ac:dyDescent="0.25">
      <c r="A4949" s="67"/>
      <c r="B4949" s="67"/>
      <c r="C4949" s="6"/>
      <c r="D4949" s="6"/>
      <c r="E4949" s="8"/>
    </row>
    <row r="4950" spans="1:5" x14ac:dyDescent="0.25">
      <c r="A4950" s="67"/>
      <c r="B4950" s="67"/>
      <c r="C4950" s="6"/>
      <c r="D4950" s="6"/>
      <c r="E4950" s="8"/>
    </row>
    <row r="4951" spans="1:5" x14ac:dyDescent="0.25">
      <c r="A4951" s="67"/>
      <c r="B4951" s="67"/>
      <c r="C4951" s="6"/>
      <c r="D4951" s="6"/>
      <c r="E4951" s="8"/>
    </row>
    <row r="4952" spans="1:5" x14ac:dyDescent="0.25">
      <c r="A4952" s="67"/>
      <c r="B4952" s="67"/>
      <c r="C4952" s="6"/>
      <c r="D4952" s="6"/>
      <c r="E4952" s="8"/>
    </row>
    <row r="4953" spans="1:5" x14ac:dyDescent="0.25">
      <c r="A4953" s="67"/>
      <c r="B4953" s="67"/>
      <c r="C4953" s="6"/>
      <c r="D4953" s="6"/>
      <c r="E4953" s="8"/>
    </row>
    <row r="4954" spans="1:5" x14ac:dyDescent="0.25">
      <c r="A4954" s="67"/>
      <c r="B4954" s="67"/>
      <c r="C4954" s="6"/>
      <c r="D4954" s="6"/>
      <c r="E4954" s="8"/>
    </row>
    <row r="4955" spans="1:5" x14ac:dyDescent="0.25">
      <c r="A4955" s="67"/>
      <c r="B4955" s="67"/>
      <c r="C4955" s="6"/>
      <c r="D4955" s="6"/>
      <c r="E4955" s="8"/>
    </row>
    <row r="4956" spans="1:5" x14ac:dyDescent="0.25">
      <c r="A4956" s="67"/>
      <c r="B4956" s="67"/>
      <c r="C4956" s="6"/>
      <c r="D4956" s="6"/>
      <c r="E4956" s="8"/>
    </row>
    <row r="4957" spans="1:5" x14ac:dyDescent="0.25">
      <c r="A4957" s="67"/>
      <c r="B4957" s="67"/>
      <c r="C4957" s="6"/>
      <c r="D4957" s="6"/>
      <c r="E4957" s="8"/>
    </row>
    <row r="4958" spans="1:5" x14ac:dyDescent="0.25">
      <c r="A4958" s="67"/>
      <c r="B4958" s="67"/>
      <c r="C4958" s="6"/>
      <c r="D4958" s="6"/>
      <c r="E4958" s="8"/>
    </row>
    <row r="4959" spans="1:5" x14ac:dyDescent="0.25">
      <c r="A4959" s="67"/>
      <c r="B4959" s="67"/>
      <c r="C4959" s="6"/>
      <c r="D4959" s="6"/>
      <c r="E4959" s="8"/>
    </row>
    <row r="4960" spans="1:5" x14ac:dyDescent="0.25">
      <c r="A4960" s="67"/>
      <c r="B4960" s="67"/>
      <c r="C4960" s="6"/>
      <c r="D4960" s="6"/>
      <c r="E4960" s="8"/>
    </row>
    <row r="4961" spans="1:5" x14ac:dyDescent="0.25">
      <c r="A4961" s="67"/>
      <c r="B4961" s="67"/>
      <c r="C4961" s="6"/>
      <c r="D4961" s="6"/>
      <c r="E4961" s="8"/>
    </row>
    <row r="4962" spans="1:5" x14ac:dyDescent="0.25">
      <c r="A4962" s="67"/>
      <c r="B4962" s="67"/>
      <c r="C4962" s="67"/>
      <c r="D4962" s="67"/>
      <c r="E4962" s="67"/>
    </row>
    <row r="4963" spans="1:5" x14ac:dyDescent="0.25">
      <c r="A4963" s="67"/>
      <c r="B4963" s="67"/>
      <c r="C4963" s="67"/>
      <c r="D4963" s="67"/>
      <c r="E4963" s="67"/>
    </row>
    <row r="4964" spans="1:5" x14ac:dyDescent="0.25">
      <c r="A4964" s="67"/>
      <c r="B4964" s="67"/>
      <c r="C4964" s="67"/>
      <c r="D4964" s="67"/>
      <c r="E4964" s="67"/>
    </row>
    <row r="4965" spans="1:5" x14ac:dyDescent="0.25">
      <c r="A4965" s="67"/>
      <c r="B4965" s="67"/>
      <c r="C4965" s="67"/>
      <c r="D4965" s="67"/>
      <c r="E4965" s="67"/>
    </row>
    <row r="4966" spans="1:5" x14ac:dyDescent="0.25">
      <c r="A4966" s="67"/>
      <c r="B4966" s="67"/>
      <c r="C4966" s="67"/>
      <c r="D4966" s="67"/>
      <c r="E4966" s="67"/>
    </row>
    <row r="4967" spans="1:5" x14ac:dyDescent="0.25">
      <c r="A4967" s="67"/>
      <c r="B4967" s="67"/>
      <c r="C4967" s="67"/>
      <c r="D4967" s="67"/>
      <c r="E4967" s="67"/>
    </row>
    <row r="4968" spans="1:5" x14ac:dyDescent="0.25">
      <c r="A4968" s="67"/>
      <c r="B4968" s="67"/>
      <c r="C4968" s="67"/>
      <c r="D4968" s="67"/>
      <c r="E4968" s="67"/>
    </row>
    <row r="4969" spans="1:5" x14ac:dyDescent="0.25">
      <c r="A4969" s="67"/>
      <c r="B4969" s="67"/>
      <c r="C4969" s="67"/>
      <c r="D4969" s="67"/>
      <c r="E4969" s="67"/>
    </row>
    <row r="4970" spans="1:5" x14ac:dyDescent="0.25">
      <c r="A4970" s="67"/>
      <c r="B4970" s="67"/>
      <c r="C4970" s="67"/>
      <c r="D4970" s="67"/>
      <c r="E4970" s="67"/>
    </row>
    <row r="4971" spans="1:5" x14ac:dyDescent="0.25">
      <c r="A4971" s="67"/>
      <c r="B4971" s="67"/>
      <c r="C4971" s="67"/>
      <c r="D4971" s="67"/>
      <c r="E4971" s="67"/>
    </row>
    <row r="4972" spans="1:5" x14ac:dyDescent="0.25">
      <c r="A4972" s="67"/>
      <c r="B4972" s="67"/>
      <c r="C4972" s="67"/>
      <c r="D4972" s="67"/>
      <c r="E4972" s="67"/>
    </row>
    <row r="4973" spans="1:5" x14ac:dyDescent="0.25">
      <c r="A4973" s="67"/>
      <c r="B4973" s="67"/>
      <c r="C4973" s="67"/>
      <c r="D4973" s="67"/>
      <c r="E4973" s="67"/>
    </row>
    <row r="4974" spans="1:5" x14ac:dyDescent="0.25">
      <c r="A4974" s="67"/>
      <c r="B4974" s="67"/>
      <c r="C4974" s="67"/>
      <c r="D4974" s="67"/>
      <c r="E4974" s="67"/>
    </row>
    <row r="4975" spans="1:5" x14ac:dyDescent="0.25">
      <c r="A4975" s="67"/>
      <c r="B4975" s="67"/>
      <c r="C4975" s="67"/>
      <c r="D4975" s="67"/>
      <c r="E4975" s="67"/>
    </row>
    <row r="4976" spans="1:5" x14ac:dyDescent="0.25">
      <c r="A4976" s="67"/>
      <c r="B4976" s="67"/>
      <c r="C4976" s="67"/>
      <c r="D4976" s="67"/>
      <c r="E4976" s="67"/>
    </row>
    <row r="4977" spans="1:5" x14ac:dyDescent="0.25">
      <c r="A4977" s="67"/>
      <c r="B4977" s="67"/>
      <c r="C4977" s="67"/>
      <c r="D4977" s="67"/>
      <c r="E4977" s="67"/>
    </row>
    <row r="4978" spans="1:5" x14ac:dyDescent="0.25">
      <c r="A4978" s="67"/>
      <c r="B4978" s="67"/>
      <c r="C4978" s="67"/>
      <c r="D4978" s="67"/>
      <c r="E4978" s="67"/>
    </row>
    <row r="4979" spans="1:5" x14ac:dyDescent="0.25">
      <c r="A4979" s="67"/>
      <c r="B4979" s="67"/>
      <c r="C4979" s="67"/>
      <c r="D4979" s="67"/>
      <c r="E4979" s="67"/>
    </row>
    <row r="4980" spans="1:5" x14ac:dyDescent="0.25">
      <c r="A4980" s="67"/>
      <c r="B4980" s="67"/>
      <c r="C4980" s="67"/>
      <c r="D4980" s="67"/>
      <c r="E4980" s="67"/>
    </row>
    <row r="4981" spans="1:5" x14ac:dyDescent="0.25">
      <c r="A4981" s="67"/>
      <c r="B4981" s="67"/>
      <c r="C4981" s="67"/>
      <c r="D4981" s="67"/>
      <c r="E4981" s="67"/>
    </row>
    <row r="4982" spans="1:5" x14ac:dyDescent="0.25">
      <c r="A4982" s="67"/>
      <c r="B4982" s="67"/>
      <c r="C4982" s="67"/>
      <c r="D4982" s="67"/>
      <c r="E4982" s="67"/>
    </row>
    <row r="4983" spans="1:5" x14ac:dyDescent="0.25">
      <c r="A4983" s="67"/>
      <c r="B4983" s="67"/>
      <c r="C4983" s="67"/>
      <c r="D4983" s="67"/>
      <c r="E4983" s="67"/>
    </row>
    <row r="4984" spans="1:5" x14ac:dyDescent="0.25">
      <c r="A4984" s="67"/>
      <c r="B4984" s="67"/>
      <c r="C4984" s="67"/>
      <c r="D4984" s="67"/>
      <c r="E4984" s="67"/>
    </row>
    <row r="4985" spans="1:5" x14ac:dyDescent="0.25">
      <c r="A4985" s="67"/>
      <c r="B4985" s="67"/>
      <c r="C4985" s="67"/>
      <c r="D4985" s="67"/>
      <c r="E4985" s="67"/>
    </row>
    <row r="4986" spans="1:5" x14ac:dyDescent="0.25">
      <c r="A4986" s="67"/>
      <c r="B4986" s="67"/>
      <c r="C4986" s="67"/>
      <c r="D4986" s="67"/>
      <c r="E4986" s="67"/>
    </row>
    <row r="4987" spans="1:5" x14ac:dyDescent="0.25">
      <c r="A4987" s="67"/>
      <c r="B4987" s="67"/>
      <c r="C4987" s="67"/>
      <c r="D4987" s="67"/>
      <c r="E4987" s="67"/>
    </row>
    <row r="4988" spans="1:5" x14ac:dyDescent="0.25">
      <c r="A4988" s="67"/>
      <c r="B4988" s="67"/>
      <c r="C4988" s="67"/>
      <c r="D4988" s="67"/>
      <c r="E4988" s="67"/>
    </row>
    <row r="4989" spans="1:5" x14ac:dyDescent="0.25">
      <c r="A4989" s="67"/>
      <c r="B4989" s="67"/>
      <c r="C4989" s="67"/>
      <c r="D4989" s="67"/>
      <c r="E4989" s="67"/>
    </row>
    <row r="4990" spans="1:5" x14ac:dyDescent="0.25">
      <c r="A4990" s="67"/>
      <c r="B4990" s="67"/>
      <c r="C4990" s="67"/>
      <c r="D4990" s="67"/>
      <c r="E4990" s="67"/>
    </row>
    <row r="4991" spans="1:5" x14ac:dyDescent="0.25">
      <c r="A4991" s="67"/>
      <c r="B4991" s="67"/>
      <c r="C4991" s="67"/>
      <c r="D4991" s="67"/>
      <c r="E4991" s="67"/>
    </row>
    <row r="4992" spans="1:5" x14ac:dyDescent="0.25">
      <c r="A4992" s="67"/>
      <c r="B4992" s="67"/>
      <c r="C4992" s="67"/>
      <c r="D4992" s="67"/>
      <c r="E4992" s="67"/>
    </row>
    <row r="4993" spans="1:5" x14ac:dyDescent="0.25">
      <c r="A4993" s="67"/>
      <c r="B4993" s="67"/>
      <c r="C4993" s="67"/>
      <c r="D4993" s="67"/>
      <c r="E4993" s="67"/>
    </row>
    <row r="4994" spans="1:5" x14ac:dyDescent="0.25">
      <c r="A4994" s="67"/>
      <c r="B4994" s="67"/>
      <c r="C4994" s="67"/>
      <c r="D4994" s="67"/>
      <c r="E4994" s="67"/>
    </row>
    <row r="4995" spans="1:5" x14ac:dyDescent="0.25">
      <c r="A4995" s="67"/>
      <c r="B4995" s="67"/>
      <c r="C4995" s="67"/>
      <c r="D4995" s="67"/>
      <c r="E4995" s="67"/>
    </row>
    <row r="4996" spans="1:5" x14ac:dyDescent="0.25">
      <c r="A4996" s="67"/>
      <c r="B4996" s="67"/>
      <c r="C4996" s="67"/>
      <c r="D4996" s="67"/>
      <c r="E4996" s="67"/>
    </row>
    <row r="4997" spans="1:5" x14ac:dyDescent="0.25">
      <c r="A4997" s="67"/>
      <c r="B4997" s="67"/>
      <c r="C4997" s="67"/>
      <c r="D4997" s="67"/>
      <c r="E4997" s="67"/>
    </row>
    <row r="4998" spans="1:5" x14ac:dyDescent="0.25">
      <c r="A4998" s="67"/>
      <c r="B4998" s="67"/>
      <c r="C4998" s="67"/>
      <c r="D4998" s="67"/>
      <c r="E4998" s="67"/>
    </row>
    <row r="4999" spans="1:5" x14ac:dyDescent="0.25">
      <c r="A4999" s="67"/>
      <c r="B4999" s="67"/>
      <c r="C4999" s="67"/>
      <c r="D4999" s="67"/>
      <c r="E4999" s="67"/>
    </row>
    <row r="5000" spans="1:5" x14ac:dyDescent="0.25">
      <c r="A5000" s="67"/>
      <c r="B5000" s="67"/>
      <c r="C5000" s="67"/>
      <c r="D5000" s="67"/>
      <c r="E5000" s="67"/>
    </row>
  </sheetData>
  <autoFilter ref="A1:F691" xr:uid="{3C3747DD-3346-46E7-9992-812E481AA3C7}"/>
  <dataValidations count="2">
    <dataValidation type="list" allowBlank="1" showInputMessage="1" showErrorMessage="1" sqref="A2:A4961" xr:uid="{56DA9E30-8C30-423B-AD79-D4E7F28AED50}">
      <formula1>Program_Name</formula1>
    </dataValidation>
    <dataValidation type="list" allowBlank="1" showInputMessage="1" showErrorMessage="1" sqref="B2" xr:uid="{FBFBDADC-42B5-44F6-9CCC-06B62FC4081A}">
      <formula1>INDIRECT($B2)</formula1>
    </dataValidation>
  </dataValidations>
  <pageMargins left="0.70866141732283472" right="0.70866141732283472" top="1.3385826771653544" bottom="0.70866141732283472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DC3F0-6474-4F0C-BD63-FA87D8205902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7.4257812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2.85546875" bestFit="1" customWidth="1"/>
  </cols>
  <sheetData>
    <row r="1" spans="1:6" s="63" customFormat="1" ht="60" x14ac:dyDescent="0.2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58" t="s">
        <v>3645</v>
      </c>
    </row>
    <row r="2" spans="1:6" x14ac:dyDescent="0.25">
      <c r="A2" s="67" t="s">
        <v>1</v>
      </c>
      <c r="B2" s="67">
        <v>185408</v>
      </c>
      <c r="C2" s="6">
        <v>128.24</v>
      </c>
      <c r="D2" s="6">
        <v>3.2800000000000003E-2</v>
      </c>
      <c r="E2" s="8">
        <v>43328</v>
      </c>
      <c r="F2">
        <f t="shared" ref="F2:F65" si="0">YEAR(E2)</f>
        <v>2018</v>
      </c>
    </row>
    <row r="3" spans="1:6" x14ac:dyDescent="0.25">
      <c r="A3" s="67" t="s">
        <v>1</v>
      </c>
      <c r="B3" s="67">
        <v>185408</v>
      </c>
      <c r="C3" s="6">
        <v>73595.88</v>
      </c>
      <c r="D3" s="6">
        <v>16.02</v>
      </c>
      <c r="E3" s="8">
        <v>43328</v>
      </c>
      <c r="F3">
        <f t="shared" si="0"/>
        <v>2018</v>
      </c>
    </row>
    <row r="4" spans="1:6" x14ac:dyDescent="0.25">
      <c r="A4" s="67" t="s">
        <v>1</v>
      </c>
      <c r="B4" s="67">
        <v>197640</v>
      </c>
      <c r="C4" s="6">
        <v>144164</v>
      </c>
      <c r="D4" s="6">
        <v>16.899999999999999</v>
      </c>
      <c r="E4" s="8">
        <v>43328</v>
      </c>
      <c r="F4">
        <f t="shared" si="0"/>
        <v>2018</v>
      </c>
    </row>
    <row r="5" spans="1:6" x14ac:dyDescent="0.25">
      <c r="A5" s="67" t="s">
        <v>1</v>
      </c>
      <c r="B5" s="67">
        <v>166282</v>
      </c>
      <c r="C5" s="6">
        <v>124.35</v>
      </c>
      <c r="D5" s="6">
        <v>3.1800000000000002E-2</v>
      </c>
      <c r="E5" s="8">
        <v>42653</v>
      </c>
      <c r="F5">
        <f t="shared" si="0"/>
        <v>2016</v>
      </c>
    </row>
    <row r="6" spans="1:6" x14ac:dyDescent="0.25">
      <c r="A6" s="67" t="s">
        <v>1</v>
      </c>
      <c r="B6" s="67">
        <v>166282</v>
      </c>
      <c r="C6" s="6">
        <v>1892.924</v>
      </c>
      <c r="D6" s="6">
        <v>0.48399999999999999</v>
      </c>
      <c r="E6" s="8">
        <v>42653</v>
      </c>
      <c r="F6">
        <f t="shared" si="0"/>
        <v>2016</v>
      </c>
    </row>
    <row r="7" spans="1:6" x14ac:dyDescent="0.25">
      <c r="A7" s="67" t="s">
        <v>1</v>
      </c>
      <c r="B7" s="67">
        <v>166282</v>
      </c>
      <c r="C7" s="6">
        <v>2269.4360000000001</v>
      </c>
      <c r="D7" s="6">
        <v>0.49399999999999999</v>
      </c>
      <c r="E7" s="8">
        <v>42653</v>
      </c>
      <c r="F7">
        <f t="shared" si="0"/>
        <v>2016</v>
      </c>
    </row>
    <row r="8" spans="1:6" x14ac:dyDescent="0.25">
      <c r="A8" s="67" t="s">
        <v>1</v>
      </c>
      <c r="B8" s="67">
        <v>166282</v>
      </c>
      <c r="C8" s="6">
        <v>2051.84</v>
      </c>
      <c r="D8" s="6">
        <v>0.52480000000000004</v>
      </c>
      <c r="E8" s="8">
        <v>42653</v>
      </c>
      <c r="F8">
        <f t="shared" si="0"/>
        <v>2016</v>
      </c>
    </row>
    <row r="9" spans="1:6" x14ac:dyDescent="0.25">
      <c r="A9" s="67" t="s">
        <v>1</v>
      </c>
      <c r="B9" s="67">
        <v>166282</v>
      </c>
      <c r="C9" s="6">
        <v>30504.16</v>
      </c>
      <c r="D9" s="6">
        <v>6.64</v>
      </c>
      <c r="E9" s="8">
        <v>42653</v>
      </c>
      <c r="F9">
        <f t="shared" si="0"/>
        <v>2016</v>
      </c>
    </row>
    <row r="10" spans="1:6" x14ac:dyDescent="0.25">
      <c r="A10" s="67" t="s">
        <v>1</v>
      </c>
      <c r="B10" s="67">
        <v>186477</v>
      </c>
      <c r="C10" s="6">
        <v>2673.7080000000001</v>
      </c>
      <c r="D10" s="6">
        <v>0.58199999999999996</v>
      </c>
      <c r="E10" s="8">
        <v>43096</v>
      </c>
      <c r="F10">
        <f t="shared" si="0"/>
        <v>2017</v>
      </c>
    </row>
    <row r="11" spans="1:6" x14ac:dyDescent="0.25">
      <c r="A11" s="67" t="s">
        <v>1</v>
      </c>
      <c r="B11" s="67">
        <v>186477</v>
      </c>
      <c r="C11" s="6">
        <v>6800.64</v>
      </c>
      <c r="D11" s="6">
        <v>1.7387999999999999</v>
      </c>
      <c r="E11" s="8">
        <v>43096</v>
      </c>
      <c r="F11">
        <f t="shared" si="0"/>
        <v>2017</v>
      </c>
    </row>
    <row r="12" spans="1:6" x14ac:dyDescent="0.25">
      <c r="A12" s="67" t="s">
        <v>1</v>
      </c>
      <c r="B12" s="67">
        <v>186477</v>
      </c>
      <c r="C12" s="6">
        <v>1925</v>
      </c>
      <c r="D12" s="6">
        <v>0.5</v>
      </c>
      <c r="E12" s="8">
        <v>43096</v>
      </c>
      <c r="F12">
        <f t="shared" si="0"/>
        <v>2017</v>
      </c>
    </row>
    <row r="13" spans="1:6" x14ac:dyDescent="0.25">
      <c r="A13" s="67" t="s">
        <v>1</v>
      </c>
      <c r="B13" s="67">
        <v>186477</v>
      </c>
      <c r="C13" s="6">
        <v>4638</v>
      </c>
      <c r="D13" s="6">
        <v>2.1</v>
      </c>
      <c r="E13" s="8">
        <v>43096</v>
      </c>
      <c r="F13">
        <f t="shared" si="0"/>
        <v>2017</v>
      </c>
    </row>
    <row r="14" spans="1:6" x14ac:dyDescent="0.25">
      <c r="A14" s="67" t="s">
        <v>1</v>
      </c>
      <c r="B14" s="67">
        <v>186477</v>
      </c>
      <c r="C14" s="6">
        <v>68564</v>
      </c>
      <c r="D14" s="6">
        <v>7.8</v>
      </c>
      <c r="E14" s="8">
        <v>43096</v>
      </c>
      <c r="F14">
        <f t="shared" si="0"/>
        <v>2017</v>
      </c>
    </row>
    <row r="15" spans="1:6" x14ac:dyDescent="0.25">
      <c r="A15" s="67" t="s">
        <v>1</v>
      </c>
      <c r="B15" s="67">
        <v>186477</v>
      </c>
      <c r="C15" s="6">
        <v>4095</v>
      </c>
      <c r="D15" s="6">
        <v>0</v>
      </c>
      <c r="E15" s="8">
        <v>43096</v>
      </c>
      <c r="F15">
        <f t="shared" si="0"/>
        <v>2017</v>
      </c>
    </row>
    <row r="16" spans="1:6" x14ac:dyDescent="0.25">
      <c r="A16" s="67" t="s">
        <v>1</v>
      </c>
      <c r="B16" s="67">
        <v>194061</v>
      </c>
      <c r="C16" s="6">
        <v>11117.48</v>
      </c>
      <c r="D16" s="6">
        <v>2.42</v>
      </c>
      <c r="E16" s="8">
        <v>43286</v>
      </c>
      <c r="F16">
        <f t="shared" si="0"/>
        <v>2018</v>
      </c>
    </row>
    <row r="17" spans="1:6" x14ac:dyDescent="0.25">
      <c r="A17" s="67" t="s">
        <v>1</v>
      </c>
      <c r="B17" s="67">
        <v>185794</v>
      </c>
      <c r="C17" s="6">
        <v>18705</v>
      </c>
      <c r="D17" s="6">
        <v>2.2000000000000002</v>
      </c>
      <c r="E17" s="8">
        <v>43125</v>
      </c>
      <c r="F17">
        <f t="shared" si="0"/>
        <v>2018</v>
      </c>
    </row>
    <row r="18" spans="1:6" x14ac:dyDescent="0.25">
      <c r="A18" s="67" t="s">
        <v>1</v>
      </c>
      <c r="B18" s="67">
        <v>185794</v>
      </c>
      <c r="C18" s="6">
        <v>24752</v>
      </c>
      <c r="D18" s="6">
        <v>2.9</v>
      </c>
      <c r="E18" s="8">
        <v>43125</v>
      </c>
      <c r="F18">
        <f t="shared" si="0"/>
        <v>2018</v>
      </c>
    </row>
    <row r="19" spans="1:6" x14ac:dyDescent="0.25">
      <c r="A19" s="67" t="s">
        <v>1</v>
      </c>
      <c r="B19" s="67">
        <v>185794</v>
      </c>
      <c r="C19" s="6">
        <v>49786</v>
      </c>
      <c r="D19" s="6">
        <v>5.8</v>
      </c>
      <c r="E19" s="8">
        <v>43125</v>
      </c>
      <c r="F19">
        <f t="shared" si="0"/>
        <v>2018</v>
      </c>
    </row>
    <row r="20" spans="1:6" x14ac:dyDescent="0.25">
      <c r="A20" s="67" t="s">
        <v>1</v>
      </c>
      <c r="B20" s="67">
        <v>194320</v>
      </c>
      <c r="C20" s="6">
        <v>22265</v>
      </c>
      <c r="D20" s="6">
        <v>0</v>
      </c>
      <c r="E20" s="8">
        <v>43246</v>
      </c>
      <c r="F20">
        <f t="shared" si="0"/>
        <v>2018</v>
      </c>
    </row>
    <row r="21" spans="1:6" x14ac:dyDescent="0.25">
      <c r="A21" s="67" t="s">
        <v>1</v>
      </c>
      <c r="B21" s="67">
        <v>194809</v>
      </c>
      <c r="C21" s="6">
        <v>18812</v>
      </c>
      <c r="D21" s="6">
        <v>4.3</v>
      </c>
      <c r="E21" s="8">
        <v>43294</v>
      </c>
      <c r="F21">
        <f t="shared" si="0"/>
        <v>2018</v>
      </c>
    </row>
    <row r="22" spans="1:6" x14ac:dyDescent="0.25">
      <c r="A22" s="67" t="s">
        <v>1</v>
      </c>
      <c r="B22" s="67">
        <v>190526</v>
      </c>
      <c r="C22" s="6">
        <v>3502.8</v>
      </c>
      <c r="D22" s="6">
        <v>0</v>
      </c>
      <c r="E22" s="8">
        <v>43257</v>
      </c>
      <c r="F22">
        <f t="shared" si="0"/>
        <v>2018</v>
      </c>
    </row>
    <row r="23" spans="1:6" x14ac:dyDescent="0.25">
      <c r="A23" s="67" t="s">
        <v>1</v>
      </c>
      <c r="B23" s="67">
        <v>190526</v>
      </c>
      <c r="C23" s="6">
        <v>12600</v>
      </c>
      <c r="D23" s="6">
        <v>0</v>
      </c>
      <c r="E23" s="8">
        <v>43257</v>
      </c>
      <c r="F23">
        <f t="shared" si="0"/>
        <v>2018</v>
      </c>
    </row>
    <row r="24" spans="1:6" x14ac:dyDescent="0.25">
      <c r="A24" s="67" t="s">
        <v>1</v>
      </c>
      <c r="B24" s="67">
        <v>186266</v>
      </c>
      <c r="C24" s="6">
        <v>10080</v>
      </c>
      <c r="D24" s="6">
        <v>0</v>
      </c>
      <c r="E24" s="8">
        <v>43185</v>
      </c>
      <c r="F24">
        <f t="shared" si="0"/>
        <v>2018</v>
      </c>
    </row>
    <row r="25" spans="1:6" x14ac:dyDescent="0.25">
      <c r="A25" s="67" t="s">
        <v>1</v>
      </c>
      <c r="B25" s="67">
        <v>186266</v>
      </c>
      <c r="C25" s="6">
        <v>236535</v>
      </c>
      <c r="D25" s="6">
        <v>73.5</v>
      </c>
      <c r="E25" s="8">
        <v>43185</v>
      </c>
      <c r="F25">
        <f t="shared" si="0"/>
        <v>2018</v>
      </c>
    </row>
    <row r="26" spans="1:6" x14ac:dyDescent="0.25">
      <c r="A26" s="67" t="s">
        <v>1</v>
      </c>
      <c r="B26" s="67">
        <v>188199</v>
      </c>
      <c r="C26" s="6">
        <v>1653.84</v>
      </c>
      <c r="D26" s="6">
        <v>0.36</v>
      </c>
      <c r="E26" s="8">
        <v>43229</v>
      </c>
      <c r="F26">
        <f t="shared" si="0"/>
        <v>2018</v>
      </c>
    </row>
    <row r="27" spans="1:6" x14ac:dyDescent="0.25">
      <c r="A27" s="67" t="s">
        <v>1</v>
      </c>
      <c r="B27" s="67">
        <v>188199</v>
      </c>
      <c r="C27" s="6">
        <v>4410.24</v>
      </c>
      <c r="D27" s="6">
        <v>0.96</v>
      </c>
      <c r="E27" s="8">
        <v>43228</v>
      </c>
      <c r="F27">
        <f t="shared" si="0"/>
        <v>2018</v>
      </c>
    </row>
    <row r="28" spans="1:6" x14ac:dyDescent="0.25">
      <c r="A28" s="67" t="s">
        <v>1</v>
      </c>
      <c r="B28" s="67">
        <v>188199</v>
      </c>
      <c r="C28" s="6">
        <v>1378.2</v>
      </c>
      <c r="D28" s="6">
        <v>0.3</v>
      </c>
      <c r="E28" s="8">
        <v>43231</v>
      </c>
      <c r="F28">
        <f t="shared" si="0"/>
        <v>2018</v>
      </c>
    </row>
    <row r="29" spans="1:6" x14ac:dyDescent="0.25">
      <c r="A29" s="67" t="s">
        <v>1</v>
      </c>
      <c r="B29" s="67">
        <v>187269</v>
      </c>
      <c r="C29" s="6">
        <v>145097</v>
      </c>
      <c r="D29" s="6">
        <v>23.4</v>
      </c>
      <c r="E29" s="8">
        <v>43164</v>
      </c>
      <c r="F29">
        <f t="shared" si="0"/>
        <v>2018</v>
      </c>
    </row>
    <row r="30" spans="1:6" x14ac:dyDescent="0.25">
      <c r="A30" s="67" t="s">
        <v>1</v>
      </c>
      <c r="B30" s="67">
        <v>195913</v>
      </c>
      <c r="C30" s="6">
        <v>2794</v>
      </c>
      <c r="D30" s="6">
        <v>0</v>
      </c>
      <c r="E30" s="8">
        <v>43339</v>
      </c>
      <c r="F30">
        <f t="shared" si="0"/>
        <v>2018</v>
      </c>
    </row>
    <row r="31" spans="1:6" x14ac:dyDescent="0.25">
      <c r="A31" s="67" t="s">
        <v>1</v>
      </c>
      <c r="B31" s="67">
        <v>195913</v>
      </c>
      <c r="C31" s="6">
        <v>2862</v>
      </c>
      <c r="D31" s="6">
        <v>0.33</v>
      </c>
      <c r="E31" s="8">
        <v>43339</v>
      </c>
      <c r="F31">
        <f t="shared" si="0"/>
        <v>2018</v>
      </c>
    </row>
    <row r="32" spans="1:6" x14ac:dyDescent="0.25">
      <c r="A32" s="67" t="s">
        <v>1</v>
      </c>
      <c r="B32" s="67">
        <v>195913</v>
      </c>
      <c r="C32" s="6">
        <v>25163</v>
      </c>
      <c r="D32" s="6">
        <v>0.85</v>
      </c>
      <c r="E32" s="8">
        <v>43339</v>
      </c>
      <c r="F32">
        <f t="shared" si="0"/>
        <v>2018</v>
      </c>
    </row>
    <row r="33" spans="1:6" x14ac:dyDescent="0.25">
      <c r="A33" s="67" t="s">
        <v>1</v>
      </c>
      <c r="B33" s="67">
        <v>195913</v>
      </c>
      <c r="C33" s="6">
        <v>64863</v>
      </c>
      <c r="D33" s="6">
        <v>5.38</v>
      </c>
      <c r="E33" s="8">
        <v>43339</v>
      </c>
      <c r="F33">
        <f t="shared" si="0"/>
        <v>2018</v>
      </c>
    </row>
    <row r="34" spans="1:6" x14ac:dyDescent="0.25">
      <c r="A34" s="67" t="s">
        <v>1</v>
      </c>
      <c r="B34" s="67">
        <v>189911</v>
      </c>
      <c r="C34" s="6">
        <v>13449.86</v>
      </c>
      <c r="D34" s="6">
        <v>4.07</v>
      </c>
      <c r="E34" s="8">
        <v>43342</v>
      </c>
      <c r="F34">
        <f t="shared" si="0"/>
        <v>2018</v>
      </c>
    </row>
    <row r="35" spans="1:6" x14ac:dyDescent="0.25">
      <c r="A35" s="67" t="s">
        <v>1</v>
      </c>
      <c r="B35" s="67">
        <v>173471</v>
      </c>
      <c r="C35" s="6">
        <v>61695.5</v>
      </c>
      <c r="D35" s="6">
        <v>0</v>
      </c>
      <c r="E35" s="8">
        <v>43088</v>
      </c>
      <c r="F35">
        <f t="shared" si="0"/>
        <v>2017</v>
      </c>
    </row>
    <row r="36" spans="1:6" x14ac:dyDescent="0.25">
      <c r="A36" s="67" t="s">
        <v>1</v>
      </c>
      <c r="B36" s="67">
        <v>188488</v>
      </c>
      <c r="C36" s="6">
        <v>5585</v>
      </c>
      <c r="D36" s="6">
        <v>0</v>
      </c>
      <c r="E36" s="8">
        <v>43203</v>
      </c>
      <c r="F36">
        <f t="shared" si="0"/>
        <v>2018</v>
      </c>
    </row>
    <row r="37" spans="1:6" x14ac:dyDescent="0.25">
      <c r="A37" s="67" t="s">
        <v>1</v>
      </c>
      <c r="B37" s="67">
        <v>166356</v>
      </c>
      <c r="C37" s="6">
        <v>60147.1</v>
      </c>
      <c r="D37" s="6">
        <v>0</v>
      </c>
      <c r="E37" s="8">
        <v>43264</v>
      </c>
      <c r="F37">
        <f t="shared" si="0"/>
        <v>2018</v>
      </c>
    </row>
    <row r="38" spans="1:6" x14ac:dyDescent="0.25">
      <c r="A38" s="67" t="s">
        <v>1</v>
      </c>
      <c r="B38" s="67">
        <v>173787</v>
      </c>
      <c r="C38" s="6">
        <v>2132.1219999999998</v>
      </c>
      <c r="D38" s="6">
        <v>0.56599999999999995</v>
      </c>
      <c r="E38" s="8">
        <v>42842</v>
      </c>
      <c r="F38">
        <f t="shared" si="0"/>
        <v>2017</v>
      </c>
    </row>
    <row r="39" spans="1:6" x14ac:dyDescent="0.25">
      <c r="A39" s="67" t="s">
        <v>1</v>
      </c>
      <c r="B39" s="67">
        <v>189358</v>
      </c>
      <c r="C39" s="6">
        <v>13759.9488</v>
      </c>
      <c r="D39" s="6">
        <v>2.9952000000000001</v>
      </c>
      <c r="E39" s="8">
        <v>43189</v>
      </c>
      <c r="F39">
        <f t="shared" si="0"/>
        <v>2018</v>
      </c>
    </row>
    <row r="40" spans="1:6" x14ac:dyDescent="0.25">
      <c r="A40" s="67" t="s">
        <v>1</v>
      </c>
      <c r="B40" s="67">
        <v>179987</v>
      </c>
      <c r="C40" s="6">
        <v>3179</v>
      </c>
      <c r="D40" s="6">
        <v>0</v>
      </c>
      <c r="E40" s="8">
        <v>43181</v>
      </c>
      <c r="F40">
        <f t="shared" si="0"/>
        <v>2018</v>
      </c>
    </row>
    <row r="41" spans="1:6" x14ac:dyDescent="0.25">
      <c r="A41" s="67" t="s">
        <v>1</v>
      </c>
      <c r="B41" s="67">
        <v>179987</v>
      </c>
      <c r="C41" s="6">
        <v>54612</v>
      </c>
      <c r="D41" s="6">
        <v>6.3</v>
      </c>
      <c r="E41" s="8">
        <v>43181</v>
      </c>
      <c r="F41">
        <f t="shared" si="0"/>
        <v>2018</v>
      </c>
    </row>
    <row r="42" spans="1:6" x14ac:dyDescent="0.25">
      <c r="A42" s="67" t="s">
        <v>1</v>
      </c>
      <c r="B42" s="67">
        <v>174554</v>
      </c>
      <c r="C42" s="6">
        <v>119768</v>
      </c>
      <c r="D42" s="6">
        <v>17.600000000000001</v>
      </c>
      <c r="E42" s="8">
        <v>43075</v>
      </c>
      <c r="F42">
        <f t="shared" si="0"/>
        <v>2017</v>
      </c>
    </row>
    <row r="43" spans="1:6" x14ac:dyDescent="0.25">
      <c r="A43" s="67" t="s">
        <v>1</v>
      </c>
      <c r="B43" s="67">
        <v>192233</v>
      </c>
      <c r="C43" s="6">
        <v>17783</v>
      </c>
      <c r="D43" s="6">
        <v>2.1</v>
      </c>
      <c r="E43" s="8">
        <v>43329</v>
      </c>
      <c r="F43">
        <f t="shared" si="0"/>
        <v>2018</v>
      </c>
    </row>
    <row r="44" spans="1:6" x14ac:dyDescent="0.25">
      <c r="A44" s="67" t="s">
        <v>1</v>
      </c>
      <c r="B44" s="67">
        <v>196198</v>
      </c>
      <c r="C44" s="6">
        <v>918.8</v>
      </c>
      <c r="D44" s="6">
        <v>0.2</v>
      </c>
      <c r="E44" s="8">
        <v>43333</v>
      </c>
      <c r="F44">
        <f t="shared" si="0"/>
        <v>2018</v>
      </c>
    </row>
    <row r="45" spans="1:6" x14ac:dyDescent="0.25">
      <c r="A45" s="67" t="s">
        <v>1</v>
      </c>
      <c r="B45" s="67">
        <v>196198</v>
      </c>
      <c r="C45" s="6">
        <v>1056</v>
      </c>
      <c r="D45" s="6">
        <v>0.27</v>
      </c>
      <c r="E45" s="8">
        <v>43333</v>
      </c>
      <c r="F45">
        <f t="shared" si="0"/>
        <v>2018</v>
      </c>
    </row>
    <row r="46" spans="1:6" x14ac:dyDescent="0.25">
      <c r="A46" s="67" t="s">
        <v>1</v>
      </c>
      <c r="B46" s="67">
        <v>196198</v>
      </c>
      <c r="C46" s="6">
        <v>21659.117999999999</v>
      </c>
      <c r="D46" s="6">
        <v>5.5380000000000003</v>
      </c>
      <c r="E46" s="8">
        <v>43333</v>
      </c>
      <c r="F46">
        <f t="shared" si="0"/>
        <v>2018</v>
      </c>
    </row>
    <row r="47" spans="1:6" x14ac:dyDescent="0.25">
      <c r="A47" s="67" t="s">
        <v>1</v>
      </c>
      <c r="B47" s="67">
        <v>189009</v>
      </c>
      <c r="C47" s="6">
        <v>107081</v>
      </c>
      <c r="D47" s="6">
        <v>24.15</v>
      </c>
      <c r="E47" s="8">
        <v>43159</v>
      </c>
      <c r="F47">
        <f t="shared" si="0"/>
        <v>2018</v>
      </c>
    </row>
    <row r="48" spans="1:6" x14ac:dyDescent="0.25">
      <c r="A48" s="67" t="s">
        <v>1</v>
      </c>
      <c r="B48" s="67">
        <v>179876</v>
      </c>
      <c r="C48" s="6">
        <v>322.49880000000002</v>
      </c>
      <c r="D48" s="6">
        <v>7.0199999999999999E-2</v>
      </c>
      <c r="E48" s="8">
        <v>42983</v>
      </c>
      <c r="F48">
        <f t="shared" si="0"/>
        <v>2017</v>
      </c>
    </row>
    <row r="49" spans="1:6" x14ac:dyDescent="0.25">
      <c r="A49" s="67" t="s">
        <v>1</v>
      </c>
      <c r="B49" s="67">
        <v>179876</v>
      </c>
      <c r="C49" s="6">
        <v>573.33119999999997</v>
      </c>
      <c r="D49" s="6">
        <v>0.12479999999999999</v>
      </c>
      <c r="E49" s="8">
        <v>42983</v>
      </c>
      <c r="F49">
        <f t="shared" si="0"/>
        <v>2017</v>
      </c>
    </row>
    <row r="50" spans="1:6" x14ac:dyDescent="0.25">
      <c r="A50" s="67" t="s">
        <v>1</v>
      </c>
      <c r="B50" s="67">
        <v>179876</v>
      </c>
      <c r="C50" s="6">
        <v>1751.4</v>
      </c>
      <c r="D50" s="6">
        <v>0</v>
      </c>
      <c r="E50" s="8">
        <v>42983</v>
      </c>
      <c r="F50">
        <f t="shared" si="0"/>
        <v>2017</v>
      </c>
    </row>
    <row r="51" spans="1:6" x14ac:dyDescent="0.25">
      <c r="A51" s="67" t="s">
        <v>1</v>
      </c>
      <c r="B51" s="67">
        <v>184296</v>
      </c>
      <c r="C51" s="6">
        <v>819</v>
      </c>
      <c r="D51" s="6">
        <v>0</v>
      </c>
      <c r="E51" s="8">
        <v>43182</v>
      </c>
      <c r="F51">
        <f t="shared" si="0"/>
        <v>2018</v>
      </c>
    </row>
    <row r="52" spans="1:6" x14ac:dyDescent="0.25">
      <c r="A52" s="67" t="s">
        <v>1</v>
      </c>
      <c r="B52" s="67">
        <v>184296</v>
      </c>
      <c r="C52" s="6">
        <v>3502.8</v>
      </c>
      <c r="D52" s="6">
        <v>0</v>
      </c>
      <c r="E52" s="8">
        <v>43182</v>
      </c>
      <c r="F52">
        <f t="shared" si="0"/>
        <v>2018</v>
      </c>
    </row>
    <row r="53" spans="1:6" x14ac:dyDescent="0.25">
      <c r="A53" s="67" t="s">
        <v>1</v>
      </c>
      <c r="B53" s="67">
        <v>184296</v>
      </c>
      <c r="C53" s="6">
        <v>9452</v>
      </c>
      <c r="D53" s="6">
        <v>0</v>
      </c>
      <c r="E53" s="8">
        <v>43182</v>
      </c>
      <c r="F53">
        <f t="shared" si="0"/>
        <v>2018</v>
      </c>
    </row>
    <row r="54" spans="1:6" x14ac:dyDescent="0.25">
      <c r="A54" s="67" t="s">
        <v>1</v>
      </c>
      <c r="B54" s="67">
        <v>184296</v>
      </c>
      <c r="C54" s="6">
        <v>11708</v>
      </c>
      <c r="D54" s="6">
        <v>2.7</v>
      </c>
      <c r="E54" s="8">
        <v>43182</v>
      </c>
      <c r="F54">
        <f t="shared" si="0"/>
        <v>2018</v>
      </c>
    </row>
    <row r="55" spans="1:6" x14ac:dyDescent="0.25">
      <c r="A55" s="67" t="s">
        <v>1</v>
      </c>
      <c r="B55" s="67">
        <v>184296</v>
      </c>
      <c r="C55" s="6">
        <v>43144</v>
      </c>
      <c r="D55" s="6">
        <v>4.9000000000000004</v>
      </c>
      <c r="E55" s="8">
        <v>43182</v>
      </c>
      <c r="F55">
        <f t="shared" si="0"/>
        <v>2018</v>
      </c>
    </row>
    <row r="56" spans="1:6" x14ac:dyDescent="0.25">
      <c r="A56" s="67" t="s">
        <v>1</v>
      </c>
      <c r="B56" s="67">
        <v>181623</v>
      </c>
      <c r="C56" s="6">
        <v>90170</v>
      </c>
      <c r="D56" s="6">
        <v>27.7</v>
      </c>
      <c r="E56" s="8">
        <v>43312</v>
      </c>
      <c r="F56">
        <f t="shared" si="0"/>
        <v>2018</v>
      </c>
    </row>
    <row r="57" spans="1:6" x14ac:dyDescent="0.25">
      <c r="A57" s="67" t="s">
        <v>1</v>
      </c>
      <c r="B57" s="67">
        <v>181623</v>
      </c>
      <c r="C57" s="6">
        <v>1378.2</v>
      </c>
      <c r="D57" s="6">
        <v>0</v>
      </c>
      <c r="E57" s="8">
        <v>43312</v>
      </c>
      <c r="F57">
        <f t="shared" si="0"/>
        <v>2018</v>
      </c>
    </row>
    <row r="58" spans="1:6" x14ac:dyDescent="0.25">
      <c r="A58" s="67" t="s">
        <v>1</v>
      </c>
      <c r="B58" s="67">
        <v>181623</v>
      </c>
      <c r="C58" s="6">
        <v>2825.31</v>
      </c>
      <c r="D58" s="6">
        <v>0</v>
      </c>
      <c r="E58" s="8">
        <v>43312</v>
      </c>
      <c r="F58">
        <f t="shared" si="0"/>
        <v>2018</v>
      </c>
    </row>
    <row r="59" spans="1:6" x14ac:dyDescent="0.25">
      <c r="A59" s="67" t="s">
        <v>1</v>
      </c>
      <c r="B59" s="67">
        <v>181623</v>
      </c>
      <c r="C59" s="6">
        <v>340.25700000000001</v>
      </c>
      <c r="D59" s="6">
        <v>8.6999999999999994E-2</v>
      </c>
      <c r="E59" s="8">
        <v>43312</v>
      </c>
      <c r="F59">
        <f t="shared" si="0"/>
        <v>2018</v>
      </c>
    </row>
    <row r="60" spans="1:6" x14ac:dyDescent="0.25">
      <c r="A60" s="67" t="s">
        <v>1</v>
      </c>
      <c r="B60" s="67">
        <v>181623</v>
      </c>
      <c r="C60" s="6">
        <v>1525.29</v>
      </c>
      <c r="D60" s="6">
        <v>0.39</v>
      </c>
      <c r="E60" s="8">
        <v>43312</v>
      </c>
      <c r="F60">
        <f t="shared" si="0"/>
        <v>2018</v>
      </c>
    </row>
    <row r="61" spans="1:6" x14ac:dyDescent="0.25">
      <c r="A61" s="67" t="s">
        <v>1</v>
      </c>
      <c r="B61" s="67">
        <v>181623</v>
      </c>
      <c r="C61" s="6">
        <v>2051.84</v>
      </c>
      <c r="D61" s="6">
        <v>0.52480000000000004</v>
      </c>
      <c r="E61" s="8">
        <v>43312</v>
      </c>
      <c r="F61">
        <f t="shared" si="0"/>
        <v>2018</v>
      </c>
    </row>
    <row r="62" spans="1:6" x14ac:dyDescent="0.25">
      <c r="A62" s="67" t="s">
        <v>1</v>
      </c>
      <c r="B62" s="67">
        <v>181623</v>
      </c>
      <c r="C62" s="6">
        <v>8158.9440000000004</v>
      </c>
      <c r="D62" s="6">
        <v>1.776</v>
      </c>
      <c r="E62" s="8">
        <v>43312</v>
      </c>
      <c r="F62">
        <f t="shared" si="0"/>
        <v>2018</v>
      </c>
    </row>
    <row r="63" spans="1:6" x14ac:dyDescent="0.25">
      <c r="A63" s="67" t="s">
        <v>1</v>
      </c>
      <c r="B63" s="67">
        <v>181623</v>
      </c>
      <c r="C63" s="6">
        <v>192993.94</v>
      </c>
      <c r="D63" s="6">
        <v>42.01</v>
      </c>
      <c r="E63" s="8">
        <v>43312</v>
      </c>
      <c r="F63">
        <f t="shared" si="0"/>
        <v>2018</v>
      </c>
    </row>
    <row r="64" spans="1:6" x14ac:dyDescent="0.25">
      <c r="A64" s="67" t="s">
        <v>1</v>
      </c>
      <c r="B64" s="67">
        <v>194675</v>
      </c>
      <c r="C64" s="6">
        <v>42110</v>
      </c>
      <c r="D64" s="6">
        <v>4.8</v>
      </c>
      <c r="E64" s="8">
        <v>43294</v>
      </c>
      <c r="F64">
        <f t="shared" si="0"/>
        <v>2018</v>
      </c>
    </row>
    <row r="65" spans="1:6" x14ac:dyDescent="0.25">
      <c r="A65" s="67" t="s">
        <v>1</v>
      </c>
      <c r="B65" s="67">
        <v>193387</v>
      </c>
      <c r="C65" s="6">
        <v>1525.29</v>
      </c>
      <c r="D65" s="6">
        <v>0.39</v>
      </c>
      <c r="E65" s="8">
        <v>43238</v>
      </c>
      <c r="F65">
        <f t="shared" si="0"/>
        <v>2018</v>
      </c>
    </row>
    <row r="66" spans="1:6" x14ac:dyDescent="0.25">
      <c r="A66" s="67" t="s">
        <v>1</v>
      </c>
      <c r="B66" s="67">
        <v>193387</v>
      </c>
      <c r="C66" s="6">
        <v>4872</v>
      </c>
      <c r="D66" s="6">
        <v>0</v>
      </c>
      <c r="E66" s="8">
        <v>43238</v>
      </c>
      <c r="F66">
        <f t="shared" ref="F66:F129" si="1">YEAR(E66)</f>
        <v>2018</v>
      </c>
    </row>
    <row r="67" spans="1:6" x14ac:dyDescent="0.25">
      <c r="A67" s="67" t="s">
        <v>1</v>
      </c>
      <c r="B67" s="67">
        <v>182905</v>
      </c>
      <c r="C67" s="6">
        <v>107987</v>
      </c>
      <c r="D67" s="6">
        <v>10.4</v>
      </c>
      <c r="E67" s="8">
        <v>43084</v>
      </c>
      <c r="F67">
        <f t="shared" si="1"/>
        <v>2017</v>
      </c>
    </row>
    <row r="68" spans="1:6" x14ac:dyDescent="0.25">
      <c r="A68" s="67" t="s">
        <v>1</v>
      </c>
      <c r="B68" s="67">
        <v>189497</v>
      </c>
      <c r="C68" s="6">
        <v>6720</v>
      </c>
      <c r="D68" s="6">
        <v>0</v>
      </c>
      <c r="E68" s="8">
        <v>43159</v>
      </c>
      <c r="F68">
        <f t="shared" si="1"/>
        <v>2018</v>
      </c>
    </row>
    <row r="69" spans="1:6" x14ac:dyDescent="0.25">
      <c r="A69" s="67" t="s">
        <v>1</v>
      </c>
      <c r="B69" s="67">
        <v>189497</v>
      </c>
      <c r="C69" s="6">
        <v>8173.2</v>
      </c>
      <c r="D69" s="6">
        <v>0</v>
      </c>
      <c r="E69" s="8">
        <v>43159</v>
      </c>
      <c r="F69">
        <f t="shared" si="1"/>
        <v>2018</v>
      </c>
    </row>
    <row r="70" spans="1:6" x14ac:dyDescent="0.25">
      <c r="A70" s="67" t="s">
        <v>1</v>
      </c>
      <c r="B70" s="67">
        <v>176508</v>
      </c>
      <c r="C70" s="6">
        <v>497.56799999999998</v>
      </c>
      <c r="D70" s="6">
        <v>5.6800000000000003E-2</v>
      </c>
      <c r="E70" s="8">
        <v>43221</v>
      </c>
      <c r="F70">
        <f t="shared" si="1"/>
        <v>2018</v>
      </c>
    </row>
    <row r="71" spans="1:6" x14ac:dyDescent="0.25">
      <c r="A71" s="67" t="s">
        <v>1</v>
      </c>
      <c r="B71" s="67">
        <v>176508</v>
      </c>
      <c r="C71" s="6">
        <v>36443</v>
      </c>
      <c r="D71" s="6">
        <v>4.4000000000000004</v>
      </c>
      <c r="E71" s="8">
        <v>43221</v>
      </c>
      <c r="F71">
        <f t="shared" si="1"/>
        <v>2018</v>
      </c>
    </row>
    <row r="72" spans="1:6" x14ac:dyDescent="0.25">
      <c r="A72" s="67" t="s">
        <v>1</v>
      </c>
      <c r="B72" s="67">
        <v>176508</v>
      </c>
      <c r="C72" s="6">
        <v>1167.5999999999999</v>
      </c>
      <c r="D72" s="6">
        <v>0</v>
      </c>
      <c r="E72" s="8">
        <v>43221</v>
      </c>
      <c r="F72">
        <f t="shared" si="1"/>
        <v>2018</v>
      </c>
    </row>
    <row r="73" spans="1:6" x14ac:dyDescent="0.25">
      <c r="A73" s="67" t="s">
        <v>1</v>
      </c>
      <c r="B73" s="67">
        <v>192917</v>
      </c>
      <c r="C73" s="6">
        <v>107059</v>
      </c>
      <c r="D73" s="6">
        <v>21.41</v>
      </c>
      <c r="E73" s="8">
        <v>43280</v>
      </c>
      <c r="F73">
        <f t="shared" si="1"/>
        <v>2018</v>
      </c>
    </row>
    <row r="74" spans="1:6" x14ac:dyDescent="0.25">
      <c r="A74" s="67" t="s">
        <v>1</v>
      </c>
      <c r="B74" s="67">
        <v>119751</v>
      </c>
      <c r="C74" s="6">
        <v>568515</v>
      </c>
      <c r="D74" s="6">
        <v>64.89</v>
      </c>
      <c r="E74" s="8">
        <v>43342</v>
      </c>
      <c r="F74">
        <f t="shared" si="1"/>
        <v>2018</v>
      </c>
    </row>
    <row r="75" spans="1:6" x14ac:dyDescent="0.25">
      <c r="A75" s="67" t="s">
        <v>3</v>
      </c>
      <c r="B75" s="67" t="s">
        <v>2348</v>
      </c>
      <c r="C75" s="6">
        <v>0</v>
      </c>
      <c r="D75" s="6">
        <v>0</v>
      </c>
      <c r="E75" s="8">
        <v>42853</v>
      </c>
      <c r="F75">
        <f t="shared" si="1"/>
        <v>2017</v>
      </c>
    </row>
    <row r="76" spans="1:6" x14ac:dyDescent="0.25">
      <c r="A76" s="67" t="s">
        <v>3</v>
      </c>
      <c r="B76" s="67" t="s">
        <v>2348</v>
      </c>
      <c r="C76" s="6">
        <v>0</v>
      </c>
      <c r="D76" s="6">
        <v>0</v>
      </c>
      <c r="E76" s="8">
        <v>42904</v>
      </c>
      <c r="F76">
        <f t="shared" si="1"/>
        <v>2017</v>
      </c>
    </row>
    <row r="77" spans="1:6" x14ac:dyDescent="0.25">
      <c r="A77" s="67" t="s">
        <v>3</v>
      </c>
      <c r="B77" s="67" t="s">
        <v>2348</v>
      </c>
      <c r="C77" s="6">
        <v>87697</v>
      </c>
      <c r="D77" s="6">
        <v>43</v>
      </c>
      <c r="E77" s="8">
        <v>42904</v>
      </c>
      <c r="F77">
        <f t="shared" si="1"/>
        <v>2017</v>
      </c>
    </row>
    <row r="78" spans="1:6" x14ac:dyDescent="0.25">
      <c r="A78" s="67" t="s">
        <v>5</v>
      </c>
      <c r="B78" s="67" t="s">
        <v>2970</v>
      </c>
      <c r="C78" s="6">
        <v>67573.993442622945</v>
      </c>
      <c r="D78" s="6">
        <v>0</v>
      </c>
      <c r="E78" s="8">
        <v>43373</v>
      </c>
      <c r="F78">
        <f t="shared" si="1"/>
        <v>2018</v>
      </c>
    </row>
    <row r="79" spans="1:6" x14ac:dyDescent="0.25">
      <c r="A79" s="67" t="s">
        <v>1335</v>
      </c>
      <c r="B79" s="67" t="s">
        <v>2971</v>
      </c>
      <c r="C79" s="6">
        <v>6193.685966</v>
      </c>
      <c r="D79" s="6">
        <v>0.92831024699999998</v>
      </c>
      <c r="E79" s="8">
        <v>43367</v>
      </c>
      <c r="F79">
        <f t="shared" si="1"/>
        <v>2018</v>
      </c>
    </row>
    <row r="80" spans="1:6" x14ac:dyDescent="0.25">
      <c r="A80" s="67" t="s">
        <v>1335</v>
      </c>
      <c r="B80" s="67" t="s">
        <v>2972</v>
      </c>
      <c r="C80" s="6">
        <v>8431.4375469999995</v>
      </c>
      <c r="D80" s="6">
        <v>1.740234788</v>
      </c>
      <c r="E80" s="8">
        <v>43364</v>
      </c>
      <c r="F80">
        <f t="shared" si="1"/>
        <v>2018</v>
      </c>
    </row>
    <row r="81" spans="1:6" x14ac:dyDescent="0.25">
      <c r="A81" s="67" t="s">
        <v>1335</v>
      </c>
      <c r="B81" s="67" t="s">
        <v>2973</v>
      </c>
      <c r="C81" s="6">
        <v>4023.6508349999999</v>
      </c>
      <c r="D81" s="6">
        <v>1.4698267890000001</v>
      </c>
      <c r="E81" s="8">
        <v>43367</v>
      </c>
      <c r="F81">
        <f t="shared" si="1"/>
        <v>2018</v>
      </c>
    </row>
    <row r="82" spans="1:6" x14ac:dyDescent="0.25">
      <c r="A82" s="67" t="s">
        <v>1335</v>
      </c>
      <c r="B82" s="67" t="s">
        <v>2974</v>
      </c>
      <c r="C82" s="6">
        <v>11130.353139999999</v>
      </c>
      <c r="D82" s="6">
        <v>2.7721925629999999</v>
      </c>
      <c r="E82" s="8">
        <v>43371</v>
      </c>
      <c r="F82">
        <f t="shared" si="1"/>
        <v>2018</v>
      </c>
    </row>
    <row r="83" spans="1:6" x14ac:dyDescent="0.25">
      <c r="A83" s="67" t="s">
        <v>1335</v>
      </c>
      <c r="B83" s="67" t="s">
        <v>2975</v>
      </c>
      <c r="C83" s="6">
        <v>2317.730869</v>
      </c>
      <c r="D83" s="6">
        <v>0.74705265700000001</v>
      </c>
      <c r="E83" s="8">
        <v>43369</v>
      </c>
      <c r="F83">
        <f t="shared" si="1"/>
        <v>2018</v>
      </c>
    </row>
    <row r="84" spans="1:6" x14ac:dyDescent="0.25">
      <c r="A84" s="67" t="s">
        <v>1335</v>
      </c>
      <c r="B84" s="67" t="s">
        <v>2976</v>
      </c>
      <c r="C84" s="6">
        <v>1703.9585750000001</v>
      </c>
      <c r="D84" s="6">
        <v>0.37347037300000002</v>
      </c>
      <c r="E84" s="8">
        <v>43369</v>
      </c>
      <c r="F84">
        <f t="shared" si="1"/>
        <v>2018</v>
      </c>
    </row>
    <row r="85" spans="1:6" x14ac:dyDescent="0.25">
      <c r="A85" s="67" t="s">
        <v>1335</v>
      </c>
      <c r="B85" s="67" t="s">
        <v>2977</v>
      </c>
      <c r="C85" s="6">
        <v>4196.6456920000001</v>
      </c>
      <c r="D85" s="6">
        <v>0.82126138800000004</v>
      </c>
      <c r="E85" s="8">
        <v>43369</v>
      </c>
      <c r="F85">
        <f t="shared" si="1"/>
        <v>2018</v>
      </c>
    </row>
    <row r="86" spans="1:6" x14ac:dyDescent="0.25">
      <c r="A86" s="67" t="s">
        <v>1335</v>
      </c>
      <c r="B86" s="67" t="s">
        <v>2978</v>
      </c>
      <c r="C86" s="6">
        <v>2248.195455</v>
      </c>
      <c r="D86" s="6">
        <v>0.55994905500000003</v>
      </c>
      <c r="E86" s="8">
        <v>43370</v>
      </c>
      <c r="F86">
        <f t="shared" si="1"/>
        <v>2018</v>
      </c>
    </row>
    <row r="87" spans="1:6" x14ac:dyDescent="0.25">
      <c r="A87" s="67" t="s">
        <v>1335</v>
      </c>
      <c r="B87" s="67" t="s">
        <v>2979</v>
      </c>
      <c r="C87" s="6">
        <v>316428</v>
      </c>
      <c r="D87" s="6">
        <v>61.97</v>
      </c>
      <c r="E87" s="8">
        <v>43361</v>
      </c>
      <c r="F87">
        <f t="shared" si="1"/>
        <v>2018</v>
      </c>
    </row>
    <row r="88" spans="1:6" x14ac:dyDescent="0.25">
      <c r="A88" s="67" t="s">
        <v>1335</v>
      </c>
      <c r="B88" s="67" t="s">
        <v>2980</v>
      </c>
      <c r="C88" s="6">
        <v>5793.8042530000002</v>
      </c>
      <c r="D88" s="6">
        <v>1.255564905</v>
      </c>
      <c r="E88" s="8">
        <v>43352</v>
      </c>
      <c r="F88">
        <f t="shared" si="1"/>
        <v>2018</v>
      </c>
    </row>
    <row r="89" spans="1:6" x14ac:dyDescent="0.25">
      <c r="A89" s="67" t="s">
        <v>1335</v>
      </c>
      <c r="B89" s="67" t="s">
        <v>2981</v>
      </c>
      <c r="C89" s="6">
        <v>2948.798738</v>
      </c>
      <c r="D89" s="6">
        <v>0.67324172100000002</v>
      </c>
      <c r="E89" s="8">
        <v>43354</v>
      </c>
      <c r="F89">
        <f t="shared" si="1"/>
        <v>2018</v>
      </c>
    </row>
    <row r="90" spans="1:6" x14ac:dyDescent="0.25">
      <c r="A90" s="67" t="s">
        <v>1335</v>
      </c>
      <c r="B90" s="67" t="s">
        <v>2982</v>
      </c>
      <c r="C90" s="6">
        <v>5685.1058419999999</v>
      </c>
      <c r="D90" s="6">
        <v>1.6395402569999999</v>
      </c>
      <c r="E90" s="8">
        <v>43350</v>
      </c>
      <c r="F90">
        <f t="shared" si="1"/>
        <v>2018</v>
      </c>
    </row>
    <row r="91" spans="1:6" x14ac:dyDescent="0.25">
      <c r="A91" s="67" t="s">
        <v>1335</v>
      </c>
      <c r="B91" s="67" t="s">
        <v>2983</v>
      </c>
      <c r="C91" s="6">
        <v>3410.7742029999999</v>
      </c>
      <c r="D91" s="6">
        <v>0.66747049000000003</v>
      </c>
      <c r="E91" s="8">
        <v>43367</v>
      </c>
      <c r="F91">
        <f t="shared" si="1"/>
        <v>2018</v>
      </c>
    </row>
    <row r="92" spans="1:6" x14ac:dyDescent="0.25">
      <c r="A92" s="67" t="s">
        <v>1335</v>
      </c>
      <c r="B92" s="67" t="s">
        <v>2984</v>
      </c>
      <c r="C92" s="6">
        <v>10957.37652</v>
      </c>
      <c r="D92" s="6">
        <v>3.0020209640000002</v>
      </c>
      <c r="E92" s="8">
        <v>43360</v>
      </c>
      <c r="F92">
        <f t="shared" si="1"/>
        <v>2018</v>
      </c>
    </row>
    <row r="93" spans="1:6" x14ac:dyDescent="0.25">
      <c r="A93" s="67" t="s">
        <v>1335</v>
      </c>
      <c r="B93" s="67" t="s">
        <v>2985</v>
      </c>
      <c r="C93" s="6">
        <v>2819.810191</v>
      </c>
      <c r="D93" s="6">
        <v>0.46230185899999998</v>
      </c>
      <c r="E93" s="8">
        <v>43349</v>
      </c>
      <c r="F93">
        <f t="shared" si="1"/>
        <v>2018</v>
      </c>
    </row>
    <row r="94" spans="1:6" x14ac:dyDescent="0.25">
      <c r="A94" s="67" t="s">
        <v>1335</v>
      </c>
      <c r="B94" s="67" t="s">
        <v>2986</v>
      </c>
      <c r="C94" s="6">
        <v>1990.3258943206979</v>
      </c>
      <c r="D94" s="6">
        <v>0.4544123046393978</v>
      </c>
      <c r="E94" s="8">
        <v>43352</v>
      </c>
      <c r="F94">
        <f t="shared" si="1"/>
        <v>2018</v>
      </c>
    </row>
    <row r="95" spans="1:6" x14ac:dyDescent="0.25">
      <c r="A95" s="67" t="s">
        <v>1335</v>
      </c>
      <c r="B95" s="67" t="s">
        <v>2987</v>
      </c>
      <c r="C95" s="6">
        <v>1883.9520319999999</v>
      </c>
      <c r="D95" s="6">
        <v>0.43032252900000001</v>
      </c>
      <c r="E95" s="8">
        <v>43347</v>
      </c>
      <c r="F95">
        <f t="shared" si="1"/>
        <v>2018</v>
      </c>
    </row>
    <row r="96" spans="1:6" x14ac:dyDescent="0.25">
      <c r="A96" s="67" t="s">
        <v>1335</v>
      </c>
      <c r="B96" s="67" t="s">
        <v>2988</v>
      </c>
      <c r="C96" s="6">
        <v>2041.551639</v>
      </c>
      <c r="D96" s="6">
        <v>0.46610768000000002</v>
      </c>
      <c r="E96" s="8">
        <v>43363</v>
      </c>
      <c r="F96">
        <f t="shared" si="1"/>
        <v>2018</v>
      </c>
    </row>
    <row r="97" spans="1:6" x14ac:dyDescent="0.25">
      <c r="A97" s="67" t="s">
        <v>1335</v>
      </c>
      <c r="B97" s="67" t="s">
        <v>2989</v>
      </c>
      <c r="C97" s="6">
        <v>6375.6918470000001</v>
      </c>
      <c r="D97" s="6">
        <v>1.2741190739999999</v>
      </c>
      <c r="E97" s="8">
        <v>43349</v>
      </c>
      <c r="F97">
        <f t="shared" si="1"/>
        <v>2018</v>
      </c>
    </row>
    <row r="98" spans="1:6" x14ac:dyDescent="0.25">
      <c r="A98" s="67" t="s">
        <v>1335</v>
      </c>
      <c r="B98" s="67" t="s">
        <v>2990</v>
      </c>
      <c r="C98" s="6">
        <v>5350.0971280000003</v>
      </c>
      <c r="D98" s="6">
        <v>4.1879429579999998</v>
      </c>
      <c r="E98" s="8">
        <v>43354</v>
      </c>
      <c r="F98">
        <f t="shared" si="1"/>
        <v>2018</v>
      </c>
    </row>
    <row r="99" spans="1:6" x14ac:dyDescent="0.25">
      <c r="A99" s="67" t="s">
        <v>1335</v>
      </c>
      <c r="B99" s="67" t="s">
        <v>2991</v>
      </c>
      <c r="C99" s="6">
        <v>2158.764729</v>
      </c>
      <c r="D99" s="6">
        <v>0.49286866000000001</v>
      </c>
      <c r="E99" s="8">
        <v>43348</v>
      </c>
      <c r="F99">
        <f t="shared" si="1"/>
        <v>2018</v>
      </c>
    </row>
    <row r="100" spans="1:6" x14ac:dyDescent="0.25">
      <c r="A100" s="67" t="s">
        <v>1335</v>
      </c>
      <c r="B100" s="67" t="s">
        <v>2992</v>
      </c>
      <c r="C100" s="6">
        <v>5537.2667780000002</v>
      </c>
      <c r="D100" s="6">
        <v>1.4953461459999999</v>
      </c>
      <c r="E100" s="8">
        <v>43347</v>
      </c>
      <c r="F100">
        <f t="shared" si="1"/>
        <v>2018</v>
      </c>
    </row>
    <row r="101" spans="1:6" x14ac:dyDescent="0.25">
      <c r="A101" s="67" t="s">
        <v>1335</v>
      </c>
      <c r="B101" s="67" t="s">
        <v>2993</v>
      </c>
      <c r="C101" s="6">
        <v>5019.3374739999999</v>
      </c>
      <c r="D101" s="6">
        <v>0.85232424399999995</v>
      </c>
      <c r="E101" s="8">
        <v>43347</v>
      </c>
      <c r="F101">
        <f t="shared" si="1"/>
        <v>2018</v>
      </c>
    </row>
    <row r="102" spans="1:6" x14ac:dyDescent="0.25">
      <c r="A102" s="67" t="s">
        <v>1335</v>
      </c>
      <c r="B102" s="67" t="s">
        <v>2994</v>
      </c>
      <c r="C102" s="6">
        <v>6290.4204820000004</v>
      </c>
      <c r="D102" s="6">
        <v>1.225247464</v>
      </c>
      <c r="E102" s="8">
        <v>43347</v>
      </c>
      <c r="F102">
        <f t="shared" si="1"/>
        <v>2018</v>
      </c>
    </row>
    <row r="103" spans="1:6" x14ac:dyDescent="0.25">
      <c r="A103" s="67" t="s">
        <v>1335</v>
      </c>
      <c r="B103" s="67" t="s">
        <v>2995</v>
      </c>
      <c r="C103" s="6">
        <v>15385.60202</v>
      </c>
      <c r="D103" s="6">
        <v>2.3059955059999999</v>
      </c>
      <c r="E103" s="8">
        <v>43348</v>
      </c>
      <c r="F103">
        <f t="shared" si="1"/>
        <v>2018</v>
      </c>
    </row>
    <row r="104" spans="1:6" x14ac:dyDescent="0.25">
      <c r="A104" s="67" t="s">
        <v>1335</v>
      </c>
      <c r="B104" s="67" t="s">
        <v>2996</v>
      </c>
      <c r="C104" s="6">
        <v>22804.97581</v>
      </c>
      <c r="D104" s="6">
        <v>3.6310764760000001</v>
      </c>
      <c r="E104" s="8">
        <v>43349</v>
      </c>
      <c r="F104">
        <f t="shared" si="1"/>
        <v>2018</v>
      </c>
    </row>
    <row r="105" spans="1:6" x14ac:dyDescent="0.25">
      <c r="A105" s="67" t="s">
        <v>1335</v>
      </c>
      <c r="B105" s="67" t="s">
        <v>2997</v>
      </c>
      <c r="C105" s="6">
        <v>5212.1972059999998</v>
      </c>
      <c r="D105" s="6">
        <v>1.0362736130000001</v>
      </c>
      <c r="E105" s="8">
        <v>43348</v>
      </c>
      <c r="F105">
        <f t="shared" si="1"/>
        <v>2018</v>
      </c>
    </row>
    <row r="106" spans="1:6" x14ac:dyDescent="0.25">
      <c r="A106" s="67" t="s">
        <v>1335</v>
      </c>
      <c r="B106" s="67" t="s">
        <v>2998</v>
      </c>
      <c r="C106" s="6">
        <v>3952.4621430000002</v>
      </c>
      <c r="D106" s="6">
        <v>0.54941091799999997</v>
      </c>
      <c r="E106" s="8">
        <v>43348</v>
      </c>
      <c r="F106">
        <f t="shared" si="1"/>
        <v>2018</v>
      </c>
    </row>
    <row r="107" spans="1:6" x14ac:dyDescent="0.25">
      <c r="A107" s="67" t="s">
        <v>1335</v>
      </c>
      <c r="B107" s="67" t="s">
        <v>2999</v>
      </c>
      <c r="C107" s="6">
        <v>8823.6169800000007</v>
      </c>
      <c r="D107" s="6">
        <v>2.03309147</v>
      </c>
      <c r="E107" s="8">
        <v>43348</v>
      </c>
      <c r="F107">
        <f t="shared" si="1"/>
        <v>2018</v>
      </c>
    </row>
    <row r="108" spans="1:6" x14ac:dyDescent="0.25">
      <c r="A108" s="67" t="s">
        <v>1335</v>
      </c>
      <c r="B108" s="67" t="s">
        <v>3000</v>
      </c>
      <c r="C108" s="6">
        <v>5454.4904409999999</v>
      </c>
      <c r="D108" s="6">
        <v>0.90201594900000004</v>
      </c>
      <c r="E108" s="8">
        <v>43348</v>
      </c>
      <c r="F108">
        <f t="shared" si="1"/>
        <v>2018</v>
      </c>
    </row>
    <row r="109" spans="1:6" x14ac:dyDescent="0.25">
      <c r="A109" s="67" t="s">
        <v>1335</v>
      </c>
      <c r="B109" s="67" t="s">
        <v>3001</v>
      </c>
      <c r="C109" s="6">
        <v>4576.5635039999997</v>
      </c>
      <c r="D109" s="6">
        <v>1.6718040199999999</v>
      </c>
      <c r="E109" s="8">
        <v>43371</v>
      </c>
      <c r="F109">
        <f t="shared" si="1"/>
        <v>2018</v>
      </c>
    </row>
    <row r="110" spans="1:6" x14ac:dyDescent="0.25">
      <c r="A110" s="67" t="s">
        <v>1335</v>
      </c>
      <c r="B110" s="67" t="s">
        <v>3002</v>
      </c>
      <c r="C110" s="6">
        <v>4338.465569</v>
      </c>
      <c r="D110" s="6">
        <v>0.98456043800000004</v>
      </c>
      <c r="E110" s="8">
        <v>43356</v>
      </c>
      <c r="F110">
        <f t="shared" si="1"/>
        <v>2018</v>
      </c>
    </row>
    <row r="111" spans="1:6" x14ac:dyDescent="0.25">
      <c r="A111" s="67" t="s">
        <v>1335</v>
      </c>
      <c r="B111" s="67" t="s">
        <v>3003</v>
      </c>
      <c r="C111" s="6">
        <v>3515</v>
      </c>
      <c r="D111" s="6">
        <v>0.77</v>
      </c>
      <c r="E111" s="8">
        <v>43370</v>
      </c>
      <c r="F111">
        <f t="shared" si="1"/>
        <v>2018</v>
      </c>
    </row>
    <row r="112" spans="1:6" x14ac:dyDescent="0.25">
      <c r="A112" s="67" t="s">
        <v>1335</v>
      </c>
      <c r="B112" s="67" t="s">
        <v>3004</v>
      </c>
      <c r="C112" s="6">
        <v>37121.755550000002</v>
      </c>
      <c r="D112" s="6">
        <v>7.6960206380000002</v>
      </c>
      <c r="E112" s="8">
        <v>43369</v>
      </c>
      <c r="F112">
        <f t="shared" si="1"/>
        <v>2018</v>
      </c>
    </row>
    <row r="113" spans="1:6" x14ac:dyDescent="0.25">
      <c r="A113" s="67" t="s">
        <v>1335</v>
      </c>
      <c r="B113" s="67" t="s">
        <v>3005</v>
      </c>
      <c r="C113" s="6">
        <v>2427.1700390000001</v>
      </c>
      <c r="D113" s="6">
        <v>0.36378447800000002</v>
      </c>
      <c r="E113" s="8">
        <v>43352</v>
      </c>
      <c r="F113">
        <f t="shared" si="1"/>
        <v>2018</v>
      </c>
    </row>
    <row r="114" spans="1:6" x14ac:dyDescent="0.25">
      <c r="A114" s="67" t="s">
        <v>1335</v>
      </c>
      <c r="B114" s="67" t="s">
        <v>3006</v>
      </c>
      <c r="C114" s="6">
        <v>2356.8786479999999</v>
      </c>
      <c r="D114" s="6">
        <v>0.61473099799999997</v>
      </c>
      <c r="E114" s="8">
        <v>43355</v>
      </c>
      <c r="F114">
        <f t="shared" si="1"/>
        <v>2018</v>
      </c>
    </row>
    <row r="115" spans="1:6" x14ac:dyDescent="0.25">
      <c r="A115" s="67" t="s">
        <v>1335</v>
      </c>
      <c r="B115" s="67" t="s">
        <v>3007</v>
      </c>
      <c r="C115" s="6">
        <v>2689.496384</v>
      </c>
      <c r="D115" s="6">
        <v>0.90464056000000004</v>
      </c>
      <c r="E115" s="8">
        <v>43352</v>
      </c>
      <c r="F115">
        <f t="shared" si="1"/>
        <v>2018</v>
      </c>
    </row>
    <row r="116" spans="1:6" x14ac:dyDescent="0.25">
      <c r="A116" s="67" t="s">
        <v>1335</v>
      </c>
      <c r="B116" s="67" t="s">
        <v>3008</v>
      </c>
      <c r="C116" s="6">
        <v>4688.1432160000004</v>
      </c>
      <c r="D116" s="6">
        <v>0.76229970999999996</v>
      </c>
      <c r="E116" s="8">
        <v>43360</v>
      </c>
      <c r="F116">
        <f t="shared" si="1"/>
        <v>2018</v>
      </c>
    </row>
    <row r="117" spans="1:6" x14ac:dyDescent="0.25">
      <c r="A117" s="67" t="s">
        <v>1335</v>
      </c>
      <c r="B117" s="67" t="s">
        <v>3009</v>
      </c>
      <c r="C117" s="6">
        <v>6296.0268020000003</v>
      </c>
      <c r="D117" s="6">
        <v>1.0691164550000001</v>
      </c>
      <c r="E117" s="8">
        <v>43360</v>
      </c>
      <c r="F117">
        <f t="shared" si="1"/>
        <v>2018</v>
      </c>
    </row>
    <row r="118" spans="1:6" x14ac:dyDescent="0.25">
      <c r="A118" s="67" t="s">
        <v>1335</v>
      </c>
      <c r="B118" s="67" t="s">
        <v>3010</v>
      </c>
      <c r="C118" s="6">
        <v>3407.3099492826823</v>
      </c>
      <c r="D118" s="6">
        <v>0.6667925536756425</v>
      </c>
      <c r="E118" s="8">
        <v>43356</v>
      </c>
      <c r="F118">
        <f t="shared" si="1"/>
        <v>2018</v>
      </c>
    </row>
    <row r="119" spans="1:6" x14ac:dyDescent="0.25">
      <c r="A119" s="67" t="s">
        <v>1335</v>
      </c>
      <c r="B119" s="67" t="s">
        <v>3011</v>
      </c>
      <c r="C119" s="6">
        <v>7458.1391030000004</v>
      </c>
      <c r="D119" s="6">
        <v>2.5541572270000001</v>
      </c>
      <c r="E119" s="8">
        <v>43362</v>
      </c>
      <c r="F119">
        <f t="shared" si="1"/>
        <v>2018</v>
      </c>
    </row>
    <row r="120" spans="1:6" x14ac:dyDescent="0.25">
      <c r="A120" s="67" t="s">
        <v>1335</v>
      </c>
      <c r="B120" s="67" t="s">
        <v>3012</v>
      </c>
      <c r="C120" s="6">
        <v>1984.8569460000001</v>
      </c>
      <c r="D120" s="6">
        <v>0.35577288899999998</v>
      </c>
      <c r="E120" s="8">
        <v>43354</v>
      </c>
      <c r="F120">
        <f t="shared" si="1"/>
        <v>2018</v>
      </c>
    </row>
    <row r="121" spans="1:6" x14ac:dyDescent="0.25">
      <c r="A121" s="67" t="s">
        <v>1335</v>
      </c>
      <c r="B121" s="67" t="s">
        <v>3013</v>
      </c>
      <c r="C121" s="6">
        <v>59428.40511</v>
      </c>
      <c r="D121" s="6">
        <v>27.136258040000001</v>
      </c>
      <c r="E121" s="8">
        <v>43356</v>
      </c>
      <c r="F121">
        <f t="shared" si="1"/>
        <v>2018</v>
      </c>
    </row>
    <row r="122" spans="1:6" x14ac:dyDescent="0.25">
      <c r="A122" s="67" t="s">
        <v>1335</v>
      </c>
      <c r="B122" s="67" t="s">
        <v>3014</v>
      </c>
      <c r="C122" s="6">
        <v>2620.170498</v>
      </c>
      <c r="D122" s="6">
        <v>0.520753354</v>
      </c>
      <c r="E122" s="8">
        <v>43363</v>
      </c>
      <c r="F122">
        <f t="shared" si="1"/>
        <v>2018</v>
      </c>
    </row>
    <row r="123" spans="1:6" x14ac:dyDescent="0.25">
      <c r="A123" s="67" t="s">
        <v>1335</v>
      </c>
      <c r="B123" s="67" t="s">
        <v>3015</v>
      </c>
      <c r="C123" s="6">
        <v>1694.016306</v>
      </c>
      <c r="D123" s="6">
        <v>0.30089099600000002</v>
      </c>
      <c r="E123" s="8">
        <v>43357</v>
      </c>
      <c r="F123">
        <f t="shared" si="1"/>
        <v>2018</v>
      </c>
    </row>
    <row r="124" spans="1:6" x14ac:dyDescent="0.25">
      <c r="A124" s="67" t="s">
        <v>1335</v>
      </c>
      <c r="B124" s="67" t="s">
        <v>3016</v>
      </c>
      <c r="C124" s="6">
        <v>8876.7155007771853</v>
      </c>
      <c r="D124" s="6">
        <v>3.1522427204460244</v>
      </c>
      <c r="E124" s="8">
        <v>43361</v>
      </c>
      <c r="F124">
        <f t="shared" si="1"/>
        <v>2018</v>
      </c>
    </row>
    <row r="125" spans="1:6" x14ac:dyDescent="0.25">
      <c r="A125" s="67" t="s">
        <v>1335</v>
      </c>
      <c r="B125" s="67" t="s">
        <v>3017</v>
      </c>
      <c r="C125" s="6">
        <v>2073.163849</v>
      </c>
      <c r="D125" s="6">
        <v>0.34233220800000003</v>
      </c>
      <c r="E125" s="8">
        <v>43355</v>
      </c>
      <c r="F125">
        <f t="shared" si="1"/>
        <v>2018</v>
      </c>
    </row>
    <row r="126" spans="1:6" x14ac:dyDescent="0.25">
      <c r="A126" s="67" t="s">
        <v>1335</v>
      </c>
      <c r="B126" s="67" t="s">
        <v>3018</v>
      </c>
      <c r="C126" s="6">
        <v>3358.4995100000001</v>
      </c>
      <c r="D126" s="6">
        <v>0.55061882299999998</v>
      </c>
      <c r="E126" s="8">
        <v>43361</v>
      </c>
      <c r="F126">
        <f t="shared" si="1"/>
        <v>2018</v>
      </c>
    </row>
    <row r="127" spans="1:6" x14ac:dyDescent="0.25">
      <c r="A127" s="67" t="s">
        <v>1335</v>
      </c>
      <c r="B127" s="67" t="s">
        <v>3019</v>
      </c>
      <c r="C127" s="6">
        <v>8712.1679820000008</v>
      </c>
      <c r="D127" s="6">
        <v>2.2422257060000002</v>
      </c>
      <c r="E127" s="8">
        <v>43367</v>
      </c>
      <c r="F127">
        <f t="shared" si="1"/>
        <v>2018</v>
      </c>
    </row>
    <row r="128" spans="1:6" x14ac:dyDescent="0.25">
      <c r="A128" s="67" t="s">
        <v>1335</v>
      </c>
      <c r="B128" s="67" t="s">
        <v>3020</v>
      </c>
      <c r="C128" s="6">
        <v>1992.7198450000001</v>
      </c>
      <c r="D128" s="6">
        <v>0.39727269599999998</v>
      </c>
      <c r="E128" s="8">
        <v>43368</v>
      </c>
      <c r="F128">
        <f t="shared" si="1"/>
        <v>2018</v>
      </c>
    </row>
    <row r="129" spans="1:6" x14ac:dyDescent="0.25">
      <c r="A129" s="67" t="s">
        <v>1335</v>
      </c>
      <c r="B129" s="67" t="s">
        <v>3021</v>
      </c>
      <c r="C129" s="6">
        <v>3914.3664239999998</v>
      </c>
      <c r="D129" s="6">
        <v>1.021361102</v>
      </c>
      <c r="E129" s="8">
        <v>43364</v>
      </c>
      <c r="F129">
        <f t="shared" si="1"/>
        <v>2018</v>
      </c>
    </row>
    <row r="130" spans="1:6" x14ac:dyDescent="0.25">
      <c r="A130" s="67" t="s">
        <v>1335</v>
      </c>
      <c r="B130" s="67" t="s">
        <v>3022</v>
      </c>
      <c r="C130" s="6">
        <v>3828.1207949999998</v>
      </c>
      <c r="D130" s="6">
        <v>0.87400018099999999</v>
      </c>
      <c r="E130" s="8">
        <v>43360</v>
      </c>
      <c r="F130">
        <f t="shared" ref="F130:F193" si="2">YEAR(E130)</f>
        <v>2018</v>
      </c>
    </row>
    <row r="131" spans="1:6" x14ac:dyDescent="0.25">
      <c r="A131" s="67" t="s">
        <v>1335</v>
      </c>
      <c r="B131" s="67" t="s">
        <v>3023</v>
      </c>
      <c r="C131" s="6">
        <v>2494.1745519999999</v>
      </c>
      <c r="D131" s="6">
        <v>0.35975401000000001</v>
      </c>
      <c r="E131" s="8">
        <v>43355</v>
      </c>
      <c r="F131">
        <f t="shared" si="2"/>
        <v>2018</v>
      </c>
    </row>
    <row r="132" spans="1:6" x14ac:dyDescent="0.25">
      <c r="A132" s="67" t="s">
        <v>1335</v>
      </c>
      <c r="B132" s="67" t="s">
        <v>3024</v>
      </c>
      <c r="C132" s="6">
        <v>2226.6730349999998</v>
      </c>
      <c r="D132" s="6">
        <v>0.76255925899999999</v>
      </c>
      <c r="E132" s="8">
        <v>43370</v>
      </c>
      <c r="F132">
        <f t="shared" si="2"/>
        <v>2018</v>
      </c>
    </row>
    <row r="133" spans="1:6" x14ac:dyDescent="0.25">
      <c r="A133" s="67" t="s">
        <v>1335</v>
      </c>
      <c r="B133" s="67" t="s">
        <v>3025</v>
      </c>
      <c r="C133" s="6">
        <v>2563.7864770000001</v>
      </c>
      <c r="D133" s="6">
        <v>0.40821375300000001</v>
      </c>
      <c r="E133" s="8">
        <v>43369</v>
      </c>
      <c r="F133">
        <f t="shared" si="2"/>
        <v>2018</v>
      </c>
    </row>
    <row r="134" spans="1:6" x14ac:dyDescent="0.25">
      <c r="A134" s="67" t="s">
        <v>1335</v>
      </c>
      <c r="B134" s="67" t="s">
        <v>3026</v>
      </c>
      <c r="C134" s="6">
        <v>5121.8771239999996</v>
      </c>
      <c r="D134" s="6">
        <v>0.81552059899999996</v>
      </c>
      <c r="E134" s="8">
        <v>43369</v>
      </c>
      <c r="F134">
        <f t="shared" si="2"/>
        <v>2018</v>
      </c>
    </row>
    <row r="135" spans="1:6" x14ac:dyDescent="0.25">
      <c r="A135" s="67" t="s">
        <v>1335</v>
      </c>
      <c r="B135" s="67" t="s">
        <v>3027</v>
      </c>
      <c r="C135" s="6">
        <v>3769.1423799999998</v>
      </c>
      <c r="D135" s="6">
        <v>1.0326417480000001</v>
      </c>
      <c r="E135" s="8">
        <v>43368</v>
      </c>
      <c r="F135">
        <f t="shared" si="2"/>
        <v>2018</v>
      </c>
    </row>
    <row r="136" spans="1:6" x14ac:dyDescent="0.25">
      <c r="A136" s="67" t="s">
        <v>1335</v>
      </c>
      <c r="B136" s="67" t="s">
        <v>3028</v>
      </c>
      <c r="C136" s="6">
        <v>3584.1391050000002</v>
      </c>
      <c r="D136" s="6">
        <v>0.78556473500000001</v>
      </c>
      <c r="E136" s="8">
        <v>43361</v>
      </c>
      <c r="F136">
        <f t="shared" si="2"/>
        <v>2018</v>
      </c>
    </row>
    <row r="137" spans="1:6" x14ac:dyDescent="0.25">
      <c r="A137" s="67" t="s">
        <v>1335</v>
      </c>
      <c r="B137" s="67" t="s">
        <v>3029</v>
      </c>
      <c r="C137" s="6">
        <v>3997.6705999999999</v>
      </c>
      <c r="D137" s="6">
        <v>1.6850034140000001</v>
      </c>
      <c r="E137" s="8">
        <v>43350</v>
      </c>
      <c r="F137">
        <f t="shared" si="2"/>
        <v>2018</v>
      </c>
    </row>
    <row r="138" spans="1:6" x14ac:dyDescent="0.25">
      <c r="A138" s="67" t="s">
        <v>1335</v>
      </c>
      <c r="B138" s="67" t="s">
        <v>3030</v>
      </c>
      <c r="C138" s="6">
        <v>5504.7730359999996</v>
      </c>
      <c r="D138" s="6">
        <v>0.85864499100000002</v>
      </c>
      <c r="E138" s="8">
        <v>43360</v>
      </c>
      <c r="F138">
        <f t="shared" si="2"/>
        <v>2018</v>
      </c>
    </row>
    <row r="139" spans="1:6" x14ac:dyDescent="0.25">
      <c r="A139" s="67" t="s">
        <v>1335</v>
      </c>
      <c r="B139" s="67" t="s">
        <v>3031</v>
      </c>
      <c r="C139" s="6">
        <v>3964.1735509999999</v>
      </c>
      <c r="D139" s="6">
        <v>1.810124909</v>
      </c>
      <c r="E139" s="8">
        <v>43367</v>
      </c>
      <c r="F139">
        <f t="shared" si="2"/>
        <v>2018</v>
      </c>
    </row>
    <row r="140" spans="1:6" x14ac:dyDescent="0.25">
      <c r="A140" s="67" t="s">
        <v>1335</v>
      </c>
      <c r="B140" s="67" t="s">
        <v>3032</v>
      </c>
      <c r="C140" s="6">
        <v>3409.8395209999999</v>
      </c>
      <c r="D140" s="6">
        <v>1.1371817639999999</v>
      </c>
      <c r="E140" s="8">
        <v>43355</v>
      </c>
      <c r="F140">
        <f t="shared" si="2"/>
        <v>2018</v>
      </c>
    </row>
    <row r="141" spans="1:6" x14ac:dyDescent="0.25">
      <c r="A141" s="67" t="s">
        <v>1335</v>
      </c>
      <c r="B141" s="67" t="s">
        <v>3033</v>
      </c>
      <c r="C141" s="6">
        <v>4716.1443520000003</v>
      </c>
      <c r="D141" s="6">
        <v>1.615117929</v>
      </c>
      <c r="E141" s="8">
        <v>43370</v>
      </c>
      <c r="F141">
        <f t="shared" si="2"/>
        <v>2018</v>
      </c>
    </row>
    <row r="142" spans="1:6" x14ac:dyDescent="0.25">
      <c r="A142" s="67" t="s">
        <v>1335</v>
      </c>
      <c r="B142" s="67" t="s">
        <v>3034</v>
      </c>
      <c r="C142" s="6">
        <v>4982.5180389999996</v>
      </c>
      <c r="D142" s="6">
        <v>0.73245395599999996</v>
      </c>
      <c r="E142" s="8">
        <v>43363</v>
      </c>
      <c r="F142">
        <f t="shared" si="2"/>
        <v>2018</v>
      </c>
    </row>
    <row r="143" spans="1:6" x14ac:dyDescent="0.25">
      <c r="A143" s="67" t="s">
        <v>1334</v>
      </c>
      <c r="B143" s="67" t="s">
        <v>3035</v>
      </c>
      <c r="C143" s="6">
        <v>7021.8720000000003</v>
      </c>
      <c r="D143" s="6">
        <v>1.6120000000000001</v>
      </c>
      <c r="E143" s="8">
        <v>43340</v>
      </c>
      <c r="F143">
        <f t="shared" si="2"/>
        <v>2018</v>
      </c>
    </row>
    <row r="144" spans="1:6" x14ac:dyDescent="0.25">
      <c r="A144" s="67" t="s">
        <v>1334</v>
      </c>
      <c r="B144" s="67" t="s">
        <v>3036</v>
      </c>
      <c r="C144" s="6">
        <v>174.52199999999999</v>
      </c>
      <c r="D144" s="6">
        <v>2.9000000000000001E-2</v>
      </c>
      <c r="E144" s="8">
        <v>43340</v>
      </c>
      <c r="F144">
        <f t="shared" si="2"/>
        <v>2018</v>
      </c>
    </row>
    <row r="145" spans="1:6" x14ac:dyDescent="0.25">
      <c r="A145" s="67" t="s">
        <v>1334</v>
      </c>
      <c r="B145" s="67" t="s">
        <v>3036</v>
      </c>
      <c r="C145" s="6">
        <v>312.93599999999998</v>
      </c>
      <c r="D145" s="6">
        <v>5.1999999999999998E-2</v>
      </c>
      <c r="E145" s="8">
        <v>43340</v>
      </c>
      <c r="F145">
        <f t="shared" si="2"/>
        <v>2018</v>
      </c>
    </row>
    <row r="146" spans="1:6" x14ac:dyDescent="0.25">
      <c r="A146" s="67" t="s">
        <v>1334</v>
      </c>
      <c r="B146" s="67" t="s">
        <v>3036</v>
      </c>
      <c r="C146" s="6">
        <v>2190.5520000000001</v>
      </c>
      <c r="D146" s="6">
        <v>0.36399999999999999</v>
      </c>
      <c r="E146" s="8">
        <v>43340</v>
      </c>
      <c r="F146">
        <f t="shared" si="2"/>
        <v>2018</v>
      </c>
    </row>
    <row r="147" spans="1:6" x14ac:dyDescent="0.25">
      <c r="A147" s="67" t="s">
        <v>1334</v>
      </c>
      <c r="B147" s="67" t="s">
        <v>3037</v>
      </c>
      <c r="C147" s="6">
        <v>3542.0839999999998</v>
      </c>
      <c r="D147" s="6">
        <v>0.48099999999999998</v>
      </c>
      <c r="E147" s="8">
        <v>43306</v>
      </c>
      <c r="F147">
        <f t="shared" si="2"/>
        <v>2018</v>
      </c>
    </row>
    <row r="148" spans="1:6" x14ac:dyDescent="0.25">
      <c r="A148" s="67" t="s">
        <v>1334</v>
      </c>
      <c r="B148" s="67" t="s">
        <v>3037</v>
      </c>
      <c r="C148" s="6">
        <v>3078.152</v>
      </c>
      <c r="D148" s="6">
        <v>0.41799999999999998</v>
      </c>
      <c r="E148" s="8">
        <v>43306</v>
      </c>
      <c r="F148">
        <f t="shared" si="2"/>
        <v>2018</v>
      </c>
    </row>
    <row r="149" spans="1:6" x14ac:dyDescent="0.25">
      <c r="A149" s="67" t="s">
        <v>1334</v>
      </c>
      <c r="B149" s="67" t="s">
        <v>3038</v>
      </c>
      <c r="C149" s="6">
        <v>943.48800000000006</v>
      </c>
      <c r="D149" s="6">
        <v>0.33600000000000002</v>
      </c>
      <c r="E149" s="8">
        <v>43333</v>
      </c>
      <c r="F149">
        <f t="shared" si="2"/>
        <v>2018</v>
      </c>
    </row>
    <row r="150" spans="1:6" x14ac:dyDescent="0.25">
      <c r="A150" s="67" t="s">
        <v>1334</v>
      </c>
      <c r="B150" s="67" t="s">
        <v>3039</v>
      </c>
      <c r="C150" s="6">
        <v>2216.5</v>
      </c>
      <c r="D150" s="6">
        <v>0.65</v>
      </c>
      <c r="E150" s="8">
        <v>43326</v>
      </c>
      <c r="F150">
        <f t="shared" si="2"/>
        <v>2018</v>
      </c>
    </row>
    <row r="151" spans="1:6" x14ac:dyDescent="0.25">
      <c r="A151" s="67" t="s">
        <v>1334</v>
      </c>
      <c r="B151" s="67" t="s">
        <v>3039</v>
      </c>
      <c r="C151" s="6">
        <v>1002.54</v>
      </c>
      <c r="D151" s="6">
        <v>0.29399999999999998</v>
      </c>
      <c r="E151" s="8">
        <v>43326</v>
      </c>
      <c r="F151">
        <f t="shared" si="2"/>
        <v>2018</v>
      </c>
    </row>
    <row r="152" spans="1:6" x14ac:dyDescent="0.25">
      <c r="A152" s="67" t="s">
        <v>1334</v>
      </c>
      <c r="B152" s="67" t="s">
        <v>3040</v>
      </c>
      <c r="C152" s="6">
        <v>1924.02</v>
      </c>
      <c r="D152" s="6">
        <v>0.75600000000000001</v>
      </c>
      <c r="E152" s="8">
        <v>43311</v>
      </c>
      <c r="F152">
        <f t="shared" si="2"/>
        <v>2018</v>
      </c>
    </row>
    <row r="153" spans="1:6" x14ac:dyDescent="0.25">
      <c r="A153" s="67" t="s">
        <v>1334</v>
      </c>
      <c r="B153" s="67" t="s">
        <v>3040</v>
      </c>
      <c r="C153" s="6">
        <v>750.77499999999998</v>
      </c>
      <c r="D153" s="6">
        <v>0.29499999999999998</v>
      </c>
      <c r="E153" s="8">
        <v>43311</v>
      </c>
      <c r="F153">
        <f t="shared" si="2"/>
        <v>2018</v>
      </c>
    </row>
    <row r="154" spans="1:6" x14ac:dyDescent="0.25">
      <c r="A154" s="67" t="s">
        <v>1334</v>
      </c>
      <c r="B154" s="67" t="s">
        <v>3041</v>
      </c>
      <c r="C154" s="6">
        <v>5908.14</v>
      </c>
      <c r="D154" s="6">
        <v>2.2679999999999998</v>
      </c>
      <c r="E154" s="8">
        <v>43321</v>
      </c>
      <c r="F154">
        <f t="shared" si="2"/>
        <v>2018</v>
      </c>
    </row>
    <row r="155" spans="1:6" x14ac:dyDescent="0.25">
      <c r="A155" s="67" t="s">
        <v>1334</v>
      </c>
      <c r="B155" s="67" t="s">
        <v>3042</v>
      </c>
      <c r="C155" s="6">
        <v>419.32799999999997</v>
      </c>
      <c r="D155" s="6">
        <v>4.8000000000000001E-2</v>
      </c>
      <c r="E155" s="8">
        <v>43291</v>
      </c>
      <c r="F155">
        <f t="shared" si="2"/>
        <v>2018</v>
      </c>
    </row>
    <row r="156" spans="1:6" x14ac:dyDescent="0.25">
      <c r="A156" s="67" t="s">
        <v>1334</v>
      </c>
      <c r="B156" s="67" t="s">
        <v>3042</v>
      </c>
      <c r="C156" s="6">
        <v>419.32799999999997</v>
      </c>
      <c r="D156" s="6">
        <v>4.8000000000000001E-2</v>
      </c>
      <c r="E156" s="8">
        <v>43291</v>
      </c>
      <c r="F156">
        <f t="shared" si="2"/>
        <v>2018</v>
      </c>
    </row>
    <row r="157" spans="1:6" x14ac:dyDescent="0.25">
      <c r="A157" s="67" t="s">
        <v>1334</v>
      </c>
      <c r="B157" s="67" t="s">
        <v>3042</v>
      </c>
      <c r="C157" s="6">
        <v>1467.6479999999999</v>
      </c>
      <c r="D157" s="6">
        <v>0.16800000000000001</v>
      </c>
      <c r="E157" s="8">
        <v>43291</v>
      </c>
      <c r="F157">
        <f t="shared" si="2"/>
        <v>2018</v>
      </c>
    </row>
    <row r="158" spans="1:6" x14ac:dyDescent="0.25">
      <c r="A158" s="67" t="s">
        <v>1334</v>
      </c>
      <c r="B158" s="67" t="s">
        <v>3042</v>
      </c>
      <c r="C158" s="6">
        <v>445.536</v>
      </c>
      <c r="D158" s="6">
        <v>5.0999999999999997E-2</v>
      </c>
      <c r="E158" s="8">
        <v>43291</v>
      </c>
      <c r="F158">
        <f t="shared" si="2"/>
        <v>2018</v>
      </c>
    </row>
    <row r="159" spans="1:6" x14ac:dyDescent="0.25">
      <c r="A159" s="67" t="s">
        <v>1334</v>
      </c>
      <c r="B159" s="67" t="s">
        <v>3042</v>
      </c>
      <c r="C159" s="6">
        <v>594.048</v>
      </c>
      <c r="D159" s="6">
        <v>6.8000000000000005E-2</v>
      </c>
      <c r="E159" s="8">
        <v>43291</v>
      </c>
      <c r="F159">
        <f t="shared" si="2"/>
        <v>2018</v>
      </c>
    </row>
    <row r="160" spans="1:6" x14ac:dyDescent="0.25">
      <c r="A160" s="67" t="s">
        <v>1334</v>
      </c>
      <c r="B160" s="67" t="s">
        <v>3042</v>
      </c>
      <c r="C160" s="6">
        <v>3415.7759999999998</v>
      </c>
      <c r="D160" s="6">
        <v>0.39100000000000001</v>
      </c>
      <c r="E160" s="8">
        <v>43291</v>
      </c>
      <c r="F160">
        <f t="shared" si="2"/>
        <v>2018</v>
      </c>
    </row>
    <row r="161" spans="1:6" x14ac:dyDescent="0.25">
      <c r="A161" s="67" t="s">
        <v>1334</v>
      </c>
      <c r="B161" s="67" t="s">
        <v>3042</v>
      </c>
      <c r="C161" s="6">
        <v>331.96800000000002</v>
      </c>
      <c r="D161" s="6">
        <v>3.7999999999999999E-2</v>
      </c>
      <c r="E161" s="8">
        <v>43291</v>
      </c>
      <c r="F161">
        <f t="shared" si="2"/>
        <v>2018</v>
      </c>
    </row>
    <row r="162" spans="1:6" x14ac:dyDescent="0.25">
      <c r="A162" s="67" t="s">
        <v>1334</v>
      </c>
      <c r="B162" s="67" t="s">
        <v>3042</v>
      </c>
      <c r="C162" s="6">
        <v>5311.4880000000003</v>
      </c>
      <c r="D162" s="6">
        <v>0.60799999999999998</v>
      </c>
      <c r="E162" s="8">
        <v>43291</v>
      </c>
      <c r="F162">
        <f t="shared" si="2"/>
        <v>2018</v>
      </c>
    </row>
    <row r="163" spans="1:6" x14ac:dyDescent="0.25">
      <c r="A163" s="67" t="s">
        <v>1334</v>
      </c>
      <c r="B163" s="67" t="s">
        <v>3042</v>
      </c>
      <c r="C163" s="6">
        <v>995.904</v>
      </c>
      <c r="D163" s="6">
        <v>0.114</v>
      </c>
      <c r="E163" s="8">
        <v>43291</v>
      </c>
      <c r="F163">
        <f t="shared" si="2"/>
        <v>2018</v>
      </c>
    </row>
    <row r="164" spans="1:6" x14ac:dyDescent="0.25">
      <c r="A164" s="67" t="s">
        <v>1334</v>
      </c>
      <c r="B164" s="67" t="s">
        <v>3042</v>
      </c>
      <c r="C164" s="6">
        <v>2323.7759999999998</v>
      </c>
      <c r="D164" s="6">
        <v>0.26600000000000001</v>
      </c>
      <c r="E164" s="8">
        <v>43291</v>
      </c>
      <c r="F164">
        <f t="shared" si="2"/>
        <v>2018</v>
      </c>
    </row>
    <row r="165" spans="1:6" x14ac:dyDescent="0.25">
      <c r="A165" s="67" t="s">
        <v>1334</v>
      </c>
      <c r="B165" s="67" t="s">
        <v>3042</v>
      </c>
      <c r="C165" s="6">
        <v>995.904</v>
      </c>
      <c r="D165" s="6">
        <v>0.114</v>
      </c>
      <c r="E165" s="8">
        <v>43291</v>
      </c>
      <c r="F165">
        <f t="shared" si="2"/>
        <v>2018</v>
      </c>
    </row>
    <row r="166" spans="1:6" x14ac:dyDescent="0.25">
      <c r="A166" s="67" t="s">
        <v>1334</v>
      </c>
      <c r="B166" s="67" t="s">
        <v>3043</v>
      </c>
      <c r="C166" s="6">
        <v>1537.5360000000001</v>
      </c>
      <c r="D166" s="6">
        <v>0.17599999999999999</v>
      </c>
      <c r="E166" s="8">
        <v>43291</v>
      </c>
      <c r="F166">
        <f t="shared" si="2"/>
        <v>2018</v>
      </c>
    </row>
    <row r="167" spans="1:6" x14ac:dyDescent="0.25">
      <c r="A167" s="67" t="s">
        <v>1334</v>
      </c>
      <c r="B167" s="67" t="s">
        <v>3043</v>
      </c>
      <c r="C167" s="6">
        <v>148.512</v>
      </c>
      <c r="D167" s="6">
        <v>1.7000000000000001E-2</v>
      </c>
      <c r="E167" s="8">
        <v>43291</v>
      </c>
      <c r="F167">
        <f t="shared" si="2"/>
        <v>2018</v>
      </c>
    </row>
    <row r="168" spans="1:6" x14ac:dyDescent="0.25">
      <c r="A168" s="67" t="s">
        <v>1334</v>
      </c>
      <c r="B168" s="67" t="s">
        <v>3043</v>
      </c>
      <c r="C168" s="6">
        <v>331.96800000000002</v>
      </c>
      <c r="D168" s="6">
        <v>3.7999999999999999E-2</v>
      </c>
      <c r="E168" s="8">
        <v>43291</v>
      </c>
      <c r="F168">
        <f t="shared" si="2"/>
        <v>2018</v>
      </c>
    </row>
    <row r="169" spans="1:6" x14ac:dyDescent="0.25">
      <c r="A169" s="67" t="s">
        <v>1334</v>
      </c>
      <c r="B169" s="67" t="s">
        <v>3043</v>
      </c>
      <c r="C169" s="6">
        <v>2655.7440000000001</v>
      </c>
      <c r="D169" s="6">
        <v>0.30399999999999999</v>
      </c>
      <c r="E169" s="8">
        <v>43291</v>
      </c>
      <c r="F169">
        <f t="shared" si="2"/>
        <v>2018</v>
      </c>
    </row>
    <row r="170" spans="1:6" x14ac:dyDescent="0.25">
      <c r="A170" s="67" t="s">
        <v>1334</v>
      </c>
      <c r="B170" s="67" t="s">
        <v>3043</v>
      </c>
      <c r="C170" s="6">
        <v>4193.28</v>
      </c>
      <c r="D170" s="6">
        <v>0.48</v>
      </c>
      <c r="E170" s="8">
        <v>43291</v>
      </c>
      <c r="F170">
        <f t="shared" si="2"/>
        <v>2018</v>
      </c>
    </row>
    <row r="171" spans="1:6" x14ac:dyDescent="0.25">
      <c r="A171" s="67" t="s">
        <v>1334</v>
      </c>
      <c r="B171" s="67" t="s">
        <v>3044</v>
      </c>
      <c r="C171" s="6">
        <v>3047.616</v>
      </c>
      <c r="D171" s="6">
        <v>0.70399999999999996</v>
      </c>
      <c r="E171" s="8">
        <v>43329</v>
      </c>
      <c r="F171">
        <f t="shared" si="2"/>
        <v>2018</v>
      </c>
    </row>
    <row r="172" spans="1:6" x14ac:dyDescent="0.25">
      <c r="A172" s="67" t="s">
        <v>1334</v>
      </c>
      <c r="B172" s="67" t="s">
        <v>3044</v>
      </c>
      <c r="C172" s="6">
        <v>11922.066000000001</v>
      </c>
      <c r="D172" s="6">
        <v>2.754</v>
      </c>
      <c r="E172" s="8">
        <v>43329</v>
      </c>
      <c r="F172">
        <f t="shared" si="2"/>
        <v>2018</v>
      </c>
    </row>
    <row r="173" spans="1:6" x14ac:dyDescent="0.25">
      <c r="A173" s="67" t="s">
        <v>1334</v>
      </c>
      <c r="B173" s="67" t="s">
        <v>3045</v>
      </c>
      <c r="C173" s="6">
        <v>8932.26</v>
      </c>
      <c r="D173" s="6">
        <v>2.46</v>
      </c>
      <c r="E173" s="8">
        <v>43337</v>
      </c>
      <c r="F173">
        <f t="shared" si="2"/>
        <v>2018</v>
      </c>
    </row>
    <row r="174" spans="1:6" x14ac:dyDescent="0.25">
      <c r="A174" s="67" t="s">
        <v>1334</v>
      </c>
      <c r="B174" s="67" t="s">
        <v>3045</v>
      </c>
      <c r="C174" s="6">
        <v>3572.904</v>
      </c>
      <c r="D174" s="6">
        <v>0.98399999999999999</v>
      </c>
      <c r="E174" s="8">
        <v>43337</v>
      </c>
      <c r="F174">
        <f t="shared" si="2"/>
        <v>2018</v>
      </c>
    </row>
    <row r="175" spans="1:6" x14ac:dyDescent="0.25">
      <c r="A175" s="67" t="s">
        <v>1334</v>
      </c>
      <c r="B175" s="67" t="s">
        <v>3045</v>
      </c>
      <c r="C175" s="6">
        <v>0</v>
      </c>
      <c r="D175" s="6">
        <v>0</v>
      </c>
      <c r="E175" s="8">
        <v>43337</v>
      </c>
      <c r="F175">
        <f t="shared" si="2"/>
        <v>2018</v>
      </c>
    </row>
    <row r="176" spans="1:6" x14ac:dyDescent="0.25">
      <c r="A176" s="67" t="s">
        <v>1334</v>
      </c>
      <c r="B176" s="67" t="s">
        <v>3045</v>
      </c>
      <c r="C176" s="6">
        <v>174.28800000000001</v>
      </c>
      <c r="D176" s="6">
        <v>4.8000000000000001E-2</v>
      </c>
      <c r="E176" s="8">
        <v>43337</v>
      </c>
      <c r="F176">
        <f t="shared" si="2"/>
        <v>2018</v>
      </c>
    </row>
    <row r="177" spans="1:6" x14ac:dyDescent="0.25">
      <c r="A177" s="67" t="s">
        <v>1334</v>
      </c>
      <c r="B177" s="67" t="s">
        <v>3046</v>
      </c>
      <c r="C177" s="6">
        <v>277.2</v>
      </c>
      <c r="D177" s="6">
        <v>0.05</v>
      </c>
      <c r="E177" s="8">
        <v>43301</v>
      </c>
      <c r="F177">
        <f t="shared" si="2"/>
        <v>2018</v>
      </c>
    </row>
    <row r="178" spans="1:6" x14ac:dyDescent="0.25">
      <c r="A178" s="67" t="s">
        <v>1334</v>
      </c>
      <c r="B178" s="67" t="s">
        <v>3046</v>
      </c>
      <c r="C178" s="6">
        <v>1108.8</v>
      </c>
      <c r="D178" s="6">
        <v>0.2</v>
      </c>
      <c r="E178" s="8">
        <v>43301</v>
      </c>
      <c r="F178">
        <f t="shared" si="2"/>
        <v>2018</v>
      </c>
    </row>
    <row r="179" spans="1:6" x14ac:dyDescent="0.25">
      <c r="A179" s="67" t="s">
        <v>1334</v>
      </c>
      <c r="B179" s="67" t="s">
        <v>3046</v>
      </c>
      <c r="C179" s="6">
        <v>10012.464</v>
      </c>
      <c r="D179" s="6">
        <v>1.806</v>
      </c>
      <c r="E179" s="8">
        <v>43301</v>
      </c>
      <c r="F179">
        <f t="shared" si="2"/>
        <v>2018</v>
      </c>
    </row>
    <row r="180" spans="1:6" x14ac:dyDescent="0.25">
      <c r="A180" s="67" t="s">
        <v>1334</v>
      </c>
      <c r="B180" s="67" t="s">
        <v>3047</v>
      </c>
      <c r="C180" s="6">
        <v>375.64800000000002</v>
      </c>
      <c r="D180" s="6">
        <v>9.6000000000000002E-2</v>
      </c>
      <c r="E180" s="8">
        <v>43311</v>
      </c>
      <c r="F180">
        <f t="shared" si="2"/>
        <v>2018</v>
      </c>
    </row>
    <row r="181" spans="1:6" x14ac:dyDescent="0.25">
      <c r="A181" s="67" t="s">
        <v>1334</v>
      </c>
      <c r="B181" s="67" t="s">
        <v>3047</v>
      </c>
      <c r="C181" s="6">
        <v>2535.6239999999998</v>
      </c>
      <c r="D181" s="6">
        <v>0.64800000000000002</v>
      </c>
      <c r="E181" s="8">
        <v>43311</v>
      </c>
      <c r="F181">
        <f t="shared" si="2"/>
        <v>2018</v>
      </c>
    </row>
    <row r="182" spans="1:6" x14ac:dyDescent="0.25">
      <c r="A182" s="67" t="s">
        <v>1334</v>
      </c>
      <c r="B182" s="67" t="s">
        <v>3047</v>
      </c>
      <c r="C182" s="6">
        <v>2852.5770000000002</v>
      </c>
      <c r="D182" s="6">
        <v>0.72899999999999998</v>
      </c>
      <c r="E182" s="8">
        <v>43311</v>
      </c>
      <c r="F182">
        <f t="shared" si="2"/>
        <v>2018</v>
      </c>
    </row>
    <row r="183" spans="1:6" x14ac:dyDescent="0.25">
      <c r="A183" s="67" t="s">
        <v>1334</v>
      </c>
      <c r="B183" s="67" t="s">
        <v>3048</v>
      </c>
      <c r="C183" s="6">
        <v>130.03200000000001</v>
      </c>
      <c r="D183" s="6">
        <v>4.8000000000000001E-2</v>
      </c>
      <c r="E183" s="8">
        <v>43321</v>
      </c>
      <c r="F183">
        <f t="shared" si="2"/>
        <v>2018</v>
      </c>
    </row>
    <row r="184" spans="1:6" x14ac:dyDescent="0.25">
      <c r="A184" s="67" t="s">
        <v>1334</v>
      </c>
      <c r="B184" s="67" t="s">
        <v>3048</v>
      </c>
      <c r="C184" s="6">
        <v>260.06400000000002</v>
      </c>
      <c r="D184" s="6">
        <v>9.6000000000000002E-2</v>
      </c>
      <c r="E184" s="8">
        <v>43321</v>
      </c>
      <c r="F184">
        <f t="shared" si="2"/>
        <v>2018</v>
      </c>
    </row>
    <row r="185" spans="1:6" x14ac:dyDescent="0.25">
      <c r="A185" s="67" t="s">
        <v>1334</v>
      </c>
      <c r="B185" s="67" t="s">
        <v>3048</v>
      </c>
      <c r="C185" s="6">
        <v>260.06400000000002</v>
      </c>
      <c r="D185" s="6">
        <v>9.6000000000000002E-2</v>
      </c>
      <c r="E185" s="8">
        <v>43321</v>
      </c>
      <c r="F185">
        <f t="shared" si="2"/>
        <v>2018</v>
      </c>
    </row>
    <row r="186" spans="1:6" x14ac:dyDescent="0.25">
      <c r="A186" s="67" t="s">
        <v>1334</v>
      </c>
      <c r="B186" s="67" t="s">
        <v>3048</v>
      </c>
      <c r="C186" s="6">
        <v>520.12800000000004</v>
      </c>
      <c r="D186" s="6">
        <v>0.192</v>
      </c>
      <c r="E186" s="8">
        <v>43321</v>
      </c>
      <c r="F186">
        <f t="shared" si="2"/>
        <v>2018</v>
      </c>
    </row>
    <row r="187" spans="1:6" x14ac:dyDescent="0.25">
      <c r="A187" s="67" t="s">
        <v>1334</v>
      </c>
      <c r="B187" s="67" t="s">
        <v>3048</v>
      </c>
      <c r="C187" s="6">
        <v>910.22400000000005</v>
      </c>
      <c r="D187" s="6">
        <v>0.33600000000000002</v>
      </c>
      <c r="E187" s="8">
        <v>43321</v>
      </c>
      <c r="F187">
        <f t="shared" si="2"/>
        <v>2018</v>
      </c>
    </row>
    <row r="188" spans="1:6" x14ac:dyDescent="0.25">
      <c r="A188" s="67" t="s">
        <v>1334</v>
      </c>
      <c r="B188" s="67" t="s">
        <v>3048</v>
      </c>
      <c r="C188" s="6">
        <v>2210.5439999999999</v>
      </c>
      <c r="D188" s="6">
        <v>0.81599999999999995</v>
      </c>
      <c r="E188" s="8">
        <v>43321</v>
      </c>
      <c r="F188">
        <f t="shared" si="2"/>
        <v>2018</v>
      </c>
    </row>
    <row r="189" spans="1:6" x14ac:dyDescent="0.25">
      <c r="A189" s="67" t="s">
        <v>1334</v>
      </c>
      <c r="B189" s="67" t="s">
        <v>3048</v>
      </c>
      <c r="C189" s="6">
        <v>2210.5439999999999</v>
      </c>
      <c r="D189" s="6">
        <v>0.81599999999999995</v>
      </c>
      <c r="E189" s="8">
        <v>43321</v>
      </c>
      <c r="F189">
        <f t="shared" si="2"/>
        <v>2018</v>
      </c>
    </row>
    <row r="190" spans="1:6" x14ac:dyDescent="0.25">
      <c r="A190" s="67" t="s">
        <v>1334</v>
      </c>
      <c r="B190" s="67" t="s">
        <v>3048</v>
      </c>
      <c r="C190" s="6">
        <v>2600.64</v>
      </c>
      <c r="D190" s="6">
        <v>0.96</v>
      </c>
      <c r="E190" s="8">
        <v>43321</v>
      </c>
      <c r="F190">
        <f t="shared" si="2"/>
        <v>2018</v>
      </c>
    </row>
    <row r="191" spans="1:6" x14ac:dyDescent="0.25">
      <c r="A191" s="67" t="s">
        <v>1334</v>
      </c>
      <c r="B191" s="67" t="s">
        <v>3048</v>
      </c>
      <c r="C191" s="6">
        <v>1316.5740000000001</v>
      </c>
      <c r="D191" s="6">
        <v>0.48599999999999999</v>
      </c>
      <c r="E191" s="8">
        <v>43321</v>
      </c>
      <c r="F191">
        <f t="shared" si="2"/>
        <v>2018</v>
      </c>
    </row>
    <row r="192" spans="1:6" x14ac:dyDescent="0.25">
      <c r="A192" s="67" t="s">
        <v>1334</v>
      </c>
      <c r="B192" s="67" t="s">
        <v>3049</v>
      </c>
      <c r="C192" s="6">
        <v>1324.4</v>
      </c>
      <c r="D192" s="6">
        <v>0.38500000000000001</v>
      </c>
      <c r="E192" s="8">
        <v>43314</v>
      </c>
      <c r="F192">
        <f t="shared" si="2"/>
        <v>2018</v>
      </c>
    </row>
    <row r="193" spans="1:6" x14ac:dyDescent="0.25">
      <c r="A193" s="67" t="s">
        <v>1334</v>
      </c>
      <c r="B193" s="67" t="s">
        <v>3049</v>
      </c>
      <c r="C193" s="6">
        <v>330.24</v>
      </c>
      <c r="D193" s="6">
        <v>9.6000000000000002E-2</v>
      </c>
      <c r="E193" s="8">
        <v>43314</v>
      </c>
      <c r="F193">
        <f t="shared" si="2"/>
        <v>2018</v>
      </c>
    </row>
    <row r="194" spans="1:6" x14ac:dyDescent="0.25">
      <c r="A194" s="67" t="s">
        <v>1334</v>
      </c>
      <c r="B194" s="67" t="s">
        <v>3049</v>
      </c>
      <c r="C194" s="6">
        <v>330.24</v>
      </c>
      <c r="D194" s="6">
        <v>9.6000000000000002E-2</v>
      </c>
      <c r="E194" s="8">
        <v>43314</v>
      </c>
      <c r="F194">
        <f t="shared" ref="F194:F257" si="3">YEAR(E194)</f>
        <v>2018</v>
      </c>
    </row>
    <row r="195" spans="1:6" x14ac:dyDescent="0.25">
      <c r="A195" s="67" t="s">
        <v>1334</v>
      </c>
      <c r="B195" s="67" t="s">
        <v>3049</v>
      </c>
      <c r="C195" s="6">
        <v>660.48</v>
      </c>
      <c r="D195" s="6">
        <v>0.192</v>
      </c>
      <c r="E195" s="8">
        <v>43314</v>
      </c>
      <c r="F195">
        <f t="shared" si="3"/>
        <v>2018</v>
      </c>
    </row>
    <row r="196" spans="1:6" x14ac:dyDescent="0.25">
      <c r="A196" s="67" t="s">
        <v>1334</v>
      </c>
      <c r="B196" s="67" t="s">
        <v>3049</v>
      </c>
      <c r="C196" s="6">
        <v>577.91999999999996</v>
      </c>
      <c r="D196" s="6">
        <v>0.16800000000000001</v>
      </c>
      <c r="E196" s="8">
        <v>43314</v>
      </c>
      <c r="F196">
        <f t="shared" si="3"/>
        <v>2018</v>
      </c>
    </row>
    <row r="197" spans="1:6" x14ac:dyDescent="0.25">
      <c r="A197" s="67" t="s">
        <v>1334</v>
      </c>
      <c r="B197" s="67" t="s">
        <v>3049</v>
      </c>
      <c r="C197" s="6">
        <v>1733.76</v>
      </c>
      <c r="D197" s="6">
        <v>0.504</v>
      </c>
      <c r="E197" s="8">
        <v>43314</v>
      </c>
      <c r="F197">
        <f t="shared" si="3"/>
        <v>2018</v>
      </c>
    </row>
    <row r="198" spans="1:6" x14ac:dyDescent="0.25">
      <c r="A198" s="67" t="s">
        <v>1334</v>
      </c>
      <c r="B198" s="67" t="s">
        <v>3049</v>
      </c>
      <c r="C198" s="6">
        <v>653.6</v>
      </c>
      <c r="D198" s="6">
        <v>0.19</v>
      </c>
      <c r="E198" s="8">
        <v>43314</v>
      </c>
      <c r="F198">
        <f t="shared" si="3"/>
        <v>2018</v>
      </c>
    </row>
    <row r="199" spans="1:6" x14ac:dyDescent="0.25">
      <c r="A199" s="67" t="s">
        <v>1334</v>
      </c>
      <c r="B199" s="67" t="s">
        <v>3049</v>
      </c>
      <c r="C199" s="6">
        <v>1568.64</v>
      </c>
      <c r="D199" s="6">
        <v>0.45600000000000002</v>
      </c>
      <c r="E199" s="8">
        <v>43314</v>
      </c>
      <c r="F199">
        <f t="shared" si="3"/>
        <v>2018</v>
      </c>
    </row>
    <row r="200" spans="1:6" x14ac:dyDescent="0.25">
      <c r="A200" s="67" t="s">
        <v>1334</v>
      </c>
      <c r="B200" s="67" t="s">
        <v>3050</v>
      </c>
      <c r="C200" s="6">
        <v>675.6</v>
      </c>
      <c r="D200" s="6">
        <v>0.3</v>
      </c>
      <c r="E200" s="8">
        <v>43320</v>
      </c>
      <c r="F200">
        <f t="shared" si="3"/>
        <v>2018</v>
      </c>
    </row>
    <row r="201" spans="1:6" x14ac:dyDescent="0.25">
      <c r="A201" s="67" t="s">
        <v>1334</v>
      </c>
      <c r="B201" s="67" t="s">
        <v>3050</v>
      </c>
      <c r="C201" s="6">
        <v>216.19200000000001</v>
      </c>
      <c r="D201" s="6">
        <v>9.6000000000000002E-2</v>
      </c>
      <c r="E201" s="8">
        <v>43320</v>
      </c>
      <c r="F201">
        <f t="shared" si="3"/>
        <v>2018</v>
      </c>
    </row>
    <row r="202" spans="1:6" x14ac:dyDescent="0.25">
      <c r="A202" s="67" t="s">
        <v>1334</v>
      </c>
      <c r="B202" s="67" t="s">
        <v>3050</v>
      </c>
      <c r="C202" s="6">
        <v>1135.008</v>
      </c>
      <c r="D202" s="6">
        <v>0.504</v>
      </c>
      <c r="E202" s="8">
        <v>43320</v>
      </c>
      <c r="F202">
        <f t="shared" si="3"/>
        <v>2018</v>
      </c>
    </row>
    <row r="203" spans="1:6" x14ac:dyDescent="0.25">
      <c r="A203" s="67" t="s">
        <v>1334</v>
      </c>
      <c r="B203" s="67" t="s">
        <v>3050</v>
      </c>
      <c r="C203" s="6">
        <v>342.30399999999997</v>
      </c>
      <c r="D203" s="6">
        <v>0.152</v>
      </c>
      <c r="E203" s="8">
        <v>43320</v>
      </c>
      <c r="F203">
        <f t="shared" si="3"/>
        <v>2018</v>
      </c>
    </row>
    <row r="204" spans="1:6" x14ac:dyDescent="0.25">
      <c r="A204" s="67" t="s">
        <v>1334</v>
      </c>
      <c r="B204" s="67" t="s">
        <v>3050</v>
      </c>
      <c r="C204" s="6">
        <v>1094.472</v>
      </c>
      <c r="D204" s="6">
        <v>0.48599999999999999</v>
      </c>
      <c r="E204" s="8">
        <v>43320</v>
      </c>
      <c r="F204">
        <f t="shared" si="3"/>
        <v>2018</v>
      </c>
    </row>
    <row r="205" spans="1:6" x14ac:dyDescent="0.25">
      <c r="A205" s="67" t="s">
        <v>1334</v>
      </c>
      <c r="B205" s="67" t="s">
        <v>3051</v>
      </c>
      <c r="C205" s="6">
        <v>838.53</v>
      </c>
      <c r="D205" s="6">
        <v>0.21</v>
      </c>
      <c r="E205" s="8">
        <v>43308</v>
      </c>
      <c r="F205">
        <f t="shared" si="3"/>
        <v>2018</v>
      </c>
    </row>
    <row r="206" spans="1:6" x14ac:dyDescent="0.25">
      <c r="A206" s="67" t="s">
        <v>1334</v>
      </c>
      <c r="B206" s="67" t="s">
        <v>3051</v>
      </c>
      <c r="C206" s="6">
        <v>598.95000000000005</v>
      </c>
      <c r="D206" s="6">
        <v>0.15</v>
      </c>
      <c r="E206" s="8">
        <v>43308</v>
      </c>
      <c r="F206">
        <f t="shared" si="3"/>
        <v>2018</v>
      </c>
    </row>
    <row r="207" spans="1:6" x14ac:dyDescent="0.25">
      <c r="A207" s="67" t="s">
        <v>1334</v>
      </c>
      <c r="B207" s="67" t="s">
        <v>3051</v>
      </c>
      <c r="C207" s="6">
        <v>1397.55</v>
      </c>
      <c r="D207" s="6">
        <v>0.35</v>
      </c>
      <c r="E207" s="8">
        <v>43308</v>
      </c>
      <c r="F207">
        <f t="shared" si="3"/>
        <v>2018</v>
      </c>
    </row>
    <row r="208" spans="1:6" x14ac:dyDescent="0.25">
      <c r="A208" s="67" t="s">
        <v>1334</v>
      </c>
      <c r="B208" s="67" t="s">
        <v>3051</v>
      </c>
      <c r="C208" s="6">
        <v>574.99199999999996</v>
      </c>
      <c r="D208" s="6">
        <v>0.14399999999999999</v>
      </c>
      <c r="E208" s="8">
        <v>43308</v>
      </c>
      <c r="F208">
        <f t="shared" si="3"/>
        <v>2018</v>
      </c>
    </row>
    <row r="209" spans="1:6" x14ac:dyDescent="0.25">
      <c r="A209" s="67" t="s">
        <v>1334</v>
      </c>
      <c r="B209" s="67" t="s">
        <v>3051</v>
      </c>
      <c r="C209" s="6">
        <v>1149.9839999999999</v>
      </c>
      <c r="D209" s="6">
        <v>0.28799999999999998</v>
      </c>
      <c r="E209" s="8">
        <v>43308</v>
      </c>
      <c r="F209">
        <f t="shared" si="3"/>
        <v>2018</v>
      </c>
    </row>
    <row r="210" spans="1:6" x14ac:dyDescent="0.25">
      <c r="A210" s="67" t="s">
        <v>1334</v>
      </c>
      <c r="B210" s="67" t="s">
        <v>3051</v>
      </c>
      <c r="C210" s="6">
        <v>2180.1779999999999</v>
      </c>
      <c r="D210" s="6">
        <v>0.54600000000000004</v>
      </c>
      <c r="E210" s="8">
        <v>43308</v>
      </c>
      <c r="F210">
        <f t="shared" si="3"/>
        <v>2018</v>
      </c>
    </row>
    <row r="211" spans="1:6" x14ac:dyDescent="0.25">
      <c r="A211" s="67" t="s">
        <v>1334</v>
      </c>
      <c r="B211" s="67" t="s">
        <v>3051</v>
      </c>
      <c r="C211" s="6">
        <v>1062.1379999999999</v>
      </c>
      <c r="D211" s="6">
        <v>0.26600000000000001</v>
      </c>
      <c r="E211" s="8">
        <v>43308</v>
      </c>
      <c r="F211">
        <f t="shared" si="3"/>
        <v>2018</v>
      </c>
    </row>
    <row r="212" spans="1:6" x14ac:dyDescent="0.25">
      <c r="A212" s="67" t="s">
        <v>1334</v>
      </c>
      <c r="B212" s="67" t="s">
        <v>3052</v>
      </c>
      <c r="C212" s="6">
        <v>119.52</v>
      </c>
      <c r="D212" s="6">
        <v>4.8000000000000001E-2</v>
      </c>
      <c r="E212" s="8">
        <v>43308</v>
      </c>
      <c r="F212">
        <f t="shared" si="3"/>
        <v>2018</v>
      </c>
    </row>
    <row r="213" spans="1:6" x14ac:dyDescent="0.25">
      <c r="A213" s="67" t="s">
        <v>1334</v>
      </c>
      <c r="B213" s="67" t="s">
        <v>3052</v>
      </c>
      <c r="C213" s="6">
        <v>2823.66</v>
      </c>
      <c r="D213" s="6">
        <v>1.1339999999999999</v>
      </c>
      <c r="E213" s="8">
        <v>43308</v>
      </c>
      <c r="F213">
        <f t="shared" si="3"/>
        <v>2018</v>
      </c>
    </row>
    <row r="214" spans="1:6" x14ac:dyDescent="0.25">
      <c r="A214" s="67" t="s">
        <v>1334</v>
      </c>
      <c r="B214" s="67" t="s">
        <v>3053</v>
      </c>
      <c r="C214" s="6">
        <v>11079.84</v>
      </c>
      <c r="D214" s="6">
        <v>2.46</v>
      </c>
      <c r="E214" s="8">
        <v>43306</v>
      </c>
      <c r="F214">
        <f t="shared" si="3"/>
        <v>2018</v>
      </c>
    </row>
    <row r="215" spans="1:6" x14ac:dyDescent="0.25">
      <c r="A215" s="67" t="s">
        <v>1334</v>
      </c>
      <c r="B215" s="67" t="s">
        <v>3053</v>
      </c>
      <c r="C215" s="6">
        <v>0</v>
      </c>
      <c r="D215" s="6">
        <v>0</v>
      </c>
      <c r="E215" s="8">
        <v>43306</v>
      </c>
      <c r="F215">
        <f t="shared" si="3"/>
        <v>2018</v>
      </c>
    </row>
    <row r="216" spans="1:6" x14ac:dyDescent="0.25">
      <c r="A216" s="67" t="s">
        <v>1334</v>
      </c>
      <c r="B216" s="67" t="s">
        <v>3054</v>
      </c>
      <c r="C216" s="6">
        <v>1464.32</v>
      </c>
      <c r="D216" s="6">
        <v>0.35199999999999998</v>
      </c>
      <c r="E216" s="8">
        <v>43305</v>
      </c>
      <c r="F216">
        <f t="shared" si="3"/>
        <v>2018</v>
      </c>
    </row>
    <row r="217" spans="1:6" x14ac:dyDescent="0.25">
      <c r="A217" s="67" t="s">
        <v>1334</v>
      </c>
      <c r="B217" s="67" t="s">
        <v>3054</v>
      </c>
      <c r="C217" s="6">
        <v>174.72</v>
      </c>
      <c r="D217" s="6">
        <v>4.2000000000000003E-2</v>
      </c>
      <c r="E217" s="8">
        <v>43305</v>
      </c>
      <c r="F217">
        <f t="shared" si="3"/>
        <v>2018</v>
      </c>
    </row>
    <row r="218" spans="1:6" x14ac:dyDescent="0.25">
      <c r="A218" s="67" t="s">
        <v>1334</v>
      </c>
      <c r="B218" s="67" t="s">
        <v>3054</v>
      </c>
      <c r="C218" s="6">
        <v>1921.92</v>
      </c>
      <c r="D218" s="6">
        <v>0.46200000000000002</v>
      </c>
      <c r="E218" s="8">
        <v>43305</v>
      </c>
      <c r="F218">
        <f t="shared" si="3"/>
        <v>2018</v>
      </c>
    </row>
    <row r="219" spans="1:6" x14ac:dyDescent="0.25">
      <c r="A219" s="67" t="s">
        <v>1334</v>
      </c>
      <c r="B219" s="67" t="s">
        <v>3054</v>
      </c>
      <c r="C219" s="6">
        <v>336.96</v>
      </c>
      <c r="D219" s="6">
        <v>8.1000000000000003E-2</v>
      </c>
      <c r="E219" s="8">
        <v>43305</v>
      </c>
      <c r="F219">
        <f t="shared" si="3"/>
        <v>2018</v>
      </c>
    </row>
    <row r="220" spans="1:6" x14ac:dyDescent="0.25">
      <c r="A220" s="67" t="s">
        <v>1334</v>
      </c>
      <c r="B220" s="67" t="s">
        <v>3055</v>
      </c>
      <c r="C220" s="6">
        <v>310.64</v>
      </c>
      <c r="D220" s="6">
        <v>8.7999999999999995E-2</v>
      </c>
      <c r="E220" s="8">
        <v>43325</v>
      </c>
      <c r="F220">
        <f t="shared" si="3"/>
        <v>2018</v>
      </c>
    </row>
    <row r="221" spans="1:6" x14ac:dyDescent="0.25">
      <c r="A221" s="67" t="s">
        <v>1334</v>
      </c>
      <c r="B221" s="67" t="s">
        <v>3055</v>
      </c>
      <c r="C221" s="6">
        <v>2082.6999999999998</v>
      </c>
      <c r="D221" s="6">
        <v>0.59</v>
      </c>
      <c r="E221" s="8">
        <v>43325</v>
      </c>
      <c r="F221">
        <f t="shared" si="3"/>
        <v>2018</v>
      </c>
    </row>
    <row r="222" spans="1:6" x14ac:dyDescent="0.25">
      <c r="A222" s="67" t="s">
        <v>1334</v>
      </c>
      <c r="B222" s="67" t="s">
        <v>3055</v>
      </c>
      <c r="C222" s="6">
        <v>1779.12</v>
      </c>
      <c r="D222" s="6">
        <v>0.504</v>
      </c>
      <c r="E222" s="8">
        <v>43325</v>
      </c>
      <c r="F222">
        <f t="shared" si="3"/>
        <v>2018</v>
      </c>
    </row>
    <row r="223" spans="1:6" x14ac:dyDescent="0.25">
      <c r="A223" s="67" t="s">
        <v>1334</v>
      </c>
      <c r="B223" s="67" t="s">
        <v>3055</v>
      </c>
      <c r="C223" s="6">
        <v>2816.94</v>
      </c>
      <c r="D223" s="6">
        <v>0.79800000000000004</v>
      </c>
      <c r="E223" s="8">
        <v>43325</v>
      </c>
      <c r="F223">
        <f t="shared" si="3"/>
        <v>2018</v>
      </c>
    </row>
    <row r="224" spans="1:6" x14ac:dyDescent="0.25">
      <c r="A224" s="67" t="s">
        <v>1334</v>
      </c>
      <c r="B224" s="67" t="s">
        <v>3055</v>
      </c>
      <c r="C224" s="6">
        <v>8577.9</v>
      </c>
      <c r="D224" s="6">
        <v>2.4300000000000002</v>
      </c>
      <c r="E224" s="8">
        <v>43325</v>
      </c>
      <c r="F224">
        <f t="shared" si="3"/>
        <v>2018</v>
      </c>
    </row>
    <row r="225" spans="1:6" x14ac:dyDescent="0.25">
      <c r="A225" s="67" t="s">
        <v>1334</v>
      </c>
      <c r="B225" s="67" t="s">
        <v>3056</v>
      </c>
      <c r="C225" s="6">
        <v>5539.92</v>
      </c>
      <c r="D225" s="6">
        <v>1.23</v>
      </c>
      <c r="E225" s="8">
        <v>43306</v>
      </c>
      <c r="F225">
        <f t="shared" si="3"/>
        <v>2018</v>
      </c>
    </row>
    <row r="226" spans="1:6" x14ac:dyDescent="0.25">
      <c r="A226" s="67" t="s">
        <v>1334</v>
      </c>
      <c r="B226" s="67" t="s">
        <v>3056</v>
      </c>
      <c r="C226" s="6">
        <v>5539.92</v>
      </c>
      <c r="D226" s="6">
        <v>1.23</v>
      </c>
      <c r="E226" s="8">
        <v>43306</v>
      </c>
      <c r="F226">
        <f t="shared" si="3"/>
        <v>2018</v>
      </c>
    </row>
    <row r="227" spans="1:6" x14ac:dyDescent="0.25">
      <c r="A227" s="67" t="s">
        <v>1334</v>
      </c>
      <c r="B227" s="67" t="s">
        <v>3056</v>
      </c>
      <c r="C227" s="6">
        <v>0</v>
      </c>
      <c r="D227" s="6">
        <v>0</v>
      </c>
      <c r="E227" s="8">
        <v>43306</v>
      </c>
      <c r="F227">
        <f t="shared" si="3"/>
        <v>2018</v>
      </c>
    </row>
    <row r="228" spans="1:6" x14ac:dyDescent="0.25">
      <c r="A228" s="67" t="s">
        <v>1334</v>
      </c>
      <c r="B228" s="67" t="s">
        <v>3057</v>
      </c>
      <c r="C228" s="6">
        <v>4695.68</v>
      </c>
      <c r="D228" s="6">
        <v>0.88</v>
      </c>
      <c r="E228" s="8">
        <v>43315</v>
      </c>
      <c r="F228">
        <f t="shared" si="3"/>
        <v>2018</v>
      </c>
    </row>
    <row r="229" spans="1:6" x14ac:dyDescent="0.25">
      <c r="A229" s="67" t="s">
        <v>1334</v>
      </c>
      <c r="B229" s="67" t="s">
        <v>3057</v>
      </c>
      <c r="C229" s="6">
        <v>448.22399999999999</v>
      </c>
      <c r="D229" s="6">
        <v>8.4000000000000005E-2</v>
      </c>
      <c r="E229" s="8">
        <v>43315</v>
      </c>
      <c r="F229">
        <f t="shared" si="3"/>
        <v>2018</v>
      </c>
    </row>
    <row r="230" spans="1:6" x14ac:dyDescent="0.25">
      <c r="A230" s="67" t="s">
        <v>1334</v>
      </c>
      <c r="B230" s="67" t="s">
        <v>3058</v>
      </c>
      <c r="C230" s="6">
        <v>854.7</v>
      </c>
      <c r="D230" s="6">
        <v>0.14000000000000001</v>
      </c>
      <c r="E230" s="8">
        <v>43311</v>
      </c>
      <c r="F230">
        <f t="shared" si="3"/>
        <v>2018</v>
      </c>
    </row>
    <row r="231" spans="1:6" x14ac:dyDescent="0.25">
      <c r="A231" s="67" t="s">
        <v>1334</v>
      </c>
      <c r="B231" s="67" t="s">
        <v>3058</v>
      </c>
      <c r="C231" s="6">
        <v>537.24</v>
      </c>
      <c r="D231" s="6">
        <v>8.7999999999999995E-2</v>
      </c>
      <c r="E231" s="8">
        <v>43311</v>
      </c>
      <c r="F231">
        <f t="shared" si="3"/>
        <v>2018</v>
      </c>
    </row>
    <row r="232" spans="1:6" x14ac:dyDescent="0.25">
      <c r="A232" s="67" t="s">
        <v>1334</v>
      </c>
      <c r="B232" s="67" t="s">
        <v>3058</v>
      </c>
      <c r="C232" s="6">
        <v>537.24</v>
      </c>
      <c r="D232" s="6">
        <v>8.7999999999999995E-2</v>
      </c>
      <c r="E232" s="8">
        <v>43311</v>
      </c>
      <c r="F232">
        <f t="shared" si="3"/>
        <v>2018</v>
      </c>
    </row>
    <row r="233" spans="1:6" x14ac:dyDescent="0.25">
      <c r="A233" s="67" t="s">
        <v>1334</v>
      </c>
      <c r="B233" s="67" t="s">
        <v>3058</v>
      </c>
      <c r="C233" s="6">
        <v>1611.72</v>
      </c>
      <c r="D233" s="6">
        <v>0.26400000000000001</v>
      </c>
      <c r="E233" s="8">
        <v>43311</v>
      </c>
      <c r="F233">
        <f t="shared" si="3"/>
        <v>2018</v>
      </c>
    </row>
    <row r="234" spans="1:6" x14ac:dyDescent="0.25">
      <c r="A234" s="67" t="s">
        <v>1334</v>
      </c>
      <c r="B234" s="67" t="s">
        <v>3058</v>
      </c>
      <c r="C234" s="6">
        <v>1611.72</v>
      </c>
      <c r="D234" s="6">
        <v>0.26400000000000001</v>
      </c>
      <c r="E234" s="8">
        <v>43311</v>
      </c>
      <c r="F234">
        <f t="shared" si="3"/>
        <v>2018</v>
      </c>
    </row>
    <row r="235" spans="1:6" x14ac:dyDescent="0.25">
      <c r="A235" s="67" t="s">
        <v>1334</v>
      </c>
      <c r="B235" s="67" t="s">
        <v>3058</v>
      </c>
      <c r="C235" s="6">
        <v>4835.16</v>
      </c>
      <c r="D235" s="6">
        <v>0.79200000000000004</v>
      </c>
      <c r="E235" s="8">
        <v>43311</v>
      </c>
      <c r="F235">
        <f t="shared" si="3"/>
        <v>2018</v>
      </c>
    </row>
    <row r="236" spans="1:6" x14ac:dyDescent="0.25">
      <c r="A236" s="67" t="s">
        <v>1334</v>
      </c>
      <c r="B236" s="67" t="s">
        <v>3058</v>
      </c>
      <c r="C236" s="6">
        <v>2967.03</v>
      </c>
      <c r="D236" s="6">
        <v>0.48599999999999999</v>
      </c>
      <c r="E236" s="8">
        <v>43311</v>
      </c>
      <c r="F236">
        <f t="shared" si="3"/>
        <v>2018</v>
      </c>
    </row>
    <row r="237" spans="1:6" x14ac:dyDescent="0.25">
      <c r="A237" s="67" t="s">
        <v>1334</v>
      </c>
      <c r="B237" s="67" t="s">
        <v>3058</v>
      </c>
      <c r="C237" s="6">
        <v>256.41000000000003</v>
      </c>
      <c r="D237" s="6">
        <v>4.2000000000000003E-2</v>
      </c>
      <c r="E237" s="8">
        <v>43311</v>
      </c>
      <c r="F237">
        <f t="shared" si="3"/>
        <v>2018</v>
      </c>
    </row>
    <row r="238" spans="1:6" x14ac:dyDescent="0.25">
      <c r="A238" s="67" t="s">
        <v>1334</v>
      </c>
      <c r="B238" s="67" t="s">
        <v>3059</v>
      </c>
      <c r="C238" s="6">
        <v>860.37</v>
      </c>
      <c r="D238" s="6">
        <v>0.21</v>
      </c>
      <c r="E238" s="8">
        <v>43301</v>
      </c>
      <c r="F238">
        <f t="shared" si="3"/>
        <v>2018</v>
      </c>
    </row>
    <row r="239" spans="1:6" x14ac:dyDescent="0.25">
      <c r="A239" s="67" t="s">
        <v>1334</v>
      </c>
      <c r="B239" s="67" t="s">
        <v>3059</v>
      </c>
      <c r="C239" s="6">
        <v>860.37</v>
      </c>
      <c r="D239" s="6">
        <v>0.21</v>
      </c>
      <c r="E239" s="8">
        <v>43301</v>
      </c>
      <c r="F239">
        <f t="shared" si="3"/>
        <v>2018</v>
      </c>
    </row>
    <row r="240" spans="1:6" x14ac:dyDescent="0.25">
      <c r="A240" s="67" t="s">
        <v>1334</v>
      </c>
      <c r="B240" s="67" t="s">
        <v>3059</v>
      </c>
      <c r="C240" s="6">
        <v>614.54999999999995</v>
      </c>
      <c r="D240" s="6">
        <v>0.15</v>
      </c>
      <c r="E240" s="8">
        <v>43301</v>
      </c>
      <c r="F240">
        <f t="shared" si="3"/>
        <v>2018</v>
      </c>
    </row>
    <row r="241" spans="1:6" x14ac:dyDescent="0.25">
      <c r="A241" s="67" t="s">
        <v>1334</v>
      </c>
      <c r="B241" s="67" t="s">
        <v>3059</v>
      </c>
      <c r="C241" s="6">
        <v>819.4</v>
      </c>
      <c r="D241" s="6">
        <v>0.2</v>
      </c>
      <c r="E241" s="8">
        <v>43301</v>
      </c>
      <c r="F241">
        <f t="shared" si="3"/>
        <v>2018</v>
      </c>
    </row>
    <row r="242" spans="1:6" x14ac:dyDescent="0.25">
      <c r="A242" s="67" t="s">
        <v>1334</v>
      </c>
      <c r="B242" s="67" t="s">
        <v>3059</v>
      </c>
      <c r="C242" s="6">
        <v>1024.25</v>
      </c>
      <c r="D242" s="6">
        <v>0.25</v>
      </c>
      <c r="E242" s="8">
        <v>43301</v>
      </c>
      <c r="F242">
        <f t="shared" si="3"/>
        <v>2018</v>
      </c>
    </row>
    <row r="243" spans="1:6" x14ac:dyDescent="0.25">
      <c r="A243" s="67" t="s">
        <v>1334</v>
      </c>
      <c r="B243" s="67" t="s">
        <v>3059</v>
      </c>
      <c r="C243" s="6">
        <v>1229.0999999999999</v>
      </c>
      <c r="D243" s="6">
        <v>0.3</v>
      </c>
      <c r="E243" s="8">
        <v>43301</v>
      </c>
      <c r="F243">
        <f t="shared" si="3"/>
        <v>2018</v>
      </c>
    </row>
    <row r="244" spans="1:6" x14ac:dyDescent="0.25">
      <c r="A244" s="67" t="s">
        <v>1334</v>
      </c>
      <c r="B244" s="67" t="s">
        <v>3059</v>
      </c>
      <c r="C244" s="6">
        <v>1843.65</v>
      </c>
      <c r="D244" s="6">
        <v>0.45</v>
      </c>
      <c r="E244" s="8">
        <v>43301</v>
      </c>
      <c r="F244">
        <f t="shared" si="3"/>
        <v>2018</v>
      </c>
    </row>
    <row r="245" spans="1:6" x14ac:dyDescent="0.25">
      <c r="A245" s="67" t="s">
        <v>1334</v>
      </c>
      <c r="B245" s="67" t="s">
        <v>3059</v>
      </c>
      <c r="C245" s="6">
        <v>1843.65</v>
      </c>
      <c r="D245" s="6">
        <v>0.45</v>
      </c>
      <c r="E245" s="8">
        <v>43301</v>
      </c>
      <c r="F245">
        <f t="shared" si="3"/>
        <v>2018</v>
      </c>
    </row>
    <row r="246" spans="1:6" x14ac:dyDescent="0.25">
      <c r="A246" s="67" t="s">
        <v>1334</v>
      </c>
      <c r="B246" s="67" t="s">
        <v>3059</v>
      </c>
      <c r="C246" s="6">
        <v>2663.05</v>
      </c>
      <c r="D246" s="6">
        <v>0.65</v>
      </c>
      <c r="E246" s="8">
        <v>43301</v>
      </c>
      <c r="F246">
        <f t="shared" si="3"/>
        <v>2018</v>
      </c>
    </row>
    <row r="247" spans="1:6" x14ac:dyDescent="0.25">
      <c r="A247" s="67" t="s">
        <v>1334</v>
      </c>
      <c r="B247" s="67" t="s">
        <v>3059</v>
      </c>
      <c r="C247" s="6">
        <v>196.65600000000001</v>
      </c>
      <c r="D247" s="6">
        <v>4.8000000000000001E-2</v>
      </c>
      <c r="E247" s="8">
        <v>43301</v>
      </c>
      <c r="F247">
        <f t="shared" si="3"/>
        <v>2018</v>
      </c>
    </row>
    <row r="248" spans="1:6" x14ac:dyDescent="0.25">
      <c r="A248" s="67" t="s">
        <v>1334</v>
      </c>
      <c r="B248" s="67" t="s">
        <v>3059</v>
      </c>
      <c r="C248" s="6">
        <v>196.65600000000001</v>
      </c>
      <c r="D248" s="6">
        <v>4.8000000000000001E-2</v>
      </c>
      <c r="E248" s="8">
        <v>43301</v>
      </c>
      <c r="F248">
        <f t="shared" si="3"/>
        <v>2018</v>
      </c>
    </row>
    <row r="249" spans="1:6" x14ac:dyDescent="0.25">
      <c r="A249" s="67" t="s">
        <v>1334</v>
      </c>
      <c r="B249" s="67" t="s">
        <v>3059</v>
      </c>
      <c r="C249" s="6">
        <v>196.65600000000001</v>
      </c>
      <c r="D249" s="6">
        <v>4.8000000000000001E-2</v>
      </c>
      <c r="E249" s="8">
        <v>43301</v>
      </c>
      <c r="F249">
        <f t="shared" si="3"/>
        <v>2018</v>
      </c>
    </row>
    <row r="250" spans="1:6" x14ac:dyDescent="0.25">
      <c r="A250" s="67" t="s">
        <v>1334</v>
      </c>
      <c r="B250" s="67" t="s">
        <v>3059</v>
      </c>
      <c r="C250" s="6">
        <v>721.072</v>
      </c>
      <c r="D250" s="6">
        <v>0.17599999999999999</v>
      </c>
      <c r="E250" s="8">
        <v>43301</v>
      </c>
      <c r="F250">
        <f t="shared" si="3"/>
        <v>2018</v>
      </c>
    </row>
    <row r="251" spans="1:6" x14ac:dyDescent="0.25">
      <c r="A251" s="67" t="s">
        <v>1334</v>
      </c>
      <c r="B251" s="67" t="s">
        <v>3059</v>
      </c>
      <c r="C251" s="6">
        <v>516.22199999999998</v>
      </c>
      <c r="D251" s="6">
        <v>0.126</v>
      </c>
      <c r="E251" s="8">
        <v>43301</v>
      </c>
      <c r="F251">
        <f t="shared" si="3"/>
        <v>2018</v>
      </c>
    </row>
    <row r="252" spans="1:6" x14ac:dyDescent="0.25">
      <c r="A252" s="67" t="s">
        <v>1334</v>
      </c>
      <c r="B252" s="67" t="s">
        <v>3059</v>
      </c>
      <c r="C252" s="6">
        <v>774.33299999999997</v>
      </c>
      <c r="D252" s="6">
        <v>0.189</v>
      </c>
      <c r="E252" s="8">
        <v>43301</v>
      </c>
      <c r="F252">
        <f t="shared" si="3"/>
        <v>2018</v>
      </c>
    </row>
    <row r="253" spans="1:6" x14ac:dyDescent="0.25">
      <c r="A253" s="67" t="s">
        <v>1334</v>
      </c>
      <c r="B253" s="67" t="s">
        <v>3059</v>
      </c>
      <c r="C253" s="6">
        <v>868.56399999999996</v>
      </c>
      <c r="D253" s="6">
        <v>0.21199999999999999</v>
      </c>
      <c r="E253" s="8">
        <v>43301</v>
      </c>
      <c r="F253">
        <f t="shared" si="3"/>
        <v>2018</v>
      </c>
    </row>
    <row r="254" spans="1:6" x14ac:dyDescent="0.25">
      <c r="A254" s="67" t="s">
        <v>1334</v>
      </c>
      <c r="B254" s="67" t="s">
        <v>3059</v>
      </c>
      <c r="C254" s="6">
        <v>868.56399999999996</v>
      </c>
      <c r="D254" s="6">
        <v>0.21199999999999999</v>
      </c>
      <c r="E254" s="8">
        <v>43301</v>
      </c>
      <c r="F254">
        <f t="shared" si="3"/>
        <v>2018</v>
      </c>
    </row>
    <row r="255" spans="1:6" x14ac:dyDescent="0.25">
      <c r="A255" s="67" t="s">
        <v>1334</v>
      </c>
      <c r="B255" s="67" t="s">
        <v>3059</v>
      </c>
      <c r="C255" s="6">
        <v>1032.444</v>
      </c>
      <c r="D255" s="6">
        <v>0.252</v>
      </c>
      <c r="E255" s="8">
        <v>43301</v>
      </c>
      <c r="F255">
        <f t="shared" si="3"/>
        <v>2018</v>
      </c>
    </row>
    <row r="256" spans="1:6" x14ac:dyDescent="0.25">
      <c r="A256" s="67" t="s">
        <v>1334</v>
      </c>
      <c r="B256" s="67" t="s">
        <v>3059</v>
      </c>
      <c r="C256" s="6">
        <v>1302.846</v>
      </c>
      <c r="D256" s="6">
        <v>0.318</v>
      </c>
      <c r="E256" s="8">
        <v>43301</v>
      </c>
      <c r="F256">
        <f t="shared" si="3"/>
        <v>2018</v>
      </c>
    </row>
    <row r="257" spans="1:6" x14ac:dyDescent="0.25">
      <c r="A257" s="67" t="s">
        <v>1334</v>
      </c>
      <c r="B257" s="67" t="s">
        <v>3059</v>
      </c>
      <c r="C257" s="6">
        <v>1302.846</v>
      </c>
      <c r="D257" s="6">
        <v>0.318</v>
      </c>
      <c r="E257" s="8">
        <v>43301</v>
      </c>
      <c r="F257">
        <f t="shared" si="3"/>
        <v>2018</v>
      </c>
    </row>
    <row r="258" spans="1:6" x14ac:dyDescent="0.25">
      <c r="A258" s="67" t="s">
        <v>1334</v>
      </c>
      <c r="B258" s="67" t="s">
        <v>3059</v>
      </c>
      <c r="C258" s="6">
        <v>3257.1149999999998</v>
      </c>
      <c r="D258" s="6">
        <v>0.79500000000000004</v>
      </c>
      <c r="E258" s="8">
        <v>43301</v>
      </c>
      <c r="F258">
        <f t="shared" ref="F258:F321" si="4">YEAR(E258)</f>
        <v>2018</v>
      </c>
    </row>
    <row r="259" spans="1:6" x14ac:dyDescent="0.25">
      <c r="A259" s="67" t="s">
        <v>1334</v>
      </c>
      <c r="B259" s="67" t="s">
        <v>3060</v>
      </c>
      <c r="C259" s="6">
        <v>3564.288</v>
      </c>
      <c r="D259" s="6">
        <v>0.40799999999999997</v>
      </c>
      <c r="E259" s="8">
        <v>43329</v>
      </c>
      <c r="F259">
        <f t="shared" si="4"/>
        <v>2018</v>
      </c>
    </row>
    <row r="260" spans="1:6" x14ac:dyDescent="0.25">
      <c r="A260" s="67" t="s">
        <v>1334</v>
      </c>
      <c r="B260" s="67" t="s">
        <v>3060</v>
      </c>
      <c r="C260" s="6">
        <v>5093.0879999999997</v>
      </c>
      <c r="D260" s="6">
        <v>0.58299999999999996</v>
      </c>
      <c r="E260" s="8">
        <v>43329</v>
      </c>
      <c r="F260">
        <f t="shared" si="4"/>
        <v>2018</v>
      </c>
    </row>
    <row r="261" spans="1:6" x14ac:dyDescent="0.25">
      <c r="A261" s="67" t="s">
        <v>1334</v>
      </c>
      <c r="B261" s="67" t="s">
        <v>3061</v>
      </c>
      <c r="C261" s="6">
        <v>0</v>
      </c>
      <c r="D261" s="6">
        <v>0</v>
      </c>
      <c r="E261" s="8">
        <v>43327</v>
      </c>
      <c r="F261">
        <f t="shared" si="4"/>
        <v>2018</v>
      </c>
    </row>
    <row r="262" spans="1:6" x14ac:dyDescent="0.25">
      <c r="A262" s="67" t="s">
        <v>1334</v>
      </c>
      <c r="B262" s="67" t="s">
        <v>3061</v>
      </c>
      <c r="C262" s="6">
        <v>200.928</v>
      </c>
      <c r="D262" s="6">
        <v>2.3E-2</v>
      </c>
      <c r="E262" s="8">
        <v>43327</v>
      </c>
      <c r="F262">
        <f t="shared" si="4"/>
        <v>2018</v>
      </c>
    </row>
    <row r="263" spans="1:6" x14ac:dyDescent="0.25">
      <c r="A263" s="67" t="s">
        <v>1334</v>
      </c>
      <c r="B263" s="67" t="s">
        <v>3061</v>
      </c>
      <c r="C263" s="6">
        <v>803.71199999999999</v>
      </c>
      <c r="D263" s="6">
        <v>9.1999999999999998E-2</v>
      </c>
      <c r="E263" s="8">
        <v>43327</v>
      </c>
      <c r="F263">
        <f t="shared" si="4"/>
        <v>2018</v>
      </c>
    </row>
    <row r="264" spans="1:6" x14ac:dyDescent="0.25">
      <c r="A264" s="67" t="s">
        <v>1334</v>
      </c>
      <c r="B264" s="67" t="s">
        <v>3061</v>
      </c>
      <c r="C264" s="6">
        <v>698.88</v>
      </c>
      <c r="D264" s="6">
        <v>0.08</v>
      </c>
      <c r="E264" s="8">
        <v>43327</v>
      </c>
      <c r="F264">
        <f t="shared" si="4"/>
        <v>2018</v>
      </c>
    </row>
    <row r="265" spans="1:6" x14ac:dyDescent="0.25">
      <c r="A265" s="67" t="s">
        <v>1334</v>
      </c>
      <c r="B265" s="67" t="s">
        <v>3061</v>
      </c>
      <c r="C265" s="6">
        <v>7154</v>
      </c>
      <c r="D265" s="6">
        <v>1.4</v>
      </c>
      <c r="E265" s="8">
        <v>43327</v>
      </c>
      <c r="F265">
        <f t="shared" si="4"/>
        <v>2018</v>
      </c>
    </row>
    <row r="266" spans="1:6" x14ac:dyDescent="0.25">
      <c r="A266" s="67" t="s">
        <v>1334</v>
      </c>
      <c r="B266" s="67" t="s">
        <v>3062</v>
      </c>
      <c r="C266" s="6">
        <v>0</v>
      </c>
      <c r="D266" s="6">
        <v>0</v>
      </c>
      <c r="E266" s="8">
        <v>43327</v>
      </c>
      <c r="F266">
        <f t="shared" si="4"/>
        <v>2018</v>
      </c>
    </row>
    <row r="267" spans="1:6" x14ac:dyDescent="0.25">
      <c r="A267" s="67" t="s">
        <v>1334</v>
      </c>
      <c r="B267" s="67" t="s">
        <v>3062</v>
      </c>
      <c r="C267" s="6">
        <v>69.888000000000005</v>
      </c>
      <c r="D267" s="6">
        <v>8.0000000000000002E-3</v>
      </c>
      <c r="E267" s="8">
        <v>43327</v>
      </c>
      <c r="F267">
        <f t="shared" si="4"/>
        <v>2018</v>
      </c>
    </row>
    <row r="268" spans="1:6" x14ac:dyDescent="0.25">
      <c r="A268" s="67" t="s">
        <v>1334</v>
      </c>
      <c r="B268" s="67" t="s">
        <v>3062</v>
      </c>
      <c r="C268" s="6">
        <v>200.928</v>
      </c>
      <c r="D268" s="6">
        <v>2.3E-2</v>
      </c>
      <c r="E268" s="8">
        <v>43327</v>
      </c>
      <c r="F268">
        <f t="shared" si="4"/>
        <v>2018</v>
      </c>
    </row>
    <row r="269" spans="1:6" x14ac:dyDescent="0.25">
      <c r="A269" s="67" t="s">
        <v>1334</v>
      </c>
      <c r="B269" s="67" t="s">
        <v>3062</v>
      </c>
      <c r="C269" s="6">
        <v>1205.568</v>
      </c>
      <c r="D269" s="6">
        <v>0.13800000000000001</v>
      </c>
      <c r="E269" s="8">
        <v>43327</v>
      </c>
      <c r="F269">
        <f t="shared" si="4"/>
        <v>2018</v>
      </c>
    </row>
    <row r="270" spans="1:6" x14ac:dyDescent="0.25">
      <c r="A270" s="67" t="s">
        <v>1334</v>
      </c>
      <c r="B270" s="67" t="s">
        <v>3062</v>
      </c>
      <c r="C270" s="6">
        <v>349.44</v>
      </c>
      <c r="D270" s="6">
        <v>0.04</v>
      </c>
      <c r="E270" s="8">
        <v>43327</v>
      </c>
      <c r="F270">
        <f t="shared" si="4"/>
        <v>2018</v>
      </c>
    </row>
    <row r="271" spans="1:6" x14ac:dyDescent="0.25">
      <c r="A271" s="67" t="s">
        <v>1334</v>
      </c>
      <c r="B271" s="67" t="s">
        <v>3062</v>
      </c>
      <c r="C271" s="6">
        <v>349.44</v>
      </c>
      <c r="D271" s="6">
        <v>0.04</v>
      </c>
      <c r="E271" s="8">
        <v>43327</v>
      </c>
      <c r="F271">
        <f t="shared" si="4"/>
        <v>2018</v>
      </c>
    </row>
    <row r="272" spans="1:6" x14ac:dyDescent="0.25">
      <c r="A272" s="67" t="s">
        <v>1334</v>
      </c>
      <c r="B272" s="67" t="s">
        <v>3062</v>
      </c>
      <c r="C272" s="6">
        <v>6132</v>
      </c>
      <c r="D272" s="6">
        <v>1.2</v>
      </c>
      <c r="E272" s="8">
        <v>43327</v>
      </c>
      <c r="F272">
        <f t="shared" si="4"/>
        <v>2018</v>
      </c>
    </row>
    <row r="273" spans="1:6" x14ac:dyDescent="0.25">
      <c r="A273" s="67" t="s">
        <v>1334</v>
      </c>
      <c r="B273" s="67" t="s">
        <v>3063</v>
      </c>
      <c r="C273" s="6">
        <v>1257.9839999999999</v>
      </c>
      <c r="D273" s="6">
        <v>0.14399999999999999</v>
      </c>
      <c r="E273" s="8">
        <v>43328</v>
      </c>
      <c r="F273">
        <f t="shared" si="4"/>
        <v>2018</v>
      </c>
    </row>
    <row r="274" spans="1:6" x14ac:dyDescent="0.25">
      <c r="A274" s="67" t="s">
        <v>1334</v>
      </c>
      <c r="B274" s="67" t="s">
        <v>3063</v>
      </c>
      <c r="C274" s="6">
        <v>7408.1279999999997</v>
      </c>
      <c r="D274" s="6">
        <v>0.84799999999999998</v>
      </c>
      <c r="E274" s="8">
        <v>43328</v>
      </c>
      <c r="F274">
        <f t="shared" si="4"/>
        <v>2018</v>
      </c>
    </row>
    <row r="275" spans="1:6" x14ac:dyDescent="0.25">
      <c r="A275" s="67" t="s">
        <v>1334</v>
      </c>
      <c r="B275" s="67" t="s">
        <v>3063</v>
      </c>
      <c r="C275" s="6">
        <v>2778.0479999999998</v>
      </c>
      <c r="D275" s="6">
        <v>0.318</v>
      </c>
      <c r="E275" s="8">
        <v>43328</v>
      </c>
      <c r="F275">
        <f t="shared" si="4"/>
        <v>2018</v>
      </c>
    </row>
    <row r="276" spans="1:6" x14ac:dyDescent="0.25">
      <c r="A276" s="67" t="s">
        <v>1334</v>
      </c>
      <c r="B276" s="67" t="s">
        <v>3063</v>
      </c>
      <c r="C276" s="6">
        <v>3241.056</v>
      </c>
      <c r="D276" s="6">
        <v>0.371</v>
      </c>
      <c r="E276" s="8">
        <v>43328</v>
      </c>
      <c r="F276">
        <f t="shared" si="4"/>
        <v>2018</v>
      </c>
    </row>
    <row r="277" spans="1:6" x14ac:dyDescent="0.25">
      <c r="A277" s="67" t="s">
        <v>1334</v>
      </c>
      <c r="B277" s="67" t="s">
        <v>3063</v>
      </c>
      <c r="C277" s="6">
        <v>567.84</v>
      </c>
      <c r="D277" s="6">
        <v>6.5000000000000002E-2</v>
      </c>
      <c r="E277" s="8">
        <v>43328</v>
      </c>
      <c r="F277">
        <f t="shared" si="4"/>
        <v>2018</v>
      </c>
    </row>
    <row r="278" spans="1:6" x14ac:dyDescent="0.25">
      <c r="A278" s="67" t="s">
        <v>1334</v>
      </c>
      <c r="B278" s="67" t="s">
        <v>3063</v>
      </c>
      <c r="C278" s="6">
        <v>2498.4960000000001</v>
      </c>
      <c r="D278" s="6">
        <v>0.28599999999999998</v>
      </c>
      <c r="E278" s="8">
        <v>43328</v>
      </c>
      <c r="F278">
        <f t="shared" si="4"/>
        <v>2018</v>
      </c>
    </row>
    <row r="279" spans="1:6" x14ac:dyDescent="0.25">
      <c r="A279" s="67" t="s">
        <v>1334</v>
      </c>
      <c r="B279" s="67" t="s">
        <v>3063</v>
      </c>
      <c r="C279" s="6">
        <v>1135.68</v>
      </c>
      <c r="D279" s="6">
        <v>0.13</v>
      </c>
      <c r="E279" s="8">
        <v>43328</v>
      </c>
      <c r="F279">
        <f t="shared" si="4"/>
        <v>2018</v>
      </c>
    </row>
    <row r="280" spans="1:6" x14ac:dyDescent="0.25">
      <c r="A280" s="67" t="s">
        <v>1334</v>
      </c>
      <c r="B280" s="67" t="s">
        <v>3063</v>
      </c>
      <c r="C280" s="6">
        <v>200.928</v>
      </c>
      <c r="D280" s="6">
        <v>2.3E-2</v>
      </c>
      <c r="E280" s="8">
        <v>43328</v>
      </c>
      <c r="F280">
        <f t="shared" si="4"/>
        <v>2018</v>
      </c>
    </row>
    <row r="281" spans="1:6" x14ac:dyDescent="0.25">
      <c r="A281" s="67" t="s">
        <v>1334</v>
      </c>
      <c r="B281" s="67" t="s">
        <v>3063</v>
      </c>
      <c r="C281" s="6">
        <v>200.928</v>
      </c>
      <c r="D281" s="6">
        <v>2.3E-2</v>
      </c>
      <c r="E281" s="8">
        <v>43328</v>
      </c>
      <c r="F281">
        <f t="shared" si="4"/>
        <v>2018</v>
      </c>
    </row>
    <row r="282" spans="1:6" x14ac:dyDescent="0.25">
      <c r="A282" s="67" t="s">
        <v>1334</v>
      </c>
      <c r="B282" s="67" t="s">
        <v>3063</v>
      </c>
      <c r="C282" s="6">
        <v>1808.3520000000001</v>
      </c>
      <c r="D282" s="6">
        <v>0.20699999999999999</v>
      </c>
      <c r="E282" s="8">
        <v>43328</v>
      </c>
      <c r="F282">
        <f t="shared" si="4"/>
        <v>2018</v>
      </c>
    </row>
    <row r="283" spans="1:6" x14ac:dyDescent="0.25">
      <c r="A283" s="67" t="s">
        <v>1334</v>
      </c>
      <c r="B283" s="67" t="s">
        <v>3063</v>
      </c>
      <c r="C283" s="6">
        <v>559.10400000000004</v>
      </c>
      <c r="D283" s="6">
        <v>6.4000000000000001E-2</v>
      </c>
      <c r="E283" s="8">
        <v>43328</v>
      </c>
      <c r="F283">
        <f t="shared" si="4"/>
        <v>2018</v>
      </c>
    </row>
    <row r="284" spans="1:6" x14ac:dyDescent="0.25">
      <c r="A284" s="67" t="s">
        <v>1334</v>
      </c>
      <c r="B284" s="67" t="s">
        <v>3063</v>
      </c>
      <c r="C284" s="6">
        <v>838.65599999999995</v>
      </c>
      <c r="D284" s="6">
        <v>9.6000000000000002E-2</v>
      </c>
      <c r="E284" s="8">
        <v>43328</v>
      </c>
      <c r="F284">
        <f t="shared" si="4"/>
        <v>2018</v>
      </c>
    </row>
    <row r="285" spans="1:6" x14ac:dyDescent="0.25">
      <c r="A285" s="67" t="s">
        <v>1334</v>
      </c>
      <c r="B285" s="67" t="s">
        <v>3063</v>
      </c>
      <c r="C285" s="6">
        <v>838.65599999999995</v>
      </c>
      <c r="D285" s="6">
        <v>9.6000000000000002E-2</v>
      </c>
      <c r="E285" s="8">
        <v>43328</v>
      </c>
      <c r="F285">
        <f t="shared" si="4"/>
        <v>2018</v>
      </c>
    </row>
    <row r="286" spans="1:6" x14ac:dyDescent="0.25">
      <c r="A286" s="67" t="s">
        <v>1334</v>
      </c>
      <c r="B286" s="67" t="s">
        <v>3064</v>
      </c>
      <c r="C286" s="6">
        <v>1782.144</v>
      </c>
      <c r="D286" s="6">
        <v>0.20399999999999999</v>
      </c>
      <c r="E286" s="8">
        <v>43329</v>
      </c>
      <c r="F286">
        <f t="shared" si="4"/>
        <v>2018</v>
      </c>
    </row>
    <row r="287" spans="1:6" x14ac:dyDescent="0.25">
      <c r="A287" s="67" t="s">
        <v>1334</v>
      </c>
      <c r="B287" s="67" t="s">
        <v>3064</v>
      </c>
      <c r="C287" s="6">
        <v>2778.0479999999998</v>
      </c>
      <c r="D287" s="6">
        <v>0.318</v>
      </c>
      <c r="E287" s="8">
        <v>43329</v>
      </c>
      <c r="F287">
        <f t="shared" si="4"/>
        <v>2018</v>
      </c>
    </row>
    <row r="288" spans="1:6" x14ac:dyDescent="0.25">
      <c r="A288" s="67" t="s">
        <v>1334</v>
      </c>
      <c r="B288" s="67" t="s">
        <v>3064</v>
      </c>
      <c r="C288" s="6">
        <v>7408.1279999999997</v>
      </c>
      <c r="D288" s="6">
        <v>0.84799999999999998</v>
      </c>
      <c r="E288" s="8">
        <v>43329</v>
      </c>
      <c r="F288">
        <f t="shared" si="4"/>
        <v>2018</v>
      </c>
    </row>
    <row r="289" spans="1:6" x14ac:dyDescent="0.25">
      <c r="A289" s="67" t="s">
        <v>1334</v>
      </c>
      <c r="B289" s="67" t="s">
        <v>3064</v>
      </c>
      <c r="C289" s="6">
        <v>200.928</v>
      </c>
      <c r="D289" s="6">
        <v>2.3E-2</v>
      </c>
      <c r="E289" s="8">
        <v>43329</v>
      </c>
      <c r="F289">
        <f t="shared" si="4"/>
        <v>2018</v>
      </c>
    </row>
    <row r="290" spans="1:6" x14ac:dyDescent="0.25">
      <c r="A290" s="67" t="s">
        <v>1334</v>
      </c>
      <c r="B290" s="67" t="s">
        <v>3064</v>
      </c>
      <c r="C290" s="6">
        <v>602.78399999999999</v>
      </c>
      <c r="D290" s="6">
        <v>6.9000000000000006E-2</v>
      </c>
      <c r="E290" s="8">
        <v>43329</v>
      </c>
      <c r="F290">
        <f t="shared" si="4"/>
        <v>2018</v>
      </c>
    </row>
    <row r="291" spans="1:6" x14ac:dyDescent="0.25">
      <c r="A291" s="67" t="s">
        <v>1334</v>
      </c>
      <c r="B291" s="67" t="s">
        <v>3065</v>
      </c>
      <c r="C291" s="6">
        <v>0</v>
      </c>
      <c r="D291" s="6">
        <v>0</v>
      </c>
      <c r="E291" s="8">
        <v>43328</v>
      </c>
      <c r="F291">
        <f t="shared" si="4"/>
        <v>2018</v>
      </c>
    </row>
    <row r="292" spans="1:6" x14ac:dyDescent="0.25">
      <c r="A292" s="67" t="s">
        <v>1334</v>
      </c>
      <c r="B292" s="67" t="s">
        <v>3065</v>
      </c>
      <c r="C292" s="6">
        <v>3267.2640000000001</v>
      </c>
      <c r="D292" s="6">
        <v>0.374</v>
      </c>
      <c r="E292" s="8">
        <v>43328</v>
      </c>
      <c r="F292">
        <f t="shared" si="4"/>
        <v>2018</v>
      </c>
    </row>
    <row r="293" spans="1:6" x14ac:dyDescent="0.25">
      <c r="A293" s="67" t="s">
        <v>1334</v>
      </c>
      <c r="B293" s="67" t="s">
        <v>3065</v>
      </c>
      <c r="C293" s="6">
        <v>594.048</v>
      </c>
      <c r="D293" s="6">
        <v>6.8000000000000005E-2</v>
      </c>
      <c r="E293" s="8">
        <v>43328</v>
      </c>
      <c r="F293">
        <f t="shared" si="4"/>
        <v>2018</v>
      </c>
    </row>
    <row r="294" spans="1:6" x14ac:dyDescent="0.25">
      <c r="A294" s="67" t="s">
        <v>1334</v>
      </c>
      <c r="B294" s="67" t="s">
        <v>3065</v>
      </c>
      <c r="C294" s="6">
        <v>13427.232</v>
      </c>
      <c r="D294" s="6">
        <v>1.5369999999999999</v>
      </c>
      <c r="E294" s="8">
        <v>43328</v>
      </c>
      <c r="F294">
        <f t="shared" si="4"/>
        <v>2018</v>
      </c>
    </row>
    <row r="295" spans="1:6" x14ac:dyDescent="0.25">
      <c r="A295" s="67" t="s">
        <v>1334</v>
      </c>
      <c r="B295" s="67" t="s">
        <v>3065</v>
      </c>
      <c r="C295" s="6">
        <v>2778.0479999999998</v>
      </c>
      <c r="D295" s="6">
        <v>0.318</v>
      </c>
      <c r="E295" s="8">
        <v>43328</v>
      </c>
      <c r="F295">
        <f t="shared" si="4"/>
        <v>2018</v>
      </c>
    </row>
    <row r="296" spans="1:6" x14ac:dyDescent="0.25">
      <c r="A296" s="67" t="s">
        <v>1334</v>
      </c>
      <c r="B296" s="67" t="s">
        <v>3065</v>
      </c>
      <c r="C296" s="6">
        <v>3066</v>
      </c>
      <c r="D296" s="6">
        <v>0.6</v>
      </c>
      <c r="E296" s="8">
        <v>43328</v>
      </c>
      <c r="F296">
        <f t="shared" si="4"/>
        <v>2018</v>
      </c>
    </row>
    <row r="297" spans="1:6" x14ac:dyDescent="0.25">
      <c r="A297" s="67" t="s">
        <v>1334</v>
      </c>
      <c r="B297" s="67" t="s">
        <v>3065</v>
      </c>
      <c r="C297" s="6">
        <v>4088</v>
      </c>
      <c r="D297" s="6">
        <v>0.8</v>
      </c>
      <c r="E297" s="8">
        <v>43328</v>
      </c>
      <c r="F297">
        <f t="shared" si="4"/>
        <v>2018</v>
      </c>
    </row>
    <row r="298" spans="1:6" x14ac:dyDescent="0.25">
      <c r="A298" s="67" t="s">
        <v>1334</v>
      </c>
      <c r="B298" s="67" t="s">
        <v>3066</v>
      </c>
      <c r="C298" s="6">
        <v>0</v>
      </c>
      <c r="D298" s="6">
        <v>0</v>
      </c>
      <c r="E298" s="8">
        <v>43330</v>
      </c>
      <c r="F298">
        <f t="shared" si="4"/>
        <v>2018</v>
      </c>
    </row>
    <row r="299" spans="1:6" x14ac:dyDescent="0.25">
      <c r="A299" s="67" t="s">
        <v>1334</v>
      </c>
      <c r="B299" s="67" t="s">
        <v>3066</v>
      </c>
      <c r="C299" s="6">
        <v>7731.36</v>
      </c>
      <c r="D299" s="6">
        <v>0.88500000000000001</v>
      </c>
      <c r="E299" s="8">
        <v>43330</v>
      </c>
      <c r="F299">
        <f t="shared" si="4"/>
        <v>2018</v>
      </c>
    </row>
    <row r="300" spans="1:6" x14ac:dyDescent="0.25">
      <c r="A300" s="67" t="s">
        <v>1334</v>
      </c>
      <c r="B300" s="67" t="s">
        <v>3066</v>
      </c>
      <c r="C300" s="6">
        <v>12885.6</v>
      </c>
      <c r="D300" s="6">
        <v>1.4750000000000001</v>
      </c>
      <c r="E300" s="8">
        <v>43330</v>
      </c>
      <c r="F300">
        <f t="shared" si="4"/>
        <v>2018</v>
      </c>
    </row>
    <row r="301" spans="1:6" x14ac:dyDescent="0.25">
      <c r="A301" s="67" t="s">
        <v>1334</v>
      </c>
      <c r="B301" s="67" t="s">
        <v>3066</v>
      </c>
      <c r="C301" s="6">
        <v>908.54399999999998</v>
      </c>
      <c r="D301" s="6">
        <v>0.104</v>
      </c>
      <c r="E301" s="8">
        <v>43330</v>
      </c>
      <c r="F301">
        <f t="shared" si="4"/>
        <v>2018</v>
      </c>
    </row>
    <row r="302" spans="1:6" x14ac:dyDescent="0.25">
      <c r="A302" s="67" t="s">
        <v>1334</v>
      </c>
      <c r="B302" s="67" t="s">
        <v>3066</v>
      </c>
      <c r="C302" s="6">
        <v>4088.4479999999999</v>
      </c>
      <c r="D302" s="6">
        <v>0.46800000000000003</v>
      </c>
      <c r="E302" s="8">
        <v>43330</v>
      </c>
      <c r="F302">
        <f t="shared" si="4"/>
        <v>2018</v>
      </c>
    </row>
    <row r="303" spans="1:6" x14ac:dyDescent="0.25">
      <c r="A303" s="67" t="s">
        <v>1334</v>
      </c>
      <c r="B303" s="67" t="s">
        <v>3066</v>
      </c>
      <c r="C303" s="6">
        <v>454.27199999999999</v>
      </c>
      <c r="D303" s="6">
        <v>5.1999999999999998E-2</v>
      </c>
      <c r="E303" s="8">
        <v>43330</v>
      </c>
      <c r="F303">
        <f t="shared" si="4"/>
        <v>2018</v>
      </c>
    </row>
    <row r="304" spans="1:6" x14ac:dyDescent="0.25">
      <c r="A304" s="67" t="s">
        <v>1334</v>
      </c>
      <c r="B304" s="67" t="s">
        <v>3067</v>
      </c>
      <c r="C304" s="6">
        <v>0</v>
      </c>
      <c r="D304" s="6">
        <v>0</v>
      </c>
      <c r="E304" s="8">
        <v>43328</v>
      </c>
      <c r="F304">
        <f t="shared" si="4"/>
        <v>2018</v>
      </c>
    </row>
    <row r="305" spans="1:6" x14ac:dyDescent="0.25">
      <c r="A305" s="67" t="s">
        <v>1334</v>
      </c>
      <c r="B305" s="67" t="s">
        <v>3067</v>
      </c>
      <c r="C305" s="6">
        <v>2778.0479999999998</v>
      </c>
      <c r="D305" s="6">
        <v>0.318</v>
      </c>
      <c r="E305" s="8">
        <v>43328</v>
      </c>
      <c r="F305">
        <f t="shared" si="4"/>
        <v>2018</v>
      </c>
    </row>
    <row r="306" spans="1:6" x14ac:dyDescent="0.25">
      <c r="A306" s="67" t="s">
        <v>1334</v>
      </c>
      <c r="B306" s="67" t="s">
        <v>3067</v>
      </c>
      <c r="C306" s="6">
        <v>4167.0720000000001</v>
      </c>
      <c r="D306" s="6">
        <v>0.47699999999999998</v>
      </c>
      <c r="E306" s="8">
        <v>43328</v>
      </c>
      <c r="F306">
        <f t="shared" si="4"/>
        <v>2018</v>
      </c>
    </row>
    <row r="307" spans="1:6" x14ac:dyDescent="0.25">
      <c r="A307" s="67" t="s">
        <v>1334</v>
      </c>
      <c r="B307" s="67" t="s">
        <v>3067</v>
      </c>
      <c r="C307" s="6">
        <v>8891.4</v>
      </c>
      <c r="D307" s="6">
        <v>1.74</v>
      </c>
      <c r="E307" s="8">
        <v>43328</v>
      </c>
      <c r="F307">
        <f t="shared" si="4"/>
        <v>2018</v>
      </c>
    </row>
    <row r="308" spans="1:6" x14ac:dyDescent="0.25">
      <c r="A308" s="67" t="s">
        <v>1334</v>
      </c>
      <c r="B308" s="67" t="s">
        <v>3068</v>
      </c>
      <c r="C308" s="6">
        <v>1782.144</v>
      </c>
      <c r="D308" s="6">
        <v>0.20399999999999999</v>
      </c>
      <c r="E308" s="8">
        <v>43329</v>
      </c>
      <c r="F308">
        <f t="shared" si="4"/>
        <v>2018</v>
      </c>
    </row>
    <row r="309" spans="1:6" x14ac:dyDescent="0.25">
      <c r="A309" s="67" t="s">
        <v>1334</v>
      </c>
      <c r="B309" s="67" t="s">
        <v>3068</v>
      </c>
      <c r="C309" s="6">
        <v>2778.0479999999998</v>
      </c>
      <c r="D309" s="6">
        <v>0.318</v>
      </c>
      <c r="E309" s="8">
        <v>43329</v>
      </c>
      <c r="F309">
        <f t="shared" si="4"/>
        <v>2018</v>
      </c>
    </row>
    <row r="310" spans="1:6" x14ac:dyDescent="0.25">
      <c r="A310" s="67" t="s">
        <v>1334</v>
      </c>
      <c r="B310" s="67" t="s">
        <v>3068</v>
      </c>
      <c r="C310" s="6">
        <v>5093.0879999999997</v>
      </c>
      <c r="D310" s="6">
        <v>0.58299999999999996</v>
      </c>
      <c r="E310" s="8">
        <v>43329</v>
      </c>
      <c r="F310">
        <f t="shared" si="4"/>
        <v>2018</v>
      </c>
    </row>
    <row r="311" spans="1:6" x14ac:dyDescent="0.25">
      <c r="A311" s="67" t="s">
        <v>1334</v>
      </c>
      <c r="B311" s="67" t="s">
        <v>3068</v>
      </c>
      <c r="C311" s="6">
        <v>908.54399999999998</v>
      </c>
      <c r="D311" s="6">
        <v>0.104</v>
      </c>
      <c r="E311" s="8">
        <v>43329</v>
      </c>
      <c r="F311">
        <f t="shared" si="4"/>
        <v>2018</v>
      </c>
    </row>
    <row r="312" spans="1:6" x14ac:dyDescent="0.25">
      <c r="A312" s="67" t="s">
        <v>1334</v>
      </c>
      <c r="B312" s="67" t="s">
        <v>3068</v>
      </c>
      <c r="C312" s="6">
        <v>200.928</v>
      </c>
      <c r="D312" s="6">
        <v>2.3E-2</v>
      </c>
      <c r="E312" s="8">
        <v>43329</v>
      </c>
      <c r="F312">
        <f t="shared" si="4"/>
        <v>2018</v>
      </c>
    </row>
    <row r="313" spans="1:6" x14ac:dyDescent="0.25">
      <c r="A313" s="67" t="s">
        <v>1334</v>
      </c>
      <c r="B313" s="67" t="s">
        <v>3068</v>
      </c>
      <c r="C313" s="6">
        <v>803.71199999999999</v>
      </c>
      <c r="D313" s="6">
        <v>9.1999999999999998E-2</v>
      </c>
      <c r="E313" s="8">
        <v>43329</v>
      </c>
      <c r="F313">
        <f t="shared" si="4"/>
        <v>2018</v>
      </c>
    </row>
    <row r="314" spans="1:6" x14ac:dyDescent="0.25">
      <c r="A314" s="67" t="s">
        <v>1334</v>
      </c>
      <c r="B314" s="67" t="s">
        <v>3068</v>
      </c>
      <c r="C314" s="6">
        <v>279.55200000000002</v>
      </c>
      <c r="D314" s="6">
        <v>3.2000000000000001E-2</v>
      </c>
      <c r="E314" s="8">
        <v>43329</v>
      </c>
      <c r="F314">
        <f t="shared" si="4"/>
        <v>2018</v>
      </c>
    </row>
    <row r="315" spans="1:6" x14ac:dyDescent="0.25">
      <c r="A315" s="67" t="s">
        <v>1334</v>
      </c>
      <c r="B315" s="67" t="s">
        <v>3068</v>
      </c>
      <c r="C315" s="6">
        <v>349.44</v>
      </c>
      <c r="D315" s="6">
        <v>0.04</v>
      </c>
      <c r="E315" s="8">
        <v>43329</v>
      </c>
      <c r="F315">
        <f t="shared" si="4"/>
        <v>2018</v>
      </c>
    </row>
    <row r="316" spans="1:6" x14ac:dyDescent="0.25">
      <c r="A316" s="67" t="s">
        <v>1334</v>
      </c>
      <c r="B316" s="67" t="s">
        <v>3069</v>
      </c>
      <c r="C316" s="6">
        <v>1339.52</v>
      </c>
      <c r="D316" s="6">
        <v>0.23</v>
      </c>
      <c r="E316" s="8">
        <v>43340</v>
      </c>
      <c r="F316">
        <f t="shared" si="4"/>
        <v>2018</v>
      </c>
    </row>
    <row r="317" spans="1:6" x14ac:dyDescent="0.25">
      <c r="A317" s="67" t="s">
        <v>1334</v>
      </c>
      <c r="B317" s="67" t="s">
        <v>3069</v>
      </c>
      <c r="C317" s="6">
        <v>1397.76</v>
      </c>
      <c r="D317" s="6">
        <v>0.24</v>
      </c>
      <c r="E317" s="8">
        <v>43340</v>
      </c>
      <c r="F317">
        <f t="shared" si="4"/>
        <v>2018</v>
      </c>
    </row>
    <row r="318" spans="1:6" x14ac:dyDescent="0.25">
      <c r="A318" s="67" t="s">
        <v>1334</v>
      </c>
      <c r="B318" s="67" t="s">
        <v>3070</v>
      </c>
      <c r="C318" s="6">
        <v>632.6</v>
      </c>
      <c r="D318" s="6">
        <v>0.2</v>
      </c>
      <c r="E318" s="8">
        <v>43321</v>
      </c>
      <c r="F318">
        <f t="shared" si="4"/>
        <v>2018</v>
      </c>
    </row>
    <row r="319" spans="1:6" x14ac:dyDescent="0.25">
      <c r="A319" s="67" t="s">
        <v>1334</v>
      </c>
      <c r="B319" s="67" t="s">
        <v>3070</v>
      </c>
      <c r="C319" s="6">
        <v>1704.857</v>
      </c>
      <c r="D319" s="6">
        <v>0.53900000000000003</v>
      </c>
      <c r="E319" s="8">
        <v>43321</v>
      </c>
      <c r="F319">
        <f t="shared" si="4"/>
        <v>2018</v>
      </c>
    </row>
    <row r="320" spans="1:6" x14ac:dyDescent="0.25">
      <c r="A320" s="67" t="s">
        <v>1334</v>
      </c>
      <c r="B320" s="67" t="s">
        <v>3070</v>
      </c>
      <c r="C320" s="6">
        <v>6642.3</v>
      </c>
      <c r="D320" s="6">
        <v>2.1</v>
      </c>
      <c r="E320" s="8">
        <v>43321</v>
      </c>
      <c r="F320">
        <f t="shared" si="4"/>
        <v>2018</v>
      </c>
    </row>
    <row r="321" spans="1:6" x14ac:dyDescent="0.25">
      <c r="A321" s="67" t="s">
        <v>1334</v>
      </c>
      <c r="B321" s="67" t="s">
        <v>3071</v>
      </c>
      <c r="C321" s="6">
        <v>2548</v>
      </c>
      <c r="D321" s="6">
        <v>0.7</v>
      </c>
      <c r="E321" s="8">
        <v>43336</v>
      </c>
      <c r="F321">
        <f t="shared" si="4"/>
        <v>2018</v>
      </c>
    </row>
    <row r="322" spans="1:6" x14ac:dyDescent="0.25">
      <c r="A322" s="67" t="s">
        <v>1334</v>
      </c>
      <c r="B322" s="67" t="s">
        <v>3071</v>
      </c>
      <c r="C322" s="6">
        <v>728</v>
      </c>
      <c r="D322" s="6">
        <v>0.2</v>
      </c>
      <c r="E322" s="8">
        <v>43336</v>
      </c>
      <c r="F322">
        <f t="shared" ref="F322:F385" si="5">YEAR(E322)</f>
        <v>2018</v>
      </c>
    </row>
    <row r="323" spans="1:6" x14ac:dyDescent="0.25">
      <c r="A323" s="67" t="s">
        <v>1334</v>
      </c>
      <c r="B323" s="67" t="s">
        <v>3071</v>
      </c>
      <c r="C323" s="6">
        <v>4630.08</v>
      </c>
      <c r="D323" s="6">
        <v>1.272</v>
      </c>
      <c r="E323" s="8">
        <v>43336</v>
      </c>
      <c r="F323">
        <f t="shared" si="5"/>
        <v>2018</v>
      </c>
    </row>
    <row r="324" spans="1:6" x14ac:dyDescent="0.25">
      <c r="A324" s="67" t="s">
        <v>1334</v>
      </c>
      <c r="B324" s="67" t="s">
        <v>3072</v>
      </c>
      <c r="C324" s="6">
        <v>2076.48</v>
      </c>
      <c r="D324" s="6">
        <v>0.48</v>
      </c>
      <c r="E324" s="8">
        <v>43314</v>
      </c>
      <c r="F324">
        <f t="shared" si="5"/>
        <v>2018</v>
      </c>
    </row>
    <row r="325" spans="1:6" x14ac:dyDescent="0.25">
      <c r="A325" s="67" t="s">
        <v>1334</v>
      </c>
      <c r="B325" s="67" t="s">
        <v>3072</v>
      </c>
      <c r="C325" s="6">
        <v>700.81200000000001</v>
      </c>
      <c r="D325" s="6">
        <v>0.16200000000000001</v>
      </c>
      <c r="E325" s="8">
        <v>43314</v>
      </c>
      <c r="F325">
        <f t="shared" si="5"/>
        <v>2018</v>
      </c>
    </row>
    <row r="326" spans="1:6" x14ac:dyDescent="0.25">
      <c r="A326" s="67" t="s">
        <v>1334</v>
      </c>
      <c r="B326" s="67" t="s">
        <v>3072</v>
      </c>
      <c r="C326" s="6">
        <v>8760.15</v>
      </c>
      <c r="D326" s="6">
        <v>2.0249999999999999</v>
      </c>
      <c r="E326" s="8">
        <v>43314</v>
      </c>
      <c r="F326">
        <f t="shared" si="5"/>
        <v>2018</v>
      </c>
    </row>
    <row r="327" spans="1:6" x14ac:dyDescent="0.25">
      <c r="A327" s="67" t="s">
        <v>1334</v>
      </c>
      <c r="B327" s="67" t="s">
        <v>3072</v>
      </c>
      <c r="C327" s="6">
        <v>397.99200000000002</v>
      </c>
      <c r="D327" s="6">
        <v>9.1999999999999998E-2</v>
      </c>
      <c r="E327" s="8">
        <v>43314</v>
      </c>
      <c r="F327">
        <f t="shared" si="5"/>
        <v>2018</v>
      </c>
    </row>
    <row r="328" spans="1:6" x14ac:dyDescent="0.25">
      <c r="A328" s="67" t="s">
        <v>1334</v>
      </c>
      <c r="B328" s="67" t="s">
        <v>3073</v>
      </c>
      <c r="C328" s="6">
        <v>11743.056</v>
      </c>
      <c r="D328" s="6">
        <v>2.214</v>
      </c>
      <c r="E328" s="8">
        <v>43322</v>
      </c>
      <c r="F328">
        <f t="shared" si="5"/>
        <v>2018</v>
      </c>
    </row>
    <row r="329" spans="1:6" x14ac:dyDescent="0.25">
      <c r="A329" s="67" t="s">
        <v>1334</v>
      </c>
      <c r="B329" s="67" t="s">
        <v>3073</v>
      </c>
      <c r="C329" s="6">
        <v>0</v>
      </c>
      <c r="D329" s="6">
        <v>0</v>
      </c>
      <c r="E329" s="8">
        <v>43322</v>
      </c>
      <c r="F329">
        <f t="shared" si="5"/>
        <v>2018</v>
      </c>
    </row>
    <row r="330" spans="1:6" x14ac:dyDescent="0.25">
      <c r="A330" s="67" t="s">
        <v>1334</v>
      </c>
      <c r="B330" s="67" t="s">
        <v>3073</v>
      </c>
      <c r="C330" s="6">
        <v>2450.4479999999999</v>
      </c>
      <c r="D330" s="6">
        <v>0.46200000000000002</v>
      </c>
      <c r="E330" s="8">
        <v>43322</v>
      </c>
      <c r="F330">
        <f t="shared" si="5"/>
        <v>2018</v>
      </c>
    </row>
    <row r="331" spans="1:6" x14ac:dyDescent="0.25">
      <c r="A331" s="67" t="s">
        <v>1334</v>
      </c>
      <c r="B331" s="67" t="s">
        <v>3073</v>
      </c>
      <c r="C331" s="6">
        <v>891.072</v>
      </c>
      <c r="D331" s="6">
        <v>0.16800000000000001</v>
      </c>
      <c r="E331" s="8">
        <v>43322</v>
      </c>
      <c r="F331">
        <f t="shared" si="5"/>
        <v>2018</v>
      </c>
    </row>
    <row r="332" spans="1:6" x14ac:dyDescent="0.25">
      <c r="A332" s="67" t="s">
        <v>1334</v>
      </c>
      <c r="B332" s="67" t="s">
        <v>3074</v>
      </c>
      <c r="C332" s="6">
        <v>2461.6</v>
      </c>
      <c r="D332" s="6">
        <v>0.4</v>
      </c>
      <c r="E332" s="8">
        <v>43304</v>
      </c>
      <c r="F332">
        <f t="shared" si="5"/>
        <v>2018</v>
      </c>
    </row>
    <row r="333" spans="1:6" x14ac:dyDescent="0.25">
      <c r="A333" s="67" t="s">
        <v>1334</v>
      </c>
      <c r="B333" s="67" t="s">
        <v>3074</v>
      </c>
      <c r="C333" s="6">
        <v>2769.3</v>
      </c>
      <c r="D333" s="6">
        <v>0.45</v>
      </c>
      <c r="E333" s="8">
        <v>43304</v>
      </c>
      <c r="F333">
        <f t="shared" si="5"/>
        <v>2018</v>
      </c>
    </row>
    <row r="334" spans="1:6" x14ac:dyDescent="0.25">
      <c r="A334" s="67" t="s">
        <v>1334</v>
      </c>
      <c r="B334" s="67" t="s">
        <v>3074</v>
      </c>
      <c r="C334" s="6">
        <v>3790.864</v>
      </c>
      <c r="D334" s="6">
        <v>0.61599999999999999</v>
      </c>
      <c r="E334" s="8">
        <v>43304</v>
      </c>
      <c r="F334">
        <f t="shared" si="5"/>
        <v>2018</v>
      </c>
    </row>
    <row r="335" spans="1:6" x14ac:dyDescent="0.25">
      <c r="A335" s="67" t="s">
        <v>1334</v>
      </c>
      <c r="B335" s="67" t="s">
        <v>3074</v>
      </c>
      <c r="C335" s="6">
        <v>5021.6639999999998</v>
      </c>
      <c r="D335" s="6">
        <v>0.81599999999999995</v>
      </c>
      <c r="E335" s="8">
        <v>43304</v>
      </c>
      <c r="F335">
        <f t="shared" si="5"/>
        <v>2018</v>
      </c>
    </row>
    <row r="336" spans="1:6" x14ac:dyDescent="0.25">
      <c r="A336" s="67" t="s">
        <v>1334</v>
      </c>
      <c r="B336" s="67" t="s">
        <v>3074</v>
      </c>
      <c r="C336" s="6">
        <v>27077.599999999999</v>
      </c>
      <c r="D336" s="6">
        <v>4.4000000000000004</v>
      </c>
      <c r="E336" s="8">
        <v>43304</v>
      </c>
      <c r="F336">
        <f t="shared" si="5"/>
        <v>2018</v>
      </c>
    </row>
    <row r="337" spans="1:6" x14ac:dyDescent="0.25">
      <c r="A337" s="67" t="s">
        <v>1334</v>
      </c>
      <c r="B337" s="67" t="s">
        <v>3074</v>
      </c>
      <c r="C337" s="6">
        <v>2584.6799999999998</v>
      </c>
      <c r="D337" s="6">
        <v>0.42</v>
      </c>
      <c r="E337" s="8">
        <v>43304</v>
      </c>
      <c r="F337">
        <f t="shared" si="5"/>
        <v>2018</v>
      </c>
    </row>
    <row r="338" spans="1:6" x14ac:dyDescent="0.25">
      <c r="A338" s="67" t="s">
        <v>1334</v>
      </c>
      <c r="B338" s="67" t="s">
        <v>3074</v>
      </c>
      <c r="C338" s="6">
        <v>4984.74</v>
      </c>
      <c r="D338" s="6">
        <v>0.81</v>
      </c>
      <c r="E338" s="8">
        <v>43304</v>
      </c>
      <c r="F338">
        <f t="shared" si="5"/>
        <v>2018</v>
      </c>
    </row>
    <row r="339" spans="1:6" x14ac:dyDescent="0.25">
      <c r="A339" s="67" t="s">
        <v>1334</v>
      </c>
      <c r="B339" s="67" t="s">
        <v>3075</v>
      </c>
      <c r="C339" s="6">
        <v>10553.4</v>
      </c>
      <c r="D339" s="6">
        <v>2.46</v>
      </c>
      <c r="E339" s="8">
        <v>43301</v>
      </c>
      <c r="F339">
        <f t="shared" si="5"/>
        <v>2018</v>
      </c>
    </row>
    <row r="340" spans="1:6" x14ac:dyDescent="0.25">
      <c r="A340" s="67" t="s">
        <v>1334</v>
      </c>
      <c r="B340" s="67" t="s">
        <v>3075</v>
      </c>
      <c r="C340" s="6">
        <v>0</v>
      </c>
      <c r="D340" s="6">
        <v>0</v>
      </c>
      <c r="E340" s="8">
        <v>43301</v>
      </c>
      <c r="F340">
        <f t="shared" si="5"/>
        <v>2018</v>
      </c>
    </row>
    <row r="341" spans="1:6" x14ac:dyDescent="0.25">
      <c r="A341" s="67" t="s">
        <v>1334</v>
      </c>
      <c r="B341" s="67" t="s">
        <v>3076</v>
      </c>
      <c r="C341" s="6">
        <v>1441.44</v>
      </c>
      <c r="D341" s="6">
        <v>0.28000000000000003</v>
      </c>
      <c r="E341" s="8">
        <v>43336</v>
      </c>
      <c r="F341">
        <f t="shared" si="5"/>
        <v>2018</v>
      </c>
    </row>
    <row r="342" spans="1:6" x14ac:dyDescent="0.25">
      <c r="A342" s="67" t="s">
        <v>1334</v>
      </c>
      <c r="B342" s="67" t="s">
        <v>3076</v>
      </c>
      <c r="C342" s="6">
        <v>3624.192</v>
      </c>
      <c r="D342" s="6">
        <v>0.70399999999999996</v>
      </c>
      <c r="E342" s="8">
        <v>43336</v>
      </c>
      <c r="F342">
        <f t="shared" si="5"/>
        <v>2018</v>
      </c>
    </row>
    <row r="343" spans="1:6" x14ac:dyDescent="0.25">
      <c r="A343" s="67" t="s">
        <v>1334</v>
      </c>
      <c r="B343" s="67" t="s">
        <v>3076</v>
      </c>
      <c r="C343" s="6">
        <v>14496.768</v>
      </c>
      <c r="D343" s="6">
        <v>2.8159999999999998</v>
      </c>
      <c r="E343" s="8">
        <v>43336</v>
      </c>
      <c r="F343">
        <f t="shared" si="5"/>
        <v>2018</v>
      </c>
    </row>
    <row r="344" spans="1:6" x14ac:dyDescent="0.25">
      <c r="A344" s="67" t="s">
        <v>1334</v>
      </c>
      <c r="B344" s="67" t="s">
        <v>3076</v>
      </c>
      <c r="C344" s="6">
        <v>2810.808</v>
      </c>
      <c r="D344" s="6">
        <v>0.54600000000000004</v>
      </c>
      <c r="E344" s="8">
        <v>43336</v>
      </c>
      <c r="F344">
        <f t="shared" si="5"/>
        <v>2018</v>
      </c>
    </row>
    <row r="345" spans="1:6" x14ac:dyDescent="0.25">
      <c r="A345" s="67" t="s">
        <v>1334</v>
      </c>
      <c r="B345" s="67" t="s">
        <v>3076</v>
      </c>
      <c r="C345" s="6">
        <v>6846.84</v>
      </c>
      <c r="D345" s="6">
        <v>1.33</v>
      </c>
      <c r="E345" s="8">
        <v>43336</v>
      </c>
      <c r="F345">
        <f t="shared" si="5"/>
        <v>2018</v>
      </c>
    </row>
    <row r="346" spans="1:6" x14ac:dyDescent="0.25">
      <c r="A346" s="67" t="s">
        <v>1334</v>
      </c>
      <c r="B346" s="67" t="s">
        <v>3077</v>
      </c>
      <c r="C346" s="6">
        <v>3547.6</v>
      </c>
      <c r="D346" s="6">
        <v>0.7</v>
      </c>
      <c r="E346" s="8">
        <v>43326</v>
      </c>
      <c r="F346">
        <f t="shared" si="5"/>
        <v>2018</v>
      </c>
    </row>
    <row r="347" spans="1:6" x14ac:dyDescent="0.25">
      <c r="A347" s="67" t="s">
        <v>1334</v>
      </c>
      <c r="B347" s="67" t="s">
        <v>3077</v>
      </c>
      <c r="C347" s="6">
        <v>4469.9759999999997</v>
      </c>
      <c r="D347" s="6">
        <v>0.88200000000000001</v>
      </c>
      <c r="E347" s="8">
        <v>43326</v>
      </c>
      <c r="F347">
        <f t="shared" si="5"/>
        <v>2018</v>
      </c>
    </row>
    <row r="348" spans="1:6" x14ac:dyDescent="0.25">
      <c r="A348" s="67" t="s">
        <v>1334</v>
      </c>
      <c r="B348" s="67" t="s">
        <v>3077</v>
      </c>
      <c r="C348" s="6">
        <v>577.75199999999995</v>
      </c>
      <c r="D348" s="6">
        <v>0.114</v>
      </c>
      <c r="E348" s="8">
        <v>43326</v>
      </c>
      <c r="F348">
        <f t="shared" si="5"/>
        <v>2018</v>
      </c>
    </row>
    <row r="349" spans="1:6" x14ac:dyDescent="0.25">
      <c r="A349" s="67" t="s">
        <v>1334</v>
      </c>
      <c r="B349" s="67" t="s">
        <v>3077</v>
      </c>
      <c r="C349" s="6">
        <v>8281.1119999999992</v>
      </c>
      <c r="D349" s="6">
        <v>1.6339999999999999</v>
      </c>
      <c r="E349" s="8">
        <v>43326</v>
      </c>
      <c r="F349">
        <f t="shared" si="5"/>
        <v>2018</v>
      </c>
    </row>
    <row r="350" spans="1:6" x14ac:dyDescent="0.25">
      <c r="A350" s="67" t="s">
        <v>1334</v>
      </c>
      <c r="B350" s="67" t="s">
        <v>3078</v>
      </c>
      <c r="C350" s="6">
        <v>1467.6479999999999</v>
      </c>
      <c r="D350" s="6">
        <v>0.252</v>
      </c>
      <c r="E350" s="8">
        <v>43312</v>
      </c>
      <c r="F350">
        <f t="shared" si="5"/>
        <v>2018</v>
      </c>
    </row>
    <row r="351" spans="1:6" x14ac:dyDescent="0.25">
      <c r="A351" s="67" t="s">
        <v>1334</v>
      </c>
      <c r="B351" s="67" t="s">
        <v>3078</v>
      </c>
      <c r="C351" s="6">
        <v>267.904</v>
      </c>
      <c r="D351" s="6">
        <v>4.5999999999999999E-2</v>
      </c>
      <c r="E351" s="8">
        <v>43312</v>
      </c>
      <c r="F351">
        <f t="shared" si="5"/>
        <v>2018</v>
      </c>
    </row>
    <row r="352" spans="1:6" x14ac:dyDescent="0.25">
      <c r="A352" s="67" t="s">
        <v>1334</v>
      </c>
      <c r="B352" s="67" t="s">
        <v>3078</v>
      </c>
      <c r="C352" s="6">
        <v>1164.8</v>
      </c>
      <c r="D352" s="6">
        <v>0.2</v>
      </c>
      <c r="E352" s="8">
        <v>43312</v>
      </c>
      <c r="F352">
        <f t="shared" si="5"/>
        <v>2018</v>
      </c>
    </row>
    <row r="353" spans="1:6" x14ac:dyDescent="0.25">
      <c r="A353" s="67" t="s">
        <v>1334</v>
      </c>
      <c r="B353" s="67" t="s">
        <v>3079</v>
      </c>
      <c r="C353" s="6">
        <v>1591.2</v>
      </c>
      <c r="D353" s="6">
        <v>0.45</v>
      </c>
      <c r="E353" s="8">
        <v>43314</v>
      </c>
      <c r="F353">
        <f t="shared" si="5"/>
        <v>2018</v>
      </c>
    </row>
    <row r="354" spans="1:6" x14ac:dyDescent="0.25">
      <c r="A354" s="67" t="s">
        <v>1334</v>
      </c>
      <c r="B354" s="67" t="s">
        <v>3079</v>
      </c>
      <c r="C354" s="6">
        <v>3422.848</v>
      </c>
      <c r="D354" s="6">
        <v>0.96799999999999997</v>
      </c>
      <c r="E354" s="8">
        <v>43314</v>
      </c>
      <c r="F354">
        <f t="shared" si="5"/>
        <v>2018</v>
      </c>
    </row>
    <row r="355" spans="1:6" x14ac:dyDescent="0.25">
      <c r="A355" s="67" t="s">
        <v>1334</v>
      </c>
      <c r="B355" s="67" t="s">
        <v>3079</v>
      </c>
      <c r="C355" s="6">
        <v>297.024</v>
      </c>
      <c r="D355" s="6">
        <v>8.4000000000000005E-2</v>
      </c>
      <c r="E355" s="8">
        <v>43314</v>
      </c>
      <c r="F355">
        <f t="shared" si="5"/>
        <v>2018</v>
      </c>
    </row>
    <row r="356" spans="1:6" x14ac:dyDescent="0.25">
      <c r="A356" s="67" t="s">
        <v>1334</v>
      </c>
      <c r="B356" s="67" t="s">
        <v>3079</v>
      </c>
      <c r="C356" s="6">
        <v>742.56</v>
      </c>
      <c r="D356" s="6">
        <v>0.21</v>
      </c>
      <c r="E356" s="8">
        <v>43314</v>
      </c>
      <c r="F356">
        <f t="shared" si="5"/>
        <v>2018</v>
      </c>
    </row>
    <row r="357" spans="1:6" x14ac:dyDescent="0.25">
      <c r="A357" s="67" t="s">
        <v>1334</v>
      </c>
      <c r="B357" s="67" t="s">
        <v>3080</v>
      </c>
      <c r="C357" s="6">
        <v>229.32</v>
      </c>
      <c r="D357" s="6">
        <v>0.105</v>
      </c>
      <c r="E357" s="8">
        <v>43315</v>
      </c>
      <c r="F357">
        <f t="shared" si="5"/>
        <v>2018</v>
      </c>
    </row>
    <row r="358" spans="1:6" x14ac:dyDescent="0.25">
      <c r="A358" s="67" t="s">
        <v>1334</v>
      </c>
      <c r="B358" s="67" t="s">
        <v>3080</v>
      </c>
      <c r="C358" s="6">
        <v>382.2</v>
      </c>
      <c r="D358" s="6">
        <v>0.17499999999999999</v>
      </c>
      <c r="E358" s="8">
        <v>43315</v>
      </c>
      <c r="F358">
        <f t="shared" si="5"/>
        <v>2018</v>
      </c>
    </row>
    <row r="359" spans="1:6" x14ac:dyDescent="0.25">
      <c r="A359" s="67" t="s">
        <v>1334</v>
      </c>
      <c r="B359" s="67" t="s">
        <v>3080</v>
      </c>
      <c r="C359" s="6">
        <v>458.64</v>
      </c>
      <c r="D359" s="6">
        <v>0.21</v>
      </c>
      <c r="E359" s="8">
        <v>43315</v>
      </c>
      <c r="F359">
        <f t="shared" si="5"/>
        <v>2018</v>
      </c>
    </row>
    <row r="360" spans="1:6" x14ac:dyDescent="0.25">
      <c r="A360" s="67" t="s">
        <v>1334</v>
      </c>
      <c r="B360" s="67" t="s">
        <v>3080</v>
      </c>
      <c r="C360" s="6">
        <v>109.2</v>
      </c>
      <c r="D360" s="6">
        <v>0.05</v>
      </c>
      <c r="E360" s="8">
        <v>43315</v>
      </c>
      <c r="F360">
        <f t="shared" si="5"/>
        <v>2018</v>
      </c>
    </row>
    <row r="361" spans="1:6" x14ac:dyDescent="0.25">
      <c r="A361" s="67" t="s">
        <v>1334</v>
      </c>
      <c r="B361" s="67" t="s">
        <v>3080</v>
      </c>
      <c r="C361" s="6">
        <v>109.2</v>
      </c>
      <c r="D361" s="6">
        <v>0.05</v>
      </c>
      <c r="E361" s="8">
        <v>43315</v>
      </c>
      <c r="F361">
        <f t="shared" si="5"/>
        <v>2018</v>
      </c>
    </row>
    <row r="362" spans="1:6" x14ac:dyDescent="0.25">
      <c r="A362" s="67" t="s">
        <v>1334</v>
      </c>
      <c r="B362" s="67" t="s">
        <v>3080</v>
      </c>
      <c r="C362" s="6">
        <v>436.8</v>
      </c>
      <c r="D362" s="6">
        <v>0.2</v>
      </c>
      <c r="E362" s="8">
        <v>43315</v>
      </c>
      <c r="F362">
        <f t="shared" si="5"/>
        <v>2018</v>
      </c>
    </row>
    <row r="363" spans="1:6" x14ac:dyDescent="0.25">
      <c r="A363" s="67" t="s">
        <v>1334</v>
      </c>
      <c r="B363" s="67" t="s">
        <v>3080</v>
      </c>
      <c r="C363" s="6">
        <v>419.32799999999997</v>
      </c>
      <c r="D363" s="6">
        <v>0.192</v>
      </c>
      <c r="E363" s="8">
        <v>43315</v>
      </c>
      <c r="F363">
        <f t="shared" si="5"/>
        <v>2018</v>
      </c>
    </row>
    <row r="364" spans="1:6" x14ac:dyDescent="0.25">
      <c r="A364" s="67" t="s">
        <v>1334</v>
      </c>
      <c r="B364" s="67" t="s">
        <v>3080</v>
      </c>
      <c r="C364" s="6">
        <v>323.23200000000003</v>
      </c>
      <c r="D364" s="6">
        <v>0.14799999999999999</v>
      </c>
      <c r="E364" s="8">
        <v>43315</v>
      </c>
      <c r="F364">
        <f t="shared" si="5"/>
        <v>2018</v>
      </c>
    </row>
    <row r="365" spans="1:6" x14ac:dyDescent="0.25">
      <c r="A365" s="67" t="s">
        <v>1334</v>
      </c>
      <c r="B365" s="67" t="s">
        <v>3080</v>
      </c>
      <c r="C365" s="6">
        <v>2505.0479999999998</v>
      </c>
      <c r="D365" s="6">
        <v>1.147</v>
      </c>
      <c r="E365" s="8">
        <v>43315</v>
      </c>
      <c r="F365">
        <f t="shared" si="5"/>
        <v>2018</v>
      </c>
    </row>
    <row r="366" spans="1:6" x14ac:dyDescent="0.25">
      <c r="A366" s="67" t="s">
        <v>1334</v>
      </c>
      <c r="B366" s="67" t="s">
        <v>3081</v>
      </c>
      <c r="C366" s="6">
        <v>2988</v>
      </c>
      <c r="D366" s="6">
        <v>1</v>
      </c>
      <c r="E366" s="8">
        <v>43305</v>
      </c>
      <c r="F366">
        <f t="shared" si="5"/>
        <v>2018</v>
      </c>
    </row>
    <row r="367" spans="1:6" x14ac:dyDescent="0.25">
      <c r="A367" s="67" t="s">
        <v>1334</v>
      </c>
      <c r="B367" s="67" t="s">
        <v>3081</v>
      </c>
      <c r="C367" s="6">
        <v>9681.1200000000008</v>
      </c>
      <c r="D367" s="6">
        <v>3.24</v>
      </c>
      <c r="E367" s="8">
        <v>43305</v>
      </c>
      <c r="F367">
        <f t="shared" si="5"/>
        <v>2018</v>
      </c>
    </row>
    <row r="368" spans="1:6" x14ac:dyDescent="0.25">
      <c r="A368" s="67" t="s">
        <v>1334</v>
      </c>
      <c r="B368" s="67" t="s">
        <v>3082</v>
      </c>
      <c r="C368" s="6">
        <v>3841.5360000000001</v>
      </c>
      <c r="D368" s="6">
        <v>0.98399999999999999</v>
      </c>
      <c r="E368" s="8">
        <v>43322</v>
      </c>
      <c r="F368">
        <f t="shared" si="5"/>
        <v>2018</v>
      </c>
    </row>
    <row r="369" spans="1:6" x14ac:dyDescent="0.25">
      <c r="A369" s="67" t="s">
        <v>1334</v>
      </c>
      <c r="B369" s="67" t="s">
        <v>3082</v>
      </c>
      <c r="C369" s="6">
        <v>0</v>
      </c>
      <c r="D369" s="6">
        <v>0</v>
      </c>
      <c r="E369" s="8">
        <v>43322</v>
      </c>
      <c r="F369">
        <f t="shared" si="5"/>
        <v>2018</v>
      </c>
    </row>
    <row r="370" spans="1:6" x14ac:dyDescent="0.25">
      <c r="A370" s="67" t="s">
        <v>1334</v>
      </c>
      <c r="B370" s="67" t="s">
        <v>3083</v>
      </c>
      <c r="C370" s="6">
        <v>5165.91</v>
      </c>
      <c r="D370" s="6">
        <v>0.95399999999999996</v>
      </c>
      <c r="E370" s="8">
        <v>43312</v>
      </c>
      <c r="F370">
        <f t="shared" si="5"/>
        <v>2018</v>
      </c>
    </row>
    <row r="371" spans="1:6" x14ac:dyDescent="0.25">
      <c r="A371" s="67" t="s">
        <v>1334</v>
      </c>
      <c r="B371" s="67" t="s">
        <v>3084</v>
      </c>
      <c r="C371" s="6">
        <v>1940.51</v>
      </c>
      <c r="D371" s="6">
        <v>0.59</v>
      </c>
      <c r="E371" s="8">
        <v>43314</v>
      </c>
      <c r="F371">
        <f t="shared" si="5"/>
        <v>2018</v>
      </c>
    </row>
    <row r="372" spans="1:6" x14ac:dyDescent="0.25">
      <c r="A372" s="67" t="s">
        <v>1334</v>
      </c>
      <c r="B372" s="67" t="s">
        <v>3084</v>
      </c>
      <c r="C372" s="6">
        <v>13583.57</v>
      </c>
      <c r="D372" s="6">
        <v>4.13</v>
      </c>
      <c r="E372" s="8">
        <v>43314</v>
      </c>
      <c r="F372">
        <f t="shared" si="5"/>
        <v>2018</v>
      </c>
    </row>
    <row r="373" spans="1:6" x14ac:dyDescent="0.25">
      <c r="A373" s="67" t="s">
        <v>1334</v>
      </c>
      <c r="B373" s="67" t="s">
        <v>3085</v>
      </c>
      <c r="C373" s="6">
        <v>7975.8559999999998</v>
      </c>
      <c r="D373" s="6">
        <v>2.0059999999999998</v>
      </c>
      <c r="E373" s="8">
        <v>43326</v>
      </c>
      <c r="F373">
        <f t="shared" si="5"/>
        <v>2018</v>
      </c>
    </row>
    <row r="374" spans="1:6" x14ac:dyDescent="0.25">
      <c r="A374" s="67" t="s">
        <v>1334</v>
      </c>
      <c r="B374" s="67" t="s">
        <v>3086</v>
      </c>
      <c r="C374" s="6">
        <v>344.19</v>
      </c>
      <c r="D374" s="6">
        <v>0.105</v>
      </c>
      <c r="E374" s="8">
        <v>43308</v>
      </c>
      <c r="F374">
        <f t="shared" si="5"/>
        <v>2018</v>
      </c>
    </row>
    <row r="375" spans="1:6" x14ac:dyDescent="0.25">
      <c r="A375" s="67" t="s">
        <v>1334</v>
      </c>
      <c r="B375" s="67" t="s">
        <v>3086</v>
      </c>
      <c r="C375" s="6">
        <v>163.9</v>
      </c>
      <c r="D375" s="6">
        <v>0.05</v>
      </c>
      <c r="E375" s="8">
        <v>43308</v>
      </c>
      <c r="F375">
        <f t="shared" si="5"/>
        <v>2018</v>
      </c>
    </row>
    <row r="376" spans="1:6" x14ac:dyDescent="0.25">
      <c r="A376" s="67" t="s">
        <v>1334</v>
      </c>
      <c r="B376" s="67" t="s">
        <v>3086</v>
      </c>
      <c r="C376" s="6">
        <v>655.6</v>
      </c>
      <c r="D376" s="6">
        <v>0.2</v>
      </c>
      <c r="E376" s="8">
        <v>43308</v>
      </c>
      <c r="F376">
        <f t="shared" si="5"/>
        <v>2018</v>
      </c>
    </row>
    <row r="377" spans="1:6" x14ac:dyDescent="0.25">
      <c r="A377" s="67" t="s">
        <v>1334</v>
      </c>
      <c r="B377" s="67" t="s">
        <v>3086</v>
      </c>
      <c r="C377" s="6">
        <v>445.80799999999999</v>
      </c>
      <c r="D377" s="6">
        <v>0.13600000000000001</v>
      </c>
      <c r="E377" s="8">
        <v>43308</v>
      </c>
      <c r="F377">
        <f t="shared" si="5"/>
        <v>2018</v>
      </c>
    </row>
    <row r="378" spans="1:6" x14ac:dyDescent="0.25">
      <c r="A378" s="67" t="s">
        <v>1334</v>
      </c>
      <c r="B378" s="67" t="s">
        <v>3086</v>
      </c>
      <c r="C378" s="6">
        <v>668.71199999999999</v>
      </c>
      <c r="D378" s="6">
        <v>0.20399999999999999</v>
      </c>
      <c r="E378" s="8">
        <v>43308</v>
      </c>
      <c r="F378">
        <f t="shared" si="5"/>
        <v>2018</v>
      </c>
    </row>
    <row r="379" spans="1:6" x14ac:dyDescent="0.25">
      <c r="A379" s="67" t="s">
        <v>1334</v>
      </c>
      <c r="B379" s="67" t="s">
        <v>3086</v>
      </c>
      <c r="C379" s="6">
        <v>668.71199999999999</v>
      </c>
      <c r="D379" s="6">
        <v>0.20399999999999999</v>
      </c>
      <c r="E379" s="8">
        <v>43308</v>
      </c>
      <c r="F379">
        <f t="shared" si="5"/>
        <v>2018</v>
      </c>
    </row>
    <row r="380" spans="1:6" x14ac:dyDescent="0.25">
      <c r="A380" s="67" t="s">
        <v>1334</v>
      </c>
      <c r="B380" s="67" t="s">
        <v>3086</v>
      </c>
      <c r="C380" s="6">
        <v>1114.52</v>
      </c>
      <c r="D380" s="6">
        <v>0.34</v>
      </c>
      <c r="E380" s="8">
        <v>43308</v>
      </c>
      <c r="F380">
        <f t="shared" si="5"/>
        <v>2018</v>
      </c>
    </row>
    <row r="381" spans="1:6" x14ac:dyDescent="0.25">
      <c r="A381" s="67" t="s">
        <v>1334</v>
      </c>
      <c r="B381" s="67" t="s">
        <v>3087</v>
      </c>
      <c r="C381" s="6">
        <v>136.94999999999999</v>
      </c>
      <c r="D381" s="6">
        <v>0.05</v>
      </c>
      <c r="E381" s="8">
        <v>43315</v>
      </c>
      <c r="F381">
        <f t="shared" si="5"/>
        <v>2018</v>
      </c>
    </row>
    <row r="382" spans="1:6" x14ac:dyDescent="0.25">
      <c r="A382" s="67" t="s">
        <v>1334</v>
      </c>
      <c r="B382" s="67" t="s">
        <v>3087</v>
      </c>
      <c r="C382" s="6">
        <v>805.26599999999996</v>
      </c>
      <c r="D382" s="6">
        <v>0.29399999999999998</v>
      </c>
      <c r="E382" s="8">
        <v>43315</v>
      </c>
      <c r="F382">
        <f t="shared" si="5"/>
        <v>2018</v>
      </c>
    </row>
    <row r="383" spans="1:6" x14ac:dyDescent="0.25">
      <c r="A383" s="67" t="s">
        <v>1334</v>
      </c>
      <c r="B383" s="67" t="s">
        <v>3087</v>
      </c>
      <c r="C383" s="6">
        <v>1742.0039999999999</v>
      </c>
      <c r="D383" s="6">
        <v>0.63600000000000001</v>
      </c>
      <c r="E383" s="8">
        <v>43315</v>
      </c>
      <c r="F383">
        <f t="shared" si="5"/>
        <v>2018</v>
      </c>
    </row>
    <row r="384" spans="1:6" x14ac:dyDescent="0.25">
      <c r="A384" s="67" t="s">
        <v>1334</v>
      </c>
      <c r="B384" s="67" t="s">
        <v>3088</v>
      </c>
      <c r="C384" s="6">
        <v>1059</v>
      </c>
      <c r="D384" s="6">
        <v>0.25</v>
      </c>
      <c r="E384" s="8">
        <v>43301</v>
      </c>
      <c r="F384">
        <f t="shared" si="5"/>
        <v>2018</v>
      </c>
    </row>
    <row r="385" spans="1:6" x14ac:dyDescent="0.25">
      <c r="A385" s="67" t="s">
        <v>1334</v>
      </c>
      <c r="B385" s="67" t="s">
        <v>3088</v>
      </c>
      <c r="C385" s="6">
        <v>2118</v>
      </c>
      <c r="D385" s="6">
        <v>0.5</v>
      </c>
      <c r="E385" s="8">
        <v>43301</v>
      </c>
      <c r="F385">
        <f t="shared" si="5"/>
        <v>2018</v>
      </c>
    </row>
    <row r="386" spans="1:6" x14ac:dyDescent="0.25">
      <c r="A386" s="67" t="s">
        <v>1334</v>
      </c>
      <c r="B386" s="67" t="s">
        <v>3089</v>
      </c>
      <c r="C386" s="6">
        <v>3594.5520000000001</v>
      </c>
      <c r="D386" s="6">
        <v>0.98399999999999999</v>
      </c>
      <c r="E386" s="8">
        <v>43311</v>
      </c>
      <c r="F386">
        <f t="shared" ref="F386:F449" si="6">YEAR(E386)</f>
        <v>2018</v>
      </c>
    </row>
    <row r="387" spans="1:6" x14ac:dyDescent="0.25">
      <c r="A387" s="67" t="s">
        <v>1334</v>
      </c>
      <c r="B387" s="67" t="s">
        <v>3089</v>
      </c>
      <c r="C387" s="6">
        <v>0</v>
      </c>
      <c r="D387" s="6">
        <v>0</v>
      </c>
      <c r="E387" s="8">
        <v>43311</v>
      </c>
      <c r="F387">
        <f t="shared" si="6"/>
        <v>2018</v>
      </c>
    </row>
    <row r="388" spans="1:6" x14ac:dyDescent="0.25">
      <c r="A388" s="67" t="s">
        <v>1334</v>
      </c>
      <c r="B388" s="67" t="s">
        <v>3089</v>
      </c>
      <c r="C388" s="6">
        <v>182.65</v>
      </c>
      <c r="D388" s="6">
        <v>0.05</v>
      </c>
      <c r="E388" s="8">
        <v>43311</v>
      </c>
      <c r="F388">
        <f t="shared" si="6"/>
        <v>2018</v>
      </c>
    </row>
    <row r="389" spans="1:6" x14ac:dyDescent="0.25">
      <c r="A389" s="67" t="s">
        <v>1334</v>
      </c>
      <c r="B389" s="67" t="s">
        <v>3089</v>
      </c>
      <c r="C389" s="6">
        <v>182.65</v>
      </c>
      <c r="D389" s="6">
        <v>0.05</v>
      </c>
      <c r="E389" s="8">
        <v>43311</v>
      </c>
      <c r="F389">
        <f t="shared" si="6"/>
        <v>2018</v>
      </c>
    </row>
    <row r="390" spans="1:6" x14ac:dyDescent="0.25">
      <c r="A390" s="67" t="s">
        <v>1334</v>
      </c>
      <c r="B390" s="67" t="s">
        <v>3089</v>
      </c>
      <c r="C390" s="6">
        <v>730.6</v>
      </c>
      <c r="D390" s="6">
        <v>0.2</v>
      </c>
      <c r="E390" s="8">
        <v>43311</v>
      </c>
      <c r="F390">
        <f t="shared" si="6"/>
        <v>2018</v>
      </c>
    </row>
    <row r="391" spans="1:6" x14ac:dyDescent="0.25">
      <c r="A391" s="67" t="s">
        <v>1334</v>
      </c>
      <c r="B391" s="67" t="s">
        <v>3089</v>
      </c>
      <c r="C391" s="6">
        <v>730.6</v>
      </c>
      <c r="D391" s="6">
        <v>0.2</v>
      </c>
      <c r="E391" s="8">
        <v>43311</v>
      </c>
      <c r="F391">
        <f t="shared" si="6"/>
        <v>2018</v>
      </c>
    </row>
    <row r="392" spans="1:6" x14ac:dyDescent="0.25">
      <c r="A392" s="67" t="s">
        <v>1334</v>
      </c>
      <c r="B392" s="67" t="s">
        <v>3090</v>
      </c>
      <c r="C392" s="6">
        <v>185.25</v>
      </c>
      <c r="D392" s="6">
        <v>0.05</v>
      </c>
      <c r="E392" s="8">
        <v>43321</v>
      </c>
      <c r="F392">
        <f t="shared" si="6"/>
        <v>2018</v>
      </c>
    </row>
    <row r="393" spans="1:6" x14ac:dyDescent="0.25">
      <c r="A393" s="67" t="s">
        <v>1334</v>
      </c>
      <c r="B393" s="67" t="s">
        <v>3090</v>
      </c>
      <c r="C393" s="6">
        <v>185.25</v>
      </c>
      <c r="D393" s="6">
        <v>0.05</v>
      </c>
      <c r="E393" s="8">
        <v>43321</v>
      </c>
      <c r="F393">
        <f t="shared" si="6"/>
        <v>2018</v>
      </c>
    </row>
    <row r="394" spans="1:6" x14ac:dyDescent="0.25">
      <c r="A394" s="67" t="s">
        <v>1334</v>
      </c>
      <c r="B394" s="67" t="s">
        <v>3090</v>
      </c>
      <c r="C394" s="6">
        <v>933.66</v>
      </c>
      <c r="D394" s="6">
        <v>0.252</v>
      </c>
      <c r="E394" s="8">
        <v>43321</v>
      </c>
      <c r="F394">
        <f t="shared" si="6"/>
        <v>2018</v>
      </c>
    </row>
    <row r="395" spans="1:6" x14ac:dyDescent="0.25">
      <c r="A395" s="67" t="s">
        <v>1334</v>
      </c>
      <c r="B395" s="67" t="s">
        <v>3091</v>
      </c>
      <c r="C395" s="6">
        <v>185.25</v>
      </c>
      <c r="D395" s="6">
        <v>0.05</v>
      </c>
      <c r="E395" s="8">
        <v>43321</v>
      </c>
      <c r="F395">
        <f t="shared" si="6"/>
        <v>2018</v>
      </c>
    </row>
    <row r="396" spans="1:6" x14ac:dyDescent="0.25">
      <c r="A396" s="67" t="s">
        <v>1334</v>
      </c>
      <c r="B396" s="67" t="s">
        <v>3091</v>
      </c>
      <c r="C396" s="6">
        <v>185.25</v>
      </c>
      <c r="D396" s="6">
        <v>0.05</v>
      </c>
      <c r="E396" s="8">
        <v>43321</v>
      </c>
      <c r="F396">
        <f t="shared" si="6"/>
        <v>2018</v>
      </c>
    </row>
    <row r="397" spans="1:6" x14ac:dyDescent="0.25">
      <c r="A397" s="67" t="s">
        <v>1334</v>
      </c>
      <c r="B397" s="67" t="s">
        <v>3091</v>
      </c>
      <c r="C397" s="6">
        <v>666.9</v>
      </c>
      <c r="D397" s="6">
        <v>0.18</v>
      </c>
      <c r="E397" s="8">
        <v>43321</v>
      </c>
      <c r="F397">
        <f t="shared" si="6"/>
        <v>2018</v>
      </c>
    </row>
    <row r="398" spans="1:6" x14ac:dyDescent="0.25">
      <c r="A398" s="67" t="s">
        <v>1334</v>
      </c>
      <c r="B398" s="67" t="s">
        <v>3091</v>
      </c>
      <c r="C398" s="6">
        <v>1667.25</v>
      </c>
      <c r="D398" s="6">
        <v>0.45</v>
      </c>
      <c r="E398" s="8">
        <v>43321</v>
      </c>
      <c r="F398">
        <f t="shared" si="6"/>
        <v>2018</v>
      </c>
    </row>
    <row r="399" spans="1:6" x14ac:dyDescent="0.25">
      <c r="A399" s="67" t="s">
        <v>1334</v>
      </c>
      <c r="B399" s="67" t="s">
        <v>3091</v>
      </c>
      <c r="C399" s="6">
        <v>1867.32</v>
      </c>
      <c r="D399" s="6">
        <v>0.504</v>
      </c>
      <c r="E399" s="8">
        <v>43321</v>
      </c>
      <c r="F399">
        <f t="shared" si="6"/>
        <v>2018</v>
      </c>
    </row>
    <row r="400" spans="1:6" x14ac:dyDescent="0.25">
      <c r="A400" s="67" t="s">
        <v>1334</v>
      </c>
      <c r="B400" s="67" t="s">
        <v>3092</v>
      </c>
      <c r="C400" s="6">
        <v>145.30000000000001</v>
      </c>
      <c r="D400" s="6">
        <v>0.05</v>
      </c>
      <c r="E400" s="8">
        <v>43304</v>
      </c>
      <c r="F400">
        <f t="shared" si="6"/>
        <v>2018</v>
      </c>
    </row>
    <row r="401" spans="1:6" x14ac:dyDescent="0.25">
      <c r="A401" s="67" t="s">
        <v>1334</v>
      </c>
      <c r="B401" s="67" t="s">
        <v>3092</v>
      </c>
      <c r="C401" s="6">
        <v>1162.4000000000001</v>
      </c>
      <c r="D401" s="6">
        <v>0.4</v>
      </c>
      <c r="E401" s="8">
        <v>43304</v>
      </c>
      <c r="F401">
        <f t="shared" si="6"/>
        <v>2018</v>
      </c>
    </row>
    <row r="402" spans="1:6" x14ac:dyDescent="0.25">
      <c r="A402" s="67" t="s">
        <v>1334</v>
      </c>
      <c r="B402" s="67" t="s">
        <v>3092</v>
      </c>
      <c r="C402" s="6">
        <v>752.654</v>
      </c>
      <c r="D402" s="6">
        <v>0.25900000000000001</v>
      </c>
      <c r="E402" s="8">
        <v>43304</v>
      </c>
      <c r="F402">
        <f t="shared" si="6"/>
        <v>2018</v>
      </c>
    </row>
    <row r="403" spans="1:6" x14ac:dyDescent="0.25">
      <c r="A403" s="67" t="s">
        <v>1334</v>
      </c>
      <c r="B403" s="67" t="s">
        <v>3092</v>
      </c>
      <c r="C403" s="6">
        <v>967.69799999999998</v>
      </c>
      <c r="D403" s="6">
        <v>0.33300000000000002</v>
      </c>
      <c r="E403" s="8">
        <v>43304</v>
      </c>
      <c r="F403">
        <f t="shared" si="6"/>
        <v>2018</v>
      </c>
    </row>
    <row r="404" spans="1:6" x14ac:dyDescent="0.25">
      <c r="A404" s="67" t="s">
        <v>1334</v>
      </c>
      <c r="B404" s="67" t="s">
        <v>3093</v>
      </c>
      <c r="C404" s="6">
        <v>2712.15</v>
      </c>
      <c r="D404" s="6">
        <v>0.73799999999999999</v>
      </c>
      <c r="E404" s="8">
        <v>43312</v>
      </c>
      <c r="F404">
        <f t="shared" si="6"/>
        <v>2018</v>
      </c>
    </row>
    <row r="405" spans="1:6" x14ac:dyDescent="0.25">
      <c r="A405" s="67" t="s">
        <v>1334</v>
      </c>
      <c r="B405" s="67" t="s">
        <v>3093</v>
      </c>
      <c r="C405" s="6">
        <v>0</v>
      </c>
      <c r="D405" s="6">
        <v>0</v>
      </c>
      <c r="E405" s="8">
        <v>43312</v>
      </c>
      <c r="F405">
        <f t="shared" si="6"/>
        <v>2018</v>
      </c>
    </row>
    <row r="406" spans="1:6" x14ac:dyDescent="0.25">
      <c r="A406" s="67" t="s">
        <v>1334</v>
      </c>
      <c r="B406" s="67" t="s">
        <v>3093</v>
      </c>
      <c r="C406" s="6">
        <v>367.5</v>
      </c>
      <c r="D406" s="6">
        <v>0.1</v>
      </c>
      <c r="E406" s="8">
        <v>43312</v>
      </c>
      <c r="F406">
        <f t="shared" si="6"/>
        <v>2018</v>
      </c>
    </row>
    <row r="407" spans="1:6" x14ac:dyDescent="0.25">
      <c r="A407" s="67" t="s">
        <v>1334</v>
      </c>
      <c r="B407" s="67" t="s">
        <v>3093</v>
      </c>
      <c r="C407" s="6">
        <v>367.5</v>
      </c>
      <c r="D407" s="6">
        <v>0.1</v>
      </c>
      <c r="E407" s="8">
        <v>43312</v>
      </c>
      <c r="F407">
        <f t="shared" si="6"/>
        <v>2018</v>
      </c>
    </row>
    <row r="408" spans="1:6" x14ac:dyDescent="0.25">
      <c r="A408" s="67" t="s">
        <v>1334</v>
      </c>
      <c r="B408" s="67" t="s">
        <v>3094</v>
      </c>
      <c r="C408" s="6">
        <v>4520.25</v>
      </c>
      <c r="D408" s="6">
        <v>1.23</v>
      </c>
      <c r="E408" s="8">
        <v>43308</v>
      </c>
      <c r="F408">
        <f t="shared" si="6"/>
        <v>2018</v>
      </c>
    </row>
    <row r="409" spans="1:6" x14ac:dyDescent="0.25">
      <c r="A409" s="67" t="s">
        <v>1334</v>
      </c>
      <c r="B409" s="67" t="s">
        <v>3094</v>
      </c>
      <c r="C409" s="6">
        <v>0</v>
      </c>
      <c r="D409" s="6">
        <v>0</v>
      </c>
      <c r="E409" s="8">
        <v>43308</v>
      </c>
      <c r="F409">
        <f t="shared" si="6"/>
        <v>2018</v>
      </c>
    </row>
    <row r="410" spans="1:6" x14ac:dyDescent="0.25">
      <c r="A410" s="67" t="s">
        <v>1334</v>
      </c>
      <c r="B410" s="67" t="s">
        <v>3094</v>
      </c>
      <c r="C410" s="6">
        <v>735</v>
      </c>
      <c r="D410" s="6">
        <v>0.2</v>
      </c>
      <c r="E410" s="8">
        <v>43308</v>
      </c>
      <c r="F410">
        <f t="shared" si="6"/>
        <v>2018</v>
      </c>
    </row>
    <row r="411" spans="1:6" x14ac:dyDescent="0.25">
      <c r="A411" s="67" t="s">
        <v>1334</v>
      </c>
      <c r="B411" s="67" t="s">
        <v>3095</v>
      </c>
      <c r="C411" s="6">
        <v>211.8</v>
      </c>
      <c r="D411" s="6">
        <v>0.05</v>
      </c>
      <c r="E411" s="8">
        <v>43320</v>
      </c>
      <c r="F411">
        <f t="shared" si="6"/>
        <v>2018</v>
      </c>
    </row>
    <row r="412" spans="1:6" x14ac:dyDescent="0.25">
      <c r="A412" s="67" t="s">
        <v>1334</v>
      </c>
      <c r="B412" s="67" t="s">
        <v>3095</v>
      </c>
      <c r="C412" s="6">
        <v>423.6</v>
      </c>
      <c r="D412" s="6">
        <v>0.1</v>
      </c>
      <c r="E412" s="8">
        <v>43320</v>
      </c>
      <c r="F412">
        <f t="shared" si="6"/>
        <v>2018</v>
      </c>
    </row>
    <row r="413" spans="1:6" x14ac:dyDescent="0.25">
      <c r="A413" s="67" t="s">
        <v>1334</v>
      </c>
      <c r="B413" s="67" t="s">
        <v>3095</v>
      </c>
      <c r="C413" s="6">
        <v>1059</v>
      </c>
      <c r="D413" s="6">
        <v>0.25</v>
      </c>
      <c r="E413" s="8">
        <v>43320</v>
      </c>
      <c r="F413">
        <f t="shared" si="6"/>
        <v>2018</v>
      </c>
    </row>
    <row r="414" spans="1:6" x14ac:dyDescent="0.25">
      <c r="A414" s="67" t="s">
        <v>1334</v>
      </c>
      <c r="B414" s="67" t="s">
        <v>3095</v>
      </c>
      <c r="C414" s="6">
        <v>2118</v>
      </c>
      <c r="D414" s="6">
        <v>0.5</v>
      </c>
      <c r="E414" s="8">
        <v>43320</v>
      </c>
      <c r="F414">
        <f t="shared" si="6"/>
        <v>2018</v>
      </c>
    </row>
    <row r="415" spans="1:6" x14ac:dyDescent="0.25">
      <c r="A415" s="67" t="s">
        <v>1334</v>
      </c>
      <c r="B415" s="67" t="s">
        <v>3096</v>
      </c>
      <c r="C415" s="6">
        <v>224.25</v>
      </c>
      <c r="D415" s="6">
        <v>0.05</v>
      </c>
      <c r="E415" s="8">
        <v>43326</v>
      </c>
      <c r="F415">
        <f t="shared" si="6"/>
        <v>2018</v>
      </c>
    </row>
    <row r="416" spans="1:6" x14ac:dyDescent="0.25">
      <c r="A416" s="67" t="s">
        <v>1334</v>
      </c>
      <c r="B416" s="67" t="s">
        <v>3096</v>
      </c>
      <c r="C416" s="6">
        <v>6727.5</v>
      </c>
      <c r="D416" s="6">
        <v>1.5</v>
      </c>
      <c r="E416" s="8">
        <v>43326</v>
      </c>
      <c r="F416">
        <f t="shared" si="6"/>
        <v>2018</v>
      </c>
    </row>
    <row r="417" spans="1:6" x14ac:dyDescent="0.25">
      <c r="A417" s="67" t="s">
        <v>1334</v>
      </c>
      <c r="B417" s="67" t="s">
        <v>3097</v>
      </c>
      <c r="C417" s="6">
        <v>224.25</v>
      </c>
      <c r="D417" s="6">
        <v>0.05</v>
      </c>
      <c r="E417" s="8">
        <v>43333</v>
      </c>
      <c r="F417">
        <f t="shared" si="6"/>
        <v>2018</v>
      </c>
    </row>
    <row r="418" spans="1:6" x14ac:dyDescent="0.25">
      <c r="A418" s="67" t="s">
        <v>1334</v>
      </c>
      <c r="B418" s="67" t="s">
        <v>3097</v>
      </c>
      <c r="C418" s="6">
        <v>448.5</v>
      </c>
      <c r="D418" s="6">
        <v>0.1</v>
      </c>
      <c r="E418" s="8">
        <v>43333</v>
      </c>
      <c r="F418">
        <f t="shared" si="6"/>
        <v>2018</v>
      </c>
    </row>
    <row r="419" spans="1:6" x14ac:dyDescent="0.25">
      <c r="A419" s="67" t="s">
        <v>1334</v>
      </c>
      <c r="B419" s="67" t="s">
        <v>3097</v>
      </c>
      <c r="C419" s="6">
        <v>448.5</v>
      </c>
      <c r="D419" s="6">
        <v>0.1</v>
      </c>
      <c r="E419" s="8">
        <v>43333</v>
      </c>
      <c r="F419">
        <f t="shared" si="6"/>
        <v>2018</v>
      </c>
    </row>
    <row r="420" spans="1:6" x14ac:dyDescent="0.25">
      <c r="A420" s="67" t="s">
        <v>1334</v>
      </c>
      <c r="B420" s="67" t="s">
        <v>3097</v>
      </c>
      <c r="C420" s="6">
        <v>448.5</v>
      </c>
      <c r="D420" s="6">
        <v>0.1</v>
      </c>
      <c r="E420" s="8">
        <v>43333</v>
      </c>
      <c r="F420">
        <f t="shared" si="6"/>
        <v>2018</v>
      </c>
    </row>
    <row r="421" spans="1:6" x14ac:dyDescent="0.25">
      <c r="A421" s="67" t="s">
        <v>1334</v>
      </c>
      <c r="B421" s="67" t="s">
        <v>3097</v>
      </c>
      <c r="C421" s="6">
        <v>1345.5</v>
      </c>
      <c r="D421" s="6">
        <v>0.3</v>
      </c>
      <c r="E421" s="8">
        <v>43333</v>
      </c>
      <c r="F421">
        <f t="shared" si="6"/>
        <v>2018</v>
      </c>
    </row>
    <row r="422" spans="1:6" x14ac:dyDescent="0.25">
      <c r="A422" s="67" t="s">
        <v>1334</v>
      </c>
      <c r="B422" s="67" t="s">
        <v>3097</v>
      </c>
      <c r="C422" s="6">
        <v>6503.25</v>
      </c>
      <c r="D422" s="6">
        <v>1.45</v>
      </c>
      <c r="E422" s="8">
        <v>43333</v>
      </c>
      <c r="F422">
        <f t="shared" si="6"/>
        <v>2018</v>
      </c>
    </row>
    <row r="423" spans="1:6" x14ac:dyDescent="0.25">
      <c r="A423" s="67" t="s">
        <v>1334</v>
      </c>
      <c r="B423" s="67" t="s">
        <v>3098</v>
      </c>
      <c r="C423" s="6">
        <v>1725.9359999999999</v>
      </c>
      <c r="D423" s="6">
        <v>0.49199999999999999</v>
      </c>
      <c r="E423" s="8">
        <v>43312</v>
      </c>
      <c r="F423">
        <f t="shared" si="6"/>
        <v>2018</v>
      </c>
    </row>
    <row r="424" spans="1:6" x14ac:dyDescent="0.25">
      <c r="A424" s="67" t="s">
        <v>1334</v>
      </c>
      <c r="B424" s="67" t="s">
        <v>3098</v>
      </c>
      <c r="C424" s="6">
        <v>0</v>
      </c>
      <c r="D424" s="6">
        <v>0</v>
      </c>
      <c r="E424" s="8">
        <v>43312</v>
      </c>
      <c r="F424">
        <f t="shared" si="6"/>
        <v>2018</v>
      </c>
    </row>
    <row r="425" spans="1:6" x14ac:dyDescent="0.25">
      <c r="A425" s="67" t="s">
        <v>1334</v>
      </c>
      <c r="B425" s="67" t="s">
        <v>3099</v>
      </c>
      <c r="C425" s="6">
        <v>862.96799999999996</v>
      </c>
      <c r="D425" s="6">
        <v>0.246</v>
      </c>
      <c r="E425" s="8">
        <v>43305</v>
      </c>
      <c r="F425">
        <f t="shared" si="6"/>
        <v>2018</v>
      </c>
    </row>
    <row r="426" spans="1:6" x14ac:dyDescent="0.25">
      <c r="A426" s="67" t="s">
        <v>1334</v>
      </c>
      <c r="B426" s="67" t="s">
        <v>3099</v>
      </c>
      <c r="C426" s="6">
        <v>0</v>
      </c>
      <c r="D426" s="6">
        <v>0</v>
      </c>
      <c r="E426" s="8">
        <v>43305</v>
      </c>
      <c r="F426">
        <f t="shared" si="6"/>
        <v>2018</v>
      </c>
    </row>
    <row r="427" spans="1:6" x14ac:dyDescent="0.25">
      <c r="A427" s="67" t="s">
        <v>1334</v>
      </c>
      <c r="B427" s="67" t="s">
        <v>3099</v>
      </c>
      <c r="C427" s="6">
        <v>175.4</v>
      </c>
      <c r="D427" s="6">
        <v>0.05</v>
      </c>
      <c r="E427" s="8">
        <v>43305</v>
      </c>
      <c r="F427">
        <f t="shared" si="6"/>
        <v>2018</v>
      </c>
    </row>
    <row r="428" spans="1:6" x14ac:dyDescent="0.25">
      <c r="A428" s="67" t="s">
        <v>1334</v>
      </c>
      <c r="B428" s="67" t="s">
        <v>3100</v>
      </c>
      <c r="C428" s="6">
        <v>1877.2</v>
      </c>
      <c r="D428" s="6">
        <v>0.4</v>
      </c>
      <c r="E428" s="8">
        <v>43320</v>
      </c>
      <c r="F428">
        <f t="shared" si="6"/>
        <v>2018</v>
      </c>
    </row>
    <row r="429" spans="1:6" x14ac:dyDescent="0.25">
      <c r="A429" s="67" t="s">
        <v>1334</v>
      </c>
      <c r="B429" s="67" t="s">
        <v>3100</v>
      </c>
      <c r="C429" s="6">
        <v>638.24800000000005</v>
      </c>
      <c r="D429" s="6">
        <v>0.13600000000000001</v>
      </c>
      <c r="E429" s="8">
        <v>43320</v>
      </c>
      <c r="F429">
        <f t="shared" si="6"/>
        <v>2018</v>
      </c>
    </row>
    <row r="430" spans="1:6" x14ac:dyDescent="0.25">
      <c r="A430" s="67" t="s">
        <v>1334</v>
      </c>
      <c r="B430" s="67" t="s">
        <v>3101</v>
      </c>
      <c r="C430" s="6">
        <v>16520.400000000001</v>
      </c>
      <c r="D430" s="6">
        <v>3.6</v>
      </c>
      <c r="E430" s="8">
        <v>43304</v>
      </c>
      <c r="F430">
        <f t="shared" si="6"/>
        <v>2018</v>
      </c>
    </row>
    <row r="431" spans="1:6" x14ac:dyDescent="0.25">
      <c r="A431" s="67" t="s">
        <v>1334</v>
      </c>
      <c r="B431" s="67" t="s">
        <v>3102</v>
      </c>
      <c r="C431" s="6">
        <v>1777.104</v>
      </c>
      <c r="D431" s="6">
        <v>0.49199999999999999</v>
      </c>
      <c r="E431" s="8">
        <v>43312</v>
      </c>
      <c r="F431">
        <f t="shared" si="6"/>
        <v>2018</v>
      </c>
    </row>
    <row r="432" spans="1:6" x14ac:dyDescent="0.25">
      <c r="A432" s="67" t="s">
        <v>1334</v>
      </c>
      <c r="B432" s="67" t="s">
        <v>3102</v>
      </c>
      <c r="C432" s="6">
        <v>0</v>
      </c>
      <c r="D432" s="6">
        <v>0</v>
      </c>
      <c r="E432" s="8">
        <v>43312</v>
      </c>
      <c r="F432">
        <f t="shared" si="6"/>
        <v>2018</v>
      </c>
    </row>
    <row r="433" spans="1:6" x14ac:dyDescent="0.25">
      <c r="A433" s="67" t="s">
        <v>1334</v>
      </c>
      <c r="B433" s="67" t="s">
        <v>3103</v>
      </c>
      <c r="C433" s="6">
        <v>229.45</v>
      </c>
      <c r="D433" s="6">
        <v>0.05</v>
      </c>
      <c r="E433" s="8">
        <v>43306</v>
      </c>
      <c r="F433">
        <f t="shared" si="6"/>
        <v>2018</v>
      </c>
    </row>
    <row r="434" spans="1:6" x14ac:dyDescent="0.25">
      <c r="A434" s="67" t="s">
        <v>1334</v>
      </c>
      <c r="B434" s="67" t="s">
        <v>3103</v>
      </c>
      <c r="C434" s="6">
        <v>312.05200000000002</v>
      </c>
      <c r="D434" s="6">
        <v>6.8000000000000005E-2</v>
      </c>
      <c r="E434" s="8">
        <v>43306</v>
      </c>
      <c r="F434">
        <f t="shared" si="6"/>
        <v>2018</v>
      </c>
    </row>
    <row r="435" spans="1:6" x14ac:dyDescent="0.25">
      <c r="A435" s="67" t="s">
        <v>1334</v>
      </c>
      <c r="B435" s="67" t="s">
        <v>3103</v>
      </c>
      <c r="C435" s="6">
        <v>624.10400000000004</v>
      </c>
      <c r="D435" s="6">
        <v>0.13600000000000001</v>
      </c>
      <c r="E435" s="8">
        <v>43306</v>
      </c>
      <c r="F435">
        <f t="shared" si="6"/>
        <v>2018</v>
      </c>
    </row>
    <row r="436" spans="1:6" x14ac:dyDescent="0.25">
      <c r="A436" s="67" t="s">
        <v>1334</v>
      </c>
      <c r="B436" s="67" t="s">
        <v>3103</v>
      </c>
      <c r="C436" s="6">
        <v>780.13</v>
      </c>
      <c r="D436" s="6">
        <v>0.17</v>
      </c>
      <c r="E436" s="8">
        <v>43306</v>
      </c>
      <c r="F436">
        <f t="shared" si="6"/>
        <v>2018</v>
      </c>
    </row>
    <row r="437" spans="1:6" x14ac:dyDescent="0.25">
      <c r="A437" s="67" t="s">
        <v>1334</v>
      </c>
      <c r="B437" s="67" t="s">
        <v>3103</v>
      </c>
      <c r="C437" s="6">
        <v>936.15599999999995</v>
      </c>
      <c r="D437" s="6">
        <v>0.20399999999999999</v>
      </c>
      <c r="E437" s="8">
        <v>43306</v>
      </c>
      <c r="F437">
        <f t="shared" si="6"/>
        <v>2018</v>
      </c>
    </row>
    <row r="438" spans="1:6" x14ac:dyDescent="0.25">
      <c r="A438" s="67" t="s">
        <v>1334</v>
      </c>
      <c r="B438" s="67" t="s">
        <v>3103</v>
      </c>
      <c r="C438" s="6">
        <v>1248.2080000000001</v>
      </c>
      <c r="D438" s="6">
        <v>0.27200000000000002</v>
      </c>
      <c r="E438" s="8">
        <v>43306</v>
      </c>
      <c r="F438">
        <f t="shared" si="6"/>
        <v>2018</v>
      </c>
    </row>
    <row r="439" spans="1:6" x14ac:dyDescent="0.25">
      <c r="A439" s="67" t="s">
        <v>1334</v>
      </c>
      <c r="B439" s="67" t="s">
        <v>3103</v>
      </c>
      <c r="C439" s="6">
        <v>1248.2080000000001</v>
      </c>
      <c r="D439" s="6">
        <v>0.27200000000000002</v>
      </c>
      <c r="E439" s="8">
        <v>43306</v>
      </c>
      <c r="F439">
        <f t="shared" si="6"/>
        <v>2018</v>
      </c>
    </row>
    <row r="440" spans="1:6" x14ac:dyDescent="0.25">
      <c r="A440" s="67" t="s">
        <v>1334</v>
      </c>
      <c r="B440" s="67" t="s">
        <v>3103</v>
      </c>
      <c r="C440" s="6">
        <v>1560.26</v>
      </c>
      <c r="D440" s="6">
        <v>0.34</v>
      </c>
      <c r="E440" s="8">
        <v>43306</v>
      </c>
      <c r="F440">
        <f t="shared" si="6"/>
        <v>2018</v>
      </c>
    </row>
    <row r="441" spans="1:6" x14ac:dyDescent="0.25">
      <c r="A441" s="67" t="s">
        <v>1334</v>
      </c>
      <c r="B441" s="67" t="s">
        <v>3103</v>
      </c>
      <c r="C441" s="6">
        <v>2184.364</v>
      </c>
      <c r="D441" s="6">
        <v>0.47599999999999998</v>
      </c>
      <c r="E441" s="8">
        <v>43306</v>
      </c>
      <c r="F441">
        <f t="shared" si="6"/>
        <v>2018</v>
      </c>
    </row>
    <row r="442" spans="1:6" x14ac:dyDescent="0.25">
      <c r="A442" s="67" t="s">
        <v>1334</v>
      </c>
      <c r="B442" s="67" t="s">
        <v>3103</v>
      </c>
      <c r="C442" s="6">
        <v>2340.39</v>
      </c>
      <c r="D442" s="6">
        <v>0.51</v>
      </c>
      <c r="E442" s="8">
        <v>43306</v>
      </c>
      <c r="F442">
        <f t="shared" si="6"/>
        <v>2018</v>
      </c>
    </row>
    <row r="443" spans="1:6" x14ac:dyDescent="0.25">
      <c r="A443" s="67" t="s">
        <v>1334</v>
      </c>
      <c r="B443" s="67" t="s">
        <v>3103</v>
      </c>
      <c r="C443" s="6">
        <v>2496.4160000000002</v>
      </c>
      <c r="D443" s="6">
        <v>0.54400000000000004</v>
      </c>
      <c r="E443" s="8">
        <v>43306</v>
      </c>
      <c r="F443">
        <f t="shared" si="6"/>
        <v>2018</v>
      </c>
    </row>
    <row r="444" spans="1:6" x14ac:dyDescent="0.25">
      <c r="A444" s="67" t="s">
        <v>1334</v>
      </c>
      <c r="B444" s="67" t="s">
        <v>3104</v>
      </c>
      <c r="C444" s="6">
        <v>211.8</v>
      </c>
      <c r="D444" s="6">
        <v>0.05</v>
      </c>
      <c r="E444" s="8">
        <v>43306</v>
      </c>
      <c r="F444">
        <f t="shared" si="6"/>
        <v>2018</v>
      </c>
    </row>
    <row r="445" spans="1:6" x14ac:dyDescent="0.25">
      <c r="A445" s="67" t="s">
        <v>1334</v>
      </c>
      <c r="B445" s="67" t="s">
        <v>3104</v>
      </c>
      <c r="C445" s="6">
        <v>211.8</v>
      </c>
      <c r="D445" s="6">
        <v>0.05</v>
      </c>
      <c r="E445" s="8">
        <v>43306</v>
      </c>
      <c r="F445">
        <f t="shared" si="6"/>
        <v>2018</v>
      </c>
    </row>
    <row r="446" spans="1:6" x14ac:dyDescent="0.25">
      <c r="A446" s="67" t="s">
        <v>1334</v>
      </c>
      <c r="B446" s="67" t="s">
        <v>3104</v>
      </c>
      <c r="C446" s="6">
        <v>254.16</v>
      </c>
      <c r="D446" s="6">
        <v>0.06</v>
      </c>
      <c r="E446" s="8">
        <v>43306</v>
      </c>
      <c r="F446">
        <f t="shared" si="6"/>
        <v>2018</v>
      </c>
    </row>
    <row r="447" spans="1:6" x14ac:dyDescent="0.25">
      <c r="A447" s="67" t="s">
        <v>1334</v>
      </c>
      <c r="B447" s="67" t="s">
        <v>3104</v>
      </c>
      <c r="C447" s="6">
        <v>423.6</v>
      </c>
      <c r="D447" s="6">
        <v>0.1</v>
      </c>
      <c r="E447" s="8">
        <v>43306</v>
      </c>
      <c r="F447">
        <f t="shared" si="6"/>
        <v>2018</v>
      </c>
    </row>
    <row r="448" spans="1:6" x14ac:dyDescent="0.25">
      <c r="A448" s="67" t="s">
        <v>1334</v>
      </c>
      <c r="B448" s="67" t="s">
        <v>3104</v>
      </c>
      <c r="C448" s="6">
        <v>635.4</v>
      </c>
      <c r="D448" s="6">
        <v>0.15</v>
      </c>
      <c r="E448" s="8">
        <v>43306</v>
      </c>
      <c r="F448">
        <f t="shared" si="6"/>
        <v>2018</v>
      </c>
    </row>
    <row r="449" spans="1:6" x14ac:dyDescent="0.25">
      <c r="A449" s="67" t="s">
        <v>1334</v>
      </c>
      <c r="B449" s="67" t="s">
        <v>3104</v>
      </c>
      <c r="C449" s="6">
        <v>847.2</v>
      </c>
      <c r="D449" s="6">
        <v>0.2</v>
      </c>
      <c r="E449" s="8">
        <v>43306</v>
      </c>
      <c r="F449">
        <f t="shared" si="6"/>
        <v>2018</v>
      </c>
    </row>
    <row r="450" spans="1:6" x14ac:dyDescent="0.25">
      <c r="A450" s="67" t="s">
        <v>1334</v>
      </c>
      <c r="B450" s="67" t="s">
        <v>3104</v>
      </c>
      <c r="C450" s="6">
        <v>1694.4</v>
      </c>
      <c r="D450" s="6">
        <v>0.4</v>
      </c>
      <c r="E450" s="8">
        <v>43306</v>
      </c>
      <c r="F450">
        <f t="shared" ref="F450:F513" si="7">YEAR(E450)</f>
        <v>2018</v>
      </c>
    </row>
    <row r="451" spans="1:6" x14ac:dyDescent="0.25">
      <c r="A451" s="67" t="s">
        <v>1334</v>
      </c>
      <c r="B451" s="67" t="s">
        <v>3104</v>
      </c>
      <c r="C451" s="6">
        <v>1779.12</v>
      </c>
      <c r="D451" s="6">
        <v>0.42</v>
      </c>
      <c r="E451" s="8">
        <v>43306</v>
      </c>
      <c r="F451">
        <f t="shared" si="7"/>
        <v>2018</v>
      </c>
    </row>
    <row r="452" spans="1:6" x14ac:dyDescent="0.25">
      <c r="A452" s="67" t="s">
        <v>1334</v>
      </c>
      <c r="B452" s="67" t="s">
        <v>3104</v>
      </c>
      <c r="C452" s="6">
        <v>576.096</v>
      </c>
      <c r="D452" s="6">
        <v>0.13600000000000001</v>
      </c>
      <c r="E452" s="8">
        <v>43306</v>
      </c>
      <c r="F452">
        <f t="shared" si="7"/>
        <v>2018</v>
      </c>
    </row>
    <row r="453" spans="1:6" x14ac:dyDescent="0.25">
      <c r="A453" s="67" t="s">
        <v>1334</v>
      </c>
      <c r="B453" s="67" t="s">
        <v>3105</v>
      </c>
      <c r="C453" s="6">
        <v>1541.7</v>
      </c>
      <c r="D453" s="6">
        <v>0.45</v>
      </c>
      <c r="E453" s="8">
        <v>43304</v>
      </c>
      <c r="F453">
        <f t="shared" si="7"/>
        <v>2018</v>
      </c>
    </row>
    <row r="454" spans="1:6" x14ac:dyDescent="0.25">
      <c r="A454" s="67" t="s">
        <v>1334</v>
      </c>
      <c r="B454" s="67" t="s">
        <v>3106</v>
      </c>
      <c r="C454" s="6">
        <v>361.2</v>
      </c>
      <c r="D454" s="6">
        <v>0.1</v>
      </c>
      <c r="E454" s="8">
        <v>43304</v>
      </c>
      <c r="F454">
        <f t="shared" si="7"/>
        <v>2018</v>
      </c>
    </row>
    <row r="455" spans="1:6" x14ac:dyDescent="0.25">
      <c r="A455" s="67" t="s">
        <v>1334</v>
      </c>
      <c r="B455" s="67" t="s">
        <v>3106</v>
      </c>
      <c r="C455" s="6">
        <v>541.79999999999995</v>
      </c>
      <c r="D455" s="6">
        <v>0.15</v>
      </c>
      <c r="E455" s="8">
        <v>43304</v>
      </c>
      <c r="F455">
        <f t="shared" si="7"/>
        <v>2018</v>
      </c>
    </row>
    <row r="456" spans="1:6" x14ac:dyDescent="0.25">
      <c r="A456" s="67" t="s">
        <v>1334</v>
      </c>
      <c r="B456" s="67" t="s">
        <v>3106</v>
      </c>
      <c r="C456" s="6">
        <v>722.4</v>
      </c>
      <c r="D456" s="6">
        <v>0.2</v>
      </c>
      <c r="E456" s="8">
        <v>43304</v>
      </c>
      <c r="F456">
        <f t="shared" si="7"/>
        <v>2018</v>
      </c>
    </row>
    <row r="457" spans="1:6" x14ac:dyDescent="0.25">
      <c r="A457" s="67" t="s">
        <v>1334</v>
      </c>
      <c r="B457" s="67" t="s">
        <v>3106</v>
      </c>
      <c r="C457" s="6">
        <v>1264.2</v>
      </c>
      <c r="D457" s="6">
        <v>0.35</v>
      </c>
      <c r="E457" s="8">
        <v>43304</v>
      </c>
      <c r="F457">
        <f t="shared" si="7"/>
        <v>2018</v>
      </c>
    </row>
    <row r="458" spans="1:6" x14ac:dyDescent="0.25">
      <c r="A458" s="67" t="s">
        <v>1334</v>
      </c>
      <c r="B458" s="67" t="s">
        <v>3106</v>
      </c>
      <c r="C458" s="6">
        <v>4876.2</v>
      </c>
      <c r="D458" s="6">
        <v>1.35</v>
      </c>
      <c r="E458" s="8">
        <v>43304</v>
      </c>
      <c r="F458">
        <f t="shared" si="7"/>
        <v>2018</v>
      </c>
    </row>
    <row r="459" spans="1:6" x14ac:dyDescent="0.25">
      <c r="A459" s="67" t="s">
        <v>1334</v>
      </c>
      <c r="B459" s="67" t="s">
        <v>3107</v>
      </c>
      <c r="C459" s="6">
        <v>2198.0700000000002</v>
      </c>
      <c r="D459" s="6">
        <v>0.63</v>
      </c>
      <c r="E459" s="8">
        <v>43321</v>
      </c>
      <c r="F459">
        <f t="shared" si="7"/>
        <v>2018</v>
      </c>
    </row>
    <row r="460" spans="1:6" x14ac:dyDescent="0.25">
      <c r="A460" s="67" t="s">
        <v>1334</v>
      </c>
      <c r="B460" s="67" t="s">
        <v>3107</v>
      </c>
      <c r="C460" s="6">
        <v>3297.105</v>
      </c>
      <c r="D460" s="6">
        <v>0.94499999999999995</v>
      </c>
      <c r="E460" s="8">
        <v>43321</v>
      </c>
      <c r="F460">
        <f t="shared" si="7"/>
        <v>2018</v>
      </c>
    </row>
    <row r="461" spans="1:6" x14ac:dyDescent="0.25">
      <c r="A461" s="67" t="s">
        <v>1334</v>
      </c>
      <c r="B461" s="67" t="s">
        <v>3107</v>
      </c>
      <c r="C461" s="6">
        <v>348.9</v>
      </c>
      <c r="D461" s="6">
        <v>0.1</v>
      </c>
      <c r="E461" s="8">
        <v>43321</v>
      </c>
      <c r="F461">
        <f t="shared" si="7"/>
        <v>2018</v>
      </c>
    </row>
    <row r="462" spans="1:6" x14ac:dyDescent="0.25">
      <c r="A462" s="67" t="s">
        <v>1334</v>
      </c>
      <c r="B462" s="67" t="s">
        <v>3107</v>
      </c>
      <c r="C462" s="6">
        <v>523.35</v>
      </c>
      <c r="D462" s="6">
        <v>0.15</v>
      </c>
      <c r="E462" s="8">
        <v>43321</v>
      </c>
      <c r="F462">
        <f t="shared" si="7"/>
        <v>2018</v>
      </c>
    </row>
    <row r="463" spans="1:6" x14ac:dyDescent="0.25">
      <c r="A463" s="67" t="s">
        <v>1334</v>
      </c>
      <c r="B463" s="67" t="s">
        <v>3107</v>
      </c>
      <c r="C463" s="6">
        <v>530.32799999999997</v>
      </c>
      <c r="D463" s="6">
        <v>0.152</v>
      </c>
      <c r="E463" s="8">
        <v>43321</v>
      </c>
      <c r="F463">
        <f t="shared" si="7"/>
        <v>2018</v>
      </c>
    </row>
    <row r="464" spans="1:6" x14ac:dyDescent="0.25">
      <c r="A464" s="67" t="s">
        <v>1334</v>
      </c>
      <c r="B464" s="67" t="s">
        <v>3107</v>
      </c>
      <c r="C464" s="6">
        <v>1758.4559999999999</v>
      </c>
      <c r="D464" s="6">
        <v>0.504</v>
      </c>
      <c r="E464" s="8">
        <v>43321</v>
      </c>
      <c r="F464">
        <f t="shared" si="7"/>
        <v>2018</v>
      </c>
    </row>
    <row r="465" spans="1:6" x14ac:dyDescent="0.25">
      <c r="A465" s="67" t="s">
        <v>1334</v>
      </c>
      <c r="B465" s="67" t="s">
        <v>3108</v>
      </c>
      <c r="C465" s="6">
        <v>7996.9679999999998</v>
      </c>
      <c r="D465" s="6">
        <v>2.214</v>
      </c>
      <c r="E465" s="8">
        <v>43313</v>
      </c>
      <c r="F465">
        <f t="shared" si="7"/>
        <v>2018</v>
      </c>
    </row>
    <row r="466" spans="1:6" x14ac:dyDescent="0.25">
      <c r="A466" s="67" t="s">
        <v>1334</v>
      </c>
      <c r="B466" s="67" t="s">
        <v>3108</v>
      </c>
      <c r="C466" s="6">
        <v>0</v>
      </c>
      <c r="D466" s="6">
        <v>0</v>
      </c>
      <c r="E466" s="8">
        <v>43313</v>
      </c>
      <c r="F466">
        <f t="shared" si="7"/>
        <v>2018</v>
      </c>
    </row>
    <row r="467" spans="1:6" x14ac:dyDescent="0.25">
      <c r="A467" s="67" t="s">
        <v>1334</v>
      </c>
      <c r="B467" s="67" t="s">
        <v>3109</v>
      </c>
      <c r="C467" s="6">
        <v>181.15</v>
      </c>
      <c r="D467" s="6">
        <v>0.05</v>
      </c>
      <c r="E467" s="8">
        <v>43308</v>
      </c>
      <c r="F467">
        <f t="shared" si="7"/>
        <v>2018</v>
      </c>
    </row>
    <row r="468" spans="1:6" x14ac:dyDescent="0.25">
      <c r="A468" s="67" t="s">
        <v>1334</v>
      </c>
      <c r="B468" s="67" t="s">
        <v>3109</v>
      </c>
      <c r="C468" s="6">
        <v>724.6</v>
      </c>
      <c r="D468" s="6">
        <v>0.2</v>
      </c>
      <c r="E468" s="8">
        <v>43308</v>
      </c>
      <c r="F468">
        <f t="shared" si="7"/>
        <v>2018</v>
      </c>
    </row>
    <row r="469" spans="1:6" x14ac:dyDescent="0.25">
      <c r="A469" s="67" t="s">
        <v>1334</v>
      </c>
      <c r="B469" s="67" t="s">
        <v>3109</v>
      </c>
      <c r="C469" s="6">
        <v>724.6</v>
      </c>
      <c r="D469" s="6">
        <v>0.2</v>
      </c>
      <c r="E469" s="8">
        <v>43308</v>
      </c>
      <c r="F469">
        <f t="shared" si="7"/>
        <v>2018</v>
      </c>
    </row>
    <row r="470" spans="1:6" x14ac:dyDescent="0.25">
      <c r="A470" s="67" t="s">
        <v>1334</v>
      </c>
      <c r="B470" s="67" t="s">
        <v>3110</v>
      </c>
      <c r="C470" s="6">
        <v>7291.44</v>
      </c>
      <c r="D470" s="6">
        <v>1.968</v>
      </c>
      <c r="E470" s="8">
        <v>43308</v>
      </c>
      <c r="F470">
        <f t="shared" si="7"/>
        <v>2018</v>
      </c>
    </row>
    <row r="471" spans="1:6" x14ac:dyDescent="0.25">
      <c r="A471" s="67" t="s">
        <v>1334</v>
      </c>
      <c r="B471" s="67" t="s">
        <v>3110</v>
      </c>
      <c r="C471" s="6">
        <v>0</v>
      </c>
      <c r="D471" s="6">
        <v>0</v>
      </c>
      <c r="E471" s="8">
        <v>43308</v>
      </c>
      <c r="F471">
        <f t="shared" si="7"/>
        <v>2018</v>
      </c>
    </row>
    <row r="472" spans="1:6" x14ac:dyDescent="0.25">
      <c r="A472" s="67" t="s">
        <v>1334</v>
      </c>
      <c r="B472" s="67" t="s">
        <v>3111</v>
      </c>
      <c r="C472" s="6">
        <v>6219.8639999999996</v>
      </c>
      <c r="D472" s="6">
        <v>1.722</v>
      </c>
      <c r="E472" s="8">
        <v>43334</v>
      </c>
      <c r="F472">
        <f t="shared" si="7"/>
        <v>2018</v>
      </c>
    </row>
    <row r="473" spans="1:6" x14ac:dyDescent="0.25">
      <c r="A473" s="67" t="s">
        <v>1334</v>
      </c>
      <c r="B473" s="67" t="s">
        <v>3111</v>
      </c>
      <c r="C473" s="6">
        <v>0</v>
      </c>
      <c r="D473" s="6">
        <v>0</v>
      </c>
      <c r="E473" s="8">
        <v>43334</v>
      </c>
      <c r="F473">
        <f t="shared" si="7"/>
        <v>2018</v>
      </c>
    </row>
    <row r="474" spans="1:6" x14ac:dyDescent="0.25">
      <c r="A474" s="67" t="s">
        <v>1334</v>
      </c>
      <c r="B474" s="67" t="s">
        <v>3111</v>
      </c>
      <c r="C474" s="6">
        <v>361.2</v>
      </c>
      <c r="D474" s="6">
        <v>0.1</v>
      </c>
      <c r="E474" s="8">
        <v>43334</v>
      </c>
      <c r="F474">
        <f t="shared" si="7"/>
        <v>2018</v>
      </c>
    </row>
    <row r="475" spans="1:6" x14ac:dyDescent="0.25">
      <c r="A475" s="67" t="s">
        <v>1334</v>
      </c>
      <c r="B475" s="67" t="s">
        <v>3111</v>
      </c>
      <c r="C475" s="6">
        <v>722.4</v>
      </c>
      <c r="D475" s="6">
        <v>0.2</v>
      </c>
      <c r="E475" s="8">
        <v>43334</v>
      </c>
      <c r="F475">
        <f t="shared" si="7"/>
        <v>2018</v>
      </c>
    </row>
    <row r="476" spans="1:6" x14ac:dyDescent="0.25">
      <c r="A476" s="67" t="s">
        <v>1334</v>
      </c>
      <c r="B476" s="67" t="s">
        <v>3111</v>
      </c>
      <c r="C476" s="6">
        <v>722.4</v>
      </c>
      <c r="D476" s="6">
        <v>0.2</v>
      </c>
      <c r="E476" s="8">
        <v>43334</v>
      </c>
      <c r="F476">
        <f t="shared" si="7"/>
        <v>2018</v>
      </c>
    </row>
    <row r="477" spans="1:6" x14ac:dyDescent="0.25">
      <c r="A477" s="67" t="s">
        <v>1334</v>
      </c>
      <c r="B477" s="67" t="s">
        <v>3111</v>
      </c>
      <c r="C477" s="6">
        <v>2889.6</v>
      </c>
      <c r="D477" s="6">
        <v>0.8</v>
      </c>
      <c r="E477" s="8">
        <v>43334</v>
      </c>
      <c r="F477">
        <f t="shared" si="7"/>
        <v>2018</v>
      </c>
    </row>
    <row r="478" spans="1:6" x14ac:dyDescent="0.25">
      <c r="A478" s="67" t="s">
        <v>1334</v>
      </c>
      <c r="B478" s="67" t="s">
        <v>3112</v>
      </c>
      <c r="C478" s="6">
        <v>5331.3119999999999</v>
      </c>
      <c r="D478" s="6">
        <v>1.476</v>
      </c>
      <c r="E478" s="8">
        <v>43311</v>
      </c>
      <c r="F478">
        <f t="shared" si="7"/>
        <v>2018</v>
      </c>
    </row>
    <row r="479" spans="1:6" x14ac:dyDescent="0.25">
      <c r="A479" s="67" t="s">
        <v>1334</v>
      </c>
      <c r="B479" s="67" t="s">
        <v>3112</v>
      </c>
      <c r="C479" s="6">
        <v>0</v>
      </c>
      <c r="D479" s="6">
        <v>0</v>
      </c>
      <c r="E479" s="8">
        <v>43311</v>
      </c>
      <c r="F479">
        <f t="shared" si="7"/>
        <v>2018</v>
      </c>
    </row>
    <row r="480" spans="1:6" x14ac:dyDescent="0.25">
      <c r="A480" s="67" t="s">
        <v>1334</v>
      </c>
      <c r="B480" s="67" t="s">
        <v>3113</v>
      </c>
      <c r="C480" s="6">
        <v>1777.104</v>
      </c>
      <c r="D480" s="6">
        <v>0.49199999999999999</v>
      </c>
      <c r="E480" s="8">
        <v>43315</v>
      </c>
      <c r="F480">
        <f t="shared" si="7"/>
        <v>2018</v>
      </c>
    </row>
    <row r="481" spans="1:6" x14ac:dyDescent="0.25">
      <c r="A481" s="67" t="s">
        <v>1334</v>
      </c>
      <c r="B481" s="67" t="s">
        <v>3113</v>
      </c>
      <c r="C481" s="6">
        <v>346.75200000000001</v>
      </c>
      <c r="D481" s="6">
        <v>9.6000000000000002E-2</v>
      </c>
      <c r="E481" s="8">
        <v>43315</v>
      </c>
      <c r="F481">
        <f t="shared" si="7"/>
        <v>2018</v>
      </c>
    </row>
    <row r="482" spans="1:6" x14ac:dyDescent="0.25">
      <c r="A482" s="67" t="s">
        <v>1334</v>
      </c>
      <c r="B482" s="67" t="s">
        <v>3113</v>
      </c>
      <c r="C482" s="6">
        <v>0</v>
      </c>
      <c r="D482" s="6">
        <v>0</v>
      </c>
      <c r="E482" s="8">
        <v>43315</v>
      </c>
      <c r="F482">
        <f t="shared" si="7"/>
        <v>2018</v>
      </c>
    </row>
    <row r="483" spans="1:6" x14ac:dyDescent="0.25">
      <c r="A483" s="67" t="s">
        <v>1334</v>
      </c>
      <c r="B483" s="67" t="s">
        <v>3113</v>
      </c>
      <c r="C483" s="6">
        <v>346.75200000000001</v>
      </c>
      <c r="D483" s="6">
        <v>9.6000000000000002E-2</v>
      </c>
      <c r="E483" s="8">
        <v>43315</v>
      </c>
      <c r="F483">
        <f t="shared" si="7"/>
        <v>2018</v>
      </c>
    </row>
    <row r="484" spans="1:6" x14ac:dyDescent="0.25">
      <c r="A484" s="67" t="s">
        <v>1334</v>
      </c>
      <c r="B484" s="67" t="s">
        <v>3113</v>
      </c>
      <c r="C484" s="6">
        <v>520.12800000000004</v>
      </c>
      <c r="D484" s="6">
        <v>0.14399999999999999</v>
      </c>
      <c r="E484" s="8">
        <v>43315</v>
      </c>
      <c r="F484">
        <f t="shared" si="7"/>
        <v>2018</v>
      </c>
    </row>
    <row r="485" spans="1:6" x14ac:dyDescent="0.25">
      <c r="A485" s="67" t="s">
        <v>1334</v>
      </c>
      <c r="B485" s="67" t="s">
        <v>3114</v>
      </c>
      <c r="C485" s="6">
        <v>3554.2080000000001</v>
      </c>
      <c r="D485" s="6">
        <v>0.98399999999999999</v>
      </c>
      <c r="E485" s="8">
        <v>43319</v>
      </c>
      <c r="F485">
        <f t="shared" si="7"/>
        <v>2018</v>
      </c>
    </row>
    <row r="486" spans="1:6" x14ac:dyDescent="0.25">
      <c r="A486" s="67" t="s">
        <v>1334</v>
      </c>
      <c r="B486" s="67" t="s">
        <v>3114</v>
      </c>
      <c r="C486" s="6">
        <v>0</v>
      </c>
      <c r="D486" s="6">
        <v>0</v>
      </c>
      <c r="E486" s="8">
        <v>43319</v>
      </c>
      <c r="F486">
        <f t="shared" si="7"/>
        <v>2018</v>
      </c>
    </row>
    <row r="487" spans="1:6" x14ac:dyDescent="0.25">
      <c r="A487" s="67" t="s">
        <v>1334</v>
      </c>
      <c r="B487" s="67" t="s">
        <v>3115</v>
      </c>
      <c r="C487" s="6">
        <v>3554.2080000000001</v>
      </c>
      <c r="D487" s="6">
        <v>0.98399999999999999</v>
      </c>
      <c r="E487" s="8">
        <v>43319</v>
      </c>
      <c r="F487">
        <f t="shared" si="7"/>
        <v>2018</v>
      </c>
    </row>
    <row r="488" spans="1:6" x14ac:dyDescent="0.25">
      <c r="A488" s="67" t="s">
        <v>1334</v>
      </c>
      <c r="B488" s="67" t="s">
        <v>3115</v>
      </c>
      <c r="C488" s="6">
        <v>0</v>
      </c>
      <c r="D488" s="6">
        <v>0</v>
      </c>
      <c r="E488" s="8">
        <v>43319</v>
      </c>
      <c r="F488">
        <f t="shared" si="7"/>
        <v>2018</v>
      </c>
    </row>
    <row r="489" spans="1:6" x14ac:dyDescent="0.25">
      <c r="A489" s="67" t="s">
        <v>1334</v>
      </c>
      <c r="B489" s="67" t="s">
        <v>3116</v>
      </c>
      <c r="C489" s="6">
        <v>2032.6320000000001</v>
      </c>
      <c r="D489" s="6">
        <v>0.77700000000000002</v>
      </c>
      <c r="E489" s="8">
        <v>43311</v>
      </c>
      <c r="F489">
        <f t="shared" si="7"/>
        <v>2018</v>
      </c>
    </row>
    <row r="490" spans="1:6" x14ac:dyDescent="0.25">
      <c r="A490" s="67" t="s">
        <v>1334</v>
      </c>
      <c r="B490" s="67" t="s">
        <v>3116</v>
      </c>
      <c r="C490" s="6">
        <v>2323.0079999999998</v>
      </c>
      <c r="D490" s="6">
        <v>0.88800000000000001</v>
      </c>
      <c r="E490" s="8">
        <v>43311</v>
      </c>
      <c r="F490">
        <f t="shared" si="7"/>
        <v>2018</v>
      </c>
    </row>
    <row r="491" spans="1:6" x14ac:dyDescent="0.25">
      <c r="A491" s="67" t="s">
        <v>1334</v>
      </c>
      <c r="B491" s="67" t="s">
        <v>3117</v>
      </c>
      <c r="C491" s="6">
        <v>3248.7</v>
      </c>
      <c r="D491" s="6">
        <v>0.52500000000000002</v>
      </c>
      <c r="E491" s="8">
        <v>43311</v>
      </c>
      <c r="F491">
        <f t="shared" si="7"/>
        <v>2018</v>
      </c>
    </row>
    <row r="492" spans="1:6" x14ac:dyDescent="0.25">
      <c r="A492" s="67" t="s">
        <v>1334</v>
      </c>
      <c r="B492" s="67" t="s">
        <v>3117</v>
      </c>
      <c r="C492" s="6">
        <v>7796.88</v>
      </c>
      <c r="D492" s="6">
        <v>1.26</v>
      </c>
      <c r="E492" s="8">
        <v>43311</v>
      </c>
      <c r="F492">
        <f t="shared" si="7"/>
        <v>2018</v>
      </c>
    </row>
    <row r="493" spans="1:6" x14ac:dyDescent="0.25">
      <c r="A493" s="67" t="s">
        <v>1334</v>
      </c>
      <c r="B493" s="67" t="s">
        <v>3117</v>
      </c>
      <c r="C493" s="6">
        <v>309.39999999999998</v>
      </c>
      <c r="D493" s="6">
        <v>0.05</v>
      </c>
      <c r="E493" s="8">
        <v>43311</v>
      </c>
      <c r="F493">
        <f t="shared" si="7"/>
        <v>2018</v>
      </c>
    </row>
    <row r="494" spans="1:6" x14ac:dyDescent="0.25">
      <c r="A494" s="67" t="s">
        <v>1334</v>
      </c>
      <c r="B494" s="67" t="s">
        <v>3117</v>
      </c>
      <c r="C494" s="6">
        <v>742.56</v>
      </c>
      <c r="D494" s="6">
        <v>0.12</v>
      </c>
      <c r="E494" s="8">
        <v>43311</v>
      </c>
      <c r="F494">
        <f t="shared" si="7"/>
        <v>2018</v>
      </c>
    </row>
    <row r="495" spans="1:6" x14ac:dyDescent="0.25">
      <c r="A495" s="67" t="s">
        <v>1334</v>
      </c>
      <c r="B495" s="67" t="s">
        <v>3117</v>
      </c>
      <c r="C495" s="6">
        <v>1237.5999999999999</v>
      </c>
      <c r="D495" s="6">
        <v>0.2</v>
      </c>
      <c r="E495" s="8">
        <v>43311</v>
      </c>
      <c r="F495">
        <f t="shared" si="7"/>
        <v>2018</v>
      </c>
    </row>
    <row r="496" spans="1:6" x14ac:dyDescent="0.25">
      <c r="A496" s="67" t="s">
        <v>1334</v>
      </c>
      <c r="B496" s="67" t="s">
        <v>3118</v>
      </c>
      <c r="C496" s="6">
        <v>2038.4</v>
      </c>
      <c r="D496" s="6">
        <v>0.4</v>
      </c>
      <c r="E496" s="8">
        <v>43306</v>
      </c>
      <c r="F496">
        <f t="shared" si="7"/>
        <v>2018</v>
      </c>
    </row>
    <row r="497" spans="1:6" x14ac:dyDescent="0.25">
      <c r="A497" s="67" t="s">
        <v>1737</v>
      </c>
      <c r="B497" s="67" t="s">
        <v>3119</v>
      </c>
      <c r="C497" s="6">
        <v>3054.2374117907316</v>
      </c>
      <c r="D497" s="6">
        <v>0.83449109611768613</v>
      </c>
      <c r="E497" s="8">
        <v>43354</v>
      </c>
      <c r="F497">
        <f t="shared" si="7"/>
        <v>2018</v>
      </c>
    </row>
    <row r="498" spans="1:6" x14ac:dyDescent="0.25">
      <c r="A498" s="67" t="s">
        <v>1737</v>
      </c>
      <c r="B498" s="67" t="s">
        <v>3120</v>
      </c>
      <c r="C498" s="6">
        <v>3120.1174117907317</v>
      </c>
      <c r="D498" s="6">
        <v>0.85249109611768614</v>
      </c>
      <c r="E498" s="8">
        <v>43348</v>
      </c>
      <c r="F498">
        <f t="shared" si="7"/>
        <v>2018</v>
      </c>
    </row>
    <row r="499" spans="1:6" x14ac:dyDescent="0.25">
      <c r="A499" s="67" t="s">
        <v>1737</v>
      </c>
      <c r="B499" s="67" t="s">
        <v>3121</v>
      </c>
      <c r="C499" s="6">
        <v>2638.6981784287336</v>
      </c>
      <c r="D499" s="6">
        <v>0.72095578645593839</v>
      </c>
      <c r="E499" s="8">
        <v>43355</v>
      </c>
      <c r="F499">
        <f t="shared" si="7"/>
        <v>2018</v>
      </c>
    </row>
    <row r="500" spans="1:6" x14ac:dyDescent="0.25">
      <c r="A500" s="67" t="s">
        <v>1737</v>
      </c>
      <c r="B500" s="67" t="s">
        <v>3122</v>
      </c>
      <c r="C500" s="6">
        <v>2768.5385427429869</v>
      </c>
      <c r="D500" s="6">
        <v>0.94553911978927163</v>
      </c>
      <c r="E500" s="8">
        <v>43349</v>
      </c>
      <c r="F500">
        <f t="shared" si="7"/>
        <v>2018</v>
      </c>
    </row>
    <row r="501" spans="1:6" x14ac:dyDescent="0.25">
      <c r="A501" s="67" t="s">
        <v>1737</v>
      </c>
      <c r="B501" s="67" t="s">
        <v>3123</v>
      </c>
      <c r="C501" s="6">
        <v>3746.5478141144808</v>
      </c>
      <c r="D501" s="6">
        <v>0.85303911978927172</v>
      </c>
      <c r="E501" s="8">
        <v>43320</v>
      </c>
      <c r="F501">
        <f t="shared" si="7"/>
        <v>2018</v>
      </c>
    </row>
    <row r="502" spans="1:6" x14ac:dyDescent="0.25">
      <c r="A502" s="67" t="s">
        <v>1737</v>
      </c>
      <c r="B502" s="67" t="s">
        <v>3124</v>
      </c>
      <c r="C502" s="6">
        <v>3878.9271230769227</v>
      </c>
      <c r="D502" s="6">
        <v>1.0598161538461539</v>
      </c>
      <c r="E502" s="8">
        <v>43328</v>
      </c>
      <c r="F502">
        <f t="shared" si="7"/>
        <v>2018</v>
      </c>
    </row>
    <row r="503" spans="1:6" x14ac:dyDescent="0.25">
      <c r="A503" s="67" t="s">
        <v>1737</v>
      </c>
      <c r="B503" s="67" t="s">
        <v>3125</v>
      </c>
      <c r="C503" s="6">
        <v>2311.7705427429873</v>
      </c>
      <c r="D503" s="6">
        <v>0.7895391197892716</v>
      </c>
      <c r="E503" s="8">
        <v>43328</v>
      </c>
      <c r="F503">
        <f t="shared" si="7"/>
        <v>2018</v>
      </c>
    </row>
    <row r="504" spans="1:6" x14ac:dyDescent="0.25">
      <c r="A504" s="67" t="s">
        <v>1737</v>
      </c>
      <c r="B504" s="67" t="s">
        <v>3126</v>
      </c>
      <c r="C504" s="6">
        <v>2723.1545427429874</v>
      </c>
      <c r="D504" s="6">
        <v>0.93003911978927167</v>
      </c>
      <c r="E504" s="8">
        <v>43328</v>
      </c>
      <c r="F504">
        <f t="shared" si="7"/>
        <v>2018</v>
      </c>
    </row>
    <row r="505" spans="1:6" x14ac:dyDescent="0.25">
      <c r="A505" s="67" t="s">
        <v>1737</v>
      </c>
      <c r="B505" s="67" t="s">
        <v>3127</v>
      </c>
      <c r="C505" s="6">
        <v>4304.3318141144809</v>
      </c>
      <c r="D505" s="6">
        <v>0.98003911978927161</v>
      </c>
      <c r="E505" s="8">
        <v>43328</v>
      </c>
      <c r="F505">
        <f t="shared" si="7"/>
        <v>2018</v>
      </c>
    </row>
    <row r="506" spans="1:6" x14ac:dyDescent="0.25">
      <c r="A506" s="67" t="s">
        <v>1737</v>
      </c>
      <c r="B506" s="67" t="s">
        <v>3128</v>
      </c>
      <c r="C506" s="6">
        <v>3056.2431784287337</v>
      </c>
      <c r="D506" s="6">
        <v>0.8350391197892717</v>
      </c>
      <c r="E506" s="8">
        <v>43325</v>
      </c>
      <c r="F506">
        <f t="shared" si="7"/>
        <v>2018</v>
      </c>
    </row>
    <row r="507" spans="1:6" x14ac:dyDescent="0.25">
      <c r="A507" s="67" t="s">
        <v>1737</v>
      </c>
      <c r="B507" s="67" t="s">
        <v>3129</v>
      </c>
      <c r="C507" s="6">
        <v>4324.0958141144802</v>
      </c>
      <c r="D507" s="6">
        <v>0.98453911978927156</v>
      </c>
      <c r="E507" s="8">
        <v>43328</v>
      </c>
      <c r="F507">
        <f t="shared" si="7"/>
        <v>2018</v>
      </c>
    </row>
    <row r="508" spans="1:6" x14ac:dyDescent="0.25">
      <c r="A508" s="67" t="s">
        <v>1737</v>
      </c>
      <c r="B508" s="67" t="s">
        <v>3130</v>
      </c>
      <c r="C508" s="6">
        <v>2435.5358141144807</v>
      </c>
      <c r="D508" s="6">
        <v>0.55453911978927162</v>
      </c>
      <c r="E508" s="8">
        <v>43326</v>
      </c>
      <c r="F508">
        <f t="shared" si="7"/>
        <v>2018</v>
      </c>
    </row>
    <row r="509" spans="1:6" x14ac:dyDescent="0.25">
      <c r="A509" s="67" t="s">
        <v>1737</v>
      </c>
      <c r="B509" s="67" t="s">
        <v>3131</v>
      </c>
      <c r="C509" s="6">
        <v>3125.7831784287337</v>
      </c>
      <c r="D509" s="6">
        <v>0.85403911978927161</v>
      </c>
      <c r="E509" s="8">
        <v>43325</v>
      </c>
      <c r="F509">
        <f t="shared" si="7"/>
        <v>2018</v>
      </c>
    </row>
    <row r="510" spans="1:6" x14ac:dyDescent="0.25">
      <c r="A510" s="67" t="s">
        <v>1737</v>
      </c>
      <c r="B510" s="67" t="s">
        <v>3132</v>
      </c>
      <c r="C510" s="6">
        <v>2152.2231784287337</v>
      </c>
      <c r="D510" s="6">
        <v>0.58803911978927159</v>
      </c>
      <c r="E510" s="8">
        <v>43325</v>
      </c>
      <c r="F510">
        <f t="shared" si="7"/>
        <v>2018</v>
      </c>
    </row>
    <row r="511" spans="1:6" x14ac:dyDescent="0.25">
      <c r="A511" s="67" t="s">
        <v>1737</v>
      </c>
      <c r="B511" s="67" t="s">
        <v>3133</v>
      </c>
      <c r="C511" s="6">
        <v>4135.7674117907318</v>
      </c>
      <c r="D511" s="6">
        <v>1.1299910961176862</v>
      </c>
      <c r="E511" s="8">
        <v>43332</v>
      </c>
      <c r="F511">
        <f t="shared" si="7"/>
        <v>2018</v>
      </c>
    </row>
    <row r="512" spans="1:6" x14ac:dyDescent="0.25">
      <c r="A512" s="67" t="s">
        <v>1737</v>
      </c>
      <c r="B512" s="67" t="s">
        <v>3134</v>
      </c>
      <c r="C512" s="6">
        <v>3431.2174117907316</v>
      </c>
      <c r="D512" s="6">
        <v>0.93749109611768611</v>
      </c>
      <c r="E512" s="8">
        <v>43332</v>
      </c>
      <c r="F512">
        <f t="shared" si="7"/>
        <v>2018</v>
      </c>
    </row>
    <row r="513" spans="1:6" x14ac:dyDescent="0.25">
      <c r="A513" s="67" t="s">
        <v>1737</v>
      </c>
      <c r="B513" s="67" t="s">
        <v>3135</v>
      </c>
      <c r="C513" s="6">
        <v>2193.9758141144812</v>
      </c>
      <c r="D513" s="6">
        <v>0.49953911978927168</v>
      </c>
      <c r="E513" s="8">
        <v>43332</v>
      </c>
      <c r="F513">
        <f t="shared" si="7"/>
        <v>2018</v>
      </c>
    </row>
    <row r="514" spans="1:6" x14ac:dyDescent="0.25">
      <c r="A514" s="67" t="s">
        <v>1737</v>
      </c>
      <c r="B514" s="67" t="s">
        <v>3136</v>
      </c>
      <c r="C514" s="6">
        <v>3045.2631784287337</v>
      </c>
      <c r="D514" s="6">
        <v>0.83203911978927159</v>
      </c>
      <c r="E514" s="8">
        <v>43325</v>
      </c>
      <c r="F514">
        <f t="shared" ref="F514:F531" si="8">YEAR(E514)</f>
        <v>2018</v>
      </c>
    </row>
    <row r="515" spans="1:6" x14ac:dyDescent="0.25">
      <c r="A515" s="67" t="s">
        <v>1737</v>
      </c>
      <c r="B515" s="67" t="s">
        <v>3137</v>
      </c>
      <c r="C515" s="6">
        <v>3311.4073858601441</v>
      </c>
      <c r="D515" s="6">
        <v>0.90475611635523046</v>
      </c>
      <c r="E515" s="8">
        <v>43326</v>
      </c>
      <c r="F515">
        <f t="shared" si="8"/>
        <v>2018</v>
      </c>
    </row>
    <row r="516" spans="1:6" x14ac:dyDescent="0.25">
      <c r="A516" s="67" t="s">
        <v>1737</v>
      </c>
      <c r="B516" s="67" t="s">
        <v>3138</v>
      </c>
      <c r="C516" s="6">
        <v>3130.2056784287333</v>
      </c>
      <c r="D516" s="6">
        <v>0.85524745312260486</v>
      </c>
      <c r="E516" s="8">
        <v>43328</v>
      </c>
      <c r="F516">
        <f t="shared" si="8"/>
        <v>2018</v>
      </c>
    </row>
    <row r="517" spans="1:6" x14ac:dyDescent="0.25">
      <c r="A517" s="67" t="s">
        <v>1737</v>
      </c>
      <c r="B517" s="67" t="s">
        <v>3139</v>
      </c>
      <c r="C517" s="6">
        <v>3178.3724117907318</v>
      </c>
      <c r="D517" s="6">
        <v>0.86840776278435294</v>
      </c>
      <c r="E517" s="8">
        <v>43321</v>
      </c>
      <c r="F517">
        <f t="shared" si="8"/>
        <v>2018</v>
      </c>
    </row>
    <row r="518" spans="1:6" x14ac:dyDescent="0.25">
      <c r="A518" s="67" t="s">
        <v>1737</v>
      </c>
      <c r="B518" s="67" t="s">
        <v>3140</v>
      </c>
      <c r="C518" s="6">
        <v>3585.1131784287336</v>
      </c>
      <c r="D518" s="6">
        <v>0.97953911978927166</v>
      </c>
      <c r="E518" s="8">
        <v>43328</v>
      </c>
      <c r="F518">
        <f t="shared" si="8"/>
        <v>2018</v>
      </c>
    </row>
    <row r="519" spans="1:6" x14ac:dyDescent="0.25">
      <c r="A519" s="67" t="s">
        <v>1737</v>
      </c>
      <c r="B519" s="67" t="s">
        <v>3141</v>
      </c>
      <c r="C519" s="6">
        <v>2885.5179294325853</v>
      </c>
      <c r="D519" s="6">
        <v>0.98549109611768615</v>
      </c>
      <c r="E519" s="8">
        <v>43325</v>
      </c>
      <c r="F519">
        <f t="shared" si="8"/>
        <v>2018</v>
      </c>
    </row>
    <row r="520" spans="1:6" x14ac:dyDescent="0.25">
      <c r="A520" s="67" t="s">
        <v>1737</v>
      </c>
      <c r="B520" s="67" t="s">
        <v>3142</v>
      </c>
      <c r="C520" s="6">
        <v>3245.0381784287338</v>
      </c>
      <c r="D520" s="6">
        <v>0.88662245312260501</v>
      </c>
      <c r="E520" s="8">
        <v>43328</v>
      </c>
      <c r="F520">
        <f t="shared" si="8"/>
        <v>2018</v>
      </c>
    </row>
    <row r="521" spans="1:6" x14ac:dyDescent="0.25">
      <c r="A521" s="67" t="s">
        <v>1737</v>
      </c>
      <c r="B521" s="67" t="s">
        <v>3143</v>
      </c>
      <c r="C521" s="6">
        <v>3306.777411790732</v>
      </c>
      <c r="D521" s="6">
        <v>0.9034910961176863</v>
      </c>
      <c r="E521" s="8">
        <v>43328</v>
      </c>
      <c r="F521">
        <f t="shared" si="8"/>
        <v>2018</v>
      </c>
    </row>
    <row r="522" spans="1:6" x14ac:dyDescent="0.25">
      <c r="A522" s="67" t="s">
        <v>1737</v>
      </c>
      <c r="B522" s="67" t="s">
        <v>3144</v>
      </c>
      <c r="C522" s="6">
        <v>3817.9178141144812</v>
      </c>
      <c r="D522" s="6">
        <v>0.86928911978927159</v>
      </c>
      <c r="E522" s="8">
        <v>43332</v>
      </c>
      <c r="F522">
        <f t="shared" si="8"/>
        <v>2018</v>
      </c>
    </row>
    <row r="523" spans="1:6" x14ac:dyDescent="0.25">
      <c r="A523" s="67" t="s">
        <v>1737</v>
      </c>
      <c r="B523" s="67" t="s">
        <v>3145</v>
      </c>
      <c r="C523" s="6">
        <v>3039.4358141144803</v>
      </c>
      <c r="D523" s="6">
        <v>0.69203911978927168</v>
      </c>
      <c r="E523" s="8">
        <v>43328</v>
      </c>
      <c r="F523">
        <f t="shared" si="8"/>
        <v>2018</v>
      </c>
    </row>
    <row r="524" spans="1:6" x14ac:dyDescent="0.25">
      <c r="A524" s="67" t="s">
        <v>1737</v>
      </c>
      <c r="B524" s="67" t="s">
        <v>3146</v>
      </c>
      <c r="C524" s="6">
        <v>2077.1931784287335</v>
      </c>
      <c r="D524" s="6">
        <v>0.56753911978927163</v>
      </c>
      <c r="E524" s="8">
        <v>43328</v>
      </c>
      <c r="F524">
        <f t="shared" si="8"/>
        <v>2018</v>
      </c>
    </row>
    <row r="525" spans="1:6" x14ac:dyDescent="0.25">
      <c r="A525" s="67" t="s">
        <v>1737</v>
      </c>
      <c r="B525" s="67" t="s">
        <v>3147</v>
      </c>
      <c r="C525" s="6">
        <v>2463.3231784287332</v>
      </c>
      <c r="D525" s="6">
        <v>0.67303911978927156</v>
      </c>
      <c r="E525" s="8">
        <v>43321</v>
      </c>
      <c r="F525">
        <f t="shared" si="8"/>
        <v>2018</v>
      </c>
    </row>
    <row r="526" spans="1:6" x14ac:dyDescent="0.25">
      <c r="A526" s="67" t="s">
        <v>1737</v>
      </c>
      <c r="B526" s="67" t="s">
        <v>3148</v>
      </c>
      <c r="C526" s="6">
        <v>3367.1674117907319</v>
      </c>
      <c r="D526" s="6">
        <v>0.91999109611768626</v>
      </c>
      <c r="E526" s="8">
        <v>43321</v>
      </c>
      <c r="F526">
        <f t="shared" si="8"/>
        <v>2018</v>
      </c>
    </row>
    <row r="527" spans="1:6" x14ac:dyDescent="0.25">
      <c r="A527" s="67" t="s">
        <v>1737</v>
      </c>
      <c r="B527" s="67" t="s">
        <v>3149</v>
      </c>
      <c r="C527" s="6">
        <v>3015.9545427429871</v>
      </c>
      <c r="D527" s="6">
        <v>1.0300391197892715</v>
      </c>
      <c r="E527" s="8">
        <v>43326</v>
      </c>
      <c r="F527">
        <f t="shared" si="8"/>
        <v>2018</v>
      </c>
    </row>
    <row r="528" spans="1:6" x14ac:dyDescent="0.25">
      <c r="A528" s="67" t="s">
        <v>1737</v>
      </c>
      <c r="B528" s="67" t="s">
        <v>3150</v>
      </c>
      <c r="C528" s="6">
        <v>3919.5224117907319</v>
      </c>
      <c r="D528" s="6">
        <v>1.0709077627843528</v>
      </c>
      <c r="E528" s="8">
        <v>43329</v>
      </c>
      <c r="F528">
        <f t="shared" si="8"/>
        <v>2018</v>
      </c>
    </row>
    <row r="529" spans="1:6" x14ac:dyDescent="0.25">
      <c r="A529" s="67" t="s">
        <v>1737</v>
      </c>
      <c r="B529" s="67" t="s">
        <v>3151</v>
      </c>
      <c r="C529" s="6">
        <v>2813.3106784287334</v>
      </c>
      <c r="D529" s="6">
        <v>0.76866411978927163</v>
      </c>
      <c r="E529" s="8">
        <v>43313</v>
      </c>
      <c r="F529">
        <f t="shared" si="8"/>
        <v>2018</v>
      </c>
    </row>
    <row r="530" spans="1:6" x14ac:dyDescent="0.25">
      <c r="A530" s="67" t="s">
        <v>1737</v>
      </c>
      <c r="B530" s="67" t="s">
        <v>3152</v>
      </c>
      <c r="C530" s="6">
        <v>3258.129911790732</v>
      </c>
      <c r="D530" s="6">
        <v>0.8901994294510196</v>
      </c>
      <c r="E530" s="8">
        <v>43334</v>
      </c>
      <c r="F530">
        <f t="shared" si="8"/>
        <v>2018</v>
      </c>
    </row>
    <row r="531" spans="1:6" x14ac:dyDescent="0.25">
      <c r="A531" s="67" t="s">
        <v>1335</v>
      </c>
      <c r="B531" s="67" t="s">
        <v>2820</v>
      </c>
      <c r="C531" s="6">
        <v>-23669.91</v>
      </c>
      <c r="D531" s="6">
        <v>-4.05</v>
      </c>
      <c r="E531" s="8">
        <v>43306</v>
      </c>
      <c r="F531">
        <f t="shared" si="8"/>
        <v>2018</v>
      </c>
    </row>
    <row r="532" spans="1:6" x14ac:dyDescent="0.25">
      <c r="A532" s="67"/>
      <c r="B532" s="67"/>
      <c r="C532" s="6"/>
      <c r="D532" s="6"/>
      <c r="E532" s="8"/>
    </row>
    <row r="533" spans="1:6" x14ac:dyDescent="0.25">
      <c r="A533" s="67"/>
      <c r="B533" s="67"/>
      <c r="C533" s="6"/>
      <c r="D533" s="6"/>
      <c r="E533" s="8"/>
    </row>
    <row r="534" spans="1:6" x14ac:dyDescent="0.25">
      <c r="A534" s="67"/>
      <c r="B534" s="67"/>
      <c r="C534" s="6"/>
      <c r="D534" s="6"/>
      <c r="E534" s="8"/>
    </row>
    <row r="535" spans="1:6" x14ac:dyDescent="0.25">
      <c r="A535" s="67"/>
      <c r="B535" s="67"/>
      <c r="C535" s="6"/>
      <c r="D535" s="6"/>
      <c r="E535" s="8"/>
    </row>
    <row r="536" spans="1:6" x14ac:dyDescent="0.25">
      <c r="A536" s="67"/>
      <c r="B536" s="67"/>
      <c r="C536" s="6"/>
      <c r="D536" s="6"/>
      <c r="E536" s="8"/>
    </row>
    <row r="537" spans="1:6" x14ac:dyDescent="0.25">
      <c r="A537" s="67"/>
      <c r="B537" s="67"/>
      <c r="C537" s="6"/>
      <c r="D537" s="6"/>
      <c r="E537" s="8"/>
    </row>
    <row r="538" spans="1:6" x14ac:dyDescent="0.25">
      <c r="A538" s="67"/>
      <c r="B538" s="67"/>
      <c r="C538" s="6"/>
      <c r="D538" s="6"/>
      <c r="E538" s="8"/>
    </row>
    <row r="539" spans="1:6" x14ac:dyDescent="0.25">
      <c r="A539" s="67"/>
      <c r="B539" s="67"/>
      <c r="C539" s="6"/>
      <c r="D539" s="6"/>
      <c r="E539" s="8"/>
    </row>
    <row r="540" spans="1:6" x14ac:dyDescent="0.25">
      <c r="A540" s="67"/>
      <c r="B540" s="67"/>
      <c r="C540" s="6"/>
      <c r="D540" s="6"/>
      <c r="E540" s="8"/>
    </row>
    <row r="541" spans="1:6" x14ac:dyDescent="0.25">
      <c r="A541" s="67"/>
      <c r="B541" s="67"/>
      <c r="C541" s="6"/>
      <c r="D541" s="6"/>
      <c r="E541" s="8"/>
    </row>
    <row r="542" spans="1:6" x14ac:dyDescent="0.25">
      <c r="A542" s="67"/>
      <c r="B542" s="67"/>
      <c r="C542" s="6"/>
      <c r="D542" s="6"/>
      <c r="E542" s="8"/>
    </row>
    <row r="543" spans="1:6" x14ac:dyDescent="0.25">
      <c r="A543" s="67"/>
      <c r="B543" s="67"/>
      <c r="C543" s="6"/>
      <c r="D543" s="6"/>
      <c r="E543" s="8"/>
    </row>
    <row r="544" spans="1:6" x14ac:dyDescent="0.25">
      <c r="A544" s="67"/>
      <c r="B544" s="67"/>
      <c r="C544" s="6"/>
      <c r="D544" s="6"/>
      <c r="E544" s="8"/>
    </row>
    <row r="545" spans="1:5" x14ac:dyDescent="0.25">
      <c r="A545" s="67"/>
      <c r="B545" s="67"/>
      <c r="C545" s="6"/>
      <c r="D545" s="6"/>
      <c r="E545" s="8"/>
    </row>
    <row r="546" spans="1:5" x14ac:dyDescent="0.25">
      <c r="A546" s="67"/>
      <c r="B546" s="67"/>
      <c r="C546" s="6"/>
      <c r="D546" s="6"/>
      <c r="E546" s="8"/>
    </row>
    <row r="547" spans="1:5" x14ac:dyDescent="0.25">
      <c r="A547" s="67"/>
      <c r="B547" s="67"/>
      <c r="C547" s="6"/>
      <c r="D547" s="6"/>
      <c r="E547" s="8"/>
    </row>
    <row r="548" spans="1:5" x14ac:dyDescent="0.25">
      <c r="A548" s="67"/>
      <c r="B548" s="67"/>
      <c r="C548" s="6"/>
      <c r="D548" s="6"/>
      <c r="E548" s="8"/>
    </row>
    <row r="549" spans="1:5" x14ac:dyDescent="0.25">
      <c r="A549" s="67"/>
      <c r="B549" s="67"/>
      <c r="C549" s="6"/>
      <c r="D549" s="6"/>
      <c r="E549" s="8"/>
    </row>
    <row r="550" spans="1:5" x14ac:dyDescent="0.25">
      <c r="A550" s="67"/>
      <c r="B550" s="67"/>
      <c r="C550" s="6"/>
      <c r="D550" s="6"/>
      <c r="E550" s="8"/>
    </row>
    <row r="551" spans="1:5" x14ac:dyDescent="0.25">
      <c r="A551" s="67"/>
      <c r="B551" s="67"/>
      <c r="C551" s="6"/>
      <c r="D551" s="6"/>
      <c r="E551" s="8"/>
    </row>
    <row r="552" spans="1:5" x14ac:dyDescent="0.25">
      <c r="A552" s="67"/>
      <c r="B552" s="67"/>
      <c r="C552" s="6"/>
      <c r="D552" s="6"/>
      <c r="E552" s="8"/>
    </row>
    <row r="553" spans="1:5" x14ac:dyDescent="0.25">
      <c r="A553" s="67"/>
      <c r="B553" s="67"/>
      <c r="C553" s="6"/>
      <c r="D553" s="6"/>
      <c r="E553" s="8"/>
    </row>
    <row r="554" spans="1:5" x14ac:dyDescent="0.25">
      <c r="A554" s="67"/>
      <c r="B554" s="67"/>
      <c r="C554" s="6"/>
      <c r="D554" s="6"/>
      <c r="E554" s="8"/>
    </row>
    <row r="555" spans="1:5" x14ac:dyDescent="0.25">
      <c r="A555" s="67"/>
      <c r="B555" s="67"/>
      <c r="C555" s="6"/>
      <c r="D555" s="6"/>
      <c r="E555" s="8"/>
    </row>
    <row r="556" spans="1:5" x14ac:dyDescent="0.25">
      <c r="A556" s="67"/>
      <c r="B556" s="67"/>
      <c r="C556" s="6"/>
      <c r="D556" s="6"/>
      <c r="E556" s="8"/>
    </row>
    <row r="557" spans="1:5" x14ac:dyDescent="0.25">
      <c r="A557" s="67"/>
      <c r="B557" s="67"/>
      <c r="C557" s="6"/>
      <c r="D557" s="6"/>
      <c r="E557" s="8"/>
    </row>
    <row r="558" spans="1:5" x14ac:dyDescent="0.25">
      <c r="A558" s="67"/>
      <c r="B558" s="67"/>
      <c r="C558" s="6"/>
      <c r="D558" s="6"/>
      <c r="E558" s="8"/>
    </row>
    <row r="559" spans="1:5" x14ac:dyDescent="0.25">
      <c r="A559" s="67"/>
      <c r="B559" s="67"/>
      <c r="C559" s="6"/>
      <c r="D559" s="6"/>
      <c r="E559" s="8"/>
    </row>
    <row r="560" spans="1:5" x14ac:dyDescent="0.25">
      <c r="A560" s="67"/>
      <c r="B560" s="67"/>
      <c r="C560" s="6"/>
      <c r="D560" s="6"/>
      <c r="E560" s="8"/>
    </row>
    <row r="561" spans="1:5" x14ac:dyDescent="0.25">
      <c r="A561" s="67"/>
      <c r="B561" s="67"/>
      <c r="C561" s="6"/>
      <c r="D561" s="6"/>
      <c r="E561" s="8"/>
    </row>
    <row r="562" spans="1:5" x14ac:dyDescent="0.25">
      <c r="A562" s="67"/>
      <c r="B562" s="67"/>
      <c r="C562" s="6"/>
      <c r="D562" s="6"/>
      <c r="E562" s="8"/>
    </row>
    <row r="563" spans="1:5" x14ac:dyDescent="0.25">
      <c r="A563" s="67"/>
      <c r="B563" s="67"/>
      <c r="C563" s="6"/>
      <c r="D563" s="6"/>
      <c r="E563" s="8"/>
    </row>
    <row r="564" spans="1:5" x14ac:dyDescent="0.25">
      <c r="A564" s="67"/>
      <c r="B564" s="67"/>
      <c r="C564" s="6"/>
      <c r="D564" s="6"/>
      <c r="E564" s="8"/>
    </row>
    <row r="565" spans="1:5" x14ac:dyDescent="0.25">
      <c r="A565" s="67"/>
      <c r="B565" s="67"/>
      <c r="C565" s="6"/>
      <c r="D565" s="6"/>
      <c r="E565" s="8"/>
    </row>
    <row r="566" spans="1:5" x14ac:dyDescent="0.25">
      <c r="A566" s="67"/>
      <c r="B566" s="67"/>
      <c r="C566" s="6"/>
      <c r="D566" s="6"/>
      <c r="E566" s="8"/>
    </row>
    <row r="567" spans="1:5" x14ac:dyDescent="0.25">
      <c r="A567" s="67"/>
      <c r="B567" s="67"/>
      <c r="C567" s="6"/>
      <c r="D567" s="6"/>
      <c r="E567" s="8"/>
    </row>
    <row r="568" spans="1:5" x14ac:dyDescent="0.25">
      <c r="A568" s="67"/>
      <c r="B568" s="67"/>
      <c r="C568" s="6"/>
      <c r="D568" s="6"/>
      <c r="E568" s="8"/>
    </row>
    <row r="569" spans="1:5" x14ac:dyDescent="0.25">
      <c r="A569" s="67"/>
      <c r="B569" s="67"/>
      <c r="C569" s="6"/>
      <c r="D569" s="6"/>
      <c r="E569" s="8"/>
    </row>
    <row r="570" spans="1:5" x14ac:dyDescent="0.25">
      <c r="A570" s="67"/>
      <c r="B570" s="67"/>
      <c r="C570" s="6"/>
      <c r="D570" s="6"/>
      <c r="E570" s="8"/>
    </row>
    <row r="571" spans="1:5" x14ac:dyDescent="0.25">
      <c r="A571" s="67"/>
      <c r="B571" s="67"/>
      <c r="C571" s="6"/>
      <c r="D571" s="6"/>
      <c r="E571" s="8"/>
    </row>
    <row r="572" spans="1:5" x14ac:dyDescent="0.25">
      <c r="A572" s="67"/>
      <c r="B572" s="67"/>
      <c r="C572" s="6"/>
      <c r="D572" s="6"/>
      <c r="E572" s="8"/>
    </row>
    <row r="573" spans="1:5" x14ac:dyDescent="0.25">
      <c r="A573" s="67"/>
      <c r="B573" s="67"/>
      <c r="C573" s="6"/>
      <c r="D573" s="6"/>
      <c r="E573" s="8"/>
    </row>
    <row r="574" spans="1:5" x14ac:dyDescent="0.25">
      <c r="A574" s="67"/>
      <c r="B574" s="67"/>
      <c r="C574" s="6"/>
      <c r="D574" s="6"/>
      <c r="E574" s="8"/>
    </row>
    <row r="575" spans="1:5" x14ac:dyDescent="0.25">
      <c r="A575" s="67"/>
      <c r="B575" s="67"/>
      <c r="C575" s="6"/>
      <c r="D575" s="6"/>
      <c r="E575" s="8"/>
    </row>
    <row r="576" spans="1:5" x14ac:dyDescent="0.25">
      <c r="A576" s="67"/>
      <c r="B576" s="67"/>
      <c r="C576" s="6"/>
      <c r="D576" s="6"/>
      <c r="E576" s="8"/>
    </row>
    <row r="577" spans="1:5" x14ac:dyDescent="0.25">
      <c r="A577" s="67"/>
      <c r="B577" s="67"/>
      <c r="C577" s="6"/>
      <c r="D577" s="6"/>
      <c r="E577" s="8"/>
    </row>
    <row r="578" spans="1:5" x14ac:dyDescent="0.25">
      <c r="A578" s="67"/>
      <c r="B578" s="67"/>
      <c r="C578" s="6"/>
      <c r="D578" s="6"/>
      <c r="E578" s="8"/>
    </row>
    <row r="579" spans="1:5" x14ac:dyDescent="0.25">
      <c r="A579" s="67"/>
      <c r="B579" s="67"/>
      <c r="C579" s="6"/>
      <c r="D579" s="6"/>
      <c r="E579" s="8"/>
    </row>
    <row r="580" spans="1:5" x14ac:dyDescent="0.25">
      <c r="A580" s="67"/>
      <c r="B580" s="67"/>
      <c r="C580" s="6"/>
      <c r="D580" s="6"/>
      <c r="E580" s="8"/>
    </row>
    <row r="581" spans="1:5" x14ac:dyDescent="0.25">
      <c r="A581" s="67"/>
      <c r="B581" s="67"/>
      <c r="C581" s="6"/>
      <c r="D581" s="6"/>
      <c r="E581" s="8"/>
    </row>
    <row r="582" spans="1:5" x14ac:dyDescent="0.25">
      <c r="A582" s="67"/>
      <c r="B582" s="67"/>
      <c r="C582" s="6"/>
      <c r="D582" s="6"/>
      <c r="E582" s="8"/>
    </row>
    <row r="583" spans="1:5" x14ac:dyDescent="0.25">
      <c r="A583" s="67"/>
      <c r="B583" s="67"/>
      <c r="C583" s="6"/>
      <c r="D583" s="6"/>
      <c r="E583" s="8"/>
    </row>
    <row r="584" spans="1:5" x14ac:dyDescent="0.25">
      <c r="A584" s="67"/>
      <c r="B584" s="67"/>
      <c r="C584" s="6"/>
      <c r="D584" s="6"/>
      <c r="E584" s="8"/>
    </row>
    <row r="585" spans="1:5" x14ac:dyDescent="0.25">
      <c r="A585" s="67"/>
      <c r="B585" s="67"/>
      <c r="C585" s="6"/>
      <c r="D585" s="6"/>
      <c r="E585" s="8"/>
    </row>
    <row r="586" spans="1:5" x14ac:dyDescent="0.25">
      <c r="A586" s="67"/>
      <c r="B586" s="67"/>
      <c r="C586" s="6"/>
      <c r="D586" s="6"/>
      <c r="E586" s="8"/>
    </row>
    <row r="587" spans="1:5" x14ac:dyDescent="0.25">
      <c r="A587" s="67"/>
      <c r="B587" s="67"/>
      <c r="C587" s="6"/>
      <c r="D587" s="6"/>
      <c r="E587" s="8"/>
    </row>
    <row r="588" spans="1:5" x14ac:dyDescent="0.25">
      <c r="A588" s="67"/>
      <c r="B588" s="67"/>
      <c r="C588" s="6"/>
      <c r="D588" s="6"/>
      <c r="E588" s="8"/>
    </row>
    <row r="589" spans="1:5" x14ac:dyDescent="0.25">
      <c r="A589" s="67"/>
      <c r="B589" s="67"/>
      <c r="C589" s="6"/>
      <c r="D589" s="6"/>
      <c r="E589" s="8"/>
    </row>
    <row r="590" spans="1:5" x14ac:dyDescent="0.25">
      <c r="A590" s="67"/>
      <c r="B590" s="67"/>
      <c r="C590" s="6"/>
      <c r="D590" s="6"/>
      <c r="E590" s="8"/>
    </row>
    <row r="591" spans="1:5" x14ac:dyDescent="0.25">
      <c r="A591" s="67"/>
      <c r="B591" s="67"/>
      <c r="C591" s="6"/>
      <c r="D591" s="6"/>
      <c r="E591" s="8"/>
    </row>
    <row r="592" spans="1:5" x14ac:dyDescent="0.25">
      <c r="A592" s="67"/>
      <c r="B592" s="67"/>
      <c r="C592" s="6"/>
      <c r="D592" s="6"/>
      <c r="E592" s="8"/>
    </row>
    <row r="593" spans="1:5" x14ac:dyDescent="0.25">
      <c r="A593" s="67"/>
      <c r="B593" s="67"/>
      <c r="C593" s="6"/>
      <c r="D593" s="6"/>
      <c r="E593" s="8"/>
    </row>
    <row r="594" spans="1:5" x14ac:dyDescent="0.25">
      <c r="A594" s="67"/>
      <c r="B594" s="67"/>
      <c r="C594" s="6"/>
      <c r="D594" s="6"/>
      <c r="E594" s="8"/>
    </row>
    <row r="595" spans="1:5" x14ac:dyDescent="0.25">
      <c r="A595" s="67"/>
      <c r="B595" s="67"/>
      <c r="C595" s="6"/>
      <c r="D595" s="6"/>
      <c r="E595" s="8"/>
    </row>
    <row r="596" spans="1:5" x14ac:dyDescent="0.25">
      <c r="A596" s="67"/>
      <c r="B596" s="67"/>
      <c r="C596" s="6"/>
      <c r="D596" s="6"/>
      <c r="E596" s="8"/>
    </row>
    <row r="597" spans="1:5" x14ac:dyDescent="0.25">
      <c r="A597" s="67"/>
      <c r="B597" s="67"/>
      <c r="C597" s="6"/>
      <c r="D597" s="6"/>
      <c r="E597" s="8"/>
    </row>
    <row r="598" spans="1:5" x14ac:dyDescent="0.25">
      <c r="A598" s="67"/>
      <c r="B598" s="67"/>
      <c r="C598" s="6"/>
      <c r="D598" s="6"/>
      <c r="E598" s="8"/>
    </row>
    <row r="599" spans="1:5" x14ac:dyDescent="0.25">
      <c r="A599" s="67"/>
      <c r="B599" s="67"/>
      <c r="C599" s="6"/>
      <c r="D599" s="6"/>
      <c r="E599" s="8"/>
    </row>
    <row r="600" spans="1:5" x14ac:dyDescent="0.25">
      <c r="A600" s="67"/>
      <c r="B600" s="67"/>
      <c r="C600" s="6"/>
      <c r="D600" s="6"/>
      <c r="E600" s="8"/>
    </row>
    <row r="601" spans="1:5" x14ac:dyDescent="0.25">
      <c r="A601" s="67"/>
      <c r="B601" s="67"/>
      <c r="C601" s="6"/>
      <c r="D601" s="6"/>
      <c r="E601" s="8"/>
    </row>
    <row r="602" spans="1:5" x14ac:dyDescent="0.25">
      <c r="A602" s="67"/>
      <c r="B602" s="67"/>
      <c r="C602" s="6"/>
      <c r="D602" s="6"/>
      <c r="E602" s="8"/>
    </row>
    <row r="603" spans="1:5" x14ac:dyDescent="0.25">
      <c r="A603" s="67"/>
      <c r="B603" s="67"/>
      <c r="C603" s="6"/>
      <c r="D603" s="6"/>
      <c r="E603" s="8"/>
    </row>
    <row r="604" spans="1:5" x14ac:dyDescent="0.25">
      <c r="A604" s="67"/>
      <c r="B604" s="67"/>
      <c r="C604" s="6"/>
      <c r="D604" s="6"/>
      <c r="E604" s="8"/>
    </row>
    <row r="605" spans="1:5" x14ac:dyDescent="0.25">
      <c r="A605" s="67"/>
      <c r="B605" s="67"/>
      <c r="C605" s="6"/>
      <c r="D605" s="6"/>
      <c r="E605" s="8"/>
    </row>
    <row r="606" spans="1:5" x14ac:dyDescent="0.25">
      <c r="A606" s="67"/>
      <c r="B606" s="67"/>
      <c r="C606" s="6"/>
      <c r="D606" s="6"/>
      <c r="E606" s="8"/>
    </row>
    <row r="607" spans="1:5" x14ac:dyDescent="0.25">
      <c r="A607" s="67"/>
      <c r="B607" s="67"/>
      <c r="C607" s="6"/>
      <c r="D607" s="6"/>
      <c r="E607" s="8"/>
    </row>
    <row r="608" spans="1:5" x14ac:dyDescent="0.25">
      <c r="A608" s="67"/>
      <c r="B608" s="67"/>
      <c r="C608" s="6"/>
      <c r="D608" s="6"/>
      <c r="E608" s="8"/>
    </row>
    <row r="609" spans="1:5" x14ac:dyDescent="0.25">
      <c r="A609" s="67"/>
      <c r="B609" s="67"/>
      <c r="C609" s="6"/>
      <c r="D609" s="6"/>
      <c r="E609" s="8"/>
    </row>
    <row r="610" spans="1:5" x14ac:dyDescent="0.25">
      <c r="A610" s="67"/>
      <c r="B610" s="67"/>
      <c r="C610" s="6"/>
      <c r="D610" s="6"/>
      <c r="E610" s="8"/>
    </row>
    <row r="611" spans="1:5" x14ac:dyDescent="0.25">
      <c r="A611" s="67"/>
      <c r="B611" s="67"/>
      <c r="C611" s="6"/>
      <c r="D611" s="6"/>
      <c r="E611" s="8"/>
    </row>
    <row r="612" spans="1:5" x14ac:dyDescent="0.25">
      <c r="A612" s="67"/>
      <c r="B612" s="67"/>
      <c r="C612" s="6"/>
      <c r="D612" s="6"/>
      <c r="E612" s="8"/>
    </row>
    <row r="613" spans="1:5" x14ac:dyDescent="0.25">
      <c r="A613" s="67"/>
      <c r="B613" s="67"/>
      <c r="C613" s="6"/>
      <c r="D613" s="6"/>
      <c r="E613" s="8"/>
    </row>
    <row r="614" spans="1:5" x14ac:dyDescent="0.25">
      <c r="A614" s="67"/>
      <c r="B614" s="67"/>
      <c r="C614" s="6"/>
      <c r="D614" s="6"/>
      <c r="E614" s="8"/>
    </row>
    <row r="615" spans="1:5" x14ac:dyDescent="0.25">
      <c r="A615" s="67"/>
      <c r="B615" s="67"/>
      <c r="C615" s="6"/>
      <c r="D615" s="6"/>
      <c r="E615" s="8"/>
    </row>
    <row r="616" spans="1:5" x14ac:dyDescent="0.25">
      <c r="A616" s="67"/>
      <c r="B616" s="67"/>
      <c r="C616" s="6"/>
      <c r="D616" s="6"/>
      <c r="E616" s="8"/>
    </row>
    <row r="617" spans="1:5" x14ac:dyDescent="0.25">
      <c r="A617" s="67"/>
      <c r="B617" s="67"/>
      <c r="C617" s="6"/>
      <c r="D617" s="6"/>
      <c r="E617" s="8"/>
    </row>
    <row r="618" spans="1:5" x14ac:dyDescent="0.25">
      <c r="A618" s="67"/>
      <c r="B618" s="67"/>
      <c r="C618" s="6"/>
      <c r="D618" s="6"/>
      <c r="E618" s="8"/>
    </row>
    <row r="619" spans="1:5" x14ac:dyDescent="0.25">
      <c r="A619" s="67"/>
      <c r="B619" s="67"/>
      <c r="C619" s="6"/>
      <c r="D619" s="6"/>
      <c r="E619" s="8"/>
    </row>
    <row r="620" spans="1:5" x14ac:dyDescent="0.25">
      <c r="A620" s="67"/>
      <c r="B620" s="67"/>
      <c r="C620" s="6"/>
      <c r="D620" s="6"/>
      <c r="E620" s="8"/>
    </row>
    <row r="621" spans="1:5" x14ac:dyDescent="0.25">
      <c r="A621" s="67"/>
      <c r="B621" s="67"/>
      <c r="C621" s="6"/>
      <c r="D621" s="6"/>
      <c r="E621" s="8"/>
    </row>
    <row r="622" spans="1:5" x14ac:dyDescent="0.25">
      <c r="A622" s="67"/>
      <c r="B622" s="67"/>
      <c r="C622" s="6"/>
      <c r="D622" s="6"/>
      <c r="E622" s="8"/>
    </row>
    <row r="623" spans="1:5" x14ac:dyDescent="0.25">
      <c r="A623" s="67"/>
      <c r="B623" s="67"/>
      <c r="C623" s="6"/>
      <c r="D623" s="6"/>
      <c r="E623" s="8"/>
    </row>
    <row r="624" spans="1:5" x14ac:dyDescent="0.25">
      <c r="A624" s="67"/>
      <c r="B624" s="67"/>
      <c r="C624" s="6"/>
      <c r="D624" s="6"/>
      <c r="E624" s="8"/>
    </row>
    <row r="625" spans="1:5" x14ac:dyDescent="0.25">
      <c r="A625" s="67"/>
      <c r="B625" s="67"/>
      <c r="C625" s="6"/>
      <c r="D625" s="6"/>
      <c r="E625" s="8"/>
    </row>
    <row r="626" spans="1:5" x14ac:dyDescent="0.25">
      <c r="A626" s="67"/>
      <c r="B626" s="67"/>
      <c r="C626" s="6"/>
      <c r="D626" s="6"/>
      <c r="E626" s="8"/>
    </row>
    <row r="627" spans="1:5" x14ac:dyDescent="0.25">
      <c r="A627" s="67"/>
      <c r="B627" s="67"/>
      <c r="C627" s="6"/>
      <c r="D627" s="6"/>
      <c r="E627" s="8"/>
    </row>
    <row r="628" spans="1:5" x14ac:dyDescent="0.25">
      <c r="A628" s="67"/>
      <c r="B628" s="67"/>
      <c r="C628" s="6"/>
      <c r="D628" s="6"/>
      <c r="E628" s="8"/>
    </row>
    <row r="629" spans="1:5" x14ac:dyDescent="0.25">
      <c r="A629" s="67"/>
      <c r="B629" s="67"/>
      <c r="C629" s="6"/>
      <c r="D629" s="6"/>
      <c r="E629" s="8"/>
    </row>
    <row r="630" spans="1:5" x14ac:dyDescent="0.25">
      <c r="A630" s="67"/>
      <c r="B630" s="67"/>
      <c r="C630" s="6"/>
      <c r="D630" s="6"/>
      <c r="E630" s="8"/>
    </row>
    <row r="631" spans="1:5" x14ac:dyDescent="0.25">
      <c r="A631" s="67"/>
      <c r="B631" s="67"/>
      <c r="C631" s="6"/>
      <c r="D631" s="6"/>
      <c r="E631" s="8"/>
    </row>
    <row r="632" spans="1:5" x14ac:dyDescent="0.25">
      <c r="A632" s="67"/>
      <c r="B632" s="67"/>
      <c r="C632" s="6"/>
      <c r="D632" s="6"/>
      <c r="E632" s="8"/>
    </row>
    <row r="633" spans="1:5" x14ac:dyDescent="0.25">
      <c r="A633" s="67"/>
      <c r="B633" s="67"/>
      <c r="C633" s="6"/>
      <c r="D633" s="6"/>
      <c r="E633" s="8"/>
    </row>
    <row r="634" spans="1:5" x14ac:dyDescent="0.25">
      <c r="A634" s="67"/>
      <c r="B634" s="67"/>
      <c r="C634" s="6"/>
      <c r="D634" s="6"/>
      <c r="E634" s="8"/>
    </row>
    <row r="635" spans="1:5" x14ac:dyDescent="0.25">
      <c r="A635" s="67"/>
      <c r="B635" s="67"/>
      <c r="C635" s="6"/>
      <c r="D635" s="6"/>
      <c r="E635" s="8"/>
    </row>
    <row r="636" spans="1:5" x14ac:dyDescent="0.25">
      <c r="A636" s="67"/>
      <c r="B636" s="67"/>
      <c r="C636" s="6"/>
      <c r="D636" s="6"/>
      <c r="E636" s="8"/>
    </row>
    <row r="637" spans="1:5" x14ac:dyDescent="0.25">
      <c r="A637" s="67"/>
      <c r="B637" s="67"/>
      <c r="C637" s="6"/>
      <c r="D637" s="6"/>
      <c r="E637" s="8"/>
    </row>
    <row r="638" spans="1:5" x14ac:dyDescent="0.25">
      <c r="A638" s="67"/>
      <c r="B638" s="67"/>
      <c r="C638" s="6"/>
      <c r="D638" s="6"/>
      <c r="E638" s="8"/>
    </row>
    <row r="639" spans="1:5" x14ac:dyDescent="0.25">
      <c r="A639" s="67"/>
      <c r="B639" s="67"/>
      <c r="C639" s="6"/>
      <c r="D639" s="6"/>
      <c r="E639" s="8"/>
    </row>
    <row r="640" spans="1:5" x14ac:dyDescent="0.25">
      <c r="A640" s="67"/>
      <c r="B640" s="67"/>
      <c r="C640" s="6"/>
      <c r="D640" s="6"/>
      <c r="E640" s="8"/>
    </row>
    <row r="641" spans="1:5" x14ac:dyDescent="0.25">
      <c r="A641" s="67"/>
      <c r="B641" s="67"/>
      <c r="C641" s="6"/>
      <c r="D641" s="6"/>
      <c r="E641" s="8"/>
    </row>
    <row r="642" spans="1:5" x14ac:dyDescent="0.25">
      <c r="A642" s="67"/>
      <c r="B642" s="67"/>
      <c r="C642" s="6"/>
      <c r="D642" s="6"/>
      <c r="E642" s="8"/>
    </row>
    <row r="643" spans="1:5" x14ac:dyDescent="0.25">
      <c r="A643" s="67"/>
      <c r="B643" s="67"/>
      <c r="C643" s="6"/>
      <c r="D643" s="6"/>
      <c r="E643" s="8"/>
    </row>
    <row r="644" spans="1:5" x14ac:dyDescent="0.25">
      <c r="A644" s="67"/>
      <c r="B644" s="67"/>
      <c r="C644" s="6"/>
      <c r="D644" s="6"/>
      <c r="E644" s="8"/>
    </row>
    <row r="645" spans="1:5" x14ac:dyDescent="0.25">
      <c r="A645" s="67"/>
      <c r="B645" s="67"/>
      <c r="C645" s="6"/>
      <c r="D645" s="6"/>
      <c r="E645" s="8"/>
    </row>
    <row r="646" spans="1:5" x14ac:dyDescent="0.25">
      <c r="A646" s="67"/>
      <c r="B646" s="67"/>
      <c r="C646" s="6"/>
      <c r="D646" s="6"/>
      <c r="E646" s="8"/>
    </row>
    <row r="647" spans="1:5" x14ac:dyDescent="0.25">
      <c r="A647" s="67"/>
      <c r="B647" s="67"/>
      <c r="C647" s="6"/>
      <c r="D647" s="6"/>
      <c r="E647" s="8"/>
    </row>
    <row r="648" spans="1:5" x14ac:dyDescent="0.25">
      <c r="A648" s="67"/>
      <c r="B648" s="67"/>
      <c r="C648" s="6"/>
      <c r="D648" s="6"/>
      <c r="E648" s="8"/>
    </row>
    <row r="649" spans="1:5" x14ac:dyDescent="0.25">
      <c r="A649" s="67"/>
      <c r="B649" s="67"/>
      <c r="C649" s="6"/>
      <c r="D649" s="6"/>
      <c r="E649" s="8"/>
    </row>
    <row r="650" spans="1:5" x14ac:dyDescent="0.25">
      <c r="A650" s="67"/>
      <c r="B650" s="67"/>
      <c r="C650" s="6"/>
      <c r="D650" s="6"/>
      <c r="E650" s="8"/>
    </row>
    <row r="651" spans="1:5" x14ac:dyDescent="0.25">
      <c r="A651" s="67"/>
      <c r="B651" s="67"/>
      <c r="C651" s="6"/>
      <c r="D651" s="6"/>
      <c r="E651" s="8"/>
    </row>
    <row r="652" spans="1:5" x14ac:dyDescent="0.25">
      <c r="A652" s="67"/>
      <c r="B652" s="67"/>
      <c r="C652" s="6"/>
      <c r="D652" s="6"/>
      <c r="E652" s="8"/>
    </row>
    <row r="653" spans="1:5" x14ac:dyDescent="0.25">
      <c r="A653" s="67"/>
      <c r="B653" s="67"/>
      <c r="C653" s="6"/>
      <c r="D653" s="6"/>
      <c r="E653" s="8"/>
    </row>
    <row r="654" spans="1:5" x14ac:dyDescent="0.25">
      <c r="A654" s="67"/>
      <c r="B654" s="67"/>
      <c r="C654" s="6"/>
      <c r="D654" s="6"/>
      <c r="E654" s="8"/>
    </row>
    <row r="655" spans="1:5" x14ac:dyDescent="0.25">
      <c r="A655" s="67"/>
      <c r="B655" s="67"/>
      <c r="C655" s="6"/>
      <c r="D655" s="6"/>
      <c r="E655" s="8"/>
    </row>
    <row r="656" spans="1:5" x14ac:dyDescent="0.25">
      <c r="A656" s="67"/>
      <c r="B656" s="67"/>
      <c r="C656" s="6"/>
      <c r="D656" s="6"/>
      <c r="E656" s="8"/>
    </row>
    <row r="657" spans="1:5" x14ac:dyDescent="0.25">
      <c r="A657" s="67"/>
      <c r="B657" s="67"/>
      <c r="C657" s="6"/>
      <c r="D657" s="6"/>
      <c r="E657" s="8"/>
    </row>
    <row r="658" spans="1:5" x14ac:dyDescent="0.25">
      <c r="A658" s="67"/>
      <c r="B658" s="67"/>
      <c r="C658" s="6"/>
      <c r="D658" s="6"/>
      <c r="E658" s="8"/>
    </row>
    <row r="659" spans="1:5" x14ac:dyDescent="0.25">
      <c r="A659" s="67"/>
      <c r="B659" s="67"/>
      <c r="C659" s="6"/>
      <c r="D659" s="6"/>
      <c r="E659" s="8"/>
    </row>
    <row r="660" spans="1:5" x14ac:dyDescent="0.25">
      <c r="A660" s="67"/>
      <c r="B660" s="67"/>
      <c r="C660" s="6"/>
      <c r="D660" s="6"/>
      <c r="E660" s="8"/>
    </row>
    <row r="661" spans="1:5" x14ac:dyDescent="0.25">
      <c r="A661" s="67"/>
      <c r="B661" s="67"/>
      <c r="C661" s="6"/>
      <c r="D661" s="6"/>
      <c r="E661" s="8"/>
    </row>
    <row r="662" spans="1:5" x14ac:dyDescent="0.25">
      <c r="A662" s="67"/>
      <c r="B662" s="67"/>
      <c r="C662" s="6"/>
      <c r="D662" s="6"/>
      <c r="E662" s="8"/>
    </row>
    <row r="663" spans="1:5" x14ac:dyDescent="0.25">
      <c r="A663" s="67"/>
      <c r="B663" s="67"/>
      <c r="C663" s="6"/>
      <c r="D663" s="6"/>
      <c r="E663" s="8"/>
    </row>
    <row r="664" spans="1:5" x14ac:dyDescent="0.25">
      <c r="A664" s="67"/>
      <c r="B664" s="67"/>
      <c r="C664" s="6"/>
      <c r="D664" s="6"/>
      <c r="E664" s="8"/>
    </row>
    <row r="665" spans="1:5" x14ac:dyDescent="0.25">
      <c r="A665" s="67"/>
      <c r="B665" s="67"/>
      <c r="C665" s="6"/>
      <c r="D665" s="6"/>
      <c r="E665" s="8"/>
    </row>
    <row r="666" spans="1:5" x14ac:dyDescent="0.25">
      <c r="A666" s="67"/>
      <c r="B666" s="67"/>
      <c r="C666" s="6"/>
      <c r="D666" s="6"/>
      <c r="E666" s="8"/>
    </row>
    <row r="667" spans="1:5" x14ac:dyDescent="0.25">
      <c r="A667" s="67"/>
      <c r="B667" s="67"/>
      <c r="C667" s="6"/>
      <c r="D667" s="6"/>
      <c r="E667" s="8"/>
    </row>
    <row r="668" spans="1:5" x14ac:dyDescent="0.25">
      <c r="A668" s="67"/>
      <c r="B668" s="67"/>
      <c r="C668" s="6"/>
      <c r="D668" s="6"/>
      <c r="E668" s="8"/>
    </row>
    <row r="669" spans="1:5" x14ac:dyDescent="0.25">
      <c r="A669" s="67"/>
      <c r="B669" s="67"/>
      <c r="C669" s="6"/>
      <c r="D669" s="6"/>
      <c r="E669" s="8"/>
    </row>
    <row r="670" spans="1:5" x14ac:dyDescent="0.25">
      <c r="A670" s="67"/>
      <c r="B670" s="67"/>
      <c r="C670" s="6"/>
      <c r="D670" s="6"/>
      <c r="E670" s="8"/>
    </row>
    <row r="671" spans="1:5" x14ac:dyDescent="0.25">
      <c r="A671" s="67"/>
      <c r="B671" s="67"/>
      <c r="C671" s="6"/>
      <c r="D671" s="6"/>
      <c r="E671" s="8"/>
    </row>
    <row r="672" spans="1:5" x14ac:dyDescent="0.25">
      <c r="A672" s="67"/>
      <c r="B672" s="67"/>
      <c r="C672" s="6"/>
      <c r="D672" s="6"/>
      <c r="E672" s="8"/>
    </row>
    <row r="673" spans="1:5" x14ac:dyDescent="0.25">
      <c r="A673" s="67"/>
      <c r="B673" s="67"/>
      <c r="C673" s="6"/>
      <c r="D673" s="6"/>
      <c r="E673" s="8"/>
    </row>
    <row r="674" spans="1:5" x14ac:dyDescent="0.25">
      <c r="A674" s="67"/>
      <c r="B674" s="67"/>
      <c r="C674" s="6"/>
      <c r="D674" s="6"/>
      <c r="E674" s="8"/>
    </row>
    <row r="675" spans="1:5" x14ac:dyDescent="0.25">
      <c r="A675" s="67"/>
      <c r="B675" s="67"/>
      <c r="C675" s="6"/>
      <c r="D675" s="6"/>
      <c r="E675" s="8"/>
    </row>
    <row r="676" spans="1:5" x14ac:dyDescent="0.25">
      <c r="A676" s="67"/>
      <c r="B676" s="67"/>
      <c r="C676" s="6"/>
      <c r="D676" s="6"/>
      <c r="E676" s="8"/>
    </row>
    <row r="677" spans="1:5" x14ac:dyDescent="0.25">
      <c r="A677" s="67"/>
      <c r="B677" s="67"/>
      <c r="C677" s="6"/>
      <c r="D677" s="6"/>
      <c r="E677" s="8"/>
    </row>
    <row r="678" spans="1:5" x14ac:dyDescent="0.25">
      <c r="A678" s="67"/>
      <c r="B678" s="67"/>
      <c r="C678" s="6"/>
      <c r="D678" s="6"/>
      <c r="E678" s="8"/>
    </row>
    <row r="679" spans="1:5" x14ac:dyDescent="0.25">
      <c r="A679" s="67"/>
      <c r="B679" s="67"/>
      <c r="C679" s="6"/>
      <c r="D679" s="6"/>
      <c r="E679" s="8"/>
    </row>
    <row r="680" spans="1:5" x14ac:dyDescent="0.25">
      <c r="A680" s="67"/>
      <c r="B680" s="67"/>
      <c r="C680" s="6"/>
      <c r="D680" s="6"/>
      <c r="E680" s="8"/>
    </row>
    <row r="681" spans="1:5" x14ac:dyDescent="0.25">
      <c r="A681" s="67"/>
      <c r="B681" s="67"/>
      <c r="C681" s="6"/>
      <c r="D681" s="6"/>
      <c r="E681" s="8"/>
    </row>
    <row r="682" spans="1:5" x14ac:dyDescent="0.25">
      <c r="A682" s="67"/>
      <c r="B682" s="67"/>
      <c r="C682" s="6"/>
      <c r="D682" s="6"/>
      <c r="E682" s="8"/>
    </row>
    <row r="683" spans="1:5" x14ac:dyDescent="0.25">
      <c r="A683" s="67"/>
      <c r="B683" s="67"/>
      <c r="C683" s="6"/>
      <c r="D683" s="6"/>
      <c r="E683" s="8"/>
    </row>
    <row r="684" spans="1:5" x14ac:dyDescent="0.25">
      <c r="A684" s="67"/>
      <c r="B684" s="67"/>
      <c r="C684" s="6"/>
      <c r="D684" s="6"/>
      <c r="E684" s="8"/>
    </row>
    <row r="685" spans="1:5" x14ac:dyDescent="0.25">
      <c r="A685" s="67"/>
      <c r="B685" s="67"/>
      <c r="C685" s="6"/>
      <c r="D685" s="6"/>
      <c r="E685" s="8"/>
    </row>
    <row r="686" spans="1:5" x14ac:dyDescent="0.25">
      <c r="A686" s="67"/>
      <c r="B686" s="67"/>
      <c r="C686" s="6"/>
      <c r="D686" s="6"/>
      <c r="E686" s="8"/>
    </row>
    <row r="687" spans="1:5" x14ac:dyDescent="0.25">
      <c r="A687" s="67"/>
      <c r="B687" s="67"/>
      <c r="C687" s="6"/>
      <c r="D687" s="6"/>
      <c r="E687" s="8"/>
    </row>
    <row r="688" spans="1:5" x14ac:dyDescent="0.25">
      <c r="A688" s="67"/>
      <c r="B688" s="67"/>
      <c r="C688" s="6"/>
      <c r="D688" s="6"/>
      <c r="E688" s="8"/>
    </row>
    <row r="689" spans="1:5" x14ac:dyDescent="0.25">
      <c r="A689" s="67"/>
      <c r="B689" s="67"/>
      <c r="C689" s="6"/>
      <c r="D689" s="6"/>
      <c r="E689" s="8"/>
    </row>
    <row r="690" spans="1:5" x14ac:dyDescent="0.25">
      <c r="A690" s="67"/>
      <c r="B690" s="67"/>
      <c r="C690" s="6"/>
      <c r="D690" s="6"/>
      <c r="E690" s="8"/>
    </row>
    <row r="691" spans="1:5" x14ac:dyDescent="0.25">
      <c r="A691" s="67"/>
      <c r="B691" s="67"/>
      <c r="C691" s="6"/>
      <c r="D691" s="6"/>
      <c r="E691" s="8"/>
    </row>
    <row r="692" spans="1:5" x14ac:dyDescent="0.25">
      <c r="A692" s="67"/>
      <c r="B692" s="67"/>
      <c r="C692" s="6"/>
      <c r="D692" s="6"/>
      <c r="E692" s="8"/>
    </row>
    <row r="693" spans="1:5" x14ac:dyDescent="0.25">
      <c r="A693" s="67"/>
      <c r="B693" s="67"/>
      <c r="C693" s="6"/>
      <c r="D693" s="6"/>
      <c r="E693" s="8"/>
    </row>
    <row r="694" spans="1:5" x14ac:dyDescent="0.25">
      <c r="A694" s="67"/>
      <c r="B694" s="67"/>
      <c r="C694" s="6"/>
      <c r="D694" s="6"/>
      <c r="E694" s="8"/>
    </row>
    <row r="695" spans="1:5" x14ac:dyDescent="0.25">
      <c r="A695" s="67"/>
      <c r="B695" s="67"/>
      <c r="C695" s="6"/>
      <c r="D695" s="6"/>
      <c r="E695" s="8"/>
    </row>
    <row r="696" spans="1:5" x14ac:dyDescent="0.25">
      <c r="A696" s="67"/>
      <c r="B696" s="67"/>
      <c r="C696" s="6"/>
      <c r="D696" s="6"/>
      <c r="E696" s="8"/>
    </row>
    <row r="697" spans="1:5" x14ac:dyDescent="0.25">
      <c r="A697" s="67"/>
      <c r="B697" s="67"/>
      <c r="C697" s="6"/>
      <c r="D697" s="6"/>
      <c r="E697" s="8"/>
    </row>
    <row r="698" spans="1:5" x14ac:dyDescent="0.25">
      <c r="A698" s="67"/>
      <c r="B698" s="67"/>
      <c r="C698" s="6"/>
      <c r="D698" s="6"/>
      <c r="E698" s="8"/>
    </row>
    <row r="699" spans="1:5" x14ac:dyDescent="0.25">
      <c r="A699" s="67"/>
      <c r="B699" s="67"/>
      <c r="C699" s="6"/>
      <c r="D699" s="6"/>
      <c r="E699" s="8"/>
    </row>
    <row r="700" spans="1:5" x14ac:dyDescent="0.25">
      <c r="A700" s="67"/>
      <c r="B700" s="67"/>
      <c r="C700" s="6"/>
      <c r="D700" s="6"/>
      <c r="E700" s="8"/>
    </row>
    <row r="701" spans="1:5" x14ac:dyDescent="0.25">
      <c r="A701" s="67"/>
      <c r="B701" s="67"/>
      <c r="C701" s="6"/>
      <c r="D701" s="6"/>
      <c r="E701" s="8"/>
    </row>
    <row r="702" spans="1:5" x14ac:dyDescent="0.25">
      <c r="A702" s="67"/>
      <c r="B702" s="67"/>
      <c r="C702" s="6"/>
      <c r="D702" s="6"/>
      <c r="E702" s="8"/>
    </row>
    <row r="703" spans="1:5" x14ac:dyDescent="0.25">
      <c r="A703" s="67"/>
      <c r="B703" s="67"/>
      <c r="C703" s="6"/>
      <c r="D703" s="6"/>
      <c r="E703" s="8"/>
    </row>
    <row r="704" spans="1:5" x14ac:dyDescent="0.25">
      <c r="A704" s="67"/>
      <c r="B704" s="67"/>
      <c r="C704" s="6"/>
      <c r="D704" s="6"/>
      <c r="E704" s="8"/>
    </row>
    <row r="705" spans="1:5" x14ac:dyDescent="0.25">
      <c r="A705" s="67"/>
      <c r="B705" s="67"/>
      <c r="C705" s="6"/>
      <c r="D705" s="6"/>
      <c r="E705" s="8"/>
    </row>
    <row r="706" spans="1:5" x14ac:dyDescent="0.25">
      <c r="A706" s="67"/>
      <c r="B706" s="67"/>
      <c r="C706" s="6"/>
      <c r="D706" s="6"/>
      <c r="E706" s="8"/>
    </row>
    <row r="707" spans="1:5" x14ac:dyDescent="0.25">
      <c r="A707" s="67"/>
      <c r="B707" s="67"/>
      <c r="C707" s="6"/>
      <c r="D707" s="6"/>
      <c r="E707" s="8"/>
    </row>
    <row r="708" spans="1:5" x14ac:dyDescent="0.25">
      <c r="A708" s="67"/>
      <c r="B708" s="67"/>
      <c r="C708" s="6"/>
      <c r="D708" s="6"/>
      <c r="E708" s="8"/>
    </row>
    <row r="709" spans="1:5" x14ac:dyDescent="0.25">
      <c r="A709" s="67"/>
      <c r="B709" s="67"/>
      <c r="C709" s="6"/>
      <c r="D709" s="6"/>
      <c r="E709" s="8"/>
    </row>
    <row r="710" spans="1:5" x14ac:dyDescent="0.25">
      <c r="A710" s="67"/>
      <c r="B710" s="67"/>
      <c r="C710" s="6"/>
      <c r="D710" s="6"/>
      <c r="E710" s="8"/>
    </row>
    <row r="711" spans="1:5" x14ac:dyDescent="0.25">
      <c r="A711" s="67"/>
      <c r="B711" s="67"/>
      <c r="C711" s="6"/>
      <c r="D711" s="6"/>
      <c r="E711" s="8"/>
    </row>
    <row r="712" spans="1:5" x14ac:dyDescent="0.25">
      <c r="A712" s="67"/>
      <c r="B712" s="67"/>
      <c r="C712" s="6"/>
      <c r="D712" s="6"/>
      <c r="E712" s="8"/>
    </row>
    <row r="713" spans="1:5" x14ac:dyDescent="0.25">
      <c r="A713" s="67"/>
      <c r="B713" s="67"/>
      <c r="C713" s="6"/>
      <c r="D713" s="6"/>
      <c r="E713" s="8"/>
    </row>
    <row r="714" spans="1:5" x14ac:dyDescent="0.25">
      <c r="A714" s="67"/>
      <c r="B714" s="67"/>
      <c r="C714" s="6"/>
      <c r="D714" s="6"/>
      <c r="E714" s="8"/>
    </row>
    <row r="715" spans="1:5" x14ac:dyDescent="0.25">
      <c r="A715" s="67"/>
      <c r="B715" s="67"/>
      <c r="C715" s="6"/>
      <c r="D715" s="6"/>
      <c r="E715" s="8"/>
    </row>
    <row r="716" spans="1:5" x14ac:dyDescent="0.25">
      <c r="A716" s="67"/>
      <c r="B716" s="67"/>
      <c r="C716" s="6"/>
      <c r="D716" s="6"/>
      <c r="E716" s="8"/>
    </row>
    <row r="717" spans="1:5" x14ac:dyDescent="0.25">
      <c r="A717" s="67"/>
      <c r="B717" s="67"/>
      <c r="C717" s="6"/>
      <c r="D717" s="6"/>
      <c r="E717" s="8"/>
    </row>
    <row r="718" spans="1:5" x14ac:dyDescent="0.25">
      <c r="A718" s="67"/>
      <c r="B718" s="67"/>
      <c r="C718" s="6"/>
      <c r="D718" s="6"/>
      <c r="E718" s="8"/>
    </row>
    <row r="719" spans="1:5" x14ac:dyDescent="0.25">
      <c r="A719" s="67"/>
      <c r="B719" s="67"/>
      <c r="C719" s="6"/>
      <c r="D719" s="6"/>
      <c r="E719" s="8"/>
    </row>
    <row r="720" spans="1:5" x14ac:dyDescent="0.25">
      <c r="A720" s="67"/>
      <c r="B720" s="67"/>
      <c r="C720" s="6"/>
      <c r="D720" s="6"/>
      <c r="E720" s="8"/>
    </row>
    <row r="721" spans="1:5" x14ac:dyDescent="0.25">
      <c r="A721" s="67"/>
      <c r="B721" s="67"/>
      <c r="C721" s="6"/>
      <c r="D721" s="6"/>
      <c r="E721" s="8"/>
    </row>
    <row r="722" spans="1:5" x14ac:dyDescent="0.25">
      <c r="A722" s="67"/>
      <c r="B722" s="67"/>
      <c r="C722" s="6"/>
      <c r="D722" s="6"/>
      <c r="E722" s="8"/>
    </row>
    <row r="723" spans="1:5" x14ac:dyDescent="0.25">
      <c r="A723" s="67"/>
      <c r="B723" s="67"/>
      <c r="C723" s="6"/>
      <c r="D723" s="6"/>
      <c r="E723" s="8"/>
    </row>
    <row r="724" spans="1:5" x14ac:dyDescent="0.25">
      <c r="A724" s="67"/>
      <c r="B724" s="67"/>
      <c r="C724" s="6"/>
      <c r="D724" s="6"/>
      <c r="E724" s="8"/>
    </row>
    <row r="725" spans="1:5" x14ac:dyDescent="0.25">
      <c r="A725" s="67"/>
      <c r="B725" s="67"/>
      <c r="C725" s="6"/>
      <c r="D725" s="6"/>
      <c r="E725" s="8"/>
    </row>
    <row r="726" spans="1:5" x14ac:dyDescent="0.25">
      <c r="A726" s="67"/>
      <c r="B726" s="67"/>
      <c r="C726" s="6"/>
      <c r="D726" s="6"/>
      <c r="E726" s="8"/>
    </row>
    <row r="727" spans="1:5" x14ac:dyDescent="0.25">
      <c r="A727" s="67"/>
      <c r="B727" s="67"/>
      <c r="C727" s="6"/>
      <c r="D727" s="6"/>
      <c r="E727" s="8"/>
    </row>
    <row r="728" spans="1:5" x14ac:dyDescent="0.25">
      <c r="A728" s="67"/>
      <c r="B728" s="67"/>
      <c r="C728" s="6"/>
      <c r="D728" s="6"/>
      <c r="E728" s="8"/>
    </row>
    <row r="729" spans="1:5" x14ac:dyDescent="0.25">
      <c r="A729" s="67"/>
      <c r="B729" s="67"/>
      <c r="C729" s="6"/>
      <c r="D729" s="6"/>
      <c r="E729" s="8"/>
    </row>
    <row r="730" spans="1:5" x14ac:dyDescent="0.25">
      <c r="A730" s="67"/>
      <c r="B730" s="67"/>
      <c r="C730" s="6"/>
      <c r="D730" s="6"/>
      <c r="E730" s="8"/>
    </row>
    <row r="731" spans="1:5" x14ac:dyDescent="0.25">
      <c r="A731" s="67"/>
      <c r="B731" s="67"/>
      <c r="C731" s="6"/>
      <c r="D731" s="6"/>
      <c r="E731" s="8"/>
    </row>
    <row r="732" spans="1:5" x14ac:dyDescent="0.25">
      <c r="A732" s="67"/>
      <c r="B732" s="67"/>
      <c r="C732" s="6"/>
      <c r="D732" s="6"/>
      <c r="E732" s="8"/>
    </row>
    <row r="733" spans="1:5" x14ac:dyDescent="0.25">
      <c r="A733" s="67"/>
      <c r="B733" s="67"/>
      <c r="C733" s="6"/>
      <c r="D733" s="6"/>
      <c r="E733" s="8"/>
    </row>
    <row r="734" spans="1:5" x14ac:dyDescent="0.25">
      <c r="A734" s="67"/>
      <c r="B734" s="67"/>
      <c r="C734" s="6"/>
      <c r="D734" s="6"/>
      <c r="E734" s="8"/>
    </row>
    <row r="735" spans="1:5" x14ac:dyDescent="0.25">
      <c r="A735" s="67"/>
      <c r="B735" s="67"/>
      <c r="C735" s="6"/>
      <c r="D735" s="6"/>
      <c r="E735" s="8"/>
    </row>
    <row r="736" spans="1:5" x14ac:dyDescent="0.25">
      <c r="A736" s="67"/>
      <c r="B736" s="67"/>
      <c r="C736" s="6"/>
      <c r="D736" s="6"/>
      <c r="E736" s="8"/>
    </row>
    <row r="737" spans="1:5" x14ac:dyDescent="0.25">
      <c r="A737" s="67"/>
      <c r="B737" s="67"/>
      <c r="C737" s="6"/>
      <c r="D737" s="6"/>
      <c r="E737" s="8"/>
    </row>
    <row r="738" spans="1:5" x14ac:dyDescent="0.25">
      <c r="A738" s="67"/>
      <c r="B738" s="67"/>
      <c r="C738" s="6"/>
      <c r="D738" s="6"/>
      <c r="E738" s="8"/>
    </row>
    <row r="739" spans="1:5" x14ac:dyDescent="0.25">
      <c r="A739" s="67"/>
      <c r="B739" s="67"/>
      <c r="C739" s="6"/>
      <c r="D739" s="6"/>
      <c r="E739" s="8"/>
    </row>
    <row r="740" spans="1:5" x14ac:dyDescent="0.25">
      <c r="A740" s="67"/>
      <c r="B740" s="67"/>
      <c r="C740" s="6"/>
      <c r="D740" s="6"/>
      <c r="E740" s="8"/>
    </row>
    <row r="741" spans="1:5" x14ac:dyDescent="0.25">
      <c r="A741" s="67"/>
      <c r="B741" s="67"/>
      <c r="C741" s="6"/>
      <c r="D741" s="6"/>
      <c r="E741" s="8"/>
    </row>
    <row r="742" spans="1:5" x14ac:dyDescent="0.25">
      <c r="A742" s="67"/>
      <c r="B742" s="67"/>
      <c r="C742" s="6"/>
      <c r="D742" s="6"/>
      <c r="E742" s="8"/>
    </row>
    <row r="743" spans="1:5" x14ac:dyDescent="0.25">
      <c r="A743" s="67"/>
      <c r="B743" s="67"/>
      <c r="C743" s="6"/>
      <c r="D743" s="6"/>
      <c r="E743" s="8"/>
    </row>
    <row r="744" spans="1:5" x14ac:dyDescent="0.25">
      <c r="A744" s="67"/>
      <c r="B744" s="67"/>
      <c r="C744" s="6"/>
      <c r="D744" s="6"/>
      <c r="E744" s="8"/>
    </row>
    <row r="745" spans="1:5" x14ac:dyDescent="0.25">
      <c r="A745" s="67"/>
      <c r="B745" s="67"/>
      <c r="C745" s="6"/>
      <c r="D745" s="6"/>
      <c r="E745" s="8"/>
    </row>
    <row r="746" spans="1:5" x14ac:dyDescent="0.25">
      <c r="A746" s="67"/>
      <c r="B746" s="67"/>
      <c r="C746" s="6"/>
      <c r="D746" s="6"/>
      <c r="E746" s="8"/>
    </row>
    <row r="747" spans="1:5" x14ac:dyDescent="0.25">
      <c r="A747" s="67"/>
      <c r="B747" s="67"/>
      <c r="C747" s="6"/>
      <c r="D747" s="6"/>
      <c r="E747" s="8"/>
    </row>
    <row r="748" spans="1:5" x14ac:dyDescent="0.25">
      <c r="A748" s="67"/>
      <c r="B748" s="67"/>
      <c r="C748" s="6"/>
      <c r="D748" s="6"/>
      <c r="E748" s="8"/>
    </row>
    <row r="749" spans="1:5" x14ac:dyDescent="0.25">
      <c r="A749" s="67"/>
      <c r="B749" s="67"/>
      <c r="C749" s="6"/>
      <c r="D749" s="6"/>
      <c r="E749" s="8"/>
    </row>
    <row r="750" spans="1:5" x14ac:dyDescent="0.25">
      <c r="A750" s="67"/>
      <c r="B750" s="67"/>
      <c r="C750" s="6"/>
      <c r="D750" s="6"/>
      <c r="E750" s="8"/>
    </row>
    <row r="751" spans="1:5" x14ac:dyDescent="0.25">
      <c r="A751" s="67"/>
      <c r="B751" s="67"/>
      <c r="C751" s="6"/>
      <c r="D751" s="6"/>
      <c r="E751" s="8"/>
    </row>
    <row r="752" spans="1:5" x14ac:dyDescent="0.25">
      <c r="A752" s="67"/>
      <c r="B752" s="67"/>
      <c r="C752" s="6"/>
      <c r="D752" s="6"/>
      <c r="E752" s="8"/>
    </row>
    <row r="753" spans="1:5" x14ac:dyDescent="0.25">
      <c r="A753" s="67"/>
      <c r="B753" s="67"/>
      <c r="C753" s="6"/>
      <c r="D753" s="6"/>
      <c r="E753" s="8"/>
    </row>
    <row r="754" spans="1:5" x14ac:dyDescent="0.25">
      <c r="A754" s="67"/>
      <c r="B754" s="67"/>
      <c r="C754" s="6"/>
      <c r="D754" s="6"/>
      <c r="E754" s="8"/>
    </row>
    <row r="755" spans="1:5" x14ac:dyDescent="0.25">
      <c r="A755" s="67"/>
      <c r="B755" s="67"/>
      <c r="C755" s="6"/>
      <c r="D755" s="6"/>
      <c r="E755" s="8"/>
    </row>
    <row r="756" spans="1:5" x14ac:dyDescent="0.25">
      <c r="A756" s="67"/>
      <c r="B756" s="67"/>
      <c r="C756" s="6"/>
      <c r="D756" s="6"/>
      <c r="E756" s="8"/>
    </row>
    <row r="757" spans="1:5" x14ac:dyDescent="0.25">
      <c r="A757" s="67"/>
      <c r="B757" s="67"/>
      <c r="C757" s="6"/>
      <c r="D757" s="6"/>
      <c r="E757" s="8"/>
    </row>
    <row r="758" spans="1:5" x14ac:dyDescent="0.25">
      <c r="A758" s="67"/>
      <c r="B758" s="67"/>
      <c r="C758" s="6"/>
      <c r="D758" s="6"/>
      <c r="E758" s="8"/>
    </row>
    <row r="759" spans="1:5" x14ac:dyDescent="0.25">
      <c r="A759" s="67"/>
      <c r="B759" s="67"/>
      <c r="C759" s="6"/>
      <c r="D759" s="6"/>
      <c r="E759" s="8"/>
    </row>
    <row r="760" spans="1:5" x14ac:dyDescent="0.25">
      <c r="A760" s="67"/>
      <c r="B760" s="67"/>
      <c r="C760" s="6"/>
      <c r="D760" s="6"/>
      <c r="E760" s="8"/>
    </row>
    <row r="761" spans="1:5" x14ac:dyDescent="0.25">
      <c r="A761" s="67"/>
      <c r="B761" s="67"/>
      <c r="C761" s="6"/>
      <c r="D761" s="6"/>
      <c r="E761" s="8"/>
    </row>
    <row r="762" spans="1:5" x14ac:dyDescent="0.25">
      <c r="A762" s="67"/>
      <c r="B762" s="67"/>
      <c r="C762" s="6"/>
      <c r="D762" s="6"/>
      <c r="E762" s="8"/>
    </row>
    <row r="763" spans="1:5" x14ac:dyDescent="0.25">
      <c r="A763" s="67"/>
      <c r="B763" s="67"/>
      <c r="C763" s="6"/>
      <c r="D763" s="6"/>
      <c r="E763" s="8"/>
    </row>
    <row r="764" spans="1:5" x14ac:dyDescent="0.25">
      <c r="A764" s="67"/>
      <c r="B764" s="67"/>
      <c r="C764" s="6"/>
      <c r="D764" s="6"/>
      <c r="E764" s="8"/>
    </row>
    <row r="765" spans="1:5" x14ac:dyDescent="0.25">
      <c r="A765" s="67"/>
      <c r="B765" s="67"/>
      <c r="C765" s="6"/>
      <c r="D765" s="6"/>
      <c r="E765" s="8"/>
    </row>
    <row r="766" spans="1:5" x14ac:dyDescent="0.25">
      <c r="A766" s="67"/>
      <c r="B766" s="67"/>
      <c r="C766" s="6"/>
      <c r="D766" s="6"/>
      <c r="E766" s="8"/>
    </row>
    <row r="767" spans="1:5" x14ac:dyDescent="0.25">
      <c r="A767" s="67"/>
      <c r="B767" s="67"/>
      <c r="C767" s="6"/>
      <c r="D767" s="6"/>
      <c r="E767" s="8"/>
    </row>
    <row r="768" spans="1:5" x14ac:dyDescent="0.25">
      <c r="A768" s="67"/>
      <c r="B768" s="67"/>
      <c r="C768" s="6"/>
      <c r="D768" s="6"/>
      <c r="E768" s="8"/>
    </row>
    <row r="769" spans="1:5" x14ac:dyDescent="0.25">
      <c r="A769" s="67"/>
      <c r="B769" s="67"/>
      <c r="C769" s="6"/>
      <c r="D769" s="6"/>
      <c r="E769" s="8"/>
    </row>
    <row r="770" spans="1:5" x14ac:dyDescent="0.25">
      <c r="A770" s="67"/>
      <c r="B770" s="67"/>
      <c r="C770" s="6"/>
      <c r="D770" s="6"/>
      <c r="E770" s="8"/>
    </row>
    <row r="771" spans="1:5" x14ac:dyDescent="0.25">
      <c r="A771" s="67"/>
      <c r="B771" s="67"/>
      <c r="C771" s="6"/>
      <c r="D771" s="6"/>
      <c r="E771" s="8"/>
    </row>
    <row r="772" spans="1:5" x14ac:dyDescent="0.25">
      <c r="A772" s="67"/>
      <c r="B772" s="67"/>
      <c r="C772" s="6"/>
      <c r="D772" s="6"/>
      <c r="E772" s="8"/>
    </row>
    <row r="773" spans="1:5" x14ac:dyDescent="0.25">
      <c r="A773" s="67"/>
      <c r="B773" s="67"/>
      <c r="C773" s="6"/>
      <c r="D773" s="6"/>
      <c r="E773" s="8"/>
    </row>
    <row r="774" spans="1:5" x14ac:dyDescent="0.25">
      <c r="A774" s="67"/>
      <c r="B774" s="67"/>
      <c r="C774" s="6"/>
      <c r="D774" s="6"/>
      <c r="E774" s="8"/>
    </row>
    <row r="775" spans="1:5" x14ac:dyDescent="0.25">
      <c r="A775" s="67"/>
      <c r="B775" s="67"/>
      <c r="C775" s="6"/>
      <c r="D775" s="6"/>
      <c r="E775" s="8"/>
    </row>
    <row r="776" spans="1:5" x14ac:dyDescent="0.25">
      <c r="A776" s="67"/>
      <c r="B776" s="67"/>
      <c r="C776" s="6"/>
      <c r="D776" s="6"/>
      <c r="E776" s="8"/>
    </row>
    <row r="777" spans="1:5" x14ac:dyDescent="0.25">
      <c r="A777" s="67"/>
      <c r="B777" s="67"/>
      <c r="C777" s="6"/>
      <c r="D777" s="6"/>
      <c r="E777" s="8"/>
    </row>
    <row r="778" spans="1:5" x14ac:dyDescent="0.25">
      <c r="A778" s="67"/>
      <c r="B778" s="67"/>
      <c r="C778" s="6"/>
      <c r="D778" s="6"/>
      <c r="E778" s="8"/>
    </row>
    <row r="779" spans="1:5" x14ac:dyDescent="0.25">
      <c r="A779" s="67"/>
      <c r="B779" s="67"/>
      <c r="C779" s="6"/>
      <c r="D779" s="6"/>
      <c r="E779" s="8"/>
    </row>
    <row r="780" spans="1:5" x14ac:dyDescent="0.25">
      <c r="A780" s="67"/>
      <c r="B780" s="67"/>
      <c r="C780" s="6"/>
      <c r="D780" s="6"/>
      <c r="E780" s="8"/>
    </row>
    <row r="781" spans="1:5" x14ac:dyDescent="0.25">
      <c r="A781" s="67"/>
      <c r="B781" s="67"/>
      <c r="C781" s="6"/>
      <c r="D781" s="6"/>
      <c r="E781" s="8"/>
    </row>
    <row r="782" spans="1:5" x14ac:dyDescent="0.25">
      <c r="A782" s="67"/>
      <c r="B782" s="67"/>
      <c r="C782" s="6"/>
      <c r="D782" s="6"/>
      <c r="E782" s="8"/>
    </row>
    <row r="783" spans="1:5" x14ac:dyDescent="0.25">
      <c r="A783" s="67"/>
      <c r="B783" s="67"/>
      <c r="C783" s="6"/>
      <c r="D783" s="6"/>
      <c r="E783" s="8"/>
    </row>
    <row r="784" spans="1:5" x14ac:dyDescent="0.25">
      <c r="A784" s="67"/>
      <c r="B784" s="67"/>
      <c r="C784" s="6"/>
      <c r="D784" s="6"/>
      <c r="E784" s="8"/>
    </row>
    <row r="785" spans="1:5" x14ac:dyDescent="0.25">
      <c r="A785" s="67"/>
      <c r="B785" s="67"/>
      <c r="C785" s="6"/>
      <c r="D785" s="6"/>
      <c r="E785" s="8"/>
    </row>
    <row r="786" spans="1:5" x14ac:dyDescent="0.25">
      <c r="A786" s="67"/>
      <c r="B786" s="67"/>
      <c r="C786" s="6"/>
      <c r="D786" s="6"/>
      <c r="E786" s="8"/>
    </row>
    <row r="787" spans="1:5" x14ac:dyDescent="0.25">
      <c r="A787" s="67"/>
      <c r="B787" s="67"/>
      <c r="C787" s="6"/>
      <c r="D787" s="6"/>
      <c r="E787" s="8"/>
    </row>
    <row r="788" spans="1:5" x14ac:dyDescent="0.25">
      <c r="A788" s="67"/>
      <c r="B788" s="67"/>
      <c r="C788" s="6"/>
      <c r="D788" s="6"/>
      <c r="E788" s="8"/>
    </row>
    <row r="789" spans="1:5" x14ac:dyDescent="0.25">
      <c r="A789" s="67"/>
      <c r="B789" s="67"/>
      <c r="C789" s="6"/>
      <c r="D789" s="6"/>
      <c r="E789" s="8"/>
    </row>
    <row r="790" spans="1:5" x14ac:dyDescent="0.25">
      <c r="A790" s="67"/>
      <c r="B790" s="67"/>
      <c r="C790" s="6"/>
      <c r="D790" s="6"/>
      <c r="E790" s="8"/>
    </row>
    <row r="791" spans="1:5" x14ac:dyDescent="0.25">
      <c r="A791" s="67"/>
      <c r="B791" s="67"/>
      <c r="C791" s="6"/>
      <c r="D791" s="6"/>
      <c r="E791" s="8"/>
    </row>
    <row r="792" spans="1:5" x14ac:dyDescent="0.25">
      <c r="A792" s="67"/>
      <c r="B792" s="67"/>
      <c r="C792" s="6"/>
      <c r="D792" s="6"/>
      <c r="E792" s="8"/>
    </row>
    <row r="793" spans="1:5" x14ac:dyDescent="0.25">
      <c r="A793" s="67"/>
      <c r="B793" s="67"/>
      <c r="C793" s="6"/>
      <c r="D793" s="6"/>
      <c r="E793" s="8"/>
    </row>
    <row r="794" spans="1:5" x14ac:dyDescent="0.25">
      <c r="A794" s="67"/>
      <c r="B794" s="67"/>
      <c r="C794" s="6"/>
      <c r="D794" s="6"/>
      <c r="E794" s="8"/>
    </row>
    <row r="795" spans="1:5" x14ac:dyDescent="0.25">
      <c r="A795" s="67"/>
      <c r="B795" s="67"/>
      <c r="C795" s="6"/>
      <c r="D795" s="6"/>
      <c r="E795" s="8"/>
    </row>
    <row r="796" spans="1:5" x14ac:dyDescent="0.25">
      <c r="A796" s="67"/>
      <c r="B796" s="67"/>
      <c r="C796" s="6"/>
      <c r="D796" s="6"/>
      <c r="E796" s="8"/>
    </row>
    <row r="797" spans="1:5" x14ac:dyDescent="0.25">
      <c r="A797" s="67"/>
      <c r="B797" s="67"/>
      <c r="C797" s="6"/>
      <c r="D797" s="6"/>
      <c r="E797" s="8"/>
    </row>
    <row r="798" spans="1:5" x14ac:dyDescent="0.25">
      <c r="A798" s="67"/>
      <c r="B798" s="67"/>
      <c r="C798" s="6"/>
      <c r="D798" s="6"/>
      <c r="E798" s="8"/>
    </row>
    <row r="799" spans="1:5" x14ac:dyDescent="0.25">
      <c r="A799" s="67"/>
      <c r="B799" s="67"/>
      <c r="C799" s="6"/>
      <c r="D799" s="6"/>
      <c r="E799" s="8"/>
    </row>
    <row r="800" spans="1:5" x14ac:dyDescent="0.25">
      <c r="A800" s="67"/>
      <c r="B800" s="67"/>
      <c r="C800" s="6"/>
      <c r="D800" s="6"/>
      <c r="E800" s="8"/>
    </row>
    <row r="801" spans="1:5" x14ac:dyDescent="0.25">
      <c r="A801" s="67"/>
      <c r="B801" s="67"/>
      <c r="C801" s="6"/>
      <c r="D801" s="6"/>
      <c r="E801" s="8"/>
    </row>
    <row r="802" spans="1:5" x14ac:dyDescent="0.25">
      <c r="A802" s="67"/>
      <c r="B802" s="67"/>
      <c r="C802" s="6"/>
      <c r="D802" s="6"/>
      <c r="E802" s="8"/>
    </row>
    <row r="803" spans="1:5" x14ac:dyDescent="0.25">
      <c r="A803" s="67"/>
      <c r="B803" s="67"/>
      <c r="C803" s="6"/>
      <c r="D803" s="6"/>
      <c r="E803" s="8"/>
    </row>
    <row r="804" spans="1:5" x14ac:dyDescent="0.25">
      <c r="A804" s="67"/>
      <c r="B804" s="67"/>
      <c r="C804" s="6"/>
      <c r="D804" s="6"/>
      <c r="E804" s="8"/>
    </row>
    <row r="805" spans="1:5" x14ac:dyDescent="0.25">
      <c r="A805" s="67"/>
      <c r="B805" s="67"/>
      <c r="C805" s="6"/>
      <c r="D805" s="6"/>
      <c r="E805" s="8"/>
    </row>
    <row r="806" spans="1:5" x14ac:dyDescent="0.25">
      <c r="A806" s="67"/>
      <c r="B806" s="67"/>
      <c r="C806" s="6"/>
      <c r="D806" s="6"/>
      <c r="E806" s="8"/>
    </row>
    <row r="807" spans="1:5" x14ac:dyDescent="0.25">
      <c r="A807" s="67"/>
      <c r="B807" s="67"/>
      <c r="C807" s="6"/>
      <c r="D807" s="6"/>
      <c r="E807" s="8"/>
    </row>
    <row r="808" spans="1:5" x14ac:dyDescent="0.25">
      <c r="A808" s="67"/>
      <c r="B808" s="67"/>
      <c r="C808" s="6"/>
      <c r="D808" s="6"/>
      <c r="E808" s="8"/>
    </row>
    <row r="809" spans="1:5" x14ac:dyDescent="0.25">
      <c r="A809" s="67"/>
      <c r="B809" s="67"/>
      <c r="C809" s="6"/>
      <c r="D809" s="6"/>
      <c r="E809" s="8"/>
    </row>
    <row r="810" spans="1:5" x14ac:dyDescent="0.25">
      <c r="A810" s="67"/>
      <c r="B810" s="67"/>
      <c r="C810" s="6"/>
      <c r="D810" s="6"/>
      <c r="E810" s="8"/>
    </row>
    <row r="811" spans="1:5" x14ac:dyDescent="0.25">
      <c r="A811" s="67"/>
      <c r="B811" s="67"/>
      <c r="C811" s="6"/>
      <c r="D811" s="6"/>
      <c r="E811" s="8"/>
    </row>
    <row r="812" spans="1:5" x14ac:dyDescent="0.25">
      <c r="A812" s="67"/>
      <c r="B812" s="67"/>
      <c r="C812" s="6"/>
      <c r="D812" s="6"/>
      <c r="E812" s="8"/>
    </row>
    <row r="813" spans="1:5" x14ac:dyDescent="0.25">
      <c r="A813" s="67"/>
      <c r="B813" s="67"/>
      <c r="C813" s="6"/>
      <c r="D813" s="6"/>
      <c r="E813" s="8"/>
    </row>
    <row r="814" spans="1:5" x14ac:dyDescent="0.25">
      <c r="A814" s="67"/>
      <c r="B814" s="67"/>
      <c r="C814" s="6"/>
      <c r="D814" s="6"/>
      <c r="E814" s="8"/>
    </row>
    <row r="815" spans="1:5" x14ac:dyDescent="0.25">
      <c r="A815" s="67"/>
      <c r="B815" s="67"/>
      <c r="C815" s="6"/>
      <c r="D815" s="6"/>
      <c r="E815" s="8"/>
    </row>
    <row r="816" spans="1:5" x14ac:dyDescent="0.25">
      <c r="A816" s="67"/>
      <c r="B816" s="67"/>
      <c r="C816" s="6"/>
      <c r="D816" s="6"/>
      <c r="E816" s="8"/>
    </row>
    <row r="817" spans="1:5" x14ac:dyDescent="0.25">
      <c r="A817" s="67"/>
      <c r="B817" s="67"/>
      <c r="C817" s="6"/>
      <c r="D817" s="6"/>
      <c r="E817" s="8"/>
    </row>
    <row r="818" spans="1:5" x14ac:dyDescent="0.25">
      <c r="A818" s="67"/>
      <c r="B818" s="67"/>
      <c r="C818" s="6"/>
      <c r="D818" s="6"/>
      <c r="E818" s="8"/>
    </row>
    <row r="819" spans="1:5" x14ac:dyDescent="0.25">
      <c r="A819" s="67"/>
      <c r="B819" s="67"/>
      <c r="C819" s="6"/>
      <c r="D819" s="6"/>
      <c r="E819" s="8"/>
    </row>
    <row r="820" spans="1:5" x14ac:dyDescent="0.25">
      <c r="A820" s="67"/>
      <c r="B820" s="67"/>
      <c r="C820" s="6"/>
      <c r="D820" s="6"/>
      <c r="E820" s="8"/>
    </row>
    <row r="821" spans="1:5" x14ac:dyDescent="0.25">
      <c r="A821" s="67"/>
      <c r="B821" s="67"/>
      <c r="C821" s="6"/>
      <c r="D821" s="6"/>
      <c r="E821" s="8"/>
    </row>
    <row r="822" spans="1:5" x14ac:dyDescent="0.25">
      <c r="A822" s="67"/>
      <c r="B822" s="67"/>
      <c r="C822" s="6"/>
      <c r="D822" s="6"/>
      <c r="E822" s="8"/>
    </row>
    <row r="823" spans="1:5" x14ac:dyDescent="0.25">
      <c r="A823" s="67"/>
      <c r="B823" s="67"/>
      <c r="C823" s="6"/>
      <c r="D823" s="6"/>
      <c r="E823" s="8"/>
    </row>
    <row r="824" spans="1:5" x14ac:dyDescent="0.25">
      <c r="A824" s="67"/>
      <c r="B824" s="67"/>
      <c r="C824" s="6"/>
      <c r="D824" s="6"/>
      <c r="E824" s="8"/>
    </row>
    <row r="825" spans="1:5" x14ac:dyDescent="0.25">
      <c r="A825" s="67"/>
      <c r="B825" s="67"/>
      <c r="C825" s="6"/>
      <c r="D825" s="6"/>
      <c r="E825" s="8"/>
    </row>
    <row r="826" spans="1:5" x14ac:dyDescent="0.25">
      <c r="A826" s="67"/>
      <c r="B826" s="67"/>
      <c r="C826" s="6"/>
      <c r="D826" s="6"/>
      <c r="E826" s="8"/>
    </row>
    <row r="827" spans="1:5" x14ac:dyDescent="0.25">
      <c r="A827" s="67"/>
      <c r="B827" s="67"/>
      <c r="C827" s="6"/>
      <c r="D827" s="6"/>
      <c r="E827" s="8"/>
    </row>
    <row r="828" spans="1:5" x14ac:dyDescent="0.25">
      <c r="A828" s="67"/>
      <c r="B828" s="67"/>
      <c r="C828" s="6"/>
      <c r="D828" s="6"/>
      <c r="E828" s="8"/>
    </row>
    <row r="829" spans="1:5" x14ac:dyDescent="0.25">
      <c r="A829" s="67"/>
      <c r="B829" s="67"/>
      <c r="C829" s="6"/>
      <c r="D829" s="6"/>
      <c r="E829" s="8"/>
    </row>
    <row r="830" spans="1:5" x14ac:dyDescent="0.25">
      <c r="A830" s="67"/>
      <c r="B830" s="67"/>
      <c r="C830" s="6"/>
      <c r="D830" s="6"/>
      <c r="E830" s="8"/>
    </row>
    <row r="831" spans="1:5" x14ac:dyDescent="0.25">
      <c r="A831" s="67"/>
      <c r="B831" s="67"/>
      <c r="C831" s="6"/>
      <c r="D831" s="6"/>
      <c r="E831" s="8"/>
    </row>
    <row r="832" spans="1:5" x14ac:dyDescent="0.25">
      <c r="A832" s="67"/>
      <c r="B832" s="67"/>
      <c r="C832" s="6"/>
      <c r="D832" s="6"/>
      <c r="E832" s="8"/>
    </row>
    <row r="833" spans="1:5" x14ac:dyDescent="0.25">
      <c r="A833" s="67"/>
      <c r="B833" s="67"/>
      <c r="C833" s="6"/>
      <c r="D833" s="6"/>
      <c r="E833" s="8"/>
    </row>
    <row r="834" spans="1:5" x14ac:dyDescent="0.25">
      <c r="A834" s="67"/>
      <c r="B834" s="67"/>
      <c r="C834" s="6"/>
      <c r="D834" s="6"/>
      <c r="E834" s="8"/>
    </row>
    <row r="835" spans="1:5" x14ac:dyDescent="0.25">
      <c r="A835" s="67"/>
      <c r="B835" s="67"/>
      <c r="C835" s="6"/>
      <c r="D835" s="6"/>
      <c r="E835" s="8"/>
    </row>
    <row r="836" spans="1:5" x14ac:dyDescent="0.25">
      <c r="A836" s="67"/>
      <c r="B836" s="67"/>
      <c r="C836" s="6"/>
      <c r="D836" s="6"/>
      <c r="E836" s="8"/>
    </row>
    <row r="837" spans="1:5" x14ac:dyDescent="0.25">
      <c r="A837" s="67"/>
      <c r="B837" s="67"/>
      <c r="C837" s="6"/>
      <c r="D837" s="6"/>
      <c r="E837" s="8"/>
    </row>
    <row r="838" spans="1:5" x14ac:dyDescent="0.25">
      <c r="A838" s="67"/>
      <c r="B838" s="67"/>
      <c r="C838" s="6"/>
      <c r="D838" s="6"/>
      <c r="E838" s="8"/>
    </row>
    <row r="839" spans="1:5" x14ac:dyDescent="0.25">
      <c r="A839" s="67"/>
      <c r="B839" s="67"/>
      <c r="C839" s="6"/>
      <c r="D839" s="6"/>
      <c r="E839" s="8"/>
    </row>
    <row r="840" spans="1:5" x14ac:dyDescent="0.25">
      <c r="A840" s="67"/>
      <c r="B840" s="67"/>
      <c r="C840" s="6"/>
      <c r="D840" s="6"/>
      <c r="E840" s="8"/>
    </row>
    <row r="841" spans="1:5" x14ac:dyDescent="0.25">
      <c r="A841" s="67"/>
      <c r="B841" s="67"/>
      <c r="C841" s="6"/>
      <c r="D841" s="6"/>
      <c r="E841" s="8"/>
    </row>
    <row r="842" spans="1:5" x14ac:dyDescent="0.25">
      <c r="A842" s="67"/>
      <c r="B842" s="67"/>
      <c r="C842" s="6"/>
      <c r="D842" s="6"/>
      <c r="E842" s="8"/>
    </row>
    <row r="843" spans="1:5" x14ac:dyDescent="0.25">
      <c r="A843" s="67"/>
      <c r="B843" s="67"/>
      <c r="C843" s="6"/>
      <c r="D843" s="6"/>
      <c r="E843" s="8"/>
    </row>
    <row r="844" spans="1:5" x14ac:dyDescent="0.25">
      <c r="A844" s="67"/>
      <c r="B844" s="67"/>
      <c r="C844" s="6"/>
      <c r="D844" s="6"/>
      <c r="E844" s="8"/>
    </row>
    <row r="845" spans="1:5" x14ac:dyDescent="0.25">
      <c r="A845" s="67"/>
      <c r="B845" s="67"/>
      <c r="C845" s="6"/>
      <c r="D845" s="6"/>
      <c r="E845" s="8"/>
    </row>
    <row r="846" spans="1:5" x14ac:dyDescent="0.25">
      <c r="A846" s="67"/>
      <c r="B846" s="67"/>
      <c r="C846" s="6"/>
      <c r="D846" s="6"/>
      <c r="E846" s="8"/>
    </row>
    <row r="847" spans="1:5" x14ac:dyDescent="0.25">
      <c r="A847" s="67"/>
      <c r="B847" s="67"/>
      <c r="C847" s="6"/>
      <c r="D847" s="6"/>
      <c r="E847" s="8"/>
    </row>
    <row r="848" spans="1:5" x14ac:dyDescent="0.25">
      <c r="A848" s="67"/>
      <c r="B848" s="67"/>
      <c r="C848" s="6"/>
      <c r="D848" s="6"/>
      <c r="E848" s="8"/>
    </row>
    <row r="849" spans="1:5" x14ac:dyDescent="0.25">
      <c r="A849" s="67"/>
      <c r="B849" s="67"/>
      <c r="C849" s="6"/>
      <c r="D849" s="6"/>
      <c r="E849" s="8"/>
    </row>
    <row r="850" spans="1:5" x14ac:dyDescent="0.25">
      <c r="A850" s="67"/>
      <c r="B850" s="67"/>
      <c r="C850" s="6"/>
      <c r="D850" s="6"/>
      <c r="E850" s="8"/>
    </row>
    <row r="851" spans="1:5" x14ac:dyDescent="0.25">
      <c r="A851" s="67"/>
      <c r="B851" s="67"/>
      <c r="C851" s="6"/>
      <c r="D851" s="6"/>
      <c r="E851" s="8"/>
    </row>
    <row r="852" spans="1:5" x14ac:dyDescent="0.25">
      <c r="A852" s="67"/>
      <c r="B852" s="67"/>
      <c r="C852" s="6"/>
      <c r="D852" s="6"/>
      <c r="E852" s="8"/>
    </row>
    <row r="853" spans="1:5" x14ac:dyDescent="0.25">
      <c r="A853" s="67"/>
      <c r="B853" s="67"/>
      <c r="C853" s="6"/>
      <c r="D853" s="6"/>
      <c r="E853" s="8"/>
    </row>
    <row r="854" spans="1:5" x14ac:dyDescent="0.25">
      <c r="A854" s="67"/>
      <c r="B854" s="67"/>
      <c r="C854" s="6"/>
      <c r="D854" s="6"/>
      <c r="E854" s="8"/>
    </row>
    <row r="855" spans="1:5" x14ac:dyDescent="0.25">
      <c r="A855" s="67"/>
      <c r="B855" s="67"/>
      <c r="C855" s="6"/>
      <c r="D855" s="6"/>
      <c r="E855" s="8"/>
    </row>
    <row r="856" spans="1:5" x14ac:dyDescent="0.25">
      <c r="A856" s="67"/>
      <c r="B856" s="67"/>
      <c r="C856" s="6"/>
      <c r="D856" s="6"/>
      <c r="E856" s="8"/>
    </row>
    <row r="857" spans="1:5" x14ac:dyDescent="0.25">
      <c r="A857" s="67"/>
      <c r="B857" s="67"/>
      <c r="C857" s="6"/>
      <c r="D857" s="6"/>
      <c r="E857" s="8"/>
    </row>
    <row r="858" spans="1:5" x14ac:dyDescent="0.25">
      <c r="A858" s="67"/>
      <c r="B858" s="67"/>
      <c r="C858" s="6"/>
      <c r="D858" s="6"/>
      <c r="E858" s="8"/>
    </row>
    <row r="859" spans="1:5" x14ac:dyDescent="0.25">
      <c r="A859" s="67"/>
      <c r="B859" s="67"/>
      <c r="C859" s="6"/>
      <c r="D859" s="6"/>
      <c r="E859" s="8"/>
    </row>
    <row r="860" spans="1:5" x14ac:dyDescent="0.25">
      <c r="A860" s="67"/>
      <c r="B860" s="67"/>
      <c r="C860" s="6"/>
      <c r="D860" s="6"/>
      <c r="E860" s="8"/>
    </row>
    <row r="861" spans="1:5" x14ac:dyDescent="0.25">
      <c r="A861" s="67"/>
      <c r="B861" s="67"/>
      <c r="C861" s="6"/>
      <c r="D861" s="6"/>
      <c r="E861" s="8"/>
    </row>
    <row r="862" spans="1:5" x14ac:dyDescent="0.25">
      <c r="A862" s="67"/>
      <c r="B862" s="67"/>
      <c r="C862" s="6"/>
      <c r="D862" s="6"/>
      <c r="E862" s="8"/>
    </row>
    <row r="863" spans="1:5" x14ac:dyDescent="0.25">
      <c r="A863" s="67"/>
      <c r="B863" s="67"/>
      <c r="C863" s="6"/>
      <c r="D863" s="6"/>
      <c r="E863" s="8"/>
    </row>
    <row r="864" spans="1:5" x14ac:dyDescent="0.25">
      <c r="A864" s="67"/>
      <c r="B864" s="67"/>
      <c r="C864" s="6"/>
      <c r="D864" s="6"/>
      <c r="E864" s="8"/>
    </row>
    <row r="865" spans="1:5" x14ac:dyDescent="0.25">
      <c r="A865" s="67"/>
      <c r="B865" s="67"/>
      <c r="C865" s="6"/>
      <c r="D865" s="6"/>
      <c r="E865" s="8"/>
    </row>
    <row r="866" spans="1:5" x14ac:dyDescent="0.25">
      <c r="A866" s="67"/>
      <c r="B866" s="67"/>
      <c r="C866" s="6"/>
      <c r="D866" s="6"/>
      <c r="E866" s="8"/>
    </row>
    <row r="867" spans="1:5" x14ac:dyDescent="0.25">
      <c r="A867" s="67"/>
      <c r="B867" s="67"/>
      <c r="C867" s="6"/>
      <c r="D867" s="6"/>
      <c r="E867" s="8"/>
    </row>
    <row r="868" spans="1:5" x14ac:dyDescent="0.25">
      <c r="A868" s="67"/>
      <c r="B868" s="67"/>
      <c r="C868" s="6"/>
      <c r="D868" s="6"/>
      <c r="E868" s="8"/>
    </row>
    <row r="869" spans="1:5" x14ac:dyDescent="0.25">
      <c r="A869" s="67"/>
      <c r="B869" s="67"/>
      <c r="C869" s="6"/>
      <c r="D869" s="6"/>
      <c r="E869" s="8"/>
    </row>
    <row r="870" spans="1:5" x14ac:dyDescent="0.25">
      <c r="A870" s="67"/>
      <c r="B870" s="67"/>
      <c r="C870" s="6"/>
      <c r="D870" s="6"/>
      <c r="E870" s="8"/>
    </row>
    <row r="871" spans="1:5" x14ac:dyDescent="0.25">
      <c r="A871" s="67"/>
      <c r="B871" s="67"/>
      <c r="C871" s="6"/>
      <c r="D871" s="6"/>
      <c r="E871" s="8"/>
    </row>
    <row r="872" spans="1:5" x14ac:dyDescent="0.25">
      <c r="A872" s="67"/>
      <c r="B872" s="67"/>
      <c r="C872" s="6"/>
      <c r="D872" s="6"/>
      <c r="E872" s="8"/>
    </row>
    <row r="873" spans="1:5" x14ac:dyDescent="0.25">
      <c r="A873" s="67"/>
      <c r="B873" s="67"/>
      <c r="C873" s="6"/>
      <c r="D873" s="6"/>
      <c r="E873" s="8"/>
    </row>
    <row r="874" spans="1:5" x14ac:dyDescent="0.25">
      <c r="A874" s="67"/>
      <c r="B874" s="67"/>
      <c r="C874" s="6"/>
      <c r="D874" s="6"/>
      <c r="E874" s="8"/>
    </row>
    <row r="875" spans="1:5" x14ac:dyDescent="0.25">
      <c r="A875" s="67"/>
      <c r="B875" s="67"/>
      <c r="C875" s="6"/>
      <c r="D875" s="6"/>
      <c r="E875" s="8"/>
    </row>
    <row r="876" spans="1:5" x14ac:dyDescent="0.25">
      <c r="A876" s="67"/>
      <c r="B876" s="67"/>
      <c r="C876" s="6"/>
      <c r="D876" s="6"/>
      <c r="E876" s="8"/>
    </row>
    <row r="877" spans="1:5" x14ac:dyDescent="0.25">
      <c r="A877" s="67"/>
      <c r="B877" s="67"/>
      <c r="C877" s="6"/>
      <c r="D877" s="6"/>
      <c r="E877" s="8"/>
    </row>
    <row r="878" spans="1:5" x14ac:dyDescent="0.25">
      <c r="A878" s="67"/>
      <c r="B878" s="67"/>
      <c r="C878" s="6"/>
      <c r="D878" s="6"/>
      <c r="E878" s="8"/>
    </row>
    <row r="879" spans="1:5" x14ac:dyDescent="0.25">
      <c r="A879" s="67"/>
      <c r="B879" s="67"/>
      <c r="C879" s="6"/>
      <c r="D879" s="6"/>
      <c r="E879" s="8"/>
    </row>
    <row r="880" spans="1:5" x14ac:dyDescent="0.25">
      <c r="A880" s="67"/>
      <c r="B880" s="67"/>
      <c r="C880" s="6"/>
      <c r="D880" s="6"/>
      <c r="E880" s="8"/>
    </row>
    <row r="881" spans="1:5" x14ac:dyDescent="0.25">
      <c r="A881" s="67"/>
      <c r="B881" s="67"/>
      <c r="C881" s="6"/>
      <c r="D881" s="6"/>
      <c r="E881" s="8"/>
    </row>
    <row r="882" spans="1:5" x14ac:dyDescent="0.25">
      <c r="A882" s="67"/>
      <c r="B882" s="67"/>
      <c r="C882" s="6"/>
      <c r="D882" s="6"/>
      <c r="E882" s="8"/>
    </row>
    <row r="883" spans="1:5" x14ac:dyDescent="0.25">
      <c r="A883" s="67"/>
      <c r="B883" s="67"/>
      <c r="C883" s="6"/>
      <c r="D883" s="6"/>
      <c r="E883" s="8"/>
    </row>
    <row r="884" spans="1:5" x14ac:dyDescent="0.25">
      <c r="A884" s="67"/>
      <c r="B884" s="67"/>
      <c r="C884" s="6"/>
      <c r="D884" s="6"/>
      <c r="E884" s="8"/>
    </row>
    <row r="885" spans="1:5" x14ac:dyDescent="0.25">
      <c r="A885" s="67"/>
      <c r="B885" s="67"/>
      <c r="C885" s="6"/>
      <c r="D885" s="6"/>
      <c r="E885" s="8"/>
    </row>
    <row r="886" spans="1:5" x14ac:dyDescent="0.25">
      <c r="A886" s="67"/>
      <c r="B886" s="67"/>
      <c r="C886" s="6"/>
      <c r="D886" s="6"/>
      <c r="E886" s="8"/>
    </row>
    <row r="887" spans="1:5" x14ac:dyDescent="0.25">
      <c r="A887" s="67"/>
      <c r="B887" s="67"/>
      <c r="C887" s="6"/>
      <c r="D887" s="6"/>
      <c r="E887" s="8"/>
    </row>
    <row r="888" spans="1:5" x14ac:dyDescent="0.25">
      <c r="A888" s="67"/>
      <c r="B888" s="67"/>
      <c r="C888" s="6"/>
      <c r="D888" s="6"/>
      <c r="E888" s="8"/>
    </row>
    <row r="889" spans="1:5" x14ac:dyDescent="0.25">
      <c r="A889" s="67"/>
      <c r="B889" s="67"/>
      <c r="C889" s="6"/>
      <c r="D889" s="6"/>
      <c r="E889" s="8"/>
    </row>
    <row r="890" spans="1:5" x14ac:dyDescent="0.25">
      <c r="A890" s="67"/>
      <c r="B890" s="67"/>
      <c r="C890" s="6"/>
      <c r="D890" s="6"/>
      <c r="E890" s="8"/>
    </row>
    <row r="891" spans="1:5" x14ac:dyDescent="0.25">
      <c r="A891" s="67"/>
      <c r="B891" s="67"/>
      <c r="C891" s="6"/>
      <c r="D891" s="6"/>
      <c r="E891" s="8"/>
    </row>
    <row r="892" spans="1:5" x14ac:dyDescent="0.25">
      <c r="A892" s="67"/>
      <c r="B892" s="67"/>
      <c r="C892" s="6"/>
      <c r="D892" s="6"/>
      <c r="E892" s="8"/>
    </row>
    <row r="893" spans="1:5" x14ac:dyDescent="0.25">
      <c r="A893" s="67"/>
      <c r="B893" s="67"/>
      <c r="C893" s="6"/>
      <c r="D893" s="6"/>
      <c r="E893" s="8"/>
    </row>
    <row r="894" spans="1:5" x14ac:dyDescent="0.25">
      <c r="A894" s="67"/>
      <c r="B894" s="67"/>
      <c r="C894" s="6"/>
      <c r="D894" s="6"/>
      <c r="E894" s="8"/>
    </row>
    <row r="895" spans="1:5" x14ac:dyDescent="0.25">
      <c r="A895" s="67"/>
      <c r="B895" s="67"/>
      <c r="C895" s="6"/>
      <c r="D895" s="6"/>
      <c r="E895" s="8"/>
    </row>
    <row r="896" spans="1:5" x14ac:dyDescent="0.25">
      <c r="A896" s="67"/>
      <c r="B896" s="67"/>
      <c r="C896" s="6"/>
      <c r="D896" s="6"/>
      <c r="E896" s="8"/>
    </row>
    <row r="897" spans="1:5" x14ac:dyDescent="0.25">
      <c r="A897" s="67"/>
      <c r="B897" s="67"/>
      <c r="C897" s="6"/>
      <c r="D897" s="6"/>
      <c r="E897" s="8"/>
    </row>
    <row r="898" spans="1:5" x14ac:dyDescent="0.25">
      <c r="A898" s="67"/>
      <c r="B898" s="67"/>
      <c r="C898" s="6"/>
      <c r="D898" s="6"/>
      <c r="E898" s="8"/>
    </row>
    <row r="899" spans="1:5" x14ac:dyDescent="0.25">
      <c r="A899" s="67"/>
      <c r="B899" s="67"/>
      <c r="C899" s="6"/>
      <c r="D899" s="6"/>
      <c r="E899" s="8"/>
    </row>
    <row r="900" spans="1:5" x14ac:dyDescent="0.25">
      <c r="A900" s="67"/>
      <c r="B900" s="67"/>
      <c r="C900" s="6"/>
      <c r="D900" s="6"/>
      <c r="E900" s="8"/>
    </row>
    <row r="901" spans="1:5" x14ac:dyDescent="0.25">
      <c r="A901" s="67"/>
      <c r="B901" s="67"/>
      <c r="C901" s="6"/>
      <c r="D901" s="6"/>
      <c r="E901" s="8"/>
    </row>
    <row r="902" spans="1:5" x14ac:dyDescent="0.25">
      <c r="A902" s="67"/>
      <c r="B902" s="67"/>
      <c r="C902" s="6"/>
      <c r="D902" s="6"/>
      <c r="E902" s="8"/>
    </row>
    <row r="903" spans="1:5" x14ac:dyDescent="0.25">
      <c r="A903" s="67"/>
      <c r="B903" s="67"/>
      <c r="C903" s="6"/>
      <c r="D903" s="6"/>
      <c r="E903" s="8"/>
    </row>
    <row r="904" spans="1:5" x14ac:dyDescent="0.25">
      <c r="A904" s="67"/>
      <c r="B904" s="67"/>
      <c r="C904" s="6"/>
      <c r="D904" s="6"/>
      <c r="E904" s="8"/>
    </row>
    <row r="905" spans="1:5" x14ac:dyDescent="0.25">
      <c r="A905" s="67"/>
      <c r="B905" s="67"/>
      <c r="C905" s="6"/>
      <c r="D905" s="6"/>
      <c r="E905" s="8"/>
    </row>
    <row r="906" spans="1:5" x14ac:dyDescent="0.25">
      <c r="A906" s="67"/>
      <c r="B906" s="67"/>
      <c r="C906" s="6"/>
      <c r="D906" s="6"/>
      <c r="E906" s="8"/>
    </row>
    <row r="907" spans="1:5" x14ac:dyDescent="0.25">
      <c r="A907" s="67"/>
      <c r="B907" s="67"/>
      <c r="C907" s="6"/>
      <c r="D907" s="6"/>
      <c r="E907" s="8"/>
    </row>
    <row r="908" spans="1:5" x14ac:dyDescent="0.25">
      <c r="A908" s="67"/>
      <c r="B908" s="67"/>
      <c r="C908" s="6"/>
      <c r="D908" s="6"/>
      <c r="E908" s="8"/>
    </row>
    <row r="909" spans="1:5" x14ac:dyDescent="0.25">
      <c r="A909" s="67"/>
      <c r="B909" s="67"/>
      <c r="C909" s="6"/>
      <c r="D909" s="6"/>
      <c r="E909" s="8"/>
    </row>
    <row r="910" spans="1:5" x14ac:dyDescent="0.25">
      <c r="A910" s="67"/>
      <c r="B910" s="67"/>
      <c r="C910" s="6"/>
      <c r="D910" s="6"/>
      <c r="E910" s="8"/>
    </row>
    <row r="911" spans="1:5" x14ac:dyDescent="0.25">
      <c r="A911" s="67"/>
      <c r="B911" s="67"/>
      <c r="C911" s="6"/>
      <c r="D911" s="6"/>
      <c r="E911" s="8"/>
    </row>
    <row r="912" spans="1:5" x14ac:dyDescent="0.25">
      <c r="A912" s="67"/>
      <c r="B912" s="67"/>
      <c r="C912" s="6"/>
      <c r="D912" s="6"/>
      <c r="E912" s="8"/>
    </row>
    <row r="913" spans="1:5" x14ac:dyDescent="0.25">
      <c r="A913" s="67"/>
      <c r="B913" s="67"/>
      <c r="C913" s="6"/>
      <c r="D913" s="6"/>
      <c r="E913" s="8"/>
    </row>
    <row r="914" spans="1:5" x14ac:dyDescent="0.25">
      <c r="A914" s="67"/>
      <c r="B914" s="67"/>
      <c r="C914" s="6"/>
      <c r="D914" s="6"/>
      <c r="E914" s="8"/>
    </row>
    <row r="915" spans="1:5" x14ac:dyDescent="0.25">
      <c r="A915" s="67"/>
      <c r="B915" s="67"/>
      <c r="C915" s="6"/>
      <c r="D915" s="6"/>
      <c r="E915" s="8"/>
    </row>
    <row r="916" spans="1:5" x14ac:dyDescent="0.25">
      <c r="A916" s="67"/>
      <c r="B916" s="67"/>
      <c r="C916" s="6"/>
      <c r="D916" s="6"/>
      <c r="E916" s="8"/>
    </row>
    <row r="917" spans="1:5" x14ac:dyDescent="0.25">
      <c r="A917" s="67"/>
      <c r="B917" s="67"/>
      <c r="C917" s="6"/>
      <c r="D917" s="6"/>
      <c r="E917" s="8"/>
    </row>
    <row r="918" spans="1:5" x14ac:dyDescent="0.25">
      <c r="A918" s="67"/>
      <c r="B918" s="67"/>
      <c r="C918" s="6"/>
      <c r="D918" s="6"/>
      <c r="E918" s="8"/>
    </row>
    <row r="919" spans="1:5" x14ac:dyDescent="0.25">
      <c r="A919" s="67"/>
      <c r="B919" s="67"/>
      <c r="C919" s="6"/>
      <c r="D919" s="6"/>
      <c r="E919" s="8"/>
    </row>
    <row r="920" spans="1:5" x14ac:dyDescent="0.25">
      <c r="A920" s="67"/>
      <c r="B920" s="67"/>
      <c r="C920" s="6"/>
      <c r="D920" s="6"/>
      <c r="E920" s="8"/>
    </row>
    <row r="921" spans="1:5" x14ac:dyDescent="0.25">
      <c r="A921" s="67"/>
      <c r="B921" s="67"/>
      <c r="C921" s="6"/>
      <c r="D921" s="6"/>
      <c r="E921" s="8"/>
    </row>
    <row r="922" spans="1:5" x14ac:dyDescent="0.25">
      <c r="A922" s="67"/>
      <c r="B922" s="67"/>
      <c r="C922" s="6"/>
      <c r="D922" s="6"/>
      <c r="E922" s="8"/>
    </row>
    <row r="923" spans="1:5" x14ac:dyDescent="0.25">
      <c r="A923" s="67"/>
      <c r="B923" s="67"/>
      <c r="C923" s="6"/>
      <c r="D923" s="6"/>
      <c r="E923" s="8"/>
    </row>
    <row r="924" spans="1:5" x14ac:dyDescent="0.25">
      <c r="A924" s="67"/>
      <c r="B924" s="67"/>
      <c r="C924" s="6"/>
      <c r="D924" s="6"/>
      <c r="E924" s="8"/>
    </row>
    <row r="925" spans="1:5" x14ac:dyDescent="0.25">
      <c r="A925" s="67"/>
      <c r="B925" s="67"/>
      <c r="C925" s="6"/>
      <c r="D925" s="6"/>
      <c r="E925" s="8"/>
    </row>
    <row r="926" spans="1:5" x14ac:dyDescent="0.25">
      <c r="A926" s="67"/>
      <c r="B926" s="67"/>
      <c r="C926" s="6"/>
      <c r="D926" s="6"/>
      <c r="E926" s="8"/>
    </row>
    <row r="927" spans="1:5" x14ac:dyDescent="0.25">
      <c r="A927" s="67"/>
      <c r="B927" s="67"/>
      <c r="C927" s="6"/>
      <c r="D927" s="6"/>
      <c r="E927" s="8"/>
    </row>
    <row r="928" spans="1:5" x14ac:dyDescent="0.25">
      <c r="A928" s="67"/>
      <c r="B928" s="67"/>
      <c r="C928" s="6"/>
      <c r="D928" s="6"/>
      <c r="E928" s="8"/>
    </row>
    <row r="929" spans="1:5" x14ac:dyDescent="0.25">
      <c r="A929" s="67"/>
      <c r="B929" s="67"/>
      <c r="C929" s="6"/>
      <c r="D929" s="6"/>
      <c r="E929" s="8"/>
    </row>
    <row r="930" spans="1:5" x14ac:dyDescent="0.25">
      <c r="A930" s="67"/>
      <c r="B930" s="67"/>
      <c r="C930" s="6"/>
      <c r="D930" s="6"/>
      <c r="E930" s="8"/>
    </row>
    <row r="931" spans="1:5" x14ac:dyDescent="0.25">
      <c r="A931" s="67"/>
      <c r="B931" s="67"/>
      <c r="C931" s="6"/>
      <c r="D931" s="6"/>
      <c r="E931" s="8"/>
    </row>
    <row r="932" spans="1:5" x14ac:dyDescent="0.25">
      <c r="A932" s="67"/>
      <c r="B932" s="67"/>
      <c r="C932" s="6"/>
      <c r="D932" s="6"/>
      <c r="E932" s="8"/>
    </row>
    <row r="933" spans="1:5" x14ac:dyDescent="0.25">
      <c r="A933" s="67"/>
      <c r="B933" s="67"/>
      <c r="C933" s="6"/>
      <c r="D933" s="6"/>
      <c r="E933" s="8"/>
    </row>
    <row r="934" spans="1:5" x14ac:dyDescent="0.25">
      <c r="A934" s="67"/>
      <c r="B934" s="67"/>
      <c r="C934" s="6"/>
      <c r="D934" s="6"/>
      <c r="E934" s="8"/>
    </row>
    <row r="935" spans="1:5" x14ac:dyDescent="0.25">
      <c r="A935" s="67"/>
      <c r="B935" s="67"/>
      <c r="C935" s="6"/>
      <c r="D935" s="6"/>
      <c r="E935" s="8"/>
    </row>
    <row r="936" spans="1:5" x14ac:dyDescent="0.25">
      <c r="A936" s="67"/>
      <c r="B936" s="67"/>
      <c r="C936" s="6"/>
      <c r="D936" s="6"/>
      <c r="E936" s="8"/>
    </row>
    <row r="937" spans="1:5" x14ac:dyDescent="0.25">
      <c r="A937" s="67"/>
      <c r="B937" s="67"/>
      <c r="C937" s="6"/>
      <c r="D937" s="6"/>
      <c r="E937" s="8"/>
    </row>
    <row r="938" spans="1:5" x14ac:dyDescent="0.25">
      <c r="A938" s="67"/>
      <c r="B938" s="67"/>
      <c r="C938" s="6"/>
      <c r="D938" s="6"/>
      <c r="E938" s="8"/>
    </row>
    <row r="939" spans="1:5" x14ac:dyDescent="0.25">
      <c r="A939" s="67"/>
      <c r="B939" s="67"/>
      <c r="C939" s="6"/>
      <c r="D939" s="6"/>
      <c r="E939" s="8"/>
    </row>
    <row r="940" spans="1:5" x14ac:dyDescent="0.25">
      <c r="A940" s="67"/>
      <c r="B940" s="67"/>
      <c r="C940" s="6"/>
      <c r="D940" s="6"/>
      <c r="E940" s="8"/>
    </row>
    <row r="941" spans="1:5" x14ac:dyDescent="0.25">
      <c r="A941" s="67"/>
      <c r="B941" s="67"/>
      <c r="C941" s="6"/>
      <c r="D941" s="6"/>
      <c r="E941" s="8"/>
    </row>
    <row r="942" spans="1:5" x14ac:dyDescent="0.25">
      <c r="A942" s="67"/>
      <c r="B942" s="67"/>
      <c r="C942" s="6"/>
      <c r="D942" s="6"/>
      <c r="E942" s="8"/>
    </row>
    <row r="943" spans="1:5" x14ac:dyDescent="0.25">
      <c r="A943" s="67"/>
      <c r="B943" s="67"/>
      <c r="C943" s="6"/>
      <c r="D943" s="6"/>
      <c r="E943" s="8"/>
    </row>
    <row r="944" spans="1:5" x14ac:dyDescent="0.25">
      <c r="A944" s="67"/>
      <c r="B944" s="67"/>
      <c r="C944" s="6"/>
      <c r="D944" s="6"/>
      <c r="E944" s="8"/>
    </row>
    <row r="945" spans="1:5" x14ac:dyDescent="0.25">
      <c r="A945" s="67"/>
      <c r="B945" s="67"/>
      <c r="C945" s="6"/>
      <c r="D945" s="6"/>
      <c r="E945" s="8"/>
    </row>
    <row r="946" spans="1:5" x14ac:dyDescent="0.25">
      <c r="A946" s="67"/>
      <c r="B946" s="67"/>
      <c r="C946" s="6"/>
      <c r="D946" s="6"/>
      <c r="E946" s="8"/>
    </row>
    <row r="947" spans="1:5" x14ac:dyDescent="0.25">
      <c r="A947" s="67"/>
      <c r="B947" s="67"/>
      <c r="C947" s="6"/>
      <c r="D947" s="6"/>
      <c r="E947" s="8"/>
    </row>
    <row r="948" spans="1:5" x14ac:dyDescent="0.25">
      <c r="A948" s="67"/>
      <c r="B948" s="67"/>
      <c r="C948" s="6"/>
      <c r="D948" s="6"/>
      <c r="E948" s="8"/>
    </row>
    <row r="949" spans="1:5" x14ac:dyDescent="0.25">
      <c r="A949" s="67"/>
      <c r="B949" s="67"/>
      <c r="C949" s="6"/>
      <c r="D949" s="6"/>
      <c r="E949" s="8"/>
    </row>
    <row r="950" spans="1:5" x14ac:dyDescent="0.25">
      <c r="A950" s="67"/>
      <c r="B950" s="67"/>
      <c r="C950" s="6"/>
      <c r="D950" s="6"/>
      <c r="E950" s="8"/>
    </row>
    <row r="951" spans="1:5" x14ac:dyDescent="0.25">
      <c r="A951" s="67"/>
      <c r="B951" s="67"/>
      <c r="C951" s="6"/>
      <c r="D951" s="6"/>
      <c r="E951" s="8"/>
    </row>
    <row r="952" spans="1:5" x14ac:dyDescent="0.25">
      <c r="A952" s="67"/>
      <c r="B952" s="67"/>
      <c r="C952" s="6"/>
      <c r="D952" s="6"/>
      <c r="E952" s="8"/>
    </row>
    <row r="953" spans="1:5" x14ac:dyDescent="0.25">
      <c r="A953" s="67"/>
      <c r="B953" s="67"/>
      <c r="C953" s="6"/>
      <c r="D953" s="6"/>
      <c r="E953" s="8"/>
    </row>
    <row r="954" spans="1:5" x14ac:dyDescent="0.25">
      <c r="A954" s="67"/>
      <c r="B954" s="67"/>
      <c r="C954" s="6"/>
      <c r="D954" s="6"/>
      <c r="E954" s="8"/>
    </row>
    <row r="955" spans="1:5" x14ac:dyDescent="0.25">
      <c r="A955" s="67"/>
      <c r="B955" s="67"/>
      <c r="C955" s="6"/>
      <c r="D955" s="6"/>
      <c r="E955" s="8"/>
    </row>
    <row r="956" spans="1:5" x14ac:dyDescent="0.25">
      <c r="A956" s="67"/>
      <c r="B956" s="67"/>
      <c r="C956" s="6"/>
      <c r="D956" s="6"/>
      <c r="E956" s="8"/>
    </row>
    <row r="957" spans="1:5" x14ac:dyDescent="0.25">
      <c r="A957" s="67"/>
      <c r="B957" s="67"/>
      <c r="C957" s="6"/>
      <c r="D957" s="6"/>
      <c r="E957" s="8"/>
    </row>
    <row r="958" spans="1:5" x14ac:dyDescent="0.25">
      <c r="A958" s="67"/>
      <c r="B958" s="67"/>
      <c r="C958" s="6"/>
      <c r="D958" s="6"/>
      <c r="E958" s="8"/>
    </row>
    <row r="959" spans="1:5" x14ac:dyDescent="0.25">
      <c r="A959" s="67"/>
      <c r="B959" s="67"/>
      <c r="C959" s="6"/>
      <c r="D959" s="6"/>
      <c r="E959" s="8"/>
    </row>
    <row r="960" spans="1:5" x14ac:dyDescent="0.25">
      <c r="A960" s="67"/>
      <c r="B960" s="67"/>
      <c r="C960" s="6"/>
      <c r="D960" s="6"/>
      <c r="E960" s="8"/>
    </row>
    <row r="961" spans="1:5" x14ac:dyDescent="0.25">
      <c r="A961" s="67"/>
      <c r="B961" s="67"/>
      <c r="C961" s="6"/>
      <c r="D961" s="6"/>
      <c r="E961" s="8"/>
    </row>
    <row r="962" spans="1:5" x14ac:dyDescent="0.25">
      <c r="A962" s="67"/>
      <c r="B962" s="67"/>
      <c r="C962" s="6"/>
      <c r="D962" s="6"/>
      <c r="E962" s="8"/>
    </row>
    <row r="963" spans="1:5" x14ac:dyDescent="0.25">
      <c r="A963" s="67"/>
      <c r="B963" s="67"/>
      <c r="C963" s="6"/>
      <c r="D963" s="6"/>
      <c r="E963" s="8"/>
    </row>
    <row r="964" spans="1:5" x14ac:dyDescent="0.25">
      <c r="A964" s="67"/>
      <c r="B964" s="67"/>
      <c r="C964" s="6"/>
      <c r="D964" s="6"/>
      <c r="E964" s="8"/>
    </row>
    <row r="965" spans="1:5" x14ac:dyDescent="0.25">
      <c r="A965" s="67"/>
      <c r="B965" s="67"/>
      <c r="C965" s="6"/>
      <c r="D965" s="6"/>
      <c r="E965" s="8"/>
    </row>
    <row r="966" spans="1:5" x14ac:dyDescent="0.25">
      <c r="A966" s="67"/>
      <c r="B966" s="67"/>
      <c r="C966" s="6"/>
      <c r="D966" s="6"/>
      <c r="E966" s="8"/>
    </row>
    <row r="967" spans="1:5" x14ac:dyDescent="0.25">
      <c r="A967" s="67"/>
      <c r="B967" s="67"/>
      <c r="C967" s="6"/>
      <c r="D967" s="6"/>
      <c r="E967" s="8"/>
    </row>
    <row r="968" spans="1:5" x14ac:dyDescent="0.25">
      <c r="A968" s="67"/>
      <c r="B968" s="67"/>
      <c r="C968" s="6"/>
      <c r="D968" s="6"/>
      <c r="E968" s="8"/>
    </row>
    <row r="969" spans="1:5" x14ac:dyDescent="0.25">
      <c r="A969" s="67"/>
      <c r="B969" s="67"/>
      <c r="C969" s="6"/>
      <c r="D969" s="6"/>
      <c r="E969" s="8"/>
    </row>
    <row r="970" spans="1:5" x14ac:dyDescent="0.25">
      <c r="A970" s="67"/>
      <c r="B970" s="67"/>
      <c r="C970" s="6"/>
      <c r="D970" s="6"/>
      <c r="E970" s="8"/>
    </row>
    <row r="971" spans="1:5" x14ac:dyDescent="0.25">
      <c r="A971" s="67"/>
      <c r="B971" s="67"/>
      <c r="C971" s="6"/>
      <c r="D971" s="6"/>
      <c r="E971" s="8"/>
    </row>
    <row r="972" spans="1:5" x14ac:dyDescent="0.25">
      <c r="A972" s="67"/>
      <c r="B972" s="67"/>
      <c r="C972" s="6"/>
      <c r="D972" s="6"/>
      <c r="E972" s="8"/>
    </row>
    <row r="973" spans="1:5" x14ac:dyDescent="0.25">
      <c r="A973" s="67"/>
      <c r="B973" s="67"/>
      <c r="C973" s="6"/>
      <c r="D973" s="6"/>
      <c r="E973" s="8"/>
    </row>
    <row r="974" spans="1:5" x14ac:dyDescent="0.25">
      <c r="A974" s="67"/>
      <c r="B974" s="67"/>
      <c r="C974" s="6"/>
      <c r="D974" s="6"/>
      <c r="E974" s="8"/>
    </row>
    <row r="975" spans="1:5" x14ac:dyDescent="0.25">
      <c r="A975" s="67"/>
      <c r="B975" s="67"/>
      <c r="C975" s="6"/>
      <c r="D975" s="6"/>
      <c r="E975" s="8"/>
    </row>
    <row r="976" spans="1:5" x14ac:dyDescent="0.25">
      <c r="A976" s="67"/>
      <c r="B976" s="67"/>
      <c r="C976" s="6"/>
      <c r="D976" s="6"/>
      <c r="E976" s="8"/>
    </row>
    <row r="977" spans="1:5" x14ac:dyDescent="0.25">
      <c r="A977" s="67"/>
      <c r="B977" s="67"/>
      <c r="C977" s="6"/>
      <c r="D977" s="6"/>
      <c r="E977" s="8"/>
    </row>
    <row r="978" spans="1:5" x14ac:dyDescent="0.25">
      <c r="A978" s="67"/>
      <c r="B978" s="67"/>
      <c r="C978" s="6"/>
      <c r="D978" s="6"/>
      <c r="E978" s="8"/>
    </row>
    <row r="979" spans="1:5" x14ac:dyDescent="0.25">
      <c r="A979" s="67"/>
      <c r="B979" s="67"/>
      <c r="C979" s="6"/>
      <c r="D979" s="6"/>
      <c r="E979" s="8"/>
    </row>
    <row r="980" spans="1:5" x14ac:dyDescent="0.25">
      <c r="A980" s="67"/>
      <c r="B980" s="67"/>
      <c r="C980" s="6"/>
      <c r="D980" s="6"/>
      <c r="E980" s="8"/>
    </row>
    <row r="981" spans="1:5" x14ac:dyDescent="0.25">
      <c r="A981" s="67"/>
      <c r="B981" s="67"/>
      <c r="C981" s="6"/>
      <c r="D981" s="6"/>
      <c r="E981" s="8"/>
    </row>
    <row r="982" spans="1:5" x14ac:dyDescent="0.25">
      <c r="A982" s="67"/>
      <c r="B982" s="67"/>
      <c r="C982" s="6"/>
      <c r="D982" s="6"/>
      <c r="E982" s="8"/>
    </row>
    <row r="983" spans="1:5" x14ac:dyDescent="0.25">
      <c r="A983" s="67"/>
      <c r="B983" s="67"/>
      <c r="C983" s="6"/>
      <c r="D983" s="6"/>
      <c r="E983" s="8"/>
    </row>
    <row r="984" spans="1:5" x14ac:dyDescent="0.25">
      <c r="A984" s="67"/>
      <c r="B984" s="67"/>
      <c r="C984" s="6"/>
      <c r="D984" s="6"/>
      <c r="E984" s="8"/>
    </row>
    <row r="985" spans="1:5" x14ac:dyDescent="0.25">
      <c r="A985" s="67"/>
      <c r="B985" s="67"/>
      <c r="C985" s="6"/>
      <c r="D985" s="6"/>
      <c r="E985" s="8"/>
    </row>
    <row r="986" spans="1:5" x14ac:dyDescent="0.25">
      <c r="A986" s="67"/>
      <c r="B986" s="67"/>
      <c r="C986" s="6"/>
      <c r="D986" s="6"/>
      <c r="E986" s="8"/>
    </row>
    <row r="987" spans="1:5" x14ac:dyDescent="0.25">
      <c r="A987" s="67"/>
      <c r="B987" s="67"/>
      <c r="C987" s="6"/>
      <c r="D987" s="6"/>
      <c r="E987" s="8"/>
    </row>
    <row r="988" spans="1:5" x14ac:dyDescent="0.25">
      <c r="A988" s="67"/>
      <c r="B988" s="67"/>
      <c r="C988" s="6"/>
      <c r="D988" s="6"/>
      <c r="E988" s="8"/>
    </row>
    <row r="989" spans="1:5" x14ac:dyDescent="0.25">
      <c r="A989" s="67"/>
      <c r="B989" s="67"/>
      <c r="C989" s="6"/>
      <c r="D989" s="6"/>
      <c r="E989" s="8"/>
    </row>
    <row r="990" spans="1:5" x14ac:dyDescent="0.25">
      <c r="A990" s="67"/>
      <c r="B990" s="67"/>
      <c r="C990" s="6"/>
      <c r="D990" s="6"/>
      <c r="E990" s="8"/>
    </row>
    <row r="991" spans="1:5" x14ac:dyDescent="0.25">
      <c r="A991" s="67"/>
      <c r="B991" s="67"/>
      <c r="C991" s="6"/>
      <c r="D991" s="6"/>
      <c r="E991" s="8"/>
    </row>
    <row r="992" spans="1:5" x14ac:dyDescent="0.25">
      <c r="A992" s="67"/>
      <c r="B992" s="67"/>
      <c r="C992" s="6"/>
      <c r="D992" s="6"/>
      <c r="E992" s="8"/>
    </row>
    <row r="993" spans="1:5" x14ac:dyDescent="0.25">
      <c r="A993" s="67"/>
      <c r="B993" s="67"/>
      <c r="C993" s="6"/>
      <c r="D993" s="6"/>
      <c r="E993" s="8"/>
    </row>
    <row r="994" spans="1:5" x14ac:dyDescent="0.25">
      <c r="A994" s="67"/>
      <c r="B994" s="67"/>
      <c r="C994" s="6"/>
      <c r="D994" s="6"/>
      <c r="E994" s="8"/>
    </row>
    <row r="995" spans="1:5" x14ac:dyDescent="0.25">
      <c r="A995" s="67"/>
      <c r="B995" s="67"/>
      <c r="C995" s="6"/>
      <c r="D995" s="6"/>
      <c r="E995" s="8"/>
    </row>
    <row r="996" spans="1:5" x14ac:dyDescent="0.25">
      <c r="A996" s="67"/>
      <c r="B996" s="67"/>
      <c r="C996" s="6"/>
      <c r="D996" s="6"/>
      <c r="E996" s="8"/>
    </row>
    <row r="997" spans="1:5" x14ac:dyDescent="0.25">
      <c r="A997" s="67"/>
      <c r="B997" s="67"/>
      <c r="C997" s="6"/>
      <c r="D997" s="6"/>
      <c r="E997" s="8"/>
    </row>
    <row r="998" spans="1:5" x14ac:dyDescent="0.25">
      <c r="A998" s="67"/>
      <c r="B998" s="67"/>
      <c r="C998" s="6"/>
      <c r="D998" s="6"/>
      <c r="E998" s="8"/>
    </row>
    <row r="999" spans="1:5" x14ac:dyDescent="0.25">
      <c r="A999" s="67"/>
      <c r="B999" s="67"/>
      <c r="C999" s="6"/>
      <c r="D999" s="6"/>
      <c r="E999" s="8"/>
    </row>
    <row r="1000" spans="1:5" x14ac:dyDescent="0.25">
      <c r="A1000" s="67"/>
      <c r="B1000" s="67"/>
      <c r="C1000" s="6"/>
      <c r="D1000" s="6"/>
      <c r="E1000" s="8"/>
    </row>
    <row r="1001" spans="1:5" x14ac:dyDescent="0.25">
      <c r="A1001" s="67"/>
      <c r="B1001" s="67"/>
      <c r="C1001" s="6"/>
      <c r="D1001" s="6"/>
      <c r="E1001" s="8"/>
    </row>
    <row r="1002" spans="1:5" x14ac:dyDescent="0.25">
      <c r="A1002" s="67"/>
      <c r="B1002" s="67"/>
      <c r="C1002" s="6"/>
      <c r="D1002" s="6"/>
      <c r="E1002" s="8"/>
    </row>
    <row r="1003" spans="1:5" x14ac:dyDescent="0.25">
      <c r="A1003" s="67"/>
      <c r="B1003" s="67"/>
      <c r="C1003" s="6"/>
      <c r="D1003" s="6"/>
      <c r="E1003" s="8"/>
    </row>
    <row r="1004" spans="1:5" x14ac:dyDescent="0.25">
      <c r="A1004" s="67"/>
      <c r="B1004" s="67"/>
      <c r="C1004" s="6"/>
      <c r="D1004" s="6"/>
      <c r="E1004" s="8"/>
    </row>
    <row r="1005" spans="1:5" x14ac:dyDescent="0.25">
      <c r="A1005" s="67"/>
      <c r="B1005" s="67"/>
      <c r="C1005" s="6"/>
      <c r="D1005" s="6"/>
      <c r="E1005" s="8"/>
    </row>
    <row r="1006" spans="1:5" x14ac:dyDescent="0.25">
      <c r="A1006" s="67"/>
      <c r="B1006" s="67"/>
      <c r="C1006" s="6"/>
      <c r="D1006" s="6"/>
      <c r="E1006" s="8"/>
    </row>
    <row r="1007" spans="1:5" x14ac:dyDescent="0.25">
      <c r="A1007" s="67"/>
      <c r="B1007" s="67"/>
      <c r="C1007" s="6"/>
      <c r="D1007" s="6"/>
      <c r="E1007" s="8"/>
    </row>
    <row r="1008" spans="1:5" x14ac:dyDescent="0.25">
      <c r="A1008" s="67"/>
      <c r="B1008" s="67"/>
      <c r="C1008" s="6"/>
      <c r="D1008" s="6"/>
      <c r="E1008" s="8"/>
    </row>
    <row r="1009" spans="1:5" x14ac:dyDescent="0.25">
      <c r="A1009" s="67"/>
      <c r="B1009" s="67"/>
      <c r="C1009" s="6"/>
      <c r="D1009" s="6"/>
      <c r="E1009" s="8"/>
    </row>
    <row r="1010" spans="1:5" x14ac:dyDescent="0.25">
      <c r="A1010" s="67"/>
      <c r="B1010" s="67"/>
      <c r="C1010" s="6"/>
      <c r="D1010" s="6"/>
      <c r="E1010" s="8"/>
    </row>
    <row r="1011" spans="1:5" x14ac:dyDescent="0.25">
      <c r="A1011" s="67"/>
      <c r="B1011" s="67"/>
      <c r="C1011" s="6"/>
      <c r="D1011" s="6"/>
      <c r="E1011" s="8"/>
    </row>
    <row r="1012" spans="1:5" x14ac:dyDescent="0.25">
      <c r="A1012" s="67"/>
      <c r="B1012" s="67"/>
      <c r="C1012" s="6"/>
      <c r="D1012" s="6"/>
      <c r="E1012" s="8"/>
    </row>
    <row r="1013" spans="1:5" x14ac:dyDescent="0.25">
      <c r="A1013" s="67"/>
      <c r="B1013" s="67"/>
      <c r="C1013" s="6"/>
      <c r="D1013" s="6"/>
      <c r="E1013" s="8"/>
    </row>
    <row r="1014" spans="1:5" x14ac:dyDescent="0.25">
      <c r="A1014" s="67"/>
      <c r="B1014" s="67"/>
      <c r="C1014" s="6"/>
      <c r="D1014" s="6"/>
      <c r="E1014" s="8"/>
    </row>
    <row r="1015" spans="1:5" x14ac:dyDescent="0.25">
      <c r="A1015" s="67"/>
      <c r="B1015" s="67"/>
      <c r="C1015" s="6"/>
      <c r="D1015" s="6"/>
      <c r="E1015" s="8"/>
    </row>
    <row r="1016" spans="1:5" x14ac:dyDescent="0.25">
      <c r="A1016" s="67"/>
      <c r="B1016" s="67"/>
      <c r="C1016" s="6"/>
      <c r="D1016" s="6"/>
      <c r="E1016" s="8"/>
    </row>
    <row r="1017" spans="1:5" x14ac:dyDescent="0.25">
      <c r="A1017" s="67"/>
      <c r="B1017" s="67"/>
      <c r="C1017" s="6"/>
      <c r="D1017" s="6"/>
      <c r="E1017" s="8"/>
    </row>
    <row r="1018" spans="1:5" x14ac:dyDescent="0.25">
      <c r="A1018" s="67"/>
      <c r="B1018" s="67"/>
      <c r="C1018" s="6"/>
      <c r="D1018" s="6"/>
      <c r="E1018" s="8"/>
    </row>
    <row r="1019" spans="1:5" x14ac:dyDescent="0.25">
      <c r="A1019" s="67"/>
      <c r="B1019" s="67"/>
      <c r="C1019" s="6"/>
      <c r="D1019" s="6"/>
      <c r="E1019" s="8"/>
    </row>
    <row r="1020" spans="1:5" x14ac:dyDescent="0.25">
      <c r="A1020" s="67"/>
      <c r="B1020" s="67"/>
      <c r="C1020" s="6"/>
      <c r="D1020" s="6"/>
      <c r="E1020" s="8"/>
    </row>
    <row r="1021" spans="1:5" x14ac:dyDescent="0.25">
      <c r="A1021" s="67"/>
      <c r="B1021" s="67"/>
      <c r="C1021" s="6"/>
      <c r="D1021" s="6"/>
      <c r="E1021" s="8"/>
    </row>
    <row r="1022" spans="1:5" x14ac:dyDescent="0.25">
      <c r="A1022" s="67"/>
      <c r="B1022" s="67"/>
      <c r="C1022" s="6"/>
      <c r="D1022" s="6"/>
      <c r="E1022" s="8"/>
    </row>
    <row r="1023" spans="1:5" x14ac:dyDescent="0.25">
      <c r="A1023" s="67"/>
      <c r="B1023" s="67"/>
      <c r="C1023" s="6"/>
      <c r="D1023" s="6"/>
      <c r="E1023" s="8"/>
    </row>
    <row r="1024" spans="1:5" x14ac:dyDescent="0.25">
      <c r="A1024" s="67"/>
      <c r="B1024" s="67"/>
      <c r="C1024" s="6"/>
      <c r="D1024" s="6"/>
      <c r="E1024" s="8"/>
    </row>
    <row r="1025" spans="1:5" x14ac:dyDescent="0.25">
      <c r="A1025" s="67"/>
      <c r="B1025" s="67"/>
      <c r="C1025" s="6"/>
      <c r="D1025" s="6"/>
      <c r="E1025" s="8"/>
    </row>
    <row r="1026" spans="1:5" x14ac:dyDescent="0.25">
      <c r="A1026" s="67"/>
      <c r="B1026" s="67"/>
      <c r="C1026" s="6"/>
      <c r="D1026" s="6"/>
      <c r="E1026" s="8"/>
    </row>
    <row r="1027" spans="1:5" x14ac:dyDescent="0.25">
      <c r="A1027" s="67"/>
      <c r="B1027" s="67"/>
      <c r="C1027" s="6"/>
      <c r="D1027" s="6"/>
      <c r="E1027" s="8"/>
    </row>
    <row r="1028" spans="1:5" x14ac:dyDescent="0.25">
      <c r="A1028" s="67"/>
      <c r="B1028" s="67"/>
      <c r="C1028" s="6"/>
      <c r="D1028" s="6"/>
      <c r="E1028" s="8"/>
    </row>
    <row r="1029" spans="1:5" x14ac:dyDescent="0.25">
      <c r="A1029" s="67"/>
      <c r="B1029" s="67"/>
      <c r="C1029" s="6"/>
      <c r="D1029" s="6"/>
      <c r="E1029" s="8"/>
    </row>
    <row r="1030" spans="1:5" x14ac:dyDescent="0.25">
      <c r="A1030" s="67"/>
      <c r="B1030" s="67"/>
      <c r="C1030" s="6"/>
      <c r="D1030" s="6"/>
      <c r="E1030" s="8"/>
    </row>
    <row r="1031" spans="1:5" x14ac:dyDescent="0.25">
      <c r="A1031" s="67"/>
      <c r="B1031" s="67"/>
      <c r="C1031" s="6"/>
      <c r="D1031" s="6"/>
      <c r="E1031" s="8"/>
    </row>
    <row r="1032" spans="1:5" x14ac:dyDescent="0.25">
      <c r="A1032" s="67"/>
      <c r="B1032" s="67"/>
      <c r="C1032" s="6"/>
      <c r="D1032" s="6"/>
      <c r="E1032" s="8"/>
    </row>
    <row r="1033" spans="1:5" x14ac:dyDescent="0.25">
      <c r="A1033" s="67"/>
      <c r="B1033" s="67"/>
      <c r="C1033" s="6"/>
      <c r="D1033" s="6"/>
      <c r="E1033" s="8"/>
    </row>
    <row r="1034" spans="1:5" x14ac:dyDescent="0.25">
      <c r="A1034" s="67"/>
      <c r="B1034" s="67"/>
      <c r="C1034" s="6"/>
      <c r="D1034" s="6"/>
      <c r="E1034" s="8"/>
    </row>
    <row r="1035" spans="1:5" x14ac:dyDescent="0.25">
      <c r="A1035" s="67"/>
      <c r="B1035" s="67"/>
      <c r="C1035" s="6"/>
      <c r="D1035" s="6"/>
      <c r="E1035" s="8"/>
    </row>
    <row r="1036" spans="1:5" x14ac:dyDescent="0.25">
      <c r="A1036" s="67"/>
      <c r="B1036" s="67"/>
      <c r="C1036" s="6"/>
      <c r="D1036" s="6"/>
      <c r="E1036" s="8"/>
    </row>
    <row r="1037" spans="1:5" x14ac:dyDescent="0.25">
      <c r="A1037" s="67"/>
      <c r="B1037" s="67"/>
      <c r="C1037" s="6"/>
      <c r="D1037" s="6"/>
      <c r="E1037" s="8"/>
    </row>
    <row r="1038" spans="1:5" x14ac:dyDescent="0.25">
      <c r="A1038" s="67"/>
      <c r="B1038" s="67"/>
      <c r="C1038" s="6"/>
      <c r="D1038" s="6"/>
      <c r="E1038" s="8"/>
    </row>
    <row r="1039" spans="1:5" x14ac:dyDescent="0.25">
      <c r="A1039" s="67"/>
      <c r="B1039" s="67"/>
      <c r="C1039" s="6"/>
      <c r="D1039" s="6"/>
      <c r="E1039" s="8"/>
    </row>
    <row r="1040" spans="1:5" x14ac:dyDescent="0.25">
      <c r="A1040" s="67"/>
      <c r="B1040" s="67"/>
      <c r="C1040" s="6"/>
      <c r="D1040" s="6"/>
      <c r="E1040" s="8"/>
    </row>
    <row r="1041" spans="1:5" x14ac:dyDescent="0.25">
      <c r="A1041" s="67"/>
      <c r="B1041" s="67"/>
      <c r="C1041" s="6"/>
      <c r="D1041" s="6"/>
      <c r="E1041" s="8"/>
    </row>
    <row r="1042" spans="1:5" x14ac:dyDescent="0.25">
      <c r="A1042" s="67"/>
      <c r="B1042" s="67"/>
      <c r="C1042" s="6"/>
      <c r="D1042" s="6"/>
      <c r="E1042" s="8"/>
    </row>
    <row r="1043" spans="1:5" x14ac:dyDescent="0.25">
      <c r="A1043" s="67"/>
      <c r="B1043" s="67"/>
      <c r="C1043" s="6"/>
      <c r="D1043" s="6"/>
      <c r="E1043" s="8"/>
    </row>
    <row r="1044" spans="1:5" x14ac:dyDescent="0.25">
      <c r="A1044" s="67"/>
      <c r="B1044" s="67"/>
      <c r="C1044" s="6"/>
      <c r="D1044" s="6"/>
      <c r="E1044" s="8"/>
    </row>
    <row r="1045" spans="1:5" x14ac:dyDescent="0.25">
      <c r="A1045" s="67"/>
      <c r="B1045" s="67"/>
      <c r="C1045" s="6"/>
      <c r="D1045" s="6"/>
      <c r="E1045" s="8"/>
    </row>
    <row r="1046" spans="1:5" x14ac:dyDescent="0.25">
      <c r="A1046" s="67"/>
      <c r="B1046" s="67"/>
      <c r="C1046" s="6"/>
      <c r="D1046" s="6"/>
      <c r="E1046" s="8"/>
    </row>
    <row r="1047" spans="1:5" x14ac:dyDescent="0.25">
      <c r="A1047" s="67"/>
      <c r="B1047" s="67"/>
      <c r="C1047" s="6"/>
      <c r="D1047" s="6"/>
      <c r="E1047" s="8"/>
    </row>
    <row r="1048" spans="1:5" x14ac:dyDescent="0.25">
      <c r="A1048" s="67"/>
      <c r="B1048" s="67"/>
      <c r="C1048" s="6"/>
      <c r="D1048" s="6"/>
      <c r="E1048" s="8"/>
    </row>
    <row r="1049" spans="1:5" x14ac:dyDescent="0.25">
      <c r="A1049" s="67"/>
      <c r="B1049" s="67"/>
      <c r="C1049" s="6"/>
      <c r="D1049" s="6"/>
      <c r="E1049" s="8"/>
    </row>
    <row r="1050" spans="1:5" x14ac:dyDescent="0.25">
      <c r="A1050" s="67"/>
      <c r="B1050" s="67"/>
      <c r="C1050" s="6"/>
      <c r="D1050" s="6"/>
      <c r="E1050" s="8"/>
    </row>
    <row r="1051" spans="1:5" x14ac:dyDescent="0.25">
      <c r="A1051" s="67"/>
      <c r="B1051" s="67"/>
      <c r="C1051" s="6"/>
      <c r="D1051" s="6"/>
      <c r="E1051" s="8"/>
    </row>
    <row r="1052" spans="1:5" x14ac:dyDescent="0.25">
      <c r="A1052" s="67"/>
      <c r="B1052" s="67"/>
      <c r="C1052" s="6"/>
      <c r="D1052" s="6"/>
      <c r="E1052" s="8"/>
    </row>
    <row r="1053" spans="1:5" x14ac:dyDescent="0.25">
      <c r="A1053" s="67"/>
      <c r="B1053" s="67"/>
      <c r="C1053" s="6"/>
      <c r="D1053" s="6"/>
      <c r="E1053" s="8"/>
    </row>
    <row r="1054" spans="1:5" x14ac:dyDescent="0.25">
      <c r="A1054" s="67"/>
      <c r="B1054" s="67"/>
      <c r="C1054" s="6"/>
      <c r="D1054" s="6"/>
      <c r="E1054" s="8"/>
    </row>
    <row r="1055" spans="1:5" x14ac:dyDescent="0.25">
      <c r="A1055" s="67"/>
      <c r="B1055" s="67"/>
      <c r="C1055" s="6"/>
      <c r="D1055" s="6"/>
      <c r="E1055" s="8"/>
    </row>
    <row r="1056" spans="1:5" x14ac:dyDescent="0.25">
      <c r="A1056" s="67"/>
      <c r="B1056" s="67"/>
      <c r="C1056" s="6"/>
      <c r="D1056" s="6"/>
      <c r="E1056" s="8"/>
    </row>
    <row r="1057" spans="1:5" x14ac:dyDescent="0.25">
      <c r="A1057" s="67"/>
      <c r="B1057" s="67"/>
      <c r="C1057" s="6"/>
      <c r="D1057" s="6"/>
      <c r="E1057" s="8"/>
    </row>
    <row r="1058" spans="1:5" x14ac:dyDescent="0.25">
      <c r="A1058" s="67"/>
      <c r="B1058" s="67"/>
      <c r="C1058" s="6"/>
      <c r="D1058" s="6"/>
      <c r="E1058" s="8"/>
    </row>
    <row r="1059" spans="1:5" x14ac:dyDescent="0.25">
      <c r="A1059" s="67"/>
      <c r="B1059" s="67"/>
      <c r="C1059" s="6"/>
      <c r="D1059" s="6"/>
      <c r="E1059" s="8"/>
    </row>
    <row r="1060" spans="1:5" x14ac:dyDescent="0.25">
      <c r="A1060" s="67"/>
      <c r="B1060" s="67"/>
      <c r="C1060" s="6"/>
      <c r="D1060" s="6"/>
      <c r="E1060" s="8"/>
    </row>
    <row r="1061" spans="1:5" x14ac:dyDescent="0.25">
      <c r="A1061" s="67"/>
      <c r="B1061" s="67"/>
      <c r="C1061" s="6"/>
      <c r="D1061" s="6"/>
      <c r="E1061" s="8"/>
    </row>
    <row r="1062" spans="1:5" x14ac:dyDescent="0.25">
      <c r="A1062" s="67"/>
      <c r="B1062" s="67"/>
      <c r="C1062" s="6"/>
      <c r="D1062" s="6"/>
      <c r="E1062" s="8"/>
    </row>
    <row r="1063" spans="1:5" x14ac:dyDescent="0.25">
      <c r="A1063" s="67"/>
      <c r="B1063" s="67"/>
      <c r="C1063" s="6"/>
      <c r="D1063" s="6"/>
      <c r="E1063" s="8"/>
    </row>
    <row r="1064" spans="1:5" x14ac:dyDescent="0.25">
      <c r="A1064" s="67"/>
      <c r="B1064" s="67"/>
      <c r="C1064" s="6"/>
      <c r="D1064" s="6"/>
      <c r="E1064" s="8"/>
    </row>
    <row r="1065" spans="1:5" x14ac:dyDescent="0.25">
      <c r="A1065" s="67"/>
      <c r="B1065" s="67"/>
      <c r="C1065" s="6"/>
      <c r="D1065" s="6"/>
      <c r="E1065" s="8"/>
    </row>
    <row r="1066" spans="1:5" x14ac:dyDescent="0.25">
      <c r="A1066" s="67"/>
      <c r="B1066" s="67"/>
      <c r="C1066" s="6"/>
      <c r="D1066" s="6"/>
      <c r="E1066" s="8"/>
    </row>
    <row r="1067" spans="1:5" x14ac:dyDescent="0.25">
      <c r="A1067" s="67"/>
      <c r="B1067" s="67"/>
      <c r="C1067" s="6"/>
      <c r="D1067" s="6"/>
      <c r="E1067" s="8"/>
    </row>
    <row r="1068" spans="1:5" x14ac:dyDescent="0.25">
      <c r="A1068" s="67"/>
      <c r="B1068" s="67"/>
      <c r="C1068" s="6"/>
      <c r="D1068" s="6"/>
      <c r="E1068" s="8"/>
    </row>
    <row r="1069" spans="1:5" x14ac:dyDescent="0.25">
      <c r="A1069" s="67"/>
      <c r="B1069" s="67"/>
      <c r="C1069" s="6"/>
      <c r="D1069" s="6"/>
      <c r="E1069" s="8"/>
    </row>
    <row r="1070" spans="1:5" x14ac:dyDescent="0.25">
      <c r="A1070" s="67"/>
      <c r="B1070" s="67"/>
      <c r="C1070" s="6"/>
      <c r="D1070" s="6"/>
      <c r="E1070" s="8"/>
    </row>
    <row r="1071" spans="1:5" x14ac:dyDescent="0.25">
      <c r="A1071" s="67"/>
      <c r="B1071" s="67"/>
      <c r="C1071" s="6"/>
      <c r="D1071" s="6"/>
      <c r="E1071" s="8"/>
    </row>
    <row r="1072" spans="1:5" x14ac:dyDescent="0.25">
      <c r="A1072" s="67"/>
      <c r="B1072" s="67"/>
      <c r="C1072" s="6"/>
      <c r="D1072" s="6"/>
      <c r="E1072" s="8"/>
    </row>
    <row r="1073" spans="1:5" x14ac:dyDescent="0.25">
      <c r="A1073" s="67"/>
      <c r="B1073" s="67"/>
      <c r="C1073" s="6"/>
      <c r="D1073" s="6"/>
      <c r="E1073" s="8"/>
    </row>
    <row r="1074" spans="1:5" x14ac:dyDescent="0.25">
      <c r="A1074" s="67"/>
      <c r="B1074" s="67"/>
      <c r="C1074" s="6"/>
      <c r="D1074" s="6"/>
      <c r="E1074" s="8"/>
    </row>
    <row r="1075" spans="1:5" x14ac:dyDescent="0.25">
      <c r="A1075" s="67"/>
      <c r="B1075" s="67"/>
      <c r="C1075" s="6"/>
      <c r="D1075" s="6"/>
      <c r="E1075" s="8"/>
    </row>
    <row r="1076" spans="1:5" x14ac:dyDescent="0.25">
      <c r="A1076" s="67"/>
      <c r="B1076" s="67"/>
      <c r="C1076" s="6"/>
      <c r="D1076" s="6"/>
      <c r="E1076" s="8"/>
    </row>
    <row r="1077" spans="1:5" x14ac:dyDescent="0.25">
      <c r="A1077" s="67"/>
      <c r="B1077" s="67"/>
      <c r="C1077" s="6"/>
      <c r="D1077" s="6"/>
      <c r="E1077" s="8"/>
    </row>
    <row r="1078" spans="1:5" x14ac:dyDescent="0.25">
      <c r="A1078" s="67"/>
      <c r="B1078" s="67"/>
      <c r="C1078" s="6"/>
      <c r="D1078" s="6"/>
      <c r="E1078" s="8"/>
    </row>
    <row r="1079" spans="1:5" x14ac:dyDescent="0.25">
      <c r="A1079" s="67"/>
      <c r="B1079" s="67"/>
      <c r="C1079" s="6"/>
      <c r="D1079" s="6"/>
      <c r="E1079" s="8"/>
    </row>
    <row r="1080" spans="1:5" x14ac:dyDescent="0.25">
      <c r="A1080" s="67"/>
      <c r="B1080" s="67"/>
      <c r="C1080" s="6"/>
      <c r="D1080" s="6"/>
      <c r="E1080" s="8"/>
    </row>
    <row r="1081" spans="1:5" x14ac:dyDescent="0.25">
      <c r="A1081" s="67"/>
      <c r="B1081" s="67"/>
      <c r="C1081" s="6"/>
      <c r="D1081" s="6"/>
      <c r="E1081" s="8"/>
    </row>
    <row r="1082" spans="1:5" x14ac:dyDescent="0.25">
      <c r="A1082" s="67"/>
      <c r="B1082" s="67"/>
      <c r="C1082" s="6"/>
      <c r="D1082" s="6"/>
      <c r="E1082" s="8"/>
    </row>
    <row r="1083" spans="1:5" x14ac:dyDescent="0.25">
      <c r="A1083" s="67"/>
      <c r="B1083" s="67"/>
      <c r="C1083" s="6"/>
      <c r="D1083" s="6"/>
      <c r="E1083" s="8"/>
    </row>
    <row r="1084" spans="1:5" x14ac:dyDescent="0.25">
      <c r="A1084" s="67"/>
      <c r="B1084" s="67"/>
      <c r="C1084" s="6"/>
      <c r="D1084" s="6"/>
      <c r="E1084" s="8"/>
    </row>
    <row r="1085" spans="1:5" x14ac:dyDescent="0.25">
      <c r="A1085" s="67"/>
      <c r="B1085" s="67"/>
      <c r="C1085" s="6"/>
      <c r="D1085" s="6"/>
      <c r="E1085" s="8"/>
    </row>
    <row r="1086" spans="1:5" x14ac:dyDescent="0.25">
      <c r="A1086" s="67"/>
      <c r="B1086" s="67"/>
      <c r="C1086" s="6"/>
      <c r="D1086" s="6"/>
      <c r="E1086" s="8"/>
    </row>
    <row r="1087" spans="1:5" x14ac:dyDescent="0.25">
      <c r="A1087" s="67"/>
      <c r="B1087" s="67"/>
      <c r="C1087" s="6"/>
      <c r="D1087" s="6"/>
      <c r="E1087" s="8"/>
    </row>
    <row r="1088" spans="1:5" x14ac:dyDescent="0.25">
      <c r="A1088" s="67"/>
      <c r="B1088" s="67"/>
      <c r="C1088" s="6"/>
      <c r="D1088" s="6"/>
      <c r="E1088" s="8"/>
    </row>
    <row r="1089" spans="1:5" x14ac:dyDescent="0.25">
      <c r="A1089" s="67"/>
      <c r="B1089" s="67"/>
      <c r="C1089" s="6"/>
      <c r="D1089" s="6"/>
      <c r="E1089" s="8"/>
    </row>
    <row r="1090" spans="1:5" x14ac:dyDescent="0.25">
      <c r="A1090" s="67"/>
      <c r="B1090" s="67"/>
      <c r="C1090" s="6"/>
      <c r="D1090" s="6"/>
      <c r="E1090" s="8"/>
    </row>
    <row r="1091" spans="1:5" x14ac:dyDescent="0.25">
      <c r="A1091" s="67"/>
      <c r="B1091" s="67"/>
      <c r="C1091" s="6"/>
      <c r="D1091" s="6"/>
      <c r="E1091" s="8"/>
    </row>
    <row r="1092" spans="1:5" x14ac:dyDescent="0.25">
      <c r="A1092" s="67"/>
      <c r="B1092" s="67"/>
      <c r="C1092" s="6"/>
      <c r="D1092" s="6"/>
      <c r="E1092" s="8"/>
    </row>
    <row r="1093" spans="1:5" x14ac:dyDescent="0.25">
      <c r="A1093" s="67"/>
      <c r="B1093" s="67"/>
      <c r="C1093" s="6"/>
      <c r="D1093" s="6"/>
      <c r="E1093" s="8"/>
    </row>
    <row r="1094" spans="1:5" x14ac:dyDescent="0.25">
      <c r="A1094" s="67"/>
      <c r="B1094" s="67"/>
      <c r="C1094" s="6"/>
      <c r="D1094" s="6"/>
      <c r="E1094" s="8"/>
    </row>
    <row r="1095" spans="1:5" x14ac:dyDescent="0.25">
      <c r="A1095" s="67"/>
      <c r="B1095" s="67"/>
      <c r="C1095" s="6"/>
      <c r="D1095" s="6"/>
      <c r="E1095" s="8"/>
    </row>
    <row r="1096" spans="1:5" x14ac:dyDescent="0.25">
      <c r="A1096" s="67"/>
      <c r="B1096" s="67"/>
      <c r="C1096" s="6"/>
      <c r="D1096" s="6"/>
      <c r="E1096" s="8"/>
    </row>
    <row r="1097" spans="1:5" x14ac:dyDescent="0.25">
      <c r="A1097" s="67"/>
      <c r="B1097" s="67"/>
      <c r="C1097" s="6"/>
      <c r="D1097" s="6"/>
      <c r="E1097" s="8"/>
    </row>
    <row r="1098" spans="1:5" x14ac:dyDescent="0.25">
      <c r="A1098" s="67"/>
      <c r="B1098" s="67"/>
      <c r="C1098" s="6"/>
      <c r="D1098" s="6"/>
      <c r="E1098" s="8"/>
    </row>
    <row r="1099" spans="1:5" x14ac:dyDescent="0.25">
      <c r="A1099" s="67"/>
      <c r="B1099" s="67"/>
      <c r="C1099" s="6"/>
      <c r="D1099" s="6"/>
      <c r="E1099" s="8"/>
    </row>
    <row r="1100" spans="1:5" x14ac:dyDescent="0.25">
      <c r="A1100" s="67"/>
      <c r="B1100" s="67"/>
      <c r="C1100" s="6"/>
      <c r="D1100" s="6"/>
      <c r="E1100" s="8"/>
    </row>
    <row r="1101" spans="1:5" x14ac:dyDescent="0.25">
      <c r="A1101" s="67"/>
      <c r="B1101" s="67"/>
      <c r="C1101" s="6"/>
      <c r="D1101" s="6"/>
      <c r="E1101" s="8"/>
    </row>
    <row r="1102" spans="1:5" x14ac:dyDescent="0.25">
      <c r="A1102" s="67"/>
      <c r="B1102" s="67"/>
      <c r="C1102" s="6"/>
      <c r="D1102" s="6"/>
      <c r="E1102" s="8"/>
    </row>
    <row r="1103" spans="1:5" x14ac:dyDescent="0.25">
      <c r="A1103" s="67"/>
      <c r="B1103" s="67"/>
      <c r="C1103" s="6"/>
      <c r="D1103" s="6"/>
      <c r="E1103" s="8"/>
    </row>
    <row r="1104" spans="1:5" x14ac:dyDescent="0.25">
      <c r="A1104" s="67"/>
      <c r="B1104" s="67"/>
      <c r="C1104" s="6"/>
      <c r="D1104" s="6"/>
      <c r="E1104" s="8"/>
    </row>
    <row r="1105" spans="1:5" x14ac:dyDescent="0.25">
      <c r="A1105" s="67"/>
      <c r="B1105" s="67"/>
      <c r="C1105" s="6"/>
      <c r="D1105" s="6"/>
      <c r="E1105" s="8"/>
    </row>
    <row r="1106" spans="1:5" x14ac:dyDescent="0.25">
      <c r="A1106" s="67"/>
      <c r="B1106" s="67"/>
      <c r="C1106" s="6"/>
      <c r="D1106" s="6"/>
      <c r="E1106" s="8"/>
    </row>
    <row r="1107" spans="1:5" x14ac:dyDescent="0.25">
      <c r="A1107" s="67"/>
      <c r="B1107" s="67"/>
      <c r="C1107" s="6"/>
      <c r="D1107" s="6"/>
      <c r="E1107" s="8"/>
    </row>
    <row r="1108" spans="1:5" x14ac:dyDescent="0.25">
      <c r="A1108" s="67"/>
      <c r="B1108" s="67"/>
      <c r="C1108" s="6"/>
      <c r="D1108" s="6"/>
      <c r="E1108" s="8"/>
    </row>
    <row r="1109" spans="1:5" x14ac:dyDescent="0.25">
      <c r="A1109" s="67"/>
      <c r="B1109" s="67"/>
      <c r="C1109" s="6"/>
      <c r="D1109" s="6"/>
      <c r="E1109" s="8"/>
    </row>
    <row r="1110" spans="1:5" x14ac:dyDescent="0.25">
      <c r="A1110" s="67"/>
      <c r="B1110" s="67"/>
      <c r="C1110" s="6"/>
      <c r="D1110" s="6"/>
      <c r="E1110" s="8"/>
    </row>
    <row r="1111" spans="1:5" x14ac:dyDescent="0.25">
      <c r="A1111" s="67"/>
      <c r="B1111" s="67"/>
      <c r="C1111" s="6"/>
      <c r="D1111" s="6"/>
      <c r="E1111" s="8"/>
    </row>
    <row r="1112" spans="1:5" x14ac:dyDescent="0.25">
      <c r="A1112" s="67"/>
      <c r="B1112" s="67"/>
      <c r="C1112" s="6"/>
      <c r="D1112" s="6"/>
      <c r="E1112" s="8"/>
    </row>
    <row r="1113" spans="1:5" x14ac:dyDescent="0.25">
      <c r="A1113" s="67"/>
      <c r="B1113" s="67"/>
      <c r="C1113" s="6"/>
      <c r="D1113" s="6"/>
      <c r="E1113" s="8"/>
    </row>
    <row r="1114" spans="1:5" x14ac:dyDescent="0.25">
      <c r="A1114" s="67"/>
      <c r="B1114" s="67"/>
      <c r="C1114" s="6"/>
      <c r="D1114" s="6"/>
      <c r="E1114" s="8"/>
    </row>
    <row r="1115" spans="1:5" x14ac:dyDescent="0.25">
      <c r="A1115" s="67"/>
      <c r="B1115" s="67"/>
      <c r="C1115" s="6"/>
      <c r="D1115" s="6"/>
      <c r="E1115" s="8"/>
    </row>
    <row r="1116" spans="1:5" x14ac:dyDescent="0.25">
      <c r="A1116" s="67"/>
      <c r="B1116" s="67"/>
      <c r="C1116" s="6"/>
      <c r="D1116" s="6"/>
      <c r="E1116" s="8"/>
    </row>
    <row r="1117" spans="1:5" x14ac:dyDescent="0.25">
      <c r="A1117" s="67"/>
      <c r="B1117" s="67"/>
      <c r="C1117" s="6"/>
      <c r="D1117" s="6"/>
      <c r="E1117" s="8"/>
    </row>
    <row r="1118" spans="1:5" x14ac:dyDescent="0.25">
      <c r="A1118" s="67"/>
      <c r="B1118" s="67"/>
      <c r="C1118" s="6"/>
      <c r="D1118" s="6"/>
      <c r="E1118" s="8"/>
    </row>
    <row r="1119" spans="1:5" x14ac:dyDescent="0.25">
      <c r="A1119" s="67"/>
      <c r="B1119" s="67"/>
      <c r="C1119" s="6"/>
      <c r="D1119" s="6"/>
      <c r="E1119" s="8"/>
    </row>
    <row r="1120" spans="1:5" x14ac:dyDescent="0.25">
      <c r="A1120" s="67"/>
      <c r="B1120" s="67"/>
      <c r="C1120" s="6"/>
      <c r="D1120" s="6"/>
      <c r="E1120" s="8"/>
    </row>
    <row r="1121" spans="1:5" x14ac:dyDescent="0.25">
      <c r="A1121" s="67"/>
      <c r="B1121" s="67"/>
      <c r="C1121" s="6"/>
      <c r="D1121" s="6"/>
      <c r="E1121" s="8"/>
    </row>
    <row r="1122" spans="1:5" x14ac:dyDescent="0.25">
      <c r="A1122" s="67"/>
      <c r="B1122" s="67"/>
      <c r="C1122" s="6"/>
      <c r="D1122" s="6"/>
      <c r="E1122" s="8"/>
    </row>
    <row r="1123" spans="1:5" x14ac:dyDescent="0.25">
      <c r="A1123" s="67"/>
      <c r="B1123" s="67"/>
      <c r="C1123" s="6"/>
      <c r="D1123" s="6"/>
      <c r="E1123" s="8"/>
    </row>
    <row r="1124" spans="1:5" x14ac:dyDescent="0.25">
      <c r="A1124" s="67"/>
      <c r="B1124" s="67"/>
      <c r="C1124" s="6"/>
      <c r="D1124" s="6"/>
      <c r="E1124" s="8"/>
    </row>
    <row r="1125" spans="1:5" x14ac:dyDescent="0.25">
      <c r="A1125" s="67"/>
      <c r="B1125" s="67"/>
      <c r="C1125" s="6"/>
      <c r="D1125" s="6"/>
      <c r="E1125" s="8"/>
    </row>
    <row r="1126" spans="1:5" x14ac:dyDescent="0.25">
      <c r="A1126" s="67"/>
      <c r="B1126" s="67"/>
      <c r="C1126" s="6"/>
      <c r="D1126" s="6"/>
      <c r="E1126" s="8"/>
    </row>
    <row r="1127" spans="1:5" x14ac:dyDescent="0.25">
      <c r="A1127" s="67"/>
      <c r="B1127" s="67"/>
      <c r="C1127" s="6"/>
      <c r="D1127" s="6"/>
      <c r="E1127" s="8"/>
    </row>
    <row r="1128" spans="1:5" x14ac:dyDescent="0.25">
      <c r="A1128" s="67"/>
      <c r="B1128" s="67"/>
      <c r="C1128" s="6"/>
      <c r="D1128" s="6"/>
      <c r="E1128" s="8"/>
    </row>
    <row r="1129" spans="1:5" x14ac:dyDescent="0.25">
      <c r="A1129" s="67"/>
      <c r="B1129" s="67"/>
      <c r="C1129" s="6"/>
      <c r="D1129" s="6"/>
      <c r="E1129" s="8"/>
    </row>
    <row r="1130" spans="1:5" x14ac:dyDescent="0.25">
      <c r="A1130" s="67"/>
      <c r="B1130" s="67"/>
      <c r="C1130" s="6"/>
      <c r="D1130" s="6"/>
      <c r="E1130" s="8"/>
    </row>
    <row r="1131" spans="1:5" x14ac:dyDescent="0.25">
      <c r="A1131" s="67"/>
      <c r="B1131" s="67"/>
      <c r="C1131" s="6"/>
      <c r="D1131" s="6"/>
      <c r="E1131" s="8"/>
    </row>
    <row r="1132" spans="1:5" x14ac:dyDescent="0.25">
      <c r="A1132" s="67"/>
      <c r="B1132" s="67"/>
      <c r="C1132" s="6"/>
      <c r="D1132" s="6"/>
      <c r="E1132" s="8"/>
    </row>
    <row r="1133" spans="1:5" x14ac:dyDescent="0.25">
      <c r="A1133" s="67"/>
      <c r="B1133" s="67"/>
      <c r="C1133" s="6"/>
      <c r="D1133" s="6"/>
      <c r="E1133" s="8"/>
    </row>
    <row r="1134" spans="1:5" x14ac:dyDescent="0.25">
      <c r="A1134" s="67"/>
      <c r="B1134" s="67"/>
      <c r="C1134" s="6"/>
      <c r="D1134" s="6"/>
      <c r="E1134" s="8"/>
    </row>
    <row r="1135" spans="1:5" x14ac:dyDescent="0.25">
      <c r="A1135" s="67"/>
      <c r="B1135" s="67"/>
      <c r="C1135" s="6"/>
      <c r="D1135" s="6"/>
      <c r="E1135" s="8"/>
    </row>
    <row r="1136" spans="1:5" x14ac:dyDescent="0.25">
      <c r="A1136" s="67"/>
      <c r="B1136" s="67"/>
      <c r="C1136" s="6"/>
      <c r="D1136" s="6"/>
      <c r="E1136" s="8"/>
    </row>
    <row r="1137" spans="1:5" x14ac:dyDescent="0.25">
      <c r="A1137" s="67"/>
      <c r="B1137" s="67"/>
      <c r="C1137" s="6"/>
      <c r="D1137" s="6"/>
      <c r="E1137" s="8"/>
    </row>
    <row r="1138" spans="1:5" x14ac:dyDescent="0.25">
      <c r="A1138" s="67"/>
      <c r="B1138" s="67"/>
      <c r="C1138" s="6"/>
      <c r="D1138" s="6"/>
      <c r="E1138" s="8"/>
    </row>
    <row r="1139" spans="1:5" x14ac:dyDescent="0.25">
      <c r="A1139" s="67"/>
      <c r="B1139" s="67"/>
      <c r="C1139" s="6"/>
      <c r="D1139" s="6"/>
      <c r="E1139" s="8"/>
    </row>
    <row r="1140" spans="1:5" x14ac:dyDescent="0.25">
      <c r="A1140" s="67"/>
      <c r="B1140" s="67"/>
      <c r="C1140" s="6"/>
      <c r="D1140" s="6"/>
      <c r="E1140" s="8"/>
    </row>
    <row r="1141" spans="1:5" x14ac:dyDescent="0.25">
      <c r="A1141" s="67"/>
      <c r="B1141" s="67"/>
      <c r="C1141" s="6"/>
      <c r="D1141" s="6"/>
      <c r="E1141" s="8"/>
    </row>
    <row r="1142" spans="1:5" x14ac:dyDescent="0.25">
      <c r="A1142" s="67"/>
      <c r="B1142" s="67"/>
      <c r="C1142" s="6"/>
      <c r="D1142" s="6"/>
      <c r="E1142" s="8"/>
    </row>
    <row r="1143" spans="1:5" x14ac:dyDescent="0.25">
      <c r="A1143" s="67"/>
      <c r="B1143" s="67"/>
      <c r="C1143" s="6"/>
      <c r="D1143" s="6"/>
      <c r="E1143" s="8"/>
    </row>
    <row r="1144" spans="1:5" x14ac:dyDescent="0.25">
      <c r="A1144" s="67"/>
      <c r="B1144" s="67"/>
      <c r="C1144" s="6"/>
      <c r="D1144" s="6"/>
      <c r="E1144" s="8"/>
    </row>
    <row r="1145" spans="1:5" x14ac:dyDescent="0.25">
      <c r="A1145" s="67"/>
      <c r="B1145" s="67"/>
      <c r="C1145" s="6"/>
      <c r="D1145" s="6"/>
      <c r="E1145" s="8"/>
    </row>
    <row r="1146" spans="1:5" x14ac:dyDescent="0.25">
      <c r="A1146" s="67"/>
      <c r="B1146" s="67"/>
      <c r="C1146" s="6"/>
      <c r="D1146" s="6"/>
      <c r="E1146" s="8"/>
    </row>
    <row r="1147" spans="1:5" x14ac:dyDescent="0.25">
      <c r="A1147" s="67"/>
      <c r="B1147" s="67"/>
      <c r="C1147" s="6"/>
      <c r="D1147" s="6"/>
      <c r="E1147" s="8"/>
    </row>
    <row r="1148" spans="1:5" x14ac:dyDescent="0.25">
      <c r="A1148" s="67"/>
      <c r="B1148" s="67"/>
      <c r="C1148" s="6"/>
      <c r="D1148" s="6"/>
      <c r="E1148" s="8"/>
    </row>
    <row r="1149" spans="1:5" x14ac:dyDescent="0.25">
      <c r="A1149" s="67"/>
      <c r="B1149" s="67"/>
      <c r="C1149" s="6"/>
      <c r="D1149" s="6"/>
      <c r="E1149" s="8"/>
    </row>
    <row r="1150" spans="1:5" x14ac:dyDescent="0.25">
      <c r="A1150" s="67"/>
      <c r="B1150" s="67"/>
      <c r="C1150" s="6"/>
      <c r="D1150" s="6"/>
      <c r="E1150" s="8"/>
    </row>
    <row r="1151" spans="1:5" x14ac:dyDescent="0.25">
      <c r="A1151" s="67"/>
      <c r="B1151" s="67"/>
      <c r="C1151" s="6"/>
      <c r="D1151" s="6"/>
      <c r="E1151" s="8"/>
    </row>
    <row r="1152" spans="1:5" x14ac:dyDescent="0.25">
      <c r="A1152" s="67"/>
      <c r="B1152" s="67"/>
      <c r="C1152" s="6"/>
      <c r="D1152" s="6"/>
      <c r="E1152" s="8"/>
    </row>
    <row r="1153" spans="1:5" x14ac:dyDescent="0.25">
      <c r="A1153" s="67"/>
      <c r="B1153" s="67"/>
      <c r="C1153" s="6"/>
      <c r="D1153" s="6"/>
      <c r="E1153" s="8"/>
    </row>
    <row r="1154" spans="1:5" x14ac:dyDescent="0.25">
      <c r="A1154" s="67"/>
      <c r="B1154" s="67"/>
      <c r="C1154" s="6"/>
      <c r="D1154" s="6"/>
      <c r="E1154" s="8"/>
    </row>
    <row r="1155" spans="1:5" x14ac:dyDescent="0.25">
      <c r="A1155" s="67"/>
      <c r="B1155" s="67"/>
      <c r="C1155" s="6"/>
      <c r="D1155" s="6"/>
      <c r="E1155" s="8"/>
    </row>
    <row r="1156" spans="1:5" x14ac:dyDescent="0.25">
      <c r="A1156" s="67"/>
      <c r="B1156" s="67"/>
      <c r="C1156" s="6"/>
      <c r="D1156" s="6"/>
      <c r="E1156" s="8"/>
    </row>
    <row r="1157" spans="1:5" x14ac:dyDescent="0.25">
      <c r="A1157" s="67"/>
      <c r="B1157" s="67"/>
      <c r="C1157" s="6"/>
      <c r="D1157" s="6"/>
      <c r="E1157" s="8"/>
    </row>
    <row r="1158" spans="1:5" x14ac:dyDescent="0.25">
      <c r="A1158" s="67"/>
      <c r="B1158" s="67"/>
      <c r="C1158" s="6"/>
      <c r="D1158" s="6"/>
      <c r="E1158" s="8"/>
    </row>
    <row r="1159" spans="1:5" x14ac:dyDescent="0.25">
      <c r="A1159" s="67"/>
      <c r="B1159" s="67"/>
      <c r="C1159" s="6"/>
      <c r="D1159" s="6"/>
      <c r="E1159" s="8"/>
    </row>
    <row r="1160" spans="1:5" x14ac:dyDescent="0.25">
      <c r="A1160" s="67"/>
      <c r="B1160" s="67"/>
      <c r="C1160" s="6"/>
      <c r="D1160" s="6"/>
      <c r="E1160" s="8"/>
    </row>
    <row r="1161" spans="1:5" x14ac:dyDescent="0.25">
      <c r="A1161" s="67"/>
      <c r="B1161" s="67"/>
      <c r="C1161" s="6"/>
      <c r="D1161" s="6"/>
      <c r="E1161" s="8"/>
    </row>
    <row r="1162" spans="1:5" x14ac:dyDescent="0.25">
      <c r="A1162" s="67"/>
      <c r="B1162" s="67"/>
      <c r="C1162" s="6"/>
      <c r="D1162" s="6"/>
      <c r="E1162" s="8"/>
    </row>
    <row r="1163" spans="1:5" x14ac:dyDescent="0.25">
      <c r="A1163" s="67"/>
      <c r="B1163" s="67"/>
      <c r="C1163" s="6"/>
      <c r="D1163" s="6"/>
      <c r="E1163" s="8"/>
    </row>
    <row r="1164" spans="1:5" x14ac:dyDescent="0.25">
      <c r="A1164" s="67"/>
      <c r="B1164" s="67"/>
      <c r="C1164" s="6"/>
      <c r="D1164" s="6"/>
      <c r="E1164" s="8"/>
    </row>
    <row r="1165" spans="1:5" x14ac:dyDescent="0.25">
      <c r="A1165" s="67"/>
      <c r="B1165" s="67"/>
      <c r="C1165" s="6"/>
      <c r="D1165" s="6"/>
      <c r="E1165" s="8"/>
    </row>
    <row r="1166" spans="1:5" x14ac:dyDescent="0.25">
      <c r="A1166" s="67"/>
      <c r="B1166" s="67"/>
      <c r="C1166" s="6"/>
      <c r="D1166" s="6"/>
      <c r="E1166" s="8"/>
    </row>
    <row r="1167" spans="1:5" x14ac:dyDescent="0.25">
      <c r="A1167" s="67"/>
      <c r="B1167" s="67"/>
      <c r="C1167" s="6"/>
      <c r="D1167" s="6"/>
      <c r="E1167" s="8"/>
    </row>
    <row r="1168" spans="1:5" x14ac:dyDescent="0.25">
      <c r="A1168" s="67"/>
      <c r="B1168" s="67"/>
      <c r="C1168" s="6"/>
      <c r="D1168" s="6"/>
      <c r="E1168" s="8"/>
    </row>
    <row r="1169" spans="1:5" x14ac:dyDescent="0.25">
      <c r="A1169" s="67"/>
      <c r="B1169" s="67"/>
      <c r="C1169" s="6"/>
      <c r="D1169" s="6"/>
      <c r="E1169" s="8"/>
    </row>
    <row r="1170" spans="1:5" x14ac:dyDescent="0.25">
      <c r="A1170" s="67"/>
      <c r="B1170" s="67"/>
      <c r="C1170" s="6"/>
      <c r="D1170" s="6"/>
      <c r="E1170" s="8"/>
    </row>
    <row r="1171" spans="1:5" x14ac:dyDescent="0.25">
      <c r="A1171" s="67"/>
      <c r="B1171" s="67"/>
      <c r="C1171" s="6"/>
      <c r="D1171" s="6"/>
      <c r="E1171" s="8"/>
    </row>
    <row r="1172" spans="1:5" x14ac:dyDescent="0.25">
      <c r="A1172" s="67"/>
      <c r="B1172" s="67"/>
      <c r="C1172" s="6"/>
      <c r="D1172" s="6"/>
      <c r="E1172" s="8"/>
    </row>
    <row r="1173" spans="1:5" x14ac:dyDescent="0.25">
      <c r="A1173" s="67"/>
      <c r="B1173" s="67"/>
      <c r="C1173" s="6"/>
      <c r="D1173" s="6"/>
      <c r="E1173" s="8"/>
    </row>
    <row r="1174" spans="1:5" x14ac:dyDescent="0.25">
      <c r="A1174" s="67"/>
      <c r="B1174" s="67"/>
      <c r="C1174" s="6"/>
      <c r="D1174" s="6"/>
      <c r="E1174" s="8"/>
    </row>
    <row r="1175" spans="1:5" x14ac:dyDescent="0.25">
      <c r="A1175" s="67"/>
      <c r="B1175" s="67"/>
      <c r="C1175" s="6"/>
      <c r="D1175" s="6"/>
      <c r="E1175" s="8"/>
    </row>
    <row r="1176" spans="1:5" x14ac:dyDescent="0.25">
      <c r="A1176" s="67"/>
      <c r="B1176" s="67"/>
      <c r="C1176" s="6"/>
      <c r="D1176" s="6"/>
      <c r="E1176" s="8"/>
    </row>
    <row r="1177" spans="1:5" x14ac:dyDescent="0.25">
      <c r="A1177" s="67"/>
      <c r="B1177" s="67"/>
      <c r="C1177" s="6"/>
      <c r="D1177" s="6"/>
      <c r="E1177" s="8"/>
    </row>
    <row r="1178" spans="1:5" x14ac:dyDescent="0.25">
      <c r="A1178" s="67"/>
      <c r="B1178" s="67"/>
      <c r="C1178" s="6"/>
      <c r="D1178" s="6"/>
      <c r="E1178" s="8"/>
    </row>
    <row r="1179" spans="1:5" x14ac:dyDescent="0.25">
      <c r="A1179" s="67"/>
      <c r="B1179" s="67"/>
      <c r="C1179" s="6"/>
      <c r="D1179" s="6"/>
      <c r="E1179" s="8"/>
    </row>
    <row r="1180" spans="1:5" x14ac:dyDescent="0.25">
      <c r="A1180" s="67"/>
      <c r="B1180" s="67"/>
      <c r="C1180" s="6"/>
      <c r="D1180" s="6"/>
      <c r="E1180" s="8"/>
    </row>
    <row r="1181" spans="1:5" x14ac:dyDescent="0.25">
      <c r="A1181" s="67"/>
      <c r="B1181" s="67"/>
      <c r="C1181" s="6"/>
      <c r="D1181" s="6"/>
      <c r="E1181" s="8"/>
    </row>
    <row r="1182" spans="1:5" x14ac:dyDescent="0.25">
      <c r="A1182" s="67"/>
      <c r="B1182" s="67"/>
      <c r="C1182" s="6"/>
      <c r="D1182" s="6"/>
      <c r="E1182" s="8"/>
    </row>
    <row r="1183" spans="1:5" x14ac:dyDescent="0.25">
      <c r="A1183" s="67"/>
      <c r="B1183" s="67"/>
      <c r="C1183" s="6"/>
      <c r="D1183" s="6"/>
      <c r="E1183" s="8"/>
    </row>
    <row r="1184" spans="1:5" x14ac:dyDescent="0.25">
      <c r="A1184" s="67"/>
      <c r="B1184" s="67"/>
      <c r="C1184" s="6"/>
      <c r="D1184" s="6"/>
      <c r="E1184" s="8"/>
    </row>
    <row r="1185" spans="1:5" x14ac:dyDescent="0.25">
      <c r="A1185" s="67"/>
      <c r="B1185" s="67"/>
      <c r="C1185" s="6"/>
      <c r="D1185" s="6"/>
      <c r="E1185" s="8"/>
    </row>
    <row r="1186" spans="1:5" x14ac:dyDescent="0.25">
      <c r="A1186" s="67"/>
      <c r="B1186" s="67"/>
      <c r="C1186" s="6"/>
      <c r="D1186" s="6"/>
      <c r="E1186" s="8"/>
    </row>
    <row r="1187" spans="1:5" x14ac:dyDescent="0.25">
      <c r="A1187" s="67"/>
      <c r="B1187" s="67"/>
      <c r="C1187" s="6"/>
      <c r="D1187" s="6"/>
      <c r="E1187" s="8"/>
    </row>
    <row r="1188" spans="1:5" x14ac:dyDescent="0.25">
      <c r="A1188" s="67"/>
      <c r="B1188" s="67"/>
      <c r="C1188" s="6"/>
      <c r="D1188" s="6"/>
      <c r="E1188" s="8"/>
    </row>
    <row r="1189" spans="1:5" x14ac:dyDescent="0.25">
      <c r="A1189" s="67"/>
      <c r="B1189" s="67"/>
      <c r="C1189" s="6"/>
      <c r="D1189" s="6"/>
      <c r="E1189" s="8"/>
    </row>
    <row r="1190" spans="1:5" x14ac:dyDescent="0.25">
      <c r="A1190" s="67"/>
      <c r="B1190" s="67"/>
      <c r="C1190" s="6"/>
      <c r="D1190" s="6"/>
      <c r="E1190" s="8"/>
    </row>
    <row r="1191" spans="1:5" x14ac:dyDescent="0.25">
      <c r="A1191" s="67"/>
      <c r="B1191" s="67"/>
      <c r="C1191" s="6"/>
      <c r="D1191" s="6"/>
      <c r="E1191" s="8"/>
    </row>
    <row r="1192" spans="1:5" x14ac:dyDescent="0.25">
      <c r="A1192" s="67"/>
      <c r="B1192" s="67"/>
      <c r="C1192" s="6"/>
      <c r="D1192" s="6"/>
      <c r="E1192" s="8"/>
    </row>
    <row r="1193" spans="1:5" x14ac:dyDescent="0.25">
      <c r="A1193" s="67"/>
      <c r="B1193" s="67"/>
      <c r="C1193" s="6"/>
      <c r="D1193" s="6"/>
      <c r="E1193" s="8"/>
    </row>
    <row r="1194" spans="1:5" x14ac:dyDescent="0.25">
      <c r="A1194" s="67"/>
      <c r="B1194" s="67"/>
      <c r="C1194" s="6"/>
      <c r="D1194" s="6"/>
      <c r="E1194" s="8"/>
    </row>
    <row r="1195" spans="1:5" x14ac:dyDescent="0.25">
      <c r="A1195" s="67"/>
      <c r="B1195" s="67"/>
      <c r="C1195" s="6"/>
      <c r="D1195" s="6"/>
      <c r="E1195" s="8"/>
    </row>
    <row r="1196" spans="1:5" x14ac:dyDescent="0.25">
      <c r="A1196" s="67"/>
      <c r="B1196" s="67"/>
      <c r="C1196" s="6"/>
      <c r="D1196" s="6"/>
      <c r="E1196" s="8"/>
    </row>
    <row r="1197" spans="1:5" x14ac:dyDescent="0.25">
      <c r="A1197" s="67"/>
      <c r="B1197" s="67"/>
      <c r="C1197" s="6"/>
      <c r="D1197" s="6"/>
      <c r="E1197" s="8"/>
    </row>
    <row r="1198" spans="1:5" x14ac:dyDescent="0.25">
      <c r="A1198" s="67"/>
      <c r="B1198" s="67"/>
      <c r="C1198" s="6"/>
      <c r="D1198" s="6"/>
      <c r="E1198" s="8"/>
    </row>
    <row r="1199" spans="1:5" x14ac:dyDescent="0.25">
      <c r="A1199" s="67"/>
      <c r="B1199" s="67"/>
      <c r="C1199" s="6"/>
      <c r="D1199" s="6"/>
      <c r="E1199" s="8"/>
    </row>
    <row r="1200" spans="1:5" x14ac:dyDescent="0.25">
      <c r="A1200" s="67"/>
      <c r="B1200" s="67"/>
      <c r="C1200" s="6"/>
      <c r="D1200" s="6"/>
      <c r="E1200" s="8"/>
    </row>
    <row r="1201" spans="1:5" x14ac:dyDescent="0.25">
      <c r="A1201" s="67"/>
      <c r="B1201" s="67"/>
      <c r="C1201" s="6"/>
      <c r="D1201" s="6"/>
      <c r="E1201" s="8"/>
    </row>
    <row r="1202" spans="1:5" x14ac:dyDescent="0.25">
      <c r="A1202" s="67"/>
      <c r="B1202" s="67"/>
      <c r="C1202" s="6"/>
      <c r="D1202" s="6"/>
      <c r="E1202" s="8"/>
    </row>
    <row r="1203" spans="1:5" x14ac:dyDescent="0.25">
      <c r="A1203" s="67"/>
      <c r="B1203" s="67"/>
      <c r="C1203" s="6"/>
      <c r="D1203" s="6"/>
      <c r="E1203" s="8"/>
    </row>
    <row r="1204" spans="1:5" x14ac:dyDescent="0.25">
      <c r="A1204" s="67"/>
      <c r="B1204" s="67"/>
      <c r="C1204" s="6"/>
      <c r="D1204" s="6"/>
      <c r="E1204" s="8"/>
    </row>
    <row r="1205" spans="1:5" x14ac:dyDescent="0.25">
      <c r="A1205" s="67"/>
      <c r="B1205" s="67"/>
      <c r="C1205" s="6"/>
      <c r="D1205" s="6"/>
      <c r="E1205" s="8"/>
    </row>
    <row r="1206" spans="1:5" x14ac:dyDescent="0.25">
      <c r="A1206" s="67"/>
      <c r="B1206" s="67"/>
      <c r="C1206" s="6"/>
      <c r="D1206" s="6"/>
      <c r="E1206" s="8"/>
    </row>
    <row r="1207" spans="1:5" x14ac:dyDescent="0.25">
      <c r="A1207" s="67"/>
      <c r="B1207" s="67"/>
      <c r="C1207" s="6"/>
      <c r="D1207" s="6"/>
      <c r="E1207" s="8"/>
    </row>
    <row r="1208" spans="1:5" x14ac:dyDescent="0.25">
      <c r="A1208" s="67"/>
      <c r="B1208" s="67"/>
      <c r="C1208" s="6"/>
      <c r="D1208" s="6"/>
      <c r="E1208" s="8"/>
    </row>
    <row r="1209" spans="1:5" x14ac:dyDescent="0.25">
      <c r="A1209" s="67"/>
      <c r="B1209" s="67"/>
      <c r="C1209" s="6"/>
      <c r="D1209" s="6"/>
      <c r="E1209" s="8"/>
    </row>
    <row r="1210" spans="1:5" x14ac:dyDescent="0.25">
      <c r="A1210" s="67"/>
      <c r="B1210" s="67"/>
      <c r="C1210" s="6"/>
      <c r="D1210" s="6"/>
      <c r="E1210" s="8"/>
    </row>
    <row r="1211" spans="1:5" x14ac:dyDescent="0.25">
      <c r="A1211" s="67"/>
      <c r="B1211" s="67"/>
      <c r="C1211" s="6"/>
      <c r="D1211" s="6"/>
      <c r="E1211" s="8"/>
    </row>
    <row r="1212" spans="1:5" x14ac:dyDescent="0.25">
      <c r="A1212" s="67"/>
      <c r="B1212" s="67"/>
      <c r="C1212" s="6"/>
      <c r="D1212" s="6"/>
      <c r="E1212" s="8"/>
    </row>
    <row r="1213" spans="1:5" x14ac:dyDescent="0.25">
      <c r="A1213" s="67"/>
      <c r="B1213" s="67"/>
      <c r="C1213" s="6"/>
      <c r="D1213" s="6"/>
      <c r="E1213" s="8"/>
    </row>
    <row r="1214" spans="1:5" x14ac:dyDescent="0.25">
      <c r="A1214" s="67"/>
      <c r="B1214" s="67"/>
      <c r="C1214" s="6"/>
      <c r="D1214" s="6"/>
      <c r="E1214" s="8"/>
    </row>
    <row r="1215" spans="1:5" x14ac:dyDescent="0.25">
      <c r="A1215" s="67"/>
      <c r="B1215" s="67"/>
      <c r="C1215" s="6"/>
      <c r="D1215" s="6"/>
      <c r="E1215" s="8"/>
    </row>
    <row r="1216" spans="1:5" x14ac:dyDescent="0.25">
      <c r="A1216" s="67"/>
      <c r="B1216" s="67"/>
      <c r="C1216" s="6"/>
      <c r="D1216" s="6"/>
      <c r="E1216" s="8"/>
    </row>
    <row r="1217" spans="1:5" x14ac:dyDescent="0.25">
      <c r="A1217" s="67"/>
      <c r="B1217" s="67"/>
      <c r="C1217" s="6"/>
      <c r="D1217" s="6"/>
      <c r="E1217" s="8"/>
    </row>
    <row r="1218" spans="1:5" x14ac:dyDescent="0.25">
      <c r="A1218" s="67"/>
      <c r="B1218" s="67"/>
      <c r="C1218" s="6"/>
      <c r="D1218" s="6"/>
      <c r="E1218" s="8"/>
    </row>
    <row r="1219" spans="1:5" x14ac:dyDescent="0.25">
      <c r="A1219" s="67"/>
      <c r="B1219" s="67"/>
      <c r="C1219" s="6"/>
      <c r="D1219" s="6"/>
      <c r="E1219" s="8"/>
    </row>
    <row r="1220" spans="1:5" x14ac:dyDescent="0.25">
      <c r="A1220" s="67"/>
      <c r="B1220" s="67"/>
      <c r="C1220" s="6"/>
      <c r="D1220" s="6"/>
      <c r="E1220" s="8"/>
    </row>
    <row r="1221" spans="1:5" x14ac:dyDescent="0.25">
      <c r="A1221" s="67"/>
      <c r="B1221" s="67"/>
      <c r="C1221" s="6"/>
      <c r="D1221" s="6"/>
      <c r="E1221" s="8"/>
    </row>
    <row r="1222" spans="1:5" x14ac:dyDescent="0.25">
      <c r="A1222" s="67"/>
      <c r="B1222" s="67"/>
      <c r="C1222" s="6"/>
      <c r="D1222" s="6"/>
      <c r="E1222" s="8"/>
    </row>
    <row r="1223" spans="1:5" x14ac:dyDescent="0.25">
      <c r="A1223" s="67"/>
      <c r="B1223" s="67"/>
      <c r="C1223" s="6"/>
      <c r="D1223" s="6"/>
      <c r="E1223" s="8"/>
    </row>
    <row r="1224" spans="1:5" x14ac:dyDescent="0.25">
      <c r="A1224" s="67"/>
      <c r="B1224" s="67"/>
      <c r="C1224" s="6"/>
      <c r="D1224" s="6"/>
      <c r="E1224" s="8"/>
    </row>
    <row r="1225" spans="1:5" x14ac:dyDescent="0.25">
      <c r="A1225" s="67"/>
      <c r="B1225" s="67"/>
      <c r="C1225" s="6"/>
      <c r="D1225" s="6"/>
      <c r="E1225" s="8"/>
    </row>
    <row r="1226" spans="1:5" x14ac:dyDescent="0.25">
      <c r="A1226" s="67"/>
      <c r="B1226" s="67"/>
      <c r="C1226" s="6"/>
      <c r="D1226" s="6"/>
      <c r="E1226" s="8"/>
    </row>
    <row r="1227" spans="1:5" x14ac:dyDescent="0.25">
      <c r="A1227" s="67"/>
      <c r="B1227" s="67"/>
      <c r="C1227" s="6"/>
      <c r="D1227" s="6"/>
      <c r="E1227" s="8"/>
    </row>
    <row r="1228" spans="1:5" x14ac:dyDescent="0.25">
      <c r="A1228" s="67"/>
      <c r="B1228" s="67"/>
      <c r="C1228" s="6"/>
      <c r="D1228" s="6"/>
      <c r="E1228" s="8"/>
    </row>
    <row r="1229" spans="1:5" x14ac:dyDescent="0.25">
      <c r="A1229" s="67"/>
      <c r="B1229" s="67"/>
      <c r="C1229" s="6"/>
      <c r="D1229" s="6"/>
      <c r="E1229" s="8"/>
    </row>
    <row r="1230" spans="1:5" x14ac:dyDescent="0.25">
      <c r="A1230" s="67"/>
      <c r="B1230" s="67"/>
      <c r="C1230" s="6"/>
      <c r="D1230" s="6"/>
      <c r="E1230" s="8"/>
    </row>
    <row r="1231" spans="1:5" x14ac:dyDescent="0.25">
      <c r="A1231" s="67"/>
      <c r="B1231" s="67"/>
      <c r="C1231" s="6"/>
      <c r="D1231" s="6"/>
      <c r="E1231" s="8"/>
    </row>
    <row r="1232" spans="1:5" x14ac:dyDescent="0.25">
      <c r="A1232" s="67"/>
      <c r="B1232" s="67"/>
      <c r="C1232" s="6"/>
      <c r="D1232" s="6"/>
      <c r="E1232" s="8"/>
    </row>
    <row r="1233" spans="1:5" x14ac:dyDescent="0.25">
      <c r="A1233" s="67"/>
      <c r="B1233" s="67"/>
      <c r="C1233" s="6"/>
      <c r="D1233" s="6"/>
      <c r="E1233" s="8"/>
    </row>
    <row r="1234" spans="1:5" x14ac:dyDescent="0.25">
      <c r="A1234" s="67"/>
      <c r="B1234" s="67"/>
      <c r="C1234" s="6"/>
      <c r="D1234" s="6"/>
      <c r="E1234" s="8"/>
    </row>
    <row r="1235" spans="1:5" x14ac:dyDescent="0.25">
      <c r="A1235" s="67"/>
      <c r="B1235" s="67"/>
      <c r="C1235" s="6"/>
      <c r="D1235" s="6"/>
      <c r="E1235" s="8"/>
    </row>
    <row r="1236" spans="1:5" x14ac:dyDescent="0.25">
      <c r="A1236" s="67"/>
      <c r="B1236" s="67"/>
      <c r="C1236" s="6"/>
      <c r="D1236" s="6"/>
      <c r="E1236" s="8"/>
    </row>
    <row r="1237" spans="1:5" x14ac:dyDescent="0.25">
      <c r="A1237" s="67"/>
      <c r="B1237" s="67"/>
      <c r="C1237" s="6"/>
      <c r="D1237" s="6"/>
      <c r="E1237" s="8"/>
    </row>
    <row r="1238" spans="1:5" x14ac:dyDescent="0.25">
      <c r="A1238" s="67"/>
      <c r="B1238" s="67"/>
      <c r="C1238" s="6"/>
      <c r="D1238" s="6"/>
      <c r="E1238" s="8"/>
    </row>
    <row r="1239" spans="1:5" x14ac:dyDescent="0.25">
      <c r="A1239" s="67"/>
      <c r="B1239" s="67"/>
      <c r="C1239" s="6"/>
      <c r="D1239" s="6"/>
      <c r="E1239" s="8"/>
    </row>
    <row r="1240" spans="1:5" x14ac:dyDescent="0.25">
      <c r="A1240" s="67"/>
      <c r="B1240" s="67"/>
      <c r="C1240" s="6"/>
      <c r="D1240" s="6"/>
      <c r="E1240" s="8"/>
    </row>
    <row r="1241" spans="1:5" x14ac:dyDescent="0.25">
      <c r="A1241" s="67"/>
      <c r="B1241" s="67"/>
      <c r="C1241" s="6"/>
      <c r="D1241" s="6"/>
      <c r="E1241" s="8"/>
    </row>
    <row r="1242" spans="1:5" x14ac:dyDescent="0.25">
      <c r="A1242" s="67"/>
      <c r="B1242" s="67"/>
      <c r="C1242" s="6"/>
      <c r="D1242" s="6"/>
      <c r="E1242" s="8"/>
    </row>
    <row r="1243" spans="1:5" x14ac:dyDescent="0.25">
      <c r="A1243" s="67"/>
      <c r="B1243" s="67"/>
      <c r="C1243" s="6"/>
      <c r="D1243" s="6"/>
      <c r="E1243" s="8"/>
    </row>
    <row r="1244" spans="1:5" x14ac:dyDescent="0.25">
      <c r="A1244" s="67"/>
      <c r="B1244" s="67"/>
      <c r="C1244" s="6"/>
      <c r="D1244" s="6"/>
      <c r="E1244" s="8"/>
    </row>
    <row r="1245" spans="1:5" x14ac:dyDescent="0.25">
      <c r="A1245" s="67"/>
      <c r="B1245" s="67"/>
      <c r="C1245" s="6"/>
      <c r="D1245" s="6"/>
      <c r="E1245" s="8"/>
    </row>
    <row r="1246" spans="1:5" x14ac:dyDescent="0.25">
      <c r="A1246" s="67"/>
      <c r="B1246" s="67"/>
      <c r="C1246" s="6"/>
      <c r="D1246" s="6"/>
      <c r="E1246" s="8"/>
    </row>
    <row r="1247" spans="1:5" x14ac:dyDescent="0.25">
      <c r="A1247" s="67"/>
      <c r="B1247" s="67"/>
      <c r="C1247" s="6"/>
      <c r="D1247" s="6"/>
      <c r="E1247" s="8"/>
    </row>
    <row r="1248" spans="1:5" x14ac:dyDescent="0.25">
      <c r="A1248" s="67"/>
      <c r="B1248" s="67"/>
      <c r="C1248" s="6"/>
      <c r="D1248" s="6"/>
      <c r="E1248" s="8"/>
    </row>
    <row r="1249" spans="1:5" x14ac:dyDescent="0.25">
      <c r="A1249" s="67"/>
      <c r="B1249" s="67"/>
      <c r="C1249" s="6"/>
      <c r="D1249" s="6"/>
      <c r="E1249" s="8"/>
    </row>
    <row r="1250" spans="1:5" x14ac:dyDescent="0.25">
      <c r="A1250" s="67"/>
      <c r="B1250" s="67"/>
      <c r="C1250" s="6"/>
      <c r="D1250" s="6"/>
      <c r="E1250" s="8"/>
    </row>
    <row r="1251" spans="1:5" x14ac:dyDescent="0.25">
      <c r="A1251" s="67"/>
      <c r="B1251" s="67"/>
      <c r="C1251" s="6"/>
      <c r="D1251" s="6"/>
      <c r="E1251" s="8"/>
    </row>
    <row r="1252" spans="1:5" x14ac:dyDescent="0.25">
      <c r="A1252" s="67"/>
      <c r="B1252" s="67"/>
      <c r="C1252" s="6"/>
      <c r="D1252" s="6"/>
      <c r="E1252" s="8"/>
    </row>
    <row r="1253" spans="1:5" x14ac:dyDescent="0.25">
      <c r="A1253" s="67"/>
      <c r="B1253" s="67"/>
      <c r="C1253" s="6"/>
      <c r="D1253" s="6"/>
      <c r="E1253" s="8"/>
    </row>
    <row r="1254" spans="1:5" x14ac:dyDescent="0.25">
      <c r="A1254" s="67"/>
      <c r="B1254" s="67"/>
      <c r="C1254" s="6"/>
      <c r="D1254" s="6"/>
      <c r="E1254" s="8"/>
    </row>
    <row r="1255" spans="1:5" x14ac:dyDescent="0.25">
      <c r="A1255" s="67"/>
      <c r="B1255" s="67"/>
      <c r="C1255" s="6"/>
      <c r="D1255" s="6"/>
      <c r="E1255" s="8"/>
    </row>
    <row r="1256" spans="1:5" x14ac:dyDescent="0.25">
      <c r="A1256" s="67"/>
      <c r="B1256" s="67"/>
      <c r="C1256" s="6"/>
      <c r="D1256" s="6"/>
      <c r="E1256" s="8"/>
    </row>
    <row r="1257" spans="1:5" x14ac:dyDescent="0.25">
      <c r="A1257" s="67"/>
      <c r="B1257" s="67"/>
      <c r="C1257" s="6"/>
      <c r="D1257" s="6"/>
      <c r="E1257" s="8"/>
    </row>
    <row r="1258" spans="1:5" x14ac:dyDescent="0.25">
      <c r="A1258" s="67"/>
      <c r="B1258" s="67"/>
      <c r="C1258" s="6"/>
      <c r="D1258" s="6"/>
      <c r="E1258" s="8"/>
    </row>
    <row r="1259" spans="1:5" x14ac:dyDescent="0.25">
      <c r="A1259" s="67"/>
      <c r="B1259" s="67"/>
      <c r="C1259" s="6"/>
      <c r="D1259" s="6"/>
      <c r="E1259" s="8"/>
    </row>
    <row r="1260" spans="1:5" x14ac:dyDescent="0.25">
      <c r="A1260" s="67"/>
      <c r="B1260" s="67"/>
      <c r="C1260" s="6"/>
      <c r="D1260" s="6"/>
      <c r="E1260" s="8"/>
    </row>
    <row r="1261" spans="1:5" x14ac:dyDescent="0.25">
      <c r="A1261" s="67"/>
      <c r="B1261" s="67"/>
      <c r="C1261" s="6"/>
      <c r="D1261" s="6"/>
      <c r="E1261" s="8"/>
    </row>
    <row r="1262" spans="1:5" x14ac:dyDescent="0.25">
      <c r="A1262" s="67"/>
      <c r="B1262" s="67"/>
      <c r="C1262" s="6"/>
      <c r="D1262" s="6"/>
      <c r="E1262" s="8"/>
    </row>
    <row r="1263" spans="1:5" x14ac:dyDescent="0.25">
      <c r="A1263" s="67"/>
      <c r="B1263" s="67"/>
      <c r="C1263" s="6"/>
      <c r="D1263" s="6"/>
      <c r="E1263" s="8"/>
    </row>
    <row r="1264" spans="1:5" x14ac:dyDescent="0.25">
      <c r="A1264" s="67"/>
      <c r="B1264" s="67"/>
      <c r="C1264" s="6"/>
      <c r="D1264" s="6"/>
      <c r="E1264" s="8"/>
    </row>
    <row r="1265" spans="1:5" x14ac:dyDescent="0.25">
      <c r="A1265" s="67"/>
      <c r="B1265" s="67"/>
      <c r="C1265" s="6"/>
      <c r="D1265" s="6"/>
      <c r="E1265" s="8"/>
    </row>
    <row r="1266" spans="1:5" x14ac:dyDescent="0.25">
      <c r="A1266" s="67"/>
      <c r="B1266" s="67"/>
      <c r="C1266" s="6"/>
      <c r="D1266" s="6"/>
      <c r="E1266" s="8"/>
    </row>
    <row r="1267" spans="1:5" x14ac:dyDescent="0.25">
      <c r="A1267" s="67"/>
      <c r="B1267" s="67"/>
      <c r="C1267" s="6"/>
      <c r="D1267" s="6"/>
      <c r="E1267" s="8"/>
    </row>
    <row r="1268" spans="1:5" x14ac:dyDescent="0.25">
      <c r="A1268" s="67"/>
      <c r="B1268" s="67"/>
      <c r="C1268" s="6"/>
      <c r="D1268" s="6"/>
      <c r="E1268" s="8"/>
    </row>
    <row r="1269" spans="1:5" x14ac:dyDescent="0.25">
      <c r="A1269" s="67"/>
      <c r="B1269" s="67"/>
      <c r="C1269" s="6"/>
      <c r="D1269" s="6"/>
      <c r="E1269" s="8"/>
    </row>
    <row r="1270" spans="1:5" x14ac:dyDescent="0.25">
      <c r="A1270" s="67"/>
      <c r="B1270" s="67"/>
      <c r="C1270" s="6"/>
      <c r="D1270" s="6"/>
      <c r="E1270" s="8"/>
    </row>
    <row r="1271" spans="1:5" x14ac:dyDescent="0.25">
      <c r="A1271" s="67"/>
      <c r="B1271" s="67"/>
      <c r="C1271" s="6"/>
      <c r="D1271" s="6"/>
      <c r="E1271" s="8"/>
    </row>
    <row r="1272" spans="1:5" x14ac:dyDescent="0.25">
      <c r="A1272" s="67"/>
      <c r="B1272" s="67"/>
      <c r="C1272" s="6"/>
      <c r="D1272" s="6"/>
      <c r="E1272" s="8"/>
    </row>
    <row r="1273" spans="1:5" x14ac:dyDescent="0.25">
      <c r="A1273" s="67"/>
      <c r="B1273" s="67"/>
      <c r="C1273" s="6"/>
      <c r="D1273" s="6"/>
      <c r="E1273" s="8"/>
    </row>
    <row r="1274" spans="1:5" x14ac:dyDescent="0.25">
      <c r="A1274" s="67"/>
      <c r="B1274" s="67"/>
      <c r="C1274" s="6"/>
      <c r="D1274" s="6"/>
      <c r="E1274" s="8"/>
    </row>
    <row r="1275" spans="1:5" x14ac:dyDescent="0.25">
      <c r="A1275" s="67"/>
      <c r="B1275" s="67"/>
      <c r="C1275" s="6"/>
      <c r="D1275" s="6"/>
      <c r="E1275" s="8"/>
    </row>
    <row r="1276" spans="1:5" x14ac:dyDescent="0.25">
      <c r="A1276" s="67"/>
      <c r="B1276" s="67"/>
      <c r="C1276" s="6"/>
      <c r="D1276" s="6"/>
      <c r="E1276" s="8"/>
    </row>
    <row r="1277" spans="1:5" x14ac:dyDescent="0.25">
      <c r="A1277" s="67"/>
      <c r="B1277" s="67"/>
      <c r="C1277" s="6"/>
      <c r="D1277" s="6"/>
      <c r="E1277" s="8"/>
    </row>
    <row r="1278" spans="1:5" x14ac:dyDescent="0.25">
      <c r="A1278" s="67"/>
      <c r="B1278" s="67"/>
      <c r="C1278" s="6"/>
      <c r="D1278" s="6"/>
      <c r="E1278" s="8"/>
    </row>
    <row r="1279" spans="1:5" x14ac:dyDescent="0.25">
      <c r="A1279" s="67"/>
      <c r="B1279" s="67"/>
      <c r="C1279" s="6"/>
      <c r="D1279" s="6"/>
      <c r="E1279" s="8"/>
    </row>
    <row r="1280" spans="1:5" x14ac:dyDescent="0.25">
      <c r="A1280" s="67"/>
      <c r="B1280" s="67"/>
      <c r="C1280" s="6"/>
      <c r="D1280" s="6"/>
      <c r="E1280" s="8"/>
    </row>
    <row r="1281" spans="1:5" x14ac:dyDescent="0.25">
      <c r="A1281" s="67"/>
      <c r="B1281" s="67"/>
      <c r="C1281" s="6"/>
      <c r="D1281" s="6"/>
      <c r="E1281" s="8"/>
    </row>
    <row r="1282" spans="1:5" x14ac:dyDescent="0.25">
      <c r="A1282" s="67"/>
      <c r="B1282" s="67"/>
      <c r="C1282" s="6"/>
      <c r="D1282" s="6"/>
      <c r="E1282" s="8"/>
    </row>
    <row r="1283" spans="1:5" x14ac:dyDescent="0.25">
      <c r="A1283" s="67"/>
      <c r="B1283" s="67"/>
      <c r="C1283" s="6"/>
      <c r="D1283" s="6"/>
      <c r="E1283" s="8"/>
    </row>
    <row r="1284" spans="1:5" x14ac:dyDescent="0.25">
      <c r="A1284" s="67"/>
      <c r="B1284" s="67"/>
      <c r="C1284" s="6"/>
      <c r="D1284" s="6"/>
      <c r="E1284" s="8"/>
    </row>
    <row r="1285" spans="1:5" x14ac:dyDescent="0.25">
      <c r="A1285" s="67"/>
      <c r="B1285" s="67"/>
      <c r="C1285" s="6"/>
      <c r="D1285" s="6"/>
      <c r="E1285" s="8"/>
    </row>
    <row r="1286" spans="1:5" x14ac:dyDescent="0.25">
      <c r="A1286" s="67"/>
      <c r="B1286" s="67"/>
      <c r="C1286" s="6"/>
      <c r="D1286" s="6"/>
      <c r="E1286" s="8"/>
    </row>
    <row r="1287" spans="1:5" x14ac:dyDescent="0.25">
      <c r="A1287" s="67"/>
      <c r="B1287" s="67"/>
      <c r="C1287" s="6"/>
      <c r="D1287" s="6"/>
      <c r="E1287" s="8"/>
    </row>
    <row r="1288" spans="1:5" x14ac:dyDescent="0.25">
      <c r="A1288" s="67"/>
      <c r="B1288" s="67"/>
      <c r="C1288" s="6"/>
      <c r="D1288" s="6"/>
      <c r="E1288" s="8"/>
    </row>
    <row r="1289" spans="1:5" x14ac:dyDescent="0.25">
      <c r="A1289" s="67"/>
      <c r="B1289" s="67"/>
      <c r="C1289" s="6"/>
      <c r="D1289" s="6"/>
      <c r="E1289" s="8"/>
    </row>
    <row r="1290" spans="1:5" x14ac:dyDescent="0.25">
      <c r="A1290" s="67"/>
      <c r="B1290" s="67"/>
      <c r="C1290" s="6"/>
      <c r="D1290" s="6"/>
      <c r="E1290" s="8"/>
    </row>
    <row r="1291" spans="1:5" x14ac:dyDescent="0.25">
      <c r="A1291" s="67"/>
      <c r="B1291" s="67"/>
      <c r="C1291" s="6"/>
      <c r="D1291" s="6"/>
      <c r="E1291" s="8"/>
    </row>
    <row r="1292" spans="1:5" x14ac:dyDescent="0.25">
      <c r="A1292" s="67"/>
      <c r="B1292" s="67"/>
      <c r="C1292" s="6"/>
      <c r="D1292" s="6"/>
      <c r="E1292" s="8"/>
    </row>
    <row r="1293" spans="1:5" x14ac:dyDescent="0.25">
      <c r="A1293" s="67"/>
      <c r="B1293" s="67"/>
      <c r="C1293" s="6"/>
      <c r="D1293" s="6"/>
      <c r="E1293" s="8"/>
    </row>
    <row r="1294" spans="1:5" x14ac:dyDescent="0.25">
      <c r="A1294" s="67"/>
      <c r="B1294" s="67"/>
      <c r="C1294" s="6"/>
      <c r="D1294" s="6"/>
      <c r="E1294" s="8"/>
    </row>
    <row r="1295" spans="1:5" x14ac:dyDescent="0.25">
      <c r="A1295" s="67"/>
      <c r="B1295" s="67"/>
      <c r="C1295" s="6"/>
      <c r="D1295" s="6"/>
      <c r="E1295" s="8"/>
    </row>
    <row r="1296" spans="1:5" x14ac:dyDescent="0.25">
      <c r="A1296" s="67"/>
      <c r="B1296" s="67"/>
      <c r="C1296" s="6"/>
      <c r="D1296" s="6"/>
      <c r="E1296" s="8"/>
    </row>
    <row r="1297" spans="1:5" x14ac:dyDescent="0.25">
      <c r="A1297" s="67"/>
      <c r="B1297" s="67"/>
      <c r="C1297" s="6"/>
      <c r="D1297" s="6"/>
      <c r="E1297" s="8"/>
    </row>
    <row r="1298" spans="1:5" x14ac:dyDescent="0.25">
      <c r="A1298" s="67"/>
      <c r="B1298" s="67"/>
      <c r="C1298" s="6"/>
      <c r="D1298" s="6"/>
      <c r="E1298" s="8"/>
    </row>
    <row r="1299" spans="1:5" x14ac:dyDescent="0.25">
      <c r="A1299" s="67"/>
      <c r="B1299" s="67"/>
      <c r="C1299" s="6"/>
      <c r="D1299" s="6"/>
      <c r="E1299" s="8"/>
    </row>
    <row r="1300" spans="1:5" x14ac:dyDescent="0.25">
      <c r="A1300" s="67"/>
      <c r="B1300" s="67"/>
      <c r="C1300" s="6"/>
      <c r="D1300" s="6"/>
      <c r="E1300" s="8"/>
    </row>
    <row r="1301" spans="1:5" x14ac:dyDescent="0.25">
      <c r="A1301" s="67"/>
      <c r="B1301" s="67"/>
      <c r="C1301" s="6"/>
      <c r="D1301" s="6"/>
      <c r="E1301" s="8"/>
    </row>
    <row r="1302" spans="1:5" x14ac:dyDescent="0.25">
      <c r="A1302" s="67"/>
      <c r="B1302" s="67"/>
      <c r="C1302" s="6"/>
      <c r="D1302" s="6"/>
      <c r="E1302" s="8"/>
    </row>
    <row r="1303" spans="1:5" x14ac:dyDescent="0.25">
      <c r="A1303" s="67"/>
      <c r="B1303" s="67"/>
      <c r="C1303" s="6"/>
      <c r="D1303" s="6"/>
      <c r="E1303" s="8"/>
    </row>
    <row r="1304" spans="1:5" x14ac:dyDescent="0.25">
      <c r="A1304" s="67"/>
      <c r="B1304" s="67"/>
      <c r="C1304" s="6"/>
      <c r="D1304" s="6"/>
      <c r="E1304" s="8"/>
    </row>
    <row r="1305" spans="1:5" x14ac:dyDescent="0.25">
      <c r="A1305" s="67"/>
      <c r="B1305" s="67"/>
      <c r="C1305" s="6"/>
      <c r="D1305" s="6"/>
      <c r="E1305" s="8"/>
    </row>
    <row r="1306" spans="1:5" x14ac:dyDescent="0.25">
      <c r="A1306" s="67"/>
      <c r="B1306" s="67"/>
      <c r="C1306" s="6"/>
      <c r="D1306" s="6"/>
      <c r="E1306" s="8"/>
    </row>
    <row r="1307" spans="1:5" x14ac:dyDescent="0.25">
      <c r="A1307" s="67"/>
      <c r="B1307" s="67"/>
      <c r="C1307" s="6"/>
      <c r="D1307" s="6"/>
      <c r="E1307" s="8"/>
    </row>
    <row r="1308" spans="1:5" x14ac:dyDescent="0.25">
      <c r="A1308" s="67"/>
      <c r="B1308" s="67"/>
      <c r="C1308" s="6"/>
      <c r="D1308" s="6"/>
      <c r="E1308" s="8"/>
    </row>
    <row r="1309" spans="1:5" x14ac:dyDescent="0.25">
      <c r="A1309" s="67"/>
      <c r="B1309" s="67"/>
      <c r="C1309" s="6"/>
      <c r="D1309" s="6"/>
      <c r="E1309" s="8"/>
    </row>
    <row r="1310" spans="1:5" x14ac:dyDescent="0.25">
      <c r="A1310" s="67"/>
      <c r="B1310" s="67"/>
      <c r="C1310" s="6"/>
      <c r="D1310" s="6"/>
      <c r="E1310" s="8"/>
    </row>
    <row r="1311" spans="1:5" x14ac:dyDescent="0.25">
      <c r="A1311" s="67"/>
      <c r="B1311" s="67"/>
      <c r="C1311" s="6"/>
      <c r="D1311" s="6"/>
      <c r="E1311" s="8"/>
    </row>
    <row r="1312" spans="1:5" x14ac:dyDescent="0.25">
      <c r="A1312" s="67"/>
      <c r="B1312" s="67"/>
      <c r="C1312" s="6"/>
      <c r="D1312" s="6"/>
      <c r="E1312" s="8"/>
    </row>
    <row r="1313" spans="1:5" x14ac:dyDescent="0.25">
      <c r="A1313" s="67"/>
      <c r="B1313" s="67"/>
      <c r="C1313" s="6"/>
      <c r="D1313" s="6"/>
      <c r="E1313" s="8"/>
    </row>
    <row r="1314" spans="1:5" x14ac:dyDescent="0.25">
      <c r="A1314" s="67"/>
      <c r="B1314" s="67"/>
      <c r="C1314" s="6"/>
      <c r="D1314" s="6"/>
      <c r="E1314" s="8"/>
    </row>
    <row r="1315" spans="1:5" x14ac:dyDescent="0.25">
      <c r="A1315" s="67"/>
      <c r="B1315" s="67"/>
      <c r="C1315" s="6"/>
      <c r="D1315" s="6"/>
      <c r="E1315" s="8"/>
    </row>
    <row r="1316" spans="1:5" x14ac:dyDescent="0.25">
      <c r="A1316" s="67"/>
      <c r="B1316" s="67"/>
      <c r="C1316" s="6"/>
      <c r="D1316" s="6"/>
      <c r="E1316" s="8"/>
    </row>
    <row r="1317" spans="1:5" x14ac:dyDescent="0.25">
      <c r="A1317" s="67"/>
      <c r="B1317" s="67"/>
      <c r="C1317" s="6"/>
      <c r="D1317" s="6"/>
      <c r="E1317" s="8"/>
    </row>
    <row r="1318" spans="1:5" x14ac:dyDescent="0.25">
      <c r="A1318" s="67"/>
      <c r="B1318" s="67"/>
      <c r="C1318" s="6"/>
      <c r="D1318" s="6"/>
      <c r="E1318" s="8"/>
    </row>
    <row r="1319" spans="1:5" x14ac:dyDescent="0.25">
      <c r="A1319" s="67"/>
      <c r="B1319" s="67"/>
      <c r="C1319" s="6"/>
      <c r="D1319" s="6"/>
      <c r="E1319" s="8"/>
    </row>
    <row r="1320" spans="1:5" x14ac:dyDescent="0.25">
      <c r="A1320" s="67"/>
      <c r="B1320" s="67"/>
      <c r="C1320" s="6"/>
      <c r="D1320" s="6"/>
      <c r="E1320" s="8"/>
    </row>
    <row r="1321" spans="1:5" x14ac:dyDescent="0.25">
      <c r="A1321" s="67"/>
      <c r="B1321" s="67"/>
      <c r="C1321" s="6"/>
      <c r="D1321" s="6"/>
      <c r="E1321" s="8"/>
    </row>
    <row r="1322" spans="1:5" x14ac:dyDescent="0.25">
      <c r="A1322" s="67"/>
      <c r="B1322" s="67"/>
      <c r="C1322" s="6"/>
      <c r="D1322" s="6"/>
      <c r="E1322" s="8"/>
    </row>
    <row r="1323" spans="1:5" x14ac:dyDescent="0.25">
      <c r="A1323" s="67"/>
      <c r="B1323" s="67"/>
      <c r="C1323" s="6"/>
      <c r="D1323" s="6"/>
      <c r="E1323" s="8"/>
    </row>
    <row r="1324" spans="1:5" x14ac:dyDescent="0.25">
      <c r="A1324" s="67"/>
      <c r="B1324" s="67"/>
      <c r="C1324" s="6"/>
      <c r="D1324" s="6"/>
      <c r="E1324" s="8"/>
    </row>
    <row r="1325" spans="1:5" x14ac:dyDescent="0.25">
      <c r="A1325" s="67"/>
      <c r="B1325" s="67"/>
      <c r="C1325" s="6"/>
      <c r="D1325" s="6"/>
      <c r="E1325" s="8"/>
    </row>
    <row r="1326" spans="1:5" x14ac:dyDescent="0.25">
      <c r="A1326" s="67"/>
      <c r="B1326" s="67"/>
      <c r="C1326" s="6"/>
      <c r="D1326" s="6"/>
      <c r="E1326" s="8"/>
    </row>
    <row r="1327" spans="1:5" x14ac:dyDescent="0.25">
      <c r="A1327" s="67"/>
      <c r="B1327" s="67"/>
      <c r="C1327" s="6"/>
      <c r="D1327" s="6"/>
      <c r="E1327" s="8"/>
    </row>
    <row r="1328" spans="1:5" x14ac:dyDescent="0.25">
      <c r="A1328" s="67"/>
      <c r="B1328" s="67"/>
      <c r="C1328" s="6"/>
      <c r="D1328" s="6"/>
      <c r="E1328" s="8"/>
    </row>
    <row r="1329" spans="1:5" x14ac:dyDescent="0.25">
      <c r="A1329" s="67"/>
      <c r="B1329" s="67"/>
      <c r="C1329" s="6"/>
      <c r="D1329" s="6"/>
      <c r="E1329" s="8"/>
    </row>
    <row r="1330" spans="1:5" x14ac:dyDescent="0.25">
      <c r="A1330" s="67"/>
      <c r="B1330" s="67"/>
      <c r="C1330" s="6"/>
      <c r="D1330" s="6"/>
      <c r="E1330" s="8"/>
    </row>
    <row r="1331" spans="1:5" x14ac:dyDescent="0.25">
      <c r="A1331" s="67"/>
      <c r="B1331" s="67"/>
      <c r="C1331" s="6"/>
      <c r="D1331" s="6"/>
      <c r="E1331" s="8"/>
    </row>
    <row r="1332" spans="1:5" x14ac:dyDescent="0.25">
      <c r="A1332" s="67"/>
      <c r="B1332" s="67"/>
      <c r="C1332" s="6"/>
      <c r="D1332" s="6"/>
      <c r="E1332" s="8"/>
    </row>
    <row r="1333" spans="1:5" x14ac:dyDescent="0.25">
      <c r="A1333" s="67"/>
      <c r="B1333" s="67"/>
      <c r="C1333" s="6"/>
      <c r="D1333" s="6"/>
      <c r="E1333" s="8"/>
    </row>
    <row r="1334" spans="1:5" x14ac:dyDescent="0.25">
      <c r="A1334" s="67"/>
      <c r="B1334" s="67"/>
      <c r="C1334" s="6"/>
      <c r="D1334" s="6"/>
      <c r="E1334" s="8"/>
    </row>
    <row r="1335" spans="1:5" x14ac:dyDescent="0.25">
      <c r="A1335" s="67"/>
      <c r="B1335" s="67"/>
      <c r="C1335" s="6"/>
      <c r="D1335" s="6"/>
      <c r="E1335" s="8"/>
    </row>
    <row r="1336" spans="1:5" x14ac:dyDescent="0.25">
      <c r="A1336" s="67"/>
      <c r="B1336" s="67"/>
      <c r="C1336" s="6"/>
      <c r="D1336" s="6"/>
      <c r="E1336" s="8"/>
    </row>
    <row r="1337" spans="1:5" x14ac:dyDescent="0.25">
      <c r="A1337" s="67"/>
      <c r="B1337" s="67"/>
      <c r="C1337" s="6"/>
      <c r="D1337" s="6"/>
      <c r="E1337" s="8"/>
    </row>
    <row r="1338" spans="1:5" x14ac:dyDescent="0.25">
      <c r="A1338" s="67"/>
      <c r="B1338" s="67"/>
      <c r="C1338" s="6"/>
      <c r="D1338" s="6"/>
      <c r="E1338" s="8"/>
    </row>
    <row r="1339" spans="1:5" x14ac:dyDescent="0.25">
      <c r="A1339" s="67"/>
      <c r="B1339" s="67"/>
      <c r="C1339" s="6"/>
      <c r="D1339" s="6"/>
      <c r="E1339" s="8"/>
    </row>
    <row r="1340" spans="1:5" x14ac:dyDescent="0.25">
      <c r="A1340" s="67"/>
      <c r="B1340" s="67"/>
      <c r="C1340" s="6"/>
      <c r="D1340" s="6"/>
      <c r="E1340" s="8"/>
    </row>
    <row r="1341" spans="1:5" x14ac:dyDescent="0.25">
      <c r="A1341" s="67"/>
      <c r="B1341" s="67"/>
      <c r="C1341" s="6"/>
      <c r="D1341" s="6"/>
      <c r="E1341" s="8"/>
    </row>
    <row r="1342" spans="1:5" x14ac:dyDescent="0.25">
      <c r="A1342" s="67"/>
      <c r="B1342" s="67"/>
      <c r="C1342" s="6"/>
      <c r="D1342" s="6"/>
      <c r="E1342" s="8"/>
    </row>
    <row r="1343" spans="1:5" x14ac:dyDescent="0.25">
      <c r="A1343" s="67"/>
      <c r="B1343" s="67"/>
      <c r="C1343" s="6"/>
      <c r="D1343" s="6"/>
      <c r="E1343" s="8"/>
    </row>
    <row r="1344" spans="1:5" x14ac:dyDescent="0.25">
      <c r="A1344" s="67"/>
      <c r="B1344" s="67"/>
      <c r="C1344" s="6"/>
      <c r="D1344" s="6"/>
      <c r="E1344" s="8"/>
    </row>
    <row r="1345" spans="1:5" x14ac:dyDescent="0.25">
      <c r="A1345" s="67"/>
      <c r="B1345" s="67"/>
      <c r="C1345" s="6"/>
      <c r="D1345" s="6"/>
      <c r="E1345" s="8"/>
    </row>
    <row r="1346" spans="1:5" x14ac:dyDescent="0.25">
      <c r="A1346" s="67"/>
      <c r="B1346" s="67"/>
      <c r="C1346" s="6"/>
      <c r="D1346" s="6"/>
      <c r="E1346" s="8"/>
    </row>
    <row r="1347" spans="1:5" x14ac:dyDescent="0.25">
      <c r="A1347" s="67"/>
      <c r="B1347" s="67"/>
      <c r="C1347" s="6"/>
      <c r="D1347" s="6"/>
      <c r="E1347" s="8"/>
    </row>
    <row r="1348" spans="1:5" x14ac:dyDescent="0.25">
      <c r="A1348" s="67"/>
      <c r="B1348" s="67"/>
      <c r="C1348" s="6"/>
      <c r="D1348" s="6"/>
      <c r="E1348" s="8"/>
    </row>
    <row r="1349" spans="1:5" x14ac:dyDescent="0.25">
      <c r="A1349" s="67"/>
      <c r="B1349" s="67"/>
      <c r="C1349" s="6"/>
      <c r="D1349" s="6"/>
      <c r="E1349" s="8"/>
    </row>
    <row r="1350" spans="1:5" x14ac:dyDescent="0.25">
      <c r="A1350" s="67"/>
      <c r="B1350" s="67"/>
      <c r="C1350" s="6"/>
      <c r="D1350" s="6"/>
      <c r="E1350" s="8"/>
    </row>
    <row r="1351" spans="1:5" x14ac:dyDescent="0.25">
      <c r="A1351" s="67"/>
      <c r="B1351" s="67"/>
      <c r="C1351" s="6"/>
      <c r="D1351" s="6"/>
      <c r="E1351" s="8"/>
    </row>
    <row r="1352" spans="1:5" x14ac:dyDescent="0.25">
      <c r="A1352" s="67"/>
      <c r="B1352" s="67"/>
      <c r="C1352" s="6"/>
      <c r="D1352" s="6"/>
      <c r="E1352" s="8"/>
    </row>
    <row r="1353" spans="1:5" x14ac:dyDescent="0.25">
      <c r="A1353" s="67"/>
      <c r="B1353" s="67"/>
      <c r="C1353" s="6"/>
      <c r="D1353" s="6"/>
      <c r="E1353" s="8"/>
    </row>
    <row r="1354" spans="1:5" x14ac:dyDescent="0.25">
      <c r="A1354" s="67"/>
      <c r="B1354" s="67"/>
      <c r="C1354" s="6"/>
      <c r="D1354" s="6"/>
      <c r="E1354" s="8"/>
    </row>
    <row r="1355" spans="1:5" x14ac:dyDescent="0.25">
      <c r="A1355" s="67"/>
      <c r="B1355" s="67"/>
      <c r="C1355" s="6"/>
      <c r="D1355" s="6"/>
      <c r="E1355" s="8"/>
    </row>
    <row r="1356" spans="1:5" x14ac:dyDescent="0.25">
      <c r="A1356" s="67"/>
      <c r="B1356" s="67"/>
      <c r="C1356" s="6"/>
      <c r="D1356" s="6"/>
      <c r="E1356" s="8"/>
    </row>
    <row r="1357" spans="1:5" x14ac:dyDescent="0.25">
      <c r="A1357" s="67"/>
      <c r="B1357" s="67"/>
      <c r="C1357" s="6"/>
      <c r="D1357" s="6"/>
      <c r="E1357" s="8"/>
    </row>
    <row r="1358" spans="1:5" x14ac:dyDescent="0.25">
      <c r="A1358" s="67"/>
      <c r="B1358" s="67"/>
      <c r="C1358" s="6"/>
      <c r="D1358" s="6"/>
      <c r="E1358" s="8"/>
    </row>
    <row r="1359" spans="1:5" x14ac:dyDescent="0.25">
      <c r="A1359" s="67"/>
      <c r="B1359" s="67"/>
      <c r="C1359" s="6"/>
      <c r="D1359" s="6"/>
      <c r="E1359" s="8"/>
    </row>
    <row r="1360" spans="1:5" x14ac:dyDescent="0.25">
      <c r="A1360" s="67"/>
      <c r="B1360" s="67"/>
      <c r="C1360" s="6"/>
      <c r="D1360" s="6"/>
      <c r="E1360" s="8"/>
    </row>
    <row r="1361" spans="1:5" x14ac:dyDescent="0.25">
      <c r="A1361" s="67"/>
      <c r="B1361" s="67"/>
      <c r="C1361" s="6"/>
      <c r="D1361" s="6"/>
      <c r="E1361" s="8"/>
    </row>
    <row r="1362" spans="1:5" x14ac:dyDescent="0.25">
      <c r="A1362" s="67"/>
      <c r="B1362" s="67"/>
      <c r="C1362" s="6"/>
      <c r="D1362" s="6"/>
      <c r="E1362" s="8"/>
    </row>
    <row r="1363" spans="1:5" x14ac:dyDescent="0.25">
      <c r="A1363" s="67"/>
      <c r="B1363" s="67"/>
      <c r="C1363" s="6"/>
      <c r="D1363" s="6"/>
      <c r="E1363" s="8"/>
    </row>
    <row r="1364" spans="1:5" x14ac:dyDescent="0.25">
      <c r="A1364" s="67"/>
      <c r="B1364" s="67"/>
      <c r="C1364" s="6"/>
      <c r="D1364" s="6"/>
      <c r="E1364" s="8"/>
    </row>
    <row r="1365" spans="1:5" x14ac:dyDescent="0.25">
      <c r="A1365" s="67"/>
      <c r="B1365" s="67"/>
      <c r="C1365" s="6"/>
      <c r="D1365" s="6"/>
      <c r="E1365" s="8"/>
    </row>
    <row r="1366" spans="1:5" x14ac:dyDescent="0.25">
      <c r="A1366" s="67"/>
      <c r="B1366" s="67"/>
      <c r="C1366" s="6"/>
      <c r="D1366" s="6"/>
      <c r="E1366" s="8"/>
    </row>
    <row r="1367" spans="1:5" x14ac:dyDescent="0.25">
      <c r="A1367" s="67"/>
      <c r="B1367" s="67"/>
      <c r="C1367" s="6"/>
      <c r="D1367" s="6"/>
      <c r="E1367" s="8"/>
    </row>
    <row r="1368" spans="1:5" x14ac:dyDescent="0.25">
      <c r="A1368" s="67"/>
      <c r="B1368" s="67"/>
      <c r="C1368" s="6"/>
      <c r="D1368" s="6"/>
      <c r="E1368" s="8"/>
    </row>
    <row r="1369" spans="1:5" x14ac:dyDescent="0.25">
      <c r="A1369" s="67"/>
      <c r="B1369" s="67"/>
      <c r="C1369" s="6"/>
      <c r="D1369" s="6"/>
      <c r="E1369" s="8"/>
    </row>
    <row r="1370" spans="1:5" x14ac:dyDescent="0.25">
      <c r="A1370" s="67"/>
      <c r="B1370" s="67"/>
      <c r="C1370" s="6"/>
      <c r="D1370" s="6"/>
      <c r="E1370" s="8"/>
    </row>
    <row r="1371" spans="1:5" x14ac:dyDescent="0.25">
      <c r="A1371" s="67"/>
      <c r="B1371" s="67"/>
      <c r="C1371" s="6"/>
      <c r="D1371" s="6"/>
      <c r="E1371" s="8"/>
    </row>
    <row r="1372" spans="1:5" x14ac:dyDescent="0.25">
      <c r="A1372" s="67"/>
      <c r="B1372" s="67"/>
      <c r="C1372" s="6"/>
      <c r="D1372" s="6"/>
      <c r="E1372" s="8"/>
    </row>
    <row r="1373" spans="1:5" x14ac:dyDescent="0.25">
      <c r="A1373" s="67"/>
      <c r="B1373" s="67"/>
      <c r="C1373" s="6"/>
      <c r="D1373" s="6"/>
      <c r="E1373" s="8"/>
    </row>
    <row r="1374" spans="1:5" x14ac:dyDescent="0.25">
      <c r="A1374" s="67"/>
      <c r="B1374" s="67"/>
      <c r="C1374" s="6"/>
      <c r="D1374" s="6"/>
      <c r="E1374" s="8"/>
    </row>
    <row r="1375" spans="1:5" x14ac:dyDescent="0.25">
      <c r="A1375" s="67"/>
      <c r="B1375" s="67"/>
      <c r="C1375" s="6"/>
      <c r="D1375" s="6"/>
      <c r="E1375" s="8"/>
    </row>
    <row r="1376" spans="1:5" x14ac:dyDescent="0.25">
      <c r="A1376" s="67"/>
      <c r="B1376" s="67"/>
      <c r="C1376" s="6"/>
      <c r="D1376" s="6"/>
      <c r="E1376" s="8"/>
    </row>
    <row r="1377" spans="1:5" x14ac:dyDescent="0.25">
      <c r="A1377" s="67"/>
      <c r="B1377" s="67"/>
      <c r="C1377" s="6"/>
      <c r="D1377" s="6"/>
      <c r="E1377" s="8"/>
    </row>
    <row r="1378" spans="1:5" x14ac:dyDescent="0.25">
      <c r="A1378" s="67"/>
      <c r="B1378" s="67"/>
      <c r="C1378" s="6"/>
      <c r="D1378" s="6"/>
      <c r="E1378" s="8"/>
    </row>
    <row r="1379" spans="1:5" x14ac:dyDescent="0.25">
      <c r="A1379" s="67"/>
      <c r="B1379" s="67"/>
      <c r="C1379" s="6"/>
      <c r="D1379" s="6"/>
      <c r="E1379" s="8"/>
    </row>
    <row r="1380" spans="1:5" x14ac:dyDescent="0.25">
      <c r="A1380" s="67"/>
      <c r="B1380" s="67"/>
      <c r="C1380" s="6"/>
      <c r="D1380" s="6"/>
      <c r="E1380" s="8"/>
    </row>
    <row r="1381" spans="1:5" x14ac:dyDescent="0.25">
      <c r="A1381" s="67"/>
      <c r="B1381" s="67"/>
      <c r="C1381" s="6"/>
      <c r="D1381" s="6"/>
      <c r="E1381" s="8"/>
    </row>
    <row r="1382" spans="1:5" x14ac:dyDescent="0.25">
      <c r="A1382" s="67"/>
      <c r="B1382" s="67"/>
      <c r="C1382" s="6"/>
      <c r="D1382" s="6"/>
      <c r="E1382" s="8"/>
    </row>
    <row r="1383" spans="1:5" x14ac:dyDescent="0.25">
      <c r="A1383" s="67"/>
      <c r="B1383" s="67"/>
      <c r="C1383" s="6"/>
      <c r="D1383" s="6"/>
      <c r="E1383" s="8"/>
    </row>
    <row r="1384" spans="1:5" x14ac:dyDescent="0.25">
      <c r="A1384" s="67"/>
      <c r="B1384" s="67"/>
      <c r="C1384" s="6"/>
      <c r="D1384" s="6"/>
      <c r="E1384" s="8"/>
    </row>
    <row r="1385" spans="1:5" x14ac:dyDescent="0.25">
      <c r="A1385" s="67"/>
      <c r="B1385" s="67"/>
      <c r="C1385" s="6"/>
      <c r="D1385" s="6"/>
      <c r="E1385" s="8"/>
    </row>
    <row r="1386" spans="1:5" x14ac:dyDescent="0.25">
      <c r="A1386" s="67"/>
      <c r="B1386" s="67"/>
      <c r="C1386" s="6"/>
      <c r="D1386" s="6"/>
      <c r="E1386" s="8"/>
    </row>
    <row r="1387" spans="1:5" x14ac:dyDescent="0.25">
      <c r="A1387" s="67"/>
      <c r="B1387" s="67"/>
      <c r="C1387" s="6"/>
      <c r="D1387" s="6"/>
      <c r="E1387" s="8"/>
    </row>
    <row r="1388" spans="1:5" x14ac:dyDescent="0.25">
      <c r="A1388" s="67"/>
      <c r="B1388" s="67"/>
      <c r="C1388" s="6"/>
      <c r="D1388" s="6"/>
      <c r="E1388" s="8"/>
    </row>
    <row r="1389" spans="1:5" x14ac:dyDescent="0.25">
      <c r="A1389" s="67"/>
      <c r="B1389" s="67"/>
      <c r="C1389" s="6"/>
      <c r="D1389" s="6"/>
      <c r="E1389" s="8"/>
    </row>
    <row r="1390" spans="1:5" x14ac:dyDescent="0.25">
      <c r="A1390" s="67"/>
      <c r="B1390" s="67"/>
      <c r="C1390" s="6"/>
      <c r="D1390" s="6"/>
      <c r="E1390" s="8"/>
    </row>
    <row r="1391" spans="1:5" x14ac:dyDescent="0.25">
      <c r="A1391" s="67"/>
      <c r="B1391" s="67"/>
      <c r="C1391" s="6"/>
      <c r="D1391" s="6"/>
      <c r="E1391" s="8"/>
    </row>
    <row r="1392" spans="1:5" x14ac:dyDescent="0.25">
      <c r="A1392" s="67"/>
      <c r="B1392" s="67"/>
      <c r="C1392" s="6"/>
      <c r="D1392" s="6"/>
      <c r="E1392" s="8"/>
    </row>
    <row r="1393" spans="1:5" x14ac:dyDescent="0.25">
      <c r="A1393" s="67"/>
      <c r="B1393" s="67"/>
      <c r="C1393" s="6"/>
      <c r="D1393" s="6"/>
      <c r="E1393" s="8"/>
    </row>
    <row r="1394" spans="1:5" x14ac:dyDescent="0.25">
      <c r="A1394" s="67"/>
      <c r="B1394" s="67"/>
      <c r="C1394" s="6"/>
      <c r="D1394" s="6"/>
      <c r="E1394" s="8"/>
    </row>
    <row r="1395" spans="1:5" x14ac:dyDescent="0.25">
      <c r="A1395" s="67"/>
      <c r="B1395" s="67"/>
      <c r="C1395" s="6"/>
      <c r="D1395" s="6"/>
      <c r="E1395" s="8"/>
    </row>
    <row r="1396" spans="1:5" x14ac:dyDescent="0.25">
      <c r="A1396" s="67"/>
      <c r="B1396" s="67"/>
      <c r="C1396" s="6"/>
      <c r="D1396" s="6"/>
      <c r="E1396" s="8"/>
    </row>
    <row r="1397" spans="1:5" x14ac:dyDescent="0.25">
      <c r="A1397" s="67"/>
      <c r="B1397" s="67"/>
      <c r="C1397" s="6"/>
      <c r="D1397" s="6"/>
      <c r="E1397" s="8"/>
    </row>
    <row r="1398" spans="1:5" x14ac:dyDescent="0.25">
      <c r="A1398" s="67"/>
      <c r="B1398" s="67"/>
      <c r="C1398" s="6"/>
      <c r="D1398" s="6"/>
      <c r="E1398" s="8"/>
    </row>
    <row r="1399" spans="1:5" x14ac:dyDescent="0.25">
      <c r="A1399" s="67"/>
      <c r="B1399" s="67"/>
      <c r="C1399" s="6"/>
      <c r="D1399" s="6"/>
      <c r="E1399" s="8"/>
    </row>
    <row r="1400" spans="1:5" x14ac:dyDescent="0.25">
      <c r="A1400" s="67"/>
      <c r="B1400" s="67"/>
      <c r="C1400" s="6"/>
      <c r="D1400" s="6"/>
      <c r="E1400" s="8"/>
    </row>
    <row r="1401" spans="1:5" x14ac:dyDescent="0.25">
      <c r="A1401" s="67"/>
      <c r="B1401" s="67"/>
      <c r="C1401" s="6"/>
      <c r="D1401" s="6"/>
      <c r="E1401" s="8"/>
    </row>
    <row r="1402" spans="1:5" x14ac:dyDescent="0.25">
      <c r="A1402" s="67"/>
      <c r="B1402" s="67"/>
      <c r="C1402" s="6"/>
      <c r="D1402" s="6"/>
      <c r="E1402" s="8"/>
    </row>
    <row r="1403" spans="1:5" x14ac:dyDescent="0.25">
      <c r="A1403" s="67"/>
      <c r="B1403" s="67"/>
      <c r="C1403" s="6"/>
      <c r="D1403" s="6"/>
      <c r="E1403" s="8"/>
    </row>
    <row r="1404" spans="1:5" x14ac:dyDescent="0.25">
      <c r="A1404" s="67"/>
      <c r="B1404" s="67"/>
      <c r="C1404" s="6"/>
      <c r="D1404" s="6"/>
      <c r="E1404" s="8"/>
    </row>
    <row r="1405" spans="1:5" x14ac:dyDescent="0.25">
      <c r="A1405" s="67"/>
      <c r="B1405" s="67"/>
      <c r="C1405" s="6"/>
      <c r="D1405" s="6"/>
      <c r="E1405" s="8"/>
    </row>
    <row r="1406" spans="1:5" x14ac:dyDescent="0.25">
      <c r="A1406" s="67"/>
      <c r="B1406" s="67"/>
      <c r="C1406" s="6"/>
      <c r="D1406" s="6"/>
      <c r="E1406" s="8"/>
    </row>
    <row r="1407" spans="1:5" x14ac:dyDescent="0.25">
      <c r="A1407" s="67"/>
      <c r="B1407" s="67"/>
      <c r="C1407" s="6"/>
      <c r="D1407" s="6"/>
      <c r="E1407" s="8"/>
    </row>
    <row r="1408" spans="1:5" x14ac:dyDescent="0.25">
      <c r="A1408" s="67"/>
      <c r="B1408" s="67"/>
      <c r="C1408" s="6"/>
      <c r="D1408" s="6"/>
      <c r="E1408" s="8"/>
    </row>
    <row r="1409" spans="1:5" x14ac:dyDescent="0.25">
      <c r="A1409" s="67"/>
      <c r="B1409" s="67"/>
      <c r="C1409" s="6"/>
      <c r="D1409" s="6"/>
      <c r="E1409" s="8"/>
    </row>
    <row r="1410" spans="1:5" x14ac:dyDescent="0.25">
      <c r="A1410" s="67"/>
      <c r="B1410" s="67"/>
      <c r="C1410" s="6"/>
      <c r="D1410" s="6"/>
      <c r="E1410" s="8"/>
    </row>
    <row r="1411" spans="1:5" x14ac:dyDescent="0.25">
      <c r="A1411" s="67"/>
      <c r="B1411" s="67"/>
      <c r="C1411" s="6"/>
      <c r="D1411" s="6"/>
      <c r="E1411" s="8"/>
    </row>
    <row r="1412" spans="1:5" x14ac:dyDescent="0.25">
      <c r="A1412" s="67"/>
      <c r="B1412" s="67"/>
      <c r="C1412" s="6"/>
      <c r="D1412" s="6"/>
      <c r="E1412" s="8"/>
    </row>
    <row r="1413" spans="1:5" x14ac:dyDescent="0.25">
      <c r="A1413" s="67"/>
      <c r="B1413" s="67"/>
      <c r="C1413" s="6"/>
      <c r="D1413" s="6"/>
      <c r="E1413" s="8"/>
    </row>
    <row r="1414" spans="1:5" x14ac:dyDescent="0.25">
      <c r="A1414" s="67"/>
      <c r="B1414" s="67"/>
      <c r="C1414" s="6"/>
      <c r="D1414" s="6"/>
      <c r="E1414" s="8"/>
    </row>
    <row r="1415" spans="1:5" x14ac:dyDescent="0.25">
      <c r="A1415" s="67"/>
      <c r="B1415" s="67"/>
      <c r="C1415" s="6"/>
      <c r="D1415" s="6"/>
      <c r="E1415" s="8"/>
    </row>
    <row r="1416" spans="1:5" x14ac:dyDescent="0.25">
      <c r="A1416" s="67"/>
      <c r="B1416" s="67"/>
      <c r="C1416" s="6"/>
      <c r="D1416" s="6"/>
      <c r="E1416" s="8"/>
    </row>
    <row r="1417" spans="1:5" x14ac:dyDescent="0.25">
      <c r="A1417" s="67"/>
      <c r="B1417" s="67"/>
      <c r="C1417" s="6"/>
      <c r="D1417" s="6"/>
      <c r="E1417" s="8"/>
    </row>
    <row r="1418" spans="1:5" x14ac:dyDescent="0.25">
      <c r="A1418" s="67"/>
      <c r="B1418" s="67"/>
      <c r="C1418" s="6"/>
      <c r="D1418" s="6"/>
      <c r="E1418" s="8"/>
    </row>
    <row r="1419" spans="1:5" x14ac:dyDescent="0.25">
      <c r="A1419" s="67"/>
      <c r="B1419" s="67"/>
      <c r="C1419" s="6"/>
      <c r="D1419" s="6"/>
      <c r="E1419" s="8"/>
    </row>
    <row r="1420" spans="1:5" x14ac:dyDescent="0.25">
      <c r="A1420" s="67"/>
      <c r="B1420" s="67"/>
      <c r="C1420" s="6"/>
      <c r="D1420" s="6"/>
      <c r="E1420" s="8"/>
    </row>
    <row r="1421" spans="1:5" x14ac:dyDescent="0.25">
      <c r="A1421" s="67"/>
      <c r="B1421" s="67"/>
      <c r="C1421" s="6"/>
      <c r="D1421" s="6"/>
      <c r="E1421" s="8"/>
    </row>
    <row r="1422" spans="1:5" x14ac:dyDescent="0.25">
      <c r="A1422" s="67"/>
      <c r="B1422" s="67"/>
      <c r="C1422" s="6"/>
      <c r="D1422" s="6"/>
      <c r="E1422" s="8"/>
    </row>
    <row r="1423" spans="1:5" x14ac:dyDescent="0.25">
      <c r="A1423" s="67"/>
      <c r="B1423" s="67"/>
      <c r="C1423" s="6"/>
      <c r="D1423" s="6"/>
      <c r="E1423" s="8"/>
    </row>
    <row r="1424" spans="1:5" x14ac:dyDescent="0.25">
      <c r="A1424" s="67"/>
      <c r="B1424" s="67"/>
      <c r="C1424" s="6"/>
      <c r="D1424" s="6"/>
      <c r="E1424" s="8"/>
    </row>
    <row r="1425" spans="1:5" x14ac:dyDescent="0.25">
      <c r="A1425" s="67"/>
      <c r="B1425" s="67"/>
      <c r="C1425" s="6"/>
      <c r="D1425" s="6"/>
      <c r="E1425" s="8"/>
    </row>
    <row r="1426" spans="1:5" x14ac:dyDescent="0.25">
      <c r="A1426" s="67"/>
      <c r="B1426" s="67"/>
      <c r="C1426" s="6"/>
      <c r="D1426" s="6"/>
      <c r="E1426" s="8"/>
    </row>
    <row r="1427" spans="1:5" x14ac:dyDescent="0.25">
      <c r="A1427" s="67"/>
      <c r="B1427" s="67"/>
      <c r="C1427" s="6"/>
      <c r="D1427" s="6"/>
      <c r="E1427" s="8"/>
    </row>
    <row r="1428" spans="1:5" x14ac:dyDescent="0.25">
      <c r="A1428" s="67"/>
      <c r="B1428" s="67"/>
      <c r="C1428" s="6"/>
      <c r="D1428" s="6"/>
      <c r="E1428" s="8"/>
    </row>
    <row r="1429" spans="1:5" x14ac:dyDescent="0.25">
      <c r="A1429" s="67"/>
      <c r="B1429" s="67"/>
      <c r="C1429" s="6"/>
      <c r="D1429" s="6"/>
      <c r="E1429" s="8"/>
    </row>
    <row r="1430" spans="1:5" x14ac:dyDescent="0.25">
      <c r="A1430" s="67"/>
      <c r="B1430" s="67"/>
      <c r="C1430" s="6"/>
      <c r="D1430" s="6"/>
      <c r="E1430" s="8"/>
    </row>
    <row r="1431" spans="1:5" x14ac:dyDescent="0.25">
      <c r="A1431" s="67"/>
      <c r="B1431" s="67"/>
      <c r="C1431" s="6"/>
      <c r="D1431" s="6"/>
      <c r="E1431" s="8"/>
    </row>
    <row r="1432" spans="1:5" x14ac:dyDescent="0.25">
      <c r="A1432" s="67"/>
      <c r="B1432" s="67"/>
      <c r="C1432" s="6"/>
      <c r="D1432" s="6"/>
      <c r="E1432" s="8"/>
    </row>
    <row r="1433" spans="1:5" x14ac:dyDescent="0.25">
      <c r="A1433" s="67"/>
      <c r="B1433" s="67"/>
      <c r="C1433" s="6"/>
      <c r="D1433" s="6"/>
      <c r="E1433" s="8"/>
    </row>
    <row r="1434" spans="1:5" x14ac:dyDescent="0.25">
      <c r="A1434" s="67"/>
      <c r="B1434" s="67"/>
      <c r="C1434" s="6"/>
      <c r="D1434" s="6"/>
      <c r="E1434" s="8"/>
    </row>
    <row r="1435" spans="1:5" x14ac:dyDescent="0.25">
      <c r="A1435" s="67"/>
      <c r="B1435" s="67"/>
      <c r="C1435" s="6"/>
      <c r="D1435" s="6"/>
      <c r="E1435" s="8"/>
    </row>
    <row r="1436" spans="1:5" x14ac:dyDescent="0.25">
      <c r="A1436" s="67"/>
      <c r="B1436" s="67"/>
      <c r="C1436" s="6"/>
      <c r="D1436" s="6"/>
      <c r="E1436" s="8"/>
    </row>
    <row r="1437" spans="1:5" x14ac:dyDescent="0.25">
      <c r="A1437" s="67"/>
      <c r="B1437" s="67"/>
      <c r="C1437" s="6"/>
      <c r="D1437" s="6"/>
      <c r="E1437" s="8"/>
    </row>
    <row r="1438" spans="1:5" x14ac:dyDescent="0.25">
      <c r="A1438" s="67"/>
      <c r="B1438" s="67"/>
      <c r="C1438" s="6"/>
      <c r="D1438" s="6"/>
      <c r="E1438" s="8"/>
    </row>
    <row r="1439" spans="1:5" x14ac:dyDescent="0.25">
      <c r="A1439" s="67"/>
      <c r="B1439" s="67"/>
      <c r="C1439" s="6"/>
      <c r="D1439" s="6"/>
      <c r="E1439" s="8"/>
    </row>
    <row r="1440" spans="1:5" x14ac:dyDescent="0.25">
      <c r="A1440" s="67"/>
      <c r="B1440" s="67"/>
      <c r="C1440" s="6"/>
      <c r="D1440" s="6"/>
      <c r="E1440" s="8"/>
    </row>
    <row r="1441" spans="1:5" x14ac:dyDescent="0.25">
      <c r="A1441" s="67"/>
      <c r="B1441" s="67"/>
      <c r="C1441" s="6"/>
      <c r="D1441" s="6"/>
      <c r="E1441" s="8"/>
    </row>
    <row r="1442" spans="1:5" x14ac:dyDescent="0.25">
      <c r="A1442" s="67"/>
      <c r="B1442" s="67"/>
      <c r="C1442" s="6"/>
      <c r="D1442" s="6"/>
      <c r="E1442" s="8"/>
    </row>
    <row r="1443" spans="1:5" x14ac:dyDescent="0.25">
      <c r="A1443" s="67"/>
      <c r="B1443" s="67"/>
      <c r="C1443" s="6"/>
      <c r="D1443" s="6"/>
      <c r="E1443" s="8"/>
    </row>
    <row r="1444" spans="1:5" x14ac:dyDescent="0.25">
      <c r="A1444" s="67"/>
      <c r="B1444" s="67"/>
      <c r="C1444" s="6"/>
      <c r="D1444" s="6"/>
      <c r="E1444" s="8"/>
    </row>
    <row r="1445" spans="1:5" x14ac:dyDescent="0.25">
      <c r="A1445" s="67"/>
      <c r="B1445" s="67"/>
      <c r="C1445" s="6"/>
      <c r="D1445" s="6"/>
      <c r="E1445" s="8"/>
    </row>
    <row r="1446" spans="1:5" x14ac:dyDescent="0.25">
      <c r="A1446" s="67"/>
      <c r="B1446" s="67"/>
      <c r="C1446" s="6"/>
      <c r="D1446" s="6"/>
      <c r="E1446" s="8"/>
    </row>
    <row r="1447" spans="1:5" x14ac:dyDescent="0.25">
      <c r="A1447" s="67"/>
      <c r="B1447" s="67"/>
      <c r="C1447" s="6"/>
      <c r="D1447" s="6"/>
      <c r="E1447" s="8"/>
    </row>
    <row r="1448" spans="1:5" x14ac:dyDescent="0.25">
      <c r="A1448" s="67"/>
      <c r="B1448" s="67"/>
      <c r="C1448" s="6"/>
      <c r="D1448" s="6"/>
      <c r="E1448" s="8"/>
    </row>
    <row r="1449" spans="1:5" x14ac:dyDescent="0.25">
      <c r="A1449" s="67"/>
      <c r="B1449" s="67"/>
      <c r="C1449" s="6"/>
      <c r="D1449" s="6"/>
      <c r="E1449" s="8"/>
    </row>
    <row r="1450" spans="1:5" x14ac:dyDescent="0.25">
      <c r="A1450" s="67"/>
      <c r="B1450" s="67"/>
      <c r="C1450" s="6"/>
      <c r="D1450" s="6"/>
      <c r="E1450" s="8"/>
    </row>
    <row r="1451" spans="1:5" x14ac:dyDescent="0.25">
      <c r="A1451" s="67"/>
      <c r="B1451" s="67"/>
      <c r="C1451" s="6"/>
      <c r="D1451" s="6"/>
      <c r="E1451" s="8"/>
    </row>
    <row r="1452" spans="1:5" x14ac:dyDescent="0.25">
      <c r="A1452" s="67"/>
      <c r="B1452" s="67"/>
      <c r="C1452" s="6"/>
      <c r="D1452" s="6"/>
      <c r="E1452" s="8"/>
    </row>
    <row r="1453" spans="1:5" x14ac:dyDescent="0.25">
      <c r="A1453" s="67"/>
      <c r="B1453" s="67"/>
      <c r="C1453" s="6"/>
      <c r="D1453" s="6"/>
      <c r="E1453" s="8"/>
    </row>
    <row r="1454" spans="1:5" x14ac:dyDescent="0.25">
      <c r="A1454" s="67"/>
      <c r="B1454" s="67"/>
      <c r="C1454" s="6"/>
      <c r="D1454" s="6"/>
      <c r="E1454" s="8"/>
    </row>
    <row r="1455" spans="1:5" x14ac:dyDescent="0.25">
      <c r="A1455" s="67"/>
      <c r="B1455" s="67"/>
      <c r="C1455" s="6"/>
      <c r="D1455" s="6"/>
      <c r="E1455" s="8"/>
    </row>
    <row r="1456" spans="1:5" x14ac:dyDescent="0.25">
      <c r="A1456" s="67"/>
      <c r="B1456" s="67"/>
      <c r="C1456" s="6"/>
      <c r="D1456" s="6"/>
      <c r="E1456" s="8"/>
    </row>
    <row r="1457" spans="1:5" x14ac:dyDescent="0.25">
      <c r="A1457" s="67"/>
      <c r="B1457" s="67"/>
      <c r="C1457" s="6"/>
      <c r="D1457" s="6"/>
      <c r="E1457" s="8"/>
    </row>
    <row r="1458" spans="1:5" x14ac:dyDescent="0.25">
      <c r="A1458" s="67"/>
      <c r="B1458" s="67"/>
      <c r="C1458" s="6"/>
      <c r="D1458" s="6"/>
      <c r="E1458" s="8"/>
    </row>
    <row r="1459" spans="1:5" x14ac:dyDescent="0.25">
      <c r="A1459" s="67"/>
      <c r="B1459" s="67"/>
      <c r="C1459" s="6"/>
      <c r="D1459" s="6"/>
      <c r="E1459" s="8"/>
    </row>
    <row r="1460" spans="1:5" x14ac:dyDescent="0.25">
      <c r="A1460" s="67"/>
      <c r="B1460" s="67"/>
      <c r="C1460" s="6"/>
      <c r="D1460" s="6"/>
      <c r="E1460" s="8"/>
    </row>
    <row r="1461" spans="1:5" x14ac:dyDescent="0.25">
      <c r="A1461" s="67"/>
      <c r="B1461" s="67"/>
      <c r="C1461" s="6"/>
      <c r="D1461" s="6"/>
      <c r="E1461" s="8"/>
    </row>
    <row r="1462" spans="1:5" x14ac:dyDescent="0.25">
      <c r="A1462" s="67"/>
      <c r="B1462" s="67"/>
      <c r="C1462" s="6"/>
      <c r="D1462" s="6"/>
      <c r="E1462" s="8"/>
    </row>
    <row r="1463" spans="1:5" x14ac:dyDescent="0.25">
      <c r="A1463" s="67"/>
      <c r="B1463" s="67"/>
      <c r="C1463" s="6"/>
      <c r="D1463" s="6"/>
      <c r="E1463" s="8"/>
    </row>
    <row r="1464" spans="1:5" x14ac:dyDescent="0.25">
      <c r="A1464" s="67"/>
      <c r="B1464" s="67"/>
      <c r="C1464" s="6"/>
      <c r="D1464" s="6"/>
      <c r="E1464" s="8"/>
    </row>
    <row r="1465" spans="1:5" x14ac:dyDescent="0.25">
      <c r="A1465" s="67"/>
      <c r="B1465" s="67"/>
      <c r="C1465" s="6"/>
      <c r="D1465" s="6"/>
      <c r="E1465" s="8"/>
    </row>
    <row r="1466" spans="1:5" x14ac:dyDescent="0.25">
      <c r="A1466" s="67"/>
      <c r="B1466" s="67"/>
      <c r="C1466" s="6"/>
      <c r="D1466" s="6"/>
      <c r="E1466" s="8"/>
    </row>
    <row r="1467" spans="1:5" x14ac:dyDescent="0.25">
      <c r="A1467" s="67"/>
      <c r="B1467" s="67"/>
      <c r="C1467" s="6"/>
      <c r="D1467" s="6"/>
      <c r="E1467" s="8"/>
    </row>
    <row r="1468" spans="1:5" x14ac:dyDescent="0.25">
      <c r="A1468" s="67"/>
      <c r="B1468" s="67"/>
      <c r="C1468" s="6"/>
      <c r="D1468" s="6"/>
      <c r="E1468" s="8"/>
    </row>
    <row r="1469" spans="1:5" x14ac:dyDescent="0.25">
      <c r="A1469" s="67"/>
      <c r="B1469" s="67"/>
      <c r="C1469" s="6"/>
      <c r="D1469" s="6"/>
      <c r="E1469" s="8"/>
    </row>
    <row r="1470" spans="1:5" x14ac:dyDescent="0.25">
      <c r="A1470" s="67"/>
      <c r="B1470" s="67"/>
      <c r="C1470" s="6"/>
      <c r="D1470" s="6"/>
      <c r="E1470" s="8"/>
    </row>
    <row r="1471" spans="1:5" x14ac:dyDescent="0.25">
      <c r="A1471" s="67"/>
      <c r="B1471" s="67"/>
      <c r="C1471" s="6"/>
      <c r="D1471" s="6"/>
      <c r="E1471" s="8"/>
    </row>
    <row r="1472" spans="1:5" x14ac:dyDescent="0.25">
      <c r="A1472" s="67"/>
      <c r="B1472" s="67"/>
      <c r="C1472" s="6"/>
      <c r="D1472" s="6"/>
      <c r="E1472" s="8"/>
    </row>
    <row r="1473" spans="1:5" x14ac:dyDescent="0.25">
      <c r="A1473" s="67"/>
      <c r="B1473" s="67"/>
      <c r="C1473" s="6"/>
      <c r="D1473" s="6"/>
      <c r="E1473" s="8"/>
    </row>
    <row r="1474" spans="1:5" x14ac:dyDescent="0.25">
      <c r="A1474" s="67"/>
      <c r="B1474" s="67"/>
      <c r="C1474" s="6"/>
      <c r="D1474" s="6"/>
      <c r="E1474" s="8"/>
    </row>
    <row r="1475" spans="1:5" x14ac:dyDescent="0.25">
      <c r="A1475" s="67"/>
      <c r="B1475" s="67"/>
      <c r="C1475" s="6"/>
      <c r="D1475" s="6"/>
      <c r="E1475" s="8"/>
    </row>
    <row r="1476" spans="1:5" x14ac:dyDescent="0.25">
      <c r="A1476" s="67"/>
      <c r="B1476" s="67"/>
      <c r="C1476" s="6"/>
      <c r="D1476" s="6"/>
      <c r="E1476" s="8"/>
    </row>
    <row r="1477" spans="1:5" x14ac:dyDescent="0.25">
      <c r="A1477" s="67"/>
      <c r="B1477" s="67"/>
      <c r="C1477" s="6"/>
      <c r="D1477" s="6"/>
      <c r="E1477" s="8"/>
    </row>
    <row r="1478" spans="1:5" x14ac:dyDescent="0.25">
      <c r="A1478" s="67"/>
      <c r="B1478" s="67"/>
      <c r="C1478" s="6"/>
      <c r="D1478" s="6"/>
      <c r="E1478" s="8"/>
    </row>
    <row r="1479" spans="1:5" x14ac:dyDescent="0.25">
      <c r="A1479" s="67"/>
      <c r="B1479" s="67"/>
      <c r="C1479" s="6"/>
      <c r="D1479" s="6"/>
      <c r="E1479" s="8"/>
    </row>
    <row r="1480" spans="1:5" x14ac:dyDescent="0.25">
      <c r="A1480" s="67"/>
      <c r="B1480" s="67"/>
      <c r="C1480" s="6"/>
      <c r="D1480" s="6"/>
      <c r="E1480" s="8"/>
    </row>
    <row r="1481" spans="1:5" x14ac:dyDescent="0.25">
      <c r="A1481" s="67"/>
      <c r="B1481" s="67"/>
      <c r="C1481" s="6"/>
      <c r="D1481" s="6"/>
      <c r="E1481" s="8"/>
    </row>
    <row r="1482" spans="1:5" x14ac:dyDescent="0.25">
      <c r="A1482" s="67"/>
      <c r="B1482" s="67"/>
      <c r="C1482" s="6"/>
      <c r="D1482" s="6"/>
      <c r="E1482" s="8"/>
    </row>
    <row r="1483" spans="1:5" x14ac:dyDescent="0.25">
      <c r="A1483" s="67"/>
      <c r="B1483" s="67"/>
      <c r="C1483" s="6"/>
      <c r="D1483" s="6"/>
      <c r="E1483" s="8"/>
    </row>
    <row r="1484" spans="1:5" x14ac:dyDescent="0.25">
      <c r="A1484" s="67"/>
      <c r="B1484" s="67"/>
      <c r="C1484" s="6"/>
      <c r="D1484" s="6"/>
      <c r="E1484" s="8"/>
    </row>
    <row r="1485" spans="1:5" x14ac:dyDescent="0.25">
      <c r="A1485" s="67"/>
      <c r="B1485" s="67"/>
      <c r="C1485" s="6"/>
      <c r="D1485" s="6"/>
      <c r="E1485" s="8"/>
    </row>
    <row r="1486" spans="1:5" x14ac:dyDescent="0.25">
      <c r="A1486" s="67"/>
      <c r="B1486" s="67"/>
      <c r="C1486" s="6"/>
      <c r="D1486" s="6"/>
      <c r="E1486" s="8"/>
    </row>
    <row r="1487" spans="1:5" x14ac:dyDescent="0.25">
      <c r="A1487" s="67"/>
      <c r="B1487" s="67"/>
      <c r="C1487" s="6"/>
      <c r="D1487" s="6"/>
      <c r="E1487" s="8"/>
    </row>
    <row r="1488" spans="1:5" x14ac:dyDescent="0.25">
      <c r="A1488" s="67"/>
      <c r="B1488" s="67"/>
      <c r="C1488" s="6"/>
      <c r="D1488" s="6"/>
      <c r="E1488" s="8"/>
    </row>
    <row r="1489" spans="1:5" x14ac:dyDescent="0.25">
      <c r="A1489" s="67"/>
      <c r="B1489" s="67"/>
      <c r="C1489" s="6"/>
      <c r="D1489" s="6"/>
      <c r="E1489" s="8"/>
    </row>
    <row r="1490" spans="1:5" x14ac:dyDescent="0.25">
      <c r="A1490" s="67"/>
      <c r="B1490" s="67"/>
      <c r="C1490" s="6"/>
      <c r="D1490" s="6"/>
      <c r="E1490" s="8"/>
    </row>
    <row r="1491" spans="1:5" x14ac:dyDescent="0.25">
      <c r="A1491" s="67"/>
      <c r="B1491" s="67"/>
      <c r="C1491" s="6"/>
      <c r="D1491" s="6"/>
      <c r="E1491" s="8"/>
    </row>
    <row r="1492" spans="1:5" x14ac:dyDescent="0.25">
      <c r="A1492" s="67"/>
      <c r="B1492" s="67"/>
      <c r="C1492" s="6"/>
      <c r="D1492" s="6"/>
      <c r="E1492" s="8"/>
    </row>
    <row r="1493" spans="1:5" x14ac:dyDescent="0.25">
      <c r="A1493" s="67"/>
      <c r="B1493" s="67"/>
      <c r="C1493" s="6"/>
      <c r="D1493" s="6"/>
      <c r="E1493" s="8"/>
    </row>
    <row r="1494" spans="1:5" x14ac:dyDescent="0.25">
      <c r="A1494" s="67"/>
      <c r="B1494" s="67"/>
      <c r="C1494" s="6"/>
      <c r="D1494" s="6"/>
      <c r="E1494" s="8"/>
    </row>
    <row r="1495" spans="1:5" x14ac:dyDescent="0.25">
      <c r="A1495" s="67"/>
      <c r="B1495" s="67"/>
      <c r="C1495" s="6"/>
      <c r="D1495" s="6"/>
      <c r="E1495" s="8"/>
    </row>
    <row r="1496" spans="1:5" x14ac:dyDescent="0.25">
      <c r="A1496" s="67"/>
      <c r="B1496" s="67"/>
      <c r="C1496" s="6"/>
      <c r="D1496" s="6"/>
      <c r="E1496" s="8"/>
    </row>
    <row r="1497" spans="1:5" x14ac:dyDescent="0.25">
      <c r="A1497" s="67"/>
      <c r="B1497" s="67"/>
      <c r="C1497" s="6"/>
      <c r="D1497" s="6"/>
      <c r="E1497" s="8"/>
    </row>
    <row r="1498" spans="1:5" x14ac:dyDescent="0.25">
      <c r="A1498" s="67"/>
      <c r="B1498" s="67"/>
      <c r="C1498" s="6"/>
      <c r="D1498" s="6"/>
      <c r="E1498" s="8"/>
    </row>
    <row r="1499" spans="1:5" x14ac:dyDescent="0.25">
      <c r="A1499" s="67"/>
      <c r="B1499" s="67"/>
      <c r="C1499" s="6"/>
      <c r="D1499" s="6"/>
      <c r="E1499" s="8"/>
    </row>
    <row r="1500" spans="1:5" x14ac:dyDescent="0.25">
      <c r="A1500" s="67"/>
      <c r="B1500" s="67"/>
      <c r="C1500" s="6"/>
      <c r="D1500" s="6"/>
      <c r="E1500" s="8"/>
    </row>
    <row r="1501" spans="1:5" x14ac:dyDescent="0.25">
      <c r="A1501" s="67"/>
      <c r="B1501" s="67"/>
      <c r="C1501" s="6"/>
      <c r="D1501" s="6"/>
      <c r="E1501" s="8"/>
    </row>
    <row r="1502" spans="1:5" x14ac:dyDescent="0.25">
      <c r="A1502" s="67"/>
      <c r="B1502" s="67"/>
      <c r="C1502" s="6"/>
      <c r="D1502" s="6"/>
      <c r="E1502" s="8"/>
    </row>
    <row r="1503" spans="1:5" x14ac:dyDescent="0.25">
      <c r="A1503" s="67"/>
      <c r="B1503" s="67"/>
      <c r="C1503" s="6"/>
      <c r="D1503" s="6"/>
      <c r="E1503" s="8"/>
    </row>
    <row r="1504" spans="1:5" x14ac:dyDescent="0.25">
      <c r="A1504" s="67"/>
      <c r="B1504" s="67"/>
      <c r="C1504" s="6"/>
      <c r="D1504" s="6"/>
      <c r="E1504" s="8"/>
    </row>
    <row r="1505" spans="1:5" x14ac:dyDescent="0.25">
      <c r="A1505" s="67"/>
      <c r="B1505" s="67"/>
      <c r="C1505" s="6"/>
      <c r="D1505" s="6"/>
      <c r="E1505" s="8"/>
    </row>
    <row r="1506" spans="1:5" x14ac:dyDescent="0.25">
      <c r="A1506" s="67"/>
      <c r="B1506" s="67"/>
      <c r="C1506" s="6"/>
      <c r="D1506" s="6"/>
      <c r="E1506" s="8"/>
    </row>
    <row r="1507" spans="1:5" x14ac:dyDescent="0.25">
      <c r="A1507" s="67"/>
      <c r="B1507" s="67"/>
      <c r="C1507" s="6"/>
      <c r="D1507" s="6"/>
      <c r="E1507" s="8"/>
    </row>
    <row r="1508" spans="1:5" x14ac:dyDescent="0.25">
      <c r="A1508" s="67"/>
      <c r="B1508" s="67"/>
      <c r="C1508" s="6"/>
      <c r="D1508" s="6"/>
      <c r="E1508" s="8"/>
    </row>
    <row r="1509" spans="1:5" x14ac:dyDescent="0.25">
      <c r="A1509" s="67"/>
      <c r="B1509" s="67"/>
      <c r="C1509" s="6"/>
      <c r="D1509" s="6"/>
      <c r="E1509" s="8"/>
    </row>
    <row r="1510" spans="1:5" x14ac:dyDescent="0.25">
      <c r="A1510" s="67"/>
      <c r="B1510" s="67"/>
      <c r="C1510" s="6"/>
      <c r="D1510" s="6"/>
      <c r="E1510" s="8"/>
    </row>
    <row r="1511" spans="1:5" x14ac:dyDescent="0.25">
      <c r="A1511" s="67"/>
      <c r="B1511" s="67"/>
      <c r="C1511" s="6"/>
      <c r="D1511" s="6"/>
      <c r="E1511" s="8"/>
    </row>
    <row r="1512" spans="1:5" x14ac:dyDescent="0.25">
      <c r="A1512" s="67"/>
      <c r="B1512" s="67"/>
      <c r="C1512" s="6"/>
      <c r="D1512" s="6"/>
      <c r="E1512" s="8"/>
    </row>
    <row r="1513" spans="1:5" x14ac:dyDescent="0.25">
      <c r="A1513" s="67"/>
      <c r="B1513" s="67"/>
      <c r="C1513" s="6"/>
      <c r="D1513" s="6"/>
      <c r="E1513" s="8"/>
    </row>
    <row r="1514" spans="1:5" x14ac:dyDescent="0.25">
      <c r="A1514" s="67"/>
      <c r="B1514" s="67"/>
      <c r="C1514" s="6"/>
      <c r="D1514" s="6"/>
      <c r="E1514" s="8"/>
    </row>
    <row r="1515" spans="1:5" x14ac:dyDescent="0.25">
      <c r="A1515" s="67"/>
      <c r="B1515" s="67"/>
      <c r="C1515" s="6"/>
      <c r="D1515" s="6"/>
      <c r="E1515" s="8"/>
    </row>
    <row r="1516" spans="1:5" x14ac:dyDescent="0.25">
      <c r="A1516" s="67"/>
      <c r="B1516" s="67"/>
      <c r="C1516" s="6"/>
      <c r="D1516" s="6"/>
      <c r="E1516" s="8"/>
    </row>
    <row r="1517" spans="1:5" x14ac:dyDescent="0.25">
      <c r="A1517" s="67"/>
      <c r="B1517" s="67"/>
      <c r="C1517" s="6"/>
      <c r="D1517" s="6"/>
      <c r="E1517" s="8"/>
    </row>
    <row r="1518" spans="1:5" x14ac:dyDescent="0.25">
      <c r="A1518" s="67"/>
      <c r="B1518" s="67"/>
      <c r="C1518" s="6"/>
      <c r="D1518" s="6"/>
      <c r="E1518" s="8"/>
    </row>
    <row r="1519" spans="1:5" x14ac:dyDescent="0.25">
      <c r="A1519" s="67"/>
      <c r="B1519" s="67"/>
      <c r="C1519" s="6"/>
      <c r="D1519" s="6"/>
      <c r="E1519" s="8"/>
    </row>
    <row r="1520" spans="1:5" x14ac:dyDescent="0.25">
      <c r="A1520" s="67"/>
      <c r="B1520" s="67"/>
      <c r="C1520" s="6"/>
      <c r="D1520" s="6"/>
      <c r="E1520" s="8"/>
    </row>
    <row r="1521" spans="1:5" x14ac:dyDescent="0.25">
      <c r="A1521" s="67"/>
      <c r="B1521" s="67"/>
      <c r="C1521" s="6"/>
      <c r="D1521" s="6"/>
      <c r="E1521" s="8"/>
    </row>
    <row r="1522" spans="1:5" x14ac:dyDescent="0.25">
      <c r="A1522" s="67"/>
      <c r="B1522" s="67"/>
      <c r="C1522" s="6"/>
      <c r="D1522" s="6"/>
      <c r="E1522" s="8"/>
    </row>
    <row r="1523" spans="1:5" x14ac:dyDescent="0.25">
      <c r="A1523" s="67"/>
      <c r="B1523" s="67"/>
      <c r="C1523" s="6"/>
      <c r="D1523" s="6"/>
      <c r="E1523" s="8"/>
    </row>
    <row r="1524" spans="1:5" x14ac:dyDescent="0.25">
      <c r="A1524" s="67"/>
      <c r="B1524" s="67"/>
      <c r="C1524" s="6"/>
      <c r="D1524" s="6"/>
      <c r="E1524" s="8"/>
    </row>
    <row r="1525" spans="1:5" x14ac:dyDescent="0.25">
      <c r="A1525" s="67"/>
      <c r="B1525" s="67"/>
      <c r="C1525" s="6"/>
      <c r="D1525" s="6"/>
      <c r="E1525" s="8"/>
    </row>
    <row r="1526" spans="1:5" x14ac:dyDescent="0.25">
      <c r="A1526" s="67"/>
      <c r="B1526" s="67"/>
      <c r="C1526" s="6"/>
      <c r="D1526" s="6"/>
      <c r="E1526" s="8"/>
    </row>
    <row r="1527" spans="1:5" x14ac:dyDescent="0.25">
      <c r="A1527" s="67"/>
      <c r="B1527" s="67"/>
      <c r="C1527" s="6"/>
      <c r="D1527" s="6"/>
      <c r="E1527" s="8"/>
    </row>
    <row r="1528" spans="1:5" x14ac:dyDescent="0.25">
      <c r="A1528" s="67"/>
      <c r="B1528" s="67"/>
      <c r="C1528" s="6"/>
      <c r="D1528" s="6"/>
      <c r="E1528" s="8"/>
    </row>
    <row r="1529" spans="1:5" x14ac:dyDescent="0.25">
      <c r="A1529" s="67"/>
      <c r="B1529" s="67"/>
      <c r="C1529" s="6"/>
      <c r="D1529" s="6"/>
      <c r="E1529" s="8"/>
    </row>
    <row r="1530" spans="1:5" x14ac:dyDescent="0.25">
      <c r="A1530" s="67"/>
      <c r="B1530" s="67"/>
      <c r="C1530" s="6"/>
      <c r="D1530" s="6"/>
      <c r="E1530" s="8"/>
    </row>
    <row r="1531" spans="1:5" x14ac:dyDescent="0.25">
      <c r="A1531" s="67"/>
      <c r="B1531" s="67"/>
      <c r="C1531" s="6"/>
      <c r="D1531" s="6"/>
      <c r="E1531" s="8"/>
    </row>
    <row r="1532" spans="1:5" x14ac:dyDescent="0.25">
      <c r="A1532" s="67"/>
      <c r="B1532" s="67"/>
      <c r="C1532" s="6"/>
      <c r="D1532" s="6"/>
      <c r="E1532" s="8"/>
    </row>
    <row r="1533" spans="1:5" x14ac:dyDescent="0.25">
      <c r="A1533" s="67"/>
      <c r="B1533" s="67"/>
      <c r="C1533" s="6"/>
      <c r="D1533" s="6"/>
      <c r="E1533" s="8"/>
    </row>
    <row r="1534" spans="1:5" x14ac:dyDescent="0.25">
      <c r="A1534" s="67"/>
      <c r="B1534" s="67"/>
      <c r="C1534" s="6"/>
      <c r="D1534" s="6"/>
      <c r="E1534" s="8"/>
    </row>
    <row r="1535" spans="1:5" x14ac:dyDescent="0.25">
      <c r="A1535" s="67"/>
      <c r="B1535" s="67"/>
      <c r="C1535" s="6"/>
      <c r="D1535" s="6"/>
      <c r="E1535" s="8"/>
    </row>
    <row r="1536" spans="1:5" x14ac:dyDescent="0.25">
      <c r="A1536" s="67"/>
      <c r="B1536" s="67"/>
      <c r="C1536" s="6"/>
      <c r="D1536" s="6"/>
      <c r="E1536" s="8"/>
    </row>
    <row r="1537" spans="1:5" x14ac:dyDescent="0.25">
      <c r="A1537" s="67"/>
      <c r="B1537" s="67"/>
      <c r="C1537" s="6"/>
      <c r="D1537" s="6"/>
      <c r="E1537" s="8"/>
    </row>
    <row r="1538" spans="1:5" x14ac:dyDescent="0.25">
      <c r="A1538" s="67"/>
      <c r="B1538" s="67"/>
      <c r="C1538" s="6"/>
      <c r="D1538" s="6"/>
      <c r="E1538" s="8"/>
    </row>
    <row r="1539" spans="1:5" x14ac:dyDescent="0.25">
      <c r="A1539" s="67"/>
      <c r="B1539" s="67"/>
      <c r="C1539" s="6"/>
      <c r="D1539" s="6"/>
      <c r="E1539" s="8"/>
    </row>
    <row r="1540" spans="1:5" x14ac:dyDescent="0.25">
      <c r="A1540" s="67"/>
      <c r="B1540" s="67"/>
      <c r="C1540" s="6"/>
      <c r="D1540" s="6"/>
      <c r="E1540" s="8"/>
    </row>
    <row r="1541" spans="1:5" x14ac:dyDescent="0.25">
      <c r="A1541" s="67"/>
      <c r="B1541" s="67"/>
      <c r="C1541" s="6"/>
      <c r="D1541" s="6"/>
      <c r="E1541" s="8"/>
    </row>
    <row r="1542" spans="1:5" x14ac:dyDescent="0.25">
      <c r="A1542" s="67"/>
      <c r="B1542" s="67"/>
      <c r="C1542" s="6"/>
      <c r="D1542" s="6"/>
      <c r="E1542" s="8"/>
    </row>
    <row r="1543" spans="1:5" x14ac:dyDescent="0.25">
      <c r="A1543" s="67"/>
      <c r="B1543" s="67"/>
      <c r="C1543" s="6"/>
      <c r="D1543" s="6"/>
      <c r="E1543" s="8"/>
    </row>
    <row r="1544" spans="1:5" x14ac:dyDescent="0.25">
      <c r="A1544" s="67"/>
      <c r="B1544" s="67"/>
      <c r="C1544" s="6"/>
      <c r="D1544" s="6"/>
      <c r="E1544" s="8"/>
    </row>
    <row r="1545" spans="1:5" x14ac:dyDescent="0.25">
      <c r="A1545" s="67"/>
      <c r="B1545" s="67"/>
      <c r="C1545" s="6"/>
      <c r="D1545" s="6"/>
      <c r="E1545" s="8"/>
    </row>
    <row r="1546" spans="1:5" x14ac:dyDescent="0.25">
      <c r="A1546" s="67"/>
      <c r="B1546" s="67"/>
      <c r="C1546" s="6"/>
      <c r="D1546" s="6"/>
      <c r="E1546" s="8"/>
    </row>
    <row r="1547" spans="1:5" x14ac:dyDescent="0.25">
      <c r="A1547" s="67"/>
      <c r="B1547" s="67"/>
      <c r="C1547" s="6"/>
      <c r="D1547" s="6"/>
      <c r="E1547" s="8"/>
    </row>
    <row r="1548" spans="1:5" x14ac:dyDescent="0.25">
      <c r="A1548" s="67"/>
      <c r="B1548" s="67"/>
      <c r="C1548" s="6"/>
      <c r="D1548" s="6"/>
      <c r="E1548" s="8"/>
    </row>
    <row r="1549" spans="1:5" x14ac:dyDescent="0.25">
      <c r="A1549" s="67"/>
      <c r="B1549" s="67"/>
      <c r="C1549" s="6"/>
      <c r="D1549" s="6"/>
      <c r="E1549" s="8"/>
    </row>
    <row r="1550" spans="1:5" x14ac:dyDescent="0.25">
      <c r="A1550" s="67"/>
      <c r="B1550" s="67"/>
      <c r="C1550" s="6"/>
      <c r="D1550" s="6"/>
      <c r="E1550" s="8"/>
    </row>
    <row r="1551" spans="1:5" x14ac:dyDescent="0.25">
      <c r="A1551" s="67"/>
      <c r="B1551" s="67"/>
      <c r="C1551" s="6"/>
      <c r="D1551" s="6"/>
      <c r="E1551" s="8"/>
    </row>
    <row r="1552" spans="1:5" x14ac:dyDescent="0.25">
      <c r="A1552" s="67"/>
      <c r="B1552" s="67"/>
      <c r="C1552" s="6"/>
      <c r="D1552" s="6"/>
      <c r="E1552" s="8"/>
    </row>
    <row r="1553" spans="1:5" x14ac:dyDescent="0.25">
      <c r="A1553" s="67"/>
      <c r="B1553" s="67"/>
      <c r="C1553" s="6"/>
      <c r="D1553" s="6"/>
      <c r="E1553" s="8"/>
    </row>
    <row r="1554" spans="1:5" x14ac:dyDescent="0.25">
      <c r="A1554" s="67"/>
      <c r="B1554" s="67"/>
      <c r="C1554" s="6"/>
      <c r="D1554" s="6"/>
      <c r="E1554" s="8"/>
    </row>
    <row r="1555" spans="1:5" x14ac:dyDescent="0.25">
      <c r="A1555" s="67"/>
      <c r="B1555" s="67"/>
      <c r="C1555" s="6"/>
      <c r="D1555" s="6"/>
      <c r="E1555" s="8"/>
    </row>
    <row r="1556" spans="1:5" x14ac:dyDescent="0.25">
      <c r="A1556" s="67"/>
      <c r="B1556" s="67"/>
      <c r="C1556" s="6"/>
      <c r="D1556" s="6"/>
      <c r="E1556" s="8"/>
    </row>
    <row r="1557" spans="1:5" x14ac:dyDescent="0.25">
      <c r="A1557" s="67"/>
      <c r="B1557" s="67"/>
      <c r="C1557" s="6"/>
      <c r="D1557" s="6"/>
      <c r="E1557" s="8"/>
    </row>
    <row r="1558" spans="1:5" x14ac:dyDescent="0.25">
      <c r="A1558" s="67"/>
      <c r="B1558" s="67"/>
      <c r="C1558" s="6"/>
      <c r="D1558" s="6"/>
      <c r="E1558" s="8"/>
    </row>
    <row r="1559" spans="1:5" x14ac:dyDescent="0.25">
      <c r="A1559" s="67"/>
      <c r="B1559" s="67"/>
      <c r="C1559" s="6"/>
      <c r="D1559" s="6"/>
      <c r="E1559" s="8"/>
    </row>
    <row r="1560" spans="1:5" x14ac:dyDescent="0.25">
      <c r="A1560" s="67"/>
      <c r="B1560" s="67"/>
      <c r="C1560" s="6"/>
      <c r="D1560" s="6"/>
      <c r="E1560" s="8"/>
    </row>
    <row r="1561" spans="1:5" x14ac:dyDescent="0.25">
      <c r="A1561" s="67"/>
      <c r="B1561" s="67"/>
      <c r="C1561" s="6"/>
      <c r="D1561" s="6"/>
      <c r="E1561" s="8"/>
    </row>
    <row r="1562" spans="1:5" x14ac:dyDescent="0.25">
      <c r="A1562" s="67"/>
      <c r="B1562" s="67"/>
      <c r="C1562" s="6"/>
      <c r="D1562" s="6"/>
      <c r="E1562" s="8"/>
    </row>
    <row r="1563" spans="1:5" x14ac:dyDescent="0.25">
      <c r="A1563" s="67"/>
      <c r="B1563" s="67"/>
      <c r="C1563" s="6"/>
      <c r="D1563" s="6"/>
      <c r="E1563" s="8"/>
    </row>
    <row r="1564" spans="1:5" x14ac:dyDescent="0.25">
      <c r="A1564" s="67"/>
      <c r="B1564" s="67"/>
      <c r="C1564" s="6"/>
      <c r="D1564" s="6"/>
      <c r="E1564" s="8"/>
    </row>
    <row r="1565" spans="1:5" x14ac:dyDescent="0.25">
      <c r="A1565" s="67"/>
      <c r="B1565" s="67"/>
      <c r="C1565" s="6"/>
      <c r="D1565" s="6"/>
      <c r="E1565" s="8"/>
    </row>
    <row r="1566" spans="1:5" x14ac:dyDescent="0.25">
      <c r="A1566" s="67"/>
      <c r="B1566" s="67"/>
      <c r="C1566" s="6"/>
      <c r="D1566" s="6"/>
      <c r="E1566" s="8"/>
    </row>
    <row r="1567" spans="1:5" x14ac:dyDescent="0.25">
      <c r="A1567" s="67"/>
      <c r="B1567" s="67"/>
      <c r="C1567" s="6"/>
      <c r="D1567" s="6"/>
      <c r="E1567" s="8"/>
    </row>
    <row r="1568" spans="1:5" x14ac:dyDescent="0.25">
      <c r="A1568" s="67"/>
      <c r="B1568" s="67"/>
      <c r="C1568" s="6"/>
      <c r="D1568" s="6"/>
      <c r="E1568" s="8"/>
    </row>
    <row r="1569" spans="1:5" x14ac:dyDescent="0.25">
      <c r="A1569" s="67"/>
      <c r="B1569" s="67"/>
      <c r="C1569" s="6"/>
      <c r="D1569" s="6"/>
      <c r="E1569" s="8"/>
    </row>
    <row r="1570" spans="1:5" x14ac:dyDescent="0.25">
      <c r="A1570" s="67"/>
      <c r="B1570" s="67"/>
      <c r="C1570" s="6"/>
      <c r="D1570" s="6"/>
      <c r="E1570" s="8"/>
    </row>
    <row r="1571" spans="1:5" x14ac:dyDescent="0.25">
      <c r="A1571" s="67"/>
      <c r="B1571" s="67"/>
      <c r="C1571" s="6"/>
      <c r="D1571" s="6"/>
      <c r="E1571" s="8"/>
    </row>
    <row r="1572" spans="1:5" x14ac:dyDescent="0.25">
      <c r="A1572" s="67"/>
      <c r="B1572" s="67"/>
      <c r="C1572" s="6"/>
      <c r="D1572" s="6"/>
      <c r="E1572" s="8"/>
    </row>
    <row r="1573" spans="1:5" x14ac:dyDescent="0.25">
      <c r="A1573" s="67"/>
      <c r="B1573" s="67"/>
      <c r="C1573" s="6"/>
      <c r="D1573" s="6"/>
      <c r="E1573" s="8"/>
    </row>
    <row r="1574" spans="1:5" x14ac:dyDescent="0.25">
      <c r="A1574" s="67"/>
      <c r="B1574" s="67"/>
      <c r="C1574" s="6"/>
      <c r="D1574" s="6"/>
      <c r="E1574" s="8"/>
    </row>
    <row r="1575" spans="1:5" x14ac:dyDescent="0.25">
      <c r="A1575" s="67"/>
      <c r="B1575" s="67"/>
      <c r="C1575" s="6"/>
      <c r="D1575" s="6"/>
      <c r="E1575" s="8"/>
    </row>
    <row r="1576" spans="1:5" x14ac:dyDescent="0.25">
      <c r="A1576" s="67"/>
      <c r="B1576" s="67"/>
      <c r="C1576" s="6"/>
      <c r="D1576" s="6"/>
      <c r="E1576" s="8"/>
    </row>
    <row r="1577" spans="1:5" x14ac:dyDescent="0.25">
      <c r="A1577" s="67"/>
      <c r="B1577" s="67"/>
      <c r="C1577" s="6"/>
      <c r="D1577" s="6"/>
      <c r="E1577" s="8"/>
    </row>
    <row r="1578" spans="1:5" x14ac:dyDescent="0.25">
      <c r="A1578" s="67"/>
      <c r="B1578" s="67"/>
      <c r="C1578" s="6"/>
      <c r="D1578" s="6"/>
      <c r="E1578" s="8"/>
    </row>
    <row r="1579" spans="1:5" x14ac:dyDescent="0.25">
      <c r="A1579" s="67"/>
      <c r="B1579" s="67"/>
      <c r="C1579" s="6"/>
      <c r="D1579" s="6"/>
      <c r="E1579" s="8"/>
    </row>
    <row r="1580" spans="1:5" x14ac:dyDescent="0.25">
      <c r="A1580" s="67"/>
      <c r="B1580" s="67"/>
      <c r="C1580" s="6"/>
      <c r="D1580" s="6"/>
      <c r="E1580" s="8"/>
    </row>
    <row r="1581" spans="1:5" x14ac:dyDescent="0.25">
      <c r="A1581" s="67"/>
      <c r="B1581" s="67"/>
      <c r="C1581" s="6"/>
      <c r="D1581" s="6"/>
      <c r="E1581" s="8"/>
    </row>
    <row r="1582" spans="1:5" x14ac:dyDescent="0.25">
      <c r="A1582" s="67"/>
      <c r="B1582" s="67"/>
      <c r="C1582" s="6"/>
      <c r="D1582" s="6"/>
      <c r="E1582" s="8"/>
    </row>
    <row r="1583" spans="1:5" x14ac:dyDescent="0.25">
      <c r="A1583" s="67"/>
      <c r="B1583" s="67"/>
      <c r="C1583" s="6"/>
      <c r="D1583" s="6"/>
      <c r="E1583" s="8"/>
    </row>
    <row r="1584" spans="1:5" x14ac:dyDescent="0.25">
      <c r="A1584" s="67"/>
      <c r="B1584" s="67"/>
      <c r="C1584" s="6"/>
      <c r="D1584" s="6"/>
      <c r="E1584" s="8"/>
    </row>
    <row r="1585" spans="1:5" x14ac:dyDescent="0.25">
      <c r="A1585" s="67"/>
      <c r="B1585" s="67"/>
      <c r="C1585" s="6"/>
      <c r="D1585" s="6"/>
      <c r="E1585" s="8"/>
    </row>
    <row r="1586" spans="1:5" x14ac:dyDescent="0.25">
      <c r="A1586" s="67"/>
      <c r="B1586" s="67"/>
      <c r="C1586" s="6"/>
      <c r="D1586" s="6"/>
      <c r="E1586" s="8"/>
    </row>
    <row r="1587" spans="1:5" x14ac:dyDescent="0.25">
      <c r="A1587" s="67"/>
      <c r="B1587" s="67"/>
      <c r="C1587" s="6"/>
      <c r="D1587" s="6"/>
      <c r="E1587" s="8"/>
    </row>
    <row r="1588" spans="1:5" x14ac:dyDescent="0.25">
      <c r="A1588" s="67"/>
      <c r="B1588" s="67"/>
      <c r="C1588" s="6"/>
      <c r="D1588" s="6"/>
      <c r="E1588" s="8"/>
    </row>
    <row r="1589" spans="1:5" x14ac:dyDescent="0.25">
      <c r="A1589" s="67"/>
      <c r="B1589" s="67"/>
      <c r="C1589" s="6"/>
      <c r="D1589" s="6"/>
      <c r="E1589" s="8"/>
    </row>
    <row r="1590" spans="1:5" x14ac:dyDescent="0.25">
      <c r="A1590" s="67"/>
      <c r="B1590" s="67"/>
      <c r="C1590" s="6"/>
      <c r="D1590" s="6"/>
      <c r="E1590" s="8"/>
    </row>
    <row r="1591" spans="1:5" x14ac:dyDescent="0.25">
      <c r="A1591" s="67"/>
      <c r="B1591" s="67"/>
      <c r="C1591" s="6"/>
      <c r="D1591" s="6"/>
      <c r="E1591" s="8"/>
    </row>
    <row r="1592" spans="1:5" x14ac:dyDescent="0.25">
      <c r="A1592" s="67"/>
      <c r="B1592" s="67"/>
      <c r="C1592" s="6"/>
      <c r="D1592" s="6"/>
      <c r="E1592" s="8"/>
    </row>
    <row r="1593" spans="1:5" x14ac:dyDescent="0.25">
      <c r="A1593" s="67"/>
      <c r="B1593" s="67"/>
      <c r="C1593" s="6"/>
      <c r="D1593" s="6"/>
      <c r="E1593" s="8"/>
    </row>
    <row r="1594" spans="1:5" x14ac:dyDescent="0.25">
      <c r="A1594" s="67"/>
      <c r="B1594" s="67"/>
      <c r="C1594" s="6"/>
      <c r="D1594" s="6"/>
      <c r="E1594" s="8"/>
    </row>
    <row r="1595" spans="1:5" x14ac:dyDescent="0.25">
      <c r="A1595" s="67"/>
      <c r="B1595" s="67"/>
      <c r="C1595" s="6"/>
      <c r="D1595" s="6"/>
      <c r="E1595" s="8"/>
    </row>
    <row r="1596" spans="1:5" x14ac:dyDescent="0.25">
      <c r="A1596" s="67"/>
      <c r="B1596" s="67"/>
      <c r="C1596" s="6"/>
      <c r="D1596" s="6"/>
      <c r="E1596" s="8"/>
    </row>
    <row r="1597" spans="1:5" x14ac:dyDescent="0.25">
      <c r="A1597" s="67"/>
      <c r="B1597" s="67"/>
      <c r="C1597" s="6"/>
      <c r="D1597" s="6"/>
      <c r="E1597" s="8"/>
    </row>
    <row r="1598" spans="1:5" x14ac:dyDescent="0.25">
      <c r="A1598" s="67"/>
      <c r="B1598" s="67"/>
      <c r="C1598" s="6"/>
      <c r="D1598" s="6"/>
      <c r="E1598" s="8"/>
    </row>
    <row r="1599" spans="1:5" x14ac:dyDescent="0.25">
      <c r="A1599" s="67"/>
      <c r="B1599" s="67"/>
      <c r="C1599" s="6"/>
      <c r="D1599" s="6"/>
      <c r="E1599" s="8"/>
    </row>
    <row r="1600" spans="1:5" x14ac:dyDescent="0.25">
      <c r="A1600" s="67"/>
      <c r="B1600" s="67"/>
      <c r="C1600" s="6"/>
      <c r="D1600" s="6"/>
      <c r="E1600" s="8"/>
    </row>
    <row r="1601" spans="1:5" x14ac:dyDescent="0.25">
      <c r="A1601" s="67"/>
      <c r="B1601" s="67"/>
      <c r="C1601" s="6"/>
      <c r="D1601" s="6"/>
      <c r="E1601" s="8"/>
    </row>
    <row r="1602" spans="1:5" x14ac:dyDescent="0.25">
      <c r="A1602" s="67"/>
      <c r="B1602" s="67"/>
      <c r="C1602" s="6"/>
      <c r="D1602" s="6"/>
      <c r="E1602" s="8"/>
    </row>
    <row r="1603" spans="1:5" x14ac:dyDescent="0.25">
      <c r="A1603" s="67"/>
      <c r="B1603" s="67"/>
      <c r="C1603" s="6"/>
      <c r="D1603" s="6"/>
      <c r="E1603" s="8"/>
    </row>
    <row r="1604" spans="1:5" x14ac:dyDescent="0.25">
      <c r="A1604" s="67"/>
      <c r="B1604" s="67"/>
      <c r="C1604" s="6"/>
      <c r="D1604" s="6"/>
      <c r="E1604" s="8"/>
    </row>
    <row r="1605" spans="1:5" x14ac:dyDescent="0.25">
      <c r="A1605" s="67"/>
      <c r="B1605" s="67"/>
      <c r="C1605" s="6"/>
      <c r="D1605" s="6"/>
      <c r="E1605" s="8"/>
    </row>
    <row r="1606" spans="1:5" x14ac:dyDescent="0.25">
      <c r="A1606" s="67"/>
      <c r="B1606" s="67"/>
      <c r="C1606" s="6"/>
      <c r="D1606" s="6"/>
      <c r="E1606" s="8"/>
    </row>
    <row r="1607" spans="1:5" x14ac:dyDescent="0.25">
      <c r="A1607" s="67"/>
      <c r="B1607" s="67"/>
      <c r="C1607" s="6"/>
      <c r="D1607" s="6"/>
      <c r="E1607" s="8"/>
    </row>
    <row r="1608" spans="1:5" x14ac:dyDescent="0.25">
      <c r="A1608" s="67"/>
      <c r="B1608" s="67"/>
      <c r="C1608" s="6"/>
      <c r="D1608" s="6"/>
      <c r="E1608" s="8"/>
    </row>
    <row r="1609" spans="1:5" x14ac:dyDescent="0.25">
      <c r="A1609" s="67"/>
      <c r="B1609" s="67"/>
      <c r="C1609" s="6"/>
      <c r="D1609" s="6"/>
      <c r="E1609" s="8"/>
    </row>
    <row r="1610" spans="1:5" x14ac:dyDescent="0.25">
      <c r="A1610" s="67"/>
      <c r="B1610" s="67"/>
      <c r="C1610" s="6"/>
      <c r="D1610" s="6"/>
      <c r="E1610" s="8"/>
    </row>
    <row r="1611" spans="1:5" x14ac:dyDescent="0.25">
      <c r="A1611" s="67"/>
      <c r="B1611" s="67"/>
      <c r="C1611" s="6"/>
      <c r="D1611" s="6"/>
      <c r="E1611" s="8"/>
    </row>
    <row r="1612" spans="1:5" x14ac:dyDescent="0.25">
      <c r="A1612" s="67"/>
      <c r="B1612" s="67"/>
      <c r="C1612" s="6"/>
      <c r="D1612" s="6"/>
      <c r="E1612" s="8"/>
    </row>
    <row r="1613" spans="1:5" x14ac:dyDescent="0.25">
      <c r="A1613" s="67"/>
      <c r="B1613" s="67"/>
      <c r="C1613" s="6"/>
      <c r="D1613" s="6"/>
      <c r="E1613" s="8"/>
    </row>
    <row r="1614" spans="1:5" x14ac:dyDescent="0.25">
      <c r="A1614" s="67"/>
      <c r="B1614" s="67"/>
      <c r="C1614" s="6"/>
      <c r="D1614" s="6"/>
      <c r="E1614" s="8"/>
    </row>
    <row r="1615" spans="1:5" x14ac:dyDescent="0.25">
      <c r="A1615" s="67"/>
      <c r="B1615" s="67"/>
      <c r="C1615" s="6"/>
      <c r="D1615" s="6"/>
      <c r="E1615" s="8"/>
    </row>
    <row r="1616" spans="1:5" x14ac:dyDescent="0.25">
      <c r="A1616" s="67"/>
      <c r="B1616" s="67"/>
      <c r="C1616" s="6"/>
      <c r="D1616" s="6"/>
      <c r="E1616" s="8"/>
    </row>
    <row r="1617" spans="1:5" x14ac:dyDescent="0.25">
      <c r="A1617" s="67"/>
      <c r="B1617" s="67"/>
      <c r="C1617" s="6"/>
      <c r="D1617" s="6"/>
      <c r="E1617" s="8"/>
    </row>
    <row r="1618" spans="1:5" x14ac:dyDescent="0.25">
      <c r="A1618" s="67"/>
      <c r="B1618" s="67"/>
      <c r="C1618" s="6"/>
      <c r="D1618" s="6"/>
      <c r="E1618" s="8"/>
    </row>
    <row r="1619" spans="1:5" x14ac:dyDescent="0.25">
      <c r="A1619" s="67"/>
      <c r="B1619" s="67"/>
      <c r="C1619" s="6"/>
      <c r="D1619" s="6"/>
      <c r="E1619" s="8"/>
    </row>
    <row r="1620" spans="1:5" x14ac:dyDescent="0.25">
      <c r="A1620" s="67"/>
      <c r="B1620" s="67"/>
      <c r="C1620" s="6"/>
      <c r="D1620" s="6"/>
      <c r="E1620" s="8"/>
    </row>
    <row r="1621" spans="1:5" x14ac:dyDescent="0.25">
      <c r="A1621" s="67"/>
      <c r="B1621" s="67"/>
      <c r="C1621" s="6"/>
      <c r="D1621" s="6"/>
      <c r="E1621" s="8"/>
    </row>
    <row r="1622" spans="1:5" x14ac:dyDescent="0.25">
      <c r="A1622" s="67"/>
      <c r="B1622" s="67"/>
      <c r="C1622" s="6"/>
      <c r="D1622" s="6"/>
      <c r="E1622" s="8"/>
    </row>
    <row r="1623" spans="1:5" x14ac:dyDescent="0.25">
      <c r="A1623" s="67"/>
      <c r="B1623" s="67"/>
      <c r="C1623" s="6"/>
      <c r="D1623" s="6"/>
      <c r="E1623" s="8"/>
    </row>
    <row r="1624" spans="1:5" x14ac:dyDescent="0.25">
      <c r="A1624" s="67"/>
      <c r="B1624" s="67"/>
      <c r="C1624" s="6"/>
      <c r="D1624" s="6"/>
      <c r="E1624" s="8"/>
    </row>
    <row r="1625" spans="1:5" x14ac:dyDescent="0.25">
      <c r="A1625" s="67"/>
      <c r="B1625" s="67"/>
      <c r="C1625" s="6"/>
      <c r="D1625" s="6"/>
      <c r="E1625" s="8"/>
    </row>
    <row r="1626" spans="1:5" x14ac:dyDescent="0.25">
      <c r="A1626" s="67"/>
      <c r="B1626" s="67"/>
      <c r="C1626" s="6"/>
      <c r="D1626" s="6"/>
      <c r="E1626" s="8"/>
    </row>
    <row r="1627" spans="1:5" x14ac:dyDescent="0.25">
      <c r="A1627" s="67"/>
      <c r="B1627" s="67"/>
      <c r="C1627" s="6"/>
      <c r="D1627" s="6"/>
      <c r="E1627" s="8"/>
    </row>
    <row r="1628" spans="1:5" x14ac:dyDescent="0.25">
      <c r="A1628" s="67"/>
      <c r="B1628" s="67"/>
      <c r="C1628" s="6"/>
      <c r="D1628" s="6"/>
      <c r="E1628" s="8"/>
    </row>
    <row r="1629" spans="1:5" x14ac:dyDescent="0.25">
      <c r="A1629" s="67"/>
      <c r="B1629" s="67"/>
      <c r="C1629" s="6"/>
      <c r="D1629" s="6"/>
      <c r="E1629" s="8"/>
    </row>
    <row r="1630" spans="1:5" x14ac:dyDescent="0.25">
      <c r="A1630" s="67"/>
      <c r="B1630" s="67"/>
      <c r="C1630" s="6"/>
      <c r="D1630" s="6"/>
      <c r="E1630" s="8"/>
    </row>
    <row r="1631" spans="1:5" x14ac:dyDescent="0.25">
      <c r="A1631" s="67"/>
      <c r="B1631" s="67"/>
      <c r="C1631" s="6"/>
      <c r="D1631" s="6"/>
      <c r="E1631" s="8"/>
    </row>
    <row r="1632" spans="1:5" x14ac:dyDescent="0.25">
      <c r="A1632" s="67"/>
      <c r="B1632" s="67"/>
      <c r="C1632" s="6"/>
      <c r="D1632" s="6"/>
      <c r="E1632" s="8"/>
    </row>
    <row r="1633" spans="1:5" x14ac:dyDescent="0.25">
      <c r="A1633" s="67"/>
      <c r="B1633" s="67"/>
      <c r="C1633" s="6"/>
      <c r="D1633" s="6"/>
      <c r="E1633" s="8"/>
    </row>
    <row r="1634" spans="1:5" x14ac:dyDescent="0.25">
      <c r="A1634" s="67"/>
      <c r="B1634" s="67"/>
      <c r="C1634" s="6"/>
      <c r="D1634" s="6"/>
      <c r="E1634" s="8"/>
    </row>
    <row r="1635" spans="1:5" x14ac:dyDescent="0.25">
      <c r="A1635" s="67"/>
      <c r="B1635" s="67"/>
      <c r="C1635" s="6"/>
      <c r="D1635" s="6"/>
      <c r="E1635" s="8"/>
    </row>
    <row r="1636" spans="1:5" x14ac:dyDescent="0.25">
      <c r="A1636" s="67"/>
      <c r="B1636" s="67"/>
      <c r="C1636" s="6"/>
      <c r="D1636" s="6"/>
      <c r="E1636" s="8"/>
    </row>
    <row r="1637" spans="1:5" x14ac:dyDescent="0.25">
      <c r="A1637" s="67"/>
      <c r="B1637" s="67"/>
      <c r="C1637" s="6"/>
      <c r="D1637" s="6"/>
      <c r="E1637" s="8"/>
    </row>
    <row r="1638" spans="1:5" x14ac:dyDescent="0.25">
      <c r="A1638" s="67"/>
      <c r="B1638" s="67"/>
      <c r="C1638" s="6"/>
      <c r="D1638" s="6"/>
      <c r="E1638" s="8"/>
    </row>
    <row r="1639" spans="1:5" x14ac:dyDescent="0.25">
      <c r="A1639" s="67"/>
      <c r="B1639" s="67"/>
      <c r="C1639" s="6"/>
      <c r="D1639" s="6"/>
      <c r="E1639" s="8"/>
    </row>
    <row r="1640" spans="1:5" x14ac:dyDescent="0.25">
      <c r="A1640" s="67"/>
      <c r="B1640" s="67"/>
      <c r="C1640" s="6"/>
      <c r="D1640" s="6"/>
      <c r="E1640" s="8"/>
    </row>
    <row r="1641" spans="1:5" x14ac:dyDescent="0.25">
      <c r="A1641" s="67"/>
      <c r="B1641" s="67"/>
      <c r="C1641" s="6"/>
      <c r="D1641" s="6"/>
      <c r="E1641" s="8"/>
    </row>
    <row r="1642" spans="1:5" x14ac:dyDescent="0.25">
      <c r="A1642" s="67"/>
      <c r="B1642" s="67"/>
      <c r="C1642" s="6"/>
      <c r="D1642" s="6"/>
      <c r="E1642" s="8"/>
    </row>
    <row r="1643" spans="1:5" x14ac:dyDescent="0.25">
      <c r="A1643" s="67"/>
      <c r="B1643" s="67"/>
      <c r="C1643" s="6"/>
      <c r="D1643" s="6"/>
      <c r="E1643" s="8"/>
    </row>
    <row r="1644" spans="1:5" x14ac:dyDescent="0.25">
      <c r="A1644" s="67"/>
      <c r="B1644" s="67"/>
      <c r="C1644" s="6"/>
      <c r="D1644" s="6"/>
      <c r="E1644" s="8"/>
    </row>
    <row r="1645" spans="1:5" x14ac:dyDescent="0.25">
      <c r="A1645" s="67"/>
      <c r="B1645" s="67"/>
      <c r="C1645" s="6"/>
      <c r="D1645" s="6"/>
      <c r="E1645" s="8"/>
    </row>
    <row r="1646" spans="1:5" x14ac:dyDescent="0.25">
      <c r="A1646" s="67"/>
      <c r="B1646" s="67"/>
      <c r="C1646" s="6"/>
      <c r="D1646" s="6"/>
      <c r="E1646" s="8"/>
    </row>
    <row r="1647" spans="1:5" x14ac:dyDescent="0.25">
      <c r="A1647" s="67"/>
      <c r="B1647" s="67"/>
      <c r="C1647" s="6"/>
      <c r="D1647" s="6"/>
      <c r="E1647" s="8"/>
    </row>
    <row r="1648" spans="1:5" x14ac:dyDescent="0.25">
      <c r="A1648" s="67"/>
      <c r="B1648" s="67"/>
      <c r="C1648" s="6"/>
      <c r="D1648" s="6"/>
      <c r="E1648" s="8"/>
    </row>
    <row r="1649" spans="1:5" x14ac:dyDescent="0.25">
      <c r="A1649" s="67"/>
      <c r="B1649" s="67"/>
      <c r="C1649" s="6"/>
      <c r="D1649" s="6"/>
      <c r="E1649" s="8"/>
    </row>
    <row r="1650" spans="1:5" x14ac:dyDescent="0.25">
      <c r="A1650" s="67"/>
      <c r="B1650" s="67"/>
      <c r="C1650" s="6"/>
      <c r="D1650" s="6"/>
      <c r="E1650" s="8"/>
    </row>
    <row r="1651" spans="1:5" x14ac:dyDescent="0.25">
      <c r="A1651" s="67"/>
      <c r="B1651" s="67"/>
      <c r="C1651" s="6"/>
      <c r="D1651" s="6"/>
      <c r="E1651" s="8"/>
    </row>
    <row r="1652" spans="1:5" x14ac:dyDescent="0.25">
      <c r="A1652" s="67"/>
      <c r="B1652" s="67"/>
      <c r="C1652" s="6"/>
      <c r="D1652" s="6"/>
      <c r="E1652" s="8"/>
    </row>
    <row r="1653" spans="1:5" x14ac:dyDescent="0.25">
      <c r="A1653" s="67"/>
      <c r="B1653" s="67"/>
      <c r="C1653" s="6"/>
      <c r="D1653" s="6"/>
      <c r="E1653" s="8"/>
    </row>
    <row r="1654" spans="1:5" x14ac:dyDescent="0.25">
      <c r="A1654" s="67"/>
      <c r="B1654" s="67"/>
      <c r="C1654" s="6"/>
      <c r="D1654" s="6"/>
      <c r="E1654" s="8"/>
    </row>
    <row r="1655" spans="1:5" x14ac:dyDescent="0.25">
      <c r="A1655" s="67"/>
      <c r="B1655" s="67"/>
      <c r="C1655" s="6"/>
      <c r="D1655" s="6"/>
      <c r="E1655" s="8"/>
    </row>
    <row r="1656" spans="1:5" x14ac:dyDescent="0.25">
      <c r="A1656" s="67"/>
      <c r="B1656" s="67"/>
      <c r="C1656" s="6"/>
      <c r="D1656" s="6"/>
      <c r="E1656" s="8"/>
    </row>
    <row r="1657" spans="1:5" x14ac:dyDescent="0.25">
      <c r="A1657" s="67"/>
      <c r="B1657" s="67"/>
      <c r="C1657" s="6"/>
      <c r="D1657" s="6"/>
      <c r="E1657" s="8"/>
    </row>
    <row r="1658" spans="1:5" x14ac:dyDescent="0.25">
      <c r="A1658" s="67"/>
      <c r="B1658" s="67"/>
      <c r="C1658" s="6"/>
      <c r="D1658" s="6"/>
      <c r="E1658" s="8"/>
    </row>
    <row r="1659" spans="1:5" x14ac:dyDescent="0.25">
      <c r="A1659" s="67"/>
      <c r="B1659" s="67"/>
      <c r="C1659" s="6"/>
      <c r="D1659" s="6"/>
      <c r="E1659" s="8"/>
    </row>
    <row r="1660" spans="1:5" x14ac:dyDescent="0.25">
      <c r="A1660" s="67"/>
      <c r="B1660" s="67"/>
      <c r="C1660" s="6"/>
      <c r="D1660" s="6"/>
      <c r="E1660" s="8"/>
    </row>
    <row r="1661" spans="1:5" x14ac:dyDescent="0.25">
      <c r="A1661" s="67"/>
      <c r="B1661" s="67"/>
      <c r="C1661" s="6"/>
      <c r="D1661" s="6"/>
      <c r="E1661" s="8"/>
    </row>
    <row r="1662" spans="1:5" x14ac:dyDescent="0.25">
      <c r="A1662" s="67"/>
      <c r="B1662" s="67"/>
      <c r="C1662" s="6"/>
      <c r="D1662" s="6"/>
      <c r="E1662" s="8"/>
    </row>
    <row r="1663" spans="1:5" x14ac:dyDescent="0.25">
      <c r="A1663" s="67"/>
      <c r="B1663" s="67"/>
      <c r="C1663" s="6"/>
      <c r="D1663" s="6"/>
      <c r="E1663" s="8"/>
    </row>
    <row r="1664" spans="1:5" x14ac:dyDescent="0.25">
      <c r="A1664" s="67"/>
      <c r="B1664" s="67"/>
      <c r="C1664" s="6"/>
      <c r="D1664" s="6"/>
      <c r="E1664" s="8"/>
    </row>
    <row r="1665" spans="1:5" x14ac:dyDescent="0.25">
      <c r="A1665" s="67"/>
      <c r="B1665" s="67"/>
      <c r="C1665" s="6"/>
      <c r="D1665" s="6"/>
      <c r="E1665" s="8"/>
    </row>
    <row r="1666" spans="1:5" x14ac:dyDescent="0.25">
      <c r="A1666" s="67"/>
      <c r="B1666" s="67"/>
      <c r="C1666" s="6"/>
      <c r="D1666" s="6"/>
      <c r="E1666" s="8"/>
    </row>
    <row r="1667" spans="1:5" x14ac:dyDescent="0.25">
      <c r="A1667" s="67"/>
      <c r="B1667" s="67"/>
      <c r="C1667" s="6"/>
      <c r="D1667" s="6"/>
      <c r="E1667" s="8"/>
    </row>
    <row r="1668" spans="1:5" x14ac:dyDescent="0.25">
      <c r="A1668" s="67"/>
      <c r="B1668" s="67"/>
      <c r="C1668" s="6"/>
      <c r="D1668" s="6"/>
      <c r="E1668" s="8"/>
    </row>
    <row r="1669" spans="1:5" x14ac:dyDescent="0.25">
      <c r="A1669" s="67"/>
      <c r="B1669" s="67"/>
      <c r="C1669" s="6"/>
      <c r="D1669" s="6"/>
      <c r="E1669" s="8"/>
    </row>
    <row r="1670" spans="1:5" x14ac:dyDescent="0.25">
      <c r="A1670" s="67"/>
      <c r="B1670" s="67"/>
      <c r="C1670" s="6"/>
      <c r="D1670" s="6"/>
      <c r="E1670" s="8"/>
    </row>
    <row r="1671" spans="1:5" x14ac:dyDescent="0.25">
      <c r="A1671" s="67"/>
      <c r="B1671" s="67"/>
      <c r="C1671" s="6"/>
      <c r="D1671" s="6"/>
      <c r="E1671" s="8"/>
    </row>
    <row r="1672" spans="1:5" x14ac:dyDescent="0.25">
      <c r="A1672" s="67"/>
      <c r="B1672" s="67"/>
      <c r="C1672" s="6"/>
      <c r="D1672" s="6"/>
      <c r="E1672" s="8"/>
    </row>
    <row r="1673" spans="1:5" x14ac:dyDescent="0.25">
      <c r="A1673" s="67"/>
      <c r="B1673" s="67"/>
      <c r="C1673" s="6"/>
      <c r="D1673" s="6"/>
      <c r="E1673" s="8"/>
    </row>
    <row r="1674" spans="1:5" x14ac:dyDescent="0.25">
      <c r="A1674" s="67"/>
      <c r="B1674" s="67"/>
      <c r="C1674" s="6"/>
      <c r="D1674" s="6"/>
      <c r="E1674" s="8"/>
    </row>
    <row r="1675" spans="1:5" x14ac:dyDescent="0.25">
      <c r="A1675" s="67"/>
      <c r="B1675" s="67"/>
      <c r="C1675" s="6"/>
      <c r="D1675" s="6"/>
      <c r="E1675" s="8"/>
    </row>
    <row r="1676" spans="1:5" x14ac:dyDescent="0.25">
      <c r="A1676" s="67"/>
      <c r="B1676" s="67"/>
      <c r="C1676" s="6"/>
      <c r="D1676" s="6"/>
      <c r="E1676" s="8"/>
    </row>
    <row r="1677" spans="1:5" x14ac:dyDescent="0.25">
      <c r="A1677" s="67"/>
      <c r="B1677" s="67"/>
      <c r="C1677" s="6"/>
      <c r="D1677" s="6"/>
      <c r="E1677" s="8"/>
    </row>
    <row r="1678" spans="1:5" x14ac:dyDescent="0.25">
      <c r="A1678" s="67"/>
      <c r="B1678" s="67"/>
      <c r="C1678" s="6"/>
      <c r="D1678" s="6"/>
      <c r="E1678" s="8"/>
    </row>
    <row r="1679" spans="1:5" x14ac:dyDescent="0.25">
      <c r="A1679" s="67"/>
      <c r="B1679" s="67"/>
      <c r="C1679" s="6"/>
      <c r="D1679" s="6"/>
      <c r="E1679" s="8"/>
    </row>
    <row r="1680" spans="1:5" x14ac:dyDescent="0.25">
      <c r="A1680" s="67"/>
      <c r="B1680" s="67"/>
      <c r="C1680" s="6"/>
      <c r="D1680" s="6"/>
      <c r="E1680" s="8"/>
    </row>
    <row r="1681" spans="1:5" x14ac:dyDescent="0.25">
      <c r="A1681" s="67"/>
      <c r="B1681" s="67"/>
      <c r="C1681" s="6"/>
      <c r="D1681" s="6"/>
      <c r="E1681" s="8"/>
    </row>
    <row r="1682" spans="1:5" x14ac:dyDescent="0.25">
      <c r="A1682" s="67"/>
      <c r="B1682" s="67"/>
      <c r="C1682" s="6"/>
      <c r="D1682" s="6"/>
      <c r="E1682" s="8"/>
    </row>
    <row r="1683" spans="1:5" x14ac:dyDescent="0.25">
      <c r="A1683" s="67"/>
      <c r="B1683" s="67"/>
      <c r="C1683" s="6"/>
      <c r="D1683" s="6"/>
      <c r="E1683" s="8"/>
    </row>
    <row r="1684" spans="1:5" x14ac:dyDescent="0.25">
      <c r="A1684" s="67"/>
      <c r="B1684" s="67"/>
      <c r="C1684" s="6"/>
      <c r="D1684" s="6"/>
      <c r="E1684" s="8"/>
    </row>
    <row r="1685" spans="1:5" x14ac:dyDescent="0.25">
      <c r="A1685" s="67"/>
      <c r="B1685" s="67"/>
      <c r="C1685" s="6"/>
      <c r="D1685" s="6"/>
      <c r="E1685" s="8"/>
    </row>
    <row r="1686" spans="1:5" x14ac:dyDescent="0.25">
      <c r="A1686" s="67"/>
      <c r="B1686" s="67"/>
      <c r="C1686" s="6"/>
      <c r="D1686" s="6"/>
      <c r="E1686" s="8"/>
    </row>
    <row r="1687" spans="1:5" x14ac:dyDescent="0.25">
      <c r="A1687" s="67"/>
      <c r="B1687" s="67"/>
      <c r="C1687" s="6"/>
      <c r="D1687" s="6"/>
      <c r="E1687" s="8"/>
    </row>
    <row r="1688" spans="1:5" x14ac:dyDescent="0.25">
      <c r="A1688" s="67"/>
      <c r="B1688" s="67"/>
      <c r="C1688" s="6"/>
      <c r="D1688" s="6"/>
      <c r="E1688" s="8"/>
    </row>
    <row r="1689" spans="1:5" x14ac:dyDescent="0.25">
      <c r="A1689" s="67"/>
      <c r="B1689" s="67"/>
      <c r="C1689" s="6"/>
      <c r="D1689" s="6"/>
      <c r="E1689" s="8"/>
    </row>
    <row r="1690" spans="1:5" x14ac:dyDescent="0.25">
      <c r="A1690" s="67"/>
      <c r="B1690" s="67"/>
      <c r="C1690" s="6"/>
      <c r="D1690" s="6"/>
      <c r="E1690" s="8"/>
    </row>
    <row r="1691" spans="1:5" x14ac:dyDescent="0.25">
      <c r="A1691" s="67"/>
      <c r="B1691" s="67"/>
      <c r="C1691" s="6"/>
      <c r="D1691" s="6"/>
      <c r="E1691" s="8"/>
    </row>
    <row r="1692" spans="1:5" x14ac:dyDescent="0.25">
      <c r="A1692" s="67"/>
      <c r="B1692" s="67"/>
      <c r="C1692" s="6"/>
      <c r="D1692" s="6"/>
      <c r="E1692" s="8"/>
    </row>
    <row r="1693" spans="1:5" x14ac:dyDescent="0.25">
      <c r="A1693" s="67"/>
      <c r="B1693" s="67"/>
      <c r="C1693" s="6"/>
      <c r="D1693" s="6"/>
      <c r="E1693" s="8"/>
    </row>
    <row r="1694" spans="1:5" x14ac:dyDescent="0.25">
      <c r="A1694" s="67"/>
      <c r="B1694" s="67"/>
      <c r="C1694" s="6"/>
      <c r="D1694" s="6"/>
      <c r="E1694" s="8"/>
    </row>
    <row r="1695" spans="1:5" x14ac:dyDescent="0.25">
      <c r="A1695" s="67"/>
      <c r="B1695" s="67"/>
      <c r="C1695" s="6"/>
      <c r="D1695" s="6"/>
      <c r="E1695" s="8"/>
    </row>
    <row r="1696" spans="1:5" x14ac:dyDescent="0.25">
      <c r="A1696" s="67"/>
      <c r="B1696" s="67"/>
      <c r="C1696" s="6"/>
      <c r="D1696" s="6"/>
      <c r="E1696" s="8"/>
    </row>
    <row r="1697" spans="1:5" x14ac:dyDescent="0.25">
      <c r="A1697" s="67"/>
      <c r="B1697" s="67"/>
      <c r="C1697" s="6"/>
      <c r="D1697" s="6"/>
      <c r="E1697" s="8"/>
    </row>
    <row r="1698" spans="1:5" x14ac:dyDescent="0.25">
      <c r="A1698" s="67"/>
      <c r="B1698" s="67"/>
      <c r="C1698" s="6"/>
      <c r="D1698" s="6"/>
      <c r="E1698" s="8"/>
    </row>
    <row r="1699" spans="1:5" x14ac:dyDescent="0.25">
      <c r="A1699" s="67"/>
      <c r="B1699" s="67"/>
      <c r="C1699" s="6"/>
      <c r="D1699" s="6"/>
      <c r="E1699" s="8"/>
    </row>
    <row r="1700" spans="1:5" x14ac:dyDescent="0.25">
      <c r="A1700" s="67"/>
      <c r="B1700" s="67"/>
      <c r="C1700" s="6"/>
      <c r="D1700" s="6"/>
      <c r="E1700" s="8"/>
    </row>
    <row r="1701" spans="1:5" x14ac:dyDescent="0.25">
      <c r="A1701" s="67"/>
      <c r="B1701" s="67"/>
      <c r="C1701" s="6"/>
      <c r="D1701" s="6"/>
      <c r="E1701" s="8"/>
    </row>
    <row r="1702" spans="1:5" x14ac:dyDescent="0.25">
      <c r="A1702" s="67"/>
      <c r="B1702" s="67"/>
      <c r="C1702" s="6"/>
      <c r="D1702" s="6"/>
      <c r="E1702" s="8"/>
    </row>
    <row r="1703" spans="1:5" x14ac:dyDescent="0.25">
      <c r="A1703" s="67"/>
      <c r="B1703" s="67"/>
      <c r="C1703" s="6"/>
      <c r="D1703" s="6"/>
      <c r="E1703" s="8"/>
    </row>
    <row r="1704" spans="1:5" x14ac:dyDescent="0.25">
      <c r="A1704" s="67"/>
      <c r="B1704" s="67"/>
      <c r="C1704" s="6"/>
      <c r="D1704" s="6"/>
      <c r="E1704" s="8"/>
    </row>
    <row r="1705" spans="1:5" x14ac:dyDescent="0.25">
      <c r="A1705" s="67"/>
      <c r="B1705" s="67"/>
      <c r="C1705" s="6"/>
      <c r="D1705" s="6"/>
      <c r="E1705" s="8"/>
    </row>
    <row r="1706" spans="1:5" x14ac:dyDescent="0.25">
      <c r="A1706" s="67"/>
      <c r="B1706" s="67"/>
      <c r="C1706" s="6"/>
      <c r="D1706" s="6"/>
      <c r="E1706" s="8"/>
    </row>
    <row r="1707" spans="1:5" x14ac:dyDescent="0.25">
      <c r="A1707" s="67"/>
      <c r="B1707" s="67"/>
      <c r="C1707" s="6"/>
      <c r="D1707" s="6"/>
      <c r="E1707" s="8"/>
    </row>
    <row r="1708" spans="1:5" x14ac:dyDescent="0.25">
      <c r="A1708" s="67"/>
      <c r="B1708" s="67"/>
      <c r="C1708" s="6"/>
      <c r="D1708" s="6"/>
      <c r="E1708" s="8"/>
    </row>
    <row r="1709" spans="1:5" x14ac:dyDescent="0.25">
      <c r="A1709" s="67"/>
      <c r="B1709" s="67"/>
      <c r="C1709" s="6"/>
      <c r="D1709" s="6"/>
      <c r="E1709" s="8"/>
    </row>
    <row r="1710" spans="1:5" x14ac:dyDescent="0.25">
      <c r="A1710" s="67"/>
      <c r="B1710" s="67"/>
      <c r="C1710" s="6"/>
      <c r="D1710" s="6"/>
      <c r="E1710" s="8"/>
    </row>
    <row r="1711" spans="1:5" x14ac:dyDescent="0.25">
      <c r="A1711" s="67"/>
      <c r="B1711" s="67"/>
      <c r="C1711" s="6"/>
      <c r="D1711" s="6"/>
      <c r="E1711" s="8"/>
    </row>
    <row r="1712" spans="1:5" x14ac:dyDescent="0.25">
      <c r="A1712" s="67"/>
      <c r="B1712" s="67"/>
      <c r="C1712" s="6"/>
      <c r="D1712" s="6"/>
      <c r="E1712" s="8"/>
    </row>
    <row r="1713" spans="1:5" x14ac:dyDescent="0.25">
      <c r="A1713" s="67"/>
      <c r="B1713" s="67"/>
      <c r="C1713" s="6"/>
      <c r="D1713" s="6"/>
      <c r="E1713" s="8"/>
    </row>
    <row r="1714" spans="1:5" x14ac:dyDescent="0.25">
      <c r="A1714" s="67"/>
      <c r="B1714" s="67"/>
      <c r="C1714" s="6"/>
      <c r="D1714" s="6"/>
      <c r="E1714" s="8"/>
    </row>
    <row r="1715" spans="1:5" x14ac:dyDescent="0.25">
      <c r="A1715" s="67"/>
      <c r="B1715" s="67"/>
      <c r="C1715" s="6"/>
      <c r="D1715" s="6"/>
      <c r="E1715" s="8"/>
    </row>
    <row r="1716" spans="1:5" x14ac:dyDescent="0.25">
      <c r="A1716" s="67"/>
      <c r="B1716" s="67"/>
      <c r="C1716" s="6"/>
      <c r="D1716" s="6"/>
      <c r="E1716" s="8"/>
    </row>
    <row r="1717" spans="1:5" x14ac:dyDescent="0.25">
      <c r="A1717" s="67"/>
      <c r="B1717" s="67"/>
      <c r="C1717" s="6"/>
      <c r="D1717" s="6"/>
      <c r="E1717" s="8"/>
    </row>
    <row r="1718" spans="1:5" x14ac:dyDescent="0.25">
      <c r="A1718" s="67"/>
      <c r="B1718" s="67"/>
      <c r="C1718" s="6"/>
      <c r="D1718" s="6"/>
      <c r="E1718" s="8"/>
    </row>
    <row r="1719" spans="1:5" x14ac:dyDescent="0.25">
      <c r="A1719" s="67"/>
      <c r="B1719" s="67"/>
      <c r="C1719" s="6"/>
      <c r="D1719" s="6"/>
      <c r="E1719" s="8"/>
    </row>
    <row r="1720" spans="1:5" x14ac:dyDescent="0.25">
      <c r="A1720" s="67"/>
      <c r="B1720" s="67"/>
      <c r="C1720" s="6"/>
      <c r="D1720" s="6"/>
      <c r="E1720" s="8"/>
    </row>
    <row r="1721" spans="1:5" x14ac:dyDescent="0.25">
      <c r="A1721" s="67"/>
      <c r="B1721" s="67"/>
      <c r="C1721" s="6"/>
      <c r="D1721" s="6"/>
      <c r="E1721" s="8"/>
    </row>
    <row r="1722" spans="1:5" x14ac:dyDescent="0.25">
      <c r="A1722" s="67"/>
      <c r="B1722" s="67"/>
      <c r="C1722" s="6"/>
      <c r="D1722" s="6"/>
      <c r="E1722" s="8"/>
    </row>
    <row r="1723" spans="1:5" x14ac:dyDescent="0.25">
      <c r="A1723" s="67"/>
      <c r="B1723" s="67"/>
      <c r="C1723" s="6"/>
      <c r="D1723" s="6"/>
      <c r="E1723" s="8"/>
    </row>
    <row r="1724" spans="1:5" x14ac:dyDescent="0.25">
      <c r="A1724" s="67"/>
      <c r="B1724" s="67"/>
      <c r="C1724" s="6"/>
      <c r="D1724" s="6"/>
      <c r="E1724" s="8"/>
    </row>
    <row r="1725" spans="1:5" x14ac:dyDescent="0.25">
      <c r="A1725" s="67"/>
      <c r="B1725" s="67"/>
      <c r="C1725" s="6"/>
      <c r="D1725" s="6"/>
      <c r="E1725" s="8"/>
    </row>
    <row r="1726" spans="1:5" x14ac:dyDescent="0.25">
      <c r="A1726" s="67"/>
      <c r="B1726" s="67"/>
      <c r="C1726" s="6"/>
      <c r="D1726" s="6"/>
      <c r="E1726" s="8"/>
    </row>
    <row r="1727" spans="1:5" x14ac:dyDescent="0.25">
      <c r="A1727" s="67"/>
      <c r="B1727" s="67"/>
      <c r="C1727" s="6"/>
      <c r="D1727" s="6"/>
      <c r="E1727" s="8"/>
    </row>
    <row r="1728" spans="1:5" x14ac:dyDescent="0.25">
      <c r="A1728" s="67"/>
      <c r="B1728" s="67"/>
      <c r="C1728" s="6"/>
      <c r="D1728" s="6"/>
      <c r="E1728" s="8"/>
    </row>
    <row r="1729" spans="1:5" x14ac:dyDescent="0.25">
      <c r="A1729" s="67"/>
      <c r="B1729" s="67"/>
      <c r="C1729" s="6"/>
      <c r="D1729" s="6"/>
      <c r="E1729" s="8"/>
    </row>
    <row r="1730" spans="1:5" x14ac:dyDescent="0.25">
      <c r="A1730" s="67"/>
      <c r="B1730" s="67"/>
      <c r="C1730" s="6"/>
      <c r="D1730" s="6"/>
      <c r="E1730" s="8"/>
    </row>
    <row r="1731" spans="1:5" x14ac:dyDescent="0.25">
      <c r="A1731" s="67"/>
      <c r="B1731" s="67"/>
      <c r="C1731" s="6"/>
      <c r="D1731" s="6"/>
      <c r="E1731" s="8"/>
    </row>
    <row r="1732" spans="1:5" x14ac:dyDescent="0.25">
      <c r="A1732" s="67"/>
      <c r="B1732" s="67"/>
      <c r="C1732" s="6"/>
      <c r="D1732" s="6"/>
      <c r="E1732" s="8"/>
    </row>
    <row r="1733" spans="1:5" x14ac:dyDescent="0.25">
      <c r="A1733" s="67"/>
      <c r="B1733" s="67"/>
      <c r="C1733" s="6"/>
      <c r="D1733" s="6"/>
      <c r="E1733" s="8"/>
    </row>
    <row r="1734" spans="1:5" x14ac:dyDescent="0.25">
      <c r="A1734" s="67"/>
      <c r="B1734" s="67"/>
      <c r="C1734" s="6"/>
      <c r="D1734" s="6"/>
      <c r="E1734" s="8"/>
    </row>
    <row r="1735" spans="1:5" x14ac:dyDescent="0.25">
      <c r="A1735" s="67"/>
      <c r="B1735" s="67"/>
      <c r="C1735" s="6"/>
      <c r="D1735" s="6"/>
      <c r="E1735" s="8"/>
    </row>
    <row r="1736" spans="1:5" x14ac:dyDescent="0.25">
      <c r="A1736" s="67"/>
      <c r="B1736" s="67"/>
      <c r="C1736" s="6"/>
      <c r="D1736" s="6"/>
      <c r="E1736" s="8"/>
    </row>
    <row r="1737" spans="1:5" x14ac:dyDescent="0.25">
      <c r="A1737" s="67"/>
      <c r="B1737" s="67"/>
      <c r="C1737" s="6"/>
      <c r="D1737" s="6"/>
      <c r="E1737" s="8"/>
    </row>
    <row r="1738" spans="1:5" x14ac:dyDescent="0.25">
      <c r="A1738" s="67"/>
      <c r="B1738" s="67"/>
      <c r="C1738" s="6"/>
      <c r="D1738" s="6"/>
      <c r="E1738" s="8"/>
    </row>
    <row r="1739" spans="1:5" x14ac:dyDescent="0.25">
      <c r="A1739" s="67"/>
      <c r="B1739" s="67"/>
      <c r="C1739" s="6"/>
      <c r="D1739" s="6"/>
      <c r="E1739" s="8"/>
    </row>
    <row r="1740" spans="1:5" x14ac:dyDescent="0.25">
      <c r="A1740" s="67"/>
      <c r="B1740" s="67"/>
      <c r="C1740" s="6"/>
      <c r="D1740" s="6"/>
      <c r="E1740" s="8"/>
    </row>
    <row r="1741" spans="1:5" x14ac:dyDescent="0.25">
      <c r="A1741" s="67"/>
      <c r="B1741" s="67"/>
      <c r="C1741" s="6"/>
      <c r="D1741" s="6"/>
      <c r="E1741" s="8"/>
    </row>
    <row r="1742" spans="1:5" x14ac:dyDescent="0.25">
      <c r="A1742" s="67"/>
      <c r="B1742" s="67"/>
      <c r="C1742" s="6"/>
      <c r="D1742" s="6"/>
      <c r="E1742" s="8"/>
    </row>
    <row r="1743" spans="1:5" x14ac:dyDescent="0.25">
      <c r="A1743" s="67"/>
      <c r="B1743" s="67"/>
      <c r="C1743" s="6"/>
      <c r="D1743" s="6"/>
      <c r="E1743" s="8"/>
    </row>
    <row r="1744" spans="1:5" x14ac:dyDescent="0.25">
      <c r="A1744" s="67"/>
      <c r="B1744" s="67"/>
      <c r="C1744" s="6"/>
      <c r="D1744" s="6"/>
      <c r="E1744" s="8"/>
    </row>
    <row r="1745" spans="1:5" x14ac:dyDescent="0.25">
      <c r="A1745" s="67"/>
      <c r="B1745" s="67"/>
      <c r="C1745" s="6"/>
      <c r="D1745" s="6"/>
      <c r="E1745" s="8"/>
    </row>
    <row r="1746" spans="1:5" x14ac:dyDescent="0.25">
      <c r="A1746" s="67"/>
      <c r="B1746" s="67"/>
      <c r="C1746" s="6"/>
      <c r="D1746" s="6"/>
      <c r="E1746" s="8"/>
    </row>
    <row r="1747" spans="1:5" x14ac:dyDescent="0.25">
      <c r="A1747" s="67"/>
      <c r="B1747" s="67"/>
      <c r="C1747" s="6"/>
      <c r="D1747" s="6"/>
      <c r="E1747" s="8"/>
    </row>
    <row r="1748" spans="1:5" x14ac:dyDescent="0.25">
      <c r="A1748" s="67"/>
      <c r="B1748" s="67"/>
      <c r="C1748" s="6"/>
      <c r="D1748" s="6"/>
      <c r="E1748" s="8"/>
    </row>
    <row r="1749" spans="1:5" x14ac:dyDescent="0.25">
      <c r="A1749" s="67"/>
      <c r="B1749" s="67"/>
      <c r="C1749" s="6"/>
      <c r="D1749" s="6"/>
      <c r="E1749" s="8"/>
    </row>
    <row r="1750" spans="1:5" x14ac:dyDescent="0.25">
      <c r="A1750" s="67"/>
      <c r="B1750" s="67"/>
      <c r="C1750" s="6"/>
      <c r="D1750" s="6"/>
      <c r="E1750" s="8"/>
    </row>
    <row r="1751" spans="1:5" x14ac:dyDescent="0.25">
      <c r="A1751" s="67"/>
      <c r="B1751" s="67"/>
      <c r="C1751" s="6"/>
      <c r="D1751" s="6"/>
      <c r="E1751" s="8"/>
    </row>
    <row r="1752" spans="1:5" x14ac:dyDescent="0.25">
      <c r="A1752" s="67"/>
      <c r="B1752" s="67"/>
      <c r="C1752" s="6"/>
      <c r="D1752" s="6"/>
      <c r="E1752" s="8"/>
    </row>
    <row r="1753" spans="1:5" x14ac:dyDescent="0.25">
      <c r="A1753" s="67"/>
      <c r="B1753" s="67"/>
      <c r="C1753" s="6"/>
      <c r="D1753" s="6"/>
      <c r="E1753" s="8"/>
    </row>
    <row r="1754" spans="1:5" x14ac:dyDescent="0.25">
      <c r="A1754" s="67"/>
      <c r="B1754" s="67"/>
      <c r="C1754" s="6"/>
      <c r="D1754" s="6"/>
      <c r="E1754" s="8"/>
    </row>
    <row r="1755" spans="1:5" x14ac:dyDescent="0.25">
      <c r="A1755" s="67"/>
      <c r="B1755" s="67"/>
      <c r="C1755" s="6"/>
      <c r="D1755" s="6"/>
      <c r="E1755" s="8"/>
    </row>
    <row r="1756" spans="1:5" x14ac:dyDescent="0.25">
      <c r="A1756" s="67"/>
      <c r="B1756" s="67"/>
      <c r="C1756" s="6"/>
      <c r="D1756" s="6"/>
      <c r="E1756" s="8"/>
    </row>
    <row r="1757" spans="1:5" x14ac:dyDescent="0.25">
      <c r="A1757" s="67"/>
      <c r="B1757" s="67"/>
      <c r="C1757" s="6"/>
      <c r="D1757" s="6"/>
      <c r="E1757" s="8"/>
    </row>
    <row r="1758" spans="1:5" x14ac:dyDescent="0.25">
      <c r="A1758" s="67"/>
      <c r="B1758" s="67"/>
      <c r="C1758" s="6"/>
      <c r="D1758" s="6"/>
      <c r="E1758" s="8"/>
    </row>
    <row r="1759" spans="1:5" x14ac:dyDescent="0.25">
      <c r="A1759" s="67"/>
      <c r="B1759" s="67"/>
      <c r="C1759" s="6"/>
      <c r="D1759" s="6"/>
      <c r="E1759" s="8"/>
    </row>
    <row r="1760" spans="1:5" x14ac:dyDescent="0.25">
      <c r="A1760" s="67"/>
      <c r="B1760" s="67"/>
      <c r="C1760" s="6"/>
      <c r="D1760" s="6"/>
      <c r="E1760" s="8"/>
    </row>
    <row r="1761" spans="1:5" x14ac:dyDescent="0.25">
      <c r="A1761" s="67"/>
      <c r="B1761" s="67"/>
      <c r="C1761" s="6"/>
      <c r="D1761" s="6"/>
      <c r="E1761" s="8"/>
    </row>
    <row r="1762" spans="1:5" x14ac:dyDescent="0.25">
      <c r="A1762" s="67"/>
      <c r="B1762" s="67"/>
      <c r="C1762" s="6"/>
      <c r="D1762" s="6"/>
      <c r="E1762" s="8"/>
    </row>
    <row r="1763" spans="1:5" x14ac:dyDescent="0.25">
      <c r="A1763" s="67"/>
      <c r="B1763" s="67"/>
      <c r="C1763" s="6"/>
      <c r="D1763" s="6"/>
      <c r="E1763" s="8"/>
    </row>
    <row r="1764" spans="1:5" x14ac:dyDescent="0.25">
      <c r="A1764" s="67"/>
      <c r="B1764" s="67"/>
      <c r="C1764" s="6"/>
      <c r="D1764" s="6"/>
      <c r="E1764" s="8"/>
    </row>
    <row r="1765" spans="1:5" x14ac:dyDescent="0.25">
      <c r="A1765" s="67"/>
      <c r="B1765" s="67"/>
      <c r="C1765" s="6"/>
      <c r="D1765" s="6"/>
      <c r="E1765" s="8"/>
    </row>
    <row r="1766" spans="1:5" x14ac:dyDescent="0.25">
      <c r="A1766" s="67"/>
      <c r="B1766" s="67"/>
      <c r="C1766" s="6"/>
      <c r="D1766" s="6"/>
      <c r="E1766" s="8"/>
    </row>
    <row r="1767" spans="1:5" x14ac:dyDescent="0.25">
      <c r="A1767" s="67"/>
      <c r="B1767" s="67"/>
      <c r="C1767" s="6"/>
      <c r="D1767" s="6"/>
      <c r="E1767" s="8"/>
    </row>
    <row r="1768" spans="1:5" x14ac:dyDescent="0.25">
      <c r="A1768" s="67"/>
      <c r="B1768" s="67"/>
      <c r="C1768" s="6"/>
      <c r="D1768" s="6"/>
      <c r="E1768" s="8"/>
    </row>
    <row r="1769" spans="1:5" x14ac:dyDescent="0.25">
      <c r="A1769" s="67"/>
      <c r="B1769" s="67"/>
      <c r="C1769" s="6"/>
      <c r="D1769" s="6"/>
      <c r="E1769" s="8"/>
    </row>
    <row r="1770" spans="1:5" x14ac:dyDescent="0.25">
      <c r="A1770" s="67"/>
      <c r="B1770" s="67"/>
      <c r="C1770" s="6"/>
      <c r="D1770" s="6"/>
      <c r="E1770" s="8"/>
    </row>
    <row r="1771" spans="1:5" x14ac:dyDescent="0.25">
      <c r="A1771" s="67"/>
      <c r="B1771" s="67"/>
      <c r="C1771" s="6"/>
      <c r="D1771" s="6"/>
      <c r="E1771" s="8"/>
    </row>
    <row r="1772" spans="1:5" x14ac:dyDescent="0.25">
      <c r="A1772" s="67"/>
      <c r="B1772" s="67"/>
      <c r="C1772" s="6"/>
      <c r="D1772" s="6"/>
      <c r="E1772" s="8"/>
    </row>
    <row r="1773" spans="1:5" x14ac:dyDescent="0.25">
      <c r="A1773" s="67"/>
      <c r="B1773" s="67"/>
      <c r="C1773" s="6"/>
      <c r="D1773" s="6"/>
      <c r="E1773" s="8"/>
    </row>
    <row r="1774" spans="1:5" x14ac:dyDescent="0.25">
      <c r="A1774" s="67"/>
      <c r="B1774" s="67"/>
      <c r="C1774" s="6"/>
      <c r="D1774" s="6"/>
      <c r="E1774" s="8"/>
    </row>
    <row r="1775" spans="1:5" x14ac:dyDescent="0.25">
      <c r="A1775" s="67"/>
      <c r="B1775" s="67"/>
      <c r="C1775" s="6"/>
      <c r="D1775" s="6"/>
      <c r="E1775" s="8"/>
    </row>
    <row r="1776" spans="1:5" x14ac:dyDescent="0.25">
      <c r="A1776" s="67"/>
      <c r="B1776" s="67"/>
      <c r="C1776" s="6"/>
      <c r="D1776" s="6"/>
      <c r="E1776" s="8"/>
    </row>
    <row r="1777" spans="1:5" x14ac:dyDescent="0.25">
      <c r="A1777" s="67"/>
      <c r="B1777" s="67"/>
      <c r="C1777" s="6"/>
      <c r="D1777" s="6"/>
      <c r="E1777" s="8"/>
    </row>
    <row r="1778" spans="1:5" x14ac:dyDescent="0.25">
      <c r="A1778" s="67"/>
      <c r="B1778" s="67"/>
      <c r="C1778" s="6"/>
      <c r="D1778" s="6"/>
      <c r="E1778" s="8"/>
    </row>
    <row r="1779" spans="1:5" x14ac:dyDescent="0.25">
      <c r="A1779" s="67"/>
      <c r="B1779" s="67"/>
      <c r="C1779" s="6"/>
      <c r="D1779" s="6"/>
      <c r="E1779" s="8"/>
    </row>
    <row r="1780" spans="1:5" x14ac:dyDescent="0.25">
      <c r="A1780" s="67"/>
      <c r="B1780" s="67"/>
      <c r="C1780" s="6"/>
      <c r="D1780" s="6"/>
      <c r="E1780" s="8"/>
    </row>
    <row r="1781" spans="1:5" x14ac:dyDescent="0.25">
      <c r="A1781" s="67"/>
      <c r="B1781" s="67"/>
      <c r="C1781" s="6"/>
      <c r="D1781" s="6"/>
      <c r="E1781" s="8"/>
    </row>
    <row r="1782" spans="1:5" x14ac:dyDescent="0.25">
      <c r="A1782" s="67"/>
      <c r="B1782" s="67"/>
      <c r="C1782" s="6"/>
      <c r="D1782" s="6"/>
      <c r="E1782" s="8"/>
    </row>
    <row r="1783" spans="1:5" x14ac:dyDescent="0.25">
      <c r="A1783" s="67"/>
      <c r="B1783" s="67"/>
      <c r="C1783" s="6"/>
      <c r="D1783" s="6"/>
      <c r="E1783" s="8"/>
    </row>
    <row r="1784" spans="1:5" x14ac:dyDescent="0.25">
      <c r="A1784" s="67"/>
      <c r="B1784" s="67"/>
      <c r="C1784" s="6"/>
      <c r="D1784" s="6"/>
      <c r="E1784" s="8"/>
    </row>
    <row r="1785" spans="1:5" x14ac:dyDescent="0.25">
      <c r="A1785" s="67"/>
      <c r="B1785" s="67"/>
      <c r="C1785" s="6"/>
      <c r="D1785" s="6"/>
      <c r="E1785" s="8"/>
    </row>
    <row r="1786" spans="1:5" x14ac:dyDescent="0.25">
      <c r="A1786" s="67"/>
      <c r="B1786" s="67"/>
      <c r="C1786" s="6"/>
      <c r="D1786" s="6"/>
      <c r="E1786" s="8"/>
    </row>
    <row r="1787" spans="1:5" x14ac:dyDescent="0.25">
      <c r="A1787" s="67"/>
      <c r="B1787" s="67"/>
      <c r="C1787" s="6"/>
      <c r="D1787" s="6"/>
      <c r="E1787" s="8"/>
    </row>
    <row r="1788" spans="1:5" x14ac:dyDescent="0.25">
      <c r="A1788" s="67"/>
      <c r="B1788" s="67"/>
      <c r="C1788" s="6"/>
      <c r="D1788" s="6"/>
      <c r="E1788" s="8"/>
    </row>
    <row r="1789" spans="1:5" x14ac:dyDescent="0.25">
      <c r="A1789" s="67"/>
      <c r="B1789" s="67"/>
      <c r="C1789" s="6"/>
      <c r="D1789" s="6"/>
      <c r="E1789" s="8"/>
    </row>
    <row r="1790" spans="1:5" x14ac:dyDescent="0.25">
      <c r="A1790" s="67"/>
      <c r="B1790" s="67"/>
      <c r="C1790" s="6"/>
      <c r="D1790" s="6"/>
      <c r="E1790" s="8"/>
    </row>
    <row r="1791" spans="1:5" x14ac:dyDescent="0.25">
      <c r="A1791" s="67"/>
      <c r="B1791" s="67"/>
      <c r="C1791" s="6"/>
      <c r="D1791" s="6"/>
      <c r="E1791" s="8"/>
    </row>
    <row r="1792" spans="1:5" x14ac:dyDescent="0.25">
      <c r="A1792" s="67"/>
      <c r="B1792" s="67"/>
      <c r="C1792" s="6"/>
      <c r="D1792" s="6"/>
      <c r="E1792" s="8"/>
    </row>
    <row r="1793" spans="1:5" x14ac:dyDescent="0.25">
      <c r="A1793" s="67"/>
      <c r="B1793" s="67"/>
      <c r="C1793" s="6"/>
      <c r="D1793" s="6"/>
      <c r="E1793" s="8"/>
    </row>
    <row r="1794" spans="1:5" x14ac:dyDescent="0.25">
      <c r="A1794" s="67"/>
      <c r="B1794" s="67"/>
      <c r="C1794" s="6"/>
      <c r="D1794" s="6"/>
      <c r="E1794" s="8"/>
    </row>
    <row r="1795" spans="1:5" x14ac:dyDescent="0.25">
      <c r="A1795" s="67"/>
      <c r="B1795" s="67"/>
      <c r="C1795" s="6"/>
      <c r="D1795" s="6"/>
      <c r="E1795" s="8"/>
    </row>
    <row r="1796" spans="1:5" x14ac:dyDescent="0.25">
      <c r="A1796" s="67"/>
      <c r="B1796" s="67"/>
      <c r="C1796" s="6"/>
      <c r="D1796" s="6"/>
      <c r="E1796" s="8"/>
    </row>
    <row r="1797" spans="1:5" x14ac:dyDescent="0.25">
      <c r="A1797" s="67"/>
      <c r="B1797" s="67"/>
      <c r="C1797" s="6"/>
      <c r="D1797" s="6"/>
      <c r="E1797" s="8"/>
    </row>
    <row r="1798" spans="1:5" x14ac:dyDescent="0.25">
      <c r="A1798" s="67"/>
      <c r="B1798" s="67"/>
      <c r="C1798" s="6"/>
      <c r="D1798" s="6"/>
      <c r="E1798" s="8"/>
    </row>
    <row r="1799" spans="1:5" x14ac:dyDescent="0.25">
      <c r="A1799" s="67"/>
      <c r="B1799" s="67"/>
      <c r="C1799" s="6"/>
      <c r="D1799" s="6"/>
      <c r="E1799" s="8"/>
    </row>
    <row r="1800" spans="1:5" x14ac:dyDescent="0.25">
      <c r="A1800" s="67"/>
      <c r="B1800" s="67"/>
      <c r="C1800" s="6"/>
      <c r="D1800" s="6"/>
      <c r="E1800" s="8"/>
    </row>
    <row r="1801" spans="1:5" x14ac:dyDescent="0.25">
      <c r="A1801" s="67"/>
      <c r="B1801" s="67"/>
      <c r="C1801" s="6"/>
      <c r="D1801" s="6"/>
      <c r="E1801" s="8"/>
    </row>
    <row r="1802" spans="1:5" x14ac:dyDescent="0.25">
      <c r="A1802" s="67"/>
      <c r="B1802" s="67"/>
      <c r="C1802" s="6"/>
      <c r="D1802" s="6"/>
      <c r="E1802" s="8"/>
    </row>
    <row r="1803" spans="1:5" x14ac:dyDescent="0.25">
      <c r="A1803" s="67"/>
      <c r="B1803" s="67"/>
      <c r="C1803" s="6"/>
      <c r="D1803" s="6"/>
      <c r="E1803" s="8"/>
    </row>
    <row r="1804" spans="1:5" x14ac:dyDescent="0.25">
      <c r="A1804" s="67"/>
      <c r="B1804" s="67"/>
      <c r="C1804" s="6"/>
      <c r="D1804" s="6"/>
      <c r="E1804" s="8"/>
    </row>
    <row r="1805" spans="1:5" x14ac:dyDescent="0.25">
      <c r="A1805" s="67"/>
      <c r="B1805" s="67"/>
      <c r="C1805" s="6"/>
      <c r="D1805" s="6"/>
      <c r="E1805" s="8"/>
    </row>
    <row r="1806" spans="1:5" x14ac:dyDescent="0.25">
      <c r="A1806" s="67"/>
      <c r="B1806" s="67"/>
      <c r="C1806" s="6"/>
      <c r="D1806" s="6"/>
      <c r="E1806" s="8"/>
    </row>
    <row r="1807" spans="1:5" x14ac:dyDescent="0.25">
      <c r="A1807" s="67"/>
      <c r="B1807" s="67"/>
      <c r="C1807" s="6"/>
      <c r="D1807" s="6"/>
      <c r="E1807" s="8"/>
    </row>
    <row r="1808" spans="1:5" x14ac:dyDescent="0.25">
      <c r="A1808" s="67"/>
      <c r="B1808" s="67"/>
      <c r="C1808" s="6"/>
      <c r="D1808" s="6"/>
      <c r="E1808" s="8"/>
    </row>
    <row r="1809" spans="1:5" x14ac:dyDescent="0.25">
      <c r="A1809" s="67"/>
      <c r="B1809" s="67"/>
      <c r="C1809" s="6"/>
      <c r="D1809" s="6"/>
      <c r="E1809" s="8"/>
    </row>
    <row r="1810" spans="1:5" x14ac:dyDescent="0.25">
      <c r="A1810" s="67"/>
      <c r="B1810" s="67"/>
      <c r="C1810" s="6"/>
      <c r="D1810" s="6"/>
      <c r="E1810" s="8"/>
    </row>
    <row r="1811" spans="1:5" x14ac:dyDescent="0.25">
      <c r="A1811" s="67"/>
      <c r="B1811" s="67"/>
      <c r="C1811" s="6"/>
      <c r="D1811" s="6"/>
      <c r="E1811" s="8"/>
    </row>
    <row r="1812" spans="1:5" x14ac:dyDescent="0.25">
      <c r="A1812" s="67"/>
      <c r="B1812" s="67"/>
      <c r="C1812" s="6"/>
      <c r="D1812" s="6"/>
      <c r="E1812" s="8"/>
    </row>
    <row r="1813" spans="1:5" x14ac:dyDescent="0.25">
      <c r="A1813" s="67"/>
      <c r="B1813" s="67"/>
      <c r="C1813" s="6"/>
      <c r="D1813" s="6"/>
      <c r="E1813" s="8"/>
    </row>
    <row r="1814" spans="1:5" x14ac:dyDescent="0.25">
      <c r="A1814" s="67"/>
      <c r="B1814" s="67"/>
      <c r="C1814" s="6"/>
      <c r="D1814" s="6"/>
      <c r="E1814" s="8"/>
    </row>
    <row r="1815" spans="1:5" x14ac:dyDescent="0.25">
      <c r="A1815" s="67"/>
      <c r="B1815" s="67"/>
      <c r="C1815" s="6"/>
      <c r="D1815" s="6"/>
      <c r="E1815" s="8"/>
    </row>
    <row r="1816" spans="1:5" x14ac:dyDescent="0.25">
      <c r="A1816" s="67"/>
      <c r="B1816" s="67"/>
      <c r="C1816" s="6"/>
      <c r="D1816" s="6"/>
      <c r="E1816" s="8"/>
    </row>
    <row r="1817" spans="1:5" x14ac:dyDescent="0.25">
      <c r="A1817" s="67"/>
      <c r="B1817" s="67"/>
      <c r="C1817" s="6"/>
      <c r="D1817" s="6"/>
      <c r="E1817" s="8"/>
    </row>
    <row r="1818" spans="1:5" x14ac:dyDescent="0.25">
      <c r="A1818" s="67"/>
      <c r="B1818" s="67"/>
      <c r="C1818" s="6"/>
      <c r="D1818" s="6"/>
      <c r="E1818" s="8"/>
    </row>
    <row r="1819" spans="1:5" x14ac:dyDescent="0.25">
      <c r="A1819" s="67"/>
      <c r="B1819" s="67"/>
      <c r="C1819" s="6"/>
      <c r="D1819" s="6"/>
      <c r="E1819" s="8"/>
    </row>
    <row r="1820" spans="1:5" x14ac:dyDescent="0.25">
      <c r="A1820" s="67"/>
      <c r="B1820" s="67"/>
      <c r="C1820" s="6"/>
      <c r="D1820" s="6"/>
      <c r="E1820" s="8"/>
    </row>
    <row r="1821" spans="1:5" x14ac:dyDescent="0.25">
      <c r="A1821" s="67"/>
      <c r="B1821" s="67"/>
      <c r="C1821" s="6"/>
      <c r="D1821" s="6"/>
      <c r="E1821" s="8"/>
    </row>
    <row r="1822" spans="1:5" x14ac:dyDescent="0.25">
      <c r="A1822" s="67"/>
      <c r="B1822" s="67"/>
      <c r="C1822" s="6"/>
      <c r="D1822" s="6"/>
      <c r="E1822" s="8"/>
    </row>
    <row r="1823" spans="1:5" x14ac:dyDescent="0.25">
      <c r="A1823" s="67"/>
      <c r="B1823" s="67"/>
      <c r="C1823" s="6"/>
      <c r="D1823" s="6"/>
      <c r="E1823" s="8"/>
    </row>
    <row r="1824" spans="1:5" x14ac:dyDescent="0.25">
      <c r="A1824" s="67"/>
      <c r="B1824" s="67"/>
      <c r="C1824" s="6"/>
      <c r="D1824" s="6"/>
      <c r="E1824" s="8"/>
    </row>
    <row r="1825" spans="1:5" x14ac:dyDescent="0.25">
      <c r="A1825" s="67"/>
      <c r="B1825" s="67"/>
      <c r="C1825" s="6"/>
      <c r="D1825" s="6"/>
      <c r="E1825" s="8"/>
    </row>
    <row r="1826" spans="1:5" x14ac:dyDescent="0.25">
      <c r="A1826" s="67"/>
      <c r="B1826" s="67"/>
      <c r="C1826" s="6"/>
      <c r="D1826" s="6"/>
      <c r="E1826" s="8"/>
    </row>
    <row r="1827" spans="1:5" x14ac:dyDescent="0.25">
      <c r="A1827" s="67"/>
      <c r="B1827" s="67"/>
      <c r="C1827" s="6"/>
      <c r="D1827" s="6"/>
      <c r="E1827" s="8"/>
    </row>
    <row r="1828" spans="1:5" x14ac:dyDescent="0.25">
      <c r="A1828" s="67"/>
      <c r="B1828" s="67"/>
      <c r="C1828" s="6"/>
      <c r="D1828" s="6"/>
      <c r="E1828" s="8"/>
    </row>
    <row r="1829" spans="1:5" x14ac:dyDescent="0.25">
      <c r="A1829" s="67"/>
      <c r="B1829" s="67"/>
      <c r="C1829" s="6"/>
      <c r="D1829" s="6"/>
      <c r="E1829" s="8"/>
    </row>
    <row r="1830" spans="1:5" x14ac:dyDescent="0.25">
      <c r="A1830" s="67"/>
      <c r="B1830" s="67"/>
      <c r="C1830" s="6"/>
      <c r="D1830" s="6"/>
      <c r="E1830" s="8"/>
    </row>
    <row r="1831" spans="1:5" x14ac:dyDescent="0.25">
      <c r="A1831" s="67"/>
      <c r="B1831" s="67"/>
      <c r="C1831" s="6"/>
      <c r="D1831" s="6"/>
      <c r="E1831" s="8"/>
    </row>
    <row r="1832" spans="1:5" x14ac:dyDescent="0.25">
      <c r="A1832" s="67"/>
      <c r="B1832" s="67"/>
      <c r="C1832" s="6"/>
      <c r="D1832" s="6"/>
      <c r="E1832" s="8"/>
    </row>
    <row r="1833" spans="1:5" x14ac:dyDescent="0.25">
      <c r="A1833" s="67"/>
      <c r="B1833" s="67"/>
      <c r="C1833" s="6"/>
      <c r="D1833" s="6"/>
      <c r="E1833" s="8"/>
    </row>
    <row r="1834" spans="1:5" x14ac:dyDescent="0.25">
      <c r="A1834" s="67"/>
      <c r="B1834" s="67"/>
      <c r="C1834" s="6"/>
      <c r="D1834" s="6"/>
      <c r="E1834" s="8"/>
    </row>
    <row r="1835" spans="1:5" x14ac:dyDescent="0.25">
      <c r="A1835" s="67"/>
      <c r="B1835" s="67"/>
      <c r="C1835" s="6"/>
      <c r="D1835" s="6"/>
      <c r="E1835" s="8"/>
    </row>
    <row r="1836" spans="1:5" x14ac:dyDescent="0.25">
      <c r="A1836" s="67"/>
      <c r="B1836" s="67"/>
      <c r="C1836" s="6"/>
      <c r="D1836" s="6"/>
      <c r="E1836" s="8"/>
    </row>
    <row r="1837" spans="1:5" x14ac:dyDescent="0.25">
      <c r="A1837" s="67"/>
      <c r="B1837" s="67"/>
      <c r="C1837" s="6"/>
      <c r="D1837" s="6"/>
      <c r="E1837" s="8"/>
    </row>
    <row r="1838" spans="1:5" x14ac:dyDescent="0.25">
      <c r="A1838" s="67"/>
      <c r="B1838" s="67"/>
      <c r="C1838" s="6"/>
      <c r="D1838" s="6"/>
      <c r="E1838" s="8"/>
    </row>
    <row r="1839" spans="1:5" x14ac:dyDescent="0.25">
      <c r="A1839" s="67"/>
      <c r="B1839" s="67"/>
      <c r="C1839" s="6"/>
      <c r="D1839" s="6"/>
      <c r="E1839" s="8"/>
    </row>
    <row r="1840" spans="1:5" x14ac:dyDescent="0.25">
      <c r="A1840" s="67"/>
      <c r="B1840" s="67"/>
      <c r="C1840" s="6"/>
      <c r="D1840" s="6"/>
      <c r="E1840" s="8"/>
    </row>
    <row r="1841" spans="1:5" x14ac:dyDescent="0.25">
      <c r="A1841" s="67"/>
      <c r="B1841" s="67"/>
      <c r="C1841" s="6"/>
      <c r="D1841" s="6"/>
      <c r="E1841" s="8"/>
    </row>
    <row r="1842" spans="1:5" x14ac:dyDescent="0.25">
      <c r="A1842" s="67"/>
      <c r="B1842" s="67"/>
      <c r="C1842" s="6"/>
      <c r="D1842" s="6"/>
      <c r="E1842" s="8"/>
    </row>
    <row r="1843" spans="1:5" x14ac:dyDescent="0.25">
      <c r="A1843" s="67"/>
      <c r="B1843" s="67"/>
      <c r="C1843" s="6"/>
      <c r="D1843" s="6"/>
      <c r="E1843" s="8"/>
    </row>
    <row r="1844" spans="1:5" x14ac:dyDescent="0.25">
      <c r="A1844" s="67"/>
      <c r="B1844" s="67"/>
      <c r="C1844" s="6"/>
      <c r="D1844" s="6"/>
      <c r="E1844" s="8"/>
    </row>
    <row r="1845" spans="1:5" x14ac:dyDescent="0.25">
      <c r="A1845" s="67"/>
      <c r="B1845" s="67"/>
      <c r="C1845" s="6"/>
      <c r="D1845" s="6"/>
      <c r="E1845" s="8"/>
    </row>
    <row r="1846" spans="1:5" x14ac:dyDescent="0.25">
      <c r="A1846" s="67"/>
      <c r="B1846" s="67"/>
      <c r="C1846" s="6"/>
      <c r="D1846" s="6"/>
      <c r="E1846" s="8"/>
    </row>
    <row r="1847" spans="1:5" x14ac:dyDescent="0.25">
      <c r="A1847" s="67"/>
      <c r="B1847" s="67"/>
      <c r="C1847" s="6"/>
      <c r="D1847" s="6"/>
      <c r="E1847" s="8"/>
    </row>
    <row r="1848" spans="1:5" x14ac:dyDescent="0.25">
      <c r="A1848" s="67"/>
      <c r="B1848" s="67"/>
      <c r="C1848" s="6"/>
      <c r="D1848" s="6"/>
      <c r="E1848" s="8"/>
    </row>
    <row r="1849" spans="1:5" x14ac:dyDescent="0.25">
      <c r="A1849" s="67"/>
      <c r="B1849" s="67"/>
      <c r="C1849" s="6"/>
      <c r="D1849" s="6"/>
      <c r="E1849" s="8"/>
    </row>
    <row r="1850" spans="1:5" x14ac:dyDescent="0.25">
      <c r="A1850" s="67"/>
      <c r="B1850" s="67"/>
      <c r="C1850" s="6"/>
      <c r="D1850" s="6"/>
      <c r="E1850" s="8"/>
    </row>
    <row r="1851" spans="1:5" x14ac:dyDescent="0.25">
      <c r="A1851" s="67"/>
      <c r="B1851" s="67"/>
      <c r="C1851" s="6"/>
      <c r="D1851" s="6"/>
      <c r="E1851" s="8"/>
    </row>
    <row r="1852" spans="1:5" x14ac:dyDescent="0.25">
      <c r="A1852" s="67"/>
      <c r="B1852" s="67"/>
      <c r="C1852" s="6"/>
      <c r="D1852" s="6"/>
      <c r="E1852" s="8"/>
    </row>
    <row r="1853" spans="1:5" x14ac:dyDescent="0.25">
      <c r="A1853" s="67"/>
      <c r="B1853" s="67"/>
      <c r="C1853" s="6"/>
      <c r="D1853" s="6"/>
      <c r="E1853" s="8"/>
    </row>
    <row r="1854" spans="1:5" x14ac:dyDescent="0.25">
      <c r="A1854" s="67"/>
      <c r="B1854" s="67"/>
      <c r="C1854" s="6"/>
      <c r="D1854" s="6"/>
      <c r="E1854" s="8"/>
    </row>
    <row r="1855" spans="1:5" x14ac:dyDescent="0.25">
      <c r="A1855" s="67"/>
      <c r="B1855" s="67"/>
      <c r="C1855" s="6"/>
      <c r="D1855" s="6"/>
      <c r="E1855" s="8"/>
    </row>
    <row r="1856" spans="1:5" x14ac:dyDescent="0.25">
      <c r="A1856" s="67"/>
      <c r="B1856" s="67"/>
      <c r="C1856" s="6"/>
      <c r="D1856" s="6"/>
      <c r="E1856" s="8"/>
    </row>
    <row r="1857" spans="1:5" x14ac:dyDescent="0.25">
      <c r="A1857" s="67"/>
      <c r="B1857" s="67"/>
      <c r="C1857" s="6"/>
      <c r="D1857" s="6"/>
      <c r="E1857" s="8"/>
    </row>
    <row r="1858" spans="1:5" x14ac:dyDescent="0.25">
      <c r="A1858" s="67"/>
      <c r="B1858" s="67"/>
      <c r="C1858" s="6"/>
      <c r="D1858" s="6"/>
      <c r="E1858" s="8"/>
    </row>
    <row r="1859" spans="1:5" x14ac:dyDescent="0.25">
      <c r="A1859" s="67"/>
      <c r="B1859" s="67"/>
      <c r="C1859" s="6"/>
      <c r="D1859" s="6"/>
      <c r="E1859" s="8"/>
    </row>
    <row r="1860" spans="1:5" x14ac:dyDescent="0.25">
      <c r="A1860" s="67"/>
      <c r="B1860" s="67"/>
      <c r="C1860" s="6"/>
      <c r="D1860" s="6"/>
      <c r="E1860" s="8"/>
    </row>
    <row r="1861" spans="1:5" x14ac:dyDescent="0.25">
      <c r="A1861" s="67"/>
      <c r="B1861" s="67"/>
      <c r="C1861" s="6"/>
      <c r="D1861" s="6"/>
      <c r="E1861" s="8"/>
    </row>
    <row r="1862" spans="1:5" x14ac:dyDescent="0.25">
      <c r="A1862" s="67"/>
      <c r="B1862" s="67"/>
      <c r="C1862" s="6"/>
      <c r="D1862" s="6"/>
      <c r="E1862" s="8"/>
    </row>
    <row r="1863" spans="1:5" x14ac:dyDescent="0.25">
      <c r="A1863" s="67"/>
      <c r="B1863" s="67"/>
      <c r="C1863" s="6"/>
      <c r="D1863" s="6"/>
      <c r="E1863" s="8"/>
    </row>
    <row r="1864" spans="1:5" x14ac:dyDescent="0.25">
      <c r="A1864" s="67"/>
      <c r="B1864" s="67"/>
      <c r="C1864" s="6"/>
      <c r="D1864" s="6"/>
      <c r="E1864" s="8"/>
    </row>
    <row r="1865" spans="1:5" x14ac:dyDescent="0.25">
      <c r="A1865" s="67"/>
      <c r="B1865" s="67"/>
      <c r="C1865" s="6"/>
      <c r="D1865" s="6"/>
      <c r="E1865" s="8"/>
    </row>
    <row r="1866" spans="1:5" x14ac:dyDescent="0.25">
      <c r="A1866" s="67"/>
      <c r="B1866" s="67"/>
      <c r="C1866" s="6"/>
      <c r="D1866" s="6"/>
      <c r="E1866" s="8"/>
    </row>
    <row r="1867" spans="1:5" x14ac:dyDescent="0.25">
      <c r="A1867" s="67"/>
      <c r="B1867" s="67"/>
      <c r="C1867" s="6"/>
      <c r="D1867" s="6"/>
      <c r="E1867" s="8"/>
    </row>
    <row r="1868" spans="1:5" x14ac:dyDescent="0.25">
      <c r="A1868" s="67"/>
      <c r="B1868" s="67"/>
      <c r="C1868" s="6"/>
      <c r="D1868" s="6"/>
      <c r="E1868" s="8"/>
    </row>
    <row r="1869" spans="1:5" x14ac:dyDescent="0.25">
      <c r="A1869" s="67"/>
      <c r="B1869" s="67"/>
      <c r="C1869" s="6"/>
      <c r="D1869" s="6"/>
      <c r="E1869" s="8"/>
    </row>
    <row r="1870" spans="1:5" x14ac:dyDescent="0.25">
      <c r="A1870" s="67"/>
      <c r="B1870" s="67"/>
      <c r="C1870" s="6"/>
      <c r="D1870" s="6"/>
      <c r="E1870" s="8"/>
    </row>
    <row r="1871" spans="1:5" x14ac:dyDescent="0.25">
      <c r="A1871" s="67"/>
      <c r="B1871" s="67"/>
      <c r="C1871" s="6"/>
      <c r="D1871" s="6"/>
      <c r="E1871" s="8"/>
    </row>
    <row r="1872" spans="1:5" x14ac:dyDescent="0.25">
      <c r="A1872" s="67"/>
      <c r="B1872" s="67"/>
      <c r="C1872" s="6"/>
      <c r="D1872" s="6"/>
      <c r="E1872" s="8"/>
    </row>
    <row r="1873" spans="1:5" x14ac:dyDescent="0.25">
      <c r="A1873" s="67"/>
      <c r="B1873" s="67"/>
      <c r="C1873" s="6"/>
      <c r="D1873" s="6"/>
      <c r="E1873" s="8"/>
    </row>
    <row r="1874" spans="1:5" x14ac:dyDescent="0.25">
      <c r="A1874" s="67"/>
      <c r="B1874" s="67"/>
      <c r="C1874" s="6"/>
      <c r="D1874" s="6"/>
      <c r="E1874" s="8"/>
    </row>
    <row r="1875" spans="1:5" x14ac:dyDescent="0.25">
      <c r="A1875" s="67"/>
      <c r="B1875" s="67"/>
      <c r="C1875" s="6"/>
      <c r="D1875" s="6"/>
      <c r="E1875" s="8"/>
    </row>
    <row r="1876" spans="1:5" x14ac:dyDescent="0.25">
      <c r="A1876" s="67"/>
      <c r="B1876" s="67"/>
      <c r="C1876" s="6"/>
      <c r="D1876" s="6"/>
      <c r="E1876" s="8"/>
    </row>
    <row r="1877" spans="1:5" x14ac:dyDescent="0.25">
      <c r="A1877" s="67"/>
      <c r="B1877" s="67"/>
      <c r="C1877" s="6"/>
      <c r="D1877" s="6"/>
      <c r="E1877" s="8"/>
    </row>
    <row r="1878" spans="1:5" x14ac:dyDescent="0.25">
      <c r="A1878" s="67"/>
      <c r="B1878" s="67"/>
      <c r="C1878" s="6"/>
      <c r="D1878" s="6"/>
      <c r="E1878" s="8"/>
    </row>
    <row r="1879" spans="1:5" x14ac:dyDescent="0.25">
      <c r="A1879" s="67"/>
      <c r="B1879" s="67"/>
      <c r="C1879" s="6"/>
      <c r="D1879" s="6"/>
      <c r="E1879" s="8"/>
    </row>
    <row r="1880" spans="1:5" x14ac:dyDescent="0.25">
      <c r="A1880" s="67"/>
      <c r="B1880" s="67"/>
      <c r="C1880" s="6"/>
      <c r="D1880" s="6"/>
      <c r="E1880" s="8"/>
    </row>
    <row r="1881" spans="1:5" x14ac:dyDescent="0.25">
      <c r="A1881" s="67"/>
      <c r="B1881" s="67"/>
      <c r="C1881" s="6"/>
      <c r="D1881" s="6"/>
      <c r="E1881" s="8"/>
    </row>
    <row r="1882" spans="1:5" x14ac:dyDescent="0.25">
      <c r="A1882" s="67"/>
      <c r="B1882" s="67"/>
      <c r="C1882" s="6"/>
      <c r="D1882" s="6"/>
      <c r="E1882" s="8"/>
    </row>
    <row r="1883" spans="1:5" x14ac:dyDescent="0.25">
      <c r="A1883" s="67"/>
      <c r="B1883" s="67"/>
      <c r="C1883" s="6"/>
      <c r="D1883" s="6"/>
      <c r="E1883" s="8"/>
    </row>
    <row r="1884" spans="1:5" x14ac:dyDescent="0.25">
      <c r="A1884" s="67"/>
      <c r="B1884" s="67"/>
      <c r="C1884" s="6"/>
      <c r="D1884" s="6"/>
      <c r="E1884" s="8"/>
    </row>
    <row r="1885" spans="1:5" x14ac:dyDescent="0.25">
      <c r="A1885" s="67"/>
      <c r="B1885" s="67"/>
      <c r="C1885" s="6"/>
      <c r="D1885" s="6"/>
      <c r="E1885" s="8"/>
    </row>
    <row r="1886" spans="1:5" x14ac:dyDescent="0.25">
      <c r="A1886" s="67"/>
      <c r="B1886" s="67"/>
      <c r="C1886" s="6"/>
      <c r="D1886" s="6"/>
      <c r="E1886" s="8"/>
    </row>
    <row r="1887" spans="1:5" x14ac:dyDescent="0.25">
      <c r="A1887" s="67"/>
      <c r="B1887" s="67"/>
      <c r="C1887" s="6"/>
      <c r="D1887" s="6"/>
      <c r="E1887" s="8"/>
    </row>
    <row r="1888" spans="1:5" x14ac:dyDescent="0.25">
      <c r="A1888" s="67"/>
      <c r="B1888" s="67"/>
      <c r="C1888" s="6"/>
      <c r="D1888" s="6"/>
      <c r="E1888" s="8"/>
    </row>
    <row r="1889" spans="1:5" x14ac:dyDescent="0.25">
      <c r="A1889" s="67"/>
      <c r="B1889" s="67"/>
      <c r="C1889" s="6"/>
      <c r="D1889" s="6"/>
      <c r="E1889" s="8"/>
    </row>
    <row r="1890" spans="1:5" x14ac:dyDescent="0.25">
      <c r="A1890" s="67"/>
      <c r="B1890" s="67"/>
      <c r="C1890" s="6"/>
      <c r="D1890" s="6"/>
      <c r="E1890" s="8"/>
    </row>
    <row r="1891" spans="1:5" x14ac:dyDescent="0.25">
      <c r="A1891" s="67"/>
      <c r="B1891" s="67"/>
      <c r="C1891" s="6"/>
      <c r="D1891" s="6"/>
      <c r="E1891" s="8"/>
    </row>
    <row r="1892" spans="1:5" x14ac:dyDescent="0.25">
      <c r="A1892" s="67"/>
      <c r="B1892" s="67"/>
      <c r="C1892" s="6"/>
      <c r="D1892" s="6"/>
      <c r="E1892" s="8"/>
    </row>
    <row r="1893" spans="1:5" x14ac:dyDescent="0.25">
      <c r="A1893" s="67"/>
      <c r="B1893" s="67"/>
      <c r="C1893" s="6"/>
      <c r="D1893" s="6"/>
      <c r="E1893" s="8"/>
    </row>
    <row r="1894" spans="1:5" x14ac:dyDescent="0.25">
      <c r="A1894" s="67"/>
      <c r="B1894" s="67"/>
      <c r="C1894" s="6"/>
      <c r="D1894" s="6"/>
      <c r="E1894" s="8"/>
    </row>
    <row r="1895" spans="1:5" x14ac:dyDescent="0.25">
      <c r="A1895" s="67"/>
      <c r="B1895" s="67"/>
      <c r="C1895" s="6"/>
      <c r="D1895" s="6"/>
      <c r="E1895" s="8"/>
    </row>
    <row r="1896" spans="1:5" x14ac:dyDescent="0.25">
      <c r="A1896" s="67"/>
      <c r="B1896" s="67"/>
      <c r="C1896" s="6"/>
      <c r="D1896" s="6"/>
      <c r="E1896" s="8"/>
    </row>
    <row r="1897" spans="1:5" x14ac:dyDescent="0.25">
      <c r="A1897" s="67"/>
      <c r="B1897" s="67"/>
      <c r="C1897" s="6"/>
      <c r="D1897" s="6"/>
      <c r="E1897" s="8"/>
    </row>
    <row r="1898" spans="1:5" x14ac:dyDescent="0.25">
      <c r="A1898" s="67"/>
      <c r="B1898" s="67"/>
      <c r="C1898" s="6"/>
      <c r="D1898" s="6"/>
      <c r="E1898" s="8"/>
    </row>
    <row r="1899" spans="1:5" x14ac:dyDescent="0.25">
      <c r="A1899" s="67"/>
      <c r="B1899" s="67"/>
      <c r="C1899" s="6"/>
      <c r="D1899" s="6"/>
      <c r="E1899" s="8"/>
    </row>
    <row r="1900" spans="1:5" x14ac:dyDescent="0.25">
      <c r="A1900" s="67"/>
      <c r="B1900" s="67"/>
      <c r="C1900" s="6"/>
      <c r="D1900" s="6"/>
      <c r="E1900" s="8"/>
    </row>
    <row r="1901" spans="1:5" x14ac:dyDescent="0.25">
      <c r="A1901" s="67"/>
      <c r="B1901" s="67"/>
      <c r="C1901" s="6"/>
      <c r="D1901" s="6"/>
      <c r="E1901" s="8"/>
    </row>
    <row r="1902" spans="1:5" x14ac:dyDescent="0.25">
      <c r="A1902" s="67"/>
      <c r="B1902" s="67"/>
      <c r="C1902" s="6"/>
      <c r="D1902" s="6"/>
      <c r="E1902" s="8"/>
    </row>
    <row r="1903" spans="1:5" x14ac:dyDescent="0.25">
      <c r="A1903" s="67"/>
      <c r="B1903" s="67"/>
      <c r="C1903" s="6"/>
      <c r="D1903" s="6"/>
      <c r="E1903" s="8"/>
    </row>
    <row r="1904" spans="1:5" x14ac:dyDescent="0.25">
      <c r="A1904" s="67"/>
      <c r="B1904" s="67"/>
      <c r="C1904" s="6"/>
      <c r="D1904" s="6"/>
      <c r="E1904" s="8"/>
    </row>
    <row r="1905" spans="1:5" x14ac:dyDescent="0.25">
      <c r="A1905" s="67"/>
      <c r="B1905" s="67"/>
      <c r="C1905" s="6"/>
      <c r="D1905" s="6"/>
      <c r="E1905" s="8"/>
    </row>
    <row r="1906" spans="1:5" x14ac:dyDescent="0.25">
      <c r="A1906" s="67"/>
      <c r="B1906" s="67"/>
      <c r="C1906" s="6"/>
      <c r="D1906" s="6"/>
      <c r="E1906" s="8"/>
    </row>
    <row r="1907" spans="1:5" x14ac:dyDescent="0.25">
      <c r="A1907" s="67"/>
      <c r="B1907" s="67"/>
      <c r="C1907" s="6"/>
      <c r="D1907" s="6"/>
      <c r="E1907" s="8"/>
    </row>
    <row r="1908" spans="1:5" x14ac:dyDescent="0.25">
      <c r="A1908" s="67"/>
      <c r="B1908" s="67"/>
      <c r="C1908" s="6"/>
      <c r="D1908" s="6"/>
      <c r="E1908" s="8"/>
    </row>
    <row r="1909" spans="1:5" x14ac:dyDescent="0.25">
      <c r="A1909" s="67"/>
      <c r="B1909" s="67"/>
      <c r="C1909" s="6"/>
      <c r="D1909" s="6"/>
      <c r="E1909" s="8"/>
    </row>
    <row r="1910" spans="1:5" x14ac:dyDescent="0.25">
      <c r="A1910" s="67"/>
      <c r="B1910" s="67"/>
      <c r="C1910" s="6"/>
      <c r="D1910" s="6"/>
      <c r="E1910" s="8"/>
    </row>
    <row r="1911" spans="1:5" x14ac:dyDescent="0.25">
      <c r="A1911" s="67"/>
      <c r="B1911" s="67"/>
      <c r="C1911" s="6"/>
      <c r="D1911" s="6"/>
      <c r="E1911" s="8"/>
    </row>
    <row r="1912" spans="1:5" x14ac:dyDescent="0.25">
      <c r="A1912" s="67"/>
      <c r="B1912" s="67"/>
      <c r="C1912" s="6"/>
      <c r="D1912" s="6"/>
      <c r="E1912" s="8"/>
    </row>
    <row r="1913" spans="1:5" x14ac:dyDescent="0.25">
      <c r="A1913" s="67"/>
      <c r="B1913" s="67"/>
      <c r="C1913" s="6"/>
      <c r="D1913" s="6"/>
      <c r="E1913" s="8"/>
    </row>
    <row r="1914" spans="1:5" x14ac:dyDescent="0.25">
      <c r="A1914" s="67"/>
      <c r="B1914" s="67"/>
      <c r="C1914" s="6"/>
      <c r="D1914" s="6"/>
      <c r="E1914" s="8"/>
    </row>
    <row r="1915" spans="1:5" x14ac:dyDescent="0.25">
      <c r="A1915" s="67"/>
      <c r="B1915" s="67"/>
      <c r="C1915" s="6"/>
      <c r="D1915" s="6"/>
      <c r="E1915" s="8"/>
    </row>
    <row r="1916" spans="1:5" x14ac:dyDescent="0.25">
      <c r="A1916" s="67"/>
      <c r="B1916" s="67"/>
      <c r="C1916" s="6"/>
      <c r="D1916" s="6"/>
      <c r="E1916" s="8"/>
    </row>
    <row r="1917" spans="1:5" x14ac:dyDescent="0.25">
      <c r="A1917" s="67"/>
      <c r="B1917" s="67"/>
      <c r="C1917" s="6"/>
      <c r="D1917" s="6"/>
      <c r="E1917" s="8"/>
    </row>
    <row r="1918" spans="1:5" x14ac:dyDescent="0.25">
      <c r="A1918" s="67"/>
      <c r="B1918" s="67"/>
      <c r="C1918" s="6"/>
      <c r="D1918" s="6"/>
      <c r="E1918" s="8"/>
    </row>
    <row r="1919" spans="1:5" x14ac:dyDescent="0.25">
      <c r="A1919" s="67"/>
      <c r="B1919" s="67"/>
      <c r="C1919" s="6"/>
      <c r="D1919" s="6"/>
      <c r="E1919" s="8"/>
    </row>
    <row r="1920" spans="1:5" x14ac:dyDescent="0.25">
      <c r="A1920" s="67"/>
      <c r="B1920" s="67"/>
      <c r="C1920" s="6"/>
      <c r="D1920" s="6"/>
      <c r="E1920" s="8"/>
    </row>
    <row r="1921" spans="1:5" x14ac:dyDescent="0.25">
      <c r="A1921" s="67"/>
      <c r="B1921" s="67"/>
      <c r="C1921" s="6"/>
      <c r="D1921" s="6"/>
      <c r="E1921" s="8"/>
    </row>
    <row r="1922" spans="1:5" x14ac:dyDescent="0.25">
      <c r="A1922" s="67"/>
      <c r="B1922" s="67"/>
      <c r="C1922" s="6"/>
      <c r="D1922" s="6"/>
      <c r="E1922" s="8"/>
    </row>
    <row r="1923" spans="1:5" x14ac:dyDescent="0.25">
      <c r="A1923" s="67"/>
      <c r="B1923" s="67"/>
      <c r="C1923" s="6"/>
      <c r="D1923" s="6"/>
      <c r="E1923" s="8"/>
    </row>
    <row r="1924" spans="1:5" x14ac:dyDescent="0.25">
      <c r="A1924" s="67"/>
      <c r="B1924" s="67"/>
      <c r="C1924" s="6"/>
      <c r="D1924" s="6"/>
      <c r="E1924" s="8"/>
    </row>
    <row r="1925" spans="1:5" x14ac:dyDescent="0.25">
      <c r="A1925" s="67"/>
      <c r="B1925" s="67"/>
      <c r="C1925" s="6"/>
      <c r="D1925" s="6"/>
      <c r="E1925" s="8"/>
    </row>
    <row r="1926" spans="1:5" x14ac:dyDescent="0.25">
      <c r="A1926" s="67"/>
      <c r="B1926" s="67"/>
      <c r="C1926" s="6"/>
      <c r="D1926" s="6"/>
      <c r="E1926" s="8"/>
    </row>
    <row r="1927" spans="1:5" x14ac:dyDescent="0.25">
      <c r="A1927" s="67"/>
      <c r="B1927" s="67"/>
      <c r="C1927" s="6"/>
      <c r="D1927" s="6"/>
      <c r="E1927" s="8"/>
    </row>
    <row r="1928" spans="1:5" x14ac:dyDescent="0.25">
      <c r="A1928" s="67"/>
      <c r="B1928" s="67"/>
      <c r="C1928" s="6"/>
      <c r="D1928" s="6"/>
      <c r="E1928" s="8"/>
    </row>
    <row r="1929" spans="1:5" x14ac:dyDescent="0.25">
      <c r="A1929" s="67"/>
      <c r="B1929" s="67"/>
      <c r="C1929" s="6"/>
      <c r="D1929" s="6"/>
      <c r="E1929" s="8"/>
    </row>
    <row r="1930" spans="1:5" x14ac:dyDescent="0.25">
      <c r="A1930" s="67"/>
      <c r="B1930" s="67"/>
      <c r="C1930" s="6"/>
      <c r="D1930" s="6"/>
      <c r="E1930" s="8"/>
    </row>
    <row r="1931" spans="1:5" x14ac:dyDescent="0.25">
      <c r="A1931" s="67"/>
      <c r="B1931" s="67"/>
      <c r="C1931" s="6"/>
      <c r="D1931" s="6"/>
      <c r="E1931" s="8"/>
    </row>
    <row r="1932" spans="1:5" x14ac:dyDescent="0.25">
      <c r="A1932" s="67"/>
      <c r="B1932" s="67"/>
      <c r="C1932" s="6"/>
      <c r="D1932" s="6"/>
      <c r="E1932" s="8"/>
    </row>
    <row r="1933" spans="1:5" x14ac:dyDescent="0.25">
      <c r="A1933" s="67"/>
      <c r="B1933" s="67"/>
      <c r="C1933" s="6"/>
      <c r="D1933" s="6"/>
      <c r="E1933" s="8"/>
    </row>
    <row r="1934" spans="1:5" x14ac:dyDescent="0.25">
      <c r="A1934" s="67"/>
      <c r="B1934" s="67"/>
      <c r="C1934" s="6"/>
      <c r="D1934" s="6"/>
      <c r="E1934" s="8"/>
    </row>
    <row r="1935" spans="1:5" x14ac:dyDescent="0.25">
      <c r="A1935" s="67"/>
      <c r="B1935" s="67"/>
      <c r="C1935" s="6"/>
      <c r="D1935" s="6"/>
      <c r="E1935" s="8"/>
    </row>
    <row r="1936" spans="1:5" x14ac:dyDescent="0.25">
      <c r="A1936" s="67"/>
      <c r="B1936" s="67"/>
      <c r="C1936" s="6"/>
      <c r="D1936" s="6"/>
      <c r="E1936" s="8"/>
    </row>
    <row r="1937" spans="1:5" x14ac:dyDescent="0.25">
      <c r="A1937" s="67"/>
      <c r="B1937" s="67"/>
      <c r="C1937" s="6"/>
      <c r="D1937" s="6"/>
      <c r="E1937" s="8"/>
    </row>
    <row r="1938" spans="1:5" x14ac:dyDescent="0.25">
      <c r="A1938" s="67"/>
      <c r="B1938" s="67"/>
      <c r="C1938" s="6"/>
      <c r="D1938" s="6"/>
      <c r="E1938" s="8"/>
    </row>
    <row r="1939" spans="1:5" x14ac:dyDescent="0.25">
      <c r="A1939" s="67"/>
      <c r="B1939" s="67"/>
      <c r="C1939" s="6"/>
      <c r="D1939" s="6"/>
      <c r="E1939" s="8"/>
    </row>
    <row r="1940" spans="1:5" x14ac:dyDescent="0.25">
      <c r="A1940" s="67"/>
      <c r="B1940" s="67"/>
      <c r="C1940" s="6"/>
      <c r="D1940" s="6"/>
      <c r="E1940" s="8"/>
    </row>
    <row r="1941" spans="1:5" x14ac:dyDescent="0.25">
      <c r="A1941" s="67"/>
      <c r="B1941" s="67"/>
      <c r="C1941" s="6"/>
      <c r="D1941" s="6"/>
      <c r="E1941" s="8"/>
    </row>
    <row r="1942" spans="1:5" x14ac:dyDescent="0.25">
      <c r="A1942" s="67"/>
      <c r="B1942" s="67"/>
      <c r="C1942" s="6"/>
      <c r="D1942" s="6"/>
      <c r="E1942" s="8"/>
    </row>
    <row r="1943" spans="1:5" x14ac:dyDescent="0.25">
      <c r="A1943" s="67"/>
      <c r="B1943" s="67"/>
      <c r="C1943" s="6"/>
      <c r="D1943" s="6"/>
      <c r="E1943" s="8"/>
    </row>
    <row r="1944" spans="1:5" x14ac:dyDescent="0.25">
      <c r="A1944" s="67"/>
      <c r="B1944" s="67"/>
      <c r="C1944" s="6"/>
      <c r="D1944" s="6"/>
      <c r="E1944" s="8"/>
    </row>
    <row r="1945" spans="1:5" x14ac:dyDescent="0.25">
      <c r="A1945" s="67"/>
      <c r="B1945" s="67"/>
      <c r="C1945" s="6"/>
      <c r="D1945" s="6"/>
      <c r="E1945" s="8"/>
    </row>
    <row r="1946" spans="1:5" x14ac:dyDescent="0.25">
      <c r="A1946" s="67"/>
      <c r="B1946" s="67"/>
      <c r="C1946" s="6"/>
      <c r="D1946" s="6"/>
      <c r="E1946" s="8"/>
    </row>
    <row r="1947" spans="1:5" x14ac:dyDescent="0.25">
      <c r="A1947" s="67"/>
      <c r="B1947" s="67"/>
      <c r="C1947" s="6"/>
      <c r="D1947" s="6"/>
      <c r="E1947" s="8"/>
    </row>
    <row r="1948" spans="1:5" x14ac:dyDescent="0.25">
      <c r="A1948" s="67"/>
      <c r="B1948" s="67"/>
      <c r="C1948" s="6"/>
      <c r="D1948" s="6"/>
      <c r="E1948" s="8"/>
    </row>
    <row r="1949" spans="1:5" x14ac:dyDescent="0.25">
      <c r="A1949" s="67"/>
      <c r="B1949" s="67"/>
      <c r="C1949" s="6"/>
      <c r="D1949" s="6"/>
      <c r="E1949" s="8"/>
    </row>
    <row r="1950" spans="1:5" x14ac:dyDescent="0.25">
      <c r="A1950" s="67"/>
      <c r="B1950" s="67"/>
      <c r="C1950" s="6"/>
      <c r="D1950" s="6"/>
      <c r="E1950" s="8"/>
    </row>
    <row r="1951" spans="1:5" x14ac:dyDescent="0.25">
      <c r="A1951" s="67"/>
      <c r="B1951" s="67"/>
      <c r="C1951" s="6"/>
      <c r="D1951" s="6"/>
      <c r="E1951" s="8"/>
    </row>
    <row r="1952" spans="1:5" x14ac:dyDescent="0.25">
      <c r="A1952" s="67"/>
      <c r="B1952" s="67"/>
      <c r="C1952" s="6"/>
      <c r="D1952" s="6"/>
      <c r="E1952" s="8"/>
    </row>
    <row r="1953" spans="1:5" x14ac:dyDescent="0.25">
      <c r="A1953" s="67"/>
      <c r="B1953" s="67"/>
      <c r="C1953" s="6"/>
      <c r="D1953" s="6"/>
      <c r="E1953" s="8"/>
    </row>
    <row r="1954" spans="1:5" x14ac:dyDescent="0.25">
      <c r="A1954" s="67"/>
      <c r="B1954" s="67"/>
      <c r="C1954" s="6"/>
      <c r="D1954" s="6"/>
      <c r="E1954" s="8"/>
    </row>
    <row r="1955" spans="1:5" x14ac:dyDescent="0.25">
      <c r="A1955" s="67"/>
      <c r="B1955" s="67"/>
      <c r="C1955" s="6"/>
      <c r="D1955" s="6"/>
      <c r="E1955" s="8"/>
    </row>
    <row r="1956" spans="1:5" x14ac:dyDescent="0.25">
      <c r="A1956" s="67"/>
      <c r="B1956" s="67"/>
      <c r="C1956" s="6"/>
      <c r="D1956" s="6"/>
      <c r="E1956" s="8"/>
    </row>
    <row r="1957" spans="1:5" x14ac:dyDescent="0.25">
      <c r="A1957" s="67"/>
      <c r="B1957" s="67"/>
      <c r="C1957" s="6"/>
      <c r="D1957" s="6"/>
      <c r="E1957" s="8"/>
    </row>
    <row r="1958" spans="1:5" x14ac:dyDescent="0.25">
      <c r="A1958" s="67"/>
      <c r="B1958" s="67"/>
      <c r="C1958" s="6"/>
      <c r="D1958" s="6"/>
      <c r="E1958" s="8"/>
    </row>
    <row r="1959" spans="1:5" x14ac:dyDescent="0.25">
      <c r="A1959" s="67"/>
      <c r="B1959" s="67"/>
      <c r="C1959" s="6"/>
      <c r="D1959" s="6"/>
      <c r="E1959" s="8"/>
    </row>
    <row r="1960" spans="1:5" x14ac:dyDescent="0.25">
      <c r="A1960" s="67"/>
      <c r="B1960" s="67"/>
      <c r="C1960" s="6"/>
      <c r="D1960" s="6"/>
      <c r="E1960" s="8"/>
    </row>
    <row r="1961" spans="1:5" x14ac:dyDescent="0.25">
      <c r="A1961" s="67"/>
      <c r="B1961" s="67"/>
      <c r="C1961" s="6"/>
      <c r="D1961" s="6"/>
      <c r="E1961" s="8"/>
    </row>
    <row r="1962" spans="1:5" x14ac:dyDescent="0.25">
      <c r="A1962" s="67"/>
      <c r="B1962" s="67"/>
      <c r="C1962" s="6"/>
      <c r="D1962" s="6"/>
      <c r="E1962" s="8"/>
    </row>
    <row r="1963" spans="1:5" x14ac:dyDescent="0.25">
      <c r="A1963" s="67"/>
      <c r="B1963" s="67"/>
      <c r="C1963" s="6"/>
      <c r="D1963" s="6"/>
      <c r="E1963" s="8"/>
    </row>
    <row r="1964" spans="1:5" x14ac:dyDescent="0.25">
      <c r="A1964" s="67"/>
      <c r="B1964" s="67"/>
      <c r="C1964" s="6"/>
      <c r="D1964" s="6"/>
      <c r="E1964" s="8"/>
    </row>
    <row r="1965" spans="1:5" x14ac:dyDescent="0.25">
      <c r="A1965" s="67"/>
      <c r="B1965" s="67"/>
      <c r="C1965" s="6"/>
      <c r="D1965" s="6"/>
      <c r="E1965" s="8"/>
    </row>
    <row r="1966" spans="1:5" x14ac:dyDescent="0.25">
      <c r="A1966" s="67"/>
      <c r="B1966" s="67"/>
      <c r="C1966" s="6"/>
      <c r="D1966" s="6"/>
      <c r="E1966" s="8"/>
    </row>
    <row r="1967" spans="1:5" x14ac:dyDescent="0.25">
      <c r="A1967" s="67"/>
      <c r="B1967" s="67"/>
      <c r="C1967" s="6"/>
      <c r="D1967" s="6"/>
      <c r="E1967" s="8"/>
    </row>
    <row r="1968" spans="1:5" x14ac:dyDescent="0.25">
      <c r="A1968" s="67"/>
      <c r="B1968" s="67"/>
      <c r="C1968" s="6"/>
      <c r="D1968" s="6"/>
      <c r="E1968" s="8"/>
    </row>
    <row r="1969" spans="1:5" x14ac:dyDescent="0.25">
      <c r="A1969" s="67"/>
      <c r="B1969" s="67"/>
      <c r="C1969" s="6"/>
      <c r="D1969" s="6"/>
      <c r="E1969" s="8"/>
    </row>
    <row r="1970" spans="1:5" x14ac:dyDescent="0.25">
      <c r="A1970" s="67"/>
      <c r="B1970" s="67"/>
      <c r="C1970" s="6"/>
      <c r="D1970" s="6"/>
      <c r="E1970" s="8"/>
    </row>
    <row r="1971" spans="1:5" x14ac:dyDescent="0.25">
      <c r="A1971" s="67"/>
      <c r="B1971" s="67"/>
      <c r="C1971" s="6"/>
      <c r="D1971" s="6"/>
      <c r="E1971" s="8"/>
    </row>
    <row r="1972" spans="1:5" x14ac:dyDescent="0.25">
      <c r="A1972" s="67"/>
      <c r="B1972" s="67"/>
      <c r="C1972" s="6"/>
      <c r="D1972" s="6"/>
      <c r="E1972" s="8"/>
    </row>
    <row r="1973" spans="1:5" x14ac:dyDescent="0.25">
      <c r="A1973" s="67"/>
      <c r="B1973" s="67"/>
      <c r="C1973" s="6"/>
      <c r="D1973" s="6"/>
      <c r="E1973" s="8"/>
    </row>
    <row r="1974" spans="1:5" x14ac:dyDescent="0.25">
      <c r="A1974" s="67"/>
      <c r="B1974" s="67"/>
      <c r="C1974" s="6"/>
      <c r="D1974" s="6"/>
      <c r="E1974" s="8"/>
    </row>
    <row r="1975" spans="1:5" x14ac:dyDescent="0.25">
      <c r="A1975" s="67"/>
      <c r="B1975" s="67"/>
      <c r="C1975" s="6"/>
      <c r="D1975" s="6"/>
      <c r="E1975" s="8"/>
    </row>
    <row r="1976" spans="1:5" x14ac:dyDescent="0.25">
      <c r="A1976" s="67"/>
      <c r="B1976" s="67"/>
      <c r="C1976" s="6"/>
      <c r="D1976" s="6"/>
      <c r="E1976" s="8"/>
    </row>
    <row r="1977" spans="1:5" x14ac:dyDescent="0.25">
      <c r="A1977" s="67"/>
      <c r="B1977" s="67"/>
      <c r="C1977" s="6"/>
      <c r="D1977" s="6"/>
      <c r="E1977" s="8"/>
    </row>
    <row r="1978" spans="1:5" x14ac:dyDescent="0.25">
      <c r="A1978" s="67"/>
      <c r="B1978" s="67"/>
      <c r="C1978" s="6"/>
      <c r="D1978" s="6"/>
      <c r="E1978" s="8"/>
    </row>
    <row r="1979" spans="1:5" x14ac:dyDescent="0.25">
      <c r="A1979" s="67"/>
      <c r="B1979" s="67"/>
      <c r="C1979" s="6"/>
      <c r="D1979" s="6"/>
      <c r="E1979" s="8"/>
    </row>
    <row r="1980" spans="1:5" x14ac:dyDescent="0.25">
      <c r="A1980" s="67"/>
      <c r="B1980" s="67"/>
      <c r="C1980" s="6"/>
      <c r="D1980" s="6"/>
      <c r="E1980" s="8"/>
    </row>
    <row r="1981" spans="1:5" x14ac:dyDescent="0.25">
      <c r="A1981" s="67"/>
      <c r="B1981" s="67"/>
      <c r="C1981" s="6"/>
      <c r="D1981" s="6"/>
      <c r="E1981" s="8"/>
    </row>
    <row r="1982" spans="1:5" x14ac:dyDescent="0.25">
      <c r="A1982" s="67"/>
      <c r="B1982" s="67"/>
      <c r="C1982" s="6"/>
      <c r="D1982" s="6"/>
      <c r="E1982" s="8"/>
    </row>
    <row r="1983" spans="1:5" x14ac:dyDescent="0.25">
      <c r="A1983" s="67"/>
      <c r="B1983" s="67"/>
      <c r="C1983" s="6"/>
      <c r="D1983" s="6"/>
      <c r="E1983" s="8"/>
    </row>
    <row r="1984" spans="1:5" x14ac:dyDescent="0.25">
      <c r="A1984" s="67"/>
      <c r="B1984" s="67"/>
      <c r="C1984" s="6"/>
      <c r="D1984" s="6"/>
      <c r="E1984" s="8"/>
    </row>
    <row r="1985" spans="1:5" x14ac:dyDescent="0.25">
      <c r="A1985" s="67"/>
      <c r="B1985" s="67"/>
      <c r="C1985" s="6"/>
      <c r="D1985" s="6"/>
      <c r="E1985" s="8"/>
    </row>
    <row r="1986" spans="1:5" x14ac:dyDescent="0.25">
      <c r="A1986" s="67"/>
      <c r="B1986" s="67"/>
      <c r="C1986" s="6"/>
      <c r="D1986" s="6"/>
      <c r="E1986" s="8"/>
    </row>
    <row r="1987" spans="1:5" x14ac:dyDescent="0.25">
      <c r="A1987" s="67"/>
      <c r="B1987" s="67"/>
      <c r="C1987" s="6"/>
      <c r="D1987" s="6"/>
      <c r="E1987" s="8"/>
    </row>
    <row r="1988" spans="1:5" x14ac:dyDescent="0.25">
      <c r="A1988" s="67"/>
      <c r="B1988" s="67"/>
      <c r="C1988" s="6"/>
      <c r="D1988" s="6"/>
      <c r="E1988" s="8"/>
    </row>
    <row r="1989" spans="1:5" x14ac:dyDescent="0.25">
      <c r="A1989" s="67"/>
      <c r="B1989" s="67"/>
      <c r="C1989" s="6"/>
      <c r="D1989" s="6"/>
      <c r="E1989" s="8"/>
    </row>
    <row r="1990" spans="1:5" x14ac:dyDescent="0.25">
      <c r="A1990" s="67"/>
      <c r="B1990" s="67"/>
      <c r="C1990" s="6"/>
      <c r="D1990" s="6"/>
      <c r="E1990" s="8"/>
    </row>
    <row r="1991" spans="1:5" x14ac:dyDescent="0.25">
      <c r="A1991" s="67"/>
      <c r="B1991" s="67"/>
      <c r="C1991" s="6"/>
      <c r="D1991" s="6"/>
      <c r="E1991" s="8"/>
    </row>
    <row r="1992" spans="1:5" x14ac:dyDescent="0.25">
      <c r="A1992" s="67"/>
      <c r="B1992" s="67"/>
      <c r="C1992" s="6"/>
      <c r="D1992" s="6"/>
      <c r="E1992" s="8"/>
    </row>
    <row r="1993" spans="1:5" x14ac:dyDescent="0.25">
      <c r="A1993" s="67"/>
      <c r="B1993" s="67"/>
      <c r="C1993" s="6"/>
      <c r="D1993" s="6"/>
      <c r="E1993" s="8"/>
    </row>
    <row r="1994" spans="1:5" x14ac:dyDescent="0.25">
      <c r="A1994" s="67"/>
      <c r="B1994" s="67"/>
      <c r="C1994" s="6"/>
      <c r="D1994" s="6"/>
      <c r="E1994" s="8"/>
    </row>
    <row r="1995" spans="1:5" x14ac:dyDescent="0.25">
      <c r="A1995" s="67"/>
      <c r="B1995" s="67"/>
      <c r="C1995" s="6"/>
      <c r="D1995" s="6"/>
      <c r="E1995" s="8"/>
    </row>
    <row r="1996" spans="1:5" x14ac:dyDescent="0.25">
      <c r="A1996" s="67"/>
      <c r="B1996" s="67"/>
      <c r="C1996" s="6"/>
      <c r="D1996" s="6"/>
      <c r="E1996" s="8"/>
    </row>
    <row r="1997" spans="1:5" x14ac:dyDescent="0.25">
      <c r="A1997" s="67"/>
      <c r="B1997" s="67"/>
      <c r="C1997" s="6"/>
      <c r="D1997" s="6"/>
      <c r="E1997" s="8"/>
    </row>
    <row r="1998" spans="1:5" x14ac:dyDescent="0.25">
      <c r="A1998" s="67"/>
      <c r="B1998" s="67"/>
      <c r="C1998" s="6"/>
      <c r="D1998" s="6"/>
      <c r="E1998" s="8"/>
    </row>
    <row r="1999" spans="1:5" x14ac:dyDescent="0.25">
      <c r="A1999" s="67"/>
      <c r="B1999" s="67"/>
      <c r="C1999" s="6"/>
      <c r="D1999" s="6"/>
      <c r="E1999" s="8"/>
    </row>
    <row r="2000" spans="1:5" x14ac:dyDescent="0.25">
      <c r="A2000" s="67"/>
      <c r="B2000" s="67"/>
      <c r="C2000" s="6"/>
      <c r="D2000" s="6"/>
      <c r="E2000" s="8"/>
    </row>
    <row r="2001" spans="1:5" x14ac:dyDescent="0.25">
      <c r="A2001" s="67"/>
      <c r="B2001" s="67"/>
      <c r="C2001" s="6"/>
      <c r="D2001" s="6"/>
      <c r="E2001" s="8"/>
    </row>
    <row r="2002" spans="1:5" x14ac:dyDescent="0.25">
      <c r="A2002" s="67"/>
      <c r="B2002" s="67"/>
      <c r="C2002" s="6"/>
      <c r="D2002" s="6"/>
      <c r="E2002" s="8"/>
    </row>
    <row r="2003" spans="1:5" x14ac:dyDescent="0.25">
      <c r="A2003" s="67"/>
      <c r="B2003" s="67"/>
      <c r="C2003" s="6"/>
      <c r="D2003" s="6"/>
      <c r="E2003" s="8"/>
    </row>
    <row r="2004" spans="1:5" x14ac:dyDescent="0.25">
      <c r="A2004" s="67"/>
      <c r="B2004" s="67"/>
      <c r="C2004" s="6"/>
      <c r="D2004" s="6"/>
      <c r="E2004" s="8"/>
    </row>
    <row r="2005" spans="1:5" x14ac:dyDescent="0.25">
      <c r="A2005" s="67"/>
      <c r="B2005" s="67"/>
      <c r="C2005" s="6"/>
      <c r="D2005" s="6"/>
      <c r="E2005" s="8"/>
    </row>
    <row r="2006" spans="1:5" x14ac:dyDescent="0.25">
      <c r="A2006" s="67"/>
      <c r="B2006" s="67"/>
      <c r="C2006" s="6"/>
      <c r="D2006" s="6"/>
      <c r="E2006" s="8"/>
    </row>
    <row r="2007" spans="1:5" x14ac:dyDescent="0.25">
      <c r="A2007" s="67"/>
      <c r="B2007" s="67"/>
      <c r="C2007" s="6"/>
      <c r="D2007" s="6"/>
      <c r="E2007" s="8"/>
    </row>
    <row r="2008" spans="1:5" x14ac:dyDescent="0.25">
      <c r="A2008" s="67"/>
      <c r="B2008" s="67"/>
      <c r="C2008" s="6"/>
      <c r="D2008" s="6"/>
      <c r="E2008" s="8"/>
    </row>
    <row r="2009" spans="1:5" x14ac:dyDescent="0.25">
      <c r="A2009" s="67"/>
      <c r="B2009" s="67"/>
      <c r="C2009" s="6"/>
      <c r="D2009" s="6"/>
      <c r="E2009" s="8"/>
    </row>
    <row r="2010" spans="1:5" x14ac:dyDescent="0.25">
      <c r="A2010" s="67"/>
      <c r="B2010" s="67"/>
      <c r="C2010" s="6"/>
      <c r="D2010" s="6"/>
      <c r="E2010" s="8"/>
    </row>
    <row r="2011" spans="1:5" x14ac:dyDescent="0.25">
      <c r="A2011" s="67"/>
      <c r="B2011" s="67"/>
      <c r="C2011" s="6"/>
      <c r="D2011" s="6"/>
      <c r="E2011" s="8"/>
    </row>
    <row r="2012" spans="1:5" x14ac:dyDescent="0.25">
      <c r="A2012" s="67"/>
      <c r="B2012" s="67"/>
      <c r="C2012" s="6"/>
      <c r="D2012" s="6"/>
      <c r="E2012" s="8"/>
    </row>
    <row r="2013" spans="1:5" x14ac:dyDescent="0.25">
      <c r="A2013" s="67"/>
      <c r="B2013" s="67"/>
      <c r="C2013" s="6"/>
      <c r="D2013" s="6"/>
      <c r="E2013" s="8"/>
    </row>
    <row r="2014" spans="1:5" x14ac:dyDescent="0.25">
      <c r="A2014" s="67"/>
      <c r="B2014" s="67"/>
      <c r="C2014" s="6"/>
      <c r="D2014" s="6"/>
      <c r="E2014" s="8"/>
    </row>
    <row r="2015" spans="1:5" x14ac:dyDescent="0.25">
      <c r="A2015" s="67"/>
      <c r="B2015" s="67"/>
      <c r="C2015" s="6"/>
      <c r="D2015" s="6"/>
      <c r="E2015" s="8"/>
    </row>
    <row r="2016" spans="1:5" x14ac:dyDescent="0.25">
      <c r="A2016" s="67"/>
      <c r="B2016" s="67"/>
      <c r="C2016" s="6"/>
      <c r="D2016" s="6"/>
      <c r="E2016" s="8"/>
    </row>
    <row r="2017" spans="1:5" x14ac:dyDescent="0.25">
      <c r="A2017" s="67"/>
      <c r="B2017" s="67"/>
      <c r="C2017" s="6"/>
      <c r="D2017" s="6"/>
      <c r="E2017" s="8"/>
    </row>
    <row r="2018" spans="1:5" x14ac:dyDescent="0.25">
      <c r="A2018" s="67"/>
      <c r="B2018" s="67"/>
      <c r="C2018" s="6"/>
      <c r="D2018" s="6"/>
      <c r="E2018" s="8"/>
    </row>
    <row r="2019" spans="1:5" x14ac:dyDescent="0.25">
      <c r="A2019" s="67"/>
      <c r="B2019" s="67"/>
      <c r="C2019" s="6"/>
      <c r="D2019" s="6"/>
      <c r="E2019" s="8"/>
    </row>
    <row r="2020" spans="1:5" x14ac:dyDescent="0.25">
      <c r="A2020" s="67"/>
      <c r="B2020" s="67"/>
      <c r="C2020" s="6"/>
      <c r="D2020" s="6"/>
      <c r="E2020" s="8"/>
    </row>
    <row r="2021" spans="1:5" x14ac:dyDescent="0.25">
      <c r="A2021" s="67"/>
      <c r="B2021" s="67"/>
      <c r="C2021" s="6"/>
      <c r="D2021" s="6"/>
      <c r="E2021" s="8"/>
    </row>
    <row r="2022" spans="1:5" x14ac:dyDescent="0.25">
      <c r="A2022" s="67"/>
      <c r="B2022" s="67"/>
      <c r="C2022" s="6"/>
      <c r="D2022" s="6"/>
      <c r="E2022" s="8"/>
    </row>
    <row r="2023" spans="1:5" x14ac:dyDescent="0.25">
      <c r="A2023" s="67"/>
      <c r="B2023" s="67"/>
      <c r="C2023" s="6"/>
      <c r="D2023" s="6"/>
      <c r="E2023" s="8"/>
    </row>
    <row r="2024" spans="1:5" x14ac:dyDescent="0.25">
      <c r="A2024" s="67"/>
      <c r="B2024" s="67"/>
      <c r="C2024" s="6"/>
      <c r="D2024" s="6"/>
      <c r="E2024" s="8"/>
    </row>
    <row r="2025" spans="1:5" x14ac:dyDescent="0.25">
      <c r="A2025" s="67"/>
      <c r="B2025" s="67"/>
      <c r="C2025" s="6"/>
      <c r="D2025" s="6"/>
      <c r="E2025" s="8"/>
    </row>
    <row r="2026" spans="1:5" x14ac:dyDescent="0.25">
      <c r="A2026" s="67"/>
      <c r="B2026" s="67"/>
      <c r="C2026" s="6"/>
      <c r="D2026" s="6"/>
      <c r="E2026" s="8"/>
    </row>
    <row r="2027" spans="1:5" x14ac:dyDescent="0.25">
      <c r="A2027" s="67"/>
      <c r="B2027" s="67"/>
      <c r="C2027" s="6"/>
      <c r="D2027" s="6"/>
      <c r="E2027" s="8"/>
    </row>
    <row r="2028" spans="1:5" x14ac:dyDescent="0.25">
      <c r="A2028" s="67"/>
      <c r="B2028" s="67"/>
      <c r="C2028" s="6"/>
      <c r="D2028" s="6"/>
      <c r="E2028" s="8"/>
    </row>
    <row r="2029" spans="1:5" x14ac:dyDescent="0.25">
      <c r="A2029" s="67"/>
      <c r="B2029" s="67"/>
      <c r="C2029" s="6"/>
      <c r="D2029" s="6"/>
      <c r="E2029" s="8"/>
    </row>
    <row r="2030" spans="1:5" x14ac:dyDescent="0.25">
      <c r="A2030" s="67"/>
      <c r="B2030" s="67"/>
      <c r="C2030" s="6"/>
      <c r="D2030" s="6"/>
      <c r="E2030" s="8"/>
    </row>
    <row r="2031" spans="1:5" x14ac:dyDescent="0.25">
      <c r="A2031" s="67"/>
      <c r="B2031" s="67"/>
      <c r="C2031" s="6"/>
      <c r="D2031" s="6"/>
      <c r="E2031" s="8"/>
    </row>
    <row r="2032" spans="1:5" x14ac:dyDescent="0.25">
      <c r="A2032" s="67"/>
      <c r="B2032" s="67"/>
      <c r="C2032" s="6"/>
      <c r="D2032" s="6"/>
      <c r="E2032" s="8"/>
    </row>
    <row r="2033" spans="1:5" x14ac:dyDescent="0.25">
      <c r="A2033" s="67"/>
      <c r="B2033" s="67"/>
      <c r="C2033" s="6"/>
      <c r="D2033" s="6"/>
      <c r="E2033" s="8"/>
    </row>
    <row r="2034" spans="1:5" x14ac:dyDescent="0.25">
      <c r="A2034" s="67"/>
      <c r="B2034" s="67"/>
      <c r="C2034" s="6"/>
      <c r="D2034" s="6"/>
      <c r="E2034" s="8"/>
    </row>
    <row r="2035" spans="1:5" x14ac:dyDescent="0.25">
      <c r="A2035" s="67"/>
      <c r="B2035" s="67"/>
      <c r="C2035" s="6"/>
      <c r="D2035" s="6"/>
      <c r="E2035" s="8"/>
    </row>
    <row r="2036" spans="1:5" x14ac:dyDescent="0.25">
      <c r="A2036" s="67"/>
      <c r="B2036" s="67"/>
      <c r="C2036" s="6"/>
      <c r="D2036" s="6"/>
      <c r="E2036" s="8"/>
    </row>
    <row r="2037" spans="1:5" x14ac:dyDescent="0.25">
      <c r="A2037" s="67"/>
      <c r="B2037" s="67"/>
      <c r="C2037" s="6"/>
      <c r="D2037" s="6"/>
      <c r="E2037" s="8"/>
    </row>
    <row r="2038" spans="1:5" x14ac:dyDescent="0.25">
      <c r="A2038" s="67"/>
      <c r="B2038" s="67"/>
      <c r="C2038" s="6"/>
      <c r="D2038" s="6"/>
      <c r="E2038" s="8"/>
    </row>
    <row r="2039" spans="1:5" x14ac:dyDescent="0.25">
      <c r="A2039" s="67"/>
      <c r="B2039" s="67"/>
      <c r="C2039" s="6"/>
      <c r="D2039" s="6"/>
      <c r="E2039" s="8"/>
    </row>
    <row r="2040" spans="1:5" x14ac:dyDescent="0.25">
      <c r="A2040" s="67"/>
      <c r="B2040" s="67"/>
      <c r="C2040" s="6"/>
      <c r="D2040" s="6"/>
      <c r="E2040" s="8"/>
    </row>
    <row r="2041" spans="1:5" x14ac:dyDescent="0.25">
      <c r="A2041" s="67"/>
      <c r="B2041" s="67"/>
      <c r="C2041" s="6"/>
      <c r="D2041" s="6"/>
      <c r="E2041" s="8"/>
    </row>
    <row r="2042" spans="1:5" x14ac:dyDescent="0.25">
      <c r="A2042" s="67"/>
      <c r="B2042" s="67"/>
      <c r="C2042" s="6"/>
      <c r="D2042" s="6"/>
      <c r="E2042" s="8"/>
    </row>
    <row r="2043" spans="1:5" x14ac:dyDescent="0.25">
      <c r="A2043" s="67"/>
      <c r="B2043" s="67"/>
      <c r="C2043" s="6"/>
      <c r="D2043" s="6"/>
      <c r="E2043" s="8"/>
    </row>
    <row r="2044" spans="1:5" x14ac:dyDescent="0.25">
      <c r="A2044" s="67"/>
      <c r="B2044" s="67"/>
      <c r="C2044" s="6"/>
      <c r="D2044" s="6"/>
      <c r="E2044" s="8"/>
    </row>
    <row r="2045" spans="1:5" x14ac:dyDescent="0.25">
      <c r="A2045" s="67"/>
      <c r="B2045" s="67"/>
      <c r="C2045" s="6"/>
      <c r="D2045" s="6"/>
      <c r="E2045" s="8"/>
    </row>
    <row r="2046" spans="1:5" x14ac:dyDescent="0.25">
      <c r="A2046" s="67"/>
      <c r="B2046" s="67"/>
      <c r="C2046" s="6"/>
      <c r="D2046" s="6"/>
      <c r="E2046" s="8"/>
    </row>
    <row r="2047" spans="1:5" x14ac:dyDescent="0.25">
      <c r="A2047" s="67"/>
      <c r="B2047" s="67"/>
      <c r="C2047" s="6"/>
      <c r="D2047" s="6"/>
      <c r="E2047" s="8"/>
    </row>
    <row r="2048" spans="1:5" x14ac:dyDescent="0.25">
      <c r="A2048" s="67"/>
      <c r="B2048" s="67"/>
      <c r="C2048" s="6"/>
      <c r="D2048" s="6"/>
      <c r="E2048" s="8"/>
    </row>
    <row r="2049" spans="1:5" x14ac:dyDescent="0.25">
      <c r="A2049" s="67"/>
      <c r="B2049" s="67"/>
      <c r="C2049" s="6"/>
      <c r="D2049" s="6"/>
      <c r="E2049" s="8"/>
    </row>
    <row r="2050" spans="1:5" x14ac:dyDescent="0.25">
      <c r="A2050" s="67"/>
      <c r="B2050" s="67"/>
      <c r="C2050" s="6"/>
      <c r="D2050" s="6"/>
      <c r="E2050" s="8"/>
    </row>
    <row r="2051" spans="1:5" x14ac:dyDescent="0.25">
      <c r="A2051" s="67"/>
      <c r="B2051" s="67"/>
      <c r="C2051" s="6"/>
      <c r="D2051" s="6"/>
      <c r="E2051" s="8"/>
    </row>
    <row r="2052" spans="1:5" x14ac:dyDescent="0.25">
      <c r="A2052" s="67"/>
      <c r="B2052" s="67"/>
      <c r="C2052" s="6"/>
      <c r="D2052" s="6"/>
      <c r="E2052" s="8"/>
    </row>
    <row r="2053" spans="1:5" x14ac:dyDescent="0.25">
      <c r="A2053" s="67"/>
      <c r="B2053" s="67"/>
      <c r="C2053" s="6"/>
      <c r="D2053" s="6"/>
      <c r="E2053" s="8"/>
    </row>
    <row r="2054" spans="1:5" x14ac:dyDescent="0.25">
      <c r="A2054" s="67"/>
      <c r="B2054" s="67"/>
      <c r="C2054" s="6"/>
      <c r="D2054" s="6"/>
      <c r="E2054" s="8"/>
    </row>
    <row r="2055" spans="1:5" x14ac:dyDescent="0.25">
      <c r="A2055" s="67"/>
      <c r="B2055" s="67"/>
      <c r="C2055" s="6"/>
      <c r="D2055" s="6"/>
      <c r="E2055" s="8"/>
    </row>
    <row r="2056" spans="1:5" x14ac:dyDescent="0.25">
      <c r="A2056" s="67"/>
      <c r="B2056" s="67"/>
      <c r="C2056" s="6"/>
      <c r="D2056" s="6"/>
      <c r="E2056" s="8"/>
    </row>
    <row r="2057" spans="1:5" x14ac:dyDescent="0.25">
      <c r="A2057" s="67"/>
      <c r="B2057" s="67"/>
      <c r="C2057" s="6"/>
      <c r="D2057" s="6"/>
      <c r="E2057" s="8"/>
    </row>
    <row r="2058" spans="1:5" x14ac:dyDescent="0.25">
      <c r="A2058" s="67"/>
      <c r="B2058" s="67"/>
      <c r="C2058" s="6"/>
      <c r="D2058" s="6"/>
      <c r="E2058" s="8"/>
    </row>
    <row r="2059" spans="1:5" x14ac:dyDescent="0.25">
      <c r="A2059" s="67"/>
      <c r="B2059" s="67"/>
      <c r="C2059" s="6"/>
      <c r="D2059" s="6"/>
      <c r="E2059" s="8"/>
    </row>
    <row r="2060" spans="1:5" x14ac:dyDescent="0.25">
      <c r="A2060" s="67"/>
      <c r="B2060" s="67"/>
      <c r="C2060" s="6"/>
      <c r="D2060" s="6"/>
      <c r="E2060" s="8"/>
    </row>
    <row r="2061" spans="1:5" x14ac:dyDescent="0.25">
      <c r="A2061" s="67"/>
      <c r="B2061" s="67"/>
      <c r="C2061" s="6"/>
      <c r="D2061" s="6"/>
      <c r="E2061" s="8"/>
    </row>
    <row r="2062" spans="1:5" x14ac:dyDescent="0.25">
      <c r="A2062" s="67"/>
      <c r="B2062" s="67"/>
      <c r="C2062" s="6"/>
      <c r="D2062" s="6"/>
      <c r="E2062" s="8"/>
    </row>
    <row r="2063" spans="1:5" x14ac:dyDescent="0.25">
      <c r="A2063" s="67"/>
      <c r="B2063" s="67"/>
      <c r="C2063" s="6"/>
      <c r="D2063" s="6"/>
      <c r="E2063" s="8"/>
    </row>
    <row r="2064" spans="1:5" x14ac:dyDescent="0.25">
      <c r="A2064" s="67"/>
      <c r="B2064" s="67"/>
      <c r="C2064" s="6"/>
      <c r="D2064" s="6"/>
      <c r="E2064" s="8"/>
    </row>
    <row r="2065" spans="1:5" x14ac:dyDescent="0.25">
      <c r="A2065" s="67"/>
      <c r="B2065" s="67"/>
      <c r="C2065" s="6"/>
      <c r="D2065" s="6"/>
      <c r="E2065" s="8"/>
    </row>
    <row r="2066" spans="1:5" x14ac:dyDescent="0.25">
      <c r="A2066" s="67"/>
      <c r="B2066" s="67"/>
      <c r="C2066" s="6"/>
      <c r="D2066" s="6"/>
      <c r="E2066" s="8"/>
    </row>
    <row r="2067" spans="1:5" x14ac:dyDescent="0.25">
      <c r="A2067" s="67"/>
      <c r="B2067" s="67"/>
      <c r="C2067" s="6"/>
      <c r="D2067" s="6"/>
      <c r="E2067" s="8"/>
    </row>
    <row r="2068" spans="1:5" x14ac:dyDescent="0.25">
      <c r="A2068" s="67"/>
      <c r="B2068" s="67"/>
      <c r="C2068" s="6"/>
      <c r="D2068" s="6"/>
      <c r="E2068" s="8"/>
    </row>
    <row r="2069" spans="1:5" x14ac:dyDescent="0.25">
      <c r="A2069" s="67"/>
      <c r="B2069" s="67"/>
      <c r="C2069" s="6"/>
      <c r="D2069" s="6"/>
      <c r="E2069" s="8"/>
    </row>
    <row r="2070" spans="1:5" x14ac:dyDescent="0.25">
      <c r="A2070" s="67"/>
      <c r="B2070" s="67"/>
      <c r="C2070" s="6"/>
      <c r="D2070" s="6"/>
      <c r="E2070" s="8"/>
    </row>
    <row r="2071" spans="1:5" x14ac:dyDescent="0.25">
      <c r="A2071" s="67"/>
      <c r="B2071" s="67"/>
      <c r="C2071" s="6"/>
      <c r="D2071" s="6"/>
      <c r="E2071" s="8"/>
    </row>
    <row r="2072" spans="1:5" x14ac:dyDescent="0.25">
      <c r="A2072" s="67"/>
      <c r="B2072" s="67"/>
      <c r="C2072" s="6"/>
      <c r="D2072" s="6"/>
      <c r="E2072" s="8"/>
    </row>
    <row r="2073" spans="1:5" x14ac:dyDescent="0.25">
      <c r="A2073" s="67"/>
      <c r="B2073" s="67"/>
      <c r="C2073" s="6"/>
      <c r="D2073" s="6"/>
      <c r="E2073" s="8"/>
    </row>
    <row r="2074" spans="1:5" x14ac:dyDescent="0.25">
      <c r="A2074" s="67"/>
      <c r="B2074" s="67"/>
      <c r="C2074" s="6"/>
      <c r="D2074" s="6"/>
      <c r="E2074" s="8"/>
    </row>
    <row r="2075" spans="1:5" x14ac:dyDescent="0.25">
      <c r="A2075" s="67"/>
      <c r="B2075" s="67"/>
      <c r="C2075" s="6"/>
      <c r="D2075" s="6"/>
      <c r="E2075" s="8"/>
    </row>
    <row r="2076" spans="1:5" x14ac:dyDescent="0.25">
      <c r="A2076" s="67"/>
      <c r="B2076" s="67"/>
      <c r="C2076" s="6"/>
      <c r="D2076" s="6"/>
      <c r="E2076" s="8"/>
    </row>
    <row r="2077" spans="1:5" x14ac:dyDescent="0.25">
      <c r="A2077" s="67"/>
      <c r="B2077" s="67"/>
      <c r="C2077" s="6"/>
      <c r="D2077" s="6"/>
      <c r="E2077" s="8"/>
    </row>
    <row r="2078" spans="1:5" x14ac:dyDescent="0.25">
      <c r="A2078" s="67"/>
      <c r="B2078" s="67"/>
      <c r="C2078" s="6"/>
      <c r="D2078" s="6"/>
      <c r="E2078" s="8"/>
    </row>
    <row r="2079" spans="1:5" x14ac:dyDescent="0.25">
      <c r="A2079" s="67"/>
      <c r="B2079" s="67"/>
      <c r="C2079" s="6"/>
      <c r="D2079" s="6"/>
      <c r="E2079" s="8"/>
    </row>
    <row r="2080" spans="1:5" x14ac:dyDescent="0.25">
      <c r="A2080" s="67"/>
      <c r="B2080" s="67"/>
      <c r="C2080" s="6"/>
      <c r="D2080" s="6"/>
      <c r="E2080" s="8"/>
    </row>
    <row r="2081" spans="1:5" x14ac:dyDescent="0.25">
      <c r="A2081" s="67"/>
      <c r="B2081" s="67"/>
      <c r="C2081" s="6"/>
      <c r="D2081" s="6"/>
      <c r="E2081" s="8"/>
    </row>
    <row r="2082" spans="1:5" x14ac:dyDescent="0.25">
      <c r="A2082" s="67"/>
      <c r="B2082" s="67"/>
      <c r="C2082" s="6"/>
      <c r="D2082" s="6"/>
      <c r="E2082" s="8"/>
    </row>
    <row r="2083" spans="1:5" x14ac:dyDescent="0.25">
      <c r="A2083" s="67"/>
      <c r="B2083" s="67"/>
      <c r="C2083" s="6"/>
      <c r="D2083" s="6"/>
      <c r="E2083" s="8"/>
    </row>
    <row r="2084" spans="1:5" x14ac:dyDescent="0.25">
      <c r="A2084" s="67"/>
      <c r="B2084" s="67"/>
      <c r="C2084" s="6"/>
      <c r="D2084" s="6"/>
      <c r="E2084" s="8"/>
    </row>
    <row r="2085" spans="1:5" x14ac:dyDescent="0.25">
      <c r="A2085" s="67"/>
      <c r="B2085" s="67"/>
      <c r="C2085" s="6"/>
      <c r="D2085" s="6"/>
      <c r="E2085" s="8"/>
    </row>
    <row r="2086" spans="1:5" x14ac:dyDescent="0.25">
      <c r="A2086" s="67"/>
      <c r="B2086" s="67"/>
      <c r="C2086" s="6"/>
      <c r="D2086" s="6"/>
      <c r="E2086" s="8"/>
    </row>
    <row r="2087" spans="1:5" x14ac:dyDescent="0.25">
      <c r="A2087" s="67"/>
      <c r="B2087" s="67"/>
      <c r="C2087" s="6"/>
      <c r="D2087" s="6"/>
      <c r="E2087" s="8"/>
    </row>
    <row r="2088" spans="1:5" x14ac:dyDescent="0.25">
      <c r="A2088" s="67"/>
      <c r="B2088" s="67"/>
      <c r="C2088" s="6"/>
      <c r="D2088" s="6"/>
      <c r="E2088" s="8"/>
    </row>
    <row r="2089" spans="1:5" x14ac:dyDescent="0.25">
      <c r="A2089" s="67"/>
      <c r="B2089" s="67"/>
      <c r="C2089" s="6"/>
      <c r="D2089" s="6"/>
      <c r="E2089" s="8"/>
    </row>
    <row r="2090" spans="1:5" x14ac:dyDescent="0.25">
      <c r="A2090" s="67"/>
      <c r="B2090" s="67"/>
      <c r="C2090" s="6"/>
      <c r="D2090" s="6"/>
      <c r="E2090" s="8"/>
    </row>
    <row r="2091" spans="1:5" x14ac:dyDescent="0.25">
      <c r="A2091" s="67"/>
      <c r="B2091" s="67"/>
      <c r="C2091" s="6"/>
      <c r="D2091" s="6"/>
      <c r="E2091" s="8"/>
    </row>
    <row r="2092" spans="1:5" x14ac:dyDescent="0.25">
      <c r="A2092" s="67"/>
      <c r="B2092" s="67"/>
      <c r="C2092" s="6"/>
      <c r="D2092" s="6"/>
      <c r="E2092" s="8"/>
    </row>
    <row r="2093" spans="1:5" x14ac:dyDescent="0.25">
      <c r="A2093" s="67"/>
      <c r="B2093" s="67"/>
      <c r="C2093" s="6"/>
      <c r="D2093" s="6"/>
      <c r="E2093" s="8"/>
    </row>
    <row r="2094" spans="1:5" x14ac:dyDescent="0.25">
      <c r="A2094" s="67"/>
      <c r="B2094" s="67"/>
      <c r="C2094" s="6"/>
      <c r="D2094" s="6"/>
      <c r="E2094" s="8"/>
    </row>
    <row r="2095" spans="1:5" x14ac:dyDescent="0.25">
      <c r="A2095" s="67"/>
      <c r="B2095" s="67"/>
      <c r="C2095" s="6"/>
      <c r="D2095" s="6"/>
      <c r="E2095" s="8"/>
    </row>
    <row r="2096" spans="1:5" x14ac:dyDescent="0.25">
      <c r="A2096" s="67"/>
      <c r="B2096" s="67"/>
      <c r="C2096" s="6"/>
      <c r="D2096" s="6"/>
      <c r="E2096" s="8"/>
    </row>
    <row r="2097" spans="1:5" x14ac:dyDescent="0.25">
      <c r="A2097" s="67"/>
      <c r="B2097" s="67"/>
      <c r="C2097" s="6"/>
      <c r="D2097" s="6"/>
      <c r="E2097" s="8"/>
    </row>
    <row r="2098" spans="1:5" x14ac:dyDescent="0.25">
      <c r="A2098" s="67"/>
      <c r="B2098" s="67"/>
      <c r="C2098" s="6"/>
      <c r="D2098" s="6"/>
      <c r="E2098" s="8"/>
    </row>
    <row r="2099" spans="1:5" x14ac:dyDescent="0.25">
      <c r="A2099" s="67"/>
      <c r="B2099" s="67"/>
      <c r="C2099" s="6"/>
      <c r="D2099" s="6"/>
      <c r="E2099" s="8"/>
    </row>
    <row r="2100" spans="1:5" x14ac:dyDescent="0.25">
      <c r="A2100" s="67"/>
      <c r="B2100" s="67"/>
      <c r="C2100" s="6"/>
      <c r="D2100" s="6"/>
      <c r="E2100" s="8"/>
    </row>
    <row r="2101" spans="1:5" x14ac:dyDescent="0.25">
      <c r="A2101" s="67"/>
      <c r="B2101" s="67"/>
      <c r="C2101" s="6"/>
      <c r="D2101" s="6"/>
      <c r="E2101" s="8"/>
    </row>
    <row r="2102" spans="1:5" x14ac:dyDescent="0.25">
      <c r="A2102" s="67"/>
      <c r="B2102" s="67"/>
      <c r="C2102" s="6"/>
      <c r="D2102" s="6"/>
      <c r="E2102" s="8"/>
    </row>
    <row r="2103" spans="1:5" x14ac:dyDescent="0.25">
      <c r="A2103" s="67"/>
      <c r="B2103" s="67"/>
      <c r="C2103" s="6"/>
      <c r="D2103" s="6"/>
      <c r="E2103" s="8"/>
    </row>
    <row r="2104" spans="1:5" x14ac:dyDescent="0.25">
      <c r="A2104" s="67"/>
      <c r="B2104" s="67"/>
      <c r="C2104" s="6"/>
      <c r="D2104" s="6"/>
      <c r="E2104" s="8"/>
    </row>
    <row r="2105" spans="1:5" x14ac:dyDescent="0.25">
      <c r="A2105" s="67"/>
      <c r="B2105" s="67"/>
      <c r="C2105" s="6"/>
      <c r="D2105" s="6"/>
      <c r="E2105" s="8"/>
    </row>
    <row r="2106" spans="1:5" x14ac:dyDescent="0.25">
      <c r="A2106" s="67"/>
      <c r="B2106" s="67"/>
      <c r="C2106" s="6"/>
      <c r="D2106" s="6"/>
      <c r="E2106" s="8"/>
    </row>
    <row r="2107" spans="1:5" x14ac:dyDescent="0.25">
      <c r="A2107" s="67"/>
      <c r="B2107" s="67"/>
      <c r="C2107" s="6"/>
      <c r="D2107" s="6"/>
      <c r="E2107" s="8"/>
    </row>
    <row r="2108" spans="1:5" x14ac:dyDescent="0.25">
      <c r="A2108" s="67"/>
      <c r="B2108" s="67"/>
      <c r="C2108" s="6"/>
      <c r="D2108" s="6"/>
      <c r="E2108" s="8"/>
    </row>
    <row r="2109" spans="1:5" x14ac:dyDescent="0.25">
      <c r="A2109" s="67"/>
      <c r="B2109" s="67"/>
      <c r="C2109" s="6"/>
      <c r="D2109" s="6"/>
      <c r="E2109" s="8"/>
    </row>
    <row r="2110" spans="1:5" x14ac:dyDescent="0.25">
      <c r="A2110" s="67"/>
      <c r="B2110" s="67"/>
      <c r="C2110" s="6"/>
      <c r="D2110" s="6"/>
      <c r="E2110" s="8"/>
    </row>
    <row r="2111" spans="1:5" x14ac:dyDescent="0.25">
      <c r="A2111" s="67"/>
      <c r="B2111" s="67"/>
      <c r="C2111" s="6"/>
      <c r="D2111" s="6"/>
      <c r="E2111" s="8"/>
    </row>
    <row r="2112" spans="1:5" x14ac:dyDescent="0.25">
      <c r="A2112" s="67"/>
      <c r="B2112" s="67"/>
      <c r="C2112" s="6"/>
      <c r="D2112" s="6"/>
      <c r="E2112" s="8"/>
    </row>
    <row r="2113" spans="1:5" x14ac:dyDescent="0.25">
      <c r="A2113" s="67"/>
      <c r="B2113" s="67"/>
      <c r="C2113" s="6"/>
      <c r="D2113" s="6"/>
      <c r="E2113" s="8"/>
    </row>
    <row r="2114" spans="1:5" x14ac:dyDescent="0.25">
      <c r="A2114" s="67"/>
      <c r="B2114" s="67"/>
      <c r="C2114" s="6"/>
      <c r="D2114" s="6"/>
      <c r="E2114" s="8"/>
    </row>
    <row r="2115" spans="1:5" x14ac:dyDescent="0.25">
      <c r="A2115" s="67"/>
      <c r="B2115" s="67"/>
      <c r="C2115" s="6"/>
      <c r="D2115" s="6"/>
      <c r="E2115" s="8"/>
    </row>
    <row r="2116" spans="1:5" x14ac:dyDescent="0.25">
      <c r="A2116" s="67"/>
      <c r="B2116" s="67"/>
      <c r="C2116" s="6"/>
      <c r="D2116" s="6"/>
      <c r="E2116" s="8"/>
    </row>
    <row r="2117" spans="1:5" x14ac:dyDescent="0.25">
      <c r="A2117" s="67"/>
      <c r="B2117" s="67"/>
      <c r="C2117" s="6"/>
      <c r="D2117" s="6"/>
      <c r="E2117" s="8"/>
    </row>
    <row r="2118" spans="1:5" x14ac:dyDescent="0.25">
      <c r="A2118" s="67"/>
      <c r="B2118" s="67"/>
      <c r="C2118" s="6"/>
      <c r="D2118" s="6"/>
      <c r="E2118" s="8"/>
    </row>
    <row r="2119" spans="1:5" x14ac:dyDescent="0.25">
      <c r="A2119" s="67"/>
      <c r="B2119" s="67"/>
      <c r="C2119" s="6"/>
      <c r="D2119" s="6"/>
      <c r="E2119" s="8"/>
    </row>
    <row r="2120" spans="1:5" x14ac:dyDescent="0.25">
      <c r="A2120" s="67"/>
      <c r="B2120" s="67"/>
      <c r="C2120" s="6"/>
      <c r="D2120" s="6"/>
      <c r="E2120" s="8"/>
    </row>
    <row r="2121" spans="1:5" x14ac:dyDescent="0.25">
      <c r="A2121" s="67"/>
      <c r="B2121" s="67"/>
      <c r="C2121" s="6"/>
      <c r="D2121" s="6"/>
      <c r="E2121" s="8"/>
    </row>
    <row r="2122" spans="1:5" x14ac:dyDescent="0.25">
      <c r="A2122" s="67"/>
      <c r="B2122" s="67"/>
      <c r="C2122" s="6"/>
      <c r="D2122" s="6"/>
      <c r="E2122" s="8"/>
    </row>
    <row r="2123" spans="1:5" x14ac:dyDescent="0.25">
      <c r="A2123" s="67"/>
      <c r="B2123" s="67"/>
      <c r="C2123" s="6"/>
      <c r="D2123" s="6"/>
      <c r="E2123" s="8"/>
    </row>
    <row r="2124" spans="1:5" x14ac:dyDescent="0.25">
      <c r="A2124" s="67"/>
      <c r="B2124" s="67"/>
      <c r="C2124" s="6"/>
      <c r="D2124" s="6"/>
      <c r="E2124" s="8"/>
    </row>
    <row r="2125" spans="1:5" x14ac:dyDescent="0.25">
      <c r="A2125" s="67"/>
      <c r="B2125" s="67"/>
      <c r="C2125" s="6"/>
      <c r="D2125" s="6"/>
      <c r="E2125" s="8"/>
    </row>
    <row r="2126" spans="1:5" x14ac:dyDescent="0.25">
      <c r="A2126" s="67"/>
      <c r="B2126" s="67"/>
      <c r="C2126" s="6"/>
      <c r="D2126" s="6"/>
      <c r="E2126" s="8"/>
    </row>
    <row r="2127" spans="1:5" x14ac:dyDescent="0.25">
      <c r="A2127" s="67"/>
      <c r="B2127" s="67"/>
      <c r="C2127" s="6"/>
      <c r="D2127" s="6"/>
      <c r="E2127" s="8"/>
    </row>
    <row r="2128" spans="1:5" x14ac:dyDescent="0.25">
      <c r="A2128" s="67"/>
      <c r="B2128" s="67"/>
      <c r="C2128" s="6"/>
      <c r="D2128" s="6"/>
      <c r="E2128" s="8"/>
    </row>
    <row r="2129" spans="1:5" x14ac:dyDescent="0.25">
      <c r="A2129" s="67"/>
      <c r="B2129" s="67"/>
      <c r="C2129" s="6"/>
      <c r="D2129" s="6"/>
      <c r="E2129" s="8"/>
    </row>
    <row r="2130" spans="1:5" x14ac:dyDescent="0.25">
      <c r="A2130" s="67"/>
      <c r="B2130" s="67"/>
      <c r="C2130" s="6"/>
      <c r="D2130" s="6"/>
      <c r="E2130" s="8"/>
    </row>
    <row r="2131" spans="1:5" x14ac:dyDescent="0.25">
      <c r="A2131" s="67"/>
      <c r="B2131" s="67"/>
      <c r="C2131" s="6"/>
      <c r="D2131" s="6"/>
      <c r="E2131" s="8"/>
    </row>
    <row r="2132" spans="1:5" x14ac:dyDescent="0.25">
      <c r="A2132" s="67"/>
      <c r="B2132" s="67"/>
      <c r="C2132" s="6"/>
      <c r="D2132" s="6"/>
      <c r="E2132" s="8"/>
    </row>
    <row r="2133" spans="1:5" x14ac:dyDescent="0.25">
      <c r="A2133" s="67"/>
      <c r="B2133" s="67"/>
      <c r="C2133" s="6"/>
      <c r="D2133" s="6"/>
      <c r="E2133" s="8"/>
    </row>
    <row r="2134" spans="1:5" x14ac:dyDescent="0.25">
      <c r="A2134" s="67"/>
      <c r="B2134" s="67"/>
      <c r="C2134" s="6"/>
      <c r="D2134" s="6"/>
      <c r="E2134" s="8"/>
    </row>
    <row r="2135" spans="1:5" x14ac:dyDescent="0.25">
      <c r="A2135" s="67"/>
      <c r="B2135" s="67"/>
      <c r="C2135" s="6"/>
      <c r="D2135" s="6"/>
      <c r="E2135" s="8"/>
    </row>
    <row r="2136" spans="1:5" x14ac:dyDescent="0.25">
      <c r="A2136" s="67"/>
      <c r="B2136" s="67"/>
      <c r="C2136" s="6"/>
      <c r="D2136" s="6"/>
      <c r="E2136" s="8"/>
    </row>
    <row r="2137" spans="1:5" x14ac:dyDescent="0.25">
      <c r="A2137" s="67"/>
      <c r="B2137" s="67"/>
      <c r="C2137" s="6"/>
      <c r="D2137" s="6"/>
      <c r="E2137" s="8"/>
    </row>
    <row r="2138" spans="1:5" x14ac:dyDescent="0.25">
      <c r="A2138" s="67"/>
      <c r="B2138" s="67"/>
      <c r="C2138" s="6"/>
      <c r="D2138" s="6"/>
      <c r="E2138" s="8"/>
    </row>
    <row r="2139" spans="1:5" x14ac:dyDescent="0.25">
      <c r="A2139" s="67"/>
      <c r="B2139" s="67"/>
      <c r="C2139" s="6"/>
      <c r="D2139" s="6"/>
      <c r="E2139" s="8"/>
    </row>
    <row r="2140" spans="1:5" x14ac:dyDescent="0.25">
      <c r="A2140" s="67"/>
      <c r="B2140" s="67"/>
      <c r="C2140" s="6"/>
      <c r="D2140" s="6"/>
      <c r="E2140" s="8"/>
    </row>
    <row r="2141" spans="1:5" x14ac:dyDescent="0.25">
      <c r="A2141" s="67"/>
      <c r="B2141" s="67"/>
      <c r="C2141" s="6"/>
      <c r="D2141" s="6"/>
      <c r="E2141" s="8"/>
    </row>
    <row r="2142" spans="1:5" x14ac:dyDescent="0.25">
      <c r="A2142" s="67"/>
      <c r="B2142" s="67"/>
      <c r="C2142" s="6"/>
      <c r="D2142" s="6"/>
      <c r="E2142" s="8"/>
    </row>
    <row r="2143" spans="1:5" x14ac:dyDescent="0.25">
      <c r="A2143" s="67"/>
      <c r="B2143" s="67"/>
      <c r="C2143" s="6"/>
      <c r="D2143" s="6"/>
      <c r="E2143" s="8"/>
    </row>
    <row r="2144" spans="1:5" x14ac:dyDescent="0.25">
      <c r="A2144" s="67"/>
      <c r="B2144" s="67"/>
      <c r="C2144" s="6"/>
      <c r="D2144" s="6"/>
      <c r="E2144" s="8"/>
    </row>
    <row r="2145" spans="1:5" x14ac:dyDescent="0.25">
      <c r="A2145" s="67"/>
      <c r="B2145" s="67"/>
      <c r="C2145" s="6"/>
      <c r="D2145" s="6"/>
      <c r="E2145" s="8"/>
    </row>
    <row r="2146" spans="1:5" x14ac:dyDescent="0.25">
      <c r="A2146" s="67"/>
      <c r="B2146" s="67"/>
      <c r="C2146" s="6"/>
      <c r="D2146" s="6"/>
      <c r="E2146" s="8"/>
    </row>
    <row r="2147" spans="1:5" x14ac:dyDescent="0.25">
      <c r="A2147" s="67"/>
      <c r="B2147" s="67"/>
      <c r="C2147" s="6"/>
      <c r="D2147" s="6"/>
      <c r="E2147" s="8"/>
    </row>
    <row r="2148" spans="1:5" x14ac:dyDescent="0.25">
      <c r="A2148" s="67"/>
      <c r="B2148" s="67"/>
      <c r="C2148" s="6"/>
      <c r="D2148" s="6"/>
      <c r="E2148" s="8"/>
    </row>
    <row r="2149" spans="1:5" x14ac:dyDescent="0.25">
      <c r="A2149" s="67"/>
      <c r="B2149" s="67"/>
      <c r="C2149" s="6"/>
      <c r="D2149" s="6"/>
      <c r="E2149" s="8"/>
    </row>
    <row r="2150" spans="1:5" x14ac:dyDescent="0.25">
      <c r="A2150" s="67"/>
      <c r="B2150" s="67"/>
      <c r="C2150" s="6"/>
      <c r="D2150" s="6"/>
      <c r="E2150" s="8"/>
    </row>
    <row r="2151" spans="1:5" x14ac:dyDescent="0.25">
      <c r="A2151" s="67"/>
      <c r="B2151" s="67"/>
      <c r="C2151" s="6"/>
      <c r="D2151" s="6"/>
      <c r="E2151" s="8"/>
    </row>
    <row r="2152" spans="1:5" x14ac:dyDescent="0.25">
      <c r="A2152" s="67"/>
      <c r="B2152" s="67"/>
      <c r="C2152" s="6"/>
      <c r="D2152" s="6"/>
      <c r="E2152" s="8"/>
    </row>
    <row r="2153" spans="1:5" x14ac:dyDescent="0.25">
      <c r="A2153" s="67"/>
      <c r="B2153" s="67"/>
      <c r="C2153" s="6"/>
      <c r="D2153" s="6"/>
      <c r="E2153" s="8"/>
    </row>
    <row r="2154" spans="1:5" x14ac:dyDescent="0.25">
      <c r="A2154" s="67"/>
      <c r="B2154" s="67"/>
      <c r="C2154" s="6"/>
      <c r="D2154" s="6"/>
      <c r="E2154" s="8"/>
    </row>
    <row r="2155" spans="1:5" x14ac:dyDescent="0.25">
      <c r="A2155" s="67"/>
      <c r="B2155" s="67"/>
      <c r="C2155" s="6"/>
      <c r="D2155" s="6"/>
      <c r="E2155" s="8"/>
    </row>
    <row r="2156" spans="1:5" x14ac:dyDescent="0.25">
      <c r="A2156" s="67"/>
      <c r="B2156" s="67"/>
      <c r="C2156" s="6"/>
      <c r="D2156" s="6"/>
      <c r="E2156" s="8"/>
    </row>
    <row r="2157" spans="1:5" x14ac:dyDescent="0.25">
      <c r="A2157" s="67"/>
      <c r="B2157" s="67"/>
      <c r="C2157" s="6"/>
      <c r="D2157" s="6"/>
      <c r="E2157" s="8"/>
    </row>
    <row r="2158" spans="1:5" x14ac:dyDescent="0.25">
      <c r="A2158" s="67"/>
      <c r="B2158" s="67"/>
      <c r="C2158" s="6"/>
      <c r="D2158" s="6"/>
      <c r="E2158" s="8"/>
    </row>
    <row r="2159" spans="1:5" x14ac:dyDescent="0.25">
      <c r="A2159" s="67"/>
      <c r="B2159" s="67"/>
      <c r="C2159" s="6"/>
      <c r="D2159" s="6"/>
      <c r="E2159" s="8"/>
    </row>
    <row r="2160" spans="1:5" x14ac:dyDescent="0.25">
      <c r="A2160" s="67"/>
      <c r="B2160" s="67"/>
      <c r="C2160" s="6"/>
      <c r="D2160" s="6"/>
      <c r="E2160" s="8"/>
    </row>
    <row r="2161" spans="1:5" x14ac:dyDescent="0.25">
      <c r="A2161" s="67"/>
      <c r="B2161" s="67"/>
      <c r="C2161" s="6"/>
      <c r="D2161" s="6"/>
      <c r="E2161" s="8"/>
    </row>
    <row r="2162" spans="1:5" x14ac:dyDescent="0.25">
      <c r="A2162" s="67"/>
      <c r="B2162" s="67"/>
      <c r="C2162" s="6"/>
      <c r="D2162" s="6"/>
      <c r="E2162" s="8"/>
    </row>
    <row r="2163" spans="1:5" x14ac:dyDescent="0.25">
      <c r="A2163" s="67"/>
      <c r="B2163" s="67"/>
      <c r="C2163" s="6"/>
      <c r="D2163" s="6"/>
      <c r="E2163" s="8"/>
    </row>
    <row r="2164" spans="1:5" x14ac:dyDescent="0.25">
      <c r="A2164" s="67"/>
      <c r="B2164" s="67"/>
      <c r="C2164" s="6"/>
      <c r="D2164" s="6"/>
      <c r="E2164" s="8"/>
    </row>
    <row r="2165" spans="1:5" x14ac:dyDescent="0.25">
      <c r="A2165" s="67"/>
      <c r="B2165" s="67"/>
      <c r="C2165" s="6"/>
      <c r="D2165" s="6"/>
      <c r="E2165" s="8"/>
    </row>
    <row r="2166" spans="1:5" x14ac:dyDescent="0.25">
      <c r="A2166" s="67"/>
      <c r="B2166" s="67"/>
      <c r="C2166" s="6"/>
      <c r="D2166" s="6"/>
      <c r="E2166" s="8"/>
    </row>
    <row r="2167" spans="1:5" x14ac:dyDescent="0.25">
      <c r="A2167" s="67"/>
      <c r="B2167" s="67"/>
      <c r="C2167" s="6"/>
      <c r="D2167" s="6"/>
      <c r="E2167" s="8"/>
    </row>
    <row r="2168" spans="1:5" x14ac:dyDescent="0.25">
      <c r="A2168" s="67"/>
      <c r="B2168" s="67"/>
      <c r="C2168" s="6"/>
      <c r="D2168" s="6"/>
      <c r="E2168" s="8"/>
    </row>
    <row r="2169" spans="1:5" x14ac:dyDescent="0.25">
      <c r="A2169" s="67"/>
      <c r="B2169" s="67"/>
      <c r="C2169" s="6"/>
      <c r="D2169" s="6"/>
      <c r="E2169" s="8"/>
    </row>
    <row r="2170" spans="1:5" x14ac:dyDescent="0.25">
      <c r="A2170" s="67"/>
      <c r="B2170" s="67"/>
      <c r="C2170" s="6"/>
      <c r="D2170" s="6"/>
      <c r="E2170" s="8"/>
    </row>
    <row r="2171" spans="1:5" x14ac:dyDescent="0.25">
      <c r="A2171" s="67"/>
      <c r="B2171" s="67"/>
      <c r="C2171" s="6"/>
      <c r="D2171" s="6"/>
      <c r="E2171" s="8"/>
    </row>
    <row r="2172" spans="1:5" x14ac:dyDescent="0.25">
      <c r="A2172" s="67"/>
      <c r="B2172" s="67"/>
      <c r="C2172" s="6"/>
      <c r="D2172" s="6"/>
      <c r="E2172" s="8"/>
    </row>
    <row r="2173" spans="1:5" x14ac:dyDescent="0.25">
      <c r="A2173" s="67"/>
      <c r="B2173" s="67"/>
      <c r="C2173" s="6"/>
      <c r="D2173" s="6"/>
      <c r="E2173" s="8"/>
    </row>
    <row r="2174" spans="1:5" x14ac:dyDescent="0.25">
      <c r="A2174" s="67"/>
      <c r="B2174" s="67"/>
      <c r="C2174" s="6"/>
      <c r="D2174" s="6"/>
      <c r="E2174" s="8"/>
    </row>
    <row r="2175" spans="1:5" x14ac:dyDescent="0.25">
      <c r="A2175" s="67"/>
      <c r="B2175" s="67"/>
      <c r="C2175" s="6"/>
      <c r="D2175" s="6"/>
      <c r="E2175" s="8"/>
    </row>
    <row r="2176" spans="1:5" x14ac:dyDescent="0.25">
      <c r="A2176" s="67"/>
      <c r="B2176" s="67"/>
      <c r="C2176" s="6"/>
      <c r="D2176" s="6"/>
      <c r="E2176" s="8"/>
    </row>
    <row r="2177" spans="1:5" x14ac:dyDescent="0.25">
      <c r="A2177" s="67"/>
      <c r="B2177" s="67"/>
      <c r="C2177" s="6"/>
      <c r="D2177" s="6"/>
      <c r="E2177" s="8"/>
    </row>
    <row r="2178" spans="1:5" x14ac:dyDescent="0.25">
      <c r="A2178" s="67"/>
      <c r="B2178" s="67"/>
      <c r="C2178" s="6"/>
      <c r="D2178" s="6"/>
      <c r="E2178" s="8"/>
    </row>
    <row r="2179" spans="1:5" x14ac:dyDescent="0.25">
      <c r="A2179" s="67"/>
      <c r="B2179" s="67"/>
      <c r="C2179" s="6"/>
      <c r="D2179" s="6"/>
      <c r="E2179" s="8"/>
    </row>
    <row r="2180" spans="1:5" x14ac:dyDescent="0.25">
      <c r="A2180" s="67"/>
      <c r="B2180" s="67"/>
      <c r="C2180" s="6"/>
      <c r="D2180" s="6"/>
      <c r="E2180" s="8"/>
    </row>
    <row r="2181" spans="1:5" x14ac:dyDescent="0.25">
      <c r="A2181" s="67"/>
      <c r="B2181" s="67"/>
      <c r="C2181" s="6"/>
      <c r="D2181" s="6"/>
      <c r="E2181" s="8"/>
    </row>
    <row r="2182" spans="1:5" x14ac:dyDescent="0.25">
      <c r="A2182" s="67"/>
      <c r="B2182" s="67"/>
      <c r="C2182" s="6"/>
      <c r="D2182" s="6"/>
      <c r="E2182" s="8"/>
    </row>
    <row r="2183" spans="1:5" x14ac:dyDescent="0.25">
      <c r="A2183" s="67"/>
      <c r="B2183" s="67"/>
      <c r="C2183" s="6"/>
      <c r="D2183" s="6"/>
      <c r="E2183" s="8"/>
    </row>
    <row r="2184" spans="1:5" x14ac:dyDescent="0.25">
      <c r="A2184" s="67"/>
      <c r="B2184" s="67"/>
      <c r="C2184" s="6"/>
      <c r="D2184" s="6"/>
      <c r="E2184" s="8"/>
    </row>
    <row r="2185" spans="1:5" x14ac:dyDescent="0.25">
      <c r="A2185" s="67"/>
      <c r="B2185" s="67"/>
      <c r="C2185" s="6"/>
      <c r="D2185" s="6"/>
      <c r="E2185" s="8"/>
    </row>
    <row r="2186" spans="1:5" x14ac:dyDescent="0.25">
      <c r="A2186" s="67"/>
      <c r="B2186" s="67"/>
      <c r="C2186" s="6"/>
      <c r="D2186" s="6"/>
      <c r="E2186" s="8"/>
    </row>
    <row r="2187" spans="1:5" x14ac:dyDescent="0.25">
      <c r="A2187" s="67"/>
      <c r="B2187" s="67"/>
      <c r="C2187" s="6"/>
      <c r="D2187" s="6"/>
      <c r="E2187" s="8"/>
    </row>
    <row r="2188" spans="1:5" x14ac:dyDescent="0.25">
      <c r="A2188" s="67"/>
      <c r="B2188" s="67"/>
      <c r="C2188" s="6"/>
      <c r="D2188" s="6"/>
      <c r="E2188" s="8"/>
    </row>
    <row r="2189" spans="1:5" x14ac:dyDescent="0.25">
      <c r="A2189" s="67"/>
      <c r="B2189" s="67"/>
      <c r="C2189" s="6"/>
      <c r="D2189" s="6"/>
      <c r="E2189" s="8"/>
    </row>
    <row r="2190" spans="1:5" x14ac:dyDescent="0.25">
      <c r="A2190" s="67"/>
      <c r="B2190" s="67"/>
      <c r="C2190" s="6"/>
      <c r="D2190" s="6"/>
      <c r="E2190" s="8"/>
    </row>
    <row r="2191" spans="1:5" x14ac:dyDescent="0.25">
      <c r="A2191" s="67"/>
      <c r="B2191" s="67"/>
      <c r="C2191" s="6"/>
      <c r="D2191" s="6"/>
      <c r="E2191" s="8"/>
    </row>
    <row r="2192" spans="1:5" x14ac:dyDescent="0.25">
      <c r="A2192" s="67"/>
      <c r="B2192" s="67"/>
      <c r="C2192" s="6"/>
      <c r="D2192" s="6"/>
      <c r="E2192" s="8"/>
    </row>
    <row r="2193" spans="1:5" x14ac:dyDescent="0.25">
      <c r="A2193" s="67"/>
      <c r="B2193" s="67"/>
      <c r="C2193" s="6"/>
      <c r="D2193" s="6"/>
      <c r="E2193" s="8"/>
    </row>
    <row r="2194" spans="1:5" x14ac:dyDescent="0.25">
      <c r="A2194" s="67"/>
      <c r="B2194" s="67"/>
      <c r="C2194" s="6"/>
      <c r="D2194" s="6"/>
      <c r="E2194" s="8"/>
    </row>
    <row r="2195" spans="1:5" x14ac:dyDescent="0.25">
      <c r="A2195" s="67"/>
      <c r="B2195" s="67"/>
      <c r="C2195" s="6"/>
      <c r="D2195" s="6"/>
      <c r="E2195" s="8"/>
    </row>
    <row r="2196" spans="1:5" x14ac:dyDescent="0.25">
      <c r="A2196" s="67"/>
      <c r="B2196" s="67"/>
      <c r="C2196" s="6"/>
      <c r="D2196" s="6"/>
      <c r="E2196" s="8"/>
    </row>
    <row r="2197" spans="1:5" x14ac:dyDescent="0.25">
      <c r="A2197" s="67"/>
      <c r="B2197" s="67"/>
      <c r="C2197" s="6"/>
      <c r="D2197" s="6"/>
      <c r="E2197" s="8"/>
    </row>
    <row r="2198" spans="1:5" x14ac:dyDescent="0.25">
      <c r="A2198" s="67"/>
      <c r="B2198" s="67"/>
      <c r="C2198" s="6"/>
      <c r="D2198" s="6"/>
      <c r="E2198" s="8"/>
    </row>
    <row r="2199" spans="1:5" x14ac:dyDescent="0.25">
      <c r="A2199" s="67"/>
      <c r="B2199" s="67"/>
      <c r="C2199" s="6"/>
      <c r="D2199" s="6"/>
      <c r="E2199" s="8"/>
    </row>
    <row r="2200" spans="1:5" x14ac:dyDescent="0.25">
      <c r="A2200" s="67"/>
      <c r="B2200" s="67"/>
      <c r="C2200" s="6"/>
      <c r="D2200" s="6"/>
      <c r="E2200" s="8"/>
    </row>
    <row r="2201" spans="1:5" x14ac:dyDescent="0.25">
      <c r="A2201" s="67"/>
      <c r="B2201" s="67"/>
      <c r="C2201" s="6"/>
      <c r="D2201" s="6"/>
      <c r="E2201" s="8"/>
    </row>
    <row r="2202" spans="1:5" x14ac:dyDescent="0.25">
      <c r="A2202" s="67"/>
      <c r="B2202" s="67"/>
      <c r="C2202" s="6"/>
      <c r="D2202" s="6"/>
      <c r="E2202" s="8"/>
    </row>
    <row r="2203" spans="1:5" x14ac:dyDescent="0.25">
      <c r="A2203" s="67"/>
      <c r="B2203" s="67"/>
      <c r="C2203" s="6"/>
      <c r="D2203" s="6"/>
      <c r="E2203" s="8"/>
    </row>
    <row r="2204" spans="1:5" x14ac:dyDescent="0.25">
      <c r="A2204" s="67"/>
      <c r="B2204" s="67"/>
      <c r="C2204" s="6"/>
      <c r="D2204" s="6"/>
      <c r="E2204" s="8"/>
    </row>
    <row r="2205" spans="1:5" x14ac:dyDescent="0.25">
      <c r="A2205" s="67"/>
      <c r="B2205" s="67"/>
      <c r="C2205" s="6"/>
      <c r="D2205" s="6"/>
      <c r="E2205" s="8"/>
    </row>
    <row r="2206" spans="1:5" x14ac:dyDescent="0.25">
      <c r="A2206" s="67"/>
      <c r="B2206" s="67"/>
      <c r="C2206" s="6"/>
      <c r="D2206" s="6"/>
      <c r="E2206" s="8"/>
    </row>
    <row r="2207" spans="1:5" x14ac:dyDescent="0.25">
      <c r="A2207" s="67"/>
      <c r="B2207" s="67"/>
      <c r="C2207" s="6"/>
      <c r="D2207" s="6"/>
      <c r="E2207" s="8"/>
    </row>
    <row r="2208" spans="1:5" x14ac:dyDescent="0.25">
      <c r="A2208" s="67"/>
      <c r="B2208" s="67"/>
      <c r="C2208" s="6"/>
      <c r="D2208" s="6"/>
      <c r="E2208" s="8"/>
    </row>
    <row r="2209" spans="1:5" x14ac:dyDescent="0.25">
      <c r="A2209" s="67"/>
      <c r="B2209" s="67"/>
      <c r="C2209" s="6"/>
      <c r="D2209" s="6"/>
      <c r="E2209" s="8"/>
    </row>
    <row r="2210" spans="1:5" x14ac:dyDescent="0.25">
      <c r="A2210" s="67"/>
      <c r="B2210" s="67"/>
      <c r="C2210" s="6"/>
      <c r="D2210" s="6"/>
      <c r="E2210" s="8"/>
    </row>
    <row r="2211" spans="1:5" x14ac:dyDescent="0.25">
      <c r="A2211" s="67"/>
      <c r="B2211" s="67"/>
      <c r="C2211" s="6"/>
      <c r="D2211" s="6"/>
      <c r="E2211" s="8"/>
    </row>
    <row r="2212" spans="1:5" x14ac:dyDescent="0.25">
      <c r="A2212" s="67"/>
      <c r="B2212" s="67"/>
      <c r="C2212" s="6"/>
      <c r="D2212" s="6"/>
      <c r="E2212" s="8"/>
    </row>
    <row r="2213" spans="1:5" x14ac:dyDescent="0.25">
      <c r="A2213" s="67"/>
      <c r="B2213" s="67"/>
      <c r="C2213" s="6"/>
      <c r="D2213" s="6"/>
      <c r="E2213" s="8"/>
    </row>
    <row r="2214" spans="1:5" x14ac:dyDescent="0.25">
      <c r="A2214" s="67"/>
      <c r="B2214" s="67"/>
      <c r="C2214" s="6"/>
      <c r="D2214" s="6"/>
      <c r="E2214" s="8"/>
    </row>
    <row r="2215" spans="1:5" x14ac:dyDescent="0.25">
      <c r="A2215" s="67"/>
      <c r="B2215" s="67"/>
      <c r="C2215" s="6"/>
      <c r="D2215" s="6"/>
      <c r="E2215" s="8"/>
    </row>
    <row r="2216" spans="1:5" x14ac:dyDescent="0.25">
      <c r="A2216" s="67"/>
      <c r="B2216" s="67"/>
      <c r="C2216" s="6"/>
      <c r="D2216" s="6"/>
      <c r="E2216" s="8"/>
    </row>
    <row r="2217" spans="1:5" x14ac:dyDescent="0.25">
      <c r="A2217" s="67"/>
      <c r="B2217" s="67"/>
      <c r="C2217" s="6"/>
      <c r="D2217" s="6"/>
      <c r="E2217" s="8"/>
    </row>
    <row r="2218" spans="1:5" x14ac:dyDescent="0.25">
      <c r="A2218" s="67"/>
      <c r="B2218" s="67"/>
      <c r="C2218" s="6"/>
      <c r="D2218" s="6"/>
      <c r="E2218" s="8"/>
    </row>
    <row r="2219" spans="1:5" x14ac:dyDescent="0.25">
      <c r="A2219" s="67"/>
      <c r="B2219" s="67"/>
      <c r="C2219" s="6"/>
      <c r="D2219" s="6"/>
      <c r="E2219" s="8"/>
    </row>
    <row r="2220" spans="1:5" x14ac:dyDescent="0.25">
      <c r="A2220" s="67"/>
      <c r="B2220" s="67"/>
      <c r="C2220" s="6"/>
      <c r="D2220" s="6"/>
      <c r="E2220" s="8"/>
    </row>
    <row r="2221" spans="1:5" x14ac:dyDescent="0.25">
      <c r="A2221" s="67"/>
      <c r="B2221" s="67"/>
      <c r="C2221" s="6"/>
      <c r="D2221" s="6"/>
      <c r="E2221" s="8"/>
    </row>
    <row r="2222" spans="1:5" x14ac:dyDescent="0.25">
      <c r="A2222" s="67"/>
      <c r="B2222" s="67"/>
      <c r="C2222" s="6"/>
      <c r="D2222" s="6"/>
      <c r="E2222" s="8"/>
    </row>
    <row r="2223" spans="1:5" x14ac:dyDescent="0.25">
      <c r="A2223" s="67"/>
      <c r="B2223" s="67"/>
      <c r="C2223" s="6"/>
      <c r="D2223" s="6"/>
      <c r="E2223" s="8"/>
    </row>
    <row r="2224" spans="1:5" x14ac:dyDescent="0.25">
      <c r="A2224" s="67"/>
      <c r="B2224" s="67"/>
      <c r="C2224" s="6"/>
      <c r="D2224" s="6"/>
      <c r="E2224" s="8"/>
    </row>
    <row r="2225" spans="1:5" x14ac:dyDescent="0.25">
      <c r="A2225" s="67"/>
      <c r="B2225" s="67"/>
      <c r="C2225" s="6"/>
      <c r="D2225" s="6"/>
      <c r="E2225" s="8"/>
    </row>
    <row r="2226" spans="1:5" x14ac:dyDescent="0.25">
      <c r="A2226" s="67"/>
      <c r="B2226" s="67"/>
      <c r="C2226" s="6"/>
      <c r="D2226" s="6"/>
      <c r="E2226" s="8"/>
    </row>
    <row r="2227" spans="1:5" x14ac:dyDescent="0.25">
      <c r="A2227" s="67"/>
      <c r="B2227" s="67"/>
      <c r="C2227" s="6"/>
      <c r="D2227" s="6"/>
      <c r="E2227" s="8"/>
    </row>
    <row r="2228" spans="1:5" x14ac:dyDescent="0.25">
      <c r="A2228" s="67"/>
      <c r="B2228" s="67"/>
      <c r="C2228" s="6"/>
      <c r="D2228" s="6"/>
      <c r="E2228" s="8"/>
    </row>
    <row r="2229" spans="1:5" x14ac:dyDescent="0.25">
      <c r="A2229" s="67"/>
      <c r="B2229" s="67"/>
      <c r="C2229" s="6"/>
      <c r="D2229" s="6"/>
      <c r="E2229" s="8"/>
    </row>
    <row r="2230" spans="1:5" x14ac:dyDescent="0.25">
      <c r="A2230" s="67"/>
      <c r="B2230" s="67"/>
      <c r="C2230" s="6"/>
      <c r="D2230" s="6"/>
      <c r="E2230" s="8"/>
    </row>
    <row r="2231" spans="1:5" x14ac:dyDescent="0.25">
      <c r="A2231" s="67"/>
      <c r="B2231" s="67"/>
      <c r="C2231" s="6"/>
      <c r="D2231" s="6"/>
      <c r="E2231" s="8"/>
    </row>
    <row r="2232" spans="1:5" x14ac:dyDescent="0.25">
      <c r="A2232" s="67"/>
      <c r="B2232" s="67"/>
      <c r="C2232" s="6"/>
      <c r="D2232" s="6"/>
      <c r="E2232" s="8"/>
    </row>
    <row r="2233" spans="1:5" x14ac:dyDescent="0.25">
      <c r="A2233" s="67"/>
      <c r="B2233" s="67"/>
      <c r="C2233" s="6"/>
      <c r="D2233" s="6"/>
      <c r="E2233" s="8"/>
    </row>
    <row r="2234" spans="1:5" x14ac:dyDescent="0.25">
      <c r="A2234" s="67"/>
      <c r="B2234" s="67"/>
      <c r="C2234" s="6"/>
      <c r="D2234" s="6"/>
      <c r="E2234" s="8"/>
    </row>
    <row r="2235" spans="1:5" x14ac:dyDescent="0.25">
      <c r="A2235" s="67"/>
      <c r="B2235" s="67"/>
      <c r="C2235" s="6"/>
      <c r="D2235" s="6"/>
      <c r="E2235" s="8"/>
    </row>
    <row r="2236" spans="1:5" x14ac:dyDescent="0.25">
      <c r="A2236" s="67"/>
      <c r="B2236" s="67"/>
      <c r="C2236" s="6"/>
      <c r="D2236" s="6"/>
      <c r="E2236" s="8"/>
    </row>
    <row r="2237" spans="1:5" x14ac:dyDescent="0.25">
      <c r="A2237" s="67"/>
      <c r="B2237" s="67"/>
      <c r="C2237" s="6"/>
      <c r="D2237" s="6"/>
      <c r="E2237" s="8"/>
    </row>
    <row r="2238" spans="1:5" x14ac:dyDescent="0.25">
      <c r="A2238" s="67"/>
      <c r="B2238" s="67"/>
      <c r="C2238" s="6"/>
      <c r="D2238" s="6"/>
      <c r="E2238" s="8"/>
    </row>
    <row r="2239" spans="1:5" x14ac:dyDescent="0.25">
      <c r="A2239" s="67"/>
      <c r="B2239" s="67"/>
      <c r="C2239" s="6"/>
      <c r="D2239" s="6"/>
      <c r="E2239" s="8"/>
    </row>
    <row r="2240" spans="1:5" x14ac:dyDescent="0.25">
      <c r="A2240" s="67"/>
      <c r="B2240" s="67"/>
      <c r="C2240" s="6"/>
      <c r="D2240" s="6"/>
      <c r="E2240" s="8"/>
    </row>
    <row r="2241" spans="1:5" x14ac:dyDescent="0.25">
      <c r="A2241" s="67"/>
      <c r="B2241" s="67"/>
      <c r="C2241" s="6"/>
      <c r="D2241" s="6"/>
      <c r="E2241" s="8"/>
    </row>
    <row r="2242" spans="1:5" x14ac:dyDescent="0.25">
      <c r="A2242" s="67"/>
      <c r="B2242" s="67"/>
      <c r="C2242" s="6"/>
      <c r="D2242" s="6"/>
      <c r="E2242" s="8"/>
    </row>
    <row r="2243" spans="1:5" x14ac:dyDescent="0.25">
      <c r="A2243" s="67"/>
      <c r="B2243" s="67"/>
      <c r="C2243" s="6"/>
      <c r="D2243" s="6"/>
      <c r="E2243" s="8"/>
    </row>
    <row r="2244" spans="1:5" x14ac:dyDescent="0.25">
      <c r="A2244" s="67"/>
      <c r="B2244" s="67"/>
      <c r="C2244" s="6"/>
      <c r="D2244" s="6"/>
      <c r="E2244" s="8"/>
    </row>
    <row r="2245" spans="1:5" x14ac:dyDescent="0.25">
      <c r="A2245" s="67"/>
      <c r="B2245" s="67"/>
      <c r="C2245" s="6"/>
      <c r="D2245" s="6"/>
      <c r="E2245" s="8"/>
    </row>
    <row r="2246" spans="1:5" x14ac:dyDescent="0.25">
      <c r="A2246" s="67"/>
      <c r="B2246" s="67"/>
      <c r="C2246" s="6"/>
      <c r="D2246" s="6"/>
      <c r="E2246" s="8"/>
    </row>
    <row r="2247" spans="1:5" x14ac:dyDescent="0.25">
      <c r="A2247" s="67"/>
      <c r="B2247" s="67"/>
      <c r="C2247" s="6"/>
      <c r="D2247" s="6"/>
      <c r="E2247" s="8"/>
    </row>
    <row r="2248" spans="1:5" x14ac:dyDescent="0.25">
      <c r="A2248" s="67"/>
      <c r="B2248" s="67"/>
      <c r="C2248" s="6"/>
      <c r="D2248" s="6"/>
      <c r="E2248" s="8"/>
    </row>
    <row r="2249" spans="1:5" x14ac:dyDescent="0.25">
      <c r="A2249" s="67"/>
      <c r="B2249" s="67"/>
      <c r="C2249" s="6"/>
      <c r="D2249" s="6"/>
      <c r="E2249" s="8"/>
    </row>
    <row r="2250" spans="1:5" x14ac:dyDescent="0.25">
      <c r="A2250" s="67"/>
      <c r="B2250" s="67"/>
      <c r="C2250" s="6"/>
      <c r="D2250" s="6"/>
      <c r="E2250" s="8"/>
    </row>
    <row r="2251" spans="1:5" x14ac:dyDescent="0.25">
      <c r="A2251" s="67"/>
      <c r="B2251" s="67"/>
      <c r="C2251" s="6"/>
      <c r="D2251" s="6"/>
      <c r="E2251" s="8"/>
    </row>
    <row r="2252" spans="1:5" x14ac:dyDescent="0.25">
      <c r="A2252" s="67"/>
      <c r="B2252" s="67"/>
      <c r="C2252" s="6"/>
      <c r="D2252" s="6"/>
      <c r="E2252" s="8"/>
    </row>
    <row r="2253" spans="1:5" x14ac:dyDescent="0.25">
      <c r="A2253" s="67"/>
      <c r="B2253" s="67"/>
      <c r="C2253" s="6"/>
      <c r="D2253" s="6"/>
      <c r="E2253" s="8"/>
    </row>
    <row r="2254" spans="1:5" x14ac:dyDescent="0.25">
      <c r="A2254" s="67"/>
      <c r="B2254" s="67"/>
      <c r="C2254" s="6"/>
      <c r="D2254" s="6"/>
      <c r="E2254" s="8"/>
    </row>
    <row r="2255" spans="1:5" x14ac:dyDescent="0.25">
      <c r="A2255" s="67"/>
      <c r="B2255" s="67"/>
      <c r="C2255" s="6"/>
      <c r="D2255" s="6"/>
      <c r="E2255" s="8"/>
    </row>
    <row r="2256" spans="1:5" x14ac:dyDescent="0.25">
      <c r="A2256" s="67"/>
      <c r="B2256" s="67"/>
      <c r="C2256" s="6"/>
      <c r="D2256" s="6"/>
      <c r="E2256" s="8"/>
    </row>
    <row r="2257" spans="1:5" x14ac:dyDescent="0.25">
      <c r="A2257" s="67"/>
      <c r="B2257" s="67"/>
      <c r="C2257" s="6"/>
      <c r="D2257" s="6"/>
      <c r="E2257" s="8"/>
    </row>
    <row r="2258" spans="1:5" x14ac:dyDescent="0.25">
      <c r="A2258" s="67"/>
      <c r="B2258" s="67"/>
      <c r="C2258" s="6"/>
      <c r="D2258" s="6"/>
      <c r="E2258" s="8"/>
    </row>
    <row r="2259" spans="1:5" x14ac:dyDescent="0.25">
      <c r="A2259" s="67"/>
      <c r="B2259" s="67"/>
      <c r="C2259" s="6"/>
      <c r="D2259" s="6"/>
      <c r="E2259" s="8"/>
    </row>
    <row r="2260" spans="1:5" x14ac:dyDescent="0.25">
      <c r="A2260" s="67"/>
      <c r="B2260" s="67"/>
      <c r="C2260" s="6"/>
      <c r="D2260" s="6"/>
      <c r="E2260" s="8"/>
    </row>
    <row r="2261" spans="1:5" x14ac:dyDescent="0.25">
      <c r="A2261" s="67"/>
      <c r="B2261" s="67"/>
      <c r="C2261" s="6"/>
      <c r="D2261" s="6"/>
      <c r="E2261" s="8"/>
    </row>
    <row r="2262" spans="1:5" x14ac:dyDescent="0.25">
      <c r="A2262" s="67"/>
      <c r="B2262" s="67"/>
      <c r="C2262" s="6"/>
      <c r="D2262" s="6"/>
      <c r="E2262" s="8"/>
    </row>
    <row r="2263" spans="1:5" x14ac:dyDescent="0.25">
      <c r="A2263" s="67"/>
      <c r="B2263" s="67"/>
      <c r="C2263" s="6"/>
      <c r="D2263" s="6"/>
      <c r="E2263" s="8"/>
    </row>
    <row r="2264" spans="1:5" x14ac:dyDescent="0.25">
      <c r="A2264" s="67"/>
      <c r="B2264" s="67"/>
      <c r="C2264" s="6"/>
      <c r="D2264" s="6"/>
      <c r="E2264" s="8"/>
    </row>
    <row r="2265" spans="1:5" x14ac:dyDescent="0.25">
      <c r="A2265" s="67"/>
      <c r="B2265" s="67"/>
      <c r="C2265" s="6"/>
      <c r="D2265" s="6"/>
      <c r="E2265" s="8"/>
    </row>
    <row r="2266" spans="1:5" x14ac:dyDescent="0.25">
      <c r="A2266" s="67"/>
      <c r="B2266" s="67"/>
      <c r="C2266" s="6"/>
      <c r="D2266" s="6"/>
      <c r="E2266" s="8"/>
    </row>
    <row r="2267" spans="1:5" x14ac:dyDescent="0.25">
      <c r="A2267" s="67"/>
      <c r="B2267" s="67"/>
      <c r="C2267" s="6"/>
      <c r="D2267" s="6"/>
      <c r="E2267" s="8"/>
    </row>
    <row r="2268" spans="1:5" x14ac:dyDescent="0.25">
      <c r="A2268" s="67"/>
      <c r="B2268" s="67"/>
      <c r="C2268" s="6"/>
      <c r="D2268" s="6"/>
      <c r="E2268" s="8"/>
    </row>
    <row r="2269" spans="1:5" x14ac:dyDescent="0.25">
      <c r="A2269" s="67"/>
      <c r="B2269" s="67"/>
      <c r="C2269" s="6"/>
      <c r="D2269" s="6"/>
      <c r="E2269" s="8"/>
    </row>
    <row r="2270" spans="1:5" x14ac:dyDescent="0.25">
      <c r="A2270" s="67"/>
      <c r="B2270" s="67"/>
      <c r="C2270" s="6"/>
      <c r="D2270" s="6"/>
      <c r="E2270" s="8"/>
    </row>
    <row r="2271" spans="1:5" x14ac:dyDescent="0.25">
      <c r="A2271" s="67"/>
      <c r="B2271" s="67"/>
      <c r="C2271" s="6"/>
      <c r="D2271" s="6"/>
      <c r="E2271" s="8"/>
    </row>
    <row r="2272" spans="1:5" x14ac:dyDescent="0.25">
      <c r="A2272" s="67"/>
      <c r="B2272" s="67"/>
      <c r="C2272" s="6"/>
      <c r="D2272" s="6"/>
      <c r="E2272" s="8"/>
    </row>
    <row r="2273" spans="1:5" x14ac:dyDescent="0.25">
      <c r="A2273" s="67"/>
      <c r="B2273" s="67"/>
      <c r="C2273" s="6"/>
      <c r="D2273" s="6"/>
      <c r="E2273" s="8"/>
    </row>
    <row r="2274" spans="1:5" x14ac:dyDescent="0.25">
      <c r="A2274" s="67"/>
      <c r="B2274" s="67"/>
      <c r="C2274" s="6"/>
      <c r="D2274" s="6"/>
      <c r="E2274" s="8"/>
    </row>
    <row r="2275" spans="1:5" x14ac:dyDescent="0.25">
      <c r="A2275" s="67"/>
      <c r="B2275" s="67"/>
      <c r="C2275" s="6"/>
      <c r="D2275" s="6"/>
      <c r="E2275" s="8"/>
    </row>
    <row r="2276" spans="1:5" x14ac:dyDescent="0.25">
      <c r="A2276" s="67"/>
      <c r="B2276" s="67"/>
      <c r="C2276" s="6"/>
      <c r="D2276" s="6"/>
      <c r="E2276" s="8"/>
    </row>
    <row r="2277" spans="1:5" x14ac:dyDescent="0.25">
      <c r="A2277" s="67"/>
      <c r="B2277" s="67"/>
      <c r="C2277" s="6"/>
      <c r="D2277" s="6"/>
      <c r="E2277" s="8"/>
    </row>
    <row r="2278" spans="1:5" x14ac:dyDescent="0.25">
      <c r="A2278" s="67"/>
      <c r="B2278" s="67"/>
      <c r="C2278" s="6"/>
      <c r="D2278" s="6"/>
      <c r="E2278" s="8"/>
    </row>
    <row r="2279" spans="1:5" x14ac:dyDescent="0.25">
      <c r="A2279" s="67"/>
      <c r="B2279" s="67"/>
      <c r="C2279" s="6"/>
      <c r="D2279" s="6"/>
      <c r="E2279" s="8"/>
    </row>
    <row r="2280" spans="1:5" x14ac:dyDescent="0.25">
      <c r="A2280" s="67"/>
      <c r="B2280" s="67"/>
      <c r="C2280" s="6"/>
      <c r="D2280" s="6"/>
      <c r="E2280" s="8"/>
    </row>
    <row r="2281" spans="1:5" x14ac:dyDescent="0.25">
      <c r="A2281" s="67"/>
      <c r="B2281" s="67"/>
      <c r="C2281" s="6"/>
      <c r="D2281" s="6"/>
      <c r="E2281" s="8"/>
    </row>
    <row r="2282" spans="1:5" x14ac:dyDescent="0.25">
      <c r="A2282" s="67"/>
      <c r="B2282" s="67"/>
      <c r="C2282" s="6"/>
      <c r="D2282" s="6"/>
      <c r="E2282" s="8"/>
    </row>
    <row r="2283" spans="1:5" x14ac:dyDescent="0.25">
      <c r="A2283" s="67"/>
      <c r="B2283" s="67"/>
      <c r="C2283" s="6"/>
      <c r="D2283" s="6"/>
      <c r="E2283" s="8"/>
    </row>
    <row r="2284" spans="1:5" x14ac:dyDescent="0.25">
      <c r="A2284" s="67"/>
      <c r="B2284" s="67"/>
      <c r="C2284" s="6"/>
      <c r="D2284" s="6"/>
      <c r="E2284" s="8"/>
    </row>
    <row r="2285" spans="1:5" x14ac:dyDescent="0.25">
      <c r="A2285" s="67"/>
      <c r="B2285" s="67"/>
      <c r="C2285" s="6"/>
      <c r="D2285" s="6"/>
      <c r="E2285" s="8"/>
    </row>
    <row r="2286" spans="1:5" x14ac:dyDescent="0.25">
      <c r="A2286" s="67"/>
      <c r="B2286" s="67"/>
      <c r="C2286" s="6"/>
      <c r="D2286" s="6"/>
      <c r="E2286" s="8"/>
    </row>
    <row r="2287" spans="1:5" x14ac:dyDescent="0.25">
      <c r="A2287" s="67"/>
      <c r="B2287" s="67"/>
      <c r="C2287" s="6"/>
      <c r="D2287" s="6"/>
      <c r="E2287" s="8"/>
    </row>
    <row r="2288" spans="1:5" x14ac:dyDescent="0.25">
      <c r="A2288" s="67"/>
      <c r="B2288" s="67"/>
      <c r="C2288" s="6"/>
      <c r="D2288" s="6"/>
      <c r="E2288" s="8"/>
    </row>
    <row r="2289" spans="1:5" x14ac:dyDescent="0.25">
      <c r="A2289" s="67"/>
      <c r="B2289" s="67"/>
      <c r="C2289" s="6"/>
      <c r="D2289" s="6"/>
      <c r="E2289" s="8"/>
    </row>
    <row r="2290" spans="1:5" x14ac:dyDescent="0.25">
      <c r="A2290" s="67"/>
      <c r="B2290" s="67"/>
      <c r="C2290" s="6"/>
      <c r="D2290" s="6"/>
      <c r="E2290" s="8"/>
    </row>
    <row r="2291" spans="1:5" x14ac:dyDescent="0.25">
      <c r="A2291" s="67"/>
      <c r="B2291" s="67"/>
      <c r="C2291" s="6"/>
      <c r="D2291" s="6"/>
      <c r="E2291" s="8"/>
    </row>
    <row r="2292" spans="1:5" x14ac:dyDescent="0.25">
      <c r="A2292" s="67"/>
      <c r="B2292" s="67"/>
      <c r="C2292" s="6"/>
      <c r="D2292" s="6"/>
      <c r="E2292" s="8"/>
    </row>
    <row r="2293" spans="1:5" x14ac:dyDescent="0.25">
      <c r="A2293" s="67"/>
      <c r="B2293" s="67"/>
      <c r="C2293" s="6"/>
      <c r="D2293" s="6"/>
      <c r="E2293" s="8"/>
    </row>
    <row r="2294" spans="1:5" x14ac:dyDescent="0.25">
      <c r="A2294" s="67"/>
      <c r="B2294" s="67"/>
      <c r="C2294" s="6"/>
      <c r="D2294" s="6"/>
      <c r="E2294" s="8"/>
    </row>
    <row r="2295" spans="1:5" x14ac:dyDescent="0.25">
      <c r="A2295" s="67"/>
      <c r="B2295" s="67"/>
      <c r="C2295" s="6"/>
      <c r="D2295" s="6"/>
      <c r="E2295" s="8"/>
    </row>
    <row r="2296" spans="1:5" x14ac:dyDescent="0.25">
      <c r="A2296" s="67"/>
      <c r="B2296" s="67"/>
      <c r="C2296" s="6"/>
      <c r="D2296" s="6"/>
      <c r="E2296" s="8"/>
    </row>
    <row r="2297" spans="1:5" x14ac:dyDescent="0.25">
      <c r="A2297" s="67"/>
      <c r="B2297" s="67"/>
      <c r="C2297" s="6"/>
      <c r="D2297" s="6"/>
      <c r="E2297" s="8"/>
    </row>
    <row r="2298" spans="1:5" x14ac:dyDescent="0.25">
      <c r="A2298" s="67"/>
      <c r="B2298" s="67"/>
      <c r="C2298" s="6"/>
      <c r="D2298" s="6"/>
      <c r="E2298" s="8"/>
    </row>
    <row r="2299" spans="1:5" x14ac:dyDescent="0.25">
      <c r="A2299" s="67"/>
      <c r="B2299" s="67"/>
      <c r="C2299" s="6"/>
      <c r="D2299" s="6"/>
      <c r="E2299" s="8"/>
    </row>
    <row r="2300" spans="1:5" x14ac:dyDescent="0.25">
      <c r="A2300" s="67"/>
      <c r="B2300" s="67"/>
      <c r="C2300" s="6"/>
      <c r="D2300" s="6"/>
      <c r="E2300" s="8"/>
    </row>
    <row r="2301" spans="1:5" x14ac:dyDescent="0.25">
      <c r="A2301" s="67"/>
      <c r="B2301" s="67"/>
      <c r="C2301" s="6"/>
      <c r="D2301" s="6"/>
      <c r="E2301" s="8"/>
    </row>
    <row r="2302" spans="1:5" x14ac:dyDescent="0.25">
      <c r="A2302" s="67"/>
      <c r="B2302" s="67"/>
      <c r="C2302" s="6"/>
      <c r="D2302" s="6"/>
      <c r="E2302" s="8"/>
    </row>
    <row r="2303" spans="1:5" x14ac:dyDescent="0.25">
      <c r="A2303" s="67"/>
      <c r="B2303" s="67"/>
      <c r="C2303" s="6"/>
      <c r="D2303" s="6"/>
      <c r="E2303" s="8"/>
    </row>
    <row r="2304" spans="1:5" x14ac:dyDescent="0.25">
      <c r="A2304" s="67"/>
      <c r="B2304" s="67"/>
      <c r="C2304" s="6"/>
      <c r="D2304" s="6"/>
      <c r="E2304" s="8"/>
    </row>
    <row r="2305" spans="1:5" x14ac:dyDescent="0.25">
      <c r="A2305" s="67"/>
      <c r="B2305" s="67"/>
      <c r="C2305" s="6"/>
      <c r="D2305" s="6"/>
      <c r="E2305" s="8"/>
    </row>
    <row r="2306" spans="1:5" x14ac:dyDescent="0.25">
      <c r="A2306" s="67"/>
      <c r="B2306" s="67"/>
      <c r="C2306" s="6"/>
      <c r="D2306" s="6"/>
      <c r="E2306" s="8"/>
    </row>
    <row r="2307" spans="1:5" x14ac:dyDescent="0.25">
      <c r="A2307" s="67"/>
      <c r="B2307" s="67"/>
      <c r="C2307" s="6"/>
      <c r="D2307" s="6"/>
      <c r="E2307" s="8"/>
    </row>
    <row r="2308" spans="1:5" x14ac:dyDescent="0.25">
      <c r="A2308" s="67"/>
      <c r="B2308" s="67"/>
      <c r="C2308" s="6"/>
      <c r="D2308" s="6"/>
      <c r="E2308" s="8"/>
    </row>
    <row r="2309" spans="1:5" x14ac:dyDescent="0.25">
      <c r="A2309" s="67"/>
      <c r="B2309" s="67"/>
      <c r="C2309" s="6"/>
      <c r="D2309" s="6"/>
      <c r="E2309" s="8"/>
    </row>
    <row r="2310" spans="1:5" x14ac:dyDescent="0.25">
      <c r="A2310" s="67"/>
      <c r="B2310" s="67"/>
      <c r="C2310" s="6"/>
      <c r="D2310" s="6"/>
      <c r="E2310" s="8"/>
    </row>
    <row r="2311" spans="1:5" x14ac:dyDescent="0.25">
      <c r="A2311" s="67"/>
      <c r="B2311" s="67"/>
      <c r="C2311" s="6"/>
      <c r="D2311" s="6"/>
      <c r="E2311" s="8"/>
    </row>
    <row r="2312" spans="1:5" x14ac:dyDescent="0.25">
      <c r="A2312" s="67"/>
      <c r="B2312" s="67"/>
      <c r="C2312" s="6"/>
      <c r="D2312" s="6"/>
      <c r="E2312" s="8"/>
    </row>
    <row r="2313" spans="1:5" x14ac:dyDescent="0.25">
      <c r="A2313" s="67"/>
      <c r="B2313" s="67"/>
      <c r="C2313" s="6"/>
      <c r="D2313" s="6"/>
      <c r="E2313" s="8"/>
    </row>
    <row r="2314" spans="1:5" x14ac:dyDescent="0.25">
      <c r="A2314" s="67"/>
      <c r="B2314" s="67"/>
      <c r="C2314" s="6"/>
      <c r="D2314" s="6"/>
      <c r="E2314" s="8"/>
    </row>
    <row r="2315" spans="1:5" x14ac:dyDescent="0.25">
      <c r="A2315" s="67"/>
      <c r="B2315" s="67"/>
      <c r="C2315" s="6"/>
      <c r="D2315" s="6"/>
      <c r="E2315" s="8"/>
    </row>
    <row r="2316" spans="1:5" x14ac:dyDescent="0.25">
      <c r="A2316" s="67"/>
      <c r="B2316" s="67"/>
      <c r="C2316" s="6"/>
      <c r="D2316" s="6"/>
      <c r="E2316" s="8"/>
    </row>
    <row r="2317" spans="1:5" x14ac:dyDescent="0.25">
      <c r="A2317" s="67"/>
      <c r="B2317" s="67"/>
      <c r="C2317" s="6"/>
      <c r="D2317" s="6"/>
      <c r="E2317" s="8"/>
    </row>
    <row r="2318" spans="1:5" x14ac:dyDescent="0.25">
      <c r="A2318" s="67"/>
      <c r="B2318" s="67"/>
      <c r="C2318" s="6"/>
      <c r="D2318" s="6"/>
      <c r="E2318" s="8"/>
    </row>
    <row r="2319" spans="1:5" x14ac:dyDescent="0.25">
      <c r="A2319" s="67"/>
      <c r="B2319" s="67"/>
      <c r="C2319" s="6"/>
      <c r="D2319" s="6"/>
      <c r="E2319" s="8"/>
    </row>
    <row r="2320" spans="1:5" x14ac:dyDescent="0.25">
      <c r="A2320" s="67"/>
      <c r="B2320" s="67"/>
      <c r="C2320" s="6"/>
      <c r="D2320" s="6"/>
      <c r="E2320" s="8"/>
    </row>
    <row r="2321" spans="1:5" x14ac:dyDescent="0.25">
      <c r="A2321" s="67"/>
      <c r="B2321" s="67"/>
      <c r="C2321" s="6"/>
      <c r="D2321" s="6"/>
      <c r="E2321" s="8"/>
    </row>
    <row r="2322" spans="1:5" x14ac:dyDescent="0.25">
      <c r="A2322" s="67"/>
      <c r="B2322" s="67"/>
      <c r="C2322" s="6"/>
      <c r="D2322" s="6"/>
      <c r="E2322" s="8"/>
    </row>
    <row r="2323" spans="1:5" x14ac:dyDescent="0.25">
      <c r="A2323" s="67"/>
      <c r="B2323" s="67"/>
      <c r="C2323" s="6"/>
      <c r="D2323" s="6"/>
      <c r="E2323" s="8"/>
    </row>
    <row r="2324" spans="1:5" x14ac:dyDescent="0.25">
      <c r="A2324" s="67"/>
      <c r="B2324" s="67"/>
      <c r="C2324" s="6"/>
      <c r="D2324" s="6"/>
      <c r="E2324" s="8"/>
    </row>
    <row r="2325" spans="1:5" x14ac:dyDescent="0.25">
      <c r="A2325" s="67"/>
      <c r="B2325" s="67"/>
      <c r="C2325" s="6"/>
      <c r="D2325" s="6"/>
      <c r="E2325" s="8"/>
    </row>
    <row r="2326" spans="1:5" x14ac:dyDescent="0.25">
      <c r="A2326" s="67"/>
      <c r="B2326" s="67"/>
      <c r="C2326" s="6"/>
      <c r="D2326" s="6"/>
      <c r="E2326" s="8"/>
    </row>
    <row r="2327" spans="1:5" x14ac:dyDescent="0.25">
      <c r="A2327" s="67"/>
      <c r="B2327" s="67"/>
      <c r="C2327" s="6"/>
      <c r="D2327" s="6"/>
      <c r="E2327" s="8"/>
    </row>
    <row r="2328" spans="1:5" x14ac:dyDescent="0.25">
      <c r="A2328" s="67"/>
      <c r="B2328" s="67"/>
      <c r="C2328" s="6"/>
      <c r="D2328" s="6"/>
      <c r="E2328" s="8"/>
    </row>
    <row r="2329" spans="1:5" x14ac:dyDescent="0.25">
      <c r="A2329" s="67"/>
      <c r="B2329" s="67"/>
      <c r="C2329" s="6"/>
      <c r="D2329" s="6"/>
      <c r="E2329" s="8"/>
    </row>
    <row r="2330" spans="1:5" x14ac:dyDescent="0.25">
      <c r="A2330" s="67"/>
      <c r="B2330" s="67"/>
      <c r="C2330" s="6"/>
      <c r="D2330" s="6"/>
      <c r="E2330" s="8"/>
    </row>
    <row r="2331" spans="1:5" x14ac:dyDescent="0.25">
      <c r="A2331" s="67"/>
      <c r="B2331" s="67"/>
      <c r="C2331" s="6"/>
      <c r="D2331" s="6"/>
      <c r="E2331" s="8"/>
    </row>
    <row r="2332" spans="1:5" x14ac:dyDescent="0.25">
      <c r="A2332" s="67"/>
      <c r="B2332" s="67"/>
      <c r="C2332" s="6"/>
      <c r="D2332" s="6"/>
      <c r="E2332" s="8"/>
    </row>
    <row r="2333" spans="1:5" x14ac:dyDescent="0.25">
      <c r="A2333" s="67"/>
      <c r="B2333" s="67"/>
      <c r="C2333" s="6"/>
      <c r="D2333" s="6"/>
      <c r="E2333" s="8"/>
    </row>
    <row r="2334" spans="1:5" x14ac:dyDescent="0.25">
      <c r="A2334" s="67"/>
      <c r="B2334" s="67"/>
      <c r="C2334" s="6"/>
      <c r="D2334" s="6"/>
      <c r="E2334" s="8"/>
    </row>
    <row r="2335" spans="1:5" x14ac:dyDescent="0.25">
      <c r="A2335" s="67"/>
      <c r="B2335" s="67"/>
      <c r="C2335" s="6"/>
      <c r="D2335" s="6"/>
      <c r="E2335" s="8"/>
    </row>
    <row r="2336" spans="1:5" x14ac:dyDescent="0.25">
      <c r="A2336" s="67"/>
      <c r="B2336" s="67"/>
      <c r="C2336" s="6"/>
      <c r="D2336" s="6"/>
      <c r="E2336" s="8"/>
    </row>
    <row r="2337" spans="1:5" x14ac:dyDescent="0.25">
      <c r="A2337" s="67"/>
      <c r="B2337" s="67"/>
      <c r="C2337" s="6"/>
      <c r="D2337" s="6"/>
      <c r="E2337" s="8"/>
    </row>
    <row r="2338" spans="1:5" x14ac:dyDescent="0.25">
      <c r="A2338" s="67"/>
      <c r="B2338" s="67"/>
      <c r="C2338" s="6"/>
      <c r="D2338" s="6"/>
      <c r="E2338" s="8"/>
    </row>
    <row r="2339" spans="1:5" x14ac:dyDescent="0.25">
      <c r="A2339" s="67"/>
      <c r="B2339" s="67"/>
      <c r="C2339" s="6"/>
      <c r="D2339" s="6"/>
      <c r="E2339" s="8"/>
    </row>
    <row r="2340" spans="1:5" x14ac:dyDescent="0.25">
      <c r="A2340" s="67"/>
      <c r="B2340" s="67"/>
      <c r="C2340" s="6"/>
      <c r="D2340" s="6"/>
      <c r="E2340" s="8"/>
    </row>
    <row r="2341" spans="1:5" x14ac:dyDescent="0.25">
      <c r="A2341" s="67"/>
      <c r="B2341" s="67"/>
      <c r="C2341" s="6"/>
      <c r="D2341" s="6"/>
      <c r="E2341" s="8"/>
    </row>
    <row r="2342" spans="1:5" x14ac:dyDescent="0.25">
      <c r="A2342" s="67"/>
      <c r="B2342" s="67"/>
      <c r="C2342" s="6"/>
      <c r="D2342" s="6"/>
      <c r="E2342" s="8"/>
    </row>
    <row r="2343" spans="1:5" x14ac:dyDescent="0.25">
      <c r="A2343" s="67"/>
      <c r="B2343" s="67"/>
      <c r="C2343" s="6"/>
      <c r="D2343" s="6"/>
      <c r="E2343" s="8"/>
    </row>
    <row r="2344" spans="1:5" x14ac:dyDescent="0.25">
      <c r="A2344" s="67"/>
      <c r="B2344" s="67"/>
      <c r="C2344" s="6"/>
      <c r="D2344" s="6"/>
      <c r="E2344" s="8"/>
    </row>
    <row r="2345" spans="1:5" x14ac:dyDescent="0.25">
      <c r="A2345" s="67"/>
      <c r="B2345" s="67"/>
      <c r="C2345" s="6"/>
      <c r="D2345" s="6"/>
      <c r="E2345" s="8"/>
    </row>
    <row r="2346" spans="1:5" x14ac:dyDescent="0.25">
      <c r="A2346" s="67"/>
      <c r="B2346" s="67"/>
      <c r="C2346" s="6"/>
      <c r="D2346" s="6"/>
      <c r="E2346" s="8"/>
    </row>
    <row r="2347" spans="1:5" x14ac:dyDescent="0.25">
      <c r="A2347" s="67"/>
      <c r="B2347" s="67"/>
      <c r="C2347" s="6"/>
      <c r="D2347" s="6"/>
      <c r="E2347" s="8"/>
    </row>
    <row r="2348" spans="1:5" x14ac:dyDescent="0.25">
      <c r="A2348" s="67"/>
      <c r="B2348" s="67"/>
      <c r="C2348" s="6"/>
      <c r="D2348" s="6"/>
      <c r="E2348" s="8"/>
    </row>
    <row r="2349" spans="1:5" x14ac:dyDescent="0.25">
      <c r="A2349" s="67"/>
      <c r="B2349" s="67"/>
      <c r="C2349" s="6"/>
      <c r="D2349" s="6"/>
      <c r="E2349" s="8"/>
    </row>
    <row r="2350" spans="1:5" x14ac:dyDescent="0.25">
      <c r="A2350" s="67"/>
      <c r="B2350" s="67"/>
      <c r="C2350" s="6"/>
      <c r="D2350" s="6"/>
      <c r="E2350" s="8"/>
    </row>
    <row r="2351" spans="1:5" x14ac:dyDescent="0.25">
      <c r="A2351" s="67"/>
      <c r="B2351" s="67"/>
      <c r="C2351" s="6"/>
      <c r="D2351" s="6"/>
      <c r="E2351" s="8"/>
    </row>
    <row r="2352" spans="1:5" x14ac:dyDescent="0.25">
      <c r="A2352" s="67"/>
      <c r="B2352" s="67"/>
      <c r="C2352" s="6"/>
      <c r="D2352" s="6"/>
      <c r="E2352" s="8"/>
    </row>
    <row r="2353" spans="1:5" x14ac:dyDescent="0.25">
      <c r="A2353" s="67"/>
      <c r="B2353" s="67"/>
      <c r="C2353" s="6"/>
      <c r="D2353" s="6"/>
      <c r="E2353" s="8"/>
    </row>
    <row r="2354" spans="1:5" x14ac:dyDescent="0.25">
      <c r="A2354" s="67"/>
      <c r="B2354" s="67"/>
      <c r="C2354" s="6"/>
      <c r="D2354" s="6"/>
      <c r="E2354" s="8"/>
    </row>
    <row r="2355" spans="1:5" x14ac:dyDescent="0.25">
      <c r="A2355" s="67"/>
      <c r="B2355" s="67"/>
      <c r="C2355" s="6"/>
      <c r="D2355" s="6"/>
      <c r="E2355" s="8"/>
    </row>
    <row r="2356" spans="1:5" x14ac:dyDescent="0.25">
      <c r="A2356" s="67"/>
      <c r="B2356" s="67"/>
      <c r="C2356" s="6"/>
      <c r="D2356" s="6"/>
      <c r="E2356" s="8"/>
    </row>
    <row r="2357" spans="1:5" x14ac:dyDescent="0.25">
      <c r="A2357" s="67"/>
      <c r="B2357" s="67"/>
      <c r="C2357" s="6"/>
      <c r="D2357" s="6"/>
      <c r="E2357" s="8"/>
    </row>
    <row r="2358" spans="1:5" x14ac:dyDescent="0.25">
      <c r="A2358" s="67"/>
      <c r="B2358" s="67"/>
      <c r="C2358" s="6"/>
      <c r="D2358" s="6"/>
      <c r="E2358" s="8"/>
    </row>
    <row r="2359" spans="1:5" x14ac:dyDescent="0.25">
      <c r="A2359" s="67"/>
      <c r="B2359" s="67"/>
      <c r="C2359" s="6"/>
      <c r="D2359" s="6"/>
      <c r="E2359" s="8"/>
    </row>
    <row r="2360" spans="1:5" x14ac:dyDescent="0.25">
      <c r="A2360" s="67"/>
      <c r="B2360" s="67"/>
      <c r="C2360" s="6"/>
      <c r="D2360" s="6"/>
      <c r="E2360" s="8"/>
    </row>
    <row r="2361" spans="1:5" x14ac:dyDescent="0.25">
      <c r="A2361" s="67"/>
      <c r="B2361" s="67"/>
      <c r="C2361" s="6"/>
      <c r="D2361" s="6"/>
      <c r="E2361" s="8"/>
    </row>
    <row r="2362" spans="1:5" x14ac:dyDescent="0.25">
      <c r="A2362" s="67"/>
      <c r="B2362" s="67"/>
      <c r="C2362" s="6"/>
      <c r="D2362" s="6"/>
      <c r="E2362" s="8"/>
    </row>
    <row r="2363" spans="1:5" x14ac:dyDescent="0.25">
      <c r="A2363" s="67"/>
      <c r="B2363" s="67"/>
      <c r="C2363" s="6"/>
      <c r="D2363" s="6"/>
      <c r="E2363" s="8"/>
    </row>
    <row r="2364" spans="1:5" x14ac:dyDescent="0.25">
      <c r="A2364" s="67"/>
      <c r="B2364" s="67"/>
      <c r="C2364" s="6"/>
      <c r="D2364" s="6"/>
      <c r="E2364" s="8"/>
    </row>
    <row r="2365" spans="1:5" x14ac:dyDescent="0.25">
      <c r="A2365" s="67"/>
      <c r="B2365" s="67"/>
      <c r="C2365" s="6"/>
      <c r="D2365" s="6"/>
      <c r="E2365" s="8"/>
    </row>
    <row r="2366" spans="1:5" x14ac:dyDescent="0.25">
      <c r="A2366" s="67"/>
      <c r="B2366" s="67"/>
      <c r="C2366" s="6"/>
      <c r="D2366" s="6"/>
      <c r="E2366" s="8"/>
    </row>
    <row r="2367" spans="1:5" x14ac:dyDescent="0.25">
      <c r="A2367" s="67"/>
      <c r="B2367" s="67"/>
      <c r="C2367" s="6"/>
      <c r="D2367" s="6"/>
      <c r="E2367" s="8"/>
    </row>
    <row r="2368" spans="1:5" x14ac:dyDescent="0.25">
      <c r="A2368" s="67"/>
      <c r="B2368" s="67"/>
      <c r="C2368" s="6"/>
      <c r="D2368" s="6"/>
      <c r="E2368" s="8"/>
    </row>
    <row r="2369" spans="1:5" x14ac:dyDescent="0.25">
      <c r="A2369" s="67"/>
      <c r="B2369" s="67"/>
      <c r="C2369" s="6"/>
      <c r="D2369" s="6"/>
      <c r="E2369" s="8"/>
    </row>
    <row r="2370" spans="1:5" x14ac:dyDescent="0.25">
      <c r="A2370" s="67"/>
      <c r="B2370" s="67"/>
      <c r="C2370" s="6"/>
      <c r="D2370" s="6"/>
      <c r="E2370" s="8"/>
    </row>
    <row r="2371" spans="1:5" x14ac:dyDescent="0.25">
      <c r="A2371" s="67"/>
      <c r="B2371" s="67"/>
      <c r="C2371" s="6"/>
      <c r="D2371" s="6"/>
      <c r="E2371" s="8"/>
    </row>
    <row r="2372" spans="1:5" x14ac:dyDescent="0.25">
      <c r="A2372" s="67"/>
      <c r="B2372" s="67"/>
      <c r="C2372" s="6"/>
      <c r="D2372" s="6"/>
      <c r="E2372" s="8"/>
    </row>
    <row r="2373" spans="1:5" x14ac:dyDescent="0.25">
      <c r="A2373" s="67"/>
      <c r="B2373" s="67"/>
      <c r="C2373" s="6"/>
      <c r="D2373" s="6"/>
      <c r="E2373" s="8"/>
    </row>
    <row r="2374" spans="1:5" x14ac:dyDescent="0.25">
      <c r="A2374" s="67"/>
      <c r="B2374" s="67"/>
      <c r="C2374" s="6"/>
      <c r="D2374" s="6"/>
      <c r="E2374" s="8"/>
    </row>
    <row r="2375" spans="1:5" x14ac:dyDescent="0.25">
      <c r="A2375" s="67"/>
      <c r="B2375" s="67"/>
      <c r="C2375" s="6"/>
      <c r="D2375" s="6"/>
      <c r="E2375" s="8"/>
    </row>
    <row r="2376" spans="1:5" x14ac:dyDescent="0.25">
      <c r="A2376" s="67"/>
      <c r="B2376" s="67"/>
      <c r="C2376" s="6"/>
      <c r="D2376" s="6"/>
      <c r="E2376" s="8"/>
    </row>
    <row r="2377" spans="1:5" x14ac:dyDescent="0.25">
      <c r="A2377" s="67"/>
      <c r="B2377" s="67"/>
      <c r="C2377" s="6"/>
      <c r="D2377" s="6"/>
      <c r="E2377" s="8"/>
    </row>
    <row r="2378" spans="1:5" x14ac:dyDescent="0.25">
      <c r="A2378" s="67"/>
      <c r="B2378" s="67"/>
      <c r="C2378" s="6"/>
      <c r="D2378" s="6"/>
      <c r="E2378" s="8"/>
    </row>
    <row r="2379" spans="1:5" x14ac:dyDescent="0.25">
      <c r="A2379" s="67"/>
      <c r="B2379" s="67"/>
      <c r="C2379" s="6"/>
      <c r="D2379" s="6"/>
      <c r="E2379" s="8"/>
    </row>
    <row r="2380" spans="1:5" x14ac:dyDescent="0.25">
      <c r="A2380" s="67"/>
      <c r="B2380" s="67"/>
      <c r="C2380" s="6"/>
      <c r="D2380" s="6"/>
      <c r="E2380" s="8"/>
    </row>
    <row r="2381" spans="1:5" x14ac:dyDescent="0.25">
      <c r="A2381" s="67"/>
      <c r="B2381" s="67"/>
      <c r="C2381" s="6"/>
      <c r="D2381" s="6"/>
      <c r="E2381" s="8"/>
    </row>
    <row r="2382" spans="1:5" x14ac:dyDescent="0.25">
      <c r="A2382" s="67"/>
      <c r="B2382" s="67"/>
      <c r="C2382" s="6"/>
      <c r="D2382" s="6"/>
      <c r="E2382" s="8"/>
    </row>
    <row r="2383" spans="1:5" x14ac:dyDescent="0.25">
      <c r="A2383" s="67"/>
      <c r="B2383" s="67"/>
      <c r="C2383" s="6"/>
      <c r="D2383" s="6"/>
      <c r="E2383" s="8"/>
    </row>
    <row r="2384" spans="1:5" x14ac:dyDescent="0.25">
      <c r="A2384" s="67"/>
      <c r="B2384" s="67"/>
      <c r="C2384" s="6"/>
      <c r="D2384" s="6"/>
      <c r="E2384" s="8"/>
    </row>
    <row r="2385" spans="1:5" x14ac:dyDescent="0.25">
      <c r="A2385" s="67"/>
      <c r="B2385" s="67"/>
      <c r="C2385" s="6"/>
      <c r="D2385" s="6"/>
      <c r="E2385" s="8"/>
    </row>
    <row r="2386" spans="1:5" x14ac:dyDescent="0.25">
      <c r="A2386" s="67"/>
      <c r="B2386" s="67"/>
      <c r="C2386" s="6"/>
      <c r="D2386" s="6"/>
      <c r="E2386" s="8"/>
    </row>
    <row r="2387" spans="1:5" x14ac:dyDescent="0.25">
      <c r="A2387" s="67"/>
      <c r="B2387" s="67"/>
      <c r="C2387" s="6"/>
      <c r="D2387" s="6"/>
      <c r="E2387" s="8"/>
    </row>
    <row r="2388" spans="1:5" x14ac:dyDescent="0.25">
      <c r="A2388" s="67"/>
      <c r="B2388" s="67"/>
      <c r="C2388" s="6"/>
      <c r="D2388" s="6"/>
      <c r="E2388" s="8"/>
    </row>
    <row r="2389" spans="1:5" x14ac:dyDescent="0.25">
      <c r="A2389" s="67"/>
      <c r="B2389" s="67"/>
      <c r="C2389" s="6"/>
      <c r="D2389" s="6"/>
      <c r="E2389" s="8"/>
    </row>
    <row r="2390" spans="1:5" x14ac:dyDescent="0.25">
      <c r="A2390" s="67"/>
      <c r="B2390" s="67"/>
      <c r="C2390" s="6"/>
      <c r="D2390" s="6"/>
      <c r="E2390" s="8"/>
    </row>
    <row r="2391" spans="1:5" x14ac:dyDescent="0.25">
      <c r="A2391" s="67"/>
      <c r="B2391" s="67"/>
      <c r="C2391" s="6"/>
      <c r="D2391" s="6"/>
      <c r="E2391" s="8"/>
    </row>
    <row r="2392" spans="1:5" x14ac:dyDescent="0.25">
      <c r="A2392" s="67"/>
      <c r="B2392" s="67"/>
      <c r="C2392" s="6"/>
      <c r="D2392" s="6"/>
      <c r="E2392" s="8"/>
    </row>
    <row r="2393" spans="1:5" x14ac:dyDescent="0.25">
      <c r="A2393" s="67"/>
      <c r="B2393" s="67"/>
      <c r="C2393" s="6"/>
      <c r="D2393" s="6"/>
      <c r="E2393" s="8"/>
    </row>
    <row r="2394" spans="1:5" x14ac:dyDescent="0.25">
      <c r="A2394" s="67"/>
      <c r="B2394" s="67"/>
      <c r="C2394" s="6"/>
      <c r="D2394" s="6"/>
      <c r="E2394" s="8"/>
    </row>
    <row r="2395" spans="1:5" x14ac:dyDescent="0.25">
      <c r="A2395" s="67"/>
      <c r="B2395" s="67"/>
      <c r="C2395" s="6"/>
      <c r="D2395" s="6"/>
      <c r="E2395" s="8"/>
    </row>
    <row r="2396" spans="1:5" x14ac:dyDescent="0.25">
      <c r="A2396" s="67"/>
      <c r="B2396" s="67"/>
      <c r="C2396" s="6"/>
      <c r="D2396" s="6"/>
      <c r="E2396" s="8"/>
    </row>
    <row r="2397" spans="1:5" x14ac:dyDescent="0.25">
      <c r="A2397" s="67"/>
      <c r="B2397" s="67"/>
      <c r="C2397" s="6"/>
      <c r="D2397" s="6"/>
      <c r="E2397" s="8"/>
    </row>
    <row r="2398" spans="1:5" x14ac:dyDescent="0.25">
      <c r="A2398" s="67"/>
      <c r="B2398" s="67"/>
      <c r="C2398" s="6"/>
      <c r="D2398" s="6"/>
      <c r="E2398" s="8"/>
    </row>
    <row r="2399" spans="1:5" x14ac:dyDescent="0.25">
      <c r="A2399" s="67"/>
      <c r="B2399" s="67"/>
      <c r="C2399" s="6"/>
      <c r="D2399" s="6"/>
      <c r="E2399" s="8"/>
    </row>
    <row r="2400" spans="1:5" x14ac:dyDescent="0.25">
      <c r="A2400" s="67"/>
      <c r="B2400" s="67"/>
      <c r="C2400" s="6"/>
      <c r="D2400" s="6"/>
      <c r="E2400" s="8"/>
    </row>
    <row r="2401" spans="1:5" x14ac:dyDescent="0.25">
      <c r="A2401" s="67"/>
      <c r="B2401" s="67"/>
      <c r="C2401" s="6"/>
      <c r="D2401" s="6"/>
      <c r="E2401" s="8"/>
    </row>
    <row r="2402" spans="1:5" x14ac:dyDescent="0.25">
      <c r="A2402" s="67"/>
      <c r="B2402" s="67"/>
      <c r="C2402" s="6"/>
      <c r="D2402" s="6"/>
      <c r="E2402" s="8"/>
    </row>
    <row r="2403" spans="1:5" x14ac:dyDescent="0.25">
      <c r="A2403" s="67"/>
      <c r="B2403" s="67"/>
      <c r="C2403" s="6"/>
      <c r="D2403" s="6"/>
      <c r="E2403" s="8"/>
    </row>
    <row r="2404" spans="1:5" x14ac:dyDescent="0.25">
      <c r="A2404" s="67"/>
      <c r="B2404" s="67"/>
      <c r="C2404" s="6"/>
      <c r="D2404" s="6"/>
      <c r="E2404" s="8"/>
    </row>
    <row r="2405" spans="1:5" x14ac:dyDescent="0.25">
      <c r="A2405" s="67"/>
      <c r="B2405" s="67"/>
      <c r="C2405" s="6"/>
      <c r="D2405" s="6"/>
      <c r="E2405" s="8"/>
    </row>
    <row r="2406" spans="1:5" x14ac:dyDescent="0.25">
      <c r="A2406" s="67"/>
      <c r="B2406" s="67"/>
      <c r="C2406" s="6"/>
      <c r="D2406" s="6"/>
      <c r="E2406" s="8"/>
    </row>
    <row r="2407" spans="1:5" x14ac:dyDescent="0.25">
      <c r="A2407" s="67"/>
      <c r="B2407" s="67"/>
      <c r="C2407" s="6"/>
      <c r="D2407" s="6"/>
      <c r="E2407" s="8"/>
    </row>
    <row r="2408" spans="1:5" x14ac:dyDescent="0.25">
      <c r="A2408" s="67"/>
      <c r="B2408" s="67"/>
      <c r="C2408" s="6"/>
      <c r="D2408" s="6"/>
      <c r="E2408" s="8"/>
    </row>
    <row r="2409" spans="1:5" x14ac:dyDescent="0.25">
      <c r="A2409" s="67"/>
      <c r="B2409" s="67"/>
      <c r="C2409" s="6"/>
      <c r="D2409" s="6"/>
      <c r="E2409" s="8"/>
    </row>
    <row r="2410" spans="1:5" x14ac:dyDescent="0.25">
      <c r="A2410" s="67"/>
      <c r="B2410" s="67"/>
      <c r="C2410" s="6"/>
      <c r="D2410" s="6"/>
      <c r="E2410" s="8"/>
    </row>
    <row r="2411" spans="1:5" x14ac:dyDescent="0.25">
      <c r="A2411" s="67"/>
      <c r="B2411" s="67"/>
      <c r="C2411" s="6"/>
      <c r="D2411" s="6"/>
      <c r="E2411" s="8"/>
    </row>
    <row r="2412" spans="1:5" x14ac:dyDescent="0.25">
      <c r="A2412" s="67"/>
      <c r="B2412" s="67"/>
      <c r="C2412" s="6"/>
      <c r="D2412" s="6"/>
      <c r="E2412" s="8"/>
    </row>
    <row r="2413" spans="1:5" x14ac:dyDescent="0.25">
      <c r="A2413" s="67"/>
      <c r="B2413" s="67"/>
      <c r="C2413" s="6"/>
      <c r="D2413" s="6"/>
      <c r="E2413" s="8"/>
    </row>
    <row r="2414" spans="1:5" x14ac:dyDescent="0.25">
      <c r="A2414" s="67"/>
      <c r="B2414" s="67"/>
      <c r="C2414" s="6"/>
      <c r="D2414" s="6"/>
      <c r="E2414" s="8"/>
    </row>
    <row r="2415" spans="1:5" x14ac:dyDescent="0.25">
      <c r="A2415" s="67"/>
      <c r="B2415" s="67"/>
      <c r="C2415" s="6"/>
      <c r="D2415" s="6"/>
      <c r="E2415" s="8"/>
    </row>
    <row r="2416" spans="1:5" x14ac:dyDescent="0.25">
      <c r="A2416" s="67"/>
      <c r="B2416" s="67"/>
      <c r="C2416" s="6"/>
      <c r="D2416" s="6"/>
      <c r="E2416" s="8"/>
    </row>
    <row r="2417" spans="1:5" x14ac:dyDescent="0.25">
      <c r="A2417" s="67"/>
      <c r="B2417" s="67"/>
      <c r="C2417" s="6"/>
      <c r="D2417" s="6"/>
      <c r="E2417" s="8"/>
    </row>
    <row r="2418" spans="1:5" x14ac:dyDescent="0.25">
      <c r="A2418" s="67"/>
      <c r="B2418" s="67"/>
      <c r="C2418" s="6"/>
      <c r="D2418" s="6"/>
      <c r="E2418" s="8"/>
    </row>
    <row r="2419" spans="1:5" x14ac:dyDescent="0.25">
      <c r="A2419" s="67"/>
      <c r="B2419" s="67"/>
      <c r="C2419" s="6"/>
      <c r="D2419" s="6"/>
      <c r="E2419" s="8"/>
    </row>
    <row r="2420" spans="1:5" x14ac:dyDescent="0.25">
      <c r="A2420" s="67"/>
      <c r="B2420" s="67"/>
      <c r="C2420" s="6"/>
      <c r="D2420" s="6"/>
      <c r="E2420" s="8"/>
    </row>
    <row r="2421" spans="1:5" x14ac:dyDescent="0.25">
      <c r="A2421" s="67"/>
      <c r="B2421" s="67"/>
      <c r="C2421" s="6"/>
      <c r="D2421" s="6"/>
      <c r="E2421" s="8"/>
    </row>
    <row r="2422" spans="1:5" x14ac:dyDescent="0.25">
      <c r="A2422" s="67"/>
      <c r="B2422" s="67"/>
      <c r="C2422" s="6"/>
      <c r="D2422" s="6"/>
      <c r="E2422" s="8"/>
    </row>
    <row r="2423" spans="1:5" x14ac:dyDescent="0.25">
      <c r="A2423" s="67"/>
      <c r="B2423" s="67"/>
      <c r="C2423" s="6"/>
      <c r="D2423" s="6"/>
      <c r="E2423" s="8"/>
    </row>
    <row r="2424" spans="1:5" x14ac:dyDescent="0.25">
      <c r="A2424" s="67"/>
      <c r="B2424" s="67"/>
      <c r="C2424" s="6"/>
      <c r="D2424" s="6"/>
      <c r="E2424" s="8"/>
    </row>
    <row r="2425" spans="1:5" x14ac:dyDescent="0.25">
      <c r="A2425" s="67"/>
      <c r="B2425" s="67"/>
      <c r="C2425" s="6"/>
      <c r="D2425" s="6"/>
      <c r="E2425" s="8"/>
    </row>
    <row r="2426" spans="1:5" x14ac:dyDescent="0.25">
      <c r="A2426" s="67"/>
      <c r="B2426" s="67"/>
      <c r="C2426" s="6"/>
      <c r="D2426" s="6"/>
      <c r="E2426" s="8"/>
    </row>
    <row r="2427" spans="1:5" x14ac:dyDescent="0.25">
      <c r="A2427" s="67"/>
      <c r="B2427" s="67"/>
      <c r="C2427" s="6"/>
      <c r="D2427" s="6"/>
      <c r="E2427" s="8"/>
    </row>
    <row r="2428" spans="1:5" x14ac:dyDescent="0.25">
      <c r="A2428" s="67"/>
      <c r="B2428" s="67"/>
      <c r="C2428" s="6"/>
      <c r="D2428" s="6"/>
      <c r="E2428" s="8"/>
    </row>
    <row r="2429" spans="1:5" x14ac:dyDescent="0.25">
      <c r="A2429" s="67"/>
      <c r="B2429" s="67"/>
      <c r="C2429" s="6"/>
      <c r="D2429" s="6"/>
      <c r="E2429" s="8"/>
    </row>
    <row r="2430" spans="1:5" x14ac:dyDescent="0.25">
      <c r="A2430" s="67"/>
      <c r="B2430" s="67"/>
      <c r="C2430" s="6"/>
      <c r="D2430" s="6"/>
      <c r="E2430" s="8"/>
    </row>
    <row r="2431" spans="1:5" x14ac:dyDescent="0.25">
      <c r="A2431" s="67"/>
      <c r="B2431" s="67"/>
      <c r="C2431" s="6"/>
      <c r="D2431" s="6"/>
      <c r="E2431" s="8"/>
    </row>
    <row r="2432" spans="1:5" x14ac:dyDescent="0.25">
      <c r="A2432" s="67"/>
      <c r="B2432" s="67"/>
      <c r="C2432" s="6"/>
      <c r="D2432" s="6"/>
      <c r="E2432" s="8"/>
    </row>
    <row r="2433" spans="1:5" x14ac:dyDescent="0.25">
      <c r="A2433" s="67"/>
      <c r="B2433" s="67"/>
      <c r="C2433" s="6"/>
      <c r="D2433" s="6"/>
      <c r="E2433" s="8"/>
    </row>
    <row r="2434" spans="1:5" x14ac:dyDescent="0.25">
      <c r="A2434" s="67"/>
      <c r="B2434" s="67"/>
      <c r="C2434" s="6"/>
      <c r="D2434" s="6"/>
      <c r="E2434" s="8"/>
    </row>
    <row r="2435" spans="1:5" x14ac:dyDescent="0.25">
      <c r="A2435" s="67"/>
      <c r="B2435" s="67"/>
      <c r="C2435" s="6"/>
      <c r="D2435" s="6"/>
      <c r="E2435" s="8"/>
    </row>
    <row r="2436" spans="1:5" x14ac:dyDescent="0.25">
      <c r="A2436" s="67"/>
      <c r="B2436" s="67"/>
      <c r="C2436" s="6"/>
      <c r="D2436" s="6"/>
      <c r="E2436" s="8"/>
    </row>
    <row r="2437" spans="1:5" x14ac:dyDescent="0.25">
      <c r="A2437" s="67"/>
      <c r="B2437" s="67"/>
      <c r="C2437" s="6"/>
      <c r="D2437" s="6"/>
      <c r="E2437" s="8"/>
    </row>
    <row r="2438" spans="1:5" x14ac:dyDescent="0.25">
      <c r="A2438" s="67"/>
      <c r="B2438" s="67"/>
      <c r="C2438" s="6"/>
      <c r="D2438" s="6"/>
      <c r="E2438" s="8"/>
    </row>
    <row r="2439" spans="1:5" x14ac:dyDescent="0.25">
      <c r="A2439" s="67"/>
      <c r="B2439" s="67"/>
      <c r="C2439" s="6"/>
      <c r="D2439" s="6"/>
      <c r="E2439" s="8"/>
    </row>
    <row r="2440" spans="1:5" x14ac:dyDescent="0.25">
      <c r="A2440" s="67"/>
      <c r="B2440" s="67"/>
      <c r="C2440" s="6"/>
      <c r="D2440" s="6"/>
      <c r="E2440" s="8"/>
    </row>
    <row r="2441" spans="1:5" x14ac:dyDescent="0.25">
      <c r="A2441" s="67"/>
      <c r="B2441" s="67"/>
      <c r="C2441" s="6"/>
      <c r="D2441" s="6"/>
      <c r="E2441" s="8"/>
    </row>
    <row r="2442" spans="1:5" x14ac:dyDescent="0.25">
      <c r="A2442" s="67"/>
      <c r="B2442" s="67"/>
      <c r="C2442" s="6"/>
      <c r="D2442" s="6"/>
      <c r="E2442" s="8"/>
    </row>
    <row r="2443" spans="1:5" x14ac:dyDescent="0.25">
      <c r="A2443" s="67"/>
      <c r="B2443" s="67"/>
      <c r="C2443" s="6"/>
      <c r="D2443" s="6"/>
      <c r="E2443" s="8"/>
    </row>
    <row r="2444" spans="1:5" x14ac:dyDescent="0.25">
      <c r="A2444" s="67"/>
      <c r="B2444" s="67"/>
      <c r="C2444" s="6"/>
      <c r="D2444" s="6"/>
      <c r="E2444" s="8"/>
    </row>
    <row r="2445" spans="1:5" x14ac:dyDescent="0.25">
      <c r="A2445" s="67"/>
      <c r="B2445" s="67"/>
      <c r="C2445" s="6"/>
      <c r="D2445" s="6"/>
      <c r="E2445" s="8"/>
    </row>
    <row r="2446" spans="1:5" x14ac:dyDescent="0.25">
      <c r="A2446" s="67"/>
      <c r="B2446" s="67"/>
      <c r="C2446" s="6"/>
      <c r="D2446" s="6"/>
      <c r="E2446" s="8"/>
    </row>
    <row r="2447" spans="1:5" x14ac:dyDescent="0.25">
      <c r="A2447" s="67"/>
      <c r="B2447" s="67"/>
      <c r="C2447" s="6"/>
      <c r="D2447" s="6"/>
      <c r="E2447" s="8"/>
    </row>
    <row r="2448" spans="1:5" x14ac:dyDescent="0.25">
      <c r="A2448" s="67"/>
      <c r="B2448" s="67"/>
      <c r="C2448" s="6"/>
      <c r="D2448" s="6"/>
      <c r="E2448" s="8"/>
    </row>
    <row r="2449" spans="1:5" x14ac:dyDescent="0.25">
      <c r="A2449" s="67"/>
      <c r="B2449" s="67"/>
      <c r="C2449" s="6"/>
      <c r="D2449" s="6"/>
      <c r="E2449" s="8"/>
    </row>
    <row r="2450" spans="1:5" x14ac:dyDescent="0.25">
      <c r="A2450" s="67"/>
      <c r="B2450" s="67"/>
      <c r="C2450" s="6"/>
      <c r="D2450" s="6"/>
      <c r="E2450" s="8"/>
    </row>
    <row r="2451" spans="1:5" x14ac:dyDescent="0.25">
      <c r="A2451" s="67"/>
      <c r="B2451" s="67"/>
      <c r="C2451" s="6"/>
      <c r="D2451" s="6"/>
      <c r="E2451" s="8"/>
    </row>
    <row r="2452" spans="1:5" x14ac:dyDescent="0.25">
      <c r="A2452" s="67"/>
      <c r="B2452" s="67"/>
      <c r="C2452" s="6"/>
      <c r="D2452" s="6"/>
      <c r="E2452" s="8"/>
    </row>
    <row r="2453" spans="1:5" x14ac:dyDescent="0.25">
      <c r="A2453" s="67"/>
      <c r="B2453" s="67"/>
      <c r="C2453" s="6"/>
      <c r="D2453" s="6"/>
      <c r="E2453" s="8"/>
    </row>
    <row r="2454" spans="1:5" x14ac:dyDescent="0.25">
      <c r="A2454" s="67"/>
      <c r="B2454" s="67"/>
      <c r="C2454" s="6"/>
      <c r="D2454" s="6"/>
      <c r="E2454" s="8"/>
    </row>
    <row r="2455" spans="1:5" x14ac:dyDescent="0.25">
      <c r="A2455" s="67"/>
      <c r="B2455" s="67"/>
      <c r="C2455" s="6"/>
      <c r="D2455" s="6"/>
      <c r="E2455" s="8"/>
    </row>
    <row r="2456" spans="1:5" x14ac:dyDescent="0.25">
      <c r="A2456" s="67"/>
      <c r="B2456" s="67"/>
      <c r="C2456" s="6"/>
      <c r="D2456" s="6"/>
      <c r="E2456" s="8"/>
    </row>
    <row r="2457" spans="1:5" x14ac:dyDescent="0.25">
      <c r="A2457" s="67"/>
      <c r="B2457" s="67"/>
      <c r="C2457" s="6"/>
      <c r="D2457" s="6"/>
      <c r="E2457" s="8"/>
    </row>
    <row r="2458" spans="1:5" x14ac:dyDescent="0.25">
      <c r="A2458" s="67"/>
      <c r="B2458" s="67"/>
      <c r="C2458" s="6"/>
      <c r="D2458" s="6"/>
      <c r="E2458" s="8"/>
    </row>
    <row r="2459" spans="1:5" x14ac:dyDescent="0.25">
      <c r="A2459" s="67"/>
      <c r="B2459" s="67"/>
      <c r="C2459" s="6"/>
      <c r="D2459" s="6"/>
      <c r="E2459" s="8"/>
    </row>
    <row r="2460" spans="1:5" x14ac:dyDescent="0.25">
      <c r="A2460" s="67"/>
      <c r="B2460" s="67"/>
      <c r="C2460" s="6"/>
      <c r="D2460" s="6"/>
      <c r="E2460" s="8"/>
    </row>
    <row r="2461" spans="1:5" x14ac:dyDescent="0.25">
      <c r="A2461" s="67"/>
      <c r="B2461" s="67"/>
      <c r="C2461" s="6"/>
      <c r="D2461" s="6"/>
      <c r="E2461" s="8"/>
    </row>
    <row r="2462" spans="1:5" x14ac:dyDescent="0.25">
      <c r="A2462" s="67"/>
      <c r="B2462" s="67"/>
      <c r="C2462" s="6"/>
      <c r="D2462" s="6"/>
      <c r="E2462" s="8"/>
    </row>
    <row r="2463" spans="1:5" x14ac:dyDescent="0.25">
      <c r="A2463" s="67"/>
      <c r="B2463" s="67"/>
      <c r="C2463" s="6"/>
      <c r="D2463" s="6"/>
      <c r="E2463" s="8"/>
    </row>
    <row r="2464" spans="1:5" x14ac:dyDescent="0.25">
      <c r="A2464" s="67"/>
      <c r="B2464" s="67"/>
      <c r="C2464" s="6"/>
      <c r="D2464" s="6"/>
      <c r="E2464" s="8"/>
    </row>
    <row r="2465" spans="1:5" x14ac:dyDescent="0.25">
      <c r="A2465" s="67"/>
      <c r="B2465" s="67"/>
      <c r="C2465" s="6"/>
      <c r="D2465" s="6"/>
      <c r="E2465" s="8"/>
    </row>
    <row r="2466" spans="1:5" x14ac:dyDescent="0.25">
      <c r="A2466" s="67"/>
      <c r="B2466" s="67"/>
      <c r="C2466" s="6"/>
      <c r="D2466" s="6"/>
      <c r="E2466" s="8"/>
    </row>
    <row r="2467" spans="1:5" x14ac:dyDescent="0.25">
      <c r="A2467" s="67"/>
      <c r="B2467" s="67"/>
      <c r="C2467" s="6"/>
      <c r="D2467" s="6"/>
      <c r="E2467" s="8"/>
    </row>
    <row r="2468" spans="1:5" x14ac:dyDescent="0.25">
      <c r="A2468" s="67"/>
      <c r="B2468" s="67"/>
      <c r="C2468" s="6"/>
      <c r="D2468" s="6"/>
      <c r="E2468" s="8"/>
    </row>
    <row r="2469" spans="1:5" x14ac:dyDescent="0.25">
      <c r="A2469" s="67"/>
      <c r="B2469" s="67"/>
      <c r="C2469" s="6"/>
      <c r="D2469" s="6"/>
      <c r="E2469" s="8"/>
    </row>
    <row r="2470" spans="1:5" x14ac:dyDescent="0.25">
      <c r="A2470" s="67"/>
      <c r="B2470" s="67"/>
      <c r="C2470" s="6"/>
      <c r="D2470" s="6"/>
      <c r="E2470" s="8"/>
    </row>
    <row r="2471" spans="1:5" x14ac:dyDescent="0.25">
      <c r="A2471" s="67"/>
      <c r="B2471" s="67"/>
      <c r="C2471" s="6"/>
      <c r="D2471" s="6"/>
      <c r="E2471" s="8"/>
    </row>
    <row r="2472" spans="1:5" x14ac:dyDescent="0.25">
      <c r="A2472" s="67"/>
      <c r="B2472" s="67"/>
      <c r="C2472" s="6"/>
      <c r="D2472" s="6"/>
      <c r="E2472" s="8"/>
    </row>
    <row r="2473" spans="1:5" x14ac:dyDescent="0.25">
      <c r="A2473" s="67"/>
      <c r="B2473" s="67"/>
      <c r="C2473" s="6"/>
      <c r="D2473" s="6"/>
      <c r="E2473" s="8"/>
    </row>
    <row r="2474" spans="1:5" x14ac:dyDescent="0.25">
      <c r="A2474" s="67"/>
      <c r="B2474" s="67"/>
      <c r="C2474" s="6"/>
      <c r="D2474" s="6"/>
      <c r="E2474" s="8"/>
    </row>
    <row r="2475" spans="1:5" x14ac:dyDescent="0.25">
      <c r="A2475" s="67"/>
      <c r="B2475" s="67"/>
      <c r="C2475" s="6"/>
      <c r="D2475" s="6"/>
      <c r="E2475" s="8"/>
    </row>
    <row r="2476" spans="1:5" x14ac:dyDescent="0.25">
      <c r="A2476" s="67"/>
      <c r="B2476" s="67"/>
      <c r="C2476" s="6"/>
      <c r="D2476" s="6"/>
      <c r="E2476" s="8"/>
    </row>
    <row r="2477" spans="1:5" x14ac:dyDescent="0.25">
      <c r="A2477" s="67"/>
      <c r="B2477" s="67"/>
      <c r="C2477" s="6"/>
      <c r="D2477" s="6"/>
      <c r="E2477" s="8"/>
    </row>
    <row r="2478" spans="1:5" x14ac:dyDescent="0.25">
      <c r="A2478" s="67"/>
      <c r="B2478" s="67"/>
      <c r="C2478" s="6"/>
      <c r="D2478" s="6"/>
      <c r="E2478" s="8"/>
    </row>
    <row r="2479" spans="1:5" x14ac:dyDescent="0.25">
      <c r="A2479" s="67"/>
      <c r="B2479" s="67"/>
      <c r="C2479" s="6"/>
      <c r="D2479" s="6"/>
      <c r="E2479" s="8"/>
    </row>
    <row r="2480" spans="1:5" x14ac:dyDescent="0.25">
      <c r="A2480" s="67"/>
      <c r="B2480" s="67"/>
      <c r="C2480" s="6"/>
      <c r="D2480" s="6"/>
      <c r="E2480" s="8"/>
    </row>
    <row r="2481" spans="1:5" x14ac:dyDescent="0.25">
      <c r="A2481" s="67"/>
      <c r="B2481" s="67"/>
      <c r="C2481" s="6"/>
      <c r="D2481" s="6"/>
      <c r="E2481" s="8"/>
    </row>
    <row r="2482" spans="1:5" x14ac:dyDescent="0.25">
      <c r="A2482" s="67"/>
      <c r="B2482" s="67"/>
      <c r="C2482" s="6"/>
      <c r="D2482" s="6"/>
      <c r="E2482" s="8"/>
    </row>
    <row r="2483" spans="1:5" x14ac:dyDescent="0.25">
      <c r="A2483" s="67"/>
      <c r="B2483" s="67"/>
      <c r="C2483" s="6"/>
      <c r="D2483" s="6"/>
      <c r="E2483" s="8"/>
    </row>
    <row r="2484" spans="1:5" x14ac:dyDescent="0.25">
      <c r="A2484" s="67"/>
      <c r="B2484" s="67"/>
      <c r="C2484" s="6"/>
      <c r="D2484" s="6"/>
      <c r="E2484" s="8"/>
    </row>
    <row r="2485" spans="1:5" x14ac:dyDescent="0.25">
      <c r="A2485" s="67"/>
      <c r="B2485" s="67"/>
      <c r="C2485" s="6"/>
      <c r="D2485" s="6"/>
      <c r="E2485" s="8"/>
    </row>
    <row r="2486" spans="1:5" x14ac:dyDescent="0.25">
      <c r="A2486" s="67"/>
      <c r="B2486" s="67"/>
      <c r="C2486" s="6"/>
      <c r="D2486" s="6"/>
      <c r="E2486" s="8"/>
    </row>
    <row r="2487" spans="1:5" x14ac:dyDescent="0.25">
      <c r="A2487" s="67"/>
      <c r="B2487" s="67"/>
      <c r="C2487" s="6"/>
      <c r="D2487" s="6"/>
      <c r="E2487" s="8"/>
    </row>
    <row r="2488" spans="1:5" x14ac:dyDescent="0.25">
      <c r="A2488" s="67"/>
      <c r="B2488" s="67"/>
      <c r="C2488" s="6"/>
      <c r="D2488" s="6"/>
      <c r="E2488" s="8"/>
    </row>
    <row r="2489" spans="1:5" x14ac:dyDescent="0.25">
      <c r="A2489" s="67"/>
      <c r="B2489" s="67"/>
      <c r="C2489" s="6"/>
      <c r="D2489" s="6"/>
      <c r="E2489" s="8"/>
    </row>
    <row r="2490" spans="1:5" x14ac:dyDescent="0.25">
      <c r="A2490" s="67"/>
      <c r="B2490" s="67"/>
      <c r="C2490" s="6"/>
      <c r="D2490" s="6"/>
      <c r="E2490" s="8"/>
    </row>
    <row r="2491" spans="1:5" x14ac:dyDescent="0.25">
      <c r="A2491" s="67"/>
      <c r="B2491" s="67"/>
      <c r="C2491" s="6"/>
      <c r="D2491" s="6"/>
      <c r="E2491" s="8"/>
    </row>
    <row r="2492" spans="1:5" x14ac:dyDescent="0.25">
      <c r="A2492" s="67"/>
      <c r="B2492" s="67"/>
      <c r="C2492" s="6"/>
      <c r="D2492" s="6"/>
      <c r="E2492" s="8"/>
    </row>
    <row r="2493" spans="1:5" x14ac:dyDescent="0.25">
      <c r="A2493" s="67"/>
      <c r="B2493" s="67"/>
      <c r="C2493" s="6"/>
      <c r="D2493" s="6"/>
      <c r="E2493" s="8"/>
    </row>
    <row r="2494" spans="1:5" x14ac:dyDescent="0.25">
      <c r="A2494" s="67"/>
      <c r="B2494" s="67"/>
      <c r="C2494" s="6"/>
      <c r="D2494" s="6"/>
      <c r="E2494" s="8"/>
    </row>
    <row r="2495" spans="1:5" x14ac:dyDescent="0.25">
      <c r="A2495" s="67"/>
      <c r="B2495" s="67"/>
      <c r="C2495" s="6"/>
      <c r="D2495" s="6"/>
      <c r="E2495" s="8"/>
    </row>
    <row r="2496" spans="1:5" x14ac:dyDescent="0.25">
      <c r="A2496" s="67"/>
      <c r="B2496" s="67"/>
      <c r="C2496" s="6"/>
      <c r="D2496" s="6"/>
      <c r="E2496" s="8"/>
    </row>
    <row r="2497" spans="1:5" x14ac:dyDescent="0.25">
      <c r="A2497" s="67"/>
      <c r="B2497" s="67"/>
      <c r="C2497" s="6"/>
      <c r="D2497" s="6"/>
      <c r="E2497" s="8"/>
    </row>
    <row r="2498" spans="1:5" x14ac:dyDescent="0.25">
      <c r="A2498" s="67"/>
      <c r="B2498" s="67"/>
      <c r="C2498" s="6"/>
      <c r="D2498" s="6"/>
      <c r="E2498" s="8"/>
    </row>
    <row r="2499" spans="1:5" x14ac:dyDescent="0.25">
      <c r="A2499" s="67"/>
      <c r="B2499" s="67"/>
      <c r="C2499" s="6"/>
      <c r="D2499" s="6"/>
      <c r="E2499" s="8"/>
    </row>
    <row r="2500" spans="1:5" x14ac:dyDescent="0.25">
      <c r="A2500" s="67"/>
      <c r="B2500" s="67"/>
      <c r="C2500" s="6"/>
      <c r="D2500" s="6"/>
      <c r="E2500" s="8"/>
    </row>
    <row r="2501" spans="1:5" x14ac:dyDescent="0.25">
      <c r="A2501" s="67"/>
      <c r="B2501" s="67"/>
      <c r="C2501" s="6"/>
      <c r="D2501" s="6"/>
      <c r="E2501" s="8"/>
    </row>
    <row r="2502" spans="1:5" x14ac:dyDescent="0.25">
      <c r="A2502" s="67"/>
      <c r="B2502" s="67"/>
      <c r="C2502" s="6"/>
      <c r="D2502" s="6"/>
      <c r="E2502" s="8"/>
    </row>
    <row r="2503" spans="1:5" x14ac:dyDescent="0.25">
      <c r="A2503" s="67"/>
      <c r="B2503" s="67"/>
      <c r="C2503" s="6"/>
      <c r="D2503" s="6"/>
      <c r="E2503" s="8"/>
    </row>
    <row r="2504" spans="1:5" x14ac:dyDescent="0.25">
      <c r="A2504" s="67"/>
      <c r="B2504" s="67"/>
      <c r="C2504" s="6"/>
      <c r="D2504" s="6"/>
      <c r="E2504" s="8"/>
    </row>
    <row r="2505" spans="1:5" x14ac:dyDescent="0.25">
      <c r="A2505" s="67"/>
      <c r="B2505" s="67"/>
      <c r="C2505" s="6"/>
      <c r="D2505" s="6"/>
      <c r="E2505" s="8"/>
    </row>
    <row r="2506" spans="1:5" x14ac:dyDescent="0.25">
      <c r="A2506" s="67"/>
      <c r="B2506" s="67"/>
      <c r="C2506" s="6"/>
      <c r="D2506" s="6"/>
      <c r="E2506" s="8"/>
    </row>
    <row r="2507" spans="1:5" x14ac:dyDescent="0.25">
      <c r="A2507" s="67"/>
      <c r="B2507" s="67"/>
      <c r="C2507" s="6"/>
      <c r="D2507" s="6"/>
      <c r="E2507" s="8"/>
    </row>
    <row r="2508" spans="1:5" x14ac:dyDescent="0.25">
      <c r="A2508" s="67"/>
      <c r="B2508" s="67"/>
      <c r="C2508" s="6"/>
      <c r="D2508" s="6"/>
      <c r="E2508" s="8"/>
    </row>
    <row r="2509" spans="1:5" x14ac:dyDescent="0.25">
      <c r="A2509" s="67"/>
      <c r="B2509" s="67"/>
      <c r="C2509" s="6"/>
      <c r="D2509" s="6"/>
      <c r="E2509" s="8"/>
    </row>
    <row r="2510" spans="1:5" x14ac:dyDescent="0.25">
      <c r="A2510" s="67"/>
      <c r="B2510" s="67"/>
      <c r="C2510" s="6"/>
      <c r="D2510" s="6"/>
      <c r="E2510" s="8"/>
    </row>
    <row r="2511" spans="1:5" x14ac:dyDescent="0.25">
      <c r="A2511" s="67"/>
      <c r="B2511" s="67"/>
      <c r="C2511" s="6"/>
      <c r="D2511" s="6"/>
      <c r="E2511" s="8"/>
    </row>
    <row r="2512" spans="1:5" x14ac:dyDescent="0.25">
      <c r="A2512" s="67"/>
      <c r="B2512" s="67"/>
      <c r="C2512" s="6"/>
      <c r="D2512" s="6"/>
      <c r="E2512" s="8"/>
    </row>
    <row r="2513" spans="1:5" x14ac:dyDescent="0.25">
      <c r="A2513" s="67"/>
      <c r="B2513" s="67"/>
      <c r="C2513" s="6"/>
      <c r="D2513" s="6"/>
      <c r="E2513" s="8"/>
    </row>
    <row r="2514" spans="1:5" x14ac:dyDescent="0.25">
      <c r="A2514" s="67"/>
      <c r="B2514" s="67"/>
      <c r="C2514" s="6"/>
      <c r="D2514" s="6"/>
      <c r="E2514" s="8"/>
    </row>
    <row r="2515" spans="1:5" x14ac:dyDescent="0.25">
      <c r="A2515" s="67"/>
      <c r="B2515" s="67"/>
      <c r="C2515" s="6"/>
      <c r="D2515" s="6"/>
      <c r="E2515" s="8"/>
    </row>
    <row r="2516" spans="1:5" x14ac:dyDescent="0.25">
      <c r="A2516" s="67"/>
      <c r="B2516" s="67"/>
      <c r="C2516" s="6"/>
      <c r="D2516" s="6"/>
      <c r="E2516" s="8"/>
    </row>
    <row r="2517" spans="1:5" x14ac:dyDescent="0.25">
      <c r="A2517" s="67"/>
      <c r="B2517" s="67"/>
      <c r="C2517" s="6"/>
      <c r="D2517" s="6"/>
      <c r="E2517" s="8"/>
    </row>
    <row r="2518" spans="1:5" x14ac:dyDescent="0.25">
      <c r="A2518" s="67"/>
      <c r="B2518" s="67"/>
      <c r="C2518" s="6"/>
      <c r="D2518" s="6"/>
      <c r="E2518" s="8"/>
    </row>
    <row r="2519" spans="1:5" x14ac:dyDescent="0.25">
      <c r="A2519" s="67"/>
      <c r="B2519" s="67"/>
      <c r="C2519" s="6"/>
      <c r="D2519" s="6"/>
      <c r="E2519" s="8"/>
    </row>
    <row r="2520" spans="1:5" x14ac:dyDescent="0.25">
      <c r="A2520" s="67"/>
      <c r="B2520" s="67"/>
      <c r="C2520" s="6"/>
      <c r="D2520" s="6"/>
      <c r="E2520" s="8"/>
    </row>
    <row r="2521" spans="1:5" x14ac:dyDescent="0.25">
      <c r="A2521" s="67"/>
      <c r="B2521" s="67"/>
      <c r="C2521" s="6"/>
      <c r="D2521" s="6"/>
      <c r="E2521" s="8"/>
    </row>
    <row r="2522" spans="1:5" x14ac:dyDescent="0.25">
      <c r="A2522" s="67"/>
      <c r="B2522" s="67"/>
      <c r="C2522" s="6"/>
      <c r="D2522" s="6"/>
      <c r="E2522" s="8"/>
    </row>
    <row r="2523" spans="1:5" x14ac:dyDescent="0.25">
      <c r="A2523" s="67"/>
      <c r="B2523" s="67"/>
      <c r="C2523" s="6"/>
      <c r="D2523" s="6"/>
      <c r="E2523" s="8"/>
    </row>
    <row r="2524" spans="1:5" x14ac:dyDescent="0.25">
      <c r="A2524" s="67"/>
      <c r="B2524" s="67"/>
      <c r="C2524" s="6"/>
      <c r="D2524" s="6"/>
      <c r="E2524" s="8"/>
    </row>
    <row r="2525" spans="1:5" x14ac:dyDescent="0.25">
      <c r="A2525" s="67"/>
      <c r="B2525" s="67"/>
      <c r="C2525" s="6"/>
      <c r="D2525" s="6"/>
      <c r="E2525" s="8"/>
    </row>
    <row r="2526" spans="1:5" x14ac:dyDescent="0.25">
      <c r="A2526" s="67"/>
      <c r="B2526" s="67"/>
      <c r="C2526" s="6"/>
      <c r="D2526" s="6"/>
      <c r="E2526" s="8"/>
    </row>
    <row r="2527" spans="1:5" x14ac:dyDescent="0.25">
      <c r="A2527" s="67"/>
      <c r="B2527" s="67"/>
      <c r="C2527" s="6"/>
      <c r="D2527" s="6"/>
      <c r="E2527" s="8"/>
    </row>
    <row r="2528" spans="1:5" x14ac:dyDescent="0.25">
      <c r="A2528" s="67"/>
      <c r="B2528" s="67"/>
      <c r="C2528" s="6"/>
      <c r="D2528" s="6"/>
      <c r="E2528" s="8"/>
    </row>
    <row r="2529" spans="1:5" x14ac:dyDescent="0.25">
      <c r="A2529" s="67"/>
      <c r="B2529" s="67"/>
      <c r="C2529" s="6"/>
      <c r="D2529" s="6"/>
      <c r="E2529" s="8"/>
    </row>
    <row r="2530" spans="1:5" x14ac:dyDescent="0.25">
      <c r="A2530" s="67"/>
      <c r="B2530" s="67"/>
      <c r="C2530" s="6"/>
      <c r="D2530" s="6"/>
      <c r="E2530" s="8"/>
    </row>
    <row r="2531" spans="1:5" x14ac:dyDescent="0.25">
      <c r="A2531" s="67"/>
      <c r="B2531" s="67"/>
      <c r="C2531" s="6"/>
      <c r="D2531" s="6"/>
      <c r="E2531" s="8"/>
    </row>
    <row r="2532" spans="1:5" x14ac:dyDescent="0.25">
      <c r="A2532" s="67"/>
      <c r="B2532" s="67"/>
      <c r="C2532" s="6"/>
      <c r="D2532" s="6"/>
      <c r="E2532" s="8"/>
    </row>
    <row r="2533" spans="1:5" x14ac:dyDescent="0.25">
      <c r="A2533" s="67"/>
      <c r="B2533" s="67"/>
      <c r="C2533" s="6"/>
      <c r="D2533" s="6"/>
      <c r="E2533" s="8"/>
    </row>
    <row r="2534" spans="1:5" x14ac:dyDescent="0.25">
      <c r="A2534" s="67"/>
      <c r="B2534" s="67"/>
      <c r="C2534" s="6"/>
      <c r="D2534" s="6"/>
      <c r="E2534" s="8"/>
    </row>
    <row r="2535" spans="1:5" x14ac:dyDescent="0.25">
      <c r="A2535" s="67"/>
      <c r="B2535" s="67"/>
      <c r="C2535" s="6"/>
      <c r="D2535" s="6"/>
      <c r="E2535" s="8"/>
    </row>
    <row r="2536" spans="1:5" x14ac:dyDescent="0.25">
      <c r="A2536" s="67"/>
      <c r="B2536" s="67"/>
      <c r="C2536" s="6"/>
      <c r="D2536" s="6"/>
      <c r="E2536" s="8"/>
    </row>
    <row r="2537" spans="1:5" x14ac:dyDescent="0.25">
      <c r="A2537" s="67"/>
      <c r="B2537" s="67"/>
      <c r="C2537" s="6"/>
      <c r="D2537" s="6"/>
      <c r="E2537" s="8"/>
    </row>
    <row r="2538" spans="1:5" x14ac:dyDescent="0.25">
      <c r="A2538" s="67"/>
      <c r="B2538" s="67"/>
      <c r="C2538" s="6"/>
      <c r="D2538" s="6"/>
      <c r="E2538" s="8"/>
    </row>
    <row r="2539" spans="1:5" x14ac:dyDescent="0.25">
      <c r="A2539" s="67"/>
      <c r="B2539" s="67"/>
      <c r="C2539" s="6"/>
      <c r="D2539" s="6"/>
      <c r="E2539" s="8"/>
    </row>
    <row r="2540" spans="1:5" x14ac:dyDescent="0.25">
      <c r="A2540" s="67"/>
      <c r="B2540" s="67"/>
      <c r="C2540" s="6"/>
      <c r="D2540" s="6"/>
      <c r="E2540" s="8"/>
    </row>
    <row r="2541" spans="1:5" x14ac:dyDescent="0.25">
      <c r="A2541" s="67"/>
      <c r="B2541" s="67"/>
      <c r="C2541" s="6"/>
      <c r="D2541" s="6"/>
      <c r="E2541" s="8"/>
    </row>
    <row r="2542" spans="1:5" x14ac:dyDescent="0.25">
      <c r="A2542" s="67"/>
      <c r="B2542" s="67"/>
      <c r="C2542" s="6"/>
      <c r="D2542" s="6"/>
      <c r="E2542" s="8"/>
    </row>
    <row r="2543" spans="1:5" x14ac:dyDescent="0.25">
      <c r="A2543" s="67"/>
      <c r="B2543" s="67"/>
      <c r="C2543" s="6"/>
      <c r="D2543" s="6"/>
      <c r="E2543" s="8"/>
    </row>
    <row r="2544" spans="1:5" x14ac:dyDescent="0.25">
      <c r="A2544" s="67"/>
      <c r="B2544" s="67"/>
      <c r="C2544" s="6"/>
      <c r="D2544" s="6"/>
      <c r="E2544" s="8"/>
    </row>
    <row r="2545" spans="1:5" x14ac:dyDescent="0.25">
      <c r="A2545" s="67"/>
      <c r="B2545" s="67"/>
      <c r="C2545" s="6"/>
      <c r="D2545" s="6"/>
      <c r="E2545" s="8"/>
    </row>
    <row r="2546" spans="1:5" x14ac:dyDescent="0.25">
      <c r="A2546" s="67"/>
      <c r="B2546" s="67"/>
      <c r="C2546" s="6"/>
      <c r="D2546" s="6"/>
      <c r="E2546" s="8"/>
    </row>
    <row r="2547" spans="1:5" x14ac:dyDescent="0.25">
      <c r="A2547" s="67"/>
      <c r="B2547" s="67"/>
      <c r="C2547" s="6"/>
      <c r="D2547" s="6"/>
      <c r="E2547" s="8"/>
    </row>
    <row r="2548" spans="1:5" x14ac:dyDescent="0.25">
      <c r="A2548" s="67"/>
      <c r="B2548" s="67"/>
      <c r="C2548" s="6"/>
      <c r="D2548" s="6"/>
      <c r="E2548" s="8"/>
    </row>
    <row r="2549" spans="1:5" x14ac:dyDescent="0.25">
      <c r="A2549" s="67"/>
      <c r="B2549" s="67"/>
      <c r="C2549" s="6"/>
      <c r="D2549" s="6"/>
      <c r="E2549" s="8"/>
    </row>
    <row r="2550" spans="1:5" x14ac:dyDescent="0.25">
      <c r="A2550" s="67"/>
      <c r="B2550" s="67"/>
      <c r="C2550" s="6"/>
      <c r="D2550" s="6"/>
      <c r="E2550" s="8"/>
    </row>
    <row r="2551" spans="1:5" x14ac:dyDescent="0.25">
      <c r="A2551" s="67"/>
      <c r="B2551" s="67"/>
      <c r="C2551" s="6"/>
      <c r="D2551" s="6"/>
      <c r="E2551" s="8"/>
    </row>
    <row r="2552" spans="1:5" x14ac:dyDescent="0.25">
      <c r="A2552" s="67"/>
      <c r="B2552" s="67"/>
      <c r="C2552" s="6"/>
      <c r="D2552" s="6"/>
      <c r="E2552" s="8"/>
    </row>
    <row r="2553" spans="1:5" x14ac:dyDescent="0.25">
      <c r="A2553" s="67"/>
      <c r="B2553" s="67"/>
      <c r="C2553" s="6"/>
      <c r="D2553" s="6"/>
      <c r="E2553" s="8"/>
    </row>
    <row r="2554" spans="1:5" x14ac:dyDescent="0.25">
      <c r="A2554" s="67"/>
      <c r="B2554" s="67"/>
      <c r="C2554" s="6"/>
      <c r="D2554" s="6"/>
      <c r="E2554" s="8"/>
    </row>
    <row r="2555" spans="1:5" x14ac:dyDescent="0.25">
      <c r="A2555" s="67"/>
      <c r="B2555" s="67"/>
      <c r="C2555" s="6"/>
      <c r="D2555" s="6"/>
      <c r="E2555" s="8"/>
    </row>
    <row r="2556" spans="1:5" x14ac:dyDescent="0.25">
      <c r="A2556" s="67"/>
      <c r="B2556" s="67"/>
      <c r="C2556" s="6"/>
      <c r="D2556" s="6"/>
      <c r="E2556" s="8"/>
    </row>
    <row r="2557" spans="1:5" x14ac:dyDescent="0.25">
      <c r="A2557" s="67"/>
      <c r="B2557" s="67"/>
      <c r="C2557" s="6"/>
      <c r="D2557" s="6"/>
      <c r="E2557" s="8"/>
    </row>
    <row r="2558" spans="1:5" x14ac:dyDescent="0.25">
      <c r="A2558" s="67"/>
      <c r="B2558" s="67"/>
      <c r="C2558" s="6"/>
      <c r="D2558" s="6"/>
      <c r="E2558" s="8"/>
    </row>
    <row r="2559" spans="1:5" x14ac:dyDescent="0.25">
      <c r="A2559" s="67"/>
      <c r="B2559" s="67"/>
      <c r="C2559" s="6"/>
      <c r="D2559" s="6"/>
      <c r="E2559" s="8"/>
    </row>
    <row r="2560" spans="1:5" x14ac:dyDescent="0.25">
      <c r="A2560" s="67"/>
      <c r="B2560" s="67"/>
      <c r="C2560" s="6"/>
      <c r="D2560" s="6"/>
      <c r="E2560" s="8"/>
    </row>
    <row r="2561" spans="1:5" x14ac:dyDescent="0.25">
      <c r="A2561" s="67"/>
      <c r="B2561" s="67"/>
      <c r="C2561" s="6"/>
      <c r="D2561" s="6"/>
      <c r="E2561" s="8"/>
    </row>
    <row r="2562" spans="1:5" x14ac:dyDescent="0.25">
      <c r="A2562" s="67"/>
      <c r="B2562" s="67"/>
      <c r="C2562" s="6"/>
      <c r="D2562" s="6"/>
      <c r="E2562" s="8"/>
    </row>
    <row r="2563" spans="1:5" x14ac:dyDescent="0.25">
      <c r="A2563" s="67"/>
      <c r="B2563" s="67"/>
      <c r="C2563" s="6"/>
      <c r="D2563" s="6"/>
      <c r="E2563" s="8"/>
    </row>
    <row r="2564" spans="1:5" x14ac:dyDescent="0.25">
      <c r="A2564" s="67"/>
      <c r="B2564" s="67"/>
      <c r="C2564" s="6"/>
      <c r="D2564" s="6"/>
      <c r="E2564" s="8"/>
    </row>
    <row r="2565" spans="1:5" x14ac:dyDescent="0.25">
      <c r="A2565" s="67"/>
      <c r="B2565" s="67"/>
      <c r="C2565" s="6"/>
      <c r="D2565" s="6"/>
      <c r="E2565" s="8"/>
    </row>
    <row r="2566" spans="1:5" x14ac:dyDescent="0.25">
      <c r="A2566" s="67"/>
      <c r="B2566" s="67"/>
      <c r="C2566" s="6"/>
      <c r="D2566" s="6"/>
      <c r="E2566" s="8"/>
    </row>
    <row r="2567" spans="1:5" x14ac:dyDescent="0.25">
      <c r="A2567" s="67"/>
      <c r="B2567" s="67"/>
      <c r="C2567" s="6"/>
      <c r="D2567" s="6"/>
      <c r="E2567" s="8"/>
    </row>
    <row r="2568" spans="1:5" x14ac:dyDescent="0.25">
      <c r="A2568" s="67"/>
      <c r="B2568" s="67"/>
      <c r="C2568" s="6"/>
      <c r="D2568" s="6"/>
      <c r="E2568" s="8"/>
    </row>
    <row r="2569" spans="1:5" x14ac:dyDescent="0.25">
      <c r="A2569" s="67"/>
      <c r="B2569" s="67"/>
      <c r="C2569" s="6"/>
      <c r="D2569" s="6"/>
      <c r="E2569" s="8"/>
    </row>
    <row r="2570" spans="1:5" x14ac:dyDescent="0.25">
      <c r="A2570" s="67"/>
      <c r="B2570" s="67"/>
      <c r="C2570" s="6"/>
      <c r="D2570" s="6"/>
      <c r="E2570" s="8"/>
    </row>
    <row r="2571" spans="1:5" x14ac:dyDescent="0.25">
      <c r="A2571" s="67"/>
      <c r="B2571" s="67"/>
      <c r="C2571" s="6"/>
      <c r="D2571" s="6"/>
      <c r="E2571" s="8"/>
    </row>
    <row r="2572" spans="1:5" x14ac:dyDescent="0.25">
      <c r="A2572" s="67"/>
      <c r="B2572" s="67"/>
      <c r="C2572" s="6"/>
      <c r="D2572" s="6"/>
      <c r="E2572" s="8"/>
    </row>
    <row r="2573" spans="1:5" x14ac:dyDescent="0.25">
      <c r="A2573" s="67"/>
      <c r="B2573" s="67"/>
      <c r="C2573" s="6"/>
      <c r="D2573" s="6"/>
      <c r="E2573" s="8"/>
    </row>
    <row r="2574" spans="1:5" x14ac:dyDescent="0.25">
      <c r="A2574" s="67"/>
      <c r="B2574" s="67"/>
      <c r="C2574" s="6"/>
      <c r="D2574" s="6"/>
      <c r="E2574" s="8"/>
    </row>
    <row r="2575" spans="1:5" x14ac:dyDescent="0.25">
      <c r="A2575" s="67"/>
      <c r="B2575" s="67"/>
      <c r="C2575" s="6"/>
      <c r="D2575" s="6"/>
      <c r="E2575" s="8"/>
    </row>
    <row r="2576" spans="1:5" x14ac:dyDescent="0.25">
      <c r="A2576" s="67"/>
      <c r="B2576" s="67"/>
      <c r="C2576" s="6"/>
      <c r="D2576" s="6"/>
      <c r="E2576" s="8"/>
    </row>
    <row r="2577" spans="1:5" x14ac:dyDescent="0.25">
      <c r="A2577" s="67"/>
      <c r="B2577" s="67"/>
      <c r="C2577" s="6"/>
      <c r="D2577" s="6"/>
      <c r="E2577" s="8"/>
    </row>
    <row r="2578" spans="1:5" x14ac:dyDescent="0.25">
      <c r="A2578" s="67"/>
      <c r="B2578" s="67"/>
      <c r="C2578" s="6"/>
      <c r="D2578" s="6"/>
      <c r="E2578" s="8"/>
    </row>
    <row r="2579" spans="1:5" x14ac:dyDescent="0.25">
      <c r="A2579" s="67"/>
      <c r="B2579" s="67"/>
      <c r="C2579" s="6"/>
      <c r="D2579" s="6"/>
      <c r="E2579" s="8"/>
    </row>
    <row r="2580" spans="1:5" x14ac:dyDescent="0.25">
      <c r="A2580" s="67"/>
      <c r="B2580" s="67"/>
      <c r="C2580" s="6"/>
      <c r="D2580" s="6"/>
      <c r="E2580" s="8"/>
    </row>
    <row r="2581" spans="1:5" x14ac:dyDescent="0.25">
      <c r="A2581" s="67"/>
      <c r="B2581" s="67"/>
      <c r="C2581" s="6"/>
      <c r="D2581" s="6"/>
      <c r="E2581" s="8"/>
    </row>
    <row r="2582" spans="1:5" x14ac:dyDescent="0.25">
      <c r="A2582" s="67"/>
      <c r="B2582" s="67"/>
      <c r="C2582" s="6"/>
      <c r="D2582" s="6"/>
      <c r="E2582" s="8"/>
    </row>
    <row r="2583" spans="1:5" x14ac:dyDescent="0.25">
      <c r="A2583" s="67"/>
      <c r="B2583" s="67"/>
      <c r="C2583" s="6"/>
      <c r="D2583" s="6"/>
      <c r="E2583" s="8"/>
    </row>
    <row r="2584" spans="1:5" x14ac:dyDescent="0.25">
      <c r="A2584" s="67"/>
      <c r="B2584" s="67"/>
      <c r="C2584" s="6"/>
      <c r="D2584" s="6"/>
      <c r="E2584" s="8"/>
    </row>
    <row r="2585" spans="1:5" x14ac:dyDescent="0.25">
      <c r="A2585" s="67"/>
      <c r="B2585" s="67"/>
      <c r="C2585" s="6"/>
      <c r="D2585" s="6"/>
      <c r="E2585" s="8"/>
    </row>
    <row r="2586" spans="1:5" x14ac:dyDescent="0.25">
      <c r="A2586" s="67"/>
      <c r="B2586" s="67"/>
      <c r="C2586" s="6"/>
      <c r="D2586" s="6"/>
      <c r="E2586" s="8"/>
    </row>
    <row r="2587" spans="1:5" x14ac:dyDescent="0.25">
      <c r="A2587" s="67"/>
      <c r="B2587" s="67"/>
      <c r="C2587" s="6"/>
      <c r="D2587" s="6"/>
      <c r="E2587" s="8"/>
    </row>
    <row r="2588" spans="1:5" x14ac:dyDescent="0.25">
      <c r="A2588" s="67"/>
      <c r="B2588" s="67"/>
      <c r="C2588" s="6"/>
      <c r="D2588" s="6"/>
      <c r="E2588" s="8"/>
    </row>
    <row r="2589" spans="1:5" x14ac:dyDescent="0.25">
      <c r="A2589" s="67"/>
      <c r="B2589" s="67"/>
      <c r="C2589" s="6"/>
      <c r="D2589" s="6"/>
      <c r="E2589" s="8"/>
    </row>
    <row r="2590" spans="1:5" x14ac:dyDescent="0.25">
      <c r="A2590" s="67"/>
      <c r="B2590" s="67"/>
      <c r="C2590" s="6"/>
      <c r="D2590" s="6"/>
      <c r="E2590" s="8"/>
    </row>
    <row r="2591" spans="1:5" x14ac:dyDescent="0.25">
      <c r="A2591" s="67"/>
      <c r="B2591" s="67"/>
      <c r="C2591" s="6"/>
      <c r="D2591" s="6"/>
      <c r="E2591" s="8"/>
    </row>
    <row r="2592" spans="1:5" x14ac:dyDescent="0.25">
      <c r="A2592" s="67"/>
      <c r="B2592" s="67"/>
      <c r="C2592" s="6"/>
      <c r="D2592" s="6"/>
      <c r="E2592" s="8"/>
    </row>
    <row r="2593" spans="1:5" x14ac:dyDescent="0.25">
      <c r="A2593" s="67"/>
      <c r="B2593" s="67"/>
      <c r="C2593" s="6"/>
      <c r="D2593" s="6"/>
      <c r="E2593" s="8"/>
    </row>
    <row r="2594" spans="1:5" x14ac:dyDescent="0.25">
      <c r="A2594" s="67"/>
      <c r="B2594" s="67"/>
      <c r="C2594" s="6"/>
      <c r="D2594" s="6"/>
      <c r="E2594" s="8"/>
    </row>
    <row r="2595" spans="1:5" x14ac:dyDescent="0.25">
      <c r="A2595" s="67"/>
      <c r="B2595" s="67"/>
      <c r="C2595" s="6"/>
      <c r="D2595" s="6"/>
      <c r="E2595" s="8"/>
    </row>
    <row r="2596" spans="1:5" x14ac:dyDescent="0.25">
      <c r="A2596" s="67"/>
      <c r="B2596" s="67"/>
      <c r="C2596" s="6"/>
      <c r="D2596" s="6"/>
      <c r="E2596" s="8"/>
    </row>
    <row r="2597" spans="1:5" x14ac:dyDescent="0.25">
      <c r="A2597" s="67"/>
      <c r="B2597" s="67"/>
      <c r="C2597" s="6"/>
      <c r="D2597" s="6"/>
      <c r="E2597" s="8"/>
    </row>
    <row r="2598" spans="1:5" x14ac:dyDescent="0.25">
      <c r="A2598" s="67"/>
      <c r="B2598" s="67"/>
      <c r="C2598" s="6"/>
      <c r="D2598" s="6"/>
      <c r="E2598" s="8"/>
    </row>
    <row r="2599" spans="1:5" x14ac:dyDescent="0.25">
      <c r="A2599" s="67"/>
      <c r="B2599" s="67"/>
      <c r="C2599" s="6"/>
      <c r="D2599" s="6"/>
      <c r="E2599" s="8"/>
    </row>
    <row r="2600" spans="1:5" x14ac:dyDescent="0.25">
      <c r="A2600" s="67"/>
      <c r="B2600" s="67"/>
      <c r="C2600" s="6"/>
      <c r="D2600" s="6"/>
      <c r="E2600" s="8"/>
    </row>
    <row r="2601" spans="1:5" x14ac:dyDescent="0.25">
      <c r="A2601" s="67"/>
      <c r="B2601" s="67"/>
      <c r="C2601" s="6"/>
      <c r="D2601" s="6"/>
      <c r="E2601" s="8"/>
    </row>
    <row r="2602" spans="1:5" x14ac:dyDescent="0.25">
      <c r="A2602" s="67"/>
      <c r="B2602" s="67"/>
      <c r="C2602" s="6"/>
      <c r="D2602" s="6"/>
      <c r="E2602" s="8"/>
    </row>
    <row r="2603" spans="1:5" x14ac:dyDescent="0.25">
      <c r="A2603" s="67"/>
      <c r="B2603" s="67"/>
      <c r="C2603" s="6"/>
      <c r="D2603" s="6"/>
      <c r="E2603" s="8"/>
    </row>
    <row r="2604" spans="1:5" x14ac:dyDescent="0.25">
      <c r="A2604" s="67"/>
      <c r="B2604" s="67"/>
      <c r="C2604" s="6"/>
      <c r="D2604" s="6"/>
      <c r="E2604" s="8"/>
    </row>
    <row r="2605" spans="1:5" x14ac:dyDescent="0.25">
      <c r="A2605" s="67"/>
      <c r="B2605" s="67"/>
      <c r="C2605" s="6"/>
      <c r="D2605" s="6"/>
      <c r="E2605" s="8"/>
    </row>
    <row r="2606" spans="1:5" x14ac:dyDescent="0.25">
      <c r="A2606" s="67"/>
      <c r="B2606" s="67"/>
      <c r="C2606" s="6"/>
      <c r="D2606" s="6"/>
      <c r="E2606" s="8"/>
    </row>
    <row r="2607" spans="1:5" x14ac:dyDescent="0.25">
      <c r="A2607" s="67"/>
      <c r="B2607" s="67"/>
      <c r="C2607" s="6"/>
      <c r="D2607" s="6"/>
      <c r="E2607" s="8"/>
    </row>
    <row r="2608" spans="1:5" x14ac:dyDescent="0.25">
      <c r="A2608" s="67"/>
      <c r="B2608" s="67"/>
      <c r="C2608" s="6"/>
      <c r="D2608" s="6"/>
      <c r="E2608" s="8"/>
    </row>
    <row r="2609" spans="1:5" x14ac:dyDescent="0.25">
      <c r="A2609" s="67"/>
      <c r="B2609" s="67"/>
      <c r="C2609" s="6"/>
      <c r="D2609" s="6"/>
      <c r="E2609" s="8"/>
    </row>
    <row r="2610" spans="1:5" x14ac:dyDescent="0.25">
      <c r="A2610" s="67"/>
      <c r="B2610" s="67"/>
      <c r="C2610" s="6"/>
      <c r="D2610" s="6"/>
      <c r="E2610" s="8"/>
    </row>
    <row r="2611" spans="1:5" x14ac:dyDescent="0.25">
      <c r="A2611" s="67"/>
      <c r="B2611" s="67"/>
      <c r="C2611" s="6"/>
      <c r="D2611" s="6"/>
      <c r="E2611" s="8"/>
    </row>
    <row r="2612" spans="1:5" x14ac:dyDescent="0.25">
      <c r="A2612" s="67"/>
      <c r="B2612" s="67"/>
      <c r="C2612" s="6"/>
      <c r="D2612" s="6"/>
      <c r="E2612" s="8"/>
    </row>
    <row r="2613" spans="1:5" x14ac:dyDescent="0.25">
      <c r="A2613" s="67"/>
      <c r="B2613" s="67"/>
      <c r="C2613" s="6"/>
      <c r="D2613" s="6"/>
      <c r="E2613" s="8"/>
    </row>
    <row r="2614" spans="1:5" x14ac:dyDescent="0.25">
      <c r="A2614" s="67"/>
      <c r="B2614" s="67"/>
      <c r="C2614" s="6"/>
      <c r="D2614" s="6"/>
      <c r="E2614" s="8"/>
    </row>
    <row r="2615" spans="1:5" x14ac:dyDescent="0.25">
      <c r="A2615" s="67"/>
      <c r="B2615" s="67"/>
      <c r="C2615" s="6"/>
      <c r="D2615" s="6"/>
      <c r="E2615" s="8"/>
    </row>
    <row r="2616" spans="1:5" x14ac:dyDescent="0.25">
      <c r="A2616" s="67"/>
      <c r="B2616" s="67"/>
      <c r="C2616" s="6"/>
      <c r="D2616" s="6"/>
      <c r="E2616" s="8"/>
    </row>
    <row r="2617" spans="1:5" x14ac:dyDescent="0.25">
      <c r="A2617" s="67"/>
      <c r="B2617" s="67"/>
      <c r="C2617" s="6"/>
      <c r="D2617" s="6"/>
      <c r="E2617" s="8"/>
    </row>
    <row r="2618" spans="1:5" x14ac:dyDescent="0.25">
      <c r="A2618" s="67"/>
      <c r="B2618" s="67"/>
      <c r="C2618" s="6"/>
      <c r="D2618" s="6"/>
      <c r="E2618" s="8"/>
    </row>
    <row r="2619" spans="1:5" x14ac:dyDescent="0.25">
      <c r="A2619" s="67"/>
      <c r="B2619" s="67"/>
      <c r="C2619" s="6"/>
      <c r="D2619" s="6"/>
      <c r="E2619" s="8"/>
    </row>
    <row r="2620" spans="1:5" x14ac:dyDescent="0.25">
      <c r="A2620" s="67"/>
      <c r="B2620" s="67"/>
      <c r="C2620" s="6"/>
      <c r="D2620" s="6"/>
      <c r="E2620" s="8"/>
    </row>
    <row r="2621" spans="1:5" x14ac:dyDescent="0.25">
      <c r="A2621" s="67"/>
      <c r="B2621" s="67"/>
      <c r="C2621" s="6"/>
      <c r="D2621" s="6"/>
      <c r="E2621" s="8"/>
    </row>
    <row r="2622" spans="1:5" x14ac:dyDescent="0.25">
      <c r="A2622" s="67"/>
      <c r="B2622" s="67"/>
      <c r="C2622" s="6"/>
      <c r="D2622" s="6"/>
      <c r="E2622" s="8"/>
    </row>
    <row r="2623" spans="1:5" x14ac:dyDescent="0.25">
      <c r="A2623" s="67"/>
      <c r="B2623" s="67"/>
      <c r="C2623" s="6"/>
      <c r="D2623" s="6"/>
      <c r="E2623" s="8"/>
    </row>
    <row r="2624" spans="1:5" x14ac:dyDescent="0.25">
      <c r="A2624" s="67"/>
      <c r="B2624" s="67"/>
      <c r="C2624" s="6"/>
      <c r="D2624" s="6"/>
      <c r="E2624" s="8"/>
    </row>
    <row r="2625" spans="1:5" x14ac:dyDescent="0.25">
      <c r="A2625" s="67"/>
      <c r="B2625" s="67"/>
      <c r="C2625" s="6"/>
      <c r="D2625" s="6"/>
      <c r="E2625" s="8"/>
    </row>
    <row r="2626" spans="1:5" x14ac:dyDescent="0.25">
      <c r="A2626" s="67"/>
      <c r="B2626" s="67"/>
      <c r="C2626" s="6"/>
      <c r="D2626" s="6"/>
      <c r="E2626" s="8"/>
    </row>
    <row r="2627" spans="1:5" x14ac:dyDescent="0.25">
      <c r="A2627" s="67"/>
      <c r="B2627" s="67"/>
      <c r="C2627" s="6"/>
      <c r="D2627" s="6"/>
      <c r="E2627" s="8"/>
    </row>
    <row r="2628" spans="1:5" x14ac:dyDescent="0.25">
      <c r="A2628" s="67"/>
      <c r="B2628" s="67"/>
      <c r="C2628" s="6"/>
      <c r="D2628" s="6"/>
      <c r="E2628" s="8"/>
    </row>
    <row r="2629" spans="1:5" x14ac:dyDescent="0.25">
      <c r="A2629" s="67"/>
      <c r="B2629" s="67"/>
      <c r="C2629" s="6"/>
      <c r="D2629" s="6"/>
      <c r="E2629" s="8"/>
    </row>
    <row r="2630" spans="1:5" x14ac:dyDescent="0.25">
      <c r="A2630" s="67"/>
      <c r="B2630" s="67"/>
      <c r="C2630" s="6"/>
      <c r="D2630" s="6"/>
      <c r="E2630" s="8"/>
    </row>
    <row r="2631" spans="1:5" x14ac:dyDescent="0.25">
      <c r="A2631" s="67"/>
      <c r="B2631" s="67"/>
      <c r="C2631" s="6"/>
      <c r="D2631" s="6"/>
      <c r="E2631" s="8"/>
    </row>
    <row r="2632" spans="1:5" x14ac:dyDescent="0.25">
      <c r="A2632" s="67"/>
      <c r="B2632" s="67"/>
      <c r="C2632" s="6"/>
      <c r="D2632" s="6"/>
      <c r="E2632" s="8"/>
    </row>
    <row r="2633" spans="1:5" x14ac:dyDescent="0.25">
      <c r="A2633" s="67"/>
      <c r="B2633" s="67"/>
      <c r="C2633" s="6"/>
      <c r="D2633" s="6"/>
      <c r="E2633" s="8"/>
    </row>
    <row r="2634" spans="1:5" x14ac:dyDescent="0.25">
      <c r="A2634" s="67"/>
      <c r="B2634" s="67"/>
      <c r="C2634" s="6"/>
      <c r="D2634" s="6"/>
      <c r="E2634" s="8"/>
    </row>
    <row r="2635" spans="1:5" x14ac:dyDescent="0.25">
      <c r="A2635" s="67"/>
      <c r="B2635" s="67"/>
      <c r="C2635" s="6"/>
      <c r="D2635" s="6"/>
      <c r="E2635" s="8"/>
    </row>
    <row r="2636" spans="1:5" x14ac:dyDescent="0.25">
      <c r="A2636" s="67"/>
      <c r="B2636" s="67"/>
      <c r="C2636" s="6"/>
      <c r="D2636" s="6"/>
      <c r="E2636" s="8"/>
    </row>
    <row r="2637" spans="1:5" x14ac:dyDescent="0.25">
      <c r="A2637" s="67"/>
      <c r="B2637" s="67"/>
      <c r="C2637" s="6"/>
      <c r="D2637" s="6"/>
      <c r="E2637" s="8"/>
    </row>
    <row r="2638" spans="1:5" x14ac:dyDescent="0.25">
      <c r="A2638" s="67"/>
      <c r="B2638" s="67"/>
      <c r="C2638" s="6"/>
      <c r="D2638" s="6"/>
      <c r="E2638" s="8"/>
    </row>
    <row r="2639" spans="1:5" x14ac:dyDescent="0.25">
      <c r="A2639" s="67"/>
      <c r="B2639" s="67"/>
      <c r="C2639" s="6"/>
      <c r="D2639" s="6"/>
      <c r="E2639" s="8"/>
    </row>
    <row r="2640" spans="1:5" x14ac:dyDescent="0.25">
      <c r="A2640" s="67"/>
      <c r="B2640" s="67"/>
      <c r="C2640" s="6"/>
      <c r="D2640" s="6"/>
      <c r="E2640" s="8"/>
    </row>
    <row r="2641" spans="1:5" x14ac:dyDescent="0.25">
      <c r="A2641" s="67"/>
      <c r="B2641" s="67"/>
      <c r="C2641" s="6"/>
      <c r="D2641" s="6"/>
      <c r="E2641" s="8"/>
    </row>
    <row r="2642" spans="1:5" x14ac:dyDescent="0.25">
      <c r="A2642" s="67"/>
      <c r="B2642" s="67"/>
      <c r="C2642" s="6"/>
      <c r="D2642" s="6"/>
      <c r="E2642" s="8"/>
    </row>
    <row r="2643" spans="1:5" x14ac:dyDescent="0.25">
      <c r="A2643" s="67"/>
      <c r="B2643" s="67"/>
      <c r="C2643" s="6"/>
      <c r="D2643" s="6"/>
      <c r="E2643" s="8"/>
    </row>
    <row r="2644" spans="1:5" x14ac:dyDescent="0.25">
      <c r="A2644" s="67"/>
      <c r="B2644" s="67"/>
      <c r="C2644" s="6"/>
      <c r="D2644" s="6"/>
      <c r="E2644" s="8"/>
    </row>
    <row r="2645" spans="1:5" x14ac:dyDescent="0.25">
      <c r="A2645" s="67"/>
      <c r="B2645" s="67"/>
      <c r="C2645" s="6"/>
      <c r="D2645" s="6"/>
      <c r="E2645" s="8"/>
    </row>
    <row r="2646" spans="1:5" x14ac:dyDescent="0.25">
      <c r="A2646" s="67"/>
      <c r="B2646" s="67"/>
      <c r="C2646" s="6"/>
      <c r="D2646" s="6"/>
      <c r="E2646" s="8"/>
    </row>
    <row r="2647" spans="1:5" x14ac:dyDescent="0.25">
      <c r="A2647" s="67"/>
      <c r="B2647" s="67"/>
      <c r="C2647" s="6"/>
      <c r="D2647" s="6"/>
      <c r="E2647" s="8"/>
    </row>
    <row r="2648" spans="1:5" x14ac:dyDescent="0.25">
      <c r="A2648" s="67"/>
      <c r="B2648" s="67"/>
      <c r="C2648" s="6"/>
      <c r="D2648" s="6"/>
      <c r="E2648" s="8"/>
    </row>
    <row r="2649" spans="1:5" x14ac:dyDescent="0.25">
      <c r="A2649" s="67"/>
      <c r="B2649" s="67"/>
      <c r="C2649" s="6"/>
      <c r="D2649" s="6"/>
      <c r="E2649" s="8"/>
    </row>
    <row r="2650" spans="1:5" x14ac:dyDescent="0.25">
      <c r="A2650" s="67"/>
      <c r="B2650" s="67"/>
      <c r="C2650" s="6"/>
      <c r="D2650" s="6"/>
      <c r="E2650" s="8"/>
    </row>
    <row r="2651" spans="1:5" x14ac:dyDescent="0.25">
      <c r="A2651" s="67"/>
      <c r="B2651" s="67"/>
      <c r="C2651" s="6"/>
      <c r="D2651" s="6"/>
      <c r="E2651" s="8"/>
    </row>
    <row r="2652" spans="1:5" x14ac:dyDescent="0.25">
      <c r="A2652" s="67"/>
      <c r="B2652" s="67"/>
      <c r="C2652" s="6"/>
      <c r="D2652" s="6"/>
      <c r="E2652" s="8"/>
    </row>
    <row r="2653" spans="1:5" x14ac:dyDescent="0.25">
      <c r="A2653" s="67"/>
      <c r="B2653" s="67"/>
      <c r="C2653" s="6"/>
      <c r="D2653" s="6"/>
      <c r="E2653" s="8"/>
    </row>
    <row r="2654" spans="1:5" x14ac:dyDescent="0.25">
      <c r="A2654" s="67"/>
      <c r="B2654" s="67"/>
      <c r="C2654" s="6"/>
      <c r="D2654" s="6"/>
      <c r="E2654" s="8"/>
    </row>
    <row r="2655" spans="1:5" x14ac:dyDescent="0.25">
      <c r="A2655" s="67"/>
      <c r="B2655" s="67"/>
      <c r="C2655" s="6"/>
      <c r="D2655" s="6"/>
      <c r="E2655" s="8"/>
    </row>
    <row r="2656" spans="1:5" x14ac:dyDescent="0.25">
      <c r="A2656" s="67"/>
      <c r="B2656" s="67"/>
      <c r="C2656" s="6"/>
      <c r="D2656" s="6"/>
      <c r="E2656" s="8"/>
    </row>
    <row r="2657" spans="1:5" x14ac:dyDescent="0.25">
      <c r="A2657" s="67"/>
      <c r="B2657" s="67"/>
      <c r="C2657" s="6"/>
      <c r="D2657" s="6"/>
      <c r="E2657" s="8"/>
    </row>
    <row r="2658" spans="1:5" x14ac:dyDescent="0.25">
      <c r="A2658" s="67"/>
      <c r="B2658" s="67"/>
      <c r="C2658" s="6"/>
      <c r="D2658" s="6"/>
      <c r="E2658" s="8"/>
    </row>
    <row r="2659" spans="1:5" x14ac:dyDescent="0.25">
      <c r="A2659" s="67"/>
      <c r="B2659" s="67"/>
      <c r="C2659" s="6"/>
      <c r="D2659" s="6"/>
      <c r="E2659" s="8"/>
    </row>
    <row r="2660" spans="1:5" x14ac:dyDescent="0.25">
      <c r="A2660" s="67"/>
      <c r="B2660" s="67"/>
      <c r="C2660" s="6"/>
      <c r="D2660" s="6"/>
      <c r="E2660" s="8"/>
    </row>
    <row r="2661" spans="1:5" x14ac:dyDescent="0.25">
      <c r="A2661" s="67"/>
      <c r="B2661" s="67"/>
      <c r="C2661" s="6"/>
      <c r="D2661" s="6"/>
      <c r="E2661" s="8"/>
    </row>
    <row r="2662" spans="1:5" x14ac:dyDescent="0.25">
      <c r="A2662" s="67"/>
      <c r="B2662" s="67"/>
      <c r="C2662" s="6"/>
      <c r="D2662" s="6"/>
      <c r="E2662" s="8"/>
    </row>
    <row r="2663" spans="1:5" x14ac:dyDescent="0.25">
      <c r="A2663" s="67"/>
      <c r="B2663" s="67"/>
      <c r="C2663" s="6"/>
      <c r="D2663" s="6"/>
      <c r="E2663" s="8"/>
    </row>
    <row r="2664" spans="1:5" x14ac:dyDescent="0.25">
      <c r="A2664" s="67"/>
      <c r="B2664" s="67"/>
      <c r="C2664" s="6"/>
      <c r="D2664" s="6"/>
      <c r="E2664" s="8"/>
    </row>
    <row r="2665" spans="1:5" x14ac:dyDescent="0.25">
      <c r="A2665" s="67"/>
      <c r="B2665" s="67"/>
      <c r="C2665" s="6"/>
      <c r="D2665" s="6"/>
      <c r="E2665" s="8"/>
    </row>
    <row r="2666" spans="1:5" x14ac:dyDescent="0.25">
      <c r="A2666" s="67"/>
      <c r="B2666" s="67"/>
      <c r="C2666" s="6"/>
      <c r="D2666" s="6"/>
      <c r="E2666" s="8"/>
    </row>
    <row r="2667" spans="1:5" x14ac:dyDescent="0.25">
      <c r="A2667" s="67"/>
      <c r="B2667" s="67"/>
      <c r="C2667" s="6"/>
      <c r="D2667" s="6"/>
      <c r="E2667" s="8"/>
    </row>
    <row r="2668" spans="1:5" x14ac:dyDescent="0.25">
      <c r="A2668" s="67"/>
      <c r="B2668" s="67"/>
      <c r="C2668" s="6"/>
      <c r="D2668" s="6"/>
      <c r="E2668" s="8"/>
    </row>
    <row r="2669" spans="1:5" x14ac:dyDescent="0.25">
      <c r="A2669" s="67"/>
      <c r="B2669" s="67"/>
      <c r="C2669" s="6"/>
      <c r="D2669" s="6"/>
      <c r="E2669" s="8"/>
    </row>
    <row r="2670" spans="1:5" x14ac:dyDescent="0.25">
      <c r="A2670" s="67"/>
      <c r="B2670" s="67"/>
      <c r="C2670" s="6"/>
      <c r="D2670" s="6"/>
      <c r="E2670" s="8"/>
    </row>
    <row r="2671" spans="1:5" x14ac:dyDescent="0.25">
      <c r="A2671" s="67"/>
      <c r="B2671" s="67"/>
      <c r="C2671" s="6"/>
      <c r="D2671" s="6"/>
      <c r="E2671" s="8"/>
    </row>
    <row r="2672" spans="1:5" x14ac:dyDescent="0.25">
      <c r="A2672" s="67"/>
      <c r="B2672" s="67"/>
      <c r="C2672" s="6"/>
      <c r="D2672" s="6"/>
      <c r="E2672" s="8"/>
    </row>
    <row r="2673" spans="1:5" x14ac:dyDescent="0.25">
      <c r="A2673" s="67"/>
      <c r="B2673" s="67"/>
      <c r="C2673" s="6"/>
      <c r="D2673" s="6"/>
      <c r="E2673" s="8"/>
    </row>
    <row r="2674" spans="1:5" x14ac:dyDescent="0.25">
      <c r="A2674" s="67"/>
      <c r="B2674" s="67"/>
      <c r="C2674" s="6"/>
      <c r="D2674" s="6"/>
      <c r="E2674" s="8"/>
    </row>
    <row r="2675" spans="1:5" x14ac:dyDescent="0.25">
      <c r="A2675" s="67"/>
      <c r="B2675" s="67"/>
      <c r="C2675" s="6"/>
      <c r="D2675" s="6"/>
      <c r="E2675" s="8"/>
    </row>
    <row r="2676" spans="1:5" x14ac:dyDescent="0.25">
      <c r="A2676" s="67"/>
      <c r="B2676" s="67"/>
      <c r="C2676" s="6"/>
      <c r="D2676" s="6"/>
      <c r="E2676" s="8"/>
    </row>
    <row r="2677" spans="1:5" x14ac:dyDescent="0.25">
      <c r="A2677" s="67"/>
      <c r="B2677" s="67"/>
      <c r="C2677" s="6"/>
      <c r="D2677" s="6"/>
      <c r="E2677" s="8"/>
    </row>
    <row r="2678" spans="1:5" x14ac:dyDescent="0.25">
      <c r="A2678" s="67"/>
      <c r="B2678" s="67"/>
      <c r="C2678" s="6"/>
      <c r="D2678" s="6"/>
      <c r="E2678" s="8"/>
    </row>
    <row r="2679" spans="1:5" x14ac:dyDescent="0.25">
      <c r="A2679" s="67"/>
      <c r="B2679" s="67"/>
      <c r="C2679" s="6"/>
      <c r="D2679" s="6"/>
      <c r="E2679" s="8"/>
    </row>
    <row r="2680" spans="1:5" x14ac:dyDescent="0.25">
      <c r="A2680" s="67"/>
      <c r="B2680" s="67"/>
      <c r="C2680" s="6"/>
      <c r="D2680" s="6"/>
      <c r="E2680" s="8"/>
    </row>
    <row r="2681" spans="1:5" x14ac:dyDescent="0.25">
      <c r="A2681" s="67"/>
      <c r="B2681" s="67"/>
      <c r="C2681" s="6"/>
      <c r="D2681" s="6"/>
      <c r="E2681" s="8"/>
    </row>
    <row r="2682" spans="1:5" x14ac:dyDescent="0.25">
      <c r="A2682" s="67"/>
      <c r="B2682" s="67"/>
      <c r="C2682" s="6"/>
      <c r="D2682" s="6"/>
      <c r="E2682" s="8"/>
    </row>
    <row r="2683" spans="1:5" x14ac:dyDescent="0.25">
      <c r="A2683" s="67"/>
      <c r="B2683" s="67"/>
      <c r="C2683" s="6"/>
      <c r="D2683" s="6"/>
      <c r="E2683" s="8"/>
    </row>
    <row r="2684" spans="1:5" x14ac:dyDescent="0.25">
      <c r="A2684" s="67"/>
      <c r="B2684" s="67"/>
      <c r="C2684" s="6"/>
      <c r="D2684" s="6"/>
      <c r="E2684" s="8"/>
    </row>
    <row r="2685" spans="1:5" x14ac:dyDescent="0.25">
      <c r="A2685" s="67"/>
      <c r="B2685" s="67"/>
      <c r="C2685" s="6"/>
      <c r="D2685" s="6"/>
      <c r="E2685" s="8"/>
    </row>
    <row r="2686" spans="1:5" x14ac:dyDescent="0.25">
      <c r="A2686" s="67"/>
      <c r="B2686" s="67"/>
      <c r="C2686" s="6"/>
      <c r="D2686" s="6"/>
      <c r="E2686" s="8"/>
    </row>
    <row r="2687" spans="1:5" x14ac:dyDescent="0.25">
      <c r="A2687" s="67"/>
      <c r="B2687" s="67"/>
      <c r="C2687" s="6"/>
      <c r="D2687" s="6"/>
      <c r="E2687" s="8"/>
    </row>
    <row r="2688" spans="1:5" x14ac:dyDescent="0.25">
      <c r="A2688" s="67"/>
      <c r="B2688" s="67"/>
      <c r="C2688" s="6"/>
      <c r="D2688" s="6"/>
      <c r="E2688" s="8"/>
    </row>
    <row r="2689" spans="1:5" x14ac:dyDescent="0.25">
      <c r="A2689" s="67"/>
      <c r="B2689" s="67"/>
      <c r="C2689" s="6"/>
      <c r="D2689" s="6"/>
      <c r="E2689" s="8"/>
    </row>
    <row r="2690" spans="1:5" x14ac:dyDescent="0.25">
      <c r="A2690" s="67"/>
      <c r="B2690" s="67"/>
      <c r="C2690" s="6"/>
      <c r="D2690" s="6"/>
      <c r="E2690" s="8"/>
    </row>
    <row r="2691" spans="1:5" x14ac:dyDescent="0.25">
      <c r="A2691" s="67"/>
      <c r="B2691" s="67"/>
      <c r="C2691" s="6"/>
      <c r="D2691" s="6"/>
      <c r="E2691" s="8"/>
    </row>
    <row r="2692" spans="1:5" x14ac:dyDescent="0.25">
      <c r="A2692" s="67"/>
      <c r="B2692" s="67"/>
      <c r="C2692" s="6"/>
      <c r="D2692" s="6"/>
      <c r="E2692" s="8"/>
    </row>
    <row r="2693" spans="1:5" x14ac:dyDescent="0.25">
      <c r="A2693" s="67"/>
      <c r="B2693" s="67"/>
      <c r="C2693" s="6"/>
      <c r="D2693" s="6"/>
      <c r="E2693" s="8"/>
    </row>
    <row r="2694" spans="1:5" x14ac:dyDescent="0.25">
      <c r="A2694" s="67"/>
      <c r="B2694" s="67"/>
      <c r="C2694" s="6"/>
      <c r="D2694" s="6"/>
      <c r="E2694" s="8"/>
    </row>
    <row r="2695" spans="1:5" x14ac:dyDescent="0.25">
      <c r="A2695" s="67"/>
      <c r="B2695" s="67"/>
      <c r="C2695" s="6"/>
      <c r="D2695" s="6"/>
      <c r="E2695" s="8"/>
    </row>
    <row r="2696" spans="1:5" x14ac:dyDescent="0.25">
      <c r="A2696" s="67"/>
      <c r="B2696" s="67"/>
      <c r="C2696" s="6"/>
      <c r="D2696" s="6"/>
      <c r="E2696" s="8"/>
    </row>
    <row r="2697" spans="1:5" x14ac:dyDescent="0.25">
      <c r="A2697" s="67"/>
      <c r="B2697" s="67"/>
      <c r="C2697" s="6"/>
      <c r="D2697" s="6"/>
      <c r="E2697" s="8"/>
    </row>
    <row r="2698" spans="1:5" x14ac:dyDescent="0.25">
      <c r="A2698" s="67"/>
      <c r="B2698" s="67"/>
      <c r="C2698" s="6"/>
      <c r="D2698" s="6"/>
      <c r="E2698" s="8"/>
    </row>
    <row r="2699" spans="1:5" x14ac:dyDescent="0.25">
      <c r="A2699" s="67"/>
      <c r="B2699" s="67"/>
      <c r="C2699" s="6"/>
      <c r="D2699" s="6"/>
      <c r="E2699" s="8"/>
    </row>
    <row r="2700" spans="1:5" x14ac:dyDescent="0.25">
      <c r="A2700" s="67"/>
      <c r="B2700" s="67"/>
      <c r="C2700" s="6"/>
      <c r="D2700" s="6"/>
      <c r="E2700" s="8"/>
    </row>
    <row r="2701" spans="1:5" x14ac:dyDescent="0.25">
      <c r="A2701" s="67"/>
      <c r="B2701" s="67"/>
      <c r="C2701" s="6"/>
      <c r="D2701" s="6"/>
      <c r="E2701" s="8"/>
    </row>
    <row r="2702" spans="1:5" x14ac:dyDescent="0.25">
      <c r="A2702" s="67"/>
      <c r="B2702" s="67"/>
      <c r="C2702" s="6"/>
      <c r="D2702" s="6"/>
      <c r="E2702" s="8"/>
    </row>
    <row r="2703" spans="1:5" x14ac:dyDescent="0.25">
      <c r="A2703" s="67"/>
      <c r="B2703" s="67"/>
      <c r="C2703" s="6"/>
      <c r="D2703" s="6"/>
      <c r="E2703" s="8"/>
    </row>
    <row r="2704" spans="1:5" x14ac:dyDescent="0.25">
      <c r="A2704" s="67"/>
      <c r="B2704" s="67"/>
      <c r="C2704" s="6"/>
      <c r="D2704" s="6"/>
      <c r="E2704" s="8"/>
    </row>
    <row r="2705" spans="1:5" x14ac:dyDescent="0.25">
      <c r="A2705" s="67"/>
      <c r="B2705" s="67"/>
      <c r="C2705" s="6"/>
      <c r="D2705" s="6"/>
      <c r="E2705" s="8"/>
    </row>
    <row r="2706" spans="1:5" x14ac:dyDescent="0.25">
      <c r="A2706" s="67"/>
      <c r="B2706" s="67"/>
      <c r="C2706" s="6"/>
      <c r="D2706" s="6"/>
      <c r="E2706" s="8"/>
    </row>
    <row r="2707" spans="1:5" x14ac:dyDescent="0.25">
      <c r="A2707" s="67"/>
      <c r="B2707" s="67"/>
      <c r="C2707" s="6"/>
      <c r="D2707" s="6"/>
      <c r="E2707" s="8"/>
    </row>
    <row r="2708" spans="1:5" x14ac:dyDescent="0.25">
      <c r="A2708" s="67"/>
      <c r="B2708" s="67"/>
      <c r="C2708" s="6"/>
      <c r="D2708" s="6"/>
      <c r="E2708" s="8"/>
    </row>
    <row r="2709" spans="1:5" x14ac:dyDescent="0.25">
      <c r="A2709" s="67"/>
      <c r="B2709" s="67"/>
      <c r="C2709" s="6"/>
      <c r="D2709" s="6"/>
      <c r="E2709" s="8"/>
    </row>
    <row r="2710" spans="1:5" x14ac:dyDescent="0.25">
      <c r="A2710" s="67"/>
      <c r="B2710" s="67"/>
      <c r="C2710" s="6"/>
      <c r="D2710" s="6"/>
      <c r="E2710" s="8"/>
    </row>
    <row r="2711" spans="1:5" x14ac:dyDescent="0.25">
      <c r="A2711" s="67"/>
      <c r="B2711" s="67"/>
      <c r="C2711" s="6"/>
      <c r="D2711" s="6"/>
      <c r="E2711" s="8"/>
    </row>
    <row r="2712" spans="1:5" x14ac:dyDescent="0.25">
      <c r="A2712" s="67"/>
      <c r="B2712" s="67"/>
      <c r="C2712" s="6"/>
      <c r="D2712" s="6"/>
      <c r="E2712" s="8"/>
    </row>
    <row r="2713" spans="1:5" x14ac:dyDescent="0.25">
      <c r="A2713" s="67"/>
      <c r="B2713" s="67"/>
      <c r="C2713" s="6"/>
      <c r="D2713" s="6"/>
      <c r="E2713" s="8"/>
    </row>
    <row r="2714" spans="1:5" x14ac:dyDescent="0.25">
      <c r="A2714" s="67"/>
      <c r="B2714" s="67"/>
      <c r="C2714" s="6"/>
      <c r="D2714" s="6"/>
      <c r="E2714" s="8"/>
    </row>
    <row r="2715" spans="1:5" x14ac:dyDescent="0.25">
      <c r="A2715" s="67"/>
      <c r="B2715" s="67"/>
      <c r="C2715" s="6"/>
      <c r="D2715" s="6"/>
      <c r="E2715" s="8"/>
    </row>
    <row r="2716" spans="1:5" x14ac:dyDescent="0.25">
      <c r="A2716" s="67"/>
      <c r="B2716" s="67"/>
      <c r="C2716" s="6"/>
      <c r="D2716" s="6"/>
      <c r="E2716" s="8"/>
    </row>
    <row r="2717" spans="1:5" x14ac:dyDescent="0.25">
      <c r="A2717" s="67"/>
      <c r="B2717" s="67"/>
      <c r="C2717" s="6"/>
      <c r="D2717" s="6"/>
      <c r="E2717" s="8"/>
    </row>
    <row r="2718" spans="1:5" x14ac:dyDescent="0.25">
      <c r="A2718" s="67"/>
      <c r="B2718" s="67"/>
      <c r="C2718" s="6"/>
      <c r="D2718" s="6"/>
      <c r="E2718" s="8"/>
    </row>
    <row r="2719" spans="1:5" x14ac:dyDescent="0.25">
      <c r="A2719" s="67"/>
      <c r="B2719" s="67"/>
      <c r="C2719" s="6"/>
      <c r="D2719" s="6"/>
      <c r="E2719" s="8"/>
    </row>
    <row r="2720" spans="1:5" x14ac:dyDescent="0.25">
      <c r="A2720" s="67"/>
      <c r="B2720" s="67"/>
      <c r="C2720" s="6"/>
      <c r="D2720" s="6"/>
      <c r="E2720" s="8"/>
    </row>
    <row r="2721" spans="1:5" x14ac:dyDescent="0.25">
      <c r="A2721" s="67"/>
      <c r="B2721" s="67"/>
      <c r="C2721" s="6"/>
      <c r="D2721" s="6"/>
      <c r="E2721" s="8"/>
    </row>
    <row r="2722" spans="1:5" x14ac:dyDescent="0.25">
      <c r="A2722" s="67"/>
      <c r="B2722" s="67"/>
      <c r="C2722" s="6"/>
      <c r="D2722" s="6"/>
      <c r="E2722" s="8"/>
    </row>
    <row r="2723" spans="1:5" x14ac:dyDescent="0.25">
      <c r="A2723" s="67"/>
      <c r="B2723" s="67"/>
      <c r="C2723" s="6"/>
      <c r="D2723" s="6"/>
      <c r="E2723" s="8"/>
    </row>
    <row r="2724" spans="1:5" x14ac:dyDescent="0.25">
      <c r="A2724" s="67"/>
      <c r="B2724" s="67"/>
      <c r="C2724" s="6"/>
      <c r="D2724" s="6"/>
      <c r="E2724" s="8"/>
    </row>
    <row r="2725" spans="1:5" x14ac:dyDescent="0.25">
      <c r="A2725" s="67"/>
      <c r="B2725" s="67"/>
      <c r="C2725" s="6"/>
      <c r="D2725" s="6"/>
      <c r="E2725" s="8"/>
    </row>
    <row r="2726" spans="1:5" x14ac:dyDescent="0.25">
      <c r="A2726" s="67"/>
      <c r="B2726" s="67"/>
      <c r="C2726" s="6"/>
      <c r="D2726" s="6"/>
      <c r="E2726" s="8"/>
    </row>
    <row r="2727" spans="1:5" x14ac:dyDescent="0.25">
      <c r="A2727" s="67"/>
      <c r="B2727" s="67"/>
      <c r="C2727" s="6"/>
      <c r="D2727" s="6"/>
      <c r="E2727" s="8"/>
    </row>
    <row r="2728" spans="1:5" x14ac:dyDescent="0.25">
      <c r="A2728" s="67"/>
      <c r="B2728" s="67"/>
      <c r="C2728" s="6"/>
      <c r="D2728" s="6"/>
      <c r="E2728" s="8"/>
    </row>
    <row r="2729" spans="1:5" x14ac:dyDescent="0.25">
      <c r="A2729" s="67"/>
      <c r="B2729" s="67"/>
      <c r="C2729" s="6"/>
      <c r="D2729" s="6"/>
      <c r="E2729" s="8"/>
    </row>
    <row r="2730" spans="1:5" x14ac:dyDescent="0.25">
      <c r="A2730" s="67"/>
      <c r="B2730" s="67"/>
      <c r="C2730" s="6"/>
      <c r="D2730" s="6"/>
      <c r="E2730" s="8"/>
    </row>
    <row r="2731" spans="1:5" x14ac:dyDescent="0.25">
      <c r="A2731" s="67"/>
      <c r="B2731" s="67"/>
      <c r="C2731" s="6"/>
      <c r="D2731" s="6"/>
      <c r="E2731" s="8"/>
    </row>
    <row r="2732" spans="1:5" x14ac:dyDescent="0.25">
      <c r="A2732" s="67"/>
      <c r="B2732" s="67"/>
      <c r="C2732" s="6"/>
      <c r="D2732" s="6"/>
      <c r="E2732" s="8"/>
    </row>
    <row r="2733" spans="1:5" x14ac:dyDescent="0.25">
      <c r="A2733" s="67"/>
      <c r="B2733" s="67"/>
      <c r="C2733" s="6"/>
      <c r="D2733" s="6"/>
      <c r="E2733" s="8"/>
    </row>
    <row r="2734" spans="1:5" x14ac:dyDescent="0.25">
      <c r="A2734" s="67"/>
      <c r="B2734" s="67"/>
      <c r="C2734" s="6"/>
      <c r="D2734" s="6"/>
      <c r="E2734" s="8"/>
    </row>
    <row r="2735" spans="1:5" x14ac:dyDescent="0.25">
      <c r="A2735" s="67"/>
      <c r="B2735" s="67"/>
      <c r="C2735" s="6"/>
      <c r="D2735" s="6"/>
      <c r="E2735" s="8"/>
    </row>
    <row r="2736" spans="1:5" x14ac:dyDescent="0.25">
      <c r="A2736" s="67"/>
      <c r="B2736" s="67"/>
      <c r="C2736" s="6"/>
      <c r="D2736" s="6"/>
      <c r="E2736" s="8"/>
    </row>
    <row r="2737" spans="1:5" x14ac:dyDescent="0.25">
      <c r="A2737" s="67"/>
      <c r="B2737" s="67"/>
      <c r="C2737" s="6"/>
      <c r="D2737" s="6"/>
      <c r="E2737" s="8"/>
    </row>
    <row r="2738" spans="1:5" x14ac:dyDescent="0.25">
      <c r="A2738" s="67"/>
      <c r="B2738" s="67"/>
      <c r="C2738" s="6"/>
      <c r="D2738" s="6"/>
      <c r="E2738" s="8"/>
    </row>
    <row r="2739" spans="1:5" x14ac:dyDescent="0.25">
      <c r="A2739" s="67"/>
      <c r="B2739" s="67"/>
      <c r="C2739" s="6"/>
      <c r="D2739" s="6"/>
      <c r="E2739" s="8"/>
    </row>
    <row r="2740" spans="1:5" x14ac:dyDescent="0.25">
      <c r="A2740" s="67"/>
      <c r="B2740" s="67"/>
      <c r="C2740" s="6"/>
      <c r="D2740" s="6"/>
      <c r="E2740" s="8"/>
    </row>
    <row r="2741" spans="1:5" x14ac:dyDescent="0.25">
      <c r="A2741" s="67"/>
      <c r="B2741" s="67"/>
      <c r="C2741" s="6"/>
      <c r="D2741" s="6"/>
      <c r="E2741" s="8"/>
    </row>
    <row r="2742" spans="1:5" x14ac:dyDescent="0.25">
      <c r="A2742" s="67"/>
      <c r="B2742" s="67"/>
      <c r="C2742" s="6"/>
      <c r="D2742" s="6"/>
      <c r="E2742" s="8"/>
    </row>
    <row r="2743" spans="1:5" x14ac:dyDescent="0.25">
      <c r="A2743" s="67"/>
      <c r="B2743" s="67"/>
      <c r="C2743" s="6"/>
      <c r="D2743" s="6"/>
      <c r="E2743" s="8"/>
    </row>
    <row r="2744" spans="1:5" x14ac:dyDescent="0.25">
      <c r="A2744" s="67"/>
      <c r="B2744" s="67"/>
      <c r="C2744" s="6"/>
      <c r="D2744" s="6"/>
      <c r="E2744" s="8"/>
    </row>
    <row r="2745" spans="1:5" x14ac:dyDescent="0.25">
      <c r="A2745" s="67"/>
      <c r="B2745" s="67"/>
      <c r="C2745" s="6"/>
      <c r="D2745" s="6"/>
      <c r="E2745" s="8"/>
    </row>
    <row r="2746" spans="1:5" x14ac:dyDescent="0.25">
      <c r="A2746" s="67"/>
      <c r="B2746" s="67"/>
      <c r="C2746" s="6"/>
      <c r="D2746" s="6"/>
      <c r="E2746" s="8"/>
    </row>
    <row r="2747" spans="1:5" x14ac:dyDescent="0.25">
      <c r="A2747" s="67"/>
      <c r="B2747" s="67"/>
      <c r="C2747" s="6"/>
      <c r="D2747" s="6"/>
      <c r="E2747" s="8"/>
    </row>
    <row r="2748" spans="1:5" x14ac:dyDescent="0.25">
      <c r="A2748" s="67"/>
      <c r="B2748" s="67"/>
      <c r="C2748" s="6"/>
      <c r="D2748" s="6"/>
      <c r="E2748" s="8"/>
    </row>
    <row r="2749" spans="1:5" x14ac:dyDescent="0.25">
      <c r="A2749" s="67"/>
      <c r="B2749" s="67"/>
      <c r="C2749" s="6"/>
      <c r="D2749" s="6"/>
      <c r="E2749" s="8"/>
    </row>
    <row r="2750" spans="1:5" x14ac:dyDescent="0.25">
      <c r="A2750" s="67"/>
      <c r="B2750" s="67"/>
      <c r="C2750" s="6"/>
      <c r="D2750" s="6"/>
      <c r="E2750" s="8"/>
    </row>
    <row r="2751" spans="1:5" x14ac:dyDescent="0.25">
      <c r="A2751" s="67"/>
      <c r="B2751" s="67"/>
      <c r="C2751" s="6"/>
      <c r="D2751" s="6"/>
      <c r="E2751" s="8"/>
    </row>
    <row r="2752" spans="1:5" x14ac:dyDescent="0.25">
      <c r="A2752" s="67"/>
      <c r="B2752" s="67"/>
      <c r="C2752" s="6"/>
      <c r="D2752" s="6"/>
      <c r="E2752" s="8"/>
    </row>
    <row r="2753" spans="1:5" x14ac:dyDescent="0.25">
      <c r="A2753" s="67"/>
      <c r="B2753" s="67"/>
      <c r="C2753" s="6"/>
      <c r="D2753" s="6"/>
      <c r="E2753" s="8"/>
    </row>
    <row r="2754" spans="1:5" x14ac:dyDescent="0.25">
      <c r="A2754" s="67"/>
      <c r="B2754" s="67"/>
      <c r="C2754" s="6"/>
      <c r="D2754" s="6"/>
      <c r="E2754" s="8"/>
    </row>
    <row r="2755" spans="1:5" x14ac:dyDescent="0.25">
      <c r="A2755" s="67"/>
      <c r="B2755" s="67"/>
      <c r="C2755" s="6"/>
      <c r="D2755" s="6"/>
      <c r="E2755" s="8"/>
    </row>
    <row r="2756" spans="1:5" x14ac:dyDescent="0.25">
      <c r="A2756" s="67"/>
      <c r="B2756" s="67"/>
      <c r="C2756" s="6"/>
      <c r="D2756" s="6"/>
      <c r="E2756" s="8"/>
    </row>
    <row r="2757" spans="1:5" x14ac:dyDescent="0.25">
      <c r="A2757" s="67"/>
      <c r="B2757" s="67"/>
      <c r="C2757" s="6"/>
      <c r="D2757" s="6"/>
      <c r="E2757" s="8"/>
    </row>
    <row r="2758" spans="1:5" x14ac:dyDescent="0.25">
      <c r="A2758" s="67"/>
      <c r="B2758" s="67"/>
      <c r="C2758" s="6"/>
      <c r="D2758" s="6"/>
      <c r="E2758" s="8"/>
    </row>
    <row r="2759" spans="1:5" x14ac:dyDescent="0.25">
      <c r="A2759" s="67"/>
      <c r="B2759" s="67"/>
      <c r="C2759" s="6"/>
      <c r="D2759" s="6"/>
      <c r="E2759" s="8"/>
    </row>
    <row r="2760" spans="1:5" x14ac:dyDescent="0.25">
      <c r="A2760" s="67"/>
      <c r="B2760" s="67"/>
      <c r="C2760" s="6"/>
      <c r="D2760" s="6"/>
      <c r="E2760" s="8"/>
    </row>
    <row r="2761" spans="1:5" x14ac:dyDescent="0.25">
      <c r="A2761" s="67"/>
      <c r="B2761" s="67"/>
      <c r="C2761" s="6"/>
      <c r="D2761" s="6"/>
      <c r="E2761" s="8"/>
    </row>
    <row r="2762" spans="1:5" x14ac:dyDescent="0.25">
      <c r="A2762" s="67"/>
      <c r="B2762" s="67"/>
      <c r="C2762" s="6"/>
      <c r="D2762" s="6"/>
      <c r="E2762" s="8"/>
    </row>
    <row r="2763" spans="1:5" x14ac:dyDescent="0.25">
      <c r="A2763" s="67"/>
      <c r="B2763" s="67"/>
      <c r="C2763" s="6"/>
      <c r="D2763" s="6"/>
      <c r="E2763" s="8"/>
    </row>
    <row r="2764" spans="1:5" x14ac:dyDescent="0.25">
      <c r="A2764" s="67"/>
      <c r="B2764" s="67"/>
      <c r="C2764" s="6"/>
      <c r="D2764" s="6"/>
      <c r="E2764" s="8"/>
    </row>
    <row r="2765" spans="1:5" x14ac:dyDescent="0.25">
      <c r="A2765" s="67"/>
      <c r="B2765" s="67"/>
      <c r="C2765" s="6"/>
      <c r="D2765" s="6"/>
      <c r="E2765" s="8"/>
    </row>
    <row r="2766" spans="1:5" x14ac:dyDescent="0.25">
      <c r="A2766" s="67"/>
      <c r="B2766" s="67"/>
      <c r="C2766" s="6"/>
      <c r="D2766" s="6"/>
      <c r="E2766" s="8"/>
    </row>
    <row r="2767" spans="1:5" x14ac:dyDescent="0.25">
      <c r="A2767" s="67"/>
      <c r="B2767" s="67"/>
      <c r="C2767" s="6"/>
      <c r="D2767" s="6"/>
      <c r="E2767" s="8"/>
    </row>
    <row r="2768" spans="1:5" x14ac:dyDescent="0.25">
      <c r="A2768" s="67"/>
      <c r="B2768" s="67"/>
      <c r="C2768" s="6"/>
      <c r="D2768" s="6"/>
      <c r="E2768" s="8"/>
    </row>
    <row r="2769" spans="1:5" x14ac:dyDescent="0.25">
      <c r="A2769" s="67"/>
      <c r="B2769" s="67"/>
      <c r="C2769" s="6"/>
      <c r="D2769" s="6"/>
      <c r="E2769" s="8"/>
    </row>
    <row r="2770" spans="1:5" x14ac:dyDescent="0.25">
      <c r="A2770" s="67"/>
      <c r="B2770" s="67"/>
      <c r="C2770" s="6"/>
      <c r="D2770" s="6"/>
      <c r="E2770" s="8"/>
    </row>
    <row r="2771" spans="1:5" x14ac:dyDescent="0.25">
      <c r="A2771" s="67"/>
      <c r="B2771" s="67"/>
      <c r="C2771" s="6"/>
      <c r="D2771" s="6"/>
      <c r="E2771" s="8"/>
    </row>
    <row r="2772" spans="1:5" x14ac:dyDescent="0.25">
      <c r="A2772" s="67"/>
      <c r="B2772" s="67"/>
      <c r="C2772" s="6"/>
      <c r="D2772" s="6"/>
      <c r="E2772" s="8"/>
    </row>
    <row r="2773" spans="1:5" x14ac:dyDescent="0.25">
      <c r="A2773" s="67"/>
      <c r="B2773" s="67"/>
      <c r="C2773" s="6"/>
      <c r="D2773" s="6"/>
      <c r="E2773" s="8"/>
    </row>
    <row r="2774" spans="1:5" x14ac:dyDescent="0.25">
      <c r="A2774" s="67"/>
      <c r="B2774" s="67"/>
      <c r="C2774" s="6"/>
      <c r="D2774" s="6"/>
      <c r="E2774" s="8"/>
    </row>
    <row r="2775" spans="1:5" x14ac:dyDescent="0.25">
      <c r="A2775" s="67"/>
      <c r="B2775" s="67"/>
      <c r="C2775" s="6"/>
      <c r="D2775" s="6"/>
      <c r="E2775" s="8"/>
    </row>
    <row r="2776" spans="1:5" x14ac:dyDescent="0.25">
      <c r="A2776" s="67"/>
      <c r="B2776" s="67"/>
      <c r="C2776" s="6"/>
      <c r="D2776" s="6"/>
      <c r="E2776" s="8"/>
    </row>
    <row r="2777" spans="1:5" x14ac:dyDescent="0.25">
      <c r="A2777" s="67"/>
      <c r="B2777" s="67"/>
      <c r="C2777" s="6"/>
      <c r="D2777" s="6"/>
      <c r="E2777" s="8"/>
    </row>
    <row r="2778" spans="1:5" x14ac:dyDescent="0.25">
      <c r="A2778" s="67"/>
      <c r="B2778" s="67"/>
      <c r="C2778" s="6"/>
      <c r="D2778" s="6"/>
      <c r="E2778" s="8"/>
    </row>
    <row r="2779" spans="1:5" x14ac:dyDescent="0.25">
      <c r="A2779" s="67"/>
      <c r="B2779" s="67"/>
      <c r="C2779" s="6"/>
      <c r="D2779" s="6"/>
      <c r="E2779" s="8"/>
    </row>
    <row r="2780" spans="1:5" x14ac:dyDescent="0.25">
      <c r="A2780" s="67"/>
      <c r="B2780" s="67"/>
      <c r="C2780" s="6"/>
      <c r="D2780" s="6"/>
      <c r="E2780" s="8"/>
    </row>
    <row r="2781" spans="1:5" x14ac:dyDescent="0.25">
      <c r="A2781" s="67"/>
      <c r="B2781" s="67"/>
      <c r="C2781" s="6"/>
      <c r="D2781" s="6"/>
      <c r="E2781" s="8"/>
    </row>
    <row r="2782" spans="1:5" x14ac:dyDescent="0.25">
      <c r="A2782" s="67"/>
      <c r="B2782" s="67"/>
      <c r="C2782" s="6"/>
      <c r="D2782" s="6"/>
      <c r="E2782" s="8"/>
    </row>
    <row r="2783" spans="1:5" x14ac:dyDescent="0.25">
      <c r="A2783" s="67"/>
      <c r="B2783" s="67"/>
      <c r="C2783" s="6"/>
      <c r="D2783" s="6"/>
      <c r="E2783" s="8"/>
    </row>
    <row r="2784" spans="1:5" x14ac:dyDescent="0.25">
      <c r="A2784" s="67"/>
      <c r="B2784" s="67"/>
      <c r="C2784" s="6"/>
      <c r="D2784" s="6"/>
      <c r="E2784" s="8"/>
    </row>
    <row r="2785" spans="1:5" x14ac:dyDescent="0.25">
      <c r="A2785" s="67"/>
      <c r="B2785" s="67"/>
      <c r="C2785" s="6"/>
      <c r="D2785" s="6"/>
      <c r="E2785" s="8"/>
    </row>
    <row r="2786" spans="1:5" x14ac:dyDescent="0.25">
      <c r="A2786" s="67"/>
      <c r="B2786" s="67"/>
      <c r="C2786" s="6"/>
      <c r="D2786" s="6"/>
      <c r="E2786" s="8"/>
    </row>
    <row r="2787" spans="1:5" x14ac:dyDescent="0.25">
      <c r="A2787" s="67"/>
      <c r="B2787" s="67"/>
      <c r="C2787" s="6"/>
      <c r="D2787" s="6"/>
      <c r="E2787" s="8"/>
    </row>
    <row r="2788" spans="1:5" x14ac:dyDescent="0.25">
      <c r="A2788" s="67"/>
      <c r="B2788" s="67"/>
      <c r="C2788" s="6"/>
      <c r="D2788" s="6"/>
      <c r="E2788" s="8"/>
    </row>
    <row r="2789" spans="1:5" x14ac:dyDescent="0.25">
      <c r="A2789" s="67"/>
      <c r="B2789" s="67"/>
      <c r="C2789" s="6"/>
      <c r="D2789" s="6"/>
      <c r="E2789" s="8"/>
    </row>
    <row r="2790" spans="1:5" x14ac:dyDescent="0.25">
      <c r="A2790" s="67"/>
      <c r="B2790" s="67"/>
      <c r="C2790" s="6"/>
      <c r="D2790" s="6"/>
      <c r="E2790" s="8"/>
    </row>
    <row r="2791" spans="1:5" x14ac:dyDescent="0.25">
      <c r="A2791" s="67"/>
      <c r="B2791" s="67"/>
      <c r="C2791" s="6"/>
      <c r="D2791" s="6"/>
      <c r="E2791" s="8"/>
    </row>
    <row r="2792" spans="1:5" x14ac:dyDescent="0.25">
      <c r="A2792" s="67"/>
      <c r="B2792" s="67"/>
      <c r="C2792" s="6"/>
      <c r="D2792" s="6"/>
      <c r="E2792" s="8"/>
    </row>
    <row r="2793" spans="1:5" x14ac:dyDescent="0.25">
      <c r="A2793" s="67"/>
      <c r="B2793" s="67"/>
      <c r="C2793" s="6"/>
      <c r="D2793" s="6"/>
      <c r="E2793" s="8"/>
    </row>
    <row r="2794" spans="1:5" x14ac:dyDescent="0.25">
      <c r="A2794" s="67"/>
      <c r="B2794" s="67"/>
      <c r="C2794" s="6"/>
      <c r="D2794" s="6"/>
      <c r="E2794" s="8"/>
    </row>
    <row r="2795" spans="1:5" x14ac:dyDescent="0.25">
      <c r="A2795" s="67"/>
      <c r="B2795" s="67"/>
      <c r="C2795" s="6"/>
      <c r="D2795" s="6"/>
      <c r="E2795" s="8"/>
    </row>
    <row r="2796" spans="1:5" x14ac:dyDescent="0.25">
      <c r="A2796" s="67"/>
      <c r="B2796" s="67"/>
      <c r="C2796" s="6"/>
      <c r="D2796" s="6"/>
      <c r="E2796" s="8"/>
    </row>
    <row r="2797" spans="1:5" x14ac:dyDescent="0.25">
      <c r="A2797" s="67"/>
      <c r="B2797" s="67"/>
      <c r="C2797" s="6"/>
      <c r="D2797" s="6"/>
      <c r="E2797" s="8"/>
    </row>
    <row r="2798" spans="1:5" x14ac:dyDescent="0.25">
      <c r="A2798" s="67"/>
      <c r="B2798" s="67"/>
      <c r="C2798" s="6"/>
      <c r="D2798" s="6"/>
      <c r="E2798" s="8"/>
    </row>
    <row r="2799" spans="1:5" x14ac:dyDescent="0.25">
      <c r="A2799" s="67"/>
      <c r="B2799" s="67"/>
      <c r="C2799" s="6"/>
      <c r="D2799" s="6"/>
      <c r="E2799" s="8"/>
    </row>
    <row r="2800" spans="1:5" x14ac:dyDescent="0.25">
      <c r="A2800" s="67"/>
      <c r="B2800" s="67"/>
      <c r="C2800" s="6"/>
      <c r="D2800" s="6"/>
      <c r="E2800" s="8"/>
    </row>
    <row r="2801" spans="1:5" x14ac:dyDescent="0.25">
      <c r="A2801" s="67"/>
      <c r="B2801" s="67"/>
      <c r="C2801" s="6"/>
      <c r="D2801" s="6"/>
      <c r="E2801" s="8"/>
    </row>
    <row r="2802" spans="1:5" x14ac:dyDescent="0.25">
      <c r="A2802" s="67"/>
      <c r="B2802" s="67"/>
      <c r="C2802" s="6"/>
      <c r="D2802" s="6"/>
      <c r="E2802" s="8"/>
    </row>
    <row r="2803" spans="1:5" x14ac:dyDescent="0.25">
      <c r="A2803" s="67"/>
      <c r="B2803" s="67"/>
      <c r="C2803" s="6"/>
      <c r="D2803" s="6"/>
      <c r="E2803" s="8"/>
    </row>
    <row r="2804" spans="1:5" x14ac:dyDescent="0.25">
      <c r="A2804" s="67"/>
      <c r="B2804" s="67"/>
      <c r="C2804" s="6"/>
      <c r="D2804" s="6"/>
      <c r="E2804" s="8"/>
    </row>
    <row r="2805" spans="1:5" x14ac:dyDescent="0.25">
      <c r="A2805" s="67"/>
      <c r="B2805" s="67"/>
      <c r="C2805" s="6"/>
      <c r="D2805" s="6"/>
      <c r="E2805" s="8"/>
    </row>
    <row r="2806" spans="1:5" x14ac:dyDescent="0.25">
      <c r="A2806" s="67"/>
      <c r="B2806" s="67"/>
      <c r="C2806" s="6"/>
      <c r="D2806" s="6"/>
      <c r="E2806" s="8"/>
    </row>
    <row r="2807" spans="1:5" x14ac:dyDescent="0.25">
      <c r="A2807" s="67"/>
      <c r="B2807" s="67"/>
      <c r="C2807" s="6"/>
      <c r="D2807" s="6"/>
      <c r="E2807" s="8"/>
    </row>
    <row r="2808" spans="1:5" x14ac:dyDescent="0.25">
      <c r="A2808" s="67"/>
      <c r="B2808" s="67"/>
      <c r="C2808" s="6"/>
      <c r="D2808" s="6"/>
      <c r="E2808" s="8"/>
    </row>
    <row r="2809" spans="1:5" x14ac:dyDescent="0.25">
      <c r="A2809" s="67"/>
      <c r="B2809" s="67"/>
      <c r="C2809" s="6"/>
      <c r="D2809" s="6"/>
      <c r="E2809" s="8"/>
    </row>
    <row r="2810" spans="1:5" x14ac:dyDescent="0.25">
      <c r="A2810" s="67"/>
      <c r="B2810" s="67"/>
      <c r="C2810" s="6"/>
      <c r="D2810" s="6"/>
      <c r="E2810" s="8"/>
    </row>
    <row r="2811" spans="1:5" x14ac:dyDescent="0.25">
      <c r="A2811" s="67"/>
      <c r="B2811" s="67"/>
      <c r="C2811" s="6"/>
      <c r="D2811" s="6"/>
      <c r="E2811" s="8"/>
    </row>
    <row r="2812" spans="1:5" x14ac:dyDescent="0.25">
      <c r="A2812" s="67"/>
      <c r="B2812" s="67"/>
      <c r="C2812" s="6"/>
      <c r="D2812" s="6"/>
      <c r="E2812" s="8"/>
    </row>
    <row r="2813" spans="1:5" x14ac:dyDescent="0.25">
      <c r="A2813" s="67"/>
      <c r="B2813" s="67"/>
      <c r="C2813" s="6"/>
      <c r="D2813" s="6"/>
      <c r="E2813" s="8"/>
    </row>
    <row r="2814" spans="1:5" x14ac:dyDescent="0.25">
      <c r="A2814" s="67"/>
      <c r="B2814" s="67"/>
      <c r="C2814" s="6"/>
      <c r="D2814" s="6"/>
      <c r="E2814" s="8"/>
    </row>
    <row r="2815" spans="1:5" x14ac:dyDescent="0.25">
      <c r="A2815" s="67"/>
      <c r="B2815" s="67"/>
      <c r="C2815" s="6"/>
      <c r="D2815" s="6"/>
      <c r="E2815" s="8"/>
    </row>
    <row r="2816" spans="1:5" x14ac:dyDescent="0.25">
      <c r="A2816" s="67"/>
      <c r="B2816" s="67"/>
      <c r="C2816" s="6"/>
      <c r="D2816" s="6"/>
      <c r="E2816" s="8"/>
    </row>
    <row r="2817" spans="1:5" x14ac:dyDescent="0.25">
      <c r="A2817" s="67"/>
      <c r="B2817" s="67"/>
      <c r="C2817" s="6"/>
      <c r="D2817" s="6"/>
      <c r="E2817" s="8"/>
    </row>
    <row r="2818" spans="1:5" x14ac:dyDescent="0.25">
      <c r="A2818" s="67"/>
      <c r="B2818" s="67"/>
      <c r="C2818" s="6"/>
      <c r="D2818" s="6"/>
      <c r="E2818" s="8"/>
    </row>
    <row r="2819" spans="1:5" x14ac:dyDescent="0.25">
      <c r="A2819" s="67"/>
      <c r="B2819" s="67"/>
      <c r="C2819" s="6"/>
      <c r="D2819" s="6"/>
      <c r="E2819" s="8"/>
    </row>
    <row r="2820" spans="1:5" x14ac:dyDescent="0.25">
      <c r="A2820" s="67"/>
      <c r="B2820" s="67"/>
      <c r="C2820" s="6"/>
      <c r="D2820" s="6"/>
      <c r="E2820" s="8"/>
    </row>
    <row r="2821" spans="1:5" x14ac:dyDescent="0.25">
      <c r="A2821" s="67"/>
      <c r="B2821" s="67"/>
      <c r="C2821" s="6"/>
      <c r="D2821" s="6"/>
      <c r="E2821" s="8"/>
    </row>
    <row r="2822" spans="1:5" x14ac:dyDescent="0.25">
      <c r="A2822" s="67"/>
      <c r="B2822" s="67"/>
      <c r="C2822" s="6"/>
      <c r="D2822" s="6"/>
      <c r="E2822" s="8"/>
    </row>
    <row r="2823" spans="1:5" x14ac:dyDescent="0.25">
      <c r="A2823" s="67"/>
      <c r="B2823" s="67"/>
      <c r="C2823" s="6"/>
      <c r="D2823" s="6"/>
      <c r="E2823" s="8"/>
    </row>
    <row r="2824" spans="1:5" x14ac:dyDescent="0.25">
      <c r="A2824" s="67"/>
      <c r="B2824" s="67"/>
      <c r="C2824" s="6"/>
      <c r="D2824" s="6"/>
      <c r="E2824" s="8"/>
    </row>
    <row r="2825" spans="1:5" x14ac:dyDescent="0.25">
      <c r="A2825" s="67"/>
      <c r="B2825" s="67"/>
      <c r="C2825" s="6"/>
      <c r="D2825" s="6"/>
      <c r="E2825" s="8"/>
    </row>
    <row r="2826" spans="1:5" x14ac:dyDescent="0.25">
      <c r="A2826" s="67"/>
      <c r="B2826" s="67"/>
      <c r="C2826" s="6"/>
      <c r="D2826" s="6"/>
      <c r="E2826" s="8"/>
    </row>
    <row r="2827" spans="1:5" x14ac:dyDescent="0.25">
      <c r="A2827" s="67"/>
      <c r="B2827" s="67"/>
      <c r="C2827" s="6"/>
      <c r="D2827" s="6"/>
      <c r="E2827" s="8"/>
    </row>
    <row r="2828" spans="1:5" x14ac:dyDescent="0.25">
      <c r="A2828" s="67"/>
      <c r="B2828" s="67"/>
      <c r="C2828" s="6"/>
      <c r="D2828" s="6"/>
      <c r="E2828" s="8"/>
    </row>
    <row r="2829" spans="1:5" x14ac:dyDescent="0.25">
      <c r="A2829" s="67"/>
      <c r="B2829" s="67"/>
      <c r="C2829" s="6"/>
      <c r="D2829" s="6"/>
      <c r="E2829" s="8"/>
    </row>
    <row r="2830" spans="1:5" x14ac:dyDescent="0.25">
      <c r="A2830" s="67"/>
      <c r="B2830" s="67"/>
      <c r="C2830" s="6"/>
      <c r="D2830" s="6"/>
      <c r="E2830" s="8"/>
    </row>
    <row r="2831" spans="1:5" x14ac:dyDescent="0.25">
      <c r="A2831" s="67"/>
      <c r="B2831" s="67"/>
      <c r="C2831" s="6"/>
      <c r="D2831" s="6"/>
      <c r="E2831" s="8"/>
    </row>
    <row r="2832" spans="1:5" x14ac:dyDescent="0.25">
      <c r="A2832" s="67"/>
      <c r="B2832" s="67"/>
      <c r="C2832" s="6"/>
      <c r="D2832" s="6"/>
      <c r="E2832" s="8"/>
    </row>
    <row r="2833" spans="1:5" x14ac:dyDescent="0.25">
      <c r="A2833" s="67"/>
      <c r="B2833" s="67"/>
      <c r="C2833" s="6"/>
      <c r="D2833" s="6"/>
      <c r="E2833" s="8"/>
    </row>
    <row r="2834" spans="1:5" x14ac:dyDescent="0.25">
      <c r="A2834" s="67"/>
      <c r="B2834" s="67"/>
      <c r="C2834" s="6"/>
      <c r="D2834" s="6"/>
      <c r="E2834" s="8"/>
    </row>
    <row r="2835" spans="1:5" x14ac:dyDescent="0.25">
      <c r="A2835" s="67"/>
      <c r="B2835" s="67"/>
      <c r="C2835" s="6"/>
      <c r="D2835" s="6"/>
      <c r="E2835" s="8"/>
    </row>
    <row r="2836" spans="1:5" x14ac:dyDescent="0.25">
      <c r="A2836" s="67"/>
      <c r="B2836" s="67"/>
      <c r="C2836" s="6"/>
      <c r="D2836" s="6"/>
      <c r="E2836" s="8"/>
    </row>
    <row r="2837" spans="1:5" x14ac:dyDescent="0.25">
      <c r="A2837" s="67"/>
      <c r="B2837" s="67"/>
      <c r="C2837" s="6"/>
      <c r="D2837" s="6"/>
      <c r="E2837" s="8"/>
    </row>
    <row r="2838" spans="1:5" x14ac:dyDescent="0.25">
      <c r="A2838" s="67"/>
      <c r="B2838" s="67"/>
      <c r="C2838" s="6"/>
      <c r="D2838" s="6"/>
      <c r="E2838" s="8"/>
    </row>
    <row r="2839" spans="1:5" x14ac:dyDescent="0.25">
      <c r="A2839" s="67"/>
      <c r="B2839" s="67"/>
      <c r="C2839" s="6"/>
      <c r="D2839" s="6"/>
      <c r="E2839" s="8"/>
    </row>
    <row r="2840" spans="1:5" x14ac:dyDescent="0.25">
      <c r="A2840" s="67"/>
      <c r="B2840" s="67"/>
      <c r="C2840" s="6"/>
      <c r="D2840" s="6"/>
      <c r="E2840" s="8"/>
    </row>
    <row r="2841" spans="1:5" x14ac:dyDescent="0.25">
      <c r="A2841" s="67"/>
      <c r="B2841" s="67"/>
      <c r="C2841" s="6"/>
      <c r="D2841" s="6"/>
      <c r="E2841" s="8"/>
    </row>
    <row r="2842" spans="1:5" x14ac:dyDescent="0.25">
      <c r="A2842" s="67"/>
      <c r="B2842" s="67"/>
      <c r="C2842" s="6"/>
      <c r="D2842" s="6"/>
      <c r="E2842" s="8"/>
    </row>
    <row r="2843" spans="1:5" x14ac:dyDescent="0.25">
      <c r="A2843" s="67"/>
      <c r="B2843" s="67"/>
      <c r="C2843" s="6"/>
      <c r="D2843" s="6"/>
      <c r="E2843" s="8"/>
    </row>
    <row r="2844" spans="1:5" x14ac:dyDescent="0.25">
      <c r="A2844" s="67"/>
      <c r="B2844" s="67"/>
      <c r="C2844" s="6"/>
      <c r="D2844" s="6"/>
      <c r="E2844" s="8"/>
    </row>
    <row r="2845" spans="1:5" x14ac:dyDescent="0.25">
      <c r="A2845" s="67"/>
      <c r="B2845" s="67"/>
      <c r="C2845" s="6"/>
      <c r="D2845" s="6"/>
      <c r="E2845" s="8"/>
    </row>
    <row r="2846" spans="1:5" x14ac:dyDescent="0.25">
      <c r="A2846" s="67"/>
      <c r="B2846" s="67"/>
      <c r="C2846" s="6"/>
      <c r="D2846" s="6"/>
      <c r="E2846" s="8"/>
    </row>
    <row r="2847" spans="1:5" x14ac:dyDescent="0.25">
      <c r="A2847" s="67"/>
      <c r="B2847" s="67"/>
      <c r="C2847" s="6"/>
      <c r="D2847" s="6"/>
      <c r="E2847" s="8"/>
    </row>
    <row r="2848" spans="1:5" x14ac:dyDescent="0.25">
      <c r="A2848" s="67"/>
      <c r="B2848" s="67"/>
      <c r="C2848" s="6"/>
      <c r="D2848" s="6"/>
      <c r="E2848" s="8"/>
    </row>
    <row r="2849" spans="1:5" x14ac:dyDescent="0.25">
      <c r="A2849" s="67"/>
      <c r="B2849" s="67"/>
      <c r="C2849" s="6"/>
      <c r="D2849" s="6"/>
      <c r="E2849" s="8"/>
    </row>
    <row r="2850" spans="1:5" x14ac:dyDescent="0.25">
      <c r="A2850" s="67"/>
      <c r="B2850" s="67"/>
      <c r="C2850" s="6"/>
      <c r="D2850" s="6"/>
      <c r="E2850" s="8"/>
    </row>
    <row r="2851" spans="1:5" x14ac:dyDescent="0.25">
      <c r="A2851" s="67"/>
      <c r="B2851" s="67"/>
      <c r="C2851" s="6"/>
      <c r="D2851" s="6"/>
      <c r="E2851" s="8"/>
    </row>
    <row r="2852" spans="1:5" x14ac:dyDescent="0.25">
      <c r="A2852" s="67"/>
      <c r="B2852" s="67"/>
      <c r="C2852" s="6"/>
      <c r="D2852" s="6"/>
      <c r="E2852" s="8"/>
    </row>
    <row r="2853" spans="1:5" x14ac:dyDescent="0.25">
      <c r="A2853" s="67"/>
      <c r="B2853" s="67"/>
      <c r="C2853" s="6"/>
      <c r="D2853" s="6"/>
      <c r="E2853" s="8"/>
    </row>
    <row r="2854" spans="1:5" x14ac:dyDescent="0.25">
      <c r="A2854" s="67"/>
      <c r="B2854" s="67"/>
      <c r="C2854" s="6"/>
      <c r="D2854" s="6"/>
      <c r="E2854" s="8"/>
    </row>
    <row r="2855" spans="1:5" x14ac:dyDescent="0.25">
      <c r="A2855" s="67"/>
      <c r="B2855" s="67"/>
      <c r="C2855" s="6"/>
      <c r="D2855" s="6"/>
      <c r="E2855" s="8"/>
    </row>
    <row r="2856" spans="1:5" x14ac:dyDescent="0.25">
      <c r="A2856" s="67"/>
      <c r="B2856" s="67"/>
      <c r="C2856" s="6"/>
      <c r="D2856" s="6"/>
      <c r="E2856" s="8"/>
    </row>
    <row r="2857" spans="1:5" x14ac:dyDescent="0.25">
      <c r="A2857" s="67"/>
      <c r="B2857" s="67"/>
      <c r="C2857" s="6"/>
      <c r="D2857" s="6"/>
      <c r="E2857" s="8"/>
    </row>
    <row r="2858" spans="1:5" x14ac:dyDescent="0.25">
      <c r="A2858" s="67"/>
      <c r="B2858" s="67"/>
      <c r="C2858" s="6"/>
      <c r="D2858" s="6"/>
      <c r="E2858" s="8"/>
    </row>
    <row r="2859" spans="1:5" x14ac:dyDescent="0.25">
      <c r="A2859" s="67"/>
      <c r="B2859" s="67"/>
      <c r="C2859" s="6"/>
      <c r="D2859" s="6"/>
      <c r="E2859" s="8"/>
    </row>
    <row r="2860" spans="1:5" x14ac:dyDescent="0.25">
      <c r="A2860" s="67"/>
      <c r="B2860" s="67"/>
      <c r="C2860" s="6"/>
      <c r="D2860" s="6"/>
      <c r="E2860" s="8"/>
    </row>
    <row r="2861" spans="1:5" x14ac:dyDescent="0.25">
      <c r="A2861" s="67"/>
      <c r="B2861" s="67"/>
      <c r="C2861" s="6"/>
      <c r="D2861" s="6"/>
      <c r="E2861" s="8"/>
    </row>
    <row r="2862" spans="1:5" x14ac:dyDescent="0.25">
      <c r="A2862" s="67"/>
      <c r="B2862" s="67"/>
      <c r="C2862" s="6"/>
      <c r="D2862" s="6"/>
      <c r="E2862" s="8"/>
    </row>
    <row r="2863" spans="1:5" x14ac:dyDescent="0.25">
      <c r="A2863" s="67"/>
      <c r="B2863" s="67"/>
      <c r="C2863" s="6"/>
      <c r="D2863" s="6"/>
      <c r="E2863" s="8"/>
    </row>
    <row r="2864" spans="1:5" x14ac:dyDescent="0.25">
      <c r="A2864" s="67"/>
      <c r="B2864" s="67"/>
      <c r="C2864" s="6"/>
      <c r="D2864" s="6"/>
      <c r="E2864" s="8"/>
    </row>
    <row r="2865" spans="1:5" x14ac:dyDescent="0.25">
      <c r="A2865" s="67"/>
      <c r="B2865" s="67"/>
      <c r="C2865" s="6"/>
      <c r="D2865" s="6"/>
      <c r="E2865" s="8"/>
    </row>
    <row r="2866" spans="1:5" x14ac:dyDescent="0.25">
      <c r="A2866" s="67"/>
      <c r="B2866" s="67"/>
      <c r="C2866" s="6"/>
      <c r="D2866" s="6"/>
      <c r="E2866" s="8"/>
    </row>
    <row r="2867" spans="1:5" x14ac:dyDescent="0.25">
      <c r="A2867" s="67"/>
      <c r="B2867" s="67"/>
      <c r="C2867" s="6"/>
      <c r="D2867" s="6"/>
      <c r="E2867" s="8"/>
    </row>
    <row r="2868" spans="1:5" x14ac:dyDescent="0.25">
      <c r="A2868" s="67"/>
      <c r="B2868" s="67"/>
      <c r="C2868" s="6"/>
      <c r="D2868" s="6"/>
      <c r="E2868" s="8"/>
    </row>
    <row r="2869" spans="1:5" x14ac:dyDescent="0.25">
      <c r="A2869" s="67"/>
      <c r="B2869" s="67"/>
      <c r="C2869" s="6"/>
      <c r="D2869" s="6"/>
      <c r="E2869" s="8"/>
    </row>
    <row r="2870" spans="1:5" x14ac:dyDescent="0.25">
      <c r="A2870" s="67"/>
      <c r="B2870" s="67"/>
      <c r="C2870" s="6"/>
      <c r="D2870" s="6"/>
      <c r="E2870" s="8"/>
    </row>
    <row r="2871" spans="1:5" x14ac:dyDescent="0.25">
      <c r="A2871" s="67"/>
      <c r="B2871" s="67"/>
      <c r="C2871" s="6"/>
      <c r="D2871" s="6"/>
      <c r="E2871" s="8"/>
    </row>
    <row r="2872" spans="1:5" x14ac:dyDescent="0.25">
      <c r="A2872" s="67"/>
      <c r="B2872" s="67"/>
      <c r="C2872" s="6"/>
      <c r="D2872" s="6"/>
      <c r="E2872" s="8"/>
    </row>
    <row r="2873" spans="1:5" x14ac:dyDescent="0.25">
      <c r="A2873" s="67"/>
      <c r="B2873" s="67"/>
      <c r="C2873" s="6"/>
      <c r="D2873" s="6"/>
      <c r="E2873" s="8"/>
    </row>
    <row r="2874" spans="1:5" x14ac:dyDescent="0.25">
      <c r="A2874" s="67"/>
      <c r="B2874" s="67"/>
      <c r="C2874" s="6"/>
      <c r="D2874" s="6"/>
      <c r="E2874" s="8"/>
    </row>
    <row r="2875" spans="1:5" x14ac:dyDescent="0.25">
      <c r="A2875" s="67"/>
      <c r="B2875" s="67"/>
      <c r="C2875" s="6"/>
      <c r="D2875" s="6"/>
      <c r="E2875" s="8"/>
    </row>
    <row r="2876" spans="1:5" x14ac:dyDescent="0.25">
      <c r="A2876" s="67"/>
      <c r="B2876" s="67"/>
      <c r="C2876" s="6"/>
      <c r="D2876" s="6"/>
      <c r="E2876" s="8"/>
    </row>
    <row r="2877" spans="1:5" x14ac:dyDescent="0.25">
      <c r="A2877" s="67"/>
      <c r="B2877" s="67"/>
      <c r="C2877" s="6"/>
      <c r="D2877" s="6"/>
      <c r="E2877" s="8"/>
    </row>
    <row r="2878" spans="1:5" x14ac:dyDescent="0.25">
      <c r="A2878" s="67"/>
      <c r="B2878" s="67"/>
      <c r="C2878" s="6"/>
      <c r="D2878" s="6"/>
      <c r="E2878" s="8"/>
    </row>
    <row r="2879" spans="1:5" x14ac:dyDescent="0.25">
      <c r="A2879" s="67"/>
      <c r="B2879" s="67"/>
      <c r="C2879" s="6"/>
      <c r="D2879" s="6"/>
      <c r="E2879" s="8"/>
    </row>
    <row r="2880" spans="1:5" x14ac:dyDescent="0.25">
      <c r="A2880" s="67"/>
      <c r="B2880" s="67"/>
      <c r="C2880" s="6"/>
      <c r="D2880" s="6"/>
      <c r="E2880" s="8"/>
    </row>
    <row r="2881" spans="1:5" x14ac:dyDescent="0.25">
      <c r="A2881" s="67"/>
      <c r="B2881" s="67"/>
      <c r="C2881" s="6"/>
      <c r="D2881" s="6"/>
      <c r="E2881" s="8"/>
    </row>
    <row r="2882" spans="1:5" x14ac:dyDescent="0.25">
      <c r="A2882" s="67"/>
      <c r="B2882" s="67"/>
      <c r="C2882" s="6"/>
      <c r="D2882" s="6"/>
      <c r="E2882" s="8"/>
    </row>
    <row r="2883" spans="1:5" x14ac:dyDescent="0.25">
      <c r="A2883" s="67"/>
      <c r="B2883" s="67"/>
      <c r="C2883" s="6"/>
      <c r="D2883" s="6"/>
      <c r="E2883" s="8"/>
    </row>
    <row r="2884" spans="1:5" x14ac:dyDescent="0.25">
      <c r="A2884" s="67"/>
      <c r="B2884" s="67"/>
      <c r="C2884" s="6"/>
      <c r="D2884" s="6"/>
      <c r="E2884" s="8"/>
    </row>
    <row r="2885" spans="1:5" x14ac:dyDescent="0.25">
      <c r="A2885" s="67"/>
      <c r="B2885" s="67"/>
      <c r="C2885" s="6"/>
      <c r="D2885" s="6"/>
      <c r="E2885" s="8"/>
    </row>
    <row r="2886" spans="1:5" x14ac:dyDescent="0.25">
      <c r="A2886" s="67"/>
      <c r="B2886" s="67"/>
      <c r="C2886" s="6"/>
      <c r="D2886" s="6"/>
      <c r="E2886" s="8"/>
    </row>
    <row r="2887" spans="1:5" x14ac:dyDescent="0.25">
      <c r="A2887" s="67"/>
      <c r="B2887" s="67"/>
      <c r="C2887" s="6"/>
      <c r="D2887" s="6"/>
      <c r="E2887" s="8"/>
    </row>
    <row r="2888" spans="1:5" x14ac:dyDescent="0.25">
      <c r="A2888" s="67"/>
      <c r="B2888" s="67"/>
      <c r="C2888" s="6"/>
      <c r="D2888" s="6"/>
      <c r="E2888" s="8"/>
    </row>
    <row r="2889" spans="1:5" x14ac:dyDescent="0.25">
      <c r="A2889" s="67"/>
      <c r="B2889" s="67"/>
      <c r="C2889" s="6"/>
      <c r="D2889" s="6"/>
      <c r="E2889" s="8"/>
    </row>
    <row r="2890" spans="1:5" x14ac:dyDescent="0.25">
      <c r="A2890" s="67"/>
      <c r="B2890" s="67"/>
      <c r="C2890" s="6"/>
      <c r="D2890" s="6"/>
      <c r="E2890" s="8"/>
    </row>
    <row r="2891" spans="1:5" x14ac:dyDescent="0.25">
      <c r="A2891" s="67"/>
      <c r="B2891" s="67"/>
      <c r="C2891" s="6"/>
      <c r="D2891" s="6"/>
      <c r="E2891" s="8"/>
    </row>
    <row r="2892" spans="1:5" x14ac:dyDescent="0.25">
      <c r="A2892" s="67"/>
      <c r="B2892" s="67"/>
      <c r="C2892" s="6"/>
      <c r="D2892" s="6"/>
      <c r="E2892" s="8"/>
    </row>
    <row r="2893" spans="1:5" x14ac:dyDescent="0.25">
      <c r="A2893" s="67"/>
      <c r="B2893" s="67"/>
      <c r="C2893" s="6"/>
      <c r="D2893" s="6"/>
      <c r="E2893" s="8"/>
    </row>
    <row r="2894" spans="1:5" x14ac:dyDescent="0.25">
      <c r="A2894" s="67"/>
      <c r="B2894" s="67"/>
      <c r="C2894" s="6"/>
      <c r="D2894" s="6"/>
      <c r="E2894" s="8"/>
    </row>
    <row r="2895" spans="1:5" x14ac:dyDescent="0.25">
      <c r="A2895" s="67"/>
      <c r="B2895" s="67"/>
      <c r="C2895" s="6"/>
      <c r="D2895" s="6"/>
      <c r="E2895" s="8"/>
    </row>
    <row r="2896" spans="1:5" x14ac:dyDescent="0.25">
      <c r="A2896" s="67"/>
      <c r="B2896" s="67"/>
      <c r="C2896" s="6"/>
      <c r="D2896" s="6"/>
      <c r="E2896" s="8"/>
    </row>
    <row r="2897" spans="1:5" x14ac:dyDescent="0.25">
      <c r="A2897" s="67"/>
      <c r="B2897" s="67"/>
      <c r="C2897" s="6"/>
      <c r="D2897" s="6"/>
      <c r="E2897" s="8"/>
    </row>
    <row r="2898" spans="1:5" x14ac:dyDescent="0.25">
      <c r="A2898" s="67"/>
      <c r="B2898" s="67"/>
      <c r="C2898" s="6"/>
      <c r="D2898" s="6"/>
      <c r="E2898" s="8"/>
    </row>
    <row r="2899" spans="1:5" x14ac:dyDescent="0.25">
      <c r="A2899" s="67"/>
      <c r="B2899" s="67"/>
      <c r="C2899" s="6"/>
      <c r="D2899" s="6"/>
      <c r="E2899" s="8"/>
    </row>
    <row r="2900" spans="1:5" x14ac:dyDescent="0.25">
      <c r="A2900" s="67"/>
      <c r="B2900" s="67"/>
      <c r="C2900" s="6"/>
      <c r="D2900" s="6"/>
      <c r="E2900" s="8"/>
    </row>
    <row r="2901" spans="1:5" x14ac:dyDescent="0.25">
      <c r="A2901" s="67"/>
      <c r="B2901" s="67"/>
      <c r="C2901" s="6"/>
      <c r="D2901" s="6"/>
      <c r="E2901" s="8"/>
    </row>
    <row r="2902" spans="1:5" x14ac:dyDescent="0.25">
      <c r="A2902" s="67"/>
      <c r="B2902" s="67"/>
      <c r="C2902" s="6"/>
      <c r="D2902" s="6"/>
      <c r="E2902" s="8"/>
    </row>
    <row r="2903" spans="1:5" x14ac:dyDescent="0.25">
      <c r="A2903" s="67"/>
      <c r="B2903" s="67"/>
      <c r="C2903" s="6"/>
      <c r="D2903" s="6"/>
      <c r="E2903" s="8"/>
    </row>
    <row r="2904" spans="1:5" x14ac:dyDescent="0.25">
      <c r="A2904" s="67"/>
      <c r="B2904" s="67"/>
      <c r="C2904" s="6"/>
      <c r="D2904" s="6"/>
      <c r="E2904" s="8"/>
    </row>
    <row r="2905" spans="1:5" x14ac:dyDescent="0.25">
      <c r="A2905" s="67"/>
      <c r="B2905" s="67"/>
      <c r="C2905" s="6"/>
      <c r="D2905" s="6"/>
      <c r="E2905" s="8"/>
    </row>
    <row r="2906" spans="1:5" x14ac:dyDescent="0.25">
      <c r="A2906" s="67"/>
      <c r="B2906" s="67"/>
      <c r="C2906" s="6"/>
      <c r="D2906" s="6"/>
      <c r="E2906" s="8"/>
    </row>
    <row r="2907" spans="1:5" x14ac:dyDescent="0.25">
      <c r="A2907" s="67"/>
      <c r="B2907" s="67"/>
      <c r="C2907" s="6"/>
      <c r="D2907" s="6"/>
      <c r="E2907" s="8"/>
    </row>
    <row r="2908" spans="1:5" x14ac:dyDescent="0.25">
      <c r="A2908" s="67"/>
      <c r="B2908" s="67"/>
      <c r="C2908" s="6"/>
      <c r="D2908" s="6"/>
      <c r="E2908" s="8"/>
    </row>
    <row r="2909" spans="1:5" x14ac:dyDescent="0.25">
      <c r="A2909" s="67"/>
      <c r="B2909" s="67"/>
      <c r="C2909" s="6"/>
      <c r="D2909" s="6"/>
      <c r="E2909" s="8"/>
    </row>
    <row r="2910" spans="1:5" x14ac:dyDescent="0.25">
      <c r="A2910" s="67"/>
      <c r="B2910" s="67"/>
      <c r="C2910" s="6"/>
      <c r="D2910" s="6"/>
      <c r="E2910" s="8"/>
    </row>
    <row r="2911" spans="1:5" x14ac:dyDescent="0.25">
      <c r="A2911" s="67"/>
      <c r="B2911" s="67"/>
      <c r="C2911" s="6"/>
      <c r="D2911" s="6"/>
      <c r="E2911" s="8"/>
    </row>
    <row r="2912" spans="1:5" x14ac:dyDescent="0.25">
      <c r="A2912" s="67"/>
      <c r="B2912" s="67"/>
      <c r="C2912" s="6"/>
      <c r="D2912" s="6"/>
      <c r="E2912" s="8"/>
    </row>
    <row r="2913" spans="1:5" x14ac:dyDescent="0.25">
      <c r="A2913" s="67"/>
      <c r="B2913" s="67"/>
      <c r="C2913" s="6"/>
      <c r="D2913" s="6"/>
      <c r="E2913" s="8"/>
    </row>
    <row r="2914" spans="1:5" x14ac:dyDescent="0.25">
      <c r="A2914" s="67"/>
      <c r="B2914" s="67"/>
      <c r="C2914" s="6"/>
      <c r="D2914" s="6"/>
      <c r="E2914" s="8"/>
    </row>
    <row r="2915" spans="1:5" x14ac:dyDescent="0.25">
      <c r="A2915" s="67"/>
      <c r="B2915" s="67"/>
      <c r="C2915" s="6"/>
      <c r="D2915" s="6"/>
      <c r="E2915" s="8"/>
    </row>
    <row r="2916" spans="1:5" x14ac:dyDescent="0.25">
      <c r="A2916" s="67"/>
      <c r="B2916" s="67"/>
      <c r="C2916" s="6"/>
      <c r="D2916" s="6"/>
      <c r="E2916" s="8"/>
    </row>
    <row r="2917" spans="1:5" x14ac:dyDescent="0.25">
      <c r="A2917" s="67"/>
      <c r="B2917" s="67"/>
      <c r="C2917" s="6"/>
      <c r="D2917" s="6"/>
      <c r="E2917" s="8"/>
    </row>
    <row r="2918" spans="1:5" x14ac:dyDescent="0.25">
      <c r="A2918" s="67"/>
      <c r="B2918" s="67"/>
      <c r="C2918" s="6"/>
      <c r="D2918" s="6"/>
      <c r="E2918" s="8"/>
    </row>
    <row r="2919" spans="1:5" x14ac:dyDescent="0.25">
      <c r="A2919" s="67"/>
      <c r="B2919" s="67"/>
      <c r="C2919" s="6"/>
      <c r="D2919" s="6"/>
      <c r="E2919" s="8"/>
    </row>
    <row r="2920" spans="1:5" x14ac:dyDescent="0.25">
      <c r="A2920" s="67"/>
      <c r="B2920" s="67"/>
      <c r="C2920" s="6"/>
      <c r="D2920" s="6"/>
      <c r="E2920" s="8"/>
    </row>
    <row r="2921" spans="1:5" x14ac:dyDescent="0.25">
      <c r="A2921" s="67"/>
      <c r="B2921" s="67"/>
      <c r="C2921" s="6"/>
      <c r="D2921" s="6"/>
      <c r="E2921" s="8"/>
    </row>
    <row r="2922" spans="1:5" x14ac:dyDescent="0.25">
      <c r="A2922" s="67"/>
      <c r="B2922" s="67"/>
      <c r="C2922" s="6"/>
      <c r="D2922" s="6"/>
      <c r="E2922" s="8"/>
    </row>
    <row r="2923" spans="1:5" x14ac:dyDescent="0.25">
      <c r="A2923" s="67"/>
      <c r="B2923" s="67"/>
      <c r="C2923" s="6"/>
      <c r="D2923" s="6"/>
      <c r="E2923" s="8"/>
    </row>
    <row r="2924" spans="1:5" x14ac:dyDescent="0.25">
      <c r="A2924" s="67"/>
      <c r="B2924" s="67"/>
      <c r="C2924" s="6"/>
      <c r="D2924" s="6"/>
      <c r="E2924" s="8"/>
    </row>
    <row r="2925" spans="1:5" x14ac:dyDescent="0.25">
      <c r="A2925" s="67"/>
      <c r="B2925" s="67"/>
      <c r="C2925" s="6"/>
      <c r="D2925" s="6"/>
      <c r="E2925" s="8"/>
    </row>
    <row r="2926" spans="1:5" x14ac:dyDescent="0.25">
      <c r="A2926" s="67"/>
      <c r="B2926" s="67"/>
      <c r="C2926" s="6"/>
      <c r="D2926" s="6"/>
      <c r="E2926" s="8"/>
    </row>
    <row r="2927" spans="1:5" x14ac:dyDescent="0.25">
      <c r="A2927" s="67"/>
      <c r="B2927" s="67"/>
      <c r="C2927" s="6"/>
      <c r="D2927" s="6"/>
      <c r="E2927" s="8"/>
    </row>
    <row r="2928" spans="1:5" x14ac:dyDescent="0.25">
      <c r="A2928" s="67"/>
      <c r="B2928" s="67"/>
      <c r="C2928" s="6"/>
      <c r="D2928" s="6"/>
      <c r="E2928" s="8"/>
    </row>
    <row r="2929" spans="1:5" x14ac:dyDescent="0.25">
      <c r="A2929" s="67"/>
      <c r="B2929" s="67"/>
      <c r="C2929" s="6"/>
      <c r="D2929" s="6"/>
      <c r="E2929" s="8"/>
    </row>
    <row r="2930" spans="1:5" x14ac:dyDescent="0.25">
      <c r="A2930" s="67"/>
      <c r="B2930" s="67"/>
      <c r="C2930" s="6"/>
      <c r="D2930" s="6"/>
      <c r="E2930" s="8"/>
    </row>
    <row r="2931" spans="1:5" x14ac:dyDescent="0.25">
      <c r="A2931" s="67"/>
      <c r="B2931" s="67"/>
      <c r="C2931" s="6"/>
      <c r="D2931" s="6"/>
      <c r="E2931" s="8"/>
    </row>
    <row r="2932" spans="1:5" x14ac:dyDescent="0.25">
      <c r="A2932" s="67"/>
      <c r="B2932" s="67"/>
      <c r="C2932" s="6"/>
      <c r="D2932" s="6"/>
      <c r="E2932" s="8"/>
    </row>
    <row r="2933" spans="1:5" x14ac:dyDescent="0.25">
      <c r="A2933" s="67"/>
      <c r="B2933" s="67"/>
      <c r="C2933" s="6"/>
      <c r="D2933" s="6"/>
      <c r="E2933" s="8"/>
    </row>
    <row r="2934" spans="1:5" x14ac:dyDescent="0.25">
      <c r="A2934" s="67"/>
      <c r="B2934" s="67"/>
      <c r="C2934" s="6"/>
      <c r="D2934" s="6"/>
      <c r="E2934" s="8"/>
    </row>
    <row r="2935" spans="1:5" x14ac:dyDescent="0.25">
      <c r="A2935" s="67"/>
      <c r="B2935" s="67"/>
      <c r="C2935" s="6"/>
      <c r="D2935" s="6"/>
      <c r="E2935" s="8"/>
    </row>
    <row r="2936" spans="1:5" x14ac:dyDescent="0.25">
      <c r="A2936" s="67"/>
      <c r="B2936" s="67"/>
      <c r="C2936" s="6"/>
      <c r="D2936" s="6"/>
      <c r="E2936" s="8"/>
    </row>
    <row r="2937" spans="1:5" x14ac:dyDescent="0.25">
      <c r="A2937" s="67"/>
      <c r="B2937" s="67"/>
      <c r="C2937" s="6"/>
      <c r="D2937" s="6"/>
      <c r="E2937" s="8"/>
    </row>
    <row r="2938" spans="1:5" x14ac:dyDescent="0.25">
      <c r="A2938" s="67"/>
      <c r="B2938" s="67"/>
      <c r="C2938" s="6"/>
      <c r="D2938" s="6"/>
      <c r="E2938" s="8"/>
    </row>
    <row r="2939" spans="1:5" x14ac:dyDescent="0.25">
      <c r="A2939" s="67"/>
      <c r="B2939" s="67"/>
      <c r="C2939" s="6"/>
      <c r="D2939" s="6"/>
      <c r="E2939" s="8"/>
    </row>
    <row r="2940" spans="1:5" x14ac:dyDescent="0.25">
      <c r="A2940" s="67"/>
      <c r="B2940" s="67"/>
      <c r="C2940" s="6"/>
      <c r="D2940" s="6"/>
      <c r="E2940" s="8"/>
    </row>
    <row r="2941" spans="1:5" x14ac:dyDescent="0.25">
      <c r="A2941" s="67"/>
      <c r="B2941" s="67"/>
      <c r="C2941" s="6"/>
      <c r="D2941" s="6"/>
      <c r="E2941" s="8"/>
    </row>
    <row r="2942" spans="1:5" x14ac:dyDescent="0.25">
      <c r="A2942" s="67"/>
      <c r="B2942" s="67"/>
      <c r="C2942" s="6"/>
      <c r="D2942" s="6"/>
      <c r="E2942" s="8"/>
    </row>
    <row r="2943" spans="1:5" x14ac:dyDescent="0.25">
      <c r="A2943" s="67"/>
      <c r="B2943" s="67"/>
      <c r="C2943" s="6"/>
      <c r="D2943" s="6"/>
      <c r="E2943" s="8"/>
    </row>
    <row r="2944" spans="1:5" x14ac:dyDescent="0.25">
      <c r="A2944" s="67"/>
      <c r="B2944" s="67"/>
      <c r="C2944" s="6"/>
      <c r="D2944" s="6"/>
      <c r="E2944" s="8"/>
    </row>
    <row r="2945" spans="1:5" x14ac:dyDescent="0.25">
      <c r="A2945" s="67"/>
      <c r="B2945" s="67"/>
      <c r="C2945" s="6"/>
      <c r="D2945" s="6"/>
      <c r="E2945" s="8"/>
    </row>
    <row r="2946" spans="1:5" x14ac:dyDescent="0.25">
      <c r="A2946" s="67"/>
      <c r="B2946" s="67"/>
      <c r="C2946" s="6"/>
      <c r="D2946" s="6"/>
      <c r="E2946" s="8"/>
    </row>
    <row r="2947" spans="1:5" x14ac:dyDescent="0.25">
      <c r="A2947" s="67"/>
      <c r="B2947" s="67"/>
      <c r="C2947" s="6"/>
      <c r="D2947" s="6"/>
      <c r="E2947" s="8"/>
    </row>
    <row r="2948" spans="1:5" x14ac:dyDescent="0.25">
      <c r="A2948" s="67"/>
      <c r="B2948" s="67"/>
      <c r="C2948" s="6"/>
      <c r="D2948" s="6"/>
      <c r="E2948" s="8"/>
    </row>
    <row r="2949" spans="1:5" x14ac:dyDescent="0.25">
      <c r="A2949" s="67"/>
      <c r="B2949" s="67"/>
      <c r="C2949" s="6"/>
      <c r="D2949" s="6"/>
      <c r="E2949" s="8"/>
    </row>
    <row r="2950" spans="1:5" x14ac:dyDescent="0.25">
      <c r="A2950" s="67"/>
      <c r="B2950" s="67"/>
      <c r="C2950" s="6"/>
      <c r="D2950" s="6"/>
      <c r="E2950" s="8"/>
    </row>
    <row r="2951" spans="1:5" x14ac:dyDescent="0.25">
      <c r="A2951" s="67"/>
      <c r="B2951" s="67"/>
      <c r="C2951" s="6"/>
      <c r="D2951" s="6"/>
      <c r="E2951" s="8"/>
    </row>
    <row r="2952" spans="1:5" x14ac:dyDescent="0.25">
      <c r="A2952" s="67"/>
      <c r="B2952" s="67"/>
      <c r="C2952" s="6"/>
      <c r="D2952" s="6"/>
      <c r="E2952" s="8"/>
    </row>
    <row r="2953" spans="1:5" x14ac:dyDescent="0.25">
      <c r="A2953" s="67"/>
      <c r="B2953" s="67"/>
      <c r="C2953" s="6"/>
      <c r="D2953" s="6"/>
      <c r="E2953" s="8"/>
    </row>
    <row r="2954" spans="1:5" x14ac:dyDescent="0.25">
      <c r="A2954" s="67"/>
      <c r="B2954" s="67"/>
      <c r="C2954" s="6"/>
      <c r="D2954" s="6"/>
      <c r="E2954" s="8"/>
    </row>
    <row r="2955" spans="1:5" x14ac:dyDescent="0.25">
      <c r="A2955" s="67"/>
      <c r="B2955" s="67"/>
      <c r="C2955" s="6"/>
      <c r="D2955" s="6"/>
      <c r="E2955" s="8"/>
    </row>
    <row r="2956" spans="1:5" x14ac:dyDescent="0.25">
      <c r="A2956" s="67"/>
      <c r="B2956" s="67"/>
      <c r="C2956" s="6"/>
      <c r="D2956" s="6"/>
      <c r="E2956" s="8"/>
    </row>
    <row r="2957" spans="1:5" x14ac:dyDescent="0.25">
      <c r="A2957" s="67"/>
      <c r="B2957" s="67"/>
      <c r="C2957" s="6"/>
      <c r="D2957" s="6"/>
      <c r="E2957" s="8"/>
    </row>
    <row r="2958" spans="1:5" x14ac:dyDescent="0.25">
      <c r="A2958" s="67"/>
      <c r="B2958" s="67"/>
      <c r="C2958" s="6"/>
      <c r="D2958" s="6"/>
      <c r="E2958" s="8"/>
    </row>
    <row r="2959" spans="1:5" x14ac:dyDescent="0.25">
      <c r="A2959" s="67"/>
      <c r="B2959" s="67"/>
      <c r="C2959" s="6"/>
      <c r="D2959" s="6"/>
      <c r="E2959" s="8"/>
    </row>
    <row r="2960" spans="1:5" x14ac:dyDescent="0.25">
      <c r="A2960" s="67"/>
      <c r="B2960" s="67"/>
      <c r="C2960" s="6"/>
      <c r="D2960" s="6"/>
      <c r="E2960" s="8"/>
    </row>
    <row r="2961" spans="1:5" x14ac:dyDescent="0.25">
      <c r="A2961" s="67"/>
      <c r="B2961" s="67"/>
      <c r="C2961" s="6"/>
      <c r="D2961" s="6"/>
      <c r="E2961" s="8"/>
    </row>
    <row r="2962" spans="1:5" x14ac:dyDescent="0.25">
      <c r="A2962" s="67"/>
      <c r="B2962" s="67"/>
      <c r="C2962" s="6"/>
      <c r="D2962" s="6"/>
      <c r="E2962" s="8"/>
    </row>
    <row r="2963" spans="1:5" x14ac:dyDescent="0.25">
      <c r="A2963" s="67"/>
      <c r="B2963" s="67"/>
      <c r="C2963" s="6"/>
      <c r="D2963" s="6"/>
      <c r="E2963" s="8"/>
    </row>
    <row r="2964" spans="1:5" x14ac:dyDescent="0.25">
      <c r="A2964" s="67"/>
      <c r="B2964" s="67"/>
      <c r="C2964" s="6"/>
      <c r="D2964" s="6"/>
      <c r="E2964" s="8"/>
    </row>
    <row r="2965" spans="1:5" x14ac:dyDescent="0.25">
      <c r="A2965" s="67"/>
      <c r="B2965" s="67"/>
      <c r="C2965" s="6"/>
      <c r="D2965" s="6"/>
      <c r="E2965" s="8"/>
    </row>
    <row r="2966" spans="1:5" x14ac:dyDescent="0.25">
      <c r="A2966" s="67"/>
      <c r="B2966" s="67"/>
      <c r="C2966" s="6"/>
      <c r="D2966" s="6"/>
      <c r="E2966" s="8"/>
    </row>
    <row r="2967" spans="1:5" x14ac:dyDescent="0.25">
      <c r="A2967" s="67"/>
      <c r="B2967" s="67"/>
      <c r="C2967" s="6"/>
      <c r="D2967" s="6"/>
      <c r="E2967" s="8"/>
    </row>
    <row r="2968" spans="1:5" x14ac:dyDescent="0.25">
      <c r="A2968" s="67"/>
      <c r="B2968" s="67"/>
      <c r="C2968" s="6"/>
      <c r="D2968" s="6"/>
      <c r="E2968" s="8"/>
    </row>
    <row r="2969" spans="1:5" x14ac:dyDescent="0.25">
      <c r="A2969" s="67"/>
      <c r="B2969" s="67"/>
      <c r="C2969" s="6"/>
      <c r="D2969" s="6"/>
      <c r="E2969" s="8"/>
    </row>
    <row r="2970" spans="1:5" x14ac:dyDescent="0.25">
      <c r="A2970" s="67"/>
      <c r="B2970" s="67"/>
      <c r="C2970" s="6"/>
      <c r="D2970" s="6"/>
      <c r="E2970" s="8"/>
    </row>
    <row r="2971" spans="1:5" x14ac:dyDescent="0.25">
      <c r="A2971" s="67"/>
      <c r="B2971" s="67"/>
      <c r="C2971" s="6"/>
      <c r="D2971" s="6"/>
      <c r="E2971" s="8"/>
    </row>
    <row r="2972" spans="1:5" x14ac:dyDescent="0.25">
      <c r="A2972" s="67"/>
      <c r="B2972" s="67"/>
      <c r="C2972" s="6"/>
      <c r="D2972" s="6"/>
      <c r="E2972" s="8"/>
    </row>
    <row r="2973" spans="1:5" x14ac:dyDescent="0.25">
      <c r="A2973" s="67"/>
      <c r="B2973" s="67"/>
      <c r="C2973" s="6"/>
      <c r="D2973" s="6"/>
      <c r="E2973" s="8"/>
    </row>
    <row r="2974" spans="1:5" x14ac:dyDescent="0.25">
      <c r="A2974" s="67"/>
      <c r="B2974" s="67"/>
      <c r="C2974" s="6"/>
      <c r="D2974" s="6"/>
      <c r="E2974" s="8"/>
    </row>
    <row r="2975" spans="1:5" x14ac:dyDescent="0.25">
      <c r="A2975" s="67"/>
      <c r="B2975" s="67"/>
      <c r="C2975" s="6"/>
      <c r="D2975" s="6"/>
      <c r="E2975" s="8"/>
    </row>
    <row r="2976" spans="1:5" x14ac:dyDescent="0.25">
      <c r="A2976" s="67"/>
      <c r="B2976" s="67"/>
      <c r="C2976" s="6"/>
      <c r="D2976" s="6"/>
      <c r="E2976" s="8"/>
    </row>
    <row r="2977" spans="1:5" x14ac:dyDescent="0.25">
      <c r="A2977" s="67"/>
      <c r="B2977" s="67"/>
      <c r="C2977" s="6"/>
      <c r="D2977" s="6"/>
      <c r="E2977" s="8"/>
    </row>
    <row r="2978" spans="1:5" x14ac:dyDescent="0.25">
      <c r="A2978" s="67"/>
      <c r="B2978" s="67"/>
      <c r="C2978" s="6"/>
      <c r="D2978" s="6"/>
      <c r="E2978" s="8"/>
    </row>
    <row r="2979" spans="1:5" x14ac:dyDescent="0.25">
      <c r="A2979" s="67"/>
      <c r="B2979" s="67"/>
      <c r="C2979" s="6"/>
      <c r="D2979" s="6"/>
      <c r="E2979" s="8"/>
    </row>
    <row r="2980" spans="1:5" x14ac:dyDescent="0.25">
      <c r="A2980" s="67"/>
      <c r="B2980" s="67"/>
      <c r="C2980" s="6"/>
      <c r="D2980" s="6"/>
      <c r="E2980" s="8"/>
    </row>
    <row r="2981" spans="1:5" x14ac:dyDescent="0.25">
      <c r="A2981" s="67"/>
      <c r="B2981" s="67"/>
      <c r="C2981" s="6"/>
      <c r="D2981" s="6"/>
      <c r="E2981" s="8"/>
    </row>
    <row r="2982" spans="1:5" x14ac:dyDescent="0.25">
      <c r="A2982" s="67"/>
      <c r="B2982" s="67"/>
      <c r="C2982" s="6"/>
      <c r="D2982" s="6"/>
      <c r="E2982" s="8"/>
    </row>
    <row r="2983" spans="1:5" x14ac:dyDescent="0.25">
      <c r="A2983" s="67"/>
      <c r="B2983" s="67"/>
      <c r="C2983" s="6"/>
      <c r="D2983" s="6"/>
      <c r="E2983" s="8"/>
    </row>
    <row r="2984" spans="1:5" x14ac:dyDescent="0.25">
      <c r="A2984" s="67"/>
      <c r="B2984" s="67"/>
      <c r="C2984" s="6"/>
      <c r="D2984" s="6"/>
      <c r="E2984" s="8"/>
    </row>
    <row r="2985" spans="1:5" x14ac:dyDescent="0.25">
      <c r="A2985" s="67"/>
      <c r="B2985" s="67"/>
      <c r="C2985" s="6"/>
      <c r="D2985" s="6"/>
      <c r="E2985" s="8"/>
    </row>
    <row r="2986" spans="1:5" x14ac:dyDescent="0.25">
      <c r="A2986" s="67"/>
      <c r="B2986" s="67"/>
      <c r="C2986" s="6"/>
      <c r="D2986" s="6"/>
      <c r="E2986" s="8"/>
    </row>
    <row r="2987" spans="1:5" x14ac:dyDescent="0.25">
      <c r="A2987" s="67"/>
      <c r="B2987" s="67"/>
      <c r="C2987" s="6"/>
      <c r="D2987" s="6"/>
      <c r="E2987" s="8"/>
    </row>
    <row r="2988" spans="1:5" x14ac:dyDescent="0.25">
      <c r="A2988" s="67"/>
      <c r="B2988" s="67"/>
      <c r="C2988" s="6"/>
      <c r="D2988" s="6"/>
      <c r="E2988" s="8"/>
    </row>
    <row r="2989" spans="1:5" x14ac:dyDescent="0.25">
      <c r="A2989" s="67"/>
      <c r="B2989" s="67"/>
      <c r="C2989" s="6"/>
      <c r="D2989" s="6"/>
      <c r="E2989" s="8"/>
    </row>
    <row r="2990" spans="1:5" x14ac:dyDescent="0.25">
      <c r="A2990" s="67"/>
      <c r="B2990" s="67"/>
      <c r="C2990" s="6"/>
      <c r="D2990" s="6"/>
      <c r="E2990" s="8"/>
    </row>
    <row r="2991" spans="1:5" x14ac:dyDescent="0.25">
      <c r="A2991" s="67"/>
      <c r="B2991" s="67"/>
      <c r="C2991" s="6"/>
      <c r="D2991" s="6"/>
      <c r="E2991" s="8"/>
    </row>
    <row r="2992" spans="1:5" x14ac:dyDescent="0.25">
      <c r="A2992" s="67"/>
      <c r="B2992" s="67"/>
      <c r="C2992" s="6"/>
      <c r="D2992" s="6"/>
      <c r="E2992" s="8"/>
    </row>
    <row r="2993" spans="1:5" x14ac:dyDescent="0.25">
      <c r="A2993" s="67"/>
      <c r="B2993" s="67"/>
      <c r="C2993" s="6"/>
      <c r="D2993" s="6"/>
      <c r="E2993" s="8"/>
    </row>
    <row r="2994" spans="1:5" x14ac:dyDescent="0.25">
      <c r="A2994" s="67"/>
      <c r="B2994" s="67"/>
      <c r="C2994" s="6"/>
      <c r="D2994" s="6"/>
      <c r="E2994" s="8"/>
    </row>
    <row r="2995" spans="1:5" x14ac:dyDescent="0.25">
      <c r="A2995" s="67"/>
      <c r="B2995" s="67"/>
      <c r="C2995" s="6"/>
      <c r="D2995" s="6"/>
      <c r="E2995" s="8"/>
    </row>
    <row r="2996" spans="1:5" x14ac:dyDescent="0.25">
      <c r="A2996" s="67"/>
      <c r="B2996" s="67"/>
      <c r="C2996" s="6"/>
      <c r="D2996" s="6"/>
      <c r="E2996" s="8"/>
    </row>
    <row r="2997" spans="1:5" x14ac:dyDescent="0.25">
      <c r="A2997" s="67"/>
      <c r="B2997" s="67"/>
      <c r="C2997" s="6"/>
      <c r="D2997" s="6"/>
      <c r="E2997" s="8"/>
    </row>
    <row r="2998" spans="1:5" x14ac:dyDescent="0.25">
      <c r="A2998" s="67"/>
      <c r="B2998" s="67"/>
      <c r="C2998" s="6"/>
      <c r="D2998" s="6"/>
      <c r="E2998" s="8"/>
    </row>
    <row r="2999" spans="1:5" x14ac:dyDescent="0.25">
      <c r="A2999" s="67"/>
      <c r="B2999" s="67"/>
      <c r="C2999" s="6"/>
      <c r="D2999" s="6"/>
      <c r="E2999" s="8"/>
    </row>
    <row r="3000" spans="1:5" x14ac:dyDescent="0.25">
      <c r="A3000" s="67"/>
      <c r="B3000" s="67"/>
      <c r="C3000" s="6"/>
      <c r="D3000" s="6"/>
      <c r="E3000" s="8"/>
    </row>
    <row r="3001" spans="1:5" x14ac:dyDescent="0.25">
      <c r="A3001" s="67"/>
      <c r="B3001" s="67"/>
      <c r="C3001" s="6"/>
      <c r="D3001" s="6"/>
      <c r="E3001" s="8"/>
    </row>
    <row r="3002" spans="1:5" x14ac:dyDescent="0.25">
      <c r="A3002" s="67"/>
      <c r="B3002" s="67"/>
      <c r="C3002" s="6"/>
      <c r="D3002" s="6"/>
      <c r="E3002" s="8"/>
    </row>
    <row r="3003" spans="1:5" x14ac:dyDescent="0.25">
      <c r="A3003" s="67"/>
      <c r="B3003" s="67"/>
      <c r="C3003" s="6"/>
      <c r="D3003" s="6"/>
      <c r="E3003" s="8"/>
    </row>
    <row r="3004" spans="1:5" x14ac:dyDescent="0.25">
      <c r="A3004" s="67"/>
      <c r="B3004" s="67"/>
      <c r="C3004" s="6"/>
      <c r="D3004" s="6"/>
      <c r="E3004" s="8"/>
    </row>
    <row r="3005" spans="1:5" x14ac:dyDescent="0.25">
      <c r="A3005" s="67"/>
      <c r="B3005" s="67"/>
      <c r="C3005" s="6"/>
      <c r="D3005" s="6"/>
      <c r="E3005" s="8"/>
    </row>
    <row r="3006" spans="1:5" x14ac:dyDescent="0.25">
      <c r="A3006" s="67"/>
      <c r="B3006" s="67"/>
      <c r="C3006" s="6"/>
      <c r="D3006" s="6"/>
      <c r="E3006" s="8"/>
    </row>
    <row r="3007" spans="1:5" x14ac:dyDescent="0.25">
      <c r="A3007" s="67"/>
      <c r="B3007" s="67"/>
      <c r="C3007" s="6"/>
      <c r="D3007" s="6"/>
      <c r="E3007" s="8"/>
    </row>
    <row r="3008" spans="1:5" x14ac:dyDescent="0.25">
      <c r="A3008" s="67"/>
      <c r="B3008" s="67"/>
      <c r="C3008" s="6"/>
      <c r="D3008" s="6"/>
      <c r="E3008" s="8"/>
    </row>
    <row r="3009" spans="1:5" x14ac:dyDescent="0.25">
      <c r="A3009" s="67"/>
      <c r="B3009" s="67"/>
      <c r="C3009" s="6"/>
      <c r="D3009" s="6"/>
      <c r="E3009" s="8"/>
    </row>
    <row r="3010" spans="1:5" x14ac:dyDescent="0.25">
      <c r="A3010" s="67"/>
      <c r="B3010" s="67"/>
      <c r="C3010" s="6"/>
      <c r="D3010" s="6"/>
      <c r="E3010" s="8"/>
    </row>
    <row r="3011" spans="1:5" x14ac:dyDescent="0.25">
      <c r="A3011" s="67"/>
      <c r="B3011" s="67"/>
      <c r="C3011" s="6"/>
      <c r="D3011" s="6"/>
      <c r="E3011" s="8"/>
    </row>
    <row r="3012" spans="1:5" x14ac:dyDescent="0.25">
      <c r="A3012" s="67"/>
      <c r="B3012" s="67"/>
      <c r="C3012" s="6"/>
      <c r="D3012" s="6"/>
      <c r="E3012" s="8"/>
    </row>
    <row r="3013" spans="1:5" x14ac:dyDescent="0.25">
      <c r="A3013" s="67"/>
      <c r="B3013" s="67"/>
      <c r="C3013" s="6"/>
      <c r="D3013" s="6"/>
      <c r="E3013" s="8"/>
    </row>
    <row r="3014" spans="1:5" x14ac:dyDescent="0.25">
      <c r="A3014" s="67"/>
      <c r="B3014" s="67"/>
      <c r="C3014" s="6"/>
      <c r="D3014" s="6"/>
      <c r="E3014" s="8"/>
    </row>
    <row r="3015" spans="1:5" x14ac:dyDescent="0.25">
      <c r="A3015" s="67"/>
      <c r="B3015" s="67"/>
      <c r="C3015" s="6"/>
      <c r="D3015" s="6"/>
      <c r="E3015" s="8"/>
    </row>
    <row r="3016" spans="1:5" x14ac:dyDescent="0.25">
      <c r="A3016" s="67"/>
      <c r="B3016" s="67"/>
      <c r="C3016" s="6"/>
      <c r="D3016" s="6"/>
      <c r="E3016" s="8"/>
    </row>
    <row r="3017" spans="1:5" x14ac:dyDescent="0.25">
      <c r="A3017" s="67"/>
      <c r="B3017" s="67"/>
      <c r="C3017" s="6"/>
      <c r="D3017" s="6"/>
      <c r="E3017" s="8"/>
    </row>
    <row r="3018" spans="1:5" x14ac:dyDescent="0.25">
      <c r="A3018" s="67"/>
      <c r="B3018" s="67"/>
      <c r="C3018" s="6"/>
      <c r="D3018" s="6"/>
      <c r="E3018" s="8"/>
    </row>
    <row r="3019" spans="1:5" x14ac:dyDescent="0.25">
      <c r="A3019" s="67"/>
      <c r="B3019" s="67"/>
      <c r="C3019" s="6"/>
      <c r="D3019" s="6"/>
      <c r="E3019" s="8"/>
    </row>
    <row r="3020" spans="1:5" x14ac:dyDescent="0.25">
      <c r="A3020" s="67"/>
      <c r="B3020" s="67"/>
      <c r="C3020" s="6"/>
      <c r="D3020" s="6"/>
      <c r="E3020" s="8"/>
    </row>
    <row r="3021" spans="1:5" x14ac:dyDescent="0.25">
      <c r="A3021" s="67"/>
      <c r="B3021" s="67"/>
      <c r="C3021" s="6"/>
      <c r="D3021" s="6"/>
      <c r="E3021" s="8"/>
    </row>
    <row r="3022" spans="1:5" x14ac:dyDescent="0.25">
      <c r="A3022" s="67"/>
      <c r="B3022" s="67"/>
      <c r="C3022" s="6"/>
      <c r="D3022" s="6"/>
      <c r="E3022" s="8"/>
    </row>
    <row r="3023" spans="1:5" x14ac:dyDescent="0.25">
      <c r="A3023" s="67"/>
      <c r="B3023" s="67"/>
      <c r="C3023" s="6"/>
      <c r="D3023" s="6"/>
      <c r="E3023" s="8"/>
    </row>
    <row r="3024" spans="1:5" x14ac:dyDescent="0.25">
      <c r="A3024" s="67"/>
      <c r="B3024" s="67"/>
      <c r="C3024" s="6"/>
      <c r="D3024" s="6"/>
      <c r="E3024" s="8"/>
    </row>
    <row r="3025" spans="1:5" x14ac:dyDescent="0.25">
      <c r="A3025" s="67"/>
      <c r="B3025" s="67"/>
      <c r="C3025" s="6"/>
      <c r="D3025" s="6"/>
      <c r="E3025" s="8"/>
    </row>
    <row r="3026" spans="1:5" x14ac:dyDescent="0.25">
      <c r="A3026" s="67"/>
      <c r="B3026" s="67"/>
      <c r="C3026" s="6"/>
      <c r="D3026" s="6"/>
      <c r="E3026" s="8"/>
    </row>
    <row r="3027" spans="1:5" x14ac:dyDescent="0.25">
      <c r="A3027" s="67"/>
      <c r="B3027" s="67"/>
      <c r="C3027" s="6"/>
      <c r="D3027" s="6"/>
      <c r="E3027" s="8"/>
    </row>
    <row r="3028" spans="1:5" x14ac:dyDescent="0.25">
      <c r="A3028" s="67"/>
      <c r="B3028" s="67"/>
      <c r="C3028" s="6"/>
      <c r="D3028" s="6"/>
      <c r="E3028" s="8"/>
    </row>
    <row r="3029" spans="1:5" x14ac:dyDescent="0.25">
      <c r="A3029" s="67"/>
      <c r="B3029" s="67"/>
      <c r="C3029" s="6"/>
      <c r="D3029" s="6"/>
      <c r="E3029" s="8"/>
    </row>
    <row r="3030" spans="1:5" x14ac:dyDescent="0.25">
      <c r="A3030" s="67"/>
      <c r="B3030" s="67"/>
      <c r="C3030" s="6"/>
      <c r="D3030" s="6"/>
      <c r="E3030" s="8"/>
    </row>
    <row r="3031" spans="1:5" x14ac:dyDescent="0.25">
      <c r="A3031" s="67"/>
      <c r="B3031" s="67"/>
      <c r="C3031" s="6"/>
      <c r="D3031" s="6"/>
      <c r="E3031" s="8"/>
    </row>
    <row r="3032" spans="1:5" x14ac:dyDescent="0.25">
      <c r="A3032" s="67"/>
      <c r="B3032" s="67"/>
      <c r="C3032" s="6"/>
      <c r="D3032" s="6"/>
      <c r="E3032" s="8"/>
    </row>
    <row r="3033" spans="1:5" x14ac:dyDescent="0.25">
      <c r="A3033" s="67"/>
      <c r="B3033" s="67"/>
      <c r="C3033" s="6"/>
      <c r="D3033" s="6"/>
      <c r="E3033" s="8"/>
    </row>
    <row r="3034" spans="1:5" x14ac:dyDescent="0.25">
      <c r="A3034" s="67"/>
      <c r="B3034" s="67"/>
      <c r="C3034" s="6"/>
      <c r="D3034" s="6"/>
      <c r="E3034" s="8"/>
    </row>
    <row r="3035" spans="1:5" x14ac:dyDescent="0.25">
      <c r="A3035" s="67"/>
      <c r="B3035" s="67"/>
      <c r="C3035" s="6"/>
      <c r="D3035" s="6"/>
      <c r="E3035" s="8"/>
    </row>
    <row r="3036" spans="1:5" x14ac:dyDescent="0.25">
      <c r="A3036" s="67"/>
      <c r="B3036" s="67"/>
      <c r="C3036" s="6"/>
      <c r="D3036" s="6"/>
      <c r="E3036" s="8"/>
    </row>
    <row r="3037" spans="1:5" x14ac:dyDescent="0.25">
      <c r="A3037" s="67"/>
      <c r="B3037" s="67"/>
      <c r="C3037" s="6"/>
      <c r="D3037" s="6"/>
      <c r="E3037" s="8"/>
    </row>
    <row r="3038" spans="1:5" x14ac:dyDescent="0.25">
      <c r="A3038" s="67"/>
      <c r="B3038" s="67"/>
      <c r="C3038" s="6"/>
      <c r="D3038" s="6"/>
      <c r="E3038" s="8"/>
    </row>
    <row r="3039" spans="1:5" x14ac:dyDescent="0.25">
      <c r="A3039" s="67"/>
      <c r="B3039" s="67"/>
      <c r="C3039" s="6"/>
      <c r="D3039" s="6"/>
      <c r="E3039" s="8"/>
    </row>
    <row r="3040" spans="1:5" x14ac:dyDescent="0.25">
      <c r="A3040" s="67"/>
      <c r="B3040" s="67"/>
      <c r="C3040" s="6"/>
      <c r="D3040" s="6"/>
      <c r="E3040" s="8"/>
    </row>
    <row r="3041" spans="1:5" x14ac:dyDescent="0.25">
      <c r="A3041" s="67"/>
      <c r="B3041" s="67"/>
      <c r="C3041" s="6"/>
      <c r="D3041" s="6"/>
      <c r="E3041" s="8"/>
    </row>
    <row r="3042" spans="1:5" x14ac:dyDescent="0.25">
      <c r="A3042" s="67"/>
      <c r="B3042" s="67"/>
      <c r="C3042" s="6"/>
      <c r="D3042" s="6"/>
      <c r="E3042" s="8"/>
    </row>
    <row r="3043" spans="1:5" x14ac:dyDescent="0.25">
      <c r="A3043" s="67"/>
      <c r="B3043" s="67"/>
      <c r="C3043" s="6"/>
      <c r="D3043" s="6"/>
      <c r="E3043" s="8"/>
    </row>
    <row r="3044" spans="1:5" x14ac:dyDescent="0.25">
      <c r="A3044" s="67"/>
      <c r="B3044" s="67"/>
      <c r="C3044" s="6"/>
      <c r="D3044" s="6"/>
      <c r="E3044" s="8"/>
    </row>
    <row r="3045" spans="1:5" x14ac:dyDescent="0.25">
      <c r="A3045" s="67"/>
      <c r="B3045" s="67"/>
      <c r="C3045" s="6"/>
      <c r="D3045" s="6"/>
      <c r="E3045" s="8"/>
    </row>
    <row r="3046" spans="1:5" x14ac:dyDescent="0.25">
      <c r="A3046" s="67"/>
      <c r="B3046" s="67"/>
      <c r="C3046" s="6"/>
      <c r="D3046" s="6"/>
      <c r="E3046" s="8"/>
    </row>
    <row r="3047" spans="1:5" x14ac:dyDescent="0.25">
      <c r="A3047" s="67"/>
      <c r="B3047" s="67"/>
      <c r="C3047" s="6"/>
      <c r="D3047" s="6"/>
      <c r="E3047" s="8"/>
    </row>
    <row r="3048" spans="1:5" x14ac:dyDescent="0.25">
      <c r="A3048" s="67"/>
      <c r="B3048" s="67"/>
      <c r="C3048" s="6"/>
      <c r="D3048" s="6"/>
      <c r="E3048" s="8"/>
    </row>
    <row r="3049" spans="1:5" x14ac:dyDescent="0.25">
      <c r="A3049" s="67"/>
      <c r="B3049" s="67"/>
      <c r="C3049" s="6"/>
      <c r="D3049" s="6"/>
      <c r="E3049" s="8"/>
    </row>
    <row r="3050" spans="1:5" x14ac:dyDescent="0.25">
      <c r="A3050" s="67"/>
      <c r="B3050" s="67"/>
      <c r="C3050" s="6"/>
      <c r="D3050" s="6"/>
      <c r="E3050" s="8"/>
    </row>
    <row r="3051" spans="1:5" x14ac:dyDescent="0.25">
      <c r="A3051" s="67"/>
      <c r="B3051" s="67"/>
      <c r="C3051" s="6"/>
      <c r="D3051" s="6"/>
      <c r="E3051" s="8"/>
    </row>
    <row r="3052" spans="1:5" x14ac:dyDescent="0.25">
      <c r="A3052" s="67"/>
      <c r="B3052" s="67"/>
      <c r="C3052" s="6"/>
      <c r="D3052" s="6"/>
      <c r="E3052" s="8"/>
    </row>
    <row r="3053" spans="1:5" x14ac:dyDescent="0.25">
      <c r="A3053" s="67"/>
      <c r="B3053" s="67"/>
      <c r="C3053" s="6"/>
      <c r="D3053" s="6"/>
      <c r="E3053" s="8"/>
    </row>
    <row r="3054" spans="1:5" x14ac:dyDescent="0.25">
      <c r="A3054" s="67"/>
      <c r="B3054" s="67"/>
      <c r="C3054" s="6"/>
      <c r="D3054" s="6"/>
      <c r="E3054" s="8"/>
    </row>
    <row r="3055" spans="1:5" x14ac:dyDescent="0.25">
      <c r="A3055" s="67"/>
      <c r="B3055" s="67"/>
      <c r="C3055" s="6"/>
      <c r="D3055" s="6"/>
      <c r="E3055" s="8"/>
    </row>
    <row r="3056" spans="1:5" x14ac:dyDescent="0.25">
      <c r="A3056" s="67"/>
      <c r="B3056" s="67"/>
      <c r="C3056" s="6"/>
      <c r="D3056" s="6"/>
      <c r="E3056" s="8"/>
    </row>
    <row r="3057" spans="1:5" x14ac:dyDescent="0.25">
      <c r="A3057" s="67"/>
      <c r="B3057" s="67"/>
      <c r="C3057" s="6"/>
      <c r="D3057" s="6"/>
      <c r="E3057" s="8"/>
    </row>
    <row r="3058" spans="1:5" x14ac:dyDescent="0.25">
      <c r="A3058" s="67"/>
      <c r="B3058" s="67"/>
      <c r="C3058" s="6"/>
      <c r="D3058" s="6"/>
      <c r="E3058" s="8"/>
    </row>
    <row r="3059" spans="1:5" x14ac:dyDescent="0.25">
      <c r="A3059" s="67"/>
      <c r="B3059" s="67"/>
      <c r="C3059" s="6"/>
      <c r="D3059" s="6"/>
      <c r="E3059" s="8"/>
    </row>
    <row r="3060" spans="1:5" x14ac:dyDescent="0.25">
      <c r="A3060" s="67"/>
      <c r="B3060" s="67"/>
      <c r="C3060" s="6"/>
      <c r="D3060" s="6"/>
      <c r="E3060" s="8"/>
    </row>
    <row r="3061" spans="1:5" x14ac:dyDescent="0.25">
      <c r="A3061" s="67"/>
      <c r="B3061" s="67"/>
      <c r="C3061" s="6"/>
      <c r="D3061" s="6"/>
      <c r="E3061" s="8"/>
    </row>
    <row r="3062" spans="1:5" x14ac:dyDescent="0.25">
      <c r="A3062" s="67"/>
      <c r="B3062" s="67"/>
      <c r="C3062" s="6"/>
      <c r="D3062" s="6"/>
      <c r="E3062" s="8"/>
    </row>
    <row r="3063" spans="1:5" x14ac:dyDescent="0.25">
      <c r="A3063" s="67"/>
      <c r="B3063" s="67"/>
      <c r="C3063" s="6"/>
      <c r="D3063" s="6"/>
      <c r="E3063" s="8"/>
    </row>
    <row r="3064" spans="1:5" x14ac:dyDescent="0.25">
      <c r="A3064" s="67"/>
      <c r="B3064" s="67"/>
      <c r="C3064" s="6"/>
      <c r="D3064" s="6"/>
      <c r="E3064" s="8"/>
    </row>
    <row r="3065" spans="1:5" x14ac:dyDescent="0.25">
      <c r="A3065" s="67"/>
      <c r="B3065" s="67"/>
      <c r="C3065" s="6"/>
      <c r="D3065" s="6"/>
      <c r="E3065" s="8"/>
    </row>
    <row r="3066" spans="1:5" x14ac:dyDescent="0.25">
      <c r="A3066" s="67"/>
      <c r="B3066" s="67"/>
      <c r="C3066" s="6"/>
      <c r="D3066" s="6"/>
      <c r="E3066" s="8"/>
    </row>
    <row r="3067" spans="1:5" x14ac:dyDescent="0.25">
      <c r="A3067" s="67"/>
      <c r="B3067" s="67"/>
      <c r="C3067" s="6"/>
      <c r="D3067" s="6"/>
      <c r="E3067" s="8"/>
    </row>
    <row r="3068" spans="1:5" x14ac:dyDescent="0.25">
      <c r="A3068" s="67"/>
      <c r="B3068" s="67"/>
      <c r="C3068" s="6"/>
      <c r="D3068" s="6"/>
      <c r="E3068" s="8"/>
    </row>
    <row r="3069" spans="1:5" x14ac:dyDescent="0.25">
      <c r="A3069" s="67"/>
      <c r="B3069" s="67"/>
      <c r="C3069" s="6"/>
      <c r="D3069" s="6"/>
      <c r="E3069" s="8"/>
    </row>
    <row r="3070" spans="1:5" x14ac:dyDescent="0.25">
      <c r="A3070" s="67"/>
      <c r="B3070" s="67"/>
      <c r="C3070" s="6"/>
      <c r="D3070" s="6"/>
      <c r="E3070" s="8"/>
    </row>
    <row r="3071" spans="1:5" x14ac:dyDescent="0.25">
      <c r="A3071" s="67"/>
      <c r="B3071" s="67"/>
      <c r="C3071" s="6"/>
      <c r="D3071" s="6"/>
      <c r="E3071" s="8"/>
    </row>
    <row r="3072" spans="1:5" x14ac:dyDescent="0.25">
      <c r="A3072" s="67"/>
      <c r="B3072" s="67"/>
      <c r="C3072" s="6"/>
      <c r="D3072" s="6"/>
      <c r="E3072" s="8"/>
    </row>
    <row r="3073" spans="1:5" x14ac:dyDescent="0.25">
      <c r="A3073" s="67"/>
      <c r="B3073" s="67"/>
      <c r="C3073" s="6"/>
      <c r="D3073" s="6"/>
      <c r="E3073" s="8"/>
    </row>
    <row r="3074" spans="1:5" x14ac:dyDescent="0.25">
      <c r="A3074" s="67"/>
      <c r="B3074" s="67"/>
      <c r="C3074" s="6"/>
      <c r="D3074" s="6"/>
      <c r="E3074" s="8"/>
    </row>
    <row r="3075" spans="1:5" x14ac:dyDescent="0.25">
      <c r="A3075" s="67"/>
      <c r="B3075" s="67"/>
      <c r="C3075" s="6"/>
      <c r="D3075" s="6"/>
      <c r="E3075" s="8"/>
    </row>
    <row r="3076" spans="1:5" x14ac:dyDescent="0.25">
      <c r="A3076" s="67"/>
      <c r="B3076" s="67"/>
      <c r="C3076" s="6"/>
      <c r="D3076" s="6"/>
      <c r="E3076" s="8"/>
    </row>
    <row r="3077" spans="1:5" x14ac:dyDescent="0.25">
      <c r="A3077" s="67"/>
      <c r="B3077" s="67"/>
      <c r="C3077" s="6"/>
      <c r="D3077" s="6"/>
      <c r="E3077" s="8"/>
    </row>
    <row r="3078" spans="1:5" x14ac:dyDescent="0.25">
      <c r="A3078" s="67"/>
      <c r="B3078" s="67"/>
      <c r="C3078" s="6"/>
      <c r="D3078" s="6"/>
      <c r="E3078" s="8"/>
    </row>
    <row r="3079" spans="1:5" x14ac:dyDescent="0.25">
      <c r="A3079" s="67"/>
      <c r="B3079" s="67"/>
      <c r="C3079" s="6"/>
      <c r="D3079" s="6"/>
      <c r="E3079" s="8"/>
    </row>
    <row r="3080" spans="1:5" x14ac:dyDescent="0.25">
      <c r="A3080" s="67"/>
      <c r="B3080" s="67"/>
      <c r="C3080" s="6"/>
      <c r="D3080" s="6"/>
      <c r="E3080" s="8"/>
    </row>
    <row r="3081" spans="1:5" x14ac:dyDescent="0.25">
      <c r="A3081" s="67"/>
      <c r="B3081" s="67"/>
      <c r="C3081" s="6"/>
      <c r="D3081" s="6"/>
      <c r="E3081" s="8"/>
    </row>
    <row r="3082" spans="1:5" x14ac:dyDescent="0.25">
      <c r="A3082" s="67"/>
      <c r="B3082" s="67"/>
      <c r="C3082" s="6"/>
      <c r="D3082" s="6"/>
      <c r="E3082" s="8"/>
    </row>
    <row r="3083" spans="1:5" x14ac:dyDescent="0.25">
      <c r="A3083" s="67"/>
      <c r="B3083" s="67"/>
      <c r="C3083" s="6"/>
      <c r="D3083" s="6"/>
      <c r="E3083" s="8"/>
    </row>
    <row r="3084" spans="1:5" x14ac:dyDescent="0.25">
      <c r="A3084" s="67"/>
      <c r="B3084" s="67"/>
      <c r="C3084" s="6"/>
      <c r="D3084" s="6"/>
      <c r="E3084" s="8"/>
    </row>
    <row r="3085" spans="1:5" x14ac:dyDescent="0.25">
      <c r="A3085" s="67"/>
      <c r="B3085" s="67"/>
      <c r="C3085" s="6"/>
      <c r="D3085" s="6"/>
      <c r="E3085" s="8"/>
    </row>
    <row r="3086" spans="1:5" x14ac:dyDescent="0.25">
      <c r="A3086" s="67"/>
      <c r="B3086" s="67"/>
      <c r="C3086" s="6"/>
      <c r="D3086" s="6"/>
      <c r="E3086" s="8"/>
    </row>
    <row r="3087" spans="1:5" x14ac:dyDescent="0.25">
      <c r="A3087" s="67"/>
      <c r="B3087" s="67"/>
      <c r="C3087" s="6"/>
      <c r="D3087" s="6"/>
      <c r="E3087" s="8"/>
    </row>
    <row r="3088" spans="1:5" x14ac:dyDescent="0.25">
      <c r="A3088" s="67"/>
      <c r="B3088" s="67"/>
      <c r="C3088" s="6"/>
      <c r="D3088" s="6"/>
      <c r="E3088" s="8"/>
    </row>
    <row r="3089" spans="1:5" x14ac:dyDescent="0.25">
      <c r="A3089" s="67"/>
      <c r="B3089" s="67"/>
      <c r="C3089" s="6"/>
      <c r="D3089" s="6"/>
      <c r="E3089" s="8"/>
    </row>
    <row r="3090" spans="1:5" x14ac:dyDescent="0.25">
      <c r="A3090" s="67"/>
      <c r="B3090" s="67"/>
      <c r="C3090" s="6"/>
      <c r="D3090" s="6"/>
      <c r="E3090" s="8"/>
    </row>
    <row r="3091" spans="1:5" x14ac:dyDescent="0.25">
      <c r="A3091" s="67"/>
      <c r="B3091" s="67"/>
      <c r="C3091" s="6"/>
      <c r="D3091" s="6"/>
      <c r="E3091" s="8"/>
    </row>
    <row r="3092" spans="1:5" x14ac:dyDescent="0.25">
      <c r="A3092" s="67"/>
      <c r="B3092" s="67"/>
      <c r="C3092" s="6"/>
      <c r="D3092" s="6"/>
      <c r="E3092" s="8"/>
    </row>
    <row r="3093" spans="1:5" x14ac:dyDescent="0.25">
      <c r="A3093" s="67"/>
      <c r="B3093" s="67"/>
      <c r="C3093" s="6"/>
      <c r="D3093" s="6"/>
      <c r="E3093" s="8"/>
    </row>
    <row r="3094" spans="1:5" x14ac:dyDescent="0.25">
      <c r="A3094" s="67"/>
      <c r="B3094" s="67"/>
      <c r="C3094" s="6"/>
      <c r="D3094" s="6"/>
      <c r="E3094" s="8"/>
    </row>
    <row r="3095" spans="1:5" x14ac:dyDescent="0.25">
      <c r="A3095" s="67"/>
      <c r="B3095" s="67"/>
      <c r="C3095" s="6"/>
      <c r="D3095" s="6"/>
      <c r="E3095" s="8"/>
    </row>
    <row r="3096" spans="1:5" x14ac:dyDescent="0.25">
      <c r="A3096" s="67"/>
      <c r="B3096" s="67"/>
      <c r="C3096" s="6"/>
      <c r="D3096" s="6"/>
      <c r="E3096" s="8"/>
    </row>
    <row r="3097" spans="1:5" x14ac:dyDescent="0.25">
      <c r="A3097" s="67"/>
      <c r="B3097" s="67"/>
      <c r="C3097" s="6"/>
      <c r="D3097" s="6"/>
      <c r="E3097" s="8"/>
    </row>
    <row r="3098" spans="1:5" x14ac:dyDescent="0.25">
      <c r="A3098" s="67"/>
      <c r="B3098" s="67"/>
      <c r="C3098" s="6"/>
      <c r="D3098" s="6"/>
      <c r="E3098" s="8"/>
    </row>
    <row r="3099" spans="1:5" x14ac:dyDescent="0.25">
      <c r="A3099" s="67"/>
      <c r="B3099" s="67"/>
      <c r="C3099" s="6"/>
      <c r="D3099" s="6"/>
      <c r="E3099" s="8"/>
    </row>
    <row r="3100" spans="1:5" x14ac:dyDescent="0.25">
      <c r="A3100" s="67"/>
      <c r="B3100" s="67"/>
      <c r="C3100" s="6"/>
      <c r="D3100" s="6"/>
      <c r="E3100" s="8"/>
    </row>
    <row r="3101" spans="1:5" x14ac:dyDescent="0.25">
      <c r="A3101" s="67"/>
      <c r="B3101" s="67"/>
      <c r="C3101" s="6"/>
      <c r="D3101" s="6"/>
      <c r="E3101" s="8"/>
    </row>
    <row r="3102" spans="1:5" x14ac:dyDescent="0.25">
      <c r="A3102" s="67"/>
      <c r="B3102" s="67"/>
      <c r="C3102" s="6"/>
      <c r="D3102" s="6"/>
      <c r="E3102" s="8"/>
    </row>
    <row r="3103" spans="1:5" x14ac:dyDescent="0.25">
      <c r="A3103" s="67"/>
      <c r="B3103" s="67"/>
      <c r="C3103" s="6"/>
      <c r="D3103" s="6"/>
      <c r="E3103" s="8"/>
    </row>
    <row r="3104" spans="1:5" x14ac:dyDescent="0.25">
      <c r="A3104" s="67"/>
      <c r="B3104" s="67"/>
      <c r="C3104" s="6"/>
      <c r="D3104" s="6"/>
      <c r="E3104" s="8"/>
    </row>
    <row r="3105" spans="1:5" x14ac:dyDescent="0.25">
      <c r="A3105" s="67"/>
      <c r="B3105" s="67"/>
      <c r="C3105" s="6"/>
      <c r="D3105" s="6"/>
      <c r="E3105" s="8"/>
    </row>
    <row r="3106" spans="1:5" x14ac:dyDescent="0.25">
      <c r="A3106" s="67"/>
      <c r="B3106" s="67"/>
      <c r="C3106" s="6"/>
      <c r="D3106" s="6"/>
      <c r="E3106" s="8"/>
    </row>
    <row r="3107" spans="1:5" x14ac:dyDescent="0.25">
      <c r="A3107" s="67"/>
      <c r="B3107" s="67"/>
      <c r="C3107" s="6"/>
      <c r="D3107" s="6"/>
      <c r="E3107" s="8"/>
    </row>
    <row r="3108" spans="1:5" x14ac:dyDescent="0.25">
      <c r="A3108" s="67"/>
      <c r="B3108" s="67"/>
      <c r="C3108" s="6"/>
      <c r="D3108" s="6"/>
      <c r="E3108" s="8"/>
    </row>
    <row r="3109" spans="1:5" x14ac:dyDescent="0.25">
      <c r="A3109" s="67"/>
      <c r="B3109" s="67"/>
      <c r="C3109" s="6"/>
      <c r="D3109" s="6"/>
      <c r="E3109" s="8"/>
    </row>
    <row r="3110" spans="1:5" x14ac:dyDescent="0.25">
      <c r="A3110" s="67"/>
      <c r="B3110" s="67"/>
      <c r="C3110" s="6"/>
      <c r="D3110" s="6"/>
      <c r="E3110" s="8"/>
    </row>
    <row r="3111" spans="1:5" x14ac:dyDescent="0.25">
      <c r="A3111" s="67"/>
      <c r="B3111" s="67"/>
      <c r="C3111" s="6"/>
      <c r="D3111" s="6"/>
      <c r="E3111" s="8"/>
    </row>
    <row r="3112" spans="1:5" x14ac:dyDescent="0.25">
      <c r="A3112" s="67"/>
      <c r="B3112" s="67"/>
      <c r="C3112" s="6"/>
      <c r="D3112" s="6"/>
      <c r="E3112" s="8"/>
    </row>
    <row r="3113" spans="1:5" x14ac:dyDescent="0.25">
      <c r="A3113" s="67"/>
      <c r="B3113" s="67"/>
      <c r="C3113" s="6"/>
      <c r="D3113" s="6"/>
      <c r="E3113" s="8"/>
    </row>
    <row r="3114" spans="1:5" x14ac:dyDescent="0.25">
      <c r="A3114" s="67"/>
      <c r="B3114" s="67"/>
      <c r="C3114" s="6"/>
      <c r="D3114" s="6"/>
      <c r="E3114" s="8"/>
    </row>
    <row r="3115" spans="1:5" x14ac:dyDescent="0.25">
      <c r="A3115" s="67"/>
      <c r="B3115" s="67"/>
      <c r="C3115" s="6"/>
      <c r="D3115" s="6"/>
      <c r="E3115" s="8"/>
    </row>
    <row r="3116" spans="1:5" x14ac:dyDescent="0.25">
      <c r="A3116" s="67"/>
      <c r="B3116" s="67"/>
      <c r="C3116" s="6"/>
      <c r="D3116" s="6"/>
      <c r="E3116" s="8"/>
    </row>
    <row r="3117" spans="1:5" x14ac:dyDescent="0.25">
      <c r="A3117" s="67"/>
      <c r="B3117" s="67"/>
      <c r="C3117" s="6"/>
      <c r="D3117" s="6"/>
      <c r="E3117" s="8"/>
    </row>
    <row r="3118" spans="1:5" x14ac:dyDescent="0.25">
      <c r="A3118" s="67"/>
      <c r="B3118" s="67"/>
      <c r="C3118" s="6"/>
      <c r="D3118" s="6"/>
      <c r="E3118" s="8"/>
    </row>
    <row r="3119" spans="1:5" x14ac:dyDescent="0.25">
      <c r="A3119" s="67"/>
      <c r="B3119" s="67"/>
      <c r="C3119" s="6"/>
      <c r="D3119" s="6"/>
      <c r="E3119" s="8"/>
    </row>
    <row r="3120" spans="1:5" x14ac:dyDescent="0.25">
      <c r="A3120" s="67"/>
      <c r="B3120" s="67"/>
      <c r="C3120" s="6"/>
      <c r="D3120" s="6"/>
      <c r="E3120" s="8"/>
    </row>
    <row r="3121" spans="1:5" x14ac:dyDescent="0.25">
      <c r="A3121" s="67"/>
      <c r="B3121" s="67"/>
      <c r="C3121" s="6"/>
      <c r="D3121" s="6"/>
      <c r="E3121" s="8"/>
    </row>
    <row r="3122" spans="1:5" x14ac:dyDescent="0.25">
      <c r="A3122" s="67"/>
      <c r="B3122" s="67"/>
      <c r="C3122" s="6"/>
      <c r="D3122" s="6"/>
      <c r="E3122" s="8"/>
    </row>
    <row r="3123" spans="1:5" x14ac:dyDescent="0.25">
      <c r="A3123" s="67"/>
      <c r="B3123" s="67"/>
      <c r="C3123" s="6"/>
      <c r="D3123" s="6"/>
      <c r="E3123" s="8"/>
    </row>
    <row r="3124" spans="1:5" x14ac:dyDescent="0.25">
      <c r="A3124" s="67"/>
      <c r="B3124" s="67"/>
      <c r="C3124" s="6"/>
      <c r="D3124" s="6"/>
      <c r="E3124" s="8"/>
    </row>
    <row r="3125" spans="1:5" x14ac:dyDescent="0.25">
      <c r="A3125" s="67"/>
      <c r="B3125" s="67"/>
      <c r="C3125" s="6"/>
      <c r="D3125" s="6"/>
      <c r="E3125" s="8"/>
    </row>
    <row r="3126" spans="1:5" x14ac:dyDescent="0.25">
      <c r="A3126" s="67"/>
      <c r="B3126" s="67"/>
      <c r="C3126" s="6"/>
      <c r="D3126" s="6"/>
      <c r="E3126" s="8"/>
    </row>
    <row r="3127" spans="1:5" x14ac:dyDescent="0.25">
      <c r="A3127" s="67"/>
      <c r="B3127" s="67"/>
      <c r="C3127" s="6"/>
      <c r="D3127" s="6"/>
      <c r="E3127" s="8"/>
    </row>
    <row r="3128" spans="1:5" x14ac:dyDescent="0.25">
      <c r="A3128" s="67"/>
      <c r="B3128" s="67"/>
      <c r="C3128" s="6"/>
      <c r="D3128" s="6"/>
      <c r="E3128" s="8"/>
    </row>
    <row r="3129" spans="1:5" x14ac:dyDescent="0.25">
      <c r="A3129" s="67"/>
      <c r="B3129" s="67"/>
      <c r="C3129" s="6"/>
      <c r="D3129" s="6"/>
      <c r="E3129" s="8"/>
    </row>
    <row r="3130" spans="1:5" x14ac:dyDescent="0.25">
      <c r="A3130" s="67"/>
      <c r="B3130" s="67"/>
      <c r="C3130" s="6"/>
      <c r="D3130" s="6"/>
      <c r="E3130" s="8"/>
    </row>
    <row r="3131" spans="1:5" x14ac:dyDescent="0.25">
      <c r="A3131" s="67"/>
      <c r="B3131" s="67"/>
      <c r="C3131" s="6"/>
      <c r="D3131" s="6"/>
      <c r="E3131" s="8"/>
    </row>
    <row r="3132" spans="1:5" x14ac:dyDescent="0.25">
      <c r="A3132" s="67"/>
      <c r="B3132" s="67"/>
      <c r="C3132" s="6"/>
      <c r="D3132" s="6"/>
      <c r="E3132" s="8"/>
    </row>
    <row r="3133" spans="1:5" x14ac:dyDescent="0.25">
      <c r="A3133" s="67"/>
      <c r="B3133" s="67"/>
      <c r="C3133" s="6"/>
      <c r="D3133" s="6"/>
      <c r="E3133" s="8"/>
    </row>
    <row r="3134" spans="1:5" x14ac:dyDescent="0.25">
      <c r="A3134" s="67"/>
      <c r="B3134" s="67"/>
      <c r="C3134" s="6"/>
      <c r="D3134" s="6"/>
      <c r="E3134" s="8"/>
    </row>
    <row r="3135" spans="1:5" x14ac:dyDescent="0.25">
      <c r="A3135" s="67"/>
      <c r="B3135" s="67"/>
      <c r="C3135" s="6"/>
      <c r="D3135" s="6"/>
      <c r="E3135" s="8"/>
    </row>
    <row r="3136" spans="1:5" x14ac:dyDescent="0.25">
      <c r="A3136" s="67"/>
      <c r="B3136" s="67"/>
      <c r="C3136" s="6"/>
      <c r="D3136" s="6"/>
      <c r="E3136" s="8"/>
    </row>
    <row r="3137" spans="1:5" x14ac:dyDescent="0.25">
      <c r="A3137" s="67"/>
      <c r="B3137" s="67"/>
      <c r="C3137" s="6"/>
      <c r="D3137" s="6"/>
      <c r="E3137" s="8"/>
    </row>
    <row r="3138" spans="1:5" x14ac:dyDescent="0.25">
      <c r="A3138" s="67"/>
      <c r="B3138" s="67"/>
      <c r="C3138" s="6"/>
      <c r="D3138" s="6"/>
      <c r="E3138" s="8"/>
    </row>
    <row r="3139" spans="1:5" x14ac:dyDescent="0.25">
      <c r="A3139" s="67"/>
      <c r="B3139" s="67"/>
      <c r="C3139" s="6"/>
      <c r="D3139" s="6"/>
      <c r="E3139" s="8"/>
    </row>
    <row r="3140" spans="1:5" x14ac:dyDescent="0.25">
      <c r="A3140" s="67"/>
      <c r="B3140" s="67"/>
      <c r="C3140" s="6"/>
      <c r="D3140" s="6"/>
      <c r="E3140" s="8"/>
    </row>
    <row r="3141" spans="1:5" x14ac:dyDescent="0.25">
      <c r="A3141" s="67"/>
      <c r="B3141" s="67"/>
      <c r="C3141" s="6"/>
      <c r="D3141" s="6"/>
      <c r="E3141" s="8"/>
    </row>
    <row r="3142" spans="1:5" x14ac:dyDescent="0.25">
      <c r="A3142" s="67"/>
      <c r="B3142" s="67"/>
      <c r="C3142" s="6"/>
      <c r="D3142" s="6"/>
      <c r="E3142" s="8"/>
    </row>
    <row r="3143" spans="1:5" x14ac:dyDescent="0.25">
      <c r="A3143" s="67"/>
      <c r="B3143" s="67"/>
      <c r="C3143" s="6"/>
      <c r="D3143" s="6"/>
      <c r="E3143" s="8"/>
    </row>
    <row r="3144" spans="1:5" x14ac:dyDescent="0.25">
      <c r="A3144" s="67"/>
      <c r="B3144" s="67"/>
      <c r="C3144" s="6"/>
      <c r="D3144" s="6"/>
      <c r="E3144" s="8"/>
    </row>
    <row r="3145" spans="1:5" x14ac:dyDescent="0.25">
      <c r="A3145" s="67"/>
      <c r="B3145" s="67"/>
      <c r="C3145" s="6"/>
      <c r="D3145" s="6"/>
      <c r="E3145" s="8"/>
    </row>
    <row r="3146" spans="1:5" x14ac:dyDescent="0.25">
      <c r="A3146" s="67"/>
      <c r="B3146" s="67"/>
      <c r="C3146" s="6"/>
      <c r="D3146" s="6"/>
      <c r="E3146" s="8"/>
    </row>
    <row r="3147" spans="1:5" x14ac:dyDescent="0.25">
      <c r="A3147" s="67"/>
      <c r="B3147" s="67"/>
      <c r="C3147" s="6"/>
      <c r="D3147" s="6"/>
      <c r="E3147" s="8"/>
    </row>
    <row r="3148" spans="1:5" x14ac:dyDescent="0.25">
      <c r="A3148" s="67"/>
      <c r="B3148" s="67"/>
      <c r="C3148" s="6"/>
      <c r="D3148" s="6"/>
      <c r="E3148" s="8"/>
    </row>
    <row r="3149" spans="1:5" x14ac:dyDescent="0.25">
      <c r="A3149" s="67"/>
      <c r="B3149" s="67"/>
      <c r="C3149" s="6"/>
      <c r="D3149" s="6"/>
      <c r="E3149" s="8"/>
    </row>
    <row r="3150" spans="1:5" x14ac:dyDescent="0.25">
      <c r="A3150" s="67"/>
      <c r="B3150" s="67"/>
      <c r="C3150" s="6"/>
      <c r="D3150" s="6"/>
      <c r="E3150" s="8"/>
    </row>
    <row r="3151" spans="1:5" x14ac:dyDescent="0.25">
      <c r="A3151" s="67"/>
      <c r="B3151" s="67"/>
      <c r="C3151" s="6"/>
      <c r="D3151" s="6"/>
      <c r="E3151" s="8"/>
    </row>
    <row r="3152" spans="1:5" x14ac:dyDescent="0.25">
      <c r="A3152" s="67"/>
      <c r="B3152" s="67"/>
      <c r="C3152" s="6"/>
      <c r="D3152" s="6"/>
      <c r="E3152" s="8"/>
    </row>
    <row r="3153" spans="1:5" x14ac:dyDescent="0.25">
      <c r="A3153" s="67"/>
      <c r="B3153" s="67"/>
      <c r="C3153" s="6"/>
      <c r="D3153" s="6"/>
      <c r="E3153" s="8"/>
    </row>
    <row r="3154" spans="1:5" x14ac:dyDescent="0.25">
      <c r="A3154" s="67"/>
      <c r="B3154" s="67"/>
      <c r="C3154" s="6"/>
      <c r="D3154" s="6"/>
      <c r="E3154" s="8"/>
    </row>
    <row r="3155" spans="1:5" x14ac:dyDescent="0.25">
      <c r="A3155" s="67"/>
      <c r="B3155" s="67"/>
      <c r="C3155" s="6"/>
      <c r="D3155" s="6"/>
      <c r="E3155" s="8"/>
    </row>
    <row r="3156" spans="1:5" x14ac:dyDescent="0.25">
      <c r="A3156" s="67"/>
      <c r="B3156" s="67"/>
      <c r="C3156" s="6"/>
      <c r="D3156" s="6"/>
      <c r="E3156" s="8"/>
    </row>
    <row r="3157" spans="1:5" x14ac:dyDescent="0.25">
      <c r="A3157" s="67"/>
      <c r="B3157" s="67"/>
      <c r="C3157" s="6"/>
      <c r="D3157" s="6"/>
      <c r="E3157" s="8"/>
    </row>
    <row r="3158" spans="1:5" x14ac:dyDescent="0.25">
      <c r="A3158" s="67"/>
      <c r="B3158" s="67"/>
      <c r="C3158" s="6"/>
      <c r="D3158" s="6"/>
      <c r="E3158" s="8"/>
    </row>
    <row r="3159" spans="1:5" x14ac:dyDescent="0.25">
      <c r="A3159" s="67"/>
      <c r="B3159" s="67"/>
      <c r="C3159" s="6"/>
      <c r="D3159" s="6"/>
      <c r="E3159" s="8"/>
    </row>
    <row r="3160" spans="1:5" x14ac:dyDescent="0.25">
      <c r="A3160" s="67"/>
      <c r="B3160" s="67"/>
      <c r="C3160" s="6"/>
      <c r="D3160" s="6"/>
      <c r="E3160" s="8"/>
    </row>
    <row r="3161" spans="1:5" x14ac:dyDescent="0.25">
      <c r="A3161" s="67"/>
      <c r="B3161" s="67"/>
      <c r="C3161" s="6"/>
      <c r="D3161" s="6"/>
      <c r="E3161" s="8"/>
    </row>
    <row r="3162" spans="1:5" x14ac:dyDescent="0.25">
      <c r="A3162" s="67"/>
      <c r="B3162" s="67"/>
      <c r="C3162" s="6"/>
      <c r="D3162" s="6"/>
      <c r="E3162" s="8"/>
    </row>
    <row r="3163" spans="1:5" x14ac:dyDescent="0.25">
      <c r="A3163" s="67"/>
      <c r="B3163" s="67"/>
      <c r="C3163" s="6"/>
      <c r="D3163" s="6"/>
      <c r="E3163" s="8"/>
    </row>
    <row r="3164" spans="1:5" x14ac:dyDescent="0.25">
      <c r="A3164" s="67"/>
      <c r="B3164" s="67"/>
      <c r="C3164" s="6"/>
      <c r="D3164" s="6"/>
      <c r="E3164" s="8"/>
    </row>
    <row r="3165" spans="1:5" x14ac:dyDescent="0.25">
      <c r="A3165" s="67"/>
      <c r="B3165" s="67"/>
      <c r="C3165" s="6"/>
      <c r="D3165" s="6"/>
      <c r="E3165" s="8"/>
    </row>
    <row r="3166" spans="1:5" x14ac:dyDescent="0.25">
      <c r="A3166" s="67"/>
      <c r="B3166" s="67"/>
      <c r="C3166" s="6"/>
      <c r="D3166" s="6"/>
      <c r="E3166" s="8"/>
    </row>
    <row r="3167" spans="1:5" x14ac:dyDescent="0.25">
      <c r="A3167" s="67"/>
      <c r="B3167" s="67"/>
      <c r="C3167" s="6"/>
      <c r="D3167" s="6"/>
      <c r="E3167" s="8"/>
    </row>
    <row r="3168" spans="1:5" x14ac:dyDescent="0.25">
      <c r="A3168" s="67"/>
      <c r="B3168" s="67"/>
      <c r="C3168" s="6"/>
      <c r="D3168" s="6"/>
      <c r="E3168" s="8"/>
    </row>
    <row r="3169" spans="1:5" x14ac:dyDescent="0.25">
      <c r="A3169" s="67"/>
      <c r="B3169" s="67"/>
      <c r="C3169" s="6"/>
      <c r="D3169" s="6"/>
      <c r="E3169" s="8"/>
    </row>
    <row r="3170" spans="1:5" x14ac:dyDescent="0.25">
      <c r="A3170" s="67"/>
      <c r="B3170" s="67"/>
      <c r="C3170" s="6"/>
      <c r="D3170" s="6"/>
      <c r="E3170" s="8"/>
    </row>
    <row r="3171" spans="1:5" x14ac:dyDescent="0.25">
      <c r="A3171" s="67"/>
      <c r="B3171" s="67"/>
      <c r="C3171" s="6"/>
      <c r="D3171" s="6"/>
      <c r="E3171" s="8"/>
    </row>
    <row r="3172" spans="1:5" x14ac:dyDescent="0.25">
      <c r="A3172" s="67"/>
      <c r="B3172" s="67"/>
      <c r="C3172" s="6"/>
      <c r="D3172" s="6"/>
      <c r="E3172" s="8"/>
    </row>
    <row r="3173" spans="1:5" x14ac:dyDescent="0.25">
      <c r="A3173" s="67"/>
      <c r="B3173" s="67"/>
      <c r="C3173" s="6"/>
      <c r="D3173" s="6"/>
      <c r="E3173" s="8"/>
    </row>
    <row r="3174" spans="1:5" x14ac:dyDescent="0.25">
      <c r="A3174" s="67"/>
      <c r="B3174" s="67"/>
      <c r="C3174" s="6"/>
      <c r="D3174" s="6"/>
      <c r="E3174" s="8"/>
    </row>
    <row r="3175" spans="1:5" x14ac:dyDescent="0.25">
      <c r="A3175" s="67"/>
      <c r="B3175" s="67"/>
      <c r="C3175" s="6"/>
      <c r="D3175" s="6"/>
      <c r="E3175" s="8"/>
    </row>
    <row r="3176" spans="1:5" x14ac:dyDescent="0.25">
      <c r="A3176" s="67"/>
      <c r="B3176" s="67"/>
      <c r="C3176" s="6"/>
      <c r="D3176" s="6"/>
      <c r="E3176" s="8"/>
    </row>
    <row r="3177" spans="1:5" x14ac:dyDescent="0.25">
      <c r="A3177" s="67"/>
      <c r="B3177" s="67"/>
      <c r="C3177" s="6"/>
      <c r="D3177" s="6"/>
      <c r="E3177" s="8"/>
    </row>
    <row r="3178" spans="1:5" x14ac:dyDescent="0.25">
      <c r="A3178" s="67"/>
      <c r="B3178" s="67"/>
      <c r="C3178" s="6"/>
      <c r="D3178" s="6"/>
      <c r="E3178" s="8"/>
    </row>
    <row r="3179" spans="1:5" x14ac:dyDescent="0.25">
      <c r="A3179" s="67"/>
      <c r="B3179" s="67"/>
      <c r="C3179" s="6"/>
      <c r="D3179" s="6"/>
      <c r="E3179" s="8"/>
    </row>
    <row r="3180" spans="1:5" x14ac:dyDescent="0.25">
      <c r="A3180" s="67"/>
      <c r="B3180" s="67"/>
      <c r="C3180" s="6"/>
      <c r="D3180" s="6"/>
      <c r="E3180" s="8"/>
    </row>
    <row r="3181" spans="1:5" x14ac:dyDescent="0.25">
      <c r="A3181" s="67"/>
      <c r="B3181" s="67"/>
      <c r="C3181" s="6"/>
      <c r="D3181" s="6"/>
      <c r="E3181" s="8"/>
    </row>
    <row r="3182" spans="1:5" x14ac:dyDescent="0.25">
      <c r="A3182" s="67"/>
      <c r="B3182" s="67"/>
      <c r="C3182" s="6"/>
      <c r="D3182" s="6"/>
      <c r="E3182" s="8"/>
    </row>
    <row r="3183" spans="1:5" x14ac:dyDescent="0.25">
      <c r="A3183" s="67"/>
      <c r="B3183" s="67"/>
      <c r="C3183" s="6"/>
      <c r="D3183" s="6"/>
      <c r="E3183" s="8"/>
    </row>
    <row r="3184" spans="1:5" x14ac:dyDescent="0.25">
      <c r="A3184" s="67"/>
      <c r="B3184" s="67"/>
      <c r="C3184" s="6"/>
      <c r="D3184" s="6"/>
      <c r="E3184" s="8"/>
    </row>
    <row r="3185" spans="1:5" x14ac:dyDescent="0.25">
      <c r="A3185" s="67"/>
      <c r="B3185" s="67"/>
      <c r="C3185" s="6"/>
      <c r="D3185" s="6"/>
      <c r="E3185" s="8"/>
    </row>
    <row r="3186" spans="1:5" x14ac:dyDescent="0.25">
      <c r="A3186" s="67"/>
      <c r="B3186" s="67"/>
      <c r="C3186" s="6"/>
      <c r="D3186" s="6"/>
      <c r="E3186" s="8"/>
    </row>
    <row r="3187" spans="1:5" x14ac:dyDescent="0.25">
      <c r="A3187" s="67"/>
      <c r="B3187" s="67"/>
      <c r="C3187" s="6"/>
      <c r="D3187" s="6"/>
      <c r="E3187" s="8"/>
    </row>
    <row r="3188" spans="1:5" x14ac:dyDescent="0.25">
      <c r="A3188" s="67"/>
      <c r="B3188" s="67"/>
      <c r="C3188" s="6"/>
      <c r="D3188" s="6"/>
      <c r="E3188" s="8"/>
    </row>
    <row r="3189" spans="1:5" x14ac:dyDescent="0.25">
      <c r="A3189" s="67"/>
      <c r="B3189" s="67"/>
      <c r="C3189" s="6"/>
      <c r="D3189" s="6"/>
      <c r="E3189" s="8"/>
    </row>
    <row r="3190" spans="1:5" x14ac:dyDescent="0.25">
      <c r="A3190" s="67"/>
      <c r="B3190" s="67"/>
      <c r="C3190" s="6"/>
      <c r="D3190" s="6"/>
      <c r="E3190" s="8"/>
    </row>
    <row r="3191" spans="1:5" x14ac:dyDescent="0.25">
      <c r="A3191" s="67"/>
      <c r="B3191" s="67"/>
      <c r="C3191" s="6"/>
      <c r="D3191" s="6"/>
      <c r="E3191" s="8"/>
    </row>
    <row r="3192" spans="1:5" x14ac:dyDescent="0.25">
      <c r="A3192" s="67"/>
      <c r="B3192" s="67"/>
      <c r="C3192" s="6"/>
      <c r="D3192" s="6"/>
      <c r="E3192" s="8"/>
    </row>
    <row r="3193" spans="1:5" x14ac:dyDescent="0.25">
      <c r="A3193" s="67"/>
      <c r="B3193" s="67"/>
      <c r="C3193" s="6"/>
      <c r="D3193" s="6"/>
      <c r="E3193" s="8"/>
    </row>
    <row r="3194" spans="1:5" x14ac:dyDescent="0.25">
      <c r="A3194" s="67"/>
      <c r="B3194" s="67"/>
      <c r="C3194" s="6"/>
      <c r="D3194" s="6"/>
      <c r="E3194" s="8"/>
    </row>
    <row r="3195" spans="1:5" x14ac:dyDescent="0.25">
      <c r="A3195" s="67"/>
      <c r="B3195" s="67"/>
      <c r="C3195" s="6"/>
      <c r="D3195" s="6"/>
      <c r="E3195" s="8"/>
    </row>
    <row r="3196" spans="1:5" x14ac:dyDescent="0.25">
      <c r="A3196" s="67"/>
      <c r="B3196" s="67"/>
      <c r="C3196" s="6"/>
      <c r="D3196" s="6"/>
      <c r="E3196" s="8"/>
    </row>
    <row r="3197" spans="1:5" x14ac:dyDescent="0.25">
      <c r="A3197" s="67"/>
      <c r="B3197" s="67"/>
      <c r="C3197" s="6"/>
      <c r="D3197" s="6"/>
      <c r="E3197" s="8"/>
    </row>
    <row r="3198" spans="1:5" x14ac:dyDescent="0.25">
      <c r="A3198" s="67"/>
      <c r="B3198" s="67"/>
      <c r="C3198" s="6"/>
      <c r="D3198" s="6"/>
      <c r="E3198" s="8"/>
    </row>
    <row r="3199" spans="1:5" x14ac:dyDescent="0.25">
      <c r="A3199" s="67"/>
      <c r="B3199" s="67"/>
      <c r="C3199" s="6"/>
      <c r="D3199" s="6"/>
      <c r="E3199" s="8"/>
    </row>
    <row r="3200" spans="1:5" x14ac:dyDescent="0.25">
      <c r="A3200" s="67"/>
      <c r="B3200" s="67"/>
      <c r="C3200" s="6"/>
      <c r="D3200" s="6"/>
      <c r="E3200" s="8"/>
    </row>
    <row r="3201" spans="1:5" x14ac:dyDescent="0.25">
      <c r="A3201" s="67"/>
      <c r="B3201" s="67"/>
      <c r="C3201" s="6"/>
      <c r="D3201" s="6"/>
      <c r="E3201" s="8"/>
    </row>
    <row r="3202" spans="1:5" x14ac:dyDescent="0.25">
      <c r="A3202" s="67"/>
      <c r="B3202" s="67"/>
      <c r="C3202" s="6"/>
      <c r="D3202" s="6"/>
      <c r="E3202" s="8"/>
    </row>
    <row r="3203" spans="1:5" x14ac:dyDescent="0.25">
      <c r="A3203" s="67"/>
      <c r="B3203" s="67"/>
      <c r="C3203" s="6"/>
      <c r="D3203" s="6"/>
      <c r="E3203" s="8"/>
    </row>
    <row r="3204" spans="1:5" x14ac:dyDescent="0.25">
      <c r="A3204" s="67"/>
      <c r="B3204" s="67"/>
      <c r="C3204" s="6"/>
      <c r="D3204" s="6"/>
      <c r="E3204" s="8"/>
    </row>
    <row r="3205" spans="1:5" x14ac:dyDescent="0.25">
      <c r="A3205" s="67"/>
      <c r="B3205" s="67"/>
      <c r="C3205" s="6"/>
      <c r="D3205" s="6"/>
      <c r="E3205" s="8"/>
    </row>
    <row r="3206" spans="1:5" x14ac:dyDescent="0.25">
      <c r="A3206" s="67"/>
      <c r="B3206" s="67"/>
      <c r="C3206" s="6"/>
      <c r="D3206" s="6"/>
      <c r="E3206" s="8"/>
    </row>
    <row r="3207" spans="1:5" x14ac:dyDescent="0.25">
      <c r="A3207" s="67"/>
      <c r="B3207" s="67"/>
      <c r="C3207" s="6"/>
      <c r="D3207" s="6"/>
      <c r="E3207" s="8"/>
    </row>
    <row r="3208" spans="1:5" x14ac:dyDescent="0.25">
      <c r="A3208" s="67"/>
      <c r="B3208" s="67"/>
      <c r="C3208" s="6"/>
      <c r="D3208" s="6"/>
      <c r="E3208" s="8"/>
    </row>
    <row r="3209" spans="1:5" x14ac:dyDescent="0.25">
      <c r="A3209" s="67"/>
      <c r="B3209" s="67"/>
      <c r="C3209" s="6"/>
      <c r="D3209" s="6"/>
      <c r="E3209" s="8"/>
    </row>
    <row r="3210" spans="1:5" x14ac:dyDescent="0.25">
      <c r="A3210" s="67"/>
      <c r="B3210" s="67"/>
      <c r="C3210" s="6"/>
      <c r="D3210" s="6"/>
      <c r="E3210" s="8"/>
    </row>
    <row r="3211" spans="1:5" x14ac:dyDescent="0.25">
      <c r="A3211" s="67"/>
      <c r="B3211" s="67"/>
      <c r="C3211" s="6"/>
      <c r="D3211" s="6"/>
      <c r="E3211" s="8"/>
    </row>
    <row r="3212" spans="1:5" x14ac:dyDescent="0.25">
      <c r="A3212" s="67"/>
      <c r="B3212" s="67"/>
      <c r="C3212" s="6"/>
      <c r="D3212" s="6"/>
      <c r="E3212" s="8"/>
    </row>
    <row r="3213" spans="1:5" x14ac:dyDescent="0.25">
      <c r="A3213" s="67"/>
      <c r="B3213" s="67"/>
      <c r="C3213" s="6"/>
      <c r="D3213" s="6"/>
      <c r="E3213" s="8"/>
    </row>
    <row r="3214" spans="1:5" x14ac:dyDescent="0.25">
      <c r="A3214" s="67"/>
      <c r="B3214" s="67"/>
      <c r="C3214" s="6"/>
      <c r="D3214" s="6"/>
      <c r="E3214" s="8"/>
    </row>
    <row r="3215" spans="1:5" x14ac:dyDescent="0.25">
      <c r="A3215" s="67"/>
      <c r="B3215" s="67"/>
      <c r="C3215" s="6"/>
      <c r="D3215" s="6"/>
      <c r="E3215" s="8"/>
    </row>
    <row r="3216" spans="1:5" x14ac:dyDescent="0.25">
      <c r="A3216" s="67"/>
      <c r="B3216" s="67"/>
      <c r="C3216" s="6"/>
      <c r="D3216" s="6"/>
      <c r="E3216" s="8"/>
    </row>
    <row r="3217" spans="1:5" x14ac:dyDescent="0.25">
      <c r="A3217" s="67"/>
      <c r="B3217" s="67"/>
      <c r="C3217" s="6"/>
      <c r="D3217" s="6"/>
      <c r="E3217" s="8"/>
    </row>
    <row r="3218" spans="1:5" x14ac:dyDescent="0.25">
      <c r="A3218" s="67"/>
      <c r="B3218" s="67"/>
      <c r="C3218" s="6"/>
      <c r="D3218" s="6"/>
      <c r="E3218" s="8"/>
    </row>
    <row r="3219" spans="1:5" x14ac:dyDescent="0.25">
      <c r="A3219" s="67"/>
      <c r="B3219" s="67"/>
      <c r="C3219" s="6"/>
      <c r="D3219" s="6"/>
      <c r="E3219" s="8"/>
    </row>
    <row r="3220" spans="1:5" x14ac:dyDescent="0.25">
      <c r="A3220" s="67"/>
      <c r="B3220" s="67"/>
      <c r="C3220" s="6"/>
      <c r="D3220" s="6"/>
      <c r="E3220" s="8"/>
    </row>
    <row r="3221" spans="1:5" x14ac:dyDescent="0.25">
      <c r="A3221" s="67"/>
      <c r="B3221" s="67"/>
      <c r="C3221" s="6"/>
      <c r="D3221" s="6"/>
      <c r="E3221" s="8"/>
    </row>
    <row r="3222" spans="1:5" x14ac:dyDescent="0.25">
      <c r="A3222" s="67"/>
      <c r="B3222" s="67"/>
      <c r="C3222" s="6"/>
      <c r="D3222" s="6"/>
      <c r="E3222" s="8"/>
    </row>
    <row r="3223" spans="1:5" x14ac:dyDescent="0.25">
      <c r="A3223" s="67"/>
      <c r="B3223" s="67"/>
      <c r="C3223" s="6"/>
      <c r="D3223" s="6"/>
      <c r="E3223" s="8"/>
    </row>
    <row r="3224" spans="1:5" x14ac:dyDescent="0.25">
      <c r="A3224" s="67"/>
      <c r="B3224" s="67"/>
      <c r="C3224" s="6"/>
      <c r="D3224" s="6"/>
      <c r="E3224" s="8"/>
    </row>
    <row r="3225" spans="1:5" x14ac:dyDescent="0.25">
      <c r="A3225" s="67"/>
      <c r="B3225" s="67"/>
      <c r="C3225" s="6"/>
      <c r="D3225" s="6"/>
      <c r="E3225" s="8"/>
    </row>
    <row r="3226" spans="1:5" x14ac:dyDescent="0.25">
      <c r="A3226" s="67"/>
      <c r="B3226" s="67"/>
      <c r="C3226" s="6"/>
      <c r="D3226" s="6"/>
      <c r="E3226" s="8"/>
    </row>
    <row r="3227" spans="1:5" x14ac:dyDescent="0.25">
      <c r="A3227" s="67"/>
      <c r="B3227" s="67"/>
      <c r="C3227" s="6"/>
      <c r="D3227" s="6"/>
      <c r="E3227" s="8"/>
    </row>
    <row r="3228" spans="1:5" x14ac:dyDescent="0.25">
      <c r="A3228" s="67"/>
      <c r="B3228" s="67"/>
      <c r="C3228" s="6"/>
      <c r="D3228" s="6"/>
      <c r="E3228" s="8"/>
    </row>
    <row r="3229" spans="1:5" x14ac:dyDescent="0.25">
      <c r="A3229" s="67"/>
      <c r="B3229" s="67"/>
      <c r="C3229" s="6"/>
      <c r="D3229" s="6"/>
      <c r="E3229" s="8"/>
    </row>
    <row r="3230" spans="1:5" x14ac:dyDescent="0.25">
      <c r="A3230" s="67"/>
      <c r="B3230" s="67"/>
      <c r="C3230" s="6"/>
      <c r="D3230" s="6"/>
      <c r="E3230" s="8"/>
    </row>
    <row r="3231" spans="1:5" x14ac:dyDescent="0.25">
      <c r="A3231" s="67"/>
      <c r="B3231" s="67"/>
      <c r="C3231" s="6"/>
      <c r="D3231" s="6"/>
      <c r="E3231" s="8"/>
    </row>
    <row r="3232" spans="1:5" x14ac:dyDescent="0.25">
      <c r="A3232" s="67"/>
      <c r="B3232" s="67"/>
      <c r="C3232" s="6"/>
      <c r="D3232" s="6"/>
      <c r="E3232" s="8"/>
    </row>
    <row r="3233" spans="1:5" x14ac:dyDescent="0.25">
      <c r="A3233" s="67"/>
      <c r="B3233" s="67"/>
      <c r="C3233" s="6"/>
      <c r="D3233" s="6"/>
      <c r="E3233" s="8"/>
    </row>
    <row r="3234" spans="1:5" x14ac:dyDescent="0.25">
      <c r="A3234" s="67"/>
      <c r="B3234" s="67"/>
      <c r="C3234" s="6"/>
      <c r="D3234" s="6"/>
      <c r="E3234" s="8"/>
    </row>
    <row r="3235" spans="1:5" x14ac:dyDescent="0.25">
      <c r="A3235" s="67"/>
      <c r="B3235" s="67"/>
      <c r="C3235" s="6"/>
      <c r="D3235" s="6"/>
      <c r="E3235" s="8"/>
    </row>
    <row r="3236" spans="1:5" x14ac:dyDescent="0.25">
      <c r="A3236" s="67"/>
      <c r="B3236" s="67"/>
      <c r="C3236" s="6"/>
      <c r="D3236" s="6"/>
      <c r="E3236" s="8"/>
    </row>
    <row r="3237" spans="1:5" x14ac:dyDescent="0.25">
      <c r="A3237" s="67"/>
      <c r="B3237" s="67"/>
      <c r="C3237" s="6"/>
      <c r="D3237" s="6"/>
      <c r="E3237" s="8"/>
    </row>
    <row r="3238" spans="1:5" x14ac:dyDescent="0.25">
      <c r="A3238" s="67"/>
      <c r="B3238" s="67"/>
      <c r="C3238" s="6"/>
      <c r="D3238" s="6"/>
      <c r="E3238" s="8"/>
    </row>
    <row r="3239" spans="1:5" x14ac:dyDescent="0.25">
      <c r="A3239" s="67"/>
      <c r="B3239" s="67"/>
      <c r="C3239" s="6"/>
      <c r="D3239" s="6"/>
      <c r="E3239" s="8"/>
    </row>
    <row r="3240" spans="1:5" x14ac:dyDescent="0.25">
      <c r="A3240" s="67"/>
      <c r="B3240" s="67"/>
      <c r="C3240" s="6"/>
      <c r="D3240" s="6"/>
      <c r="E3240" s="8"/>
    </row>
    <row r="3241" spans="1:5" x14ac:dyDescent="0.25">
      <c r="A3241" s="67"/>
      <c r="B3241" s="67"/>
      <c r="C3241" s="6"/>
      <c r="D3241" s="6"/>
      <c r="E3241" s="8"/>
    </row>
    <row r="3242" spans="1:5" x14ac:dyDescent="0.25">
      <c r="A3242" s="67"/>
      <c r="B3242" s="67"/>
      <c r="C3242" s="6"/>
      <c r="D3242" s="6"/>
      <c r="E3242" s="8"/>
    </row>
    <row r="3243" spans="1:5" x14ac:dyDescent="0.25">
      <c r="A3243" s="67"/>
      <c r="B3243" s="67"/>
      <c r="C3243" s="6"/>
      <c r="D3243" s="6"/>
      <c r="E3243" s="8"/>
    </row>
    <row r="3244" spans="1:5" x14ac:dyDescent="0.25">
      <c r="A3244" s="67"/>
      <c r="B3244" s="67"/>
      <c r="C3244" s="6"/>
      <c r="D3244" s="6"/>
      <c r="E3244" s="8"/>
    </row>
    <row r="3245" spans="1:5" x14ac:dyDescent="0.25">
      <c r="A3245" s="67"/>
      <c r="B3245" s="67"/>
      <c r="C3245" s="6"/>
      <c r="D3245" s="6"/>
      <c r="E3245" s="8"/>
    </row>
    <row r="3246" spans="1:5" x14ac:dyDescent="0.25">
      <c r="A3246" s="67"/>
      <c r="B3246" s="67"/>
      <c r="C3246" s="6"/>
      <c r="D3246" s="6"/>
      <c r="E3246" s="8"/>
    </row>
    <row r="3247" spans="1:5" x14ac:dyDescent="0.25">
      <c r="A3247" s="67"/>
      <c r="B3247" s="67"/>
      <c r="C3247" s="6"/>
      <c r="D3247" s="6"/>
      <c r="E3247" s="8"/>
    </row>
    <row r="3248" spans="1:5" x14ac:dyDescent="0.25">
      <c r="A3248" s="67"/>
      <c r="B3248" s="67"/>
      <c r="C3248" s="6"/>
      <c r="D3248" s="6"/>
      <c r="E3248" s="8"/>
    </row>
    <row r="3249" spans="1:5" x14ac:dyDescent="0.25">
      <c r="A3249" s="67"/>
      <c r="B3249" s="67"/>
      <c r="C3249" s="6"/>
      <c r="D3249" s="6"/>
      <c r="E3249" s="8"/>
    </row>
    <row r="3250" spans="1:5" x14ac:dyDescent="0.25">
      <c r="A3250" s="67"/>
      <c r="B3250" s="67"/>
      <c r="C3250" s="6"/>
      <c r="D3250" s="6"/>
      <c r="E3250" s="8"/>
    </row>
    <row r="3251" spans="1:5" x14ac:dyDescent="0.25">
      <c r="A3251" s="67"/>
      <c r="B3251" s="67"/>
      <c r="C3251" s="6"/>
      <c r="D3251" s="6"/>
      <c r="E3251" s="8"/>
    </row>
    <row r="3252" spans="1:5" x14ac:dyDescent="0.25">
      <c r="A3252" s="67"/>
      <c r="B3252" s="67"/>
      <c r="C3252" s="6"/>
      <c r="D3252" s="6"/>
      <c r="E3252" s="8"/>
    </row>
    <row r="3253" spans="1:5" x14ac:dyDescent="0.25">
      <c r="A3253" s="67"/>
      <c r="B3253" s="67"/>
      <c r="C3253" s="6"/>
      <c r="D3253" s="6"/>
      <c r="E3253" s="8"/>
    </row>
    <row r="3254" spans="1:5" x14ac:dyDescent="0.25">
      <c r="A3254" s="67"/>
      <c r="B3254" s="67"/>
      <c r="C3254" s="6"/>
      <c r="D3254" s="6"/>
      <c r="E3254" s="8"/>
    </row>
    <row r="3255" spans="1:5" x14ac:dyDescent="0.25">
      <c r="A3255" s="67"/>
      <c r="B3255" s="67"/>
      <c r="C3255" s="6"/>
      <c r="D3255" s="6"/>
      <c r="E3255" s="8"/>
    </row>
    <row r="3256" spans="1:5" x14ac:dyDescent="0.25">
      <c r="A3256" s="67"/>
      <c r="B3256" s="67"/>
      <c r="C3256" s="6"/>
      <c r="D3256" s="6"/>
      <c r="E3256" s="8"/>
    </row>
    <row r="3257" spans="1:5" x14ac:dyDescent="0.25">
      <c r="A3257" s="67"/>
      <c r="B3257" s="67"/>
      <c r="C3257" s="6"/>
      <c r="D3257" s="6"/>
      <c r="E3257" s="8"/>
    </row>
    <row r="3258" spans="1:5" x14ac:dyDescent="0.25">
      <c r="A3258" s="67"/>
      <c r="B3258" s="67"/>
      <c r="C3258" s="6"/>
      <c r="D3258" s="6"/>
      <c r="E3258" s="8"/>
    </row>
    <row r="3259" spans="1:5" x14ac:dyDescent="0.25">
      <c r="A3259" s="67"/>
      <c r="B3259" s="67"/>
      <c r="C3259" s="6"/>
      <c r="D3259" s="6"/>
      <c r="E3259" s="8"/>
    </row>
    <row r="3260" spans="1:5" x14ac:dyDescent="0.25">
      <c r="A3260" s="67"/>
      <c r="B3260" s="67"/>
      <c r="C3260" s="6"/>
      <c r="D3260" s="6"/>
      <c r="E3260" s="8"/>
    </row>
    <row r="3261" spans="1:5" x14ac:dyDescent="0.25">
      <c r="A3261" s="67"/>
      <c r="B3261" s="67"/>
      <c r="C3261" s="6"/>
      <c r="D3261" s="6"/>
      <c r="E3261" s="8"/>
    </row>
    <row r="3262" spans="1:5" x14ac:dyDescent="0.25">
      <c r="A3262" s="67"/>
      <c r="B3262" s="67"/>
      <c r="C3262" s="6"/>
      <c r="D3262" s="6"/>
      <c r="E3262" s="8"/>
    </row>
    <row r="3263" spans="1:5" x14ac:dyDescent="0.25">
      <c r="A3263" s="67"/>
      <c r="B3263" s="67"/>
      <c r="C3263" s="6"/>
      <c r="D3263" s="6"/>
      <c r="E3263" s="8"/>
    </row>
    <row r="3264" spans="1:5" x14ac:dyDescent="0.25">
      <c r="A3264" s="67"/>
      <c r="B3264" s="67"/>
      <c r="C3264" s="6"/>
      <c r="D3264" s="6"/>
      <c r="E3264" s="8"/>
    </row>
    <row r="3265" spans="1:5" x14ac:dyDescent="0.25">
      <c r="A3265" s="67"/>
      <c r="B3265" s="67"/>
      <c r="C3265" s="6"/>
      <c r="D3265" s="6"/>
      <c r="E3265" s="8"/>
    </row>
    <row r="3266" spans="1:5" x14ac:dyDescent="0.25">
      <c r="A3266" s="67"/>
      <c r="B3266" s="67"/>
      <c r="C3266" s="6"/>
      <c r="D3266" s="6"/>
      <c r="E3266" s="8"/>
    </row>
    <row r="3267" spans="1:5" x14ac:dyDescent="0.25">
      <c r="A3267" s="67"/>
      <c r="B3267" s="67"/>
      <c r="C3267" s="6"/>
      <c r="D3267" s="6"/>
      <c r="E3267" s="8"/>
    </row>
    <row r="3268" spans="1:5" x14ac:dyDescent="0.25">
      <c r="A3268" s="67"/>
      <c r="B3268" s="67"/>
      <c r="C3268" s="6"/>
      <c r="D3268" s="6"/>
      <c r="E3268" s="8"/>
    </row>
    <row r="3269" spans="1:5" x14ac:dyDescent="0.25">
      <c r="A3269" s="67"/>
      <c r="B3269" s="67"/>
      <c r="C3269" s="6"/>
      <c r="D3269" s="6"/>
      <c r="E3269" s="8"/>
    </row>
    <row r="3270" spans="1:5" x14ac:dyDescent="0.25">
      <c r="A3270" s="67"/>
      <c r="B3270" s="67"/>
      <c r="C3270" s="6"/>
      <c r="D3270" s="6"/>
      <c r="E3270" s="8"/>
    </row>
    <row r="3271" spans="1:5" x14ac:dyDescent="0.25">
      <c r="A3271" s="67"/>
      <c r="B3271" s="67"/>
      <c r="C3271" s="6"/>
      <c r="D3271" s="6"/>
      <c r="E3271" s="8"/>
    </row>
    <row r="3272" spans="1:5" x14ac:dyDescent="0.25">
      <c r="A3272" s="67"/>
      <c r="B3272" s="67"/>
      <c r="C3272" s="6"/>
      <c r="D3272" s="6"/>
      <c r="E3272" s="8"/>
    </row>
    <row r="3273" spans="1:5" x14ac:dyDescent="0.25">
      <c r="A3273" s="67"/>
      <c r="B3273" s="67"/>
      <c r="C3273" s="6"/>
      <c r="D3273" s="6"/>
      <c r="E3273" s="8"/>
    </row>
    <row r="3274" spans="1:5" x14ac:dyDescent="0.25">
      <c r="A3274" s="67"/>
      <c r="B3274" s="67"/>
      <c r="C3274" s="6"/>
      <c r="D3274" s="6"/>
      <c r="E3274" s="8"/>
    </row>
    <row r="3275" spans="1:5" x14ac:dyDescent="0.25">
      <c r="A3275" s="67"/>
      <c r="B3275" s="67"/>
      <c r="C3275" s="6"/>
      <c r="D3275" s="6"/>
      <c r="E3275" s="8"/>
    </row>
    <row r="3276" spans="1:5" x14ac:dyDescent="0.25">
      <c r="A3276" s="67"/>
      <c r="B3276" s="67"/>
      <c r="C3276" s="6"/>
      <c r="D3276" s="6"/>
      <c r="E3276" s="8"/>
    </row>
    <row r="3277" spans="1:5" x14ac:dyDescent="0.25">
      <c r="A3277" s="67"/>
      <c r="B3277" s="67"/>
      <c r="C3277" s="6"/>
      <c r="D3277" s="6"/>
      <c r="E3277" s="8"/>
    </row>
    <row r="3278" spans="1:5" x14ac:dyDescent="0.25">
      <c r="A3278" s="67"/>
      <c r="B3278" s="67"/>
      <c r="C3278" s="6"/>
      <c r="D3278" s="6"/>
      <c r="E3278" s="8"/>
    </row>
    <row r="3279" spans="1:5" x14ac:dyDescent="0.25">
      <c r="A3279" s="67"/>
      <c r="B3279" s="67"/>
      <c r="C3279" s="6"/>
      <c r="D3279" s="6"/>
      <c r="E3279" s="8"/>
    </row>
    <row r="3280" spans="1:5" x14ac:dyDescent="0.25">
      <c r="A3280" s="67"/>
      <c r="B3280" s="67"/>
      <c r="C3280" s="6"/>
      <c r="D3280" s="6"/>
      <c r="E3280" s="8"/>
    </row>
    <row r="3281" spans="1:5" x14ac:dyDescent="0.25">
      <c r="A3281" s="67"/>
      <c r="B3281" s="67"/>
      <c r="C3281" s="6"/>
      <c r="D3281" s="6"/>
      <c r="E3281" s="8"/>
    </row>
    <row r="3282" spans="1:5" x14ac:dyDescent="0.25">
      <c r="A3282" s="67"/>
      <c r="B3282" s="67"/>
      <c r="C3282" s="6"/>
      <c r="D3282" s="6"/>
      <c r="E3282" s="8"/>
    </row>
    <row r="3283" spans="1:5" x14ac:dyDescent="0.25">
      <c r="A3283" s="67"/>
      <c r="B3283" s="67"/>
      <c r="C3283" s="6"/>
      <c r="D3283" s="6"/>
      <c r="E3283" s="8"/>
    </row>
    <row r="3284" spans="1:5" x14ac:dyDescent="0.25">
      <c r="A3284" s="67"/>
      <c r="B3284" s="67"/>
      <c r="C3284" s="6"/>
      <c r="D3284" s="6"/>
      <c r="E3284" s="8"/>
    </row>
    <row r="3285" spans="1:5" x14ac:dyDescent="0.25">
      <c r="A3285" s="67"/>
      <c r="B3285" s="67"/>
      <c r="C3285" s="6"/>
      <c r="D3285" s="6"/>
      <c r="E3285" s="8"/>
    </row>
    <row r="3286" spans="1:5" x14ac:dyDescent="0.25">
      <c r="A3286" s="67"/>
      <c r="B3286" s="67"/>
      <c r="C3286" s="6"/>
      <c r="D3286" s="6"/>
      <c r="E3286" s="8"/>
    </row>
    <row r="3287" spans="1:5" x14ac:dyDescent="0.25">
      <c r="A3287" s="67"/>
      <c r="B3287" s="67"/>
      <c r="C3287" s="6"/>
      <c r="D3287" s="6"/>
      <c r="E3287" s="8"/>
    </row>
    <row r="3288" spans="1:5" x14ac:dyDescent="0.25">
      <c r="A3288" s="67"/>
      <c r="B3288" s="67"/>
      <c r="C3288" s="6"/>
      <c r="D3288" s="6"/>
      <c r="E3288" s="8"/>
    </row>
    <row r="3289" spans="1:5" x14ac:dyDescent="0.25">
      <c r="A3289" s="67"/>
      <c r="B3289" s="67"/>
      <c r="C3289" s="6"/>
      <c r="D3289" s="6"/>
      <c r="E3289" s="8"/>
    </row>
    <row r="3290" spans="1:5" x14ac:dyDescent="0.25">
      <c r="A3290" s="67"/>
      <c r="B3290" s="67"/>
      <c r="C3290" s="6"/>
      <c r="D3290" s="6"/>
      <c r="E3290" s="8"/>
    </row>
    <row r="3291" spans="1:5" x14ac:dyDescent="0.25">
      <c r="A3291" s="67"/>
      <c r="B3291" s="67"/>
      <c r="C3291" s="6"/>
      <c r="D3291" s="6"/>
      <c r="E3291" s="8"/>
    </row>
    <row r="3292" spans="1:5" x14ac:dyDescent="0.25">
      <c r="A3292" s="67"/>
      <c r="B3292" s="67"/>
      <c r="C3292" s="6"/>
      <c r="D3292" s="6"/>
      <c r="E3292" s="8"/>
    </row>
    <row r="3293" spans="1:5" x14ac:dyDescent="0.25">
      <c r="A3293" s="67"/>
      <c r="B3293" s="67"/>
      <c r="C3293" s="6"/>
      <c r="D3293" s="6"/>
      <c r="E3293" s="8"/>
    </row>
    <row r="3294" spans="1:5" x14ac:dyDescent="0.25">
      <c r="A3294" s="67"/>
      <c r="B3294" s="67"/>
      <c r="C3294" s="6"/>
      <c r="D3294" s="6"/>
      <c r="E3294" s="8"/>
    </row>
    <row r="3295" spans="1:5" x14ac:dyDescent="0.25">
      <c r="A3295" s="67"/>
      <c r="B3295" s="67"/>
      <c r="C3295" s="6"/>
      <c r="D3295" s="6"/>
      <c r="E3295" s="8"/>
    </row>
    <row r="3296" spans="1:5" x14ac:dyDescent="0.25">
      <c r="A3296" s="67"/>
      <c r="B3296" s="67"/>
      <c r="C3296" s="6"/>
      <c r="D3296" s="6"/>
      <c r="E3296" s="8"/>
    </row>
    <row r="3297" spans="1:5" x14ac:dyDescent="0.25">
      <c r="A3297" s="67"/>
      <c r="B3297" s="67"/>
      <c r="C3297" s="6"/>
      <c r="D3297" s="6"/>
      <c r="E3297" s="8"/>
    </row>
    <row r="3298" spans="1:5" x14ac:dyDescent="0.25">
      <c r="A3298" s="67"/>
      <c r="B3298" s="67"/>
      <c r="C3298" s="6"/>
      <c r="D3298" s="6"/>
      <c r="E3298" s="8"/>
    </row>
    <row r="3299" spans="1:5" x14ac:dyDescent="0.25">
      <c r="A3299" s="67"/>
      <c r="B3299" s="67"/>
      <c r="C3299" s="6"/>
      <c r="D3299" s="6"/>
      <c r="E3299" s="8"/>
    </row>
    <row r="3300" spans="1:5" x14ac:dyDescent="0.25">
      <c r="A3300" s="67"/>
      <c r="B3300" s="67"/>
      <c r="C3300" s="6"/>
      <c r="D3300" s="6"/>
      <c r="E3300" s="8"/>
    </row>
    <row r="3301" spans="1:5" x14ac:dyDescent="0.25">
      <c r="A3301" s="67"/>
      <c r="B3301" s="67"/>
      <c r="C3301" s="6"/>
      <c r="D3301" s="6"/>
      <c r="E3301" s="8"/>
    </row>
    <row r="3302" spans="1:5" x14ac:dyDescent="0.25">
      <c r="A3302" s="67"/>
      <c r="B3302" s="67"/>
      <c r="C3302" s="6"/>
      <c r="D3302" s="6"/>
      <c r="E3302" s="8"/>
    </row>
    <row r="3303" spans="1:5" x14ac:dyDescent="0.25">
      <c r="A3303" s="67"/>
      <c r="B3303" s="67"/>
      <c r="C3303" s="6"/>
      <c r="D3303" s="6"/>
      <c r="E3303" s="8"/>
    </row>
    <row r="3304" spans="1:5" x14ac:dyDescent="0.25">
      <c r="A3304" s="67"/>
      <c r="B3304" s="67"/>
      <c r="C3304" s="6"/>
      <c r="D3304" s="6"/>
      <c r="E3304" s="8"/>
    </row>
    <row r="3305" spans="1:5" x14ac:dyDescent="0.25">
      <c r="A3305" s="67"/>
      <c r="B3305" s="67"/>
      <c r="C3305" s="6"/>
      <c r="D3305" s="6"/>
      <c r="E3305" s="8"/>
    </row>
    <row r="3306" spans="1:5" x14ac:dyDescent="0.25">
      <c r="A3306" s="67"/>
      <c r="B3306" s="67"/>
      <c r="C3306" s="6"/>
      <c r="D3306" s="6"/>
      <c r="E3306" s="8"/>
    </row>
    <row r="3307" spans="1:5" x14ac:dyDescent="0.25">
      <c r="A3307" s="67"/>
      <c r="B3307" s="67"/>
      <c r="C3307" s="6"/>
      <c r="D3307" s="6"/>
      <c r="E3307" s="8"/>
    </row>
    <row r="3308" spans="1:5" x14ac:dyDescent="0.25">
      <c r="A3308" s="67"/>
      <c r="B3308" s="67"/>
      <c r="C3308" s="6"/>
      <c r="D3308" s="6"/>
      <c r="E3308" s="8"/>
    </row>
    <row r="3309" spans="1:5" x14ac:dyDescent="0.25">
      <c r="A3309" s="67"/>
      <c r="B3309" s="67"/>
      <c r="C3309" s="6"/>
      <c r="D3309" s="6"/>
      <c r="E3309" s="8"/>
    </row>
    <row r="3310" spans="1:5" x14ac:dyDescent="0.25">
      <c r="A3310" s="67"/>
      <c r="B3310" s="67"/>
      <c r="C3310" s="6"/>
      <c r="D3310" s="6"/>
      <c r="E3310" s="8"/>
    </row>
    <row r="3311" spans="1:5" x14ac:dyDescent="0.25">
      <c r="A3311" s="67"/>
      <c r="B3311" s="67"/>
      <c r="C3311" s="6"/>
      <c r="D3311" s="6"/>
      <c r="E3311" s="8"/>
    </row>
    <row r="3312" spans="1:5" x14ac:dyDescent="0.25">
      <c r="A3312" s="67"/>
      <c r="B3312" s="67"/>
      <c r="C3312" s="6"/>
      <c r="D3312" s="6"/>
      <c r="E3312" s="8"/>
    </row>
    <row r="3313" spans="1:5" x14ac:dyDescent="0.25">
      <c r="A3313" s="67"/>
      <c r="B3313" s="67"/>
      <c r="C3313" s="6"/>
      <c r="D3313" s="6"/>
      <c r="E3313" s="8"/>
    </row>
    <row r="3314" spans="1:5" x14ac:dyDescent="0.25">
      <c r="A3314" s="67"/>
      <c r="B3314" s="67"/>
      <c r="C3314" s="6"/>
      <c r="D3314" s="6"/>
      <c r="E3314" s="8"/>
    </row>
    <row r="3315" spans="1:5" x14ac:dyDescent="0.25">
      <c r="A3315" s="67"/>
      <c r="B3315" s="67"/>
      <c r="C3315" s="6"/>
      <c r="D3315" s="6"/>
      <c r="E3315" s="8"/>
    </row>
    <row r="3316" spans="1:5" x14ac:dyDescent="0.25">
      <c r="A3316" s="67"/>
      <c r="B3316" s="67"/>
      <c r="C3316" s="6"/>
      <c r="D3316" s="6"/>
      <c r="E3316" s="8"/>
    </row>
    <row r="3317" spans="1:5" x14ac:dyDescent="0.25">
      <c r="A3317" s="67"/>
      <c r="B3317" s="67"/>
      <c r="C3317" s="6"/>
      <c r="D3317" s="6"/>
      <c r="E3317" s="8"/>
    </row>
    <row r="3318" spans="1:5" x14ac:dyDescent="0.25">
      <c r="A3318" s="67"/>
      <c r="B3318" s="67"/>
      <c r="C3318" s="6"/>
      <c r="D3318" s="6"/>
      <c r="E3318" s="8"/>
    </row>
    <row r="3319" spans="1:5" x14ac:dyDescent="0.25">
      <c r="A3319" s="67"/>
      <c r="B3319" s="67"/>
      <c r="C3319" s="6"/>
      <c r="D3319" s="6"/>
      <c r="E3319" s="8"/>
    </row>
    <row r="3320" spans="1:5" x14ac:dyDescent="0.25">
      <c r="A3320" s="67"/>
      <c r="B3320" s="67"/>
      <c r="C3320" s="6"/>
      <c r="D3320" s="6"/>
      <c r="E3320" s="8"/>
    </row>
    <row r="3321" spans="1:5" x14ac:dyDescent="0.25">
      <c r="A3321" s="67"/>
      <c r="B3321" s="67"/>
      <c r="C3321" s="6"/>
      <c r="D3321" s="6"/>
      <c r="E3321" s="8"/>
    </row>
    <row r="3322" spans="1:5" x14ac:dyDescent="0.25">
      <c r="A3322" s="67"/>
      <c r="B3322" s="67"/>
      <c r="C3322" s="6"/>
      <c r="D3322" s="6"/>
      <c r="E3322" s="8"/>
    </row>
    <row r="3323" spans="1:5" x14ac:dyDescent="0.25">
      <c r="A3323" s="67"/>
      <c r="B3323" s="67"/>
      <c r="C3323" s="6"/>
      <c r="D3323" s="6"/>
      <c r="E3323" s="8"/>
    </row>
    <row r="3324" spans="1:5" x14ac:dyDescent="0.25">
      <c r="A3324" s="67"/>
      <c r="B3324" s="67"/>
      <c r="C3324" s="6"/>
      <c r="D3324" s="6"/>
      <c r="E3324" s="8"/>
    </row>
    <row r="3325" spans="1:5" x14ac:dyDescent="0.25">
      <c r="A3325" s="67"/>
      <c r="B3325" s="67"/>
      <c r="C3325" s="6"/>
      <c r="D3325" s="6"/>
      <c r="E3325" s="8"/>
    </row>
    <row r="3326" spans="1:5" x14ac:dyDescent="0.25">
      <c r="A3326" s="67"/>
      <c r="B3326" s="67"/>
      <c r="C3326" s="6"/>
      <c r="D3326" s="6"/>
      <c r="E3326" s="8"/>
    </row>
    <row r="3327" spans="1:5" x14ac:dyDescent="0.25">
      <c r="A3327" s="67"/>
      <c r="B3327" s="67"/>
      <c r="C3327" s="6"/>
      <c r="D3327" s="6"/>
      <c r="E3327" s="8"/>
    </row>
    <row r="3328" spans="1:5" x14ac:dyDescent="0.25">
      <c r="A3328" s="67"/>
      <c r="B3328" s="67"/>
      <c r="C3328" s="6"/>
      <c r="D3328" s="6"/>
      <c r="E3328" s="8"/>
    </row>
    <row r="3329" spans="1:5" x14ac:dyDescent="0.25">
      <c r="A3329" s="67"/>
      <c r="B3329" s="67"/>
      <c r="C3329" s="6"/>
      <c r="D3329" s="6"/>
      <c r="E3329" s="8"/>
    </row>
    <row r="3330" spans="1:5" x14ac:dyDescent="0.25">
      <c r="A3330" s="67"/>
      <c r="B3330" s="67"/>
      <c r="C3330" s="6"/>
      <c r="D3330" s="6"/>
      <c r="E3330" s="8"/>
    </row>
    <row r="3331" spans="1:5" x14ac:dyDescent="0.25">
      <c r="A3331" s="67"/>
      <c r="B3331" s="67"/>
      <c r="C3331" s="6"/>
      <c r="D3331" s="6"/>
      <c r="E3331" s="8"/>
    </row>
    <row r="3332" spans="1:5" x14ac:dyDescent="0.25">
      <c r="A3332" s="67"/>
      <c r="B3332" s="67"/>
      <c r="C3332" s="6"/>
      <c r="D3332" s="6"/>
      <c r="E3332" s="8"/>
    </row>
    <row r="3333" spans="1:5" x14ac:dyDescent="0.25">
      <c r="A3333" s="67"/>
      <c r="B3333" s="67"/>
      <c r="C3333" s="6"/>
      <c r="D3333" s="6"/>
      <c r="E3333" s="8"/>
    </row>
    <row r="3334" spans="1:5" x14ac:dyDescent="0.25">
      <c r="A3334" s="67"/>
      <c r="B3334" s="67"/>
      <c r="C3334" s="6"/>
      <c r="D3334" s="6"/>
      <c r="E3334" s="8"/>
    </row>
    <row r="3335" spans="1:5" x14ac:dyDescent="0.25">
      <c r="A3335" s="67"/>
      <c r="B3335" s="67"/>
      <c r="C3335" s="6"/>
      <c r="D3335" s="6"/>
      <c r="E3335" s="8"/>
    </row>
    <row r="3336" spans="1:5" x14ac:dyDescent="0.25">
      <c r="A3336" s="67"/>
      <c r="B3336" s="67"/>
      <c r="C3336" s="6"/>
      <c r="D3336" s="6"/>
      <c r="E3336" s="8"/>
    </row>
    <row r="3337" spans="1:5" x14ac:dyDescent="0.25">
      <c r="A3337" s="67"/>
      <c r="B3337" s="67"/>
      <c r="C3337" s="6"/>
      <c r="D3337" s="6"/>
      <c r="E3337" s="8"/>
    </row>
    <row r="3338" spans="1:5" x14ac:dyDescent="0.25">
      <c r="A3338" s="67"/>
      <c r="B3338" s="67"/>
      <c r="C3338" s="6"/>
      <c r="D3338" s="6"/>
      <c r="E3338" s="8"/>
    </row>
    <row r="3339" spans="1:5" x14ac:dyDescent="0.25">
      <c r="A3339" s="67"/>
      <c r="B3339" s="67"/>
      <c r="C3339" s="6"/>
      <c r="D3339" s="6"/>
      <c r="E3339" s="8"/>
    </row>
    <row r="3340" spans="1:5" x14ac:dyDescent="0.25">
      <c r="A3340" s="67"/>
      <c r="B3340" s="67"/>
      <c r="C3340" s="6"/>
      <c r="D3340" s="6"/>
      <c r="E3340" s="8"/>
    </row>
    <row r="3341" spans="1:5" x14ac:dyDescent="0.25">
      <c r="A3341" s="67"/>
      <c r="B3341" s="67"/>
      <c r="C3341" s="6"/>
      <c r="D3341" s="6"/>
      <c r="E3341" s="8"/>
    </row>
    <row r="3342" spans="1:5" x14ac:dyDescent="0.25">
      <c r="A3342" s="67"/>
      <c r="B3342" s="67"/>
      <c r="C3342" s="6"/>
      <c r="D3342" s="6"/>
      <c r="E3342" s="8"/>
    </row>
    <row r="3343" spans="1:5" x14ac:dyDescent="0.25">
      <c r="A3343" s="67"/>
      <c r="B3343" s="67"/>
      <c r="C3343" s="6"/>
      <c r="D3343" s="6"/>
      <c r="E3343" s="8"/>
    </row>
    <row r="3344" spans="1:5" x14ac:dyDescent="0.25">
      <c r="A3344" s="67"/>
      <c r="B3344" s="67"/>
      <c r="C3344" s="6"/>
      <c r="D3344" s="6"/>
      <c r="E3344" s="8"/>
    </row>
    <row r="3345" spans="1:5" x14ac:dyDescent="0.25">
      <c r="A3345" s="67"/>
      <c r="B3345" s="67"/>
      <c r="C3345" s="6"/>
      <c r="D3345" s="6"/>
      <c r="E3345" s="8"/>
    </row>
    <row r="3346" spans="1:5" x14ac:dyDescent="0.25">
      <c r="A3346" s="67"/>
      <c r="B3346" s="67"/>
      <c r="C3346" s="6"/>
      <c r="D3346" s="6"/>
      <c r="E3346" s="8"/>
    </row>
    <row r="3347" spans="1:5" x14ac:dyDescent="0.25">
      <c r="A3347" s="67"/>
      <c r="B3347" s="67"/>
      <c r="C3347" s="6"/>
      <c r="D3347" s="6"/>
      <c r="E3347" s="8"/>
    </row>
    <row r="3348" spans="1:5" x14ac:dyDescent="0.25">
      <c r="A3348" s="67"/>
      <c r="B3348" s="67"/>
      <c r="C3348" s="6"/>
      <c r="D3348" s="6"/>
      <c r="E3348" s="8"/>
    </row>
    <row r="3349" spans="1:5" x14ac:dyDescent="0.25">
      <c r="A3349" s="67"/>
      <c r="B3349" s="67"/>
      <c r="C3349" s="6"/>
      <c r="D3349" s="6"/>
      <c r="E3349" s="8"/>
    </row>
    <row r="3350" spans="1:5" x14ac:dyDescent="0.25">
      <c r="A3350" s="67"/>
      <c r="B3350" s="67"/>
      <c r="C3350" s="6"/>
      <c r="D3350" s="6"/>
      <c r="E3350" s="8"/>
    </row>
    <row r="3351" spans="1:5" x14ac:dyDescent="0.25">
      <c r="A3351" s="67"/>
      <c r="B3351" s="67"/>
      <c r="C3351" s="6"/>
      <c r="D3351" s="6"/>
      <c r="E3351" s="8"/>
    </row>
    <row r="3352" spans="1:5" x14ac:dyDescent="0.25">
      <c r="A3352" s="67"/>
      <c r="B3352" s="67"/>
      <c r="C3352" s="6"/>
      <c r="D3352" s="6"/>
      <c r="E3352" s="8"/>
    </row>
    <row r="3353" spans="1:5" x14ac:dyDescent="0.25">
      <c r="A3353" s="67"/>
      <c r="B3353" s="67"/>
      <c r="C3353" s="6"/>
      <c r="D3353" s="6"/>
      <c r="E3353" s="8"/>
    </row>
    <row r="3354" spans="1:5" x14ac:dyDescent="0.25">
      <c r="A3354" s="67"/>
      <c r="B3354" s="67"/>
      <c r="C3354" s="6"/>
      <c r="D3354" s="6"/>
      <c r="E3354" s="8"/>
    </row>
    <row r="3355" spans="1:5" x14ac:dyDescent="0.25">
      <c r="A3355" s="67"/>
      <c r="B3355" s="67"/>
      <c r="C3355" s="6"/>
      <c r="D3355" s="6"/>
      <c r="E3355" s="8"/>
    </row>
    <row r="3356" spans="1:5" x14ac:dyDescent="0.25">
      <c r="A3356" s="67"/>
      <c r="B3356" s="67"/>
      <c r="C3356" s="6"/>
      <c r="D3356" s="6"/>
      <c r="E3356" s="8"/>
    </row>
    <row r="3357" spans="1:5" x14ac:dyDescent="0.25">
      <c r="A3357" s="67"/>
      <c r="B3357" s="67"/>
      <c r="C3357" s="6"/>
      <c r="D3357" s="6"/>
      <c r="E3357" s="8"/>
    </row>
    <row r="3358" spans="1:5" x14ac:dyDescent="0.25">
      <c r="A3358" s="67"/>
      <c r="B3358" s="67"/>
      <c r="C3358" s="6"/>
      <c r="D3358" s="6"/>
      <c r="E3358" s="8"/>
    </row>
    <row r="3359" spans="1:5" x14ac:dyDescent="0.25">
      <c r="A3359" s="67"/>
      <c r="B3359" s="67"/>
      <c r="C3359" s="6"/>
      <c r="D3359" s="6"/>
      <c r="E3359" s="8"/>
    </row>
    <row r="3360" spans="1:5" x14ac:dyDescent="0.25">
      <c r="A3360" s="67"/>
      <c r="B3360" s="67"/>
      <c r="C3360" s="6"/>
      <c r="D3360" s="6"/>
      <c r="E3360" s="8"/>
    </row>
    <row r="3361" spans="1:5" x14ac:dyDescent="0.25">
      <c r="A3361" s="67"/>
      <c r="B3361" s="67"/>
      <c r="C3361" s="6"/>
      <c r="D3361" s="6"/>
      <c r="E3361" s="8"/>
    </row>
    <row r="3362" spans="1:5" x14ac:dyDescent="0.25">
      <c r="A3362" s="67"/>
      <c r="B3362" s="67"/>
      <c r="C3362" s="6"/>
      <c r="D3362" s="6"/>
      <c r="E3362" s="8"/>
    </row>
    <row r="3363" spans="1:5" x14ac:dyDescent="0.25">
      <c r="A3363" s="67"/>
      <c r="B3363" s="67"/>
      <c r="C3363" s="6"/>
      <c r="D3363" s="6"/>
      <c r="E3363" s="8"/>
    </row>
    <row r="3364" spans="1:5" x14ac:dyDescent="0.25">
      <c r="A3364" s="67"/>
      <c r="B3364" s="67"/>
      <c r="C3364" s="6"/>
      <c r="D3364" s="6"/>
      <c r="E3364" s="8"/>
    </row>
    <row r="3365" spans="1:5" x14ac:dyDescent="0.25">
      <c r="A3365" s="67"/>
      <c r="B3365" s="67"/>
      <c r="C3365" s="6"/>
      <c r="D3365" s="6"/>
      <c r="E3365" s="8"/>
    </row>
    <row r="3366" spans="1:5" x14ac:dyDescent="0.25">
      <c r="A3366" s="67"/>
      <c r="B3366" s="67"/>
      <c r="C3366" s="6"/>
      <c r="D3366" s="6"/>
      <c r="E3366" s="8"/>
    </row>
    <row r="3367" spans="1:5" x14ac:dyDescent="0.25">
      <c r="A3367" s="67"/>
      <c r="B3367" s="67"/>
      <c r="C3367" s="6"/>
      <c r="D3367" s="6"/>
      <c r="E3367" s="8"/>
    </row>
    <row r="3368" spans="1:5" x14ac:dyDescent="0.25">
      <c r="A3368" s="67"/>
      <c r="B3368" s="67"/>
      <c r="C3368" s="6"/>
      <c r="D3368" s="6"/>
      <c r="E3368" s="8"/>
    </row>
    <row r="3369" spans="1:5" x14ac:dyDescent="0.25">
      <c r="A3369" s="67"/>
      <c r="B3369" s="67"/>
      <c r="C3369" s="6"/>
      <c r="D3369" s="6"/>
      <c r="E3369" s="8"/>
    </row>
    <row r="3370" spans="1:5" x14ac:dyDescent="0.25">
      <c r="A3370" s="67"/>
      <c r="B3370" s="67"/>
      <c r="C3370" s="6"/>
      <c r="D3370" s="6"/>
      <c r="E3370" s="8"/>
    </row>
    <row r="3371" spans="1:5" x14ac:dyDescent="0.25">
      <c r="A3371" s="67"/>
      <c r="B3371" s="67"/>
      <c r="C3371" s="6"/>
      <c r="D3371" s="6"/>
      <c r="E3371" s="8"/>
    </row>
    <row r="3372" spans="1:5" x14ac:dyDescent="0.25">
      <c r="A3372" s="67"/>
      <c r="B3372" s="67"/>
      <c r="C3372" s="6"/>
      <c r="D3372" s="6"/>
      <c r="E3372" s="8"/>
    </row>
    <row r="3373" spans="1:5" x14ac:dyDescent="0.25">
      <c r="A3373" s="67"/>
      <c r="B3373" s="67"/>
      <c r="C3373" s="6"/>
      <c r="D3373" s="6"/>
      <c r="E3373" s="8"/>
    </row>
    <row r="3374" spans="1:5" x14ac:dyDescent="0.25">
      <c r="A3374" s="67"/>
      <c r="B3374" s="67"/>
      <c r="C3374" s="6"/>
      <c r="D3374" s="6"/>
      <c r="E3374" s="8"/>
    </row>
    <row r="3375" spans="1:5" x14ac:dyDescent="0.25">
      <c r="A3375" s="67"/>
      <c r="B3375" s="67"/>
      <c r="C3375" s="6"/>
      <c r="D3375" s="6"/>
      <c r="E3375" s="8"/>
    </row>
    <row r="3376" spans="1:5" x14ac:dyDescent="0.25">
      <c r="A3376" s="67"/>
      <c r="B3376" s="67"/>
      <c r="C3376" s="6"/>
      <c r="D3376" s="6"/>
      <c r="E3376" s="8"/>
    </row>
    <row r="3377" spans="1:5" x14ac:dyDescent="0.25">
      <c r="A3377" s="67"/>
      <c r="B3377" s="67"/>
      <c r="C3377" s="6"/>
      <c r="D3377" s="6"/>
      <c r="E3377" s="8"/>
    </row>
    <row r="3378" spans="1:5" x14ac:dyDescent="0.25">
      <c r="A3378" s="67"/>
      <c r="B3378" s="67"/>
      <c r="C3378" s="6"/>
      <c r="D3378" s="6"/>
      <c r="E3378" s="8"/>
    </row>
    <row r="3379" spans="1:5" x14ac:dyDescent="0.25">
      <c r="A3379" s="67"/>
      <c r="B3379" s="67"/>
      <c r="C3379" s="6"/>
      <c r="D3379" s="6"/>
      <c r="E3379" s="8"/>
    </row>
    <row r="3380" spans="1:5" x14ac:dyDescent="0.25">
      <c r="A3380" s="67"/>
      <c r="B3380" s="67"/>
      <c r="C3380" s="6"/>
      <c r="D3380" s="6"/>
      <c r="E3380" s="8"/>
    </row>
    <row r="3381" spans="1:5" x14ac:dyDescent="0.25">
      <c r="A3381" s="67"/>
      <c r="B3381" s="67"/>
      <c r="C3381" s="6"/>
      <c r="D3381" s="6"/>
      <c r="E3381" s="8"/>
    </row>
    <row r="3382" spans="1:5" x14ac:dyDescent="0.25">
      <c r="A3382" s="67"/>
      <c r="B3382" s="67"/>
      <c r="C3382" s="6"/>
      <c r="D3382" s="6"/>
      <c r="E3382" s="8"/>
    </row>
    <row r="3383" spans="1:5" x14ac:dyDescent="0.25">
      <c r="A3383" s="67"/>
      <c r="B3383" s="67"/>
      <c r="C3383" s="6"/>
      <c r="D3383" s="6"/>
      <c r="E3383" s="8"/>
    </row>
    <row r="3384" spans="1:5" x14ac:dyDescent="0.25">
      <c r="A3384" s="67"/>
      <c r="B3384" s="67"/>
      <c r="C3384" s="6"/>
      <c r="D3384" s="6"/>
      <c r="E3384" s="8"/>
    </row>
    <row r="3385" spans="1:5" x14ac:dyDescent="0.25">
      <c r="A3385" s="67"/>
      <c r="B3385" s="67"/>
      <c r="C3385" s="6"/>
      <c r="D3385" s="6"/>
      <c r="E3385" s="8"/>
    </row>
    <row r="3386" spans="1:5" x14ac:dyDescent="0.25">
      <c r="A3386" s="67"/>
      <c r="B3386" s="67"/>
      <c r="C3386" s="6"/>
      <c r="D3386" s="6"/>
      <c r="E3386" s="8"/>
    </row>
    <row r="3387" spans="1:5" x14ac:dyDescent="0.25">
      <c r="A3387" s="67"/>
      <c r="B3387" s="67"/>
      <c r="C3387" s="6"/>
      <c r="D3387" s="6"/>
      <c r="E3387" s="8"/>
    </row>
    <row r="3388" spans="1:5" x14ac:dyDescent="0.25">
      <c r="A3388" s="67"/>
      <c r="B3388" s="67"/>
      <c r="C3388" s="6"/>
      <c r="D3388" s="6"/>
      <c r="E3388" s="8"/>
    </row>
    <row r="3389" spans="1:5" x14ac:dyDescent="0.25">
      <c r="A3389" s="67"/>
      <c r="B3389" s="67"/>
      <c r="C3389" s="6"/>
      <c r="D3389" s="6"/>
      <c r="E3389" s="8"/>
    </row>
    <row r="3390" spans="1:5" x14ac:dyDescent="0.25">
      <c r="A3390" s="67"/>
      <c r="B3390" s="67"/>
      <c r="C3390" s="6"/>
      <c r="D3390" s="6"/>
      <c r="E3390" s="8"/>
    </row>
    <row r="3391" spans="1:5" x14ac:dyDescent="0.25">
      <c r="A3391" s="67"/>
      <c r="B3391" s="67"/>
      <c r="C3391" s="6"/>
      <c r="D3391" s="6"/>
      <c r="E3391" s="8"/>
    </row>
    <row r="3392" spans="1:5" x14ac:dyDescent="0.25">
      <c r="A3392" s="67"/>
      <c r="B3392" s="67"/>
      <c r="C3392" s="6"/>
      <c r="D3392" s="6"/>
      <c r="E3392" s="8"/>
    </row>
    <row r="3393" spans="1:5" x14ac:dyDescent="0.25">
      <c r="A3393" s="67"/>
      <c r="B3393" s="67"/>
      <c r="C3393" s="6"/>
      <c r="D3393" s="6"/>
      <c r="E3393" s="8"/>
    </row>
    <row r="3394" spans="1:5" x14ac:dyDescent="0.25">
      <c r="A3394" s="67"/>
      <c r="B3394" s="67"/>
      <c r="C3394" s="6"/>
      <c r="D3394" s="6"/>
      <c r="E3394" s="8"/>
    </row>
    <row r="3395" spans="1:5" x14ac:dyDescent="0.25">
      <c r="A3395" s="67"/>
      <c r="B3395" s="67"/>
      <c r="C3395" s="6"/>
      <c r="D3395" s="6"/>
      <c r="E3395" s="8"/>
    </row>
    <row r="3396" spans="1:5" x14ac:dyDescent="0.25">
      <c r="A3396" s="67"/>
      <c r="B3396" s="67"/>
      <c r="C3396" s="6"/>
      <c r="D3396" s="6"/>
      <c r="E3396" s="8"/>
    </row>
    <row r="3397" spans="1:5" x14ac:dyDescent="0.25">
      <c r="A3397" s="67"/>
      <c r="B3397" s="67"/>
      <c r="C3397" s="6"/>
      <c r="D3397" s="6"/>
      <c r="E3397" s="8"/>
    </row>
    <row r="3398" spans="1:5" x14ac:dyDescent="0.25">
      <c r="A3398" s="67"/>
      <c r="B3398" s="67"/>
      <c r="C3398" s="6"/>
      <c r="D3398" s="6"/>
      <c r="E3398" s="8"/>
    </row>
    <row r="3399" spans="1:5" x14ac:dyDescent="0.25">
      <c r="A3399" s="67"/>
      <c r="B3399" s="67"/>
      <c r="C3399" s="6"/>
      <c r="D3399" s="6"/>
      <c r="E3399" s="8"/>
    </row>
    <row r="3400" spans="1:5" x14ac:dyDescent="0.25">
      <c r="A3400" s="67"/>
      <c r="B3400" s="67"/>
      <c r="C3400" s="6"/>
      <c r="D3400" s="6"/>
      <c r="E3400" s="8"/>
    </row>
    <row r="3401" spans="1:5" x14ac:dyDescent="0.25">
      <c r="A3401" s="67"/>
      <c r="B3401" s="67"/>
      <c r="C3401" s="6"/>
      <c r="D3401" s="6"/>
      <c r="E3401" s="8"/>
    </row>
    <row r="3402" spans="1:5" x14ac:dyDescent="0.25">
      <c r="A3402" s="67"/>
      <c r="B3402" s="67"/>
      <c r="C3402" s="6"/>
      <c r="D3402" s="6"/>
      <c r="E3402" s="8"/>
    </row>
    <row r="3403" spans="1:5" x14ac:dyDescent="0.25">
      <c r="A3403" s="67"/>
      <c r="B3403" s="67"/>
      <c r="C3403" s="6"/>
      <c r="D3403" s="6"/>
      <c r="E3403" s="8"/>
    </row>
    <row r="3404" spans="1:5" x14ac:dyDescent="0.25">
      <c r="A3404" s="67"/>
      <c r="B3404" s="67"/>
      <c r="C3404" s="6"/>
      <c r="D3404" s="6"/>
      <c r="E3404" s="8"/>
    </row>
    <row r="3405" spans="1:5" x14ac:dyDescent="0.25">
      <c r="A3405" s="67"/>
      <c r="B3405" s="67"/>
      <c r="C3405" s="6"/>
      <c r="D3405" s="6"/>
      <c r="E3405" s="8"/>
    </row>
    <row r="3406" spans="1:5" x14ac:dyDescent="0.25">
      <c r="A3406" s="67"/>
      <c r="B3406" s="67"/>
      <c r="C3406" s="6"/>
      <c r="D3406" s="6"/>
      <c r="E3406" s="8"/>
    </row>
    <row r="3407" spans="1:5" x14ac:dyDescent="0.25">
      <c r="A3407" s="67"/>
      <c r="B3407" s="67"/>
      <c r="C3407" s="6"/>
      <c r="D3407" s="6"/>
      <c r="E3407" s="8"/>
    </row>
    <row r="3408" spans="1:5" x14ac:dyDescent="0.25">
      <c r="A3408" s="67"/>
      <c r="B3408" s="67"/>
      <c r="C3408" s="6"/>
      <c r="D3408" s="6"/>
      <c r="E3408" s="8"/>
    </row>
    <row r="3409" spans="1:5" x14ac:dyDescent="0.25">
      <c r="A3409" s="67"/>
      <c r="B3409" s="67"/>
      <c r="C3409" s="6"/>
      <c r="D3409" s="6"/>
      <c r="E3409" s="8"/>
    </row>
    <row r="3410" spans="1:5" x14ac:dyDescent="0.25">
      <c r="A3410" s="67"/>
      <c r="B3410" s="67"/>
      <c r="C3410" s="6"/>
      <c r="D3410" s="6"/>
      <c r="E3410" s="8"/>
    </row>
    <row r="3411" spans="1:5" x14ac:dyDescent="0.25">
      <c r="A3411" s="67"/>
      <c r="B3411" s="67"/>
      <c r="C3411" s="6"/>
      <c r="D3411" s="6"/>
      <c r="E3411" s="8"/>
    </row>
    <row r="3412" spans="1:5" x14ac:dyDescent="0.25">
      <c r="A3412" s="67"/>
      <c r="B3412" s="67"/>
      <c r="C3412" s="6"/>
      <c r="D3412" s="6"/>
      <c r="E3412" s="8"/>
    </row>
    <row r="3413" spans="1:5" x14ac:dyDescent="0.25">
      <c r="A3413" s="67"/>
      <c r="B3413" s="67"/>
      <c r="C3413" s="6"/>
      <c r="D3413" s="6"/>
      <c r="E3413" s="8"/>
    </row>
    <row r="3414" spans="1:5" x14ac:dyDescent="0.25">
      <c r="A3414" s="67"/>
      <c r="B3414" s="67"/>
      <c r="C3414" s="6"/>
      <c r="D3414" s="6"/>
      <c r="E3414" s="8"/>
    </row>
    <row r="3415" spans="1:5" x14ac:dyDescent="0.25">
      <c r="A3415" s="67"/>
      <c r="B3415" s="67"/>
      <c r="C3415" s="6"/>
      <c r="D3415" s="6"/>
      <c r="E3415" s="8"/>
    </row>
    <row r="3416" spans="1:5" x14ac:dyDescent="0.25">
      <c r="A3416" s="67"/>
      <c r="B3416" s="67"/>
      <c r="C3416" s="6"/>
      <c r="D3416" s="6"/>
      <c r="E3416" s="8"/>
    </row>
    <row r="3417" spans="1:5" x14ac:dyDescent="0.25">
      <c r="A3417" s="67"/>
      <c r="B3417" s="67"/>
      <c r="C3417" s="6"/>
      <c r="D3417" s="6"/>
      <c r="E3417" s="8"/>
    </row>
    <row r="3418" spans="1:5" x14ac:dyDescent="0.25">
      <c r="A3418" s="67"/>
      <c r="B3418" s="67"/>
      <c r="C3418" s="6"/>
      <c r="D3418" s="6"/>
      <c r="E3418" s="8"/>
    </row>
    <row r="3419" spans="1:5" x14ac:dyDescent="0.25">
      <c r="A3419" s="67"/>
      <c r="B3419" s="67"/>
      <c r="C3419" s="6"/>
      <c r="D3419" s="6"/>
      <c r="E3419" s="8"/>
    </row>
    <row r="3420" spans="1:5" x14ac:dyDescent="0.25">
      <c r="A3420" s="67"/>
      <c r="B3420" s="67"/>
      <c r="C3420" s="6"/>
      <c r="D3420" s="6"/>
      <c r="E3420" s="8"/>
    </row>
    <row r="3421" spans="1:5" x14ac:dyDescent="0.25">
      <c r="A3421" s="67"/>
      <c r="B3421" s="67"/>
      <c r="C3421" s="6"/>
      <c r="D3421" s="6"/>
      <c r="E3421" s="8"/>
    </row>
    <row r="3422" spans="1:5" x14ac:dyDescent="0.25">
      <c r="A3422" s="67"/>
      <c r="B3422" s="67"/>
      <c r="C3422" s="6"/>
      <c r="D3422" s="6"/>
      <c r="E3422" s="8"/>
    </row>
    <row r="3423" spans="1:5" x14ac:dyDescent="0.25">
      <c r="A3423" s="67"/>
      <c r="B3423" s="67"/>
      <c r="C3423" s="6"/>
      <c r="D3423" s="6"/>
      <c r="E3423" s="8"/>
    </row>
    <row r="3424" spans="1:5" x14ac:dyDescent="0.25">
      <c r="A3424" s="67"/>
      <c r="B3424" s="67"/>
      <c r="C3424" s="6"/>
      <c r="D3424" s="6"/>
      <c r="E3424" s="8"/>
    </row>
    <row r="3425" spans="1:5" x14ac:dyDescent="0.25">
      <c r="A3425" s="67"/>
      <c r="B3425" s="67"/>
      <c r="C3425" s="6"/>
      <c r="D3425" s="6"/>
      <c r="E3425" s="8"/>
    </row>
    <row r="3426" spans="1:5" x14ac:dyDescent="0.25">
      <c r="A3426" s="67"/>
      <c r="B3426" s="67"/>
      <c r="C3426" s="6"/>
      <c r="D3426" s="6"/>
      <c r="E3426" s="8"/>
    </row>
    <row r="3427" spans="1:5" x14ac:dyDescent="0.25">
      <c r="A3427" s="67"/>
      <c r="B3427" s="67"/>
      <c r="C3427" s="6"/>
      <c r="D3427" s="6"/>
      <c r="E3427" s="8"/>
    </row>
    <row r="3428" spans="1:5" x14ac:dyDescent="0.25">
      <c r="A3428" s="67"/>
      <c r="B3428" s="67"/>
      <c r="C3428" s="6"/>
      <c r="D3428" s="6"/>
      <c r="E3428" s="8"/>
    </row>
    <row r="3429" spans="1:5" x14ac:dyDescent="0.25">
      <c r="A3429" s="67"/>
      <c r="B3429" s="67"/>
      <c r="C3429" s="6"/>
      <c r="D3429" s="6"/>
      <c r="E3429" s="8"/>
    </row>
    <row r="3430" spans="1:5" x14ac:dyDescent="0.25">
      <c r="A3430" s="67"/>
      <c r="B3430" s="67"/>
      <c r="C3430" s="6"/>
      <c r="D3430" s="6"/>
      <c r="E3430" s="8"/>
    </row>
    <row r="3431" spans="1:5" x14ac:dyDescent="0.25">
      <c r="A3431" s="67"/>
      <c r="B3431" s="67"/>
      <c r="C3431" s="6"/>
      <c r="D3431" s="6"/>
      <c r="E3431" s="8"/>
    </row>
    <row r="3432" spans="1:5" x14ac:dyDescent="0.25">
      <c r="A3432" s="67"/>
      <c r="B3432" s="67"/>
      <c r="C3432" s="6"/>
      <c r="D3432" s="6"/>
      <c r="E3432" s="8"/>
    </row>
    <row r="3433" spans="1:5" x14ac:dyDescent="0.25">
      <c r="A3433" s="67"/>
      <c r="B3433" s="67"/>
      <c r="C3433" s="6"/>
      <c r="D3433" s="6"/>
      <c r="E3433" s="8"/>
    </row>
    <row r="3434" spans="1:5" x14ac:dyDescent="0.25">
      <c r="A3434" s="67"/>
      <c r="B3434" s="67"/>
      <c r="C3434" s="6"/>
      <c r="D3434" s="6"/>
      <c r="E3434" s="8"/>
    </row>
    <row r="3435" spans="1:5" x14ac:dyDescent="0.25">
      <c r="A3435" s="67"/>
      <c r="B3435" s="67"/>
      <c r="C3435" s="6"/>
      <c r="D3435" s="6"/>
      <c r="E3435" s="8"/>
    </row>
    <row r="3436" spans="1:5" x14ac:dyDescent="0.25">
      <c r="A3436" s="67"/>
      <c r="B3436" s="67"/>
      <c r="C3436" s="6"/>
      <c r="D3436" s="6"/>
      <c r="E3436" s="8"/>
    </row>
    <row r="3437" spans="1:5" x14ac:dyDescent="0.25">
      <c r="A3437" s="67"/>
      <c r="B3437" s="67"/>
      <c r="C3437" s="6"/>
      <c r="D3437" s="6"/>
      <c r="E3437" s="8"/>
    </row>
    <row r="3438" spans="1:5" x14ac:dyDescent="0.25">
      <c r="A3438" s="67"/>
      <c r="B3438" s="67"/>
      <c r="C3438" s="6"/>
      <c r="D3438" s="6"/>
      <c r="E3438" s="8"/>
    </row>
    <row r="3439" spans="1:5" x14ac:dyDescent="0.25">
      <c r="A3439" s="67"/>
      <c r="B3439" s="67"/>
      <c r="C3439" s="6"/>
      <c r="D3439" s="6"/>
      <c r="E3439" s="8"/>
    </row>
    <row r="3440" spans="1:5" x14ac:dyDescent="0.25">
      <c r="A3440" s="67"/>
      <c r="B3440" s="67"/>
      <c r="C3440" s="6"/>
      <c r="D3440" s="6"/>
      <c r="E3440" s="8"/>
    </row>
    <row r="3441" spans="1:5" x14ac:dyDescent="0.25">
      <c r="A3441" s="67"/>
      <c r="B3441" s="67"/>
      <c r="C3441" s="6"/>
      <c r="D3441" s="6"/>
      <c r="E3441" s="8"/>
    </row>
    <row r="3442" spans="1:5" x14ac:dyDescent="0.25">
      <c r="A3442" s="67"/>
      <c r="B3442" s="67"/>
      <c r="C3442" s="6"/>
      <c r="D3442" s="6"/>
      <c r="E3442" s="8"/>
    </row>
    <row r="3443" spans="1:5" x14ac:dyDescent="0.25">
      <c r="A3443" s="67"/>
      <c r="B3443" s="67"/>
      <c r="C3443" s="6"/>
      <c r="D3443" s="6"/>
      <c r="E3443" s="8"/>
    </row>
    <row r="3444" spans="1:5" x14ac:dyDescent="0.25">
      <c r="A3444" s="67"/>
      <c r="B3444" s="67"/>
      <c r="C3444" s="6"/>
      <c r="D3444" s="6"/>
      <c r="E3444" s="8"/>
    </row>
    <row r="3445" spans="1:5" x14ac:dyDescent="0.25">
      <c r="A3445" s="67"/>
      <c r="B3445" s="67"/>
      <c r="C3445" s="6"/>
      <c r="D3445" s="6"/>
      <c r="E3445" s="8"/>
    </row>
    <row r="3446" spans="1:5" x14ac:dyDescent="0.25">
      <c r="A3446" s="67"/>
      <c r="B3446" s="67"/>
      <c r="C3446" s="6"/>
      <c r="D3446" s="6"/>
      <c r="E3446" s="8"/>
    </row>
    <row r="3447" spans="1:5" x14ac:dyDescent="0.25">
      <c r="A3447" s="67"/>
      <c r="B3447" s="67"/>
      <c r="C3447" s="6"/>
      <c r="D3447" s="6"/>
      <c r="E3447" s="8"/>
    </row>
    <row r="3448" spans="1:5" x14ac:dyDescent="0.25">
      <c r="A3448" s="67"/>
      <c r="B3448" s="67"/>
      <c r="C3448" s="6"/>
      <c r="D3448" s="6"/>
      <c r="E3448" s="8"/>
    </row>
    <row r="3449" spans="1:5" x14ac:dyDescent="0.25">
      <c r="A3449" s="67"/>
      <c r="B3449" s="67"/>
      <c r="C3449" s="6"/>
      <c r="D3449" s="6"/>
      <c r="E3449" s="8"/>
    </row>
    <row r="3450" spans="1:5" x14ac:dyDescent="0.25">
      <c r="A3450" s="67"/>
      <c r="B3450" s="67"/>
      <c r="C3450" s="6"/>
      <c r="D3450" s="6"/>
      <c r="E3450" s="8"/>
    </row>
    <row r="3451" spans="1:5" x14ac:dyDescent="0.25">
      <c r="A3451" s="67"/>
      <c r="B3451" s="67"/>
      <c r="C3451" s="6"/>
      <c r="D3451" s="6"/>
      <c r="E3451" s="8"/>
    </row>
    <row r="3452" spans="1:5" x14ac:dyDescent="0.25">
      <c r="A3452" s="67"/>
      <c r="B3452" s="67"/>
      <c r="C3452" s="6"/>
      <c r="D3452" s="6"/>
      <c r="E3452" s="8"/>
    </row>
    <row r="3453" spans="1:5" x14ac:dyDescent="0.25">
      <c r="A3453" s="67"/>
      <c r="B3453" s="67"/>
      <c r="C3453" s="6"/>
      <c r="D3453" s="6"/>
      <c r="E3453" s="8"/>
    </row>
    <row r="3454" spans="1:5" x14ac:dyDescent="0.25">
      <c r="A3454" s="67"/>
      <c r="B3454" s="67"/>
      <c r="C3454" s="6"/>
      <c r="D3454" s="6"/>
      <c r="E3454" s="8"/>
    </row>
    <row r="3455" spans="1:5" x14ac:dyDescent="0.25">
      <c r="A3455" s="67"/>
      <c r="B3455" s="67"/>
      <c r="C3455" s="6"/>
      <c r="D3455" s="6"/>
      <c r="E3455" s="8"/>
    </row>
    <row r="3456" spans="1:5" x14ac:dyDescent="0.25">
      <c r="A3456" s="67"/>
      <c r="B3456" s="67"/>
      <c r="C3456" s="6"/>
      <c r="D3456" s="6"/>
      <c r="E3456" s="8"/>
    </row>
    <row r="3457" spans="1:5" x14ac:dyDescent="0.25">
      <c r="A3457" s="67"/>
      <c r="B3457" s="67"/>
      <c r="C3457" s="6"/>
      <c r="D3457" s="6"/>
      <c r="E3457" s="8"/>
    </row>
    <row r="3458" spans="1:5" x14ac:dyDescent="0.25">
      <c r="A3458" s="67"/>
      <c r="B3458" s="67"/>
      <c r="C3458" s="6"/>
      <c r="D3458" s="6"/>
      <c r="E3458" s="8"/>
    </row>
    <row r="3459" spans="1:5" x14ac:dyDescent="0.25">
      <c r="A3459" s="67"/>
      <c r="B3459" s="67"/>
      <c r="C3459" s="6"/>
      <c r="D3459" s="6"/>
      <c r="E3459" s="8"/>
    </row>
    <row r="3460" spans="1:5" x14ac:dyDescent="0.25">
      <c r="A3460" s="67"/>
      <c r="B3460" s="67"/>
      <c r="C3460" s="6"/>
      <c r="D3460" s="6"/>
      <c r="E3460" s="8"/>
    </row>
    <row r="3461" spans="1:5" x14ac:dyDescent="0.25">
      <c r="A3461" s="67"/>
      <c r="B3461" s="67"/>
      <c r="C3461" s="6"/>
      <c r="D3461" s="6"/>
      <c r="E3461" s="8"/>
    </row>
    <row r="3462" spans="1:5" x14ac:dyDescent="0.25">
      <c r="A3462" s="67"/>
      <c r="B3462" s="67"/>
      <c r="C3462" s="6"/>
      <c r="D3462" s="6"/>
      <c r="E3462" s="8"/>
    </row>
    <row r="3463" spans="1:5" x14ac:dyDescent="0.25">
      <c r="A3463" s="67"/>
      <c r="B3463" s="67"/>
      <c r="C3463" s="6"/>
      <c r="D3463" s="6"/>
      <c r="E3463" s="8"/>
    </row>
    <row r="3464" spans="1:5" x14ac:dyDescent="0.25">
      <c r="A3464" s="67"/>
      <c r="B3464" s="67"/>
      <c r="C3464" s="6"/>
      <c r="D3464" s="6"/>
      <c r="E3464" s="8"/>
    </row>
    <row r="3465" spans="1:5" x14ac:dyDescent="0.25">
      <c r="A3465" s="67"/>
      <c r="B3465" s="67"/>
      <c r="C3465" s="6"/>
      <c r="D3465" s="6"/>
      <c r="E3465" s="8"/>
    </row>
    <row r="3466" spans="1:5" x14ac:dyDescent="0.25">
      <c r="A3466" s="67"/>
      <c r="B3466" s="67"/>
      <c r="C3466" s="6"/>
      <c r="D3466" s="6"/>
      <c r="E3466" s="8"/>
    </row>
    <row r="3467" spans="1:5" x14ac:dyDescent="0.25">
      <c r="A3467" s="67"/>
      <c r="B3467" s="67"/>
      <c r="C3467" s="6"/>
      <c r="D3467" s="6"/>
      <c r="E3467" s="8"/>
    </row>
    <row r="3468" spans="1:5" x14ac:dyDescent="0.25">
      <c r="A3468" s="67"/>
      <c r="B3468" s="67"/>
      <c r="C3468" s="6"/>
      <c r="D3468" s="6"/>
      <c r="E3468" s="8"/>
    </row>
    <row r="3469" spans="1:5" x14ac:dyDescent="0.25">
      <c r="A3469" s="67"/>
      <c r="B3469" s="67"/>
      <c r="C3469" s="6"/>
      <c r="D3469" s="6"/>
      <c r="E3469" s="8"/>
    </row>
    <row r="3470" spans="1:5" x14ac:dyDescent="0.25">
      <c r="A3470" s="67"/>
      <c r="B3470" s="67"/>
      <c r="C3470" s="6"/>
      <c r="D3470" s="6"/>
      <c r="E3470" s="8"/>
    </row>
    <row r="3471" spans="1:5" x14ac:dyDescent="0.25">
      <c r="A3471" s="67"/>
      <c r="B3471" s="67"/>
      <c r="C3471" s="6"/>
      <c r="D3471" s="6"/>
      <c r="E3471" s="8"/>
    </row>
    <row r="3472" spans="1:5" x14ac:dyDescent="0.25">
      <c r="A3472" s="67"/>
      <c r="B3472" s="67"/>
      <c r="C3472" s="6"/>
      <c r="D3472" s="6"/>
      <c r="E3472" s="8"/>
    </row>
    <row r="3473" spans="1:5" x14ac:dyDescent="0.25">
      <c r="A3473" s="67"/>
      <c r="B3473" s="67"/>
      <c r="C3473" s="6"/>
      <c r="D3473" s="6"/>
      <c r="E3473" s="8"/>
    </row>
    <row r="3474" spans="1:5" x14ac:dyDescent="0.25">
      <c r="A3474" s="67"/>
      <c r="B3474" s="67"/>
      <c r="C3474" s="6"/>
      <c r="D3474" s="6"/>
      <c r="E3474" s="8"/>
    </row>
    <row r="3475" spans="1:5" x14ac:dyDescent="0.25">
      <c r="A3475" s="67"/>
      <c r="B3475" s="67"/>
      <c r="C3475" s="6"/>
      <c r="D3475" s="6"/>
      <c r="E3475" s="8"/>
    </row>
    <row r="3476" spans="1:5" x14ac:dyDescent="0.25">
      <c r="A3476" s="67"/>
      <c r="B3476" s="67"/>
      <c r="C3476" s="6"/>
      <c r="D3476" s="6"/>
      <c r="E3476" s="8"/>
    </row>
    <row r="3477" spans="1:5" x14ac:dyDescent="0.25">
      <c r="A3477" s="67"/>
      <c r="B3477" s="67"/>
      <c r="C3477" s="6"/>
      <c r="D3477" s="6"/>
      <c r="E3477" s="8"/>
    </row>
    <row r="3478" spans="1:5" x14ac:dyDescent="0.25">
      <c r="A3478" s="67"/>
      <c r="B3478" s="67"/>
      <c r="C3478" s="6"/>
      <c r="D3478" s="6"/>
      <c r="E3478" s="8"/>
    </row>
    <row r="3479" spans="1:5" x14ac:dyDescent="0.25">
      <c r="A3479" s="67"/>
      <c r="B3479" s="67"/>
      <c r="C3479" s="6"/>
      <c r="D3479" s="6"/>
      <c r="E3479" s="8"/>
    </row>
    <row r="3480" spans="1:5" x14ac:dyDescent="0.25">
      <c r="A3480" s="67"/>
      <c r="B3480" s="67"/>
      <c r="C3480" s="6"/>
      <c r="D3480" s="6"/>
      <c r="E3480" s="8"/>
    </row>
    <row r="3481" spans="1:5" x14ac:dyDescent="0.25">
      <c r="A3481" s="67"/>
      <c r="B3481" s="67"/>
      <c r="C3481" s="6"/>
      <c r="D3481" s="6"/>
      <c r="E3481" s="8"/>
    </row>
    <row r="3482" spans="1:5" x14ac:dyDescent="0.25">
      <c r="A3482" s="67"/>
      <c r="B3482" s="67"/>
      <c r="C3482" s="6"/>
      <c r="D3482" s="6"/>
      <c r="E3482" s="8"/>
    </row>
    <row r="3483" spans="1:5" x14ac:dyDescent="0.25">
      <c r="A3483" s="67"/>
      <c r="B3483" s="67"/>
      <c r="C3483" s="6"/>
      <c r="D3483" s="6"/>
      <c r="E3483" s="8"/>
    </row>
    <row r="3484" spans="1:5" x14ac:dyDescent="0.25">
      <c r="A3484" s="67"/>
      <c r="B3484" s="67"/>
      <c r="C3484" s="6"/>
      <c r="D3484" s="6"/>
      <c r="E3484" s="8"/>
    </row>
    <row r="3485" spans="1:5" x14ac:dyDescent="0.25">
      <c r="A3485" s="67"/>
      <c r="B3485" s="67"/>
      <c r="C3485" s="6"/>
      <c r="D3485" s="6"/>
      <c r="E3485" s="8"/>
    </row>
    <row r="3486" spans="1:5" x14ac:dyDescent="0.25">
      <c r="A3486" s="67"/>
      <c r="B3486" s="67"/>
      <c r="C3486" s="6"/>
      <c r="D3486" s="6"/>
      <c r="E3486" s="8"/>
    </row>
    <row r="3487" spans="1:5" x14ac:dyDescent="0.25">
      <c r="A3487" s="67"/>
      <c r="B3487" s="67"/>
      <c r="C3487" s="6"/>
      <c r="D3487" s="6"/>
      <c r="E3487" s="8"/>
    </row>
    <row r="3488" spans="1:5" x14ac:dyDescent="0.25">
      <c r="A3488" s="67"/>
      <c r="B3488" s="67"/>
      <c r="C3488" s="6"/>
      <c r="D3488" s="6"/>
      <c r="E3488" s="8"/>
    </row>
    <row r="3489" spans="1:5" x14ac:dyDescent="0.25">
      <c r="A3489" s="67"/>
      <c r="B3489" s="67"/>
      <c r="C3489" s="6"/>
      <c r="D3489" s="6"/>
      <c r="E3489" s="8"/>
    </row>
    <row r="3490" spans="1:5" x14ac:dyDescent="0.25">
      <c r="A3490" s="67"/>
      <c r="B3490" s="67"/>
      <c r="C3490" s="6"/>
      <c r="D3490" s="6"/>
      <c r="E3490" s="8"/>
    </row>
    <row r="3491" spans="1:5" x14ac:dyDescent="0.25">
      <c r="A3491" s="67"/>
      <c r="B3491" s="67"/>
      <c r="C3491" s="6"/>
      <c r="D3491" s="6"/>
      <c r="E3491" s="8"/>
    </row>
    <row r="3492" spans="1:5" x14ac:dyDescent="0.25">
      <c r="A3492" s="67"/>
      <c r="B3492" s="67"/>
      <c r="C3492" s="6"/>
      <c r="D3492" s="6"/>
      <c r="E3492" s="8"/>
    </row>
    <row r="3493" spans="1:5" x14ac:dyDescent="0.25">
      <c r="A3493" s="67"/>
      <c r="B3493" s="67"/>
      <c r="C3493" s="6"/>
      <c r="D3493" s="6"/>
      <c r="E3493" s="8"/>
    </row>
    <row r="3494" spans="1:5" x14ac:dyDescent="0.25">
      <c r="A3494" s="67"/>
      <c r="B3494" s="67"/>
      <c r="C3494" s="6"/>
      <c r="D3494" s="6"/>
      <c r="E3494" s="8"/>
    </row>
    <row r="3495" spans="1:5" x14ac:dyDescent="0.25">
      <c r="A3495" s="67"/>
      <c r="B3495" s="67"/>
      <c r="C3495" s="6"/>
      <c r="D3495" s="6"/>
      <c r="E3495" s="8"/>
    </row>
    <row r="3496" spans="1:5" x14ac:dyDescent="0.25">
      <c r="A3496" s="67"/>
      <c r="B3496" s="67"/>
      <c r="C3496" s="6"/>
      <c r="D3496" s="6"/>
      <c r="E3496" s="8"/>
    </row>
    <row r="3497" spans="1:5" x14ac:dyDescent="0.25">
      <c r="A3497" s="67"/>
      <c r="B3497" s="67"/>
      <c r="C3497" s="6"/>
      <c r="D3497" s="6"/>
      <c r="E3497" s="8"/>
    </row>
    <row r="3498" spans="1:5" x14ac:dyDescent="0.25">
      <c r="A3498" s="67"/>
      <c r="B3498" s="67"/>
      <c r="C3498" s="6"/>
      <c r="D3498" s="6"/>
      <c r="E3498" s="8"/>
    </row>
    <row r="3499" spans="1:5" x14ac:dyDescent="0.25">
      <c r="A3499" s="67"/>
      <c r="B3499" s="67"/>
      <c r="C3499" s="6"/>
      <c r="D3499" s="6"/>
      <c r="E3499" s="8"/>
    </row>
    <row r="3500" spans="1:5" x14ac:dyDescent="0.25">
      <c r="A3500" s="67"/>
      <c r="B3500" s="67"/>
      <c r="C3500" s="6"/>
      <c r="D3500" s="6"/>
      <c r="E3500" s="8"/>
    </row>
    <row r="3501" spans="1:5" x14ac:dyDescent="0.25">
      <c r="A3501" s="67"/>
      <c r="B3501" s="67"/>
      <c r="C3501" s="6"/>
      <c r="D3501" s="6"/>
      <c r="E3501" s="8"/>
    </row>
    <row r="3502" spans="1:5" x14ac:dyDescent="0.25">
      <c r="A3502" s="67"/>
      <c r="B3502" s="67"/>
      <c r="C3502" s="6"/>
      <c r="D3502" s="6"/>
      <c r="E3502" s="8"/>
    </row>
    <row r="3503" spans="1:5" x14ac:dyDescent="0.25">
      <c r="A3503" s="67"/>
      <c r="B3503" s="67"/>
      <c r="C3503" s="6"/>
      <c r="D3503" s="6"/>
      <c r="E3503" s="8"/>
    </row>
    <row r="3504" spans="1:5" x14ac:dyDescent="0.25">
      <c r="A3504" s="67"/>
      <c r="B3504" s="67"/>
      <c r="C3504" s="6"/>
      <c r="D3504" s="6"/>
      <c r="E3504" s="8"/>
    </row>
    <row r="3505" spans="1:5" x14ac:dyDescent="0.25">
      <c r="A3505" s="67"/>
      <c r="B3505" s="67"/>
      <c r="C3505" s="6"/>
      <c r="D3505" s="6"/>
      <c r="E3505" s="8"/>
    </row>
    <row r="3506" spans="1:5" x14ac:dyDescent="0.25">
      <c r="A3506" s="67"/>
      <c r="B3506" s="67"/>
      <c r="C3506" s="6"/>
      <c r="D3506" s="6"/>
      <c r="E3506" s="8"/>
    </row>
    <row r="3507" spans="1:5" x14ac:dyDescent="0.25">
      <c r="A3507" s="67"/>
      <c r="B3507" s="67"/>
      <c r="C3507" s="6"/>
      <c r="D3507" s="6"/>
      <c r="E3507" s="8"/>
    </row>
    <row r="3508" spans="1:5" x14ac:dyDescent="0.25">
      <c r="A3508" s="67"/>
      <c r="B3508" s="67"/>
      <c r="C3508" s="6"/>
      <c r="D3508" s="6"/>
      <c r="E3508" s="8"/>
    </row>
    <row r="3509" spans="1:5" x14ac:dyDescent="0.25">
      <c r="A3509" s="67"/>
      <c r="B3509" s="67"/>
      <c r="C3509" s="6"/>
      <c r="D3509" s="6"/>
      <c r="E3509" s="8"/>
    </row>
    <row r="3510" spans="1:5" x14ac:dyDescent="0.25">
      <c r="A3510" s="67"/>
      <c r="B3510" s="67"/>
      <c r="C3510" s="6"/>
      <c r="D3510" s="6"/>
      <c r="E3510" s="8"/>
    </row>
    <row r="3511" spans="1:5" x14ac:dyDescent="0.25">
      <c r="A3511" s="67"/>
      <c r="B3511" s="67"/>
      <c r="C3511" s="6"/>
      <c r="D3511" s="6"/>
      <c r="E3511" s="8"/>
    </row>
    <row r="3512" spans="1:5" x14ac:dyDescent="0.25">
      <c r="A3512" s="67"/>
      <c r="B3512" s="67"/>
      <c r="C3512" s="6"/>
      <c r="D3512" s="6"/>
      <c r="E3512" s="8"/>
    </row>
    <row r="3513" spans="1:5" x14ac:dyDescent="0.25">
      <c r="A3513" s="67"/>
      <c r="B3513" s="67"/>
      <c r="C3513" s="6"/>
      <c r="D3513" s="6"/>
      <c r="E3513" s="8"/>
    </row>
    <row r="3514" spans="1:5" x14ac:dyDescent="0.25">
      <c r="A3514" s="67"/>
      <c r="B3514" s="67"/>
      <c r="C3514" s="6"/>
      <c r="D3514" s="6"/>
      <c r="E3514" s="8"/>
    </row>
    <row r="3515" spans="1:5" x14ac:dyDescent="0.25">
      <c r="A3515" s="67"/>
      <c r="B3515" s="67"/>
      <c r="C3515" s="6"/>
      <c r="D3515" s="6"/>
      <c r="E3515" s="8"/>
    </row>
    <row r="3516" spans="1:5" x14ac:dyDescent="0.25">
      <c r="A3516" s="67"/>
      <c r="B3516" s="67"/>
      <c r="C3516" s="6"/>
      <c r="D3516" s="6"/>
      <c r="E3516" s="8"/>
    </row>
    <row r="3517" spans="1:5" x14ac:dyDescent="0.25">
      <c r="A3517" s="67"/>
      <c r="B3517" s="67"/>
      <c r="C3517" s="6"/>
      <c r="D3517" s="6"/>
      <c r="E3517" s="8"/>
    </row>
    <row r="3518" spans="1:5" x14ac:dyDescent="0.25">
      <c r="A3518" s="67"/>
      <c r="B3518" s="67"/>
      <c r="C3518" s="6"/>
      <c r="D3518" s="6"/>
      <c r="E3518" s="8"/>
    </row>
    <row r="3519" spans="1:5" x14ac:dyDescent="0.25">
      <c r="A3519" s="67"/>
      <c r="B3519" s="67"/>
      <c r="C3519" s="6"/>
      <c r="D3519" s="6"/>
      <c r="E3519" s="8"/>
    </row>
    <row r="3520" spans="1:5" x14ac:dyDescent="0.25">
      <c r="A3520" s="67"/>
      <c r="B3520" s="67"/>
      <c r="C3520" s="6"/>
      <c r="D3520" s="6"/>
      <c r="E3520" s="8"/>
    </row>
    <row r="3521" spans="1:5" x14ac:dyDescent="0.25">
      <c r="A3521" s="67"/>
      <c r="B3521" s="67"/>
      <c r="C3521" s="6"/>
      <c r="D3521" s="6"/>
      <c r="E3521" s="8"/>
    </row>
    <row r="3522" spans="1:5" x14ac:dyDescent="0.25">
      <c r="A3522" s="67"/>
      <c r="B3522" s="67"/>
      <c r="C3522" s="6"/>
      <c r="D3522" s="6"/>
      <c r="E3522" s="8"/>
    </row>
    <row r="3523" spans="1:5" x14ac:dyDescent="0.25">
      <c r="A3523" s="67"/>
      <c r="B3523" s="67"/>
      <c r="C3523" s="6"/>
      <c r="D3523" s="6"/>
      <c r="E3523" s="8"/>
    </row>
    <row r="3524" spans="1:5" x14ac:dyDescent="0.25">
      <c r="A3524" s="67"/>
      <c r="B3524" s="67"/>
      <c r="C3524" s="6"/>
      <c r="D3524" s="6"/>
      <c r="E3524" s="8"/>
    </row>
    <row r="3525" spans="1:5" x14ac:dyDescent="0.25">
      <c r="A3525" s="67"/>
      <c r="B3525" s="67"/>
      <c r="C3525" s="6"/>
      <c r="D3525" s="6"/>
      <c r="E3525" s="8"/>
    </row>
    <row r="3526" spans="1:5" x14ac:dyDescent="0.25">
      <c r="A3526" s="67"/>
      <c r="B3526" s="67"/>
      <c r="C3526" s="6"/>
      <c r="D3526" s="6"/>
      <c r="E3526" s="8"/>
    </row>
    <row r="3527" spans="1:5" x14ac:dyDescent="0.25">
      <c r="A3527" s="67"/>
      <c r="B3527" s="67"/>
      <c r="C3527" s="6"/>
      <c r="D3527" s="6"/>
      <c r="E3527" s="8"/>
    </row>
    <row r="3528" spans="1:5" x14ac:dyDescent="0.25">
      <c r="A3528" s="67"/>
      <c r="B3528" s="67"/>
      <c r="C3528" s="6"/>
      <c r="D3528" s="6"/>
      <c r="E3528" s="8"/>
    </row>
    <row r="3529" spans="1:5" x14ac:dyDescent="0.25">
      <c r="A3529" s="67"/>
      <c r="B3529" s="67"/>
      <c r="C3529" s="6"/>
      <c r="D3529" s="6"/>
      <c r="E3529" s="8"/>
    </row>
    <row r="3530" spans="1:5" x14ac:dyDescent="0.25">
      <c r="A3530" s="67"/>
      <c r="B3530" s="67"/>
      <c r="C3530" s="6"/>
      <c r="D3530" s="6"/>
      <c r="E3530" s="8"/>
    </row>
    <row r="3531" spans="1:5" x14ac:dyDescent="0.25">
      <c r="A3531" s="67"/>
      <c r="B3531" s="67"/>
      <c r="C3531" s="6"/>
      <c r="D3531" s="6"/>
      <c r="E3531" s="8"/>
    </row>
    <row r="3532" spans="1:5" x14ac:dyDescent="0.25">
      <c r="A3532" s="67"/>
      <c r="B3532" s="67"/>
      <c r="C3532" s="6"/>
      <c r="D3532" s="6"/>
      <c r="E3532" s="8"/>
    </row>
    <row r="3533" spans="1:5" x14ac:dyDescent="0.25">
      <c r="A3533" s="67"/>
      <c r="B3533" s="67"/>
      <c r="C3533" s="6"/>
      <c r="D3533" s="6"/>
      <c r="E3533" s="8"/>
    </row>
    <row r="3534" spans="1:5" x14ac:dyDescent="0.25">
      <c r="A3534" s="67"/>
      <c r="B3534" s="67"/>
      <c r="C3534" s="6"/>
      <c r="D3534" s="6"/>
      <c r="E3534" s="8"/>
    </row>
    <row r="3535" spans="1:5" x14ac:dyDescent="0.25">
      <c r="A3535" s="67"/>
      <c r="B3535" s="67"/>
      <c r="C3535" s="6"/>
      <c r="D3535" s="6"/>
      <c r="E3535" s="8"/>
    </row>
    <row r="3536" spans="1:5" x14ac:dyDescent="0.25">
      <c r="A3536" s="67"/>
      <c r="B3536" s="67"/>
      <c r="C3536" s="6"/>
      <c r="D3536" s="6"/>
      <c r="E3536" s="8"/>
    </row>
    <row r="3537" spans="1:5" x14ac:dyDescent="0.25">
      <c r="A3537" s="67"/>
      <c r="B3537" s="67"/>
      <c r="C3537" s="6"/>
      <c r="D3537" s="6"/>
      <c r="E3537" s="8"/>
    </row>
    <row r="3538" spans="1:5" x14ac:dyDescent="0.25">
      <c r="A3538" s="67"/>
      <c r="B3538" s="67"/>
      <c r="C3538" s="6"/>
      <c r="D3538" s="6"/>
      <c r="E3538" s="8"/>
    </row>
    <row r="3539" spans="1:5" x14ac:dyDescent="0.25">
      <c r="A3539" s="67"/>
      <c r="B3539" s="67"/>
      <c r="C3539" s="6"/>
      <c r="D3539" s="6"/>
      <c r="E3539" s="8"/>
    </row>
    <row r="3540" spans="1:5" x14ac:dyDescent="0.25">
      <c r="A3540" s="67"/>
      <c r="B3540" s="67"/>
      <c r="C3540" s="6"/>
      <c r="D3540" s="6"/>
      <c r="E3540" s="8"/>
    </row>
    <row r="3541" spans="1:5" x14ac:dyDescent="0.25">
      <c r="A3541" s="67"/>
      <c r="B3541" s="67"/>
      <c r="C3541" s="6"/>
      <c r="D3541" s="6"/>
      <c r="E3541" s="8"/>
    </row>
    <row r="3542" spans="1:5" x14ac:dyDescent="0.25">
      <c r="A3542" s="67"/>
      <c r="B3542" s="67"/>
      <c r="C3542" s="6"/>
      <c r="D3542" s="6"/>
      <c r="E3542" s="8"/>
    </row>
    <row r="3543" spans="1:5" x14ac:dyDescent="0.25">
      <c r="A3543" s="67"/>
      <c r="B3543" s="67"/>
      <c r="C3543" s="6"/>
      <c r="D3543" s="6"/>
      <c r="E3543" s="8"/>
    </row>
    <row r="3544" spans="1:5" x14ac:dyDescent="0.25">
      <c r="A3544" s="67"/>
      <c r="B3544" s="67"/>
      <c r="C3544" s="6"/>
      <c r="D3544" s="6"/>
      <c r="E3544" s="8"/>
    </row>
    <row r="3545" spans="1:5" x14ac:dyDescent="0.25">
      <c r="A3545" s="67"/>
      <c r="B3545" s="67"/>
      <c r="C3545" s="6"/>
      <c r="D3545" s="6"/>
      <c r="E3545" s="8"/>
    </row>
    <row r="3546" spans="1:5" x14ac:dyDescent="0.25">
      <c r="A3546" s="67"/>
      <c r="B3546" s="67"/>
      <c r="C3546" s="6"/>
      <c r="D3546" s="6"/>
      <c r="E3546" s="8"/>
    </row>
    <row r="3547" spans="1:5" x14ac:dyDescent="0.25">
      <c r="A3547" s="67"/>
      <c r="B3547" s="67"/>
      <c r="C3547" s="6"/>
      <c r="D3547" s="6"/>
      <c r="E3547" s="8"/>
    </row>
    <row r="3548" spans="1:5" x14ac:dyDescent="0.25">
      <c r="A3548" s="67"/>
      <c r="B3548" s="67"/>
      <c r="C3548" s="6"/>
      <c r="D3548" s="6"/>
      <c r="E3548" s="8"/>
    </row>
    <row r="3549" spans="1:5" x14ac:dyDescent="0.25">
      <c r="A3549" s="67"/>
      <c r="B3549" s="67"/>
      <c r="C3549" s="6"/>
      <c r="D3549" s="6"/>
      <c r="E3549" s="8"/>
    </row>
    <row r="3550" spans="1:5" x14ac:dyDescent="0.25">
      <c r="A3550" s="67"/>
      <c r="B3550" s="67"/>
      <c r="C3550" s="6"/>
      <c r="D3550" s="6"/>
      <c r="E3550" s="8"/>
    </row>
    <row r="3551" spans="1:5" x14ac:dyDescent="0.25">
      <c r="A3551" s="67"/>
      <c r="B3551" s="67"/>
      <c r="C3551" s="6"/>
      <c r="D3551" s="6"/>
      <c r="E3551" s="8"/>
    </row>
    <row r="3552" spans="1:5" x14ac:dyDescent="0.25">
      <c r="A3552" s="67"/>
      <c r="B3552" s="67"/>
      <c r="C3552" s="6"/>
      <c r="D3552" s="6"/>
      <c r="E3552" s="8"/>
    </row>
    <row r="3553" spans="1:5" x14ac:dyDescent="0.25">
      <c r="A3553" s="67"/>
      <c r="B3553" s="67"/>
      <c r="C3553" s="6"/>
      <c r="D3553" s="6"/>
      <c r="E3553" s="8"/>
    </row>
    <row r="3554" spans="1:5" x14ac:dyDescent="0.25">
      <c r="A3554" s="67"/>
      <c r="B3554" s="67"/>
      <c r="C3554" s="6"/>
      <c r="D3554" s="6"/>
      <c r="E3554" s="8"/>
    </row>
    <row r="3555" spans="1:5" x14ac:dyDescent="0.25">
      <c r="A3555" s="67"/>
      <c r="B3555" s="67"/>
      <c r="C3555" s="6"/>
      <c r="D3555" s="6"/>
      <c r="E3555" s="8"/>
    </row>
    <row r="3556" spans="1:5" x14ac:dyDescent="0.25">
      <c r="A3556" s="67"/>
      <c r="B3556" s="67"/>
      <c r="C3556" s="6"/>
      <c r="D3556" s="6"/>
      <c r="E3556" s="8"/>
    </row>
    <row r="3557" spans="1:5" x14ac:dyDescent="0.25">
      <c r="A3557" s="67"/>
      <c r="B3557" s="67"/>
      <c r="C3557" s="6"/>
      <c r="D3557" s="6"/>
      <c r="E3557" s="8"/>
    </row>
    <row r="3558" spans="1:5" x14ac:dyDescent="0.25">
      <c r="A3558" s="67"/>
      <c r="B3558" s="67"/>
      <c r="C3558" s="6"/>
      <c r="D3558" s="6"/>
      <c r="E3558" s="8"/>
    </row>
    <row r="3559" spans="1:5" x14ac:dyDescent="0.25">
      <c r="A3559" s="67"/>
      <c r="B3559" s="67"/>
      <c r="C3559" s="6"/>
      <c r="D3559" s="6"/>
      <c r="E3559" s="8"/>
    </row>
    <row r="3560" spans="1:5" x14ac:dyDescent="0.25">
      <c r="A3560" s="67"/>
      <c r="B3560" s="67"/>
      <c r="C3560" s="6"/>
      <c r="D3560" s="6"/>
      <c r="E3560" s="8"/>
    </row>
    <row r="3561" spans="1:5" x14ac:dyDescent="0.25">
      <c r="A3561" s="67"/>
      <c r="B3561" s="67"/>
      <c r="C3561" s="6"/>
      <c r="D3561" s="6"/>
      <c r="E3561" s="8"/>
    </row>
    <row r="3562" spans="1:5" x14ac:dyDescent="0.25">
      <c r="A3562" s="67"/>
      <c r="B3562" s="67"/>
      <c r="C3562" s="6"/>
      <c r="D3562" s="6"/>
      <c r="E3562" s="8"/>
    </row>
    <row r="3563" spans="1:5" x14ac:dyDescent="0.25">
      <c r="A3563" s="67"/>
      <c r="B3563" s="67"/>
      <c r="C3563" s="6"/>
      <c r="D3563" s="6"/>
      <c r="E3563" s="8"/>
    </row>
    <row r="3564" spans="1:5" x14ac:dyDescent="0.25">
      <c r="A3564" s="67"/>
      <c r="B3564" s="67"/>
      <c r="C3564" s="6"/>
      <c r="D3564" s="6"/>
      <c r="E3564" s="8"/>
    </row>
    <row r="3565" spans="1:5" x14ac:dyDescent="0.25">
      <c r="A3565" s="67"/>
      <c r="B3565" s="67"/>
      <c r="C3565" s="6"/>
      <c r="D3565" s="6"/>
      <c r="E3565" s="8"/>
    </row>
    <row r="3566" spans="1:5" x14ac:dyDescent="0.25">
      <c r="A3566" s="67"/>
      <c r="B3566" s="67"/>
      <c r="C3566" s="6"/>
      <c r="D3566" s="6"/>
      <c r="E3566" s="8"/>
    </row>
    <row r="3567" spans="1:5" x14ac:dyDescent="0.25">
      <c r="A3567" s="67"/>
      <c r="B3567" s="67"/>
      <c r="C3567" s="6"/>
      <c r="D3567" s="6"/>
      <c r="E3567" s="8"/>
    </row>
    <row r="3568" spans="1:5" x14ac:dyDescent="0.25">
      <c r="A3568" s="67"/>
      <c r="B3568" s="67"/>
      <c r="C3568" s="6"/>
      <c r="D3568" s="6"/>
      <c r="E3568" s="8"/>
    </row>
    <row r="3569" spans="1:5" x14ac:dyDescent="0.25">
      <c r="A3569" s="67"/>
      <c r="B3569" s="67"/>
      <c r="C3569" s="6"/>
      <c r="D3569" s="6"/>
      <c r="E3569" s="8"/>
    </row>
    <row r="3570" spans="1:5" x14ac:dyDescent="0.25">
      <c r="A3570" s="67"/>
      <c r="B3570" s="67"/>
      <c r="C3570" s="6"/>
      <c r="D3570" s="6"/>
      <c r="E3570" s="8"/>
    </row>
    <row r="3571" spans="1:5" x14ac:dyDescent="0.25">
      <c r="A3571" s="67"/>
      <c r="B3571" s="67"/>
      <c r="C3571" s="6"/>
      <c r="D3571" s="6"/>
      <c r="E3571" s="8"/>
    </row>
    <row r="3572" spans="1:5" x14ac:dyDescent="0.25">
      <c r="A3572" s="67"/>
      <c r="B3572" s="67"/>
      <c r="C3572" s="6"/>
      <c r="D3572" s="6"/>
      <c r="E3572" s="8"/>
    </row>
    <row r="3573" spans="1:5" x14ac:dyDescent="0.25">
      <c r="A3573" s="67"/>
      <c r="B3573" s="67"/>
      <c r="C3573" s="6"/>
      <c r="D3573" s="6"/>
      <c r="E3573" s="8"/>
    </row>
    <row r="3574" spans="1:5" x14ac:dyDescent="0.25">
      <c r="A3574" s="67"/>
      <c r="B3574" s="67"/>
      <c r="C3574" s="6"/>
      <c r="D3574" s="6"/>
      <c r="E3574" s="8"/>
    </row>
    <row r="3575" spans="1:5" x14ac:dyDescent="0.25">
      <c r="A3575" s="67"/>
      <c r="B3575" s="67"/>
      <c r="C3575" s="6"/>
      <c r="D3575" s="6"/>
      <c r="E3575" s="8"/>
    </row>
    <row r="3576" spans="1:5" x14ac:dyDescent="0.25">
      <c r="A3576" s="67"/>
      <c r="B3576" s="67"/>
      <c r="C3576" s="6"/>
      <c r="D3576" s="6"/>
      <c r="E3576" s="8"/>
    </row>
    <row r="3577" spans="1:5" x14ac:dyDescent="0.25">
      <c r="A3577" s="67"/>
      <c r="B3577" s="67"/>
      <c r="C3577" s="6"/>
      <c r="D3577" s="6"/>
      <c r="E3577" s="8"/>
    </row>
    <row r="3578" spans="1:5" x14ac:dyDescent="0.25">
      <c r="A3578" s="67"/>
      <c r="B3578" s="67"/>
      <c r="C3578" s="6"/>
      <c r="D3578" s="6"/>
      <c r="E3578" s="8"/>
    </row>
    <row r="3579" spans="1:5" x14ac:dyDescent="0.25">
      <c r="A3579" s="67"/>
      <c r="B3579" s="67"/>
      <c r="C3579" s="6"/>
      <c r="D3579" s="6"/>
      <c r="E3579" s="8"/>
    </row>
    <row r="3580" spans="1:5" x14ac:dyDescent="0.25">
      <c r="A3580" s="67"/>
      <c r="B3580" s="67"/>
      <c r="C3580" s="6"/>
      <c r="D3580" s="6"/>
      <c r="E3580" s="8"/>
    </row>
    <row r="3581" spans="1:5" x14ac:dyDescent="0.25">
      <c r="A3581" s="67"/>
      <c r="B3581" s="67"/>
      <c r="C3581" s="6"/>
      <c r="D3581" s="6"/>
      <c r="E3581" s="8"/>
    </row>
    <row r="3582" spans="1:5" x14ac:dyDescent="0.25">
      <c r="A3582" s="67"/>
      <c r="B3582" s="67"/>
      <c r="C3582" s="6"/>
      <c r="D3582" s="6"/>
      <c r="E3582" s="8"/>
    </row>
    <row r="3583" spans="1:5" x14ac:dyDescent="0.25">
      <c r="A3583" s="67"/>
      <c r="B3583" s="67"/>
      <c r="C3583" s="6"/>
      <c r="D3583" s="6"/>
      <c r="E3583" s="8"/>
    </row>
    <row r="3584" spans="1:5" x14ac:dyDescent="0.25">
      <c r="A3584" s="67"/>
      <c r="B3584" s="67"/>
      <c r="C3584" s="6"/>
      <c r="D3584" s="6"/>
      <c r="E3584" s="8"/>
    </row>
    <row r="3585" spans="1:5" x14ac:dyDescent="0.25">
      <c r="A3585" s="67"/>
      <c r="B3585" s="67"/>
      <c r="C3585" s="6"/>
      <c r="D3585" s="6"/>
      <c r="E3585" s="8"/>
    </row>
    <row r="3586" spans="1:5" x14ac:dyDescent="0.25">
      <c r="A3586" s="67"/>
      <c r="B3586" s="67"/>
      <c r="C3586" s="6"/>
      <c r="D3586" s="6"/>
      <c r="E3586" s="8"/>
    </row>
    <row r="3587" spans="1:5" x14ac:dyDescent="0.25">
      <c r="A3587" s="67"/>
      <c r="B3587" s="67"/>
      <c r="C3587" s="6"/>
      <c r="D3587" s="6"/>
      <c r="E3587" s="8"/>
    </row>
    <row r="3588" spans="1:5" x14ac:dyDescent="0.25">
      <c r="A3588" s="67"/>
      <c r="B3588" s="67"/>
      <c r="C3588" s="6"/>
      <c r="D3588" s="6"/>
      <c r="E3588" s="8"/>
    </row>
    <row r="3589" spans="1:5" x14ac:dyDescent="0.25">
      <c r="A3589" s="67"/>
      <c r="B3589" s="67"/>
      <c r="C3589" s="6"/>
      <c r="D3589" s="6"/>
      <c r="E3589" s="8"/>
    </row>
    <row r="3590" spans="1:5" x14ac:dyDescent="0.25">
      <c r="A3590" s="67"/>
      <c r="B3590" s="67"/>
      <c r="C3590" s="6"/>
      <c r="D3590" s="6"/>
      <c r="E3590" s="8"/>
    </row>
    <row r="3591" spans="1:5" x14ac:dyDescent="0.25">
      <c r="A3591" s="67"/>
      <c r="B3591" s="67"/>
      <c r="C3591" s="6"/>
      <c r="D3591" s="6"/>
      <c r="E3591" s="8"/>
    </row>
    <row r="3592" spans="1:5" x14ac:dyDescent="0.25">
      <c r="A3592" s="67"/>
      <c r="B3592" s="67"/>
      <c r="C3592" s="6"/>
      <c r="D3592" s="6"/>
      <c r="E3592" s="8"/>
    </row>
    <row r="3593" spans="1:5" x14ac:dyDescent="0.25">
      <c r="A3593" s="67"/>
      <c r="B3593" s="67"/>
      <c r="C3593" s="6"/>
      <c r="D3593" s="6"/>
      <c r="E3593" s="8"/>
    </row>
    <row r="3594" spans="1:5" x14ac:dyDescent="0.25">
      <c r="A3594" s="67"/>
      <c r="B3594" s="67"/>
      <c r="C3594" s="6"/>
      <c r="D3594" s="6"/>
      <c r="E3594" s="8"/>
    </row>
    <row r="3595" spans="1:5" x14ac:dyDescent="0.25">
      <c r="A3595" s="67"/>
      <c r="B3595" s="67"/>
      <c r="C3595" s="6"/>
      <c r="D3595" s="6"/>
      <c r="E3595" s="8"/>
    </row>
    <row r="3596" spans="1:5" x14ac:dyDescent="0.25">
      <c r="A3596" s="67"/>
      <c r="B3596" s="67"/>
      <c r="C3596" s="6"/>
      <c r="D3596" s="6"/>
      <c r="E3596" s="8"/>
    </row>
    <row r="3597" spans="1:5" x14ac:dyDescent="0.25">
      <c r="A3597" s="67"/>
      <c r="B3597" s="67"/>
      <c r="C3597" s="6"/>
      <c r="D3597" s="6"/>
      <c r="E3597" s="8"/>
    </row>
    <row r="3598" spans="1:5" x14ac:dyDescent="0.25">
      <c r="A3598" s="67"/>
      <c r="B3598" s="67"/>
      <c r="C3598" s="6"/>
      <c r="D3598" s="6"/>
      <c r="E3598" s="8"/>
    </row>
    <row r="3599" spans="1:5" x14ac:dyDescent="0.25">
      <c r="A3599" s="67"/>
      <c r="B3599" s="67"/>
      <c r="C3599" s="6"/>
      <c r="D3599" s="6"/>
      <c r="E3599" s="8"/>
    </row>
    <row r="3600" spans="1:5" x14ac:dyDescent="0.25">
      <c r="A3600" s="67"/>
      <c r="B3600" s="67"/>
      <c r="C3600" s="6"/>
      <c r="D3600" s="6"/>
      <c r="E3600" s="8"/>
    </row>
    <row r="3601" spans="1:5" x14ac:dyDescent="0.25">
      <c r="A3601" s="67"/>
      <c r="B3601" s="67"/>
      <c r="C3601" s="6"/>
      <c r="D3601" s="6"/>
      <c r="E3601" s="8"/>
    </row>
    <row r="3602" spans="1:5" x14ac:dyDescent="0.25">
      <c r="A3602" s="67"/>
      <c r="B3602" s="67"/>
      <c r="C3602" s="6"/>
      <c r="D3602" s="6"/>
      <c r="E3602" s="8"/>
    </row>
    <row r="3603" spans="1:5" x14ac:dyDescent="0.25">
      <c r="A3603" s="67"/>
      <c r="B3603" s="67"/>
      <c r="C3603" s="6"/>
      <c r="D3603" s="6"/>
      <c r="E3603" s="8"/>
    </row>
    <row r="3604" spans="1:5" x14ac:dyDescent="0.25">
      <c r="A3604" s="67"/>
      <c r="B3604" s="67"/>
      <c r="C3604" s="6"/>
      <c r="D3604" s="6"/>
      <c r="E3604" s="8"/>
    </row>
    <row r="3605" spans="1:5" x14ac:dyDescent="0.25">
      <c r="A3605" s="67"/>
      <c r="B3605" s="67"/>
      <c r="C3605" s="6"/>
      <c r="D3605" s="6"/>
      <c r="E3605" s="8"/>
    </row>
    <row r="3606" spans="1:5" x14ac:dyDescent="0.25">
      <c r="A3606" s="67"/>
      <c r="B3606" s="67"/>
      <c r="C3606" s="6"/>
      <c r="D3606" s="6"/>
      <c r="E3606" s="8"/>
    </row>
    <row r="3607" spans="1:5" x14ac:dyDescent="0.25">
      <c r="A3607" s="67"/>
      <c r="B3607" s="67"/>
      <c r="C3607" s="6"/>
      <c r="D3607" s="6"/>
      <c r="E3607" s="8"/>
    </row>
    <row r="3608" spans="1:5" x14ac:dyDescent="0.25">
      <c r="A3608" s="67"/>
      <c r="B3608" s="67"/>
      <c r="C3608" s="6"/>
      <c r="D3608" s="6"/>
      <c r="E3608" s="8"/>
    </row>
    <row r="3609" spans="1:5" x14ac:dyDescent="0.25">
      <c r="A3609" s="67"/>
      <c r="B3609" s="67"/>
      <c r="C3609" s="6"/>
      <c r="D3609" s="6"/>
      <c r="E3609" s="8"/>
    </row>
    <row r="3610" spans="1:5" x14ac:dyDescent="0.25">
      <c r="A3610" s="67"/>
      <c r="B3610" s="67"/>
      <c r="C3610" s="6"/>
      <c r="D3610" s="6"/>
      <c r="E3610" s="8"/>
    </row>
    <row r="3611" spans="1:5" x14ac:dyDescent="0.25">
      <c r="A3611" s="67"/>
      <c r="B3611" s="67"/>
      <c r="C3611" s="6"/>
      <c r="D3611" s="6"/>
      <c r="E3611" s="8"/>
    </row>
    <row r="3612" spans="1:5" x14ac:dyDescent="0.25">
      <c r="A3612" s="67"/>
      <c r="B3612" s="67"/>
      <c r="C3612" s="6"/>
      <c r="D3612" s="6"/>
      <c r="E3612" s="8"/>
    </row>
    <row r="3613" spans="1:5" x14ac:dyDescent="0.25">
      <c r="A3613" s="67"/>
      <c r="B3613" s="67"/>
      <c r="C3613" s="6"/>
      <c r="D3613" s="6"/>
      <c r="E3613" s="8"/>
    </row>
    <row r="3614" spans="1:5" x14ac:dyDescent="0.25">
      <c r="A3614" s="67"/>
      <c r="B3614" s="67"/>
      <c r="C3614" s="6"/>
      <c r="D3614" s="6"/>
      <c r="E3614" s="8"/>
    </row>
    <row r="3615" spans="1:5" x14ac:dyDescent="0.25">
      <c r="A3615" s="67"/>
      <c r="B3615" s="67"/>
      <c r="C3615" s="6"/>
      <c r="D3615" s="6"/>
      <c r="E3615" s="8"/>
    </row>
    <row r="3616" spans="1:5" x14ac:dyDescent="0.25">
      <c r="A3616" s="67"/>
      <c r="B3616" s="67"/>
      <c r="C3616" s="6"/>
      <c r="D3616" s="6"/>
      <c r="E3616" s="8"/>
    </row>
    <row r="3617" spans="1:5" x14ac:dyDescent="0.25">
      <c r="A3617" s="67"/>
      <c r="B3617" s="67"/>
      <c r="C3617" s="6"/>
      <c r="D3617" s="6"/>
      <c r="E3617" s="8"/>
    </row>
    <row r="3618" spans="1:5" x14ac:dyDescent="0.25">
      <c r="A3618" s="67"/>
      <c r="B3618" s="67"/>
      <c r="C3618" s="6"/>
      <c r="D3618" s="6"/>
      <c r="E3618" s="8"/>
    </row>
    <row r="3619" spans="1:5" x14ac:dyDescent="0.25">
      <c r="A3619" s="67"/>
      <c r="B3619" s="67"/>
      <c r="C3619" s="6"/>
      <c r="D3619" s="6"/>
      <c r="E3619" s="8"/>
    </row>
    <row r="3620" spans="1:5" x14ac:dyDescent="0.25">
      <c r="A3620" s="67"/>
      <c r="B3620" s="67"/>
      <c r="C3620" s="6"/>
      <c r="D3620" s="6"/>
      <c r="E3620" s="8"/>
    </row>
    <row r="3621" spans="1:5" x14ac:dyDescent="0.25">
      <c r="A3621" s="67"/>
      <c r="B3621" s="67"/>
      <c r="C3621" s="6"/>
      <c r="D3621" s="6"/>
      <c r="E3621" s="8"/>
    </row>
    <row r="3622" spans="1:5" x14ac:dyDescent="0.25">
      <c r="A3622" s="67"/>
      <c r="B3622" s="67"/>
      <c r="C3622" s="6"/>
      <c r="D3622" s="6"/>
      <c r="E3622" s="8"/>
    </row>
    <row r="3623" spans="1:5" x14ac:dyDescent="0.25">
      <c r="A3623" s="67"/>
      <c r="B3623" s="67"/>
      <c r="C3623" s="6"/>
      <c r="D3623" s="6"/>
      <c r="E3623" s="8"/>
    </row>
    <row r="3624" spans="1:5" x14ac:dyDescent="0.25">
      <c r="A3624" s="67"/>
      <c r="B3624" s="67"/>
      <c r="C3624" s="6"/>
      <c r="D3624" s="6"/>
      <c r="E3624" s="8"/>
    </row>
    <row r="3625" spans="1:5" x14ac:dyDescent="0.25">
      <c r="A3625" s="67"/>
      <c r="B3625" s="67"/>
      <c r="C3625" s="6"/>
      <c r="D3625" s="6"/>
      <c r="E3625" s="8"/>
    </row>
    <row r="3626" spans="1:5" x14ac:dyDescent="0.25">
      <c r="A3626" s="67"/>
      <c r="B3626" s="67"/>
      <c r="C3626" s="6"/>
      <c r="D3626" s="6"/>
      <c r="E3626" s="8"/>
    </row>
    <row r="3627" spans="1:5" x14ac:dyDescent="0.25">
      <c r="A3627" s="67"/>
      <c r="B3627" s="67"/>
      <c r="C3627" s="6"/>
      <c r="D3627" s="6"/>
      <c r="E3627" s="8"/>
    </row>
    <row r="3628" spans="1:5" x14ac:dyDescent="0.25">
      <c r="A3628" s="67"/>
      <c r="B3628" s="67"/>
      <c r="C3628" s="6"/>
      <c r="D3628" s="6"/>
      <c r="E3628" s="8"/>
    </row>
    <row r="3629" spans="1:5" x14ac:dyDescent="0.25">
      <c r="A3629" s="67"/>
      <c r="B3629" s="67"/>
      <c r="C3629" s="6"/>
      <c r="D3629" s="6"/>
      <c r="E3629" s="8"/>
    </row>
    <row r="3630" spans="1:5" x14ac:dyDescent="0.25">
      <c r="A3630" s="67"/>
      <c r="B3630" s="67"/>
      <c r="C3630" s="6"/>
      <c r="D3630" s="6"/>
      <c r="E3630" s="8"/>
    </row>
    <row r="3631" spans="1:5" x14ac:dyDescent="0.25">
      <c r="A3631" s="67"/>
      <c r="B3631" s="67"/>
      <c r="C3631" s="6"/>
      <c r="D3631" s="6"/>
      <c r="E3631" s="8"/>
    </row>
    <row r="3632" spans="1:5" x14ac:dyDescent="0.25">
      <c r="A3632" s="67"/>
      <c r="B3632" s="67"/>
      <c r="C3632" s="6"/>
      <c r="D3632" s="6"/>
      <c r="E3632" s="8"/>
    </row>
    <row r="3633" spans="1:5" x14ac:dyDescent="0.25">
      <c r="A3633" s="67"/>
      <c r="B3633" s="67"/>
      <c r="C3633" s="6"/>
      <c r="D3633" s="6"/>
      <c r="E3633" s="8"/>
    </row>
    <row r="3634" spans="1:5" x14ac:dyDescent="0.25">
      <c r="A3634" s="67"/>
      <c r="B3634" s="67"/>
      <c r="C3634" s="6"/>
      <c r="D3634" s="6"/>
      <c r="E3634" s="8"/>
    </row>
    <row r="3635" spans="1:5" x14ac:dyDescent="0.25">
      <c r="A3635" s="67"/>
      <c r="B3635" s="67"/>
      <c r="C3635" s="6"/>
      <c r="D3635" s="6"/>
      <c r="E3635" s="8"/>
    </row>
    <row r="3636" spans="1:5" x14ac:dyDescent="0.25">
      <c r="A3636" s="67"/>
      <c r="B3636" s="67"/>
      <c r="C3636" s="6"/>
      <c r="D3636" s="6"/>
      <c r="E3636" s="8"/>
    </row>
    <row r="3637" spans="1:5" x14ac:dyDescent="0.25">
      <c r="A3637" s="67"/>
      <c r="B3637" s="67"/>
      <c r="C3637" s="6"/>
      <c r="D3637" s="6"/>
      <c r="E3637" s="8"/>
    </row>
    <row r="3638" spans="1:5" x14ac:dyDescent="0.25">
      <c r="A3638" s="67"/>
      <c r="B3638" s="67"/>
      <c r="C3638" s="6"/>
      <c r="D3638" s="6"/>
      <c r="E3638" s="8"/>
    </row>
    <row r="3639" spans="1:5" x14ac:dyDescent="0.25">
      <c r="A3639" s="67"/>
      <c r="B3639" s="67"/>
      <c r="C3639" s="6"/>
      <c r="D3639" s="6"/>
      <c r="E3639" s="8"/>
    </row>
    <row r="3640" spans="1:5" x14ac:dyDescent="0.25">
      <c r="A3640" s="67"/>
      <c r="B3640" s="67"/>
      <c r="C3640" s="6"/>
      <c r="D3640" s="6"/>
      <c r="E3640" s="8"/>
    </row>
    <row r="3641" spans="1:5" x14ac:dyDescent="0.25">
      <c r="A3641" s="67"/>
      <c r="B3641" s="67"/>
      <c r="C3641" s="6"/>
      <c r="D3641" s="6"/>
      <c r="E3641" s="8"/>
    </row>
    <row r="3642" spans="1:5" x14ac:dyDescent="0.25">
      <c r="A3642" s="67"/>
      <c r="B3642" s="67"/>
      <c r="C3642" s="6"/>
      <c r="D3642" s="6"/>
      <c r="E3642" s="8"/>
    </row>
    <row r="3643" spans="1:5" x14ac:dyDescent="0.25">
      <c r="A3643" s="67"/>
      <c r="B3643" s="67"/>
      <c r="C3643" s="6"/>
      <c r="D3643" s="6"/>
      <c r="E3643" s="8"/>
    </row>
    <row r="3644" spans="1:5" x14ac:dyDescent="0.25">
      <c r="A3644" s="67"/>
      <c r="B3644" s="67"/>
      <c r="C3644" s="6"/>
      <c r="D3644" s="6"/>
      <c r="E3644" s="8"/>
    </row>
    <row r="3645" spans="1:5" x14ac:dyDescent="0.25">
      <c r="A3645" s="67"/>
      <c r="B3645" s="67"/>
      <c r="C3645" s="6"/>
      <c r="D3645" s="6"/>
      <c r="E3645" s="8"/>
    </row>
    <row r="3646" spans="1:5" x14ac:dyDescent="0.25">
      <c r="A3646" s="67"/>
      <c r="B3646" s="67"/>
      <c r="C3646" s="6"/>
      <c r="D3646" s="6"/>
      <c r="E3646" s="8"/>
    </row>
    <row r="3647" spans="1:5" x14ac:dyDescent="0.25">
      <c r="A3647" s="67"/>
      <c r="B3647" s="67"/>
      <c r="C3647" s="6"/>
      <c r="D3647" s="6"/>
      <c r="E3647" s="8"/>
    </row>
    <row r="3648" spans="1:5" x14ac:dyDescent="0.25">
      <c r="A3648" s="67"/>
      <c r="B3648" s="67"/>
      <c r="C3648" s="6"/>
      <c r="D3648" s="6"/>
      <c r="E3648" s="8"/>
    </row>
    <row r="3649" spans="1:5" x14ac:dyDescent="0.25">
      <c r="A3649" s="67"/>
      <c r="B3649" s="67"/>
      <c r="C3649" s="6"/>
      <c r="D3649" s="6"/>
      <c r="E3649" s="8"/>
    </row>
    <row r="3650" spans="1:5" x14ac:dyDescent="0.25">
      <c r="A3650" s="67"/>
      <c r="B3650" s="67"/>
      <c r="C3650" s="6"/>
      <c r="D3650" s="6"/>
      <c r="E3650" s="8"/>
    </row>
    <row r="3651" spans="1:5" x14ac:dyDescent="0.25">
      <c r="A3651" s="67"/>
      <c r="B3651" s="67"/>
      <c r="C3651" s="6"/>
      <c r="D3651" s="6"/>
      <c r="E3651" s="8"/>
    </row>
    <row r="3652" spans="1:5" x14ac:dyDescent="0.25">
      <c r="A3652" s="67"/>
      <c r="B3652" s="67"/>
      <c r="C3652" s="6"/>
      <c r="D3652" s="6"/>
      <c r="E3652" s="8"/>
    </row>
    <row r="3653" spans="1:5" x14ac:dyDescent="0.25">
      <c r="A3653" s="67"/>
      <c r="B3653" s="67"/>
      <c r="C3653" s="6"/>
      <c r="D3653" s="6"/>
      <c r="E3653" s="8"/>
    </row>
    <row r="3654" spans="1:5" x14ac:dyDescent="0.25">
      <c r="A3654" s="67"/>
      <c r="B3654" s="67"/>
      <c r="C3654" s="6"/>
      <c r="D3654" s="6"/>
      <c r="E3654" s="8"/>
    </row>
    <row r="3655" spans="1:5" x14ac:dyDescent="0.25">
      <c r="A3655" s="67"/>
      <c r="B3655" s="67"/>
      <c r="C3655" s="6"/>
      <c r="D3655" s="6"/>
      <c r="E3655" s="8"/>
    </row>
    <row r="3656" spans="1:5" x14ac:dyDescent="0.25">
      <c r="A3656" s="67"/>
      <c r="B3656" s="67"/>
      <c r="C3656" s="6"/>
      <c r="D3656" s="6"/>
      <c r="E3656" s="8"/>
    </row>
    <row r="3657" spans="1:5" x14ac:dyDescent="0.25">
      <c r="A3657" s="67"/>
      <c r="B3657" s="67"/>
      <c r="C3657" s="6"/>
      <c r="D3657" s="6"/>
      <c r="E3657" s="8"/>
    </row>
    <row r="3658" spans="1:5" x14ac:dyDescent="0.25">
      <c r="A3658" s="67"/>
      <c r="B3658" s="67"/>
      <c r="C3658" s="6"/>
      <c r="D3658" s="6"/>
      <c r="E3658" s="8"/>
    </row>
    <row r="3659" spans="1:5" x14ac:dyDescent="0.25">
      <c r="A3659" s="67"/>
      <c r="B3659" s="67"/>
      <c r="C3659" s="6"/>
      <c r="D3659" s="6"/>
      <c r="E3659" s="8"/>
    </row>
    <row r="3660" spans="1:5" x14ac:dyDescent="0.25">
      <c r="A3660" s="67"/>
      <c r="B3660" s="67"/>
      <c r="C3660" s="6"/>
      <c r="D3660" s="6"/>
      <c r="E3660" s="8"/>
    </row>
    <row r="3661" spans="1:5" x14ac:dyDescent="0.25">
      <c r="A3661" s="67"/>
      <c r="B3661" s="67"/>
      <c r="C3661" s="6"/>
      <c r="D3661" s="6"/>
      <c r="E3661" s="8"/>
    </row>
    <row r="3662" spans="1:5" x14ac:dyDescent="0.25">
      <c r="A3662" s="67"/>
      <c r="B3662" s="67"/>
      <c r="C3662" s="6"/>
      <c r="D3662" s="6"/>
      <c r="E3662" s="8"/>
    </row>
    <row r="3663" spans="1:5" x14ac:dyDescent="0.25">
      <c r="A3663" s="67"/>
      <c r="B3663" s="67"/>
      <c r="C3663" s="6"/>
      <c r="D3663" s="6"/>
      <c r="E3663" s="8"/>
    </row>
    <row r="3664" spans="1:5" x14ac:dyDescent="0.25">
      <c r="A3664" s="67"/>
      <c r="B3664" s="67"/>
      <c r="C3664" s="6"/>
      <c r="D3664" s="6"/>
      <c r="E3664" s="8"/>
    </row>
    <row r="3665" spans="1:5" x14ac:dyDescent="0.25">
      <c r="A3665" s="67"/>
      <c r="B3665" s="67"/>
      <c r="C3665" s="6"/>
      <c r="D3665" s="6"/>
      <c r="E3665" s="8"/>
    </row>
    <row r="3666" spans="1:5" x14ac:dyDescent="0.25">
      <c r="A3666" s="67"/>
      <c r="B3666" s="67"/>
      <c r="C3666" s="6"/>
      <c r="D3666" s="6"/>
      <c r="E3666" s="8"/>
    </row>
    <row r="3667" spans="1:5" x14ac:dyDescent="0.25">
      <c r="A3667" s="67"/>
      <c r="B3667" s="67"/>
      <c r="C3667" s="6"/>
      <c r="D3667" s="6"/>
      <c r="E3667" s="8"/>
    </row>
    <row r="3668" spans="1:5" x14ac:dyDescent="0.25">
      <c r="A3668" s="67"/>
      <c r="B3668" s="67"/>
      <c r="C3668" s="6"/>
      <c r="D3668" s="6"/>
      <c r="E3668" s="8"/>
    </row>
    <row r="3669" spans="1:5" x14ac:dyDescent="0.25">
      <c r="A3669" s="67"/>
      <c r="B3669" s="67"/>
      <c r="C3669" s="6"/>
      <c r="D3669" s="6"/>
      <c r="E3669" s="8"/>
    </row>
    <row r="3670" spans="1:5" x14ac:dyDescent="0.25">
      <c r="A3670" s="67"/>
      <c r="B3670" s="67"/>
      <c r="C3670" s="6"/>
      <c r="D3670" s="6"/>
      <c r="E3670" s="8"/>
    </row>
    <row r="3671" spans="1:5" x14ac:dyDescent="0.25">
      <c r="A3671" s="67"/>
      <c r="B3671" s="67"/>
      <c r="C3671" s="6"/>
      <c r="D3671" s="6"/>
      <c r="E3671" s="8"/>
    </row>
    <row r="3672" spans="1:5" x14ac:dyDescent="0.25">
      <c r="A3672" s="67"/>
      <c r="B3672" s="67"/>
      <c r="C3672" s="6"/>
      <c r="D3672" s="6"/>
      <c r="E3672" s="8"/>
    </row>
    <row r="3673" spans="1:5" x14ac:dyDescent="0.25">
      <c r="A3673" s="67"/>
      <c r="B3673" s="67"/>
      <c r="C3673" s="6"/>
      <c r="D3673" s="6"/>
      <c r="E3673" s="8"/>
    </row>
    <row r="3674" spans="1:5" x14ac:dyDescent="0.25">
      <c r="A3674" s="67"/>
      <c r="B3674" s="67"/>
      <c r="C3674" s="6"/>
      <c r="D3674" s="6"/>
      <c r="E3674" s="8"/>
    </row>
    <row r="3675" spans="1:5" x14ac:dyDescent="0.25">
      <c r="A3675" s="67"/>
      <c r="B3675" s="67"/>
      <c r="C3675" s="6"/>
      <c r="D3675" s="6"/>
      <c r="E3675" s="8"/>
    </row>
    <row r="3676" spans="1:5" x14ac:dyDescent="0.25">
      <c r="A3676" s="67"/>
      <c r="B3676" s="67"/>
      <c r="C3676" s="6"/>
      <c r="D3676" s="6"/>
      <c r="E3676" s="8"/>
    </row>
    <row r="3677" spans="1:5" x14ac:dyDescent="0.25">
      <c r="A3677" s="67"/>
      <c r="B3677" s="67"/>
      <c r="C3677" s="6"/>
      <c r="D3677" s="6"/>
      <c r="E3677" s="8"/>
    </row>
    <row r="3678" spans="1:5" x14ac:dyDescent="0.25">
      <c r="A3678" s="67"/>
      <c r="B3678" s="67"/>
      <c r="C3678" s="6"/>
      <c r="D3678" s="6"/>
      <c r="E3678" s="8"/>
    </row>
    <row r="3679" spans="1:5" x14ac:dyDescent="0.25">
      <c r="A3679" s="67"/>
      <c r="B3679" s="67"/>
      <c r="C3679" s="6"/>
      <c r="D3679" s="6"/>
      <c r="E3679" s="8"/>
    </row>
    <row r="3680" spans="1:5" x14ac:dyDescent="0.25">
      <c r="A3680" s="67"/>
      <c r="B3680" s="67"/>
      <c r="C3680" s="6"/>
      <c r="D3680" s="6"/>
      <c r="E3680" s="8"/>
    </row>
    <row r="3681" spans="1:5" x14ac:dyDescent="0.25">
      <c r="A3681" s="67"/>
      <c r="B3681" s="67"/>
      <c r="C3681" s="6"/>
      <c r="D3681" s="6"/>
      <c r="E3681" s="8"/>
    </row>
    <row r="3682" spans="1:5" x14ac:dyDescent="0.25">
      <c r="A3682" s="67"/>
      <c r="B3682" s="67"/>
      <c r="C3682" s="6"/>
      <c r="D3682" s="6"/>
      <c r="E3682" s="8"/>
    </row>
    <row r="3683" spans="1:5" x14ac:dyDescent="0.25">
      <c r="A3683" s="67"/>
      <c r="B3683" s="67"/>
      <c r="C3683" s="6"/>
      <c r="D3683" s="6"/>
      <c r="E3683" s="8"/>
    </row>
    <row r="3684" spans="1:5" x14ac:dyDescent="0.25">
      <c r="A3684" s="67"/>
      <c r="B3684" s="67"/>
      <c r="C3684" s="6"/>
      <c r="D3684" s="6"/>
      <c r="E3684" s="8"/>
    </row>
    <row r="3685" spans="1:5" x14ac:dyDescent="0.25">
      <c r="A3685" s="67"/>
      <c r="B3685" s="67"/>
      <c r="C3685" s="6"/>
      <c r="D3685" s="6"/>
      <c r="E3685" s="8"/>
    </row>
    <row r="3686" spans="1:5" x14ac:dyDescent="0.25">
      <c r="A3686" s="67"/>
      <c r="B3686" s="67"/>
      <c r="C3686" s="6"/>
      <c r="D3686" s="6"/>
      <c r="E3686" s="8"/>
    </row>
    <row r="3687" spans="1:5" x14ac:dyDescent="0.25">
      <c r="A3687" s="67"/>
      <c r="B3687" s="67"/>
      <c r="C3687" s="6"/>
      <c r="D3687" s="6"/>
      <c r="E3687" s="8"/>
    </row>
    <row r="3688" spans="1:5" x14ac:dyDescent="0.25">
      <c r="A3688" s="67"/>
      <c r="B3688" s="67"/>
      <c r="C3688" s="6"/>
      <c r="D3688" s="6"/>
      <c r="E3688" s="8"/>
    </row>
    <row r="3689" spans="1:5" x14ac:dyDescent="0.25">
      <c r="A3689" s="67"/>
      <c r="B3689" s="67"/>
      <c r="C3689" s="6"/>
      <c r="D3689" s="6"/>
      <c r="E3689" s="8"/>
    </row>
    <row r="3690" spans="1:5" x14ac:dyDescent="0.25">
      <c r="A3690" s="67"/>
      <c r="B3690" s="67"/>
      <c r="C3690" s="6"/>
      <c r="D3690" s="6"/>
      <c r="E3690" s="8"/>
    </row>
    <row r="3691" spans="1:5" x14ac:dyDescent="0.25">
      <c r="A3691" s="67"/>
      <c r="B3691" s="67"/>
      <c r="C3691" s="6"/>
      <c r="D3691" s="6"/>
      <c r="E3691" s="8"/>
    </row>
    <row r="3692" spans="1:5" x14ac:dyDescent="0.25">
      <c r="A3692" s="67"/>
      <c r="B3692" s="67"/>
      <c r="C3692" s="6"/>
      <c r="D3692" s="6"/>
      <c r="E3692" s="8"/>
    </row>
    <row r="3693" spans="1:5" x14ac:dyDescent="0.25">
      <c r="A3693" s="67"/>
      <c r="B3693" s="67"/>
      <c r="C3693" s="6"/>
      <c r="D3693" s="6"/>
      <c r="E3693" s="8"/>
    </row>
    <row r="3694" spans="1:5" x14ac:dyDescent="0.25">
      <c r="A3694" s="67"/>
      <c r="B3694" s="67"/>
      <c r="C3694" s="6"/>
      <c r="D3694" s="6"/>
      <c r="E3694" s="8"/>
    </row>
    <row r="3695" spans="1:5" x14ac:dyDescent="0.25">
      <c r="A3695" s="67"/>
      <c r="B3695" s="67"/>
      <c r="C3695" s="6"/>
      <c r="D3695" s="6"/>
      <c r="E3695" s="8"/>
    </row>
    <row r="3696" spans="1:5" x14ac:dyDescent="0.25">
      <c r="A3696" s="67"/>
      <c r="B3696" s="67"/>
      <c r="C3696" s="6"/>
      <c r="D3696" s="6"/>
      <c r="E3696" s="8"/>
    </row>
    <row r="3697" spans="1:5" x14ac:dyDescent="0.25">
      <c r="A3697" s="67"/>
      <c r="B3697" s="67"/>
      <c r="C3697" s="6"/>
      <c r="D3697" s="6"/>
      <c r="E3697" s="8"/>
    </row>
    <row r="3698" spans="1:5" x14ac:dyDescent="0.25">
      <c r="A3698" s="67"/>
      <c r="B3698" s="67"/>
      <c r="C3698" s="6"/>
      <c r="D3698" s="6"/>
      <c r="E3698" s="8"/>
    </row>
    <row r="3699" spans="1:5" x14ac:dyDescent="0.25">
      <c r="A3699" s="67"/>
      <c r="B3699" s="67"/>
      <c r="C3699" s="6"/>
      <c r="D3699" s="6"/>
      <c r="E3699" s="8"/>
    </row>
    <row r="3700" spans="1:5" x14ac:dyDescent="0.25">
      <c r="A3700" s="67"/>
      <c r="B3700" s="67"/>
      <c r="C3700" s="6"/>
      <c r="D3700" s="6"/>
      <c r="E3700" s="8"/>
    </row>
    <row r="3701" spans="1:5" x14ac:dyDescent="0.25">
      <c r="A3701" s="67"/>
      <c r="B3701" s="67"/>
      <c r="C3701" s="6"/>
      <c r="D3701" s="6"/>
      <c r="E3701" s="8"/>
    </row>
    <row r="3702" spans="1:5" x14ac:dyDescent="0.25">
      <c r="A3702" s="67"/>
      <c r="B3702" s="67"/>
      <c r="C3702" s="6"/>
      <c r="D3702" s="6"/>
      <c r="E3702" s="8"/>
    </row>
    <row r="3703" spans="1:5" x14ac:dyDescent="0.25">
      <c r="A3703" s="67"/>
      <c r="B3703" s="67"/>
      <c r="C3703" s="6"/>
      <c r="D3703" s="6"/>
      <c r="E3703" s="8"/>
    </row>
    <row r="3704" spans="1:5" x14ac:dyDescent="0.25">
      <c r="A3704" s="67"/>
      <c r="B3704" s="67"/>
      <c r="C3704" s="6"/>
      <c r="D3704" s="6"/>
      <c r="E3704" s="8"/>
    </row>
    <row r="3705" spans="1:5" x14ac:dyDescent="0.25">
      <c r="A3705" s="67"/>
      <c r="B3705" s="67"/>
      <c r="C3705" s="6"/>
      <c r="D3705" s="6"/>
      <c r="E3705" s="8"/>
    </row>
    <row r="3706" spans="1:5" x14ac:dyDescent="0.25">
      <c r="A3706" s="67"/>
      <c r="B3706" s="67"/>
      <c r="C3706" s="6"/>
      <c r="D3706" s="6"/>
      <c r="E3706" s="8"/>
    </row>
    <row r="3707" spans="1:5" x14ac:dyDescent="0.25">
      <c r="A3707" s="67"/>
      <c r="B3707" s="67"/>
      <c r="C3707" s="6"/>
      <c r="D3707" s="6"/>
      <c r="E3707" s="8"/>
    </row>
    <row r="3708" spans="1:5" x14ac:dyDescent="0.25">
      <c r="A3708" s="67"/>
      <c r="B3708" s="67"/>
      <c r="C3708" s="6"/>
      <c r="D3708" s="6"/>
      <c r="E3708" s="8"/>
    </row>
    <row r="3709" spans="1:5" x14ac:dyDescent="0.25">
      <c r="A3709" s="67"/>
      <c r="B3709" s="67"/>
      <c r="C3709" s="6"/>
      <c r="D3709" s="6"/>
      <c r="E3709" s="8"/>
    </row>
    <row r="3710" spans="1:5" x14ac:dyDescent="0.25">
      <c r="A3710" s="67"/>
      <c r="B3710" s="67"/>
      <c r="C3710" s="6"/>
      <c r="D3710" s="6"/>
      <c r="E3710" s="8"/>
    </row>
    <row r="3711" spans="1:5" x14ac:dyDescent="0.25">
      <c r="A3711" s="67"/>
      <c r="B3711" s="67"/>
      <c r="C3711" s="6"/>
      <c r="D3711" s="6"/>
      <c r="E3711" s="8"/>
    </row>
    <row r="3712" spans="1:5" x14ac:dyDescent="0.25">
      <c r="A3712" s="67"/>
      <c r="B3712" s="67"/>
      <c r="C3712" s="6"/>
      <c r="D3712" s="6"/>
      <c r="E3712" s="8"/>
    </row>
    <row r="3713" spans="1:5" x14ac:dyDescent="0.25">
      <c r="A3713" s="67"/>
      <c r="B3713" s="67"/>
      <c r="C3713" s="6"/>
      <c r="D3713" s="6"/>
      <c r="E3713" s="8"/>
    </row>
    <row r="3714" spans="1:5" x14ac:dyDescent="0.25">
      <c r="A3714" s="67"/>
      <c r="B3714" s="67"/>
      <c r="C3714" s="6"/>
      <c r="D3714" s="6"/>
      <c r="E3714" s="8"/>
    </row>
    <row r="3715" spans="1:5" x14ac:dyDescent="0.25">
      <c r="A3715" s="67"/>
      <c r="B3715" s="67"/>
      <c r="C3715" s="6"/>
      <c r="D3715" s="6"/>
      <c r="E3715" s="8"/>
    </row>
    <row r="3716" spans="1:5" x14ac:dyDescent="0.25">
      <c r="A3716" s="67"/>
      <c r="B3716" s="67"/>
      <c r="C3716" s="6"/>
      <c r="D3716" s="6"/>
      <c r="E3716" s="8"/>
    </row>
    <row r="3717" spans="1:5" x14ac:dyDescent="0.25">
      <c r="A3717" s="67"/>
      <c r="B3717" s="67"/>
      <c r="C3717" s="6"/>
      <c r="D3717" s="6"/>
      <c r="E3717" s="8"/>
    </row>
    <row r="3718" spans="1:5" x14ac:dyDescent="0.25">
      <c r="A3718" s="67"/>
      <c r="B3718" s="67"/>
      <c r="C3718" s="6"/>
      <c r="D3718" s="6"/>
      <c r="E3718" s="8"/>
    </row>
    <row r="3719" spans="1:5" x14ac:dyDescent="0.25">
      <c r="A3719" s="67"/>
      <c r="B3719" s="67"/>
      <c r="C3719" s="6"/>
      <c r="D3719" s="6"/>
      <c r="E3719" s="8"/>
    </row>
    <row r="3720" spans="1:5" x14ac:dyDescent="0.25">
      <c r="A3720" s="67"/>
      <c r="B3720" s="67"/>
      <c r="C3720" s="6"/>
      <c r="D3720" s="6"/>
      <c r="E3720" s="8"/>
    </row>
    <row r="3721" spans="1:5" x14ac:dyDescent="0.25">
      <c r="A3721" s="67"/>
      <c r="B3721" s="67"/>
      <c r="C3721" s="6"/>
      <c r="D3721" s="6"/>
      <c r="E3721" s="8"/>
    </row>
    <row r="3722" spans="1:5" x14ac:dyDescent="0.25">
      <c r="A3722" s="67"/>
      <c r="B3722" s="67"/>
      <c r="C3722" s="6"/>
      <c r="D3722" s="6"/>
      <c r="E3722" s="8"/>
    </row>
    <row r="3723" spans="1:5" x14ac:dyDescent="0.25">
      <c r="A3723" s="67"/>
      <c r="B3723" s="67"/>
      <c r="C3723" s="6"/>
      <c r="D3723" s="6"/>
      <c r="E3723" s="8"/>
    </row>
    <row r="3724" spans="1:5" x14ac:dyDescent="0.25">
      <c r="A3724" s="67"/>
      <c r="B3724" s="67"/>
      <c r="C3724" s="6"/>
      <c r="D3724" s="6"/>
      <c r="E3724" s="8"/>
    </row>
    <row r="3725" spans="1:5" x14ac:dyDescent="0.25">
      <c r="A3725" s="67"/>
      <c r="B3725" s="67"/>
      <c r="C3725" s="6"/>
      <c r="D3725" s="6"/>
      <c r="E3725" s="8"/>
    </row>
    <row r="3726" spans="1:5" x14ac:dyDescent="0.25">
      <c r="A3726" s="67"/>
      <c r="B3726" s="67"/>
      <c r="C3726" s="6"/>
      <c r="D3726" s="6"/>
      <c r="E3726" s="8"/>
    </row>
    <row r="3727" spans="1:5" x14ac:dyDescent="0.25">
      <c r="A3727" s="67"/>
      <c r="B3727" s="67"/>
      <c r="C3727" s="6"/>
      <c r="D3727" s="6"/>
      <c r="E3727" s="8"/>
    </row>
    <row r="3728" spans="1:5" x14ac:dyDescent="0.25">
      <c r="A3728" s="67"/>
      <c r="B3728" s="67"/>
      <c r="C3728" s="6"/>
      <c r="D3728" s="6"/>
      <c r="E3728" s="8"/>
    </row>
    <row r="3729" spans="1:5" x14ac:dyDescent="0.25">
      <c r="A3729" s="67"/>
      <c r="B3729" s="67"/>
      <c r="C3729" s="6"/>
      <c r="D3729" s="6"/>
      <c r="E3729" s="8"/>
    </row>
    <row r="3730" spans="1:5" x14ac:dyDescent="0.25">
      <c r="A3730" s="67"/>
      <c r="B3730" s="67"/>
      <c r="C3730" s="6"/>
      <c r="D3730" s="6"/>
      <c r="E3730" s="8"/>
    </row>
    <row r="3731" spans="1:5" x14ac:dyDescent="0.25">
      <c r="A3731" s="67"/>
      <c r="B3731" s="67"/>
      <c r="C3731" s="6"/>
      <c r="D3731" s="6"/>
      <c r="E3731" s="8"/>
    </row>
    <row r="3732" spans="1:5" x14ac:dyDescent="0.25">
      <c r="A3732" s="67"/>
      <c r="B3732" s="67"/>
      <c r="C3732" s="6"/>
      <c r="D3732" s="6"/>
      <c r="E3732" s="8"/>
    </row>
    <row r="3733" spans="1:5" x14ac:dyDescent="0.25">
      <c r="A3733" s="67"/>
      <c r="B3733" s="67"/>
      <c r="C3733" s="6"/>
      <c r="D3733" s="6"/>
      <c r="E3733" s="8"/>
    </row>
    <row r="3734" spans="1:5" x14ac:dyDescent="0.25">
      <c r="A3734" s="67"/>
      <c r="B3734" s="67"/>
      <c r="C3734" s="6"/>
      <c r="D3734" s="6"/>
      <c r="E3734" s="8"/>
    </row>
    <row r="3735" spans="1:5" x14ac:dyDescent="0.25">
      <c r="A3735" s="67"/>
      <c r="B3735" s="67"/>
      <c r="C3735" s="6"/>
      <c r="D3735" s="6"/>
      <c r="E3735" s="8"/>
    </row>
    <row r="3736" spans="1:5" x14ac:dyDescent="0.25">
      <c r="A3736" s="67"/>
      <c r="B3736" s="67"/>
      <c r="C3736" s="6"/>
      <c r="D3736" s="6"/>
      <c r="E3736" s="8"/>
    </row>
    <row r="3737" spans="1:5" x14ac:dyDescent="0.25">
      <c r="A3737" s="67"/>
      <c r="B3737" s="67"/>
      <c r="C3737" s="6"/>
      <c r="D3737" s="6"/>
      <c r="E3737" s="8"/>
    </row>
    <row r="3738" spans="1:5" x14ac:dyDescent="0.25">
      <c r="A3738" s="67"/>
      <c r="B3738" s="67"/>
      <c r="C3738" s="6"/>
      <c r="D3738" s="6"/>
      <c r="E3738" s="8"/>
    </row>
    <row r="3739" spans="1:5" x14ac:dyDescent="0.25">
      <c r="A3739" s="67"/>
      <c r="B3739" s="67"/>
      <c r="C3739" s="6"/>
      <c r="D3739" s="6"/>
      <c r="E3739" s="8"/>
    </row>
    <row r="3740" spans="1:5" x14ac:dyDescent="0.25">
      <c r="A3740" s="67"/>
      <c r="B3740" s="67"/>
      <c r="C3740" s="6"/>
      <c r="D3740" s="6"/>
      <c r="E3740" s="8"/>
    </row>
    <row r="3741" spans="1:5" x14ac:dyDescent="0.25">
      <c r="A3741" s="67"/>
      <c r="B3741" s="67"/>
      <c r="C3741" s="6"/>
      <c r="D3741" s="6"/>
      <c r="E3741" s="8"/>
    </row>
    <row r="3742" spans="1:5" x14ac:dyDescent="0.25">
      <c r="A3742" s="67"/>
      <c r="B3742" s="67"/>
      <c r="C3742" s="6"/>
      <c r="D3742" s="6"/>
      <c r="E3742" s="8"/>
    </row>
    <row r="3743" spans="1:5" x14ac:dyDescent="0.25">
      <c r="A3743" s="67"/>
      <c r="B3743" s="67"/>
      <c r="C3743" s="6"/>
      <c r="D3743" s="6"/>
      <c r="E3743" s="8"/>
    </row>
    <row r="3744" spans="1:5" x14ac:dyDescent="0.25">
      <c r="A3744" s="67"/>
      <c r="B3744" s="67"/>
      <c r="C3744" s="6"/>
      <c r="D3744" s="6"/>
      <c r="E3744" s="8"/>
    </row>
    <row r="3745" spans="1:5" x14ac:dyDescent="0.25">
      <c r="A3745" s="67"/>
      <c r="B3745" s="67"/>
      <c r="C3745" s="6"/>
      <c r="D3745" s="6"/>
      <c r="E3745" s="8"/>
    </row>
    <row r="3746" spans="1:5" x14ac:dyDescent="0.25">
      <c r="A3746" s="67"/>
      <c r="B3746" s="67"/>
      <c r="C3746" s="6"/>
      <c r="D3746" s="6"/>
      <c r="E3746" s="8"/>
    </row>
    <row r="3747" spans="1:5" x14ac:dyDescent="0.25">
      <c r="A3747" s="67"/>
      <c r="B3747" s="67"/>
      <c r="C3747" s="6"/>
      <c r="D3747" s="6"/>
      <c r="E3747" s="8"/>
    </row>
    <row r="3748" spans="1:5" x14ac:dyDescent="0.25">
      <c r="A3748" s="67"/>
      <c r="B3748" s="67"/>
      <c r="C3748" s="6"/>
      <c r="D3748" s="6"/>
      <c r="E3748" s="8"/>
    </row>
    <row r="3749" spans="1:5" x14ac:dyDescent="0.25">
      <c r="A3749" s="67"/>
      <c r="B3749" s="67"/>
      <c r="C3749" s="6"/>
      <c r="D3749" s="6"/>
      <c r="E3749" s="8"/>
    </row>
    <row r="3750" spans="1:5" x14ac:dyDescent="0.25">
      <c r="A3750" s="67"/>
      <c r="B3750" s="67"/>
      <c r="C3750" s="6"/>
      <c r="D3750" s="6"/>
      <c r="E3750" s="8"/>
    </row>
    <row r="3751" spans="1:5" x14ac:dyDescent="0.25">
      <c r="A3751" s="67"/>
      <c r="B3751" s="67"/>
      <c r="C3751" s="6"/>
      <c r="D3751" s="6"/>
      <c r="E3751" s="8"/>
    </row>
    <row r="3752" spans="1:5" x14ac:dyDescent="0.25">
      <c r="A3752" s="67"/>
      <c r="B3752" s="67"/>
      <c r="C3752" s="6"/>
      <c r="D3752" s="6"/>
      <c r="E3752" s="8"/>
    </row>
    <row r="3753" spans="1:5" x14ac:dyDescent="0.25">
      <c r="A3753" s="67"/>
      <c r="B3753" s="67"/>
      <c r="C3753" s="6"/>
      <c r="D3753" s="6"/>
      <c r="E3753" s="8"/>
    </row>
    <row r="3754" spans="1:5" x14ac:dyDescent="0.25">
      <c r="A3754" s="67"/>
      <c r="B3754" s="67"/>
      <c r="C3754" s="6"/>
      <c r="D3754" s="6"/>
      <c r="E3754" s="8"/>
    </row>
    <row r="3755" spans="1:5" x14ac:dyDescent="0.25">
      <c r="A3755" s="67"/>
      <c r="B3755" s="67"/>
      <c r="C3755" s="6"/>
      <c r="D3755" s="6"/>
      <c r="E3755" s="8"/>
    </row>
    <row r="3756" spans="1:5" x14ac:dyDescent="0.25">
      <c r="A3756" s="67"/>
      <c r="B3756" s="67"/>
      <c r="C3756" s="6"/>
      <c r="D3756" s="6"/>
      <c r="E3756" s="8"/>
    </row>
    <row r="3757" spans="1:5" x14ac:dyDescent="0.25">
      <c r="A3757" s="67"/>
      <c r="B3757" s="67"/>
      <c r="C3757" s="6"/>
      <c r="D3757" s="6"/>
      <c r="E3757" s="8"/>
    </row>
    <row r="3758" spans="1:5" x14ac:dyDescent="0.25">
      <c r="A3758" s="67"/>
      <c r="B3758" s="67"/>
      <c r="C3758" s="6"/>
      <c r="D3758" s="6"/>
      <c r="E3758" s="8"/>
    </row>
    <row r="3759" spans="1:5" x14ac:dyDescent="0.25">
      <c r="A3759" s="67"/>
      <c r="B3759" s="67"/>
      <c r="C3759" s="6"/>
      <c r="D3759" s="6"/>
      <c r="E3759" s="8"/>
    </row>
    <row r="3760" spans="1:5" x14ac:dyDescent="0.25">
      <c r="A3760" s="67"/>
      <c r="B3760" s="67"/>
      <c r="C3760" s="6"/>
      <c r="D3760" s="6"/>
      <c r="E3760" s="8"/>
    </row>
    <row r="3761" spans="1:5" x14ac:dyDescent="0.25">
      <c r="A3761" s="67"/>
      <c r="B3761" s="67"/>
      <c r="C3761" s="6"/>
      <c r="D3761" s="6"/>
      <c r="E3761" s="8"/>
    </row>
    <row r="3762" spans="1:5" x14ac:dyDescent="0.25">
      <c r="A3762" s="67"/>
      <c r="B3762" s="67"/>
      <c r="C3762" s="6"/>
      <c r="D3762" s="6"/>
      <c r="E3762" s="8"/>
    </row>
    <row r="3763" spans="1:5" x14ac:dyDescent="0.25">
      <c r="A3763" s="67"/>
      <c r="B3763" s="67"/>
      <c r="C3763" s="6"/>
      <c r="D3763" s="6"/>
      <c r="E3763" s="8"/>
    </row>
    <row r="3764" spans="1:5" x14ac:dyDescent="0.25">
      <c r="A3764" s="67"/>
      <c r="B3764" s="67"/>
      <c r="C3764" s="6"/>
      <c r="D3764" s="6"/>
      <c r="E3764" s="8"/>
    </row>
    <row r="3765" spans="1:5" x14ac:dyDescent="0.25">
      <c r="A3765" s="67"/>
      <c r="B3765" s="67"/>
      <c r="C3765" s="6"/>
      <c r="D3765" s="6"/>
      <c r="E3765" s="8"/>
    </row>
    <row r="3766" spans="1:5" x14ac:dyDescent="0.25">
      <c r="A3766" s="67"/>
      <c r="B3766" s="67"/>
      <c r="C3766" s="6"/>
      <c r="D3766" s="6"/>
      <c r="E3766" s="8"/>
    </row>
    <row r="3767" spans="1:5" x14ac:dyDescent="0.25">
      <c r="A3767" s="67"/>
      <c r="B3767" s="67"/>
      <c r="C3767" s="6"/>
      <c r="D3767" s="6"/>
      <c r="E3767" s="8"/>
    </row>
    <row r="3768" spans="1:5" x14ac:dyDescent="0.25">
      <c r="A3768" s="67"/>
      <c r="B3768" s="67"/>
      <c r="C3768" s="6"/>
      <c r="D3768" s="6"/>
      <c r="E3768" s="8"/>
    </row>
    <row r="3769" spans="1:5" x14ac:dyDescent="0.25">
      <c r="A3769" s="67"/>
      <c r="B3769" s="67"/>
      <c r="C3769" s="6"/>
      <c r="D3769" s="6"/>
      <c r="E3769" s="8"/>
    </row>
    <row r="3770" spans="1:5" x14ac:dyDescent="0.25">
      <c r="A3770" s="67"/>
      <c r="B3770" s="67"/>
      <c r="C3770" s="6"/>
      <c r="D3770" s="6"/>
      <c r="E3770" s="8"/>
    </row>
    <row r="3771" spans="1:5" x14ac:dyDescent="0.25">
      <c r="A3771" s="67"/>
      <c r="B3771" s="67"/>
      <c r="C3771" s="6"/>
      <c r="D3771" s="6"/>
      <c r="E3771" s="8"/>
    </row>
    <row r="3772" spans="1:5" x14ac:dyDescent="0.25">
      <c r="A3772" s="67"/>
      <c r="B3772" s="67"/>
      <c r="C3772" s="6"/>
      <c r="D3772" s="6"/>
      <c r="E3772" s="8"/>
    </row>
    <row r="3773" spans="1:5" x14ac:dyDescent="0.25">
      <c r="A3773" s="67"/>
      <c r="B3773" s="67"/>
      <c r="C3773" s="6"/>
      <c r="D3773" s="6"/>
      <c r="E3773" s="8"/>
    </row>
    <row r="3774" spans="1:5" x14ac:dyDescent="0.25">
      <c r="A3774" s="67"/>
      <c r="B3774" s="67"/>
      <c r="C3774" s="6"/>
      <c r="D3774" s="6"/>
      <c r="E3774" s="8"/>
    </row>
    <row r="3775" spans="1:5" x14ac:dyDescent="0.25">
      <c r="A3775" s="67"/>
      <c r="B3775" s="67"/>
      <c r="C3775" s="6"/>
      <c r="D3775" s="6"/>
      <c r="E3775" s="8"/>
    </row>
    <row r="3776" spans="1:5" x14ac:dyDescent="0.25">
      <c r="A3776" s="67"/>
      <c r="B3776" s="67"/>
      <c r="C3776" s="6"/>
      <c r="D3776" s="6"/>
      <c r="E3776" s="8"/>
    </row>
    <row r="3777" spans="1:5" x14ac:dyDescent="0.25">
      <c r="A3777" s="67"/>
      <c r="B3777" s="67"/>
      <c r="C3777" s="6"/>
      <c r="D3777" s="6"/>
      <c r="E3777" s="8"/>
    </row>
    <row r="3778" spans="1:5" x14ac:dyDescent="0.25">
      <c r="A3778" s="67"/>
      <c r="B3778" s="67"/>
      <c r="C3778" s="6"/>
      <c r="D3778" s="6"/>
      <c r="E3778" s="8"/>
    </row>
    <row r="3779" spans="1:5" x14ac:dyDescent="0.25">
      <c r="A3779" s="67"/>
      <c r="B3779" s="67"/>
      <c r="C3779" s="6"/>
      <c r="D3779" s="6"/>
      <c r="E3779" s="8"/>
    </row>
    <row r="3780" spans="1:5" x14ac:dyDescent="0.25">
      <c r="A3780" s="67"/>
      <c r="B3780" s="67"/>
      <c r="C3780" s="6"/>
      <c r="D3780" s="6"/>
      <c r="E3780" s="8"/>
    </row>
    <row r="3781" spans="1:5" x14ac:dyDescent="0.25">
      <c r="A3781" s="67"/>
      <c r="B3781" s="67"/>
      <c r="C3781" s="6"/>
      <c r="D3781" s="6"/>
      <c r="E3781" s="8"/>
    </row>
    <row r="3782" spans="1:5" x14ac:dyDescent="0.25">
      <c r="A3782" s="67"/>
      <c r="B3782" s="67"/>
      <c r="C3782" s="6"/>
      <c r="D3782" s="6"/>
      <c r="E3782" s="8"/>
    </row>
    <row r="3783" spans="1:5" x14ac:dyDescent="0.25">
      <c r="A3783" s="67"/>
      <c r="B3783" s="67"/>
      <c r="C3783" s="6"/>
      <c r="D3783" s="6"/>
      <c r="E3783" s="8"/>
    </row>
    <row r="3784" spans="1:5" x14ac:dyDescent="0.25">
      <c r="A3784" s="67"/>
      <c r="B3784" s="67"/>
      <c r="C3784" s="6"/>
      <c r="D3784" s="6"/>
      <c r="E3784" s="8"/>
    </row>
    <row r="3785" spans="1:5" x14ac:dyDescent="0.25">
      <c r="A3785" s="67"/>
      <c r="B3785" s="67"/>
      <c r="C3785" s="6"/>
      <c r="D3785" s="6"/>
      <c r="E3785" s="8"/>
    </row>
    <row r="3786" spans="1:5" x14ac:dyDescent="0.25">
      <c r="A3786" s="67"/>
      <c r="B3786" s="67"/>
      <c r="C3786" s="6"/>
      <c r="D3786" s="6"/>
      <c r="E3786" s="8"/>
    </row>
    <row r="3787" spans="1:5" x14ac:dyDescent="0.25">
      <c r="A3787" s="67"/>
      <c r="B3787" s="67"/>
      <c r="C3787" s="6"/>
      <c r="D3787" s="6"/>
      <c r="E3787" s="8"/>
    </row>
    <row r="3788" spans="1:5" x14ac:dyDescent="0.25">
      <c r="A3788" s="67"/>
      <c r="B3788" s="67"/>
      <c r="C3788" s="6"/>
      <c r="D3788" s="6"/>
      <c r="E3788" s="8"/>
    </row>
    <row r="3789" spans="1:5" x14ac:dyDescent="0.25">
      <c r="A3789" s="67"/>
      <c r="B3789" s="67"/>
      <c r="C3789" s="6"/>
      <c r="D3789" s="6"/>
      <c r="E3789" s="8"/>
    </row>
    <row r="3790" spans="1:5" x14ac:dyDescent="0.25">
      <c r="A3790" s="67"/>
      <c r="B3790" s="67"/>
      <c r="C3790" s="6"/>
      <c r="D3790" s="6"/>
      <c r="E3790" s="8"/>
    </row>
    <row r="3791" spans="1:5" x14ac:dyDescent="0.25">
      <c r="A3791" s="67"/>
      <c r="B3791" s="67"/>
      <c r="C3791" s="6"/>
      <c r="D3791" s="6"/>
      <c r="E3791" s="8"/>
    </row>
    <row r="3792" spans="1:5" x14ac:dyDescent="0.25">
      <c r="A3792" s="67"/>
      <c r="B3792" s="67"/>
      <c r="C3792" s="6"/>
      <c r="D3792" s="6"/>
      <c r="E3792" s="8"/>
    </row>
    <row r="3793" spans="1:5" x14ac:dyDescent="0.25">
      <c r="A3793" s="67"/>
      <c r="B3793" s="67"/>
      <c r="C3793" s="6"/>
      <c r="D3793" s="6"/>
      <c r="E3793" s="8"/>
    </row>
    <row r="3794" spans="1:5" x14ac:dyDescent="0.25">
      <c r="A3794" s="67"/>
      <c r="B3794" s="67"/>
      <c r="C3794" s="6"/>
      <c r="D3794" s="6"/>
      <c r="E3794" s="8"/>
    </row>
    <row r="3795" spans="1:5" x14ac:dyDescent="0.25">
      <c r="A3795" s="67"/>
      <c r="B3795" s="67"/>
      <c r="C3795" s="6"/>
      <c r="D3795" s="6"/>
      <c r="E3795" s="8"/>
    </row>
    <row r="3796" spans="1:5" x14ac:dyDescent="0.25">
      <c r="A3796" s="67"/>
      <c r="B3796" s="67"/>
      <c r="C3796" s="6"/>
      <c r="D3796" s="6"/>
      <c r="E3796" s="8"/>
    </row>
    <row r="3797" spans="1:5" x14ac:dyDescent="0.25">
      <c r="A3797" s="67"/>
      <c r="B3797" s="67"/>
      <c r="C3797" s="6"/>
      <c r="D3797" s="6"/>
      <c r="E3797" s="8"/>
    </row>
    <row r="3798" spans="1:5" x14ac:dyDescent="0.25">
      <c r="A3798" s="67"/>
      <c r="B3798" s="67"/>
      <c r="C3798" s="6"/>
      <c r="D3798" s="6"/>
      <c r="E3798" s="8"/>
    </row>
    <row r="3799" spans="1:5" x14ac:dyDescent="0.25">
      <c r="A3799" s="67"/>
      <c r="B3799" s="67"/>
      <c r="C3799" s="6"/>
      <c r="D3799" s="6"/>
      <c r="E3799" s="8"/>
    </row>
    <row r="3800" spans="1:5" x14ac:dyDescent="0.25">
      <c r="A3800" s="67"/>
      <c r="B3800" s="67"/>
      <c r="C3800" s="6"/>
      <c r="D3800" s="6"/>
      <c r="E3800" s="8"/>
    </row>
    <row r="3801" spans="1:5" x14ac:dyDescent="0.25">
      <c r="A3801" s="67"/>
      <c r="B3801" s="67"/>
      <c r="C3801" s="6"/>
      <c r="D3801" s="6"/>
      <c r="E3801" s="8"/>
    </row>
    <row r="3802" spans="1:5" x14ac:dyDescent="0.25">
      <c r="A3802" s="67"/>
      <c r="B3802" s="67"/>
      <c r="C3802" s="6"/>
      <c r="D3802" s="6"/>
      <c r="E3802" s="8"/>
    </row>
    <row r="3803" spans="1:5" x14ac:dyDescent="0.25">
      <c r="A3803" s="67"/>
      <c r="B3803" s="67"/>
      <c r="C3803" s="6"/>
      <c r="D3803" s="6"/>
      <c r="E3803" s="8"/>
    </row>
    <row r="3804" spans="1:5" x14ac:dyDescent="0.25">
      <c r="A3804" s="67"/>
      <c r="B3804" s="67"/>
      <c r="C3804" s="6"/>
      <c r="D3804" s="6"/>
      <c r="E3804" s="8"/>
    </row>
    <row r="3805" spans="1:5" x14ac:dyDescent="0.25">
      <c r="A3805" s="67"/>
      <c r="B3805" s="67"/>
      <c r="C3805" s="6"/>
      <c r="D3805" s="6"/>
      <c r="E3805" s="8"/>
    </row>
    <row r="3806" spans="1:5" x14ac:dyDescent="0.25">
      <c r="A3806" s="67"/>
      <c r="B3806" s="67"/>
      <c r="C3806" s="6"/>
      <c r="D3806" s="6"/>
      <c r="E3806" s="8"/>
    </row>
    <row r="3807" spans="1:5" x14ac:dyDescent="0.25">
      <c r="A3807" s="67"/>
      <c r="B3807" s="67"/>
      <c r="C3807" s="6"/>
      <c r="D3807" s="6"/>
      <c r="E3807" s="8"/>
    </row>
    <row r="3808" spans="1:5" x14ac:dyDescent="0.25">
      <c r="A3808" s="67"/>
      <c r="B3808" s="67"/>
      <c r="C3808" s="6"/>
      <c r="D3808" s="6"/>
      <c r="E3808" s="8"/>
    </row>
    <row r="3809" spans="1:5" x14ac:dyDescent="0.25">
      <c r="A3809" s="67"/>
      <c r="B3809" s="67"/>
      <c r="C3809" s="6"/>
      <c r="D3809" s="6"/>
      <c r="E3809" s="8"/>
    </row>
    <row r="3810" spans="1:5" x14ac:dyDescent="0.25">
      <c r="A3810" s="67"/>
      <c r="B3810" s="67"/>
      <c r="C3810" s="6"/>
      <c r="D3810" s="6"/>
      <c r="E3810" s="8"/>
    </row>
    <row r="3811" spans="1:5" x14ac:dyDescent="0.25">
      <c r="A3811" s="67"/>
      <c r="B3811" s="67"/>
      <c r="C3811" s="6"/>
      <c r="D3811" s="6"/>
      <c r="E3811" s="8"/>
    </row>
    <row r="3812" spans="1:5" x14ac:dyDescent="0.25">
      <c r="A3812" s="67"/>
      <c r="B3812" s="67"/>
      <c r="C3812" s="6"/>
      <c r="D3812" s="6"/>
      <c r="E3812" s="8"/>
    </row>
    <row r="3813" spans="1:5" x14ac:dyDescent="0.25">
      <c r="A3813" s="67"/>
      <c r="B3813" s="67"/>
      <c r="C3813" s="6"/>
      <c r="D3813" s="6"/>
      <c r="E3813" s="8"/>
    </row>
    <row r="3814" spans="1:5" x14ac:dyDescent="0.25">
      <c r="A3814" s="67"/>
      <c r="B3814" s="67"/>
      <c r="C3814" s="6"/>
      <c r="D3814" s="6"/>
      <c r="E3814" s="8"/>
    </row>
    <row r="3815" spans="1:5" x14ac:dyDescent="0.25">
      <c r="A3815" s="67"/>
      <c r="B3815" s="67"/>
      <c r="C3815" s="6"/>
      <c r="D3815" s="6"/>
      <c r="E3815" s="8"/>
    </row>
    <row r="3816" spans="1:5" x14ac:dyDescent="0.25">
      <c r="A3816" s="67"/>
      <c r="B3816" s="67"/>
      <c r="C3816" s="6"/>
      <c r="D3816" s="6"/>
      <c r="E3816" s="8"/>
    </row>
    <row r="3817" spans="1:5" x14ac:dyDescent="0.25">
      <c r="A3817" s="67"/>
      <c r="B3817" s="67"/>
      <c r="C3817" s="6"/>
      <c r="D3817" s="6"/>
      <c r="E3817" s="8"/>
    </row>
    <row r="3818" spans="1:5" x14ac:dyDescent="0.25">
      <c r="A3818" s="67"/>
      <c r="B3818" s="67"/>
      <c r="C3818" s="6"/>
      <c r="D3818" s="6"/>
      <c r="E3818" s="8"/>
    </row>
    <row r="3819" spans="1:5" x14ac:dyDescent="0.25">
      <c r="A3819" s="67"/>
      <c r="B3819" s="67"/>
      <c r="C3819" s="6"/>
      <c r="D3819" s="6"/>
      <c r="E3819" s="8"/>
    </row>
    <row r="3820" spans="1:5" x14ac:dyDescent="0.25">
      <c r="A3820" s="67"/>
      <c r="B3820" s="67"/>
      <c r="C3820" s="6"/>
      <c r="D3820" s="6"/>
      <c r="E3820" s="8"/>
    </row>
    <row r="3821" spans="1:5" x14ac:dyDescent="0.25">
      <c r="A3821" s="67"/>
      <c r="B3821" s="67"/>
      <c r="C3821" s="6"/>
      <c r="D3821" s="6"/>
      <c r="E3821" s="8"/>
    </row>
    <row r="3822" spans="1:5" x14ac:dyDescent="0.25">
      <c r="A3822" s="67"/>
      <c r="B3822" s="67"/>
      <c r="C3822" s="6"/>
      <c r="D3822" s="6"/>
      <c r="E3822" s="8"/>
    </row>
    <row r="3823" spans="1:5" x14ac:dyDescent="0.25">
      <c r="A3823" s="67"/>
      <c r="B3823" s="67"/>
      <c r="C3823" s="6"/>
      <c r="D3823" s="6"/>
      <c r="E3823" s="8"/>
    </row>
    <row r="3824" spans="1:5" x14ac:dyDescent="0.25">
      <c r="A3824" s="67"/>
      <c r="B3824" s="67"/>
      <c r="C3824" s="6"/>
      <c r="D3824" s="6"/>
      <c r="E3824" s="8"/>
    </row>
    <row r="3825" spans="1:5" x14ac:dyDescent="0.25">
      <c r="A3825" s="67"/>
      <c r="B3825" s="67"/>
      <c r="C3825" s="6"/>
      <c r="D3825" s="6"/>
      <c r="E3825" s="8"/>
    </row>
    <row r="3826" spans="1:5" x14ac:dyDescent="0.25">
      <c r="A3826" s="67"/>
      <c r="B3826" s="67"/>
      <c r="C3826" s="6"/>
      <c r="D3826" s="6"/>
      <c r="E3826" s="8"/>
    </row>
    <row r="3827" spans="1:5" x14ac:dyDescent="0.25">
      <c r="A3827" s="67"/>
      <c r="B3827" s="67"/>
      <c r="C3827" s="6"/>
      <c r="D3827" s="6"/>
      <c r="E3827" s="8"/>
    </row>
    <row r="3828" spans="1:5" x14ac:dyDescent="0.25">
      <c r="A3828" s="67"/>
      <c r="B3828" s="67"/>
      <c r="C3828" s="6"/>
      <c r="D3828" s="6"/>
      <c r="E3828" s="8"/>
    </row>
    <row r="3829" spans="1:5" x14ac:dyDescent="0.25">
      <c r="A3829" s="67"/>
      <c r="B3829" s="67"/>
      <c r="C3829" s="6"/>
      <c r="D3829" s="6"/>
      <c r="E3829" s="8"/>
    </row>
    <row r="3830" spans="1:5" x14ac:dyDescent="0.25">
      <c r="A3830" s="67"/>
      <c r="B3830" s="67"/>
      <c r="C3830" s="6"/>
      <c r="D3830" s="6"/>
      <c r="E3830" s="8"/>
    </row>
    <row r="3831" spans="1:5" x14ac:dyDescent="0.25">
      <c r="A3831" s="67"/>
      <c r="B3831" s="67"/>
      <c r="C3831" s="6"/>
      <c r="D3831" s="6"/>
      <c r="E3831" s="8"/>
    </row>
    <row r="3832" spans="1:5" x14ac:dyDescent="0.25">
      <c r="A3832" s="67"/>
      <c r="B3832" s="67"/>
      <c r="C3832" s="6"/>
      <c r="D3832" s="6"/>
      <c r="E3832" s="8"/>
    </row>
    <row r="3833" spans="1:5" x14ac:dyDescent="0.25">
      <c r="A3833" s="67"/>
      <c r="B3833" s="67"/>
      <c r="C3833" s="6"/>
      <c r="D3833" s="6"/>
      <c r="E3833" s="8"/>
    </row>
    <row r="3834" spans="1:5" x14ac:dyDescent="0.25">
      <c r="A3834" s="67"/>
      <c r="B3834" s="67"/>
      <c r="C3834" s="6"/>
      <c r="D3834" s="6"/>
      <c r="E3834" s="8"/>
    </row>
    <row r="3835" spans="1:5" x14ac:dyDescent="0.25">
      <c r="A3835" s="67"/>
      <c r="B3835" s="67"/>
      <c r="C3835" s="6"/>
      <c r="D3835" s="6"/>
      <c r="E3835" s="8"/>
    </row>
    <row r="3836" spans="1:5" x14ac:dyDescent="0.25">
      <c r="A3836" s="67"/>
      <c r="B3836" s="67"/>
      <c r="C3836" s="6"/>
      <c r="D3836" s="6"/>
      <c r="E3836" s="8"/>
    </row>
    <row r="3837" spans="1:5" x14ac:dyDescent="0.25">
      <c r="A3837" s="67"/>
      <c r="B3837" s="67"/>
      <c r="C3837" s="6"/>
      <c r="D3837" s="6"/>
      <c r="E3837" s="8"/>
    </row>
    <row r="3838" spans="1:5" x14ac:dyDescent="0.25">
      <c r="A3838" s="67"/>
      <c r="B3838" s="67"/>
      <c r="C3838" s="6"/>
      <c r="D3838" s="6"/>
      <c r="E3838" s="8"/>
    </row>
    <row r="3839" spans="1:5" x14ac:dyDescent="0.25">
      <c r="A3839" s="67"/>
      <c r="B3839" s="67"/>
      <c r="C3839" s="6"/>
      <c r="D3839" s="6"/>
      <c r="E3839" s="8"/>
    </row>
    <row r="3840" spans="1:5" x14ac:dyDescent="0.25">
      <c r="A3840" s="67"/>
      <c r="B3840" s="67"/>
      <c r="C3840" s="6"/>
      <c r="D3840" s="6"/>
      <c r="E3840" s="8"/>
    </row>
    <row r="3841" spans="1:5" x14ac:dyDescent="0.25">
      <c r="A3841" s="67"/>
      <c r="B3841" s="67"/>
      <c r="C3841" s="6"/>
      <c r="D3841" s="6"/>
      <c r="E3841" s="8"/>
    </row>
    <row r="3842" spans="1:5" x14ac:dyDescent="0.25">
      <c r="A3842" s="67"/>
      <c r="B3842" s="67"/>
      <c r="C3842" s="6"/>
      <c r="D3842" s="6"/>
      <c r="E3842" s="8"/>
    </row>
    <row r="3843" spans="1:5" x14ac:dyDescent="0.25">
      <c r="A3843" s="67"/>
      <c r="B3843" s="67"/>
      <c r="C3843" s="6"/>
      <c r="D3843" s="6"/>
      <c r="E3843" s="8"/>
    </row>
    <row r="3844" spans="1:5" x14ac:dyDescent="0.25">
      <c r="A3844" s="67"/>
      <c r="B3844" s="67"/>
      <c r="C3844" s="6"/>
      <c r="D3844" s="6"/>
      <c r="E3844" s="8"/>
    </row>
    <row r="3845" spans="1:5" x14ac:dyDescent="0.25">
      <c r="A3845" s="67"/>
      <c r="B3845" s="67"/>
      <c r="C3845" s="6"/>
      <c r="D3845" s="6"/>
      <c r="E3845" s="8"/>
    </row>
    <row r="3846" spans="1:5" x14ac:dyDescent="0.25">
      <c r="A3846" s="67"/>
      <c r="B3846" s="67"/>
      <c r="C3846" s="6"/>
      <c r="D3846" s="6"/>
      <c r="E3846" s="8"/>
    </row>
    <row r="3847" spans="1:5" x14ac:dyDescent="0.25">
      <c r="A3847" s="67"/>
      <c r="B3847" s="67"/>
      <c r="C3847" s="6"/>
      <c r="D3847" s="6"/>
      <c r="E3847" s="8"/>
    </row>
    <row r="3848" spans="1:5" x14ac:dyDescent="0.25">
      <c r="A3848" s="67"/>
      <c r="B3848" s="67"/>
      <c r="C3848" s="6"/>
      <c r="D3848" s="6"/>
      <c r="E3848" s="8"/>
    </row>
    <row r="3849" spans="1:5" x14ac:dyDescent="0.25">
      <c r="A3849" s="67"/>
      <c r="B3849" s="67"/>
      <c r="C3849" s="6"/>
      <c r="D3849" s="6"/>
      <c r="E3849" s="8"/>
    </row>
    <row r="3850" spans="1:5" x14ac:dyDescent="0.25">
      <c r="A3850" s="67"/>
      <c r="B3850" s="67"/>
      <c r="C3850" s="6"/>
      <c r="D3850" s="6"/>
      <c r="E3850" s="8"/>
    </row>
    <row r="3851" spans="1:5" x14ac:dyDescent="0.25">
      <c r="A3851" s="67"/>
      <c r="B3851" s="67"/>
      <c r="C3851" s="6"/>
      <c r="D3851" s="6"/>
      <c r="E3851" s="8"/>
    </row>
    <row r="3852" spans="1:5" x14ac:dyDescent="0.25">
      <c r="A3852" s="67"/>
      <c r="B3852" s="67"/>
      <c r="C3852" s="6"/>
      <c r="D3852" s="6"/>
      <c r="E3852" s="8"/>
    </row>
    <row r="3853" spans="1:5" x14ac:dyDescent="0.25">
      <c r="A3853" s="67"/>
      <c r="B3853" s="67"/>
      <c r="C3853" s="6"/>
      <c r="D3853" s="6"/>
      <c r="E3853" s="8"/>
    </row>
    <row r="3854" spans="1:5" x14ac:dyDescent="0.25">
      <c r="A3854" s="67"/>
      <c r="B3854" s="67"/>
      <c r="C3854" s="6"/>
      <c r="D3854" s="6"/>
      <c r="E3854" s="8"/>
    </row>
    <row r="3855" spans="1:5" x14ac:dyDescent="0.25">
      <c r="A3855" s="67"/>
      <c r="B3855" s="67"/>
      <c r="C3855" s="6"/>
      <c r="D3855" s="6"/>
      <c r="E3855" s="8"/>
    </row>
    <row r="3856" spans="1:5" x14ac:dyDescent="0.25">
      <c r="A3856" s="67"/>
      <c r="B3856" s="67"/>
      <c r="C3856" s="6"/>
      <c r="D3856" s="6"/>
      <c r="E3856" s="8"/>
    </row>
    <row r="3857" spans="1:5" x14ac:dyDescent="0.25">
      <c r="A3857" s="67"/>
      <c r="B3857" s="67"/>
      <c r="C3857" s="6"/>
      <c r="D3857" s="6"/>
      <c r="E3857" s="8"/>
    </row>
    <row r="3858" spans="1:5" x14ac:dyDescent="0.25">
      <c r="A3858" s="67"/>
      <c r="B3858" s="67"/>
      <c r="C3858" s="6"/>
      <c r="D3858" s="6"/>
      <c r="E3858" s="8"/>
    </row>
    <row r="3859" spans="1:5" x14ac:dyDescent="0.25">
      <c r="A3859" s="67"/>
      <c r="B3859" s="67"/>
      <c r="C3859" s="6"/>
      <c r="D3859" s="6"/>
      <c r="E3859" s="8"/>
    </row>
    <row r="3860" spans="1:5" x14ac:dyDescent="0.25">
      <c r="A3860" s="67"/>
      <c r="B3860" s="67"/>
      <c r="C3860" s="6"/>
      <c r="D3860" s="6"/>
      <c r="E3860" s="8"/>
    </row>
    <row r="3861" spans="1:5" x14ac:dyDescent="0.25">
      <c r="A3861" s="67"/>
      <c r="B3861" s="67"/>
      <c r="C3861" s="6"/>
      <c r="D3861" s="6"/>
      <c r="E3861" s="8"/>
    </row>
    <row r="3862" spans="1:5" x14ac:dyDescent="0.25">
      <c r="A3862" s="67"/>
      <c r="B3862" s="67"/>
      <c r="C3862" s="6"/>
      <c r="D3862" s="6"/>
      <c r="E3862" s="8"/>
    </row>
    <row r="3863" spans="1:5" x14ac:dyDescent="0.25">
      <c r="A3863" s="67"/>
      <c r="B3863" s="67"/>
      <c r="C3863" s="6"/>
      <c r="D3863" s="6"/>
      <c r="E3863" s="8"/>
    </row>
    <row r="3864" spans="1:5" x14ac:dyDescent="0.25">
      <c r="A3864" s="67"/>
      <c r="B3864" s="67"/>
      <c r="C3864" s="6"/>
      <c r="D3864" s="6"/>
      <c r="E3864" s="8"/>
    </row>
    <row r="3865" spans="1:5" x14ac:dyDescent="0.25">
      <c r="A3865" s="67"/>
      <c r="B3865" s="67"/>
      <c r="C3865" s="6"/>
      <c r="D3865" s="6"/>
      <c r="E3865" s="8"/>
    </row>
    <row r="3866" spans="1:5" x14ac:dyDescent="0.25">
      <c r="A3866" s="67"/>
      <c r="B3866" s="67"/>
      <c r="C3866" s="6"/>
      <c r="D3866" s="6"/>
      <c r="E3866" s="8"/>
    </row>
    <row r="3867" spans="1:5" x14ac:dyDescent="0.25">
      <c r="A3867" s="67"/>
      <c r="B3867" s="67"/>
      <c r="C3867" s="6"/>
      <c r="D3867" s="6"/>
      <c r="E3867" s="8"/>
    </row>
    <row r="3868" spans="1:5" x14ac:dyDescent="0.25">
      <c r="A3868" s="67"/>
      <c r="B3868" s="67"/>
      <c r="C3868" s="6"/>
      <c r="D3868" s="6"/>
      <c r="E3868" s="8"/>
    </row>
    <row r="3869" spans="1:5" x14ac:dyDescent="0.25">
      <c r="A3869" s="67"/>
      <c r="B3869" s="67"/>
      <c r="C3869" s="6"/>
      <c r="D3869" s="6"/>
      <c r="E3869" s="8"/>
    </row>
    <row r="3870" spans="1:5" x14ac:dyDescent="0.25">
      <c r="A3870" s="67"/>
      <c r="B3870" s="67"/>
      <c r="C3870" s="6"/>
      <c r="D3870" s="6"/>
      <c r="E3870" s="8"/>
    </row>
    <row r="3871" spans="1:5" x14ac:dyDescent="0.25">
      <c r="A3871" s="67"/>
      <c r="B3871" s="67"/>
      <c r="C3871" s="6"/>
      <c r="D3871" s="6"/>
      <c r="E3871" s="8"/>
    </row>
    <row r="3872" spans="1:5" x14ac:dyDescent="0.25">
      <c r="A3872" s="67"/>
      <c r="B3872" s="67"/>
      <c r="C3872" s="6"/>
      <c r="D3872" s="6"/>
      <c r="E3872" s="8"/>
    </row>
    <row r="3873" spans="1:5" x14ac:dyDescent="0.25">
      <c r="A3873" s="67"/>
      <c r="B3873" s="67"/>
      <c r="C3873" s="6"/>
      <c r="D3873" s="6"/>
      <c r="E3873" s="8"/>
    </row>
    <row r="3874" spans="1:5" x14ac:dyDescent="0.25">
      <c r="A3874" s="67"/>
      <c r="B3874" s="67"/>
      <c r="C3874" s="6"/>
      <c r="D3874" s="6"/>
      <c r="E3874" s="8"/>
    </row>
    <row r="3875" spans="1:5" x14ac:dyDescent="0.25">
      <c r="A3875" s="67"/>
      <c r="B3875" s="67"/>
      <c r="C3875" s="6"/>
      <c r="D3875" s="6"/>
      <c r="E3875" s="8"/>
    </row>
    <row r="3876" spans="1:5" x14ac:dyDescent="0.25">
      <c r="A3876" s="67"/>
      <c r="B3876" s="67"/>
      <c r="C3876" s="6"/>
      <c r="D3876" s="6"/>
      <c r="E3876" s="8"/>
    </row>
    <row r="3877" spans="1:5" x14ac:dyDescent="0.25">
      <c r="A3877" s="67"/>
      <c r="B3877" s="67"/>
      <c r="C3877" s="6"/>
      <c r="D3877" s="6"/>
      <c r="E3877" s="8"/>
    </row>
    <row r="3878" spans="1:5" x14ac:dyDescent="0.25">
      <c r="A3878" s="67"/>
      <c r="B3878" s="67"/>
      <c r="C3878" s="6"/>
      <c r="D3878" s="6"/>
      <c r="E3878" s="8"/>
    </row>
    <row r="3879" spans="1:5" x14ac:dyDescent="0.25">
      <c r="A3879" s="67"/>
      <c r="B3879" s="67"/>
      <c r="C3879" s="6"/>
      <c r="D3879" s="6"/>
      <c r="E3879" s="8"/>
    </row>
    <row r="3880" spans="1:5" x14ac:dyDescent="0.25">
      <c r="A3880" s="67"/>
      <c r="B3880" s="67"/>
      <c r="C3880" s="6"/>
      <c r="D3880" s="6"/>
      <c r="E3880" s="8"/>
    </row>
    <row r="3881" spans="1:5" x14ac:dyDescent="0.25">
      <c r="A3881" s="67"/>
      <c r="B3881" s="67"/>
      <c r="C3881" s="6"/>
      <c r="D3881" s="6"/>
      <c r="E3881" s="8"/>
    </row>
    <row r="3882" spans="1:5" x14ac:dyDescent="0.25">
      <c r="A3882" s="67"/>
      <c r="B3882" s="67"/>
      <c r="C3882" s="6"/>
      <c r="D3882" s="6"/>
      <c r="E3882" s="8"/>
    </row>
    <row r="3883" spans="1:5" x14ac:dyDescent="0.25">
      <c r="A3883" s="67"/>
      <c r="B3883" s="67"/>
      <c r="C3883" s="6"/>
      <c r="D3883" s="6"/>
      <c r="E3883" s="8"/>
    </row>
    <row r="3884" spans="1:5" x14ac:dyDescent="0.25">
      <c r="A3884" s="67"/>
      <c r="B3884" s="67"/>
      <c r="C3884" s="6"/>
      <c r="D3884" s="6"/>
      <c r="E3884" s="8"/>
    </row>
    <row r="3885" spans="1:5" x14ac:dyDescent="0.25">
      <c r="A3885" s="67"/>
      <c r="B3885" s="67"/>
      <c r="C3885" s="6"/>
      <c r="D3885" s="6"/>
      <c r="E3885" s="8"/>
    </row>
    <row r="3886" spans="1:5" x14ac:dyDescent="0.25">
      <c r="A3886" s="67"/>
      <c r="B3886" s="67"/>
      <c r="C3886" s="6"/>
      <c r="D3886" s="6"/>
      <c r="E3886" s="8"/>
    </row>
    <row r="3887" spans="1:5" x14ac:dyDescent="0.25">
      <c r="A3887" s="67"/>
      <c r="B3887" s="67"/>
      <c r="C3887" s="6"/>
      <c r="D3887" s="6"/>
      <c r="E3887" s="8"/>
    </row>
    <row r="3888" spans="1:5" x14ac:dyDescent="0.25">
      <c r="A3888" s="67"/>
      <c r="B3888" s="67"/>
      <c r="C3888" s="6"/>
      <c r="D3888" s="6"/>
      <c r="E3888" s="8"/>
    </row>
    <row r="3889" spans="1:5" x14ac:dyDescent="0.25">
      <c r="A3889" s="67"/>
      <c r="B3889" s="67"/>
      <c r="C3889" s="6"/>
      <c r="D3889" s="6"/>
      <c r="E3889" s="8"/>
    </row>
    <row r="3890" spans="1:5" x14ac:dyDescent="0.25">
      <c r="A3890" s="67"/>
      <c r="B3890" s="67"/>
      <c r="C3890" s="6"/>
      <c r="D3890" s="6"/>
      <c r="E3890" s="8"/>
    </row>
    <row r="3891" spans="1:5" x14ac:dyDescent="0.25">
      <c r="A3891" s="67"/>
      <c r="B3891" s="67"/>
      <c r="C3891" s="6"/>
      <c r="D3891" s="6"/>
      <c r="E3891" s="8"/>
    </row>
    <row r="3892" spans="1:5" x14ac:dyDescent="0.25">
      <c r="A3892" s="67"/>
      <c r="B3892" s="67"/>
      <c r="C3892" s="6"/>
      <c r="D3892" s="6"/>
      <c r="E3892" s="8"/>
    </row>
    <row r="3893" spans="1:5" x14ac:dyDescent="0.25">
      <c r="A3893" s="67"/>
      <c r="B3893" s="67"/>
      <c r="C3893" s="6"/>
      <c r="D3893" s="6"/>
      <c r="E3893" s="8"/>
    </row>
    <row r="3894" spans="1:5" x14ac:dyDescent="0.25">
      <c r="A3894" s="67"/>
      <c r="B3894" s="67"/>
      <c r="C3894" s="6"/>
      <c r="D3894" s="6"/>
      <c r="E3894" s="8"/>
    </row>
    <row r="3895" spans="1:5" x14ac:dyDescent="0.25">
      <c r="A3895" s="67"/>
      <c r="B3895" s="67"/>
      <c r="C3895" s="6"/>
      <c r="D3895" s="6"/>
      <c r="E3895" s="8"/>
    </row>
    <row r="3896" spans="1:5" x14ac:dyDescent="0.25">
      <c r="A3896" s="67"/>
      <c r="B3896" s="67"/>
      <c r="C3896" s="6"/>
      <c r="D3896" s="6"/>
      <c r="E3896" s="8"/>
    </row>
    <row r="3897" spans="1:5" x14ac:dyDescent="0.25">
      <c r="A3897" s="67"/>
      <c r="B3897" s="67"/>
      <c r="C3897" s="6"/>
      <c r="D3897" s="6"/>
      <c r="E3897" s="8"/>
    </row>
    <row r="3898" spans="1:5" x14ac:dyDescent="0.25">
      <c r="A3898" s="67"/>
      <c r="B3898" s="67"/>
      <c r="C3898" s="6"/>
      <c r="D3898" s="6"/>
      <c r="E3898" s="8"/>
    </row>
    <row r="3899" spans="1:5" x14ac:dyDescent="0.25">
      <c r="A3899" s="67"/>
      <c r="B3899" s="67"/>
      <c r="C3899" s="6"/>
      <c r="D3899" s="6"/>
      <c r="E3899" s="8"/>
    </row>
    <row r="3900" spans="1:5" x14ac:dyDescent="0.25">
      <c r="A3900" s="67"/>
      <c r="B3900" s="67"/>
      <c r="C3900" s="6"/>
      <c r="D3900" s="6"/>
      <c r="E3900" s="8"/>
    </row>
    <row r="3901" spans="1:5" x14ac:dyDescent="0.25">
      <c r="A3901" s="67"/>
      <c r="B3901" s="67"/>
      <c r="C3901" s="6"/>
      <c r="D3901" s="6"/>
      <c r="E3901" s="8"/>
    </row>
    <row r="3902" spans="1:5" x14ac:dyDescent="0.25">
      <c r="A3902" s="67"/>
      <c r="B3902" s="67"/>
      <c r="C3902" s="6"/>
      <c r="D3902" s="6"/>
      <c r="E3902" s="8"/>
    </row>
    <row r="3903" spans="1:5" x14ac:dyDescent="0.25">
      <c r="A3903" s="67"/>
      <c r="B3903" s="67"/>
      <c r="C3903" s="6"/>
      <c r="D3903" s="6"/>
      <c r="E3903" s="8"/>
    </row>
    <row r="3904" spans="1:5" x14ac:dyDescent="0.25">
      <c r="A3904" s="67"/>
      <c r="B3904" s="67"/>
      <c r="C3904" s="6"/>
      <c r="D3904" s="6"/>
      <c r="E3904" s="8"/>
    </row>
    <row r="3905" spans="1:5" x14ac:dyDescent="0.25">
      <c r="A3905" s="67"/>
      <c r="B3905" s="67"/>
      <c r="C3905" s="6"/>
      <c r="D3905" s="6"/>
      <c r="E3905" s="8"/>
    </row>
    <row r="3906" spans="1:5" x14ac:dyDescent="0.25">
      <c r="A3906" s="67"/>
      <c r="B3906" s="67"/>
      <c r="C3906" s="6"/>
      <c r="D3906" s="6"/>
      <c r="E3906" s="8"/>
    </row>
    <row r="3907" spans="1:5" x14ac:dyDescent="0.25">
      <c r="A3907" s="67"/>
      <c r="B3907" s="67"/>
      <c r="C3907" s="6"/>
      <c r="D3907" s="6"/>
      <c r="E3907" s="8"/>
    </row>
    <row r="3908" spans="1:5" x14ac:dyDescent="0.25">
      <c r="A3908" s="67"/>
      <c r="B3908" s="67"/>
      <c r="C3908" s="6"/>
      <c r="D3908" s="6"/>
      <c r="E3908" s="8"/>
    </row>
    <row r="3909" spans="1:5" x14ac:dyDescent="0.25">
      <c r="A3909" s="67"/>
      <c r="B3909" s="67"/>
      <c r="C3909" s="6"/>
      <c r="D3909" s="6"/>
      <c r="E3909" s="8"/>
    </row>
    <row r="3910" spans="1:5" x14ac:dyDescent="0.25">
      <c r="A3910" s="67"/>
      <c r="B3910" s="67"/>
      <c r="C3910" s="6"/>
      <c r="D3910" s="6"/>
      <c r="E3910" s="8"/>
    </row>
    <row r="3911" spans="1:5" x14ac:dyDescent="0.25">
      <c r="A3911" s="67"/>
      <c r="B3911" s="67"/>
      <c r="C3911" s="6"/>
      <c r="D3911" s="6"/>
      <c r="E3911" s="8"/>
    </row>
    <row r="3912" spans="1:5" x14ac:dyDescent="0.25">
      <c r="A3912" s="67"/>
      <c r="B3912" s="67"/>
      <c r="C3912" s="6"/>
      <c r="D3912" s="6"/>
      <c r="E3912" s="8"/>
    </row>
    <row r="3913" spans="1:5" x14ac:dyDescent="0.25">
      <c r="A3913" s="67"/>
      <c r="B3913" s="67"/>
      <c r="C3913" s="6"/>
      <c r="D3913" s="6"/>
      <c r="E3913" s="8"/>
    </row>
    <row r="3914" spans="1:5" x14ac:dyDescent="0.25">
      <c r="A3914" s="67"/>
      <c r="B3914" s="67"/>
      <c r="C3914" s="6"/>
      <c r="D3914" s="6"/>
      <c r="E3914" s="8"/>
    </row>
    <row r="3915" spans="1:5" x14ac:dyDescent="0.25">
      <c r="A3915" s="67"/>
      <c r="B3915" s="67"/>
      <c r="C3915" s="6"/>
      <c r="D3915" s="6"/>
      <c r="E3915" s="8"/>
    </row>
    <row r="3916" spans="1:5" x14ac:dyDescent="0.25">
      <c r="A3916" s="67"/>
      <c r="B3916" s="67"/>
      <c r="C3916" s="6"/>
      <c r="D3916" s="6"/>
      <c r="E3916" s="8"/>
    </row>
    <row r="3917" spans="1:5" x14ac:dyDescent="0.25">
      <c r="A3917" s="67"/>
      <c r="B3917" s="67"/>
      <c r="C3917" s="6"/>
      <c r="D3917" s="6"/>
      <c r="E3917" s="8"/>
    </row>
    <row r="3918" spans="1:5" x14ac:dyDescent="0.25">
      <c r="A3918" s="67"/>
      <c r="B3918" s="67"/>
      <c r="C3918" s="6"/>
      <c r="D3918" s="6"/>
      <c r="E3918" s="8"/>
    </row>
    <row r="3919" spans="1:5" x14ac:dyDescent="0.25">
      <c r="A3919" s="67"/>
      <c r="B3919" s="67"/>
      <c r="C3919" s="6"/>
      <c r="D3919" s="6"/>
      <c r="E3919" s="8"/>
    </row>
    <row r="3920" spans="1:5" x14ac:dyDescent="0.25">
      <c r="A3920" s="67"/>
      <c r="B3920" s="67"/>
      <c r="C3920" s="6"/>
      <c r="D3920" s="6"/>
      <c r="E3920" s="8"/>
    </row>
    <row r="3921" spans="1:5" x14ac:dyDescent="0.25">
      <c r="A3921" s="67"/>
      <c r="B3921" s="67"/>
      <c r="C3921" s="6"/>
      <c r="D3921" s="6"/>
      <c r="E3921" s="8"/>
    </row>
    <row r="3922" spans="1:5" x14ac:dyDescent="0.25">
      <c r="A3922" s="67"/>
      <c r="B3922" s="67"/>
      <c r="C3922" s="6"/>
      <c r="D3922" s="6"/>
      <c r="E3922" s="8"/>
    </row>
    <row r="3923" spans="1:5" x14ac:dyDescent="0.25">
      <c r="A3923" s="67"/>
      <c r="B3923" s="67"/>
      <c r="C3923" s="6"/>
      <c r="D3923" s="6"/>
      <c r="E3923" s="8"/>
    </row>
    <row r="3924" spans="1:5" x14ac:dyDescent="0.25">
      <c r="A3924" s="67"/>
      <c r="B3924" s="67"/>
      <c r="C3924" s="6"/>
      <c r="D3924" s="6"/>
      <c r="E3924" s="8"/>
    </row>
    <row r="3925" spans="1:5" x14ac:dyDescent="0.25">
      <c r="A3925" s="67"/>
      <c r="B3925" s="67"/>
      <c r="C3925" s="6"/>
      <c r="D3925" s="6"/>
      <c r="E3925" s="8"/>
    </row>
    <row r="3926" spans="1:5" x14ac:dyDescent="0.25">
      <c r="A3926" s="67"/>
      <c r="B3926" s="67"/>
      <c r="C3926" s="6"/>
      <c r="D3926" s="6"/>
      <c r="E3926" s="8"/>
    </row>
    <row r="3927" spans="1:5" x14ac:dyDescent="0.25">
      <c r="A3927" s="67"/>
      <c r="B3927" s="67"/>
      <c r="C3927" s="6"/>
      <c r="D3927" s="6"/>
      <c r="E3927" s="8"/>
    </row>
    <row r="3928" spans="1:5" x14ac:dyDescent="0.25">
      <c r="A3928" s="67"/>
      <c r="B3928" s="67"/>
      <c r="C3928" s="6"/>
      <c r="D3928" s="6"/>
      <c r="E3928" s="8"/>
    </row>
    <row r="3929" spans="1:5" x14ac:dyDescent="0.25">
      <c r="A3929" s="67"/>
      <c r="B3929" s="67"/>
      <c r="C3929" s="6"/>
      <c r="D3929" s="6"/>
      <c r="E3929" s="8"/>
    </row>
    <row r="3930" spans="1:5" x14ac:dyDescent="0.25">
      <c r="A3930" s="67"/>
      <c r="B3930" s="67"/>
      <c r="C3930" s="6"/>
      <c r="D3930" s="6"/>
      <c r="E3930" s="8"/>
    </row>
    <row r="3931" spans="1:5" x14ac:dyDescent="0.25">
      <c r="A3931" s="67"/>
      <c r="B3931" s="67"/>
      <c r="C3931" s="6"/>
      <c r="D3931" s="6"/>
      <c r="E3931" s="8"/>
    </row>
    <row r="3932" spans="1:5" x14ac:dyDescent="0.25">
      <c r="A3932" s="67"/>
      <c r="B3932" s="67"/>
      <c r="C3932" s="6"/>
      <c r="D3932" s="6"/>
      <c r="E3932" s="8"/>
    </row>
    <row r="3933" spans="1:5" x14ac:dyDescent="0.25">
      <c r="A3933" s="67"/>
      <c r="B3933" s="67"/>
      <c r="C3933" s="6"/>
      <c r="D3933" s="6"/>
      <c r="E3933" s="8"/>
    </row>
    <row r="3934" spans="1:5" x14ac:dyDescent="0.25">
      <c r="A3934" s="67"/>
      <c r="B3934" s="67"/>
      <c r="C3934" s="6"/>
      <c r="D3934" s="6"/>
      <c r="E3934" s="8"/>
    </row>
    <row r="3935" spans="1:5" x14ac:dyDescent="0.25">
      <c r="A3935" s="67"/>
      <c r="B3935" s="67"/>
      <c r="C3935" s="6"/>
      <c r="D3935" s="6"/>
      <c r="E3935" s="8"/>
    </row>
    <row r="3936" spans="1:5" x14ac:dyDescent="0.25">
      <c r="A3936" s="67"/>
      <c r="B3936" s="67"/>
      <c r="C3936" s="6"/>
      <c r="D3936" s="6"/>
      <c r="E3936" s="8"/>
    </row>
    <row r="3937" spans="1:5" x14ac:dyDescent="0.25">
      <c r="A3937" s="67"/>
      <c r="B3937" s="67"/>
      <c r="C3937" s="6"/>
      <c r="D3937" s="6"/>
      <c r="E3937" s="8"/>
    </row>
    <row r="3938" spans="1:5" x14ac:dyDescent="0.25">
      <c r="A3938" s="67"/>
      <c r="B3938" s="67"/>
      <c r="C3938" s="6"/>
      <c r="D3938" s="6"/>
      <c r="E3938" s="8"/>
    </row>
    <row r="3939" spans="1:5" x14ac:dyDescent="0.25">
      <c r="A3939" s="67"/>
      <c r="B3939" s="67"/>
      <c r="C3939" s="6"/>
      <c r="D3939" s="6"/>
      <c r="E3939" s="8"/>
    </row>
    <row r="3940" spans="1:5" x14ac:dyDescent="0.25">
      <c r="A3940" s="67"/>
      <c r="B3940" s="67"/>
      <c r="C3940" s="6"/>
      <c r="D3940" s="6"/>
      <c r="E3940" s="8"/>
    </row>
    <row r="3941" spans="1:5" x14ac:dyDescent="0.25">
      <c r="A3941" s="67"/>
      <c r="B3941" s="67"/>
      <c r="C3941" s="6"/>
      <c r="D3941" s="6"/>
      <c r="E3941" s="8"/>
    </row>
    <row r="3942" spans="1:5" x14ac:dyDescent="0.25">
      <c r="A3942" s="67"/>
      <c r="B3942" s="67"/>
      <c r="C3942" s="6"/>
      <c r="D3942" s="6"/>
      <c r="E3942" s="8"/>
    </row>
    <row r="3943" spans="1:5" x14ac:dyDescent="0.25">
      <c r="A3943" s="67"/>
      <c r="B3943" s="67"/>
      <c r="C3943" s="6"/>
      <c r="D3943" s="6"/>
      <c r="E3943" s="8"/>
    </row>
    <row r="3944" spans="1:5" x14ac:dyDescent="0.25">
      <c r="A3944" s="67"/>
      <c r="B3944" s="67"/>
      <c r="C3944" s="6"/>
      <c r="D3944" s="6"/>
      <c r="E3944" s="8"/>
    </row>
    <row r="3945" spans="1:5" x14ac:dyDescent="0.25">
      <c r="A3945" s="67"/>
      <c r="B3945" s="67"/>
      <c r="C3945" s="6"/>
      <c r="D3945" s="6"/>
      <c r="E3945" s="8"/>
    </row>
    <row r="3946" spans="1:5" x14ac:dyDescent="0.25">
      <c r="A3946" s="67"/>
      <c r="B3946" s="67"/>
      <c r="C3946" s="6"/>
      <c r="D3946" s="6"/>
      <c r="E3946" s="8"/>
    </row>
    <row r="3947" spans="1:5" x14ac:dyDescent="0.25">
      <c r="A3947" s="67"/>
      <c r="B3947" s="67"/>
      <c r="C3947" s="6"/>
      <c r="D3947" s="6"/>
      <c r="E3947" s="8"/>
    </row>
    <row r="3948" spans="1:5" x14ac:dyDescent="0.25">
      <c r="A3948" s="67"/>
      <c r="B3948" s="67"/>
      <c r="C3948" s="6"/>
      <c r="D3948" s="6"/>
      <c r="E3948" s="8"/>
    </row>
    <row r="3949" spans="1:5" x14ac:dyDescent="0.25">
      <c r="A3949" s="67"/>
      <c r="B3949" s="67"/>
      <c r="C3949" s="6"/>
      <c r="D3949" s="6"/>
      <c r="E3949" s="8"/>
    </row>
    <row r="3950" spans="1:5" x14ac:dyDescent="0.25">
      <c r="A3950" s="67"/>
      <c r="B3950" s="67"/>
      <c r="C3950" s="6"/>
      <c r="D3950" s="6"/>
      <c r="E3950" s="8"/>
    </row>
    <row r="3951" spans="1:5" x14ac:dyDescent="0.25">
      <c r="A3951" s="67"/>
      <c r="B3951" s="67"/>
      <c r="C3951" s="6"/>
      <c r="D3951" s="6"/>
      <c r="E3951" s="8"/>
    </row>
    <row r="3952" spans="1:5" x14ac:dyDescent="0.25">
      <c r="A3952" s="67"/>
      <c r="B3952" s="67"/>
      <c r="C3952" s="6"/>
      <c r="D3952" s="6"/>
      <c r="E3952" s="8"/>
    </row>
    <row r="3953" spans="1:5" x14ac:dyDescent="0.25">
      <c r="A3953" s="67"/>
      <c r="B3953" s="67"/>
      <c r="C3953" s="6"/>
      <c r="D3953" s="6"/>
      <c r="E3953" s="8"/>
    </row>
    <row r="3954" spans="1:5" x14ac:dyDescent="0.25">
      <c r="A3954" s="67"/>
      <c r="B3954" s="67"/>
      <c r="C3954" s="6"/>
      <c r="D3954" s="6"/>
      <c r="E3954" s="8"/>
    </row>
    <row r="3955" spans="1:5" x14ac:dyDescent="0.25">
      <c r="A3955" s="67"/>
      <c r="B3955" s="67"/>
      <c r="C3955" s="6"/>
      <c r="D3955" s="6"/>
      <c r="E3955" s="8"/>
    </row>
    <row r="3956" spans="1:5" x14ac:dyDescent="0.25">
      <c r="A3956" s="67"/>
      <c r="B3956" s="67"/>
      <c r="C3956" s="6"/>
      <c r="D3956" s="6"/>
      <c r="E3956" s="8"/>
    </row>
    <row r="3957" spans="1:5" x14ac:dyDescent="0.25">
      <c r="A3957" s="67"/>
      <c r="B3957" s="67"/>
      <c r="C3957" s="6"/>
      <c r="D3957" s="6"/>
      <c r="E3957" s="8"/>
    </row>
    <row r="3958" spans="1:5" x14ac:dyDescent="0.25">
      <c r="A3958" s="67"/>
      <c r="B3958" s="67"/>
      <c r="C3958" s="6"/>
      <c r="D3958" s="6"/>
      <c r="E3958" s="8"/>
    </row>
    <row r="3959" spans="1:5" x14ac:dyDescent="0.25">
      <c r="A3959" s="67"/>
      <c r="B3959" s="67"/>
      <c r="C3959" s="6"/>
      <c r="D3959" s="6"/>
      <c r="E3959" s="8"/>
    </row>
    <row r="3960" spans="1:5" x14ac:dyDescent="0.25">
      <c r="A3960" s="67"/>
      <c r="B3960" s="67"/>
      <c r="C3960" s="6"/>
      <c r="D3960" s="6"/>
      <c r="E3960" s="8"/>
    </row>
    <row r="3961" spans="1:5" x14ac:dyDescent="0.25">
      <c r="A3961" s="67"/>
      <c r="B3961" s="67"/>
      <c r="C3961" s="6"/>
      <c r="D3961" s="6"/>
      <c r="E3961" s="8"/>
    </row>
    <row r="3962" spans="1:5" x14ac:dyDescent="0.25">
      <c r="A3962" s="67"/>
      <c r="B3962" s="67"/>
      <c r="C3962" s="6"/>
      <c r="D3962" s="6"/>
      <c r="E3962" s="8"/>
    </row>
    <row r="3963" spans="1:5" x14ac:dyDescent="0.25">
      <c r="A3963" s="67"/>
      <c r="B3963" s="67"/>
      <c r="C3963" s="6"/>
      <c r="D3963" s="6"/>
      <c r="E3963" s="8"/>
    </row>
    <row r="3964" spans="1:5" x14ac:dyDescent="0.25">
      <c r="A3964" s="67"/>
      <c r="B3964" s="67"/>
      <c r="C3964" s="6"/>
      <c r="D3964" s="6"/>
      <c r="E3964" s="8"/>
    </row>
    <row r="3965" spans="1:5" x14ac:dyDescent="0.25">
      <c r="A3965" s="67"/>
      <c r="B3965" s="67"/>
      <c r="C3965" s="6"/>
      <c r="D3965" s="6"/>
      <c r="E3965" s="8"/>
    </row>
    <row r="3966" spans="1:5" x14ac:dyDescent="0.25">
      <c r="A3966" s="67"/>
      <c r="B3966" s="67"/>
      <c r="C3966" s="6"/>
      <c r="D3966" s="6"/>
      <c r="E3966" s="8"/>
    </row>
    <row r="3967" spans="1:5" x14ac:dyDescent="0.25">
      <c r="A3967" s="67"/>
      <c r="B3967" s="67"/>
      <c r="C3967" s="6"/>
      <c r="D3967" s="6"/>
      <c r="E3967" s="8"/>
    </row>
    <row r="3968" spans="1:5" x14ac:dyDescent="0.25">
      <c r="A3968" s="67"/>
      <c r="B3968" s="67"/>
      <c r="C3968" s="6"/>
      <c r="D3968" s="6"/>
      <c r="E3968" s="8"/>
    </row>
    <row r="3969" spans="1:5" x14ac:dyDescent="0.25">
      <c r="A3969" s="67"/>
      <c r="B3969" s="67"/>
      <c r="C3969" s="6"/>
      <c r="D3969" s="6"/>
      <c r="E3969" s="8"/>
    </row>
    <row r="3970" spans="1:5" x14ac:dyDescent="0.25">
      <c r="A3970" s="67"/>
      <c r="B3970" s="67"/>
      <c r="C3970" s="6"/>
      <c r="D3970" s="6"/>
      <c r="E3970" s="8"/>
    </row>
    <row r="3971" spans="1:5" x14ac:dyDescent="0.25">
      <c r="A3971" s="67"/>
      <c r="B3971" s="67"/>
      <c r="C3971" s="6"/>
      <c r="D3971" s="6"/>
      <c r="E3971" s="8"/>
    </row>
    <row r="3972" spans="1:5" x14ac:dyDescent="0.25">
      <c r="A3972" s="67"/>
      <c r="B3972" s="67"/>
      <c r="C3972" s="6"/>
      <c r="D3972" s="6"/>
      <c r="E3972" s="8"/>
    </row>
    <row r="3973" spans="1:5" x14ac:dyDescent="0.25">
      <c r="A3973" s="67"/>
      <c r="B3973" s="67"/>
      <c r="C3973" s="6"/>
      <c r="D3973" s="6"/>
      <c r="E3973" s="8"/>
    </row>
    <row r="3974" spans="1:5" x14ac:dyDescent="0.25">
      <c r="A3974" s="67"/>
      <c r="B3974" s="67"/>
      <c r="C3974" s="6"/>
      <c r="D3974" s="6"/>
      <c r="E3974" s="8"/>
    </row>
    <row r="3975" spans="1:5" x14ac:dyDescent="0.25">
      <c r="A3975" s="67"/>
      <c r="B3975" s="67"/>
      <c r="C3975" s="6"/>
      <c r="D3975" s="6"/>
      <c r="E3975" s="8"/>
    </row>
    <row r="3976" spans="1:5" x14ac:dyDescent="0.25">
      <c r="A3976" s="67"/>
      <c r="B3976" s="67"/>
      <c r="C3976" s="6"/>
      <c r="D3976" s="6"/>
      <c r="E3976" s="8"/>
    </row>
    <row r="3977" spans="1:5" x14ac:dyDescent="0.25">
      <c r="A3977" s="67"/>
      <c r="B3977" s="67"/>
      <c r="C3977" s="6"/>
      <c r="D3977" s="6"/>
      <c r="E3977" s="8"/>
    </row>
    <row r="3978" spans="1:5" x14ac:dyDescent="0.25">
      <c r="A3978" s="67"/>
      <c r="B3978" s="67"/>
      <c r="C3978" s="6"/>
      <c r="D3978" s="6"/>
      <c r="E3978" s="8"/>
    </row>
    <row r="3979" spans="1:5" x14ac:dyDescent="0.25">
      <c r="A3979" s="67"/>
      <c r="B3979" s="67"/>
      <c r="C3979" s="6"/>
      <c r="D3979" s="6"/>
      <c r="E3979" s="8"/>
    </row>
    <row r="3980" spans="1:5" x14ac:dyDescent="0.25">
      <c r="A3980" s="67"/>
      <c r="B3980" s="67"/>
      <c r="C3980" s="6"/>
      <c r="D3980" s="6"/>
      <c r="E3980" s="8"/>
    </row>
    <row r="3981" spans="1:5" x14ac:dyDescent="0.25">
      <c r="A3981" s="67"/>
      <c r="B3981" s="67"/>
      <c r="C3981" s="6"/>
      <c r="D3981" s="6"/>
      <c r="E3981" s="8"/>
    </row>
    <row r="3982" spans="1:5" x14ac:dyDescent="0.25">
      <c r="A3982" s="67"/>
      <c r="B3982" s="67"/>
      <c r="C3982" s="6"/>
      <c r="D3982" s="6"/>
      <c r="E3982" s="8"/>
    </row>
    <row r="3983" spans="1:5" x14ac:dyDescent="0.25">
      <c r="A3983" s="67"/>
      <c r="B3983" s="67"/>
      <c r="C3983" s="6"/>
      <c r="D3983" s="6"/>
      <c r="E3983" s="8"/>
    </row>
    <row r="3984" spans="1:5" x14ac:dyDescent="0.25">
      <c r="A3984" s="67"/>
      <c r="B3984" s="67"/>
      <c r="C3984" s="6"/>
      <c r="D3984" s="6"/>
      <c r="E3984" s="8"/>
    </row>
    <row r="3985" spans="1:5" x14ac:dyDescent="0.25">
      <c r="A3985" s="67"/>
      <c r="B3985" s="67"/>
      <c r="C3985" s="6"/>
      <c r="D3985" s="6"/>
      <c r="E3985" s="8"/>
    </row>
    <row r="3986" spans="1:5" x14ac:dyDescent="0.25">
      <c r="A3986" s="67"/>
      <c r="B3986" s="67"/>
      <c r="C3986" s="6"/>
      <c r="D3986" s="6"/>
      <c r="E3986" s="8"/>
    </row>
    <row r="3987" spans="1:5" x14ac:dyDescent="0.25">
      <c r="A3987" s="67"/>
      <c r="B3987" s="67"/>
      <c r="C3987" s="6"/>
      <c r="D3987" s="6"/>
      <c r="E3987" s="8"/>
    </row>
    <row r="3988" spans="1:5" x14ac:dyDescent="0.25">
      <c r="A3988" s="67"/>
      <c r="B3988" s="67"/>
      <c r="C3988" s="6"/>
      <c r="D3988" s="6"/>
      <c r="E3988" s="8"/>
    </row>
    <row r="3989" spans="1:5" x14ac:dyDescent="0.25">
      <c r="A3989" s="67"/>
      <c r="B3989" s="67"/>
      <c r="C3989" s="6"/>
      <c r="D3989" s="6"/>
      <c r="E3989" s="8"/>
    </row>
    <row r="3990" spans="1:5" x14ac:dyDescent="0.25">
      <c r="A3990" s="67"/>
      <c r="B3990" s="67"/>
      <c r="C3990" s="6"/>
      <c r="D3990" s="6"/>
      <c r="E3990" s="8"/>
    </row>
    <row r="3991" spans="1:5" x14ac:dyDescent="0.25">
      <c r="A3991" s="67"/>
      <c r="B3991" s="67"/>
      <c r="C3991" s="6"/>
      <c r="D3991" s="6"/>
      <c r="E3991" s="8"/>
    </row>
    <row r="3992" spans="1:5" x14ac:dyDescent="0.25">
      <c r="A3992" s="67"/>
      <c r="B3992" s="67"/>
      <c r="C3992" s="6"/>
      <c r="D3992" s="6"/>
      <c r="E3992" s="8"/>
    </row>
    <row r="3993" spans="1:5" x14ac:dyDescent="0.25">
      <c r="A3993" s="67"/>
      <c r="B3993" s="67"/>
      <c r="C3993" s="6"/>
      <c r="D3993" s="6"/>
      <c r="E3993" s="8"/>
    </row>
    <row r="3994" spans="1:5" x14ac:dyDescent="0.25">
      <c r="A3994" s="67"/>
      <c r="B3994" s="67"/>
      <c r="C3994" s="6"/>
      <c r="D3994" s="6"/>
      <c r="E3994" s="8"/>
    </row>
    <row r="3995" spans="1:5" x14ac:dyDescent="0.25">
      <c r="A3995" s="67"/>
      <c r="B3995" s="67"/>
      <c r="C3995" s="6"/>
      <c r="D3995" s="6"/>
      <c r="E3995" s="8"/>
    </row>
    <row r="3996" spans="1:5" x14ac:dyDescent="0.25">
      <c r="A3996" s="67"/>
      <c r="B3996" s="67"/>
      <c r="C3996" s="6"/>
      <c r="D3996" s="6"/>
      <c r="E3996" s="8"/>
    </row>
    <row r="3997" spans="1:5" x14ac:dyDescent="0.25">
      <c r="A3997" s="67"/>
      <c r="B3997" s="67"/>
      <c r="C3997" s="6"/>
      <c r="D3997" s="6"/>
      <c r="E3997" s="8"/>
    </row>
    <row r="3998" spans="1:5" x14ac:dyDescent="0.25">
      <c r="A3998" s="67"/>
      <c r="B3998" s="67"/>
      <c r="C3998" s="6"/>
      <c r="D3998" s="6"/>
      <c r="E3998" s="8"/>
    </row>
    <row r="3999" spans="1:5" x14ac:dyDescent="0.25">
      <c r="A3999" s="67"/>
      <c r="B3999" s="67"/>
      <c r="C3999" s="6"/>
      <c r="D3999" s="6"/>
      <c r="E3999" s="8"/>
    </row>
    <row r="4000" spans="1:5" x14ac:dyDescent="0.25">
      <c r="A4000" s="67"/>
      <c r="B4000" s="67"/>
      <c r="C4000" s="6"/>
      <c r="D4000" s="6"/>
      <c r="E4000" s="8"/>
    </row>
    <row r="4001" spans="1:5" x14ac:dyDescent="0.25">
      <c r="A4001" s="67"/>
      <c r="B4001" s="67"/>
      <c r="C4001" s="6"/>
      <c r="D4001" s="6"/>
      <c r="E4001" s="8"/>
    </row>
    <row r="4002" spans="1:5" x14ac:dyDescent="0.25">
      <c r="A4002" s="67"/>
      <c r="B4002" s="67"/>
      <c r="C4002" s="6"/>
      <c r="D4002" s="6"/>
      <c r="E4002" s="8"/>
    </row>
    <row r="4003" spans="1:5" x14ac:dyDescent="0.25">
      <c r="A4003" s="67"/>
      <c r="B4003" s="67"/>
      <c r="C4003" s="6"/>
      <c r="D4003" s="6"/>
      <c r="E4003" s="8"/>
    </row>
    <row r="4004" spans="1:5" x14ac:dyDescent="0.25">
      <c r="A4004" s="67"/>
      <c r="B4004" s="67"/>
      <c r="C4004" s="6"/>
      <c r="D4004" s="6"/>
      <c r="E4004" s="8"/>
    </row>
    <row r="4005" spans="1:5" x14ac:dyDescent="0.25">
      <c r="A4005" s="67"/>
      <c r="B4005" s="67"/>
      <c r="C4005" s="6"/>
      <c r="D4005" s="6"/>
      <c r="E4005" s="8"/>
    </row>
    <row r="4006" spans="1:5" x14ac:dyDescent="0.25">
      <c r="A4006" s="67"/>
      <c r="B4006" s="67"/>
      <c r="C4006" s="6"/>
      <c r="D4006" s="6"/>
      <c r="E4006" s="8"/>
    </row>
    <row r="4007" spans="1:5" x14ac:dyDescent="0.25">
      <c r="A4007" s="67"/>
      <c r="B4007" s="67"/>
      <c r="C4007" s="6"/>
      <c r="D4007" s="6"/>
      <c r="E4007" s="8"/>
    </row>
    <row r="4008" spans="1:5" x14ac:dyDescent="0.25">
      <c r="A4008" s="67"/>
      <c r="B4008" s="67"/>
      <c r="C4008" s="6"/>
      <c r="D4008" s="6"/>
      <c r="E4008" s="8"/>
    </row>
    <row r="4009" spans="1:5" x14ac:dyDescent="0.25">
      <c r="A4009" s="67"/>
      <c r="B4009" s="67"/>
      <c r="C4009" s="6"/>
      <c r="D4009" s="6"/>
      <c r="E4009" s="8"/>
    </row>
    <row r="4010" spans="1:5" x14ac:dyDescent="0.25">
      <c r="A4010" s="67"/>
      <c r="B4010" s="67"/>
      <c r="C4010" s="6"/>
      <c r="D4010" s="6"/>
      <c r="E4010" s="8"/>
    </row>
    <row r="4011" spans="1:5" x14ac:dyDescent="0.25">
      <c r="A4011" s="67"/>
      <c r="B4011" s="67"/>
      <c r="C4011" s="6"/>
      <c r="D4011" s="6"/>
      <c r="E4011" s="8"/>
    </row>
    <row r="4012" spans="1:5" x14ac:dyDescent="0.25">
      <c r="A4012" s="67"/>
      <c r="B4012" s="67"/>
      <c r="C4012" s="6"/>
      <c r="D4012" s="6"/>
      <c r="E4012" s="8"/>
    </row>
    <row r="4013" spans="1:5" x14ac:dyDescent="0.25">
      <c r="A4013" s="67"/>
      <c r="B4013" s="67"/>
      <c r="C4013" s="6"/>
      <c r="D4013" s="6"/>
      <c r="E4013" s="8"/>
    </row>
    <row r="4014" spans="1:5" x14ac:dyDescent="0.25">
      <c r="A4014" s="67"/>
      <c r="B4014" s="67"/>
      <c r="C4014" s="6"/>
      <c r="D4014" s="6"/>
      <c r="E4014" s="8"/>
    </row>
    <row r="4015" spans="1:5" x14ac:dyDescent="0.25">
      <c r="A4015" s="67"/>
      <c r="B4015" s="67"/>
      <c r="C4015" s="6"/>
      <c r="D4015" s="6"/>
      <c r="E4015" s="8"/>
    </row>
    <row r="4016" spans="1:5" x14ac:dyDescent="0.25">
      <c r="A4016" s="67"/>
      <c r="B4016" s="67"/>
      <c r="C4016" s="6"/>
      <c r="D4016" s="6"/>
      <c r="E4016" s="8"/>
    </row>
    <row r="4017" spans="1:5" x14ac:dyDescent="0.25">
      <c r="A4017" s="67"/>
      <c r="B4017" s="67"/>
      <c r="C4017" s="6"/>
      <c r="D4017" s="6"/>
      <c r="E4017" s="8"/>
    </row>
    <row r="4018" spans="1:5" x14ac:dyDescent="0.25">
      <c r="A4018" s="67"/>
      <c r="B4018" s="67"/>
      <c r="C4018" s="6"/>
      <c r="D4018" s="6"/>
      <c r="E4018" s="8"/>
    </row>
    <row r="4019" spans="1:5" x14ac:dyDescent="0.25">
      <c r="A4019" s="67"/>
      <c r="B4019" s="67"/>
      <c r="C4019" s="6"/>
      <c r="D4019" s="6"/>
      <c r="E4019" s="8"/>
    </row>
    <row r="4020" spans="1:5" x14ac:dyDescent="0.25">
      <c r="A4020" s="67"/>
      <c r="B4020" s="67"/>
      <c r="C4020" s="6"/>
      <c r="D4020" s="6"/>
      <c r="E4020" s="8"/>
    </row>
    <row r="4021" spans="1:5" x14ac:dyDescent="0.25">
      <c r="A4021" s="67"/>
      <c r="B4021" s="67"/>
      <c r="C4021" s="6"/>
      <c r="D4021" s="6"/>
      <c r="E4021" s="8"/>
    </row>
    <row r="4022" spans="1:5" x14ac:dyDescent="0.25">
      <c r="A4022" s="67"/>
      <c r="B4022" s="67"/>
      <c r="C4022" s="6"/>
      <c r="D4022" s="6"/>
      <c r="E4022" s="8"/>
    </row>
    <row r="4023" spans="1:5" x14ac:dyDescent="0.25">
      <c r="A4023" s="67"/>
      <c r="B4023" s="67"/>
      <c r="C4023" s="6"/>
      <c r="D4023" s="6"/>
      <c r="E4023" s="8"/>
    </row>
    <row r="4024" spans="1:5" x14ac:dyDescent="0.25">
      <c r="A4024" s="67"/>
      <c r="B4024" s="67"/>
      <c r="C4024" s="6"/>
      <c r="D4024" s="6"/>
      <c r="E4024" s="8"/>
    </row>
    <row r="4025" spans="1:5" x14ac:dyDescent="0.25">
      <c r="A4025" s="67"/>
      <c r="B4025" s="67"/>
      <c r="C4025" s="6"/>
      <c r="D4025" s="6"/>
      <c r="E4025" s="8"/>
    </row>
    <row r="4026" spans="1:5" x14ac:dyDescent="0.25">
      <c r="A4026" s="67"/>
      <c r="B4026" s="67"/>
      <c r="C4026" s="6"/>
      <c r="D4026" s="6"/>
      <c r="E4026" s="8"/>
    </row>
    <row r="4027" spans="1:5" x14ac:dyDescent="0.25">
      <c r="A4027" s="67"/>
      <c r="B4027" s="67"/>
      <c r="C4027" s="6"/>
      <c r="D4027" s="6"/>
      <c r="E4027" s="8"/>
    </row>
    <row r="4028" spans="1:5" x14ac:dyDescent="0.25">
      <c r="A4028" s="67"/>
      <c r="B4028" s="67"/>
      <c r="C4028" s="6"/>
      <c r="D4028" s="6"/>
      <c r="E4028" s="8"/>
    </row>
    <row r="4029" spans="1:5" x14ac:dyDescent="0.25">
      <c r="A4029" s="67"/>
      <c r="B4029" s="67"/>
      <c r="C4029" s="6"/>
      <c r="D4029" s="6"/>
      <c r="E4029" s="8"/>
    </row>
    <row r="4030" spans="1:5" x14ac:dyDescent="0.25">
      <c r="A4030" s="67"/>
      <c r="B4030" s="67"/>
      <c r="C4030" s="6"/>
      <c r="D4030" s="6"/>
      <c r="E4030" s="8"/>
    </row>
    <row r="4031" spans="1:5" x14ac:dyDescent="0.25">
      <c r="A4031" s="67"/>
      <c r="B4031" s="67"/>
      <c r="C4031" s="6"/>
      <c r="D4031" s="6"/>
      <c r="E4031" s="8"/>
    </row>
    <row r="4032" spans="1:5" x14ac:dyDescent="0.25">
      <c r="A4032" s="67"/>
      <c r="B4032" s="67"/>
      <c r="C4032" s="6"/>
      <c r="D4032" s="6"/>
      <c r="E4032" s="8"/>
    </row>
    <row r="4033" spans="1:5" x14ac:dyDescent="0.25">
      <c r="A4033" s="67"/>
      <c r="B4033" s="67"/>
      <c r="C4033" s="6"/>
      <c r="D4033" s="6"/>
      <c r="E4033" s="8"/>
    </row>
    <row r="4034" spans="1:5" x14ac:dyDescent="0.25">
      <c r="A4034" s="67"/>
      <c r="B4034" s="67"/>
      <c r="C4034" s="6"/>
      <c r="D4034" s="6"/>
      <c r="E4034" s="8"/>
    </row>
    <row r="4035" spans="1:5" x14ac:dyDescent="0.25">
      <c r="A4035" s="67"/>
      <c r="B4035" s="67"/>
      <c r="C4035" s="6"/>
      <c r="D4035" s="6"/>
      <c r="E4035" s="8"/>
    </row>
    <row r="4036" spans="1:5" x14ac:dyDescent="0.25">
      <c r="A4036" s="67"/>
      <c r="B4036" s="67"/>
      <c r="C4036" s="6"/>
      <c r="D4036" s="6"/>
      <c r="E4036" s="8"/>
    </row>
    <row r="4037" spans="1:5" x14ac:dyDescent="0.25">
      <c r="A4037" s="67"/>
      <c r="B4037" s="67"/>
      <c r="C4037" s="6"/>
      <c r="D4037" s="6"/>
      <c r="E4037" s="8"/>
    </row>
    <row r="4038" spans="1:5" x14ac:dyDescent="0.25">
      <c r="A4038" s="67"/>
      <c r="B4038" s="67"/>
      <c r="C4038" s="6"/>
      <c r="D4038" s="6"/>
      <c r="E4038" s="8"/>
    </row>
    <row r="4039" spans="1:5" x14ac:dyDescent="0.25">
      <c r="A4039" s="67"/>
      <c r="B4039" s="67"/>
      <c r="C4039" s="6"/>
      <c r="D4039" s="6"/>
      <c r="E4039" s="8"/>
    </row>
    <row r="4040" spans="1:5" x14ac:dyDescent="0.25">
      <c r="A4040" s="67"/>
      <c r="B4040" s="67"/>
      <c r="C4040" s="6"/>
      <c r="D4040" s="6"/>
      <c r="E4040" s="8"/>
    </row>
    <row r="4041" spans="1:5" x14ac:dyDescent="0.25">
      <c r="A4041" s="67"/>
      <c r="B4041" s="67"/>
      <c r="C4041" s="6"/>
      <c r="D4041" s="6"/>
      <c r="E4041" s="8"/>
    </row>
    <row r="4042" spans="1:5" x14ac:dyDescent="0.25">
      <c r="A4042" s="67"/>
      <c r="B4042" s="67"/>
      <c r="C4042" s="6"/>
      <c r="D4042" s="6"/>
      <c r="E4042" s="8"/>
    </row>
    <row r="4043" spans="1:5" x14ac:dyDescent="0.25">
      <c r="A4043" s="67"/>
      <c r="B4043" s="67"/>
      <c r="C4043" s="6"/>
      <c r="D4043" s="6"/>
      <c r="E4043" s="8"/>
    </row>
    <row r="4044" spans="1:5" x14ac:dyDescent="0.25">
      <c r="A4044" s="67"/>
      <c r="B4044" s="67"/>
      <c r="C4044" s="6"/>
      <c r="D4044" s="6"/>
      <c r="E4044" s="8"/>
    </row>
    <row r="4045" spans="1:5" x14ac:dyDescent="0.25">
      <c r="A4045" s="67"/>
      <c r="B4045" s="67"/>
      <c r="C4045" s="6"/>
      <c r="D4045" s="6"/>
      <c r="E4045" s="8"/>
    </row>
    <row r="4046" spans="1:5" x14ac:dyDescent="0.25">
      <c r="A4046" s="67"/>
      <c r="B4046" s="67"/>
      <c r="C4046" s="6"/>
      <c r="D4046" s="6"/>
      <c r="E4046" s="8"/>
    </row>
    <row r="4047" spans="1:5" x14ac:dyDescent="0.25">
      <c r="A4047" s="67"/>
      <c r="B4047" s="67"/>
      <c r="C4047" s="6"/>
      <c r="D4047" s="6"/>
      <c r="E4047" s="8"/>
    </row>
    <row r="4048" spans="1:5" x14ac:dyDescent="0.25">
      <c r="A4048" s="67"/>
      <c r="B4048" s="67"/>
      <c r="C4048" s="6"/>
      <c r="D4048" s="6"/>
      <c r="E4048" s="8"/>
    </row>
    <row r="4049" spans="1:5" x14ac:dyDescent="0.25">
      <c r="A4049" s="67"/>
      <c r="B4049" s="67"/>
      <c r="C4049" s="6"/>
      <c r="D4049" s="6"/>
      <c r="E4049" s="8"/>
    </row>
    <row r="4050" spans="1:5" x14ac:dyDescent="0.25">
      <c r="A4050" s="67"/>
      <c r="B4050" s="67"/>
      <c r="C4050" s="6"/>
      <c r="D4050" s="6"/>
      <c r="E4050" s="8"/>
    </row>
    <row r="4051" spans="1:5" x14ac:dyDescent="0.25">
      <c r="A4051" s="67"/>
      <c r="B4051" s="67"/>
      <c r="C4051" s="6"/>
      <c r="D4051" s="6"/>
      <c r="E4051" s="8"/>
    </row>
    <row r="4052" spans="1:5" x14ac:dyDescent="0.25">
      <c r="A4052" s="67"/>
      <c r="B4052" s="67"/>
      <c r="C4052" s="6"/>
      <c r="D4052" s="6"/>
      <c r="E4052" s="8"/>
    </row>
    <row r="4053" spans="1:5" x14ac:dyDescent="0.25">
      <c r="A4053" s="67"/>
      <c r="B4053" s="67"/>
      <c r="C4053" s="6"/>
      <c r="D4053" s="6"/>
      <c r="E4053" s="8"/>
    </row>
    <row r="4054" spans="1:5" x14ac:dyDescent="0.25">
      <c r="A4054" s="67"/>
      <c r="B4054" s="67"/>
      <c r="C4054" s="6"/>
      <c r="D4054" s="6"/>
      <c r="E4054" s="8"/>
    </row>
    <row r="4055" spans="1:5" x14ac:dyDescent="0.25">
      <c r="A4055" s="67"/>
      <c r="B4055" s="67"/>
      <c r="C4055" s="6"/>
      <c r="D4055" s="6"/>
      <c r="E4055" s="8"/>
    </row>
    <row r="4056" spans="1:5" x14ac:dyDescent="0.25">
      <c r="A4056" s="67"/>
      <c r="B4056" s="67"/>
      <c r="C4056" s="6"/>
      <c r="D4056" s="6"/>
      <c r="E4056" s="8"/>
    </row>
    <row r="4057" spans="1:5" x14ac:dyDescent="0.25">
      <c r="A4057" s="67"/>
      <c r="B4057" s="67"/>
      <c r="C4057" s="6"/>
      <c r="D4057" s="6"/>
      <c r="E4057" s="8"/>
    </row>
    <row r="4058" spans="1:5" x14ac:dyDescent="0.25">
      <c r="A4058" s="67"/>
      <c r="B4058" s="67"/>
      <c r="C4058" s="6"/>
      <c r="D4058" s="6"/>
      <c r="E4058" s="8"/>
    </row>
    <row r="4059" spans="1:5" x14ac:dyDescent="0.25">
      <c r="A4059" s="67"/>
      <c r="B4059" s="67"/>
      <c r="C4059" s="6"/>
      <c r="D4059" s="6"/>
      <c r="E4059" s="8"/>
    </row>
    <row r="4060" spans="1:5" x14ac:dyDescent="0.25">
      <c r="A4060" s="67"/>
      <c r="B4060" s="67"/>
      <c r="C4060" s="6"/>
      <c r="D4060" s="6"/>
      <c r="E4060" s="8"/>
    </row>
    <row r="4061" spans="1:5" x14ac:dyDescent="0.25">
      <c r="A4061" s="67"/>
      <c r="B4061" s="67"/>
      <c r="C4061" s="6"/>
      <c r="D4061" s="6"/>
      <c r="E4061" s="8"/>
    </row>
    <row r="4062" spans="1:5" x14ac:dyDescent="0.25">
      <c r="A4062" s="67"/>
      <c r="B4062" s="67"/>
      <c r="C4062" s="6"/>
      <c r="D4062" s="6"/>
      <c r="E4062" s="8"/>
    </row>
    <row r="4063" spans="1:5" x14ac:dyDescent="0.25">
      <c r="A4063" s="67"/>
      <c r="B4063" s="67"/>
      <c r="C4063" s="6"/>
      <c r="D4063" s="6"/>
      <c r="E4063" s="8"/>
    </row>
    <row r="4064" spans="1:5" x14ac:dyDescent="0.25">
      <c r="A4064" s="67"/>
      <c r="B4064" s="67"/>
      <c r="C4064" s="6"/>
      <c r="D4064" s="6"/>
      <c r="E4064" s="8"/>
    </row>
    <row r="4065" spans="1:5" x14ac:dyDescent="0.25">
      <c r="A4065" s="67"/>
      <c r="B4065" s="67"/>
      <c r="C4065" s="6"/>
      <c r="D4065" s="6"/>
      <c r="E4065" s="8"/>
    </row>
    <row r="4066" spans="1:5" x14ac:dyDescent="0.25">
      <c r="A4066" s="67"/>
      <c r="B4066" s="67"/>
      <c r="C4066" s="6"/>
      <c r="D4066" s="6"/>
      <c r="E4066" s="8"/>
    </row>
    <row r="4067" spans="1:5" x14ac:dyDescent="0.25">
      <c r="A4067" s="67"/>
      <c r="B4067" s="67"/>
      <c r="C4067" s="6"/>
      <c r="D4067" s="6"/>
      <c r="E4067" s="8"/>
    </row>
    <row r="4068" spans="1:5" x14ac:dyDescent="0.25">
      <c r="A4068" s="67"/>
      <c r="B4068" s="67"/>
      <c r="C4068" s="6"/>
      <c r="D4068" s="6"/>
      <c r="E4068" s="8"/>
    </row>
    <row r="4069" spans="1:5" x14ac:dyDescent="0.25">
      <c r="A4069" s="67"/>
      <c r="B4069" s="67"/>
      <c r="C4069" s="6"/>
      <c r="D4069" s="6"/>
      <c r="E4069" s="8"/>
    </row>
    <row r="4070" spans="1:5" x14ac:dyDescent="0.25">
      <c r="A4070" s="67"/>
      <c r="B4070" s="67"/>
      <c r="C4070" s="6"/>
      <c r="D4070" s="6"/>
      <c r="E4070" s="8"/>
    </row>
    <row r="4071" spans="1:5" x14ac:dyDescent="0.25">
      <c r="A4071" s="67"/>
      <c r="B4071" s="67"/>
      <c r="C4071" s="6"/>
      <c r="D4071" s="6"/>
      <c r="E4071" s="8"/>
    </row>
    <row r="4072" spans="1:5" x14ac:dyDescent="0.25">
      <c r="A4072" s="67"/>
      <c r="B4072" s="67"/>
      <c r="C4072" s="6"/>
      <c r="D4072" s="6"/>
      <c r="E4072" s="8"/>
    </row>
    <row r="4073" spans="1:5" x14ac:dyDescent="0.25">
      <c r="A4073" s="67"/>
      <c r="B4073" s="67"/>
      <c r="C4073" s="6"/>
      <c r="D4073" s="6"/>
      <c r="E4073" s="8"/>
    </row>
    <row r="4074" spans="1:5" x14ac:dyDescent="0.25">
      <c r="A4074" s="67"/>
      <c r="B4074" s="67"/>
      <c r="C4074" s="6"/>
      <c r="D4074" s="6"/>
      <c r="E4074" s="8"/>
    </row>
    <row r="4075" spans="1:5" x14ac:dyDescent="0.25">
      <c r="A4075" s="67"/>
      <c r="B4075" s="67"/>
      <c r="C4075" s="6"/>
      <c r="D4075" s="6"/>
      <c r="E4075" s="8"/>
    </row>
    <row r="4076" spans="1:5" x14ac:dyDescent="0.25">
      <c r="A4076" s="67"/>
      <c r="B4076" s="67"/>
      <c r="C4076" s="6"/>
      <c r="D4076" s="6"/>
      <c r="E4076" s="8"/>
    </row>
    <row r="4077" spans="1:5" x14ac:dyDescent="0.25">
      <c r="A4077" s="67"/>
      <c r="B4077" s="67"/>
      <c r="C4077" s="6"/>
      <c r="D4077" s="6"/>
      <c r="E4077" s="8"/>
    </row>
    <row r="4078" spans="1:5" x14ac:dyDescent="0.25">
      <c r="A4078" s="67"/>
      <c r="B4078" s="67"/>
      <c r="C4078" s="6"/>
      <c r="D4078" s="6"/>
      <c r="E4078" s="8"/>
    </row>
    <row r="4079" spans="1:5" x14ac:dyDescent="0.25">
      <c r="A4079" s="67"/>
      <c r="B4079" s="67"/>
      <c r="C4079" s="6"/>
      <c r="D4079" s="6"/>
      <c r="E4079" s="8"/>
    </row>
    <row r="4080" spans="1:5" x14ac:dyDescent="0.25">
      <c r="A4080" s="67"/>
      <c r="B4080" s="67"/>
      <c r="C4080" s="6"/>
      <c r="D4080" s="6"/>
      <c r="E4080" s="8"/>
    </row>
    <row r="4081" spans="1:5" x14ac:dyDescent="0.25">
      <c r="A4081" s="67"/>
      <c r="B4081" s="67"/>
      <c r="C4081" s="6"/>
      <c r="D4081" s="6"/>
      <c r="E4081" s="8"/>
    </row>
    <row r="4082" spans="1:5" x14ac:dyDescent="0.25">
      <c r="A4082" s="67"/>
      <c r="B4082" s="67"/>
      <c r="C4082" s="6"/>
      <c r="D4082" s="6"/>
      <c r="E4082" s="8"/>
    </row>
    <row r="4083" spans="1:5" x14ac:dyDescent="0.25">
      <c r="A4083" s="67"/>
      <c r="B4083" s="67"/>
      <c r="C4083" s="6"/>
      <c r="D4083" s="6"/>
      <c r="E4083" s="8"/>
    </row>
    <row r="4084" spans="1:5" x14ac:dyDescent="0.25">
      <c r="A4084" s="67"/>
      <c r="B4084" s="67"/>
      <c r="C4084" s="6"/>
      <c r="D4084" s="6"/>
      <c r="E4084" s="8"/>
    </row>
    <row r="4085" spans="1:5" x14ac:dyDescent="0.25">
      <c r="A4085" s="67"/>
      <c r="B4085" s="67"/>
      <c r="C4085" s="6"/>
      <c r="D4085" s="6"/>
      <c r="E4085" s="8"/>
    </row>
    <row r="4086" spans="1:5" x14ac:dyDescent="0.25">
      <c r="A4086" s="67"/>
      <c r="B4086" s="67"/>
      <c r="C4086" s="6"/>
      <c r="D4086" s="6"/>
      <c r="E4086" s="8"/>
    </row>
    <row r="4087" spans="1:5" x14ac:dyDescent="0.25">
      <c r="A4087" s="67"/>
      <c r="B4087" s="67"/>
      <c r="C4087" s="6"/>
      <c r="D4087" s="6"/>
      <c r="E4087" s="8"/>
    </row>
    <row r="4088" spans="1:5" x14ac:dyDescent="0.25">
      <c r="A4088" s="67"/>
      <c r="B4088" s="67"/>
      <c r="C4088" s="6"/>
      <c r="D4088" s="6"/>
      <c r="E4088" s="8"/>
    </row>
    <row r="4089" spans="1:5" x14ac:dyDescent="0.25">
      <c r="A4089" s="67"/>
      <c r="B4089" s="67"/>
      <c r="C4089" s="6"/>
      <c r="D4089" s="6"/>
      <c r="E4089" s="8"/>
    </row>
    <row r="4090" spans="1:5" x14ac:dyDescent="0.25">
      <c r="A4090" s="67"/>
      <c r="B4090" s="67"/>
      <c r="C4090" s="6"/>
      <c r="D4090" s="6"/>
      <c r="E4090" s="8"/>
    </row>
    <row r="4091" spans="1:5" x14ac:dyDescent="0.25">
      <c r="A4091" s="67"/>
      <c r="B4091" s="67"/>
      <c r="C4091" s="6"/>
      <c r="D4091" s="6"/>
      <c r="E4091" s="8"/>
    </row>
    <row r="4092" spans="1:5" x14ac:dyDescent="0.25">
      <c r="A4092" s="67"/>
      <c r="B4092" s="67"/>
      <c r="C4092" s="6"/>
      <c r="D4092" s="6"/>
      <c r="E4092" s="8"/>
    </row>
    <row r="4093" spans="1:5" x14ac:dyDescent="0.25">
      <c r="A4093" s="67"/>
      <c r="B4093" s="67"/>
      <c r="C4093" s="6"/>
      <c r="D4093" s="6"/>
      <c r="E4093" s="8"/>
    </row>
    <row r="4094" spans="1:5" x14ac:dyDescent="0.25">
      <c r="A4094" s="67"/>
      <c r="B4094" s="67"/>
      <c r="C4094" s="6"/>
      <c r="D4094" s="6"/>
      <c r="E4094" s="8"/>
    </row>
    <row r="4095" spans="1:5" x14ac:dyDescent="0.25">
      <c r="A4095" s="67"/>
      <c r="B4095" s="67"/>
      <c r="C4095" s="6"/>
      <c r="D4095" s="6"/>
      <c r="E4095" s="8"/>
    </row>
    <row r="4096" spans="1:5" x14ac:dyDescent="0.25">
      <c r="A4096" s="67"/>
      <c r="B4096" s="67"/>
      <c r="C4096" s="6"/>
      <c r="D4096" s="6"/>
      <c r="E4096" s="8"/>
    </row>
    <row r="4097" spans="1:5" x14ac:dyDescent="0.25">
      <c r="A4097" s="67"/>
      <c r="B4097" s="67"/>
      <c r="C4097" s="6"/>
      <c r="D4097" s="6"/>
      <c r="E4097" s="8"/>
    </row>
    <row r="4098" spans="1:5" x14ac:dyDescent="0.25">
      <c r="A4098" s="67"/>
      <c r="B4098" s="67"/>
      <c r="C4098" s="6"/>
      <c r="D4098" s="6"/>
      <c r="E4098" s="8"/>
    </row>
    <row r="4099" spans="1:5" x14ac:dyDescent="0.25">
      <c r="A4099" s="67"/>
      <c r="B4099" s="67"/>
      <c r="C4099" s="6"/>
      <c r="D4099" s="6"/>
      <c r="E4099" s="8"/>
    </row>
    <row r="4100" spans="1:5" x14ac:dyDescent="0.25">
      <c r="A4100" s="67"/>
      <c r="B4100" s="67"/>
      <c r="C4100" s="6"/>
      <c r="D4100" s="6"/>
      <c r="E4100" s="8"/>
    </row>
    <row r="4101" spans="1:5" x14ac:dyDescent="0.25">
      <c r="A4101" s="67"/>
      <c r="B4101" s="67"/>
      <c r="C4101" s="6"/>
      <c r="D4101" s="6"/>
      <c r="E4101" s="8"/>
    </row>
    <row r="4102" spans="1:5" x14ac:dyDescent="0.25">
      <c r="A4102" s="67"/>
      <c r="B4102" s="67"/>
      <c r="C4102" s="6"/>
      <c r="D4102" s="6"/>
      <c r="E4102" s="8"/>
    </row>
    <row r="4103" spans="1:5" x14ac:dyDescent="0.25">
      <c r="A4103" s="67"/>
      <c r="B4103" s="67"/>
      <c r="C4103" s="6"/>
      <c r="D4103" s="6"/>
      <c r="E4103" s="8"/>
    </row>
    <row r="4104" spans="1:5" x14ac:dyDescent="0.25">
      <c r="A4104" s="67"/>
      <c r="B4104" s="67"/>
      <c r="C4104" s="6"/>
      <c r="D4104" s="6"/>
      <c r="E4104" s="8"/>
    </row>
    <row r="4105" spans="1:5" x14ac:dyDescent="0.25">
      <c r="A4105" s="67"/>
      <c r="B4105" s="67"/>
      <c r="C4105" s="6"/>
      <c r="D4105" s="6"/>
      <c r="E4105" s="8"/>
    </row>
    <row r="4106" spans="1:5" x14ac:dyDescent="0.25">
      <c r="A4106" s="67"/>
      <c r="B4106" s="67"/>
      <c r="C4106" s="6"/>
      <c r="D4106" s="6"/>
      <c r="E4106" s="8"/>
    </row>
    <row r="4107" spans="1:5" x14ac:dyDescent="0.25">
      <c r="A4107" s="67"/>
      <c r="B4107" s="67"/>
      <c r="C4107" s="6"/>
      <c r="D4107" s="6"/>
      <c r="E4107" s="8"/>
    </row>
    <row r="4108" spans="1:5" x14ac:dyDescent="0.25">
      <c r="A4108" s="67"/>
      <c r="B4108" s="67"/>
      <c r="C4108" s="6"/>
      <c r="D4108" s="6"/>
      <c r="E4108" s="8"/>
    </row>
    <row r="4109" spans="1:5" x14ac:dyDescent="0.25">
      <c r="A4109" s="67"/>
      <c r="B4109" s="67"/>
      <c r="C4109" s="6"/>
      <c r="D4109" s="6"/>
      <c r="E4109" s="8"/>
    </row>
    <row r="4110" spans="1:5" x14ac:dyDescent="0.25">
      <c r="A4110" s="67"/>
      <c r="B4110" s="67"/>
      <c r="C4110" s="6"/>
      <c r="D4110" s="6"/>
      <c r="E4110" s="8"/>
    </row>
    <row r="4111" spans="1:5" x14ac:dyDescent="0.25">
      <c r="A4111" s="67"/>
      <c r="B4111" s="67"/>
      <c r="C4111" s="6"/>
      <c r="D4111" s="6"/>
      <c r="E4111" s="8"/>
    </row>
    <row r="4112" spans="1:5" x14ac:dyDescent="0.25">
      <c r="A4112" s="67"/>
      <c r="B4112" s="67"/>
      <c r="C4112" s="6"/>
      <c r="D4112" s="6"/>
      <c r="E4112" s="8"/>
    </row>
    <row r="4113" spans="1:5" x14ac:dyDescent="0.25">
      <c r="A4113" s="67"/>
      <c r="B4113" s="67"/>
      <c r="C4113" s="6"/>
      <c r="D4113" s="6"/>
      <c r="E4113" s="8"/>
    </row>
    <row r="4114" spans="1:5" x14ac:dyDescent="0.25">
      <c r="A4114" s="67"/>
      <c r="B4114" s="67"/>
      <c r="C4114" s="6"/>
      <c r="D4114" s="6"/>
      <c r="E4114" s="8"/>
    </row>
    <row r="4115" spans="1:5" x14ac:dyDescent="0.25">
      <c r="A4115" s="67"/>
      <c r="B4115" s="67"/>
      <c r="C4115" s="6"/>
      <c r="D4115" s="6"/>
      <c r="E4115" s="8"/>
    </row>
    <row r="4116" spans="1:5" x14ac:dyDescent="0.25">
      <c r="A4116" s="67"/>
      <c r="B4116" s="67"/>
      <c r="C4116" s="6"/>
      <c r="D4116" s="6"/>
      <c r="E4116" s="8"/>
    </row>
    <row r="4117" spans="1:5" x14ac:dyDescent="0.25">
      <c r="A4117" s="67"/>
      <c r="B4117" s="67"/>
      <c r="C4117" s="6"/>
      <c r="D4117" s="6"/>
      <c r="E4117" s="8"/>
    </row>
    <row r="4118" spans="1:5" x14ac:dyDescent="0.25">
      <c r="A4118" s="67"/>
      <c r="B4118" s="67"/>
      <c r="C4118" s="6"/>
      <c r="D4118" s="6"/>
      <c r="E4118" s="8"/>
    </row>
    <row r="4119" spans="1:5" x14ac:dyDescent="0.25">
      <c r="A4119" s="67"/>
      <c r="B4119" s="67"/>
      <c r="C4119" s="6"/>
      <c r="D4119" s="6"/>
      <c r="E4119" s="8"/>
    </row>
    <row r="4120" spans="1:5" x14ac:dyDescent="0.25">
      <c r="A4120" s="67"/>
      <c r="B4120" s="67"/>
      <c r="C4120" s="6"/>
      <c r="D4120" s="6"/>
      <c r="E4120" s="8"/>
    </row>
    <row r="4121" spans="1:5" x14ac:dyDescent="0.25">
      <c r="A4121" s="67"/>
      <c r="B4121" s="67"/>
      <c r="C4121" s="6"/>
      <c r="D4121" s="6"/>
      <c r="E4121" s="8"/>
    </row>
    <row r="4122" spans="1:5" x14ac:dyDescent="0.25">
      <c r="A4122" s="67"/>
      <c r="B4122" s="67"/>
      <c r="C4122" s="6"/>
      <c r="D4122" s="6"/>
      <c r="E4122" s="8"/>
    </row>
    <row r="4123" spans="1:5" x14ac:dyDescent="0.25">
      <c r="A4123" s="67"/>
      <c r="B4123" s="67"/>
      <c r="C4123" s="6"/>
      <c r="D4123" s="6"/>
      <c r="E4123" s="8"/>
    </row>
    <row r="4124" spans="1:5" x14ac:dyDescent="0.25">
      <c r="A4124" s="67"/>
      <c r="B4124" s="67"/>
      <c r="C4124" s="6"/>
      <c r="D4124" s="6"/>
      <c r="E4124" s="8"/>
    </row>
    <row r="4125" spans="1:5" x14ac:dyDescent="0.25">
      <c r="A4125" s="67"/>
      <c r="B4125" s="67"/>
      <c r="C4125" s="6"/>
      <c r="D4125" s="6"/>
      <c r="E4125" s="8"/>
    </row>
    <row r="4126" spans="1:5" x14ac:dyDescent="0.25">
      <c r="A4126" s="67"/>
      <c r="B4126" s="67"/>
      <c r="C4126" s="6"/>
      <c r="D4126" s="6"/>
      <c r="E4126" s="8"/>
    </row>
    <row r="4127" spans="1:5" x14ac:dyDescent="0.25">
      <c r="A4127" s="67"/>
      <c r="B4127" s="67"/>
      <c r="C4127" s="6"/>
      <c r="D4127" s="6"/>
      <c r="E4127" s="8"/>
    </row>
    <row r="4128" spans="1:5" x14ac:dyDescent="0.25">
      <c r="A4128" s="67"/>
      <c r="B4128" s="67"/>
      <c r="C4128" s="6"/>
      <c r="D4128" s="6"/>
      <c r="E4128" s="8"/>
    </row>
    <row r="4129" spans="1:5" x14ac:dyDescent="0.25">
      <c r="A4129" s="67"/>
      <c r="B4129" s="67"/>
      <c r="C4129" s="6"/>
      <c r="D4129" s="6"/>
      <c r="E4129" s="8"/>
    </row>
    <row r="4130" spans="1:5" x14ac:dyDescent="0.25">
      <c r="A4130" s="67"/>
      <c r="B4130" s="67"/>
      <c r="C4130" s="6"/>
      <c r="D4130" s="6"/>
      <c r="E4130" s="8"/>
    </row>
    <row r="4131" spans="1:5" x14ac:dyDescent="0.25">
      <c r="A4131" s="67"/>
      <c r="B4131" s="67"/>
      <c r="C4131" s="6"/>
      <c r="D4131" s="6"/>
      <c r="E4131" s="8"/>
    </row>
    <row r="4132" spans="1:5" x14ac:dyDescent="0.25">
      <c r="A4132" s="67"/>
      <c r="B4132" s="67"/>
      <c r="C4132" s="6"/>
      <c r="D4132" s="6"/>
      <c r="E4132" s="8"/>
    </row>
    <row r="4133" spans="1:5" x14ac:dyDescent="0.25">
      <c r="A4133" s="67"/>
      <c r="B4133" s="67"/>
      <c r="C4133" s="6"/>
      <c r="D4133" s="6"/>
      <c r="E4133" s="8"/>
    </row>
    <row r="4134" spans="1:5" x14ac:dyDescent="0.25">
      <c r="A4134" s="67"/>
      <c r="B4134" s="67"/>
      <c r="C4134" s="6"/>
      <c r="D4134" s="6"/>
      <c r="E4134" s="8"/>
    </row>
    <row r="4135" spans="1:5" x14ac:dyDescent="0.25">
      <c r="A4135" s="67"/>
      <c r="B4135" s="67"/>
      <c r="C4135" s="6"/>
      <c r="D4135" s="6"/>
      <c r="E4135" s="8"/>
    </row>
    <row r="4136" spans="1:5" x14ac:dyDescent="0.25">
      <c r="A4136" s="67"/>
      <c r="B4136" s="67"/>
      <c r="C4136" s="6"/>
      <c r="D4136" s="6"/>
      <c r="E4136" s="8"/>
    </row>
    <row r="4137" spans="1:5" x14ac:dyDescent="0.25">
      <c r="A4137" s="67"/>
      <c r="B4137" s="67"/>
      <c r="C4137" s="6"/>
      <c r="D4137" s="6"/>
      <c r="E4137" s="8"/>
    </row>
    <row r="4138" spans="1:5" x14ac:dyDescent="0.25">
      <c r="A4138" s="67"/>
      <c r="B4138" s="67"/>
      <c r="C4138" s="6"/>
      <c r="D4138" s="6"/>
      <c r="E4138" s="8"/>
    </row>
    <row r="4139" spans="1:5" x14ac:dyDescent="0.25">
      <c r="A4139" s="67"/>
      <c r="B4139" s="67"/>
      <c r="C4139" s="6"/>
      <c r="D4139" s="6"/>
      <c r="E4139" s="8"/>
    </row>
    <row r="4140" spans="1:5" x14ac:dyDescent="0.25">
      <c r="A4140" s="67"/>
      <c r="B4140" s="67"/>
      <c r="C4140" s="6"/>
      <c r="D4140" s="6"/>
      <c r="E4140" s="8"/>
    </row>
    <row r="4141" spans="1:5" x14ac:dyDescent="0.25">
      <c r="A4141" s="67"/>
      <c r="B4141" s="67"/>
      <c r="C4141" s="6"/>
      <c r="D4141" s="6"/>
      <c r="E4141" s="8"/>
    </row>
    <row r="4142" spans="1:5" x14ac:dyDescent="0.25">
      <c r="A4142" s="67"/>
      <c r="B4142" s="67"/>
      <c r="C4142" s="6"/>
      <c r="D4142" s="6"/>
      <c r="E4142" s="8"/>
    </row>
    <row r="4143" spans="1:5" x14ac:dyDescent="0.25">
      <c r="A4143" s="67"/>
      <c r="B4143" s="67"/>
      <c r="C4143" s="6"/>
      <c r="D4143" s="6"/>
      <c r="E4143" s="8"/>
    </row>
    <row r="4144" spans="1:5" x14ac:dyDescent="0.25">
      <c r="A4144" s="67"/>
      <c r="B4144" s="67"/>
      <c r="C4144" s="6"/>
      <c r="D4144" s="6"/>
      <c r="E4144" s="8"/>
    </row>
    <row r="4145" spans="1:5" x14ac:dyDescent="0.25">
      <c r="A4145" s="67"/>
      <c r="B4145" s="67"/>
      <c r="C4145" s="6"/>
      <c r="D4145" s="6"/>
      <c r="E4145" s="8"/>
    </row>
    <row r="4146" spans="1:5" x14ac:dyDescent="0.25">
      <c r="A4146" s="67"/>
      <c r="B4146" s="67"/>
      <c r="C4146" s="6"/>
      <c r="D4146" s="6"/>
      <c r="E4146" s="8"/>
    </row>
    <row r="4147" spans="1:5" x14ac:dyDescent="0.25">
      <c r="A4147" s="67"/>
      <c r="B4147" s="67"/>
      <c r="C4147" s="6"/>
      <c r="D4147" s="6"/>
      <c r="E4147" s="8"/>
    </row>
    <row r="4148" spans="1:5" x14ac:dyDescent="0.25">
      <c r="A4148" s="67"/>
      <c r="B4148" s="67"/>
      <c r="C4148" s="6"/>
      <c r="D4148" s="6"/>
      <c r="E4148" s="8"/>
    </row>
    <row r="4149" spans="1:5" x14ac:dyDescent="0.25">
      <c r="A4149" s="67"/>
      <c r="B4149" s="67"/>
      <c r="C4149" s="6"/>
      <c r="D4149" s="6"/>
      <c r="E4149" s="8"/>
    </row>
    <row r="4150" spans="1:5" x14ac:dyDescent="0.25">
      <c r="A4150" s="67"/>
      <c r="B4150" s="67"/>
      <c r="C4150" s="6"/>
      <c r="D4150" s="6"/>
      <c r="E4150" s="8"/>
    </row>
    <row r="4151" spans="1:5" x14ac:dyDescent="0.25">
      <c r="A4151" s="67"/>
      <c r="B4151" s="67"/>
      <c r="C4151" s="6"/>
      <c r="D4151" s="6"/>
      <c r="E4151" s="8"/>
    </row>
    <row r="4152" spans="1:5" x14ac:dyDescent="0.25">
      <c r="A4152" s="67"/>
      <c r="B4152" s="67"/>
      <c r="C4152" s="6"/>
      <c r="D4152" s="6"/>
      <c r="E4152" s="8"/>
    </row>
    <row r="4153" spans="1:5" x14ac:dyDescent="0.25">
      <c r="A4153" s="67"/>
      <c r="B4153" s="67"/>
      <c r="C4153" s="6"/>
      <c r="D4153" s="6"/>
      <c r="E4153" s="8"/>
    </row>
    <row r="4154" spans="1:5" x14ac:dyDescent="0.25">
      <c r="A4154" s="67"/>
      <c r="B4154" s="67"/>
      <c r="C4154" s="6"/>
      <c r="D4154" s="6"/>
      <c r="E4154" s="8"/>
    </row>
    <row r="4155" spans="1:5" x14ac:dyDescent="0.25">
      <c r="A4155" s="67"/>
      <c r="B4155" s="67"/>
      <c r="C4155" s="6"/>
      <c r="D4155" s="6"/>
      <c r="E4155" s="8"/>
    </row>
    <row r="4156" spans="1:5" x14ac:dyDescent="0.25">
      <c r="A4156" s="67"/>
      <c r="B4156" s="67"/>
      <c r="C4156" s="6"/>
      <c r="D4156" s="6"/>
      <c r="E4156" s="8"/>
    </row>
    <row r="4157" spans="1:5" x14ac:dyDescent="0.25">
      <c r="A4157" s="67"/>
      <c r="B4157" s="67"/>
      <c r="C4157" s="6"/>
      <c r="D4157" s="6"/>
      <c r="E4157" s="8"/>
    </row>
    <row r="4158" spans="1:5" x14ac:dyDescent="0.25">
      <c r="A4158" s="67"/>
      <c r="B4158" s="67"/>
      <c r="C4158" s="6"/>
      <c r="D4158" s="6"/>
      <c r="E4158" s="8"/>
    </row>
    <row r="4159" spans="1:5" x14ac:dyDescent="0.25">
      <c r="A4159" s="67"/>
      <c r="B4159" s="67"/>
      <c r="C4159" s="6"/>
      <c r="D4159" s="6"/>
      <c r="E4159" s="8"/>
    </row>
    <row r="4160" spans="1:5" x14ac:dyDescent="0.25">
      <c r="A4160" s="67"/>
      <c r="B4160" s="67"/>
      <c r="C4160" s="6"/>
      <c r="D4160" s="6"/>
      <c r="E4160" s="8"/>
    </row>
    <row r="4161" spans="1:5" x14ac:dyDescent="0.25">
      <c r="A4161" s="67"/>
      <c r="B4161" s="67"/>
      <c r="C4161" s="6"/>
      <c r="D4161" s="6"/>
      <c r="E4161" s="8"/>
    </row>
    <row r="4162" spans="1:5" x14ac:dyDescent="0.25">
      <c r="A4162" s="67"/>
      <c r="B4162" s="67"/>
      <c r="C4162" s="6"/>
      <c r="D4162" s="6"/>
      <c r="E4162" s="8"/>
    </row>
    <row r="4163" spans="1:5" x14ac:dyDescent="0.25">
      <c r="A4163" s="67"/>
      <c r="B4163" s="67"/>
      <c r="C4163" s="6"/>
      <c r="D4163" s="6"/>
      <c r="E4163" s="8"/>
    </row>
    <row r="4164" spans="1:5" x14ac:dyDescent="0.25">
      <c r="A4164" s="67"/>
      <c r="B4164" s="67"/>
      <c r="C4164" s="6"/>
      <c r="D4164" s="6"/>
      <c r="E4164" s="8"/>
    </row>
    <row r="4165" spans="1:5" x14ac:dyDescent="0.25">
      <c r="A4165" s="67"/>
      <c r="B4165" s="67"/>
      <c r="C4165" s="6"/>
      <c r="D4165" s="6"/>
      <c r="E4165" s="8"/>
    </row>
    <row r="4166" spans="1:5" x14ac:dyDescent="0.25">
      <c r="A4166" s="67"/>
      <c r="B4166" s="67"/>
      <c r="C4166" s="6"/>
      <c r="D4166" s="6"/>
      <c r="E4166" s="8"/>
    </row>
    <row r="4167" spans="1:5" x14ac:dyDescent="0.25">
      <c r="A4167" s="67"/>
      <c r="B4167" s="67"/>
      <c r="C4167" s="6"/>
      <c r="D4167" s="6"/>
      <c r="E4167" s="8"/>
    </row>
    <row r="4168" spans="1:5" x14ac:dyDescent="0.25">
      <c r="A4168" s="67"/>
      <c r="B4168" s="67"/>
      <c r="C4168" s="6"/>
      <c r="D4168" s="6"/>
      <c r="E4168" s="8"/>
    </row>
    <row r="4169" spans="1:5" x14ac:dyDescent="0.25">
      <c r="A4169" s="67"/>
      <c r="B4169" s="67"/>
      <c r="C4169" s="6"/>
      <c r="D4169" s="6"/>
      <c r="E4169" s="8"/>
    </row>
    <row r="4170" spans="1:5" x14ac:dyDescent="0.25">
      <c r="A4170" s="67"/>
      <c r="B4170" s="67"/>
      <c r="C4170" s="6"/>
      <c r="D4170" s="6"/>
      <c r="E4170" s="8"/>
    </row>
    <row r="4171" spans="1:5" x14ac:dyDescent="0.25">
      <c r="A4171" s="67"/>
      <c r="B4171" s="67"/>
      <c r="C4171" s="6"/>
      <c r="D4171" s="6"/>
      <c r="E4171" s="8"/>
    </row>
    <row r="4172" spans="1:5" x14ac:dyDescent="0.25">
      <c r="A4172" s="67"/>
      <c r="B4172" s="67"/>
      <c r="C4172" s="6"/>
      <c r="D4172" s="6"/>
      <c r="E4172" s="8"/>
    </row>
    <row r="4173" spans="1:5" x14ac:dyDescent="0.25">
      <c r="A4173" s="67"/>
      <c r="B4173" s="67"/>
      <c r="C4173" s="6"/>
      <c r="D4173" s="6"/>
      <c r="E4173" s="8"/>
    </row>
    <row r="4174" spans="1:5" x14ac:dyDescent="0.25">
      <c r="A4174" s="67"/>
      <c r="B4174" s="67"/>
      <c r="C4174" s="6"/>
      <c r="D4174" s="6"/>
      <c r="E4174" s="8"/>
    </row>
    <row r="4175" spans="1:5" x14ac:dyDescent="0.25">
      <c r="A4175" s="67"/>
      <c r="B4175" s="67"/>
      <c r="C4175" s="6"/>
      <c r="D4175" s="6"/>
      <c r="E4175" s="8"/>
    </row>
    <row r="4176" spans="1:5" x14ac:dyDescent="0.25">
      <c r="A4176" s="67"/>
      <c r="B4176" s="67"/>
      <c r="C4176" s="6"/>
      <c r="D4176" s="6"/>
      <c r="E4176" s="8"/>
    </row>
    <row r="4177" spans="1:5" x14ac:dyDescent="0.25">
      <c r="A4177" s="67"/>
      <c r="B4177" s="67"/>
      <c r="C4177" s="6"/>
      <c r="D4177" s="6"/>
      <c r="E4177" s="8"/>
    </row>
    <row r="4178" spans="1:5" x14ac:dyDescent="0.25">
      <c r="A4178" s="67"/>
      <c r="B4178" s="67"/>
      <c r="C4178" s="6"/>
      <c r="D4178" s="6"/>
      <c r="E4178" s="8"/>
    </row>
    <row r="4179" spans="1:5" x14ac:dyDescent="0.25">
      <c r="A4179" s="67"/>
      <c r="B4179" s="67"/>
      <c r="C4179" s="6"/>
      <c r="D4179" s="6"/>
      <c r="E4179" s="8"/>
    </row>
    <row r="4180" spans="1:5" x14ac:dyDescent="0.25">
      <c r="A4180" s="67"/>
      <c r="B4180" s="67"/>
      <c r="C4180" s="6"/>
      <c r="D4180" s="6"/>
      <c r="E4180" s="8"/>
    </row>
    <row r="4181" spans="1:5" x14ac:dyDescent="0.25">
      <c r="A4181" s="67"/>
      <c r="B4181" s="67"/>
      <c r="C4181" s="6"/>
      <c r="D4181" s="6"/>
      <c r="E4181" s="8"/>
    </row>
    <row r="4182" spans="1:5" x14ac:dyDescent="0.25">
      <c r="A4182" s="67"/>
      <c r="B4182" s="67"/>
      <c r="C4182" s="6"/>
      <c r="D4182" s="6"/>
      <c r="E4182" s="8"/>
    </row>
    <row r="4183" spans="1:5" x14ac:dyDescent="0.25">
      <c r="A4183" s="67"/>
      <c r="B4183" s="67"/>
      <c r="C4183" s="6"/>
      <c r="D4183" s="6"/>
      <c r="E4183" s="8"/>
    </row>
    <row r="4184" spans="1:5" x14ac:dyDescent="0.25">
      <c r="A4184" s="67"/>
      <c r="B4184" s="67"/>
      <c r="C4184" s="6"/>
      <c r="D4184" s="6"/>
      <c r="E4184" s="8"/>
    </row>
    <row r="4185" spans="1:5" x14ac:dyDescent="0.25">
      <c r="A4185" s="67"/>
      <c r="B4185" s="67"/>
      <c r="C4185" s="6"/>
      <c r="D4185" s="6"/>
      <c r="E4185" s="8"/>
    </row>
    <row r="4186" spans="1:5" x14ac:dyDescent="0.25">
      <c r="A4186" s="67"/>
      <c r="B4186" s="67"/>
      <c r="C4186" s="6"/>
      <c r="D4186" s="6"/>
      <c r="E4186" s="8"/>
    </row>
    <row r="4187" spans="1:5" x14ac:dyDescent="0.25">
      <c r="A4187" s="67"/>
      <c r="B4187" s="67"/>
      <c r="C4187" s="6"/>
      <c r="D4187" s="6"/>
      <c r="E4187" s="8"/>
    </row>
    <row r="4188" spans="1:5" x14ac:dyDescent="0.25">
      <c r="A4188" s="67"/>
      <c r="B4188" s="67"/>
      <c r="C4188" s="6"/>
      <c r="D4188" s="6"/>
      <c r="E4188" s="8"/>
    </row>
    <row r="4189" spans="1:5" x14ac:dyDescent="0.25">
      <c r="A4189" s="67"/>
      <c r="B4189" s="67"/>
      <c r="C4189" s="6"/>
      <c r="D4189" s="6"/>
      <c r="E4189" s="8"/>
    </row>
    <row r="4190" spans="1:5" x14ac:dyDescent="0.25">
      <c r="A4190" s="67"/>
      <c r="B4190" s="67"/>
      <c r="C4190" s="6"/>
      <c r="D4190" s="6"/>
      <c r="E4190" s="8"/>
    </row>
    <row r="4191" spans="1:5" x14ac:dyDescent="0.25">
      <c r="A4191" s="67"/>
      <c r="B4191" s="67"/>
      <c r="C4191" s="6"/>
      <c r="D4191" s="6"/>
      <c r="E4191" s="8"/>
    </row>
    <row r="4192" spans="1:5" x14ac:dyDescent="0.25">
      <c r="A4192" s="67"/>
      <c r="B4192" s="67"/>
      <c r="C4192" s="6"/>
      <c r="D4192" s="6"/>
      <c r="E4192" s="8"/>
    </row>
    <row r="4193" spans="1:5" x14ac:dyDescent="0.25">
      <c r="A4193" s="67"/>
      <c r="B4193" s="67"/>
      <c r="C4193" s="6"/>
      <c r="D4193" s="6"/>
      <c r="E4193" s="8"/>
    </row>
    <row r="4194" spans="1:5" x14ac:dyDescent="0.25">
      <c r="A4194" s="67"/>
      <c r="B4194" s="67"/>
      <c r="C4194" s="6"/>
      <c r="D4194" s="6"/>
      <c r="E4194" s="8"/>
    </row>
    <row r="4195" spans="1:5" x14ac:dyDescent="0.25">
      <c r="A4195" s="67"/>
      <c r="B4195" s="67"/>
      <c r="C4195" s="6"/>
      <c r="D4195" s="6"/>
      <c r="E4195" s="8"/>
    </row>
    <row r="4196" spans="1:5" x14ac:dyDescent="0.25">
      <c r="A4196" s="67"/>
      <c r="B4196" s="67"/>
      <c r="C4196" s="6"/>
      <c r="D4196" s="6"/>
      <c r="E4196" s="8"/>
    </row>
    <row r="4197" spans="1:5" x14ac:dyDescent="0.25">
      <c r="A4197" s="67"/>
      <c r="B4197" s="67"/>
      <c r="C4197" s="6"/>
      <c r="D4197" s="6"/>
      <c r="E4197" s="8"/>
    </row>
    <row r="4198" spans="1:5" x14ac:dyDescent="0.25">
      <c r="A4198" s="67"/>
      <c r="B4198" s="67"/>
      <c r="C4198" s="6"/>
      <c r="D4198" s="6"/>
      <c r="E4198" s="8"/>
    </row>
    <row r="4199" spans="1:5" x14ac:dyDescent="0.25">
      <c r="A4199" s="67"/>
      <c r="B4199" s="67"/>
      <c r="C4199" s="6"/>
      <c r="D4199" s="6"/>
      <c r="E4199" s="8"/>
    </row>
    <row r="4200" spans="1:5" x14ac:dyDescent="0.25">
      <c r="A4200" s="67"/>
      <c r="B4200" s="67"/>
      <c r="C4200" s="6"/>
      <c r="D4200" s="6"/>
      <c r="E4200" s="8"/>
    </row>
    <row r="4201" spans="1:5" x14ac:dyDescent="0.25">
      <c r="A4201" s="67"/>
      <c r="B4201" s="67"/>
      <c r="C4201" s="6"/>
      <c r="D4201" s="6"/>
      <c r="E4201" s="8"/>
    </row>
    <row r="4202" spans="1:5" x14ac:dyDescent="0.25">
      <c r="A4202" s="67"/>
      <c r="B4202" s="67"/>
      <c r="C4202" s="6"/>
      <c r="D4202" s="6"/>
      <c r="E4202" s="8"/>
    </row>
    <row r="4203" spans="1:5" x14ac:dyDescent="0.25">
      <c r="A4203" s="67"/>
      <c r="B4203" s="67"/>
      <c r="C4203" s="6"/>
      <c r="D4203" s="6"/>
      <c r="E4203" s="8"/>
    </row>
    <row r="4204" spans="1:5" x14ac:dyDescent="0.25">
      <c r="A4204" s="67"/>
      <c r="B4204" s="67"/>
      <c r="C4204" s="6"/>
      <c r="D4204" s="6"/>
      <c r="E4204" s="8"/>
    </row>
    <row r="4205" spans="1:5" x14ac:dyDescent="0.25">
      <c r="A4205" s="67"/>
      <c r="B4205" s="67"/>
      <c r="C4205" s="6"/>
      <c r="D4205" s="6"/>
      <c r="E4205" s="8"/>
    </row>
    <row r="4206" spans="1:5" x14ac:dyDescent="0.25">
      <c r="A4206" s="67"/>
      <c r="B4206" s="67"/>
      <c r="C4206" s="6"/>
      <c r="D4206" s="6"/>
      <c r="E4206" s="8"/>
    </row>
    <row r="4207" spans="1:5" x14ac:dyDescent="0.25">
      <c r="A4207" s="67"/>
      <c r="B4207" s="67"/>
      <c r="C4207" s="6"/>
      <c r="D4207" s="6"/>
      <c r="E4207" s="8"/>
    </row>
    <row r="4208" spans="1:5" x14ac:dyDescent="0.25">
      <c r="A4208" s="67"/>
      <c r="B4208" s="67"/>
      <c r="C4208" s="6"/>
      <c r="D4208" s="6"/>
      <c r="E4208" s="8"/>
    </row>
    <row r="4209" spans="1:5" x14ac:dyDescent="0.25">
      <c r="A4209" s="67"/>
      <c r="B4209" s="67"/>
      <c r="C4209" s="6"/>
      <c r="D4209" s="6"/>
      <c r="E4209" s="8"/>
    </row>
    <row r="4210" spans="1:5" x14ac:dyDescent="0.25">
      <c r="A4210" s="67"/>
      <c r="B4210" s="67"/>
      <c r="C4210" s="6"/>
      <c r="D4210" s="6"/>
      <c r="E4210" s="8"/>
    </row>
    <row r="4211" spans="1:5" x14ac:dyDescent="0.25">
      <c r="A4211" s="67"/>
      <c r="B4211" s="67"/>
      <c r="C4211" s="6"/>
      <c r="D4211" s="6"/>
      <c r="E4211" s="8"/>
    </row>
    <row r="4212" spans="1:5" x14ac:dyDescent="0.25">
      <c r="A4212" s="67"/>
      <c r="B4212" s="67"/>
      <c r="C4212" s="6"/>
      <c r="D4212" s="6"/>
      <c r="E4212" s="8"/>
    </row>
    <row r="4213" spans="1:5" x14ac:dyDescent="0.25">
      <c r="A4213" s="67"/>
      <c r="B4213" s="67"/>
      <c r="C4213" s="6"/>
      <c r="D4213" s="6"/>
      <c r="E4213" s="8"/>
    </row>
    <row r="4214" spans="1:5" x14ac:dyDescent="0.25">
      <c r="A4214" s="67"/>
      <c r="B4214" s="67"/>
      <c r="C4214" s="6"/>
      <c r="D4214" s="6"/>
      <c r="E4214" s="8"/>
    </row>
    <row r="4215" spans="1:5" x14ac:dyDescent="0.25">
      <c r="A4215" s="67"/>
      <c r="B4215" s="67"/>
      <c r="C4215" s="6"/>
      <c r="D4215" s="6"/>
      <c r="E4215" s="8"/>
    </row>
    <row r="4216" spans="1:5" x14ac:dyDescent="0.25">
      <c r="A4216" s="67"/>
      <c r="B4216" s="67"/>
      <c r="C4216" s="6"/>
      <c r="D4216" s="6"/>
      <c r="E4216" s="8"/>
    </row>
    <row r="4217" spans="1:5" x14ac:dyDescent="0.25">
      <c r="A4217" s="67"/>
      <c r="B4217" s="67"/>
      <c r="C4217" s="6"/>
      <c r="D4217" s="6"/>
      <c r="E4217" s="8"/>
    </row>
    <row r="4218" spans="1:5" x14ac:dyDescent="0.25">
      <c r="A4218" s="67"/>
      <c r="B4218" s="67"/>
      <c r="C4218" s="6"/>
      <c r="D4218" s="6"/>
      <c r="E4218" s="8"/>
    </row>
    <row r="4219" spans="1:5" x14ac:dyDescent="0.25">
      <c r="A4219" s="67"/>
      <c r="B4219" s="67"/>
      <c r="C4219" s="6"/>
      <c r="D4219" s="6"/>
      <c r="E4219" s="8"/>
    </row>
    <row r="4220" spans="1:5" x14ac:dyDescent="0.25">
      <c r="A4220" s="67"/>
      <c r="B4220" s="67"/>
      <c r="C4220" s="6"/>
      <c r="D4220" s="6"/>
      <c r="E4220" s="8"/>
    </row>
    <row r="4221" spans="1:5" x14ac:dyDescent="0.25">
      <c r="A4221" s="67"/>
      <c r="B4221" s="67"/>
      <c r="C4221" s="6"/>
      <c r="D4221" s="6"/>
      <c r="E4221" s="8"/>
    </row>
    <row r="4222" spans="1:5" x14ac:dyDescent="0.25">
      <c r="A4222" s="67"/>
      <c r="B4222" s="67"/>
      <c r="C4222" s="6"/>
      <c r="D4222" s="6"/>
      <c r="E4222" s="8"/>
    </row>
    <row r="4223" spans="1:5" x14ac:dyDescent="0.25">
      <c r="A4223" s="67"/>
      <c r="B4223" s="67"/>
      <c r="C4223" s="6"/>
      <c r="D4223" s="6"/>
      <c r="E4223" s="8"/>
    </row>
    <row r="4224" spans="1:5" x14ac:dyDescent="0.25">
      <c r="A4224" s="67"/>
      <c r="B4224" s="67"/>
      <c r="C4224" s="6"/>
      <c r="D4224" s="6"/>
      <c r="E4224" s="8"/>
    </row>
    <row r="4225" spans="1:5" x14ac:dyDescent="0.25">
      <c r="A4225" s="67"/>
      <c r="B4225" s="67"/>
      <c r="C4225" s="6"/>
      <c r="D4225" s="6"/>
      <c r="E4225" s="8"/>
    </row>
    <row r="4226" spans="1:5" x14ac:dyDescent="0.25">
      <c r="A4226" s="67"/>
      <c r="B4226" s="67"/>
      <c r="C4226" s="6"/>
      <c r="D4226" s="6"/>
      <c r="E4226" s="8"/>
    </row>
    <row r="4227" spans="1:5" x14ac:dyDescent="0.25">
      <c r="A4227" s="67"/>
      <c r="B4227" s="67"/>
      <c r="C4227" s="6"/>
      <c r="D4227" s="6"/>
      <c r="E4227" s="8"/>
    </row>
    <row r="4228" spans="1:5" x14ac:dyDescent="0.25">
      <c r="A4228" s="67"/>
      <c r="B4228" s="67"/>
      <c r="C4228" s="6"/>
      <c r="D4228" s="6"/>
      <c r="E4228" s="8"/>
    </row>
    <row r="4229" spans="1:5" x14ac:dyDescent="0.25">
      <c r="A4229" s="67"/>
      <c r="B4229" s="67"/>
      <c r="C4229" s="6"/>
      <c r="D4229" s="6"/>
      <c r="E4229" s="8"/>
    </row>
    <row r="4230" spans="1:5" x14ac:dyDescent="0.25">
      <c r="A4230" s="67"/>
      <c r="B4230" s="67"/>
      <c r="C4230" s="6"/>
      <c r="D4230" s="6"/>
      <c r="E4230" s="8"/>
    </row>
    <row r="4231" spans="1:5" x14ac:dyDescent="0.25">
      <c r="A4231" s="67"/>
      <c r="B4231" s="67"/>
      <c r="C4231" s="6"/>
      <c r="D4231" s="6"/>
      <c r="E4231" s="8"/>
    </row>
    <row r="4232" spans="1:5" x14ac:dyDescent="0.25">
      <c r="A4232" s="67"/>
      <c r="B4232" s="67"/>
      <c r="C4232" s="6"/>
      <c r="D4232" s="6"/>
      <c r="E4232" s="8"/>
    </row>
    <row r="4233" spans="1:5" x14ac:dyDescent="0.25">
      <c r="A4233" s="67"/>
      <c r="B4233" s="67"/>
      <c r="C4233" s="6"/>
      <c r="D4233" s="6"/>
      <c r="E4233" s="8"/>
    </row>
    <row r="4234" spans="1:5" x14ac:dyDescent="0.25">
      <c r="A4234" s="67"/>
      <c r="B4234" s="67"/>
      <c r="C4234" s="6"/>
      <c r="D4234" s="6"/>
      <c r="E4234" s="8"/>
    </row>
    <row r="4235" spans="1:5" x14ac:dyDescent="0.25">
      <c r="A4235" s="67"/>
      <c r="B4235" s="67"/>
      <c r="C4235" s="6"/>
      <c r="D4235" s="6"/>
      <c r="E4235" s="8"/>
    </row>
    <row r="4236" spans="1:5" x14ac:dyDescent="0.25">
      <c r="A4236" s="67"/>
      <c r="B4236" s="67"/>
      <c r="C4236" s="6"/>
      <c r="D4236" s="6"/>
      <c r="E4236" s="8"/>
    </row>
    <row r="4237" spans="1:5" x14ac:dyDescent="0.25">
      <c r="A4237" s="67"/>
      <c r="B4237" s="67"/>
      <c r="C4237" s="6"/>
      <c r="D4237" s="6"/>
      <c r="E4237" s="8"/>
    </row>
    <row r="4238" spans="1:5" x14ac:dyDescent="0.25">
      <c r="A4238" s="67"/>
      <c r="B4238" s="67"/>
      <c r="C4238" s="6"/>
      <c r="D4238" s="6"/>
      <c r="E4238" s="8"/>
    </row>
    <row r="4239" spans="1:5" x14ac:dyDescent="0.25">
      <c r="A4239" s="67"/>
      <c r="B4239" s="67"/>
      <c r="C4239" s="6"/>
      <c r="D4239" s="6"/>
      <c r="E4239" s="8"/>
    </row>
    <row r="4240" spans="1:5" x14ac:dyDescent="0.25">
      <c r="A4240" s="67"/>
      <c r="B4240" s="67"/>
      <c r="C4240" s="6"/>
      <c r="D4240" s="6"/>
      <c r="E4240" s="8"/>
    </row>
    <row r="4241" spans="1:5" x14ac:dyDescent="0.25">
      <c r="A4241" s="67"/>
      <c r="B4241" s="67"/>
      <c r="C4241" s="6"/>
      <c r="D4241" s="6"/>
      <c r="E4241" s="8"/>
    </row>
    <row r="4242" spans="1:5" x14ac:dyDescent="0.25">
      <c r="A4242" s="67"/>
      <c r="B4242" s="67"/>
      <c r="C4242" s="6"/>
      <c r="D4242" s="6"/>
      <c r="E4242" s="8"/>
    </row>
    <row r="4243" spans="1:5" x14ac:dyDescent="0.25">
      <c r="A4243" s="67"/>
      <c r="B4243" s="67"/>
      <c r="C4243" s="6"/>
      <c r="D4243" s="6"/>
      <c r="E4243" s="8"/>
    </row>
    <row r="4244" spans="1:5" x14ac:dyDescent="0.25">
      <c r="A4244" s="67"/>
      <c r="B4244" s="67"/>
      <c r="C4244" s="6"/>
      <c r="D4244" s="6"/>
      <c r="E4244" s="8"/>
    </row>
    <row r="4245" spans="1:5" x14ac:dyDescent="0.25">
      <c r="A4245" s="67"/>
      <c r="B4245" s="67"/>
      <c r="C4245" s="6"/>
      <c r="D4245" s="6"/>
      <c r="E4245" s="8"/>
    </row>
    <row r="4246" spans="1:5" x14ac:dyDescent="0.25">
      <c r="A4246" s="67"/>
      <c r="B4246" s="67"/>
      <c r="C4246" s="6"/>
      <c r="D4246" s="6"/>
      <c r="E4246" s="8"/>
    </row>
    <row r="4247" spans="1:5" x14ac:dyDescent="0.25">
      <c r="A4247" s="67"/>
      <c r="B4247" s="67"/>
      <c r="C4247" s="6"/>
      <c r="D4247" s="6"/>
      <c r="E4247" s="8"/>
    </row>
    <row r="4248" spans="1:5" x14ac:dyDescent="0.25">
      <c r="A4248" s="67"/>
      <c r="B4248" s="67"/>
      <c r="C4248" s="6"/>
      <c r="D4248" s="6"/>
      <c r="E4248" s="8"/>
    </row>
    <row r="4249" spans="1:5" x14ac:dyDescent="0.25">
      <c r="A4249" s="67"/>
      <c r="B4249" s="67"/>
      <c r="C4249" s="6"/>
      <c r="D4249" s="6"/>
      <c r="E4249" s="8"/>
    </row>
    <row r="4250" spans="1:5" x14ac:dyDescent="0.25">
      <c r="A4250" s="67"/>
      <c r="B4250" s="67"/>
      <c r="C4250" s="6"/>
      <c r="D4250" s="6"/>
      <c r="E4250" s="8"/>
    </row>
    <row r="4251" spans="1:5" x14ac:dyDescent="0.25">
      <c r="A4251" s="67"/>
      <c r="B4251" s="67"/>
      <c r="C4251" s="6"/>
      <c r="D4251" s="6"/>
      <c r="E4251" s="8"/>
    </row>
    <row r="4252" spans="1:5" x14ac:dyDescent="0.25">
      <c r="A4252" s="67"/>
      <c r="B4252" s="67"/>
      <c r="C4252" s="6"/>
      <c r="D4252" s="6"/>
      <c r="E4252" s="8"/>
    </row>
    <row r="4253" spans="1:5" x14ac:dyDescent="0.25">
      <c r="A4253" s="67"/>
      <c r="B4253" s="67"/>
      <c r="C4253" s="6"/>
      <c r="D4253" s="6"/>
      <c r="E4253" s="8"/>
    </row>
    <row r="4254" spans="1:5" x14ac:dyDescent="0.25">
      <c r="A4254" s="67"/>
      <c r="B4254" s="67"/>
      <c r="C4254" s="6"/>
      <c r="D4254" s="6"/>
      <c r="E4254" s="8"/>
    </row>
    <row r="4255" spans="1:5" x14ac:dyDescent="0.25">
      <c r="A4255" s="67"/>
      <c r="B4255" s="67"/>
      <c r="C4255" s="6"/>
      <c r="D4255" s="6"/>
      <c r="E4255" s="8"/>
    </row>
    <row r="4256" spans="1:5" x14ac:dyDescent="0.25">
      <c r="A4256" s="67"/>
      <c r="B4256" s="67"/>
      <c r="C4256" s="6"/>
      <c r="D4256" s="6"/>
      <c r="E4256" s="8"/>
    </row>
    <row r="4257" spans="1:5" x14ac:dyDescent="0.25">
      <c r="A4257" s="67"/>
      <c r="B4257" s="67"/>
      <c r="C4257" s="6"/>
      <c r="D4257" s="6"/>
      <c r="E4257" s="8"/>
    </row>
    <row r="4258" spans="1:5" x14ac:dyDescent="0.25">
      <c r="A4258" s="67"/>
      <c r="B4258" s="67"/>
      <c r="C4258" s="6"/>
      <c r="D4258" s="6"/>
      <c r="E4258" s="8"/>
    </row>
    <row r="4259" spans="1:5" x14ac:dyDescent="0.25">
      <c r="A4259" s="67"/>
      <c r="B4259" s="67"/>
      <c r="C4259" s="6"/>
      <c r="D4259" s="6"/>
      <c r="E4259" s="8"/>
    </row>
    <row r="4260" spans="1:5" x14ac:dyDescent="0.25">
      <c r="A4260" s="67"/>
      <c r="B4260" s="67"/>
      <c r="C4260" s="6"/>
      <c r="D4260" s="6"/>
      <c r="E4260" s="8"/>
    </row>
    <row r="4261" spans="1:5" x14ac:dyDescent="0.25">
      <c r="A4261" s="67"/>
      <c r="B4261" s="67"/>
      <c r="C4261" s="6"/>
      <c r="D4261" s="6"/>
      <c r="E4261" s="8"/>
    </row>
    <row r="4262" spans="1:5" x14ac:dyDescent="0.25">
      <c r="A4262" s="67"/>
      <c r="B4262" s="67"/>
      <c r="C4262" s="6"/>
      <c r="D4262" s="6"/>
      <c r="E4262" s="8"/>
    </row>
    <row r="4263" spans="1:5" x14ac:dyDescent="0.25">
      <c r="A4263" s="67"/>
      <c r="B4263" s="67"/>
      <c r="C4263" s="6"/>
      <c r="D4263" s="6"/>
      <c r="E4263" s="8"/>
    </row>
    <row r="4264" spans="1:5" x14ac:dyDescent="0.25">
      <c r="A4264" s="67"/>
      <c r="B4264" s="67"/>
      <c r="C4264" s="6"/>
      <c r="D4264" s="6"/>
      <c r="E4264" s="8"/>
    </row>
    <row r="4265" spans="1:5" x14ac:dyDescent="0.25">
      <c r="A4265" s="67"/>
      <c r="B4265" s="67"/>
      <c r="C4265" s="6"/>
      <c r="D4265" s="6"/>
      <c r="E4265" s="8"/>
    </row>
    <row r="4266" spans="1:5" x14ac:dyDescent="0.25">
      <c r="A4266" s="67"/>
      <c r="B4266" s="67"/>
      <c r="C4266" s="6"/>
      <c r="D4266" s="6"/>
      <c r="E4266" s="8"/>
    </row>
    <row r="4267" spans="1:5" x14ac:dyDescent="0.25">
      <c r="A4267" s="67"/>
      <c r="B4267" s="67"/>
      <c r="C4267" s="6"/>
      <c r="D4267" s="6"/>
      <c r="E4267" s="8"/>
    </row>
    <row r="4268" spans="1:5" x14ac:dyDescent="0.25">
      <c r="A4268" s="67"/>
      <c r="B4268" s="67"/>
      <c r="C4268" s="6"/>
      <c r="D4268" s="6"/>
      <c r="E4268" s="8"/>
    </row>
    <row r="4269" spans="1:5" x14ac:dyDescent="0.25">
      <c r="A4269" s="67"/>
      <c r="B4269" s="67"/>
      <c r="C4269" s="6"/>
      <c r="D4269" s="6"/>
      <c r="E4269" s="8"/>
    </row>
    <row r="4270" spans="1:5" x14ac:dyDescent="0.25">
      <c r="A4270" s="67"/>
      <c r="B4270" s="67"/>
      <c r="C4270" s="6"/>
      <c r="D4270" s="6"/>
      <c r="E4270" s="8"/>
    </row>
    <row r="4271" spans="1:5" x14ac:dyDescent="0.25">
      <c r="A4271" s="67"/>
      <c r="B4271" s="67"/>
      <c r="C4271" s="6"/>
      <c r="D4271" s="6"/>
      <c r="E4271" s="8"/>
    </row>
    <row r="4272" spans="1:5" x14ac:dyDescent="0.25">
      <c r="A4272" s="67"/>
      <c r="B4272" s="67"/>
      <c r="C4272" s="6"/>
      <c r="D4272" s="6"/>
      <c r="E4272" s="8"/>
    </row>
    <row r="4273" spans="1:5" x14ac:dyDescent="0.25">
      <c r="A4273" s="67"/>
      <c r="B4273" s="67"/>
      <c r="C4273" s="6"/>
      <c r="D4273" s="6"/>
      <c r="E4273" s="8"/>
    </row>
    <row r="4274" spans="1:5" x14ac:dyDescent="0.25">
      <c r="A4274" s="67"/>
      <c r="B4274" s="67"/>
      <c r="C4274" s="6"/>
      <c r="D4274" s="6"/>
      <c r="E4274" s="8"/>
    </row>
    <row r="4275" spans="1:5" x14ac:dyDescent="0.25">
      <c r="A4275" s="67"/>
      <c r="B4275" s="67"/>
      <c r="C4275" s="6"/>
      <c r="D4275" s="6"/>
      <c r="E4275" s="8"/>
    </row>
    <row r="4276" spans="1:5" x14ac:dyDescent="0.25">
      <c r="A4276" s="67"/>
      <c r="B4276" s="67"/>
      <c r="C4276" s="6"/>
      <c r="D4276" s="6"/>
      <c r="E4276" s="8"/>
    </row>
    <row r="4277" spans="1:5" x14ac:dyDescent="0.25">
      <c r="A4277" s="67"/>
      <c r="B4277" s="67"/>
      <c r="C4277" s="6"/>
      <c r="D4277" s="6"/>
      <c r="E4277" s="8"/>
    </row>
    <row r="4278" spans="1:5" x14ac:dyDescent="0.25">
      <c r="A4278" s="67"/>
      <c r="B4278" s="67"/>
      <c r="C4278" s="6"/>
      <c r="D4278" s="6"/>
      <c r="E4278" s="8"/>
    </row>
    <row r="4279" spans="1:5" x14ac:dyDescent="0.25">
      <c r="A4279" s="67"/>
      <c r="B4279" s="67"/>
      <c r="C4279" s="6"/>
      <c r="D4279" s="6"/>
      <c r="E4279" s="8"/>
    </row>
    <row r="4280" spans="1:5" x14ac:dyDescent="0.25">
      <c r="A4280" s="67"/>
      <c r="B4280" s="67"/>
      <c r="C4280" s="6"/>
      <c r="D4280" s="6"/>
      <c r="E4280" s="8"/>
    </row>
    <row r="4281" spans="1:5" x14ac:dyDescent="0.25">
      <c r="A4281" s="67"/>
      <c r="B4281" s="67"/>
      <c r="C4281" s="6"/>
      <c r="D4281" s="6"/>
      <c r="E4281" s="8"/>
    </row>
    <row r="4282" spans="1:5" x14ac:dyDescent="0.25">
      <c r="A4282" s="67"/>
      <c r="B4282" s="67"/>
      <c r="C4282" s="6"/>
      <c r="D4282" s="6"/>
      <c r="E4282" s="8"/>
    </row>
    <row r="4283" spans="1:5" x14ac:dyDescent="0.25">
      <c r="A4283" s="67"/>
      <c r="B4283" s="67"/>
      <c r="C4283" s="6"/>
      <c r="D4283" s="6"/>
      <c r="E4283" s="8"/>
    </row>
    <row r="4284" spans="1:5" x14ac:dyDescent="0.25">
      <c r="A4284" s="67"/>
      <c r="B4284" s="67"/>
      <c r="C4284" s="6"/>
      <c r="D4284" s="6"/>
      <c r="E4284" s="8"/>
    </row>
    <row r="4285" spans="1:5" x14ac:dyDescent="0.25">
      <c r="A4285" s="67"/>
      <c r="B4285" s="67"/>
      <c r="C4285" s="6"/>
      <c r="D4285" s="6"/>
      <c r="E4285" s="8"/>
    </row>
    <row r="4286" spans="1:5" x14ac:dyDescent="0.25">
      <c r="A4286" s="67"/>
      <c r="B4286" s="67"/>
      <c r="C4286" s="6"/>
      <c r="D4286" s="6"/>
      <c r="E4286" s="8"/>
    </row>
    <row r="4287" spans="1:5" x14ac:dyDescent="0.25">
      <c r="A4287" s="67"/>
      <c r="B4287" s="67"/>
      <c r="C4287" s="6"/>
      <c r="D4287" s="6"/>
      <c r="E4287" s="8"/>
    </row>
    <row r="4288" spans="1:5" x14ac:dyDescent="0.25">
      <c r="A4288" s="67"/>
      <c r="B4288" s="67"/>
      <c r="C4288" s="6"/>
      <c r="D4288" s="6"/>
      <c r="E4288" s="8"/>
    </row>
    <row r="4289" spans="1:5" x14ac:dyDescent="0.25">
      <c r="A4289" s="67"/>
      <c r="B4289" s="67"/>
      <c r="C4289" s="6"/>
      <c r="D4289" s="6"/>
      <c r="E4289" s="8"/>
    </row>
    <row r="4290" spans="1:5" x14ac:dyDescent="0.25">
      <c r="A4290" s="67"/>
      <c r="B4290" s="67"/>
      <c r="C4290" s="6"/>
      <c r="D4290" s="6"/>
      <c r="E4290" s="8"/>
    </row>
    <row r="4291" spans="1:5" x14ac:dyDescent="0.25">
      <c r="A4291" s="67"/>
      <c r="B4291" s="67"/>
      <c r="C4291" s="6"/>
      <c r="D4291" s="6"/>
      <c r="E4291" s="8"/>
    </row>
    <row r="4292" spans="1:5" x14ac:dyDescent="0.25">
      <c r="A4292" s="67"/>
      <c r="B4292" s="67"/>
      <c r="C4292" s="6"/>
      <c r="D4292" s="6"/>
      <c r="E4292" s="8"/>
    </row>
    <row r="4293" spans="1:5" x14ac:dyDescent="0.25">
      <c r="A4293" s="67"/>
      <c r="B4293" s="67"/>
      <c r="C4293" s="6"/>
      <c r="D4293" s="6"/>
      <c r="E4293" s="8"/>
    </row>
    <row r="4294" spans="1:5" x14ac:dyDescent="0.25">
      <c r="A4294" s="67"/>
      <c r="B4294" s="67"/>
      <c r="C4294" s="6"/>
      <c r="D4294" s="6"/>
      <c r="E4294" s="8"/>
    </row>
    <row r="4295" spans="1:5" x14ac:dyDescent="0.25">
      <c r="A4295" s="67"/>
      <c r="B4295" s="67"/>
      <c r="C4295" s="6"/>
      <c r="D4295" s="6"/>
      <c r="E4295" s="8"/>
    </row>
    <row r="4296" spans="1:5" x14ac:dyDescent="0.25">
      <c r="A4296" s="67"/>
      <c r="B4296" s="67"/>
      <c r="C4296" s="6"/>
      <c r="D4296" s="6"/>
      <c r="E4296" s="8"/>
    </row>
    <row r="4297" spans="1:5" x14ac:dyDescent="0.25">
      <c r="A4297" s="67"/>
      <c r="B4297" s="67"/>
      <c r="C4297" s="6"/>
      <c r="D4297" s="6"/>
      <c r="E4297" s="8"/>
    </row>
    <row r="4298" spans="1:5" x14ac:dyDescent="0.25">
      <c r="A4298" s="67"/>
      <c r="B4298" s="67"/>
      <c r="C4298" s="6"/>
      <c r="D4298" s="6"/>
      <c r="E4298" s="8"/>
    </row>
    <row r="4299" spans="1:5" x14ac:dyDescent="0.25">
      <c r="A4299" s="67"/>
      <c r="B4299" s="67"/>
      <c r="C4299" s="6"/>
      <c r="D4299" s="6"/>
      <c r="E4299" s="8"/>
    </row>
    <row r="4300" spans="1:5" x14ac:dyDescent="0.25">
      <c r="A4300" s="67"/>
      <c r="B4300" s="67"/>
      <c r="C4300" s="6"/>
      <c r="D4300" s="6"/>
      <c r="E4300" s="8"/>
    </row>
    <row r="4301" spans="1:5" x14ac:dyDescent="0.25">
      <c r="A4301" s="67"/>
      <c r="B4301" s="67"/>
      <c r="C4301" s="6"/>
      <c r="D4301" s="6"/>
      <c r="E4301" s="8"/>
    </row>
    <row r="4302" spans="1:5" x14ac:dyDescent="0.25">
      <c r="A4302" s="67"/>
      <c r="B4302" s="67"/>
      <c r="C4302" s="6"/>
      <c r="D4302" s="6"/>
      <c r="E4302" s="8"/>
    </row>
    <row r="4303" spans="1:5" x14ac:dyDescent="0.25">
      <c r="A4303" s="67"/>
      <c r="B4303" s="67"/>
      <c r="C4303" s="6"/>
      <c r="D4303" s="6"/>
      <c r="E4303" s="8"/>
    </row>
    <row r="4304" spans="1:5" x14ac:dyDescent="0.25">
      <c r="A4304" s="67"/>
      <c r="B4304" s="67"/>
      <c r="C4304" s="6"/>
      <c r="D4304" s="6"/>
      <c r="E4304" s="8"/>
    </row>
    <row r="4305" spans="1:5" x14ac:dyDescent="0.25">
      <c r="A4305" s="67"/>
      <c r="B4305" s="67"/>
      <c r="C4305" s="6"/>
      <c r="D4305" s="6"/>
      <c r="E4305" s="8"/>
    </row>
    <row r="4306" spans="1:5" x14ac:dyDescent="0.25">
      <c r="A4306" s="67"/>
      <c r="B4306" s="67"/>
      <c r="C4306" s="6"/>
      <c r="D4306" s="6"/>
      <c r="E4306" s="8"/>
    </row>
    <row r="4307" spans="1:5" x14ac:dyDescent="0.25">
      <c r="A4307" s="67"/>
      <c r="B4307" s="67"/>
      <c r="C4307" s="6"/>
      <c r="D4307" s="6"/>
      <c r="E4307" s="8"/>
    </row>
    <row r="4308" spans="1:5" x14ac:dyDescent="0.25">
      <c r="A4308" s="67"/>
      <c r="B4308" s="67"/>
      <c r="C4308" s="6"/>
      <c r="D4308" s="6"/>
      <c r="E4308" s="8"/>
    </row>
    <row r="4309" spans="1:5" x14ac:dyDescent="0.25">
      <c r="A4309" s="67"/>
      <c r="B4309" s="67"/>
      <c r="C4309" s="6"/>
      <c r="D4309" s="6"/>
      <c r="E4309" s="8"/>
    </row>
    <row r="4310" spans="1:5" x14ac:dyDescent="0.25">
      <c r="A4310" s="67"/>
      <c r="B4310" s="67"/>
      <c r="C4310" s="6"/>
      <c r="D4310" s="6"/>
      <c r="E4310" s="8"/>
    </row>
    <row r="4311" spans="1:5" x14ac:dyDescent="0.25">
      <c r="A4311" s="67"/>
      <c r="B4311" s="67"/>
      <c r="C4311" s="6"/>
      <c r="D4311" s="6"/>
      <c r="E4311" s="8"/>
    </row>
    <row r="4312" spans="1:5" x14ac:dyDescent="0.25">
      <c r="A4312" s="67"/>
      <c r="B4312" s="67"/>
      <c r="C4312" s="6"/>
      <c r="D4312" s="6"/>
      <c r="E4312" s="8"/>
    </row>
    <row r="4313" spans="1:5" x14ac:dyDescent="0.25">
      <c r="A4313" s="67"/>
      <c r="B4313" s="67"/>
      <c r="C4313" s="6"/>
      <c r="D4313" s="6"/>
      <c r="E4313" s="8"/>
    </row>
    <row r="4314" spans="1:5" x14ac:dyDescent="0.25">
      <c r="A4314" s="67"/>
      <c r="B4314" s="67"/>
      <c r="C4314" s="6"/>
      <c r="D4314" s="6"/>
      <c r="E4314" s="8"/>
    </row>
    <row r="4315" spans="1:5" x14ac:dyDescent="0.25">
      <c r="A4315" s="67"/>
      <c r="B4315" s="67"/>
      <c r="C4315" s="6"/>
      <c r="D4315" s="6"/>
      <c r="E4315" s="8"/>
    </row>
    <row r="4316" spans="1:5" x14ac:dyDescent="0.25">
      <c r="A4316" s="67"/>
      <c r="B4316" s="67"/>
      <c r="C4316" s="6"/>
      <c r="D4316" s="6"/>
      <c r="E4316" s="8"/>
    </row>
    <row r="4317" spans="1:5" x14ac:dyDescent="0.25">
      <c r="A4317" s="67"/>
      <c r="B4317" s="67"/>
      <c r="C4317" s="6"/>
      <c r="D4317" s="6"/>
      <c r="E4317" s="8"/>
    </row>
    <row r="4318" spans="1:5" x14ac:dyDescent="0.25">
      <c r="A4318" s="67"/>
      <c r="B4318" s="67"/>
      <c r="C4318" s="6"/>
      <c r="D4318" s="6"/>
      <c r="E4318" s="8"/>
    </row>
    <row r="4319" spans="1:5" x14ac:dyDescent="0.25">
      <c r="A4319" s="67"/>
      <c r="B4319" s="67"/>
      <c r="C4319" s="6"/>
      <c r="D4319" s="6"/>
      <c r="E4319" s="8"/>
    </row>
    <row r="4320" spans="1:5" x14ac:dyDescent="0.25">
      <c r="A4320" s="67"/>
      <c r="B4320" s="67"/>
      <c r="C4320" s="6"/>
      <c r="D4320" s="6"/>
      <c r="E4320" s="8"/>
    </row>
    <row r="4321" spans="1:5" x14ac:dyDescent="0.25">
      <c r="A4321" s="67"/>
      <c r="B4321" s="67"/>
      <c r="C4321" s="6"/>
      <c r="D4321" s="6"/>
      <c r="E4321" s="8"/>
    </row>
    <row r="4322" spans="1:5" x14ac:dyDescent="0.25">
      <c r="A4322" s="67"/>
      <c r="B4322" s="67"/>
      <c r="C4322" s="6"/>
      <c r="D4322" s="6"/>
      <c r="E4322" s="8"/>
    </row>
    <row r="4323" spans="1:5" x14ac:dyDescent="0.25">
      <c r="A4323" s="67"/>
      <c r="B4323" s="67"/>
      <c r="C4323" s="6"/>
      <c r="D4323" s="6"/>
      <c r="E4323" s="8"/>
    </row>
    <row r="4324" spans="1:5" x14ac:dyDescent="0.25">
      <c r="A4324" s="67"/>
      <c r="B4324" s="67"/>
      <c r="C4324" s="6"/>
      <c r="D4324" s="6"/>
      <c r="E4324" s="8"/>
    </row>
    <row r="4325" spans="1:5" x14ac:dyDescent="0.25">
      <c r="A4325" s="67"/>
      <c r="B4325" s="67"/>
      <c r="C4325" s="6"/>
      <c r="D4325" s="6"/>
      <c r="E4325" s="8"/>
    </row>
    <row r="4326" spans="1:5" x14ac:dyDescent="0.25">
      <c r="A4326" s="67"/>
      <c r="B4326" s="67"/>
      <c r="C4326" s="6"/>
      <c r="D4326" s="6"/>
      <c r="E4326" s="8"/>
    </row>
    <row r="4327" spans="1:5" x14ac:dyDescent="0.25">
      <c r="A4327" s="67"/>
      <c r="B4327" s="67"/>
      <c r="C4327" s="6"/>
      <c r="D4327" s="6"/>
      <c r="E4327" s="8"/>
    </row>
    <row r="4328" spans="1:5" x14ac:dyDescent="0.25">
      <c r="A4328" s="67"/>
      <c r="B4328" s="67"/>
      <c r="C4328" s="6"/>
      <c r="D4328" s="6"/>
      <c r="E4328" s="8"/>
    </row>
    <row r="4329" spans="1:5" x14ac:dyDescent="0.25">
      <c r="A4329" s="67"/>
      <c r="B4329" s="67"/>
      <c r="C4329" s="6"/>
      <c r="D4329" s="6"/>
      <c r="E4329" s="8"/>
    </row>
    <row r="4330" spans="1:5" x14ac:dyDescent="0.25">
      <c r="A4330" s="67"/>
      <c r="B4330" s="67"/>
      <c r="C4330" s="6"/>
      <c r="D4330" s="6"/>
      <c r="E4330" s="8"/>
    </row>
    <row r="4331" spans="1:5" x14ac:dyDescent="0.25">
      <c r="A4331" s="67"/>
      <c r="B4331" s="67"/>
      <c r="C4331" s="6"/>
      <c r="D4331" s="6"/>
      <c r="E4331" s="8"/>
    </row>
    <row r="4332" spans="1:5" x14ac:dyDescent="0.25">
      <c r="A4332" s="67"/>
      <c r="B4332" s="67"/>
      <c r="C4332" s="6"/>
      <c r="D4332" s="6"/>
      <c r="E4332" s="8"/>
    </row>
    <row r="4333" spans="1:5" x14ac:dyDescent="0.25">
      <c r="A4333" s="67"/>
      <c r="B4333" s="67"/>
      <c r="C4333" s="6"/>
      <c r="D4333" s="6"/>
      <c r="E4333" s="8"/>
    </row>
    <row r="4334" spans="1:5" x14ac:dyDescent="0.25">
      <c r="A4334" s="67"/>
      <c r="B4334" s="67"/>
      <c r="C4334" s="6"/>
      <c r="D4334" s="6"/>
      <c r="E4334" s="8"/>
    </row>
    <row r="4335" spans="1:5" x14ac:dyDescent="0.25">
      <c r="A4335" s="67"/>
      <c r="B4335" s="67"/>
      <c r="C4335" s="6"/>
      <c r="D4335" s="6"/>
      <c r="E4335" s="8"/>
    </row>
    <row r="4336" spans="1:5" x14ac:dyDescent="0.25">
      <c r="A4336" s="67"/>
      <c r="B4336" s="67"/>
      <c r="C4336" s="6"/>
      <c r="D4336" s="6"/>
      <c r="E4336" s="8"/>
    </row>
    <row r="4337" spans="1:5" x14ac:dyDescent="0.25">
      <c r="A4337" s="67"/>
      <c r="B4337" s="67"/>
      <c r="C4337" s="6"/>
      <c r="D4337" s="6"/>
      <c r="E4337" s="8"/>
    </row>
    <row r="4338" spans="1:5" x14ac:dyDescent="0.25">
      <c r="A4338" s="67"/>
      <c r="B4338" s="67"/>
      <c r="C4338" s="6"/>
      <c r="D4338" s="6"/>
      <c r="E4338" s="8"/>
    </row>
    <row r="4339" spans="1:5" x14ac:dyDescent="0.25">
      <c r="A4339" s="67"/>
      <c r="B4339" s="67"/>
      <c r="C4339" s="6"/>
      <c r="D4339" s="6"/>
      <c r="E4339" s="8"/>
    </row>
    <row r="4340" spans="1:5" x14ac:dyDescent="0.25">
      <c r="A4340" s="67"/>
      <c r="B4340" s="67"/>
      <c r="C4340" s="6"/>
      <c r="D4340" s="6"/>
      <c r="E4340" s="8"/>
    </row>
    <row r="4341" spans="1:5" x14ac:dyDescent="0.25">
      <c r="A4341" s="67"/>
      <c r="B4341" s="67"/>
      <c r="C4341" s="6"/>
      <c r="D4341" s="6"/>
      <c r="E4341" s="8"/>
    </row>
    <row r="4342" spans="1:5" x14ac:dyDescent="0.25">
      <c r="A4342" s="67"/>
      <c r="B4342" s="67"/>
      <c r="C4342" s="6"/>
      <c r="D4342" s="6"/>
      <c r="E4342" s="8"/>
    </row>
    <row r="4343" spans="1:5" x14ac:dyDescent="0.25">
      <c r="A4343" s="67"/>
      <c r="B4343" s="67"/>
      <c r="C4343" s="6"/>
      <c r="D4343" s="6"/>
      <c r="E4343" s="8"/>
    </row>
    <row r="4344" spans="1:5" x14ac:dyDescent="0.25">
      <c r="A4344" s="67"/>
      <c r="B4344" s="67"/>
      <c r="C4344" s="6"/>
      <c r="D4344" s="6"/>
      <c r="E4344" s="8"/>
    </row>
    <row r="4345" spans="1:5" x14ac:dyDescent="0.25">
      <c r="A4345" s="67"/>
      <c r="B4345" s="67"/>
      <c r="C4345" s="6"/>
      <c r="D4345" s="6"/>
      <c r="E4345" s="8"/>
    </row>
    <row r="4346" spans="1:5" x14ac:dyDescent="0.25">
      <c r="A4346" s="67"/>
      <c r="B4346" s="67"/>
      <c r="C4346" s="6"/>
      <c r="D4346" s="6"/>
      <c r="E4346" s="8"/>
    </row>
    <row r="4347" spans="1:5" x14ac:dyDescent="0.25">
      <c r="A4347" s="67"/>
      <c r="B4347" s="67"/>
      <c r="C4347" s="6"/>
      <c r="D4347" s="6"/>
      <c r="E4347" s="8"/>
    </row>
    <row r="4348" spans="1:5" x14ac:dyDescent="0.25">
      <c r="A4348" s="67"/>
      <c r="B4348" s="67"/>
      <c r="C4348" s="6"/>
      <c r="D4348" s="6"/>
      <c r="E4348" s="8"/>
    </row>
    <row r="4349" spans="1:5" x14ac:dyDescent="0.25">
      <c r="A4349" s="67"/>
      <c r="B4349" s="67"/>
      <c r="C4349" s="6"/>
      <c r="D4349" s="6"/>
      <c r="E4349" s="8"/>
    </row>
    <row r="4350" spans="1:5" x14ac:dyDescent="0.25">
      <c r="A4350" s="67"/>
      <c r="B4350" s="67"/>
      <c r="C4350" s="6"/>
      <c r="D4350" s="6"/>
      <c r="E4350" s="8"/>
    </row>
    <row r="4351" spans="1:5" x14ac:dyDescent="0.25">
      <c r="A4351" s="67"/>
      <c r="B4351" s="67"/>
      <c r="C4351" s="6"/>
      <c r="D4351" s="6"/>
      <c r="E4351" s="8"/>
    </row>
    <row r="4352" spans="1:5" x14ac:dyDescent="0.25">
      <c r="A4352" s="67"/>
      <c r="B4352" s="67"/>
      <c r="C4352" s="6"/>
      <c r="D4352" s="6"/>
      <c r="E4352" s="8"/>
    </row>
    <row r="4353" spans="1:5" x14ac:dyDescent="0.25">
      <c r="A4353" s="67"/>
      <c r="B4353" s="67"/>
      <c r="C4353" s="6"/>
      <c r="D4353" s="6"/>
      <c r="E4353" s="8"/>
    </row>
    <row r="4354" spans="1:5" x14ac:dyDescent="0.25">
      <c r="A4354" s="67"/>
      <c r="B4354" s="67"/>
      <c r="C4354" s="6"/>
      <c r="D4354" s="6"/>
      <c r="E4354" s="8"/>
    </row>
    <row r="4355" spans="1:5" x14ac:dyDescent="0.25">
      <c r="A4355" s="67"/>
      <c r="B4355" s="67"/>
      <c r="C4355" s="6"/>
      <c r="D4355" s="6"/>
      <c r="E4355" s="8"/>
    </row>
    <row r="4356" spans="1:5" x14ac:dyDescent="0.25">
      <c r="A4356" s="67"/>
      <c r="B4356" s="67"/>
      <c r="C4356" s="6"/>
      <c r="D4356" s="6"/>
      <c r="E4356" s="8"/>
    </row>
    <row r="4357" spans="1:5" x14ac:dyDescent="0.25">
      <c r="A4357" s="67"/>
      <c r="B4357" s="67"/>
      <c r="C4357" s="6"/>
      <c r="D4357" s="6"/>
      <c r="E4357" s="8"/>
    </row>
    <row r="4358" spans="1:5" x14ac:dyDescent="0.25">
      <c r="A4358" s="67"/>
      <c r="B4358" s="67"/>
      <c r="C4358" s="6"/>
      <c r="D4358" s="6"/>
      <c r="E4358" s="8"/>
    </row>
    <row r="4359" spans="1:5" x14ac:dyDescent="0.25">
      <c r="A4359" s="67"/>
      <c r="B4359" s="67"/>
      <c r="C4359" s="6"/>
      <c r="D4359" s="6"/>
      <c r="E4359" s="8"/>
    </row>
    <row r="4360" spans="1:5" x14ac:dyDescent="0.25">
      <c r="A4360" s="67"/>
      <c r="B4360" s="67"/>
      <c r="C4360" s="6"/>
      <c r="D4360" s="6"/>
      <c r="E4360" s="8"/>
    </row>
    <row r="4361" spans="1:5" x14ac:dyDescent="0.25">
      <c r="A4361" s="67"/>
      <c r="B4361" s="67"/>
      <c r="C4361" s="6"/>
      <c r="D4361" s="6"/>
      <c r="E4361" s="8"/>
    </row>
    <row r="4362" spans="1:5" x14ac:dyDescent="0.25">
      <c r="A4362" s="67"/>
      <c r="B4362" s="67"/>
      <c r="C4362" s="6"/>
      <c r="D4362" s="6"/>
      <c r="E4362" s="8"/>
    </row>
    <row r="4363" spans="1:5" x14ac:dyDescent="0.25">
      <c r="A4363" s="67"/>
      <c r="B4363" s="67"/>
      <c r="C4363" s="6"/>
      <c r="D4363" s="6"/>
      <c r="E4363" s="8"/>
    </row>
    <row r="4364" spans="1:5" x14ac:dyDescent="0.25">
      <c r="A4364" s="67"/>
      <c r="B4364" s="67"/>
      <c r="C4364" s="6"/>
      <c r="D4364" s="6"/>
      <c r="E4364" s="8"/>
    </row>
    <row r="4365" spans="1:5" x14ac:dyDescent="0.25">
      <c r="A4365" s="67"/>
      <c r="B4365" s="67"/>
      <c r="C4365" s="6"/>
      <c r="D4365" s="6"/>
      <c r="E4365" s="8"/>
    </row>
    <row r="4366" spans="1:5" x14ac:dyDescent="0.25">
      <c r="A4366" s="67"/>
      <c r="B4366" s="67"/>
      <c r="C4366" s="6"/>
      <c r="D4366" s="6"/>
      <c r="E4366" s="8"/>
    </row>
    <row r="4367" spans="1:5" x14ac:dyDescent="0.25">
      <c r="A4367" s="67"/>
      <c r="B4367" s="67"/>
      <c r="C4367" s="6"/>
      <c r="D4367" s="6"/>
      <c r="E4367" s="8"/>
    </row>
    <row r="4368" spans="1:5" x14ac:dyDescent="0.25">
      <c r="A4368" s="67"/>
      <c r="B4368" s="67"/>
      <c r="C4368" s="6"/>
      <c r="D4368" s="6"/>
      <c r="E4368" s="8"/>
    </row>
    <row r="4369" spans="1:5" x14ac:dyDescent="0.25">
      <c r="A4369" s="67"/>
      <c r="B4369" s="67"/>
      <c r="C4369" s="6"/>
      <c r="D4369" s="6"/>
      <c r="E4369" s="8"/>
    </row>
    <row r="4370" spans="1:5" x14ac:dyDescent="0.25">
      <c r="A4370" s="67"/>
      <c r="B4370" s="67"/>
      <c r="C4370" s="6"/>
      <c r="D4370" s="6"/>
      <c r="E4370" s="8"/>
    </row>
    <row r="4371" spans="1:5" x14ac:dyDescent="0.25">
      <c r="A4371" s="67"/>
      <c r="B4371" s="67"/>
      <c r="C4371" s="6"/>
      <c r="D4371" s="6"/>
      <c r="E4371" s="8"/>
    </row>
    <row r="4372" spans="1:5" x14ac:dyDescent="0.25">
      <c r="A4372" s="67"/>
      <c r="B4372" s="67"/>
      <c r="C4372" s="6"/>
      <c r="D4372" s="6"/>
      <c r="E4372" s="8"/>
    </row>
    <row r="4373" spans="1:5" x14ac:dyDescent="0.25">
      <c r="A4373" s="67"/>
      <c r="B4373" s="67"/>
      <c r="C4373" s="6"/>
      <c r="D4373" s="6"/>
      <c r="E4373" s="8"/>
    </row>
    <row r="4374" spans="1:5" x14ac:dyDescent="0.25">
      <c r="A4374" s="67"/>
      <c r="B4374" s="67"/>
      <c r="C4374" s="6"/>
      <c r="D4374" s="6"/>
      <c r="E4374" s="8"/>
    </row>
    <row r="4375" spans="1:5" x14ac:dyDescent="0.25">
      <c r="A4375" s="67"/>
      <c r="B4375" s="67"/>
      <c r="C4375" s="6"/>
      <c r="D4375" s="6"/>
      <c r="E4375" s="8"/>
    </row>
    <row r="4376" spans="1:5" x14ac:dyDescent="0.25">
      <c r="A4376" s="67"/>
      <c r="B4376" s="67"/>
      <c r="C4376" s="6"/>
      <c r="D4376" s="6"/>
      <c r="E4376" s="8"/>
    </row>
    <row r="4377" spans="1:5" x14ac:dyDescent="0.25">
      <c r="A4377" s="67"/>
      <c r="B4377" s="67"/>
      <c r="C4377" s="6"/>
      <c r="D4377" s="6"/>
      <c r="E4377" s="8"/>
    </row>
    <row r="4378" spans="1:5" x14ac:dyDescent="0.25">
      <c r="A4378" s="67"/>
      <c r="B4378" s="67"/>
      <c r="C4378" s="6"/>
      <c r="D4378" s="6"/>
      <c r="E4378" s="8"/>
    </row>
    <row r="4379" spans="1:5" x14ac:dyDescent="0.25">
      <c r="A4379" s="67"/>
      <c r="B4379" s="67"/>
      <c r="C4379" s="6"/>
      <c r="D4379" s="6"/>
      <c r="E4379" s="8"/>
    </row>
    <row r="4380" spans="1:5" x14ac:dyDescent="0.25">
      <c r="A4380" s="67"/>
      <c r="B4380" s="67"/>
      <c r="C4380" s="6"/>
      <c r="D4380" s="6"/>
      <c r="E4380" s="8"/>
    </row>
    <row r="4381" spans="1:5" x14ac:dyDescent="0.25">
      <c r="A4381" s="67"/>
      <c r="B4381" s="67"/>
      <c r="C4381" s="6"/>
      <c r="D4381" s="6"/>
      <c r="E4381" s="8"/>
    </row>
    <row r="4382" spans="1:5" x14ac:dyDescent="0.25">
      <c r="A4382" s="67"/>
      <c r="B4382" s="67"/>
      <c r="C4382" s="6"/>
      <c r="D4382" s="6"/>
      <c r="E4382" s="8"/>
    </row>
    <row r="4383" spans="1:5" x14ac:dyDescent="0.25">
      <c r="A4383" s="67"/>
      <c r="B4383" s="67"/>
      <c r="C4383" s="6"/>
      <c r="D4383" s="6"/>
      <c r="E4383" s="8"/>
    </row>
    <row r="4384" spans="1:5" x14ac:dyDescent="0.25">
      <c r="A4384" s="67"/>
      <c r="B4384" s="67"/>
      <c r="C4384" s="6"/>
      <c r="D4384" s="6"/>
      <c r="E4384" s="8"/>
    </row>
    <row r="4385" spans="1:5" x14ac:dyDescent="0.25">
      <c r="A4385" s="67"/>
      <c r="B4385" s="67"/>
      <c r="C4385" s="6"/>
      <c r="D4385" s="6"/>
      <c r="E4385" s="8"/>
    </row>
    <row r="4386" spans="1:5" x14ac:dyDescent="0.25">
      <c r="A4386" s="67"/>
      <c r="B4386" s="67"/>
      <c r="C4386" s="6"/>
      <c r="D4386" s="6"/>
      <c r="E4386" s="8"/>
    </row>
    <row r="4387" spans="1:5" x14ac:dyDescent="0.25">
      <c r="A4387" s="67"/>
      <c r="B4387" s="67"/>
      <c r="C4387" s="6"/>
      <c r="D4387" s="6"/>
      <c r="E4387" s="8"/>
    </row>
    <row r="4388" spans="1:5" x14ac:dyDescent="0.25">
      <c r="A4388" s="67"/>
      <c r="B4388" s="67"/>
      <c r="C4388" s="6"/>
      <c r="D4388" s="6"/>
      <c r="E4388" s="8"/>
    </row>
    <row r="4389" spans="1:5" x14ac:dyDescent="0.25">
      <c r="A4389" s="67"/>
      <c r="B4389" s="67"/>
      <c r="C4389" s="6"/>
      <c r="D4389" s="6"/>
      <c r="E4389" s="8"/>
    </row>
    <row r="4390" spans="1:5" x14ac:dyDescent="0.25">
      <c r="A4390" s="67"/>
      <c r="B4390" s="67"/>
      <c r="C4390" s="6"/>
      <c r="D4390" s="6"/>
      <c r="E4390" s="8"/>
    </row>
    <row r="4391" spans="1:5" x14ac:dyDescent="0.25">
      <c r="A4391" s="67"/>
      <c r="B4391" s="67"/>
      <c r="C4391" s="6"/>
      <c r="D4391" s="6"/>
      <c r="E4391" s="8"/>
    </row>
    <row r="4392" spans="1:5" x14ac:dyDescent="0.25">
      <c r="A4392" s="67"/>
      <c r="B4392" s="67"/>
      <c r="C4392" s="6"/>
      <c r="D4392" s="6"/>
      <c r="E4392" s="8"/>
    </row>
    <row r="4393" spans="1:5" x14ac:dyDescent="0.25">
      <c r="A4393" s="67"/>
      <c r="B4393" s="67"/>
      <c r="C4393" s="6"/>
      <c r="D4393" s="6"/>
      <c r="E4393" s="8"/>
    </row>
    <row r="4394" spans="1:5" x14ac:dyDescent="0.25">
      <c r="A4394" s="67"/>
      <c r="B4394" s="67"/>
      <c r="C4394" s="6"/>
      <c r="D4394" s="6"/>
      <c r="E4394" s="8"/>
    </row>
    <row r="4395" spans="1:5" x14ac:dyDescent="0.25">
      <c r="A4395" s="67"/>
      <c r="B4395" s="67"/>
      <c r="C4395" s="6"/>
      <c r="D4395" s="6"/>
      <c r="E4395" s="8"/>
    </row>
    <row r="4396" spans="1:5" x14ac:dyDescent="0.25">
      <c r="A4396" s="67"/>
      <c r="B4396" s="67"/>
      <c r="C4396" s="6"/>
      <c r="D4396" s="6"/>
      <c r="E4396" s="8"/>
    </row>
    <row r="4397" spans="1:5" x14ac:dyDescent="0.25">
      <c r="A4397" s="67"/>
      <c r="B4397" s="67"/>
      <c r="C4397" s="6"/>
      <c r="D4397" s="6"/>
      <c r="E4397" s="8"/>
    </row>
    <row r="4398" spans="1:5" x14ac:dyDescent="0.25">
      <c r="A4398" s="67"/>
      <c r="B4398" s="67"/>
      <c r="C4398" s="6"/>
      <c r="D4398" s="6"/>
      <c r="E4398" s="8"/>
    </row>
    <row r="4399" spans="1:5" x14ac:dyDescent="0.25">
      <c r="A4399" s="67"/>
      <c r="B4399" s="67"/>
      <c r="C4399" s="6"/>
      <c r="D4399" s="6"/>
      <c r="E4399" s="8"/>
    </row>
    <row r="4400" spans="1:5" x14ac:dyDescent="0.25">
      <c r="A4400" s="67"/>
      <c r="B4400" s="67"/>
      <c r="C4400" s="6"/>
      <c r="D4400" s="6"/>
      <c r="E4400" s="8"/>
    </row>
    <row r="4401" spans="1:5" x14ac:dyDescent="0.25">
      <c r="A4401" s="67"/>
      <c r="B4401" s="67"/>
      <c r="C4401" s="6"/>
      <c r="D4401" s="6"/>
      <c r="E4401" s="8"/>
    </row>
    <row r="4402" spans="1:5" x14ac:dyDescent="0.25">
      <c r="A4402" s="67"/>
      <c r="B4402" s="67"/>
      <c r="C4402" s="6"/>
      <c r="D4402" s="6"/>
      <c r="E4402" s="8"/>
    </row>
    <row r="4403" spans="1:5" x14ac:dyDescent="0.25">
      <c r="A4403" s="67"/>
      <c r="B4403" s="67"/>
      <c r="C4403" s="6"/>
      <c r="D4403" s="6"/>
      <c r="E4403" s="8"/>
    </row>
    <row r="4404" spans="1:5" x14ac:dyDescent="0.25">
      <c r="A4404" s="67"/>
      <c r="B4404" s="67"/>
      <c r="C4404" s="6"/>
      <c r="D4404" s="6"/>
      <c r="E4404" s="8"/>
    </row>
    <row r="4405" spans="1:5" x14ac:dyDescent="0.25">
      <c r="A4405" s="67"/>
      <c r="B4405" s="67"/>
      <c r="C4405" s="6"/>
      <c r="D4405" s="6"/>
      <c r="E4405" s="8"/>
    </row>
    <row r="4406" spans="1:5" x14ac:dyDescent="0.25">
      <c r="A4406" s="67"/>
      <c r="B4406" s="67"/>
      <c r="C4406" s="6"/>
      <c r="D4406" s="6"/>
      <c r="E4406" s="8"/>
    </row>
    <row r="4407" spans="1:5" x14ac:dyDescent="0.25">
      <c r="A4407" s="67"/>
      <c r="B4407" s="67"/>
      <c r="C4407" s="6"/>
      <c r="D4407" s="6"/>
      <c r="E4407" s="8"/>
    </row>
    <row r="4408" spans="1:5" x14ac:dyDescent="0.25">
      <c r="A4408" s="67"/>
      <c r="B4408" s="67"/>
      <c r="C4408" s="6"/>
      <c r="D4408" s="6"/>
      <c r="E4408" s="8"/>
    </row>
    <row r="4409" spans="1:5" x14ac:dyDescent="0.25">
      <c r="A4409" s="67"/>
      <c r="B4409" s="67"/>
      <c r="C4409" s="6"/>
      <c r="D4409" s="6"/>
      <c r="E4409" s="8"/>
    </row>
    <row r="4410" spans="1:5" x14ac:dyDescent="0.25">
      <c r="A4410" s="67"/>
      <c r="B4410" s="67"/>
      <c r="C4410" s="6"/>
      <c r="D4410" s="6"/>
      <c r="E4410" s="8"/>
    </row>
    <row r="4411" spans="1:5" x14ac:dyDescent="0.25">
      <c r="A4411" s="67"/>
      <c r="B4411" s="67"/>
      <c r="C4411" s="6"/>
      <c r="D4411" s="6"/>
      <c r="E4411" s="8"/>
    </row>
    <row r="4412" spans="1:5" x14ac:dyDescent="0.25">
      <c r="A4412" s="67"/>
      <c r="B4412" s="67"/>
      <c r="C4412" s="6"/>
      <c r="D4412" s="6"/>
      <c r="E4412" s="8"/>
    </row>
    <row r="4413" spans="1:5" x14ac:dyDescent="0.25">
      <c r="A4413" s="67"/>
      <c r="B4413" s="67"/>
      <c r="C4413" s="6"/>
      <c r="D4413" s="6"/>
      <c r="E4413" s="8"/>
    </row>
    <row r="4414" spans="1:5" x14ac:dyDescent="0.25">
      <c r="A4414" s="67"/>
      <c r="B4414" s="67"/>
      <c r="C4414" s="6"/>
      <c r="D4414" s="6"/>
      <c r="E4414" s="8"/>
    </row>
    <row r="4415" spans="1:5" x14ac:dyDescent="0.25">
      <c r="A4415" s="67"/>
      <c r="B4415" s="67"/>
      <c r="C4415" s="6"/>
      <c r="D4415" s="6"/>
      <c r="E4415" s="8"/>
    </row>
    <row r="4416" spans="1:5" x14ac:dyDescent="0.25">
      <c r="A4416" s="67"/>
      <c r="B4416" s="67"/>
      <c r="C4416" s="6"/>
      <c r="D4416" s="6"/>
      <c r="E4416" s="8"/>
    </row>
    <row r="4417" spans="1:5" x14ac:dyDescent="0.25">
      <c r="A4417" s="67"/>
      <c r="B4417" s="67"/>
      <c r="C4417" s="6"/>
      <c r="D4417" s="6"/>
      <c r="E4417" s="8"/>
    </row>
    <row r="4418" spans="1:5" x14ac:dyDescent="0.25">
      <c r="A4418" s="67"/>
      <c r="B4418" s="67"/>
      <c r="C4418" s="6"/>
      <c r="D4418" s="6"/>
      <c r="E4418" s="8"/>
    </row>
    <row r="4419" spans="1:5" x14ac:dyDescent="0.25">
      <c r="A4419" s="67"/>
      <c r="B4419" s="67"/>
      <c r="C4419" s="6"/>
      <c r="D4419" s="6"/>
      <c r="E4419" s="8"/>
    </row>
    <row r="4420" spans="1:5" x14ac:dyDescent="0.25">
      <c r="A4420" s="67"/>
      <c r="B4420" s="67"/>
      <c r="C4420" s="6"/>
      <c r="D4420" s="6"/>
      <c r="E4420" s="8"/>
    </row>
    <row r="4421" spans="1:5" x14ac:dyDescent="0.25">
      <c r="A4421" s="67"/>
      <c r="B4421" s="67"/>
      <c r="C4421" s="6"/>
      <c r="D4421" s="6"/>
      <c r="E4421" s="8"/>
    </row>
    <row r="4422" spans="1:5" x14ac:dyDescent="0.25">
      <c r="A4422" s="67"/>
      <c r="B4422" s="67"/>
      <c r="C4422" s="6"/>
      <c r="D4422" s="6"/>
      <c r="E4422" s="8"/>
    </row>
    <row r="4423" spans="1:5" x14ac:dyDescent="0.25">
      <c r="A4423" s="67"/>
      <c r="B4423" s="67"/>
      <c r="C4423" s="6"/>
      <c r="D4423" s="6"/>
      <c r="E4423" s="8"/>
    </row>
    <row r="4424" spans="1:5" x14ac:dyDescent="0.25">
      <c r="A4424" s="67"/>
      <c r="B4424" s="67"/>
      <c r="C4424" s="6"/>
      <c r="D4424" s="6"/>
      <c r="E4424" s="8"/>
    </row>
    <row r="4425" spans="1:5" x14ac:dyDescent="0.25">
      <c r="A4425" s="67"/>
      <c r="B4425" s="67"/>
      <c r="C4425" s="6"/>
      <c r="D4425" s="6"/>
      <c r="E4425" s="8"/>
    </row>
    <row r="4426" spans="1:5" x14ac:dyDescent="0.25">
      <c r="A4426" s="67"/>
      <c r="B4426" s="67"/>
      <c r="C4426" s="6"/>
      <c r="D4426" s="6"/>
      <c r="E4426" s="8"/>
    </row>
    <row r="4427" spans="1:5" x14ac:dyDescent="0.25">
      <c r="A4427" s="67"/>
      <c r="B4427" s="67"/>
      <c r="C4427" s="6"/>
      <c r="D4427" s="6"/>
      <c r="E4427" s="8"/>
    </row>
    <row r="4428" spans="1:5" x14ac:dyDescent="0.25">
      <c r="A4428" s="67"/>
      <c r="B4428" s="67"/>
      <c r="C4428" s="6"/>
      <c r="D4428" s="6"/>
      <c r="E4428" s="8"/>
    </row>
    <row r="4429" spans="1:5" x14ac:dyDescent="0.25">
      <c r="A4429" s="67"/>
      <c r="B4429" s="67"/>
      <c r="C4429" s="6"/>
      <c r="D4429" s="6"/>
      <c r="E4429" s="8"/>
    </row>
    <row r="4430" spans="1:5" x14ac:dyDescent="0.25">
      <c r="A4430" s="67"/>
      <c r="B4430" s="67"/>
      <c r="C4430" s="6"/>
      <c r="D4430" s="6"/>
      <c r="E4430" s="8"/>
    </row>
    <row r="4431" spans="1:5" x14ac:dyDescent="0.25">
      <c r="A4431" s="67"/>
      <c r="B4431" s="67"/>
      <c r="C4431" s="6"/>
      <c r="D4431" s="6"/>
      <c r="E4431" s="8"/>
    </row>
    <row r="4432" spans="1:5" x14ac:dyDescent="0.25">
      <c r="A4432" s="67"/>
      <c r="B4432" s="67"/>
      <c r="C4432" s="6"/>
      <c r="D4432" s="6"/>
      <c r="E4432" s="8"/>
    </row>
    <row r="4433" spans="1:5" x14ac:dyDescent="0.25">
      <c r="A4433" s="67"/>
      <c r="B4433" s="67"/>
      <c r="C4433" s="6"/>
      <c r="D4433" s="6"/>
      <c r="E4433" s="8"/>
    </row>
    <row r="4434" spans="1:5" x14ac:dyDescent="0.25">
      <c r="A4434" s="67"/>
      <c r="B4434" s="67"/>
      <c r="C4434" s="6"/>
      <c r="D4434" s="6"/>
      <c r="E4434" s="8"/>
    </row>
    <row r="4435" spans="1:5" x14ac:dyDescent="0.25">
      <c r="A4435" s="67"/>
      <c r="B4435" s="67"/>
      <c r="C4435" s="6"/>
      <c r="D4435" s="6"/>
      <c r="E4435" s="8"/>
    </row>
    <row r="4436" spans="1:5" x14ac:dyDescent="0.25">
      <c r="A4436" s="67"/>
      <c r="B4436" s="67"/>
      <c r="C4436" s="6"/>
      <c r="D4436" s="6"/>
      <c r="E4436" s="8"/>
    </row>
    <row r="4437" spans="1:5" x14ac:dyDescent="0.25">
      <c r="A4437" s="67"/>
      <c r="B4437" s="67"/>
      <c r="C4437" s="6"/>
      <c r="D4437" s="6"/>
      <c r="E4437" s="8"/>
    </row>
    <row r="4438" spans="1:5" x14ac:dyDescent="0.25">
      <c r="A4438" s="67"/>
      <c r="B4438" s="67"/>
      <c r="C4438" s="6"/>
      <c r="D4438" s="6"/>
      <c r="E4438" s="8"/>
    </row>
    <row r="4439" spans="1:5" x14ac:dyDescent="0.25">
      <c r="A4439" s="67"/>
      <c r="B4439" s="67"/>
      <c r="C4439" s="6"/>
      <c r="D4439" s="6"/>
      <c r="E4439" s="8"/>
    </row>
    <row r="4440" spans="1:5" x14ac:dyDescent="0.25">
      <c r="A4440" s="67"/>
      <c r="B4440" s="67"/>
      <c r="C4440" s="6"/>
      <c r="D4440" s="6"/>
      <c r="E4440" s="8"/>
    </row>
    <row r="4441" spans="1:5" x14ac:dyDescent="0.25">
      <c r="A4441" s="67"/>
      <c r="B4441" s="67"/>
      <c r="C4441" s="6"/>
      <c r="D4441" s="6"/>
      <c r="E4441" s="8"/>
    </row>
    <row r="4442" spans="1:5" x14ac:dyDescent="0.25">
      <c r="A4442" s="67"/>
      <c r="B4442" s="67"/>
      <c r="C4442" s="6"/>
      <c r="D4442" s="6"/>
      <c r="E4442" s="8"/>
    </row>
    <row r="4443" spans="1:5" x14ac:dyDescent="0.25">
      <c r="A4443" s="67"/>
      <c r="B4443" s="67"/>
      <c r="C4443" s="6"/>
      <c r="D4443" s="6"/>
      <c r="E4443" s="8"/>
    </row>
    <row r="4444" spans="1:5" x14ac:dyDescent="0.25">
      <c r="A4444" s="67"/>
      <c r="B4444" s="67"/>
      <c r="C4444" s="6"/>
      <c r="D4444" s="6"/>
      <c r="E4444" s="8"/>
    </row>
    <row r="4445" spans="1:5" x14ac:dyDescent="0.25">
      <c r="A4445" s="67"/>
      <c r="B4445" s="67"/>
      <c r="C4445" s="6"/>
      <c r="D4445" s="6"/>
      <c r="E4445" s="8"/>
    </row>
    <row r="4446" spans="1:5" x14ac:dyDescent="0.25">
      <c r="A4446" s="67"/>
      <c r="B4446" s="67"/>
      <c r="C4446" s="6"/>
      <c r="D4446" s="6"/>
      <c r="E4446" s="8"/>
    </row>
    <row r="4447" spans="1:5" x14ac:dyDescent="0.25">
      <c r="A4447" s="67"/>
      <c r="B4447" s="67"/>
      <c r="C4447" s="6"/>
      <c r="D4447" s="6"/>
      <c r="E4447" s="8"/>
    </row>
    <row r="4448" spans="1:5" x14ac:dyDescent="0.25">
      <c r="A4448" s="67"/>
      <c r="B4448" s="67"/>
      <c r="C4448" s="6"/>
      <c r="D4448" s="6"/>
      <c r="E4448" s="8"/>
    </row>
    <row r="4449" spans="1:5" x14ac:dyDescent="0.25">
      <c r="A4449" s="67"/>
      <c r="B4449" s="67"/>
      <c r="C4449" s="6"/>
      <c r="D4449" s="6"/>
      <c r="E4449" s="8"/>
    </row>
    <row r="4450" spans="1:5" x14ac:dyDescent="0.25">
      <c r="A4450" s="67"/>
      <c r="B4450" s="67"/>
      <c r="C4450" s="6"/>
      <c r="D4450" s="6"/>
      <c r="E4450" s="8"/>
    </row>
    <row r="4451" spans="1:5" x14ac:dyDescent="0.25">
      <c r="A4451" s="67"/>
      <c r="B4451" s="67"/>
      <c r="C4451" s="6"/>
      <c r="D4451" s="6"/>
      <c r="E4451" s="8"/>
    </row>
    <row r="4452" spans="1:5" x14ac:dyDescent="0.25">
      <c r="A4452" s="67"/>
      <c r="B4452" s="67"/>
      <c r="C4452" s="6"/>
      <c r="D4452" s="6"/>
      <c r="E4452" s="8"/>
    </row>
    <row r="4453" spans="1:5" x14ac:dyDescent="0.25">
      <c r="A4453" s="67"/>
      <c r="B4453" s="67"/>
      <c r="C4453" s="6"/>
      <c r="D4453" s="6"/>
      <c r="E4453" s="8"/>
    </row>
    <row r="4454" spans="1:5" x14ac:dyDescent="0.25">
      <c r="A4454" s="67"/>
      <c r="B4454" s="67"/>
      <c r="C4454" s="6"/>
      <c r="D4454" s="6"/>
      <c r="E4454" s="8"/>
    </row>
    <row r="4455" spans="1:5" x14ac:dyDescent="0.25">
      <c r="A4455" s="67"/>
      <c r="B4455" s="67"/>
      <c r="C4455" s="6"/>
      <c r="D4455" s="6"/>
      <c r="E4455" s="8"/>
    </row>
    <row r="4456" spans="1:5" x14ac:dyDescent="0.25">
      <c r="A4456" s="67"/>
      <c r="B4456" s="67"/>
      <c r="C4456" s="6"/>
      <c r="D4456" s="6"/>
      <c r="E4456" s="8"/>
    </row>
    <row r="4457" spans="1:5" x14ac:dyDescent="0.25">
      <c r="A4457" s="67"/>
      <c r="B4457" s="67"/>
      <c r="C4457" s="6"/>
      <c r="D4457" s="6"/>
      <c r="E4457" s="8"/>
    </row>
    <row r="4458" spans="1:5" x14ac:dyDescent="0.25">
      <c r="A4458" s="67"/>
      <c r="B4458" s="67"/>
      <c r="C4458" s="6"/>
      <c r="D4458" s="6"/>
      <c r="E4458" s="8"/>
    </row>
    <row r="4459" spans="1:5" x14ac:dyDescent="0.25">
      <c r="A4459" s="67"/>
      <c r="B4459" s="67"/>
      <c r="C4459" s="6"/>
      <c r="D4459" s="6"/>
      <c r="E4459" s="8"/>
    </row>
    <row r="4460" spans="1:5" x14ac:dyDescent="0.25">
      <c r="A4460" s="67"/>
      <c r="B4460" s="67"/>
      <c r="C4460" s="6"/>
      <c r="D4460" s="6"/>
      <c r="E4460" s="8"/>
    </row>
    <row r="4461" spans="1:5" x14ac:dyDescent="0.25">
      <c r="A4461" s="67"/>
      <c r="B4461" s="67"/>
      <c r="C4461" s="6"/>
      <c r="D4461" s="6"/>
      <c r="E4461" s="8"/>
    </row>
    <row r="4462" spans="1:5" x14ac:dyDescent="0.25">
      <c r="A4462" s="67"/>
      <c r="B4462" s="67"/>
      <c r="C4462" s="6"/>
      <c r="D4462" s="6"/>
      <c r="E4462" s="8"/>
    </row>
    <row r="4463" spans="1:5" x14ac:dyDescent="0.25">
      <c r="A4463" s="67"/>
      <c r="B4463" s="67"/>
      <c r="C4463" s="6"/>
      <c r="D4463" s="6"/>
      <c r="E4463" s="8"/>
    </row>
    <row r="4464" spans="1:5" x14ac:dyDescent="0.25">
      <c r="A4464" s="67"/>
      <c r="B4464" s="67"/>
      <c r="C4464" s="6"/>
      <c r="D4464" s="6"/>
      <c r="E4464" s="8"/>
    </row>
    <row r="4465" spans="1:5" x14ac:dyDescent="0.25">
      <c r="A4465" s="67"/>
      <c r="B4465" s="67"/>
      <c r="C4465" s="6"/>
      <c r="D4465" s="6"/>
      <c r="E4465" s="8"/>
    </row>
    <row r="4466" spans="1:5" x14ac:dyDescent="0.25">
      <c r="A4466" s="67"/>
      <c r="B4466" s="67"/>
      <c r="C4466" s="6"/>
      <c r="D4466" s="6"/>
      <c r="E4466" s="8"/>
    </row>
    <row r="4467" spans="1:5" x14ac:dyDescent="0.25">
      <c r="A4467" s="67"/>
      <c r="B4467" s="67"/>
      <c r="C4467" s="6"/>
      <c r="D4467" s="6"/>
      <c r="E4467" s="8"/>
    </row>
    <row r="4468" spans="1:5" x14ac:dyDescent="0.25">
      <c r="A4468" s="67"/>
      <c r="B4468" s="67"/>
      <c r="C4468" s="6"/>
      <c r="D4468" s="6"/>
      <c r="E4468" s="8"/>
    </row>
    <row r="4469" spans="1:5" x14ac:dyDescent="0.25">
      <c r="A4469" s="67"/>
      <c r="B4469" s="67"/>
      <c r="C4469" s="6"/>
      <c r="D4469" s="6"/>
      <c r="E4469" s="8"/>
    </row>
    <row r="4470" spans="1:5" x14ac:dyDescent="0.25">
      <c r="A4470" s="67"/>
      <c r="B4470" s="67"/>
      <c r="C4470" s="6"/>
      <c r="D4470" s="6"/>
      <c r="E4470" s="8"/>
    </row>
    <row r="4471" spans="1:5" x14ac:dyDescent="0.25">
      <c r="A4471" s="67"/>
      <c r="B4471" s="67"/>
      <c r="C4471" s="6"/>
      <c r="D4471" s="6"/>
      <c r="E4471" s="8"/>
    </row>
    <row r="4472" spans="1:5" x14ac:dyDescent="0.25">
      <c r="A4472" s="67"/>
      <c r="B4472" s="67"/>
      <c r="C4472" s="6"/>
      <c r="D4472" s="6"/>
      <c r="E4472" s="8"/>
    </row>
    <row r="4473" spans="1:5" x14ac:dyDescent="0.25">
      <c r="A4473" s="67"/>
      <c r="B4473" s="67"/>
      <c r="C4473" s="6"/>
      <c r="D4473" s="6"/>
      <c r="E4473" s="8"/>
    </row>
    <row r="4474" spans="1:5" x14ac:dyDescent="0.25">
      <c r="A4474" s="67"/>
      <c r="B4474" s="67"/>
      <c r="C4474" s="6"/>
      <c r="D4474" s="6"/>
      <c r="E4474" s="8"/>
    </row>
    <row r="4475" spans="1:5" x14ac:dyDescent="0.25">
      <c r="A4475" s="67"/>
      <c r="B4475" s="67"/>
      <c r="C4475" s="6"/>
      <c r="D4475" s="6"/>
      <c r="E4475" s="8"/>
    </row>
    <row r="4476" spans="1:5" x14ac:dyDescent="0.25">
      <c r="A4476" s="67"/>
      <c r="B4476" s="67"/>
      <c r="C4476" s="6"/>
      <c r="D4476" s="6"/>
      <c r="E4476" s="8"/>
    </row>
    <row r="4477" spans="1:5" x14ac:dyDescent="0.25">
      <c r="A4477" s="67"/>
      <c r="B4477" s="67"/>
      <c r="C4477" s="6"/>
      <c r="D4477" s="6"/>
      <c r="E4477" s="8"/>
    </row>
    <row r="4478" spans="1:5" x14ac:dyDescent="0.25">
      <c r="A4478" s="67"/>
      <c r="B4478" s="67"/>
      <c r="C4478" s="6"/>
      <c r="D4478" s="6"/>
      <c r="E4478" s="8"/>
    </row>
    <row r="4479" spans="1:5" x14ac:dyDescent="0.25">
      <c r="A4479" s="67"/>
      <c r="B4479" s="67"/>
      <c r="C4479" s="6"/>
      <c r="D4479" s="6"/>
      <c r="E4479" s="8"/>
    </row>
    <row r="4480" spans="1:5" x14ac:dyDescent="0.25">
      <c r="A4480" s="67"/>
      <c r="B4480" s="67"/>
      <c r="C4480" s="6"/>
      <c r="D4480" s="6"/>
      <c r="E4480" s="8"/>
    </row>
    <row r="4481" spans="1:5" x14ac:dyDescent="0.25">
      <c r="A4481" s="67"/>
      <c r="B4481" s="67"/>
      <c r="C4481" s="6"/>
      <c r="D4481" s="6"/>
      <c r="E4481" s="8"/>
    </row>
    <row r="4482" spans="1:5" x14ac:dyDescent="0.25">
      <c r="A4482" s="67"/>
      <c r="B4482" s="67"/>
      <c r="C4482" s="6"/>
      <c r="D4482" s="6"/>
      <c r="E4482" s="8"/>
    </row>
    <row r="4483" spans="1:5" x14ac:dyDescent="0.25">
      <c r="A4483" s="67"/>
      <c r="B4483" s="67"/>
      <c r="C4483" s="6"/>
      <c r="D4483" s="6"/>
      <c r="E4483" s="8"/>
    </row>
    <row r="4484" spans="1:5" x14ac:dyDescent="0.25">
      <c r="A4484" s="67"/>
      <c r="B4484" s="67"/>
      <c r="C4484" s="6"/>
      <c r="D4484" s="6"/>
      <c r="E4484" s="8"/>
    </row>
    <row r="4485" spans="1:5" x14ac:dyDescent="0.25">
      <c r="A4485" s="67"/>
      <c r="B4485" s="67"/>
      <c r="C4485" s="6"/>
      <c r="D4485" s="6"/>
      <c r="E4485" s="8"/>
    </row>
    <row r="4486" spans="1:5" x14ac:dyDescent="0.25">
      <c r="A4486" s="67"/>
      <c r="B4486" s="67"/>
      <c r="C4486" s="6"/>
      <c r="D4486" s="6"/>
      <c r="E4486" s="8"/>
    </row>
    <row r="4487" spans="1:5" x14ac:dyDescent="0.25">
      <c r="A4487" s="67"/>
      <c r="B4487" s="67"/>
      <c r="C4487" s="6"/>
      <c r="D4487" s="6"/>
      <c r="E4487" s="8"/>
    </row>
    <row r="4488" spans="1:5" x14ac:dyDescent="0.25">
      <c r="A4488" s="67"/>
      <c r="B4488" s="67"/>
      <c r="C4488" s="6"/>
      <c r="D4488" s="6"/>
      <c r="E4488" s="8"/>
    </row>
    <row r="4489" spans="1:5" x14ac:dyDescent="0.25">
      <c r="A4489" s="67"/>
      <c r="B4489" s="67"/>
      <c r="C4489" s="6"/>
      <c r="D4489" s="6"/>
      <c r="E4489" s="8"/>
    </row>
    <row r="4490" spans="1:5" x14ac:dyDescent="0.25">
      <c r="A4490" s="67"/>
      <c r="B4490" s="67"/>
      <c r="C4490" s="6"/>
      <c r="D4490" s="6"/>
      <c r="E4490" s="8"/>
    </row>
    <row r="4491" spans="1:5" x14ac:dyDescent="0.25">
      <c r="A4491" s="67"/>
      <c r="B4491" s="67"/>
      <c r="C4491" s="6"/>
      <c r="D4491" s="6"/>
      <c r="E4491" s="8"/>
    </row>
    <row r="4492" spans="1:5" x14ac:dyDescent="0.25">
      <c r="A4492" s="67"/>
      <c r="B4492" s="67"/>
      <c r="C4492" s="6"/>
      <c r="D4492" s="6"/>
      <c r="E4492" s="8"/>
    </row>
    <row r="4493" spans="1:5" x14ac:dyDescent="0.25">
      <c r="A4493" s="67"/>
      <c r="B4493" s="67"/>
      <c r="C4493" s="6"/>
      <c r="D4493" s="6"/>
      <c r="E4493" s="8"/>
    </row>
    <row r="4494" spans="1:5" x14ac:dyDescent="0.25">
      <c r="A4494" s="67"/>
      <c r="B4494" s="67"/>
      <c r="C4494" s="6"/>
      <c r="D4494" s="6"/>
      <c r="E4494" s="8"/>
    </row>
    <row r="4495" spans="1:5" x14ac:dyDescent="0.25">
      <c r="A4495" s="67"/>
      <c r="B4495" s="67"/>
      <c r="C4495" s="6"/>
      <c r="D4495" s="6"/>
      <c r="E4495" s="8"/>
    </row>
    <row r="4496" spans="1:5" x14ac:dyDescent="0.25">
      <c r="A4496" s="67"/>
      <c r="B4496" s="67"/>
      <c r="C4496" s="6"/>
      <c r="D4496" s="6"/>
      <c r="E4496" s="8"/>
    </row>
    <row r="4497" spans="1:5" x14ac:dyDescent="0.25">
      <c r="A4497" s="67"/>
      <c r="B4497" s="67"/>
      <c r="C4497" s="6"/>
      <c r="D4497" s="6"/>
      <c r="E4497" s="8"/>
    </row>
    <row r="4498" spans="1:5" x14ac:dyDescent="0.25">
      <c r="A4498" s="67"/>
      <c r="B4498" s="67"/>
      <c r="C4498" s="6"/>
      <c r="D4498" s="6"/>
      <c r="E4498" s="8"/>
    </row>
    <row r="4499" spans="1:5" x14ac:dyDescent="0.25">
      <c r="A4499" s="67"/>
      <c r="B4499" s="67"/>
      <c r="C4499" s="6"/>
      <c r="D4499" s="6"/>
      <c r="E4499" s="8"/>
    </row>
    <row r="4500" spans="1:5" x14ac:dyDescent="0.25">
      <c r="A4500" s="67"/>
      <c r="B4500" s="67"/>
      <c r="C4500" s="6"/>
      <c r="D4500" s="6"/>
      <c r="E4500" s="8"/>
    </row>
    <row r="4501" spans="1:5" x14ac:dyDescent="0.25">
      <c r="A4501" s="67"/>
      <c r="B4501" s="67"/>
      <c r="C4501" s="6"/>
      <c r="D4501" s="6"/>
      <c r="E4501" s="8"/>
    </row>
    <row r="4502" spans="1:5" x14ac:dyDescent="0.25">
      <c r="A4502" s="67"/>
      <c r="B4502" s="67"/>
      <c r="C4502" s="6"/>
      <c r="D4502" s="6"/>
      <c r="E4502" s="8"/>
    </row>
    <row r="4503" spans="1:5" x14ac:dyDescent="0.25">
      <c r="A4503" s="67"/>
      <c r="B4503" s="67"/>
      <c r="C4503" s="6"/>
      <c r="D4503" s="6"/>
      <c r="E4503" s="8"/>
    </row>
    <row r="4504" spans="1:5" x14ac:dyDescent="0.25">
      <c r="A4504" s="67"/>
      <c r="B4504" s="67"/>
      <c r="C4504" s="6"/>
      <c r="D4504" s="6"/>
      <c r="E4504" s="8"/>
    </row>
    <row r="4505" spans="1:5" x14ac:dyDescent="0.25">
      <c r="A4505" s="67"/>
      <c r="B4505" s="67"/>
      <c r="C4505" s="6"/>
      <c r="D4505" s="6"/>
      <c r="E4505" s="8"/>
    </row>
    <row r="4506" spans="1:5" x14ac:dyDescent="0.25">
      <c r="A4506" s="67"/>
      <c r="B4506" s="67"/>
      <c r="C4506" s="6"/>
      <c r="D4506" s="6"/>
      <c r="E4506" s="8"/>
    </row>
    <row r="4507" spans="1:5" x14ac:dyDescent="0.25">
      <c r="A4507" s="67"/>
      <c r="B4507" s="67"/>
      <c r="C4507" s="6"/>
      <c r="D4507" s="6"/>
      <c r="E4507" s="8"/>
    </row>
    <row r="4508" spans="1:5" x14ac:dyDescent="0.25">
      <c r="A4508" s="67"/>
      <c r="B4508" s="67"/>
      <c r="C4508" s="6"/>
      <c r="D4508" s="6"/>
      <c r="E4508" s="8"/>
    </row>
    <row r="4509" spans="1:5" x14ac:dyDescent="0.25">
      <c r="A4509" s="67"/>
      <c r="B4509" s="67"/>
      <c r="C4509" s="6"/>
      <c r="D4509" s="6"/>
      <c r="E4509" s="8"/>
    </row>
    <row r="4510" spans="1:5" x14ac:dyDescent="0.25">
      <c r="A4510" s="67"/>
      <c r="B4510" s="67"/>
      <c r="C4510" s="6"/>
      <c r="D4510" s="6"/>
      <c r="E4510" s="8"/>
    </row>
    <row r="4511" spans="1:5" x14ac:dyDescent="0.25">
      <c r="A4511" s="67"/>
      <c r="B4511" s="67"/>
      <c r="C4511" s="6"/>
      <c r="D4511" s="6"/>
      <c r="E4511" s="8"/>
    </row>
    <row r="4512" spans="1:5" x14ac:dyDescent="0.25">
      <c r="A4512" s="67"/>
      <c r="B4512" s="67"/>
      <c r="C4512" s="6"/>
      <c r="D4512" s="6"/>
      <c r="E4512" s="8"/>
    </row>
    <row r="4513" spans="1:5" x14ac:dyDescent="0.25">
      <c r="A4513" s="67"/>
      <c r="B4513" s="67"/>
      <c r="C4513" s="6"/>
      <c r="D4513" s="6"/>
      <c r="E4513" s="8"/>
    </row>
    <row r="4514" spans="1:5" x14ac:dyDescent="0.25">
      <c r="A4514" s="67"/>
      <c r="B4514" s="67"/>
      <c r="C4514" s="6"/>
      <c r="D4514" s="6"/>
      <c r="E4514" s="8"/>
    </row>
    <row r="4515" spans="1:5" x14ac:dyDescent="0.25">
      <c r="A4515" s="67"/>
      <c r="B4515" s="67"/>
      <c r="C4515" s="6"/>
      <c r="D4515" s="6"/>
      <c r="E4515" s="8"/>
    </row>
    <row r="4516" spans="1:5" x14ac:dyDescent="0.25">
      <c r="A4516" s="67"/>
      <c r="B4516" s="67"/>
      <c r="C4516" s="6"/>
      <c r="D4516" s="6"/>
      <c r="E4516" s="8"/>
    </row>
    <row r="4517" spans="1:5" x14ac:dyDescent="0.25">
      <c r="A4517" s="67"/>
      <c r="B4517" s="67"/>
      <c r="C4517" s="6"/>
      <c r="D4517" s="6"/>
      <c r="E4517" s="8"/>
    </row>
    <row r="4518" spans="1:5" x14ac:dyDescent="0.25">
      <c r="A4518" s="67"/>
      <c r="B4518" s="67"/>
      <c r="C4518" s="6"/>
      <c r="D4518" s="6"/>
      <c r="E4518" s="8"/>
    </row>
    <row r="4519" spans="1:5" x14ac:dyDescent="0.25">
      <c r="A4519" s="67"/>
      <c r="B4519" s="67"/>
      <c r="C4519" s="6"/>
      <c r="D4519" s="6"/>
      <c r="E4519" s="8"/>
    </row>
    <row r="4520" spans="1:5" x14ac:dyDescent="0.25">
      <c r="A4520" s="67"/>
      <c r="B4520" s="67"/>
      <c r="C4520" s="6"/>
      <c r="D4520" s="6"/>
      <c r="E4520" s="8"/>
    </row>
    <row r="4521" spans="1:5" x14ac:dyDescent="0.25">
      <c r="A4521" s="67"/>
      <c r="B4521" s="67"/>
      <c r="C4521" s="6"/>
      <c r="D4521" s="6"/>
      <c r="E4521" s="8"/>
    </row>
    <row r="4522" spans="1:5" x14ac:dyDescent="0.25">
      <c r="A4522" s="67"/>
      <c r="B4522" s="67"/>
      <c r="C4522" s="6"/>
      <c r="D4522" s="6"/>
      <c r="E4522" s="8"/>
    </row>
    <row r="4523" spans="1:5" x14ac:dyDescent="0.25">
      <c r="A4523" s="67"/>
      <c r="B4523" s="67"/>
      <c r="C4523" s="6"/>
      <c r="D4523" s="6"/>
      <c r="E4523" s="8"/>
    </row>
    <row r="4524" spans="1:5" x14ac:dyDescent="0.25">
      <c r="A4524" s="67"/>
      <c r="B4524" s="67"/>
      <c r="C4524" s="6"/>
      <c r="D4524" s="6"/>
      <c r="E4524" s="8"/>
    </row>
    <row r="4525" spans="1:5" x14ac:dyDescent="0.25">
      <c r="A4525" s="67"/>
      <c r="B4525" s="67"/>
      <c r="C4525" s="6"/>
      <c r="D4525" s="6"/>
      <c r="E4525" s="8"/>
    </row>
    <row r="4526" spans="1:5" x14ac:dyDescent="0.25">
      <c r="A4526" s="67"/>
      <c r="B4526" s="67"/>
      <c r="C4526" s="6"/>
      <c r="D4526" s="6"/>
      <c r="E4526" s="8"/>
    </row>
    <row r="4527" spans="1:5" x14ac:dyDescent="0.25">
      <c r="A4527" s="67"/>
      <c r="B4527" s="67"/>
      <c r="C4527" s="6"/>
      <c r="D4527" s="6"/>
      <c r="E4527" s="8"/>
    </row>
    <row r="4528" spans="1:5" x14ac:dyDescent="0.25">
      <c r="A4528" s="67"/>
      <c r="B4528" s="67"/>
      <c r="C4528" s="6"/>
      <c r="D4528" s="6"/>
      <c r="E4528" s="8"/>
    </row>
    <row r="4529" spans="1:5" x14ac:dyDescent="0.25">
      <c r="A4529" s="67"/>
      <c r="B4529" s="67"/>
      <c r="C4529" s="6"/>
      <c r="D4529" s="6"/>
      <c r="E4529" s="8"/>
    </row>
    <row r="4530" spans="1:5" x14ac:dyDescent="0.25">
      <c r="A4530" s="67"/>
      <c r="B4530" s="67"/>
      <c r="C4530" s="6"/>
      <c r="D4530" s="6"/>
      <c r="E4530" s="8"/>
    </row>
    <row r="4531" spans="1:5" x14ac:dyDescent="0.25">
      <c r="A4531" s="67"/>
      <c r="B4531" s="67"/>
      <c r="C4531" s="6"/>
      <c r="D4531" s="6"/>
      <c r="E4531" s="8"/>
    </row>
    <row r="4532" spans="1:5" x14ac:dyDescent="0.25">
      <c r="A4532" s="67"/>
      <c r="B4532" s="67"/>
      <c r="C4532" s="6"/>
      <c r="D4532" s="6"/>
      <c r="E4532" s="8"/>
    </row>
    <row r="4533" spans="1:5" x14ac:dyDescent="0.25">
      <c r="A4533" s="67"/>
      <c r="B4533" s="67"/>
      <c r="C4533" s="6"/>
      <c r="D4533" s="6"/>
      <c r="E4533" s="8"/>
    </row>
    <row r="4534" spans="1:5" x14ac:dyDescent="0.25">
      <c r="A4534" s="67"/>
      <c r="B4534" s="67"/>
      <c r="C4534" s="6"/>
      <c r="D4534" s="6"/>
      <c r="E4534" s="8"/>
    </row>
    <row r="4535" spans="1:5" x14ac:dyDescent="0.25">
      <c r="A4535" s="67"/>
      <c r="B4535" s="67"/>
      <c r="C4535" s="6"/>
      <c r="D4535" s="6"/>
      <c r="E4535" s="8"/>
    </row>
    <row r="4536" spans="1:5" x14ac:dyDescent="0.25">
      <c r="A4536" s="67"/>
      <c r="B4536" s="67"/>
      <c r="C4536" s="6"/>
      <c r="D4536" s="6"/>
      <c r="E4536" s="8"/>
    </row>
    <row r="4537" spans="1:5" x14ac:dyDescent="0.25">
      <c r="A4537" s="67"/>
      <c r="B4537" s="67"/>
      <c r="C4537" s="6"/>
      <c r="D4537" s="6"/>
      <c r="E4537" s="8"/>
    </row>
    <row r="4538" spans="1:5" x14ac:dyDescent="0.25">
      <c r="A4538" s="67"/>
      <c r="B4538" s="67"/>
      <c r="C4538" s="6"/>
      <c r="D4538" s="6"/>
      <c r="E4538" s="8"/>
    </row>
    <row r="4539" spans="1:5" x14ac:dyDescent="0.25">
      <c r="A4539" s="67"/>
      <c r="B4539" s="67"/>
      <c r="C4539" s="6"/>
      <c r="D4539" s="6"/>
      <c r="E4539" s="8"/>
    </row>
    <row r="4540" spans="1:5" x14ac:dyDescent="0.25">
      <c r="A4540" s="67"/>
      <c r="B4540" s="67"/>
      <c r="C4540" s="6"/>
      <c r="D4540" s="6"/>
      <c r="E4540" s="8"/>
    </row>
    <row r="4541" spans="1:5" x14ac:dyDescent="0.25">
      <c r="A4541" s="67"/>
      <c r="B4541" s="67"/>
      <c r="C4541" s="6"/>
      <c r="D4541" s="6"/>
      <c r="E4541" s="8"/>
    </row>
    <row r="4542" spans="1:5" x14ac:dyDescent="0.25">
      <c r="A4542" s="67"/>
      <c r="B4542" s="67"/>
      <c r="C4542" s="6"/>
      <c r="D4542" s="6"/>
      <c r="E4542" s="8"/>
    </row>
    <row r="4543" spans="1:5" x14ac:dyDescent="0.25">
      <c r="A4543" s="67"/>
      <c r="B4543" s="67"/>
      <c r="C4543" s="6"/>
      <c r="D4543" s="6"/>
      <c r="E4543" s="8"/>
    </row>
    <row r="4544" spans="1:5" x14ac:dyDescent="0.25">
      <c r="A4544" s="67"/>
      <c r="B4544" s="67"/>
      <c r="C4544" s="6"/>
      <c r="D4544" s="6"/>
      <c r="E4544" s="8"/>
    </row>
    <row r="4545" spans="1:5" x14ac:dyDescent="0.25">
      <c r="A4545" s="67"/>
      <c r="B4545" s="67"/>
      <c r="C4545" s="6"/>
      <c r="D4545" s="6"/>
      <c r="E4545" s="8"/>
    </row>
    <row r="4546" spans="1:5" x14ac:dyDescent="0.25">
      <c r="A4546" s="67"/>
      <c r="B4546" s="67"/>
      <c r="C4546" s="6"/>
      <c r="D4546" s="6"/>
      <c r="E4546" s="8"/>
    </row>
    <row r="4547" spans="1:5" x14ac:dyDescent="0.25">
      <c r="A4547" s="67"/>
      <c r="B4547" s="67"/>
      <c r="C4547" s="6"/>
      <c r="D4547" s="6"/>
      <c r="E4547" s="8"/>
    </row>
    <row r="4548" spans="1:5" x14ac:dyDescent="0.25">
      <c r="A4548" s="67"/>
      <c r="B4548" s="67"/>
      <c r="C4548" s="6"/>
      <c r="D4548" s="6"/>
      <c r="E4548" s="8"/>
    </row>
    <row r="4549" spans="1:5" x14ac:dyDescent="0.25">
      <c r="A4549" s="67"/>
      <c r="B4549" s="67"/>
      <c r="C4549" s="6"/>
      <c r="D4549" s="6"/>
      <c r="E4549" s="8"/>
    </row>
    <row r="4550" spans="1:5" x14ac:dyDescent="0.25">
      <c r="A4550" s="67"/>
      <c r="B4550" s="67"/>
      <c r="C4550" s="6"/>
      <c r="D4550" s="6"/>
      <c r="E4550" s="8"/>
    </row>
    <row r="4551" spans="1:5" x14ac:dyDescent="0.25">
      <c r="A4551" s="67"/>
      <c r="B4551" s="67"/>
      <c r="C4551" s="6"/>
      <c r="D4551" s="6"/>
      <c r="E4551" s="8"/>
    </row>
    <row r="4552" spans="1:5" x14ac:dyDescent="0.25">
      <c r="A4552" s="67"/>
      <c r="B4552" s="67"/>
      <c r="C4552" s="6"/>
      <c r="D4552" s="6"/>
      <c r="E4552" s="8"/>
    </row>
    <row r="4553" spans="1:5" x14ac:dyDescent="0.25">
      <c r="A4553" s="67"/>
      <c r="B4553" s="67"/>
      <c r="C4553" s="6"/>
      <c r="D4553" s="6"/>
      <c r="E4553" s="8"/>
    </row>
    <row r="4554" spans="1:5" x14ac:dyDescent="0.25">
      <c r="A4554" s="67"/>
      <c r="B4554" s="67"/>
      <c r="C4554" s="6"/>
      <c r="D4554" s="6"/>
      <c r="E4554" s="8"/>
    </row>
    <row r="4555" spans="1:5" x14ac:dyDescent="0.25">
      <c r="A4555" s="67"/>
      <c r="B4555" s="67"/>
      <c r="C4555" s="6"/>
      <c r="D4555" s="6"/>
      <c r="E4555" s="8"/>
    </row>
    <row r="4556" spans="1:5" x14ac:dyDescent="0.25">
      <c r="A4556" s="67"/>
      <c r="B4556" s="67"/>
      <c r="C4556" s="6"/>
      <c r="D4556" s="6"/>
      <c r="E4556" s="8"/>
    </row>
    <row r="4557" spans="1:5" x14ac:dyDescent="0.25">
      <c r="A4557" s="67"/>
      <c r="B4557" s="67"/>
      <c r="C4557" s="6"/>
      <c r="D4557" s="6"/>
      <c r="E4557" s="8"/>
    </row>
    <row r="4558" spans="1:5" x14ac:dyDescent="0.25">
      <c r="A4558" s="67"/>
      <c r="B4558" s="67"/>
      <c r="C4558" s="6"/>
      <c r="D4558" s="6"/>
      <c r="E4558" s="8"/>
    </row>
    <row r="4559" spans="1:5" x14ac:dyDescent="0.25">
      <c r="A4559" s="67"/>
      <c r="B4559" s="67"/>
      <c r="C4559" s="6"/>
      <c r="D4559" s="6"/>
      <c r="E4559" s="8"/>
    </row>
    <row r="4560" spans="1:5" x14ac:dyDescent="0.25">
      <c r="A4560" s="67"/>
      <c r="B4560" s="67"/>
      <c r="C4560" s="6"/>
      <c r="D4560" s="6"/>
      <c r="E4560" s="8"/>
    </row>
    <row r="4561" spans="1:5" x14ac:dyDescent="0.25">
      <c r="A4561" s="67"/>
      <c r="B4561" s="67"/>
      <c r="C4561" s="6"/>
      <c r="D4561" s="6"/>
      <c r="E4561" s="8"/>
    </row>
    <row r="4562" spans="1:5" x14ac:dyDescent="0.25">
      <c r="A4562" s="67"/>
      <c r="B4562" s="67"/>
      <c r="C4562" s="6"/>
      <c r="D4562" s="6"/>
      <c r="E4562" s="8"/>
    </row>
    <row r="4563" spans="1:5" x14ac:dyDescent="0.25">
      <c r="A4563" s="67"/>
      <c r="B4563" s="67"/>
      <c r="C4563" s="6"/>
      <c r="D4563" s="6"/>
      <c r="E4563" s="8"/>
    </row>
    <row r="4564" spans="1:5" x14ac:dyDescent="0.25">
      <c r="A4564" s="67"/>
      <c r="B4564" s="67"/>
      <c r="C4564" s="6"/>
      <c r="D4564" s="6"/>
      <c r="E4564" s="8"/>
    </row>
    <row r="4565" spans="1:5" x14ac:dyDescent="0.25">
      <c r="A4565" s="67"/>
      <c r="B4565" s="67"/>
      <c r="C4565" s="6"/>
      <c r="D4565" s="6"/>
      <c r="E4565" s="8"/>
    </row>
    <row r="4566" spans="1:5" x14ac:dyDescent="0.25">
      <c r="A4566" s="67"/>
      <c r="B4566" s="67"/>
      <c r="C4566" s="6"/>
      <c r="D4566" s="6"/>
      <c r="E4566" s="8"/>
    </row>
    <row r="4567" spans="1:5" x14ac:dyDescent="0.25">
      <c r="A4567" s="67"/>
      <c r="B4567" s="67"/>
      <c r="C4567" s="6"/>
      <c r="D4567" s="6"/>
      <c r="E4567" s="8"/>
    </row>
    <row r="4568" spans="1:5" x14ac:dyDescent="0.25">
      <c r="A4568" s="67"/>
      <c r="B4568" s="67"/>
      <c r="C4568" s="6"/>
      <c r="D4568" s="6"/>
      <c r="E4568" s="8"/>
    </row>
    <row r="4569" spans="1:5" x14ac:dyDescent="0.25">
      <c r="A4569" s="67"/>
      <c r="B4569" s="67"/>
      <c r="C4569" s="6"/>
      <c r="D4569" s="6"/>
      <c r="E4569" s="8"/>
    </row>
    <row r="4570" spans="1:5" x14ac:dyDescent="0.25">
      <c r="A4570" s="67"/>
      <c r="B4570" s="67"/>
      <c r="C4570" s="6"/>
      <c r="D4570" s="6"/>
      <c r="E4570" s="8"/>
    </row>
    <row r="4571" spans="1:5" x14ac:dyDescent="0.25">
      <c r="A4571" s="67"/>
      <c r="B4571" s="67"/>
      <c r="C4571" s="6"/>
      <c r="D4571" s="6"/>
      <c r="E4571" s="8"/>
    </row>
    <row r="4572" spans="1:5" x14ac:dyDescent="0.25">
      <c r="A4572" s="67"/>
      <c r="B4572" s="67"/>
      <c r="C4572" s="6"/>
      <c r="D4572" s="6"/>
      <c r="E4572" s="8"/>
    </row>
    <row r="4573" spans="1:5" x14ac:dyDescent="0.25">
      <c r="A4573" s="67"/>
      <c r="B4573" s="67"/>
      <c r="C4573" s="6"/>
      <c r="D4573" s="6"/>
      <c r="E4573" s="8"/>
    </row>
    <row r="4574" spans="1:5" x14ac:dyDescent="0.25">
      <c r="A4574" s="67"/>
      <c r="B4574" s="67"/>
      <c r="C4574" s="6"/>
      <c r="D4574" s="6"/>
      <c r="E4574" s="8"/>
    </row>
    <row r="4575" spans="1:5" x14ac:dyDescent="0.25">
      <c r="A4575" s="67"/>
      <c r="B4575" s="67"/>
      <c r="C4575" s="6"/>
      <c r="D4575" s="6"/>
      <c r="E4575" s="8"/>
    </row>
    <row r="4576" spans="1:5" x14ac:dyDescent="0.25">
      <c r="A4576" s="67"/>
      <c r="B4576" s="67"/>
      <c r="C4576" s="6"/>
      <c r="D4576" s="6"/>
      <c r="E4576" s="8"/>
    </row>
    <row r="4577" spans="1:5" x14ac:dyDescent="0.25">
      <c r="A4577" s="67"/>
      <c r="B4577" s="67"/>
      <c r="C4577" s="6"/>
      <c r="D4577" s="6"/>
      <c r="E4577" s="8"/>
    </row>
    <row r="4578" spans="1:5" x14ac:dyDescent="0.25">
      <c r="A4578" s="67"/>
      <c r="B4578" s="67"/>
      <c r="C4578" s="6"/>
      <c r="D4578" s="6"/>
      <c r="E4578" s="8"/>
    </row>
    <row r="4579" spans="1:5" x14ac:dyDescent="0.25">
      <c r="A4579" s="67"/>
      <c r="B4579" s="67"/>
      <c r="C4579" s="6"/>
      <c r="D4579" s="6"/>
      <c r="E4579" s="8"/>
    </row>
    <row r="4580" spans="1:5" x14ac:dyDescent="0.25">
      <c r="A4580" s="67"/>
      <c r="B4580" s="67"/>
      <c r="C4580" s="6"/>
      <c r="D4580" s="6"/>
      <c r="E4580" s="8"/>
    </row>
    <row r="4581" spans="1:5" x14ac:dyDescent="0.25">
      <c r="A4581" s="67"/>
      <c r="B4581" s="67"/>
      <c r="C4581" s="6"/>
      <c r="D4581" s="6"/>
      <c r="E4581" s="8"/>
    </row>
    <row r="4582" spans="1:5" x14ac:dyDescent="0.25">
      <c r="A4582" s="67"/>
      <c r="B4582" s="67"/>
      <c r="C4582" s="6"/>
      <c r="D4582" s="6"/>
      <c r="E4582" s="8"/>
    </row>
    <row r="4583" spans="1:5" x14ac:dyDescent="0.25">
      <c r="A4583" s="67"/>
      <c r="B4583" s="67"/>
      <c r="C4583" s="6"/>
      <c r="D4583" s="6"/>
      <c r="E4583" s="8"/>
    </row>
    <row r="4584" spans="1:5" x14ac:dyDescent="0.25">
      <c r="A4584" s="67"/>
      <c r="B4584" s="67"/>
      <c r="C4584" s="6"/>
      <c r="D4584" s="6"/>
      <c r="E4584" s="8"/>
    </row>
    <row r="4585" spans="1:5" x14ac:dyDescent="0.25">
      <c r="A4585" s="67"/>
      <c r="B4585" s="67"/>
      <c r="C4585" s="6"/>
      <c r="D4585" s="6"/>
      <c r="E4585" s="8"/>
    </row>
    <row r="4586" spans="1:5" x14ac:dyDescent="0.25">
      <c r="A4586" s="67"/>
      <c r="B4586" s="67"/>
      <c r="C4586" s="6"/>
      <c r="D4586" s="6"/>
      <c r="E4586" s="8"/>
    </row>
    <row r="4587" spans="1:5" x14ac:dyDescent="0.25">
      <c r="A4587" s="67"/>
      <c r="B4587" s="67"/>
      <c r="C4587" s="6"/>
      <c r="D4587" s="6"/>
      <c r="E4587" s="8"/>
    </row>
    <row r="4588" spans="1:5" x14ac:dyDescent="0.25">
      <c r="A4588" s="67"/>
      <c r="B4588" s="67"/>
      <c r="C4588" s="6"/>
      <c r="D4588" s="6"/>
      <c r="E4588" s="8"/>
    </row>
    <row r="4589" spans="1:5" x14ac:dyDescent="0.25">
      <c r="A4589" s="67"/>
      <c r="B4589" s="67"/>
      <c r="C4589" s="6"/>
      <c r="D4589" s="6"/>
      <c r="E4589" s="8"/>
    </row>
    <row r="4590" spans="1:5" x14ac:dyDescent="0.25">
      <c r="A4590" s="67"/>
      <c r="B4590" s="67"/>
      <c r="C4590" s="6"/>
      <c r="D4590" s="6"/>
      <c r="E4590" s="8"/>
    </row>
    <row r="4591" spans="1:5" x14ac:dyDescent="0.25">
      <c r="A4591" s="67"/>
      <c r="B4591" s="67"/>
      <c r="C4591" s="6"/>
      <c r="D4591" s="6"/>
      <c r="E4591" s="8"/>
    </row>
    <row r="4592" spans="1:5" x14ac:dyDescent="0.25">
      <c r="A4592" s="67"/>
      <c r="B4592" s="67"/>
      <c r="C4592" s="6"/>
      <c r="D4592" s="6"/>
      <c r="E4592" s="8"/>
    </row>
    <row r="4593" spans="1:5" x14ac:dyDescent="0.25">
      <c r="A4593" s="67"/>
      <c r="B4593" s="67"/>
      <c r="C4593" s="6"/>
      <c r="D4593" s="6"/>
      <c r="E4593" s="8"/>
    </row>
    <row r="4594" spans="1:5" x14ac:dyDescent="0.25">
      <c r="A4594" s="67"/>
      <c r="B4594" s="67"/>
      <c r="C4594" s="6"/>
      <c r="D4594" s="6"/>
      <c r="E4594" s="8"/>
    </row>
    <row r="4595" spans="1:5" x14ac:dyDescent="0.25">
      <c r="A4595" s="67"/>
      <c r="B4595" s="67"/>
      <c r="C4595" s="6"/>
      <c r="D4595" s="6"/>
      <c r="E4595" s="8"/>
    </row>
    <row r="4596" spans="1:5" x14ac:dyDescent="0.25">
      <c r="A4596" s="67"/>
      <c r="B4596" s="67"/>
      <c r="C4596" s="6"/>
      <c r="D4596" s="6"/>
      <c r="E4596" s="8"/>
    </row>
    <row r="4597" spans="1:5" x14ac:dyDescent="0.25">
      <c r="A4597" s="67"/>
      <c r="B4597" s="67"/>
      <c r="C4597" s="6"/>
      <c r="D4597" s="6"/>
      <c r="E4597" s="8"/>
    </row>
    <row r="4598" spans="1:5" x14ac:dyDescent="0.25">
      <c r="A4598" s="67"/>
      <c r="B4598" s="67"/>
      <c r="C4598" s="6"/>
      <c r="D4598" s="6"/>
      <c r="E4598" s="8"/>
    </row>
    <row r="4599" spans="1:5" x14ac:dyDescent="0.25">
      <c r="A4599" s="67"/>
      <c r="B4599" s="67"/>
      <c r="C4599" s="6"/>
      <c r="D4599" s="6"/>
      <c r="E4599" s="8"/>
    </row>
    <row r="4600" spans="1:5" x14ac:dyDescent="0.25">
      <c r="A4600" s="67"/>
      <c r="B4600" s="67"/>
      <c r="C4600" s="6"/>
      <c r="D4600" s="6"/>
      <c r="E4600" s="8"/>
    </row>
    <row r="4601" spans="1:5" x14ac:dyDescent="0.25">
      <c r="A4601" s="67"/>
      <c r="B4601" s="67"/>
      <c r="C4601" s="6"/>
      <c r="D4601" s="6"/>
      <c r="E4601" s="8"/>
    </row>
    <row r="4602" spans="1:5" x14ac:dyDescent="0.25">
      <c r="A4602" s="67"/>
      <c r="B4602" s="67"/>
      <c r="C4602" s="6"/>
      <c r="D4602" s="6"/>
      <c r="E4602" s="8"/>
    </row>
    <row r="4603" spans="1:5" x14ac:dyDescent="0.25">
      <c r="A4603" s="67"/>
      <c r="B4603" s="67"/>
      <c r="C4603" s="6"/>
      <c r="D4603" s="6"/>
      <c r="E4603" s="8"/>
    </row>
    <row r="4604" spans="1:5" x14ac:dyDescent="0.25">
      <c r="A4604" s="67"/>
      <c r="B4604" s="67"/>
      <c r="C4604" s="6"/>
      <c r="D4604" s="6"/>
      <c r="E4604" s="8"/>
    </row>
    <row r="4605" spans="1:5" x14ac:dyDescent="0.25">
      <c r="A4605" s="67"/>
      <c r="B4605" s="67"/>
      <c r="C4605" s="6"/>
      <c r="D4605" s="6"/>
      <c r="E4605" s="8"/>
    </row>
    <row r="4606" spans="1:5" x14ac:dyDescent="0.25">
      <c r="A4606" s="67"/>
      <c r="B4606" s="67"/>
      <c r="C4606" s="6"/>
      <c r="D4606" s="6"/>
      <c r="E4606" s="8"/>
    </row>
    <row r="4607" spans="1:5" x14ac:dyDescent="0.25">
      <c r="A4607" s="67"/>
      <c r="B4607" s="67"/>
      <c r="C4607" s="6"/>
      <c r="D4607" s="6"/>
      <c r="E4607" s="8"/>
    </row>
    <row r="4608" spans="1:5" x14ac:dyDescent="0.25">
      <c r="A4608" s="67"/>
      <c r="B4608" s="67"/>
      <c r="C4608" s="6"/>
      <c r="D4608" s="6"/>
      <c r="E4608" s="8"/>
    </row>
    <row r="4609" spans="1:5" x14ac:dyDescent="0.25">
      <c r="A4609" s="67"/>
      <c r="B4609" s="67"/>
      <c r="C4609" s="6"/>
      <c r="D4609" s="6"/>
      <c r="E4609" s="8"/>
    </row>
    <row r="4610" spans="1:5" x14ac:dyDescent="0.25">
      <c r="A4610" s="67"/>
      <c r="B4610" s="67"/>
      <c r="C4610" s="6"/>
      <c r="D4610" s="6"/>
      <c r="E4610" s="8"/>
    </row>
    <row r="4611" spans="1:5" x14ac:dyDescent="0.25">
      <c r="A4611" s="67"/>
      <c r="B4611" s="67"/>
      <c r="C4611" s="6"/>
      <c r="D4611" s="6"/>
      <c r="E4611" s="8"/>
    </row>
    <row r="4612" spans="1:5" x14ac:dyDescent="0.25">
      <c r="A4612" s="67"/>
      <c r="B4612" s="67"/>
      <c r="C4612" s="6"/>
      <c r="D4612" s="6"/>
      <c r="E4612" s="8"/>
    </row>
    <row r="4613" spans="1:5" x14ac:dyDescent="0.25">
      <c r="A4613" s="67"/>
      <c r="B4613" s="67"/>
      <c r="C4613" s="6"/>
      <c r="D4613" s="6"/>
      <c r="E4613" s="8"/>
    </row>
    <row r="4614" spans="1:5" x14ac:dyDescent="0.25">
      <c r="A4614" s="67"/>
      <c r="B4614" s="67"/>
      <c r="C4614" s="6"/>
      <c r="D4614" s="6"/>
      <c r="E4614" s="8"/>
    </row>
    <row r="4615" spans="1:5" x14ac:dyDescent="0.25">
      <c r="A4615" s="67"/>
      <c r="B4615" s="67"/>
      <c r="C4615" s="6"/>
      <c r="D4615" s="6"/>
      <c r="E4615" s="8"/>
    </row>
    <row r="4616" spans="1:5" x14ac:dyDescent="0.25">
      <c r="A4616" s="67"/>
      <c r="B4616" s="67"/>
      <c r="C4616" s="6"/>
      <c r="D4616" s="6"/>
      <c r="E4616" s="8"/>
    </row>
    <row r="4617" spans="1:5" x14ac:dyDescent="0.25">
      <c r="A4617" s="67"/>
      <c r="B4617" s="67"/>
      <c r="C4617" s="6"/>
      <c r="D4617" s="6"/>
      <c r="E4617" s="8"/>
    </row>
    <row r="4618" spans="1:5" x14ac:dyDescent="0.25">
      <c r="A4618" s="67"/>
      <c r="B4618" s="67"/>
      <c r="C4618" s="6"/>
      <c r="D4618" s="6"/>
      <c r="E4618" s="8"/>
    </row>
    <row r="4619" spans="1:5" x14ac:dyDescent="0.25">
      <c r="A4619" s="67"/>
      <c r="B4619" s="67"/>
      <c r="C4619" s="6"/>
      <c r="D4619" s="6"/>
      <c r="E4619" s="8"/>
    </row>
    <row r="4620" spans="1:5" x14ac:dyDescent="0.25">
      <c r="A4620" s="67"/>
      <c r="B4620" s="67"/>
      <c r="C4620" s="6"/>
      <c r="D4620" s="6"/>
      <c r="E4620" s="8"/>
    </row>
    <row r="4621" spans="1:5" x14ac:dyDescent="0.25">
      <c r="A4621" s="67"/>
      <c r="B4621" s="67"/>
      <c r="C4621" s="6"/>
      <c r="D4621" s="6"/>
      <c r="E4621" s="8"/>
    </row>
    <row r="4622" spans="1:5" x14ac:dyDescent="0.25">
      <c r="A4622" s="67"/>
      <c r="B4622" s="67"/>
      <c r="C4622" s="6"/>
      <c r="D4622" s="6"/>
      <c r="E4622" s="8"/>
    </row>
    <row r="4623" spans="1:5" x14ac:dyDescent="0.25">
      <c r="A4623" s="67"/>
      <c r="B4623" s="67"/>
      <c r="C4623" s="6"/>
      <c r="D4623" s="6"/>
      <c r="E4623" s="8"/>
    </row>
    <row r="4624" spans="1:5" x14ac:dyDescent="0.25">
      <c r="A4624" s="67"/>
      <c r="B4624" s="67"/>
      <c r="C4624" s="6"/>
      <c r="D4624" s="6"/>
      <c r="E4624" s="8"/>
    </row>
    <row r="4625" spans="1:5" x14ac:dyDescent="0.25">
      <c r="A4625" s="67"/>
      <c r="B4625" s="67"/>
      <c r="C4625" s="6"/>
      <c r="D4625" s="6"/>
      <c r="E4625" s="8"/>
    </row>
    <row r="4626" spans="1:5" x14ac:dyDescent="0.25">
      <c r="A4626" s="67"/>
      <c r="B4626" s="67"/>
      <c r="C4626" s="6"/>
      <c r="D4626" s="6"/>
      <c r="E4626" s="8"/>
    </row>
    <row r="4627" spans="1:5" x14ac:dyDescent="0.25">
      <c r="A4627" s="67"/>
      <c r="B4627" s="67"/>
      <c r="C4627" s="6"/>
      <c r="D4627" s="6"/>
      <c r="E4627" s="8"/>
    </row>
    <row r="4628" spans="1:5" x14ac:dyDescent="0.25">
      <c r="A4628" s="67"/>
      <c r="B4628" s="67"/>
      <c r="C4628" s="6"/>
      <c r="D4628" s="6"/>
      <c r="E4628" s="8"/>
    </row>
    <row r="4629" spans="1:5" x14ac:dyDescent="0.25">
      <c r="A4629" s="67"/>
      <c r="B4629" s="67"/>
      <c r="C4629" s="6"/>
      <c r="D4629" s="6"/>
      <c r="E4629" s="8"/>
    </row>
    <row r="4630" spans="1:5" x14ac:dyDescent="0.25">
      <c r="A4630" s="67"/>
      <c r="B4630" s="67"/>
      <c r="C4630" s="6"/>
      <c r="D4630" s="6"/>
      <c r="E4630" s="8"/>
    </row>
    <row r="4631" spans="1:5" x14ac:dyDescent="0.25">
      <c r="A4631" s="67"/>
      <c r="B4631" s="67"/>
      <c r="C4631" s="6"/>
      <c r="D4631" s="6"/>
      <c r="E4631" s="8"/>
    </row>
    <row r="4632" spans="1:5" x14ac:dyDescent="0.25">
      <c r="A4632" s="67"/>
      <c r="B4632" s="67"/>
      <c r="C4632" s="6"/>
      <c r="D4632" s="6"/>
      <c r="E4632" s="8"/>
    </row>
    <row r="4633" spans="1:5" x14ac:dyDescent="0.25">
      <c r="A4633" s="67"/>
      <c r="B4633" s="67"/>
      <c r="C4633" s="6"/>
      <c r="D4633" s="6"/>
      <c r="E4633" s="8"/>
    </row>
    <row r="4634" spans="1:5" x14ac:dyDescent="0.25">
      <c r="A4634" s="67"/>
      <c r="B4634" s="67"/>
      <c r="C4634" s="6"/>
      <c r="D4634" s="6"/>
      <c r="E4634" s="8"/>
    </row>
    <row r="4635" spans="1:5" x14ac:dyDescent="0.25">
      <c r="A4635" s="67"/>
      <c r="B4635" s="67"/>
      <c r="C4635" s="6"/>
      <c r="D4635" s="6"/>
      <c r="E4635" s="8"/>
    </row>
    <row r="4636" spans="1:5" x14ac:dyDescent="0.25">
      <c r="A4636" s="67"/>
      <c r="B4636" s="67"/>
      <c r="C4636" s="6"/>
      <c r="D4636" s="6"/>
      <c r="E4636" s="8"/>
    </row>
    <row r="4637" spans="1:5" x14ac:dyDescent="0.25">
      <c r="A4637" s="67"/>
      <c r="B4637" s="67"/>
      <c r="C4637" s="6"/>
      <c r="D4637" s="6"/>
      <c r="E4637" s="8"/>
    </row>
    <row r="4638" spans="1:5" x14ac:dyDescent="0.25">
      <c r="A4638" s="67"/>
      <c r="B4638" s="67"/>
      <c r="C4638" s="6"/>
      <c r="D4638" s="6"/>
      <c r="E4638" s="8"/>
    </row>
    <row r="4639" spans="1:5" x14ac:dyDescent="0.25">
      <c r="A4639" s="67"/>
      <c r="B4639" s="67"/>
      <c r="C4639" s="6"/>
      <c r="D4639" s="6"/>
      <c r="E4639" s="8"/>
    </row>
    <row r="4640" spans="1:5" x14ac:dyDescent="0.25">
      <c r="A4640" s="67"/>
      <c r="B4640" s="67"/>
      <c r="C4640" s="6"/>
      <c r="D4640" s="6"/>
      <c r="E4640" s="8"/>
    </row>
    <row r="4641" spans="1:5" x14ac:dyDescent="0.25">
      <c r="A4641" s="67"/>
      <c r="B4641" s="67"/>
      <c r="C4641" s="6"/>
      <c r="D4641" s="6"/>
      <c r="E4641" s="8"/>
    </row>
    <row r="4642" spans="1:5" x14ac:dyDescent="0.25">
      <c r="A4642" s="67"/>
      <c r="B4642" s="67"/>
      <c r="C4642" s="6"/>
      <c r="D4642" s="6"/>
      <c r="E4642" s="8"/>
    </row>
    <row r="4643" spans="1:5" x14ac:dyDescent="0.25">
      <c r="A4643" s="67"/>
      <c r="B4643" s="67"/>
      <c r="C4643" s="6"/>
      <c r="D4643" s="6"/>
      <c r="E4643" s="8"/>
    </row>
    <row r="4644" spans="1:5" x14ac:dyDescent="0.25">
      <c r="A4644" s="67"/>
      <c r="B4644" s="67"/>
      <c r="C4644" s="6"/>
      <c r="D4644" s="6"/>
      <c r="E4644" s="8"/>
    </row>
    <row r="4645" spans="1:5" x14ac:dyDescent="0.25">
      <c r="A4645" s="67"/>
      <c r="B4645" s="67"/>
      <c r="C4645" s="6"/>
      <c r="D4645" s="6"/>
      <c r="E4645" s="8"/>
    </row>
    <row r="4646" spans="1:5" x14ac:dyDescent="0.25">
      <c r="A4646" s="67"/>
      <c r="B4646" s="67"/>
      <c r="C4646" s="6"/>
      <c r="D4646" s="6"/>
      <c r="E4646" s="8"/>
    </row>
    <row r="4647" spans="1:5" x14ac:dyDescent="0.25">
      <c r="A4647" s="67"/>
      <c r="B4647" s="67"/>
      <c r="C4647" s="6"/>
      <c r="D4647" s="6"/>
      <c r="E4647" s="8"/>
    </row>
    <row r="4648" spans="1:5" x14ac:dyDescent="0.25">
      <c r="A4648" s="67"/>
      <c r="B4648" s="67"/>
      <c r="C4648" s="6"/>
      <c r="D4648" s="6"/>
      <c r="E4648" s="8"/>
    </row>
    <row r="4649" spans="1:5" x14ac:dyDescent="0.25">
      <c r="A4649" s="67"/>
      <c r="B4649" s="67"/>
      <c r="C4649" s="6"/>
      <c r="D4649" s="6"/>
      <c r="E4649" s="8"/>
    </row>
    <row r="4650" spans="1:5" x14ac:dyDescent="0.25">
      <c r="A4650" s="67"/>
      <c r="B4650" s="67"/>
      <c r="C4650" s="6"/>
      <c r="D4650" s="6"/>
      <c r="E4650" s="8"/>
    </row>
    <row r="4651" spans="1:5" x14ac:dyDescent="0.25">
      <c r="A4651" s="67"/>
      <c r="B4651" s="67"/>
      <c r="C4651" s="6"/>
      <c r="D4651" s="6"/>
      <c r="E4651" s="8"/>
    </row>
    <row r="4652" spans="1:5" x14ac:dyDescent="0.25">
      <c r="A4652" s="67"/>
      <c r="B4652" s="67"/>
      <c r="C4652" s="6"/>
      <c r="D4652" s="6"/>
      <c r="E4652" s="8"/>
    </row>
    <row r="4653" spans="1:5" x14ac:dyDescent="0.25">
      <c r="A4653" s="67"/>
      <c r="B4653" s="67"/>
      <c r="C4653" s="6"/>
      <c r="D4653" s="6"/>
      <c r="E4653" s="8"/>
    </row>
    <row r="4654" spans="1:5" x14ac:dyDescent="0.25">
      <c r="A4654" s="67"/>
      <c r="B4654" s="67"/>
      <c r="C4654" s="6"/>
      <c r="D4654" s="6"/>
      <c r="E4654" s="8"/>
    </row>
    <row r="4655" spans="1:5" x14ac:dyDescent="0.25">
      <c r="A4655" s="67"/>
      <c r="B4655" s="67"/>
      <c r="C4655" s="6"/>
      <c r="D4655" s="6"/>
      <c r="E4655" s="8"/>
    </row>
    <row r="4656" spans="1:5" x14ac:dyDescent="0.25">
      <c r="A4656" s="67"/>
      <c r="B4656" s="67"/>
      <c r="C4656" s="6"/>
      <c r="D4656" s="6"/>
      <c r="E4656" s="8"/>
    </row>
    <row r="4657" spans="1:5" x14ac:dyDescent="0.25">
      <c r="A4657" s="67"/>
      <c r="B4657" s="67"/>
      <c r="C4657" s="6"/>
      <c r="D4657" s="6"/>
      <c r="E4657" s="8"/>
    </row>
    <row r="4658" spans="1:5" x14ac:dyDescent="0.25">
      <c r="A4658" s="67"/>
      <c r="B4658" s="67"/>
      <c r="C4658" s="6"/>
      <c r="D4658" s="6"/>
      <c r="E4658" s="8"/>
    </row>
    <row r="4659" spans="1:5" x14ac:dyDescent="0.25">
      <c r="A4659" s="67"/>
      <c r="B4659" s="67"/>
      <c r="C4659" s="6"/>
      <c r="D4659" s="6"/>
      <c r="E4659" s="8"/>
    </row>
    <row r="4660" spans="1:5" x14ac:dyDescent="0.25">
      <c r="A4660" s="67"/>
      <c r="B4660" s="67"/>
      <c r="C4660" s="6"/>
      <c r="D4660" s="6"/>
      <c r="E4660" s="8"/>
    </row>
    <row r="4661" spans="1:5" x14ac:dyDescent="0.25">
      <c r="A4661" s="67"/>
      <c r="B4661" s="67"/>
      <c r="C4661" s="6"/>
      <c r="D4661" s="6"/>
      <c r="E4661" s="8"/>
    </row>
    <row r="4662" spans="1:5" x14ac:dyDescent="0.25">
      <c r="A4662" s="67"/>
      <c r="B4662" s="67"/>
      <c r="C4662" s="6"/>
      <c r="D4662" s="6"/>
      <c r="E4662" s="8"/>
    </row>
    <row r="4663" spans="1:5" x14ac:dyDescent="0.25">
      <c r="A4663" s="67"/>
      <c r="B4663" s="67"/>
      <c r="C4663" s="6"/>
      <c r="D4663" s="6"/>
      <c r="E4663" s="8"/>
    </row>
    <row r="4664" spans="1:5" x14ac:dyDescent="0.25">
      <c r="A4664" s="67"/>
      <c r="B4664" s="67"/>
      <c r="C4664" s="6"/>
      <c r="D4664" s="6"/>
      <c r="E4664" s="8"/>
    </row>
    <row r="4665" spans="1:5" x14ac:dyDescent="0.25">
      <c r="A4665" s="67"/>
      <c r="B4665" s="67"/>
      <c r="C4665" s="6"/>
      <c r="D4665" s="6"/>
      <c r="E4665" s="8"/>
    </row>
    <row r="4666" spans="1:5" x14ac:dyDescent="0.25">
      <c r="A4666" s="67"/>
      <c r="B4666" s="67"/>
      <c r="C4666" s="6"/>
      <c r="D4666" s="6"/>
      <c r="E4666" s="8"/>
    </row>
    <row r="4667" spans="1:5" x14ac:dyDescent="0.25">
      <c r="A4667" s="67"/>
      <c r="B4667" s="67"/>
      <c r="C4667" s="6"/>
      <c r="D4667" s="6"/>
      <c r="E4667" s="8"/>
    </row>
    <row r="4668" spans="1:5" x14ac:dyDescent="0.25">
      <c r="A4668" s="67"/>
      <c r="B4668" s="67"/>
      <c r="C4668" s="6"/>
      <c r="D4668" s="6"/>
      <c r="E4668" s="8"/>
    </row>
    <row r="4669" spans="1:5" x14ac:dyDescent="0.25">
      <c r="A4669" s="67"/>
      <c r="B4669" s="67"/>
      <c r="C4669" s="6"/>
      <c r="D4669" s="6"/>
      <c r="E4669" s="8"/>
    </row>
    <row r="4670" spans="1:5" x14ac:dyDescent="0.25">
      <c r="A4670" s="67"/>
      <c r="B4670" s="67"/>
      <c r="C4670" s="6"/>
      <c r="D4670" s="6"/>
      <c r="E4670" s="8"/>
    </row>
    <row r="4671" spans="1:5" x14ac:dyDescent="0.25">
      <c r="A4671" s="67"/>
      <c r="B4671" s="67"/>
      <c r="C4671" s="6"/>
      <c r="D4671" s="6"/>
      <c r="E4671" s="8"/>
    </row>
    <row r="4672" spans="1:5" x14ac:dyDescent="0.25">
      <c r="A4672" s="67"/>
      <c r="B4672" s="67"/>
      <c r="C4672" s="6"/>
      <c r="D4672" s="6"/>
      <c r="E4672" s="8"/>
    </row>
    <row r="4673" spans="1:5" x14ac:dyDescent="0.25">
      <c r="A4673" s="67"/>
      <c r="B4673" s="67"/>
      <c r="C4673" s="6"/>
      <c r="D4673" s="6"/>
      <c r="E4673" s="8"/>
    </row>
    <row r="4674" spans="1:5" x14ac:dyDescent="0.25">
      <c r="A4674" s="67"/>
      <c r="B4674" s="67"/>
      <c r="C4674" s="6"/>
      <c r="D4674" s="6"/>
      <c r="E4674" s="8"/>
    </row>
    <row r="4675" spans="1:5" x14ac:dyDescent="0.25">
      <c r="A4675" s="67"/>
      <c r="B4675" s="67"/>
      <c r="C4675" s="6"/>
      <c r="D4675" s="6"/>
      <c r="E4675" s="8"/>
    </row>
    <row r="4676" spans="1:5" x14ac:dyDescent="0.25">
      <c r="A4676" s="67"/>
      <c r="B4676" s="67"/>
      <c r="C4676" s="6"/>
      <c r="D4676" s="6"/>
      <c r="E4676" s="8"/>
    </row>
    <row r="4677" spans="1:5" x14ac:dyDescent="0.25">
      <c r="A4677" s="67"/>
      <c r="B4677" s="67"/>
      <c r="C4677" s="6"/>
      <c r="D4677" s="6"/>
      <c r="E4677" s="8"/>
    </row>
    <row r="4678" spans="1:5" x14ac:dyDescent="0.25">
      <c r="A4678" s="67"/>
      <c r="B4678" s="67"/>
      <c r="C4678" s="6"/>
      <c r="D4678" s="6"/>
      <c r="E4678" s="8"/>
    </row>
    <row r="4679" spans="1:5" x14ac:dyDescent="0.25">
      <c r="A4679" s="67"/>
      <c r="B4679" s="67"/>
      <c r="C4679" s="6"/>
      <c r="D4679" s="6"/>
      <c r="E4679" s="8"/>
    </row>
    <row r="4680" spans="1:5" x14ac:dyDescent="0.25">
      <c r="A4680" s="67"/>
      <c r="B4680" s="67"/>
      <c r="C4680" s="6"/>
      <c r="D4680" s="6"/>
      <c r="E4680" s="8"/>
    </row>
    <row r="4681" spans="1:5" x14ac:dyDescent="0.25">
      <c r="A4681" s="67"/>
      <c r="B4681" s="67"/>
      <c r="C4681" s="6"/>
      <c r="D4681" s="6"/>
      <c r="E4681" s="8"/>
    </row>
    <row r="4682" spans="1:5" x14ac:dyDescent="0.25">
      <c r="A4682" s="67"/>
      <c r="B4682" s="67"/>
      <c r="C4682" s="6"/>
      <c r="D4682" s="6"/>
      <c r="E4682" s="8"/>
    </row>
    <row r="4683" spans="1:5" x14ac:dyDescent="0.25">
      <c r="A4683" s="67"/>
      <c r="B4683" s="67"/>
      <c r="C4683" s="6"/>
      <c r="D4683" s="6"/>
      <c r="E4683" s="8"/>
    </row>
    <row r="4684" spans="1:5" x14ac:dyDescent="0.25">
      <c r="A4684" s="67"/>
      <c r="B4684" s="67"/>
      <c r="C4684" s="6"/>
      <c r="D4684" s="6"/>
      <c r="E4684" s="8"/>
    </row>
    <row r="4685" spans="1:5" x14ac:dyDescent="0.25">
      <c r="A4685" s="67"/>
      <c r="B4685" s="67"/>
      <c r="C4685" s="6"/>
      <c r="D4685" s="6"/>
      <c r="E4685" s="8"/>
    </row>
    <row r="4686" spans="1:5" x14ac:dyDescent="0.25">
      <c r="A4686" s="67"/>
      <c r="B4686" s="67"/>
      <c r="C4686" s="6"/>
      <c r="D4686" s="6"/>
      <c r="E4686" s="8"/>
    </row>
    <row r="4687" spans="1:5" x14ac:dyDescent="0.25">
      <c r="A4687" s="67"/>
      <c r="B4687" s="67"/>
      <c r="C4687" s="6"/>
      <c r="D4687" s="6"/>
      <c r="E4687" s="8"/>
    </row>
    <row r="4688" spans="1:5" x14ac:dyDescent="0.25">
      <c r="A4688" s="67"/>
      <c r="B4688" s="67"/>
      <c r="C4688" s="6"/>
      <c r="D4688" s="6"/>
      <c r="E4688" s="8"/>
    </row>
    <row r="4689" spans="1:5" x14ac:dyDescent="0.25">
      <c r="A4689" s="67"/>
      <c r="B4689" s="67"/>
      <c r="C4689" s="6"/>
      <c r="D4689" s="6"/>
      <c r="E4689" s="8"/>
    </row>
    <row r="4690" spans="1:5" x14ac:dyDescent="0.25">
      <c r="A4690" s="67"/>
      <c r="B4690" s="67"/>
      <c r="C4690" s="6"/>
      <c r="D4690" s="6"/>
      <c r="E4690" s="8"/>
    </row>
    <row r="4691" spans="1:5" x14ac:dyDescent="0.25">
      <c r="A4691" s="67"/>
      <c r="B4691" s="67"/>
      <c r="C4691" s="6"/>
      <c r="D4691" s="6"/>
      <c r="E4691" s="8"/>
    </row>
    <row r="4692" spans="1:5" x14ac:dyDescent="0.25">
      <c r="A4692" s="67"/>
      <c r="B4692" s="67"/>
      <c r="C4692" s="6"/>
      <c r="D4692" s="6"/>
      <c r="E4692" s="8"/>
    </row>
    <row r="4693" spans="1:5" x14ac:dyDescent="0.25">
      <c r="A4693" s="67"/>
      <c r="B4693" s="67"/>
      <c r="C4693" s="6"/>
      <c r="D4693" s="6"/>
      <c r="E4693" s="8"/>
    </row>
    <row r="4694" spans="1:5" x14ac:dyDescent="0.25">
      <c r="A4694" s="67"/>
      <c r="B4694" s="67"/>
      <c r="C4694" s="6"/>
      <c r="D4694" s="6"/>
      <c r="E4694" s="8"/>
    </row>
    <row r="4695" spans="1:5" x14ac:dyDescent="0.25">
      <c r="A4695" s="67"/>
      <c r="B4695" s="67"/>
      <c r="C4695" s="6"/>
      <c r="D4695" s="6"/>
      <c r="E4695" s="8"/>
    </row>
    <row r="4696" spans="1:5" x14ac:dyDescent="0.25">
      <c r="A4696" s="67"/>
      <c r="B4696" s="67"/>
      <c r="C4696" s="6"/>
      <c r="D4696" s="6"/>
      <c r="E4696" s="8"/>
    </row>
    <row r="4697" spans="1:5" x14ac:dyDescent="0.25">
      <c r="A4697" s="67"/>
      <c r="B4697" s="67"/>
      <c r="C4697" s="6"/>
      <c r="D4697" s="6"/>
      <c r="E4697" s="8"/>
    </row>
    <row r="4698" spans="1:5" x14ac:dyDescent="0.25">
      <c r="A4698" s="67"/>
      <c r="B4698" s="67"/>
      <c r="C4698" s="6"/>
      <c r="D4698" s="6"/>
      <c r="E4698" s="8"/>
    </row>
    <row r="4699" spans="1:5" x14ac:dyDescent="0.25">
      <c r="A4699" s="67"/>
      <c r="B4699" s="67"/>
      <c r="C4699" s="6"/>
      <c r="D4699" s="6"/>
      <c r="E4699" s="8"/>
    </row>
    <row r="4700" spans="1:5" x14ac:dyDescent="0.25">
      <c r="A4700" s="67"/>
      <c r="B4700" s="67"/>
      <c r="C4700" s="6"/>
      <c r="D4700" s="6"/>
      <c r="E4700" s="8"/>
    </row>
    <row r="4701" spans="1:5" x14ac:dyDescent="0.25">
      <c r="A4701" s="67"/>
      <c r="B4701" s="67"/>
      <c r="C4701" s="6"/>
      <c r="D4701" s="6"/>
      <c r="E4701" s="8"/>
    </row>
    <row r="4702" spans="1:5" x14ac:dyDescent="0.25">
      <c r="A4702" s="67"/>
      <c r="B4702" s="67"/>
      <c r="C4702" s="6"/>
      <c r="D4702" s="6"/>
      <c r="E4702" s="8"/>
    </row>
    <row r="4703" spans="1:5" x14ac:dyDescent="0.25">
      <c r="A4703" s="67"/>
      <c r="B4703" s="67"/>
      <c r="C4703" s="6"/>
      <c r="D4703" s="6"/>
      <c r="E4703" s="8"/>
    </row>
    <row r="4704" spans="1:5" x14ac:dyDescent="0.25">
      <c r="A4704" s="67"/>
      <c r="B4704" s="67"/>
      <c r="C4704" s="6"/>
      <c r="D4704" s="6"/>
      <c r="E4704" s="8"/>
    </row>
    <row r="4705" spans="1:5" x14ac:dyDescent="0.25">
      <c r="A4705" s="67"/>
      <c r="B4705" s="67"/>
      <c r="C4705" s="6"/>
      <c r="D4705" s="6"/>
      <c r="E4705" s="8"/>
    </row>
    <row r="4706" spans="1:5" x14ac:dyDescent="0.25">
      <c r="A4706" s="67"/>
      <c r="B4706" s="67"/>
      <c r="C4706" s="6"/>
      <c r="D4706" s="6"/>
      <c r="E4706" s="8"/>
    </row>
    <row r="4707" spans="1:5" x14ac:dyDescent="0.25">
      <c r="A4707" s="67"/>
      <c r="B4707" s="67"/>
      <c r="C4707" s="6"/>
      <c r="D4707" s="6"/>
      <c r="E4707" s="8"/>
    </row>
    <row r="4708" spans="1:5" x14ac:dyDescent="0.25">
      <c r="A4708" s="67"/>
      <c r="B4708" s="67"/>
      <c r="C4708" s="6"/>
      <c r="D4708" s="6"/>
      <c r="E4708" s="8"/>
    </row>
    <row r="4709" spans="1:5" x14ac:dyDescent="0.25">
      <c r="A4709" s="67"/>
      <c r="B4709" s="67"/>
      <c r="C4709" s="6"/>
      <c r="D4709" s="6"/>
      <c r="E4709" s="8"/>
    </row>
    <row r="4710" spans="1:5" x14ac:dyDescent="0.25">
      <c r="A4710" s="67"/>
      <c r="B4710" s="67"/>
      <c r="C4710" s="6"/>
      <c r="D4710" s="6"/>
      <c r="E4710" s="8"/>
    </row>
    <row r="4711" spans="1:5" x14ac:dyDescent="0.25">
      <c r="A4711" s="67"/>
      <c r="B4711" s="67"/>
      <c r="C4711" s="6"/>
      <c r="D4711" s="6"/>
      <c r="E4711" s="8"/>
    </row>
    <row r="4712" spans="1:5" x14ac:dyDescent="0.25">
      <c r="A4712" s="67"/>
      <c r="B4712" s="67"/>
      <c r="C4712" s="6"/>
      <c r="D4712" s="6"/>
      <c r="E4712" s="8"/>
    </row>
    <row r="4713" spans="1:5" x14ac:dyDescent="0.25">
      <c r="A4713" s="67"/>
      <c r="B4713" s="67"/>
      <c r="C4713" s="6"/>
      <c r="D4713" s="6"/>
      <c r="E4713" s="8"/>
    </row>
    <row r="4714" spans="1:5" x14ac:dyDescent="0.25">
      <c r="A4714" s="67"/>
      <c r="B4714" s="67"/>
      <c r="C4714" s="6"/>
      <c r="D4714" s="6"/>
      <c r="E4714" s="8"/>
    </row>
    <row r="4715" spans="1:5" x14ac:dyDescent="0.25">
      <c r="A4715" s="67"/>
      <c r="B4715" s="67"/>
      <c r="C4715" s="6"/>
      <c r="D4715" s="6"/>
      <c r="E4715" s="8"/>
    </row>
    <row r="4716" spans="1:5" x14ac:dyDescent="0.25">
      <c r="A4716" s="67"/>
      <c r="B4716" s="67"/>
      <c r="C4716" s="6"/>
      <c r="D4716" s="6"/>
      <c r="E4716" s="8"/>
    </row>
    <row r="4717" spans="1:5" x14ac:dyDescent="0.25">
      <c r="A4717" s="67"/>
      <c r="B4717" s="67"/>
      <c r="C4717" s="6"/>
      <c r="D4717" s="6"/>
      <c r="E4717" s="8"/>
    </row>
    <row r="4718" spans="1:5" x14ac:dyDescent="0.25">
      <c r="A4718" s="67"/>
      <c r="B4718" s="67"/>
      <c r="C4718" s="6"/>
      <c r="D4718" s="6"/>
      <c r="E4718" s="8"/>
    </row>
    <row r="4719" spans="1:5" x14ac:dyDescent="0.25">
      <c r="A4719" s="67"/>
      <c r="B4719" s="67"/>
      <c r="C4719" s="6"/>
      <c r="D4719" s="6"/>
      <c r="E4719" s="8"/>
    </row>
    <row r="4720" spans="1:5" x14ac:dyDescent="0.25">
      <c r="A4720" s="67"/>
      <c r="B4720" s="67"/>
      <c r="C4720" s="6"/>
      <c r="D4720" s="6"/>
      <c r="E4720" s="8"/>
    </row>
    <row r="4721" spans="1:5" x14ac:dyDescent="0.25">
      <c r="A4721" s="67"/>
      <c r="B4721" s="67"/>
      <c r="C4721" s="6"/>
      <c r="D4721" s="6"/>
      <c r="E4721" s="8"/>
    </row>
    <row r="4722" spans="1:5" x14ac:dyDescent="0.25">
      <c r="A4722" s="67"/>
      <c r="B4722" s="67"/>
      <c r="C4722" s="6"/>
      <c r="D4722" s="6"/>
      <c r="E4722" s="8"/>
    </row>
    <row r="4723" spans="1:5" x14ac:dyDescent="0.25">
      <c r="A4723" s="67"/>
      <c r="B4723" s="67"/>
      <c r="C4723" s="6"/>
      <c r="D4723" s="6"/>
      <c r="E4723" s="8"/>
    </row>
    <row r="4724" spans="1:5" x14ac:dyDescent="0.25">
      <c r="A4724" s="67"/>
      <c r="B4724" s="67"/>
      <c r="C4724" s="6"/>
      <c r="D4724" s="6"/>
      <c r="E4724" s="8"/>
    </row>
    <row r="4725" spans="1:5" x14ac:dyDescent="0.25">
      <c r="A4725" s="67"/>
      <c r="B4725" s="67"/>
      <c r="C4725" s="6"/>
      <c r="D4725" s="6"/>
      <c r="E4725" s="8"/>
    </row>
    <row r="4726" spans="1:5" x14ac:dyDescent="0.25">
      <c r="A4726" s="67"/>
      <c r="B4726" s="67"/>
      <c r="C4726" s="6"/>
      <c r="D4726" s="6"/>
      <c r="E4726" s="8"/>
    </row>
    <row r="4727" spans="1:5" x14ac:dyDescent="0.25">
      <c r="A4727" s="67"/>
      <c r="B4727" s="67"/>
      <c r="C4727" s="6"/>
      <c r="D4727" s="6"/>
      <c r="E4727" s="8"/>
    </row>
    <row r="4728" spans="1:5" x14ac:dyDescent="0.25">
      <c r="A4728" s="67"/>
      <c r="B4728" s="67"/>
      <c r="C4728" s="6"/>
      <c r="D4728" s="6"/>
      <c r="E4728" s="8"/>
    </row>
    <row r="4729" spans="1:5" x14ac:dyDescent="0.25">
      <c r="A4729" s="67"/>
      <c r="B4729" s="67"/>
      <c r="C4729" s="6"/>
      <c r="D4729" s="6"/>
      <c r="E4729" s="8"/>
    </row>
    <row r="4730" spans="1:5" x14ac:dyDescent="0.25">
      <c r="A4730" s="67"/>
      <c r="B4730" s="67"/>
      <c r="C4730" s="6"/>
      <c r="D4730" s="6"/>
      <c r="E4730" s="8"/>
    </row>
    <row r="4731" spans="1:5" x14ac:dyDescent="0.25">
      <c r="A4731" s="67"/>
      <c r="B4731" s="67"/>
      <c r="C4731" s="6"/>
      <c r="D4731" s="6"/>
      <c r="E4731" s="8"/>
    </row>
    <row r="4732" spans="1:5" x14ac:dyDescent="0.25">
      <c r="A4732" s="67"/>
      <c r="B4732" s="67"/>
      <c r="C4732" s="6"/>
      <c r="D4732" s="6"/>
      <c r="E4732" s="8"/>
    </row>
    <row r="4733" spans="1:5" x14ac:dyDescent="0.25">
      <c r="A4733" s="67"/>
      <c r="B4733" s="67"/>
      <c r="C4733" s="6"/>
      <c r="D4733" s="6"/>
      <c r="E4733" s="8"/>
    </row>
    <row r="4734" spans="1:5" x14ac:dyDescent="0.25">
      <c r="A4734" s="67"/>
      <c r="B4734" s="67"/>
      <c r="C4734" s="6"/>
      <c r="D4734" s="6"/>
      <c r="E4734" s="8"/>
    </row>
    <row r="4735" spans="1:5" x14ac:dyDescent="0.25">
      <c r="A4735" s="67"/>
      <c r="B4735" s="67"/>
      <c r="C4735" s="6"/>
      <c r="D4735" s="6"/>
      <c r="E4735" s="8"/>
    </row>
    <row r="4736" spans="1:5" x14ac:dyDescent="0.25">
      <c r="A4736" s="67"/>
      <c r="B4736" s="67"/>
      <c r="C4736" s="6"/>
      <c r="D4736" s="6"/>
      <c r="E4736" s="8"/>
    </row>
    <row r="4737" spans="1:5" x14ac:dyDescent="0.25">
      <c r="A4737" s="67"/>
      <c r="B4737" s="67"/>
      <c r="C4737" s="6"/>
      <c r="D4737" s="6"/>
      <c r="E4737" s="8"/>
    </row>
    <row r="4738" spans="1:5" x14ac:dyDescent="0.25">
      <c r="A4738" s="67"/>
      <c r="B4738" s="67"/>
      <c r="C4738" s="6"/>
      <c r="D4738" s="6"/>
      <c r="E4738" s="8"/>
    </row>
    <row r="4739" spans="1:5" x14ac:dyDescent="0.25">
      <c r="A4739" s="67"/>
      <c r="B4739" s="67"/>
      <c r="C4739" s="6"/>
      <c r="D4739" s="6"/>
      <c r="E4739" s="8"/>
    </row>
    <row r="4740" spans="1:5" x14ac:dyDescent="0.25">
      <c r="A4740" s="67"/>
      <c r="B4740" s="67"/>
      <c r="C4740" s="6"/>
      <c r="D4740" s="6"/>
      <c r="E4740" s="8"/>
    </row>
    <row r="4741" spans="1:5" x14ac:dyDescent="0.25">
      <c r="A4741" s="67"/>
      <c r="B4741" s="67"/>
      <c r="C4741" s="6"/>
      <c r="D4741" s="6"/>
      <c r="E4741" s="8"/>
    </row>
    <row r="4742" spans="1:5" x14ac:dyDescent="0.25">
      <c r="A4742" s="67"/>
      <c r="B4742" s="67"/>
      <c r="C4742" s="6"/>
      <c r="D4742" s="6"/>
      <c r="E4742" s="8"/>
    </row>
    <row r="4743" spans="1:5" x14ac:dyDescent="0.25">
      <c r="A4743" s="67"/>
      <c r="B4743" s="67"/>
      <c r="C4743" s="6"/>
      <c r="D4743" s="6"/>
      <c r="E4743" s="8"/>
    </row>
    <row r="4744" spans="1:5" x14ac:dyDescent="0.25">
      <c r="A4744" s="67"/>
      <c r="B4744" s="67"/>
      <c r="C4744" s="6"/>
      <c r="D4744" s="6"/>
      <c r="E4744" s="8"/>
    </row>
    <row r="4745" spans="1:5" x14ac:dyDescent="0.25">
      <c r="A4745" s="67"/>
      <c r="B4745" s="67"/>
      <c r="C4745" s="6"/>
      <c r="D4745" s="6"/>
      <c r="E4745" s="8"/>
    </row>
    <row r="4746" spans="1:5" x14ac:dyDescent="0.25">
      <c r="A4746" s="67"/>
      <c r="B4746" s="67"/>
      <c r="C4746" s="6"/>
      <c r="D4746" s="6"/>
      <c r="E4746" s="8"/>
    </row>
    <row r="4747" spans="1:5" x14ac:dyDescent="0.25">
      <c r="A4747" s="67"/>
      <c r="B4747" s="67"/>
      <c r="C4747" s="6"/>
      <c r="D4747" s="6"/>
      <c r="E4747" s="8"/>
    </row>
    <row r="4748" spans="1:5" x14ac:dyDescent="0.25">
      <c r="A4748" s="67"/>
      <c r="B4748" s="67"/>
      <c r="C4748" s="6"/>
      <c r="D4748" s="6"/>
      <c r="E4748" s="8"/>
    </row>
    <row r="4749" spans="1:5" x14ac:dyDescent="0.25">
      <c r="A4749" s="67"/>
      <c r="B4749" s="67"/>
      <c r="C4749" s="6"/>
      <c r="D4749" s="6"/>
      <c r="E4749" s="8"/>
    </row>
    <row r="4750" spans="1:5" x14ac:dyDescent="0.25">
      <c r="A4750" s="67"/>
      <c r="B4750" s="67"/>
      <c r="C4750" s="6"/>
      <c r="D4750" s="6"/>
      <c r="E4750" s="8"/>
    </row>
    <row r="4751" spans="1:5" x14ac:dyDescent="0.25">
      <c r="A4751" s="67"/>
      <c r="B4751" s="67"/>
      <c r="C4751" s="6"/>
      <c r="D4751" s="6"/>
      <c r="E4751" s="8"/>
    </row>
    <row r="4752" spans="1:5" x14ac:dyDescent="0.25">
      <c r="A4752" s="67"/>
      <c r="B4752" s="67"/>
      <c r="C4752" s="6"/>
      <c r="D4752" s="6"/>
      <c r="E4752" s="8"/>
    </row>
    <row r="4753" spans="1:5" x14ac:dyDescent="0.25">
      <c r="A4753" s="67"/>
      <c r="B4753" s="67"/>
      <c r="C4753" s="6"/>
      <c r="D4753" s="6"/>
      <c r="E4753" s="8"/>
    </row>
    <row r="4754" spans="1:5" x14ac:dyDescent="0.25">
      <c r="A4754" s="67"/>
      <c r="B4754" s="67"/>
      <c r="C4754" s="6"/>
      <c r="D4754" s="6"/>
      <c r="E4754" s="8"/>
    </row>
    <row r="4755" spans="1:5" x14ac:dyDescent="0.25">
      <c r="A4755" s="67"/>
      <c r="B4755" s="67"/>
      <c r="C4755" s="6"/>
      <c r="D4755" s="6"/>
      <c r="E4755" s="8"/>
    </row>
    <row r="4756" spans="1:5" x14ac:dyDescent="0.25">
      <c r="A4756" s="67"/>
      <c r="B4756" s="67"/>
      <c r="C4756" s="6"/>
      <c r="D4756" s="6"/>
      <c r="E4756" s="8"/>
    </row>
    <row r="4757" spans="1:5" x14ac:dyDescent="0.25">
      <c r="A4757" s="67"/>
      <c r="B4757" s="67"/>
      <c r="C4757" s="6"/>
      <c r="D4757" s="6"/>
      <c r="E4757" s="8"/>
    </row>
    <row r="4758" spans="1:5" x14ac:dyDescent="0.25">
      <c r="A4758" s="67"/>
      <c r="B4758" s="67"/>
      <c r="C4758" s="6"/>
      <c r="D4758" s="6"/>
      <c r="E4758" s="8"/>
    </row>
    <row r="4759" spans="1:5" x14ac:dyDescent="0.25">
      <c r="A4759" s="67"/>
      <c r="B4759" s="67"/>
      <c r="C4759" s="6"/>
      <c r="D4759" s="6"/>
      <c r="E4759" s="8"/>
    </row>
    <row r="4760" spans="1:5" x14ac:dyDescent="0.25">
      <c r="A4760" s="67"/>
      <c r="B4760" s="67"/>
      <c r="C4760" s="6"/>
      <c r="D4760" s="6"/>
      <c r="E4760" s="8"/>
    </row>
    <row r="4761" spans="1:5" x14ac:dyDescent="0.25">
      <c r="A4761" s="67"/>
      <c r="B4761" s="67"/>
      <c r="C4761" s="6"/>
      <c r="D4761" s="6"/>
      <c r="E4761" s="8"/>
    </row>
    <row r="4762" spans="1:5" x14ac:dyDescent="0.25">
      <c r="A4762" s="67"/>
      <c r="B4762" s="67"/>
      <c r="C4762" s="6"/>
      <c r="D4762" s="6"/>
      <c r="E4762" s="8"/>
    </row>
    <row r="4763" spans="1:5" x14ac:dyDescent="0.25">
      <c r="A4763" s="67"/>
      <c r="B4763" s="67"/>
      <c r="C4763" s="6"/>
      <c r="D4763" s="6"/>
      <c r="E4763" s="8"/>
    </row>
    <row r="4764" spans="1:5" x14ac:dyDescent="0.25">
      <c r="A4764" s="67"/>
      <c r="B4764" s="67"/>
      <c r="C4764" s="6"/>
      <c r="D4764" s="6"/>
      <c r="E4764" s="8"/>
    </row>
    <row r="4765" spans="1:5" x14ac:dyDescent="0.25">
      <c r="A4765" s="67"/>
      <c r="B4765" s="67"/>
      <c r="C4765" s="6"/>
      <c r="D4765" s="6"/>
      <c r="E4765" s="8"/>
    </row>
    <row r="4766" spans="1:5" x14ac:dyDescent="0.25">
      <c r="A4766" s="67"/>
      <c r="B4766" s="67"/>
      <c r="C4766" s="6"/>
      <c r="D4766" s="6"/>
      <c r="E4766" s="8"/>
    </row>
    <row r="4767" spans="1:5" x14ac:dyDescent="0.25">
      <c r="A4767" s="67"/>
      <c r="B4767" s="67"/>
      <c r="C4767" s="6"/>
      <c r="D4767" s="6"/>
      <c r="E4767" s="8"/>
    </row>
    <row r="4768" spans="1:5" x14ac:dyDescent="0.25">
      <c r="A4768" s="67"/>
      <c r="B4768" s="67"/>
      <c r="C4768" s="6"/>
      <c r="D4768" s="6"/>
      <c r="E4768" s="8"/>
    </row>
    <row r="4769" spans="1:5" x14ac:dyDescent="0.25">
      <c r="A4769" s="67"/>
      <c r="B4769" s="67"/>
      <c r="C4769" s="6"/>
      <c r="D4769" s="6"/>
      <c r="E4769" s="8"/>
    </row>
    <row r="4770" spans="1:5" x14ac:dyDescent="0.25">
      <c r="A4770" s="67"/>
      <c r="B4770" s="67"/>
      <c r="C4770" s="6"/>
      <c r="D4770" s="6"/>
      <c r="E4770" s="8"/>
    </row>
    <row r="4771" spans="1:5" x14ac:dyDescent="0.25">
      <c r="A4771" s="67"/>
      <c r="B4771" s="67"/>
      <c r="C4771" s="6"/>
      <c r="D4771" s="6"/>
      <c r="E4771" s="8"/>
    </row>
    <row r="4772" spans="1:5" x14ac:dyDescent="0.25">
      <c r="A4772" s="67"/>
      <c r="B4772" s="67"/>
      <c r="C4772" s="6"/>
      <c r="D4772" s="6"/>
      <c r="E4772" s="8"/>
    </row>
    <row r="4773" spans="1:5" x14ac:dyDescent="0.25">
      <c r="A4773" s="67"/>
      <c r="B4773" s="67"/>
      <c r="C4773" s="6"/>
      <c r="D4773" s="6"/>
      <c r="E4773" s="8"/>
    </row>
    <row r="4774" spans="1:5" x14ac:dyDescent="0.25">
      <c r="A4774" s="67"/>
      <c r="B4774" s="67"/>
      <c r="C4774" s="6"/>
      <c r="D4774" s="6"/>
      <c r="E4774" s="8"/>
    </row>
    <row r="4775" spans="1:5" x14ac:dyDescent="0.25">
      <c r="A4775" s="67"/>
      <c r="B4775" s="67"/>
      <c r="C4775" s="6"/>
      <c r="D4775" s="6"/>
      <c r="E4775" s="8"/>
    </row>
    <row r="4776" spans="1:5" x14ac:dyDescent="0.25">
      <c r="A4776" s="67"/>
      <c r="B4776" s="67"/>
      <c r="C4776" s="6"/>
      <c r="D4776" s="6"/>
      <c r="E4776" s="8"/>
    </row>
    <row r="4777" spans="1:5" x14ac:dyDescent="0.25">
      <c r="A4777" s="67"/>
      <c r="B4777" s="67"/>
      <c r="C4777" s="6"/>
      <c r="D4777" s="6"/>
      <c r="E4777" s="8"/>
    </row>
    <row r="4778" spans="1:5" x14ac:dyDescent="0.25">
      <c r="A4778" s="67"/>
      <c r="B4778" s="67"/>
      <c r="C4778" s="6"/>
      <c r="D4778" s="6"/>
      <c r="E4778" s="8"/>
    </row>
    <row r="4779" spans="1:5" x14ac:dyDescent="0.25">
      <c r="A4779" s="67"/>
      <c r="B4779" s="67"/>
      <c r="C4779" s="6"/>
      <c r="D4779" s="6"/>
      <c r="E4779" s="8"/>
    </row>
    <row r="4780" spans="1:5" x14ac:dyDescent="0.25">
      <c r="A4780" s="67"/>
      <c r="B4780" s="67"/>
      <c r="C4780" s="6"/>
      <c r="D4780" s="6"/>
      <c r="E4780" s="8"/>
    </row>
    <row r="4781" spans="1:5" x14ac:dyDescent="0.25">
      <c r="A4781" s="67"/>
      <c r="B4781" s="67"/>
      <c r="C4781" s="6"/>
      <c r="D4781" s="6"/>
      <c r="E4781" s="8"/>
    </row>
    <row r="4782" spans="1:5" x14ac:dyDescent="0.25">
      <c r="A4782" s="67"/>
      <c r="B4782" s="67"/>
      <c r="C4782" s="6"/>
      <c r="D4782" s="6"/>
      <c r="E4782" s="8"/>
    </row>
    <row r="4783" spans="1:5" x14ac:dyDescent="0.25">
      <c r="A4783" s="67"/>
      <c r="B4783" s="67"/>
      <c r="C4783" s="6"/>
      <c r="D4783" s="6"/>
      <c r="E4783" s="8"/>
    </row>
    <row r="4784" spans="1:5" x14ac:dyDescent="0.25">
      <c r="A4784" s="67"/>
      <c r="B4784" s="67"/>
      <c r="C4784" s="6"/>
      <c r="D4784" s="6"/>
      <c r="E4784" s="8"/>
    </row>
    <row r="4785" spans="1:5" x14ac:dyDescent="0.25">
      <c r="A4785" s="67"/>
      <c r="B4785" s="67"/>
      <c r="C4785" s="6"/>
      <c r="D4785" s="6"/>
      <c r="E4785" s="8"/>
    </row>
    <row r="4786" spans="1:5" x14ac:dyDescent="0.25">
      <c r="A4786" s="67"/>
      <c r="B4786" s="67"/>
      <c r="C4786" s="6"/>
      <c r="D4786" s="6"/>
      <c r="E4786" s="8"/>
    </row>
    <row r="4787" spans="1:5" x14ac:dyDescent="0.25">
      <c r="A4787" s="67"/>
      <c r="B4787" s="67"/>
      <c r="C4787" s="6"/>
      <c r="D4787" s="6"/>
      <c r="E4787" s="8"/>
    </row>
    <row r="4788" spans="1:5" x14ac:dyDescent="0.25">
      <c r="A4788" s="67"/>
      <c r="B4788" s="67"/>
      <c r="C4788" s="6"/>
      <c r="D4788" s="6"/>
      <c r="E4788" s="8"/>
    </row>
    <row r="4789" spans="1:5" x14ac:dyDescent="0.25">
      <c r="A4789" s="67"/>
      <c r="B4789" s="67"/>
      <c r="C4789" s="6"/>
      <c r="D4789" s="6"/>
      <c r="E4789" s="8"/>
    </row>
    <row r="4790" spans="1:5" x14ac:dyDescent="0.25">
      <c r="A4790" s="67"/>
      <c r="B4790" s="67"/>
      <c r="C4790" s="6"/>
      <c r="D4790" s="6"/>
      <c r="E4790" s="8"/>
    </row>
    <row r="4791" spans="1:5" x14ac:dyDescent="0.25">
      <c r="A4791" s="67"/>
      <c r="B4791" s="67"/>
      <c r="C4791" s="6"/>
      <c r="D4791" s="6"/>
      <c r="E4791" s="8"/>
    </row>
    <row r="4792" spans="1:5" x14ac:dyDescent="0.25">
      <c r="A4792" s="67"/>
      <c r="B4792" s="67"/>
      <c r="C4792" s="6"/>
      <c r="D4792" s="6"/>
      <c r="E4792" s="8"/>
    </row>
    <row r="4793" spans="1:5" x14ac:dyDescent="0.25">
      <c r="A4793" s="67"/>
      <c r="B4793" s="67"/>
      <c r="C4793" s="6"/>
      <c r="D4793" s="6"/>
      <c r="E4793" s="8"/>
    </row>
    <row r="4794" spans="1:5" x14ac:dyDescent="0.25">
      <c r="A4794" s="67"/>
      <c r="B4794" s="67"/>
      <c r="C4794" s="6"/>
      <c r="D4794" s="6"/>
      <c r="E4794" s="8"/>
    </row>
    <row r="4795" spans="1:5" x14ac:dyDescent="0.25">
      <c r="A4795" s="67"/>
      <c r="B4795" s="67"/>
      <c r="C4795" s="6"/>
      <c r="D4795" s="6"/>
      <c r="E4795" s="8"/>
    </row>
    <row r="4796" spans="1:5" x14ac:dyDescent="0.25">
      <c r="A4796" s="67"/>
      <c r="B4796" s="67"/>
      <c r="C4796" s="6"/>
      <c r="D4796" s="6"/>
      <c r="E4796" s="8"/>
    </row>
    <row r="4797" spans="1:5" x14ac:dyDescent="0.25">
      <c r="A4797" s="67"/>
      <c r="B4797" s="67"/>
      <c r="C4797" s="6"/>
      <c r="D4797" s="6"/>
      <c r="E4797" s="8"/>
    </row>
    <row r="4798" spans="1:5" x14ac:dyDescent="0.25">
      <c r="A4798" s="67"/>
      <c r="B4798" s="67"/>
      <c r="C4798" s="6"/>
      <c r="D4798" s="6"/>
      <c r="E4798" s="8"/>
    </row>
    <row r="4799" spans="1:5" x14ac:dyDescent="0.25">
      <c r="A4799" s="67"/>
      <c r="B4799" s="67"/>
      <c r="C4799" s="6"/>
      <c r="D4799" s="6"/>
      <c r="E4799" s="8"/>
    </row>
    <row r="4800" spans="1:5" x14ac:dyDescent="0.25">
      <c r="A4800" s="67"/>
      <c r="B4800" s="67"/>
      <c r="C4800" s="6"/>
      <c r="D4800" s="6"/>
      <c r="E4800" s="8"/>
    </row>
    <row r="4801" spans="1:5" x14ac:dyDescent="0.25">
      <c r="A4801" s="67"/>
      <c r="B4801" s="67"/>
      <c r="C4801" s="6"/>
      <c r="D4801" s="6"/>
      <c r="E4801" s="8"/>
    </row>
    <row r="4802" spans="1:5" x14ac:dyDescent="0.25">
      <c r="A4802" s="67"/>
      <c r="B4802" s="67"/>
      <c r="C4802" s="6"/>
      <c r="D4802" s="6"/>
      <c r="E4802" s="8"/>
    </row>
    <row r="4803" spans="1:5" x14ac:dyDescent="0.25">
      <c r="A4803" s="67"/>
      <c r="B4803" s="67"/>
      <c r="C4803" s="6"/>
      <c r="D4803" s="6"/>
      <c r="E4803" s="8"/>
    </row>
    <row r="4804" spans="1:5" x14ac:dyDescent="0.25">
      <c r="A4804" s="67"/>
      <c r="B4804" s="67"/>
      <c r="C4804" s="6"/>
      <c r="D4804" s="6"/>
      <c r="E4804" s="8"/>
    </row>
    <row r="4805" spans="1:5" x14ac:dyDescent="0.25">
      <c r="A4805" s="67"/>
      <c r="B4805" s="67"/>
      <c r="C4805" s="6"/>
      <c r="D4805" s="6"/>
      <c r="E4805" s="8"/>
    </row>
    <row r="4806" spans="1:5" x14ac:dyDescent="0.25">
      <c r="A4806" s="67"/>
      <c r="B4806" s="67"/>
      <c r="C4806" s="6"/>
      <c r="D4806" s="6"/>
      <c r="E4806" s="8"/>
    </row>
    <row r="4807" spans="1:5" x14ac:dyDescent="0.25">
      <c r="A4807" s="67"/>
      <c r="B4807" s="67"/>
      <c r="C4807" s="6"/>
      <c r="D4807" s="6"/>
      <c r="E4807" s="8"/>
    </row>
    <row r="4808" spans="1:5" x14ac:dyDescent="0.25">
      <c r="A4808" s="67"/>
      <c r="B4808" s="67"/>
      <c r="C4808" s="6"/>
      <c r="D4808" s="6"/>
      <c r="E4808" s="8"/>
    </row>
    <row r="4809" spans="1:5" x14ac:dyDescent="0.25">
      <c r="A4809" s="67"/>
      <c r="B4809" s="67"/>
      <c r="C4809" s="6"/>
      <c r="D4809" s="6"/>
      <c r="E4809" s="8"/>
    </row>
    <row r="4810" spans="1:5" x14ac:dyDescent="0.25">
      <c r="A4810" s="67"/>
      <c r="B4810" s="67"/>
      <c r="C4810" s="6"/>
      <c r="D4810" s="6"/>
      <c r="E4810" s="8"/>
    </row>
    <row r="4811" spans="1:5" x14ac:dyDescent="0.25">
      <c r="A4811" s="67"/>
      <c r="B4811" s="67"/>
      <c r="C4811" s="6"/>
      <c r="D4811" s="6"/>
      <c r="E4811" s="8"/>
    </row>
    <row r="4812" spans="1:5" x14ac:dyDescent="0.25">
      <c r="A4812" s="67"/>
      <c r="B4812" s="67"/>
      <c r="C4812" s="6"/>
      <c r="D4812" s="6"/>
      <c r="E4812" s="8"/>
    </row>
    <row r="4813" spans="1:5" x14ac:dyDescent="0.25">
      <c r="A4813" s="67"/>
      <c r="B4813" s="67"/>
      <c r="C4813" s="6"/>
      <c r="D4813" s="6"/>
      <c r="E4813" s="8"/>
    </row>
    <row r="4814" spans="1:5" x14ac:dyDescent="0.25">
      <c r="A4814" s="67"/>
      <c r="B4814" s="67"/>
      <c r="C4814" s="6"/>
      <c r="D4814" s="6"/>
      <c r="E4814" s="8"/>
    </row>
    <row r="4815" spans="1:5" x14ac:dyDescent="0.25">
      <c r="A4815" s="67"/>
      <c r="B4815" s="67"/>
      <c r="C4815" s="6"/>
      <c r="D4815" s="6"/>
      <c r="E4815" s="8"/>
    </row>
    <row r="4816" spans="1:5" x14ac:dyDescent="0.25">
      <c r="A4816" s="67"/>
      <c r="B4816" s="67"/>
      <c r="C4816" s="6"/>
      <c r="D4816" s="6"/>
      <c r="E4816" s="8"/>
    </row>
    <row r="4817" spans="1:5" x14ac:dyDescent="0.25">
      <c r="A4817" s="67"/>
      <c r="B4817" s="67"/>
      <c r="C4817" s="6"/>
      <c r="D4817" s="6"/>
      <c r="E4817" s="8"/>
    </row>
    <row r="4818" spans="1:5" x14ac:dyDescent="0.25">
      <c r="A4818" s="67"/>
      <c r="B4818" s="67"/>
      <c r="C4818" s="6"/>
      <c r="D4818" s="6"/>
      <c r="E4818" s="8"/>
    </row>
    <row r="4819" spans="1:5" x14ac:dyDescent="0.25">
      <c r="A4819" s="67"/>
      <c r="B4819" s="67"/>
      <c r="C4819" s="6"/>
      <c r="D4819" s="6"/>
      <c r="E4819" s="8"/>
    </row>
    <row r="4820" spans="1:5" x14ac:dyDescent="0.25">
      <c r="A4820" s="67"/>
      <c r="B4820" s="67"/>
      <c r="C4820" s="6"/>
      <c r="D4820" s="6"/>
      <c r="E4820" s="8"/>
    </row>
    <row r="4821" spans="1:5" x14ac:dyDescent="0.25">
      <c r="A4821" s="67"/>
      <c r="B4821" s="67"/>
      <c r="C4821" s="6"/>
      <c r="D4821" s="6"/>
      <c r="E4821" s="8"/>
    </row>
    <row r="4822" spans="1:5" x14ac:dyDescent="0.25">
      <c r="A4822" s="67"/>
      <c r="B4822" s="67"/>
      <c r="C4822" s="6"/>
      <c r="D4822" s="6"/>
      <c r="E4822" s="8"/>
    </row>
    <row r="4823" spans="1:5" x14ac:dyDescent="0.25">
      <c r="A4823" s="67"/>
      <c r="B4823" s="67"/>
      <c r="C4823" s="6"/>
      <c r="D4823" s="6"/>
      <c r="E4823" s="8"/>
    </row>
    <row r="4824" spans="1:5" x14ac:dyDescent="0.25">
      <c r="A4824" s="67"/>
      <c r="B4824" s="67"/>
      <c r="C4824" s="6"/>
      <c r="D4824" s="6"/>
      <c r="E4824" s="8"/>
    </row>
    <row r="4825" spans="1:5" x14ac:dyDescent="0.25">
      <c r="A4825" s="67"/>
      <c r="B4825" s="67"/>
      <c r="C4825" s="6"/>
      <c r="D4825" s="6"/>
      <c r="E4825" s="8"/>
    </row>
    <row r="4826" spans="1:5" x14ac:dyDescent="0.25">
      <c r="A4826" s="67"/>
      <c r="B4826" s="67"/>
      <c r="C4826" s="6"/>
      <c r="D4826" s="6"/>
      <c r="E4826" s="8"/>
    </row>
    <row r="4827" spans="1:5" x14ac:dyDescent="0.25">
      <c r="A4827" s="67"/>
      <c r="B4827" s="67"/>
      <c r="C4827" s="6"/>
      <c r="D4827" s="6"/>
      <c r="E4827" s="8"/>
    </row>
    <row r="4828" spans="1:5" x14ac:dyDescent="0.25">
      <c r="A4828" s="67"/>
      <c r="B4828" s="67"/>
      <c r="C4828" s="6"/>
      <c r="D4828" s="6"/>
      <c r="E4828" s="8"/>
    </row>
    <row r="4829" spans="1:5" x14ac:dyDescent="0.25">
      <c r="A4829" s="67"/>
      <c r="B4829" s="67"/>
      <c r="C4829" s="6"/>
      <c r="D4829" s="6"/>
      <c r="E4829" s="8"/>
    </row>
    <row r="4830" spans="1:5" x14ac:dyDescent="0.25">
      <c r="A4830" s="67"/>
      <c r="B4830" s="67"/>
      <c r="C4830" s="6"/>
      <c r="D4830" s="6"/>
      <c r="E4830" s="8"/>
    </row>
    <row r="4831" spans="1:5" x14ac:dyDescent="0.25">
      <c r="A4831" s="67"/>
      <c r="B4831" s="67"/>
      <c r="C4831" s="6"/>
      <c r="D4831" s="6"/>
      <c r="E4831" s="8"/>
    </row>
    <row r="4832" spans="1:5" x14ac:dyDescent="0.25">
      <c r="A4832" s="67"/>
      <c r="B4832" s="67"/>
      <c r="C4832" s="6"/>
      <c r="D4832" s="6"/>
      <c r="E4832" s="8"/>
    </row>
    <row r="4833" spans="1:5" x14ac:dyDescent="0.25">
      <c r="A4833" s="67"/>
      <c r="B4833" s="67"/>
      <c r="C4833" s="6"/>
      <c r="D4833" s="6"/>
      <c r="E4833" s="8"/>
    </row>
    <row r="4834" spans="1:5" x14ac:dyDescent="0.25">
      <c r="A4834" s="67"/>
      <c r="B4834" s="67"/>
      <c r="C4834" s="6"/>
      <c r="D4834" s="6"/>
      <c r="E4834" s="8"/>
    </row>
    <row r="4835" spans="1:5" x14ac:dyDescent="0.25">
      <c r="A4835" s="67"/>
      <c r="B4835" s="67"/>
      <c r="C4835" s="6"/>
      <c r="D4835" s="6"/>
      <c r="E4835" s="8"/>
    </row>
    <row r="4836" spans="1:5" x14ac:dyDescent="0.25">
      <c r="A4836" s="67"/>
      <c r="B4836" s="67"/>
      <c r="C4836" s="6"/>
      <c r="D4836" s="6"/>
      <c r="E4836" s="8"/>
    </row>
    <row r="4837" spans="1:5" x14ac:dyDescent="0.25">
      <c r="A4837" s="67"/>
      <c r="B4837" s="67"/>
      <c r="C4837" s="6"/>
      <c r="D4837" s="6"/>
      <c r="E4837" s="8"/>
    </row>
    <row r="4838" spans="1:5" x14ac:dyDescent="0.25">
      <c r="A4838" s="67"/>
      <c r="B4838" s="67"/>
      <c r="C4838" s="6"/>
      <c r="D4838" s="6"/>
      <c r="E4838" s="8"/>
    </row>
    <row r="4839" spans="1:5" x14ac:dyDescent="0.25">
      <c r="A4839" s="67"/>
      <c r="B4839" s="67"/>
      <c r="C4839" s="6"/>
      <c r="D4839" s="6"/>
      <c r="E4839" s="8"/>
    </row>
    <row r="4840" spans="1:5" x14ac:dyDescent="0.25">
      <c r="A4840" s="67"/>
      <c r="B4840" s="67"/>
      <c r="C4840" s="6"/>
      <c r="D4840" s="6"/>
      <c r="E4840" s="8"/>
    </row>
    <row r="4841" spans="1:5" x14ac:dyDescent="0.25">
      <c r="A4841" s="67"/>
      <c r="B4841" s="67"/>
      <c r="C4841" s="6"/>
      <c r="D4841" s="6"/>
      <c r="E4841" s="8"/>
    </row>
    <row r="4842" spans="1:5" x14ac:dyDescent="0.25">
      <c r="A4842" s="67"/>
      <c r="B4842" s="67"/>
      <c r="C4842" s="6"/>
      <c r="D4842" s="6"/>
      <c r="E4842" s="8"/>
    </row>
    <row r="4843" spans="1:5" x14ac:dyDescent="0.25">
      <c r="A4843" s="67"/>
      <c r="B4843" s="67"/>
      <c r="C4843" s="6"/>
      <c r="D4843" s="6"/>
      <c r="E4843" s="8"/>
    </row>
    <row r="4844" spans="1:5" x14ac:dyDescent="0.25">
      <c r="A4844" s="67"/>
      <c r="B4844" s="67"/>
      <c r="C4844" s="6"/>
      <c r="D4844" s="6"/>
      <c r="E4844" s="8"/>
    </row>
    <row r="4845" spans="1:5" x14ac:dyDescent="0.25">
      <c r="A4845" s="67"/>
      <c r="B4845" s="67"/>
      <c r="C4845" s="6"/>
      <c r="D4845" s="6"/>
      <c r="E4845" s="8"/>
    </row>
    <row r="4846" spans="1:5" x14ac:dyDescent="0.25">
      <c r="A4846" s="67"/>
      <c r="B4846" s="67"/>
      <c r="C4846" s="6"/>
      <c r="D4846" s="6"/>
      <c r="E4846" s="8"/>
    </row>
    <row r="4847" spans="1:5" x14ac:dyDescent="0.25">
      <c r="A4847" s="67"/>
      <c r="B4847" s="67"/>
      <c r="C4847" s="6"/>
      <c r="D4847" s="6"/>
      <c r="E4847" s="8"/>
    </row>
    <row r="4848" spans="1:5" x14ac:dyDescent="0.25">
      <c r="A4848" s="67"/>
      <c r="B4848" s="67"/>
      <c r="C4848" s="6"/>
      <c r="D4848" s="6"/>
      <c r="E4848" s="8"/>
    </row>
    <row r="4849" spans="1:5" x14ac:dyDescent="0.25">
      <c r="A4849" s="67"/>
      <c r="B4849" s="67"/>
      <c r="C4849" s="6"/>
      <c r="D4849" s="6"/>
      <c r="E4849" s="8"/>
    </row>
    <row r="4850" spans="1:5" x14ac:dyDescent="0.25">
      <c r="A4850" s="67"/>
      <c r="B4850" s="67"/>
      <c r="C4850" s="6"/>
      <c r="D4850" s="6"/>
      <c r="E4850" s="8"/>
    </row>
    <row r="4851" spans="1:5" x14ac:dyDescent="0.25">
      <c r="A4851" s="67"/>
      <c r="B4851" s="67"/>
      <c r="C4851" s="6"/>
      <c r="D4851" s="6"/>
      <c r="E4851" s="8"/>
    </row>
    <row r="4852" spans="1:5" x14ac:dyDescent="0.25">
      <c r="A4852" s="67"/>
      <c r="B4852" s="67"/>
      <c r="C4852" s="6"/>
      <c r="D4852" s="6"/>
      <c r="E4852" s="8"/>
    </row>
    <row r="4853" spans="1:5" x14ac:dyDescent="0.25">
      <c r="A4853" s="67"/>
      <c r="B4853" s="67"/>
      <c r="C4853" s="6"/>
      <c r="D4853" s="6"/>
      <c r="E4853" s="8"/>
    </row>
    <row r="4854" spans="1:5" x14ac:dyDescent="0.25">
      <c r="A4854" s="67"/>
      <c r="B4854" s="67"/>
      <c r="C4854" s="6"/>
      <c r="D4854" s="6"/>
      <c r="E4854" s="8"/>
    </row>
    <row r="4855" spans="1:5" x14ac:dyDescent="0.25">
      <c r="A4855" s="67"/>
      <c r="B4855" s="67"/>
      <c r="C4855" s="6"/>
      <c r="D4855" s="6"/>
      <c r="E4855" s="8"/>
    </row>
    <row r="4856" spans="1:5" x14ac:dyDescent="0.25">
      <c r="A4856" s="67"/>
      <c r="B4856" s="67"/>
      <c r="C4856" s="6"/>
      <c r="D4856" s="6"/>
      <c r="E4856" s="8"/>
    </row>
    <row r="4857" spans="1:5" x14ac:dyDescent="0.25">
      <c r="A4857" s="67"/>
      <c r="B4857" s="67"/>
      <c r="C4857" s="6"/>
      <c r="D4857" s="6"/>
      <c r="E4857" s="8"/>
    </row>
    <row r="4858" spans="1:5" x14ac:dyDescent="0.25">
      <c r="A4858" s="67"/>
      <c r="B4858" s="67"/>
      <c r="C4858" s="6"/>
      <c r="D4858" s="6"/>
      <c r="E4858" s="8"/>
    </row>
    <row r="4859" spans="1:5" x14ac:dyDescent="0.25">
      <c r="A4859" s="67"/>
      <c r="B4859" s="67"/>
      <c r="C4859" s="6"/>
      <c r="D4859" s="6"/>
      <c r="E4859" s="8"/>
    </row>
    <row r="4860" spans="1:5" x14ac:dyDescent="0.25">
      <c r="A4860" s="67"/>
      <c r="B4860" s="67"/>
      <c r="C4860" s="6"/>
      <c r="D4860" s="6"/>
      <c r="E4860" s="8"/>
    </row>
    <row r="4861" spans="1:5" x14ac:dyDescent="0.25">
      <c r="A4861" s="67"/>
      <c r="B4861" s="67"/>
      <c r="C4861" s="6"/>
      <c r="D4861" s="6"/>
      <c r="E4861" s="8"/>
    </row>
    <row r="4862" spans="1:5" x14ac:dyDescent="0.25">
      <c r="A4862" s="67"/>
      <c r="B4862" s="67"/>
      <c r="C4862" s="6"/>
      <c r="D4862" s="6"/>
      <c r="E4862" s="8"/>
    </row>
    <row r="4863" spans="1:5" x14ac:dyDescent="0.25">
      <c r="A4863" s="67"/>
      <c r="B4863" s="67"/>
      <c r="C4863" s="6"/>
      <c r="D4863" s="6"/>
      <c r="E4863" s="8"/>
    </row>
    <row r="4864" spans="1:5" x14ac:dyDescent="0.25">
      <c r="A4864" s="67"/>
      <c r="B4864" s="67"/>
      <c r="C4864" s="6"/>
      <c r="D4864" s="6"/>
      <c r="E4864" s="8"/>
    </row>
    <row r="4865" spans="1:5" x14ac:dyDescent="0.25">
      <c r="A4865" s="67"/>
      <c r="B4865" s="67"/>
      <c r="C4865" s="6"/>
      <c r="D4865" s="6"/>
      <c r="E4865" s="8"/>
    </row>
    <row r="4866" spans="1:5" x14ac:dyDescent="0.25">
      <c r="A4866" s="67"/>
      <c r="B4866" s="67"/>
      <c r="C4866" s="6"/>
      <c r="D4866" s="6"/>
      <c r="E4866" s="8"/>
    </row>
    <row r="4867" spans="1:5" x14ac:dyDescent="0.25">
      <c r="A4867" s="67"/>
      <c r="B4867" s="67"/>
      <c r="C4867" s="6"/>
      <c r="D4867" s="6"/>
      <c r="E4867" s="8"/>
    </row>
    <row r="4868" spans="1:5" x14ac:dyDescent="0.25">
      <c r="A4868" s="67"/>
      <c r="B4868" s="67"/>
      <c r="C4868" s="6"/>
      <c r="D4868" s="6"/>
      <c r="E4868" s="8"/>
    </row>
    <row r="4869" spans="1:5" x14ac:dyDescent="0.25">
      <c r="A4869" s="67"/>
      <c r="B4869" s="67"/>
      <c r="C4869" s="6"/>
      <c r="D4869" s="6"/>
      <c r="E4869" s="8"/>
    </row>
    <row r="4870" spans="1:5" x14ac:dyDescent="0.25">
      <c r="A4870" s="67"/>
      <c r="B4870" s="67"/>
      <c r="C4870" s="6"/>
      <c r="D4870" s="6"/>
      <c r="E4870" s="8"/>
    </row>
    <row r="4871" spans="1:5" x14ac:dyDescent="0.25">
      <c r="A4871" s="67"/>
      <c r="B4871" s="67"/>
      <c r="C4871" s="6"/>
      <c r="D4871" s="6"/>
      <c r="E4871" s="8"/>
    </row>
    <row r="4872" spans="1:5" x14ac:dyDescent="0.25">
      <c r="A4872" s="67"/>
      <c r="B4872" s="67"/>
      <c r="C4872" s="6"/>
      <c r="D4872" s="6"/>
      <c r="E4872" s="8"/>
    </row>
    <row r="4873" spans="1:5" x14ac:dyDescent="0.25">
      <c r="A4873" s="67"/>
      <c r="B4873" s="67"/>
      <c r="C4873" s="6"/>
      <c r="D4873" s="6"/>
      <c r="E4873" s="8"/>
    </row>
    <row r="4874" spans="1:5" x14ac:dyDescent="0.25">
      <c r="A4874" s="67"/>
      <c r="B4874" s="67"/>
      <c r="C4874" s="6"/>
      <c r="D4874" s="6"/>
      <c r="E4874" s="8"/>
    </row>
    <row r="4875" spans="1:5" x14ac:dyDescent="0.25">
      <c r="A4875" s="67"/>
      <c r="B4875" s="67"/>
      <c r="C4875" s="6"/>
      <c r="D4875" s="6"/>
      <c r="E4875" s="8"/>
    </row>
    <row r="4876" spans="1:5" x14ac:dyDescent="0.25">
      <c r="A4876" s="67"/>
      <c r="B4876" s="67"/>
      <c r="C4876" s="6"/>
      <c r="D4876" s="6"/>
      <c r="E4876" s="8"/>
    </row>
    <row r="4877" spans="1:5" x14ac:dyDescent="0.25">
      <c r="A4877" s="67"/>
      <c r="B4877" s="67"/>
      <c r="C4877" s="6"/>
      <c r="D4877" s="6"/>
      <c r="E4877" s="8"/>
    </row>
    <row r="4878" spans="1:5" x14ac:dyDescent="0.25">
      <c r="A4878" s="67"/>
      <c r="B4878" s="67"/>
      <c r="C4878" s="6"/>
      <c r="D4878" s="6"/>
      <c r="E4878" s="8"/>
    </row>
    <row r="4879" spans="1:5" x14ac:dyDescent="0.25">
      <c r="A4879" s="67"/>
      <c r="B4879" s="67"/>
      <c r="C4879" s="6"/>
      <c r="D4879" s="6"/>
      <c r="E4879" s="8"/>
    </row>
    <row r="4880" spans="1:5" x14ac:dyDescent="0.25">
      <c r="A4880" s="67"/>
      <c r="B4880" s="67"/>
      <c r="C4880" s="6"/>
      <c r="D4880" s="6"/>
      <c r="E4880" s="8"/>
    </row>
    <row r="4881" spans="1:5" x14ac:dyDescent="0.25">
      <c r="A4881" s="67"/>
      <c r="B4881" s="67"/>
      <c r="C4881" s="6"/>
      <c r="D4881" s="6"/>
      <c r="E4881" s="8"/>
    </row>
    <row r="4882" spans="1:5" x14ac:dyDescent="0.25">
      <c r="A4882" s="67"/>
      <c r="B4882" s="67"/>
      <c r="C4882" s="6"/>
      <c r="D4882" s="6"/>
      <c r="E4882" s="8"/>
    </row>
    <row r="4883" spans="1:5" x14ac:dyDescent="0.25">
      <c r="A4883" s="67"/>
      <c r="B4883" s="67"/>
      <c r="C4883" s="6"/>
      <c r="D4883" s="6"/>
      <c r="E4883" s="8"/>
    </row>
    <row r="4884" spans="1:5" x14ac:dyDescent="0.25">
      <c r="A4884" s="67"/>
      <c r="B4884" s="67"/>
      <c r="C4884" s="6"/>
      <c r="D4884" s="6"/>
      <c r="E4884" s="8"/>
    </row>
    <row r="4885" spans="1:5" x14ac:dyDescent="0.25">
      <c r="A4885" s="67"/>
      <c r="B4885" s="67"/>
      <c r="C4885" s="6"/>
      <c r="D4885" s="6"/>
      <c r="E4885" s="8"/>
    </row>
    <row r="4886" spans="1:5" x14ac:dyDescent="0.25">
      <c r="A4886" s="67"/>
      <c r="B4886" s="67"/>
      <c r="C4886" s="6"/>
      <c r="D4886" s="6"/>
      <c r="E4886" s="8"/>
    </row>
    <row r="4887" spans="1:5" x14ac:dyDescent="0.25">
      <c r="A4887" s="67"/>
      <c r="B4887" s="67"/>
      <c r="C4887" s="6"/>
      <c r="D4887" s="6"/>
      <c r="E4887" s="8"/>
    </row>
    <row r="4888" spans="1:5" x14ac:dyDescent="0.25">
      <c r="A4888" s="67"/>
      <c r="B4888" s="67"/>
      <c r="C4888" s="6"/>
      <c r="D4888" s="6"/>
      <c r="E4888" s="8"/>
    </row>
    <row r="4889" spans="1:5" x14ac:dyDescent="0.25">
      <c r="A4889" s="67"/>
      <c r="B4889" s="67"/>
      <c r="C4889" s="6"/>
      <c r="D4889" s="6"/>
      <c r="E4889" s="8"/>
    </row>
    <row r="4890" spans="1:5" x14ac:dyDescent="0.25">
      <c r="A4890" s="67"/>
      <c r="B4890" s="67"/>
      <c r="C4890" s="6"/>
      <c r="D4890" s="6"/>
      <c r="E4890" s="8"/>
    </row>
    <row r="4891" spans="1:5" x14ac:dyDescent="0.25">
      <c r="A4891" s="67"/>
      <c r="B4891" s="67"/>
      <c r="C4891" s="6"/>
      <c r="D4891" s="6"/>
      <c r="E4891" s="8"/>
    </row>
    <row r="4892" spans="1:5" x14ac:dyDescent="0.25">
      <c r="A4892" s="67"/>
      <c r="B4892" s="67"/>
      <c r="C4892" s="6"/>
      <c r="D4892" s="6"/>
      <c r="E4892" s="8"/>
    </row>
    <row r="4893" spans="1:5" x14ac:dyDescent="0.25">
      <c r="A4893" s="67"/>
      <c r="B4893" s="67"/>
      <c r="C4893" s="6"/>
      <c r="D4893" s="6"/>
      <c r="E4893" s="8"/>
    </row>
    <row r="4894" spans="1:5" x14ac:dyDescent="0.25">
      <c r="A4894" s="67"/>
      <c r="B4894" s="67"/>
      <c r="C4894" s="6"/>
      <c r="D4894" s="6"/>
      <c r="E4894" s="8"/>
    </row>
    <row r="4895" spans="1:5" x14ac:dyDescent="0.25">
      <c r="A4895" s="67"/>
      <c r="B4895" s="67"/>
      <c r="C4895" s="6"/>
      <c r="D4895" s="6"/>
      <c r="E4895" s="8"/>
    </row>
    <row r="4896" spans="1:5" x14ac:dyDescent="0.25">
      <c r="A4896" s="67"/>
      <c r="B4896" s="67"/>
      <c r="C4896" s="6"/>
      <c r="D4896" s="6"/>
      <c r="E4896" s="8"/>
    </row>
    <row r="4897" spans="1:5" x14ac:dyDescent="0.25">
      <c r="A4897" s="67"/>
      <c r="B4897" s="67"/>
      <c r="C4897" s="6"/>
      <c r="D4897" s="6"/>
      <c r="E4897" s="8"/>
    </row>
    <row r="4898" spans="1:5" x14ac:dyDescent="0.25">
      <c r="A4898" s="67"/>
      <c r="B4898" s="67"/>
      <c r="C4898" s="6"/>
      <c r="D4898" s="6"/>
      <c r="E4898" s="8"/>
    </row>
    <row r="4899" spans="1:5" x14ac:dyDescent="0.25">
      <c r="A4899" s="67"/>
      <c r="B4899" s="67"/>
      <c r="C4899" s="6"/>
      <c r="D4899" s="6"/>
      <c r="E4899" s="8"/>
    </row>
    <row r="4900" spans="1:5" x14ac:dyDescent="0.25">
      <c r="A4900" s="67"/>
      <c r="B4900" s="67"/>
      <c r="C4900" s="6"/>
      <c r="D4900" s="6"/>
      <c r="E4900" s="8"/>
    </row>
    <row r="4901" spans="1:5" x14ac:dyDescent="0.25">
      <c r="A4901" s="67"/>
      <c r="B4901" s="67"/>
      <c r="C4901" s="6"/>
      <c r="D4901" s="6"/>
      <c r="E4901" s="8"/>
    </row>
    <row r="4902" spans="1:5" x14ac:dyDescent="0.25">
      <c r="A4902" s="67"/>
      <c r="B4902" s="67"/>
      <c r="C4902" s="6"/>
      <c r="D4902" s="6"/>
      <c r="E4902" s="8"/>
    </row>
    <row r="4903" spans="1:5" x14ac:dyDescent="0.25">
      <c r="A4903" s="67"/>
      <c r="B4903" s="67"/>
      <c r="C4903" s="6"/>
      <c r="D4903" s="6"/>
      <c r="E4903" s="8"/>
    </row>
    <row r="4904" spans="1:5" x14ac:dyDescent="0.25">
      <c r="A4904" s="67"/>
      <c r="B4904" s="67"/>
      <c r="C4904" s="6"/>
      <c r="D4904" s="6"/>
      <c r="E4904" s="8"/>
    </row>
    <row r="4905" spans="1:5" x14ac:dyDescent="0.25">
      <c r="A4905" s="67"/>
      <c r="B4905" s="67"/>
      <c r="C4905" s="6"/>
      <c r="D4905" s="6"/>
      <c r="E4905" s="8"/>
    </row>
    <row r="4906" spans="1:5" x14ac:dyDescent="0.25">
      <c r="A4906" s="67"/>
      <c r="B4906" s="67"/>
      <c r="C4906" s="6"/>
      <c r="D4906" s="6"/>
      <c r="E4906" s="8"/>
    </row>
    <row r="4907" spans="1:5" x14ac:dyDescent="0.25">
      <c r="A4907" s="67"/>
      <c r="B4907" s="67"/>
      <c r="C4907" s="6"/>
      <c r="D4907" s="6"/>
      <c r="E4907" s="8"/>
    </row>
    <row r="4908" spans="1:5" x14ac:dyDescent="0.25">
      <c r="A4908" s="67"/>
      <c r="B4908" s="67"/>
      <c r="C4908" s="6"/>
      <c r="D4908" s="6"/>
      <c r="E4908" s="8"/>
    </row>
    <row r="4909" spans="1:5" x14ac:dyDescent="0.25">
      <c r="A4909" s="67"/>
      <c r="B4909" s="67"/>
      <c r="C4909" s="6"/>
      <c r="D4909" s="6"/>
      <c r="E4909" s="8"/>
    </row>
    <row r="4910" spans="1:5" x14ac:dyDescent="0.25">
      <c r="A4910" s="67"/>
      <c r="B4910" s="67"/>
      <c r="C4910" s="6"/>
      <c r="D4910" s="6"/>
      <c r="E4910" s="8"/>
    </row>
    <row r="4911" spans="1:5" x14ac:dyDescent="0.25">
      <c r="A4911" s="67"/>
      <c r="B4911" s="67"/>
      <c r="C4911" s="6"/>
      <c r="D4911" s="6"/>
      <c r="E4911" s="8"/>
    </row>
    <row r="4912" spans="1:5" x14ac:dyDescent="0.25">
      <c r="A4912" s="67"/>
      <c r="B4912" s="67"/>
      <c r="C4912" s="6"/>
      <c r="D4912" s="6"/>
      <c r="E4912" s="8"/>
    </row>
    <row r="4913" spans="1:5" x14ac:dyDescent="0.25">
      <c r="A4913" s="67"/>
      <c r="B4913" s="67"/>
      <c r="C4913" s="6"/>
      <c r="D4913" s="6"/>
      <c r="E4913" s="8"/>
    </row>
    <row r="4914" spans="1:5" x14ac:dyDescent="0.25">
      <c r="A4914" s="67"/>
      <c r="B4914" s="67"/>
      <c r="C4914" s="6"/>
      <c r="D4914" s="6"/>
      <c r="E4914" s="8"/>
    </row>
    <row r="4915" spans="1:5" x14ac:dyDescent="0.25">
      <c r="A4915" s="67"/>
      <c r="B4915" s="67"/>
      <c r="C4915" s="6"/>
      <c r="D4915" s="6"/>
      <c r="E4915" s="8"/>
    </row>
    <row r="4916" spans="1:5" x14ac:dyDescent="0.25">
      <c r="A4916" s="67"/>
      <c r="B4916" s="67"/>
      <c r="C4916" s="6"/>
      <c r="D4916" s="6"/>
      <c r="E4916" s="8"/>
    </row>
    <row r="4917" spans="1:5" x14ac:dyDescent="0.25">
      <c r="A4917" s="67"/>
      <c r="B4917" s="67"/>
      <c r="C4917" s="6"/>
      <c r="D4917" s="6"/>
      <c r="E4917" s="8"/>
    </row>
    <row r="4918" spans="1:5" x14ac:dyDescent="0.25">
      <c r="A4918" s="67"/>
      <c r="B4918" s="67"/>
      <c r="C4918" s="6"/>
      <c r="D4918" s="6"/>
      <c r="E4918" s="8"/>
    </row>
    <row r="4919" spans="1:5" x14ac:dyDescent="0.25">
      <c r="A4919" s="67"/>
      <c r="B4919" s="67"/>
      <c r="C4919" s="6"/>
      <c r="D4919" s="6"/>
      <c r="E4919" s="8"/>
    </row>
    <row r="4920" spans="1:5" x14ac:dyDescent="0.25">
      <c r="A4920" s="67"/>
      <c r="B4920" s="67"/>
      <c r="C4920" s="6"/>
      <c r="D4920" s="6"/>
      <c r="E4920" s="8"/>
    </row>
    <row r="4921" spans="1:5" x14ac:dyDescent="0.25">
      <c r="A4921" s="67"/>
      <c r="B4921" s="67"/>
      <c r="C4921" s="6"/>
      <c r="D4921" s="6"/>
      <c r="E4921" s="8"/>
    </row>
    <row r="4922" spans="1:5" x14ac:dyDescent="0.25">
      <c r="A4922" s="67"/>
      <c r="B4922" s="67"/>
      <c r="C4922" s="6"/>
      <c r="D4922" s="6"/>
      <c r="E4922" s="8"/>
    </row>
    <row r="4923" spans="1:5" x14ac:dyDescent="0.25">
      <c r="A4923" s="67"/>
      <c r="B4923" s="67"/>
      <c r="C4923" s="6"/>
      <c r="D4923" s="6"/>
      <c r="E4923" s="8"/>
    </row>
    <row r="4924" spans="1:5" x14ac:dyDescent="0.25">
      <c r="A4924" s="67"/>
      <c r="B4924" s="67"/>
      <c r="C4924" s="6"/>
      <c r="D4924" s="6"/>
      <c r="E4924" s="8"/>
    </row>
    <row r="4925" spans="1:5" x14ac:dyDescent="0.25">
      <c r="A4925" s="67"/>
      <c r="B4925" s="67"/>
      <c r="C4925" s="6"/>
      <c r="D4925" s="6"/>
      <c r="E4925" s="8"/>
    </row>
    <row r="4926" spans="1:5" x14ac:dyDescent="0.25">
      <c r="A4926" s="67"/>
      <c r="B4926" s="67"/>
      <c r="C4926" s="6"/>
      <c r="D4926" s="6"/>
      <c r="E4926" s="8"/>
    </row>
    <row r="4927" spans="1:5" x14ac:dyDescent="0.25">
      <c r="A4927" s="67"/>
      <c r="B4927" s="67"/>
      <c r="C4927" s="6"/>
      <c r="D4927" s="6"/>
      <c r="E4927" s="8"/>
    </row>
    <row r="4928" spans="1:5" x14ac:dyDescent="0.25">
      <c r="A4928" s="67"/>
      <c r="B4928" s="67"/>
      <c r="C4928" s="6"/>
      <c r="D4928" s="6"/>
      <c r="E4928" s="8"/>
    </row>
    <row r="4929" spans="1:5" x14ac:dyDescent="0.25">
      <c r="A4929" s="67"/>
      <c r="B4929" s="67"/>
      <c r="C4929" s="6"/>
      <c r="D4929" s="6"/>
      <c r="E4929" s="8"/>
    </row>
    <row r="4930" spans="1:5" x14ac:dyDescent="0.25">
      <c r="A4930" s="67"/>
      <c r="B4930" s="67"/>
      <c r="C4930" s="6"/>
      <c r="D4930" s="6"/>
      <c r="E4930" s="8"/>
    </row>
    <row r="4931" spans="1:5" x14ac:dyDescent="0.25">
      <c r="A4931" s="67"/>
      <c r="B4931" s="67"/>
      <c r="C4931" s="6"/>
      <c r="D4931" s="6"/>
      <c r="E4931" s="8"/>
    </row>
    <row r="4932" spans="1:5" x14ac:dyDescent="0.25">
      <c r="A4932" s="67"/>
      <c r="B4932" s="67"/>
      <c r="C4932" s="6"/>
      <c r="D4932" s="6"/>
      <c r="E4932" s="8"/>
    </row>
    <row r="4933" spans="1:5" x14ac:dyDescent="0.25">
      <c r="A4933" s="67"/>
      <c r="B4933" s="67"/>
      <c r="C4933" s="6"/>
      <c r="D4933" s="6"/>
      <c r="E4933" s="8"/>
    </row>
    <row r="4934" spans="1:5" x14ac:dyDescent="0.25">
      <c r="A4934" s="67"/>
      <c r="B4934" s="67"/>
      <c r="C4934" s="6"/>
      <c r="D4934" s="6"/>
      <c r="E4934" s="8"/>
    </row>
    <row r="4935" spans="1:5" x14ac:dyDescent="0.25">
      <c r="A4935" s="67"/>
      <c r="B4935" s="67"/>
      <c r="C4935" s="6"/>
      <c r="D4935" s="6"/>
      <c r="E4935" s="8"/>
    </row>
    <row r="4936" spans="1:5" x14ac:dyDescent="0.25">
      <c r="A4936" s="67"/>
      <c r="B4936" s="67"/>
      <c r="C4936" s="6"/>
      <c r="D4936" s="6"/>
      <c r="E4936" s="8"/>
    </row>
    <row r="4937" spans="1:5" x14ac:dyDescent="0.25">
      <c r="A4937" s="67"/>
      <c r="B4937" s="67"/>
      <c r="C4937" s="6"/>
      <c r="D4937" s="6"/>
      <c r="E4937" s="8"/>
    </row>
    <row r="4938" spans="1:5" x14ac:dyDescent="0.25">
      <c r="A4938" s="67"/>
      <c r="B4938" s="67"/>
      <c r="C4938" s="6"/>
      <c r="D4938" s="6"/>
      <c r="E4938" s="8"/>
    </row>
    <row r="4939" spans="1:5" x14ac:dyDescent="0.25">
      <c r="A4939" s="67"/>
      <c r="B4939" s="67"/>
      <c r="C4939" s="6"/>
      <c r="D4939" s="6"/>
      <c r="E4939" s="8"/>
    </row>
    <row r="4940" spans="1:5" x14ac:dyDescent="0.25">
      <c r="A4940" s="67"/>
      <c r="B4940" s="67"/>
      <c r="C4940" s="6"/>
      <c r="D4940" s="6"/>
      <c r="E4940" s="8"/>
    </row>
    <row r="4941" spans="1:5" x14ac:dyDescent="0.25">
      <c r="A4941" s="67"/>
      <c r="B4941" s="67"/>
      <c r="C4941" s="6"/>
      <c r="D4941" s="6"/>
      <c r="E4941" s="8"/>
    </row>
    <row r="4942" spans="1:5" x14ac:dyDescent="0.25">
      <c r="A4942" s="67"/>
      <c r="B4942" s="67"/>
      <c r="C4942" s="6"/>
      <c r="D4942" s="6"/>
      <c r="E4942" s="8"/>
    </row>
    <row r="4943" spans="1:5" x14ac:dyDescent="0.25">
      <c r="A4943" s="67"/>
      <c r="B4943" s="67"/>
      <c r="C4943" s="6"/>
      <c r="D4943" s="6"/>
      <c r="E4943" s="8"/>
    </row>
    <row r="4944" spans="1:5" x14ac:dyDescent="0.25">
      <c r="A4944" s="67"/>
      <c r="B4944" s="67"/>
      <c r="C4944" s="6"/>
      <c r="D4944" s="6"/>
      <c r="E4944" s="8"/>
    </row>
    <row r="4945" spans="1:5" x14ac:dyDescent="0.25">
      <c r="A4945" s="67"/>
      <c r="B4945" s="67"/>
      <c r="C4945" s="6"/>
      <c r="D4945" s="6"/>
      <c r="E4945" s="8"/>
    </row>
    <row r="4946" spans="1:5" x14ac:dyDescent="0.25">
      <c r="A4946" s="67"/>
      <c r="B4946" s="67"/>
      <c r="C4946" s="6"/>
      <c r="D4946" s="6"/>
      <c r="E4946" s="8"/>
    </row>
    <row r="4947" spans="1:5" x14ac:dyDescent="0.25">
      <c r="A4947" s="67"/>
      <c r="B4947" s="67"/>
      <c r="C4947" s="6"/>
      <c r="D4947" s="6"/>
      <c r="E4947" s="8"/>
    </row>
    <row r="4948" spans="1:5" x14ac:dyDescent="0.25">
      <c r="A4948" s="67"/>
      <c r="B4948" s="67"/>
      <c r="C4948" s="6"/>
      <c r="D4948" s="6"/>
      <c r="E4948" s="8"/>
    </row>
    <row r="4949" spans="1:5" x14ac:dyDescent="0.25">
      <c r="A4949" s="67"/>
      <c r="B4949" s="67"/>
      <c r="C4949" s="6"/>
      <c r="D4949" s="6"/>
      <c r="E4949" s="8"/>
    </row>
    <row r="4950" spans="1:5" x14ac:dyDescent="0.25">
      <c r="A4950" s="67"/>
      <c r="B4950" s="67"/>
      <c r="C4950" s="6"/>
      <c r="D4950" s="6"/>
      <c r="E4950" s="8"/>
    </row>
    <row r="4951" spans="1:5" x14ac:dyDescent="0.25">
      <c r="A4951" s="67"/>
      <c r="B4951" s="67"/>
      <c r="C4951" s="6"/>
      <c r="D4951" s="6"/>
      <c r="E4951" s="8"/>
    </row>
    <row r="4952" spans="1:5" x14ac:dyDescent="0.25">
      <c r="A4952" s="67"/>
      <c r="B4952" s="67"/>
      <c r="C4952" s="6"/>
      <c r="D4952" s="6"/>
      <c r="E4952" s="8"/>
    </row>
    <row r="4953" spans="1:5" x14ac:dyDescent="0.25">
      <c r="A4953" s="67"/>
      <c r="B4953" s="67"/>
      <c r="C4953" s="6"/>
      <c r="D4953" s="6"/>
      <c r="E4953" s="8"/>
    </row>
    <row r="4954" spans="1:5" x14ac:dyDescent="0.25">
      <c r="A4954" s="67"/>
      <c r="B4954" s="67"/>
      <c r="C4954" s="6"/>
      <c r="D4954" s="6"/>
      <c r="E4954" s="8"/>
    </row>
    <row r="4955" spans="1:5" x14ac:dyDescent="0.25">
      <c r="A4955" s="67"/>
      <c r="B4955" s="67"/>
      <c r="C4955" s="6"/>
      <c r="D4955" s="6"/>
      <c r="E4955" s="8"/>
    </row>
    <row r="4956" spans="1:5" x14ac:dyDescent="0.25">
      <c r="A4956" s="67"/>
      <c r="B4956" s="67"/>
      <c r="C4956" s="6"/>
      <c r="D4956" s="6"/>
      <c r="E4956" s="8"/>
    </row>
    <row r="4957" spans="1:5" x14ac:dyDescent="0.25">
      <c r="A4957" s="67"/>
      <c r="B4957" s="67"/>
      <c r="C4957" s="6"/>
      <c r="D4957" s="6"/>
      <c r="E4957" s="8"/>
    </row>
    <row r="4958" spans="1:5" x14ac:dyDescent="0.25">
      <c r="A4958" s="67"/>
      <c r="B4958" s="67"/>
      <c r="C4958" s="6"/>
      <c r="D4958" s="6"/>
      <c r="E4958" s="8"/>
    </row>
    <row r="4959" spans="1:5" x14ac:dyDescent="0.25">
      <c r="A4959" s="67"/>
      <c r="B4959" s="67"/>
      <c r="C4959" s="6"/>
      <c r="D4959" s="6"/>
      <c r="E4959" s="8"/>
    </row>
    <row r="4960" spans="1:5" x14ac:dyDescent="0.25">
      <c r="A4960" s="67"/>
      <c r="B4960" s="67"/>
      <c r="C4960" s="6"/>
      <c r="D4960" s="6"/>
      <c r="E4960" s="8"/>
    </row>
    <row r="4961" spans="1:5" x14ac:dyDescent="0.25">
      <c r="A4961" s="67"/>
      <c r="B4961" s="67"/>
      <c r="C4961" s="6"/>
      <c r="D4961" s="6"/>
      <c r="E4961" s="8"/>
    </row>
    <row r="4962" spans="1:5" x14ac:dyDescent="0.25">
      <c r="A4962" s="67"/>
      <c r="B4962" s="67"/>
      <c r="C4962" s="6"/>
      <c r="D4962" s="6"/>
      <c r="E4962" s="8"/>
    </row>
    <row r="4963" spans="1:5" x14ac:dyDescent="0.25">
      <c r="A4963" s="67"/>
      <c r="B4963" s="67"/>
      <c r="C4963" s="6"/>
      <c r="D4963" s="6"/>
      <c r="E4963" s="8"/>
    </row>
    <row r="4964" spans="1:5" x14ac:dyDescent="0.25">
      <c r="A4964" s="67"/>
      <c r="B4964" s="67"/>
      <c r="C4964" s="6"/>
      <c r="D4964" s="6"/>
      <c r="E4964" s="8"/>
    </row>
    <row r="4965" spans="1:5" x14ac:dyDescent="0.25">
      <c r="A4965" s="67"/>
      <c r="B4965" s="67"/>
      <c r="C4965" s="6"/>
      <c r="D4965" s="6"/>
      <c r="E4965" s="8"/>
    </row>
    <row r="4966" spans="1:5" x14ac:dyDescent="0.25">
      <c r="A4966" s="67"/>
      <c r="B4966" s="67"/>
      <c r="C4966" s="6"/>
      <c r="D4966" s="6"/>
      <c r="E4966" s="8"/>
    </row>
    <row r="4967" spans="1:5" x14ac:dyDescent="0.25">
      <c r="A4967" s="67"/>
      <c r="B4967" s="67"/>
      <c r="C4967" s="6"/>
      <c r="D4967" s="6"/>
      <c r="E4967" s="8"/>
    </row>
    <row r="4968" spans="1:5" x14ac:dyDescent="0.25">
      <c r="A4968" s="67"/>
      <c r="B4968" s="67"/>
      <c r="C4968" s="6"/>
      <c r="D4968" s="6"/>
      <c r="E4968" s="8"/>
    </row>
    <row r="4969" spans="1:5" x14ac:dyDescent="0.25">
      <c r="A4969" s="67"/>
      <c r="B4969" s="67"/>
      <c r="C4969" s="6"/>
      <c r="D4969" s="6"/>
      <c r="E4969" s="8"/>
    </row>
    <row r="4970" spans="1:5" x14ac:dyDescent="0.25">
      <c r="A4970" s="67"/>
      <c r="B4970" s="67"/>
      <c r="C4970" s="6"/>
      <c r="D4970" s="6"/>
      <c r="E4970" s="8"/>
    </row>
    <row r="4971" spans="1:5" x14ac:dyDescent="0.25">
      <c r="A4971" s="67"/>
      <c r="B4971" s="67"/>
      <c r="C4971" s="6"/>
      <c r="D4971" s="6"/>
      <c r="E4971" s="8"/>
    </row>
    <row r="4972" spans="1:5" x14ac:dyDescent="0.25">
      <c r="A4972" s="67"/>
      <c r="B4972" s="67"/>
      <c r="C4972" s="6"/>
      <c r="D4972" s="6"/>
      <c r="E4972" s="8"/>
    </row>
    <row r="4973" spans="1:5" x14ac:dyDescent="0.25">
      <c r="A4973" s="67"/>
      <c r="B4973" s="67"/>
      <c r="C4973" s="6"/>
      <c r="D4973" s="6"/>
      <c r="E4973" s="8"/>
    </row>
    <row r="4974" spans="1:5" x14ac:dyDescent="0.25">
      <c r="A4974" s="67"/>
      <c r="B4974" s="67"/>
      <c r="C4974" s="6"/>
      <c r="D4974" s="6"/>
      <c r="E4974" s="8"/>
    </row>
    <row r="4975" spans="1:5" x14ac:dyDescent="0.25">
      <c r="A4975" s="67"/>
      <c r="B4975" s="67"/>
      <c r="C4975" s="6"/>
      <c r="D4975" s="6"/>
      <c r="E4975" s="8"/>
    </row>
    <row r="4976" spans="1:5" x14ac:dyDescent="0.25">
      <c r="A4976" s="67"/>
      <c r="B4976" s="67"/>
      <c r="C4976" s="6"/>
      <c r="D4976" s="6"/>
      <c r="E4976" s="8"/>
    </row>
    <row r="4977" spans="1:5" x14ac:dyDescent="0.25">
      <c r="A4977" s="67"/>
      <c r="B4977" s="67"/>
      <c r="C4977" s="6"/>
      <c r="D4977" s="6"/>
      <c r="E4977" s="8"/>
    </row>
    <row r="4978" spans="1:5" x14ac:dyDescent="0.25">
      <c r="A4978" s="67"/>
      <c r="B4978" s="67"/>
      <c r="C4978" s="6"/>
      <c r="D4978" s="6"/>
      <c r="E4978" s="8"/>
    </row>
    <row r="4979" spans="1:5" x14ac:dyDescent="0.25">
      <c r="A4979" s="67"/>
      <c r="B4979" s="67"/>
      <c r="C4979" s="6"/>
      <c r="D4979" s="6"/>
      <c r="E4979" s="8"/>
    </row>
    <row r="4980" spans="1:5" x14ac:dyDescent="0.25">
      <c r="A4980" s="67"/>
      <c r="B4980" s="67"/>
      <c r="C4980" s="6"/>
      <c r="D4980" s="6"/>
      <c r="E4980" s="8"/>
    </row>
    <row r="4981" spans="1:5" x14ac:dyDescent="0.25">
      <c r="A4981" s="67"/>
      <c r="B4981" s="67"/>
      <c r="C4981" s="6"/>
      <c r="D4981" s="6"/>
      <c r="E4981" s="8"/>
    </row>
    <row r="4982" spans="1:5" x14ac:dyDescent="0.25">
      <c r="A4982" s="67"/>
      <c r="B4982" s="67"/>
      <c r="C4982" s="6"/>
      <c r="D4982" s="6"/>
      <c r="E4982" s="8"/>
    </row>
    <row r="4983" spans="1:5" x14ac:dyDescent="0.25">
      <c r="A4983" s="67"/>
      <c r="B4983" s="67"/>
      <c r="C4983" s="6"/>
      <c r="D4983" s="6"/>
      <c r="E4983" s="8"/>
    </row>
    <row r="4984" spans="1:5" x14ac:dyDescent="0.25">
      <c r="A4984" s="67"/>
      <c r="B4984" s="67"/>
      <c r="C4984" s="6"/>
      <c r="D4984" s="6"/>
      <c r="E4984" s="8"/>
    </row>
    <row r="4985" spans="1:5" x14ac:dyDescent="0.25">
      <c r="A4985" s="67"/>
      <c r="B4985" s="67"/>
      <c r="C4985" s="6"/>
      <c r="D4985" s="6"/>
      <c r="E4985" s="8"/>
    </row>
    <row r="4986" spans="1:5" x14ac:dyDescent="0.25">
      <c r="A4986" s="67"/>
      <c r="B4986" s="67"/>
      <c r="C4986" s="6"/>
      <c r="D4986" s="6"/>
      <c r="E4986" s="8"/>
    </row>
    <row r="4987" spans="1:5" x14ac:dyDescent="0.25">
      <c r="A4987" s="67"/>
      <c r="B4987" s="67"/>
      <c r="C4987" s="6"/>
      <c r="D4987" s="6"/>
      <c r="E4987" s="8"/>
    </row>
    <row r="4988" spans="1:5" x14ac:dyDescent="0.25">
      <c r="A4988" s="67"/>
      <c r="B4988" s="67"/>
      <c r="C4988" s="6"/>
      <c r="D4988" s="6"/>
      <c r="E4988" s="8"/>
    </row>
    <row r="4989" spans="1:5" x14ac:dyDescent="0.25">
      <c r="A4989" s="67"/>
      <c r="B4989" s="67"/>
      <c r="C4989" s="6"/>
      <c r="D4989" s="6"/>
      <c r="E4989" s="8"/>
    </row>
    <row r="4990" spans="1:5" x14ac:dyDescent="0.25">
      <c r="A4990" s="67"/>
      <c r="B4990" s="67"/>
      <c r="C4990" s="6"/>
      <c r="D4990" s="6"/>
      <c r="E4990" s="8"/>
    </row>
    <row r="4991" spans="1:5" x14ac:dyDescent="0.25">
      <c r="A4991" s="67"/>
      <c r="B4991" s="67"/>
      <c r="C4991" s="6"/>
      <c r="D4991" s="6"/>
      <c r="E4991" s="8"/>
    </row>
    <row r="4992" spans="1:5" x14ac:dyDescent="0.25">
      <c r="A4992" s="67"/>
      <c r="B4992" s="67"/>
      <c r="C4992" s="6"/>
      <c r="D4992" s="6"/>
      <c r="E4992" s="8"/>
    </row>
    <row r="4993" spans="1:5" x14ac:dyDescent="0.25">
      <c r="A4993" s="67"/>
      <c r="B4993" s="67"/>
      <c r="C4993" s="67"/>
      <c r="D4993" s="67"/>
      <c r="E4993" s="67"/>
    </row>
    <row r="4994" spans="1:5" x14ac:dyDescent="0.25">
      <c r="A4994" s="67"/>
      <c r="B4994" s="67"/>
      <c r="C4994" s="67"/>
      <c r="D4994" s="67"/>
      <c r="E4994" s="67"/>
    </row>
    <row r="4995" spans="1:5" x14ac:dyDescent="0.25">
      <c r="A4995" s="67"/>
      <c r="B4995" s="67"/>
      <c r="C4995" s="67"/>
      <c r="D4995" s="67"/>
      <c r="E4995" s="67"/>
    </row>
    <row r="4996" spans="1:5" x14ac:dyDescent="0.25">
      <c r="A4996" s="67"/>
      <c r="B4996" s="67"/>
      <c r="C4996" s="67"/>
      <c r="D4996" s="67"/>
      <c r="E4996" s="67"/>
    </row>
    <row r="4997" spans="1:5" x14ac:dyDescent="0.25">
      <c r="A4997" s="67"/>
      <c r="B4997" s="67"/>
      <c r="C4997" s="67"/>
      <c r="D4997" s="67"/>
      <c r="E4997" s="67"/>
    </row>
    <row r="4998" spans="1:5" x14ac:dyDescent="0.25">
      <c r="A4998" s="67"/>
      <c r="B4998" s="67"/>
      <c r="C4998" s="67"/>
      <c r="D4998" s="67"/>
      <c r="E4998" s="67"/>
    </row>
    <row r="4999" spans="1:5" x14ac:dyDescent="0.25">
      <c r="A4999" s="67"/>
      <c r="B4999" s="67"/>
      <c r="C4999" s="67"/>
      <c r="D4999" s="67"/>
      <c r="E4999" s="67"/>
    </row>
    <row r="5000" spans="1:5" x14ac:dyDescent="0.25">
      <c r="A5000" s="67"/>
      <c r="B5000" s="67"/>
      <c r="C5000" s="67"/>
      <c r="D5000" s="67"/>
      <c r="E5000" s="67"/>
    </row>
  </sheetData>
  <autoFilter ref="A1:F1" xr:uid="{CF779066-FCF3-49E7-B2B0-D8676C37716F}"/>
  <dataValidations count="1">
    <dataValidation type="list" allowBlank="1" showInputMessage="1" showErrorMessage="1" sqref="A2:A4992" xr:uid="{A327399E-E857-4154-964D-91B3A6966F08}">
      <formula1>Program_Name</formula1>
    </dataValidation>
  </dataValidations>
  <pageMargins left="0.70866141732283472" right="0.70866141732283472" top="1.3385826771653544" bottom="0.55118110236220474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4FA71-F9CE-40CC-A528-7D32DD47D3B9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7.4257812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1.28515625" bestFit="1" customWidth="1"/>
  </cols>
  <sheetData>
    <row r="1" spans="1:6" s="63" customFormat="1" ht="60" x14ac:dyDescent="0.2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58" t="s">
        <v>3645</v>
      </c>
    </row>
    <row r="2" spans="1:6" x14ac:dyDescent="0.25">
      <c r="A2" s="67" t="s">
        <v>8</v>
      </c>
      <c r="B2" s="67" t="s">
        <v>3154</v>
      </c>
      <c r="C2" s="6">
        <v>43800</v>
      </c>
      <c r="D2" s="6">
        <v>5</v>
      </c>
      <c r="E2" s="8">
        <v>43306</v>
      </c>
      <c r="F2">
        <f>YEAR(E2)</f>
        <v>2018</v>
      </c>
    </row>
    <row r="3" spans="1:6" x14ac:dyDescent="0.25">
      <c r="A3" s="67" t="s">
        <v>8</v>
      </c>
      <c r="B3" s="67" t="s">
        <v>3155</v>
      </c>
      <c r="C3" s="6">
        <v>35916</v>
      </c>
      <c r="D3" s="6">
        <v>4.0999999999999996</v>
      </c>
      <c r="E3" s="8">
        <v>43229</v>
      </c>
      <c r="F3">
        <f t="shared" ref="F3:F66" si="0">YEAR(E3)</f>
        <v>2018</v>
      </c>
    </row>
    <row r="4" spans="1:6" x14ac:dyDescent="0.25">
      <c r="A4" s="67" t="s">
        <v>8</v>
      </c>
      <c r="B4" s="67" t="s">
        <v>3156</v>
      </c>
      <c r="C4" s="6">
        <v>35916</v>
      </c>
      <c r="D4" s="6">
        <v>0</v>
      </c>
      <c r="E4" s="8">
        <v>43229</v>
      </c>
      <c r="F4">
        <f t="shared" si="0"/>
        <v>2018</v>
      </c>
    </row>
    <row r="5" spans="1:6" x14ac:dyDescent="0.25">
      <c r="A5" s="67" t="s">
        <v>8</v>
      </c>
      <c r="B5" s="67" t="s">
        <v>3157</v>
      </c>
      <c r="C5" s="6">
        <v>15768</v>
      </c>
      <c r="D5" s="6">
        <v>1.8</v>
      </c>
      <c r="E5" s="8">
        <v>43290</v>
      </c>
      <c r="F5">
        <f t="shared" si="0"/>
        <v>2018</v>
      </c>
    </row>
    <row r="6" spans="1:6" x14ac:dyDescent="0.25">
      <c r="A6" s="67" t="s">
        <v>8</v>
      </c>
      <c r="B6" s="67" t="s">
        <v>3158</v>
      </c>
      <c r="C6" s="6">
        <v>53436</v>
      </c>
      <c r="D6" s="6">
        <v>6.1</v>
      </c>
      <c r="E6" s="8">
        <v>43203</v>
      </c>
      <c r="F6">
        <f t="shared" si="0"/>
        <v>2018</v>
      </c>
    </row>
    <row r="7" spans="1:6" x14ac:dyDescent="0.25">
      <c r="A7" s="67" t="s">
        <v>8</v>
      </c>
      <c r="B7" s="67" t="s">
        <v>3159</v>
      </c>
      <c r="C7" s="6">
        <v>18233</v>
      </c>
      <c r="D7" s="6">
        <v>7.1</v>
      </c>
      <c r="E7" s="8">
        <v>43194</v>
      </c>
      <c r="F7">
        <f t="shared" si="0"/>
        <v>2018</v>
      </c>
    </row>
    <row r="8" spans="1:6" x14ac:dyDescent="0.25">
      <c r="A8" s="67" t="s">
        <v>8</v>
      </c>
      <c r="B8" s="67" t="s">
        <v>3160</v>
      </c>
      <c r="C8" s="6">
        <v>4879</v>
      </c>
      <c r="D8" s="6">
        <v>1.9</v>
      </c>
      <c r="E8" s="8">
        <v>43194</v>
      </c>
      <c r="F8">
        <f t="shared" si="0"/>
        <v>2018</v>
      </c>
    </row>
    <row r="9" spans="1:6" x14ac:dyDescent="0.25">
      <c r="A9" s="67" t="s">
        <v>8</v>
      </c>
      <c r="B9" s="67" t="s">
        <v>3161</v>
      </c>
      <c r="C9" s="6">
        <v>29411</v>
      </c>
      <c r="D9" s="6">
        <v>11.2</v>
      </c>
      <c r="E9" s="8">
        <v>43236</v>
      </c>
      <c r="F9">
        <f t="shared" si="0"/>
        <v>2018</v>
      </c>
    </row>
    <row r="10" spans="1:6" x14ac:dyDescent="0.25">
      <c r="A10" s="67" t="s">
        <v>8</v>
      </c>
      <c r="B10" s="67" t="s">
        <v>3162</v>
      </c>
      <c r="C10" s="6">
        <v>10529</v>
      </c>
      <c r="D10" s="6">
        <v>4.0999999999999996</v>
      </c>
      <c r="E10" s="8">
        <v>43236</v>
      </c>
      <c r="F10">
        <f t="shared" si="0"/>
        <v>2018</v>
      </c>
    </row>
    <row r="11" spans="1:6" x14ac:dyDescent="0.25">
      <c r="A11" s="67" t="s">
        <v>8</v>
      </c>
      <c r="B11" s="67" t="s">
        <v>3163</v>
      </c>
      <c r="C11" s="6">
        <v>37668</v>
      </c>
      <c r="D11" s="6">
        <v>4.3</v>
      </c>
      <c r="E11" s="8">
        <v>43236</v>
      </c>
      <c r="F11">
        <f t="shared" si="0"/>
        <v>2018</v>
      </c>
    </row>
    <row r="12" spans="1:6" x14ac:dyDescent="0.25">
      <c r="A12" s="67" t="s">
        <v>8</v>
      </c>
      <c r="B12" s="67" t="s">
        <v>3164</v>
      </c>
      <c r="C12" s="6">
        <v>15768</v>
      </c>
      <c r="D12" s="6">
        <v>0</v>
      </c>
      <c r="E12" s="8">
        <v>43236</v>
      </c>
      <c r="F12">
        <f t="shared" si="0"/>
        <v>2018</v>
      </c>
    </row>
    <row r="13" spans="1:6" x14ac:dyDescent="0.25">
      <c r="A13" s="67" t="s">
        <v>8</v>
      </c>
      <c r="B13" s="67" t="s">
        <v>3165</v>
      </c>
      <c r="C13" s="6">
        <v>14016</v>
      </c>
      <c r="D13" s="6">
        <v>0</v>
      </c>
      <c r="E13" s="8">
        <v>43287</v>
      </c>
      <c r="F13">
        <f t="shared" si="0"/>
        <v>2018</v>
      </c>
    </row>
    <row r="14" spans="1:6" x14ac:dyDescent="0.25">
      <c r="A14" s="67" t="s">
        <v>8</v>
      </c>
      <c r="B14" s="67" t="s">
        <v>3166</v>
      </c>
      <c r="C14" s="6">
        <v>24528</v>
      </c>
      <c r="D14" s="6">
        <v>2.8</v>
      </c>
      <c r="E14" s="8">
        <v>43305</v>
      </c>
      <c r="F14">
        <f t="shared" si="0"/>
        <v>2018</v>
      </c>
    </row>
    <row r="15" spans="1:6" x14ac:dyDescent="0.25">
      <c r="A15" s="67" t="s">
        <v>8</v>
      </c>
      <c r="B15" s="67" t="s">
        <v>3167</v>
      </c>
      <c r="C15" s="6">
        <v>5270</v>
      </c>
      <c r="D15" s="6">
        <v>1.8</v>
      </c>
      <c r="E15" s="8">
        <v>43301</v>
      </c>
      <c r="F15">
        <f t="shared" si="0"/>
        <v>2018</v>
      </c>
    </row>
    <row r="16" spans="1:6" x14ac:dyDescent="0.25">
      <c r="A16" s="67" t="s">
        <v>8</v>
      </c>
      <c r="B16" s="67" t="s">
        <v>3168</v>
      </c>
      <c r="C16" s="6">
        <v>16644</v>
      </c>
      <c r="D16" s="6">
        <v>1.9</v>
      </c>
      <c r="E16" s="8">
        <v>43308</v>
      </c>
      <c r="F16">
        <f t="shared" si="0"/>
        <v>2018</v>
      </c>
    </row>
    <row r="17" spans="1:6" x14ac:dyDescent="0.25">
      <c r="A17" s="67" t="s">
        <v>8</v>
      </c>
      <c r="B17" s="67" t="s">
        <v>3169</v>
      </c>
      <c r="C17" s="6">
        <v>36792</v>
      </c>
      <c r="D17" s="6">
        <v>4.2</v>
      </c>
      <c r="E17" s="8">
        <v>43300</v>
      </c>
      <c r="F17">
        <f t="shared" si="0"/>
        <v>2018</v>
      </c>
    </row>
    <row r="18" spans="1:6" x14ac:dyDescent="0.25">
      <c r="A18" s="67" t="s">
        <v>8</v>
      </c>
      <c r="B18" s="67" t="s">
        <v>3170</v>
      </c>
      <c r="C18" s="6">
        <v>49932</v>
      </c>
      <c r="D18" s="6">
        <v>5.7</v>
      </c>
      <c r="E18" s="8">
        <v>43255</v>
      </c>
      <c r="F18">
        <f t="shared" si="0"/>
        <v>2018</v>
      </c>
    </row>
    <row r="19" spans="1:6" x14ac:dyDescent="0.25">
      <c r="A19" s="67" t="s">
        <v>8</v>
      </c>
      <c r="B19" s="67" t="s">
        <v>3171</v>
      </c>
      <c r="C19" s="6">
        <v>36792</v>
      </c>
      <c r="D19" s="6">
        <v>4.2</v>
      </c>
      <c r="E19" s="8">
        <v>43255</v>
      </c>
      <c r="F19">
        <f t="shared" si="0"/>
        <v>2018</v>
      </c>
    </row>
    <row r="20" spans="1:6" x14ac:dyDescent="0.25">
      <c r="A20" s="67" t="s">
        <v>8</v>
      </c>
      <c r="B20" s="67" t="s">
        <v>3172</v>
      </c>
      <c r="C20" s="6">
        <v>6677</v>
      </c>
      <c r="D20" s="6">
        <v>2.6</v>
      </c>
      <c r="E20" s="8">
        <v>43327</v>
      </c>
      <c r="F20">
        <f t="shared" si="0"/>
        <v>2018</v>
      </c>
    </row>
    <row r="21" spans="1:6" x14ac:dyDescent="0.25">
      <c r="A21" s="67" t="s">
        <v>8</v>
      </c>
      <c r="B21" s="67" t="s">
        <v>3173</v>
      </c>
      <c r="C21" s="6">
        <v>15768</v>
      </c>
      <c r="D21" s="6">
        <v>1.8</v>
      </c>
      <c r="E21" s="8">
        <v>43327</v>
      </c>
      <c r="F21">
        <f t="shared" si="0"/>
        <v>2018</v>
      </c>
    </row>
    <row r="22" spans="1:6" x14ac:dyDescent="0.25">
      <c r="A22" s="67" t="s">
        <v>8</v>
      </c>
      <c r="B22" s="67" t="s">
        <v>3174</v>
      </c>
      <c r="C22" s="6">
        <v>31536</v>
      </c>
      <c r="D22" s="6">
        <v>3.6</v>
      </c>
      <c r="E22" s="8">
        <v>43325</v>
      </c>
      <c r="F22">
        <f t="shared" si="0"/>
        <v>2018</v>
      </c>
    </row>
    <row r="23" spans="1:6" x14ac:dyDescent="0.25">
      <c r="A23" s="67" t="s">
        <v>8</v>
      </c>
      <c r="B23" s="67" t="s">
        <v>3175</v>
      </c>
      <c r="C23" s="6">
        <v>38544</v>
      </c>
      <c r="D23" s="6">
        <v>4.4000000000000004</v>
      </c>
      <c r="E23" s="8">
        <v>43319</v>
      </c>
      <c r="F23">
        <f t="shared" si="0"/>
        <v>2018</v>
      </c>
    </row>
    <row r="24" spans="1:6" x14ac:dyDescent="0.25">
      <c r="A24" s="67" t="s">
        <v>8</v>
      </c>
      <c r="B24" s="67" t="s">
        <v>3176</v>
      </c>
      <c r="C24" s="6">
        <v>13867</v>
      </c>
      <c r="D24" s="6">
        <v>5.4</v>
      </c>
      <c r="E24" s="8">
        <v>43319</v>
      </c>
      <c r="F24">
        <f t="shared" si="0"/>
        <v>2018</v>
      </c>
    </row>
    <row r="25" spans="1:6" x14ac:dyDescent="0.25">
      <c r="A25" s="67" t="s">
        <v>8</v>
      </c>
      <c r="B25" s="67" t="s">
        <v>3177</v>
      </c>
      <c r="C25" s="6">
        <v>14016</v>
      </c>
      <c r="D25" s="6">
        <v>0</v>
      </c>
      <c r="E25" s="8">
        <v>43319</v>
      </c>
      <c r="F25">
        <f t="shared" si="0"/>
        <v>2018</v>
      </c>
    </row>
    <row r="26" spans="1:6" x14ac:dyDescent="0.25">
      <c r="A26" s="67" t="s">
        <v>8</v>
      </c>
      <c r="B26" s="67" t="s">
        <v>3178</v>
      </c>
      <c r="C26" s="6">
        <v>19272</v>
      </c>
      <c r="D26" s="6">
        <v>2.2000000000000002</v>
      </c>
      <c r="E26" s="8">
        <v>43314</v>
      </c>
      <c r="F26">
        <f t="shared" si="0"/>
        <v>2018</v>
      </c>
    </row>
    <row r="27" spans="1:6" x14ac:dyDescent="0.25">
      <c r="A27" s="67" t="s">
        <v>8</v>
      </c>
      <c r="B27" s="67" t="s">
        <v>3179</v>
      </c>
      <c r="C27" s="6">
        <v>10512</v>
      </c>
      <c r="D27" s="6">
        <v>0</v>
      </c>
      <c r="E27" s="8">
        <v>43332</v>
      </c>
      <c r="F27">
        <f t="shared" si="0"/>
        <v>2018</v>
      </c>
    </row>
    <row r="28" spans="1:6" x14ac:dyDescent="0.25">
      <c r="A28" s="67" t="s">
        <v>8</v>
      </c>
      <c r="B28" s="67" t="s">
        <v>3180</v>
      </c>
      <c r="C28" s="6">
        <v>37668</v>
      </c>
      <c r="D28" s="6">
        <v>4.3</v>
      </c>
      <c r="E28" s="8">
        <v>43333</v>
      </c>
      <c r="F28">
        <f t="shared" si="0"/>
        <v>2018</v>
      </c>
    </row>
    <row r="29" spans="1:6" x14ac:dyDescent="0.25">
      <c r="A29" s="67" t="s">
        <v>8</v>
      </c>
      <c r="B29" s="67" t="s">
        <v>3181</v>
      </c>
      <c r="C29" s="6">
        <v>26280</v>
      </c>
      <c r="D29" s="6">
        <v>3</v>
      </c>
      <c r="E29" s="8">
        <v>43333</v>
      </c>
      <c r="F29">
        <f t="shared" si="0"/>
        <v>2018</v>
      </c>
    </row>
    <row r="30" spans="1:6" x14ac:dyDescent="0.25">
      <c r="A30" s="67" t="s">
        <v>8</v>
      </c>
      <c r="B30" s="67" t="s">
        <v>3182</v>
      </c>
      <c r="C30" s="6">
        <v>44676</v>
      </c>
      <c r="D30" s="6">
        <v>5.0999999999999996</v>
      </c>
      <c r="E30" s="8">
        <v>43334</v>
      </c>
      <c r="F30">
        <f t="shared" si="0"/>
        <v>2018</v>
      </c>
    </row>
    <row r="31" spans="1:6" x14ac:dyDescent="0.25">
      <c r="A31" s="67" t="s">
        <v>8</v>
      </c>
      <c r="B31" s="67" t="s">
        <v>3183</v>
      </c>
      <c r="C31" s="6">
        <v>14124</v>
      </c>
      <c r="D31" s="6">
        <v>5.5</v>
      </c>
      <c r="E31" s="8">
        <v>43334</v>
      </c>
      <c r="F31">
        <f t="shared" si="0"/>
        <v>2018</v>
      </c>
    </row>
    <row r="32" spans="1:6" x14ac:dyDescent="0.25">
      <c r="A32" s="67" t="s">
        <v>8</v>
      </c>
      <c r="B32" s="67" t="s">
        <v>3184</v>
      </c>
      <c r="C32" s="6">
        <v>18396</v>
      </c>
      <c r="D32" s="6">
        <v>2.64</v>
      </c>
      <c r="E32" s="8">
        <v>43334</v>
      </c>
      <c r="F32">
        <f t="shared" si="0"/>
        <v>2018</v>
      </c>
    </row>
    <row r="33" spans="1:6" x14ac:dyDescent="0.25">
      <c r="A33" s="67" t="s">
        <v>8</v>
      </c>
      <c r="B33" s="67" t="s">
        <v>3185</v>
      </c>
      <c r="C33" s="6">
        <v>11146</v>
      </c>
      <c r="D33" s="6">
        <v>0</v>
      </c>
      <c r="E33" s="8">
        <v>43328</v>
      </c>
      <c r="F33">
        <f t="shared" si="0"/>
        <v>2018</v>
      </c>
    </row>
    <row r="34" spans="1:6" x14ac:dyDescent="0.25">
      <c r="A34" s="67" t="s">
        <v>8</v>
      </c>
      <c r="B34" s="67" t="s">
        <v>3186</v>
      </c>
      <c r="C34" s="6">
        <v>57816</v>
      </c>
      <c r="D34" s="6">
        <v>6.6</v>
      </c>
      <c r="E34" s="8">
        <v>43328</v>
      </c>
      <c r="F34">
        <f t="shared" si="0"/>
        <v>2018</v>
      </c>
    </row>
    <row r="35" spans="1:6" x14ac:dyDescent="0.25">
      <c r="A35" s="67" t="s">
        <v>8</v>
      </c>
      <c r="B35" s="67" t="s">
        <v>3187</v>
      </c>
      <c r="C35" s="6">
        <v>16435</v>
      </c>
      <c r="D35" s="6">
        <v>6.4</v>
      </c>
      <c r="E35" s="8">
        <v>43328</v>
      </c>
      <c r="F35">
        <f t="shared" si="0"/>
        <v>2018</v>
      </c>
    </row>
    <row r="36" spans="1:6" x14ac:dyDescent="0.25">
      <c r="A36" s="67" t="s">
        <v>8</v>
      </c>
      <c r="B36" s="67" t="s">
        <v>3188</v>
      </c>
      <c r="C36" s="6">
        <v>29784</v>
      </c>
      <c r="D36" s="6">
        <v>3.4</v>
      </c>
      <c r="E36" s="8">
        <v>43340</v>
      </c>
      <c r="F36">
        <f t="shared" si="0"/>
        <v>2018</v>
      </c>
    </row>
    <row r="37" spans="1:6" x14ac:dyDescent="0.25">
      <c r="A37" s="67" t="s">
        <v>8</v>
      </c>
      <c r="B37" s="67" t="s">
        <v>3189</v>
      </c>
      <c r="C37" s="6">
        <v>14381</v>
      </c>
      <c r="D37" s="6">
        <v>5.6</v>
      </c>
      <c r="E37" s="8">
        <v>43340</v>
      </c>
      <c r="F37">
        <f t="shared" si="0"/>
        <v>2018</v>
      </c>
    </row>
    <row r="38" spans="1:6" x14ac:dyDescent="0.25">
      <c r="A38" s="67" t="s">
        <v>8</v>
      </c>
      <c r="B38" s="67" t="s">
        <v>3190</v>
      </c>
      <c r="C38" s="6">
        <v>91104</v>
      </c>
      <c r="D38" s="6">
        <v>10.4</v>
      </c>
      <c r="E38" s="8">
        <v>43341</v>
      </c>
      <c r="F38">
        <f t="shared" si="0"/>
        <v>2018</v>
      </c>
    </row>
    <row r="39" spans="1:6" x14ac:dyDescent="0.25">
      <c r="A39" s="67" t="s">
        <v>8</v>
      </c>
      <c r="B39" s="67" t="s">
        <v>3191</v>
      </c>
      <c r="C39" s="6">
        <v>14016</v>
      </c>
      <c r="D39" s="6">
        <v>0</v>
      </c>
      <c r="E39" s="8">
        <v>43341</v>
      </c>
      <c r="F39">
        <f t="shared" si="0"/>
        <v>2018</v>
      </c>
    </row>
    <row r="40" spans="1:6" x14ac:dyDescent="0.25">
      <c r="A40" s="67" t="s">
        <v>8</v>
      </c>
      <c r="B40" s="67" t="s">
        <v>3192</v>
      </c>
      <c r="C40" s="6">
        <v>39420</v>
      </c>
      <c r="D40" s="6">
        <v>5.5</v>
      </c>
      <c r="E40" s="8">
        <v>43326</v>
      </c>
      <c r="F40">
        <f t="shared" si="0"/>
        <v>2018</v>
      </c>
    </row>
    <row r="41" spans="1:6" x14ac:dyDescent="0.25">
      <c r="A41" s="67" t="s">
        <v>8</v>
      </c>
      <c r="B41" s="67" t="s">
        <v>3193</v>
      </c>
      <c r="C41" s="6">
        <v>38544</v>
      </c>
      <c r="D41" s="6">
        <v>4.4000000000000004</v>
      </c>
      <c r="E41" s="8">
        <v>43200</v>
      </c>
      <c r="F41">
        <f t="shared" si="0"/>
        <v>2018</v>
      </c>
    </row>
    <row r="42" spans="1:6" x14ac:dyDescent="0.25">
      <c r="A42" s="67" t="s">
        <v>8</v>
      </c>
      <c r="B42" s="67" t="s">
        <v>3194</v>
      </c>
      <c r="C42" s="6">
        <v>45552</v>
      </c>
      <c r="D42" s="6">
        <v>2.6</v>
      </c>
      <c r="E42" s="8">
        <v>43363</v>
      </c>
      <c r="F42">
        <f t="shared" si="0"/>
        <v>2018</v>
      </c>
    </row>
    <row r="43" spans="1:6" x14ac:dyDescent="0.25">
      <c r="A43" s="67" t="s">
        <v>8</v>
      </c>
      <c r="B43" s="67" t="s">
        <v>3195</v>
      </c>
      <c r="C43" s="6">
        <v>19272</v>
      </c>
      <c r="D43" s="6">
        <v>0</v>
      </c>
      <c r="E43" s="8">
        <v>43367</v>
      </c>
      <c r="F43">
        <f t="shared" si="0"/>
        <v>2018</v>
      </c>
    </row>
    <row r="44" spans="1:6" x14ac:dyDescent="0.25">
      <c r="A44" s="67" t="s">
        <v>8</v>
      </c>
      <c r="B44" s="67" t="s">
        <v>3196</v>
      </c>
      <c r="C44" s="6">
        <v>7008</v>
      </c>
      <c r="D44" s="6">
        <v>0.8</v>
      </c>
      <c r="E44" s="8">
        <v>43367</v>
      </c>
      <c r="F44">
        <f t="shared" si="0"/>
        <v>2018</v>
      </c>
    </row>
    <row r="45" spans="1:6" x14ac:dyDescent="0.25">
      <c r="A45" s="67" t="s">
        <v>8</v>
      </c>
      <c r="B45" s="67" t="s">
        <v>3197</v>
      </c>
      <c r="C45" s="6">
        <v>51684</v>
      </c>
      <c r="D45" s="6">
        <v>5.9</v>
      </c>
      <c r="E45" s="8">
        <v>43367</v>
      </c>
      <c r="F45">
        <f t="shared" si="0"/>
        <v>2018</v>
      </c>
    </row>
    <row r="46" spans="1:6" x14ac:dyDescent="0.25">
      <c r="A46" s="67" t="s">
        <v>8</v>
      </c>
      <c r="B46" s="67" t="s">
        <v>3198</v>
      </c>
      <c r="C46" s="6">
        <v>24528</v>
      </c>
      <c r="D46" s="6">
        <v>2.8</v>
      </c>
      <c r="E46" s="8">
        <v>43367</v>
      </c>
      <c r="F46">
        <f t="shared" si="0"/>
        <v>2018</v>
      </c>
    </row>
    <row r="47" spans="1:6" x14ac:dyDescent="0.25">
      <c r="A47" s="67" t="s">
        <v>8</v>
      </c>
      <c r="B47" s="67" t="s">
        <v>3199</v>
      </c>
      <c r="C47" s="6">
        <v>21900</v>
      </c>
      <c r="D47" s="6">
        <v>2.5</v>
      </c>
      <c r="E47" s="8">
        <v>43327</v>
      </c>
      <c r="F47">
        <f t="shared" si="0"/>
        <v>2018</v>
      </c>
    </row>
    <row r="48" spans="1:6" x14ac:dyDescent="0.25">
      <c r="A48" s="67" t="s">
        <v>8</v>
      </c>
      <c r="B48" s="67" t="s">
        <v>3200</v>
      </c>
      <c r="C48" s="6">
        <v>11299</v>
      </c>
      <c r="D48" s="6">
        <v>4.4000000000000004</v>
      </c>
      <c r="E48" s="8">
        <v>43360</v>
      </c>
      <c r="F48">
        <f t="shared" si="0"/>
        <v>2018</v>
      </c>
    </row>
    <row r="49" spans="1:6" x14ac:dyDescent="0.25">
      <c r="A49" s="67" t="s">
        <v>8</v>
      </c>
      <c r="B49" s="67" t="s">
        <v>3201</v>
      </c>
      <c r="C49" s="6">
        <v>9245</v>
      </c>
      <c r="D49" s="6">
        <v>3.6</v>
      </c>
      <c r="E49" s="8">
        <v>43298</v>
      </c>
      <c r="F49">
        <f t="shared" si="0"/>
        <v>2018</v>
      </c>
    </row>
    <row r="50" spans="1:6" x14ac:dyDescent="0.25">
      <c r="A50" s="67" t="s">
        <v>8</v>
      </c>
      <c r="B50" s="67" t="s">
        <v>3202</v>
      </c>
      <c r="C50" s="6">
        <v>8731</v>
      </c>
      <c r="D50" s="6">
        <v>3.4</v>
      </c>
      <c r="E50" s="8">
        <v>43354</v>
      </c>
      <c r="F50">
        <f t="shared" si="0"/>
        <v>2018</v>
      </c>
    </row>
    <row r="51" spans="1:6" x14ac:dyDescent="0.25">
      <c r="A51" s="67" t="s">
        <v>8</v>
      </c>
      <c r="B51" s="67" t="s">
        <v>3203</v>
      </c>
      <c r="C51" s="6">
        <v>6934</v>
      </c>
      <c r="D51" s="6">
        <v>2.7</v>
      </c>
      <c r="E51" s="8">
        <v>43354</v>
      </c>
      <c r="F51">
        <f t="shared" si="0"/>
        <v>2018</v>
      </c>
    </row>
    <row r="52" spans="1:6" x14ac:dyDescent="0.25">
      <c r="A52" s="67" t="s">
        <v>8</v>
      </c>
      <c r="B52" s="67" t="s">
        <v>3204</v>
      </c>
      <c r="C52" s="6">
        <v>54312</v>
      </c>
      <c r="D52" s="6">
        <v>0</v>
      </c>
      <c r="E52" s="8">
        <v>43355</v>
      </c>
      <c r="F52">
        <f t="shared" si="0"/>
        <v>2018</v>
      </c>
    </row>
    <row r="53" spans="1:6" x14ac:dyDescent="0.25">
      <c r="A53" s="67" t="s">
        <v>8</v>
      </c>
      <c r="B53" s="67" t="s">
        <v>3205</v>
      </c>
      <c r="C53" s="6">
        <v>14638</v>
      </c>
      <c r="D53" s="6">
        <v>5.7</v>
      </c>
      <c r="E53" s="8">
        <v>43375</v>
      </c>
      <c r="F53">
        <f t="shared" si="0"/>
        <v>2018</v>
      </c>
    </row>
    <row r="54" spans="1:6" x14ac:dyDescent="0.25">
      <c r="A54" s="67" t="s">
        <v>8</v>
      </c>
      <c r="B54" s="67" t="s">
        <v>3206</v>
      </c>
      <c r="C54" s="6">
        <v>42048</v>
      </c>
      <c r="D54" s="6">
        <v>0</v>
      </c>
      <c r="E54" s="8">
        <v>43375</v>
      </c>
      <c r="F54">
        <f t="shared" si="0"/>
        <v>2018</v>
      </c>
    </row>
    <row r="55" spans="1:6" x14ac:dyDescent="0.25">
      <c r="A55" s="67" t="s">
        <v>8</v>
      </c>
      <c r="B55" s="67" t="s">
        <v>3207</v>
      </c>
      <c r="C55" s="6">
        <v>17719</v>
      </c>
      <c r="D55" s="6">
        <v>6.9</v>
      </c>
      <c r="E55" s="8">
        <v>43384</v>
      </c>
      <c r="F55">
        <f t="shared" si="0"/>
        <v>2018</v>
      </c>
    </row>
    <row r="56" spans="1:6" x14ac:dyDescent="0.25">
      <c r="A56" s="67" t="s">
        <v>8</v>
      </c>
      <c r="B56" s="67" t="s">
        <v>3208</v>
      </c>
      <c r="C56" s="6">
        <v>10529</v>
      </c>
      <c r="D56" s="6">
        <v>4.0999999999999996</v>
      </c>
      <c r="E56" s="8">
        <v>43384</v>
      </c>
      <c r="F56">
        <f t="shared" si="0"/>
        <v>2018</v>
      </c>
    </row>
    <row r="57" spans="1:6" x14ac:dyDescent="0.25">
      <c r="A57" s="67" t="s">
        <v>8</v>
      </c>
      <c r="B57" s="67" t="s">
        <v>3209</v>
      </c>
      <c r="C57" s="6">
        <v>39420</v>
      </c>
      <c r="D57" s="6">
        <v>0</v>
      </c>
      <c r="E57" s="8">
        <v>43347</v>
      </c>
      <c r="F57">
        <f t="shared" si="0"/>
        <v>2018</v>
      </c>
    </row>
    <row r="58" spans="1:6" x14ac:dyDescent="0.25">
      <c r="A58" s="67" t="s">
        <v>8</v>
      </c>
      <c r="B58" s="67" t="s">
        <v>3210</v>
      </c>
      <c r="C58" s="6">
        <v>16692</v>
      </c>
      <c r="D58" s="6">
        <v>6.5</v>
      </c>
      <c r="E58" s="8">
        <v>43347</v>
      </c>
      <c r="F58">
        <f t="shared" si="0"/>
        <v>2018</v>
      </c>
    </row>
    <row r="59" spans="1:6" x14ac:dyDescent="0.25">
      <c r="A59" s="67" t="s">
        <v>8</v>
      </c>
      <c r="B59" s="67" t="s">
        <v>3211</v>
      </c>
      <c r="C59" s="6">
        <v>18396</v>
      </c>
      <c r="D59" s="6">
        <v>2.1</v>
      </c>
      <c r="E59" s="8">
        <v>43357</v>
      </c>
      <c r="F59">
        <f t="shared" si="0"/>
        <v>2018</v>
      </c>
    </row>
    <row r="60" spans="1:6" x14ac:dyDescent="0.25">
      <c r="A60" s="67" t="s">
        <v>8</v>
      </c>
      <c r="B60" s="67" t="s">
        <v>3212</v>
      </c>
      <c r="C60" s="6">
        <v>41486</v>
      </c>
      <c r="D60" s="6">
        <v>6.7</v>
      </c>
      <c r="E60" s="8">
        <v>43235</v>
      </c>
      <c r="F60">
        <f t="shared" si="0"/>
        <v>2018</v>
      </c>
    </row>
    <row r="61" spans="1:6" x14ac:dyDescent="0.25">
      <c r="A61" s="67" t="s">
        <v>8</v>
      </c>
      <c r="B61" s="67" t="s">
        <v>3213</v>
      </c>
      <c r="C61" s="6">
        <v>69970</v>
      </c>
      <c r="D61" s="6">
        <v>11.3</v>
      </c>
      <c r="E61" s="8">
        <v>43235</v>
      </c>
      <c r="F61">
        <f t="shared" si="0"/>
        <v>2018</v>
      </c>
    </row>
    <row r="62" spans="1:6" x14ac:dyDescent="0.25">
      <c r="A62" s="67" t="s">
        <v>8</v>
      </c>
      <c r="B62" s="67" t="s">
        <v>3214</v>
      </c>
      <c r="C62" s="6">
        <v>24768</v>
      </c>
      <c r="D62" s="6">
        <v>4</v>
      </c>
      <c r="E62" s="8">
        <v>43235</v>
      </c>
      <c r="F62">
        <f t="shared" si="0"/>
        <v>2018</v>
      </c>
    </row>
    <row r="63" spans="1:6" x14ac:dyDescent="0.25">
      <c r="A63" s="67" t="s">
        <v>8</v>
      </c>
      <c r="B63" s="67" t="s">
        <v>3215</v>
      </c>
      <c r="C63" s="6">
        <v>17719</v>
      </c>
      <c r="D63" s="6">
        <v>6.9</v>
      </c>
      <c r="E63" s="8">
        <v>43235</v>
      </c>
      <c r="F63">
        <f t="shared" si="0"/>
        <v>2018</v>
      </c>
    </row>
    <row r="64" spans="1:6" x14ac:dyDescent="0.25">
      <c r="A64" s="67" t="s">
        <v>8</v>
      </c>
      <c r="B64" s="67" t="s">
        <v>3216</v>
      </c>
      <c r="C64" s="6">
        <v>29018</v>
      </c>
      <c r="D64" s="6">
        <v>11.3</v>
      </c>
      <c r="E64" s="8">
        <v>43235</v>
      </c>
      <c r="F64">
        <f t="shared" si="0"/>
        <v>2018</v>
      </c>
    </row>
    <row r="65" spans="1:6" x14ac:dyDescent="0.25">
      <c r="A65" s="67" t="s">
        <v>8</v>
      </c>
      <c r="B65" s="67" t="s">
        <v>3217</v>
      </c>
      <c r="C65" s="6">
        <v>11042</v>
      </c>
      <c r="D65" s="6">
        <v>4.3</v>
      </c>
      <c r="E65" s="8">
        <v>43235</v>
      </c>
      <c r="F65">
        <f t="shared" si="0"/>
        <v>2018</v>
      </c>
    </row>
    <row r="66" spans="1:6" x14ac:dyDescent="0.25">
      <c r="A66" s="67" t="s">
        <v>8</v>
      </c>
      <c r="B66" s="67" t="s">
        <v>3218</v>
      </c>
      <c r="C66" s="6">
        <v>71827</v>
      </c>
      <c r="D66" s="6">
        <v>11.6</v>
      </c>
      <c r="E66" s="8">
        <v>43235</v>
      </c>
      <c r="F66">
        <f t="shared" si="0"/>
        <v>2018</v>
      </c>
    </row>
    <row r="67" spans="1:6" x14ac:dyDescent="0.25">
      <c r="A67" s="67" t="s">
        <v>8</v>
      </c>
      <c r="B67" s="67" t="s">
        <v>3219</v>
      </c>
      <c r="C67" s="6">
        <v>73685</v>
      </c>
      <c r="D67" s="6">
        <v>11.9</v>
      </c>
      <c r="E67" s="8">
        <v>43235</v>
      </c>
      <c r="F67">
        <f t="shared" ref="F67:F130" si="1">YEAR(E67)</f>
        <v>2018</v>
      </c>
    </row>
    <row r="68" spans="1:6" x14ac:dyDescent="0.25">
      <c r="A68" s="67" t="s">
        <v>8</v>
      </c>
      <c r="B68" s="67" t="s">
        <v>3220</v>
      </c>
      <c r="C68" s="6">
        <v>22910</v>
      </c>
      <c r="D68" s="6">
        <v>3.7</v>
      </c>
      <c r="E68" s="8">
        <v>43235</v>
      </c>
      <c r="F68">
        <f t="shared" si="1"/>
        <v>2018</v>
      </c>
    </row>
    <row r="69" spans="1:6" x14ac:dyDescent="0.25">
      <c r="A69" s="67" t="s">
        <v>8</v>
      </c>
      <c r="B69" s="67" t="s">
        <v>3221</v>
      </c>
      <c r="C69" s="6">
        <v>12583</v>
      </c>
      <c r="D69" s="6">
        <v>4.9000000000000004</v>
      </c>
      <c r="E69" s="8">
        <v>43235</v>
      </c>
      <c r="F69">
        <f t="shared" si="1"/>
        <v>2018</v>
      </c>
    </row>
    <row r="70" spans="1:6" x14ac:dyDescent="0.25">
      <c r="A70" s="67" t="s">
        <v>157</v>
      </c>
      <c r="B70" s="67" t="s">
        <v>3222</v>
      </c>
      <c r="C70" s="6">
        <v>11077</v>
      </c>
      <c r="D70" s="6">
        <v>1.32</v>
      </c>
      <c r="E70" s="8">
        <v>43327</v>
      </c>
      <c r="F70">
        <f t="shared" si="1"/>
        <v>2018</v>
      </c>
    </row>
    <row r="71" spans="1:6" x14ac:dyDescent="0.25">
      <c r="A71" s="67" t="s">
        <v>157</v>
      </c>
      <c r="B71" s="67" t="s">
        <v>3223</v>
      </c>
      <c r="C71" s="6">
        <v>480</v>
      </c>
      <c r="D71" s="6">
        <v>0.08</v>
      </c>
      <c r="E71" s="8">
        <v>43332</v>
      </c>
      <c r="F71">
        <f t="shared" si="1"/>
        <v>2018</v>
      </c>
    </row>
    <row r="72" spans="1:6" x14ac:dyDescent="0.25">
      <c r="A72" s="67" t="s">
        <v>157</v>
      </c>
      <c r="B72" s="67" t="s">
        <v>3223</v>
      </c>
      <c r="C72" s="6">
        <v>7049</v>
      </c>
      <c r="D72" s="6">
        <v>0.84</v>
      </c>
      <c r="E72" s="8">
        <v>43332</v>
      </c>
      <c r="F72">
        <f t="shared" si="1"/>
        <v>2018</v>
      </c>
    </row>
    <row r="73" spans="1:6" x14ac:dyDescent="0.25">
      <c r="A73" s="67" t="s">
        <v>157</v>
      </c>
      <c r="B73" s="67" t="s">
        <v>3223</v>
      </c>
      <c r="C73" s="6">
        <v>578</v>
      </c>
      <c r="D73" s="6">
        <v>0.1</v>
      </c>
      <c r="E73" s="8">
        <v>43332</v>
      </c>
      <c r="F73">
        <f t="shared" si="1"/>
        <v>2018</v>
      </c>
    </row>
    <row r="74" spans="1:6" x14ac:dyDescent="0.25">
      <c r="A74" s="67" t="s">
        <v>157</v>
      </c>
      <c r="B74" s="67" t="s">
        <v>3223</v>
      </c>
      <c r="C74" s="6">
        <v>2014</v>
      </c>
      <c r="D74" s="6">
        <v>0.24</v>
      </c>
      <c r="E74" s="8">
        <v>43332</v>
      </c>
      <c r="F74">
        <f t="shared" si="1"/>
        <v>2018</v>
      </c>
    </row>
    <row r="75" spans="1:6" x14ac:dyDescent="0.25">
      <c r="A75" s="67" t="s">
        <v>157</v>
      </c>
      <c r="B75" s="67" t="s">
        <v>3223</v>
      </c>
      <c r="C75" s="6">
        <v>1215</v>
      </c>
      <c r="D75" s="6">
        <v>0.2</v>
      </c>
      <c r="E75" s="8">
        <v>43332</v>
      </c>
      <c r="F75">
        <f t="shared" si="1"/>
        <v>2018</v>
      </c>
    </row>
    <row r="76" spans="1:6" x14ac:dyDescent="0.25">
      <c r="A76" s="67" t="s">
        <v>157</v>
      </c>
      <c r="B76" s="67" t="s">
        <v>3223</v>
      </c>
      <c r="C76" s="6">
        <v>2014</v>
      </c>
      <c r="D76" s="6">
        <v>0.24</v>
      </c>
      <c r="E76" s="8">
        <v>43332</v>
      </c>
      <c r="F76">
        <f t="shared" si="1"/>
        <v>2018</v>
      </c>
    </row>
    <row r="77" spans="1:6" x14ac:dyDescent="0.25">
      <c r="A77" s="67" t="s">
        <v>157</v>
      </c>
      <c r="B77" s="67" t="s">
        <v>3224</v>
      </c>
      <c r="C77" s="6">
        <v>729</v>
      </c>
      <c r="D77" s="6">
        <v>0.12</v>
      </c>
      <c r="E77" s="8">
        <v>43319</v>
      </c>
      <c r="F77">
        <f t="shared" si="1"/>
        <v>2018</v>
      </c>
    </row>
    <row r="78" spans="1:6" x14ac:dyDescent="0.25">
      <c r="A78" s="67" t="s">
        <v>157</v>
      </c>
      <c r="B78" s="67" t="s">
        <v>3224</v>
      </c>
      <c r="C78" s="6">
        <v>480</v>
      </c>
      <c r="D78" s="6">
        <v>0.08</v>
      </c>
      <c r="E78" s="8">
        <v>43319</v>
      </c>
      <c r="F78">
        <f t="shared" si="1"/>
        <v>2018</v>
      </c>
    </row>
    <row r="79" spans="1:6" x14ac:dyDescent="0.25">
      <c r="A79" s="67" t="s">
        <v>157</v>
      </c>
      <c r="B79" s="67" t="s">
        <v>3224</v>
      </c>
      <c r="C79" s="6">
        <v>1007</v>
      </c>
      <c r="D79" s="6">
        <v>0.12</v>
      </c>
      <c r="E79" s="8">
        <v>43319</v>
      </c>
      <c r="F79">
        <f t="shared" si="1"/>
        <v>2018</v>
      </c>
    </row>
    <row r="80" spans="1:6" x14ac:dyDescent="0.25">
      <c r="A80" s="67" t="s">
        <v>157</v>
      </c>
      <c r="B80" s="67" t="s">
        <v>3225</v>
      </c>
      <c r="C80" s="6">
        <v>5035</v>
      </c>
      <c r="D80" s="6">
        <v>0.6</v>
      </c>
      <c r="E80" s="8">
        <v>43314</v>
      </c>
      <c r="F80">
        <f t="shared" si="1"/>
        <v>2018</v>
      </c>
    </row>
    <row r="81" spans="1:6" x14ac:dyDescent="0.25">
      <c r="A81" s="67" t="s">
        <v>157</v>
      </c>
      <c r="B81" s="67" t="s">
        <v>3225</v>
      </c>
      <c r="C81" s="6">
        <v>486</v>
      </c>
      <c r="D81" s="6">
        <v>0.08</v>
      </c>
      <c r="E81" s="8">
        <v>43314</v>
      </c>
      <c r="F81">
        <f t="shared" si="1"/>
        <v>2018</v>
      </c>
    </row>
    <row r="82" spans="1:6" x14ac:dyDescent="0.25">
      <c r="A82" s="67" t="s">
        <v>157</v>
      </c>
      <c r="B82" s="67" t="s">
        <v>3225</v>
      </c>
      <c r="C82" s="6">
        <v>548</v>
      </c>
      <c r="D82" s="6">
        <v>0.09</v>
      </c>
      <c r="E82" s="8">
        <v>43314</v>
      </c>
      <c r="F82">
        <f t="shared" si="1"/>
        <v>2018</v>
      </c>
    </row>
    <row r="83" spans="1:6" x14ac:dyDescent="0.25">
      <c r="A83" s="67" t="s">
        <v>157</v>
      </c>
      <c r="B83" s="67" t="s">
        <v>3225</v>
      </c>
      <c r="C83" s="6">
        <v>1440</v>
      </c>
      <c r="D83" s="6">
        <v>0.24</v>
      </c>
      <c r="E83" s="8">
        <v>43314</v>
      </c>
      <c r="F83">
        <f t="shared" si="1"/>
        <v>2018</v>
      </c>
    </row>
    <row r="84" spans="1:6" x14ac:dyDescent="0.25">
      <c r="A84" s="67" t="s">
        <v>157</v>
      </c>
      <c r="B84" s="67" t="s">
        <v>3226</v>
      </c>
      <c r="C84" s="6">
        <v>8056</v>
      </c>
      <c r="D84" s="6">
        <v>0.96</v>
      </c>
      <c r="E84" s="8">
        <v>43313</v>
      </c>
      <c r="F84">
        <f t="shared" si="1"/>
        <v>2018</v>
      </c>
    </row>
    <row r="85" spans="1:6" x14ac:dyDescent="0.25">
      <c r="A85" s="67" t="s">
        <v>157</v>
      </c>
      <c r="B85" s="67" t="s">
        <v>3226</v>
      </c>
      <c r="C85" s="6">
        <v>2187</v>
      </c>
      <c r="D85" s="6">
        <v>0.36</v>
      </c>
      <c r="E85" s="8">
        <v>43313</v>
      </c>
      <c r="F85">
        <f t="shared" si="1"/>
        <v>2018</v>
      </c>
    </row>
    <row r="86" spans="1:6" x14ac:dyDescent="0.25">
      <c r="A86" s="67" t="s">
        <v>157</v>
      </c>
      <c r="B86" s="67" t="s">
        <v>3227</v>
      </c>
      <c r="C86" s="6">
        <v>486</v>
      </c>
      <c r="D86" s="6">
        <v>0.08</v>
      </c>
      <c r="E86" s="8">
        <v>43315</v>
      </c>
      <c r="F86">
        <f t="shared" si="1"/>
        <v>2018</v>
      </c>
    </row>
    <row r="87" spans="1:6" x14ac:dyDescent="0.25">
      <c r="A87" s="67" t="s">
        <v>157</v>
      </c>
      <c r="B87" s="67" t="s">
        <v>3227</v>
      </c>
      <c r="C87" s="6">
        <v>2014</v>
      </c>
      <c r="D87" s="6">
        <v>0.24</v>
      </c>
      <c r="E87" s="8">
        <v>43315</v>
      </c>
      <c r="F87">
        <f t="shared" si="1"/>
        <v>2018</v>
      </c>
    </row>
    <row r="88" spans="1:6" x14ac:dyDescent="0.25">
      <c r="A88" s="67" t="s">
        <v>157</v>
      </c>
      <c r="B88" s="67" t="s">
        <v>3228</v>
      </c>
      <c r="C88" s="6">
        <v>729</v>
      </c>
      <c r="D88" s="6">
        <v>0.12</v>
      </c>
      <c r="E88" s="8">
        <v>43315</v>
      </c>
      <c r="F88">
        <f t="shared" si="1"/>
        <v>2018</v>
      </c>
    </row>
    <row r="89" spans="1:6" x14ac:dyDescent="0.25">
      <c r="A89" s="67" t="s">
        <v>157</v>
      </c>
      <c r="B89" s="67" t="s">
        <v>3228</v>
      </c>
      <c r="C89" s="6">
        <v>3021</v>
      </c>
      <c r="D89" s="6">
        <v>0.36</v>
      </c>
      <c r="E89" s="8">
        <v>43315</v>
      </c>
      <c r="F89">
        <f t="shared" si="1"/>
        <v>2018</v>
      </c>
    </row>
    <row r="90" spans="1:6" x14ac:dyDescent="0.25">
      <c r="A90" s="67" t="s">
        <v>157</v>
      </c>
      <c r="B90" s="67" t="s">
        <v>3228</v>
      </c>
      <c r="C90" s="6">
        <v>480</v>
      </c>
      <c r="D90" s="6">
        <v>0.08</v>
      </c>
      <c r="E90" s="8">
        <v>43315</v>
      </c>
      <c r="F90">
        <f t="shared" si="1"/>
        <v>2018</v>
      </c>
    </row>
    <row r="91" spans="1:6" x14ac:dyDescent="0.25">
      <c r="A91" s="67" t="s">
        <v>157</v>
      </c>
      <c r="B91" s="67" t="s">
        <v>3229</v>
      </c>
      <c r="C91" s="6">
        <v>1007</v>
      </c>
      <c r="D91" s="6">
        <v>0.12</v>
      </c>
      <c r="E91" s="8">
        <v>43332</v>
      </c>
      <c r="F91">
        <f t="shared" si="1"/>
        <v>2018</v>
      </c>
    </row>
    <row r="92" spans="1:6" x14ac:dyDescent="0.25">
      <c r="A92" s="67" t="s">
        <v>157</v>
      </c>
      <c r="B92" s="67" t="s">
        <v>3229</v>
      </c>
      <c r="C92" s="6">
        <v>480</v>
      </c>
      <c r="D92" s="6">
        <v>0.08</v>
      </c>
      <c r="E92" s="8">
        <v>43332</v>
      </c>
      <c r="F92">
        <f t="shared" si="1"/>
        <v>2018</v>
      </c>
    </row>
    <row r="93" spans="1:6" x14ac:dyDescent="0.25">
      <c r="A93" s="67" t="s">
        <v>157</v>
      </c>
      <c r="B93" s="67" t="s">
        <v>3229</v>
      </c>
      <c r="C93" s="6">
        <v>1007</v>
      </c>
      <c r="D93" s="6">
        <v>0.12</v>
      </c>
      <c r="E93" s="8">
        <v>43332</v>
      </c>
      <c r="F93">
        <f t="shared" si="1"/>
        <v>2018</v>
      </c>
    </row>
    <row r="94" spans="1:6" x14ac:dyDescent="0.25">
      <c r="A94" s="67" t="s">
        <v>157</v>
      </c>
      <c r="B94" s="67" t="s">
        <v>3230</v>
      </c>
      <c r="C94" s="6">
        <v>480</v>
      </c>
      <c r="D94" s="6">
        <v>0.08</v>
      </c>
      <c r="E94" s="8">
        <v>43340</v>
      </c>
      <c r="F94">
        <f t="shared" si="1"/>
        <v>2018</v>
      </c>
    </row>
    <row r="95" spans="1:6" x14ac:dyDescent="0.25">
      <c r="A95" s="67" t="s">
        <v>157</v>
      </c>
      <c r="B95" s="67" t="s">
        <v>3230</v>
      </c>
      <c r="C95" s="6">
        <v>1007</v>
      </c>
      <c r="D95" s="6">
        <v>0.12</v>
      </c>
      <c r="E95" s="8">
        <v>43340</v>
      </c>
      <c r="F95">
        <f t="shared" si="1"/>
        <v>2018</v>
      </c>
    </row>
    <row r="96" spans="1:6" x14ac:dyDescent="0.25">
      <c r="A96" s="67" t="s">
        <v>157</v>
      </c>
      <c r="B96" s="67" t="s">
        <v>3230</v>
      </c>
      <c r="C96" s="6">
        <v>243</v>
      </c>
      <c r="D96" s="6">
        <v>0.04</v>
      </c>
      <c r="E96" s="8">
        <v>43340</v>
      </c>
      <c r="F96">
        <f t="shared" si="1"/>
        <v>2018</v>
      </c>
    </row>
    <row r="97" spans="1:6" x14ac:dyDescent="0.25">
      <c r="A97" s="67" t="s">
        <v>157</v>
      </c>
      <c r="B97" s="67" t="s">
        <v>3230</v>
      </c>
      <c r="C97" s="6">
        <v>1007</v>
      </c>
      <c r="D97" s="6">
        <v>0.12</v>
      </c>
      <c r="E97" s="8">
        <v>43340</v>
      </c>
      <c r="F97">
        <f t="shared" si="1"/>
        <v>2018</v>
      </c>
    </row>
    <row r="98" spans="1:6" x14ac:dyDescent="0.25">
      <c r="A98" s="67" t="s">
        <v>157</v>
      </c>
      <c r="B98" s="67" t="s">
        <v>3231</v>
      </c>
      <c r="C98" s="6">
        <v>1007</v>
      </c>
      <c r="D98" s="6">
        <v>0.12</v>
      </c>
      <c r="E98" s="8">
        <v>43314</v>
      </c>
      <c r="F98">
        <f t="shared" si="1"/>
        <v>2018</v>
      </c>
    </row>
    <row r="99" spans="1:6" x14ac:dyDescent="0.25">
      <c r="A99" s="67" t="s">
        <v>157</v>
      </c>
      <c r="B99" s="67" t="s">
        <v>3231</v>
      </c>
      <c r="C99" s="6">
        <v>960</v>
      </c>
      <c r="D99" s="6">
        <v>0.16</v>
      </c>
      <c r="E99" s="8">
        <v>43314</v>
      </c>
      <c r="F99">
        <f t="shared" si="1"/>
        <v>2018</v>
      </c>
    </row>
    <row r="100" spans="1:6" x14ac:dyDescent="0.25">
      <c r="A100" s="67" t="s">
        <v>157</v>
      </c>
      <c r="B100" s="67" t="s">
        <v>3231</v>
      </c>
      <c r="C100" s="6">
        <v>2014</v>
      </c>
      <c r="D100" s="6">
        <v>0.24</v>
      </c>
      <c r="E100" s="8">
        <v>43314</v>
      </c>
      <c r="F100">
        <f t="shared" si="1"/>
        <v>2018</v>
      </c>
    </row>
    <row r="101" spans="1:6" x14ac:dyDescent="0.25">
      <c r="A101" s="67" t="s">
        <v>157</v>
      </c>
      <c r="B101" s="67" t="s">
        <v>3231</v>
      </c>
      <c r="C101" s="6">
        <v>972</v>
      </c>
      <c r="D101" s="6">
        <v>0.16</v>
      </c>
      <c r="E101" s="8">
        <v>43314</v>
      </c>
      <c r="F101">
        <f t="shared" si="1"/>
        <v>2018</v>
      </c>
    </row>
    <row r="102" spans="1:6" x14ac:dyDescent="0.25">
      <c r="A102" s="67" t="s">
        <v>157</v>
      </c>
      <c r="B102" s="67" t="s">
        <v>3231</v>
      </c>
      <c r="C102" s="6">
        <v>2014</v>
      </c>
      <c r="D102" s="6">
        <v>0.24</v>
      </c>
      <c r="E102" s="8">
        <v>43314</v>
      </c>
      <c r="F102">
        <f t="shared" si="1"/>
        <v>2018</v>
      </c>
    </row>
    <row r="103" spans="1:6" x14ac:dyDescent="0.25">
      <c r="A103" s="67" t="s">
        <v>157</v>
      </c>
      <c r="B103" s="67" t="s">
        <v>3232</v>
      </c>
      <c r="C103" s="6">
        <v>243</v>
      </c>
      <c r="D103" s="6">
        <v>0.04</v>
      </c>
      <c r="E103" s="8">
        <v>43328</v>
      </c>
      <c r="F103">
        <f t="shared" si="1"/>
        <v>2018</v>
      </c>
    </row>
    <row r="104" spans="1:6" x14ac:dyDescent="0.25">
      <c r="A104" s="67" t="s">
        <v>157</v>
      </c>
      <c r="B104" s="67" t="s">
        <v>3232</v>
      </c>
      <c r="C104" s="6">
        <v>12084</v>
      </c>
      <c r="D104" s="6">
        <v>1.44</v>
      </c>
      <c r="E104" s="8">
        <v>43328</v>
      </c>
      <c r="F104">
        <f t="shared" si="1"/>
        <v>2018</v>
      </c>
    </row>
    <row r="105" spans="1:6" x14ac:dyDescent="0.25">
      <c r="A105" s="67" t="s">
        <v>157</v>
      </c>
      <c r="B105" s="67" t="s">
        <v>3232</v>
      </c>
      <c r="C105" s="6">
        <v>480</v>
      </c>
      <c r="D105" s="6">
        <v>0.08</v>
      </c>
      <c r="E105" s="8">
        <v>43328</v>
      </c>
      <c r="F105">
        <f t="shared" si="1"/>
        <v>2018</v>
      </c>
    </row>
    <row r="106" spans="1:6" x14ac:dyDescent="0.25">
      <c r="A106" s="67" t="s">
        <v>157</v>
      </c>
      <c r="B106" s="67" t="s">
        <v>3233</v>
      </c>
      <c r="C106" s="6">
        <v>1007</v>
      </c>
      <c r="D106" s="6">
        <v>0.12</v>
      </c>
      <c r="E106" s="8">
        <v>43319</v>
      </c>
      <c r="F106">
        <f t="shared" si="1"/>
        <v>2018</v>
      </c>
    </row>
    <row r="107" spans="1:6" x14ac:dyDescent="0.25">
      <c r="A107" s="67" t="s">
        <v>157</v>
      </c>
      <c r="B107" s="67" t="s">
        <v>3233</v>
      </c>
      <c r="C107" s="6">
        <v>548</v>
      </c>
      <c r="D107" s="6">
        <v>0.09</v>
      </c>
      <c r="E107" s="8">
        <v>43319</v>
      </c>
      <c r="F107">
        <f t="shared" si="1"/>
        <v>2018</v>
      </c>
    </row>
    <row r="108" spans="1:6" x14ac:dyDescent="0.25">
      <c r="A108" s="67" t="s">
        <v>157</v>
      </c>
      <c r="B108" s="67" t="s">
        <v>3233</v>
      </c>
      <c r="C108" s="6">
        <v>480</v>
      </c>
      <c r="D108" s="6">
        <v>0.08</v>
      </c>
      <c r="E108" s="8">
        <v>43319</v>
      </c>
      <c r="F108">
        <f t="shared" si="1"/>
        <v>2018</v>
      </c>
    </row>
    <row r="109" spans="1:6" x14ac:dyDescent="0.25">
      <c r="A109" s="67" t="s">
        <v>157</v>
      </c>
      <c r="B109" s="67" t="s">
        <v>3233</v>
      </c>
      <c r="C109" s="6">
        <v>2014</v>
      </c>
      <c r="D109" s="6">
        <v>0.24</v>
      </c>
      <c r="E109" s="8">
        <v>43319</v>
      </c>
      <c r="F109">
        <f t="shared" si="1"/>
        <v>2018</v>
      </c>
    </row>
    <row r="110" spans="1:6" x14ac:dyDescent="0.25">
      <c r="A110" s="67" t="s">
        <v>157</v>
      </c>
      <c r="B110" s="67" t="s">
        <v>3233</v>
      </c>
      <c r="C110" s="6">
        <v>972</v>
      </c>
      <c r="D110" s="6">
        <v>0.16</v>
      </c>
      <c r="E110" s="8">
        <v>43319</v>
      </c>
      <c r="F110">
        <f t="shared" si="1"/>
        <v>2018</v>
      </c>
    </row>
    <row r="111" spans="1:6" x14ac:dyDescent="0.25">
      <c r="A111" s="67" t="s">
        <v>157</v>
      </c>
      <c r="B111" s="67" t="s">
        <v>3233</v>
      </c>
      <c r="C111" s="6">
        <v>3021</v>
      </c>
      <c r="D111" s="6">
        <v>0.36</v>
      </c>
      <c r="E111" s="8">
        <v>43319</v>
      </c>
      <c r="F111">
        <f t="shared" si="1"/>
        <v>2018</v>
      </c>
    </row>
    <row r="112" spans="1:6" x14ac:dyDescent="0.25">
      <c r="A112" s="67" t="s">
        <v>157</v>
      </c>
      <c r="B112" s="67" t="s">
        <v>3234</v>
      </c>
      <c r="C112" s="6">
        <v>548</v>
      </c>
      <c r="D112" s="6">
        <v>0.09</v>
      </c>
      <c r="E112" s="8">
        <v>43319</v>
      </c>
      <c r="F112">
        <f t="shared" si="1"/>
        <v>2018</v>
      </c>
    </row>
    <row r="113" spans="1:6" x14ac:dyDescent="0.25">
      <c r="A113" s="67" t="s">
        <v>157</v>
      </c>
      <c r="B113" s="67" t="s">
        <v>3234</v>
      </c>
      <c r="C113" s="6">
        <v>1380</v>
      </c>
      <c r="D113" s="6">
        <v>0</v>
      </c>
      <c r="E113" s="8">
        <v>43319</v>
      </c>
      <c r="F113">
        <f t="shared" si="1"/>
        <v>2018</v>
      </c>
    </row>
    <row r="114" spans="1:6" x14ac:dyDescent="0.25">
      <c r="A114" s="67" t="s">
        <v>157</v>
      </c>
      <c r="B114" s="67" t="s">
        <v>3234</v>
      </c>
      <c r="C114" s="6">
        <v>960</v>
      </c>
      <c r="D114" s="6">
        <v>0.16</v>
      </c>
      <c r="E114" s="8">
        <v>43319</v>
      </c>
      <c r="F114">
        <f t="shared" si="1"/>
        <v>2018</v>
      </c>
    </row>
    <row r="115" spans="1:6" x14ac:dyDescent="0.25">
      <c r="A115" s="67" t="s">
        <v>157</v>
      </c>
      <c r="B115" s="67" t="s">
        <v>3234</v>
      </c>
      <c r="C115" s="6">
        <v>4028</v>
      </c>
      <c r="D115" s="6">
        <v>0.48</v>
      </c>
      <c r="E115" s="8">
        <v>43319</v>
      </c>
      <c r="F115">
        <f t="shared" si="1"/>
        <v>2018</v>
      </c>
    </row>
    <row r="116" spans="1:6" x14ac:dyDescent="0.25">
      <c r="A116" s="67" t="s">
        <v>157</v>
      </c>
      <c r="B116" s="67" t="s">
        <v>3234</v>
      </c>
      <c r="C116" s="6">
        <v>243</v>
      </c>
      <c r="D116" s="6">
        <v>0.04</v>
      </c>
      <c r="E116" s="8">
        <v>43319</v>
      </c>
      <c r="F116">
        <f t="shared" si="1"/>
        <v>2018</v>
      </c>
    </row>
    <row r="117" spans="1:6" x14ac:dyDescent="0.25">
      <c r="A117" s="67" t="s">
        <v>157</v>
      </c>
      <c r="B117" s="67" t="s">
        <v>3234</v>
      </c>
      <c r="C117" s="6">
        <v>2014</v>
      </c>
      <c r="D117" s="6">
        <v>0.24</v>
      </c>
      <c r="E117" s="8">
        <v>43319</v>
      </c>
      <c r="F117">
        <f t="shared" si="1"/>
        <v>2018</v>
      </c>
    </row>
    <row r="118" spans="1:6" x14ac:dyDescent="0.25">
      <c r="A118" s="67" t="s">
        <v>157</v>
      </c>
      <c r="B118" s="67" t="s">
        <v>3234</v>
      </c>
      <c r="C118" s="6">
        <v>1007</v>
      </c>
      <c r="D118" s="6">
        <v>0.12</v>
      </c>
      <c r="E118" s="8">
        <v>43319</v>
      </c>
      <c r="F118">
        <f t="shared" si="1"/>
        <v>2018</v>
      </c>
    </row>
    <row r="119" spans="1:6" x14ac:dyDescent="0.25">
      <c r="A119" s="67" t="s">
        <v>157</v>
      </c>
      <c r="B119" s="67" t="s">
        <v>3235</v>
      </c>
      <c r="C119" s="6">
        <v>1007</v>
      </c>
      <c r="D119" s="6">
        <v>0.12</v>
      </c>
      <c r="E119" s="8">
        <v>43315</v>
      </c>
      <c r="F119">
        <f t="shared" si="1"/>
        <v>2018</v>
      </c>
    </row>
    <row r="120" spans="1:6" x14ac:dyDescent="0.25">
      <c r="A120" s="67" t="s">
        <v>157</v>
      </c>
      <c r="B120" s="67" t="s">
        <v>3235</v>
      </c>
      <c r="C120" s="6">
        <v>486</v>
      </c>
      <c r="D120" s="6">
        <v>0.08</v>
      </c>
      <c r="E120" s="8">
        <v>43315</v>
      </c>
      <c r="F120">
        <f t="shared" si="1"/>
        <v>2018</v>
      </c>
    </row>
    <row r="121" spans="1:6" x14ac:dyDescent="0.25">
      <c r="A121" s="67" t="s">
        <v>157</v>
      </c>
      <c r="B121" s="67" t="s">
        <v>3235</v>
      </c>
      <c r="C121" s="6">
        <v>480</v>
      </c>
      <c r="D121" s="6">
        <v>0.08</v>
      </c>
      <c r="E121" s="8">
        <v>43315</v>
      </c>
      <c r="F121">
        <f t="shared" si="1"/>
        <v>2018</v>
      </c>
    </row>
    <row r="122" spans="1:6" x14ac:dyDescent="0.25">
      <c r="A122" s="67" t="s">
        <v>157</v>
      </c>
      <c r="B122" s="67" t="s">
        <v>3235</v>
      </c>
      <c r="C122" s="6">
        <v>1007</v>
      </c>
      <c r="D122" s="6">
        <v>0.12</v>
      </c>
      <c r="E122" s="8">
        <v>43315</v>
      </c>
      <c r="F122">
        <f t="shared" si="1"/>
        <v>2018</v>
      </c>
    </row>
    <row r="123" spans="1:6" x14ac:dyDescent="0.25">
      <c r="A123" s="67" t="s">
        <v>157</v>
      </c>
      <c r="B123" s="67" t="s">
        <v>3236</v>
      </c>
      <c r="C123" s="6">
        <v>480</v>
      </c>
      <c r="D123" s="6">
        <v>0.08</v>
      </c>
      <c r="E123" s="8">
        <v>43340</v>
      </c>
      <c r="F123">
        <f t="shared" si="1"/>
        <v>2018</v>
      </c>
    </row>
    <row r="124" spans="1:6" x14ac:dyDescent="0.25">
      <c r="A124" s="67" t="s">
        <v>157</v>
      </c>
      <c r="B124" s="67" t="s">
        <v>3236</v>
      </c>
      <c r="C124" s="6">
        <v>6042</v>
      </c>
      <c r="D124" s="6">
        <v>0.72</v>
      </c>
      <c r="E124" s="8">
        <v>43340</v>
      </c>
      <c r="F124">
        <f t="shared" si="1"/>
        <v>2018</v>
      </c>
    </row>
    <row r="125" spans="1:6" x14ac:dyDescent="0.25">
      <c r="A125" s="67" t="s">
        <v>157</v>
      </c>
      <c r="B125" s="67" t="s">
        <v>3236</v>
      </c>
      <c r="C125" s="6">
        <v>1458</v>
      </c>
      <c r="D125" s="6">
        <v>0.24</v>
      </c>
      <c r="E125" s="8">
        <v>43340</v>
      </c>
      <c r="F125">
        <f t="shared" si="1"/>
        <v>2018</v>
      </c>
    </row>
    <row r="126" spans="1:6" x14ac:dyDescent="0.25">
      <c r="A126" s="67" t="s">
        <v>157</v>
      </c>
      <c r="B126" s="67" t="s">
        <v>3237</v>
      </c>
      <c r="C126" s="6">
        <v>480</v>
      </c>
      <c r="D126" s="6">
        <v>0.08</v>
      </c>
      <c r="E126" s="8">
        <v>43315</v>
      </c>
      <c r="F126">
        <f t="shared" si="1"/>
        <v>2018</v>
      </c>
    </row>
    <row r="127" spans="1:6" x14ac:dyDescent="0.25">
      <c r="A127" s="67" t="s">
        <v>157</v>
      </c>
      <c r="B127" s="67" t="s">
        <v>3237</v>
      </c>
      <c r="C127" s="6">
        <v>2014</v>
      </c>
      <c r="D127" s="6">
        <v>0.24</v>
      </c>
      <c r="E127" s="8">
        <v>43315</v>
      </c>
      <c r="F127">
        <f t="shared" si="1"/>
        <v>2018</v>
      </c>
    </row>
    <row r="128" spans="1:6" x14ac:dyDescent="0.25">
      <c r="A128" s="67" t="s">
        <v>157</v>
      </c>
      <c r="B128" s="67" t="s">
        <v>3237</v>
      </c>
      <c r="C128" s="6">
        <v>2014</v>
      </c>
      <c r="D128" s="6">
        <v>0.24</v>
      </c>
      <c r="E128" s="8">
        <v>43315</v>
      </c>
      <c r="F128">
        <f t="shared" si="1"/>
        <v>2018</v>
      </c>
    </row>
    <row r="129" spans="1:6" x14ac:dyDescent="0.25">
      <c r="A129" s="67" t="s">
        <v>157</v>
      </c>
      <c r="B129" s="67" t="s">
        <v>3237</v>
      </c>
      <c r="C129" s="6">
        <v>548</v>
      </c>
      <c r="D129" s="6">
        <v>0.09</v>
      </c>
      <c r="E129" s="8">
        <v>43315</v>
      </c>
      <c r="F129">
        <f t="shared" si="1"/>
        <v>2018</v>
      </c>
    </row>
    <row r="130" spans="1:6" x14ac:dyDescent="0.25">
      <c r="A130" s="67" t="s">
        <v>157</v>
      </c>
      <c r="B130" s="67" t="s">
        <v>3237</v>
      </c>
      <c r="C130" s="6">
        <v>729</v>
      </c>
      <c r="D130" s="6">
        <v>0.12</v>
      </c>
      <c r="E130" s="8">
        <v>43315</v>
      </c>
      <c r="F130">
        <f t="shared" si="1"/>
        <v>2018</v>
      </c>
    </row>
    <row r="131" spans="1:6" x14ac:dyDescent="0.25">
      <c r="A131" s="67" t="s">
        <v>157</v>
      </c>
      <c r="B131" s="67" t="s">
        <v>3238</v>
      </c>
      <c r="C131" s="6">
        <v>548</v>
      </c>
      <c r="D131" s="6">
        <v>0.09</v>
      </c>
      <c r="E131" s="8">
        <v>43315</v>
      </c>
      <c r="F131">
        <f t="shared" ref="F131:F194" si="2">YEAR(E131)</f>
        <v>2018</v>
      </c>
    </row>
    <row r="132" spans="1:6" x14ac:dyDescent="0.25">
      <c r="A132" s="67" t="s">
        <v>157</v>
      </c>
      <c r="B132" s="67" t="s">
        <v>3238</v>
      </c>
      <c r="C132" s="6">
        <v>1944</v>
      </c>
      <c r="D132" s="6">
        <v>0.32</v>
      </c>
      <c r="E132" s="8">
        <v>43315</v>
      </c>
      <c r="F132">
        <f t="shared" si="2"/>
        <v>2018</v>
      </c>
    </row>
    <row r="133" spans="1:6" x14ac:dyDescent="0.25">
      <c r="A133" s="67" t="s">
        <v>157</v>
      </c>
      <c r="B133" s="67" t="s">
        <v>3238</v>
      </c>
      <c r="C133" s="6">
        <v>1007</v>
      </c>
      <c r="D133" s="6">
        <v>0.12</v>
      </c>
      <c r="E133" s="8">
        <v>43315</v>
      </c>
      <c r="F133">
        <f t="shared" si="2"/>
        <v>2018</v>
      </c>
    </row>
    <row r="134" spans="1:6" x14ac:dyDescent="0.25">
      <c r="A134" s="67" t="s">
        <v>157</v>
      </c>
      <c r="B134" s="67" t="s">
        <v>3238</v>
      </c>
      <c r="C134" s="6">
        <v>2014</v>
      </c>
      <c r="D134" s="6">
        <v>0.24</v>
      </c>
      <c r="E134" s="8">
        <v>43315</v>
      </c>
      <c r="F134">
        <f t="shared" si="2"/>
        <v>2018</v>
      </c>
    </row>
    <row r="135" spans="1:6" x14ac:dyDescent="0.25">
      <c r="A135" s="67" t="s">
        <v>157</v>
      </c>
      <c r="B135" s="67" t="s">
        <v>3238</v>
      </c>
      <c r="C135" s="6">
        <v>480</v>
      </c>
      <c r="D135" s="6">
        <v>0.08</v>
      </c>
      <c r="E135" s="8">
        <v>43315</v>
      </c>
      <c r="F135">
        <f t="shared" si="2"/>
        <v>2018</v>
      </c>
    </row>
    <row r="136" spans="1:6" x14ac:dyDescent="0.25">
      <c r="A136" s="67" t="s">
        <v>157</v>
      </c>
      <c r="B136" s="67" t="s">
        <v>3238</v>
      </c>
      <c r="C136" s="6">
        <v>2014</v>
      </c>
      <c r="D136" s="6">
        <v>0.24</v>
      </c>
      <c r="E136" s="8">
        <v>43315</v>
      </c>
      <c r="F136">
        <f t="shared" si="2"/>
        <v>2018</v>
      </c>
    </row>
    <row r="137" spans="1:6" x14ac:dyDescent="0.25">
      <c r="A137" s="67" t="s">
        <v>157</v>
      </c>
      <c r="B137" s="67" t="s">
        <v>3239</v>
      </c>
      <c r="C137" s="6">
        <v>1007</v>
      </c>
      <c r="D137" s="6">
        <v>0.12</v>
      </c>
      <c r="E137" s="8">
        <v>43319</v>
      </c>
      <c r="F137">
        <f t="shared" si="2"/>
        <v>2018</v>
      </c>
    </row>
    <row r="138" spans="1:6" x14ac:dyDescent="0.25">
      <c r="A138" s="67" t="s">
        <v>157</v>
      </c>
      <c r="B138" s="67" t="s">
        <v>3239</v>
      </c>
      <c r="C138" s="6">
        <v>243</v>
      </c>
      <c r="D138" s="6">
        <v>0.04</v>
      </c>
      <c r="E138" s="8">
        <v>43319</v>
      </c>
      <c r="F138">
        <f t="shared" si="2"/>
        <v>2018</v>
      </c>
    </row>
    <row r="139" spans="1:6" x14ac:dyDescent="0.25">
      <c r="A139" s="67" t="s">
        <v>157</v>
      </c>
      <c r="B139" s="67" t="s">
        <v>3239</v>
      </c>
      <c r="C139" s="6">
        <v>1007</v>
      </c>
      <c r="D139" s="6">
        <v>0.12</v>
      </c>
      <c r="E139" s="8">
        <v>43319</v>
      </c>
      <c r="F139">
        <f t="shared" si="2"/>
        <v>2018</v>
      </c>
    </row>
    <row r="140" spans="1:6" x14ac:dyDescent="0.25">
      <c r="A140" s="67" t="s">
        <v>157</v>
      </c>
      <c r="B140" s="67" t="s">
        <v>3240</v>
      </c>
      <c r="C140" s="6">
        <v>2014</v>
      </c>
      <c r="D140" s="6">
        <v>0.24</v>
      </c>
      <c r="E140" s="8">
        <v>43336</v>
      </c>
      <c r="F140">
        <f t="shared" si="2"/>
        <v>2018</v>
      </c>
    </row>
    <row r="141" spans="1:6" x14ac:dyDescent="0.25">
      <c r="A141" s="67" t="s">
        <v>157</v>
      </c>
      <c r="B141" s="67" t="s">
        <v>3240</v>
      </c>
      <c r="C141" s="6">
        <v>2014</v>
      </c>
      <c r="D141" s="6">
        <v>0.24</v>
      </c>
      <c r="E141" s="8">
        <v>43336</v>
      </c>
      <c r="F141">
        <f t="shared" si="2"/>
        <v>2018</v>
      </c>
    </row>
    <row r="142" spans="1:6" x14ac:dyDescent="0.25">
      <c r="A142" s="67" t="s">
        <v>157</v>
      </c>
      <c r="B142" s="67" t="s">
        <v>3240</v>
      </c>
      <c r="C142" s="6">
        <v>1944</v>
      </c>
      <c r="D142" s="6">
        <v>0.32</v>
      </c>
      <c r="E142" s="8">
        <v>43336</v>
      </c>
      <c r="F142">
        <f t="shared" si="2"/>
        <v>2018</v>
      </c>
    </row>
    <row r="143" spans="1:6" x14ac:dyDescent="0.25">
      <c r="A143" s="67" t="s">
        <v>157</v>
      </c>
      <c r="B143" s="67" t="s">
        <v>3240</v>
      </c>
      <c r="C143" s="6">
        <v>480</v>
      </c>
      <c r="D143" s="6">
        <v>0.08</v>
      </c>
      <c r="E143" s="8">
        <v>43336</v>
      </c>
      <c r="F143">
        <f t="shared" si="2"/>
        <v>2018</v>
      </c>
    </row>
    <row r="144" spans="1:6" x14ac:dyDescent="0.25">
      <c r="A144" s="67" t="s">
        <v>157</v>
      </c>
      <c r="B144" s="67" t="s">
        <v>3240</v>
      </c>
      <c r="C144" s="6">
        <v>1007</v>
      </c>
      <c r="D144" s="6">
        <v>0.12</v>
      </c>
      <c r="E144" s="8">
        <v>43336</v>
      </c>
      <c r="F144">
        <f t="shared" si="2"/>
        <v>2018</v>
      </c>
    </row>
    <row r="145" spans="1:6" x14ac:dyDescent="0.25">
      <c r="A145" s="67" t="s">
        <v>157</v>
      </c>
      <c r="B145" s="67" t="s">
        <v>3241</v>
      </c>
      <c r="C145" s="6">
        <v>480</v>
      </c>
      <c r="D145" s="6">
        <v>0.08</v>
      </c>
      <c r="E145" s="8">
        <v>43315</v>
      </c>
      <c r="F145">
        <f t="shared" si="2"/>
        <v>2018</v>
      </c>
    </row>
    <row r="146" spans="1:6" x14ac:dyDescent="0.25">
      <c r="A146" s="67" t="s">
        <v>157</v>
      </c>
      <c r="B146" s="67" t="s">
        <v>3241</v>
      </c>
      <c r="C146" s="6">
        <v>1007</v>
      </c>
      <c r="D146" s="6">
        <v>0.12</v>
      </c>
      <c r="E146" s="8">
        <v>43315</v>
      </c>
      <c r="F146">
        <f t="shared" si="2"/>
        <v>2018</v>
      </c>
    </row>
    <row r="147" spans="1:6" x14ac:dyDescent="0.25">
      <c r="A147" s="67" t="s">
        <v>157</v>
      </c>
      <c r="B147" s="67" t="s">
        <v>3241</v>
      </c>
      <c r="C147" s="6">
        <v>2014</v>
      </c>
      <c r="D147" s="6">
        <v>0.24</v>
      </c>
      <c r="E147" s="8">
        <v>43315</v>
      </c>
      <c r="F147">
        <f t="shared" si="2"/>
        <v>2018</v>
      </c>
    </row>
    <row r="148" spans="1:6" x14ac:dyDescent="0.25">
      <c r="A148" s="67" t="s">
        <v>157</v>
      </c>
      <c r="B148" s="67" t="s">
        <v>3241</v>
      </c>
      <c r="C148" s="6">
        <v>578</v>
      </c>
      <c r="D148" s="6">
        <v>0.1</v>
      </c>
      <c r="E148" s="8">
        <v>43315</v>
      </c>
      <c r="F148">
        <f t="shared" si="2"/>
        <v>2018</v>
      </c>
    </row>
    <row r="149" spans="1:6" x14ac:dyDescent="0.25">
      <c r="A149" s="67" t="s">
        <v>157</v>
      </c>
      <c r="B149" s="67" t="s">
        <v>3241</v>
      </c>
      <c r="C149" s="6">
        <v>548</v>
      </c>
      <c r="D149" s="6">
        <v>0.09</v>
      </c>
      <c r="E149" s="8">
        <v>43315</v>
      </c>
      <c r="F149">
        <f t="shared" si="2"/>
        <v>2018</v>
      </c>
    </row>
    <row r="150" spans="1:6" x14ac:dyDescent="0.25">
      <c r="A150" s="67" t="s">
        <v>157</v>
      </c>
      <c r="B150" s="67" t="s">
        <v>3241</v>
      </c>
      <c r="C150" s="6">
        <v>729</v>
      </c>
      <c r="D150" s="6">
        <v>0.12</v>
      </c>
      <c r="E150" s="8">
        <v>43315</v>
      </c>
      <c r="F150">
        <f t="shared" si="2"/>
        <v>2018</v>
      </c>
    </row>
    <row r="151" spans="1:6" x14ac:dyDescent="0.25">
      <c r="A151" s="67" t="s">
        <v>157</v>
      </c>
      <c r="B151" s="67" t="s">
        <v>3242</v>
      </c>
      <c r="C151" s="6">
        <v>1458</v>
      </c>
      <c r="D151" s="6">
        <v>0.24</v>
      </c>
      <c r="E151" s="8">
        <v>43315</v>
      </c>
      <c r="F151">
        <f t="shared" si="2"/>
        <v>2018</v>
      </c>
    </row>
    <row r="152" spans="1:6" x14ac:dyDescent="0.25">
      <c r="A152" s="67" t="s">
        <v>157</v>
      </c>
      <c r="B152" s="67" t="s">
        <v>3242</v>
      </c>
      <c r="C152" s="6">
        <v>3021</v>
      </c>
      <c r="D152" s="6">
        <v>0.36</v>
      </c>
      <c r="E152" s="8">
        <v>43315</v>
      </c>
      <c r="F152">
        <f t="shared" si="2"/>
        <v>2018</v>
      </c>
    </row>
    <row r="153" spans="1:6" x14ac:dyDescent="0.25">
      <c r="A153" s="67" t="s">
        <v>157</v>
      </c>
      <c r="B153" s="67" t="s">
        <v>3242</v>
      </c>
      <c r="C153" s="6">
        <v>1007</v>
      </c>
      <c r="D153" s="6">
        <v>0.12</v>
      </c>
      <c r="E153" s="8">
        <v>43315</v>
      </c>
      <c r="F153">
        <f t="shared" si="2"/>
        <v>2018</v>
      </c>
    </row>
    <row r="154" spans="1:6" x14ac:dyDescent="0.25">
      <c r="A154" s="67" t="s">
        <v>157</v>
      </c>
      <c r="B154" s="67" t="s">
        <v>3242</v>
      </c>
      <c r="C154" s="6">
        <v>2014</v>
      </c>
      <c r="D154" s="6">
        <v>0.24</v>
      </c>
      <c r="E154" s="8">
        <v>43315</v>
      </c>
      <c r="F154">
        <f t="shared" si="2"/>
        <v>2018</v>
      </c>
    </row>
    <row r="155" spans="1:6" x14ac:dyDescent="0.25">
      <c r="A155" s="67" t="s">
        <v>157</v>
      </c>
      <c r="B155" s="67" t="s">
        <v>3242</v>
      </c>
      <c r="C155" s="6">
        <v>480</v>
      </c>
      <c r="D155" s="6">
        <v>0.08</v>
      </c>
      <c r="E155" s="8">
        <v>43315</v>
      </c>
      <c r="F155">
        <f t="shared" si="2"/>
        <v>2018</v>
      </c>
    </row>
    <row r="156" spans="1:6" x14ac:dyDescent="0.25">
      <c r="A156" s="67" t="s">
        <v>157</v>
      </c>
      <c r="B156" s="67" t="s">
        <v>3243</v>
      </c>
      <c r="C156" s="6">
        <v>1007</v>
      </c>
      <c r="D156" s="6">
        <v>0.12</v>
      </c>
      <c r="E156" s="8">
        <v>43326</v>
      </c>
      <c r="F156">
        <f t="shared" si="2"/>
        <v>2018</v>
      </c>
    </row>
    <row r="157" spans="1:6" x14ac:dyDescent="0.25">
      <c r="A157" s="67" t="s">
        <v>157</v>
      </c>
      <c r="B157" s="67" t="s">
        <v>3243</v>
      </c>
      <c r="C157" s="6">
        <v>486</v>
      </c>
      <c r="D157" s="6">
        <v>0.08</v>
      </c>
      <c r="E157" s="8">
        <v>43326</v>
      </c>
      <c r="F157">
        <f t="shared" si="2"/>
        <v>2018</v>
      </c>
    </row>
    <row r="158" spans="1:6" x14ac:dyDescent="0.25">
      <c r="A158" s="67" t="s">
        <v>157</v>
      </c>
      <c r="B158" s="67" t="s">
        <v>3243</v>
      </c>
      <c r="C158" s="6">
        <v>2014</v>
      </c>
      <c r="D158" s="6">
        <v>0.24</v>
      </c>
      <c r="E158" s="8">
        <v>43326</v>
      </c>
      <c r="F158">
        <f t="shared" si="2"/>
        <v>2018</v>
      </c>
    </row>
    <row r="159" spans="1:6" x14ac:dyDescent="0.25">
      <c r="A159" s="67" t="s">
        <v>157</v>
      </c>
      <c r="B159" s="67" t="s">
        <v>3243</v>
      </c>
      <c r="C159" s="6">
        <v>1007</v>
      </c>
      <c r="D159" s="6">
        <v>0.12</v>
      </c>
      <c r="E159" s="8">
        <v>43326</v>
      </c>
      <c r="F159">
        <f t="shared" si="2"/>
        <v>2018</v>
      </c>
    </row>
    <row r="160" spans="1:6" x14ac:dyDescent="0.25">
      <c r="A160" s="67" t="s">
        <v>157</v>
      </c>
      <c r="B160" s="67" t="s">
        <v>3243</v>
      </c>
      <c r="C160" s="6">
        <v>480</v>
      </c>
      <c r="D160" s="6">
        <v>0.08</v>
      </c>
      <c r="E160" s="8">
        <v>43326</v>
      </c>
      <c r="F160">
        <f t="shared" si="2"/>
        <v>2018</v>
      </c>
    </row>
    <row r="161" spans="1:6" x14ac:dyDescent="0.25">
      <c r="A161" s="67" t="s">
        <v>157</v>
      </c>
      <c r="B161" s="67" t="s">
        <v>3244</v>
      </c>
      <c r="C161" s="6">
        <v>2014</v>
      </c>
      <c r="D161" s="6">
        <v>0.24</v>
      </c>
      <c r="E161" s="8">
        <v>43325</v>
      </c>
      <c r="F161">
        <f t="shared" si="2"/>
        <v>2018</v>
      </c>
    </row>
    <row r="162" spans="1:6" x14ac:dyDescent="0.25">
      <c r="A162" s="67" t="s">
        <v>157</v>
      </c>
      <c r="B162" s="67" t="s">
        <v>3244</v>
      </c>
      <c r="C162" s="6">
        <v>486</v>
      </c>
      <c r="D162" s="6">
        <v>0.08</v>
      </c>
      <c r="E162" s="8">
        <v>43325</v>
      </c>
      <c r="F162">
        <f t="shared" si="2"/>
        <v>2018</v>
      </c>
    </row>
    <row r="163" spans="1:6" x14ac:dyDescent="0.25">
      <c r="A163" s="67" t="s">
        <v>157</v>
      </c>
      <c r="B163" s="67" t="s">
        <v>3244</v>
      </c>
      <c r="C163" s="6">
        <v>1007</v>
      </c>
      <c r="D163" s="6">
        <v>0.12</v>
      </c>
      <c r="E163" s="8">
        <v>43325</v>
      </c>
      <c r="F163">
        <f t="shared" si="2"/>
        <v>2018</v>
      </c>
    </row>
    <row r="164" spans="1:6" x14ac:dyDescent="0.25">
      <c r="A164" s="67" t="s">
        <v>157</v>
      </c>
      <c r="B164" s="67" t="s">
        <v>3244</v>
      </c>
      <c r="C164" s="6">
        <v>480</v>
      </c>
      <c r="D164" s="6">
        <v>0.08</v>
      </c>
      <c r="E164" s="8">
        <v>43325</v>
      </c>
      <c r="F164">
        <f t="shared" si="2"/>
        <v>2018</v>
      </c>
    </row>
    <row r="165" spans="1:6" x14ac:dyDescent="0.25">
      <c r="A165" s="67" t="s">
        <v>157</v>
      </c>
      <c r="B165" s="67" t="s">
        <v>3245</v>
      </c>
      <c r="C165" s="6">
        <v>1458</v>
      </c>
      <c r="D165" s="6">
        <v>0.24</v>
      </c>
      <c r="E165" s="8">
        <v>43325</v>
      </c>
      <c r="F165">
        <f t="shared" si="2"/>
        <v>2018</v>
      </c>
    </row>
    <row r="166" spans="1:6" x14ac:dyDescent="0.25">
      <c r="A166" s="67" t="s">
        <v>157</v>
      </c>
      <c r="B166" s="67" t="s">
        <v>3245</v>
      </c>
      <c r="C166" s="6">
        <v>578</v>
      </c>
      <c r="D166" s="6">
        <v>0.1</v>
      </c>
      <c r="E166" s="8">
        <v>43325</v>
      </c>
      <c r="F166">
        <f t="shared" si="2"/>
        <v>2018</v>
      </c>
    </row>
    <row r="167" spans="1:6" x14ac:dyDescent="0.25">
      <c r="A167" s="67" t="s">
        <v>157</v>
      </c>
      <c r="B167" s="67" t="s">
        <v>3245</v>
      </c>
      <c r="C167" s="6">
        <v>548</v>
      </c>
      <c r="D167" s="6">
        <v>0.09</v>
      </c>
      <c r="E167" s="8">
        <v>43325</v>
      </c>
      <c r="F167">
        <f t="shared" si="2"/>
        <v>2018</v>
      </c>
    </row>
    <row r="168" spans="1:6" x14ac:dyDescent="0.25">
      <c r="A168" s="67" t="s">
        <v>157</v>
      </c>
      <c r="B168" s="67" t="s">
        <v>3245</v>
      </c>
      <c r="C168" s="6">
        <v>2014</v>
      </c>
      <c r="D168" s="6">
        <v>0.24</v>
      </c>
      <c r="E168" s="8">
        <v>43325</v>
      </c>
      <c r="F168">
        <f t="shared" si="2"/>
        <v>2018</v>
      </c>
    </row>
    <row r="169" spans="1:6" x14ac:dyDescent="0.25">
      <c r="A169" s="67" t="s">
        <v>157</v>
      </c>
      <c r="B169" s="67" t="s">
        <v>3245</v>
      </c>
      <c r="C169" s="6">
        <v>2014</v>
      </c>
      <c r="D169" s="6">
        <v>0.24</v>
      </c>
      <c r="E169" s="8">
        <v>43325</v>
      </c>
      <c r="F169">
        <f t="shared" si="2"/>
        <v>2018</v>
      </c>
    </row>
    <row r="170" spans="1:6" x14ac:dyDescent="0.25">
      <c r="A170" s="67" t="s">
        <v>157</v>
      </c>
      <c r="B170" s="67" t="s">
        <v>3245</v>
      </c>
      <c r="C170" s="6">
        <v>480</v>
      </c>
      <c r="D170" s="6">
        <v>0.08</v>
      </c>
      <c r="E170" s="8">
        <v>43325</v>
      </c>
      <c r="F170">
        <f t="shared" si="2"/>
        <v>2018</v>
      </c>
    </row>
    <row r="171" spans="1:6" x14ac:dyDescent="0.25">
      <c r="A171" s="67" t="s">
        <v>157</v>
      </c>
      <c r="B171" s="67" t="s">
        <v>3246</v>
      </c>
      <c r="C171" s="6">
        <v>1215</v>
      </c>
      <c r="D171" s="6">
        <v>0.2</v>
      </c>
      <c r="E171" s="8">
        <v>43334</v>
      </c>
      <c r="F171">
        <f t="shared" si="2"/>
        <v>2018</v>
      </c>
    </row>
    <row r="172" spans="1:6" x14ac:dyDescent="0.25">
      <c r="A172" s="67" t="s">
        <v>157</v>
      </c>
      <c r="B172" s="67" t="s">
        <v>3246</v>
      </c>
      <c r="C172" s="6">
        <v>1007</v>
      </c>
      <c r="D172" s="6">
        <v>0.12</v>
      </c>
      <c r="E172" s="8">
        <v>43334</v>
      </c>
      <c r="F172">
        <f t="shared" si="2"/>
        <v>2018</v>
      </c>
    </row>
    <row r="173" spans="1:6" x14ac:dyDescent="0.25">
      <c r="A173" s="67" t="s">
        <v>157</v>
      </c>
      <c r="B173" s="67" t="s">
        <v>3246</v>
      </c>
      <c r="C173" s="6">
        <v>578</v>
      </c>
      <c r="D173" s="6">
        <v>0.1</v>
      </c>
      <c r="E173" s="8">
        <v>43334</v>
      </c>
      <c r="F173">
        <f t="shared" si="2"/>
        <v>2018</v>
      </c>
    </row>
    <row r="174" spans="1:6" x14ac:dyDescent="0.25">
      <c r="A174" s="67" t="s">
        <v>157</v>
      </c>
      <c r="B174" s="67" t="s">
        <v>3246</v>
      </c>
      <c r="C174" s="6">
        <v>1007</v>
      </c>
      <c r="D174" s="6">
        <v>0.12</v>
      </c>
      <c r="E174" s="8">
        <v>43334</v>
      </c>
      <c r="F174">
        <f t="shared" si="2"/>
        <v>2018</v>
      </c>
    </row>
    <row r="175" spans="1:6" x14ac:dyDescent="0.25">
      <c r="A175" s="67" t="s">
        <v>157</v>
      </c>
      <c r="B175" s="67" t="s">
        <v>3246</v>
      </c>
      <c r="C175" s="6">
        <v>1007</v>
      </c>
      <c r="D175" s="6">
        <v>0.12</v>
      </c>
      <c r="E175" s="8">
        <v>43334</v>
      </c>
      <c r="F175">
        <f t="shared" si="2"/>
        <v>2018</v>
      </c>
    </row>
    <row r="176" spans="1:6" x14ac:dyDescent="0.25">
      <c r="A176" s="67" t="s">
        <v>157</v>
      </c>
      <c r="B176" s="67" t="s">
        <v>3246</v>
      </c>
      <c r="C176" s="6">
        <v>480</v>
      </c>
      <c r="D176" s="6">
        <v>0.08</v>
      </c>
      <c r="E176" s="8">
        <v>43334</v>
      </c>
      <c r="F176">
        <f t="shared" si="2"/>
        <v>2018</v>
      </c>
    </row>
    <row r="177" spans="1:6" x14ac:dyDescent="0.25">
      <c r="A177" s="67" t="s">
        <v>157</v>
      </c>
      <c r="B177" s="67" t="s">
        <v>3246</v>
      </c>
      <c r="C177" s="6">
        <v>5035</v>
      </c>
      <c r="D177" s="6">
        <v>0.6</v>
      </c>
      <c r="E177" s="8">
        <v>43334</v>
      </c>
      <c r="F177">
        <f t="shared" si="2"/>
        <v>2018</v>
      </c>
    </row>
    <row r="178" spans="1:6" x14ac:dyDescent="0.25">
      <c r="A178" s="67" t="s">
        <v>157</v>
      </c>
      <c r="B178" s="67" t="s">
        <v>3247</v>
      </c>
      <c r="C178" s="6">
        <v>480</v>
      </c>
      <c r="D178" s="6">
        <v>0.08</v>
      </c>
      <c r="E178" s="8">
        <v>43328</v>
      </c>
      <c r="F178">
        <f t="shared" si="2"/>
        <v>2018</v>
      </c>
    </row>
    <row r="179" spans="1:6" x14ac:dyDescent="0.25">
      <c r="A179" s="67" t="s">
        <v>157</v>
      </c>
      <c r="B179" s="67" t="s">
        <v>3247</v>
      </c>
      <c r="C179" s="6">
        <v>486</v>
      </c>
      <c r="D179" s="6">
        <v>0.08</v>
      </c>
      <c r="E179" s="8">
        <v>43328</v>
      </c>
      <c r="F179">
        <f t="shared" si="2"/>
        <v>2018</v>
      </c>
    </row>
    <row r="180" spans="1:6" x14ac:dyDescent="0.25">
      <c r="A180" s="67" t="s">
        <v>157</v>
      </c>
      <c r="B180" s="67" t="s">
        <v>3247</v>
      </c>
      <c r="C180" s="6">
        <v>1007</v>
      </c>
      <c r="D180" s="6">
        <v>0.12</v>
      </c>
      <c r="E180" s="8">
        <v>43328</v>
      </c>
      <c r="F180">
        <f t="shared" si="2"/>
        <v>2018</v>
      </c>
    </row>
    <row r="181" spans="1:6" x14ac:dyDescent="0.25">
      <c r="A181" s="67" t="s">
        <v>157</v>
      </c>
      <c r="B181" s="67" t="s">
        <v>3247</v>
      </c>
      <c r="C181" s="6">
        <v>1007</v>
      </c>
      <c r="D181" s="6">
        <v>0.12</v>
      </c>
      <c r="E181" s="8">
        <v>43328</v>
      </c>
      <c r="F181">
        <f t="shared" si="2"/>
        <v>2018</v>
      </c>
    </row>
    <row r="182" spans="1:6" x14ac:dyDescent="0.25">
      <c r="A182" s="67" t="s">
        <v>157</v>
      </c>
      <c r="B182" s="67" t="s">
        <v>3248</v>
      </c>
      <c r="C182" s="6">
        <v>480</v>
      </c>
      <c r="D182" s="6">
        <v>0.08</v>
      </c>
      <c r="E182" s="8">
        <v>43342</v>
      </c>
      <c r="F182">
        <f t="shared" si="2"/>
        <v>2018</v>
      </c>
    </row>
    <row r="183" spans="1:6" x14ac:dyDescent="0.25">
      <c r="A183" s="67" t="s">
        <v>157</v>
      </c>
      <c r="B183" s="67" t="s">
        <v>3248</v>
      </c>
      <c r="C183" s="6">
        <v>548</v>
      </c>
      <c r="D183" s="6">
        <v>0.09</v>
      </c>
      <c r="E183" s="8">
        <v>43342</v>
      </c>
      <c r="F183">
        <f t="shared" si="2"/>
        <v>2018</v>
      </c>
    </row>
    <row r="184" spans="1:6" x14ac:dyDescent="0.25">
      <c r="A184" s="67" t="s">
        <v>157</v>
      </c>
      <c r="B184" s="67" t="s">
        <v>3249</v>
      </c>
      <c r="C184" s="6">
        <v>3021</v>
      </c>
      <c r="D184" s="6">
        <v>0.36</v>
      </c>
      <c r="E184" s="8">
        <v>43326</v>
      </c>
      <c r="F184">
        <f t="shared" si="2"/>
        <v>2018</v>
      </c>
    </row>
    <row r="185" spans="1:6" x14ac:dyDescent="0.25">
      <c r="A185" s="67" t="s">
        <v>157</v>
      </c>
      <c r="B185" s="67" t="s">
        <v>3249</v>
      </c>
      <c r="C185" s="6">
        <v>2014</v>
      </c>
      <c r="D185" s="6">
        <v>0.24</v>
      </c>
      <c r="E185" s="8">
        <v>43326</v>
      </c>
      <c r="F185">
        <f t="shared" si="2"/>
        <v>2018</v>
      </c>
    </row>
    <row r="186" spans="1:6" x14ac:dyDescent="0.25">
      <c r="A186" s="67" t="s">
        <v>157</v>
      </c>
      <c r="B186" s="67" t="s">
        <v>3249</v>
      </c>
      <c r="C186" s="6">
        <v>480</v>
      </c>
      <c r="D186" s="6">
        <v>0.08</v>
      </c>
      <c r="E186" s="8">
        <v>43326</v>
      </c>
      <c r="F186">
        <f t="shared" si="2"/>
        <v>2018</v>
      </c>
    </row>
    <row r="187" spans="1:6" x14ac:dyDescent="0.25">
      <c r="A187" s="67" t="s">
        <v>157</v>
      </c>
      <c r="B187" s="67" t="s">
        <v>3249</v>
      </c>
      <c r="C187" s="6">
        <v>243</v>
      </c>
      <c r="D187" s="6">
        <v>0.04</v>
      </c>
      <c r="E187" s="8">
        <v>43326</v>
      </c>
      <c r="F187">
        <f t="shared" si="2"/>
        <v>2018</v>
      </c>
    </row>
    <row r="188" spans="1:6" x14ac:dyDescent="0.25">
      <c r="A188" s="67" t="s">
        <v>157</v>
      </c>
      <c r="B188" s="67" t="s">
        <v>3249</v>
      </c>
      <c r="C188" s="6">
        <v>1007</v>
      </c>
      <c r="D188" s="6">
        <v>0.12</v>
      </c>
      <c r="E188" s="8">
        <v>43326</v>
      </c>
      <c r="F188">
        <f t="shared" si="2"/>
        <v>2018</v>
      </c>
    </row>
    <row r="189" spans="1:6" x14ac:dyDescent="0.25">
      <c r="A189" s="67" t="s">
        <v>157</v>
      </c>
      <c r="B189" s="67" t="s">
        <v>3250</v>
      </c>
      <c r="C189" s="6">
        <v>480</v>
      </c>
      <c r="D189" s="6">
        <v>0.08</v>
      </c>
      <c r="E189" s="8">
        <v>43343</v>
      </c>
      <c r="F189">
        <f t="shared" si="2"/>
        <v>2018</v>
      </c>
    </row>
    <row r="190" spans="1:6" x14ac:dyDescent="0.25">
      <c r="A190" s="67" t="s">
        <v>157</v>
      </c>
      <c r="B190" s="67" t="s">
        <v>3250</v>
      </c>
      <c r="C190" s="6">
        <v>1007</v>
      </c>
      <c r="D190" s="6">
        <v>0.12</v>
      </c>
      <c r="E190" s="8">
        <v>43343</v>
      </c>
      <c r="F190">
        <f t="shared" si="2"/>
        <v>2018</v>
      </c>
    </row>
    <row r="191" spans="1:6" x14ac:dyDescent="0.25">
      <c r="A191" s="67" t="s">
        <v>157</v>
      </c>
      <c r="B191" s="67" t="s">
        <v>3250</v>
      </c>
      <c r="C191" s="6">
        <v>243</v>
      </c>
      <c r="D191" s="6">
        <v>0.04</v>
      </c>
      <c r="E191" s="8">
        <v>43343</v>
      </c>
      <c r="F191">
        <f t="shared" si="2"/>
        <v>2018</v>
      </c>
    </row>
    <row r="192" spans="1:6" x14ac:dyDescent="0.25">
      <c r="A192" s="67" t="s">
        <v>157</v>
      </c>
      <c r="B192" s="67" t="s">
        <v>3251</v>
      </c>
      <c r="C192" s="6">
        <v>480</v>
      </c>
      <c r="D192" s="6">
        <v>0.08</v>
      </c>
      <c r="E192" s="8">
        <v>43340</v>
      </c>
      <c r="F192">
        <f t="shared" si="2"/>
        <v>2018</v>
      </c>
    </row>
    <row r="193" spans="1:6" x14ac:dyDescent="0.25">
      <c r="A193" s="67" t="s">
        <v>157</v>
      </c>
      <c r="B193" s="67" t="s">
        <v>3251</v>
      </c>
      <c r="C193" s="6">
        <v>2014</v>
      </c>
      <c r="D193" s="6">
        <v>0.24</v>
      </c>
      <c r="E193" s="8">
        <v>43340</v>
      </c>
      <c r="F193">
        <f t="shared" si="2"/>
        <v>2018</v>
      </c>
    </row>
    <row r="194" spans="1:6" x14ac:dyDescent="0.25">
      <c r="A194" s="67" t="s">
        <v>157</v>
      </c>
      <c r="B194" s="67" t="s">
        <v>3251</v>
      </c>
      <c r="C194" s="6">
        <v>486</v>
      </c>
      <c r="D194" s="6">
        <v>0.08</v>
      </c>
      <c r="E194" s="8">
        <v>43340</v>
      </c>
      <c r="F194">
        <f t="shared" si="2"/>
        <v>2018</v>
      </c>
    </row>
    <row r="195" spans="1:6" x14ac:dyDescent="0.25">
      <c r="A195" s="67" t="s">
        <v>157</v>
      </c>
      <c r="B195" s="67" t="s">
        <v>3251</v>
      </c>
      <c r="C195" s="6">
        <v>548</v>
      </c>
      <c r="D195" s="6">
        <v>0.09</v>
      </c>
      <c r="E195" s="8">
        <v>43340</v>
      </c>
      <c r="F195">
        <f t="shared" ref="F195:F258" si="3">YEAR(E195)</f>
        <v>2018</v>
      </c>
    </row>
    <row r="196" spans="1:6" x14ac:dyDescent="0.25">
      <c r="A196" s="67" t="s">
        <v>157</v>
      </c>
      <c r="B196" s="67" t="s">
        <v>3251</v>
      </c>
      <c r="C196" s="6">
        <v>3021</v>
      </c>
      <c r="D196" s="6">
        <v>0.36</v>
      </c>
      <c r="E196" s="8">
        <v>43340</v>
      </c>
      <c r="F196">
        <f t="shared" si="3"/>
        <v>2018</v>
      </c>
    </row>
    <row r="197" spans="1:6" x14ac:dyDescent="0.25">
      <c r="A197" s="67" t="s">
        <v>157</v>
      </c>
      <c r="B197" s="67" t="s">
        <v>3252</v>
      </c>
      <c r="C197" s="6">
        <v>548</v>
      </c>
      <c r="D197" s="6">
        <v>0.09</v>
      </c>
      <c r="E197" s="8">
        <v>43340</v>
      </c>
      <c r="F197">
        <f t="shared" si="3"/>
        <v>2018</v>
      </c>
    </row>
    <row r="198" spans="1:6" x14ac:dyDescent="0.25">
      <c r="A198" s="67" t="s">
        <v>157</v>
      </c>
      <c r="B198" s="67" t="s">
        <v>3252</v>
      </c>
      <c r="C198" s="6">
        <v>3021</v>
      </c>
      <c r="D198" s="6">
        <v>0.36</v>
      </c>
      <c r="E198" s="8">
        <v>43340</v>
      </c>
      <c r="F198">
        <f t="shared" si="3"/>
        <v>2018</v>
      </c>
    </row>
    <row r="199" spans="1:6" x14ac:dyDescent="0.25">
      <c r="A199" s="67" t="s">
        <v>157</v>
      </c>
      <c r="B199" s="67" t="s">
        <v>3252</v>
      </c>
      <c r="C199" s="6">
        <v>972</v>
      </c>
      <c r="D199" s="6">
        <v>0.16</v>
      </c>
      <c r="E199" s="8">
        <v>43340</v>
      </c>
      <c r="F199">
        <f t="shared" si="3"/>
        <v>2018</v>
      </c>
    </row>
    <row r="200" spans="1:6" x14ac:dyDescent="0.25">
      <c r="A200" s="67" t="s">
        <v>157</v>
      </c>
      <c r="B200" s="67" t="s">
        <v>3252</v>
      </c>
      <c r="C200" s="6">
        <v>480</v>
      </c>
      <c r="D200" s="6">
        <v>0.08</v>
      </c>
      <c r="E200" s="8">
        <v>43340</v>
      </c>
      <c r="F200">
        <f t="shared" si="3"/>
        <v>2018</v>
      </c>
    </row>
    <row r="201" spans="1:6" x14ac:dyDescent="0.25">
      <c r="A201" s="67" t="s">
        <v>157</v>
      </c>
      <c r="B201" s="67" t="s">
        <v>3252</v>
      </c>
      <c r="C201" s="6">
        <v>2014</v>
      </c>
      <c r="D201" s="6">
        <v>0.24</v>
      </c>
      <c r="E201" s="8">
        <v>43340</v>
      </c>
      <c r="F201">
        <f t="shared" si="3"/>
        <v>2018</v>
      </c>
    </row>
    <row r="202" spans="1:6" x14ac:dyDescent="0.25">
      <c r="A202" s="67" t="s">
        <v>157</v>
      </c>
      <c r="B202" s="67" t="s">
        <v>3253</v>
      </c>
      <c r="C202" s="6">
        <v>2014</v>
      </c>
      <c r="D202" s="6">
        <v>0.24</v>
      </c>
      <c r="E202" s="8">
        <v>43321</v>
      </c>
      <c r="F202">
        <f t="shared" si="3"/>
        <v>2018</v>
      </c>
    </row>
    <row r="203" spans="1:6" x14ac:dyDescent="0.25">
      <c r="A203" s="67" t="s">
        <v>157</v>
      </c>
      <c r="B203" s="67" t="s">
        <v>3253</v>
      </c>
      <c r="C203" s="6">
        <v>2014</v>
      </c>
      <c r="D203" s="6">
        <v>0.24</v>
      </c>
      <c r="E203" s="8">
        <v>43321</v>
      </c>
      <c r="F203">
        <f t="shared" si="3"/>
        <v>2018</v>
      </c>
    </row>
    <row r="204" spans="1:6" x14ac:dyDescent="0.25">
      <c r="A204" s="67" t="s">
        <v>157</v>
      </c>
      <c r="B204" s="67" t="s">
        <v>3253</v>
      </c>
      <c r="C204" s="6">
        <v>243</v>
      </c>
      <c r="D204" s="6">
        <v>0.04</v>
      </c>
      <c r="E204" s="8">
        <v>43321</v>
      </c>
      <c r="F204">
        <f t="shared" si="3"/>
        <v>2018</v>
      </c>
    </row>
    <row r="205" spans="1:6" x14ac:dyDescent="0.25">
      <c r="A205" s="67" t="s">
        <v>157</v>
      </c>
      <c r="B205" s="67" t="s">
        <v>3253</v>
      </c>
      <c r="C205" s="6">
        <v>480</v>
      </c>
      <c r="D205" s="6">
        <v>0.08</v>
      </c>
      <c r="E205" s="8">
        <v>43321</v>
      </c>
      <c r="F205">
        <f t="shared" si="3"/>
        <v>2018</v>
      </c>
    </row>
    <row r="206" spans="1:6" x14ac:dyDescent="0.25">
      <c r="A206" s="67" t="s">
        <v>157</v>
      </c>
      <c r="B206" s="67" t="s">
        <v>3253</v>
      </c>
      <c r="C206" s="6">
        <v>548</v>
      </c>
      <c r="D206" s="6">
        <v>0.09</v>
      </c>
      <c r="E206" s="8">
        <v>43321</v>
      </c>
      <c r="F206">
        <f t="shared" si="3"/>
        <v>2018</v>
      </c>
    </row>
    <row r="207" spans="1:6" x14ac:dyDescent="0.25">
      <c r="A207" s="67" t="s">
        <v>157</v>
      </c>
      <c r="B207" s="67" t="s">
        <v>3254</v>
      </c>
      <c r="C207" s="6">
        <v>480</v>
      </c>
      <c r="D207" s="6">
        <v>0.08</v>
      </c>
      <c r="E207" s="8">
        <v>43339</v>
      </c>
      <c r="F207">
        <f t="shared" si="3"/>
        <v>2018</v>
      </c>
    </row>
    <row r="208" spans="1:6" x14ac:dyDescent="0.25">
      <c r="A208" s="67" t="s">
        <v>157</v>
      </c>
      <c r="B208" s="67" t="s">
        <v>3254</v>
      </c>
      <c r="C208" s="6">
        <v>1007</v>
      </c>
      <c r="D208" s="6">
        <v>0.12</v>
      </c>
      <c r="E208" s="8">
        <v>43339</v>
      </c>
      <c r="F208">
        <f t="shared" si="3"/>
        <v>2018</v>
      </c>
    </row>
    <row r="209" spans="1:6" x14ac:dyDescent="0.25">
      <c r="A209" s="67" t="s">
        <v>157</v>
      </c>
      <c r="B209" s="67" t="s">
        <v>3255</v>
      </c>
      <c r="C209" s="6">
        <v>289</v>
      </c>
      <c r="D209" s="6">
        <v>0.05</v>
      </c>
      <c r="E209" s="8">
        <v>43341</v>
      </c>
      <c r="F209">
        <f t="shared" si="3"/>
        <v>2018</v>
      </c>
    </row>
    <row r="210" spans="1:6" x14ac:dyDescent="0.25">
      <c r="A210" s="67" t="s">
        <v>157</v>
      </c>
      <c r="B210" s="67" t="s">
        <v>3255</v>
      </c>
      <c r="C210" s="6">
        <v>548</v>
      </c>
      <c r="D210" s="6">
        <v>0.09</v>
      </c>
      <c r="E210" s="8">
        <v>43341</v>
      </c>
      <c r="F210">
        <f t="shared" si="3"/>
        <v>2018</v>
      </c>
    </row>
    <row r="211" spans="1:6" x14ac:dyDescent="0.25">
      <c r="A211" s="67" t="s">
        <v>157</v>
      </c>
      <c r="B211" s="67" t="s">
        <v>3255</v>
      </c>
      <c r="C211" s="6">
        <v>480</v>
      </c>
      <c r="D211" s="6">
        <v>0.08</v>
      </c>
      <c r="E211" s="8">
        <v>43341</v>
      </c>
      <c r="F211">
        <f t="shared" si="3"/>
        <v>2018</v>
      </c>
    </row>
    <row r="212" spans="1:6" x14ac:dyDescent="0.25">
      <c r="A212" s="67" t="s">
        <v>157</v>
      </c>
      <c r="B212" s="67" t="s">
        <v>3255</v>
      </c>
      <c r="C212" s="6">
        <v>1007</v>
      </c>
      <c r="D212" s="6">
        <v>0.12</v>
      </c>
      <c r="E212" s="8">
        <v>43341</v>
      </c>
      <c r="F212">
        <f t="shared" si="3"/>
        <v>2018</v>
      </c>
    </row>
    <row r="213" spans="1:6" x14ac:dyDescent="0.25">
      <c r="A213" s="67" t="s">
        <v>157</v>
      </c>
      <c r="B213" s="67" t="s">
        <v>3255</v>
      </c>
      <c r="C213" s="6">
        <v>486</v>
      </c>
      <c r="D213" s="6">
        <v>0.08</v>
      </c>
      <c r="E213" s="8">
        <v>43341</v>
      </c>
      <c r="F213">
        <f t="shared" si="3"/>
        <v>2018</v>
      </c>
    </row>
    <row r="214" spans="1:6" x14ac:dyDescent="0.25">
      <c r="A214" s="67" t="s">
        <v>157</v>
      </c>
      <c r="B214" s="67" t="s">
        <v>3256</v>
      </c>
      <c r="C214" s="6">
        <v>243</v>
      </c>
      <c r="D214" s="6">
        <v>0.04</v>
      </c>
      <c r="E214" s="8">
        <v>43342</v>
      </c>
      <c r="F214">
        <f t="shared" si="3"/>
        <v>2018</v>
      </c>
    </row>
    <row r="215" spans="1:6" x14ac:dyDescent="0.25">
      <c r="A215" s="67" t="s">
        <v>157</v>
      </c>
      <c r="B215" s="67" t="s">
        <v>3256</v>
      </c>
      <c r="C215" s="6">
        <v>548</v>
      </c>
      <c r="D215" s="6">
        <v>0.09</v>
      </c>
      <c r="E215" s="8">
        <v>43342</v>
      </c>
      <c r="F215">
        <f t="shared" si="3"/>
        <v>2018</v>
      </c>
    </row>
    <row r="216" spans="1:6" x14ac:dyDescent="0.25">
      <c r="A216" s="67" t="s">
        <v>157</v>
      </c>
      <c r="B216" s="67" t="s">
        <v>3256</v>
      </c>
      <c r="C216" s="6">
        <v>1007</v>
      </c>
      <c r="D216" s="6">
        <v>0.12</v>
      </c>
      <c r="E216" s="8">
        <v>43342</v>
      </c>
      <c r="F216">
        <f t="shared" si="3"/>
        <v>2018</v>
      </c>
    </row>
    <row r="217" spans="1:6" x14ac:dyDescent="0.25">
      <c r="A217" s="67" t="s">
        <v>157</v>
      </c>
      <c r="B217" s="67" t="s">
        <v>3256</v>
      </c>
      <c r="C217" s="6">
        <v>480</v>
      </c>
      <c r="D217" s="6">
        <v>0.08</v>
      </c>
      <c r="E217" s="8">
        <v>43342</v>
      </c>
      <c r="F217">
        <f t="shared" si="3"/>
        <v>2018</v>
      </c>
    </row>
    <row r="218" spans="1:6" x14ac:dyDescent="0.25">
      <c r="A218" s="67" t="s">
        <v>157</v>
      </c>
      <c r="B218" s="67" t="s">
        <v>3257</v>
      </c>
      <c r="C218" s="6">
        <v>2014</v>
      </c>
      <c r="D218" s="6">
        <v>0.24</v>
      </c>
      <c r="E218" s="8">
        <v>43341</v>
      </c>
      <c r="F218">
        <f t="shared" si="3"/>
        <v>2018</v>
      </c>
    </row>
    <row r="219" spans="1:6" x14ac:dyDescent="0.25">
      <c r="A219" s="67" t="s">
        <v>157</v>
      </c>
      <c r="B219" s="67" t="s">
        <v>3257</v>
      </c>
      <c r="C219" s="6">
        <v>480</v>
      </c>
      <c r="D219" s="6">
        <v>0.08</v>
      </c>
      <c r="E219" s="8">
        <v>43341</v>
      </c>
      <c r="F219">
        <f t="shared" si="3"/>
        <v>2018</v>
      </c>
    </row>
    <row r="220" spans="1:6" x14ac:dyDescent="0.25">
      <c r="A220" s="67" t="s">
        <v>157</v>
      </c>
      <c r="B220" s="67" t="s">
        <v>3257</v>
      </c>
      <c r="C220" s="6">
        <v>1007</v>
      </c>
      <c r="D220" s="6">
        <v>0.12</v>
      </c>
      <c r="E220" s="8">
        <v>43341</v>
      </c>
      <c r="F220">
        <f t="shared" si="3"/>
        <v>2018</v>
      </c>
    </row>
    <row r="221" spans="1:6" x14ac:dyDescent="0.25">
      <c r="A221" s="67" t="s">
        <v>157</v>
      </c>
      <c r="B221" s="67" t="s">
        <v>3257</v>
      </c>
      <c r="C221" s="6">
        <v>1007</v>
      </c>
      <c r="D221" s="6">
        <v>0.12</v>
      </c>
      <c r="E221" s="8">
        <v>43341</v>
      </c>
      <c r="F221">
        <f t="shared" si="3"/>
        <v>2018</v>
      </c>
    </row>
    <row r="222" spans="1:6" x14ac:dyDescent="0.25">
      <c r="A222" s="67" t="s">
        <v>157</v>
      </c>
      <c r="B222" s="67" t="s">
        <v>3257</v>
      </c>
      <c r="C222" s="6">
        <v>289</v>
      </c>
      <c r="D222" s="6">
        <v>0.05</v>
      </c>
      <c r="E222" s="8">
        <v>43341</v>
      </c>
      <c r="F222">
        <f t="shared" si="3"/>
        <v>2018</v>
      </c>
    </row>
    <row r="223" spans="1:6" x14ac:dyDescent="0.25">
      <c r="A223" s="67" t="s">
        <v>157</v>
      </c>
      <c r="B223" s="67" t="s">
        <v>3257</v>
      </c>
      <c r="C223" s="6">
        <v>1007</v>
      </c>
      <c r="D223" s="6">
        <v>0.12</v>
      </c>
      <c r="E223" s="8">
        <v>43341</v>
      </c>
      <c r="F223">
        <f t="shared" si="3"/>
        <v>2018</v>
      </c>
    </row>
    <row r="224" spans="1:6" x14ac:dyDescent="0.25">
      <c r="A224" s="67" t="s">
        <v>157</v>
      </c>
      <c r="B224" s="67" t="s">
        <v>3257</v>
      </c>
      <c r="C224" s="6">
        <v>729</v>
      </c>
      <c r="D224" s="6">
        <v>0.12</v>
      </c>
      <c r="E224" s="8">
        <v>43341</v>
      </c>
      <c r="F224">
        <f t="shared" si="3"/>
        <v>2018</v>
      </c>
    </row>
    <row r="225" spans="1:6" x14ac:dyDescent="0.25">
      <c r="A225" s="67" t="s">
        <v>157</v>
      </c>
      <c r="B225" s="67" t="s">
        <v>3258</v>
      </c>
      <c r="C225" s="6">
        <v>4131</v>
      </c>
      <c r="D225" s="6">
        <v>0.68</v>
      </c>
      <c r="E225" s="8">
        <v>43328</v>
      </c>
      <c r="F225">
        <f t="shared" si="3"/>
        <v>2018</v>
      </c>
    </row>
    <row r="226" spans="1:6" x14ac:dyDescent="0.25">
      <c r="A226" s="67" t="s">
        <v>157</v>
      </c>
      <c r="B226" s="67" t="s">
        <v>3258</v>
      </c>
      <c r="C226" s="6">
        <v>4028</v>
      </c>
      <c r="D226" s="6">
        <v>0.48</v>
      </c>
      <c r="E226" s="8">
        <v>43328</v>
      </c>
      <c r="F226">
        <f t="shared" si="3"/>
        <v>2018</v>
      </c>
    </row>
    <row r="227" spans="1:6" x14ac:dyDescent="0.25">
      <c r="A227" s="67" t="s">
        <v>157</v>
      </c>
      <c r="B227" s="67" t="s">
        <v>3258</v>
      </c>
      <c r="C227" s="6">
        <v>10070</v>
      </c>
      <c r="D227" s="6">
        <v>1.2</v>
      </c>
      <c r="E227" s="8">
        <v>43328</v>
      </c>
      <c r="F227">
        <f t="shared" si="3"/>
        <v>2018</v>
      </c>
    </row>
    <row r="228" spans="1:6" x14ac:dyDescent="0.25">
      <c r="A228" s="67" t="s">
        <v>157</v>
      </c>
      <c r="B228" s="67" t="s">
        <v>3259</v>
      </c>
      <c r="C228" s="6">
        <v>486</v>
      </c>
      <c r="D228" s="6">
        <v>0.08</v>
      </c>
      <c r="E228" s="8">
        <v>43334</v>
      </c>
      <c r="F228">
        <f t="shared" si="3"/>
        <v>2018</v>
      </c>
    </row>
    <row r="229" spans="1:6" x14ac:dyDescent="0.25">
      <c r="A229" s="67" t="s">
        <v>157</v>
      </c>
      <c r="B229" s="67" t="s">
        <v>3259</v>
      </c>
      <c r="C229" s="6">
        <v>4028</v>
      </c>
      <c r="D229" s="6">
        <v>0.48</v>
      </c>
      <c r="E229" s="8">
        <v>43334</v>
      </c>
      <c r="F229">
        <f t="shared" si="3"/>
        <v>2018</v>
      </c>
    </row>
    <row r="230" spans="1:6" x14ac:dyDescent="0.25">
      <c r="A230" s="67" t="s">
        <v>157</v>
      </c>
      <c r="B230" s="67" t="s">
        <v>3259</v>
      </c>
      <c r="C230" s="6">
        <v>578</v>
      </c>
      <c r="D230" s="6">
        <v>0.1</v>
      </c>
      <c r="E230" s="8">
        <v>43334</v>
      </c>
      <c r="F230">
        <f t="shared" si="3"/>
        <v>2018</v>
      </c>
    </row>
    <row r="231" spans="1:6" x14ac:dyDescent="0.25">
      <c r="A231" s="67" t="s">
        <v>157</v>
      </c>
      <c r="B231" s="67" t="s">
        <v>3260</v>
      </c>
      <c r="C231" s="6">
        <v>960</v>
      </c>
      <c r="D231" s="6">
        <v>0.16</v>
      </c>
      <c r="E231" s="8">
        <v>43332</v>
      </c>
      <c r="F231">
        <f t="shared" si="3"/>
        <v>2018</v>
      </c>
    </row>
    <row r="232" spans="1:6" x14ac:dyDescent="0.25">
      <c r="A232" s="67" t="s">
        <v>157</v>
      </c>
      <c r="B232" s="67" t="s">
        <v>3260</v>
      </c>
      <c r="C232" s="6">
        <v>486</v>
      </c>
      <c r="D232" s="6">
        <v>0.08</v>
      </c>
      <c r="E232" s="8">
        <v>43332</v>
      </c>
      <c r="F232">
        <f t="shared" si="3"/>
        <v>2018</v>
      </c>
    </row>
    <row r="233" spans="1:6" x14ac:dyDescent="0.25">
      <c r="A233" s="67" t="s">
        <v>157</v>
      </c>
      <c r="B233" s="67" t="s">
        <v>3260</v>
      </c>
      <c r="C233" s="6">
        <v>4028</v>
      </c>
      <c r="D233" s="6">
        <v>0.48</v>
      </c>
      <c r="E233" s="8">
        <v>43332</v>
      </c>
      <c r="F233">
        <f t="shared" si="3"/>
        <v>2018</v>
      </c>
    </row>
    <row r="234" spans="1:6" x14ac:dyDescent="0.25">
      <c r="A234" s="67" t="s">
        <v>157</v>
      </c>
      <c r="B234" s="67" t="s">
        <v>3260</v>
      </c>
      <c r="C234" s="6">
        <v>12420</v>
      </c>
      <c r="D234" s="6">
        <v>0</v>
      </c>
      <c r="E234" s="8">
        <v>43332</v>
      </c>
      <c r="F234">
        <f t="shared" si="3"/>
        <v>2018</v>
      </c>
    </row>
    <row r="235" spans="1:6" x14ac:dyDescent="0.25">
      <c r="A235" s="67" t="s">
        <v>157</v>
      </c>
      <c r="B235" s="67" t="s">
        <v>3261</v>
      </c>
      <c r="C235" s="6">
        <v>1007</v>
      </c>
      <c r="D235" s="6">
        <v>0.12</v>
      </c>
      <c r="E235" s="8">
        <v>43332</v>
      </c>
      <c r="F235">
        <f t="shared" si="3"/>
        <v>2018</v>
      </c>
    </row>
    <row r="236" spans="1:6" x14ac:dyDescent="0.25">
      <c r="A236" s="67" t="s">
        <v>157</v>
      </c>
      <c r="B236" s="67" t="s">
        <v>3261</v>
      </c>
      <c r="C236" s="6">
        <v>1215</v>
      </c>
      <c r="D236" s="6">
        <v>0.2</v>
      </c>
      <c r="E236" s="8">
        <v>43332</v>
      </c>
      <c r="F236">
        <f t="shared" si="3"/>
        <v>2018</v>
      </c>
    </row>
    <row r="237" spans="1:6" x14ac:dyDescent="0.25">
      <c r="A237" s="67" t="s">
        <v>157</v>
      </c>
      <c r="B237" s="67" t="s">
        <v>3261</v>
      </c>
      <c r="C237" s="6">
        <v>1007</v>
      </c>
      <c r="D237" s="6">
        <v>0.12</v>
      </c>
      <c r="E237" s="8">
        <v>43332</v>
      </c>
      <c r="F237">
        <f t="shared" si="3"/>
        <v>2018</v>
      </c>
    </row>
    <row r="238" spans="1:6" x14ac:dyDescent="0.25">
      <c r="A238" s="67" t="s">
        <v>157</v>
      </c>
      <c r="B238" s="67" t="s">
        <v>3261</v>
      </c>
      <c r="C238" s="6">
        <v>5035</v>
      </c>
      <c r="D238" s="6">
        <v>0.6</v>
      </c>
      <c r="E238" s="8">
        <v>43332</v>
      </c>
      <c r="F238">
        <f t="shared" si="3"/>
        <v>2018</v>
      </c>
    </row>
    <row r="239" spans="1:6" x14ac:dyDescent="0.25">
      <c r="A239" s="67" t="s">
        <v>157</v>
      </c>
      <c r="B239" s="67" t="s">
        <v>3262</v>
      </c>
      <c r="C239" s="6">
        <v>4028</v>
      </c>
      <c r="D239" s="6">
        <v>0.48</v>
      </c>
      <c r="E239" s="8">
        <v>43325</v>
      </c>
      <c r="F239">
        <f t="shared" si="3"/>
        <v>2018</v>
      </c>
    </row>
    <row r="240" spans="1:6" x14ac:dyDescent="0.25">
      <c r="A240" s="67" t="s">
        <v>157</v>
      </c>
      <c r="B240" s="67" t="s">
        <v>3262</v>
      </c>
      <c r="C240" s="6">
        <v>4028</v>
      </c>
      <c r="D240" s="6">
        <v>0.48</v>
      </c>
      <c r="E240" s="8">
        <v>43325</v>
      </c>
      <c r="F240">
        <f t="shared" si="3"/>
        <v>2018</v>
      </c>
    </row>
    <row r="241" spans="1:6" x14ac:dyDescent="0.25">
      <c r="A241" s="67" t="s">
        <v>157</v>
      </c>
      <c r="B241" s="67" t="s">
        <v>3262</v>
      </c>
      <c r="C241" s="6">
        <v>548</v>
      </c>
      <c r="D241" s="6">
        <v>0.09</v>
      </c>
      <c r="E241" s="8">
        <v>43325</v>
      </c>
      <c r="F241">
        <f t="shared" si="3"/>
        <v>2018</v>
      </c>
    </row>
    <row r="242" spans="1:6" x14ac:dyDescent="0.25">
      <c r="A242" s="67" t="s">
        <v>157</v>
      </c>
      <c r="B242" s="67" t="s">
        <v>3262</v>
      </c>
      <c r="C242" s="6">
        <v>480</v>
      </c>
      <c r="D242" s="6">
        <v>0.08</v>
      </c>
      <c r="E242" s="8">
        <v>43325</v>
      </c>
      <c r="F242">
        <f t="shared" si="3"/>
        <v>2018</v>
      </c>
    </row>
    <row r="243" spans="1:6" x14ac:dyDescent="0.25">
      <c r="A243" s="67" t="s">
        <v>157</v>
      </c>
      <c r="B243" s="67" t="s">
        <v>3262</v>
      </c>
      <c r="C243" s="6">
        <v>1215</v>
      </c>
      <c r="D243" s="6">
        <v>0.2</v>
      </c>
      <c r="E243" s="8">
        <v>43325</v>
      </c>
      <c r="F243">
        <f t="shared" si="3"/>
        <v>2018</v>
      </c>
    </row>
    <row r="244" spans="1:6" x14ac:dyDescent="0.25">
      <c r="A244" s="67" t="s">
        <v>157</v>
      </c>
      <c r="B244" s="67" t="s">
        <v>3263</v>
      </c>
      <c r="C244" s="6">
        <v>2014</v>
      </c>
      <c r="D244" s="6">
        <v>0.24</v>
      </c>
      <c r="E244" s="8">
        <v>43328</v>
      </c>
      <c r="F244">
        <f t="shared" si="3"/>
        <v>2018</v>
      </c>
    </row>
    <row r="245" spans="1:6" x14ac:dyDescent="0.25">
      <c r="A245" s="67" t="s">
        <v>157</v>
      </c>
      <c r="B245" s="67" t="s">
        <v>3263</v>
      </c>
      <c r="C245" s="6">
        <v>548</v>
      </c>
      <c r="D245" s="6">
        <v>0.09</v>
      </c>
      <c r="E245" s="8">
        <v>43328</v>
      </c>
      <c r="F245">
        <f t="shared" si="3"/>
        <v>2018</v>
      </c>
    </row>
    <row r="246" spans="1:6" x14ac:dyDescent="0.25">
      <c r="A246" s="67" t="s">
        <v>157</v>
      </c>
      <c r="B246" s="67" t="s">
        <v>3263</v>
      </c>
      <c r="C246" s="6">
        <v>1007</v>
      </c>
      <c r="D246" s="6">
        <v>0.12</v>
      </c>
      <c r="E246" s="8">
        <v>43328</v>
      </c>
      <c r="F246">
        <f t="shared" si="3"/>
        <v>2018</v>
      </c>
    </row>
    <row r="247" spans="1:6" x14ac:dyDescent="0.25">
      <c r="A247" s="67" t="s">
        <v>157</v>
      </c>
      <c r="B247" s="67" t="s">
        <v>3263</v>
      </c>
      <c r="C247" s="6">
        <v>960</v>
      </c>
      <c r="D247" s="6">
        <v>0.16</v>
      </c>
      <c r="E247" s="8">
        <v>43328</v>
      </c>
      <c r="F247">
        <f t="shared" si="3"/>
        <v>2018</v>
      </c>
    </row>
    <row r="248" spans="1:6" x14ac:dyDescent="0.25">
      <c r="A248" s="67" t="s">
        <v>157</v>
      </c>
      <c r="B248" s="67" t="s">
        <v>3263</v>
      </c>
      <c r="C248" s="6">
        <v>1215</v>
      </c>
      <c r="D248" s="6">
        <v>0.2</v>
      </c>
      <c r="E248" s="8">
        <v>43328</v>
      </c>
      <c r="F248">
        <f t="shared" si="3"/>
        <v>2018</v>
      </c>
    </row>
    <row r="249" spans="1:6" x14ac:dyDescent="0.25">
      <c r="A249" s="67" t="s">
        <v>157</v>
      </c>
      <c r="B249" s="67" t="s">
        <v>3263</v>
      </c>
      <c r="C249" s="6">
        <v>3021</v>
      </c>
      <c r="D249" s="6">
        <v>0.36</v>
      </c>
      <c r="E249" s="8">
        <v>43328</v>
      </c>
      <c r="F249">
        <f t="shared" si="3"/>
        <v>2018</v>
      </c>
    </row>
    <row r="250" spans="1:6" x14ac:dyDescent="0.25">
      <c r="A250" s="67" t="s">
        <v>157</v>
      </c>
      <c r="B250" s="67" t="s">
        <v>3264</v>
      </c>
      <c r="C250" s="6">
        <v>2014</v>
      </c>
      <c r="D250" s="6">
        <v>0.24</v>
      </c>
      <c r="E250" s="8">
        <v>43335</v>
      </c>
      <c r="F250">
        <f t="shared" si="3"/>
        <v>2018</v>
      </c>
    </row>
    <row r="251" spans="1:6" x14ac:dyDescent="0.25">
      <c r="A251" s="67" t="s">
        <v>157</v>
      </c>
      <c r="B251" s="67" t="s">
        <v>3264</v>
      </c>
      <c r="C251" s="6">
        <v>243</v>
      </c>
      <c r="D251" s="6">
        <v>0.04</v>
      </c>
      <c r="E251" s="8">
        <v>43335</v>
      </c>
      <c r="F251">
        <f t="shared" si="3"/>
        <v>2018</v>
      </c>
    </row>
    <row r="252" spans="1:6" x14ac:dyDescent="0.25">
      <c r="A252" s="67" t="s">
        <v>157</v>
      </c>
      <c r="B252" s="67" t="s">
        <v>3265</v>
      </c>
      <c r="C252" s="6">
        <v>2014</v>
      </c>
      <c r="D252" s="6">
        <v>0.24</v>
      </c>
      <c r="E252" s="8">
        <v>43339</v>
      </c>
      <c r="F252">
        <f t="shared" si="3"/>
        <v>2018</v>
      </c>
    </row>
    <row r="253" spans="1:6" x14ac:dyDescent="0.25">
      <c r="A253" s="67" t="s">
        <v>157</v>
      </c>
      <c r="B253" s="67" t="s">
        <v>3265</v>
      </c>
      <c r="C253" s="6">
        <v>243</v>
      </c>
      <c r="D253" s="6">
        <v>0.04</v>
      </c>
      <c r="E253" s="8">
        <v>43339</v>
      </c>
      <c r="F253">
        <f t="shared" si="3"/>
        <v>2018</v>
      </c>
    </row>
    <row r="254" spans="1:6" x14ac:dyDescent="0.25">
      <c r="A254" s="67" t="s">
        <v>157</v>
      </c>
      <c r="B254" s="67" t="s">
        <v>3266</v>
      </c>
      <c r="C254" s="6">
        <v>2014</v>
      </c>
      <c r="D254" s="6">
        <v>0.24</v>
      </c>
      <c r="E254" s="8">
        <v>43336</v>
      </c>
      <c r="F254">
        <f t="shared" si="3"/>
        <v>2018</v>
      </c>
    </row>
    <row r="255" spans="1:6" x14ac:dyDescent="0.25">
      <c r="A255" s="67" t="s">
        <v>157</v>
      </c>
      <c r="B255" s="67" t="s">
        <v>3266</v>
      </c>
      <c r="C255" s="6">
        <v>480</v>
      </c>
      <c r="D255" s="6">
        <v>0.08</v>
      </c>
      <c r="E255" s="8">
        <v>43336</v>
      </c>
      <c r="F255">
        <f t="shared" si="3"/>
        <v>2018</v>
      </c>
    </row>
    <row r="256" spans="1:6" x14ac:dyDescent="0.25">
      <c r="A256" s="67" t="s">
        <v>157</v>
      </c>
      <c r="B256" s="67" t="s">
        <v>3266</v>
      </c>
      <c r="C256" s="6">
        <v>972</v>
      </c>
      <c r="D256" s="6">
        <v>0.16</v>
      </c>
      <c r="E256" s="8">
        <v>43336</v>
      </c>
      <c r="F256">
        <f t="shared" si="3"/>
        <v>2018</v>
      </c>
    </row>
    <row r="257" spans="1:6" x14ac:dyDescent="0.25">
      <c r="A257" s="67" t="s">
        <v>157</v>
      </c>
      <c r="B257" s="67" t="s">
        <v>3267</v>
      </c>
      <c r="C257" s="6">
        <v>3021</v>
      </c>
      <c r="D257" s="6">
        <v>0.36</v>
      </c>
      <c r="E257" s="8">
        <v>43341</v>
      </c>
      <c r="F257">
        <f t="shared" si="3"/>
        <v>2018</v>
      </c>
    </row>
    <row r="258" spans="1:6" x14ac:dyDescent="0.25">
      <c r="A258" s="67" t="s">
        <v>157</v>
      </c>
      <c r="B258" s="67" t="s">
        <v>3268</v>
      </c>
      <c r="C258" s="6">
        <v>1007</v>
      </c>
      <c r="D258" s="6">
        <v>0.12</v>
      </c>
      <c r="E258" s="8">
        <v>43342</v>
      </c>
      <c r="F258">
        <f t="shared" si="3"/>
        <v>2018</v>
      </c>
    </row>
    <row r="259" spans="1:6" x14ac:dyDescent="0.25">
      <c r="A259" s="67" t="s">
        <v>157</v>
      </c>
      <c r="B259" s="67" t="s">
        <v>3268</v>
      </c>
      <c r="C259" s="6">
        <v>480</v>
      </c>
      <c r="D259" s="6">
        <v>0.08</v>
      </c>
      <c r="E259" s="8">
        <v>43342</v>
      </c>
      <c r="F259">
        <f t="shared" ref="F259:F322" si="4">YEAR(E259)</f>
        <v>2018</v>
      </c>
    </row>
    <row r="260" spans="1:6" x14ac:dyDescent="0.25">
      <c r="A260" s="67" t="s">
        <v>157</v>
      </c>
      <c r="B260" s="67" t="s">
        <v>3268</v>
      </c>
      <c r="C260" s="6">
        <v>2014</v>
      </c>
      <c r="D260" s="6">
        <v>0.24</v>
      </c>
      <c r="E260" s="8">
        <v>43342</v>
      </c>
      <c r="F260">
        <f t="shared" si="4"/>
        <v>2018</v>
      </c>
    </row>
    <row r="261" spans="1:6" x14ac:dyDescent="0.25">
      <c r="A261" s="67" t="s">
        <v>157</v>
      </c>
      <c r="B261" s="67" t="s">
        <v>3268</v>
      </c>
      <c r="C261" s="6">
        <v>243</v>
      </c>
      <c r="D261" s="6">
        <v>0.04</v>
      </c>
      <c r="E261" s="8">
        <v>43342</v>
      </c>
      <c r="F261">
        <f t="shared" si="4"/>
        <v>2018</v>
      </c>
    </row>
    <row r="262" spans="1:6" x14ac:dyDescent="0.25">
      <c r="A262" s="67" t="s">
        <v>157</v>
      </c>
      <c r="B262" s="67" t="s">
        <v>3269</v>
      </c>
      <c r="C262" s="6">
        <v>2014</v>
      </c>
      <c r="D262" s="6">
        <v>0.24</v>
      </c>
      <c r="E262" s="8">
        <v>43339</v>
      </c>
      <c r="F262">
        <f t="shared" si="4"/>
        <v>2018</v>
      </c>
    </row>
    <row r="263" spans="1:6" x14ac:dyDescent="0.25">
      <c r="A263" s="67" t="s">
        <v>157</v>
      </c>
      <c r="B263" s="67" t="s">
        <v>3270</v>
      </c>
      <c r="C263" s="6">
        <v>2014</v>
      </c>
      <c r="D263" s="6">
        <v>0.24</v>
      </c>
      <c r="E263" s="8">
        <v>43342</v>
      </c>
      <c r="F263">
        <f t="shared" si="4"/>
        <v>2018</v>
      </c>
    </row>
    <row r="264" spans="1:6" x14ac:dyDescent="0.25">
      <c r="A264" s="67" t="s">
        <v>157</v>
      </c>
      <c r="B264" s="67" t="s">
        <v>3270</v>
      </c>
      <c r="C264" s="6">
        <v>243</v>
      </c>
      <c r="D264" s="6">
        <v>0.04</v>
      </c>
      <c r="E264" s="8">
        <v>43342</v>
      </c>
      <c r="F264">
        <f t="shared" si="4"/>
        <v>2018</v>
      </c>
    </row>
    <row r="265" spans="1:6" x14ac:dyDescent="0.25">
      <c r="A265" s="67" t="s">
        <v>157</v>
      </c>
      <c r="B265" s="67" t="s">
        <v>3270</v>
      </c>
      <c r="C265" s="6">
        <v>480</v>
      </c>
      <c r="D265" s="6">
        <v>0.08</v>
      </c>
      <c r="E265" s="8">
        <v>43342</v>
      </c>
      <c r="F265">
        <f t="shared" si="4"/>
        <v>2018</v>
      </c>
    </row>
    <row r="266" spans="1:6" x14ac:dyDescent="0.25">
      <c r="A266" s="67" t="s">
        <v>157</v>
      </c>
      <c r="B266" s="67" t="s">
        <v>3271</v>
      </c>
      <c r="C266" s="6">
        <v>480</v>
      </c>
      <c r="D266" s="6">
        <v>0.08</v>
      </c>
      <c r="E266" s="8">
        <v>43341</v>
      </c>
      <c r="F266">
        <f t="shared" si="4"/>
        <v>2018</v>
      </c>
    </row>
    <row r="267" spans="1:6" x14ac:dyDescent="0.25">
      <c r="A267" s="67" t="s">
        <v>157</v>
      </c>
      <c r="B267" s="67" t="s">
        <v>3271</v>
      </c>
      <c r="C267" s="6">
        <v>289</v>
      </c>
      <c r="D267" s="6">
        <v>0.05</v>
      </c>
      <c r="E267" s="8">
        <v>43341</v>
      </c>
      <c r="F267">
        <f t="shared" si="4"/>
        <v>2018</v>
      </c>
    </row>
    <row r="268" spans="1:6" x14ac:dyDescent="0.25">
      <c r="A268" s="67" t="s">
        <v>157</v>
      </c>
      <c r="B268" s="67" t="s">
        <v>3271</v>
      </c>
      <c r="C268" s="6">
        <v>4028</v>
      </c>
      <c r="D268" s="6">
        <v>0.48</v>
      </c>
      <c r="E268" s="8">
        <v>43341</v>
      </c>
      <c r="F268">
        <f t="shared" si="4"/>
        <v>2018</v>
      </c>
    </row>
    <row r="269" spans="1:6" x14ac:dyDescent="0.25">
      <c r="A269" s="67" t="s">
        <v>157</v>
      </c>
      <c r="B269" s="67" t="s">
        <v>3271</v>
      </c>
      <c r="C269" s="6">
        <v>548</v>
      </c>
      <c r="D269" s="6">
        <v>0.09</v>
      </c>
      <c r="E269" s="8">
        <v>43341</v>
      </c>
      <c r="F269">
        <f t="shared" si="4"/>
        <v>2018</v>
      </c>
    </row>
    <row r="270" spans="1:6" x14ac:dyDescent="0.25">
      <c r="A270" s="67" t="s">
        <v>157</v>
      </c>
      <c r="B270" s="67" t="s">
        <v>3271</v>
      </c>
      <c r="C270" s="6">
        <v>1215</v>
      </c>
      <c r="D270" s="6">
        <v>0.2</v>
      </c>
      <c r="E270" s="8">
        <v>43341</v>
      </c>
      <c r="F270">
        <f t="shared" si="4"/>
        <v>2018</v>
      </c>
    </row>
    <row r="271" spans="1:6" x14ac:dyDescent="0.25">
      <c r="A271" s="67" t="s">
        <v>157</v>
      </c>
      <c r="B271" s="67" t="s">
        <v>3271</v>
      </c>
      <c r="C271" s="6">
        <v>1007</v>
      </c>
      <c r="D271" s="6">
        <v>0.12</v>
      </c>
      <c r="E271" s="8">
        <v>43341</v>
      </c>
      <c r="F271">
        <f t="shared" si="4"/>
        <v>2018</v>
      </c>
    </row>
    <row r="272" spans="1:6" x14ac:dyDescent="0.25">
      <c r="A272" s="67" t="s">
        <v>157</v>
      </c>
      <c r="B272" s="67" t="s">
        <v>3272</v>
      </c>
      <c r="C272" s="6">
        <v>729</v>
      </c>
      <c r="D272" s="6">
        <v>0.12</v>
      </c>
      <c r="E272" s="8">
        <v>43327</v>
      </c>
      <c r="F272">
        <f t="shared" si="4"/>
        <v>2018</v>
      </c>
    </row>
    <row r="273" spans="1:6" x14ac:dyDescent="0.25">
      <c r="A273" s="67" t="s">
        <v>157</v>
      </c>
      <c r="B273" s="67" t="s">
        <v>3272</v>
      </c>
      <c r="C273" s="6">
        <v>480</v>
      </c>
      <c r="D273" s="6">
        <v>0.08</v>
      </c>
      <c r="E273" s="8">
        <v>43327</v>
      </c>
      <c r="F273">
        <f t="shared" si="4"/>
        <v>2018</v>
      </c>
    </row>
    <row r="274" spans="1:6" x14ac:dyDescent="0.25">
      <c r="A274" s="67" t="s">
        <v>157</v>
      </c>
      <c r="B274" s="67" t="s">
        <v>3272</v>
      </c>
      <c r="C274" s="6">
        <v>2014</v>
      </c>
      <c r="D274" s="6">
        <v>0.24</v>
      </c>
      <c r="E274" s="8">
        <v>43327</v>
      </c>
      <c r="F274">
        <f t="shared" si="4"/>
        <v>2018</v>
      </c>
    </row>
    <row r="275" spans="1:6" x14ac:dyDescent="0.25">
      <c r="A275" s="67" t="s">
        <v>157</v>
      </c>
      <c r="B275" s="67" t="s">
        <v>3272</v>
      </c>
      <c r="C275" s="6">
        <v>2014</v>
      </c>
      <c r="D275" s="6">
        <v>0.24</v>
      </c>
      <c r="E275" s="8">
        <v>43327</v>
      </c>
      <c r="F275">
        <f t="shared" si="4"/>
        <v>2018</v>
      </c>
    </row>
    <row r="276" spans="1:6" x14ac:dyDescent="0.25">
      <c r="A276" s="67" t="s">
        <v>157</v>
      </c>
      <c r="B276" s="67" t="s">
        <v>3272</v>
      </c>
      <c r="C276" s="6">
        <v>1007</v>
      </c>
      <c r="D276" s="6">
        <v>0.12</v>
      </c>
      <c r="E276" s="8">
        <v>43327</v>
      </c>
      <c r="F276">
        <f t="shared" si="4"/>
        <v>2018</v>
      </c>
    </row>
    <row r="277" spans="1:6" x14ac:dyDescent="0.25">
      <c r="A277" s="67" t="s">
        <v>157</v>
      </c>
      <c r="B277" s="67" t="s">
        <v>3273</v>
      </c>
      <c r="C277" s="6">
        <v>480</v>
      </c>
      <c r="D277" s="6">
        <v>0.08</v>
      </c>
      <c r="E277" s="8">
        <v>43341</v>
      </c>
      <c r="F277">
        <f t="shared" si="4"/>
        <v>2018</v>
      </c>
    </row>
    <row r="278" spans="1:6" x14ac:dyDescent="0.25">
      <c r="A278" s="67" t="s">
        <v>157</v>
      </c>
      <c r="B278" s="67" t="s">
        <v>3273</v>
      </c>
      <c r="C278" s="6">
        <v>486</v>
      </c>
      <c r="D278" s="6">
        <v>0.08</v>
      </c>
      <c r="E278" s="8">
        <v>43341</v>
      </c>
      <c r="F278">
        <f t="shared" si="4"/>
        <v>2018</v>
      </c>
    </row>
    <row r="279" spans="1:6" x14ac:dyDescent="0.25">
      <c r="A279" s="67" t="s">
        <v>157</v>
      </c>
      <c r="B279" s="67" t="s">
        <v>3273</v>
      </c>
      <c r="C279" s="6">
        <v>2014</v>
      </c>
      <c r="D279" s="6">
        <v>0.24</v>
      </c>
      <c r="E279" s="8">
        <v>43341</v>
      </c>
      <c r="F279">
        <f t="shared" si="4"/>
        <v>2018</v>
      </c>
    </row>
    <row r="280" spans="1:6" x14ac:dyDescent="0.25">
      <c r="A280" s="67" t="s">
        <v>157</v>
      </c>
      <c r="B280" s="67" t="s">
        <v>3274</v>
      </c>
      <c r="C280" s="6">
        <v>480</v>
      </c>
      <c r="D280" s="6">
        <v>0.08</v>
      </c>
      <c r="E280" s="8">
        <v>43341</v>
      </c>
      <c r="F280">
        <f t="shared" si="4"/>
        <v>2018</v>
      </c>
    </row>
    <row r="281" spans="1:6" x14ac:dyDescent="0.25">
      <c r="A281" s="67" t="s">
        <v>157</v>
      </c>
      <c r="B281" s="67" t="s">
        <v>3274</v>
      </c>
      <c r="C281" s="6">
        <v>1007</v>
      </c>
      <c r="D281" s="6">
        <v>0.12</v>
      </c>
      <c r="E281" s="8">
        <v>43341</v>
      </c>
      <c r="F281">
        <f t="shared" si="4"/>
        <v>2018</v>
      </c>
    </row>
    <row r="282" spans="1:6" x14ac:dyDescent="0.25">
      <c r="A282" s="67" t="s">
        <v>157</v>
      </c>
      <c r="B282" s="67" t="s">
        <v>3274</v>
      </c>
      <c r="C282" s="6">
        <v>1007</v>
      </c>
      <c r="D282" s="6">
        <v>0.12</v>
      </c>
      <c r="E282" s="8">
        <v>43341</v>
      </c>
      <c r="F282">
        <f t="shared" si="4"/>
        <v>2018</v>
      </c>
    </row>
    <row r="283" spans="1:6" x14ac:dyDescent="0.25">
      <c r="A283" s="67" t="s">
        <v>157</v>
      </c>
      <c r="B283" s="67" t="s">
        <v>3274</v>
      </c>
      <c r="C283" s="6">
        <v>486</v>
      </c>
      <c r="D283" s="6">
        <v>0.08</v>
      </c>
      <c r="E283" s="8">
        <v>43341</v>
      </c>
      <c r="F283">
        <f t="shared" si="4"/>
        <v>2018</v>
      </c>
    </row>
    <row r="284" spans="1:6" x14ac:dyDescent="0.25">
      <c r="A284" s="67" t="s">
        <v>157</v>
      </c>
      <c r="B284" s="67" t="s">
        <v>3275</v>
      </c>
      <c r="C284" s="6">
        <v>1007</v>
      </c>
      <c r="D284" s="6">
        <v>0.12</v>
      </c>
      <c r="E284" s="8">
        <v>43341</v>
      </c>
      <c r="F284">
        <f t="shared" si="4"/>
        <v>2018</v>
      </c>
    </row>
    <row r="285" spans="1:6" x14ac:dyDescent="0.25">
      <c r="A285" s="67" t="s">
        <v>157</v>
      </c>
      <c r="B285" s="67" t="s">
        <v>3275</v>
      </c>
      <c r="C285" s="6">
        <v>729</v>
      </c>
      <c r="D285" s="6">
        <v>0.12</v>
      </c>
      <c r="E285" s="8">
        <v>43341</v>
      </c>
      <c r="F285">
        <f t="shared" si="4"/>
        <v>2018</v>
      </c>
    </row>
    <row r="286" spans="1:6" x14ac:dyDescent="0.25">
      <c r="A286" s="67" t="s">
        <v>157</v>
      </c>
      <c r="B286" s="67" t="s">
        <v>3275</v>
      </c>
      <c r="C286" s="6">
        <v>1007</v>
      </c>
      <c r="D286" s="6">
        <v>0.12</v>
      </c>
      <c r="E286" s="8">
        <v>43341</v>
      </c>
      <c r="F286">
        <f t="shared" si="4"/>
        <v>2018</v>
      </c>
    </row>
    <row r="287" spans="1:6" x14ac:dyDescent="0.25">
      <c r="A287" s="67" t="s">
        <v>157</v>
      </c>
      <c r="B287" s="67" t="s">
        <v>3276</v>
      </c>
      <c r="C287" s="6">
        <v>2014</v>
      </c>
      <c r="D287" s="6">
        <v>0.24</v>
      </c>
      <c r="E287" s="8">
        <v>43340</v>
      </c>
      <c r="F287">
        <f t="shared" si="4"/>
        <v>2018</v>
      </c>
    </row>
    <row r="288" spans="1:6" x14ac:dyDescent="0.25">
      <c r="A288" s="67" t="s">
        <v>157</v>
      </c>
      <c r="B288" s="67" t="s">
        <v>3276</v>
      </c>
      <c r="C288" s="6">
        <v>480</v>
      </c>
      <c r="D288" s="6">
        <v>0.08</v>
      </c>
      <c r="E288" s="8">
        <v>43340</v>
      </c>
      <c r="F288">
        <f t="shared" si="4"/>
        <v>2018</v>
      </c>
    </row>
    <row r="289" spans="1:6" x14ac:dyDescent="0.25">
      <c r="A289" s="67" t="s">
        <v>157</v>
      </c>
      <c r="B289" s="67" t="s">
        <v>3276</v>
      </c>
      <c r="C289" s="6">
        <v>486</v>
      </c>
      <c r="D289" s="6">
        <v>0.08</v>
      </c>
      <c r="E289" s="8">
        <v>43340</v>
      </c>
      <c r="F289">
        <f t="shared" si="4"/>
        <v>2018</v>
      </c>
    </row>
    <row r="290" spans="1:6" x14ac:dyDescent="0.25">
      <c r="A290" s="67" t="s">
        <v>157</v>
      </c>
      <c r="B290" s="67" t="s">
        <v>3277</v>
      </c>
      <c r="C290" s="6">
        <v>486</v>
      </c>
      <c r="D290" s="6">
        <v>0.08</v>
      </c>
      <c r="E290" s="8">
        <v>43342</v>
      </c>
      <c r="F290">
        <f t="shared" si="4"/>
        <v>2018</v>
      </c>
    </row>
    <row r="291" spans="1:6" x14ac:dyDescent="0.25">
      <c r="A291" s="67" t="s">
        <v>157</v>
      </c>
      <c r="B291" s="67" t="s">
        <v>3277</v>
      </c>
      <c r="C291" s="6">
        <v>480</v>
      </c>
      <c r="D291" s="6">
        <v>0.08</v>
      </c>
      <c r="E291" s="8">
        <v>43342</v>
      </c>
      <c r="F291">
        <f t="shared" si="4"/>
        <v>2018</v>
      </c>
    </row>
    <row r="292" spans="1:6" x14ac:dyDescent="0.25">
      <c r="A292" s="67" t="s">
        <v>157</v>
      </c>
      <c r="B292" s="67" t="s">
        <v>3277</v>
      </c>
      <c r="C292" s="6">
        <v>548</v>
      </c>
      <c r="D292" s="6">
        <v>0.09</v>
      </c>
      <c r="E292" s="8">
        <v>43342</v>
      </c>
      <c r="F292">
        <f t="shared" si="4"/>
        <v>2018</v>
      </c>
    </row>
    <row r="293" spans="1:6" x14ac:dyDescent="0.25">
      <c r="A293" s="67" t="s">
        <v>157</v>
      </c>
      <c r="B293" s="67" t="s">
        <v>3277</v>
      </c>
      <c r="C293" s="6">
        <v>2014</v>
      </c>
      <c r="D293" s="6">
        <v>0.24</v>
      </c>
      <c r="E293" s="8">
        <v>43342</v>
      </c>
      <c r="F293">
        <f t="shared" si="4"/>
        <v>2018</v>
      </c>
    </row>
    <row r="294" spans="1:6" x14ac:dyDescent="0.25">
      <c r="A294" s="67" t="s">
        <v>157</v>
      </c>
      <c r="B294" s="67" t="s">
        <v>3278</v>
      </c>
      <c r="C294" s="6">
        <v>972</v>
      </c>
      <c r="D294" s="6">
        <v>0.16</v>
      </c>
      <c r="E294" s="8">
        <v>43314</v>
      </c>
      <c r="F294">
        <f t="shared" si="4"/>
        <v>2018</v>
      </c>
    </row>
    <row r="295" spans="1:6" x14ac:dyDescent="0.25">
      <c r="A295" s="67" t="s">
        <v>157</v>
      </c>
      <c r="B295" s="67" t="s">
        <v>3278</v>
      </c>
      <c r="C295" s="6">
        <v>1440</v>
      </c>
      <c r="D295" s="6">
        <v>0.24</v>
      </c>
      <c r="E295" s="8">
        <v>43314</v>
      </c>
      <c r="F295">
        <f t="shared" si="4"/>
        <v>2018</v>
      </c>
    </row>
    <row r="296" spans="1:6" x14ac:dyDescent="0.25">
      <c r="A296" s="67" t="s">
        <v>157</v>
      </c>
      <c r="B296" s="67" t="s">
        <v>3278</v>
      </c>
      <c r="C296" s="6">
        <v>5035</v>
      </c>
      <c r="D296" s="6">
        <v>0.6</v>
      </c>
      <c r="E296" s="8">
        <v>43314</v>
      </c>
      <c r="F296">
        <f t="shared" si="4"/>
        <v>2018</v>
      </c>
    </row>
    <row r="297" spans="1:6" x14ac:dyDescent="0.25">
      <c r="A297" s="67" t="s">
        <v>157</v>
      </c>
      <c r="B297" s="67" t="s">
        <v>3278</v>
      </c>
      <c r="C297" s="6">
        <v>548</v>
      </c>
      <c r="D297" s="6">
        <v>0.09</v>
      </c>
      <c r="E297" s="8">
        <v>43314</v>
      </c>
      <c r="F297">
        <f t="shared" si="4"/>
        <v>2018</v>
      </c>
    </row>
    <row r="298" spans="1:6" x14ac:dyDescent="0.25">
      <c r="A298" s="67" t="s">
        <v>157</v>
      </c>
      <c r="B298" s="67" t="s">
        <v>3278</v>
      </c>
      <c r="C298" s="6">
        <v>4028</v>
      </c>
      <c r="D298" s="6">
        <v>0.48</v>
      </c>
      <c r="E298" s="8">
        <v>43314</v>
      </c>
      <c r="F298">
        <f t="shared" si="4"/>
        <v>2018</v>
      </c>
    </row>
    <row r="299" spans="1:6" x14ac:dyDescent="0.25">
      <c r="A299" s="67" t="s">
        <v>157</v>
      </c>
      <c r="B299" s="67" t="s">
        <v>3279</v>
      </c>
      <c r="C299" s="6">
        <v>1007</v>
      </c>
      <c r="D299" s="6">
        <v>0.12</v>
      </c>
      <c r="E299" s="8">
        <v>43313</v>
      </c>
      <c r="F299">
        <f t="shared" si="4"/>
        <v>2018</v>
      </c>
    </row>
    <row r="300" spans="1:6" x14ac:dyDescent="0.25">
      <c r="A300" s="67" t="s">
        <v>157</v>
      </c>
      <c r="B300" s="67" t="s">
        <v>3279</v>
      </c>
      <c r="C300" s="6">
        <v>480</v>
      </c>
      <c r="D300" s="6">
        <v>0.08</v>
      </c>
      <c r="E300" s="8">
        <v>43313</v>
      </c>
      <c r="F300">
        <f t="shared" si="4"/>
        <v>2018</v>
      </c>
    </row>
    <row r="301" spans="1:6" x14ac:dyDescent="0.25">
      <c r="A301" s="67" t="s">
        <v>157</v>
      </c>
      <c r="B301" s="67" t="s">
        <v>3279</v>
      </c>
      <c r="C301" s="6">
        <v>729</v>
      </c>
      <c r="D301" s="6">
        <v>0.12</v>
      </c>
      <c r="E301" s="8">
        <v>43313</v>
      </c>
      <c r="F301">
        <f t="shared" si="4"/>
        <v>2018</v>
      </c>
    </row>
    <row r="302" spans="1:6" x14ac:dyDescent="0.25">
      <c r="A302" s="67" t="s">
        <v>157</v>
      </c>
      <c r="B302" s="67" t="s">
        <v>3280</v>
      </c>
      <c r="C302" s="6">
        <v>1007</v>
      </c>
      <c r="D302" s="6">
        <v>0.12</v>
      </c>
      <c r="E302" s="8">
        <v>43319</v>
      </c>
      <c r="F302">
        <f t="shared" si="4"/>
        <v>2018</v>
      </c>
    </row>
    <row r="303" spans="1:6" x14ac:dyDescent="0.25">
      <c r="A303" s="67" t="s">
        <v>157</v>
      </c>
      <c r="B303" s="67" t="s">
        <v>3280</v>
      </c>
      <c r="C303" s="6">
        <v>480</v>
      </c>
      <c r="D303" s="6">
        <v>0.08</v>
      </c>
      <c r="E303" s="8">
        <v>43319</v>
      </c>
      <c r="F303">
        <f t="shared" si="4"/>
        <v>2018</v>
      </c>
    </row>
    <row r="304" spans="1:6" x14ac:dyDescent="0.25">
      <c r="A304" s="67" t="s">
        <v>157</v>
      </c>
      <c r="B304" s="67" t="s">
        <v>3280</v>
      </c>
      <c r="C304" s="6">
        <v>972</v>
      </c>
      <c r="D304" s="6">
        <v>0.16</v>
      </c>
      <c r="E304" s="8">
        <v>43319</v>
      </c>
      <c r="F304">
        <f t="shared" si="4"/>
        <v>2018</v>
      </c>
    </row>
    <row r="305" spans="1:6" x14ac:dyDescent="0.25">
      <c r="A305" s="67" t="s">
        <v>157</v>
      </c>
      <c r="B305" s="67" t="s">
        <v>3281</v>
      </c>
      <c r="C305" s="6">
        <v>548</v>
      </c>
      <c r="D305" s="6">
        <v>0.09</v>
      </c>
      <c r="E305" s="8">
        <v>43340</v>
      </c>
      <c r="F305">
        <f t="shared" si="4"/>
        <v>2018</v>
      </c>
    </row>
    <row r="306" spans="1:6" x14ac:dyDescent="0.25">
      <c r="A306" s="67" t="s">
        <v>157</v>
      </c>
      <c r="B306" s="67" t="s">
        <v>3281</v>
      </c>
      <c r="C306" s="6">
        <v>486</v>
      </c>
      <c r="D306" s="6">
        <v>0.08</v>
      </c>
      <c r="E306" s="8">
        <v>43340</v>
      </c>
      <c r="F306">
        <f t="shared" si="4"/>
        <v>2018</v>
      </c>
    </row>
    <row r="307" spans="1:6" x14ac:dyDescent="0.25">
      <c r="A307" s="67" t="s">
        <v>157</v>
      </c>
      <c r="B307" s="67" t="s">
        <v>3281</v>
      </c>
      <c r="C307" s="6">
        <v>2014</v>
      </c>
      <c r="D307" s="6">
        <v>0.24</v>
      </c>
      <c r="E307" s="8">
        <v>43340</v>
      </c>
      <c r="F307">
        <f t="shared" si="4"/>
        <v>2018</v>
      </c>
    </row>
    <row r="308" spans="1:6" x14ac:dyDescent="0.25">
      <c r="A308" s="67" t="s">
        <v>157</v>
      </c>
      <c r="B308" s="67" t="s">
        <v>3281</v>
      </c>
      <c r="C308" s="6">
        <v>480</v>
      </c>
      <c r="D308" s="6">
        <v>0.08</v>
      </c>
      <c r="E308" s="8">
        <v>43340</v>
      </c>
      <c r="F308">
        <f t="shared" si="4"/>
        <v>2018</v>
      </c>
    </row>
    <row r="309" spans="1:6" x14ac:dyDescent="0.25">
      <c r="A309" s="67" t="s">
        <v>157</v>
      </c>
      <c r="B309" s="67" t="s">
        <v>3281</v>
      </c>
      <c r="C309" s="6">
        <v>2014</v>
      </c>
      <c r="D309" s="6">
        <v>0.24</v>
      </c>
      <c r="E309" s="8">
        <v>43340</v>
      </c>
      <c r="F309">
        <f t="shared" si="4"/>
        <v>2018</v>
      </c>
    </row>
    <row r="310" spans="1:6" x14ac:dyDescent="0.25">
      <c r="A310" s="67" t="s">
        <v>157</v>
      </c>
      <c r="B310" s="67" t="s">
        <v>3282</v>
      </c>
      <c r="C310" s="6">
        <v>1215</v>
      </c>
      <c r="D310" s="6">
        <v>0.2</v>
      </c>
      <c r="E310" s="8">
        <v>43314</v>
      </c>
      <c r="F310">
        <f t="shared" si="4"/>
        <v>2018</v>
      </c>
    </row>
    <row r="311" spans="1:6" x14ac:dyDescent="0.25">
      <c r="A311" s="67" t="s">
        <v>157</v>
      </c>
      <c r="B311" s="67" t="s">
        <v>3282</v>
      </c>
      <c r="C311" s="6">
        <v>578</v>
      </c>
      <c r="D311" s="6">
        <v>0.1</v>
      </c>
      <c r="E311" s="8">
        <v>43314</v>
      </c>
      <c r="F311">
        <f t="shared" si="4"/>
        <v>2018</v>
      </c>
    </row>
    <row r="312" spans="1:6" x14ac:dyDescent="0.25">
      <c r="A312" s="67" t="s">
        <v>157</v>
      </c>
      <c r="B312" s="67" t="s">
        <v>3282</v>
      </c>
      <c r="C312" s="6">
        <v>2014</v>
      </c>
      <c r="D312" s="6">
        <v>0.24</v>
      </c>
      <c r="E312" s="8">
        <v>43314</v>
      </c>
      <c r="F312">
        <f t="shared" si="4"/>
        <v>2018</v>
      </c>
    </row>
    <row r="313" spans="1:6" x14ac:dyDescent="0.25">
      <c r="A313" s="67" t="s">
        <v>157</v>
      </c>
      <c r="B313" s="67" t="s">
        <v>3283</v>
      </c>
      <c r="C313" s="6">
        <v>972</v>
      </c>
      <c r="D313" s="6">
        <v>0.16</v>
      </c>
      <c r="E313" s="8">
        <v>43333</v>
      </c>
      <c r="F313">
        <f t="shared" si="4"/>
        <v>2018</v>
      </c>
    </row>
    <row r="314" spans="1:6" x14ac:dyDescent="0.25">
      <c r="A314" s="67" t="s">
        <v>157</v>
      </c>
      <c r="B314" s="67" t="s">
        <v>3283</v>
      </c>
      <c r="C314" s="6">
        <v>2014</v>
      </c>
      <c r="D314" s="6">
        <v>0.24</v>
      </c>
      <c r="E314" s="8">
        <v>43333</v>
      </c>
      <c r="F314">
        <f t="shared" si="4"/>
        <v>2018</v>
      </c>
    </row>
    <row r="315" spans="1:6" x14ac:dyDescent="0.25">
      <c r="A315" s="67" t="s">
        <v>157</v>
      </c>
      <c r="B315" s="67" t="s">
        <v>3283</v>
      </c>
      <c r="C315" s="6">
        <v>1007</v>
      </c>
      <c r="D315" s="6">
        <v>0.12</v>
      </c>
      <c r="E315" s="8">
        <v>43333</v>
      </c>
      <c r="F315">
        <f t="shared" si="4"/>
        <v>2018</v>
      </c>
    </row>
    <row r="316" spans="1:6" x14ac:dyDescent="0.25">
      <c r="A316" s="67" t="s">
        <v>157</v>
      </c>
      <c r="B316" s="67" t="s">
        <v>3284</v>
      </c>
      <c r="C316" s="6">
        <v>1944</v>
      </c>
      <c r="D316" s="6">
        <v>0.32</v>
      </c>
      <c r="E316" s="8">
        <v>43321</v>
      </c>
      <c r="F316">
        <f t="shared" si="4"/>
        <v>2018</v>
      </c>
    </row>
    <row r="317" spans="1:6" x14ac:dyDescent="0.25">
      <c r="A317" s="67" t="s">
        <v>157</v>
      </c>
      <c r="B317" s="67" t="s">
        <v>3284</v>
      </c>
      <c r="C317" s="6">
        <v>6042</v>
      </c>
      <c r="D317" s="6">
        <v>0.72</v>
      </c>
      <c r="E317" s="8">
        <v>43321</v>
      </c>
      <c r="F317">
        <f t="shared" si="4"/>
        <v>2018</v>
      </c>
    </row>
    <row r="318" spans="1:6" x14ac:dyDescent="0.25">
      <c r="A318" s="67" t="s">
        <v>157</v>
      </c>
      <c r="B318" s="67" t="s">
        <v>3284</v>
      </c>
      <c r="C318" s="6">
        <v>1007</v>
      </c>
      <c r="D318" s="6">
        <v>0.12</v>
      </c>
      <c r="E318" s="8">
        <v>43321</v>
      </c>
      <c r="F318">
        <f t="shared" si="4"/>
        <v>2018</v>
      </c>
    </row>
    <row r="319" spans="1:6" x14ac:dyDescent="0.25">
      <c r="A319" s="67" t="s">
        <v>157</v>
      </c>
      <c r="B319" s="67" t="s">
        <v>3285</v>
      </c>
      <c r="C319" s="6">
        <v>729</v>
      </c>
      <c r="D319" s="6">
        <v>0.12</v>
      </c>
      <c r="E319" s="8">
        <v>43343</v>
      </c>
      <c r="F319">
        <f t="shared" si="4"/>
        <v>2018</v>
      </c>
    </row>
    <row r="320" spans="1:6" x14ac:dyDescent="0.25">
      <c r="A320" s="67" t="s">
        <v>157</v>
      </c>
      <c r="B320" s="67" t="s">
        <v>3285</v>
      </c>
      <c r="C320" s="6">
        <v>480</v>
      </c>
      <c r="D320" s="6">
        <v>0.08</v>
      </c>
      <c r="E320" s="8">
        <v>43343</v>
      </c>
      <c r="F320">
        <f t="shared" si="4"/>
        <v>2018</v>
      </c>
    </row>
    <row r="321" spans="1:6" x14ac:dyDescent="0.25">
      <c r="A321" s="67" t="s">
        <v>157</v>
      </c>
      <c r="B321" s="67" t="s">
        <v>3285</v>
      </c>
      <c r="C321" s="6">
        <v>2014</v>
      </c>
      <c r="D321" s="6">
        <v>0.24</v>
      </c>
      <c r="E321" s="8">
        <v>43343</v>
      </c>
      <c r="F321">
        <f t="shared" si="4"/>
        <v>2018</v>
      </c>
    </row>
    <row r="322" spans="1:6" x14ac:dyDescent="0.25">
      <c r="A322" s="67" t="s">
        <v>157</v>
      </c>
      <c r="B322" s="67" t="s">
        <v>3286</v>
      </c>
      <c r="C322" s="6">
        <v>578</v>
      </c>
      <c r="D322" s="6">
        <v>0.1</v>
      </c>
      <c r="E322" s="8">
        <v>43313</v>
      </c>
      <c r="F322">
        <f t="shared" si="4"/>
        <v>2018</v>
      </c>
    </row>
    <row r="323" spans="1:6" x14ac:dyDescent="0.25">
      <c r="A323" s="67" t="s">
        <v>157</v>
      </c>
      <c r="B323" s="67" t="s">
        <v>3286</v>
      </c>
      <c r="C323" s="6">
        <v>548</v>
      </c>
      <c r="D323" s="6">
        <v>0.09</v>
      </c>
      <c r="E323" s="8">
        <v>43313</v>
      </c>
      <c r="F323">
        <f t="shared" ref="F323:F386" si="5">YEAR(E323)</f>
        <v>2018</v>
      </c>
    </row>
    <row r="324" spans="1:6" x14ac:dyDescent="0.25">
      <c r="A324" s="67" t="s">
        <v>157</v>
      </c>
      <c r="B324" s="67" t="s">
        <v>3286</v>
      </c>
      <c r="C324" s="6">
        <v>480</v>
      </c>
      <c r="D324" s="6">
        <v>0.08</v>
      </c>
      <c r="E324" s="8">
        <v>43313</v>
      </c>
      <c r="F324">
        <f t="shared" si="5"/>
        <v>2018</v>
      </c>
    </row>
    <row r="325" spans="1:6" x14ac:dyDescent="0.25">
      <c r="A325" s="67" t="s">
        <v>157</v>
      </c>
      <c r="B325" s="67" t="s">
        <v>3286</v>
      </c>
      <c r="C325" s="6">
        <v>3021</v>
      </c>
      <c r="D325" s="6">
        <v>0.36</v>
      </c>
      <c r="E325" s="8">
        <v>43313</v>
      </c>
      <c r="F325">
        <f t="shared" si="5"/>
        <v>2018</v>
      </c>
    </row>
    <row r="326" spans="1:6" x14ac:dyDescent="0.25">
      <c r="A326" s="67" t="s">
        <v>157</v>
      </c>
      <c r="B326" s="67" t="s">
        <v>3286</v>
      </c>
      <c r="C326" s="6">
        <v>4028</v>
      </c>
      <c r="D326" s="6">
        <v>0.48</v>
      </c>
      <c r="E326" s="8">
        <v>43313</v>
      </c>
      <c r="F326">
        <f t="shared" si="5"/>
        <v>2018</v>
      </c>
    </row>
    <row r="327" spans="1:6" x14ac:dyDescent="0.25">
      <c r="A327" s="67" t="s">
        <v>157</v>
      </c>
      <c r="B327" s="67" t="s">
        <v>3286</v>
      </c>
      <c r="C327" s="6">
        <v>1458</v>
      </c>
      <c r="D327" s="6">
        <v>0.24</v>
      </c>
      <c r="E327" s="8">
        <v>43313</v>
      </c>
      <c r="F327">
        <f t="shared" si="5"/>
        <v>2018</v>
      </c>
    </row>
    <row r="328" spans="1:6" x14ac:dyDescent="0.25">
      <c r="A328" s="67" t="s">
        <v>157</v>
      </c>
      <c r="B328" s="67" t="s">
        <v>3287</v>
      </c>
      <c r="C328" s="6">
        <v>729</v>
      </c>
      <c r="D328" s="6">
        <v>0.12</v>
      </c>
      <c r="E328" s="8">
        <v>43314</v>
      </c>
      <c r="F328">
        <f t="shared" si="5"/>
        <v>2018</v>
      </c>
    </row>
    <row r="329" spans="1:6" x14ac:dyDescent="0.25">
      <c r="A329" s="67" t="s">
        <v>157</v>
      </c>
      <c r="B329" s="67" t="s">
        <v>3287</v>
      </c>
      <c r="C329" s="6">
        <v>548</v>
      </c>
      <c r="D329" s="6">
        <v>0.09</v>
      </c>
      <c r="E329" s="8">
        <v>43314</v>
      </c>
      <c r="F329">
        <f t="shared" si="5"/>
        <v>2018</v>
      </c>
    </row>
    <row r="330" spans="1:6" x14ac:dyDescent="0.25">
      <c r="A330" s="67" t="s">
        <v>157</v>
      </c>
      <c r="B330" s="67" t="s">
        <v>3287</v>
      </c>
      <c r="C330" s="6">
        <v>2014</v>
      </c>
      <c r="D330" s="6">
        <v>0.24</v>
      </c>
      <c r="E330" s="8">
        <v>43314</v>
      </c>
      <c r="F330">
        <f t="shared" si="5"/>
        <v>2018</v>
      </c>
    </row>
    <row r="331" spans="1:6" x14ac:dyDescent="0.25">
      <c r="A331" s="67" t="s">
        <v>157</v>
      </c>
      <c r="B331" s="67" t="s">
        <v>3288</v>
      </c>
      <c r="C331" s="6">
        <v>480</v>
      </c>
      <c r="D331" s="6">
        <v>0.08</v>
      </c>
      <c r="E331" s="8">
        <v>43334</v>
      </c>
      <c r="F331">
        <f t="shared" si="5"/>
        <v>2018</v>
      </c>
    </row>
    <row r="332" spans="1:6" x14ac:dyDescent="0.25">
      <c r="A332" s="67" t="s">
        <v>157</v>
      </c>
      <c r="B332" s="67" t="s">
        <v>3288</v>
      </c>
      <c r="C332" s="6">
        <v>578</v>
      </c>
      <c r="D332" s="6">
        <v>0.1</v>
      </c>
      <c r="E332" s="8">
        <v>43334</v>
      </c>
      <c r="F332">
        <f t="shared" si="5"/>
        <v>2018</v>
      </c>
    </row>
    <row r="333" spans="1:6" x14ac:dyDescent="0.25">
      <c r="A333" s="67" t="s">
        <v>157</v>
      </c>
      <c r="B333" s="67" t="s">
        <v>3288</v>
      </c>
      <c r="C333" s="6">
        <v>548</v>
      </c>
      <c r="D333" s="6">
        <v>0.09</v>
      </c>
      <c r="E333" s="8">
        <v>43334</v>
      </c>
      <c r="F333">
        <f t="shared" si="5"/>
        <v>2018</v>
      </c>
    </row>
    <row r="334" spans="1:6" x14ac:dyDescent="0.25">
      <c r="A334" s="67" t="s">
        <v>157</v>
      </c>
      <c r="B334" s="67" t="s">
        <v>3288</v>
      </c>
      <c r="C334" s="6">
        <v>2014</v>
      </c>
      <c r="D334" s="6">
        <v>0.24</v>
      </c>
      <c r="E334" s="8">
        <v>43334</v>
      </c>
      <c r="F334">
        <f t="shared" si="5"/>
        <v>2018</v>
      </c>
    </row>
    <row r="335" spans="1:6" x14ac:dyDescent="0.25">
      <c r="A335" s="67" t="s">
        <v>157</v>
      </c>
      <c r="B335" s="67" t="s">
        <v>3288</v>
      </c>
      <c r="C335" s="6">
        <v>729</v>
      </c>
      <c r="D335" s="6">
        <v>0.12</v>
      </c>
      <c r="E335" s="8">
        <v>43334</v>
      </c>
      <c r="F335">
        <f t="shared" si="5"/>
        <v>2018</v>
      </c>
    </row>
    <row r="336" spans="1:6" x14ac:dyDescent="0.25">
      <c r="A336" s="67" t="s">
        <v>157</v>
      </c>
      <c r="B336" s="67" t="s">
        <v>3289</v>
      </c>
      <c r="C336" s="6">
        <v>1007</v>
      </c>
      <c r="D336" s="6">
        <v>0.12</v>
      </c>
      <c r="E336" s="8">
        <v>43326</v>
      </c>
      <c r="F336">
        <f t="shared" si="5"/>
        <v>2018</v>
      </c>
    </row>
    <row r="337" spans="1:6" x14ac:dyDescent="0.25">
      <c r="A337" s="67" t="s">
        <v>157</v>
      </c>
      <c r="B337" s="67" t="s">
        <v>3289</v>
      </c>
      <c r="C337" s="6">
        <v>2014</v>
      </c>
      <c r="D337" s="6">
        <v>0.24</v>
      </c>
      <c r="E337" s="8">
        <v>43326</v>
      </c>
      <c r="F337">
        <f t="shared" si="5"/>
        <v>2018</v>
      </c>
    </row>
    <row r="338" spans="1:6" x14ac:dyDescent="0.25">
      <c r="A338" s="67" t="s">
        <v>157</v>
      </c>
      <c r="B338" s="67" t="s">
        <v>3289</v>
      </c>
      <c r="C338" s="6">
        <v>1458</v>
      </c>
      <c r="D338" s="6">
        <v>0.24</v>
      </c>
      <c r="E338" s="8">
        <v>43326</v>
      </c>
      <c r="F338">
        <f t="shared" si="5"/>
        <v>2018</v>
      </c>
    </row>
    <row r="339" spans="1:6" x14ac:dyDescent="0.25">
      <c r="A339" s="67" t="s">
        <v>157</v>
      </c>
      <c r="B339" s="67" t="s">
        <v>3289</v>
      </c>
      <c r="C339" s="6">
        <v>480</v>
      </c>
      <c r="D339" s="6">
        <v>0.08</v>
      </c>
      <c r="E339" s="8">
        <v>43326</v>
      </c>
      <c r="F339">
        <f t="shared" si="5"/>
        <v>2018</v>
      </c>
    </row>
    <row r="340" spans="1:6" x14ac:dyDescent="0.25">
      <c r="A340" s="67" t="s">
        <v>157</v>
      </c>
      <c r="B340" s="67" t="s">
        <v>3290</v>
      </c>
      <c r="C340" s="6">
        <v>2014</v>
      </c>
      <c r="D340" s="6">
        <v>0.24</v>
      </c>
      <c r="E340" s="8">
        <v>43314</v>
      </c>
      <c r="F340">
        <f t="shared" si="5"/>
        <v>2018</v>
      </c>
    </row>
    <row r="341" spans="1:6" x14ac:dyDescent="0.25">
      <c r="A341" s="67" t="s">
        <v>157</v>
      </c>
      <c r="B341" s="67" t="s">
        <v>3290</v>
      </c>
      <c r="C341" s="6">
        <v>480</v>
      </c>
      <c r="D341" s="6">
        <v>0.08</v>
      </c>
      <c r="E341" s="8">
        <v>43314</v>
      </c>
      <c r="F341">
        <f t="shared" si="5"/>
        <v>2018</v>
      </c>
    </row>
    <row r="342" spans="1:6" x14ac:dyDescent="0.25">
      <c r="A342" s="67" t="s">
        <v>157</v>
      </c>
      <c r="B342" s="67" t="s">
        <v>3290</v>
      </c>
      <c r="C342" s="6">
        <v>2014</v>
      </c>
      <c r="D342" s="6">
        <v>0.24</v>
      </c>
      <c r="E342" s="8">
        <v>43314</v>
      </c>
      <c r="F342">
        <f t="shared" si="5"/>
        <v>2018</v>
      </c>
    </row>
    <row r="343" spans="1:6" x14ac:dyDescent="0.25">
      <c r="A343" s="67" t="s">
        <v>157</v>
      </c>
      <c r="B343" s="67" t="s">
        <v>3290</v>
      </c>
      <c r="C343" s="6">
        <v>2014</v>
      </c>
      <c r="D343" s="6">
        <v>0.24</v>
      </c>
      <c r="E343" s="8">
        <v>43314</v>
      </c>
      <c r="F343">
        <f t="shared" si="5"/>
        <v>2018</v>
      </c>
    </row>
    <row r="344" spans="1:6" x14ac:dyDescent="0.25">
      <c r="A344" s="67" t="s">
        <v>157</v>
      </c>
      <c r="B344" s="67" t="s">
        <v>3290</v>
      </c>
      <c r="C344" s="6">
        <v>289</v>
      </c>
      <c r="D344" s="6">
        <v>0.05</v>
      </c>
      <c r="E344" s="8">
        <v>43314</v>
      </c>
      <c r="F344">
        <f t="shared" si="5"/>
        <v>2018</v>
      </c>
    </row>
    <row r="345" spans="1:6" x14ac:dyDescent="0.25">
      <c r="A345" s="67" t="s">
        <v>157</v>
      </c>
      <c r="B345" s="67" t="s">
        <v>3290</v>
      </c>
      <c r="C345" s="6">
        <v>548</v>
      </c>
      <c r="D345" s="6">
        <v>0.09</v>
      </c>
      <c r="E345" s="8">
        <v>43314</v>
      </c>
      <c r="F345">
        <f t="shared" si="5"/>
        <v>2018</v>
      </c>
    </row>
    <row r="346" spans="1:6" x14ac:dyDescent="0.25">
      <c r="A346" s="67" t="s">
        <v>157</v>
      </c>
      <c r="B346" s="67" t="s">
        <v>3290</v>
      </c>
      <c r="C346" s="6">
        <v>729</v>
      </c>
      <c r="D346" s="6">
        <v>0.12</v>
      </c>
      <c r="E346" s="8">
        <v>43314</v>
      </c>
      <c r="F346">
        <f t="shared" si="5"/>
        <v>2018</v>
      </c>
    </row>
    <row r="347" spans="1:6" x14ac:dyDescent="0.25">
      <c r="A347" s="67" t="s">
        <v>157</v>
      </c>
      <c r="B347" s="67" t="s">
        <v>3291</v>
      </c>
      <c r="C347" s="6">
        <v>486</v>
      </c>
      <c r="D347" s="6">
        <v>0.08</v>
      </c>
      <c r="E347" s="8">
        <v>43342</v>
      </c>
      <c r="F347">
        <f t="shared" si="5"/>
        <v>2018</v>
      </c>
    </row>
    <row r="348" spans="1:6" x14ac:dyDescent="0.25">
      <c r="A348" s="67" t="s">
        <v>157</v>
      </c>
      <c r="B348" s="67" t="s">
        <v>3291</v>
      </c>
      <c r="C348" s="6">
        <v>2014</v>
      </c>
      <c r="D348" s="6">
        <v>0.24</v>
      </c>
      <c r="E348" s="8">
        <v>43342</v>
      </c>
      <c r="F348">
        <f t="shared" si="5"/>
        <v>2018</v>
      </c>
    </row>
    <row r="349" spans="1:6" x14ac:dyDescent="0.25">
      <c r="A349" s="67" t="s">
        <v>157</v>
      </c>
      <c r="B349" s="67" t="s">
        <v>3292</v>
      </c>
      <c r="C349" s="6">
        <v>480</v>
      </c>
      <c r="D349" s="6">
        <v>0.08</v>
      </c>
      <c r="E349" s="8">
        <v>43315</v>
      </c>
      <c r="F349">
        <f t="shared" si="5"/>
        <v>2018</v>
      </c>
    </row>
    <row r="350" spans="1:6" x14ac:dyDescent="0.25">
      <c r="A350" s="67" t="s">
        <v>157</v>
      </c>
      <c r="B350" s="67" t="s">
        <v>3292</v>
      </c>
      <c r="C350" s="6">
        <v>972</v>
      </c>
      <c r="D350" s="6">
        <v>0.16</v>
      </c>
      <c r="E350" s="8">
        <v>43315</v>
      </c>
      <c r="F350">
        <f t="shared" si="5"/>
        <v>2018</v>
      </c>
    </row>
    <row r="351" spans="1:6" x14ac:dyDescent="0.25">
      <c r="A351" s="67" t="s">
        <v>157</v>
      </c>
      <c r="B351" s="67" t="s">
        <v>3292</v>
      </c>
      <c r="C351" s="6">
        <v>1007</v>
      </c>
      <c r="D351" s="6">
        <v>0.12</v>
      </c>
      <c r="E351" s="8">
        <v>43315</v>
      </c>
      <c r="F351">
        <f t="shared" si="5"/>
        <v>2018</v>
      </c>
    </row>
    <row r="352" spans="1:6" x14ac:dyDescent="0.25">
      <c r="A352" s="67" t="s">
        <v>157</v>
      </c>
      <c r="B352" s="67" t="s">
        <v>3292</v>
      </c>
      <c r="C352" s="6">
        <v>2014</v>
      </c>
      <c r="D352" s="6">
        <v>0.24</v>
      </c>
      <c r="E352" s="8">
        <v>43315</v>
      </c>
      <c r="F352">
        <f t="shared" si="5"/>
        <v>2018</v>
      </c>
    </row>
    <row r="353" spans="1:6" x14ac:dyDescent="0.25">
      <c r="A353" s="67" t="s">
        <v>157</v>
      </c>
      <c r="B353" s="67" t="s">
        <v>3293</v>
      </c>
      <c r="C353" s="6">
        <v>960</v>
      </c>
      <c r="D353" s="6">
        <v>0.16</v>
      </c>
      <c r="E353" s="8">
        <v>43319</v>
      </c>
      <c r="F353">
        <f t="shared" si="5"/>
        <v>2018</v>
      </c>
    </row>
    <row r="354" spans="1:6" x14ac:dyDescent="0.25">
      <c r="A354" s="67" t="s">
        <v>157</v>
      </c>
      <c r="B354" s="67" t="s">
        <v>3293</v>
      </c>
      <c r="C354" s="6">
        <v>548</v>
      </c>
      <c r="D354" s="6">
        <v>0.09</v>
      </c>
      <c r="E354" s="8">
        <v>43319</v>
      </c>
      <c r="F354">
        <f t="shared" si="5"/>
        <v>2018</v>
      </c>
    </row>
    <row r="355" spans="1:6" x14ac:dyDescent="0.25">
      <c r="A355" s="67" t="s">
        <v>157</v>
      </c>
      <c r="B355" s="67" t="s">
        <v>3293</v>
      </c>
      <c r="C355" s="6">
        <v>1007</v>
      </c>
      <c r="D355" s="6">
        <v>0.12</v>
      </c>
      <c r="E355" s="8">
        <v>43319</v>
      </c>
      <c r="F355">
        <f t="shared" si="5"/>
        <v>2018</v>
      </c>
    </row>
    <row r="356" spans="1:6" x14ac:dyDescent="0.25">
      <c r="A356" s="67" t="s">
        <v>157</v>
      </c>
      <c r="B356" s="67" t="s">
        <v>3293</v>
      </c>
      <c r="C356" s="6">
        <v>243</v>
      </c>
      <c r="D356" s="6">
        <v>0.04</v>
      </c>
      <c r="E356" s="8">
        <v>43319</v>
      </c>
      <c r="F356">
        <f t="shared" si="5"/>
        <v>2018</v>
      </c>
    </row>
    <row r="357" spans="1:6" x14ac:dyDescent="0.25">
      <c r="A357" s="67" t="s">
        <v>157</v>
      </c>
      <c r="B357" s="67" t="s">
        <v>3293</v>
      </c>
      <c r="C357" s="6">
        <v>2014</v>
      </c>
      <c r="D357" s="6">
        <v>0.24</v>
      </c>
      <c r="E357" s="8">
        <v>43319</v>
      </c>
      <c r="F357">
        <f t="shared" si="5"/>
        <v>2018</v>
      </c>
    </row>
    <row r="358" spans="1:6" x14ac:dyDescent="0.25">
      <c r="A358" s="67" t="s">
        <v>157</v>
      </c>
      <c r="B358" s="67" t="s">
        <v>3294</v>
      </c>
      <c r="C358" s="6">
        <v>1007</v>
      </c>
      <c r="D358" s="6">
        <v>0.12</v>
      </c>
      <c r="E358" s="8">
        <v>43335</v>
      </c>
      <c r="F358">
        <f t="shared" si="5"/>
        <v>2018</v>
      </c>
    </row>
    <row r="359" spans="1:6" x14ac:dyDescent="0.25">
      <c r="A359" s="67" t="s">
        <v>157</v>
      </c>
      <c r="B359" s="67" t="s">
        <v>3294</v>
      </c>
      <c r="C359" s="6">
        <v>243</v>
      </c>
      <c r="D359" s="6">
        <v>0.04</v>
      </c>
      <c r="E359" s="8">
        <v>43335</v>
      </c>
      <c r="F359">
        <f t="shared" si="5"/>
        <v>2018</v>
      </c>
    </row>
    <row r="360" spans="1:6" x14ac:dyDescent="0.25">
      <c r="A360" s="67" t="s">
        <v>157</v>
      </c>
      <c r="B360" s="67" t="s">
        <v>3294</v>
      </c>
      <c r="C360" s="6">
        <v>578</v>
      </c>
      <c r="D360" s="6">
        <v>0.1</v>
      </c>
      <c r="E360" s="8">
        <v>43335</v>
      </c>
      <c r="F360">
        <f t="shared" si="5"/>
        <v>2018</v>
      </c>
    </row>
    <row r="361" spans="1:6" x14ac:dyDescent="0.25">
      <c r="A361" s="67" t="s">
        <v>157</v>
      </c>
      <c r="B361" s="67" t="s">
        <v>3294</v>
      </c>
      <c r="C361" s="6">
        <v>2014</v>
      </c>
      <c r="D361" s="6">
        <v>0.24</v>
      </c>
      <c r="E361" s="8">
        <v>43335</v>
      </c>
      <c r="F361">
        <f t="shared" si="5"/>
        <v>2018</v>
      </c>
    </row>
    <row r="362" spans="1:6" x14ac:dyDescent="0.25">
      <c r="A362" s="67" t="s">
        <v>157</v>
      </c>
      <c r="B362" s="67" t="s">
        <v>3295</v>
      </c>
      <c r="C362" s="6">
        <v>1007</v>
      </c>
      <c r="D362" s="6">
        <v>0.12</v>
      </c>
      <c r="E362" s="8">
        <v>43322</v>
      </c>
      <c r="F362">
        <f t="shared" si="5"/>
        <v>2018</v>
      </c>
    </row>
    <row r="363" spans="1:6" x14ac:dyDescent="0.25">
      <c r="A363" s="67" t="s">
        <v>157</v>
      </c>
      <c r="B363" s="67" t="s">
        <v>3295</v>
      </c>
      <c r="C363" s="6">
        <v>1944</v>
      </c>
      <c r="D363" s="6">
        <v>0.32</v>
      </c>
      <c r="E363" s="8">
        <v>43322</v>
      </c>
      <c r="F363">
        <f t="shared" si="5"/>
        <v>2018</v>
      </c>
    </row>
    <row r="364" spans="1:6" x14ac:dyDescent="0.25">
      <c r="A364" s="67" t="s">
        <v>157</v>
      </c>
      <c r="B364" s="67" t="s">
        <v>3296</v>
      </c>
      <c r="C364" s="6">
        <v>1007</v>
      </c>
      <c r="D364" s="6">
        <v>0.12</v>
      </c>
      <c r="E364" s="8">
        <v>43321</v>
      </c>
      <c r="F364">
        <f t="shared" si="5"/>
        <v>2018</v>
      </c>
    </row>
    <row r="365" spans="1:6" x14ac:dyDescent="0.25">
      <c r="A365" s="67" t="s">
        <v>157</v>
      </c>
      <c r="B365" s="67" t="s">
        <v>3296</v>
      </c>
      <c r="C365" s="6">
        <v>480</v>
      </c>
      <c r="D365" s="6">
        <v>0.08</v>
      </c>
      <c r="E365" s="8">
        <v>43321</v>
      </c>
      <c r="F365">
        <f t="shared" si="5"/>
        <v>2018</v>
      </c>
    </row>
    <row r="366" spans="1:6" x14ac:dyDescent="0.25">
      <c r="A366" s="67" t="s">
        <v>157</v>
      </c>
      <c r="B366" s="67" t="s">
        <v>3296</v>
      </c>
      <c r="C366" s="6">
        <v>243</v>
      </c>
      <c r="D366" s="6">
        <v>0.04</v>
      </c>
      <c r="E366" s="8">
        <v>43321</v>
      </c>
      <c r="F366">
        <f t="shared" si="5"/>
        <v>2018</v>
      </c>
    </row>
    <row r="367" spans="1:6" x14ac:dyDescent="0.25">
      <c r="A367" s="67" t="s">
        <v>157</v>
      </c>
      <c r="B367" s="67" t="s">
        <v>3297</v>
      </c>
      <c r="C367" s="6">
        <v>1007</v>
      </c>
      <c r="D367" s="6">
        <v>0.12</v>
      </c>
      <c r="E367" s="8">
        <v>43327</v>
      </c>
      <c r="F367">
        <f t="shared" si="5"/>
        <v>2018</v>
      </c>
    </row>
    <row r="368" spans="1:6" x14ac:dyDescent="0.25">
      <c r="A368" s="67" t="s">
        <v>157</v>
      </c>
      <c r="B368" s="67" t="s">
        <v>3297</v>
      </c>
      <c r="C368" s="6">
        <v>1007</v>
      </c>
      <c r="D368" s="6">
        <v>0.12</v>
      </c>
      <c r="E368" s="8">
        <v>43327</v>
      </c>
      <c r="F368">
        <f t="shared" si="5"/>
        <v>2018</v>
      </c>
    </row>
    <row r="369" spans="1:6" x14ac:dyDescent="0.25">
      <c r="A369" s="67" t="s">
        <v>157</v>
      </c>
      <c r="B369" s="67" t="s">
        <v>3297</v>
      </c>
      <c r="C369" s="6">
        <v>480</v>
      </c>
      <c r="D369" s="6">
        <v>0.08</v>
      </c>
      <c r="E369" s="8">
        <v>43327</v>
      </c>
      <c r="F369">
        <f t="shared" si="5"/>
        <v>2018</v>
      </c>
    </row>
    <row r="370" spans="1:6" x14ac:dyDescent="0.25">
      <c r="A370" s="67" t="s">
        <v>157</v>
      </c>
      <c r="B370" s="67" t="s">
        <v>3297</v>
      </c>
      <c r="C370" s="6">
        <v>729</v>
      </c>
      <c r="D370" s="6">
        <v>0.12</v>
      </c>
      <c r="E370" s="8">
        <v>43327</v>
      </c>
      <c r="F370">
        <f t="shared" si="5"/>
        <v>2018</v>
      </c>
    </row>
    <row r="371" spans="1:6" x14ac:dyDescent="0.25">
      <c r="A371" s="67" t="s">
        <v>157</v>
      </c>
      <c r="B371" s="67" t="s">
        <v>3298</v>
      </c>
      <c r="C371" s="6">
        <v>1215</v>
      </c>
      <c r="D371" s="6">
        <v>0.2</v>
      </c>
      <c r="E371" s="8">
        <v>43322</v>
      </c>
      <c r="F371">
        <f t="shared" si="5"/>
        <v>2018</v>
      </c>
    </row>
    <row r="372" spans="1:6" x14ac:dyDescent="0.25">
      <c r="A372" s="67" t="s">
        <v>157</v>
      </c>
      <c r="B372" s="67" t="s">
        <v>3298</v>
      </c>
      <c r="C372" s="6">
        <v>548</v>
      </c>
      <c r="D372" s="6">
        <v>0.09</v>
      </c>
      <c r="E372" s="8">
        <v>43322</v>
      </c>
      <c r="F372">
        <f t="shared" si="5"/>
        <v>2018</v>
      </c>
    </row>
    <row r="373" spans="1:6" x14ac:dyDescent="0.25">
      <c r="A373" s="67" t="s">
        <v>157</v>
      </c>
      <c r="B373" s="67" t="s">
        <v>3298</v>
      </c>
      <c r="C373" s="6">
        <v>4028</v>
      </c>
      <c r="D373" s="6">
        <v>0.48</v>
      </c>
      <c r="E373" s="8">
        <v>43322</v>
      </c>
      <c r="F373">
        <f t="shared" si="5"/>
        <v>2018</v>
      </c>
    </row>
    <row r="374" spans="1:6" x14ac:dyDescent="0.25">
      <c r="A374" s="67" t="s">
        <v>157</v>
      </c>
      <c r="B374" s="67" t="s">
        <v>3298</v>
      </c>
      <c r="C374" s="6">
        <v>3021</v>
      </c>
      <c r="D374" s="6">
        <v>0.36</v>
      </c>
      <c r="E374" s="8">
        <v>43322</v>
      </c>
      <c r="F374">
        <f t="shared" si="5"/>
        <v>2018</v>
      </c>
    </row>
    <row r="375" spans="1:6" x14ac:dyDescent="0.25">
      <c r="A375" s="67" t="s">
        <v>157</v>
      </c>
      <c r="B375" s="67" t="s">
        <v>3298</v>
      </c>
      <c r="C375" s="6">
        <v>480</v>
      </c>
      <c r="D375" s="6">
        <v>0.08</v>
      </c>
      <c r="E375" s="8">
        <v>43322</v>
      </c>
      <c r="F375">
        <f t="shared" si="5"/>
        <v>2018</v>
      </c>
    </row>
    <row r="376" spans="1:6" x14ac:dyDescent="0.25">
      <c r="A376" s="67" t="s">
        <v>157</v>
      </c>
      <c r="B376" s="67" t="s">
        <v>3299</v>
      </c>
      <c r="C376" s="6">
        <v>480</v>
      </c>
      <c r="D376" s="6">
        <v>0.08</v>
      </c>
      <c r="E376" s="8">
        <v>43321</v>
      </c>
      <c r="F376">
        <f t="shared" si="5"/>
        <v>2018</v>
      </c>
    </row>
    <row r="377" spans="1:6" x14ac:dyDescent="0.25">
      <c r="A377" s="67" t="s">
        <v>157</v>
      </c>
      <c r="B377" s="67" t="s">
        <v>3299</v>
      </c>
      <c r="C377" s="6">
        <v>243</v>
      </c>
      <c r="D377" s="6">
        <v>0.04</v>
      </c>
      <c r="E377" s="8">
        <v>43321</v>
      </c>
      <c r="F377">
        <f t="shared" si="5"/>
        <v>2018</v>
      </c>
    </row>
    <row r="378" spans="1:6" x14ac:dyDescent="0.25">
      <c r="A378" s="67" t="s">
        <v>157</v>
      </c>
      <c r="B378" s="67" t="s">
        <v>3299</v>
      </c>
      <c r="C378" s="6">
        <v>3021</v>
      </c>
      <c r="D378" s="6">
        <v>0.36</v>
      </c>
      <c r="E378" s="8">
        <v>43321</v>
      </c>
      <c r="F378">
        <f t="shared" si="5"/>
        <v>2018</v>
      </c>
    </row>
    <row r="379" spans="1:6" x14ac:dyDescent="0.25">
      <c r="A379" s="67" t="s">
        <v>157</v>
      </c>
      <c r="B379" s="67" t="s">
        <v>3300</v>
      </c>
      <c r="C379" s="6">
        <v>4028</v>
      </c>
      <c r="D379" s="6">
        <v>0.48</v>
      </c>
      <c r="E379" s="8">
        <v>43326</v>
      </c>
      <c r="F379">
        <f t="shared" si="5"/>
        <v>2018</v>
      </c>
    </row>
    <row r="380" spans="1:6" x14ac:dyDescent="0.25">
      <c r="A380" s="67" t="s">
        <v>157</v>
      </c>
      <c r="B380" s="67" t="s">
        <v>3300</v>
      </c>
      <c r="C380" s="6">
        <v>867</v>
      </c>
      <c r="D380" s="6">
        <v>0.15</v>
      </c>
      <c r="E380" s="8">
        <v>43326</v>
      </c>
      <c r="F380">
        <f t="shared" si="5"/>
        <v>2018</v>
      </c>
    </row>
    <row r="381" spans="1:6" x14ac:dyDescent="0.25">
      <c r="A381" s="67" t="s">
        <v>157</v>
      </c>
      <c r="B381" s="67" t="s">
        <v>3300</v>
      </c>
      <c r="C381" s="6">
        <v>2916</v>
      </c>
      <c r="D381" s="6">
        <v>0.48</v>
      </c>
      <c r="E381" s="8">
        <v>43326</v>
      </c>
      <c r="F381">
        <f t="shared" si="5"/>
        <v>2018</v>
      </c>
    </row>
    <row r="382" spans="1:6" x14ac:dyDescent="0.25">
      <c r="A382" s="67" t="s">
        <v>157</v>
      </c>
      <c r="B382" s="67" t="s">
        <v>3300</v>
      </c>
      <c r="C382" s="6">
        <v>2014</v>
      </c>
      <c r="D382" s="6">
        <v>0.24</v>
      </c>
      <c r="E382" s="8">
        <v>43326</v>
      </c>
      <c r="F382">
        <f t="shared" si="5"/>
        <v>2018</v>
      </c>
    </row>
    <row r="383" spans="1:6" x14ac:dyDescent="0.25">
      <c r="A383" s="67" t="s">
        <v>157</v>
      </c>
      <c r="B383" s="67" t="s">
        <v>3300</v>
      </c>
      <c r="C383" s="6">
        <v>2014</v>
      </c>
      <c r="D383" s="6">
        <v>0.24</v>
      </c>
      <c r="E383" s="8">
        <v>43326</v>
      </c>
      <c r="F383">
        <f t="shared" si="5"/>
        <v>2018</v>
      </c>
    </row>
    <row r="384" spans="1:6" x14ac:dyDescent="0.25">
      <c r="A384" s="67" t="s">
        <v>157</v>
      </c>
      <c r="B384" s="67" t="s">
        <v>3300</v>
      </c>
      <c r="C384" s="6">
        <v>960</v>
      </c>
      <c r="D384" s="6">
        <v>0.16</v>
      </c>
      <c r="E384" s="8">
        <v>43326</v>
      </c>
      <c r="F384">
        <f t="shared" si="5"/>
        <v>2018</v>
      </c>
    </row>
    <row r="385" spans="1:6" x14ac:dyDescent="0.25">
      <c r="A385" s="67" t="s">
        <v>157</v>
      </c>
      <c r="B385" s="67" t="s">
        <v>3301</v>
      </c>
      <c r="C385" s="6">
        <v>480</v>
      </c>
      <c r="D385" s="6">
        <v>0.08</v>
      </c>
      <c r="E385" s="8">
        <v>43327</v>
      </c>
      <c r="F385">
        <f t="shared" si="5"/>
        <v>2018</v>
      </c>
    </row>
    <row r="386" spans="1:6" x14ac:dyDescent="0.25">
      <c r="A386" s="67" t="s">
        <v>157</v>
      </c>
      <c r="B386" s="67" t="s">
        <v>3301</v>
      </c>
      <c r="C386" s="6">
        <v>6042</v>
      </c>
      <c r="D386" s="6">
        <v>0.72</v>
      </c>
      <c r="E386" s="8">
        <v>43327</v>
      </c>
      <c r="F386">
        <f t="shared" si="5"/>
        <v>2018</v>
      </c>
    </row>
    <row r="387" spans="1:6" x14ac:dyDescent="0.25">
      <c r="A387" s="67" t="s">
        <v>157</v>
      </c>
      <c r="B387" s="67" t="s">
        <v>3302</v>
      </c>
      <c r="C387" s="6">
        <v>2014</v>
      </c>
      <c r="D387" s="6">
        <v>0.24</v>
      </c>
      <c r="E387" s="8">
        <v>43325</v>
      </c>
      <c r="F387">
        <f t="shared" ref="F387:F450" si="6">YEAR(E387)</f>
        <v>2018</v>
      </c>
    </row>
    <row r="388" spans="1:6" x14ac:dyDescent="0.25">
      <c r="A388" s="67" t="s">
        <v>157</v>
      </c>
      <c r="B388" s="67" t="s">
        <v>3302</v>
      </c>
      <c r="C388" s="6">
        <v>1007</v>
      </c>
      <c r="D388" s="6">
        <v>0.12</v>
      </c>
      <c r="E388" s="8">
        <v>43325</v>
      </c>
      <c r="F388">
        <f t="shared" si="6"/>
        <v>2018</v>
      </c>
    </row>
    <row r="389" spans="1:6" x14ac:dyDescent="0.25">
      <c r="A389" s="67" t="s">
        <v>157</v>
      </c>
      <c r="B389" s="67" t="s">
        <v>3302</v>
      </c>
      <c r="C389" s="6">
        <v>480</v>
      </c>
      <c r="D389" s="6">
        <v>0.08</v>
      </c>
      <c r="E389" s="8">
        <v>43325</v>
      </c>
      <c r="F389">
        <f t="shared" si="6"/>
        <v>2018</v>
      </c>
    </row>
    <row r="390" spans="1:6" x14ac:dyDescent="0.25">
      <c r="A390" s="67" t="s">
        <v>157</v>
      </c>
      <c r="B390" s="67" t="s">
        <v>3302</v>
      </c>
      <c r="C390" s="6">
        <v>243</v>
      </c>
      <c r="D390" s="6">
        <v>0.04</v>
      </c>
      <c r="E390" s="8">
        <v>43325</v>
      </c>
      <c r="F390">
        <f t="shared" si="6"/>
        <v>2018</v>
      </c>
    </row>
    <row r="391" spans="1:6" x14ac:dyDescent="0.25">
      <c r="A391" s="67" t="s">
        <v>157</v>
      </c>
      <c r="B391" s="67" t="s">
        <v>3303</v>
      </c>
      <c r="C391" s="6">
        <v>3021</v>
      </c>
      <c r="D391" s="6">
        <v>0.36</v>
      </c>
      <c r="E391" s="8">
        <v>43328</v>
      </c>
      <c r="F391">
        <f t="shared" si="6"/>
        <v>2018</v>
      </c>
    </row>
    <row r="392" spans="1:6" x14ac:dyDescent="0.25">
      <c r="A392" s="67" t="s">
        <v>157</v>
      </c>
      <c r="B392" s="67" t="s">
        <v>3303</v>
      </c>
      <c r="C392" s="6">
        <v>1007</v>
      </c>
      <c r="D392" s="6">
        <v>0.12</v>
      </c>
      <c r="E392" s="8">
        <v>43328</v>
      </c>
      <c r="F392">
        <f t="shared" si="6"/>
        <v>2018</v>
      </c>
    </row>
    <row r="393" spans="1:6" x14ac:dyDescent="0.25">
      <c r="A393" s="67" t="s">
        <v>157</v>
      </c>
      <c r="B393" s="67" t="s">
        <v>3303</v>
      </c>
      <c r="C393" s="6">
        <v>243</v>
      </c>
      <c r="D393" s="6">
        <v>0.04</v>
      </c>
      <c r="E393" s="8">
        <v>43328</v>
      </c>
      <c r="F393">
        <f t="shared" si="6"/>
        <v>2018</v>
      </c>
    </row>
    <row r="394" spans="1:6" x14ac:dyDescent="0.25">
      <c r="A394" s="67" t="s">
        <v>157</v>
      </c>
      <c r="B394" s="67" t="s">
        <v>3304</v>
      </c>
      <c r="C394" s="6">
        <v>486</v>
      </c>
      <c r="D394" s="6">
        <v>0.08</v>
      </c>
      <c r="E394" s="8">
        <v>43326</v>
      </c>
      <c r="F394">
        <f t="shared" si="6"/>
        <v>2018</v>
      </c>
    </row>
    <row r="395" spans="1:6" x14ac:dyDescent="0.25">
      <c r="A395" s="67" t="s">
        <v>157</v>
      </c>
      <c r="B395" s="67" t="s">
        <v>3304</v>
      </c>
      <c r="C395" s="6">
        <v>2014</v>
      </c>
      <c r="D395" s="6">
        <v>0.24</v>
      </c>
      <c r="E395" s="8">
        <v>43326</v>
      </c>
      <c r="F395">
        <f t="shared" si="6"/>
        <v>2018</v>
      </c>
    </row>
    <row r="396" spans="1:6" x14ac:dyDescent="0.25">
      <c r="A396" s="67" t="s">
        <v>157</v>
      </c>
      <c r="B396" s="67" t="s">
        <v>3305</v>
      </c>
      <c r="C396" s="6">
        <v>972</v>
      </c>
      <c r="D396" s="6">
        <v>0.16</v>
      </c>
      <c r="E396" s="8">
        <v>43326</v>
      </c>
      <c r="F396">
        <f t="shared" si="6"/>
        <v>2018</v>
      </c>
    </row>
    <row r="397" spans="1:6" x14ac:dyDescent="0.25">
      <c r="A397" s="67" t="s">
        <v>157</v>
      </c>
      <c r="B397" s="67" t="s">
        <v>3305</v>
      </c>
      <c r="C397" s="6">
        <v>2014</v>
      </c>
      <c r="D397" s="6">
        <v>0.24</v>
      </c>
      <c r="E397" s="8">
        <v>43326</v>
      </c>
      <c r="F397">
        <f t="shared" si="6"/>
        <v>2018</v>
      </c>
    </row>
    <row r="398" spans="1:6" x14ac:dyDescent="0.25">
      <c r="A398" s="67" t="s">
        <v>157</v>
      </c>
      <c r="B398" s="67" t="s">
        <v>3306</v>
      </c>
      <c r="C398" s="6">
        <v>8056</v>
      </c>
      <c r="D398" s="6">
        <v>0.96</v>
      </c>
      <c r="E398" s="8">
        <v>43322</v>
      </c>
      <c r="F398">
        <f t="shared" si="6"/>
        <v>2018</v>
      </c>
    </row>
    <row r="399" spans="1:6" x14ac:dyDescent="0.25">
      <c r="A399" s="67" t="s">
        <v>157</v>
      </c>
      <c r="B399" s="67" t="s">
        <v>3306</v>
      </c>
      <c r="C399" s="6">
        <v>2430</v>
      </c>
      <c r="D399" s="6">
        <v>0.4</v>
      </c>
      <c r="E399" s="8">
        <v>43322</v>
      </c>
      <c r="F399">
        <f t="shared" si="6"/>
        <v>2018</v>
      </c>
    </row>
    <row r="400" spans="1:6" x14ac:dyDescent="0.25">
      <c r="A400" s="67" t="s">
        <v>157</v>
      </c>
      <c r="B400" s="67" t="s">
        <v>3307</v>
      </c>
      <c r="C400" s="6">
        <v>480</v>
      </c>
      <c r="D400" s="6">
        <v>0.08</v>
      </c>
      <c r="E400" s="8">
        <v>43333</v>
      </c>
      <c r="F400">
        <f t="shared" si="6"/>
        <v>2018</v>
      </c>
    </row>
    <row r="401" spans="1:6" x14ac:dyDescent="0.25">
      <c r="A401" s="67" t="s">
        <v>157</v>
      </c>
      <c r="B401" s="67" t="s">
        <v>3307</v>
      </c>
      <c r="C401" s="6">
        <v>4028</v>
      </c>
      <c r="D401" s="6">
        <v>0.48</v>
      </c>
      <c r="E401" s="8">
        <v>43333</v>
      </c>
      <c r="F401">
        <f t="shared" si="6"/>
        <v>2018</v>
      </c>
    </row>
    <row r="402" spans="1:6" x14ac:dyDescent="0.25">
      <c r="A402" s="67" t="s">
        <v>157</v>
      </c>
      <c r="B402" s="67" t="s">
        <v>3307</v>
      </c>
      <c r="C402" s="6">
        <v>1007</v>
      </c>
      <c r="D402" s="6">
        <v>0.12</v>
      </c>
      <c r="E402" s="8">
        <v>43333</v>
      </c>
      <c r="F402">
        <f t="shared" si="6"/>
        <v>2018</v>
      </c>
    </row>
    <row r="403" spans="1:6" x14ac:dyDescent="0.25">
      <c r="A403" s="67" t="s">
        <v>157</v>
      </c>
      <c r="B403" s="67" t="s">
        <v>3307</v>
      </c>
      <c r="C403" s="6">
        <v>1007</v>
      </c>
      <c r="D403" s="6">
        <v>0.12</v>
      </c>
      <c r="E403" s="8">
        <v>43333</v>
      </c>
      <c r="F403">
        <f t="shared" si="6"/>
        <v>2018</v>
      </c>
    </row>
    <row r="404" spans="1:6" x14ac:dyDescent="0.25">
      <c r="A404" s="67" t="s">
        <v>157</v>
      </c>
      <c r="B404" s="67" t="s">
        <v>3307</v>
      </c>
      <c r="C404" s="6">
        <v>1458</v>
      </c>
      <c r="D404" s="6">
        <v>0.24</v>
      </c>
      <c r="E404" s="8">
        <v>43333</v>
      </c>
      <c r="F404">
        <f t="shared" si="6"/>
        <v>2018</v>
      </c>
    </row>
    <row r="405" spans="1:6" x14ac:dyDescent="0.25">
      <c r="A405" s="67" t="s">
        <v>157</v>
      </c>
      <c r="B405" s="67" t="s">
        <v>3307</v>
      </c>
      <c r="C405" s="6">
        <v>2014</v>
      </c>
      <c r="D405" s="6">
        <v>0.24</v>
      </c>
      <c r="E405" s="8">
        <v>43333</v>
      </c>
      <c r="F405">
        <f t="shared" si="6"/>
        <v>2018</v>
      </c>
    </row>
    <row r="406" spans="1:6" x14ac:dyDescent="0.25">
      <c r="A406" s="67" t="s">
        <v>157</v>
      </c>
      <c r="B406" s="67" t="s">
        <v>3308</v>
      </c>
      <c r="C406" s="6">
        <v>1007</v>
      </c>
      <c r="D406" s="6">
        <v>0.12</v>
      </c>
      <c r="E406" s="8">
        <v>43320</v>
      </c>
      <c r="F406">
        <f t="shared" si="6"/>
        <v>2018</v>
      </c>
    </row>
    <row r="407" spans="1:6" x14ac:dyDescent="0.25">
      <c r="A407" s="67" t="s">
        <v>157</v>
      </c>
      <c r="B407" s="67" t="s">
        <v>3308</v>
      </c>
      <c r="C407" s="6">
        <v>548</v>
      </c>
      <c r="D407" s="6">
        <v>0.09</v>
      </c>
      <c r="E407" s="8">
        <v>43320</v>
      </c>
      <c r="F407">
        <f t="shared" si="6"/>
        <v>2018</v>
      </c>
    </row>
    <row r="408" spans="1:6" x14ac:dyDescent="0.25">
      <c r="A408" s="67" t="s">
        <v>157</v>
      </c>
      <c r="B408" s="67" t="s">
        <v>3308</v>
      </c>
      <c r="C408" s="6">
        <v>480</v>
      </c>
      <c r="D408" s="6">
        <v>0.08</v>
      </c>
      <c r="E408" s="8">
        <v>43320</v>
      </c>
      <c r="F408">
        <f t="shared" si="6"/>
        <v>2018</v>
      </c>
    </row>
    <row r="409" spans="1:6" x14ac:dyDescent="0.25">
      <c r="A409" s="67" t="s">
        <v>157</v>
      </c>
      <c r="B409" s="67" t="s">
        <v>3309</v>
      </c>
      <c r="C409" s="6">
        <v>2014</v>
      </c>
      <c r="D409" s="6">
        <v>0.24</v>
      </c>
      <c r="E409" s="8">
        <v>43322</v>
      </c>
      <c r="F409">
        <f t="shared" si="6"/>
        <v>2018</v>
      </c>
    </row>
    <row r="410" spans="1:6" x14ac:dyDescent="0.25">
      <c r="A410" s="67" t="s">
        <v>157</v>
      </c>
      <c r="B410" s="67" t="s">
        <v>3309</v>
      </c>
      <c r="C410" s="6">
        <v>548</v>
      </c>
      <c r="D410" s="6">
        <v>0.09</v>
      </c>
      <c r="E410" s="8">
        <v>43322</v>
      </c>
      <c r="F410">
        <f t="shared" si="6"/>
        <v>2018</v>
      </c>
    </row>
    <row r="411" spans="1:6" x14ac:dyDescent="0.25">
      <c r="A411" s="67" t="s">
        <v>157</v>
      </c>
      <c r="B411" s="67" t="s">
        <v>3309</v>
      </c>
      <c r="C411" s="6">
        <v>480</v>
      </c>
      <c r="D411" s="6">
        <v>0.08</v>
      </c>
      <c r="E411" s="8">
        <v>43322</v>
      </c>
      <c r="F411">
        <f t="shared" si="6"/>
        <v>2018</v>
      </c>
    </row>
    <row r="412" spans="1:6" x14ac:dyDescent="0.25">
      <c r="A412" s="67" t="s">
        <v>157</v>
      </c>
      <c r="B412" s="67" t="s">
        <v>3309</v>
      </c>
      <c r="C412" s="6">
        <v>1215</v>
      </c>
      <c r="D412" s="6">
        <v>0.2</v>
      </c>
      <c r="E412" s="8">
        <v>43322</v>
      </c>
      <c r="F412">
        <f t="shared" si="6"/>
        <v>2018</v>
      </c>
    </row>
    <row r="413" spans="1:6" x14ac:dyDescent="0.25">
      <c r="A413" s="67" t="s">
        <v>157</v>
      </c>
      <c r="B413" s="67" t="s">
        <v>3309</v>
      </c>
      <c r="C413" s="6">
        <v>2014</v>
      </c>
      <c r="D413" s="6">
        <v>0.24</v>
      </c>
      <c r="E413" s="8">
        <v>43322</v>
      </c>
      <c r="F413">
        <f t="shared" si="6"/>
        <v>2018</v>
      </c>
    </row>
    <row r="414" spans="1:6" x14ac:dyDescent="0.25">
      <c r="A414" s="67" t="s">
        <v>157</v>
      </c>
      <c r="B414" s="67" t="s">
        <v>3310</v>
      </c>
      <c r="C414" s="6">
        <v>867</v>
      </c>
      <c r="D414" s="6">
        <v>0.15</v>
      </c>
      <c r="E414" s="8">
        <v>43328</v>
      </c>
      <c r="F414">
        <f t="shared" si="6"/>
        <v>2018</v>
      </c>
    </row>
    <row r="415" spans="1:6" x14ac:dyDescent="0.25">
      <c r="A415" s="67" t="s">
        <v>157</v>
      </c>
      <c r="B415" s="67" t="s">
        <v>3310</v>
      </c>
      <c r="C415" s="6">
        <v>1701</v>
      </c>
      <c r="D415" s="6">
        <v>0.28000000000000003</v>
      </c>
      <c r="E415" s="8">
        <v>43328</v>
      </c>
      <c r="F415">
        <f t="shared" si="6"/>
        <v>2018</v>
      </c>
    </row>
    <row r="416" spans="1:6" x14ac:dyDescent="0.25">
      <c r="A416" s="67" t="s">
        <v>157</v>
      </c>
      <c r="B416" s="67" t="s">
        <v>3310</v>
      </c>
      <c r="C416" s="6">
        <v>1007</v>
      </c>
      <c r="D416" s="6">
        <v>0.12</v>
      </c>
      <c r="E416" s="8">
        <v>43328</v>
      </c>
      <c r="F416">
        <f t="shared" si="6"/>
        <v>2018</v>
      </c>
    </row>
    <row r="417" spans="1:6" x14ac:dyDescent="0.25">
      <c r="A417" s="67" t="s">
        <v>157</v>
      </c>
      <c r="B417" s="67" t="s">
        <v>3310</v>
      </c>
      <c r="C417" s="6">
        <v>2014</v>
      </c>
      <c r="D417" s="6">
        <v>0.24</v>
      </c>
      <c r="E417" s="8">
        <v>43328</v>
      </c>
      <c r="F417">
        <f t="shared" si="6"/>
        <v>2018</v>
      </c>
    </row>
    <row r="418" spans="1:6" x14ac:dyDescent="0.25">
      <c r="A418" s="67" t="s">
        <v>157</v>
      </c>
      <c r="B418" s="67" t="s">
        <v>3311</v>
      </c>
      <c r="C418" s="6">
        <v>10070</v>
      </c>
      <c r="D418" s="6">
        <v>1.2</v>
      </c>
      <c r="E418" s="8">
        <v>43329</v>
      </c>
      <c r="F418">
        <f t="shared" si="6"/>
        <v>2018</v>
      </c>
    </row>
    <row r="419" spans="1:6" x14ac:dyDescent="0.25">
      <c r="A419" s="67" t="s">
        <v>157</v>
      </c>
      <c r="B419" s="67" t="s">
        <v>3311</v>
      </c>
      <c r="C419" s="6">
        <v>4028</v>
      </c>
      <c r="D419" s="6">
        <v>0.48</v>
      </c>
      <c r="E419" s="8">
        <v>43329</v>
      </c>
      <c r="F419">
        <f t="shared" si="6"/>
        <v>2018</v>
      </c>
    </row>
    <row r="420" spans="1:6" x14ac:dyDescent="0.25">
      <c r="A420" s="67" t="s">
        <v>157</v>
      </c>
      <c r="B420" s="67" t="s">
        <v>3311</v>
      </c>
      <c r="C420" s="6">
        <v>480</v>
      </c>
      <c r="D420" s="6">
        <v>0.08</v>
      </c>
      <c r="E420" s="8">
        <v>43329</v>
      </c>
      <c r="F420">
        <f t="shared" si="6"/>
        <v>2018</v>
      </c>
    </row>
    <row r="421" spans="1:6" x14ac:dyDescent="0.25">
      <c r="A421" s="67" t="s">
        <v>157</v>
      </c>
      <c r="B421" s="67" t="s">
        <v>3312</v>
      </c>
      <c r="C421" s="6">
        <v>480</v>
      </c>
      <c r="D421" s="6">
        <v>0.08</v>
      </c>
      <c r="E421" s="8">
        <v>43334</v>
      </c>
      <c r="F421">
        <f t="shared" si="6"/>
        <v>2018</v>
      </c>
    </row>
    <row r="422" spans="1:6" x14ac:dyDescent="0.25">
      <c r="A422" s="67" t="s">
        <v>157</v>
      </c>
      <c r="B422" s="67" t="s">
        <v>3312</v>
      </c>
      <c r="C422" s="6">
        <v>2014</v>
      </c>
      <c r="D422" s="6">
        <v>0.24</v>
      </c>
      <c r="E422" s="8">
        <v>43334</v>
      </c>
      <c r="F422">
        <f t="shared" si="6"/>
        <v>2018</v>
      </c>
    </row>
    <row r="423" spans="1:6" x14ac:dyDescent="0.25">
      <c r="A423" s="67" t="s">
        <v>157</v>
      </c>
      <c r="B423" s="67" t="s">
        <v>3312</v>
      </c>
      <c r="C423" s="6">
        <v>1944</v>
      </c>
      <c r="D423" s="6">
        <v>0.32</v>
      </c>
      <c r="E423" s="8">
        <v>43334</v>
      </c>
      <c r="F423">
        <f t="shared" si="6"/>
        <v>2018</v>
      </c>
    </row>
    <row r="424" spans="1:6" x14ac:dyDescent="0.25">
      <c r="A424" s="67" t="s">
        <v>157</v>
      </c>
      <c r="B424" s="67" t="s">
        <v>3312</v>
      </c>
      <c r="C424" s="6">
        <v>4028</v>
      </c>
      <c r="D424" s="6">
        <v>0.48</v>
      </c>
      <c r="E424" s="8">
        <v>43334</v>
      </c>
      <c r="F424">
        <f t="shared" si="6"/>
        <v>2018</v>
      </c>
    </row>
    <row r="425" spans="1:6" x14ac:dyDescent="0.25">
      <c r="A425" s="67" t="s">
        <v>157</v>
      </c>
      <c r="B425" s="67" t="s">
        <v>3313</v>
      </c>
      <c r="C425" s="6">
        <v>548</v>
      </c>
      <c r="D425" s="6">
        <v>0.09</v>
      </c>
      <c r="E425" s="8">
        <v>43333</v>
      </c>
      <c r="F425">
        <f t="shared" si="6"/>
        <v>2018</v>
      </c>
    </row>
    <row r="426" spans="1:6" x14ac:dyDescent="0.25">
      <c r="A426" s="67" t="s">
        <v>157</v>
      </c>
      <c r="B426" s="67" t="s">
        <v>3313</v>
      </c>
      <c r="C426" s="6">
        <v>480</v>
      </c>
      <c r="D426" s="6">
        <v>0.08</v>
      </c>
      <c r="E426" s="8">
        <v>43333</v>
      </c>
      <c r="F426">
        <f t="shared" si="6"/>
        <v>2018</v>
      </c>
    </row>
    <row r="427" spans="1:6" x14ac:dyDescent="0.25">
      <c r="A427" s="67" t="s">
        <v>157</v>
      </c>
      <c r="B427" s="67" t="s">
        <v>3313</v>
      </c>
      <c r="C427" s="6">
        <v>2014</v>
      </c>
      <c r="D427" s="6">
        <v>0.24</v>
      </c>
      <c r="E427" s="8">
        <v>43333</v>
      </c>
      <c r="F427">
        <f t="shared" si="6"/>
        <v>2018</v>
      </c>
    </row>
    <row r="428" spans="1:6" x14ac:dyDescent="0.25">
      <c r="A428" s="67" t="s">
        <v>157</v>
      </c>
      <c r="B428" s="67" t="s">
        <v>3313</v>
      </c>
      <c r="C428" s="6">
        <v>4028</v>
      </c>
      <c r="D428" s="6">
        <v>0.48</v>
      </c>
      <c r="E428" s="8">
        <v>43333</v>
      </c>
      <c r="F428">
        <f t="shared" si="6"/>
        <v>2018</v>
      </c>
    </row>
    <row r="429" spans="1:6" x14ac:dyDescent="0.25">
      <c r="A429" s="67" t="s">
        <v>157</v>
      </c>
      <c r="B429" s="67" t="s">
        <v>3313</v>
      </c>
      <c r="C429" s="6">
        <v>1458</v>
      </c>
      <c r="D429" s="6">
        <v>0.24</v>
      </c>
      <c r="E429" s="8">
        <v>43333</v>
      </c>
      <c r="F429">
        <f t="shared" si="6"/>
        <v>2018</v>
      </c>
    </row>
    <row r="430" spans="1:6" x14ac:dyDescent="0.25">
      <c r="A430" s="67" t="s">
        <v>157</v>
      </c>
      <c r="B430" s="67" t="s">
        <v>3313</v>
      </c>
      <c r="C430" s="6">
        <v>578</v>
      </c>
      <c r="D430" s="6">
        <v>0.1</v>
      </c>
      <c r="E430" s="8">
        <v>43333</v>
      </c>
      <c r="F430">
        <f t="shared" si="6"/>
        <v>2018</v>
      </c>
    </row>
    <row r="431" spans="1:6" x14ac:dyDescent="0.25">
      <c r="A431" s="67" t="s">
        <v>157</v>
      </c>
      <c r="B431" s="67" t="s">
        <v>3314</v>
      </c>
      <c r="C431" s="6">
        <v>4028</v>
      </c>
      <c r="D431" s="6">
        <v>0.48</v>
      </c>
      <c r="E431" s="8">
        <v>43335</v>
      </c>
      <c r="F431">
        <f t="shared" si="6"/>
        <v>2018</v>
      </c>
    </row>
    <row r="432" spans="1:6" x14ac:dyDescent="0.25">
      <c r="A432" s="67" t="s">
        <v>157</v>
      </c>
      <c r="B432" s="67" t="s">
        <v>3314</v>
      </c>
      <c r="C432" s="6">
        <v>1007</v>
      </c>
      <c r="D432" s="6">
        <v>0.12</v>
      </c>
      <c r="E432" s="8">
        <v>43335</v>
      </c>
      <c r="F432">
        <f t="shared" si="6"/>
        <v>2018</v>
      </c>
    </row>
    <row r="433" spans="1:6" x14ac:dyDescent="0.25">
      <c r="A433" s="67" t="s">
        <v>157</v>
      </c>
      <c r="B433" s="67" t="s">
        <v>3314</v>
      </c>
      <c r="C433" s="6">
        <v>3021</v>
      </c>
      <c r="D433" s="6">
        <v>0.36</v>
      </c>
      <c r="E433" s="8">
        <v>43335</v>
      </c>
      <c r="F433">
        <f t="shared" si="6"/>
        <v>2018</v>
      </c>
    </row>
    <row r="434" spans="1:6" x14ac:dyDescent="0.25">
      <c r="A434" s="67" t="s">
        <v>157</v>
      </c>
      <c r="B434" s="67" t="s">
        <v>3314</v>
      </c>
      <c r="C434" s="6">
        <v>1944</v>
      </c>
      <c r="D434" s="6">
        <v>0.32</v>
      </c>
      <c r="E434" s="8">
        <v>43335</v>
      </c>
      <c r="F434">
        <f t="shared" si="6"/>
        <v>2018</v>
      </c>
    </row>
    <row r="435" spans="1:6" x14ac:dyDescent="0.25">
      <c r="A435" s="67" t="s">
        <v>157</v>
      </c>
      <c r="B435" s="67" t="s">
        <v>3315</v>
      </c>
      <c r="C435" s="6">
        <v>2014</v>
      </c>
      <c r="D435" s="6">
        <v>0.24</v>
      </c>
      <c r="E435" s="8">
        <v>43335</v>
      </c>
      <c r="F435">
        <f t="shared" si="6"/>
        <v>2018</v>
      </c>
    </row>
    <row r="436" spans="1:6" x14ac:dyDescent="0.25">
      <c r="A436" s="67" t="s">
        <v>157</v>
      </c>
      <c r="B436" s="67" t="s">
        <v>3315</v>
      </c>
      <c r="C436" s="6">
        <v>480</v>
      </c>
      <c r="D436" s="6">
        <v>0.08</v>
      </c>
      <c r="E436" s="8">
        <v>43335</v>
      </c>
      <c r="F436">
        <f t="shared" si="6"/>
        <v>2018</v>
      </c>
    </row>
    <row r="437" spans="1:6" x14ac:dyDescent="0.25">
      <c r="A437" s="67" t="s">
        <v>157</v>
      </c>
      <c r="B437" s="67" t="s">
        <v>3315</v>
      </c>
      <c r="C437" s="6">
        <v>1215</v>
      </c>
      <c r="D437" s="6">
        <v>0.2</v>
      </c>
      <c r="E437" s="8">
        <v>43335</v>
      </c>
      <c r="F437">
        <f t="shared" si="6"/>
        <v>2018</v>
      </c>
    </row>
    <row r="438" spans="1:6" x14ac:dyDescent="0.25">
      <c r="A438" s="67" t="s">
        <v>157</v>
      </c>
      <c r="B438" s="67" t="s">
        <v>3315</v>
      </c>
      <c r="C438" s="6">
        <v>3021</v>
      </c>
      <c r="D438" s="6">
        <v>0.36</v>
      </c>
      <c r="E438" s="8">
        <v>43335</v>
      </c>
      <c r="F438">
        <f t="shared" si="6"/>
        <v>2018</v>
      </c>
    </row>
    <row r="439" spans="1:6" x14ac:dyDescent="0.25">
      <c r="A439" s="67" t="s">
        <v>157</v>
      </c>
      <c r="B439" s="67" t="s">
        <v>3316</v>
      </c>
      <c r="C439" s="6">
        <v>1007</v>
      </c>
      <c r="D439" s="6">
        <v>0.12</v>
      </c>
      <c r="E439" s="8">
        <v>43336</v>
      </c>
      <c r="F439">
        <f t="shared" si="6"/>
        <v>2018</v>
      </c>
    </row>
    <row r="440" spans="1:6" x14ac:dyDescent="0.25">
      <c r="A440" s="67" t="s">
        <v>157</v>
      </c>
      <c r="B440" s="67" t="s">
        <v>3316</v>
      </c>
      <c r="C440" s="6">
        <v>1007</v>
      </c>
      <c r="D440" s="6">
        <v>0.12</v>
      </c>
      <c r="E440" s="8">
        <v>43336</v>
      </c>
      <c r="F440">
        <f t="shared" si="6"/>
        <v>2018</v>
      </c>
    </row>
    <row r="441" spans="1:6" x14ac:dyDescent="0.25">
      <c r="A441" s="67" t="s">
        <v>157</v>
      </c>
      <c r="B441" s="67" t="s">
        <v>3316</v>
      </c>
      <c r="C441" s="6">
        <v>1007</v>
      </c>
      <c r="D441" s="6">
        <v>0.12</v>
      </c>
      <c r="E441" s="8">
        <v>43336</v>
      </c>
      <c r="F441">
        <f t="shared" si="6"/>
        <v>2018</v>
      </c>
    </row>
    <row r="442" spans="1:6" x14ac:dyDescent="0.25">
      <c r="A442" s="67" t="s">
        <v>157</v>
      </c>
      <c r="B442" s="67" t="s">
        <v>3316</v>
      </c>
      <c r="C442" s="6">
        <v>972</v>
      </c>
      <c r="D442" s="6">
        <v>0.16</v>
      </c>
      <c r="E442" s="8">
        <v>43336</v>
      </c>
      <c r="F442">
        <f t="shared" si="6"/>
        <v>2018</v>
      </c>
    </row>
    <row r="443" spans="1:6" x14ac:dyDescent="0.25">
      <c r="A443" s="67" t="s">
        <v>157</v>
      </c>
      <c r="B443" s="67" t="s">
        <v>3317</v>
      </c>
      <c r="C443" s="6">
        <v>480</v>
      </c>
      <c r="D443" s="6">
        <v>0.08</v>
      </c>
      <c r="E443" s="8">
        <v>43335</v>
      </c>
      <c r="F443">
        <f t="shared" si="6"/>
        <v>2018</v>
      </c>
    </row>
    <row r="444" spans="1:6" x14ac:dyDescent="0.25">
      <c r="A444" s="67" t="s">
        <v>157</v>
      </c>
      <c r="B444" s="67" t="s">
        <v>3317</v>
      </c>
      <c r="C444" s="6">
        <v>1007</v>
      </c>
      <c r="D444" s="6">
        <v>0.12</v>
      </c>
      <c r="E444" s="8">
        <v>43335</v>
      </c>
      <c r="F444">
        <f t="shared" si="6"/>
        <v>2018</v>
      </c>
    </row>
    <row r="445" spans="1:6" x14ac:dyDescent="0.25">
      <c r="A445" s="67" t="s">
        <v>157</v>
      </c>
      <c r="B445" s="67" t="s">
        <v>3317</v>
      </c>
      <c r="C445" s="6">
        <v>486</v>
      </c>
      <c r="D445" s="6">
        <v>0.08</v>
      </c>
      <c r="E445" s="8">
        <v>43335</v>
      </c>
      <c r="F445">
        <f t="shared" si="6"/>
        <v>2018</v>
      </c>
    </row>
    <row r="446" spans="1:6" x14ac:dyDescent="0.25">
      <c r="A446" s="67" t="s">
        <v>157</v>
      </c>
      <c r="B446" s="67" t="s">
        <v>3318</v>
      </c>
      <c r="C446" s="6">
        <v>2014</v>
      </c>
      <c r="D446" s="6">
        <v>0.24</v>
      </c>
      <c r="E446" s="8">
        <v>43341</v>
      </c>
      <c r="F446">
        <f t="shared" si="6"/>
        <v>2018</v>
      </c>
    </row>
    <row r="447" spans="1:6" x14ac:dyDescent="0.25">
      <c r="A447" s="67" t="s">
        <v>157</v>
      </c>
      <c r="B447" s="67" t="s">
        <v>3319</v>
      </c>
      <c r="C447" s="6">
        <v>1007</v>
      </c>
      <c r="D447" s="6">
        <v>0.12</v>
      </c>
      <c r="E447" s="8">
        <v>43319</v>
      </c>
      <c r="F447">
        <f t="shared" si="6"/>
        <v>2018</v>
      </c>
    </row>
    <row r="448" spans="1:6" x14ac:dyDescent="0.25">
      <c r="A448" s="67" t="s">
        <v>157</v>
      </c>
      <c r="B448" s="67" t="s">
        <v>3319</v>
      </c>
      <c r="C448" s="6">
        <v>729</v>
      </c>
      <c r="D448" s="6">
        <v>0.12</v>
      </c>
      <c r="E448" s="8">
        <v>43319</v>
      </c>
      <c r="F448">
        <f t="shared" si="6"/>
        <v>2018</v>
      </c>
    </row>
    <row r="449" spans="1:6" x14ac:dyDescent="0.25">
      <c r="A449" s="67" t="s">
        <v>157</v>
      </c>
      <c r="B449" s="67" t="s">
        <v>3319</v>
      </c>
      <c r="C449" s="6">
        <v>2014</v>
      </c>
      <c r="D449" s="6">
        <v>0.24</v>
      </c>
      <c r="E449" s="8">
        <v>43319</v>
      </c>
      <c r="F449">
        <f t="shared" si="6"/>
        <v>2018</v>
      </c>
    </row>
    <row r="450" spans="1:6" x14ac:dyDescent="0.25">
      <c r="A450" s="67" t="s">
        <v>157</v>
      </c>
      <c r="B450" s="67" t="s">
        <v>3320</v>
      </c>
      <c r="C450" s="6">
        <v>548</v>
      </c>
      <c r="D450" s="6">
        <v>0.09</v>
      </c>
      <c r="E450" s="8">
        <v>43340</v>
      </c>
      <c r="F450">
        <f t="shared" si="6"/>
        <v>2018</v>
      </c>
    </row>
    <row r="451" spans="1:6" x14ac:dyDescent="0.25">
      <c r="A451" s="67" t="s">
        <v>157</v>
      </c>
      <c r="B451" s="67" t="s">
        <v>3320</v>
      </c>
      <c r="C451" s="6">
        <v>480</v>
      </c>
      <c r="D451" s="6">
        <v>0.08</v>
      </c>
      <c r="E451" s="8">
        <v>43340</v>
      </c>
      <c r="F451">
        <f t="shared" ref="F451:F514" si="7">YEAR(E451)</f>
        <v>2018</v>
      </c>
    </row>
    <row r="452" spans="1:6" x14ac:dyDescent="0.25">
      <c r="A452" s="67" t="s">
        <v>157</v>
      </c>
      <c r="B452" s="67" t="s">
        <v>3321</v>
      </c>
      <c r="C452" s="6">
        <v>729</v>
      </c>
      <c r="D452" s="6">
        <v>0.12</v>
      </c>
      <c r="E452" s="8">
        <v>43336</v>
      </c>
      <c r="F452">
        <f t="shared" si="7"/>
        <v>2018</v>
      </c>
    </row>
    <row r="453" spans="1:6" x14ac:dyDescent="0.25">
      <c r="A453" s="67" t="s">
        <v>157</v>
      </c>
      <c r="B453" s="67" t="s">
        <v>3321</v>
      </c>
      <c r="C453" s="6">
        <v>1096</v>
      </c>
      <c r="D453" s="6">
        <v>0.18</v>
      </c>
      <c r="E453" s="8">
        <v>43336</v>
      </c>
      <c r="F453">
        <f t="shared" si="7"/>
        <v>2018</v>
      </c>
    </row>
    <row r="454" spans="1:6" x14ac:dyDescent="0.25">
      <c r="A454" s="67" t="s">
        <v>157</v>
      </c>
      <c r="B454" s="67" t="s">
        <v>3321</v>
      </c>
      <c r="C454" s="6">
        <v>9063</v>
      </c>
      <c r="D454" s="6">
        <v>1.08</v>
      </c>
      <c r="E454" s="8">
        <v>43336</v>
      </c>
      <c r="F454">
        <f t="shared" si="7"/>
        <v>2018</v>
      </c>
    </row>
    <row r="455" spans="1:6" x14ac:dyDescent="0.25">
      <c r="A455" s="67" t="s">
        <v>157</v>
      </c>
      <c r="B455" s="67" t="s">
        <v>3322</v>
      </c>
      <c r="C455" s="6">
        <v>729</v>
      </c>
      <c r="D455" s="6">
        <v>0.12</v>
      </c>
      <c r="E455" s="8">
        <v>43340</v>
      </c>
      <c r="F455">
        <f t="shared" si="7"/>
        <v>2018</v>
      </c>
    </row>
    <row r="456" spans="1:6" x14ac:dyDescent="0.25">
      <c r="A456" s="67" t="s">
        <v>157</v>
      </c>
      <c r="B456" s="67" t="s">
        <v>3322</v>
      </c>
      <c r="C456" s="6">
        <v>3021</v>
      </c>
      <c r="D456" s="6">
        <v>0.36</v>
      </c>
      <c r="E456" s="8">
        <v>43340</v>
      </c>
      <c r="F456">
        <f t="shared" si="7"/>
        <v>2018</v>
      </c>
    </row>
    <row r="457" spans="1:6" x14ac:dyDescent="0.25">
      <c r="A457" s="67" t="s">
        <v>157</v>
      </c>
      <c r="B457" s="67" t="s">
        <v>3323</v>
      </c>
      <c r="C457" s="6">
        <v>480</v>
      </c>
      <c r="D457" s="6">
        <v>0.08</v>
      </c>
      <c r="E457" s="8">
        <v>43320</v>
      </c>
      <c r="F457">
        <f t="shared" si="7"/>
        <v>2018</v>
      </c>
    </row>
    <row r="458" spans="1:6" x14ac:dyDescent="0.25">
      <c r="A458" s="67" t="s">
        <v>157</v>
      </c>
      <c r="B458" s="67" t="s">
        <v>3323</v>
      </c>
      <c r="C458" s="6">
        <v>2014</v>
      </c>
      <c r="D458" s="6">
        <v>0.24</v>
      </c>
      <c r="E458" s="8">
        <v>43320</v>
      </c>
      <c r="F458">
        <f t="shared" si="7"/>
        <v>2018</v>
      </c>
    </row>
    <row r="459" spans="1:6" x14ac:dyDescent="0.25">
      <c r="A459" s="67" t="s">
        <v>157</v>
      </c>
      <c r="B459" s="67" t="s">
        <v>3323</v>
      </c>
      <c r="C459" s="6">
        <v>486</v>
      </c>
      <c r="D459" s="6">
        <v>0.08</v>
      </c>
      <c r="E459" s="8">
        <v>43320</v>
      </c>
      <c r="F459">
        <f t="shared" si="7"/>
        <v>2018</v>
      </c>
    </row>
    <row r="460" spans="1:6" x14ac:dyDescent="0.25">
      <c r="A460" s="67" t="s">
        <v>157</v>
      </c>
      <c r="B460" s="67" t="s">
        <v>3324</v>
      </c>
      <c r="C460" s="6">
        <v>2014</v>
      </c>
      <c r="D460" s="6">
        <v>0.24</v>
      </c>
      <c r="E460" s="8">
        <v>43339</v>
      </c>
      <c r="F460">
        <f t="shared" si="7"/>
        <v>2018</v>
      </c>
    </row>
    <row r="461" spans="1:6" x14ac:dyDescent="0.25">
      <c r="A461" s="67" t="s">
        <v>157</v>
      </c>
      <c r="B461" s="67" t="s">
        <v>3324</v>
      </c>
      <c r="C461" s="6">
        <v>1007</v>
      </c>
      <c r="D461" s="6">
        <v>0.12</v>
      </c>
      <c r="E461" s="8">
        <v>43339</v>
      </c>
      <c r="F461">
        <f t="shared" si="7"/>
        <v>2018</v>
      </c>
    </row>
    <row r="462" spans="1:6" x14ac:dyDescent="0.25">
      <c r="A462" s="67" t="s">
        <v>157</v>
      </c>
      <c r="B462" s="67" t="s">
        <v>3324</v>
      </c>
      <c r="C462" s="6">
        <v>243</v>
      </c>
      <c r="D462" s="6">
        <v>0.04</v>
      </c>
      <c r="E462" s="8">
        <v>43339</v>
      </c>
      <c r="F462">
        <f t="shared" si="7"/>
        <v>2018</v>
      </c>
    </row>
    <row r="463" spans="1:6" x14ac:dyDescent="0.25">
      <c r="A463" s="67" t="s">
        <v>157</v>
      </c>
      <c r="B463" s="67" t="s">
        <v>3324</v>
      </c>
      <c r="C463" s="6">
        <v>480</v>
      </c>
      <c r="D463" s="6">
        <v>0.08</v>
      </c>
      <c r="E463" s="8">
        <v>43339</v>
      </c>
      <c r="F463">
        <f t="shared" si="7"/>
        <v>2018</v>
      </c>
    </row>
    <row r="464" spans="1:6" x14ac:dyDescent="0.25">
      <c r="A464" s="67" t="s">
        <v>157</v>
      </c>
      <c r="B464" s="67" t="s">
        <v>3325</v>
      </c>
      <c r="C464" s="6">
        <v>9063</v>
      </c>
      <c r="D464" s="6">
        <v>1.08</v>
      </c>
      <c r="E464" s="8">
        <v>43320</v>
      </c>
      <c r="F464">
        <f t="shared" si="7"/>
        <v>2018</v>
      </c>
    </row>
    <row r="465" spans="1:6" x14ac:dyDescent="0.25">
      <c r="A465" s="67" t="s">
        <v>157</v>
      </c>
      <c r="B465" s="67" t="s">
        <v>3325</v>
      </c>
      <c r="C465" s="6">
        <v>1440</v>
      </c>
      <c r="D465" s="6">
        <v>0.24</v>
      </c>
      <c r="E465" s="8">
        <v>43320</v>
      </c>
      <c r="F465">
        <f t="shared" si="7"/>
        <v>2018</v>
      </c>
    </row>
    <row r="466" spans="1:6" x14ac:dyDescent="0.25">
      <c r="A466" s="67" t="s">
        <v>157</v>
      </c>
      <c r="B466" s="67" t="s">
        <v>3326</v>
      </c>
      <c r="C466" s="6">
        <v>1007</v>
      </c>
      <c r="D466" s="6">
        <v>0.12</v>
      </c>
      <c r="E466" s="8">
        <v>43327</v>
      </c>
      <c r="F466">
        <f t="shared" si="7"/>
        <v>2018</v>
      </c>
    </row>
    <row r="467" spans="1:6" x14ac:dyDescent="0.25">
      <c r="A467" s="67" t="s">
        <v>157</v>
      </c>
      <c r="B467" s="67" t="s">
        <v>3326</v>
      </c>
      <c r="C467" s="6">
        <v>548</v>
      </c>
      <c r="D467" s="6">
        <v>0.09</v>
      </c>
      <c r="E467" s="8">
        <v>43327</v>
      </c>
      <c r="F467">
        <f t="shared" si="7"/>
        <v>2018</v>
      </c>
    </row>
    <row r="468" spans="1:6" x14ac:dyDescent="0.25">
      <c r="A468" s="67" t="s">
        <v>157</v>
      </c>
      <c r="B468" s="67" t="s">
        <v>3326</v>
      </c>
      <c r="C468" s="6">
        <v>960</v>
      </c>
      <c r="D468" s="6">
        <v>0.16</v>
      </c>
      <c r="E468" s="8">
        <v>43327</v>
      </c>
      <c r="F468">
        <f t="shared" si="7"/>
        <v>2018</v>
      </c>
    </row>
    <row r="469" spans="1:6" x14ac:dyDescent="0.25">
      <c r="A469" s="67" t="s">
        <v>157</v>
      </c>
      <c r="B469" s="67" t="s">
        <v>3326</v>
      </c>
      <c r="C469" s="6">
        <v>5035</v>
      </c>
      <c r="D469" s="6">
        <v>0.6</v>
      </c>
      <c r="E469" s="8">
        <v>43327</v>
      </c>
      <c r="F469">
        <f t="shared" si="7"/>
        <v>2018</v>
      </c>
    </row>
    <row r="470" spans="1:6" x14ac:dyDescent="0.25">
      <c r="A470" s="67" t="s">
        <v>157</v>
      </c>
      <c r="B470" s="67" t="s">
        <v>3327</v>
      </c>
      <c r="C470" s="6">
        <v>548</v>
      </c>
      <c r="D470" s="6">
        <v>0.09</v>
      </c>
      <c r="E470" s="8">
        <v>43329</v>
      </c>
      <c r="F470">
        <f t="shared" si="7"/>
        <v>2018</v>
      </c>
    </row>
    <row r="471" spans="1:6" x14ac:dyDescent="0.25">
      <c r="A471" s="67" t="s">
        <v>157</v>
      </c>
      <c r="B471" s="67" t="s">
        <v>3327</v>
      </c>
      <c r="C471" s="6">
        <v>486</v>
      </c>
      <c r="D471" s="6">
        <v>0.08</v>
      </c>
      <c r="E471" s="8">
        <v>43329</v>
      </c>
      <c r="F471">
        <f t="shared" si="7"/>
        <v>2018</v>
      </c>
    </row>
    <row r="472" spans="1:6" x14ac:dyDescent="0.25">
      <c r="A472" s="67" t="s">
        <v>157</v>
      </c>
      <c r="B472" s="67" t="s">
        <v>3327</v>
      </c>
      <c r="C472" s="6">
        <v>480</v>
      </c>
      <c r="D472" s="6">
        <v>0.08</v>
      </c>
      <c r="E472" s="8">
        <v>43329</v>
      </c>
      <c r="F472">
        <f t="shared" si="7"/>
        <v>2018</v>
      </c>
    </row>
    <row r="473" spans="1:6" x14ac:dyDescent="0.25">
      <c r="A473" s="67" t="s">
        <v>157</v>
      </c>
      <c r="B473" s="67" t="s">
        <v>3327</v>
      </c>
      <c r="C473" s="6">
        <v>2014</v>
      </c>
      <c r="D473" s="6">
        <v>0.24</v>
      </c>
      <c r="E473" s="8">
        <v>43329</v>
      </c>
      <c r="F473">
        <f t="shared" si="7"/>
        <v>2018</v>
      </c>
    </row>
    <row r="474" spans="1:6" x14ac:dyDescent="0.25">
      <c r="A474" s="67" t="s">
        <v>157</v>
      </c>
      <c r="B474" s="67" t="s">
        <v>3328</v>
      </c>
      <c r="C474" s="6">
        <v>480</v>
      </c>
      <c r="D474" s="6">
        <v>0.08</v>
      </c>
      <c r="E474" s="8">
        <v>43340</v>
      </c>
      <c r="F474">
        <f t="shared" si="7"/>
        <v>2018</v>
      </c>
    </row>
    <row r="475" spans="1:6" x14ac:dyDescent="0.25">
      <c r="A475" s="67" t="s">
        <v>157</v>
      </c>
      <c r="B475" s="67" t="s">
        <v>3328</v>
      </c>
      <c r="C475" s="6">
        <v>729</v>
      </c>
      <c r="D475" s="6">
        <v>0.12</v>
      </c>
      <c r="E475" s="8">
        <v>43340</v>
      </c>
      <c r="F475">
        <f t="shared" si="7"/>
        <v>2018</v>
      </c>
    </row>
    <row r="476" spans="1:6" x14ac:dyDescent="0.25">
      <c r="A476" s="67" t="s">
        <v>157</v>
      </c>
      <c r="B476" s="67" t="s">
        <v>3328</v>
      </c>
      <c r="C476" s="6">
        <v>3021</v>
      </c>
      <c r="D476" s="6">
        <v>0.36</v>
      </c>
      <c r="E476" s="8">
        <v>43340</v>
      </c>
      <c r="F476">
        <f t="shared" si="7"/>
        <v>2018</v>
      </c>
    </row>
    <row r="477" spans="1:6" x14ac:dyDescent="0.25">
      <c r="A477" s="67" t="s">
        <v>157</v>
      </c>
      <c r="B477" s="67" t="s">
        <v>3328</v>
      </c>
      <c r="C477" s="6">
        <v>3021</v>
      </c>
      <c r="D477" s="6">
        <v>0.36</v>
      </c>
      <c r="E477" s="8">
        <v>43340</v>
      </c>
      <c r="F477">
        <f t="shared" si="7"/>
        <v>2018</v>
      </c>
    </row>
    <row r="478" spans="1:6" x14ac:dyDescent="0.25">
      <c r="A478" s="67" t="s">
        <v>157</v>
      </c>
      <c r="B478" s="67" t="s">
        <v>3329</v>
      </c>
      <c r="C478" s="6">
        <v>4028</v>
      </c>
      <c r="D478" s="6">
        <v>0.48</v>
      </c>
      <c r="E478" s="8">
        <v>43313</v>
      </c>
      <c r="F478">
        <f t="shared" si="7"/>
        <v>2018</v>
      </c>
    </row>
    <row r="479" spans="1:6" x14ac:dyDescent="0.25">
      <c r="A479" s="67" t="s">
        <v>157</v>
      </c>
      <c r="B479" s="67" t="s">
        <v>3329</v>
      </c>
      <c r="C479" s="6">
        <v>1944</v>
      </c>
      <c r="D479" s="6">
        <v>0.32</v>
      </c>
      <c r="E479" s="8">
        <v>43313</v>
      </c>
      <c r="F479">
        <f t="shared" si="7"/>
        <v>2018</v>
      </c>
    </row>
    <row r="480" spans="1:6" x14ac:dyDescent="0.25">
      <c r="A480" s="67" t="s">
        <v>157</v>
      </c>
      <c r="B480" s="67" t="s">
        <v>3329</v>
      </c>
      <c r="C480" s="6">
        <v>2014</v>
      </c>
      <c r="D480" s="6">
        <v>0.24</v>
      </c>
      <c r="E480" s="8">
        <v>43313</v>
      </c>
      <c r="F480">
        <f t="shared" si="7"/>
        <v>2018</v>
      </c>
    </row>
    <row r="481" spans="1:6" x14ac:dyDescent="0.25">
      <c r="A481" s="67" t="s">
        <v>157</v>
      </c>
      <c r="B481" s="67" t="s">
        <v>3330</v>
      </c>
      <c r="C481" s="6">
        <v>4028</v>
      </c>
      <c r="D481" s="6">
        <v>0.48</v>
      </c>
      <c r="E481" s="8">
        <v>43329</v>
      </c>
      <c r="F481">
        <f t="shared" si="7"/>
        <v>2018</v>
      </c>
    </row>
    <row r="482" spans="1:6" x14ac:dyDescent="0.25">
      <c r="A482" s="67" t="s">
        <v>157</v>
      </c>
      <c r="B482" s="67" t="s">
        <v>3330</v>
      </c>
      <c r="C482" s="6">
        <v>2014</v>
      </c>
      <c r="D482" s="6">
        <v>0.24</v>
      </c>
      <c r="E482" s="8">
        <v>43329</v>
      </c>
      <c r="F482">
        <f t="shared" si="7"/>
        <v>2018</v>
      </c>
    </row>
    <row r="483" spans="1:6" x14ac:dyDescent="0.25">
      <c r="A483" s="67" t="s">
        <v>157</v>
      </c>
      <c r="B483" s="67" t="s">
        <v>3330</v>
      </c>
      <c r="C483" s="6">
        <v>480</v>
      </c>
      <c r="D483" s="6">
        <v>0.08</v>
      </c>
      <c r="E483" s="8">
        <v>43329</v>
      </c>
      <c r="F483">
        <f t="shared" si="7"/>
        <v>2018</v>
      </c>
    </row>
    <row r="484" spans="1:6" x14ac:dyDescent="0.25">
      <c r="A484" s="67" t="s">
        <v>157</v>
      </c>
      <c r="B484" s="67" t="s">
        <v>3331</v>
      </c>
      <c r="C484" s="6">
        <v>4028</v>
      </c>
      <c r="D484" s="6">
        <v>0.48</v>
      </c>
      <c r="E484" s="8">
        <v>43343</v>
      </c>
      <c r="F484">
        <f t="shared" si="7"/>
        <v>2018</v>
      </c>
    </row>
    <row r="485" spans="1:6" x14ac:dyDescent="0.25">
      <c r="A485" s="67" t="s">
        <v>157</v>
      </c>
      <c r="B485" s="67" t="s">
        <v>3331</v>
      </c>
      <c r="C485" s="6">
        <v>3021</v>
      </c>
      <c r="D485" s="6">
        <v>0.36</v>
      </c>
      <c r="E485" s="8">
        <v>43343</v>
      </c>
      <c r="F485">
        <f t="shared" si="7"/>
        <v>2018</v>
      </c>
    </row>
    <row r="486" spans="1:6" x14ac:dyDescent="0.25">
      <c r="A486" s="67" t="s">
        <v>157</v>
      </c>
      <c r="B486" s="67" t="s">
        <v>3331</v>
      </c>
      <c r="C486" s="6">
        <v>2014</v>
      </c>
      <c r="D486" s="6">
        <v>0.24</v>
      </c>
      <c r="E486" s="8">
        <v>43343</v>
      </c>
      <c r="F486">
        <f t="shared" si="7"/>
        <v>2018</v>
      </c>
    </row>
    <row r="487" spans="1:6" x14ac:dyDescent="0.25">
      <c r="A487" s="67" t="s">
        <v>157</v>
      </c>
      <c r="B487" s="67" t="s">
        <v>3331</v>
      </c>
      <c r="C487" s="6">
        <v>480</v>
      </c>
      <c r="D487" s="6">
        <v>0.08</v>
      </c>
      <c r="E487" s="8">
        <v>43343</v>
      </c>
      <c r="F487">
        <f t="shared" si="7"/>
        <v>2018</v>
      </c>
    </row>
    <row r="488" spans="1:6" x14ac:dyDescent="0.25">
      <c r="A488" s="67" t="s">
        <v>157</v>
      </c>
      <c r="B488" s="67" t="s">
        <v>3331</v>
      </c>
      <c r="C488" s="6">
        <v>729</v>
      </c>
      <c r="D488" s="6">
        <v>0.12</v>
      </c>
      <c r="E488" s="8">
        <v>43343</v>
      </c>
      <c r="F488">
        <f t="shared" si="7"/>
        <v>2018</v>
      </c>
    </row>
    <row r="489" spans="1:6" x14ac:dyDescent="0.25">
      <c r="A489" s="67" t="s">
        <v>157</v>
      </c>
      <c r="B489" s="67" t="s">
        <v>3332</v>
      </c>
      <c r="C489" s="6">
        <v>2014</v>
      </c>
      <c r="D489" s="6">
        <v>0.24</v>
      </c>
      <c r="E489" s="8">
        <v>43322</v>
      </c>
      <c r="F489">
        <f t="shared" si="7"/>
        <v>2018</v>
      </c>
    </row>
    <row r="490" spans="1:6" x14ac:dyDescent="0.25">
      <c r="A490" s="67" t="s">
        <v>157</v>
      </c>
      <c r="B490" s="67" t="s">
        <v>3332</v>
      </c>
      <c r="C490" s="6">
        <v>486</v>
      </c>
      <c r="D490" s="6">
        <v>0.08</v>
      </c>
      <c r="E490" s="8">
        <v>43322</v>
      </c>
      <c r="F490">
        <f t="shared" si="7"/>
        <v>2018</v>
      </c>
    </row>
    <row r="491" spans="1:6" x14ac:dyDescent="0.25">
      <c r="A491" s="67" t="s">
        <v>157</v>
      </c>
      <c r="B491" s="67" t="s">
        <v>3333</v>
      </c>
      <c r="C491" s="6">
        <v>480</v>
      </c>
      <c r="D491" s="6">
        <v>0.08</v>
      </c>
      <c r="E491" s="8">
        <v>43327</v>
      </c>
      <c r="F491">
        <f t="shared" si="7"/>
        <v>2018</v>
      </c>
    </row>
    <row r="492" spans="1:6" x14ac:dyDescent="0.25">
      <c r="A492" s="67" t="s">
        <v>157</v>
      </c>
      <c r="B492" s="67" t="s">
        <v>3333</v>
      </c>
      <c r="C492" s="6">
        <v>1007</v>
      </c>
      <c r="D492" s="6">
        <v>0.12</v>
      </c>
      <c r="E492" s="8">
        <v>43327</v>
      </c>
      <c r="F492">
        <f t="shared" si="7"/>
        <v>2018</v>
      </c>
    </row>
    <row r="493" spans="1:6" x14ac:dyDescent="0.25">
      <c r="A493" s="67" t="s">
        <v>157</v>
      </c>
      <c r="B493" s="67" t="s">
        <v>3333</v>
      </c>
      <c r="C493" s="6">
        <v>243</v>
      </c>
      <c r="D493" s="6">
        <v>0.04</v>
      </c>
      <c r="E493" s="8">
        <v>43327</v>
      </c>
      <c r="F493">
        <f t="shared" si="7"/>
        <v>2018</v>
      </c>
    </row>
    <row r="494" spans="1:6" x14ac:dyDescent="0.25">
      <c r="A494" s="67" t="s">
        <v>157</v>
      </c>
      <c r="B494" s="67" t="s">
        <v>3334</v>
      </c>
      <c r="C494" s="6">
        <v>1007</v>
      </c>
      <c r="D494" s="6">
        <v>0.12</v>
      </c>
      <c r="E494" s="8">
        <v>43342</v>
      </c>
      <c r="F494">
        <f t="shared" si="7"/>
        <v>2018</v>
      </c>
    </row>
    <row r="495" spans="1:6" x14ac:dyDescent="0.25">
      <c r="A495" s="67" t="s">
        <v>157</v>
      </c>
      <c r="B495" s="67" t="s">
        <v>3334</v>
      </c>
      <c r="C495" s="6">
        <v>960</v>
      </c>
      <c r="D495" s="6">
        <v>0.16</v>
      </c>
      <c r="E495" s="8">
        <v>43342</v>
      </c>
      <c r="F495">
        <f t="shared" si="7"/>
        <v>2018</v>
      </c>
    </row>
    <row r="496" spans="1:6" x14ac:dyDescent="0.25">
      <c r="A496" s="67" t="s">
        <v>157</v>
      </c>
      <c r="B496" s="67" t="s">
        <v>3334</v>
      </c>
      <c r="C496" s="6">
        <v>3021</v>
      </c>
      <c r="D496" s="6">
        <v>0.36</v>
      </c>
      <c r="E496" s="8">
        <v>43342</v>
      </c>
      <c r="F496">
        <f t="shared" si="7"/>
        <v>2018</v>
      </c>
    </row>
    <row r="497" spans="1:6" x14ac:dyDescent="0.25">
      <c r="A497" s="67" t="s">
        <v>157</v>
      </c>
      <c r="B497" s="67" t="s">
        <v>3335</v>
      </c>
      <c r="C497" s="6">
        <v>3021</v>
      </c>
      <c r="D497" s="6">
        <v>0.36</v>
      </c>
      <c r="E497" s="8">
        <v>43336</v>
      </c>
      <c r="F497">
        <f t="shared" si="7"/>
        <v>2018</v>
      </c>
    </row>
    <row r="498" spans="1:6" x14ac:dyDescent="0.25">
      <c r="A498" s="67" t="s">
        <v>157</v>
      </c>
      <c r="B498" s="67" t="s">
        <v>3335</v>
      </c>
      <c r="C498" s="6">
        <v>972</v>
      </c>
      <c r="D498" s="6">
        <v>0.16</v>
      </c>
      <c r="E498" s="8">
        <v>43336</v>
      </c>
      <c r="F498">
        <f t="shared" si="7"/>
        <v>2018</v>
      </c>
    </row>
    <row r="499" spans="1:6" x14ac:dyDescent="0.25">
      <c r="A499" s="67" t="s">
        <v>157</v>
      </c>
      <c r="B499" s="67" t="s">
        <v>3335</v>
      </c>
      <c r="C499" s="6">
        <v>480</v>
      </c>
      <c r="D499" s="6">
        <v>0.08</v>
      </c>
      <c r="E499" s="8">
        <v>43336</v>
      </c>
      <c r="F499">
        <f t="shared" si="7"/>
        <v>2018</v>
      </c>
    </row>
    <row r="500" spans="1:6" x14ac:dyDescent="0.25">
      <c r="A500" s="67" t="s">
        <v>157</v>
      </c>
      <c r="B500" s="67" t="s">
        <v>3335</v>
      </c>
      <c r="C500" s="6">
        <v>548</v>
      </c>
      <c r="D500" s="6">
        <v>0.09</v>
      </c>
      <c r="E500" s="8">
        <v>43336</v>
      </c>
      <c r="F500">
        <f t="shared" si="7"/>
        <v>2018</v>
      </c>
    </row>
    <row r="501" spans="1:6" x14ac:dyDescent="0.25">
      <c r="A501" s="67" t="s">
        <v>157</v>
      </c>
      <c r="B501" s="67" t="s">
        <v>3336</v>
      </c>
      <c r="C501" s="6">
        <v>548</v>
      </c>
      <c r="D501" s="6">
        <v>0.09</v>
      </c>
      <c r="E501" s="8">
        <v>43329</v>
      </c>
      <c r="F501">
        <f t="shared" si="7"/>
        <v>2018</v>
      </c>
    </row>
    <row r="502" spans="1:6" x14ac:dyDescent="0.25">
      <c r="A502" s="67" t="s">
        <v>157</v>
      </c>
      <c r="B502" s="67" t="s">
        <v>3336</v>
      </c>
      <c r="C502" s="6">
        <v>972</v>
      </c>
      <c r="D502" s="6">
        <v>0.16</v>
      </c>
      <c r="E502" s="8">
        <v>43329</v>
      </c>
      <c r="F502">
        <f t="shared" si="7"/>
        <v>2018</v>
      </c>
    </row>
    <row r="503" spans="1:6" x14ac:dyDescent="0.25">
      <c r="A503" s="67" t="s">
        <v>157</v>
      </c>
      <c r="B503" s="67" t="s">
        <v>3336</v>
      </c>
      <c r="C503" s="6">
        <v>480</v>
      </c>
      <c r="D503" s="6">
        <v>0.08</v>
      </c>
      <c r="E503" s="8">
        <v>43329</v>
      </c>
      <c r="F503">
        <f t="shared" si="7"/>
        <v>2018</v>
      </c>
    </row>
    <row r="504" spans="1:6" x14ac:dyDescent="0.25">
      <c r="A504" s="67" t="s">
        <v>157</v>
      </c>
      <c r="B504" s="67" t="s">
        <v>3337</v>
      </c>
      <c r="C504" s="6">
        <v>1007</v>
      </c>
      <c r="D504" s="6">
        <v>0.12</v>
      </c>
      <c r="E504" s="8">
        <v>43334</v>
      </c>
      <c r="F504">
        <f t="shared" si="7"/>
        <v>2018</v>
      </c>
    </row>
    <row r="505" spans="1:6" x14ac:dyDescent="0.25">
      <c r="A505" s="67" t="s">
        <v>157</v>
      </c>
      <c r="B505" s="67" t="s">
        <v>3337</v>
      </c>
      <c r="C505" s="6">
        <v>480</v>
      </c>
      <c r="D505" s="6">
        <v>0.08</v>
      </c>
      <c r="E505" s="8">
        <v>43334</v>
      </c>
      <c r="F505">
        <f t="shared" si="7"/>
        <v>2018</v>
      </c>
    </row>
    <row r="506" spans="1:6" x14ac:dyDescent="0.25">
      <c r="A506" s="67" t="s">
        <v>157</v>
      </c>
      <c r="B506" s="67" t="s">
        <v>3337</v>
      </c>
      <c r="C506" s="6">
        <v>1215</v>
      </c>
      <c r="D506" s="6">
        <v>0.2</v>
      </c>
      <c r="E506" s="8">
        <v>43334</v>
      </c>
      <c r="F506">
        <f t="shared" si="7"/>
        <v>2018</v>
      </c>
    </row>
    <row r="507" spans="1:6" x14ac:dyDescent="0.25">
      <c r="A507" s="67" t="s">
        <v>157</v>
      </c>
      <c r="B507" s="67" t="s">
        <v>3338</v>
      </c>
      <c r="C507" s="6">
        <v>480</v>
      </c>
      <c r="D507" s="6">
        <v>0.08</v>
      </c>
      <c r="E507" s="8">
        <v>43339</v>
      </c>
      <c r="F507">
        <f t="shared" si="7"/>
        <v>2018</v>
      </c>
    </row>
    <row r="508" spans="1:6" x14ac:dyDescent="0.25">
      <c r="A508" s="67" t="s">
        <v>157</v>
      </c>
      <c r="B508" s="67" t="s">
        <v>3338</v>
      </c>
      <c r="C508" s="6">
        <v>2014</v>
      </c>
      <c r="D508" s="6">
        <v>0.24</v>
      </c>
      <c r="E508" s="8">
        <v>43339</v>
      </c>
      <c r="F508">
        <f t="shared" si="7"/>
        <v>2018</v>
      </c>
    </row>
    <row r="509" spans="1:6" x14ac:dyDescent="0.25">
      <c r="A509" s="67" t="s">
        <v>157</v>
      </c>
      <c r="B509" s="67" t="s">
        <v>3338</v>
      </c>
      <c r="C509" s="6">
        <v>2014</v>
      </c>
      <c r="D509" s="6">
        <v>0.24</v>
      </c>
      <c r="E509" s="8">
        <v>43339</v>
      </c>
      <c r="F509">
        <f t="shared" si="7"/>
        <v>2018</v>
      </c>
    </row>
    <row r="510" spans="1:6" x14ac:dyDescent="0.25">
      <c r="A510" s="67" t="s">
        <v>157</v>
      </c>
      <c r="B510" s="67" t="s">
        <v>3338</v>
      </c>
      <c r="C510" s="6">
        <v>4028</v>
      </c>
      <c r="D510" s="6">
        <v>0.48</v>
      </c>
      <c r="E510" s="8">
        <v>43339</v>
      </c>
      <c r="F510">
        <f t="shared" si="7"/>
        <v>2018</v>
      </c>
    </row>
    <row r="511" spans="1:6" x14ac:dyDescent="0.25">
      <c r="A511" s="67" t="s">
        <v>157</v>
      </c>
      <c r="B511" s="67" t="s">
        <v>3338</v>
      </c>
      <c r="C511" s="6">
        <v>972</v>
      </c>
      <c r="D511" s="6">
        <v>0.16</v>
      </c>
      <c r="E511" s="8">
        <v>43339</v>
      </c>
      <c r="F511">
        <f t="shared" si="7"/>
        <v>2018</v>
      </c>
    </row>
    <row r="512" spans="1:6" x14ac:dyDescent="0.25">
      <c r="A512" s="67" t="s">
        <v>157</v>
      </c>
      <c r="B512" s="67" t="s">
        <v>3339</v>
      </c>
      <c r="C512" s="6">
        <v>2014</v>
      </c>
      <c r="D512" s="6">
        <v>0.24</v>
      </c>
      <c r="E512" s="8">
        <v>43342</v>
      </c>
      <c r="F512">
        <f t="shared" si="7"/>
        <v>2018</v>
      </c>
    </row>
    <row r="513" spans="1:6" x14ac:dyDescent="0.25">
      <c r="A513" s="67" t="s">
        <v>157</v>
      </c>
      <c r="B513" s="67" t="s">
        <v>3339</v>
      </c>
      <c r="C513" s="6">
        <v>4028</v>
      </c>
      <c r="D513" s="6">
        <v>0.48</v>
      </c>
      <c r="E513" s="8">
        <v>43342</v>
      </c>
      <c r="F513">
        <f t="shared" si="7"/>
        <v>2018</v>
      </c>
    </row>
    <row r="514" spans="1:6" x14ac:dyDescent="0.25">
      <c r="A514" s="67" t="s">
        <v>157</v>
      </c>
      <c r="B514" s="67" t="s">
        <v>3339</v>
      </c>
      <c r="C514" s="6">
        <v>1458</v>
      </c>
      <c r="D514" s="6">
        <v>0.24</v>
      </c>
      <c r="E514" s="8">
        <v>43342</v>
      </c>
      <c r="F514">
        <f t="shared" si="7"/>
        <v>2018</v>
      </c>
    </row>
    <row r="515" spans="1:6" x14ac:dyDescent="0.25">
      <c r="A515" s="67" t="s">
        <v>157</v>
      </c>
      <c r="B515" s="67" t="s">
        <v>3339</v>
      </c>
      <c r="C515" s="6">
        <v>480</v>
      </c>
      <c r="D515" s="6">
        <v>0.08</v>
      </c>
      <c r="E515" s="8">
        <v>43342</v>
      </c>
      <c r="F515">
        <f t="shared" ref="F515:F578" si="8">YEAR(E515)</f>
        <v>2018</v>
      </c>
    </row>
    <row r="516" spans="1:6" x14ac:dyDescent="0.25">
      <c r="A516" s="67" t="s">
        <v>157</v>
      </c>
      <c r="B516" s="67" t="s">
        <v>3340</v>
      </c>
      <c r="C516" s="6">
        <v>3021</v>
      </c>
      <c r="D516" s="6">
        <v>0.36</v>
      </c>
      <c r="E516" s="8">
        <v>43342</v>
      </c>
      <c r="F516">
        <f t="shared" si="8"/>
        <v>2018</v>
      </c>
    </row>
    <row r="517" spans="1:6" x14ac:dyDescent="0.25">
      <c r="A517" s="67" t="s">
        <v>157</v>
      </c>
      <c r="B517" s="67" t="s">
        <v>3340</v>
      </c>
      <c r="C517" s="6">
        <v>1458</v>
      </c>
      <c r="D517" s="6">
        <v>0.24</v>
      </c>
      <c r="E517" s="8">
        <v>43342</v>
      </c>
      <c r="F517">
        <f t="shared" si="8"/>
        <v>2018</v>
      </c>
    </row>
    <row r="518" spans="1:6" x14ac:dyDescent="0.25">
      <c r="A518" s="67" t="s">
        <v>157</v>
      </c>
      <c r="B518" s="67" t="s">
        <v>3340</v>
      </c>
      <c r="C518" s="6">
        <v>2014</v>
      </c>
      <c r="D518" s="6">
        <v>0.24</v>
      </c>
      <c r="E518" s="8">
        <v>43342</v>
      </c>
      <c r="F518">
        <f t="shared" si="8"/>
        <v>2018</v>
      </c>
    </row>
    <row r="519" spans="1:6" x14ac:dyDescent="0.25">
      <c r="A519" s="67" t="s">
        <v>157</v>
      </c>
      <c r="B519" s="67" t="s">
        <v>3340</v>
      </c>
      <c r="C519" s="6">
        <v>867</v>
      </c>
      <c r="D519" s="6">
        <v>0.15</v>
      </c>
      <c r="E519" s="8">
        <v>43342</v>
      </c>
      <c r="F519">
        <f t="shared" si="8"/>
        <v>2018</v>
      </c>
    </row>
    <row r="520" spans="1:6" x14ac:dyDescent="0.25">
      <c r="A520" s="67" t="s">
        <v>157</v>
      </c>
      <c r="B520" s="67" t="s">
        <v>3340</v>
      </c>
      <c r="C520" s="6">
        <v>4028</v>
      </c>
      <c r="D520" s="6">
        <v>0.48</v>
      </c>
      <c r="E520" s="8">
        <v>43342</v>
      </c>
      <c r="F520">
        <f t="shared" si="8"/>
        <v>2018</v>
      </c>
    </row>
    <row r="521" spans="1:6" x14ac:dyDescent="0.25">
      <c r="A521" s="67" t="s">
        <v>157</v>
      </c>
      <c r="B521" s="67" t="s">
        <v>3340</v>
      </c>
      <c r="C521" s="6">
        <v>480</v>
      </c>
      <c r="D521" s="6">
        <v>0.08</v>
      </c>
      <c r="E521" s="8">
        <v>43342</v>
      </c>
      <c r="F521">
        <f t="shared" si="8"/>
        <v>2018</v>
      </c>
    </row>
    <row r="522" spans="1:6" x14ac:dyDescent="0.25">
      <c r="A522" s="67" t="s">
        <v>157</v>
      </c>
      <c r="B522" s="67" t="s">
        <v>3340</v>
      </c>
      <c r="C522" s="6">
        <v>2014</v>
      </c>
      <c r="D522" s="6">
        <v>0.24</v>
      </c>
      <c r="E522" s="8">
        <v>43342</v>
      </c>
      <c r="F522">
        <f t="shared" si="8"/>
        <v>2018</v>
      </c>
    </row>
    <row r="523" spans="1:6" x14ac:dyDescent="0.25">
      <c r="A523" s="67" t="s">
        <v>157</v>
      </c>
      <c r="B523" s="67" t="s">
        <v>3340</v>
      </c>
      <c r="C523" s="6">
        <v>548</v>
      </c>
      <c r="D523" s="6">
        <v>0.09</v>
      </c>
      <c r="E523" s="8">
        <v>43342</v>
      </c>
      <c r="F523">
        <f t="shared" si="8"/>
        <v>2018</v>
      </c>
    </row>
    <row r="524" spans="1:6" x14ac:dyDescent="0.25">
      <c r="A524" s="67" t="s">
        <v>157</v>
      </c>
      <c r="B524" s="67" t="s">
        <v>3341</v>
      </c>
      <c r="C524" s="6">
        <v>1215</v>
      </c>
      <c r="D524" s="6">
        <v>0.2</v>
      </c>
      <c r="E524" s="8">
        <v>43325</v>
      </c>
      <c r="F524">
        <f t="shared" si="8"/>
        <v>2018</v>
      </c>
    </row>
    <row r="525" spans="1:6" x14ac:dyDescent="0.25">
      <c r="A525" s="67" t="s">
        <v>157</v>
      </c>
      <c r="B525" s="67" t="s">
        <v>3341</v>
      </c>
      <c r="C525" s="6">
        <v>1096</v>
      </c>
      <c r="D525" s="6">
        <v>0.18</v>
      </c>
      <c r="E525" s="8">
        <v>43325</v>
      </c>
      <c r="F525">
        <f t="shared" si="8"/>
        <v>2018</v>
      </c>
    </row>
    <row r="526" spans="1:6" x14ac:dyDescent="0.25">
      <c r="A526" s="67" t="s">
        <v>157</v>
      </c>
      <c r="B526" s="67" t="s">
        <v>3342</v>
      </c>
      <c r="C526" s="6">
        <v>1007</v>
      </c>
      <c r="D526" s="6">
        <v>0.12</v>
      </c>
      <c r="E526" s="8">
        <v>43343</v>
      </c>
      <c r="F526">
        <f t="shared" si="8"/>
        <v>2018</v>
      </c>
    </row>
    <row r="527" spans="1:6" x14ac:dyDescent="0.25">
      <c r="A527" s="67" t="s">
        <v>157</v>
      </c>
      <c r="B527" s="67" t="s">
        <v>3342</v>
      </c>
      <c r="C527" s="6">
        <v>486</v>
      </c>
      <c r="D527" s="6">
        <v>0.08</v>
      </c>
      <c r="E527" s="8">
        <v>43343</v>
      </c>
      <c r="F527">
        <f t="shared" si="8"/>
        <v>2018</v>
      </c>
    </row>
    <row r="528" spans="1:6" x14ac:dyDescent="0.25">
      <c r="A528" s="67" t="s">
        <v>157</v>
      </c>
      <c r="B528" s="67" t="s">
        <v>3342</v>
      </c>
      <c r="C528" s="6">
        <v>1007</v>
      </c>
      <c r="D528" s="6">
        <v>0.12</v>
      </c>
      <c r="E528" s="8">
        <v>43343</v>
      </c>
      <c r="F528">
        <f t="shared" si="8"/>
        <v>2018</v>
      </c>
    </row>
    <row r="529" spans="1:6" x14ac:dyDescent="0.25">
      <c r="A529" s="67" t="s">
        <v>157</v>
      </c>
      <c r="B529" s="67" t="s">
        <v>3343</v>
      </c>
      <c r="C529" s="6">
        <v>480</v>
      </c>
      <c r="D529" s="6">
        <v>0.08</v>
      </c>
      <c r="E529" s="8">
        <v>43327</v>
      </c>
      <c r="F529">
        <f t="shared" si="8"/>
        <v>2018</v>
      </c>
    </row>
    <row r="530" spans="1:6" x14ac:dyDescent="0.25">
      <c r="A530" s="67" t="s">
        <v>157</v>
      </c>
      <c r="B530" s="67" t="s">
        <v>3343</v>
      </c>
      <c r="C530" s="6">
        <v>243</v>
      </c>
      <c r="D530" s="6">
        <v>0.04</v>
      </c>
      <c r="E530" s="8">
        <v>43327</v>
      </c>
      <c r="F530">
        <f t="shared" si="8"/>
        <v>2018</v>
      </c>
    </row>
    <row r="531" spans="1:6" x14ac:dyDescent="0.25">
      <c r="A531" s="67" t="s">
        <v>157</v>
      </c>
      <c r="B531" s="67" t="s">
        <v>3343</v>
      </c>
      <c r="C531" s="6">
        <v>3021</v>
      </c>
      <c r="D531" s="6">
        <v>0.36</v>
      </c>
      <c r="E531" s="8">
        <v>43327</v>
      </c>
      <c r="F531">
        <f t="shared" si="8"/>
        <v>2018</v>
      </c>
    </row>
    <row r="532" spans="1:6" x14ac:dyDescent="0.25">
      <c r="A532" s="67" t="s">
        <v>157</v>
      </c>
      <c r="B532" s="67" t="s">
        <v>3344</v>
      </c>
      <c r="C532" s="6">
        <v>729</v>
      </c>
      <c r="D532" s="6">
        <v>0.12</v>
      </c>
      <c r="E532" s="8">
        <v>43327</v>
      </c>
      <c r="F532">
        <f t="shared" si="8"/>
        <v>2018</v>
      </c>
    </row>
    <row r="533" spans="1:6" x14ac:dyDescent="0.25">
      <c r="A533" s="67" t="s">
        <v>157</v>
      </c>
      <c r="B533" s="67" t="s">
        <v>3344</v>
      </c>
      <c r="C533" s="6">
        <v>2014</v>
      </c>
      <c r="D533" s="6">
        <v>0.24</v>
      </c>
      <c r="E533" s="8">
        <v>43327</v>
      </c>
      <c r="F533">
        <f t="shared" si="8"/>
        <v>2018</v>
      </c>
    </row>
    <row r="534" spans="1:6" x14ac:dyDescent="0.25">
      <c r="A534" s="67" t="s">
        <v>157</v>
      </c>
      <c r="B534" s="67" t="s">
        <v>3345</v>
      </c>
      <c r="C534" s="6">
        <v>2014</v>
      </c>
      <c r="D534" s="6">
        <v>0.24</v>
      </c>
      <c r="E534" s="8">
        <v>43333</v>
      </c>
      <c r="F534">
        <f t="shared" si="8"/>
        <v>2018</v>
      </c>
    </row>
    <row r="535" spans="1:6" x14ac:dyDescent="0.25">
      <c r="A535" s="67" t="s">
        <v>157</v>
      </c>
      <c r="B535" s="67" t="s">
        <v>3345</v>
      </c>
      <c r="C535" s="6">
        <v>480</v>
      </c>
      <c r="D535" s="6">
        <v>0.08</v>
      </c>
      <c r="E535" s="8">
        <v>43333</v>
      </c>
      <c r="F535">
        <f t="shared" si="8"/>
        <v>2018</v>
      </c>
    </row>
    <row r="536" spans="1:6" x14ac:dyDescent="0.25">
      <c r="A536" s="67" t="s">
        <v>157</v>
      </c>
      <c r="B536" s="67" t="s">
        <v>3345</v>
      </c>
      <c r="C536" s="6">
        <v>5035</v>
      </c>
      <c r="D536" s="6">
        <v>0.6</v>
      </c>
      <c r="E536" s="8">
        <v>43333</v>
      </c>
      <c r="F536">
        <f t="shared" si="8"/>
        <v>2018</v>
      </c>
    </row>
    <row r="537" spans="1:6" x14ac:dyDescent="0.25">
      <c r="A537" s="67" t="s">
        <v>157</v>
      </c>
      <c r="B537" s="67" t="s">
        <v>3345</v>
      </c>
      <c r="C537" s="6">
        <v>548</v>
      </c>
      <c r="D537" s="6">
        <v>0.09</v>
      </c>
      <c r="E537" s="8">
        <v>43333</v>
      </c>
      <c r="F537">
        <f t="shared" si="8"/>
        <v>2018</v>
      </c>
    </row>
    <row r="538" spans="1:6" x14ac:dyDescent="0.25">
      <c r="A538" s="67" t="s">
        <v>157</v>
      </c>
      <c r="B538" s="67" t="s">
        <v>3345</v>
      </c>
      <c r="C538" s="6">
        <v>2014</v>
      </c>
      <c r="D538" s="6">
        <v>0.24</v>
      </c>
      <c r="E538" s="8">
        <v>43333</v>
      </c>
      <c r="F538">
        <f t="shared" si="8"/>
        <v>2018</v>
      </c>
    </row>
    <row r="539" spans="1:6" x14ac:dyDescent="0.25">
      <c r="A539" s="67" t="s">
        <v>157</v>
      </c>
      <c r="B539" s="67" t="s">
        <v>3345</v>
      </c>
      <c r="C539" s="6">
        <v>1458</v>
      </c>
      <c r="D539" s="6">
        <v>0.24</v>
      </c>
      <c r="E539" s="8">
        <v>43333</v>
      </c>
      <c r="F539">
        <f t="shared" si="8"/>
        <v>2018</v>
      </c>
    </row>
    <row r="540" spans="1:6" x14ac:dyDescent="0.25">
      <c r="A540" s="67" t="s">
        <v>157</v>
      </c>
      <c r="B540" s="67" t="s">
        <v>3345</v>
      </c>
      <c r="C540" s="6">
        <v>867</v>
      </c>
      <c r="D540" s="6">
        <v>0.15</v>
      </c>
      <c r="E540" s="8">
        <v>43333</v>
      </c>
      <c r="F540">
        <f t="shared" si="8"/>
        <v>2018</v>
      </c>
    </row>
    <row r="541" spans="1:6" x14ac:dyDescent="0.25">
      <c r="A541" s="67" t="s">
        <v>157</v>
      </c>
      <c r="B541" s="67" t="s">
        <v>3346</v>
      </c>
      <c r="C541" s="6">
        <v>548</v>
      </c>
      <c r="D541" s="6">
        <v>0.09</v>
      </c>
      <c r="E541" s="8">
        <v>43329</v>
      </c>
      <c r="F541">
        <f t="shared" si="8"/>
        <v>2018</v>
      </c>
    </row>
    <row r="542" spans="1:6" x14ac:dyDescent="0.25">
      <c r="A542" s="67" t="s">
        <v>157</v>
      </c>
      <c r="B542" s="67" t="s">
        <v>3346</v>
      </c>
      <c r="C542" s="6">
        <v>480</v>
      </c>
      <c r="D542" s="6">
        <v>0.08</v>
      </c>
      <c r="E542" s="8">
        <v>43329</v>
      </c>
      <c r="F542">
        <f t="shared" si="8"/>
        <v>2018</v>
      </c>
    </row>
    <row r="543" spans="1:6" x14ac:dyDescent="0.25">
      <c r="A543" s="67" t="s">
        <v>157</v>
      </c>
      <c r="B543" s="67" t="s">
        <v>3346</v>
      </c>
      <c r="C543" s="6">
        <v>2014</v>
      </c>
      <c r="D543" s="6">
        <v>0.24</v>
      </c>
      <c r="E543" s="8">
        <v>43329</v>
      </c>
      <c r="F543">
        <f t="shared" si="8"/>
        <v>2018</v>
      </c>
    </row>
    <row r="544" spans="1:6" x14ac:dyDescent="0.25">
      <c r="A544" s="67" t="s">
        <v>157</v>
      </c>
      <c r="B544" s="67" t="s">
        <v>3346</v>
      </c>
      <c r="C544" s="6">
        <v>2014</v>
      </c>
      <c r="D544" s="6">
        <v>0.24</v>
      </c>
      <c r="E544" s="8">
        <v>43329</v>
      </c>
      <c r="F544">
        <f t="shared" si="8"/>
        <v>2018</v>
      </c>
    </row>
    <row r="545" spans="1:6" x14ac:dyDescent="0.25">
      <c r="A545" s="67" t="s">
        <v>157</v>
      </c>
      <c r="B545" s="67" t="s">
        <v>3346</v>
      </c>
      <c r="C545" s="6">
        <v>1215</v>
      </c>
      <c r="D545" s="6">
        <v>0.2</v>
      </c>
      <c r="E545" s="8">
        <v>43329</v>
      </c>
      <c r="F545">
        <f t="shared" si="8"/>
        <v>2018</v>
      </c>
    </row>
    <row r="546" spans="1:6" x14ac:dyDescent="0.25">
      <c r="A546" s="67" t="s">
        <v>157</v>
      </c>
      <c r="B546" s="67" t="s">
        <v>3346</v>
      </c>
      <c r="C546" s="6">
        <v>1007</v>
      </c>
      <c r="D546" s="6">
        <v>0.12</v>
      </c>
      <c r="E546" s="8">
        <v>43329</v>
      </c>
      <c r="F546">
        <f t="shared" si="8"/>
        <v>2018</v>
      </c>
    </row>
    <row r="547" spans="1:6" x14ac:dyDescent="0.25">
      <c r="A547" s="67" t="s">
        <v>157</v>
      </c>
      <c r="B547" s="67" t="s">
        <v>3347</v>
      </c>
      <c r="C547" s="6">
        <v>3021</v>
      </c>
      <c r="D547" s="6">
        <v>0.36</v>
      </c>
      <c r="E547" s="8">
        <v>43336</v>
      </c>
      <c r="F547">
        <f t="shared" si="8"/>
        <v>2018</v>
      </c>
    </row>
    <row r="548" spans="1:6" x14ac:dyDescent="0.25">
      <c r="A548" s="67" t="s">
        <v>157</v>
      </c>
      <c r="B548" s="67" t="s">
        <v>3347</v>
      </c>
      <c r="C548" s="6">
        <v>480</v>
      </c>
      <c r="D548" s="6">
        <v>0.08</v>
      </c>
      <c r="E548" s="8">
        <v>43336</v>
      </c>
      <c r="F548">
        <f t="shared" si="8"/>
        <v>2018</v>
      </c>
    </row>
    <row r="549" spans="1:6" x14ac:dyDescent="0.25">
      <c r="A549" s="67" t="s">
        <v>157</v>
      </c>
      <c r="B549" s="67" t="s">
        <v>3348</v>
      </c>
      <c r="C549" s="6">
        <v>2014</v>
      </c>
      <c r="D549" s="6">
        <v>0.24</v>
      </c>
      <c r="E549" s="8">
        <v>43333</v>
      </c>
      <c r="F549">
        <f t="shared" si="8"/>
        <v>2018</v>
      </c>
    </row>
    <row r="550" spans="1:6" x14ac:dyDescent="0.25">
      <c r="A550" s="67" t="s">
        <v>157</v>
      </c>
      <c r="B550" s="67" t="s">
        <v>3348</v>
      </c>
      <c r="C550" s="6">
        <v>480</v>
      </c>
      <c r="D550" s="6">
        <v>0.08</v>
      </c>
      <c r="E550" s="8">
        <v>43333</v>
      </c>
      <c r="F550">
        <f t="shared" si="8"/>
        <v>2018</v>
      </c>
    </row>
    <row r="551" spans="1:6" x14ac:dyDescent="0.25">
      <c r="A551" s="67" t="s">
        <v>157</v>
      </c>
      <c r="B551" s="67" t="s">
        <v>3348</v>
      </c>
      <c r="C551" s="6">
        <v>2014</v>
      </c>
      <c r="D551" s="6">
        <v>0.24</v>
      </c>
      <c r="E551" s="8">
        <v>43333</v>
      </c>
      <c r="F551">
        <f t="shared" si="8"/>
        <v>2018</v>
      </c>
    </row>
    <row r="552" spans="1:6" x14ac:dyDescent="0.25">
      <c r="A552" s="67" t="s">
        <v>157</v>
      </c>
      <c r="B552" s="67" t="s">
        <v>3348</v>
      </c>
      <c r="C552" s="6">
        <v>3645</v>
      </c>
      <c r="D552" s="6">
        <v>0.6</v>
      </c>
      <c r="E552" s="8">
        <v>43333</v>
      </c>
      <c r="F552">
        <f t="shared" si="8"/>
        <v>2018</v>
      </c>
    </row>
    <row r="553" spans="1:6" x14ac:dyDescent="0.25">
      <c r="A553" s="67" t="s">
        <v>157</v>
      </c>
      <c r="B553" s="67" t="s">
        <v>3348</v>
      </c>
      <c r="C553" s="6">
        <v>5035</v>
      </c>
      <c r="D553" s="6">
        <v>0.6</v>
      </c>
      <c r="E553" s="8">
        <v>43333</v>
      </c>
      <c r="F553">
        <f t="shared" si="8"/>
        <v>2018</v>
      </c>
    </row>
    <row r="554" spans="1:6" x14ac:dyDescent="0.25">
      <c r="A554" s="67" t="s">
        <v>157</v>
      </c>
      <c r="B554" s="67" t="s">
        <v>3349</v>
      </c>
      <c r="C554" s="6">
        <v>1007</v>
      </c>
      <c r="D554" s="6">
        <v>0.12</v>
      </c>
      <c r="E554" s="8">
        <v>43328</v>
      </c>
      <c r="F554">
        <f t="shared" si="8"/>
        <v>2018</v>
      </c>
    </row>
    <row r="555" spans="1:6" x14ac:dyDescent="0.25">
      <c r="A555" s="67" t="s">
        <v>157</v>
      </c>
      <c r="B555" s="67" t="s">
        <v>3349</v>
      </c>
      <c r="C555" s="6">
        <v>480</v>
      </c>
      <c r="D555" s="6">
        <v>0.08</v>
      </c>
      <c r="E555" s="8">
        <v>43328</v>
      </c>
      <c r="F555">
        <f t="shared" si="8"/>
        <v>2018</v>
      </c>
    </row>
    <row r="556" spans="1:6" x14ac:dyDescent="0.25">
      <c r="A556" s="67" t="s">
        <v>157</v>
      </c>
      <c r="B556" s="67" t="s">
        <v>3349</v>
      </c>
      <c r="C556" s="6">
        <v>243</v>
      </c>
      <c r="D556" s="6">
        <v>0.04</v>
      </c>
      <c r="E556" s="8">
        <v>43328</v>
      </c>
      <c r="F556">
        <f t="shared" si="8"/>
        <v>2018</v>
      </c>
    </row>
    <row r="557" spans="1:6" x14ac:dyDescent="0.25">
      <c r="A557" s="67" t="s">
        <v>157</v>
      </c>
      <c r="B557" s="67" t="s">
        <v>3350</v>
      </c>
      <c r="C557" s="6">
        <v>2014</v>
      </c>
      <c r="D557" s="6">
        <v>0.24</v>
      </c>
      <c r="E557" s="8">
        <v>43328</v>
      </c>
      <c r="F557">
        <f t="shared" si="8"/>
        <v>2018</v>
      </c>
    </row>
    <row r="558" spans="1:6" x14ac:dyDescent="0.25">
      <c r="A558" s="67" t="s">
        <v>157</v>
      </c>
      <c r="B558" s="67" t="s">
        <v>3350</v>
      </c>
      <c r="C558" s="6">
        <v>480</v>
      </c>
      <c r="D558" s="6">
        <v>0.08</v>
      </c>
      <c r="E558" s="8">
        <v>43328</v>
      </c>
      <c r="F558">
        <f t="shared" si="8"/>
        <v>2018</v>
      </c>
    </row>
    <row r="559" spans="1:6" x14ac:dyDescent="0.25">
      <c r="A559" s="67" t="s">
        <v>157</v>
      </c>
      <c r="B559" s="67" t="s">
        <v>3350</v>
      </c>
      <c r="C559" s="6">
        <v>1007</v>
      </c>
      <c r="D559" s="6">
        <v>0.12</v>
      </c>
      <c r="E559" s="8">
        <v>43328</v>
      </c>
      <c r="F559">
        <f t="shared" si="8"/>
        <v>2018</v>
      </c>
    </row>
    <row r="560" spans="1:6" x14ac:dyDescent="0.25">
      <c r="A560" s="67" t="s">
        <v>157</v>
      </c>
      <c r="B560" s="67" t="s">
        <v>3350</v>
      </c>
      <c r="C560" s="6">
        <v>548</v>
      </c>
      <c r="D560" s="6">
        <v>0.09</v>
      </c>
      <c r="E560" s="8">
        <v>43328</v>
      </c>
      <c r="F560">
        <f t="shared" si="8"/>
        <v>2018</v>
      </c>
    </row>
    <row r="561" spans="1:6" x14ac:dyDescent="0.25">
      <c r="A561" s="67" t="s">
        <v>157</v>
      </c>
      <c r="B561" s="67" t="s">
        <v>3350</v>
      </c>
      <c r="C561" s="6">
        <v>1007</v>
      </c>
      <c r="D561" s="6">
        <v>0.12</v>
      </c>
      <c r="E561" s="8">
        <v>43328</v>
      </c>
      <c r="F561">
        <f t="shared" si="8"/>
        <v>2018</v>
      </c>
    </row>
    <row r="562" spans="1:6" x14ac:dyDescent="0.25">
      <c r="A562" s="67" t="s">
        <v>157</v>
      </c>
      <c r="B562" s="67" t="s">
        <v>3350</v>
      </c>
      <c r="C562" s="6">
        <v>1007</v>
      </c>
      <c r="D562" s="6">
        <v>0.12</v>
      </c>
      <c r="E562" s="8">
        <v>43328</v>
      </c>
      <c r="F562">
        <f t="shared" si="8"/>
        <v>2018</v>
      </c>
    </row>
    <row r="563" spans="1:6" x14ac:dyDescent="0.25">
      <c r="A563" s="67" t="s">
        <v>157</v>
      </c>
      <c r="B563" s="67" t="s">
        <v>3350</v>
      </c>
      <c r="C563" s="6">
        <v>486</v>
      </c>
      <c r="D563" s="6">
        <v>0.08</v>
      </c>
      <c r="E563" s="8">
        <v>43328</v>
      </c>
      <c r="F563">
        <f t="shared" si="8"/>
        <v>2018</v>
      </c>
    </row>
    <row r="564" spans="1:6" x14ac:dyDescent="0.25">
      <c r="A564" s="67" t="s">
        <v>157</v>
      </c>
      <c r="B564" s="67" t="s">
        <v>3351</v>
      </c>
      <c r="C564" s="6">
        <v>972</v>
      </c>
      <c r="D564" s="6">
        <v>0.16</v>
      </c>
      <c r="E564" s="8">
        <v>43336</v>
      </c>
      <c r="F564">
        <f t="shared" si="8"/>
        <v>2018</v>
      </c>
    </row>
    <row r="565" spans="1:6" x14ac:dyDescent="0.25">
      <c r="A565" s="67" t="s">
        <v>157</v>
      </c>
      <c r="B565" s="67" t="s">
        <v>3351</v>
      </c>
      <c r="C565" s="6">
        <v>480</v>
      </c>
      <c r="D565" s="6">
        <v>0.08</v>
      </c>
      <c r="E565" s="8">
        <v>43336</v>
      </c>
      <c r="F565">
        <f t="shared" si="8"/>
        <v>2018</v>
      </c>
    </row>
    <row r="566" spans="1:6" x14ac:dyDescent="0.25">
      <c r="A566" s="67" t="s">
        <v>157</v>
      </c>
      <c r="B566" s="67" t="s">
        <v>3351</v>
      </c>
      <c r="C566" s="6">
        <v>3021</v>
      </c>
      <c r="D566" s="6">
        <v>0.36</v>
      </c>
      <c r="E566" s="8">
        <v>43336</v>
      </c>
      <c r="F566">
        <f t="shared" si="8"/>
        <v>2018</v>
      </c>
    </row>
    <row r="567" spans="1:6" x14ac:dyDescent="0.25">
      <c r="A567" s="67" t="s">
        <v>157</v>
      </c>
      <c r="B567" s="67" t="s">
        <v>3351</v>
      </c>
      <c r="C567" s="6">
        <v>289</v>
      </c>
      <c r="D567" s="6">
        <v>0.05</v>
      </c>
      <c r="E567" s="8">
        <v>43336</v>
      </c>
      <c r="F567">
        <f t="shared" si="8"/>
        <v>2018</v>
      </c>
    </row>
    <row r="568" spans="1:6" x14ac:dyDescent="0.25">
      <c r="A568" s="67" t="s">
        <v>157</v>
      </c>
      <c r="B568" s="67" t="s">
        <v>3351</v>
      </c>
      <c r="C568" s="6">
        <v>1007</v>
      </c>
      <c r="D568" s="6">
        <v>0.12</v>
      </c>
      <c r="E568" s="8">
        <v>43336</v>
      </c>
      <c r="F568">
        <f t="shared" si="8"/>
        <v>2018</v>
      </c>
    </row>
    <row r="569" spans="1:6" x14ac:dyDescent="0.25">
      <c r="A569" s="67" t="s">
        <v>157</v>
      </c>
      <c r="B569" s="67" t="s">
        <v>3352</v>
      </c>
      <c r="C569" s="6">
        <v>7049</v>
      </c>
      <c r="D569" s="6">
        <v>0.84</v>
      </c>
      <c r="E569" s="8">
        <v>43319</v>
      </c>
      <c r="F569">
        <f t="shared" si="8"/>
        <v>2018</v>
      </c>
    </row>
    <row r="570" spans="1:6" x14ac:dyDescent="0.25">
      <c r="A570" s="67" t="s">
        <v>157</v>
      </c>
      <c r="B570" s="67" t="s">
        <v>3352</v>
      </c>
      <c r="C570" s="6">
        <v>548</v>
      </c>
      <c r="D570" s="6">
        <v>0.09</v>
      </c>
      <c r="E570" s="8">
        <v>43319</v>
      </c>
      <c r="F570">
        <f t="shared" si="8"/>
        <v>2018</v>
      </c>
    </row>
    <row r="571" spans="1:6" x14ac:dyDescent="0.25">
      <c r="A571" s="67" t="s">
        <v>157</v>
      </c>
      <c r="B571" s="67" t="s">
        <v>3352</v>
      </c>
      <c r="C571" s="6">
        <v>480</v>
      </c>
      <c r="D571" s="6">
        <v>0.08</v>
      </c>
      <c r="E571" s="8">
        <v>43319</v>
      </c>
      <c r="F571">
        <f t="shared" si="8"/>
        <v>2018</v>
      </c>
    </row>
    <row r="572" spans="1:6" x14ac:dyDescent="0.25">
      <c r="A572" s="67" t="s">
        <v>157</v>
      </c>
      <c r="B572" s="67" t="s">
        <v>3353</v>
      </c>
      <c r="C572" s="6">
        <v>1007</v>
      </c>
      <c r="D572" s="6">
        <v>0.12</v>
      </c>
      <c r="E572" s="8">
        <v>43322</v>
      </c>
      <c r="F572">
        <f t="shared" si="8"/>
        <v>2018</v>
      </c>
    </row>
    <row r="573" spans="1:6" x14ac:dyDescent="0.25">
      <c r="A573" s="67" t="s">
        <v>157</v>
      </c>
      <c r="B573" s="67" t="s">
        <v>3353</v>
      </c>
      <c r="C573" s="6">
        <v>960</v>
      </c>
      <c r="D573" s="6">
        <v>0.16</v>
      </c>
      <c r="E573" s="8">
        <v>43322</v>
      </c>
      <c r="F573">
        <f t="shared" si="8"/>
        <v>2018</v>
      </c>
    </row>
    <row r="574" spans="1:6" x14ac:dyDescent="0.25">
      <c r="A574" s="67" t="s">
        <v>157</v>
      </c>
      <c r="B574" s="67" t="s">
        <v>3353</v>
      </c>
      <c r="C574" s="6">
        <v>972</v>
      </c>
      <c r="D574" s="6">
        <v>0.16</v>
      </c>
      <c r="E574" s="8">
        <v>43322</v>
      </c>
      <c r="F574">
        <f t="shared" si="8"/>
        <v>2018</v>
      </c>
    </row>
    <row r="575" spans="1:6" x14ac:dyDescent="0.25">
      <c r="A575" s="67" t="s">
        <v>157</v>
      </c>
      <c r="B575" s="67" t="s">
        <v>3353</v>
      </c>
      <c r="C575" s="6">
        <v>4028</v>
      </c>
      <c r="D575" s="6">
        <v>0.48</v>
      </c>
      <c r="E575" s="8">
        <v>43322</v>
      </c>
      <c r="F575">
        <f t="shared" si="8"/>
        <v>2018</v>
      </c>
    </row>
    <row r="576" spans="1:6" x14ac:dyDescent="0.25">
      <c r="A576" s="67" t="s">
        <v>157</v>
      </c>
      <c r="B576" s="67" t="s">
        <v>3353</v>
      </c>
      <c r="C576" s="6">
        <v>2014</v>
      </c>
      <c r="D576" s="6">
        <v>0.24</v>
      </c>
      <c r="E576" s="8">
        <v>43322</v>
      </c>
      <c r="F576">
        <f t="shared" si="8"/>
        <v>2018</v>
      </c>
    </row>
    <row r="577" spans="1:6" x14ac:dyDescent="0.25">
      <c r="A577" s="67" t="s">
        <v>157</v>
      </c>
      <c r="B577" s="67" t="s">
        <v>3353</v>
      </c>
      <c r="C577" s="6">
        <v>548</v>
      </c>
      <c r="D577" s="6">
        <v>0.09</v>
      </c>
      <c r="E577" s="8">
        <v>43322</v>
      </c>
      <c r="F577">
        <f t="shared" si="8"/>
        <v>2018</v>
      </c>
    </row>
    <row r="578" spans="1:6" x14ac:dyDescent="0.25">
      <c r="A578" s="67" t="s">
        <v>157</v>
      </c>
      <c r="B578" s="67" t="s">
        <v>3353</v>
      </c>
      <c r="C578" s="6">
        <v>2014</v>
      </c>
      <c r="D578" s="6">
        <v>0.24</v>
      </c>
      <c r="E578" s="8">
        <v>43322</v>
      </c>
      <c r="F578">
        <f t="shared" si="8"/>
        <v>2018</v>
      </c>
    </row>
    <row r="579" spans="1:6" x14ac:dyDescent="0.25">
      <c r="A579" s="67" t="s">
        <v>157</v>
      </c>
      <c r="B579" s="67" t="s">
        <v>3354</v>
      </c>
      <c r="C579" s="6">
        <v>243</v>
      </c>
      <c r="D579" s="6">
        <v>0.04</v>
      </c>
      <c r="E579" s="8">
        <v>43325</v>
      </c>
      <c r="F579">
        <f t="shared" ref="F579:F642" si="9">YEAR(E579)</f>
        <v>2018</v>
      </c>
    </row>
    <row r="580" spans="1:6" x14ac:dyDescent="0.25">
      <c r="A580" s="67" t="s">
        <v>157</v>
      </c>
      <c r="B580" s="67" t="s">
        <v>3354</v>
      </c>
      <c r="C580" s="6">
        <v>5035</v>
      </c>
      <c r="D580" s="6">
        <v>0.6</v>
      </c>
      <c r="E580" s="8">
        <v>43325</v>
      </c>
      <c r="F580">
        <f t="shared" si="9"/>
        <v>2018</v>
      </c>
    </row>
    <row r="581" spans="1:6" x14ac:dyDescent="0.25">
      <c r="A581" s="67" t="s">
        <v>157</v>
      </c>
      <c r="B581" s="67" t="s">
        <v>3355</v>
      </c>
      <c r="C581" s="6">
        <v>243</v>
      </c>
      <c r="D581" s="6">
        <v>0.04</v>
      </c>
      <c r="E581" s="8">
        <v>43326</v>
      </c>
      <c r="F581">
        <f t="shared" si="9"/>
        <v>2018</v>
      </c>
    </row>
    <row r="582" spans="1:6" x14ac:dyDescent="0.25">
      <c r="A582" s="67" t="s">
        <v>157</v>
      </c>
      <c r="B582" s="67" t="s">
        <v>3355</v>
      </c>
      <c r="C582" s="6">
        <v>4028</v>
      </c>
      <c r="D582" s="6">
        <v>0.48</v>
      </c>
      <c r="E582" s="8">
        <v>43326</v>
      </c>
      <c r="F582">
        <f t="shared" si="9"/>
        <v>2018</v>
      </c>
    </row>
    <row r="583" spans="1:6" x14ac:dyDescent="0.25">
      <c r="A583" s="67" t="s">
        <v>157</v>
      </c>
      <c r="B583" s="67" t="s">
        <v>3355</v>
      </c>
      <c r="C583" s="6">
        <v>9063</v>
      </c>
      <c r="D583" s="6">
        <v>1.08</v>
      </c>
      <c r="E583" s="8">
        <v>43326</v>
      </c>
      <c r="F583">
        <f t="shared" si="9"/>
        <v>2018</v>
      </c>
    </row>
    <row r="584" spans="1:6" x14ac:dyDescent="0.25">
      <c r="A584" s="67" t="s">
        <v>157</v>
      </c>
      <c r="B584" s="67" t="s">
        <v>3356</v>
      </c>
      <c r="C584" s="6">
        <v>4028</v>
      </c>
      <c r="D584" s="6">
        <v>0.48</v>
      </c>
      <c r="E584" s="8">
        <v>43329</v>
      </c>
      <c r="F584">
        <f t="shared" si="9"/>
        <v>2018</v>
      </c>
    </row>
    <row r="585" spans="1:6" x14ac:dyDescent="0.25">
      <c r="A585" s="67" t="s">
        <v>157</v>
      </c>
      <c r="B585" s="67" t="s">
        <v>3356</v>
      </c>
      <c r="C585" s="6">
        <v>548</v>
      </c>
      <c r="D585" s="6">
        <v>0.09</v>
      </c>
      <c r="E585" s="8">
        <v>43329</v>
      </c>
      <c r="F585">
        <f t="shared" si="9"/>
        <v>2018</v>
      </c>
    </row>
    <row r="586" spans="1:6" x14ac:dyDescent="0.25">
      <c r="A586" s="67" t="s">
        <v>157</v>
      </c>
      <c r="B586" s="67" t="s">
        <v>3356</v>
      </c>
      <c r="C586" s="6">
        <v>3021</v>
      </c>
      <c r="D586" s="6">
        <v>0.36</v>
      </c>
      <c r="E586" s="8">
        <v>43329</v>
      </c>
      <c r="F586">
        <f t="shared" si="9"/>
        <v>2018</v>
      </c>
    </row>
    <row r="587" spans="1:6" x14ac:dyDescent="0.25">
      <c r="A587" s="67" t="s">
        <v>157</v>
      </c>
      <c r="B587" s="67" t="s">
        <v>3356</v>
      </c>
      <c r="C587" s="6">
        <v>486</v>
      </c>
      <c r="D587" s="6">
        <v>0.08</v>
      </c>
      <c r="E587" s="8">
        <v>43329</v>
      </c>
      <c r="F587">
        <f t="shared" si="9"/>
        <v>2018</v>
      </c>
    </row>
    <row r="588" spans="1:6" x14ac:dyDescent="0.25">
      <c r="A588" s="67" t="s">
        <v>157</v>
      </c>
      <c r="B588" s="67" t="s">
        <v>3356</v>
      </c>
      <c r="C588" s="6">
        <v>480</v>
      </c>
      <c r="D588" s="6">
        <v>0.08</v>
      </c>
      <c r="E588" s="8">
        <v>43329</v>
      </c>
      <c r="F588">
        <f t="shared" si="9"/>
        <v>2018</v>
      </c>
    </row>
    <row r="589" spans="1:6" x14ac:dyDescent="0.25">
      <c r="A589" s="67" t="s">
        <v>157</v>
      </c>
      <c r="B589" s="67" t="s">
        <v>3356</v>
      </c>
      <c r="C589" s="6">
        <v>5035</v>
      </c>
      <c r="D589" s="6">
        <v>0.6</v>
      </c>
      <c r="E589" s="8">
        <v>43329</v>
      </c>
      <c r="F589">
        <f t="shared" si="9"/>
        <v>2018</v>
      </c>
    </row>
    <row r="590" spans="1:6" x14ac:dyDescent="0.25">
      <c r="A590" s="67" t="s">
        <v>157</v>
      </c>
      <c r="B590" s="67" t="s">
        <v>3357</v>
      </c>
      <c r="C590" s="6">
        <v>6042</v>
      </c>
      <c r="D590" s="6">
        <v>0.72</v>
      </c>
      <c r="E590" s="8">
        <v>43328</v>
      </c>
      <c r="F590">
        <f t="shared" si="9"/>
        <v>2018</v>
      </c>
    </row>
    <row r="591" spans="1:6" x14ac:dyDescent="0.25">
      <c r="A591" s="67" t="s">
        <v>157</v>
      </c>
      <c r="B591" s="67" t="s">
        <v>3357</v>
      </c>
      <c r="C591" s="6">
        <v>548</v>
      </c>
      <c r="D591" s="6">
        <v>0.09</v>
      </c>
      <c r="E591" s="8">
        <v>43328</v>
      </c>
      <c r="F591">
        <f t="shared" si="9"/>
        <v>2018</v>
      </c>
    </row>
    <row r="592" spans="1:6" x14ac:dyDescent="0.25">
      <c r="A592" s="67" t="s">
        <v>157</v>
      </c>
      <c r="B592" s="67" t="s">
        <v>3357</v>
      </c>
      <c r="C592" s="6">
        <v>960</v>
      </c>
      <c r="D592" s="6">
        <v>0.16</v>
      </c>
      <c r="E592" s="8">
        <v>43328</v>
      </c>
      <c r="F592">
        <f t="shared" si="9"/>
        <v>2018</v>
      </c>
    </row>
    <row r="593" spans="1:6" x14ac:dyDescent="0.25">
      <c r="A593" s="67" t="s">
        <v>157</v>
      </c>
      <c r="B593" s="67" t="s">
        <v>3357</v>
      </c>
      <c r="C593" s="6">
        <v>3021</v>
      </c>
      <c r="D593" s="6">
        <v>0.36</v>
      </c>
      <c r="E593" s="8">
        <v>43328</v>
      </c>
      <c r="F593">
        <f t="shared" si="9"/>
        <v>2018</v>
      </c>
    </row>
    <row r="594" spans="1:6" x14ac:dyDescent="0.25">
      <c r="A594" s="67" t="s">
        <v>157</v>
      </c>
      <c r="B594" s="67" t="s">
        <v>3357</v>
      </c>
      <c r="C594" s="6">
        <v>1215</v>
      </c>
      <c r="D594" s="6">
        <v>0.2</v>
      </c>
      <c r="E594" s="8">
        <v>43328</v>
      </c>
      <c r="F594">
        <f t="shared" si="9"/>
        <v>2018</v>
      </c>
    </row>
    <row r="595" spans="1:6" x14ac:dyDescent="0.25">
      <c r="A595" s="67" t="s">
        <v>157</v>
      </c>
      <c r="B595" s="67" t="s">
        <v>3358</v>
      </c>
      <c r="C595" s="6">
        <v>3021</v>
      </c>
      <c r="D595" s="6">
        <v>0.36</v>
      </c>
      <c r="E595" s="8">
        <v>43334</v>
      </c>
      <c r="F595">
        <f t="shared" si="9"/>
        <v>2018</v>
      </c>
    </row>
    <row r="596" spans="1:6" x14ac:dyDescent="0.25">
      <c r="A596" s="67" t="s">
        <v>157</v>
      </c>
      <c r="B596" s="67" t="s">
        <v>3358</v>
      </c>
      <c r="C596" s="6">
        <v>2916</v>
      </c>
      <c r="D596" s="6">
        <v>0.48</v>
      </c>
      <c r="E596" s="8">
        <v>43334</v>
      </c>
      <c r="F596">
        <f t="shared" si="9"/>
        <v>2018</v>
      </c>
    </row>
    <row r="597" spans="1:6" x14ac:dyDescent="0.25">
      <c r="A597" s="67" t="s">
        <v>157</v>
      </c>
      <c r="B597" s="67" t="s">
        <v>3358</v>
      </c>
      <c r="C597" s="6">
        <v>3021</v>
      </c>
      <c r="D597" s="6">
        <v>0.36</v>
      </c>
      <c r="E597" s="8">
        <v>43334</v>
      </c>
      <c r="F597">
        <f t="shared" si="9"/>
        <v>2018</v>
      </c>
    </row>
    <row r="598" spans="1:6" x14ac:dyDescent="0.25">
      <c r="A598" s="67" t="s">
        <v>157</v>
      </c>
      <c r="B598" s="67" t="s">
        <v>3359</v>
      </c>
      <c r="C598" s="6">
        <v>1007</v>
      </c>
      <c r="D598" s="6">
        <v>0.12</v>
      </c>
      <c r="E598" s="8">
        <v>43341</v>
      </c>
      <c r="F598">
        <f t="shared" si="9"/>
        <v>2018</v>
      </c>
    </row>
    <row r="599" spans="1:6" x14ac:dyDescent="0.25">
      <c r="A599" s="67" t="s">
        <v>157</v>
      </c>
      <c r="B599" s="67" t="s">
        <v>3359</v>
      </c>
      <c r="C599" s="6">
        <v>3021</v>
      </c>
      <c r="D599" s="6">
        <v>0.36</v>
      </c>
      <c r="E599" s="8">
        <v>43341</v>
      </c>
      <c r="F599">
        <f t="shared" si="9"/>
        <v>2018</v>
      </c>
    </row>
    <row r="600" spans="1:6" x14ac:dyDescent="0.25">
      <c r="A600" s="67" t="s">
        <v>157</v>
      </c>
      <c r="B600" s="67" t="s">
        <v>3359</v>
      </c>
      <c r="C600" s="6">
        <v>8056</v>
      </c>
      <c r="D600" s="6">
        <v>0.96</v>
      </c>
      <c r="E600" s="8">
        <v>43341</v>
      </c>
      <c r="F600">
        <f t="shared" si="9"/>
        <v>2018</v>
      </c>
    </row>
    <row r="601" spans="1:6" x14ac:dyDescent="0.25">
      <c r="A601" s="67" t="s">
        <v>157</v>
      </c>
      <c r="B601" s="67" t="s">
        <v>3359</v>
      </c>
      <c r="C601" s="6">
        <v>2430</v>
      </c>
      <c r="D601" s="6">
        <v>0.4</v>
      </c>
      <c r="E601" s="8">
        <v>43341</v>
      </c>
      <c r="F601">
        <f t="shared" si="9"/>
        <v>2018</v>
      </c>
    </row>
    <row r="602" spans="1:6" x14ac:dyDescent="0.25">
      <c r="A602" s="67" t="s">
        <v>157</v>
      </c>
      <c r="B602" s="67" t="s">
        <v>3360</v>
      </c>
      <c r="C602" s="6">
        <v>8056</v>
      </c>
      <c r="D602" s="6">
        <v>0.96</v>
      </c>
      <c r="E602" s="8">
        <v>43343</v>
      </c>
      <c r="F602">
        <f t="shared" si="9"/>
        <v>2018</v>
      </c>
    </row>
    <row r="603" spans="1:6" x14ac:dyDescent="0.25">
      <c r="A603" s="67" t="s">
        <v>157</v>
      </c>
      <c r="B603" s="67" t="s">
        <v>3360</v>
      </c>
      <c r="C603" s="6">
        <v>5035</v>
      </c>
      <c r="D603" s="6">
        <v>0.6</v>
      </c>
      <c r="E603" s="8">
        <v>43343</v>
      </c>
      <c r="F603">
        <f t="shared" si="9"/>
        <v>2018</v>
      </c>
    </row>
    <row r="604" spans="1:6" x14ac:dyDescent="0.25">
      <c r="A604" s="67" t="s">
        <v>157</v>
      </c>
      <c r="B604" s="67" t="s">
        <v>3360</v>
      </c>
      <c r="C604" s="6">
        <v>1215</v>
      </c>
      <c r="D604" s="6">
        <v>0.2</v>
      </c>
      <c r="E604" s="8">
        <v>43343</v>
      </c>
      <c r="F604">
        <f t="shared" si="9"/>
        <v>2018</v>
      </c>
    </row>
    <row r="605" spans="1:6" x14ac:dyDescent="0.25">
      <c r="A605" s="67" t="s">
        <v>157</v>
      </c>
      <c r="B605" s="67" t="s">
        <v>3361</v>
      </c>
      <c r="C605" s="6">
        <v>3021</v>
      </c>
      <c r="D605" s="6">
        <v>0.36</v>
      </c>
      <c r="E605" s="8">
        <v>43335</v>
      </c>
      <c r="F605">
        <f t="shared" si="9"/>
        <v>2018</v>
      </c>
    </row>
    <row r="606" spans="1:6" x14ac:dyDescent="0.25">
      <c r="A606" s="67" t="s">
        <v>157</v>
      </c>
      <c r="B606" s="67" t="s">
        <v>3361</v>
      </c>
      <c r="C606" s="6">
        <v>1215</v>
      </c>
      <c r="D606" s="6">
        <v>0.2</v>
      </c>
      <c r="E606" s="8">
        <v>43335</v>
      </c>
      <c r="F606">
        <f t="shared" si="9"/>
        <v>2018</v>
      </c>
    </row>
    <row r="607" spans="1:6" x14ac:dyDescent="0.25">
      <c r="A607" s="67" t="s">
        <v>157</v>
      </c>
      <c r="B607" s="67" t="s">
        <v>3362</v>
      </c>
      <c r="C607" s="6">
        <v>548</v>
      </c>
      <c r="D607" s="6">
        <v>0.09</v>
      </c>
      <c r="E607" s="8">
        <v>43360</v>
      </c>
      <c r="F607">
        <f t="shared" si="9"/>
        <v>2018</v>
      </c>
    </row>
    <row r="608" spans="1:6" x14ac:dyDescent="0.25">
      <c r="A608" s="67" t="s">
        <v>157</v>
      </c>
      <c r="B608" s="67" t="s">
        <v>3362</v>
      </c>
      <c r="C608" s="6">
        <v>729</v>
      </c>
      <c r="D608" s="6">
        <v>0.12</v>
      </c>
      <c r="E608" s="8">
        <v>43360</v>
      </c>
      <c r="F608">
        <f t="shared" si="9"/>
        <v>2018</v>
      </c>
    </row>
    <row r="609" spans="1:6" x14ac:dyDescent="0.25">
      <c r="A609" s="67" t="s">
        <v>157</v>
      </c>
      <c r="B609" s="67" t="s">
        <v>3362</v>
      </c>
      <c r="C609" s="6">
        <v>3021</v>
      </c>
      <c r="D609" s="6">
        <v>0.36</v>
      </c>
      <c r="E609" s="8">
        <v>43360</v>
      </c>
      <c r="F609">
        <f t="shared" si="9"/>
        <v>2018</v>
      </c>
    </row>
    <row r="610" spans="1:6" x14ac:dyDescent="0.25">
      <c r="A610" s="67" t="s">
        <v>157</v>
      </c>
      <c r="B610" s="67" t="s">
        <v>3362</v>
      </c>
      <c r="C610" s="6">
        <v>480</v>
      </c>
      <c r="D610" s="6">
        <v>0.08</v>
      </c>
      <c r="E610" s="8">
        <v>43360</v>
      </c>
      <c r="F610">
        <f t="shared" si="9"/>
        <v>2018</v>
      </c>
    </row>
    <row r="611" spans="1:6" x14ac:dyDescent="0.25">
      <c r="A611" s="67" t="s">
        <v>157</v>
      </c>
      <c r="B611" s="67" t="s">
        <v>3362</v>
      </c>
      <c r="C611" s="6">
        <v>3021</v>
      </c>
      <c r="D611" s="6">
        <v>0.36</v>
      </c>
      <c r="E611" s="8">
        <v>43360</v>
      </c>
      <c r="F611">
        <f t="shared" si="9"/>
        <v>2018</v>
      </c>
    </row>
    <row r="612" spans="1:6" x14ac:dyDescent="0.25">
      <c r="A612" s="67" t="s">
        <v>157</v>
      </c>
      <c r="B612" s="67" t="s">
        <v>3363</v>
      </c>
      <c r="C612" s="6">
        <v>548</v>
      </c>
      <c r="D612" s="6">
        <v>0.09</v>
      </c>
      <c r="E612" s="8">
        <v>43367</v>
      </c>
      <c r="F612">
        <f t="shared" si="9"/>
        <v>2018</v>
      </c>
    </row>
    <row r="613" spans="1:6" x14ac:dyDescent="0.25">
      <c r="A613" s="67" t="s">
        <v>157</v>
      </c>
      <c r="B613" s="67" t="s">
        <v>3363</v>
      </c>
      <c r="C613" s="6">
        <v>5035</v>
      </c>
      <c r="D613" s="6">
        <v>0.6</v>
      </c>
      <c r="E613" s="8">
        <v>43367</v>
      </c>
      <c r="F613">
        <f t="shared" si="9"/>
        <v>2018</v>
      </c>
    </row>
    <row r="614" spans="1:6" x14ac:dyDescent="0.25">
      <c r="A614" s="67" t="s">
        <v>157</v>
      </c>
      <c r="B614" s="67" t="s">
        <v>3363</v>
      </c>
      <c r="C614" s="6">
        <v>1440</v>
      </c>
      <c r="D614" s="6">
        <v>0.24</v>
      </c>
      <c r="E614" s="8">
        <v>43367</v>
      </c>
      <c r="F614">
        <f t="shared" si="9"/>
        <v>2018</v>
      </c>
    </row>
    <row r="615" spans="1:6" x14ac:dyDescent="0.25">
      <c r="A615" s="67" t="s">
        <v>157</v>
      </c>
      <c r="B615" s="67" t="s">
        <v>3364</v>
      </c>
      <c r="C615" s="6">
        <v>1007</v>
      </c>
      <c r="D615" s="6">
        <v>0.12</v>
      </c>
      <c r="E615" s="8">
        <v>43368</v>
      </c>
      <c r="F615">
        <f t="shared" si="9"/>
        <v>2018</v>
      </c>
    </row>
    <row r="616" spans="1:6" x14ac:dyDescent="0.25">
      <c r="A616" s="67" t="s">
        <v>157</v>
      </c>
      <c r="B616" s="67" t="s">
        <v>3364</v>
      </c>
      <c r="C616" s="6">
        <v>480</v>
      </c>
      <c r="D616" s="6">
        <v>0.08</v>
      </c>
      <c r="E616" s="8">
        <v>43368</v>
      </c>
      <c r="F616">
        <f t="shared" si="9"/>
        <v>2018</v>
      </c>
    </row>
    <row r="617" spans="1:6" x14ac:dyDescent="0.25">
      <c r="A617" s="67" t="s">
        <v>157</v>
      </c>
      <c r="B617" s="67" t="s">
        <v>3364</v>
      </c>
      <c r="C617" s="6">
        <v>486</v>
      </c>
      <c r="D617" s="6">
        <v>0.08</v>
      </c>
      <c r="E617" s="8">
        <v>43368</v>
      </c>
      <c r="F617">
        <f t="shared" si="9"/>
        <v>2018</v>
      </c>
    </row>
    <row r="618" spans="1:6" x14ac:dyDescent="0.25">
      <c r="A618" s="67" t="s">
        <v>157</v>
      </c>
      <c r="B618" s="67" t="s">
        <v>3364</v>
      </c>
      <c r="C618" s="6">
        <v>1007</v>
      </c>
      <c r="D618" s="6">
        <v>0.12</v>
      </c>
      <c r="E618" s="8">
        <v>43368</v>
      </c>
      <c r="F618">
        <f t="shared" si="9"/>
        <v>2018</v>
      </c>
    </row>
    <row r="619" spans="1:6" x14ac:dyDescent="0.25">
      <c r="A619" s="67" t="s">
        <v>157</v>
      </c>
      <c r="B619" s="67" t="s">
        <v>3364</v>
      </c>
      <c r="C619" s="6">
        <v>4028</v>
      </c>
      <c r="D619" s="6">
        <v>0.48</v>
      </c>
      <c r="E619" s="8">
        <v>43368</v>
      </c>
      <c r="F619">
        <f t="shared" si="9"/>
        <v>2018</v>
      </c>
    </row>
    <row r="620" spans="1:6" x14ac:dyDescent="0.25">
      <c r="A620" s="67" t="s">
        <v>157</v>
      </c>
      <c r="B620" s="67" t="s">
        <v>3365</v>
      </c>
      <c r="C620" s="6">
        <v>2014</v>
      </c>
      <c r="D620" s="6">
        <v>0.24</v>
      </c>
      <c r="E620" s="8">
        <v>43368</v>
      </c>
      <c r="F620">
        <f t="shared" si="9"/>
        <v>2018</v>
      </c>
    </row>
    <row r="621" spans="1:6" x14ac:dyDescent="0.25">
      <c r="A621" s="67" t="s">
        <v>157</v>
      </c>
      <c r="B621" s="67" t="s">
        <v>3365</v>
      </c>
      <c r="C621" s="6">
        <v>3021</v>
      </c>
      <c r="D621" s="6">
        <v>0.36</v>
      </c>
      <c r="E621" s="8">
        <v>43368</v>
      </c>
      <c r="F621">
        <f t="shared" si="9"/>
        <v>2018</v>
      </c>
    </row>
    <row r="622" spans="1:6" x14ac:dyDescent="0.25">
      <c r="A622" s="67" t="s">
        <v>157</v>
      </c>
      <c r="B622" s="67" t="s">
        <v>3365</v>
      </c>
      <c r="C622" s="6">
        <v>480</v>
      </c>
      <c r="D622" s="6">
        <v>0.08</v>
      </c>
      <c r="E622" s="8">
        <v>43368</v>
      </c>
      <c r="F622">
        <f t="shared" si="9"/>
        <v>2018</v>
      </c>
    </row>
    <row r="623" spans="1:6" x14ac:dyDescent="0.25">
      <c r="A623" s="67" t="s">
        <v>157</v>
      </c>
      <c r="B623" s="67" t="s">
        <v>3365</v>
      </c>
      <c r="C623" s="6">
        <v>548</v>
      </c>
      <c r="D623" s="6">
        <v>0.09</v>
      </c>
      <c r="E623" s="8">
        <v>43368</v>
      </c>
      <c r="F623">
        <f t="shared" si="9"/>
        <v>2018</v>
      </c>
    </row>
    <row r="624" spans="1:6" x14ac:dyDescent="0.25">
      <c r="A624" s="67" t="s">
        <v>157</v>
      </c>
      <c r="B624" s="67" t="s">
        <v>3365</v>
      </c>
      <c r="C624" s="6">
        <v>972</v>
      </c>
      <c r="D624" s="6">
        <v>0.16</v>
      </c>
      <c r="E624" s="8">
        <v>43368</v>
      </c>
      <c r="F624">
        <f t="shared" si="9"/>
        <v>2018</v>
      </c>
    </row>
    <row r="625" spans="1:6" x14ac:dyDescent="0.25">
      <c r="A625" s="67" t="s">
        <v>157</v>
      </c>
      <c r="B625" s="67" t="s">
        <v>3366</v>
      </c>
      <c r="C625" s="6">
        <v>2014</v>
      </c>
      <c r="D625" s="6">
        <v>0.24</v>
      </c>
      <c r="E625" s="8">
        <v>43367</v>
      </c>
      <c r="F625">
        <f t="shared" si="9"/>
        <v>2018</v>
      </c>
    </row>
    <row r="626" spans="1:6" x14ac:dyDescent="0.25">
      <c r="A626" s="67" t="s">
        <v>157</v>
      </c>
      <c r="B626" s="67" t="s">
        <v>3366</v>
      </c>
      <c r="C626" s="6">
        <v>2014</v>
      </c>
      <c r="D626" s="6">
        <v>0.24</v>
      </c>
      <c r="E626" s="8">
        <v>43367</v>
      </c>
      <c r="F626">
        <f t="shared" si="9"/>
        <v>2018</v>
      </c>
    </row>
    <row r="627" spans="1:6" x14ac:dyDescent="0.25">
      <c r="A627" s="67" t="s">
        <v>157</v>
      </c>
      <c r="B627" s="67" t="s">
        <v>3366</v>
      </c>
      <c r="C627" s="6">
        <v>480</v>
      </c>
      <c r="D627" s="6">
        <v>0.08</v>
      </c>
      <c r="E627" s="8">
        <v>43367</v>
      </c>
      <c r="F627">
        <f t="shared" si="9"/>
        <v>2018</v>
      </c>
    </row>
    <row r="628" spans="1:6" x14ac:dyDescent="0.25">
      <c r="A628" s="67" t="s">
        <v>157</v>
      </c>
      <c r="B628" s="67" t="s">
        <v>3366</v>
      </c>
      <c r="C628" s="6">
        <v>486</v>
      </c>
      <c r="D628" s="6">
        <v>0.08</v>
      </c>
      <c r="E628" s="8">
        <v>43367</v>
      </c>
      <c r="F628">
        <f t="shared" si="9"/>
        <v>2018</v>
      </c>
    </row>
    <row r="629" spans="1:6" x14ac:dyDescent="0.25">
      <c r="A629" s="67" t="s">
        <v>157</v>
      </c>
      <c r="B629" s="67" t="s">
        <v>3367</v>
      </c>
      <c r="C629" s="6">
        <v>4028</v>
      </c>
      <c r="D629" s="6">
        <v>0.48</v>
      </c>
      <c r="E629" s="8">
        <v>43367</v>
      </c>
      <c r="F629">
        <f t="shared" si="9"/>
        <v>2018</v>
      </c>
    </row>
    <row r="630" spans="1:6" x14ac:dyDescent="0.25">
      <c r="A630" s="67" t="s">
        <v>157</v>
      </c>
      <c r="B630" s="67" t="s">
        <v>3367</v>
      </c>
      <c r="C630" s="6">
        <v>4028</v>
      </c>
      <c r="D630" s="6">
        <v>0.48</v>
      </c>
      <c r="E630" s="8">
        <v>43367</v>
      </c>
      <c r="F630">
        <f t="shared" si="9"/>
        <v>2018</v>
      </c>
    </row>
    <row r="631" spans="1:6" x14ac:dyDescent="0.25">
      <c r="A631" s="67" t="s">
        <v>157</v>
      </c>
      <c r="B631" s="67" t="s">
        <v>3367</v>
      </c>
      <c r="C631" s="6">
        <v>2673</v>
      </c>
      <c r="D631" s="6">
        <v>0.44</v>
      </c>
      <c r="E631" s="8">
        <v>43367</v>
      </c>
      <c r="F631">
        <f t="shared" si="9"/>
        <v>2018</v>
      </c>
    </row>
    <row r="632" spans="1:6" x14ac:dyDescent="0.25">
      <c r="A632" s="67" t="s">
        <v>157</v>
      </c>
      <c r="B632" s="67" t="s">
        <v>3368</v>
      </c>
      <c r="C632" s="6">
        <v>2014</v>
      </c>
      <c r="D632" s="6">
        <v>0.24</v>
      </c>
      <c r="E632" s="8">
        <v>43364</v>
      </c>
      <c r="F632">
        <f t="shared" si="9"/>
        <v>2018</v>
      </c>
    </row>
    <row r="633" spans="1:6" x14ac:dyDescent="0.25">
      <c r="A633" s="67" t="s">
        <v>157</v>
      </c>
      <c r="B633" s="67" t="s">
        <v>3368</v>
      </c>
      <c r="C633" s="6">
        <v>289</v>
      </c>
      <c r="D633" s="6">
        <v>0.05</v>
      </c>
      <c r="E633" s="8">
        <v>43364</v>
      </c>
      <c r="F633">
        <f t="shared" si="9"/>
        <v>2018</v>
      </c>
    </row>
    <row r="634" spans="1:6" x14ac:dyDescent="0.25">
      <c r="A634" s="67" t="s">
        <v>157</v>
      </c>
      <c r="B634" s="67" t="s">
        <v>3368</v>
      </c>
      <c r="C634" s="6">
        <v>2014</v>
      </c>
      <c r="D634" s="6">
        <v>0.24</v>
      </c>
      <c r="E634" s="8">
        <v>43364</v>
      </c>
      <c r="F634">
        <f t="shared" si="9"/>
        <v>2018</v>
      </c>
    </row>
    <row r="635" spans="1:6" x14ac:dyDescent="0.25">
      <c r="A635" s="67" t="s">
        <v>157</v>
      </c>
      <c r="B635" s="67" t="s">
        <v>3368</v>
      </c>
      <c r="C635" s="6">
        <v>960</v>
      </c>
      <c r="D635" s="6">
        <v>0.16</v>
      </c>
      <c r="E635" s="8">
        <v>43364</v>
      </c>
      <c r="F635">
        <f t="shared" si="9"/>
        <v>2018</v>
      </c>
    </row>
    <row r="636" spans="1:6" x14ac:dyDescent="0.25">
      <c r="A636" s="67" t="s">
        <v>157</v>
      </c>
      <c r="B636" s="67" t="s">
        <v>3368</v>
      </c>
      <c r="C636" s="6">
        <v>2014</v>
      </c>
      <c r="D636" s="6">
        <v>0.24</v>
      </c>
      <c r="E636" s="8">
        <v>43364</v>
      </c>
      <c r="F636">
        <f t="shared" si="9"/>
        <v>2018</v>
      </c>
    </row>
    <row r="637" spans="1:6" x14ac:dyDescent="0.25">
      <c r="A637" s="67" t="s">
        <v>157</v>
      </c>
      <c r="B637" s="67" t="s">
        <v>3368</v>
      </c>
      <c r="C637" s="6">
        <v>1007</v>
      </c>
      <c r="D637" s="6">
        <v>0.12</v>
      </c>
      <c r="E637" s="8">
        <v>43364</v>
      </c>
      <c r="F637">
        <f t="shared" si="9"/>
        <v>2018</v>
      </c>
    </row>
    <row r="638" spans="1:6" x14ac:dyDescent="0.25">
      <c r="A638" s="67" t="s">
        <v>157</v>
      </c>
      <c r="B638" s="67" t="s">
        <v>3368</v>
      </c>
      <c r="C638" s="6">
        <v>972</v>
      </c>
      <c r="D638" s="6">
        <v>0.16</v>
      </c>
      <c r="E638" s="8">
        <v>43364</v>
      </c>
      <c r="F638">
        <f t="shared" si="9"/>
        <v>2018</v>
      </c>
    </row>
    <row r="639" spans="1:6" x14ac:dyDescent="0.25">
      <c r="A639" s="67" t="s">
        <v>157</v>
      </c>
      <c r="B639" s="67" t="s">
        <v>3369</v>
      </c>
      <c r="C639" s="6">
        <v>4028</v>
      </c>
      <c r="D639" s="6">
        <v>0.48</v>
      </c>
      <c r="E639" s="8">
        <v>43367</v>
      </c>
      <c r="F639">
        <f t="shared" si="9"/>
        <v>2018</v>
      </c>
    </row>
    <row r="640" spans="1:6" x14ac:dyDescent="0.25">
      <c r="A640" s="67" t="s">
        <v>157</v>
      </c>
      <c r="B640" s="67" t="s">
        <v>3369</v>
      </c>
      <c r="C640" s="6">
        <v>2014</v>
      </c>
      <c r="D640" s="6">
        <v>0.24</v>
      </c>
      <c r="E640" s="8">
        <v>43367</v>
      </c>
      <c r="F640">
        <f t="shared" si="9"/>
        <v>2018</v>
      </c>
    </row>
    <row r="641" spans="1:6" x14ac:dyDescent="0.25">
      <c r="A641" s="67" t="s">
        <v>157</v>
      </c>
      <c r="B641" s="67" t="s">
        <v>3369</v>
      </c>
      <c r="C641" s="6">
        <v>729</v>
      </c>
      <c r="D641" s="6">
        <v>0.12</v>
      </c>
      <c r="E641" s="8">
        <v>43367</v>
      </c>
      <c r="F641">
        <f t="shared" si="9"/>
        <v>2018</v>
      </c>
    </row>
    <row r="642" spans="1:6" x14ac:dyDescent="0.25">
      <c r="A642" s="67" t="s">
        <v>157</v>
      </c>
      <c r="B642" s="67" t="s">
        <v>3369</v>
      </c>
      <c r="C642" s="6">
        <v>289</v>
      </c>
      <c r="D642" s="6">
        <v>0.05</v>
      </c>
      <c r="E642" s="8">
        <v>43367</v>
      </c>
      <c r="F642">
        <f t="shared" si="9"/>
        <v>2018</v>
      </c>
    </row>
    <row r="643" spans="1:6" x14ac:dyDescent="0.25">
      <c r="A643" s="67" t="s">
        <v>157</v>
      </c>
      <c r="B643" s="67" t="s">
        <v>3370</v>
      </c>
      <c r="C643" s="6">
        <v>4028</v>
      </c>
      <c r="D643" s="6">
        <v>0.48</v>
      </c>
      <c r="E643" s="8">
        <v>43369</v>
      </c>
      <c r="F643">
        <f t="shared" ref="F643:F706" si="10">YEAR(E643)</f>
        <v>2018</v>
      </c>
    </row>
    <row r="644" spans="1:6" x14ac:dyDescent="0.25">
      <c r="A644" s="67" t="s">
        <v>157</v>
      </c>
      <c r="B644" s="67" t="s">
        <v>3370</v>
      </c>
      <c r="C644" s="6">
        <v>548</v>
      </c>
      <c r="D644" s="6">
        <v>0.09</v>
      </c>
      <c r="E644" s="8">
        <v>43369</v>
      </c>
      <c r="F644">
        <f t="shared" si="10"/>
        <v>2018</v>
      </c>
    </row>
    <row r="645" spans="1:6" x14ac:dyDescent="0.25">
      <c r="A645" s="67" t="s">
        <v>157</v>
      </c>
      <c r="B645" s="67" t="s">
        <v>3370</v>
      </c>
      <c r="C645" s="6">
        <v>960</v>
      </c>
      <c r="D645" s="6">
        <v>0.16</v>
      </c>
      <c r="E645" s="8">
        <v>43369</v>
      </c>
      <c r="F645">
        <f t="shared" si="10"/>
        <v>2018</v>
      </c>
    </row>
    <row r="646" spans="1:6" x14ac:dyDescent="0.25">
      <c r="A646" s="67" t="s">
        <v>157</v>
      </c>
      <c r="B646" s="67" t="s">
        <v>3370</v>
      </c>
      <c r="C646" s="6">
        <v>486</v>
      </c>
      <c r="D646" s="6">
        <v>0.08</v>
      </c>
      <c r="E646" s="8">
        <v>43369</v>
      </c>
      <c r="F646">
        <f t="shared" si="10"/>
        <v>2018</v>
      </c>
    </row>
    <row r="647" spans="1:6" x14ac:dyDescent="0.25">
      <c r="A647" s="67" t="s">
        <v>157</v>
      </c>
      <c r="B647" s="67" t="s">
        <v>3370</v>
      </c>
      <c r="C647" s="6">
        <v>2014</v>
      </c>
      <c r="D647" s="6">
        <v>0.24</v>
      </c>
      <c r="E647" s="8">
        <v>43369</v>
      </c>
      <c r="F647">
        <f t="shared" si="10"/>
        <v>2018</v>
      </c>
    </row>
    <row r="648" spans="1:6" x14ac:dyDescent="0.25">
      <c r="A648" s="67" t="s">
        <v>157</v>
      </c>
      <c r="B648" s="67" t="s">
        <v>3370</v>
      </c>
      <c r="C648" s="6">
        <v>289</v>
      </c>
      <c r="D648" s="6">
        <v>0.05</v>
      </c>
      <c r="E648" s="8">
        <v>43369</v>
      </c>
      <c r="F648">
        <f t="shared" si="10"/>
        <v>2018</v>
      </c>
    </row>
    <row r="649" spans="1:6" x14ac:dyDescent="0.25">
      <c r="A649" s="67" t="s">
        <v>157</v>
      </c>
      <c r="B649" s="67" t="s">
        <v>3371</v>
      </c>
      <c r="C649" s="6">
        <v>2014</v>
      </c>
      <c r="D649" s="6">
        <v>0.24</v>
      </c>
      <c r="E649" s="8">
        <v>43368</v>
      </c>
      <c r="F649">
        <f t="shared" si="10"/>
        <v>2018</v>
      </c>
    </row>
    <row r="650" spans="1:6" x14ac:dyDescent="0.25">
      <c r="A650" s="67" t="s">
        <v>157</v>
      </c>
      <c r="B650" s="67" t="s">
        <v>3371</v>
      </c>
      <c r="C650" s="6">
        <v>1458</v>
      </c>
      <c r="D650" s="6">
        <v>0.24</v>
      </c>
      <c r="E650" s="8">
        <v>43368</v>
      </c>
      <c r="F650">
        <f t="shared" si="10"/>
        <v>2018</v>
      </c>
    </row>
    <row r="651" spans="1:6" x14ac:dyDescent="0.25">
      <c r="A651" s="67" t="s">
        <v>157</v>
      </c>
      <c r="B651" s="67" t="s">
        <v>3371</v>
      </c>
      <c r="C651" s="6">
        <v>480</v>
      </c>
      <c r="D651" s="6">
        <v>0.08</v>
      </c>
      <c r="E651" s="8">
        <v>43368</v>
      </c>
      <c r="F651">
        <f t="shared" si="10"/>
        <v>2018</v>
      </c>
    </row>
    <row r="652" spans="1:6" x14ac:dyDescent="0.25">
      <c r="A652" s="67" t="s">
        <v>157</v>
      </c>
      <c r="B652" s="67" t="s">
        <v>3371</v>
      </c>
      <c r="C652" s="6">
        <v>2014</v>
      </c>
      <c r="D652" s="6">
        <v>0.24</v>
      </c>
      <c r="E652" s="8">
        <v>43368</v>
      </c>
      <c r="F652">
        <f t="shared" si="10"/>
        <v>2018</v>
      </c>
    </row>
    <row r="653" spans="1:6" x14ac:dyDescent="0.25">
      <c r="A653" s="67" t="s">
        <v>157</v>
      </c>
      <c r="B653" s="67" t="s">
        <v>3372</v>
      </c>
      <c r="C653" s="6">
        <v>4028</v>
      </c>
      <c r="D653" s="6">
        <v>0.48</v>
      </c>
      <c r="E653" s="8">
        <v>43362</v>
      </c>
      <c r="F653">
        <f t="shared" si="10"/>
        <v>2018</v>
      </c>
    </row>
    <row r="654" spans="1:6" x14ac:dyDescent="0.25">
      <c r="A654" s="67" t="s">
        <v>157</v>
      </c>
      <c r="B654" s="67" t="s">
        <v>3372</v>
      </c>
      <c r="C654" s="6">
        <v>480</v>
      </c>
      <c r="D654" s="6">
        <v>0.08</v>
      </c>
      <c r="E654" s="8">
        <v>43362</v>
      </c>
      <c r="F654">
        <f t="shared" si="10"/>
        <v>2018</v>
      </c>
    </row>
    <row r="655" spans="1:6" x14ac:dyDescent="0.25">
      <c r="A655" s="67" t="s">
        <v>157</v>
      </c>
      <c r="B655" s="67" t="s">
        <v>3372</v>
      </c>
      <c r="C655" s="6">
        <v>548</v>
      </c>
      <c r="D655" s="6">
        <v>0.09</v>
      </c>
      <c r="E655" s="8">
        <v>43362</v>
      </c>
      <c r="F655">
        <f t="shared" si="10"/>
        <v>2018</v>
      </c>
    </row>
    <row r="656" spans="1:6" x14ac:dyDescent="0.25">
      <c r="A656" s="67" t="s">
        <v>157</v>
      </c>
      <c r="B656" s="67" t="s">
        <v>3372</v>
      </c>
      <c r="C656" s="6">
        <v>2014</v>
      </c>
      <c r="D656" s="6">
        <v>0.24</v>
      </c>
      <c r="E656" s="8">
        <v>43362</v>
      </c>
      <c r="F656">
        <f t="shared" si="10"/>
        <v>2018</v>
      </c>
    </row>
    <row r="657" spans="1:6" x14ac:dyDescent="0.25">
      <c r="A657" s="67" t="s">
        <v>157</v>
      </c>
      <c r="B657" s="67" t="s">
        <v>3372</v>
      </c>
      <c r="C657" s="6">
        <v>972</v>
      </c>
      <c r="D657" s="6">
        <v>0.16</v>
      </c>
      <c r="E657" s="8">
        <v>43362</v>
      </c>
      <c r="F657">
        <f t="shared" si="10"/>
        <v>2018</v>
      </c>
    </row>
    <row r="658" spans="1:6" x14ac:dyDescent="0.25">
      <c r="A658" s="67" t="s">
        <v>157</v>
      </c>
      <c r="B658" s="67" t="s">
        <v>3373</v>
      </c>
      <c r="C658" s="6">
        <v>972</v>
      </c>
      <c r="D658" s="6">
        <v>0.16</v>
      </c>
      <c r="E658" s="8">
        <v>43361</v>
      </c>
      <c r="F658">
        <f t="shared" si="10"/>
        <v>2018</v>
      </c>
    </row>
    <row r="659" spans="1:6" x14ac:dyDescent="0.25">
      <c r="A659" s="67" t="s">
        <v>157</v>
      </c>
      <c r="B659" s="67" t="s">
        <v>3373</v>
      </c>
      <c r="C659" s="6">
        <v>480</v>
      </c>
      <c r="D659" s="6">
        <v>0.08</v>
      </c>
      <c r="E659" s="8">
        <v>43361</v>
      </c>
      <c r="F659">
        <f t="shared" si="10"/>
        <v>2018</v>
      </c>
    </row>
    <row r="660" spans="1:6" x14ac:dyDescent="0.25">
      <c r="A660" s="67" t="s">
        <v>157</v>
      </c>
      <c r="B660" s="67" t="s">
        <v>3373</v>
      </c>
      <c r="C660" s="6">
        <v>2014</v>
      </c>
      <c r="D660" s="6">
        <v>0.24</v>
      </c>
      <c r="E660" s="8">
        <v>43361</v>
      </c>
      <c r="F660">
        <f t="shared" si="10"/>
        <v>2018</v>
      </c>
    </row>
    <row r="661" spans="1:6" x14ac:dyDescent="0.25">
      <c r="A661" s="67" t="s">
        <v>157</v>
      </c>
      <c r="B661" s="67" t="s">
        <v>3374</v>
      </c>
      <c r="C661" s="6">
        <v>1007</v>
      </c>
      <c r="D661" s="6">
        <v>0.12</v>
      </c>
      <c r="E661" s="8">
        <v>43362</v>
      </c>
      <c r="F661">
        <f t="shared" si="10"/>
        <v>2018</v>
      </c>
    </row>
    <row r="662" spans="1:6" x14ac:dyDescent="0.25">
      <c r="A662" s="67" t="s">
        <v>157</v>
      </c>
      <c r="B662" s="67" t="s">
        <v>3374</v>
      </c>
      <c r="C662" s="6">
        <v>480</v>
      </c>
      <c r="D662" s="6">
        <v>0.08</v>
      </c>
      <c r="E662" s="8">
        <v>43362</v>
      </c>
      <c r="F662">
        <f t="shared" si="10"/>
        <v>2018</v>
      </c>
    </row>
    <row r="663" spans="1:6" x14ac:dyDescent="0.25">
      <c r="A663" s="67" t="s">
        <v>157</v>
      </c>
      <c r="B663" s="67" t="s">
        <v>3374</v>
      </c>
      <c r="C663" s="6">
        <v>1007</v>
      </c>
      <c r="D663" s="6">
        <v>0.12</v>
      </c>
      <c r="E663" s="8">
        <v>43362</v>
      </c>
      <c r="F663">
        <f t="shared" si="10"/>
        <v>2018</v>
      </c>
    </row>
    <row r="664" spans="1:6" x14ac:dyDescent="0.25">
      <c r="A664" s="67" t="s">
        <v>157</v>
      </c>
      <c r="B664" s="67" t="s">
        <v>3374</v>
      </c>
      <c r="C664" s="6">
        <v>2014</v>
      </c>
      <c r="D664" s="6">
        <v>0.24</v>
      </c>
      <c r="E664" s="8">
        <v>43362</v>
      </c>
      <c r="F664">
        <f t="shared" si="10"/>
        <v>2018</v>
      </c>
    </row>
    <row r="665" spans="1:6" x14ac:dyDescent="0.25">
      <c r="A665" s="67" t="s">
        <v>157</v>
      </c>
      <c r="B665" s="67" t="s">
        <v>3374</v>
      </c>
      <c r="C665" s="6">
        <v>729</v>
      </c>
      <c r="D665" s="6">
        <v>0.12</v>
      </c>
      <c r="E665" s="8">
        <v>43362</v>
      </c>
      <c r="F665">
        <f t="shared" si="10"/>
        <v>2018</v>
      </c>
    </row>
    <row r="666" spans="1:6" x14ac:dyDescent="0.25">
      <c r="A666" s="67" t="s">
        <v>157</v>
      </c>
      <c r="B666" s="67" t="s">
        <v>3375</v>
      </c>
      <c r="C666" s="6">
        <v>480</v>
      </c>
      <c r="D666" s="6">
        <v>0.08</v>
      </c>
      <c r="E666" s="8">
        <v>43367</v>
      </c>
      <c r="F666">
        <f t="shared" si="10"/>
        <v>2018</v>
      </c>
    </row>
    <row r="667" spans="1:6" x14ac:dyDescent="0.25">
      <c r="A667" s="67" t="s">
        <v>157</v>
      </c>
      <c r="B667" s="67" t="s">
        <v>3375</v>
      </c>
      <c r="C667" s="6">
        <v>1007</v>
      </c>
      <c r="D667" s="6">
        <v>0.12</v>
      </c>
      <c r="E667" s="8">
        <v>43367</v>
      </c>
      <c r="F667">
        <f t="shared" si="10"/>
        <v>2018</v>
      </c>
    </row>
    <row r="668" spans="1:6" x14ac:dyDescent="0.25">
      <c r="A668" s="67" t="s">
        <v>157</v>
      </c>
      <c r="B668" s="67" t="s">
        <v>3375</v>
      </c>
      <c r="C668" s="6">
        <v>548</v>
      </c>
      <c r="D668" s="6">
        <v>0.09</v>
      </c>
      <c r="E668" s="8">
        <v>43367</v>
      </c>
      <c r="F668">
        <f t="shared" si="10"/>
        <v>2018</v>
      </c>
    </row>
    <row r="669" spans="1:6" x14ac:dyDescent="0.25">
      <c r="A669" s="67" t="s">
        <v>157</v>
      </c>
      <c r="B669" s="67" t="s">
        <v>3375</v>
      </c>
      <c r="C669" s="6">
        <v>6042</v>
      </c>
      <c r="D669" s="6">
        <v>0.72</v>
      </c>
      <c r="E669" s="8">
        <v>43367</v>
      </c>
      <c r="F669">
        <f t="shared" si="10"/>
        <v>2018</v>
      </c>
    </row>
    <row r="670" spans="1:6" x14ac:dyDescent="0.25">
      <c r="A670" s="67" t="s">
        <v>157</v>
      </c>
      <c r="B670" s="67" t="s">
        <v>3375</v>
      </c>
      <c r="C670" s="6">
        <v>1458</v>
      </c>
      <c r="D670" s="6">
        <v>0.24</v>
      </c>
      <c r="E670" s="8">
        <v>43367</v>
      </c>
      <c r="F670">
        <f t="shared" si="10"/>
        <v>2018</v>
      </c>
    </row>
    <row r="671" spans="1:6" x14ac:dyDescent="0.25">
      <c r="A671" s="67" t="s">
        <v>157</v>
      </c>
      <c r="B671" s="67" t="s">
        <v>3376</v>
      </c>
      <c r="C671" s="6">
        <v>729</v>
      </c>
      <c r="D671" s="6">
        <v>0.12</v>
      </c>
      <c r="E671" s="8">
        <v>43367</v>
      </c>
      <c r="F671">
        <f t="shared" si="10"/>
        <v>2018</v>
      </c>
    </row>
    <row r="672" spans="1:6" x14ac:dyDescent="0.25">
      <c r="A672" s="67" t="s">
        <v>157</v>
      </c>
      <c r="B672" s="67" t="s">
        <v>3376</v>
      </c>
      <c r="C672" s="6">
        <v>2014</v>
      </c>
      <c r="D672" s="6">
        <v>0.24</v>
      </c>
      <c r="E672" s="8">
        <v>43367</v>
      </c>
      <c r="F672">
        <f t="shared" si="10"/>
        <v>2018</v>
      </c>
    </row>
    <row r="673" spans="1:6" x14ac:dyDescent="0.25">
      <c r="A673" s="67" t="s">
        <v>157</v>
      </c>
      <c r="B673" s="67" t="s">
        <v>3377</v>
      </c>
      <c r="C673" s="6">
        <v>1007</v>
      </c>
      <c r="D673" s="6">
        <v>0.12</v>
      </c>
      <c r="E673" s="8">
        <v>43362</v>
      </c>
      <c r="F673">
        <f t="shared" si="10"/>
        <v>2018</v>
      </c>
    </row>
    <row r="674" spans="1:6" x14ac:dyDescent="0.25">
      <c r="A674" s="67" t="s">
        <v>157</v>
      </c>
      <c r="B674" s="67" t="s">
        <v>3377</v>
      </c>
      <c r="C674" s="6">
        <v>3021</v>
      </c>
      <c r="D674" s="6">
        <v>0.36</v>
      </c>
      <c r="E674" s="8">
        <v>43362</v>
      </c>
      <c r="F674">
        <f t="shared" si="10"/>
        <v>2018</v>
      </c>
    </row>
    <row r="675" spans="1:6" x14ac:dyDescent="0.25">
      <c r="A675" s="67" t="s">
        <v>157</v>
      </c>
      <c r="B675" s="67" t="s">
        <v>3377</v>
      </c>
      <c r="C675" s="6">
        <v>972</v>
      </c>
      <c r="D675" s="6">
        <v>0.16</v>
      </c>
      <c r="E675" s="8">
        <v>43362</v>
      </c>
      <c r="F675">
        <f t="shared" si="10"/>
        <v>2018</v>
      </c>
    </row>
    <row r="676" spans="1:6" x14ac:dyDescent="0.25">
      <c r="A676" s="67" t="s">
        <v>157</v>
      </c>
      <c r="B676" s="67" t="s">
        <v>3377</v>
      </c>
      <c r="C676" s="6">
        <v>480</v>
      </c>
      <c r="D676" s="6">
        <v>0.08</v>
      </c>
      <c r="E676" s="8">
        <v>43362</v>
      </c>
      <c r="F676">
        <f t="shared" si="10"/>
        <v>2018</v>
      </c>
    </row>
    <row r="677" spans="1:6" x14ac:dyDescent="0.25">
      <c r="A677" s="67" t="s">
        <v>157</v>
      </c>
      <c r="B677" s="67" t="s">
        <v>3378</v>
      </c>
      <c r="C677" s="6">
        <v>480</v>
      </c>
      <c r="D677" s="6">
        <v>0.08</v>
      </c>
      <c r="E677" s="8">
        <v>43363</v>
      </c>
      <c r="F677">
        <f t="shared" si="10"/>
        <v>2018</v>
      </c>
    </row>
    <row r="678" spans="1:6" x14ac:dyDescent="0.25">
      <c r="A678" s="67" t="s">
        <v>157</v>
      </c>
      <c r="B678" s="67" t="s">
        <v>3378</v>
      </c>
      <c r="C678" s="6">
        <v>1007</v>
      </c>
      <c r="D678" s="6">
        <v>0.12</v>
      </c>
      <c r="E678" s="8">
        <v>43363</v>
      </c>
      <c r="F678">
        <f t="shared" si="10"/>
        <v>2018</v>
      </c>
    </row>
    <row r="679" spans="1:6" x14ac:dyDescent="0.25">
      <c r="A679" s="67" t="s">
        <v>157</v>
      </c>
      <c r="B679" s="67" t="s">
        <v>3378</v>
      </c>
      <c r="C679" s="6">
        <v>243</v>
      </c>
      <c r="D679" s="6">
        <v>0.04</v>
      </c>
      <c r="E679" s="8">
        <v>43363</v>
      </c>
      <c r="F679">
        <f t="shared" si="10"/>
        <v>2018</v>
      </c>
    </row>
    <row r="680" spans="1:6" x14ac:dyDescent="0.25">
      <c r="A680" s="67" t="s">
        <v>157</v>
      </c>
      <c r="B680" s="67" t="s">
        <v>3378</v>
      </c>
      <c r="C680" s="6">
        <v>548</v>
      </c>
      <c r="D680" s="6">
        <v>0.09</v>
      </c>
      <c r="E680" s="8">
        <v>43363</v>
      </c>
      <c r="F680">
        <f t="shared" si="10"/>
        <v>2018</v>
      </c>
    </row>
    <row r="681" spans="1:6" x14ac:dyDescent="0.25">
      <c r="A681" s="67" t="s">
        <v>157</v>
      </c>
      <c r="B681" s="67" t="s">
        <v>3379</v>
      </c>
      <c r="C681" s="6">
        <v>1701</v>
      </c>
      <c r="D681" s="6">
        <v>0.28000000000000003</v>
      </c>
      <c r="E681" s="8">
        <v>43348</v>
      </c>
      <c r="F681">
        <f t="shared" si="10"/>
        <v>2018</v>
      </c>
    </row>
    <row r="682" spans="1:6" x14ac:dyDescent="0.25">
      <c r="A682" s="67" t="s">
        <v>157</v>
      </c>
      <c r="B682" s="67" t="s">
        <v>3379</v>
      </c>
      <c r="C682" s="6">
        <v>2014</v>
      </c>
      <c r="D682" s="6">
        <v>0.24</v>
      </c>
      <c r="E682" s="8">
        <v>43348</v>
      </c>
      <c r="F682">
        <f t="shared" si="10"/>
        <v>2018</v>
      </c>
    </row>
    <row r="683" spans="1:6" x14ac:dyDescent="0.25">
      <c r="A683" s="67" t="s">
        <v>157</v>
      </c>
      <c r="B683" s="67" t="s">
        <v>3379</v>
      </c>
      <c r="C683" s="6">
        <v>960</v>
      </c>
      <c r="D683" s="6">
        <v>0.16</v>
      </c>
      <c r="E683" s="8">
        <v>43348</v>
      </c>
      <c r="F683">
        <f t="shared" si="10"/>
        <v>2018</v>
      </c>
    </row>
    <row r="684" spans="1:6" x14ac:dyDescent="0.25">
      <c r="A684" s="67" t="s">
        <v>157</v>
      </c>
      <c r="B684" s="67" t="s">
        <v>3379</v>
      </c>
      <c r="C684" s="6">
        <v>6042</v>
      </c>
      <c r="D684" s="6">
        <v>0.72</v>
      </c>
      <c r="E684" s="8">
        <v>43348</v>
      </c>
      <c r="F684">
        <f t="shared" si="10"/>
        <v>2018</v>
      </c>
    </row>
    <row r="685" spans="1:6" x14ac:dyDescent="0.25">
      <c r="A685" s="67" t="s">
        <v>157</v>
      </c>
      <c r="B685" s="67" t="s">
        <v>3380</v>
      </c>
      <c r="C685" s="6">
        <v>9063</v>
      </c>
      <c r="D685" s="6">
        <v>1.08</v>
      </c>
      <c r="E685" s="8">
        <v>43357</v>
      </c>
      <c r="F685">
        <f t="shared" si="10"/>
        <v>2018</v>
      </c>
    </row>
    <row r="686" spans="1:6" x14ac:dyDescent="0.25">
      <c r="A686" s="67" t="s">
        <v>157</v>
      </c>
      <c r="B686" s="67" t="s">
        <v>3380</v>
      </c>
      <c r="C686" s="6">
        <v>480</v>
      </c>
      <c r="D686" s="6">
        <v>0.08</v>
      </c>
      <c r="E686" s="8">
        <v>43357</v>
      </c>
      <c r="F686">
        <f t="shared" si="10"/>
        <v>2018</v>
      </c>
    </row>
    <row r="687" spans="1:6" x14ac:dyDescent="0.25">
      <c r="A687" s="67" t="s">
        <v>157</v>
      </c>
      <c r="B687" s="67" t="s">
        <v>3380</v>
      </c>
      <c r="C687" s="6">
        <v>548</v>
      </c>
      <c r="D687" s="6">
        <v>0.09</v>
      </c>
      <c r="E687" s="8">
        <v>43357</v>
      </c>
      <c r="F687">
        <f t="shared" si="10"/>
        <v>2018</v>
      </c>
    </row>
    <row r="688" spans="1:6" x14ac:dyDescent="0.25">
      <c r="A688" s="67" t="s">
        <v>157</v>
      </c>
      <c r="B688" s="67" t="s">
        <v>3380</v>
      </c>
      <c r="C688" s="6">
        <v>1007</v>
      </c>
      <c r="D688" s="6">
        <v>0.12</v>
      </c>
      <c r="E688" s="8">
        <v>43357</v>
      </c>
      <c r="F688">
        <f t="shared" si="10"/>
        <v>2018</v>
      </c>
    </row>
    <row r="689" spans="1:6" x14ac:dyDescent="0.25">
      <c r="A689" s="67" t="s">
        <v>157</v>
      </c>
      <c r="B689" s="67" t="s">
        <v>3380</v>
      </c>
      <c r="C689" s="6">
        <v>2187</v>
      </c>
      <c r="D689" s="6">
        <v>0.36</v>
      </c>
      <c r="E689" s="8">
        <v>43357</v>
      </c>
      <c r="F689">
        <f t="shared" si="10"/>
        <v>2018</v>
      </c>
    </row>
    <row r="690" spans="1:6" x14ac:dyDescent="0.25">
      <c r="A690" s="67" t="s">
        <v>157</v>
      </c>
      <c r="B690" s="67" t="s">
        <v>3381</v>
      </c>
      <c r="C690" s="6">
        <v>2014</v>
      </c>
      <c r="D690" s="6">
        <v>0.24</v>
      </c>
      <c r="E690" s="8">
        <v>43364</v>
      </c>
      <c r="F690">
        <f t="shared" si="10"/>
        <v>2018</v>
      </c>
    </row>
    <row r="691" spans="1:6" x14ac:dyDescent="0.25">
      <c r="A691" s="67" t="s">
        <v>157</v>
      </c>
      <c r="B691" s="67" t="s">
        <v>3381</v>
      </c>
      <c r="C691" s="6">
        <v>2014</v>
      </c>
      <c r="D691" s="6">
        <v>0.24</v>
      </c>
      <c r="E691" s="8">
        <v>43364</v>
      </c>
      <c r="F691">
        <f t="shared" si="10"/>
        <v>2018</v>
      </c>
    </row>
    <row r="692" spans="1:6" x14ac:dyDescent="0.25">
      <c r="A692" s="67" t="s">
        <v>157</v>
      </c>
      <c r="B692" s="67" t="s">
        <v>3381</v>
      </c>
      <c r="C692" s="6">
        <v>972</v>
      </c>
      <c r="D692" s="6">
        <v>0.16</v>
      </c>
      <c r="E692" s="8">
        <v>43364</v>
      </c>
      <c r="F692">
        <f t="shared" si="10"/>
        <v>2018</v>
      </c>
    </row>
    <row r="693" spans="1:6" x14ac:dyDescent="0.25">
      <c r="A693" s="67" t="s">
        <v>157</v>
      </c>
      <c r="B693" s="67" t="s">
        <v>3382</v>
      </c>
      <c r="C693" s="6">
        <v>2014</v>
      </c>
      <c r="D693" s="6">
        <v>0.24</v>
      </c>
      <c r="E693" s="8">
        <v>43369</v>
      </c>
      <c r="F693">
        <f t="shared" si="10"/>
        <v>2018</v>
      </c>
    </row>
    <row r="694" spans="1:6" x14ac:dyDescent="0.25">
      <c r="A694" s="67" t="s">
        <v>157</v>
      </c>
      <c r="B694" s="67" t="s">
        <v>3382</v>
      </c>
      <c r="C694" s="6">
        <v>1701</v>
      </c>
      <c r="D694" s="6">
        <v>0.28000000000000003</v>
      </c>
      <c r="E694" s="8">
        <v>43369</v>
      </c>
      <c r="F694">
        <f t="shared" si="10"/>
        <v>2018</v>
      </c>
    </row>
    <row r="695" spans="1:6" x14ac:dyDescent="0.25">
      <c r="A695" s="67" t="s">
        <v>157</v>
      </c>
      <c r="B695" s="67" t="s">
        <v>3383</v>
      </c>
      <c r="C695" s="6">
        <v>6042</v>
      </c>
      <c r="D695" s="6">
        <v>0.72</v>
      </c>
      <c r="E695" s="8">
        <v>43364</v>
      </c>
      <c r="F695">
        <f t="shared" si="10"/>
        <v>2018</v>
      </c>
    </row>
    <row r="696" spans="1:6" x14ac:dyDescent="0.25">
      <c r="A696" s="67" t="s">
        <v>157</v>
      </c>
      <c r="B696" s="67" t="s">
        <v>3383</v>
      </c>
      <c r="C696" s="6">
        <v>2014</v>
      </c>
      <c r="D696" s="6">
        <v>0.24</v>
      </c>
      <c r="E696" s="8">
        <v>43364</v>
      </c>
      <c r="F696">
        <f t="shared" si="10"/>
        <v>2018</v>
      </c>
    </row>
    <row r="697" spans="1:6" x14ac:dyDescent="0.25">
      <c r="A697" s="67" t="s">
        <v>157</v>
      </c>
      <c r="B697" s="67" t="s">
        <v>3383</v>
      </c>
      <c r="C697" s="6">
        <v>1944</v>
      </c>
      <c r="D697" s="6">
        <v>0.32</v>
      </c>
      <c r="E697" s="8">
        <v>43364</v>
      </c>
      <c r="F697">
        <f t="shared" si="10"/>
        <v>2018</v>
      </c>
    </row>
    <row r="698" spans="1:6" x14ac:dyDescent="0.25">
      <c r="A698" s="67" t="s">
        <v>157</v>
      </c>
      <c r="B698" s="67" t="s">
        <v>3384</v>
      </c>
      <c r="C698" s="6">
        <v>2014</v>
      </c>
      <c r="D698" s="6">
        <v>0.24</v>
      </c>
      <c r="E698" s="8">
        <v>43368</v>
      </c>
      <c r="F698">
        <f t="shared" si="10"/>
        <v>2018</v>
      </c>
    </row>
    <row r="699" spans="1:6" x14ac:dyDescent="0.25">
      <c r="A699" s="67" t="s">
        <v>157</v>
      </c>
      <c r="B699" s="67" t="s">
        <v>3384</v>
      </c>
      <c r="C699" s="6">
        <v>1215</v>
      </c>
      <c r="D699" s="6">
        <v>0.2</v>
      </c>
      <c r="E699" s="8">
        <v>43368</v>
      </c>
      <c r="F699">
        <f t="shared" si="10"/>
        <v>2018</v>
      </c>
    </row>
    <row r="700" spans="1:6" x14ac:dyDescent="0.25">
      <c r="A700" s="67" t="s">
        <v>157</v>
      </c>
      <c r="B700" s="67" t="s">
        <v>3384</v>
      </c>
      <c r="C700" s="6">
        <v>289</v>
      </c>
      <c r="D700" s="6">
        <v>0.05</v>
      </c>
      <c r="E700" s="8">
        <v>43368</v>
      </c>
      <c r="F700">
        <f t="shared" si="10"/>
        <v>2018</v>
      </c>
    </row>
    <row r="701" spans="1:6" x14ac:dyDescent="0.25">
      <c r="A701" s="67" t="s">
        <v>157</v>
      </c>
      <c r="B701" s="67" t="s">
        <v>3384</v>
      </c>
      <c r="C701" s="6">
        <v>2014</v>
      </c>
      <c r="D701" s="6">
        <v>0.24</v>
      </c>
      <c r="E701" s="8">
        <v>43368</v>
      </c>
      <c r="F701">
        <f t="shared" si="10"/>
        <v>2018</v>
      </c>
    </row>
    <row r="702" spans="1:6" x14ac:dyDescent="0.25">
      <c r="A702" s="67" t="s">
        <v>157</v>
      </c>
      <c r="B702" s="67" t="s">
        <v>3385</v>
      </c>
      <c r="C702" s="6">
        <v>486</v>
      </c>
      <c r="D702" s="6">
        <v>0.08</v>
      </c>
      <c r="E702" s="8">
        <v>43362</v>
      </c>
      <c r="F702">
        <f t="shared" si="10"/>
        <v>2018</v>
      </c>
    </row>
    <row r="703" spans="1:6" x14ac:dyDescent="0.25">
      <c r="A703" s="67" t="s">
        <v>157</v>
      </c>
      <c r="B703" s="67" t="s">
        <v>3385</v>
      </c>
      <c r="C703" s="6">
        <v>1007</v>
      </c>
      <c r="D703" s="6">
        <v>0.12</v>
      </c>
      <c r="E703" s="8">
        <v>43362</v>
      </c>
      <c r="F703">
        <f t="shared" si="10"/>
        <v>2018</v>
      </c>
    </row>
    <row r="704" spans="1:6" x14ac:dyDescent="0.25">
      <c r="A704" s="67" t="s">
        <v>157</v>
      </c>
      <c r="B704" s="67" t="s">
        <v>3385</v>
      </c>
      <c r="C704" s="6">
        <v>480</v>
      </c>
      <c r="D704" s="6">
        <v>0.08</v>
      </c>
      <c r="E704" s="8">
        <v>43362</v>
      </c>
      <c r="F704">
        <f t="shared" si="10"/>
        <v>2018</v>
      </c>
    </row>
    <row r="705" spans="1:6" x14ac:dyDescent="0.25">
      <c r="A705" s="67" t="s">
        <v>157</v>
      </c>
      <c r="B705" s="67" t="s">
        <v>3385</v>
      </c>
      <c r="C705" s="6">
        <v>1007</v>
      </c>
      <c r="D705" s="6">
        <v>0.12</v>
      </c>
      <c r="E705" s="8">
        <v>43362</v>
      </c>
      <c r="F705">
        <f t="shared" si="10"/>
        <v>2018</v>
      </c>
    </row>
    <row r="706" spans="1:6" x14ac:dyDescent="0.25">
      <c r="A706" s="67" t="s">
        <v>157</v>
      </c>
      <c r="B706" s="67" t="s">
        <v>3385</v>
      </c>
      <c r="C706" s="6">
        <v>1007</v>
      </c>
      <c r="D706" s="6">
        <v>0.12</v>
      </c>
      <c r="E706" s="8">
        <v>43362</v>
      </c>
      <c r="F706">
        <f t="shared" si="10"/>
        <v>2018</v>
      </c>
    </row>
    <row r="707" spans="1:6" x14ac:dyDescent="0.25">
      <c r="A707" s="67" t="s">
        <v>157</v>
      </c>
      <c r="B707" s="67" t="s">
        <v>3386</v>
      </c>
      <c r="C707" s="6">
        <v>4028</v>
      </c>
      <c r="D707" s="6">
        <v>0.48</v>
      </c>
      <c r="E707" s="8">
        <v>43356</v>
      </c>
      <c r="F707">
        <f t="shared" ref="F707:F770" si="11">YEAR(E707)</f>
        <v>2018</v>
      </c>
    </row>
    <row r="708" spans="1:6" x14ac:dyDescent="0.25">
      <c r="A708" s="67" t="s">
        <v>157</v>
      </c>
      <c r="B708" s="67" t="s">
        <v>3386</v>
      </c>
      <c r="C708" s="6">
        <v>548</v>
      </c>
      <c r="D708" s="6">
        <v>0.09</v>
      </c>
      <c r="E708" s="8">
        <v>43356</v>
      </c>
      <c r="F708">
        <f t="shared" si="11"/>
        <v>2018</v>
      </c>
    </row>
    <row r="709" spans="1:6" x14ac:dyDescent="0.25">
      <c r="A709" s="67" t="s">
        <v>157</v>
      </c>
      <c r="B709" s="67" t="s">
        <v>3386</v>
      </c>
      <c r="C709" s="6">
        <v>480</v>
      </c>
      <c r="D709" s="6">
        <v>0.08</v>
      </c>
      <c r="E709" s="8">
        <v>43356</v>
      </c>
      <c r="F709">
        <f t="shared" si="11"/>
        <v>2018</v>
      </c>
    </row>
    <row r="710" spans="1:6" x14ac:dyDescent="0.25">
      <c r="A710" s="67" t="s">
        <v>157</v>
      </c>
      <c r="B710" s="67" t="s">
        <v>3386</v>
      </c>
      <c r="C710" s="6">
        <v>3021</v>
      </c>
      <c r="D710" s="6">
        <v>0.36</v>
      </c>
      <c r="E710" s="8">
        <v>43356</v>
      </c>
      <c r="F710">
        <f t="shared" si="11"/>
        <v>2018</v>
      </c>
    </row>
    <row r="711" spans="1:6" x14ac:dyDescent="0.25">
      <c r="A711" s="67" t="s">
        <v>157</v>
      </c>
      <c r="B711" s="67" t="s">
        <v>3387</v>
      </c>
      <c r="C711" s="6">
        <v>480</v>
      </c>
      <c r="D711" s="6">
        <v>0.08</v>
      </c>
      <c r="E711" s="8">
        <v>43354</v>
      </c>
      <c r="F711">
        <f t="shared" si="11"/>
        <v>2018</v>
      </c>
    </row>
    <row r="712" spans="1:6" x14ac:dyDescent="0.25">
      <c r="A712" s="67" t="s">
        <v>157</v>
      </c>
      <c r="B712" s="67" t="s">
        <v>3387</v>
      </c>
      <c r="C712" s="6">
        <v>2014</v>
      </c>
      <c r="D712" s="6">
        <v>0.24</v>
      </c>
      <c r="E712" s="8">
        <v>43354</v>
      </c>
      <c r="F712">
        <f t="shared" si="11"/>
        <v>2018</v>
      </c>
    </row>
    <row r="713" spans="1:6" x14ac:dyDescent="0.25">
      <c r="A713" s="67" t="s">
        <v>157</v>
      </c>
      <c r="B713" s="67" t="s">
        <v>3387</v>
      </c>
      <c r="C713" s="6">
        <v>1007</v>
      </c>
      <c r="D713" s="6">
        <v>0.12</v>
      </c>
      <c r="E713" s="8">
        <v>43354</v>
      </c>
      <c r="F713">
        <f t="shared" si="11"/>
        <v>2018</v>
      </c>
    </row>
    <row r="714" spans="1:6" x14ac:dyDescent="0.25">
      <c r="A714" s="67" t="s">
        <v>157</v>
      </c>
      <c r="B714" s="67" t="s">
        <v>3387</v>
      </c>
      <c r="C714" s="6">
        <v>1701</v>
      </c>
      <c r="D714" s="6">
        <v>0.28000000000000003</v>
      </c>
      <c r="E714" s="8">
        <v>43354</v>
      </c>
      <c r="F714">
        <f t="shared" si="11"/>
        <v>2018</v>
      </c>
    </row>
    <row r="715" spans="1:6" x14ac:dyDescent="0.25">
      <c r="A715" s="67" t="s">
        <v>157</v>
      </c>
      <c r="B715" s="67" t="s">
        <v>3387</v>
      </c>
      <c r="C715" s="6">
        <v>548</v>
      </c>
      <c r="D715" s="6">
        <v>0.09</v>
      </c>
      <c r="E715" s="8">
        <v>43354</v>
      </c>
      <c r="F715">
        <f t="shared" si="11"/>
        <v>2018</v>
      </c>
    </row>
    <row r="716" spans="1:6" x14ac:dyDescent="0.25">
      <c r="A716" s="67" t="s">
        <v>157</v>
      </c>
      <c r="B716" s="67" t="s">
        <v>3388</v>
      </c>
      <c r="C716" s="6">
        <v>1007</v>
      </c>
      <c r="D716" s="6">
        <v>0.12</v>
      </c>
      <c r="E716" s="8">
        <v>43353</v>
      </c>
      <c r="F716">
        <f t="shared" si="11"/>
        <v>2018</v>
      </c>
    </row>
    <row r="717" spans="1:6" x14ac:dyDescent="0.25">
      <c r="A717" s="67" t="s">
        <v>157</v>
      </c>
      <c r="B717" s="67" t="s">
        <v>3388</v>
      </c>
      <c r="C717" s="6">
        <v>548</v>
      </c>
      <c r="D717" s="6">
        <v>0.09</v>
      </c>
      <c r="E717" s="8">
        <v>43353</v>
      </c>
      <c r="F717">
        <f t="shared" si="11"/>
        <v>2018</v>
      </c>
    </row>
    <row r="718" spans="1:6" x14ac:dyDescent="0.25">
      <c r="A718" s="67" t="s">
        <v>157</v>
      </c>
      <c r="B718" s="67" t="s">
        <v>3388</v>
      </c>
      <c r="C718" s="6">
        <v>480</v>
      </c>
      <c r="D718" s="6">
        <v>0.08</v>
      </c>
      <c r="E718" s="8">
        <v>43353</v>
      </c>
      <c r="F718">
        <f t="shared" si="11"/>
        <v>2018</v>
      </c>
    </row>
    <row r="719" spans="1:6" x14ac:dyDescent="0.25">
      <c r="A719" s="67" t="s">
        <v>157</v>
      </c>
      <c r="B719" s="67" t="s">
        <v>3388</v>
      </c>
      <c r="C719" s="6">
        <v>972</v>
      </c>
      <c r="D719" s="6">
        <v>0.16</v>
      </c>
      <c r="E719" s="8">
        <v>43353</v>
      </c>
      <c r="F719">
        <f t="shared" si="11"/>
        <v>2018</v>
      </c>
    </row>
    <row r="720" spans="1:6" x14ac:dyDescent="0.25">
      <c r="A720" s="67" t="s">
        <v>157</v>
      </c>
      <c r="B720" s="67" t="s">
        <v>3388</v>
      </c>
      <c r="C720" s="6">
        <v>289</v>
      </c>
      <c r="D720" s="6">
        <v>0.05</v>
      </c>
      <c r="E720" s="8">
        <v>43353</v>
      </c>
      <c r="F720">
        <f t="shared" si="11"/>
        <v>2018</v>
      </c>
    </row>
    <row r="721" spans="1:6" x14ac:dyDescent="0.25">
      <c r="A721" s="67" t="s">
        <v>157</v>
      </c>
      <c r="B721" s="67" t="s">
        <v>3389</v>
      </c>
      <c r="C721" s="6">
        <v>480</v>
      </c>
      <c r="D721" s="6">
        <v>0.08</v>
      </c>
      <c r="E721" s="8">
        <v>43350</v>
      </c>
      <c r="F721">
        <f t="shared" si="11"/>
        <v>2018</v>
      </c>
    </row>
    <row r="722" spans="1:6" x14ac:dyDescent="0.25">
      <c r="A722" s="67" t="s">
        <v>157</v>
      </c>
      <c r="B722" s="67" t="s">
        <v>3389</v>
      </c>
      <c r="C722" s="6">
        <v>1007</v>
      </c>
      <c r="D722" s="6">
        <v>0.12</v>
      </c>
      <c r="E722" s="8">
        <v>43350</v>
      </c>
      <c r="F722">
        <f t="shared" si="11"/>
        <v>2018</v>
      </c>
    </row>
    <row r="723" spans="1:6" x14ac:dyDescent="0.25">
      <c r="A723" s="67" t="s">
        <v>157</v>
      </c>
      <c r="B723" s="67" t="s">
        <v>3390</v>
      </c>
      <c r="C723" s="6">
        <v>729</v>
      </c>
      <c r="D723" s="6">
        <v>0.12</v>
      </c>
      <c r="E723" s="8">
        <v>43353</v>
      </c>
      <c r="F723">
        <f t="shared" si="11"/>
        <v>2018</v>
      </c>
    </row>
    <row r="724" spans="1:6" x14ac:dyDescent="0.25">
      <c r="A724" s="67" t="s">
        <v>157</v>
      </c>
      <c r="B724" s="67" t="s">
        <v>3390</v>
      </c>
      <c r="C724" s="6">
        <v>1007</v>
      </c>
      <c r="D724" s="6">
        <v>0.12</v>
      </c>
      <c r="E724" s="8">
        <v>43353</v>
      </c>
      <c r="F724">
        <f t="shared" si="11"/>
        <v>2018</v>
      </c>
    </row>
    <row r="725" spans="1:6" x14ac:dyDescent="0.25">
      <c r="A725" s="67" t="s">
        <v>157</v>
      </c>
      <c r="B725" s="67" t="s">
        <v>3390</v>
      </c>
      <c r="C725" s="6">
        <v>2014</v>
      </c>
      <c r="D725" s="6">
        <v>0.24</v>
      </c>
      <c r="E725" s="8">
        <v>43353</v>
      </c>
      <c r="F725">
        <f t="shared" si="11"/>
        <v>2018</v>
      </c>
    </row>
    <row r="726" spans="1:6" x14ac:dyDescent="0.25">
      <c r="A726" s="67" t="s">
        <v>157</v>
      </c>
      <c r="B726" s="67" t="s">
        <v>3390</v>
      </c>
      <c r="C726" s="6">
        <v>480</v>
      </c>
      <c r="D726" s="6">
        <v>0.08</v>
      </c>
      <c r="E726" s="8">
        <v>43353</v>
      </c>
      <c r="F726">
        <f t="shared" si="11"/>
        <v>2018</v>
      </c>
    </row>
    <row r="727" spans="1:6" x14ac:dyDescent="0.25">
      <c r="A727" s="67" t="s">
        <v>157</v>
      </c>
      <c r="B727" s="67" t="s">
        <v>3390</v>
      </c>
      <c r="C727" s="6">
        <v>1007</v>
      </c>
      <c r="D727" s="6">
        <v>0.12</v>
      </c>
      <c r="E727" s="8">
        <v>43353</v>
      </c>
      <c r="F727">
        <f t="shared" si="11"/>
        <v>2018</v>
      </c>
    </row>
    <row r="728" spans="1:6" x14ac:dyDescent="0.25">
      <c r="A728" s="67" t="s">
        <v>157</v>
      </c>
      <c r="B728" s="67" t="s">
        <v>3391</v>
      </c>
      <c r="C728" s="6">
        <v>2014</v>
      </c>
      <c r="D728" s="6">
        <v>0.24</v>
      </c>
      <c r="E728" s="8">
        <v>43354</v>
      </c>
      <c r="F728">
        <f t="shared" si="11"/>
        <v>2018</v>
      </c>
    </row>
    <row r="729" spans="1:6" x14ac:dyDescent="0.25">
      <c r="A729" s="67" t="s">
        <v>157</v>
      </c>
      <c r="B729" s="67" t="s">
        <v>3391</v>
      </c>
      <c r="C729" s="6">
        <v>6042</v>
      </c>
      <c r="D729" s="6">
        <v>0.72</v>
      </c>
      <c r="E729" s="8">
        <v>43354</v>
      </c>
      <c r="F729">
        <f t="shared" si="11"/>
        <v>2018</v>
      </c>
    </row>
    <row r="730" spans="1:6" x14ac:dyDescent="0.25">
      <c r="A730" s="67" t="s">
        <v>157</v>
      </c>
      <c r="B730" s="67" t="s">
        <v>3391</v>
      </c>
      <c r="C730" s="6">
        <v>548</v>
      </c>
      <c r="D730" s="6">
        <v>0.09</v>
      </c>
      <c r="E730" s="8">
        <v>43354</v>
      </c>
      <c r="F730">
        <f t="shared" si="11"/>
        <v>2018</v>
      </c>
    </row>
    <row r="731" spans="1:6" x14ac:dyDescent="0.25">
      <c r="A731" s="67" t="s">
        <v>157</v>
      </c>
      <c r="B731" s="67" t="s">
        <v>3391</v>
      </c>
      <c r="C731" s="6">
        <v>960</v>
      </c>
      <c r="D731" s="6">
        <v>0.16</v>
      </c>
      <c r="E731" s="8">
        <v>43354</v>
      </c>
      <c r="F731">
        <f t="shared" si="11"/>
        <v>2018</v>
      </c>
    </row>
    <row r="732" spans="1:6" x14ac:dyDescent="0.25">
      <c r="A732" s="67" t="s">
        <v>157</v>
      </c>
      <c r="B732" s="67" t="s">
        <v>3391</v>
      </c>
      <c r="C732" s="6">
        <v>2187</v>
      </c>
      <c r="D732" s="6">
        <v>0.36</v>
      </c>
      <c r="E732" s="8">
        <v>43354</v>
      </c>
      <c r="F732">
        <f t="shared" si="11"/>
        <v>2018</v>
      </c>
    </row>
    <row r="733" spans="1:6" x14ac:dyDescent="0.25">
      <c r="A733" s="67" t="s">
        <v>157</v>
      </c>
      <c r="B733" s="67" t="s">
        <v>3392</v>
      </c>
      <c r="C733" s="6">
        <v>2014</v>
      </c>
      <c r="D733" s="6">
        <v>0.24</v>
      </c>
      <c r="E733" s="8">
        <v>43370</v>
      </c>
      <c r="F733">
        <f t="shared" si="11"/>
        <v>2018</v>
      </c>
    </row>
    <row r="734" spans="1:6" x14ac:dyDescent="0.25">
      <c r="A734" s="67" t="s">
        <v>157</v>
      </c>
      <c r="B734" s="67" t="s">
        <v>3392</v>
      </c>
      <c r="C734" s="6">
        <v>480</v>
      </c>
      <c r="D734" s="6">
        <v>0.08</v>
      </c>
      <c r="E734" s="8">
        <v>43370</v>
      </c>
      <c r="F734">
        <f t="shared" si="11"/>
        <v>2018</v>
      </c>
    </row>
    <row r="735" spans="1:6" x14ac:dyDescent="0.25">
      <c r="A735" s="67" t="s">
        <v>157</v>
      </c>
      <c r="B735" s="67" t="s">
        <v>3392</v>
      </c>
      <c r="C735" s="6">
        <v>1007</v>
      </c>
      <c r="D735" s="6">
        <v>0.12</v>
      </c>
      <c r="E735" s="8">
        <v>43370</v>
      </c>
      <c r="F735">
        <f t="shared" si="11"/>
        <v>2018</v>
      </c>
    </row>
    <row r="736" spans="1:6" x14ac:dyDescent="0.25">
      <c r="A736" s="67" t="s">
        <v>157</v>
      </c>
      <c r="B736" s="67" t="s">
        <v>3393</v>
      </c>
      <c r="C736" s="6">
        <v>972</v>
      </c>
      <c r="D736" s="6">
        <v>0.16</v>
      </c>
      <c r="E736" s="8">
        <v>43363</v>
      </c>
      <c r="F736">
        <f t="shared" si="11"/>
        <v>2018</v>
      </c>
    </row>
    <row r="737" spans="1:6" x14ac:dyDescent="0.25">
      <c r="A737" s="67" t="s">
        <v>157</v>
      </c>
      <c r="B737" s="67" t="s">
        <v>3393</v>
      </c>
      <c r="C737" s="6">
        <v>480</v>
      </c>
      <c r="D737" s="6">
        <v>0.08</v>
      </c>
      <c r="E737" s="8">
        <v>43363</v>
      </c>
      <c r="F737">
        <f t="shared" si="11"/>
        <v>2018</v>
      </c>
    </row>
    <row r="738" spans="1:6" x14ac:dyDescent="0.25">
      <c r="A738" s="67" t="s">
        <v>157</v>
      </c>
      <c r="B738" s="67" t="s">
        <v>3393</v>
      </c>
      <c r="C738" s="6">
        <v>548</v>
      </c>
      <c r="D738" s="6">
        <v>0.09</v>
      </c>
      <c r="E738" s="8">
        <v>43363</v>
      </c>
      <c r="F738">
        <f t="shared" si="11"/>
        <v>2018</v>
      </c>
    </row>
    <row r="739" spans="1:6" x14ac:dyDescent="0.25">
      <c r="A739" s="67" t="s">
        <v>157</v>
      </c>
      <c r="B739" s="67" t="s">
        <v>3393</v>
      </c>
      <c r="C739" s="6">
        <v>4028</v>
      </c>
      <c r="D739" s="6">
        <v>0.48</v>
      </c>
      <c r="E739" s="8">
        <v>43363</v>
      </c>
      <c r="F739">
        <f t="shared" si="11"/>
        <v>2018</v>
      </c>
    </row>
    <row r="740" spans="1:6" x14ac:dyDescent="0.25">
      <c r="A740" s="67" t="s">
        <v>157</v>
      </c>
      <c r="B740" s="67" t="s">
        <v>3393</v>
      </c>
      <c r="C740" s="6">
        <v>3021</v>
      </c>
      <c r="D740" s="6">
        <v>0.36</v>
      </c>
      <c r="E740" s="8">
        <v>43363</v>
      </c>
      <c r="F740">
        <f t="shared" si="11"/>
        <v>2018</v>
      </c>
    </row>
    <row r="741" spans="1:6" x14ac:dyDescent="0.25">
      <c r="A741" s="67" t="s">
        <v>157</v>
      </c>
      <c r="B741" s="67" t="s">
        <v>3394</v>
      </c>
      <c r="C741" s="6">
        <v>548</v>
      </c>
      <c r="D741" s="6">
        <v>0.09</v>
      </c>
      <c r="E741" s="8">
        <v>43361</v>
      </c>
      <c r="F741">
        <f t="shared" si="11"/>
        <v>2018</v>
      </c>
    </row>
    <row r="742" spans="1:6" x14ac:dyDescent="0.25">
      <c r="A742" s="67" t="s">
        <v>157</v>
      </c>
      <c r="B742" s="67" t="s">
        <v>3394</v>
      </c>
      <c r="C742" s="6">
        <v>480</v>
      </c>
      <c r="D742" s="6">
        <v>0.08</v>
      </c>
      <c r="E742" s="8">
        <v>43361</v>
      </c>
      <c r="F742">
        <f t="shared" si="11"/>
        <v>2018</v>
      </c>
    </row>
    <row r="743" spans="1:6" x14ac:dyDescent="0.25">
      <c r="A743" s="67" t="s">
        <v>157</v>
      </c>
      <c r="B743" s="67" t="s">
        <v>3394</v>
      </c>
      <c r="C743" s="6">
        <v>1007</v>
      </c>
      <c r="D743" s="6">
        <v>0.12</v>
      </c>
      <c r="E743" s="8">
        <v>43361</v>
      </c>
      <c r="F743">
        <f t="shared" si="11"/>
        <v>2018</v>
      </c>
    </row>
    <row r="744" spans="1:6" x14ac:dyDescent="0.25">
      <c r="A744" s="67" t="s">
        <v>157</v>
      </c>
      <c r="B744" s="67" t="s">
        <v>3394</v>
      </c>
      <c r="C744" s="6">
        <v>243</v>
      </c>
      <c r="D744" s="6">
        <v>0.04</v>
      </c>
      <c r="E744" s="8">
        <v>43361</v>
      </c>
      <c r="F744">
        <f t="shared" si="11"/>
        <v>2018</v>
      </c>
    </row>
    <row r="745" spans="1:6" x14ac:dyDescent="0.25">
      <c r="A745" s="67" t="s">
        <v>157</v>
      </c>
      <c r="B745" s="67" t="s">
        <v>3395</v>
      </c>
      <c r="C745" s="6">
        <v>548</v>
      </c>
      <c r="D745" s="6">
        <v>0.09</v>
      </c>
      <c r="E745" s="8">
        <v>43347</v>
      </c>
      <c r="F745">
        <f t="shared" si="11"/>
        <v>2018</v>
      </c>
    </row>
    <row r="746" spans="1:6" x14ac:dyDescent="0.25">
      <c r="A746" s="67" t="s">
        <v>157</v>
      </c>
      <c r="B746" s="67" t="s">
        <v>3395</v>
      </c>
      <c r="C746" s="6">
        <v>1007</v>
      </c>
      <c r="D746" s="6">
        <v>0.12</v>
      </c>
      <c r="E746" s="8">
        <v>43347</v>
      </c>
      <c r="F746">
        <f t="shared" si="11"/>
        <v>2018</v>
      </c>
    </row>
    <row r="747" spans="1:6" x14ac:dyDescent="0.25">
      <c r="A747" s="67" t="s">
        <v>157</v>
      </c>
      <c r="B747" s="67" t="s">
        <v>3395</v>
      </c>
      <c r="C747" s="6">
        <v>2014</v>
      </c>
      <c r="D747" s="6">
        <v>0.24</v>
      </c>
      <c r="E747" s="8">
        <v>43347</v>
      </c>
      <c r="F747">
        <f t="shared" si="11"/>
        <v>2018</v>
      </c>
    </row>
    <row r="748" spans="1:6" x14ac:dyDescent="0.25">
      <c r="A748" s="67" t="s">
        <v>157</v>
      </c>
      <c r="B748" s="67" t="s">
        <v>3395</v>
      </c>
      <c r="C748" s="6">
        <v>480</v>
      </c>
      <c r="D748" s="6">
        <v>0.08</v>
      </c>
      <c r="E748" s="8">
        <v>43347</v>
      </c>
      <c r="F748">
        <f t="shared" si="11"/>
        <v>2018</v>
      </c>
    </row>
    <row r="749" spans="1:6" x14ac:dyDescent="0.25">
      <c r="A749" s="67" t="s">
        <v>157</v>
      </c>
      <c r="B749" s="67" t="s">
        <v>3395</v>
      </c>
      <c r="C749" s="6">
        <v>486</v>
      </c>
      <c r="D749" s="6">
        <v>0.08</v>
      </c>
      <c r="E749" s="8">
        <v>43347</v>
      </c>
      <c r="F749">
        <f t="shared" si="11"/>
        <v>2018</v>
      </c>
    </row>
    <row r="750" spans="1:6" x14ac:dyDescent="0.25">
      <c r="A750" s="67" t="s">
        <v>157</v>
      </c>
      <c r="B750" s="67" t="s">
        <v>3396</v>
      </c>
      <c r="C750" s="6">
        <v>2014</v>
      </c>
      <c r="D750" s="6">
        <v>0.24</v>
      </c>
      <c r="E750" s="8">
        <v>43370</v>
      </c>
      <c r="F750">
        <f t="shared" si="11"/>
        <v>2018</v>
      </c>
    </row>
    <row r="751" spans="1:6" x14ac:dyDescent="0.25">
      <c r="A751" s="67" t="s">
        <v>157</v>
      </c>
      <c r="B751" s="67" t="s">
        <v>3396</v>
      </c>
      <c r="C751" s="6">
        <v>480</v>
      </c>
      <c r="D751" s="6">
        <v>0.08</v>
      </c>
      <c r="E751" s="8">
        <v>43370</v>
      </c>
      <c r="F751">
        <f t="shared" si="11"/>
        <v>2018</v>
      </c>
    </row>
    <row r="752" spans="1:6" x14ac:dyDescent="0.25">
      <c r="A752" s="67" t="s">
        <v>157</v>
      </c>
      <c r="B752" s="67" t="s">
        <v>3396</v>
      </c>
      <c r="C752" s="6">
        <v>1007</v>
      </c>
      <c r="D752" s="6">
        <v>0.12</v>
      </c>
      <c r="E752" s="8">
        <v>43370</v>
      </c>
      <c r="F752">
        <f t="shared" si="11"/>
        <v>2018</v>
      </c>
    </row>
    <row r="753" spans="1:6" x14ac:dyDescent="0.25">
      <c r="A753" s="67" t="s">
        <v>157</v>
      </c>
      <c r="B753" s="67" t="s">
        <v>3396</v>
      </c>
      <c r="C753" s="6">
        <v>486</v>
      </c>
      <c r="D753" s="6">
        <v>0.08</v>
      </c>
      <c r="E753" s="8">
        <v>43370</v>
      </c>
      <c r="F753">
        <f t="shared" si="11"/>
        <v>2018</v>
      </c>
    </row>
    <row r="754" spans="1:6" x14ac:dyDescent="0.25">
      <c r="A754" s="67" t="s">
        <v>157</v>
      </c>
      <c r="B754" s="67" t="s">
        <v>3397</v>
      </c>
      <c r="C754" s="6">
        <v>1007</v>
      </c>
      <c r="D754" s="6">
        <v>0.12</v>
      </c>
      <c r="E754" s="8">
        <v>43353</v>
      </c>
      <c r="F754">
        <f t="shared" si="11"/>
        <v>2018</v>
      </c>
    </row>
    <row r="755" spans="1:6" x14ac:dyDescent="0.25">
      <c r="A755" s="67" t="s">
        <v>157</v>
      </c>
      <c r="B755" s="67" t="s">
        <v>3397</v>
      </c>
      <c r="C755" s="6">
        <v>548</v>
      </c>
      <c r="D755" s="6">
        <v>0.09</v>
      </c>
      <c r="E755" s="8">
        <v>43353</v>
      </c>
      <c r="F755">
        <f t="shared" si="11"/>
        <v>2018</v>
      </c>
    </row>
    <row r="756" spans="1:6" x14ac:dyDescent="0.25">
      <c r="A756" s="67" t="s">
        <v>157</v>
      </c>
      <c r="B756" s="67" t="s">
        <v>3397</v>
      </c>
      <c r="C756" s="6">
        <v>1215</v>
      </c>
      <c r="D756" s="6">
        <v>0.2</v>
      </c>
      <c r="E756" s="8">
        <v>43353</v>
      </c>
      <c r="F756">
        <f t="shared" si="11"/>
        <v>2018</v>
      </c>
    </row>
    <row r="757" spans="1:6" x14ac:dyDescent="0.25">
      <c r="A757" s="67" t="s">
        <v>157</v>
      </c>
      <c r="B757" s="67" t="s">
        <v>3397</v>
      </c>
      <c r="C757" s="6">
        <v>2014</v>
      </c>
      <c r="D757" s="6">
        <v>0.24</v>
      </c>
      <c r="E757" s="8">
        <v>43353</v>
      </c>
      <c r="F757">
        <f t="shared" si="11"/>
        <v>2018</v>
      </c>
    </row>
    <row r="758" spans="1:6" x14ac:dyDescent="0.25">
      <c r="A758" s="67" t="s">
        <v>157</v>
      </c>
      <c r="B758" s="67" t="s">
        <v>3397</v>
      </c>
      <c r="C758" s="6">
        <v>5035</v>
      </c>
      <c r="D758" s="6">
        <v>0.6</v>
      </c>
      <c r="E758" s="8">
        <v>43353</v>
      </c>
      <c r="F758">
        <f t="shared" si="11"/>
        <v>2018</v>
      </c>
    </row>
    <row r="759" spans="1:6" x14ac:dyDescent="0.25">
      <c r="A759" s="67" t="s">
        <v>157</v>
      </c>
      <c r="B759" s="67" t="s">
        <v>3398</v>
      </c>
      <c r="C759" s="6">
        <v>960</v>
      </c>
      <c r="D759" s="6">
        <v>0.16</v>
      </c>
      <c r="E759" s="8">
        <v>43360</v>
      </c>
      <c r="F759">
        <f t="shared" si="11"/>
        <v>2018</v>
      </c>
    </row>
    <row r="760" spans="1:6" x14ac:dyDescent="0.25">
      <c r="A760" s="67" t="s">
        <v>157</v>
      </c>
      <c r="B760" s="67" t="s">
        <v>3398</v>
      </c>
      <c r="C760" s="6">
        <v>1007</v>
      </c>
      <c r="D760" s="6">
        <v>0.12</v>
      </c>
      <c r="E760" s="8">
        <v>43360</v>
      </c>
      <c r="F760">
        <f t="shared" si="11"/>
        <v>2018</v>
      </c>
    </row>
    <row r="761" spans="1:6" x14ac:dyDescent="0.25">
      <c r="A761" s="67" t="s">
        <v>157</v>
      </c>
      <c r="B761" s="67" t="s">
        <v>3398</v>
      </c>
      <c r="C761" s="6">
        <v>486</v>
      </c>
      <c r="D761" s="6">
        <v>0.08</v>
      </c>
      <c r="E761" s="8">
        <v>43360</v>
      </c>
      <c r="F761">
        <f t="shared" si="11"/>
        <v>2018</v>
      </c>
    </row>
    <row r="762" spans="1:6" x14ac:dyDescent="0.25">
      <c r="A762" s="67" t="s">
        <v>157</v>
      </c>
      <c r="B762" s="67" t="s">
        <v>3398</v>
      </c>
      <c r="C762" s="6">
        <v>1007</v>
      </c>
      <c r="D762" s="6">
        <v>0.12</v>
      </c>
      <c r="E762" s="8">
        <v>43360</v>
      </c>
      <c r="F762">
        <f t="shared" si="11"/>
        <v>2018</v>
      </c>
    </row>
    <row r="763" spans="1:6" x14ac:dyDescent="0.25">
      <c r="A763" s="67" t="s">
        <v>157</v>
      </c>
      <c r="B763" s="67" t="s">
        <v>3399</v>
      </c>
      <c r="C763" s="6">
        <v>972</v>
      </c>
      <c r="D763" s="6">
        <v>0.16</v>
      </c>
      <c r="E763" s="8">
        <v>43354</v>
      </c>
      <c r="F763">
        <f t="shared" si="11"/>
        <v>2018</v>
      </c>
    </row>
    <row r="764" spans="1:6" x14ac:dyDescent="0.25">
      <c r="A764" s="67" t="s">
        <v>157</v>
      </c>
      <c r="B764" s="67" t="s">
        <v>3399</v>
      </c>
      <c r="C764" s="6">
        <v>960</v>
      </c>
      <c r="D764" s="6">
        <v>0.16</v>
      </c>
      <c r="E764" s="8">
        <v>43354</v>
      </c>
      <c r="F764">
        <f t="shared" si="11"/>
        <v>2018</v>
      </c>
    </row>
    <row r="765" spans="1:6" x14ac:dyDescent="0.25">
      <c r="A765" s="67" t="s">
        <v>157</v>
      </c>
      <c r="B765" s="67" t="s">
        <v>3399</v>
      </c>
      <c r="C765" s="6">
        <v>2760</v>
      </c>
      <c r="D765" s="6">
        <v>0</v>
      </c>
      <c r="E765" s="8">
        <v>43354</v>
      </c>
      <c r="F765">
        <f t="shared" si="11"/>
        <v>2018</v>
      </c>
    </row>
    <row r="766" spans="1:6" x14ac:dyDescent="0.25">
      <c r="A766" s="67" t="s">
        <v>157</v>
      </c>
      <c r="B766" s="67" t="s">
        <v>3399</v>
      </c>
      <c r="C766" s="6">
        <v>4028</v>
      </c>
      <c r="D766" s="6">
        <v>0.48</v>
      </c>
      <c r="E766" s="8">
        <v>43354</v>
      </c>
      <c r="F766">
        <f t="shared" si="11"/>
        <v>2018</v>
      </c>
    </row>
    <row r="767" spans="1:6" x14ac:dyDescent="0.25">
      <c r="A767" s="67" t="s">
        <v>157</v>
      </c>
      <c r="B767" s="67" t="s">
        <v>3400</v>
      </c>
      <c r="C767" s="6">
        <v>4028</v>
      </c>
      <c r="D767" s="6">
        <v>0.48</v>
      </c>
      <c r="E767" s="8">
        <v>43354</v>
      </c>
      <c r="F767">
        <f t="shared" si="11"/>
        <v>2018</v>
      </c>
    </row>
    <row r="768" spans="1:6" x14ac:dyDescent="0.25">
      <c r="A768" s="67" t="s">
        <v>157</v>
      </c>
      <c r="B768" s="67" t="s">
        <v>3400</v>
      </c>
      <c r="C768" s="6">
        <v>480</v>
      </c>
      <c r="D768" s="6">
        <v>0.08</v>
      </c>
      <c r="E768" s="8">
        <v>43354</v>
      </c>
      <c r="F768">
        <f t="shared" si="11"/>
        <v>2018</v>
      </c>
    </row>
    <row r="769" spans="1:6" x14ac:dyDescent="0.25">
      <c r="A769" s="67" t="s">
        <v>157</v>
      </c>
      <c r="B769" s="67" t="s">
        <v>3401</v>
      </c>
      <c r="C769" s="6">
        <v>960</v>
      </c>
      <c r="D769" s="6">
        <v>0.16</v>
      </c>
      <c r="E769" s="8">
        <v>43355</v>
      </c>
      <c r="F769">
        <f t="shared" si="11"/>
        <v>2018</v>
      </c>
    </row>
    <row r="770" spans="1:6" x14ac:dyDescent="0.25">
      <c r="A770" s="67" t="s">
        <v>157</v>
      </c>
      <c r="B770" s="67" t="s">
        <v>3401</v>
      </c>
      <c r="C770" s="6">
        <v>5035</v>
      </c>
      <c r="D770" s="6">
        <v>0.6</v>
      </c>
      <c r="E770" s="8">
        <v>43355</v>
      </c>
      <c r="F770">
        <f t="shared" si="11"/>
        <v>2018</v>
      </c>
    </row>
    <row r="771" spans="1:6" x14ac:dyDescent="0.25">
      <c r="A771" s="67" t="s">
        <v>157</v>
      </c>
      <c r="B771" s="67" t="s">
        <v>3402</v>
      </c>
      <c r="C771" s="6">
        <v>1007</v>
      </c>
      <c r="D771" s="6">
        <v>0.12</v>
      </c>
      <c r="E771" s="8">
        <v>43361</v>
      </c>
      <c r="F771">
        <f t="shared" ref="F771:F834" si="12">YEAR(E771)</f>
        <v>2018</v>
      </c>
    </row>
    <row r="772" spans="1:6" x14ac:dyDescent="0.25">
      <c r="A772" s="67" t="s">
        <v>157</v>
      </c>
      <c r="B772" s="67" t="s">
        <v>3402</v>
      </c>
      <c r="C772" s="6">
        <v>5035</v>
      </c>
      <c r="D772" s="6">
        <v>0.6</v>
      </c>
      <c r="E772" s="8">
        <v>43361</v>
      </c>
      <c r="F772">
        <f t="shared" si="12"/>
        <v>2018</v>
      </c>
    </row>
    <row r="773" spans="1:6" x14ac:dyDescent="0.25">
      <c r="A773" s="67" t="s">
        <v>157</v>
      </c>
      <c r="B773" s="67" t="s">
        <v>3402</v>
      </c>
      <c r="C773" s="6">
        <v>2187</v>
      </c>
      <c r="D773" s="6">
        <v>0.36</v>
      </c>
      <c r="E773" s="8">
        <v>43361</v>
      </c>
      <c r="F773">
        <f t="shared" si="12"/>
        <v>2018</v>
      </c>
    </row>
    <row r="774" spans="1:6" x14ac:dyDescent="0.25">
      <c r="A774" s="67" t="s">
        <v>157</v>
      </c>
      <c r="B774" s="67" t="s">
        <v>3402</v>
      </c>
      <c r="C774" s="6">
        <v>960</v>
      </c>
      <c r="D774" s="6">
        <v>0.16</v>
      </c>
      <c r="E774" s="8">
        <v>43361</v>
      </c>
      <c r="F774">
        <f t="shared" si="12"/>
        <v>2018</v>
      </c>
    </row>
    <row r="775" spans="1:6" x14ac:dyDescent="0.25">
      <c r="A775" s="67" t="s">
        <v>157</v>
      </c>
      <c r="B775" s="67" t="s">
        <v>3403</v>
      </c>
      <c r="C775" s="6">
        <v>480</v>
      </c>
      <c r="D775" s="6">
        <v>0.08</v>
      </c>
      <c r="E775" s="8">
        <v>43360</v>
      </c>
      <c r="F775">
        <f t="shared" si="12"/>
        <v>2018</v>
      </c>
    </row>
    <row r="776" spans="1:6" x14ac:dyDescent="0.25">
      <c r="A776" s="67" t="s">
        <v>157</v>
      </c>
      <c r="B776" s="67" t="s">
        <v>3403</v>
      </c>
      <c r="C776" s="6">
        <v>3021</v>
      </c>
      <c r="D776" s="6">
        <v>0.36</v>
      </c>
      <c r="E776" s="8">
        <v>43360</v>
      </c>
      <c r="F776">
        <f t="shared" si="12"/>
        <v>2018</v>
      </c>
    </row>
    <row r="777" spans="1:6" x14ac:dyDescent="0.25">
      <c r="A777" s="67" t="s">
        <v>157</v>
      </c>
      <c r="B777" s="67" t="s">
        <v>3404</v>
      </c>
      <c r="C777" s="6">
        <v>289</v>
      </c>
      <c r="D777" s="6">
        <v>0.05</v>
      </c>
      <c r="E777" s="8">
        <v>43355</v>
      </c>
      <c r="F777">
        <f t="shared" si="12"/>
        <v>2018</v>
      </c>
    </row>
    <row r="778" spans="1:6" x14ac:dyDescent="0.25">
      <c r="A778" s="67" t="s">
        <v>157</v>
      </c>
      <c r="B778" s="67" t="s">
        <v>3404</v>
      </c>
      <c r="C778" s="6">
        <v>486</v>
      </c>
      <c r="D778" s="6">
        <v>0.08</v>
      </c>
      <c r="E778" s="8">
        <v>43355</v>
      </c>
      <c r="F778">
        <f t="shared" si="12"/>
        <v>2018</v>
      </c>
    </row>
    <row r="779" spans="1:6" x14ac:dyDescent="0.25">
      <c r="A779" s="67" t="s">
        <v>157</v>
      </c>
      <c r="B779" s="67" t="s">
        <v>3404</v>
      </c>
      <c r="C779" s="6">
        <v>2014</v>
      </c>
      <c r="D779" s="6">
        <v>0.24</v>
      </c>
      <c r="E779" s="8">
        <v>43355</v>
      </c>
      <c r="F779">
        <f t="shared" si="12"/>
        <v>2018</v>
      </c>
    </row>
    <row r="780" spans="1:6" x14ac:dyDescent="0.25">
      <c r="A780" s="67" t="s">
        <v>157</v>
      </c>
      <c r="B780" s="67" t="s">
        <v>3404</v>
      </c>
      <c r="C780" s="6">
        <v>1007</v>
      </c>
      <c r="D780" s="6">
        <v>0.12</v>
      </c>
      <c r="E780" s="8">
        <v>43355</v>
      </c>
      <c r="F780">
        <f t="shared" si="12"/>
        <v>2018</v>
      </c>
    </row>
    <row r="781" spans="1:6" x14ac:dyDescent="0.25">
      <c r="A781" s="67" t="s">
        <v>157</v>
      </c>
      <c r="B781" s="67" t="s">
        <v>3405</v>
      </c>
      <c r="C781" s="6">
        <v>548</v>
      </c>
      <c r="D781" s="6">
        <v>0.09</v>
      </c>
      <c r="E781" s="8">
        <v>43350</v>
      </c>
      <c r="F781">
        <f t="shared" si="12"/>
        <v>2018</v>
      </c>
    </row>
    <row r="782" spans="1:6" x14ac:dyDescent="0.25">
      <c r="A782" s="67" t="s">
        <v>157</v>
      </c>
      <c r="B782" s="67" t="s">
        <v>3405</v>
      </c>
      <c r="C782" s="6">
        <v>1007</v>
      </c>
      <c r="D782" s="6">
        <v>0.12</v>
      </c>
      <c r="E782" s="8">
        <v>43350</v>
      </c>
      <c r="F782">
        <f t="shared" si="12"/>
        <v>2018</v>
      </c>
    </row>
    <row r="783" spans="1:6" x14ac:dyDescent="0.25">
      <c r="A783" s="67" t="s">
        <v>157</v>
      </c>
      <c r="B783" s="67" t="s">
        <v>3405</v>
      </c>
      <c r="C783" s="6">
        <v>480</v>
      </c>
      <c r="D783" s="6">
        <v>0.08</v>
      </c>
      <c r="E783" s="8">
        <v>43350</v>
      </c>
      <c r="F783">
        <f t="shared" si="12"/>
        <v>2018</v>
      </c>
    </row>
    <row r="784" spans="1:6" x14ac:dyDescent="0.25">
      <c r="A784" s="67" t="s">
        <v>157</v>
      </c>
      <c r="B784" s="67" t="s">
        <v>3406</v>
      </c>
      <c r="C784" s="6">
        <v>4028</v>
      </c>
      <c r="D784" s="6">
        <v>0.48</v>
      </c>
      <c r="E784" s="8">
        <v>43361</v>
      </c>
      <c r="F784">
        <f t="shared" si="12"/>
        <v>2018</v>
      </c>
    </row>
    <row r="785" spans="1:6" x14ac:dyDescent="0.25">
      <c r="A785" s="67" t="s">
        <v>157</v>
      </c>
      <c r="B785" s="67" t="s">
        <v>3406</v>
      </c>
      <c r="C785" s="6">
        <v>1215</v>
      </c>
      <c r="D785" s="6">
        <v>0.2</v>
      </c>
      <c r="E785" s="8">
        <v>43361</v>
      </c>
      <c r="F785">
        <f t="shared" si="12"/>
        <v>2018</v>
      </c>
    </row>
    <row r="786" spans="1:6" x14ac:dyDescent="0.25">
      <c r="A786" s="67" t="s">
        <v>157</v>
      </c>
      <c r="B786" s="67" t="s">
        <v>3406</v>
      </c>
      <c r="C786" s="6">
        <v>960</v>
      </c>
      <c r="D786" s="6">
        <v>0.16</v>
      </c>
      <c r="E786" s="8">
        <v>43361</v>
      </c>
      <c r="F786">
        <f t="shared" si="12"/>
        <v>2018</v>
      </c>
    </row>
    <row r="787" spans="1:6" x14ac:dyDescent="0.25">
      <c r="A787" s="67" t="s">
        <v>157</v>
      </c>
      <c r="B787" s="67" t="s">
        <v>3406</v>
      </c>
      <c r="C787" s="6">
        <v>1007</v>
      </c>
      <c r="D787" s="6">
        <v>0.12</v>
      </c>
      <c r="E787" s="8">
        <v>43361</v>
      </c>
      <c r="F787">
        <f t="shared" si="12"/>
        <v>2018</v>
      </c>
    </row>
    <row r="788" spans="1:6" x14ac:dyDescent="0.25">
      <c r="A788" s="67" t="s">
        <v>157</v>
      </c>
      <c r="B788" s="67" t="s">
        <v>3406</v>
      </c>
      <c r="C788" s="6">
        <v>1007</v>
      </c>
      <c r="D788" s="6">
        <v>0.12</v>
      </c>
      <c r="E788" s="8">
        <v>43361</v>
      </c>
      <c r="F788">
        <f t="shared" si="12"/>
        <v>2018</v>
      </c>
    </row>
    <row r="789" spans="1:6" x14ac:dyDescent="0.25">
      <c r="A789" s="67" t="s">
        <v>157</v>
      </c>
      <c r="B789" s="67" t="s">
        <v>3407</v>
      </c>
      <c r="C789" s="6">
        <v>1007</v>
      </c>
      <c r="D789" s="6">
        <v>0.12</v>
      </c>
      <c r="E789" s="8">
        <v>43348</v>
      </c>
      <c r="F789">
        <f t="shared" si="12"/>
        <v>2018</v>
      </c>
    </row>
    <row r="790" spans="1:6" x14ac:dyDescent="0.25">
      <c r="A790" s="67" t="s">
        <v>157</v>
      </c>
      <c r="B790" s="67" t="s">
        <v>3407</v>
      </c>
      <c r="C790" s="6">
        <v>2673</v>
      </c>
      <c r="D790" s="6">
        <v>0.44</v>
      </c>
      <c r="E790" s="8">
        <v>43348</v>
      </c>
      <c r="F790">
        <f t="shared" si="12"/>
        <v>2018</v>
      </c>
    </row>
    <row r="791" spans="1:6" x14ac:dyDescent="0.25">
      <c r="A791" s="67" t="s">
        <v>157</v>
      </c>
      <c r="B791" s="67" t="s">
        <v>3407</v>
      </c>
      <c r="C791" s="6">
        <v>548</v>
      </c>
      <c r="D791" s="6">
        <v>0.09</v>
      </c>
      <c r="E791" s="8">
        <v>43348</v>
      </c>
      <c r="F791">
        <f t="shared" si="12"/>
        <v>2018</v>
      </c>
    </row>
    <row r="792" spans="1:6" x14ac:dyDescent="0.25">
      <c r="A792" s="67" t="s">
        <v>157</v>
      </c>
      <c r="B792" s="67" t="s">
        <v>3407</v>
      </c>
      <c r="C792" s="6">
        <v>2014</v>
      </c>
      <c r="D792" s="6">
        <v>0.24</v>
      </c>
      <c r="E792" s="8">
        <v>43348</v>
      </c>
      <c r="F792">
        <f t="shared" si="12"/>
        <v>2018</v>
      </c>
    </row>
    <row r="793" spans="1:6" x14ac:dyDescent="0.25">
      <c r="A793" s="67" t="s">
        <v>157</v>
      </c>
      <c r="B793" s="67" t="s">
        <v>3407</v>
      </c>
      <c r="C793" s="6">
        <v>960</v>
      </c>
      <c r="D793" s="6">
        <v>0.16</v>
      </c>
      <c r="E793" s="8">
        <v>43348</v>
      </c>
      <c r="F793">
        <f t="shared" si="12"/>
        <v>2018</v>
      </c>
    </row>
    <row r="794" spans="1:6" x14ac:dyDescent="0.25">
      <c r="A794" s="67" t="s">
        <v>157</v>
      </c>
      <c r="B794" s="67" t="s">
        <v>3407</v>
      </c>
      <c r="C794" s="6">
        <v>3021</v>
      </c>
      <c r="D794" s="6">
        <v>0.36</v>
      </c>
      <c r="E794" s="8">
        <v>43348</v>
      </c>
      <c r="F794">
        <f t="shared" si="12"/>
        <v>2018</v>
      </c>
    </row>
    <row r="795" spans="1:6" x14ac:dyDescent="0.25">
      <c r="A795" s="67" t="s">
        <v>157</v>
      </c>
      <c r="B795" s="67" t="s">
        <v>3408</v>
      </c>
      <c r="C795" s="6">
        <v>548</v>
      </c>
      <c r="D795" s="6">
        <v>0.09</v>
      </c>
      <c r="E795" s="8">
        <v>43350</v>
      </c>
      <c r="F795">
        <f t="shared" si="12"/>
        <v>2018</v>
      </c>
    </row>
    <row r="796" spans="1:6" x14ac:dyDescent="0.25">
      <c r="A796" s="67" t="s">
        <v>157</v>
      </c>
      <c r="B796" s="67" t="s">
        <v>3408</v>
      </c>
      <c r="C796" s="6">
        <v>1007</v>
      </c>
      <c r="D796" s="6">
        <v>0.12</v>
      </c>
      <c r="E796" s="8">
        <v>43350</v>
      </c>
      <c r="F796">
        <f t="shared" si="12"/>
        <v>2018</v>
      </c>
    </row>
    <row r="797" spans="1:6" x14ac:dyDescent="0.25">
      <c r="A797" s="67" t="s">
        <v>157</v>
      </c>
      <c r="B797" s="67" t="s">
        <v>3408</v>
      </c>
      <c r="C797" s="6">
        <v>5035</v>
      </c>
      <c r="D797" s="6">
        <v>0.6</v>
      </c>
      <c r="E797" s="8">
        <v>43350</v>
      </c>
      <c r="F797">
        <f t="shared" si="12"/>
        <v>2018</v>
      </c>
    </row>
    <row r="798" spans="1:6" x14ac:dyDescent="0.25">
      <c r="A798" s="67" t="s">
        <v>157</v>
      </c>
      <c r="B798" s="67" t="s">
        <v>3408</v>
      </c>
      <c r="C798" s="6">
        <v>960</v>
      </c>
      <c r="D798" s="6">
        <v>0.16</v>
      </c>
      <c r="E798" s="8">
        <v>43350</v>
      </c>
      <c r="F798">
        <f t="shared" si="12"/>
        <v>2018</v>
      </c>
    </row>
    <row r="799" spans="1:6" x14ac:dyDescent="0.25">
      <c r="A799" s="67" t="s">
        <v>157</v>
      </c>
      <c r="B799" s="67" t="s">
        <v>3409</v>
      </c>
      <c r="C799" s="6">
        <v>480</v>
      </c>
      <c r="D799" s="6">
        <v>0.08</v>
      </c>
      <c r="E799" s="8">
        <v>43353</v>
      </c>
      <c r="F799">
        <f t="shared" si="12"/>
        <v>2018</v>
      </c>
    </row>
    <row r="800" spans="1:6" x14ac:dyDescent="0.25">
      <c r="A800" s="67" t="s">
        <v>157</v>
      </c>
      <c r="B800" s="67" t="s">
        <v>3409</v>
      </c>
      <c r="C800" s="6">
        <v>2014</v>
      </c>
      <c r="D800" s="6">
        <v>0.24</v>
      </c>
      <c r="E800" s="8">
        <v>43353</v>
      </c>
      <c r="F800">
        <f t="shared" si="12"/>
        <v>2018</v>
      </c>
    </row>
    <row r="801" spans="1:6" x14ac:dyDescent="0.25">
      <c r="A801" s="67" t="s">
        <v>157</v>
      </c>
      <c r="B801" s="67" t="s">
        <v>3409</v>
      </c>
      <c r="C801" s="6">
        <v>289</v>
      </c>
      <c r="D801" s="6">
        <v>0.05</v>
      </c>
      <c r="E801" s="8">
        <v>43353</v>
      </c>
      <c r="F801">
        <f t="shared" si="12"/>
        <v>2018</v>
      </c>
    </row>
    <row r="802" spans="1:6" x14ac:dyDescent="0.25">
      <c r="A802" s="67" t="s">
        <v>157</v>
      </c>
      <c r="B802" s="67" t="s">
        <v>3409</v>
      </c>
      <c r="C802" s="6">
        <v>486</v>
      </c>
      <c r="D802" s="6">
        <v>0.08</v>
      </c>
      <c r="E802" s="8">
        <v>43353</v>
      </c>
      <c r="F802">
        <f t="shared" si="12"/>
        <v>2018</v>
      </c>
    </row>
    <row r="803" spans="1:6" x14ac:dyDescent="0.25">
      <c r="A803" s="67" t="s">
        <v>157</v>
      </c>
      <c r="B803" s="67" t="s">
        <v>3409</v>
      </c>
      <c r="C803" s="6">
        <v>4028</v>
      </c>
      <c r="D803" s="6">
        <v>0.48</v>
      </c>
      <c r="E803" s="8">
        <v>43353</v>
      </c>
      <c r="F803">
        <f t="shared" si="12"/>
        <v>2018</v>
      </c>
    </row>
    <row r="804" spans="1:6" x14ac:dyDescent="0.25">
      <c r="A804" s="67" t="s">
        <v>157</v>
      </c>
      <c r="B804" s="67" t="s">
        <v>3410</v>
      </c>
      <c r="C804" s="6">
        <v>1701</v>
      </c>
      <c r="D804" s="6">
        <v>0.28000000000000003</v>
      </c>
      <c r="E804" s="8">
        <v>43370</v>
      </c>
      <c r="F804">
        <f t="shared" si="12"/>
        <v>2018</v>
      </c>
    </row>
    <row r="805" spans="1:6" x14ac:dyDescent="0.25">
      <c r="A805" s="67" t="s">
        <v>157</v>
      </c>
      <c r="B805" s="67" t="s">
        <v>3410</v>
      </c>
      <c r="C805" s="6">
        <v>3021</v>
      </c>
      <c r="D805" s="6">
        <v>0.36</v>
      </c>
      <c r="E805" s="8">
        <v>43370</v>
      </c>
      <c r="F805">
        <f t="shared" si="12"/>
        <v>2018</v>
      </c>
    </row>
    <row r="806" spans="1:6" x14ac:dyDescent="0.25">
      <c r="A806" s="67" t="s">
        <v>157</v>
      </c>
      <c r="B806" s="67" t="s">
        <v>3410</v>
      </c>
      <c r="C806" s="6">
        <v>1007</v>
      </c>
      <c r="D806" s="6">
        <v>0.12</v>
      </c>
      <c r="E806" s="8">
        <v>43370</v>
      </c>
      <c r="F806">
        <f t="shared" si="12"/>
        <v>2018</v>
      </c>
    </row>
    <row r="807" spans="1:6" x14ac:dyDescent="0.25">
      <c r="A807" s="67" t="s">
        <v>157</v>
      </c>
      <c r="B807" s="67" t="s">
        <v>3410</v>
      </c>
      <c r="C807" s="6">
        <v>960</v>
      </c>
      <c r="D807" s="6">
        <v>0.16</v>
      </c>
      <c r="E807" s="8">
        <v>43370</v>
      </c>
      <c r="F807">
        <f t="shared" si="12"/>
        <v>2018</v>
      </c>
    </row>
    <row r="808" spans="1:6" x14ac:dyDescent="0.25">
      <c r="A808" s="67" t="s">
        <v>157</v>
      </c>
      <c r="B808" s="67" t="s">
        <v>3410</v>
      </c>
      <c r="C808" s="6">
        <v>1007</v>
      </c>
      <c r="D808" s="6">
        <v>0.12</v>
      </c>
      <c r="E808" s="8">
        <v>43370</v>
      </c>
      <c r="F808">
        <f t="shared" si="12"/>
        <v>2018</v>
      </c>
    </row>
    <row r="809" spans="1:6" x14ac:dyDescent="0.25">
      <c r="A809" s="67" t="s">
        <v>157</v>
      </c>
      <c r="B809" s="67" t="s">
        <v>3411</v>
      </c>
      <c r="C809" s="6">
        <v>1734</v>
      </c>
      <c r="D809" s="6">
        <v>0.3</v>
      </c>
      <c r="E809" s="8">
        <v>43371</v>
      </c>
      <c r="F809">
        <f t="shared" si="12"/>
        <v>2018</v>
      </c>
    </row>
    <row r="810" spans="1:6" x14ac:dyDescent="0.25">
      <c r="A810" s="67" t="s">
        <v>157</v>
      </c>
      <c r="B810" s="67" t="s">
        <v>3411</v>
      </c>
      <c r="C810" s="6">
        <v>1007</v>
      </c>
      <c r="D810" s="6">
        <v>0.12</v>
      </c>
      <c r="E810" s="8">
        <v>43371</v>
      </c>
      <c r="F810">
        <f t="shared" si="12"/>
        <v>2018</v>
      </c>
    </row>
    <row r="811" spans="1:6" x14ac:dyDescent="0.25">
      <c r="A811" s="67" t="s">
        <v>157</v>
      </c>
      <c r="B811" s="67" t="s">
        <v>3411</v>
      </c>
      <c r="C811" s="6">
        <v>1007</v>
      </c>
      <c r="D811" s="6">
        <v>0.12</v>
      </c>
      <c r="E811" s="8">
        <v>43371</v>
      </c>
      <c r="F811">
        <f t="shared" si="12"/>
        <v>2018</v>
      </c>
    </row>
    <row r="812" spans="1:6" x14ac:dyDescent="0.25">
      <c r="A812" s="67" t="s">
        <v>157</v>
      </c>
      <c r="B812" s="67" t="s">
        <v>3411</v>
      </c>
      <c r="C812" s="6">
        <v>2014</v>
      </c>
      <c r="D812" s="6">
        <v>0.24</v>
      </c>
      <c r="E812" s="8">
        <v>43371</v>
      </c>
      <c r="F812">
        <f t="shared" si="12"/>
        <v>2018</v>
      </c>
    </row>
    <row r="813" spans="1:6" x14ac:dyDescent="0.25">
      <c r="A813" s="67" t="s">
        <v>157</v>
      </c>
      <c r="B813" s="67" t="s">
        <v>3411</v>
      </c>
      <c r="C813" s="6">
        <v>4028</v>
      </c>
      <c r="D813" s="6">
        <v>0.48</v>
      </c>
      <c r="E813" s="8">
        <v>43371</v>
      </c>
      <c r="F813">
        <f t="shared" si="12"/>
        <v>2018</v>
      </c>
    </row>
    <row r="814" spans="1:6" x14ac:dyDescent="0.25">
      <c r="A814" s="67" t="s">
        <v>157</v>
      </c>
      <c r="B814" s="67" t="s">
        <v>3412</v>
      </c>
      <c r="C814" s="6">
        <v>729</v>
      </c>
      <c r="D814" s="6">
        <v>0.12</v>
      </c>
      <c r="E814" s="8">
        <v>43371</v>
      </c>
      <c r="F814">
        <f t="shared" si="12"/>
        <v>2018</v>
      </c>
    </row>
    <row r="815" spans="1:6" x14ac:dyDescent="0.25">
      <c r="A815" s="67" t="s">
        <v>157</v>
      </c>
      <c r="B815" s="67" t="s">
        <v>3412</v>
      </c>
      <c r="C815" s="6">
        <v>3021</v>
      </c>
      <c r="D815" s="6">
        <v>0.36</v>
      </c>
      <c r="E815" s="8">
        <v>43371</v>
      </c>
      <c r="F815">
        <f t="shared" si="12"/>
        <v>2018</v>
      </c>
    </row>
    <row r="816" spans="1:6" x14ac:dyDescent="0.25">
      <c r="A816" s="67" t="s">
        <v>157</v>
      </c>
      <c r="B816" s="67" t="s">
        <v>3412</v>
      </c>
      <c r="C816" s="6">
        <v>480</v>
      </c>
      <c r="D816" s="6">
        <v>0.08</v>
      </c>
      <c r="E816" s="8">
        <v>43371</v>
      </c>
      <c r="F816">
        <f t="shared" si="12"/>
        <v>2018</v>
      </c>
    </row>
    <row r="817" spans="1:6" x14ac:dyDescent="0.25">
      <c r="A817" s="67" t="s">
        <v>157</v>
      </c>
      <c r="B817" s="67" t="s">
        <v>3412</v>
      </c>
      <c r="C817" s="6">
        <v>3021</v>
      </c>
      <c r="D817" s="6">
        <v>0.36</v>
      </c>
      <c r="E817" s="8">
        <v>43371</v>
      </c>
      <c r="F817">
        <f t="shared" si="12"/>
        <v>2018</v>
      </c>
    </row>
    <row r="818" spans="1:6" x14ac:dyDescent="0.25">
      <c r="A818" s="67" t="s">
        <v>157</v>
      </c>
      <c r="B818" s="67" t="s">
        <v>3413</v>
      </c>
      <c r="C818" s="6">
        <v>1215</v>
      </c>
      <c r="D818" s="6">
        <v>0.2</v>
      </c>
      <c r="E818" s="8">
        <v>43371</v>
      </c>
      <c r="F818">
        <f t="shared" si="12"/>
        <v>2018</v>
      </c>
    </row>
    <row r="819" spans="1:6" x14ac:dyDescent="0.25">
      <c r="A819" s="67" t="s">
        <v>157</v>
      </c>
      <c r="B819" s="67" t="s">
        <v>3413</v>
      </c>
      <c r="C819" s="6">
        <v>3021</v>
      </c>
      <c r="D819" s="6">
        <v>0.36</v>
      </c>
      <c r="E819" s="8">
        <v>43371</v>
      </c>
      <c r="F819">
        <f t="shared" si="12"/>
        <v>2018</v>
      </c>
    </row>
    <row r="820" spans="1:6" x14ac:dyDescent="0.25">
      <c r="A820" s="67" t="s">
        <v>157</v>
      </c>
      <c r="B820" s="67" t="s">
        <v>3414</v>
      </c>
      <c r="C820" s="6">
        <v>972</v>
      </c>
      <c r="D820" s="6">
        <v>0.16</v>
      </c>
      <c r="E820" s="8">
        <v>43371</v>
      </c>
      <c r="F820">
        <f t="shared" si="12"/>
        <v>2018</v>
      </c>
    </row>
    <row r="821" spans="1:6" x14ac:dyDescent="0.25">
      <c r="A821" s="67" t="s">
        <v>157</v>
      </c>
      <c r="B821" s="67" t="s">
        <v>3414</v>
      </c>
      <c r="C821" s="6">
        <v>3021</v>
      </c>
      <c r="D821" s="6">
        <v>0.36</v>
      </c>
      <c r="E821" s="8">
        <v>43371</v>
      </c>
      <c r="F821">
        <f t="shared" si="12"/>
        <v>2018</v>
      </c>
    </row>
    <row r="822" spans="1:6" x14ac:dyDescent="0.25">
      <c r="A822" s="67" t="s">
        <v>157</v>
      </c>
      <c r="B822" s="67" t="s">
        <v>3415</v>
      </c>
      <c r="C822" s="6">
        <v>972</v>
      </c>
      <c r="D822" s="6">
        <v>0.16</v>
      </c>
      <c r="E822" s="8">
        <v>43371</v>
      </c>
      <c r="F822">
        <f t="shared" si="12"/>
        <v>2018</v>
      </c>
    </row>
    <row r="823" spans="1:6" x14ac:dyDescent="0.25">
      <c r="A823" s="67" t="s">
        <v>157</v>
      </c>
      <c r="B823" s="67" t="s">
        <v>3415</v>
      </c>
      <c r="C823" s="6">
        <v>6042</v>
      </c>
      <c r="D823" s="6">
        <v>0.72</v>
      </c>
      <c r="E823" s="8">
        <v>43371</v>
      </c>
      <c r="F823">
        <f t="shared" si="12"/>
        <v>2018</v>
      </c>
    </row>
    <row r="824" spans="1:6" x14ac:dyDescent="0.25">
      <c r="A824" s="67" t="s">
        <v>157</v>
      </c>
      <c r="B824" s="67" t="s">
        <v>3415</v>
      </c>
      <c r="C824" s="6">
        <v>3021</v>
      </c>
      <c r="D824" s="6">
        <v>0.36</v>
      </c>
      <c r="E824" s="8">
        <v>43371</v>
      </c>
      <c r="F824">
        <f t="shared" si="12"/>
        <v>2018</v>
      </c>
    </row>
    <row r="825" spans="1:6" x14ac:dyDescent="0.25">
      <c r="A825" s="67" t="s">
        <v>157</v>
      </c>
      <c r="B825" s="67" t="s">
        <v>3416</v>
      </c>
      <c r="C825" s="6">
        <v>480</v>
      </c>
      <c r="D825" s="6">
        <v>0.08</v>
      </c>
      <c r="E825" s="8">
        <v>43371</v>
      </c>
      <c r="F825">
        <f t="shared" si="12"/>
        <v>2018</v>
      </c>
    </row>
    <row r="826" spans="1:6" x14ac:dyDescent="0.25">
      <c r="A826" s="67" t="s">
        <v>157</v>
      </c>
      <c r="B826" s="67" t="s">
        <v>3416</v>
      </c>
      <c r="C826" s="6">
        <v>548</v>
      </c>
      <c r="D826" s="6">
        <v>0.09</v>
      </c>
      <c r="E826" s="8">
        <v>43371</v>
      </c>
      <c r="F826">
        <f t="shared" si="12"/>
        <v>2018</v>
      </c>
    </row>
    <row r="827" spans="1:6" x14ac:dyDescent="0.25">
      <c r="A827" s="67" t="s">
        <v>157</v>
      </c>
      <c r="B827" s="67" t="s">
        <v>3416</v>
      </c>
      <c r="C827" s="6">
        <v>3021</v>
      </c>
      <c r="D827" s="6">
        <v>0.36</v>
      </c>
      <c r="E827" s="8">
        <v>43371</v>
      </c>
      <c r="F827">
        <f t="shared" si="12"/>
        <v>2018</v>
      </c>
    </row>
    <row r="828" spans="1:6" x14ac:dyDescent="0.25">
      <c r="A828" s="67" t="s">
        <v>157</v>
      </c>
      <c r="B828" s="67" t="s">
        <v>3417</v>
      </c>
      <c r="C828" s="6">
        <v>548</v>
      </c>
      <c r="D828" s="6">
        <v>0.09</v>
      </c>
      <c r="E828" s="8">
        <v>43371</v>
      </c>
      <c r="F828">
        <f t="shared" si="12"/>
        <v>2018</v>
      </c>
    </row>
    <row r="829" spans="1:6" x14ac:dyDescent="0.25">
      <c r="A829" s="67" t="s">
        <v>157</v>
      </c>
      <c r="B829" s="67" t="s">
        <v>3417</v>
      </c>
      <c r="C829" s="6">
        <v>480</v>
      </c>
      <c r="D829" s="6">
        <v>0.08</v>
      </c>
      <c r="E829" s="8">
        <v>43371</v>
      </c>
      <c r="F829">
        <f t="shared" si="12"/>
        <v>2018</v>
      </c>
    </row>
    <row r="830" spans="1:6" x14ac:dyDescent="0.25">
      <c r="A830" s="67" t="s">
        <v>157</v>
      </c>
      <c r="B830" s="67" t="s">
        <v>3418</v>
      </c>
      <c r="C830" s="6">
        <v>2014</v>
      </c>
      <c r="D830" s="6">
        <v>0.24</v>
      </c>
      <c r="E830" s="8">
        <v>43356</v>
      </c>
      <c r="F830">
        <f t="shared" si="12"/>
        <v>2018</v>
      </c>
    </row>
    <row r="831" spans="1:6" x14ac:dyDescent="0.25">
      <c r="A831" s="67" t="s">
        <v>157</v>
      </c>
      <c r="B831" s="67" t="s">
        <v>3418</v>
      </c>
      <c r="C831" s="6">
        <v>867</v>
      </c>
      <c r="D831" s="6">
        <v>0.15</v>
      </c>
      <c r="E831" s="8">
        <v>43356</v>
      </c>
      <c r="F831">
        <f t="shared" si="12"/>
        <v>2018</v>
      </c>
    </row>
    <row r="832" spans="1:6" x14ac:dyDescent="0.25">
      <c r="A832" s="67" t="s">
        <v>157</v>
      </c>
      <c r="B832" s="67" t="s">
        <v>3418</v>
      </c>
      <c r="C832" s="6">
        <v>6042</v>
      </c>
      <c r="D832" s="6">
        <v>0.72</v>
      </c>
      <c r="E832" s="8">
        <v>43356</v>
      </c>
      <c r="F832">
        <f t="shared" si="12"/>
        <v>2018</v>
      </c>
    </row>
    <row r="833" spans="1:6" x14ac:dyDescent="0.25">
      <c r="A833" s="67" t="s">
        <v>157</v>
      </c>
      <c r="B833" s="67" t="s">
        <v>3418</v>
      </c>
      <c r="C833" s="6">
        <v>2014</v>
      </c>
      <c r="D833" s="6">
        <v>0.24</v>
      </c>
      <c r="E833" s="8">
        <v>43356</v>
      </c>
      <c r="F833">
        <f t="shared" si="12"/>
        <v>2018</v>
      </c>
    </row>
    <row r="834" spans="1:6" x14ac:dyDescent="0.25">
      <c r="A834" s="67" t="s">
        <v>157</v>
      </c>
      <c r="B834" s="67" t="s">
        <v>3418</v>
      </c>
      <c r="C834" s="6">
        <v>972</v>
      </c>
      <c r="D834" s="6">
        <v>0.16</v>
      </c>
      <c r="E834" s="8">
        <v>43356</v>
      </c>
      <c r="F834">
        <f t="shared" si="12"/>
        <v>2018</v>
      </c>
    </row>
    <row r="835" spans="1:6" x14ac:dyDescent="0.25">
      <c r="A835" s="67" t="s">
        <v>157</v>
      </c>
      <c r="B835" s="67" t="s">
        <v>3418</v>
      </c>
      <c r="C835" s="6">
        <v>480</v>
      </c>
      <c r="D835" s="6">
        <v>0.08</v>
      </c>
      <c r="E835" s="8">
        <v>43356</v>
      </c>
      <c r="F835">
        <f t="shared" ref="F835:F898" si="13">YEAR(E835)</f>
        <v>2018</v>
      </c>
    </row>
    <row r="836" spans="1:6" x14ac:dyDescent="0.25">
      <c r="A836" s="67" t="s">
        <v>157</v>
      </c>
      <c r="B836" s="67" t="s">
        <v>3419</v>
      </c>
      <c r="C836" s="6">
        <v>1458</v>
      </c>
      <c r="D836" s="6">
        <v>0.24</v>
      </c>
      <c r="E836" s="8">
        <v>43357</v>
      </c>
      <c r="F836">
        <f t="shared" si="13"/>
        <v>2018</v>
      </c>
    </row>
    <row r="837" spans="1:6" x14ac:dyDescent="0.25">
      <c r="A837" s="67" t="s">
        <v>157</v>
      </c>
      <c r="B837" s="67" t="s">
        <v>3419</v>
      </c>
      <c r="C837" s="6">
        <v>3021</v>
      </c>
      <c r="D837" s="6">
        <v>0.36</v>
      </c>
      <c r="E837" s="8">
        <v>43357</v>
      </c>
      <c r="F837">
        <f t="shared" si="13"/>
        <v>2018</v>
      </c>
    </row>
    <row r="838" spans="1:6" x14ac:dyDescent="0.25">
      <c r="A838" s="67" t="s">
        <v>157</v>
      </c>
      <c r="B838" s="67" t="s">
        <v>3419</v>
      </c>
      <c r="C838" s="6">
        <v>1007</v>
      </c>
      <c r="D838" s="6">
        <v>0.12</v>
      </c>
      <c r="E838" s="8">
        <v>43357</v>
      </c>
      <c r="F838">
        <f t="shared" si="13"/>
        <v>2018</v>
      </c>
    </row>
    <row r="839" spans="1:6" x14ac:dyDescent="0.25">
      <c r="A839" s="67" t="s">
        <v>157</v>
      </c>
      <c r="B839" s="67" t="s">
        <v>3419</v>
      </c>
      <c r="C839" s="6">
        <v>480</v>
      </c>
      <c r="D839" s="6">
        <v>0.08</v>
      </c>
      <c r="E839" s="8">
        <v>43357</v>
      </c>
      <c r="F839">
        <f t="shared" si="13"/>
        <v>2018</v>
      </c>
    </row>
    <row r="840" spans="1:6" x14ac:dyDescent="0.25">
      <c r="A840" s="67" t="s">
        <v>157</v>
      </c>
      <c r="B840" s="67" t="s">
        <v>3420</v>
      </c>
      <c r="C840" s="6">
        <v>5035</v>
      </c>
      <c r="D840" s="6">
        <v>0.6</v>
      </c>
      <c r="E840" s="8">
        <v>43355</v>
      </c>
      <c r="F840">
        <f t="shared" si="13"/>
        <v>2018</v>
      </c>
    </row>
    <row r="841" spans="1:6" x14ac:dyDescent="0.25">
      <c r="A841" s="67" t="s">
        <v>157</v>
      </c>
      <c r="B841" s="67" t="s">
        <v>3420</v>
      </c>
      <c r="C841" s="6">
        <v>972</v>
      </c>
      <c r="D841" s="6">
        <v>0.16</v>
      </c>
      <c r="E841" s="8">
        <v>43355</v>
      </c>
      <c r="F841">
        <f t="shared" si="13"/>
        <v>2018</v>
      </c>
    </row>
    <row r="842" spans="1:6" x14ac:dyDescent="0.25">
      <c r="A842" s="67" t="s">
        <v>157</v>
      </c>
      <c r="B842" s="67" t="s">
        <v>3420</v>
      </c>
      <c r="C842" s="6">
        <v>480</v>
      </c>
      <c r="D842" s="6">
        <v>0.08</v>
      </c>
      <c r="E842" s="8">
        <v>43355</v>
      </c>
      <c r="F842">
        <f t="shared" si="13"/>
        <v>2018</v>
      </c>
    </row>
    <row r="843" spans="1:6" x14ac:dyDescent="0.25">
      <c r="A843" s="67" t="s">
        <v>157</v>
      </c>
      <c r="B843" s="67" t="s">
        <v>3421</v>
      </c>
      <c r="C843" s="6">
        <v>960</v>
      </c>
      <c r="D843" s="6">
        <v>0.16</v>
      </c>
      <c r="E843" s="8">
        <v>43355</v>
      </c>
      <c r="F843">
        <f t="shared" si="13"/>
        <v>2018</v>
      </c>
    </row>
    <row r="844" spans="1:6" x14ac:dyDescent="0.25">
      <c r="A844" s="67" t="s">
        <v>157</v>
      </c>
      <c r="B844" s="67" t="s">
        <v>3421</v>
      </c>
      <c r="C844" s="6">
        <v>729</v>
      </c>
      <c r="D844" s="6">
        <v>0.12</v>
      </c>
      <c r="E844" s="8">
        <v>43355</v>
      </c>
      <c r="F844">
        <f t="shared" si="13"/>
        <v>2018</v>
      </c>
    </row>
    <row r="845" spans="1:6" x14ac:dyDescent="0.25">
      <c r="A845" s="67" t="s">
        <v>157</v>
      </c>
      <c r="B845" s="67" t="s">
        <v>3421</v>
      </c>
      <c r="C845" s="6">
        <v>3021</v>
      </c>
      <c r="D845" s="6">
        <v>0.36</v>
      </c>
      <c r="E845" s="8">
        <v>43355</v>
      </c>
      <c r="F845">
        <f t="shared" si="13"/>
        <v>2018</v>
      </c>
    </row>
    <row r="846" spans="1:6" x14ac:dyDescent="0.25">
      <c r="A846" s="67" t="s">
        <v>157</v>
      </c>
      <c r="B846" s="67" t="s">
        <v>3422</v>
      </c>
      <c r="C846" s="6">
        <v>2014</v>
      </c>
      <c r="D846" s="6">
        <v>0.24</v>
      </c>
      <c r="E846" s="8">
        <v>43369</v>
      </c>
      <c r="F846">
        <f t="shared" si="13"/>
        <v>2018</v>
      </c>
    </row>
    <row r="847" spans="1:6" x14ac:dyDescent="0.25">
      <c r="A847" s="67" t="s">
        <v>157</v>
      </c>
      <c r="B847" s="67" t="s">
        <v>3422</v>
      </c>
      <c r="C847" s="6">
        <v>729</v>
      </c>
      <c r="D847" s="6">
        <v>0.12</v>
      </c>
      <c r="E847" s="8">
        <v>43369</v>
      </c>
      <c r="F847">
        <f t="shared" si="13"/>
        <v>2018</v>
      </c>
    </row>
    <row r="848" spans="1:6" x14ac:dyDescent="0.25">
      <c r="A848" s="67" t="s">
        <v>157</v>
      </c>
      <c r="B848" s="67" t="s">
        <v>3423</v>
      </c>
      <c r="C848" s="6">
        <v>480</v>
      </c>
      <c r="D848" s="6">
        <v>0.08</v>
      </c>
      <c r="E848" s="8">
        <v>43356</v>
      </c>
      <c r="F848">
        <f t="shared" si="13"/>
        <v>2018</v>
      </c>
    </row>
    <row r="849" spans="1:6" x14ac:dyDescent="0.25">
      <c r="A849" s="67" t="s">
        <v>157</v>
      </c>
      <c r="B849" s="67" t="s">
        <v>3423</v>
      </c>
      <c r="C849" s="6">
        <v>972</v>
      </c>
      <c r="D849" s="6">
        <v>0.16</v>
      </c>
      <c r="E849" s="8">
        <v>43356</v>
      </c>
      <c r="F849">
        <f t="shared" si="13"/>
        <v>2018</v>
      </c>
    </row>
    <row r="850" spans="1:6" x14ac:dyDescent="0.25">
      <c r="A850" s="67" t="s">
        <v>157</v>
      </c>
      <c r="B850" s="67" t="s">
        <v>3423</v>
      </c>
      <c r="C850" s="6">
        <v>1007</v>
      </c>
      <c r="D850" s="6">
        <v>0.12</v>
      </c>
      <c r="E850" s="8">
        <v>43356</v>
      </c>
      <c r="F850">
        <f t="shared" si="13"/>
        <v>2018</v>
      </c>
    </row>
    <row r="851" spans="1:6" x14ac:dyDescent="0.25">
      <c r="A851" s="67" t="s">
        <v>157</v>
      </c>
      <c r="B851" s="67" t="s">
        <v>3423</v>
      </c>
      <c r="C851" s="6">
        <v>1007</v>
      </c>
      <c r="D851" s="6">
        <v>0.12</v>
      </c>
      <c r="E851" s="8">
        <v>43356</v>
      </c>
      <c r="F851">
        <f t="shared" si="13"/>
        <v>2018</v>
      </c>
    </row>
    <row r="852" spans="1:6" x14ac:dyDescent="0.25">
      <c r="A852" s="67" t="s">
        <v>157</v>
      </c>
      <c r="B852" s="67" t="s">
        <v>3424</v>
      </c>
      <c r="C852" s="6">
        <v>1007</v>
      </c>
      <c r="D852" s="6">
        <v>0.12</v>
      </c>
      <c r="E852" s="8">
        <v>43355</v>
      </c>
      <c r="F852">
        <f t="shared" si="13"/>
        <v>2018</v>
      </c>
    </row>
    <row r="853" spans="1:6" x14ac:dyDescent="0.25">
      <c r="A853" s="67" t="s">
        <v>157</v>
      </c>
      <c r="B853" s="67" t="s">
        <v>3424</v>
      </c>
      <c r="C853" s="6">
        <v>1007</v>
      </c>
      <c r="D853" s="6">
        <v>0.12</v>
      </c>
      <c r="E853" s="8">
        <v>43355</v>
      </c>
      <c r="F853">
        <f t="shared" si="13"/>
        <v>2018</v>
      </c>
    </row>
    <row r="854" spans="1:6" x14ac:dyDescent="0.25">
      <c r="A854" s="67" t="s">
        <v>157</v>
      </c>
      <c r="B854" s="67" t="s">
        <v>3424</v>
      </c>
      <c r="C854" s="6">
        <v>480</v>
      </c>
      <c r="D854" s="6">
        <v>0.08</v>
      </c>
      <c r="E854" s="8">
        <v>43355</v>
      </c>
      <c r="F854">
        <f t="shared" si="13"/>
        <v>2018</v>
      </c>
    </row>
    <row r="855" spans="1:6" x14ac:dyDescent="0.25">
      <c r="A855" s="67" t="s">
        <v>157</v>
      </c>
      <c r="B855" s="67" t="s">
        <v>3424</v>
      </c>
      <c r="C855" s="6">
        <v>972</v>
      </c>
      <c r="D855" s="6">
        <v>0.16</v>
      </c>
      <c r="E855" s="8">
        <v>43355</v>
      </c>
      <c r="F855">
        <f t="shared" si="13"/>
        <v>2018</v>
      </c>
    </row>
    <row r="856" spans="1:6" x14ac:dyDescent="0.25">
      <c r="A856" s="67" t="s">
        <v>157</v>
      </c>
      <c r="B856" s="67" t="s">
        <v>3425</v>
      </c>
      <c r="C856" s="6">
        <v>480</v>
      </c>
      <c r="D856" s="6">
        <v>0.08</v>
      </c>
      <c r="E856" s="8">
        <v>43360</v>
      </c>
      <c r="F856">
        <f t="shared" si="13"/>
        <v>2018</v>
      </c>
    </row>
    <row r="857" spans="1:6" x14ac:dyDescent="0.25">
      <c r="A857" s="67" t="s">
        <v>157</v>
      </c>
      <c r="B857" s="67" t="s">
        <v>3425</v>
      </c>
      <c r="C857" s="6">
        <v>1007</v>
      </c>
      <c r="D857" s="6">
        <v>0.12</v>
      </c>
      <c r="E857" s="8">
        <v>43360</v>
      </c>
      <c r="F857">
        <f t="shared" si="13"/>
        <v>2018</v>
      </c>
    </row>
    <row r="858" spans="1:6" x14ac:dyDescent="0.25">
      <c r="A858" s="67" t="s">
        <v>157</v>
      </c>
      <c r="B858" s="67" t="s">
        <v>3425</v>
      </c>
      <c r="C858" s="6">
        <v>1007</v>
      </c>
      <c r="D858" s="6">
        <v>0.12</v>
      </c>
      <c r="E858" s="8">
        <v>43360</v>
      </c>
      <c r="F858">
        <f t="shared" si="13"/>
        <v>2018</v>
      </c>
    </row>
    <row r="859" spans="1:6" x14ac:dyDescent="0.25">
      <c r="A859" s="67" t="s">
        <v>157</v>
      </c>
      <c r="B859" s="67" t="s">
        <v>3425</v>
      </c>
      <c r="C859" s="6">
        <v>243</v>
      </c>
      <c r="D859" s="6">
        <v>0.04</v>
      </c>
      <c r="E859" s="8">
        <v>43360</v>
      </c>
      <c r="F859">
        <f t="shared" si="13"/>
        <v>2018</v>
      </c>
    </row>
    <row r="860" spans="1:6" x14ac:dyDescent="0.25">
      <c r="A860" s="67" t="s">
        <v>157</v>
      </c>
      <c r="B860" s="67" t="s">
        <v>3426</v>
      </c>
      <c r="C860" s="6">
        <v>729</v>
      </c>
      <c r="D860" s="6">
        <v>0.12</v>
      </c>
      <c r="E860" s="8">
        <v>43356</v>
      </c>
      <c r="F860">
        <f t="shared" si="13"/>
        <v>2018</v>
      </c>
    </row>
    <row r="861" spans="1:6" x14ac:dyDescent="0.25">
      <c r="A861" s="67" t="s">
        <v>157</v>
      </c>
      <c r="B861" s="67" t="s">
        <v>3426</v>
      </c>
      <c r="C861" s="6">
        <v>2014</v>
      </c>
      <c r="D861" s="6">
        <v>0.24</v>
      </c>
      <c r="E861" s="8">
        <v>43356</v>
      </c>
      <c r="F861">
        <f t="shared" si="13"/>
        <v>2018</v>
      </c>
    </row>
    <row r="862" spans="1:6" x14ac:dyDescent="0.25">
      <c r="A862" s="67" t="s">
        <v>157</v>
      </c>
      <c r="B862" s="67" t="s">
        <v>3426</v>
      </c>
      <c r="C862" s="6">
        <v>1007</v>
      </c>
      <c r="D862" s="6">
        <v>0.12</v>
      </c>
      <c r="E862" s="8">
        <v>43356</v>
      </c>
      <c r="F862">
        <f t="shared" si="13"/>
        <v>2018</v>
      </c>
    </row>
    <row r="863" spans="1:6" x14ac:dyDescent="0.25">
      <c r="A863" s="67" t="s">
        <v>157</v>
      </c>
      <c r="B863" s="67" t="s">
        <v>3426</v>
      </c>
      <c r="C863" s="6">
        <v>480</v>
      </c>
      <c r="D863" s="6">
        <v>0.08</v>
      </c>
      <c r="E863" s="8">
        <v>43356</v>
      </c>
      <c r="F863">
        <f t="shared" si="13"/>
        <v>2018</v>
      </c>
    </row>
    <row r="864" spans="1:6" x14ac:dyDescent="0.25">
      <c r="A864" s="67" t="s">
        <v>157</v>
      </c>
      <c r="B864" s="67" t="s">
        <v>3427</v>
      </c>
      <c r="C864" s="6">
        <v>480</v>
      </c>
      <c r="D864" s="6">
        <v>0.08</v>
      </c>
      <c r="E864" s="8">
        <v>43356</v>
      </c>
      <c r="F864">
        <f t="shared" si="13"/>
        <v>2018</v>
      </c>
    </row>
    <row r="865" spans="1:6" x14ac:dyDescent="0.25">
      <c r="A865" s="67" t="s">
        <v>157</v>
      </c>
      <c r="B865" s="67" t="s">
        <v>3427</v>
      </c>
      <c r="C865" s="6">
        <v>1007</v>
      </c>
      <c r="D865" s="6">
        <v>0.12</v>
      </c>
      <c r="E865" s="8">
        <v>43356</v>
      </c>
      <c r="F865">
        <f t="shared" si="13"/>
        <v>2018</v>
      </c>
    </row>
    <row r="866" spans="1:6" x14ac:dyDescent="0.25">
      <c r="A866" s="67" t="s">
        <v>157</v>
      </c>
      <c r="B866" s="67" t="s">
        <v>3427</v>
      </c>
      <c r="C866" s="6">
        <v>729</v>
      </c>
      <c r="D866" s="6">
        <v>0.12</v>
      </c>
      <c r="E866" s="8">
        <v>43356</v>
      </c>
      <c r="F866">
        <f t="shared" si="13"/>
        <v>2018</v>
      </c>
    </row>
    <row r="867" spans="1:6" x14ac:dyDescent="0.25">
      <c r="A867" s="67" t="s">
        <v>157</v>
      </c>
      <c r="B867" s="67" t="s">
        <v>3427</v>
      </c>
      <c r="C867" s="6">
        <v>3021</v>
      </c>
      <c r="D867" s="6">
        <v>0.36</v>
      </c>
      <c r="E867" s="8">
        <v>43356</v>
      </c>
      <c r="F867">
        <f t="shared" si="13"/>
        <v>2018</v>
      </c>
    </row>
    <row r="868" spans="1:6" x14ac:dyDescent="0.25">
      <c r="A868" s="67" t="s">
        <v>157</v>
      </c>
      <c r="B868" s="67" t="s">
        <v>3428</v>
      </c>
      <c r="C868" s="6">
        <v>4028</v>
      </c>
      <c r="D868" s="6">
        <v>0.48</v>
      </c>
      <c r="E868" s="8">
        <v>43361</v>
      </c>
      <c r="F868">
        <f t="shared" si="13"/>
        <v>2018</v>
      </c>
    </row>
    <row r="869" spans="1:6" x14ac:dyDescent="0.25">
      <c r="A869" s="67" t="s">
        <v>157</v>
      </c>
      <c r="B869" s="67" t="s">
        <v>3428</v>
      </c>
      <c r="C869" s="6">
        <v>2014</v>
      </c>
      <c r="D869" s="6">
        <v>0.24</v>
      </c>
      <c r="E869" s="8">
        <v>43361</v>
      </c>
      <c r="F869">
        <f t="shared" si="13"/>
        <v>2018</v>
      </c>
    </row>
    <row r="870" spans="1:6" x14ac:dyDescent="0.25">
      <c r="A870" s="67" t="s">
        <v>157</v>
      </c>
      <c r="B870" s="67" t="s">
        <v>3428</v>
      </c>
      <c r="C870" s="6">
        <v>960</v>
      </c>
      <c r="D870" s="6">
        <v>0.16</v>
      </c>
      <c r="E870" s="8">
        <v>43361</v>
      </c>
      <c r="F870">
        <f t="shared" si="13"/>
        <v>2018</v>
      </c>
    </row>
    <row r="871" spans="1:6" x14ac:dyDescent="0.25">
      <c r="A871" s="67" t="s">
        <v>157</v>
      </c>
      <c r="B871" s="67" t="s">
        <v>3428</v>
      </c>
      <c r="C871" s="6">
        <v>1701</v>
      </c>
      <c r="D871" s="6">
        <v>0.28000000000000003</v>
      </c>
      <c r="E871" s="8">
        <v>43361</v>
      </c>
      <c r="F871">
        <f t="shared" si="13"/>
        <v>2018</v>
      </c>
    </row>
    <row r="872" spans="1:6" x14ac:dyDescent="0.25">
      <c r="A872" s="67" t="s">
        <v>157</v>
      </c>
      <c r="B872" s="67" t="s">
        <v>3429</v>
      </c>
      <c r="C872" s="6">
        <v>4028</v>
      </c>
      <c r="D872" s="6">
        <v>0.48</v>
      </c>
      <c r="E872" s="8">
        <v>43362</v>
      </c>
      <c r="F872">
        <f t="shared" si="13"/>
        <v>2018</v>
      </c>
    </row>
    <row r="873" spans="1:6" x14ac:dyDescent="0.25">
      <c r="A873" s="67" t="s">
        <v>157</v>
      </c>
      <c r="B873" s="67" t="s">
        <v>3430</v>
      </c>
      <c r="C873" s="6">
        <v>2014</v>
      </c>
      <c r="D873" s="6">
        <v>0.24</v>
      </c>
      <c r="E873" s="8">
        <v>43355</v>
      </c>
      <c r="F873">
        <f t="shared" si="13"/>
        <v>2018</v>
      </c>
    </row>
    <row r="874" spans="1:6" x14ac:dyDescent="0.25">
      <c r="A874" s="67" t="s">
        <v>157</v>
      </c>
      <c r="B874" s="67" t="s">
        <v>3430</v>
      </c>
      <c r="C874" s="6">
        <v>480</v>
      </c>
      <c r="D874" s="6">
        <v>0.08</v>
      </c>
      <c r="E874" s="8">
        <v>43355</v>
      </c>
      <c r="F874">
        <f t="shared" si="13"/>
        <v>2018</v>
      </c>
    </row>
    <row r="875" spans="1:6" x14ac:dyDescent="0.25">
      <c r="A875" s="67" t="s">
        <v>157</v>
      </c>
      <c r="B875" s="67" t="s">
        <v>3430</v>
      </c>
      <c r="C875" s="6">
        <v>1701</v>
      </c>
      <c r="D875" s="6">
        <v>0.28000000000000003</v>
      </c>
      <c r="E875" s="8">
        <v>43355</v>
      </c>
      <c r="F875">
        <f t="shared" si="13"/>
        <v>2018</v>
      </c>
    </row>
    <row r="876" spans="1:6" x14ac:dyDescent="0.25">
      <c r="A876" s="67" t="s">
        <v>157</v>
      </c>
      <c r="B876" s="67" t="s">
        <v>3430</v>
      </c>
      <c r="C876" s="6">
        <v>1007</v>
      </c>
      <c r="D876" s="6">
        <v>0.12</v>
      </c>
      <c r="E876" s="8">
        <v>43355</v>
      </c>
      <c r="F876">
        <f t="shared" si="13"/>
        <v>2018</v>
      </c>
    </row>
    <row r="877" spans="1:6" x14ac:dyDescent="0.25">
      <c r="A877" s="67" t="s">
        <v>157</v>
      </c>
      <c r="B877" s="67" t="s">
        <v>3431</v>
      </c>
      <c r="C877" s="6">
        <v>1007</v>
      </c>
      <c r="D877" s="6">
        <v>0.12</v>
      </c>
      <c r="E877" s="8">
        <v>43354</v>
      </c>
      <c r="F877">
        <f t="shared" si="13"/>
        <v>2018</v>
      </c>
    </row>
    <row r="878" spans="1:6" x14ac:dyDescent="0.25">
      <c r="A878" s="67" t="s">
        <v>157</v>
      </c>
      <c r="B878" s="67" t="s">
        <v>3431</v>
      </c>
      <c r="C878" s="6">
        <v>486</v>
      </c>
      <c r="D878" s="6">
        <v>0.08</v>
      </c>
      <c r="E878" s="8">
        <v>43354</v>
      </c>
      <c r="F878">
        <f t="shared" si="13"/>
        <v>2018</v>
      </c>
    </row>
    <row r="879" spans="1:6" x14ac:dyDescent="0.25">
      <c r="A879" s="67" t="s">
        <v>157</v>
      </c>
      <c r="B879" s="67" t="s">
        <v>3431</v>
      </c>
      <c r="C879" s="6">
        <v>289</v>
      </c>
      <c r="D879" s="6">
        <v>0.05</v>
      </c>
      <c r="E879" s="8">
        <v>43354</v>
      </c>
      <c r="F879">
        <f t="shared" si="13"/>
        <v>2018</v>
      </c>
    </row>
    <row r="880" spans="1:6" x14ac:dyDescent="0.25">
      <c r="A880" s="67" t="s">
        <v>157</v>
      </c>
      <c r="B880" s="67" t="s">
        <v>3431</v>
      </c>
      <c r="C880" s="6">
        <v>548</v>
      </c>
      <c r="D880" s="6">
        <v>0.09</v>
      </c>
      <c r="E880" s="8">
        <v>43354</v>
      </c>
      <c r="F880">
        <f t="shared" si="13"/>
        <v>2018</v>
      </c>
    </row>
    <row r="881" spans="1:6" x14ac:dyDescent="0.25">
      <c r="A881" s="67" t="s">
        <v>157</v>
      </c>
      <c r="B881" s="67" t="s">
        <v>3431</v>
      </c>
      <c r="C881" s="6">
        <v>1007</v>
      </c>
      <c r="D881" s="6">
        <v>0.12</v>
      </c>
      <c r="E881" s="8">
        <v>43354</v>
      </c>
      <c r="F881">
        <f t="shared" si="13"/>
        <v>2018</v>
      </c>
    </row>
    <row r="882" spans="1:6" x14ac:dyDescent="0.25">
      <c r="A882" s="67" t="s">
        <v>157</v>
      </c>
      <c r="B882" s="67" t="s">
        <v>3431</v>
      </c>
      <c r="C882" s="6">
        <v>480</v>
      </c>
      <c r="D882" s="6">
        <v>0.08</v>
      </c>
      <c r="E882" s="8">
        <v>43354</v>
      </c>
      <c r="F882">
        <f t="shared" si="13"/>
        <v>2018</v>
      </c>
    </row>
    <row r="883" spans="1:6" x14ac:dyDescent="0.25">
      <c r="A883" s="67" t="s">
        <v>157</v>
      </c>
      <c r="B883" s="67" t="s">
        <v>3432</v>
      </c>
      <c r="C883" s="6">
        <v>729</v>
      </c>
      <c r="D883" s="6">
        <v>0.12</v>
      </c>
      <c r="E883" s="8">
        <v>43356</v>
      </c>
      <c r="F883">
        <f t="shared" si="13"/>
        <v>2018</v>
      </c>
    </row>
    <row r="884" spans="1:6" x14ac:dyDescent="0.25">
      <c r="A884" s="67" t="s">
        <v>157</v>
      </c>
      <c r="B884" s="67" t="s">
        <v>3432</v>
      </c>
      <c r="C884" s="6">
        <v>2014</v>
      </c>
      <c r="D884" s="6">
        <v>0.24</v>
      </c>
      <c r="E884" s="8">
        <v>43356</v>
      </c>
      <c r="F884">
        <f t="shared" si="13"/>
        <v>2018</v>
      </c>
    </row>
    <row r="885" spans="1:6" x14ac:dyDescent="0.25">
      <c r="A885" s="67" t="s">
        <v>157</v>
      </c>
      <c r="B885" s="67" t="s">
        <v>3432</v>
      </c>
      <c r="C885" s="6">
        <v>1007</v>
      </c>
      <c r="D885" s="6">
        <v>0.12</v>
      </c>
      <c r="E885" s="8">
        <v>43356</v>
      </c>
      <c r="F885">
        <f t="shared" si="13"/>
        <v>2018</v>
      </c>
    </row>
    <row r="886" spans="1:6" x14ac:dyDescent="0.25">
      <c r="A886" s="67" t="s">
        <v>157</v>
      </c>
      <c r="B886" s="67" t="s">
        <v>3432</v>
      </c>
      <c r="C886" s="6">
        <v>289</v>
      </c>
      <c r="D886" s="6">
        <v>0.05</v>
      </c>
      <c r="E886" s="8">
        <v>43356</v>
      </c>
      <c r="F886">
        <f t="shared" si="13"/>
        <v>2018</v>
      </c>
    </row>
    <row r="887" spans="1:6" x14ac:dyDescent="0.25">
      <c r="A887" s="67" t="s">
        <v>157</v>
      </c>
      <c r="B887" s="67" t="s">
        <v>3432</v>
      </c>
      <c r="C887" s="6">
        <v>480</v>
      </c>
      <c r="D887" s="6">
        <v>0.08</v>
      </c>
      <c r="E887" s="8">
        <v>43356</v>
      </c>
      <c r="F887">
        <f t="shared" si="13"/>
        <v>2018</v>
      </c>
    </row>
    <row r="888" spans="1:6" x14ac:dyDescent="0.25">
      <c r="A888" s="67" t="s">
        <v>157</v>
      </c>
      <c r="B888" s="67" t="s">
        <v>3433</v>
      </c>
      <c r="C888" s="6">
        <v>243</v>
      </c>
      <c r="D888" s="6">
        <v>0.04</v>
      </c>
      <c r="E888" s="8">
        <v>43349</v>
      </c>
      <c r="F888">
        <f t="shared" si="13"/>
        <v>2018</v>
      </c>
    </row>
    <row r="889" spans="1:6" x14ac:dyDescent="0.25">
      <c r="A889" s="67" t="s">
        <v>157</v>
      </c>
      <c r="B889" s="67" t="s">
        <v>3433</v>
      </c>
      <c r="C889" s="6">
        <v>480</v>
      </c>
      <c r="D889" s="6">
        <v>0.08</v>
      </c>
      <c r="E889" s="8">
        <v>43349</v>
      </c>
      <c r="F889">
        <f t="shared" si="13"/>
        <v>2018</v>
      </c>
    </row>
    <row r="890" spans="1:6" x14ac:dyDescent="0.25">
      <c r="A890" s="67" t="s">
        <v>157</v>
      </c>
      <c r="B890" s="67" t="s">
        <v>3433</v>
      </c>
      <c r="C890" s="6">
        <v>1007</v>
      </c>
      <c r="D890" s="6">
        <v>0.12</v>
      </c>
      <c r="E890" s="8">
        <v>43349</v>
      </c>
      <c r="F890">
        <f t="shared" si="13"/>
        <v>2018</v>
      </c>
    </row>
    <row r="891" spans="1:6" x14ac:dyDescent="0.25">
      <c r="A891" s="67" t="s">
        <v>157</v>
      </c>
      <c r="B891" s="67" t="s">
        <v>3433</v>
      </c>
      <c r="C891" s="6">
        <v>2014</v>
      </c>
      <c r="D891" s="6">
        <v>0.24</v>
      </c>
      <c r="E891" s="8">
        <v>43349</v>
      </c>
      <c r="F891">
        <f t="shared" si="13"/>
        <v>2018</v>
      </c>
    </row>
    <row r="892" spans="1:6" x14ac:dyDescent="0.25">
      <c r="A892" s="67" t="s">
        <v>157</v>
      </c>
      <c r="B892" s="67" t="s">
        <v>3434</v>
      </c>
      <c r="C892" s="6">
        <v>2014</v>
      </c>
      <c r="D892" s="6">
        <v>0.24</v>
      </c>
      <c r="E892" s="8">
        <v>43355</v>
      </c>
      <c r="F892">
        <f t="shared" si="13"/>
        <v>2018</v>
      </c>
    </row>
    <row r="893" spans="1:6" x14ac:dyDescent="0.25">
      <c r="A893" s="67" t="s">
        <v>157</v>
      </c>
      <c r="B893" s="67" t="s">
        <v>3434</v>
      </c>
      <c r="C893" s="6">
        <v>480</v>
      </c>
      <c r="D893" s="6">
        <v>0.08</v>
      </c>
      <c r="E893" s="8">
        <v>43355</v>
      </c>
      <c r="F893">
        <f t="shared" si="13"/>
        <v>2018</v>
      </c>
    </row>
    <row r="894" spans="1:6" x14ac:dyDescent="0.25">
      <c r="A894" s="67" t="s">
        <v>157</v>
      </c>
      <c r="B894" s="67" t="s">
        <v>3434</v>
      </c>
      <c r="C894" s="6">
        <v>2014</v>
      </c>
      <c r="D894" s="6">
        <v>0.24</v>
      </c>
      <c r="E894" s="8">
        <v>43355</v>
      </c>
      <c r="F894">
        <f t="shared" si="13"/>
        <v>2018</v>
      </c>
    </row>
    <row r="895" spans="1:6" x14ac:dyDescent="0.25">
      <c r="A895" s="67" t="s">
        <v>157</v>
      </c>
      <c r="B895" s="67" t="s">
        <v>3434</v>
      </c>
      <c r="C895" s="6">
        <v>548</v>
      </c>
      <c r="D895" s="6">
        <v>0.09</v>
      </c>
      <c r="E895" s="8">
        <v>43355</v>
      </c>
      <c r="F895">
        <f t="shared" si="13"/>
        <v>2018</v>
      </c>
    </row>
    <row r="896" spans="1:6" x14ac:dyDescent="0.25">
      <c r="A896" s="67" t="s">
        <v>157</v>
      </c>
      <c r="B896" s="67" t="s">
        <v>3434</v>
      </c>
      <c r="C896" s="6">
        <v>486</v>
      </c>
      <c r="D896" s="6">
        <v>0.08</v>
      </c>
      <c r="E896" s="8">
        <v>43355</v>
      </c>
      <c r="F896">
        <f t="shared" si="13"/>
        <v>2018</v>
      </c>
    </row>
    <row r="897" spans="1:6" x14ac:dyDescent="0.25">
      <c r="A897" s="67" t="s">
        <v>157</v>
      </c>
      <c r="B897" s="67" t="s">
        <v>3435</v>
      </c>
      <c r="C897" s="6">
        <v>2014</v>
      </c>
      <c r="D897" s="6">
        <v>0.24</v>
      </c>
      <c r="E897" s="8">
        <v>43356</v>
      </c>
      <c r="F897">
        <f t="shared" si="13"/>
        <v>2018</v>
      </c>
    </row>
    <row r="898" spans="1:6" x14ac:dyDescent="0.25">
      <c r="A898" s="67" t="s">
        <v>157</v>
      </c>
      <c r="B898" s="67" t="s">
        <v>3435</v>
      </c>
      <c r="C898" s="6">
        <v>486</v>
      </c>
      <c r="D898" s="6">
        <v>0.08</v>
      </c>
      <c r="E898" s="8">
        <v>43356</v>
      </c>
      <c r="F898">
        <f t="shared" si="13"/>
        <v>2018</v>
      </c>
    </row>
    <row r="899" spans="1:6" x14ac:dyDescent="0.25">
      <c r="A899" s="67" t="s">
        <v>157</v>
      </c>
      <c r="B899" s="67" t="s">
        <v>3435</v>
      </c>
      <c r="C899" s="6">
        <v>1007</v>
      </c>
      <c r="D899" s="6">
        <v>0.12</v>
      </c>
      <c r="E899" s="8">
        <v>43356</v>
      </c>
      <c r="F899">
        <f t="shared" ref="F899:F962" si="14">YEAR(E899)</f>
        <v>2018</v>
      </c>
    </row>
    <row r="900" spans="1:6" x14ac:dyDescent="0.25">
      <c r="A900" s="67" t="s">
        <v>157</v>
      </c>
      <c r="B900" s="67" t="s">
        <v>3435</v>
      </c>
      <c r="C900" s="6">
        <v>548</v>
      </c>
      <c r="D900" s="6">
        <v>0.09</v>
      </c>
      <c r="E900" s="8">
        <v>43356</v>
      </c>
      <c r="F900">
        <f t="shared" si="14"/>
        <v>2018</v>
      </c>
    </row>
    <row r="901" spans="1:6" x14ac:dyDescent="0.25">
      <c r="A901" s="67" t="s">
        <v>157</v>
      </c>
      <c r="B901" s="67" t="s">
        <v>3435</v>
      </c>
      <c r="C901" s="6">
        <v>480</v>
      </c>
      <c r="D901" s="6">
        <v>0.08</v>
      </c>
      <c r="E901" s="8">
        <v>43356</v>
      </c>
      <c r="F901">
        <f t="shared" si="14"/>
        <v>2018</v>
      </c>
    </row>
    <row r="902" spans="1:6" x14ac:dyDescent="0.25">
      <c r="A902" s="67" t="s">
        <v>157</v>
      </c>
      <c r="B902" s="67" t="s">
        <v>3436</v>
      </c>
      <c r="C902" s="6">
        <v>480</v>
      </c>
      <c r="D902" s="6">
        <v>0.08</v>
      </c>
      <c r="E902" s="8">
        <v>43355</v>
      </c>
      <c r="F902">
        <f t="shared" si="14"/>
        <v>2018</v>
      </c>
    </row>
    <row r="903" spans="1:6" x14ac:dyDescent="0.25">
      <c r="A903" s="67" t="s">
        <v>157</v>
      </c>
      <c r="B903" s="67" t="s">
        <v>3436</v>
      </c>
      <c r="C903" s="6">
        <v>1007</v>
      </c>
      <c r="D903" s="6">
        <v>0.12</v>
      </c>
      <c r="E903" s="8">
        <v>43355</v>
      </c>
      <c r="F903">
        <f t="shared" si="14"/>
        <v>2018</v>
      </c>
    </row>
    <row r="904" spans="1:6" x14ac:dyDescent="0.25">
      <c r="A904" s="67" t="s">
        <v>157</v>
      </c>
      <c r="B904" s="67" t="s">
        <v>3437</v>
      </c>
      <c r="C904" s="6">
        <v>4028</v>
      </c>
      <c r="D904" s="6">
        <v>0.48</v>
      </c>
      <c r="E904" s="8">
        <v>43348</v>
      </c>
      <c r="F904">
        <f t="shared" si="14"/>
        <v>2018</v>
      </c>
    </row>
    <row r="905" spans="1:6" x14ac:dyDescent="0.25">
      <c r="A905" s="67" t="s">
        <v>157</v>
      </c>
      <c r="B905" s="67" t="s">
        <v>3437</v>
      </c>
      <c r="C905" s="6">
        <v>972</v>
      </c>
      <c r="D905" s="6">
        <v>0.16</v>
      </c>
      <c r="E905" s="8">
        <v>43348</v>
      </c>
      <c r="F905">
        <f t="shared" si="14"/>
        <v>2018</v>
      </c>
    </row>
    <row r="906" spans="1:6" x14ac:dyDescent="0.25">
      <c r="A906" s="67" t="s">
        <v>157</v>
      </c>
      <c r="B906" s="67" t="s">
        <v>3438</v>
      </c>
      <c r="C906" s="6">
        <v>972</v>
      </c>
      <c r="D906" s="6">
        <v>0.16</v>
      </c>
      <c r="E906" s="8">
        <v>43355</v>
      </c>
      <c r="F906">
        <f t="shared" si="14"/>
        <v>2018</v>
      </c>
    </row>
    <row r="907" spans="1:6" x14ac:dyDescent="0.25">
      <c r="A907" s="67" t="s">
        <v>157</v>
      </c>
      <c r="B907" s="67" t="s">
        <v>3438</v>
      </c>
      <c r="C907" s="6">
        <v>1007</v>
      </c>
      <c r="D907" s="6">
        <v>0.12</v>
      </c>
      <c r="E907" s="8">
        <v>43355</v>
      </c>
      <c r="F907">
        <f t="shared" si="14"/>
        <v>2018</v>
      </c>
    </row>
    <row r="908" spans="1:6" x14ac:dyDescent="0.25">
      <c r="A908" s="67" t="s">
        <v>157</v>
      </c>
      <c r="B908" s="67" t="s">
        <v>3438</v>
      </c>
      <c r="C908" s="6">
        <v>1007</v>
      </c>
      <c r="D908" s="6">
        <v>0.12</v>
      </c>
      <c r="E908" s="8">
        <v>43355</v>
      </c>
      <c r="F908">
        <f t="shared" si="14"/>
        <v>2018</v>
      </c>
    </row>
    <row r="909" spans="1:6" x14ac:dyDescent="0.25">
      <c r="A909" s="67" t="s">
        <v>157</v>
      </c>
      <c r="B909" s="67" t="s">
        <v>3439</v>
      </c>
      <c r="C909" s="6">
        <v>3021</v>
      </c>
      <c r="D909" s="6">
        <v>0.36</v>
      </c>
      <c r="E909" s="8">
        <v>43355</v>
      </c>
      <c r="F909">
        <f t="shared" si="14"/>
        <v>2018</v>
      </c>
    </row>
    <row r="910" spans="1:6" x14ac:dyDescent="0.25">
      <c r="A910" s="67" t="s">
        <v>157</v>
      </c>
      <c r="B910" s="67" t="s">
        <v>3439</v>
      </c>
      <c r="C910" s="6">
        <v>729</v>
      </c>
      <c r="D910" s="6">
        <v>0.12</v>
      </c>
      <c r="E910" s="8">
        <v>43355</v>
      </c>
      <c r="F910">
        <f t="shared" si="14"/>
        <v>2018</v>
      </c>
    </row>
    <row r="911" spans="1:6" x14ac:dyDescent="0.25">
      <c r="A911" s="67" t="s">
        <v>157</v>
      </c>
      <c r="B911" s="67" t="s">
        <v>3440</v>
      </c>
      <c r="C911" s="6">
        <v>729</v>
      </c>
      <c r="D911" s="6">
        <v>0.12</v>
      </c>
      <c r="E911" s="8">
        <v>43364</v>
      </c>
      <c r="F911">
        <f t="shared" si="14"/>
        <v>2018</v>
      </c>
    </row>
    <row r="912" spans="1:6" x14ac:dyDescent="0.25">
      <c r="A912" s="67" t="s">
        <v>157</v>
      </c>
      <c r="B912" s="67" t="s">
        <v>3440</v>
      </c>
      <c r="C912" s="6">
        <v>1007</v>
      </c>
      <c r="D912" s="6">
        <v>0.12</v>
      </c>
      <c r="E912" s="8">
        <v>43364</v>
      </c>
      <c r="F912">
        <f t="shared" si="14"/>
        <v>2018</v>
      </c>
    </row>
    <row r="913" spans="1:6" x14ac:dyDescent="0.25">
      <c r="A913" s="67" t="s">
        <v>157</v>
      </c>
      <c r="B913" s="67" t="s">
        <v>3440</v>
      </c>
      <c r="C913" s="6">
        <v>480</v>
      </c>
      <c r="D913" s="6">
        <v>0.08</v>
      </c>
      <c r="E913" s="8">
        <v>43364</v>
      </c>
      <c r="F913">
        <f t="shared" si="14"/>
        <v>2018</v>
      </c>
    </row>
    <row r="914" spans="1:6" x14ac:dyDescent="0.25">
      <c r="A914" s="67" t="s">
        <v>157</v>
      </c>
      <c r="B914" s="67" t="s">
        <v>3440</v>
      </c>
      <c r="C914" s="6">
        <v>548</v>
      </c>
      <c r="D914" s="6">
        <v>0.09</v>
      </c>
      <c r="E914" s="8">
        <v>43364</v>
      </c>
      <c r="F914">
        <f t="shared" si="14"/>
        <v>2018</v>
      </c>
    </row>
    <row r="915" spans="1:6" x14ac:dyDescent="0.25">
      <c r="A915" s="67" t="s">
        <v>157</v>
      </c>
      <c r="B915" s="67" t="s">
        <v>3440</v>
      </c>
      <c r="C915" s="6">
        <v>2014</v>
      </c>
      <c r="D915" s="6">
        <v>0.24</v>
      </c>
      <c r="E915" s="8">
        <v>43364</v>
      </c>
      <c r="F915">
        <f t="shared" si="14"/>
        <v>2018</v>
      </c>
    </row>
    <row r="916" spans="1:6" x14ac:dyDescent="0.25">
      <c r="A916" s="67" t="s">
        <v>157</v>
      </c>
      <c r="B916" s="67" t="s">
        <v>3441</v>
      </c>
      <c r="C916" s="6">
        <v>2014</v>
      </c>
      <c r="D916" s="6">
        <v>0.24</v>
      </c>
      <c r="E916" s="8">
        <v>43354</v>
      </c>
      <c r="F916">
        <f t="shared" si="14"/>
        <v>2018</v>
      </c>
    </row>
    <row r="917" spans="1:6" x14ac:dyDescent="0.25">
      <c r="A917" s="67" t="s">
        <v>157</v>
      </c>
      <c r="B917" s="67" t="s">
        <v>3442</v>
      </c>
      <c r="C917" s="6">
        <v>960</v>
      </c>
      <c r="D917" s="6">
        <v>0.16</v>
      </c>
      <c r="E917" s="8">
        <v>43349</v>
      </c>
      <c r="F917">
        <f t="shared" si="14"/>
        <v>2018</v>
      </c>
    </row>
    <row r="918" spans="1:6" x14ac:dyDescent="0.25">
      <c r="A918" s="67" t="s">
        <v>157</v>
      </c>
      <c r="B918" s="67" t="s">
        <v>3442</v>
      </c>
      <c r="C918" s="6">
        <v>2014</v>
      </c>
      <c r="D918" s="6">
        <v>0.24</v>
      </c>
      <c r="E918" s="8">
        <v>43349</v>
      </c>
      <c r="F918">
        <f t="shared" si="14"/>
        <v>2018</v>
      </c>
    </row>
    <row r="919" spans="1:6" x14ac:dyDescent="0.25">
      <c r="A919" s="67" t="s">
        <v>157</v>
      </c>
      <c r="B919" s="67" t="s">
        <v>3443</v>
      </c>
      <c r="C919" s="6">
        <v>8056</v>
      </c>
      <c r="D919" s="6">
        <v>0.96</v>
      </c>
      <c r="E919" s="8">
        <v>43347</v>
      </c>
      <c r="F919">
        <f t="shared" si="14"/>
        <v>2018</v>
      </c>
    </row>
    <row r="920" spans="1:6" x14ac:dyDescent="0.25">
      <c r="A920" s="67" t="s">
        <v>157</v>
      </c>
      <c r="B920" s="67" t="s">
        <v>3443</v>
      </c>
      <c r="C920" s="6">
        <v>1007</v>
      </c>
      <c r="D920" s="6">
        <v>0.12</v>
      </c>
      <c r="E920" s="8">
        <v>43347</v>
      </c>
      <c r="F920">
        <f t="shared" si="14"/>
        <v>2018</v>
      </c>
    </row>
    <row r="921" spans="1:6" x14ac:dyDescent="0.25">
      <c r="A921" s="67" t="s">
        <v>157</v>
      </c>
      <c r="B921" s="67" t="s">
        <v>3443</v>
      </c>
      <c r="C921" s="6">
        <v>243</v>
      </c>
      <c r="D921" s="6">
        <v>0.04</v>
      </c>
      <c r="E921" s="8">
        <v>43347</v>
      </c>
      <c r="F921">
        <f t="shared" si="14"/>
        <v>2018</v>
      </c>
    </row>
    <row r="922" spans="1:6" x14ac:dyDescent="0.25">
      <c r="A922" s="67" t="s">
        <v>157</v>
      </c>
      <c r="B922" s="67" t="s">
        <v>3443</v>
      </c>
      <c r="C922" s="6">
        <v>480</v>
      </c>
      <c r="D922" s="6">
        <v>0.08</v>
      </c>
      <c r="E922" s="8">
        <v>43347</v>
      </c>
      <c r="F922">
        <f t="shared" si="14"/>
        <v>2018</v>
      </c>
    </row>
    <row r="923" spans="1:6" x14ac:dyDescent="0.25">
      <c r="A923" s="67" t="s">
        <v>157</v>
      </c>
      <c r="B923" s="67" t="s">
        <v>3444</v>
      </c>
      <c r="C923" s="6">
        <v>486</v>
      </c>
      <c r="D923" s="6">
        <v>0.08</v>
      </c>
      <c r="E923" s="8">
        <v>43347</v>
      </c>
      <c r="F923">
        <f t="shared" si="14"/>
        <v>2018</v>
      </c>
    </row>
    <row r="924" spans="1:6" x14ac:dyDescent="0.25">
      <c r="A924" s="67" t="s">
        <v>157</v>
      </c>
      <c r="B924" s="67" t="s">
        <v>3444</v>
      </c>
      <c r="C924" s="6">
        <v>480</v>
      </c>
      <c r="D924" s="6">
        <v>0.08</v>
      </c>
      <c r="E924" s="8">
        <v>43347</v>
      </c>
      <c r="F924">
        <f t="shared" si="14"/>
        <v>2018</v>
      </c>
    </row>
    <row r="925" spans="1:6" x14ac:dyDescent="0.25">
      <c r="A925" s="67" t="s">
        <v>157</v>
      </c>
      <c r="B925" s="67" t="s">
        <v>3444</v>
      </c>
      <c r="C925" s="6">
        <v>2014</v>
      </c>
      <c r="D925" s="6">
        <v>0.24</v>
      </c>
      <c r="E925" s="8">
        <v>43347</v>
      </c>
      <c r="F925">
        <f t="shared" si="14"/>
        <v>2018</v>
      </c>
    </row>
    <row r="926" spans="1:6" x14ac:dyDescent="0.25">
      <c r="A926" s="67" t="s">
        <v>157</v>
      </c>
      <c r="B926" s="67" t="s">
        <v>3444</v>
      </c>
      <c r="C926" s="6">
        <v>2014</v>
      </c>
      <c r="D926" s="6">
        <v>0.24</v>
      </c>
      <c r="E926" s="8">
        <v>43347</v>
      </c>
      <c r="F926">
        <f t="shared" si="14"/>
        <v>2018</v>
      </c>
    </row>
    <row r="927" spans="1:6" x14ac:dyDescent="0.25">
      <c r="A927" s="67" t="s">
        <v>157</v>
      </c>
      <c r="B927" s="67" t="s">
        <v>3445</v>
      </c>
      <c r="C927" s="6">
        <v>8056</v>
      </c>
      <c r="D927" s="6">
        <v>0.96</v>
      </c>
      <c r="E927" s="8">
        <v>43363</v>
      </c>
      <c r="F927">
        <f t="shared" si="14"/>
        <v>2018</v>
      </c>
    </row>
    <row r="928" spans="1:6" x14ac:dyDescent="0.25">
      <c r="A928" s="67" t="s">
        <v>157</v>
      </c>
      <c r="B928" s="67" t="s">
        <v>3445</v>
      </c>
      <c r="C928" s="6">
        <v>1920</v>
      </c>
      <c r="D928" s="6">
        <v>0.32</v>
      </c>
      <c r="E928" s="8">
        <v>43363</v>
      </c>
      <c r="F928">
        <f t="shared" si="14"/>
        <v>2018</v>
      </c>
    </row>
    <row r="929" spans="1:6" x14ac:dyDescent="0.25">
      <c r="A929" s="67" t="s">
        <v>157</v>
      </c>
      <c r="B929" s="67" t="s">
        <v>3446</v>
      </c>
      <c r="C929" s="6">
        <v>3021</v>
      </c>
      <c r="D929" s="6">
        <v>0.36</v>
      </c>
      <c r="E929" s="8">
        <v>43367</v>
      </c>
      <c r="F929">
        <f t="shared" si="14"/>
        <v>2018</v>
      </c>
    </row>
    <row r="930" spans="1:6" x14ac:dyDescent="0.25">
      <c r="A930" s="67" t="s">
        <v>157</v>
      </c>
      <c r="B930" s="67" t="s">
        <v>3446</v>
      </c>
      <c r="C930" s="6">
        <v>972</v>
      </c>
      <c r="D930" s="6">
        <v>0.16</v>
      </c>
      <c r="E930" s="8">
        <v>43367</v>
      </c>
      <c r="F930">
        <f t="shared" si="14"/>
        <v>2018</v>
      </c>
    </row>
    <row r="931" spans="1:6" x14ac:dyDescent="0.25">
      <c r="A931" s="67" t="s">
        <v>157</v>
      </c>
      <c r="B931" s="67" t="s">
        <v>3446</v>
      </c>
      <c r="C931" s="6">
        <v>960</v>
      </c>
      <c r="D931" s="6">
        <v>0.16</v>
      </c>
      <c r="E931" s="8">
        <v>43367</v>
      </c>
      <c r="F931">
        <f t="shared" si="14"/>
        <v>2018</v>
      </c>
    </row>
    <row r="932" spans="1:6" x14ac:dyDescent="0.25">
      <c r="A932" s="67" t="s">
        <v>157</v>
      </c>
      <c r="B932" s="67" t="s">
        <v>3447</v>
      </c>
      <c r="C932" s="6">
        <v>480</v>
      </c>
      <c r="D932" s="6">
        <v>0.08</v>
      </c>
      <c r="E932" s="8">
        <v>43353</v>
      </c>
      <c r="F932">
        <f t="shared" si="14"/>
        <v>2018</v>
      </c>
    </row>
    <row r="933" spans="1:6" x14ac:dyDescent="0.25">
      <c r="A933" s="67" t="s">
        <v>157</v>
      </c>
      <c r="B933" s="67" t="s">
        <v>3447</v>
      </c>
      <c r="C933" s="6">
        <v>2014</v>
      </c>
      <c r="D933" s="6">
        <v>0.24</v>
      </c>
      <c r="E933" s="8">
        <v>43353</v>
      </c>
      <c r="F933">
        <f t="shared" si="14"/>
        <v>2018</v>
      </c>
    </row>
    <row r="934" spans="1:6" x14ac:dyDescent="0.25">
      <c r="A934" s="67" t="s">
        <v>157</v>
      </c>
      <c r="B934" s="67" t="s">
        <v>3447</v>
      </c>
      <c r="C934" s="6">
        <v>1458</v>
      </c>
      <c r="D934" s="6">
        <v>0.24</v>
      </c>
      <c r="E934" s="8">
        <v>43353</v>
      </c>
      <c r="F934">
        <f t="shared" si="14"/>
        <v>2018</v>
      </c>
    </row>
    <row r="935" spans="1:6" x14ac:dyDescent="0.25">
      <c r="A935" s="67" t="s">
        <v>157</v>
      </c>
      <c r="B935" s="67" t="s">
        <v>3448</v>
      </c>
      <c r="C935" s="6">
        <v>1007</v>
      </c>
      <c r="D935" s="6">
        <v>0.12</v>
      </c>
      <c r="E935" s="8">
        <v>43360</v>
      </c>
      <c r="F935">
        <f t="shared" si="14"/>
        <v>2018</v>
      </c>
    </row>
    <row r="936" spans="1:6" x14ac:dyDescent="0.25">
      <c r="A936" s="67" t="s">
        <v>157</v>
      </c>
      <c r="B936" s="67" t="s">
        <v>3448</v>
      </c>
      <c r="C936" s="6">
        <v>480</v>
      </c>
      <c r="D936" s="6">
        <v>0.08</v>
      </c>
      <c r="E936" s="8">
        <v>43360</v>
      </c>
      <c r="F936">
        <f t="shared" si="14"/>
        <v>2018</v>
      </c>
    </row>
    <row r="937" spans="1:6" x14ac:dyDescent="0.25">
      <c r="A937" s="67" t="s">
        <v>157</v>
      </c>
      <c r="B937" s="67" t="s">
        <v>3448</v>
      </c>
      <c r="C937" s="6">
        <v>1944</v>
      </c>
      <c r="D937" s="6">
        <v>0.32</v>
      </c>
      <c r="E937" s="8">
        <v>43360</v>
      </c>
      <c r="F937">
        <f t="shared" si="14"/>
        <v>2018</v>
      </c>
    </row>
    <row r="938" spans="1:6" x14ac:dyDescent="0.25">
      <c r="A938" s="67" t="s">
        <v>157</v>
      </c>
      <c r="B938" s="67" t="s">
        <v>3448</v>
      </c>
      <c r="C938" s="6">
        <v>1007</v>
      </c>
      <c r="D938" s="6">
        <v>0.12</v>
      </c>
      <c r="E938" s="8">
        <v>43360</v>
      </c>
      <c r="F938">
        <f t="shared" si="14"/>
        <v>2018</v>
      </c>
    </row>
    <row r="939" spans="1:6" x14ac:dyDescent="0.25">
      <c r="A939" s="67" t="s">
        <v>157</v>
      </c>
      <c r="B939" s="67" t="s">
        <v>3448</v>
      </c>
      <c r="C939" s="6">
        <v>5035</v>
      </c>
      <c r="D939" s="6">
        <v>0.6</v>
      </c>
      <c r="E939" s="8">
        <v>43360</v>
      </c>
      <c r="F939">
        <f t="shared" si="14"/>
        <v>2018</v>
      </c>
    </row>
    <row r="940" spans="1:6" x14ac:dyDescent="0.25">
      <c r="A940" s="67" t="s">
        <v>157</v>
      </c>
      <c r="B940" s="67" t="s">
        <v>3449</v>
      </c>
      <c r="C940" s="6">
        <v>2014</v>
      </c>
      <c r="D940" s="6">
        <v>0.24</v>
      </c>
      <c r="E940" s="8">
        <v>43347</v>
      </c>
      <c r="F940">
        <f t="shared" si="14"/>
        <v>2018</v>
      </c>
    </row>
    <row r="941" spans="1:6" x14ac:dyDescent="0.25">
      <c r="A941" s="67" t="s">
        <v>157</v>
      </c>
      <c r="B941" s="67" t="s">
        <v>3449</v>
      </c>
      <c r="C941" s="6">
        <v>480</v>
      </c>
      <c r="D941" s="6">
        <v>0.08</v>
      </c>
      <c r="E941" s="8">
        <v>43347</v>
      </c>
      <c r="F941">
        <f t="shared" si="14"/>
        <v>2018</v>
      </c>
    </row>
    <row r="942" spans="1:6" x14ac:dyDescent="0.25">
      <c r="A942" s="67" t="s">
        <v>157</v>
      </c>
      <c r="B942" s="67" t="s">
        <v>3449</v>
      </c>
      <c r="C942" s="6">
        <v>1458</v>
      </c>
      <c r="D942" s="6">
        <v>0.24</v>
      </c>
      <c r="E942" s="8">
        <v>43347</v>
      </c>
      <c r="F942">
        <f t="shared" si="14"/>
        <v>2018</v>
      </c>
    </row>
    <row r="943" spans="1:6" x14ac:dyDescent="0.25">
      <c r="A943" s="67" t="s">
        <v>157</v>
      </c>
      <c r="B943" s="67" t="s">
        <v>3449</v>
      </c>
      <c r="C943" s="6">
        <v>1007</v>
      </c>
      <c r="D943" s="6">
        <v>0.12</v>
      </c>
      <c r="E943" s="8">
        <v>43347</v>
      </c>
      <c r="F943">
        <f t="shared" si="14"/>
        <v>2018</v>
      </c>
    </row>
    <row r="944" spans="1:6" x14ac:dyDescent="0.25">
      <c r="A944" s="67" t="s">
        <v>157</v>
      </c>
      <c r="B944" s="67" t="s">
        <v>3449</v>
      </c>
      <c r="C944" s="6">
        <v>2014</v>
      </c>
      <c r="D944" s="6">
        <v>0.24</v>
      </c>
      <c r="E944" s="8">
        <v>43347</v>
      </c>
      <c r="F944">
        <f t="shared" si="14"/>
        <v>2018</v>
      </c>
    </row>
    <row r="945" spans="1:6" x14ac:dyDescent="0.25">
      <c r="A945" s="67" t="s">
        <v>157</v>
      </c>
      <c r="B945" s="67" t="s">
        <v>3450</v>
      </c>
      <c r="C945" s="6">
        <v>2014</v>
      </c>
      <c r="D945" s="6">
        <v>0.24</v>
      </c>
      <c r="E945" s="8">
        <v>43347</v>
      </c>
      <c r="F945">
        <f t="shared" si="14"/>
        <v>2018</v>
      </c>
    </row>
    <row r="946" spans="1:6" x14ac:dyDescent="0.25">
      <c r="A946" s="67" t="s">
        <v>157</v>
      </c>
      <c r="B946" s="67" t="s">
        <v>3450</v>
      </c>
      <c r="C946" s="6">
        <v>1007</v>
      </c>
      <c r="D946" s="6">
        <v>0.12</v>
      </c>
      <c r="E946" s="8">
        <v>43347</v>
      </c>
      <c r="F946">
        <f t="shared" si="14"/>
        <v>2018</v>
      </c>
    </row>
    <row r="947" spans="1:6" x14ac:dyDescent="0.25">
      <c r="A947" s="67" t="s">
        <v>157</v>
      </c>
      <c r="B947" s="67" t="s">
        <v>3450</v>
      </c>
      <c r="C947" s="6">
        <v>972</v>
      </c>
      <c r="D947" s="6">
        <v>0.16</v>
      </c>
      <c r="E947" s="8">
        <v>43347</v>
      </c>
      <c r="F947">
        <f t="shared" si="14"/>
        <v>2018</v>
      </c>
    </row>
    <row r="948" spans="1:6" x14ac:dyDescent="0.25">
      <c r="A948" s="67" t="s">
        <v>157</v>
      </c>
      <c r="B948" s="67" t="s">
        <v>3450</v>
      </c>
      <c r="C948" s="6">
        <v>1007</v>
      </c>
      <c r="D948" s="6">
        <v>0.12</v>
      </c>
      <c r="E948" s="8">
        <v>43347</v>
      </c>
      <c r="F948">
        <f t="shared" si="14"/>
        <v>2018</v>
      </c>
    </row>
    <row r="949" spans="1:6" x14ac:dyDescent="0.25">
      <c r="A949" s="67" t="s">
        <v>157</v>
      </c>
      <c r="B949" s="67" t="s">
        <v>3450</v>
      </c>
      <c r="C949" s="6">
        <v>480</v>
      </c>
      <c r="D949" s="6">
        <v>0.08</v>
      </c>
      <c r="E949" s="8">
        <v>43347</v>
      </c>
      <c r="F949">
        <f t="shared" si="14"/>
        <v>2018</v>
      </c>
    </row>
    <row r="950" spans="1:6" x14ac:dyDescent="0.25">
      <c r="A950" s="67" t="s">
        <v>157</v>
      </c>
      <c r="B950" s="67" t="s">
        <v>3451</v>
      </c>
      <c r="C950" s="6">
        <v>4028</v>
      </c>
      <c r="D950" s="6">
        <v>0.48</v>
      </c>
      <c r="E950" s="8">
        <v>43348</v>
      </c>
      <c r="F950">
        <f t="shared" si="14"/>
        <v>2018</v>
      </c>
    </row>
    <row r="951" spans="1:6" x14ac:dyDescent="0.25">
      <c r="A951" s="67" t="s">
        <v>157</v>
      </c>
      <c r="B951" s="67" t="s">
        <v>3451</v>
      </c>
      <c r="C951" s="6">
        <v>480</v>
      </c>
      <c r="D951" s="6">
        <v>0.08</v>
      </c>
      <c r="E951" s="8">
        <v>43348</v>
      </c>
      <c r="F951">
        <f t="shared" si="14"/>
        <v>2018</v>
      </c>
    </row>
    <row r="952" spans="1:6" x14ac:dyDescent="0.25">
      <c r="A952" s="67" t="s">
        <v>157</v>
      </c>
      <c r="B952" s="67" t="s">
        <v>3452</v>
      </c>
      <c r="C952" s="6">
        <v>480</v>
      </c>
      <c r="D952" s="6">
        <v>0.08</v>
      </c>
      <c r="E952" s="8">
        <v>43357</v>
      </c>
      <c r="F952">
        <f t="shared" si="14"/>
        <v>2018</v>
      </c>
    </row>
    <row r="953" spans="1:6" x14ac:dyDescent="0.25">
      <c r="A953" s="67" t="s">
        <v>157</v>
      </c>
      <c r="B953" s="67" t="s">
        <v>3452</v>
      </c>
      <c r="C953" s="6">
        <v>1007</v>
      </c>
      <c r="D953" s="6">
        <v>0.12</v>
      </c>
      <c r="E953" s="8">
        <v>43357</v>
      </c>
      <c r="F953">
        <f t="shared" si="14"/>
        <v>2018</v>
      </c>
    </row>
    <row r="954" spans="1:6" x14ac:dyDescent="0.25">
      <c r="A954" s="67" t="s">
        <v>157</v>
      </c>
      <c r="B954" s="67" t="s">
        <v>3453</v>
      </c>
      <c r="C954" s="6">
        <v>480</v>
      </c>
      <c r="D954" s="6">
        <v>0.08</v>
      </c>
      <c r="E954" s="8">
        <v>43348</v>
      </c>
      <c r="F954">
        <f t="shared" si="14"/>
        <v>2018</v>
      </c>
    </row>
    <row r="955" spans="1:6" x14ac:dyDescent="0.25">
      <c r="A955" s="67" t="s">
        <v>157</v>
      </c>
      <c r="B955" s="67" t="s">
        <v>3453</v>
      </c>
      <c r="C955" s="6">
        <v>548</v>
      </c>
      <c r="D955" s="6">
        <v>0.09</v>
      </c>
      <c r="E955" s="8">
        <v>43348</v>
      </c>
      <c r="F955">
        <f t="shared" si="14"/>
        <v>2018</v>
      </c>
    </row>
    <row r="956" spans="1:6" x14ac:dyDescent="0.25">
      <c r="A956" s="67" t="s">
        <v>157</v>
      </c>
      <c r="B956" s="67" t="s">
        <v>3453</v>
      </c>
      <c r="C956" s="6">
        <v>1007</v>
      </c>
      <c r="D956" s="6">
        <v>0.12</v>
      </c>
      <c r="E956" s="8">
        <v>43348</v>
      </c>
      <c r="F956">
        <f t="shared" si="14"/>
        <v>2018</v>
      </c>
    </row>
    <row r="957" spans="1:6" x14ac:dyDescent="0.25">
      <c r="A957" s="67" t="s">
        <v>157</v>
      </c>
      <c r="B957" s="67" t="s">
        <v>3453</v>
      </c>
      <c r="C957" s="6">
        <v>486</v>
      </c>
      <c r="D957" s="6">
        <v>0.08</v>
      </c>
      <c r="E957" s="8">
        <v>43348</v>
      </c>
      <c r="F957">
        <f t="shared" si="14"/>
        <v>2018</v>
      </c>
    </row>
    <row r="958" spans="1:6" x14ac:dyDescent="0.25">
      <c r="A958" s="67" t="s">
        <v>157</v>
      </c>
      <c r="B958" s="67" t="s">
        <v>3454</v>
      </c>
      <c r="C958" s="6">
        <v>2014</v>
      </c>
      <c r="D958" s="6">
        <v>0.24</v>
      </c>
      <c r="E958" s="8">
        <v>43363</v>
      </c>
      <c r="F958">
        <f t="shared" si="14"/>
        <v>2018</v>
      </c>
    </row>
    <row r="959" spans="1:6" x14ac:dyDescent="0.25">
      <c r="A959" s="67" t="s">
        <v>157</v>
      </c>
      <c r="B959" s="67" t="s">
        <v>3454</v>
      </c>
      <c r="C959" s="6">
        <v>480</v>
      </c>
      <c r="D959" s="6">
        <v>0.08</v>
      </c>
      <c r="E959" s="8">
        <v>43363</v>
      </c>
      <c r="F959">
        <f t="shared" si="14"/>
        <v>2018</v>
      </c>
    </row>
    <row r="960" spans="1:6" x14ac:dyDescent="0.25">
      <c r="A960" s="67" t="s">
        <v>157</v>
      </c>
      <c r="B960" s="67" t="s">
        <v>3454</v>
      </c>
      <c r="C960" s="6">
        <v>729</v>
      </c>
      <c r="D960" s="6">
        <v>0.12</v>
      </c>
      <c r="E960" s="8">
        <v>43363</v>
      </c>
      <c r="F960">
        <f t="shared" si="14"/>
        <v>2018</v>
      </c>
    </row>
    <row r="961" spans="1:6" x14ac:dyDescent="0.25">
      <c r="A961" s="67" t="s">
        <v>157</v>
      </c>
      <c r="B961" s="67" t="s">
        <v>3454</v>
      </c>
      <c r="C961" s="6">
        <v>1007</v>
      </c>
      <c r="D961" s="6">
        <v>0.12</v>
      </c>
      <c r="E961" s="8">
        <v>43363</v>
      </c>
      <c r="F961">
        <f t="shared" si="14"/>
        <v>2018</v>
      </c>
    </row>
    <row r="962" spans="1:6" x14ac:dyDescent="0.25">
      <c r="A962" s="67" t="s">
        <v>157</v>
      </c>
      <c r="B962" s="67" t="s">
        <v>3454</v>
      </c>
      <c r="C962" s="6">
        <v>1007</v>
      </c>
      <c r="D962" s="6">
        <v>0.12</v>
      </c>
      <c r="E962" s="8">
        <v>43363</v>
      </c>
      <c r="F962">
        <f t="shared" si="14"/>
        <v>2018</v>
      </c>
    </row>
    <row r="963" spans="1:6" x14ac:dyDescent="0.25">
      <c r="A963" s="67" t="s">
        <v>157</v>
      </c>
      <c r="B963" s="67" t="s">
        <v>3455</v>
      </c>
      <c r="C963" s="6">
        <v>3021</v>
      </c>
      <c r="D963" s="6">
        <v>0.36</v>
      </c>
      <c r="E963" s="8">
        <v>43364</v>
      </c>
      <c r="F963">
        <f t="shared" ref="F963:F1026" si="15">YEAR(E963)</f>
        <v>2018</v>
      </c>
    </row>
    <row r="964" spans="1:6" x14ac:dyDescent="0.25">
      <c r="A964" s="67" t="s">
        <v>157</v>
      </c>
      <c r="B964" s="67" t="s">
        <v>3455</v>
      </c>
      <c r="C964" s="6">
        <v>729</v>
      </c>
      <c r="D964" s="6">
        <v>0.12</v>
      </c>
      <c r="E964" s="8">
        <v>43364</v>
      </c>
      <c r="F964">
        <f t="shared" si="15"/>
        <v>2018</v>
      </c>
    </row>
    <row r="965" spans="1:6" x14ac:dyDescent="0.25">
      <c r="A965" s="67" t="s">
        <v>157</v>
      </c>
      <c r="B965" s="67" t="s">
        <v>3456</v>
      </c>
      <c r="C965" s="6">
        <v>480</v>
      </c>
      <c r="D965" s="6">
        <v>0.08</v>
      </c>
      <c r="E965" s="8">
        <v>43350</v>
      </c>
      <c r="F965">
        <f t="shared" si="15"/>
        <v>2018</v>
      </c>
    </row>
    <row r="966" spans="1:6" x14ac:dyDescent="0.25">
      <c r="A966" s="67" t="s">
        <v>157</v>
      </c>
      <c r="B966" s="67" t="s">
        <v>3456</v>
      </c>
      <c r="C966" s="6">
        <v>3021</v>
      </c>
      <c r="D966" s="6">
        <v>0.36</v>
      </c>
      <c r="E966" s="8">
        <v>43350</v>
      </c>
      <c r="F966">
        <f t="shared" si="15"/>
        <v>2018</v>
      </c>
    </row>
    <row r="967" spans="1:6" x14ac:dyDescent="0.25">
      <c r="A967" s="67" t="s">
        <v>157</v>
      </c>
      <c r="B967" s="67" t="s">
        <v>3456</v>
      </c>
      <c r="C967" s="6">
        <v>486</v>
      </c>
      <c r="D967" s="6">
        <v>0.08</v>
      </c>
      <c r="E967" s="8">
        <v>43350</v>
      </c>
      <c r="F967">
        <f t="shared" si="15"/>
        <v>2018</v>
      </c>
    </row>
    <row r="968" spans="1:6" x14ac:dyDescent="0.25">
      <c r="A968" s="67" t="s">
        <v>157</v>
      </c>
      <c r="B968" s="67" t="s">
        <v>3456</v>
      </c>
      <c r="C968" s="6">
        <v>1007</v>
      </c>
      <c r="D968" s="6">
        <v>0.12</v>
      </c>
      <c r="E968" s="8">
        <v>43350</v>
      </c>
      <c r="F968">
        <f t="shared" si="15"/>
        <v>2018</v>
      </c>
    </row>
    <row r="969" spans="1:6" x14ac:dyDescent="0.25">
      <c r="A969" s="67" t="s">
        <v>157</v>
      </c>
      <c r="B969" s="67" t="s">
        <v>3457</v>
      </c>
      <c r="C969" s="6">
        <v>1215</v>
      </c>
      <c r="D969" s="6">
        <v>0.2</v>
      </c>
      <c r="E969" s="8">
        <v>43369</v>
      </c>
      <c r="F969">
        <f t="shared" si="15"/>
        <v>2018</v>
      </c>
    </row>
    <row r="970" spans="1:6" x14ac:dyDescent="0.25">
      <c r="A970" s="67" t="s">
        <v>157</v>
      </c>
      <c r="B970" s="67" t="s">
        <v>3457</v>
      </c>
      <c r="C970" s="6">
        <v>480</v>
      </c>
      <c r="D970" s="6">
        <v>0.08</v>
      </c>
      <c r="E970" s="8">
        <v>43369</v>
      </c>
      <c r="F970">
        <f t="shared" si="15"/>
        <v>2018</v>
      </c>
    </row>
    <row r="971" spans="1:6" x14ac:dyDescent="0.25">
      <c r="A971" s="67" t="s">
        <v>157</v>
      </c>
      <c r="B971" s="67" t="s">
        <v>3457</v>
      </c>
      <c r="C971" s="6">
        <v>5035</v>
      </c>
      <c r="D971" s="6">
        <v>0.6</v>
      </c>
      <c r="E971" s="8">
        <v>43369</v>
      </c>
      <c r="F971">
        <f t="shared" si="15"/>
        <v>2018</v>
      </c>
    </row>
    <row r="972" spans="1:6" x14ac:dyDescent="0.25">
      <c r="A972" s="67" t="s">
        <v>157</v>
      </c>
      <c r="B972" s="67" t="s">
        <v>3457</v>
      </c>
      <c r="C972" s="6">
        <v>2014</v>
      </c>
      <c r="D972" s="6">
        <v>0.24</v>
      </c>
      <c r="E972" s="8">
        <v>43369</v>
      </c>
      <c r="F972">
        <f t="shared" si="15"/>
        <v>2018</v>
      </c>
    </row>
    <row r="973" spans="1:6" x14ac:dyDescent="0.25">
      <c r="A973" s="67" t="s">
        <v>157</v>
      </c>
      <c r="B973" s="67" t="s">
        <v>3457</v>
      </c>
      <c r="C973" s="6">
        <v>3021</v>
      </c>
      <c r="D973" s="6">
        <v>0.36</v>
      </c>
      <c r="E973" s="8">
        <v>43369</v>
      </c>
      <c r="F973">
        <f t="shared" si="15"/>
        <v>2018</v>
      </c>
    </row>
    <row r="974" spans="1:6" x14ac:dyDescent="0.25">
      <c r="A974" s="67" t="s">
        <v>157</v>
      </c>
      <c r="B974" s="67" t="s">
        <v>3458</v>
      </c>
      <c r="C974" s="6">
        <v>480</v>
      </c>
      <c r="D974" s="6">
        <v>0.08</v>
      </c>
      <c r="E974" s="8">
        <v>43350</v>
      </c>
      <c r="F974">
        <f t="shared" si="15"/>
        <v>2018</v>
      </c>
    </row>
    <row r="975" spans="1:6" x14ac:dyDescent="0.25">
      <c r="A975" s="67" t="s">
        <v>157</v>
      </c>
      <c r="B975" s="67" t="s">
        <v>3458</v>
      </c>
      <c r="C975" s="6">
        <v>2014</v>
      </c>
      <c r="D975" s="6">
        <v>0.24</v>
      </c>
      <c r="E975" s="8">
        <v>43350</v>
      </c>
      <c r="F975">
        <f t="shared" si="15"/>
        <v>2018</v>
      </c>
    </row>
    <row r="976" spans="1:6" x14ac:dyDescent="0.25">
      <c r="A976" s="67" t="s">
        <v>157</v>
      </c>
      <c r="B976" s="67" t="s">
        <v>3458</v>
      </c>
      <c r="C976" s="6">
        <v>1007</v>
      </c>
      <c r="D976" s="6">
        <v>0.12</v>
      </c>
      <c r="E976" s="8">
        <v>43350</v>
      </c>
      <c r="F976">
        <f t="shared" si="15"/>
        <v>2018</v>
      </c>
    </row>
    <row r="977" spans="1:6" x14ac:dyDescent="0.25">
      <c r="A977" s="67" t="s">
        <v>157</v>
      </c>
      <c r="B977" s="67" t="s">
        <v>3458</v>
      </c>
      <c r="C977" s="6">
        <v>972</v>
      </c>
      <c r="D977" s="6">
        <v>0.16</v>
      </c>
      <c r="E977" s="8">
        <v>43350</v>
      </c>
      <c r="F977">
        <f t="shared" si="15"/>
        <v>2018</v>
      </c>
    </row>
    <row r="978" spans="1:6" x14ac:dyDescent="0.25">
      <c r="A978" s="67" t="s">
        <v>157</v>
      </c>
      <c r="B978" s="67" t="s">
        <v>3459</v>
      </c>
      <c r="C978" s="6">
        <v>2014</v>
      </c>
      <c r="D978" s="6">
        <v>0.24</v>
      </c>
      <c r="E978" s="8">
        <v>43350</v>
      </c>
      <c r="F978">
        <f t="shared" si="15"/>
        <v>2018</v>
      </c>
    </row>
    <row r="979" spans="1:6" x14ac:dyDescent="0.25">
      <c r="A979" s="67" t="s">
        <v>157</v>
      </c>
      <c r="B979" s="67" t="s">
        <v>3459</v>
      </c>
      <c r="C979" s="6">
        <v>480</v>
      </c>
      <c r="D979" s="6">
        <v>0.08</v>
      </c>
      <c r="E979" s="8">
        <v>43350</v>
      </c>
      <c r="F979">
        <f t="shared" si="15"/>
        <v>2018</v>
      </c>
    </row>
    <row r="980" spans="1:6" x14ac:dyDescent="0.25">
      <c r="A980" s="67" t="s">
        <v>157</v>
      </c>
      <c r="B980" s="67" t="s">
        <v>3459</v>
      </c>
      <c r="C980" s="6">
        <v>486</v>
      </c>
      <c r="D980" s="6">
        <v>0.08</v>
      </c>
      <c r="E980" s="8">
        <v>43350</v>
      </c>
      <c r="F980">
        <f t="shared" si="15"/>
        <v>2018</v>
      </c>
    </row>
    <row r="981" spans="1:6" x14ac:dyDescent="0.25">
      <c r="A981" s="67" t="s">
        <v>157</v>
      </c>
      <c r="B981" s="67" t="s">
        <v>3459</v>
      </c>
      <c r="C981" s="6">
        <v>1007</v>
      </c>
      <c r="D981" s="6">
        <v>0.12</v>
      </c>
      <c r="E981" s="8">
        <v>43350</v>
      </c>
      <c r="F981">
        <f t="shared" si="15"/>
        <v>2018</v>
      </c>
    </row>
    <row r="982" spans="1:6" x14ac:dyDescent="0.25">
      <c r="A982" s="67" t="s">
        <v>157</v>
      </c>
      <c r="B982" s="67" t="s">
        <v>3460</v>
      </c>
      <c r="C982" s="6">
        <v>548</v>
      </c>
      <c r="D982" s="6">
        <v>0.09</v>
      </c>
      <c r="E982" s="8">
        <v>43360</v>
      </c>
      <c r="F982">
        <f t="shared" si="15"/>
        <v>2018</v>
      </c>
    </row>
    <row r="983" spans="1:6" x14ac:dyDescent="0.25">
      <c r="A983" s="67" t="s">
        <v>157</v>
      </c>
      <c r="B983" s="67" t="s">
        <v>3460</v>
      </c>
      <c r="C983" s="6">
        <v>289</v>
      </c>
      <c r="D983" s="6">
        <v>0.05</v>
      </c>
      <c r="E983" s="8">
        <v>43360</v>
      </c>
      <c r="F983">
        <f t="shared" si="15"/>
        <v>2018</v>
      </c>
    </row>
    <row r="984" spans="1:6" x14ac:dyDescent="0.25">
      <c r="A984" s="67" t="s">
        <v>157</v>
      </c>
      <c r="B984" s="67" t="s">
        <v>3460</v>
      </c>
      <c r="C984" s="6">
        <v>2014</v>
      </c>
      <c r="D984" s="6">
        <v>0.24</v>
      </c>
      <c r="E984" s="8">
        <v>43360</v>
      </c>
      <c r="F984">
        <f t="shared" si="15"/>
        <v>2018</v>
      </c>
    </row>
    <row r="985" spans="1:6" x14ac:dyDescent="0.25">
      <c r="A985" s="67" t="s">
        <v>157</v>
      </c>
      <c r="B985" s="67" t="s">
        <v>3460</v>
      </c>
      <c r="C985" s="6">
        <v>4028</v>
      </c>
      <c r="D985" s="6">
        <v>0.48</v>
      </c>
      <c r="E985" s="8">
        <v>43360</v>
      </c>
      <c r="F985">
        <f t="shared" si="15"/>
        <v>2018</v>
      </c>
    </row>
    <row r="986" spans="1:6" x14ac:dyDescent="0.25">
      <c r="A986" s="67" t="s">
        <v>157</v>
      </c>
      <c r="B986" s="67" t="s">
        <v>3460</v>
      </c>
      <c r="C986" s="6">
        <v>1007</v>
      </c>
      <c r="D986" s="6">
        <v>0.12</v>
      </c>
      <c r="E986" s="8">
        <v>43360</v>
      </c>
      <c r="F986">
        <f t="shared" si="15"/>
        <v>2018</v>
      </c>
    </row>
    <row r="987" spans="1:6" x14ac:dyDescent="0.25">
      <c r="A987" s="67" t="s">
        <v>157</v>
      </c>
      <c r="B987" s="67" t="s">
        <v>3460</v>
      </c>
      <c r="C987" s="6">
        <v>1215</v>
      </c>
      <c r="D987" s="6">
        <v>0.2</v>
      </c>
      <c r="E987" s="8">
        <v>43360</v>
      </c>
      <c r="F987">
        <f t="shared" si="15"/>
        <v>2018</v>
      </c>
    </row>
    <row r="988" spans="1:6" x14ac:dyDescent="0.25">
      <c r="A988" s="67" t="s">
        <v>157</v>
      </c>
      <c r="B988" s="67" t="s">
        <v>3461</v>
      </c>
      <c r="C988" s="6">
        <v>2014</v>
      </c>
      <c r="D988" s="6">
        <v>0.24</v>
      </c>
      <c r="E988" s="8">
        <v>43362</v>
      </c>
      <c r="F988">
        <f t="shared" si="15"/>
        <v>2018</v>
      </c>
    </row>
    <row r="989" spans="1:6" x14ac:dyDescent="0.25">
      <c r="A989" s="67" t="s">
        <v>157</v>
      </c>
      <c r="B989" s="67" t="s">
        <v>3461</v>
      </c>
      <c r="C989" s="6">
        <v>1007</v>
      </c>
      <c r="D989" s="6">
        <v>0.12</v>
      </c>
      <c r="E989" s="8">
        <v>43362</v>
      </c>
      <c r="F989">
        <f t="shared" si="15"/>
        <v>2018</v>
      </c>
    </row>
    <row r="990" spans="1:6" x14ac:dyDescent="0.25">
      <c r="A990" s="67" t="s">
        <v>157</v>
      </c>
      <c r="B990" s="67" t="s">
        <v>3461</v>
      </c>
      <c r="C990" s="6">
        <v>480</v>
      </c>
      <c r="D990" s="6">
        <v>0.08</v>
      </c>
      <c r="E990" s="8">
        <v>43362</v>
      </c>
      <c r="F990">
        <f t="shared" si="15"/>
        <v>2018</v>
      </c>
    </row>
    <row r="991" spans="1:6" x14ac:dyDescent="0.25">
      <c r="A991" s="67" t="s">
        <v>157</v>
      </c>
      <c r="B991" s="67" t="s">
        <v>3462</v>
      </c>
      <c r="C991" s="6">
        <v>243</v>
      </c>
      <c r="D991" s="6">
        <v>0.04</v>
      </c>
      <c r="E991" s="8">
        <v>43348</v>
      </c>
      <c r="F991">
        <f t="shared" si="15"/>
        <v>2018</v>
      </c>
    </row>
    <row r="992" spans="1:6" x14ac:dyDescent="0.25">
      <c r="A992" s="67" t="s">
        <v>157</v>
      </c>
      <c r="B992" s="67" t="s">
        <v>3462</v>
      </c>
      <c r="C992" s="6">
        <v>1007</v>
      </c>
      <c r="D992" s="6">
        <v>0.12</v>
      </c>
      <c r="E992" s="8">
        <v>43348</v>
      </c>
      <c r="F992">
        <f t="shared" si="15"/>
        <v>2018</v>
      </c>
    </row>
    <row r="993" spans="1:6" x14ac:dyDescent="0.25">
      <c r="A993" s="67" t="s">
        <v>157</v>
      </c>
      <c r="B993" s="67" t="s">
        <v>3462</v>
      </c>
      <c r="C993" s="6">
        <v>1007</v>
      </c>
      <c r="D993" s="6">
        <v>0.12</v>
      </c>
      <c r="E993" s="8">
        <v>43348</v>
      </c>
      <c r="F993">
        <f t="shared" si="15"/>
        <v>2018</v>
      </c>
    </row>
    <row r="994" spans="1:6" x14ac:dyDescent="0.25">
      <c r="A994" s="67" t="s">
        <v>157</v>
      </c>
      <c r="B994" s="67" t="s">
        <v>3463</v>
      </c>
      <c r="C994" s="6">
        <v>1007</v>
      </c>
      <c r="D994" s="6">
        <v>0.12</v>
      </c>
      <c r="E994" s="8">
        <v>43357</v>
      </c>
      <c r="F994">
        <f t="shared" si="15"/>
        <v>2018</v>
      </c>
    </row>
    <row r="995" spans="1:6" x14ac:dyDescent="0.25">
      <c r="A995" s="67" t="s">
        <v>157</v>
      </c>
      <c r="B995" s="67" t="s">
        <v>3463</v>
      </c>
      <c r="C995" s="6">
        <v>960</v>
      </c>
      <c r="D995" s="6">
        <v>0.16</v>
      </c>
      <c r="E995" s="8">
        <v>43357</v>
      </c>
      <c r="F995">
        <f t="shared" si="15"/>
        <v>2018</v>
      </c>
    </row>
    <row r="996" spans="1:6" x14ac:dyDescent="0.25">
      <c r="A996" s="67" t="s">
        <v>157</v>
      </c>
      <c r="B996" s="67" t="s">
        <v>3463</v>
      </c>
      <c r="C996" s="6">
        <v>1007</v>
      </c>
      <c r="D996" s="6">
        <v>0.12</v>
      </c>
      <c r="E996" s="8">
        <v>43357</v>
      </c>
      <c r="F996">
        <f t="shared" si="15"/>
        <v>2018</v>
      </c>
    </row>
    <row r="997" spans="1:6" x14ac:dyDescent="0.25">
      <c r="A997" s="67" t="s">
        <v>157</v>
      </c>
      <c r="B997" s="67" t="s">
        <v>3463</v>
      </c>
      <c r="C997" s="6">
        <v>5035</v>
      </c>
      <c r="D997" s="6">
        <v>0.6</v>
      </c>
      <c r="E997" s="8">
        <v>43357</v>
      </c>
      <c r="F997">
        <f t="shared" si="15"/>
        <v>2018</v>
      </c>
    </row>
    <row r="998" spans="1:6" x14ac:dyDescent="0.25">
      <c r="A998" s="67" t="s">
        <v>157</v>
      </c>
      <c r="B998" s="67" t="s">
        <v>3463</v>
      </c>
      <c r="C998" s="6">
        <v>729</v>
      </c>
      <c r="D998" s="6">
        <v>0.12</v>
      </c>
      <c r="E998" s="8">
        <v>43357</v>
      </c>
      <c r="F998">
        <f t="shared" si="15"/>
        <v>2018</v>
      </c>
    </row>
    <row r="999" spans="1:6" x14ac:dyDescent="0.25">
      <c r="A999" s="67" t="s">
        <v>157</v>
      </c>
      <c r="B999" s="67" t="s">
        <v>3464</v>
      </c>
      <c r="C999" s="6">
        <v>1215</v>
      </c>
      <c r="D999" s="6">
        <v>0.2</v>
      </c>
      <c r="E999" s="8">
        <v>43357</v>
      </c>
      <c r="F999">
        <f t="shared" si="15"/>
        <v>2018</v>
      </c>
    </row>
    <row r="1000" spans="1:6" x14ac:dyDescent="0.25">
      <c r="A1000" s="67" t="s">
        <v>157</v>
      </c>
      <c r="B1000" s="67" t="s">
        <v>3464</v>
      </c>
      <c r="C1000" s="6">
        <v>480</v>
      </c>
      <c r="D1000" s="6">
        <v>0.08</v>
      </c>
      <c r="E1000" s="8">
        <v>43357</v>
      </c>
      <c r="F1000">
        <f t="shared" si="15"/>
        <v>2018</v>
      </c>
    </row>
    <row r="1001" spans="1:6" x14ac:dyDescent="0.25">
      <c r="A1001" s="67" t="s">
        <v>157</v>
      </c>
      <c r="B1001" s="67" t="s">
        <v>3464</v>
      </c>
      <c r="C1001" s="6">
        <v>2014</v>
      </c>
      <c r="D1001" s="6">
        <v>0.24</v>
      </c>
      <c r="E1001" s="8">
        <v>43357</v>
      </c>
      <c r="F1001">
        <f t="shared" si="15"/>
        <v>2018</v>
      </c>
    </row>
    <row r="1002" spans="1:6" x14ac:dyDescent="0.25">
      <c r="A1002" s="67" t="s">
        <v>157</v>
      </c>
      <c r="B1002" s="67" t="s">
        <v>3464</v>
      </c>
      <c r="C1002" s="6">
        <v>4028</v>
      </c>
      <c r="D1002" s="6">
        <v>0.48</v>
      </c>
      <c r="E1002" s="8">
        <v>43357</v>
      </c>
      <c r="F1002">
        <f t="shared" si="15"/>
        <v>2018</v>
      </c>
    </row>
    <row r="1003" spans="1:6" x14ac:dyDescent="0.25">
      <c r="A1003" s="67" t="s">
        <v>157</v>
      </c>
      <c r="B1003" s="67" t="s">
        <v>3465</v>
      </c>
      <c r="C1003" s="6">
        <v>960</v>
      </c>
      <c r="D1003" s="6">
        <v>0.16</v>
      </c>
      <c r="E1003" s="8">
        <v>43356</v>
      </c>
      <c r="F1003">
        <f t="shared" si="15"/>
        <v>2018</v>
      </c>
    </row>
    <row r="1004" spans="1:6" x14ac:dyDescent="0.25">
      <c r="A1004" s="67" t="s">
        <v>157</v>
      </c>
      <c r="B1004" s="67" t="s">
        <v>3465</v>
      </c>
      <c r="C1004" s="6">
        <v>729</v>
      </c>
      <c r="D1004" s="6">
        <v>0.12</v>
      </c>
      <c r="E1004" s="8">
        <v>43356</v>
      </c>
      <c r="F1004">
        <f t="shared" si="15"/>
        <v>2018</v>
      </c>
    </row>
    <row r="1005" spans="1:6" x14ac:dyDescent="0.25">
      <c r="A1005" s="67" t="s">
        <v>157</v>
      </c>
      <c r="B1005" s="67" t="s">
        <v>3465</v>
      </c>
      <c r="C1005" s="6">
        <v>16560</v>
      </c>
      <c r="D1005" s="6">
        <v>0</v>
      </c>
      <c r="E1005" s="8">
        <v>43356</v>
      </c>
      <c r="F1005">
        <f t="shared" si="15"/>
        <v>2018</v>
      </c>
    </row>
    <row r="1006" spans="1:6" x14ac:dyDescent="0.25">
      <c r="A1006" s="67" t="s">
        <v>157</v>
      </c>
      <c r="B1006" s="67" t="s">
        <v>3466</v>
      </c>
      <c r="C1006" s="6">
        <v>960</v>
      </c>
      <c r="D1006" s="6">
        <v>0.16</v>
      </c>
      <c r="E1006" s="8">
        <v>43354</v>
      </c>
      <c r="F1006">
        <f t="shared" si="15"/>
        <v>2018</v>
      </c>
    </row>
    <row r="1007" spans="1:6" x14ac:dyDescent="0.25">
      <c r="A1007" s="67" t="s">
        <v>157</v>
      </c>
      <c r="B1007" s="67" t="s">
        <v>3467</v>
      </c>
      <c r="C1007" s="6">
        <v>548</v>
      </c>
      <c r="D1007" s="6">
        <v>0.09</v>
      </c>
      <c r="E1007" s="8">
        <v>43349</v>
      </c>
      <c r="F1007">
        <f t="shared" si="15"/>
        <v>2018</v>
      </c>
    </row>
    <row r="1008" spans="1:6" x14ac:dyDescent="0.25">
      <c r="A1008" s="67" t="s">
        <v>157</v>
      </c>
      <c r="B1008" s="67" t="s">
        <v>3467</v>
      </c>
      <c r="C1008" s="6">
        <v>1007</v>
      </c>
      <c r="D1008" s="6">
        <v>0.12</v>
      </c>
      <c r="E1008" s="8">
        <v>43349</v>
      </c>
      <c r="F1008">
        <f t="shared" si="15"/>
        <v>2018</v>
      </c>
    </row>
    <row r="1009" spans="1:6" x14ac:dyDescent="0.25">
      <c r="A1009" s="67" t="s">
        <v>157</v>
      </c>
      <c r="B1009" s="67" t="s">
        <v>3467</v>
      </c>
      <c r="C1009" s="6">
        <v>480</v>
      </c>
      <c r="D1009" s="6">
        <v>0.08</v>
      </c>
      <c r="E1009" s="8">
        <v>43349</v>
      </c>
      <c r="F1009">
        <f t="shared" si="15"/>
        <v>2018</v>
      </c>
    </row>
    <row r="1010" spans="1:6" x14ac:dyDescent="0.25">
      <c r="A1010" s="67" t="s">
        <v>157</v>
      </c>
      <c r="B1010" s="67" t="s">
        <v>3468</v>
      </c>
      <c r="C1010" s="6">
        <v>972</v>
      </c>
      <c r="D1010" s="6">
        <v>0.16</v>
      </c>
      <c r="E1010" s="8">
        <v>43348</v>
      </c>
      <c r="F1010">
        <f t="shared" si="15"/>
        <v>2018</v>
      </c>
    </row>
    <row r="1011" spans="1:6" x14ac:dyDescent="0.25">
      <c r="A1011" s="67" t="s">
        <v>157</v>
      </c>
      <c r="B1011" s="67" t="s">
        <v>3468</v>
      </c>
      <c r="C1011" s="6">
        <v>480</v>
      </c>
      <c r="D1011" s="6">
        <v>0.08</v>
      </c>
      <c r="E1011" s="8">
        <v>43348</v>
      </c>
      <c r="F1011">
        <f t="shared" si="15"/>
        <v>2018</v>
      </c>
    </row>
    <row r="1012" spans="1:6" x14ac:dyDescent="0.25">
      <c r="A1012" s="67" t="s">
        <v>157</v>
      </c>
      <c r="B1012" s="67" t="s">
        <v>3468</v>
      </c>
      <c r="C1012" s="6">
        <v>1007</v>
      </c>
      <c r="D1012" s="6">
        <v>0.12</v>
      </c>
      <c r="E1012" s="8">
        <v>43348</v>
      </c>
      <c r="F1012">
        <f t="shared" si="15"/>
        <v>2018</v>
      </c>
    </row>
    <row r="1013" spans="1:6" x14ac:dyDescent="0.25">
      <c r="A1013" s="67" t="s">
        <v>157</v>
      </c>
      <c r="B1013" s="67" t="s">
        <v>3469</v>
      </c>
      <c r="C1013" s="6">
        <v>243</v>
      </c>
      <c r="D1013" s="6">
        <v>0.04</v>
      </c>
      <c r="E1013" s="8">
        <v>43348</v>
      </c>
      <c r="F1013">
        <f t="shared" si="15"/>
        <v>2018</v>
      </c>
    </row>
    <row r="1014" spans="1:6" x14ac:dyDescent="0.25">
      <c r="A1014" s="67" t="s">
        <v>157</v>
      </c>
      <c r="B1014" s="67" t="s">
        <v>3469</v>
      </c>
      <c r="C1014" s="6">
        <v>2014</v>
      </c>
      <c r="D1014" s="6">
        <v>0.24</v>
      </c>
      <c r="E1014" s="8">
        <v>43348</v>
      </c>
      <c r="F1014">
        <f t="shared" si="15"/>
        <v>2018</v>
      </c>
    </row>
    <row r="1015" spans="1:6" x14ac:dyDescent="0.25">
      <c r="A1015" s="67" t="s">
        <v>157</v>
      </c>
      <c r="B1015" s="67" t="s">
        <v>3470</v>
      </c>
      <c r="C1015" s="6">
        <v>480</v>
      </c>
      <c r="D1015" s="6">
        <v>0.08</v>
      </c>
      <c r="E1015" s="8">
        <v>43349</v>
      </c>
      <c r="F1015">
        <f t="shared" si="15"/>
        <v>2018</v>
      </c>
    </row>
    <row r="1016" spans="1:6" x14ac:dyDescent="0.25">
      <c r="A1016" s="67" t="s">
        <v>157</v>
      </c>
      <c r="B1016" s="67" t="s">
        <v>3470</v>
      </c>
      <c r="C1016" s="6">
        <v>3021</v>
      </c>
      <c r="D1016" s="6">
        <v>0.36</v>
      </c>
      <c r="E1016" s="8">
        <v>43349</v>
      </c>
      <c r="F1016">
        <f t="shared" si="15"/>
        <v>2018</v>
      </c>
    </row>
    <row r="1017" spans="1:6" x14ac:dyDescent="0.25">
      <c r="A1017" s="67" t="s">
        <v>157</v>
      </c>
      <c r="B1017" s="67" t="s">
        <v>3470</v>
      </c>
      <c r="C1017" s="6">
        <v>1007</v>
      </c>
      <c r="D1017" s="6">
        <v>0.12</v>
      </c>
      <c r="E1017" s="8">
        <v>43349</v>
      </c>
      <c r="F1017">
        <f t="shared" si="15"/>
        <v>2018</v>
      </c>
    </row>
    <row r="1018" spans="1:6" x14ac:dyDescent="0.25">
      <c r="A1018" s="67" t="s">
        <v>157</v>
      </c>
      <c r="B1018" s="67" t="s">
        <v>3470</v>
      </c>
      <c r="C1018" s="6">
        <v>729</v>
      </c>
      <c r="D1018" s="6">
        <v>0.12</v>
      </c>
      <c r="E1018" s="8">
        <v>43349</v>
      </c>
      <c r="F1018">
        <f t="shared" si="15"/>
        <v>2018</v>
      </c>
    </row>
    <row r="1019" spans="1:6" x14ac:dyDescent="0.25">
      <c r="A1019" s="67" t="s">
        <v>157</v>
      </c>
      <c r="B1019" s="67" t="s">
        <v>3471</v>
      </c>
      <c r="C1019" s="6">
        <v>2014</v>
      </c>
      <c r="D1019" s="6">
        <v>0.24</v>
      </c>
      <c r="E1019" s="8">
        <v>43349</v>
      </c>
      <c r="F1019">
        <f t="shared" si="15"/>
        <v>2018</v>
      </c>
    </row>
    <row r="1020" spans="1:6" x14ac:dyDescent="0.25">
      <c r="A1020" s="67" t="s">
        <v>157</v>
      </c>
      <c r="B1020" s="67" t="s">
        <v>3471</v>
      </c>
      <c r="C1020" s="6">
        <v>1215</v>
      </c>
      <c r="D1020" s="6">
        <v>0.2</v>
      </c>
      <c r="E1020" s="8">
        <v>43349</v>
      </c>
      <c r="F1020">
        <f t="shared" si="15"/>
        <v>2018</v>
      </c>
    </row>
    <row r="1021" spans="1:6" x14ac:dyDescent="0.25">
      <c r="A1021" s="67" t="s">
        <v>157</v>
      </c>
      <c r="B1021" s="67" t="s">
        <v>3471</v>
      </c>
      <c r="C1021" s="6">
        <v>8056</v>
      </c>
      <c r="D1021" s="6">
        <v>0.96</v>
      </c>
      <c r="E1021" s="8">
        <v>43349</v>
      </c>
      <c r="F1021">
        <f t="shared" si="15"/>
        <v>2018</v>
      </c>
    </row>
    <row r="1022" spans="1:6" x14ac:dyDescent="0.25">
      <c r="A1022" s="67" t="s">
        <v>157</v>
      </c>
      <c r="B1022" s="67" t="s">
        <v>3472</v>
      </c>
      <c r="C1022" s="6">
        <v>486</v>
      </c>
      <c r="D1022" s="6">
        <v>0.08</v>
      </c>
      <c r="E1022" s="8">
        <v>43354</v>
      </c>
      <c r="F1022">
        <f t="shared" si="15"/>
        <v>2018</v>
      </c>
    </row>
    <row r="1023" spans="1:6" x14ac:dyDescent="0.25">
      <c r="A1023" s="67" t="s">
        <v>157</v>
      </c>
      <c r="B1023" s="67" t="s">
        <v>3472</v>
      </c>
      <c r="C1023" s="6">
        <v>2760</v>
      </c>
      <c r="D1023" s="6">
        <v>0</v>
      </c>
      <c r="E1023" s="8">
        <v>43354</v>
      </c>
      <c r="F1023">
        <f t="shared" si="15"/>
        <v>2018</v>
      </c>
    </row>
    <row r="1024" spans="1:6" x14ac:dyDescent="0.25">
      <c r="A1024" s="67" t="s">
        <v>157</v>
      </c>
      <c r="B1024" s="67" t="s">
        <v>3473</v>
      </c>
      <c r="C1024" s="6">
        <v>1007</v>
      </c>
      <c r="D1024" s="6">
        <v>0.12</v>
      </c>
      <c r="E1024" s="8">
        <v>43350</v>
      </c>
      <c r="F1024">
        <f t="shared" si="15"/>
        <v>2018</v>
      </c>
    </row>
    <row r="1025" spans="1:6" x14ac:dyDescent="0.25">
      <c r="A1025" s="67" t="s">
        <v>157</v>
      </c>
      <c r="B1025" s="67" t="s">
        <v>3473</v>
      </c>
      <c r="C1025" s="6">
        <v>480</v>
      </c>
      <c r="D1025" s="6">
        <v>0.08</v>
      </c>
      <c r="E1025" s="8">
        <v>43350</v>
      </c>
      <c r="F1025">
        <f t="shared" si="15"/>
        <v>2018</v>
      </c>
    </row>
    <row r="1026" spans="1:6" x14ac:dyDescent="0.25">
      <c r="A1026" s="67" t="s">
        <v>157</v>
      </c>
      <c r="B1026" s="67" t="s">
        <v>3473</v>
      </c>
      <c r="C1026" s="6">
        <v>972</v>
      </c>
      <c r="D1026" s="6">
        <v>0.16</v>
      </c>
      <c r="E1026" s="8">
        <v>43350</v>
      </c>
      <c r="F1026">
        <f t="shared" si="15"/>
        <v>2018</v>
      </c>
    </row>
    <row r="1027" spans="1:6" x14ac:dyDescent="0.25">
      <c r="A1027" s="67" t="s">
        <v>157</v>
      </c>
      <c r="B1027" s="67" t="s">
        <v>3474</v>
      </c>
      <c r="C1027" s="6">
        <v>2014</v>
      </c>
      <c r="D1027" s="6">
        <v>0.24</v>
      </c>
      <c r="E1027" s="8">
        <v>43348</v>
      </c>
      <c r="F1027">
        <f t="shared" ref="F1027:F1090" si="16">YEAR(E1027)</f>
        <v>2018</v>
      </c>
    </row>
    <row r="1028" spans="1:6" x14ac:dyDescent="0.25">
      <c r="A1028" s="67" t="s">
        <v>157</v>
      </c>
      <c r="B1028" s="67" t="s">
        <v>3474</v>
      </c>
      <c r="C1028" s="6">
        <v>480</v>
      </c>
      <c r="D1028" s="6">
        <v>0.08</v>
      </c>
      <c r="E1028" s="8">
        <v>43348</v>
      </c>
      <c r="F1028">
        <f t="shared" si="16"/>
        <v>2018</v>
      </c>
    </row>
    <row r="1029" spans="1:6" x14ac:dyDescent="0.25">
      <c r="A1029" s="67" t="s">
        <v>157</v>
      </c>
      <c r="B1029" s="67" t="s">
        <v>3475</v>
      </c>
      <c r="C1029" s="6">
        <v>486</v>
      </c>
      <c r="D1029" s="6">
        <v>0.08</v>
      </c>
      <c r="E1029" s="8">
        <v>43353</v>
      </c>
      <c r="F1029">
        <f t="shared" si="16"/>
        <v>2018</v>
      </c>
    </row>
    <row r="1030" spans="1:6" x14ac:dyDescent="0.25">
      <c r="A1030" s="67" t="s">
        <v>157</v>
      </c>
      <c r="B1030" s="67" t="s">
        <v>3475</v>
      </c>
      <c r="C1030" s="6">
        <v>480</v>
      </c>
      <c r="D1030" s="6">
        <v>0.08</v>
      </c>
      <c r="E1030" s="8">
        <v>43353</v>
      </c>
      <c r="F1030">
        <f t="shared" si="16"/>
        <v>2018</v>
      </c>
    </row>
    <row r="1031" spans="1:6" x14ac:dyDescent="0.25">
      <c r="A1031" s="67" t="s">
        <v>157</v>
      </c>
      <c r="B1031" s="67" t="s">
        <v>3475</v>
      </c>
      <c r="C1031" s="6">
        <v>1007</v>
      </c>
      <c r="D1031" s="6">
        <v>0.12</v>
      </c>
      <c r="E1031" s="8">
        <v>43353</v>
      </c>
      <c r="F1031">
        <f t="shared" si="16"/>
        <v>2018</v>
      </c>
    </row>
    <row r="1032" spans="1:6" x14ac:dyDescent="0.25">
      <c r="A1032" s="67" t="s">
        <v>157</v>
      </c>
      <c r="B1032" s="67" t="s">
        <v>3476</v>
      </c>
      <c r="C1032" s="6">
        <v>2014</v>
      </c>
      <c r="D1032" s="6">
        <v>0.24</v>
      </c>
      <c r="E1032" s="8">
        <v>43347</v>
      </c>
      <c r="F1032">
        <f t="shared" si="16"/>
        <v>2018</v>
      </c>
    </row>
    <row r="1033" spans="1:6" x14ac:dyDescent="0.25">
      <c r="A1033" s="67" t="s">
        <v>157</v>
      </c>
      <c r="B1033" s="67" t="s">
        <v>3476</v>
      </c>
      <c r="C1033" s="6">
        <v>3021</v>
      </c>
      <c r="D1033" s="6">
        <v>0.36</v>
      </c>
      <c r="E1033" s="8">
        <v>43347</v>
      </c>
      <c r="F1033">
        <f t="shared" si="16"/>
        <v>2018</v>
      </c>
    </row>
    <row r="1034" spans="1:6" x14ac:dyDescent="0.25">
      <c r="A1034" s="67" t="s">
        <v>157</v>
      </c>
      <c r="B1034" s="67" t="s">
        <v>3476</v>
      </c>
      <c r="C1034" s="6">
        <v>480</v>
      </c>
      <c r="D1034" s="6">
        <v>0.08</v>
      </c>
      <c r="E1034" s="8">
        <v>43347</v>
      </c>
      <c r="F1034">
        <f t="shared" si="16"/>
        <v>2018</v>
      </c>
    </row>
    <row r="1035" spans="1:6" x14ac:dyDescent="0.25">
      <c r="A1035" s="67" t="s">
        <v>157</v>
      </c>
      <c r="B1035" s="67" t="s">
        <v>3476</v>
      </c>
      <c r="C1035" s="6">
        <v>548</v>
      </c>
      <c r="D1035" s="6">
        <v>0.09</v>
      </c>
      <c r="E1035" s="8">
        <v>43347</v>
      </c>
      <c r="F1035">
        <f t="shared" si="16"/>
        <v>2018</v>
      </c>
    </row>
    <row r="1036" spans="1:6" x14ac:dyDescent="0.25">
      <c r="A1036" s="67" t="s">
        <v>157</v>
      </c>
      <c r="B1036" s="67" t="s">
        <v>3476</v>
      </c>
      <c r="C1036" s="6">
        <v>486</v>
      </c>
      <c r="D1036" s="6">
        <v>0.08</v>
      </c>
      <c r="E1036" s="8">
        <v>43347</v>
      </c>
      <c r="F1036">
        <f t="shared" si="16"/>
        <v>2018</v>
      </c>
    </row>
    <row r="1037" spans="1:6" x14ac:dyDescent="0.25">
      <c r="A1037" s="67" t="s">
        <v>157</v>
      </c>
      <c r="B1037" s="67" t="s">
        <v>3477</v>
      </c>
      <c r="C1037" s="6">
        <v>480</v>
      </c>
      <c r="D1037" s="6">
        <v>0.08</v>
      </c>
      <c r="E1037" s="8">
        <v>43356</v>
      </c>
      <c r="F1037">
        <f t="shared" si="16"/>
        <v>2018</v>
      </c>
    </row>
    <row r="1038" spans="1:6" x14ac:dyDescent="0.25">
      <c r="A1038" s="67" t="s">
        <v>157</v>
      </c>
      <c r="B1038" s="67" t="s">
        <v>3477</v>
      </c>
      <c r="C1038" s="6">
        <v>2014</v>
      </c>
      <c r="D1038" s="6">
        <v>0.24</v>
      </c>
      <c r="E1038" s="8">
        <v>43356</v>
      </c>
      <c r="F1038">
        <f t="shared" si="16"/>
        <v>2018</v>
      </c>
    </row>
    <row r="1039" spans="1:6" x14ac:dyDescent="0.25">
      <c r="A1039" s="67" t="s">
        <v>157</v>
      </c>
      <c r="B1039" s="67" t="s">
        <v>3477</v>
      </c>
      <c r="C1039" s="6">
        <v>972</v>
      </c>
      <c r="D1039" s="6">
        <v>0.16</v>
      </c>
      <c r="E1039" s="8">
        <v>43356</v>
      </c>
      <c r="F1039">
        <f t="shared" si="16"/>
        <v>2018</v>
      </c>
    </row>
    <row r="1040" spans="1:6" x14ac:dyDescent="0.25">
      <c r="A1040" s="67" t="s">
        <v>157</v>
      </c>
      <c r="B1040" s="67" t="s">
        <v>3477</v>
      </c>
      <c r="C1040" s="6">
        <v>1007</v>
      </c>
      <c r="D1040" s="6">
        <v>0.12</v>
      </c>
      <c r="E1040" s="8">
        <v>43356</v>
      </c>
      <c r="F1040">
        <f t="shared" si="16"/>
        <v>2018</v>
      </c>
    </row>
    <row r="1041" spans="1:6" x14ac:dyDescent="0.25">
      <c r="A1041" s="67" t="s">
        <v>157</v>
      </c>
      <c r="B1041" s="67" t="s">
        <v>3478</v>
      </c>
      <c r="C1041" s="6">
        <v>1920</v>
      </c>
      <c r="D1041" s="6">
        <v>0.32</v>
      </c>
      <c r="E1041" s="8">
        <v>43353</v>
      </c>
      <c r="F1041">
        <f t="shared" si="16"/>
        <v>2018</v>
      </c>
    </row>
    <row r="1042" spans="1:6" x14ac:dyDescent="0.25">
      <c r="A1042" s="67" t="s">
        <v>157</v>
      </c>
      <c r="B1042" s="67" t="s">
        <v>3478</v>
      </c>
      <c r="C1042" s="6">
        <v>486</v>
      </c>
      <c r="D1042" s="6">
        <v>0.08</v>
      </c>
      <c r="E1042" s="8">
        <v>43353</v>
      </c>
      <c r="F1042">
        <f t="shared" si="16"/>
        <v>2018</v>
      </c>
    </row>
    <row r="1043" spans="1:6" x14ac:dyDescent="0.25">
      <c r="A1043" s="67" t="s">
        <v>157</v>
      </c>
      <c r="B1043" s="67" t="s">
        <v>3478</v>
      </c>
      <c r="C1043" s="6">
        <v>3021</v>
      </c>
      <c r="D1043" s="6">
        <v>0.36</v>
      </c>
      <c r="E1043" s="8">
        <v>43353</v>
      </c>
      <c r="F1043">
        <f t="shared" si="16"/>
        <v>2018</v>
      </c>
    </row>
    <row r="1044" spans="1:6" x14ac:dyDescent="0.25">
      <c r="A1044" s="67" t="s">
        <v>157</v>
      </c>
      <c r="B1044" s="67" t="s">
        <v>3478</v>
      </c>
      <c r="C1044" s="6">
        <v>548</v>
      </c>
      <c r="D1044" s="6">
        <v>0.09</v>
      </c>
      <c r="E1044" s="8">
        <v>43353</v>
      </c>
      <c r="F1044">
        <f t="shared" si="16"/>
        <v>2018</v>
      </c>
    </row>
    <row r="1045" spans="1:6" x14ac:dyDescent="0.25">
      <c r="A1045" s="67" t="s">
        <v>157</v>
      </c>
      <c r="B1045" s="67" t="s">
        <v>3479</v>
      </c>
      <c r="C1045" s="6">
        <v>2014</v>
      </c>
      <c r="D1045" s="6">
        <v>0.24</v>
      </c>
      <c r="E1045" s="8">
        <v>43353</v>
      </c>
      <c r="F1045">
        <f t="shared" si="16"/>
        <v>2018</v>
      </c>
    </row>
    <row r="1046" spans="1:6" x14ac:dyDescent="0.25">
      <c r="A1046" s="67" t="s">
        <v>157</v>
      </c>
      <c r="B1046" s="67" t="s">
        <v>3479</v>
      </c>
      <c r="C1046" s="6">
        <v>243</v>
      </c>
      <c r="D1046" s="6">
        <v>0.04</v>
      </c>
      <c r="E1046" s="8">
        <v>43353</v>
      </c>
      <c r="F1046">
        <f t="shared" si="16"/>
        <v>2018</v>
      </c>
    </row>
    <row r="1047" spans="1:6" x14ac:dyDescent="0.25">
      <c r="A1047" s="67" t="s">
        <v>157</v>
      </c>
      <c r="B1047" s="67" t="s">
        <v>3479</v>
      </c>
      <c r="C1047" s="6">
        <v>480</v>
      </c>
      <c r="D1047" s="6">
        <v>0.08</v>
      </c>
      <c r="E1047" s="8">
        <v>43353</v>
      </c>
      <c r="F1047">
        <f t="shared" si="16"/>
        <v>2018</v>
      </c>
    </row>
    <row r="1048" spans="1:6" x14ac:dyDescent="0.25">
      <c r="A1048" s="67" t="s">
        <v>157</v>
      </c>
      <c r="B1048" s="67" t="s">
        <v>3479</v>
      </c>
      <c r="C1048" s="6">
        <v>289</v>
      </c>
      <c r="D1048" s="6">
        <v>0.05</v>
      </c>
      <c r="E1048" s="8">
        <v>43353</v>
      </c>
      <c r="F1048">
        <f t="shared" si="16"/>
        <v>2018</v>
      </c>
    </row>
    <row r="1049" spans="1:6" x14ac:dyDescent="0.25">
      <c r="A1049" s="67" t="s">
        <v>157</v>
      </c>
      <c r="B1049" s="67" t="s">
        <v>3480</v>
      </c>
      <c r="C1049" s="6">
        <v>243</v>
      </c>
      <c r="D1049" s="6">
        <v>0.04</v>
      </c>
      <c r="E1049" s="8">
        <v>43357</v>
      </c>
      <c r="F1049">
        <f t="shared" si="16"/>
        <v>2018</v>
      </c>
    </row>
    <row r="1050" spans="1:6" x14ac:dyDescent="0.25">
      <c r="A1050" s="67" t="s">
        <v>157</v>
      </c>
      <c r="B1050" s="67" t="s">
        <v>3480</v>
      </c>
      <c r="C1050" s="6">
        <v>548</v>
      </c>
      <c r="D1050" s="6">
        <v>0.09</v>
      </c>
      <c r="E1050" s="8">
        <v>43357</v>
      </c>
      <c r="F1050">
        <f t="shared" si="16"/>
        <v>2018</v>
      </c>
    </row>
    <row r="1051" spans="1:6" x14ac:dyDescent="0.25">
      <c r="A1051" s="67" t="s">
        <v>157</v>
      </c>
      <c r="B1051" s="67" t="s">
        <v>3480</v>
      </c>
      <c r="C1051" s="6">
        <v>4028</v>
      </c>
      <c r="D1051" s="6">
        <v>0.48</v>
      </c>
      <c r="E1051" s="8">
        <v>43357</v>
      </c>
      <c r="F1051">
        <f t="shared" si="16"/>
        <v>2018</v>
      </c>
    </row>
    <row r="1052" spans="1:6" x14ac:dyDescent="0.25">
      <c r="A1052" s="67" t="s">
        <v>157</v>
      </c>
      <c r="B1052" s="67" t="s">
        <v>3480</v>
      </c>
      <c r="C1052" s="6">
        <v>480</v>
      </c>
      <c r="D1052" s="6">
        <v>0.08</v>
      </c>
      <c r="E1052" s="8">
        <v>43357</v>
      </c>
      <c r="F1052">
        <f t="shared" si="16"/>
        <v>2018</v>
      </c>
    </row>
    <row r="1053" spans="1:6" x14ac:dyDescent="0.25">
      <c r="A1053" s="67" t="s">
        <v>157</v>
      </c>
      <c r="B1053" s="67" t="s">
        <v>3480</v>
      </c>
      <c r="C1053" s="6">
        <v>1007</v>
      </c>
      <c r="D1053" s="6">
        <v>0.12</v>
      </c>
      <c r="E1053" s="8">
        <v>43357</v>
      </c>
      <c r="F1053">
        <f t="shared" si="16"/>
        <v>2018</v>
      </c>
    </row>
    <row r="1054" spans="1:6" x14ac:dyDescent="0.25">
      <c r="A1054" s="67" t="s">
        <v>157</v>
      </c>
      <c r="B1054" s="67" t="s">
        <v>3481</v>
      </c>
      <c r="C1054" s="6">
        <v>480</v>
      </c>
      <c r="D1054" s="6">
        <v>0.08</v>
      </c>
      <c r="E1054" s="8">
        <v>43353</v>
      </c>
      <c r="F1054">
        <f t="shared" si="16"/>
        <v>2018</v>
      </c>
    </row>
    <row r="1055" spans="1:6" x14ac:dyDescent="0.25">
      <c r="A1055" s="67" t="s">
        <v>157</v>
      </c>
      <c r="B1055" s="67" t="s">
        <v>3481</v>
      </c>
      <c r="C1055" s="6">
        <v>548</v>
      </c>
      <c r="D1055" s="6">
        <v>0.09</v>
      </c>
      <c r="E1055" s="8">
        <v>43353</v>
      </c>
      <c r="F1055">
        <f t="shared" si="16"/>
        <v>2018</v>
      </c>
    </row>
    <row r="1056" spans="1:6" x14ac:dyDescent="0.25">
      <c r="A1056" s="67" t="s">
        <v>157</v>
      </c>
      <c r="B1056" s="67" t="s">
        <v>3482</v>
      </c>
      <c r="C1056" s="6">
        <v>1007</v>
      </c>
      <c r="D1056" s="6">
        <v>0.12</v>
      </c>
      <c r="E1056" s="8">
        <v>43357</v>
      </c>
      <c r="F1056">
        <f t="shared" si="16"/>
        <v>2018</v>
      </c>
    </row>
    <row r="1057" spans="1:6" x14ac:dyDescent="0.25">
      <c r="A1057" s="67" t="s">
        <v>157</v>
      </c>
      <c r="B1057" s="67" t="s">
        <v>3482</v>
      </c>
      <c r="C1057" s="6">
        <v>2014</v>
      </c>
      <c r="D1057" s="6">
        <v>0.24</v>
      </c>
      <c r="E1057" s="8">
        <v>43357</v>
      </c>
      <c r="F1057">
        <f t="shared" si="16"/>
        <v>2018</v>
      </c>
    </row>
    <row r="1058" spans="1:6" x14ac:dyDescent="0.25">
      <c r="A1058" s="67" t="s">
        <v>157</v>
      </c>
      <c r="B1058" s="67" t="s">
        <v>3482</v>
      </c>
      <c r="C1058" s="6">
        <v>480</v>
      </c>
      <c r="D1058" s="6">
        <v>0.08</v>
      </c>
      <c r="E1058" s="8">
        <v>43357</v>
      </c>
      <c r="F1058">
        <f t="shared" si="16"/>
        <v>2018</v>
      </c>
    </row>
    <row r="1059" spans="1:6" x14ac:dyDescent="0.25">
      <c r="A1059" s="67" t="s">
        <v>157</v>
      </c>
      <c r="B1059" s="67" t="s">
        <v>3482</v>
      </c>
      <c r="C1059" s="6">
        <v>2014</v>
      </c>
      <c r="D1059" s="6">
        <v>0.24</v>
      </c>
      <c r="E1059" s="8">
        <v>43357</v>
      </c>
      <c r="F1059">
        <f t="shared" si="16"/>
        <v>2018</v>
      </c>
    </row>
    <row r="1060" spans="1:6" x14ac:dyDescent="0.25">
      <c r="A1060" s="67" t="s">
        <v>157</v>
      </c>
      <c r="B1060" s="67" t="s">
        <v>3483</v>
      </c>
      <c r="C1060" s="6">
        <v>480</v>
      </c>
      <c r="D1060" s="6">
        <v>0.08</v>
      </c>
      <c r="E1060" s="8">
        <v>43363</v>
      </c>
      <c r="F1060">
        <f t="shared" si="16"/>
        <v>2018</v>
      </c>
    </row>
    <row r="1061" spans="1:6" x14ac:dyDescent="0.25">
      <c r="A1061" s="67" t="s">
        <v>157</v>
      </c>
      <c r="B1061" s="67" t="s">
        <v>3483</v>
      </c>
      <c r="C1061" s="6">
        <v>2014</v>
      </c>
      <c r="D1061" s="6">
        <v>0.24</v>
      </c>
      <c r="E1061" s="8">
        <v>43363</v>
      </c>
      <c r="F1061">
        <f t="shared" si="16"/>
        <v>2018</v>
      </c>
    </row>
    <row r="1062" spans="1:6" x14ac:dyDescent="0.25">
      <c r="A1062" s="67" t="s">
        <v>157</v>
      </c>
      <c r="B1062" s="67" t="s">
        <v>3483</v>
      </c>
      <c r="C1062" s="6">
        <v>2014</v>
      </c>
      <c r="D1062" s="6">
        <v>0.24</v>
      </c>
      <c r="E1062" s="8">
        <v>43363</v>
      </c>
      <c r="F1062">
        <f t="shared" si="16"/>
        <v>2018</v>
      </c>
    </row>
    <row r="1063" spans="1:6" x14ac:dyDescent="0.25">
      <c r="A1063" s="67" t="s">
        <v>157</v>
      </c>
      <c r="B1063" s="67" t="s">
        <v>3483</v>
      </c>
      <c r="C1063" s="6">
        <v>2014</v>
      </c>
      <c r="D1063" s="6">
        <v>0.24</v>
      </c>
      <c r="E1063" s="8">
        <v>43363</v>
      </c>
      <c r="F1063">
        <f t="shared" si="16"/>
        <v>2018</v>
      </c>
    </row>
    <row r="1064" spans="1:6" x14ac:dyDescent="0.25">
      <c r="A1064" s="67" t="s">
        <v>157</v>
      </c>
      <c r="B1064" s="67" t="s">
        <v>3484</v>
      </c>
      <c r="C1064" s="6">
        <v>486</v>
      </c>
      <c r="D1064" s="6">
        <v>0.08</v>
      </c>
      <c r="E1064" s="8">
        <v>43357</v>
      </c>
      <c r="F1064">
        <f t="shared" si="16"/>
        <v>2018</v>
      </c>
    </row>
    <row r="1065" spans="1:6" x14ac:dyDescent="0.25">
      <c r="A1065" s="67" t="s">
        <v>157</v>
      </c>
      <c r="B1065" s="67" t="s">
        <v>3484</v>
      </c>
      <c r="C1065" s="6">
        <v>2014</v>
      </c>
      <c r="D1065" s="6">
        <v>0.24</v>
      </c>
      <c r="E1065" s="8">
        <v>43357</v>
      </c>
      <c r="F1065">
        <f t="shared" si="16"/>
        <v>2018</v>
      </c>
    </row>
    <row r="1066" spans="1:6" x14ac:dyDescent="0.25">
      <c r="A1066" s="67" t="s">
        <v>157</v>
      </c>
      <c r="B1066" s="67" t="s">
        <v>3485</v>
      </c>
      <c r="C1066" s="6">
        <v>1007</v>
      </c>
      <c r="D1066" s="6">
        <v>0.12</v>
      </c>
      <c r="E1066" s="8">
        <v>43369</v>
      </c>
      <c r="F1066">
        <f t="shared" si="16"/>
        <v>2018</v>
      </c>
    </row>
    <row r="1067" spans="1:6" x14ac:dyDescent="0.25">
      <c r="A1067" s="67" t="s">
        <v>157</v>
      </c>
      <c r="B1067" s="67" t="s">
        <v>3485</v>
      </c>
      <c r="C1067" s="6">
        <v>1007</v>
      </c>
      <c r="D1067" s="6">
        <v>0.12</v>
      </c>
      <c r="E1067" s="8">
        <v>43369</v>
      </c>
      <c r="F1067">
        <f t="shared" si="16"/>
        <v>2018</v>
      </c>
    </row>
    <row r="1068" spans="1:6" x14ac:dyDescent="0.25">
      <c r="A1068" s="67" t="s">
        <v>157</v>
      </c>
      <c r="B1068" s="67" t="s">
        <v>3485</v>
      </c>
      <c r="C1068" s="6">
        <v>1007</v>
      </c>
      <c r="D1068" s="6">
        <v>0.12</v>
      </c>
      <c r="E1068" s="8">
        <v>43369</v>
      </c>
      <c r="F1068">
        <f t="shared" si="16"/>
        <v>2018</v>
      </c>
    </row>
    <row r="1069" spans="1:6" x14ac:dyDescent="0.25">
      <c r="A1069" s="67" t="s">
        <v>157</v>
      </c>
      <c r="B1069" s="67" t="s">
        <v>3485</v>
      </c>
      <c r="C1069" s="6">
        <v>480</v>
      </c>
      <c r="D1069" s="6">
        <v>0.08</v>
      </c>
      <c r="E1069" s="8">
        <v>43369</v>
      </c>
      <c r="F1069">
        <f t="shared" si="16"/>
        <v>2018</v>
      </c>
    </row>
    <row r="1070" spans="1:6" x14ac:dyDescent="0.25">
      <c r="A1070" s="67" t="s">
        <v>157</v>
      </c>
      <c r="B1070" s="67" t="s">
        <v>3485</v>
      </c>
      <c r="C1070" s="6">
        <v>2916</v>
      </c>
      <c r="D1070" s="6">
        <v>0.48</v>
      </c>
      <c r="E1070" s="8">
        <v>43369</v>
      </c>
      <c r="F1070">
        <f t="shared" si="16"/>
        <v>2018</v>
      </c>
    </row>
    <row r="1071" spans="1:6" x14ac:dyDescent="0.25">
      <c r="A1071" s="67" t="s">
        <v>157</v>
      </c>
      <c r="B1071" s="67" t="s">
        <v>3486</v>
      </c>
      <c r="C1071" s="6">
        <v>548</v>
      </c>
      <c r="D1071" s="6">
        <v>0.09</v>
      </c>
      <c r="E1071" s="8">
        <v>43368</v>
      </c>
      <c r="F1071">
        <f t="shared" si="16"/>
        <v>2018</v>
      </c>
    </row>
    <row r="1072" spans="1:6" x14ac:dyDescent="0.25">
      <c r="A1072" s="67" t="s">
        <v>157</v>
      </c>
      <c r="B1072" s="67" t="s">
        <v>3486</v>
      </c>
      <c r="C1072" s="6">
        <v>2014</v>
      </c>
      <c r="D1072" s="6">
        <v>0.24</v>
      </c>
      <c r="E1072" s="8">
        <v>43368</v>
      </c>
      <c r="F1072">
        <f t="shared" si="16"/>
        <v>2018</v>
      </c>
    </row>
    <row r="1073" spans="1:6" x14ac:dyDescent="0.25">
      <c r="A1073" s="67" t="s">
        <v>157</v>
      </c>
      <c r="B1073" s="67" t="s">
        <v>3486</v>
      </c>
      <c r="C1073" s="6">
        <v>1007</v>
      </c>
      <c r="D1073" s="6">
        <v>0.12</v>
      </c>
      <c r="E1073" s="8">
        <v>43368</v>
      </c>
      <c r="F1073">
        <f t="shared" si="16"/>
        <v>2018</v>
      </c>
    </row>
    <row r="1074" spans="1:6" x14ac:dyDescent="0.25">
      <c r="A1074" s="67" t="s">
        <v>157</v>
      </c>
      <c r="B1074" s="67" t="s">
        <v>3486</v>
      </c>
      <c r="C1074" s="6">
        <v>289</v>
      </c>
      <c r="D1074" s="6">
        <v>0.05</v>
      </c>
      <c r="E1074" s="8">
        <v>43368</v>
      </c>
      <c r="F1074">
        <f t="shared" si="16"/>
        <v>2018</v>
      </c>
    </row>
    <row r="1075" spans="1:6" x14ac:dyDescent="0.25">
      <c r="A1075" s="67" t="s">
        <v>157</v>
      </c>
      <c r="B1075" s="67" t="s">
        <v>3486</v>
      </c>
      <c r="C1075" s="6">
        <v>4028</v>
      </c>
      <c r="D1075" s="6">
        <v>0.48</v>
      </c>
      <c r="E1075" s="8">
        <v>43368</v>
      </c>
      <c r="F1075">
        <f t="shared" si="16"/>
        <v>2018</v>
      </c>
    </row>
    <row r="1076" spans="1:6" x14ac:dyDescent="0.25">
      <c r="A1076" s="67" t="s">
        <v>157</v>
      </c>
      <c r="B1076" s="67" t="s">
        <v>3486</v>
      </c>
      <c r="C1076" s="6">
        <v>960</v>
      </c>
      <c r="D1076" s="6">
        <v>0.16</v>
      </c>
      <c r="E1076" s="8">
        <v>43368</v>
      </c>
      <c r="F1076">
        <f t="shared" si="16"/>
        <v>2018</v>
      </c>
    </row>
    <row r="1077" spans="1:6" x14ac:dyDescent="0.25">
      <c r="A1077" s="67" t="s">
        <v>157</v>
      </c>
      <c r="B1077" s="67" t="s">
        <v>3486</v>
      </c>
      <c r="C1077" s="6">
        <v>729</v>
      </c>
      <c r="D1077" s="6">
        <v>0.12</v>
      </c>
      <c r="E1077" s="8">
        <v>43368</v>
      </c>
      <c r="F1077">
        <f t="shared" si="16"/>
        <v>2018</v>
      </c>
    </row>
    <row r="1078" spans="1:6" x14ac:dyDescent="0.25">
      <c r="A1078" s="67" t="s">
        <v>157</v>
      </c>
      <c r="B1078" s="67" t="s">
        <v>3486</v>
      </c>
      <c r="C1078" s="6">
        <v>2014</v>
      </c>
      <c r="D1078" s="6">
        <v>0.24</v>
      </c>
      <c r="E1078" s="8">
        <v>43368</v>
      </c>
      <c r="F1078">
        <f t="shared" si="16"/>
        <v>2018</v>
      </c>
    </row>
    <row r="1079" spans="1:6" x14ac:dyDescent="0.25">
      <c r="A1079" s="67" t="s">
        <v>157</v>
      </c>
      <c r="B1079" s="67" t="s">
        <v>3487</v>
      </c>
      <c r="C1079" s="6">
        <v>548</v>
      </c>
      <c r="D1079" s="6">
        <v>0.09</v>
      </c>
      <c r="E1079" s="8">
        <v>43364</v>
      </c>
      <c r="F1079">
        <f t="shared" si="16"/>
        <v>2018</v>
      </c>
    </row>
    <row r="1080" spans="1:6" x14ac:dyDescent="0.25">
      <c r="A1080" s="67" t="s">
        <v>157</v>
      </c>
      <c r="B1080" s="67" t="s">
        <v>3487</v>
      </c>
      <c r="C1080" s="6">
        <v>1215</v>
      </c>
      <c r="D1080" s="6">
        <v>0.2</v>
      </c>
      <c r="E1080" s="8">
        <v>43364</v>
      </c>
      <c r="F1080">
        <f t="shared" si="16"/>
        <v>2018</v>
      </c>
    </row>
    <row r="1081" spans="1:6" x14ac:dyDescent="0.25">
      <c r="A1081" s="67" t="s">
        <v>157</v>
      </c>
      <c r="B1081" s="67" t="s">
        <v>3487</v>
      </c>
      <c r="C1081" s="6">
        <v>480</v>
      </c>
      <c r="D1081" s="6">
        <v>0.08</v>
      </c>
      <c r="E1081" s="8">
        <v>43364</v>
      </c>
      <c r="F1081">
        <f t="shared" si="16"/>
        <v>2018</v>
      </c>
    </row>
    <row r="1082" spans="1:6" x14ac:dyDescent="0.25">
      <c r="A1082" s="67" t="s">
        <v>157</v>
      </c>
      <c r="B1082" s="67" t="s">
        <v>3487</v>
      </c>
      <c r="C1082" s="6">
        <v>3021</v>
      </c>
      <c r="D1082" s="6">
        <v>0.36</v>
      </c>
      <c r="E1082" s="8">
        <v>43364</v>
      </c>
      <c r="F1082">
        <f t="shared" si="16"/>
        <v>2018</v>
      </c>
    </row>
    <row r="1083" spans="1:6" x14ac:dyDescent="0.25">
      <c r="A1083" s="67" t="s">
        <v>157</v>
      </c>
      <c r="B1083" s="67" t="s">
        <v>3488</v>
      </c>
      <c r="C1083" s="6">
        <v>243</v>
      </c>
      <c r="D1083" s="6">
        <v>0.04</v>
      </c>
      <c r="E1083" s="8">
        <v>43361</v>
      </c>
      <c r="F1083">
        <f t="shared" si="16"/>
        <v>2018</v>
      </c>
    </row>
    <row r="1084" spans="1:6" x14ac:dyDescent="0.25">
      <c r="A1084" s="67" t="s">
        <v>157</v>
      </c>
      <c r="B1084" s="67" t="s">
        <v>3488</v>
      </c>
      <c r="C1084" s="6">
        <v>480</v>
      </c>
      <c r="D1084" s="6">
        <v>0.08</v>
      </c>
      <c r="E1084" s="8">
        <v>43361</v>
      </c>
      <c r="F1084">
        <f t="shared" si="16"/>
        <v>2018</v>
      </c>
    </row>
    <row r="1085" spans="1:6" x14ac:dyDescent="0.25">
      <c r="A1085" s="67" t="s">
        <v>157</v>
      </c>
      <c r="B1085" s="67" t="s">
        <v>3488</v>
      </c>
      <c r="C1085" s="6">
        <v>1007</v>
      </c>
      <c r="D1085" s="6">
        <v>0.12</v>
      </c>
      <c r="E1085" s="8">
        <v>43361</v>
      </c>
      <c r="F1085">
        <f t="shared" si="16"/>
        <v>2018</v>
      </c>
    </row>
    <row r="1086" spans="1:6" x14ac:dyDescent="0.25">
      <c r="A1086" s="67" t="s">
        <v>3153</v>
      </c>
      <c r="B1086" s="67" t="s">
        <v>3489</v>
      </c>
      <c r="C1086" s="6">
        <v>65.13</v>
      </c>
      <c r="D1086" s="6">
        <v>5.0999999999999997E-2</v>
      </c>
      <c r="E1086" s="8">
        <v>43360</v>
      </c>
      <c r="F1086">
        <f t="shared" si="16"/>
        <v>2018</v>
      </c>
    </row>
    <row r="1087" spans="1:6" x14ac:dyDescent="0.25">
      <c r="A1087" s="67" t="s">
        <v>3153</v>
      </c>
      <c r="B1087" s="67" t="s">
        <v>3489</v>
      </c>
      <c r="C1087" s="6">
        <v>25.55</v>
      </c>
      <c r="D1087" s="6">
        <v>0.02</v>
      </c>
      <c r="E1087" s="8">
        <v>43360</v>
      </c>
      <c r="F1087">
        <f t="shared" si="16"/>
        <v>2018</v>
      </c>
    </row>
    <row r="1088" spans="1:6" x14ac:dyDescent="0.25">
      <c r="A1088" s="67" t="s">
        <v>3153</v>
      </c>
      <c r="B1088" s="67" t="s">
        <v>3489</v>
      </c>
      <c r="C1088" s="6">
        <v>131.96</v>
      </c>
      <c r="D1088" s="6">
        <v>0.10879999999999999</v>
      </c>
      <c r="E1088" s="8">
        <v>43360</v>
      </c>
      <c r="F1088">
        <f t="shared" si="16"/>
        <v>2018</v>
      </c>
    </row>
    <row r="1089" spans="1:6" x14ac:dyDescent="0.25">
      <c r="A1089" s="67" t="s">
        <v>3153</v>
      </c>
      <c r="B1089" s="67" t="s">
        <v>3489</v>
      </c>
      <c r="C1089" s="6">
        <v>30.66</v>
      </c>
      <c r="D1089" s="6">
        <v>2.4E-2</v>
      </c>
      <c r="E1089" s="8">
        <v>43360</v>
      </c>
      <c r="F1089">
        <f t="shared" si="16"/>
        <v>2018</v>
      </c>
    </row>
    <row r="1090" spans="1:6" x14ac:dyDescent="0.25">
      <c r="A1090" s="67" t="s">
        <v>3153</v>
      </c>
      <c r="B1090" s="67" t="s">
        <v>3489</v>
      </c>
      <c r="C1090" s="6">
        <v>390.78</v>
      </c>
      <c r="D1090" s="6">
        <v>0.30599999999999999</v>
      </c>
      <c r="E1090" s="8">
        <v>43360</v>
      </c>
      <c r="F1090">
        <f t="shared" si="16"/>
        <v>2018</v>
      </c>
    </row>
    <row r="1091" spans="1:6" x14ac:dyDescent="0.25">
      <c r="A1091" s="67" t="s">
        <v>3153</v>
      </c>
      <c r="B1091" s="67" t="s">
        <v>3489</v>
      </c>
      <c r="C1091" s="6">
        <v>15.33</v>
      </c>
      <c r="D1091" s="6">
        <v>1.2E-2</v>
      </c>
      <c r="E1091" s="8">
        <v>43360</v>
      </c>
      <c r="F1091">
        <f t="shared" ref="F1091:F1154" si="17">YEAR(E1091)</f>
        <v>2018</v>
      </c>
    </row>
    <row r="1092" spans="1:6" x14ac:dyDescent="0.25">
      <c r="A1092" s="67" t="s">
        <v>3153</v>
      </c>
      <c r="B1092" s="67" t="s">
        <v>3489</v>
      </c>
      <c r="C1092" s="6">
        <v>130.26</v>
      </c>
      <c r="D1092" s="6">
        <v>0.10199999999999999</v>
      </c>
      <c r="E1092" s="8">
        <v>43360</v>
      </c>
      <c r="F1092">
        <f t="shared" si="17"/>
        <v>2018</v>
      </c>
    </row>
    <row r="1093" spans="1:6" x14ac:dyDescent="0.25">
      <c r="A1093" s="67" t="s">
        <v>3153</v>
      </c>
      <c r="B1093" s="67" t="s">
        <v>3489</v>
      </c>
      <c r="C1093" s="6">
        <v>10.85</v>
      </c>
      <c r="D1093" s="6">
        <v>8.5000000000000006E-3</v>
      </c>
      <c r="E1093" s="8">
        <v>43360</v>
      </c>
      <c r="F1093">
        <f t="shared" si="17"/>
        <v>2018</v>
      </c>
    </row>
    <row r="1094" spans="1:6" x14ac:dyDescent="0.25">
      <c r="A1094" s="67" t="s">
        <v>3153</v>
      </c>
      <c r="B1094" s="67" t="s">
        <v>3489</v>
      </c>
      <c r="C1094" s="6">
        <v>10.85</v>
      </c>
      <c r="D1094" s="6">
        <v>8.5000000000000006E-3</v>
      </c>
      <c r="E1094" s="8">
        <v>43360</v>
      </c>
      <c r="F1094">
        <f t="shared" si="17"/>
        <v>2018</v>
      </c>
    </row>
    <row r="1095" spans="1:6" x14ac:dyDescent="0.25">
      <c r="A1095" s="67" t="s">
        <v>3153</v>
      </c>
      <c r="B1095" s="67" t="s">
        <v>3489</v>
      </c>
      <c r="C1095" s="6">
        <v>20.440000000000001</v>
      </c>
      <c r="D1095" s="6">
        <v>1.6E-2</v>
      </c>
      <c r="E1095" s="8">
        <v>43360</v>
      </c>
      <c r="F1095">
        <f t="shared" si="17"/>
        <v>2018</v>
      </c>
    </row>
    <row r="1096" spans="1:6" x14ac:dyDescent="0.25">
      <c r="A1096" s="67" t="s">
        <v>3153</v>
      </c>
      <c r="B1096" s="67" t="s">
        <v>3489</v>
      </c>
      <c r="C1096" s="6">
        <v>390.78</v>
      </c>
      <c r="D1096" s="6">
        <v>0.30599999999999999</v>
      </c>
      <c r="E1096" s="8">
        <v>43360</v>
      </c>
      <c r="F1096">
        <f t="shared" si="17"/>
        <v>2018</v>
      </c>
    </row>
    <row r="1097" spans="1:6" x14ac:dyDescent="0.25">
      <c r="A1097" s="67" t="s">
        <v>3153</v>
      </c>
      <c r="B1097" s="67" t="s">
        <v>3489</v>
      </c>
      <c r="C1097" s="6">
        <v>61.2</v>
      </c>
      <c r="D1097" s="6">
        <v>8.3370000000000007E-3</v>
      </c>
      <c r="E1097" s="8">
        <v>43360</v>
      </c>
      <c r="F1097">
        <f t="shared" si="17"/>
        <v>2018</v>
      </c>
    </row>
    <row r="1098" spans="1:6" x14ac:dyDescent="0.25">
      <c r="A1098" s="67" t="s">
        <v>3153</v>
      </c>
      <c r="B1098" s="67" t="s">
        <v>3489</v>
      </c>
      <c r="C1098" s="6">
        <v>20.440000000000001</v>
      </c>
      <c r="D1098" s="6">
        <v>1.6E-2</v>
      </c>
      <c r="E1098" s="8">
        <v>43360</v>
      </c>
      <c r="F1098">
        <f t="shared" si="17"/>
        <v>2018</v>
      </c>
    </row>
    <row r="1099" spans="1:6" x14ac:dyDescent="0.25">
      <c r="A1099" s="67" t="s">
        <v>3153</v>
      </c>
      <c r="B1099" s="67" t="s">
        <v>3489</v>
      </c>
      <c r="C1099" s="6">
        <v>195.39</v>
      </c>
      <c r="D1099" s="6">
        <v>0.153</v>
      </c>
      <c r="E1099" s="8">
        <v>43360</v>
      </c>
      <c r="F1099">
        <f t="shared" si="17"/>
        <v>2018</v>
      </c>
    </row>
    <row r="1100" spans="1:6" x14ac:dyDescent="0.25">
      <c r="A1100" s="67" t="s">
        <v>3153</v>
      </c>
      <c r="B1100" s="67" t="s">
        <v>3489</v>
      </c>
      <c r="C1100" s="6">
        <v>260.52</v>
      </c>
      <c r="D1100" s="6">
        <v>0.20399999999999999</v>
      </c>
      <c r="E1100" s="8">
        <v>43360</v>
      </c>
      <c r="F1100">
        <f t="shared" si="17"/>
        <v>2018</v>
      </c>
    </row>
    <row r="1101" spans="1:6" x14ac:dyDescent="0.25">
      <c r="A1101" s="67" t="s">
        <v>3153</v>
      </c>
      <c r="B1101" s="67" t="s">
        <v>3489</v>
      </c>
      <c r="C1101" s="6">
        <v>716.43</v>
      </c>
      <c r="D1101" s="6">
        <v>0.56100000000000005</v>
      </c>
      <c r="E1101" s="8">
        <v>43360</v>
      </c>
      <c r="F1101">
        <f t="shared" si="17"/>
        <v>2018</v>
      </c>
    </row>
    <row r="1102" spans="1:6" x14ac:dyDescent="0.25">
      <c r="A1102" s="67" t="s">
        <v>3153</v>
      </c>
      <c r="B1102" s="67" t="s">
        <v>3489</v>
      </c>
      <c r="C1102" s="6">
        <v>61.2</v>
      </c>
      <c r="D1102" s="6">
        <v>8.3370000000000007E-3</v>
      </c>
      <c r="E1102" s="8">
        <v>43360</v>
      </c>
      <c r="F1102">
        <f t="shared" si="17"/>
        <v>2018</v>
      </c>
    </row>
    <row r="1103" spans="1:6" x14ac:dyDescent="0.25">
      <c r="A1103" s="67" t="s">
        <v>3153</v>
      </c>
      <c r="B1103" s="67" t="s">
        <v>3489</v>
      </c>
      <c r="C1103" s="6">
        <v>195.39</v>
      </c>
      <c r="D1103" s="6">
        <v>0.153</v>
      </c>
      <c r="E1103" s="8">
        <v>43360</v>
      </c>
      <c r="F1103">
        <f t="shared" si="17"/>
        <v>2018</v>
      </c>
    </row>
    <row r="1104" spans="1:6" x14ac:dyDescent="0.25">
      <c r="A1104" s="67" t="s">
        <v>3153</v>
      </c>
      <c r="B1104" s="67" t="s">
        <v>3489</v>
      </c>
      <c r="C1104" s="6">
        <v>61.32</v>
      </c>
      <c r="D1104" s="6">
        <v>4.8000000000000001E-2</v>
      </c>
      <c r="E1104" s="8">
        <v>43360</v>
      </c>
      <c r="F1104">
        <f t="shared" si="17"/>
        <v>2018</v>
      </c>
    </row>
    <row r="1105" spans="1:6" x14ac:dyDescent="0.25">
      <c r="A1105" s="67" t="s">
        <v>3153</v>
      </c>
      <c r="B1105" s="67" t="s">
        <v>3489</v>
      </c>
      <c r="C1105" s="6">
        <v>35.770000000000003</v>
      </c>
      <c r="D1105" s="6">
        <v>2.8000000000000001E-2</v>
      </c>
      <c r="E1105" s="8">
        <v>43360</v>
      </c>
      <c r="F1105">
        <f t="shared" si="17"/>
        <v>2018</v>
      </c>
    </row>
    <row r="1106" spans="1:6" x14ac:dyDescent="0.25">
      <c r="A1106" s="67" t="s">
        <v>3153</v>
      </c>
      <c r="B1106" s="67" t="s">
        <v>3489</v>
      </c>
      <c r="C1106" s="6">
        <v>130.26</v>
      </c>
      <c r="D1106" s="6">
        <v>0.10199999999999999</v>
      </c>
      <c r="E1106" s="8">
        <v>43360</v>
      </c>
      <c r="F1106">
        <f t="shared" si="17"/>
        <v>2018</v>
      </c>
    </row>
    <row r="1107" spans="1:6" x14ac:dyDescent="0.25">
      <c r="A1107" s="67" t="s">
        <v>3153</v>
      </c>
      <c r="B1107" s="67" t="s">
        <v>3489</v>
      </c>
      <c r="C1107" s="6">
        <v>15.33</v>
      </c>
      <c r="D1107" s="6">
        <v>1.2E-2</v>
      </c>
      <c r="E1107" s="8">
        <v>43360</v>
      </c>
      <c r="F1107">
        <f t="shared" si="17"/>
        <v>2018</v>
      </c>
    </row>
    <row r="1108" spans="1:6" x14ac:dyDescent="0.25">
      <c r="A1108" s="67" t="s">
        <v>3153</v>
      </c>
      <c r="B1108" s="67" t="s">
        <v>3489</v>
      </c>
      <c r="C1108" s="6">
        <v>21.7</v>
      </c>
      <c r="D1108" s="6">
        <v>1.7000000000000001E-2</v>
      </c>
      <c r="E1108" s="8">
        <v>43360</v>
      </c>
      <c r="F1108">
        <f t="shared" si="17"/>
        <v>2018</v>
      </c>
    </row>
    <row r="1109" spans="1:6" x14ac:dyDescent="0.25">
      <c r="A1109" s="67" t="s">
        <v>3153</v>
      </c>
      <c r="B1109" s="67" t="s">
        <v>3489</v>
      </c>
      <c r="C1109" s="6">
        <v>521.04</v>
      </c>
      <c r="D1109" s="6">
        <v>0.40799999999999997</v>
      </c>
      <c r="E1109" s="8">
        <v>43360</v>
      </c>
      <c r="F1109">
        <f t="shared" si="17"/>
        <v>2018</v>
      </c>
    </row>
    <row r="1110" spans="1:6" x14ac:dyDescent="0.25">
      <c r="A1110" s="67" t="s">
        <v>3153</v>
      </c>
      <c r="B1110" s="67" t="s">
        <v>3489</v>
      </c>
      <c r="C1110" s="6">
        <v>5.1100000000000003</v>
      </c>
      <c r="D1110" s="6">
        <v>4.0000000000000001E-3</v>
      </c>
      <c r="E1110" s="8">
        <v>43360</v>
      </c>
      <c r="F1110">
        <f t="shared" si="17"/>
        <v>2018</v>
      </c>
    </row>
    <row r="1111" spans="1:6" x14ac:dyDescent="0.25">
      <c r="A1111" s="67" t="s">
        <v>3153</v>
      </c>
      <c r="B1111" s="67" t="s">
        <v>3489</v>
      </c>
      <c r="C1111" s="6">
        <v>20.440000000000001</v>
      </c>
      <c r="D1111" s="6">
        <v>1.6E-2</v>
      </c>
      <c r="E1111" s="8">
        <v>43360</v>
      </c>
      <c r="F1111">
        <f t="shared" si="17"/>
        <v>2018</v>
      </c>
    </row>
    <row r="1112" spans="1:6" x14ac:dyDescent="0.25">
      <c r="A1112" s="67" t="s">
        <v>3153</v>
      </c>
      <c r="B1112" s="67" t="s">
        <v>3489</v>
      </c>
      <c r="C1112" s="6">
        <v>130.26</v>
      </c>
      <c r="D1112" s="6">
        <v>0.10199999999999999</v>
      </c>
      <c r="E1112" s="8">
        <v>43360</v>
      </c>
      <c r="F1112">
        <f t="shared" si="17"/>
        <v>2018</v>
      </c>
    </row>
    <row r="1113" spans="1:6" x14ac:dyDescent="0.25">
      <c r="A1113" s="67" t="s">
        <v>3153</v>
      </c>
      <c r="B1113" s="67" t="s">
        <v>3489</v>
      </c>
      <c r="C1113" s="6">
        <v>20.440000000000001</v>
      </c>
      <c r="D1113" s="6">
        <v>1.6E-2</v>
      </c>
      <c r="E1113" s="8">
        <v>43360</v>
      </c>
      <c r="F1113">
        <f t="shared" si="17"/>
        <v>2018</v>
      </c>
    </row>
    <row r="1114" spans="1:6" x14ac:dyDescent="0.25">
      <c r="A1114" s="67" t="s">
        <v>3153</v>
      </c>
      <c r="B1114" s="67" t="s">
        <v>3489</v>
      </c>
      <c r="C1114" s="6">
        <v>5.1100000000000003</v>
      </c>
      <c r="D1114" s="6">
        <v>4.0000000000000001E-3</v>
      </c>
      <c r="E1114" s="8">
        <v>43360</v>
      </c>
      <c r="F1114">
        <f t="shared" si="17"/>
        <v>2018</v>
      </c>
    </row>
    <row r="1115" spans="1:6" x14ac:dyDescent="0.25">
      <c r="A1115" s="67" t="s">
        <v>3153</v>
      </c>
      <c r="B1115" s="67" t="s">
        <v>3489</v>
      </c>
      <c r="C1115" s="6">
        <v>455.91</v>
      </c>
      <c r="D1115" s="6">
        <v>0.35699999999999998</v>
      </c>
      <c r="E1115" s="8">
        <v>43360</v>
      </c>
      <c r="F1115">
        <f t="shared" si="17"/>
        <v>2018</v>
      </c>
    </row>
    <row r="1116" spans="1:6" x14ac:dyDescent="0.25">
      <c r="A1116" s="67" t="s">
        <v>3153</v>
      </c>
      <c r="B1116" s="67" t="s">
        <v>3489</v>
      </c>
      <c r="C1116" s="6">
        <v>10.220000000000001</v>
      </c>
      <c r="D1116" s="6">
        <v>8.0000000000000002E-3</v>
      </c>
      <c r="E1116" s="8">
        <v>43360</v>
      </c>
      <c r="F1116">
        <f t="shared" si="17"/>
        <v>2018</v>
      </c>
    </row>
    <row r="1117" spans="1:6" x14ac:dyDescent="0.25">
      <c r="A1117" s="67" t="s">
        <v>3153</v>
      </c>
      <c r="B1117" s="67" t="s">
        <v>3489</v>
      </c>
      <c r="C1117" s="6">
        <v>390.78</v>
      </c>
      <c r="D1117" s="6">
        <v>0.30599999999999999</v>
      </c>
      <c r="E1117" s="8">
        <v>43360</v>
      </c>
      <c r="F1117">
        <f t="shared" si="17"/>
        <v>2018</v>
      </c>
    </row>
    <row r="1118" spans="1:6" x14ac:dyDescent="0.25">
      <c r="A1118" s="67" t="s">
        <v>3153</v>
      </c>
      <c r="B1118" s="67" t="s">
        <v>3489</v>
      </c>
      <c r="C1118" s="6">
        <v>20.440000000000001</v>
      </c>
      <c r="D1118" s="6">
        <v>1.6E-2</v>
      </c>
      <c r="E1118" s="8">
        <v>43360</v>
      </c>
      <c r="F1118">
        <f t="shared" si="17"/>
        <v>2018</v>
      </c>
    </row>
    <row r="1119" spans="1:6" x14ac:dyDescent="0.25">
      <c r="A1119" s="67" t="s">
        <v>3153</v>
      </c>
      <c r="B1119" s="67" t="s">
        <v>3489</v>
      </c>
      <c r="C1119" s="6">
        <v>10.220000000000001</v>
      </c>
      <c r="D1119" s="6">
        <v>8.0000000000000002E-3</v>
      </c>
      <c r="E1119" s="8">
        <v>43360</v>
      </c>
      <c r="F1119">
        <f t="shared" si="17"/>
        <v>2018</v>
      </c>
    </row>
    <row r="1120" spans="1:6" x14ac:dyDescent="0.25">
      <c r="A1120" s="67" t="s">
        <v>3153</v>
      </c>
      <c r="B1120" s="67" t="s">
        <v>3489</v>
      </c>
      <c r="C1120" s="6">
        <v>130.26</v>
      </c>
      <c r="D1120" s="6">
        <v>0.10199999999999999</v>
      </c>
      <c r="E1120" s="8">
        <v>43360</v>
      </c>
      <c r="F1120">
        <f t="shared" si="17"/>
        <v>2018</v>
      </c>
    </row>
    <row r="1121" spans="1:6" x14ac:dyDescent="0.25">
      <c r="A1121" s="67" t="s">
        <v>3153</v>
      </c>
      <c r="B1121" s="67" t="s">
        <v>3489</v>
      </c>
      <c r="C1121" s="6">
        <v>117.18</v>
      </c>
      <c r="D1121" s="6">
        <v>9.6600000000000005E-2</v>
      </c>
      <c r="E1121" s="8">
        <v>43360</v>
      </c>
      <c r="F1121">
        <f t="shared" si="17"/>
        <v>2018</v>
      </c>
    </row>
    <row r="1122" spans="1:6" x14ac:dyDescent="0.25">
      <c r="A1122" s="67" t="s">
        <v>3153</v>
      </c>
      <c r="B1122" s="67" t="s">
        <v>3489</v>
      </c>
      <c r="C1122" s="6">
        <v>56.21</v>
      </c>
      <c r="D1122" s="6">
        <v>4.3999999999999997E-2</v>
      </c>
      <c r="E1122" s="8">
        <v>43360</v>
      </c>
      <c r="F1122">
        <f t="shared" si="17"/>
        <v>2018</v>
      </c>
    </row>
    <row r="1123" spans="1:6" x14ac:dyDescent="0.25">
      <c r="A1123" s="67" t="s">
        <v>3153</v>
      </c>
      <c r="B1123" s="67" t="s">
        <v>3489</v>
      </c>
      <c r="C1123" s="6">
        <v>61.2</v>
      </c>
      <c r="D1123" s="6">
        <v>8.3370000000000007E-3</v>
      </c>
      <c r="E1123" s="8">
        <v>43360</v>
      </c>
      <c r="F1123">
        <f t="shared" si="17"/>
        <v>2018</v>
      </c>
    </row>
    <row r="1124" spans="1:6" x14ac:dyDescent="0.25">
      <c r="A1124" s="67" t="s">
        <v>3153</v>
      </c>
      <c r="B1124" s="67" t="s">
        <v>3489</v>
      </c>
      <c r="C1124" s="6">
        <v>21.7</v>
      </c>
      <c r="D1124" s="6">
        <v>1.7000000000000001E-2</v>
      </c>
      <c r="E1124" s="8">
        <v>43360</v>
      </c>
      <c r="F1124">
        <f t="shared" si="17"/>
        <v>2018</v>
      </c>
    </row>
    <row r="1125" spans="1:6" x14ac:dyDescent="0.25">
      <c r="A1125" s="67" t="s">
        <v>3153</v>
      </c>
      <c r="B1125" s="67" t="s">
        <v>3489</v>
      </c>
      <c r="C1125" s="6">
        <v>30.66</v>
      </c>
      <c r="D1125" s="6">
        <v>2.4E-2</v>
      </c>
      <c r="E1125" s="8">
        <v>43360</v>
      </c>
      <c r="F1125">
        <f t="shared" si="17"/>
        <v>2018</v>
      </c>
    </row>
    <row r="1126" spans="1:6" x14ac:dyDescent="0.25">
      <c r="A1126" s="67" t="s">
        <v>3153</v>
      </c>
      <c r="B1126" s="67" t="s">
        <v>3489</v>
      </c>
      <c r="C1126" s="6">
        <v>10.220000000000001</v>
      </c>
      <c r="D1126" s="6">
        <v>8.0000000000000002E-3</v>
      </c>
      <c r="E1126" s="8">
        <v>43360</v>
      </c>
      <c r="F1126">
        <f t="shared" si="17"/>
        <v>2018</v>
      </c>
    </row>
    <row r="1127" spans="1:6" x14ac:dyDescent="0.25">
      <c r="A1127" s="67" t="s">
        <v>3153</v>
      </c>
      <c r="B1127" s="67" t="s">
        <v>3489</v>
      </c>
      <c r="C1127" s="6">
        <v>195.39</v>
      </c>
      <c r="D1127" s="6">
        <v>0.153</v>
      </c>
      <c r="E1127" s="8">
        <v>43360</v>
      </c>
      <c r="F1127">
        <f t="shared" si="17"/>
        <v>2018</v>
      </c>
    </row>
    <row r="1128" spans="1:6" x14ac:dyDescent="0.25">
      <c r="A1128" s="67" t="s">
        <v>3153</v>
      </c>
      <c r="B1128" s="67" t="s">
        <v>3489</v>
      </c>
      <c r="C1128" s="6">
        <v>130.26</v>
      </c>
      <c r="D1128" s="6">
        <v>0.10199999999999999</v>
      </c>
      <c r="E1128" s="8">
        <v>43360</v>
      </c>
      <c r="F1128">
        <f t="shared" si="17"/>
        <v>2018</v>
      </c>
    </row>
    <row r="1129" spans="1:6" x14ac:dyDescent="0.25">
      <c r="A1129" s="67" t="s">
        <v>3153</v>
      </c>
      <c r="B1129" s="67" t="s">
        <v>3489</v>
      </c>
      <c r="C1129" s="6">
        <v>30.66</v>
      </c>
      <c r="D1129" s="6">
        <v>2.4E-2</v>
      </c>
      <c r="E1129" s="8">
        <v>43360</v>
      </c>
      <c r="F1129">
        <f t="shared" si="17"/>
        <v>2018</v>
      </c>
    </row>
    <row r="1130" spans="1:6" x14ac:dyDescent="0.25">
      <c r="A1130" s="67" t="s">
        <v>3153</v>
      </c>
      <c r="B1130" s="67" t="s">
        <v>3489</v>
      </c>
      <c r="C1130" s="6">
        <v>56.21</v>
      </c>
      <c r="D1130" s="6">
        <v>4.3999999999999997E-2</v>
      </c>
      <c r="E1130" s="8">
        <v>43360</v>
      </c>
      <c r="F1130">
        <f t="shared" si="17"/>
        <v>2018</v>
      </c>
    </row>
    <row r="1131" spans="1:6" x14ac:dyDescent="0.25">
      <c r="A1131" s="67" t="s">
        <v>3153</v>
      </c>
      <c r="B1131" s="67" t="s">
        <v>3489</v>
      </c>
      <c r="C1131" s="6">
        <v>130.26</v>
      </c>
      <c r="D1131" s="6">
        <v>0.10199999999999999</v>
      </c>
      <c r="E1131" s="8">
        <v>43360</v>
      </c>
      <c r="F1131">
        <f t="shared" si="17"/>
        <v>2018</v>
      </c>
    </row>
    <row r="1132" spans="1:6" x14ac:dyDescent="0.25">
      <c r="A1132" s="67" t="s">
        <v>3153</v>
      </c>
      <c r="B1132" s="67" t="s">
        <v>3489</v>
      </c>
      <c r="C1132" s="6">
        <v>66.430000000000007</v>
      </c>
      <c r="D1132" s="6">
        <v>5.1999999999999998E-2</v>
      </c>
      <c r="E1132" s="8">
        <v>43360</v>
      </c>
      <c r="F1132">
        <f t="shared" si="17"/>
        <v>2018</v>
      </c>
    </row>
    <row r="1133" spans="1:6" x14ac:dyDescent="0.25">
      <c r="A1133" s="67" t="s">
        <v>3153</v>
      </c>
      <c r="B1133" s="67" t="s">
        <v>3489</v>
      </c>
      <c r="C1133" s="6">
        <v>117.18</v>
      </c>
      <c r="D1133" s="6">
        <v>9.6600000000000005E-2</v>
      </c>
      <c r="E1133" s="8">
        <v>43360</v>
      </c>
      <c r="F1133">
        <f t="shared" si="17"/>
        <v>2018</v>
      </c>
    </row>
    <row r="1134" spans="1:6" x14ac:dyDescent="0.25">
      <c r="A1134" s="67" t="s">
        <v>3153</v>
      </c>
      <c r="B1134" s="67" t="s">
        <v>3489</v>
      </c>
      <c r="C1134" s="6">
        <v>10.85</v>
      </c>
      <c r="D1134" s="6">
        <v>8.5000000000000006E-3</v>
      </c>
      <c r="E1134" s="8">
        <v>43360</v>
      </c>
      <c r="F1134">
        <f t="shared" si="17"/>
        <v>2018</v>
      </c>
    </row>
    <row r="1135" spans="1:6" x14ac:dyDescent="0.25">
      <c r="A1135" s="67" t="s">
        <v>3153</v>
      </c>
      <c r="B1135" s="67" t="s">
        <v>3489</v>
      </c>
      <c r="C1135" s="6">
        <v>51.1</v>
      </c>
      <c r="D1135" s="6">
        <v>0.04</v>
      </c>
      <c r="E1135" s="8">
        <v>43360</v>
      </c>
      <c r="F1135">
        <f t="shared" si="17"/>
        <v>2018</v>
      </c>
    </row>
    <row r="1136" spans="1:6" x14ac:dyDescent="0.25">
      <c r="A1136" s="67" t="s">
        <v>3153</v>
      </c>
      <c r="B1136" s="67" t="s">
        <v>3489</v>
      </c>
      <c r="C1136" s="6">
        <v>109.18</v>
      </c>
      <c r="D1136" s="6">
        <v>8.5500000000000007E-2</v>
      </c>
      <c r="E1136" s="8">
        <v>43360</v>
      </c>
      <c r="F1136">
        <f t="shared" si="17"/>
        <v>2018</v>
      </c>
    </row>
    <row r="1137" spans="1:6" x14ac:dyDescent="0.25">
      <c r="A1137" s="67" t="s">
        <v>3153</v>
      </c>
      <c r="B1137" s="67" t="s">
        <v>3489</v>
      </c>
      <c r="C1137" s="6">
        <v>25.55</v>
      </c>
      <c r="D1137" s="6">
        <v>0.02</v>
      </c>
      <c r="E1137" s="8">
        <v>43360</v>
      </c>
      <c r="F1137">
        <f t="shared" si="17"/>
        <v>2018</v>
      </c>
    </row>
    <row r="1138" spans="1:6" x14ac:dyDescent="0.25">
      <c r="A1138" s="67" t="s">
        <v>3153</v>
      </c>
      <c r="B1138" s="67" t="s">
        <v>3489</v>
      </c>
      <c r="C1138" s="6">
        <v>15.33</v>
      </c>
      <c r="D1138" s="6">
        <v>1.2E-2</v>
      </c>
      <c r="E1138" s="8">
        <v>43360</v>
      </c>
      <c r="F1138">
        <f t="shared" si="17"/>
        <v>2018</v>
      </c>
    </row>
    <row r="1139" spans="1:6" x14ac:dyDescent="0.25">
      <c r="A1139" s="67" t="s">
        <v>3153</v>
      </c>
      <c r="B1139" s="67" t="s">
        <v>3489</v>
      </c>
      <c r="C1139" s="6">
        <v>21.7</v>
      </c>
      <c r="D1139" s="6">
        <v>1.7000000000000001E-2</v>
      </c>
      <c r="E1139" s="8">
        <v>43360</v>
      </c>
      <c r="F1139">
        <f t="shared" si="17"/>
        <v>2018</v>
      </c>
    </row>
    <row r="1140" spans="1:6" x14ac:dyDescent="0.25">
      <c r="A1140" s="67" t="s">
        <v>3153</v>
      </c>
      <c r="B1140" s="67" t="s">
        <v>3489</v>
      </c>
      <c r="C1140" s="6">
        <v>5.1100000000000003</v>
      </c>
      <c r="D1140" s="6">
        <v>4.0000000000000001E-3</v>
      </c>
      <c r="E1140" s="8">
        <v>43360</v>
      </c>
      <c r="F1140">
        <f t="shared" si="17"/>
        <v>2018</v>
      </c>
    </row>
    <row r="1141" spans="1:6" x14ac:dyDescent="0.25">
      <c r="A1141" s="67" t="s">
        <v>3153</v>
      </c>
      <c r="B1141" s="67" t="s">
        <v>3489</v>
      </c>
      <c r="C1141" s="6">
        <v>260.52</v>
      </c>
      <c r="D1141" s="6">
        <v>0.20399999999999999</v>
      </c>
      <c r="E1141" s="8">
        <v>43360</v>
      </c>
      <c r="F1141">
        <f t="shared" si="17"/>
        <v>2018</v>
      </c>
    </row>
    <row r="1142" spans="1:6" x14ac:dyDescent="0.25">
      <c r="A1142" s="67" t="s">
        <v>3153</v>
      </c>
      <c r="B1142" s="67" t="s">
        <v>3489</v>
      </c>
      <c r="C1142" s="6">
        <v>32.549999999999997</v>
      </c>
      <c r="D1142" s="6">
        <v>2.5499999999999998E-2</v>
      </c>
      <c r="E1142" s="8">
        <v>43360</v>
      </c>
      <c r="F1142">
        <f t="shared" si="17"/>
        <v>2018</v>
      </c>
    </row>
    <row r="1143" spans="1:6" x14ac:dyDescent="0.25">
      <c r="A1143" s="67" t="s">
        <v>3153</v>
      </c>
      <c r="B1143" s="67" t="s">
        <v>3489</v>
      </c>
      <c r="C1143" s="6">
        <v>65.13</v>
      </c>
      <c r="D1143" s="6">
        <v>5.0999999999999997E-2</v>
      </c>
      <c r="E1143" s="8">
        <v>43360</v>
      </c>
      <c r="F1143">
        <f t="shared" si="17"/>
        <v>2018</v>
      </c>
    </row>
    <row r="1144" spans="1:6" x14ac:dyDescent="0.25">
      <c r="A1144" s="67" t="s">
        <v>3153</v>
      </c>
      <c r="B1144" s="67" t="s">
        <v>3489</v>
      </c>
      <c r="C1144" s="6">
        <v>5.1100000000000003</v>
      </c>
      <c r="D1144" s="6">
        <v>4.0000000000000001E-3</v>
      </c>
      <c r="E1144" s="8">
        <v>43360</v>
      </c>
      <c r="F1144">
        <f t="shared" si="17"/>
        <v>2018</v>
      </c>
    </row>
    <row r="1145" spans="1:6" x14ac:dyDescent="0.25">
      <c r="A1145" s="67" t="s">
        <v>3153</v>
      </c>
      <c r="B1145" s="67" t="s">
        <v>3489</v>
      </c>
      <c r="C1145" s="6">
        <v>61.2</v>
      </c>
      <c r="D1145" s="6">
        <v>8.3370000000000007E-3</v>
      </c>
      <c r="E1145" s="8">
        <v>43360</v>
      </c>
      <c r="F1145">
        <f t="shared" si="17"/>
        <v>2018</v>
      </c>
    </row>
    <row r="1146" spans="1:6" x14ac:dyDescent="0.25">
      <c r="A1146" s="67" t="s">
        <v>3153</v>
      </c>
      <c r="B1146" s="67" t="s">
        <v>3489</v>
      </c>
      <c r="C1146" s="6">
        <v>390.78</v>
      </c>
      <c r="D1146" s="6">
        <v>0.30599999999999999</v>
      </c>
      <c r="E1146" s="8">
        <v>43360</v>
      </c>
      <c r="F1146">
        <f t="shared" si="17"/>
        <v>2018</v>
      </c>
    </row>
    <row r="1147" spans="1:6" x14ac:dyDescent="0.25">
      <c r="A1147" s="67" t="s">
        <v>3153</v>
      </c>
      <c r="B1147" s="67" t="s">
        <v>3489</v>
      </c>
      <c r="C1147" s="6">
        <v>218.36</v>
      </c>
      <c r="D1147" s="6">
        <v>0.17100000000000001</v>
      </c>
      <c r="E1147" s="8">
        <v>43360</v>
      </c>
      <c r="F1147">
        <f t="shared" si="17"/>
        <v>2018</v>
      </c>
    </row>
    <row r="1148" spans="1:6" x14ac:dyDescent="0.25">
      <c r="A1148" s="67" t="s">
        <v>3153</v>
      </c>
      <c r="B1148" s="67" t="s">
        <v>3489</v>
      </c>
      <c r="C1148" s="6">
        <v>325.64999999999998</v>
      </c>
      <c r="D1148" s="6">
        <v>0.255</v>
      </c>
      <c r="E1148" s="8">
        <v>43360</v>
      </c>
      <c r="F1148">
        <f t="shared" si="17"/>
        <v>2018</v>
      </c>
    </row>
    <row r="1149" spans="1:6" x14ac:dyDescent="0.25">
      <c r="A1149" s="67" t="s">
        <v>3153</v>
      </c>
      <c r="B1149" s="67" t="s">
        <v>3489</v>
      </c>
      <c r="C1149" s="6">
        <v>65.13</v>
      </c>
      <c r="D1149" s="6">
        <v>5.0999999999999997E-2</v>
      </c>
      <c r="E1149" s="8">
        <v>43360</v>
      </c>
      <c r="F1149">
        <f t="shared" si="17"/>
        <v>2018</v>
      </c>
    </row>
    <row r="1150" spans="1:6" x14ac:dyDescent="0.25">
      <c r="A1150" s="67" t="s">
        <v>3153</v>
      </c>
      <c r="B1150" s="67" t="s">
        <v>3489</v>
      </c>
      <c r="C1150" s="6">
        <v>25.55</v>
      </c>
      <c r="D1150" s="6">
        <v>0.02</v>
      </c>
      <c r="E1150" s="8">
        <v>43360</v>
      </c>
      <c r="F1150">
        <f t="shared" si="17"/>
        <v>2018</v>
      </c>
    </row>
    <row r="1151" spans="1:6" x14ac:dyDescent="0.25">
      <c r="A1151" s="67" t="s">
        <v>3153</v>
      </c>
      <c r="B1151" s="67" t="s">
        <v>3489</v>
      </c>
      <c r="C1151" s="6">
        <v>10.85</v>
      </c>
      <c r="D1151" s="6">
        <v>8.5000000000000006E-3</v>
      </c>
      <c r="E1151" s="8">
        <v>43360</v>
      </c>
      <c r="F1151">
        <f t="shared" si="17"/>
        <v>2018</v>
      </c>
    </row>
    <row r="1152" spans="1:6" x14ac:dyDescent="0.25">
      <c r="A1152" s="67" t="s">
        <v>3153</v>
      </c>
      <c r="B1152" s="67" t="s">
        <v>3489</v>
      </c>
      <c r="C1152" s="6">
        <v>195.39</v>
      </c>
      <c r="D1152" s="6">
        <v>0.153</v>
      </c>
      <c r="E1152" s="8">
        <v>43360</v>
      </c>
      <c r="F1152">
        <f t="shared" si="17"/>
        <v>2018</v>
      </c>
    </row>
    <row r="1153" spans="1:6" x14ac:dyDescent="0.25">
      <c r="A1153" s="67" t="s">
        <v>3153</v>
      </c>
      <c r="B1153" s="67" t="s">
        <v>3489</v>
      </c>
      <c r="C1153" s="6">
        <v>455.91</v>
      </c>
      <c r="D1153" s="6">
        <v>0.35699999999999998</v>
      </c>
      <c r="E1153" s="8">
        <v>43360</v>
      </c>
      <c r="F1153">
        <f t="shared" si="17"/>
        <v>2018</v>
      </c>
    </row>
    <row r="1154" spans="1:6" x14ac:dyDescent="0.25">
      <c r="A1154" s="67" t="s">
        <v>3153</v>
      </c>
      <c r="B1154" s="67" t="s">
        <v>3489</v>
      </c>
      <c r="C1154" s="6">
        <v>130.26</v>
      </c>
      <c r="D1154" s="6">
        <v>0.10199999999999999</v>
      </c>
      <c r="E1154" s="8">
        <v>43360</v>
      </c>
      <c r="F1154">
        <f t="shared" si="17"/>
        <v>2018</v>
      </c>
    </row>
    <row r="1155" spans="1:6" x14ac:dyDescent="0.25">
      <c r="A1155" s="67" t="s">
        <v>3153</v>
      </c>
      <c r="B1155" s="67" t="s">
        <v>3489</v>
      </c>
      <c r="C1155" s="6">
        <v>25.55</v>
      </c>
      <c r="D1155" s="6">
        <v>0.02</v>
      </c>
      <c r="E1155" s="8">
        <v>43360</v>
      </c>
      <c r="F1155">
        <f t="shared" ref="F1155:F1218" si="18">YEAR(E1155)</f>
        <v>2018</v>
      </c>
    </row>
    <row r="1156" spans="1:6" x14ac:dyDescent="0.25">
      <c r="A1156" s="67" t="s">
        <v>3153</v>
      </c>
      <c r="B1156" s="67" t="s">
        <v>3489</v>
      </c>
      <c r="C1156" s="6">
        <v>10.85</v>
      </c>
      <c r="D1156" s="6">
        <v>8.5000000000000006E-3</v>
      </c>
      <c r="E1156" s="8">
        <v>43360</v>
      </c>
      <c r="F1156">
        <f t="shared" si="18"/>
        <v>2018</v>
      </c>
    </row>
    <row r="1157" spans="1:6" x14ac:dyDescent="0.25">
      <c r="A1157" s="67" t="s">
        <v>3153</v>
      </c>
      <c r="B1157" s="67" t="s">
        <v>3489</v>
      </c>
      <c r="C1157" s="6">
        <v>20.440000000000001</v>
      </c>
      <c r="D1157" s="6">
        <v>1.6E-2</v>
      </c>
      <c r="E1157" s="8">
        <v>43360</v>
      </c>
      <c r="F1157">
        <f t="shared" si="18"/>
        <v>2018</v>
      </c>
    </row>
    <row r="1158" spans="1:6" x14ac:dyDescent="0.25">
      <c r="A1158" s="67" t="s">
        <v>3153</v>
      </c>
      <c r="B1158" s="67" t="s">
        <v>3489</v>
      </c>
      <c r="C1158" s="6">
        <v>130.26</v>
      </c>
      <c r="D1158" s="6">
        <v>0.10199999999999999</v>
      </c>
      <c r="E1158" s="8">
        <v>43360</v>
      </c>
      <c r="F1158">
        <f t="shared" si="18"/>
        <v>2018</v>
      </c>
    </row>
    <row r="1159" spans="1:6" x14ac:dyDescent="0.25">
      <c r="A1159" s="67" t="s">
        <v>3153</v>
      </c>
      <c r="B1159" s="67" t="s">
        <v>3489</v>
      </c>
      <c r="C1159" s="6">
        <v>586.16999999999996</v>
      </c>
      <c r="D1159" s="6">
        <v>0.45900000000000002</v>
      </c>
      <c r="E1159" s="8">
        <v>43360</v>
      </c>
      <c r="F1159">
        <f t="shared" si="18"/>
        <v>2018</v>
      </c>
    </row>
    <row r="1160" spans="1:6" x14ac:dyDescent="0.25">
      <c r="A1160" s="67" t="s">
        <v>3153</v>
      </c>
      <c r="B1160" s="67" t="s">
        <v>3489</v>
      </c>
      <c r="C1160" s="6">
        <v>218.36</v>
      </c>
      <c r="D1160" s="6">
        <v>0.17100000000000001</v>
      </c>
      <c r="E1160" s="8">
        <v>43360</v>
      </c>
      <c r="F1160">
        <f t="shared" si="18"/>
        <v>2018</v>
      </c>
    </row>
    <row r="1161" spans="1:6" x14ac:dyDescent="0.25">
      <c r="A1161" s="67" t="s">
        <v>3153</v>
      </c>
      <c r="B1161" s="67" t="s">
        <v>3489</v>
      </c>
      <c r="C1161" s="6">
        <v>30.66</v>
      </c>
      <c r="D1161" s="6">
        <v>2.4E-2</v>
      </c>
      <c r="E1161" s="8">
        <v>43360</v>
      </c>
      <c r="F1161">
        <f t="shared" si="18"/>
        <v>2018</v>
      </c>
    </row>
    <row r="1162" spans="1:6" x14ac:dyDescent="0.25">
      <c r="A1162" s="67" t="s">
        <v>3153</v>
      </c>
      <c r="B1162" s="67" t="s">
        <v>3489</v>
      </c>
      <c r="C1162" s="6">
        <v>61.2</v>
      </c>
      <c r="D1162" s="6">
        <v>8.3370000000000007E-3</v>
      </c>
      <c r="E1162" s="8">
        <v>43360</v>
      </c>
      <c r="F1162">
        <f t="shared" si="18"/>
        <v>2018</v>
      </c>
    </row>
    <row r="1163" spans="1:6" x14ac:dyDescent="0.25">
      <c r="A1163" s="67" t="s">
        <v>3153</v>
      </c>
      <c r="B1163" s="67" t="s">
        <v>3489</v>
      </c>
      <c r="C1163" s="6">
        <v>10.85</v>
      </c>
      <c r="D1163" s="6">
        <v>8.5000000000000006E-3</v>
      </c>
      <c r="E1163" s="8">
        <v>43360</v>
      </c>
      <c r="F1163">
        <f t="shared" si="18"/>
        <v>2018</v>
      </c>
    </row>
    <row r="1164" spans="1:6" x14ac:dyDescent="0.25">
      <c r="A1164" s="67" t="s">
        <v>3153</v>
      </c>
      <c r="B1164" s="67" t="s">
        <v>3489</v>
      </c>
      <c r="C1164" s="6">
        <v>5.1100000000000003</v>
      </c>
      <c r="D1164" s="6">
        <v>4.0000000000000001E-3</v>
      </c>
      <c r="E1164" s="8">
        <v>43360</v>
      </c>
      <c r="F1164">
        <f t="shared" si="18"/>
        <v>2018</v>
      </c>
    </row>
    <row r="1165" spans="1:6" x14ac:dyDescent="0.25">
      <c r="A1165" s="67" t="s">
        <v>3153</v>
      </c>
      <c r="B1165" s="67" t="s">
        <v>3489</v>
      </c>
      <c r="C1165" s="6">
        <v>195.39</v>
      </c>
      <c r="D1165" s="6">
        <v>0.153</v>
      </c>
      <c r="E1165" s="8">
        <v>43360</v>
      </c>
      <c r="F1165">
        <f t="shared" si="18"/>
        <v>2018</v>
      </c>
    </row>
    <row r="1166" spans="1:6" x14ac:dyDescent="0.25">
      <c r="A1166" s="67" t="s">
        <v>3153</v>
      </c>
      <c r="B1166" s="67" t="s">
        <v>3489</v>
      </c>
      <c r="C1166" s="6">
        <v>325.64999999999998</v>
      </c>
      <c r="D1166" s="6">
        <v>0.255</v>
      </c>
      <c r="E1166" s="8">
        <v>43360</v>
      </c>
      <c r="F1166">
        <f t="shared" si="18"/>
        <v>2018</v>
      </c>
    </row>
    <row r="1167" spans="1:6" x14ac:dyDescent="0.25">
      <c r="A1167" s="67" t="s">
        <v>3153</v>
      </c>
      <c r="B1167" s="67" t="s">
        <v>3489</v>
      </c>
      <c r="C1167" s="6">
        <v>10.85</v>
      </c>
      <c r="D1167" s="6">
        <v>8.5000000000000006E-3</v>
      </c>
      <c r="E1167" s="8">
        <v>43360</v>
      </c>
      <c r="F1167">
        <f t="shared" si="18"/>
        <v>2018</v>
      </c>
    </row>
    <row r="1168" spans="1:6" x14ac:dyDescent="0.25">
      <c r="A1168" s="67" t="s">
        <v>3153</v>
      </c>
      <c r="B1168" s="67" t="s">
        <v>3489</v>
      </c>
      <c r="C1168" s="6">
        <v>109.18</v>
      </c>
      <c r="D1168" s="6">
        <v>8.5500000000000007E-2</v>
      </c>
      <c r="E1168" s="8">
        <v>43360</v>
      </c>
      <c r="F1168">
        <f t="shared" si="18"/>
        <v>2018</v>
      </c>
    </row>
    <row r="1169" spans="1:6" x14ac:dyDescent="0.25">
      <c r="A1169" s="67" t="s">
        <v>3153</v>
      </c>
      <c r="B1169" s="67" t="s">
        <v>3489</v>
      </c>
      <c r="C1169" s="6">
        <v>51.1</v>
      </c>
      <c r="D1169" s="6">
        <v>0.04</v>
      </c>
      <c r="E1169" s="8">
        <v>43360</v>
      </c>
      <c r="F1169">
        <f t="shared" si="18"/>
        <v>2018</v>
      </c>
    </row>
    <row r="1170" spans="1:6" x14ac:dyDescent="0.25">
      <c r="A1170" s="67" t="s">
        <v>3153</v>
      </c>
      <c r="B1170" s="67" t="s">
        <v>3489</v>
      </c>
      <c r="C1170" s="6">
        <v>61.2</v>
      </c>
      <c r="D1170" s="6">
        <v>8.3370000000000007E-3</v>
      </c>
      <c r="E1170" s="8">
        <v>43360</v>
      </c>
      <c r="F1170">
        <f t="shared" si="18"/>
        <v>2018</v>
      </c>
    </row>
    <row r="1171" spans="1:6" x14ac:dyDescent="0.25">
      <c r="A1171" s="67" t="s">
        <v>3153</v>
      </c>
      <c r="B1171" s="67" t="s">
        <v>3489</v>
      </c>
      <c r="C1171" s="6">
        <v>325.64999999999998</v>
      </c>
      <c r="D1171" s="6">
        <v>0.255</v>
      </c>
      <c r="E1171" s="8">
        <v>43360</v>
      </c>
      <c r="F1171">
        <f t="shared" si="18"/>
        <v>2018</v>
      </c>
    </row>
    <row r="1172" spans="1:6" x14ac:dyDescent="0.25">
      <c r="A1172" s="67" t="s">
        <v>3153</v>
      </c>
      <c r="B1172" s="67" t="s">
        <v>3489</v>
      </c>
      <c r="C1172" s="6">
        <v>10.85</v>
      </c>
      <c r="D1172" s="6">
        <v>8.5000000000000006E-3</v>
      </c>
      <c r="E1172" s="8">
        <v>43360</v>
      </c>
      <c r="F1172">
        <f t="shared" si="18"/>
        <v>2018</v>
      </c>
    </row>
    <row r="1173" spans="1:6" x14ac:dyDescent="0.25">
      <c r="A1173" s="67" t="s">
        <v>3153</v>
      </c>
      <c r="B1173" s="67" t="s">
        <v>3489</v>
      </c>
      <c r="C1173" s="6">
        <v>15.33</v>
      </c>
      <c r="D1173" s="6">
        <v>1.2E-2</v>
      </c>
      <c r="E1173" s="8">
        <v>43360</v>
      </c>
      <c r="F1173">
        <f t="shared" si="18"/>
        <v>2018</v>
      </c>
    </row>
    <row r="1174" spans="1:6" x14ac:dyDescent="0.25">
      <c r="A1174" s="67" t="s">
        <v>3153</v>
      </c>
      <c r="B1174" s="67" t="s">
        <v>3489</v>
      </c>
      <c r="C1174" s="6">
        <v>20.440000000000001</v>
      </c>
      <c r="D1174" s="6">
        <v>1.6E-2</v>
      </c>
      <c r="E1174" s="8">
        <v>43360</v>
      </c>
      <c r="F1174">
        <f t="shared" si="18"/>
        <v>2018</v>
      </c>
    </row>
    <row r="1175" spans="1:6" x14ac:dyDescent="0.25">
      <c r="A1175" s="67" t="s">
        <v>3153</v>
      </c>
      <c r="B1175" s="67" t="s">
        <v>3489</v>
      </c>
      <c r="C1175" s="6">
        <v>65.13</v>
      </c>
      <c r="D1175" s="6">
        <v>5.0999999999999997E-2</v>
      </c>
      <c r="E1175" s="8">
        <v>43360</v>
      </c>
      <c r="F1175">
        <f t="shared" si="18"/>
        <v>2018</v>
      </c>
    </row>
    <row r="1176" spans="1:6" x14ac:dyDescent="0.25">
      <c r="A1176" s="67" t="s">
        <v>3153</v>
      </c>
      <c r="B1176" s="67" t="s">
        <v>3489</v>
      </c>
      <c r="C1176" s="6">
        <v>10.85</v>
      </c>
      <c r="D1176" s="6">
        <v>8.5000000000000006E-3</v>
      </c>
      <c r="E1176" s="8">
        <v>43360</v>
      </c>
      <c r="F1176">
        <f t="shared" si="18"/>
        <v>2018</v>
      </c>
    </row>
    <row r="1177" spans="1:6" x14ac:dyDescent="0.25">
      <c r="A1177" s="67" t="s">
        <v>3153</v>
      </c>
      <c r="B1177" s="67" t="s">
        <v>3489</v>
      </c>
      <c r="C1177" s="6">
        <v>25.55</v>
      </c>
      <c r="D1177" s="6">
        <v>0.02</v>
      </c>
      <c r="E1177" s="8">
        <v>43360</v>
      </c>
      <c r="F1177">
        <f t="shared" si="18"/>
        <v>2018</v>
      </c>
    </row>
    <row r="1178" spans="1:6" x14ac:dyDescent="0.25">
      <c r="A1178" s="67" t="s">
        <v>3153</v>
      </c>
      <c r="B1178" s="67" t="s">
        <v>3489</v>
      </c>
      <c r="C1178" s="6">
        <v>220.24</v>
      </c>
      <c r="D1178" s="6">
        <v>0.1288</v>
      </c>
      <c r="E1178" s="8">
        <v>43360</v>
      </c>
      <c r="F1178">
        <f t="shared" si="18"/>
        <v>2018</v>
      </c>
    </row>
    <row r="1179" spans="1:6" x14ac:dyDescent="0.25">
      <c r="A1179" s="67" t="s">
        <v>3153</v>
      </c>
      <c r="B1179" s="67" t="s">
        <v>3489</v>
      </c>
      <c r="C1179" s="6">
        <v>112.52</v>
      </c>
      <c r="D1179" s="6">
        <v>6.5799999999999997E-2</v>
      </c>
      <c r="E1179" s="8">
        <v>43360</v>
      </c>
      <c r="F1179">
        <f t="shared" si="18"/>
        <v>2018</v>
      </c>
    </row>
    <row r="1180" spans="1:6" x14ac:dyDescent="0.25">
      <c r="A1180" s="67" t="s">
        <v>3153</v>
      </c>
      <c r="B1180" s="67" t="s">
        <v>3489</v>
      </c>
      <c r="C1180" s="6">
        <v>15.33</v>
      </c>
      <c r="D1180" s="6">
        <v>1.2E-2</v>
      </c>
      <c r="E1180" s="8">
        <v>43360</v>
      </c>
      <c r="F1180">
        <f t="shared" si="18"/>
        <v>2018</v>
      </c>
    </row>
    <row r="1181" spans="1:6" x14ac:dyDescent="0.25">
      <c r="A1181" s="67" t="s">
        <v>3153</v>
      </c>
      <c r="B1181" s="67" t="s">
        <v>3489</v>
      </c>
      <c r="C1181" s="6">
        <v>130.26</v>
      </c>
      <c r="D1181" s="6">
        <v>0.10199999999999999</v>
      </c>
      <c r="E1181" s="8">
        <v>43360</v>
      </c>
      <c r="F1181">
        <f t="shared" si="18"/>
        <v>2018</v>
      </c>
    </row>
    <row r="1182" spans="1:6" x14ac:dyDescent="0.25">
      <c r="A1182" s="67" t="s">
        <v>3153</v>
      </c>
      <c r="B1182" s="67" t="s">
        <v>3489</v>
      </c>
      <c r="C1182" s="6">
        <v>10.85</v>
      </c>
      <c r="D1182" s="6">
        <v>8.5000000000000006E-3</v>
      </c>
      <c r="E1182" s="8">
        <v>43360</v>
      </c>
      <c r="F1182">
        <f t="shared" si="18"/>
        <v>2018</v>
      </c>
    </row>
    <row r="1183" spans="1:6" x14ac:dyDescent="0.25">
      <c r="A1183" s="67" t="s">
        <v>3153</v>
      </c>
      <c r="B1183" s="67" t="s">
        <v>3489</v>
      </c>
      <c r="C1183" s="6">
        <v>109.18</v>
      </c>
      <c r="D1183" s="6">
        <v>8.5500000000000007E-2</v>
      </c>
      <c r="E1183" s="8">
        <v>43360</v>
      </c>
      <c r="F1183">
        <f t="shared" si="18"/>
        <v>2018</v>
      </c>
    </row>
    <row r="1184" spans="1:6" x14ac:dyDescent="0.25">
      <c r="A1184" s="67" t="s">
        <v>3153</v>
      </c>
      <c r="B1184" s="67" t="s">
        <v>3489</v>
      </c>
      <c r="C1184" s="6">
        <v>325.64999999999998</v>
      </c>
      <c r="D1184" s="6">
        <v>0.255</v>
      </c>
      <c r="E1184" s="8">
        <v>43360</v>
      </c>
      <c r="F1184">
        <f t="shared" si="18"/>
        <v>2018</v>
      </c>
    </row>
    <row r="1185" spans="1:6" x14ac:dyDescent="0.25">
      <c r="A1185" s="67" t="s">
        <v>3153</v>
      </c>
      <c r="B1185" s="67" t="s">
        <v>3489</v>
      </c>
      <c r="C1185" s="6">
        <v>10.220000000000001</v>
      </c>
      <c r="D1185" s="6">
        <v>8.0000000000000002E-3</v>
      </c>
      <c r="E1185" s="8">
        <v>43360</v>
      </c>
      <c r="F1185">
        <f t="shared" si="18"/>
        <v>2018</v>
      </c>
    </row>
    <row r="1186" spans="1:6" x14ac:dyDescent="0.25">
      <c r="A1186" s="67" t="s">
        <v>3153</v>
      </c>
      <c r="B1186" s="67" t="s">
        <v>3489</v>
      </c>
      <c r="C1186" s="6">
        <v>195.39</v>
      </c>
      <c r="D1186" s="6">
        <v>0.153</v>
      </c>
      <c r="E1186" s="8">
        <v>43360</v>
      </c>
      <c r="F1186">
        <f t="shared" si="18"/>
        <v>2018</v>
      </c>
    </row>
    <row r="1187" spans="1:6" x14ac:dyDescent="0.25">
      <c r="A1187" s="67" t="s">
        <v>3153</v>
      </c>
      <c r="B1187" s="67" t="s">
        <v>3489</v>
      </c>
      <c r="C1187" s="6">
        <v>65.98</v>
      </c>
      <c r="D1187" s="6">
        <v>5.4399999999999997E-2</v>
      </c>
      <c r="E1187" s="8">
        <v>43360</v>
      </c>
      <c r="F1187">
        <f t="shared" si="18"/>
        <v>2018</v>
      </c>
    </row>
    <row r="1188" spans="1:6" x14ac:dyDescent="0.25">
      <c r="A1188" s="67" t="s">
        <v>3153</v>
      </c>
      <c r="B1188" s="67" t="s">
        <v>3489</v>
      </c>
      <c r="C1188" s="6">
        <v>586.16999999999996</v>
      </c>
      <c r="D1188" s="6">
        <v>0.45900000000000002</v>
      </c>
      <c r="E1188" s="8">
        <v>43360</v>
      </c>
      <c r="F1188">
        <f t="shared" si="18"/>
        <v>2018</v>
      </c>
    </row>
    <row r="1189" spans="1:6" x14ac:dyDescent="0.25">
      <c r="A1189" s="67" t="s">
        <v>3153</v>
      </c>
      <c r="B1189" s="67" t="s">
        <v>3489</v>
      </c>
      <c r="C1189" s="6">
        <v>15.33</v>
      </c>
      <c r="D1189" s="6">
        <v>1.2E-2</v>
      </c>
      <c r="E1189" s="8">
        <v>43360</v>
      </c>
      <c r="F1189">
        <f t="shared" si="18"/>
        <v>2018</v>
      </c>
    </row>
    <row r="1190" spans="1:6" x14ac:dyDescent="0.25">
      <c r="A1190" s="67" t="s">
        <v>3153</v>
      </c>
      <c r="B1190" s="67" t="s">
        <v>3489</v>
      </c>
      <c r="C1190" s="6">
        <v>61.2</v>
      </c>
      <c r="D1190" s="6">
        <v>8.3370000000000007E-3</v>
      </c>
      <c r="E1190" s="8">
        <v>43360</v>
      </c>
      <c r="F1190">
        <f t="shared" si="18"/>
        <v>2018</v>
      </c>
    </row>
    <row r="1191" spans="1:6" x14ac:dyDescent="0.25">
      <c r="A1191" s="67" t="s">
        <v>3153</v>
      </c>
      <c r="B1191" s="67" t="s">
        <v>3489</v>
      </c>
      <c r="C1191" s="6">
        <v>218.36</v>
      </c>
      <c r="D1191" s="6">
        <v>0.17100000000000001</v>
      </c>
      <c r="E1191" s="8">
        <v>43360</v>
      </c>
      <c r="F1191">
        <f t="shared" si="18"/>
        <v>2018</v>
      </c>
    </row>
    <row r="1192" spans="1:6" x14ac:dyDescent="0.25">
      <c r="A1192" s="67" t="s">
        <v>3153</v>
      </c>
      <c r="B1192" s="67" t="s">
        <v>3489</v>
      </c>
      <c r="C1192" s="6">
        <v>66.430000000000007</v>
      </c>
      <c r="D1192" s="6">
        <v>5.1999999999999998E-2</v>
      </c>
      <c r="E1192" s="8">
        <v>43360</v>
      </c>
      <c r="F1192">
        <f t="shared" si="18"/>
        <v>2018</v>
      </c>
    </row>
    <row r="1193" spans="1:6" x14ac:dyDescent="0.25">
      <c r="A1193" s="67" t="s">
        <v>3153</v>
      </c>
      <c r="B1193" s="67" t="s">
        <v>3489</v>
      </c>
      <c r="C1193" s="6">
        <v>165.18</v>
      </c>
      <c r="D1193" s="6">
        <v>9.6600000000000005E-2</v>
      </c>
      <c r="E1193" s="8">
        <v>43360</v>
      </c>
      <c r="F1193">
        <f t="shared" si="18"/>
        <v>2018</v>
      </c>
    </row>
    <row r="1194" spans="1:6" x14ac:dyDescent="0.25">
      <c r="A1194" s="67" t="s">
        <v>3153</v>
      </c>
      <c r="B1194" s="67" t="s">
        <v>3489</v>
      </c>
      <c r="C1194" s="6">
        <v>455.91</v>
      </c>
      <c r="D1194" s="6">
        <v>0.35699999999999998</v>
      </c>
      <c r="E1194" s="8">
        <v>43360</v>
      </c>
      <c r="F1194">
        <f t="shared" si="18"/>
        <v>2018</v>
      </c>
    </row>
    <row r="1195" spans="1:6" x14ac:dyDescent="0.25">
      <c r="A1195" s="67" t="s">
        <v>3153</v>
      </c>
      <c r="B1195" s="67" t="s">
        <v>3489</v>
      </c>
      <c r="C1195" s="6">
        <v>325.64999999999998</v>
      </c>
      <c r="D1195" s="6">
        <v>0.255</v>
      </c>
      <c r="E1195" s="8">
        <v>43360</v>
      </c>
      <c r="F1195">
        <f t="shared" si="18"/>
        <v>2018</v>
      </c>
    </row>
    <row r="1196" spans="1:6" x14ac:dyDescent="0.25">
      <c r="A1196" s="67" t="s">
        <v>3153</v>
      </c>
      <c r="B1196" s="67" t="s">
        <v>3489</v>
      </c>
      <c r="C1196" s="6">
        <v>130.26</v>
      </c>
      <c r="D1196" s="6">
        <v>0.10199999999999999</v>
      </c>
      <c r="E1196" s="8">
        <v>43360</v>
      </c>
      <c r="F1196">
        <f t="shared" si="18"/>
        <v>2018</v>
      </c>
    </row>
    <row r="1197" spans="1:6" x14ac:dyDescent="0.25">
      <c r="A1197" s="67" t="s">
        <v>3153</v>
      </c>
      <c r="B1197" s="67" t="s">
        <v>3489</v>
      </c>
      <c r="C1197" s="6">
        <v>455.91</v>
      </c>
      <c r="D1197" s="6">
        <v>0.35699999999999998</v>
      </c>
      <c r="E1197" s="8">
        <v>43360</v>
      </c>
      <c r="F1197">
        <f t="shared" si="18"/>
        <v>2018</v>
      </c>
    </row>
    <row r="1198" spans="1:6" x14ac:dyDescent="0.25">
      <c r="A1198" s="67" t="s">
        <v>3153</v>
      </c>
      <c r="B1198" s="67" t="s">
        <v>3489</v>
      </c>
      <c r="C1198" s="6">
        <v>20.440000000000001</v>
      </c>
      <c r="D1198" s="6">
        <v>1.6E-2</v>
      </c>
      <c r="E1198" s="8">
        <v>43360</v>
      </c>
      <c r="F1198">
        <f t="shared" si="18"/>
        <v>2018</v>
      </c>
    </row>
    <row r="1199" spans="1:6" x14ac:dyDescent="0.25">
      <c r="A1199" s="67" t="s">
        <v>3153</v>
      </c>
      <c r="B1199" s="67" t="s">
        <v>3489</v>
      </c>
      <c r="C1199" s="6">
        <v>10.85</v>
      </c>
      <c r="D1199" s="6">
        <v>8.5000000000000006E-3</v>
      </c>
      <c r="E1199" s="8">
        <v>43360</v>
      </c>
      <c r="F1199">
        <f t="shared" si="18"/>
        <v>2018</v>
      </c>
    </row>
    <row r="1200" spans="1:6" x14ac:dyDescent="0.25">
      <c r="A1200" s="67" t="s">
        <v>3153</v>
      </c>
      <c r="B1200" s="67" t="s">
        <v>3489</v>
      </c>
      <c r="C1200" s="6">
        <v>40.880000000000003</v>
      </c>
      <c r="D1200" s="6">
        <v>3.2000000000000001E-2</v>
      </c>
      <c r="E1200" s="8">
        <v>43360</v>
      </c>
      <c r="F1200">
        <f t="shared" si="18"/>
        <v>2018</v>
      </c>
    </row>
    <row r="1201" spans="1:6" x14ac:dyDescent="0.25">
      <c r="A1201" s="67" t="s">
        <v>3153</v>
      </c>
      <c r="B1201" s="67" t="s">
        <v>3489</v>
      </c>
      <c r="C1201" s="6">
        <v>40.880000000000003</v>
      </c>
      <c r="D1201" s="6">
        <v>3.2000000000000001E-2</v>
      </c>
      <c r="E1201" s="8">
        <v>43360</v>
      </c>
      <c r="F1201">
        <f t="shared" si="18"/>
        <v>2018</v>
      </c>
    </row>
    <row r="1202" spans="1:6" x14ac:dyDescent="0.25">
      <c r="A1202" s="67" t="s">
        <v>3153</v>
      </c>
      <c r="B1202" s="67" t="s">
        <v>3489</v>
      </c>
      <c r="C1202" s="6">
        <v>130.26</v>
      </c>
      <c r="D1202" s="6">
        <v>0.10199999999999999</v>
      </c>
      <c r="E1202" s="8">
        <v>43360</v>
      </c>
      <c r="F1202">
        <f t="shared" si="18"/>
        <v>2018</v>
      </c>
    </row>
    <row r="1203" spans="1:6" x14ac:dyDescent="0.25">
      <c r="A1203" s="67" t="s">
        <v>3153</v>
      </c>
      <c r="B1203" s="67" t="s">
        <v>3489</v>
      </c>
      <c r="C1203" s="6">
        <v>112.52</v>
      </c>
      <c r="D1203" s="6">
        <v>6.5799999999999997E-2</v>
      </c>
      <c r="E1203" s="8">
        <v>43360</v>
      </c>
      <c r="F1203">
        <f t="shared" si="18"/>
        <v>2018</v>
      </c>
    </row>
    <row r="1204" spans="1:6" x14ac:dyDescent="0.25">
      <c r="A1204" s="67" t="s">
        <v>3153</v>
      </c>
      <c r="B1204" s="67" t="s">
        <v>3489</v>
      </c>
      <c r="C1204" s="6">
        <v>130.26</v>
      </c>
      <c r="D1204" s="6">
        <v>0.10199999999999999</v>
      </c>
      <c r="E1204" s="8">
        <v>43360</v>
      </c>
      <c r="F1204">
        <f t="shared" si="18"/>
        <v>2018</v>
      </c>
    </row>
    <row r="1205" spans="1:6" x14ac:dyDescent="0.25">
      <c r="A1205" s="67" t="s">
        <v>3153</v>
      </c>
      <c r="B1205" s="67" t="s">
        <v>3489</v>
      </c>
      <c r="C1205" s="6">
        <v>30.66</v>
      </c>
      <c r="D1205" s="6">
        <v>2.4E-2</v>
      </c>
      <c r="E1205" s="8">
        <v>43360</v>
      </c>
      <c r="F1205">
        <f t="shared" si="18"/>
        <v>2018</v>
      </c>
    </row>
    <row r="1206" spans="1:6" x14ac:dyDescent="0.25">
      <c r="A1206" s="67" t="s">
        <v>3153</v>
      </c>
      <c r="B1206" s="67" t="s">
        <v>3489</v>
      </c>
      <c r="C1206" s="6">
        <v>716.43</v>
      </c>
      <c r="D1206" s="6">
        <v>0.56100000000000005</v>
      </c>
      <c r="E1206" s="8">
        <v>43360</v>
      </c>
      <c r="F1206">
        <f t="shared" si="18"/>
        <v>2018</v>
      </c>
    </row>
    <row r="1207" spans="1:6" x14ac:dyDescent="0.25">
      <c r="A1207" s="67" t="s">
        <v>3153</v>
      </c>
      <c r="B1207" s="67" t="s">
        <v>3489</v>
      </c>
      <c r="C1207" s="6">
        <v>61.2</v>
      </c>
      <c r="D1207" s="6">
        <v>8.3370000000000007E-3</v>
      </c>
      <c r="E1207" s="8">
        <v>43360</v>
      </c>
      <c r="F1207">
        <f t="shared" si="18"/>
        <v>2018</v>
      </c>
    </row>
    <row r="1208" spans="1:6" x14ac:dyDescent="0.25">
      <c r="A1208" s="67" t="s">
        <v>3153</v>
      </c>
      <c r="B1208" s="67" t="s">
        <v>3489</v>
      </c>
      <c r="C1208" s="6">
        <v>51.1</v>
      </c>
      <c r="D1208" s="6">
        <v>0.04</v>
      </c>
      <c r="E1208" s="8">
        <v>43360</v>
      </c>
      <c r="F1208">
        <f t="shared" si="18"/>
        <v>2018</v>
      </c>
    </row>
    <row r="1209" spans="1:6" x14ac:dyDescent="0.25">
      <c r="A1209" s="67" t="s">
        <v>3153</v>
      </c>
      <c r="B1209" s="67" t="s">
        <v>3489</v>
      </c>
      <c r="C1209" s="6">
        <v>15.33</v>
      </c>
      <c r="D1209" s="6">
        <v>1.2E-2</v>
      </c>
      <c r="E1209" s="8">
        <v>43360</v>
      </c>
      <c r="F1209">
        <f t="shared" si="18"/>
        <v>2018</v>
      </c>
    </row>
    <row r="1210" spans="1:6" x14ac:dyDescent="0.25">
      <c r="A1210" s="67" t="s">
        <v>3153</v>
      </c>
      <c r="B1210" s="67" t="s">
        <v>3489</v>
      </c>
      <c r="C1210" s="6">
        <v>195.39</v>
      </c>
      <c r="D1210" s="6">
        <v>0.153</v>
      </c>
      <c r="E1210" s="8">
        <v>43360</v>
      </c>
      <c r="F1210">
        <f t="shared" si="18"/>
        <v>2018</v>
      </c>
    </row>
    <row r="1211" spans="1:6" x14ac:dyDescent="0.25">
      <c r="A1211" s="67" t="s">
        <v>3153</v>
      </c>
      <c r="B1211" s="67" t="s">
        <v>3489</v>
      </c>
      <c r="C1211" s="6">
        <v>30.66</v>
      </c>
      <c r="D1211" s="6">
        <v>2.4E-2</v>
      </c>
      <c r="E1211" s="8">
        <v>43360</v>
      </c>
      <c r="F1211">
        <f t="shared" si="18"/>
        <v>2018</v>
      </c>
    </row>
    <row r="1212" spans="1:6" x14ac:dyDescent="0.25">
      <c r="A1212" s="67" t="s">
        <v>3153</v>
      </c>
      <c r="B1212" s="67" t="s">
        <v>3489</v>
      </c>
      <c r="C1212" s="6">
        <v>325.64999999999998</v>
      </c>
      <c r="D1212" s="6">
        <v>0.255</v>
      </c>
      <c r="E1212" s="8">
        <v>43360</v>
      </c>
      <c r="F1212">
        <f t="shared" si="18"/>
        <v>2018</v>
      </c>
    </row>
    <row r="1213" spans="1:6" x14ac:dyDescent="0.25">
      <c r="A1213" s="67" t="s">
        <v>3153</v>
      </c>
      <c r="B1213" s="67" t="s">
        <v>3489</v>
      </c>
      <c r="C1213" s="6">
        <v>165.18</v>
      </c>
      <c r="D1213" s="6">
        <v>9.6600000000000005E-2</v>
      </c>
      <c r="E1213" s="8">
        <v>43360</v>
      </c>
      <c r="F1213">
        <f t="shared" si="18"/>
        <v>2018</v>
      </c>
    </row>
    <row r="1214" spans="1:6" x14ac:dyDescent="0.25">
      <c r="A1214" s="67" t="s">
        <v>3153</v>
      </c>
      <c r="B1214" s="67" t="s">
        <v>3489</v>
      </c>
      <c r="C1214" s="6">
        <v>20.440000000000001</v>
      </c>
      <c r="D1214" s="6">
        <v>1.6E-2</v>
      </c>
      <c r="E1214" s="8">
        <v>43360</v>
      </c>
      <c r="F1214">
        <f t="shared" si="18"/>
        <v>2018</v>
      </c>
    </row>
    <row r="1215" spans="1:6" x14ac:dyDescent="0.25">
      <c r="A1215" s="67" t="s">
        <v>3153</v>
      </c>
      <c r="B1215" s="67" t="s">
        <v>3489</v>
      </c>
      <c r="C1215" s="6">
        <v>20.440000000000001</v>
      </c>
      <c r="D1215" s="6">
        <v>1.6E-2</v>
      </c>
      <c r="E1215" s="8">
        <v>43360</v>
      </c>
      <c r="F1215">
        <f t="shared" si="18"/>
        <v>2018</v>
      </c>
    </row>
    <row r="1216" spans="1:6" x14ac:dyDescent="0.25">
      <c r="A1216" s="67" t="s">
        <v>3153</v>
      </c>
      <c r="B1216" s="67" t="s">
        <v>3489</v>
      </c>
      <c r="C1216" s="6">
        <v>10.85</v>
      </c>
      <c r="D1216" s="6">
        <v>8.5000000000000006E-3</v>
      </c>
      <c r="E1216" s="8">
        <v>43360</v>
      </c>
      <c r="F1216">
        <f t="shared" si="18"/>
        <v>2018</v>
      </c>
    </row>
    <row r="1217" spans="1:6" x14ac:dyDescent="0.25">
      <c r="A1217" s="67" t="s">
        <v>3153</v>
      </c>
      <c r="B1217" s="67" t="s">
        <v>3489</v>
      </c>
      <c r="C1217" s="6">
        <v>10.220000000000001</v>
      </c>
      <c r="D1217" s="6">
        <v>8.0000000000000002E-3</v>
      </c>
      <c r="E1217" s="8">
        <v>43360</v>
      </c>
      <c r="F1217">
        <f t="shared" si="18"/>
        <v>2018</v>
      </c>
    </row>
    <row r="1218" spans="1:6" x14ac:dyDescent="0.25">
      <c r="A1218" s="67" t="s">
        <v>3153</v>
      </c>
      <c r="B1218" s="67" t="s">
        <v>3489</v>
      </c>
      <c r="C1218" s="6">
        <v>130.26</v>
      </c>
      <c r="D1218" s="6">
        <v>0.10199999999999999</v>
      </c>
      <c r="E1218" s="8">
        <v>43360</v>
      </c>
      <c r="F1218">
        <f t="shared" si="18"/>
        <v>2018</v>
      </c>
    </row>
    <row r="1219" spans="1:6" x14ac:dyDescent="0.25">
      <c r="A1219" s="67" t="s">
        <v>3153</v>
      </c>
      <c r="B1219" s="67" t="s">
        <v>3489</v>
      </c>
      <c r="C1219" s="6">
        <v>112.52</v>
      </c>
      <c r="D1219" s="6">
        <v>6.5799999999999997E-2</v>
      </c>
      <c r="E1219" s="8">
        <v>43360</v>
      </c>
      <c r="F1219">
        <f t="shared" ref="F1219:F1282" si="19">YEAR(E1219)</f>
        <v>2018</v>
      </c>
    </row>
    <row r="1220" spans="1:6" x14ac:dyDescent="0.25">
      <c r="A1220" s="67" t="s">
        <v>3153</v>
      </c>
      <c r="B1220" s="67" t="s">
        <v>3489</v>
      </c>
      <c r="C1220" s="6">
        <v>56.21</v>
      </c>
      <c r="D1220" s="6">
        <v>4.3999999999999997E-2</v>
      </c>
      <c r="E1220" s="8">
        <v>43360</v>
      </c>
      <c r="F1220">
        <f t="shared" si="19"/>
        <v>2018</v>
      </c>
    </row>
    <row r="1221" spans="1:6" x14ac:dyDescent="0.25">
      <c r="A1221" s="67" t="s">
        <v>3153</v>
      </c>
      <c r="B1221" s="67" t="s">
        <v>3489</v>
      </c>
      <c r="C1221" s="6">
        <v>98.97</v>
      </c>
      <c r="D1221" s="6">
        <v>8.1600000000000006E-2</v>
      </c>
      <c r="E1221" s="8">
        <v>43360</v>
      </c>
      <c r="F1221">
        <f t="shared" si="19"/>
        <v>2018</v>
      </c>
    </row>
    <row r="1222" spans="1:6" x14ac:dyDescent="0.25">
      <c r="A1222" s="67" t="s">
        <v>3153</v>
      </c>
      <c r="B1222" s="67" t="s">
        <v>3489</v>
      </c>
      <c r="C1222" s="6">
        <v>325.64999999999998</v>
      </c>
      <c r="D1222" s="6">
        <v>0.255</v>
      </c>
      <c r="E1222" s="8">
        <v>43360</v>
      </c>
      <c r="F1222">
        <f t="shared" si="19"/>
        <v>2018</v>
      </c>
    </row>
    <row r="1223" spans="1:6" x14ac:dyDescent="0.25">
      <c r="A1223" s="67" t="s">
        <v>3153</v>
      </c>
      <c r="B1223" s="67" t="s">
        <v>3489</v>
      </c>
      <c r="C1223" s="6">
        <v>5.1100000000000003</v>
      </c>
      <c r="D1223" s="6">
        <v>4.0000000000000001E-3</v>
      </c>
      <c r="E1223" s="8">
        <v>43360</v>
      </c>
      <c r="F1223">
        <f t="shared" si="19"/>
        <v>2018</v>
      </c>
    </row>
    <row r="1224" spans="1:6" x14ac:dyDescent="0.25">
      <c r="A1224" s="67" t="s">
        <v>3153</v>
      </c>
      <c r="B1224" s="67" t="s">
        <v>3489</v>
      </c>
      <c r="C1224" s="6">
        <v>130.26</v>
      </c>
      <c r="D1224" s="6">
        <v>0.10199999999999999</v>
      </c>
      <c r="E1224" s="8">
        <v>43360</v>
      </c>
      <c r="F1224">
        <f t="shared" si="19"/>
        <v>2018</v>
      </c>
    </row>
    <row r="1225" spans="1:6" x14ac:dyDescent="0.25">
      <c r="A1225" s="67" t="s">
        <v>3153</v>
      </c>
      <c r="B1225" s="67" t="s">
        <v>3489</v>
      </c>
      <c r="C1225" s="6">
        <v>5.1100000000000003</v>
      </c>
      <c r="D1225" s="6">
        <v>4.0000000000000001E-3</v>
      </c>
      <c r="E1225" s="8">
        <v>43360</v>
      </c>
      <c r="F1225">
        <f t="shared" si="19"/>
        <v>2018</v>
      </c>
    </row>
    <row r="1226" spans="1:6" x14ac:dyDescent="0.25">
      <c r="A1226" s="67" t="s">
        <v>3153</v>
      </c>
      <c r="B1226" s="67" t="s">
        <v>3489</v>
      </c>
      <c r="C1226" s="6">
        <v>56.21</v>
      </c>
      <c r="D1226" s="6">
        <v>4.3999999999999997E-2</v>
      </c>
      <c r="E1226" s="8">
        <v>43360</v>
      </c>
      <c r="F1226">
        <f t="shared" si="19"/>
        <v>2018</v>
      </c>
    </row>
    <row r="1227" spans="1:6" x14ac:dyDescent="0.25">
      <c r="A1227" s="67" t="s">
        <v>3153</v>
      </c>
      <c r="B1227" s="67" t="s">
        <v>3489</v>
      </c>
      <c r="C1227" s="6">
        <v>45.99</v>
      </c>
      <c r="D1227" s="6">
        <v>3.5999999999999997E-2</v>
      </c>
      <c r="E1227" s="8">
        <v>43360</v>
      </c>
      <c r="F1227">
        <f t="shared" si="19"/>
        <v>2018</v>
      </c>
    </row>
    <row r="1228" spans="1:6" x14ac:dyDescent="0.25">
      <c r="A1228" s="67" t="s">
        <v>3153</v>
      </c>
      <c r="B1228" s="67" t="s">
        <v>3489</v>
      </c>
      <c r="C1228" s="6">
        <v>10.85</v>
      </c>
      <c r="D1228" s="6">
        <v>8.5000000000000006E-3</v>
      </c>
      <c r="E1228" s="8">
        <v>43360</v>
      </c>
      <c r="F1228">
        <f t="shared" si="19"/>
        <v>2018</v>
      </c>
    </row>
    <row r="1229" spans="1:6" x14ac:dyDescent="0.25">
      <c r="A1229" s="67" t="s">
        <v>3153</v>
      </c>
      <c r="B1229" s="67" t="s">
        <v>3489</v>
      </c>
      <c r="C1229" s="6">
        <v>260.52</v>
      </c>
      <c r="D1229" s="6">
        <v>0.20399999999999999</v>
      </c>
      <c r="E1229" s="8">
        <v>43360</v>
      </c>
      <c r="F1229">
        <f t="shared" si="19"/>
        <v>2018</v>
      </c>
    </row>
    <row r="1230" spans="1:6" x14ac:dyDescent="0.25">
      <c r="A1230" s="67" t="s">
        <v>3153</v>
      </c>
      <c r="B1230" s="67" t="s">
        <v>3489</v>
      </c>
      <c r="C1230" s="6">
        <v>40.880000000000003</v>
      </c>
      <c r="D1230" s="6">
        <v>3.2000000000000001E-2</v>
      </c>
      <c r="E1230" s="8">
        <v>43360</v>
      </c>
      <c r="F1230">
        <f t="shared" si="19"/>
        <v>2018</v>
      </c>
    </row>
    <row r="1231" spans="1:6" x14ac:dyDescent="0.25">
      <c r="A1231" s="67" t="s">
        <v>3153</v>
      </c>
      <c r="B1231" s="67" t="s">
        <v>3489</v>
      </c>
      <c r="C1231" s="6">
        <v>65.13</v>
      </c>
      <c r="D1231" s="6">
        <v>5.0999999999999997E-2</v>
      </c>
      <c r="E1231" s="8">
        <v>43360</v>
      </c>
      <c r="F1231">
        <f t="shared" si="19"/>
        <v>2018</v>
      </c>
    </row>
    <row r="1232" spans="1:6" x14ac:dyDescent="0.25">
      <c r="A1232" s="67" t="s">
        <v>3153</v>
      </c>
      <c r="B1232" s="67" t="s">
        <v>3489</v>
      </c>
      <c r="C1232" s="6">
        <v>45.99</v>
      </c>
      <c r="D1232" s="6">
        <v>3.5999999999999997E-2</v>
      </c>
      <c r="E1232" s="8">
        <v>43360</v>
      </c>
      <c r="F1232">
        <f t="shared" si="19"/>
        <v>2018</v>
      </c>
    </row>
    <row r="1233" spans="1:6" x14ac:dyDescent="0.25">
      <c r="A1233" s="67" t="s">
        <v>3153</v>
      </c>
      <c r="B1233" s="67" t="s">
        <v>3489</v>
      </c>
      <c r="C1233" s="6">
        <v>65.13</v>
      </c>
      <c r="D1233" s="6">
        <v>5.0999999999999997E-2</v>
      </c>
      <c r="E1233" s="8">
        <v>43360</v>
      </c>
      <c r="F1233">
        <f t="shared" si="19"/>
        <v>2018</v>
      </c>
    </row>
    <row r="1234" spans="1:6" x14ac:dyDescent="0.25">
      <c r="A1234" s="67" t="s">
        <v>3153</v>
      </c>
      <c r="B1234" s="67" t="s">
        <v>3489</v>
      </c>
      <c r="C1234" s="6">
        <v>15.33</v>
      </c>
      <c r="D1234" s="6">
        <v>1.2E-2</v>
      </c>
      <c r="E1234" s="8">
        <v>43360</v>
      </c>
      <c r="F1234">
        <f t="shared" si="19"/>
        <v>2018</v>
      </c>
    </row>
    <row r="1235" spans="1:6" x14ac:dyDescent="0.25">
      <c r="A1235" s="67" t="s">
        <v>3153</v>
      </c>
      <c r="B1235" s="67" t="s">
        <v>3489</v>
      </c>
      <c r="C1235" s="6">
        <v>10.85</v>
      </c>
      <c r="D1235" s="6">
        <v>8.5000000000000006E-3</v>
      </c>
      <c r="E1235" s="8">
        <v>43360</v>
      </c>
      <c r="F1235">
        <f t="shared" si="19"/>
        <v>2018</v>
      </c>
    </row>
    <row r="1236" spans="1:6" x14ac:dyDescent="0.25">
      <c r="A1236" s="67" t="s">
        <v>3153</v>
      </c>
      <c r="B1236" s="67" t="s">
        <v>3489</v>
      </c>
      <c r="C1236" s="6">
        <v>195.39</v>
      </c>
      <c r="D1236" s="6">
        <v>0.153</v>
      </c>
      <c r="E1236" s="8">
        <v>43360</v>
      </c>
      <c r="F1236">
        <f t="shared" si="19"/>
        <v>2018</v>
      </c>
    </row>
    <row r="1237" spans="1:6" x14ac:dyDescent="0.25">
      <c r="A1237" s="67" t="s">
        <v>3153</v>
      </c>
      <c r="B1237" s="67" t="s">
        <v>3489</v>
      </c>
      <c r="C1237" s="6">
        <v>61.2</v>
      </c>
      <c r="D1237" s="6">
        <v>8.3370000000000007E-3</v>
      </c>
      <c r="E1237" s="8">
        <v>43360</v>
      </c>
      <c r="F1237">
        <f t="shared" si="19"/>
        <v>2018</v>
      </c>
    </row>
    <row r="1238" spans="1:6" x14ac:dyDescent="0.25">
      <c r="A1238" s="67" t="s">
        <v>3153</v>
      </c>
      <c r="B1238" s="67" t="s">
        <v>3489</v>
      </c>
      <c r="C1238" s="6">
        <v>30.66</v>
      </c>
      <c r="D1238" s="6">
        <v>2.4E-2</v>
      </c>
      <c r="E1238" s="8">
        <v>43360</v>
      </c>
      <c r="F1238">
        <f t="shared" si="19"/>
        <v>2018</v>
      </c>
    </row>
    <row r="1239" spans="1:6" x14ac:dyDescent="0.25">
      <c r="A1239" s="67" t="s">
        <v>3153</v>
      </c>
      <c r="B1239" s="67" t="s">
        <v>3489</v>
      </c>
      <c r="C1239" s="6">
        <v>66.430000000000007</v>
      </c>
      <c r="D1239" s="6">
        <v>5.1999999999999998E-2</v>
      </c>
      <c r="E1239" s="8">
        <v>43360</v>
      </c>
      <c r="F1239">
        <f t="shared" si="19"/>
        <v>2018</v>
      </c>
    </row>
    <row r="1240" spans="1:6" x14ac:dyDescent="0.25">
      <c r="A1240" s="67" t="s">
        <v>3153</v>
      </c>
      <c r="B1240" s="67" t="s">
        <v>3489</v>
      </c>
      <c r="C1240" s="6">
        <v>195.39</v>
      </c>
      <c r="D1240" s="6">
        <v>0.153</v>
      </c>
      <c r="E1240" s="8">
        <v>43360</v>
      </c>
      <c r="F1240">
        <f t="shared" si="19"/>
        <v>2018</v>
      </c>
    </row>
    <row r="1241" spans="1:6" x14ac:dyDescent="0.25">
      <c r="A1241" s="67" t="s">
        <v>3153</v>
      </c>
      <c r="B1241" s="67" t="s">
        <v>3489</v>
      </c>
      <c r="C1241" s="6">
        <v>5.1100000000000003</v>
      </c>
      <c r="D1241" s="6">
        <v>4.0000000000000001E-3</v>
      </c>
      <c r="E1241" s="8">
        <v>43360</v>
      </c>
      <c r="F1241">
        <f t="shared" si="19"/>
        <v>2018</v>
      </c>
    </row>
    <row r="1242" spans="1:6" x14ac:dyDescent="0.25">
      <c r="A1242" s="67" t="s">
        <v>3153</v>
      </c>
      <c r="B1242" s="67" t="s">
        <v>3489</v>
      </c>
      <c r="C1242" s="6">
        <v>109.18</v>
      </c>
      <c r="D1242" s="6">
        <v>8.5500000000000007E-2</v>
      </c>
      <c r="E1242" s="8">
        <v>43360</v>
      </c>
      <c r="F1242">
        <f t="shared" si="19"/>
        <v>2018</v>
      </c>
    </row>
    <row r="1243" spans="1:6" x14ac:dyDescent="0.25">
      <c r="A1243" s="67" t="s">
        <v>3153</v>
      </c>
      <c r="B1243" s="67" t="s">
        <v>3489</v>
      </c>
      <c r="C1243" s="6">
        <v>15.33</v>
      </c>
      <c r="D1243" s="6">
        <v>1.2E-2</v>
      </c>
      <c r="E1243" s="8">
        <v>43360</v>
      </c>
      <c r="F1243">
        <f t="shared" si="19"/>
        <v>2018</v>
      </c>
    </row>
    <row r="1244" spans="1:6" x14ac:dyDescent="0.25">
      <c r="A1244" s="67" t="s">
        <v>3153</v>
      </c>
      <c r="B1244" s="67" t="s">
        <v>3489</v>
      </c>
      <c r="C1244" s="6">
        <v>10.85</v>
      </c>
      <c r="D1244" s="6">
        <v>8.5000000000000006E-3</v>
      </c>
      <c r="E1244" s="8">
        <v>43360</v>
      </c>
      <c r="F1244">
        <f t="shared" si="19"/>
        <v>2018</v>
      </c>
    </row>
    <row r="1245" spans="1:6" x14ac:dyDescent="0.25">
      <c r="A1245" s="67" t="s">
        <v>3153</v>
      </c>
      <c r="B1245" s="67" t="s">
        <v>3489</v>
      </c>
      <c r="C1245" s="6">
        <v>130.26</v>
      </c>
      <c r="D1245" s="6">
        <v>0.10199999999999999</v>
      </c>
      <c r="E1245" s="8">
        <v>43360</v>
      </c>
      <c r="F1245">
        <f t="shared" si="19"/>
        <v>2018</v>
      </c>
    </row>
    <row r="1246" spans="1:6" x14ac:dyDescent="0.25">
      <c r="A1246" s="67" t="s">
        <v>3153</v>
      </c>
      <c r="B1246" s="67" t="s">
        <v>3489</v>
      </c>
      <c r="C1246" s="6">
        <v>61.2</v>
      </c>
      <c r="D1246" s="6">
        <v>8.3370000000000007E-3</v>
      </c>
      <c r="E1246" s="8">
        <v>43360</v>
      </c>
      <c r="F1246">
        <f t="shared" si="19"/>
        <v>2018</v>
      </c>
    </row>
    <row r="1247" spans="1:6" x14ac:dyDescent="0.25">
      <c r="A1247" s="67" t="s">
        <v>3153</v>
      </c>
      <c r="B1247" s="67" t="s">
        <v>3489</v>
      </c>
      <c r="C1247" s="6">
        <v>32.549999999999997</v>
      </c>
      <c r="D1247" s="6">
        <v>2.5499999999999998E-2</v>
      </c>
      <c r="E1247" s="8">
        <v>43360</v>
      </c>
      <c r="F1247">
        <f t="shared" si="19"/>
        <v>2018</v>
      </c>
    </row>
    <row r="1248" spans="1:6" x14ac:dyDescent="0.25">
      <c r="A1248" s="67" t="s">
        <v>3153</v>
      </c>
      <c r="B1248" s="67" t="s">
        <v>3489</v>
      </c>
      <c r="C1248" s="6">
        <v>195.39</v>
      </c>
      <c r="D1248" s="6">
        <v>0.153</v>
      </c>
      <c r="E1248" s="8">
        <v>43360</v>
      </c>
      <c r="F1248">
        <f t="shared" si="19"/>
        <v>2018</v>
      </c>
    </row>
    <row r="1249" spans="1:6" x14ac:dyDescent="0.25">
      <c r="A1249" s="67" t="s">
        <v>3153</v>
      </c>
      <c r="B1249" s="67" t="s">
        <v>3489</v>
      </c>
      <c r="C1249" s="6">
        <v>10.220000000000001</v>
      </c>
      <c r="D1249" s="6">
        <v>8.0000000000000002E-3</v>
      </c>
      <c r="E1249" s="8">
        <v>43360</v>
      </c>
      <c r="F1249">
        <f t="shared" si="19"/>
        <v>2018</v>
      </c>
    </row>
    <row r="1250" spans="1:6" x14ac:dyDescent="0.25">
      <c r="A1250" s="67" t="s">
        <v>3153</v>
      </c>
      <c r="B1250" s="67" t="s">
        <v>3489</v>
      </c>
      <c r="C1250" s="6">
        <v>61.2</v>
      </c>
      <c r="D1250" s="6">
        <v>8.3370000000000007E-3</v>
      </c>
      <c r="E1250" s="8">
        <v>43360</v>
      </c>
      <c r="F1250">
        <f t="shared" si="19"/>
        <v>2018</v>
      </c>
    </row>
    <row r="1251" spans="1:6" x14ac:dyDescent="0.25">
      <c r="A1251" s="67" t="s">
        <v>3153</v>
      </c>
      <c r="B1251" s="67" t="s">
        <v>3489</v>
      </c>
      <c r="C1251" s="6">
        <v>21.7</v>
      </c>
      <c r="D1251" s="6">
        <v>1.7000000000000001E-2</v>
      </c>
      <c r="E1251" s="8">
        <v>43360</v>
      </c>
      <c r="F1251">
        <f t="shared" si="19"/>
        <v>2018</v>
      </c>
    </row>
    <row r="1252" spans="1:6" x14ac:dyDescent="0.25">
      <c r="A1252" s="67" t="s">
        <v>3153</v>
      </c>
      <c r="B1252" s="67" t="s">
        <v>3489</v>
      </c>
      <c r="C1252" s="6">
        <v>35.770000000000003</v>
      </c>
      <c r="D1252" s="6">
        <v>2.8000000000000001E-2</v>
      </c>
      <c r="E1252" s="8">
        <v>43360</v>
      </c>
      <c r="F1252">
        <f t="shared" si="19"/>
        <v>2018</v>
      </c>
    </row>
    <row r="1253" spans="1:6" x14ac:dyDescent="0.25">
      <c r="A1253" s="67" t="s">
        <v>3153</v>
      </c>
      <c r="B1253" s="67" t="s">
        <v>3489</v>
      </c>
      <c r="C1253" s="6">
        <v>30.66</v>
      </c>
      <c r="D1253" s="6">
        <v>2.4E-2</v>
      </c>
      <c r="E1253" s="8">
        <v>43360</v>
      </c>
      <c r="F1253">
        <f t="shared" si="19"/>
        <v>2018</v>
      </c>
    </row>
    <row r="1254" spans="1:6" x14ac:dyDescent="0.25">
      <c r="A1254" s="67" t="s">
        <v>3153</v>
      </c>
      <c r="B1254" s="67" t="s">
        <v>3489</v>
      </c>
      <c r="C1254" s="6">
        <v>65.13</v>
      </c>
      <c r="D1254" s="6">
        <v>5.0999999999999997E-2</v>
      </c>
      <c r="E1254" s="8">
        <v>43360</v>
      </c>
      <c r="F1254">
        <f t="shared" si="19"/>
        <v>2018</v>
      </c>
    </row>
    <row r="1255" spans="1:6" x14ac:dyDescent="0.25">
      <c r="A1255" s="67" t="s">
        <v>3153</v>
      </c>
      <c r="B1255" s="67" t="s">
        <v>3489</v>
      </c>
      <c r="C1255" s="6">
        <v>21.7</v>
      </c>
      <c r="D1255" s="6">
        <v>1.7000000000000001E-2</v>
      </c>
      <c r="E1255" s="8">
        <v>43360</v>
      </c>
      <c r="F1255">
        <f t="shared" si="19"/>
        <v>2018</v>
      </c>
    </row>
    <row r="1256" spans="1:6" x14ac:dyDescent="0.25">
      <c r="A1256" s="67" t="s">
        <v>3153</v>
      </c>
      <c r="B1256" s="67" t="s">
        <v>3489</v>
      </c>
      <c r="C1256" s="6">
        <v>5.1100000000000003</v>
      </c>
      <c r="D1256" s="6">
        <v>4.0000000000000001E-3</v>
      </c>
      <c r="E1256" s="8">
        <v>43360</v>
      </c>
      <c r="F1256">
        <f t="shared" si="19"/>
        <v>2018</v>
      </c>
    </row>
    <row r="1257" spans="1:6" x14ac:dyDescent="0.25">
      <c r="A1257" s="67" t="s">
        <v>3153</v>
      </c>
      <c r="B1257" s="67" t="s">
        <v>3489</v>
      </c>
      <c r="C1257" s="6">
        <v>130.26</v>
      </c>
      <c r="D1257" s="6">
        <v>0.10199999999999999</v>
      </c>
      <c r="E1257" s="8">
        <v>43360</v>
      </c>
      <c r="F1257">
        <f t="shared" si="19"/>
        <v>2018</v>
      </c>
    </row>
    <row r="1258" spans="1:6" x14ac:dyDescent="0.25">
      <c r="A1258" s="67" t="s">
        <v>3153</v>
      </c>
      <c r="B1258" s="67" t="s">
        <v>3489</v>
      </c>
      <c r="C1258" s="6">
        <v>51.1</v>
      </c>
      <c r="D1258" s="6">
        <v>0.04</v>
      </c>
      <c r="E1258" s="8">
        <v>43360</v>
      </c>
      <c r="F1258">
        <f t="shared" si="19"/>
        <v>2018</v>
      </c>
    </row>
    <row r="1259" spans="1:6" x14ac:dyDescent="0.25">
      <c r="A1259" s="67" t="s">
        <v>3153</v>
      </c>
      <c r="B1259" s="67" t="s">
        <v>3489</v>
      </c>
      <c r="C1259" s="6">
        <v>25.55</v>
      </c>
      <c r="D1259" s="6">
        <v>0.02</v>
      </c>
      <c r="E1259" s="8">
        <v>43360</v>
      </c>
      <c r="F1259">
        <f t="shared" si="19"/>
        <v>2018</v>
      </c>
    </row>
    <row r="1260" spans="1:6" x14ac:dyDescent="0.25">
      <c r="A1260" s="67" t="s">
        <v>3153</v>
      </c>
      <c r="B1260" s="67" t="s">
        <v>3489</v>
      </c>
      <c r="C1260" s="6">
        <v>10.85</v>
      </c>
      <c r="D1260" s="6">
        <v>8.5000000000000006E-3</v>
      </c>
      <c r="E1260" s="8">
        <v>43360</v>
      </c>
      <c r="F1260">
        <f t="shared" si="19"/>
        <v>2018</v>
      </c>
    </row>
    <row r="1261" spans="1:6" x14ac:dyDescent="0.25">
      <c r="A1261" s="67" t="s">
        <v>3153</v>
      </c>
      <c r="B1261" s="67" t="s">
        <v>3489</v>
      </c>
      <c r="C1261" s="6">
        <v>65.13</v>
      </c>
      <c r="D1261" s="6">
        <v>5.0999999999999997E-2</v>
      </c>
      <c r="E1261" s="8">
        <v>43360</v>
      </c>
      <c r="F1261">
        <f t="shared" si="19"/>
        <v>2018</v>
      </c>
    </row>
    <row r="1262" spans="1:6" x14ac:dyDescent="0.25">
      <c r="A1262" s="67" t="s">
        <v>3153</v>
      </c>
      <c r="B1262" s="67" t="s">
        <v>3489</v>
      </c>
      <c r="C1262" s="6">
        <v>40.880000000000003</v>
      </c>
      <c r="D1262" s="6">
        <v>3.2000000000000001E-2</v>
      </c>
      <c r="E1262" s="8">
        <v>43360</v>
      </c>
      <c r="F1262">
        <f t="shared" si="19"/>
        <v>2018</v>
      </c>
    </row>
    <row r="1263" spans="1:6" x14ac:dyDescent="0.25">
      <c r="A1263" s="67" t="s">
        <v>3153</v>
      </c>
      <c r="B1263" s="67" t="s">
        <v>3489</v>
      </c>
      <c r="C1263" s="6">
        <v>65.13</v>
      </c>
      <c r="D1263" s="6">
        <v>5.0999999999999997E-2</v>
      </c>
      <c r="E1263" s="8">
        <v>43360</v>
      </c>
      <c r="F1263">
        <f t="shared" si="19"/>
        <v>2018</v>
      </c>
    </row>
    <row r="1264" spans="1:6" x14ac:dyDescent="0.25">
      <c r="A1264" s="67" t="s">
        <v>3153</v>
      </c>
      <c r="B1264" s="67" t="s">
        <v>3489</v>
      </c>
      <c r="C1264" s="6">
        <v>61.32</v>
      </c>
      <c r="D1264" s="6">
        <v>4.8000000000000001E-2</v>
      </c>
      <c r="E1264" s="8">
        <v>43360</v>
      </c>
      <c r="F1264">
        <f t="shared" si="19"/>
        <v>2018</v>
      </c>
    </row>
    <row r="1265" spans="1:6" x14ac:dyDescent="0.25">
      <c r="A1265" s="67" t="s">
        <v>3153</v>
      </c>
      <c r="B1265" s="67" t="s">
        <v>3489</v>
      </c>
      <c r="C1265" s="6">
        <v>21.7</v>
      </c>
      <c r="D1265" s="6">
        <v>1.7000000000000001E-2</v>
      </c>
      <c r="E1265" s="8">
        <v>43360</v>
      </c>
      <c r="F1265">
        <f t="shared" si="19"/>
        <v>2018</v>
      </c>
    </row>
    <row r="1266" spans="1:6" x14ac:dyDescent="0.25">
      <c r="A1266" s="67" t="s">
        <v>3153</v>
      </c>
      <c r="B1266" s="67" t="s">
        <v>3489</v>
      </c>
      <c r="C1266" s="6">
        <v>260.52</v>
      </c>
      <c r="D1266" s="6">
        <v>0.20399999999999999</v>
      </c>
      <c r="E1266" s="8">
        <v>43360</v>
      </c>
      <c r="F1266">
        <f t="shared" si="19"/>
        <v>2018</v>
      </c>
    </row>
    <row r="1267" spans="1:6" x14ac:dyDescent="0.25">
      <c r="A1267" s="67" t="s">
        <v>3153</v>
      </c>
      <c r="B1267" s="67" t="s">
        <v>3489</v>
      </c>
      <c r="C1267" s="6">
        <v>10.220000000000001</v>
      </c>
      <c r="D1267" s="6">
        <v>8.0000000000000002E-3</v>
      </c>
      <c r="E1267" s="8">
        <v>43360</v>
      </c>
      <c r="F1267">
        <f t="shared" si="19"/>
        <v>2018</v>
      </c>
    </row>
    <row r="1268" spans="1:6" x14ac:dyDescent="0.25">
      <c r="A1268" s="67" t="s">
        <v>3153</v>
      </c>
      <c r="B1268" s="67" t="s">
        <v>3489</v>
      </c>
      <c r="C1268" s="6">
        <v>390.78</v>
      </c>
      <c r="D1268" s="6">
        <v>0.30599999999999999</v>
      </c>
      <c r="E1268" s="8">
        <v>43360</v>
      </c>
      <c r="F1268">
        <f t="shared" si="19"/>
        <v>2018</v>
      </c>
    </row>
    <row r="1269" spans="1:6" x14ac:dyDescent="0.25">
      <c r="A1269" s="67" t="s">
        <v>3153</v>
      </c>
      <c r="B1269" s="67" t="s">
        <v>3489</v>
      </c>
      <c r="C1269" s="6">
        <v>195.39</v>
      </c>
      <c r="D1269" s="6">
        <v>0.153</v>
      </c>
      <c r="E1269" s="8">
        <v>43360</v>
      </c>
      <c r="F1269">
        <f t="shared" si="19"/>
        <v>2018</v>
      </c>
    </row>
    <row r="1270" spans="1:6" x14ac:dyDescent="0.25">
      <c r="A1270" s="67" t="s">
        <v>3153</v>
      </c>
      <c r="B1270" s="67" t="s">
        <v>3489</v>
      </c>
      <c r="C1270" s="6">
        <v>40.880000000000003</v>
      </c>
      <c r="D1270" s="6">
        <v>3.2000000000000001E-2</v>
      </c>
      <c r="E1270" s="8">
        <v>43360</v>
      </c>
      <c r="F1270">
        <f t="shared" si="19"/>
        <v>2018</v>
      </c>
    </row>
    <row r="1271" spans="1:6" x14ac:dyDescent="0.25">
      <c r="A1271" s="67" t="s">
        <v>3153</v>
      </c>
      <c r="B1271" s="67" t="s">
        <v>3489</v>
      </c>
      <c r="C1271" s="6">
        <v>390.78</v>
      </c>
      <c r="D1271" s="6">
        <v>0.30599999999999999</v>
      </c>
      <c r="E1271" s="8">
        <v>43360</v>
      </c>
      <c r="F1271">
        <f t="shared" si="19"/>
        <v>2018</v>
      </c>
    </row>
    <row r="1272" spans="1:6" x14ac:dyDescent="0.25">
      <c r="A1272" s="67" t="s">
        <v>3153</v>
      </c>
      <c r="B1272" s="67" t="s">
        <v>3489</v>
      </c>
      <c r="C1272" s="6">
        <v>325.64999999999998</v>
      </c>
      <c r="D1272" s="6">
        <v>0.255</v>
      </c>
      <c r="E1272" s="8">
        <v>43360</v>
      </c>
      <c r="F1272">
        <f t="shared" si="19"/>
        <v>2018</v>
      </c>
    </row>
    <row r="1273" spans="1:6" x14ac:dyDescent="0.25">
      <c r="A1273" s="67" t="s">
        <v>3153</v>
      </c>
      <c r="B1273" s="67" t="s">
        <v>3489</v>
      </c>
      <c r="C1273" s="6">
        <v>30.66</v>
      </c>
      <c r="D1273" s="6">
        <v>2.4E-2</v>
      </c>
      <c r="E1273" s="8">
        <v>43360</v>
      </c>
      <c r="F1273">
        <f t="shared" si="19"/>
        <v>2018</v>
      </c>
    </row>
    <row r="1274" spans="1:6" x14ac:dyDescent="0.25">
      <c r="A1274" s="67" t="s">
        <v>3153</v>
      </c>
      <c r="B1274" s="67" t="s">
        <v>3489</v>
      </c>
      <c r="C1274" s="6">
        <v>195.39</v>
      </c>
      <c r="D1274" s="6">
        <v>0.153</v>
      </c>
      <c r="E1274" s="8">
        <v>43360</v>
      </c>
      <c r="F1274">
        <f t="shared" si="19"/>
        <v>2018</v>
      </c>
    </row>
    <row r="1275" spans="1:6" x14ac:dyDescent="0.25">
      <c r="A1275" s="67" t="s">
        <v>3153</v>
      </c>
      <c r="B1275" s="67" t="s">
        <v>3489</v>
      </c>
      <c r="C1275" s="6">
        <v>65.13</v>
      </c>
      <c r="D1275" s="6">
        <v>5.0999999999999997E-2</v>
      </c>
      <c r="E1275" s="8">
        <v>43360</v>
      </c>
      <c r="F1275">
        <f t="shared" si="19"/>
        <v>2018</v>
      </c>
    </row>
    <row r="1276" spans="1:6" x14ac:dyDescent="0.25">
      <c r="A1276" s="67" t="s">
        <v>3153</v>
      </c>
      <c r="B1276" s="67" t="s">
        <v>3489</v>
      </c>
      <c r="C1276" s="6">
        <v>75.95</v>
      </c>
      <c r="D1276" s="6">
        <v>5.9499999999999997E-2</v>
      </c>
      <c r="E1276" s="8">
        <v>43360</v>
      </c>
      <c r="F1276">
        <f t="shared" si="19"/>
        <v>2018</v>
      </c>
    </row>
    <row r="1277" spans="1:6" x14ac:dyDescent="0.25">
      <c r="A1277" s="67" t="s">
        <v>3153</v>
      </c>
      <c r="B1277" s="67" t="s">
        <v>3489</v>
      </c>
      <c r="C1277" s="6">
        <v>66.430000000000007</v>
      </c>
      <c r="D1277" s="6">
        <v>5.1999999999999998E-2</v>
      </c>
      <c r="E1277" s="8">
        <v>43360</v>
      </c>
      <c r="F1277">
        <f t="shared" si="19"/>
        <v>2018</v>
      </c>
    </row>
    <row r="1278" spans="1:6" x14ac:dyDescent="0.25">
      <c r="A1278" s="67" t="s">
        <v>3153</v>
      </c>
      <c r="B1278" s="67" t="s">
        <v>3489</v>
      </c>
      <c r="C1278" s="6">
        <v>30.66</v>
      </c>
      <c r="D1278" s="6">
        <v>2.4E-2</v>
      </c>
      <c r="E1278" s="8">
        <v>43360</v>
      </c>
      <c r="F1278">
        <f t="shared" si="19"/>
        <v>2018</v>
      </c>
    </row>
    <row r="1279" spans="1:6" x14ac:dyDescent="0.25">
      <c r="A1279" s="67" t="s">
        <v>3153</v>
      </c>
      <c r="B1279" s="67" t="s">
        <v>3489</v>
      </c>
      <c r="C1279" s="6">
        <v>21.7</v>
      </c>
      <c r="D1279" s="6">
        <v>1.7000000000000001E-2</v>
      </c>
      <c r="E1279" s="8">
        <v>43360</v>
      </c>
      <c r="F1279">
        <f t="shared" si="19"/>
        <v>2018</v>
      </c>
    </row>
    <row r="1280" spans="1:6" x14ac:dyDescent="0.25">
      <c r="A1280" s="67" t="s">
        <v>3153</v>
      </c>
      <c r="B1280" s="67" t="s">
        <v>3489</v>
      </c>
      <c r="C1280" s="6">
        <v>61.2</v>
      </c>
      <c r="D1280" s="6">
        <v>8.3370000000000007E-3</v>
      </c>
      <c r="E1280" s="8">
        <v>43360</v>
      </c>
      <c r="F1280">
        <f t="shared" si="19"/>
        <v>2018</v>
      </c>
    </row>
    <row r="1281" spans="1:6" x14ac:dyDescent="0.25">
      <c r="A1281" s="67" t="s">
        <v>3153</v>
      </c>
      <c r="B1281" s="67" t="s">
        <v>3489</v>
      </c>
      <c r="C1281" s="6">
        <v>455.91</v>
      </c>
      <c r="D1281" s="6">
        <v>0.35699999999999998</v>
      </c>
      <c r="E1281" s="8">
        <v>43360</v>
      </c>
      <c r="F1281">
        <f t="shared" si="19"/>
        <v>2018</v>
      </c>
    </row>
    <row r="1282" spans="1:6" x14ac:dyDescent="0.25">
      <c r="A1282" s="67" t="s">
        <v>3153</v>
      </c>
      <c r="B1282" s="67" t="s">
        <v>3489</v>
      </c>
      <c r="C1282" s="6">
        <v>5.1100000000000003</v>
      </c>
      <c r="D1282" s="6">
        <v>4.0000000000000001E-3</v>
      </c>
      <c r="E1282" s="8">
        <v>43360</v>
      </c>
      <c r="F1282">
        <f t="shared" si="19"/>
        <v>2018</v>
      </c>
    </row>
    <row r="1283" spans="1:6" x14ac:dyDescent="0.25">
      <c r="A1283" s="67" t="s">
        <v>3153</v>
      </c>
      <c r="B1283" s="67" t="s">
        <v>3489</v>
      </c>
      <c r="C1283" s="6">
        <v>110.12</v>
      </c>
      <c r="D1283" s="6">
        <v>6.4399999999999999E-2</v>
      </c>
      <c r="E1283" s="8">
        <v>43360</v>
      </c>
      <c r="F1283">
        <f t="shared" ref="F1283:F1346" si="20">YEAR(E1283)</f>
        <v>2018</v>
      </c>
    </row>
    <row r="1284" spans="1:6" x14ac:dyDescent="0.25">
      <c r="A1284" s="67" t="s">
        <v>3153</v>
      </c>
      <c r="B1284" s="67" t="s">
        <v>3489</v>
      </c>
      <c r="C1284" s="6">
        <v>30.66</v>
      </c>
      <c r="D1284" s="6">
        <v>2.4E-2</v>
      </c>
      <c r="E1284" s="8">
        <v>43360</v>
      </c>
      <c r="F1284">
        <f t="shared" si="20"/>
        <v>2018</v>
      </c>
    </row>
    <row r="1285" spans="1:6" x14ac:dyDescent="0.25">
      <c r="A1285" s="67" t="s">
        <v>3153</v>
      </c>
      <c r="B1285" s="67" t="s">
        <v>3489</v>
      </c>
      <c r="C1285" s="6">
        <v>65.13</v>
      </c>
      <c r="D1285" s="6">
        <v>5.0999999999999997E-2</v>
      </c>
      <c r="E1285" s="8">
        <v>43360</v>
      </c>
      <c r="F1285">
        <f t="shared" si="20"/>
        <v>2018</v>
      </c>
    </row>
    <row r="1286" spans="1:6" x14ac:dyDescent="0.25">
      <c r="A1286" s="67" t="s">
        <v>3153</v>
      </c>
      <c r="B1286" s="67" t="s">
        <v>3489</v>
      </c>
      <c r="C1286" s="6">
        <v>15.33</v>
      </c>
      <c r="D1286" s="6">
        <v>1.2E-2</v>
      </c>
      <c r="E1286" s="8">
        <v>43360</v>
      </c>
      <c r="F1286">
        <f t="shared" si="20"/>
        <v>2018</v>
      </c>
    </row>
    <row r="1287" spans="1:6" x14ac:dyDescent="0.25">
      <c r="A1287" s="67" t="s">
        <v>3153</v>
      </c>
      <c r="B1287" s="67" t="s">
        <v>3489</v>
      </c>
      <c r="C1287" s="6">
        <v>390.78</v>
      </c>
      <c r="D1287" s="6">
        <v>0.30599999999999999</v>
      </c>
      <c r="E1287" s="8">
        <v>43360</v>
      </c>
      <c r="F1287">
        <f t="shared" si="20"/>
        <v>2018</v>
      </c>
    </row>
    <row r="1288" spans="1:6" x14ac:dyDescent="0.25">
      <c r="A1288" s="67" t="s">
        <v>3153</v>
      </c>
      <c r="B1288" s="67" t="s">
        <v>3489</v>
      </c>
      <c r="C1288" s="6">
        <v>65.13</v>
      </c>
      <c r="D1288" s="6">
        <v>5.0999999999999997E-2</v>
      </c>
      <c r="E1288" s="8">
        <v>43360</v>
      </c>
      <c r="F1288">
        <f t="shared" si="20"/>
        <v>2018</v>
      </c>
    </row>
    <row r="1289" spans="1:6" x14ac:dyDescent="0.25">
      <c r="A1289" s="67" t="s">
        <v>3153</v>
      </c>
      <c r="B1289" s="67" t="s">
        <v>3489</v>
      </c>
      <c r="C1289" s="6">
        <v>65.13</v>
      </c>
      <c r="D1289" s="6">
        <v>5.0999999999999997E-2</v>
      </c>
      <c r="E1289" s="8">
        <v>43360</v>
      </c>
      <c r="F1289">
        <f t="shared" si="20"/>
        <v>2018</v>
      </c>
    </row>
    <row r="1290" spans="1:6" x14ac:dyDescent="0.25">
      <c r="A1290" s="67" t="s">
        <v>3153</v>
      </c>
      <c r="B1290" s="67" t="s">
        <v>3489</v>
      </c>
      <c r="C1290" s="6">
        <v>45.99</v>
      </c>
      <c r="D1290" s="6">
        <v>3.5999999999999997E-2</v>
      </c>
      <c r="E1290" s="8">
        <v>43360</v>
      </c>
      <c r="F1290">
        <f t="shared" si="20"/>
        <v>2018</v>
      </c>
    </row>
    <row r="1291" spans="1:6" x14ac:dyDescent="0.25">
      <c r="A1291" s="67" t="s">
        <v>3153</v>
      </c>
      <c r="B1291" s="67" t="s">
        <v>3489</v>
      </c>
      <c r="C1291" s="6">
        <v>51.1</v>
      </c>
      <c r="D1291" s="6">
        <v>0.04</v>
      </c>
      <c r="E1291" s="8">
        <v>43360</v>
      </c>
      <c r="F1291">
        <f t="shared" si="20"/>
        <v>2018</v>
      </c>
    </row>
    <row r="1292" spans="1:6" x14ac:dyDescent="0.25">
      <c r="A1292" s="67" t="s">
        <v>3153</v>
      </c>
      <c r="B1292" s="67" t="s">
        <v>3489</v>
      </c>
      <c r="C1292" s="6">
        <v>65.13</v>
      </c>
      <c r="D1292" s="6">
        <v>5.0999999999999997E-2</v>
      </c>
      <c r="E1292" s="8">
        <v>43360</v>
      </c>
      <c r="F1292">
        <f t="shared" si="20"/>
        <v>2018</v>
      </c>
    </row>
    <row r="1293" spans="1:6" x14ac:dyDescent="0.25">
      <c r="A1293" s="67" t="s">
        <v>3153</v>
      </c>
      <c r="B1293" s="67" t="s">
        <v>3489</v>
      </c>
      <c r="C1293" s="6">
        <v>56.21</v>
      </c>
      <c r="D1293" s="6">
        <v>4.3999999999999997E-2</v>
      </c>
      <c r="E1293" s="8">
        <v>43360</v>
      </c>
      <c r="F1293">
        <f t="shared" si="20"/>
        <v>2018</v>
      </c>
    </row>
    <row r="1294" spans="1:6" x14ac:dyDescent="0.25">
      <c r="A1294" s="67" t="s">
        <v>3153</v>
      </c>
      <c r="B1294" s="67" t="s">
        <v>3489</v>
      </c>
      <c r="C1294" s="6">
        <v>195.39</v>
      </c>
      <c r="D1294" s="6">
        <v>0.153</v>
      </c>
      <c r="E1294" s="8">
        <v>43360</v>
      </c>
      <c r="F1294">
        <f t="shared" si="20"/>
        <v>2018</v>
      </c>
    </row>
    <row r="1295" spans="1:6" x14ac:dyDescent="0.25">
      <c r="A1295" s="67" t="s">
        <v>3153</v>
      </c>
      <c r="B1295" s="67" t="s">
        <v>3489</v>
      </c>
      <c r="C1295" s="6">
        <v>5.1100000000000003</v>
      </c>
      <c r="D1295" s="6">
        <v>4.0000000000000001E-3</v>
      </c>
      <c r="E1295" s="8">
        <v>43360</v>
      </c>
      <c r="F1295">
        <f t="shared" si="20"/>
        <v>2018</v>
      </c>
    </row>
    <row r="1296" spans="1:6" x14ac:dyDescent="0.25">
      <c r="A1296" s="67" t="s">
        <v>3153</v>
      </c>
      <c r="B1296" s="67" t="s">
        <v>3489</v>
      </c>
      <c r="C1296" s="6">
        <v>61.2</v>
      </c>
      <c r="D1296" s="6">
        <v>8.3370000000000007E-3</v>
      </c>
      <c r="E1296" s="8">
        <v>43360</v>
      </c>
      <c r="F1296">
        <f t="shared" si="20"/>
        <v>2018</v>
      </c>
    </row>
    <row r="1297" spans="1:6" x14ac:dyDescent="0.25">
      <c r="A1297" s="67" t="s">
        <v>3153</v>
      </c>
      <c r="B1297" s="67" t="s">
        <v>3489</v>
      </c>
      <c r="C1297" s="6">
        <v>10.85</v>
      </c>
      <c r="D1297" s="6">
        <v>8.5000000000000006E-3</v>
      </c>
      <c r="E1297" s="8">
        <v>43360</v>
      </c>
      <c r="F1297">
        <f t="shared" si="20"/>
        <v>2018</v>
      </c>
    </row>
    <row r="1298" spans="1:6" x14ac:dyDescent="0.25">
      <c r="A1298" s="67" t="s">
        <v>3153</v>
      </c>
      <c r="B1298" s="67" t="s">
        <v>3489</v>
      </c>
      <c r="C1298" s="6">
        <v>15.33</v>
      </c>
      <c r="D1298" s="6">
        <v>1.2E-2</v>
      </c>
      <c r="E1298" s="8">
        <v>43360</v>
      </c>
      <c r="F1298">
        <f t="shared" si="20"/>
        <v>2018</v>
      </c>
    </row>
    <row r="1299" spans="1:6" x14ac:dyDescent="0.25">
      <c r="A1299" s="67" t="s">
        <v>3153</v>
      </c>
      <c r="B1299" s="67" t="s">
        <v>3489</v>
      </c>
      <c r="C1299" s="6">
        <v>195.39</v>
      </c>
      <c r="D1299" s="6">
        <v>0.153</v>
      </c>
      <c r="E1299" s="8">
        <v>43360</v>
      </c>
      <c r="F1299">
        <f t="shared" si="20"/>
        <v>2018</v>
      </c>
    </row>
    <row r="1300" spans="1:6" x14ac:dyDescent="0.25">
      <c r="A1300" s="67" t="s">
        <v>3153</v>
      </c>
      <c r="B1300" s="67" t="s">
        <v>3489</v>
      </c>
      <c r="C1300" s="6">
        <v>450.08</v>
      </c>
      <c r="D1300" s="6">
        <v>0.26319999999999999</v>
      </c>
      <c r="E1300" s="8">
        <v>43360</v>
      </c>
      <c r="F1300">
        <f t="shared" si="20"/>
        <v>2018</v>
      </c>
    </row>
    <row r="1301" spans="1:6" x14ac:dyDescent="0.25">
      <c r="A1301" s="67" t="s">
        <v>3153</v>
      </c>
      <c r="B1301" s="67" t="s">
        <v>3489</v>
      </c>
      <c r="C1301" s="6">
        <v>61.2</v>
      </c>
      <c r="D1301" s="6">
        <v>8.3370000000000007E-3</v>
      </c>
      <c r="E1301" s="8">
        <v>43360</v>
      </c>
      <c r="F1301">
        <f t="shared" si="20"/>
        <v>2018</v>
      </c>
    </row>
    <row r="1302" spans="1:6" x14ac:dyDescent="0.25">
      <c r="A1302" s="67" t="s">
        <v>3153</v>
      </c>
      <c r="B1302" s="67" t="s">
        <v>3489</v>
      </c>
      <c r="C1302" s="6">
        <v>61.32</v>
      </c>
      <c r="D1302" s="6">
        <v>4.8000000000000001E-2</v>
      </c>
      <c r="E1302" s="8">
        <v>43360</v>
      </c>
      <c r="F1302">
        <f t="shared" si="20"/>
        <v>2018</v>
      </c>
    </row>
    <row r="1303" spans="1:6" x14ac:dyDescent="0.25">
      <c r="A1303" s="67" t="s">
        <v>3153</v>
      </c>
      <c r="B1303" s="67" t="s">
        <v>3489</v>
      </c>
      <c r="C1303" s="6">
        <v>65.13</v>
      </c>
      <c r="D1303" s="6">
        <v>5.0999999999999997E-2</v>
      </c>
      <c r="E1303" s="8">
        <v>43360</v>
      </c>
      <c r="F1303">
        <f t="shared" si="20"/>
        <v>2018</v>
      </c>
    </row>
    <row r="1304" spans="1:6" x14ac:dyDescent="0.25">
      <c r="A1304" s="67" t="s">
        <v>3153</v>
      </c>
      <c r="B1304" s="67" t="s">
        <v>3489</v>
      </c>
      <c r="C1304" s="6">
        <v>5.1100000000000003</v>
      </c>
      <c r="D1304" s="6">
        <v>4.0000000000000001E-3</v>
      </c>
      <c r="E1304" s="8">
        <v>43360</v>
      </c>
      <c r="F1304">
        <f t="shared" si="20"/>
        <v>2018</v>
      </c>
    </row>
    <row r="1305" spans="1:6" x14ac:dyDescent="0.25">
      <c r="A1305" s="67" t="s">
        <v>3153</v>
      </c>
      <c r="B1305" s="67" t="s">
        <v>3489</v>
      </c>
      <c r="C1305" s="6">
        <v>61.2</v>
      </c>
      <c r="D1305" s="6">
        <v>8.3370000000000007E-3</v>
      </c>
      <c r="E1305" s="8">
        <v>43360</v>
      </c>
      <c r="F1305">
        <f t="shared" si="20"/>
        <v>2018</v>
      </c>
    </row>
    <row r="1306" spans="1:6" x14ac:dyDescent="0.25">
      <c r="A1306" s="67" t="s">
        <v>3153</v>
      </c>
      <c r="B1306" s="67" t="s">
        <v>3489</v>
      </c>
      <c r="C1306" s="6">
        <v>51.1</v>
      </c>
      <c r="D1306" s="6">
        <v>0.04</v>
      </c>
      <c r="E1306" s="8">
        <v>43360</v>
      </c>
      <c r="F1306">
        <f t="shared" si="20"/>
        <v>2018</v>
      </c>
    </row>
    <row r="1307" spans="1:6" x14ac:dyDescent="0.25">
      <c r="A1307" s="67" t="s">
        <v>3153</v>
      </c>
      <c r="B1307" s="67" t="s">
        <v>3489</v>
      </c>
      <c r="C1307" s="6">
        <v>20.440000000000001</v>
      </c>
      <c r="D1307" s="6">
        <v>1.6E-2</v>
      </c>
      <c r="E1307" s="8">
        <v>43360</v>
      </c>
      <c r="F1307">
        <f t="shared" si="20"/>
        <v>2018</v>
      </c>
    </row>
    <row r="1308" spans="1:6" x14ac:dyDescent="0.25">
      <c r="A1308" s="67" t="s">
        <v>3153</v>
      </c>
      <c r="B1308" s="67" t="s">
        <v>3489</v>
      </c>
      <c r="C1308" s="6">
        <v>65.13</v>
      </c>
      <c r="D1308" s="6">
        <v>5.0999999999999997E-2</v>
      </c>
      <c r="E1308" s="8">
        <v>43360</v>
      </c>
      <c r="F1308">
        <f t="shared" si="20"/>
        <v>2018</v>
      </c>
    </row>
    <row r="1309" spans="1:6" x14ac:dyDescent="0.25">
      <c r="A1309" s="67" t="s">
        <v>3153</v>
      </c>
      <c r="B1309" s="67" t="s">
        <v>3489</v>
      </c>
      <c r="C1309" s="6">
        <v>495.54</v>
      </c>
      <c r="D1309" s="6">
        <v>0.2898</v>
      </c>
      <c r="E1309" s="8">
        <v>43360</v>
      </c>
      <c r="F1309">
        <f t="shared" si="20"/>
        <v>2018</v>
      </c>
    </row>
    <row r="1310" spans="1:6" x14ac:dyDescent="0.25">
      <c r="A1310" s="67" t="s">
        <v>3153</v>
      </c>
      <c r="B1310" s="67" t="s">
        <v>3489</v>
      </c>
      <c r="C1310" s="6">
        <v>61.2</v>
      </c>
      <c r="D1310" s="6">
        <v>8.3370000000000007E-3</v>
      </c>
      <c r="E1310" s="8">
        <v>43360</v>
      </c>
      <c r="F1310">
        <f t="shared" si="20"/>
        <v>2018</v>
      </c>
    </row>
    <row r="1311" spans="1:6" x14ac:dyDescent="0.25">
      <c r="A1311" s="67" t="s">
        <v>3153</v>
      </c>
      <c r="B1311" s="67" t="s">
        <v>3489</v>
      </c>
      <c r="C1311" s="6">
        <v>25.55</v>
      </c>
      <c r="D1311" s="6">
        <v>0.02</v>
      </c>
      <c r="E1311" s="8">
        <v>43360</v>
      </c>
      <c r="F1311">
        <f t="shared" si="20"/>
        <v>2018</v>
      </c>
    </row>
    <row r="1312" spans="1:6" x14ac:dyDescent="0.25">
      <c r="A1312" s="67" t="s">
        <v>3153</v>
      </c>
      <c r="B1312" s="67" t="s">
        <v>3489</v>
      </c>
      <c r="C1312" s="6">
        <v>20.440000000000001</v>
      </c>
      <c r="D1312" s="6">
        <v>1.6E-2</v>
      </c>
      <c r="E1312" s="8">
        <v>43360</v>
      </c>
      <c r="F1312">
        <f t="shared" si="20"/>
        <v>2018</v>
      </c>
    </row>
    <row r="1313" spans="1:6" x14ac:dyDescent="0.25">
      <c r="A1313" s="67" t="s">
        <v>3153</v>
      </c>
      <c r="B1313" s="67" t="s">
        <v>3489</v>
      </c>
      <c r="C1313" s="6">
        <v>130.26</v>
      </c>
      <c r="D1313" s="6">
        <v>0.10199999999999999</v>
      </c>
      <c r="E1313" s="8">
        <v>43360</v>
      </c>
      <c r="F1313">
        <f t="shared" si="20"/>
        <v>2018</v>
      </c>
    </row>
    <row r="1314" spans="1:6" x14ac:dyDescent="0.25">
      <c r="A1314" s="67" t="s">
        <v>3153</v>
      </c>
      <c r="B1314" s="67" t="s">
        <v>3489</v>
      </c>
      <c r="C1314" s="6">
        <v>45.99</v>
      </c>
      <c r="D1314" s="6">
        <v>3.5999999999999997E-2</v>
      </c>
      <c r="E1314" s="8">
        <v>43360</v>
      </c>
      <c r="F1314">
        <f t="shared" si="20"/>
        <v>2018</v>
      </c>
    </row>
    <row r="1315" spans="1:6" x14ac:dyDescent="0.25">
      <c r="A1315" s="67" t="s">
        <v>3153</v>
      </c>
      <c r="B1315" s="67" t="s">
        <v>3489</v>
      </c>
      <c r="C1315" s="6">
        <v>51.1</v>
      </c>
      <c r="D1315" s="6">
        <v>0.04</v>
      </c>
      <c r="E1315" s="8">
        <v>43360</v>
      </c>
      <c r="F1315">
        <f t="shared" si="20"/>
        <v>2018</v>
      </c>
    </row>
    <row r="1316" spans="1:6" x14ac:dyDescent="0.25">
      <c r="A1316" s="67" t="s">
        <v>3153</v>
      </c>
      <c r="B1316" s="67" t="s">
        <v>3489</v>
      </c>
      <c r="C1316" s="6">
        <v>15.33</v>
      </c>
      <c r="D1316" s="6">
        <v>1.2E-2</v>
      </c>
      <c r="E1316" s="8">
        <v>43360</v>
      </c>
      <c r="F1316">
        <f t="shared" si="20"/>
        <v>2018</v>
      </c>
    </row>
    <row r="1317" spans="1:6" x14ac:dyDescent="0.25">
      <c r="A1317" s="67" t="s">
        <v>3153</v>
      </c>
      <c r="B1317" s="67" t="s">
        <v>3489</v>
      </c>
      <c r="C1317" s="6">
        <v>130.26</v>
      </c>
      <c r="D1317" s="6">
        <v>0.10199999999999999</v>
      </c>
      <c r="E1317" s="8">
        <v>43360</v>
      </c>
      <c r="F1317">
        <f t="shared" si="20"/>
        <v>2018</v>
      </c>
    </row>
    <row r="1318" spans="1:6" x14ac:dyDescent="0.25">
      <c r="A1318" s="67" t="s">
        <v>3153</v>
      </c>
      <c r="B1318" s="67" t="s">
        <v>3489</v>
      </c>
      <c r="C1318" s="6">
        <v>10.220000000000001</v>
      </c>
      <c r="D1318" s="6">
        <v>8.0000000000000002E-3</v>
      </c>
      <c r="E1318" s="8">
        <v>43360</v>
      </c>
      <c r="F1318">
        <f t="shared" si="20"/>
        <v>2018</v>
      </c>
    </row>
    <row r="1319" spans="1:6" x14ac:dyDescent="0.25">
      <c r="A1319" s="67" t="s">
        <v>3153</v>
      </c>
      <c r="B1319" s="67" t="s">
        <v>3489</v>
      </c>
      <c r="C1319" s="6">
        <v>455.91</v>
      </c>
      <c r="D1319" s="6">
        <v>0.35699999999999998</v>
      </c>
      <c r="E1319" s="8">
        <v>43360</v>
      </c>
      <c r="F1319">
        <f t="shared" si="20"/>
        <v>2018</v>
      </c>
    </row>
    <row r="1320" spans="1:6" x14ac:dyDescent="0.25">
      <c r="A1320" s="67" t="s">
        <v>3153</v>
      </c>
      <c r="B1320" s="67" t="s">
        <v>3489</v>
      </c>
      <c r="C1320" s="6">
        <v>325.64999999999998</v>
      </c>
      <c r="D1320" s="6">
        <v>0.255</v>
      </c>
      <c r="E1320" s="8">
        <v>43360</v>
      </c>
      <c r="F1320">
        <f t="shared" si="20"/>
        <v>2018</v>
      </c>
    </row>
    <row r="1321" spans="1:6" x14ac:dyDescent="0.25">
      <c r="A1321" s="67" t="s">
        <v>3153</v>
      </c>
      <c r="B1321" s="67" t="s">
        <v>3489</v>
      </c>
      <c r="C1321" s="6">
        <v>25.55</v>
      </c>
      <c r="D1321" s="6">
        <v>0.02</v>
      </c>
      <c r="E1321" s="8">
        <v>43360</v>
      </c>
      <c r="F1321">
        <f t="shared" si="20"/>
        <v>2018</v>
      </c>
    </row>
    <row r="1322" spans="1:6" x14ac:dyDescent="0.25">
      <c r="A1322" s="67" t="s">
        <v>3153</v>
      </c>
      <c r="B1322" s="67" t="s">
        <v>3489</v>
      </c>
      <c r="C1322" s="6">
        <v>605.66</v>
      </c>
      <c r="D1322" s="6">
        <v>0.35420000000000001</v>
      </c>
      <c r="E1322" s="8">
        <v>43360</v>
      </c>
      <c r="F1322">
        <f t="shared" si="20"/>
        <v>2018</v>
      </c>
    </row>
    <row r="1323" spans="1:6" x14ac:dyDescent="0.25">
      <c r="A1323" s="67" t="s">
        <v>3153</v>
      </c>
      <c r="B1323" s="67" t="s">
        <v>3489</v>
      </c>
      <c r="C1323" s="6">
        <v>325.64999999999998</v>
      </c>
      <c r="D1323" s="6">
        <v>0.255</v>
      </c>
      <c r="E1323" s="8">
        <v>43360</v>
      </c>
      <c r="F1323">
        <f t="shared" si="20"/>
        <v>2018</v>
      </c>
    </row>
    <row r="1324" spans="1:6" x14ac:dyDescent="0.25">
      <c r="A1324" s="67" t="s">
        <v>3153</v>
      </c>
      <c r="B1324" s="67" t="s">
        <v>3489</v>
      </c>
      <c r="C1324" s="6">
        <v>61.2</v>
      </c>
      <c r="D1324" s="6">
        <v>8.3370000000000007E-3</v>
      </c>
      <c r="E1324" s="8">
        <v>43360</v>
      </c>
      <c r="F1324">
        <f t="shared" si="20"/>
        <v>2018</v>
      </c>
    </row>
    <row r="1325" spans="1:6" x14ac:dyDescent="0.25">
      <c r="A1325" s="67" t="s">
        <v>3153</v>
      </c>
      <c r="B1325" s="67" t="s">
        <v>3489</v>
      </c>
      <c r="C1325" s="6">
        <v>51.1</v>
      </c>
      <c r="D1325" s="6">
        <v>0.04</v>
      </c>
      <c r="E1325" s="8">
        <v>43360</v>
      </c>
      <c r="F1325">
        <f t="shared" si="20"/>
        <v>2018</v>
      </c>
    </row>
    <row r="1326" spans="1:6" x14ac:dyDescent="0.25">
      <c r="A1326" s="67" t="s">
        <v>3153</v>
      </c>
      <c r="B1326" s="67" t="s">
        <v>3489</v>
      </c>
      <c r="C1326" s="6">
        <v>130.26</v>
      </c>
      <c r="D1326" s="6">
        <v>0.10199999999999999</v>
      </c>
      <c r="E1326" s="8">
        <v>43360</v>
      </c>
      <c r="F1326">
        <f t="shared" si="20"/>
        <v>2018</v>
      </c>
    </row>
    <row r="1327" spans="1:6" x14ac:dyDescent="0.25">
      <c r="A1327" s="67" t="s">
        <v>3153</v>
      </c>
      <c r="B1327" s="67" t="s">
        <v>3489</v>
      </c>
      <c r="C1327" s="6">
        <v>10.85</v>
      </c>
      <c r="D1327" s="6">
        <v>8.5000000000000006E-3</v>
      </c>
      <c r="E1327" s="8">
        <v>43360</v>
      </c>
      <c r="F1327">
        <f t="shared" si="20"/>
        <v>2018</v>
      </c>
    </row>
    <row r="1328" spans="1:6" x14ac:dyDescent="0.25">
      <c r="A1328" s="67" t="s">
        <v>3153</v>
      </c>
      <c r="B1328" s="67" t="s">
        <v>3489</v>
      </c>
      <c r="C1328" s="6">
        <v>10.220000000000001</v>
      </c>
      <c r="D1328" s="6">
        <v>8.0000000000000002E-3</v>
      </c>
      <c r="E1328" s="8">
        <v>43360</v>
      </c>
      <c r="F1328">
        <f t="shared" si="20"/>
        <v>2018</v>
      </c>
    </row>
    <row r="1329" spans="1:6" x14ac:dyDescent="0.25">
      <c r="A1329" s="67" t="s">
        <v>3153</v>
      </c>
      <c r="B1329" s="67" t="s">
        <v>3489</v>
      </c>
      <c r="C1329" s="6">
        <v>260.52</v>
      </c>
      <c r="D1329" s="6">
        <v>0.20399999999999999</v>
      </c>
      <c r="E1329" s="8">
        <v>43360</v>
      </c>
      <c r="F1329">
        <f t="shared" si="20"/>
        <v>2018</v>
      </c>
    </row>
    <row r="1330" spans="1:6" x14ac:dyDescent="0.25">
      <c r="A1330" s="67" t="s">
        <v>3153</v>
      </c>
      <c r="B1330" s="67" t="s">
        <v>3489</v>
      </c>
      <c r="C1330" s="6">
        <v>10.85</v>
      </c>
      <c r="D1330" s="6">
        <v>8.5000000000000006E-3</v>
      </c>
      <c r="E1330" s="8">
        <v>43360</v>
      </c>
      <c r="F1330">
        <f t="shared" si="20"/>
        <v>2018</v>
      </c>
    </row>
    <row r="1331" spans="1:6" x14ac:dyDescent="0.25">
      <c r="A1331" s="67" t="s">
        <v>3153</v>
      </c>
      <c r="B1331" s="67" t="s">
        <v>3489</v>
      </c>
      <c r="C1331" s="6">
        <v>30.66</v>
      </c>
      <c r="D1331" s="6">
        <v>2.4E-2</v>
      </c>
      <c r="E1331" s="8">
        <v>43360</v>
      </c>
      <c r="F1331">
        <f t="shared" si="20"/>
        <v>2018</v>
      </c>
    </row>
    <row r="1332" spans="1:6" x14ac:dyDescent="0.25">
      <c r="A1332" s="67" t="s">
        <v>3153</v>
      </c>
      <c r="B1332" s="67" t="s">
        <v>3489</v>
      </c>
      <c r="C1332" s="6">
        <v>65.13</v>
      </c>
      <c r="D1332" s="6">
        <v>5.0999999999999997E-2</v>
      </c>
      <c r="E1332" s="8">
        <v>43360</v>
      </c>
      <c r="F1332">
        <f t="shared" si="20"/>
        <v>2018</v>
      </c>
    </row>
    <row r="1333" spans="1:6" x14ac:dyDescent="0.25">
      <c r="A1333" s="67" t="s">
        <v>3153</v>
      </c>
      <c r="B1333" s="67" t="s">
        <v>3489</v>
      </c>
      <c r="C1333" s="6">
        <v>65.13</v>
      </c>
      <c r="D1333" s="6">
        <v>5.0999999999999997E-2</v>
      </c>
      <c r="E1333" s="8">
        <v>43360</v>
      </c>
      <c r="F1333">
        <f t="shared" si="20"/>
        <v>2018</v>
      </c>
    </row>
    <row r="1334" spans="1:6" x14ac:dyDescent="0.25">
      <c r="A1334" s="67" t="s">
        <v>3153</v>
      </c>
      <c r="B1334" s="67" t="s">
        <v>3489</v>
      </c>
      <c r="C1334" s="6">
        <v>35.770000000000003</v>
      </c>
      <c r="D1334" s="6">
        <v>2.8000000000000001E-2</v>
      </c>
      <c r="E1334" s="8">
        <v>43360</v>
      </c>
      <c r="F1334">
        <f t="shared" si="20"/>
        <v>2018</v>
      </c>
    </row>
    <row r="1335" spans="1:6" x14ac:dyDescent="0.25">
      <c r="A1335" s="67" t="s">
        <v>3153</v>
      </c>
      <c r="B1335" s="67" t="s">
        <v>3489</v>
      </c>
      <c r="C1335" s="6">
        <v>56.21</v>
      </c>
      <c r="D1335" s="6">
        <v>4.3999999999999997E-2</v>
      </c>
      <c r="E1335" s="8">
        <v>43360</v>
      </c>
      <c r="F1335">
        <f t="shared" si="20"/>
        <v>2018</v>
      </c>
    </row>
    <row r="1336" spans="1:6" x14ac:dyDescent="0.25">
      <c r="A1336" s="67" t="s">
        <v>3153</v>
      </c>
      <c r="B1336" s="67" t="s">
        <v>3489</v>
      </c>
      <c r="C1336" s="6">
        <v>61.2</v>
      </c>
      <c r="D1336" s="6">
        <v>8.3370000000000007E-3</v>
      </c>
      <c r="E1336" s="8">
        <v>43360</v>
      </c>
      <c r="F1336">
        <f t="shared" si="20"/>
        <v>2018</v>
      </c>
    </row>
    <row r="1337" spans="1:6" x14ac:dyDescent="0.25">
      <c r="A1337" s="67" t="s">
        <v>3153</v>
      </c>
      <c r="B1337" s="67" t="s">
        <v>3489</v>
      </c>
      <c r="C1337" s="6">
        <v>15.33</v>
      </c>
      <c r="D1337" s="6">
        <v>1.2E-2</v>
      </c>
      <c r="E1337" s="8">
        <v>43360</v>
      </c>
      <c r="F1337">
        <f t="shared" si="20"/>
        <v>2018</v>
      </c>
    </row>
    <row r="1338" spans="1:6" x14ac:dyDescent="0.25">
      <c r="A1338" s="67" t="s">
        <v>3153</v>
      </c>
      <c r="B1338" s="67" t="s">
        <v>3489</v>
      </c>
      <c r="C1338" s="6">
        <v>260.52</v>
      </c>
      <c r="D1338" s="6">
        <v>0.20399999999999999</v>
      </c>
      <c r="E1338" s="8">
        <v>43360</v>
      </c>
      <c r="F1338">
        <f t="shared" si="20"/>
        <v>2018</v>
      </c>
    </row>
    <row r="1339" spans="1:6" x14ac:dyDescent="0.25">
      <c r="A1339" s="67" t="s">
        <v>3153</v>
      </c>
      <c r="B1339" s="67" t="s">
        <v>3489</v>
      </c>
      <c r="C1339" s="6">
        <v>205.2</v>
      </c>
      <c r="D1339" s="6">
        <v>0.1182</v>
      </c>
      <c r="E1339" s="8">
        <v>43360</v>
      </c>
      <c r="F1339">
        <f t="shared" si="20"/>
        <v>2018</v>
      </c>
    </row>
    <row r="1340" spans="1:6" x14ac:dyDescent="0.25">
      <c r="A1340" s="67" t="s">
        <v>3153</v>
      </c>
      <c r="B1340" s="67" t="s">
        <v>3489</v>
      </c>
      <c r="C1340" s="6">
        <v>25.55</v>
      </c>
      <c r="D1340" s="6">
        <v>0.02</v>
      </c>
      <c r="E1340" s="8">
        <v>43360</v>
      </c>
      <c r="F1340">
        <f t="shared" si="20"/>
        <v>2018</v>
      </c>
    </row>
    <row r="1341" spans="1:6" x14ac:dyDescent="0.25">
      <c r="A1341" s="67" t="s">
        <v>3153</v>
      </c>
      <c r="B1341" s="67" t="s">
        <v>3489</v>
      </c>
      <c r="C1341" s="6">
        <v>130.26</v>
      </c>
      <c r="D1341" s="6">
        <v>0.10199999999999999</v>
      </c>
      <c r="E1341" s="8">
        <v>43360</v>
      </c>
      <c r="F1341">
        <f t="shared" si="20"/>
        <v>2018</v>
      </c>
    </row>
    <row r="1342" spans="1:6" x14ac:dyDescent="0.25">
      <c r="A1342" s="67" t="s">
        <v>3153</v>
      </c>
      <c r="B1342" s="67" t="s">
        <v>3489</v>
      </c>
      <c r="C1342" s="6">
        <v>45.99</v>
      </c>
      <c r="D1342" s="6">
        <v>3.5999999999999997E-2</v>
      </c>
      <c r="E1342" s="8">
        <v>43360</v>
      </c>
      <c r="F1342">
        <f t="shared" si="20"/>
        <v>2018</v>
      </c>
    </row>
    <row r="1343" spans="1:6" x14ac:dyDescent="0.25">
      <c r="A1343" s="67" t="s">
        <v>3153</v>
      </c>
      <c r="B1343" s="67" t="s">
        <v>3489</v>
      </c>
      <c r="C1343" s="6">
        <v>260.52</v>
      </c>
      <c r="D1343" s="6">
        <v>0.20399999999999999</v>
      </c>
      <c r="E1343" s="8">
        <v>43360</v>
      </c>
      <c r="F1343">
        <f t="shared" si="20"/>
        <v>2018</v>
      </c>
    </row>
    <row r="1344" spans="1:6" x14ac:dyDescent="0.25">
      <c r="A1344" s="67" t="s">
        <v>3153</v>
      </c>
      <c r="B1344" s="67" t="s">
        <v>3489</v>
      </c>
      <c r="C1344" s="6">
        <v>51.1</v>
      </c>
      <c r="D1344" s="6">
        <v>0.04</v>
      </c>
      <c r="E1344" s="8">
        <v>43360</v>
      </c>
      <c r="F1344">
        <f t="shared" si="20"/>
        <v>2018</v>
      </c>
    </row>
    <row r="1345" spans="1:6" x14ac:dyDescent="0.25">
      <c r="A1345" s="67" t="s">
        <v>3153</v>
      </c>
      <c r="B1345" s="67" t="s">
        <v>3489</v>
      </c>
      <c r="C1345" s="6">
        <v>130.26</v>
      </c>
      <c r="D1345" s="6">
        <v>0.10199999999999999</v>
      </c>
      <c r="E1345" s="8">
        <v>43360</v>
      </c>
      <c r="F1345">
        <f t="shared" si="20"/>
        <v>2018</v>
      </c>
    </row>
    <row r="1346" spans="1:6" x14ac:dyDescent="0.25">
      <c r="A1346" s="67" t="s">
        <v>3153</v>
      </c>
      <c r="B1346" s="67" t="s">
        <v>3489</v>
      </c>
      <c r="C1346" s="6">
        <v>99.13</v>
      </c>
      <c r="D1346" s="6">
        <v>5.7099999999999998E-2</v>
      </c>
      <c r="E1346" s="8">
        <v>43360</v>
      </c>
      <c r="F1346">
        <f t="shared" si="20"/>
        <v>2018</v>
      </c>
    </row>
    <row r="1347" spans="1:6" x14ac:dyDescent="0.25">
      <c r="A1347" s="67" t="s">
        <v>3153</v>
      </c>
      <c r="B1347" s="67" t="s">
        <v>3489</v>
      </c>
      <c r="C1347" s="6">
        <v>61.32</v>
      </c>
      <c r="D1347" s="6">
        <v>4.8000000000000001E-2</v>
      </c>
      <c r="E1347" s="8">
        <v>43360</v>
      </c>
      <c r="F1347">
        <f t="shared" ref="F1347:F1410" si="21">YEAR(E1347)</f>
        <v>2018</v>
      </c>
    </row>
    <row r="1348" spans="1:6" x14ac:dyDescent="0.25">
      <c r="A1348" s="67" t="s">
        <v>3153</v>
      </c>
      <c r="B1348" s="67" t="s">
        <v>3489</v>
      </c>
      <c r="C1348" s="6">
        <v>99.13</v>
      </c>
      <c r="D1348" s="6">
        <v>5.7099999999999998E-2</v>
      </c>
      <c r="E1348" s="8">
        <v>43360</v>
      </c>
      <c r="F1348">
        <f t="shared" si="21"/>
        <v>2018</v>
      </c>
    </row>
    <row r="1349" spans="1:6" x14ac:dyDescent="0.25">
      <c r="A1349" s="67" t="s">
        <v>3153</v>
      </c>
      <c r="B1349" s="67" t="s">
        <v>3489</v>
      </c>
      <c r="C1349" s="6">
        <v>32.549999999999997</v>
      </c>
      <c r="D1349" s="6">
        <v>2.5499999999999998E-2</v>
      </c>
      <c r="E1349" s="8">
        <v>43360</v>
      </c>
      <c r="F1349">
        <f t="shared" si="21"/>
        <v>2018</v>
      </c>
    </row>
    <row r="1350" spans="1:6" x14ac:dyDescent="0.25">
      <c r="A1350" s="67" t="s">
        <v>3153</v>
      </c>
      <c r="B1350" s="67" t="s">
        <v>3489</v>
      </c>
      <c r="C1350" s="6">
        <v>205.2</v>
      </c>
      <c r="D1350" s="6">
        <v>0.1182</v>
      </c>
      <c r="E1350" s="8">
        <v>43360</v>
      </c>
      <c r="F1350">
        <f t="shared" si="21"/>
        <v>2018</v>
      </c>
    </row>
    <row r="1351" spans="1:6" x14ac:dyDescent="0.25">
      <c r="A1351" s="67" t="s">
        <v>3153</v>
      </c>
      <c r="B1351" s="67" t="s">
        <v>3489</v>
      </c>
      <c r="C1351" s="6">
        <v>65.13</v>
      </c>
      <c r="D1351" s="6">
        <v>5.0999999999999997E-2</v>
      </c>
      <c r="E1351" s="8">
        <v>43360</v>
      </c>
      <c r="F1351">
        <f t="shared" si="21"/>
        <v>2018</v>
      </c>
    </row>
    <row r="1352" spans="1:6" x14ac:dyDescent="0.25">
      <c r="A1352" s="67" t="s">
        <v>3153</v>
      </c>
      <c r="B1352" s="67" t="s">
        <v>3489</v>
      </c>
      <c r="C1352" s="6">
        <v>260.52</v>
      </c>
      <c r="D1352" s="6">
        <v>0.20399999999999999</v>
      </c>
      <c r="E1352" s="8">
        <v>43360</v>
      </c>
      <c r="F1352">
        <f t="shared" si="21"/>
        <v>2018</v>
      </c>
    </row>
    <row r="1353" spans="1:6" x14ac:dyDescent="0.25">
      <c r="A1353" s="67" t="s">
        <v>3153</v>
      </c>
      <c r="B1353" s="67" t="s">
        <v>3489</v>
      </c>
      <c r="C1353" s="6">
        <v>25.55</v>
      </c>
      <c r="D1353" s="6">
        <v>0.02</v>
      </c>
      <c r="E1353" s="8">
        <v>43360</v>
      </c>
      <c r="F1353">
        <f t="shared" si="21"/>
        <v>2018</v>
      </c>
    </row>
    <row r="1354" spans="1:6" x14ac:dyDescent="0.25">
      <c r="A1354" s="67" t="s">
        <v>3153</v>
      </c>
      <c r="B1354" s="67" t="s">
        <v>3489</v>
      </c>
      <c r="C1354" s="6">
        <v>263.92</v>
      </c>
      <c r="D1354" s="6">
        <v>0.21759999999999999</v>
      </c>
      <c r="E1354" s="8">
        <v>43360</v>
      </c>
      <c r="F1354">
        <f t="shared" si="21"/>
        <v>2018</v>
      </c>
    </row>
    <row r="1355" spans="1:6" x14ac:dyDescent="0.25">
      <c r="A1355" s="67" t="s">
        <v>3153</v>
      </c>
      <c r="B1355" s="67" t="s">
        <v>3489</v>
      </c>
      <c r="C1355" s="6">
        <v>260.52</v>
      </c>
      <c r="D1355" s="6">
        <v>0.20399999999999999</v>
      </c>
      <c r="E1355" s="8">
        <v>43360</v>
      </c>
      <c r="F1355">
        <f t="shared" si="21"/>
        <v>2018</v>
      </c>
    </row>
    <row r="1356" spans="1:6" x14ac:dyDescent="0.25">
      <c r="A1356" s="67" t="s">
        <v>3153</v>
      </c>
      <c r="B1356" s="67" t="s">
        <v>3490</v>
      </c>
      <c r="C1356" s="6">
        <v>325.64999999999998</v>
      </c>
      <c r="D1356" s="6">
        <v>0.255</v>
      </c>
      <c r="E1356" s="8">
        <v>43369</v>
      </c>
      <c r="F1356">
        <f t="shared" si="21"/>
        <v>2018</v>
      </c>
    </row>
    <row r="1357" spans="1:6" x14ac:dyDescent="0.25">
      <c r="A1357" s="67" t="s">
        <v>3153</v>
      </c>
      <c r="B1357" s="67" t="s">
        <v>3490</v>
      </c>
      <c r="C1357" s="6">
        <v>109.18</v>
      </c>
      <c r="D1357" s="6">
        <v>8.5500000000000007E-2</v>
      </c>
      <c r="E1357" s="8">
        <v>43369</v>
      </c>
      <c r="F1357">
        <f t="shared" si="21"/>
        <v>2018</v>
      </c>
    </row>
    <row r="1358" spans="1:6" x14ac:dyDescent="0.25">
      <c r="A1358" s="67" t="s">
        <v>3153</v>
      </c>
      <c r="B1358" s="67" t="s">
        <v>3490</v>
      </c>
      <c r="C1358" s="6">
        <v>10.220000000000001</v>
      </c>
      <c r="D1358" s="6">
        <v>8.0000000000000002E-3</v>
      </c>
      <c r="E1358" s="8">
        <v>43369</v>
      </c>
      <c r="F1358">
        <f t="shared" si="21"/>
        <v>2018</v>
      </c>
    </row>
    <row r="1359" spans="1:6" x14ac:dyDescent="0.25">
      <c r="A1359" s="67" t="s">
        <v>3153</v>
      </c>
      <c r="B1359" s="67" t="s">
        <v>3490</v>
      </c>
      <c r="C1359" s="6">
        <v>586.16999999999996</v>
      </c>
      <c r="D1359" s="6">
        <v>0.45900000000000002</v>
      </c>
      <c r="E1359" s="8">
        <v>43369</v>
      </c>
      <c r="F1359">
        <f t="shared" si="21"/>
        <v>2018</v>
      </c>
    </row>
    <row r="1360" spans="1:6" x14ac:dyDescent="0.25">
      <c r="A1360" s="67" t="s">
        <v>3153</v>
      </c>
      <c r="B1360" s="67" t="s">
        <v>3490</v>
      </c>
      <c r="C1360" s="6">
        <v>10.220000000000001</v>
      </c>
      <c r="D1360" s="6">
        <v>8.0000000000000002E-3</v>
      </c>
      <c r="E1360" s="8">
        <v>43369</v>
      </c>
      <c r="F1360">
        <f t="shared" si="21"/>
        <v>2018</v>
      </c>
    </row>
    <row r="1361" spans="1:6" x14ac:dyDescent="0.25">
      <c r="A1361" s="67" t="s">
        <v>3153</v>
      </c>
      <c r="B1361" s="67" t="s">
        <v>3490</v>
      </c>
      <c r="C1361" s="6">
        <v>195.39</v>
      </c>
      <c r="D1361" s="6">
        <v>0.153</v>
      </c>
      <c r="E1361" s="8">
        <v>43369</v>
      </c>
      <c r="F1361">
        <f t="shared" si="21"/>
        <v>2018</v>
      </c>
    </row>
    <row r="1362" spans="1:6" x14ac:dyDescent="0.25">
      <c r="A1362" s="67" t="s">
        <v>3153</v>
      </c>
      <c r="B1362" s="67" t="s">
        <v>3490</v>
      </c>
      <c r="C1362" s="6">
        <v>130.26</v>
      </c>
      <c r="D1362" s="6">
        <v>0.10199999999999999</v>
      </c>
      <c r="E1362" s="8">
        <v>43369</v>
      </c>
      <c r="F1362">
        <f t="shared" si="21"/>
        <v>2018</v>
      </c>
    </row>
    <row r="1363" spans="1:6" x14ac:dyDescent="0.25">
      <c r="A1363" s="67" t="s">
        <v>3153</v>
      </c>
      <c r="B1363" s="67" t="s">
        <v>3490</v>
      </c>
      <c r="C1363" s="6">
        <v>21.7</v>
      </c>
      <c r="D1363" s="6">
        <v>1.7000000000000001E-2</v>
      </c>
      <c r="E1363" s="8">
        <v>43369</v>
      </c>
      <c r="F1363">
        <f t="shared" si="21"/>
        <v>2018</v>
      </c>
    </row>
    <row r="1364" spans="1:6" x14ac:dyDescent="0.25">
      <c r="A1364" s="67" t="s">
        <v>3153</v>
      </c>
      <c r="B1364" s="67" t="s">
        <v>3490</v>
      </c>
      <c r="C1364" s="6">
        <v>10.220000000000001</v>
      </c>
      <c r="D1364" s="6">
        <v>8.0000000000000002E-3</v>
      </c>
      <c r="E1364" s="8">
        <v>43369</v>
      </c>
      <c r="F1364">
        <f t="shared" si="21"/>
        <v>2018</v>
      </c>
    </row>
    <row r="1365" spans="1:6" x14ac:dyDescent="0.25">
      <c r="A1365" s="67" t="s">
        <v>3153</v>
      </c>
      <c r="B1365" s="67" t="s">
        <v>3490</v>
      </c>
      <c r="C1365" s="6">
        <v>521.04</v>
      </c>
      <c r="D1365" s="6">
        <v>0.40799999999999997</v>
      </c>
      <c r="E1365" s="8">
        <v>43369</v>
      </c>
      <c r="F1365">
        <f t="shared" si="21"/>
        <v>2018</v>
      </c>
    </row>
    <row r="1366" spans="1:6" x14ac:dyDescent="0.25">
      <c r="A1366" s="67" t="s">
        <v>3153</v>
      </c>
      <c r="B1366" s="67" t="s">
        <v>3490</v>
      </c>
      <c r="C1366" s="6">
        <v>586.16999999999996</v>
      </c>
      <c r="D1366" s="6">
        <v>0.45900000000000002</v>
      </c>
      <c r="E1366" s="8">
        <v>43369</v>
      </c>
      <c r="F1366">
        <f t="shared" si="21"/>
        <v>2018</v>
      </c>
    </row>
    <row r="1367" spans="1:6" x14ac:dyDescent="0.25">
      <c r="A1367" s="67" t="s">
        <v>3153</v>
      </c>
      <c r="B1367" s="67" t="s">
        <v>3490</v>
      </c>
      <c r="C1367" s="6">
        <v>781.56</v>
      </c>
      <c r="D1367" s="6">
        <v>0.61199999999999999</v>
      </c>
      <c r="E1367" s="8">
        <v>43369</v>
      </c>
      <c r="F1367">
        <f t="shared" si="21"/>
        <v>2018</v>
      </c>
    </row>
    <row r="1368" spans="1:6" x14ac:dyDescent="0.25">
      <c r="A1368" s="67" t="s">
        <v>3153</v>
      </c>
      <c r="B1368" s="67" t="s">
        <v>3490</v>
      </c>
      <c r="C1368" s="6">
        <v>225.04</v>
      </c>
      <c r="D1368" s="6">
        <v>0.13159999999999999</v>
      </c>
      <c r="E1368" s="8">
        <v>43369</v>
      </c>
      <c r="F1368">
        <f t="shared" si="21"/>
        <v>2018</v>
      </c>
    </row>
    <row r="1369" spans="1:6" x14ac:dyDescent="0.25">
      <c r="A1369" s="67" t="s">
        <v>3153</v>
      </c>
      <c r="B1369" s="67" t="s">
        <v>3490</v>
      </c>
      <c r="C1369" s="6">
        <v>260.52</v>
      </c>
      <c r="D1369" s="6">
        <v>0.20399999999999999</v>
      </c>
      <c r="E1369" s="8">
        <v>43369</v>
      </c>
      <c r="F1369">
        <f t="shared" si="21"/>
        <v>2018</v>
      </c>
    </row>
    <row r="1370" spans="1:6" x14ac:dyDescent="0.25">
      <c r="A1370" s="67" t="s">
        <v>3153</v>
      </c>
      <c r="B1370" s="67" t="s">
        <v>3490</v>
      </c>
      <c r="C1370" s="6">
        <v>5.1100000000000003</v>
      </c>
      <c r="D1370" s="6">
        <v>4.0000000000000001E-3</v>
      </c>
      <c r="E1370" s="8">
        <v>43369</v>
      </c>
      <c r="F1370">
        <f t="shared" si="21"/>
        <v>2018</v>
      </c>
    </row>
    <row r="1371" spans="1:6" x14ac:dyDescent="0.25">
      <c r="A1371" s="67" t="s">
        <v>3153</v>
      </c>
      <c r="B1371" s="67" t="s">
        <v>3490</v>
      </c>
      <c r="C1371" s="6">
        <v>455.91</v>
      </c>
      <c r="D1371" s="6">
        <v>0.35699999999999998</v>
      </c>
      <c r="E1371" s="8">
        <v>43369</v>
      </c>
      <c r="F1371">
        <f t="shared" si="21"/>
        <v>2018</v>
      </c>
    </row>
    <row r="1372" spans="1:6" x14ac:dyDescent="0.25">
      <c r="A1372" s="67" t="s">
        <v>3153</v>
      </c>
      <c r="B1372" s="67" t="s">
        <v>3490</v>
      </c>
      <c r="C1372" s="6">
        <v>5.1100000000000003</v>
      </c>
      <c r="D1372" s="6">
        <v>4.0000000000000001E-3</v>
      </c>
      <c r="E1372" s="8">
        <v>43369</v>
      </c>
      <c r="F1372">
        <f t="shared" si="21"/>
        <v>2018</v>
      </c>
    </row>
    <row r="1373" spans="1:6" x14ac:dyDescent="0.25">
      <c r="A1373" s="67" t="s">
        <v>3153</v>
      </c>
      <c r="B1373" s="67" t="s">
        <v>3490</v>
      </c>
      <c r="C1373" s="6">
        <v>195.39</v>
      </c>
      <c r="D1373" s="6">
        <v>0.153</v>
      </c>
      <c r="E1373" s="8">
        <v>43369</v>
      </c>
      <c r="F1373">
        <f t="shared" si="21"/>
        <v>2018</v>
      </c>
    </row>
    <row r="1374" spans="1:6" x14ac:dyDescent="0.25">
      <c r="A1374" s="67" t="s">
        <v>3153</v>
      </c>
      <c r="B1374" s="67" t="s">
        <v>3490</v>
      </c>
      <c r="C1374" s="6">
        <v>455.91</v>
      </c>
      <c r="D1374" s="6">
        <v>0.35699999999999998</v>
      </c>
      <c r="E1374" s="8">
        <v>43369</v>
      </c>
      <c r="F1374">
        <f t="shared" si="21"/>
        <v>2018</v>
      </c>
    </row>
    <row r="1375" spans="1:6" x14ac:dyDescent="0.25">
      <c r="A1375" s="67" t="s">
        <v>3153</v>
      </c>
      <c r="B1375" s="67" t="s">
        <v>3490</v>
      </c>
      <c r="C1375" s="6">
        <v>5.1100000000000003</v>
      </c>
      <c r="D1375" s="6">
        <v>4.0000000000000001E-3</v>
      </c>
      <c r="E1375" s="8">
        <v>43369</v>
      </c>
      <c r="F1375">
        <f t="shared" si="21"/>
        <v>2018</v>
      </c>
    </row>
    <row r="1376" spans="1:6" x14ac:dyDescent="0.25">
      <c r="A1376" s="67" t="s">
        <v>3153</v>
      </c>
      <c r="B1376" s="67" t="s">
        <v>3490</v>
      </c>
      <c r="C1376" s="6">
        <v>61.2</v>
      </c>
      <c r="D1376" s="6">
        <v>8.3370000000000007E-3</v>
      </c>
      <c r="E1376" s="8">
        <v>43369</v>
      </c>
      <c r="F1376">
        <f t="shared" si="21"/>
        <v>2018</v>
      </c>
    </row>
    <row r="1377" spans="1:6" x14ac:dyDescent="0.25">
      <c r="A1377" s="67" t="s">
        <v>3153</v>
      </c>
      <c r="B1377" s="67" t="s">
        <v>3490</v>
      </c>
      <c r="C1377" s="6">
        <v>65.13</v>
      </c>
      <c r="D1377" s="6">
        <v>5.0999999999999997E-2</v>
      </c>
      <c r="E1377" s="8">
        <v>43369</v>
      </c>
      <c r="F1377">
        <f t="shared" si="21"/>
        <v>2018</v>
      </c>
    </row>
    <row r="1378" spans="1:6" x14ac:dyDescent="0.25">
      <c r="A1378" s="67" t="s">
        <v>3153</v>
      </c>
      <c r="B1378" s="67" t="s">
        <v>3490</v>
      </c>
      <c r="C1378" s="6">
        <v>15.33</v>
      </c>
      <c r="D1378" s="6">
        <v>1.2E-2</v>
      </c>
      <c r="E1378" s="8">
        <v>43369</v>
      </c>
      <c r="F1378">
        <f t="shared" si="21"/>
        <v>2018</v>
      </c>
    </row>
    <row r="1379" spans="1:6" x14ac:dyDescent="0.25">
      <c r="A1379" s="67" t="s">
        <v>3153</v>
      </c>
      <c r="B1379" s="67" t="s">
        <v>3490</v>
      </c>
      <c r="C1379" s="6">
        <v>61.2</v>
      </c>
      <c r="D1379" s="6">
        <v>8.3370000000000007E-3</v>
      </c>
      <c r="E1379" s="8">
        <v>43369</v>
      </c>
      <c r="F1379">
        <f t="shared" si="21"/>
        <v>2018</v>
      </c>
    </row>
    <row r="1380" spans="1:6" x14ac:dyDescent="0.25">
      <c r="A1380" s="67" t="s">
        <v>3153</v>
      </c>
      <c r="B1380" s="67" t="s">
        <v>3490</v>
      </c>
      <c r="C1380" s="6">
        <v>911.82</v>
      </c>
      <c r="D1380" s="6">
        <v>0.71399999999999997</v>
      </c>
      <c r="E1380" s="8">
        <v>43369</v>
      </c>
      <c r="F1380">
        <f t="shared" si="21"/>
        <v>2018</v>
      </c>
    </row>
    <row r="1381" spans="1:6" x14ac:dyDescent="0.25">
      <c r="A1381" s="67" t="s">
        <v>3153</v>
      </c>
      <c r="B1381" s="67" t="s">
        <v>3490</v>
      </c>
      <c r="C1381" s="6">
        <v>586.16999999999996</v>
      </c>
      <c r="D1381" s="6">
        <v>0.45900000000000002</v>
      </c>
      <c r="E1381" s="8">
        <v>43369</v>
      </c>
      <c r="F1381">
        <f t="shared" si="21"/>
        <v>2018</v>
      </c>
    </row>
    <row r="1382" spans="1:6" x14ac:dyDescent="0.25">
      <c r="A1382" s="67" t="s">
        <v>3153</v>
      </c>
      <c r="B1382" s="67" t="s">
        <v>3490</v>
      </c>
      <c r="C1382" s="6">
        <v>61.2</v>
      </c>
      <c r="D1382" s="6">
        <v>8.3370000000000007E-3</v>
      </c>
      <c r="E1382" s="8">
        <v>43369</v>
      </c>
      <c r="F1382">
        <f t="shared" si="21"/>
        <v>2018</v>
      </c>
    </row>
    <row r="1383" spans="1:6" x14ac:dyDescent="0.25">
      <c r="A1383" s="67" t="s">
        <v>3153</v>
      </c>
      <c r="B1383" s="67" t="s">
        <v>3490</v>
      </c>
      <c r="C1383" s="6">
        <v>225.04</v>
      </c>
      <c r="D1383" s="6">
        <v>0.13159999999999999</v>
      </c>
      <c r="E1383" s="8">
        <v>43369</v>
      </c>
      <c r="F1383">
        <f t="shared" si="21"/>
        <v>2018</v>
      </c>
    </row>
    <row r="1384" spans="1:6" x14ac:dyDescent="0.25">
      <c r="A1384" s="67" t="s">
        <v>3153</v>
      </c>
      <c r="B1384" s="67" t="s">
        <v>3490</v>
      </c>
      <c r="C1384" s="6">
        <v>5.1100000000000003</v>
      </c>
      <c r="D1384" s="6">
        <v>4.0000000000000001E-3</v>
      </c>
      <c r="E1384" s="8">
        <v>43369</v>
      </c>
      <c r="F1384">
        <f t="shared" si="21"/>
        <v>2018</v>
      </c>
    </row>
    <row r="1385" spans="1:6" x14ac:dyDescent="0.25">
      <c r="A1385" s="67" t="s">
        <v>3153</v>
      </c>
      <c r="B1385" s="67" t="s">
        <v>3490</v>
      </c>
      <c r="C1385" s="6">
        <v>10.220000000000001</v>
      </c>
      <c r="D1385" s="6">
        <v>8.0000000000000002E-3</v>
      </c>
      <c r="E1385" s="8">
        <v>43369</v>
      </c>
      <c r="F1385">
        <f t="shared" si="21"/>
        <v>2018</v>
      </c>
    </row>
    <row r="1386" spans="1:6" x14ac:dyDescent="0.25">
      <c r="A1386" s="67" t="s">
        <v>3153</v>
      </c>
      <c r="B1386" s="67" t="s">
        <v>3490</v>
      </c>
      <c r="C1386" s="6">
        <v>521.04</v>
      </c>
      <c r="D1386" s="6">
        <v>0.40799999999999997</v>
      </c>
      <c r="E1386" s="8">
        <v>43369</v>
      </c>
      <c r="F1386">
        <f t="shared" si="21"/>
        <v>2018</v>
      </c>
    </row>
    <row r="1387" spans="1:6" x14ac:dyDescent="0.25">
      <c r="A1387" s="67" t="s">
        <v>3153</v>
      </c>
      <c r="B1387" s="67" t="s">
        <v>3490</v>
      </c>
      <c r="C1387" s="6">
        <v>61.2</v>
      </c>
      <c r="D1387" s="6">
        <v>8.3370000000000007E-3</v>
      </c>
      <c r="E1387" s="8">
        <v>43369</v>
      </c>
      <c r="F1387">
        <f t="shared" si="21"/>
        <v>2018</v>
      </c>
    </row>
    <row r="1388" spans="1:6" x14ac:dyDescent="0.25">
      <c r="A1388" s="67" t="s">
        <v>3153</v>
      </c>
      <c r="B1388" s="67" t="s">
        <v>3490</v>
      </c>
      <c r="C1388" s="6">
        <v>5.1100000000000003</v>
      </c>
      <c r="D1388" s="6">
        <v>4.0000000000000001E-3</v>
      </c>
      <c r="E1388" s="8">
        <v>43369</v>
      </c>
      <c r="F1388">
        <f t="shared" si="21"/>
        <v>2018</v>
      </c>
    </row>
    <row r="1389" spans="1:6" x14ac:dyDescent="0.25">
      <c r="A1389" s="67" t="s">
        <v>3153</v>
      </c>
      <c r="B1389" s="67" t="s">
        <v>3490</v>
      </c>
      <c r="C1389" s="6">
        <v>390.78</v>
      </c>
      <c r="D1389" s="6">
        <v>0.30599999999999999</v>
      </c>
      <c r="E1389" s="8">
        <v>43369</v>
      </c>
      <c r="F1389">
        <f t="shared" si="21"/>
        <v>2018</v>
      </c>
    </row>
    <row r="1390" spans="1:6" x14ac:dyDescent="0.25">
      <c r="A1390" s="67" t="s">
        <v>3153</v>
      </c>
      <c r="B1390" s="67" t="s">
        <v>3490</v>
      </c>
      <c r="C1390" s="6">
        <v>586.16999999999996</v>
      </c>
      <c r="D1390" s="6">
        <v>0.45900000000000002</v>
      </c>
      <c r="E1390" s="8">
        <v>43369</v>
      </c>
      <c r="F1390">
        <f t="shared" si="21"/>
        <v>2018</v>
      </c>
    </row>
    <row r="1391" spans="1:6" x14ac:dyDescent="0.25">
      <c r="A1391" s="67" t="s">
        <v>3153</v>
      </c>
      <c r="B1391" s="67" t="s">
        <v>3490</v>
      </c>
      <c r="C1391" s="6">
        <v>109.18</v>
      </c>
      <c r="D1391" s="6">
        <v>8.5500000000000007E-2</v>
      </c>
      <c r="E1391" s="8">
        <v>43369</v>
      </c>
      <c r="F1391">
        <f t="shared" si="21"/>
        <v>2018</v>
      </c>
    </row>
    <row r="1392" spans="1:6" x14ac:dyDescent="0.25">
      <c r="A1392" s="67" t="s">
        <v>3153</v>
      </c>
      <c r="B1392" s="67" t="s">
        <v>3490</v>
      </c>
      <c r="C1392" s="6">
        <v>220.24</v>
      </c>
      <c r="D1392" s="6">
        <v>0.1288</v>
      </c>
      <c r="E1392" s="8">
        <v>43369</v>
      </c>
      <c r="F1392">
        <f t="shared" si="21"/>
        <v>2018</v>
      </c>
    </row>
    <row r="1393" spans="1:6" x14ac:dyDescent="0.25">
      <c r="A1393" s="67" t="s">
        <v>3153</v>
      </c>
      <c r="B1393" s="67" t="s">
        <v>3490</v>
      </c>
      <c r="C1393" s="6">
        <v>260.52</v>
      </c>
      <c r="D1393" s="6">
        <v>0.20399999999999999</v>
      </c>
      <c r="E1393" s="8">
        <v>43369</v>
      </c>
      <c r="F1393">
        <f t="shared" si="21"/>
        <v>2018</v>
      </c>
    </row>
    <row r="1394" spans="1:6" x14ac:dyDescent="0.25">
      <c r="A1394" s="67" t="s">
        <v>3153</v>
      </c>
      <c r="B1394" s="67" t="s">
        <v>3490</v>
      </c>
      <c r="C1394" s="6">
        <v>225.04</v>
      </c>
      <c r="D1394" s="6">
        <v>0.13159999999999999</v>
      </c>
      <c r="E1394" s="8">
        <v>43369</v>
      </c>
      <c r="F1394">
        <f t="shared" si="21"/>
        <v>2018</v>
      </c>
    </row>
    <row r="1395" spans="1:6" x14ac:dyDescent="0.25">
      <c r="A1395" s="67" t="s">
        <v>3153</v>
      </c>
      <c r="B1395" s="67" t="s">
        <v>3490</v>
      </c>
      <c r="C1395" s="6">
        <v>521.04</v>
      </c>
      <c r="D1395" s="6">
        <v>0.40799999999999997</v>
      </c>
      <c r="E1395" s="8">
        <v>43369</v>
      </c>
      <c r="F1395">
        <f t="shared" si="21"/>
        <v>2018</v>
      </c>
    </row>
    <row r="1396" spans="1:6" x14ac:dyDescent="0.25">
      <c r="A1396" s="67" t="s">
        <v>3153</v>
      </c>
      <c r="B1396" s="67" t="s">
        <v>3490</v>
      </c>
      <c r="C1396" s="6">
        <v>651.29999999999995</v>
      </c>
      <c r="D1396" s="6">
        <v>0.51</v>
      </c>
      <c r="E1396" s="8">
        <v>43369</v>
      </c>
      <c r="F1396">
        <f t="shared" si="21"/>
        <v>2018</v>
      </c>
    </row>
    <row r="1397" spans="1:6" x14ac:dyDescent="0.25">
      <c r="A1397" s="67" t="s">
        <v>3153</v>
      </c>
      <c r="B1397" s="67" t="s">
        <v>3490</v>
      </c>
      <c r="C1397" s="6">
        <v>61.2</v>
      </c>
      <c r="D1397" s="6">
        <v>8.3370000000000007E-3</v>
      </c>
      <c r="E1397" s="8">
        <v>43369</v>
      </c>
      <c r="F1397">
        <f t="shared" si="21"/>
        <v>2018</v>
      </c>
    </row>
    <row r="1398" spans="1:6" x14ac:dyDescent="0.25">
      <c r="A1398" s="67" t="s">
        <v>3153</v>
      </c>
      <c r="B1398" s="67" t="s">
        <v>3490</v>
      </c>
      <c r="C1398" s="6">
        <v>109.18</v>
      </c>
      <c r="D1398" s="6">
        <v>8.5500000000000007E-2</v>
      </c>
      <c r="E1398" s="8">
        <v>43369</v>
      </c>
      <c r="F1398">
        <f t="shared" si="21"/>
        <v>2018</v>
      </c>
    </row>
    <row r="1399" spans="1:6" x14ac:dyDescent="0.25">
      <c r="A1399" s="67" t="s">
        <v>3153</v>
      </c>
      <c r="B1399" s="67" t="s">
        <v>3490</v>
      </c>
      <c r="C1399" s="6">
        <v>61.2</v>
      </c>
      <c r="D1399" s="6">
        <v>8.3370000000000007E-3</v>
      </c>
      <c r="E1399" s="8">
        <v>43369</v>
      </c>
      <c r="F1399">
        <f t="shared" si="21"/>
        <v>2018</v>
      </c>
    </row>
    <row r="1400" spans="1:6" x14ac:dyDescent="0.25">
      <c r="A1400" s="67" t="s">
        <v>3153</v>
      </c>
      <c r="B1400" s="67" t="s">
        <v>3490</v>
      </c>
      <c r="C1400" s="6">
        <v>130.26</v>
      </c>
      <c r="D1400" s="6">
        <v>0.10199999999999999</v>
      </c>
      <c r="E1400" s="8">
        <v>43369</v>
      </c>
      <c r="F1400">
        <f t="shared" si="21"/>
        <v>2018</v>
      </c>
    </row>
    <row r="1401" spans="1:6" x14ac:dyDescent="0.25">
      <c r="A1401" s="67" t="s">
        <v>3153</v>
      </c>
      <c r="B1401" s="67" t="s">
        <v>3490</v>
      </c>
      <c r="C1401" s="6">
        <v>98.97</v>
      </c>
      <c r="D1401" s="6">
        <v>8.1600000000000006E-2</v>
      </c>
      <c r="E1401" s="8">
        <v>43369</v>
      </c>
      <c r="F1401">
        <f t="shared" si="21"/>
        <v>2018</v>
      </c>
    </row>
    <row r="1402" spans="1:6" x14ac:dyDescent="0.25">
      <c r="A1402" s="67" t="s">
        <v>3153</v>
      </c>
      <c r="B1402" s="67" t="s">
        <v>3490</v>
      </c>
      <c r="C1402" s="6">
        <v>225.04</v>
      </c>
      <c r="D1402" s="6">
        <v>0.13159999999999999</v>
      </c>
      <c r="E1402" s="8">
        <v>43369</v>
      </c>
      <c r="F1402">
        <f t="shared" si="21"/>
        <v>2018</v>
      </c>
    </row>
    <row r="1403" spans="1:6" x14ac:dyDescent="0.25">
      <c r="A1403" s="67" t="s">
        <v>3153</v>
      </c>
      <c r="B1403" s="67" t="s">
        <v>3490</v>
      </c>
      <c r="C1403" s="6">
        <v>5.1100000000000003</v>
      </c>
      <c r="D1403" s="6">
        <v>4.0000000000000001E-3</v>
      </c>
      <c r="E1403" s="8">
        <v>43369</v>
      </c>
      <c r="F1403">
        <f t="shared" si="21"/>
        <v>2018</v>
      </c>
    </row>
    <row r="1404" spans="1:6" x14ac:dyDescent="0.25">
      <c r="A1404" s="67" t="s">
        <v>3153</v>
      </c>
      <c r="B1404" s="67" t="s">
        <v>3490</v>
      </c>
      <c r="C1404" s="6">
        <v>195.39</v>
      </c>
      <c r="D1404" s="6">
        <v>0.153</v>
      </c>
      <c r="E1404" s="8">
        <v>43369</v>
      </c>
      <c r="F1404">
        <f t="shared" si="21"/>
        <v>2018</v>
      </c>
    </row>
    <row r="1405" spans="1:6" x14ac:dyDescent="0.25">
      <c r="A1405" s="67" t="s">
        <v>3153</v>
      </c>
      <c r="B1405" s="67" t="s">
        <v>3490</v>
      </c>
      <c r="C1405" s="6">
        <v>21.7</v>
      </c>
      <c r="D1405" s="6">
        <v>1.7000000000000001E-2</v>
      </c>
      <c r="E1405" s="8">
        <v>43369</v>
      </c>
      <c r="F1405">
        <f t="shared" si="21"/>
        <v>2018</v>
      </c>
    </row>
    <row r="1406" spans="1:6" x14ac:dyDescent="0.25">
      <c r="A1406" s="67" t="s">
        <v>3153</v>
      </c>
      <c r="B1406" s="67" t="s">
        <v>3490</v>
      </c>
      <c r="C1406" s="6">
        <v>40.880000000000003</v>
      </c>
      <c r="D1406" s="6">
        <v>3.2000000000000001E-2</v>
      </c>
      <c r="E1406" s="8">
        <v>43369</v>
      </c>
      <c r="F1406">
        <f t="shared" si="21"/>
        <v>2018</v>
      </c>
    </row>
    <row r="1407" spans="1:6" x14ac:dyDescent="0.25">
      <c r="A1407" s="67" t="s">
        <v>3153</v>
      </c>
      <c r="B1407" s="67" t="s">
        <v>3490</v>
      </c>
      <c r="C1407" s="6">
        <v>78.12</v>
      </c>
      <c r="D1407" s="6">
        <v>6.4399999999999999E-2</v>
      </c>
      <c r="E1407" s="8">
        <v>43369</v>
      </c>
      <c r="F1407">
        <f t="shared" si="21"/>
        <v>2018</v>
      </c>
    </row>
    <row r="1408" spans="1:6" x14ac:dyDescent="0.25">
      <c r="A1408" s="67" t="s">
        <v>3153</v>
      </c>
      <c r="B1408" s="67" t="s">
        <v>3490</v>
      </c>
      <c r="C1408" s="6">
        <v>21.7</v>
      </c>
      <c r="D1408" s="6">
        <v>1.7000000000000001E-2</v>
      </c>
      <c r="E1408" s="8">
        <v>43369</v>
      </c>
      <c r="F1408">
        <f t="shared" si="21"/>
        <v>2018</v>
      </c>
    </row>
    <row r="1409" spans="1:6" x14ac:dyDescent="0.25">
      <c r="A1409" s="67" t="s">
        <v>3153</v>
      </c>
      <c r="B1409" s="67" t="s">
        <v>3490</v>
      </c>
      <c r="C1409" s="6">
        <v>15.33</v>
      </c>
      <c r="D1409" s="6">
        <v>1.2E-2</v>
      </c>
      <c r="E1409" s="8">
        <v>43369</v>
      </c>
      <c r="F1409">
        <f t="shared" si="21"/>
        <v>2018</v>
      </c>
    </row>
    <row r="1410" spans="1:6" x14ac:dyDescent="0.25">
      <c r="A1410" s="67" t="s">
        <v>3153</v>
      </c>
      <c r="B1410" s="67" t="s">
        <v>3490</v>
      </c>
      <c r="C1410" s="6">
        <v>130.26</v>
      </c>
      <c r="D1410" s="6">
        <v>0.10199999999999999</v>
      </c>
      <c r="E1410" s="8">
        <v>43369</v>
      </c>
      <c r="F1410">
        <f t="shared" si="21"/>
        <v>2018</v>
      </c>
    </row>
    <row r="1411" spans="1:6" x14ac:dyDescent="0.25">
      <c r="A1411" s="67" t="s">
        <v>3153</v>
      </c>
      <c r="B1411" s="67" t="s">
        <v>3490</v>
      </c>
      <c r="C1411" s="6">
        <v>10.220000000000001</v>
      </c>
      <c r="D1411" s="6">
        <v>8.0000000000000002E-3</v>
      </c>
      <c r="E1411" s="8">
        <v>43369</v>
      </c>
      <c r="F1411">
        <f t="shared" ref="F1411:F1474" si="22">YEAR(E1411)</f>
        <v>2018</v>
      </c>
    </row>
    <row r="1412" spans="1:6" x14ac:dyDescent="0.25">
      <c r="A1412" s="67" t="s">
        <v>3153</v>
      </c>
      <c r="B1412" s="67" t="s">
        <v>3490</v>
      </c>
      <c r="C1412" s="6">
        <v>781.56</v>
      </c>
      <c r="D1412" s="6">
        <v>0.61199999999999999</v>
      </c>
      <c r="E1412" s="8">
        <v>43369</v>
      </c>
      <c r="F1412">
        <f t="shared" si="22"/>
        <v>2018</v>
      </c>
    </row>
    <row r="1413" spans="1:6" x14ac:dyDescent="0.25">
      <c r="A1413" s="67" t="s">
        <v>3153</v>
      </c>
      <c r="B1413" s="67" t="s">
        <v>3490</v>
      </c>
      <c r="C1413" s="6">
        <v>651.29999999999995</v>
      </c>
      <c r="D1413" s="6">
        <v>0.51</v>
      </c>
      <c r="E1413" s="8">
        <v>43369</v>
      </c>
      <c r="F1413">
        <f t="shared" si="22"/>
        <v>2018</v>
      </c>
    </row>
    <row r="1414" spans="1:6" x14ac:dyDescent="0.25">
      <c r="A1414" s="67" t="s">
        <v>3153</v>
      </c>
      <c r="B1414" s="67" t="s">
        <v>3490</v>
      </c>
      <c r="C1414" s="6">
        <v>25.55</v>
      </c>
      <c r="D1414" s="6">
        <v>0.02</v>
      </c>
      <c r="E1414" s="8">
        <v>43369</v>
      </c>
      <c r="F1414">
        <f t="shared" si="22"/>
        <v>2018</v>
      </c>
    </row>
    <row r="1415" spans="1:6" x14ac:dyDescent="0.25">
      <c r="A1415" s="67" t="s">
        <v>3153</v>
      </c>
      <c r="B1415" s="67" t="s">
        <v>3490</v>
      </c>
      <c r="C1415" s="6">
        <v>65.13</v>
      </c>
      <c r="D1415" s="6">
        <v>5.0999999999999997E-2</v>
      </c>
      <c r="E1415" s="8">
        <v>43369</v>
      </c>
      <c r="F1415">
        <f t="shared" si="22"/>
        <v>2018</v>
      </c>
    </row>
    <row r="1416" spans="1:6" x14ac:dyDescent="0.25">
      <c r="A1416" s="67" t="s">
        <v>3153</v>
      </c>
      <c r="B1416" s="67" t="s">
        <v>3490</v>
      </c>
      <c r="C1416" s="6">
        <v>225.04</v>
      </c>
      <c r="D1416" s="6">
        <v>0.13159999999999999</v>
      </c>
      <c r="E1416" s="8">
        <v>43369</v>
      </c>
      <c r="F1416">
        <f t="shared" si="22"/>
        <v>2018</v>
      </c>
    </row>
    <row r="1417" spans="1:6" x14ac:dyDescent="0.25">
      <c r="A1417" s="67" t="s">
        <v>3153</v>
      </c>
      <c r="B1417" s="67" t="s">
        <v>3490</v>
      </c>
      <c r="C1417" s="6">
        <v>61.2</v>
      </c>
      <c r="D1417" s="6">
        <v>8.3370000000000007E-3</v>
      </c>
      <c r="E1417" s="8">
        <v>43369</v>
      </c>
      <c r="F1417">
        <f t="shared" si="22"/>
        <v>2018</v>
      </c>
    </row>
    <row r="1418" spans="1:6" x14ac:dyDescent="0.25">
      <c r="A1418" s="67" t="s">
        <v>3153</v>
      </c>
      <c r="B1418" s="67" t="s">
        <v>3490</v>
      </c>
      <c r="C1418" s="6">
        <v>65.13</v>
      </c>
      <c r="D1418" s="6">
        <v>5.0999999999999997E-2</v>
      </c>
      <c r="E1418" s="8">
        <v>43369</v>
      </c>
      <c r="F1418">
        <f t="shared" si="22"/>
        <v>2018</v>
      </c>
    </row>
    <row r="1419" spans="1:6" x14ac:dyDescent="0.25">
      <c r="A1419" s="67" t="s">
        <v>3153</v>
      </c>
      <c r="B1419" s="67" t="s">
        <v>3490</v>
      </c>
      <c r="C1419" s="6">
        <v>61.2</v>
      </c>
      <c r="D1419" s="6">
        <v>8.3370000000000007E-3</v>
      </c>
      <c r="E1419" s="8">
        <v>43369</v>
      </c>
      <c r="F1419">
        <f t="shared" si="22"/>
        <v>2018</v>
      </c>
    </row>
    <row r="1420" spans="1:6" x14ac:dyDescent="0.25">
      <c r="A1420" s="67" t="s">
        <v>3153</v>
      </c>
      <c r="B1420" s="67" t="s">
        <v>3491</v>
      </c>
      <c r="C1420" s="6">
        <v>117.18</v>
      </c>
      <c r="D1420" s="6">
        <v>9.6600000000000005E-2</v>
      </c>
      <c r="E1420" s="8">
        <v>43348</v>
      </c>
      <c r="F1420">
        <f t="shared" si="22"/>
        <v>2018</v>
      </c>
    </row>
    <row r="1421" spans="1:6" x14ac:dyDescent="0.25">
      <c r="A1421" s="67" t="s">
        <v>3153</v>
      </c>
      <c r="B1421" s="67" t="s">
        <v>3491</v>
      </c>
      <c r="C1421" s="6">
        <v>86.87</v>
      </c>
      <c r="D1421" s="6">
        <v>6.8000000000000005E-2</v>
      </c>
      <c r="E1421" s="8">
        <v>43348</v>
      </c>
      <c r="F1421">
        <f t="shared" si="22"/>
        <v>2018</v>
      </c>
    </row>
    <row r="1422" spans="1:6" x14ac:dyDescent="0.25">
      <c r="A1422" s="67" t="s">
        <v>3153</v>
      </c>
      <c r="B1422" s="67" t="s">
        <v>3491</v>
      </c>
      <c r="C1422" s="6">
        <v>45.99</v>
      </c>
      <c r="D1422" s="6">
        <v>3.5999999999999997E-2</v>
      </c>
      <c r="E1422" s="8">
        <v>43348</v>
      </c>
      <c r="F1422">
        <f t="shared" si="22"/>
        <v>2018</v>
      </c>
    </row>
    <row r="1423" spans="1:6" x14ac:dyDescent="0.25">
      <c r="A1423" s="67" t="s">
        <v>3153</v>
      </c>
      <c r="B1423" s="67" t="s">
        <v>3491</v>
      </c>
      <c r="C1423" s="6">
        <v>325.64999999999998</v>
      </c>
      <c r="D1423" s="6">
        <v>0.255</v>
      </c>
      <c r="E1423" s="8">
        <v>43348</v>
      </c>
      <c r="F1423">
        <f t="shared" si="22"/>
        <v>2018</v>
      </c>
    </row>
    <row r="1424" spans="1:6" x14ac:dyDescent="0.25">
      <c r="A1424" s="67" t="s">
        <v>3153</v>
      </c>
      <c r="B1424" s="67" t="s">
        <v>3491</v>
      </c>
      <c r="C1424" s="6">
        <v>25.55</v>
      </c>
      <c r="D1424" s="6">
        <v>0.02</v>
      </c>
      <c r="E1424" s="8">
        <v>43348</v>
      </c>
      <c r="F1424">
        <f t="shared" si="22"/>
        <v>2018</v>
      </c>
    </row>
    <row r="1425" spans="1:6" x14ac:dyDescent="0.25">
      <c r="A1425" s="67" t="s">
        <v>3153</v>
      </c>
      <c r="B1425" s="67" t="s">
        <v>3491</v>
      </c>
      <c r="C1425" s="6">
        <v>66.430000000000007</v>
      </c>
      <c r="D1425" s="6">
        <v>5.1999999999999998E-2</v>
      </c>
      <c r="E1425" s="8">
        <v>43348</v>
      </c>
      <c r="F1425">
        <f t="shared" si="22"/>
        <v>2018</v>
      </c>
    </row>
    <row r="1426" spans="1:6" x14ac:dyDescent="0.25">
      <c r="A1426" s="67" t="s">
        <v>3153</v>
      </c>
      <c r="B1426" s="67" t="s">
        <v>3491</v>
      </c>
      <c r="C1426" s="6">
        <v>10.85</v>
      </c>
      <c r="D1426" s="6">
        <v>8.5000000000000006E-3</v>
      </c>
      <c r="E1426" s="8">
        <v>43348</v>
      </c>
      <c r="F1426">
        <f t="shared" si="22"/>
        <v>2018</v>
      </c>
    </row>
    <row r="1427" spans="1:6" x14ac:dyDescent="0.25">
      <c r="A1427" s="67" t="s">
        <v>3153</v>
      </c>
      <c r="B1427" s="67" t="s">
        <v>3491</v>
      </c>
      <c r="C1427" s="6">
        <v>30.66</v>
      </c>
      <c r="D1427" s="6">
        <v>2.4E-2</v>
      </c>
      <c r="E1427" s="8">
        <v>43348</v>
      </c>
      <c r="F1427">
        <f t="shared" si="22"/>
        <v>2018</v>
      </c>
    </row>
    <row r="1428" spans="1:6" x14ac:dyDescent="0.25">
      <c r="A1428" s="67" t="s">
        <v>3153</v>
      </c>
      <c r="B1428" s="67" t="s">
        <v>3491</v>
      </c>
      <c r="C1428" s="6">
        <v>260.52</v>
      </c>
      <c r="D1428" s="6">
        <v>0.20399999999999999</v>
      </c>
      <c r="E1428" s="8">
        <v>43348</v>
      </c>
      <c r="F1428">
        <f t="shared" si="22"/>
        <v>2018</v>
      </c>
    </row>
    <row r="1429" spans="1:6" x14ac:dyDescent="0.25">
      <c r="A1429" s="67" t="s">
        <v>3153</v>
      </c>
      <c r="B1429" s="67" t="s">
        <v>3491</v>
      </c>
      <c r="C1429" s="6">
        <v>156.24</v>
      </c>
      <c r="D1429" s="6">
        <v>0.1288</v>
      </c>
      <c r="E1429" s="8">
        <v>43348</v>
      </c>
      <c r="F1429">
        <f t="shared" si="22"/>
        <v>2018</v>
      </c>
    </row>
    <row r="1430" spans="1:6" x14ac:dyDescent="0.25">
      <c r="A1430" s="67" t="s">
        <v>3153</v>
      </c>
      <c r="B1430" s="67" t="s">
        <v>3491</v>
      </c>
      <c r="C1430" s="6">
        <v>218.36</v>
      </c>
      <c r="D1430" s="6">
        <v>0.17100000000000001</v>
      </c>
      <c r="E1430" s="8">
        <v>43348</v>
      </c>
      <c r="F1430">
        <f t="shared" si="22"/>
        <v>2018</v>
      </c>
    </row>
    <row r="1431" spans="1:6" x14ac:dyDescent="0.25">
      <c r="A1431" s="67" t="s">
        <v>3153</v>
      </c>
      <c r="B1431" s="67" t="s">
        <v>3491</v>
      </c>
      <c r="C1431" s="6">
        <v>65.099999999999994</v>
      </c>
      <c r="D1431" s="6">
        <v>5.0999999999999997E-2</v>
      </c>
      <c r="E1431" s="8">
        <v>43348</v>
      </c>
      <c r="F1431">
        <f t="shared" si="22"/>
        <v>2018</v>
      </c>
    </row>
    <row r="1432" spans="1:6" x14ac:dyDescent="0.25">
      <c r="A1432" s="67" t="s">
        <v>3153</v>
      </c>
      <c r="B1432" s="67" t="s">
        <v>3491</v>
      </c>
      <c r="C1432" s="6">
        <v>35.770000000000003</v>
      </c>
      <c r="D1432" s="6">
        <v>2.8000000000000001E-2</v>
      </c>
      <c r="E1432" s="8">
        <v>43348</v>
      </c>
      <c r="F1432">
        <f t="shared" si="22"/>
        <v>2018</v>
      </c>
    </row>
    <row r="1433" spans="1:6" x14ac:dyDescent="0.25">
      <c r="A1433" s="67" t="s">
        <v>3153</v>
      </c>
      <c r="B1433" s="67" t="s">
        <v>3491</v>
      </c>
      <c r="C1433" s="6">
        <v>51.1</v>
      </c>
      <c r="D1433" s="6">
        <v>0.04</v>
      </c>
      <c r="E1433" s="8">
        <v>43348</v>
      </c>
      <c r="F1433">
        <f t="shared" si="22"/>
        <v>2018</v>
      </c>
    </row>
    <row r="1434" spans="1:6" x14ac:dyDescent="0.25">
      <c r="A1434" s="67" t="s">
        <v>3153</v>
      </c>
      <c r="B1434" s="67" t="s">
        <v>3491</v>
      </c>
      <c r="C1434" s="6">
        <v>117.18</v>
      </c>
      <c r="D1434" s="6">
        <v>9.6600000000000005E-2</v>
      </c>
      <c r="E1434" s="8">
        <v>43348</v>
      </c>
      <c r="F1434">
        <f t="shared" si="22"/>
        <v>2018</v>
      </c>
    </row>
    <row r="1435" spans="1:6" x14ac:dyDescent="0.25">
      <c r="A1435" s="67" t="s">
        <v>3153</v>
      </c>
      <c r="B1435" s="67" t="s">
        <v>3491</v>
      </c>
      <c r="C1435" s="6">
        <v>30.66</v>
      </c>
      <c r="D1435" s="6">
        <v>2.4E-2</v>
      </c>
      <c r="E1435" s="8">
        <v>43348</v>
      </c>
      <c r="F1435">
        <f t="shared" si="22"/>
        <v>2018</v>
      </c>
    </row>
    <row r="1436" spans="1:6" x14ac:dyDescent="0.25">
      <c r="A1436" s="67" t="s">
        <v>3153</v>
      </c>
      <c r="B1436" s="67" t="s">
        <v>3491</v>
      </c>
      <c r="C1436" s="6">
        <v>110.12</v>
      </c>
      <c r="D1436" s="6">
        <v>6.4399999999999999E-2</v>
      </c>
      <c r="E1436" s="8">
        <v>43348</v>
      </c>
      <c r="F1436">
        <f t="shared" si="22"/>
        <v>2018</v>
      </c>
    </row>
    <row r="1437" spans="1:6" x14ac:dyDescent="0.25">
      <c r="A1437" s="67" t="s">
        <v>3153</v>
      </c>
      <c r="B1437" s="67" t="s">
        <v>3491</v>
      </c>
      <c r="C1437" s="6">
        <v>117.18</v>
      </c>
      <c r="D1437" s="6">
        <v>9.6600000000000005E-2</v>
      </c>
      <c r="E1437" s="8">
        <v>43348</v>
      </c>
      <c r="F1437">
        <f t="shared" si="22"/>
        <v>2018</v>
      </c>
    </row>
    <row r="1438" spans="1:6" x14ac:dyDescent="0.25">
      <c r="A1438" s="67" t="s">
        <v>3153</v>
      </c>
      <c r="B1438" s="67" t="s">
        <v>3491</v>
      </c>
      <c r="C1438" s="6">
        <v>51.1</v>
      </c>
      <c r="D1438" s="6">
        <v>0.04</v>
      </c>
      <c r="E1438" s="8">
        <v>43348</v>
      </c>
      <c r="F1438">
        <f t="shared" si="22"/>
        <v>2018</v>
      </c>
    </row>
    <row r="1439" spans="1:6" x14ac:dyDescent="0.25">
      <c r="A1439" s="67" t="s">
        <v>3153</v>
      </c>
      <c r="B1439" s="67" t="s">
        <v>3491</v>
      </c>
      <c r="C1439" s="6">
        <v>455.91</v>
      </c>
      <c r="D1439" s="6">
        <v>0.35699999999999998</v>
      </c>
      <c r="E1439" s="8">
        <v>43348</v>
      </c>
      <c r="F1439">
        <f t="shared" si="22"/>
        <v>2018</v>
      </c>
    </row>
    <row r="1440" spans="1:6" x14ac:dyDescent="0.25">
      <c r="A1440" s="67" t="s">
        <v>3153</v>
      </c>
      <c r="B1440" s="67" t="s">
        <v>3491</v>
      </c>
      <c r="C1440" s="6">
        <v>605.66</v>
      </c>
      <c r="D1440" s="6">
        <v>0.35420000000000001</v>
      </c>
      <c r="E1440" s="8">
        <v>43348</v>
      </c>
      <c r="F1440">
        <f t="shared" si="22"/>
        <v>2018</v>
      </c>
    </row>
    <row r="1441" spans="1:6" x14ac:dyDescent="0.25">
      <c r="A1441" s="67" t="s">
        <v>3153</v>
      </c>
      <c r="B1441" s="67" t="s">
        <v>3491</v>
      </c>
      <c r="C1441" s="6">
        <v>61.2</v>
      </c>
      <c r="D1441" s="6">
        <v>8.3370000000000007E-3</v>
      </c>
      <c r="E1441" s="8">
        <v>43348</v>
      </c>
      <c r="F1441">
        <f t="shared" si="22"/>
        <v>2018</v>
      </c>
    </row>
    <row r="1442" spans="1:6" x14ac:dyDescent="0.25">
      <c r="A1442" s="67" t="s">
        <v>3153</v>
      </c>
      <c r="B1442" s="67" t="s">
        <v>3491</v>
      </c>
      <c r="C1442" s="6">
        <v>54.25</v>
      </c>
      <c r="D1442" s="6">
        <v>4.2500000000000003E-2</v>
      </c>
      <c r="E1442" s="8">
        <v>43348</v>
      </c>
      <c r="F1442">
        <f t="shared" si="22"/>
        <v>2018</v>
      </c>
    </row>
    <row r="1443" spans="1:6" x14ac:dyDescent="0.25">
      <c r="A1443" s="67" t="s">
        <v>3153</v>
      </c>
      <c r="B1443" s="67" t="s">
        <v>3491</v>
      </c>
      <c r="C1443" s="6">
        <v>5.1100000000000003</v>
      </c>
      <c r="D1443" s="6">
        <v>4.0000000000000001E-3</v>
      </c>
      <c r="E1443" s="8">
        <v>43348</v>
      </c>
      <c r="F1443">
        <f t="shared" si="22"/>
        <v>2018</v>
      </c>
    </row>
    <row r="1444" spans="1:6" x14ac:dyDescent="0.25">
      <c r="A1444" s="67" t="s">
        <v>3153</v>
      </c>
      <c r="B1444" s="67" t="s">
        <v>3491</v>
      </c>
      <c r="C1444" s="6">
        <v>65.13</v>
      </c>
      <c r="D1444" s="6">
        <v>5.0999999999999997E-2</v>
      </c>
      <c r="E1444" s="8">
        <v>43348</v>
      </c>
      <c r="F1444">
        <f t="shared" si="22"/>
        <v>2018</v>
      </c>
    </row>
    <row r="1445" spans="1:6" x14ac:dyDescent="0.25">
      <c r="A1445" s="67" t="s">
        <v>3153</v>
      </c>
      <c r="B1445" s="67" t="s">
        <v>3491</v>
      </c>
      <c r="C1445" s="6">
        <v>330.36</v>
      </c>
      <c r="D1445" s="6">
        <v>0.19320000000000001</v>
      </c>
      <c r="E1445" s="8">
        <v>43348</v>
      </c>
      <c r="F1445">
        <f t="shared" si="22"/>
        <v>2018</v>
      </c>
    </row>
    <row r="1446" spans="1:6" x14ac:dyDescent="0.25">
      <c r="A1446" s="67" t="s">
        <v>3153</v>
      </c>
      <c r="B1446" s="67" t="s">
        <v>3491</v>
      </c>
      <c r="C1446" s="6">
        <v>61.2</v>
      </c>
      <c r="D1446" s="6">
        <v>8.3370000000000007E-3</v>
      </c>
      <c r="E1446" s="8">
        <v>43348</v>
      </c>
      <c r="F1446">
        <f t="shared" si="22"/>
        <v>2018</v>
      </c>
    </row>
    <row r="1447" spans="1:6" x14ac:dyDescent="0.25">
      <c r="A1447" s="67" t="s">
        <v>3153</v>
      </c>
      <c r="B1447" s="67" t="s">
        <v>3491</v>
      </c>
      <c r="C1447" s="6">
        <v>130.26</v>
      </c>
      <c r="D1447" s="6">
        <v>0.10199999999999999</v>
      </c>
      <c r="E1447" s="8">
        <v>43348</v>
      </c>
      <c r="F1447">
        <f t="shared" si="22"/>
        <v>2018</v>
      </c>
    </row>
    <row r="1448" spans="1:6" x14ac:dyDescent="0.25">
      <c r="A1448" s="67" t="s">
        <v>3153</v>
      </c>
      <c r="B1448" s="67" t="s">
        <v>3491</v>
      </c>
      <c r="C1448" s="6">
        <v>10.85</v>
      </c>
      <c r="D1448" s="6">
        <v>8.5000000000000006E-3</v>
      </c>
      <c r="E1448" s="8">
        <v>43348</v>
      </c>
      <c r="F1448">
        <f t="shared" si="22"/>
        <v>2018</v>
      </c>
    </row>
    <row r="1449" spans="1:6" x14ac:dyDescent="0.25">
      <c r="A1449" s="67" t="s">
        <v>3153</v>
      </c>
      <c r="B1449" s="67" t="s">
        <v>3491</v>
      </c>
      <c r="C1449" s="6">
        <v>20.440000000000001</v>
      </c>
      <c r="D1449" s="6">
        <v>1.6E-2</v>
      </c>
      <c r="E1449" s="8">
        <v>43348</v>
      </c>
      <c r="F1449">
        <f t="shared" si="22"/>
        <v>2018</v>
      </c>
    </row>
    <row r="1450" spans="1:6" x14ac:dyDescent="0.25">
      <c r="A1450" s="67" t="s">
        <v>3153</v>
      </c>
      <c r="B1450" s="67" t="s">
        <v>3491</v>
      </c>
      <c r="C1450" s="6">
        <v>30.66</v>
      </c>
      <c r="D1450" s="6">
        <v>2.4E-2</v>
      </c>
      <c r="E1450" s="8">
        <v>43348</v>
      </c>
      <c r="F1450">
        <f t="shared" si="22"/>
        <v>2018</v>
      </c>
    </row>
    <row r="1451" spans="1:6" x14ac:dyDescent="0.25">
      <c r="A1451" s="67" t="s">
        <v>3153</v>
      </c>
      <c r="B1451" s="67" t="s">
        <v>3491</v>
      </c>
      <c r="C1451" s="6">
        <v>586.16999999999996</v>
      </c>
      <c r="D1451" s="6">
        <v>0.45900000000000002</v>
      </c>
      <c r="E1451" s="8">
        <v>43348</v>
      </c>
      <c r="F1451">
        <f t="shared" si="22"/>
        <v>2018</v>
      </c>
    </row>
    <row r="1452" spans="1:6" x14ac:dyDescent="0.25">
      <c r="A1452" s="67" t="s">
        <v>3153</v>
      </c>
      <c r="B1452" s="67" t="s">
        <v>3491</v>
      </c>
      <c r="C1452" s="6">
        <v>61.32</v>
      </c>
      <c r="D1452" s="6">
        <v>4.8000000000000001E-2</v>
      </c>
      <c r="E1452" s="8">
        <v>43348</v>
      </c>
      <c r="F1452">
        <f t="shared" si="22"/>
        <v>2018</v>
      </c>
    </row>
    <row r="1453" spans="1:6" x14ac:dyDescent="0.25">
      <c r="A1453" s="67" t="s">
        <v>3153</v>
      </c>
      <c r="B1453" s="67" t="s">
        <v>3491</v>
      </c>
      <c r="C1453" s="6">
        <v>117.18</v>
      </c>
      <c r="D1453" s="6">
        <v>9.6600000000000005E-2</v>
      </c>
      <c r="E1453" s="8">
        <v>43348</v>
      </c>
      <c r="F1453">
        <f t="shared" si="22"/>
        <v>2018</v>
      </c>
    </row>
    <row r="1454" spans="1:6" x14ac:dyDescent="0.25">
      <c r="A1454" s="67" t="s">
        <v>3153</v>
      </c>
      <c r="B1454" s="67" t="s">
        <v>3491</v>
      </c>
      <c r="C1454" s="6">
        <v>76.650000000000006</v>
      </c>
      <c r="D1454" s="6">
        <v>0.06</v>
      </c>
      <c r="E1454" s="8">
        <v>43348</v>
      </c>
      <c r="F1454">
        <f t="shared" si="22"/>
        <v>2018</v>
      </c>
    </row>
    <row r="1455" spans="1:6" x14ac:dyDescent="0.25">
      <c r="A1455" s="67" t="s">
        <v>3153</v>
      </c>
      <c r="B1455" s="67" t="s">
        <v>3491</v>
      </c>
      <c r="C1455" s="6">
        <v>130.26</v>
      </c>
      <c r="D1455" s="6">
        <v>0.10199999999999999</v>
      </c>
      <c r="E1455" s="8">
        <v>43348</v>
      </c>
      <c r="F1455">
        <f t="shared" si="22"/>
        <v>2018</v>
      </c>
    </row>
    <row r="1456" spans="1:6" x14ac:dyDescent="0.25">
      <c r="A1456" s="67" t="s">
        <v>3153</v>
      </c>
      <c r="B1456" s="67" t="s">
        <v>3491</v>
      </c>
      <c r="C1456" s="6">
        <v>117.18</v>
      </c>
      <c r="D1456" s="6">
        <v>9.6600000000000005E-2</v>
      </c>
      <c r="E1456" s="8">
        <v>43348</v>
      </c>
      <c r="F1456">
        <f t="shared" si="22"/>
        <v>2018</v>
      </c>
    </row>
    <row r="1457" spans="1:6" x14ac:dyDescent="0.25">
      <c r="A1457" s="67" t="s">
        <v>3153</v>
      </c>
      <c r="B1457" s="67" t="s">
        <v>3491</v>
      </c>
      <c r="C1457" s="6">
        <v>25.55</v>
      </c>
      <c r="D1457" s="6">
        <v>0.02</v>
      </c>
      <c r="E1457" s="8">
        <v>43348</v>
      </c>
      <c r="F1457">
        <f t="shared" si="22"/>
        <v>2018</v>
      </c>
    </row>
    <row r="1458" spans="1:6" x14ac:dyDescent="0.25">
      <c r="A1458" s="67" t="s">
        <v>3153</v>
      </c>
      <c r="B1458" s="67" t="s">
        <v>3491</v>
      </c>
      <c r="C1458" s="6">
        <v>10.220000000000001</v>
      </c>
      <c r="D1458" s="6">
        <v>8.0000000000000002E-3</v>
      </c>
      <c r="E1458" s="8">
        <v>43348</v>
      </c>
      <c r="F1458">
        <f t="shared" si="22"/>
        <v>2018</v>
      </c>
    </row>
    <row r="1459" spans="1:6" x14ac:dyDescent="0.25">
      <c r="A1459" s="67" t="s">
        <v>3153</v>
      </c>
      <c r="B1459" s="67" t="s">
        <v>3491</v>
      </c>
      <c r="C1459" s="6">
        <v>110.12</v>
      </c>
      <c r="D1459" s="6">
        <v>6.4399999999999999E-2</v>
      </c>
      <c r="E1459" s="8">
        <v>43348</v>
      </c>
      <c r="F1459">
        <f t="shared" si="22"/>
        <v>2018</v>
      </c>
    </row>
    <row r="1460" spans="1:6" x14ac:dyDescent="0.25">
      <c r="A1460" s="67" t="s">
        <v>3153</v>
      </c>
      <c r="B1460" s="67" t="s">
        <v>3491</v>
      </c>
      <c r="C1460" s="6">
        <v>61.2</v>
      </c>
      <c r="D1460" s="6">
        <v>8.3370000000000007E-3</v>
      </c>
      <c r="E1460" s="8">
        <v>43348</v>
      </c>
      <c r="F1460">
        <f t="shared" si="22"/>
        <v>2018</v>
      </c>
    </row>
    <row r="1461" spans="1:6" x14ac:dyDescent="0.25">
      <c r="A1461" s="67" t="s">
        <v>3153</v>
      </c>
      <c r="B1461" s="67" t="s">
        <v>3491</v>
      </c>
      <c r="C1461" s="6">
        <v>220.24</v>
      </c>
      <c r="D1461" s="6">
        <v>0.1288</v>
      </c>
      <c r="E1461" s="8">
        <v>43348</v>
      </c>
      <c r="F1461">
        <f t="shared" si="22"/>
        <v>2018</v>
      </c>
    </row>
    <row r="1462" spans="1:6" x14ac:dyDescent="0.25">
      <c r="A1462" s="67" t="s">
        <v>3153</v>
      </c>
      <c r="B1462" s="67" t="s">
        <v>3491</v>
      </c>
      <c r="C1462" s="6">
        <v>20.440000000000001</v>
      </c>
      <c r="D1462" s="6">
        <v>1.6E-2</v>
      </c>
      <c r="E1462" s="8">
        <v>43348</v>
      </c>
      <c r="F1462">
        <f t="shared" si="22"/>
        <v>2018</v>
      </c>
    </row>
    <row r="1463" spans="1:6" x14ac:dyDescent="0.25">
      <c r="A1463" s="67" t="s">
        <v>3153</v>
      </c>
      <c r="B1463" s="67" t="s">
        <v>3491</v>
      </c>
      <c r="C1463" s="6">
        <v>325.64999999999998</v>
      </c>
      <c r="D1463" s="6">
        <v>0.255</v>
      </c>
      <c r="E1463" s="8">
        <v>43348</v>
      </c>
      <c r="F1463">
        <f t="shared" si="22"/>
        <v>2018</v>
      </c>
    </row>
    <row r="1464" spans="1:6" x14ac:dyDescent="0.25">
      <c r="A1464" s="67" t="s">
        <v>3153</v>
      </c>
      <c r="B1464" s="67" t="s">
        <v>3491</v>
      </c>
      <c r="C1464" s="6">
        <v>30.66</v>
      </c>
      <c r="D1464" s="6">
        <v>2.4E-2</v>
      </c>
      <c r="E1464" s="8">
        <v>43348</v>
      </c>
      <c r="F1464">
        <f t="shared" si="22"/>
        <v>2018</v>
      </c>
    </row>
    <row r="1465" spans="1:6" x14ac:dyDescent="0.25">
      <c r="A1465" s="67" t="s">
        <v>3153</v>
      </c>
      <c r="B1465" s="67" t="s">
        <v>3491</v>
      </c>
      <c r="C1465" s="6">
        <v>260.52</v>
      </c>
      <c r="D1465" s="6">
        <v>0.20399999999999999</v>
      </c>
      <c r="E1465" s="8">
        <v>43348</v>
      </c>
      <c r="F1465">
        <f t="shared" si="22"/>
        <v>2018</v>
      </c>
    </row>
    <row r="1466" spans="1:6" x14ac:dyDescent="0.25">
      <c r="A1466" s="67" t="s">
        <v>3153</v>
      </c>
      <c r="B1466" s="67" t="s">
        <v>3491</v>
      </c>
      <c r="C1466" s="6">
        <v>10.85</v>
      </c>
      <c r="D1466" s="6">
        <v>8.5000000000000006E-3</v>
      </c>
      <c r="E1466" s="8">
        <v>43348</v>
      </c>
      <c r="F1466">
        <f t="shared" si="22"/>
        <v>2018</v>
      </c>
    </row>
    <row r="1467" spans="1:6" x14ac:dyDescent="0.25">
      <c r="A1467" s="67" t="s">
        <v>3153</v>
      </c>
      <c r="B1467" s="67" t="s">
        <v>3491</v>
      </c>
      <c r="C1467" s="6">
        <v>56.21</v>
      </c>
      <c r="D1467" s="6">
        <v>4.3999999999999997E-2</v>
      </c>
      <c r="E1467" s="8">
        <v>43348</v>
      </c>
      <c r="F1467">
        <f t="shared" si="22"/>
        <v>2018</v>
      </c>
    </row>
    <row r="1468" spans="1:6" x14ac:dyDescent="0.25">
      <c r="A1468" s="67" t="s">
        <v>3153</v>
      </c>
      <c r="B1468" s="67" t="s">
        <v>3491</v>
      </c>
      <c r="C1468" s="6">
        <v>117.18</v>
      </c>
      <c r="D1468" s="6">
        <v>9.6600000000000005E-2</v>
      </c>
      <c r="E1468" s="8">
        <v>43348</v>
      </c>
      <c r="F1468">
        <f t="shared" si="22"/>
        <v>2018</v>
      </c>
    </row>
    <row r="1469" spans="1:6" x14ac:dyDescent="0.25">
      <c r="A1469" s="67" t="s">
        <v>3153</v>
      </c>
      <c r="B1469" s="67" t="s">
        <v>3491</v>
      </c>
      <c r="C1469" s="6">
        <v>10.85</v>
      </c>
      <c r="D1469" s="6">
        <v>8.5000000000000006E-3</v>
      </c>
      <c r="E1469" s="8">
        <v>43348</v>
      </c>
      <c r="F1469">
        <f t="shared" si="22"/>
        <v>2018</v>
      </c>
    </row>
    <row r="1470" spans="1:6" x14ac:dyDescent="0.25">
      <c r="A1470" s="67" t="s">
        <v>3153</v>
      </c>
      <c r="B1470" s="67" t="s">
        <v>3491</v>
      </c>
      <c r="C1470" s="6">
        <v>195.39</v>
      </c>
      <c r="D1470" s="6">
        <v>0.153</v>
      </c>
      <c r="E1470" s="8">
        <v>43348</v>
      </c>
      <c r="F1470">
        <f t="shared" si="22"/>
        <v>2018</v>
      </c>
    </row>
    <row r="1471" spans="1:6" x14ac:dyDescent="0.25">
      <c r="A1471" s="67" t="s">
        <v>3153</v>
      </c>
      <c r="B1471" s="67" t="s">
        <v>3491</v>
      </c>
      <c r="C1471" s="6">
        <v>76.650000000000006</v>
      </c>
      <c r="D1471" s="6">
        <v>0.06</v>
      </c>
      <c r="E1471" s="8">
        <v>43348</v>
      </c>
      <c r="F1471">
        <f t="shared" si="22"/>
        <v>2018</v>
      </c>
    </row>
    <row r="1472" spans="1:6" x14ac:dyDescent="0.25">
      <c r="A1472" s="67" t="s">
        <v>3153</v>
      </c>
      <c r="B1472" s="67" t="s">
        <v>3491</v>
      </c>
      <c r="C1472" s="6">
        <v>249.25</v>
      </c>
      <c r="D1472" s="6">
        <v>0.20549999999999999</v>
      </c>
      <c r="E1472" s="8">
        <v>43348</v>
      </c>
      <c r="F1472">
        <f t="shared" si="22"/>
        <v>2018</v>
      </c>
    </row>
    <row r="1473" spans="1:6" x14ac:dyDescent="0.25">
      <c r="A1473" s="67" t="s">
        <v>3153</v>
      </c>
      <c r="B1473" s="67" t="s">
        <v>3491</v>
      </c>
      <c r="C1473" s="6">
        <v>61.2</v>
      </c>
      <c r="D1473" s="6">
        <v>8.3370000000000007E-3</v>
      </c>
      <c r="E1473" s="8">
        <v>43348</v>
      </c>
      <c r="F1473">
        <f t="shared" si="22"/>
        <v>2018</v>
      </c>
    </row>
    <row r="1474" spans="1:6" x14ac:dyDescent="0.25">
      <c r="A1474" s="67" t="s">
        <v>3153</v>
      </c>
      <c r="B1474" s="67" t="s">
        <v>3491</v>
      </c>
      <c r="C1474" s="6">
        <v>195.39</v>
      </c>
      <c r="D1474" s="6">
        <v>0.153</v>
      </c>
      <c r="E1474" s="8">
        <v>43348</v>
      </c>
      <c r="F1474">
        <f t="shared" si="22"/>
        <v>2018</v>
      </c>
    </row>
    <row r="1475" spans="1:6" x14ac:dyDescent="0.25">
      <c r="A1475" s="67" t="s">
        <v>3153</v>
      </c>
      <c r="B1475" s="67" t="s">
        <v>3491</v>
      </c>
      <c r="C1475" s="6">
        <v>25.55</v>
      </c>
      <c r="D1475" s="6">
        <v>0.02</v>
      </c>
      <c r="E1475" s="8">
        <v>43348</v>
      </c>
      <c r="F1475">
        <f t="shared" ref="F1475:F1538" si="23">YEAR(E1475)</f>
        <v>2018</v>
      </c>
    </row>
    <row r="1476" spans="1:6" x14ac:dyDescent="0.25">
      <c r="A1476" s="67" t="s">
        <v>3153</v>
      </c>
      <c r="B1476" s="67" t="s">
        <v>3491</v>
      </c>
      <c r="C1476" s="6">
        <v>61.2</v>
      </c>
      <c r="D1476" s="6">
        <v>8.3370000000000007E-3</v>
      </c>
      <c r="E1476" s="8">
        <v>43348</v>
      </c>
      <c r="F1476">
        <f t="shared" si="23"/>
        <v>2018</v>
      </c>
    </row>
    <row r="1477" spans="1:6" x14ac:dyDescent="0.25">
      <c r="A1477" s="67" t="s">
        <v>3153</v>
      </c>
      <c r="B1477" s="67" t="s">
        <v>3491</v>
      </c>
      <c r="C1477" s="6">
        <v>51.1</v>
      </c>
      <c r="D1477" s="6">
        <v>0.04</v>
      </c>
      <c r="E1477" s="8">
        <v>43348</v>
      </c>
      <c r="F1477">
        <f t="shared" si="23"/>
        <v>2018</v>
      </c>
    </row>
    <row r="1478" spans="1:6" x14ac:dyDescent="0.25">
      <c r="A1478" s="67" t="s">
        <v>3153</v>
      </c>
      <c r="B1478" s="67" t="s">
        <v>3491</v>
      </c>
      <c r="C1478" s="6">
        <v>10.85</v>
      </c>
      <c r="D1478" s="6">
        <v>8.5000000000000006E-3</v>
      </c>
      <c r="E1478" s="8">
        <v>43348</v>
      </c>
      <c r="F1478">
        <f t="shared" si="23"/>
        <v>2018</v>
      </c>
    </row>
    <row r="1479" spans="1:6" x14ac:dyDescent="0.25">
      <c r="A1479" s="67" t="s">
        <v>3153</v>
      </c>
      <c r="B1479" s="67" t="s">
        <v>3491</v>
      </c>
      <c r="C1479" s="6">
        <v>61.2</v>
      </c>
      <c r="D1479" s="6">
        <v>8.3370000000000007E-3</v>
      </c>
      <c r="E1479" s="8">
        <v>43348</v>
      </c>
      <c r="F1479">
        <f t="shared" si="23"/>
        <v>2018</v>
      </c>
    </row>
    <row r="1480" spans="1:6" x14ac:dyDescent="0.25">
      <c r="A1480" s="67" t="s">
        <v>3153</v>
      </c>
      <c r="B1480" s="67" t="s">
        <v>3491</v>
      </c>
      <c r="C1480" s="6">
        <v>781.56</v>
      </c>
      <c r="D1480" s="6">
        <v>0.61199999999999999</v>
      </c>
      <c r="E1480" s="8">
        <v>43348</v>
      </c>
      <c r="F1480">
        <f t="shared" si="23"/>
        <v>2018</v>
      </c>
    </row>
    <row r="1481" spans="1:6" x14ac:dyDescent="0.25">
      <c r="A1481" s="67" t="s">
        <v>3153</v>
      </c>
      <c r="B1481" s="67" t="s">
        <v>3491</v>
      </c>
      <c r="C1481" s="6">
        <v>10.220000000000001</v>
      </c>
      <c r="D1481" s="6">
        <v>8.0000000000000002E-3</v>
      </c>
      <c r="E1481" s="8">
        <v>43348</v>
      </c>
      <c r="F1481">
        <f t="shared" si="23"/>
        <v>2018</v>
      </c>
    </row>
    <row r="1482" spans="1:6" x14ac:dyDescent="0.25">
      <c r="A1482" s="67" t="s">
        <v>3153</v>
      </c>
      <c r="B1482" s="67" t="s">
        <v>3491</v>
      </c>
      <c r="C1482" s="6">
        <v>5.1100000000000003</v>
      </c>
      <c r="D1482" s="6">
        <v>4.0000000000000001E-3</v>
      </c>
      <c r="E1482" s="8">
        <v>43348</v>
      </c>
      <c r="F1482">
        <f t="shared" si="23"/>
        <v>2018</v>
      </c>
    </row>
    <row r="1483" spans="1:6" x14ac:dyDescent="0.25">
      <c r="A1483" s="67" t="s">
        <v>3153</v>
      </c>
      <c r="B1483" s="67" t="s">
        <v>3491</v>
      </c>
      <c r="C1483" s="6">
        <v>165.18</v>
      </c>
      <c r="D1483" s="6">
        <v>9.6600000000000005E-2</v>
      </c>
      <c r="E1483" s="8">
        <v>43348</v>
      </c>
      <c r="F1483">
        <f t="shared" si="23"/>
        <v>2018</v>
      </c>
    </row>
    <row r="1484" spans="1:6" x14ac:dyDescent="0.25">
      <c r="A1484" s="67" t="s">
        <v>3153</v>
      </c>
      <c r="B1484" s="67" t="s">
        <v>3491</v>
      </c>
      <c r="C1484" s="6">
        <v>61.2</v>
      </c>
      <c r="D1484" s="6">
        <v>8.3370000000000007E-3</v>
      </c>
      <c r="E1484" s="8">
        <v>43348</v>
      </c>
      <c r="F1484">
        <f t="shared" si="23"/>
        <v>2018</v>
      </c>
    </row>
    <row r="1485" spans="1:6" x14ac:dyDescent="0.25">
      <c r="A1485" s="67" t="s">
        <v>3153</v>
      </c>
      <c r="B1485" s="67" t="s">
        <v>3491</v>
      </c>
      <c r="C1485" s="6">
        <v>325.64999999999998</v>
      </c>
      <c r="D1485" s="6">
        <v>0.255</v>
      </c>
      <c r="E1485" s="8">
        <v>43348</v>
      </c>
      <c r="F1485">
        <f t="shared" si="23"/>
        <v>2018</v>
      </c>
    </row>
    <row r="1486" spans="1:6" x14ac:dyDescent="0.25">
      <c r="A1486" s="67" t="s">
        <v>3153</v>
      </c>
      <c r="B1486" s="67" t="s">
        <v>3491</v>
      </c>
      <c r="C1486" s="6">
        <v>61.2</v>
      </c>
      <c r="D1486" s="6">
        <v>8.3370000000000007E-3</v>
      </c>
      <c r="E1486" s="8">
        <v>43348</v>
      </c>
      <c r="F1486">
        <f t="shared" si="23"/>
        <v>2018</v>
      </c>
    </row>
    <row r="1487" spans="1:6" x14ac:dyDescent="0.25">
      <c r="A1487" s="67" t="s">
        <v>3153</v>
      </c>
      <c r="B1487" s="67" t="s">
        <v>3491</v>
      </c>
      <c r="C1487" s="6">
        <v>5.1100000000000003</v>
      </c>
      <c r="D1487" s="6">
        <v>4.0000000000000001E-3</v>
      </c>
      <c r="E1487" s="8">
        <v>43348</v>
      </c>
      <c r="F1487">
        <f t="shared" si="23"/>
        <v>2018</v>
      </c>
    </row>
    <row r="1488" spans="1:6" x14ac:dyDescent="0.25">
      <c r="A1488" s="67" t="s">
        <v>3153</v>
      </c>
      <c r="B1488" s="67" t="s">
        <v>3491</v>
      </c>
      <c r="C1488" s="6">
        <v>20.440000000000001</v>
      </c>
      <c r="D1488" s="6">
        <v>1.6E-2</v>
      </c>
      <c r="E1488" s="8">
        <v>43348</v>
      </c>
      <c r="F1488">
        <f t="shared" si="23"/>
        <v>2018</v>
      </c>
    </row>
    <row r="1489" spans="1:6" x14ac:dyDescent="0.25">
      <c r="A1489" s="67" t="s">
        <v>3153</v>
      </c>
      <c r="B1489" s="67" t="s">
        <v>3491</v>
      </c>
      <c r="C1489" s="6">
        <v>149.55000000000001</v>
      </c>
      <c r="D1489" s="6">
        <v>0.12330000000000001</v>
      </c>
      <c r="E1489" s="8">
        <v>43348</v>
      </c>
      <c r="F1489">
        <f t="shared" si="23"/>
        <v>2018</v>
      </c>
    </row>
    <row r="1490" spans="1:6" x14ac:dyDescent="0.25">
      <c r="A1490" s="67" t="s">
        <v>3153</v>
      </c>
      <c r="B1490" s="67" t="s">
        <v>3491</v>
      </c>
      <c r="C1490" s="6">
        <v>117.18</v>
      </c>
      <c r="D1490" s="6">
        <v>9.6600000000000005E-2</v>
      </c>
      <c r="E1490" s="8">
        <v>43348</v>
      </c>
      <c r="F1490">
        <f t="shared" si="23"/>
        <v>2018</v>
      </c>
    </row>
    <row r="1491" spans="1:6" x14ac:dyDescent="0.25">
      <c r="A1491" s="67" t="s">
        <v>3153</v>
      </c>
      <c r="B1491" s="67" t="s">
        <v>3491</v>
      </c>
      <c r="C1491" s="6">
        <v>32.549999999999997</v>
      </c>
      <c r="D1491" s="6">
        <v>2.5499999999999998E-2</v>
      </c>
      <c r="E1491" s="8">
        <v>43348</v>
      </c>
      <c r="F1491">
        <f t="shared" si="23"/>
        <v>2018</v>
      </c>
    </row>
    <row r="1492" spans="1:6" x14ac:dyDescent="0.25">
      <c r="A1492" s="67" t="s">
        <v>3153</v>
      </c>
      <c r="B1492" s="67" t="s">
        <v>3491</v>
      </c>
      <c r="C1492" s="6">
        <v>5.1100000000000003</v>
      </c>
      <c r="D1492" s="6">
        <v>4.0000000000000001E-3</v>
      </c>
      <c r="E1492" s="8">
        <v>43348</v>
      </c>
      <c r="F1492">
        <f t="shared" si="23"/>
        <v>2018</v>
      </c>
    </row>
    <row r="1493" spans="1:6" x14ac:dyDescent="0.25">
      <c r="A1493" s="67" t="s">
        <v>3153</v>
      </c>
      <c r="B1493" s="67" t="s">
        <v>3491</v>
      </c>
      <c r="C1493" s="6">
        <v>15.33</v>
      </c>
      <c r="D1493" s="6">
        <v>1.2E-2</v>
      </c>
      <c r="E1493" s="8">
        <v>43348</v>
      </c>
      <c r="F1493">
        <f t="shared" si="23"/>
        <v>2018</v>
      </c>
    </row>
    <row r="1494" spans="1:6" x14ac:dyDescent="0.25">
      <c r="A1494" s="67" t="s">
        <v>3153</v>
      </c>
      <c r="B1494" s="67" t="s">
        <v>3491</v>
      </c>
      <c r="C1494" s="6">
        <v>156.24</v>
      </c>
      <c r="D1494" s="6">
        <v>0.1288</v>
      </c>
      <c r="E1494" s="8">
        <v>43348</v>
      </c>
      <c r="F1494">
        <f t="shared" si="23"/>
        <v>2018</v>
      </c>
    </row>
    <row r="1495" spans="1:6" x14ac:dyDescent="0.25">
      <c r="A1495" s="67" t="s">
        <v>3153</v>
      </c>
      <c r="B1495" s="67" t="s">
        <v>3491</v>
      </c>
      <c r="C1495" s="6">
        <v>348.05</v>
      </c>
      <c r="D1495" s="6">
        <v>0.20050000000000001</v>
      </c>
      <c r="E1495" s="8">
        <v>43348</v>
      </c>
      <c r="F1495">
        <f t="shared" si="23"/>
        <v>2018</v>
      </c>
    </row>
    <row r="1496" spans="1:6" x14ac:dyDescent="0.25">
      <c r="A1496" s="67" t="s">
        <v>3153</v>
      </c>
      <c r="B1496" s="67" t="s">
        <v>3491</v>
      </c>
      <c r="C1496" s="6">
        <v>61.2</v>
      </c>
      <c r="D1496" s="6">
        <v>8.3370000000000007E-3</v>
      </c>
      <c r="E1496" s="8">
        <v>43348</v>
      </c>
      <c r="F1496">
        <f t="shared" si="23"/>
        <v>2018</v>
      </c>
    </row>
    <row r="1497" spans="1:6" x14ac:dyDescent="0.25">
      <c r="A1497" s="67" t="s">
        <v>3153</v>
      </c>
      <c r="B1497" s="67" t="s">
        <v>3491</v>
      </c>
      <c r="C1497" s="6">
        <v>5.1100000000000003</v>
      </c>
      <c r="D1497" s="6">
        <v>4.0000000000000001E-3</v>
      </c>
      <c r="E1497" s="8">
        <v>43348</v>
      </c>
      <c r="F1497">
        <f t="shared" si="23"/>
        <v>2018</v>
      </c>
    </row>
    <row r="1498" spans="1:6" x14ac:dyDescent="0.25">
      <c r="A1498" s="67" t="s">
        <v>3153</v>
      </c>
      <c r="B1498" s="67" t="s">
        <v>3491</v>
      </c>
      <c r="C1498" s="6">
        <v>15.33</v>
      </c>
      <c r="D1498" s="6">
        <v>1.2E-2</v>
      </c>
      <c r="E1498" s="8">
        <v>43348</v>
      </c>
      <c r="F1498">
        <f t="shared" si="23"/>
        <v>2018</v>
      </c>
    </row>
    <row r="1499" spans="1:6" x14ac:dyDescent="0.25">
      <c r="A1499" s="67" t="s">
        <v>3153</v>
      </c>
      <c r="B1499" s="67" t="s">
        <v>3491</v>
      </c>
      <c r="C1499" s="6">
        <v>51.1</v>
      </c>
      <c r="D1499" s="6">
        <v>0.04</v>
      </c>
      <c r="E1499" s="8">
        <v>43348</v>
      </c>
      <c r="F1499">
        <f t="shared" si="23"/>
        <v>2018</v>
      </c>
    </row>
    <row r="1500" spans="1:6" x14ac:dyDescent="0.25">
      <c r="A1500" s="67" t="s">
        <v>3153</v>
      </c>
      <c r="B1500" s="67" t="s">
        <v>3491</v>
      </c>
      <c r="C1500" s="6">
        <v>15.33</v>
      </c>
      <c r="D1500" s="6">
        <v>1.2E-2</v>
      </c>
      <c r="E1500" s="8">
        <v>43348</v>
      </c>
      <c r="F1500">
        <f t="shared" si="23"/>
        <v>2018</v>
      </c>
    </row>
    <row r="1501" spans="1:6" x14ac:dyDescent="0.25">
      <c r="A1501" s="67" t="s">
        <v>3153</v>
      </c>
      <c r="B1501" s="67" t="s">
        <v>3491</v>
      </c>
      <c r="C1501" s="6">
        <v>260.52</v>
      </c>
      <c r="D1501" s="6">
        <v>0.20399999999999999</v>
      </c>
      <c r="E1501" s="8">
        <v>43348</v>
      </c>
      <c r="F1501">
        <f t="shared" si="23"/>
        <v>2018</v>
      </c>
    </row>
    <row r="1502" spans="1:6" x14ac:dyDescent="0.25">
      <c r="A1502" s="67" t="s">
        <v>3153</v>
      </c>
      <c r="B1502" s="67" t="s">
        <v>3491</v>
      </c>
      <c r="C1502" s="6">
        <v>660.72</v>
      </c>
      <c r="D1502" s="6">
        <v>0.38640000000000002</v>
      </c>
      <c r="E1502" s="8">
        <v>43348</v>
      </c>
      <c r="F1502">
        <f t="shared" si="23"/>
        <v>2018</v>
      </c>
    </row>
    <row r="1503" spans="1:6" x14ac:dyDescent="0.25">
      <c r="A1503" s="67" t="s">
        <v>3153</v>
      </c>
      <c r="B1503" s="67" t="s">
        <v>3491</v>
      </c>
      <c r="C1503" s="6">
        <v>20.440000000000001</v>
      </c>
      <c r="D1503" s="6">
        <v>1.6E-2</v>
      </c>
      <c r="E1503" s="8">
        <v>43348</v>
      </c>
      <c r="F1503">
        <f t="shared" si="23"/>
        <v>2018</v>
      </c>
    </row>
    <row r="1504" spans="1:6" x14ac:dyDescent="0.25">
      <c r="A1504" s="67" t="s">
        <v>3153</v>
      </c>
      <c r="B1504" s="67" t="s">
        <v>3491</v>
      </c>
      <c r="C1504" s="6">
        <v>61.2</v>
      </c>
      <c r="D1504" s="6">
        <v>8.3370000000000007E-3</v>
      </c>
      <c r="E1504" s="8">
        <v>43348</v>
      </c>
      <c r="F1504">
        <f t="shared" si="23"/>
        <v>2018</v>
      </c>
    </row>
    <row r="1505" spans="1:6" x14ac:dyDescent="0.25">
      <c r="A1505" s="67" t="s">
        <v>3153</v>
      </c>
      <c r="B1505" s="67" t="s">
        <v>3491</v>
      </c>
      <c r="C1505" s="6">
        <v>15.33</v>
      </c>
      <c r="D1505" s="6">
        <v>1.2E-2</v>
      </c>
      <c r="E1505" s="8">
        <v>43348</v>
      </c>
      <c r="F1505">
        <f t="shared" si="23"/>
        <v>2018</v>
      </c>
    </row>
    <row r="1506" spans="1:6" x14ac:dyDescent="0.25">
      <c r="A1506" s="67" t="s">
        <v>3153</v>
      </c>
      <c r="B1506" s="67" t="s">
        <v>3491</v>
      </c>
      <c r="C1506" s="6">
        <v>65.13</v>
      </c>
      <c r="D1506" s="6">
        <v>5.0999999999999997E-2</v>
      </c>
      <c r="E1506" s="8">
        <v>43348</v>
      </c>
      <c r="F1506">
        <f t="shared" si="23"/>
        <v>2018</v>
      </c>
    </row>
    <row r="1507" spans="1:6" x14ac:dyDescent="0.25">
      <c r="A1507" s="67" t="s">
        <v>3153</v>
      </c>
      <c r="B1507" s="67" t="s">
        <v>3491</v>
      </c>
      <c r="C1507" s="6">
        <v>35.770000000000003</v>
      </c>
      <c r="D1507" s="6">
        <v>2.8000000000000001E-2</v>
      </c>
      <c r="E1507" s="8">
        <v>43348</v>
      </c>
      <c r="F1507">
        <f t="shared" si="23"/>
        <v>2018</v>
      </c>
    </row>
    <row r="1508" spans="1:6" x14ac:dyDescent="0.25">
      <c r="A1508" s="67" t="s">
        <v>3153</v>
      </c>
      <c r="B1508" s="67" t="s">
        <v>3491</v>
      </c>
      <c r="C1508" s="6">
        <v>65.13</v>
      </c>
      <c r="D1508" s="6">
        <v>5.0999999999999997E-2</v>
      </c>
      <c r="E1508" s="8">
        <v>43348</v>
      </c>
      <c r="F1508">
        <f t="shared" si="23"/>
        <v>2018</v>
      </c>
    </row>
    <row r="1509" spans="1:6" x14ac:dyDescent="0.25">
      <c r="A1509" s="67" t="s">
        <v>3153</v>
      </c>
      <c r="B1509" s="67" t="s">
        <v>3491</v>
      </c>
      <c r="C1509" s="6">
        <v>165.18</v>
      </c>
      <c r="D1509" s="6">
        <v>9.6600000000000005E-2</v>
      </c>
      <c r="E1509" s="8">
        <v>43348</v>
      </c>
      <c r="F1509">
        <f t="shared" si="23"/>
        <v>2018</v>
      </c>
    </row>
    <row r="1510" spans="1:6" x14ac:dyDescent="0.25">
      <c r="A1510" s="67" t="s">
        <v>3153</v>
      </c>
      <c r="B1510" s="67" t="s">
        <v>3491</v>
      </c>
      <c r="C1510" s="6">
        <v>71.540000000000006</v>
      </c>
      <c r="D1510" s="6">
        <v>5.6000000000000001E-2</v>
      </c>
      <c r="E1510" s="8">
        <v>43348</v>
      </c>
      <c r="F1510">
        <f t="shared" si="23"/>
        <v>2018</v>
      </c>
    </row>
    <row r="1511" spans="1:6" x14ac:dyDescent="0.25">
      <c r="A1511" s="67" t="s">
        <v>3153</v>
      </c>
      <c r="B1511" s="67" t="s">
        <v>3491</v>
      </c>
      <c r="C1511" s="6">
        <v>10.85</v>
      </c>
      <c r="D1511" s="6">
        <v>8.5000000000000006E-3</v>
      </c>
      <c r="E1511" s="8">
        <v>43348</v>
      </c>
      <c r="F1511">
        <f t="shared" si="23"/>
        <v>2018</v>
      </c>
    </row>
    <row r="1512" spans="1:6" x14ac:dyDescent="0.25">
      <c r="A1512" s="67" t="s">
        <v>3153</v>
      </c>
      <c r="B1512" s="67" t="s">
        <v>3491</v>
      </c>
      <c r="C1512" s="6">
        <v>61.2</v>
      </c>
      <c r="D1512" s="6">
        <v>8.3370000000000007E-3</v>
      </c>
      <c r="E1512" s="8">
        <v>43348</v>
      </c>
      <c r="F1512">
        <f t="shared" si="23"/>
        <v>2018</v>
      </c>
    </row>
    <row r="1513" spans="1:6" x14ac:dyDescent="0.25">
      <c r="A1513" s="67" t="s">
        <v>3153</v>
      </c>
      <c r="B1513" s="67" t="s">
        <v>3491</v>
      </c>
      <c r="C1513" s="6">
        <v>10.220000000000001</v>
      </c>
      <c r="D1513" s="6">
        <v>8.0000000000000002E-3</v>
      </c>
      <c r="E1513" s="8">
        <v>43348</v>
      </c>
      <c r="F1513">
        <f t="shared" si="23"/>
        <v>2018</v>
      </c>
    </row>
    <row r="1514" spans="1:6" x14ac:dyDescent="0.25">
      <c r="A1514" s="67" t="s">
        <v>3153</v>
      </c>
      <c r="B1514" s="67" t="s">
        <v>3491</v>
      </c>
      <c r="C1514" s="6">
        <v>30.66</v>
      </c>
      <c r="D1514" s="6">
        <v>2.4E-2</v>
      </c>
      <c r="E1514" s="8">
        <v>43348</v>
      </c>
      <c r="F1514">
        <f t="shared" si="23"/>
        <v>2018</v>
      </c>
    </row>
    <row r="1515" spans="1:6" x14ac:dyDescent="0.25">
      <c r="A1515" s="67" t="s">
        <v>3153</v>
      </c>
      <c r="B1515" s="67" t="s">
        <v>3491</v>
      </c>
      <c r="C1515" s="6">
        <v>218.36</v>
      </c>
      <c r="D1515" s="6">
        <v>0.17100000000000001</v>
      </c>
      <c r="E1515" s="8">
        <v>43348</v>
      </c>
      <c r="F1515">
        <f t="shared" si="23"/>
        <v>2018</v>
      </c>
    </row>
    <row r="1516" spans="1:6" x14ac:dyDescent="0.25">
      <c r="A1516" s="67" t="s">
        <v>3153</v>
      </c>
      <c r="B1516" s="67" t="s">
        <v>3491</v>
      </c>
      <c r="C1516" s="6">
        <v>56.21</v>
      </c>
      <c r="D1516" s="6">
        <v>4.3999999999999997E-2</v>
      </c>
      <c r="E1516" s="8">
        <v>43348</v>
      </c>
      <c r="F1516">
        <f t="shared" si="23"/>
        <v>2018</v>
      </c>
    </row>
    <row r="1517" spans="1:6" x14ac:dyDescent="0.25">
      <c r="A1517" s="67" t="s">
        <v>3153</v>
      </c>
      <c r="B1517" s="67" t="s">
        <v>3491</v>
      </c>
      <c r="C1517" s="6">
        <v>195.39</v>
      </c>
      <c r="D1517" s="6">
        <v>0.153</v>
      </c>
      <c r="E1517" s="8">
        <v>43348</v>
      </c>
      <c r="F1517">
        <f t="shared" si="23"/>
        <v>2018</v>
      </c>
    </row>
    <row r="1518" spans="1:6" x14ac:dyDescent="0.25">
      <c r="A1518" s="67" t="s">
        <v>3153</v>
      </c>
      <c r="B1518" s="67" t="s">
        <v>3491</v>
      </c>
      <c r="C1518" s="6">
        <v>61.2</v>
      </c>
      <c r="D1518" s="6">
        <v>8.3370000000000007E-3</v>
      </c>
      <c r="E1518" s="8">
        <v>43348</v>
      </c>
      <c r="F1518">
        <f t="shared" si="23"/>
        <v>2018</v>
      </c>
    </row>
    <row r="1519" spans="1:6" x14ac:dyDescent="0.25">
      <c r="A1519" s="67" t="s">
        <v>3153</v>
      </c>
      <c r="B1519" s="67" t="s">
        <v>3491</v>
      </c>
      <c r="C1519" s="6">
        <v>40.880000000000003</v>
      </c>
      <c r="D1519" s="6">
        <v>3.2000000000000001E-2</v>
      </c>
      <c r="E1519" s="8">
        <v>43348</v>
      </c>
      <c r="F1519">
        <f t="shared" si="23"/>
        <v>2018</v>
      </c>
    </row>
    <row r="1520" spans="1:6" x14ac:dyDescent="0.25">
      <c r="A1520" s="67" t="s">
        <v>3153</v>
      </c>
      <c r="B1520" s="67" t="s">
        <v>3491</v>
      </c>
      <c r="C1520" s="6">
        <v>65.13</v>
      </c>
      <c r="D1520" s="6">
        <v>5.0999999999999997E-2</v>
      </c>
      <c r="E1520" s="8">
        <v>43348</v>
      </c>
      <c r="F1520">
        <f t="shared" si="23"/>
        <v>2018</v>
      </c>
    </row>
    <row r="1521" spans="1:6" x14ac:dyDescent="0.25">
      <c r="A1521" s="67" t="s">
        <v>3153</v>
      </c>
      <c r="B1521" s="67" t="s">
        <v>3491</v>
      </c>
      <c r="C1521" s="6">
        <v>61.2</v>
      </c>
      <c r="D1521" s="6">
        <v>8.3370000000000007E-3</v>
      </c>
      <c r="E1521" s="8">
        <v>43348</v>
      </c>
      <c r="F1521">
        <f t="shared" si="23"/>
        <v>2018</v>
      </c>
    </row>
    <row r="1522" spans="1:6" x14ac:dyDescent="0.25">
      <c r="A1522" s="67" t="s">
        <v>3153</v>
      </c>
      <c r="B1522" s="67" t="s">
        <v>3491</v>
      </c>
      <c r="C1522" s="6">
        <v>40.880000000000003</v>
      </c>
      <c r="D1522" s="6">
        <v>3.2000000000000001E-2</v>
      </c>
      <c r="E1522" s="8">
        <v>43348</v>
      </c>
      <c r="F1522">
        <f t="shared" si="23"/>
        <v>2018</v>
      </c>
    </row>
    <row r="1523" spans="1:6" x14ac:dyDescent="0.25">
      <c r="A1523" s="67" t="s">
        <v>3153</v>
      </c>
      <c r="B1523" s="67" t="s">
        <v>3491</v>
      </c>
      <c r="C1523" s="6">
        <v>873.44</v>
      </c>
      <c r="D1523" s="6">
        <v>0.68400000000000005</v>
      </c>
      <c r="E1523" s="8">
        <v>43348</v>
      </c>
      <c r="F1523">
        <f t="shared" si="23"/>
        <v>2018</v>
      </c>
    </row>
    <row r="1524" spans="1:6" x14ac:dyDescent="0.25">
      <c r="A1524" s="67" t="s">
        <v>3153</v>
      </c>
      <c r="B1524" s="67" t="s">
        <v>3491</v>
      </c>
      <c r="C1524" s="6">
        <v>61.2</v>
      </c>
      <c r="D1524" s="6">
        <v>8.3370000000000007E-3</v>
      </c>
      <c r="E1524" s="8">
        <v>43348</v>
      </c>
      <c r="F1524">
        <f t="shared" si="23"/>
        <v>2018</v>
      </c>
    </row>
    <row r="1525" spans="1:6" x14ac:dyDescent="0.25">
      <c r="A1525" s="67" t="s">
        <v>3153</v>
      </c>
      <c r="B1525" s="67" t="s">
        <v>3491</v>
      </c>
      <c r="C1525" s="6">
        <v>78.12</v>
      </c>
      <c r="D1525" s="6">
        <v>6.4399999999999999E-2</v>
      </c>
      <c r="E1525" s="8">
        <v>43348</v>
      </c>
      <c r="F1525">
        <f t="shared" si="23"/>
        <v>2018</v>
      </c>
    </row>
    <row r="1526" spans="1:6" x14ac:dyDescent="0.25">
      <c r="A1526" s="67" t="s">
        <v>3153</v>
      </c>
      <c r="B1526" s="67" t="s">
        <v>3491</v>
      </c>
      <c r="C1526" s="6">
        <v>65.13</v>
      </c>
      <c r="D1526" s="6">
        <v>5.0999999999999997E-2</v>
      </c>
      <c r="E1526" s="8">
        <v>43348</v>
      </c>
      <c r="F1526">
        <f t="shared" si="23"/>
        <v>2018</v>
      </c>
    </row>
    <row r="1527" spans="1:6" x14ac:dyDescent="0.25">
      <c r="A1527" s="67" t="s">
        <v>3153</v>
      </c>
      <c r="B1527" s="67" t="s">
        <v>3491</v>
      </c>
      <c r="C1527" s="6">
        <v>61.32</v>
      </c>
      <c r="D1527" s="6">
        <v>4.8000000000000001E-2</v>
      </c>
      <c r="E1527" s="8">
        <v>43348</v>
      </c>
      <c r="F1527">
        <f t="shared" si="23"/>
        <v>2018</v>
      </c>
    </row>
    <row r="1528" spans="1:6" x14ac:dyDescent="0.25">
      <c r="A1528" s="67" t="s">
        <v>3153</v>
      </c>
      <c r="B1528" s="67" t="s">
        <v>3491</v>
      </c>
      <c r="C1528" s="6">
        <v>61.2</v>
      </c>
      <c r="D1528" s="6">
        <v>8.3370000000000007E-3</v>
      </c>
      <c r="E1528" s="8">
        <v>43348</v>
      </c>
      <c r="F1528">
        <f t="shared" si="23"/>
        <v>2018</v>
      </c>
    </row>
    <row r="1529" spans="1:6" x14ac:dyDescent="0.25">
      <c r="A1529" s="67" t="s">
        <v>3153</v>
      </c>
      <c r="B1529" s="67" t="s">
        <v>3491</v>
      </c>
      <c r="C1529" s="6">
        <v>91.98</v>
      </c>
      <c r="D1529" s="6">
        <v>7.1999999999999995E-2</v>
      </c>
      <c r="E1529" s="8">
        <v>43348</v>
      </c>
      <c r="F1529">
        <f t="shared" si="23"/>
        <v>2018</v>
      </c>
    </row>
    <row r="1530" spans="1:6" x14ac:dyDescent="0.25">
      <c r="A1530" s="67" t="s">
        <v>3153</v>
      </c>
      <c r="B1530" s="67" t="s">
        <v>3491</v>
      </c>
      <c r="C1530" s="6">
        <v>65.13</v>
      </c>
      <c r="D1530" s="6">
        <v>5.0999999999999997E-2</v>
      </c>
      <c r="E1530" s="8">
        <v>43348</v>
      </c>
      <c r="F1530">
        <f t="shared" si="23"/>
        <v>2018</v>
      </c>
    </row>
    <row r="1531" spans="1:6" x14ac:dyDescent="0.25">
      <c r="A1531" s="67" t="s">
        <v>3153</v>
      </c>
      <c r="B1531" s="67" t="s">
        <v>3491</v>
      </c>
      <c r="C1531" s="6">
        <v>65.13</v>
      </c>
      <c r="D1531" s="6">
        <v>5.0999999999999997E-2</v>
      </c>
      <c r="E1531" s="8">
        <v>43348</v>
      </c>
      <c r="F1531">
        <f t="shared" si="23"/>
        <v>2018</v>
      </c>
    </row>
    <row r="1532" spans="1:6" x14ac:dyDescent="0.25">
      <c r="A1532" s="67" t="s">
        <v>3153</v>
      </c>
      <c r="B1532" s="67" t="s">
        <v>3491</v>
      </c>
      <c r="C1532" s="6">
        <v>39.06</v>
      </c>
      <c r="D1532" s="6">
        <v>3.2199999999999999E-2</v>
      </c>
      <c r="E1532" s="8">
        <v>43348</v>
      </c>
      <c r="F1532">
        <f t="shared" si="23"/>
        <v>2018</v>
      </c>
    </row>
    <row r="1533" spans="1:6" x14ac:dyDescent="0.25">
      <c r="A1533" s="67" t="s">
        <v>3153</v>
      </c>
      <c r="B1533" s="67" t="s">
        <v>3491</v>
      </c>
      <c r="C1533" s="6">
        <v>218.36</v>
      </c>
      <c r="D1533" s="6">
        <v>0.17100000000000001</v>
      </c>
      <c r="E1533" s="8">
        <v>43348</v>
      </c>
      <c r="F1533">
        <f t="shared" si="23"/>
        <v>2018</v>
      </c>
    </row>
    <row r="1534" spans="1:6" x14ac:dyDescent="0.25">
      <c r="A1534" s="67" t="s">
        <v>3153</v>
      </c>
      <c r="B1534" s="67" t="s">
        <v>3491</v>
      </c>
      <c r="C1534" s="6">
        <v>21.7</v>
      </c>
      <c r="D1534" s="6">
        <v>1.7000000000000001E-2</v>
      </c>
      <c r="E1534" s="8">
        <v>43348</v>
      </c>
      <c r="F1534">
        <f t="shared" si="23"/>
        <v>2018</v>
      </c>
    </row>
    <row r="1535" spans="1:6" x14ac:dyDescent="0.25">
      <c r="A1535" s="67" t="s">
        <v>3153</v>
      </c>
      <c r="B1535" s="67" t="s">
        <v>3491</v>
      </c>
      <c r="C1535" s="6">
        <v>40.880000000000003</v>
      </c>
      <c r="D1535" s="6">
        <v>3.2000000000000001E-2</v>
      </c>
      <c r="E1535" s="8">
        <v>43348</v>
      </c>
      <c r="F1535">
        <f t="shared" si="23"/>
        <v>2018</v>
      </c>
    </row>
    <row r="1536" spans="1:6" x14ac:dyDescent="0.25">
      <c r="A1536" s="67" t="s">
        <v>3153</v>
      </c>
      <c r="B1536" s="67" t="s">
        <v>3491</v>
      </c>
      <c r="C1536" s="6">
        <v>260.52</v>
      </c>
      <c r="D1536" s="6">
        <v>0.20399999999999999</v>
      </c>
      <c r="E1536" s="8">
        <v>43348</v>
      </c>
      <c r="F1536">
        <f t="shared" si="23"/>
        <v>2018</v>
      </c>
    </row>
    <row r="1537" spans="1:6" x14ac:dyDescent="0.25">
      <c r="A1537" s="67" t="s">
        <v>3153</v>
      </c>
      <c r="B1537" s="67" t="s">
        <v>3491</v>
      </c>
      <c r="C1537" s="6">
        <v>5.1100000000000003</v>
      </c>
      <c r="D1537" s="6">
        <v>4.0000000000000001E-3</v>
      </c>
      <c r="E1537" s="8">
        <v>43348</v>
      </c>
      <c r="F1537">
        <f t="shared" si="23"/>
        <v>2018</v>
      </c>
    </row>
    <row r="1538" spans="1:6" x14ac:dyDescent="0.25">
      <c r="A1538" s="67" t="s">
        <v>3153</v>
      </c>
      <c r="B1538" s="67" t="s">
        <v>3491</v>
      </c>
      <c r="C1538" s="6">
        <v>5.1100000000000003</v>
      </c>
      <c r="D1538" s="6">
        <v>4.0000000000000001E-3</v>
      </c>
      <c r="E1538" s="8">
        <v>43348</v>
      </c>
      <c r="F1538">
        <f t="shared" si="23"/>
        <v>2018</v>
      </c>
    </row>
    <row r="1539" spans="1:6" x14ac:dyDescent="0.25">
      <c r="A1539" s="67" t="s">
        <v>3153</v>
      </c>
      <c r="B1539" s="67" t="s">
        <v>3491</v>
      </c>
      <c r="C1539" s="6">
        <v>130.26</v>
      </c>
      <c r="D1539" s="6">
        <v>0.10199999999999999</v>
      </c>
      <c r="E1539" s="8">
        <v>43348</v>
      </c>
      <c r="F1539">
        <f t="shared" ref="F1539:F1602" si="24">YEAR(E1539)</f>
        <v>2018</v>
      </c>
    </row>
    <row r="1540" spans="1:6" x14ac:dyDescent="0.25">
      <c r="A1540" s="67" t="s">
        <v>3153</v>
      </c>
      <c r="B1540" s="67" t="s">
        <v>3491</v>
      </c>
      <c r="C1540" s="6">
        <v>10.85</v>
      </c>
      <c r="D1540" s="6">
        <v>8.5000000000000006E-3</v>
      </c>
      <c r="E1540" s="8">
        <v>43348</v>
      </c>
      <c r="F1540">
        <f t="shared" si="24"/>
        <v>2018</v>
      </c>
    </row>
    <row r="1541" spans="1:6" x14ac:dyDescent="0.25">
      <c r="A1541" s="67" t="s">
        <v>3153</v>
      </c>
      <c r="B1541" s="67" t="s">
        <v>3491</v>
      </c>
      <c r="C1541" s="6">
        <v>586.16999999999996</v>
      </c>
      <c r="D1541" s="6">
        <v>0.45900000000000002</v>
      </c>
      <c r="E1541" s="8">
        <v>43348</v>
      </c>
      <c r="F1541">
        <f t="shared" si="24"/>
        <v>2018</v>
      </c>
    </row>
    <row r="1542" spans="1:6" x14ac:dyDescent="0.25">
      <c r="A1542" s="67" t="s">
        <v>3153</v>
      </c>
      <c r="B1542" s="67" t="s">
        <v>3491</v>
      </c>
      <c r="C1542" s="6">
        <v>30.66</v>
      </c>
      <c r="D1542" s="6">
        <v>2.4E-2</v>
      </c>
      <c r="E1542" s="8">
        <v>43348</v>
      </c>
      <c r="F1542">
        <f t="shared" si="24"/>
        <v>2018</v>
      </c>
    </row>
    <row r="1543" spans="1:6" x14ac:dyDescent="0.25">
      <c r="A1543" s="67" t="s">
        <v>3153</v>
      </c>
      <c r="B1543" s="67" t="s">
        <v>3491</v>
      </c>
      <c r="C1543" s="6">
        <v>109.18</v>
      </c>
      <c r="D1543" s="6">
        <v>8.5500000000000007E-2</v>
      </c>
      <c r="E1543" s="8">
        <v>43348</v>
      </c>
      <c r="F1543">
        <f t="shared" si="24"/>
        <v>2018</v>
      </c>
    </row>
    <row r="1544" spans="1:6" x14ac:dyDescent="0.25">
      <c r="A1544" s="67" t="s">
        <v>3153</v>
      </c>
      <c r="B1544" s="67" t="s">
        <v>3491</v>
      </c>
      <c r="C1544" s="6">
        <v>165.18</v>
      </c>
      <c r="D1544" s="6">
        <v>9.6600000000000005E-2</v>
      </c>
      <c r="E1544" s="8">
        <v>43348</v>
      </c>
      <c r="F1544">
        <f t="shared" si="24"/>
        <v>2018</v>
      </c>
    </row>
    <row r="1545" spans="1:6" x14ac:dyDescent="0.25">
      <c r="A1545" s="67" t="s">
        <v>3153</v>
      </c>
      <c r="B1545" s="67" t="s">
        <v>3491</v>
      </c>
      <c r="C1545" s="6">
        <v>260.52</v>
      </c>
      <c r="D1545" s="6">
        <v>0.20399999999999999</v>
      </c>
      <c r="E1545" s="8">
        <v>43348</v>
      </c>
      <c r="F1545">
        <f t="shared" si="24"/>
        <v>2018</v>
      </c>
    </row>
    <row r="1546" spans="1:6" x14ac:dyDescent="0.25">
      <c r="A1546" s="67" t="s">
        <v>3153</v>
      </c>
      <c r="B1546" s="67" t="s">
        <v>3491</v>
      </c>
      <c r="C1546" s="6">
        <v>20.440000000000001</v>
      </c>
      <c r="D1546" s="6">
        <v>1.6E-2</v>
      </c>
      <c r="E1546" s="8">
        <v>43348</v>
      </c>
      <c r="F1546">
        <f t="shared" si="24"/>
        <v>2018</v>
      </c>
    </row>
    <row r="1547" spans="1:6" x14ac:dyDescent="0.25">
      <c r="A1547" s="67" t="s">
        <v>3153</v>
      </c>
      <c r="B1547" s="67" t="s">
        <v>3491</v>
      </c>
      <c r="C1547" s="6">
        <v>109.18</v>
      </c>
      <c r="D1547" s="6">
        <v>8.5500000000000007E-2</v>
      </c>
      <c r="E1547" s="8">
        <v>43348</v>
      </c>
      <c r="F1547">
        <f t="shared" si="24"/>
        <v>2018</v>
      </c>
    </row>
    <row r="1548" spans="1:6" x14ac:dyDescent="0.25">
      <c r="A1548" s="67" t="s">
        <v>3153</v>
      </c>
      <c r="B1548" s="67" t="s">
        <v>3491</v>
      </c>
      <c r="C1548" s="6">
        <v>764.26</v>
      </c>
      <c r="D1548" s="6">
        <v>0.59850000000000003</v>
      </c>
      <c r="E1548" s="8">
        <v>43348</v>
      </c>
      <c r="F1548">
        <f t="shared" si="24"/>
        <v>2018</v>
      </c>
    </row>
    <row r="1549" spans="1:6" x14ac:dyDescent="0.25">
      <c r="A1549" s="67" t="s">
        <v>3153</v>
      </c>
      <c r="B1549" s="67" t="s">
        <v>3491</v>
      </c>
      <c r="C1549" s="6">
        <v>15.33</v>
      </c>
      <c r="D1549" s="6">
        <v>1.2E-2</v>
      </c>
      <c r="E1549" s="8">
        <v>43348</v>
      </c>
      <c r="F1549">
        <f t="shared" si="24"/>
        <v>2018</v>
      </c>
    </row>
    <row r="1550" spans="1:6" x14ac:dyDescent="0.25">
      <c r="A1550" s="67" t="s">
        <v>3153</v>
      </c>
      <c r="B1550" s="67" t="s">
        <v>3491</v>
      </c>
      <c r="C1550" s="6">
        <v>5.1100000000000003</v>
      </c>
      <c r="D1550" s="6">
        <v>4.0000000000000001E-3</v>
      </c>
      <c r="E1550" s="8">
        <v>43348</v>
      </c>
      <c r="F1550">
        <f t="shared" si="24"/>
        <v>2018</v>
      </c>
    </row>
    <row r="1551" spans="1:6" x14ac:dyDescent="0.25">
      <c r="A1551" s="67" t="s">
        <v>3153</v>
      </c>
      <c r="B1551" s="67" t="s">
        <v>3491</v>
      </c>
      <c r="C1551" s="6">
        <v>65.13</v>
      </c>
      <c r="D1551" s="6">
        <v>5.0999999999999997E-2</v>
      </c>
      <c r="E1551" s="8">
        <v>43348</v>
      </c>
      <c r="F1551">
        <f t="shared" si="24"/>
        <v>2018</v>
      </c>
    </row>
    <row r="1552" spans="1:6" x14ac:dyDescent="0.25">
      <c r="A1552" s="67" t="s">
        <v>3153</v>
      </c>
      <c r="B1552" s="67" t="s">
        <v>3491</v>
      </c>
      <c r="C1552" s="6">
        <v>30.66</v>
      </c>
      <c r="D1552" s="6">
        <v>2.4E-2</v>
      </c>
      <c r="E1552" s="8">
        <v>43348</v>
      </c>
      <c r="F1552">
        <f t="shared" si="24"/>
        <v>2018</v>
      </c>
    </row>
    <row r="1553" spans="1:6" x14ac:dyDescent="0.25">
      <c r="A1553" s="67" t="s">
        <v>3153</v>
      </c>
      <c r="B1553" s="67" t="s">
        <v>3491</v>
      </c>
      <c r="C1553" s="6">
        <v>117.18</v>
      </c>
      <c r="D1553" s="6">
        <v>9.6600000000000005E-2</v>
      </c>
      <c r="E1553" s="8">
        <v>43348</v>
      </c>
      <c r="F1553">
        <f t="shared" si="24"/>
        <v>2018</v>
      </c>
    </row>
    <row r="1554" spans="1:6" x14ac:dyDescent="0.25">
      <c r="A1554" s="67" t="s">
        <v>3153</v>
      </c>
      <c r="B1554" s="67" t="s">
        <v>3491</v>
      </c>
      <c r="C1554" s="6">
        <v>329.9</v>
      </c>
      <c r="D1554" s="6">
        <v>0.27200000000000002</v>
      </c>
      <c r="E1554" s="8">
        <v>43348</v>
      </c>
      <c r="F1554">
        <f t="shared" si="24"/>
        <v>2018</v>
      </c>
    </row>
    <row r="1555" spans="1:6" x14ac:dyDescent="0.25">
      <c r="A1555" s="67" t="s">
        <v>3153</v>
      </c>
      <c r="B1555" s="67" t="s">
        <v>3491</v>
      </c>
      <c r="C1555" s="6">
        <v>35.770000000000003</v>
      </c>
      <c r="D1555" s="6">
        <v>2.8000000000000001E-2</v>
      </c>
      <c r="E1555" s="8">
        <v>43348</v>
      </c>
      <c r="F1555">
        <f t="shared" si="24"/>
        <v>2018</v>
      </c>
    </row>
    <row r="1556" spans="1:6" x14ac:dyDescent="0.25">
      <c r="A1556" s="67" t="s">
        <v>3153</v>
      </c>
      <c r="B1556" s="67" t="s">
        <v>3491</v>
      </c>
      <c r="C1556" s="6">
        <v>195.39</v>
      </c>
      <c r="D1556" s="6">
        <v>0.153</v>
      </c>
      <c r="E1556" s="8">
        <v>43348</v>
      </c>
      <c r="F1556">
        <f t="shared" si="24"/>
        <v>2018</v>
      </c>
    </row>
    <row r="1557" spans="1:6" x14ac:dyDescent="0.25">
      <c r="A1557" s="67" t="s">
        <v>3153</v>
      </c>
      <c r="B1557" s="67" t="s">
        <v>3491</v>
      </c>
      <c r="C1557" s="6">
        <v>25.55</v>
      </c>
      <c r="D1557" s="6">
        <v>0.02</v>
      </c>
      <c r="E1557" s="8">
        <v>43348</v>
      </c>
      <c r="F1557">
        <f t="shared" si="24"/>
        <v>2018</v>
      </c>
    </row>
    <row r="1558" spans="1:6" x14ac:dyDescent="0.25">
      <c r="A1558" s="67" t="s">
        <v>3153</v>
      </c>
      <c r="B1558" s="67" t="s">
        <v>3491</v>
      </c>
      <c r="C1558" s="6">
        <v>325.64999999999998</v>
      </c>
      <c r="D1558" s="6">
        <v>0.255</v>
      </c>
      <c r="E1558" s="8">
        <v>43348</v>
      </c>
      <c r="F1558">
        <f t="shared" si="24"/>
        <v>2018</v>
      </c>
    </row>
    <row r="1559" spans="1:6" x14ac:dyDescent="0.25">
      <c r="A1559" s="67" t="s">
        <v>3153</v>
      </c>
      <c r="B1559" s="67" t="s">
        <v>3491</v>
      </c>
      <c r="C1559" s="6">
        <v>109.18</v>
      </c>
      <c r="D1559" s="6">
        <v>8.5500000000000007E-2</v>
      </c>
      <c r="E1559" s="8">
        <v>43348</v>
      </c>
      <c r="F1559">
        <f t="shared" si="24"/>
        <v>2018</v>
      </c>
    </row>
    <row r="1560" spans="1:6" x14ac:dyDescent="0.25">
      <c r="A1560" s="67" t="s">
        <v>3153</v>
      </c>
      <c r="B1560" s="67" t="s">
        <v>3491</v>
      </c>
      <c r="C1560" s="6">
        <v>545.9</v>
      </c>
      <c r="D1560" s="6">
        <v>0.42749999999999999</v>
      </c>
      <c r="E1560" s="8">
        <v>43348</v>
      </c>
      <c r="F1560">
        <f t="shared" si="24"/>
        <v>2018</v>
      </c>
    </row>
    <row r="1561" spans="1:6" x14ac:dyDescent="0.25">
      <c r="A1561" s="67" t="s">
        <v>3153</v>
      </c>
      <c r="B1561" s="67" t="s">
        <v>3491</v>
      </c>
      <c r="C1561" s="6">
        <v>130.26</v>
      </c>
      <c r="D1561" s="6">
        <v>0.10199999999999999</v>
      </c>
      <c r="E1561" s="8">
        <v>43348</v>
      </c>
      <c r="F1561">
        <f t="shared" si="24"/>
        <v>2018</v>
      </c>
    </row>
    <row r="1562" spans="1:6" x14ac:dyDescent="0.25">
      <c r="A1562" s="67" t="s">
        <v>3153</v>
      </c>
      <c r="B1562" s="67" t="s">
        <v>3491</v>
      </c>
      <c r="C1562" s="6">
        <v>10.220000000000001</v>
      </c>
      <c r="D1562" s="6">
        <v>8.0000000000000002E-3</v>
      </c>
      <c r="E1562" s="8">
        <v>43348</v>
      </c>
      <c r="F1562">
        <f t="shared" si="24"/>
        <v>2018</v>
      </c>
    </row>
    <row r="1563" spans="1:6" x14ac:dyDescent="0.25">
      <c r="A1563" s="67" t="s">
        <v>3153</v>
      </c>
      <c r="B1563" s="67" t="s">
        <v>3492</v>
      </c>
      <c r="C1563" s="6">
        <v>325.64999999999998</v>
      </c>
      <c r="D1563" s="6">
        <v>0.255</v>
      </c>
      <c r="E1563" s="8">
        <v>43356</v>
      </c>
      <c r="F1563">
        <f t="shared" si="24"/>
        <v>2018</v>
      </c>
    </row>
    <row r="1564" spans="1:6" x14ac:dyDescent="0.25">
      <c r="A1564" s="67" t="s">
        <v>3153</v>
      </c>
      <c r="B1564" s="67" t="s">
        <v>3492</v>
      </c>
      <c r="C1564" s="6">
        <v>21.7</v>
      </c>
      <c r="D1564" s="6">
        <v>1.7000000000000001E-2</v>
      </c>
      <c r="E1564" s="8">
        <v>43356</v>
      </c>
      <c r="F1564">
        <f t="shared" si="24"/>
        <v>2018</v>
      </c>
    </row>
    <row r="1565" spans="1:6" x14ac:dyDescent="0.25">
      <c r="A1565" s="67" t="s">
        <v>3153</v>
      </c>
      <c r="B1565" s="67" t="s">
        <v>3492</v>
      </c>
      <c r="C1565" s="6">
        <v>10.220000000000001</v>
      </c>
      <c r="D1565" s="6">
        <v>8.0000000000000002E-3</v>
      </c>
      <c r="E1565" s="8">
        <v>43356</v>
      </c>
      <c r="F1565">
        <f t="shared" si="24"/>
        <v>2018</v>
      </c>
    </row>
    <row r="1566" spans="1:6" x14ac:dyDescent="0.25">
      <c r="A1566" s="67" t="s">
        <v>3153</v>
      </c>
      <c r="B1566" s="67" t="s">
        <v>3492</v>
      </c>
      <c r="C1566" s="6">
        <v>165.18</v>
      </c>
      <c r="D1566" s="6">
        <v>9.6600000000000005E-2</v>
      </c>
      <c r="E1566" s="8">
        <v>43356</v>
      </c>
      <c r="F1566">
        <f t="shared" si="24"/>
        <v>2018</v>
      </c>
    </row>
    <row r="1567" spans="1:6" x14ac:dyDescent="0.25">
      <c r="A1567" s="67" t="s">
        <v>3153</v>
      </c>
      <c r="B1567" s="67" t="s">
        <v>3492</v>
      </c>
      <c r="C1567" s="6">
        <v>10.220000000000001</v>
      </c>
      <c r="D1567" s="6">
        <v>8.0000000000000002E-3</v>
      </c>
      <c r="E1567" s="8">
        <v>43356</v>
      </c>
      <c r="F1567">
        <f t="shared" si="24"/>
        <v>2018</v>
      </c>
    </row>
    <row r="1568" spans="1:6" x14ac:dyDescent="0.25">
      <c r="A1568" s="67" t="s">
        <v>3153</v>
      </c>
      <c r="B1568" s="67" t="s">
        <v>3492</v>
      </c>
      <c r="C1568" s="6">
        <v>130.26</v>
      </c>
      <c r="D1568" s="6">
        <v>0.10199999999999999</v>
      </c>
      <c r="E1568" s="8">
        <v>43356</v>
      </c>
      <c r="F1568">
        <f t="shared" si="24"/>
        <v>2018</v>
      </c>
    </row>
    <row r="1569" spans="1:6" x14ac:dyDescent="0.25">
      <c r="A1569" s="67" t="s">
        <v>3153</v>
      </c>
      <c r="B1569" s="67" t="s">
        <v>3492</v>
      </c>
      <c r="C1569" s="6">
        <v>455.91</v>
      </c>
      <c r="D1569" s="6">
        <v>0.35699999999999998</v>
      </c>
      <c r="E1569" s="8">
        <v>43356</v>
      </c>
      <c r="F1569">
        <f t="shared" si="24"/>
        <v>2018</v>
      </c>
    </row>
    <row r="1570" spans="1:6" x14ac:dyDescent="0.25">
      <c r="A1570" s="67" t="s">
        <v>3153</v>
      </c>
      <c r="B1570" s="67" t="s">
        <v>3492</v>
      </c>
      <c r="C1570" s="6">
        <v>61.2</v>
      </c>
      <c r="D1570" s="6">
        <v>8.3370000000000007E-3</v>
      </c>
      <c r="E1570" s="8">
        <v>43356</v>
      </c>
      <c r="F1570">
        <f t="shared" si="24"/>
        <v>2018</v>
      </c>
    </row>
    <row r="1571" spans="1:6" x14ac:dyDescent="0.25">
      <c r="A1571" s="67" t="s">
        <v>3153</v>
      </c>
      <c r="B1571" s="67" t="s">
        <v>3492</v>
      </c>
      <c r="C1571" s="6">
        <v>110.12</v>
      </c>
      <c r="D1571" s="6">
        <v>6.4399999999999999E-2</v>
      </c>
      <c r="E1571" s="8">
        <v>43356</v>
      </c>
      <c r="F1571">
        <f t="shared" si="24"/>
        <v>2018</v>
      </c>
    </row>
    <row r="1572" spans="1:6" x14ac:dyDescent="0.25">
      <c r="A1572" s="67" t="s">
        <v>3153</v>
      </c>
      <c r="B1572" s="67" t="s">
        <v>3492</v>
      </c>
      <c r="C1572" s="6">
        <v>10.220000000000001</v>
      </c>
      <c r="D1572" s="6">
        <v>8.0000000000000002E-3</v>
      </c>
      <c r="E1572" s="8">
        <v>43356</v>
      </c>
      <c r="F1572">
        <f t="shared" si="24"/>
        <v>2018</v>
      </c>
    </row>
    <row r="1573" spans="1:6" x14ac:dyDescent="0.25">
      <c r="A1573" s="67" t="s">
        <v>3153</v>
      </c>
      <c r="B1573" s="67" t="s">
        <v>3492</v>
      </c>
      <c r="C1573" s="6">
        <v>586.16999999999996</v>
      </c>
      <c r="D1573" s="6">
        <v>0.45900000000000002</v>
      </c>
      <c r="E1573" s="8">
        <v>43356</v>
      </c>
      <c r="F1573">
        <f t="shared" si="24"/>
        <v>2018</v>
      </c>
    </row>
    <row r="1574" spans="1:6" x14ac:dyDescent="0.25">
      <c r="A1574" s="67" t="s">
        <v>3153</v>
      </c>
      <c r="B1574" s="67" t="s">
        <v>3492</v>
      </c>
      <c r="C1574" s="6">
        <v>10.85</v>
      </c>
      <c r="D1574" s="6">
        <v>8.5000000000000006E-3</v>
      </c>
      <c r="E1574" s="8">
        <v>43356</v>
      </c>
      <c r="F1574">
        <f t="shared" si="24"/>
        <v>2018</v>
      </c>
    </row>
    <row r="1575" spans="1:6" x14ac:dyDescent="0.25">
      <c r="A1575" s="67" t="s">
        <v>3153</v>
      </c>
      <c r="B1575" s="67" t="s">
        <v>3492</v>
      </c>
      <c r="C1575" s="6">
        <v>30.66</v>
      </c>
      <c r="D1575" s="6">
        <v>2.4E-2</v>
      </c>
      <c r="E1575" s="8">
        <v>43356</v>
      </c>
      <c r="F1575">
        <f t="shared" si="24"/>
        <v>2018</v>
      </c>
    </row>
    <row r="1576" spans="1:6" x14ac:dyDescent="0.25">
      <c r="A1576" s="67" t="s">
        <v>3153</v>
      </c>
      <c r="B1576" s="67" t="s">
        <v>3492</v>
      </c>
      <c r="C1576" s="6">
        <v>65.13</v>
      </c>
      <c r="D1576" s="6">
        <v>5.0999999999999997E-2</v>
      </c>
      <c r="E1576" s="8">
        <v>43356</v>
      </c>
      <c r="F1576">
        <f t="shared" si="24"/>
        <v>2018</v>
      </c>
    </row>
    <row r="1577" spans="1:6" x14ac:dyDescent="0.25">
      <c r="A1577" s="67" t="s">
        <v>3153</v>
      </c>
      <c r="B1577" s="67" t="s">
        <v>3492</v>
      </c>
      <c r="C1577" s="6">
        <v>164.95</v>
      </c>
      <c r="D1577" s="6">
        <v>0.13600000000000001</v>
      </c>
      <c r="E1577" s="8">
        <v>43356</v>
      </c>
      <c r="F1577">
        <f t="shared" si="24"/>
        <v>2018</v>
      </c>
    </row>
    <row r="1578" spans="1:6" x14ac:dyDescent="0.25">
      <c r="A1578" s="67" t="s">
        <v>3153</v>
      </c>
      <c r="B1578" s="67" t="s">
        <v>3492</v>
      </c>
      <c r="C1578" s="6">
        <v>136.80000000000001</v>
      </c>
      <c r="D1578" s="6">
        <v>7.8799999999999995E-2</v>
      </c>
      <c r="E1578" s="8">
        <v>43356</v>
      </c>
      <c r="F1578">
        <f t="shared" si="24"/>
        <v>2018</v>
      </c>
    </row>
    <row r="1579" spans="1:6" x14ac:dyDescent="0.25">
      <c r="A1579" s="67" t="s">
        <v>3153</v>
      </c>
      <c r="B1579" s="67" t="s">
        <v>3492</v>
      </c>
      <c r="C1579" s="6">
        <v>651.29999999999995</v>
      </c>
      <c r="D1579" s="6">
        <v>0.51</v>
      </c>
      <c r="E1579" s="8">
        <v>43356</v>
      </c>
      <c r="F1579">
        <f t="shared" si="24"/>
        <v>2018</v>
      </c>
    </row>
    <row r="1580" spans="1:6" x14ac:dyDescent="0.25">
      <c r="A1580" s="67" t="s">
        <v>3153</v>
      </c>
      <c r="B1580" s="67" t="s">
        <v>3492</v>
      </c>
      <c r="C1580" s="6">
        <v>61.2</v>
      </c>
      <c r="D1580" s="6">
        <v>8.3370000000000007E-3</v>
      </c>
      <c r="E1580" s="8">
        <v>43356</v>
      </c>
      <c r="F1580">
        <f t="shared" si="24"/>
        <v>2018</v>
      </c>
    </row>
    <row r="1581" spans="1:6" x14ac:dyDescent="0.25">
      <c r="A1581" s="67" t="s">
        <v>3153</v>
      </c>
      <c r="B1581" s="67" t="s">
        <v>3492</v>
      </c>
      <c r="C1581" s="6">
        <v>521.04</v>
      </c>
      <c r="D1581" s="6">
        <v>0.40799999999999997</v>
      </c>
      <c r="E1581" s="8">
        <v>43356</v>
      </c>
      <c r="F1581">
        <f t="shared" si="24"/>
        <v>2018</v>
      </c>
    </row>
    <row r="1582" spans="1:6" x14ac:dyDescent="0.25">
      <c r="A1582" s="67" t="s">
        <v>3153</v>
      </c>
      <c r="B1582" s="67" t="s">
        <v>3492</v>
      </c>
      <c r="C1582" s="6">
        <v>455.91</v>
      </c>
      <c r="D1582" s="6">
        <v>0.35699999999999998</v>
      </c>
      <c r="E1582" s="8">
        <v>43356</v>
      </c>
      <c r="F1582">
        <f t="shared" si="24"/>
        <v>2018</v>
      </c>
    </row>
    <row r="1583" spans="1:6" x14ac:dyDescent="0.25">
      <c r="A1583" s="67" t="s">
        <v>3153</v>
      </c>
      <c r="B1583" s="67" t="s">
        <v>3492</v>
      </c>
      <c r="C1583" s="6">
        <v>61.2</v>
      </c>
      <c r="D1583" s="6">
        <v>8.3370000000000007E-3</v>
      </c>
      <c r="E1583" s="8">
        <v>43356</v>
      </c>
      <c r="F1583">
        <f t="shared" si="24"/>
        <v>2018</v>
      </c>
    </row>
    <row r="1584" spans="1:6" x14ac:dyDescent="0.25">
      <c r="A1584" s="67" t="s">
        <v>3153</v>
      </c>
      <c r="B1584" s="67" t="s">
        <v>3492</v>
      </c>
      <c r="C1584" s="6">
        <v>325.64999999999998</v>
      </c>
      <c r="D1584" s="6">
        <v>0.255</v>
      </c>
      <c r="E1584" s="8">
        <v>43356</v>
      </c>
      <c r="F1584">
        <f t="shared" si="24"/>
        <v>2018</v>
      </c>
    </row>
    <row r="1585" spans="1:6" x14ac:dyDescent="0.25">
      <c r="A1585" s="67" t="s">
        <v>3153</v>
      </c>
      <c r="B1585" s="67" t="s">
        <v>3492</v>
      </c>
      <c r="C1585" s="6">
        <v>10.220000000000001</v>
      </c>
      <c r="D1585" s="6">
        <v>8.0000000000000002E-3</v>
      </c>
      <c r="E1585" s="8">
        <v>43356</v>
      </c>
      <c r="F1585">
        <f t="shared" si="24"/>
        <v>2018</v>
      </c>
    </row>
    <row r="1586" spans="1:6" x14ac:dyDescent="0.25">
      <c r="A1586" s="67" t="s">
        <v>3153</v>
      </c>
      <c r="B1586" s="67" t="s">
        <v>3492</v>
      </c>
      <c r="C1586" s="6">
        <v>260.52</v>
      </c>
      <c r="D1586" s="6">
        <v>0.20399999999999999</v>
      </c>
      <c r="E1586" s="8">
        <v>43356</v>
      </c>
      <c r="F1586">
        <f t="shared" si="24"/>
        <v>2018</v>
      </c>
    </row>
    <row r="1587" spans="1:6" x14ac:dyDescent="0.25">
      <c r="A1587" s="67" t="s">
        <v>3153</v>
      </c>
      <c r="B1587" s="67" t="s">
        <v>3492</v>
      </c>
      <c r="C1587" s="6">
        <v>130.26</v>
      </c>
      <c r="D1587" s="6">
        <v>0.10199999999999999</v>
      </c>
      <c r="E1587" s="8">
        <v>43356</v>
      </c>
      <c r="F1587">
        <f t="shared" si="24"/>
        <v>2018</v>
      </c>
    </row>
    <row r="1588" spans="1:6" x14ac:dyDescent="0.25">
      <c r="A1588" s="67" t="s">
        <v>3153</v>
      </c>
      <c r="B1588" s="67" t="s">
        <v>3492</v>
      </c>
      <c r="C1588" s="6">
        <v>521.04</v>
      </c>
      <c r="D1588" s="6">
        <v>0.40799999999999997</v>
      </c>
      <c r="E1588" s="8">
        <v>43356</v>
      </c>
      <c r="F1588">
        <f t="shared" si="24"/>
        <v>2018</v>
      </c>
    </row>
    <row r="1589" spans="1:6" x14ac:dyDescent="0.25">
      <c r="A1589" s="67" t="s">
        <v>3153</v>
      </c>
      <c r="B1589" s="67" t="s">
        <v>3492</v>
      </c>
      <c r="C1589" s="6">
        <v>20.440000000000001</v>
      </c>
      <c r="D1589" s="6">
        <v>1.6E-2</v>
      </c>
      <c r="E1589" s="8">
        <v>43356</v>
      </c>
      <c r="F1589">
        <f t="shared" si="24"/>
        <v>2018</v>
      </c>
    </row>
    <row r="1590" spans="1:6" x14ac:dyDescent="0.25">
      <c r="A1590" s="67" t="s">
        <v>3153</v>
      </c>
      <c r="B1590" s="67" t="s">
        <v>3492</v>
      </c>
      <c r="C1590" s="6">
        <v>976.95</v>
      </c>
      <c r="D1590" s="6">
        <v>0.76500000000000001</v>
      </c>
      <c r="E1590" s="8">
        <v>43356</v>
      </c>
      <c r="F1590">
        <f t="shared" si="24"/>
        <v>2018</v>
      </c>
    </row>
    <row r="1591" spans="1:6" x14ac:dyDescent="0.25">
      <c r="A1591" s="67" t="s">
        <v>3153</v>
      </c>
      <c r="B1591" s="67" t="s">
        <v>3492</v>
      </c>
      <c r="C1591" s="6">
        <v>325.64999999999998</v>
      </c>
      <c r="D1591" s="6">
        <v>0.255</v>
      </c>
      <c r="E1591" s="8">
        <v>43356</v>
      </c>
      <c r="F1591">
        <f t="shared" si="24"/>
        <v>2018</v>
      </c>
    </row>
    <row r="1592" spans="1:6" x14ac:dyDescent="0.25">
      <c r="A1592" s="67" t="s">
        <v>3153</v>
      </c>
      <c r="B1592" s="67" t="s">
        <v>3492</v>
      </c>
      <c r="C1592" s="6">
        <v>5.1100000000000003</v>
      </c>
      <c r="D1592" s="6">
        <v>4.0000000000000001E-3</v>
      </c>
      <c r="E1592" s="8">
        <v>43356</v>
      </c>
      <c r="F1592">
        <f t="shared" si="24"/>
        <v>2018</v>
      </c>
    </row>
    <row r="1593" spans="1:6" x14ac:dyDescent="0.25">
      <c r="A1593" s="67" t="s">
        <v>3153</v>
      </c>
      <c r="B1593" s="67" t="s">
        <v>3492</v>
      </c>
      <c r="C1593" s="6">
        <v>25.55</v>
      </c>
      <c r="D1593" s="6">
        <v>0.02</v>
      </c>
      <c r="E1593" s="8">
        <v>43356</v>
      </c>
      <c r="F1593">
        <f t="shared" si="24"/>
        <v>2018</v>
      </c>
    </row>
    <row r="1594" spans="1:6" x14ac:dyDescent="0.25">
      <c r="A1594" s="67" t="s">
        <v>3153</v>
      </c>
      <c r="B1594" s="67" t="s">
        <v>3492</v>
      </c>
      <c r="C1594" s="6">
        <v>130.26</v>
      </c>
      <c r="D1594" s="6">
        <v>0.10199999999999999</v>
      </c>
      <c r="E1594" s="8">
        <v>43356</v>
      </c>
      <c r="F1594">
        <f t="shared" si="24"/>
        <v>2018</v>
      </c>
    </row>
    <row r="1595" spans="1:6" x14ac:dyDescent="0.25">
      <c r="A1595" s="67" t="s">
        <v>3153</v>
      </c>
      <c r="B1595" s="67" t="s">
        <v>3492</v>
      </c>
      <c r="C1595" s="6">
        <v>260.52</v>
      </c>
      <c r="D1595" s="6">
        <v>0.20399999999999999</v>
      </c>
      <c r="E1595" s="8">
        <v>43356</v>
      </c>
      <c r="F1595">
        <f t="shared" si="24"/>
        <v>2018</v>
      </c>
    </row>
    <row r="1596" spans="1:6" x14ac:dyDescent="0.25">
      <c r="A1596" s="67" t="s">
        <v>3153</v>
      </c>
      <c r="B1596" s="67" t="s">
        <v>3492</v>
      </c>
      <c r="C1596" s="6">
        <v>61.32</v>
      </c>
      <c r="D1596" s="6">
        <v>4.8000000000000001E-2</v>
      </c>
      <c r="E1596" s="8">
        <v>43356</v>
      </c>
      <c r="F1596">
        <f t="shared" si="24"/>
        <v>2018</v>
      </c>
    </row>
    <row r="1597" spans="1:6" x14ac:dyDescent="0.25">
      <c r="A1597" s="67" t="s">
        <v>3153</v>
      </c>
      <c r="B1597" s="67" t="s">
        <v>3492</v>
      </c>
      <c r="C1597" s="6">
        <v>56.21</v>
      </c>
      <c r="D1597" s="6">
        <v>4.3999999999999997E-2</v>
      </c>
      <c r="E1597" s="8">
        <v>43356</v>
      </c>
      <c r="F1597">
        <f t="shared" si="24"/>
        <v>2018</v>
      </c>
    </row>
    <row r="1598" spans="1:6" x14ac:dyDescent="0.25">
      <c r="A1598" s="67" t="s">
        <v>3153</v>
      </c>
      <c r="B1598" s="67" t="s">
        <v>3492</v>
      </c>
      <c r="C1598" s="6">
        <v>260.52</v>
      </c>
      <c r="D1598" s="6">
        <v>0.20399999999999999</v>
      </c>
      <c r="E1598" s="8">
        <v>43356</v>
      </c>
      <c r="F1598">
        <f t="shared" si="24"/>
        <v>2018</v>
      </c>
    </row>
    <row r="1599" spans="1:6" x14ac:dyDescent="0.25">
      <c r="A1599" s="67" t="s">
        <v>3153</v>
      </c>
      <c r="B1599" s="67" t="s">
        <v>3492</v>
      </c>
      <c r="C1599" s="6">
        <v>25.55</v>
      </c>
      <c r="D1599" s="6">
        <v>0.02</v>
      </c>
      <c r="E1599" s="8">
        <v>43356</v>
      </c>
      <c r="F1599">
        <f t="shared" si="24"/>
        <v>2018</v>
      </c>
    </row>
    <row r="1600" spans="1:6" x14ac:dyDescent="0.25">
      <c r="A1600" s="67" t="s">
        <v>3153</v>
      </c>
      <c r="B1600" s="67" t="s">
        <v>3492</v>
      </c>
      <c r="C1600" s="6">
        <v>390.78</v>
      </c>
      <c r="D1600" s="6">
        <v>0.30599999999999999</v>
      </c>
      <c r="E1600" s="8">
        <v>43356</v>
      </c>
      <c r="F1600">
        <f t="shared" si="24"/>
        <v>2018</v>
      </c>
    </row>
    <row r="1601" spans="1:6" x14ac:dyDescent="0.25">
      <c r="A1601" s="67" t="s">
        <v>3153</v>
      </c>
      <c r="B1601" s="67" t="s">
        <v>3492</v>
      </c>
      <c r="C1601" s="6">
        <v>109.18</v>
      </c>
      <c r="D1601" s="6">
        <v>8.5500000000000007E-2</v>
      </c>
      <c r="E1601" s="8">
        <v>43356</v>
      </c>
      <c r="F1601">
        <f t="shared" si="24"/>
        <v>2018</v>
      </c>
    </row>
    <row r="1602" spans="1:6" x14ac:dyDescent="0.25">
      <c r="A1602" s="67" t="s">
        <v>3153</v>
      </c>
      <c r="B1602" s="67" t="s">
        <v>3492</v>
      </c>
      <c r="C1602" s="6">
        <v>25.55</v>
      </c>
      <c r="D1602" s="6">
        <v>0.02</v>
      </c>
      <c r="E1602" s="8">
        <v>43356</v>
      </c>
      <c r="F1602">
        <f t="shared" si="24"/>
        <v>2018</v>
      </c>
    </row>
    <row r="1603" spans="1:6" x14ac:dyDescent="0.25">
      <c r="A1603" s="67" t="s">
        <v>3153</v>
      </c>
      <c r="B1603" s="67" t="s">
        <v>3492</v>
      </c>
      <c r="C1603" s="6">
        <v>586.16999999999996</v>
      </c>
      <c r="D1603" s="6">
        <v>0.45900000000000002</v>
      </c>
      <c r="E1603" s="8">
        <v>43356</v>
      </c>
      <c r="F1603">
        <f t="shared" ref="F1603:F1666" si="25">YEAR(E1603)</f>
        <v>2018</v>
      </c>
    </row>
    <row r="1604" spans="1:6" x14ac:dyDescent="0.25">
      <c r="A1604" s="67" t="s">
        <v>3153</v>
      </c>
      <c r="B1604" s="67" t="s">
        <v>3492</v>
      </c>
      <c r="C1604" s="6">
        <v>45.99</v>
      </c>
      <c r="D1604" s="6">
        <v>3.5999999999999997E-2</v>
      </c>
      <c r="E1604" s="8">
        <v>43356</v>
      </c>
      <c r="F1604">
        <f t="shared" si="25"/>
        <v>2018</v>
      </c>
    </row>
    <row r="1605" spans="1:6" x14ac:dyDescent="0.25">
      <c r="A1605" s="67" t="s">
        <v>3153</v>
      </c>
      <c r="B1605" s="67" t="s">
        <v>3492</v>
      </c>
      <c r="C1605" s="6">
        <v>65.13</v>
      </c>
      <c r="D1605" s="6">
        <v>5.0999999999999997E-2</v>
      </c>
      <c r="E1605" s="8">
        <v>43356</v>
      </c>
      <c r="F1605">
        <f t="shared" si="25"/>
        <v>2018</v>
      </c>
    </row>
    <row r="1606" spans="1:6" x14ac:dyDescent="0.25">
      <c r="A1606" s="67" t="s">
        <v>3153</v>
      </c>
      <c r="B1606" s="67" t="s">
        <v>3492</v>
      </c>
      <c r="C1606" s="6">
        <v>195.39</v>
      </c>
      <c r="D1606" s="6">
        <v>0.153</v>
      </c>
      <c r="E1606" s="8">
        <v>43356</v>
      </c>
      <c r="F1606">
        <f t="shared" si="25"/>
        <v>2018</v>
      </c>
    </row>
    <row r="1607" spans="1:6" x14ac:dyDescent="0.25">
      <c r="A1607" s="67" t="s">
        <v>3153</v>
      </c>
      <c r="B1607" s="67" t="s">
        <v>3492</v>
      </c>
      <c r="C1607" s="6">
        <v>10.220000000000001</v>
      </c>
      <c r="D1607" s="6">
        <v>8.0000000000000002E-3</v>
      </c>
      <c r="E1607" s="8">
        <v>43356</v>
      </c>
      <c r="F1607">
        <f t="shared" si="25"/>
        <v>2018</v>
      </c>
    </row>
    <row r="1608" spans="1:6" x14ac:dyDescent="0.25">
      <c r="A1608" s="67" t="s">
        <v>3153</v>
      </c>
      <c r="B1608" s="67" t="s">
        <v>3492</v>
      </c>
      <c r="C1608" s="6">
        <v>275.3</v>
      </c>
      <c r="D1608" s="6">
        <v>0.161</v>
      </c>
      <c r="E1608" s="8">
        <v>43356</v>
      </c>
      <c r="F1608">
        <f t="shared" si="25"/>
        <v>2018</v>
      </c>
    </row>
    <row r="1609" spans="1:6" x14ac:dyDescent="0.25">
      <c r="A1609" s="67" t="s">
        <v>3153</v>
      </c>
      <c r="B1609" s="67" t="s">
        <v>3492</v>
      </c>
      <c r="C1609" s="6">
        <v>660.72</v>
      </c>
      <c r="D1609" s="6">
        <v>0.38640000000000002</v>
      </c>
      <c r="E1609" s="8">
        <v>43356</v>
      </c>
      <c r="F1609">
        <f t="shared" si="25"/>
        <v>2018</v>
      </c>
    </row>
    <row r="1610" spans="1:6" x14ac:dyDescent="0.25">
      <c r="A1610" s="67" t="s">
        <v>3153</v>
      </c>
      <c r="B1610" s="67" t="s">
        <v>3492</v>
      </c>
      <c r="C1610" s="6">
        <v>30.66</v>
      </c>
      <c r="D1610" s="6">
        <v>2.4E-2</v>
      </c>
      <c r="E1610" s="8">
        <v>43356</v>
      </c>
      <c r="F1610">
        <f t="shared" si="25"/>
        <v>2018</v>
      </c>
    </row>
    <row r="1611" spans="1:6" x14ac:dyDescent="0.25">
      <c r="A1611" s="67" t="s">
        <v>3153</v>
      </c>
      <c r="B1611" s="67" t="s">
        <v>3492</v>
      </c>
      <c r="C1611" s="6">
        <v>260.52</v>
      </c>
      <c r="D1611" s="6">
        <v>0.20399999999999999</v>
      </c>
      <c r="E1611" s="8">
        <v>43356</v>
      </c>
      <c r="F1611">
        <f t="shared" si="25"/>
        <v>2018</v>
      </c>
    </row>
    <row r="1612" spans="1:6" x14ac:dyDescent="0.25">
      <c r="A1612" s="67" t="s">
        <v>3153</v>
      </c>
      <c r="B1612" s="67" t="s">
        <v>3492</v>
      </c>
      <c r="C1612" s="6">
        <v>521.04</v>
      </c>
      <c r="D1612" s="6">
        <v>0.40799999999999997</v>
      </c>
      <c r="E1612" s="8">
        <v>43356</v>
      </c>
      <c r="F1612">
        <f t="shared" si="25"/>
        <v>2018</v>
      </c>
    </row>
    <row r="1613" spans="1:6" x14ac:dyDescent="0.25">
      <c r="A1613" s="67" t="s">
        <v>3153</v>
      </c>
      <c r="B1613" s="67" t="s">
        <v>3492</v>
      </c>
      <c r="C1613" s="6">
        <v>5.1100000000000003</v>
      </c>
      <c r="D1613" s="6">
        <v>4.0000000000000001E-3</v>
      </c>
      <c r="E1613" s="8">
        <v>43356</v>
      </c>
      <c r="F1613">
        <f t="shared" si="25"/>
        <v>2018</v>
      </c>
    </row>
    <row r="1614" spans="1:6" x14ac:dyDescent="0.25">
      <c r="A1614" s="67" t="s">
        <v>3153</v>
      </c>
      <c r="B1614" s="67" t="s">
        <v>3492</v>
      </c>
      <c r="C1614" s="6">
        <v>205.2</v>
      </c>
      <c r="D1614" s="6">
        <v>0.1182</v>
      </c>
      <c r="E1614" s="8">
        <v>43356</v>
      </c>
      <c r="F1614">
        <f t="shared" si="25"/>
        <v>2018</v>
      </c>
    </row>
    <row r="1615" spans="1:6" x14ac:dyDescent="0.25">
      <c r="A1615" s="67" t="s">
        <v>3153</v>
      </c>
      <c r="B1615" s="67" t="s">
        <v>3492</v>
      </c>
      <c r="C1615" s="6">
        <v>15.33</v>
      </c>
      <c r="D1615" s="6">
        <v>1.2E-2</v>
      </c>
      <c r="E1615" s="8">
        <v>43356</v>
      </c>
      <c r="F1615">
        <f t="shared" si="25"/>
        <v>2018</v>
      </c>
    </row>
    <row r="1616" spans="1:6" x14ac:dyDescent="0.25">
      <c r="A1616" s="67" t="s">
        <v>3153</v>
      </c>
      <c r="B1616" s="67" t="s">
        <v>3492</v>
      </c>
      <c r="C1616" s="6">
        <v>325.64999999999998</v>
      </c>
      <c r="D1616" s="6">
        <v>0.255</v>
      </c>
      <c r="E1616" s="8">
        <v>43356</v>
      </c>
      <c r="F1616">
        <f t="shared" si="25"/>
        <v>2018</v>
      </c>
    </row>
    <row r="1617" spans="1:6" x14ac:dyDescent="0.25">
      <c r="A1617" s="67" t="s">
        <v>3153</v>
      </c>
      <c r="B1617" s="67" t="s">
        <v>3492</v>
      </c>
      <c r="C1617" s="6">
        <v>130.26</v>
      </c>
      <c r="D1617" s="6">
        <v>0.10199999999999999</v>
      </c>
      <c r="E1617" s="8">
        <v>43356</v>
      </c>
      <c r="F1617">
        <f t="shared" si="25"/>
        <v>2018</v>
      </c>
    </row>
    <row r="1618" spans="1:6" x14ac:dyDescent="0.25">
      <c r="A1618" s="67" t="s">
        <v>3153</v>
      </c>
      <c r="B1618" s="67" t="s">
        <v>3492</v>
      </c>
      <c r="C1618" s="6">
        <v>5.1100000000000003</v>
      </c>
      <c r="D1618" s="6">
        <v>4.0000000000000001E-3</v>
      </c>
      <c r="E1618" s="8">
        <v>43356</v>
      </c>
      <c r="F1618">
        <f t="shared" si="25"/>
        <v>2018</v>
      </c>
    </row>
    <row r="1619" spans="1:6" x14ac:dyDescent="0.25">
      <c r="A1619" s="67" t="s">
        <v>3153</v>
      </c>
      <c r="B1619" s="67" t="s">
        <v>3492</v>
      </c>
      <c r="C1619" s="6">
        <v>586.16999999999996</v>
      </c>
      <c r="D1619" s="6">
        <v>0.45900000000000002</v>
      </c>
      <c r="E1619" s="8">
        <v>43356</v>
      </c>
      <c r="F1619">
        <f t="shared" si="25"/>
        <v>2018</v>
      </c>
    </row>
    <row r="1620" spans="1:6" x14ac:dyDescent="0.25">
      <c r="A1620" s="67" t="s">
        <v>3153</v>
      </c>
      <c r="B1620" s="67" t="s">
        <v>3492</v>
      </c>
      <c r="C1620" s="6">
        <v>651.29999999999995</v>
      </c>
      <c r="D1620" s="6">
        <v>0.51</v>
      </c>
      <c r="E1620" s="8">
        <v>43356</v>
      </c>
      <c r="F1620">
        <f t="shared" si="25"/>
        <v>2018</v>
      </c>
    </row>
    <row r="1621" spans="1:6" x14ac:dyDescent="0.25">
      <c r="A1621" s="67" t="s">
        <v>3153</v>
      </c>
      <c r="B1621" s="67" t="s">
        <v>3492</v>
      </c>
      <c r="C1621" s="6">
        <v>846.69</v>
      </c>
      <c r="D1621" s="6">
        <v>0.66300000000000003</v>
      </c>
      <c r="E1621" s="8">
        <v>43356</v>
      </c>
      <c r="F1621">
        <f t="shared" si="25"/>
        <v>2018</v>
      </c>
    </row>
    <row r="1622" spans="1:6" x14ac:dyDescent="0.25">
      <c r="A1622" s="67" t="s">
        <v>3153</v>
      </c>
      <c r="B1622" s="67" t="s">
        <v>3492</v>
      </c>
      <c r="C1622" s="6">
        <v>20.440000000000001</v>
      </c>
      <c r="D1622" s="6">
        <v>1.6E-2</v>
      </c>
      <c r="E1622" s="8">
        <v>43356</v>
      </c>
      <c r="F1622">
        <f t="shared" si="25"/>
        <v>2018</v>
      </c>
    </row>
    <row r="1623" spans="1:6" x14ac:dyDescent="0.25">
      <c r="A1623" s="67" t="s">
        <v>3153</v>
      </c>
      <c r="B1623" s="67" t="s">
        <v>3492</v>
      </c>
      <c r="C1623" s="6">
        <v>521.04</v>
      </c>
      <c r="D1623" s="6">
        <v>0.40799999999999997</v>
      </c>
      <c r="E1623" s="8">
        <v>43356</v>
      </c>
      <c r="F1623">
        <f t="shared" si="25"/>
        <v>2018</v>
      </c>
    </row>
    <row r="1624" spans="1:6" x14ac:dyDescent="0.25">
      <c r="A1624" s="67" t="s">
        <v>3153</v>
      </c>
      <c r="B1624" s="67" t="s">
        <v>3492</v>
      </c>
      <c r="C1624" s="6">
        <v>109.18</v>
      </c>
      <c r="D1624" s="6">
        <v>8.5500000000000007E-2</v>
      </c>
      <c r="E1624" s="8">
        <v>43356</v>
      </c>
      <c r="F1624">
        <f t="shared" si="25"/>
        <v>2018</v>
      </c>
    </row>
    <row r="1625" spans="1:6" x14ac:dyDescent="0.25">
      <c r="A1625" s="67" t="s">
        <v>3153</v>
      </c>
      <c r="B1625" s="67" t="s">
        <v>3492</v>
      </c>
      <c r="C1625" s="6">
        <v>61.2</v>
      </c>
      <c r="D1625" s="6">
        <v>8.3370000000000007E-3</v>
      </c>
      <c r="E1625" s="8">
        <v>43356</v>
      </c>
      <c r="F1625">
        <f t="shared" si="25"/>
        <v>2018</v>
      </c>
    </row>
    <row r="1626" spans="1:6" x14ac:dyDescent="0.25">
      <c r="A1626" s="67" t="s">
        <v>3153</v>
      </c>
      <c r="B1626" s="67" t="s">
        <v>3492</v>
      </c>
      <c r="C1626" s="6">
        <v>20.440000000000001</v>
      </c>
      <c r="D1626" s="6">
        <v>1.6E-2</v>
      </c>
      <c r="E1626" s="8">
        <v>43356</v>
      </c>
      <c r="F1626">
        <f t="shared" si="25"/>
        <v>2018</v>
      </c>
    </row>
    <row r="1627" spans="1:6" x14ac:dyDescent="0.25">
      <c r="A1627" s="67" t="s">
        <v>3153</v>
      </c>
      <c r="B1627" s="67" t="s">
        <v>3492</v>
      </c>
      <c r="C1627" s="6">
        <v>390.78</v>
      </c>
      <c r="D1627" s="6">
        <v>0.30599999999999999</v>
      </c>
      <c r="E1627" s="8">
        <v>43356</v>
      </c>
      <c r="F1627">
        <f t="shared" si="25"/>
        <v>2018</v>
      </c>
    </row>
    <row r="1628" spans="1:6" x14ac:dyDescent="0.25">
      <c r="A1628" s="67" t="s">
        <v>3153</v>
      </c>
      <c r="B1628" s="67" t="s">
        <v>3492</v>
      </c>
      <c r="C1628" s="6">
        <v>25.55</v>
      </c>
      <c r="D1628" s="6">
        <v>0.02</v>
      </c>
      <c r="E1628" s="8">
        <v>43356</v>
      </c>
      <c r="F1628">
        <f t="shared" si="25"/>
        <v>2018</v>
      </c>
    </row>
    <row r="1629" spans="1:6" x14ac:dyDescent="0.25">
      <c r="A1629" s="67" t="s">
        <v>3153</v>
      </c>
      <c r="B1629" s="67" t="s">
        <v>3492</v>
      </c>
      <c r="C1629" s="6">
        <v>651.29999999999995</v>
      </c>
      <c r="D1629" s="6">
        <v>0.51</v>
      </c>
      <c r="E1629" s="8">
        <v>43356</v>
      </c>
      <c r="F1629">
        <f t="shared" si="25"/>
        <v>2018</v>
      </c>
    </row>
    <row r="1630" spans="1:6" x14ac:dyDescent="0.25">
      <c r="A1630" s="67" t="s">
        <v>3153</v>
      </c>
      <c r="B1630" s="67" t="s">
        <v>3492</v>
      </c>
      <c r="C1630" s="6">
        <v>325.64999999999998</v>
      </c>
      <c r="D1630" s="6">
        <v>0.255</v>
      </c>
      <c r="E1630" s="8">
        <v>43356</v>
      </c>
      <c r="F1630">
        <f t="shared" si="25"/>
        <v>2018</v>
      </c>
    </row>
    <row r="1631" spans="1:6" x14ac:dyDescent="0.25">
      <c r="A1631" s="67" t="s">
        <v>3153</v>
      </c>
      <c r="B1631" s="67" t="s">
        <v>3492</v>
      </c>
      <c r="C1631" s="6">
        <v>5.1100000000000003</v>
      </c>
      <c r="D1631" s="6">
        <v>4.0000000000000001E-3</v>
      </c>
      <c r="E1631" s="8">
        <v>43356</v>
      </c>
      <c r="F1631">
        <f t="shared" si="25"/>
        <v>2018</v>
      </c>
    </row>
    <row r="1632" spans="1:6" x14ac:dyDescent="0.25">
      <c r="A1632" s="67" t="s">
        <v>3153</v>
      </c>
      <c r="B1632" s="67" t="s">
        <v>3492</v>
      </c>
      <c r="C1632" s="6">
        <v>10.220000000000001</v>
      </c>
      <c r="D1632" s="6">
        <v>8.0000000000000002E-3</v>
      </c>
      <c r="E1632" s="8">
        <v>43356</v>
      </c>
      <c r="F1632">
        <f t="shared" si="25"/>
        <v>2018</v>
      </c>
    </row>
    <row r="1633" spans="1:6" x14ac:dyDescent="0.25">
      <c r="A1633" s="67" t="s">
        <v>3153</v>
      </c>
      <c r="B1633" s="67" t="s">
        <v>3492</v>
      </c>
      <c r="C1633" s="6">
        <v>130.26</v>
      </c>
      <c r="D1633" s="6">
        <v>0.10199999999999999</v>
      </c>
      <c r="E1633" s="8">
        <v>43356</v>
      </c>
      <c r="F1633">
        <f t="shared" si="25"/>
        <v>2018</v>
      </c>
    </row>
    <row r="1634" spans="1:6" x14ac:dyDescent="0.25">
      <c r="A1634" s="67" t="s">
        <v>3153</v>
      </c>
      <c r="B1634" s="67" t="s">
        <v>3492</v>
      </c>
      <c r="C1634" s="6">
        <v>117.18</v>
      </c>
      <c r="D1634" s="6">
        <v>9.6600000000000005E-2</v>
      </c>
      <c r="E1634" s="8">
        <v>43356</v>
      </c>
      <c r="F1634">
        <f t="shared" si="25"/>
        <v>2018</v>
      </c>
    </row>
    <row r="1635" spans="1:6" x14ac:dyDescent="0.25">
      <c r="A1635" s="67" t="s">
        <v>3153</v>
      </c>
      <c r="B1635" s="67" t="s">
        <v>3492</v>
      </c>
      <c r="C1635" s="6">
        <v>5.1100000000000003</v>
      </c>
      <c r="D1635" s="6">
        <v>4.0000000000000001E-3</v>
      </c>
      <c r="E1635" s="8">
        <v>43356</v>
      </c>
      <c r="F1635">
        <f t="shared" si="25"/>
        <v>2018</v>
      </c>
    </row>
    <row r="1636" spans="1:6" x14ac:dyDescent="0.25">
      <c r="A1636" s="67" t="s">
        <v>3153</v>
      </c>
      <c r="B1636" s="67" t="s">
        <v>3492</v>
      </c>
      <c r="C1636" s="6">
        <v>586.16999999999996</v>
      </c>
      <c r="D1636" s="6">
        <v>0.45900000000000002</v>
      </c>
      <c r="E1636" s="8">
        <v>43356</v>
      </c>
      <c r="F1636">
        <f t="shared" si="25"/>
        <v>2018</v>
      </c>
    </row>
    <row r="1637" spans="1:6" x14ac:dyDescent="0.25">
      <c r="A1637" s="67" t="s">
        <v>3153</v>
      </c>
      <c r="B1637" s="67" t="s">
        <v>3492</v>
      </c>
      <c r="C1637" s="6">
        <v>5.1100000000000003</v>
      </c>
      <c r="D1637" s="6">
        <v>4.0000000000000001E-3</v>
      </c>
      <c r="E1637" s="8">
        <v>43356</v>
      </c>
      <c r="F1637">
        <f t="shared" si="25"/>
        <v>2018</v>
      </c>
    </row>
    <row r="1638" spans="1:6" x14ac:dyDescent="0.25">
      <c r="A1638" s="67" t="s">
        <v>3153</v>
      </c>
      <c r="B1638" s="67" t="s">
        <v>3492</v>
      </c>
      <c r="C1638" s="6">
        <v>65.13</v>
      </c>
      <c r="D1638" s="6">
        <v>5.0999999999999997E-2</v>
      </c>
      <c r="E1638" s="8">
        <v>43356</v>
      </c>
      <c r="F1638">
        <f t="shared" si="25"/>
        <v>2018</v>
      </c>
    </row>
    <row r="1639" spans="1:6" x14ac:dyDescent="0.25">
      <c r="A1639" s="67" t="s">
        <v>3153</v>
      </c>
      <c r="B1639" s="67" t="s">
        <v>3492</v>
      </c>
      <c r="C1639" s="6">
        <v>61.2</v>
      </c>
      <c r="D1639" s="6">
        <v>8.3370000000000007E-3</v>
      </c>
      <c r="E1639" s="8">
        <v>43356</v>
      </c>
      <c r="F1639">
        <f t="shared" si="25"/>
        <v>2018</v>
      </c>
    </row>
    <row r="1640" spans="1:6" x14ac:dyDescent="0.25">
      <c r="A1640" s="67" t="s">
        <v>3153</v>
      </c>
      <c r="B1640" s="67" t="s">
        <v>3492</v>
      </c>
      <c r="C1640" s="6">
        <v>10.220000000000001</v>
      </c>
      <c r="D1640" s="6">
        <v>8.0000000000000002E-3</v>
      </c>
      <c r="E1640" s="8">
        <v>43356</v>
      </c>
      <c r="F1640">
        <f t="shared" si="25"/>
        <v>2018</v>
      </c>
    </row>
    <row r="1641" spans="1:6" x14ac:dyDescent="0.25">
      <c r="A1641" s="67" t="s">
        <v>3153</v>
      </c>
      <c r="B1641" s="67" t="s">
        <v>3492</v>
      </c>
      <c r="C1641" s="6">
        <v>586.16999999999996</v>
      </c>
      <c r="D1641" s="6">
        <v>0.45900000000000002</v>
      </c>
      <c r="E1641" s="8">
        <v>43356</v>
      </c>
      <c r="F1641">
        <f t="shared" si="25"/>
        <v>2018</v>
      </c>
    </row>
    <row r="1642" spans="1:6" x14ac:dyDescent="0.25">
      <c r="A1642" s="67" t="s">
        <v>3153</v>
      </c>
      <c r="B1642" s="67" t="s">
        <v>3492</v>
      </c>
      <c r="C1642" s="6">
        <v>61.2</v>
      </c>
      <c r="D1642" s="6">
        <v>8.3370000000000007E-3</v>
      </c>
      <c r="E1642" s="8">
        <v>43356</v>
      </c>
      <c r="F1642">
        <f t="shared" si="25"/>
        <v>2018</v>
      </c>
    </row>
    <row r="1643" spans="1:6" x14ac:dyDescent="0.25">
      <c r="A1643" s="67" t="s">
        <v>3153</v>
      </c>
      <c r="B1643" s="67" t="s">
        <v>3492</v>
      </c>
      <c r="C1643" s="6">
        <v>20.440000000000001</v>
      </c>
      <c r="D1643" s="6">
        <v>1.6E-2</v>
      </c>
      <c r="E1643" s="8">
        <v>43356</v>
      </c>
      <c r="F1643">
        <f t="shared" si="25"/>
        <v>2018</v>
      </c>
    </row>
    <row r="1644" spans="1:6" x14ac:dyDescent="0.25">
      <c r="A1644" s="67" t="s">
        <v>3153</v>
      </c>
      <c r="B1644" s="67" t="s">
        <v>3492</v>
      </c>
      <c r="C1644" s="6">
        <v>651.29999999999995</v>
      </c>
      <c r="D1644" s="6">
        <v>0.51</v>
      </c>
      <c r="E1644" s="8">
        <v>43356</v>
      </c>
      <c r="F1644">
        <f t="shared" si="25"/>
        <v>2018</v>
      </c>
    </row>
    <row r="1645" spans="1:6" x14ac:dyDescent="0.25">
      <c r="A1645" s="67" t="s">
        <v>3153</v>
      </c>
      <c r="B1645" s="67" t="s">
        <v>3492</v>
      </c>
      <c r="C1645" s="6">
        <v>846.69</v>
      </c>
      <c r="D1645" s="6">
        <v>0.66300000000000003</v>
      </c>
      <c r="E1645" s="8">
        <v>43356</v>
      </c>
      <c r="F1645">
        <f t="shared" si="25"/>
        <v>2018</v>
      </c>
    </row>
    <row r="1646" spans="1:6" x14ac:dyDescent="0.25">
      <c r="A1646" s="67" t="s">
        <v>3153</v>
      </c>
      <c r="B1646" s="67" t="s">
        <v>3492</v>
      </c>
      <c r="C1646" s="6">
        <v>260.52</v>
      </c>
      <c r="D1646" s="6">
        <v>0.20399999999999999</v>
      </c>
      <c r="E1646" s="8">
        <v>43356</v>
      </c>
      <c r="F1646">
        <f t="shared" si="25"/>
        <v>2018</v>
      </c>
    </row>
    <row r="1647" spans="1:6" x14ac:dyDescent="0.25">
      <c r="A1647" s="67" t="s">
        <v>3153</v>
      </c>
      <c r="B1647" s="67" t="s">
        <v>3492</v>
      </c>
      <c r="C1647" s="6">
        <v>10.85</v>
      </c>
      <c r="D1647" s="6">
        <v>8.5000000000000006E-3</v>
      </c>
      <c r="E1647" s="8">
        <v>43356</v>
      </c>
      <c r="F1647">
        <f t="shared" si="25"/>
        <v>2018</v>
      </c>
    </row>
    <row r="1648" spans="1:6" x14ac:dyDescent="0.25">
      <c r="A1648" s="67" t="s">
        <v>3153</v>
      </c>
      <c r="B1648" s="67" t="s">
        <v>3492</v>
      </c>
      <c r="C1648" s="6">
        <v>5.1100000000000003</v>
      </c>
      <c r="D1648" s="6">
        <v>4.0000000000000001E-3</v>
      </c>
      <c r="E1648" s="8">
        <v>43356</v>
      </c>
      <c r="F1648">
        <f t="shared" si="25"/>
        <v>2018</v>
      </c>
    </row>
    <row r="1649" spans="1:6" x14ac:dyDescent="0.25">
      <c r="A1649" s="67" t="s">
        <v>3153</v>
      </c>
      <c r="B1649" s="67" t="s">
        <v>3492</v>
      </c>
      <c r="C1649" s="6">
        <v>25.55</v>
      </c>
      <c r="D1649" s="6">
        <v>0.02</v>
      </c>
      <c r="E1649" s="8">
        <v>43356</v>
      </c>
      <c r="F1649">
        <f t="shared" si="25"/>
        <v>2018</v>
      </c>
    </row>
    <row r="1650" spans="1:6" x14ac:dyDescent="0.25">
      <c r="A1650" s="67" t="s">
        <v>3153</v>
      </c>
      <c r="B1650" s="67" t="s">
        <v>3492</v>
      </c>
      <c r="C1650" s="6">
        <v>325.64999999999998</v>
      </c>
      <c r="D1650" s="6">
        <v>0.255</v>
      </c>
      <c r="E1650" s="8">
        <v>43356</v>
      </c>
      <c r="F1650">
        <f t="shared" si="25"/>
        <v>2018</v>
      </c>
    </row>
    <row r="1651" spans="1:6" x14ac:dyDescent="0.25">
      <c r="A1651" s="67" t="s">
        <v>3153</v>
      </c>
      <c r="B1651" s="67" t="s">
        <v>3492</v>
      </c>
      <c r="C1651" s="6">
        <v>35.770000000000003</v>
      </c>
      <c r="D1651" s="6">
        <v>2.8000000000000001E-2</v>
      </c>
      <c r="E1651" s="8">
        <v>43356</v>
      </c>
      <c r="F1651">
        <f t="shared" si="25"/>
        <v>2018</v>
      </c>
    </row>
    <row r="1652" spans="1:6" x14ac:dyDescent="0.25">
      <c r="A1652" s="67" t="s">
        <v>3153</v>
      </c>
      <c r="B1652" s="67" t="s">
        <v>3492</v>
      </c>
      <c r="C1652" s="6">
        <v>65.13</v>
      </c>
      <c r="D1652" s="6">
        <v>5.0999999999999997E-2</v>
      </c>
      <c r="E1652" s="8">
        <v>43356</v>
      </c>
      <c r="F1652">
        <f t="shared" si="25"/>
        <v>2018</v>
      </c>
    </row>
    <row r="1653" spans="1:6" x14ac:dyDescent="0.25">
      <c r="A1653" s="67" t="s">
        <v>3153</v>
      </c>
      <c r="B1653" s="67" t="s">
        <v>3492</v>
      </c>
      <c r="C1653" s="6">
        <v>390.78</v>
      </c>
      <c r="D1653" s="6">
        <v>0.30599999999999999</v>
      </c>
      <c r="E1653" s="8">
        <v>43356</v>
      </c>
      <c r="F1653">
        <f t="shared" si="25"/>
        <v>2018</v>
      </c>
    </row>
    <row r="1654" spans="1:6" x14ac:dyDescent="0.25">
      <c r="A1654" s="67" t="s">
        <v>3153</v>
      </c>
      <c r="B1654" s="67" t="s">
        <v>3492</v>
      </c>
      <c r="C1654" s="6">
        <v>61.2</v>
      </c>
      <c r="D1654" s="6">
        <v>8.3370000000000007E-3</v>
      </c>
      <c r="E1654" s="8">
        <v>43356</v>
      </c>
      <c r="F1654">
        <f t="shared" si="25"/>
        <v>2018</v>
      </c>
    </row>
    <row r="1655" spans="1:6" x14ac:dyDescent="0.25">
      <c r="A1655" s="67" t="s">
        <v>3153</v>
      </c>
      <c r="B1655" s="67" t="s">
        <v>3492</v>
      </c>
      <c r="C1655" s="6">
        <v>260.52</v>
      </c>
      <c r="D1655" s="6">
        <v>0.20399999999999999</v>
      </c>
      <c r="E1655" s="8">
        <v>43356</v>
      </c>
      <c r="F1655">
        <f t="shared" si="25"/>
        <v>2018</v>
      </c>
    </row>
    <row r="1656" spans="1:6" x14ac:dyDescent="0.25">
      <c r="A1656" s="67" t="s">
        <v>3153</v>
      </c>
      <c r="B1656" s="67" t="s">
        <v>3492</v>
      </c>
      <c r="C1656" s="6">
        <v>390.78</v>
      </c>
      <c r="D1656" s="6">
        <v>0.30599999999999999</v>
      </c>
      <c r="E1656" s="8">
        <v>43356</v>
      </c>
      <c r="F1656">
        <f t="shared" si="25"/>
        <v>2018</v>
      </c>
    </row>
    <row r="1657" spans="1:6" x14ac:dyDescent="0.25">
      <c r="A1657" s="67" t="s">
        <v>3153</v>
      </c>
      <c r="B1657" s="67" t="s">
        <v>3492</v>
      </c>
      <c r="C1657" s="6">
        <v>25.55</v>
      </c>
      <c r="D1657" s="6">
        <v>0.02</v>
      </c>
      <c r="E1657" s="8">
        <v>43356</v>
      </c>
      <c r="F1657">
        <f t="shared" si="25"/>
        <v>2018</v>
      </c>
    </row>
    <row r="1658" spans="1:6" x14ac:dyDescent="0.25">
      <c r="A1658" s="67" t="s">
        <v>3153</v>
      </c>
      <c r="B1658" s="67" t="s">
        <v>3492</v>
      </c>
      <c r="C1658" s="6">
        <v>61.2</v>
      </c>
      <c r="D1658" s="6">
        <v>8.3370000000000007E-3</v>
      </c>
      <c r="E1658" s="8">
        <v>43356</v>
      </c>
      <c r="F1658">
        <f t="shared" si="25"/>
        <v>2018</v>
      </c>
    </row>
    <row r="1659" spans="1:6" x14ac:dyDescent="0.25">
      <c r="A1659" s="67" t="s">
        <v>3153</v>
      </c>
      <c r="B1659" s="67" t="s">
        <v>3492</v>
      </c>
      <c r="C1659" s="6">
        <v>218.36</v>
      </c>
      <c r="D1659" s="6">
        <v>0.17100000000000001</v>
      </c>
      <c r="E1659" s="8">
        <v>43356</v>
      </c>
      <c r="F1659">
        <f t="shared" si="25"/>
        <v>2018</v>
      </c>
    </row>
    <row r="1660" spans="1:6" x14ac:dyDescent="0.25">
      <c r="A1660" s="67" t="s">
        <v>3153</v>
      </c>
      <c r="B1660" s="67" t="s">
        <v>3492</v>
      </c>
      <c r="C1660" s="6">
        <v>35.770000000000003</v>
      </c>
      <c r="D1660" s="6">
        <v>2.8000000000000001E-2</v>
      </c>
      <c r="E1660" s="8">
        <v>43356</v>
      </c>
      <c r="F1660">
        <f t="shared" si="25"/>
        <v>2018</v>
      </c>
    </row>
    <row r="1661" spans="1:6" x14ac:dyDescent="0.25">
      <c r="A1661" s="67" t="s">
        <v>3153</v>
      </c>
      <c r="B1661" s="67" t="s">
        <v>3492</v>
      </c>
      <c r="C1661" s="6">
        <v>15.33</v>
      </c>
      <c r="D1661" s="6">
        <v>1.2E-2</v>
      </c>
      <c r="E1661" s="8">
        <v>43356</v>
      </c>
      <c r="F1661">
        <f t="shared" si="25"/>
        <v>2018</v>
      </c>
    </row>
    <row r="1662" spans="1:6" x14ac:dyDescent="0.25">
      <c r="A1662" s="67" t="s">
        <v>3153</v>
      </c>
      <c r="B1662" s="67" t="s">
        <v>3492</v>
      </c>
      <c r="C1662" s="6">
        <v>20.440000000000001</v>
      </c>
      <c r="D1662" s="6">
        <v>1.6E-2</v>
      </c>
      <c r="E1662" s="8">
        <v>43356</v>
      </c>
      <c r="F1662">
        <f t="shared" si="25"/>
        <v>2018</v>
      </c>
    </row>
    <row r="1663" spans="1:6" x14ac:dyDescent="0.25">
      <c r="A1663" s="67" t="s">
        <v>3153</v>
      </c>
      <c r="B1663" s="67" t="s">
        <v>3492</v>
      </c>
      <c r="C1663" s="6">
        <v>65.13</v>
      </c>
      <c r="D1663" s="6">
        <v>5.0999999999999997E-2</v>
      </c>
      <c r="E1663" s="8">
        <v>43356</v>
      </c>
      <c r="F1663">
        <f t="shared" si="25"/>
        <v>2018</v>
      </c>
    </row>
    <row r="1664" spans="1:6" x14ac:dyDescent="0.25">
      <c r="A1664" s="67" t="s">
        <v>3153</v>
      </c>
      <c r="B1664" s="67" t="s">
        <v>3492</v>
      </c>
      <c r="C1664" s="6">
        <v>218.36</v>
      </c>
      <c r="D1664" s="6">
        <v>0.17100000000000001</v>
      </c>
      <c r="E1664" s="8">
        <v>43356</v>
      </c>
      <c r="F1664">
        <f t="shared" si="25"/>
        <v>2018</v>
      </c>
    </row>
    <row r="1665" spans="1:6" x14ac:dyDescent="0.25">
      <c r="A1665" s="67" t="s">
        <v>3153</v>
      </c>
      <c r="B1665" s="67" t="s">
        <v>3492</v>
      </c>
      <c r="C1665" s="6">
        <v>10.85</v>
      </c>
      <c r="D1665" s="6">
        <v>8.5000000000000006E-3</v>
      </c>
      <c r="E1665" s="8">
        <v>43356</v>
      </c>
      <c r="F1665">
        <f t="shared" si="25"/>
        <v>2018</v>
      </c>
    </row>
    <row r="1666" spans="1:6" x14ac:dyDescent="0.25">
      <c r="A1666" s="67" t="s">
        <v>3153</v>
      </c>
      <c r="B1666" s="67" t="s">
        <v>3492</v>
      </c>
      <c r="C1666" s="6">
        <v>390.78</v>
      </c>
      <c r="D1666" s="6">
        <v>0.30599999999999999</v>
      </c>
      <c r="E1666" s="8">
        <v>43356</v>
      </c>
      <c r="F1666">
        <f t="shared" si="25"/>
        <v>2018</v>
      </c>
    </row>
    <row r="1667" spans="1:6" x14ac:dyDescent="0.25">
      <c r="A1667" s="67" t="s">
        <v>3153</v>
      </c>
      <c r="B1667" s="67" t="s">
        <v>3492</v>
      </c>
      <c r="C1667" s="6">
        <v>5.1100000000000003</v>
      </c>
      <c r="D1667" s="6">
        <v>4.0000000000000001E-3</v>
      </c>
      <c r="E1667" s="8">
        <v>43356</v>
      </c>
      <c r="F1667">
        <f t="shared" ref="F1667:F1730" si="26">YEAR(E1667)</f>
        <v>2018</v>
      </c>
    </row>
    <row r="1668" spans="1:6" x14ac:dyDescent="0.25">
      <c r="A1668" s="67" t="s">
        <v>3153</v>
      </c>
      <c r="B1668" s="67" t="s">
        <v>3492</v>
      </c>
      <c r="C1668" s="6">
        <v>781.56</v>
      </c>
      <c r="D1668" s="6">
        <v>0.61199999999999999</v>
      </c>
      <c r="E1668" s="8">
        <v>43356</v>
      </c>
      <c r="F1668">
        <f t="shared" si="26"/>
        <v>2018</v>
      </c>
    </row>
    <row r="1669" spans="1:6" x14ac:dyDescent="0.25">
      <c r="A1669" s="67" t="s">
        <v>3153</v>
      </c>
      <c r="B1669" s="67" t="s">
        <v>3492</v>
      </c>
      <c r="C1669" s="6">
        <v>20.440000000000001</v>
      </c>
      <c r="D1669" s="6">
        <v>1.6E-2</v>
      </c>
      <c r="E1669" s="8">
        <v>43356</v>
      </c>
      <c r="F1669">
        <f t="shared" si="26"/>
        <v>2018</v>
      </c>
    </row>
    <row r="1670" spans="1:6" x14ac:dyDescent="0.25">
      <c r="A1670" s="67" t="s">
        <v>3153</v>
      </c>
      <c r="B1670" s="67" t="s">
        <v>3492</v>
      </c>
      <c r="C1670" s="6">
        <v>521.04</v>
      </c>
      <c r="D1670" s="6">
        <v>0.40799999999999997</v>
      </c>
      <c r="E1670" s="8">
        <v>43356</v>
      </c>
      <c r="F1670">
        <f t="shared" si="26"/>
        <v>2018</v>
      </c>
    </row>
    <row r="1671" spans="1:6" x14ac:dyDescent="0.25">
      <c r="A1671" s="67" t="s">
        <v>3153</v>
      </c>
      <c r="B1671" s="67" t="s">
        <v>3492</v>
      </c>
      <c r="C1671" s="6">
        <v>10.220000000000001</v>
      </c>
      <c r="D1671" s="6">
        <v>8.0000000000000002E-3</v>
      </c>
      <c r="E1671" s="8">
        <v>43356</v>
      </c>
      <c r="F1671">
        <f t="shared" si="26"/>
        <v>2018</v>
      </c>
    </row>
    <row r="1672" spans="1:6" x14ac:dyDescent="0.25">
      <c r="A1672" s="67" t="s">
        <v>3153</v>
      </c>
      <c r="B1672" s="67" t="s">
        <v>3492</v>
      </c>
      <c r="C1672" s="6">
        <v>390.78</v>
      </c>
      <c r="D1672" s="6">
        <v>0.30599999999999999</v>
      </c>
      <c r="E1672" s="8">
        <v>43356</v>
      </c>
      <c r="F1672">
        <f t="shared" si="26"/>
        <v>2018</v>
      </c>
    </row>
    <row r="1673" spans="1:6" x14ac:dyDescent="0.25">
      <c r="A1673" s="67" t="s">
        <v>3153</v>
      </c>
      <c r="B1673" s="67" t="s">
        <v>3492</v>
      </c>
      <c r="C1673" s="6">
        <v>781.56</v>
      </c>
      <c r="D1673" s="6">
        <v>0.61199999999999999</v>
      </c>
      <c r="E1673" s="8">
        <v>43356</v>
      </c>
      <c r="F1673">
        <f t="shared" si="26"/>
        <v>2018</v>
      </c>
    </row>
    <row r="1674" spans="1:6" x14ac:dyDescent="0.25">
      <c r="A1674" s="67" t="s">
        <v>3153</v>
      </c>
      <c r="B1674" s="67" t="s">
        <v>3492</v>
      </c>
      <c r="C1674" s="6">
        <v>15.33</v>
      </c>
      <c r="D1674" s="6">
        <v>1.2E-2</v>
      </c>
      <c r="E1674" s="8">
        <v>43356</v>
      </c>
      <c r="F1674">
        <f t="shared" si="26"/>
        <v>2018</v>
      </c>
    </row>
    <row r="1675" spans="1:6" x14ac:dyDescent="0.25">
      <c r="A1675" s="67" t="s">
        <v>3153</v>
      </c>
      <c r="B1675" s="67" t="s">
        <v>3492</v>
      </c>
      <c r="C1675" s="6">
        <v>10.85</v>
      </c>
      <c r="D1675" s="6">
        <v>8.5000000000000006E-3</v>
      </c>
      <c r="E1675" s="8">
        <v>43356</v>
      </c>
      <c r="F1675">
        <f t="shared" si="26"/>
        <v>2018</v>
      </c>
    </row>
    <row r="1676" spans="1:6" x14ac:dyDescent="0.25">
      <c r="A1676" s="67" t="s">
        <v>3153</v>
      </c>
      <c r="B1676" s="67" t="s">
        <v>3492</v>
      </c>
      <c r="C1676" s="6">
        <v>61.2</v>
      </c>
      <c r="D1676" s="6">
        <v>8.3370000000000007E-3</v>
      </c>
      <c r="E1676" s="8">
        <v>43356</v>
      </c>
      <c r="F1676">
        <f t="shared" si="26"/>
        <v>2018</v>
      </c>
    </row>
    <row r="1677" spans="1:6" x14ac:dyDescent="0.25">
      <c r="A1677" s="67" t="s">
        <v>3153</v>
      </c>
      <c r="B1677" s="67" t="s">
        <v>3492</v>
      </c>
      <c r="C1677" s="6">
        <v>56.21</v>
      </c>
      <c r="D1677" s="6">
        <v>4.3999999999999997E-2</v>
      </c>
      <c r="E1677" s="8">
        <v>43356</v>
      </c>
      <c r="F1677">
        <f t="shared" si="26"/>
        <v>2018</v>
      </c>
    </row>
    <row r="1678" spans="1:6" x14ac:dyDescent="0.25">
      <c r="A1678" s="67" t="s">
        <v>3153</v>
      </c>
      <c r="B1678" s="67" t="s">
        <v>3492</v>
      </c>
      <c r="C1678" s="6">
        <v>195.39</v>
      </c>
      <c r="D1678" s="6">
        <v>0.153</v>
      </c>
      <c r="E1678" s="8">
        <v>43356</v>
      </c>
      <c r="F1678">
        <f t="shared" si="26"/>
        <v>2018</v>
      </c>
    </row>
    <row r="1679" spans="1:6" x14ac:dyDescent="0.25">
      <c r="A1679" s="67" t="s">
        <v>3153</v>
      </c>
      <c r="B1679" s="67" t="s">
        <v>3492</v>
      </c>
      <c r="C1679" s="6">
        <v>521.04</v>
      </c>
      <c r="D1679" s="6">
        <v>0.40799999999999997</v>
      </c>
      <c r="E1679" s="8">
        <v>43356</v>
      </c>
      <c r="F1679">
        <f t="shared" si="26"/>
        <v>2018</v>
      </c>
    </row>
    <row r="1680" spans="1:6" x14ac:dyDescent="0.25">
      <c r="A1680" s="67" t="s">
        <v>3153</v>
      </c>
      <c r="B1680" s="67" t="s">
        <v>3492</v>
      </c>
      <c r="C1680" s="6">
        <v>15.33</v>
      </c>
      <c r="D1680" s="6">
        <v>1.2E-2</v>
      </c>
      <c r="E1680" s="8">
        <v>43356</v>
      </c>
      <c r="F1680">
        <f t="shared" si="26"/>
        <v>2018</v>
      </c>
    </row>
    <row r="1681" spans="1:6" x14ac:dyDescent="0.25">
      <c r="A1681" s="67" t="s">
        <v>3153</v>
      </c>
      <c r="B1681" s="67" t="s">
        <v>3492</v>
      </c>
      <c r="C1681" s="6">
        <v>130.26</v>
      </c>
      <c r="D1681" s="6">
        <v>0.10199999999999999</v>
      </c>
      <c r="E1681" s="8">
        <v>43356</v>
      </c>
      <c r="F1681">
        <f t="shared" si="26"/>
        <v>2018</v>
      </c>
    </row>
    <row r="1682" spans="1:6" x14ac:dyDescent="0.25">
      <c r="A1682" s="67" t="s">
        <v>3153</v>
      </c>
      <c r="B1682" s="67" t="s">
        <v>3492</v>
      </c>
      <c r="C1682" s="6">
        <v>109.18</v>
      </c>
      <c r="D1682" s="6">
        <v>8.5500000000000007E-2</v>
      </c>
      <c r="E1682" s="8">
        <v>43356</v>
      </c>
      <c r="F1682">
        <f t="shared" si="26"/>
        <v>2018</v>
      </c>
    </row>
    <row r="1683" spans="1:6" x14ac:dyDescent="0.25">
      <c r="A1683" s="67" t="s">
        <v>3153</v>
      </c>
      <c r="B1683" s="67" t="s">
        <v>3492</v>
      </c>
      <c r="C1683" s="6">
        <v>61.2</v>
      </c>
      <c r="D1683" s="6">
        <v>8.3370000000000007E-3</v>
      </c>
      <c r="E1683" s="8">
        <v>43356</v>
      </c>
      <c r="F1683">
        <f t="shared" si="26"/>
        <v>2018</v>
      </c>
    </row>
    <row r="1684" spans="1:6" x14ac:dyDescent="0.25">
      <c r="A1684" s="67" t="s">
        <v>3153</v>
      </c>
      <c r="B1684" s="67" t="s">
        <v>3492</v>
      </c>
      <c r="C1684" s="6">
        <v>78.12</v>
      </c>
      <c r="D1684" s="6">
        <v>6.4399999999999999E-2</v>
      </c>
      <c r="E1684" s="8">
        <v>43356</v>
      </c>
      <c r="F1684">
        <f t="shared" si="26"/>
        <v>2018</v>
      </c>
    </row>
    <row r="1685" spans="1:6" x14ac:dyDescent="0.25">
      <c r="A1685" s="67" t="s">
        <v>3153</v>
      </c>
      <c r="B1685" s="67" t="s">
        <v>3492</v>
      </c>
      <c r="C1685" s="6">
        <v>455.91</v>
      </c>
      <c r="D1685" s="6">
        <v>0.35699999999999998</v>
      </c>
      <c r="E1685" s="8">
        <v>43356</v>
      </c>
      <c r="F1685">
        <f t="shared" si="26"/>
        <v>2018</v>
      </c>
    </row>
    <row r="1686" spans="1:6" x14ac:dyDescent="0.25">
      <c r="A1686" s="67" t="s">
        <v>3153</v>
      </c>
      <c r="B1686" s="67" t="s">
        <v>3492</v>
      </c>
      <c r="C1686" s="6">
        <v>10.220000000000001</v>
      </c>
      <c r="D1686" s="6">
        <v>8.0000000000000002E-3</v>
      </c>
      <c r="E1686" s="8">
        <v>43356</v>
      </c>
      <c r="F1686">
        <f t="shared" si="26"/>
        <v>2018</v>
      </c>
    </row>
    <row r="1687" spans="1:6" x14ac:dyDescent="0.25">
      <c r="A1687" s="67" t="s">
        <v>3153</v>
      </c>
      <c r="B1687" s="67" t="s">
        <v>3492</v>
      </c>
      <c r="C1687" s="6">
        <v>716.43</v>
      </c>
      <c r="D1687" s="6">
        <v>0.56100000000000005</v>
      </c>
      <c r="E1687" s="8">
        <v>43356</v>
      </c>
      <c r="F1687">
        <f t="shared" si="26"/>
        <v>2018</v>
      </c>
    </row>
    <row r="1688" spans="1:6" x14ac:dyDescent="0.25">
      <c r="A1688" s="67" t="s">
        <v>3153</v>
      </c>
      <c r="B1688" s="67" t="s">
        <v>3492</v>
      </c>
      <c r="C1688" s="6">
        <v>10.85</v>
      </c>
      <c r="D1688" s="6">
        <v>8.5000000000000006E-3</v>
      </c>
      <c r="E1688" s="8">
        <v>43356</v>
      </c>
      <c r="F1688">
        <f t="shared" si="26"/>
        <v>2018</v>
      </c>
    </row>
    <row r="1689" spans="1:6" x14ac:dyDescent="0.25">
      <c r="A1689" s="67" t="s">
        <v>3153</v>
      </c>
      <c r="B1689" s="67" t="s">
        <v>3492</v>
      </c>
      <c r="C1689" s="6">
        <v>10.220000000000001</v>
      </c>
      <c r="D1689" s="6">
        <v>8.0000000000000002E-3</v>
      </c>
      <c r="E1689" s="8">
        <v>43356</v>
      </c>
      <c r="F1689">
        <f t="shared" si="26"/>
        <v>2018</v>
      </c>
    </row>
    <row r="1690" spans="1:6" x14ac:dyDescent="0.25">
      <c r="A1690" s="67" t="s">
        <v>3153</v>
      </c>
      <c r="B1690" s="67" t="s">
        <v>3492</v>
      </c>
      <c r="C1690" s="6">
        <v>260.52</v>
      </c>
      <c r="D1690" s="6">
        <v>0.20399999999999999</v>
      </c>
      <c r="E1690" s="8">
        <v>43356</v>
      </c>
      <c r="F1690">
        <f t="shared" si="26"/>
        <v>2018</v>
      </c>
    </row>
    <row r="1691" spans="1:6" x14ac:dyDescent="0.25">
      <c r="A1691" s="67" t="s">
        <v>3153</v>
      </c>
      <c r="B1691" s="67" t="s">
        <v>3492</v>
      </c>
      <c r="C1691" s="6">
        <v>78.12</v>
      </c>
      <c r="D1691" s="6">
        <v>6.4399999999999999E-2</v>
      </c>
      <c r="E1691" s="8">
        <v>43356</v>
      </c>
      <c r="F1691">
        <f t="shared" si="26"/>
        <v>2018</v>
      </c>
    </row>
    <row r="1692" spans="1:6" x14ac:dyDescent="0.25">
      <c r="A1692" s="67" t="s">
        <v>3153</v>
      </c>
      <c r="B1692" s="67" t="s">
        <v>3492</v>
      </c>
      <c r="C1692" s="6">
        <v>35.770000000000003</v>
      </c>
      <c r="D1692" s="6">
        <v>2.8000000000000001E-2</v>
      </c>
      <c r="E1692" s="8">
        <v>43356</v>
      </c>
      <c r="F1692">
        <f t="shared" si="26"/>
        <v>2018</v>
      </c>
    </row>
    <row r="1693" spans="1:6" x14ac:dyDescent="0.25">
      <c r="A1693" s="67" t="s">
        <v>3153</v>
      </c>
      <c r="B1693" s="67" t="s">
        <v>3492</v>
      </c>
      <c r="C1693" s="6">
        <v>521.04</v>
      </c>
      <c r="D1693" s="6">
        <v>0.40799999999999997</v>
      </c>
      <c r="E1693" s="8">
        <v>43356</v>
      </c>
      <c r="F1693">
        <f t="shared" si="26"/>
        <v>2018</v>
      </c>
    </row>
    <row r="1694" spans="1:6" x14ac:dyDescent="0.25">
      <c r="A1694" s="67" t="s">
        <v>3153</v>
      </c>
      <c r="B1694" s="67" t="s">
        <v>3492</v>
      </c>
      <c r="C1694" s="6">
        <v>61.2</v>
      </c>
      <c r="D1694" s="6">
        <v>8.3370000000000007E-3</v>
      </c>
      <c r="E1694" s="8">
        <v>43356</v>
      </c>
      <c r="F1694">
        <f t="shared" si="26"/>
        <v>2018</v>
      </c>
    </row>
    <row r="1695" spans="1:6" x14ac:dyDescent="0.25">
      <c r="A1695" s="67" t="s">
        <v>3153</v>
      </c>
      <c r="B1695" s="67" t="s">
        <v>3492</v>
      </c>
      <c r="C1695" s="6">
        <v>550.6</v>
      </c>
      <c r="D1695" s="6">
        <v>0.32200000000000001</v>
      </c>
      <c r="E1695" s="8">
        <v>43356</v>
      </c>
      <c r="F1695">
        <f t="shared" si="26"/>
        <v>2018</v>
      </c>
    </row>
    <row r="1696" spans="1:6" x14ac:dyDescent="0.25">
      <c r="A1696" s="67" t="s">
        <v>3153</v>
      </c>
      <c r="B1696" s="67" t="s">
        <v>3492</v>
      </c>
      <c r="C1696" s="6">
        <v>390.78</v>
      </c>
      <c r="D1696" s="6">
        <v>0.30599999999999999</v>
      </c>
      <c r="E1696" s="8">
        <v>43356</v>
      </c>
      <c r="F1696">
        <f t="shared" si="26"/>
        <v>2018</v>
      </c>
    </row>
    <row r="1697" spans="1:6" x14ac:dyDescent="0.25">
      <c r="A1697" s="67" t="s">
        <v>3153</v>
      </c>
      <c r="B1697" s="67" t="s">
        <v>3492</v>
      </c>
      <c r="C1697" s="6">
        <v>20.440000000000001</v>
      </c>
      <c r="D1697" s="6">
        <v>1.6E-2</v>
      </c>
      <c r="E1697" s="8">
        <v>43356</v>
      </c>
      <c r="F1697">
        <f t="shared" si="26"/>
        <v>2018</v>
      </c>
    </row>
    <row r="1698" spans="1:6" x14ac:dyDescent="0.25">
      <c r="A1698" s="67" t="s">
        <v>3153</v>
      </c>
      <c r="B1698" s="67" t="s">
        <v>3492</v>
      </c>
      <c r="C1698" s="6">
        <v>15.33</v>
      </c>
      <c r="D1698" s="6">
        <v>1.2E-2</v>
      </c>
      <c r="E1698" s="8">
        <v>43356</v>
      </c>
      <c r="F1698">
        <f t="shared" si="26"/>
        <v>2018</v>
      </c>
    </row>
    <row r="1699" spans="1:6" x14ac:dyDescent="0.25">
      <c r="A1699" s="67" t="s">
        <v>3153</v>
      </c>
      <c r="B1699" s="67" t="s">
        <v>3492</v>
      </c>
      <c r="C1699" s="6">
        <v>195.39</v>
      </c>
      <c r="D1699" s="6">
        <v>0.153</v>
      </c>
      <c r="E1699" s="8">
        <v>43356</v>
      </c>
      <c r="F1699">
        <f t="shared" si="26"/>
        <v>2018</v>
      </c>
    </row>
    <row r="1700" spans="1:6" x14ac:dyDescent="0.25">
      <c r="A1700" s="67" t="s">
        <v>3153</v>
      </c>
      <c r="B1700" s="67" t="s">
        <v>3492</v>
      </c>
      <c r="C1700" s="6">
        <v>20.440000000000001</v>
      </c>
      <c r="D1700" s="6">
        <v>1.6E-2</v>
      </c>
      <c r="E1700" s="8">
        <v>43356</v>
      </c>
      <c r="F1700">
        <f t="shared" si="26"/>
        <v>2018</v>
      </c>
    </row>
    <row r="1701" spans="1:6" x14ac:dyDescent="0.25">
      <c r="A1701" s="67" t="s">
        <v>3153</v>
      </c>
      <c r="B1701" s="67" t="s">
        <v>3492</v>
      </c>
      <c r="C1701" s="6">
        <v>521.04</v>
      </c>
      <c r="D1701" s="6">
        <v>0.40799999999999997</v>
      </c>
      <c r="E1701" s="8">
        <v>43356</v>
      </c>
      <c r="F1701">
        <f t="shared" si="26"/>
        <v>2018</v>
      </c>
    </row>
    <row r="1702" spans="1:6" x14ac:dyDescent="0.25">
      <c r="A1702" s="67" t="s">
        <v>3153</v>
      </c>
      <c r="B1702" s="67" t="s">
        <v>3492</v>
      </c>
      <c r="C1702" s="6">
        <v>61.2</v>
      </c>
      <c r="D1702" s="6">
        <v>8.3370000000000007E-3</v>
      </c>
      <c r="E1702" s="8">
        <v>43356</v>
      </c>
      <c r="F1702">
        <f t="shared" si="26"/>
        <v>2018</v>
      </c>
    </row>
    <row r="1703" spans="1:6" x14ac:dyDescent="0.25">
      <c r="A1703" s="67" t="s">
        <v>3153</v>
      </c>
      <c r="B1703" s="67" t="s">
        <v>3492</v>
      </c>
      <c r="C1703" s="6">
        <v>195.39</v>
      </c>
      <c r="D1703" s="6">
        <v>0.153</v>
      </c>
      <c r="E1703" s="8">
        <v>43356</v>
      </c>
      <c r="F1703">
        <f t="shared" si="26"/>
        <v>2018</v>
      </c>
    </row>
    <row r="1704" spans="1:6" x14ac:dyDescent="0.25">
      <c r="A1704" s="67" t="s">
        <v>3153</v>
      </c>
      <c r="B1704" s="67" t="s">
        <v>3492</v>
      </c>
      <c r="C1704" s="6">
        <v>15.33</v>
      </c>
      <c r="D1704" s="6">
        <v>1.2E-2</v>
      </c>
      <c r="E1704" s="8">
        <v>43356</v>
      </c>
      <c r="F1704">
        <f t="shared" si="26"/>
        <v>2018</v>
      </c>
    </row>
    <row r="1705" spans="1:6" x14ac:dyDescent="0.25">
      <c r="A1705" s="67" t="s">
        <v>3153</v>
      </c>
      <c r="B1705" s="67" t="s">
        <v>3492</v>
      </c>
      <c r="C1705" s="6">
        <v>61.2</v>
      </c>
      <c r="D1705" s="6">
        <v>8.3370000000000007E-3</v>
      </c>
      <c r="E1705" s="8">
        <v>43356</v>
      </c>
      <c r="F1705">
        <f t="shared" si="26"/>
        <v>2018</v>
      </c>
    </row>
    <row r="1706" spans="1:6" x14ac:dyDescent="0.25">
      <c r="A1706" s="67" t="s">
        <v>3153</v>
      </c>
      <c r="B1706" s="67" t="s">
        <v>3492</v>
      </c>
      <c r="C1706" s="6">
        <v>455.91</v>
      </c>
      <c r="D1706" s="6">
        <v>0.35699999999999998</v>
      </c>
      <c r="E1706" s="8">
        <v>43356</v>
      </c>
      <c r="F1706">
        <f t="shared" si="26"/>
        <v>2018</v>
      </c>
    </row>
    <row r="1707" spans="1:6" x14ac:dyDescent="0.25">
      <c r="A1707" s="67" t="s">
        <v>3153</v>
      </c>
      <c r="B1707" s="67" t="s">
        <v>3492</v>
      </c>
      <c r="C1707" s="6">
        <v>5.1100000000000003</v>
      </c>
      <c r="D1707" s="6">
        <v>4.0000000000000001E-3</v>
      </c>
      <c r="E1707" s="8">
        <v>43356</v>
      </c>
      <c r="F1707">
        <f t="shared" si="26"/>
        <v>2018</v>
      </c>
    </row>
    <row r="1708" spans="1:6" x14ac:dyDescent="0.25">
      <c r="A1708" s="67" t="s">
        <v>3153</v>
      </c>
      <c r="B1708" s="67" t="s">
        <v>3492</v>
      </c>
      <c r="C1708" s="6">
        <v>40.880000000000003</v>
      </c>
      <c r="D1708" s="6">
        <v>3.2000000000000001E-2</v>
      </c>
      <c r="E1708" s="8">
        <v>43356</v>
      </c>
      <c r="F1708">
        <f t="shared" si="26"/>
        <v>2018</v>
      </c>
    </row>
    <row r="1709" spans="1:6" x14ac:dyDescent="0.25">
      <c r="A1709" s="67" t="s">
        <v>3153</v>
      </c>
      <c r="B1709" s="67" t="s">
        <v>3492</v>
      </c>
      <c r="C1709" s="6">
        <v>195.39</v>
      </c>
      <c r="D1709" s="6">
        <v>0.153</v>
      </c>
      <c r="E1709" s="8">
        <v>43356</v>
      </c>
      <c r="F1709">
        <f t="shared" si="26"/>
        <v>2018</v>
      </c>
    </row>
    <row r="1710" spans="1:6" x14ac:dyDescent="0.25">
      <c r="A1710" s="67" t="s">
        <v>3153</v>
      </c>
      <c r="B1710" s="67" t="s">
        <v>3492</v>
      </c>
      <c r="C1710" s="6">
        <v>61.2</v>
      </c>
      <c r="D1710" s="6">
        <v>8.3370000000000007E-3</v>
      </c>
      <c r="E1710" s="8">
        <v>43356</v>
      </c>
      <c r="F1710">
        <f t="shared" si="26"/>
        <v>2018</v>
      </c>
    </row>
    <row r="1711" spans="1:6" x14ac:dyDescent="0.25">
      <c r="A1711" s="67" t="s">
        <v>3153</v>
      </c>
      <c r="B1711" s="67" t="s">
        <v>3492</v>
      </c>
      <c r="C1711" s="6">
        <v>156.24</v>
      </c>
      <c r="D1711" s="6">
        <v>0.1288</v>
      </c>
      <c r="E1711" s="8">
        <v>43356</v>
      </c>
      <c r="F1711">
        <f t="shared" si="26"/>
        <v>2018</v>
      </c>
    </row>
    <row r="1712" spans="1:6" x14ac:dyDescent="0.25">
      <c r="A1712" s="67" t="s">
        <v>3153</v>
      </c>
      <c r="B1712" s="67" t="s">
        <v>3492</v>
      </c>
      <c r="C1712" s="6">
        <v>455.91</v>
      </c>
      <c r="D1712" s="6">
        <v>0.35699999999999998</v>
      </c>
      <c r="E1712" s="8">
        <v>43356</v>
      </c>
      <c r="F1712">
        <f t="shared" si="26"/>
        <v>2018</v>
      </c>
    </row>
    <row r="1713" spans="1:6" x14ac:dyDescent="0.25">
      <c r="A1713" s="67" t="s">
        <v>3153</v>
      </c>
      <c r="B1713" s="67" t="s">
        <v>3492</v>
      </c>
      <c r="C1713" s="6">
        <v>20.440000000000001</v>
      </c>
      <c r="D1713" s="6">
        <v>1.6E-2</v>
      </c>
      <c r="E1713" s="8">
        <v>43356</v>
      </c>
      <c r="F1713">
        <f t="shared" si="26"/>
        <v>2018</v>
      </c>
    </row>
    <row r="1714" spans="1:6" x14ac:dyDescent="0.25">
      <c r="A1714" s="67" t="s">
        <v>3153</v>
      </c>
      <c r="B1714" s="67" t="s">
        <v>3492</v>
      </c>
      <c r="C1714" s="6">
        <v>10.85</v>
      </c>
      <c r="D1714" s="6">
        <v>8.5000000000000006E-3</v>
      </c>
      <c r="E1714" s="8">
        <v>43356</v>
      </c>
      <c r="F1714">
        <f t="shared" si="26"/>
        <v>2018</v>
      </c>
    </row>
    <row r="1715" spans="1:6" x14ac:dyDescent="0.25">
      <c r="A1715" s="67" t="s">
        <v>3153</v>
      </c>
      <c r="B1715" s="67" t="s">
        <v>3492</v>
      </c>
      <c r="C1715" s="6">
        <v>156.24</v>
      </c>
      <c r="D1715" s="6">
        <v>0.1288</v>
      </c>
      <c r="E1715" s="8">
        <v>43356</v>
      </c>
      <c r="F1715">
        <f t="shared" si="26"/>
        <v>2018</v>
      </c>
    </row>
    <row r="1716" spans="1:6" x14ac:dyDescent="0.25">
      <c r="A1716" s="67" t="s">
        <v>3153</v>
      </c>
      <c r="B1716" s="67" t="s">
        <v>3492</v>
      </c>
      <c r="C1716" s="6">
        <v>1107.21</v>
      </c>
      <c r="D1716" s="6">
        <v>0.86699999999999999</v>
      </c>
      <c r="E1716" s="8">
        <v>43356</v>
      </c>
      <c r="F1716">
        <f t="shared" si="26"/>
        <v>2018</v>
      </c>
    </row>
    <row r="1717" spans="1:6" x14ac:dyDescent="0.25">
      <c r="A1717" s="67" t="s">
        <v>3153</v>
      </c>
      <c r="B1717" s="67" t="s">
        <v>3492</v>
      </c>
      <c r="C1717" s="6">
        <v>25.55</v>
      </c>
      <c r="D1717" s="6">
        <v>0.02</v>
      </c>
      <c r="E1717" s="8">
        <v>43356</v>
      </c>
      <c r="F1717">
        <f t="shared" si="26"/>
        <v>2018</v>
      </c>
    </row>
    <row r="1718" spans="1:6" x14ac:dyDescent="0.25">
      <c r="A1718" s="67" t="s">
        <v>3153</v>
      </c>
      <c r="B1718" s="67" t="s">
        <v>3492</v>
      </c>
      <c r="C1718" s="6">
        <v>325.64999999999998</v>
      </c>
      <c r="D1718" s="6">
        <v>0.255</v>
      </c>
      <c r="E1718" s="8">
        <v>43356</v>
      </c>
      <c r="F1718">
        <f t="shared" si="26"/>
        <v>2018</v>
      </c>
    </row>
    <row r="1719" spans="1:6" x14ac:dyDescent="0.25">
      <c r="A1719" s="67" t="s">
        <v>3153</v>
      </c>
      <c r="B1719" s="67" t="s">
        <v>3492</v>
      </c>
      <c r="C1719" s="6">
        <v>61.2</v>
      </c>
      <c r="D1719" s="6">
        <v>8.3370000000000007E-3</v>
      </c>
      <c r="E1719" s="8">
        <v>43356</v>
      </c>
      <c r="F1719">
        <f t="shared" si="26"/>
        <v>2018</v>
      </c>
    </row>
    <row r="1720" spans="1:6" x14ac:dyDescent="0.25">
      <c r="A1720" s="67" t="s">
        <v>3153</v>
      </c>
      <c r="B1720" s="67" t="s">
        <v>3492</v>
      </c>
      <c r="C1720" s="6">
        <v>273.42</v>
      </c>
      <c r="D1720" s="6">
        <v>0.22539999999999999</v>
      </c>
      <c r="E1720" s="8">
        <v>43356</v>
      </c>
      <c r="F1720">
        <f t="shared" si="26"/>
        <v>2018</v>
      </c>
    </row>
    <row r="1721" spans="1:6" x14ac:dyDescent="0.25">
      <c r="A1721" s="67" t="s">
        <v>3153</v>
      </c>
      <c r="B1721" s="67" t="s">
        <v>3492</v>
      </c>
      <c r="C1721" s="6">
        <v>390.78</v>
      </c>
      <c r="D1721" s="6">
        <v>0.30599999999999999</v>
      </c>
      <c r="E1721" s="8">
        <v>43356</v>
      </c>
      <c r="F1721">
        <f t="shared" si="26"/>
        <v>2018</v>
      </c>
    </row>
    <row r="1722" spans="1:6" x14ac:dyDescent="0.25">
      <c r="A1722" s="67" t="s">
        <v>3153</v>
      </c>
      <c r="B1722" s="67" t="s">
        <v>3492</v>
      </c>
      <c r="C1722" s="6">
        <v>5.1100000000000003</v>
      </c>
      <c r="D1722" s="6">
        <v>4.0000000000000001E-3</v>
      </c>
      <c r="E1722" s="8">
        <v>43356</v>
      </c>
      <c r="F1722">
        <f t="shared" si="26"/>
        <v>2018</v>
      </c>
    </row>
    <row r="1723" spans="1:6" x14ac:dyDescent="0.25">
      <c r="A1723" s="67" t="s">
        <v>3153</v>
      </c>
      <c r="B1723" s="67" t="s">
        <v>3492</v>
      </c>
      <c r="C1723" s="6">
        <v>61.2</v>
      </c>
      <c r="D1723" s="6">
        <v>8.3370000000000007E-3</v>
      </c>
      <c r="E1723" s="8">
        <v>43356</v>
      </c>
      <c r="F1723">
        <f t="shared" si="26"/>
        <v>2018</v>
      </c>
    </row>
    <row r="1724" spans="1:6" x14ac:dyDescent="0.25">
      <c r="A1724" s="67" t="s">
        <v>3153</v>
      </c>
      <c r="B1724" s="67" t="s">
        <v>3492</v>
      </c>
      <c r="C1724" s="6">
        <v>40.880000000000003</v>
      </c>
      <c r="D1724" s="6">
        <v>3.2000000000000001E-2</v>
      </c>
      <c r="E1724" s="8">
        <v>43356</v>
      </c>
      <c r="F1724">
        <f t="shared" si="26"/>
        <v>2018</v>
      </c>
    </row>
    <row r="1725" spans="1:6" x14ac:dyDescent="0.25">
      <c r="A1725" s="67" t="s">
        <v>3153</v>
      </c>
      <c r="B1725" s="67" t="s">
        <v>3492</v>
      </c>
      <c r="C1725" s="6">
        <v>130.26</v>
      </c>
      <c r="D1725" s="6">
        <v>0.10199999999999999</v>
      </c>
      <c r="E1725" s="8">
        <v>43356</v>
      </c>
      <c r="F1725">
        <f t="shared" si="26"/>
        <v>2018</v>
      </c>
    </row>
    <row r="1726" spans="1:6" x14ac:dyDescent="0.25">
      <c r="A1726" s="67" t="s">
        <v>3153</v>
      </c>
      <c r="B1726" s="67" t="s">
        <v>3492</v>
      </c>
      <c r="C1726" s="6">
        <v>220.24</v>
      </c>
      <c r="D1726" s="6">
        <v>0.1288</v>
      </c>
      <c r="E1726" s="8">
        <v>43356</v>
      </c>
      <c r="F1726">
        <f t="shared" si="26"/>
        <v>2018</v>
      </c>
    </row>
    <row r="1727" spans="1:6" x14ac:dyDescent="0.25">
      <c r="A1727" s="67" t="s">
        <v>3153</v>
      </c>
      <c r="B1727" s="67" t="s">
        <v>3492</v>
      </c>
      <c r="C1727" s="6">
        <v>325.64999999999998</v>
      </c>
      <c r="D1727" s="6">
        <v>0.255</v>
      </c>
      <c r="E1727" s="8">
        <v>43356</v>
      </c>
      <c r="F1727">
        <f t="shared" si="26"/>
        <v>2018</v>
      </c>
    </row>
    <row r="1728" spans="1:6" x14ac:dyDescent="0.25">
      <c r="A1728" s="67" t="s">
        <v>3153</v>
      </c>
      <c r="B1728" s="67" t="s">
        <v>3492</v>
      </c>
      <c r="C1728" s="6">
        <v>15.33</v>
      </c>
      <c r="D1728" s="6">
        <v>1.2E-2</v>
      </c>
      <c r="E1728" s="8">
        <v>43356</v>
      </c>
      <c r="F1728">
        <f t="shared" si="26"/>
        <v>2018</v>
      </c>
    </row>
    <row r="1729" spans="1:6" x14ac:dyDescent="0.25">
      <c r="A1729" s="67" t="s">
        <v>3153</v>
      </c>
      <c r="B1729" s="67" t="s">
        <v>3492</v>
      </c>
      <c r="C1729" s="6">
        <v>156.24</v>
      </c>
      <c r="D1729" s="6">
        <v>0.1288</v>
      </c>
      <c r="E1729" s="8">
        <v>43356</v>
      </c>
      <c r="F1729">
        <f t="shared" si="26"/>
        <v>2018</v>
      </c>
    </row>
    <row r="1730" spans="1:6" x14ac:dyDescent="0.25">
      <c r="A1730" s="67" t="s">
        <v>3153</v>
      </c>
      <c r="B1730" s="67" t="s">
        <v>3492</v>
      </c>
      <c r="C1730" s="6">
        <v>45.99</v>
      </c>
      <c r="D1730" s="6">
        <v>3.5999999999999997E-2</v>
      </c>
      <c r="E1730" s="8">
        <v>43356</v>
      </c>
      <c r="F1730">
        <f t="shared" si="26"/>
        <v>2018</v>
      </c>
    </row>
    <row r="1731" spans="1:6" x14ac:dyDescent="0.25">
      <c r="A1731" s="67" t="s">
        <v>3153</v>
      </c>
      <c r="B1731" s="67" t="s">
        <v>3492</v>
      </c>
      <c r="C1731" s="6">
        <v>65.13</v>
      </c>
      <c r="D1731" s="6">
        <v>5.0999999999999997E-2</v>
      </c>
      <c r="E1731" s="8">
        <v>43356</v>
      </c>
      <c r="F1731">
        <f t="shared" ref="F1731:F1794" si="27">YEAR(E1731)</f>
        <v>2018</v>
      </c>
    </row>
    <row r="1732" spans="1:6" x14ac:dyDescent="0.25">
      <c r="A1732" s="67" t="s">
        <v>3153</v>
      </c>
      <c r="B1732" s="67" t="s">
        <v>3492</v>
      </c>
      <c r="C1732" s="6">
        <v>61.2</v>
      </c>
      <c r="D1732" s="6">
        <v>8.3370000000000007E-3</v>
      </c>
      <c r="E1732" s="8">
        <v>43356</v>
      </c>
      <c r="F1732">
        <f t="shared" si="27"/>
        <v>2018</v>
      </c>
    </row>
    <row r="1733" spans="1:6" x14ac:dyDescent="0.25">
      <c r="A1733" s="67" t="s">
        <v>3153</v>
      </c>
      <c r="B1733" s="67" t="s">
        <v>3492</v>
      </c>
      <c r="C1733" s="6">
        <v>911.82</v>
      </c>
      <c r="D1733" s="6">
        <v>0.71399999999999997</v>
      </c>
      <c r="E1733" s="8">
        <v>43356</v>
      </c>
      <c r="F1733">
        <f t="shared" si="27"/>
        <v>2018</v>
      </c>
    </row>
    <row r="1734" spans="1:6" x14ac:dyDescent="0.25">
      <c r="A1734" s="67" t="s">
        <v>3153</v>
      </c>
      <c r="B1734" s="67" t="s">
        <v>3492</v>
      </c>
      <c r="C1734" s="6">
        <v>5.1100000000000003</v>
      </c>
      <c r="D1734" s="6">
        <v>4.0000000000000001E-3</v>
      </c>
      <c r="E1734" s="8">
        <v>43356</v>
      </c>
      <c r="F1734">
        <f t="shared" si="27"/>
        <v>2018</v>
      </c>
    </row>
    <row r="1735" spans="1:6" x14ac:dyDescent="0.25">
      <c r="A1735" s="67" t="s">
        <v>3153</v>
      </c>
      <c r="B1735" s="67" t="s">
        <v>3492</v>
      </c>
      <c r="C1735" s="6">
        <v>56.21</v>
      </c>
      <c r="D1735" s="6">
        <v>4.3999999999999997E-2</v>
      </c>
      <c r="E1735" s="8">
        <v>43356</v>
      </c>
      <c r="F1735">
        <f t="shared" si="27"/>
        <v>2018</v>
      </c>
    </row>
    <row r="1736" spans="1:6" x14ac:dyDescent="0.25">
      <c r="A1736" s="67" t="s">
        <v>3153</v>
      </c>
      <c r="B1736" s="67" t="s">
        <v>3492</v>
      </c>
      <c r="C1736" s="6">
        <v>130.26</v>
      </c>
      <c r="D1736" s="6">
        <v>0.10199999999999999</v>
      </c>
      <c r="E1736" s="8">
        <v>43356</v>
      </c>
      <c r="F1736">
        <f t="shared" si="27"/>
        <v>2018</v>
      </c>
    </row>
    <row r="1737" spans="1:6" x14ac:dyDescent="0.25">
      <c r="A1737" s="67" t="s">
        <v>3153</v>
      </c>
      <c r="B1737" s="67" t="s">
        <v>3492</v>
      </c>
      <c r="C1737" s="6">
        <v>156.24</v>
      </c>
      <c r="D1737" s="6">
        <v>0.1288</v>
      </c>
      <c r="E1737" s="8">
        <v>43356</v>
      </c>
      <c r="F1737">
        <f t="shared" si="27"/>
        <v>2018</v>
      </c>
    </row>
    <row r="1738" spans="1:6" x14ac:dyDescent="0.25">
      <c r="A1738" s="67" t="s">
        <v>3153</v>
      </c>
      <c r="B1738" s="67" t="s">
        <v>3492</v>
      </c>
      <c r="C1738" s="6">
        <v>10.220000000000001</v>
      </c>
      <c r="D1738" s="6">
        <v>8.0000000000000002E-3</v>
      </c>
      <c r="E1738" s="8">
        <v>43356</v>
      </c>
      <c r="F1738">
        <f t="shared" si="27"/>
        <v>2018</v>
      </c>
    </row>
    <row r="1739" spans="1:6" x14ac:dyDescent="0.25">
      <c r="A1739" s="67" t="s">
        <v>3153</v>
      </c>
      <c r="B1739" s="67" t="s">
        <v>3492</v>
      </c>
      <c r="C1739" s="6">
        <v>651.29999999999995</v>
      </c>
      <c r="D1739" s="6">
        <v>0.51</v>
      </c>
      <c r="E1739" s="8">
        <v>43356</v>
      </c>
      <c r="F1739">
        <f t="shared" si="27"/>
        <v>2018</v>
      </c>
    </row>
    <row r="1740" spans="1:6" x14ac:dyDescent="0.25">
      <c r="A1740" s="67" t="s">
        <v>3153</v>
      </c>
      <c r="B1740" s="67" t="s">
        <v>3492</v>
      </c>
      <c r="C1740" s="6">
        <v>25.55</v>
      </c>
      <c r="D1740" s="6">
        <v>0.02</v>
      </c>
      <c r="E1740" s="8">
        <v>43356</v>
      </c>
      <c r="F1740">
        <f t="shared" si="27"/>
        <v>2018</v>
      </c>
    </row>
    <row r="1741" spans="1:6" x14ac:dyDescent="0.25">
      <c r="A1741" s="67" t="s">
        <v>3153</v>
      </c>
      <c r="B1741" s="67" t="s">
        <v>3492</v>
      </c>
      <c r="C1741" s="6">
        <v>130.26</v>
      </c>
      <c r="D1741" s="6">
        <v>0.10199999999999999</v>
      </c>
      <c r="E1741" s="8">
        <v>43356</v>
      </c>
      <c r="F1741">
        <f t="shared" si="27"/>
        <v>2018</v>
      </c>
    </row>
    <row r="1742" spans="1:6" x14ac:dyDescent="0.25">
      <c r="A1742" s="67" t="s">
        <v>3153</v>
      </c>
      <c r="B1742" s="67" t="s">
        <v>3492</v>
      </c>
      <c r="C1742" s="6">
        <v>156.24</v>
      </c>
      <c r="D1742" s="6">
        <v>0.1288</v>
      </c>
      <c r="E1742" s="8">
        <v>43356</v>
      </c>
      <c r="F1742">
        <f t="shared" si="27"/>
        <v>2018</v>
      </c>
    </row>
    <row r="1743" spans="1:6" x14ac:dyDescent="0.25">
      <c r="A1743" s="67" t="s">
        <v>3153</v>
      </c>
      <c r="B1743" s="67" t="s">
        <v>3492</v>
      </c>
      <c r="C1743" s="6">
        <v>51.1</v>
      </c>
      <c r="D1743" s="6">
        <v>0.04</v>
      </c>
      <c r="E1743" s="8">
        <v>43356</v>
      </c>
      <c r="F1743">
        <f t="shared" si="27"/>
        <v>2018</v>
      </c>
    </row>
    <row r="1744" spans="1:6" x14ac:dyDescent="0.25">
      <c r="A1744" s="67" t="s">
        <v>3153</v>
      </c>
      <c r="B1744" s="67" t="s">
        <v>3492</v>
      </c>
      <c r="C1744" s="6">
        <v>195.39</v>
      </c>
      <c r="D1744" s="6">
        <v>0.153</v>
      </c>
      <c r="E1744" s="8">
        <v>43356</v>
      </c>
      <c r="F1744">
        <f t="shared" si="27"/>
        <v>2018</v>
      </c>
    </row>
    <row r="1745" spans="1:6" x14ac:dyDescent="0.25">
      <c r="A1745" s="67" t="s">
        <v>3153</v>
      </c>
      <c r="B1745" s="67" t="s">
        <v>3492</v>
      </c>
      <c r="C1745" s="6">
        <v>15.33</v>
      </c>
      <c r="D1745" s="6">
        <v>1.2E-2</v>
      </c>
      <c r="E1745" s="8">
        <v>43356</v>
      </c>
      <c r="F1745">
        <f t="shared" si="27"/>
        <v>2018</v>
      </c>
    </row>
    <row r="1746" spans="1:6" x14ac:dyDescent="0.25">
      <c r="A1746" s="67" t="s">
        <v>3153</v>
      </c>
      <c r="B1746" s="67" t="s">
        <v>3492</v>
      </c>
      <c r="C1746" s="6">
        <v>15.33</v>
      </c>
      <c r="D1746" s="6">
        <v>1.2E-2</v>
      </c>
      <c r="E1746" s="8">
        <v>43356</v>
      </c>
      <c r="F1746">
        <f t="shared" si="27"/>
        <v>2018</v>
      </c>
    </row>
    <row r="1747" spans="1:6" x14ac:dyDescent="0.25">
      <c r="A1747" s="67" t="s">
        <v>3153</v>
      </c>
      <c r="B1747" s="67" t="s">
        <v>3492</v>
      </c>
      <c r="C1747" s="6">
        <v>455.91</v>
      </c>
      <c r="D1747" s="6">
        <v>0.35699999999999998</v>
      </c>
      <c r="E1747" s="8">
        <v>43356</v>
      </c>
      <c r="F1747">
        <f t="shared" si="27"/>
        <v>2018</v>
      </c>
    </row>
    <row r="1748" spans="1:6" x14ac:dyDescent="0.25">
      <c r="A1748" s="67" t="s">
        <v>3153</v>
      </c>
      <c r="B1748" s="67" t="s">
        <v>3492</v>
      </c>
      <c r="C1748" s="6">
        <v>390.78</v>
      </c>
      <c r="D1748" s="6">
        <v>0.30599999999999999</v>
      </c>
      <c r="E1748" s="8">
        <v>43356</v>
      </c>
      <c r="F1748">
        <f t="shared" si="27"/>
        <v>2018</v>
      </c>
    </row>
    <row r="1749" spans="1:6" x14ac:dyDescent="0.25">
      <c r="A1749" s="67" t="s">
        <v>3153</v>
      </c>
      <c r="B1749" s="67" t="s">
        <v>3492</v>
      </c>
      <c r="C1749" s="6">
        <v>5.1100000000000003</v>
      </c>
      <c r="D1749" s="6">
        <v>4.0000000000000001E-3</v>
      </c>
      <c r="E1749" s="8">
        <v>43356</v>
      </c>
      <c r="F1749">
        <f t="shared" si="27"/>
        <v>2018</v>
      </c>
    </row>
    <row r="1750" spans="1:6" x14ac:dyDescent="0.25">
      <c r="A1750" s="67" t="s">
        <v>3153</v>
      </c>
      <c r="B1750" s="67" t="s">
        <v>3492</v>
      </c>
      <c r="C1750" s="6">
        <v>61.2</v>
      </c>
      <c r="D1750" s="6">
        <v>8.3370000000000007E-3</v>
      </c>
      <c r="E1750" s="8">
        <v>43356</v>
      </c>
      <c r="F1750">
        <f t="shared" si="27"/>
        <v>2018</v>
      </c>
    </row>
    <row r="1751" spans="1:6" x14ac:dyDescent="0.25">
      <c r="A1751" s="67" t="s">
        <v>3153</v>
      </c>
      <c r="B1751" s="67" t="s">
        <v>3492</v>
      </c>
      <c r="C1751" s="6">
        <v>45.99</v>
      </c>
      <c r="D1751" s="6">
        <v>3.5999999999999997E-2</v>
      </c>
      <c r="E1751" s="8">
        <v>43356</v>
      </c>
      <c r="F1751">
        <f t="shared" si="27"/>
        <v>2018</v>
      </c>
    </row>
    <row r="1752" spans="1:6" x14ac:dyDescent="0.25">
      <c r="A1752" s="67" t="s">
        <v>3153</v>
      </c>
      <c r="B1752" s="67" t="s">
        <v>3492</v>
      </c>
      <c r="C1752" s="6">
        <v>521.04</v>
      </c>
      <c r="D1752" s="6">
        <v>0.40799999999999997</v>
      </c>
      <c r="E1752" s="8">
        <v>43356</v>
      </c>
      <c r="F1752">
        <f t="shared" si="27"/>
        <v>2018</v>
      </c>
    </row>
    <row r="1753" spans="1:6" x14ac:dyDescent="0.25">
      <c r="A1753" s="67" t="s">
        <v>3153</v>
      </c>
      <c r="B1753" s="67" t="s">
        <v>3492</v>
      </c>
      <c r="C1753" s="6">
        <v>651.29999999999995</v>
      </c>
      <c r="D1753" s="6">
        <v>0.51</v>
      </c>
      <c r="E1753" s="8">
        <v>43356</v>
      </c>
      <c r="F1753">
        <f t="shared" si="27"/>
        <v>2018</v>
      </c>
    </row>
    <row r="1754" spans="1:6" x14ac:dyDescent="0.25">
      <c r="A1754" s="67" t="s">
        <v>3153</v>
      </c>
      <c r="B1754" s="67" t="s">
        <v>3492</v>
      </c>
      <c r="C1754" s="6">
        <v>5.1100000000000003</v>
      </c>
      <c r="D1754" s="6">
        <v>4.0000000000000001E-3</v>
      </c>
      <c r="E1754" s="8">
        <v>43356</v>
      </c>
      <c r="F1754">
        <f t="shared" si="27"/>
        <v>2018</v>
      </c>
    </row>
    <row r="1755" spans="1:6" x14ac:dyDescent="0.25">
      <c r="A1755" s="67" t="s">
        <v>3153</v>
      </c>
      <c r="B1755" s="67" t="s">
        <v>3492</v>
      </c>
      <c r="C1755" s="6">
        <v>21.7</v>
      </c>
      <c r="D1755" s="6">
        <v>1.7000000000000001E-2</v>
      </c>
      <c r="E1755" s="8">
        <v>43356</v>
      </c>
      <c r="F1755">
        <f t="shared" si="27"/>
        <v>2018</v>
      </c>
    </row>
    <row r="1756" spans="1:6" x14ac:dyDescent="0.25">
      <c r="A1756" s="67" t="s">
        <v>3153</v>
      </c>
      <c r="B1756" s="67" t="s">
        <v>3492</v>
      </c>
      <c r="C1756" s="6">
        <v>98.97</v>
      </c>
      <c r="D1756" s="6">
        <v>8.1600000000000006E-2</v>
      </c>
      <c r="E1756" s="8">
        <v>43356</v>
      </c>
      <c r="F1756">
        <f t="shared" si="27"/>
        <v>2018</v>
      </c>
    </row>
    <row r="1757" spans="1:6" x14ac:dyDescent="0.25">
      <c r="A1757" s="67" t="s">
        <v>3153</v>
      </c>
      <c r="B1757" s="67" t="s">
        <v>3492</v>
      </c>
      <c r="C1757" s="6">
        <v>21.7</v>
      </c>
      <c r="D1757" s="6">
        <v>1.7000000000000001E-2</v>
      </c>
      <c r="E1757" s="8">
        <v>43356</v>
      </c>
      <c r="F1757">
        <f t="shared" si="27"/>
        <v>2018</v>
      </c>
    </row>
    <row r="1758" spans="1:6" x14ac:dyDescent="0.25">
      <c r="A1758" s="67" t="s">
        <v>3153</v>
      </c>
      <c r="B1758" s="67" t="s">
        <v>3492</v>
      </c>
      <c r="C1758" s="6">
        <v>716.43</v>
      </c>
      <c r="D1758" s="6">
        <v>0.56100000000000005</v>
      </c>
      <c r="E1758" s="8">
        <v>43356</v>
      </c>
      <c r="F1758">
        <f t="shared" si="27"/>
        <v>2018</v>
      </c>
    </row>
    <row r="1759" spans="1:6" x14ac:dyDescent="0.25">
      <c r="A1759" s="67" t="s">
        <v>3153</v>
      </c>
      <c r="B1759" s="67" t="s">
        <v>3492</v>
      </c>
      <c r="C1759" s="6">
        <v>56.21</v>
      </c>
      <c r="D1759" s="6">
        <v>4.3999999999999997E-2</v>
      </c>
      <c r="E1759" s="8">
        <v>43356</v>
      </c>
      <c r="F1759">
        <f t="shared" si="27"/>
        <v>2018</v>
      </c>
    </row>
    <row r="1760" spans="1:6" x14ac:dyDescent="0.25">
      <c r="A1760" s="67" t="s">
        <v>3153</v>
      </c>
      <c r="B1760" s="67" t="s">
        <v>3492</v>
      </c>
      <c r="C1760" s="6">
        <v>130.26</v>
      </c>
      <c r="D1760" s="6">
        <v>0.10199999999999999</v>
      </c>
      <c r="E1760" s="8">
        <v>43356</v>
      </c>
      <c r="F1760">
        <f t="shared" si="27"/>
        <v>2018</v>
      </c>
    </row>
    <row r="1761" spans="1:6" x14ac:dyDescent="0.25">
      <c r="A1761" s="67" t="s">
        <v>3153</v>
      </c>
      <c r="B1761" s="67" t="s">
        <v>3492</v>
      </c>
      <c r="C1761" s="6">
        <v>10.85</v>
      </c>
      <c r="D1761" s="6">
        <v>8.5000000000000006E-3</v>
      </c>
      <c r="E1761" s="8">
        <v>43356</v>
      </c>
      <c r="F1761">
        <f t="shared" si="27"/>
        <v>2018</v>
      </c>
    </row>
    <row r="1762" spans="1:6" x14ac:dyDescent="0.25">
      <c r="A1762" s="67" t="s">
        <v>3153</v>
      </c>
      <c r="B1762" s="67" t="s">
        <v>3492</v>
      </c>
      <c r="C1762" s="6">
        <v>61.2</v>
      </c>
      <c r="D1762" s="6">
        <v>8.3370000000000007E-3</v>
      </c>
      <c r="E1762" s="8">
        <v>43356</v>
      </c>
      <c r="F1762">
        <f t="shared" si="27"/>
        <v>2018</v>
      </c>
    </row>
    <row r="1763" spans="1:6" x14ac:dyDescent="0.25">
      <c r="A1763" s="67" t="s">
        <v>3153</v>
      </c>
      <c r="B1763" s="67" t="s">
        <v>3492</v>
      </c>
      <c r="C1763" s="6">
        <v>156.24</v>
      </c>
      <c r="D1763" s="6">
        <v>0.1288</v>
      </c>
      <c r="E1763" s="8">
        <v>43356</v>
      </c>
      <c r="F1763">
        <f t="shared" si="27"/>
        <v>2018</v>
      </c>
    </row>
    <row r="1764" spans="1:6" x14ac:dyDescent="0.25">
      <c r="A1764" s="67" t="s">
        <v>3153</v>
      </c>
      <c r="B1764" s="67" t="s">
        <v>3492</v>
      </c>
      <c r="C1764" s="6">
        <v>195.39</v>
      </c>
      <c r="D1764" s="6">
        <v>0.153</v>
      </c>
      <c r="E1764" s="8">
        <v>43356</v>
      </c>
      <c r="F1764">
        <f t="shared" si="27"/>
        <v>2018</v>
      </c>
    </row>
    <row r="1765" spans="1:6" x14ac:dyDescent="0.25">
      <c r="A1765" s="67" t="s">
        <v>3153</v>
      </c>
      <c r="B1765" s="67" t="s">
        <v>3492</v>
      </c>
      <c r="C1765" s="6">
        <v>5.1100000000000003</v>
      </c>
      <c r="D1765" s="6">
        <v>4.0000000000000001E-3</v>
      </c>
      <c r="E1765" s="8">
        <v>43356</v>
      </c>
      <c r="F1765">
        <f t="shared" si="27"/>
        <v>2018</v>
      </c>
    </row>
    <row r="1766" spans="1:6" x14ac:dyDescent="0.25">
      <c r="A1766" s="67" t="s">
        <v>3153</v>
      </c>
      <c r="B1766" s="67" t="s">
        <v>3492</v>
      </c>
      <c r="C1766" s="6">
        <v>781.56</v>
      </c>
      <c r="D1766" s="6">
        <v>0.61199999999999999</v>
      </c>
      <c r="E1766" s="8">
        <v>43356</v>
      </c>
      <c r="F1766">
        <f t="shared" si="27"/>
        <v>2018</v>
      </c>
    </row>
    <row r="1767" spans="1:6" x14ac:dyDescent="0.25">
      <c r="A1767" s="67" t="s">
        <v>3153</v>
      </c>
      <c r="B1767" s="67" t="s">
        <v>3492</v>
      </c>
      <c r="C1767" s="6">
        <v>5.1100000000000003</v>
      </c>
      <c r="D1767" s="6">
        <v>4.0000000000000001E-3</v>
      </c>
      <c r="E1767" s="8">
        <v>43356</v>
      </c>
      <c r="F1767">
        <f t="shared" si="27"/>
        <v>2018</v>
      </c>
    </row>
    <row r="1768" spans="1:6" x14ac:dyDescent="0.25">
      <c r="A1768" s="67" t="s">
        <v>3153</v>
      </c>
      <c r="B1768" s="67" t="s">
        <v>3492</v>
      </c>
      <c r="C1768" s="6">
        <v>390.78</v>
      </c>
      <c r="D1768" s="6">
        <v>0.30599999999999999</v>
      </c>
      <c r="E1768" s="8">
        <v>43356</v>
      </c>
      <c r="F1768">
        <f t="shared" si="27"/>
        <v>2018</v>
      </c>
    </row>
    <row r="1769" spans="1:6" x14ac:dyDescent="0.25">
      <c r="A1769" s="67" t="s">
        <v>3153</v>
      </c>
      <c r="B1769" s="67" t="s">
        <v>3492</v>
      </c>
      <c r="C1769" s="6">
        <v>5.1100000000000003</v>
      </c>
      <c r="D1769" s="6">
        <v>4.0000000000000001E-3</v>
      </c>
      <c r="E1769" s="8">
        <v>43356</v>
      </c>
      <c r="F1769">
        <f t="shared" si="27"/>
        <v>2018</v>
      </c>
    </row>
    <row r="1770" spans="1:6" x14ac:dyDescent="0.25">
      <c r="A1770" s="67" t="s">
        <v>3153</v>
      </c>
      <c r="B1770" s="67" t="s">
        <v>3492</v>
      </c>
      <c r="C1770" s="6">
        <v>20.440000000000001</v>
      </c>
      <c r="D1770" s="6">
        <v>1.6E-2</v>
      </c>
      <c r="E1770" s="8">
        <v>43356</v>
      </c>
      <c r="F1770">
        <f t="shared" si="27"/>
        <v>2018</v>
      </c>
    </row>
    <row r="1771" spans="1:6" x14ac:dyDescent="0.25">
      <c r="A1771" s="67" t="s">
        <v>3153</v>
      </c>
      <c r="B1771" s="67" t="s">
        <v>3492</v>
      </c>
      <c r="C1771" s="6">
        <v>325.64999999999998</v>
      </c>
      <c r="D1771" s="6">
        <v>0.255</v>
      </c>
      <c r="E1771" s="8">
        <v>43356</v>
      </c>
      <c r="F1771">
        <f t="shared" si="27"/>
        <v>2018</v>
      </c>
    </row>
    <row r="1772" spans="1:6" x14ac:dyDescent="0.25">
      <c r="A1772" s="67" t="s">
        <v>3153</v>
      </c>
      <c r="B1772" s="67" t="s">
        <v>3492</v>
      </c>
      <c r="C1772" s="6">
        <v>15.33</v>
      </c>
      <c r="D1772" s="6">
        <v>1.2E-2</v>
      </c>
      <c r="E1772" s="8">
        <v>43356</v>
      </c>
      <c r="F1772">
        <f t="shared" si="27"/>
        <v>2018</v>
      </c>
    </row>
    <row r="1773" spans="1:6" x14ac:dyDescent="0.25">
      <c r="A1773" s="67" t="s">
        <v>3153</v>
      </c>
      <c r="B1773" s="67" t="s">
        <v>3492</v>
      </c>
      <c r="C1773" s="6">
        <v>65.13</v>
      </c>
      <c r="D1773" s="6">
        <v>5.0999999999999997E-2</v>
      </c>
      <c r="E1773" s="8">
        <v>43356</v>
      </c>
      <c r="F1773">
        <f t="shared" si="27"/>
        <v>2018</v>
      </c>
    </row>
    <row r="1774" spans="1:6" x14ac:dyDescent="0.25">
      <c r="A1774" s="67" t="s">
        <v>3153</v>
      </c>
      <c r="B1774" s="67" t="s">
        <v>3492</v>
      </c>
      <c r="C1774" s="6">
        <v>260.52</v>
      </c>
      <c r="D1774" s="6">
        <v>0.20399999999999999</v>
      </c>
      <c r="E1774" s="8">
        <v>43356</v>
      </c>
      <c r="F1774">
        <f t="shared" si="27"/>
        <v>2018</v>
      </c>
    </row>
    <row r="1775" spans="1:6" x14ac:dyDescent="0.25">
      <c r="A1775" s="67" t="s">
        <v>3153</v>
      </c>
      <c r="B1775" s="67" t="s">
        <v>3492</v>
      </c>
      <c r="C1775" s="6">
        <v>5.1100000000000003</v>
      </c>
      <c r="D1775" s="6">
        <v>4.0000000000000001E-3</v>
      </c>
      <c r="E1775" s="8">
        <v>43356</v>
      </c>
      <c r="F1775">
        <f t="shared" si="27"/>
        <v>2018</v>
      </c>
    </row>
    <row r="1776" spans="1:6" x14ac:dyDescent="0.25">
      <c r="A1776" s="67" t="s">
        <v>3153</v>
      </c>
      <c r="B1776" s="67" t="s">
        <v>3492</v>
      </c>
      <c r="C1776" s="6">
        <v>521.04</v>
      </c>
      <c r="D1776" s="6">
        <v>0.40799999999999997</v>
      </c>
      <c r="E1776" s="8">
        <v>43356</v>
      </c>
      <c r="F1776">
        <f t="shared" si="27"/>
        <v>2018</v>
      </c>
    </row>
    <row r="1777" spans="1:6" x14ac:dyDescent="0.25">
      <c r="A1777" s="67" t="s">
        <v>3153</v>
      </c>
      <c r="B1777" s="67" t="s">
        <v>3492</v>
      </c>
      <c r="C1777" s="6">
        <v>5.1100000000000003</v>
      </c>
      <c r="D1777" s="6">
        <v>4.0000000000000001E-3</v>
      </c>
      <c r="E1777" s="8">
        <v>43356</v>
      </c>
      <c r="F1777">
        <f t="shared" si="27"/>
        <v>2018</v>
      </c>
    </row>
    <row r="1778" spans="1:6" x14ac:dyDescent="0.25">
      <c r="A1778" s="67" t="s">
        <v>3153</v>
      </c>
      <c r="B1778" s="67" t="s">
        <v>3492</v>
      </c>
      <c r="C1778" s="6">
        <v>61.2</v>
      </c>
      <c r="D1778" s="6">
        <v>8.3370000000000007E-3</v>
      </c>
      <c r="E1778" s="8">
        <v>43356</v>
      </c>
      <c r="F1778">
        <f t="shared" si="27"/>
        <v>2018</v>
      </c>
    </row>
    <row r="1779" spans="1:6" x14ac:dyDescent="0.25">
      <c r="A1779" s="67" t="s">
        <v>3153</v>
      </c>
      <c r="B1779" s="67" t="s">
        <v>3492</v>
      </c>
      <c r="C1779" s="6">
        <v>195.39</v>
      </c>
      <c r="D1779" s="6">
        <v>0.153</v>
      </c>
      <c r="E1779" s="8">
        <v>43356</v>
      </c>
      <c r="F1779">
        <f t="shared" si="27"/>
        <v>2018</v>
      </c>
    </row>
    <row r="1780" spans="1:6" x14ac:dyDescent="0.25">
      <c r="A1780" s="67" t="s">
        <v>3153</v>
      </c>
      <c r="B1780" s="67" t="s">
        <v>3492</v>
      </c>
      <c r="C1780" s="6">
        <v>15.33</v>
      </c>
      <c r="D1780" s="6">
        <v>1.2E-2</v>
      </c>
      <c r="E1780" s="8">
        <v>43356</v>
      </c>
      <c r="F1780">
        <f t="shared" si="27"/>
        <v>2018</v>
      </c>
    </row>
    <row r="1781" spans="1:6" x14ac:dyDescent="0.25">
      <c r="A1781" s="67" t="s">
        <v>3153</v>
      </c>
      <c r="B1781" s="67" t="s">
        <v>3492</v>
      </c>
      <c r="C1781" s="6">
        <v>911.82</v>
      </c>
      <c r="D1781" s="6">
        <v>0.71399999999999997</v>
      </c>
      <c r="E1781" s="8">
        <v>43356</v>
      </c>
      <c r="F1781">
        <f t="shared" si="27"/>
        <v>2018</v>
      </c>
    </row>
    <row r="1782" spans="1:6" x14ac:dyDescent="0.25">
      <c r="A1782" s="67" t="s">
        <v>3153</v>
      </c>
      <c r="B1782" s="67" t="s">
        <v>3492</v>
      </c>
      <c r="C1782" s="6">
        <v>5.1100000000000003</v>
      </c>
      <c r="D1782" s="6">
        <v>4.0000000000000001E-3</v>
      </c>
      <c r="E1782" s="8">
        <v>43356</v>
      </c>
      <c r="F1782">
        <f t="shared" si="27"/>
        <v>2018</v>
      </c>
    </row>
    <row r="1783" spans="1:6" x14ac:dyDescent="0.25">
      <c r="A1783" s="67" t="s">
        <v>3153</v>
      </c>
      <c r="B1783" s="67" t="s">
        <v>3492</v>
      </c>
      <c r="C1783" s="6">
        <v>61.2</v>
      </c>
      <c r="D1783" s="6">
        <v>8.3370000000000007E-3</v>
      </c>
      <c r="E1783" s="8">
        <v>43356</v>
      </c>
      <c r="F1783">
        <f t="shared" si="27"/>
        <v>2018</v>
      </c>
    </row>
    <row r="1784" spans="1:6" x14ac:dyDescent="0.25">
      <c r="A1784" s="67" t="s">
        <v>3153</v>
      </c>
      <c r="B1784" s="67" t="s">
        <v>3492</v>
      </c>
      <c r="C1784" s="6">
        <v>35.770000000000003</v>
      </c>
      <c r="D1784" s="6">
        <v>2.8000000000000001E-2</v>
      </c>
      <c r="E1784" s="8">
        <v>43356</v>
      </c>
      <c r="F1784">
        <f t="shared" si="27"/>
        <v>2018</v>
      </c>
    </row>
    <row r="1785" spans="1:6" x14ac:dyDescent="0.25">
      <c r="A1785" s="67" t="s">
        <v>3153</v>
      </c>
      <c r="B1785" s="67" t="s">
        <v>3492</v>
      </c>
      <c r="C1785" s="6">
        <v>10.85</v>
      </c>
      <c r="D1785" s="6">
        <v>8.5000000000000006E-3</v>
      </c>
      <c r="E1785" s="8">
        <v>43356</v>
      </c>
      <c r="F1785">
        <f t="shared" si="27"/>
        <v>2018</v>
      </c>
    </row>
    <row r="1786" spans="1:6" x14ac:dyDescent="0.25">
      <c r="A1786" s="67" t="s">
        <v>3153</v>
      </c>
      <c r="B1786" s="67" t="s">
        <v>3492</v>
      </c>
      <c r="C1786" s="6">
        <v>455.91</v>
      </c>
      <c r="D1786" s="6">
        <v>0.35699999999999998</v>
      </c>
      <c r="E1786" s="8">
        <v>43356</v>
      </c>
      <c r="F1786">
        <f t="shared" si="27"/>
        <v>2018</v>
      </c>
    </row>
    <row r="1787" spans="1:6" x14ac:dyDescent="0.25">
      <c r="A1787" s="67" t="s">
        <v>3153</v>
      </c>
      <c r="B1787" s="67" t="s">
        <v>3492</v>
      </c>
      <c r="C1787" s="6">
        <v>10.85</v>
      </c>
      <c r="D1787" s="6">
        <v>8.5000000000000006E-3</v>
      </c>
      <c r="E1787" s="8">
        <v>43356</v>
      </c>
      <c r="F1787">
        <f t="shared" si="27"/>
        <v>2018</v>
      </c>
    </row>
    <row r="1788" spans="1:6" x14ac:dyDescent="0.25">
      <c r="A1788" s="67" t="s">
        <v>3153</v>
      </c>
      <c r="B1788" s="67" t="s">
        <v>3492</v>
      </c>
      <c r="C1788" s="6">
        <v>10.220000000000001</v>
      </c>
      <c r="D1788" s="6">
        <v>8.0000000000000002E-3</v>
      </c>
      <c r="E1788" s="8">
        <v>43356</v>
      </c>
      <c r="F1788">
        <f t="shared" si="27"/>
        <v>2018</v>
      </c>
    </row>
    <row r="1789" spans="1:6" x14ac:dyDescent="0.25">
      <c r="A1789" s="67" t="s">
        <v>3153</v>
      </c>
      <c r="B1789" s="67" t="s">
        <v>3492</v>
      </c>
      <c r="C1789" s="6">
        <v>195.39</v>
      </c>
      <c r="D1789" s="6">
        <v>0.153</v>
      </c>
      <c r="E1789" s="8">
        <v>43356</v>
      </c>
      <c r="F1789">
        <f t="shared" si="27"/>
        <v>2018</v>
      </c>
    </row>
    <row r="1790" spans="1:6" x14ac:dyDescent="0.25">
      <c r="A1790" s="67" t="s">
        <v>3153</v>
      </c>
      <c r="B1790" s="67" t="s">
        <v>3492</v>
      </c>
      <c r="C1790" s="6">
        <v>156.24</v>
      </c>
      <c r="D1790" s="6">
        <v>0.1288</v>
      </c>
      <c r="E1790" s="8">
        <v>43356</v>
      </c>
      <c r="F1790">
        <f t="shared" si="27"/>
        <v>2018</v>
      </c>
    </row>
    <row r="1791" spans="1:6" x14ac:dyDescent="0.25">
      <c r="A1791" s="67" t="s">
        <v>3153</v>
      </c>
      <c r="B1791" s="67" t="s">
        <v>3492</v>
      </c>
      <c r="C1791" s="6">
        <v>61.2</v>
      </c>
      <c r="D1791" s="6">
        <v>8.3370000000000007E-3</v>
      </c>
      <c r="E1791" s="8">
        <v>43356</v>
      </c>
      <c r="F1791">
        <f t="shared" si="27"/>
        <v>2018</v>
      </c>
    </row>
    <row r="1792" spans="1:6" x14ac:dyDescent="0.25">
      <c r="A1792" s="67" t="s">
        <v>3153</v>
      </c>
      <c r="B1792" s="67" t="s">
        <v>3492</v>
      </c>
      <c r="C1792" s="6">
        <v>20.440000000000001</v>
      </c>
      <c r="D1792" s="6">
        <v>1.6E-2</v>
      </c>
      <c r="E1792" s="8">
        <v>43356</v>
      </c>
      <c r="F1792">
        <f t="shared" si="27"/>
        <v>2018</v>
      </c>
    </row>
    <row r="1793" spans="1:6" x14ac:dyDescent="0.25">
      <c r="A1793" s="67" t="s">
        <v>3153</v>
      </c>
      <c r="B1793" s="67" t="s">
        <v>3492</v>
      </c>
      <c r="C1793" s="6">
        <v>390.78</v>
      </c>
      <c r="D1793" s="6">
        <v>0.30599999999999999</v>
      </c>
      <c r="E1793" s="8">
        <v>43356</v>
      </c>
      <c r="F1793">
        <f t="shared" si="27"/>
        <v>2018</v>
      </c>
    </row>
    <row r="1794" spans="1:6" x14ac:dyDescent="0.25">
      <c r="A1794" s="67" t="s">
        <v>3153</v>
      </c>
      <c r="B1794" s="67" t="s">
        <v>3492</v>
      </c>
      <c r="C1794" s="6">
        <v>20.440000000000001</v>
      </c>
      <c r="D1794" s="6">
        <v>1.6E-2</v>
      </c>
      <c r="E1794" s="8">
        <v>43356</v>
      </c>
      <c r="F1794">
        <f t="shared" si="27"/>
        <v>2018</v>
      </c>
    </row>
    <row r="1795" spans="1:6" x14ac:dyDescent="0.25">
      <c r="A1795" s="67" t="s">
        <v>3153</v>
      </c>
      <c r="B1795" s="67" t="s">
        <v>3492</v>
      </c>
      <c r="C1795" s="6">
        <v>716.43</v>
      </c>
      <c r="D1795" s="6">
        <v>0.56100000000000005</v>
      </c>
      <c r="E1795" s="8">
        <v>43356</v>
      </c>
      <c r="F1795">
        <f t="shared" ref="F1795:F1858" si="28">YEAR(E1795)</f>
        <v>2018</v>
      </c>
    </row>
    <row r="1796" spans="1:6" x14ac:dyDescent="0.25">
      <c r="A1796" s="67" t="s">
        <v>3153</v>
      </c>
      <c r="B1796" s="67" t="s">
        <v>3492</v>
      </c>
      <c r="C1796" s="6">
        <v>195.39</v>
      </c>
      <c r="D1796" s="6">
        <v>0.153</v>
      </c>
      <c r="E1796" s="8">
        <v>43356</v>
      </c>
      <c r="F1796">
        <f t="shared" si="28"/>
        <v>2018</v>
      </c>
    </row>
    <row r="1797" spans="1:6" x14ac:dyDescent="0.25">
      <c r="A1797" s="67" t="s">
        <v>3153</v>
      </c>
      <c r="B1797" s="67" t="s">
        <v>3492</v>
      </c>
      <c r="C1797" s="6">
        <v>846.69</v>
      </c>
      <c r="D1797" s="6">
        <v>0.66300000000000003</v>
      </c>
      <c r="E1797" s="8">
        <v>43356</v>
      </c>
      <c r="F1797">
        <f t="shared" si="28"/>
        <v>2018</v>
      </c>
    </row>
    <row r="1798" spans="1:6" x14ac:dyDescent="0.25">
      <c r="A1798" s="67" t="s">
        <v>3153</v>
      </c>
      <c r="B1798" s="67" t="s">
        <v>3492</v>
      </c>
      <c r="C1798" s="6">
        <v>156.24</v>
      </c>
      <c r="D1798" s="6">
        <v>0.1288</v>
      </c>
      <c r="E1798" s="8">
        <v>43356</v>
      </c>
      <c r="F1798">
        <f t="shared" si="28"/>
        <v>2018</v>
      </c>
    </row>
    <row r="1799" spans="1:6" x14ac:dyDescent="0.25">
      <c r="A1799" s="67" t="s">
        <v>3153</v>
      </c>
      <c r="B1799" s="67" t="s">
        <v>3492</v>
      </c>
      <c r="C1799" s="6">
        <v>325.64999999999998</v>
      </c>
      <c r="D1799" s="6">
        <v>0.255</v>
      </c>
      <c r="E1799" s="8">
        <v>43356</v>
      </c>
      <c r="F1799">
        <f t="shared" si="28"/>
        <v>2018</v>
      </c>
    </row>
    <row r="1800" spans="1:6" x14ac:dyDescent="0.25">
      <c r="A1800" s="67" t="s">
        <v>3153</v>
      </c>
      <c r="B1800" s="67" t="s">
        <v>3492</v>
      </c>
      <c r="C1800" s="6">
        <v>51.1</v>
      </c>
      <c r="D1800" s="6">
        <v>0.04</v>
      </c>
      <c r="E1800" s="8">
        <v>43356</v>
      </c>
      <c r="F1800">
        <f t="shared" si="28"/>
        <v>2018</v>
      </c>
    </row>
    <row r="1801" spans="1:6" x14ac:dyDescent="0.25">
      <c r="A1801" s="67" t="s">
        <v>3153</v>
      </c>
      <c r="B1801" s="67" t="s">
        <v>3492</v>
      </c>
      <c r="C1801" s="6">
        <v>260.52</v>
      </c>
      <c r="D1801" s="6">
        <v>0.20399999999999999</v>
      </c>
      <c r="E1801" s="8">
        <v>43356</v>
      </c>
      <c r="F1801">
        <f t="shared" si="28"/>
        <v>2018</v>
      </c>
    </row>
    <row r="1802" spans="1:6" x14ac:dyDescent="0.25">
      <c r="A1802" s="67" t="s">
        <v>3153</v>
      </c>
      <c r="B1802" s="67" t="s">
        <v>3492</v>
      </c>
      <c r="C1802" s="6">
        <v>156.24</v>
      </c>
      <c r="D1802" s="6">
        <v>0.1288</v>
      </c>
      <c r="E1802" s="8">
        <v>43356</v>
      </c>
      <c r="F1802">
        <f t="shared" si="28"/>
        <v>2018</v>
      </c>
    </row>
    <row r="1803" spans="1:6" x14ac:dyDescent="0.25">
      <c r="A1803" s="67" t="s">
        <v>3153</v>
      </c>
      <c r="B1803" s="67" t="s">
        <v>3492</v>
      </c>
      <c r="C1803" s="6">
        <v>390.78</v>
      </c>
      <c r="D1803" s="6">
        <v>0.30599999999999999</v>
      </c>
      <c r="E1803" s="8">
        <v>43356</v>
      </c>
      <c r="F1803">
        <f t="shared" si="28"/>
        <v>2018</v>
      </c>
    </row>
    <row r="1804" spans="1:6" x14ac:dyDescent="0.25">
      <c r="A1804" s="67" t="s">
        <v>3153</v>
      </c>
      <c r="B1804" s="67" t="s">
        <v>3492</v>
      </c>
      <c r="C1804" s="6">
        <v>156.24</v>
      </c>
      <c r="D1804" s="6">
        <v>0.1288</v>
      </c>
      <c r="E1804" s="8">
        <v>43356</v>
      </c>
      <c r="F1804">
        <f t="shared" si="28"/>
        <v>2018</v>
      </c>
    </row>
    <row r="1805" spans="1:6" x14ac:dyDescent="0.25">
      <c r="A1805" s="67" t="s">
        <v>3153</v>
      </c>
      <c r="B1805" s="67" t="s">
        <v>3492</v>
      </c>
      <c r="C1805" s="6">
        <v>455.91</v>
      </c>
      <c r="D1805" s="6">
        <v>0.35699999999999998</v>
      </c>
      <c r="E1805" s="8">
        <v>43356</v>
      </c>
      <c r="F1805">
        <f t="shared" si="28"/>
        <v>2018</v>
      </c>
    </row>
    <row r="1806" spans="1:6" x14ac:dyDescent="0.25">
      <c r="A1806" s="67" t="s">
        <v>3153</v>
      </c>
      <c r="B1806" s="67" t="s">
        <v>3492</v>
      </c>
      <c r="C1806" s="6">
        <v>61.2</v>
      </c>
      <c r="D1806" s="6">
        <v>8.3370000000000007E-3</v>
      </c>
      <c r="E1806" s="8">
        <v>43356</v>
      </c>
      <c r="F1806">
        <f t="shared" si="28"/>
        <v>2018</v>
      </c>
    </row>
    <row r="1807" spans="1:6" x14ac:dyDescent="0.25">
      <c r="A1807" s="67" t="s">
        <v>3153</v>
      </c>
      <c r="B1807" s="67" t="s">
        <v>3492</v>
      </c>
      <c r="C1807" s="6">
        <v>455.91</v>
      </c>
      <c r="D1807" s="6">
        <v>0.35699999999999998</v>
      </c>
      <c r="E1807" s="8">
        <v>43356</v>
      </c>
      <c r="F1807">
        <f t="shared" si="28"/>
        <v>2018</v>
      </c>
    </row>
    <row r="1808" spans="1:6" x14ac:dyDescent="0.25">
      <c r="A1808" s="67" t="s">
        <v>3153</v>
      </c>
      <c r="B1808" s="67" t="s">
        <v>3492</v>
      </c>
      <c r="C1808" s="6">
        <v>51.1</v>
      </c>
      <c r="D1808" s="6">
        <v>0.04</v>
      </c>
      <c r="E1808" s="8">
        <v>43356</v>
      </c>
      <c r="F1808">
        <f t="shared" si="28"/>
        <v>2018</v>
      </c>
    </row>
    <row r="1809" spans="1:6" x14ac:dyDescent="0.25">
      <c r="A1809" s="67" t="s">
        <v>3153</v>
      </c>
      <c r="B1809" s="67" t="s">
        <v>3492</v>
      </c>
      <c r="C1809" s="6">
        <v>130.26</v>
      </c>
      <c r="D1809" s="6">
        <v>0.10199999999999999</v>
      </c>
      <c r="E1809" s="8">
        <v>43356</v>
      </c>
      <c r="F1809">
        <f t="shared" si="28"/>
        <v>2018</v>
      </c>
    </row>
    <row r="1810" spans="1:6" x14ac:dyDescent="0.25">
      <c r="A1810" s="67" t="s">
        <v>3153</v>
      </c>
      <c r="B1810" s="67" t="s">
        <v>3492</v>
      </c>
      <c r="C1810" s="6">
        <v>65.98</v>
      </c>
      <c r="D1810" s="6">
        <v>5.4399999999999997E-2</v>
      </c>
      <c r="E1810" s="8">
        <v>43356</v>
      </c>
      <c r="F1810">
        <f t="shared" si="28"/>
        <v>2018</v>
      </c>
    </row>
    <row r="1811" spans="1:6" x14ac:dyDescent="0.25">
      <c r="A1811" s="67" t="s">
        <v>3153</v>
      </c>
      <c r="B1811" s="67" t="s">
        <v>3492</v>
      </c>
      <c r="C1811" s="6">
        <v>10.220000000000001</v>
      </c>
      <c r="D1811" s="6">
        <v>8.0000000000000002E-3</v>
      </c>
      <c r="E1811" s="8">
        <v>43356</v>
      </c>
      <c r="F1811">
        <f t="shared" si="28"/>
        <v>2018</v>
      </c>
    </row>
    <row r="1812" spans="1:6" x14ac:dyDescent="0.25">
      <c r="A1812" s="67" t="s">
        <v>3153</v>
      </c>
      <c r="B1812" s="67" t="s">
        <v>3492</v>
      </c>
      <c r="C1812" s="6">
        <v>78.12</v>
      </c>
      <c r="D1812" s="6">
        <v>6.4399999999999999E-2</v>
      </c>
      <c r="E1812" s="8">
        <v>43356</v>
      </c>
      <c r="F1812">
        <f t="shared" si="28"/>
        <v>2018</v>
      </c>
    </row>
    <row r="1813" spans="1:6" x14ac:dyDescent="0.25">
      <c r="A1813" s="67" t="s">
        <v>3153</v>
      </c>
      <c r="B1813" s="67" t="s">
        <v>3492</v>
      </c>
      <c r="C1813" s="6">
        <v>390.78</v>
      </c>
      <c r="D1813" s="6">
        <v>0.30599999999999999</v>
      </c>
      <c r="E1813" s="8">
        <v>43356</v>
      </c>
      <c r="F1813">
        <f t="shared" si="28"/>
        <v>2018</v>
      </c>
    </row>
    <row r="1814" spans="1:6" x14ac:dyDescent="0.25">
      <c r="A1814" s="67" t="s">
        <v>3153</v>
      </c>
      <c r="B1814" s="67" t="s">
        <v>3492</v>
      </c>
      <c r="C1814" s="6">
        <v>5.1100000000000003</v>
      </c>
      <c r="D1814" s="6">
        <v>4.0000000000000001E-3</v>
      </c>
      <c r="E1814" s="8">
        <v>43356</v>
      </c>
      <c r="F1814">
        <f t="shared" si="28"/>
        <v>2018</v>
      </c>
    </row>
    <row r="1815" spans="1:6" x14ac:dyDescent="0.25">
      <c r="A1815" s="67" t="s">
        <v>3153</v>
      </c>
      <c r="B1815" s="67" t="s">
        <v>3492</v>
      </c>
      <c r="C1815" s="6">
        <v>781.56</v>
      </c>
      <c r="D1815" s="6">
        <v>0.61199999999999999</v>
      </c>
      <c r="E1815" s="8">
        <v>43356</v>
      </c>
      <c r="F1815">
        <f t="shared" si="28"/>
        <v>2018</v>
      </c>
    </row>
    <row r="1816" spans="1:6" x14ac:dyDescent="0.25">
      <c r="A1816" s="67" t="s">
        <v>3153</v>
      </c>
      <c r="B1816" s="67" t="s">
        <v>3492</v>
      </c>
      <c r="C1816" s="6">
        <v>5.1100000000000003</v>
      </c>
      <c r="D1816" s="6">
        <v>4.0000000000000001E-3</v>
      </c>
      <c r="E1816" s="8">
        <v>43356</v>
      </c>
      <c r="F1816">
        <f t="shared" si="28"/>
        <v>2018</v>
      </c>
    </row>
    <row r="1817" spans="1:6" x14ac:dyDescent="0.25">
      <c r="A1817" s="67" t="s">
        <v>3153</v>
      </c>
      <c r="B1817" s="67" t="s">
        <v>3492</v>
      </c>
      <c r="C1817" s="6">
        <v>5.1100000000000003</v>
      </c>
      <c r="D1817" s="6">
        <v>4.0000000000000001E-3</v>
      </c>
      <c r="E1817" s="8">
        <v>43356</v>
      </c>
      <c r="F1817">
        <f t="shared" si="28"/>
        <v>2018</v>
      </c>
    </row>
    <row r="1818" spans="1:6" x14ac:dyDescent="0.25">
      <c r="A1818" s="67" t="s">
        <v>3153</v>
      </c>
      <c r="B1818" s="67" t="s">
        <v>3492</v>
      </c>
      <c r="C1818" s="6">
        <v>325.64999999999998</v>
      </c>
      <c r="D1818" s="6">
        <v>0.255</v>
      </c>
      <c r="E1818" s="8">
        <v>43356</v>
      </c>
      <c r="F1818">
        <f t="shared" si="28"/>
        <v>2018</v>
      </c>
    </row>
    <row r="1819" spans="1:6" x14ac:dyDescent="0.25">
      <c r="A1819" s="67" t="s">
        <v>3153</v>
      </c>
      <c r="B1819" s="67" t="s">
        <v>3492</v>
      </c>
      <c r="C1819" s="6">
        <v>156.24</v>
      </c>
      <c r="D1819" s="6">
        <v>0.1288</v>
      </c>
      <c r="E1819" s="8">
        <v>43356</v>
      </c>
      <c r="F1819">
        <f t="shared" si="28"/>
        <v>2018</v>
      </c>
    </row>
    <row r="1820" spans="1:6" x14ac:dyDescent="0.25">
      <c r="A1820" s="67" t="s">
        <v>3153</v>
      </c>
      <c r="B1820" s="67" t="s">
        <v>3492</v>
      </c>
      <c r="C1820" s="6">
        <v>390.78</v>
      </c>
      <c r="D1820" s="6">
        <v>0.30599999999999999</v>
      </c>
      <c r="E1820" s="8">
        <v>43356</v>
      </c>
      <c r="F1820">
        <f t="shared" si="28"/>
        <v>2018</v>
      </c>
    </row>
    <row r="1821" spans="1:6" x14ac:dyDescent="0.25">
      <c r="A1821" s="67" t="s">
        <v>3153</v>
      </c>
      <c r="B1821" s="67" t="s">
        <v>3492</v>
      </c>
      <c r="C1821" s="6">
        <v>65.13</v>
      </c>
      <c r="D1821" s="6">
        <v>5.0999999999999997E-2</v>
      </c>
      <c r="E1821" s="8">
        <v>43356</v>
      </c>
      <c r="F1821">
        <f t="shared" si="28"/>
        <v>2018</v>
      </c>
    </row>
    <row r="1822" spans="1:6" x14ac:dyDescent="0.25">
      <c r="A1822" s="67" t="s">
        <v>3153</v>
      </c>
      <c r="B1822" s="67" t="s">
        <v>3492</v>
      </c>
      <c r="C1822" s="6">
        <v>10.85</v>
      </c>
      <c r="D1822" s="6">
        <v>8.5000000000000006E-3</v>
      </c>
      <c r="E1822" s="8">
        <v>43356</v>
      </c>
      <c r="F1822">
        <f t="shared" si="28"/>
        <v>2018</v>
      </c>
    </row>
    <row r="1823" spans="1:6" x14ac:dyDescent="0.25">
      <c r="A1823" s="67" t="s">
        <v>3153</v>
      </c>
      <c r="B1823" s="67" t="s">
        <v>3492</v>
      </c>
      <c r="C1823" s="6">
        <v>5.1100000000000003</v>
      </c>
      <c r="D1823" s="6">
        <v>4.0000000000000001E-3</v>
      </c>
      <c r="E1823" s="8">
        <v>43356</v>
      </c>
      <c r="F1823">
        <f t="shared" si="28"/>
        <v>2018</v>
      </c>
    </row>
    <row r="1824" spans="1:6" x14ac:dyDescent="0.25">
      <c r="A1824" s="67" t="s">
        <v>3153</v>
      </c>
      <c r="B1824" s="67" t="s">
        <v>3492</v>
      </c>
      <c r="C1824" s="6">
        <v>195.39</v>
      </c>
      <c r="D1824" s="6">
        <v>0.153</v>
      </c>
      <c r="E1824" s="8">
        <v>43356</v>
      </c>
      <c r="F1824">
        <f t="shared" si="28"/>
        <v>2018</v>
      </c>
    </row>
    <row r="1825" spans="1:6" x14ac:dyDescent="0.25">
      <c r="A1825" s="67" t="s">
        <v>3153</v>
      </c>
      <c r="B1825" s="67" t="s">
        <v>3492</v>
      </c>
      <c r="C1825" s="6">
        <v>781.56</v>
      </c>
      <c r="D1825" s="6">
        <v>0.61199999999999999</v>
      </c>
      <c r="E1825" s="8">
        <v>43356</v>
      </c>
      <c r="F1825">
        <f t="shared" si="28"/>
        <v>2018</v>
      </c>
    </row>
    <row r="1826" spans="1:6" x14ac:dyDescent="0.25">
      <c r="A1826" s="67" t="s">
        <v>3153</v>
      </c>
      <c r="B1826" s="67" t="s">
        <v>3492</v>
      </c>
      <c r="C1826" s="6">
        <v>51.1</v>
      </c>
      <c r="D1826" s="6">
        <v>0.04</v>
      </c>
      <c r="E1826" s="8">
        <v>43356</v>
      </c>
      <c r="F1826">
        <f t="shared" si="28"/>
        <v>2018</v>
      </c>
    </row>
    <row r="1827" spans="1:6" x14ac:dyDescent="0.25">
      <c r="A1827" s="67" t="s">
        <v>3153</v>
      </c>
      <c r="B1827" s="67" t="s">
        <v>3492</v>
      </c>
      <c r="C1827" s="6">
        <v>195.39</v>
      </c>
      <c r="D1827" s="6">
        <v>0.153</v>
      </c>
      <c r="E1827" s="8">
        <v>43356</v>
      </c>
      <c r="F1827">
        <f t="shared" si="28"/>
        <v>2018</v>
      </c>
    </row>
    <row r="1828" spans="1:6" x14ac:dyDescent="0.25">
      <c r="A1828" s="67" t="s">
        <v>3153</v>
      </c>
      <c r="B1828" s="67" t="s">
        <v>3492</v>
      </c>
      <c r="C1828" s="6">
        <v>390.78</v>
      </c>
      <c r="D1828" s="6">
        <v>0.30599999999999999</v>
      </c>
      <c r="E1828" s="8">
        <v>43356</v>
      </c>
      <c r="F1828">
        <f t="shared" si="28"/>
        <v>2018</v>
      </c>
    </row>
    <row r="1829" spans="1:6" x14ac:dyDescent="0.25">
      <c r="A1829" s="67" t="s">
        <v>3153</v>
      </c>
      <c r="B1829" s="67" t="s">
        <v>3492</v>
      </c>
      <c r="C1829" s="6">
        <v>440.48</v>
      </c>
      <c r="D1829" s="6">
        <v>0.2576</v>
      </c>
      <c r="E1829" s="8">
        <v>43356</v>
      </c>
      <c r="F1829">
        <f t="shared" si="28"/>
        <v>2018</v>
      </c>
    </row>
    <row r="1830" spans="1:6" x14ac:dyDescent="0.25">
      <c r="A1830" s="67" t="s">
        <v>3153</v>
      </c>
      <c r="B1830" s="67" t="s">
        <v>3492</v>
      </c>
      <c r="C1830" s="6">
        <v>61.2</v>
      </c>
      <c r="D1830" s="6">
        <v>8.3370000000000007E-3</v>
      </c>
      <c r="E1830" s="8">
        <v>43356</v>
      </c>
      <c r="F1830">
        <f t="shared" si="28"/>
        <v>2018</v>
      </c>
    </row>
    <row r="1831" spans="1:6" x14ac:dyDescent="0.25">
      <c r="A1831" s="67" t="s">
        <v>3153</v>
      </c>
      <c r="B1831" s="67" t="s">
        <v>3492</v>
      </c>
      <c r="C1831" s="6">
        <v>20.440000000000001</v>
      </c>
      <c r="D1831" s="6">
        <v>1.6E-2</v>
      </c>
      <c r="E1831" s="8">
        <v>43356</v>
      </c>
      <c r="F1831">
        <f t="shared" si="28"/>
        <v>2018</v>
      </c>
    </row>
    <row r="1832" spans="1:6" x14ac:dyDescent="0.25">
      <c r="A1832" s="67" t="s">
        <v>3153</v>
      </c>
      <c r="B1832" s="67" t="s">
        <v>3492</v>
      </c>
      <c r="C1832" s="6">
        <v>130.26</v>
      </c>
      <c r="D1832" s="6">
        <v>0.10199999999999999</v>
      </c>
      <c r="E1832" s="8">
        <v>43356</v>
      </c>
      <c r="F1832">
        <f t="shared" si="28"/>
        <v>2018</v>
      </c>
    </row>
    <row r="1833" spans="1:6" x14ac:dyDescent="0.25">
      <c r="A1833" s="67" t="s">
        <v>3153</v>
      </c>
      <c r="B1833" s="67" t="s">
        <v>3492</v>
      </c>
      <c r="C1833" s="6">
        <v>156.24</v>
      </c>
      <c r="D1833" s="6">
        <v>0.1288</v>
      </c>
      <c r="E1833" s="8">
        <v>43356</v>
      </c>
      <c r="F1833">
        <f t="shared" si="28"/>
        <v>2018</v>
      </c>
    </row>
    <row r="1834" spans="1:6" x14ac:dyDescent="0.25">
      <c r="A1834" s="67" t="s">
        <v>3153</v>
      </c>
      <c r="B1834" s="67" t="s">
        <v>3492</v>
      </c>
      <c r="C1834" s="6">
        <v>45.99</v>
      </c>
      <c r="D1834" s="6">
        <v>3.5999999999999997E-2</v>
      </c>
      <c r="E1834" s="8">
        <v>43356</v>
      </c>
      <c r="F1834">
        <f t="shared" si="28"/>
        <v>2018</v>
      </c>
    </row>
    <row r="1835" spans="1:6" x14ac:dyDescent="0.25">
      <c r="A1835" s="67" t="s">
        <v>3153</v>
      </c>
      <c r="B1835" s="67" t="s">
        <v>3492</v>
      </c>
      <c r="C1835" s="6">
        <v>521.04</v>
      </c>
      <c r="D1835" s="6">
        <v>0.40799999999999997</v>
      </c>
      <c r="E1835" s="8">
        <v>43356</v>
      </c>
      <c r="F1835">
        <f t="shared" si="28"/>
        <v>2018</v>
      </c>
    </row>
    <row r="1836" spans="1:6" x14ac:dyDescent="0.25">
      <c r="A1836" s="67" t="s">
        <v>3153</v>
      </c>
      <c r="B1836" s="67" t="s">
        <v>3492</v>
      </c>
      <c r="C1836" s="6">
        <v>15.33</v>
      </c>
      <c r="D1836" s="6">
        <v>1.2E-2</v>
      </c>
      <c r="E1836" s="8">
        <v>43356</v>
      </c>
      <c r="F1836">
        <f t="shared" si="28"/>
        <v>2018</v>
      </c>
    </row>
    <row r="1837" spans="1:6" x14ac:dyDescent="0.25">
      <c r="A1837" s="67" t="s">
        <v>3153</v>
      </c>
      <c r="B1837" s="67" t="s">
        <v>3492</v>
      </c>
      <c r="C1837" s="6">
        <v>195.39</v>
      </c>
      <c r="D1837" s="6">
        <v>0.153</v>
      </c>
      <c r="E1837" s="8">
        <v>43356</v>
      </c>
      <c r="F1837">
        <f t="shared" si="28"/>
        <v>2018</v>
      </c>
    </row>
    <row r="1838" spans="1:6" x14ac:dyDescent="0.25">
      <c r="A1838" s="67" t="s">
        <v>3153</v>
      </c>
      <c r="B1838" s="67" t="s">
        <v>3492</v>
      </c>
      <c r="C1838" s="6">
        <v>35.770000000000003</v>
      </c>
      <c r="D1838" s="6">
        <v>2.8000000000000001E-2</v>
      </c>
      <c r="E1838" s="8">
        <v>43356</v>
      </c>
      <c r="F1838">
        <f t="shared" si="28"/>
        <v>2018</v>
      </c>
    </row>
    <row r="1839" spans="1:6" x14ac:dyDescent="0.25">
      <c r="A1839" s="67" t="s">
        <v>3153</v>
      </c>
      <c r="B1839" s="67" t="s">
        <v>3492</v>
      </c>
      <c r="C1839" s="6">
        <v>260.52</v>
      </c>
      <c r="D1839" s="6">
        <v>0.20399999999999999</v>
      </c>
      <c r="E1839" s="8">
        <v>43356</v>
      </c>
      <c r="F1839">
        <f t="shared" si="28"/>
        <v>2018</v>
      </c>
    </row>
    <row r="1840" spans="1:6" x14ac:dyDescent="0.25">
      <c r="A1840" s="67" t="s">
        <v>3153</v>
      </c>
      <c r="B1840" s="67" t="s">
        <v>3492</v>
      </c>
      <c r="C1840" s="6">
        <v>156.24</v>
      </c>
      <c r="D1840" s="6">
        <v>0.1288</v>
      </c>
      <c r="E1840" s="8">
        <v>43356</v>
      </c>
      <c r="F1840">
        <f t="shared" si="28"/>
        <v>2018</v>
      </c>
    </row>
    <row r="1841" spans="1:6" x14ac:dyDescent="0.25">
      <c r="A1841" s="67" t="s">
        <v>3153</v>
      </c>
      <c r="B1841" s="67" t="s">
        <v>3492</v>
      </c>
      <c r="C1841" s="6">
        <v>521.04</v>
      </c>
      <c r="D1841" s="6">
        <v>0.40799999999999997</v>
      </c>
      <c r="E1841" s="8">
        <v>43356</v>
      </c>
      <c r="F1841">
        <f t="shared" si="28"/>
        <v>2018</v>
      </c>
    </row>
    <row r="1842" spans="1:6" x14ac:dyDescent="0.25">
      <c r="A1842" s="67" t="s">
        <v>3153</v>
      </c>
      <c r="B1842" s="67" t="s">
        <v>3492</v>
      </c>
      <c r="C1842" s="6">
        <v>5.1100000000000003</v>
      </c>
      <c r="D1842" s="6">
        <v>4.0000000000000001E-3</v>
      </c>
      <c r="E1842" s="8">
        <v>43356</v>
      </c>
      <c r="F1842">
        <f t="shared" si="28"/>
        <v>2018</v>
      </c>
    </row>
    <row r="1843" spans="1:6" x14ac:dyDescent="0.25">
      <c r="A1843" s="67" t="s">
        <v>3153</v>
      </c>
      <c r="B1843" s="67" t="s">
        <v>3492</v>
      </c>
      <c r="C1843" s="6">
        <v>25.55</v>
      </c>
      <c r="D1843" s="6">
        <v>0.02</v>
      </c>
      <c r="E1843" s="8">
        <v>43356</v>
      </c>
      <c r="F1843">
        <f t="shared" si="28"/>
        <v>2018</v>
      </c>
    </row>
    <row r="1844" spans="1:6" x14ac:dyDescent="0.25">
      <c r="A1844" s="67" t="s">
        <v>3153</v>
      </c>
      <c r="B1844" s="67" t="s">
        <v>3492</v>
      </c>
      <c r="C1844" s="6">
        <v>325.64999999999998</v>
      </c>
      <c r="D1844" s="6">
        <v>0.255</v>
      </c>
      <c r="E1844" s="8">
        <v>43356</v>
      </c>
      <c r="F1844">
        <f t="shared" si="28"/>
        <v>2018</v>
      </c>
    </row>
    <row r="1845" spans="1:6" x14ac:dyDescent="0.25">
      <c r="A1845" s="67" t="s">
        <v>3153</v>
      </c>
      <c r="B1845" s="67" t="s">
        <v>3492</v>
      </c>
      <c r="C1845" s="6">
        <v>312.48</v>
      </c>
      <c r="D1845" s="6">
        <v>0.2576</v>
      </c>
      <c r="E1845" s="8">
        <v>43356</v>
      </c>
      <c r="F1845">
        <f t="shared" si="28"/>
        <v>2018</v>
      </c>
    </row>
    <row r="1846" spans="1:6" x14ac:dyDescent="0.25">
      <c r="A1846" s="67" t="s">
        <v>3153</v>
      </c>
      <c r="B1846" s="67" t="s">
        <v>3492</v>
      </c>
      <c r="C1846" s="6">
        <v>550.6</v>
      </c>
      <c r="D1846" s="6">
        <v>0.32200000000000001</v>
      </c>
      <c r="E1846" s="8">
        <v>43356</v>
      </c>
      <c r="F1846">
        <f t="shared" si="28"/>
        <v>2018</v>
      </c>
    </row>
    <row r="1847" spans="1:6" x14ac:dyDescent="0.25">
      <c r="A1847" s="67" t="s">
        <v>3153</v>
      </c>
      <c r="B1847" s="67" t="s">
        <v>3492</v>
      </c>
      <c r="C1847" s="6">
        <v>15.33</v>
      </c>
      <c r="D1847" s="6">
        <v>1.2E-2</v>
      </c>
      <c r="E1847" s="8">
        <v>43356</v>
      </c>
      <c r="F1847">
        <f t="shared" si="28"/>
        <v>2018</v>
      </c>
    </row>
    <row r="1848" spans="1:6" x14ac:dyDescent="0.25">
      <c r="A1848" s="67" t="s">
        <v>3153</v>
      </c>
      <c r="B1848" s="67" t="s">
        <v>3492</v>
      </c>
      <c r="C1848" s="6">
        <v>521.04</v>
      </c>
      <c r="D1848" s="6">
        <v>0.40799999999999997</v>
      </c>
      <c r="E1848" s="8">
        <v>43356</v>
      </c>
      <c r="F1848">
        <f t="shared" si="28"/>
        <v>2018</v>
      </c>
    </row>
    <row r="1849" spans="1:6" x14ac:dyDescent="0.25">
      <c r="A1849" s="67" t="s">
        <v>3153</v>
      </c>
      <c r="B1849" s="67" t="s">
        <v>3492</v>
      </c>
      <c r="C1849" s="6">
        <v>5.1100000000000003</v>
      </c>
      <c r="D1849" s="6">
        <v>4.0000000000000001E-3</v>
      </c>
      <c r="E1849" s="8">
        <v>43356</v>
      </c>
      <c r="F1849">
        <f t="shared" si="28"/>
        <v>2018</v>
      </c>
    </row>
    <row r="1850" spans="1:6" x14ac:dyDescent="0.25">
      <c r="A1850" s="67" t="s">
        <v>3153</v>
      </c>
      <c r="B1850" s="67" t="s">
        <v>3492</v>
      </c>
      <c r="C1850" s="6">
        <v>586.16999999999996</v>
      </c>
      <c r="D1850" s="6">
        <v>0.45900000000000002</v>
      </c>
      <c r="E1850" s="8">
        <v>43356</v>
      </c>
      <c r="F1850">
        <f t="shared" si="28"/>
        <v>2018</v>
      </c>
    </row>
    <row r="1851" spans="1:6" x14ac:dyDescent="0.25">
      <c r="A1851" s="67" t="s">
        <v>3153</v>
      </c>
      <c r="B1851" s="67" t="s">
        <v>3492</v>
      </c>
      <c r="C1851" s="6">
        <v>550.6</v>
      </c>
      <c r="D1851" s="6">
        <v>0.32200000000000001</v>
      </c>
      <c r="E1851" s="8">
        <v>43356</v>
      </c>
      <c r="F1851">
        <f t="shared" si="28"/>
        <v>2018</v>
      </c>
    </row>
    <row r="1852" spans="1:6" x14ac:dyDescent="0.25">
      <c r="A1852" s="67" t="s">
        <v>3153</v>
      </c>
      <c r="B1852" s="67" t="s">
        <v>3492</v>
      </c>
      <c r="C1852" s="6">
        <v>109.18</v>
      </c>
      <c r="D1852" s="6">
        <v>8.5500000000000007E-2</v>
      </c>
      <c r="E1852" s="8">
        <v>43356</v>
      </c>
      <c r="F1852">
        <f t="shared" si="28"/>
        <v>2018</v>
      </c>
    </row>
    <row r="1853" spans="1:6" x14ac:dyDescent="0.25">
      <c r="A1853" s="67" t="s">
        <v>3153</v>
      </c>
      <c r="B1853" s="67" t="s">
        <v>3492</v>
      </c>
      <c r="C1853" s="6">
        <v>5.1100000000000003</v>
      </c>
      <c r="D1853" s="6">
        <v>4.0000000000000001E-3</v>
      </c>
      <c r="E1853" s="8">
        <v>43356</v>
      </c>
      <c r="F1853">
        <f t="shared" si="28"/>
        <v>2018</v>
      </c>
    </row>
    <row r="1854" spans="1:6" x14ac:dyDescent="0.25">
      <c r="A1854" s="67" t="s">
        <v>3153</v>
      </c>
      <c r="B1854" s="67" t="s">
        <v>3492</v>
      </c>
      <c r="C1854" s="6">
        <v>976.95</v>
      </c>
      <c r="D1854" s="6">
        <v>0.76500000000000001</v>
      </c>
      <c r="E1854" s="8">
        <v>43356</v>
      </c>
      <c r="F1854">
        <f t="shared" si="28"/>
        <v>2018</v>
      </c>
    </row>
    <row r="1855" spans="1:6" x14ac:dyDescent="0.25">
      <c r="A1855" s="67" t="s">
        <v>3153</v>
      </c>
      <c r="B1855" s="67" t="s">
        <v>3492</v>
      </c>
      <c r="C1855" s="6">
        <v>5.1100000000000003</v>
      </c>
      <c r="D1855" s="6">
        <v>4.0000000000000001E-3</v>
      </c>
      <c r="E1855" s="8">
        <v>43356</v>
      </c>
      <c r="F1855">
        <f t="shared" si="28"/>
        <v>2018</v>
      </c>
    </row>
    <row r="1856" spans="1:6" x14ac:dyDescent="0.25">
      <c r="A1856" s="67" t="s">
        <v>3153</v>
      </c>
      <c r="B1856" s="67" t="s">
        <v>3492</v>
      </c>
      <c r="C1856" s="6">
        <v>10.220000000000001</v>
      </c>
      <c r="D1856" s="6">
        <v>8.0000000000000002E-3</v>
      </c>
      <c r="E1856" s="8">
        <v>43356</v>
      </c>
      <c r="F1856">
        <f t="shared" si="28"/>
        <v>2018</v>
      </c>
    </row>
    <row r="1857" spans="1:6" x14ac:dyDescent="0.25">
      <c r="A1857" s="67" t="s">
        <v>3153</v>
      </c>
      <c r="B1857" s="67" t="s">
        <v>3492</v>
      </c>
      <c r="C1857" s="6">
        <v>586.16999999999996</v>
      </c>
      <c r="D1857" s="6">
        <v>0.45900000000000002</v>
      </c>
      <c r="E1857" s="8">
        <v>43356</v>
      </c>
      <c r="F1857">
        <f t="shared" si="28"/>
        <v>2018</v>
      </c>
    </row>
    <row r="1858" spans="1:6" x14ac:dyDescent="0.25">
      <c r="A1858" s="67" t="s">
        <v>3153</v>
      </c>
      <c r="B1858" s="67" t="s">
        <v>3492</v>
      </c>
      <c r="C1858" s="6">
        <v>109.18</v>
      </c>
      <c r="D1858" s="6">
        <v>8.5500000000000007E-2</v>
      </c>
      <c r="E1858" s="8">
        <v>43356</v>
      </c>
      <c r="F1858">
        <f t="shared" si="28"/>
        <v>2018</v>
      </c>
    </row>
    <row r="1859" spans="1:6" x14ac:dyDescent="0.25">
      <c r="A1859" s="67" t="s">
        <v>3153</v>
      </c>
      <c r="B1859" s="67" t="s">
        <v>3492</v>
      </c>
      <c r="C1859" s="6">
        <v>195.39</v>
      </c>
      <c r="D1859" s="6">
        <v>0.153</v>
      </c>
      <c r="E1859" s="8">
        <v>43356</v>
      </c>
      <c r="F1859">
        <f t="shared" ref="F1859:F1922" si="29">YEAR(E1859)</f>
        <v>2018</v>
      </c>
    </row>
    <row r="1860" spans="1:6" x14ac:dyDescent="0.25">
      <c r="A1860" s="67" t="s">
        <v>3153</v>
      </c>
      <c r="B1860" s="67" t="s">
        <v>3492</v>
      </c>
      <c r="C1860" s="6">
        <v>10.220000000000001</v>
      </c>
      <c r="D1860" s="6">
        <v>8.0000000000000002E-3</v>
      </c>
      <c r="E1860" s="8">
        <v>43356</v>
      </c>
      <c r="F1860">
        <f t="shared" si="29"/>
        <v>2018</v>
      </c>
    </row>
    <row r="1861" spans="1:6" x14ac:dyDescent="0.25">
      <c r="A1861" s="67" t="s">
        <v>3153</v>
      </c>
      <c r="B1861" s="67" t="s">
        <v>3492</v>
      </c>
      <c r="C1861" s="6">
        <v>30.66</v>
      </c>
      <c r="D1861" s="6">
        <v>2.4E-2</v>
      </c>
      <c r="E1861" s="8">
        <v>43356</v>
      </c>
      <c r="F1861">
        <f t="shared" si="29"/>
        <v>2018</v>
      </c>
    </row>
    <row r="1862" spans="1:6" x14ac:dyDescent="0.25">
      <c r="A1862" s="67" t="s">
        <v>3153</v>
      </c>
      <c r="B1862" s="67" t="s">
        <v>3492</v>
      </c>
      <c r="C1862" s="6">
        <v>130.26</v>
      </c>
      <c r="D1862" s="6">
        <v>0.10199999999999999</v>
      </c>
      <c r="E1862" s="8">
        <v>43356</v>
      </c>
      <c r="F1862">
        <f t="shared" si="29"/>
        <v>2018</v>
      </c>
    </row>
    <row r="1863" spans="1:6" x14ac:dyDescent="0.25">
      <c r="A1863" s="67" t="s">
        <v>3153</v>
      </c>
      <c r="B1863" s="67" t="s">
        <v>3492</v>
      </c>
      <c r="C1863" s="6">
        <v>55.06</v>
      </c>
      <c r="D1863" s="6">
        <v>3.2199999999999999E-2</v>
      </c>
      <c r="E1863" s="8">
        <v>43356</v>
      </c>
      <c r="F1863">
        <f t="shared" si="29"/>
        <v>2018</v>
      </c>
    </row>
    <row r="1864" spans="1:6" x14ac:dyDescent="0.25">
      <c r="A1864" s="67" t="s">
        <v>3153</v>
      </c>
      <c r="B1864" s="67" t="s">
        <v>3492</v>
      </c>
      <c r="C1864" s="6">
        <v>61.2</v>
      </c>
      <c r="D1864" s="6">
        <v>8.3370000000000007E-3</v>
      </c>
      <c r="E1864" s="8">
        <v>43356</v>
      </c>
      <c r="F1864">
        <f t="shared" si="29"/>
        <v>2018</v>
      </c>
    </row>
    <row r="1865" spans="1:6" x14ac:dyDescent="0.25">
      <c r="A1865" s="67" t="s">
        <v>3153</v>
      </c>
      <c r="B1865" s="67" t="s">
        <v>3492</v>
      </c>
      <c r="C1865" s="6">
        <v>65.13</v>
      </c>
      <c r="D1865" s="6">
        <v>5.0999999999999997E-2</v>
      </c>
      <c r="E1865" s="8">
        <v>43356</v>
      </c>
      <c r="F1865">
        <f t="shared" si="29"/>
        <v>2018</v>
      </c>
    </row>
    <row r="1866" spans="1:6" x14ac:dyDescent="0.25">
      <c r="A1866" s="67" t="s">
        <v>3153</v>
      </c>
      <c r="B1866" s="67" t="s">
        <v>3492</v>
      </c>
      <c r="C1866" s="6">
        <v>5.1100000000000003</v>
      </c>
      <c r="D1866" s="6">
        <v>4.0000000000000001E-3</v>
      </c>
      <c r="E1866" s="8">
        <v>43356</v>
      </c>
      <c r="F1866">
        <f t="shared" si="29"/>
        <v>2018</v>
      </c>
    </row>
    <row r="1867" spans="1:6" x14ac:dyDescent="0.25">
      <c r="A1867" s="67" t="s">
        <v>3153</v>
      </c>
      <c r="B1867" s="67" t="s">
        <v>3492</v>
      </c>
      <c r="C1867" s="6">
        <v>156.24</v>
      </c>
      <c r="D1867" s="6">
        <v>0.1288</v>
      </c>
      <c r="E1867" s="8">
        <v>43356</v>
      </c>
      <c r="F1867">
        <f t="shared" si="29"/>
        <v>2018</v>
      </c>
    </row>
    <row r="1868" spans="1:6" x14ac:dyDescent="0.25">
      <c r="A1868" s="67" t="s">
        <v>3153</v>
      </c>
      <c r="B1868" s="67" t="s">
        <v>3492</v>
      </c>
      <c r="C1868" s="6">
        <v>521.04</v>
      </c>
      <c r="D1868" s="6">
        <v>0.40799999999999997</v>
      </c>
      <c r="E1868" s="8">
        <v>43356</v>
      </c>
      <c r="F1868">
        <f t="shared" si="29"/>
        <v>2018</v>
      </c>
    </row>
    <row r="1869" spans="1:6" x14ac:dyDescent="0.25">
      <c r="A1869" s="67" t="s">
        <v>3153</v>
      </c>
      <c r="B1869" s="67" t="s">
        <v>3492</v>
      </c>
      <c r="C1869" s="6">
        <v>330.36</v>
      </c>
      <c r="D1869" s="6">
        <v>0.19320000000000001</v>
      </c>
      <c r="E1869" s="8">
        <v>43356</v>
      </c>
      <c r="F1869">
        <f t="shared" si="29"/>
        <v>2018</v>
      </c>
    </row>
    <row r="1870" spans="1:6" x14ac:dyDescent="0.25">
      <c r="A1870" s="67" t="s">
        <v>3153</v>
      </c>
      <c r="B1870" s="67" t="s">
        <v>3492</v>
      </c>
      <c r="C1870" s="6">
        <v>61.2</v>
      </c>
      <c r="D1870" s="6">
        <v>8.3370000000000007E-3</v>
      </c>
      <c r="E1870" s="8">
        <v>43356</v>
      </c>
      <c r="F1870">
        <f t="shared" si="29"/>
        <v>2018</v>
      </c>
    </row>
    <row r="1871" spans="1:6" x14ac:dyDescent="0.25">
      <c r="A1871" s="67" t="s">
        <v>3153</v>
      </c>
      <c r="B1871" s="67" t="s">
        <v>3492</v>
      </c>
      <c r="C1871" s="6">
        <v>5.1100000000000003</v>
      </c>
      <c r="D1871" s="6">
        <v>4.0000000000000001E-3</v>
      </c>
      <c r="E1871" s="8">
        <v>43356</v>
      </c>
      <c r="F1871">
        <f t="shared" si="29"/>
        <v>2018</v>
      </c>
    </row>
    <row r="1872" spans="1:6" x14ac:dyDescent="0.25">
      <c r="A1872" s="67" t="s">
        <v>3153</v>
      </c>
      <c r="B1872" s="67" t="s">
        <v>3492</v>
      </c>
      <c r="C1872" s="6">
        <v>260.52</v>
      </c>
      <c r="D1872" s="6">
        <v>0.20399999999999999</v>
      </c>
      <c r="E1872" s="8">
        <v>43356</v>
      </c>
      <c r="F1872">
        <f t="shared" si="29"/>
        <v>2018</v>
      </c>
    </row>
    <row r="1873" spans="1:6" x14ac:dyDescent="0.25">
      <c r="A1873" s="67" t="s">
        <v>3153</v>
      </c>
      <c r="B1873" s="67" t="s">
        <v>3492</v>
      </c>
      <c r="C1873" s="6">
        <v>275.3</v>
      </c>
      <c r="D1873" s="6">
        <v>0.161</v>
      </c>
      <c r="E1873" s="8">
        <v>43356</v>
      </c>
      <c r="F1873">
        <f t="shared" si="29"/>
        <v>2018</v>
      </c>
    </row>
    <row r="1874" spans="1:6" x14ac:dyDescent="0.25">
      <c r="A1874" s="67" t="s">
        <v>3153</v>
      </c>
      <c r="B1874" s="67" t="s">
        <v>3492</v>
      </c>
      <c r="C1874" s="6">
        <v>325.64999999999998</v>
      </c>
      <c r="D1874" s="6">
        <v>0.255</v>
      </c>
      <c r="E1874" s="8">
        <v>43356</v>
      </c>
      <c r="F1874">
        <f t="shared" si="29"/>
        <v>2018</v>
      </c>
    </row>
    <row r="1875" spans="1:6" x14ac:dyDescent="0.25">
      <c r="A1875" s="67" t="s">
        <v>3153</v>
      </c>
      <c r="B1875" s="67" t="s">
        <v>3492</v>
      </c>
      <c r="C1875" s="6">
        <v>5.1100000000000003</v>
      </c>
      <c r="D1875" s="6">
        <v>4.0000000000000001E-3</v>
      </c>
      <c r="E1875" s="8">
        <v>43356</v>
      </c>
      <c r="F1875">
        <f t="shared" si="29"/>
        <v>2018</v>
      </c>
    </row>
    <row r="1876" spans="1:6" x14ac:dyDescent="0.25">
      <c r="A1876" s="67" t="s">
        <v>3153</v>
      </c>
      <c r="B1876" s="67" t="s">
        <v>3492</v>
      </c>
      <c r="C1876" s="6">
        <v>61.2</v>
      </c>
      <c r="D1876" s="6">
        <v>8.3370000000000007E-3</v>
      </c>
      <c r="E1876" s="8">
        <v>43356</v>
      </c>
      <c r="F1876">
        <f t="shared" si="29"/>
        <v>2018</v>
      </c>
    </row>
    <row r="1877" spans="1:6" x14ac:dyDescent="0.25">
      <c r="A1877" s="67" t="s">
        <v>3153</v>
      </c>
      <c r="B1877" s="67" t="s">
        <v>3492</v>
      </c>
      <c r="C1877" s="6">
        <v>586.16999999999996</v>
      </c>
      <c r="D1877" s="6">
        <v>0.45900000000000002</v>
      </c>
      <c r="E1877" s="8">
        <v>43356</v>
      </c>
      <c r="F1877">
        <f t="shared" si="29"/>
        <v>2018</v>
      </c>
    </row>
    <row r="1878" spans="1:6" x14ac:dyDescent="0.25">
      <c r="A1878" s="67" t="s">
        <v>3153</v>
      </c>
      <c r="B1878" s="67" t="s">
        <v>3492</v>
      </c>
      <c r="C1878" s="6">
        <v>61.2</v>
      </c>
      <c r="D1878" s="6">
        <v>8.3370000000000007E-3</v>
      </c>
      <c r="E1878" s="8">
        <v>43356</v>
      </c>
      <c r="F1878">
        <f t="shared" si="29"/>
        <v>2018</v>
      </c>
    </row>
    <row r="1879" spans="1:6" x14ac:dyDescent="0.25">
      <c r="A1879" s="67" t="s">
        <v>3153</v>
      </c>
      <c r="B1879" s="67" t="s">
        <v>3493</v>
      </c>
      <c r="C1879" s="6">
        <v>30.66</v>
      </c>
      <c r="D1879" s="6">
        <v>2.4E-2</v>
      </c>
      <c r="E1879" s="8">
        <v>43367</v>
      </c>
      <c r="F1879">
        <f t="shared" si="29"/>
        <v>2018</v>
      </c>
    </row>
    <row r="1880" spans="1:6" x14ac:dyDescent="0.25">
      <c r="A1880" s="67" t="s">
        <v>3153</v>
      </c>
      <c r="B1880" s="67" t="s">
        <v>3493</v>
      </c>
      <c r="C1880" s="6">
        <v>10.220000000000001</v>
      </c>
      <c r="D1880" s="6">
        <v>8.0000000000000002E-3</v>
      </c>
      <c r="E1880" s="8">
        <v>43367</v>
      </c>
      <c r="F1880">
        <f t="shared" si="29"/>
        <v>2018</v>
      </c>
    </row>
    <row r="1881" spans="1:6" x14ac:dyDescent="0.25">
      <c r="A1881" s="67" t="s">
        <v>3153</v>
      </c>
      <c r="B1881" s="67" t="s">
        <v>3493</v>
      </c>
      <c r="C1881" s="6">
        <v>130.26</v>
      </c>
      <c r="D1881" s="6">
        <v>0.10199999999999999</v>
      </c>
      <c r="E1881" s="8">
        <v>43367</v>
      </c>
      <c r="F1881">
        <f t="shared" si="29"/>
        <v>2018</v>
      </c>
    </row>
    <row r="1882" spans="1:6" x14ac:dyDescent="0.25">
      <c r="A1882" s="67" t="s">
        <v>3153</v>
      </c>
      <c r="B1882" s="67" t="s">
        <v>3493</v>
      </c>
      <c r="C1882" s="6">
        <v>32.549999999999997</v>
      </c>
      <c r="D1882" s="6">
        <v>2.5499999999999998E-2</v>
      </c>
      <c r="E1882" s="8">
        <v>43367</v>
      </c>
      <c r="F1882">
        <f t="shared" si="29"/>
        <v>2018</v>
      </c>
    </row>
    <row r="1883" spans="1:6" x14ac:dyDescent="0.25">
      <c r="A1883" s="67" t="s">
        <v>3153</v>
      </c>
      <c r="B1883" s="67" t="s">
        <v>3493</v>
      </c>
      <c r="C1883" s="6">
        <v>15.33</v>
      </c>
      <c r="D1883" s="6">
        <v>1.2E-2</v>
      </c>
      <c r="E1883" s="8">
        <v>43367</v>
      </c>
      <c r="F1883">
        <f t="shared" si="29"/>
        <v>2018</v>
      </c>
    </row>
    <row r="1884" spans="1:6" x14ac:dyDescent="0.25">
      <c r="A1884" s="67" t="s">
        <v>3153</v>
      </c>
      <c r="B1884" s="67" t="s">
        <v>3493</v>
      </c>
      <c r="C1884" s="6">
        <v>20.440000000000001</v>
      </c>
      <c r="D1884" s="6">
        <v>1.6E-2</v>
      </c>
      <c r="E1884" s="8">
        <v>43367</v>
      </c>
      <c r="F1884">
        <f t="shared" si="29"/>
        <v>2018</v>
      </c>
    </row>
    <row r="1885" spans="1:6" x14ac:dyDescent="0.25">
      <c r="A1885" s="67" t="s">
        <v>3153</v>
      </c>
      <c r="B1885" s="67" t="s">
        <v>3493</v>
      </c>
      <c r="C1885" s="6">
        <v>10.220000000000001</v>
      </c>
      <c r="D1885" s="6">
        <v>8.0000000000000002E-3</v>
      </c>
      <c r="E1885" s="8">
        <v>43367</v>
      </c>
      <c r="F1885">
        <f t="shared" si="29"/>
        <v>2018</v>
      </c>
    </row>
    <row r="1886" spans="1:6" x14ac:dyDescent="0.25">
      <c r="A1886" s="67" t="s">
        <v>3153</v>
      </c>
      <c r="B1886" s="67" t="s">
        <v>3493</v>
      </c>
      <c r="C1886" s="6">
        <v>10.220000000000001</v>
      </c>
      <c r="D1886" s="6">
        <v>8.0000000000000002E-3</v>
      </c>
      <c r="E1886" s="8">
        <v>43367</v>
      </c>
      <c r="F1886">
        <f t="shared" si="29"/>
        <v>2018</v>
      </c>
    </row>
    <row r="1887" spans="1:6" x14ac:dyDescent="0.25">
      <c r="A1887" s="67" t="s">
        <v>3153</v>
      </c>
      <c r="B1887" s="67" t="s">
        <v>3493</v>
      </c>
      <c r="C1887" s="6">
        <v>30.66</v>
      </c>
      <c r="D1887" s="6">
        <v>2.4E-2</v>
      </c>
      <c r="E1887" s="8">
        <v>43367</v>
      </c>
      <c r="F1887">
        <f t="shared" si="29"/>
        <v>2018</v>
      </c>
    </row>
    <row r="1888" spans="1:6" x14ac:dyDescent="0.25">
      <c r="A1888" s="67" t="s">
        <v>3153</v>
      </c>
      <c r="B1888" s="67" t="s">
        <v>3493</v>
      </c>
      <c r="C1888" s="6">
        <v>61.2</v>
      </c>
      <c r="D1888" s="6">
        <v>8.3370000000000007E-3</v>
      </c>
      <c r="E1888" s="8">
        <v>43367</v>
      </c>
      <c r="F1888">
        <f t="shared" si="29"/>
        <v>2018</v>
      </c>
    </row>
    <row r="1889" spans="1:6" x14ac:dyDescent="0.25">
      <c r="A1889" s="67" t="s">
        <v>3153</v>
      </c>
      <c r="B1889" s="67" t="s">
        <v>3493</v>
      </c>
      <c r="C1889" s="6">
        <v>56.21</v>
      </c>
      <c r="D1889" s="6">
        <v>4.3999999999999997E-2</v>
      </c>
      <c r="E1889" s="8">
        <v>43367</v>
      </c>
      <c r="F1889">
        <f t="shared" si="29"/>
        <v>2018</v>
      </c>
    </row>
    <row r="1890" spans="1:6" x14ac:dyDescent="0.25">
      <c r="A1890" s="67" t="s">
        <v>3153</v>
      </c>
      <c r="B1890" s="67" t="s">
        <v>3493</v>
      </c>
      <c r="C1890" s="6">
        <v>130.26</v>
      </c>
      <c r="D1890" s="6">
        <v>0.10199999999999999</v>
      </c>
      <c r="E1890" s="8">
        <v>43367</v>
      </c>
      <c r="F1890">
        <f t="shared" si="29"/>
        <v>2018</v>
      </c>
    </row>
    <row r="1891" spans="1:6" x14ac:dyDescent="0.25">
      <c r="A1891" s="67" t="s">
        <v>3153</v>
      </c>
      <c r="B1891" s="67" t="s">
        <v>3493</v>
      </c>
      <c r="C1891" s="6">
        <v>5.1100000000000003</v>
      </c>
      <c r="D1891" s="6">
        <v>4.0000000000000001E-3</v>
      </c>
      <c r="E1891" s="8">
        <v>43367</v>
      </c>
      <c r="F1891">
        <f t="shared" si="29"/>
        <v>2018</v>
      </c>
    </row>
    <row r="1892" spans="1:6" x14ac:dyDescent="0.25">
      <c r="A1892" s="67" t="s">
        <v>3153</v>
      </c>
      <c r="B1892" s="67" t="s">
        <v>3493</v>
      </c>
      <c r="C1892" s="6">
        <v>40.880000000000003</v>
      </c>
      <c r="D1892" s="6">
        <v>3.2000000000000001E-2</v>
      </c>
      <c r="E1892" s="8">
        <v>43367</v>
      </c>
      <c r="F1892">
        <f t="shared" si="29"/>
        <v>2018</v>
      </c>
    </row>
    <row r="1893" spans="1:6" x14ac:dyDescent="0.25">
      <c r="A1893" s="67" t="s">
        <v>3153</v>
      </c>
      <c r="B1893" s="67" t="s">
        <v>3493</v>
      </c>
      <c r="C1893" s="6">
        <v>25.55</v>
      </c>
      <c r="D1893" s="6">
        <v>0.02</v>
      </c>
      <c r="E1893" s="8">
        <v>43367</v>
      </c>
      <c r="F1893">
        <f t="shared" si="29"/>
        <v>2018</v>
      </c>
    </row>
    <row r="1894" spans="1:6" x14ac:dyDescent="0.25">
      <c r="A1894" s="67" t="s">
        <v>3153</v>
      </c>
      <c r="B1894" s="67" t="s">
        <v>3493</v>
      </c>
      <c r="C1894" s="6">
        <v>10.85</v>
      </c>
      <c r="D1894" s="6">
        <v>8.5000000000000006E-3</v>
      </c>
      <c r="E1894" s="8">
        <v>43367</v>
      </c>
      <c r="F1894">
        <f t="shared" si="29"/>
        <v>2018</v>
      </c>
    </row>
    <row r="1895" spans="1:6" x14ac:dyDescent="0.25">
      <c r="A1895" s="67" t="s">
        <v>3153</v>
      </c>
      <c r="B1895" s="67" t="s">
        <v>3493</v>
      </c>
      <c r="C1895" s="6">
        <v>30.66</v>
      </c>
      <c r="D1895" s="6">
        <v>2.4E-2</v>
      </c>
      <c r="E1895" s="8">
        <v>43367</v>
      </c>
      <c r="F1895">
        <f t="shared" si="29"/>
        <v>2018</v>
      </c>
    </row>
    <row r="1896" spans="1:6" x14ac:dyDescent="0.25">
      <c r="A1896" s="67" t="s">
        <v>3153</v>
      </c>
      <c r="B1896" s="67" t="s">
        <v>3493</v>
      </c>
      <c r="C1896" s="6">
        <v>30.66</v>
      </c>
      <c r="D1896" s="6">
        <v>2.4E-2</v>
      </c>
      <c r="E1896" s="8">
        <v>43367</v>
      </c>
      <c r="F1896">
        <f t="shared" si="29"/>
        <v>2018</v>
      </c>
    </row>
    <row r="1897" spans="1:6" x14ac:dyDescent="0.25">
      <c r="A1897" s="67" t="s">
        <v>3153</v>
      </c>
      <c r="B1897" s="67" t="s">
        <v>3493</v>
      </c>
      <c r="C1897" s="6">
        <v>10.220000000000001</v>
      </c>
      <c r="D1897" s="6">
        <v>8.0000000000000002E-3</v>
      </c>
      <c r="E1897" s="8">
        <v>43367</v>
      </c>
      <c r="F1897">
        <f t="shared" si="29"/>
        <v>2018</v>
      </c>
    </row>
    <row r="1898" spans="1:6" x14ac:dyDescent="0.25">
      <c r="A1898" s="67" t="s">
        <v>3153</v>
      </c>
      <c r="B1898" s="67" t="s">
        <v>3493</v>
      </c>
      <c r="C1898" s="6">
        <v>195.39</v>
      </c>
      <c r="D1898" s="6">
        <v>0.153</v>
      </c>
      <c r="E1898" s="8">
        <v>43367</v>
      </c>
      <c r="F1898">
        <f t="shared" si="29"/>
        <v>2018</v>
      </c>
    </row>
    <row r="1899" spans="1:6" x14ac:dyDescent="0.25">
      <c r="A1899" s="67" t="s">
        <v>3153</v>
      </c>
      <c r="B1899" s="67" t="s">
        <v>3493</v>
      </c>
      <c r="C1899" s="6">
        <v>51.1</v>
      </c>
      <c r="D1899" s="6">
        <v>0.04</v>
      </c>
      <c r="E1899" s="8">
        <v>43367</v>
      </c>
      <c r="F1899">
        <f t="shared" si="29"/>
        <v>2018</v>
      </c>
    </row>
    <row r="1900" spans="1:6" x14ac:dyDescent="0.25">
      <c r="A1900" s="67" t="s">
        <v>3153</v>
      </c>
      <c r="B1900" s="67" t="s">
        <v>3493</v>
      </c>
      <c r="C1900" s="6">
        <v>15.33</v>
      </c>
      <c r="D1900" s="6">
        <v>1.2E-2</v>
      </c>
      <c r="E1900" s="8">
        <v>43367</v>
      </c>
      <c r="F1900">
        <f t="shared" si="29"/>
        <v>2018</v>
      </c>
    </row>
    <row r="1901" spans="1:6" x14ac:dyDescent="0.25">
      <c r="A1901" s="67" t="s">
        <v>3153</v>
      </c>
      <c r="B1901" s="67" t="s">
        <v>3493</v>
      </c>
      <c r="C1901" s="6">
        <v>51.1</v>
      </c>
      <c r="D1901" s="6">
        <v>0.04</v>
      </c>
      <c r="E1901" s="8">
        <v>43367</v>
      </c>
      <c r="F1901">
        <f t="shared" si="29"/>
        <v>2018</v>
      </c>
    </row>
    <row r="1902" spans="1:6" x14ac:dyDescent="0.25">
      <c r="A1902" s="67" t="s">
        <v>3153</v>
      </c>
      <c r="B1902" s="67" t="s">
        <v>3493</v>
      </c>
      <c r="C1902" s="6">
        <v>51.1</v>
      </c>
      <c r="D1902" s="6">
        <v>0.04</v>
      </c>
      <c r="E1902" s="8">
        <v>43367</v>
      </c>
      <c r="F1902">
        <f t="shared" si="29"/>
        <v>2018</v>
      </c>
    </row>
    <row r="1903" spans="1:6" x14ac:dyDescent="0.25">
      <c r="A1903" s="67" t="s">
        <v>3153</v>
      </c>
      <c r="B1903" s="67" t="s">
        <v>3493</v>
      </c>
      <c r="C1903" s="6">
        <v>130.26</v>
      </c>
      <c r="D1903" s="6">
        <v>0.10199999999999999</v>
      </c>
      <c r="E1903" s="8">
        <v>43367</v>
      </c>
      <c r="F1903">
        <f t="shared" si="29"/>
        <v>2018</v>
      </c>
    </row>
    <row r="1904" spans="1:6" x14ac:dyDescent="0.25">
      <c r="A1904" s="67" t="s">
        <v>3153</v>
      </c>
      <c r="B1904" s="67" t="s">
        <v>3493</v>
      </c>
      <c r="C1904" s="6">
        <v>20.440000000000001</v>
      </c>
      <c r="D1904" s="6">
        <v>1.6E-2</v>
      </c>
      <c r="E1904" s="8">
        <v>43367</v>
      </c>
      <c r="F1904">
        <f t="shared" si="29"/>
        <v>2018</v>
      </c>
    </row>
    <row r="1905" spans="1:6" x14ac:dyDescent="0.25">
      <c r="A1905" s="67" t="s">
        <v>3153</v>
      </c>
      <c r="B1905" s="67" t="s">
        <v>3493</v>
      </c>
      <c r="C1905" s="6">
        <v>32.549999999999997</v>
      </c>
      <c r="D1905" s="6">
        <v>2.5499999999999998E-2</v>
      </c>
      <c r="E1905" s="8">
        <v>43367</v>
      </c>
      <c r="F1905">
        <f t="shared" si="29"/>
        <v>2018</v>
      </c>
    </row>
    <row r="1906" spans="1:6" x14ac:dyDescent="0.25">
      <c r="A1906" s="67" t="s">
        <v>3153</v>
      </c>
      <c r="B1906" s="67" t="s">
        <v>3493</v>
      </c>
      <c r="C1906" s="6">
        <v>130.26</v>
      </c>
      <c r="D1906" s="6">
        <v>0.10199999999999999</v>
      </c>
      <c r="E1906" s="8">
        <v>43367</v>
      </c>
      <c r="F1906">
        <f t="shared" si="29"/>
        <v>2018</v>
      </c>
    </row>
    <row r="1907" spans="1:6" x14ac:dyDescent="0.25">
      <c r="A1907" s="67" t="s">
        <v>3153</v>
      </c>
      <c r="B1907" s="67" t="s">
        <v>3493</v>
      </c>
      <c r="C1907" s="6">
        <v>30.66</v>
      </c>
      <c r="D1907" s="6">
        <v>2.4E-2</v>
      </c>
      <c r="E1907" s="8">
        <v>43367</v>
      </c>
      <c r="F1907">
        <f t="shared" si="29"/>
        <v>2018</v>
      </c>
    </row>
    <row r="1908" spans="1:6" x14ac:dyDescent="0.25">
      <c r="A1908" s="67" t="s">
        <v>3153</v>
      </c>
      <c r="B1908" s="67" t="s">
        <v>3493</v>
      </c>
      <c r="C1908" s="6">
        <v>15.33</v>
      </c>
      <c r="D1908" s="6">
        <v>1.2E-2</v>
      </c>
      <c r="E1908" s="8">
        <v>43367</v>
      </c>
      <c r="F1908">
        <f t="shared" si="29"/>
        <v>2018</v>
      </c>
    </row>
    <row r="1909" spans="1:6" x14ac:dyDescent="0.25">
      <c r="A1909" s="67" t="s">
        <v>3153</v>
      </c>
      <c r="B1909" s="67" t="s">
        <v>3493</v>
      </c>
      <c r="C1909" s="6">
        <v>40.880000000000003</v>
      </c>
      <c r="D1909" s="6">
        <v>3.2000000000000001E-2</v>
      </c>
      <c r="E1909" s="8">
        <v>43367</v>
      </c>
      <c r="F1909">
        <f t="shared" si="29"/>
        <v>2018</v>
      </c>
    </row>
    <row r="1910" spans="1:6" x14ac:dyDescent="0.25">
      <c r="A1910" s="67" t="s">
        <v>3153</v>
      </c>
      <c r="B1910" s="67" t="s">
        <v>3493</v>
      </c>
      <c r="C1910" s="6">
        <v>260.52</v>
      </c>
      <c r="D1910" s="6">
        <v>0.20399999999999999</v>
      </c>
      <c r="E1910" s="8">
        <v>43367</v>
      </c>
      <c r="F1910">
        <f t="shared" si="29"/>
        <v>2018</v>
      </c>
    </row>
    <row r="1911" spans="1:6" x14ac:dyDescent="0.25">
      <c r="A1911" s="67" t="s">
        <v>3153</v>
      </c>
      <c r="B1911" s="67" t="s">
        <v>3493</v>
      </c>
      <c r="C1911" s="6">
        <v>10.85</v>
      </c>
      <c r="D1911" s="6">
        <v>8.5000000000000006E-3</v>
      </c>
      <c r="E1911" s="8">
        <v>43367</v>
      </c>
      <c r="F1911">
        <f t="shared" si="29"/>
        <v>2018</v>
      </c>
    </row>
    <row r="1912" spans="1:6" x14ac:dyDescent="0.25">
      <c r="A1912" s="67" t="s">
        <v>3153</v>
      </c>
      <c r="B1912" s="67" t="s">
        <v>3493</v>
      </c>
      <c r="C1912" s="6">
        <v>25.55</v>
      </c>
      <c r="D1912" s="6">
        <v>0.02</v>
      </c>
      <c r="E1912" s="8">
        <v>43367</v>
      </c>
      <c r="F1912">
        <f t="shared" si="29"/>
        <v>2018</v>
      </c>
    </row>
    <row r="1913" spans="1:6" x14ac:dyDescent="0.25">
      <c r="A1913" s="67" t="s">
        <v>3153</v>
      </c>
      <c r="B1913" s="67" t="s">
        <v>3493</v>
      </c>
      <c r="C1913" s="6">
        <v>61.2</v>
      </c>
      <c r="D1913" s="6">
        <v>8.3370000000000007E-3</v>
      </c>
      <c r="E1913" s="8">
        <v>43367</v>
      </c>
      <c r="F1913">
        <f t="shared" si="29"/>
        <v>2018</v>
      </c>
    </row>
    <row r="1914" spans="1:6" x14ac:dyDescent="0.25">
      <c r="A1914" s="67" t="s">
        <v>3153</v>
      </c>
      <c r="B1914" s="67" t="s">
        <v>3493</v>
      </c>
      <c r="C1914" s="6">
        <v>71.540000000000006</v>
      </c>
      <c r="D1914" s="6">
        <v>5.6000000000000001E-2</v>
      </c>
      <c r="E1914" s="8">
        <v>43367</v>
      </c>
      <c r="F1914">
        <f t="shared" si="29"/>
        <v>2018</v>
      </c>
    </row>
    <row r="1915" spans="1:6" x14ac:dyDescent="0.25">
      <c r="A1915" s="67" t="s">
        <v>3153</v>
      </c>
      <c r="B1915" s="67" t="s">
        <v>3493</v>
      </c>
      <c r="C1915" s="6">
        <v>15.33</v>
      </c>
      <c r="D1915" s="6">
        <v>1.2E-2</v>
      </c>
      <c r="E1915" s="8">
        <v>43367</v>
      </c>
      <c r="F1915">
        <f t="shared" si="29"/>
        <v>2018</v>
      </c>
    </row>
    <row r="1916" spans="1:6" x14ac:dyDescent="0.25">
      <c r="A1916" s="67" t="s">
        <v>3153</v>
      </c>
      <c r="B1916" s="67" t="s">
        <v>3493</v>
      </c>
      <c r="C1916" s="6">
        <v>130.26</v>
      </c>
      <c r="D1916" s="6">
        <v>0.10199999999999999</v>
      </c>
      <c r="E1916" s="8">
        <v>43367</v>
      </c>
      <c r="F1916">
        <f t="shared" si="29"/>
        <v>2018</v>
      </c>
    </row>
    <row r="1917" spans="1:6" x14ac:dyDescent="0.25">
      <c r="A1917" s="67" t="s">
        <v>3153</v>
      </c>
      <c r="B1917" s="67" t="s">
        <v>3493</v>
      </c>
      <c r="C1917" s="6">
        <v>5.1100000000000003</v>
      </c>
      <c r="D1917" s="6">
        <v>4.0000000000000001E-3</v>
      </c>
      <c r="E1917" s="8">
        <v>43367</v>
      </c>
      <c r="F1917">
        <f t="shared" si="29"/>
        <v>2018</v>
      </c>
    </row>
    <row r="1918" spans="1:6" x14ac:dyDescent="0.25">
      <c r="A1918" s="67" t="s">
        <v>3153</v>
      </c>
      <c r="B1918" s="67" t="s">
        <v>3493</v>
      </c>
      <c r="C1918" s="6">
        <v>65.13</v>
      </c>
      <c r="D1918" s="6">
        <v>5.0999999999999997E-2</v>
      </c>
      <c r="E1918" s="8">
        <v>43367</v>
      </c>
      <c r="F1918">
        <f t="shared" si="29"/>
        <v>2018</v>
      </c>
    </row>
    <row r="1919" spans="1:6" x14ac:dyDescent="0.25">
      <c r="A1919" s="67" t="s">
        <v>3153</v>
      </c>
      <c r="B1919" s="67" t="s">
        <v>3493</v>
      </c>
      <c r="C1919" s="6">
        <v>10.220000000000001</v>
      </c>
      <c r="D1919" s="6">
        <v>8.0000000000000002E-3</v>
      </c>
      <c r="E1919" s="8">
        <v>43367</v>
      </c>
      <c r="F1919">
        <f t="shared" si="29"/>
        <v>2018</v>
      </c>
    </row>
    <row r="1920" spans="1:6" x14ac:dyDescent="0.25">
      <c r="A1920" s="67" t="s">
        <v>3153</v>
      </c>
      <c r="B1920" s="67" t="s">
        <v>3493</v>
      </c>
      <c r="C1920" s="6">
        <v>65.13</v>
      </c>
      <c r="D1920" s="6">
        <v>5.0999999999999997E-2</v>
      </c>
      <c r="E1920" s="8">
        <v>43367</v>
      </c>
      <c r="F1920">
        <f t="shared" si="29"/>
        <v>2018</v>
      </c>
    </row>
    <row r="1921" spans="1:6" x14ac:dyDescent="0.25">
      <c r="A1921" s="67" t="s">
        <v>3153</v>
      </c>
      <c r="B1921" s="67" t="s">
        <v>3493</v>
      </c>
      <c r="C1921" s="6">
        <v>40.880000000000003</v>
      </c>
      <c r="D1921" s="6">
        <v>3.2000000000000001E-2</v>
      </c>
      <c r="E1921" s="8">
        <v>43367</v>
      </c>
      <c r="F1921">
        <f t="shared" si="29"/>
        <v>2018</v>
      </c>
    </row>
    <row r="1922" spans="1:6" x14ac:dyDescent="0.25">
      <c r="A1922" s="67" t="s">
        <v>3153</v>
      </c>
      <c r="B1922" s="67" t="s">
        <v>3493</v>
      </c>
      <c r="C1922" s="6">
        <v>10.220000000000001</v>
      </c>
      <c r="D1922" s="6">
        <v>8.0000000000000002E-3</v>
      </c>
      <c r="E1922" s="8">
        <v>43367</v>
      </c>
      <c r="F1922">
        <f t="shared" si="29"/>
        <v>2018</v>
      </c>
    </row>
    <row r="1923" spans="1:6" x14ac:dyDescent="0.25">
      <c r="A1923" s="67" t="s">
        <v>3153</v>
      </c>
      <c r="B1923" s="67" t="s">
        <v>3493</v>
      </c>
      <c r="C1923" s="6">
        <v>195.39</v>
      </c>
      <c r="D1923" s="6">
        <v>0.153</v>
      </c>
      <c r="E1923" s="8">
        <v>43367</v>
      </c>
      <c r="F1923">
        <f t="shared" ref="F1923:F1986" si="30">YEAR(E1923)</f>
        <v>2018</v>
      </c>
    </row>
    <row r="1924" spans="1:6" x14ac:dyDescent="0.25">
      <c r="A1924" s="67" t="s">
        <v>3153</v>
      </c>
      <c r="B1924" s="67" t="s">
        <v>3493</v>
      </c>
      <c r="C1924" s="6">
        <v>61.2</v>
      </c>
      <c r="D1924" s="6">
        <v>8.3370000000000007E-3</v>
      </c>
      <c r="E1924" s="8">
        <v>43367</v>
      </c>
      <c r="F1924">
        <f t="shared" si="30"/>
        <v>2018</v>
      </c>
    </row>
    <row r="1925" spans="1:6" x14ac:dyDescent="0.25">
      <c r="A1925" s="67" t="s">
        <v>3153</v>
      </c>
      <c r="B1925" s="67" t="s">
        <v>3493</v>
      </c>
      <c r="C1925" s="6">
        <v>65.13</v>
      </c>
      <c r="D1925" s="6">
        <v>5.0999999999999997E-2</v>
      </c>
      <c r="E1925" s="8">
        <v>43367</v>
      </c>
      <c r="F1925">
        <f t="shared" si="30"/>
        <v>2018</v>
      </c>
    </row>
    <row r="1926" spans="1:6" x14ac:dyDescent="0.25">
      <c r="A1926" s="67" t="s">
        <v>3153</v>
      </c>
      <c r="B1926" s="67" t="s">
        <v>3493</v>
      </c>
      <c r="C1926" s="6">
        <v>71.540000000000006</v>
      </c>
      <c r="D1926" s="6">
        <v>5.6000000000000001E-2</v>
      </c>
      <c r="E1926" s="8">
        <v>43367</v>
      </c>
      <c r="F1926">
        <f t="shared" si="30"/>
        <v>2018</v>
      </c>
    </row>
    <row r="1927" spans="1:6" x14ac:dyDescent="0.25">
      <c r="A1927" s="67" t="s">
        <v>3153</v>
      </c>
      <c r="B1927" s="67" t="s">
        <v>3493</v>
      </c>
      <c r="C1927" s="6">
        <v>56.21</v>
      </c>
      <c r="D1927" s="6">
        <v>4.3999999999999997E-2</v>
      </c>
      <c r="E1927" s="8">
        <v>43367</v>
      </c>
      <c r="F1927">
        <f t="shared" si="30"/>
        <v>2018</v>
      </c>
    </row>
    <row r="1928" spans="1:6" x14ac:dyDescent="0.25">
      <c r="A1928" s="67" t="s">
        <v>3153</v>
      </c>
      <c r="B1928" s="67" t="s">
        <v>3493</v>
      </c>
      <c r="C1928" s="6">
        <v>5.1100000000000003</v>
      </c>
      <c r="D1928" s="6">
        <v>4.0000000000000001E-3</v>
      </c>
      <c r="E1928" s="8">
        <v>43367</v>
      </c>
      <c r="F1928">
        <f t="shared" si="30"/>
        <v>2018</v>
      </c>
    </row>
    <row r="1929" spans="1:6" x14ac:dyDescent="0.25">
      <c r="A1929" s="67" t="s">
        <v>3153</v>
      </c>
      <c r="B1929" s="67" t="s">
        <v>3493</v>
      </c>
      <c r="C1929" s="6">
        <v>5.1100000000000003</v>
      </c>
      <c r="D1929" s="6">
        <v>4.0000000000000001E-3</v>
      </c>
      <c r="E1929" s="8">
        <v>43367</v>
      </c>
      <c r="F1929">
        <f t="shared" si="30"/>
        <v>2018</v>
      </c>
    </row>
    <row r="1930" spans="1:6" x14ac:dyDescent="0.25">
      <c r="A1930" s="67" t="s">
        <v>3153</v>
      </c>
      <c r="B1930" s="67" t="s">
        <v>3493</v>
      </c>
      <c r="C1930" s="6">
        <v>30.66</v>
      </c>
      <c r="D1930" s="6">
        <v>2.4E-2</v>
      </c>
      <c r="E1930" s="8">
        <v>43367</v>
      </c>
      <c r="F1930">
        <f t="shared" si="30"/>
        <v>2018</v>
      </c>
    </row>
    <row r="1931" spans="1:6" x14ac:dyDescent="0.25">
      <c r="A1931" s="67" t="s">
        <v>3153</v>
      </c>
      <c r="B1931" s="67" t="s">
        <v>3493</v>
      </c>
      <c r="C1931" s="6">
        <v>51.1</v>
      </c>
      <c r="D1931" s="6">
        <v>0.04</v>
      </c>
      <c r="E1931" s="8">
        <v>43367</v>
      </c>
      <c r="F1931">
        <f t="shared" si="30"/>
        <v>2018</v>
      </c>
    </row>
    <row r="1932" spans="1:6" x14ac:dyDescent="0.25">
      <c r="A1932" s="67" t="s">
        <v>3153</v>
      </c>
      <c r="B1932" s="67" t="s">
        <v>3493</v>
      </c>
      <c r="C1932" s="6">
        <v>56.21</v>
      </c>
      <c r="D1932" s="6">
        <v>4.3999999999999997E-2</v>
      </c>
      <c r="E1932" s="8">
        <v>43367</v>
      </c>
      <c r="F1932">
        <f t="shared" si="30"/>
        <v>2018</v>
      </c>
    </row>
    <row r="1933" spans="1:6" x14ac:dyDescent="0.25">
      <c r="A1933" s="67" t="s">
        <v>3153</v>
      </c>
      <c r="B1933" s="67" t="s">
        <v>3493</v>
      </c>
      <c r="C1933" s="6">
        <v>10.85</v>
      </c>
      <c r="D1933" s="6">
        <v>8.5000000000000006E-3</v>
      </c>
      <c r="E1933" s="8">
        <v>43367</v>
      </c>
      <c r="F1933">
        <f t="shared" si="30"/>
        <v>2018</v>
      </c>
    </row>
    <row r="1934" spans="1:6" x14ac:dyDescent="0.25">
      <c r="A1934" s="67" t="s">
        <v>3153</v>
      </c>
      <c r="B1934" s="67" t="s">
        <v>3493</v>
      </c>
      <c r="C1934" s="6">
        <v>130.26</v>
      </c>
      <c r="D1934" s="6">
        <v>0.10199999999999999</v>
      </c>
      <c r="E1934" s="8">
        <v>43367</v>
      </c>
      <c r="F1934">
        <f t="shared" si="30"/>
        <v>2018</v>
      </c>
    </row>
    <row r="1935" spans="1:6" x14ac:dyDescent="0.25">
      <c r="A1935" s="67" t="s">
        <v>3153</v>
      </c>
      <c r="B1935" s="67" t="s">
        <v>3493</v>
      </c>
      <c r="C1935" s="6">
        <v>25.55</v>
      </c>
      <c r="D1935" s="6">
        <v>0.02</v>
      </c>
      <c r="E1935" s="8">
        <v>43367</v>
      </c>
      <c r="F1935">
        <f t="shared" si="30"/>
        <v>2018</v>
      </c>
    </row>
    <row r="1936" spans="1:6" x14ac:dyDescent="0.25">
      <c r="A1936" s="67" t="s">
        <v>3153</v>
      </c>
      <c r="B1936" s="67" t="s">
        <v>3493</v>
      </c>
      <c r="C1936" s="6">
        <v>71.540000000000006</v>
      </c>
      <c r="D1936" s="6">
        <v>5.6000000000000001E-2</v>
      </c>
      <c r="E1936" s="8">
        <v>43367</v>
      </c>
      <c r="F1936">
        <f t="shared" si="30"/>
        <v>2018</v>
      </c>
    </row>
    <row r="1937" spans="1:6" x14ac:dyDescent="0.25">
      <c r="A1937" s="67" t="s">
        <v>3153</v>
      </c>
      <c r="B1937" s="67" t="s">
        <v>3493</v>
      </c>
      <c r="C1937" s="6">
        <v>65.13</v>
      </c>
      <c r="D1937" s="6">
        <v>5.0999999999999997E-2</v>
      </c>
      <c r="E1937" s="8">
        <v>43367</v>
      </c>
      <c r="F1937">
        <f t="shared" si="30"/>
        <v>2018</v>
      </c>
    </row>
    <row r="1938" spans="1:6" x14ac:dyDescent="0.25">
      <c r="A1938" s="67" t="s">
        <v>3153</v>
      </c>
      <c r="B1938" s="67" t="s">
        <v>3493</v>
      </c>
      <c r="C1938" s="6">
        <v>40.880000000000003</v>
      </c>
      <c r="D1938" s="6">
        <v>3.2000000000000001E-2</v>
      </c>
      <c r="E1938" s="8">
        <v>43367</v>
      </c>
      <c r="F1938">
        <f t="shared" si="30"/>
        <v>2018</v>
      </c>
    </row>
    <row r="1939" spans="1:6" x14ac:dyDescent="0.25">
      <c r="A1939" s="67" t="s">
        <v>3153</v>
      </c>
      <c r="B1939" s="67" t="s">
        <v>3493</v>
      </c>
      <c r="C1939" s="6">
        <v>51.1</v>
      </c>
      <c r="D1939" s="6">
        <v>0.04</v>
      </c>
      <c r="E1939" s="8">
        <v>43367</v>
      </c>
      <c r="F1939">
        <f t="shared" si="30"/>
        <v>2018</v>
      </c>
    </row>
    <row r="1940" spans="1:6" x14ac:dyDescent="0.25">
      <c r="A1940" s="67" t="s">
        <v>3153</v>
      </c>
      <c r="B1940" s="67" t="s">
        <v>3493</v>
      </c>
      <c r="C1940" s="6">
        <v>65.13</v>
      </c>
      <c r="D1940" s="6">
        <v>5.0999999999999997E-2</v>
      </c>
      <c r="E1940" s="8">
        <v>43367</v>
      </c>
      <c r="F1940">
        <f t="shared" si="30"/>
        <v>2018</v>
      </c>
    </row>
    <row r="1941" spans="1:6" x14ac:dyDescent="0.25">
      <c r="A1941" s="67" t="s">
        <v>3153</v>
      </c>
      <c r="B1941" s="67" t="s">
        <v>3493</v>
      </c>
      <c r="C1941" s="6">
        <v>61.2</v>
      </c>
      <c r="D1941" s="6">
        <v>8.3370000000000007E-3</v>
      </c>
      <c r="E1941" s="8">
        <v>43367</v>
      </c>
      <c r="F1941">
        <f t="shared" si="30"/>
        <v>2018</v>
      </c>
    </row>
    <row r="1942" spans="1:6" x14ac:dyDescent="0.25">
      <c r="A1942" s="67" t="s">
        <v>3153</v>
      </c>
      <c r="B1942" s="67" t="s">
        <v>3493</v>
      </c>
      <c r="C1942" s="6">
        <v>32.549999999999997</v>
      </c>
      <c r="D1942" s="6">
        <v>2.5499999999999998E-2</v>
      </c>
      <c r="E1942" s="8">
        <v>43367</v>
      </c>
      <c r="F1942">
        <f t="shared" si="30"/>
        <v>2018</v>
      </c>
    </row>
    <row r="1943" spans="1:6" x14ac:dyDescent="0.25">
      <c r="A1943" s="67" t="s">
        <v>3153</v>
      </c>
      <c r="B1943" s="67" t="s">
        <v>3493</v>
      </c>
      <c r="C1943" s="6">
        <v>65.13</v>
      </c>
      <c r="D1943" s="6">
        <v>5.0999999999999997E-2</v>
      </c>
      <c r="E1943" s="8">
        <v>43367</v>
      </c>
      <c r="F1943">
        <f t="shared" si="30"/>
        <v>2018</v>
      </c>
    </row>
    <row r="1944" spans="1:6" x14ac:dyDescent="0.25">
      <c r="A1944" s="67" t="s">
        <v>3153</v>
      </c>
      <c r="B1944" s="67" t="s">
        <v>3493</v>
      </c>
      <c r="C1944" s="6">
        <v>56.21</v>
      </c>
      <c r="D1944" s="6">
        <v>4.3999999999999997E-2</v>
      </c>
      <c r="E1944" s="8">
        <v>43367</v>
      </c>
      <c r="F1944">
        <f t="shared" si="30"/>
        <v>2018</v>
      </c>
    </row>
    <row r="1945" spans="1:6" x14ac:dyDescent="0.25">
      <c r="A1945" s="67" t="s">
        <v>3153</v>
      </c>
      <c r="B1945" s="67" t="s">
        <v>3493</v>
      </c>
      <c r="C1945" s="6">
        <v>61.2</v>
      </c>
      <c r="D1945" s="6">
        <v>8.3370000000000007E-3</v>
      </c>
      <c r="E1945" s="8">
        <v>43367</v>
      </c>
      <c r="F1945">
        <f t="shared" si="30"/>
        <v>2018</v>
      </c>
    </row>
    <row r="1946" spans="1:6" x14ac:dyDescent="0.25">
      <c r="A1946" s="67" t="s">
        <v>3153</v>
      </c>
      <c r="B1946" s="67" t="s">
        <v>3493</v>
      </c>
      <c r="C1946" s="6">
        <v>30.66</v>
      </c>
      <c r="D1946" s="6">
        <v>2.4E-2</v>
      </c>
      <c r="E1946" s="8">
        <v>43367</v>
      </c>
      <c r="F1946">
        <f t="shared" si="30"/>
        <v>2018</v>
      </c>
    </row>
    <row r="1947" spans="1:6" x14ac:dyDescent="0.25">
      <c r="A1947" s="67" t="s">
        <v>3153</v>
      </c>
      <c r="B1947" s="67" t="s">
        <v>3493</v>
      </c>
      <c r="C1947" s="6">
        <v>65.099999999999994</v>
      </c>
      <c r="D1947" s="6">
        <v>5.0999999999999997E-2</v>
      </c>
      <c r="E1947" s="8">
        <v>43367</v>
      </c>
      <c r="F1947">
        <f t="shared" si="30"/>
        <v>2018</v>
      </c>
    </row>
    <row r="1948" spans="1:6" x14ac:dyDescent="0.25">
      <c r="A1948" s="67" t="s">
        <v>3153</v>
      </c>
      <c r="B1948" s="67" t="s">
        <v>3493</v>
      </c>
      <c r="C1948" s="6">
        <v>30.66</v>
      </c>
      <c r="D1948" s="6">
        <v>2.4E-2</v>
      </c>
      <c r="E1948" s="8">
        <v>43367</v>
      </c>
      <c r="F1948">
        <f t="shared" si="30"/>
        <v>2018</v>
      </c>
    </row>
    <row r="1949" spans="1:6" x14ac:dyDescent="0.25">
      <c r="A1949" s="67" t="s">
        <v>3153</v>
      </c>
      <c r="B1949" s="67" t="s">
        <v>3493</v>
      </c>
      <c r="C1949" s="6">
        <v>51.1</v>
      </c>
      <c r="D1949" s="6">
        <v>0.04</v>
      </c>
      <c r="E1949" s="8">
        <v>43367</v>
      </c>
      <c r="F1949">
        <f t="shared" si="30"/>
        <v>2018</v>
      </c>
    </row>
    <row r="1950" spans="1:6" x14ac:dyDescent="0.25">
      <c r="A1950" s="67" t="s">
        <v>3153</v>
      </c>
      <c r="B1950" s="67" t="s">
        <v>3493</v>
      </c>
      <c r="C1950" s="6">
        <v>25.55</v>
      </c>
      <c r="D1950" s="6">
        <v>0.02</v>
      </c>
      <c r="E1950" s="8">
        <v>43367</v>
      </c>
      <c r="F1950">
        <f t="shared" si="30"/>
        <v>2018</v>
      </c>
    </row>
    <row r="1951" spans="1:6" x14ac:dyDescent="0.25">
      <c r="A1951" s="67" t="s">
        <v>3153</v>
      </c>
      <c r="B1951" s="67" t="s">
        <v>3493</v>
      </c>
      <c r="C1951" s="6">
        <v>65.13</v>
      </c>
      <c r="D1951" s="6">
        <v>5.0999999999999997E-2</v>
      </c>
      <c r="E1951" s="8">
        <v>43367</v>
      </c>
      <c r="F1951">
        <f t="shared" si="30"/>
        <v>2018</v>
      </c>
    </row>
    <row r="1952" spans="1:6" x14ac:dyDescent="0.25">
      <c r="A1952" s="67" t="s">
        <v>3153</v>
      </c>
      <c r="B1952" s="67" t="s">
        <v>3493</v>
      </c>
      <c r="C1952" s="6">
        <v>51.1</v>
      </c>
      <c r="D1952" s="6">
        <v>0.04</v>
      </c>
      <c r="E1952" s="8">
        <v>43367</v>
      </c>
      <c r="F1952">
        <f t="shared" si="30"/>
        <v>2018</v>
      </c>
    </row>
    <row r="1953" spans="1:6" x14ac:dyDescent="0.25">
      <c r="A1953" s="67" t="s">
        <v>3153</v>
      </c>
      <c r="B1953" s="67" t="s">
        <v>3493</v>
      </c>
      <c r="C1953" s="6">
        <v>45.99</v>
      </c>
      <c r="D1953" s="6">
        <v>3.5999999999999997E-2</v>
      </c>
      <c r="E1953" s="8">
        <v>43367</v>
      </c>
      <c r="F1953">
        <f t="shared" si="30"/>
        <v>2018</v>
      </c>
    </row>
    <row r="1954" spans="1:6" x14ac:dyDescent="0.25">
      <c r="A1954" s="67" t="s">
        <v>3153</v>
      </c>
      <c r="B1954" s="67" t="s">
        <v>3493</v>
      </c>
      <c r="C1954" s="6">
        <v>25.55</v>
      </c>
      <c r="D1954" s="6">
        <v>0.02</v>
      </c>
      <c r="E1954" s="8">
        <v>43367</v>
      </c>
      <c r="F1954">
        <f t="shared" si="30"/>
        <v>2018</v>
      </c>
    </row>
    <row r="1955" spans="1:6" x14ac:dyDescent="0.25">
      <c r="A1955" s="67" t="s">
        <v>3153</v>
      </c>
      <c r="B1955" s="67" t="s">
        <v>3493</v>
      </c>
      <c r="C1955" s="6">
        <v>15.33</v>
      </c>
      <c r="D1955" s="6">
        <v>1.2E-2</v>
      </c>
      <c r="E1955" s="8">
        <v>43367</v>
      </c>
      <c r="F1955">
        <f t="shared" si="30"/>
        <v>2018</v>
      </c>
    </row>
    <row r="1956" spans="1:6" x14ac:dyDescent="0.25">
      <c r="A1956" s="67" t="s">
        <v>3153</v>
      </c>
      <c r="B1956" s="67" t="s">
        <v>3493</v>
      </c>
      <c r="C1956" s="6">
        <v>56.21</v>
      </c>
      <c r="D1956" s="6">
        <v>4.3999999999999997E-2</v>
      </c>
      <c r="E1956" s="8">
        <v>43367</v>
      </c>
      <c r="F1956">
        <f t="shared" si="30"/>
        <v>2018</v>
      </c>
    </row>
    <row r="1957" spans="1:6" x14ac:dyDescent="0.25">
      <c r="A1957" s="67" t="s">
        <v>3153</v>
      </c>
      <c r="B1957" s="67" t="s">
        <v>3493</v>
      </c>
      <c r="C1957" s="6">
        <v>65.13</v>
      </c>
      <c r="D1957" s="6">
        <v>5.0999999999999997E-2</v>
      </c>
      <c r="E1957" s="8">
        <v>43367</v>
      </c>
      <c r="F1957">
        <f t="shared" si="30"/>
        <v>2018</v>
      </c>
    </row>
    <row r="1958" spans="1:6" x14ac:dyDescent="0.25">
      <c r="A1958" s="67" t="s">
        <v>3153</v>
      </c>
      <c r="B1958" s="67" t="s">
        <v>3493</v>
      </c>
      <c r="C1958" s="6">
        <v>51.1</v>
      </c>
      <c r="D1958" s="6">
        <v>0.04</v>
      </c>
      <c r="E1958" s="8">
        <v>43367</v>
      </c>
      <c r="F1958">
        <f t="shared" si="30"/>
        <v>2018</v>
      </c>
    </row>
    <row r="1959" spans="1:6" x14ac:dyDescent="0.25">
      <c r="A1959" s="67" t="s">
        <v>3153</v>
      </c>
      <c r="B1959" s="67" t="s">
        <v>3493</v>
      </c>
      <c r="C1959" s="6">
        <v>10.85</v>
      </c>
      <c r="D1959" s="6">
        <v>8.5000000000000006E-3</v>
      </c>
      <c r="E1959" s="8">
        <v>43367</v>
      </c>
      <c r="F1959">
        <f t="shared" si="30"/>
        <v>2018</v>
      </c>
    </row>
    <row r="1960" spans="1:6" x14ac:dyDescent="0.25">
      <c r="A1960" s="67" t="s">
        <v>3153</v>
      </c>
      <c r="B1960" s="67" t="s">
        <v>3493</v>
      </c>
      <c r="C1960" s="6">
        <v>40.880000000000003</v>
      </c>
      <c r="D1960" s="6">
        <v>3.2000000000000001E-2</v>
      </c>
      <c r="E1960" s="8">
        <v>43367</v>
      </c>
      <c r="F1960">
        <f t="shared" si="30"/>
        <v>2018</v>
      </c>
    </row>
    <row r="1961" spans="1:6" x14ac:dyDescent="0.25">
      <c r="A1961" s="67" t="s">
        <v>3153</v>
      </c>
      <c r="B1961" s="67" t="s">
        <v>3493</v>
      </c>
      <c r="C1961" s="6">
        <v>45.99</v>
      </c>
      <c r="D1961" s="6">
        <v>3.5999999999999997E-2</v>
      </c>
      <c r="E1961" s="8">
        <v>43367</v>
      </c>
      <c r="F1961">
        <f t="shared" si="30"/>
        <v>2018</v>
      </c>
    </row>
    <row r="1962" spans="1:6" x14ac:dyDescent="0.25">
      <c r="A1962" s="67" t="s">
        <v>3153</v>
      </c>
      <c r="B1962" s="67" t="s">
        <v>3493</v>
      </c>
      <c r="C1962" s="6">
        <v>65.13</v>
      </c>
      <c r="D1962" s="6">
        <v>5.0999999999999997E-2</v>
      </c>
      <c r="E1962" s="8">
        <v>43367</v>
      </c>
      <c r="F1962">
        <f t="shared" si="30"/>
        <v>2018</v>
      </c>
    </row>
    <row r="1963" spans="1:6" x14ac:dyDescent="0.25">
      <c r="A1963" s="67" t="s">
        <v>3153</v>
      </c>
      <c r="B1963" s="67" t="s">
        <v>3493</v>
      </c>
      <c r="C1963" s="6">
        <v>76.650000000000006</v>
      </c>
      <c r="D1963" s="6">
        <v>0.06</v>
      </c>
      <c r="E1963" s="8">
        <v>43367</v>
      </c>
      <c r="F1963">
        <f t="shared" si="30"/>
        <v>2018</v>
      </c>
    </row>
    <row r="1964" spans="1:6" x14ac:dyDescent="0.25">
      <c r="A1964" s="67" t="s">
        <v>3153</v>
      </c>
      <c r="B1964" s="67" t="s">
        <v>3493</v>
      </c>
      <c r="C1964" s="6">
        <v>218.36</v>
      </c>
      <c r="D1964" s="6">
        <v>0.17100000000000001</v>
      </c>
      <c r="E1964" s="8">
        <v>43367</v>
      </c>
      <c r="F1964">
        <f t="shared" si="30"/>
        <v>2018</v>
      </c>
    </row>
    <row r="1965" spans="1:6" x14ac:dyDescent="0.25">
      <c r="A1965" s="67" t="s">
        <v>3153</v>
      </c>
      <c r="B1965" s="67" t="s">
        <v>3493</v>
      </c>
      <c r="C1965" s="6">
        <v>130.26</v>
      </c>
      <c r="D1965" s="6">
        <v>0.10199999999999999</v>
      </c>
      <c r="E1965" s="8">
        <v>43367</v>
      </c>
      <c r="F1965">
        <f t="shared" si="30"/>
        <v>2018</v>
      </c>
    </row>
    <row r="1966" spans="1:6" x14ac:dyDescent="0.25">
      <c r="A1966" s="67" t="s">
        <v>3153</v>
      </c>
      <c r="B1966" s="67" t="s">
        <v>3493</v>
      </c>
      <c r="C1966" s="6">
        <v>25.55</v>
      </c>
      <c r="D1966" s="6">
        <v>0.02</v>
      </c>
      <c r="E1966" s="8">
        <v>43367</v>
      </c>
      <c r="F1966">
        <f t="shared" si="30"/>
        <v>2018</v>
      </c>
    </row>
    <row r="1967" spans="1:6" x14ac:dyDescent="0.25">
      <c r="A1967" s="67" t="s">
        <v>3153</v>
      </c>
      <c r="B1967" s="67" t="s">
        <v>3493</v>
      </c>
      <c r="C1967" s="6">
        <v>51.1</v>
      </c>
      <c r="D1967" s="6">
        <v>0.04</v>
      </c>
      <c r="E1967" s="8">
        <v>43367</v>
      </c>
      <c r="F1967">
        <f t="shared" si="30"/>
        <v>2018</v>
      </c>
    </row>
    <row r="1968" spans="1:6" x14ac:dyDescent="0.25">
      <c r="A1968" s="67" t="s">
        <v>3153</v>
      </c>
      <c r="B1968" s="67" t="s">
        <v>3493</v>
      </c>
      <c r="C1968" s="6">
        <v>51.1</v>
      </c>
      <c r="D1968" s="6">
        <v>0.04</v>
      </c>
      <c r="E1968" s="8">
        <v>43367</v>
      </c>
      <c r="F1968">
        <f t="shared" si="30"/>
        <v>2018</v>
      </c>
    </row>
    <row r="1969" spans="1:6" x14ac:dyDescent="0.25">
      <c r="A1969" s="67" t="s">
        <v>3153</v>
      </c>
      <c r="B1969" s="67" t="s">
        <v>3493</v>
      </c>
      <c r="C1969" s="6">
        <v>195.39</v>
      </c>
      <c r="D1969" s="6">
        <v>0.153</v>
      </c>
      <c r="E1969" s="8">
        <v>43367</v>
      </c>
      <c r="F1969">
        <f t="shared" si="30"/>
        <v>2018</v>
      </c>
    </row>
    <row r="1970" spans="1:6" x14ac:dyDescent="0.25">
      <c r="A1970" s="67" t="s">
        <v>3153</v>
      </c>
      <c r="B1970" s="67" t="s">
        <v>3493</v>
      </c>
      <c r="C1970" s="6">
        <v>195.39</v>
      </c>
      <c r="D1970" s="6">
        <v>0.153</v>
      </c>
      <c r="E1970" s="8">
        <v>43367</v>
      </c>
      <c r="F1970">
        <f t="shared" si="30"/>
        <v>2018</v>
      </c>
    </row>
    <row r="1971" spans="1:6" x14ac:dyDescent="0.25">
      <c r="A1971" s="67" t="s">
        <v>3153</v>
      </c>
      <c r="B1971" s="67" t="s">
        <v>3493</v>
      </c>
      <c r="C1971" s="6">
        <v>35.770000000000003</v>
      </c>
      <c r="D1971" s="6">
        <v>2.8000000000000001E-2</v>
      </c>
      <c r="E1971" s="8">
        <v>43367</v>
      </c>
      <c r="F1971">
        <f t="shared" si="30"/>
        <v>2018</v>
      </c>
    </row>
    <row r="1972" spans="1:6" x14ac:dyDescent="0.25">
      <c r="A1972" s="67" t="s">
        <v>3153</v>
      </c>
      <c r="B1972" s="67" t="s">
        <v>3493</v>
      </c>
      <c r="C1972" s="6">
        <v>43.4</v>
      </c>
      <c r="D1972" s="6">
        <v>3.4000000000000002E-2</v>
      </c>
      <c r="E1972" s="8">
        <v>43367</v>
      </c>
      <c r="F1972">
        <f t="shared" si="30"/>
        <v>2018</v>
      </c>
    </row>
    <row r="1973" spans="1:6" x14ac:dyDescent="0.25">
      <c r="A1973" s="67" t="s">
        <v>3153</v>
      </c>
      <c r="B1973" s="67" t="s">
        <v>3493</v>
      </c>
      <c r="C1973" s="6">
        <v>61.2</v>
      </c>
      <c r="D1973" s="6">
        <v>8.3370000000000007E-3</v>
      </c>
      <c r="E1973" s="8">
        <v>43367</v>
      </c>
      <c r="F1973">
        <f t="shared" si="30"/>
        <v>2018</v>
      </c>
    </row>
    <row r="1974" spans="1:6" x14ac:dyDescent="0.25">
      <c r="A1974" s="67" t="s">
        <v>3153</v>
      </c>
      <c r="B1974" s="67" t="s">
        <v>3493</v>
      </c>
      <c r="C1974" s="6">
        <v>56.21</v>
      </c>
      <c r="D1974" s="6">
        <v>4.3999999999999997E-2</v>
      </c>
      <c r="E1974" s="8">
        <v>43367</v>
      </c>
      <c r="F1974">
        <f t="shared" si="30"/>
        <v>2018</v>
      </c>
    </row>
    <row r="1975" spans="1:6" x14ac:dyDescent="0.25">
      <c r="A1975" s="67" t="s">
        <v>3153</v>
      </c>
      <c r="B1975" s="67" t="s">
        <v>3493</v>
      </c>
      <c r="C1975" s="6">
        <v>40.880000000000003</v>
      </c>
      <c r="D1975" s="6">
        <v>3.2000000000000001E-2</v>
      </c>
      <c r="E1975" s="8">
        <v>43367</v>
      </c>
      <c r="F1975">
        <f t="shared" si="30"/>
        <v>2018</v>
      </c>
    </row>
    <row r="1976" spans="1:6" x14ac:dyDescent="0.25">
      <c r="A1976" s="67" t="s">
        <v>3153</v>
      </c>
      <c r="B1976" s="67" t="s">
        <v>3493</v>
      </c>
      <c r="C1976" s="6">
        <v>35.770000000000003</v>
      </c>
      <c r="D1976" s="6">
        <v>2.8000000000000001E-2</v>
      </c>
      <c r="E1976" s="8">
        <v>43367</v>
      </c>
      <c r="F1976">
        <f t="shared" si="30"/>
        <v>2018</v>
      </c>
    </row>
    <row r="1977" spans="1:6" x14ac:dyDescent="0.25">
      <c r="A1977" s="67" t="s">
        <v>3153</v>
      </c>
      <c r="B1977" s="67" t="s">
        <v>3493</v>
      </c>
      <c r="C1977" s="6">
        <v>35.770000000000003</v>
      </c>
      <c r="D1977" s="6">
        <v>2.8000000000000001E-2</v>
      </c>
      <c r="E1977" s="8">
        <v>43367</v>
      </c>
      <c r="F1977">
        <f t="shared" si="30"/>
        <v>2018</v>
      </c>
    </row>
    <row r="1978" spans="1:6" x14ac:dyDescent="0.25">
      <c r="A1978" s="67" t="s">
        <v>3153</v>
      </c>
      <c r="B1978" s="67" t="s">
        <v>3493</v>
      </c>
      <c r="C1978" s="6">
        <v>195.39</v>
      </c>
      <c r="D1978" s="6">
        <v>0.153</v>
      </c>
      <c r="E1978" s="8">
        <v>43367</v>
      </c>
      <c r="F1978">
        <f t="shared" si="30"/>
        <v>2018</v>
      </c>
    </row>
    <row r="1979" spans="1:6" x14ac:dyDescent="0.25">
      <c r="A1979" s="67" t="s">
        <v>3153</v>
      </c>
      <c r="B1979" s="67" t="s">
        <v>3493</v>
      </c>
      <c r="C1979" s="6">
        <v>30.66</v>
      </c>
      <c r="D1979" s="6">
        <v>2.4E-2</v>
      </c>
      <c r="E1979" s="8">
        <v>43367</v>
      </c>
      <c r="F1979">
        <f t="shared" si="30"/>
        <v>2018</v>
      </c>
    </row>
    <row r="1980" spans="1:6" x14ac:dyDescent="0.25">
      <c r="A1980" s="67" t="s">
        <v>3153</v>
      </c>
      <c r="B1980" s="67" t="s">
        <v>3493</v>
      </c>
      <c r="C1980" s="6">
        <v>61.2</v>
      </c>
      <c r="D1980" s="6">
        <v>8.3370000000000007E-3</v>
      </c>
      <c r="E1980" s="8">
        <v>43367</v>
      </c>
      <c r="F1980">
        <f t="shared" si="30"/>
        <v>2018</v>
      </c>
    </row>
    <row r="1981" spans="1:6" x14ac:dyDescent="0.25">
      <c r="A1981" s="67" t="s">
        <v>3153</v>
      </c>
      <c r="B1981" s="67" t="s">
        <v>3493</v>
      </c>
      <c r="C1981" s="6">
        <v>21.7</v>
      </c>
      <c r="D1981" s="6">
        <v>1.7000000000000001E-2</v>
      </c>
      <c r="E1981" s="8">
        <v>43367</v>
      </c>
      <c r="F1981">
        <f t="shared" si="30"/>
        <v>2018</v>
      </c>
    </row>
    <row r="1982" spans="1:6" x14ac:dyDescent="0.25">
      <c r="A1982" s="67" t="s">
        <v>3153</v>
      </c>
      <c r="B1982" s="67" t="s">
        <v>3493</v>
      </c>
      <c r="C1982" s="6">
        <v>35.770000000000003</v>
      </c>
      <c r="D1982" s="6">
        <v>2.8000000000000001E-2</v>
      </c>
      <c r="E1982" s="8">
        <v>43367</v>
      </c>
      <c r="F1982">
        <f t="shared" si="30"/>
        <v>2018</v>
      </c>
    </row>
    <row r="1983" spans="1:6" x14ac:dyDescent="0.25">
      <c r="A1983" s="67" t="s">
        <v>3153</v>
      </c>
      <c r="B1983" s="67" t="s">
        <v>3493</v>
      </c>
      <c r="C1983" s="6">
        <v>10.85</v>
      </c>
      <c r="D1983" s="6">
        <v>8.5000000000000006E-3</v>
      </c>
      <c r="E1983" s="8">
        <v>43367</v>
      </c>
      <c r="F1983">
        <f t="shared" si="30"/>
        <v>2018</v>
      </c>
    </row>
    <row r="1984" spans="1:6" x14ac:dyDescent="0.25">
      <c r="A1984" s="67" t="s">
        <v>3153</v>
      </c>
      <c r="B1984" s="67" t="s">
        <v>3493</v>
      </c>
      <c r="C1984" s="6">
        <v>130.26</v>
      </c>
      <c r="D1984" s="6">
        <v>0.10199999999999999</v>
      </c>
      <c r="E1984" s="8">
        <v>43367</v>
      </c>
      <c r="F1984">
        <f t="shared" si="30"/>
        <v>2018</v>
      </c>
    </row>
    <row r="1985" spans="1:6" x14ac:dyDescent="0.25">
      <c r="A1985" s="67" t="s">
        <v>3153</v>
      </c>
      <c r="B1985" s="67" t="s">
        <v>3493</v>
      </c>
      <c r="C1985" s="6">
        <v>40.880000000000003</v>
      </c>
      <c r="D1985" s="6">
        <v>3.2000000000000001E-2</v>
      </c>
      <c r="E1985" s="8">
        <v>43367</v>
      </c>
      <c r="F1985">
        <f t="shared" si="30"/>
        <v>2018</v>
      </c>
    </row>
    <row r="1986" spans="1:6" x14ac:dyDescent="0.25">
      <c r="A1986" s="67" t="s">
        <v>3153</v>
      </c>
      <c r="B1986" s="67" t="s">
        <v>3493</v>
      </c>
      <c r="C1986" s="6">
        <v>32.549999999999997</v>
      </c>
      <c r="D1986" s="6">
        <v>2.5499999999999998E-2</v>
      </c>
      <c r="E1986" s="8">
        <v>43367</v>
      </c>
      <c r="F1986">
        <f t="shared" si="30"/>
        <v>2018</v>
      </c>
    </row>
    <row r="1987" spans="1:6" x14ac:dyDescent="0.25">
      <c r="A1987" s="67" t="s">
        <v>3153</v>
      </c>
      <c r="B1987" s="67" t="s">
        <v>3493</v>
      </c>
      <c r="C1987" s="6">
        <v>15.33</v>
      </c>
      <c r="D1987" s="6">
        <v>1.2E-2</v>
      </c>
      <c r="E1987" s="8">
        <v>43367</v>
      </c>
      <c r="F1987">
        <f t="shared" ref="F1987:F2050" si="31">YEAR(E1987)</f>
        <v>2018</v>
      </c>
    </row>
    <row r="1988" spans="1:6" x14ac:dyDescent="0.25">
      <c r="A1988" s="67" t="s">
        <v>3153</v>
      </c>
      <c r="B1988" s="67" t="s">
        <v>3493</v>
      </c>
      <c r="C1988" s="6">
        <v>130.26</v>
      </c>
      <c r="D1988" s="6">
        <v>0.10199999999999999</v>
      </c>
      <c r="E1988" s="8">
        <v>43367</v>
      </c>
      <c r="F1988">
        <f t="shared" si="31"/>
        <v>2018</v>
      </c>
    </row>
    <row r="1989" spans="1:6" x14ac:dyDescent="0.25">
      <c r="A1989" s="67" t="s">
        <v>3153</v>
      </c>
      <c r="B1989" s="67" t="s">
        <v>3493</v>
      </c>
      <c r="C1989" s="6">
        <v>40.880000000000003</v>
      </c>
      <c r="D1989" s="6">
        <v>3.2000000000000001E-2</v>
      </c>
      <c r="E1989" s="8">
        <v>43367</v>
      </c>
      <c r="F1989">
        <f t="shared" si="31"/>
        <v>2018</v>
      </c>
    </row>
    <row r="1990" spans="1:6" x14ac:dyDescent="0.25">
      <c r="A1990" s="67" t="s">
        <v>3153</v>
      </c>
      <c r="B1990" s="67" t="s">
        <v>3493</v>
      </c>
      <c r="C1990" s="6">
        <v>10.85</v>
      </c>
      <c r="D1990" s="6">
        <v>8.5000000000000006E-3</v>
      </c>
      <c r="E1990" s="8">
        <v>43367</v>
      </c>
      <c r="F1990">
        <f t="shared" si="31"/>
        <v>2018</v>
      </c>
    </row>
    <row r="1991" spans="1:6" x14ac:dyDescent="0.25">
      <c r="A1991" s="67" t="s">
        <v>3153</v>
      </c>
      <c r="B1991" s="67" t="s">
        <v>3493</v>
      </c>
      <c r="C1991" s="6">
        <v>5.1100000000000003</v>
      </c>
      <c r="D1991" s="6">
        <v>4.0000000000000001E-3</v>
      </c>
      <c r="E1991" s="8">
        <v>43367</v>
      </c>
      <c r="F1991">
        <f t="shared" si="31"/>
        <v>2018</v>
      </c>
    </row>
    <row r="1992" spans="1:6" x14ac:dyDescent="0.25">
      <c r="A1992" s="67" t="s">
        <v>3153</v>
      </c>
      <c r="B1992" s="67" t="s">
        <v>3493</v>
      </c>
      <c r="C1992" s="6">
        <v>97.65</v>
      </c>
      <c r="D1992" s="6">
        <v>7.6499999999999999E-2</v>
      </c>
      <c r="E1992" s="8">
        <v>43367</v>
      </c>
      <c r="F1992">
        <f t="shared" si="31"/>
        <v>2018</v>
      </c>
    </row>
    <row r="1993" spans="1:6" x14ac:dyDescent="0.25">
      <c r="A1993" s="67" t="s">
        <v>3153</v>
      </c>
      <c r="B1993" s="67" t="s">
        <v>3493</v>
      </c>
      <c r="C1993" s="6">
        <v>61.2</v>
      </c>
      <c r="D1993" s="6">
        <v>8.3370000000000007E-3</v>
      </c>
      <c r="E1993" s="8">
        <v>43367</v>
      </c>
      <c r="F1993">
        <f t="shared" si="31"/>
        <v>2018</v>
      </c>
    </row>
    <row r="1994" spans="1:6" x14ac:dyDescent="0.25">
      <c r="A1994" s="67" t="s">
        <v>3153</v>
      </c>
      <c r="B1994" s="67" t="s">
        <v>3493</v>
      </c>
      <c r="C1994" s="6">
        <v>54.25</v>
      </c>
      <c r="D1994" s="6">
        <v>4.2500000000000003E-2</v>
      </c>
      <c r="E1994" s="8">
        <v>43367</v>
      </c>
      <c r="F1994">
        <f t="shared" si="31"/>
        <v>2018</v>
      </c>
    </row>
    <row r="1995" spans="1:6" x14ac:dyDescent="0.25">
      <c r="A1995" s="67" t="s">
        <v>3153</v>
      </c>
      <c r="B1995" s="67" t="s">
        <v>3493</v>
      </c>
      <c r="C1995" s="6">
        <v>20.440000000000001</v>
      </c>
      <c r="D1995" s="6">
        <v>1.6E-2</v>
      </c>
      <c r="E1995" s="8">
        <v>43367</v>
      </c>
      <c r="F1995">
        <f t="shared" si="31"/>
        <v>2018</v>
      </c>
    </row>
    <row r="1996" spans="1:6" x14ac:dyDescent="0.25">
      <c r="A1996" s="67" t="s">
        <v>3153</v>
      </c>
      <c r="B1996" s="67" t="s">
        <v>3493</v>
      </c>
      <c r="C1996" s="6">
        <v>66.430000000000007</v>
      </c>
      <c r="D1996" s="6">
        <v>5.1999999999999998E-2</v>
      </c>
      <c r="E1996" s="8">
        <v>43367</v>
      </c>
      <c r="F1996">
        <f t="shared" si="31"/>
        <v>2018</v>
      </c>
    </row>
    <row r="1997" spans="1:6" x14ac:dyDescent="0.25">
      <c r="A1997" s="67" t="s">
        <v>3153</v>
      </c>
      <c r="B1997" s="67" t="s">
        <v>3493</v>
      </c>
      <c r="C1997" s="6">
        <v>61.2</v>
      </c>
      <c r="D1997" s="6">
        <v>8.3370000000000007E-3</v>
      </c>
      <c r="E1997" s="8">
        <v>43367</v>
      </c>
      <c r="F1997">
        <f t="shared" si="31"/>
        <v>2018</v>
      </c>
    </row>
    <row r="1998" spans="1:6" x14ac:dyDescent="0.25">
      <c r="A1998" s="67" t="s">
        <v>3153</v>
      </c>
      <c r="B1998" s="67" t="s">
        <v>3493</v>
      </c>
      <c r="C1998" s="6">
        <v>45.99</v>
      </c>
      <c r="D1998" s="6">
        <v>3.5999999999999997E-2</v>
      </c>
      <c r="E1998" s="8">
        <v>43367</v>
      </c>
      <c r="F1998">
        <f t="shared" si="31"/>
        <v>2018</v>
      </c>
    </row>
    <row r="1999" spans="1:6" x14ac:dyDescent="0.25">
      <c r="A1999" s="67" t="s">
        <v>3153</v>
      </c>
      <c r="B1999" s="67" t="s">
        <v>3493</v>
      </c>
      <c r="C1999" s="6">
        <v>45.99</v>
      </c>
      <c r="D1999" s="6">
        <v>3.5999999999999997E-2</v>
      </c>
      <c r="E1999" s="8">
        <v>43367</v>
      </c>
      <c r="F1999">
        <f t="shared" si="31"/>
        <v>2018</v>
      </c>
    </row>
    <row r="2000" spans="1:6" x14ac:dyDescent="0.25">
      <c r="A2000" s="67" t="s">
        <v>3153</v>
      </c>
      <c r="B2000" s="67" t="s">
        <v>3493</v>
      </c>
      <c r="C2000" s="6">
        <v>25.55</v>
      </c>
      <c r="D2000" s="6">
        <v>0.02</v>
      </c>
      <c r="E2000" s="8">
        <v>43367</v>
      </c>
      <c r="F2000">
        <f t="shared" si="31"/>
        <v>2018</v>
      </c>
    </row>
    <row r="2001" spans="1:6" x14ac:dyDescent="0.25">
      <c r="A2001" s="67" t="s">
        <v>3153</v>
      </c>
      <c r="B2001" s="67" t="s">
        <v>3493</v>
      </c>
      <c r="C2001" s="6">
        <v>325.64999999999998</v>
      </c>
      <c r="D2001" s="6">
        <v>0.255</v>
      </c>
      <c r="E2001" s="8">
        <v>43367</v>
      </c>
      <c r="F2001">
        <f t="shared" si="31"/>
        <v>2018</v>
      </c>
    </row>
    <row r="2002" spans="1:6" x14ac:dyDescent="0.25">
      <c r="A2002" s="67" t="s">
        <v>3153</v>
      </c>
      <c r="B2002" s="67" t="s">
        <v>3493</v>
      </c>
      <c r="C2002" s="6">
        <v>65.13</v>
      </c>
      <c r="D2002" s="6">
        <v>5.0999999999999997E-2</v>
      </c>
      <c r="E2002" s="8">
        <v>43367</v>
      </c>
      <c r="F2002">
        <f t="shared" si="31"/>
        <v>2018</v>
      </c>
    </row>
    <row r="2003" spans="1:6" x14ac:dyDescent="0.25">
      <c r="A2003" s="67" t="s">
        <v>3153</v>
      </c>
      <c r="B2003" s="67" t="s">
        <v>3493</v>
      </c>
      <c r="C2003" s="6">
        <v>10.220000000000001</v>
      </c>
      <c r="D2003" s="6">
        <v>8.0000000000000002E-3</v>
      </c>
      <c r="E2003" s="8">
        <v>43367</v>
      </c>
      <c r="F2003">
        <f t="shared" si="31"/>
        <v>2018</v>
      </c>
    </row>
    <row r="2004" spans="1:6" x14ac:dyDescent="0.25">
      <c r="A2004" s="67" t="s">
        <v>3153</v>
      </c>
      <c r="B2004" s="67" t="s">
        <v>3493</v>
      </c>
      <c r="C2004" s="6">
        <v>455.91</v>
      </c>
      <c r="D2004" s="6">
        <v>0.35699999999999998</v>
      </c>
      <c r="E2004" s="8">
        <v>43367</v>
      </c>
      <c r="F2004">
        <f t="shared" si="31"/>
        <v>2018</v>
      </c>
    </row>
    <row r="2005" spans="1:6" x14ac:dyDescent="0.25">
      <c r="A2005" s="67" t="s">
        <v>3153</v>
      </c>
      <c r="B2005" s="67" t="s">
        <v>3493</v>
      </c>
      <c r="C2005" s="6">
        <v>61.32</v>
      </c>
      <c r="D2005" s="6">
        <v>4.8000000000000001E-2</v>
      </c>
      <c r="E2005" s="8">
        <v>43367</v>
      </c>
      <c r="F2005">
        <f t="shared" si="31"/>
        <v>2018</v>
      </c>
    </row>
    <row r="2006" spans="1:6" x14ac:dyDescent="0.25">
      <c r="A2006" s="67" t="s">
        <v>3153</v>
      </c>
      <c r="B2006" s="67" t="s">
        <v>3493</v>
      </c>
      <c r="C2006" s="6">
        <v>65.13</v>
      </c>
      <c r="D2006" s="6">
        <v>5.0999999999999997E-2</v>
      </c>
      <c r="E2006" s="8">
        <v>43367</v>
      </c>
      <c r="F2006">
        <f t="shared" si="31"/>
        <v>2018</v>
      </c>
    </row>
    <row r="2007" spans="1:6" x14ac:dyDescent="0.25">
      <c r="A2007" s="67" t="s">
        <v>3153</v>
      </c>
      <c r="B2007" s="67" t="s">
        <v>3493</v>
      </c>
      <c r="C2007" s="6">
        <v>40.880000000000003</v>
      </c>
      <c r="D2007" s="6">
        <v>3.2000000000000001E-2</v>
      </c>
      <c r="E2007" s="8">
        <v>43367</v>
      </c>
      <c r="F2007">
        <f t="shared" si="31"/>
        <v>2018</v>
      </c>
    </row>
    <row r="2008" spans="1:6" x14ac:dyDescent="0.25">
      <c r="A2008" s="67" t="s">
        <v>3153</v>
      </c>
      <c r="B2008" s="67" t="s">
        <v>3493</v>
      </c>
      <c r="C2008" s="6">
        <v>21.7</v>
      </c>
      <c r="D2008" s="6">
        <v>1.7000000000000001E-2</v>
      </c>
      <c r="E2008" s="8">
        <v>43367</v>
      </c>
      <c r="F2008">
        <f t="shared" si="31"/>
        <v>2018</v>
      </c>
    </row>
    <row r="2009" spans="1:6" x14ac:dyDescent="0.25">
      <c r="A2009" s="67" t="s">
        <v>3153</v>
      </c>
      <c r="B2009" s="67" t="s">
        <v>3493</v>
      </c>
      <c r="C2009" s="6">
        <v>35.770000000000003</v>
      </c>
      <c r="D2009" s="6">
        <v>2.8000000000000001E-2</v>
      </c>
      <c r="E2009" s="8">
        <v>43367</v>
      </c>
      <c r="F2009">
        <f t="shared" si="31"/>
        <v>2018</v>
      </c>
    </row>
    <row r="2010" spans="1:6" x14ac:dyDescent="0.25">
      <c r="A2010" s="67" t="s">
        <v>3153</v>
      </c>
      <c r="B2010" s="67" t="s">
        <v>3493</v>
      </c>
      <c r="C2010" s="6">
        <v>65.13</v>
      </c>
      <c r="D2010" s="6">
        <v>5.0999999999999997E-2</v>
      </c>
      <c r="E2010" s="8">
        <v>43367</v>
      </c>
      <c r="F2010">
        <f t="shared" si="31"/>
        <v>2018</v>
      </c>
    </row>
    <row r="2011" spans="1:6" x14ac:dyDescent="0.25">
      <c r="A2011" s="67" t="s">
        <v>3153</v>
      </c>
      <c r="B2011" s="67" t="s">
        <v>3493</v>
      </c>
      <c r="C2011" s="6">
        <v>61.2</v>
      </c>
      <c r="D2011" s="6">
        <v>8.3370000000000007E-3</v>
      </c>
      <c r="E2011" s="8">
        <v>43367</v>
      </c>
      <c r="F2011">
        <f t="shared" si="31"/>
        <v>2018</v>
      </c>
    </row>
    <row r="2012" spans="1:6" x14ac:dyDescent="0.25">
      <c r="A2012" s="67" t="s">
        <v>3153</v>
      </c>
      <c r="B2012" s="67" t="s">
        <v>3493</v>
      </c>
      <c r="C2012" s="6">
        <v>43.4</v>
      </c>
      <c r="D2012" s="6">
        <v>3.4000000000000002E-2</v>
      </c>
      <c r="E2012" s="8">
        <v>43367</v>
      </c>
      <c r="F2012">
        <f t="shared" si="31"/>
        <v>2018</v>
      </c>
    </row>
    <row r="2013" spans="1:6" x14ac:dyDescent="0.25">
      <c r="A2013" s="67" t="s">
        <v>3153</v>
      </c>
      <c r="B2013" s="67" t="s">
        <v>3493</v>
      </c>
      <c r="C2013" s="6">
        <v>20.440000000000001</v>
      </c>
      <c r="D2013" s="6">
        <v>1.6E-2</v>
      </c>
      <c r="E2013" s="8">
        <v>43367</v>
      </c>
      <c r="F2013">
        <f t="shared" si="31"/>
        <v>2018</v>
      </c>
    </row>
    <row r="2014" spans="1:6" x14ac:dyDescent="0.25">
      <c r="A2014" s="67" t="s">
        <v>3153</v>
      </c>
      <c r="B2014" s="67" t="s">
        <v>3493</v>
      </c>
      <c r="C2014" s="6">
        <v>10.85</v>
      </c>
      <c r="D2014" s="6">
        <v>8.5000000000000006E-3</v>
      </c>
      <c r="E2014" s="8">
        <v>43367</v>
      </c>
      <c r="F2014">
        <f t="shared" si="31"/>
        <v>2018</v>
      </c>
    </row>
    <row r="2015" spans="1:6" x14ac:dyDescent="0.25">
      <c r="A2015" s="67" t="s">
        <v>3153</v>
      </c>
      <c r="B2015" s="67" t="s">
        <v>3493</v>
      </c>
      <c r="C2015" s="6">
        <v>30.66</v>
      </c>
      <c r="D2015" s="6">
        <v>2.4E-2</v>
      </c>
      <c r="E2015" s="8">
        <v>43367</v>
      </c>
      <c r="F2015">
        <f t="shared" si="31"/>
        <v>2018</v>
      </c>
    </row>
    <row r="2016" spans="1:6" x14ac:dyDescent="0.25">
      <c r="A2016" s="67" t="s">
        <v>3153</v>
      </c>
      <c r="B2016" s="67" t="s">
        <v>3493</v>
      </c>
      <c r="C2016" s="6">
        <v>130.26</v>
      </c>
      <c r="D2016" s="6">
        <v>0.10199999999999999</v>
      </c>
      <c r="E2016" s="8">
        <v>43367</v>
      </c>
      <c r="F2016">
        <f t="shared" si="31"/>
        <v>2018</v>
      </c>
    </row>
    <row r="2017" spans="1:6" x14ac:dyDescent="0.25">
      <c r="A2017" s="67" t="s">
        <v>3153</v>
      </c>
      <c r="B2017" s="67" t="s">
        <v>3493</v>
      </c>
      <c r="C2017" s="6">
        <v>35.770000000000003</v>
      </c>
      <c r="D2017" s="6">
        <v>2.8000000000000001E-2</v>
      </c>
      <c r="E2017" s="8">
        <v>43367</v>
      </c>
      <c r="F2017">
        <f t="shared" si="31"/>
        <v>2018</v>
      </c>
    </row>
    <row r="2018" spans="1:6" x14ac:dyDescent="0.25">
      <c r="A2018" s="67" t="s">
        <v>3153</v>
      </c>
      <c r="B2018" s="67" t="s">
        <v>3493</v>
      </c>
      <c r="C2018" s="6">
        <v>35.770000000000003</v>
      </c>
      <c r="D2018" s="6">
        <v>2.8000000000000001E-2</v>
      </c>
      <c r="E2018" s="8">
        <v>43367</v>
      </c>
      <c r="F2018">
        <f t="shared" si="31"/>
        <v>2018</v>
      </c>
    </row>
    <row r="2019" spans="1:6" x14ac:dyDescent="0.25">
      <c r="A2019" s="67" t="s">
        <v>3153</v>
      </c>
      <c r="B2019" s="67" t="s">
        <v>3493</v>
      </c>
      <c r="C2019" s="6">
        <v>10.85</v>
      </c>
      <c r="D2019" s="6">
        <v>8.5000000000000006E-3</v>
      </c>
      <c r="E2019" s="8">
        <v>43367</v>
      </c>
      <c r="F2019">
        <f t="shared" si="31"/>
        <v>2018</v>
      </c>
    </row>
    <row r="2020" spans="1:6" x14ac:dyDescent="0.25">
      <c r="A2020" s="67" t="s">
        <v>3153</v>
      </c>
      <c r="B2020" s="67" t="s">
        <v>3493</v>
      </c>
      <c r="C2020" s="6">
        <v>260.52</v>
      </c>
      <c r="D2020" s="6">
        <v>0.20399999999999999</v>
      </c>
      <c r="E2020" s="8">
        <v>43367</v>
      </c>
      <c r="F2020">
        <f t="shared" si="31"/>
        <v>2018</v>
      </c>
    </row>
    <row r="2021" spans="1:6" x14ac:dyDescent="0.25">
      <c r="A2021" s="67" t="s">
        <v>3153</v>
      </c>
      <c r="B2021" s="67" t="s">
        <v>3493</v>
      </c>
      <c r="C2021" s="6">
        <v>15.33</v>
      </c>
      <c r="D2021" s="6">
        <v>1.2E-2</v>
      </c>
      <c r="E2021" s="8">
        <v>43367</v>
      </c>
      <c r="F2021">
        <f t="shared" si="31"/>
        <v>2018</v>
      </c>
    </row>
    <row r="2022" spans="1:6" x14ac:dyDescent="0.25">
      <c r="A2022" s="67" t="s">
        <v>3153</v>
      </c>
      <c r="B2022" s="67" t="s">
        <v>3493</v>
      </c>
      <c r="C2022" s="6">
        <v>30.66</v>
      </c>
      <c r="D2022" s="6">
        <v>2.4E-2</v>
      </c>
      <c r="E2022" s="8">
        <v>43367</v>
      </c>
      <c r="F2022">
        <f t="shared" si="31"/>
        <v>2018</v>
      </c>
    </row>
    <row r="2023" spans="1:6" x14ac:dyDescent="0.25">
      <c r="A2023" s="67" t="s">
        <v>3153</v>
      </c>
      <c r="B2023" s="67" t="s">
        <v>3493</v>
      </c>
      <c r="C2023" s="6">
        <v>521.04</v>
      </c>
      <c r="D2023" s="6">
        <v>0.40799999999999997</v>
      </c>
      <c r="E2023" s="8">
        <v>43367</v>
      </c>
      <c r="F2023">
        <f t="shared" si="31"/>
        <v>2018</v>
      </c>
    </row>
    <row r="2024" spans="1:6" x14ac:dyDescent="0.25">
      <c r="A2024" s="67" t="s">
        <v>3153</v>
      </c>
      <c r="B2024" s="67" t="s">
        <v>3493</v>
      </c>
      <c r="C2024" s="6">
        <v>61.2</v>
      </c>
      <c r="D2024" s="6">
        <v>8.3370000000000007E-3</v>
      </c>
      <c r="E2024" s="8">
        <v>43367</v>
      </c>
      <c r="F2024">
        <f t="shared" si="31"/>
        <v>2018</v>
      </c>
    </row>
    <row r="2025" spans="1:6" x14ac:dyDescent="0.25">
      <c r="A2025" s="67" t="s">
        <v>3153</v>
      </c>
      <c r="B2025" s="67" t="s">
        <v>3493</v>
      </c>
      <c r="C2025" s="6">
        <v>51.1</v>
      </c>
      <c r="D2025" s="6">
        <v>0.04</v>
      </c>
      <c r="E2025" s="8">
        <v>43367</v>
      </c>
      <c r="F2025">
        <f t="shared" si="31"/>
        <v>2018</v>
      </c>
    </row>
    <row r="2026" spans="1:6" x14ac:dyDescent="0.25">
      <c r="A2026" s="67" t="s">
        <v>3153</v>
      </c>
      <c r="B2026" s="67" t="s">
        <v>3493</v>
      </c>
      <c r="C2026" s="6">
        <v>325.64999999999998</v>
      </c>
      <c r="D2026" s="6">
        <v>0.255</v>
      </c>
      <c r="E2026" s="8">
        <v>43367</v>
      </c>
      <c r="F2026">
        <f t="shared" si="31"/>
        <v>2018</v>
      </c>
    </row>
    <row r="2027" spans="1:6" x14ac:dyDescent="0.25">
      <c r="A2027" s="67" t="s">
        <v>3153</v>
      </c>
      <c r="B2027" s="67" t="s">
        <v>3493</v>
      </c>
      <c r="C2027" s="6">
        <v>5.1100000000000003</v>
      </c>
      <c r="D2027" s="6">
        <v>4.0000000000000001E-3</v>
      </c>
      <c r="E2027" s="8">
        <v>43367</v>
      </c>
      <c r="F2027">
        <f t="shared" si="31"/>
        <v>2018</v>
      </c>
    </row>
    <row r="2028" spans="1:6" x14ac:dyDescent="0.25">
      <c r="A2028" s="67" t="s">
        <v>3153</v>
      </c>
      <c r="B2028" s="67" t="s">
        <v>3493</v>
      </c>
      <c r="C2028" s="6">
        <v>275.3</v>
      </c>
      <c r="D2028" s="6">
        <v>0.161</v>
      </c>
      <c r="E2028" s="8">
        <v>43367</v>
      </c>
      <c r="F2028">
        <f t="shared" si="31"/>
        <v>2018</v>
      </c>
    </row>
    <row r="2029" spans="1:6" x14ac:dyDescent="0.25">
      <c r="A2029" s="67" t="s">
        <v>3153</v>
      </c>
      <c r="B2029" s="67" t="s">
        <v>3493</v>
      </c>
      <c r="C2029" s="6">
        <v>35.770000000000003</v>
      </c>
      <c r="D2029" s="6">
        <v>2.8000000000000001E-2</v>
      </c>
      <c r="E2029" s="8">
        <v>43367</v>
      </c>
      <c r="F2029">
        <f t="shared" si="31"/>
        <v>2018</v>
      </c>
    </row>
    <row r="2030" spans="1:6" x14ac:dyDescent="0.25">
      <c r="A2030" s="67" t="s">
        <v>3153</v>
      </c>
      <c r="B2030" s="67" t="s">
        <v>3493</v>
      </c>
      <c r="C2030" s="6">
        <v>61.2</v>
      </c>
      <c r="D2030" s="6">
        <v>8.3370000000000007E-3</v>
      </c>
      <c r="E2030" s="8">
        <v>43367</v>
      </c>
      <c r="F2030">
        <f t="shared" si="31"/>
        <v>2018</v>
      </c>
    </row>
    <row r="2031" spans="1:6" x14ac:dyDescent="0.25">
      <c r="A2031" s="67" t="s">
        <v>3153</v>
      </c>
      <c r="B2031" s="67" t="s">
        <v>3493</v>
      </c>
      <c r="C2031" s="6">
        <v>25.55</v>
      </c>
      <c r="D2031" s="6">
        <v>0.02</v>
      </c>
      <c r="E2031" s="8">
        <v>43367</v>
      </c>
      <c r="F2031">
        <f t="shared" si="31"/>
        <v>2018</v>
      </c>
    </row>
    <row r="2032" spans="1:6" x14ac:dyDescent="0.25">
      <c r="A2032" s="67" t="s">
        <v>3153</v>
      </c>
      <c r="B2032" s="67" t="s">
        <v>3493</v>
      </c>
      <c r="C2032" s="6">
        <v>51.1</v>
      </c>
      <c r="D2032" s="6">
        <v>0.04</v>
      </c>
      <c r="E2032" s="8">
        <v>43367</v>
      </c>
      <c r="F2032">
        <f t="shared" si="31"/>
        <v>2018</v>
      </c>
    </row>
    <row r="2033" spans="1:6" x14ac:dyDescent="0.25">
      <c r="A2033" s="67" t="s">
        <v>3153</v>
      </c>
      <c r="B2033" s="67" t="s">
        <v>3493</v>
      </c>
      <c r="C2033" s="6">
        <v>10.85</v>
      </c>
      <c r="D2033" s="6">
        <v>8.5000000000000006E-3</v>
      </c>
      <c r="E2033" s="8">
        <v>43367</v>
      </c>
      <c r="F2033">
        <f t="shared" si="31"/>
        <v>2018</v>
      </c>
    </row>
    <row r="2034" spans="1:6" x14ac:dyDescent="0.25">
      <c r="A2034" s="67" t="s">
        <v>3153</v>
      </c>
      <c r="B2034" s="67" t="s">
        <v>3493</v>
      </c>
      <c r="C2034" s="6">
        <v>21.7</v>
      </c>
      <c r="D2034" s="6">
        <v>1.7000000000000001E-2</v>
      </c>
      <c r="E2034" s="8">
        <v>43367</v>
      </c>
      <c r="F2034">
        <f t="shared" si="31"/>
        <v>2018</v>
      </c>
    </row>
    <row r="2035" spans="1:6" x14ac:dyDescent="0.25">
      <c r="A2035" s="67" t="s">
        <v>3153</v>
      </c>
      <c r="B2035" s="67" t="s">
        <v>3493</v>
      </c>
      <c r="C2035" s="6">
        <v>30.66</v>
      </c>
      <c r="D2035" s="6">
        <v>2.4E-2</v>
      </c>
      <c r="E2035" s="8">
        <v>43367</v>
      </c>
      <c r="F2035">
        <f t="shared" si="31"/>
        <v>2018</v>
      </c>
    </row>
    <row r="2036" spans="1:6" x14ac:dyDescent="0.25">
      <c r="A2036" s="67" t="s">
        <v>3153</v>
      </c>
      <c r="B2036" s="67" t="s">
        <v>3493</v>
      </c>
      <c r="C2036" s="6">
        <v>51.1</v>
      </c>
      <c r="D2036" s="6">
        <v>0.04</v>
      </c>
      <c r="E2036" s="8">
        <v>43367</v>
      </c>
      <c r="F2036">
        <f t="shared" si="31"/>
        <v>2018</v>
      </c>
    </row>
    <row r="2037" spans="1:6" x14ac:dyDescent="0.25">
      <c r="A2037" s="67" t="s">
        <v>3153</v>
      </c>
      <c r="B2037" s="67" t="s">
        <v>3494</v>
      </c>
      <c r="C2037" s="6">
        <v>1042.08</v>
      </c>
      <c r="D2037" s="6">
        <v>0.81599999999999995</v>
      </c>
      <c r="E2037" s="8">
        <v>43371</v>
      </c>
      <c r="F2037">
        <f t="shared" si="31"/>
        <v>2018</v>
      </c>
    </row>
    <row r="2038" spans="1:6" x14ac:dyDescent="0.25">
      <c r="A2038" s="67" t="s">
        <v>3153</v>
      </c>
      <c r="B2038" s="67" t="s">
        <v>3494</v>
      </c>
      <c r="C2038" s="6">
        <v>56.21</v>
      </c>
      <c r="D2038" s="6">
        <v>4.3999999999999997E-2</v>
      </c>
      <c r="E2038" s="8">
        <v>43371</v>
      </c>
      <c r="F2038">
        <f t="shared" si="31"/>
        <v>2018</v>
      </c>
    </row>
    <row r="2039" spans="1:6" x14ac:dyDescent="0.25">
      <c r="A2039" s="67" t="s">
        <v>3153</v>
      </c>
      <c r="B2039" s="67" t="s">
        <v>3494</v>
      </c>
      <c r="C2039" s="6">
        <v>65.13</v>
      </c>
      <c r="D2039" s="6">
        <v>5.0999999999999997E-2</v>
      </c>
      <c r="E2039" s="8">
        <v>43371</v>
      </c>
      <c r="F2039">
        <f t="shared" si="31"/>
        <v>2018</v>
      </c>
    </row>
    <row r="2040" spans="1:6" x14ac:dyDescent="0.25">
      <c r="A2040" s="67" t="s">
        <v>3153</v>
      </c>
      <c r="B2040" s="67" t="s">
        <v>3494</v>
      </c>
      <c r="C2040" s="6">
        <v>130.26</v>
      </c>
      <c r="D2040" s="6">
        <v>0.10199999999999999</v>
      </c>
      <c r="E2040" s="8">
        <v>43371</v>
      </c>
      <c r="F2040">
        <f t="shared" si="31"/>
        <v>2018</v>
      </c>
    </row>
    <row r="2041" spans="1:6" x14ac:dyDescent="0.25">
      <c r="A2041" s="67" t="s">
        <v>3153</v>
      </c>
      <c r="B2041" s="67" t="s">
        <v>3494</v>
      </c>
      <c r="C2041" s="6">
        <v>35.770000000000003</v>
      </c>
      <c r="D2041" s="6">
        <v>2.8000000000000001E-2</v>
      </c>
      <c r="E2041" s="8">
        <v>43371</v>
      </c>
      <c r="F2041">
        <f t="shared" si="31"/>
        <v>2018</v>
      </c>
    </row>
    <row r="2042" spans="1:6" x14ac:dyDescent="0.25">
      <c r="A2042" s="67" t="s">
        <v>3153</v>
      </c>
      <c r="B2042" s="67" t="s">
        <v>3494</v>
      </c>
      <c r="C2042" s="6">
        <v>61.2</v>
      </c>
      <c r="D2042" s="6">
        <v>8.3370000000000007E-3</v>
      </c>
      <c r="E2042" s="8">
        <v>43371</v>
      </c>
      <c r="F2042">
        <f t="shared" si="31"/>
        <v>2018</v>
      </c>
    </row>
    <row r="2043" spans="1:6" x14ac:dyDescent="0.25">
      <c r="A2043" s="67" t="s">
        <v>3153</v>
      </c>
      <c r="B2043" s="67" t="s">
        <v>3494</v>
      </c>
      <c r="C2043" s="6">
        <v>10.85</v>
      </c>
      <c r="D2043" s="6">
        <v>8.5000000000000006E-3</v>
      </c>
      <c r="E2043" s="8">
        <v>43371</v>
      </c>
      <c r="F2043">
        <f t="shared" si="31"/>
        <v>2018</v>
      </c>
    </row>
    <row r="2044" spans="1:6" x14ac:dyDescent="0.25">
      <c r="A2044" s="67" t="s">
        <v>3153</v>
      </c>
      <c r="B2044" s="67" t="s">
        <v>3494</v>
      </c>
      <c r="C2044" s="6">
        <v>35.770000000000003</v>
      </c>
      <c r="D2044" s="6">
        <v>2.8000000000000001E-2</v>
      </c>
      <c r="E2044" s="8">
        <v>43371</v>
      </c>
      <c r="F2044">
        <f t="shared" si="31"/>
        <v>2018</v>
      </c>
    </row>
    <row r="2045" spans="1:6" x14ac:dyDescent="0.25">
      <c r="A2045" s="67" t="s">
        <v>3153</v>
      </c>
      <c r="B2045" s="67" t="s">
        <v>3494</v>
      </c>
      <c r="C2045" s="6">
        <v>20.440000000000001</v>
      </c>
      <c r="D2045" s="6">
        <v>1.6E-2</v>
      </c>
      <c r="E2045" s="8">
        <v>43371</v>
      </c>
      <c r="F2045">
        <f t="shared" si="31"/>
        <v>2018</v>
      </c>
    </row>
    <row r="2046" spans="1:6" x14ac:dyDescent="0.25">
      <c r="A2046" s="67" t="s">
        <v>3153</v>
      </c>
      <c r="B2046" s="67" t="s">
        <v>3494</v>
      </c>
      <c r="C2046" s="6">
        <v>130.26</v>
      </c>
      <c r="D2046" s="6">
        <v>0.10199999999999999</v>
      </c>
      <c r="E2046" s="8">
        <v>43371</v>
      </c>
      <c r="F2046">
        <f t="shared" si="31"/>
        <v>2018</v>
      </c>
    </row>
    <row r="2047" spans="1:6" x14ac:dyDescent="0.25">
      <c r="A2047" s="67" t="s">
        <v>3153</v>
      </c>
      <c r="B2047" s="67" t="s">
        <v>3494</v>
      </c>
      <c r="C2047" s="6">
        <v>51.1</v>
      </c>
      <c r="D2047" s="6">
        <v>0.04</v>
      </c>
      <c r="E2047" s="8">
        <v>43371</v>
      </c>
      <c r="F2047">
        <f t="shared" si="31"/>
        <v>2018</v>
      </c>
    </row>
    <row r="2048" spans="1:6" x14ac:dyDescent="0.25">
      <c r="A2048" s="67" t="s">
        <v>3153</v>
      </c>
      <c r="B2048" s="67" t="s">
        <v>3494</v>
      </c>
      <c r="C2048" s="6">
        <v>61.2</v>
      </c>
      <c r="D2048" s="6">
        <v>8.3370000000000007E-3</v>
      </c>
      <c r="E2048" s="8">
        <v>43371</v>
      </c>
      <c r="F2048">
        <f t="shared" si="31"/>
        <v>2018</v>
      </c>
    </row>
    <row r="2049" spans="1:6" x14ac:dyDescent="0.25">
      <c r="A2049" s="67" t="s">
        <v>3153</v>
      </c>
      <c r="B2049" s="67" t="s">
        <v>3494</v>
      </c>
      <c r="C2049" s="6">
        <v>25.55</v>
      </c>
      <c r="D2049" s="6">
        <v>0.02</v>
      </c>
      <c r="E2049" s="8">
        <v>43371</v>
      </c>
      <c r="F2049">
        <f t="shared" si="31"/>
        <v>2018</v>
      </c>
    </row>
    <row r="2050" spans="1:6" x14ac:dyDescent="0.25">
      <c r="A2050" s="67" t="s">
        <v>3153</v>
      </c>
      <c r="B2050" s="67" t="s">
        <v>3494</v>
      </c>
      <c r="C2050" s="6">
        <v>586.16999999999996</v>
      </c>
      <c r="D2050" s="6">
        <v>0.45900000000000002</v>
      </c>
      <c r="E2050" s="8">
        <v>43371</v>
      </c>
      <c r="F2050">
        <f t="shared" si="31"/>
        <v>2018</v>
      </c>
    </row>
    <row r="2051" spans="1:6" x14ac:dyDescent="0.25">
      <c r="A2051" s="67" t="s">
        <v>3153</v>
      </c>
      <c r="B2051" s="67" t="s">
        <v>3494</v>
      </c>
      <c r="C2051" s="6">
        <v>30.66</v>
      </c>
      <c r="D2051" s="6">
        <v>2.4E-2</v>
      </c>
      <c r="E2051" s="8">
        <v>43371</v>
      </c>
      <c r="F2051">
        <f t="shared" ref="F2051:F2114" si="32">YEAR(E2051)</f>
        <v>2018</v>
      </c>
    </row>
    <row r="2052" spans="1:6" x14ac:dyDescent="0.25">
      <c r="A2052" s="67" t="s">
        <v>3153</v>
      </c>
      <c r="B2052" s="67" t="s">
        <v>3494</v>
      </c>
      <c r="C2052" s="6">
        <v>35.770000000000003</v>
      </c>
      <c r="D2052" s="6">
        <v>2.8000000000000001E-2</v>
      </c>
      <c r="E2052" s="8">
        <v>43371</v>
      </c>
      <c r="F2052">
        <f t="shared" si="32"/>
        <v>2018</v>
      </c>
    </row>
    <row r="2053" spans="1:6" x14ac:dyDescent="0.25">
      <c r="A2053" s="67" t="s">
        <v>3153</v>
      </c>
      <c r="B2053" s="67" t="s">
        <v>3494</v>
      </c>
      <c r="C2053" s="6">
        <v>195.39</v>
      </c>
      <c r="D2053" s="6">
        <v>0.153</v>
      </c>
      <c r="E2053" s="8">
        <v>43371</v>
      </c>
      <c r="F2053">
        <f t="shared" si="32"/>
        <v>2018</v>
      </c>
    </row>
    <row r="2054" spans="1:6" x14ac:dyDescent="0.25">
      <c r="A2054" s="67" t="s">
        <v>3153</v>
      </c>
      <c r="B2054" s="67" t="s">
        <v>3494</v>
      </c>
      <c r="C2054" s="6">
        <v>75.95</v>
      </c>
      <c r="D2054" s="6">
        <v>5.9499999999999997E-2</v>
      </c>
      <c r="E2054" s="8">
        <v>43371</v>
      </c>
      <c r="F2054">
        <f t="shared" si="32"/>
        <v>2018</v>
      </c>
    </row>
    <row r="2055" spans="1:6" x14ac:dyDescent="0.25">
      <c r="A2055" s="67" t="s">
        <v>3153</v>
      </c>
      <c r="B2055" s="67" t="s">
        <v>3494</v>
      </c>
      <c r="C2055" s="6">
        <v>15.33</v>
      </c>
      <c r="D2055" s="6">
        <v>1.2E-2</v>
      </c>
      <c r="E2055" s="8">
        <v>43371</v>
      </c>
      <c r="F2055">
        <f t="shared" si="32"/>
        <v>2018</v>
      </c>
    </row>
    <row r="2056" spans="1:6" x14ac:dyDescent="0.25">
      <c r="A2056" s="67" t="s">
        <v>3153</v>
      </c>
      <c r="B2056" s="67" t="s">
        <v>3494</v>
      </c>
      <c r="C2056" s="6">
        <v>65.13</v>
      </c>
      <c r="D2056" s="6">
        <v>5.0999999999999997E-2</v>
      </c>
      <c r="E2056" s="8">
        <v>43371</v>
      </c>
      <c r="F2056">
        <f t="shared" si="32"/>
        <v>2018</v>
      </c>
    </row>
    <row r="2057" spans="1:6" x14ac:dyDescent="0.25">
      <c r="A2057" s="67" t="s">
        <v>3153</v>
      </c>
      <c r="B2057" s="67" t="s">
        <v>3494</v>
      </c>
      <c r="C2057" s="6">
        <v>40.880000000000003</v>
      </c>
      <c r="D2057" s="6">
        <v>3.2000000000000001E-2</v>
      </c>
      <c r="E2057" s="8">
        <v>43371</v>
      </c>
      <c r="F2057">
        <f t="shared" si="32"/>
        <v>2018</v>
      </c>
    </row>
    <row r="2058" spans="1:6" x14ac:dyDescent="0.25">
      <c r="A2058" s="67" t="s">
        <v>3153</v>
      </c>
      <c r="B2058" s="67" t="s">
        <v>3494</v>
      </c>
      <c r="C2058" s="6">
        <v>21.7</v>
      </c>
      <c r="D2058" s="6">
        <v>1.7000000000000001E-2</v>
      </c>
      <c r="E2058" s="8">
        <v>43371</v>
      </c>
      <c r="F2058">
        <f t="shared" si="32"/>
        <v>2018</v>
      </c>
    </row>
    <row r="2059" spans="1:6" x14ac:dyDescent="0.25">
      <c r="A2059" s="67" t="s">
        <v>3153</v>
      </c>
      <c r="B2059" s="67" t="s">
        <v>3494</v>
      </c>
      <c r="C2059" s="6">
        <v>390.78</v>
      </c>
      <c r="D2059" s="6">
        <v>0.30599999999999999</v>
      </c>
      <c r="E2059" s="8">
        <v>43371</v>
      </c>
      <c r="F2059">
        <f t="shared" si="32"/>
        <v>2018</v>
      </c>
    </row>
    <row r="2060" spans="1:6" x14ac:dyDescent="0.25">
      <c r="A2060" s="67" t="s">
        <v>3153</v>
      </c>
      <c r="B2060" s="67" t="s">
        <v>3494</v>
      </c>
      <c r="C2060" s="6">
        <v>43.4</v>
      </c>
      <c r="D2060" s="6">
        <v>3.4000000000000002E-2</v>
      </c>
      <c r="E2060" s="8">
        <v>43371</v>
      </c>
      <c r="F2060">
        <f t="shared" si="32"/>
        <v>2018</v>
      </c>
    </row>
    <row r="2061" spans="1:6" x14ac:dyDescent="0.25">
      <c r="A2061" s="67" t="s">
        <v>3153</v>
      </c>
      <c r="B2061" s="67" t="s">
        <v>3494</v>
      </c>
      <c r="C2061" s="6">
        <v>40.880000000000003</v>
      </c>
      <c r="D2061" s="6">
        <v>3.2000000000000001E-2</v>
      </c>
      <c r="E2061" s="8">
        <v>43371</v>
      </c>
      <c r="F2061">
        <f t="shared" si="32"/>
        <v>2018</v>
      </c>
    </row>
    <row r="2062" spans="1:6" x14ac:dyDescent="0.25">
      <c r="A2062" s="67" t="s">
        <v>3153</v>
      </c>
      <c r="B2062" s="67" t="s">
        <v>3494</v>
      </c>
      <c r="C2062" s="6">
        <v>130.26</v>
      </c>
      <c r="D2062" s="6">
        <v>0.10199999999999999</v>
      </c>
      <c r="E2062" s="8">
        <v>43371</v>
      </c>
      <c r="F2062">
        <f t="shared" si="32"/>
        <v>2018</v>
      </c>
    </row>
    <row r="2063" spans="1:6" x14ac:dyDescent="0.25">
      <c r="A2063" s="67" t="s">
        <v>3153</v>
      </c>
      <c r="B2063" s="67" t="s">
        <v>3494</v>
      </c>
      <c r="C2063" s="6">
        <v>61.2</v>
      </c>
      <c r="D2063" s="6">
        <v>8.3370000000000007E-3</v>
      </c>
      <c r="E2063" s="8">
        <v>43371</v>
      </c>
      <c r="F2063">
        <f t="shared" si="32"/>
        <v>2018</v>
      </c>
    </row>
    <row r="2064" spans="1:6" x14ac:dyDescent="0.25">
      <c r="A2064" s="67" t="s">
        <v>3153</v>
      </c>
      <c r="B2064" s="67" t="s">
        <v>3494</v>
      </c>
      <c r="C2064" s="6">
        <v>130.26</v>
      </c>
      <c r="D2064" s="6">
        <v>0.10199999999999999</v>
      </c>
      <c r="E2064" s="8">
        <v>43371</v>
      </c>
      <c r="F2064">
        <f t="shared" si="32"/>
        <v>2018</v>
      </c>
    </row>
    <row r="2065" spans="1:6" x14ac:dyDescent="0.25">
      <c r="A2065" s="67" t="s">
        <v>3153</v>
      </c>
      <c r="B2065" s="67" t="s">
        <v>3494</v>
      </c>
      <c r="C2065" s="6">
        <v>10.85</v>
      </c>
      <c r="D2065" s="6">
        <v>8.5000000000000006E-3</v>
      </c>
      <c r="E2065" s="8">
        <v>43371</v>
      </c>
      <c r="F2065">
        <f t="shared" si="32"/>
        <v>2018</v>
      </c>
    </row>
    <row r="2066" spans="1:6" x14ac:dyDescent="0.25">
      <c r="A2066" s="67" t="s">
        <v>3153</v>
      </c>
      <c r="B2066" s="67" t="s">
        <v>3494</v>
      </c>
      <c r="C2066" s="6">
        <v>61.32</v>
      </c>
      <c r="D2066" s="6">
        <v>4.8000000000000001E-2</v>
      </c>
      <c r="E2066" s="8">
        <v>43371</v>
      </c>
      <c r="F2066">
        <f t="shared" si="32"/>
        <v>2018</v>
      </c>
    </row>
    <row r="2067" spans="1:6" x14ac:dyDescent="0.25">
      <c r="A2067" s="67" t="s">
        <v>3153</v>
      </c>
      <c r="B2067" s="67" t="s">
        <v>3494</v>
      </c>
      <c r="C2067" s="6">
        <v>10.85</v>
      </c>
      <c r="D2067" s="6">
        <v>8.5000000000000006E-3</v>
      </c>
      <c r="E2067" s="8">
        <v>43371</v>
      </c>
      <c r="F2067">
        <f t="shared" si="32"/>
        <v>2018</v>
      </c>
    </row>
    <row r="2068" spans="1:6" x14ac:dyDescent="0.25">
      <c r="A2068" s="67" t="s">
        <v>3153</v>
      </c>
      <c r="B2068" s="67" t="s">
        <v>3494</v>
      </c>
      <c r="C2068" s="6">
        <v>109.18</v>
      </c>
      <c r="D2068" s="6">
        <v>8.5500000000000007E-2</v>
      </c>
      <c r="E2068" s="8">
        <v>43371</v>
      </c>
      <c r="F2068">
        <f t="shared" si="32"/>
        <v>2018</v>
      </c>
    </row>
    <row r="2069" spans="1:6" x14ac:dyDescent="0.25">
      <c r="A2069" s="67" t="s">
        <v>3153</v>
      </c>
      <c r="B2069" s="67" t="s">
        <v>3494</v>
      </c>
      <c r="C2069" s="6">
        <v>15.33</v>
      </c>
      <c r="D2069" s="6">
        <v>1.2E-2</v>
      </c>
      <c r="E2069" s="8">
        <v>43371</v>
      </c>
      <c r="F2069">
        <f t="shared" si="32"/>
        <v>2018</v>
      </c>
    </row>
    <row r="2070" spans="1:6" x14ac:dyDescent="0.25">
      <c r="A2070" s="67" t="s">
        <v>3153</v>
      </c>
      <c r="B2070" s="67" t="s">
        <v>3494</v>
      </c>
      <c r="C2070" s="6">
        <v>275.3</v>
      </c>
      <c r="D2070" s="6">
        <v>0.161</v>
      </c>
      <c r="E2070" s="8">
        <v>43371</v>
      </c>
      <c r="F2070">
        <f t="shared" si="32"/>
        <v>2018</v>
      </c>
    </row>
    <row r="2071" spans="1:6" x14ac:dyDescent="0.25">
      <c r="A2071" s="67" t="s">
        <v>3153</v>
      </c>
      <c r="B2071" s="67" t="s">
        <v>3494</v>
      </c>
      <c r="C2071" s="6">
        <v>325.64999999999998</v>
      </c>
      <c r="D2071" s="6">
        <v>0.255</v>
      </c>
      <c r="E2071" s="8">
        <v>43371</v>
      </c>
      <c r="F2071">
        <f t="shared" si="32"/>
        <v>2018</v>
      </c>
    </row>
    <row r="2072" spans="1:6" x14ac:dyDescent="0.25">
      <c r="A2072" s="67" t="s">
        <v>3153</v>
      </c>
      <c r="B2072" s="67" t="s">
        <v>3494</v>
      </c>
      <c r="C2072" s="6">
        <v>275.3</v>
      </c>
      <c r="D2072" s="6">
        <v>0.161</v>
      </c>
      <c r="E2072" s="8">
        <v>43371</v>
      </c>
      <c r="F2072">
        <f t="shared" si="32"/>
        <v>2018</v>
      </c>
    </row>
    <row r="2073" spans="1:6" x14ac:dyDescent="0.25">
      <c r="A2073" s="67" t="s">
        <v>3153</v>
      </c>
      <c r="B2073" s="67" t="s">
        <v>3494</v>
      </c>
      <c r="C2073" s="6">
        <v>781.56</v>
      </c>
      <c r="D2073" s="6">
        <v>0.61199999999999999</v>
      </c>
      <c r="E2073" s="8">
        <v>43371</v>
      </c>
      <c r="F2073">
        <f t="shared" si="32"/>
        <v>2018</v>
      </c>
    </row>
    <row r="2074" spans="1:6" x14ac:dyDescent="0.25">
      <c r="A2074" s="67" t="s">
        <v>3153</v>
      </c>
      <c r="B2074" s="67" t="s">
        <v>3494</v>
      </c>
      <c r="C2074" s="6">
        <v>10.85</v>
      </c>
      <c r="D2074" s="6">
        <v>8.5000000000000006E-3</v>
      </c>
      <c r="E2074" s="8">
        <v>43371</v>
      </c>
      <c r="F2074">
        <f t="shared" si="32"/>
        <v>2018</v>
      </c>
    </row>
    <row r="2075" spans="1:6" x14ac:dyDescent="0.25">
      <c r="A2075" s="67" t="s">
        <v>3153</v>
      </c>
      <c r="B2075" s="67" t="s">
        <v>3494</v>
      </c>
      <c r="C2075" s="6">
        <v>25.55</v>
      </c>
      <c r="D2075" s="6">
        <v>0.02</v>
      </c>
      <c r="E2075" s="8">
        <v>43371</v>
      </c>
      <c r="F2075">
        <f t="shared" si="32"/>
        <v>2018</v>
      </c>
    </row>
    <row r="2076" spans="1:6" x14ac:dyDescent="0.25">
      <c r="A2076" s="67" t="s">
        <v>3153</v>
      </c>
      <c r="B2076" s="67" t="s">
        <v>3494</v>
      </c>
      <c r="C2076" s="6">
        <v>65.13</v>
      </c>
      <c r="D2076" s="6">
        <v>5.0999999999999997E-2</v>
      </c>
      <c r="E2076" s="8">
        <v>43371</v>
      </c>
      <c r="F2076">
        <f t="shared" si="32"/>
        <v>2018</v>
      </c>
    </row>
    <row r="2077" spans="1:6" x14ac:dyDescent="0.25">
      <c r="A2077" s="67" t="s">
        <v>3153</v>
      </c>
      <c r="B2077" s="67" t="s">
        <v>3494</v>
      </c>
      <c r="C2077" s="6">
        <v>781.56</v>
      </c>
      <c r="D2077" s="6">
        <v>0.61199999999999999</v>
      </c>
      <c r="E2077" s="8">
        <v>43371</v>
      </c>
      <c r="F2077">
        <f t="shared" si="32"/>
        <v>2018</v>
      </c>
    </row>
    <row r="2078" spans="1:6" x14ac:dyDescent="0.25">
      <c r="A2078" s="67" t="s">
        <v>3153</v>
      </c>
      <c r="B2078" s="67" t="s">
        <v>3494</v>
      </c>
      <c r="C2078" s="6">
        <v>61.2</v>
      </c>
      <c r="D2078" s="6">
        <v>8.3370000000000007E-3</v>
      </c>
      <c r="E2078" s="8">
        <v>43371</v>
      </c>
      <c r="F2078">
        <f t="shared" si="32"/>
        <v>2018</v>
      </c>
    </row>
    <row r="2079" spans="1:6" x14ac:dyDescent="0.25">
      <c r="A2079" s="67" t="s">
        <v>3153</v>
      </c>
      <c r="B2079" s="67" t="s">
        <v>3494</v>
      </c>
      <c r="C2079" s="6">
        <v>45.99</v>
      </c>
      <c r="D2079" s="6">
        <v>3.5999999999999997E-2</v>
      </c>
      <c r="E2079" s="8">
        <v>43371</v>
      </c>
      <c r="F2079">
        <f t="shared" si="32"/>
        <v>2018</v>
      </c>
    </row>
    <row r="2080" spans="1:6" x14ac:dyDescent="0.25">
      <c r="A2080" s="67" t="s">
        <v>3153</v>
      </c>
      <c r="B2080" s="67" t="s">
        <v>3494</v>
      </c>
      <c r="C2080" s="6">
        <v>65.13</v>
      </c>
      <c r="D2080" s="6">
        <v>5.0999999999999997E-2</v>
      </c>
      <c r="E2080" s="8">
        <v>43371</v>
      </c>
      <c r="F2080">
        <f t="shared" si="32"/>
        <v>2018</v>
      </c>
    </row>
    <row r="2081" spans="1:6" x14ac:dyDescent="0.25">
      <c r="A2081" s="67" t="s">
        <v>3153</v>
      </c>
      <c r="B2081" s="67" t="s">
        <v>3494</v>
      </c>
      <c r="C2081" s="6">
        <v>40.880000000000003</v>
      </c>
      <c r="D2081" s="6">
        <v>3.2000000000000001E-2</v>
      </c>
      <c r="E2081" s="8">
        <v>43371</v>
      </c>
      <c r="F2081">
        <f t="shared" si="32"/>
        <v>2018</v>
      </c>
    </row>
    <row r="2082" spans="1:6" x14ac:dyDescent="0.25">
      <c r="A2082" s="67" t="s">
        <v>3153</v>
      </c>
      <c r="B2082" s="67" t="s">
        <v>3494</v>
      </c>
      <c r="C2082" s="6">
        <v>65.13</v>
      </c>
      <c r="D2082" s="6">
        <v>5.0999999999999997E-2</v>
      </c>
      <c r="E2082" s="8">
        <v>43371</v>
      </c>
      <c r="F2082">
        <f t="shared" si="32"/>
        <v>2018</v>
      </c>
    </row>
    <row r="2083" spans="1:6" x14ac:dyDescent="0.25">
      <c r="A2083" s="67" t="s">
        <v>3153</v>
      </c>
      <c r="B2083" s="67" t="s">
        <v>3494</v>
      </c>
      <c r="C2083" s="6">
        <v>40.880000000000003</v>
      </c>
      <c r="D2083" s="6">
        <v>3.2000000000000001E-2</v>
      </c>
      <c r="E2083" s="8">
        <v>43371</v>
      </c>
      <c r="F2083">
        <f t="shared" si="32"/>
        <v>2018</v>
      </c>
    </row>
    <row r="2084" spans="1:6" x14ac:dyDescent="0.25">
      <c r="A2084" s="67" t="s">
        <v>3153</v>
      </c>
      <c r="B2084" s="67" t="s">
        <v>3494</v>
      </c>
      <c r="C2084" s="6">
        <v>65.13</v>
      </c>
      <c r="D2084" s="6">
        <v>5.0999999999999997E-2</v>
      </c>
      <c r="E2084" s="8">
        <v>43371</v>
      </c>
      <c r="F2084">
        <f t="shared" si="32"/>
        <v>2018</v>
      </c>
    </row>
    <row r="2085" spans="1:6" x14ac:dyDescent="0.25">
      <c r="A2085" s="67" t="s">
        <v>3153</v>
      </c>
      <c r="B2085" s="67" t="s">
        <v>3494</v>
      </c>
      <c r="C2085" s="6">
        <v>5.1100000000000003</v>
      </c>
      <c r="D2085" s="6">
        <v>4.0000000000000001E-3</v>
      </c>
      <c r="E2085" s="8">
        <v>43371</v>
      </c>
      <c r="F2085">
        <f t="shared" si="32"/>
        <v>2018</v>
      </c>
    </row>
    <row r="2086" spans="1:6" x14ac:dyDescent="0.25">
      <c r="A2086" s="67" t="s">
        <v>3153</v>
      </c>
      <c r="B2086" s="67" t="s">
        <v>3494</v>
      </c>
      <c r="C2086" s="6">
        <v>325.64999999999998</v>
      </c>
      <c r="D2086" s="6">
        <v>0.255</v>
      </c>
      <c r="E2086" s="8">
        <v>43371</v>
      </c>
      <c r="F2086">
        <f t="shared" si="32"/>
        <v>2018</v>
      </c>
    </row>
    <row r="2087" spans="1:6" x14ac:dyDescent="0.25">
      <c r="A2087" s="67" t="s">
        <v>3153</v>
      </c>
      <c r="B2087" s="67" t="s">
        <v>3494</v>
      </c>
      <c r="C2087" s="6">
        <v>15.33</v>
      </c>
      <c r="D2087" s="6">
        <v>1.2E-2</v>
      </c>
      <c r="E2087" s="8">
        <v>43371</v>
      </c>
      <c r="F2087">
        <f t="shared" si="32"/>
        <v>2018</v>
      </c>
    </row>
    <row r="2088" spans="1:6" x14ac:dyDescent="0.25">
      <c r="A2088" s="67" t="s">
        <v>3153</v>
      </c>
      <c r="B2088" s="67" t="s">
        <v>3494</v>
      </c>
      <c r="C2088" s="6">
        <v>130.26</v>
      </c>
      <c r="D2088" s="6">
        <v>0.10199999999999999</v>
      </c>
      <c r="E2088" s="8">
        <v>43371</v>
      </c>
      <c r="F2088">
        <f t="shared" si="32"/>
        <v>2018</v>
      </c>
    </row>
    <row r="2089" spans="1:6" x14ac:dyDescent="0.25">
      <c r="A2089" s="67" t="s">
        <v>3153</v>
      </c>
      <c r="B2089" s="67" t="s">
        <v>3494</v>
      </c>
      <c r="C2089" s="6">
        <v>275.3</v>
      </c>
      <c r="D2089" s="6">
        <v>0.161</v>
      </c>
      <c r="E2089" s="8">
        <v>43371</v>
      </c>
      <c r="F2089">
        <f t="shared" si="32"/>
        <v>2018</v>
      </c>
    </row>
    <row r="2090" spans="1:6" x14ac:dyDescent="0.25">
      <c r="A2090" s="67" t="s">
        <v>3153</v>
      </c>
      <c r="B2090" s="67" t="s">
        <v>3494</v>
      </c>
      <c r="C2090" s="6">
        <v>562.6</v>
      </c>
      <c r="D2090" s="6">
        <v>0.32900000000000001</v>
      </c>
      <c r="E2090" s="8">
        <v>43371</v>
      </c>
      <c r="F2090">
        <f t="shared" si="32"/>
        <v>2018</v>
      </c>
    </row>
    <row r="2091" spans="1:6" x14ac:dyDescent="0.25">
      <c r="A2091" s="67" t="s">
        <v>3153</v>
      </c>
      <c r="B2091" s="67" t="s">
        <v>3494</v>
      </c>
      <c r="C2091" s="6">
        <v>455.91</v>
      </c>
      <c r="D2091" s="6">
        <v>0.35699999999999998</v>
      </c>
      <c r="E2091" s="8">
        <v>43371</v>
      </c>
      <c r="F2091">
        <f t="shared" si="32"/>
        <v>2018</v>
      </c>
    </row>
    <row r="2092" spans="1:6" x14ac:dyDescent="0.25">
      <c r="A2092" s="67" t="s">
        <v>3153</v>
      </c>
      <c r="B2092" s="67" t="s">
        <v>3494</v>
      </c>
      <c r="C2092" s="6">
        <v>109.18</v>
      </c>
      <c r="D2092" s="6">
        <v>8.5500000000000007E-2</v>
      </c>
      <c r="E2092" s="8">
        <v>43371</v>
      </c>
      <c r="F2092">
        <f t="shared" si="32"/>
        <v>2018</v>
      </c>
    </row>
    <row r="2093" spans="1:6" x14ac:dyDescent="0.25">
      <c r="A2093" s="67" t="s">
        <v>3153</v>
      </c>
      <c r="B2093" s="67" t="s">
        <v>3494</v>
      </c>
      <c r="C2093" s="6">
        <v>10.220000000000001</v>
      </c>
      <c r="D2093" s="6">
        <v>8.0000000000000002E-3</v>
      </c>
      <c r="E2093" s="8">
        <v>43371</v>
      </c>
      <c r="F2093">
        <f t="shared" si="32"/>
        <v>2018</v>
      </c>
    </row>
    <row r="2094" spans="1:6" x14ac:dyDescent="0.25">
      <c r="A2094" s="67" t="s">
        <v>3153</v>
      </c>
      <c r="B2094" s="67" t="s">
        <v>3494</v>
      </c>
      <c r="C2094" s="6">
        <v>10.85</v>
      </c>
      <c r="D2094" s="6">
        <v>8.5000000000000006E-3</v>
      </c>
      <c r="E2094" s="8">
        <v>43371</v>
      </c>
      <c r="F2094">
        <f t="shared" si="32"/>
        <v>2018</v>
      </c>
    </row>
    <row r="2095" spans="1:6" x14ac:dyDescent="0.25">
      <c r="A2095" s="67" t="s">
        <v>3153</v>
      </c>
      <c r="B2095" s="67" t="s">
        <v>3494</v>
      </c>
      <c r="C2095" s="6">
        <v>5.1100000000000003</v>
      </c>
      <c r="D2095" s="6">
        <v>4.0000000000000001E-3</v>
      </c>
      <c r="E2095" s="8">
        <v>43371</v>
      </c>
      <c r="F2095">
        <f t="shared" si="32"/>
        <v>2018</v>
      </c>
    </row>
    <row r="2096" spans="1:6" x14ac:dyDescent="0.25">
      <c r="A2096" s="67" t="s">
        <v>3153</v>
      </c>
      <c r="B2096" s="67" t="s">
        <v>3494</v>
      </c>
      <c r="C2096" s="6">
        <v>586.16999999999996</v>
      </c>
      <c r="D2096" s="6">
        <v>0.45900000000000002</v>
      </c>
      <c r="E2096" s="8">
        <v>43371</v>
      </c>
      <c r="F2096">
        <f t="shared" si="32"/>
        <v>2018</v>
      </c>
    </row>
    <row r="2097" spans="1:6" x14ac:dyDescent="0.25">
      <c r="A2097" s="67" t="s">
        <v>3153</v>
      </c>
      <c r="B2097" s="67" t="s">
        <v>3494</v>
      </c>
      <c r="C2097" s="6">
        <v>43.4</v>
      </c>
      <c r="D2097" s="6">
        <v>3.4000000000000002E-2</v>
      </c>
      <c r="E2097" s="8">
        <v>43371</v>
      </c>
      <c r="F2097">
        <f t="shared" si="32"/>
        <v>2018</v>
      </c>
    </row>
    <row r="2098" spans="1:6" x14ac:dyDescent="0.25">
      <c r="A2098" s="67" t="s">
        <v>3153</v>
      </c>
      <c r="B2098" s="67" t="s">
        <v>3494</v>
      </c>
      <c r="C2098" s="6">
        <v>45.99</v>
      </c>
      <c r="D2098" s="6">
        <v>3.5999999999999997E-2</v>
      </c>
      <c r="E2098" s="8">
        <v>43371</v>
      </c>
      <c r="F2098">
        <f t="shared" si="32"/>
        <v>2018</v>
      </c>
    </row>
    <row r="2099" spans="1:6" x14ac:dyDescent="0.25">
      <c r="A2099" s="67" t="s">
        <v>3153</v>
      </c>
      <c r="B2099" s="67" t="s">
        <v>3494</v>
      </c>
      <c r="C2099" s="6">
        <v>61.2</v>
      </c>
      <c r="D2099" s="6">
        <v>8.3370000000000007E-3</v>
      </c>
      <c r="E2099" s="8">
        <v>43371</v>
      </c>
      <c r="F2099">
        <f t="shared" si="32"/>
        <v>2018</v>
      </c>
    </row>
    <row r="2100" spans="1:6" x14ac:dyDescent="0.25">
      <c r="A2100" s="67" t="s">
        <v>3153</v>
      </c>
      <c r="B2100" s="67" t="s">
        <v>3494</v>
      </c>
      <c r="C2100" s="6">
        <v>110.12</v>
      </c>
      <c r="D2100" s="6">
        <v>6.4399999999999999E-2</v>
      </c>
      <c r="E2100" s="8">
        <v>43371</v>
      </c>
      <c r="F2100">
        <f t="shared" si="32"/>
        <v>2018</v>
      </c>
    </row>
    <row r="2101" spans="1:6" x14ac:dyDescent="0.25">
      <c r="A2101" s="67" t="s">
        <v>3153</v>
      </c>
      <c r="B2101" s="67" t="s">
        <v>3494</v>
      </c>
      <c r="C2101" s="6">
        <v>61.2</v>
      </c>
      <c r="D2101" s="6">
        <v>8.3370000000000007E-3</v>
      </c>
      <c r="E2101" s="8">
        <v>43371</v>
      </c>
      <c r="F2101">
        <f t="shared" si="32"/>
        <v>2018</v>
      </c>
    </row>
    <row r="2102" spans="1:6" x14ac:dyDescent="0.25">
      <c r="A2102" s="67" t="s">
        <v>3153</v>
      </c>
      <c r="B2102" s="67" t="s">
        <v>3494</v>
      </c>
      <c r="C2102" s="6">
        <v>25.55</v>
      </c>
      <c r="D2102" s="6">
        <v>0.02</v>
      </c>
      <c r="E2102" s="8">
        <v>43371</v>
      </c>
      <c r="F2102">
        <f t="shared" si="32"/>
        <v>2018</v>
      </c>
    </row>
    <row r="2103" spans="1:6" x14ac:dyDescent="0.25">
      <c r="A2103" s="67" t="s">
        <v>3153</v>
      </c>
      <c r="B2103" s="67" t="s">
        <v>3494</v>
      </c>
      <c r="C2103" s="6">
        <v>65.13</v>
      </c>
      <c r="D2103" s="6">
        <v>5.0999999999999997E-2</v>
      </c>
      <c r="E2103" s="8">
        <v>43371</v>
      </c>
      <c r="F2103">
        <f t="shared" si="32"/>
        <v>2018</v>
      </c>
    </row>
    <row r="2104" spans="1:6" x14ac:dyDescent="0.25">
      <c r="A2104" s="67" t="s">
        <v>3153</v>
      </c>
      <c r="B2104" s="67" t="s">
        <v>3494</v>
      </c>
      <c r="C2104" s="6">
        <v>390.78</v>
      </c>
      <c r="D2104" s="6">
        <v>0.30599999999999999</v>
      </c>
      <c r="E2104" s="8">
        <v>43371</v>
      </c>
      <c r="F2104">
        <f t="shared" si="32"/>
        <v>2018</v>
      </c>
    </row>
    <row r="2105" spans="1:6" x14ac:dyDescent="0.25">
      <c r="A2105" s="67" t="s">
        <v>3153</v>
      </c>
      <c r="B2105" s="67" t="s">
        <v>3494</v>
      </c>
      <c r="C2105" s="6">
        <v>35.770000000000003</v>
      </c>
      <c r="D2105" s="6">
        <v>2.8000000000000001E-2</v>
      </c>
      <c r="E2105" s="8">
        <v>43371</v>
      </c>
      <c r="F2105">
        <f t="shared" si="32"/>
        <v>2018</v>
      </c>
    </row>
    <row r="2106" spans="1:6" x14ac:dyDescent="0.25">
      <c r="A2106" s="67" t="s">
        <v>3153</v>
      </c>
      <c r="B2106" s="67" t="s">
        <v>3494</v>
      </c>
      <c r="C2106" s="6">
        <v>61.2</v>
      </c>
      <c r="D2106" s="6">
        <v>8.3370000000000007E-3</v>
      </c>
      <c r="E2106" s="8">
        <v>43371</v>
      </c>
      <c r="F2106">
        <f t="shared" si="32"/>
        <v>2018</v>
      </c>
    </row>
    <row r="2107" spans="1:6" x14ac:dyDescent="0.25">
      <c r="A2107" s="67" t="s">
        <v>3153</v>
      </c>
      <c r="B2107" s="67" t="s">
        <v>3494</v>
      </c>
      <c r="C2107" s="6">
        <v>65.13</v>
      </c>
      <c r="D2107" s="6">
        <v>5.0999999999999997E-2</v>
      </c>
      <c r="E2107" s="8">
        <v>43371</v>
      </c>
      <c r="F2107">
        <f t="shared" si="32"/>
        <v>2018</v>
      </c>
    </row>
    <row r="2108" spans="1:6" x14ac:dyDescent="0.25">
      <c r="A2108" s="67" t="s">
        <v>3153</v>
      </c>
      <c r="B2108" s="67" t="s">
        <v>3494</v>
      </c>
      <c r="C2108" s="6">
        <v>5.1100000000000003</v>
      </c>
      <c r="D2108" s="6">
        <v>4.0000000000000001E-3</v>
      </c>
      <c r="E2108" s="8">
        <v>43371</v>
      </c>
      <c r="F2108">
        <f t="shared" si="32"/>
        <v>2018</v>
      </c>
    </row>
    <row r="2109" spans="1:6" x14ac:dyDescent="0.25">
      <c r="A2109" s="67" t="s">
        <v>3153</v>
      </c>
      <c r="B2109" s="67" t="s">
        <v>3494</v>
      </c>
      <c r="C2109" s="6">
        <v>260.52</v>
      </c>
      <c r="D2109" s="6">
        <v>0.20399999999999999</v>
      </c>
      <c r="E2109" s="8">
        <v>43371</v>
      </c>
      <c r="F2109">
        <f t="shared" si="32"/>
        <v>2018</v>
      </c>
    </row>
    <row r="2110" spans="1:6" x14ac:dyDescent="0.25">
      <c r="A2110" s="67" t="s">
        <v>3153</v>
      </c>
      <c r="B2110" s="67" t="s">
        <v>3494</v>
      </c>
      <c r="C2110" s="6">
        <v>275.3</v>
      </c>
      <c r="D2110" s="6">
        <v>0.161</v>
      </c>
      <c r="E2110" s="8">
        <v>43371</v>
      </c>
      <c r="F2110">
        <f t="shared" si="32"/>
        <v>2018</v>
      </c>
    </row>
    <row r="2111" spans="1:6" x14ac:dyDescent="0.25">
      <c r="A2111" s="67" t="s">
        <v>3153</v>
      </c>
      <c r="B2111" s="67" t="s">
        <v>3494</v>
      </c>
      <c r="C2111" s="6">
        <v>390.78</v>
      </c>
      <c r="D2111" s="6">
        <v>0.30599999999999999</v>
      </c>
      <c r="E2111" s="8">
        <v>43371</v>
      </c>
      <c r="F2111">
        <f t="shared" si="32"/>
        <v>2018</v>
      </c>
    </row>
    <row r="2112" spans="1:6" x14ac:dyDescent="0.25">
      <c r="A2112" s="67" t="s">
        <v>3153</v>
      </c>
      <c r="B2112" s="67" t="s">
        <v>3494</v>
      </c>
      <c r="C2112" s="6">
        <v>61.2</v>
      </c>
      <c r="D2112" s="6">
        <v>8.3370000000000007E-3</v>
      </c>
      <c r="E2112" s="8">
        <v>43371</v>
      </c>
      <c r="F2112">
        <f t="shared" si="32"/>
        <v>2018</v>
      </c>
    </row>
    <row r="2113" spans="1:6" x14ac:dyDescent="0.25">
      <c r="A2113" s="67" t="s">
        <v>3153</v>
      </c>
      <c r="B2113" s="67" t="s">
        <v>3494</v>
      </c>
      <c r="C2113" s="6">
        <v>195.39</v>
      </c>
      <c r="D2113" s="6">
        <v>0.153</v>
      </c>
      <c r="E2113" s="8">
        <v>43371</v>
      </c>
      <c r="F2113">
        <f t="shared" si="32"/>
        <v>2018</v>
      </c>
    </row>
    <row r="2114" spans="1:6" x14ac:dyDescent="0.25">
      <c r="A2114" s="67" t="s">
        <v>3153</v>
      </c>
      <c r="B2114" s="67" t="s">
        <v>3494</v>
      </c>
      <c r="C2114" s="6">
        <v>61.2</v>
      </c>
      <c r="D2114" s="6">
        <v>8.3370000000000007E-3</v>
      </c>
      <c r="E2114" s="8">
        <v>43371</v>
      </c>
      <c r="F2114">
        <f t="shared" si="32"/>
        <v>2018</v>
      </c>
    </row>
    <row r="2115" spans="1:6" x14ac:dyDescent="0.25">
      <c r="A2115" s="67" t="s">
        <v>3153</v>
      </c>
      <c r="B2115" s="67" t="s">
        <v>3494</v>
      </c>
      <c r="C2115" s="6">
        <v>325.64999999999998</v>
      </c>
      <c r="D2115" s="6">
        <v>0.255</v>
      </c>
      <c r="E2115" s="8">
        <v>43371</v>
      </c>
      <c r="F2115">
        <f t="shared" ref="F2115:F2178" si="33">YEAR(E2115)</f>
        <v>2018</v>
      </c>
    </row>
    <row r="2116" spans="1:6" x14ac:dyDescent="0.25">
      <c r="A2116" s="67" t="s">
        <v>3153</v>
      </c>
      <c r="B2116" s="67" t="s">
        <v>3494</v>
      </c>
      <c r="C2116" s="6">
        <v>130.26</v>
      </c>
      <c r="D2116" s="6">
        <v>0.10199999999999999</v>
      </c>
      <c r="E2116" s="8">
        <v>43371</v>
      </c>
      <c r="F2116">
        <f t="shared" si="33"/>
        <v>2018</v>
      </c>
    </row>
    <row r="2117" spans="1:6" x14ac:dyDescent="0.25">
      <c r="A2117" s="67" t="s">
        <v>3153</v>
      </c>
      <c r="B2117" s="67" t="s">
        <v>3494</v>
      </c>
      <c r="C2117" s="6">
        <v>35.770000000000003</v>
      </c>
      <c r="D2117" s="6">
        <v>2.8000000000000001E-2</v>
      </c>
      <c r="E2117" s="8">
        <v>43371</v>
      </c>
      <c r="F2117">
        <f t="shared" si="33"/>
        <v>2018</v>
      </c>
    </row>
    <row r="2118" spans="1:6" x14ac:dyDescent="0.25">
      <c r="A2118" s="67" t="s">
        <v>3153</v>
      </c>
      <c r="B2118" s="67" t="s">
        <v>3494</v>
      </c>
      <c r="C2118" s="6">
        <v>32.549999999999997</v>
      </c>
      <c r="D2118" s="6">
        <v>2.5499999999999998E-2</v>
      </c>
      <c r="E2118" s="8">
        <v>43371</v>
      </c>
      <c r="F2118">
        <f t="shared" si="33"/>
        <v>2018</v>
      </c>
    </row>
    <row r="2119" spans="1:6" x14ac:dyDescent="0.25">
      <c r="A2119" s="67" t="s">
        <v>3153</v>
      </c>
      <c r="B2119" s="67" t="s">
        <v>3494</v>
      </c>
      <c r="C2119" s="6">
        <v>10.220000000000001</v>
      </c>
      <c r="D2119" s="6">
        <v>8.0000000000000002E-3</v>
      </c>
      <c r="E2119" s="8">
        <v>43371</v>
      </c>
      <c r="F2119">
        <f t="shared" si="33"/>
        <v>2018</v>
      </c>
    </row>
    <row r="2120" spans="1:6" x14ac:dyDescent="0.25">
      <c r="A2120" s="67" t="s">
        <v>3153</v>
      </c>
      <c r="B2120" s="67" t="s">
        <v>3494</v>
      </c>
      <c r="C2120" s="6">
        <v>130.26</v>
      </c>
      <c r="D2120" s="6">
        <v>0.10199999999999999</v>
      </c>
      <c r="E2120" s="8">
        <v>43371</v>
      </c>
      <c r="F2120">
        <f t="shared" si="33"/>
        <v>2018</v>
      </c>
    </row>
    <row r="2121" spans="1:6" x14ac:dyDescent="0.25">
      <c r="A2121" s="67" t="s">
        <v>3153</v>
      </c>
      <c r="B2121" s="67" t="s">
        <v>3494</v>
      </c>
      <c r="C2121" s="6">
        <v>61.2</v>
      </c>
      <c r="D2121" s="6">
        <v>8.3370000000000007E-3</v>
      </c>
      <c r="E2121" s="8">
        <v>43371</v>
      </c>
      <c r="F2121">
        <f t="shared" si="33"/>
        <v>2018</v>
      </c>
    </row>
    <row r="2122" spans="1:6" x14ac:dyDescent="0.25">
      <c r="A2122" s="67" t="s">
        <v>3153</v>
      </c>
      <c r="B2122" s="67" t="s">
        <v>3494</v>
      </c>
      <c r="C2122" s="6">
        <v>65.13</v>
      </c>
      <c r="D2122" s="6">
        <v>5.0999999999999997E-2</v>
      </c>
      <c r="E2122" s="8">
        <v>43371</v>
      </c>
      <c r="F2122">
        <f t="shared" si="33"/>
        <v>2018</v>
      </c>
    </row>
    <row r="2123" spans="1:6" x14ac:dyDescent="0.25">
      <c r="A2123" s="67" t="s">
        <v>3153</v>
      </c>
      <c r="B2123" s="67" t="s">
        <v>3494</v>
      </c>
      <c r="C2123" s="6">
        <v>30.66</v>
      </c>
      <c r="D2123" s="6">
        <v>2.4E-2</v>
      </c>
      <c r="E2123" s="8">
        <v>43371</v>
      </c>
      <c r="F2123">
        <f t="shared" si="33"/>
        <v>2018</v>
      </c>
    </row>
    <row r="2124" spans="1:6" x14ac:dyDescent="0.25">
      <c r="A2124" s="67" t="s">
        <v>3153</v>
      </c>
      <c r="B2124" s="67" t="s">
        <v>3494</v>
      </c>
      <c r="C2124" s="6">
        <v>51.1</v>
      </c>
      <c r="D2124" s="6">
        <v>0.04</v>
      </c>
      <c r="E2124" s="8">
        <v>43371</v>
      </c>
      <c r="F2124">
        <f t="shared" si="33"/>
        <v>2018</v>
      </c>
    </row>
    <row r="2125" spans="1:6" x14ac:dyDescent="0.25">
      <c r="A2125" s="67" t="s">
        <v>3153</v>
      </c>
      <c r="B2125" s="67" t="s">
        <v>3494</v>
      </c>
      <c r="C2125" s="6">
        <v>327.54000000000002</v>
      </c>
      <c r="D2125" s="6">
        <v>0.25650000000000001</v>
      </c>
      <c r="E2125" s="8">
        <v>43371</v>
      </c>
      <c r="F2125">
        <f t="shared" si="33"/>
        <v>2018</v>
      </c>
    </row>
    <row r="2126" spans="1:6" x14ac:dyDescent="0.25">
      <c r="A2126" s="67" t="s">
        <v>3153</v>
      </c>
      <c r="B2126" s="67" t="s">
        <v>3494</v>
      </c>
      <c r="C2126" s="6">
        <v>10.85</v>
      </c>
      <c r="D2126" s="6">
        <v>8.5000000000000006E-3</v>
      </c>
      <c r="E2126" s="8">
        <v>43371</v>
      </c>
      <c r="F2126">
        <f t="shared" si="33"/>
        <v>2018</v>
      </c>
    </row>
    <row r="2127" spans="1:6" x14ac:dyDescent="0.25">
      <c r="A2127" s="67" t="s">
        <v>3153</v>
      </c>
      <c r="B2127" s="67" t="s">
        <v>3494</v>
      </c>
      <c r="C2127" s="6">
        <v>325.64999999999998</v>
      </c>
      <c r="D2127" s="6">
        <v>0.255</v>
      </c>
      <c r="E2127" s="8">
        <v>43371</v>
      </c>
      <c r="F2127">
        <f t="shared" si="33"/>
        <v>2018</v>
      </c>
    </row>
    <row r="2128" spans="1:6" x14ac:dyDescent="0.25">
      <c r="A2128" s="67" t="s">
        <v>3153</v>
      </c>
      <c r="B2128" s="67" t="s">
        <v>3494</v>
      </c>
      <c r="C2128" s="6">
        <v>5.1100000000000003</v>
      </c>
      <c r="D2128" s="6">
        <v>4.0000000000000001E-3</v>
      </c>
      <c r="E2128" s="8">
        <v>43371</v>
      </c>
      <c r="F2128">
        <f t="shared" si="33"/>
        <v>2018</v>
      </c>
    </row>
    <row r="2129" spans="1:6" x14ac:dyDescent="0.25">
      <c r="A2129" s="67" t="s">
        <v>3153</v>
      </c>
      <c r="B2129" s="67" t="s">
        <v>3494</v>
      </c>
      <c r="C2129" s="6">
        <v>10.220000000000001</v>
      </c>
      <c r="D2129" s="6">
        <v>8.0000000000000002E-3</v>
      </c>
      <c r="E2129" s="8">
        <v>43371</v>
      </c>
      <c r="F2129">
        <f t="shared" si="33"/>
        <v>2018</v>
      </c>
    </row>
    <row r="2130" spans="1:6" x14ac:dyDescent="0.25">
      <c r="A2130" s="67" t="s">
        <v>3153</v>
      </c>
      <c r="B2130" s="67" t="s">
        <v>3494</v>
      </c>
      <c r="C2130" s="6">
        <v>195.39</v>
      </c>
      <c r="D2130" s="6">
        <v>0.153</v>
      </c>
      <c r="E2130" s="8">
        <v>43371</v>
      </c>
      <c r="F2130">
        <f t="shared" si="33"/>
        <v>2018</v>
      </c>
    </row>
    <row r="2131" spans="1:6" x14ac:dyDescent="0.25">
      <c r="A2131" s="67" t="s">
        <v>3153</v>
      </c>
      <c r="B2131" s="67" t="s">
        <v>3494</v>
      </c>
      <c r="C2131" s="6">
        <v>61.2</v>
      </c>
      <c r="D2131" s="6">
        <v>8.3370000000000007E-3</v>
      </c>
      <c r="E2131" s="8">
        <v>43371</v>
      </c>
      <c r="F2131">
        <f t="shared" si="33"/>
        <v>2018</v>
      </c>
    </row>
    <row r="2132" spans="1:6" x14ac:dyDescent="0.25">
      <c r="A2132" s="67" t="s">
        <v>3153</v>
      </c>
      <c r="B2132" s="67" t="s">
        <v>3494</v>
      </c>
      <c r="C2132" s="6">
        <v>40.880000000000003</v>
      </c>
      <c r="D2132" s="6">
        <v>3.2000000000000001E-2</v>
      </c>
      <c r="E2132" s="8">
        <v>43371</v>
      </c>
      <c r="F2132">
        <f t="shared" si="33"/>
        <v>2018</v>
      </c>
    </row>
    <row r="2133" spans="1:6" x14ac:dyDescent="0.25">
      <c r="A2133" s="67" t="s">
        <v>3153</v>
      </c>
      <c r="B2133" s="67" t="s">
        <v>3494</v>
      </c>
      <c r="C2133" s="6">
        <v>260.52</v>
      </c>
      <c r="D2133" s="6">
        <v>0.20399999999999999</v>
      </c>
      <c r="E2133" s="8">
        <v>43371</v>
      </c>
      <c r="F2133">
        <f t="shared" si="33"/>
        <v>2018</v>
      </c>
    </row>
    <row r="2134" spans="1:6" x14ac:dyDescent="0.25">
      <c r="A2134" s="67" t="s">
        <v>3153</v>
      </c>
      <c r="B2134" s="67" t="s">
        <v>3494</v>
      </c>
      <c r="C2134" s="6">
        <v>15.33</v>
      </c>
      <c r="D2134" s="6">
        <v>1.2E-2</v>
      </c>
      <c r="E2134" s="8">
        <v>43371</v>
      </c>
      <c r="F2134">
        <f t="shared" si="33"/>
        <v>2018</v>
      </c>
    </row>
    <row r="2135" spans="1:6" x14ac:dyDescent="0.25">
      <c r="A2135" s="67" t="s">
        <v>3153</v>
      </c>
      <c r="B2135" s="67" t="s">
        <v>3494</v>
      </c>
      <c r="C2135" s="6">
        <v>61.2</v>
      </c>
      <c r="D2135" s="6">
        <v>8.3370000000000007E-3</v>
      </c>
      <c r="E2135" s="8">
        <v>43371</v>
      </c>
      <c r="F2135">
        <f t="shared" si="33"/>
        <v>2018</v>
      </c>
    </row>
    <row r="2136" spans="1:6" x14ac:dyDescent="0.25">
      <c r="A2136" s="67" t="s">
        <v>3153</v>
      </c>
      <c r="B2136" s="67" t="s">
        <v>3494</v>
      </c>
      <c r="C2136" s="6">
        <v>75.95</v>
      </c>
      <c r="D2136" s="6">
        <v>5.9499999999999997E-2</v>
      </c>
      <c r="E2136" s="8">
        <v>43371</v>
      </c>
      <c r="F2136">
        <f t="shared" si="33"/>
        <v>2018</v>
      </c>
    </row>
    <row r="2137" spans="1:6" x14ac:dyDescent="0.25">
      <c r="A2137" s="67" t="s">
        <v>3153</v>
      </c>
      <c r="B2137" s="67" t="s">
        <v>3494</v>
      </c>
      <c r="C2137" s="6">
        <v>20.440000000000001</v>
      </c>
      <c r="D2137" s="6">
        <v>1.6E-2</v>
      </c>
      <c r="E2137" s="8">
        <v>43371</v>
      </c>
      <c r="F2137">
        <f t="shared" si="33"/>
        <v>2018</v>
      </c>
    </row>
    <row r="2138" spans="1:6" x14ac:dyDescent="0.25">
      <c r="A2138" s="67" t="s">
        <v>3153</v>
      </c>
      <c r="B2138" s="67" t="s">
        <v>3494</v>
      </c>
      <c r="C2138" s="6">
        <v>10.85</v>
      </c>
      <c r="D2138" s="6">
        <v>8.5000000000000006E-3</v>
      </c>
      <c r="E2138" s="8">
        <v>43371</v>
      </c>
      <c r="F2138">
        <f t="shared" si="33"/>
        <v>2018</v>
      </c>
    </row>
    <row r="2139" spans="1:6" x14ac:dyDescent="0.25">
      <c r="A2139" s="67" t="s">
        <v>3153</v>
      </c>
      <c r="B2139" s="67" t="s">
        <v>3494</v>
      </c>
      <c r="C2139" s="6">
        <v>30.66</v>
      </c>
      <c r="D2139" s="6">
        <v>2.4E-2</v>
      </c>
      <c r="E2139" s="8">
        <v>43371</v>
      </c>
      <c r="F2139">
        <f t="shared" si="33"/>
        <v>2018</v>
      </c>
    </row>
    <row r="2140" spans="1:6" x14ac:dyDescent="0.25">
      <c r="A2140" s="67" t="s">
        <v>3153</v>
      </c>
      <c r="B2140" s="67" t="s">
        <v>3494</v>
      </c>
      <c r="C2140" s="6">
        <v>716.43</v>
      </c>
      <c r="D2140" s="6">
        <v>0.56100000000000005</v>
      </c>
      <c r="E2140" s="8">
        <v>43371</v>
      </c>
      <c r="F2140">
        <f t="shared" si="33"/>
        <v>2018</v>
      </c>
    </row>
    <row r="2141" spans="1:6" x14ac:dyDescent="0.25">
      <c r="A2141" s="67" t="s">
        <v>3153</v>
      </c>
      <c r="B2141" s="67" t="s">
        <v>3494</v>
      </c>
      <c r="C2141" s="6">
        <v>586.16999999999996</v>
      </c>
      <c r="D2141" s="6">
        <v>0.45900000000000002</v>
      </c>
      <c r="E2141" s="8">
        <v>43371</v>
      </c>
      <c r="F2141">
        <f t="shared" si="33"/>
        <v>2018</v>
      </c>
    </row>
    <row r="2142" spans="1:6" x14ac:dyDescent="0.25">
      <c r="A2142" s="67" t="s">
        <v>3153</v>
      </c>
      <c r="B2142" s="67" t="s">
        <v>3494</v>
      </c>
      <c r="C2142" s="6">
        <v>20.440000000000001</v>
      </c>
      <c r="D2142" s="6">
        <v>1.6E-2</v>
      </c>
      <c r="E2142" s="8">
        <v>43371</v>
      </c>
      <c r="F2142">
        <f t="shared" si="33"/>
        <v>2018</v>
      </c>
    </row>
    <row r="2143" spans="1:6" x14ac:dyDescent="0.25">
      <c r="A2143" s="67" t="s">
        <v>3153</v>
      </c>
      <c r="B2143" s="67" t="s">
        <v>3494</v>
      </c>
      <c r="C2143" s="6">
        <v>21.7</v>
      </c>
      <c r="D2143" s="6">
        <v>1.7000000000000001E-2</v>
      </c>
      <c r="E2143" s="8">
        <v>43371</v>
      </c>
      <c r="F2143">
        <f t="shared" si="33"/>
        <v>2018</v>
      </c>
    </row>
    <row r="2144" spans="1:6" x14ac:dyDescent="0.25">
      <c r="A2144" s="67" t="s">
        <v>3153</v>
      </c>
      <c r="B2144" s="67" t="s">
        <v>3494</v>
      </c>
      <c r="C2144" s="6">
        <v>51.1</v>
      </c>
      <c r="D2144" s="6">
        <v>0.04</v>
      </c>
      <c r="E2144" s="8">
        <v>43371</v>
      </c>
      <c r="F2144">
        <f t="shared" si="33"/>
        <v>2018</v>
      </c>
    </row>
    <row r="2145" spans="1:6" x14ac:dyDescent="0.25">
      <c r="A2145" s="67" t="s">
        <v>3153</v>
      </c>
      <c r="B2145" s="67" t="s">
        <v>3494</v>
      </c>
      <c r="C2145" s="6">
        <v>390.78</v>
      </c>
      <c r="D2145" s="6">
        <v>0.30599999999999999</v>
      </c>
      <c r="E2145" s="8">
        <v>43371</v>
      </c>
      <c r="F2145">
        <f t="shared" si="33"/>
        <v>2018</v>
      </c>
    </row>
    <row r="2146" spans="1:6" x14ac:dyDescent="0.25">
      <c r="A2146" s="67" t="s">
        <v>3153</v>
      </c>
      <c r="B2146" s="67" t="s">
        <v>3494</v>
      </c>
      <c r="C2146" s="6">
        <v>61.2</v>
      </c>
      <c r="D2146" s="6">
        <v>8.3370000000000007E-3</v>
      </c>
      <c r="E2146" s="8">
        <v>43371</v>
      </c>
      <c r="F2146">
        <f t="shared" si="33"/>
        <v>2018</v>
      </c>
    </row>
    <row r="2147" spans="1:6" x14ac:dyDescent="0.25">
      <c r="A2147" s="67" t="s">
        <v>3153</v>
      </c>
      <c r="B2147" s="67" t="s">
        <v>3494</v>
      </c>
      <c r="C2147" s="6">
        <v>40.880000000000003</v>
      </c>
      <c r="D2147" s="6">
        <v>3.2000000000000001E-2</v>
      </c>
      <c r="E2147" s="8">
        <v>43371</v>
      </c>
      <c r="F2147">
        <f t="shared" si="33"/>
        <v>2018</v>
      </c>
    </row>
    <row r="2148" spans="1:6" x14ac:dyDescent="0.25">
      <c r="A2148" s="67" t="s">
        <v>3153</v>
      </c>
      <c r="B2148" s="67" t="s">
        <v>3494</v>
      </c>
      <c r="C2148" s="6">
        <v>260.52</v>
      </c>
      <c r="D2148" s="6">
        <v>0.20399999999999999</v>
      </c>
      <c r="E2148" s="8">
        <v>43371</v>
      </c>
      <c r="F2148">
        <f t="shared" si="33"/>
        <v>2018</v>
      </c>
    </row>
    <row r="2149" spans="1:6" x14ac:dyDescent="0.25">
      <c r="A2149" s="67" t="s">
        <v>3153</v>
      </c>
      <c r="B2149" s="67" t="s">
        <v>3494</v>
      </c>
      <c r="C2149" s="6">
        <v>130.26</v>
      </c>
      <c r="D2149" s="6">
        <v>0.10199999999999999</v>
      </c>
      <c r="E2149" s="8">
        <v>43371</v>
      </c>
      <c r="F2149">
        <f t="shared" si="33"/>
        <v>2018</v>
      </c>
    </row>
    <row r="2150" spans="1:6" x14ac:dyDescent="0.25">
      <c r="A2150" s="67" t="s">
        <v>3153</v>
      </c>
      <c r="B2150" s="67" t="s">
        <v>3494</v>
      </c>
      <c r="C2150" s="6">
        <v>71.540000000000006</v>
      </c>
      <c r="D2150" s="6">
        <v>5.6000000000000001E-2</v>
      </c>
      <c r="E2150" s="8">
        <v>43371</v>
      </c>
      <c r="F2150">
        <f t="shared" si="33"/>
        <v>2018</v>
      </c>
    </row>
    <row r="2151" spans="1:6" x14ac:dyDescent="0.25">
      <c r="A2151" s="67" t="s">
        <v>3153</v>
      </c>
      <c r="B2151" s="67" t="s">
        <v>3494</v>
      </c>
      <c r="C2151" s="6">
        <v>20.440000000000001</v>
      </c>
      <c r="D2151" s="6">
        <v>1.6E-2</v>
      </c>
      <c r="E2151" s="8">
        <v>43371</v>
      </c>
      <c r="F2151">
        <f t="shared" si="33"/>
        <v>2018</v>
      </c>
    </row>
    <row r="2152" spans="1:6" x14ac:dyDescent="0.25">
      <c r="A2152" s="67" t="s">
        <v>3153</v>
      </c>
      <c r="B2152" s="67" t="s">
        <v>3494</v>
      </c>
      <c r="C2152" s="6">
        <v>325.64999999999998</v>
      </c>
      <c r="D2152" s="6">
        <v>0.255</v>
      </c>
      <c r="E2152" s="8">
        <v>43371</v>
      </c>
      <c r="F2152">
        <f t="shared" si="33"/>
        <v>2018</v>
      </c>
    </row>
    <row r="2153" spans="1:6" x14ac:dyDescent="0.25">
      <c r="A2153" s="67" t="s">
        <v>3153</v>
      </c>
      <c r="B2153" s="67" t="s">
        <v>3494</v>
      </c>
      <c r="C2153" s="6">
        <v>225.04</v>
      </c>
      <c r="D2153" s="6">
        <v>0.13159999999999999</v>
      </c>
      <c r="E2153" s="8">
        <v>43371</v>
      </c>
      <c r="F2153">
        <f t="shared" si="33"/>
        <v>2018</v>
      </c>
    </row>
    <row r="2154" spans="1:6" x14ac:dyDescent="0.25">
      <c r="A2154" s="67" t="s">
        <v>3153</v>
      </c>
      <c r="B2154" s="67" t="s">
        <v>3494</v>
      </c>
      <c r="C2154" s="6">
        <v>10.220000000000001</v>
      </c>
      <c r="D2154" s="6">
        <v>8.0000000000000002E-3</v>
      </c>
      <c r="E2154" s="8">
        <v>43371</v>
      </c>
      <c r="F2154">
        <f t="shared" si="33"/>
        <v>2018</v>
      </c>
    </row>
    <row r="2155" spans="1:6" x14ac:dyDescent="0.25">
      <c r="A2155" s="67" t="s">
        <v>3153</v>
      </c>
      <c r="B2155" s="67" t="s">
        <v>3494</v>
      </c>
      <c r="C2155" s="6">
        <v>260.52</v>
      </c>
      <c r="D2155" s="6">
        <v>0.20399999999999999</v>
      </c>
      <c r="E2155" s="8">
        <v>43371</v>
      </c>
      <c r="F2155">
        <f t="shared" si="33"/>
        <v>2018</v>
      </c>
    </row>
    <row r="2156" spans="1:6" x14ac:dyDescent="0.25">
      <c r="A2156" s="67" t="s">
        <v>3153</v>
      </c>
      <c r="B2156" s="67" t="s">
        <v>3494</v>
      </c>
      <c r="C2156" s="6">
        <v>5.1100000000000003</v>
      </c>
      <c r="D2156" s="6">
        <v>4.0000000000000001E-3</v>
      </c>
      <c r="E2156" s="8">
        <v>43371</v>
      </c>
      <c r="F2156">
        <f t="shared" si="33"/>
        <v>2018</v>
      </c>
    </row>
    <row r="2157" spans="1:6" x14ac:dyDescent="0.25">
      <c r="A2157" s="67" t="s">
        <v>3153</v>
      </c>
      <c r="B2157" s="67" t="s">
        <v>3494</v>
      </c>
      <c r="C2157" s="6">
        <v>61.2</v>
      </c>
      <c r="D2157" s="6">
        <v>8.3370000000000007E-3</v>
      </c>
      <c r="E2157" s="8">
        <v>43371</v>
      </c>
      <c r="F2157">
        <f t="shared" si="33"/>
        <v>2018</v>
      </c>
    </row>
    <row r="2158" spans="1:6" x14ac:dyDescent="0.25">
      <c r="A2158" s="67" t="s">
        <v>3153</v>
      </c>
      <c r="B2158" s="67" t="s">
        <v>3494</v>
      </c>
      <c r="C2158" s="6">
        <v>911.82</v>
      </c>
      <c r="D2158" s="6">
        <v>0.71399999999999997</v>
      </c>
      <c r="E2158" s="8">
        <v>43371</v>
      </c>
      <c r="F2158">
        <f t="shared" si="33"/>
        <v>2018</v>
      </c>
    </row>
    <row r="2159" spans="1:6" x14ac:dyDescent="0.25">
      <c r="A2159" s="67" t="s">
        <v>3153</v>
      </c>
      <c r="B2159" s="67" t="s">
        <v>3494</v>
      </c>
      <c r="C2159" s="6">
        <v>45.99</v>
      </c>
      <c r="D2159" s="6">
        <v>3.5999999999999997E-2</v>
      </c>
      <c r="E2159" s="8">
        <v>43371</v>
      </c>
      <c r="F2159">
        <f t="shared" si="33"/>
        <v>2018</v>
      </c>
    </row>
    <row r="2160" spans="1:6" x14ac:dyDescent="0.25">
      <c r="A2160" s="67" t="s">
        <v>3153</v>
      </c>
      <c r="B2160" s="67" t="s">
        <v>3494</v>
      </c>
      <c r="C2160" s="6">
        <v>455.91</v>
      </c>
      <c r="D2160" s="6">
        <v>0.35699999999999998</v>
      </c>
      <c r="E2160" s="8">
        <v>43371</v>
      </c>
      <c r="F2160">
        <f t="shared" si="33"/>
        <v>2018</v>
      </c>
    </row>
    <row r="2161" spans="1:6" x14ac:dyDescent="0.25">
      <c r="A2161" s="67" t="s">
        <v>3153</v>
      </c>
      <c r="B2161" s="67" t="s">
        <v>3494</v>
      </c>
      <c r="C2161" s="6">
        <v>10.85</v>
      </c>
      <c r="D2161" s="6">
        <v>8.5000000000000006E-3</v>
      </c>
      <c r="E2161" s="8">
        <v>43371</v>
      </c>
      <c r="F2161">
        <f t="shared" si="33"/>
        <v>2018</v>
      </c>
    </row>
    <row r="2162" spans="1:6" x14ac:dyDescent="0.25">
      <c r="A2162" s="67" t="s">
        <v>3153</v>
      </c>
      <c r="B2162" s="67" t="s">
        <v>3494</v>
      </c>
      <c r="C2162" s="6">
        <v>5.1100000000000003</v>
      </c>
      <c r="D2162" s="6">
        <v>4.0000000000000001E-3</v>
      </c>
      <c r="E2162" s="8">
        <v>43371</v>
      </c>
      <c r="F2162">
        <f t="shared" si="33"/>
        <v>2018</v>
      </c>
    </row>
    <row r="2163" spans="1:6" x14ac:dyDescent="0.25">
      <c r="A2163" s="67" t="s">
        <v>3153</v>
      </c>
      <c r="B2163" s="67" t="s">
        <v>3494</v>
      </c>
      <c r="C2163" s="6">
        <v>20.440000000000001</v>
      </c>
      <c r="D2163" s="6">
        <v>1.6E-2</v>
      </c>
      <c r="E2163" s="8">
        <v>43371</v>
      </c>
      <c r="F2163">
        <f t="shared" si="33"/>
        <v>2018</v>
      </c>
    </row>
    <row r="2164" spans="1:6" x14ac:dyDescent="0.25">
      <c r="A2164" s="67" t="s">
        <v>3153</v>
      </c>
      <c r="B2164" s="67" t="s">
        <v>3494</v>
      </c>
      <c r="C2164" s="6">
        <v>21.7</v>
      </c>
      <c r="D2164" s="6">
        <v>1.7000000000000001E-2</v>
      </c>
      <c r="E2164" s="8">
        <v>43371</v>
      </c>
      <c r="F2164">
        <f t="shared" si="33"/>
        <v>2018</v>
      </c>
    </row>
    <row r="2165" spans="1:6" x14ac:dyDescent="0.25">
      <c r="A2165" s="67" t="s">
        <v>3153</v>
      </c>
      <c r="B2165" s="67" t="s">
        <v>3494</v>
      </c>
      <c r="C2165" s="6">
        <v>32.549999999999997</v>
      </c>
      <c r="D2165" s="6">
        <v>2.5499999999999998E-2</v>
      </c>
      <c r="E2165" s="8">
        <v>43371</v>
      </c>
      <c r="F2165">
        <f t="shared" si="33"/>
        <v>2018</v>
      </c>
    </row>
    <row r="2166" spans="1:6" x14ac:dyDescent="0.25">
      <c r="A2166" s="67" t="s">
        <v>3153</v>
      </c>
      <c r="B2166" s="67" t="s">
        <v>3494</v>
      </c>
      <c r="C2166" s="6">
        <v>65.13</v>
      </c>
      <c r="D2166" s="6">
        <v>5.0999999999999997E-2</v>
      </c>
      <c r="E2166" s="8">
        <v>43371</v>
      </c>
      <c r="F2166">
        <f t="shared" si="33"/>
        <v>2018</v>
      </c>
    </row>
    <row r="2167" spans="1:6" x14ac:dyDescent="0.25">
      <c r="A2167" s="67" t="s">
        <v>3153</v>
      </c>
      <c r="B2167" s="67" t="s">
        <v>3494</v>
      </c>
      <c r="C2167" s="6">
        <v>30.66</v>
      </c>
      <c r="D2167" s="6">
        <v>2.4E-2</v>
      </c>
      <c r="E2167" s="8">
        <v>43371</v>
      </c>
      <c r="F2167">
        <f t="shared" si="33"/>
        <v>2018</v>
      </c>
    </row>
    <row r="2168" spans="1:6" x14ac:dyDescent="0.25">
      <c r="A2168" s="67" t="s">
        <v>3153</v>
      </c>
      <c r="B2168" s="67" t="s">
        <v>3494</v>
      </c>
      <c r="C2168" s="6">
        <v>35.770000000000003</v>
      </c>
      <c r="D2168" s="6">
        <v>2.8000000000000001E-2</v>
      </c>
      <c r="E2168" s="8">
        <v>43371</v>
      </c>
      <c r="F2168">
        <f t="shared" si="33"/>
        <v>2018</v>
      </c>
    </row>
    <row r="2169" spans="1:6" x14ac:dyDescent="0.25">
      <c r="A2169" s="67" t="s">
        <v>3153</v>
      </c>
      <c r="B2169" s="67" t="s">
        <v>3494</v>
      </c>
      <c r="C2169" s="6">
        <v>716.43</v>
      </c>
      <c r="D2169" s="6">
        <v>0.56100000000000005</v>
      </c>
      <c r="E2169" s="8">
        <v>43371</v>
      </c>
      <c r="F2169">
        <f t="shared" si="33"/>
        <v>2018</v>
      </c>
    </row>
    <row r="2170" spans="1:6" x14ac:dyDescent="0.25">
      <c r="A2170" s="67" t="s">
        <v>3153</v>
      </c>
      <c r="B2170" s="67" t="s">
        <v>3494</v>
      </c>
      <c r="C2170" s="6">
        <v>275.3</v>
      </c>
      <c r="D2170" s="6">
        <v>0.161</v>
      </c>
      <c r="E2170" s="8">
        <v>43371</v>
      </c>
      <c r="F2170">
        <f t="shared" si="33"/>
        <v>2018</v>
      </c>
    </row>
    <row r="2171" spans="1:6" x14ac:dyDescent="0.25">
      <c r="A2171" s="67" t="s">
        <v>3153</v>
      </c>
      <c r="B2171" s="67" t="s">
        <v>3494</v>
      </c>
      <c r="C2171" s="6">
        <v>40.880000000000003</v>
      </c>
      <c r="D2171" s="6">
        <v>3.2000000000000001E-2</v>
      </c>
      <c r="E2171" s="8">
        <v>43371</v>
      </c>
      <c r="F2171">
        <f t="shared" si="33"/>
        <v>2018</v>
      </c>
    </row>
    <row r="2172" spans="1:6" x14ac:dyDescent="0.25">
      <c r="A2172" s="67" t="s">
        <v>3153</v>
      </c>
      <c r="B2172" s="67" t="s">
        <v>3494</v>
      </c>
      <c r="C2172" s="6">
        <v>65.13</v>
      </c>
      <c r="D2172" s="6">
        <v>5.0999999999999997E-2</v>
      </c>
      <c r="E2172" s="8">
        <v>43371</v>
      </c>
      <c r="F2172">
        <f t="shared" si="33"/>
        <v>2018</v>
      </c>
    </row>
    <row r="2173" spans="1:6" x14ac:dyDescent="0.25">
      <c r="A2173" s="67" t="s">
        <v>3153</v>
      </c>
      <c r="B2173" s="67" t="s">
        <v>3494</v>
      </c>
      <c r="C2173" s="6">
        <v>61.2</v>
      </c>
      <c r="D2173" s="6">
        <v>8.3370000000000007E-3</v>
      </c>
      <c r="E2173" s="8">
        <v>43371</v>
      </c>
      <c r="F2173">
        <f t="shared" si="33"/>
        <v>2018</v>
      </c>
    </row>
    <row r="2174" spans="1:6" x14ac:dyDescent="0.25">
      <c r="A2174" s="67" t="s">
        <v>3153</v>
      </c>
      <c r="B2174" s="67" t="s">
        <v>3494</v>
      </c>
      <c r="C2174" s="6">
        <v>32.549999999999997</v>
      </c>
      <c r="D2174" s="6">
        <v>2.5499999999999998E-2</v>
      </c>
      <c r="E2174" s="8">
        <v>43371</v>
      </c>
      <c r="F2174">
        <f t="shared" si="33"/>
        <v>2018</v>
      </c>
    </row>
    <row r="2175" spans="1:6" x14ac:dyDescent="0.25">
      <c r="A2175" s="67" t="s">
        <v>3153</v>
      </c>
      <c r="B2175" s="67" t="s">
        <v>3494</v>
      </c>
      <c r="C2175" s="6">
        <v>5.1100000000000003</v>
      </c>
      <c r="D2175" s="6">
        <v>4.0000000000000001E-3</v>
      </c>
      <c r="E2175" s="8">
        <v>43371</v>
      </c>
      <c r="F2175">
        <f t="shared" si="33"/>
        <v>2018</v>
      </c>
    </row>
    <row r="2176" spans="1:6" x14ac:dyDescent="0.25">
      <c r="A2176" s="67" t="s">
        <v>3153</v>
      </c>
      <c r="B2176" s="67" t="s">
        <v>3494</v>
      </c>
      <c r="C2176" s="6">
        <v>65.13</v>
      </c>
      <c r="D2176" s="6">
        <v>5.0999999999999997E-2</v>
      </c>
      <c r="E2176" s="8">
        <v>43371</v>
      </c>
      <c r="F2176">
        <f t="shared" si="33"/>
        <v>2018</v>
      </c>
    </row>
    <row r="2177" spans="1:6" x14ac:dyDescent="0.25">
      <c r="A2177" s="67" t="s">
        <v>3153</v>
      </c>
      <c r="B2177" s="67" t="s">
        <v>3494</v>
      </c>
      <c r="C2177" s="6">
        <v>327.54000000000002</v>
      </c>
      <c r="D2177" s="6">
        <v>0.25650000000000001</v>
      </c>
      <c r="E2177" s="8">
        <v>43371</v>
      </c>
      <c r="F2177">
        <f t="shared" si="33"/>
        <v>2018</v>
      </c>
    </row>
    <row r="2178" spans="1:6" x14ac:dyDescent="0.25">
      <c r="A2178" s="67" t="s">
        <v>3153</v>
      </c>
      <c r="B2178" s="67" t="s">
        <v>3494</v>
      </c>
      <c r="C2178" s="6">
        <v>781.56</v>
      </c>
      <c r="D2178" s="6">
        <v>0.61199999999999999</v>
      </c>
      <c r="E2178" s="8">
        <v>43371</v>
      </c>
      <c r="F2178">
        <f t="shared" si="33"/>
        <v>2018</v>
      </c>
    </row>
    <row r="2179" spans="1:6" x14ac:dyDescent="0.25">
      <c r="A2179" s="67" t="s">
        <v>3153</v>
      </c>
      <c r="B2179" s="67" t="s">
        <v>3494</v>
      </c>
      <c r="C2179" s="6">
        <v>61.2</v>
      </c>
      <c r="D2179" s="6">
        <v>8.3370000000000007E-3</v>
      </c>
      <c r="E2179" s="8">
        <v>43371</v>
      </c>
      <c r="F2179">
        <f t="shared" ref="F2179:F2242" si="34">YEAR(E2179)</f>
        <v>2018</v>
      </c>
    </row>
    <row r="2180" spans="1:6" x14ac:dyDescent="0.25">
      <c r="A2180" s="67" t="s">
        <v>3153</v>
      </c>
      <c r="B2180" s="67" t="s">
        <v>3494</v>
      </c>
      <c r="C2180" s="6">
        <v>130.26</v>
      </c>
      <c r="D2180" s="6">
        <v>0.10199999999999999</v>
      </c>
      <c r="E2180" s="8">
        <v>43371</v>
      </c>
      <c r="F2180">
        <f t="shared" si="34"/>
        <v>2018</v>
      </c>
    </row>
    <row r="2181" spans="1:6" x14ac:dyDescent="0.25">
      <c r="A2181" s="67" t="s">
        <v>3153</v>
      </c>
      <c r="B2181" s="67" t="s">
        <v>3494</v>
      </c>
      <c r="C2181" s="6">
        <v>71.540000000000006</v>
      </c>
      <c r="D2181" s="6">
        <v>5.6000000000000001E-2</v>
      </c>
      <c r="E2181" s="8">
        <v>43371</v>
      </c>
      <c r="F2181">
        <f t="shared" si="34"/>
        <v>2018</v>
      </c>
    </row>
    <row r="2182" spans="1:6" x14ac:dyDescent="0.25">
      <c r="A2182" s="67" t="s">
        <v>3153</v>
      </c>
      <c r="B2182" s="67" t="s">
        <v>3494</v>
      </c>
      <c r="C2182" s="6">
        <v>275.3</v>
      </c>
      <c r="D2182" s="6">
        <v>0.161</v>
      </c>
      <c r="E2182" s="8">
        <v>43371</v>
      </c>
      <c r="F2182">
        <f t="shared" si="34"/>
        <v>2018</v>
      </c>
    </row>
    <row r="2183" spans="1:6" x14ac:dyDescent="0.25">
      <c r="A2183" s="67" t="s">
        <v>3153</v>
      </c>
      <c r="B2183" s="67" t="s">
        <v>3494</v>
      </c>
      <c r="C2183" s="6">
        <v>136.80000000000001</v>
      </c>
      <c r="D2183" s="6">
        <v>7.8799999999999995E-2</v>
      </c>
      <c r="E2183" s="8">
        <v>43371</v>
      </c>
      <c r="F2183">
        <f t="shared" si="34"/>
        <v>2018</v>
      </c>
    </row>
    <row r="2184" spans="1:6" x14ac:dyDescent="0.25">
      <c r="A2184" s="67" t="s">
        <v>3153</v>
      </c>
      <c r="B2184" s="67" t="s">
        <v>3494</v>
      </c>
      <c r="C2184" s="6">
        <v>651.29999999999995</v>
      </c>
      <c r="D2184" s="6">
        <v>0.51</v>
      </c>
      <c r="E2184" s="8">
        <v>43371</v>
      </c>
      <c r="F2184">
        <f t="shared" si="34"/>
        <v>2018</v>
      </c>
    </row>
    <row r="2185" spans="1:6" x14ac:dyDescent="0.25">
      <c r="A2185" s="67" t="s">
        <v>3153</v>
      </c>
      <c r="B2185" s="67" t="s">
        <v>3494</v>
      </c>
      <c r="C2185" s="6">
        <v>30.66</v>
      </c>
      <c r="D2185" s="6">
        <v>2.4E-2</v>
      </c>
      <c r="E2185" s="8">
        <v>43371</v>
      </c>
      <c r="F2185">
        <f t="shared" si="34"/>
        <v>2018</v>
      </c>
    </row>
    <row r="2186" spans="1:6" x14ac:dyDescent="0.25">
      <c r="A2186" s="67" t="s">
        <v>3153</v>
      </c>
      <c r="B2186" s="67" t="s">
        <v>3494</v>
      </c>
      <c r="C2186" s="6">
        <v>195.39</v>
      </c>
      <c r="D2186" s="6">
        <v>0.153</v>
      </c>
      <c r="E2186" s="8">
        <v>43371</v>
      </c>
      <c r="F2186">
        <f t="shared" si="34"/>
        <v>2018</v>
      </c>
    </row>
    <row r="2187" spans="1:6" x14ac:dyDescent="0.25">
      <c r="A2187" s="67" t="s">
        <v>3153</v>
      </c>
      <c r="B2187" s="67" t="s">
        <v>3494</v>
      </c>
      <c r="C2187" s="6">
        <v>51.1</v>
      </c>
      <c r="D2187" s="6">
        <v>0.04</v>
      </c>
      <c r="E2187" s="8">
        <v>43371</v>
      </c>
      <c r="F2187">
        <f t="shared" si="34"/>
        <v>2018</v>
      </c>
    </row>
    <row r="2188" spans="1:6" x14ac:dyDescent="0.25">
      <c r="A2188" s="67" t="s">
        <v>3153</v>
      </c>
      <c r="B2188" s="67" t="s">
        <v>3494</v>
      </c>
      <c r="C2188" s="6">
        <v>20.440000000000001</v>
      </c>
      <c r="D2188" s="6">
        <v>1.6E-2</v>
      </c>
      <c r="E2188" s="8">
        <v>43371</v>
      </c>
      <c r="F2188">
        <f t="shared" si="34"/>
        <v>2018</v>
      </c>
    </row>
    <row r="2189" spans="1:6" x14ac:dyDescent="0.25">
      <c r="A2189" s="67" t="s">
        <v>3153</v>
      </c>
      <c r="B2189" s="67" t="s">
        <v>3494</v>
      </c>
      <c r="C2189" s="6">
        <v>78.12</v>
      </c>
      <c r="D2189" s="6">
        <v>6.4399999999999999E-2</v>
      </c>
      <c r="E2189" s="8">
        <v>43371</v>
      </c>
      <c r="F2189">
        <f t="shared" si="34"/>
        <v>2018</v>
      </c>
    </row>
    <row r="2190" spans="1:6" x14ac:dyDescent="0.25">
      <c r="A2190" s="67" t="s">
        <v>3153</v>
      </c>
      <c r="B2190" s="67" t="s">
        <v>3494</v>
      </c>
      <c r="C2190" s="6">
        <v>130.26</v>
      </c>
      <c r="D2190" s="6">
        <v>0.10199999999999999</v>
      </c>
      <c r="E2190" s="8">
        <v>43371</v>
      </c>
      <c r="F2190">
        <f t="shared" si="34"/>
        <v>2018</v>
      </c>
    </row>
    <row r="2191" spans="1:6" x14ac:dyDescent="0.25">
      <c r="A2191" s="67" t="s">
        <v>3153</v>
      </c>
      <c r="B2191" s="67" t="s">
        <v>3494</v>
      </c>
      <c r="C2191" s="6">
        <v>86.87</v>
      </c>
      <c r="D2191" s="6">
        <v>6.8000000000000005E-2</v>
      </c>
      <c r="E2191" s="8">
        <v>43371</v>
      </c>
      <c r="F2191">
        <f t="shared" si="34"/>
        <v>2018</v>
      </c>
    </row>
    <row r="2192" spans="1:6" x14ac:dyDescent="0.25">
      <c r="A2192" s="67" t="s">
        <v>3153</v>
      </c>
      <c r="B2192" s="67" t="s">
        <v>3494</v>
      </c>
      <c r="C2192" s="6">
        <v>40.880000000000003</v>
      </c>
      <c r="D2192" s="6">
        <v>3.2000000000000001E-2</v>
      </c>
      <c r="E2192" s="8">
        <v>43371</v>
      </c>
      <c r="F2192">
        <f t="shared" si="34"/>
        <v>2018</v>
      </c>
    </row>
    <row r="2193" spans="1:6" x14ac:dyDescent="0.25">
      <c r="A2193" s="67" t="s">
        <v>3153</v>
      </c>
      <c r="B2193" s="67" t="s">
        <v>3494</v>
      </c>
      <c r="C2193" s="6">
        <v>455.91</v>
      </c>
      <c r="D2193" s="6">
        <v>0.35699999999999998</v>
      </c>
      <c r="E2193" s="8">
        <v>43371</v>
      </c>
      <c r="F2193">
        <f t="shared" si="34"/>
        <v>2018</v>
      </c>
    </row>
    <row r="2194" spans="1:6" x14ac:dyDescent="0.25">
      <c r="A2194" s="67" t="s">
        <v>3153</v>
      </c>
      <c r="B2194" s="67" t="s">
        <v>3494</v>
      </c>
      <c r="C2194" s="6">
        <v>81.760000000000005</v>
      </c>
      <c r="D2194" s="6">
        <v>6.4000000000000001E-2</v>
      </c>
      <c r="E2194" s="8">
        <v>43371</v>
      </c>
      <c r="F2194">
        <f t="shared" si="34"/>
        <v>2018</v>
      </c>
    </row>
    <row r="2195" spans="1:6" x14ac:dyDescent="0.25">
      <c r="A2195" s="67" t="s">
        <v>3153</v>
      </c>
      <c r="B2195" s="67" t="s">
        <v>3494</v>
      </c>
      <c r="C2195" s="6">
        <v>10.85</v>
      </c>
      <c r="D2195" s="6">
        <v>8.5000000000000006E-3</v>
      </c>
      <c r="E2195" s="8">
        <v>43371</v>
      </c>
      <c r="F2195">
        <f t="shared" si="34"/>
        <v>2018</v>
      </c>
    </row>
    <row r="2196" spans="1:6" x14ac:dyDescent="0.25">
      <c r="A2196" s="67" t="s">
        <v>3153</v>
      </c>
      <c r="B2196" s="67" t="s">
        <v>3494</v>
      </c>
      <c r="C2196" s="6">
        <v>130.26</v>
      </c>
      <c r="D2196" s="6">
        <v>0.10199999999999999</v>
      </c>
      <c r="E2196" s="8">
        <v>43371</v>
      </c>
      <c r="F2196">
        <f t="shared" si="34"/>
        <v>2018</v>
      </c>
    </row>
    <row r="2197" spans="1:6" x14ac:dyDescent="0.25">
      <c r="A2197" s="67" t="s">
        <v>3153</v>
      </c>
      <c r="B2197" s="67" t="s">
        <v>3494</v>
      </c>
      <c r="C2197" s="6">
        <v>35.770000000000003</v>
      </c>
      <c r="D2197" s="6">
        <v>2.8000000000000001E-2</v>
      </c>
      <c r="E2197" s="8">
        <v>43371</v>
      </c>
      <c r="F2197">
        <f t="shared" si="34"/>
        <v>2018</v>
      </c>
    </row>
    <row r="2198" spans="1:6" x14ac:dyDescent="0.25">
      <c r="A2198" s="67" t="s">
        <v>3153</v>
      </c>
      <c r="B2198" s="67" t="s">
        <v>3494</v>
      </c>
      <c r="C2198" s="6">
        <v>65.13</v>
      </c>
      <c r="D2198" s="6">
        <v>5.0999999999999997E-2</v>
      </c>
      <c r="E2198" s="8">
        <v>43371</v>
      </c>
      <c r="F2198">
        <f t="shared" si="34"/>
        <v>2018</v>
      </c>
    </row>
    <row r="2199" spans="1:6" x14ac:dyDescent="0.25">
      <c r="A2199" s="67" t="s">
        <v>3153</v>
      </c>
      <c r="B2199" s="67" t="s">
        <v>3494</v>
      </c>
      <c r="C2199" s="6">
        <v>25.55</v>
      </c>
      <c r="D2199" s="6">
        <v>0.02</v>
      </c>
      <c r="E2199" s="8">
        <v>43371</v>
      </c>
      <c r="F2199">
        <f t="shared" si="34"/>
        <v>2018</v>
      </c>
    </row>
    <row r="2200" spans="1:6" x14ac:dyDescent="0.25">
      <c r="A2200" s="67" t="s">
        <v>3153</v>
      </c>
      <c r="B2200" s="67" t="s">
        <v>3494</v>
      </c>
      <c r="C2200" s="6">
        <v>195.39</v>
      </c>
      <c r="D2200" s="6">
        <v>0.153</v>
      </c>
      <c r="E2200" s="8">
        <v>43371</v>
      </c>
      <c r="F2200">
        <f t="shared" si="34"/>
        <v>2018</v>
      </c>
    </row>
    <row r="2201" spans="1:6" x14ac:dyDescent="0.25">
      <c r="A2201" s="67" t="s">
        <v>3153</v>
      </c>
      <c r="B2201" s="67" t="s">
        <v>3494</v>
      </c>
      <c r="C2201" s="6">
        <v>35.770000000000003</v>
      </c>
      <c r="D2201" s="6">
        <v>2.8000000000000001E-2</v>
      </c>
      <c r="E2201" s="8">
        <v>43371</v>
      </c>
      <c r="F2201">
        <f t="shared" si="34"/>
        <v>2018</v>
      </c>
    </row>
    <row r="2202" spans="1:6" x14ac:dyDescent="0.25">
      <c r="A2202" s="67" t="s">
        <v>3153</v>
      </c>
      <c r="B2202" s="67" t="s">
        <v>3494</v>
      </c>
      <c r="C2202" s="6">
        <v>10.85</v>
      </c>
      <c r="D2202" s="6">
        <v>8.5000000000000006E-3</v>
      </c>
      <c r="E2202" s="8">
        <v>43371</v>
      </c>
      <c r="F2202">
        <f t="shared" si="34"/>
        <v>2018</v>
      </c>
    </row>
    <row r="2203" spans="1:6" x14ac:dyDescent="0.25">
      <c r="A2203" s="67" t="s">
        <v>3153</v>
      </c>
      <c r="B2203" s="67" t="s">
        <v>3494</v>
      </c>
      <c r="C2203" s="6">
        <v>586.16999999999996</v>
      </c>
      <c r="D2203" s="6">
        <v>0.45900000000000002</v>
      </c>
      <c r="E2203" s="8">
        <v>43371</v>
      </c>
      <c r="F2203">
        <f t="shared" si="34"/>
        <v>2018</v>
      </c>
    </row>
    <row r="2204" spans="1:6" x14ac:dyDescent="0.25">
      <c r="A2204" s="67" t="s">
        <v>3153</v>
      </c>
      <c r="B2204" s="67" t="s">
        <v>3494</v>
      </c>
      <c r="C2204" s="6">
        <v>275.3</v>
      </c>
      <c r="D2204" s="6">
        <v>0.161</v>
      </c>
      <c r="E2204" s="8">
        <v>43371</v>
      </c>
      <c r="F2204">
        <f t="shared" si="34"/>
        <v>2018</v>
      </c>
    </row>
    <row r="2205" spans="1:6" x14ac:dyDescent="0.25">
      <c r="A2205" s="67" t="s">
        <v>3153</v>
      </c>
      <c r="B2205" s="67" t="s">
        <v>3494</v>
      </c>
      <c r="C2205" s="6">
        <v>716.43</v>
      </c>
      <c r="D2205" s="6">
        <v>0.56100000000000005</v>
      </c>
      <c r="E2205" s="8">
        <v>43371</v>
      </c>
      <c r="F2205">
        <f t="shared" si="34"/>
        <v>2018</v>
      </c>
    </row>
    <row r="2206" spans="1:6" x14ac:dyDescent="0.25">
      <c r="A2206" s="67" t="s">
        <v>3153</v>
      </c>
      <c r="B2206" s="67" t="s">
        <v>3494</v>
      </c>
      <c r="C2206" s="6">
        <v>275.3</v>
      </c>
      <c r="D2206" s="6">
        <v>0.161</v>
      </c>
      <c r="E2206" s="8">
        <v>43371</v>
      </c>
      <c r="F2206">
        <f t="shared" si="34"/>
        <v>2018</v>
      </c>
    </row>
    <row r="2207" spans="1:6" x14ac:dyDescent="0.25">
      <c r="A2207" s="67" t="s">
        <v>3153</v>
      </c>
      <c r="B2207" s="67" t="s">
        <v>3494</v>
      </c>
      <c r="C2207" s="6">
        <v>195.39</v>
      </c>
      <c r="D2207" s="6">
        <v>0.153</v>
      </c>
      <c r="E2207" s="8">
        <v>43371</v>
      </c>
      <c r="F2207">
        <f t="shared" si="34"/>
        <v>2018</v>
      </c>
    </row>
    <row r="2208" spans="1:6" x14ac:dyDescent="0.25">
      <c r="A2208" s="67" t="s">
        <v>3153</v>
      </c>
      <c r="B2208" s="67" t="s">
        <v>3494</v>
      </c>
      <c r="C2208" s="6">
        <v>10.85</v>
      </c>
      <c r="D2208" s="6">
        <v>8.5000000000000006E-3</v>
      </c>
      <c r="E2208" s="8">
        <v>43371</v>
      </c>
      <c r="F2208">
        <f t="shared" si="34"/>
        <v>2018</v>
      </c>
    </row>
    <row r="2209" spans="1:6" x14ac:dyDescent="0.25">
      <c r="A2209" s="67" t="s">
        <v>3153</v>
      </c>
      <c r="B2209" s="67" t="s">
        <v>3494</v>
      </c>
      <c r="C2209" s="6">
        <v>54.25</v>
      </c>
      <c r="D2209" s="6">
        <v>4.2500000000000003E-2</v>
      </c>
      <c r="E2209" s="8">
        <v>43371</v>
      </c>
      <c r="F2209">
        <f t="shared" si="34"/>
        <v>2018</v>
      </c>
    </row>
    <row r="2210" spans="1:6" x14ac:dyDescent="0.25">
      <c r="A2210" s="67" t="s">
        <v>3153</v>
      </c>
      <c r="B2210" s="67" t="s">
        <v>3494</v>
      </c>
      <c r="C2210" s="6">
        <v>45.99</v>
      </c>
      <c r="D2210" s="6">
        <v>3.5999999999999997E-2</v>
      </c>
      <c r="E2210" s="8">
        <v>43371</v>
      </c>
      <c r="F2210">
        <f t="shared" si="34"/>
        <v>2018</v>
      </c>
    </row>
    <row r="2211" spans="1:6" x14ac:dyDescent="0.25">
      <c r="A2211" s="67" t="s">
        <v>3153</v>
      </c>
      <c r="B2211" s="67" t="s">
        <v>3494</v>
      </c>
      <c r="C2211" s="6">
        <v>390.78</v>
      </c>
      <c r="D2211" s="6">
        <v>0.30599999999999999</v>
      </c>
      <c r="E2211" s="8">
        <v>43371</v>
      </c>
      <c r="F2211">
        <f t="shared" si="34"/>
        <v>2018</v>
      </c>
    </row>
    <row r="2212" spans="1:6" x14ac:dyDescent="0.25">
      <c r="A2212" s="67" t="s">
        <v>3153</v>
      </c>
      <c r="B2212" s="67" t="s">
        <v>3494</v>
      </c>
      <c r="C2212" s="6">
        <v>110.12</v>
      </c>
      <c r="D2212" s="6">
        <v>6.4399999999999999E-2</v>
      </c>
      <c r="E2212" s="8">
        <v>43371</v>
      </c>
      <c r="F2212">
        <f t="shared" si="34"/>
        <v>2018</v>
      </c>
    </row>
    <row r="2213" spans="1:6" x14ac:dyDescent="0.25">
      <c r="A2213" s="67" t="s">
        <v>3153</v>
      </c>
      <c r="B2213" s="67" t="s">
        <v>3494</v>
      </c>
      <c r="C2213" s="6">
        <v>5.1100000000000003</v>
      </c>
      <c r="D2213" s="6">
        <v>4.0000000000000001E-3</v>
      </c>
      <c r="E2213" s="8">
        <v>43371</v>
      </c>
      <c r="F2213">
        <f t="shared" si="34"/>
        <v>2018</v>
      </c>
    </row>
    <row r="2214" spans="1:6" x14ac:dyDescent="0.25">
      <c r="A2214" s="67" t="s">
        <v>3153</v>
      </c>
      <c r="B2214" s="67" t="s">
        <v>3494</v>
      </c>
      <c r="C2214" s="6">
        <v>65.13</v>
      </c>
      <c r="D2214" s="6">
        <v>5.0999999999999997E-2</v>
      </c>
      <c r="E2214" s="8">
        <v>43371</v>
      </c>
      <c r="F2214">
        <f t="shared" si="34"/>
        <v>2018</v>
      </c>
    </row>
    <row r="2215" spans="1:6" x14ac:dyDescent="0.25">
      <c r="A2215" s="67" t="s">
        <v>3153</v>
      </c>
      <c r="B2215" s="67" t="s">
        <v>3494</v>
      </c>
      <c r="C2215" s="6">
        <v>35.770000000000003</v>
      </c>
      <c r="D2215" s="6">
        <v>2.8000000000000001E-2</v>
      </c>
      <c r="E2215" s="8">
        <v>43371</v>
      </c>
      <c r="F2215">
        <f t="shared" si="34"/>
        <v>2018</v>
      </c>
    </row>
    <row r="2216" spans="1:6" x14ac:dyDescent="0.25">
      <c r="A2216" s="67" t="s">
        <v>3153</v>
      </c>
      <c r="B2216" s="67" t="s">
        <v>3494</v>
      </c>
      <c r="C2216" s="6">
        <v>455.91</v>
      </c>
      <c r="D2216" s="6">
        <v>0.35699999999999998</v>
      </c>
      <c r="E2216" s="8">
        <v>43371</v>
      </c>
      <c r="F2216">
        <f t="shared" si="34"/>
        <v>2018</v>
      </c>
    </row>
    <row r="2217" spans="1:6" x14ac:dyDescent="0.25">
      <c r="A2217" s="67" t="s">
        <v>3153</v>
      </c>
      <c r="B2217" s="67" t="s">
        <v>3494</v>
      </c>
      <c r="C2217" s="6">
        <v>455.91</v>
      </c>
      <c r="D2217" s="6">
        <v>0.35699999999999998</v>
      </c>
      <c r="E2217" s="8">
        <v>43371</v>
      </c>
      <c r="F2217">
        <f t="shared" si="34"/>
        <v>2018</v>
      </c>
    </row>
    <row r="2218" spans="1:6" x14ac:dyDescent="0.25">
      <c r="A2218" s="67" t="s">
        <v>3153</v>
      </c>
      <c r="B2218" s="67" t="s">
        <v>3494</v>
      </c>
      <c r="C2218" s="6">
        <v>15.33</v>
      </c>
      <c r="D2218" s="6">
        <v>1.2E-2</v>
      </c>
      <c r="E2218" s="8">
        <v>43371</v>
      </c>
      <c r="F2218">
        <f t="shared" si="34"/>
        <v>2018</v>
      </c>
    </row>
    <row r="2219" spans="1:6" x14ac:dyDescent="0.25">
      <c r="A2219" s="67" t="s">
        <v>3153</v>
      </c>
      <c r="B2219" s="67" t="s">
        <v>3494</v>
      </c>
      <c r="C2219" s="6">
        <v>65.13</v>
      </c>
      <c r="D2219" s="6">
        <v>5.0999999999999997E-2</v>
      </c>
      <c r="E2219" s="8">
        <v>43371</v>
      </c>
      <c r="F2219">
        <f t="shared" si="34"/>
        <v>2018</v>
      </c>
    </row>
    <row r="2220" spans="1:6" x14ac:dyDescent="0.25">
      <c r="A2220" s="67" t="s">
        <v>3153</v>
      </c>
      <c r="B2220" s="67" t="s">
        <v>3494</v>
      </c>
      <c r="C2220" s="6">
        <v>51.1</v>
      </c>
      <c r="D2220" s="6">
        <v>0.04</v>
      </c>
      <c r="E2220" s="8">
        <v>43371</v>
      </c>
      <c r="F2220">
        <f t="shared" si="34"/>
        <v>2018</v>
      </c>
    </row>
    <row r="2221" spans="1:6" x14ac:dyDescent="0.25">
      <c r="A2221" s="67" t="s">
        <v>3153</v>
      </c>
      <c r="B2221" s="67" t="s">
        <v>3494</v>
      </c>
      <c r="C2221" s="6">
        <v>10.85</v>
      </c>
      <c r="D2221" s="6">
        <v>8.5000000000000006E-3</v>
      </c>
      <c r="E2221" s="8">
        <v>43371</v>
      </c>
      <c r="F2221">
        <f t="shared" si="34"/>
        <v>2018</v>
      </c>
    </row>
    <row r="2222" spans="1:6" x14ac:dyDescent="0.25">
      <c r="A2222" s="67" t="s">
        <v>3153</v>
      </c>
      <c r="B2222" s="67" t="s">
        <v>3494</v>
      </c>
      <c r="C2222" s="6">
        <v>455.91</v>
      </c>
      <c r="D2222" s="6">
        <v>0.35699999999999998</v>
      </c>
      <c r="E2222" s="8">
        <v>43371</v>
      </c>
      <c r="F2222">
        <f t="shared" si="34"/>
        <v>2018</v>
      </c>
    </row>
    <row r="2223" spans="1:6" x14ac:dyDescent="0.25">
      <c r="A2223" s="67" t="s">
        <v>3153</v>
      </c>
      <c r="B2223" s="67" t="s">
        <v>3494</v>
      </c>
      <c r="C2223" s="6">
        <v>20.440000000000001</v>
      </c>
      <c r="D2223" s="6">
        <v>1.6E-2</v>
      </c>
      <c r="E2223" s="8">
        <v>43371</v>
      </c>
      <c r="F2223">
        <f t="shared" si="34"/>
        <v>2018</v>
      </c>
    </row>
    <row r="2224" spans="1:6" x14ac:dyDescent="0.25">
      <c r="A2224" s="67" t="s">
        <v>3153</v>
      </c>
      <c r="B2224" s="67" t="s">
        <v>3494</v>
      </c>
      <c r="C2224" s="6">
        <v>10.220000000000001</v>
      </c>
      <c r="D2224" s="6">
        <v>8.0000000000000002E-3</v>
      </c>
      <c r="E2224" s="8">
        <v>43371</v>
      </c>
      <c r="F2224">
        <f t="shared" si="34"/>
        <v>2018</v>
      </c>
    </row>
    <row r="2225" spans="1:6" x14ac:dyDescent="0.25">
      <c r="A2225" s="67" t="s">
        <v>3153</v>
      </c>
      <c r="B2225" s="67" t="s">
        <v>3494</v>
      </c>
      <c r="C2225" s="6">
        <v>130.26</v>
      </c>
      <c r="D2225" s="6">
        <v>0.10199999999999999</v>
      </c>
      <c r="E2225" s="8">
        <v>43371</v>
      </c>
      <c r="F2225">
        <f t="shared" si="34"/>
        <v>2018</v>
      </c>
    </row>
    <row r="2226" spans="1:6" x14ac:dyDescent="0.25">
      <c r="A2226" s="67" t="s">
        <v>3153</v>
      </c>
      <c r="B2226" s="67" t="s">
        <v>3494</v>
      </c>
      <c r="C2226" s="6">
        <v>873.44</v>
      </c>
      <c r="D2226" s="6">
        <v>0.68400000000000005</v>
      </c>
      <c r="E2226" s="8">
        <v>43371</v>
      </c>
      <c r="F2226">
        <f t="shared" si="34"/>
        <v>2018</v>
      </c>
    </row>
    <row r="2227" spans="1:6" x14ac:dyDescent="0.25">
      <c r="A2227" s="67" t="s">
        <v>3153</v>
      </c>
      <c r="B2227" s="67" t="s">
        <v>3494</v>
      </c>
      <c r="C2227" s="6">
        <v>15.33</v>
      </c>
      <c r="D2227" s="6">
        <v>1.2E-2</v>
      </c>
      <c r="E2227" s="8">
        <v>43371</v>
      </c>
      <c r="F2227">
        <f t="shared" si="34"/>
        <v>2018</v>
      </c>
    </row>
    <row r="2228" spans="1:6" x14ac:dyDescent="0.25">
      <c r="A2228" s="67" t="s">
        <v>3153</v>
      </c>
      <c r="B2228" s="67" t="s">
        <v>3494</v>
      </c>
      <c r="C2228" s="6">
        <v>61.2</v>
      </c>
      <c r="D2228" s="6">
        <v>8.3370000000000007E-3</v>
      </c>
      <c r="E2228" s="8">
        <v>43371</v>
      </c>
      <c r="F2228">
        <f t="shared" si="34"/>
        <v>2018</v>
      </c>
    </row>
    <row r="2229" spans="1:6" x14ac:dyDescent="0.25">
      <c r="A2229" s="67" t="s">
        <v>3153</v>
      </c>
      <c r="B2229" s="67" t="s">
        <v>3494</v>
      </c>
      <c r="C2229" s="6">
        <v>40.880000000000003</v>
      </c>
      <c r="D2229" s="6">
        <v>3.2000000000000001E-2</v>
      </c>
      <c r="E2229" s="8">
        <v>43371</v>
      </c>
      <c r="F2229">
        <f t="shared" si="34"/>
        <v>2018</v>
      </c>
    </row>
    <row r="2230" spans="1:6" x14ac:dyDescent="0.25">
      <c r="A2230" s="67" t="s">
        <v>3153</v>
      </c>
      <c r="B2230" s="67" t="s">
        <v>3494</v>
      </c>
      <c r="C2230" s="6">
        <v>61.2</v>
      </c>
      <c r="D2230" s="6">
        <v>8.3370000000000007E-3</v>
      </c>
      <c r="E2230" s="8">
        <v>43371</v>
      </c>
      <c r="F2230">
        <f t="shared" si="34"/>
        <v>2018</v>
      </c>
    </row>
    <row r="2231" spans="1:6" x14ac:dyDescent="0.25">
      <c r="A2231" s="67" t="s">
        <v>3153</v>
      </c>
      <c r="B2231" s="67" t="s">
        <v>3494</v>
      </c>
      <c r="C2231" s="6">
        <v>35.770000000000003</v>
      </c>
      <c r="D2231" s="6">
        <v>2.8000000000000001E-2</v>
      </c>
      <c r="E2231" s="8">
        <v>43371</v>
      </c>
      <c r="F2231">
        <f t="shared" si="34"/>
        <v>2018</v>
      </c>
    </row>
    <row r="2232" spans="1:6" x14ac:dyDescent="0.25">
      <c r="A2232" s="67" t="s">
        <v>3153</v>
      </c>
      <c r="B2232" s="67" t="s">
        <v>3494</v>
      </c>
      <c r="C2232" s="6">
        <v>61.2</v>
      </c>
      <c r="D2232" s="6">
        <v>8.3370000000000007E-3</v>
      </c>
      <c r="E2232" s="8">
        <v>43371</v>
      </c>
      <c r="F2232">
        <f t="shared" si="34"/>
        <v>2018</v>
      </c>
    </row>
    <row r="2233" spans="1:6" x14ac:dyDescent="0.25">
      <c r="A2233" s="67" t="s">
        <v>3153</v>
      </c>
      <c r="B2233" s="67" t="s">
        <v>3494</v>
      </c>
      <c r="C2233" s="6">
        <v>25.55</v>
      </c>
      <c r="D2233" s="6">
        <v>0.02</v>
      </c>
      <c r="E2233" s="8">
        <v>43371</v>
      </c>
      <c r="F2233">
        <f t="shared" si="34"/>
        <v>2018</v>
      </c>
    </row>
    <row r="2234" spans="1:6" x14ac:dyDescent="0.25">
      <c r="A2234" s="67" t="s">
        <v>3153</v>
      </c>
      <c r="B2234" s="67" t="s">
        <v>3494</v>
      </c>
      <c r="C2234" s="6">
        <v>195.39</v>
      </c>
      <c r="D2234" s="6">
        <v>0.153</v>
      </c>
      <c r="E2234" s="8">
        <v>43371</v>
      </c>
      <c r="F2234">
        <f t="shared" si="34"/>
        <v>2018</v>
      </c>
    </row>
    <row r="2235" spans="1:6" x14ac:dyDescent="0.25">
      <c r="A2235" s="67" t="s">
        <v>3153</v>
      </c>
      <c r="B2235" s="67" t="s">
        <v>3494</v>
      </c>
      <c r="C2235" s="6">
        <v>40.880000000000003</v>
      </c>
      <c r="D2235" s="6">
        <v>3.2000000000000001E-2</v>
      </c>
      <c r="E2235" s="8">
        <v>43371</v>
      </c>
      <c r="F2235">
        <f t="shared" si="34"/>
        <v>2018</v>
      </c>
    </row>
    <row r="2236" spans="1:6" x14ac:dyDescent="0.25">
      <c r="A2236" s="67" t="s">
        <v>3153</v>
      </c>
      <c r="B2236" s="67" t="s">
        <v>3494</v>
      </c>
      <c r="C2236" s="6">
        <v>455.91</v>
      </c>
      <c r="D2236" s="6">
        <v>0.35699999999999998</v>
      </c>
      <c r="E2236" s="8">
        <v>43371</v>
      </c>
      <c r="F2236">
        <f t="shared" si="34"/>
        <v>2018</v>
      </c>
    </row>
    <row r="2237" spans="1:6" x14ac:dyDescent="0.25">
      <c r="A2237" s="67" t="s">
        <v>3153</v>
      </c>
      <c r="B2237" s="67" t="s">
        <v>3494</v>
      </c>
      <c r="C2237" s="6">
        <v>25.55</v>
      </c>
      <c r="D2237" s="6">
        <v>0.02</v>
      </c>
      <c r="E2237" s="8">
        <v>43371</v>
      </c>
      <c r="F2237">
        <f t="shared" si="34"/>
        <v>2018</v>
      </c>
    </row>
    <row r="2238" spans="1:6" x14ac:dyDescent="0.25">
      <c r="A2238" s="67" t="s">
        <v>3153</v>
      </c>
      <c r="B2238" s="67" t="s">
        <v>3494</v>
      </c>
      <c r="C2238" s="6">
        <v>195.39</v>
      </c>
      <c r="D2238" s="6">
        <v>0.153</v>
      </c>
      <c r="E2238" s="8">
        <v>43371</v>
      </c>
      <c r="F2238">
        <f t="shared" si="34"/>
        <v>2018</v>
      </c>
    </row>
    <row r="2239" spans="1:6" x14ac:dyDescent="0.25">
      <c r="A2239" s="67" t="s">
        <v>3153</v>
      </c>
      <c r="B2239" s="67" t="s">
        <v>3494</v>
      </c>
      <c r="C2239" s="6">
        <v>76.650000000000006</v>
      </c>
      <c r="D2239" s="6">
        <v>0.06</v>
      </c>
      <c r="E2239" s="8">
        <v>43371</v>
      </c>
      <c r="F2239">
        <f t="shared" si="34"/>
        <v>2018</v>
      </c>
    </row>
    <row r="2240" spans="1:6" x14ac:dyDescent="0.25">
      <c r="A2240" s="67" t="s">
        <v>3153</v>
      </c>
      <c r="B2240" s="67" t="s">
        <v>3494</v>
      </c>
      <c r="C2240" s="6">
        <v>56.26</v>
      </c>
      <c r="D2240" s="6">
        <v>3.2899999999999999E-2</v>
      </c>
      <c r="E2240" s="8">
        <v>43371</v>
      </c>
      <c r="F2240">
        <f t="shared" si="34"/>
        <v>2018</v>
      </c>
    </row>
    <row r="2241" spans="1:6" x14ac:dyDescent="0.25">
      <c r="A2241" s="67" t="s">
        <v>3153</v>
      </c>
      <c r="B2241" s="67" t="s">
        <v>3494</v>
      </c>
      <c r="C2241" s="6">
        <v>651.29999999999995</v>
      </c>
      <c r="D2241" s="6">
        <v>0.51</v>
      </c>
      <c r="E2241" s="8">
        <v>43371</v>
      </c>
      <c r="F2241">
        <f t="shared" si="34"/>
        <v>2018</v>
      </c>
    </row>
    <row r="2242" spans="1:6" x14ac:dyDescent="0.25">
      <c r="A2242" s="67" t="s">
        <v>3153</v>
      </c>
      <c r="B2242" s="67" t="s">
        <v>3494</v>
      </c>
      <c r="C2242" s="6">
        <v>61.2</v>
      </c>
      <c r="D2242" s="6">
        <v>8.3370000000000007E-3</v>
      </c>
      <c r="E2242" s="8">
        <v>43371</v>
      </c>
      <c r="F2242">
        <f t="shared" si="34"/>
        <v>2018</v>
      </c>
    </row>
    <row r="2243" spans="1:6" x14ac:dyDescent="0.25">
      <c r="A2243" s="67" t="s">
        <v>3153</v>
      </c>
      <c r="B2243" s="67" t="s">
        <v>3494</v>
      </c>
      <c r="C2243" s="6">
        <v>5.1100000000000003</v>
      </c>
      <c r="D2243" s="6">
        <v>4.0000000000000001E-3</v>
      </c>
      <c r="E2243" s="8">
        <v>43371</v>
      </c>
      <c r="F2243">
        <f t="shared" ref="F2243:F2306" si="35">YEAR(E2243)</f>
        <v>2018</v>
      </c>
    </row>
    <row r="2244" spans="1:6" x14ac:dyDescent="0.25">
      <c r="A2244" s="67" t="s">
        <v>3153</v>
      </c>
      <c r="B2244" s="67" t="s">
        <v>3494</v>
      </c>
      <c r="C2244" s="6">
        <v>781.56</v>
      </c>
      <c r="D2244" s="6">
        <v>0.61199999999999999</v>
      </c>
      <c r="E2244" s="8">
        <v>43371</v>
      </c>
      <c r="F2244">
        <f t="shared" si="35"/>
        <v>2018</v>
      </c>
    </row>
    <row r="2245" spans="1:6" x14ac:dyDescent="0.25">
      <c r="A2245" s="67" t="s">
        <v>3153</v>
      </c>
      <c r="B2245" s="67" t="s">
        <v>3494</v>
      </c>
      <c r="C2245" s="6">
        <v>61.2</v>
      </c>
      <c r="D2245" s="6">
        <v>8.3370000000000007E-3</v>
      </c>
      <c r="E2245" s="8">
        <v>43371</v>
      </c>
      <c r="F2245">
        <f t="shared" si="35"/>
        <v>2018</v>
      </c>
    </row>
    <row r="2246" spans="1:6" x14ac:dyDescent="0.25">
      <c r="A2246" s="67" t="s">
        <v>3153</v>
      </c>
      <c r="B2246" s="67" t="s">
        <v>3494</v>
      </c>
      <c r="C2246" s="6">
        <v>20.440000000000001</v>
      </c>
      <c r="D2246" s="6">
        <v>1.6E-2</v>
      </c>
      <c r="E2246" s="8">
        <v>43371</v>
      </c>
      <c r="F2246">
        <f t="shared" si="35"/>
        <v>2018</v>
      </c>
    </row>
    <row r="2247" spans="1:6" x14ac:dyDescent="0.25">
      <c r="A2247" s="67" t="s">
        <v>3153</v>
      </c>
      <c r="B2247" s="67" t="s">
        <v>3494</v>
      </c>
      <c r="C2247" s="6">
        <v>781.56</v>
      </c>
      <c r="D2247" s="6">
        <v>0.61199999999999999</v>
      </c>
      <c r="E2247" s="8">
        <v>43371</v>
      </c>
      <c r="F2247">
        <f t="shared" si="35"/>
        <v>2018</v>
      </c>
    </row>
    <row r="2248" spans="1:6" x14ac:dyDescent="0.25">
      <c r="A2248" s="67" t="s">
        <v>3153</v>
      </c>
      <c r="B2248" s="67" t="s">
        <v>3494</v>
      </c>
      <c r="C2248" s="6">
        <v>275.3</v>
      </c>
      <c r="D2248" s="6">
        <v>0.161</v>
      </c>
      <c r="E2248" s="8">
        <v>43371</v>
      </c>
      <c r="F2248">
        <f t="shared" si="35"/>
        <v>2018</v>
      </c>
    </row>
    <row r="2249" spans="1:6" x14ac:dyDescent="0.25">
      <c r="A2249" s="67" t="s">
        <v>3153</v>
      </c>
      <c r="B2249" s="67" t="s">
        <v>3494</v>
      </c>
      <c r="C2249" s="6">
        <v>5.1100000000000003</v>
      </c>
      <c r="D2249" s="6">
        <v>4.0000000000000001E-3</v>
      </c>
      <c r="E2249" s="8">
        <v>43371</v>
      </c>
      <c r="F2249">
        <f t="shared" si="35"/>
        <v>2018</v>
      </c>
    </row>
    <row r="2250" spans="1:6" x14ac:dyDescent="0.25">
      <c r="A2250" s="67" t="s">
        <v>3153</v>
      </c>
      <c r="B2250" s="67" t="s">
        <v>3494</v>
      </c>
      <c r="C2250" s="6">
        <v>165.18</v>
      </c>
      <c r="D2250" s="6">
        <v>9.6600000000000005E-2</v>
      </c>
      <c r="E2250" s="8">
        <v>43371</v>
      </c>
      <c r="F2250">
        <f t="shared" si="35"/>
        <v>2018</v>
      </c>
    </row>
    <row r="2251" spans="1:6" x14ac:dyDescent="0.25">
      <c r="A2251" s="67" t="s">
        <v>3153</v>
      </c>
      <c r="B2251" s="67" t="s">
        <v>3494</v>
      </c>
      <c r="C2251" s="6">
        <v>43.4</v>
      </c>
      <c r="D2251" s="6">
        <v>3.4000000000000002E-2</v>
      </c>
      <c r="E2251" s="8">
        <v>43371</v>
      </c>
      <c r="F2251">
        <f t="shared" si="35"/>
        <v>2018</v>
      </c>
    </row>
    <row r="2252" spans="1:6" x14ac:dyDescent="0.25">
      <c r="A2252" s="67" t="s">
        <v>3153</v>
      </c>
      <c r="B2252" s="67" t="s">
        <v>3494</v>
      </c>
      <c r="C2252" s="6">
        <v>65.13</v>
      </c>
      <c r="D2252" s="6">
        <v>5.0999999999999997E-2</v>
      </c>
      <c r="E2252" s="8">
        <v>43371</v>
      </c>
      <c r="F2252">
        <f t="shared" si="35"/>
        <v>2018</v>
      </c>
    </row>
    <row r="2253" spans="1:6" x14ac:dyDescent="0.25">
      <c r="A2253" s="67" t="s">
        <v>3153</v>
      </c>
      <c r="B2253" s="67" t="s">
        <v>3494</v>
      </c>
      <c r="C2253" s="6">
        <v>15.33</v>
      </c>
      <c r="D2253" s="6">
        <v>1.2E-2</v>
      </c>
      <c r="E2253" s="8">
        <v>43371</v>
      </c>
      <c r="F2253">
        <f t="shared" si="35"/>
        <v>2018</v>
      </c>
    </row>
    <row r="2254" spans="1:6" x14ac:dyDescent="0.25">
      <c r="A2254" s="67" t="s">
        <v>3153</v>
      </c>
      <c r="B2254" s="67" t="s">
        <v>3494</v>
      </c>
      <c r="C2254" s="6">
        <v>275.3</v>
      </c>
      <c r="D2254" s="6">
        <v>0.161</v>
      </c>
      <c r="E2254" s="8">
        <v>43371</v>
      </c>
      <c r="F2254">
        <f t="shared" si="35"/>
        <v>2018</v>
      </c>
    </row>
    <row r="2255" spans="1:6" x14ac:dyDescent="0.25">
      <c r="A2255" s="67" t="s">
        <v>3153</v>
      </c>
      <c r="B2255" s="67" t="s">
        <v>3494</v>
      </c>
      <c r="C2255" s="6">
        <v>260.52</v>
      </c>
      <c r="D2255" s="6">
        <v>0.20399999999999999</v>
      </c>
      <c r="E2255" s="8">
        <v>43371</v>
      </c>
      <c r="F2255">
        <f t="shared" si="35"/>
        <v>2018</v>
      </c>
    </row>
    <row r="2256" spans="1:6" x14ac:dyDescent="0.25">
      <c r="A2256" s="67" t="s">
        <v>3153</v>
      </c>
      <c r="B2256" s="67" t="s">
        <v>3494</v>
      </c>
      <c r="C2256" s="6">
        <v>325.64999999999998</v>
      </c>
      <c r="D2256" s="6">
        <v>0.255</v>
      </c>
      <c r="E2256" s="8">
        <v>43371</v>
      </c>
      <c r="F2256">
        <f t="shared" si="35"/>
        <v>2018</v>
      </c>
    </row>
    <row r="2257" spans="1:6" x14ac:dyDescent="0.25">
      <c r="A2257" s="67" t="s">
        <v>3153</v>
      </c>
      <c r="B2257" s="67" t="s">
        <v>3494</v>
      </c>
      <c r="C2257" s="6">
        <v>51.1</v>
      </c>
      <c r="D2257" s="6">
        <v>0.04</v>
      </c>
      <c r="E2257" s="8">
        <v>43371</v>
      </c>
      <c r="F2257">
        <f t="shared" si="35"/>
        <v>2018</v>
      </c>
    </row>
    <row r="2258" spans="1:6" x14ac:dyDescent="0.25">
      <c r="A2258" s="67" t="s">
        <v>3153</v>
      </c>
      <c r="B2258" s="67" t="s">
        <v>3494</v>
      </c>
      <c r="C2258" s="6">
        <v>1237.47</v>
      </c>
      <c r="D2258" s="6">
        <v>0.96899999999999997</v>
      </c>
      <c r="E2258" s="8">
        <v>43371</v>
      </c>
      <c r="F2258">
        <f t="shared" si="35"/>
        <v>2018</v>
      </c>
    </row>
    <row r="2259" spans="1:6" x14ac:dyDescent="0.25">
      <c r="A2259" s="67" t="s">
        <v>3153</v>
      </c>
      <c r="B2259" s="67" t="s">
        <v>3494</v>
      </c>
      <c r="C2259" s="6">
        <v>455.91</v>
      </c>
      <c r="D2259" s="6">
        <v>0.35699999999999998</v>
      </c>
      <c r="E2259" s="8">
        <v>43371</v>
      </c>
      <c r="F2259">
        <f t="shared" si="35"/>
        <v>2018</v>
      </c>
    </row>
    <row r="2260" spans="1:6" x14ac:dyDescent="0.25">
      <c r="A2260" s="67" t="s">
        <v>3153</v>
      </c>
      <c r="B2260" s="67" t="s">
        <v>3494</v>
      </c>
      <c r="C2260" s="6">
        <v>327.54000000000002</v>
      </c>
      <c r="D2260" s="6">
        <v>0.25650000000000001</v>
      </c>
      <c r="E2260" s="8">
        <v>43371</v>
      </c>
      <c r="F2260">
        <f t="shared" si="35"/>
        <v>2018</v>
      </c>
    </row>
    <row r="2261" spans="1:6" x14ac:dyDescent="0.25">
      <c r="A2261" s="67" t="s">
        <v>3153</v>
      </c>
      <c r="B2261" s="67" t="s">
        <v>3494</v>
      </c>
      <c r="C2261" s="6">
        <v>325.64999999999998</v>
      </c>
      <c r="D2261" s="6">
        <v>0.255</v>
      </c>
      <c r="E2261" s="8">
        <v>43371</v>
      </c>
      <c r="F2261">
        <f t="shared" si="35"/>
        <v>2018</v>
      </c>
    </row>
    <row r="2262" spans="1:6" x14ac:dyDescent="0.25">
      <c r="A2262" s="67" t="s">
        <v>3153</v>
      </c>
      <c r="B2262" s="67" t="s">
        <v>3494</v>
      </c>
      <c r="C2262" s="6">
        <v>35.770000000000003</v>
      </c>
      <c r="D2262" s="6">
        <v>2.8000000000000001E-2</v>
      </c>
      <c r="E2262" s="8">
        <v>43371</v>
      </c>
      <c r="F2262">
        <f t="shared" si="35"/>
        <v>2018</v>
      </c>
    </row>
    <row r="2263" spans="1:6" x14ac:dyDescent="0.25">
      <c r="A2263" s="67" t="s">
        <v>3153</v>
      </c>
      <c r="B2263" s="67" t="s">
        <v>3494</v>
      </c>
      <c r="C2263" s="6">
        <v>21.7</v>
      </c>
      <c r="D2263" s="6">
        <v>1.7000000000000001E-2</v>
      </c>
      <c r="E2263" s="8">
        <v>43371</v>
      </c>
      <c r="F2263">
        <f t="shared" si="35"/>
        <v>2018</v>
      </c>
    </row>
    <row r="2264" spans="1:6" x14ac:dyDescent="0.25">
      <c r="A2264" s="67" t="s">
        <v>3153</v>
      </c>
      <c r="B2264" s="67" t="s">
        <v>3494</v>
      </c>
      <c r="C2264" s="6">
        <v>20.440000000000001</v>
      </c>
      <c r="D2264" s="6">
        <v>1.6E-2</v>
      </c>
      <c r="E2264" s="8">
        <v>43371</v>
      </c>
      <c r="F2264">
        <f t="shared" si="35"/>
        <v>2018</v>
      </c>
    </row>
    <row r="2265" spans="1:6" x14ac:dyDescent="0.25">
      <c r="A2265" s="67" t="s">
        <v>3153</v>
      </c>
      <c r="B2265" s="67" t="s">
        <v>3494</v>
      </c>
      <c r="C2265" s="6">
        <v>521.04</v>
      </c>
      <c r="D2265" s="6">
        <v>0.40799999999999997</v>
      </c>
      <c r="E2265" s="8">
        <v>43371</v>
      </c>
      <c r="F2265">
        <f t="shared" si="35"/>
        <v>2018</v>
      </c>
    </row>
    <row r="2266" spans="1:6" x14ac:dyDescent="0.25">
      <c r="A2266" s="67" t="s">
        <v>3153</v>
      </c>
      <c r="B2266" s="67" t="s">
        <v>3494</v>
      </c>
      <c r="C2266" s="6">
        <v>32.549999999999997</v>
      </c>
      <c r="D2266" s="6">
        <v>2.5499999999999998E-2</v>
      </c>
      <c r="E2266" s="8">
        <v>43371</v>
      </c>
      <c r="F2266">
        <f t="shared" si="35"/>
        <v>2018</v>
      </c>
    </row>
    <row r="2267" spans="1:6" x14ac:dyDescent="0.25">
      <c r="A2267" s="67" t="s">
        <v>3153</v>
      </c>
      <c r="B2267" s="67" t="s">
        <v>3494</v>
      </c>
      <c r="C2267" s="6">
        <v>260.52</v>
      </c>
      <c r="D2267" s="6">
        <v>0.20399999999999999</v>
      </c>
      <c r="E2267" s="8">
        <v>43371</v>
      </c>
      <c r="F2267">
        <f t="shared" si="35"/>
        <v>2018</v>
      </c>
    </row>
    <row r="2268" spans="1:6" x14ac:dyDescent="0.25">
      <c r="A2268" s="67" t="s">
        <v>3153</v>
      </c>
      <c r="B2268" s="67" t="s">
        <v>3494</v>
      </c>
      <c r="C2268" s="6">
        <v>65.13</v>
      </c>
      <c r="D2268" s="6">
        <v>5.0999999999999997E-2</v>
      </c>
      <c r="E2268" s="8">
        <v>43371</v>
      </c>
      <c r="F2268">
        <f t="shared" si="35"/>
        <v>2018</v>
      </c>
    </row>
    <row r="2269" spans="1:6" x14ac:dyDescent="0.25">
      <c r="A2269" s="67" t="s">
        <v>3153</v>
      </c>
      <c r="B2269" s="67" t="s">
        <v>3494</v>
      </c>
      <c r="C2269" s="6">
        <v>651.29999999999995</v>
      </c>
      <c r="D2269" s="6">
        <v>0.51</v>
      </c>
      <c r="E2269" s="8">
        <v>43371</v>
      </c>
      <c r="F2269">
        <f t="shared" si="35"/>
        <v>2018</v>
      </c>
    </row>
    <row r="2270" spans="1:6" x14ac:dyDescent="0.25">
      <c r="A2270" s="67" t="s">
        <v>3153</v>
      </c>
      <c r="B2270" s="67" t="s">
        <v>3494</v>
      </c>
      <c r="C2270" s="6">
        <v>131.96</v>
      </c>
      <c r="D2270" s="6">
        <v>0.10879999999999999</v>
      </c>
      <c r="E2270" s="8">
        <v>43371</v>
      </c>
      <c r="F2270">
        <f t="shared" si="35"/>
        <v>2018</v>
      </c>
    </row>
    <row r="2271" spans="1:6" x14ac:dyDescent="0.25">
      <c r="A2271" s="67" t="s">
        <v>3153</v>
      </c>
      <c r="B2271" s="67" t="s">
        <v>3494</v>
      </c>
      <c r="C2271" s="6">
        <v>130.26</v>
      </c>
      <c r="D2271" s="6">
        <v>0.10199999999999999</v>
      </c>
      <c r="E2271" s="8">
        <v>43371</v>
      </c>
      <c r="F2271">
        <f t="shared" si="35"/>
        <v>2018</v>
      </c>
    </row>
    <row r="2272" spans="1:6" x14ac:dyDescent="0.25">
      <c r="A2272" s="67" t="s">
        <v>3153</v>
      </c>
      <c r="B2272" s="67" t="s">
        <v>3494</v>
      </c>
      <c r="C2272" s="6">
        <v>56.21</v>
      </c>
      <c r="D2272" s="6">
        <v>4.3999999999999997E-2</v>
      </c>
      <c r="E2272" s="8">
        <v>43371</v>
      </c>
      <c r="F2272">
        <f t="shared" si="35"/>
        <v>2018</v>
      </c>
    </row>
    <row r="2273" spans="1:6" x14ac:dyDescent="0.25">
      <c r="A2273" s="67" t="s">
        <v>3153</v>
      </c>
      <c r="B2273" s="67" t="s">
        <v>3494</v>
      </c>
      <c r="C2273" s="6">
        <v>61.2</v>
      </c>
      <c r="D2273" s="6">
        <v>8.3370000000000007E-3</v>
      </c>
      <c r="E2273" s="8">
        <v>43371</v>
      </c>
      <c r="F2273">
        <f t="shared" si="35"/>
        <v>2018</v>
      </c>
    </row>
    <row r="2274" spans="1:6" x14ac:dyDescent="0.25">
      <c r="A2274" s="67" t="s">
        <v>3153</v>
      </c>
      <c r="B2274" s="67" t="s">
        <v>3494</v>
      </c>
      <c r="C2274" s="6">
        <v>51.1</v>
      </c>
      <c r="D2274" s="6">
        <v>0.04</v>
      </c>
      <c r="E2274" s="8">
        <v>43371</v>
      </c>
      <c r="F2274">
        <f t="shared" si="35"/>
        <v>2018</v>
      </c>
    </row>
    <row r="2275" spans="1:6" x14ac:dyDescent="0.25">
      <c r="A2275" s="67" t="s">
        <v>3153</v>
      </c>
      <c r="B2275" s="67" t="s">
        <v>3494</v>
      </c>
      <c r="C2275" s="6">
        <v>846.69</v>
      </c>
      <c r="D2275" s="6">
        <v>0.66300000000000003</v>
      </c>
      <c r="E2275" s="8">
        <v>43371</v>
      </c>
      <c r="F2275">
        <f t="shared" si="35"/>
        <v>2018</v>
      </c>
    </row>
    <row r="2276" spans="1:6" x14ac:dyDescent="0.25">
      <c r="A2276" s="67" t="s">
        <v>3153</v>
      </c>
      <c r="B2276" s="67" t="s">
        <v>3494</v>
      </c>
      <c r="C2276" s="6">
        <v>275.3</v>
      </c>
      <c r="D2276" s="6">
        <v>0.161</v>
      </c>
      <c r="E2276" s="8">
        <v>43371</v>
      </c>
      <c r="F2276">
        <f t="shared" si="35"/>
        <v>2018</v>
      </c>
    </row>
    <row r="2277" spans="1:6" x14ac:dyDescent="0.25">
      <c r="A2277" s="67" t="s">
        <v>3153</v>
      </c>
      <c r="B2277" s="67" t="s">
        <v>3494</v>
      </c>
      <c r="C2277" s="6">
        <v>911.82</v>
      </c>
      <c r="D2277" s="6">
        <v>0.71399999999999997</v>
      </c>
      <c r="E2277" s="8">
        <v>43371</v>
      </c>
      <c r="F2277">
        <f t="shared" si="35"/>
        <v>2018</v>
      </c>
    </row>
    <row r="2278" spans="1:6" x14ac:dyDescent="0.25">
      <c r="A2278" s="67" t="s">
        <v>3153</v>
      </c>
      <c r="B2278" s="67" t="s">
        <v>3494</v>
      </c>
      <c r="C2278" s="6">
        <v>10.85</v>
      </c>
      <c r="D2278" s="6">
        <v>8.5000000000000006E-3</v>
      </c>
      <c r="E2278" s="8">
        <v>43371</v>
      </c>
      <c r="F2278">
        <f t="shared" si="35"/>
        <v>2018</v>
      </c>
    </row>
    <row r="2279" spans="1:6" x14ac:dyDescent="0.25">
      <c r="A2279" s="67" t="s">
        <v>3153</v>
      </c>
      <c r="B2279" s="67" t="s">
        <v>3494</v>
      </c>
      <c r="C2279" s="6">
        <v>45.99</v>
      </c>
      <c r="D2279" s="6">
        <v>3.5999999999999997E-2</v>
      </c>
      <c r="E2279" s="8">
        <v>43371</v>
      </c>
      <c r="F2279">
        <f t="shared" si="35"/>
        <v>2018</v>
      </c>
    </row>
    <row r="2280" spans="1:6" x14ac:dyDescent="0.25">
      <c r="A2280" s="67" t="s">
        <v>3153</v>
      </c>
      <c r="B2280" s="67" t="s">
        <v>3494</v>
      </c>
      <c r="C2280" s="6">
        <v>325.64999999999998</v>
      </c>
      <c r="D2280" s="6">
        <v>0.255</v>
      </c>
      <c r="E2280" s="8">
        <v>43371</v>
      </c>
      <c r="F2280">
        <f t="shared" si="35"/>
        <v>2018</v>
      </c>
    </row>
    <row r="2281" spans="1:6" x14ac:dyDescent="0.25">
      <c r="A2281" s="67" t="s">
        <v>3153</v>
      </c>
      <c r="B2281" s="67" t="s">
        <v>3494</v>
      </c>
      <c r="C2281" s="6">
        <v>109.18</v>
      </c>
      <c r="D2281" s="6">
        <v>8.5500000000000007E-2</v>
      </c>
      <c r="E2281" s="8">
        <v>43371</v>
      </c>
      <c r="F2281">
        <f t="shared" si="35"/>
        <v>2018</v>
      </c>
    </row>
    <row r="2282" spans="1:6" x14ac:dyDescent="0.25">
      <c r="A2282" s="67" t="s">
        <v>3153</v>
      </c>
      <c r="B2282" s="67" t="s">
        <v>3494</v>
      </c>
      <c r="C2282" s="6">
        <v>651.29999999999995</v>
      </c>
      <c r="D2282" s="6">
        <v>0.51</v>
      </c>
      <c r="E2282" s="8">
        <v>43371</v>
      </c>
      <c r="F2282">
        <f t="shared" si="35"/>
        <v>2018</v>
      </c>
    </row>
    <row r="2283" spans="1:6" x14ac:dyDescent="0.25">
      <c r="A2283" s="67" t="s">
        <v>3153</v>
      </c>
      <c r="B2283" s="67" t="s">
        <v>3494</v>
      </c>
      <c r="C2283" s="6">
        <v>275.3</v>
      </c>
      <c r="D2283" s="6">
        <v>0.161</v>
      </c>
      <c r="E2283" s="8">
        <v>43371</v>
      </c>
      <c r="F2283">
        <f t="shared" si="35"/>
        <v>2018</v>
      </c>
    </row>
    <row r="2284" spans="1:6" x14ac:dyDescent="0.25">
      <c r="A2284" s="67" t="s">
        <v>3153</v>
      </c>
      <c r="B2284" s="67" t="s">
        <v>3494</v>
      </c>
      <c r="C2284" s="6">
        <v>325.64999999999998</v>
      </c>
      <c r="D2284" s="6">
        <v>0.255</v>
      </c>
      <c r="E2284" s="8">
        <v>43371</v>
      </c>
      <c r="F2284">
        <f t="shared" si="35"/>
        <v>2018</v>
      </c>
    </row>
    <row r="2285" spans="1:6" x14ac:dyDescent="0.25">
      <c r="A2285" s="67" t="s">
        <v>3153</v>
      </c>
      <c r="B2285" s="67" t="s">
        <v>3494</v>
      </c>
      <c r="C2285" s="6">
        <v>275.3</v>
      </c>
      <c r="D2285" s="6">
        <v>0.161</v>
      </c>
      <c r="E2285" s="8">
        <v>43371</v>
      </c>
      <c r="F2285">
        <f t="shared" si="35"/>
        <v>2018</v>
      </c>
    </row>
    <row r="2286" spans="1:6" x14ac:dyDescent="0.25">
      <c r="A2286" s="67" t="s">
        <v>3153</v>
      </c>
      <c r="B2286" s="67" t="s">
        <v>3494</v>
      </c>
      <c r="C2286" s="6">
        <v>61.2</v>
      </c>
      <c r="D2286" s="6">
        <v>8.3370000000000007E-3</v>
      </c>
      <c r="E2286" s="8">
        <v>43371</v>
      </c>
      <c r="F2286">
        <f t="shared" si="35"/>
        <v>2018</v>
      </c>
    </row>
    <row r="2287" spans="1:6" x14ac:dyDescent="0.25">
      <c r="A2287" s="67" t="s">
        <v>3153</v>
      </c>
      <c r="B2287" s="67" t="s">
        <v>3494</v>
      </c>
      <c r="C2287" s="6">
        <v>195.39</v>
      </c>
      <c r="D2287" s="6">
        <v>0.153</v>
      </c>
      <c r="E2287" s="8">
        <v>43371</v>
      </c>
      <c r="F2287">
        <f t="shared" si="35"/>
        <v>2018</v>
      </c>
    </row>
    <row r="2288" spans="1:6" x14ac:dyDescent="0.25">
      <c r="A2288" s="67" t="s">
        <v>3153</v>
      </c>
      <c r="B2288" s="67" t="s">
        <v>3494</v>
      </c>
      <c r="C2288" s="6">
        <v>56.21</v>
      </c>
      <c r="D2288" s="6">
        <v>4.3999999999999997E-2</v>
      </c>
      <c r="E2288" s="8">
        <v>43371</v>
      </c>
      <c r="F2288">
        <f t="shared" si="35"/>
        <v>2018</v>
      </c>
    </row>
    <row r="2289" spans="1:6" x14ac:dyDescent="0.25">
      <c r="A2289" s="67" t="s">
        <v>3153</v>
      </c>
      <c r="B2289" s="67" t="s">
        <v>3494</v>
      </c>
      <c r="C2289" s="6">
        <v>275.3</v>
      </c>
      <c r="D2289" s="6">
        <v>0.161</v>
      </c>
      <c r="E2289" s="8">
        <v>43371</v>
      </c>
      <c r="F2289">
        <f t="shared" si="35"/>
        <v>2018</v>
      </c>
    </row>
    <row r="2290" spans="1:6" x14ac:dyDescent="0.25">
      <c r="A2290" s="67" t="s">
        <v>3153</v>
      </c>
      <c r="B2290" s="67" t="s">
        <v>3494</v>
      </c>
      <c r="C2290" s="6">
        <v>260.52</v>
      </c>
      <c r="D2290" s="6">
        <v>0.20399999999999999</v>
      </c>
      <c r="E2290" s="8">
        <v>43371</v>
      </c>
      <c r="F2290">
        <f t="shared" si="35"/>
        <v>2018</v>
      </c>
    </row>
    <row r="2291" spans="1:6" x14ac:dyDescent="0.25">
      <c r="A2291" s="67" t="s">
        <v>3153</v>
      </c>
      <c r="B2291" s="67" t="s">
        <v>3494</v>
      </c>
      <c r="C2291" s="6">
        <v>40.880000000000003</v>
      </c>
      <c r="D2291" s="6">
        <v>3.2000000000000001E-2</v>
      </c>
      <c r="E2291" s="8">
        <v>43371</v>
      </c>
      <c r="F2291">
        <f t="shared" si="35"/>
        <v>2018</v>
      </c>
    </row>
    <row r="2292" spans="1:6" x14ac:dyDescent="0.25">
      <c r="A2292" s="67" t="s">
        <v>3153</v>
      </c>
      <c r="B2292" s="67" t="s">
        <v>3494</v>
      </c>
      <c r="C2292" s="6">
        <v>30.66</v>
      </c>
      <c r="D2292" s="6">
        <v>2.4E-2</v>
      </c>
      <c r="E2292" s="8">
        <v>43371</v>
      </c>
      <c r="F2292">
        <f t="shared" si="35"/>
        <v>2018</v>
      </c>
    </row>
    <row r="2293" spans="1:6" x14ac:dyDescent="0.25">
      <c r="A2293" s="67" t="s">
        <v>3153</v>
      </c>
      <c r="B2293" s="67" t="s">
        <v>3494</v>
      </c>
      <c r="C2293" s="6">
        <v>390.78</v>
      </c>
      <c r="D2293" s="6">
        <v>0.30599999999999999</v>
      </c>
      <c r="E2293" s="8">
        <v>43371</v>
      </c>
      <c r="F2293">
        <f t="shared" si="35"/>
        <v>2018</v>
      </c>
    </row>
    <row r="2294" spans="1:6" x14ac:dyDescent="0.25">
      <c r="A2294" s="67" t="s">
        <v>1334</v>
      </c>
      <c r="B2294" s="67" t="s">
        <v>3495</v>
      </c>
      <c r="C2294" s="6">
        <v>4616.3320000000003</v>
      </c>
      <c r="D2294" s="6">
        <v>2.4220000000000002</v>
      </c>
      <c r="E2294" s="8">
        <v>43360</v>
      </c>
      <c r="F2294">
        <f t="shared" si="35"/>
        <v>2018</v>
      </c>
    </row>
    <row r="2295" spans="1:6" x14ac:dyDescent="0.25">
      <c r="A2295" s="67" t="s">
        <v>1334</v>
      </c>
      <c r="B2295" s="67" t="s">
        <v>3495</v>
      </c>
      <c r="C2295" s="6">
        <v>659.476</v>
      </c>
      <c r="D2295" s="6">
        <v>0.34599999999999997</v>
      </c>
      <c r="E2295" s="8">
        <v>43360</v>
      </c>
      <c r="F2295">
        <f t="shared" si="35"/>
        <v>2018</v>
      </c>
    </row>
    <row r="2296" spans="1:6" x14ac:dyDescent="0.25">
      <c r="A2296" s="67" t="s">
        <v>1334</v>
      </c>
      <c r="B2296" s="67" t="s">
        <v>3495</v>
      </c>
      <c r="C2296" s="6">
        <v>0</v>
      </c>
      <c r="D2296" s="6">
        <v>0</v>
      </c>
      <c r="E2296" s="8">
        <v>43360</v>
      </c>
      <c r="F2296">
        <f t="shared" si="35"/>
        <v>2018</v>
      </c>
    </row>
    <row r="2297" spans="1:6" x14ac:dyDescent="0.25">
      <c r="A2297" s="67" t="s">
        <v>1334</v>
      </c>
      <c r="B2297" s="67" t="s">
        <v>3496</v>
      </c>
      <c r="C2297" s="6">
        <v>222.256</v>
      </c>
      <c r="D2297" s="6">
        <v>5.8000000000000003E-2</v>
      </c>
      <c r="E2297" s="8">
        <v>43368</v>
      </c>
      <c r="F2297">
        <f t="shared" si="35"/>
        <v>2018</v>
      </c>
    </row>
    <row r="2298" spans="1:6" x14ac:dyDescent="0.25">
      <c r="A2298" s="67" t="s">
        <v>1334</v>
      </c>
      <c r="B2298" s="67" t="s">
        <v>3496</v>
      </c>
      <c r="C2298" s="6">
        <v>1195.5840000000001</v>
      </c>
      <c r="D2298" s="6">
        <v>0.312</v>
      </c>
      <c r="E2298" s="8">
        <v>43368</v>
      </c>
      <c r="F2298">
        <f t="shared" si="35"/>
        <v>2018</v>
      </c>
    </row>
    <row r="2299" spans="1:6" x14ac:dyDescent="0.25">
      <c r="A2299" s="67" t="s">
        <v>1334</v>
      </c>
      <c r="B2299" s="67" t="s">
        <v>3496</v>
      </c>
      <c r="C2299" s="6">
        <v>1992.64</v>
      </c>
      <c r="D2299" s="6">
        <v>0.52</v>
      </c>
      <c r="E2299" s="8">
        <v>43368</v>
      </c>
      <c r="F2299">
        <f t="shared" si="35"/>
        <v>2018</v>
      </c>
    </row>
    <row r="2300" spans="1:6" x14ac:dyDescent="0.25">
      <c r="A2300" s="67" t="s">
        <v>1334</v>
      </c>
      <c r="B2300" s="67" t="s">
        <v>3497</v>
      </c>
      <c r="C2300" s="6">
        <v>96.628</v>
      </c>
      <c r="D2300" s="6">
        <v>2.9000000000000001E-2</v>
      </c>
      <c r="E2300" s="8">
        <v>43368</v>
      </c>
      <c r="F2300">
        <f t="shared" si="35"/>
        <v>2018</v>
      </c>
    </row>
    <row r="2301" spans="1:6" x14ac:dyDescent="0.25">
      <c r="A2301" s="67" t="s">
        <v>1334</v>
      </c>
      <c r="B2301" s="67" t="s">
        <v>3497</v>
      </c>
      <c r="C2301" s="6">
        <v>346.52800000000002</v>
      </c>
      <c r="D2301" s="6">
        <v>0.104</v>
      </c>
      <c r="E2301" s="8">
        <v>43368</v>
      </c>
      <c r="F2301">
        <f t="shared" si="35"/>
        <v>2018</v>
      </c>
    </row>
    <row r="2302" spans="1:6" x14ac:dyDescent="0.25">
      <c r="A2302" s="67" t="s">
        <v>1334</v>
      </c>
      <c r="B2302" s="67" t="s">
        <v>3497</v>
      </c>
      <c r="C2302" s="6">
        <v>346.52800000000002</v>
      </c>
      <c r="D2302" s="6">
        <v>0.104</v>
      </c>
      <c r="E2302" s="8">
        <v>43368</v>
      </c>
      <c r="F2302">
        <f t="shared" si="35"/>
        <v>2018</v>
      </c>
    </row>
    <row r="2303" spans="1:6" x14ac:dyDescent="0.25">
      <c r="A2303" s="67" t="s">
        <v>1334</v>
      </c>
      <c r="B2303" s="67" t="s">
        <v>3497</v>
      </c>
      <c r="C2303" s="6">
        <v>519.79200000000003</v>
      </c>
      <c r="D2303" s="6">
        <v>0.156</v>
      </c>
      <c r="E2303" s="8">
        <v>43368</v>
      </c>
      <c r="F2303">
        <f t="shared" si="35"/>
        <v>2018</v>
      </c>
    </row>
    <row r="2304" spans="1:6" x14ac:dyDescent="0.25">
      <c r="A2304" s="67" t="s">
        <v>1334</v>
      </c>
      <c r="B2304" s="67" t="s">
        <v>3497</v>
      </c>
      <c r="C2304" s="6">
        <v>1039.5840000000001</v>
      </c>
      <c r="D2304" s="6">
        <v>0.312</v>
      </c>
      <c r="E2304" s="8">
        <v>43368</v>
      </c>
      <c r="F2304">
        <f t="shared" si="35"/>
        <v>2018</v>
      </c>
    </row>
    <row r="2305" spans="1:6" x14ac:dyDescent="0.25">
      <c r="A2305" s="67" t="s">
        <v>1334</v>
      </c>
      <c r="B2305" s="67" t="s">
        <v>3498</v>
      </c>
      <c r="C2305" s="6">
        <v>175.518</v>
      </c>
      <c r="D2305" s="6">
        <v>4.9000000000000002E-2</v>
      </c>
      <c r="E2305" s="8">
        <v>43360</v>
      </c>
      <c r="F2305">
        <f t="shared" si="35"/>
        <v>2018</v>
      </c>
    </row>
    <row r="2306" spans="1:6" x14ac:dyDescent="0.25">
      <c r="A2306" s="67" t="s">
        <v>1334</v>
      </c>
      <c r="B2306" s="67" t="s">
        <v>3498</v>
      </c>
      <c r="C2306" s="6">
        <v>1002.96</v>
      </c>
      <c r="D2306" s="6">
        <v>0.28000000000000003</v>
      </c>
      <c r="E2306" s="8">
        <v>43360</v>
      </c>
      <c r="F2306">
        <f t="shared" si="35"/>
        <v>2018</v>
      </c>
    </row>
    <row r="2307" spans="1:6" x14ac:dyDescent="0.25">
      <c r="A2307" s="67" t="s">
        <v>1334</v>
      </c>
      <c r="B2307" s="67" t="s">
        <v>3498</v>
      </c>
      <c r="C2307" s="6">
        <v>1117.5840000000001</v>
      </c>
      <c r="D2307" s="6">
        <v>0.312</v>
      </c>
      <c r="E2307" s="8">
        <v>43360</v>
      </c>
      <c r="F2307">
        <f t="shared" ref="F2307:F2370" si="36">YEAR(E2307)</f>
        <v>2018</v>
      </c>
    </row>
    <row r="2308" spans="1:6" x14ac:dyDescent="0.25">
      <c r="A2308" s="67" t="s">
        <v>1334</v>
      </c>
      <c r="B2308" s="67" t="s">
        <v>3499</v>
      </c>
      <c r="C2308" s="6">
        <v>0</v>
      </c>
      <c r="D2308" s="6">
        <v>0</v>
      </c>
      <c r="E2308" s="8">
        <v>43368</v>
      </c>
      <c r="F2308">
        <f t="shared" si="36"/>
        <v>2018</v>
      </c>
    </row>
    <row r="2309" spans="1:6" x14ac:dyDescent="0.25">
      <c r="A2309" s="67" t="s">
        <v>1334</v>
      </c>
      <c r="B2309" s="67" t="s">
        <v>3499</v>
      </c>
      <c r="C2309" s="6">
        <v>762.12</v>
      </c>
      <c r="D2309" s="6">
        <v>0.17399999999999999</v>
      </c>
      <c r="E2309" s="8">
        <v>43368</v>
      </c>
      <c r="F2309">
        <f t="shared" si="36"/>
        <v>2018</v>
      </c>
    </row>
    <row r="2310" spans="1:6" x14ac:dyDescent="0.25">
      <c r="A2310" s="67" t="s">
        <v>1334</v>
      </c>
      <c r="B2310" s="67" t="s">
        <v>3499</v>
      </c>
      <c r="C2310" s="6">
        <v>246.38399999999999</v>
      </c>
      <c r="D2310" s="6">
        <v>5.8000000000000003E-2</v>
      </c>
      <c r="E2310" s="8">
        <v>43368</v>
      </c>
      <c r="F2310">
        <f t="shared" si="36"/>
        <v>2018</v>
      </c>
    </row>
    <row r="2311" spans="1:6" x14ac:dyDescent="0.25">
      <c r="A2311" s="67" t="s">
        <v>1334</v>
      </c>
      <c r="B2311" s="67" t="s">
        <v>3499</v>
      </c>
      <c r="C2311" s="6">
        <v>441.79199999999997</v>
      </c>
      <c r="D2311" s="6">
        <v>0.104</v>
      </c>
      <c r="E2311" s="8">
        <v>43368</v>
      </c>
      <c r="F2311">
        <f t="shared" si="36"/>
        <v>2018</v>
      </c>
    </row>
    <row r="2312" spans="1:6" x14ac:dyDescent="0.25">
      <c r="A2312" s="67" t="s">
        <v>1334</v>
      </c>
      <c r="B2312" s="67" t="s">
        <v>3500</v>
      </c>
      <c r="C2312" s="6">
        <v>856.12800000000004</v>
      </c>
      <c r="D2312" s="6">
        <v>0.19600000000000001</v>
      </c>
      <c r="E2312" s="8">
        <v>43368</v>
      </c>
      <c r="F2312">
        <f t="shared" si="36"/>
        <v>2018</v>
      </c>
    </row>
    <row r="2313" spans="1:6" x14ac:dyDescent="0.25">
      <c r="A2313" s="67" t="s">
        <v>1334</v>
      </c>
      <c r="B2313" s="67" t="s">
        <v>3500</v>
      </c>
      <c r="C2313" s="6">
        <v>1140.048</v>
      </c>
      <c r="D2313" s="6">
        <v>0.26100000000000001</v>
      </c>
      <c r="E2313" s="8">
        <v>43368</v>
      </c>
      <c r="F2313">
        <f t="shared" si="36"/>
        <v>2018</v>
      </c>
    </row>
    <row r="2314" spans="1:6" x14ac:dyDescent="0.25">
      <c r="A2314" s="67" t="s">
        <v>1334</v>
      </c>
      <c r="B2314" s="67" t="s">
        <v>3500</v>
      </c>
      <c r="C2314" s="6">
        <v>681.40800000000002</v>
      </c>
      <c r="D2314" s="6">
        <v>0.156</v>
      </c>
      <c r="E2314" s="8">
        <v>43368</v>
      </c>
      <c r="F2314">
        <f t="shared" si="36"/>
        <v>2018</v>
      </c>
    </row>
    <row r="2315" spans="1:6" x14ac:dyDescent="0.25">
      <c r="A2315" s="67" t="s">
        <v>1334</v>
      </c>
      <c r="B2315" s="67" t="s">
        <v>3501</v>
      </c>
      <c r="C2315" s="6">
        <v>0</v>
      </c>
      <c r="D2315" s="6">
        <v>0</v>
      </c>
      <c r="E2315" s="8">
        <v>43370</v>
      </c>
      <c r="F2315">
        <f t="shared" si="36"/>
        <v>2018</v>
      </c>
    </row>
    <row r="2316" spans="1:6" x14ac:dyDescent="0.25">
      <c r="A2316" s="67" t="s">
        <v>1334</v>
      </c>
      <c r="B2316" s="67" t="s">
        <v>3501</v>
      </c>
      <c r="C2316" s="6">
        <v>462.46199999999999</v>
      </c>
      <c r="D2316" s="6">
        <v>9.8000000000000004E-2</v>
      </c>
      <c r="E2316" s="8">
        <v>43370</v>
      </c>
      <c r="F2316">
        <f t="shared" si="36"/>
        <v>2018</v>
      </c>
    </row>
    <row r="2317" spans="1:6" x14ac:dyDescent="0.25">
      <c r="A2317" s="67" t="s">
        <v>1334</v>
      </c>
      <c r="B2317" s="67" t="s">
        <v>3501</v>
      </c>
      <c r="C2317" s="6">
        <v>1528.9559999999999</v>
      </c>
      <c r="D2317" s="6">
        <v>0.32400000000000001</v>
      </c>
      <c r="E2317" s="8">
        <v>43370</v>
      </c>
      <c r="F2317">
        <f t="shared" si="36"/>
        <v>2018</v>
      </c>
    </row>
    <row r="2318" spans="1:6" x14ac:dyDescent="0.25">
      <c r="A2318" s="67" t="s">
        <v>1334</v>
      </c>
      <c r="B2318" s="67" t="s">
        <v>3501</v>
      </c>
      <c r="C2318" s="6">
        <v>2604.8879999999999</v>
      </c>
      <c r="D2318" s="6">
        <v>0.55200000000000005</v>
      </c>
      <c r="E2318" s="8">
        <v>43370</v>
      </c>
      <c r="F2318">
        <f t="shared" si="36"/>
        <v>2018</v>
      </c>
    </row>
    <row r="2319" spans="1:6" x14ac:dyDescent="0.25">
      <c r="A2319" s="67" t="s">
        <v>1334</v>
      </c>
      <c r="B2319" s="67" t="s">
        <v>3502</v>
      </c>
      <c r="C2319" s="6">
        <v>7443.0720000000001</v>
      </c>
      <c r="D2319" s="6">
        <v>1.704</v>
      </c>
      <c r="E2319" s="8">
        <v>43348</v>
      </c>
      <c r="F2319">
        <f t="shared" si="36"/>
        <v>2018</v>
      </c>
    </row>
    <row r="2320" spans="1:6" x14ac:dyDescent="0.25">
      <c r="A2320" s="67" t="s">
        <v>1334</v>
      </c>
      <c r="B2320" s="67" t="s">
        <v>3502</v>
      </c>
      <c r="C2320" s="6">
        <v>3721.5360000000001</v>
      </c>
      <c r="D2320" s="6">
        <v>0.85199999999999998</v>
      </c>
      <c r="E2320" s="8">
        <v>43348</v>
      </c>
      <c r="F2320">
        <f t="shared" si="36"/>
        <v>2018</v>
      </c>
    </row>
    <row r="2321" spans="1:6" x14ac:dyDescent="0.25">
      <c r="A2321" s="67" t="s">
        <v>1334</v>
      </c>
      <c r="B2321" s="67" t="s">
        <v>3502</v>
      </c>
      <c r="C2321" s="6">
        <v>0</v>
      </c>
      <c r="D2321" s="6">
        <v>0</v>
      </c>
      <c r="E2321" s="8">
        <v>43348</v>
      </c>
      <c r="F2321">
        <f t="shared" si="36"/>
        <v>2018</v>
      </c>
    </row>
    <row r="2322" spans="1:6" x14ac:dyDescent="0.25">
      <c r="A2322" s="67" t="s">
        <v>1334</v>
      </c>
      <c r="B2322" s="67" t="s">
        <v>3502</v>
      </c>
      <c r="C2322" s="6">
        <v>707.61599999999999</v>
      </c>
      <c r="D2322" s="6">
        <v>0.16200000000000001</v>
      </c>
      <c r="E2322" s="8">
        <v>43348</v>
      </c>
      <c r="F2322">
        <f t="shared" si="36"/>
        <v>2018</v>
      </c>
    </row>
    <row r="2323" spans="1:6" x14ac:dyDescent="0.25">
      <c r="A2323" s="67" t="s">
        <v>1334</v>
      </c>
      <c r="B2323" s="67" t="s">
        <v>3503</v>
      </c>
      <c r="C2323" s="6">
        <v>245.208</v>
      </c>
      <c r="D2323" s="6">
        <v>0.10199999999999999</v>
      </c>
      <c r="E2323" s="8">
        <v>43362</v>
      </c>
      <c r="F2323">
        <f t="shared" si="36"/>
        <v>2018</v>
      </c>
    </row>
    <row r="2324" spans="1:6" x14ac:dyDescent="0.25">
      <c r="A2324" s="67" t="s">
        <v>1334</v>
      </c>
      <c r="B2324" s="67" t="s">
        <v>3503</v>
      </c>
      <c r="C2324" s="6">
        <v>4122.8599999999997</v>
      </c>
      <c r="D2324" s="6">
        <v>1.7150000000000001</v>
      </c>
      <c r="E2324" s="8">
        <v>43362</v>
      </c>
      <c r="F2324">
        <f t="shared" si="36"/>
        <v>2018</v>
      </c>
    </row>
    <row r="2325" spans="1:6" x14ac:dyDescent="0.25">
      <c r="A2325" s="67" t="s">
        <v>1334</v>
      </c>
      <c r="B2325" s="67" t="s">
        <v>3503</v>
      </c>
      <c r="C2325" s="6">
        <v>7332.2</v>
      </c>
      <c r="D2325" s="6">
        <v>3.05</v>
      </c>
      <c r="E2325" s="8">
        <v>43362</v>
      </c>
      <c r="F2325">
        <f t="shared" si="36"/>
        <v>2018</v>
      </c>
    </row>
    <row r="2326" spans="1:6" x14ac:dyDescent="0.25">
      <c r="A2326" s="67" t="s">
        <v>1334</v>
      </c>
      <c r="B2326" s="67" t="s">
        <v>3503</v>
      </c>
      <c r="C2326" s="6">
        <v>625.04</v>
      </c>
      <c r="D2326" s="6">
        <v>0.26</v>
      </c>
      <c r="E2326" s="8">
        <v>43362</v>
      </c>
      <c r="F2326">
        <f t="shared" si="36"/>
        <v>2018</v>
      </c>
    </row>
    <row r="2327" spans="1:6" x14ac:dyDescent="0.25">
      <c r="A2327" s="67" t="s">
        <v>1334</v>
      </c>
      <c r="B2327" s="67" t="s">
        <v>3504</v>
      </c>
      <c r="C2327" s="6">
        <v>707.61599999999999</v>
      </c>
      <c r="D2327" s="6">
        <v>0.16200000000000001</v>
      </c>
      <c r="E2327" s="8">
        <v>43347</v>
      </c>
      <c r="F2327">
        <f t="shared" si="36"/>
        <v>2018</v>
      </c>
    </row>
    <row r="2328" spans="1:6" x14ac:dyDescent="0.25">
      <c r="A2328" s="67" t="s">
        <v>1334</v>
      </c>
      <c r="B2328" s="67" t="s">
        <v>3504</v>
      </c>
      <c r="C2328" s="6">
        <v>4245.6959999999999</v>
      </c>
      <c r="D2328" s="6">
        <v>0.97199999999999998</v>
      </c>
      <c r="E2328" s="8">
        <v>43347</v>
      </c>
      <c r="F2328">
        <f t="shared" si="36"/>
        <v>2018</v>
      </c>
    </row>
    <row r="2329" spans="1:6" x14ac:dyDescent="0.25">
      <c r="A2329" s="67" t="s">
        <v>1334</v>
      </c>
      <c r="B2329" s="67" t="s">
        <v>3505</v>
      </c>
      <c r="C2329" s="6">
        <v>8660.5120000000006</v>
      </c>
      <c r="D2329" s="6">
        <v>1.8859999999999999</v>
      </c>
      <c r="E2329" s="8">
        <v>43360</v>
      </c>
      <c r="F2329">
        <f t="shared" si="36"/>
        <v>2018</v>
      </c>
    </row>
    <row r="2330" spans="1:6" x14ac:dyDescent="0.25">
      <c r="A2330" s="67" t="s">
        <v>1334</v>
      </c>
      <c r="B2330" s="67" t="s">
        <v>3505</v>
      </c>
      <c r="C2330" s="6">
        <v>1882.72</v>
      </c>
      <c r="D2330" s="6">
        <v>0.41</v>
      </c>
      <c r="E2330" s="8">
        <v>43360</v>
      </c>
      <c r="F2330">
        <f t="shared" si="36"/>
        <v>2018</v>
      </c>
    </row>
    <row r="2331" spans="1:6" x14ac:dyDescent="0.25">
      <c r="A2331" s="67" t="s">
        <v>1334</v>
      </c>
      <c r="B2331" s="67" t="s">
        <v>3506</v>
      </c>
      <c r="C2331" s="6">
        <v>8477</v>
      </c>
      <c r="D2331" s="6">
        <v>2.4220000000000002</v>
      </c>
      <c r="E2331" s="8">
        <v>43369</v>
      </c>
      <c r="F2331">
        <f t="shared" si="36"/>
        <v>2018</v>
      </c>
    </row>
    <row r="2332" spans="1:6" x14ac:dyDescent="0.25">
      <c r="A2332" s="67" t="s">
        <v>1334</v>
      </c>
      <c r="B2332" s="67" t="s">
        <v>3506</v>
      </c>
      <c r="C2332" s="6">
        <v>0</v>
      </c>
      <c r="D2332" s="6">
        <v>0</v>
      </c>
      <c r="E2332" s="8">
        <v>43369</v>
      </c>
      <c r="F2332">
        <f t="shared" si="36"/>
        <v>2018</v>
      </c>
    </row>
    <row r="2333" spans="1:6" x14ac:dyDescent="0.25">
      <c r="A2333" s="67" t="s">
        <v>1334</v>
      </c>
      <c r="B2333" s="67" t="s">
        <v>3506</v>
      </c>
      <c r="C2333" s="6">
        <v>644</v>
      </c>
      <c r="D2333" s="6">
        <v>0.184</v>
      </c>
      <c r="E2333" s="8">
        <v>43369</v>
      </c>
      <c r="F2333">
        <f t="shared" si="36"/>
        <v>2018</v>
      </c>
    </row>
    <row r="2334" spans="1:6" x14ac:dyDescent="0.25">
      <c r="A2334" s="67" t="s">
        <v>1334</v>
      </c>
      <c r="B2334" s="67" t="s">
        <v>3507</v>
      </c>
      <c r="C2334" s="6">
        <v>11146.044</v>
      </c>
      <c r="D2334" s="6">
        <v>2.4220000000000002</v>
      </c>
      <c r="E2334" s="8">
        <v>43368</v>
      </c>
      <c r="F2334">
        <f t="shared" si="36"/>
        <v>2018</v>
      </c>
    </row>
    <row r="2335" spans="1:6" x14ac:dyDescent="0.25">
      <c r="A2335" s="67" t="s">
        <v>1334</v>
      </c>
      <c r="B2335" s="67" t="s">
        <v>3507</v>
      </c>
      <c r="C2335" s="6">
        <v>0</v>
      </c>
      <c r="D2335" s="6">
        <v>0</v>
      </c>
      <c r="E2335" s="8">
        <v>43368</v>
      </c>
      <c r="F2335">
        <f t="shared" si="36"/>
        <v>2018</v>
      </c>
    </row>
    <row r="2336" spans="1:6" x14ac:dyDescent="0.25">
      <c r="A2336" s="67" t="s">
        <v>1334</v>
      </c>
      <c r="B2336" s="67" t="s">
        <v>3507</v>
      </c>
      <c r="C2336" s="6">
        <v>211.69200000000001</v>
      </c>
      <c r="D2336" s="6">
        <v>4.5999999999999999E-2</v>
      </c>
      <c r="E2336" s="8">
        <v>43368</v>
      </c>
      <c r="F2336">
        <f t="shared" si="36"/>
        <v>2018</v>
      </c>
    </row>
    <row r="2337" spans="1:6" x14ac:dyDescent="0.25">
      <c r="A2337" s="67" t="s">
        <v>1334</v>
      </c>
      <c r="B2337" s="67" t="s">
        <v>3508</v>
      </c>
      <c r="C2337" s="6">
        <v>6983.6639999999998</v>
      </c>
      <c r="D2337" s="6">
        <v>2.0760000000000001</v>
      </c>
      <c r="E2337" s="8">
        <v>43356</v>
      </c>
      <c r="F2337">
        <f t="shared" si="36"/>
        <v>2018</v>
      </c>
    </row>
    <row r="2338" spans="1:6" x14ac:dyDescent="0.25">
      <c r="A2338" s="67" t="s">
        <v>1334</v>
      </c>
      <c r="B2338" s="67" t="s">
        <v>3508</v>
      </c>
      <c r="C2338" s="6">
        <v>0</v>
      </c>
      <c r="D2338" s="6">
        <v>0</v>
      </c>
      <c r="E2338" s="8">
        <v>43356</v>
      </c>
      <c r="F2338">
        <f t="shared" si="36"/>
        <v>2018</v>
      </c>
    </row>
    <row r="2339" spans="1:6" x14ac:dyDescent="0.25">
      <c r="A2339" s="67" t="s">
        <v>1334</v>
      </c>
      <c r="B2339" s="67" t="s">
        <v>3508</v>
      </c>
      <c r="C2339" s="6">
        <v>578.60799999999995</v>
      </c>
      <c r="D2339" s="6">
        <v>0.17199999999999999</v>
      </c>
      <c r="E2339" s="8">
        <v>43356</v>
      </c>
      <c r="F2339">
        <f t="shared" si="36"/>
        <v>2018</v>
      </c>
    </row>
    <row r="2340" spans="1:6" x14ac:dyDescent="0.25">
      <c r="A2340" s="67" t="s">
        <v>1334</v>
      </c>
      <c r="B2340" s="67" t="s">
        <v>3508</v>
      </c>
      <c r="C2340" s="6">
        <v>5177.1959999999999</v>
      </c>
      <c r="D2340" s="6">
        <v>1.5389999999999999</v>
      </c>
      <c r="E2340" s="8">
        <v>43356</v>
      </c>
      <c r="F2340">
        <f t="shared" si="36"/>
        <v>2018</v>
      </c>
    </row>
    <row r="2341" spans="1:6" x14ac:dyDescent="0.25">
      <c r="A2341" s="67" t="s">
        <v>1334</v>
      </c>
      <c r="B2341" s="67" t="s">
        <v>3509</v>
      </c>
      <c r="C2341" s="6">
        <v>398.58</v>
      </c>
      <c r="D2341" s="6">
        <v>0.105</v>
      </c>
      <c r="E2341" s="8">
        <v>43363</v>
      </c>
      <c r="F2341">
        <f t="shared" si="36"/>
        <v>2018</v>
      </c>
    </row>
    <row r="2342" spans="1:6" x14ac:dyDescent="0.25">
      <c r="A2342" s="67" t="s">
        <v>1334</v>
      </c>
      <c r="B2342" s="67" t="s">
        <v>3509</v>
      </c>
      <c r="C2342" s="6">
        <v>797.16</v>
      </c>
      <c r="D2342" s="6">
        <v>0.21</v>
      </c>
      <c r="E2342" s="8">
        <v>43363</v>
      </c>
      <c r="F2342">
        <f t="shared" si="36"/>
        <v>2018</v>
      </c>
    </row>
    <row r="2343" spans="1:6" x14ac:dyDescent="0.25">
      <c r="A2343" s="67" t="s">
        <v>1334</v>
      </c>
      <c r="B2343" s="67" t="s">
        <v>3509</v>
      </c>
      <c r="C2343" s="6">
        <v>466.90800000000002</v>
      </c>
      <c r="D2343" s="6">
        <v>0.123</v>
      </c>
      <c r="E2343" s="8">
        <v>43363</v>
      </c>
      <c r="F2343">
        <f t="shared" si="36"/>
        <v>2018</v>
      </c>
    </row>
    <row r="2344" spans="1:6" x14ac:dyDescent="0.25">
      <c r="A2344" s="67" t="s">
        <v>1334</v>
      </c>
      <c r="B2344" s="67" t="s">
        <v>3509</v>
      </c>
      <c r="C2344" s="6">
        <v>1184.3520000000001</v>
      </c>
      <c r="D2344" s="6">
        <v>0.312</v>
      </c>
      <c r="E2344" s="8">
        <v>43363</v>
      </c>
      <c r="F2344">
        <f t="shared" si="36"/>
        <v>2018</v>
      </c>
    </row>
    <row r="2345" spans="1:6" x14ac:dyDescent="0.25">
      <c r="A2345" s="67" t="s">
        <v>1334</v>
      </c>
      <c r="B2345" s="67" t="s">
        <v>3509</v>
      </c>
      <c r="C2345" s="6">
        <v>87.308000000000007</v>
      </c>
      <c r="D2345" s="6">
        <v>2.3E-2</v>
      </c>
      <c r="E2345" s="8">
        <v>43363</v>
      </c>
      <c r="F2345">
        <f t="shared" si="36"/>
        <v>2018</v>
      </c>
    </row>
    <row r="2346" spans="1:6" x14ac:dyDescent="0.25">
      <c r="A2346" s="67" t="s">
        <v>1334</v>
      </c>
      <c r="B2346" s="67" t="s">
        <v>3509</v>
      </c>
      <c r="C2346" s="6">
        <v>174.61600000000001</v>
      </c>
      <c r="D2346" s="6">
        <v>4.5999999999999999E-2</v>
      </c>
      <c r="E2346" s="8">
        <v>43363</v>
      </c>
      <c r="F2346">
        <f t="shared" si="36"/>
        <v>2018</v>
      </c>
    </row>
    <row r="2347" spans="1:6" x14ac:dyDescent="0.25">
      <c r="A2347" s="67" t="s">
        <v>1334</v>
      </c>
      <c r="B2347" s="67" t="s">
        <v>3510</v>
      </c>
      <c r="C2347" s="6">
        <v>45.612000000000002</v>
      </c>
      <c r="D2347" s="6">
        <v>8.9999999999999993E-3</v>
      </c>
      <c r="E2347" s="8">
        <v>43346</v>
      </c>
      <c r="F2347">
        <f t="shared" si="36"/>
        <v>2018</v>
      </c>
    </row>
    <row r="2348" spans="1:6" x14ac:dyDescent="0.25">
      <c r="A2348" s="67" t="s">
        <v>1334</v>
      </c>
      <c r="B2348" s="67" t="s">
        <v>3510</v>
      </c>
      <c r="C2348" s="6">
        <v>45.612000000000002</v>
      </c>
      <c r="D2348" s="6">
        <v>8.9999999999999993E-3</v>
      </c>
      <c r="E2348" s="8">
        <v>43346</v>
      </c>
      <c r="F2348">
        <f t="shared" si="36"/>
        <v>2018</v>
      </c>
    </row>
    <row r="2349" spans="1:6" x14ac:dyDescent="0.25">
      <c r="A2349" s="67" t="s">
        <v>1334</v>
      </c>
      <c r="B2349" s="67" t="s">
        <v>3510</v>
      </c>
      <c r="C2349" s="6">
        <v>91.224000000000004</v>
      </c>
      <c r="D2349" s="6">
        <v>1.7999999999999999E-2</v>
      </c>
      <c r="E2349" s="8">
        <v>43346</v>
      </c>
      <c r="F2349">
        <f t="shared" si="36"/>
        <v>2018</v>
      </c>
    </row>
    <row r="2350" spans="1:6" x14ac:dyDescent="0.25">
      <c r="A2350" s="67" t="s">
        <v>1334</v>
      </c>
      <c r="B2350" s="67" t="s">
        <v>3510</v>
      </c>
      <c r="C2350" s="6">
        <v>91.224000000000004</v>
      </c>
      <c r="D2350" s="6">
        <v>1.7999999999999999E-2</v>
      </c>
      <c r="E2350" s="8">
        <v>43346</v>
      </c>
      <c r="F2350">
        <f t="shared" si="36"/>
        <v>2018</v>
      </c>
    </row>
    <row r="2351" spans="1:6" x14ac:dyDescent="0.25">
      <c r="A2351" s="67" t="s">
        <v>1334</v>
      </c>
      <c r="B2351" s="67" t="s">
        <v>3510</v>
      </c>
      <c r="C2351" s="6">
        <v>136.83600000000001</v>
      </c>
      <c r="D2351" s="6">
        <v>2.7E-2</v>
      </c>
      <c r="E2351" s="8">
        <v>43346</v>
      </c>
      <c r="F2351">
        <f t="shared" si="36"/>
        <v>2018</v>
      </c>
    </row>
    <row r="2352" spans="1:6" x14ac:dyDescent="0.25">
      <c r="A2352" s="67" t="s">
        <v>1334</v>
      </c>
      <c r="B2352" s="67" t="s">
        <v>3510</v>
      </c>
      <c r="C2352" s="6">
        <v>273.67200000000003</v>
      </c>
      <c r="D2352" s="6">
        <v>5.3999999999999999E-2</v>
      </c>
      <c r="E2352" s="8">
        <v>43346</v>
      </c>
      <c r="F2352">
        <f t="shared" si="36"/>
        <v>2018</v>
      </c>
    </row>
    <row r="2353" spans="1:6" x14ac:dyDescent="0.25">
      <c r="A2353" s="67" t="s">
        <v>1334</v>
      </c>
      <c r="B2353" s="67" t="s">
        <v>3510</v>
      </c>
      <c r="C2353" s="6">
        <v>734.86</v>
      </c>
      <c r="D2353" s="6">
        <v>0.14499999999999999</v>
      </c>
      <c r="E2353" s="8">
        <v>43346</v>
      </c>
      <c r="F2353">
        <f t="shared" si="36"/>
        <v>2018</v>
      </c>
    </row>
    <row r="2354" spans="1:6" x14ac:dyDescent="0.25">
      <c r="A2354" s="67" t="s">
        <v>1334</v>
      </c>
      <c r="B2354" s="67" t="s">
        <v>3511</v>
      </c>
      <c r="C2354" s="6">
        <v>436.04399999999998</v>
      </c>
      <c r="D2354" s="6">
        <v>8.6999999999999994E-2</v>
      </c>
      <c r="E2354" s="8">
        <v>43362</v>
      </c>
      <c r="F2354">
        <f t="shared" si="36"/>
        <v>2018</v>
      </c>
    </row>
    <row r="2355" spans="1:6" x14ac:dyDescent="0.25">
      <c r="A2355" s="67" t="s">
        <v>1334</v>
      </c>
      <c r="B2355" s="67" t="s">
        <v>3511</v>
      </c>
      <c r="C2355" s="6">
        <v>3779.0479999999998</v>
      </c>
      <c r="D2355" s="6">
        <v>0.754</v>
      </c>
      <c r="E2355" s="8">
        <v>43362</v>
      </c>
      <c r="F2355">
        <f t="shared" si="36"/>
        <v>2018</v>
      </c>
    </row>
    <row r="2356" spans="1:6" x14ac:dyDescent="0.25">
      <c r="A2356" s="67" t="s">
        <v>1334</v>
      </c>
      <c r="B2356" s="67" t="s">
        <v>3512</v>
      </c>
      <c r="C2356" s="6">
        <v>642.72</v>
      </c>
      <c r="D2356" s="6">
        <v>0.20799999999999999</v>
      </c>
      <c r="E2356" s="8">
        <v>43363</v>
      </c>
      <c r="F2356">
        <f t="shared" si="36"/>
        <v>2018</v>
      </c>
    </row>
    <row r="2357" spans="1:6" x14ac:dyDescent="0.25">
      <c r="A2357" s="67" t="s">
        <v>1334</v>
      </c>
      <c r="B2357" s="67" t="s">
        <v>3513</v>
      </c>
      <c r="C2357" s="6">
        <v>98.947999999999993</v>
      </c>
      <c r="D2357" s="6">
        <v>2.9000000000000001E-2</v>
      </c>
      <c r="E2357" s="8">
        <v>43363</v>
      </c>
      <c r="F2357">
        <f t="shared" si="36"/>
        <v>2018</v>
      </c>
    </row>
    <row r="2358" spans="1:6" x14ac:dyDescent="0.25">
      <c r="A2358" s="67" t="s">
        <v>1334</v>
      </c>
      <c r="B2358" s="67" t="s">
        <v>3513</v>
      </c>
      <c r="C2358" s="6">
        <v>709.69600000000003</v>
      </c>
      <c r="D2358" s="6">
        <v>0.20799999999999999</v>
      </c>
      <c r="E2358" s="8">
        <v>43363</v>
      </c>
      <c r="F2358">
        <f t="shared" si="36"/>
        <v>2018</v>
      </c>
    </row>
    <row r="2359" spans="1:6" x14ac:dyDescent="0.25">
      <c r="A2359" s="67" t="s">
        <v>1334</v>
      </c>
      <c r="B2359" s="67" t="s">
        <v>3514</v>
      </c>
      <c r="C2359" s="6">
        <v>104.98</v>
      </c>
      <c r="D2359" s="6">
        <v>2.9000000000000001E-2</v>
      </c>
      <c r="E2359" s="8">
        <v>43363</v>
      </c>
      <c r="F2359">
        <f t="shared" si="36"/>
        <v>2018</v>
      </c>
    </row>
    <row r="2360" spans="1:6" x14ac:dyDescent="0.25">
      <c r="A2360" s="67" t="s">
        <v>1334</v>
      </c>
      <c r="B2360" s="67" t="s">
        <v>3514</v>
      </c>
      <c r="C2360" s="6">
        <v>944.82</v>
      </c>
      <c r="D2360" s="6">
        <v>0.26100000000000001</v>
      </c>
      <c r="E2360" s="8">
        <v>43363</v>
      </c>
      <c r="F2360">
        <f t="shared" si="36"/>
        <v>2018</v>
      </c>
    </row>
    <row r="2361" spans="1:6" x14ac:dyDescent="0.25">
      <c r="A2361" s="67" t="s">
        <v>1334</v>
      </c>
      <c r="B2361" s="67" t="s">
        <v>3514</v>
      </c>
      <c r="C2361" s="6">
        <v>1469.72</v>
      </c>
      <c r="D2361" s="6">
        <v>0.40600000000000003</v>
      </c>
      <c r="E2361" s="8">
        <v>43363</v>
      </c>
      <c r="F2361">
        <f t="shared" si="36"/>
        <v>2018</v>
      </c>
    </row>
    <row r="2362" spans="1:6" x14ac:dyDescent="0.25">
      <c r="A2362" s="67" t="s">
        <v>1334</v>
      </c>
      <c r="B2362" s="67" t="s">
        <v>3515</v>
      </c>
      <c r="C2362" s="6">
        <v>1504.944</v>
      </c>
      <c r="D2362" s="6">
        <v>0.504</v>
      </c>
      <c r="E2362" s="8">
        <v>43348</v>
      </c>
      <c r="F2362">
        <f t="shared" si="36"/>
        <v>2018</v>
      </c>
    </row>
    <row r="2363" spans="1:6" x14ac:dyDescent="0.25">
      <c r="A2363" s="67" t="s">
        <v>1334</v>
      </c>
      <c r="B2363" s="67" t="s">
        <v>3516</v>
      </c>
      <c r="C2363" s="6">
        <v>1270.258</v>
      </c>
      <c r="D2363" s="6">
        <v>0.31900000000000001</v>
      </c>
      <c r="E2363" s="8">
        <v>43364</v>
      </c>
      <c r="F2363">
        <f t="shared" si="36"/>
        <v>2018</v>
      </c>
    </row>
    <row r="2364" spans="1:6" x14ac:dyDescent="0.25">
      <c r="A2364" s="67" t="s">
        <v>1334</v>
      </c>
      <c r="B2364" s="67" t="s">
        <v>3516</v>
      </c>
      <c r="C2364" s="6">
        <v>207.06399999999999</v>
      </c>
      <c r="D2364" s="6">
        <v>5.1999999999999998E-2</v>
      </c>
      <c r="E2364" s="8">
        <v>43364</v>
      </c>
      <c r="F2364">
        <f t="shared" si="36"/>
        <v>2018</v>
      </c>
    </row>
    <row r="2365" spans="1:6" x14ac:dyDescent="0.25">
      <c r="A2365" s="67" t="s">
        <v>1334</v>
      </c>
      <c r="B2365" s="67" t="s">
        <v>3517</v>
      </c>
      <c r="C2365" s="6">
        <v>0</v>
      </c>
      <c r="D2365" s="6">
        <v>0</v>
      </c>
      <c r="E2365" s="8">
        <v>43368</v>
      </c>
      <c r="F2365">
        <f t="shared" si="36"/>
        <v>2018</v>
      </c>
    </row>
    <row r="2366" spans="1:6" x14ac:dyDescent="0.25">
      <c r="A2366" s="67" t="s">
        <v>1334</v>
      </c>
      <c r="B2366" s="67" t="s">
        <v>3517</v>
      </c>
      <c r="C2366" s="6">
        <v>562.12800000000004</v>
      </c>
      <c r="D2366" s="6">
        <v>0.14699999999999999</v>
      </c>
      <c r="E2366" s="8">
        <v>43368</v>
      </c>
      <c r="F2366">
        <f t="shared" si="36"/>
        <v>2018</v>
      </c>
    </row>
    <row r="2367" spans="1:6" x14ac:dyDescent="0.25">
      <c r="A2367" s="67" t="s">
        <v>1334</v>
      </c>
      <c r="B2367" s="67" t="s">
        <v>3517</v>
      </c>
      <c r="C2367" s="6">
        <v>1319.28</v>
      </c>
      <c r="D2367" s="6">
        <v>0.34499999999999997</v>
      </c>
      <c r="E2367" s="8">
        <v>43368</v>
      </c>
      <c r="F2367">
        <f t="shared" si="36"/>
        <v>2018</v>
      </c>
    </row>
    <row r="2368" spans="1:6" x14ac:dyDescent="0.25">
      <c r="A2368" s="67" t="s">
        <v>1334</v>
      </c>
      <c r="B2368" s="67" t="s">
        <v>3518</v>
      </c>
      <c r="C2368" s="6">
        <v>6382.48</v>
      </c>
      <c r="D2368" s="6">
        <v>1.768</v>
      </c>
      <c r="E2368" s="8">
        <v>43368</v>
      </c>
      <c r="F2368">
        <f t="shared" si="36"/>
        <v>2018</v>
      </c>
    </row>
    <row r="2369" spans="1:6" x14ac:dyDescent="0.25">
      <c r="A2369" s="67" t="s">
        <v>1334</v>
      </c>
      <c r="B2369" s="67" t="s">
        <v>3519</v>
      </c>
      <c r="C2369" s="6">
        <v>3587.22</v>
      </c>
      <c r="D2369" s="6">
        <v>0.46800000000000003</v>
      </c>
      <c r="E2369" s="8">
        <v>43362</v>
      </c>
      <c r="F2369">
        <f t="shared" si="36"/>
        <v>2018</v>
      </c>
    </row>
    <row r="2370" spans="1:6" x14ac:dyDescent="0.25">
      <c r="A2370" s="67" t="s">
        <v>1334</v>
      </c>
      <c r="B2370" s="67" t="s">
        <v>3519</v>
      </c>
      <c r="C2370" s="6">
        <v>4384.38</v>
      </c>
      <c r="D2370" s="6">
        <v>0.57199999999999995</v>
      </c>
      <c r="E2370" s="8">
        <v>43362</v>
      </c>
      <c r="F2370">
        <f t="shared" si="36"/>
        <v>2018</v>
      </c>
    </row>
    <row r="2371" spans="1:6" x14ac:dyDescent="0.25">
      <c r="A2371" s="67" t="s">
        <v>1334</v>
      </c>
      <c r="B2371" s="67" t="s">
        <v>3520</v>
      </c>
      <c r="C2371" s="6">
        <v>314.26499999999999</v>
      </c>
      <c r="D2371" s="6">
        <v>4.1000000000000002E-2</v>
      </c>
      <c r="E2371" s="8">
        <v>43363</v>
      </c>
      <c r="F2371">
        <f t="shared" ref="F2371:F2434" si="37">YEAR(E2371)</f>
        <v>2018</v>
      </c>
    </row>
    <row r="2372" spans="1:6" x14ac:dyDescent="0.25">
      <c r="A2372" s="67" t="s">
        <v>1334</v>
      </c>
      <c r="B2372" s="67" t="s">
        <v>3520</v>
      </c>
      <c r="C2372" s="6">
        <v>2828.3850000000002</v>
      </c>
      <c r="D2372" s="6">
        <v>0.36899999999999999</v>
      </c>
      <c r="E2372" s="8">
        <v>43363</v>
      </c>
      <c r="F2372">
        <f t="shared" si="37"/>
        <v>2018</v>
      </c>
    </row>
    <row r="2373" spans="1:6" x14ac:dyDescent="0.25">
      <c r="A2373" s="67" t="s">
        <v>1334</v>
      </c>
      <c r="B2373" s="67" t="s">
        <v>3520</v>
      </c>
      <c r="C2373" s="6">
        <v>3771.18</v>
      </c>
      <c r="D2373" s="6">
        <v>0.49199999999999999</v>
      </c>
      <c r="E2373" s="8">
        <v>43363</v>
      </c>
      <c r="F2373">
        <f t="shared" si="37"/>
        <v>2018</v>
      </c>
    </row>
    <row r="2374" spans="1:6" x14ac:dyDescent="0.25">
      <c r="A2374" s="67" t="s">
        <v>1334</v>
      </c>
      <c r="B2374" s="67" t="s">
        <v>3521</v>
      </c>
      <c r="C2374" s="6">
        <v>5281.1850000000004</v>
      </c>
      <c r="D2374" s="6">
        <v>0.68899999999999995</v>
      </c>
      <c r="E2374" s="8">
        <v>43363</v>
      </c>
      <c r="F2374">
        <f t="shared" si="37"/>
        <v>2018</v>
      </c>
    </row>
    <row r="2375" spans="1:6" x14ac:dyDescent="0.25">
      <c r="A2375" s="67" t="s">
        <v>1334</v>
      </c>
      <c r="B2375" s="67" t="s">
        <v>3521</v>
      </c>
      <c r="C2375" s="6">
        <v>314.26499999999999</v>
      </c>
      <c r="D2375" s="6">
        <v>4.1000000000000002E-2</v>
      </c>
      <c r="E2375" s="8">
        <v>43363</v>
      </c>
      <c r="F2375">
        <f t="shared" si="37"/>
        <v>2018</v>
      </c>
    </row>
    <row r="2376" spans="1:6" x14ac:dyDescent="0.25">
      <c r="A2376" s="67" t="s">
        <v>1334</v>
      </c>
      <c r="B2376" s="67" t="s">
        <v>3521</v>
      </c>
      <c r="C2376" s="6">
        <v>314.26499999999999</v>
      </c>
      <c r="D2376" s="6">
        <v>4.1000000000000002E-2</v>
      </c>
      <c r="E2376" s="8">
        <v>43363</v>
      </c>
      <c r="F2376">
        <f t="shared" si="37"/>
        <v>2018</v>
      </c>
    </row>
    <row r="2377" spans="1:6" x14ac:dyDescent="0.25">
      <c r="A2377" s="67" t="s">
        <v>1334</v>
      </c>
      <c r="B2377" s="67" t="s">
        <v>3521</v>
      </c>
      <c r="C2377" s="6">
        <v>314.26499999999999</v>
      </c>
      <c r="D2377" s="6">
        <v>4.1000000000000002E-2</v>
      </c>
      <c r="E2377" s="8">
        <v>43363</v>
      </c>
      <c r="F2377">
        <f t="shared" si="37"/>
        <v>2018</v>
      </c>
    </row>
    <row r="2378" spans="1:6" x14ac:dyDescent="0.25">
      <c r="A2378" s="67" t="s">
        <v>1334</v>
      </c>
      <c r="B2378" s="67" t="s">
        <v>3521</v>
      </c>
      <c r="C2378" s="6">
        <v>1257.06</v>
      </c>
      <c r="D2378" s="6">
        <v>0.16400000000000001</v>
      </c>
      <c r="E2378" s="8">
        <v>43363</v>
      </c>
      <c r="F2378">
        <f t="shared" si="37"/>
        <v>2018</v>
      </c>
    </row>
    <row r="2379" spans="1:6" x14ac:dyDescent="0.25">
      <c r="A2379" s="67" t="s">
        <v>1334</v>
      </c>
      <c r="B2379" s="67" t="s">
        <v>3521</v>
      </c>
      <c r="C2379" s="6">
        <v>3771.18</v>
      </c>
      <c r="D2379" s="6">
        <v>0.49199999999999999</v>
      </c>
      <c r="E2379" s="8">
        <v>43363</v>
      </c>
      <c r="F2379">
        <f t="shared" si="37"/>
        <v>2018</v>
      </c>
    </row>
    <row r="2380" spans="1:6" x14ac:dyDescent="0.25">
      <c r="A2380" s="67" t="s">
        <v>1334</v>
      </c>
      <c r="B2380" s="67" t="s">
        <v>3522</v>
      </c>
      <c r="C2380" s="6">
        <v>9018.1440000000002</v>
      </c>
      <c r="D2380" s="6">
        <v>2.0760000000000001</v>
      </c>
      <c r="E2380" s="8">
        <v>43369</v>
      </c>
      <c r="F2380">
        <f t="shared" si="37"/>
        <v>2018</v>
      </c>
    </row>
    <row r="2381" spans="1:6" x14ac:dyDescent="0.25">
      <c r="A2381" s="67" t="s">
        <v>1334</v>
      </c>
      <c r="B2381" s="67" t="s">
        <v>3522</v>
      </c>
      <c r="C2381" s="6">
        <v>0</v>
      </c>
      <c r="D2381" s="6">
        <v>0</v>
      </c>
      <c r="E2381" s="8">
        <v>43369</v>
      </c>
      <c r="F2381">
        <f t="shared" si="37"/>
        <v>2018</v>
      </c>
    </row>
    <row r="2382" spans="1:6" x14ac:dyDescent="0.25">
      <c r="A2382" s="67" t="s">
        <v>1334</v>
      </c>
      <c r="B2382" s="67" t="s">
        <v>3522</v>
      </c>
      <c r="C2382" s="6">
        <v>451.77600000000001</v>
      </c>
      <c r="D2382" s="6">
        <v>0.104</v>
      </c>
      <c r="E2382" s="8">
        <v>43369</v>
      </c>
      <c r="F2382">
        <f t="shared" si="37"/>
        <v>2018</v>
      </c>
    </row>
    <row r="2383" spans="1:6" x14ac:dyDescent="0.25">
      <c r="A2383" s="67" t="s">
        <v>1334</v>
      </c>
      <c r="B2383" s="67" t="s">
        <v>3523</v>
      </c>
      <c r="C2383" s="6">
        <v>0</v>
      </c>
      <c r="D2383" s="6">
        <v>0</v>
      </c>
      <c r="E2383" s="8">
        <v>43369</v>
      </c>
      <c r="F2383">
        <f t="shared" si="37"/>
        <v>2018</v>
      </c>
    </row>
    <row r="2384" spans="1:6" x14ac:dyDescent="0.25">
      <c r="A2384" s="67" t="s">
        <v>1334</v>
      </c>
      <c r="B2384" s="67" t="s">
        <v>3523</v>
      </c>
      <c r="C2384" s="6">
        <v>381.27600000000001</v>
      </c>
      <c r="D2384" s="6">
        <v>0.10199999999999999</v>
      </c>
      <c r="E2384" s="8">
        <v>43369</v>
      </c>
      <c r="F2384">
        <f t="shared" si="37"/>
        <v>2018</v>
      </c>
    </row>
    <row r="2385" spans="1:6" x14ac:dyDescent="0.25">
      <c r="A2385" s="67" t="s">
        <v>1334</v>
      </c>
      <c r="B2385" s="67" t="s">
        <v>3523</v>
      </c>
      <c r="C2385" s="6">
        <v>388.75200000000001</v>
      </c>
      <c r="D2385" s="6">
        <v>0.104</v>
      </c>
      <c r="E2385" s="8">
        <v>43369</v>
      </c>
      <c r="F2385">
        <f t="shared" si="37"/>
        <v>2018</v>
      </c>
    </row>
    <row r="2386" spans="1:6" x14ac:dyDescent="0.25">
      <c r="A2386" s="67" t="s">
        <v>1334</v>
      </c>
      <c r="B2386" s="67" t="s">
        <v>3523</v>
      </c>
      <c r="C2386" s="6">
        <v>388.75200000000001</v>
      </c>
      <c r="D2386" s="6">
        <v>0.104</v>
      </c>
      <c r="E2386" s="8">
        <v>43369</v>
      </c>
      <c r="F2386">
        <f t="shared" si="37"/>
        <v>2018</v>
      </c>
    </row>
    <row r="2387" spans="1:6" x14ac:dyDescent="0.25">
      <c r="A2387" s="67" t="s">
        <v>1334</v>
      </c>
      <c r="B2387" s="67" t="s">
        <v>3523</v>
      </c>
      <c r="C2387" s="6">
        <v>777.50400000000002</v>
      </c>
      <c r="D2387" s="6">
        <v>0.20799999999999999</v>
      </c>
      <c r="E2387" s="8">
        <v>43369</v>
      </c>
      <c r="F2387">
        <f t="shared" si="37"/>
        <v>2018</v>
      </c>
    </row>
    <row r="2388" spans="1:6" x14ac:dyDescent="0.25">
      <c r="A2388" s="67" t="s">
        <v>1334</v>
      </c>
      <c r="B2388" s="67" t="s">
        <v>3523</v>
      </c>
      <c r="C2388" s="6">
        <v>1555.008</v>
      </c>
      <c r="D2388" s="6">
        <v>0.41599999999999998</v>
      </c>
      <c r="E2388" s="8">
        <v>43369</v>
      </c>
      <c r="F2388">
        <f t="shared" si="37"/>
        <v>2018</v>
      </c>
    </row>
    <row r="2389" spans="1:6" x14ac:dyDescent="0.25">
      <c r="A2389" s="67" t="s">
        <v>1334</v>
      </c>
      <c r="B2389" s="67" t="s">
        <v>3523</v>
      </c>
      <c r="C2389" s="6">
        <v>444.822</v>
      </c>
      <c r="D2389" s="6">
        <v>0.11899999999999999</v>
      </c>
      <c r="E2389" s="8">
        <v>43369</v>
      </c>
      <c r="F2389">
        <f t="shared" si="37"/>
        <v>2018</v>
      </c>
    </row>
    <row r="2390" spans="1:6" x14ac:dyDescent="0.25">
      <c r="A2390" s="67" t="s">
        <v>1334</v>
      </c>
      <c r="B2390" s="67" t="s">
        <v>3523</v>
      </c>
      <c r="C2390" s="6">
        <v>444.822</v>
      </c>
      <c r="D2390" s="6">
        <v>0.11899999999999999</v>
      </c>
      <c r="E2390" s="8">
        <v>43369</v>
      </c>
      <c r="F2390">
        <f t="shared" si="37"/>
        <v>2018</v>
      </c>
    </row>
    <row r="2391" spans="1:6" x14ac:dyDescent="0.25">
      <c r="A2391" s="67" t="s">
        <v>1334</v>
      </c>
      <c r="B2391" s="67" t="s">
        <v>3524</v>
      </c>
      <c r="C2391" s="6">
        <v>0</v>
      </c>
      <c r="D2391" s="6">
        <v>0</v>
      </c>
      <c r="E2391" s="8">
        <v>43370</v>
      </c>
      <c r="F2391">
        <f t="shared" si="37"/>
        <v>2018</v>
      </c>
    </row>
    <row r="2392" spans="1:6" x14ac:dyDescent="0.25">
      <c r="A2392" s="67" t="s">
        <v>1334</v>
      </c>
      <c r="B2392" s="67" t="s">
        <v>3524</v>
      </c>
      <c r="C2392" s="6">
        <v>154.33600000000001</v>
      </c>
      <c r="D2392" s="6">
        <v>5.1999999999999998E-2</v>
      </c>
      <c r="E2392" s="8">
        <v>43370</v>
      </c>
      <c r="F2392">
        <f t="shared" si="37"/>
        <v>2018</v>
      </c>
    </row>
    <row r="2393" spans="1:6" x14ac:dyDescent="0.25">
      <c r="A2393" s="67" t="s">
        <v>1334</v>
      </c>
      <c r="B2393" s="67" t="s">
        <v>3524</v>
      </c>
      <c r="C2393" s="6">
        <v>154.33600000000001</v>
      </c>
      <c r="D2393" s="6">
        <v>5.1999999999999998E-2</v>
      </c>
      <c r="E2393" s="8">
        <v>43370</v>
      </c>
      <c r="F2393">
        <f t="shared" si="37"/>
        <v>2018</v>
      </c>
    </row>
    <row r="2394" spans="1:6" x14ac:dyDescent="0.25">
      <c r="A2394" s="67" t="s">
        <v>1334</v>
      </c>
      <c r="B2394" s="67" t="s">
        <v>3524</v>
      </c>
      <c r="C2394" s="6">
        <v>308.67200000000003</v>
      </c>
      <c r="D2394" s="6">
        <v>0.104</v>
      </c>
      <c r="E2394" s="8">
        <v>43370</v>
      </c>
      <c r="F2394">
        <f t="shared" si="37"/>
        <v>2018</v>
      </c>
    </row>
    <row r="2395" spans="1:6" x14ac:dyDescent="0.25">
      <c r="A2395" s="67" t="s">
        <v>1334</v>
      </c>
      <c r="B2395" s="67" t="s">
        <v>3524</v>
      </c>
      <c r="C2395" s="6">
        <v>926.01599999999996</v>
      </c>
      <c r="D2395" s="6">
        <v>0.312</v>
      </c>
      <c r="E2395" s="8">
        <v>43370</v>
      </c>
      <c r="F2395">
        <f t="shared" si="37"/>
        <v>2018</v>
      </c>
    </row>
    <row r="2396" spans="1:6" x14ac:dyDescent="0.25">
      <c r="A2396" s="67" t="s">
        <v>1334</v>
      </c>
      <c r="B2396" s="67" t="s">
        <v>3524</v>
      </c>
      <c r="C2396" s="6">
        <v>1543.36</v>
      </c>
      <c r="D2396" s="6">
        <v>0.52</v>
      </c>
      <c r="E2396" s="8">
        <v>43370</v>
      </c>
      <c r="F2396">
        <f t="shared" si="37"/>
        <v>2018</v>
      </c>
    </row>
    <row r="2397" spans="1:6" x14ac:dyDescent="0.25">
      <c r="A2397" s="67" t="s">
        <v>1334</v>
      </c>
      <c r="B2397" s="67" t="s">
        <v>3524</v>
      </c>
      <c r="C2397" s="6">
        <v>706.38400000000001</v>
      </c>
      <c r="D2397" s="6">
        <v>0.23799999999999999</v>
      </c>
      <c r="E2397" s="8">
        <v>43370</v>
      </c>
      <c r="F2397">
        <f t="shared" si="37"/>
        <v>2018</v>
      </c>
    </row>
    <row r="2398" spans="1:6" x14ac:dyDescent="0.25">
      <c r="A2398" s="67" t="s">
        <v>1334</v>
      </c>
      <c r="B2398" s="67" t="s">
        <v>3525</v>
      </c>
      <c r="C2398" s="6">
        <v>252.756</v>
      </c>
      <c r="D2398" s="6">
        <v>5.0999999999999997E-2</v>
      </c>
      <c r="E2398" s="8">
        <v>43357</v>
      </c>
      <c r="F2398">
        <f t="shared" si="37"/>
        <v>2018</v>
      </c>
    </row>
    <row r="2399" spans="1:6" x14ac:dyDescent="0.25">
      <c r="A2399" s="67" t="s">
        <v>1334</v>
      </c>
      <c r="B2399" s="67" t="s">
        <v>3525</v>
      </c>
      <c r="C2399" s="6">
        <v>143.72399999999999</v>
      </c>
      <c r="D2399" s="6">
        <v>2.9000000000000001E-2</v>
      </c>
      <c r="E2399" s="8">
        <v>43357</v>
      </c>
      <c r="F2399">
        <f t="shared" si="37"/>
        <v>2018</v>
      </c>
    </row>
    <row r="2400" spans="1:6" x14ac:dyDescent="0.25">
      <c r="A2400" s="67" t="s">
        <v>1334</v>
      </c>
      <c r="B2400" s="67" t="s">
        <v>3525</v>
      </c>
      <c r="C2400" s="6">
        <v>431.17200000000003</v>
      </c>
      <c r="D2400" s="6">
        <v>8.6999999999999994E-2</v>
      </c>
      <c r="E2400" s="8">
        <v>43357</v>
      </c>
      <c r="F2400">
        <f t="shared" si="37"/>
        <v>2018</v>
      </c>
    </row>
    <row r="2401" spans="1:6" x14ac:dyDescent="0.25">
      <c r="A2401" s="67" t="s">
        <v>1334</v>
      </c>
      <c r="B2401" s="67" t="s">
        <v>3525</v>
      </c>
      <c r="C2401" s="6">
        <v>1030.848</v>
      </c>
      <c r="D2401" s="6">
        <v>0.20799999999999999</v>
      </c>
      <c r="E2401" s="8">
        <v>43357</v>
      </c>
      <c r="F2401">
        <f t="shared" si="37"/>
        <v>2018</v>
      </c>
    </row>
    <row r="2402" spans="1:6" x14ac:dyDescent="0.25">
      <c r="A2402" s="67" t="s">
        <v>1334</v>
      </c>
      <c r="B2402" s="67" t="s">
        <v>3526</v>
      </c>
      <c r="C2402" s="6">
        <v>268.15800000000002</v>
      </c>
      <c r="D2402" s="6">
        <v>5.0999999999999997E-2</v>
      </c>
      <c r="E2402" s="8">
        <v>43363</v>
      </c>
      <c r="F2402">
        <f t="shared" si="37"/>
        <v>2018</v>
      </c>
    </row>
    <row r="2403" spans="1:6" x14ac:dyDescent="0.25">
      <c r="A2403" s="67" t="s">
        <v>1334</v>
      </c>
      <c r="B2403" s="67" t="s">
        <v>3526</v>
      </c>
      <c r="C2403" s="6">
        <v>141.96600000000001</v>
      </c>
      <c r="D2403" s="6">
        <v>2.7E-2</v>
      </c>
      <c r="E2403" s="8">
        <v>43363</v>
      </c>
      <c r="F2403">
        <f t="shared" si="37"/>
        <v>2018</v>
      </c>
    </row>
    <row r="2404" spans="1:6" x14ac:dyDescent="0.25">
      <c r="A2404" s="67" t="s">
        <v>1334</v>
      </c>
      <c r="B2404" s="67" t="s">
        <v>3526</v>
      </c>
      <c r="C2404" s="6">
        <v>2734.16</v>
      </c>
      <c r="D2404" s="6">
        <v>0.52</v>
      </c>
      <c r="E2404" s="8">
        <v>43363</v>
      </c>
      <c r="F2404">
        <f t="shared" si="37"/>
        <v>2018</v>
      </c>
    </row>
    <row r="2405" spans="1:6" x14ac:dyDescent="0.25">
      <c r="A2405" s="67" t="s">
        <v>1334</v>
      </c>
      <c r="B2405" s="67" t="s">
        <v>3527</v>
      </c>
      <c r="C2405" s="6">
        <v>102.08</v>
      </c>
      <c r="D2405" s="6">
        <v>2.9000000000000001E-2</v>
      </c>
      <c r="E2405" s="8">
        <v>43357</v>
      </c>
      <c r="F2405">
        <f t="shared" si="37"/>
        <v>2018</v>
      </c>
    </row>
    <row r="2406" spans="1:6" x14ac:dyDescent="0.25">
      <c r="A2406" s="67" t="s">
        <v>1334</v>
      </c>
      <c r="B2406" s="67" t="s">
        <v>3527</v>
      </c>
      <c r="C2406" s="6">
        <v>510.4</v>
      </c>
      <c r="D2406" s="6">
        <v>0.14499999999999999</v>
      </c>
      <c r="E2406" s="8">
        <v>43357</v>
      </c>
      <c r="F2406">
        <f t="shared" si="37"/>
        <v>2018</v>
      </c>
    </row>
    <row r="2407" spans="1:6" x14ac:dyDescent="0.25">
      <c r="A2407" s="67" t="s">
        <v>1334</v>
      </c>
      <c r="B2407" s="67" t="s">
        <v>3527</v>
      </c>
      <c r="C2407" s="6">
        <v>732.16</v>
      </c>
      <c r="D2407" s="6">
        <v>0.20799999999999999</v>
      </c>
      <c r="E2407" s="8">
        <v>43357</v>
      </c>
      <c r="F2407">
        <f t="shared" si="37"/>
        <v>2018</v>
      </c>
    </row>
    <row r="2408" spans="1:6" x14ac:dyDescent="0.25">
      <c r="A2408" s="67" t="s">
        <v>1334</v>
      </c>
      <c r="B2408" s="67" t="s">
        <v>3528</v>
      </c>
      <c r="C2408" s="6">
        <v>369.64800000000002</v>
      </c>
      <c r="D2408" s="6">
        <v>0.10199999999999999</v>
      </c>
      <c r="E2408" s="8">
        <v>43357</v>
      </c>
      <c r="F2408">
        <f t="shared" si="37"/>
        <v>2018</v>
      </c>
    </row>
    <row r="2409" spans="1:6" x14ac:dyDescent="0.25">
      <c r="A2409" s="67" t="s">
        <v>1334</v>
      </c>
      <c r="B2409" s="67" t="s">
        <v>3528</v>
      </c>
      <c r="C2409" s="6">
        <v>942.24</v>
      </c>
      <c r="D2409" s="6">
        <v>0.26</v>
      </c>
      <c r="E2409" s="8">
        <v>43357</v>
      </c>
      <c r="F2409">
        <f t="shared" si="37"/>
        <v>2018</v>
      </c>
    </row>
    <row r="2410" spans="1:6" x14ac:dyDescent="0.25">
      <c r="A2410" s="67" t="s">
        <v>1334</v>
      </c>
      <c r="B2410" s="67" t="s">
        <v>3529</v>
      </c>
      <c r="C2410" s="6">
        <v>265.35599999999999</v>
      </c>
      <c r="D2410" s="6">
        <v>5.3999999999999999E-2</v>
      </c>
      <c r="E2410" s="8">
        <v>43357</v>
      </c>
      <c r="F2410">
        <f t="shared" si="37"/>
        <v>2018</v>
      </c>
    </row>
    <row r="2411" spans="1:6" x14ac:dyDescent="0.25">
      <c r="A2411" s="67" t="s">
        <v>1334</v>
      </c>
      <c r="B2411" s="67" t="s">
        <v>3529</v>
      </c>
      <c r="C2411" s="6">
        <v>235.87200000000001</v>
      </c>
      <c r="D2411" s="6">
        <v>4.8000000000000001E-2</v>
      </c>
      <c r="E2411" s="8">
        <v>43357</v>
      </c>
      <c r="F2411">
        <f t="shared" si="37"/>
        <v>2018</v>
      </c>
    </row>
    <row r="2412" spans="1:6" x14ac:dyDescent="0.25">
      <c r="A2412" s="67" t="s">
        <v>1334</v>
      </c>
      <c r="B2412" s="67" t="s">
        <v>3529</v>
      </c>
      <c r="C2412" s="6">
        <v>142.506</v>
      </c>
      <c r="D2412" s="6">
        <v>2.9000000000000001E-2</v>
      </c>
      <c r="E2412" s="8">
        <v>43357</v>
      </c>
      <c r="F2412">
        <f t="shared" si="37"/>
        <v>2018</v>
      </c>
    </row>
    <row r="2413" spans="1:6" x14ac:dyDescent="0.25">
      <c r="A2413" s="67" t="s">
        <v>1334</v>
      </c>
      <c r="B2413" s="67" t="s">
        <v>3529</v>
      </c>
      <c r="C2413" s="6">
        <v>570.024</v>
      </c>
      <c r="D2413" s="6">
        <v>0.11600000000000001</v>
      </c>
      <c r="E2413" s="8">
        <v>43357</v>
      </c>
      <c r="F2413">
        <f t="shared" si="37"/>
        <v>2018</v>
      </c>
    </row>
    <row r="2414" spans="1:6" x14ac:dyDescent="0.25">
      <c r="A2414" s="67" t="s">
        <v>1334</v>
      </c>
      <c r="B2414" s="67" t="s">
        <v>3529</v>
      </c>
      <c r="C2414" s="6">
        <v>255.52799999999999</v>
      </c>
      <c r="D2414" s="6">
        <v>5.1999999999999998E-2</v>
      </c>
      <c r="E2414" s="8">
        <v>43357</v>
      </c>
      <c r="F2414">
        <f t="shared" si="37"/>
        <v>2018</v>
      </c>
    </row>
    <row r="2415" spans="1:6" x14ac:dyDescent="0.25">
      <c r="A2415" s="67" t="s">
        <v>1334</v>
      </c>
      <c r="B2415" s="67" t="s">
        <v>3529</v>
      </c>
      <c r="C2415" s="6">
        <v>255.52799999999999</v>
      </c>
      <c r="D2415" s="6">
        <v>5.1999999999999998E-2</v>
      </c>
      <c r="E2415" s="8">
        <v>43357</v>
      </c>
      <c r="F2415">
        <f t="shared" si="37"/>
        <v>2018</v>
      </c>
    </row>
    <row r="2416" spans="1:6" x14ac:dyDescent="0.25">
      <c r="A2416" s="67" t="s">
        <v>1334</v>
      </c>
      <c r="B2416" s="67" t="s">
        <v>3529</v>
      </c>
      <c r="C2416" s="6">
        <v>511.05599999999998</v>
      </c>
      <c r="D2416" s="6">
        <v>0.104</v>
      </c>
      <c r="E2416" s="8">
        <v>43357</v>
      </c>
      <c r="F2416">
        <f t="shared" si="37"/>
        <v>2018</v>
      </c>
    </row>
    <row r="2417" spans="1:6" x14ac:dyDescent="0.25">
      <c r="A2417" s="67" t="s">
        <v>1334</v>
      </c>
      <c r="B2417" s="67" t="s">
        <v>3529</v>
      </c>
      <c r="C2417" s="6">
        <v>1533.1679999999999</v>
      </c>
      <c r="D2417" s="6">
        <v>0.312</v>
      </c>
      <c r="E2417" s="8">
        <v>43357</v>
      </c>
      <c r="F2417">
        <f t="shared" si="37"/>
        <v>2018</v>
      </c>
    </row>
    <row r="2418" spans="1:6" x14ac:dyDescent="0.25">
      <c r="A2418" s="67" t="s">
        <v>1334</v>
      </c>
      <c r="B2418" s="67" t="s">
        <v>3530</v>
      </c>
      <c r="C2418" s="6">
        <v>0</v>
      </c>
      <c r="D2418" s="6">
        <v>0</v>
      </c>
      <c r="E2418" s="8">
        <v>43370</v>
      </c>
      <c r="F2418">
        <f t="shared" si="37"/>
        <v>2018</v>
      </c>
    </row>
    <row r="2419" spans="1:6" x14ac:dyDescent="0.25">
      <c r="A2419" s="67" t="s">
        <v>1334</v>
      </c>
      <c r="B2419" s="67" t="s">
        <v>3530</v>
      </c>
      <c r="C2419" s="6">
        <v>2320.5</v>
      </c>
      <c r="D2419" s="6">
        <v>0.51</v>
      </c>
      <c r="E2419" s="8">
        <v>43370</v>
      </c>
      <c r="F2419">
        <f t="shared" si="37"/>
        <v>2018</v>
      </c>
    </row>
    <row r="2420" spans="1:6" x14ac:dyDescent="0.25">
      <c r="A2420" s="67" t="s">
        <v>1334</v>
      </c>
      <c r="B2420" s="67" t="s">
        <v>3530</v>
      </c>
      <c r="C2420" s="6">
        <v>368.55</v>
      </c>
      <c r="D2420" s="6">
        <v>8.1000000000000003E-2</v>
      </c>
      <c r="E2420" s="8">
        <v>43370</v>
      </c>
      <c r="F2420">
        <f t="shared" si="37"/>
        <v>2018</v>
      </c>
    </row>
    <row r="2421" spans="1:6" x14ac:dyDescent="0.25">
      <c r="A2421" s="67" t="s">
        <v>1334</v>
      </c>
      <c r="B2421" s="67" t="s">
        <v>3530</v>
      </c>
      <c r="C2421" s="6">
        <v>2707.25</v>
      </c>
      <c r="D2421" s="6">
        <v>0.59499999999999997</v>
      </c>
      <c r="E2421" s="8">
        <v>43370</v>
      </c>
      <c r="F2421">
        <f t="shared" si="37"/>
        <v>2018</v>
      </c>
    </row>
    <row r="2422" spans="1:6" x14ac:dyDescent="0.25">
      <c r="A2422" s="67" t="s">
        <v>1334</v>
      </c>
      <c r="B2422" s="67" t="s">
        <v>3531</v>
      </c>
      <c r="C2422" s="6">
        <v>177.37799999999999</v>
      </c>
      <c r="D2422" s="6">
        <v>5.0999999999999997E-2</v>
      </c>
      <c r="E2422" s="8">
        <v>43367</v>
      </c>
      <c r="F2422">
        <f t="shared" si="37"/>
        <v>2018</v>
      </c>
    </row>
    <row r="2423" spans="1:6" x14ac:dyDescent="0.25">
      <c r="A2423" s="67" t="s">
        <v>1334</v>
      </c>
      <c r="B2423" s="67" t="s">
        <v>3531</v>
      </c>
      <c r="C2423" s="6">
        <v>709.51199999999994</v>
      </c>
      <c r="D2423" s="6">
        <v>0.20399999999999999</v>
      </c>
      <c r="E2423" s="8">
        <v>43367</v>
      </c>
      <c r="F2423">
        <f t="shared" si="37"/>
        <v>2018</v>
      </c>
    </row>
    <row r="2424" spans="1:6" x14ac:dyDescent="0.25">
      <c r="A2424" s="67" t="s">
        <v>1334</v>
      </c>
      <c r="B2424" s="67" t="s">
        <v>3531</v>
      </c>
      <c r="C2424" s="6">
        <v>100.86199999999999</v>
      </c>
      <c r="D2424" s="6">
        <v>2.9000000000000001E-2</v>
      </c>
      <c r="E2424" s="8">
        <v>43367</v>
      </c>
      <c r="F2424">
        <f t="shared" si="37"/>
        <v>2018</v>
      </c>
    </row>
    <row r="2425" spans="1:6" x14ac:dyDescent="0.25">
      <c r="A2425" s="67" t="s">
        <v>1334</v>
      </c>
      <c r="B2425" s="67" t="s">
        <v>3531</v>
      </c>
      <c r="C2425" s="6">
        <v>180.85599999999999</v>
      </c>
      <c r="D2425" s="6">
        <v>5.1999999999999998E-2</v>
      </c>
      <c r="E2425" s="8">
        <v>43367</v>
      </c>
      <c r="F2425">
        <f t="shared" si="37"/>
        <v>2018</v>
      </c>
    </row>
    <row r="2426" spans="1:6" x14ac:dyDescent="0.25">
      <c r="A2426" s="67" t="s">
        <v>1334</v>
      </c>
      <c r="B2426" s="67" t="s">
        <v>3531</v>
      </c>
      <c r="C2426" s="6">
        <v>180.85599999999999</v>
      </c>
      <c r="D2426" s="6">
        <v>5.1999999999999998E-2</v>
      </c>
      <c r="E2426" s="8">
        <v>43367</v>
      </c>
      <c r="F2426">
        <f t="shared" si="37"/>
        <v>2018</v>
      </c>
    </row>
    <row r="2427" spans="1:6" x14ac:dyDescent="0.25">
      <c r="A2427" s="67" t="s">
        <v>1334</v>
      </c>
      <c r="B2427" s="67" t="s">
        <v>3531</v>
      </c>
      <c r="C2427" s="6">
        <v>542.56799999999998</v>
      </c>
      <c r="D2427" s="6">
        <v>0.156</v>
      </c>
      <c r="E2427" s="8">
        <v>43367</v>
      </c>
      <c r="F2427">
        <f t="shared" si="37"/>
        <v>2018</v>
      </c>
    </row>
    <row r="2428" spans="1:6" x14ac:dyDescent="0.25">
      <c r="A2428" s="67" t="s">
        <v>1334</v>
      </c>
      <c r="B2428" s="67" t="s">
        <v>3531</v>
      </c>
      <c r="C2428" s="6">
        <v>542.56799999999998</v>
      </c>
      <c r="D2428" s="6">
        <v>0.156</v>
      </c>
      <c r="E2428" s="8">
        <v>43367</v>
      </c>
      <c r="F2428">
        <f t="shared" si="37"/>
        <v>2018</v>
      </c>
    </row>
    <row r="2429" spans="1:6" x14ac:dyDescent="0.25">
      <c r="A2429" s="67" t="s">
        <v>1334</v>
      </c>
      <c r="B2429" s="67" t="s">
        <v>3532</v>
      </c>
      <c r="C2429" s="6">
        <v>0</v>
      </c>
      <c r="D2429" s="6">
        <v>0</v>
      </c>
      <c r="E2429" s="8">
        <v>43370</v>
      </c>
      <c r="F2429">
        <f t="shared" si="37"/>
        <v>2018</v>
      </c>
    </row>
    <row r="2430" spans="1:6" x14ac:dyDescent="0.25">
      <c r="A2430" s="67" t="s">
        <v>1334</v>
      </c>
      <c r="B2430" s="67" t="s">
        <v>3532</v>
      </c>
      <c r="C2430" s="6">
        <v>288.86399999999998</v>
      </c>
      <c r="D2430" s="6">
        <v>5.0999999999999997E-2</v>
      </c>
      <c r="E2430" s="8">
        <v>43370</v>
      </c>
      <c r="F2430">
        <f t="shared" si="37"/>
        <v>2018</v>
      </c>
    </row>
    <row r="2431" spans="1:6" x14ac:dyDescent="0.25">
      <c r="A2431" s="67" t="s">
        <v>1334</v>
      </c>
      <c r="B2431" s="67" t="s">
        <v>3532</v>
      </c>
      <c r="C2431" s="6">
        <v>577.72799999999995</v>
      </c>
      <c r="D2431" s="6">
        <v>0.10199999999999999</v>
      </c>
      <c r="E2431" s="8">
        <v>43370</v>
      </c>
      <c r="F2431">
        <f t="shared" si="37"/>
        <v>2018</v>
      </c>
    </row>
    <row r="2432" spans="1:6" x14ac:dyDescent="0.25">
      <c r="A2432" s="67" t="s">
        <v>1334</v>
      </c>
      <c r="B2432" s="67" t="s">
        <v>3532</v>
      </c>
      <c r="C2432" s="6">
        <v>1155.4559999999999</v>
      </c>
      <c r="D2432" s="6">
        <v>0.20399999999999999</v>
      </c>
      <c r="E2432" s="8">
        <v>43370</v>
      </c>
      <c r="F2432">
        <f t="shared" si="37"/>
        <v>2018</v>
      </c>
    </row>
    <row r="2433" spans="1:6" x14ac:dyDescent="0.25">
      <c r="A2433" s="67" t="s">
        <v>1334</v>
      </c>
      <c r="B2433" s="67" t="s">
        <v>3532</v>
      </c>
      <c r="C2433" s="6">
        <v>2310.9119999999998</v>
      </c>
      <c r="D2433" s="6">
        <v>0.40799999999999997</v>
      </c>
      <c r="E2433" s="8">
        <v>43370</v>
      </c>
      <c r="F2433">
        <f t="shared" si="37"/>
        <v>2018</v>
      </c>
    </row>
    <row r="2434" spans="1:6" x14ac:dyDescent="0.25">
      <c r="A2434" s="67" t="s">
        <v>1334</v>
      </c>
      <c r="B2434" s="67" t="s">
        <v>3532</v>
      </c>
      <c r="C2434" s="6">
        <v>2888.64</v>
      </c>
      <c r="D2434" s="6">
        <v>0.51</v>
      </c>
      <c r="E2434" s="8">
        <v>43370</v>
      </c>
      <c r="F2434">
        <f t="shared" si="37"/>
        <v>2018</v>
      </c>
    </row>
    <row r="2435" spans="1:6" x14ac:dyDescent="0.25">
      <c r="A2435" s="67" t="s">
        <v>1334</v>
      </c>
      <c r="B2435" s="67" t="s">
        <v>3532</v>
      </c>
      <c r="C2435" s="6">
        <v>2888.64</v>
      </c>
      <c r="D2435" s="6">
        <v>0.51</v>
      </c>
      <c r="E2435" s="8">
        <v>43370</v>
      </c>
      <c r="F2435">
        <f t="shared" ref="F2435:F2498" si="38">YEAR(E2435)</f>
        <v>2018</v>
      </c>
    </row>
    <row r="2436" spans="1:6" x14ac:dyDescent="0.25">
      <c r="A2436" s="67" t="s">
        <v>1334</v>
      </c>
      <c r="B2436" s="67" t="s">
        <v>3532</v>
      </c>
      <c r="C2436" s="6">
        <v>2888.64</v>
      </c>
      <c r="D2436" s="6">
        <v>0.51</v>
      </c>
      <c r="E2436" s="8">
        <v>43370</v>
      </c>
      <c r="F2436">
        <f t="shared" si="38"/>
        <v>2018</v>
      </c>
    </row>
    <row r="2437" spans="1:6" x14ac:dyDescent="0.25">
      <c r="A2437" s="67" t="s">
        <v>1334</v>
      </c>
      <c r="B2437" s="67" t="s">
        <v>3532</v>
      </c>
      <c r="C2437" s="6">
        <v>4044.096</v>
      </c>
      <c r="D2437" s="6">
        <v>0.71399999999999997</v>
      </c>
      <c r="E2437" s="8">
        <v>43370</v>
      </c>
      <c r="F2437">
        <f t="shared" si="38"/>
        <v>2018</v>
      </c>
    </row>
    <row r="2438" spans="1:6" x14ac:dyDescent="0.25">
      <c r="A2438" s="67" t="s">
        <v>1334</v>
      </c>
      <c r="B2438" s="67" t="s">
        <v>3532</v>
      </c>
      <c r="C2438" s="6">
        <v>917.56799999999998</v>
      </c>
      <c r="D2438" s="6">
        <v>0.16200000000000001</v>
      </c>
      <c r="E2438" s="8">
        <v>43370</v>
      </c>
      <c r="F2438">
        <f t="shared" si="38"/>
        <v>2018</v>
      </c>
    </row>
    <row r="2439" spans="1:6" x14ac:dyDescent="0.25">
      <c r="A2439" s="67" t="s">
        <v>1334</v>
      </c>
      <c r="B2439" s="67" t="s">
        <v>3532</v>
      </c>
      <c r="C2439" s="6">
        <v>475.77600000000001</v>
      </c>
      <c r="D2439" s="6">
        <v>8.4000000000000005E-2</v>
      </c>
      <c r="E2439" s="8">
        <v>43370</v>
      </c>
      <c r="F2439">
        <f t="shared" si="38"/>
        <v>2018</v>
      </c>
    </row>
    <row r="2440" spans="1:6" x14ac:dyDescent="0.25">
      <c r="A2440" s="67" t="s">
        <v>1334</v>
      </c>
      <c r="B2440" s="67" t="s">
        <v>3532</v>
      </c>
      <c r="C2440" s="6">
        <v>2616.768</v>
      </c>
      <c r="D2440" s="6">
        <v>0.46200000000000002</v>
      </c>
      <c r="E2440" s="8">
        <v>43370</v>
      </c>
      <c r="F2440">
        <f t="shared" si="38"/>
        <v>2018</v>
      </c>
    </row>
    <row r="2441" spans="1:6" x14ac:dyDescent="0.25">
      <c r="A2441" s="67" t="s">
        <v>1334</v>
      </c>
      <c r="B2441" s="67" t="s">
        <v>3532</v>
      </c>
      <c r="C2441" s="6">
        <v>2435.52</v>
      </c>
      <c r="D2441" s="6">
        <v>0.43</v>
      </c>
      <c r="E2441" s="8">
        <v>43370</v>
      </c>
      <c r="F2441">
        <f t="shared" si="38"/>
        <v>2018</v>
      </c>
    </row>
    <row r="2442" spans="1:6" x14ac:dyDescent="0.25">
      <c r="A2442" s="67" t="s">
        <v>1334</v>
      </c>
      <c r="B2442" s="67" t="s">
        <v>3532</v>
      </c>
      <c r="C2442" s="6">
        <v>152.928</v>
      </c>
      <c r="D2442" s="6">
        <v>2.7E-2</v>
      </c>
      <c r="E2442" s="8">
        <v>43370</v>
      </c>
      <c r="F2442">
        <f t="shared" si="38"/>
        <v>2018</v>
      </c>
    </row>
    <row r="2443" spans="1:6" x14ac:dyDescent="0.25">
      <c r="A2443" s="67" t="s">
        <v>1334</v>
      </c>
      <c r="B2443" s="67" t="s">
        <v>3532</v>
      </c>
      <c r="C2443" s="6">
        <v>152.928</v>
      </c>
      <c r="D2443" s="6">
        <v>2.7E-2</v>
      </c>
      <c r="E2443" s="8">
        <v>43370</v>
      </c>
      <c r="F2443">
        <f t="shared" si="38"/>
        <v>2018</v>
      </c>
    </row>
    <row r="2444" spans="1:6" x14ac:dyDescent="0.25">
      <c r="A2444" s="67" t="s">
        <v>1334</v>
      </c>
      <c r="B2444" s="67" t="s">
        <v>3532</v>
      </c>
      <c r="C2444" s="6">
        <v>164.256</v>
      </c>
      <c r="D2444" s="6">
        <v>2.9000000000000001E-2</v>
      </c>
      <c r="E2444" s="8">
        <v>43370</v>
      </c>
      <c r="F2444">
        <f t="shared" si="38"/>
        <v>2018</v>
      </c>
    </row>
    <row r="2445" spans="1:6" x14ac:dyDescent="0.25">
      <c r="A2445" s="67" t="s">
        <v>1334</v>
      </c>
      <c r="B2445" s="67" t="s">
        <v>3532</v>
      </c>
      <c r="C2445" s="6">
        <v>294.52800000000002</v>
      </c>
      <c r="D2445" s="6">
        <v>5.1999999999999998E-2</v>
      </c>
      <c r="E2445" s="8">
        <v>43370</v>
      </c>
      <c r="F2445">
        <f t="shared" si="38"/>
        <v>2018</v>
      </c>
    </row>
    <row r="2446" spans="1:6" x14ac:dyDescent="0.25">
      <c r="A2446" s="67" t="s">
        <v>1334</v>
      </c>
      <c r="B2446" s="67" t="s">
        <v>3532</v>
      </c>
      <c r="C2446" s="6">
        <v>390.81599999999997</v>
      </c>
      <c r="D2446" s="6">
        <v>6.9000000000000006E-2</v>
      </c>
      <c r="E2446" s="8">
        <v>43370</v>
      </c>
      <c r="F2446">
        <f t="shared" si="38"/>
        <v>2018</v>
      </c>
    </row>
    <row r="2447" spans="1:6" x14ac:dyDescent="0.25">
      <c r="A2447" s="67" t="s">
        <v>1334</v>
      </c>
      <c r="B2447" s="67" t="s">
        <v>3533</v>
      </c>
      <c r="C2447" s="6">
        <v>0</v>
      </c>
      <c r="D2447" s="6">
        <v>0</v>
      </c>
      <c r="E2447" s="8">
        <v>43369</v>
      </c>
      <c r="F2447">
        <f t="shared" si="38"/>
        <v>2018</v>
      </c>
    </row>
    <row r="2448" spans="1:6" x14ac:dyDescent="0.25">
      <c r="A2448" s="67" t="s">
        <v>1334</v>
      </c>
      <c r="B2448" s="67" t="s">
        <v>3533</v>
      </c>
      <c r="C2448" s="6">
        <v>246.38399999999999</v>
      </c>
      <c r="D2448" s="6">
        <v>5.8000000000000003E-2</v>
      </c>
      <c r="E2448" s="8">
        <v>43369</v>
      </c>
      <c r="F2448">
        <f t="shared" si="38"/>
        <v>2018</v>
      </c>
    </row>
    <row r="2449" spans="1:6" x14ac:dyDescent="0.25">
      <c r="A2449" s="67" t="s">
        <v>1334</v>
      </c>
      <c r="B2449" s="67" t="s">
        <v>3533</v>
      </c>
      <c r="C2449" s="6">
        <v>246.38399999999999</v>
      </c>
      <c r="D2449" s="6">
        <v>5.8000000000000003E-2</v>
      </c>
      <c r="E2449" s="8">
        <v>43369</v>
      </c>
      <c r="F2449">
        <f t="shared" si="38"/>
        <v>2018</v>
      </c>
    </row>
    <row r="2450" spans="1:6" x14ac:dyDescent="0.25">
      <c r="A2450" s="67" t="s">
        <v>1334</v>
      </c>
      <c r="B2450" s="67" t="s">
        <v>3533</v>
      </c>
      <c r="C2450" s="6">
        <v>883.58399999999995</v>
      </c>
      <c r="D2450" s="6">
        <v>0.20799999999999999</v>
      </c>
      <c r="E2450" s="8">
        <v>43369</v>
      </c>
      <c r="F2450">
        <f t="shared" si="38"/>
        <v>2018</v>
      </c>
    </row>
    <row r="2451" spans="1:6" x14ac:dyDescent="0.25">
      <c r="A2451" s="67" t="s">
        <v>1334</v>
      </c>
      <c r="B2451" s="67" t="s">
        <v>3533</v>
      </c>
      <c r="C2451" s="6">
        <v>883.58399999999995</v>
      </c>
      <c r="D2451" s="6">
        <v>0.20799999999999999</v>
      </c>
      <c r="E2451" s="8">
        <v>43369</v>
      </c>
      <c r="F2451">
        <f t="shared" si="38"/>
        <v>2018</v>
      </c>
    </row>
    <row r="2452" spans="1:6" x14ac:dyDescent="0.25">
      <c r="A2452" s="67" t="s">
        <v>1334</v>
      </c>
      <c r="B2452" s="67" t="s">
        <v>3533</v>
      </c>
      <c r="C2452" s="6">
        <v>1325.376</v>
      </c>
      <c r="D2452" s="6">
        <v>0.312</v>
      </c>
      <c r="E2452" s="8">
        <v>43369</v>
      </c>
      <c r="F2452">
        <f t="shared" si="38"/>
        <v>2018</v>
      </c>
    </row>
    <row r="2453" spans="1:6" x14ac:dyDescent="0.25">
      <c r="A2453" s="67" t="s">
        <v>1334</v>
      </c>
      <c r="B2453" s="67" t="s">
        <v>3533</v>
      </c>
      <c r="C2453" s="6">
        <v>2650.752</v>
      </c>
      <c r="D2453" s="6">
        <v>0.624</v>
      </c>
      <c r="E2453" s="8">
        <v>43369</v>
      </c>
      <c r="F2453">
        <f t="shared" si="38"/>
        <v>2018</v>
      </c>
    </row>
    <row r="2454" spans="1:6" x14ac:dyDescent="0.25">
      <c r="A2454" s="67" t="s">
        <v>1334</v>
      </c>
      <c r="B2454" s="67" t="s">
        <v>3533</v>
      </c>
      <c r="C2454" s="6">
        <v>505.512</v>
      </c>
      <c r="D2454" s="6">
        <v>0.11899999999999999</v>
      </c>
      <c r="E2454" s="8">
        <v>43369</v>
      </c>
      <c r="F2454">
        <f t="shared" si="38"/>
        <v>2018</v>
      </c>
    </row>
    <row r="2455" spans="1:6" x14ac:dyDescent="0.25">
      <c r="A2455" s="67" t="s">
        <v>1334</v>
      </c>
      <c r="B2455" s="67" t="s">
        <v>3534</v>
      </c>
      <c r="C2455" s="6">
        <v>369.64800000000002</v>
      </c>
      <c r="D2455" s="6">
        <v>0.10199999999999999</v>
      </c>
      <c r="E2455" s="8">
        <v>43364</v>
      </c>
      <c r="F2455">
        <f t="shared" si="38"/>
        <v>2018</v>
      </c>
    </row>
    <row r="2456" spans="1:6" x14ac:dyDescent="0.25">
      <c r="A2456" s="67" t="s">
        <v>1334</v>
      </c>
      <c r="B2456" s="67" t="s">
        <v>3534</v>
      </c>
      <c r="C2456" s="6">
        <v>195.696</v>
      </c>
      <c r="D2456" s="6">
        <v>5.3999999999999999E-2</v>
      </c>
      <c r="E2456" s="8">
        <v>43364</v>
      </c>
      <c r="F2456">
        <f t="shared" si="38"/>
        <v>2018</v>
      </c>
    </row>
    <row r="2457" spans="1:6" x14ac:dyDescent="0.25">
      <c r="A2457" s="67" t="s">
        <v>1334</v>
      </c>
      <c r="B2457" s="67" t="s">
        <v>3534</v>
      </c>
      <c r="C2457" s="6">
        <v>942.24</v>
      </c>
      <c r="D2457" s="6">
        <v>0.26</v>
      </c>
      <c r="E2457" s="8">
        <v>43364</v>
      </c>
      <c r="F2457">
        <f t="shared" si="38"/>
        <v>2018</v>
      </c>
    </row>
    <row r="2458" spans="1:6" x14ac:dyDescent="0.25">
      <c r="A2458" s="67" t="s">
        <v>1334</v>
      </c>
      <c r="B2458" s="67" t="s">
        <v>3535</v>
      </c>
      <c r="C2458" s="6">
        <v>0</v>
      </c>
      <c r="D2458" s="6">
        <v>0</v>
      </c>
      <c r="E2458" s="8">
        <v>43370</v>
      </c>
      <c r="F2458">
        <f t="shared" si="38"/>
        <v>2018</v>
      </c>
    </row>
    <row r="2459" spans="1:6" x14ac:dyDescent="0.25">
      <c r="A2459" s="67" t="s">
        <v>1334</v>
      </c>
      <c r="B2459" s="67" t="s">
        <v>3535</v>
      </c>
      <c r="C2459" s="6">
        <v>901.12</v>
      </c>
      <c r="D2459" s="6">
        <v>0.25600000000000001</v>
      </c>
      <c r="E2459" s="8">
        <v>43370</v>
      </c>
      <c r="F2459">
        <f t="shared" si="38"/>
        <v>2018</v>
      </c>
    </row>
    <row r="2460" spans="1:6" x14ac:dyDescent="0.25">
      <c r="A2460" s="67" t="s">
        <v>1334</v>
      </c>
      <c r="B2460" s="67" t="s">
        <v>3535</v>
      </c>
      <c r="C2460" s="6">
        <v>366.08</v>
      </c>
      <c r="D2460" s="6">
        <v>0.104</v>
      </c>
      <c r="E2460" s="8">
        <v>43370</v>
      </c>
      <c r="F2460">
        <f t="shared" si="38"/>
        <v>2018</v>
      </c>
    </row>
    <row r="2461" spans="1:6" x14ac:dyDescent="0.25">
      <c r="A2461" s="67" t="s">
        <v>1334</v>
      </c>
      <c r="B2461" s="67" t="s">
        <v>3535</v>
      </c>
      <c r="C2461" s="6">
        <v>1464.32</v>
      </c>
      <c r="D2461" s="6">
        <v>0.41599999999999998</v>
      </c>
      <c r="E2461" s="8">
        <v>43370</v>
      </c>
      <c r="F2461">
        <f t="shared" si="38"/>
        <v>2018</v>
      </c>
    </row>
    <row r="2462" spans="1:6" x14ac:dyDescent="0.25">
      <c r="A2462" s="67" t="s">
        <v>1334</v>
      </c>
      <c r="B2462" s="67" t="s">
        <v>3535</v>
      </c>
      <c r="C2462" s="6">
        <v>1041.92</v>
      </c>
      <c r="D2462" s="6">
        <v>0.29599999999999999</v>
      </c>
      <c r="E2462" s="8">
        <v>43370</v>
      </c>
      <c r="F2462">
        <f t="shared" si="38"/>
        <v>2018</v>
      </c>
    </row>
    <row r="2463" spans="1:6" x14ac:dyDescent="0.25">
      <c r="A2463" s="67" t="s">
        <v>1334</v>
      </c>
      <c r="B2463" s="67" t="s">
        <v>3535</v>
      </c>
      <c r="C2463" s="6">
        <v>242.88</v>
      </c>
      <c r="D2463" s="6">
        <v>6.9000000000000006E-2</v>
      </c>
      <c r="E2463" s="8">
        <v>43370</v>
      </c>
      <c r="F2463">
        <f t="shared" si="38"/>
        <v>2018</v>
      </c>
    </row>
    <row r="2464" spans="1:6" x14ac:dyDescent="0.25">
      <c r="A2464" s="67" t="s">
        <v>1334</v>
      </c>
      <c r="B2464" s="67" t="s">
        <v>3535</v>
      </c>
      <c r="C2464" s="6">
        <v>837.76</v>
      </c>
      <c r="D2464" s="6">
        <v>0.23799999999999999</v>
      </c>
      <c r="E2464" s="8">
        <v>43370</v>
      </c>
      <c r="F2464">
        <f t="shared" si="38"/>
        <v>2018</v>
      </c>
    </row>
    <row r="2465" spans="1:6" x14ac:dyDescent="0.25">
      <c r="A2465" s="67" t="s">
        <v>1334</v>
      </c>
      <c r="B2465" s="67" t="s">
        <v>3536</v>
      </c>
      <c r="C2465" s="6">
        <v>1647.36</v>
      </c>
      <c r="D2465" s="6">
        <v>0.46800000000000003</v>
      </c>
      <c r="E2465" s="8">
        <v>43357</v>
      </c>
      <c r="F2465">
        <f t="shared" si="38"/>
        <v>2018</v>
      </c>
    </row>
    <row r="2466" spans="1:6" x14ac:dyDescent="0.25">
      <c r="A2466" s="67" t="s">
        <v>1334</v>
      </c>
      <c r="B2466" s="67" t="s">
        <v>3537</v>
      </c>
      <c r="C2466" s="6">
        <v>3761.712</v>
      </c>
      <c r="D2466" s="6">
        <v>1.038</v>
      </c>
      <c r="E2466" s="8">
        <v>43369</v>
      </c>
      <c r="F2466">
        <f t="shared" si="38"/>
        <v>2018</v>
      </c>
    </row>
    <row r="2467" spans="1:6" x14ac:dyDescent="0.25">
      <c r="A2467" s="67" t="s">
        <v>1334</v>
      </c>
      <c r="B2467" s="67" t="s">
        <v>3537</v>
      </c>
      <c r="C2467" s="6">
        <v>0</v>
      </c>
      <c r="D2467" s="6">
        <v>0</v>
      </c>
      <c r="E2467" s="8">
        <v>43369</v>
      </c>
      <c r="F2467">
        <f t="shared" si="38"/>
        <v>2018</v>
      </c>
    </row>
    <row r="2468" spans="1:6" x14ac:dyDescent="0.25">
      <c r="A2468" s="67" t="s">
        <v>1334</v>
      </c>
      <c r="B2468" s="67" t="s">
        <v>3537</v>
      </c>
      <c r="C2468" s="6">
        <v>105.096</v>
      </c>
      <c r="D2468" s="6">
        <v>2.9000000000000001E-2</v>
      </c>
      <c r="E2468" s="8">
        <v>43369</v>
      </c>
      <c r="F2468">
        <f t="shared" si="38"/>
        <v>2018</v>
      </c>
    </row>
    <row r="2469" spans="1:6" x14ac:dyDescent="0.25">
      <c r="A2469" s="67" t="s">
        <v>1334</v>
      </c>
      <c r="B2469" s="67" t="s">
        <v>3537</v>
      </c>
      <c r="C2469" s="6">
        <v>250.05600000000001</v>
      </c>
      <c r="D2469" s="6">
        <v>6.9000000000000006E-2</v>
      </c>
      <c r="E2469" s="8">
        <v>43369</v>
      </c>
      <c r="F2469">
        <f t="shared" si="38"/>
        <v>2018</v>
      </c>
    </row>
    <row r="2470" spans="1:6" x14ac:dyDescent="0.25">
      <c r="A2470" s="67" t="s">
        <v>1334</v>
      </c>
      <c r="B2470" s="67" t="s">
        <v>3537</v>
      </c>
      <c r="C2470" s="6">
        <v>1500.336</v>
      </c>
      <c r="D2470" s="6">
        <v>0.41399999999999998</v>
      </c>
      <c r="E2470" s="8">
        <v>43369</v>
      </c>
      <c r="F2470">
        <f t="shared" si="38"/>
        <v>2018</v>
      </c>
    </row>
    <row r="2471" spans="1:6" x14ac:dyDescent="0.25">
      <c r="A2471" s="67" t="s">
        <v>1334</v>
      </c>
      <c r="B2471" s="67" t="s">
        <v>3537</v>
      </c>
      <c r="C2471" s="6">
        <v>862.51199999999994</v>
      </c>
      <c r="D2471" s="6">
        <v>0.23799999999999999</v>
      </c>
      <c r="E2471" s="8">
        <v>43369</v>
      </c>
      <c r="F2471">
        <f t="shared" si="38"/>
        <v>2018</v>
      </c>
    </row>
    <row r="2472" spans="1:6" x14ac:dyDescent="0.25">
      <c r="A2472" s="67" t="s">
        <v>1334</v>
      </c>
      <c r="B2472" s="67" t="s">
        <v>3538</v>
      </c>
      <c r="C2472" s="6">
        <v>349.41399999999999</v>
      </c>
      <c r="D2472" s="6">
        <v>8.8999999999999996E-2</v>
      </c>
      <c r="E2472" s="8">
        <v>43364</v>
      </c>
      <c r="F2472">
        <f t="shared" si="38"/>
        <v>2018</v>
      </c>
    </row>
    <row r="2473" spans="1:6" x14ac:dyDescent="0.25">
      <c r="A2473" s="67" t="s">
        <v>1334</v>
      </c>
      <c r="B2473" s="67" t="s">
        <v>3538</v>
      </c>
      <c r="C2473" s="6">
        <v>2795.3119999999999</v>
      </c>
      <c r="D2473" s="6">
        <v>0.71199999999999997</v>
      </c>
      <c r="E2473" s="8">
        <v>43364</v>
      </c>
      <c r="F2473">
        <f t="shared" si="38"/>
        <v>2018</v>
      </c>
    </row>
    <row r="2474" spans="1:6" x14ac:dyDescent="0.25">
      <c r="A2474" s="67" t="s">
        <v>1334</v>
      </c>
      <c r="B2474" s="67" t="s">
        <v>3538</v>
      </c>
      <c r="C2474" s="6">
        <v>212.00399999999999</v>
      </c>
      <c r="D2474" s="6">
        <v>5.3999999999999999E-2</v>
      </c>
      <c r="E2474" s="8">
        <v>43364</v>
      </c>
      <c r="F2474">
        <f t="shared" si="38"/>
        <v>2018</v>
      </c>
    </row>
    <row r="2475" spans="1:6" x14ac:dyDescent="0.25">
      <c r="A2475" s="67" t="s">
        <v>1334</v>
      </c>
      <c r="B2475" s="67" t="s">
        <v>3538</v>
      </c>
      <c r="C2475" s="6">
        <v>612.45600000000002</v>
      </c>
      <c r="D2475" s="6">
        <v>0.156</v>
      </c>
      <c r="E2475" s="8">
        <v>43364</v>
      </c>
      <c r="F2475">
        <f t="shared" si="38"/>
        <v>2018</v>
      </c>
    </row>
    <row r="2476" spans="1:6" x14ac:dyDescent="0.25">
      <c r="A2476" s="67" t="s">
        <v>1334</v>
      </c>
      <c r="B2476" s="67" t="s">
        <v>3539</v>
      </c>
      <c r="C2476" s="6">
        <v>1417.77</v>
      </c>
      <c r="D2476" s="6">
        <v>0.26700000000000002</v>
      </c>
      <c r="E2476" s="8">
        <v>43357</v>
      </c>
      <c r="F2476">
        <f t="shared" si="38"/>
        <v>2018</v>
      </c>
    </row>
    <row r="2477" spans="1:6" x14ac:dyDescent="0.25">
      <c r="A2477" s="67" t="s">
        <v>1334</v>
      </c>
      <c r="B2477" s="67" t="s">
        <v>3539</v>
      </c>
      <c r="C2477" s="6">
        <v>6143.67</v>
      </c>
      <c r="D2477" s="6">
        <v>1.157</v>
      </c>
      <c r="E2477" s="8">
        <v>43357</v>
      </c>
      <c r="F2477">
        <f t="shared" si="38"/>
        <v>2018</v>
      </c>
    </row>
    <row r="2478" spans="1:6" x14ac:dyDescent="0.25">
      <c r="A2478" s="67" t="s">
        <v>1334</v>
      </c>
      <c r="B2478" s="67" t="s">
        <v>3539</v>
      </c>
      <c r="C2478" s="6">
        <v>446.04</v>
      </c>
      <c r="D2478" s="6">
        <v>8.4000000000000005E-2</v>
      </c>
      <c r="E2478" s="8">
        <v>43357</v>
      </c>
      <c r="F2478">
        <f t="shared" si="38"/>
        <v>2018</v>
      </c>
    </row>
    <row r="2479" spans="1:6" x14ac:dyDescent="0.25">
      <c r="A2479" s="67" t="s">
        <v>1334</v>
      </c>
      <c r="B2479" s="67" t="s">
        <v>3539</v>
      </c>
      <c r="C2479" s="6">
        <v>669.06</v>
      </c>
      <c r="D2479" s="6">
        <v>0.126</v>
      </c>
      <c r="E2479" s="8">
        <v>43357</v>
      </c>
      <c r="F2479">
        <f t="shared" si="38"/>
        <v>2018</v>
      </c>
    </row>
    <row r="2480" spans="1:6" x14ac:dyDescent="0.25">
      <c r="A2480" s="67" t="s">
        <v>1334</v>
      </c>
      <c r="B2480" s="67" t="s">
        <v>3540</v>
      </c>
      <c r="C2480" s="6">
        <v>204.12</v>
      </c>
      <c r="D2480" s="6">
        <v>5.3999999999999999E-2</v>
      </c>
      <c r="E2480" s="8">
        <v>43369</v>
      </c>
      <c r="F2480">
        <f t="shared" si="38"/>
        <v>2018</v>
      </c>
    </row>
    <row r="2481" spans="1:6" x14ac:dyDescent="0.25">
      <c r="A2481" s="67" t="s">
        <v>1334</v>
      </c>
      <c r="B2481" s="67" t="s">
        <v>3540</v>
      </c>
      <c r="C2481" s="6">
        <v>241.92</v>
      </c>
      <c r="D2481" s="6">
        <v>6.4000000000000001E-2</v>
      </c>
      <c r="E2481" s="8">
        <v>43369</v>
      </c>
      <c r="F2481">
        <f t="shared" si="38"/>
        <v>2018</v>
      </c>
    </row>
    <row r="2482" spans="1:6" x14ac:dyDescent="0.25">
      <c r="A2482" s="67" t="s">
        <v>1334</v>
      </c>
      <c r="B2482" s="67" t="s">
        <v>3540</v>
      </c>
      <c r="C2482" s="6">
        <v>241.92</v>
      </c>
      <c r="D2482" s="6">
        <v>6.4000000000000001E-2</v>
      </c>
      <c r="E2482" s="8">
        <v>43369</v>
      </c>
      <c r="F2482">
        <f t="shared" si="38"/>
        <v>2018</v>
      </c>
    </row>
    <row r="2483" spans="1:6" x14ac:dyDescent="0.25">
      <c r="A2483" s="67" t="s">
        <v>1334</v>
      </c>
      <c r="B2483" s="67" t="s">
        <v>3540</v>
      </c>
      <c r="C2483" s="6">
        <v>438.48</v>
      </c>
      <c r="D2483" s="6">
        <v>0.11600000000000001</v>
      </c>
      <c r="E2483" s="8">
        <v>43369</v>
      </c>
      <c r="F2483">
        <f t="shared" si="38"/>
        <v>2018</v>
      </c>
    </row>
    <row r="2484" spans="1:6" x14ac:dyDescent="0.25">
      <c r="A2484" s="67" t="s">
        <v>1334</v>
      </c>
      <c r="B2484" s="67" t="s">
        <v>3540</v>
      </c>
      <c r="C2484" s="6">
        <v>1179.3599999999999</v>
      </c>
      <c r="D2484" s="6">
        <v>0.312</v>
      </c>
      <c r="E2484" s="8">
        <v>43369</v>
      </c>
      <c r="F2484">
        <f t="shared" si="38"/>
        <v>2018</v>
      </c>
    </row>
    <row r="2485" spans="1:6" x14ac:dyDescent="0.25">
      <c r="A2485" s="67" t="s">
        <v>1334</v>
      </c>
      <c r="B2485" s="67" t="s">
        <v>3540</v>
      </c>
      <c r="C2485" s="6">
        <v>2751.84</v>
      </c>
      <c r="D2485" s="6">
        <v>0.72799999999999998</v>
      </c>
      <c r="E2485" s="8">
        <v>43369</v>
      </c>
      <c r="F2485">
        <f t="shared" si="38"/>
        <v>2018</v>
      </c>
    </row>
    <row r="2486" spans="1:6" x14ac:dyDescent="0.25">
      <c r="A2486" s="67" t="s">
        <v>1334</v>
      </c>
      <c r="B2486" s="67" t="s">
        <v>3541</v>
      </c>
      <c r="C2486" s="6">
        <v>216.72</v>
      </c>
      <c r="D2486" s="6">
        <v>0.09</v>
      </c>
      <c r="E2486" s="8">
        <v>43354</v>
      </c>
      <c r="F2486">
        <f t="shared" si="38"/>
        <v>2018</v>
      </c>
    </row>
    <row r="2487" spans="1:6" x14ac:dyDescent="0.25">
      <c r="A2487" s="67" t="s">
        <v>1334</v>
      </c>
      <c r="B2487" s="67" t="s">
        <v>3541</v>
      </c>
      <c r="C2487" s="6">
        <v>2427.2640000000001</v>
      </c>
      <c r="D2487" s="6">
        <v>1.008</v>
      </c>
      <c r="E2487" s="8">
        <v>43354</v>
      </c>
      <c r="F2487">
        <f t="shared" si="38"/>
        <v>2018</v>
      </c>
    </row>
    <row r="2488" spans="1:6" x14ac:dyDescent="0.25">
      <c r="A2488" s="67" t="s">
        <v>1334</v>
      </c>
      <c r="B2488" s="67" t="s">
        <v>3541</v>
      </c>
      <c r="C2488" s="6">
        <v>303.40800000000002</v>
      </c>
      <c r="D2488" s="6">
        <v>0.126</v>
      </c>
      <c r="E2488" s="8">
        <v>43354</v>
      </c>
      <c r="F2488">
        <f t="shared" si="38"/>
        <v>2018</v>
      </c>
    </row>
    <row r="2489" spans="1:6" x14ac:dyDescent="0.25">
      <c r="A2489" s="67" t="s">
        <v>1334</v>
      </c>
      <c r="B2489" s="67" t="s">
        <v>3541</v>
      </c>
      <c r="C2489" s="6">
        <v>2041.9839999999999</v>
      </c>
      <c r="D2489" s="6">
        <v>0.84799999999999998</v>
      </c>
      <c r="E2489" s="8">
        <v>43354</v>
      </c>
      <c r="F2489">
        <f t="shared" si="38"/>
        <v>2018</v>
      </c>
    </row>
    <row r="2490" spans="1:6" x14ac:dyDescent="0.25">
      <c r="A2490" s="67" t="s">
        <v>1334</v>
      </c>
      <c r="B2490" s="67" t="s">
        <v>3542</v>
      </c>
      <c r="C2490" s="6">
        <v>8805.8880000000008</v>
      </c>
      <c r="D2490" s="6">
        <v>1.008</v>
      </c>
      <c r="E2490" s="8">
        <v>43370</v>
      </c>
      <c r="F2490">
        <f t="shared" si="38"/>
        <v>2018</v>
      </c>
    </row>
    <row r="2491" spans="1:6" x14ac:dyDescent="0.25">
      <c r="A2491" s="67" t="s">
        <v>1334</v>
      </c>
      <c r="B2491" s="67" t="s">
        <v>3542</v>
      </c>
      <c r="C2491" s="6">
        <v>8805.8880000000008</v>
      </c>
      <c r="D2491" s="6">
        <v>1.008</v>
      </c>
      <c r="E2491" s="8">
        <v>43370</v>
      </c>
      <c r="F2491">
        <f t="shared" si="38"/>
        <v>2018</v>
      </c>
    </row>
    <row r="2492" spans="1:6" x14ac:dyDescent="0.25">
      <c r="A2492" s="67" t="s">
        <v>1334</v>
      </c>
      <c r="B2492" s="67" t="s">
        <v>3542</v>
      </c>
      <c r="C2492" s="6">
        <v>10640.448</v>
      </c>
      <c r="D2492" s="6">
        <v>1.218</v>
      </c>
      <c r="E2492" s="8">
        <v>43370</v>
      </c>
      <c r="F2492">
        <f t="shared" si="38"/>
        <v>2018</v>
      </c>
    </row>
    <row r="2493" spans="1:6" x14ac:dyDescent="0.25">
      <c r="A2493" s="67" t="s">
        <v>1334</v>
      </c>
      <c r="B2493" s="67" t="s">
        <v>3543</v>
      </c>
      <c r="C2493" s="6">
        <v>1555.848</v>
      </c>
      <c r="D2493" s="6">
        <v>0.58799999999999997</v>
      </c>
      <c r="E2493" s="8">
        <v>43347</v>
      </c>
      <c r="F2493">
        <f t="shared" si="38"/>
        <v>2018</v>
      </c>
    </row>
    <row r="2494" spans="1:6" x14ac:dyDescent="0.25">
      <c r="A2494" s="67" t="s">
        <v>1334</v>
      </c>
      <c r="B2494" s="67" t="s">
        <v>3543</v>
      </c>
      <c r="C2494" s="6">
        <v>201.096</v>
      </c>
      <c r="D2494" s="6">
        <v>7.5999999999999998E-2</v>
      </c>
      <c r="E2494" s="8">
        <v>43347</v>
      </c>
      <c r="F2494">
        <f t="shared" si="38"/>
        <v>2018</v>
      </c>
    </row>
    <row r="2495" spans="1:6" x14ac:dyDescent="0.25">
      <c r="A2495" s="67" t="s">
        <v>1334</v>
      </c>
      <c r="B2495" s="67" t="s">
        <v>3544</v>
      </c>
      <c r="C2495" s="6">
        <v>5331.3119999999999</v>
      </c>
      <c r="D2495" s="6">
        <v>1.476</v>
      </c>
      <c r="E2495" s="8">
        <v>43348</v>
      </c>
      <c r="F2495">
        <f t="shared" si="38"/>
        <v>2018</v>
      </c>
    </row>
    <row r="2496" spans="1:6" x14ac:dyDescent="0.25">
      <c r="A2496" s="67" t="s">
        <v>1334</v>
      </c>
      <c r="B2496" s="67" t="s">
        <v>3544</v>
      </c>
      <c r="C2496" s="6">
        <v>0</v>
      </c>
      <c r="D2496" s="6">
        <v>0</v>
      </c>
      <c r="E2496" s="8">
        <v>43348</v>
      </c>
      <c r="F2496">
        <f t="shared" si="38"/>
        <v>2018</v>
      </c>
    </row>
    <row r="2497" spans="1:6" x14ac:dyDescent="0.25">
      <c r="A2497" s="67" t="s">
        <v>1334</v>
      </c>
      <c r="B2497" s="67" t="s">
        <v>3544</v>
      </c>
      <c r="C2497" s="6">
        <v>635.71199999999999</v>
      </c>
      <c r="D2497" s="6">
        <v>0.17599999999999999</v>
      </c>
      <c r="E2497" s="8">
        <v>43348</v>
      </c>
      <c r="F2497">
        <f t="shared" si="38"/>
        <v>2018</v>
      </c>
    </row>
    <row r="2498" spans="1:6" x14ac:dyDescent="0.25">
      <c r="A2498" s="67" t="s">
        <v>1334</v>
      </c>
      <c r="B2498" s="67" t="s">
        <v>3545</v>
      </c>
      <c r="C2498" s="6">
        <v>8986.3799999999992</v>
      </c>
      <c r="D2498" s="6">
        <v>2.46</v>
      </c>
      <c r="E2498" s="8">
        <v>43334</v>
      </c>
      <c r="F2498">
        <f t="shared" si="38"/>
        <v>2018</v>
      </c>
    </row>
    <row r="2499" spans="1:6" x14ac:dyDescent="0.25">
      <c r="A2499" s="67" t="s">
        <v>1334</v>
      </c>
      <c r="B2499" s="67" t="s">
        <v>3545</v>
      </c>
      <c r="C2499" s="6">
        <v>0</v>
      </c>
      <c r="D2499" s="6">
        <v>0</v>
      </c>
      <c r="E2499" s="8">
        <v>43334</v>
      </c>
      <c r="F2499">
        <f t="shared" ref="F2499:F2562" si="39">YEAR(E2499)</f>
        <v>2018</v>
      </c>
    </row>
    <row r="2500" spans="1:6" x14ac:dyDescent="0.25">
      <c r="A2500" s="67" t="s">
        <v>1334</v>
      </c>
      <c r="B2500" s="67" t="s">
        <v>3546</v>
      </c>
      <c r="C2500" s="6">
        <v>415.12799999999999</v>
      </c>
      <c r="D2500" s="6">
        <v>8.4000000000000005E-2</v>
      </c>
      <c r="E2500" s="8">
        <v>43347</v>
      </c>
      <c r="F2500">
        <f t="shared" si="39"/>
        <v>2018</v>
      </c>
    </row>
    <row r="2501" spans="1:6" x14ac:dyDescent="0.25">
      <c r="A2501" s="67" t="s">
        <v>1334</v>
      </c>
      <c r="B2501" s="67" t="s">
        <v>3546</v>
      </c>
      <c r="C2501" s="6">
        <v>2490.768</v>
      </c>
      <c r="D2501" s="6">
        <v>0.504</v>
      </c>
      <c r="E2501" s="8">
        <v>43347</v>
      </c>
      <c r="F2501">
        <f t="shared" si="39"/>
        <v>2018</v>
      </c>
    </row>
    <row r="2502" spans="1:6" x14ac:dyDescent="0.25">
      <c r="A2502" s="67" t="s">
        <v>1334</v>
      </c>
      <c r="B2502" s="67" t="s">
        <v>3546</v>
      </c>
      <c r="C2502" s="6">
        <v>1452.9480000000001</v>
      </c>
      <c r="D2502" s="6">
        <v>0.29399999999999998</v>
      </c>
      <c r="E2502" s="8">
        <v>43347</v>
      </c>
      <c r="F2502">
        <f t="shared" si="39"/>
        <v>2018</v>
      </c>
    </row>
    <row r="2503" spans="1:6" x14ac:dyDescent="0.25">
      <c r="A2503" s="67" t="s">
        <v>1334</v>
      </c>
      <c r="B2503" s="67" t="s">
        <v>3546</v>
      </c>
      <c r="C2503" s="6">
        <v>3943.7159999999999</v>
      </c>
      <c r="D2503" s="6">
        <v>0.79800000000000004</v>
      </c>
      <c r="E2503" s="8">
        <v>43347</v>
      </c>
      <c r="F2503">
        <f t="shared" si="39"/>
        <v>2018</v>
      </c>
    </row>
    <row r="2504" spans="1:6" x14ac:dyDescent="0.25">
      <c r="A2504" s="67" t="s">
        <v>1334</v>
      </c>
      <c r="B2504" s="67" t="s">
        <v>3547</v>
      </c>
      <c r="C2504" s="6">
        <v>1287.9359999999999</v>
      </c>
      <c r="D2504" s="6">
        <v>0.28799999999999998</v>
      </c>
      <c r="E2504" s="8">
        <v>43347</v>
      </c>
      <c r="F2504">
        <f t="shared" si="39"/>
        <v>2018</v>
      </c>
    </row>
    <row r="2505" spans="1:6" x14ac:dyDescent="0.25">
      <c r="A2505" s="67" t="s">
        <v>1334</v>
      </c>
      <c r="B2505" s="67" t="s">
        <v>3547</v>
      </c>
      <c r="C2505" s="6">
        <v>17709.12</v>
      </c>
      <c r="D2505" s="6">
        <v>3.96</v>
      </c>
      <c r="E2505" s="8">
        <v>43347</v>
      </c>
      <c r="F2505">
        <f t="shared" si="39"/>
        <v>2018</v>
      </c>
    </row>
    <row r="2506" spans="1:6" x14ac:dyDescent="0.25">
      <c r="A2506" s="67" t="s">
        <v>1334</v>
      </c>
      <c r="B2506" s="67" t="s">
        <v>3547</v>
      </c>
      <c r="C2506" s="6">
        <v>1811.16</v>
      </c>
      <c r="D2506" s="6">
        <v>0.40500000000000003</v>
      </c>
      <c r="E2506" s="8">
        <v>43347</v>
      </c>
      <c r="F2506">
        <f t="shared" si="39"/>
        <v>2018</v>
      </c>
    </row>
    <row r="2507" spans="1:6" x14ac:dyDescent="0.25">
      <c r="A2507" s="67" t="s">
        <v>1334</v>
      </c>
      <c r="B2507" s="67" t="s">
        <v>3547</v>
      </c>
      <c r="C2507" s="6">
        <v>6882.4080000000004</v>
      </c>
      <c r="D2507" s="6">
        <v>1.5389999999999999</v>
      </c>
      <c r="E2507" s="8">
        <v>43347</v>
      </c>
      <c r="F2507">
        <f t="shared" si="39"/>
        <v>2018</v>
      </c>
    </row>
    <row r="2508" spans="1:6" x14ac:dyDescent="0.25">
      <c r="A2508" s="67" t="s">
        <v>1334</v>
      </c>
      <c r="B2508" s="67" t="s">
        <v>3548</v>
      </c>
      <c r="C2508" s="6">
        <v>0</v>
      </c>
      <c r="D2508" s="6">
        <v>0</v>
      </c>
      <c r="E2508" s="8">
        <v>43272</v>
      </c>
      <c r="F2508">
        <f t="shared" si="39"/>
        <v>2018</v>
      </c>
    </row>
    <row r="2509" spans="1:6" x14ac:dyDescent="0.25">
      <c r="A2509" s="67" t="s">
        <v>1334</v>
      </c>
      <c r="B2509" s="67" t="s">
        <v>3548</v>
      </c>
      <c r="C2509" s="6">
        <v>8094.24</v>
      </c>
      <c r="D2509" s="6">
        <v>1.5840000000000001</v>
      </c>
      <c r="E2509" s="8">
        <v>43272</v>
      </c>
      <c r="F2509">
        <f t="shared" si="39"/>
        <v>2018</v>
      </c>
    </row>
    <row r="2510" spans="1:6" x14ac:dyDescent="0.25">
      <c r="A2510" s="67" t="s">
        <v>1334</v>
      </c>
      <c r="B2510" s="67" t="s">
        <v>3548</v>
      </c>
      <c r="C2510" s="6">
        <v>2023.56</v>
      </c>
      <c r="D2510" s="6">
        <v>0.39600000000000002</v>
      </c>
      <c r="E2510" s="8">
        <v>43272</v>
      </c>
      <c r="F2510">
        <f t="shared" si="39"/>
        <v>2018</v>
      </c>
    </row>
    <row r="2511" spans="1:6" x14ac:dyDescent="0.25">
      <c r="A2511" s="67" t="s">
        <v>1334</v>
      </c>
      <c r="B2511" s="67" t="s">
        <v>3549</v>
      </c>
      <c r="C2511" s="6">
        <v>611.52</v>
      </c>
      <c r="D2511" s="6">
        <v>7.0000000000000007E-2</v>
      </c>
      <c r="E2511" s="8">
        <v>43349</v>
      </c>
      <c r="F2511">
        <f t="shared" si="39"/>
        <v>2018</v>
      </c>
    </row>
    <row r="2512" spans="1:6" x14ac:dyDescent="0.25">
      <c r="A2512" s="67" t="s">
        <v>1334</v>
      </c>
      <c r="B2512" s="67" t="s">
        <v>3549</v>
      </c>
      <c r="C2512" s="6">
        <v>1747.2</v>
      </c>
      <c r="D2512" s="6">
        <v>0.2</v>
      </c>
      <c r="E2512" s="8">
        <v>43349</v>
      </c>
      <c r="F2512">
        <f t="shared" si="39"/>
        <v>2018</v>
      </c>
    </row>
    <row r="2513" spans="1:6" x14ac:dyDescent="0.25">
      <c r="A2513" s="67" t="s">
        <v>1334</v>
      </c>
      <c r="B2513" s="67" t="s">
        <v>3549</v>
      </c>
      <c r="C2513" s="6">
        <v>3144.96</v>
      </c>
      <c r="D2513" s="6">
        <v>0.36</v>
      </c>
      <c r="E2513" s="8">
        <v>43349</v>
      </c>
      <c r="F2513">
        <f t="shared" si="39"/>
        <v>2018</v>
      </c>
    </row>
    <row r="2514" spans="1:6" x14ac:dyDescent="0.25">
      <c r="A2514" s="67" t="s">
        <v>1334</v>
      </c>
      <c r="B2514" s="67" t="s">
        <v>3549</v>
      </c>
      <c r="C2514" s="6">
        <v>5241.6000000000004</v>
      </c>
      <c r="D2514" s="6">
        <v>0.6</v>
      </c>
      <c r="E2514" s="8">
        <v>43349</v>
      </c>
      <c r="F2514">
        <f t="shared" si="39"/>
        <v>2018</v>
      </c>
    </row>
    <row r="2515" spans="1:6" x14ac:dyDescent="0.25">
      <c r="A2515" s="67" t="s">
        <v>1334</v>
      </c>
      <c r="B2515" s="67" t="s">
        <v>3549</v>
      </c>
      <c r="C2515" s="6">
        <v>10483.200000000001</v>
      </c>
      <c r="D2515" s="6">
        <v>1.2</v>
      </c>
      <c r="E2515" s="8">
        <v>43349</v>
      </c>
      <c r="F2515">
        <f t="shared" si="39"/>
        <v>2018</v>
      </c>
    </row>
    <row r="2516" spans="1:6" x14ac:dyDescent="0.25">
      <c r="A2516" s="67" t="s">
        <v>1334</v>
      </c>
      <c r="B2516" s="67" t="s">
        <v>3549</v>
      </c>
      <c r="C2516" s="6">
        <v>524.16</v>
      </c>
      <c r="D2516" s="6">
        <v>0.06</v>
      </c>
      <c r="E2516" s="8">
        <v>43349</v>
      </c>
      <c r="F2516">
        <f t="shared" si="39"/>
        <v>2018</v>
      </c>
    </row>
    <row r="2517" spans="1:6" x14ac:dyDescent="0.25">
      <c r="A2517" s="67" t="s">
        <v>1334</v>
      </c>
      <c r="B2517" s="67" t="s">
        <v>3549</v>
      </c>
      <c r="C2517" s="6">
        <v>1257.9839999999999</v>
      </c>
      <c r="D2517" s="6">
        <v>0.14399999999999999</v>
      </c>
      <c r="E2517" s="8">
        <v>43349</v>
      </c>
      <c r="F2517">
        <f t="shared" si="39"/>
        <v>2018</v>
      </c>
    </row>
    <row r="2518" spans="1:6" x14ac:dyDescent="0.25">
      <c r="A2518" s="67" t="s">
        <v>1334</v>
      </c>
      <c r="B2518" s="67" t="s">
        <v>3549</v>
      </c>
      <c r="C2518" s="6">
        <v>4612.6080000000002</v>
      </c>
      <c r="D2518" s="6">
        <v>0.52800000000000002</v>
      </c>
      <c r="E2518" s="8">
        <v>43349</v>
      </c>
      <c r="F2518">
        <f t="shared" si="39"/>
        <v>2018</v>
      </c>
    </row>
    <row r="2519" spans="1:6" x14ac:dyDescent="0.25">
      <c r="A2519" s="67" t="s">
        <v>1334</v>
      </c>
      <c r="B2519" s="67" t="s">
        <v>3549</v>
      </c>
      <c r="C2519" s="6">
        <v>6709.2479999999996</v>
      </c>
      <c r="D2519" s="6">
        <v>0.76800000000000002</v>
      </c>
      <c r="E2519" s="8">
        <v>43349</v>
      </c>
      <c r="F2519">
        <f t="shared" si="39"/>
        <v>2018</v>
      </c>
    </row>
    <row r="2520" spans="1:6" x14ac:dyDescent="0.25">
      <c r="A2520" s="67" t="s">
        <v>1334</v>
      </c>
      <c r="B2520" s="67" t="s">
        <v>3549</v>
      </c>
      <c r="C2520" s="6">
        <v>3511.8719999999998</v>
      </c>
      <c r="D2520" s="6">
        <v>0.40200000000000002</v>
      </c>
      <c r="E2520" s="8">
        <v>43349</v>
      </c>
      <c r="F2520">
        <f t="shared" si="39"/>
        <v>2018</v>
      </c>
    </row>
    <row r="2521" spans="1:6" x14ac:dyDescent="0.25">
      <c r="A2521" s="67" t="s">
        <v>1334</v>
      </c>
      <c r="B2521" s="67" t="s">
        <v>3549</v>
      </c>
      <c r="C2521" s="6">
        <v>3302.2080000000001</v>
      </c>
      <c r="D2521" s="6">
        <v>0.378</v>
      </c>
      <c r="E2521" s="8">
        <v>43349</v>
      </c>
      <c r="F2521">
        <f t="shared" si="39"/>
        <v>2018</v>
      </c>
    </row>
    <row r="2522" spans="1:6" x14ac:dyDescent="0.25">
      <c r="A2522" s="67" t="s">
        <v>1334</v>
      </c>
      <c r="B2522" s="67" t="s">
        <v>3549</v>
      </c>
      <c r="C2522" s="6">
        <v>3538.08</v>
      </c>
      <c r="D2522" s="6">
        <v>0.40500000000000003</v>
      </c>
      <c r="E2522" s="8">
        <v>43349</v>
      </c>
      <c r="F2522">
        <f t="shared" si="39"/>
        <v>2018</v>
      </c>
    </row>
    <row r="2523" spans="1:6" x14ac:dyDescent="0.25">
      <c r="A2523" s="67" t="s">
        <v>1334</v>
      </c>
      <c r="B2523" s="67" t="s">
        <v>3549</v>
      </c>
      <c r="C2523" s="6">
        <v>12029.472</v>
      </c>
      <c r="D2523" s="6">
        <v>1.377</v>
      </c>
      <c r="E2523" s="8">
        <v>43349</v>
      </c>
      <c r="F2523">
        <f t="shared" si="39"/>
        <v>2018</v>
      </c>
    </row>
    <row r="2524" spans="1:6" x14ac:dyDescent="0.25">
      <c r="A2524" s="67" t="s">
        <v>1334</v>
      </c>
      <c r="B2524" s="67" t="s">
        <v>3550</v>
      </c>
      <c r="C2524" s="6">
        <v>4612.6080000000002</v>
      </c>
      <c r="D2524" s="6">
        <v>1.056</v>
      </c>
      <c r="E2524" s="8">
        <v>43248</v>
      </c>
      <c r="F2524">
        <f t="shared" si="39"/>
        <v>2018</v>
      </c>
    </row>
    <row r="2525" spans="1:6" x14ac:dyDescent="0.25">
      <c r="A2525" s="67" t="s">
        <v>1334</v>
      </c>
      <c r="B2525" s="67" t="s">
        <v>3550</v>
      </c>
      <c r="C2525" s="6">
        <v>6150.1440000000002</v>
      </c>
      <c r="D2525" s="6">
        <v>1.4079999999999999</v>
      </c>
      <c r="E2525" s="8">
        <v>43248</v>
      </c>
      <c r="F2525">
        <f t="shared" si="39"/>
        <v>2018</v>
      </c>
    </row>
    <row r="2526" spans="1:6" x14ac:dyDescent="0.25">
      <c r="A2526" s="67" t="s">
        <v>1334</v>
      </c>
      <c r="B2526" s="67" t="s">
        <v>3550</v>
      </c>
      <c r="C2526" s="6">
        <v>1100.7360000000001</v>
      </c>
      <c r="D2526" s="6">
        <v>0.252</v>
      </c>
      <c r="E2526" s="8">
        <v>43248</v>
      </c>
      <c r="F2526">
        <f t="shared" si="39"/>
        <v>2018</v>
      </c>
    </row>
    <row r="2527" spans="1:6" x14ac:dyDescent="0.25">
      <c r="A2527" s="67" t="s">
        <v>1334</v>
      </c>
      <c r="B2527" s="67" t="s">
        <v>3550</v>
      </c>
      <c r="C2527" s="6">
        <v>2830.4639999999999</v>
      </c>
      <c r="D2527" s="6">
        <v>0.64800000000000002</v>
      </c>
      <c r="E2527" s="8">
        <v>43248</v>
      </c>
      <c r="F2527">
        <f t="shared" si="39"/>
        <v>2018</v>
      </c>
    </row>
    <row r="2528" spans="1:6" x14ac:dyDescent="0.25">
      <c r="A2528" s="67" t="s">
        <v>1334</v>
      </c>
      <c r="B2528" s="67" t="s">
        <v>3551</v>
      </c>
      <c r="C2528" s="6">
        <v>276.39</v>
      </c>
      <c r="D2528" s="6">
        <v>0.111</v>
      </c>
      <c r="E2528" s="8">
        <v>43364</v>
      </c>
      <c r="F2528">
        <f t="shared" si="39"/>
        <v>2018</v>
      </c>
    </row>
    <row r="2529" spans="1:6" x14ac:dyDescent="0.25">
      <c r="A2529" s="67" t="s">
        <v>1334</v>
      </c>
      <c r="B2529" s="67" t="s">
        <v>3551</v>
      </c>
      <c r="C2529" s="6">
        <v>276.39</v>
      </c>
      <c r="D2529" s="6">
        <v>0.111</v>
      </c>
      <c r="E2529" s="8">
        <v>43364</v>
      </c>
      <c r="F2529">
        <f t="shared" si="39"/>
        <v>2018</v>
      </c>
    </row>
    <row r="2530" spans="1:6" x14ac:dyDescent="0.25">
      <c r="A2530" s="67" t="s">
        <v>1334</v>
      </c>
      <c r="B2530" s="67" t="s">
        <v>3551</v>
      </c>
      <c r="C2530" s="6">
        <v>5527.8</v>
      </c>
      <c r="D2530" s="6">
        <v>2.2200000000000002</v>
      </c>
      <c r="E2530" s="8">
        <v>43364</v>
      </c>
      <c r="F2530">
        <f t="shared" si="39"/>
        <v>2018</v>
      </c>
    </row>
    <row r="2531" spans="1:6" x14ac:dyDescent="0.25">
      <c r="A2531" s="67" t="s">
        <v>1334</v>
      </c>
      <c r="B2531" s="67" t="s">
        <v>3552</v>
      </c>
      <c r="C2531" s="6">
        <v>1357.8</v>
      </c>
      <c r="D2531" s="6">
        <v>0.6</v>
      </c>
      <c r="E2531" s="8">
        <v>43347</v>
      </c>
      <c r="F2531">
        <f t="shared" si="39"/>
        <v>2018</v>
      </c>
    </row>
    <row r="2532" spans="1:6" x14ac:dyDescent="0.25">
      <c r="A2532" s="67" t="s">
        <v>1334</v>
      </c>
      <c r="B2532" s="67" t="s">
        <v>3552</v>
      </c>
      <c r="C2532" s="6">
        <v>1470.95</v>
      </c>
      <c r="D2532" s="6">
        <v>0.65</v>
      </c>
      <c r="E2532" s="8">
        <v>43347</v>
      </c>
      <c r="F2532">
        <f t="shared" si="39"/>
        <v>2018</v>
      </c>
    </row>
    <row r="2533" spans="1:6" x14ac:dyDescent="0.25">
      <c r="A2533" s="67" t="s">
        <v>1334</v>
      </c>
      <c r="B2533" s="67" t="s">
        <v>3552</v>
      </c>
      <c r="C2533" s="6">
        <v>1004.772</v>
      </c>
      <c r="D2533" s="6">
        <v>0.44400000000000001</v>
      </c>
      <c r="E2533" s="8">
        <v>43347</v>
      </c>
      <c r="F2533">
        <f t="shared" si="39"/>
        <v>2018</v>
      </c>
    </row>
    <row r="2534" spans="1:6" x14ac:dyDescent="0.25">
      <c r="A2534" s="67" t="s">
        <v>5</v>
      </c>
      <c r="B2534" s="67" t="s">
        <v>3553</v>
      </c>
      <c r="C2534" s="6">
        <v>77826.600000000006</v>
      </c>
      <c r="D2534" s="6">
        <v>0</v>
      </c>
      <c r="E2534" s="8">
        <v>43404</v>
      </c>
      <c r="F2534">
        <f t="shared" si="39"/>
        <v>2018</v>
      </c>
    </row>
    <row r="2535" spans="1:6" x14ac:dyDescent="0.25">
      <c r="A2535" s="67" t="s">
        <v>1737</v>
      </c>
      <c r="B2535" s="67" t="s">
        <v>3554</v>
      </c>
      <c r="C2535" s="6">
        <v>4432.76325</v>
      </c>
      <c r="D2535" s="6">
        <v>2.0185625000000003</v>
      </c>
      <c r="E2535" s="8">
        <v>43362</v>
      </c>
      <c r="F2535">
        <f t="shared" si="39"/>
        <v>2018</v>
      </c>
    </row>
    <row r="2536" spans="1:6" x14ac:dyDescent="0.25">
      <c r="A2536" s="67" t="s">
        <v>1737</v>
      </c>
      <c r="B2536" s="67" t="s">
        <v>3555</v>
      </c>
      <c r="C2536" s="6">
        <v>3009.1692249001139</v>
      </c>
      <c r="D2536" s="6">
        <v>1.1745391197892716</v>
      </c>
      <c r="E2536" s="8">
        <v>43365</v>
      </c>
      <c r="F2536">
        <f t="shared" si="39"/>
        <v>2018</v>
      </c>
    </row>
    <row r="2537" spans="1:6" x14ac:dyDescent="0.25">
      <c r="A2537" s="67" t="s">
        <v>1737</v>
      </c>
      <c r="B2537" s="67" t="s">
        <v>3556</v>
      </c>
      <c r="C2537" s="6">
        <v>1716.9632713714939</v>
      </c>
      <c r="D2537" s="6">
        <v>1.1735391197892719</v>
      </c>
      <c r="E2537" s="8">
        <v>43370</v>
      </c>
      <c r="F2537">
        <f t="shared" si="39"/>
        <v>2018</v>
      </c>
    </row>
    <row r="2538" spans="1:6" x14ac:dyDescent="0.25">
      <c r="A2538" s="67" t="s">
        <v>1737</v>
      </c>
      <c r="B2538" s="67" t="s">
        <v>3557</v>
      </c>
      <c r="C2538" s="6">
        <v>2713.1181784287337</v>
      </c>
      <c r="D2538" s="6">
        <v>0.7412891197892717</v>
      </c>
      <c r="E2538" s="8">
        <v>43367</v>
      </c>
      <c r="F2538">
        <f t="shared" si="39"/>
        <v>2018</v>
      </c>
    </row>
    <row r="2539" spans="1:6" x14ac:dyDescent="0.25">
      <c r="A2539" s="67" t="s">
        <v>1737</v>
      </c>
      <c r="B2539" s="67" t="s">
        <v>3558</v>
      </c>
      <c r="C2539" s="6">
        <v>3179.8005427429871</v>
      </c>
      <c r="D2539" s="6">
        <v>1.0859974531226049</v>
      </c>
      <c r="E2539" s="8">
        <v>43363</v>
      </c>
      <c r="F2539">
        <f t="shared" si="39"/>
        <v>2018</v>
      </c>
    </row>
    <row r="2540" spans="1:6" x14ac:dyDescent="0.25">
      <c r="A2540" s="67" t="s">
        <v>1737</v>
      </c>
      <c r="B2540" s="67" t="s">
        <v>3559</v>
      </c>
      <c r="C2540" s="6">
        <v>2294.6581784287337</v>
      </c>
      <c r="D2540" s="6">
        <v>0.6269557864559383</v>
      </c>
      <c r="E2540" s="8">
        <v>43363</v>
      </c>
      <c r="F2540">
        <f t="shared" si="39"/>
        <v>2018</v>
      </c>
    </row>
    <row r="2541" spans="1:6" x14ac:dyDescent="0.25">
      <c r="A2541" s="67" t="s">
        <v>1737</v>
      </c>
      <c r="B2541" s="67" t="s">
        <v>3560</v>
      </c>
      <c r="C2541" s="6">
        <v>2547.5031784287335</v>
      </c>
      <c r="D2541" s="6">
        <v>0.69603911978927169</v>
      </c>
      <c r="E2541" s="8">
        <v>43374</v>
      </c>
      <c r="F2541">
        <f t="shared" si="39"/>
        <v>2018</v>
      </c>
    </row>
    <row r="2542" spans="1:6" x14ac:dyDescent="0.25">
      <c r="A2542" s="67" t="s">
        <v>1737</v>
      </c>
      <c r="B2542" s="67" t="s">
        <v>3561</v>
      </c>
      <c r="C2542" s="6">
        <v>2755.8181784287335</v>
      </c>
      <c r="D2542" s="6">
        <v>0.75295578645593819</v>
      </c>
      <c r="E2542" s="8">
        <v>43363</v>
      </c>
      <c r="F2542">
        <f t="shared" si="39"/>
        <v>2018</v>
      </c>
    </row>
    <row r="2543" spans="1:6" x14ac:dyDescent="0.25">
      <c r="A2543" s="67" t="s">
        <v>1737</v>
      </c>
      <c r="B2543" s="67" t="s">
        <v>3562</v>
      </c>
      <c r="C2543" s="6">
        <v>3191.6631784287338</v>
      </c>
      <c r="D2543" s="6">
        <v>0.87203911978927162</v>
      </c>
      <c r="E2543" s="8">
        <v>43388</v>
      </c>
      <c r="F2543">
        <f t="shared" si="39"/>
        <v>2018</v>
      </c>
    </row>
    <row r="2544" spans="1:6" x14ac:dyDescent="0.25">
      <c r="A2544" s="67" t="s">
        <v>1737</v>
      </c>
      <c r="B2544" s="67" t="s">
        <v>3563</v>
      </c>
      <c r="C2544" s="6">
        <v>4088.1874117907319</v>
      </c>
      <c r="D2544" s="6">
        <v>1.1169910961176863</v>
      </c>
      <c r="E2544" s="8">
        <v>43388</v>
      </c>
      <c r="F2544">
        <f t="shared" si="39"/>
        <v>2018</v>
      </c>
    </row>
    <row r="2545" spans="1:6" x14ac:dyDescent="0.25">
      <c r="A2545" s="67" t="s">
        <v>1737</v>
      </c>
      <c r="B2545" s="67" t="s">
        <v>3564</v>
      </c>
      <c r="C2545" s="6">
        <v>3521.0631784287334</v>
      </c>
      <c r="D2545" s="6">
        <v>0.96203911978927159</v>
      </c>
      <c r="E2545" s="8">
        <v>43388</v>
      </c>
      <c r="F2545">
        <f t="shared" si="39"/>
        <v>2018</v>
      </c>
    </row>
    <row r="2546" spans="1:6" x14ac:dyDescent="0.25">
      <c r="A2546" s="67" t="s">
        <v>1737</v>
      </c>
      <c r="B2546" s="67" t="s">
        <v>3565</v>
      </c>
      <c r="C2546" s="6">
        <v>3521.0631784287334</v>
      </c>
      <c r="D2546" s="6">
        <v>0.96203911978927159</v>
      </c>
      <c r="E2546" s="8">
        <v>43389</v>
      </c>
      <c r="F2546">
        <f t="shared" si="39"/>
        <v>2018</v>
      </c>
    </row>
    <row r="2547" spans="1:6" x14ac:dyDescent="0.25">
      <c r="A2547" s="67" t="s">
        <v>1737</v>
      </c>
      <c r="B2547" s="67" t="s">
        <v>3566</v>
      </c>
      <c r="C2547" s="6">
        <v>3048.9231784287335</v>
      </c>
      <c r="D2547" s="6">
        <v>0.8330391197892717</v>
      </c>
      <c r="E2547" s="8">
        <v>43388</v>
      </c>
      <c r="F2547">
        <f t="shared" si="39"/>
        <v>2018</v>
      </c>
    </row>
    <row r="2548" spans="1:6" x14ac:dyDescent="0.25">
      <c r="A2548" s="67" t="s">
        <v>1737</v>
      </c>
      <c r="B2548" s="67" t="s">
        <v>3567</v>
      </c>
      <c r="C2548" s="6">
        <v>3521.0631784287334</v>
      </c>
      <c r="D2548" s="6">
        <v>0.96203911978927159</v>
      </c>
      <c r="E2548" s="8">
        <v>43389</v>
      </c>
      <c r="F2548">
        <f t="shared" si="39"/>
        <v>2018</v>
      </c>
    </row>
    <row r="2549" spans="1:6" x14ac:dyDescent="0.25">
      <c r="A2549" s="67" t="s">
        <v>1737</v>
      </c>
      <c r="B2549" s="67" t="s">
        <v>3568</v>
      </c>
      <c r="C2549" s="6">
        <v>2450.907814114481</v>
      </c>
      <c r="D2549" s="6">
        <v>0.55803911978927168</v>
      </c>
      <c r="E2549" s="8">
        <v>43349</v>
      </c>
      <c r="F2549">
        <f t="shared" si="39"/>
        <v>2018</v>
      </c>
    </row>
    <row r="2550" spans="1:6" x14ac:dyDescent="0.25">
      <c r="A2550" s="67" t="s">
        <v>1737</v>
      </c>
      <c r="B2550" s="67" t="s">
        <v>3569</v>
      </c>
      <c r="C2550" s="6">
        <v>3653.3663765070241</v>
      </c>
      <c r="D2550" s="6">
        <v>0.7129910961176863</v>
      </c>
      <c r="E2550" s="8">
        <v>43364</v>
      </c>
      <c r="F2550">
        <f t="shared" si="39"/>
        <v>2018</v>
      </c>
    </row>
    <row r="2551" spans="1:6" x14ac:dyDescent="0.25">
      <c r="A2551" s="67" t="s">
        <v>1737</v>
      </c>
      <c r="B2551" s="67" t="s">
        <v>3570</v>
      </c>
      <c r="C2551" s="6">
        <v>2859.392449800228</v>
      </c>
      <c r="D2551" s="6">
        <v>0.55803911978927168</v>
      </c>
      <c r="E2551" s="8">
        <v>43368</v>
      </c>
      <c r="F2551">
        <f t="shared" si="39"/>
        <v>2018</v>
      </c>
    </row>
    <row r="2552" spans="1:6" x14ac:dyDescent="0.25">
      <c r="A2552" s="67" t="s">
        <v>1737</v>
      </c>
      <c r="B2552" s="67" t="s">
        <v>3571</v>
      </c>
      <c r="C2552" s="6">
        <v>2859.392449800228</v>
      </c>
      <c r="D2552" s="6">
        <v>0.55803911978927168</v>
      </c>
      <c r="E2552" s="8">
        <v>43367</v>
      </c>
      <c r="F2552">
        <f t="shared" si="39"/>
        <v>2018</v>
      </c>
    </row>
    <row r="2553" spans="1:6" x14ac:dyDescent="0.25">
      <c r="A2553" s="67" t="s">
        <v>1737</v>
      </c>
      <c r="B2553" s="67" t="s">
        <v>3572</v>
      </c>
      <c r="C2553" s="6">
        <v>3653.3663765070241</v>
      </c>
      <c r="D2553" s="6">
        <v>0.7129910961176863</v>
      </c>
      <c r="E2553" s="8">
        <v>43362</v>
      </c>
      <c r="F2553">
        <f t="shared" si="39"/>
        <v>2018</v>
      </c>
    </row>
    <row r="2554" spans="1:6" x14ac:dyDescent="0.25">
      <c r="A2554" s="67" t="s">
        <v>1737</v>
      </c>
      <c r="B2554" s="67" t="s">
        <v>3573</v>
      </c>
      <c r="C2554" s="6">
        <v>2859.392449800228</v>
      </c>
      <c r="D2554" s="6">
        <v>0.55803911978927168</v>
      </c>
      <c r="E2554" s="8">
        <v>43349</v>
      </c>
      <c r="F2554">
        <f t="shared" si="39"/>
        <v>2018</v>
      </c>
    </row>
    <row r="2555" spans="1:6" x14ac:dyDescent="0.25">
      <c r="A2555" s="67" t="s">
        <v>1737</v>
      </c>
      <c r="B2555" s="67" t="s">
        <v>3574</v>
      </c>
      <c r="C2555" s="6">
        <v>2450.907814114481</v>
      </c>
      <c r="D2555" s="6">
        <v>0.55803911978927168</v>
      </c>
      <c r="E2555" s="8">
        <v>43363</v>
      </c>
      <c r="F2555">
        <f t="shared" si="39"/>
        <v>2018</v>
      </c>
    </row>
    <row r="2556" spans="1:6" x14ac:dyDescent="0.25">
      <c r="A2556" s="67" t="s">
        <v>1737</v>
      </c>
      <c r="B2556" s="67" t="s">
        <v>3575</v>
      </c>
      <c r="C2556" s="6">
        <v>3653.3663765070241</v>
      </c>
      <c r="D2556" s="6">
        <v>0.7129910961176863</v>
      </c>
      <c r="E2556" s="8">
        <v>43368</v>
      </c>
      <c r="F2556">
        <f t="shared" si="39"/>
        <v>2018</v>
      </c>
    </row>
    <row r="2557" spans="1:6" x14ac:dyDescent="0.25">
      <c r="A2557" s="67" t="s">
        <v>1737</v>
      </c>
      <c r="B2557" s="67" t="s">
        <v>3576</v>
      </c>
      <c r="C2557" s="6">
        <v>3653.3663765070241</v>
      </c>
      <c r="D2557" s="6">
        <v>0.7129910961176863</v>
      </c>
      <c r="E2557" s="8">
        <v>43371</v>
      </c>
      <c r="F2557">
        <f t="shared" si="39"/>
        <v>2018</v>
      </c>
    </row>
    <row r="2558" spans="1:6" x14ac:dyDescent="0.25">
      <c r="A2558" s="67" t="s">
        <v>1737</v>
      </c>
      <c r="B2558" s="67" t="s">
        <v>3577</v>
      </c>
      <c r="C2558" s="6">
        <v>2859.392449800228</v>
      </c>
      <c r="D2558" s="6">
        <v>0.55803911978927168</v>
      </c>
      <c r="E2558" s="8">
        <v>43365</v>
      </c>
      <c r="F2558">
        <f t="shared" si="39"/>
        <v>2018</v>
      </c>
    </row>
    <row r="2559" spans="1:6" x14ac:dyDescent="0.25">
      <c r="A2559" s="67" t="s">
        <v>1737</v>
      </c>
      <c r="B2559" s="67" t="s">
        <v>3578</v>
      </c>
      <c r="C2559" s="6">
        <v>3131.4568941488778</v>
      </c>
      <c r="D2559" s="6">
        <v>0.7129910961176863</v>
      </c>
      <c r="E2559" s="8">
        <v>43365</v>
      </c>
      <c r="F2559">
        <f t="shared" si="39"/>
        <v>2018</v>
      </c>
    </row>
    <row r="2560" spans="1:6" x14ac:dyDescent="0.25">
      <c r="A2560" s="67" t="s">
        <v>1737</v>
      </c>
      <c r="B2560" s="67" t="s">
        <v>3579</v>
      </c>
      <c r="C2560" s="6">
        <v>2859.392449800228</v>
      </c>
      <c r="D2560" s="6">
        <v>0.55803911978927168</v>
      </c>
      <c r="E2560" s="8">
        <v>43369</v>
      </c>
      <c r="F2560">
        <f t="shared" si="39"/>
        <v>2018</v>
      </c>
    </row>
    <row r="2561" spans="1:6" x14ac:dyDescent="0.25">
      <c r="A2561" s="67" t="s">
        <v>1737</v>
      </c>
      <c r="B2561" s="67" t="s">
        <v>3580</v>
      </c>
      <c r="C2561" s="6">
        <v>2859.392449800228</v>
      </c>
      <c r="D2561" s="6">
        <v>0.55803911978927168</v>
      </c>
      <c r="E2561" s="8">
        <v>43368</v>
      </c>
      <c r="F2561">
        <f t="shared" si="39"/>
        <v>2018</v>
      </c>
    </row>
    <row r="2562" spans="1:6" x14ac:dyDescent="0.25">
      <c r="A2562" s="67" t="s">
        <v>1737</v>
      </c>
      <c r="B2562" s="67" t="s">
        <v>3581</v>
      </c>
      <c r="C2562" s="6">
        <v>5832.7378846153824</v>
      </c>
      <c r="D2562" s="6">
        <v>1.1383173076923074</v>
      </c>
      <c r="E2562" s="8">
        <v>43383</v>
      </c>
      <c r="F2562">
        <f t="shared" si="39"/>
        <v>2018</v>
      </c>
    </row>
    <row r="2563" spans="1:6" x14ac:dyDescent="0.25">
      <c r="A2563" s="67" t="s">
        <v>1737</v>
      </c>
      <c r="B2563" s="67" t="s">
        <v>3582</v>
      </c>
      <c r="C2563" s="6">
        <v>2581.6419999999998</v>
      </c>
      <c r="D2563" s="6">
        <v>0.50383333333333324</v>
      </c>
      <c r="E2563" s="8">
        <v>43374</v>
      </c>
      <c r="F2563">
        <f t="shared" ref="F2563:F2626" si="40">YEAR(E2563)</f>
        <v>2018</v>
      </c>
    </row>
    <row r="2564" spans="1:6" x14ac:dyDescent="0.25">
      <c r="A2564" s="67" t="s">
        <v>1737</v>
      </c>
      <c r="B2564" s="67" t="s">
        <v>3583</v>
      </c>
      <c r="C2564" s="6">
        <v>5775.3063846153809</v>
      </c>
      <c r="D2564" s="6">
        <v>1.1271089743589737</v>
      </c>
      <c r="E2564" s="8">
        <v>43374</v>
      </c>
      <c r="F2564">
        <f t="shared" si="40"/>
        <v>2018</v>
      </c>
    </row>
    <row r="2565" spans="1:6" x14ac:dyDescent="0.25">
      <c r="A2565" s="67" t="s">
        <v>1737</v>
      </c>
      <c r="B2565" s="67" t="s">
        <v>3584</v>
      </c>
      <c r="C2565" s="6">
        <v>2859.392449800228</v>
      </c>
      <c r="D2565" s="6">
        <v>0.55803911978927168</v>
      </c>
      <c r="E2565" s="8">
        <v>43333</v>
      </c>
      <c r="F2565">
        <f t="shared" si="40"/>
        <v>2018</v>
      </c>
    </row>
    <row r="2566" spans="1:6" x14ac:dyDescent="0.25">
      <c r="A2566" s="67" t="s">
        <v>1737</v>
      </c>
      <c r="B2566" s="67" t="s">
        <v>3585</v>
      </c>
      <c r="C2566" s="6">
        <v>4197.9445476923083</v>
      </c>
      <c r="D2566" s="6">
        <v>0.95581615384615393</v>
      </c>
      <c r="E2566" s="8">
        <v>43316</v>
      </c>
      <c r="F2566">
        <f t="shared" si="40"/>
        <v>2018</v>
      </c>
    </row>
    <row r="2567" spans="1:6" x14ac:dyDescent="0.25">
      <c r="A2567" s="67" t="s">
        <v>1737</v>
      </c>
      <c r="B2567" s="67" t="s">
        <v>3586</v>
      </c>
      <c r="C2567" s="6">
        <v>3630.0471230769226</v>
      </c>
      <c r="D2567" s="6">
        <v>0.99181615384615385</v>
      </c>
      <c r="E2567" s="8">
        <v>43325</v>
      </c>
      <c r="F2567">
        <f t="shared" si="40"/>
        <v>2018</v>
      </c>
    </row>
    <row r="2568" spans="1:6" x14ac:dyDescent="0.25">
      <c r="A2568" s="67" t="s">
        <v>1737</v>
      </c>
      <c r="B2568" s="67" t="s">
        <v>3587</v>
      </c>
      <c r="C2568" s="6">
        <v>1208.9571230769225</v>
      </c>
      <c r="D2568" s="6">
        <v>0.33031615384615387</v>
      </c>
      <c r="E2568" s="8">
        <v>43330</v>
      </c>
      <c r="F2568">
        <f t="shared" si="40"/>
        <v>2018</v>
      </c>
    </row>
    <row r="2569" spans="1:6" x14ac:dyDescent="0.25">
      <c r="A2569" s="67" t="s">
        <v>1737</v>
      </c>
      <c r="B2569" s="67" t="s">
        <v>3588</v>
      </c>
      <c r="C2569" s="6">
        <v>4707.4165476923081</v>
      </c>
      <c r="D2569" s="6">
        <v>1.0718161538461539</v>
      </c>
      <c r="E2569" s="8">
        <v>43328</v>
      </c>
      <c r="F2569">
        <f t="shared" si="40"/>
        <v>2018</v>
      </c>
    </row>
    <row r="2570" spans="1:6" x14ac:dyDescent="0.25">
      <c r="A2570" s="67" t="s">
        <v>1737</v>
      </c>
      <c r="B2570" s="67" t="s">
        <v>3589</v>
      </c>
      <c r="C2570" s="6">
        <v>1527.6085476923081</v>
      </c>
      <c r="D2570" s="6">
        <v>0.34781615384615394</v>
      </c>
      <c r="E2570" s="8">
        <v>43312</v>
      </c>
      <c r="F2570">
        <f t="shared" si="40"/>
        <v>2018</v>
      </c>
    </row>
    <row r="2571" spans="1:6" x14ac:dyDescent="0.25">
      <c r="A2571" s="67" t="s">
        <v>1737</v>
      </c>
      <c r="B2571" s="67" t="s">
        <v>3590</v>
      </c>
      <c r="C2571" s="6">
        <v>1018.9440000000004</v>
      </c>
      <c r="D2571" s="6">
        <v>0.23199999999999998</v>
      </c>
      <c r="E2571" s="8">
        <v>43315</v>
      </c>
      <c r="F2571">
        <f t="shared" si="40"/>
        <v>2018</v>
      </c>
    </row>
    <row r="2572" spans="1:6" x14ac:dyDescent="0.25">
      <c r="A2572" s="67" t="s">
        <v>1737</v>
      </c>
      <c r="B2572" s="67" t="s">
        <v>3591</v>
      </c>
      <c r="C2572" s="6">
        <v>4190.6245476923086</v>
      </c>
      <c r="D2572" s="6">
        <v>0.95414948717948722</v>
      </c>
      <c r="E2572" s="8">
        <v>43297</v>
      </c>
      <c r="F2572">
        <f t="shared" si="40"/>
        <v>2018</v>
      </c>
    </row>
    <row r="2573" spans="1:6" x14ac:dyDescent="0.25">
      <c r="A2573" s="67" t="s">
        <v>1737</v>
      </c>
      <c r="B2573" s="67" t="s">
        <v>3592</v>
      </c>
      <c r="C2573" s="6">
        <v>2481.4799999999996</v>
      </c>
      <c r="D2573" s="6">
        <v>0.56499999999999984</v>
      </c>
      <c r="E2573" s="8">
        <v>43315</v>
      </c>
      <c r="F2573">
        <f t="shared" si="40"/>
        <v>2018</v>
      </c>
    </row>
    <row r="2574" spans="1:6" x14ac:dyDescent="0.25">
      <c r="A2574" s="67" t="s">
        <v>1737</v>
      </c>
      <c r="B2574" s="67" t="s">
        <v>3593</v>
      </c>
      <c r="C2574" s="6">
        <v>5739.902547692308</v>
      </c>
      <c r="D2574" s="6">
        <v>1.3068994871794872</v>
      </c>
      <c r="E2574" s="8">
        <v>43324</v>
      </c>
      <c r="F2574">
        <f t="shared" si="40"/>
        <v>2018</v>
      </c>
    </row>
    <row r="2575" spans="1:6" x14ac:dyDescent="0.25">
      <c r="A2575" s="67" t="s">
        <v>1737</v>
      </c>
      <c r="B2575" s="67" t="s">
        <v>3594</v>
      </c>
      <c r="C2575" s="6">
        <v>1628.6245476923086</v>
      </c>
      <c r="D2575" s="6">
        <v>0.37081615384615385</v>
      </c>
      <c r="E2575" s="8">
        <v>43312</v>
      </c>
      <c r="F2575">
        <f t="shared" si="40"/>
        <v>2018</v>
      </c>
    </row>
    <row r="2576" spans="1:6" x14ac:dyDescent="0.25">
      <c r="A2576" s="67" t="s">
        <v>1737</v>
      </c>
      <c r="B2576" s="67" t="s">
        <v>3595</v>
      </c>
      <c r="C2576" s="6">
        <v>1499.0605476923092</v>
      </c>
      <c r="D2576" s="6">
        <v>0.34131615384615399</v>
      </c>
      <c r="E2576" s="8">
        <v>43312</v>
      </c>
      <c r="F2576">
        <f t="shared" si="40"/>
        <v>2018</v>
      </c>
    </row>
    <row r="2577" spans="1:6" x14ac:dyDescent="0.25">
      <c r="A2577" s="67" t="s">
        <v>1737</v>
      </c>
      <c r="B2577" s="67" t="s">
        <v>3596</v>
      </c>
      <c r="C2577" s="6">
        <v>1417.8085476923079</v>
      </c>
      <c r="D2577" s="6">
        <v>0.32281615384615403</v>
      </c>
      <c r="E2577" s="8">
        <v>43325</v>
      </c>
      <c r="F2577">
        <f t="shared" si="40"/>
        <v>2018</v>
      </c>
    </row>
    <row r="2578" spans="1:6" x14ac:dyDescent="0.25">
      <c r="A2578" s="67" t="s">
        <v>1737</v>
      </c>
      <c r="B2578" s="67" t="s">
        <v>3597</v>
      </c>
      <c r="C2578" s="6">
        <v>1018.9440000000004</v>
      </c>
      <c r="D2578" s="6">
        <v>0.23199999999999998</v>
      </c>
      <c r="E2578" s="8">
        <v>43312</v>
      </c>
      <c r="F2578">
        <f t="shared" si="40"/>
        <v>2018</v>
      </c>
    </row>
    <row r="2579" spans="1:6" x14ac:dyDescent="0.25">
      <c r="A2579" s="67" t="s">
        <v>1737</v>
      </c>
      <c r="B2579" s="67" t="s">
        <v>3598</v>
      </c>
      <c r="C2579" s="6">
        <v>2501.6100000000006</v>
      </c>
      <c r="D2579" s="6">
        <v>0.68349999999999989</v>
      </c>
      <c r="E2579" s="8">
        <v>43398</v>
      </c>
      <c r="F2579">
        <f t="shared" si="40"/>
        <v>2018</v>
      </c>
    </row>
    <row r="2580" spans="1:6" x14ac:dyDescent="0.25">
      <c r="A2580" s="67" t="s">
        <v>1737</v>
      </c>
      <c r="B2580" s="67" t="s">
        <v>3599</v>
      </c>
      <c r="C2580" s="6">
        <v>2179.8205476923085</v>
      </c>
      <c r="D2580" s="6">
        <v>0.4963161538461538</v>
      </c>
      <c r="E2580" s="8">
        <v>43344</v>
      </c>
      <c r="F2580">
        <f t="shared" si="40"/>
        <v>2018</v>
      </c>
    </row>
    <row r="2581" spans="1:6" x14ac:dyDescent="0.25">
      <c r="A2581" s="67" t="s">
        <v>1737</v>
      </c>
      <c r="B2581" s="67" t="s">
        <v>3600</v>
      </c>
      <c r="C2581" s="6">
        <v>4742.5525476923085</v>
      </c>
      <c r="D2581" s="6">
        <v>1.0798161538461539</v>
      </c>
      <c r="E2581" s="8">
        <v>43363</v>
      </c>
      <c r="F2581">
        <f t="shared" si="40"/>
        <v>2018</v>
      </c>
    </row>
    <row r="2582" spans="1:6" x14ac:dyDescent="0.25">
      <c r="A2582" s="67" t="s">
        <v>1737</v>
      </c>
      <c r="B2582" s="67" t="s">
        <v>3601</v>
      </c>
      <c r="C2582" s="6">
        <v>752.42054769230799</v>
      </c>
      <c r="D2582" s="6">
        <v>0.17131615384615384</v>
      </c>
      <c r="E2582" s="8">
        <v>43363</v>
      </c>
      <c r="F2582">
        <f t="shared" si="40"/>
        <v>2018</v>
      </c>
    </row>
    <row r="2583" spans="1:6" x14ac:dyDescent="0.25">
      <c r="A2583" s="67" t="s">
        <v>1737</v>
      </c>
      <c r="B2583" s="67" t="s">
        <v>3602</v>
      </c>
      <c r="C2583" s="6">
        <v>543.80054769230901</v>
      </c>
      <c r="D2583" s="6">
        <v>0.12381615384615396</v>
      </c>
      <c r="E2583" s="8">
        <v>43332</v>
      </c>
      <c r="F2583">
        <f t="shared" si="40"/>
        <v>2018</v>
      </c>
    </row>
    <row r="2584" spans="1:6" x14ac:dyDescent="0.25">
      <c r="A2584" s="67" t="s">
        <v>1737</v>
      </c>
      <c r="B2584" s="67" t="s">
        <v>3603</v>
      </c>
      <c r="C2584" s="6">
        <v>4184.7685476923089</v>
      </c>
      <c r="D2584" s="6">
        <v>0.95281615384615381</v>
      </c>
      <c r="E2584" s="8">
        <v>43357</v>
      </c>
      <c r="F2584">
        <f t="shared" si="40"/>
        <v>2018</v>
      </c>
    </row>
    <row r="2585" spans="1:6" x14ac:dyDescent="0.25">
      <c r="A2585" s="67" t="s">
        <v>1737</v>
      </c>
      <c r="B2585" s="67" t="s">
        <v>3604</v>
      </c>
      <c r="C2585" s="6">
        <v>1715.0005476923079</v>
      </c>
      <c r="D2585" s="6">
        <v>0.39048282051282057</v>
      </c>
      <c r="E2585" s="8">
        <v>43341</v>
      </c>
      <c r="F2585">
        <f t="shared" si="40"/>
        <v>2018</v>
      </c>
    </row>
    <row r="2586" spans="1:6" x14ac:dyDescent="0.25">
      <c r="A2586" s="67" t="s">
        <v>1737</v>
      </c>
      <c r="B2586" s="67" t="s">
        <v>3605</v>
      </c>
      <c r="C2586" s="6">
        <v>3139.7416984615379</v>
      </c>
      <c r="D2586" s="6">
        <v>1.0723161538461539</v>
      </c>
      <c r="E2586" s="8">
        <v>43402</v>
      </c>
      <c r="F2586">
        <f t="shared" si="40"/>
        <v>2018</v>
      </c>
    </row>
    <row r="2587" spans="1:6" x14ac:dyDescent="0.25">
      <c r="A2587" s="67" t="s">
        <v>1737</v>
      </c>
      <c r="B2587" s="67" t="s">
        <v>3606</v>
      </c>
      <c r="C2587" s="6">
        <v>2139.0185427429869</v>
      </c>
      <c r="D2587" s="6">
        <v>0.73053911978927166</v>
      </c>
      <c r="E2587" s="8">
        <v>43402</v>
      </c>
      <c r="F2587">
        <f t="shared" si="40"/>
        <v>2018</v>
      </c>
    </row>
    <row r="2588" spans="1:6" x14ac:dyDescent="0.25">
      <c r="A2588" s="67" t="s">
        <v>1737</v>
      </c>
      <c r="B2588" s="67" t="s">
        <v>3607</v>
      </c>
      <c r="C2588" s="6">
        <v>1521.2105427429869</v>
      </c>
      <c r="D2588" s="6">
        <v>0.51953911978927159</v>
      </c>
      <c r="E2588" s="8">
        <v>43402</v>
      </c>
      <c r="F2588">
        <f t="shared" si="40"/>
        <v>2018</v>
      </c>
    </row>
    <row r="2589" spans="1:6" x14ac:dyDescent="0.25">
      <c r="A2589" s="67" t="s">
        <v>1737</v>
      </c>
      <c r="B2589" s="67" t="s">
        <v>3608</v>
      </c>
      <c r="C2589" s="6">
        <v>3268.5736984615378</v>
      </c>
      <c r="D2589" s="6">
        <v>1.1163161538461539</v>
      </c>
      <c r="E2589" s="8">
        <v>43395</v>
      </c>
      <c r="F2589">
        <f t="shared" si="40"/>
        <v>2018</v>
      </c>
    </row>
    <row r="2590" spans="1:6" x14ac:dyDescent="0.25">
      <c r="A2590" s="67" t="s">
        <v>1737</v>
      </c>
      <c r="B2590" s="67" t="s">
        <v>3609</v>
      </c>
      <c r="C2590" s="6">
        <v>2604.4299294325856</v>
      </c>
      <c r="D2590" s="6">
        <v>0.88949109611768629</v>
      </c>
      <c r="E2590" s="8">
        <v>43395</v>
      </c>
      <c r="F2590">
        <f t="shared" si="40"/>
        <v>2018</v>
      </c>
    </row>
    <row r="2591" spans="1:6" x14ac:dyDescent="0.25">
      <c r="A2591" s="67" t="s">
        <v>1737</v>
      </c>
      <c r="B2591" s="67" t="s">
        <v>3610</v>
      </c>
      <c r="C2591" s="6">
        <v>2450.907814114481</v>
      </c>
      <c r="D2591" s="6">
        <v>0.55803911978927168</v>
      </c>
      <c r="E2591" s="8">
        <v>43398</v>
      </c>
      <c r="F2591">
        <f t="shared" si="40"/>
        <v>2018</v>
      </c>
    </row>
    <row r="2592" spans="1:6" x14ac:dyDescent="0.25">
      <c r="A2592" s="67" t="s">
        <v>1737</v>
      </c>
      <c r="B2592" s="67" t="s">
        <v>3611</v>
      </c>
      <c r="C2592" s="6">
        <v>4566.6033969230766</v>
      </c>
      <c r="D2592" s="6">
        <v>0.77981615384615399</v>
      </c>
      <c r="E2592" s="8">
        <v>43292</v>
      </c>
      <c r="F2592">
        <f t="shared" si="40"/>
        <v>2018</v>
      </c>
    </row>
    <row r="2593" spans="1:6" x14ac:dyDescent="0.25">
      <c r="A2593" s="67" t="s">
        <v>1737</v>
      </c>
      <c r="B2593" s="67" t="s">
        <v>3612</v>
      </c>
      <c r="C2593" s="6">
        <v>3427.5788141144808</v>
      </c>
      <c r="D2593" s="6">
        <v>0.78041411978927155</v>
      </c>
      <c r="E2593" s="8">
        <v>43416</v>
      </c>
      <c r="F2593">
        <f t="shared" si="40"/>
        <v>2018</v>
      </c>
    </row>
    <row r="2594" spans="1:6" x14ac:dyDescent="0.25">
      <c r="A2594" s="67" t="s">
        <v>1737</v>
      </c>
      <c r="B2594" s="67" t="s">
        <v>3613</v>
      </c>
      <c r="C2594" s="6"/>
      <c r="D2594" s="6"/>
      <c r="E2594" s="8">
        <v>43410</v>
      </c>
      <c r="F2594">
        <f t="shared" si="40"/>
        <v>2018</v>
      </c>
    </row>
    <row r="2595" spans="1:6" x14ac:dyDescent="0.25">
      <c r="A2595" s="67" t="s">
        <v>1737</v>
      </c>
      <c r="B2595" s="67" t="s">
        <v>3614</v>
      </c>
      <c r="C2595" s="6"/>
      <c r="D2595" s="6"/>
      <c r="E2595" s="8">
        <v>43410</v>
      </c>
      <c r="F2595">
        <f t="shared" si="40"/>
        <v>2018</v>
      </c>
    </row>
    <row r="2596" spans="1:6" x14ac:dyDescent="0.25">
      <c r="A2596" s="67" t="s">
        <v>1</v>
      </c>
      <c r="B2596" s="67">
        <v>198376</v>
      </c>
      <c r="C2596" s="6">
        <v>2815.92</v>
      </c>
      <c r="D2596" s="6">
        <v>0.72</v>
      </c>
      <c r="E2596" s="8">
        <v>43364</v>
      </c>
      <c r="F2596">
        <f t="shared" si="40"/>
        <v>2018</v>
      </c>
    </row>
    <row r="2597" spans="1:6" x14ac:dyDescent="0.25">
      <c r="A2597" s="67" t="s">
        <v>1</v>
      </c>
      <c r="B2597" s="67">
        <v>198376</v>
      </c>
      <c r="C2597" s="6">
        <v>4594</v>
      </c>
      <c r="D2597" s="6">
        <v>1</v>
      </c>
      <c r="E2597" s="8">
        <v>43364</v>
      </c>
      <c r="F2597">
        <f t="shared" si="40"/>
        <v>2018</v>
      </c>
    </row>
    <row r="2598" spans="1:6" x14ac:dyDescent="0.25">
      <c r="A2598" s="67" t="s">
        <v>1</v>
      </c>
      <c r="B2598" s="67">
        <v>192832</v>
      </c>
      <c r="C2598" s="6">
        <v>31643</v>
      </c>
      <c r="D2598" s="6">
        <v>0</v>
      </c>
      <c r="E2598" s="8">
        <v>43285</v>
      </c>
      <c r="F2598">
        <f t="shared" si="40"/>
        <v>2018</v>
      </c>
    </row>
    <row r="2599" spans="1:6" x14ac:dyDescent="0.25">
      <c r="A2599" s="67" t="s">
        <v>1</v>
      </c>
      <c r="B2599" s="67">
        <v>195146</v>
      </c>
      <c r="C2599" s="6">
        <v>12264</v>
      </c>
      <c r="D2599" s="6">
        <v>0</v>
      </c>
      <c r="E2599" s="8">
        <v>43383</v>
      </c>
      <c r="F2599">
        <f t="shared" si="40"/>
        <v>2018</v>
      </c>
    </row>
    <row r="2600" spans="1:6" x14ac:dyDescent="0.25">
      <c r="A2600" s="67" t="s">
        <v>1</v>
      </c>
      <c r="B2600" s="67">
        <v>180558</v>
      </c>
      <c r="C2600" s="6">
        <v>28556</v>
      </c>
      <c r="D2600" s="6">
        <v>13.724</v>
      </c>
      <c r="E2600" s="8">
        <v>43098</v>
      </c>
      <c r="F2600">
        <f t="shared" si="40"/>
        <v>2017</v>
      </c>
    </row>
    <row r="2601" spans="1:6" x14ac:dyDescent="0.25">
      <c r="A2601" s="67" t="s">
        <v>1</v>
      </c>
      <c r="B2601" s="67">
        <v>180558</v>
      </c>
      <c r="C2601" s="6">
        <v>36052</v>
      </c>
      <c r="D2601" s="6">
        <v>17.63</v>
      </c>
      <c r="E2601" s="8">
        <v>43070</v>
      </c>
      <c r="F2601">
        <f t="shared" si="40"/>
        <v>2017</v>
      </c>
    </row>
    <row r="2602" spans="1:6" x14ac:dyDescent="0.25">
      <c r="A2602" s="67" t="s">
        <v>1</v>
      </c>
      <c r="B2602" s="67">
        <v>180558</v>
      </c>
      <c r="C2602" s="6">
        <v>2855.6</v>
      </c>
      <c r="D2602" s="6">
        <v>1.3720000000000001</v>
      </c>
      <c r="E2602" s="8">
        <v>43070</v>
      </c>
      <c r="F2602">
        <f t="shared" si="40"/>
        <v>2017</v>
      </c>
    </row>
    <row r="2603" spans="1:6" x14ac:dyDescent="0.25">
      <c r="A2603" s="67" t="s">
        <v>1</v>
      </c>
      <c r="B2603" s="67">
        <v>180558</v>
      </c>
      <c r="C2603" s="6">
        <v>27396</v>
      </c>
      <c r="D2603" s="6">
        <v>13.166</v>
      </c>
      <c r="E2603" s="8">
        <v>43070</v>
      </c>
      <c r="F2603">
        <f t="shared" si="40"/>
        <v>2017</v>
      </c>
    </row>
    <row r="2604" spans="1:6" x14ac:dyDescent="0.25">
      <c r="A2604" s="67" t="s">
        <v>1</v>
      </c>
      <c r="B2604" s="67">
        <v>197084</v>
      </c>
      <c r="C2604" s="6">
        <v>2016</v>
      </c>
      <c r="D2604" s="6">
        <v>0</v>
      </c>
      <c r="E2604" s="8">
        <v>43376</v>
      </c>
      <c r="F2604">
        <f t="shared" si="40"/>
        <v>2018</v>
      </c>
    </row>
    <row r="2605" spans="1:6" x14ac:dyDescent="0.25">
      <c r="A2605" s="67" t="s">
        <v>1</v>
      </c>
      <c r="B2605" s="67">
        <v>197084</v>
      </c>
      <c r="C2605" s="6">
        <v>50184</v>
      </c>
      <c r="D2605" s="6">
        <v>11.8</v>
      </c>
      <c r="E2605" s="8">
        <v>43376</v>
      </c>
      <c r="F2605">
        <f t="shared" si="40"/>
        <v>2018</v>
      </c>
    </row>
    <row r="2606" spans="1:6" x14ac:dyDescent="0.25">
      <c r="A2606" s="67" t="s">
        <v>1</v>
      </c>
      <c r="B2606" s="67">
        <v>192081</v>
      </c>
      <c r="C2606" s="6">
        <v>779</v>
      </c>
      <c r="D2606" s="6">
        <v>0.4</v>
      </c>
      <c r="E2606" s="8">
        <v>43294</v>
      </c>
      <c r="F2606">
        <f t="shared" si="40"/>
        <v>2018</v>
      </c>
    </row>
    <row r="2607" spans="1:6" x14ac:dyDescent="0.25">
      <c r="A2607" s="67" t="s">
        <v>1</v>
      </c>
      <c r="B2607" s="67">
        <v>192081</v>
      </c>
      <c r="C2607" s="6">
        <v>5657</v>
      </c>
      <c r="D2607" s="6">
        <v>1.8</v>
      </c>
      <c r="E2607" s="8">
        <v>43294</v>
      </c>
      <c r="F2607">
        <f t="shared" si="40"/>
        <v>2018</v>
      </c>
    </row>
    <row r="2608" spans="1:6" x14ac:dyDescent="0.25">
      <c r="A2608" s="67" t="s">
        <v>1</v>
      </c>
      <c r="B2608" s="67">
        <v>192081</v>
      </c>
      <c r="C2608" s="6">
        <v>22394</v>
      </c>
      <c r="D2608" s="6">
        <v>5.5</v>
      </c>
      <c r="E2608" s="8">
        <v>43294</v>
      </c>
      <c r="F2608">
        <f t="shared" si="40"/>
        <v>2018</v>
      </c>
    </row>
    <row r="2609" spans="1:6" x14ac:dyDescent="0.25">
      <c r="A2609" s="67" t="s">
        <v>1</v>
      </c>
      <c r="B2609" s="67">
        <v>192081</v>
      </c>
      <c r="C2609" s="6">
        <v>32789</v>
      </c>
      <c r="D2609" s="6">
        <v>9.3000000000000007</v>
      </c>
      <c r="E2609" s="8">
        <v>43294</v>
      </c>
      <c r="F2609">
        <f t="shared" si="40"/>
        <v>2018</v>
      </c>
    </row>
    <row r="2610" spans="1:6" x14ac:dyDescent="0.25">
      <c r="A2610" s="67" t="s">
        <v>1</v>
      </c>
      <c r="B2610" s="67">
        <v>192081</v>
      </c>
      <c r="C2610" s="6">
        <v>54354</v>
      </c>
      <c r="D2610" s="6">
        <v>19.600000000000001</v>
      </c>
      <c r="E2610" s="8">
        <v>43294</v>
      </c>
      <c r="F2610">
        <f t="shared" si="40"/>
        <v>2018</v>
      </c>
    </row>
    <row r="2611" spans="1:6" x14ac:dyDescent="0.25">
      <c r="A2611" s="67" t="s">
        <v>1</v>
      </c>
      <c r="B2611" s="67">
        <v>165731</v>
      </c>
      <c r="C2611" s="6">
        <v>798</v>
      </c>
      <c r="D2611" s="6">
        <v>1.2</v>
      </c>
      <c r="E2611" s="8">
        <v>43312</v>
      </c>
      <c r="F2611">
        <f t="shared" si="40"/>
        <v>2018</v>
      </c>
    </row>
    <row r="2612" spans="1:6" x14ac:dyDescent="0.25">
      <c r="A2612" s="67" t="s">
        <v>1</v>
      </c>
      <c r="B2612" s="67">
        <v>191470</v>
      </c>
      <c r="C2612" s="6">
        <v>798</v>
      </c>
      <c r="D2612" s="6">
        <v>1.2</v>
      </c>
      <c r="E2612" s="8">
        <v>43355</v>
      </c>
      <c r="F2612">
        <f t="shared" si="40"/>
        <v>2018</v>
      </c>
    </row>
    <row r="2613" spans="1:6" x14ac:dyDescent="0.25">
      <c r="A2613" s="67" t="s">
        <v>1</v>
      </c>
      <c r="B2613" s="67">
        <v>191471</v>
      </c>
      <c r="C2613" s="6">
        <v>798</v>
      </c>
      <c r="D2613" s="6">
        <v>1.2</v>
      </c>
      <c r="E2613" s="8">
        <v>43360</v>
      </c>
      <c r="F2613">
        <f t="shared" si="40"/>
        <v>2018</v>
      </c>
    </row>
    <row r="2614" spans="1:6" x14ac:dyDescent="0.25">
      <c r="A2614" s="67" t="s">
        <v>1</v>
      </c>
      <c r="B2614" s="67">
        <v>181271</v>
      </c>
      <c r="C2614" s="6">
        <v>1653.84</v>
      </c>
      <c r="D2614" s="6">
        <v>0</v>
      </c>
      <c r="E2614" s="8">
        <v>43168</v>
      </c>
      <c r="F2614">
        <f t="shared" si="40"/>
        <v>2018</v>
      </c>
    </row>
    <row r="2615" spans="1:6" x14ac:dyDescent="0.25">
      <c r="A2615" s="67" t="s">
        <v>1</v>
      </c>
      <c r="B2615" s="67">
        <v>181271</v>
      </c>
      <c r="C2615" s="6">
        <v>1695.1859999999999</v>
      </c>
      <c r="D2615" s="6">
        <v>0</v>
      </c>
      <c r="E2615" s="8">
        <v>43168</v>
      </c>
      <c r="F2615">
        <f t="shared" si="40"/>
        <v>2018</v>
      </c>
    </row>
    <row r="2616" spans="1:6" x14ac:dyDescent="0.25">
      <c r="A2616" s="67" t="s">
        <v>1</v>
      </c>
      <c r="B2616" s="67">
        <v>181271</v>
      </c>
      <c r="C2616" s="6">
        <v>5187</v>
      </c>
      <c r="D2616" s="6">
        <v>0</v>
      </c>
      <c r="E2616" s="8">
        <v>43168</v>
      </c>
      <c r="F2616">
        <f t="shared" si="40"/>
        <v>2018</v>
      </c>
    </row>
    <row r="2617" spans="1:6" x14ac:dyDescent="0.25">
      <c r="A2617" s="67" t="s">
        <v>1</v>
      </c>
      <c r="B2617" s="67">
        <v>181271</v>
      </c>
      <c r="C2617" s="6">
        <v>6421.8</v>
      </c>
      <c r="D2617" s="6">
        <v>0</v>
      </c>
      <c r="E2617" s="8">
        <v>43168</v>
      </c>
      <c r="F2617">
        <f t="shared" si="40"/>
        <v>2018</v>
      </c>
    </row>
    <row r="2618" spans="1:6" x14ac:dyDescent="0.25">
      <c r="A2618" s="67" t="s">
        <v>1</v>
      </c>
      <c r="B2618" s="67">
        <v>181271</v>
      </c>
      <c r="C2618" s="6">
        <v>17916</v>
      </c>
      <c r="D2618" s="6">
        <v>0</v>
      </c>
      <c r="E2618" s="8">
        <v>43168</v>
      </c>
      <c r="F2618">
        <f t="shared" si="40"/>
        <v>2018</v>
      </c>
    </row>
    <row r="2619" spans="1:6" x14ac:dyDescent="0.25">
      <c r="A2619" s="67" t="s">
        <v>1</v>
      </c>
      <c r="B2619" s="67">
        <v>181271</v>
      </c>
      <c r="C2619" s="6">
        <v>8409</v>
      </c>
      <c r="D2619" s="6">
        <v>0.6</v>
      </c>
      <c r="E2619" s="8">
        <v>43168</v>
      </c>
      <c r="F2619">
        <f t="shared" si="40"/>
        <v>2018</v>
      </c>
    </row>
    <row r="2620" spans="1:6" x14ac:dyDescent="0.25">
      <c r="A2620" s="67" t="s">
        <v>1</v>
      </c>
      <c r="B2620" s="67">
        <v>181271</v>
      </c>
      <c r="C2620" s="6">
        <v>93039</v>
      </c>
      <c r="D2620" s="6">
        <v>10.6</v>
      </c>
      <c r="E2620" s="8">
        <v>43168</v>
      </c>
      <c r="F2620">
        <f t="shared" si="40"/>
        <v>2018</v>
      </c>
    </row>
    <row r="2621" spans="1:6" x14ac:dyDescent="0.25">
      <c r="A2621" s="67" t="s">
        <v>1</v>
      </c>
      <c r="B2621" s="67">
        <v>182051</v>
      </c>
      <c r="C2621" s="6">
        <v>42856</v>
      </c>
      <c r="D2621" s="6">
        <v>9.8559999999999999</v>
      </c>
      <c r="E2621" s="8">
        <v>43194</v>
      </c>
      <c r="F2621">
        <f t="shared" si="40"/>
        <v>2018</v>
      </c>
    </row>
    <row r="2622" spans="1:6" x14ac:dyDescent="0.25">
      <c r="A2622" s="67" t="s">
        <v>1</v>
      </c>
      <c r="B2622" s="67">
        <v>180245</v>
      </c>
      <c r="C2622" s="6">
        <v>10508.4</v>
      </c>
      <c r="D2622" s="6">
        <v>0</v>
      </c>
      <c r="E2622" s="8">
        <v>43178</v>
      </c>
      <c r="F2622">
        <f t="shared" si="40"/>
        <v>2018</v>
      </c>
    </row>
    <row r="2623" spans="1:6" x14ac:dyDescent="0.25">
      <c r="A2623" s="67" t="s">
        <v>1</v>
      </c>
      <c r="B2623" s="67">
        <v>180245</v>
      </c>
      <c r="C2623" s="6">
        <v>534.74159999999995</v>
      </c>
      <c r="D2623" s="6">
        <v>0.1164</v>
      </c>
      <c r="E2623" s="8">
        <v>43178</v>
      </c>
      <c r="F2623">
        <f t="shared" si="40"/>
        <v>2018</v>
      </c>
    </row>
    <row r="2624" spans="1:6" x14ac:dyDescent="0.25">
      <c r="A2624" s="67" t="s">
        <v>1</v>
      </c>
      <c r="B2624" s="67">
        <v>180245</v>
      </c>
      <c r="C2624" s="6">
        <v>8998</v>
      </c>
      <c r="D2624" s="6">
        <v>2.0449999999999999</v>
      </c>
      <c r="E2624" s="8">
        <v>43178</v>
      </c>
      <c r="F2624">
        <f t="shared" si="40"/>
        <v>2018</v>
      </c>
    </row>
    <row r="2625" spans="1:6" x14ac:dyDescent="0.25">
      <c r="A2625" s="67" t="s">
        <v>1</v>
      </c>
      <c r="B2625" s="67">
        <v>180245</v>
      </c>
      <c r="C2625" s="6">
        <v>72016</v>
      </c>
      <c r="D2625" s="6">
        <v>8.2210000000000001</v>
      </c>
      <c r="E2625" s="8">
        <v>43178</v>
      </c>
      <c r="F2625">
        <f t="shared" si="40"/>
        <v>2018</v>
      </c>
    </row>
    <row r="2626" spans="1:6" x14ac:dyDescent="0.25">
      <c r="A2626" s="67" t="s">
        <v>1</v>
      </c>
      <c r="B2626" s="67">
        <v>194798</v>
      </c>
      <c r="C2626" s="6">
        <v>1167.5999999999999</v>
      </c>
      <c r="D2626" s="6">
        <v>0</v>
      </c>
      <c r="E2626" s="8">
        <v>43280</v>
      </c>
      <c r="F2626">
        <f t="shared" si="40"/>
        <v>2018</v>
      </c>
    </row>
    <row r="2627" spans="1:6" x14ac:dyDescent="0.25">
      <c r="A2627" s="67" t="s">
        <v>1</v>
      </c>
      <c r="B2627" s="67">
        <v>194798</v>
      </c>
      <c r="C2627" s="6">
        <v>6720</v>
      </c>
      <c r="D2627" s="6">
        <v>0</v>
      </c>
      <c r="E2627" s="8">
        <v>43280</v>
      </c>
      <c r="F2627">
        <f t="shared" ref="F2627:F2690" si="41">YEAR(E2627)</f>
        <v>2018</v>
      </c>
    </row>
    <row r="2628" spans="1:6" x14ac:dyDescent="0.25">
      <c r="A2628" s="67" t="s">
        <v>1</v>
      </c>
      <c r="B2628" s="67">
        <v>194798</v>
      </c>
      <c r="C2628" s="6">
        <v>10962</v>
      </c>
      <c r="D2628" s="6">
        <v>0</v>
      </c>
      <c r="E2628" s="8">
        <v>43280</v>
      </c>
      <c r="F2628">
        <f t="shared" si="41"/>
        <v>2018</v>
      </c>
    </row>
    <row r="2629" spans="1:6" x14ac:dyDescent="0.25">
      <c r="A2629" s="67" t="s">
        <v>1</v>
      </c>
      <c r="B2629" s="67">
        <v>193504</v>
      </c>
      <c r="C2629" s="6">
        <v>16930.2</v>
      </c>
      <c r="D2629" s="6">
        <v>0</v>
      </c>
      <c r="E2629" s="8">
        <v>43304</v>
      </c>
      <c r="F2629">
        <f t="shared" si="41"/>
        <v>2018</v>
      </c>
    </row>
    <row r="2630" spans="1:6" x14ac:dyDescent="0.25">
      <c r="A2630" s="67" t="s">
        <v>1</v>
      </c>
      <c r="B2630" s="67">
        <v>172523</v>
      </c>
      <c r="C2630" s="6">
        <v>3601</v>
      </c>
      <c r="D2630" s="6">
        <v>0</v>
      </c>
      <c r="E2630" s="8">
        <v>43146</v>
      </c>
      <c r="F2630">
        <f t="shared" si="41"/>
        <v>2018</v>
      </c>
    </row>
    <row r="2631" spans="1:6" x14ac:dyDescent="0.25">
      <c r="A2631" s="67" t="s">
        <v>1</v>
      </c>
      <c r="B2631" s="67">
        <v>172523</v>
      </c>
      <c r="C2631" s="6">
        <v>4751</v>
      </c>
      <c r="D2631" s="6">
        <v>1.4</v>
      </c>
      <c r="E2631" s="8">
        <v>43146</v>
      </c>
      <c r="F2631">
        <f t="shared" si="41"/>
        <v>2018</v>
      </c>
    </row>
    <row r="2632" spans="1:6" x14ac:dyDescent="0.25">
      <c r="A2632" s="67" t="s">
        <v>1</v>
      </c>
      <c r="B2632" s="67">
        <v>172523</v>
      </c>
      <c r="C2632" s="6">
        <v>9325</v>
      </c>
      <c r="D2632" s="6">
        <v>2.9</v>
      </c>
      <c r="E2632" s="8">
        <v>43146</v>
      </c>
      <c r="F2632">
        <f t="shared" si="41"/>
        <v>2018</v>
      </c>
    </row>
    <row r="2633" spans="1:6" x14ac:dyDescent="0.25">
      <c r="A2633" s="67" t="s">
        <v>1</v>
      </c>
      <c r="B2633" s="67">
        <v>172523</v>
      </c>
      <c r="C2633" s="6">
        <v>103009</v>
      </c>
      <c r="D2633" s="6">
        <v>29.3</v>
      </c>
      <c r="E2633" s="8">
        <v>43146</v>
      </c>
      <c r="F2633">
        <f t="shared" si="41"/>
        <v>2018</v>
      </c>
    </row>
    <row r="2634" spans="1:6" x14ac:dyDescent="0.25">
      <c r="A2634" s="67" t="s">
        <v>1</v>
      </c>
      <c r="B2634" s="67">
        <v>184999</v>
      </c>
      <c r="C2634" s="6">
        <v>21484.799999999999</v>
      </c>
      <c r="D2634" s="6">
        <v>0</v>
      </c>
      <c r="E2634" s="8">
        <v>43235</v>
      </c>
      <c r="F2634">
        <f t="shared" si="41"/>
        <v>2018</v>
      </c>
    </row>
    <row r="2635" spans="1:6" x14ac:dyDescent="0.25">
      <c r="A2635" s="67" t="s">
        <v>1</v>
      </c>
      <c r="B2635" s="67">
        <v>184999</v>
      </c>
      <c r="C2635" s="6">
        <v>5072.5600000000004</v>
      </c>
      <c r="D2635" s="6">
        <v>2.5</v>
      </c>
      <c r="E2635" s="8">
        <v>43235</v>
      </c>
      <c r="F2635">
        <f t="shared" si="41"/>
        <v>2018</v>
      </c>
    </row>
    <row r="2636" spans="1:6" x14ac:dyDescent="0.25">
      <c r="A2636" s="67" t="s">
        <v>1</v>
      </c>
      <c r="B2636" s="67">
        <v>184999</v>
      </c>
      <c r="C2636" s="6">
        <v>106810.4</v>
      </c>
      <c r="D2636" s="6">
        <v>9.51</v>
      </c>
      <c r="E2636" s="8">
        <v>43235</v>
      </c>
      <c r="F2636">
        <f t="shared" si="41"/>
        <v>2018</v>
      </c>
    </row>
    <row r="2637" spans="1:6" x14ac:dyDescent="0.25">
      <c r="A2637" s="67" t="s">
        <v>1</v>
      </c>
      <c r="B2637" s="67">
        <v>191205</v>
      </c>
      <c r="C2637" s="6">
        <v>86.042000000000002</v>
      </c>
      <c r="D2637" s="6">
        <v>2.1999999999999999E-2</v>
      </c>
      <c r="E2637" s="8">
        <v>43196</v>
      </c>
      <c r="F2637">
        <f t="shared" si="41"/>
        <v>2018</v>
      </c>
    </row>
    <row r="2638" spans="1:6" x14ac:dyDescent="0.25">
      <c r="A2638" s="67" t="s">
        <v>1</v>
      </c>
      <c r="B2638" s="67">
        <v>191205</v>
      </c>
      <c r="C2638" s="6">
        <v>1146.6623999999999</v>
      </c>
      <c r="D2638" s="6">
        <v>0.24959999999999999</v>
      </c>
      <c r="E2638" s="8">
        <v>43196</v>
      </c>
      <c r="F2638">
        <f t="shared" si="41"/>
        <v>2018</v>
      </c>
    </row>
    <row r="2639" spans="1:6" x14ac:dyDescent="0.25">
      <c r="A2639" s="67" t="s">
        <v>1</v>
      </c>
      <c r="B2639" s="67">
        <v>191205</v>
      </c>
      <c r="C2639" s="6">
        <v>1161.5999999999999</v>
      </c>
      <c r="D2639" s="6">
        <v>0.29699999999999999</v>
      </c>
      <c r="E2639" s="8">
        <v>43196</v>
      </c>
      <c r="F2639">
        <f t="shared" si="41"/>
        <v>2018</v>
      </c>
    </row>
    <row r="2640" spans="1:6" x14ac:dyDescent="0.25">
      <c r="A2640" s="67" t="s">
        <v>1</v>
      </c>
      <c r="B2640" s="67">
        <v>191205</v>
      </c>
      <c r="C2640" s="6">
        <v>13497.172</v>
      </c>
      <c r="D2640" s="6">
        <v>2.9380000000000002</v>
      </c>
      <c r="E2640" s="8">
        <v>43196</v>
      </c>
      <c r="F2640">
        <f t="shared" si="41"/>
        <v>2018</v>
      </c>
    </row>
    <row r="2641" spans="1:6" x14ac:dyDescent="0.25">
      <c r="A2641" s="67" t="s">
        <v>1</v>
      </c>
      <c r="B2641" s="67">
        <v>191205</v>
      </c>
      <c r="C2641" s="6">
        <v>13858.793</v>
      </c>
      <c r="D2641" s="6">
        <v>3.6789999999999998</v>
      </c>
      <c r="E2641" s="8">
        <v>43196</v>
      </c>
      <c r="F2641">
        <f t="shared" si="41"/>
        <v>2018</v>
      </c>
    </row>
    <row r="2642" spans="1:6" x14ac:dyDescent="0.25">
      <c r="A2642" s="67" t="s">
        <v>1</v>
      </c>
      <c r="B2642" s="67">
        <v>191205</v>
      </c>
      <c r="C2642" s="6">
        <v>111542.32</v>
      </c>
      <c r="D2642" s="6">
        <v>24.28</v>
      </c>
      <c r="E2642" s="8">
        <v>43196</v>
      </c>
      <c r="F2642">
        <f t="shared" si="41"/>
        <v>2018</v>
      </c>
    </row>
    <row r="2643" spans="1:6" x14ac:dyDescent="0.25">
      <c r="A2643" s="67" t="s">
        <v>1</v>
      </c>
      <c r="B2643" s="67">
        <v>161259</v>
      </c>
      <c r="C2643" s="6">
        <v>52237</v>
      </c>
      <c r="D2643" s="6">
        <v>0</v>
      </c>
      <c r="E2643" s="8">
        <v>43103</v>
      </c>
      <c r="F2643">
        <f t="shared" si="41"/>
        <v>2018</v>
      </c>
    </row>
    <row r="2644" spans="1:6" x14ac:dyDescent="0.25">
      <c r="A2644" s="67" t="s">
        <v>1</v>
      </c>
      <c r="B2644" s="67">
        <v>187754</v>
      </c>
      <c r="C2644" s="6">
        <v>57990</v>
      </c>
      <c r="D2644" s="6">
        <v>6.6</v>
      </c>
      <c r="E2644" s="8">
        <v>43332</v>
      </c>
      <c r="F2644">
        <f t="shared" si="41"/>
        <v>2018</v>
      </c>
    </row>
    <row r="2645" spans="1:6" x14ac:dyDescent="0.25">
      <c r="A2645" s="67" t="s">
        <v>1</v>
      </c>
      <c r="B2645" s="67">
        <v>178596</v>
      </c>
      <c r="C2645" s="6">
        <v>63824</v>
      </c>
      <c r="D2645" s="6">
        <v>6.7</v>
      </c>
      <c r="E2645" s="8">
        <v>42992</v>
      </c>
      <c r="F2645">
        <f t="shared" si="41"/>
        <v>2017</v>
      </c>
    </row>
    <row r="2646" spans="1:6" x14ac:dyDescent="0.25">
      <c r="A2646" s="67" t="s">
        <v>1</v>
      </c>
      <c r="B2646" s="67">
        <v>183670</v>
      </c>
      <c r="C2646" s="6">
        <v>2031.05</v>
      </c>
      <c r="D2646" s="6">
        <v>0.51939999999999997</v>
      </c>
      <c r="E2646" s="8">
        <v>43217</v>
      </c>
      <c r="F2646">
        <f t="shared" si="41"/>
        <v>2018</v>
      </c>
    </row>
    <row r="2647" spans="1:6" x14ac:dyDescent="0.25">
      <c r="A2647" s="67" t="s">
        <v>1</v>
      </c>
      <c r="B2647" s="67">
        <v>183670</v>
      </c>
      <c r="C2647" s="6">
        <v>3938.377</v>
      </c>
      <c r="D2647" s="6">
        <v>1.0069999999999999</v>
      </c>
      <c r="E2647" s="8">
        <v>43217</v>
      </c>
      <c r="F2647">
        <f t="shared" si="41"/>
        <v>2018</v>
      </c>
    </row>
    <row r="2648" spans="1:6" x14ac:dyDescent="0.25">
      <c r="A2648" s="67" t="s">
        <v>1</v>
      </c>
      <c r="B2648" s="67">
        <v>183670</v>
      </c>
      <c r="C2648" s="6">
        <v>44837.440000000002</v>
      </c>
      <c r="D2648" s="6">
        <v>9.76</v>
      </c>
      <c r="E2648" s="8">
        <v>43217</v>
      </c>
      <c r="F2648">
        <f t="shared" si="41"/>
        <v>2018</v>
      </c>
    </row>
    <row r="2649" spans="1:6" x14ac:dyDescent="0.25">
      <c r="A2649" s="67" t="s">
        <v>1</v>
      </c>
      <c r="B2649" s="67">
        <v>181024</v>
      </c>
      <c r="C2649" s="6">
        <v>183.76</v>
      </c>
      <c r="D2649" s="6">
        <v>0.04</v>
      </c>
      <c r="E2649" s="8">
        <v>43336</v>
      </c>
      <c r="F2649">
        <f t="shared" si="41"/>
        <v>2018</v>
      </c>
    </row>
    <row r="2650" spans="1:6" x14ac:dyDescent="0.25">
      <c r="A2650" s="67" t="s">
        <v>1</v>
      </c>
      <c r="B2650" s="67">
        <v>181024</v>
      </c>
      <c r="C2650" s="6">
        <v>2159.1799999999998</v>
      </c>
      <c r="D2650" s="6">
        <v>0.47</v>
      </c>
      <c r="E2650" s="8">
        <v>43336</v>
      </c>
      <c r="F2650">
        <f t="shared" si="41"/>
        <v>2018</v>
      </c>
    </row>
    <row r="2651" spans="1:6" x14ac:dyDescent="0.25">
      <c r="A2651" s="67" t="s">
        <v>1</v>
      </c>
      <c r="B2651" s="67">
        <v>181024</v>
      </c>
      <c r="C2651" s="6">
        <v>32248</v>
      </c>
      <c r="D2651" s="6">
        <v>5.5</v>
      </c>
      <c r="E2651" s="8">
        <v>43336</v>
      </c>
      <c r="F2651">
        <f t="shared" si="41"/>
        <v>2018</v>
      </c>
    </row>
    <row r="2652" spans="1:6" x14ac:dyDescent="0.25">
      <c r="A2652" s="67" t="s">
        <v>1</v>
      </c>
      <c r="B2652" s="67">
        <v>192080</v>
      </c>
      <c r="C2652" s="6">
        <v>345</v>
      </c>
      <c r="D2652" s="6">
        <v>0.2</v>
      </c>
      <c r="E2652" s="8">
        <v>43294</v>
      </c>
      <c r="F2652">
        <f t="shared" si="41"/>
        <v>2018</v>
      </c>
    </row>
    <row r="2653" spans="1:6" x14ac:dyDescent="0.25">
      <c r="A2653" s="67" t="s">
        <v>1</v>
      </c>
      <c r="B2653" s="67">
        <v>192080</v>
      </c>
      <c r="C2653" s="6">
        <v>1916</v>
      </c>
      <c r="D2653" s="6">
        <v>0.6</v>
      </c>
      <c r="E2653" s="8">
        <v>43294</v>
      </c>
      <c r="F2653">
        <f t="shared" si="41"/>
        <v>2018</v>
      </c>
    </row>
    <row r="2654" spans="1:6" x14ac:dyDescent="0.25">
      <c r="A2654" s="67" t="s">
        <v>1</v>
      </c>
      <c r="B2654" s="67">
        <v>192080</v>
      </c>
      <c r="C2654" s="6">
        <v>10467</v>
      </c>
      <c r="D2654" s="6">
        <v>2.6</v>
      </c>
      <c r="E2654" s="8">
        <v>43294</v>
      </c>
      <c r="F2654">
        <f t="shared" si="41"/>
        <v>2018</v>
      </c>
    </row>
    <row r="2655" spans="1:6" x14ac:dyDescent="0.25">
      <c r="A2655" s="67" t="s">
        <v>1</v>
      </c>
      <c r="B2655" s="67">
        <v>198018</v>
      </c>
      <c r="C2655" s="6">
        <v>34083.815999999999</v>
      </c>
      <c r="D2655" s="6">
        <v>9.048</v>
      </c>
      <c r="E2655" s="8">
        <v>43357</v>
      </c>
      <c r="F2655">
        <f t="shared" si="41"/>
        <v>2018</v>
      </c>
    </row>
    <row r="2656" spans="1:6" x14ac:dyDescent="0.25">
      <c r="A2656" s="67" t="s">
        <v>1</v>
      </c>
      <c r="B2656" s="67">
        <v>191285</v>
      </c>
      <c r="C2656" s="6">
        <v>2756.4</v>
      </c>
      <c r="D2656" s="6">
        <v>0.6</v>
      </c>
      <c r="E2656" s="8">
        <v>43311</v>
      </c>
      <c r="F2656">
        <f t="shared" si="41"/>
        <v>2018</v>
      </c>
    </row>
    <row r="2657" spans="1:6" x14ac:dyDescent="0.25">
      <c r="A2657" s="67" t="s">
        <v>1</v>
      </c>
      <c r="B2657" s="67">
        <v>194353</v>
      </c>
      <c r="C2657" s="6">
        <v>21764.715</v>
      </c>
      <c r="D2657" s="6">
        <v>5.5650000000000004</v>
      </c>
      <c r="E2657" s="8">
        <v>43287</v>
      </c>
      <c r="F2657">
        <f t="shared" si="41"/>
        <v>2018</v>
      </c>
    </row>
    <row r="2658" spans="1:6" x14ac:dyDescent="0.25">
      <c r="A2658" s="67" t="s">
        <v>1</v>
      </c>
      <c r="B2658" s="67">
        <v>194353</v>
      </c>
      <c r="C2658" s="6">
        <v>35430</v>
      </c>
      <c r="D2658" s="6">
        <v>8.1999999999999993</v>
      </c>
      <c r="E2658" s="8">
        <v>43287</v>
      </c>
      <c r="F2658">
        <f t="shared" si="41"/>
        <v>2018</v>
      </c>
    </row>
    <row r="2659" spans="1:6" x14ac:dyDescent="0.25">
      <c r="A2659" s="67" t="s">
        <v>1</v>
      </c>
      <c r="B2659" s="67">
        <v>194353</v>
      </c>
      <c r="C2659" s="6">
        <v>3654</v>
      </c>
      <c r="D2659" s="6">
        <v>0</v>
      </c>
      <c r="E2659" s="8">
        <v>43287</v>
      </c>
      <c r="F2659">
        <f t="shared" si="41"/>
        <v>2018</v>
      </c>
    </row>
    <row r="2660" spans="1:6" x14ac:dyDescent="0.25">
      <c r="A2660" s="67" t="s">
        <v>1</v>
      </c>
      <c r="B2660" s="67">
        <v>192919</v>
      </c>
      <c r="C2660" s="6">
        <v>546</v>
      </c>
      <c r="D2660" s="6">
        <v>0</v>
      </c>
      <c r="E2660" s="8">
        <v>43259</v>
      </c>
      <c r="F2660">
        <f t="shared" si="41"/>
        <v>2018</v>
      </c>
    </row>
    <row r="2661" spans="1:6" x14ac:dyDescent="0.25">
      <c r="A2661" s="67" t="s">
        <v>1</v>
      </c>
      <c r="B2661" s="67">
        <v>192919</v>
      </c>
      <c r="C2661" s="6">
        <v>583.79999999999995</v>
      </c>
      <c r="D2661" s="6">
        <v>0</v>
      </c>
      <c r="E2661" s="8">
        <v>43259</v>
      </c>
      <c r="F2661">
        <f t="shared" si="41"/>
        <v>2018</v>
      </c>
    </row>
    <row r="2662" spans="1:6" x14ac:dyDescent="0.25">
      <c r="A2662" s="67" t="s">
        <v>1</v>
      </c>
      <c r="B2662" s="67">
        <v>192919</v>
      </c>
      <c r="C2662" s="6">
        <v>1218</v>
      </c>
      <c r="D2662" s="6">
        <v>0</v>
      </c>
      <c r="E2662" s="8">
        <v>43259</v>
      </c>
      <c r="F2662">
        <f t="shared" si="41"/>
        <v>2018</v>
      </c>
    </row>
    <row r="2663" spans="1:6" x14ac:dyDescent="0.25">
      <c r="A2663" s="67" t="s">
        <v>1</v>
      </c>
      <c r="B2663" s="67">
        <v>192919</v>
      </c>
      <c r="C2663" s="6">
        <v>42924</v>
      </c>
      <c r="D2663" s="6">
        <v>0</v>
      </c>
      <c r="E2663" s="8">
        <v>43259</v>
      </c>
      <c r="F2663">
        <f t="shared" si="41"/>
        <v>2018</v>
      </c>
    </row>
    <row r="2664" spans="1:6" x14ac:dyDescent="0.25">
      <c r="A2664" s="67" t="s">
        <v>1</v>
      </c>
      <c r="B2664" s="67">
        <v>176871</v>
      </c>
      <c r="C2664" s="6">
        <v>216749</v>
      </c>
      <c r="D2664" s="6">
        <v>25.4</v>
      </c>
      <c r="E2664" s="8">
        <v>42916</v>
      </c>
      <c r="F2664">
        <f t="shared" si="41"/>
        <v>2017</v>
      </c>
    </row>
    <row r="2665" spans="1:6" x14ac:dyDescent="0.25">
      <c r="A2665" s="67" t="s">
        <v>1</v>
      </c>
      <c r="B2665" s="67">
        <v>186438</v>
      </c>
      <c r="C2665" s="6">
        <v>99180</v>
      </c>
      <c r="D2665" s="6">
        <v>23.9</v>
      </c>
      <c r="E2665" s="8">
        <v>43077</v>
      </c>
      <c r="F2665">
        <f t="shared" si="41"/>
        <v>2017</v>
      </c>
    </row>
    <row r="2666" spans="1:6" x14ac:dyDescent="0.25">
      <c r="A2666" s="67" t="s">
        <v>1</v>
      </c>
      <c r="B2666" s="67">
        <v>162978</v>
      </c>
      <c r="C2666" s="6">
        <v>273</v>
      </c>
      <c r="D2666" s="6">
        <v>0</v>
      </c>
      <c r="E2666" s="8">
        <v>43111</v>
      </c>
      <c r="F2666">
        <f t="shared" si="41"/>
        <v>2018</v>
      </c>
    </row>
    <row r="2667" spans="1:6" x14ac:dyDescent="0.25">
      <c r="A2667" s="67" t="s">
        <v>1</v>
      </c>
      <c r="B2667" s="67">
        <v>162978</v>
      </c>
      <c r="C2667" s="6">
        <v>6424</v>
      </c>
      <c r="D2667" s="6">
        <v>0</v>
      </c>
      <c r="E2667" s="8">
        <v>43111</v>
      </c>
      <c r="F2667">
        <f t="shared" si="41"/>
        <v>2018</v>
      </c>
    </row>
    <row r="2668" spans="1:6" x14ac:dyDescent="0.25">
      <c r="A2668" s="67" t="s">
        <v>1</v>
      </c>
      <c r="B2668" s="67">
        <v>162978</v>
      </c>
      <c r="C2668" s="6">
        <v>11787</v>
      </c>
      <c r="D2668" s="6">
        <v>0</v>
      </c>
      <c r="E2668" s="8">
        <v>43111</v>
      </c>
      <c r="F2668">
        <f t="shared" si="41"/>
        <v>2018</v>
      </c>
    </row>
    <row r="2669" spans="1:6" x14ac:dyDescent="0.25">
      <c r="A2669" s="67" t="s">
        <v>1</v>
      </c>
      <c r="B2669" s="67">
        <v>162978</v>
      </c>
      <c r="C2669" s="6">
        <v>14253</v>
      </c>
      <c r="D2669" s="6">
        <v>1.6</v>
      </c>
      <c r="E2669" s="8">
        <v>43111</v>
      </c>
      <c r="F2669">
        <f t="shared" si="41"/>
        <v>2018</v>
      </c>
    </row>
    <row r="2670" spans="1:6" x14ac:dyDescent="0.25">
      <c r="A2670" s="67" t="s">
        <v>1</v>
      </c>
      <c r="B2670" s="67">
        <v>189777</v>
      </c>
      <c r="C2670" s="6">
        <v>29849.707999999999</v>
      </c>
      <c r="D2670" s="6">
        <v>7.9240000000000004</v>
      </c>
      <c r="E2670" s="8">
        <v>43238</v>
      </c>
      <c r="F2670">
        <f t="shared" si="41"/>
        <v>2018</v>
      </c>
    </row>
    <row r="2671" spans="1:6" x14ac:dyDescent="0.25">
      <c r="A2671" s="67" t="s">
        <v>1</v>
      </c>
      <c r="B2671" s="67">
        <v>178159</v>
      </c>
      <c r="C2671" s="6">
        <v>394411</v>
      </c>
      <c r="D2671" s="6">
        <v>45.1</v>
      </c>
      <c r="E2671" s="8">
        <v>43053</v>
      </c>
      <c r="F2671">
        <f t="shared" si="41"/>
        <v>2017</v>
      </c>
    </row>
    <row r="2672" spans="1:6" x14ac:dyDescent="0.25">
      <c r="A2672" s="67" t="s">
        <v>1</v>
      </c>
      <c r="B2672" s="67">
        <v>183314</v>
      </c>
      <c r="C2672" s="6">
        <v>3941.652</v>
      </c>
      <c r="D2672" s="6">
        <v>0.85799999999999998</v>
      </c>
      <c r="E2672" s="8">
        <v>43363</v>
      </c>
      <c r="F2672">
        <f t="shared" si="41"/>
        <v>2018</v>
      </c>
    </row>
    <row r="2673" spans="1:6" x14ac:dyDescent="0.25">
      <c r="A2673" s="67" t="s">
        <v>1</v>
      </c>
      <c r="B2673" s="67">
        <v>155973</v>
      </c>
      <c r="C2673" s="6">
        <v>60901</v>
      </c>
      <c r="D2673" s="6">
        <v>0</v>
      </c>
      <c r="E2673" s="8">
        <v>43190</v>
      </c>
      <c r="F2673">
        <f t="shared" si="41"/>
        <v>2018</v>
      </c>
    </row>
    <row r="2674" spans="1:6" x14ac:dyDescent="0.25">
      <c r="A2674" s="67" t="s">
        <v>1</v>
      </c>
      <c r="B2674" s="67">
        <v>180819</v>
      </c>
      <c r="C2674" s="6">
        <v>1365</v>
      </c>
      <c r="D2674" s="6">
        <v>0</v>
      </c>
      <c r="E2674" s="8">
        <v>43333</v>
      </c>
      <c r="F2674">
        <f t="shared" si="41"/>
        <v>2018</v>
      </c>
    </row>
    <row r="2675" spans="1:6" x14ac:dyDescent="0.25">
      <c r="A2675" s="67" t="s">
        <v>1</v>
      </c>
      <c r="B2675" s="67">
        <v>180819</v>
      </c>
      <c r="C2675" s="6">
        <v>2919</v>
      </c>
      <c r="D2675" s="6">
        <v>0</v>
      </c>
      <c r="E2675" s="8">
        <v>43333</v>
      </c>
      <c r="F2675">
        <f t="shared" si="41"/>
        <v>2018</v>
      </c>
    </row>
    <row r="2676" spans="1:6" x14ac:dyDescent="0.25">
      <c r="A2676" s="67" t="s">
        <v>1</v>
      </c>
      <c r="B2676" s="67">
        <v>192077</v>
      </c>
      <c r="C2676" s="6">
        <v>6443</v>
      </c>
      <c r="D2676" s="6">
        <v>1.6</v>
      </c>
      <c r="E2676" s="8">
        <v>43294</v>
      </c>
      <c r="F2676">
        <f t="shared" si="41"/>
        <v>2018</v>
      </c>
    </row>
    <row r="2677" spans="1:6" x14ac:dyDescent="0.25">
      <c r="A2677" s="67" t="s">
        <v>1</v>
      </c>
      <c r="B2677" s="67">
        <v>192077</v>
      </c>
      <c r="C2677" s="6">
        <v>37858</v>
      </c>
      <c r="D2677" s="6">
        <v>7.3</v>
      </c>
      <c r="E2677" s="8">
        <v>43294</v>
      </c>
      <c r="F2677">
        <f t="shared" si="41"/>
        <v>2018</v>
      </c>
    </row>
    <row r="2678" spans="1:6" x14ac:dyDescent="0.25">
      <c r="A2678" s="67" t="s">
        <v>1</v>
      </c>
      <c r="B2678" s="67">
        <v>192077</v>
      </c>
      <c r="C2678" s="6">
        <v>63578</v>
      </c>
      <c r="D2678" s="6">
        <v>21</v>
      </c>
      <c r="E2678" s="8">
        <v>43294</v>
      </c>
      <c r="F2678">
        <f t="shared" si="41"/>
        <v>2018</v>
      </c>
    </row>
    <row r="2679" spans="1:6" x14ac:dyDescent="0.25">
      <c r="A2679" s="67" t="s">
        <v>1</v>
      </c>
      <c r="B2679" s="67">
        <v>194328</v>
      </c>
      <c r="C2679" s="6">
        <v>123420</v>
      </c>
      <c r="D2679" s="6">
        <v>0</v>
      </c>
      <c r="E2679" s="8">
        <v>43312</v>
      </c>
      <c r="F2679">
        <f t="shared" si="41"/>
        <v>2018</v>
      </c>
    </row>
    <row r="2680" spans="1:6" x14ac:dyDescent="0.25">
      <c r="A2680" s="67" t="s">
        <v>1</v>
      </c>
      <c r="B2680" s="67">
        <v>194328</v>
      </c>
      <c r="C2680" s="6">
        <v>107525</v>
      </c>
      <c r="D2680" s="6">
        <v>19.399999999999999</v>
      </c>
      <c r="E2680" s="8">
        <v>43312</v>
      </c>
      <c r="F2680">
        <f t="shared" si="41"/>
        <v>2018</v>
      </c>
    </row>
    <row r="2681" spans="1:6" x14ac:dyDescent="0.25">
      <c r="A2681" s="67" t="s">
        <v>1</v>
      </c>
      <c r="B2681" s="67">
        <v>190031</v>
      </c>
      <c r="C2681" s="6">
        <v>115172</v>
      </c>
      <c r="D2681" s="6">
        <v>13.1</v>
      </c>
      <c r="E2681" s="8">
        <v>43294</v>
      </c>
      <c r="F2681">
        <f t="shared" si="41"/>
        <v>2018</v>
      </c>
    </row>
    <row r="2682" spans="1:6" x14ac:dyDescent="0.25">
      <c r="A2682" s="67" t="s">
        <v>1</v>
      </c>
      <c r="B2682" s="67">
        <v>191239</v>
      </c>
      <c r="C2682" s="6">
        <v>2919</v>
      </c>
      <c r="D2682" s="6">
        <v>0</v>
      </c>
      <c r="E2682" s="8">
        <v>43273</v>
      </c>
      <c r="F2682">
        <f t="shared" si="41"/>
        <v>2018</v>
      </c>
    </row>
    <row r="2683" spans="1:6" x14ac:dyDescent="0.25">
      <c r="A2683" s="67" t="s">
        <v>1</v>
      </c>
      <c r="B2683" s="67">
        <v>191239</v>
      </c>
      <c r="C2683" s="6">
        <v>1764.096</v>
      </c>
      <c r="D2683" s="6">
        <v>0.38400000000000001</v>
      </c>
      <c r="E2683" s="8">
        <v>43273</v>
      </c>
      <c r="F2683">
        <f t="shared" si="41"/>
        <v>2018</v>
      </c>
    </row>
    <row r="2684" spans="1:6" x14ac:dyDescent="0.25">
      <c r="A2684" s="67" t="s">
        <v>1</v>
      </c>
      <c r="B2684" s="67">
        <v>191239</v>
      </c>
      <c r="C2684" s="6">
        <v>5970.8159999999998</v>
      </c>
      <c r="D2684" s="6">
        <v>0.68159999999999998</v>
      </c>
      <c r="E2684" s="8">
        <v>43273</v>
      </c>
      <c r="F2684">
        <f t="shared" si="41"/>
        <v>2018</v>
      </c>
    </row>
    <row r="2685" spans="1:6" x14ac:dyDescent="0.25">
      <c r="A2685" s="67" t="s">
        <v>1</v>
      </c>
      <c r="B2685" s="67">
        <v>191239</v>
      </c>
      <c r="C2685" s="6">
        <v>1267</v>
      </c>
      <c r="D2685" s="6">
        <v>0.28999999999999998</v>
      </c>
      <c r="E2685" s="8">
        <v>43273</v>
      </c>
      <c r="F2685">
        <f t="shared" si="41"/>
        <v>2018</v>
      </c>
    </row>
    <row r="2686" spans="1:6" x14ac:dyDescent="0.25">
      <c r="A2686" s="67" t="s">
        <v>1</v>
      </c>
      <c r="B2686" s="67">
        <v>191239</v>
      </c>
      <c r="C2686" s="6">
        <v>41234</v>
      </c>
      <c r="D2686" s="6">
        <v>4.71</v>
      </c>
      <c r="E2686" s="8">
        <v>43273</v>
      </c>
      <c r="F2686">
        <f t="shared" si="41"/>
        <v>2018</v>
      </c>
    </row>
    <row r="2687" spans="1:6" x14ac:dyDescent="0.25">
      <c r="A2687" s="67" t="s">
        <v>1</v>
      </c>
      <c r="B2687" s="67">
        <v>175778</v>
      </c>
      <c r="C2687" s="6">
        <v>10950</v>
      </c>
      <c r="D2687" s="6">
        <v>0</v>
      </c>
      <c r="E2687" s="8">
        <v>42978</v>
      </c>
      <c r="F2687">
        <f t="shared" si="41"/>
        <v>2017</v>
      </c>
    </row>
    <row r="2688" spans="1:6" x14ac:dyDescent="0.25">
      <c r="A2688" s="67" t="s">
        <v>1</v>
      </c>
      <c r="B2688" s="67">
        <v>189849</v>
      </c>
      <c r="C2688" s="6">
        <v>609</v>
      </c>
      <c r="D2688" s="6">
        <v>0.1</v>
      </c>
      <c r="E2688" s="8">
        <v>43158</v>
      </c>
      <c r="F2688">
        <f t="shared" si="41"/>
        <v>2018</v>
      </c>
    </row>
    <row r="2689" spans="1:6" x14ac:dyDescent="0.25">
      <c r="A2689" s="67" t="s">
        <v>1</v>
      </c>
      <c r="B2689" s="67">
        <v>189849</v>
      </c>
      <c r="C2689" s="6">
        <v>22278</v>
      </c>
      <c r="D2689" s="6">
        <v>4.8</v>
      </c>
      <c r="E2689" s="8">
        <v>43158</v>
      </c>
      <c r="F2689">
        <f t="shared" si="41"/>
        <v>2018</v>
      </c>
    </row>
    <row r="2690" spans="1:6" x14ac:dyDescent="0.25">
      <c r="A2690" s="67" t="s">
        <v>1</v>
      </c>
      <c r="B2690" s="67">
        <v>189849</v>
      </c>
      <c r="C2690" s="6">
        <v>1680</v>
      </c>
      <c r="D2690" s="6">
        <v>0</v>
      </c>
      <c r="E2690" s="8">
        <v>43158</v>
      </c>
      <c r="F2690">
        <f t="shared" si="41"/>
        <v>2018</v>
      </c>
    </row>
    <row r="2691" spans="1:6" x14ac:dyDescent="0.25">
      <c r="A2691" s="67" t="s">
        <v>1</v>
      </c>
      <c r="B2691" s="67">
        <v>189849</v>
      </c>
      <c r="C2691" s="6">
        <v>4156.6512000000002</v>
      </c>
      <c r="D2691" s="6">
        <v>0.90480000000000005</v>
      </c>
      <c r="E2691" s="8">
        <v>43158</v>
      </c>
      <c r="F2691">
        <f t="shared" ref="F2691:F2754" si="42">YEAR(E2691)</f>
        <v>2018</v>
      </c>
    </row>
    <row r="2692" spans="1:6" x14ac:dyDescent="0.25">
      <c r="A2692" s="67" t="s">
        <v>1</v>
      </c>
      <c r="B2692" s="67">
        <v>189849</v>
      </c>
      <c r="C2692" s="6">
        <v>6927.7520000000004</v>
      </c>
      <c r="D2692" s="6">
        <v>1.508</v>
      </c>
      <c r="E2692" s="8">
        <v>43158</v>
      </c>
      <c r="F2692">
        <f t="shared" si="42"/>
        <v>2018</v>
      </c>
    </row>
    <row r="2693" spans="1:6" x14ac:dyDescent="0.25">
      <c r="A2693" s="67" t="s">
        <v>1</v>
      </c>
      <c r="B2693" s="67">
        <v>194355</v>
      </c>
      <c r="C2693" s="6">
        <v>94441</v>
      </c>
      <c r="D2693" s="6">
        <v>22.664000000000001</v>
      </c>
      <c r="E2693" s="8">
        <v>43327</v>
      </c>
      <c r="F2693">
        <f t="shared" si="42"/>
        <v>2018</v>
      </c>
    </row>
    <row r="2694" spans="1:6" x14ac:dyDescent="0.25">
      <c r="A2694" s="67" t="s">
        <v>1</v>
      </c>
      <c r="B2694" s="67">
        <v>186754</v>
      </c>
      <c r="C2694" s="6">
        <v>1090</v>
      </c>
      <c r="D2694" s="6">
        <v>1.82</v>
      </c>
      <c r="E2694" s="8">
        <v>43084</v>
      </c>
      <c r="F2694">
        <f t="shared" si="42"/>
        <v>2017</v>
      </c>
    </row>
    <row r="2695" spans="1:6" x14ac:dyDescent="0.25">
      <c r="A2695" s="67" t="s">
        <v>1</v>
      </c>
      <c r="B2695" s="67">
        <v>197531</v>
      </c>
      <c r="C2695" s="6">
        <v>33131</v>
      </c>
      <c r="D2695" s="6">
        <v>9.0399999999999991</v>
      </c>
      <c r="E2695" s="8">
        <v>43338</v>
      </c>
      <c r="F2695">
        <f t="shared" si="42"/>
        <v>2018</v>
      </c>
    </row>
    <row r="2696" spans="1:6" x14ac:dyDescent="0.25">
      <c r="A2696" s="67" t="s">
        <v>1</v>
      </c>
      <c r="B2696" s="67">
        <v>170209</v>
      </c>
      <c r="C2696" s="6">
        <v>224909</v>
      </c>
      <c r="D2696" s="6">
        <v>0</v>
      </c>
      <c r="E2696" s="8">
        <v>42886</v>
      </c>
      <c r="F2696">
        <f t="shared" si="42"/>
        <v>2017</v>
      </c>
    </row>
    <row r="2697" spans="1:6" x14ac:dyDescent="0.25">
      <c r="A2697" s="67" t="s">
        <v>1</v>
      </c>
      <c r="B2697" s="67">
        <v>188136</v>
      </c>
      <c r="C2697" s="6">
        <v>12877</v>
      </c>
      <c r="D2697" s="6">
        <v>0</v>
      </c>
      <c r="E2697" s="8">
        <v>43129</v>
      </c>
      <c r="F2697">
        <f t="shared" si="42"/>
        <v>2018</v>
      </c>
    </row>
    <row r="2698" spans="1:6" x14ac:dyDescent="0.25">
      <c r="A2698" s="67" t="s">
        <v>1</v>
      </c>
      <c r="B2698" s="67">
        <v>188136</v>
      </c>
      <c r="C2698" s="6">
        <v>66670</v>
      </c>
      <c r="D2698" s="6">
        <v>21.6</v>
      </c>
      <c r="E2698" s="8">
        <v>43129</v>
      </c>
      <c r="F2698">
        <f t="shared" si="42"/>
        <v>2018</v>
      </c>
    </row>
    <row r="2699" spans="1:6" x14ac:dyDescent="0.25">
      <c r="A2699" s="67" t="s">
        <v>1</v>
      </c>
      <c r="B2699" s="67">
        <v>188136</v>
      </c>
      <c r="C2699" s="6">
        <v>243649</v>
      </c>
      <c r="D2699" s="6">
        <v>27.9</v>
      </c>
      <c r="E2699" s="8">
        <v>43129</v>
      </c>
      <c r="F2699">
        <f t="shared" si="42"/>
        <v>2018</v>
      </c>
    </row>
    <row r="2700" spans="1:6" x14ac:dyDescent="0.25">
      <c r="A2700" s="67" t="s">
        <v>1</v>
      </c>
      <c r="B2700" s="67">
        <v>143896</v>
      </c>
      <c r="C2700" s="6">
        <v>4973</v>
      </c>
      <c r="D2700" s="6">
        <v>0.9</v>
      </c>
      <c r="E2700" s="8">
        <v>43201</v>
      </c>
      <c r="F2700">
        <f t="shared" si="42"/>
        <v>2018</v>
      </c>
    </row>
    <row r="2701" spans="1:6" x14ac:dyDescent="0.25">
      <c r="A2701" s="67" t="s">
        <v>1</v>
      </c>
      <c r="B2701" s="67">
        <v>143896</v>
      </c>
      <c r="C2701" s="6">
        <v>11033</v>
      </c>
      <c r="D2701" s="6">
        <v>1.9</v>
      </c>
      <c r="E2701" s="8">
        <v>43201</v>
      </c>
      <c r="F2701">
        <f t="shared" si="42"/>
        <v>2018</v>
      </c>
    </row>
    <row r="2702" spans="1:6" x14ac:dyDescent="0.25">
      <c r="A2702" s="67" t="s">
        <v>1</v>
      </c>
      <c r="B2702" s="67">
        <v>143896</v>
      </c>
      <c r="C2702" s="6">
        <v>40589</v>
      </c>
      <c r="D2702" s="6">
        <v>7</v>
      </c>
      <c r="E2702" s="8">
        <v>43201</v>
      </c>
      <c r="F2702">
        <f t="shared" si="42"/>
        <v>2018</v>
      </c>
    </row>
    <row r="2703" spans="1:6" x14ac:dyDescent="0.25">
      <c r="A2703" s="67" t="s">
        <v>1</v>
      </c>
      <c r="B2703" s="67">
        <v>143896</v>
      </c>
      <c r="C2703" s="6">
        <v>90001</v>
      </c>
      <c r="D2703" s="6">
        <v>15.4</v>
      </c>
      <c r="E2703" s="8">
        <v>43201</v>
      </c>
      <c r="F2703">
        <f t="shared" si="42"/>
        <v>2018</v>
      </c>
    </row>
    <row r="2704" spans="1:6" x14ac:dyDescent="0.25">
      <c r="A2704" s="67" t="s">
        <v>1</v>
      </c>
      <c r="B2704" s="67">
        <v>143896</v>
      </c>
      <c r="C2704" s="6">
        <v>90531</v>
      </c>
      <c r="D2704" s="6">
        <v>15.5</v>
      </c>
      <c r="E2704" s="8">
        <v>43201</v>
      </c>
      <c r="F2704">
        <f t="shared" si="42"/>
        <v>2018</v>
      </c>
    </row>
    <row r="2705" spans="1:6" x14ac:dyDescent="0.25">
      <c r="A2705" s="67" t="s">
        <v>1</v>
      </c>
      <c r="B2705" s="67">
        <v>191281</v>
      </c>
      <c r="C2705" s="6">
        <v>153367</v>
      </c>
      <c r="D2705" s="6">
        <v>2.44</v>
      </c>
      <c r="E2705" s="8">
        <v>43313</v>
      </c>
      <c r="F2705">
        <f t="shared" si="42"/>
        <v>2018</v>
      </c>
    </row>
    <row r="2706" spans="1:6" x14ac:dyDescent="0.25">
      <c r="A2706" s="67" t="s">
        <v>1</v>
      </c>
      <c r="B2706" s="67">
        <v>191837</v>
      </c>
      <c r="C2706" s="6">
        <v>346883</v>
      </c>
      <c r="D2706" s="6">
        <v>12.42</v>
      </c>
      <c r="E2706" s="8">
        <v>43280</v>
      </c>
      <c r="F2706">
        <f t="shared" si="42"/>
        <v>2018</v>
      </c>
    </row>
    <row r="2707" spans="1:6" x14ac:dyDescent="0.25">
      <c r="A2707" s="67" t="s">
        <v>1</v>
      </c>
      <c r="B2707" s="67">
        <v>185919</v>
      </c>
      <c r="C2707" s="6">
        <v>30624</v>
      </c>
      <c r="D2707" s="6">
        <v>28.6</v>
      </c>
      <c r="E2707" s="8">
        <v>43028</v>
      </c>
      <c r="F2707">
        <f t="shared" si="42"/>
        <v>2017</v>
      </c>
    </row>
    <row r="2708" spans="1:6" x14ac:dyDescent="0.25">
      <c r="A2708" s="67" t="s">
        <v>1</v>
      </c>
      <c r="B2708" s="67">
        <v>185315</v>
      </c>
      <c r="C2708" s="6">
        <v>7682</v>
      </c>
      <c r="D2708" s="6">
        <v>10.8</v>
      </c>
      <c r="E2708" s="8">
        <v>43067</v>
      </c>
      <c r="F2708">
        <f t="shared" si="42"/>
        <v>2017</v>
      </c>
    </row>
    <row r="2709" spans="1:6" x14ac:dyDescent="0.25">
      <c r="A2709" s="67" t="s">
        <v>1</v>
      </c>
      <c r="B2709" s="67">
        <v>188613</v>
      </c>
      <c r="C2709" s="6">
        <v>1503</v>
      </c>
      <c r="D2709" s="6">
        <v>2.1</v>
      </c>
      <c r="E2709" s="8">
        <v>43131</v>
      </c>
      <c r="F2709">
        <f t="shared" si="42"/>
        <v>2018</v>
      </c>
    </row>
    <row r="2710" spans="1:6" x14ac:dyDescent="0.25">
      <c r="A2710" s="67" t="s">
        <v>1</v>
      </c>
      <c r="B2710" s="67">
        <v>178593</v>
      </c>
      <c r="C2710" s="6">
        <v>54211</v>
      </c>
      <c r="D2710" s="6">
        <v>2</v>
      </c>
      <c r="E2710" s="8">
        <v>43230</v>
      </c>
      <c r="F2710">
        <f t="shared" si="42"/>
        <v>2018</v>
      </c>
    </row>
    <row r="2711" spans="1:6" x14ac:dyDescent="0.25">
      <c r="A2711" s="67" t="s">
        <v>1</v>
      </c>
      <c r="B2711" s="67">
        <v>175152</v>
      </c>
      <c r="C2711" s="6">
        <v>153</v>
      </c>
      <c r="D2711" s="6">
        <v>0.1</v>
      </c>
      <c r="E2711" s="8">
        <v>43057</v>
      </c>
      <c r="F2711">
        <f t="shared" si="42"/>
        <v>2017</v>
      </c>
    </row>
    <row r="2712" spans="1:6" x14ac:dyDescent="0.25">
      <c r="A2712" s="67" t="s">
        <v>1</v>
      </c>
      <c r="B2712" s="67">
        <v>175152</v>
      </c>
      <c r="C2712" s="6">
        <v>11255.3</v>
      </c>
      <c r="D2712" s="6">
        <v>2.4500000000000002</v>
      </c>
      <c r="E2712" s="8">
        <v>43057</v>
      </c>
      <c r="F2712">
        <f t="shared" si="42"/>
        <v>2017</v>
      </c>
    </row>
    <row r="2713" spans="1:6" x14ac:dyDescent="0.25">
      <c r="A2713" s="67" t="s">
        <v>1</v>
      </c>
      <c r="B2713" s="67">
        <v>193723</v>
      </c>
      <c r="C2713" s="6">
        <v>1667.5</v>
      </c>
      <c r="D2713" s="6">
        <v>2.7749999999999999</v>
      </c>
      <c r="E2713" s="8">
        <v>43320</v>
      </c>
      <c r="F2713">
        <f t="shared" si="42"/>
        <v>2018</v>
      </c>
    </row>
    <row r="2714" spans="1:6" x14ac:dyDescent="0.25">
      <c r="A2714" s="67" t="s">
        <v>1</v>
      </c>
      <c r="B2714" s="67">
        <v>180162</v>
      </c>
      <c r="C2714" s="6">
        <v>565.06200000000001</v>
      </c>
      <c r="D2714" s="6">
        <v>0</v>
      </c>
      <c r="E2714" s="8">
        <v>42949</v>
      </c>
      <c r="F2714">
        <f t="shared" si="42"/>
        <v>2017</v>
      </c>
    </row>
    <row r="2715" spans="1:6" x14ac:dyDescent="0.25">
      <c r="A2715" s="67" t="s">
        <v>1</v>
      </c>
      <c r="B2715" s="67">
        <v>180162</v>
      </c>
      <c r="C2715" s="6">
        <v>32.617400000000004</v>
      </c>
      <c r="D2715" s="6">
        <v>7.1000000000000004E-3</v>
      </c>
      <c r="E2715" s="8">
        <v>42949</v>
      </c>
      <c r="F2715">
        <f t="shared" si="42"/>
        <v>2017</v>
      </c>
    </row>
    <row r="2716" spans="1:6" x14ac:dyDescent="0.25">
      <c r="A2716" s="67" t="s">
        <v>1</v>
      </c>
      <c r="B2716" s="67">
        <v>180162</v>
      </c>
      <c r="C2716" s="6">
        <v>918.8</v>
      </c>
      <c r="D2716" s="6">
        <v>0.2</v>
      </c>
      <c r="E2716" s="8">
        <v>42949</v>
      </c>
      <c r="F2716">
        <f t="shared" si="42"/>
        <v>2017</v>
      </c>
    </row>
    <row r="2717" spans="1:6" x14ac:dyDescent="0.25">
      <c r="A2717" s="67" t="s">
        <v>1</v>
      </c>
      <c r="B2717" s="67">
        <v>186786</v>
      </c>
      <c r="C2717" s="6">
        <v>24862.727999999999</v>
      </c>
      <c r="D2717" s="6">
        <v>0</v>
      </c>
      <c r="E2717" s="8">
        <v>43336</v>
      </c>
      <c r="F2717">
        <f t="shared" si="42"/>
        <v>2018</v>
      </c>
    </row>
    <row r="2718" spans="1:6" x14ac:dyDescent="0.25">
      <c r="A2718" s="67" t="s">
        <v>1</v>
      </c>
      <c r="B2718" s="67">
        <v>175430</v>
      </c>
      <c r="C2718" s="6">
        <v>1021</v>
      </c>
      <c r="D2718" s="6">
        <v>0.2</v>
      </c>
      <c r="E2718" s="8">
        <v>43073</v>
      </c>
      <c r="F2718">
        <f t="shared" si="42"/>
        <v>2017</v>
      </c>
    </row>
    <row r="2719" spans="1:6" x14ac:dyDescent="0.25">
      <c r="A2719" s="67" t="s">
        <v>1</v>
      </c>
      <c r="B2719" s="67">
        <v>175430</v>
      </c>
      <c r="C2719" s="6">
        <v>8866.42</v>
      </c>
      <c r="D2719" s="6">
        <v>1.93</v>
      </c>
      <c r="E2719" s="8">
        <v>43073</v>
      </c>
      <c r="F2719">
        <f t="shared" si="42"/>
        <v>2017</v>
      </c>
    </row>
    <row r="2720" spans="1:6" x14ac:dyDescent="0.25">
      <c r="A2720" s="67" t="s">
        <v>1</v>
      </c>
      <c r="B2720" s="67">
        <v>194480</v>
      </c>
      <c r="C2720" s="6">
        <v>2919</v>
      </c>
      <c r="D2720" s="6">
        <v>0</v>
      </c>
      <c r="E2720" s="8">
        <v>43329</v>
      </c>
      <c r="F2720">
        <f t="shared" si="42"/>
        <v>2018</v>
      </c>
    </row>
    <row r="2721" spans="1:6" x14ac:dyDescent="0.25">
      <c r="A2721" s="67" t="s">
        <v>1</v>
      </c>
      <c r="B2721" s="67">
        <v>194480</v>
      </c>
      <c r="C2721" s="6">
        <v>3502.8</v>
      </c>
      <c r="D2721" s="6">
        <v>0</v>
      </c>
      <c r="E2721" s="8">
        <v>43329</v>
      </c>
      <c r="F2721">
        <f t="shared" si="42"/>
        <v>2018</v>
      </c>
    </row>
    <row r="2722" spans="1:6" x14ac:dyDescent="0.25">
      <c r="A2722" s="67" t="s">
        <v>1</v>
      </c>
      <c r="B2722" s="67">
        <v>194480</v>
      </c>
      <c r="C2722" s="6">
        <v>614</v>
      </c>
      <c r="D2722" s="6">
        <v>0.4</v>
      </c>
      <c r="E2722" s="8">
        <v>43329</v>
      </c>
      <c r="F2722">
        <f t="shared" si="42"/>
        <v>2018</v>
      </c>
    </row>
    <row r="2723" spans="1:6" x14ac:dyDescent="0.25">
      <c r="A2723" s="67" t="s">
        <v>1</v>
      </c>
      <c r="B2723" s="67">
        <v>194480</v>
      </c>
      <c r="C2723" s="6">
        <v>70913</v>
      </c>
      <c r="D2723" s="6">
        <v>23.4</v>
      </c>
      <c r="E2723" s="8">
        <v>43329</v>
      </c>
      <c r="F2723">
        <f t="shared" si="42"/>
        <v>2018</v>
      </c>
    </row>
    <row r="2724" spans="1:6" x14ac:dyDescent="0.25">
      <c r="A2724" s="67" t="s">
        <v>1</v>
      </c>
      <c r="B2724" s="67">
        <v>189473</v>
      </c>
      <c r="C2724" s="6">
        <v>19131</v>
      </c>
      <c r="D2724" s="6">
        <v>2.1</v>
      </c>
      <c r="E2724" s="8">
        <v>43229</v>
      </c>
      <c r="F2724">
        <f t="shared" si="42"/>
        <v>2018</v>
      </c>
    </row>
    <row r="2725" spans="1:6" x14ac:dyDescent="0.25">
      <c r="A2725" s="67" t="s">
        <v>1</v>
      </c>
      <c r="B2725" s="67">
        <v>176103</v>
      </c>
      <c r="C2725" s="6">
        <v>1292.2922000000001</v>
      </c>
      <c r="D2725" s="6">
        <v>0.28129999999999999</v>
      </c>
      <c r="E2725" s="8">
        <v>43117</v>
      </c>
      <c r="F2725">
        <f t="shared" si="42"/>
        <v>2018</v>
      </c>
    </row>
    <row r="2726" spans="1:6" x14ac:dyDescent="0.25">
      <c r="A2726" s="67" t="s">
        <v>1</v>
      </c>
      <c r="B2726" s="67">
        <v>176103</v>
      </c>
      <c r="C2726" s="6">
        <v>70137</v>
      </c>
      <c r="D2726" s="6">
        <v>8.1999999999999993</v>
      </c>
      <c r="E2726" s="8">
        <v>43117</v>
      </c>
      <c r="F2726">
        <f t="shared" si="42"/>
        <v>2018</v>
      </c>
    </row>
    <row r="2727" spans="1:6" x14ac:dyDescent="0.25">
      <c r="A2727" s="67" t="s">
        <v>1</v>
      </c>
      <c r="B2727" s="67">
        <v>182266</v>
      </c>
      <c r="C2727" s="6">
        <v>859.99680000000001</v>
      </c>
      <c r="D2727" s="6">
        <v>0.18720000000000001</v>
      </c>
      <c r="E2727" s="8">
        <v>43166</v>
      </c>
      <c r="F2727">
        <f t="shared" si="42"/>
        <v>2018</v>
      </c>
    </row>
    <row r="2728" spans="1:6" x14ac:dyDescent="0.25">
      <c r="A2728" s="67" t="s">
        <v>1</v>
      </c>
      <c r="B2728" s="67">
        <v>182266</v>
      </c>
      <c r="C2728" s="6">
        <v>31819.881600000001</v>
      </c>
      <c r="D2728" s="6">
        <v>6.9264000000000001</v>
      </c>
      <c r="E2728" s="8">
        <v>43166</v>
      </c>
      <c r="F2728">
        <f t="shared" si="42"/>
        <v>2018</v>
      </c>
    </row>
    <row r="2729" spans="1:6" x14ac:dyDescent="0.25">
      <c r="A2729" s="67" t="s">
        <v>1</v>
      </c>
      <c r="B2729" s="67">
        <v>195446</v>
      </c>
      <c r="C2729" s="6">
        <v>6720</v>
      </c>
      <c r="D2729" s="6">
        <v>0</v>
      </c>
      <c r="E2729" s="8">
        <v>43304</v>
      </c>
      <c r="F2729">
        <f t="shared" si="42"/>
        <v>2018</v>
      </c>
    </row>
    <row r="2730" spans="1:6" x14ac:dyDescent="0.25">
      <c r="A2730" s="67" t="s">
        <v>1</v>
      </c>
      <c r="B2730" s="67">
        <v>187071</v>
      </c>
      <c r="C2730" s="6">
        <v>5308</v>
      </c>
      <c r="D2730" s="6">
        <v>0.72399999999999998</v>
      </c>
      <c r="E2730" s="8">
        <v>43264</v>
      </c>
      <c r="F2730">
        <f t="shared" si="42"/>
        <v>2018</v>
      </c>
    </row>
    <row r="2731" spans="1:6" x14ac:dyDescent="0.25">
      <c r="A2731" s="67" t="s">
        <v>1</v>
      </c>
      <c r="B2731" s="67">
        <v>193000</v>
      </c>
      <c r="C2731" s="6">
        <v>583.79999999999995</v>
      </c>
      <c r="D2731" s="6">
        <v>0</v>
      </c>
      <c r="E2731" s="8">
        <v>43259</v>
      </c>
      <c r="F2731">
        <f t="shared" si="42"/>
        <v>2018</v>
      </c>
    </row>
    <row r="2732" spans="1:6" x14ac:dyDescent="0.25">
      <c r="A2732" s="67" t="s">
        <v>1</v>
      </c>
      <c r="B2732" s="67">
        <v>193000</v>
      </c>
      <c r="C2732" s="6">
        <v>7560</v>
      </c>
      <c r="D2732" s="6">
        <v>0</v>
      </c>
      <c r="E2732" s="8">
        <v>43259</v>
      </c>
      <c r="F2732">
        <f t="shared" si="42"/>
        <v>2018</v>
      </c>
    </row>
    <row r="2733" spans="1:6" x14ac:dyDescent="0.25">
      <c r="A2733" s="67" t="s">
        <v>1</v>
      </c>
      <c r="B2733" s="67">
        <v>193000</v>
      </c>
      <c r="C2733" s="6">
        <v>24878.400000000001</v>
      </c>
      <c r="D2733" s="6">
        <v>2.84</v>
      </c>
      <c r="E2733" s="8">
        <v>43259</v>
      </c>
      <c r="F2733">
        <f t="shared" si="42"/>
        <v>2018</v>
      </c>
    </row>
    <row r="2734" spans="1:6" x14ac:dyDescent="0.25">
      <c r="A2734" s="67" t="s">
        <v>1</v>
      </c>
      <c r="B2734" s="67">
        <v>193000</v>
      </c>
      <c r="C2734" s="6">
        <v>110525</v>
      </c>
      <c r="D2734" s="6">
        <v>12.9</v>
      </c>
      <c r="E2734" s="8">
        <v>43259</v>
      </c>
      <c r="F2734">
        <f t="shared" si="42"/>
        <v>2018</v>
      </c>
    </row>
    <row r="2735" spans="1:6" x14ac:dyDescent="0.25">
      <c r="A2735" s="67" t="s">
        <v>1</v>
      </c>
      <c r="B2735" s="67">
        <v>195568</v>
      </c>
      <c r="C2735" s="6">
        <v>1973</v>
      </c>
      <c r="D2735" s="6">
        <v>0.9</v>
      </c>
      <c r="E2735" s="8">
        <v>43322</v>
      </c>
      <c r="F2735">
        <f t="shared" si="42"/>
        <v>2018</v>
      </c>
    </row>
    <row r="2736" spans="1:6" x14ac:dyDescent="0.25">
      <c r="A2736" s="67" t="s">
        <v>1</v>
      </c>
      <c r="B2736" s="67">
        <v>195568</v>
      </c>
      <c r="C2736" s="6">
        <v>10463</v>
      </c>
      <c r="D2736" s="6">
        <v>2.9</v>
      </c>
      <c r="E2736" s="8">
        <v>43322</v>
      </c>
      <c r="F2736">
        <f t="shared" si="42"/>
        <v>2018</v>
      </c>
    </row>
    <row r="2737" spans="1:6" x14ac:dyDescent="0.25">
      <c r="A2737" s="67" t="s">
        <v>1</v>
      </c>
      <c r="B2737" s="67">
        <v>195568</v>
      </c>
      <c r="C2737" s="6">
        <v>75315</v>
      </c>
      <c r="D2737" s="6">
        <v>8.8000000000000007</v>
      </c>
      <c r="E2737" s="8">
        <v>43322</v>
      </c>
      <c r="F2737">
        <f t="shared" si="42"/>
        <v>2018</v>
      </c>
    </row>
    <row r="2738" spans="1:6" x14ac:dyDescent="0.25">
      <c r="A2738" s="67" t="s">
        <v>1</v>
      </c>
      <c r="B2738" s="67">
        <v>191726</v>
      </c>
      <c r="C2738" s="6">
        <v>6789</v>
      </c>
      <c r="D2738" s="6">
        <v>0</v>
      </c>
      <c r="E2738" s="8">
        <v>43196</v>
      </c>
      <c r="F2738">
        <f t="shared" si="42"/>
        <v>2018</v>
      </c>
    </row>
    <row r="2739" spans="1:6" x14ac:dyDescent="0.25">
      <c r="A2739" s="67" t="s">
        <v>1</v>
      </c>
      <c r="B2739" s="67">
        <v>191726</v>
      </c>
      <c r="C2739" s="6">
        <v>17607</v>
      </c>
      <c r="D2739" s="6">
        <v>0</v>
      </c>
      <c r="E2739" s="8">
        <v>43196</v>
      </c>
      <c r="F2739">
        <f t="shared" si="42"/>
        <v>2018</v>
      </c>
    </row>
    <row r="2740" spans="1:6" x14ac:dyDescent="0.25">
      <c r="A2740" s="67" t="s">
        <v>1</v>
      </c>
      <c r="B2740" s="67">
        <v>191726</v>
      </c>
      <c r="C2740" s="6">
        <v>4599</v>
      </c>
      <c r="D2740" s="6">
        <v>0.52500000000000002</v>
      </c>
      <c r="E2740" s="8">
        <v>43196</v>
      </c>
      <c r="F2740">
        <f t="shared" si="42"/>
        <v>2018</v>
      </c>
    </row>
    <row r="2741" spans="1:6" x14ac:dyDescent="0.25">
      <c r="A2741" s="67" t="s">
        <v>1</v>
      </c>
      <c r="B2741" s="67">
        <v>195869</v>
      </c>
      <c r="C2741" s="6">
        <v>12968</v>
      </c>
      <c r="D2741" s="6">
        <v>0</v>
      </c>
      <c r="E2741" s="8">
        <v>43318</v>
      </c>
      <c r="F2741">
        <f t="shared" si="42"/>
        <v>2018</v>
      </c>
    </row>
    <row r="2742" spans="1:6" x14ac:dyDescent="0.25">
      <c r="A2742" s="67" t="s">
        <v>1</v>
      </c>
      <c r="B2742" s="67">
        <v>195869</v>
      </c>
      <c r="C2742" s="6">
        <v>2050</v>
      </c>
      <c r="D2742" s="6">
        <v>0.23</v>
      </c>
      <c r="E2742" s="8">
        <v>43318</v>
      </c>
      <c r="F2742">
        <f t="shared" si="42"/>
        <v>2018</v>
      </c>
    </row>
    <row r="2743" spans="1:6" x14ac:dyDescent="0.25">
      <c r="A2743" s="67" t="s">
        <v>1</v>
      </c>
      <c r="B2743" s="67">
        <v>195869</v>
      </c>
      <c r="C2743" s="6">
        <v>31206</v>
      </c>
      <c r="D2743" s="6">
        <v>10.91</v>
      </c>
      <c r="E2743" s="8">
        <v>43318</v>
      </c>
      <c r="F2743">
        <f t="shared" si="42"/>
        <v>2018</v>
      </c>
    </row>
    <row r="2744" spans="1:6" x14ac:dyDescent="0.25">
      <c r="A2744" s="67" t="s">
        <v>1</v>
      </c>
      <c r="B2744" s="67">
        <v>176400</v>
      </c>
      <c r="C2744" s="6">
        <v>1442.7</v>
      </c>
      <c r="D2744" s="6">
        <v>0.36899999999999999</v>
      </c>
      <c r="E2744" s="8">
        <v>42884</v>
      </c>
      <c r="F2744">
        <f t="shared" si="42"/>
        <v>2017</v>
      </c>
    </row>
    <row r="2745" spans="1:6" x14ac:dyDescent="0.25">
      <c r="A2745" s="67" t="s">
        <v>1</v>
      </c>
      <c r="B2745" s="67">
        <v>176400</v>
      </c>
      <c r="C2745" s="6">
        <v>14103.647999999999</v>
      </c>
      <c r="D2745" s="6">
        <v>3.7440000000000002</v>
      </c>
      <c r="E2745" s="8">
        <v>42884</v>
      </c>
      <c r="F2745">
        <f t="shared" si="42"/>
        <v>2017</v>
      </c>
    </row>
    <row r="2746" spans="1:6" x14ac:dyDescent="0.25">
      <c r="A2746" s="67" t="s">
        <v>1</v>
      </c>
      <c r="B2746" s="67">
        <v>176400</v>
      </c>
      <c r="C2746" s="6">
        <v>60181.4</v>
      </c>
      <c r="D2746" s="6">
        <v>13.1</v>
      </c>
      <c r="E2746" s="8">
        <v>42884</v>
      </c>
      <c r="F2746">
        <f t="shared" si="42"/>
        <v>2017</v>
      </c>
    </row>
    <row r="2747" spans="1:6" x14ac:dyDescent="0.25">
      <c r="A2747" s="67" t="s">
        <v>1</v>
      </c>
      <c r="B2747" s="67">
        <v>186045</v>
      </c>
      <c r="C2747" s="6">
        <v>96.18</v>
      </c>
      <c r="D2747" s="6">
        <v>2.46E-2</v>
      </c>
      <c r="E2747" s="8">
        <v>43185</v>
      </c>
      <c r="F2747">
        <f t="shared" si="42"/>
        <v>2018</v>
      </c>
    </row>
    <row r="2748" spans="1:6" x14ac:dyDescent="0.25">
      <c r="A2748" s="67" t="s">
        <v>1</v>
      </c>
      <c r="B2748" s="67">
        <v>186045</v>
      </c>
      <c r="C2748" s="6">
        <v>4961.5200000000004</v>
      </c>
      <c r="D2748" s="6">
        <v>1.08</v>
      </c>
      <c r="E2748" s="8">
        <v>43185</v>
      </c>
      <c r="F2748">
        <f t="shared" si="42"/>
        <v>2018</v>
      </c>
    </row>
    <row r="2749" spans="1:6" x14ac:dyDescent="0.25">
      <c r="A2749" s="67" t="s">
        <v>1</v>
      </c>
      <c r="B2749" s="67">
        <v>186045</v>
      </c>
      <c r="C2749" s="6">
        <v>1505</v>
      </c>
      <c r="D2749" s="6">
        <v>0</v>
      </c>
      <c r="E2749" s="8">
        <v>43185</v>
      </c>
      <c r="F2749">
        <f t="shared" si="42"/>
        <v>2018</v>
      </c>
    </row>
    <row r="2750" spans="1:6" x14ac:dyDescent="0.25">
      <c r="A2750" s="67" t="s">
        <v>1</v>
      </c>
      <c r="B2750" s="67">
        <v>186045</v>
      </c>
      <c r="C2750" s="6">
        <v>623079</v>
      </c>
      <c r="D2750" s="6">
        <v>0</v>
      </c>
      <c r="E2750" s="8">
        <v>43185</v>
      </c>
      <c r="F2750">
        <f t="shared" si="42"/>
        <v>2018</v>
      </c>
    </row>
    <row r="2751" spans="1:6" x14ac:dyDescent="0.25">
      <c r="A2751" s="67" t="s">
        <v>1</v>
      </c>
      <c r="B2751" s="67">
        <v>197757</v>
      </c>
      <c r="C2751" s="6">
        <v>7005.6</v>
      </c>
      <c r="D2751" s="6">
        <v>0</v>
      </c>
      <c r="E2751" s="8">
        <v>43371</v>
      </c>
      <c r="F2751">
        <f t="shared" si="42"/>
        <v>2018</v>
      </c>
    </row>
    <row r="2752" spans="1:6" x14ac:dyDescent="0.25">
      <c r="A2752" s="67" t="s">
        <v>1</v>
      </c>
      <c r="B2752" s="67">
        <v>197757</v>
      </c>
      <c r="C2752" s="6">
        <v>1016</v>
      </c>
      <c r="D2752" s="6">
        <v>0</v>
      </c>
      <c r="E2752" s="8">
        <v>43371</v>
      </c>
      <c r="F2752">
        <f t="shared" si="42"/>
        <v>2018</v>
      </c>
    </row>
    <row r="2753" spans="1:6" x14ac:dyDescent="0.25">
      <c r="A2753" s="67" t="s">
        <v>1</v>
      </c>
      <c r="B2753" s="67">
        <v>197757</v>
      </c>
      <c r="C2753" s="6">
        <v>30075</v>
      </c>
      <c r="D2753" s="6">
        <v>3.42</v>
      </c>
      <c r="E2753" s="8">
        <v>43371</v>
      </c>
      <c r="F2753">
        <f t="shared" si="42"/>
        <v>2018</v>
      </c>
    </row>
    <row r="2754" spans="1:6" x14ac:dyDescent="0.25">
      <c r="A2754" s="67" t="s">
        <v>1</v>
      </c>
      <c r="B2754" s="67">
        <v>197757</v>
      </c>
      <c r="C2754" s="6">
        <v>46681</v>
      </c>
      <c r="D2754" s="6">
        <v>5.31</v>
      </c>
      <c r="E2754" s="8">
        <v>43371</v>
      </c>
      <c r="F2754">
        <f t="shared" si="42"/>
        <v>2018</v>
      </c>
    </row>
    <row r="2755" spans="1:6" x14ac:dyDescent="0.25">
      <c r="A2755" s="67" t="s">
        <v>1</v>
      </c>
      <c r="B2755" s="67">
        <v>197757</v>
      </c>
      <c r="C2755" s="6">
        <v>257619</v>
      </c>
      <c r="D2755" s="6">
        <v>29.32</v>
      </c>
      <c r="E2755" s="8">
        <v>43371</v>
      </c>
      <c r="F2755">
        <f t="shared" ref="F2755:F2818" si="43">YEAR(E2755)</f>
        <v>2018</v>
      </c>
    </row>
    <row r="2756" spans="1:6" x14ac:dyDescent="0.25">
      <c r="A2756" s="67" t="s">
        <v>1</v>
      </c>
      <c r="B2756" s="67">
        <v>176106</v>
      </c>
      <c r="C2756" s="6">
        <v>25121</v>
      </c>
      <c r="D2756" s="6">
        <v>0</v>
      </c>
      <c r="E2756" s="8">
        <v>42934</v>
      </c>
      <c r="F2756">
        <f t="shared" si="43"/>
        <v>2017</v>
      </c>
    </row>
    <row r="2757" spans="1:6" x14ac:dyDescent="0.25">
      <c r="A2757" s="67" t="s">
        <v>1</v>
      </c>
      <c r="B2757" s="67">
        <v>176970</v>
      </c>
      <c r="C2757" s="6">
        <v>434883</v>
      </c>
      <c r="D2757" s="6">
        <v>61.05</v>
      </c>
      <c r="E2757" s="8">
        <v>43160</v>
      </c>
      <c r="F2757">
        <f t="shared" si="43"/>
        <v>2018</v>
      </c>
    </row>
    <row r="2758" spans="1:6" x14ac:dyDescent="0.25">
      <c r="A2758" s="67" t="s">
        <v>1</v>
      </c>
      <c r="B2758" s="67">
        <v>177864</v>
      </c>
      <c r="C2758" s="6">
        <v>18270</v>
      </c>
      <c r="D2758" s="6">
        <v>0</v>
      </c>
      <c r="E2758" s="8">
        <v>43214</v>
      </c>
      <c r="F2758">
        <f t="shared" si="43"/>
        <v>2018</v>
      </c>
    </row>
    <row r="2759" spans="1:6" x14ac:dyDescent="0.25">
      <c r="A2759" s="67" t="s">
        <v>1</v>
      </c>
      <c r="B2759" s="67">
        <v>177864</v>
      </c>
      <c r="C2759" s="6">
        <v>23142</v>
      </c>
      <c r="D2759" s="6">
        <v>0</v>
      </c>
      <c r="E2759" s="8">
        <v>43214</v>
      </c>
      <c r="F2759">
        <f t="shared" si="43"/>
        <v>2018</v>
      </c>
    </row>
    <row r="2760" spans="1:6" x14ac:dyDescent="0.25">
      <c r="A2760" s="67" t="s">
        <v>1</v>
      </c>
      <c r="B2760" s="67">
        <v>190404</v>
      </c>
      <c r="C2760" s="6">
        <v>29326</v>
      </c>
      <c r="D2760" s="6">
        <v>8.8000000000000007</v>
      </c>
      <c r="E2760" s="8">
        <v>43172</v>
      </c>
      <c r="F2760">
        <f t="shared" si="43"/>
        <v>2018</v>
      </c>
    </row>
    <row r="2761" spans="1:6" x14ac:dyDescent="0.25">
      <c r="A2761" s="67" t="s">
        <v>1</v>
      </c>
      <c r="B2761" s="67">
        <v>186136</v>
      </c>
      <c r="C2761" s="6">
        <v>2627.768</v>
      </c>
      <c r="D2761" s="6">
        <v>0.57199999999999995</v>
      </c>
      <c r="E2761" s="8">
        <v>43119</v>
      </c>
      <c r="F2761">
        <f t="shared" si="43"/>
        <v>2018</v>
      </c>
    </row>
    <row r="2762" spans="1:6" x14ac:dyDescent="0.25">
      <c r="A2762" s="67" t="s">
        <v>1</v>
      </c>
      <c r="B2762" s="67">
        <v>186136</v>
      </c>
      <c r="C2762" s="6">
        <v>3475.8204000000001</v>
      </c>
      <c r="D2762" s="6">
        <v>0.75660000000000005</v>
      </c>
      <c r="E2762" s="8">
        <v>43119</v>
      </c>
      <c r="F2762">
        <f t="shared" si="43"/>
        <v>2018</v>
      </c>
    </row>
    <row r="2763" spans="1:6" x14ac:dyDescent="0.25">
      <c r="A2763" s="67" t="s">
        <v>1</v>
      </c>
      <c r="B2763" s="67">
        <v>186136</v>
      </c>
      <c r="C2763" s="6">
        <v>5323</v>
      </c>
      <c r="D2763" s="6">
        <v>3.7</v>
      </c>
      <c r="E2763" s="8">
        <v>43119</v>
      </c>
      <c r="F2763">
        <f t="shared" si="43"/>
        <v>2018</v>
      </c>
    </row>
    <row r="2764" spans="1:6" x14ac:dyDescent="0.25">
      <c r="A2764" s="67" t="s">
        <v>1</v>
      </c>
      <c r="B2764" s="67">
        <v>186136</v>
      </c>
      <c r="C2764" s="6">
        <v>70627</v>
      </c>
      <c r="D2764" s="6">
        <v>8.1</v>
      </c>
      <c r="E2764" s="8">
        <v>43119</v>
      </c>
      <c r="F2764">
        <f t="shared" si="43"/>
        <v>2018</v>
      </c>
    </row>
    <row r="2765" spans="1:6" x14ac:dyDescent="0.25">
      <c r="A2765" s="67" t="s">
        <v>1</v>
      </c>
      <c r="B2765" s="67">
        <v>186136</v>
      </c>
      <c r="C2765" s="6">
        <v>212065</v>
      </c>
      <c r="D2765" s="6">
        <v>58.3</v>
      </c>
      <c r="E2765" s="8">
        <v>43119</v>
      </c>
      <c r="F2765">
        <f t="shared" si="43"/>
        <v>2018</v>
      </c>
    </row>
    <row r="2766" spans="1:6" x14ac:dyDescent="0.25">
      <c r="A2766" s="67" t="s">
        <v>1</v>
      </c>
      <c r="B2766" s="67">
        <v>196456</v>
      </c>
      <c r="C2766" s="6">
        <v>10080</v>
      </c>
      <c r="D2766" s="6">
        <v>0</v>
      </c>
      <c r="E2766" s="8">
        <v>43363</v>
      </c>
      <c r="F2766">
        <f t="shared" si="43"/>
        <v>2018</v>
      </c>
    </row>
    <row r="2767" spans="1:6" x14ac:dyDescent="0.25">
      <c r="A2767" s="67" t="s">
        <v>1</v>
      </c>
      <c r="B2767" s="67">
        <v>196456</v>
      </c>
      <c r="C2767" s="6">
        <v>36792</v>
      </c>
      <c r="D2767" s="6">
        <v>0</v>
      </c>
      <c r="E2767" s="8">
        <v>43363</v>
      </c>
      <c r="F2767">
        <f t="shared" si="43"/>
        <v>2018</v>
      </c>
    </row>
    <row r="2768" spans="1:6" x14ac:dyDescent="0.25">
      <c r="A2768" s="67" t="s">
        <v>1</v>
      </c>
      <c r="B2768" s="67">
        <v>163357</v>
      </c>
      <c r="C2768" s="6">
        <v>6137.4040000000005</v>
      </c>
      <c r="D2768" s="6">
        <v>2.3660000000000001</v>
      </c>
      <c r="E2768" s="8">
        <v>42573</v>
      </c>
      <c r="F2768">
        <f t="shared" si="43"/>
        <v>2016</v>
      </c>
    </row>
    <row r="2769" spans="1:6" x14ac:dyDescent="0.25">
      <c r="A2769" s="67" t="s">
        <v>1</v>
      </c>
      <c r="B2769" s="67">
        <v>189337</v>
      </c>
      <c r="C2769" s="6">
        <v>14422</v>
      </c>
      <c r="D2769" s="6">
        <v>3.9</v>
      </c>
      <c r="E2769" s="8">
        <v>43146</v>
      </c>
      <c r="F2769">
        <f t="shared" si="43"/>
        <v>2018</v>
      </c>
    </row>
    <row r="2770" spans="1:6" x14ac:dyDescent="0.25">
      <c r="A2770" s="67" t="s">
        <v>1</v>
      </c>
      <c r="B2770" s="67">
        <v>185510</v>
      </c>
      <c r="C2770" s="6">
        <v>210</v>
      </c>
      <c r="D2770" s="6">
        <v>0.1</v>
      </c>
      <c r="E2770" s="8">
        <v>43165</v>
      </c>
      <c r="F2770">
        <f t="shared" si="43"/>
        <v>2018</v>
      </c>
    </row>
    <row r="2771" spans="1:6" x14ac:dyDescent="0.25">
      <c r="A2771" s="67" t="s">
        <v>1</v>
      </c>
      <c r="B2771" s="67">
        <v>185510</v>
      </c>
      <c r="C2771" s="6">
        <v>15976</v>
      </c>
      <c r="D2771" s="6">
        <v>1.8</v>
      </c>
      <c r="E2771" s="8">
        <v>43165</v>
      </c>
      <c r="F2771">
        <f t="shared" si="43"/>
        <v>2018</v>
      </c>
    </row>
    <row r="2772" spans="1:6" x14ac:dyDescent="0.25">
      <c r="A2772" s="67" t="s">
        <v>1</v>
      </c>
      <c r="B2772" s="67">
        <v>185510</v>
      </c>
      <c r="C2772" s="6">
        <v>143322</v>
      </c>
      <c r="D2772" s="6">
        <v>16.399999999999999</v>
      </c>
      <c r="E2772" s="8">
        <v>43165</v>
      </c>
      <c r="F2772">
        <f t="shared" si="43"/>
        <v>2018</v>
      </c>
    </row>
    <row r="2773" spans="1:6" x14ac:dyDescent="0.25">
      <c r="A2773" s="67" t="s">
        <v>1</v>
      </c>
      <c r="B2773" s="67">
        <v>189816</v>
      </c>
      <c r="C2773" s="6">
        <v>4299.9840000000004</v>
      </c>
      <c r="D2773" s="6">
        <v>0.93600000000000005</v>
      </c>
      <c r="E2773" s="8">
        <v>43193</v>
      </c>
      <c r="F2773">
        <f t="shared" si="43"/>
        <v>2018</v>
      </c>
    </row>
    <row r="2774" spans="1:6" x14ac:dyDescent="0.25">
      <c r="A2774" s="67" t="s">
        <v>1</v>
      </c>
      <c r="B2774" s="67">
        <v>189816</v>
      </c>
      <c r="C2774" s="6">
        <v>9594.5490000000009</v>
      </c>
      <c r="D2774" s="6">
        <v>2.5470000000000002</v>
      </c>
      <c r="E2774" s="8">
        <v>43193</v>
      </c>
      <c r="F2774">
        <f t="shared" si="43"/>
        <v>2018</v>
      </c>
    </row>
    <row r="2775" spans="1:6" x14ac:dyDescent="0.25">
      <c r="A2775" s="67" t="s">
        <v>1</v>
      </c>
      <c r="B2775" s="67">
        <v>189816</v>
      </c>
      <c r="C2775" s="6">
        <v>92518</v>
      </c>
      <c r="D2775" s="6">
        <v>21.5</v>
      </c>
      <c r="E2775" s="8">
        <v>43193</v>
      </c>
      <c r="F2775">
        <f t="shared" si="43"/>
        <v>2018</v>
      </c>
    </row>
    <row r="2776" spans="1:6" x14ac:dyDescent="0.25">
      <c r="A2776" s="67" t="s">
        <v>1</v>
      </c>
      <c r="B2776" s="67">
        <v>187298</v>
      </c>
      <c r="C2776" s="6">
        <v>38041</v>
      </c>
      <c r="D2776" s="6">
        <v>7.7</v>
      </c>
      <c r="E2776" s="8">
        <v>43251</v>
      </c>
      <c r="F2776">
        <f t="shared" si="43"/>
        <v>2018</v>
      </c>
    </row>
    <row r="2777" spans="1:6" x14ac:dyDescent="0.25">
      <c r="A2777" s="67" t="s">
        <v>1</v>
      </c>
      <c r="B2777" s="67">
        <v>187298</v>
      </c>
      <c r="C2777" s="6">
        <v>3767.08</v>
      </c>
      <c r="D2777" s="6">
        <v>0.82</v>
      </c>
      <c r="E2777" s="8">
        <v>43251</v>
      </c>
      <c r="F2777">
        <f t="shared" si="43"/>
        <v>2018</v>
      </c>
    </row>
    <row r="2778" spans="1:6" x14ac:dyDescent="0.25">
      <c r="A2778" s="67" t="s">
        <v>1</v>
      </c>
      <c r="B2778" s="67">
        <v>187298</v>
      </c>
      <c r="C2778" s="6">
        <v>11095.888199999999</v>
      </c>
      <c r="D2778" s="6">
        <v>2.4152999999999998</v>
      </c>
      <c r="E2778" s="8">
        <v>43251</v>
      </c>
      <c r="F2778">
        <f t="shared" si="43"/>
        <v>2018</v>
      </c>
    </row>
    <row r="2779" spans="1:6" x14ac:dyDescent="0.25">
      <c r="A2779" s="67" t="s">
        <v>1</v>
      </c>
      <c r="B2779" s="67">
        <v>175900</v>
      </c>
      <c r="C2779" s="6">
        <v>136345</v>
      </c>
      <c r="D2779" s="6">
        <v>0</v>
      </c>
      <c r="E2779" s="8">
        <v>43190</v>
      </c>
      <c r="F2779">
        <f t="shared" si="43"/>
        <v>2018</v>
      </c>
    </row>
    <row r="2780" spans="1:6" x14ac:dyDescent="0.25">
      <c r="A2780" s="67" t="s">
        <v>1</v>
      </c>
      <c r="B2780" s="67">
        <v>173728</v>
      </c>
      <c r="C2780" s="6">
        <v>7163</v>
      </c>
      <c r="D2780" s="6">
        <v>1.4</v>
      </c>
      <c r="E2780" s="8">
        <v>42901</v>
      </c>
      <c r="F2780">
        <f t="shared" si="43"/>
        <v>2017</v>
      </c>
    </row>
    <row r="2781" spans="1:6" x14ac:dyDescent="0.25">
      <c r="A2781" s="67" t="s">
        <v>1</v>
      </c>
      <c r="B2781" s="67">
        <v>187852</v>
      </c>
      <c r="C2781" s="6">
        <v>1247.7303999999999</v>
      </c>
      <c r="D2781" s="6">
        <v>0.27160000000000001</v>
      </c>
      <c r="E2781" s="8">
        <v>43199</v>
      </c>
      <c r="F2781">
        <f t="shared" si="43"/>
        <v>2018</v>
      </c>
    </row>
    <row r="2782" spans="1:6" x14ac:dyDescent="0.25">
      <c r="A2782" s="67" t="s">
        <v>1</v>
      </c>
      <c r="B2782" s="67">
        <v>187852</v>
      </c>
      <c r="C2782" s="6">
        <v>363</v>
      </c>
      <c r="D2782" s="6">
        <v>0</v>
      </c>
      <c r="E2782" s="8">
        <v>43199</v>
      </c>
      <c r="F2782">
        <f t="shared" si="43"/>
        <v>2018</v>
      </c>
    </row>
    <row r="2783" spans="1:6" x14ac:dyDescent="0.25">
      <c r="A2783" s="67" t="s">
        <v>1</v>
      </c>
      <c r="B2783" s="67">
        <v>187852</v>
      </c>
      <c r="C2783" s="6">
        <v>1555</v>
      </c>
      <c r="D2783" s="6">
        <v>0</v>
      </c>
      <c r="E2783" s="8">
        <v>43199</v>
      </c>
      <c r="F2783">
        <f t="shared" si="43"/>
        <v>2018</v>
      </c>
    </row>
    <row r="2784" spans="1:6" x14ac:dyDescent="0.25">
      <c r="A2784" s="67" t="s">
        <v>1</v>
      </c>
      <c r="B2784" s="67">
        <v>187852</v>
      </c>
      <c r="C2784" s="6">
        <v>404</v>
      </c>
      <c r="D2784" s="6">
        <v>9.1999999999999998E-2</v>
      </c>
      <c r="E2784" s="8">
        <v>43199</v>
      </c>
      <c r="F2784">
        <f t="shared" si="43"/>
        <v>2018</v>
      </c>
    </row>
    <row r="2785" spans="1:6" x14ac:dyDescent="0.25">
      <c r="A2785" s="67" t="s">
        <v>1</v>
      </c>
      <c r="B2785" s="67">
        <v>187852</v>
      </c>
      <c r="C2785" s="6">
        <v>68432</v>
      </c>
      <c r="D2785" s="6">
        <v>7.8120000000000003</v>
      </c>
      <c r="E2785" s="8">
        <v>43199</v>
      </c>
      <c r="F2785">
        <f t="shared" si="43"/>
        <v>2018</v>
      </c>
    </row>
    <row r="2786" spans="1:6" x14ac:dyDescent="0.25">
      <c r="A2786" s="67" t="s">
        <v>1</v>
      </c>
      <c r="B2786" s="67">
        <v>191151</v>
      </c>
      <c r="C2786" s="6">
        <v>81539</v>
      </c>
      <c r="D2786" s="6">
        <v>18.7</v>
      </c>
      <c r="E2786" s="8">
        <v>43266</v>
      </c>
      <c r="F2786">
        <f t="shared" si="43"/>
        <v>2018</v>
      </c>
    </row>
    <row r="2787" spans="1:6" x14ac:dyDescent="0.25">
      <c r="A2787" s="67" t="s">
        <v>1</v>
      </c>
      <c r="B2787" s="67">
        <v>191866</v>
      </c>
      <c r="C2787" s="6">
        <v>49848</v>
      </c>
      <c r="D2787" s="6">
        <v>13.9</v>
      </c>
      <c r="E2787" s="8">
        <v>43200</v>
      </c>
      <c r="F2787">
        <f t="shared" si="43"/>
        <v>2018</v>
      </c>
    </row>
    <row r="2788" spans="1:6" x14ac:dyDescent="0.25">
      <c r="A2788" s="67" t="s">
        <v>1</v>
      </c>
      <c r="B2788" s="67">
        <v>186260</v>
      </c>
      <c r="C2788" s="6">
        <v>5254.2</v>
      </c>
      <c r="D2788" s="6">
        <v>0</v>
      </c>
      <c r="E2788" s="8">
        <v>43179</v>
      </c>
      <c r="F2788">
        <f t="shared" si="43"/>
        <v>2018</v>
      </c>
    </row>
    <row r="2789" spans="1:6" x14ac:dyDescent="0.25">
      <c r="A2789" s="67" t="s">
        <v>1</v>
      </c>
      <c r="B2789" s="67">
        <v>186260</v>
      </c>
      <c r="C2789" s="6">
        <v>8173.2</v>
      </c>
      <c r="D2789" s="6">
        <v>0</v>
      </c>
      <c r="E2789" s="8">
        <v>43179</v>
      </c>
      <c r="F2789">
        <f t="shared" si="43"/>
        <v>2018</v>
      </c>
    </row>
    <row r="2790" spans="1:6" x14ac:dyDescent="0.25">
      <c r="A2790" s="67" t="s">
        <v>1</v>
      </c>
      <c r="B2790" s="67">
        <v>192815</v>
      </c>
      <c r="C2790" s="6">
        <v>36072</v>
      </c>
      <c r="D2790" s="6">
        <v>8.4</v>
      </c>
      <c r="E2790" s="8">
        <v>43299</v>
      </c>
      <c r="F2790">
        <f t="shared" si="43"/>
        <v>2018</v>
      </c>
    </row>
    <row r="2791" spans="1:6" x14ac:dyDescent="0.25">
      <c r="A2791" s="67" t="s">
        <v>1</v>
      </c>
      <c r="B2791" s="67">
        <v>183253</v>
      </c>
      <c r="C2791" s="6">
        <v>749.56500000000005</v>
      </c>
      <c r="D2791" s="6">
        <v>1.201225</v>
      </c>
      <c r="E2791" s="8">
        <v>42998</v>
      </c>
      <c r="F2791">
        <f t="shared" si="43"/>
        <v>2017</v>
      </c>
    </row>
    <row r="2792" spans="1:6" x14ac:dyDescent="0.25">
      <c r="A2792" s="67" t="s">
        <v>1</v>
      </c>
      <c r="B2792" s="67">
        <v>183253</v>
      </c>
      <c r="C2792" s="6">
        <v>2525.683</v>
      </c>
      <c r="D2792" s="6">
        <v>4.0475680000000001</v>
      </c>
      <c r="E2792" s="8">
        <v>42998</v>
      </c>
      <c r="F2792">
        <f t="shared" si="43"/>
        <v>2017</v>
      </c>
    </row>
    <row r="2793" spans="1:6" x14ac:dyDescent="0.25">
      <c r="A2793" s="67" t="s">
        <v>1</v>
      </c>
      <c r="B2793" s="67">
        <v>189771</v>
      </c>
      <c r="C2793" s="6">
        <v>67641</v>
      </c>
      <c r="D2793" s="6">
        <v>11.2</v>
      </c>
      <c r="E2793" s="8">
        <v>43189</v>
      </c>
      <c r="F2793">
        <f t="shared" si="43"/>
        <v>2018</v>
      </c>
    </row>
    <row r="2794" spans="1:6" x14ac:dyDescent="0.25">
      <c r="A2794" s="67" t="s">
        <v>1</v>
      </c>
      <c r="B2794" s="67">
        <v>188611</v>
      </c>
      <c r="C2794" s="6">
        <v>12996.425999999999</v>
      </c>
      <c r="D2794" s="6">
        <v>0</v>
      </c>
      <c r="E2794" s="8">
        <v>43139</v>
      </c>
      <c r="F2794">
        <f t="shared" si="43"/>
        <v>2018</v>
      </c>
    </row>
    <row r="2795" spans="1:6" x14ac:dyDescent="0.25">
      <c r="A2795" s="67" t="s">
        <v>1</v>
      </c>
      <c r="B2795" s="67">
        <v>188611</v>
      </c>
      <c r="C2795" s="6">
        <v>80027</v>
      </c>
      <c r="D2795" s="6">
        <v>12.5</v>
      </c>
      <c r="E2795" s="8">
        <v>43139</v>
      </c>
      <c r="F2795">
        <f t="shared" si="43"/>
        <v>2018</v>
      </c>
    </row>
    <row r="2796" spans="1:6" x14ac:dyDescent="0.25">
      <c r="A2796" s="67" t="s">
        <v>1</v>
      </c>
      <c r="B2796" s="67">
        <v>177881</v>
      </c>
      <c r="C2796" s="6">
        <v>10171.116</v>
      </c>
      <c r="D2796" s="6">
        <v>0</v>
      </c>
      <c r="E2796" s="8">
        <v>42916</v>
      </c>
      <c r="F2796">
        <f t="shared" si="43"/>
        <v>2017</v>
      </c>
    </row>
    <row r="2797" spans="1:6" x14ac:dyDescent="0.25">
      <c r="A2797" s="67" t="s">
        <v>1</v>
      </c>
      <c r="B2797" s="67">
        <v>177881</v>
      </c>
      <c r="C2797" s="6">
        <v>165.8</v>
      </c>
      <c r="D2797" s="6">
        <v>4.24E-2</v>
      </c>
      <c r="E2797" s="8">
        <v>42916</v>
      </c>
      <c r="F2797">
        <f t="shared" si="43"/>
        <v>2017</v>
      </c>
    </row>
    <row r="2798" spans="1:6" x14ac:dyDescent="0.25">
      <c r="A2798" s="67" t="s">
        <v>1</v>
      </c>
      <c r="B2798" s="67">
        <v>177881</v>
      </c>
      <c r="C2798" s="6">
        <v>1361.028</v>
      </c>
      <c r="D2798" s="6">
        <v>0.34799999999999998</v>
      </c>
      <c r="E2798" s="8">
        <v>42916</v>
      </c>
      <c r="F2798">
        <f t="shared" si="43"/>
        <v>2017</v>
      </c>
    </row>
    <row r="2799" spans="1:6" x14ac:dyDescent="0.25">
      <c r="A2799" s="67" t="s">
        <v>1</v>
      </c>
      <c r="B2799" s="67">
        <v>177881</v>
      </c>
      <c r="C2799" s="6">
        <v>1548.7560000000001</v>
      </c>
      <c r="D2799" s="6">
        <v>0.39600000000000002</v>
      </c>
      <c r="E2799" s="8">
        <v>42916</v>
      </c>
      <c r="F2799">
        <f t="shared" si="43"/>
        <v>2017</v>
      </c>
    </row>
    <row r="2800" spans="1:6" x14ac:dyDescent="0.25">
      <c r="A2800" s="67" t="s">
        <v>1</v>
      </c>
      <c r="B2800" s="67">
        <v>177881</v>
      </c>
      <c r="C2800" s="6">
        <v>16170.96</v>
      </c>
      <c r="D2800" s="6">
        <v>1.8460000000000001</v>
      </c>
      <c r="E2800" s="8">
        <v>42916</v>
      </c>
      <c r="F2800">
        <f t="shared" si="43"/>
        <v>2017</v>
      </c>
    </row>
    <row r="2801" spans="1:6" x14ac:dyDescent="0.25">
      <c r="A2801" s="67" t="s">
        <v>1</v>
      </c>
      <c r="B2801" s="67">
        <v>177881</v>
      </c>
      <c r="C2801" s="6">
        <v>12909.14</v>
      </c>
      <c r="D2801" s="6">
        <v>2.81</v>
      </c>
      <c r="E2801" s="8">
        <v>42916</v>
      </c>
      <c r="F2801">
        <f t="shared" si="43"/>
        <v>2017</v>
      </c>
    </row>
    <row r="2802" spans="1:6" x14ac:dyDescent="0.25">
      <c r="A2802" s="67" t="s">
        <v>1</v>
      </c>
      <c r="B2802" s="67">
        <v>177881</v>
      </c>
      <c r="C2802" s="6">
        <v>2919</v>
      </c>
      <c r="D2802" s="6">
        <v>0</v>
      </c>
      <c r="E2802" s="8">
        <v>42916</v>
      </c>
      <c r="F2802">
        <f t="shared" si="43"/>
        <v>2017</v>
      </c>
    </row>
    <row r="2803" spans="1:6" x14ac:dyDescent="0.25">
      <c r="A2803" s="67" t="s">
        <v>1</v>
      </c>
      <c r="B2803" s="67">
        <v>185593</v>
      </c>
      <c r="C2803" s="6">
        <v>36322.31</v>
      </c>
      <c r="D2803" s="6">
        <v>0</v>
      </c>
      <c r="E2803" s="8">
        <v>43251</v>
      </c>
      <c r="F2803">
        <f t="shared" si="43"/>
        <v>2018</v>
      </c>
    </row>
    <row r="2804" spans="1:6" x14ac:dyDescent="0.25">
      <c r="A2804" s="67" t="s">
        <v>1</v>
      </c>
      <c r="B2804" s="67">
        <v>185593</v>
      </c>
      <c r="C2804" s="6">
        <v>66426.2</v>
      </c>
      <c r="D2804" s="6">
        <v>0</v>
      </c>
      <c r="E2804" s="8">
        <v>43251</v>
      </c>
      <c r="F2804">
        <f t="shared" si="43"/>
        <v>2018</v>
      </c>
    </row>
    <row r="2805" spans="1:6" x14ac:dyDescent="0.25">
      <c r="A2805" s="67" t="s">
        <v>1</v>
      </c>
      <c r="B2805" s="67">
        <v>183269</v>
      </c>
      <c r="C2805" s="6">
        <v>9452</v>
      </c>
      <c r="D2805" s="6">
        <v>1.079</v>
      </c>
      <c r="E2805" s="8">
        <v>43091</v>
      </c>
      <c r="F2805">
        <f t="shared" si="43"/>
        <v>2017</v>
      </c>
    </row>
    <row r="2806" spans="1:6" x14ac:dyDescent="0.25">
      <c r="A2806" s="67" t="s">
        <v>1</v>
      </c>
      <c r="B2806" s="67">
        <v>183269</v>
      </c>
      <c r="C2806" s="6">
        <v>13427.4</v>
      </c>
      <c r="D2806" s="6">
        <v>0</v>
      </c>
      <c r="E2806" s="8">
        <v>43091</v>
      </c>
      <c r="F2806">
        <f t="shared" si="43"/>
        <v>2017</v>
      </c>
    </row>
    <row r="2807" spans="1:6" x14ac:dyDescent="0.25">
      <c r="A2807" s="67" t="s">
        <v>1</v>
      </c>
      <c r="B2807" s="67">
        <v>181694</v>
      </c>
      <c r="C2807" s="6">
        <v>897.68</v>
      </c>
      <c r="D2807" s="6">
        <v>0.2296</v>
      </c>
      <c r="E2807" s="8">
        <v>43231</v>
      </c>
      <c r="F2807">
        <f t="shared" si="43"/>
        <v>2018</v>
      </c>
    </row>
    <row r="2808" spans="1:6" x14ac:dyDescent="0.25">
      <c r="A2808" s="67" t="s">
        <v>1</v>
      </c>
      <c r="B2808" s="67">
        <v>181694</v>
      </c>
      <c r="C2808" s="6">
        <v>1161.5999999999999</v>
      </c>
      <c r="D2808" s="6">
        <v>0.29699999999999999</v>
      </c>
      <c r="E2808" s="8">
        <v>43231</v>
      </c>
      <c r="F2808">
        <f t="shared" si="43"/>
        <v>2018</v>
      </c>
    </row>
    <row r="2809" spans="1:6" x14ac:dyDescent="0.25">
      <c r="A2809" s="67" t="s">
        <v>1</v>
      </c>
      <c r="B2809" s="67">
        <v>181694</v>
      </c>
      <c r="C2809" s="6">
        <v>6218.49</v>
      </c>
      <c r="D2809" s="6">
        <v>1.59</v>
      </c>
      <c r="E2809" s="8">
        <v>43231</v>
      </c>
      <c r="F2809">
        <f t="shared" si="43"/>
        <v>2018</v>
      </c>
    </row>
    <row r="2810" spans="1:6" x14ac:dyDescent="0.25">
      <c r="A2810" s="67" t="s">
        <v>1</v>
      </c>
      <c r="B2810" s="67">
        <v>181694</v>
      </c>
      <c r="C2810" s="6">
        <v>11726</v>
      </c>
      <c r="D2810" s="6">
        <v>0</v>
      </c>
      <c r="E2810" s="8">
        <v>43231</v>
      </c>
      <c r="F2810">
        <f t="shared" si="43"/>
        <v>2018</v>
      </c>
    </row>
    <row r="2811" spans="1:6" x14ac:dyDescent="0.25">
      <c r="A2811" s="67" t="s">
        <v>1</v>
      </c>
      <c r="B2811" s="67">
        <v>181694</v>
      </c>
      <c r="C2811" s="6">
        <v>28549</v>
      </c>
      <c r="D2811" s="6">
        <v>0</v>
      </c>
      <c r="E2811" s="8">
        <v>43231</v>
      </c>
      <c r="F2811">
        <f t="shared" si="43"/>
        <v>2018</v>
      </c>
    </row>
    <row r="2812" spans="1:6" x14ac:dyDescent="0.25">
      <c r="A2812" s="67" t="s">
        <v>1</v>
      </c>
      <c r="B2812" s="67">
        <v>181694</v>
      </c>
      <c r="C2812" s="6">
        <v>29197</v>
      </c>
      <c r="D2812" s="6">
        <v>3.3330000000000002</v>
      </c>
      <c r="E2812" s="8">
        <v>43231</v>
      </c>
      <c r="F2812">
        <f t="shared" si="43"/>
        <v>2018</v>
      </c>
    </row>
    <row r="2813" spans="1:6" x14ac:dyDescent="0.25">
      <c r="A2813" s="67" t="s">
        <v>1</v>
      </c>
      <c r="B2813" s="67">
        <v>181694</v>
      </c>
      <c r="C2813" s="6">
        <v>27791</v>
      </c>
      <c r="D2813" s="6">
        <v>4.2300000000000004</v>
      </c>
      <c r="E2813" s="8">
        <v>43231</v>
      </c>
      <c r="F2813">
        <f t="shared" si="43"/>
        <v>2018</v>
      </c>
    </row>
    <row r="2814" spans="1:6" x14ac:dyDescent="0.25">
      <c r="A2814" s="67" t="s">
        <v>1</v>
      </c>
      <c r="B2814" s="67">
        <v>190799</v>
      </c>
      <c r="C2814" s="6">
        <v>23580</v>
      </c>
      <c r="D2814" s="6">
        <v>3.2189999999999999</v>
      </c>
      <c r="E2814" s="8">
        <v>43237</v>
      </c>
      <c r="F2814">
        <f t="shared" si="43"/>
        <v>2018</v>
      </c>
    </row>
    <row r="2815" spans="1:6" x14ac:dyDescent="0.25">
      <c r="A2815" s="67" t="s">
        <v>1</v>
      </c>
      <c r="B2815" s="67">
        <v>190799</v>
      </c>
      <c r="C2815" s="6">
        <v>61581</v>
      </c>
      <c r="D2815" s="6">
        <v>8.4030000000000005</v>
      </c>
      <c r="E2815" s="8">
        <v>43237</v>
      </c>
      <c r="F2815">
        <f t="shared" si="43"/>
        <v>2018</v>
      </c>
    </row>
    <row r="2816" spans="1:6" x14ac:dyDescent="0.25">
      <c r="A2816" s="67" t="s">
        <v>1</v>
      </c>
      <c r="B2816" s="67">
        <v>186648</v>
      </c>
      <c r="C2816" s="6">
        <v>25123</v>
      </c>
      <c r="D2816" s="6">
        <v>0.9</v>
      </c>
      <c r="E2816" s="8">
        <v>43131</v>
      </c>
      <c r="F2816">
        <f t="shared" si="43"/>
        <v>2018</v>
      </c>
    </row>
    <row r="2817" spans="1:6" x14ac:dyDescent="0.25">
      <c r="A2817" s="67" t="s">
        <v>1</v>
      </c>
      <c r="B2817" s="67">
        <v>188496</v>
      </c>
      <c r="C2817" s="6">
        <v>5280</v>
      </c>
      <c r="D2817" s="6">
        <v>1.35</v>
      </c>
      <c r="E2817" s="8">
        <v>43189</v>
      </c>
      <c r="F2817">
        <f t="shared" si="43"/>
        <v>2018</v>
      </c>
    </row>
    <row r="2818" spans="1:6" x14ac:dyDescent="0.25">
      <c r="A2818" s="67" t="s">
        <v>1</v>
      </c>
      <c r="B2818" s="67">
        <v>188496</v>
      </c>
      <c r="C2818" s="6">
        <v>11675.1916</v>
      </c>
      <c r="D2818" s="6">
        <v>2.5413999999999999</v>
      </c>
      <c r="E2818" s="8">
        <v>43189</v>
      </c>
      <c r="F2818">
        <f t="shared" si="43"/>
        <v>2018</v>
      </c>
    </row>
    <row r="2819" spans="1:6" x14ac:dyDescent="0.25">
      <c r="A2819" s="67" t="s">
        <v>1</v>
      </c>
      <c r="B2819" s="67">
        <v>188497</v>
      </c>
      <c r="C2819" s="6">
        <v>21600.6</v>
      </c>
      <c r="D2819" s="6">
        <v>0</v>
      </c>
      <c r="E2819" s="8">
        <v>43189</v>
      </c>
      <c r="F2819">
        <f t="shared" ref="F2819:F2882" si="44">YEAR(E2819)</f>
        <v>2018</v>
      </c>
    </row>
    <row r="2820" spans="1:6" x14ac:dyDescent="0.25">
      <c r="A2820" s="67" t="s">
        <v>1</v>
      </c>
      <c r="B2820" s="67">
        <v>192078</v>
      </c>
      <c r="C2820" s="6">
        <v>7076.16</v>
      </c>
      <c r="D2820" s="6">
        <v>2.2679999999999998</v>
      </c>
      <c r="E2820" s="8">
        <v>43266</v>
      </c>
      <c r="F2820">
        <f t="shared" si="44"/>
        <v>2018</v>
      </c>
    </row>
    <row r="2821" spans="1:6" x14ac:dyDescent="0.25">
      <c r="A2821" s="67" t="s">
        <v>1</v>
      </c>
      <c r="B2821" s="67">
        <v>177951</v>
      </c>
      <c r="C2821" s="6">
        <v>32.06</v>
      </c>
      <c r="D2821" s="6">
        <v>8.2000000000000007E-3</v>
      </c>
      <c r="E2821" s="8">
        <v>43108</v>
      </c>
      <c r="F2821">
        <f t="shared" si="44"/>
        <v>2018</v>
      </c>
    </row>
    <row r="2822" spans="1:6" x14ac:dyDescent="0.25">
      <c r="A2822" s="67" t="s">
        <v>1</v>
      </c>
      <c r="B2822" s="67">
        <v>177951</v>
      </c>
      <c r="C2822" s="6">
        <v>413.46</v>
      </c>
      <c r="D2822" s="6">
        <v>0.09</v>
      </c>
      <c r="E2822" s="8">
        <v>43108</v>
      </c>
      <c r="F2822">
        <f t="shared" si="44"/>
        <v>2018</v>
      </c>
    </row>
    <row r="2823" spans="1:6" x14ac:dyDescent="0.25">
      <c r="A2823" s="67" t="s">
        <v>1</v>
      </c>
      <c r="B2823" s="67">
        <v>177951</v>
      </c>
      <c r="C2823" s="6">
        <v>380.16</v>
      </c>
      <c r="D2823" s="6">
        <v>9.7199999999999995E-2</v>
      </c>
      <c r="E2823" s="8">
        <v>43108</v>
      </c>
      <c r="F2823">
        <f t="shared" si="44"/>
        <v>2018</v>
      </c>
    </row>
    <row r="2824" spans="1:6" x14ac:dyDescent="0.25">
      <c r="A2824" s="67" t="s">
        <v>1</v>
      </c>
      <c r="B2824" s="67">
        <v>177951</v>
      </c>
      <c r="C2824" s="6">
        <v>160.30000000000001</v>
      </c>
      <c r="D2824" s="6">
        <v>4.1000000000000002E-2</v>
      </c>
      <c r="E2824" s="8">
        <v>43108</v>
      </c>
      <c r="F2824">
        <f t="shared" si="44"/>
        <v>2018</v>
      </c>
    </row>
    <row r="2825" spans="1:6" x14ac:dyDescent="0.25">
      <c r="A2825" s="67" t="s">
        <v>1</v>
      </c>
      <c r="B2825" s="67">
        <v>177951</v>
      </c>
      <c r="C2825" s="6">
        <v>168.96</v>
      </c>
      <c r="D2825" s="6">
        <v>4.3200000000000002E-2</v>
      </c>
      <c r="E2825" s="8">
        <v>43108</v>
      </c>
      <c r="F2825">
        <f t="shared" si="44"/>
        <v>2018</v>
      </c>
    </row>
    <row r="2826" spans="1:6" x14ac:dyDescent="0.25">
      <c r="A2826" s="67" t="s">
        <v>1</v>
      </c>
      <c r="B2826" s="67">
        <v>177951</v>
      </c>
      <c r="C2826" s="6">
        <v>321.58</v>
      </c>
      <c r="D2826" s="6">
        <v>7.0000000000000007E-2</v>
      </c>
      <c r="E2826" s="8">
        <v>43108</v>
      </c>
      <c r="F2826">
        <f t="shared" si="44"/>
        <v>2018</v>
      </c>
    </row>
    <row r="2827" spans="1:6" x14ac:dyDescent="0.25">
      <c r="A2827" s="67" t="s">
        <v>1</v>
      </c>
      <c r="B2827" s="67">
        <v>177951</v>
      </c>
      <c r="C2827" s="6">
        <v>610.11599999999999</v>
      </c>
      <c r="D2827" s="6">
        <v>0.156</v>
      </c>
      <c r="E2827" s="8">
        <v>43108</v>
      </c>
      <c r="F2827">
        <f t="shared" si="44"/>
        <v>2018</v>
      </c>
    </row>
    <row r="2828" spans="1:6" x14ac:dyDescent="0.25">
      <c r="A2828" s="67" t="s">
        <v>1</v>
      </c>
      <c r="B2828" s="67">
        <v>177951</v>
      </c>
      <c r="C2828" s="6">
        <v>96.18</v>
      </c>
      <c r="D2828" s="6">
        <v>2.46E-2</v>
      </c>
      <c r="E2828" s="8">
        <v>43108</v>
      </c>
      <c r="F2828">
        <f t="shared" si="44"/>
        <v>2018</v>
      </c>
    </row>
    <row r="2829" spans="1:6" x14ac:dyDescent="0.25">
      <c r="A2829" s="67" t="s">
        <v>1</v>
      </c>
      <c r="B2829" s="67">
        <v>177951</v>
      </c>
      <c r="C2829" s="6">
        <v>274.56</v>
      </c>
      <c r="D2829" s="6">
        <v>7.0199999999999999E-2</v>
      </c>
      <c r="E2829" s="8">
        <v>43108</v>
      </c>
      <c r="F2829">
        <f t="shared" si="44"/>
        <v>2018</v>
      </c>
    </row>
    <row r="2830" spans="1:6" x14ac:dyDescent="0.25">
      <c r="A2830" s="67" t="s">
        <v>1</v>
      </c>
      <c r="B2830" s="67">
        <v>177951</v>
      </c>
      <c r="C2830" s="6">
        <v>1010.68</v>
      </c>
      <c r="D2830" s="6">
        <v>0.22</v>
      </c>
      <c r="E2830" s="8">
        <v>43108</v>
      </c>
      <c r="F2830">
        <f t="shared" si="44"/>
        <v>2018</v>
      </c>
    </row>
    <row r="2831" spans="1:6" x14ac:dyDescent="0.25">
      <c r="A2831" s="67" t="s">
        <v>1</v>
      </c>
      <c r="B2831" s="67">
        <v>177951</v>
      </c>
      <c r="C2831" s="6">
        <v>915.17399999999998</v>
      </c>
      <c r="D2831" s="6">
        <v>0.23400000000000001</v>
      </c>
      <c r="E2831" s="8">
        <v>43108</v>
      </c>
      <c r="F2831">
        <f t="shared" si="44"/>
        <v>2018</v>
      </c>
    </row>
    <row r="2832" spans="1:6" x14ac:dyDescent="0.25">
      <c r="A2832" s="67" t="s">
        <v>1</v>
      </c>
      <c r="B2832" s="67">
        <v>177951</v>
      </c>
      <c r="C2832" s="6">
        <v>32.06</v>
      </c>
      <c r="D2832" s="6">
        <v>8.2000000000000007E-3</v>
      </c>
      <c r="E2832" s="8">
        <v>43108</v>
      </c>
      <c r="F2832">
        <f t="shared" si="44"/>
        <v>2018</v>
      </c>
    </row>
    <row r="2833" spans="1:6" x14ac:dyDescent="0.25">
      <c r="A2833" s="67" t="s">
        <v>1</v>
      </c>
      <c r="B2833" s="67">
        <v>177951</v>
      </c>
      <c r="C2833" s="6">
        <v>253.44</v>
      </c>
      <c r="D2833" s="6">
        <v>6.4799999999999996E-2</v>
      </c>
      <c r="E2833" s="8">
        <v>43108</v>
      </c>
      <c r="F2833">
        <f t="shared" si="44"/>
        <v>2018</v>
      </c>
    </row>
    <row r="2834" spans="1:6" x14ac:dyDescent="0.25">
      <c r="A2834" s="67" t="s">
        <v>1</v>
      </c>
      <c r="B2834" s="67">
        <v>177951</v>
      </c>
      <c r="C2834" s="6">
        <v>505.34</v>
      </c>
      <c r="D2834" s="6">
        <v>0.11</v>
      </c>
      <c r="E2834" s="8">
        <v>43108</v>
      </c>
      <c r="F2834">
        <f t="shared" si="44"/>
        <v>2018</v>
      </c>
    </row>
    <row r="2835" spans="1:6" x14ac:dyDescent="0.25">
      <c r="A2835" s="67" t="s">
        <v>1</v>
      </c>
      <c r="B2835" s="67">
        <v>177951</v>
      </c>
      <c r="C2835" s="6">
        <v>610.11599999999999</v>
      </c>
      <c r="D2835" s="6">
        <v>0.156</v>
      </c>
      <c r="E2835" s="8">
        <v>43108</v>
      </c>
      <c r="F2835">
        <f t="shared" si="44"/>
        <v>2018</v>
      </c>
    </row>
    <row r="2836" spans="1:6" x14ac:dyDescent="0.25">
      <c r="A2836" s="67" t="s">
        <v>1</v>
      </c>
      <c r="B2836" s="67">
        <v>177951</v>
      </c>
      <c r="C2836" s="6">
        <v>128.24</v>
      </c>
      <c r="D2836" s="6">
        <v>3.2800000000000003E-2</v>
      </c>
      <c r="E2836" s="8">
        <v>43108</v>
      </c>
      <c r="F2836">
        <f t="shared" si="44"/>
        <v>2018</v>
      </c>
    </row>
    <row r="2837" spans="1:6" x14ac:dyDescent="0.25">
      <c r="A2837" s="67" t="s">
        <v>1</v>
      </c>
      <c r="B2837" s="67">
        <v>177951</v>
      </c>
      <c r="C2837" s="6">
        <v>168.96</v>
      </c>
      <c r="D2837" s="6">
        <v>4.3200000000000002E-2</v>
      </c>
      <c r="E2837" s="8">
        <v>43108</v>
      </c>
      <c r="F2837">
        <f t="shared" si="44"/>
        <v>2018</v>
      </c>
    </row>
    <row r="2838" spans="1:6" x14ac:dyDescent="0.25">
      <c r="A2838" s="67" t="s">
        <v>1</v>
      </c>
      <c r="B2838" s="67">
        <v>177951</v>
      </c>
      <c r="C2838" s="6">
        <v>689.1</v>
      </c>
      <c r="D2838" s="6">
        <v>0.15</v>
      </c>
      <c r="E2838" s="8">
        <v>43108</v>
      </c>
      <c r="F2838">
        <f t="shared" si="44"/>
        <v>2018</v>
      </c>
    </row>
    <row r="2839" spans="1:6" x14ac:dyDescent="0.25">
      <c r="A2839" s="67" t="s">
        <v>1</v>
      </c>
      <c r="B2839" s="67">
        <v>177951</v>
      </c>
      <c r="C2839" s="6">
        <v>183.76</v>
      </c>
      <c r="D2839" s="6">
        <v>0.04</v>
      </c>
      <c r="E2839" s="8">
        <v>43108</v>
      </c>
      <c r="F2839">
        <f t="shared" si="44"/>
        <v>2018</v>
      </c>
    </row>
    <row r="2840" spans="1:6" x14ac:dyDescent="0.25">
      <c r="A2840" s="67" t="s">
        <v>1</v>
      </c>
      <c r="B2840" s="67">
        <v>177951</v>
      </c>
      <c r="C2840" s="6">
        <v>368.69</v>
      </c>
      <c r="D2840" s="6">
        <v>9.4299999999999995E-2</v>
      </c>
      <c r="E2840" s="8">
        <v>43108</v>
      </c>
      <c r="F2840">
        <f t="shared" si="44"/>
        <v>2018</v>
      </c>
    </row>
    <row r="2841" spans="1:6" x14ac:dyDescent="0.25">
      <c r="A2841" s="67" t="s">
        <v>1</v>
      </c>
      <c r="B2841" s="67">
        <v>177951</v>
      </c>
      <c r="C2841" s="6">
        <v>549.12</v>
      </c>
      <c r="D2841" s="6">
        <v>0.1404</v>
      </c>
      <c r="E2841" s="8">
        <v>43108</v>
      </c>
      <c r="F2841">
        <f t="shared" si="44"/>
        <v>2018</v>
      </c>
    </row>
    <row r="2842" spans="1:6" x14ac:dyDescent="0.25">
      <c r="A2842" s="67" t="s">
        <v>1</v>
      </c>
      <c r="B2842" s="67">
        <v>177951</v>
      </c>
      <c r="C2842" s="6">
        <v>160.30000000000001</v>
      </c>
      <c r="D2842" s="6">
        <v>4.1000000000000002E-2</v>
      </c>
      <c r="E2842" s="8">
        <v>43108</v>
      </c>
      <c r="F2842">
        <f t="shared" si="44"/>
        <v>2018</v>
      </c>
    </row>
    <row r="2843" spans="1:6" x14ac:dyDescent="0.25">
      <c r="A2843" s="67" t="s">
        <v>1</v>
      </c>
      <c r="B2843" s="67">
        <v>177951</v>
      </c>
      <c r="C2843" s="6">
        <v>549.12</v>
      </c>
      <c r="D2843" s="6">
        <v>0.1404</v>
      </c>
      <c r="E2843" s="8">
        <v>43108</v>
      </c>
      <c r="F2843">
        <f t="shared" si="44"/>
        <v>2018</v>
      </c>
    </row>
    <row r="2844" spans="1:6" x14ac:dyDescent="0.25">
      <c r="A2844" s="67" t="s">
        <v>1</v>
      </c>
      <c r="B2844" s="67">
        <v>177951</v>
      </c>
      <c r="C2844" s="6">
        <v>1492.704</v>
      </c>
      <c r="D2844" s="6">
        <v>0.1704</v>
      </c>
      <c r="E2844" s="8">
        <v>43108</v>
      </c>
      <c r="F2844">
        <f t="shared" si="44"/>
        <v>2018</v>
      </c>
    </row>
    <row r="2845" spans="1:6" x14ac:dyDescent="0.25">
      <c r="A2845" s="67" t="s">
        <v>1</v>
      </c>
      <c r="B2845" s="67">
        <v>187455</v>
      </c>
      <c r="C2845" s="6">
        <v>5926.7194</v>
      </c>
      <c r="D2845" s="6">
        <v>1.2901</v>
      </c>
      <c r="E2845" s="8">
        <v>43250</v>
      </c>
      <c r="F2845">
        <f t="shared" si="44"/>
        <v>2018</v>
      </c>
    </row>
    <row r="2846" spans="1:6" x14ac:dyDescent="0.25">
      <c r="A2846" s="67" t="s">
        <v>1</v>
      </c>
      <c r="B2846" s="67">
        <v>187455</v>
      </c>
      <c r="C2846" s="6">
        <v>6071</v>
      </c>
      <c r="D2846" s="6">
        <v>0</v>
      </c>
      <c r="E2846" s="8">
        <v>43250</v>
      </c>
      <c r="F2846">
        <f t="shared" si="44"/>
        <v>2018</v>
      </c>
    </row>
    <row r="2847" spans="1:6" x14ac:dyDescent="0.25">
      <c r="A2847" s="67" t="s">
        <v>1</v>
      </c>
      <c r="B2847" s="67">
        <v>187455</v>
      </c>
      <c r="C2847" s="6">
        <v>10842</v>
      </c>
      <c r="D2847" s="6">
        <v>4.9000000000000004</v>
      </c>
      <c r="E2847" s="8">
        <v>43250</v>
      </c>
      <c r="F2847">
        <f t="shared" si="44"/>
        <v>2018</v>
      </c>
    </row>
    <row r="2848" spans="1:6" x14ac:dyDescent="0.25">
      <c r="A2848" s="67" t="s">
        <v>1</v>
      </c>
      <c r="B2848" s="67">
        <v>187455</v>
      </c>
      <c r="C2848" s="6">
        <v>162130</v>
      </c>
      <c r="D2848" s="6">
        <v>18.5</v>
      </c>
      <c r="E2848" s="8">
        <v>43250</v>
      </c>
      <c r="F2848">
        <f t="shared" si="44"/>
        <v>2018</v>
      </c>
    </row>
    <row r="2849" spans="1:6" x14ac:dyDescent="0.25">
      <c r="A2849" s="67" t="s">
        <v>1</v>
      </c>
      <c r="B2849" s="67">
        <v>187455</v>
      </c>
      <c r="C2849" s="6">
        <v>273</v>
      </c>
      <c r="D2849" s="6">
        <v>0</v>
      </c>
      <c r="E2849" s="8">
        <v>43250</v>
      </c>
      <c r="F2849">
        <f t="shared" si="44"/>
        <v>2018</v>
      </c>
    </row>
    <row r="2850" spans="1:6" x14ac:dyDescent="0.25">
      <c r="A2850" s="67" t="s">
        <v>1</v>
      </c>
      <c r="B2850" s="67">
        <v>187455</v>
      </c>
      <c r="C2850" s="6">
        <v>2335.1999999999998</v>
      </c>
      <c r="D2850" s="6">
        <v>0</v>
      </c>
      <c r="E2850" s="8">
        <v>43250</v>
      </c>
      <c r="F2850">
        <f t="shared" si="44"/>
        <v>2018</v>
      </c>
    </row>
    <row r="2851" spans="1:6" x14ac:dyDescent="0.25">
      <c r="A2851" s="67" t="s">
        <v>1</v>
      </c>
      <c r="B2851" s="67">
        <v>193265</v>
      </c>
      <c r="C2851" s="6">
        <v>5224.4639999999999</v>
      </c>
      <c r="D2851" s="6">
        <v>0.59640000000000004</v>
      </c>
      <c r="E2851" s="8">
        <v>43264</v>
      </c>
      <c r="F2851">
        <f t="shared" si="44"/>
        <v>2018</v>
      </c>
    </row>
    <row r="2852" spans="1:6" x14ac:dyDescent="0.25">
      <c r="A2852" s="67" t="s">
        <v>1</v>
      </c>
      <c r="B2852" s="67">
        <v>193265</v>
      </c>
      <c r="C2852" s="6">
        <v>8459</v>
      </c>
      <c r="D2852" s="6">
        <v>0</v>
      </c>
      <c r="E2852" s="8">
        <v>43264</v>
      </c>
      <c r="F2852">
        <f t="shared" si="44"/>
        <v>2018</v>
      </c>
    </row>
    <row r="2853" spans="1:6" x14ac:dyDescent="0.25">
      <c r="A2853" s="67" t="s">
        <v>1</v>
      </c>
      <c r="B2853" s="67">
        <v>193265</v>
      </c>
      <c r="C2853" s="6">
        <v>56878</v>
      </c>
      <c r="D2853" s="6">
        <v>6.7</v>
      </c>
      <c r="E2853" s="8">
        <v>43264</v>
      </c>
      <c r="F2853">
        <f t="shared" si="44"/>
        <v>2018</v>
      </c>
    </row>
    <row r="2854" spans="1:6" x14ac:dyDescent="0.25">
      <c r="A2854" s="67" t="s">
        <v>1</v>
      </c>
      <c r="B2854" s="67">
        <v>186458</v>
      </c>
      <c r="C2854" s="6">
        <v>1641.9169999999999</v>
      </c>
      <c r="D2854" s="6">
        <v>0</v>
      </c>
      <c r="E2854" s="8">
        <v>43237</v>
      </c>
      <c r="F2854">
        <f t="shared" si="44"/>
        <v>2018</v>
      </c>
    </row>
    <row r="2855" spans="1:6" x14ac:dyDescent="0.25">
      <c r="A2855" s="67" t="s">
        <v>1</v>
      </c>
      <c r="B2855" s="67">
        <v>186458</v>
      </c>
      <c r="C2855" s="6">
        <v>11902</v>
      </c>
      <c r="D2855" s="6">
        <v>0</v>
      </c>
      <c r="E2855" s="8">
        <v>43237</v>
      </c>
      <c r="F2855">
        <f t="shared" si="44"/>
        <v>2018</v>
      </c>
    </row>
    <row r="2856" spans="1:6" x14ac:dyDescent="0.25">
      <c r="A2856" s="67" t="s">
        <v>1</v>
      </c>
      <c r="B2856" s="67">
        <v>186458</v>
      </c>
      <c r="C2856" s="6">
        <v>1217</v>
      </c>
      <c r="D2856" s="6">
        <v>0.2</v>
      </c>
      <c r="E2856" s="8">
        <v>43237</v>
      </c>
      <c r="F2856">
        <f t="shared" si="44"/>
        <v>2018</v>
      </c>
    </row>
    <row r="2857" spans="1:6" x14ac:dyDescent="0.25">
      <c r="A2857" s="67" t="s">
        <v>1</v>
      </c>
      <c r="B2857" s="67">
        <v>186458</v>
      </c>
      <c r="C2857" s="6">
        <v>46604</v>
      </c>
      <c r="D2857" s="6">
        <v>5.3</v>
      </c>
      <c r="E2857" s="8">
        <v>43237</v>
      </c>
      <c r="F2857">
        <f t="shared" si="44"/>
        <v>2018</v>
      </c>
    </row>
    <row r="2858" spans="1:6" x14ac:dyDescent="0.25">
      <c r="A2858" s="67" t="s">
        <v>1</v>
      </c>
      <c r="B2858" s="67">
        <v>190403</v>
      </c>
      <c r="C2858" s="6">
        <v>80166</v>
      </c>
      <c r="D2858" s="6">
        <v>6</v>
      </c>
      <c r="E2858" s="8">
        <v>43231</v>
      </c>
      <c r="F2858">
        <f t="shared" si="44"/>
        <v>2018</v>
      </c>
    </row>
    <row r="2859" spans="1:6" x14ac:dyDescent="0.25">
      <c r="A2859" s="67" t="s">
        <v>1</v>
      </c>
      <c r="B2859" s="67">
        <v>193251</v>
      </c>
      <c r="C2859" s="6">
        <v>84236</v>
      </c>
      <c r="D2859" s="6">
        <v>0</v>
      </c>
      <c r="E2859" s="8">
        <v>43244</v>
      </c>
      <c r="F2859">
        <f t="shared" si="44"/>
        <v>2018</v>
      </c>
    </row>
    <row r="2860" spans="1:6" x14ac:dyDescent="0.25">
      <c r="A2860" s="67" t="s">
        <v>1</v>
      </c>
      <c r="B2860" s="67">
        <v>186282</v>
      </c>
      <c r="C2860" s="6">
        <v>1807</v>
      </c>
      <c r="D2860" s="6">
        <v>0</v>
      </c>
      <c r="E2860" s="8">
        <v>43224</v>
      </c>
      <c r="F2860">
        <f t="shared" si="44"/>
        <v>2018</v>
      </c>
    </row>
    <row r="2861" spans="1:6" x14ac:dyDescent="0.25">
      <c r="A2861" s="67" t="s">
        <v>1</v>
      </c>
      <c r="B2861" s="67">
        <v>186282</v>
      </c>
      <c r="C2861" s="6">
        <v>1078</v>
      </c>
      <c r="D2861" s="6">
        <v>0.3</v>
      </c>
      <c r="E2861" s="8">
        <v>43224</v>
      </c>
      <c r="F2861">
        <f t="shared" si="44"/>
        <v>2018</v>
      </c>
    </row>
    <row r="2862" spans="1:6" x14ac:dyDescent="0.25">
      <c r="A2862" s="67" t="s">
        <v>1</v>
      </c>
      <c r="B2862" s="67">
        <v>186282</v>
      </c>
      <c r="C2862" s="6">
        <v>10175</v>
      </c>
      <c r="D2862" s="6">
        <v>1.1000000000000001</v>
      </c>
      <c r="E2862" s="8">
        <v>43224</v>
      </c>
      <c r="F2862">
        <f t="shared" si="44"/>
        <v>2018</v>
      </c>
    </row>
    <row r="2863" spans="1:6" x14ac:dyDescent="0.25">
      <c r="A2863" s="67" t="s">
        <v>1</v>
      </c>
      <c r="B2863" s="67">
        <v>190760</v>
      </c>
      <c r="C2863" s="6">
        <v>96360</v>
      </c>
      <c r="D2863" s="6">
        <v>11</v>
      </c>
      <c r="E2863" s="8">
        <v>43221</v>
      </c>
      <c r="F2863">
        <f t="shared" si="44"/>
        <v>2018</v>
      </c>
    </row>
    <row r="2864" spans="1:6" x14ac:dyDescent="0.25">
      <c r="A2864" s="67" t="s">
        <v>1</v>
      </c>
      <c r="B2864" s="67">
        <v>192079</v>
      </c>
      <c r="C2864" s="6">
        <v>1097</v>
      </c>
      <c r="D2864" s="6">
        <v>0.5</v>
      </c>
      <c r="E2864" s="8">
        <v>43294</v>
      </c>
      <c r="F2864">
        <f t="shared" si="44"/>
        <v>2018</v>
      </c>
    </row>
    <row r="2865" spans="1:6" x14ac:dyDescent="0.25">
      <c r="A2865" s="67" t="s">
        <v>1</v>
      </c>
      <c r="B2865" s="67">
        <v>192079</v>
      </c>
      <c r="C2865" s="6">
        <v>10488</v>
      </c>
      <c r="D2865" s="6">
        <v>1.2</v>
      </c>
      <c r="E2865" s="8">
        <v>43294</v>
      </c>
      <c r="F2865">
        <f t="shared" si="44"/>
        <v>2018</v>
      </c>
    </row>
    <row r="2866" spans="1:6" x14ac:dyDescent="0.25">
      <c r="A2866" s="67" t="s">
        <v>1</v>
      </c>
      <c r="B2866" s="67">
        <v>192079</v>
      </c>
      <c r="C2866" s="6">
        <v>14342</v>
      </c>
      <c r="D2866" s="6">
        <v>4.8</v>
      </c>
      <c r="E2866" s="8">
        <v>43294</v>
      </c>
      <c r="F2866">
        <f t="shared" si="44"/>
        <v>2018</v>
      </c>
    </row>
    <row r="2867" spans="1:6" x14ac:dyDescent="0.25">
      <c r="A2867" s="67" t="s">
        <v>1</v>
      </c>
      <c r="B2867" s="67">
        <v>192079</v>
      </c>
      <c r="C2867" s="6">
        <v>134543</v>
      </c>
      <c r="D2867" s="6">
        <v>26.7</v>
      </c>
      <c r="E2867" s="8">
        <v>43294</v>
      </c>
      <c r="F2867">
        <f t="shared" si="44"/>
        <v>2018</v>
      </c>
    </row>
    <row r="2868" spans="1:6" x14ac:dyDescent="0.25">
      <c r="A2868" s="67" t="s">
        <v>1</v>
      </c>
      <c r="B2868" s="67">
        <v>196199</v>
      </c>
      <c r="C2868" s="6">
        <v>41912</v>
      </c>
      <c r="D2868" s="6">
        <v>11.6</v>
      </c>
      <c r="E2868" s="8">
        <v>43307</v>
      </c>
      <c r="F2868">
        <f t="shared" si="44"/>
        <v>2018</v>
      </c>
    </row>
    <row r="2869" spans="1:6" x14ac:dyDescent="0.25">
      <c r="A2869" s="67" t="s">
        <v>1</v>
      </c>
      <c r="B2869" s="67">
        <v>182342</v>
      </c>
      <c r="C2869" s="6">
        <v>28958</v>
      </c>
      <c r="D2869" s="6">
        <v>0</v>
      </c>
      <c r="E2869" s="8">
        <v>43098</v>
      </c>
      <c r="F2869">
        <f t="shared" si="44"/>
        <v>2017</v>
      </c>
    </row>
    <row r="2870" spans="1:6" x14ac:dyDescent="0.25">
      <c r="A2870" s="67" t="s">
        <v>1</v>
      </c>
      <c r="B2870" s="67">
        <v>157707</v>
      </c>
      <c r="C2870" s="6">
        <v>7742</v>
      </c>
      <c r="D2870" s="6">
        <v>2.4</v>
      </c>
      <c r="E2870" s="8">
        <v>42837</v>
      </c>
      <c r="F2870">
        <f t="shared" si="44"/>
        <v>2017</v>
      </c>
    </row>
    <row r="2871" spans="1:6" x14ac:dyDescent="0.25">
      <c r="A2871" s="67" t="s">
        <v>1</v>
      </c>
      <c r="B2871" s="67">
        <v>157707</v>
      </c>
      <c r="C2871" s="6">
        <v>233.46</v>
      </c>
      <c r="D2871" s="6">
        <v>0.09</v>
      </c>
      <c r="E2871" s="8">
        <v>42837</v>
      </c>
      <c r="F2871">
        <f t="shared" si="44"/>
        <v>2017</v>
      </c>
    </row>
    <row r="2872" spans="1:6" x14ac:dyDescent="0.25">
      <c r="A2872" s="67" t="s">
        <v>1</v>
      </c>
      <c r="B2872" s="67">
        <v>157707</v>
      </c>
      <c r="C2872" s="6">
        <v>700.38</v>
      </c>
      <c r="D2872" s="6">
        <v>0.27</v>
      </c>
      <c r="E2872" s="8">
        <v>42837</v>
      </c>
      <c r="F2872">
        <f t="shared" si="44"/>
        <v>2017</v>
      </c>
    </row>
    <row r="2873" spans="1:6" x14ac:dyDescent="0.25">
      <c r="A2873" s="67" t="s">
        <v>1</v>
      </c>
      <c r="B2873" s="67">
        <v>157707</v>
      </c>
      <c r="C2873" s="6">
        <v>2686</v>
      </c>
      <c r="D2873" s="6">
        <v>0.6714</v>
      </c>
      <c r="E2873" s="8">
        <v>42837</v>
      </c>
      <c r="F2873">
        <f t="shared" si="44"/>
        <v>2017</v>
      </c>
    </row>
    <row r="2874" spans="1:6" x14ac:dyDescent="0.25">
      <c r="A2874" s="67" t="s">
        <v>1</v>
      </c>
      <c r="B2874" s="67">
        <v>185213</v>
      </c>
      <c r="C2874" s="6">
        <v>85198</v>
      </c>
      <c r="D2874" s="6">
        <v>5.71</v>
      </c>
      <c r="E2874" s="8">
        <v>43110</v>
      </c>
      <c r="F2874">
        <f t="shared" si="44"/>
        <v>2018</v>
      </c>
    </row>
    <row r="2875" spans="1:6" x14ac:dyDescent="0.25">
      <c r="A2875" s="67" t="s">
        <v>1</v>
      </c>
      <c r="B2875" s="67">
        <v>192023</v>
      </c>
      <c r="C2875" s="6">
        <v>4927.8599999999997</v>
      </c>
      <c r="D2875" s="6">
        <v>1.26</v>
      </c>
      <c r="E2875" s="8">
        <v>43217</v>
      </c>
      <c r="F2875">
        <f t="shared" si="44"/>
        <v>2018</v>
      </c>
    </row>
    <row r="2876" spans="1:6" x14ac:dyDescent="0.25">
      <c r="A2876" s="67" t="s">
        <v>1</v>
      </c>
      <c r="B2876" s="67">
        <v>192023</v>
      </c>
      <c r="C2876" s="6">
        <v>4974.7920000000004</v>
      </c>
      <c r="D2876" s="6">
        <v>1.272</v>
      </c>
      <c r="E2876" s="8">
        <v>43217</v>
      </c>
      <c r="F2876">
        <f t="shared" si="44"/>
        <v>2018</v>
      </c>
    </row>
    <row r="2877" spans="1:6" x14ac:dyDescent="0.25">
      <c r="A2877" s="67" t="s">
        <v>1</v>
      </c>
      <c r="B2877" s="67">
        <v>170663</v>
      </c>
      <c r="C2877" s="6">
        <v>511150</v>
      </c>
      <c r="D2877" s="6">
        <v>60.13</v>
      </c>
      <c r="E2877" s="8">
        <v>43221</v>
      </c>
      <c r="F2877">
        <f t="shared" si="44"/>
        <v>2018</v>
      </c>
    </row>
    <row r="2878" spans="1:6" x14ac:dyDescent="0.25">
      <c r="A2878" s="67" t="s">
        <v>1</v>
      </c>
      <c r="B2878" s="67">
        <v>192723</v>
      </c>
      <c r="C2878" s="6">
        <v>4728.74</v>
      </c>
      <c r="D2878" s="6">
        <v>0.97499999999999998</v>
      </c>
      <c r="E2878" s="8">
        <v>43353</v>
      </c>
      <c r="F2878">
        <f t="shared" si="44"/>
        <v>2018</v>
      </c>
    </row>
    <row r="2879" spans="1:6" x14ac:dyDescent="0.25">
      <c r="A2879" s="67" t="s">
        <v>1</v>
      </c>
      <c r="B2879" s="67">
        <v>190237</v>
      </c>
      <c r="C2879" s="6">
        <v>4728.74</v>
      </c>
      <c r="D2879" s="6">
        <v>0.97499999999999998</v>
      </c>
      <c r="E2879" s="8">
        <v>43374</v>
      </c>
      <c r="F2879">
        <f t="shared" si="44"/>
        <v>2018</v>
      </c>
    </row>
    <row r="2880" spans="1:6" x14ac:dyDescent="0.25">
      <c r="A2880" s="67" t="s">
        <v>1</v>
      </c>
      <c r="B2880" s="67">
        <v>180126</v>
      </c>
      <c r="C2880" s="6">
        <v>10129</v>
      </c>
      <c r="D2880" s="6">
        <v>1.228</v>
      </c>
      <c r="E2880" s="8">
        <v>43000</v>
      </c>
      <c r="F2880">
        <f t="shared" si="44"/>
        <v>2017</v>
      </c>
    </row>
    <row r="2881" spans="1:6" x14ac:dyDescent="0.25">
      <c r="A2881" s="67" t="s">
        <v>1</v>
      </c>
      <c r="B2881" s="67">
        <v>182884</v>
      </c>
      <c r="C2881" s="6">
        <v>64.12</v>
      </c>
      <c r="D2881" s="6">
        <v>1.6400000000000001E-2</v>
      </c>
      <c r="E2881" s="8">
        <v>43280</v>
      </c>
      <c r="F2881">
        <f t="shared" si="44"/>
        <v>2018</v>
      </c>
    </row>
    <row r="2882" spans="1:6" x14ac:dyDescent="0.25">
      <c r="A2882" s="67" t="s">
        <v>1</v>
      </c>
      <c r="B2882" s="67">
        <v>182884</v>
      </c>
      <c r="C2882" s="6">
        <v>367.52</v>
      </c>
      <c r="D2882" s="6">
        <v>0.08</v>
      </c>
      <c r="E2882" s="8">
        <v>43280</v>
      </c>
      <c r="F2882">
        <f t="shared" si="44"/>
        <v>2018</v>
      </c>
    </row>
    <row r="2883" spans="1:6" x14ac:dyDescent="0.25">
      <c r="A2883" s="67" t="s">
        <v>1</v>
      </c>
      <c r="B2883" s="67">
        <v>182884</v>
      </c>
      <c r="C2883" s="6">
        <v>21000</v>
      </c>
      <c r="D2883" s="6">
        <v>0</v>
      </c>
      <c r="E2883" s="8">
        <v>43280</v>
      </c>
      <c r="F2883">
        <f t="shared" ref="F2883:F2946" si="45">YEAR(E2883)</f>
        <v>2018</v>
      </c>
    </row>
    <row r="2884" spans="1:6" x14ac:dyDescent="0.25">
      <c r="A2884" s="67" t="s">
        <v>1</v>
      </c>
      <c r="B2884" s="67">
        <v>184271</v>
      </c>
      <c r="C2884" s="6">
        <v>12069</v>
      </c>
      <c r="D2884" s="6">
        <v>0</v>
      </c>
      <c r="E2884" s="8">
        <v>43110</v>
      </c>
      <c r="F2884">
        <f t="shared" si="45"/>
        <v>2018</v>
      </c>
    </row>
    <row r="2885" spans="1:6" x14ac:dyDescent="0.25">
      <c r="A2885" s="67" t="s">
        <v>1</v>
      </c>
      <c r="B2885" s="67">
        <v>189846</v>
      </c>
      <c r="C2885" s="6">
        <v>64.12</v>
      </c>
      <c r="D2885" s="6">
        <v>1.6400000000000001E-2</v>
      </c>
      <c r="E2885" s="8">
        <v>43280</v>
      </c>
      <c r="F2885">
        <f t="shared" si="45"/>
        <v>2018</v>
      </c>
    </row>
    <row r="2886" spans="1:6" x14ac:dyDescent="0.25">
      <c r="A2886" s="67" t="s">
        <v>1</v>
      </c>
      <c r="B2886" s="67">
        <v>189846</v>
      </c>
      <c r="C2886" s="6">
        <v>1069.4831999999999</v>
      </c>
      <c r="D2886" s="6">
        <v>0.23280000000000001</v>
      </c>
      <c r="E2886" s="8">
        <v>43280</v>
      </c>
      <c r="F2886">
        <f t="shared" si="45"/>
        <v>2018</v>
      </c>
    </row>
    <row r="2887" spans="1:6" x14ac:dyDescent="0.25">
      <c r="A2887" s="67" t="s">
        <v>1</v>
      </c>
      <c r="B2887" s="67">
        <v>189846</v>
      </c>
      <c r="C2887" s="6">
        <v>3813.2249999999999</v>
      </c>
      <c r="D2887" s="6">
        <v>0.97499999999999998</v>
      </c>
      <c r="E2887" s="8">
        <v>43280</v>
      </c>
      <c r="F2887">
        <f t="shared" si="45"/>
        <v>2018</v>
      </c>
    </row>
    <row r="2888" spans="1:6" x14ac:dyDescent="0.25">
      <c r="A2888" s="67" t="s">
        <v>1</v>
      </c>
      <c r="B2888" s="67">
        <v>189846</v>
      </c>
      <c r="C2888" s="6">
        <v>6633.0559999999996</v>
      </c>
      <c r="D2888" s="6">
        <v>1.696</v>
      </c>
      <c r="E2888" s="8">
        <v>43280</v>
      </c>
      <c r="F2888">
        <f t="shared" si="45"/>
        <v>2018</v>
      </c>
    </row>
    <row r="2889" spans="1:6" x14ac:dyDescent="0.25">
      <c r="A2889" s="67" t="s">
        <v>1</v>
      </c>
      <c r="B2889" s="67">
        <v>189846</v>
      </c>
      <c r="C2889" s="6">
        <v>54392.959999999999</v>
      </c>
      <c r="D2889" s="6">
        <v>11.84</v>
      </c>
      <c r="E2889" s="8">
        <v>43280</v>
      </c>
      <c r="F2889">
        <f t="shared" si="45"/>
        <v>2018</v>
      </c>
    </row>
    <row r="2890" spans="1:6" x14ac:dyDescent="0.25">
      <c r="A2890" s="67" t="s">
        <v>1</v>
      </c>
      <c r="B2890" s="67">
        <v>187106</v>
      </c>
      <c r="C2890" s="6">
        <v>2985.4079999999999</v>
      </c>
      <c r="D2890" s="6">
        <v>0.34079999999999999</v>
      </c>
      <c r="E2890" s="8">
        <v>43334</v>
      </c>
      <c r="F2890">
        <f t="shared" si="45"/>
        <v>2018</v>
      </c>
    </row>
    <row r="2891" spans="1:6" x14ac:dyDescent="0.25">
      <c r="A2891" s="67" t="s">
        <v>1</v>
      </c>
      <c r="B2891" s="67">
        <v>187106</v>
      </c>
      <c r="C2891" s="6">
        <v>8778</v>
      </c>
      <c r="D2891" s="6">
        <v>1</v>
      </c>
      <c r="E2891" s="8">
        <v>43334</v>
      </c>
      <c r="F2891">
        <f t="shared" si="45"/>
        <v>2018</v>
      </c>
    </row>
    <row r="2892" spans="1:6" x14ac:dyDescent="0.25">
      <c r="A2892" s="67" t="s">
        <v>1</v>
      </c>
      <c r="B2892" s="67">
        <v>189481</v>
      </c>
      <c r="C2892" s="6">
        <v>7005.6</v>
      </c>
      <c r="D2892" s="6">
        <v>0</v>
      </c>
      <c r="E2892" s="8">
        <v>43182</v>
      </c>
      <c r="F2892">
        <f t="shared" si="45"/>
        <v>2018</v>
      </c>
    </row>
    <row r="2893" spans="1:6" x14ac:dyDescent="0.25">
      <c r="A2893" s="67" t="s">
        <v>1</v>
      </c>
      <c r="B2893" s="67">
        <v>189481</v>
      </c>
      <c r="C2893" s="6">
        <v>101640</v>
      </c>
      <c r="D2893" s="6">
        <v>0</v>
      </c>
      <c r="E2893" s="8">
        <v>43182</v>
      </c>
      <c r="F2893">
        <f t="shared" si="45"/>
        <v>2018</v>
      </c>
    </row>
    <row r="2894" spans="1:6" x14ac:dyDescent="0.25">
      <c r="A2894" s="67" t="s">
        <v>1</v>
      </c>
      <c r="B2894" s="67">
        <v>186271</v>
      </c>
      <c r="C2894" s="6">
        <v>201492.84</v>
      </c>
      <c r="D2894" s="6">
        <v>43.86</v>
      </c>
      <c r="E2894" s="8">
        <v>43109</v>
      </c>
      <c r="F2894">
        <f t="shared" si="45"/>
        <v>2018</v>
      </c>
    </row>
    <row r="2895" spans="1:6" x14ac:dyDescent="0.25">
      <c r="A2895" s="67" t="s">
        <v>1</v>
      </c>
      <c r="B2895" s="67">
        <v>190402</v>
      </c>
      <c r="C2895" s="6">
        <v>36242</v>
      </c>
      <c r="D2895" s="6">
        <v>1</v>
      </c>
      <c r="E2895" s="8">
        <v>43222</v>
      </c>
      <c r="F2895">
        <f t="shared" si="45"/>
        <v>2018</v>
      </c>
    </row>
    <row r="2896" spans="1:6" x14ac:dyDescent="0.25">
      <c r="A2896" s="67" t="s">
        <v>1</v>
      </c>
      <c r="B2896" s="67">
        <v>186264</v>
      </c>
      <c r="C2896" s="6">
        <v>9567</v>
      </c>
      <c r="D2896" s="6">
        <v>14.2</v>
      </c>
      <c r="E2896" s="8">
        <v>43173</v>
      </c>
      <c r="F2896">
        <f t="shared" si="45"/>
        <v>2018</v>
      </c>
    </row>
    <row r="2897" spans="1:6" x14ac:dyDescent="0.25">
      <c r="A2897" s="67" t="s">
        <v>1</v>
      </c>
      <c r="B2897" s="67">
        <v>187285</v>
      </c>
      <c r="C2897" s="6">
        <v>197231</v>
      </c>
      <c r="D2897" s="6">
        <v>22.52</v>
      </c>
      <c r="E2897" s="8">
        <v>43105</v>
      </c>
      <c r="F2897">
        <f t="shared" si="45"/>
        <v>2018</v>
      </c>
    </row>
    <row r="2898" spans="1:6" x14ac:dyDescent="0.25">
      <c r="A2898" s="67" t="s">
        <v>1</v>
      </c>
      <c r="B2898" s="67">
        <v>196683</v>
      </c>
      <c r="C2898" s="6">
        <v>10200.144</v>
      </c>
      <c r="D2898" s="6">
        <v>1.1644000000000001</v>
      </c>
      <c r="E2898" s="8">
        <v>43306</v>
      </c>
      <c r="F2898">
        <f t="shared" si="45"/>
        <v>2018</v>
      </c>
    </row>
    <row r="2899" spans="1:6" x14ac:dyDescent="0.25">
      <c r="A2899" s="67" t="s">
        <v>1</v>
      </c>
      <c r="B2899" s="67">
        <v>196683</v>
      </c>
      <c r="C2899" s="6">
        <v>4583.04</v>
      </c>
      <c r="D2899" s="6">
        <v>1.1718</v>
      </c>
      <c r="E2899" s="8">
        <v>43306</v>
      </c>
      <c r="F2899">
        <f t="shared" si="45"/>
        <v>2018</v>
      </c>
    </row>
    <row r="2900" spans="1:6" x14ac:dyDescent="0.25">
      <c r="A2900" s="67" t="s">
        <v>1</v>
      </c>
      <c r="B2900" s="67">
        <v>190962</v>
      </c>
      <c r="C2900" s="6">
        <v>98870</v>
      </c>
      <c r="D2900" s="6">
        <v>11.3</v>
      </c>
      <c r="E2900" s="8">
        <v>43298</v>
      </c>
      <c r="F2900">
        <f t="shared" si="45"/>
        <v>2018</v>
      </c>
    </row>
    <row r="2901" spans="1:6" x14ac:dyDescent="0.25">
      <c r="A2901" s="67" t="s">
        <v>1</v>
      </c>
      <c r="B2901" s="67">
        <v>187073</v>
      </c>
      <c r="C2901" s="6">
        <v>12535.46</v>
      </c>
      <c r="D2901" s="6">
        <v>3.2061999999999999</v>
      </c>
      <c r="E2901" s="8">
        <v>43151</v>
      </c>
      <c r="F2901">
        <f t="shared" si="45"/>
        <v>2018</v>
      </c>
    </row>
    <row r="2902" spans="1:6" x14ac:dyDescent="0.25">
      <c r="A2902" s="67" t="s">
        <v>1</v>
      </c>
      <c r="B2902" s="67">
        <v>187073</v>
      </c>
      <c r="C2902" s="6">
        <v>19570.439999999999</v>
      </c>
      <c r="D2902" s="6">
        <v>4.26</v>
      </c>
      <c r="E2902" s="8">
        <v>43151</v>
      </c>
      <c r="F2902">
        <f t="shared" si="45"/>
        <v>2018</v>
      </c>
    </row>
    <row r="2903" spans="1:6" x14ac:dyDescent="0.25">
      <c r="A2903" s="67" t="s">
        <v>1</v>
      </c>
      <c r="B2903" s="67">
        <v>187073</v>
      </c>
      <c r="C2903" s="6">
        <v>819</v>
      </c>
      <c r="D2903" s="6">
        <v>0</v>
      </c>
      <c r="E2903" s="8">
        <v>43151</v>
      </c>
      <c r="F2903">
        <f t="shared" si="45"/>
        <v>2018</v>
      </c>
    </row>
    <row r="2904" spans="1:6" x14ac:dyDescent="0.25">
      <c r="A2904" s="67" t="s">
        <v>1</v>
      </c>
      <c r="B2904" s="67">
        <v>187073</v>
      </c>
      <c r="C2904" s="6">
        <v>65969.399999999994</v>
      </c>
      <c r="D2904" s="6">
        <v>0</v>
      </c>
      <c r="E2904" s="8">
        <v>43151</v>
      </c>
      <c r="F2904">
        <f t="shared" si="45"/>
        <v>2018</v>
      </c>
    </row>
    <row r="2905" spans="1:6" x14ac:dyDescent="0.25">
      <c r="A2905" s="67" t="s">
        <v>1</v>
      </c>
      <c r="B2905" s="67">
        <v>173326</v>
      </c>
      <c r="C2905" s="6">
        <v>19375</v>
      </c>
      <c r="D2905" s="6">
        <v>2.2999999999999998</v>
      </c>
      <c r="E2905" s="8">
        <v>43202</v>
      </c>
      <c r="F2905">
        <f t="shared" si="45"/>
        <v>2018</v>
      </c>
    </row>
    <row r="2906" spans="1:6" x14ac:dyDescent="0.25">
      <c r="A2906" s="67" t="s">
        <v>1</v>
      </c>
      <c r="B2906" s="67">
        <v>173326</v>
      </c>
      <c r="C2906" s="6">
        <v>2335.1999999999998</v>
      </c>
      <c r="D2906" s="6">
        <v>0</v>
      </c>
      <c r="E2906" s="8">
        <v>43202</v>
      </c>
      <c r="F2906">
        <f t="shared" si="45"/>
        <v>2018</v>
      </c>
    </row>
    <row r="2907" spans="1:6" x14ac:dyDescent="0.25">
      <c r="A2907" s="67" t="s">
        <v>1</v>
      </c>
      <c r="B2907" s="67">
        <v>173326</v>
      </c>
      <c r="C2907" s="6">
        <v>10080</v>
      </c>
      <c r="D2907" s="6">
        <v>0</v>
      </c>
      <c r="E2907" s="8">
        <v>43202</v>
      </c>
      <c r="F2907">
        <f t="shared" si="45"/>
        <v>2018</v>
      </c>
    </row>
    <row r="2908" spans="1:6" x14ac:dyDescent="0.25">
      <c r="A2908" s="67" t="s">
        <v>1</v>
      </c>
      <c r="B2908" s="67">
        <v>173326</v>
      </c>
      <c r="C2908" s="6">
        <v>275.64</v>
      </c>
      <c r="D2908" s="6">
        <v>0.06</v>
      </c>
      <c r="E2908" s="8">
        <v>43202</v>
      </c>
      <c r="F2908">
        <f t="shared" si="45"/>
        <v>2018</v>
      </c>
    </row>
    <row r="2909" spans="1:6" x14ac:dyDescent="0.25">
      <c r="A2909" s="67" t="s">
        <v>1</v>
      </c>
      <c r="B2909" s="67">
        <v>173326</v>
      </c>
      <c r="C2909" s="6">
        <v>304.57</v>
      </c>
      <c r="D2909" s="6">
        <v>7.7899999999999997E-2</v>
      </c>
      <c r="E2909" s="8">
        <v>43202</v>
      </c>
      <c r="F2909">
        <f t="shared" si="45"/>
        <v>2018</v>
      </c>
    </row>
    <row r="2910" spans="1:6" x14ac:dyDescent="0.25">
      <c r="A2910" s="67" t="s">
        <v>1</v>
      </c>
      <c r="B2910" s="67">
        <v>173326</v>
      </c>
      <c r="C2910" s="6">
        <v>5788.44</v>
      </c>
      <c r="D2910" s="6">
        <v>1.26</v>
      </c>
      <c r="E2910" s="8">
        <v>43202</v>
      </c>
      <c r="F2910">
        <f t="shared" si="45"/>
        <v>2018</v>
      </c>
    </row>
    <row r="2911" spans="1:6" x14ac:dyDescent="0.25">
      <c r="A2911" s="67" t="s">
        <v>1</v>
      </c>
      <c r="B2911" s="67">
        <v>186166</v>
      </c>
      <c r="C2911" s="6">
        <v>43275.48</v>
      </c>
      <c r="D2911" s="6">
        <v>9.42</v>
      </c>
      <c r="E2911" s="8">
        <v>43229</v>
      </c>
      <c r="F2911">
        <f t="shared" si="45"/>
        <v>2018</v>
      </c>
    </row>
    <row r="2912" spans="1:6" x14ac:dyDescent="0.25">
      <c r="A2912" s="67" t="s">
        <v>1</v>
      </c>
      <c r="B2912" s="67">
        <v>186110</v>
      </c>
      <c r="C2912" s="6">
        <v>289.41399999999999</v>
      </c>
      <c r="D2912" s="6">
        <v>7.3999999999999996E-2</v>
      </c>
      <c r="E2912" s="8">
        <v>43286</v>
      </c>
      <c r="F2912">
        <f t="shared" si="45"/>
        <v>2018</v>
      </c>
    </row>
    <row r="2913" spans="1:6" x14ac:dyDescent="0.25">
      <c r="A2913" s="67" t="s">
        <v>1</v>
      </c>
      <c r="B2913" s="67">
        <v>186110</v>
      </c>
      <c r="C2913" s="6">
        <v>15956.88</v>
      </c>
      <c r="D2913" s="6">
        <v>4.08</v>
      </c>
      <c r="E2913" s="8">
        <v>43286</v>
      </c>
      <c r="F2913">
        <f t="shared" si="45"/>
        <v>2018</v>
      </c>
    </row>
    <row r="2914" spans="1:6" x14ac:dyDescent="0.25">
      <c r="A2914" s="67" t="s">
        <v>1</v>
      </c>
      <c r="B2914" s="67">
        <v>186110</v>
      </c>
      <c r="C2914" s="6">
        <v>3434</v>
      </c>
      <c r="D2914" s="6">
        <v>0</v>
      </c>
      <c r="E2914" s="8">
        <v>43286</v>
      </c>
      <c r="F2914">
        <f t="shared" si="45"/>
        <v>2018</v>
      </c>
    </row>
    <row r="2915" spans="1:6" x14ac:dyDescent="0.25">
      <c r="A2915" s="67" t="s">
        <v>1</v>
      </c>
      <c r="B2915" s="67">
        <v>186110</v>
      </c>
      <c r="C2915" s="6">
        <v>984</v>
      </c>
      <c r="D2915" s="6">
        <v>0.5</v>
      </c>
      <c r="E2915" s="8">
        <v>43286</v>
      </c>
      <c r="F2915">
        <f t="shared" si="45"/>
        <v>2018</v>
      </c>
    </row>
    <row r="2916" spans="1:6" x14ac:dyDescent="0.25">
      <c r="A2916" s="67" t="s">
        <v>1</v>
      </c>
      <c r="B2916" s="67">
        <v>186110</v>
      </c>
      <c r="C2916" s="6">
        <v>11379</v>
      </c>
      <c r="D2916" s="6">
        <v>2.6</v>
      </c>
      <c r="E2916" s="8">
        <v>43286</v>
      </c>
      <c r="F2916">
        <f t="shared" si="45"/>
        <v>2018</v>
      </c>
    </row>
    <row r="2917" spans="1:6" x14ac:dyDescent="0.25">
      <c r="A2917" s="67" t="s">
        <v>1</v>
      </c>
      <c r="B2917" s="67">
        <v>186110</v>
      </c>
      <c r="C2917" s="6">
        <v>258279</v>
      </c>
      <c r="D2917" s="6">
        <v>29.4</v>
      </c>
      <c r="E2917" s="8">
        <v>43286</v>
      </c>
      <c r="F2917">
        <f t="shared" si="45"/>
        <v>2018</v>
      </c>
    </row>
    <row r="2918" spans="1:6" x14ac:dyDescent="0.25">
      <c r="A2918" s="67" t="s">
        <v>1</v>
      </c>
      <c r="B2918" s="67">
        <v>186110</v>
      </c>
      <c r="C2918" s="6">
        <v>1365</v>
      </c>
      <c r="D2918" s="6">
        <v>0</v>
      </c>
      <c r="E2918" s="8">
        <v>43286</v>
      </c>
      <c r="F2918">
        <f t="shared" si="45"/>
        <v>2018</v>
      </c>
    </row>
    <row r="2919" spans="1:6" x14ac:dyDescent="0.25">
      <c r="A2919" s="67" t="s">
        <v>1</v>
      </c>
      <c r="B2919" s="67">
        <v>186110</v>
      </c>
      <c r="C2919" s="6">
        <v>8173.2</v>
      </c>
      <c r="D2919" s="6">
        <v>0</v>
      </c>
      <c r="E2919" s="8">
        <v>43286</v>
      </c>
      <c r="F2919">
        <f t="shared" si="45"/>
        <v>2018</v>
      </c>
    </row>
    <row r="2920" spans="1:6" x14ac:dyDescent="0.25">
      <c r="A2920" s="67" t="s">
        <v>1</v>
      </c>
      <c r="B2920" s="67">
        <v>193930</v>
      </c>
      <c r="C2920" s="6">
        <v>1845</v>
      </c>
      <c r="D2920" s="6">
        <v>0.8</v>
      </c>
      <c r="E2920" s="8">
        <v>43242</v>
      </c>
      <c r="F2920">
        <f t="shared" si="45"/>
        <v>2018</v>
      </c>
    </row>
    <row r="2921" spans="1:6" x14ac:dyDescent="0.25">
      <c r="A2921" s="67" t="s">
        <v>1</v>
      </c>
      <c r="B2921" s="67">
        <v>154972</v>
      </c>
      <c r="C2921" s="6">
        <v>73382</v>
      </c>
      <c r="D2921" s="6">
        <v>14.9</v>
      </c>
      <c r="E2921" s="8">
        <v>43084</v>
      </c>
      <c r="F2921">
        <f t="shared" si="45"/>
        <v>2017</v>
      </c>
    </row>
    <row r="2922" spans="1:6" x14ac:dyDescent="0.25">
      <c r="A2922" s="67" t="s">
        <v>1</v>
      </c>
      <c r="B2922" s="67">
        <v>196142</v>
      </c>
      <c r="C2922" s="6">
        <v>345608.7</v>
      </c>
      <c r="D2922" s="6">
        <v>0</v>
      </c>
      <c r="E2922" s="8">
        <v>43314</v>
      </c>
      <c r="F2922">
        <f t="shared" si="45"/>
        <v>2018</v>
      </c>
    </row>
    <row r="2923" spans="1:6" x14ac:dyDescent="0.25">
      <c r="A2923" s="67" t="s">
        <v>1</v>
      </c>
      <c r="B2923" s="67">
        <v>174853</v>
      </c>
      <c r="C2923" s="6">
        <v>1791.66</v>
      </c>
      <c r="D2923" s="6">
        <v>0.39</v>
      </c>
      <c r="E2923" s="8">
        <v>43221</v>
      </c>
      <c r="F2923">
        <f t="shared" si="45"/>
        <v>2018</v>
      </c>
    </row>
    <row r="2924" spans="1:6" x14ac:dyDescent="0.25">
      <c r="A2924" s="67" t="s">
        <v>1</v>
      </c>
      <c r="B2924" s="67">
        <v>174853</v>
      </c>
      <c r="C2924" s="6">
        <v>39359</v>
      </c>
      <c r="D2924" s="6">
        <v>7.9</v>
      </c>
      <c r="E2924" s="8">
        <v>43221</v>
      </c>
      <c r="F2924">
        <f t="shared" si="45"/>
        <v>2018</v>
      </c>
    </row>
    <row r="2925" spans="1:6" x14ac:dyDescent="0.25">
      <c r="A2925" s="67" t="s">
        <v>1</v>
      </c>
      <c r="B2925" s="67">
        <v>179677</v>
      </c>
      <c r="C2925" s="6">
        <v>4670.3999999999996</v>
      </c>
      <c r="D2925" s="6">
        <v>0</v>
      </c>
      <c r="E2925" s="8">
        <v>43011</v>
      </c>
      <c r="F2925">
        <f t="shared" si="45"/>
        <v>2017</v>
      </c>
    </row>
    <row r="2926" spans="1:6" x14ac:dyDescent="0.25">
      <c r="A2926" s="67" t="s">
        <v>1</v>
      </c>
      <c r="B2926" s="67">
        <v>179677</v>
      </c>
      <c r="C2926" s="6">
        <v>1978.7260000000001</v>
      </c>
      <c r="D2926" s="6">
        <v>0</v>
      </c>
      <c r="E2926" s="8">
        <v>43011</v>
      </c>
      <c r="F2926">
        <f t="shared" si="45"/>
        <v>2017</v>
      </c>
    </row>
    <row r="2927" spans="1:6" x14ac:dyDescent="0.25">
      <c r="A2927" s="67" t="s">
        <v>1</v>
      </c>
      <c r="B2927" s="67">
        <v>179677</v>
      </c>
      <c r="C2927" s="6">
        <v>7958</v>
      </c>
      <c r="D2927" s="6">
        <v>0</v>
      </c>
      <c r="E2927" s="8">
        <v>43011</v>
      </c>
      <c r="F2927">
        <f t="shared" si="45"/>
        <v>2017</v>
      </c>
    </row>
    <row r="2928" spans="1:6" x14ac:dyDescent="0.25">
      <c r="A2928" s="67" t="s">
        <v>1</v>
      </c>
      <c r="B2928" s="67">
        <v>179677</v>
      </c>
      <c r="C2928" s="6">
        <v>16421.580000000002</v>
      </c>
      <c r="D2928" s="6">
        <v>0</v>
      </c>
      <c r="E2928" s="8">
        <v>43011</v>
      </c>
      <c r="F2928">
        <f t="shared" si="45"/>
        <v>2017</v>
      </c>
    </row>
    <row r="2929" spans="1:6" x14ac:dyDescent="0.25">
      <c r="A2929" s="67" t="s">
        <v>1</v>
      </c>
      <c r="B2929" s="67">
        <v>179677</v>
      </c>
      <c r="C2929" s="6">
        <v>7898</v>
      </c>
      <c r="D2929" s="6">
        <v>1.8</v>
      </c>
      <c r="E2929" s="8">
        <v>43011</v>
      </c>
      <c r="F2929">
        <f t="shared" si="45"/>
        <v>2017</v>
      </c>
    </row>
    <row r="2930" spans="1:6" x14ac:dyDescent="0.25">
      <c r="A2930" s="67" t="s">
        <v>1</v>
      </c>
      <c r="B2930" s="67">
        <v>179677</v>
      </c>
      <c r="C2930" s="6">
        <v>133500</v>
      </c>
      <c r="D2930" s="6">
        <v>15.3</v>
      </c>
      <c r="E2930" s="8">
        <v>43011</v>
      </c>
      <c r="F2930">
        <f t="shared" si="45"/>
        <v>2017</v>
      </c>
    </row>
    <row r="2931" spans="1:6" x14ac:dyDescent="0.25">
      <c r="A2931" s="67" t="s">
        <v>1</v>
      </c>
      <c r="B2931" s="67">
        <v>184491</v>
      </c>
      <c r="C2931" s="6">
        <v>194944</v>
      </c>
      <c r="D2931" s="6">
        <v>56</v>
      </c>
      <c r="E2931" s="8">
        <v>43155</v>
      </c>
      <c r="F2931">
        <f t="shared" si="45"/>
        <v>2018</v>
      </c>
    </row>
    <row r="2932" spans="1:6" x14ac:dyDescent="0.25">
      <c r="A2932" s="67" t="s">
        <v>1</v>
      </c>
      <c r="B2932" s="67">
        <v>190685</v>
      </c>
      <c r="C2932" s="6">
        <v>67667.58</v>
      </c>
      <c r="D2932" s="6">
        <v>6.66</v>
      </c>
      <c r="E2932" s="8">
        <v>43220</v>
      </c>
      <c r="F2932">
        <f t="shared" si="45"/>
        <v>2018</v>
      </c>
    </row>
    <row r="2933" spans="1:6" x14ac:dyDescent="0.25">
      <c r="A2933" s="67" t="s">
        <v>1</v>
      </c>
      <c r="B2933" s="67">
        <v>191324</v>
      </c>
      <c r="C2933" s="6">
        <v>164688</v>
      </c>
      <c r="D2933" s="6">
        <v>13.7</v>
      </c>
      <c r="E2933" s="8">
        <v>43251</v>
      </c>
      <c r="F2933">
        <f t="shared" si="45"/>
        <v>2018</v>
      </c>
    </row>
    <row r="2934" spans="1:6" x14ac:dyDescent="0.25">
      <c r="A2934" s="67" t="s">
        <v>1</v>
      </c>
      <c r="B2934" s="67">
        <v>189474</v>
      </c>
      <c r="C2934" s="6">
        <v>19131</v>
      </c>
      <c r="D2934" s="6">
        <v>2.1</v>
      </c>
      <c r="E2934" s="8">
        <v>43229</v>
      </c>
      <c r="F2934">
        <f t="shared" si="45"/>
        <v>2018</v>
      </c>
    </row>
    <row r="2935" spans="1:6" x14ac:dyDescent="0.25">
      <c r="A2935" s="67" t="s">
        <v>1</v>
      </c>
      <c r="B2935" s="67">
        <v>185806</v>
      </c>
      <c r="C2935" s="6">
        <v>1148</v>
      </c>
      <c r="D2935" s="6">
        <v>0</v>
      </c>
      <c r="E2935" s="8">
        <v>43153</v>
      </c>
      <c r="F2935">
        <f t="shared" si="45"/>
        <v>2018</v>
      </c>
    </row>
    <row r="2936" spans="1:6" x14ac:dyDescent="0.25">
      <c r="A2936" s="67" t="s">
        <v>1</v>
      </c>
      <c r="B2936" s="67">
        <v>185806</v>
      </c>
      <c r="C2936" s="6">
        <v>18563</v>
      </c>
      <c r="D2936" s="6">
        <v>2.1</v>
      </c>
      <c r="E2936" s="8">
        <v>43153</v>
      </c>
      <c r="F2936">
        <f t="shared" si="45"/>
        <v>2018</v>
      </c>
    </row>
    <row r="2937" spans="1:6" x14ac:dyDescent="0.25">
      <c r="A2937" s="67" t="s">
        <v>1</v>
      </c>
      <c r="B2937" s="67">
        <v>185806</v>
      </c>
      <c r="C2937" s="6">
        <v>25011</v>
      </c>
      <c r="D2937" s="6">
        <v>5.7</v>
      </c>
      <c r="E2937" s="8">
        <v>43153</v>
      </c>
      <c r="F2937">
        <f t="shared" si="45"/>
        <v>2018</v>
      </c>
    </row>
    <row r="2938" spans="1:6" x14ac:dyDescent="0.25">
      <c r="A2938" s="67" t="s">
        <v>1</v>
      </c>
      <c r="B2938" s="67">
        <v>186755</v>
      </c>
      <c r="C2938" s="6">
        <v>524.5</v>
      </c>
      <c r="D2938" s="6">
        <v>0.58499999999999996</v>
      </c>
      <c r="E2938" s="8">
        <v>43112</v>
      </c>
      <c r="F2938">
        <f t="shared" si="45"/>
        <v>2018</v>
      </c>
    </row>
    <row r="2939" spans="1:6" x14ac:dyDescent="0.25">
      <c r="A2939" s="67" t="s">
        <v>1</v>
      </c>
      <c r="B2939" s="67">
        <v>186755</v>
      </c>
      <c r="C2939" s="6">
        <v>2036.25</v>
      </c>
      <c r="D2939" s="6">
        <v>2.0474999999999999</v>
      </c>
      <c r="E2939" s="8">
        <v>43112</v>
      </c>
      <c r="F2939">
        <f t="shared" si="45"/>
        <v>2018</v>
      </c>
    </row>
    <row r="2940" spans="1:6" x14ac:dyDescent="0.25">
      <c r="A2940" s="67" t="s">
        <v>1</v>
      </c>
      <c r="B2940" s="67">
        <v>193075</v>
      </c>
      <c r="C2940" s="6">
        <v>36193</v>
      </c>
      <c r="D2940" s="6">
        <v>12.044</v>
      </c>
      <c r="E2940" s="8">
        <v>43308</v>
      </c>
      <c r="F2940">
        <f t="shared" si="45"/>
        <v>2018</v>
      </c>
    </row>
    <row r="2941" spans="1:6" x14ac:dyDescent="0.25">
      <c r="A2941" s="67" t="s">
        <v>1</v>
      </c>
      <c r="B2941" s="67">
        <v>193414</v>
      </c>
      <c r="C2941" s="6">
        <v>4670.3999999999996</v>
      </c>
      <c r="D2941" s="6">
        <v>0</v>
      </c>
      <c r="E2941" s="8">
        <v>43321</v>
      </c>
      <c r="F2941">
        <f t="shared" si="45"/>
        <v>2018</v>
      </c>
    </row>
    <row r="2942" spans="1:6" x14ac:dyDescent="0.25">
      <c r="A2942" s="67" t="s">
        <v>1</v>
      </c>
      <c r="B2942" s="67">
        <v>193414</v>
      </c>
      <c r="C2942" s="6">
        <v>2985.4079999999999</v>
      </c>
      <c r="D2942" s="6">
        <v>0.34079999999999999</v>
      </c>
      <c r="E2942" s="8">
        <v>43321</v>
      </c>
      <c r="F2942">
        <f t="shared" si="45"/>
        <v>2018</v>
      </c>
    </row>
    <row r="2943" spans="1:6" x14ac:dyDescent="0.25">
      <c r="A2943" s="67" t="s">
        <v>1</v>
      </c>
      <c r="B2943" s="67">
        <v>193414</v>
      </c>
      <c r="C2943" s="6">
        <v>818</v>
      </c>
      <c r="D2943" s="6">
        <v>0.3</v>
      </c>
      <c r="E2943" s="8">
        <v>43321</v>
      </c>
      <c r="F2943">
        <f t="shared" si="45"/>
        <v>2018</v>
      </c>
    </row>
    <row r="2944" spans="1:6" x14ac:dyDescent="0.25">
      <c r="A2944" s="67" t="s">
        <v>1</v>
      </c>
      <c r="B2944" s="67">
        <v>193414</v>
      </c>
      <c r="C2944" s="6">
        <v>12413</v>
      </c>
      <c r="D2944" s="6">
        <v>1.4</v>
      </c>
      <c r="E2944" s="8">
        <v>43321</v>
      </c>
      <c r="F2944">
        <f t="shared" si="45"/>
        <v>2018</v>
      </c>
    </row>
    <row r="2945" spans="1:6" x14ac:dyDescent="0.25">
      <c r="A2945" s="67" t="s">
        <v>1</v>
      </c>
      <c r="B2945" s="67">
        <v>182829</v>
      </c>
      <c r="C2945" s="6">
        <v>112864</v>
      </c>
      <c r="D2945" s="6">
        <v>12.884</v>
      </c>
      <c r="E2945" s="8">
        <v>43161</v>
      </c>
      <c r="F2945">
        <f t="shared" si="45"/>
        <v>2018</v>
      </c>
    </row>
    <row r="2946" spans="1:6" x14ac:dyDescent="0.25">
      <c r="A2946" s="67" t="s">
        <v>1</v>
      </c>
      <c r="B2946" s="67">
        <v>180670</v>
      </c>
      <c r="C2946" s="6">
        <v>12300</v>
      </c>
      <c r="D2946" s="6">
        <v>2.46</v>
      </c>
      <c r="E2946" s="8">
        <v>43089</v>
      </c>
      <c r="F2946">
        <f t="shared" si="45"/>
        <v>2017</v>
      </c>
    </row>
    <row r="2947" spans="1:6" x14ac:dyDescent="0.25">
      <c r="A2947" s="67" t="s">
        <v>1</v>
      </c>
      <c r="B2947" s="67">
        <v>180670</v>
      </c>
      <c r="C2947" s="6">
        <v>45848</v>
      </c>
      <c r="D2947" s="6">
        <v>16.2</v>
      </c>
      <c r="E2947" s="8">
        <v>43089</v>
      </c>
      <c r="F2947">
        <f t="shared" ref="F2947:F3010" si="46">YEAR(E2947)</f>
        <v>2017</v>
      </c>
    </row>
    <row r="2948" spans="1:6" x14ac:dyDescent="0.25">
      <c r="A2948" s="67" t="s">
        <v>1</v>
      </c>
      <c r="B2948" s="67">
        <v>193303</v>
      </c>
      <c r="C2948" s="6">
        <v>7589.4</v>
      </c>
      <c r="D2948" s="6">
        <v>0</v>
      </c>
      <c r="E2948" s="8">
        <v>43322</v>
      </c>
      <c r="F2948">
        <f t="shared" si="46"/>
        <v>2018</v>
      </c>
    </row>
    <row r="2949" spans="1:6" x14ac:dyDescent="0.25">
      <c r="A2949" s="67" t="s">
        <v>1</v>
      </c>
      <c r="B2949" s="67">
        <v>193303</v>
      </c>
      <c r="C2949" s="6">
        <v>2480.7600000000002</v>
      </c>
      <c r="D2949" s="6">
        <v>0.54</v>
      </c>
      <c r="E2949" s="8">
        <v>43322</v>
      </c>
      <c r="F2949">
        <f t="shared" si="46"/>
        <v>2018</v>
      </c>
    </row>
    <row r="2950" spans="1:6" x14ac:dyDescent="0.25">
      <c r="A2950" s="67" t="s">
        <v>1</v>
      </c>
      <c r="B2950" s="67">
        <v>193303</v>
      </c>
      <c r="C2950" s="6">
        <v>4716</v>
      </c>
      <c r="D2950" s="6">
        <v>2.2000000000000002</v>
      </c>
      <c r="E2950" s="8">
        <v>43322</v>
      </c>
      <c r="F2950">
        <f t="shared" si="46"/>
        <v>2018</v>
      </c>
    </row>
    <row r="2951" spans="1:6" x14ac:dyDescent="0.25">
      <c r="A2951" s="67" t="s">
        <v>1</v>
      </c>
      <c r="B2951" s="67">
        <v>193303</v>
      </c>
      <c r="C2951" s="6">
        <v>20847</v>
      </c>
      <c r="D2951" s="6">
        <v>2.4</v>
      </c>
      <c r="E2951" s="8">
        <v>43322</v>
      </c>
      <c r="F2951">
        <f t="shared" si="46"/>
        <v>2018</v>
      </c>
    </row>
    <row r="2952" spans="1:6" x14ac:dyDescent="0.25">
      <c r="A2952" s="67" t="s">
        <v>1</v>
      </c>
      <c r="B2952" s="67">
        <v>187883</v>
      </c>
      <c r="C2952" s="6">
        <v>58626</v>
      </c>
      <c r="D2952" s="6">
        <v>7.1</v>
      </c>
      <c r="E2952" s="8">
        <v>42765</v>
      </c>
      <c r="F2952">
        <f t="shared" si="46"/>
        <v>2017</v>
      </c>
    </row>
    <row r="2953" spans="1:6" x14ac:dyDescent="0.25">
      <c r="A2953" s="67" t="s">
        <v>1</v>
      </c>
      <c r="B2953" s="67">
        <v>191873</v>
      </c>
      <c r="C2953" s="6">
        <v>11210</v>
      </c>
      <c r="D2953" s="6">
        <v>0.4</v>
      </c>
      <c r="E2953" s="8">
        <v>43220</v>
      </c>
      <c r="F2953">
        <f t="shared" si="46"/>
        <v>2018</v>
      </c>
    </row>
    <row r="2954" spans="1:6" x14ac:dyDescent="0.25">
      <c r="A2954" s="67" t="s">
        <v>1</v>
      </c>
      <c r="B2954" s="67">
        <v>188252</v>
      </c>
      <c r="C2954" s="6">
        <v>3439.9872</v>
      </c>
      <c r="D2954" s="6">
        <v>0.74880000000000002</v>
      </c>
      <c r="E2954" s="8">
        <v>43215</v>
      </c>
      <c r="F2954">
        <f t="shared" si="46"/>
        <v>2018</v>
      </c>
    </row>
    <row r="2955" spans="1:6" x14ac:dyDescent="0.25">
      <c r="A2955" s="67" t="s">
        <v>1</v>
      </c>
      <c r="B2955" s="67">
        <v>191252</v>
      </c>
      <c r="C2955" s="6">
        <v>2164</v>
      </c>
      <c r="D2955" s="6">
        <v>0.8</v>
      </c>
      <c r="E2955" s="8">
        <v>43194</v>
      </c>
      <c r="F2955">
        <f t="shared" si="46"/>
        <v>2018</v>
      </c>
    </row>
    <row r="2956" spans="1:6" x14ac:dyDescent="0.25">
      <c r="A2956" s="67" t="s">
        <v>1</v>
      </c>
      <c r="B2956" s="67">
        <v>191252</v>
      </c>
      <c r="C2956" s="6">
        <v>2246.4</v>
      </c>
      <c r="D2956" s="6">
        <v>1.08</v>
      </c>
      <c r="E2956" s="8">
        <v>43194</v>
      </c>
      <c r="F2956">
        <f t="shared" si="46"/>
        <v>2018</v>
      </c>
    </row>
    <row r="2957" spans="1:6" x14ac:dyDescent="0.25">
      <c r="A2957" s="67" t="s">
        <v>1</v>
      </c>
      <c r="B2957" s="67">
        <v>185798</v>
      </c>
      <c r="C2957" s="6">
        <v>284017</v>
      </c>
      <c r="D2957" s="6">
        <v>29.922999999999998</v>
      </c>
      <c r="E2957" s="8">
        <v>43174</v>
      </c>
      <c r="F2957">
        <f t="shared" si="46"/>
        <v>2018</v>
      </c>
    </row>
    <row r="2958" spans="1:6" x14ac:dyDescent="0.25">
      <c r="A2958" s="67" t="s">
        <v>1</v>
      </c>
      <c r="B2958" s="67">
        <v>176741</v>
      </c>
      <c r="C2958" s="6">
        <v>61923</v>
      </c>
      <c r="D2958" s="6">
        <v>0</v>
      </c>
      <c r="E2958" s="8">
        <v>43273</v>
      </c>
      <c r="F2958">
        <f t="shared" si="46"/>
        <v>2018</v>
      </c>
    </row>
    <row r="2959" spans="1:6" x14ac:dyDescent="0.25">
      <c r="A2959" s="67" t="s">
        <v>1</v>
      </c>
      <c r="B2959" s="67">
        <v>179895</v>
      </c>
      <c r="C2959" s="6">
        <v>3441.68</v>
      </c>
      <c r="D2959" s="6">
        <v>0.88</v>
      </c>
      <c r="E2959" s="8">
        <v>42972</v>
      </c>
      <c r="F2959">
        <f t="shared" si="46"/>
        <v>2017</v>
      </c>
    </row>
    <row r="2960" spans="1:6" x14ac:dyDescent="0.25">
      <c r="A2960" s="67" t="s">
        <v>1</v>
      </c>
      <c r="B2960" s="67">
        <v>179895</v>
      </c>
      <c r="C2960" s="6">
        <v>3629.4079999999999</v>
      </c>
      <c r="D2960" s="6">
        <v>0.92800000000000005</v>
      </c>
      <c r="E2960" s="8">
        <v>42972</v>
      </c>
      <c r="F2960">
        <f t="shared" si="46"/>
        <v>2017</v>
      </c>
    </row>
    <row r="2961" spans="1:6" x14ac:dyDescent="0.25">
      <c r="A2961" s="67" t="s">
        <v>1</v>
      </c>
      <c r="B2961" s="67">
        <v>189654</v>
      </c>
      <c r="C2961" s="6">
        <v>546</v>
      </c>
      <c r="D2961" s="6">
        <v>0</v>
      </c>
      <c r="E2961" s="8">
        <v>43171</v>
      </c>
      <c r="F2961">
        <f t="shared" si="46"/>
        <v>2018</v>
      </c>
    </row>
    <row r="2962" spans="1:6" x14ac:dyDescent="0.25">
      <c r="A2962" s="67" t="s">
        <v>1</v>
      </c>
      <c r="B2962" s="67">
        <v>189654</v>
      </c>
      <c r="C2962" s="6">
        <v>263</v>
      </c>
      <c r="D2962" s="6">
        <v>0</v>
      </c>
      <c r="E2962" s="8">
        <v>43171</v>
      </c>
      <c r="F2962">
        <f t="shared" si="46"/>
        <v>2018</v>
      </c>
    </row>
    <row r="2963" spans="1:6" x14ac:dyDescent="0.25">
      <c r="A2963" s="67" t="s">
        <v>1</v>
      </c>
      <c r="B2963" s="67">
        <v>189654</v>
      </c>
      <c r="C2963" s="6">
        <v>594</v>
      </c>
      <c r="D2963" s="6">
        <v>0</v>
      </c>
      <c r="E2963" s="8">
        <v>43171</v>
      </c>
      <c r="F2963">
        <f t="shared" si="46"/>
        <v>2018</v>
      </c>
    </row>
    <row r="2964" spans="1:6" x14ac:dyDescent="0.25">
      <c r="A2964" s="67" t="s">
        <v>1</v>
      </c>
      <c r="B2964" s="67">
        <v>189654</v>
      </c>
      <c r="C2964" s="6">
        <v>876</v>
      </c>
      <c r="D2964" s="6">
        <v>0</v>
      </c>
      <c r="E2964" s="8">
        <v>43171</v>
      </c>
      <c r="F2964">
        <f t="shared" si="46"/>
        <v>2018</v>
      </c>
    </row>
    <row r="2965" spans="1:6" x14ac:dyDescent="0.25">
      <c r="A2965" s="67" t="s">
        <v>1</v>
      </c>
      <c r="B2965" s="67">
        <v>189654</v>
      </c>
      <c r="C2965" s="6">
        <v>48728</v>
      </c>
      <c r="D2965" s="6">
        <v>5.5620000000000003</v>
      </c>
      <c r="E2965" s="8">
        <v>43171</v>
      </c>
      <c r="F2965">
        <f t="shared" si="46"/>
        <v>2018</v>
      </c>
    </row>
    <row r="2966" spans="1:6" x14ac:dyDescent="0.25">
      <c r="A2966" s="67" t="s">
        <v>1</v>
      </c>
      <c r="B2966" s="67">
        <v>175089</v>
      </c>
      <c r="C2966" s="6">
        <v>2457</v>
      </c>
      <c r="D2966" s="6">
        <v>0</v>
      </c>
      <c r="E2966" s="8">
        <v>43084</v>
      </c>
      <c r="F2966">
        <f t="shared" si="46"/>
        <v>2017</v>
      </c>
    </row>
    <row r="2967" spans="1:6" x14ac:dyDescent="0.25">
      <c r="A2967" s="67" t="s">
        <v>1</v>
      </c>
      <c r="B2967" s="67">
        <v>175089</v>
      </c>
      <c r="C2967" s="6">
        <v>9744</v>
      </c>
      <c r="D2967" s="6">
        <v>0</v>
      </c>
      <c r="E2967" s="8">
        <v>43084</v>
      </c>
      <c r="F2967">
        <f t="shared" si="46"/>
        <v>2017</v>
      </c>
    </row>
    <row r="2968" spans="1:6" x14ac:dyDescent="0.25">
      <c r="A2968" s="67" t="s">
        <v>1</v>
      </c>
      <c r="B2968" s="67">
        <v>175089</v>
      </c>
      <c r="C2968" s="6">
        <v>53709.599999999999</v>
      </c>
      <c r="D2968" s="6">
        <v>0</v>
      </c>
      <c r="E2968" s="8">
        <v>43084</v>
      </c>
      <c r="F2968">
        <f t="shared" si="46"/>
        <v>2017</v>
      </c>
    </row>
    <row r="2969" spans="1:6" x14ac:dyDescent="0.25">
      <c r="A2969" s="67" t="s">
        <v>1</v>
      </c>
      <c r="B2969" s="67">
        <v>175089</v>
      </c>
      <c r="C2969" s="6">
        <v>91.88</v>
      </c>
      <c r="D2969" s="6">
        <v>0.02</v>
      </c>
      <c r="E2969" s="8">
        <v>43084</v>
      </c>
      <c r="F2969">
        <f t="shared" si="46"/>
        <v>2017</v>
      </c>
    </row>
    <row r="2970" spans="1:6" x14ac:dyDescent="0.25">
      <c r="A2970" s="67" t="s">
        <v>1</v>
      </c>
      <c r="B2970" s="67">
        <v>175089</v>
      </c>
      <c r="C2970" s="6">
        <v>330.76799999999997</v>
      </c>
      <c r="D2970" s="6">
        <v>7.1999999999999995E-2</v>
      </c>
      <c r="E2970" s="8">
        <v>43084</v>
      </c>
      <c r="F2970">
        <f t="shared" si="46"/>
        <v>2017</v>
      </c>
    </row>
    <row r="2971" spans="1:6" x14ac:dyDescent="0.25">
      <c r="A2971" s="67" t="s">
        <v>1</v>
      </c>
      <c r="B2971" s="67">
        <v>175089</v>
      </c>
      <c r="C2971" s="6">
        <v>644.99760000000003</v>
      </c>
      <c r="D2971" s="6">
        <v>0.1404</v>
      </c>
      <c r="E2971" s="8">
        <v>43084</v>
      </c>
      <c r="F2971">
        <f t="shared" si="46"/>
        <v>2017</v>
      </c>
    </row>
    <row r="2972" spans="1:6" x14ac:dyDescent="0.25">
      <c r="A2972" s="67" t="s">
        <v>1</v>
      </c>
      <c r="B2972" s="67">
        <v>175089</v>
      </c>
      <c r="C2972" s="6">
        <v>10152.74</v>
      </c>
      <c r="D2972" s="6">
        <v>2.21</v>
      </c>
      <c r="E2972" s="8">
        <v>43084</v>
      </c>
      <c r="F2972">
        <f t="shared" si="46"/>
        <v>2017</v>
      </c>
    </row>
    <row r="2973" spans="1:6" x14ac:dyDescent="0.25">
      <c r="A2973" s="67" t="s">
        <v>1</v>
      </c>
      <c r="B2973" s="67">
        <v>175089</v>
      </c>
      <c r="C2973" s="6">
        <v>22026.752</v>
      </c>
      <c r="D2973" s="6">
        <v>5.6319999999999997</v>
      </c>
      <c r="E2973" s="8">
        <v>43084</v>
      </c>
      <c r="F2973">
        <f t="shared" si="46"/>
        <v>2017</v>
      </c>
    </row>
    <row r="2974" spans="1:6" x14ac:dyDescent="0.25">
      <c r="A2974" s="67" t="s">
        <v>1</v>
      </c>
      <c r="B2974" s="67">
        <v>175089</v>
      </c>
      <c r="C2974" s="6">
        <v>1463</v>
      </c>
      <c r="D2974" s="6">
        <v>0</v>
      </c>
      <c r="E2974" s="8">
        <v>43084</v>
      </c>
      <c r="F2974">
        <f t="shared" si="46"/>
        <v>2017</v>
      </c>
    </row>
    <row r="2975" spans="1:6" x14ac:dyDescent="0.25">
      <c r="A2975" s="67" t="s">
        <v>1</v>
      </c>
      <c r="B2975" s="67">
        <v>175089</v>
      </c>
      <c r="C2975" s="6">
        <v>1504</v>
      </c>
      <c r="D2975" s="6">
        <v>0</v>
      </c>
      <c r="E2975" s="8">
        <v>43084</v>
      </c>
      <c r="F2975">
        <f t="shared" si="46"/>
        <v>2017</v>
      </c>
    </row>
    <row r="2976" spans="1:6" x14ac:dyDescent="0.25">
      <c r="A2976" s="67" t="s">
        <v>1</v>
      </c>
      <c r="B2976" s="67">
        <v>175089</v>
      </c>
      <c r="C2976" s="6">
        <v>16854</v>
      </c>
      <c r="D2976" s="6">
        <v>1.9</v>
      </c>
      <c r="E2976" s="8">
        <v>43084</v>
      </c>
      <c r="F2976">
        <f t="shared" si="46"/>
        <v>2017</v>
      </c>
    </row>
    <row r="2977" spans="1:6" x14ac:dyDescent="0.25">
      <c r="A2977" s="67" t="s">
        <v>1</v>
      </c>
      <c r="B2977" s="67">
        <v>188371</v>
      </c>
      <c r="C2977" s="6">
        <v>2272.6518000000001</v>
      </c>
      <c r="D2977" s="6">
        <v>0.49469999999999997</v>
      </c>
      <c r="E2977" s="8">
        <v>43311</v>
      </c>
      <c r="F2977">
        <f t="shared" si="46"/>
        <v>2018</v>
      </c>
    </row>
    <row r="2978" spans="1:6" x14ac:dyDescent="0.25">
      <c r="A2978" s="67" t="s">
        <v>1</v>
      </c>
      <c r="B2978" s="67">
        <v>188371</v>
      </c>
      <c r="C2978" s="6">
        <v>17916.599999999999</v>
      </c>
      <c r="D2978" s="6">
        <v>3.9</v>
      </c>
      <c r="E2978" s="8">
        <v>43311</v>
      </c>
      <c r="F2978">
        <f t="shared" si="46"/>
        <v>2018</v>
      </c>
    </row>
    <row r="2979" spans="1:6" x14ac:dyDescent="0.25">
      <c r="A2979" s="67" t="s">
        <v>1</v>
      </c>
      <c r="B2979" s="67">
        <v>188371</v>
      </c>
      <c r="C2979" s="6">
        <v>21321.22</v>
      </c>
      <c r="D2979" s="6">
        <v>5.66</v>
      </c>
      <c r="E2979" s="8">
        <v>43311</v>
      </c>
      <c r="F2979">
        <f t="shared" si="46"/>
        <v>2018</v>
      </c>
    </row>
    <row r="2980" spans="1:6" x14ac:dyDescent="0.25">
      <c r="A2980" s="67" t="s">
        <v>1</v>
      </c>
      <c r="B2980" s="67">
        <v>188371</v>
      </c>
      <c r="C2980" s="6">
        <v>40419.849600000001</v>
      </c>
      <c r="D2980" s="6">
        <v>8.7984000000000009</v>
      </c>
      <c r="E2980" s="8">
        <v>43311</v>
      </c>
      <c r="F2980">
        <f t="shared" si="46"/>
        <v>2018</v>
      </c>
    </row>
    <row r="2981" spans="1:6" x14ac:dyDescent="0.25">
      <c r="A2981" s="67" t="s">
        <v>1</v>
      </c>
      <c r="B2981" s="67">
        <v>190963</v>
      </c>
      <c r="C2981" s="6">
        <v>4594</v>
      </c>
      <c r="D2981" s="6">
        <v>1</v>
      </c>
      <c r="E2981" s="8">
        <v>43182</v>
      </c>
      <c r="F2981">
        <f t="shared" si="46"/>
        <v>2018</v>
      </c>
    </row>
    <row r="2982" spans="1:6" x14ac:dyDescent="0.25">
      <c r="A2982" s="67" t="s">
        <v>1</v>
      </c>
      <c r="B2982" s="67">
        <v>169447</v>
      </c>
      <c r="C2982" s="6">
        <v>5009.54</v>
      </c>
      <c r="D2982" s="6">
        <v>1.5720000000000001</v>
      </c>
      <c r="E2982" s="8">
        <v>43020</v>
      </c>
      <c r="F2982">
        <f t="shared" si="46"/>
        <v>2017</v>
      </c>
    </row>
    <row r="2983" spans="1:6" x14ac:dyDescent="0.25">
      <c r="A2983" s="67" t="s">
        <v>1</v>
      </c>
      <c r="B2983" s="67">
        <v>169447</v>
      </c>
      <c r="C2983" s="6">
        <v>5329.95</v>
      </c>
      <c r="D2983" s="6">
        <v>1.7030000000000001</v>
      </c>
      <c r="E2983" s="8">
        <v>43020</v>
      </c>
      <c r="F2983">
        <f t="shared" si="46"/>
        <v>2017</v>
      </c>
    </row>
    <row r="2984" spans="1:6" x14ac:dyDescent="0.25">
      <c r="A2984" s="67" t="s">
        <v>1</v>
      </c>
      <c r="B2984" s="67">
        <v>169447</v>
      </c>
      <c r="C2984" s="6">
        <v>49617.49</v>
      </c>
      <c r="D2984" s="6">
        <v>19.547000000000001</v>
      </c>
      <c r="E2984" s="8">
        <v>43020</v>
      </c>
      <c r="F2984">
        <f t="shared" si="46"/>
        <v>2017</v>
      </c>
    </row>
    <row r="2985" spans="1:6" x14ac:dyDescent="0.25">
      <c r="A2985" s="67" t="s">
        <v>1</v>
      </c>
      <c r="B2985" s="67">
        <v>169447</v>
      </c>
      <c r="C2985" s="6">
        <v>86550.46</v>
      </c>
      <c r="D2985" s="6">
        <v>57.225000000000001</v>
      </c>
      <c r="E2985" s="8">
        <v>43020</v>
      </c>
      <c r="F2985">
        <f t="shared" si="46"/>
        <v>2017</v>
      </c>
    </row>
    <row r="2986" spans="1:6" x14ac:dyDescent="0.25">
      <c r="A2986" s="67" t="s">
        <v>1</v>
      </c>
      <c r="B2986" s="67">
        <v>173308</v>
      </c>
      <c r="C2986" s="6">
        <v>336685</v>
      </c>
      <c r="D2986" s="6">
        <v>39.4</v>
      </c>
      <c r="E2986" s="8">
        <v>43216</v>
      </c>
      <c r="F2986">
        <f t="shared" si="46"/>
        <v>2018</v>
      </c>
    </row>
    <row r="2987" spans="1:6" x14ac:dyDescent="0.25">
      <c r="A2987" s="67" t="s">
        <v>1</v>
      </c>
      <c r="B2987" s="67">
        <v>196698</v>
      </c>
      <c r="C2987" s="6">
        <v>107.4996</v>
      </c>
      <c r="D2987" s="6">
        <v>2.3400000000000001E-2</v>
      </c>
      <c r="E2987" s="8">
        <v>43329</v>
      </c>
      <c r="F2987">
        <f t="shared" si="46"/>
        <v>2018</v>
      </c>
    </row>
    <row r="2988" spans="1:6" x14ac:dyDescent="0.25">
      <c r="A2988" s="67" t="s">
        <v>1</v>
      </c>
      <c r="B2988" s="67">
        <v>196698</v>
      </c>
      <c r="C2988" s="6">
        <v>2237.0920000000001</v>
      </c>
      <c r="D2988" s="6">
        <v>0.57199999999999995</v>
      </c>
      <c r="E2988" s="8">
        <v>43329</v>
      </c>
      <c r="F2988">
        <f t="shared" si="46"/>
        <v>2018</v>
      </c>
    </row>
    <row r="2989" spans="1:6" x14ac:dyDescent="0.25">
      <c r="A2989" s="67" t="s">
        <v>1</v>
      </c>
      <c r="B2989" s="67">
        <v>196698</v>
      </c>
      <c r="C2989" s="6">
        <v>6593.3087999999998</v>
      </c>
      <c r="D2989" s="6">
        <v>1.4352</v>
      </c>
      <c r="E2989" s="8">
        <v>43329</v>
      </c>
      <c r="F2989">
        <f t="shared" si="46"/>
        <v>2018</v>
      </c>
    </row>
    <row r="2990" spans="1:6" x14ac:dyDescent="0.25">
      <c r="A2990" s="67" t="s">
        <v>1</v>
      </c>
      <c r="B2990" s="67">
        <v>191331</v>
      </c>
      <c r="C2990" s="6">
        <v>238.88800000000001</v>
      </c>
      <c r="D2990" s="6">
        <v>5.1999999999999998E-2</v>
      </c>
      <c r="E2990" s="8">
        <v>43211</v>
      </c>
      <c r="F2990">
        <f t="shared" si="46"/>
        <v>2018</v>
      </c>
    </row>
    <row r="2991" spans="1:6" x14ac:dyDescent="0.25">
      <c r="A2991" s="67" t="s">
        <v>1</v>
      </c>
      <c r="B2991" s="67">
        <v>191331</v>
      </c>
      <c r="C2991" s="6">
        <v>1182.4956</v>
      </c>
      <c r="D2991" s="6">
        <v>0.25740000000000002</v>
      </c>
      <c r="E2991" s="8">
        <v>43211</v>
      </c>
      <c r="F2991">
        <f t="shared" si="46"/>
        <v>2018</v>
      </c>
    </row>
    <row r="2992" spans="1:6" x14ac:dyDescent="0.25">
      <c r="A2992" s="67" t="s">
        <v>1</v>
      </c>
      <c r="B2992" s="67">
        <v>191331</v>
      </c>
      <c r="C2992" s="6">
        <v>6306.6432000000004</v>
      </c>
      <c r="D2992" s="6">
        <v>1.3728</v>
      </c>
      <c r="E2992" s="8">
        <v>43211</v>
      </c>
      <c r="F2992">
        <f t="shared" si="46"/>
        <v>2018</v>
      </c>
    </row>
    <row r="2993" spans="1:6" x14ac:dyDescent="0.25">
      <c r="A2993" s="67" t="s">
        <v>1</v>
      </c>
      <c r="B2993" s="67">
        <v>196699</v>
      </c>
      <c r="C2993" s="6">
        <v>602.29399999999998</v>
      </c>
      <c r="D2993" s="6">
        <v>0.154</v>
      </c>
      <c r="E2993" s="8">
        <v>43329</v>
      </c>
      <c r="F2993">
        <f t="shared" si="46"/>
        <v>2018</v>
      </c>
    </row>
    <row r="2994" spans="1:6" x14ac:dyDescent="0.25">
      <c r="A2994" s="67" t="s">
        <v>1</v>
      </c>
      <c r="B2994" s="67">
        <v>196699</v>
      </c>
      <c r="C2994" s="6">
        <v>859.99680000000001</v>
      </c>
      <c r="D2994" s="6">
        <v>0.18720000000000001</v>
      </c>
      <c r="E2994" s="8">
        <v>43329</v>
      </c>
      <c r="F2994">
        <f t="shared" si="46"/>
        <v>2018</v>
      </c>
    </row>
    <row r="2995" spans="1:6" x14ac:dyDescent="0.25">
      <c r="A2995" s="67" t="s">
        <v>1</v>
      </c>
      <c r="B2995" s="67">
        <v>196699</v>
      </c>
      <c r="C2995" s="6">
        <v>6163.3104000000003</v>
      </c>
      <c r="D2995" s="6">
        <v>1.3415999999999999</v>
      </c>
      <c r="E2995" s="8">
        <v>43329</v>
      </c>
      <c r="F2995">
        <f t="shared" si="46"/>
        <v>2018</v>
      </c>
    </row>
    <row r="2996" spans="1:6" x14ac:dyDescent="0.25">
      <c r="A2996" s="67" t="s">
        <v>1</v>
      </c>
      <c r="B2996" s="67">
        <v>167601</v>
      </c>
      <c r="C2996" s="6">
        <v>40829</v>
      </c>
      <c r="D2996" s="6">
        <v>0.2</v>
      </c>
      <c r="E2996" s="8">
        <v>42716</v>
      </c>
      <c r="F2996">
        <f t="shared" si="46"/>
        <v>2016</v>
      </c>
    </row>
    <row r="2997" spans="1:6" x14ac:dyDescent="0.25">
      <c r="A2997" s="67" t="s">
        <v>1</v>
      </c>
      <c r="B2997" s="67">
        <v>182694</v>
      </c>
      <c r="C2997" s="6">
        <v>7691</v>
      </c>
      <c r="D2997" s="6">
        <v>1.7</v>
      </c>
      <c r="E2997" s="8">
        <v>43245</v>
      </c>
      <c r="F2997">
        <f t="shared" si="46"/>
        <v>2018</v>
      </c>
    </row>
    <row r="2998" spans="1:6" x14ac:dyDescent="0.25">
      <c r="A2998" s="67" t="s">
        <v>1</v>
      </c>
      <c r="B2998" s="67">
        <v>182694</v>
      </c>
      <c r="C2998" s="6">
        <v>546</v>
      </c>
      <c r="D2998" s="6">
        <v>0</v>
      </c>
      <c r="E2998" s="8">
        <v>43245</v>
      </c>
      <c r="F2998">
        <f t="shared" si="46"/>
        <v>2018</v>
      </c>
    </row>
    <row r="2999" spans="1:6" x14ac:dyDescent="0.25">
      <c r="A2999" s="67" t="s">
        <v>1</v>
      </c>
      <c r="B2999" s="67">
        <v>182694</v>
      </c>
      <c r="C2999" s="6">
        <v>13043.284799999999</v>
      </c>
      <c r="D2999" s="6">
        <v>2.8391999999999999</v>
      </c>
      <c r="E2999" s="8">
        <v>43245</v>
      </c>
      <c r="F2999">
        <f t="shared" si="46"/>
        <v>2018</v>
      </c>
    </row>
    <row r="3000" spans="1:6" x14ac:dyDescent="0.25">
      <c r="A3000" s="67" t="s">
        <v>1</v>
      </c>
      <c r="B3000" s="67">
        <v>189972</v>
      </c>
      <c r="C3000" s="6">
        <v>275.64</v>
      </c>
      <c r="D3000" s="6">
        <v>0.06</v>
      </c>
      <c r="E3000" s="8">
        <v>43313</v>
      </c>
      <c r="F3000">
        <f t="shared" si="46"/>
        <v>2018</v>
      </c>
    </row>
    <row r="3001" spans="1:6" x14ac:dyDescent="0.25">
      <c r="A3001" s="67" t="s">
        <v>1</v>
      </c>
      <c r="B3001" s="67">
        <v>189972</v>
      </c>
      <c r="C3001" s="6">
        <v>240.45</v>
      </c>
      <c r="D3001" s="6">
        <v>6.1499999999999999E-2</v>
      </c>
      <c r="E3001" s="8">
        <v>43313</v>
      </c>
      <c r="F3001">
        <f t="shared" si="46"/>
        <v>2018</v>
      </c>
    </row>
    <row r="3002" spans="1:6" x14ac:dyDescent="0.25">
      <c r="A3002" s="67" t="s">
        <v>1</v>
      </c>
      <c r="B3002" s="67">
        <v>189972</v>
      </c>
      <c r="C3002" s="6">
        <v>6885.12</v>
      </c>
      <c r="D3002" s="6">
        <v>1.7604</v>
      </c>
      <c r="E3002" s="8">
        <v>43313</v>
      </c>
      <c r="F3002">
        <f t="shared" si="46"/>
        <v>2018</v>
      </c>
    </row>
    <row r="3003" spans="1:6" x14ac:dyDescent="0.25">
      <c r="A3003" s="67" t="s">
        <v>1</v>
      </c>
      <c r="B3003" s="67">
        <v>189972</v>
      </c>
      <c r="C3003" s="6">
        <v>5201</v>
      </c>
      <c r="D3003" s="6">
        <v>0.8</v>
      </c>
      <c r="E3003" s="8">
        <v>43313</v>
      </c>
      <c r="F3003">
        <f t="shared" si="46"/>
        <v>2018</v>
      </c>
    </row>
    <row r="3004" spans="1:6" x14ac:dyDescent="0.25">
      <c r="A3004" s="67" t="s">
        <v>1</v>
      </c>
      <c r="B3004" s="67">
        <v>189972</v>
      </c>
      <c r="C3004" s="6">
        <v>122418</v>
      </c>
      <c r="D3004" s="6">
        <v>14</v>
      </c>
      <c r="E3004" s="8">
        <v>43313</v>
      </c>
      <c r="F3004">
        <f t="shared" si="46"/>
        <v>2018</v>
      </c>
    </row>
    <row r="3005" spans="1:6" x14ac:dyDescent="0.25">
      <c r="A3005" s="67" t="s">
        <v>1</v>
      </c>
      <c r="B3005" s="67">
        <v>185393</v>
      </c>
      <c r="C3005" s="6">
        <v>85356.52</v>
      </c>
      <c r="D3005" s="6">
        <v>18.579999999999998</v>
      </c>
      <c r="E3005" s="8">
        <v>43081</v>
      </c>
      <c r="F3005">
        <f t="shared" si="46"/>
        <v>2017</v>
      </c>
    </row>
    <row r="3006" spans="1:6" x14ac:dyDescent="0.25">
      <c r="A3006" s="67" t="s">
        <v>1</v>
      </c>
      <c r="B3006" s="67">
        <v>195327</v>
      </c>
      <c r="C3006" s="6">
        <v>281.2</v>
      </c>
      <c r="D3006" s="6">
        <v>0.46800000000000003</v>
      </c>
      <c r="E3006" s="8">
        <v>43307</v>
      </c>
      <c r="F3006">
        <f t="shared" si="46"/>
        <v>2018</v>
      </c>
    </row>
    <row r="3007" spans="1:6" x14ac:dyDescent="0.25">
      <c r="A3007" s="67" t="s">
        <v>1</v>
      </c>
      <c r="B3007" s="67">
        <v>182049</v>
      </c>
      <c r="C3007" s="6">
        <v>5919</v>
      </c>
      <c r="D3007" s="6">
        <v>0</v>
      </c>
      <c r="E3007" s="8">
        <v>43194</v>
      </c>
      <c r="F3007">
        <f t="shared" si="46"/>
        <v>2018</v>
      </c>
    </row>
    <row r="3008" spans="1:6" x14ac:dyDescent="0.25">
      <c r="A3008" s="67" t="s">
        <v>1</v>
      </c>
      <c r="B3008" s="67">
        <v>182049</v>
      </c>
      <c r="C3008" s="6">
        <v>5919</v>
      </c>
      <c r="D3008" s="6">
        <v>0</v>
      </c>
      <c r="E3008" s="8">
        <v>43194</v>
      </c>
      <c r="F3008">
        <f t="shared" si="46"/>
        <v>2018</v>
      </c>
    </row>
    <row r="3009" spans="1:6" x14ac:dyDescent="0.25">
      <c r="A3009" s="67" t="s">
        <v>1</v>
      </c>
      <c r="B3009" s="67">
        <v>182049</v>
      </c>
      <c r="C3009" s="6">
        <v>8903</v>
      </c>
      <c r="D3009" s="6">
        <v>1.1000000000000001</v>
      </c>
      <c r="E3009" s="8">
        <v>43194</v>
      </c>
      <c r="F3009">
        <f t="shared" si="46"/>
        <v>2018</v>
      </c>
    </row>
    <row r="3010" spans="1:6" x14ac:dyDescent="0.25">
      <c r="A3010" s="67" t="s">
        <v>1</v>
      </c>
      <c r="B3010" s="67">
        <v>182049</v>
      </c>
      <c r="C3010" s="6">
        <v>90512</v>
      </c>
      <c r="D3010" s="6">
        <v>5.9</v>
      </c>
      <c r="E3010" s="8">
        <v>43194</v>
      </c>
      <c r="F3010">
        <f t="shared" si="46"/>
        <v>2018</v>
      </c>
    </row>
    <row r="3011" spans="1:6" x14ac:dyDescent="0.25">
      <c r="A3011" s="67" t="s">
        <v>1</v>
      </c>
      <c r="B3011" s="67">
        <v>182049</v>
      </c>
      <c r="C3011" s="6">
        <v>90512</v>
      </c>
      <c r="D3011" s="6">
        <v>5.9</v>
      </c>
      <c r="E3011" s="8">
        <v>43194</v>
      </c>
      <c r="F3011">
        <f t="shared" ref="F3011:F3074" si="47">YEAR(E3011)</f>
        <v>2018</v>
      </c>
    </row>
    <row r="3012" spans="1:6" x14ac:dyDescent="0.25">
      <c r="A3012" s="67" t="s">
        <v>1</v>
      </c>
      <c r="B3012" s="67">
        <v>169377</v>
      </c>
      <c r="C3012" s="6">
        <v>115307</v>
      </c>
      <c r="D3012" s="6">
        <v>13.2</v>
      </c>
      <c r="E3012" s="8">
        <v>42794</v>
      </c>
      <c r="F3012">
        <f t="shared" si="47"/>
        <v>2017</v>
      </c>
    </row>
    <row r="3013" spans="1:6" x14ac:dyDescent="0.25">
      <c r="A3013" s="67" t="s">
        <v>1</v>
      </c>
      <c r="B3013" s="67">
        <v>184987</v>
      </c>
      <c r="C3013" s="6">
        <v>35596.9</v>
      </c>
      <c r="D3013" s="6">
        <v>0</v>
      </c>
      <c r="E3013" s="8">
        <v>43160</v>
      </c>
      <c r="F3013">
        <f t="shared" si="47"/>
        <v>2018</v>
      </c>
    </row>
    <row r="3014" spans="1:6" x14ac:dyDescent="0.25">
      <c r="A3014" s="67" t="s">
        <v>1</v>
      </c>
      <c r="B3014" s="67">
        <v>177175</v>
      </c>
      <c r="C3014" s="6">
        <v>1041541</v>
      </c>
      <c r="D3014" s="6">
        <v>118.9</v>
      </c>
      <c r="E3014" s="8">
        <v>43291</v>
      </c>
      <c r="F3014">
        <f t="shared" si="47"/>
        <v>2018</v>
      </c>
    </row>
    <row r="3015" spans="1:6" x14ac:dyDescent="0.25">
      <c r="A3015" s="67" t="s">
        <v>1</v>
      </c>
      <c r="B3015" s="67">
        <v>193401</v>
      </c>
      <c r="C3015" s="6">
        <v>10928.1</v>
      </c>
      <c r="D3015" s="6">
        <v>0</v>
      </c>
      <c r="E3015" s="8">
        <v>43335</v>
      </c>
      <c r="F3015">
        <f t="shared" si="47"/>
        <v>2018</v>
      </c>
    </row>
    <row r="3016" spans="1:6" x14ac:dyDescent="0.25">
      <c r="A3016" s="67" t="s">
        <v>1</v>
      </c>
      <c r="B3016" s="67">
        <v>189165</v>
      </c>
      <c r="C3016" s="6">
        <v>3066</v>
      </c>
      <c r="D3016" s="6">
        <v>0</v>
      </c>
      <c r="E3016" s="8">
        <v>43169</v>
      </c>
      <c r="F3016">
        <f t="shared" si="47"/>
        <v>2018</v>
      </c>
    </row>
    <row r="3017" spans="1:6" x14ac:dyDescent="0.25">
      <c r="A3017" s="67" t="s">
        <v>1</v>
      </c>
      <c r="B3017" s="67">
        <v>189165</v>
      </c>
      <c r="C3017" s="6">
        <v>153708</v>
      </c>
      <c r="D3017" s="6">
        <v>25.2</v>
      </c>
      <c r="E3017" s="8">
        <v>43169</v>
      </c>
      <c r="F3017">
        <f t="shared" si="47"/>
        <v>2018</v>
      </c>
    </row>
    <row r="3018" spans="1:6" x14ac:dyDescent="0.25">
      <c r="A3018" s="67" t="s">
        <v>1</v>
      </c>
      <c r="B3018" s="67">
        <v>195691</v>
      </c>
      <c r="C3018" s="6">
        <v>352511</v>
      </c>
      <c r="D3018" s="6">
        <v>10.15</v>
      </c>
      <c r="E3018" s="8">
        <v>43343</v>
      </c>
      <c r="F3018">
        <f t="shared" si="47"/>
        <v>2018</v>
      </c>
    </row>
    <row r="3019" spans="1:6" x14ac:dyDescent="0.25">
      <c r="A3019" s="67" t="s">
        <v>1</v>
      </c>
      <c r="B3019" s="67">
        <v>196913</v>
      </c>
      <c r="C3019" s="6">
        <v>81589</v>
      </c>
      <c r="D3019" s="6">
        <v>0</v>
      </c>
      <c r="E3019" s="8">
        <v>43313</v>
      </c>
      <c r="F3019">
        <f t="shared" si="47"/>
        <v>2018</v>
      </c>
    </row>
    <row r="3020" spans="1:6" x14ac:dyDescent="0.25">
      <c r="A3020" s="67" t="s">
        <v>1</v>
      </c>
      <c r="B3020" s="67">
        <v>185042</v>
      </c>
      <c r="C3020" s="6">
        <v>42.24</v>
      </c>
      <c r="D3020" s="6">
        <v>1.0800000000000001E-2</v>
      </c>
      <c r="E3020" s="8">
        <v>43199</v>
      </c>
      <c r="F3020">
        <f t="shared" si="47"/>
        <v>2018</v>
      </c>
    </row>
    <row r="3021" spans="1:6" x14ac:dyDescent="0.25">
      <c r="A3021" s="67" t="s">
        <v>1</v>
      </c>
      <c r="B3021" s="67">
        <v>185042</v>
      </c>
      <c r="C3021" s="6">
        <v>13473.2832</v>
      </c>
      <c r="D3021" s="6">
        <v>2.9327999999999999</v>
      </c>
      <c r="E3021" s="8">
        <v>43199</v>
      </c>
      <c r="F3021">
        <f t="shared" si="47"/>
        <v>2018</v>
      </c>
    </row>
    <row r="3022" spans="1:6" x14ac:dyDescent="0.25">
      <c r="A3022" s="67" t="s">
        <v>1</v>
      </c>
      <c r="B3022" s="67">
        <v>185042</v>
      </c>
      <c r="C3022" s="6">
        <v>18006.259999999998</v>
      </c>
      <c r="D3022" s="6">
        <v>4.78</v>
      </c>
      <c r="E3022" s="8">
        <v>43199</v>
      </c>
      <c r="F3022">
        <f t="shared" si="47"/>
        <v>2018</v>
      </c>
    </row>
    <row r="3023" spans="1:6" x14ac:dyDescent="0.25">
      <c r="A3023" s="67" t="s">
        <v>1</v>
      </c>
      <c r="B3023" s="67">
        <v>191760</v>
      </c>
      <c r="C3023" s="6">
        <v>21276.2</v>
      </c>
      <c r="D3023" s="6">
        <v>5.3939000000000004</v>
      </c>
      <c r="E3023" s="8">
        <v>43213</v>
      </c>
      <c r="F3023">
        <f t="shared" si="47"/>
        <v>2018</v>
      </c>
    </row>
    <row r="3024" spans="1:6" x14ac:dyDescent="0.25">
      <c r="A3024" s="67" t="s">
        <v>1</v>
      </c>
      <c r="B3024" s="67">
        <v>192372</v>
      </c>
      <c r="C3024" s="6">
        <v>18647.045999999998</v>
      </c>
      <c r="D3024" s="6">
        <v>0</v>
      </c>
      <c r="E3024" s="8">
        <v>43273</v>
      </c>
      <c r="F3024">
        <f t="shared" si="47"/>
        <v>2018</v>
      </c>
    </row>
    <row r="3025" spans="1:6" x14ac:dyDescent="0.25">
      <c r="A3025" s="67" t="s">
        <v>1</v>
      </c>
      <c r="B3025" s="67">
        <v>192372</v>
      </c>
      <c r="C3025" s="6">
        <v>131531</v>
      </c>
      <c r="D3025" s="6">
        <v>15</v>
      </c>
      <c r="E3025" s="8">
        <v>43273</v>
      </c>
      <c r="F3025">
        <f t="shared" si="47"/>
        <v>2018</v>
      </c>
    </row>
    <row r="3026" spans="1:6" x14ac:dyDescent="0.25">
      <c r="A3026" s="67" t="s">
        <v>1</v>
      </c>
      <c r="B3026" s="67">
        <v>173644</v>
      </c>
      <c r="C3026" s="6">
        <v>25450.76</v>
      </c>
      <c r="D3026" s="6">
        <v>5.54</v>
      </c>
      <c r="E3026" s="8">
        <v>43021</v>
      </c>
      <c r="F3026">
        <f t="shared" si="47"/>
        <v>2017</v>
      </c>
    </row>
    <row r="3027" spans="1:6" x14ac:dyDescent="0.25">
      <c r="A3027" s="67" t="s">
        <v>1</v>
      </c>
      <c r="B3027" s="67">
        <v>193415</v>
      </c>
      <c r="C3027" s="6">
        <v>4086.6</v>
      </c>
      <c r="D3027" s="6">
        <v>0</v>
      </c>
      <c r="E3027" s="8">
        <v>43321</v>
      </c>
      <c r="F3027">
        <f t="shared" si="47"/>
        <v>2018</v>
      </c>
    </row>
    <row r="3028" spans="1:6" x14ac:dyDescent="0.25">
      <c r="A3028" s="67" t="s">
        <v>1</v>
      </c>
      <c r="B3028" s="67">
        <v>193415</v>
      </c>
      <c r="C3028" s="6">
        <v>2985.4079999999999</v>
      </c>
      <c r="D3028" s="6">
        <v>0.34079999999999999</v>
      </c>
      <c r="E3028" s="8">
        <v>43321</v>
      </c>
      <c r="F3028">
        <f t="shared" si="47"/>
        <v>2018</v>
      </c>
    </row>
    <row r="3029" spans="1:6" x14ac:dyDescent="0.25">
      <c r="A3029" s="67" t="s">
        <v>1</v>
      </c>
      <c r="B3029" s="67">
        <v>193415</v>
      </c>
      <c r="C3029" s="6">
        <v>66</v>
      </c>
      <c r="D3029" s="6">
        <v>0</v>
      </c>
      <c r="E3029" s="8">
        <v>43321</v>
      </c>
      <c r="F3029">
        <f t="shared" si="47"/>
        <v>2018</v>
      </c>
    </row>
    <row r="3030" spans="1:6" x14ac:dyDescent="0.25">
      <c r="A3030" s="67" t="s">
        <v>1</v>
      </c>
      <c r="B3030" s="67">
        <v>193415</v>
      </c>
      <c r="C3030" s="6">
        <v>818</v>
      </c>
      <c r="D3030" s="6">
        <v>0.3</v>
      </c>
      <c r="E3030" s="8">
        <v>43321</v>
      </c>
      <c r="F3030">
        <f t="shared" si="47"/>
        <v>2018</v>
      </c>
    </row>
    <row r="3031" spans="1:6" x14ac:dyDescent="0.25">
      <c r="A3031" s="67" t="s">
        <v>1</v>
      </c>
      <c r="B3031" s="67">
        <v>193415</v>
      </c>
      <c r="C3031" s="6">
        <v>12163</v>
      </c>
      <c r="D3031" s="6">
        <v>1.4</v>
      </c>
      <c r="E3031" s="8">
        <v>43321</v>
      </c>
      <c r="F3031">
        <f t="shared" si="47"/>
        <v>2018</v>
      </c>
    </row>
    <row r="3032" spans="1:6" x14ac:dyDescent="0.25">
      <c r="A3032" s="67" t="s">
        <v>1</v>
      </c>
      <c r="B3032" s="67">
        <v>190627</v>
      </c>
      <c r="C3032" s="6">
        <v>15673.392</v>
      </c>
      <c r="D3032" s="6">
        <v>1.7891999999999999</v>
      </c>
      <c r="E3032" s="8">
        <v>43217</v>
      </c>
      <c r="F3032">
        <f t="shared" si="47"/>
        <v>2018</v>
      </c>
    </row>
    <row r="3033" spans="1:6" x14ac:dyDescent="0.25">
      <c r="A3033" s="67" t="s">
        <v>1</v>
      </c>
      <c r="B3033" s="67">
        <v>190627</v>
      </c>
      <c r="C3033" s="6">
        <v>330459</v>
      </c>
      <c r="D3033" s="6">
        <v>37.799999999999997</v>
      </c>
      <c r="E3033" s="8">
        <v>43217</v>
      </c>
      <c r="F3033">
        <f t="shared" si="47"/>
        <v>2018</v>
      </c>
    </row>
    <row r="3034" spans="1:6" x14ac:dyDescent="0.25">
      <c r="A3034" s="67" t="s">
        <v>1</v>
      </c>
      <c r="B3034" s="67">
        <v>198123</v>
      </c>
      <c r="C3034" s="6">
        <v>7560</v>
      </c>
      <c r="D3034" s="6">
        <v>0</v>
      </c>
      <c r="E3034" s="8">
        <v>43352</v>
      </c>
      <c r="F3034">
        <f t="shared" si="47"/>
        <v>2018</v>
      </c>
    </row>
    <row r="3035" spans="1:6" x14ac:dyDescent="0.25">
      <c r="A3035" s="67" t="s">
        <v>1</v>
      </c>
      <c r="B3035" s="67">
        <v>173442</v>
      </c>
      <c r="C3035" s="6">
        <v>481120</v>
      </c>
      <c r="D3035" s="6">
        <v>96.5</v>
      </c>
      <c r="E3035" s="8">
        <v>43187</v>
      </c>
      <c r="F3035">
        <f t="shared" si="47"/>
        <v>2018</v>
      </c>
    </row>
    <row r="3036" spans="1:6" x14ac:dyDescent="0.25">
      <c r="A3036" s="67" t="s">
        <v>1</v>
      </c>
      <c r="B3036" s="67">
        <v>196172</v>
      </c>
      <c r="C3036" s="6">
        <v>12251</v>
      </c>
      <c r="D3036" s="6">
        <v>0</v>
      </c>
      <c r="E3036" s="8">
        <v>43297</v>
      </c>
      <c r="F3036">
        <f t="shared" si="47"/>
        <v>2018</v>
      </c>
    </row>
    <row r="3037" spans="1:6" x14ac:dyDescent="0.25">
      <c r="A3037" s="67" t="s">
        <v>1</v>
      </c>
      <c r="B3037" s="67">
        <v>193389</v>
      </c>
      <c r="C3037" s="6">
        <v>53188</v>
      </c>
      <c r="D3037" s="6">
        <v>0</v>
      </c>
      <c r="E3037" s="8">
        <v>43299</v>
      </c>
      <c r="F3037">
        <f t="shared" si="47"/>
        <v>2018</v>
      </c>
    </row>
    <row r="3038" spans="1:6" x14ac:dyDescent="0.25">
      <c r="A3038" s="67" t="s">
        <v>1</v>
      </c>
      <c r="B3038" s="67">
        <v>173105</v>
      </c>
      <c r="C3038" s="6">
        <v>296598</v>
      </c>
      <c r="D3038" s="6">
        <v>0</v>
      </c>
      <c r="E3038" s="8">
        <v>42843</v>
      </c>
      <c r="F3038">
        <f t="shared" si="47"/>
        <v>2017</v>
      </c>
    </row>
    <row r="3039" spans="1:6" x14ac:dyDescent="0.25">
      <c r="A3039" s="67" t="s">
        <v>1</v>
      </c>
      <c r="B3039" s="67">
        <v>181016</v>
      </c>
      <c r="C3039" s="6">
        <v>28260</v>
      </c>
      <c r="D3039" s="6">
        <v>4.7</v>
      </c>
      <c r="E3039" s="8">
        <v>43189</v>
      </c>
      <c r="F3039">
        <f t="shared" si="47"/>
        <v>2018</v>
      </c>
    </row>
    <row r="3040" spans="1:6" x14ac:dyDescent="0.25">
      <c r="A3040" s="67" t="s">
        <v>1</v>
      </c>
      <c r="B3040" s="67">
        <v>194020</v>
      </c>
      <c r="C3040" s="6">
        <v>1158.6068</v>
      </c>
      <c r="D3040" s="6">
        <v>0.25219999999999998</v>
      </c>
      <c r="E3040" s="8">
        <v>43316</v>
      </c>
      <c r="F3040">
        <f t="shared" si="47"/>
        <v>2018</v>
      </c>
    </row>
    <row r="3041" spans="1:6" x14ac:dyDescent="0.25">
      <c r="A3041" s="67" t="s">
        <v>1</v>
      </c>
      <c r="B3041" s="67">
        <v>194020</v>
      </c>
      <c r="C3041" s="6">
        <v>1737.9102</v>
      </c>
      <c r="D3041" s="6">
        <v>0.37830000000000003</v>
      </c>
      <c r="E3041" s="8">
        <v>43316</v>
      </c>
      <c r="F3041">
        <f t="shared" si="47"/>
        <v>2018</v>
      </c>
    </row>
    <row r="3042" spans="1:6" x14ac:dyDescent="0.25">
      <c r="A3042" s="67" t="s">
        <v>1</v>
      </c>
      <c r="B3042" s="67">
        <v>194020</v>
      </c>
      <c r="C3042" s="6">
        <v>29703</v>
      </c>
      <c r="D3042" s="6">
        <v>13.6</v>
      </c>
      <c r="E3042" s="8">
        <v>43316</v>
      </c>
      <c r="F3042">
        <f t="shared" si="47"/>
        <v>2018</v>
      </c>
    </row>
    <row r="3043" spans="1:6" x14ac:dyDescent="0.25">
      <c r="A3043" s="67" t="s">
        <v>1</v>
      </c>
      <c r="B3043" s="67">
        <v>194020</v>
      </c>
      <c r="C3043" s="6">
        <v>98996</v>
      </c>
      <c r="D3043" s="6">
        <v>19.399999999999999</v>
      </c>
      <c r="E3043" s="8">
        <v>43316</v>
      </c>
      <c r="F3043">
        <f t="shared" si="47"/>
        <v>2018</v>
      </c>
    </row>
    <row r="3044" spans="1:6" x14ac:dyDescent="0.25">
      <c r="A3044" s="67" t="s">
        <v>1</v>
      </c>
      <c r="B3044" s="67">
        <v>194021</v>
      </c>
      <c r="C3044" s="6">
        <v>5080.0451999999996</v>
      </c>
      <c r="D3044" s="6">
        <v>1.1057999999999999</v>
      </c>
      <c r="E3044" s="8">
        <v>43316</v>
      </c>
      <c r="F3044">
        <f t="shared" si="47"/>
        <v>2018</v>
      </c>
    </row>
    <row r="3045" spans="1:6" x14ac:dyDescent="0.25">
      <c r="A3045" s="67" t="s">
        <v>1</v>
      </c>
      <c r="B3045" s="67">
        <v>194021</v>
      </c>
      <c r="C3045" s="6">
        <v>11274.135399999999</v>
      </c>
      <c r="D3045" s="6">
        <v>2.4540999999999999</v>
      </c>
      <c r="E3045" s="8">
        <v>43316</v>
      </c>
      <c r="F3045">
        <f t="shared" si="47"/>
        <v>2018</v>
      </c>
    </row>
    <row r="3046" spans="1:6" x14ac:dyDescent="0.25">
      <c r="A3046" s="67" t="s">
        <v>1</v>
      </c>
      <c r="B3046" s="67">
        <v>194021</v>
      </c>
      <c r="C3046" s="6">
        <v>385738</v>
      </c>
      <c r="D3046" s="6">
        <v>123.7</v>
      </c>
      <c r="E3046" s="8">
        <v>43316</v>
      </c>
      <c r="F3046">
        <f t="shared" si="47"/>
        <v>2018</v>
      </c>
    </row>
    <row r="3047" spans="1:6" x14ac:dyDescent="0.25">
      <c r="A3047" s="67" t="s">
        <v>1</v>
      </c>
      <c r="B3047" s="67">
        <v>193931</v>
      </c>
      <c r="C3047" s="6">
        <v>3360</v>
      </c>
      <c r="D3047" s="6">
        <v>0</v>
      </c>
      <c r="E3047" s="8">
        <v>43316</v>
      </c>
      <c r="F3047">
        <f t="shared" si="47"/>
        <v>2018</v>
      </c>
    </row>
    <row r="3048" spans="1:6" x14ac:dyDescent="0.25">
      <c r="A3048" s="67" t="s">
        <v>1</v>
      </c>
      <c r="B3048" s="67">
        <v>193931</v>
      </c>
      <c r="C3048" s="6">
        <v>13923</v>
      </c>
      <c r="D3048" s="6">
        <v>0</v>
      </c>
      <c r="E3048" s="8">
        <v>43316</v>
      </c>
      <c r="F3048">
        <f t="shared" si="47"/>
        <v>2018</v>
      </c>
    </row>
    <row r="3049" spans="1:6" x14ac:dyDescent="0.25">
      <c r="A3049" s="67" t="s">
        <v>1</v>
      </c>
      <c r="B3049" s="67">
        <v>193931</v>
      </c>
      <c r="C3049" s="6">
        <v>42000</v>
      </c>
      <c r="D3049" s="6">
        <v>0</v>
      </c>
      <c r="E3049" s="8">
        <v>43316</v>
      </c>
      <c r="F3049">
        <f t="shared" si="47"/>
        <v>2018</v>
      </c>
    </row>
    <row r="3050" spans="1:6" x14ac:dyDescent="0.25">
      <c r="A3050" s="67" t="s">
        <v>1</v>
      </c>
      <c r="B3050" s="67">
        <v>193931</v>
      </c>
      <c r="C3050" s="6">
        <v>35388</v>
      </c>
      <c r="D3050" s="6">
        <v>0</v>
      </c>
      <c r="E3050" s="8">
        <v>43316</v>
      </c>
      <c r="F3050">
        <f t="shared" si="47"/>
        <v>2018</v>
      </c>
    </row>
    <row r="3051" spans="1:6" x14ac:dyDescent="0.25">
      <c r="A3051" s="67" t="s">
        <v>1</v>
      </c>
      <c r="B3051" s="67">
        <v>193931</v>
      </c>
      <c r="C3051" s="6">
        <v>142017</v>
      </c>
      <c r="D3051" s="6">
        <v>16.2</v>
      </c>
      <c r="E3051" s="8">
        <v>43316</v>
      </c>
      <c r="F3051">
        <f t="shared" si="47"/>
        <v>2018</v>
      </c>
    </row>
    <row r="3052" spans="1:6" x14ac:dyDescent="0.25">
      <c r="A3052" s="67" t="s">
        <v>1</v>
      </c>
      <c r="B3052" s="67">
        <v>194017</v>
      </c>
      <c r="C3052" s="6">
        <v>623.86519999999996</v>
      </c>
      <c r="D3052" s="6">
        <v>0.1358</v>
      </c>
      <c r="E3052" s="8">
        <v>43316</v>
      </c>
      <c r="F3052">
        <f t="shared" si="47"/>
        <v>2018</v>
      </c>
    </row>
    <row r="3053" spans="1:6" x14ac:dyDescent="0.25">
      <c r="A3053" s="67" t="s">
        <v>1</v>
      </c>
      <c r="B3053" s="67">
        <v>194017</v>
      </c>
      <c r="C3053" s="6">
        <v>1737.9102</v>
      </c>
      <c r="D3053" s="6">
        <v>0.37830000000000003</v>
      </c>
      <c r="E3053" s="8">
        <v>43316</v>
      </c>
      <c r="F3053">
        <f t="shared" si="47"/>
        <v>2018</v>
      </c>
    </row>
    <row r="3054" spans="1:6" x14ac:dyDescent="0.25">
      <c r="A3054" s="67" t="s">
        <v>1</v>
      </c>
      <c r="B3054" s="67">
        <v>194017</v>
      </c>
      <c r="C3054" s="6">
        <v>112093</v>
      </c>
      <c r="D3054" s="6">
        <v>22</v>
      </c>
      <c r="E3054" s="8">
        <v>43316</v>
      </c>
      <c r="F3054">
        <f t="shared" si="47"/>
        <v>2018</v>
      </c>
    </row>
    <row r="3055" spans="1:6" x14ac:dyDescent="0.25">
      <c r="A3055" s="67" t="s">
        <v>1</v>
      </c>
      <c r="B3055" s="67">
        <v>194017</v>
      </c>
      <c r="C3055" s="6">
        <v>90165</v>
      </c>
      <c r="D3055" s="6">
        <v>28.9</v>
      </c>
      <c r="E3055" s="8">
        <v>43316</v>
      </c>
      <c r="F3055">
        <f t="shared" si="47"/>
        <v>2018</v>
      </c>
    </row>
    <row r="3056" spans="1:6" x14ac:dyDescent="0.25">
      <c r="A3056" s="67" t="s">
        <v>1</v>
      </c>
      <c r="B3056" s="67">
        <v>194018</v>
      </c>
      <c r="C3056" s="6">
        <v>3520.3822</v>
      </c>
      <c r="D3056" s="6">
        <v>0.76629999999999998</v>
      </c>
      <c r="E3056" s="8">
        <v>43316</v>
      </c>
      <c r="F3056">
        <f t="shared" si="47"/>
        <v>2018</v>
      </c>
    </row>
    <row r="3057" spans="1:6" x14ac:dyDescent="0.25">
      <c r="A3057" s="67" t="s">
        <v>1</v>
      </c>
      <c r="B3057" s="67">
        <v>194018</v>
      </c>
      <c r="C3057" s="6">
        <v>6996.2025999999996</v>
      </c>
      <c r="D3057" s="6">
        <v>1.5228999999999999</v>
      </c>
      <c r="E3057" s="8">
        <v>43316</v>
      </c>
      <c r="F3057">
        <f t="shared" si="47"/>
        <v>2018</v>
      </c>
    </row>
    <row r="3058" spans="1:6" x14ac:dyDescent="0.25">
      <c r="A3058" s="67" t="s">
        <v>1</v>
      </c>
      <c r="B3058" s="67">
        <v>194018</v>
      </c>
      <c r="C3058" s="6">
        <v>1865</v>
      </c>
      <c r="D3058" s="6">
        <v>0.3</v>
      </c>
      <c r="E3058" s="8">
        <v>43316</v>
      </c>
      <c r="F3058">
        <f t="shared" si="47"/>
        <v>2018</v>
      </c>
    </row>
    <row r="3059" spans="1:6" x14ac:dyDescent="0.25">
      <c r="A3059" s="67" t="s">
        <v>1</v>
      </c>
      <c r="B3059" s="67">
        <v>194018</v>
      </c>
      <c r="C3059" s="6">
        <v>11084</v>
      </c>
      <c r="D3059" s="6">
        <v>5.0999999999999996</v>
      </c>
      <c r="E3059" s="8">
        <v>43316</v>
      </c>
      <c r="F3059">
        <f t="shared" si="47"/>
        <v>2018</v>
      </c>
    </row>
    <row r="3060" spans="1:6" x14ac:dyDescent="0.25">
      <c r="A3060" s="67" t="s">
        <v>1</v>
      </c>
      <c r="B3060" s="67">
        <v>194018</v>
      </c>
      <c r="C3060" s="6">
        <v>68415</v>
      </c>
      <c r="D3060" s="6">
        <v>7.8</v>
      </c>
      <c r="E3060" s="8">
        <v>43316</v>
      </c>
      <c r="F3060">
        <f t="shared" si="47"/>
        <v>2018</v>
      </c>
    </row>
    <row r="3061" spans="1:6" x14ac:dyDescent="0.25">
      <c r="A3061" s="67" t="s">
        <v>1</v>
      </c>
      <c r="B3061" s="67">
        <v>194018</v>
      </c>
      <c r="C3061" s="6">
        <v>44779</v>
      </c>
      <c r="D3061" s="6">
        <v>12.3</v>
      </c>
      <c r="E3061" s="8">
        <v>43316</v>
      </c>
      <c r="F3061">
        <f t="shared" si="47"/>
        <v>2018</v>
      </c>
    </row>
    <row r="3062" spans="1:6" x14ac:dyDescent="0.25">
      <c r="A3062" s="67" t="s">
        <v>1</v>
      </c>
      <c r="B3062" s="67">
        <v>194018</v>
      </c>
      <c r="C3062" s="6">
        <v>258571</v>
      </c>
      <c r="D3062" s="6">
        <v>50.6</v>
      </c>
      <c r="E3062" s="8">
        <v>43316</v>
      </c>
      <c r="F3062">
        <f t="shared" si="47"/>
        <v>2018</v>
      </c>
    </row>
    <row r="3063" spans="1:6" x14ac:dyDescent="0.25">
      <c r="A3063" s="67" t="s">
        <v>1</v>
      </c>
      <c r="B3063" s="67">
        <v>185165</v>
      </c>
      <c r="C3063" s="6">
        <v>108228</v>
      </c>
      <c r="D3063" s="6">
        <v>12.6</v>
      </c>
      <c r="E3063" s="8">
        <v>43280</v>
      </c>
      <c r="F3063">
        <f t="shared" si="47"/>
        <v>2018</v>
      </c>
    </row>
    <row r="3064" spans="1:6" x14ac:dyDescent="0.25">
      <c r="A3064" s="67" t="s">
        <v>1</v>
      </c>
      <c r="B3064" s="67">
        <v>188905</v>
      </c>
      <c r="C3064" s="6">
        <v>119.444</v>
      </c>
      <c r="D3064" s="6">
        <v>2.5999999999999999E-2</v>
      </c>
      <c r="E3064" s="8">
        <v>43252</v>
      </c>
      <c r="F3064">
        <f t="shared" si="47"/>
        <v>2018</v>
      </c>
    </row>
    <row r="3065" spans="1:6" x14ac:dyDescent="0.25">
      <c r="A3065" s="67" t="s">
        <v>1</v>
      </c>
      <c r="B3065" s="67">
        <v>188905</v>
      </c>
      <c r="C3065" s="6">
        <v>429.9984</v>
      </c>
      <c r="D3065" s="6">
        <v>9.3600000000000003E-2</v>
      </c>
      <c r="E3065" s="8">
        <v>43252</v>
      </c>
      <c r="F3065">
        <f t="shared" si="47"/>
        <v>2018</v>
      </c>
    </row>
    <row r="3066" spans="1:6" x14ac:dyDescent="0.25">
      <c r="A3066" s="67" t="s">
        <v>1</v>
      </c>
      <c r="B3066" s="67">
        <v>188905</v>
      </c>
      <c r="C3066" s="6">
        <v>4188.8091999999997</v>
      </c>
      <c r="D3066" s="6">
        <v>0.91180000000000005</v>
      </c>
      <c r="E3066" s="8">
        <v>43252</v>
      </c>
      <c r="F3066">
        <f t="shared" si="47"/>
        <v>2018</v>
      </c>
    </row>
    <row r="3067" spans="1:6" x14ac:dyDescent="0.25">
      <c r="A3067" s="67" t="s">
        <v>1</v>
      </c>
      <c r="B3067" s="67">
        <v>188905</v>
      </c>
      <c r="C3067" s="6">
        <v>8599.9680000000008</v>
      </c>
      <c r="D3067" s="6">
        <v>1.8720000000000001</v>
      </c>
      <c r="E3067" s="8">
        <v>43252</v>
      </c>
      <c r="F3067">
        <f t="shared" si="47"/>
        <v>2018</v>
      </c>
    </row>
    <row r="3068" spans="1:6" x14ac:dyDescent="0.25">
      <c r="A3068" s="67" t="s">
        <v>1</v>
      </c>
      <c r="B3068" s="67">
        <v>188905</v>
      </c>
      <c r="C3068" s="6">
        <v>129622</v>
      </c>
      <c r="D3068" s="6">
        <v>14.8</v>
      </c>
      <c r="E3068" s="8">
        <v>43252</v>
      </c>
      <c r="F3068">
        <f t="shared" si="47"/>
        <v>2018</v>
      </c>
    </row>
    <row r="3069" spans="1:6" x14ac:dyDescent="0.25">
      <c r="A3069" s="67" t="s">
        <v>1</v>
      </c>
      <c r="B3069" s="67">
        <v>183947</v>
      </c>
      <c r="C3069" s="6">
        <v>1751.4</v>
      </c>
      <c r="D3069" s="6">
        <v>0</v>
      </c>
      <c r="E3069" s="8">
        <v>43231</v>
      </c>
      <c r="F3069">
        <f t="shared" si="47"/>
        <v>2018</v>
      </c>
    </row>
    <row r="3070" spans="1:6" x14ac:dyDescent="0.25">
      <c r="A3070" s="67" t="s">
        <v>1</v>
      </c>
      <c r="B3070" s="67">
        <v>183947</v>
      </c>
      <c r="C3070" s="6">
        <v>2646.1439999999998</v>
      </c>
      <c r="D3070" s="6">
        <v>0.57599999999999996</v>
      </c>
      <c r="E3070" s="8">
        <v>43231</v>
      </c>
      <c r="F3070">
        <f t="shared" si="47"/>
        <v>2018</v>
      </c>
    </row>
    <row r="3071" spans="1:6" x14ac:dyDescent="0.25">
      <c r="A3071" s="67" t="s">
        <v>1</v>
      </c>
      <c r="B3071" s="67">
        <v>183947</v>
      </c>
      <c r="C3071" s="6">
        <v>30779.8</v>
      </c>
      <c r="D3071" s="6">
        <v>6.7</v>
      </c>
      <c r="E3071" s="8">
        <v>43231</v>
      </c>
      <c r="F3071">
        <f t="shared" si="47"/>
        <v>2018</v>
      </c>
    </row>
    <row r="3072" spans="1:6" x14ac:dyDescent="0.25">
      <c r="A3072" s="67" t="s">
        <v>1</v>
      </c>
      <c r="B3072" s="67">
        <v>183947</v>
      </c>
      <c r="C3072" s="6">
        <v>43121</v>
      </c>
      <c r="D3072" s="6">
        <v>0</v>
      </c>
      <c r="E3072" s="8">
        <v>43231</v>
      </c>
      <c r="F3072">
        <f t="shared" si="47"/>
        <v>2018</v>
      </c>
    </row>
    <row r="3073" spans="1:6" x14ac:dyDescent="0.25">
      <c r="A3073" s="67" t="s">
        <v>1</v>
      </c>
      <c r="B3073" s="67">
        <v>183947</v>
      </c>
      <c r="C3073" s="6">
        <v>3659</v>
      </c>
      <c r="D3073" s="6">
        <v>0.8</v>
      </c>
      <c r="E3073" s="8">
        <v>43231</v>
      </c>
      <c r="F3073">
        <f t="shared" si="47"/>
        <v>2018</v>
      </c>
    </row>
    <row r="3074" spans="1:6" x14ac:dyDescent="0.25">
      <c r="A3074" s="67" t="s">
        <v>1</v>
      </c>
      <c r="B3074" s="67">
        <v>183947</v>
      </c>
      <c r="C3074" s="6">
        <v>82642</v>
      </c>
      <c r="D3074" s="6">
        <v>9.4</v>
      </c>
      <c r="E3074" s="8">
        <v>43231</v>
      </c>
      <c r="F3074">
        <f t="shared" si="47"/>
        <v>2018</v>
      </c>
    </row>
    <row r="3075" spans="1:6" x14ac:dyDescent="0.25">
      <c r="A3075" s="67" t="s">
        <v>1</v>
      </c>
      <c r="B3075" s="67">
        <v>193043</v>
      </c>
      <c r="C3075" s="6">
        <v>1525.29</v>
      </c>
      <c r="D3075" s="6">
        <v>0.39</v>
      </c>
      <c r="E3075" s="8">
        <v>43229</v>
      </c>
      <c r="F3075">
        <f t="shared" ref="F3075:F3138" si="48">YEAR(E3075)</f>
        <v>2018</v>
      </c>
    </row>
    <row r="3076" spans="1:6" x14ac:dyDescent="0.25">
      <c r="A3076" s="67" t="s">
        <v>1</v>
      </c>
      <c r="B3076" s="67">
        <v>193043</v>
      </c>
      <c r="C3076" s="6">
        <v>4478.1120000000001</v>
      </c>
      <c r="D3076" s="6">
        <v>0.51119999999999999</v>
      </c>
      <c r="E3076" s="8">
        <v>43229</v>
      </c>
      <c r="F3076">
        <f t="shared" si="48"/>
        <v>2018</v>
      </c>
    </row>
    <row r="3077" spans="1:6" x14ac:dyDescent="0.25">
      <c r="A3077" s="67" t="s">
        <v>1</v>
      </c>
      <c r="B3077" s="67">
        <v>193043</v>
      </c>
      <c r="C3077" s="6">
        <v>17089.68</v>
      </c>
      <c r="D3077" s="6">
        <v>3.72</v>
      </c>
      <c r="E3077" s="8">
        <v>43229</v>
      </c>
      <c r="F3077">
        <f t="shared" si="48"/>
        <v>2018</v>
      </c>
    </row>
    <row r="3078" spans="1:6" x14ac:dyDescent="0.25">
      <c r="A3078" s="67" t="s">
        <v>1</v>
      </c>
      <c r="B3078" s="67">
        <v>173465</v>
      </c>
      <c r="C3078" s="6">
        <v>182684</v>
      </c>
      <c r="D3078" s="6">
        <v>36.700000000000003</v>
      </c>
      <c r="E3078" s="8">
        <v>43187</v>
      </c>
      <c r="F3078">
        <f t="shared" si="48"/>
        <v>2018</v>
      </c>
    </row>
    <row r="3079" spans="1:6" x14ac:dyDescent="0.25">
      <c r="A3079" s="67" t="s">
        <v>1</v>
      </c>
      <c r="B3079" s="67">
        <v>191782</v>
      </c>
      <c r="C3079" s="6">
        <v>31209</v>
      </c>
      <c r="D3079" s="6">
        <v>3.7</v>
      </c>
      <c r="E3079" s="8">
        <v>43312</v>
      </c>
      <c r="F3079">
        <f t="shared" si="48"/>
        <v>2018</v>
      </c>
    </row>
    <row r="3080" spans="1:6" x14ac:dyDescent="0.25">
      <c r="A3080" s="67" t="s">
        <v>1</v>
      </c>
      <c r="B3080" s="67">
        <v>194700</v>
      </c>
      <c r="C3080" s="6">
        <v>4529</v>
      </c>
      <c r="D3080" s="6">
        <v>0</v>
      </c>
      <c r="E3080" s="8">
        <v>43339</v>
      </c>
      <c r="F3080">
        <f t="shared" si="48"/>
        <v>2018</v>
      </c>
    </row>
    <row r="3081" spans="1:6" x14ac:dyDescent="0.25">
      <c r="A3081" s="67" t="s">
        <v>1</v>
      </c>
      <c r="B3081" s="67">
        <v>194700</v>
      </c>
      <c r="C3081" s="6">
        <v>17019</v>
      </c>
      <c r="D3081" s="6">
        <v>2</v>
      </c>
      <c r="E3081" s="8">
        <v>43339</v>
      </c>
      <c r="F3081">
        <f t="shared" si="48"/>
        <v>2018</v>
      </c>
    </row>
    <row r="3082" spans="1:6" x14ac:dyDescent="0.25">
      <c r="A3082" s="67" t="s">
        <v>1</v>
      </c>
      <c r="B3082" s="67">
        <v>194700</v>
      </c>
      <c r="C3082" s="6">
        <v>126.72</v>
      </c>
      <c r="D3082" s="6">
        <v>3.2399999999999998E-2</v>
      </c>
      <c r="E3082" s="8">
        <v>43339</v>
      </c>
      <c r="F3082">
        <f t="shared" si="48"/>
        <v>2018</v>
      </c>
    </row>
    <row r="3083" spans="1:6" x14ac:dyDescent="0.25">
      <c r="A3083" s="67" t="s">
        <v>1</v>
      </c>
      <c r="B3083" s="67">
        <v>194700</v>
      </c>
      <c r="C3083" s="6">
        <v>1290.6300000000001</v>
      </c>
      <c r="D3083" s="6">
        <v>0.33</v>
      </c>
      <c r="E3083" s="8">
        <v>43339</v>
      </c>
      <c r="F3083">
        <f t="shared" si="48"/>
        <v>2018</v>
      </c>
    </row>
    <row r="3084" spans="1:6" x14ac:dyDescent="0.25">
      <c r="A3084" s="67" t="s">
        <v>1</v>
      </c>
      <c r="B3084" s="67">
        <v>194700</v>
      </c>
      <c r="C3084" s="6">
        <v>8619.8439999999991</v>
      </c>
      <c r="D3084" s="6">
        <v>2.2040000000000002</v>
      </c>
      <c r="E3084" s="8">
        <v>43339</v>
      </c>
      <c r="F3084">
        <f t="shared" si="48"/>
        <v>2018</v>
      </c>
    </row>
    <row r="3085" spans="1:6" x14ac:dyDescent="0.25">
      <c r="A3085" s="67" t="s">
        <v>1</v>
      </c>
      <c r="B3085" s="67">
        <v>194700</v>
      </c>
      <c r="C3085" s="6">
        <v>14195.46</v>
      </c>
      <c r="D3085" s="6">
        <v>3.09</v>
      </c>
      <c r="E3085" s="8">
        <v>43339</v>
      </c>
      <c r="F3085">
        <f t="shared" si="48"/>
        <v>2018</v>
      </c>
    </row>
    <row r="3086" spans="1:6" x14ac:dyDescent="0.25">
      <c r="A3086" s="67" t="s">
        <v>1</v>
      </c>
      <c r="B3086" s="67">
        <v>188417</v>
      </c>
      <c r="C3086" s="6">
        <v>18038</v>
      </c>
      <c r="D3086" s="6">
        <v>3</v>
      </c>
      <c r="E3086" s="8">
        <v>43259</v>
      </c>
      <c r="F3086">
        <f t="shared" si="48"/>
        <v>2018</v>
      </c>
    </row>
    <row r="3087" spans="1:6" x14ac:dyDescent="0.25">
      <c r="A3087" s="67" t="s">
        <v>1</v>
      </c>
      <c r="B3087" s="67">
        <v>188418</v>
      </c>
      <c r="C3087" s="6">
        <v>209873</v>
      </c>
      <c r="D3087" s="6">
        <v>34.700000000000003</v>
      </c>
      <c r="E3087" s="8">
        <v>43259</v>
      </c>
      <c r="F3087">
        <f t="shared" si="48"/>
        <v>2018</v>
      </c>
    </row>
    <row r="3088" spans="1:6" x14ac:dyDescent="0.25">
      <c r="A3088" s="67" t="s">
        <v>1</v>
      </c>
      <c r="B3088" s="67">
        <v>185077</v>
      </c>
      <c r="C3088" s="6">
        <v>2184</v>
      </c>
      <c r="D3088" s="6">
        <v>0</v>
      </c>
      <c r="E3088" s="8">
        <v>43130</v>
      </c>
      <c r="F3088">
        <f t="shared" si="48"/>
        <v>2018</v>
      </c>
    </row>
    <row r="3089" spans="1:6" x14ac:dyDescent="0.25">
      <c r="A3089" s="67" t="s">
        <v>1</v>
      </c>
      <c r="B3089" s="67">
        <v>185077</v>
      </c>
      <c r="C3089" s="6">
        <v>104765</v>
      </c>
      <c r="D3089" s="6">
        <v>11.9</v>
      </c>
      <c r="E3089" s="8">
        <v>43130</v>
      </c>
      <c r="F3089">
        <f t="shared" si="48"/>
        <v>2018</v>
      </c>
    </row>
    <row r="3090" spans="1:6" x14ac:dyDescent="0.25">
      <c r="A3090" s="67" t="s">
        <v>1</v>
      </c>
      <c r="B3090" s="67">
        <v>185077</v>
      </c>
      <c r="C3090" s="6">
        <v>1928.123</v>
      </c>
      <c r="D3090" s="6">
        <v>0.49299999999999999</v>
      </c>
      <c r="E3090" s="8">
        <v>43131</v>
      </c>
      <c r="F3090">
        <f t="shared" si="48"/>
        <v>2018</v>
      </c>
    </row>
    <row r="3091" spans="1:6" x14ac:dyDescent="0.25">
      <c r="A3091" s="67" t="s">
        <v>1</v>
      </c>
      <c r="B3091" s="67">
        <v>186478</v>
      </c>
      <c r="C3091" s="6">
        <v>2190</v>
      </c>
      <c r="D3091" s="6">
        <v>0</v>
      </c>
      <c r="E3091" s="8">
        <v>43067</v>
      </c>
      <c r="F3091">
        <f t="shared" si="48"/>
        <v>2017</v>
      </c>
    </row>
    <row r="3092" spans="1:6" x14ac:dyDescent="0.25">
      <c r="A3092" s="67" t="s">
        <v>1</v>
      </c>
      <c r="B3092" s="67">
        <v>186478</v>
      </c>
      <c r="C3092" s="6">
        <v>21.12</v>
      </c>
      <c r="D3092" s="6">
        <v>5.4000000000000003E-3</v>
      </c>
      <c r="E3092" s="8">
        <v>43067</v>
      </c>
      <c r="F3092">
        <f t="shared" si="48"/>
        <v>2017</v>
      </c>
    </row>
    <row r="3093" spans="1:6" x14ac:dyDescent="0.25">
      <c r="A3093" s="67" t="s">
        <v>1</v>
      </c>
      <c r="B3093" s="67">
        <v>186478</v>
      </c>
      <c r="C3093" s="6">
        <v>8209.8719999999994</v>
      </c>
      <c r="D3093" s="6">
        <v>0.93720000000000003</v>
      </c>
      <c r="E3093" s="8">
        <v>43067</v>
      </c>
      <c r="F3093">
        <f t="shared" si="48"/>
        <v>2017</v>
      </c>
    </row>
    <row r="3094" spans="1:6" x14ac:dyDescent="0.25">
      <c r="A3094" s="67" t="s">
        <v>1</v>
      </c>
      <c r="B3094" s="67">
        <v>189908</v>
      </c>
      <c r="C3094" s="6">
        <v>12055.25</v>
      </c>
      <c r="D3094" s="6">
        <v>3.0554000000000001</v>
      </c>
      <c r="E3094" s="8">
        <v>43249</v>
      </c>
      <c r="F3094">
        <f t="shared" si="48"/>
        <v>2018</v>
      </c>
    </row>
    <row r="3095" spans="1:6" x14ac:dyDescent="0.25">
      <c r="A3095" s="67" t="s">
        <v>1</v>
      </c>
      <c r="B3095" s="67">
        <v>189282</v>
      </c>
      <c r="C3095" s="6">
        <v>9744</v>
      </c>
      <c r="D3095" s="6">
        <v>0</v>
      </c>
      <c r="E3095" s="8">
        <v>43133</v>
      </c>
      <c r="F3095">
        <f t="shared" si="48"/>
        <v>2018</v>
      </c>
    </row>
    <row r="3096" spans="1:6" x14ac:dyDescent="0.25">
      <c r="A3096" s="67" t="s">
        <v>1</v>
      </c>
      <c r="B3096" s="67">
        <v>193416</v>
      </c>
      <c r="C3096" s="6">
        <v>1638</v>
      </c>
      <c r="D3096" s="6">
        <v>0</v>
      </c>
      <c r="E3096" s="8">
        <v>43255</v>
      </c>
      <c r="F3096">
        <f t="shared" si="48"/>
        <v>2018</v>
      </c>
    </row>
    <row r="3097" spans="1:6" x14ac:dyDescent="0.25">
      <c r="A3097" s="67" t="s">
        <v>1</v>
      </c>
      <c r="B3097" s="67">
        <v>193416</v>
      </c>
      <c r="C3097" s="6">
        <v>4229.3280000000004</v>
      </c>
      <c r="D3097" s="6">
        <v>0.48280000000000001</v>
      </c>
      <c r="E3097" s="8">
        <v>43255</v>
      </c>
      <c r="F3097">
        <f t="shared" si="48"/>
        <v>2018</v>
      </c>
    </row>
    <row r="3098" spans="1:6" x14ac:dyDescent="0.25">
      <c r="A3098" s="67" t="s">
        <v>1</v>
      </c>
      <c r="B3098" s="67">
        <v>193416</v>
      </c>
      <c r="C3098" s="6">
        <v>215</v>
      </c>
      <c r="D3098" s="6">
        <v>0</v>
      </c>
      <c r="E3098" s="8">
        <v>43255</v>
      </c>
      <c r="F3098">
        <f t="shared" si="48"/>
        <v>2018</v>
      </c>
    </row>
    <row r="3099" spans="1:6" x14ac:dyDescent="0.25">
      <c r="A3099" s="67" t="s">
        <v>1</v>
      </c>
      <c r="B3099" s="67">
        <v>193416</v>
      </c>
      <c r="C3099" s="6">
        <v>1678</v>
      </c>
      <c r="D3099" s="6">
        <v>0.2</v>
      </c>
      <c r="E3099" s="8">
        <v>43255</v>
      </c>
      <c r="F3099">
        <f t="shared" si="48"/>
        <v>2018</v>
      </c>
    </row>
    <row r="3100" spans="1:6" x14ac:dyDescent="0.25">
      <c r="A3100" s="67" t="s">
        <v>1</v>
      </c>
      <c r="B3100" s="67">
        <v>193416</v>
      </c>
      <c r="C3100" s="6">
        <v>24727</v>
      </c>
      <c r="D3100" s="6">
        <v>2.9</v>
      </c>
      <c r="E3100" s="8">
        <v>43255</v>
      </c>
      <c r="F3100">
        <f t="shared" si="48"/>
        <v>2018</v>
      </c>
    </row>
    <row r="3101" spans="1:6" x14ac:dyDescent="0.25">
      <c r="A3101" s="67" t="s">
        <v>1</v>
      </c>
      <c r="B3101" s="67">
        <v>196721</v>
      </c>
      <c r="C3101" s="6">
        <v>76650</v>
      </c>
      <c r="D3101" s="6">
        <v>0</v>
      </c>
      <c r="E3101" s="8">
        <v>43308</v>
      </c>
      <c r="F3101">
        <f t="shared" si="48"/>
        <v>2018</v>
      </c>
    </row>
    <row r="3102" spans="1:6" x14ac:dyDescent="0.25">
      <c r="A3102" s="67" t="s">
        <v>1</v>
      </c>
      <c r="B3102" s="67">
        <v>193499</v>
      </c>
      <c r="C3102" s="6">
        <v>70279</v>
      </c>
      <c r="D3102" s="6">
        <v>3.2</v>
      </c>
      <c r="E3102" s="8">
        <v>43244</v>
      </c>
      <c r="F3102">
        <f t="shared" si="48"/>
        <v>2018</v>
      </c>
    </row>
    <row r="3103" spans="1:6" x14ac:dyDescent="0.25">
      <c r="A3103" s="67" t="s">
        <v>1</v>
      </c>
      <c r="B3103" s="67">
        <v>193499</v>
      </c>
      <c r="C3103" s="6">
        <v>21363</v>
      </c>
      <c r="D3103" s="6">
        <v>3.21</v>
      </c>
      <c r="E3103" s="8">
        <v>43244</v>
      </c>
      <c r="F3103">
        <f t="shared" si="48"/>
        <v>2018</v>
      </c>
    </row>
    <row r="3104" spans="1:6" x14ac:dyDescent="0.25">
      <c r="A3104" s="67" t="s">
        <v>1</v>
      </c>
      <c r="B3104" s="67">
        <v>195394</v>
      </c>
      <c r="C3104" s="6">
        <v>9744</v>
      </c>
      <c r="D3104" s="6">
        <v>0</v>
      </c>
      <c r="E3104" s="8">
        <v>43273</v>
      </c>
      <c r="F3104">
        <f t="shared" si="48"/>
        <v>2018</v>
      </c>
    </row>
    <row r="3105" spans="1:6" x14ac:dyDescent="0.25">
      <c r="A3105" s="67" t="s">
        <v>1</v>
      </c>
      <c r="B3105" s="67">
        <v>195394</v>
      </c>
      <c r="C3105" s="6">
        <v>31920</v>
      </c>
      <c r="D3105" s="6">
        <v>0</v>
      </c>
      <c r="E3105" s="8">
        <v>43273</v>
      </c>
      <c r="F3105">
        <f t="shared" si="48"/>
        <v>2018</v>
      </c>
    </row>
    <row r="3106" spans="1:6" x14ac:dyDescent="0.25">
      <c r="A3106" s="67" t="s">
        <v>1</v>
      </c>
      <c r="B3106" s="67">
        <v>192285</v>
      </c>
      <c r="C3106" s="6">
        <v>7971</v>
      </c>
      <c r="D3106" s="6">
        <v>0.9</v>
      </c>
      <c r="E3106" s="8">
        <v>43251</v>
      </c>
      <c r="F3106">
        <f t="shared" si="48"/>
        <v>2018</v>
      </c>
    </row>
    <row r="3107" spans="1:6" x14ac:dyDescent="0.25">
      <c r="A3107" s="67" t="s">
        <v>1</v>
      </c>
      <c r="B3107" s="67">
        <v>192285</v>
      </c>
      <c r="C3107" s="6">
        <v>7411</v>
      </c>
      <c r="D3107" s="6">
        <v>0.8</v>
      </c>
      <c r="E3107" s="8">
        <v>43269</v>
      </c>
      <c r="F3107">
        <f t="shared" si="48"/>
        <v>2018</v>
      </c>
    </row>
    <row r="3108" spans="1:6" x14ac:dyDescent="0.25">
      <c r="A3108" s="67" t="s">
        <v>1</v>
      </c>
      <c r="B3108" s="67">
        <v>192285</v>
      </c>
      <c r="C3108" s="6">
        <v>7113</v>
      </c>
      <c r="D3108" s="6">
        <v>0.8</v>
      </c>
      <c r="E3108" s="8">
        <v>43234</v>
      </c>
      <c r="F3108">
        <f t="shared" si="48"/>
        <v>2018</v>
      </c>
    </row>
    <row r="3109" spans="1:6" x14ac:dyDescent="0.25">
      <c r="A3109" s="67" t="s">
        <v>1</v>
      </c>
      <c r="B3109" s="67">
        <v>194812</v>
      </c>
      <c r="C3109" s="6">
        <v>497.4</v>
      </c>
      <c r="D3109" s="6">
        <v>0.12720000000000001</v>
      </c>
      <c r="E3109" s="8">
        <v>43259</v>
      </c>
      <c r="F3109">
        <f t="shared" si="48"/>
        <v>2018</v>
      </c>
    </row>
    <row r="3110" spans="1:6" x14ac:dyDescent="0.25">
      <c r="A3110" s="67" t="s">
        <v>1</v>
      </c>
      <c r="B3110" s="67">
        <v>194812</v>
      </c>
      <c r="C3110" s="6">
        <v>887.04</v>
      </c>
      <c r="D3110" s="6">
        <v>0.2268</v>
      </c>
      <c r="E3110" s="8">
        <v>43259</v>
      </c>
      <c r="F3110">
        <f t="shared" si="48"/>
        <v>2018</v>
      </c>
    </row>
    <row r="3111" spans="1:6" x14ac:dyDescent="0.25">
      <c r="A3111" s="67" t="s">
        <v>1</v>
      </c>
      <c r="B3111" s="67">
        <v>194812</v>
      </c>
      <c r="C3111" s="6">
        <v>7120.7</v>
      </c>
      <c r="D3111" s="6">
        <v>1.55</v>
      </c>
      <c r="E3111" s="8">
        <v>43259</v>
      </c>
      <c r="F3111">
        <f t="shared" si="48"/>
        <v>2018</v>
      </c>
    </row>
    <row r="3112" spans="1:6" x14ac:dyDescent="0.25">
      <c r="A3112" s="67" t="s">
        <v>1</v>
      </c>
      <c r="B3112" s="67">
        <v>194813</v>
      </c>
      <c r="C3112" s="6">
        <v>3502.8</v>
      </c>
      <c r="D3112" s="6">
        <v>0</v>
      </c>
      <c r="E3112" s="8">
        <v>43259</v>
      </c>
      <c r="F3112">
        <f t="shared" si="48"/>
        <v>2018</v>
      </c>
    </row>
    <row r="3113" spans="1:6" x14ac:dyDescent="0.25">
      <c r="A3113" s="67" t="s">
        <v>1</v>
      </c>
      <c r="B3113" s="67">
        <v>190586</v>
      </c>
      <c r="C3113" s="6">
        <v>752.49720000000002</v>
      </c>
      <c r="D3113" s="6">
        <v>0.1638</v>
      </c>
      <c r="E3113" s="8">
        <v>43284</v>
      </c>
      <c r="F3113">
        <f t="shared" si="48"/>
        <v>2018</v>
      </c>
    </row>
    <row r="3114" spans="1:6" x14ac:dyDescent="0.25">
      <c r="A3114" s="67" t="s">
        <v>1</v>
      </c>
      <c r="B3114" s="67">
        <v>190586</v>
      </c>
      <c r="C3114" s="6">
        <v>4873.3152</v>
      </c>
      <c r="D3114" s="6">
        <v>1.0608</v>
      </c>
      <c r="E3114" s="8">
        <v>43284</v>
      </c>
      <c r="F3114">
        <f t="shared" si="48"/>
        <v>2018</v>
      </c>
    </row>
    <row r="3115" spans="1:6" x14ac:dyDescent="0.25">
      <c r="A3115" s="67" t="s">
        <v>1</v>
      </c>
      <c r="B3115" s="67">
        <v>190424</v>
      </c>
      <c r="C3115" s="6">
        <v>5834.38</v>
      </c>
      <c r="D3115" s="6">
        <v>1.27</v>
      </c>
      <c r="E3115" s="8">
        <v>43245</v>
      </c>
      <c r="F3115">
        <f t="shared" si="48"/>
        <v>2018</v>
      </c>
    </row>
    <row r="3116" spans="1:6" x14ac:dyDescent="0.25">
      <c r="A3116" s="67" t="s">
        <v>1</v>
      </c>
      <c r="B3116" s="67">
        <v>186284</v>
      </c>
      <c r="C3116" s="6">
        <v>11347.18</v>
      </c>
      <c r="D3116" s="6">
        <v>2.4700000000000002</v>
      </c>
      <c r="E3116" s="8">
        <v>43098</v>
      </c>
      <c r="F3116">
        <f t="shared" si="48"/>
        <v>2017</v>
      </c>
    </row>
    <row r="3117" spans="1:6" x14ac:dyDescent="0.25">
      <c r="A3117" s="67" t="s">
        <v>1</v>
      </c>
      <c r="B3117" s="67">
        <v>186284</v>
      </c>
      <c r="C3117" s="6">
        <v>16933.484</v>
      </c>
      <c r="D3117" s="6">
        <v>3.6859999999999999</v>
      </c>
      <c r="E3117" s="8">
        <v>43098</v>
      </c>
      <c r="F3117">
        <f t="shared" si="48"/>
        <v>2017</v>
      </c>
    </row>
    <row r="3118" spans="1:6" x14ac:dyDescent="0.25">
      <c r="A3118" s="67" t="s">
        <v>1</v>
      </c>
      <c r="B3118" s="67">
        <v>186284</v>
      </c>
      <c r="C3118" s="6">
        <v>22339</v>
      </c>
      <c r="D3118" s="6">
        <v>7.2</v>
      </c>
      <c r="E3118" s="8">
        <v>43098</v>
      </c>
      <c r="F3118">
        <f t="shared" si="48"/>
        <v>2017</v>
      </c>
    </row>
    <row r="3119" spans="1:6" x14ac:dyDescent="0.25">
      <c r="A3119" s="67" t="s">
        <v>1</v>
      </c>
      <c r="B3119" s="67">
        <v>186284</v>
      </c>
      <c r="C3119" s="6">
        <v>729203</v>
      </c>
      <c r="D3119" s="6">
        <v>83.3</v>
      </c>
      <c r="E3119" s="8">
        <v>43098</v>
      </c>
      <c r="F3119">
        <f t="shared" si="48"/>
        <v>2017</v>
      </c>
    </row>
    <row r="3120" spans="1:6" x14ac:dyDescent="0.25">
      <c r="A3120" s="67" t="s">
        <v>1</v>
      </c>
      <c r="B3120" s="67">
        <v>195211</v>
      </c>
      <c r="C3120" s="6">
        <v>14482.24</v>
      </c>
      <c r="D3120" s="6">
        <v>4.37</v>
      </c>
      <c r="E3120" s="8">
        <v>43273</v>
      </c>
      <c r="F3120">
        <f t="shared" si="48"/>
        <v>2018</v>
      </c>
    </row>
    <row r="3121" spans="1:6" x14ac:dyDescent="0.25">
      <c r="A3121" s="67" t="s">
        <v>1</v>
      </c>
      <c r="B3121" s="67">
        <v>178591</v>
      </c>
      <c r="C3121" s="6">
        <v>71945</v>
      </c>
      <c r="D3121" s="6">
        <v>8.6999999999999993</v>
      </c>
      <c r="E3121" s="8">
        <v>43056</v>
      </c>
      <c r="F3121">
        <f t="shared" si="48"/>
        <v>2017</v>
      </c>
    </row>
    <row r="3122" spans="1:6" x14ac:dyDescent="0.25">
      <c r="A3122" s="67" t="s">
        <v>1</v>
      </c>
      <c r="B3122" s="67">
        <v>183508</v>
      </c>
      <c r="C3122" s="6">
        <v>156559</v>
      </c>
      <c r="D3122" s="6">
        <v>17.899999999999999</v>
      </c>
      <c r="E3122" s="8">
        <v>43018</v>
      </c>
      <c r="F3122">
        <f t="shared" si="48"/>
        <v>2017</v>
      </c>
    </row>
    <row r="3123" spans="1:6" x14ac:dyDescent="0.25">
      <c r="A3123" s="67" t="s">
        <v>1</v>
      </c>
      <c r="B3123" s="67">
        <v>179322</v>
      </c>
      <c r="C3123" s="6">
        <v>10508.4</v>
      </c>
      <c r="D3123" s="6">
        <v>0</v>
      </c>
      <c r="E3123" s="8">
        <v>42990</v>
      </c>
      <c r="F3123">
        <f t="shared" si="48"/>
        <v>2017</v>
      </c>
    </row>
    <row r="3124" spans="1:6" x14ac:dyDescent="0.25">
      <c r="A3124" s="67" t="s">
        <v>1</v>
      </c>
      <c r="B3124" s="67">
        <v>179322</v>
      </c>
      <c r="C3124" s="6">
        <v>13931.904</v>
      </c>
      <c r="D3124" s="6">
        <v>1.5904</v>
      </c>
      <c r="E3124" s="8">
        <v>42990</v>
      </c>
      <c r="F3124">
        <f t="shared" si="48"/>
        <v>2017</v>
      </c>
    </row>
    <row r="3125" spans="1:6" x14ac:dyDescent="0.25">
      <c r="A3125" s="67" t="s">
        <v>1</v>
      </c>
      <c r="B3125" s="67">
        <v>179322</v>
      </c>
      <c r="C3125" s="6">
        <v>47972</v>
      </c>
      <c r="D3125" s="6">
        <v>0</v>
      </c>
      <c r="E3125" s="8">
        <v>42990</v>
      </c>
      <c r="F3125">
        <f t="shared" si="48"/>
        <v>2017</v>
      </c>
    </row>
    <row r="3126" spans="1:6" x14ac:dyDescent="0.25">
      <c r="A3126" s="67" t="s">
        <v>1</v>
      </c>
      <c r="B3126" s="67">
        <v>179322</v>
      </c>
      <c r="C3126" s="6">
        <v>157698</v>
      </c>
      <c r="D3126" s="6">
        <v>18</v>
      </c>
      <c r="E3126" s="8">
        <v>42990</v>
      </c>
      <c r="F3126">
        <f t="shared" si="48"/>
        <v>2017</v>
      </c>
    </row>
    <row r="3127" spans="1:6" x14ac:dyDescent="0.25">
      <c r="A3127" s="67" t="s">
        <v>1</v>
      </c>
      <c r="B3127" s="67">
        <v>151490</v>
      </c>
      <c r="C3127" s="6">
        <v>92777.9</v>
      </c>
      <c r="D3127" s="6">
        <v>0</v>
      </c>
      <c r="E3127" s="8">
        <v>42380</v>
      </c>
      <c r="F3127">
        <f t="shared" si="48"/>
        <v>2016</v>
      </c>
    </row>
    <row r="3128" spans="1:6" x14ac:dyDescent="0.25">
      <c r="A3128" s="67" t="s">
        <v>1</v>
      </c>
      <c r="B3128" s="67">
        <v>151490</v>
      </c>
      <c r="C3128" s="6">
        <v>87313.5</v>
      </c>
      <c r="D3128" s="6">
        <v>0</v>
      </c>
      <c r="E3128" s="8">
        <v>42366</v>
      </c>
      <c r="F3128">
        <f t="shared" si="48"/>
        <v>2015</v>
      </c>
    </row>
    <row r="3129" spans="1:6" x14ac:dyDescent="0.25">
      <c r="A3129" s="67" t="s">
        <v>1</v>
      </c>
      <c r="B3129" s="67">
        <v>191884</v>
      </c>
      <c r="C3129" s="6">
        <v>29682</v>
      </c>
      <c r="D3129" s="6">
        <v>6.4</v>
      </c>
      <c r="E3129" s="8">
        <v>43251</v>
      </c>
      <c r="F3129">
        <f t="shared" si="48"/>
        <v>2018</v>
      </c>
    </row>
    <row r="3130" spans="1:6" x14ac:dyDescent="0.25">
      <c r="A3130" s="67" t="s">
        <v>1</v>
      </c>
      <c r="B3130" s="67">
        <v>197763</v>
      </c>
      <c r="C3130" s="6">
        <v>34975</v>
      </c>
      <c r="D3130" s="6">
        <v>8.1</v>
      </c>
      <c r="E3130" s="8">
        <v>43332</v>
      </c>
      <c r="F3130">
        <f t="shared" si="48"/>
        <v>2018</v>
      </c>
    </row>
    <row r="3131" spans="1:6" x14ac:dyDescent="0.25">
      <c r="A3131" s="67" t="s">
        <v>1</v>
      </c>
      <c r="B3131" s="67">
        <v>175450</v>
      </c>
      <c r="C3131" s="6">
        <v>1053</v>
      </c>
      <c r="D3131" s="6">
        <v>0.3</v>
      </c>
      <c r="E3131" s="8">
        <v>43109</v>
      </c>
      <c r="F3131">
        <f t="shared" si="48"/>
        <v>2018</v>
      </c>
    </row>
    <row r="3132" spans="1:6" x14ac:dyDescent="0.25">
      <c r="A3132" s="67" t="s">
        <v>1</v>
      </c>
      <c r="B3132" s="67">
        <v>175450</v>
      </c>
      <c r="C3132" s="6">
        <v>17732.84</v>
      </c>
      <c r="D3132" s="6">
        <v>3.86</v>
      </c>
      <c r="E3132" s="8">
        <v>43109</v>
      </c>
      <c r="F3132">
        <f t="shared" si="48"/>
        <v>2018</v>
      </c>
    </row>
    <row r="3133" spans="1:6" x14ac:dyDescent="0.25">
      <c r="A3133" s="67" t="s">
        <v>1</v>
      </c>
      <c r="B3133" s="67">
        <v>171397</v>
      </c>
      <c r="C3133" s="6">
        <v>4007</v>
      </c>
      <c r="D3133" s="6">
        <v>0</v>
      </c>
      <c r="E3133" s="8">
        <v>43189</v>
      </c>
      <c r="F3133">
        <f t="shared" si="48"/>
        <v>2018</v>
      </c>
    </row>
    <row r="3134" spans="1:6" x14ac:dyDescent="0.25">
      <c r="A3134" s="67" t="s">
        <v>1</v>
      </c>
      <c r="B3134" s="67">
        <v>171397</v>
      </c>
      <c r="C3134" s="6">
        <v>61776</v>
      </c>
      <c r="D3134" s="6">
        <v>7.1</v>
      </c>
      <c r="E3134" s="8">
        <v>43189</v>
      </c>
      <c r="F3134">
        <f t="shared" si="48"/>
        <v>2018</v>
      </c>
    </row>
    <row r="3135" spans="1:6" x14ac:dyDescent="0.25">
      <c r="A3135" s="67" t="s">
        <v>1</v>
      </c>
      <c r="B3135" s="67">
        <v>182245</v>
      </c>
      <c r="C3135" s="6">
        <v>85693</v>
      </c>
      <c r="D3135" s="6">
        <v>0</v>
      </c>
      <c r="E3135" s="8">
        <v>43054</v>
      </c>
      <c r="F3135">
        <f t="shared" si="48"/>
        <v>2017</v>
      </c>
    </row>
    <row r="3136" spans="1:6" x14ac:dyDescent="0.25">
      <c r="A3136" s="67" t="s">
        <v>1</v>
      </c>
      <c r="B3136" s="67">
        <v>198120</v>
      </c>
      <c r="C3136" s="6">
        <v>39016</v>
      </c>
      <c r="D3136" s="6">
        <v>10.4</v>
      </c>
      <c r="E3136" s="8">
        <v>43349</v>
      </c>
      <c r="F3136">
        <f t="shared" si="48"/>
        <v>2018</v>
      </c>
    </row>
    <row r="3137" spans="1:6" x14ac:dyDescent="0.25">
      <c r="A3137" s="67" t="s">
        <v>1</v>
      </c>
      <c r="B3137" s="67">
        <v>178685</v>
      </c>
      <c r="C3137" s="6">
        <v>51983</v>
      </c>
      <c r="D3137" s="6">
        <v>7.4</v>
      </c>
      <c r="E3137" s="8">
        <v>43059</v>
      </c>
      <c r="F3137">
        <f t="shared" si="48"/>
        <v>2017</v>
      </c>
    </row>
    <row r="3138" spans="1:6" x14ac:dyDescent="0.25">
      <c r="A3138" s="67" t="s">
        <v>1</v>
      </c>
      <c r="B3138" s="67">
        <v>197192</v>
      </c>
      <c r="C3138" s="6">
        <v>8269.2000000000007</v>
      </c>
      <c r="D3138" s="6">
        <v>1.8</v>
      </c>
      <c r="E3138" s="8">
        <v>43343</v>
      </c>
      <c r="F3138">
        <f t="shared" si="48"/>
        <v>2018</v>
      </c>
    </row>
    <row r="3139" spans="1:6" x14ac:dyDescent="0.25">
      <c r="A3139" s="67" t="s">
        <v>1</v>
      </c>
      <c r="B3139" s="67">
        <v>185183</v>
      </c>
      <c r="C3139" s="6">
        <v>1218</v>
      </c>
      <c r="D3139" s="6">
        <v>0</v>
      </c>
      <c r="E3139" s="8">
        <v>43161</v>
      </c>
      <c r="F3139">
        <f t="shared" ref="F3139:F3202" si="49">YEAR(E3139)</f>
        <v>2018</v>
      </c>
    </row>
    <row r="3140" spans="1:6" x14ac:dyDescent="0.25">
      <c r="A3140" s="67" t="s">
        <v>1</v>
      </c>
      <c r="B3140" s="67">
        <v>185183</v>
      </c>
      <c r="C3140" s="6">
        <v>134204</v>
      </c>
      <c r="D3140" s="6">
        <v>18.8</v>
      </c>
      <c r="E3140" s="8">
        <v>43161</v>
      </c>
      <c r="F3140">
        <f t="shared" si="49"/>
        <v>2018</v>
      </c>
    </row>
    <row r="3141" spans="1:6" x14ac:dyDescent="0.25">
      <c r="A3141" s="67" t="s">
        <v>1</v>
      </c>
      <c r="B3141" s="67">
        <v>194429</v>
      </c>
      <c r="C3141" s="6">
        <v>6717.1679999999997</v>
      </c>
      <c r="D3141" s="6">
        <v>0.76680000000000004</v>
      </c>
      <c r="E3141" s="8">
        <v>43301</v>
      </c>
      <c r="F3141">
        <f t="shared" si="49"/>
        <v>2018</v>
      </c>
    </row>
    <row r="3142" spans="1:6" x14ac:dyDescent="0.25">
      <c r="A3142" s="67" t="s">
        <v>1</v>
      </c>
      <c r="B3142" s="67">
        <v>194429</v>
      </c>
      <c r="C3142" s="6">
        <v>44128</v>
      </c>
      <c r="D3142" s="6">
        <v>0</v>
      </c>
      <c r="E3142" s="8">
        <v>43301</v>
      </c>
      <c r="F3142">
        <f t="shared" si="49"/>
        <v>2018</v>
      </c>
    </row>
    <row r="3143" spans="1:6" x14ac:dyDescent="0.25">
      <c r="A3143" s="67" t="s">
        <v>1</v>
      </c>
      <c r="B3143" s="67">
        <v>194429</v>
      </c>
      <c r="C3143" s="6">
        <v>74425</v>
      </c>
      <c r="D3143" s="6">
        <v>8.5</v>
      </c>
      <c r="E3143" s="8">
        <v>43301</v>
      </c>
      <c r="F3143">
        <f t="shared" si="49"/>
        <v>2018</v>
      </c>
    </row>
    <row r="3144" spans="1:6" x14ac:dyDescent="0.25">
      <c r="A3144" s="67" t="s">
        <v>1</v>
      </c>
      <c r="B3144" s="67">
        <v>172917</v>
      </c>
      <c r="C3144" s="6">
        <v>74142.600000000006</v>
      </c>
      <c r="D3144" s="6">
        <v>0</v>
      </c>
      <c r="E3144" s="8">
        <v>42855</v>
      </c>
      <c r="F3144">
        <f t="shared" si="49"/>
        <v>2017</v>
      </c>
    </row>
    <row r="3145" spans="1:6" x14ac:dyDescent="0.25">
      <c r="A3145" s="67" t="s">
        <v>1</v>
      </c>
      <c r="B3145" s="67">
        <v>191854</v>
      </c>
      <c r="C3145" s="6">
        <v>53576</v>
      </c>
      <c r="D3145" s="6">
        <v>12.231999999999999</v>
      </c>
      <c r="E3145" s="8">
        <v>43306</v>
      </c>
      <c r="F3145">
        <f t="shared" si="49"/>
        <v>2018</v>
      </c>
    </row>
    <row r="3146" spans="1:6" x14ac:dyDescent="0.25">
      <c r="A3146" s="67" t="s">
        <v>1</v>
      </c>
      <c r="B3146" s="67">
        <v>183558</v>
      </c>
      <c r="C3146" s="6">
        <v>7819</v>
      </c>
      <c r="D3146" s="6">
        <v>0.6</v>
      </c>
      <c r="E3146" s="8">
        <v>43157</v>
      </c>
      <c r="F3146">
        <f t="shared" si="49"/>
        <v>2018</v>
      </c>
    </row>
    <row r="3147" spans="1:6" x14ac:dyDescent="0.25">
      <c r="A3147" s="67" t="s">
        <v>1</v>
      </c>
      <c r="B3147" s="67">
        <v>197403</v>
      </c>
      <c r="C3147" s="6">
        <v>21912</v>
      </c>
      <c r="D3147" s="6">
        <v>5.9</v>
      </c>
      <c r="E3147" s="8">
        <v>43332</v>
      </c>
      <c r="F3147">
        <f t="shared" si="49"/>
        <v>2018</v>
      </c>
    </row>
    <row r="3148" spans="1:6" x14ac:dyDescent="0.25">
      <c r="A3148" s="67" t="s">
        <v>1</v>
      </c>
      <c r="B3148" s="67">
        <v>179144</v>
      </c>
      <c r="C3148" s="6">
        <v>14261</v>
      </c>
      <c r="D3148" s="6">
        <v>0</v>
      </c>
      <c r="E3148" s="8">
        <v>42933</v>
      </c>
      <c r="F3148">
        <f t="shared" si="49"/>
        <v>2017</v>
      </c>
    </row>
    <row r="3149" spans="1:6" x14ac:dyDescent="0.25">
      <c r="A3149" s="67" t="s">
        <v>1</v>
      </c>
      <c r="B3149" s="67">
        <v>179144</v>
      </c>
      <c r="C3149" s="6">
        <v>5880</v>
      </c>
      <c r="D3149" s="6">
        <v>0</v>
      </c>
      <c r="E3149" s="8">
        <v>42933</v>
      </c>
      <c r="F3149">
        <f t="shared" si="49"/>
        <v>2017</v>
      </c>
    </row>
    <row r="3150" spans="1:6" x14ac:dyDescent="0.25">
      <c r="A3150" s="67" t="s">
        <v>1</v>
      </c>
      <c r="B3150" s="67">
        <v>179144</v>
      </c>
      <c r="C3150" s="6">
        <v>14616</v>
      </c>
      <c r="D3150" s="6">
        <v>0</v>
      </c>
      <c r="E3150" s="8">
        <v>42933</v>
      </c>
      <c r="F3150">
        <f t="shared" si="49"/>
        <v>2017</v>
      </c>
    </row>
    <row r="3151" spans="1:6" x14ac:dyDescent="0.25">
      <c r="A3151" s="67" t="s">
        <v>1</v>
      </c>
      <c r="B3151" s="67">
        <v>179144</v>
      </c>
      <c r="C3151" s="6">
        <v>162498</v>
      </c>
      <c r="D3151" s="6">
        <v>0</v>
      </c>
      <c r="E3151" s="8">
        <v>42933</v>
      </c>
      <c r="F3151">
        <f t="shared" si="49"/>
        <v>2017</v>
      </c>
    </row>
    <row r="3152" spans="1:6" x14ac:dyDescent="0.25">
      <c r="A3152" s="67" t="s">
        <v>1</v>
      </c>
      <c r="B3152" s="67">
        <v>192030</v>
      </c>
      <c r="C3152" s="6">
        <v>9019</v>
      </c>
      <c r="D3152" s="6">
        <v>2.5</v>
      </c>
      <c r="E3152" s="8">
        <v>43218</v>
      </c>
      <c r="F3152">
        <f t="shared" si="49"/>
        <v>2018</v>
      </c>
    </row>
    <row r="3153" spans="1:6" x14ac:dyDescent="0.25">
      <c r="A3153" s="67" t="s">
        <v>1</v>
      </c>
      <c r="B3153" s="67">
        <v>189799</v>
      </c>
      <c r="C3153" s="6">
        <v>1365</v>
      </c>
      <c r="D3153" s="6">
        <v>0</v>
      </c>
      <c r="E3153" s="8">
        <v>43241</v>
      </c>
      <c r="F3153">
        <f t="shared" si="49"/>
        <v>2018</v>
      </c>
    </row>
    <row r="3154" spans="1:6" x14ac:dyDescent="0.25">
      <c r="A3154" s="67" t="s">
        <v>1</v>
      </c>
      <c r="B3154" s="67">
        <v>189799</v>
      </c>
      <c r="C3154" s="6">
        <v>38566</v>
      </c>
      <c r="D3154" s="6">
        <v>0</v>
      </c>
      <c r="E3154" s="8">
        <v>43241</v>
      </c>
      <c r="F3154">
        <f t="shared" si="49"/>
        <v>2018</v>
      </c>
    </row>
    <row r="3155" spans="1:6" x14ac:dyDescent="0.25">
      <c r="A3155" s="67" t="s">
        <v>1</v>
      </c>
      <c r="B3155" s="67">
        <v>189799</v>
      </c>
      <c r="C3155" s="6">
        <v>36086</v>
      </c>
      <c r="D3155" s="6">
        <v>8.3000000000000007</v>
      </c>
      <c r="E3155" s="8">
        <v>43241</v>
      </c>
      <c r="F3155">
        <f t="shared" si="49"/>
        <v>2018</v>
      </c>
    </row>
    <row r="3156" spans="1:6" x14ac:dyDescent="0.25">
      <c r="A3156" s="67" t="s">
        <v>1</v>
      </c>
      <c r="B3156" s="67">
        <v>194783</v>
      </c>
      <c r="C3156" s="6">
        <v>6396.366</v>
      </c>
      <c r="D3156" s="6">
        <v>1.698</v>
      </c>
      <c r="E3156" s="8">
        <v>43255</v>
      </c>
      <c r="F3156">
        <f t="shared" si="49"/>
        <v>2018</v>
      </c>
    </row>
    <row r="3157" spans="1:6" x14ac:dyDescent="0.25">
      <c r="A3157" s="67" t="s">
        <v>1</v>
      </c>
      <c r="B3157" s="67">
        <v>180228</v>
      </c>
      <c r="C3157" s="6">
        <v>41663</v>
      </c>
      <c r="D3157" s="6">
        <v>4.8</v>
      </c>
      <c r="E3157" s="8">
        <v>43028</v>
      </c>
      <c r="F3157">
        <f t="shared" si="49"/>
        <v>2017</v>
      </c>
    </row>
    <row r="3158" spans="1:6" x14ac:dyDescent="0.25">
      <c r="A3158" s="67" t="s">
        <v>1</v>
      </c>
      <c r="B3158" s="67">
        <v>180229</v>
      </c>
      <c r="C3158" s="6">
        <v>4888.0159999999996</v>
      </c>
      <c r="D3158" s="6">
        <v>1.0640000000000001</v>
      </c>
      <c r="E3158" s="8">
        <v>43154</v>
      </c>
      <c r="F3158">
        <f t="shared" si="49"/>
        <v>2018</v>
      </c>
    </row>
    <row r="3159" spans="1:6" x14ac:dyDescent="0.25">
      <c r="A3159" s="67" t="s">
        <v>1</v>
      </c>
      <c r="B3159" s="67">
        <v>180229</v>
      </c>
      <c r="C3159" s="6">
        <v>5429</v>
      </c>
      <c r="D3159" s="6">
        <v>0</v>
      </c>
      <c r="E3159" s="8">
        <v>43154</v>
      </c>
      <c r="F3159">
        <f t="shared" si="49"/>
        <v>2018</v>
      </c>
    </row>
    <row r="3160" spans="1:6" x14ac:dyDescent="0.25">
      <c r="A3160" s="67" t="s">
        <v>1</v>
      </c>
      <c r="B3160" s="67">
        <v>180229</v>
      </c>
      <c r="C3160" s="6">
        <v>3911</v>
      </c>
      <c r="D3160" s="6">
        <v>0.9</v>
      </c>
      <c r="E3160" s="8">
        <v>43154</v>
      </c>
      <c r="F3160">
        <f t="shared" si="49"/>
        <v>2018</v>
      </c>
    </row>
    <row r="3161" spans="1:6" x14ac:dyDescent="0.25">
      <c r="A3161" s="67" t="s">
        <v>1</v>
      </c>
      <c r="B3161" s="67">
        <v>180229</v>
      </c>
      <c r="C3161" s="6">
        <v>7326</v>
      </c>
      <c r="D3161" s="6">
        <v>2.1</v>
      </c>
      <c r="E3161" s="8">
        <v>43154</v>
      </c>
      <c r="F3161">
        <f t="shared" si="49"/>
        <v>2018</v>
      </c>
    </row>
    <row r="3162" spans="1:6" x14ac:dyDescent="0.25">
      <c r="A3162" s="67" t="s">
        <v>1</v>
      </c>
      <c r="B3162" s="67">
        <v>180229</v>
      </c>
      <c r="C3162" s="6">
        <v>61285</v>
      </c>
      <c r="D3162" s="6">
        <v>7</v>
      </c>
      <c r="E3162" s="8">
        <v>43154</v>
      </c>
      <c r="F3162">
        <f t="shared" si="49"/>
        <v>2018</v>
      </c>
    </row>
    <row r="3163" spans="1:6" x14ac:dyDescent="0.25">
      <c r="A3163" s="67" t="s">
        <v>1</v>
      </c>
      <c r="B3163" s="67">
        <v>178227</v>
      </c>
      <c r="C3163" s="6">
        <v>267.37079999999997</v>
      </c>
      <c r="D3163" s="6">
        <v>5.8200000000000002E-2</v>
      </c>
      <c r="E3163" s="8">
        <v>43061</v>
      </c>
      <c r="F3163">
        <f t="shared" si="49"/>
        <v>2017</v>
      </c>
    </row>
    <row r="3164" spans="1:6" x14ac:dyDescent="0.25">
      <c r="A3164" s="67" t="s">
        <v>1</v>
      </c>
      <c r="B3164" s="67">
        <v>178227</v>
      </c>
      <c r="C3164" s="6">
        <v>11071.54</v>
      </c>
      <c r="D3164" s="6">
        <v>2.41</v>
      </c>
      <c r="E3164" s="8">
        <v>43061</v>
      </c>
      <c r="F3164">
        <f t="shared" si="49"/>
        <v>2017</v>
      </c>
    </row>
    <row r="3165" spans="1:6" x14ac:dyDescent="0.25">
      <c r="A3165" s="67" t="s">
        <v>1</v>
      </c>
      <c r="B3165" s="67">
        <v>178227</v>
      </c>
      <c r="C3165" s="6">
        <v>273</v>
      </c>
      <c r="D3165" s="6">
        <v>0</v>
      </c>
      <c r="E3165" s="8">
        <v>43061</v>
      </c>
      <c r="F3165">
        <f t="shared" si="49"/>
        <v>2017</v>
      </c>
    </row>
    <row r="3166" spans="1:6" x14ac:dyDescent="0.25">
      <c r="A3166" s="67" t="s">
        <v>1</v>
      </c>
      <c r="B3166" s="67">
        <v>188758</v>
      </c>
      <c r="C3166" s="6">
        <v>4955</v>
      </c>
      <c r="D3166" s="6">
        <v>0</v>
      </c>
      <c r="E3166" s="8">
        <v>43231</v>
      </c>
      <c r="F3166">
        <f t="shared" si="49"/>
        <v>2018</v>
      </c>
    </row>
    <row r="3167" spans="1:6" x14ac:dyDescent="0.25">
      <c r="A3167" s="67" t="s">
        <v>1</v>
      </c>
      <c r="B3167" s="67">
        <v>188758</v>
      </c>
      <c r="C3167" s="6">
        <v>2919</v>
      </c>
      <c r="D3167" s="6">
        <v>0</v>
      </c>
      <c r="E3167" s="8">
        <v>43231</v>
      </c>
      <c r="F3167">
        <f t="shared" si="49"/>
        <v>2018</v>
      </c>
    </row>
    <row r="3168" spans="1:6" x14ac:dyDescent="0.25">
      <c r="A3168" s="67" t="s">
        <v>1</v>
      </c>
      <c r="B3168" s="67">
        <v>188758</v>
      </c>
      <c r="C3168" s="6">
        <v>7308</v>
      </c>
      <c r="D3168" s="6">
        <v>0</v>
      </c>
      <c r="E3168" s="8">
        <v>43231</v>
      </c>
      <c r="F3168">
        <f t="shared" si="49"/>
        <v>2018</v>
      </c>
    </row>
    <row r="3169" spans="1:6" x14ac:dyDescent="0.25">
      <c r="A3169" s="67" t="s">
        <v>1</v>
      </c>
      <c r="B3169" s="67">
        <v>158380</v>
      </c>
      <c r="C3169" s="6">
        <v>387447</v>
      </c>
      <c r="D3169" s="6">
        <v>0</v>
      </c>
      <c r="E3169" s="8">
        <v>42602</v>
      </c>
      <c r="F3169">
        <f t="shared" si="49"/>
        <v>2016</v>
      </c>
    </row>
    <row r="3170" spans="1:6" x14ac:dyDescent="0.25">
      <c r="A3170" s="67" t="s">
        <v>1</v>
      </c>
      <c r="B3170" s="67">
        <v>184285</v>
      </c>
      <c r="C3170" s="6">
        <v>4546</v>
      </c>
      <c r="D3170" s="6">
        <v>0.5</v>
      </c>
      <c r="E3170" s="8">
        <v>43312</v>
      </c>
      <c r="F3170">
        <f t="shared" si="49"/>
        <v>2018</v>
      </c>
    </row>
    <row r="3171" spans="1:6" x14ac:dyDescent="0.25">
      <c r="A3171" s="67" t="s">
        <v>1</v>
      </c>
      <c r="B3171" s="67">
        <v>184285</v>
      </c>
      <c r="C3171" s="6">
        <v>1167.5999999999999</v>
      </c>
      <c r="D3171" s="6">
        <v>0</v>
      </c>
      <c r="E3171" s="8">
        <v>43312</v>
      </c>
      <c r="F3171">
        <f t="shared" si="49"/>
        <v>2018</v>
      </c>
    </row>
    <row r="3172" spans="1:6" x14ac:dyDescent="0.25">
      <c r="A3172" s="67" t="s">
        <v>1</v>
      </c>
      <c r="B3172" s="67">
        <v>184285</v>
      </c>
      <c r="C3172" s="6">
        <v>4514.9831999999997</v>
      </c>
      <c r="D3172" s="6">
        <v>0.98280000000000001</v>
      </c>
      <c r="E3172" s="8">
        <v>43312</v>
      </c>
      <c r="F3172">
        <f t="shared" si="49"/>
        <v>2018</v>
      </c>
    </row>
    <row r="3173" spans="1:6" x14ac:dyDescent="0.25">
      <c r="A3173" s="67" t="s">
        <v>1</v>
      </c>
      <c r="B3173" s="67">
        <v>191964</v>
      </c>
      <c r="C3173" s="6">
        <v>18006.259999999998</v>
      </c>
      <c r="D3173" s="6">
        <v>4.78</v>
      </c>
      <c r="E3173" s="8">
        <v>43203</v>
      </c>
      <c r="F3173">
        <f t="shared" si="49"/>
        <v>2018</v>
      </c>
    </row>
    <row r="3174" spans="1:6" x14ac:dyDescent="0.25">
      <c r="A3174" s="67" t="s">
        <v>1</v>
      </c>
      <c r="B3174" s="67">
        <v>193445</v>
      </c>
      <c r="C3174" s="6">
        <v>1879</v>
      </c>
      <c r="D3174" s="6">
        <v>0.2</v>
      </c>
      <c r="E3174" s="8">
        <v>43277</v>
      </c>
      <c r="F3174">
        <f t="shared" si="49"/>
        <v>2018</v>
      </c>
    </row>
    <row r="3175" spans="1:6" x14ac:dyDescent="0.25">
      <c r="A3175" s="67" t="s">
        <v>1</v>
      </c>
      <c r="B3175" s="67">
        <v>193445</v>
      </c>
      <c r="C3175" s="6">
        <v>4119</v>
      </c>
      <c r="D3175" s="6">
        <v>0.6</v>
      </c>
      <c r="E3175" s="8">
        <v>43277</v>
      </c>
      <c r="F3175">
        <f t="shared" si="49"/>
        <v>2018</v>
      </c>
    </row>
    <row r="3176" spans="1:6" x14ac:dyDescent="0.25">
      <c r="A3176" s="67" t="s">
        <v>1</v>
      </c>
      <c r="B3176" s="67">
        <v>193445</v>
      </c>
      <c r="C3176" s="6">
        <v>15322</v>
      </c>
      <c r="D3176" s="6">
        <v>1.7</v>
      </c>
      <c r="E3176" s="8">
        <v>43277</v>
      </c>
      <c r="F3176">
        <f t="shared" si="49"/>
        <v>2018</v>
      </c>
    </row>
    <row r="3177" spans="1:6" x14ac:dyDescent="0.25">
      <c r="A3177" s="67" t="s">
        <v>1</v>
      </c>
      <c r="B3177" s="67">
        <v>178915</v>
      </c>
      <c r="C3177" s="6">
        <v>565.06200000000001</v>
      </c>
      <c r="D3177" s="6">
        <v>0</v>
      </c>
      <c r="E3177" s="8">
        <v>43077</v>
      </c>
      <c r="F3177">
        <f t="shared" si="49"/>
        <v>2017</v>
      </c>
    </row>
    <row r="3178" spans="1:6" x14ac:dyDescent="0.25">
      <c r="A3178" s="67" t="s">
        <v>1</v>
      </c>
      <c r="B3178" s="67">
        <v>178915</v>
      </c>
      <c r="C3178" s="6">
        <v>849.59</v>
      </c>
      <c r="D3178" s="6">
        <v>0.21729999999999999</v>
      </c>
      <c r="E3178" s="8">
        <v>43077</v>
      </c>
      <c r="F3178">
        <f t="shared" si="49"/>
        <v>2017</v>
      </c>
    </row>
    <row r="3179" spans="1:6" x14ac:dyDescent="0.25">
      <c r="A3179" s="67" t="s">
        <v>1</v>
      </c>
      <c r="B3179" s="67">
        <v>178915</v>
      </c>
      <c r="C3179" s="6">
        <v>2703.36</v>
      </c>
      <c r="D3179" s="6">
        <v>0.69120000000000004</v>
      </c>
      <c r="E3179" s="8">
        <v>43077</v>
      </c>
      <c r="F3179">
        <f t="shared" si="49"/>
        <v>2017</v>
      </c>
    </row>
    <row r="3180" spans="1:6" x14ac:dyDescent="0.25">
      <c r="A3180" s="67" t="s">
        <v>1</v>
      </c>
      <c r="B3180" s="67">
        <v>178915</v>
      </c>
      <c r="C3180" s="6">
        <v>3472.9679999999998</v>
      </c>
      <c r="D3180" s="6">
        <v>0.88800000000000001</v>
      </c>
      <c r="E3180" s="8">
        <v>43077</v>
      </c>
      <c r="F3180">
        <f t="shared" si="49"/>
        <v>2017</v>
      </c>
    </row>
    <row r="3181" spans="1:6" x14ac:dyDescent="0.25">
      <c r="A3181" s="67" t="s">
        <v>1</v>
      </c>
      <c r="B3181" s="67">
        <v>178915</v>
      </c>
      <c r="C3181" s="6">
        <v>4650.1790000000001</v>
      </c>
      <c r="D3181" s="6">
        <v>1.1890000000000001</v>
      </c>
      <c r="E3181" s="8">
        <v>43077</v>
      </c>
      <c r="F3181">
        <f t="shared" si="49"/>
        <v>2017</v>
      </c>
    </row>
    <row r="3182" spans="1:6" x14ac:dyDescent="0.25">
      <c r="A3182" s="67" t="s">
        <v>1</v>
      </c>
      <c r="B3182" s="67">
        <v>178915</v>
      </c>
      <c r="C3182" s="6">
        <v>5948.6310000000003</v>
      </c>
      <c r="D3182" s="6">
        <v>1.5209999999999999</v>
      </c>
      <c r="E3182" s="8">
        <v>43077</v>
      </c>
      <c r="F3182">
        <f t="shared" si="49"/>
        <v>2017</v>
      </c>
    </row>
    <row r="3183" spans="1:6" x14ac:dyDescent="0.25">
      <c r="A3183" s="67" t="s">
        <v>1</v>
      </c>
      <c r="B3183" s="67">
        <v>178915</v>
      </c>
      <c r="C3183" s="6">
        <v>7304.46</v>
      </c>
      <c r="D3183" s="6">
        <v>1.59</v>
      </c>
      <c r="E3183" s="8">
        <v>43077</v>
      </c>
      <c r="F3183">
        <f t="shared" si="49"/>
        <v>2017</v>
      </c>
    </row>
    <row r="3184" spans="1:6" x14ac:dyDescent="0.25">
      <c r="A3184" s="67" t="s">
        <v>1</v>
      </c>
      <c r="B3184" s="67">
        <v>178915</v>
      </c>
      <c r="C3184" s="6">
        <v>54294</v>
      </c>
      <c r="D3184" s="6">
        <v>6.1980000000000004</v>
      </c>
      <c r="E3184" s="8">
        <v>43077</v>
      </c>
      <c r="F3184">
        <f t="shared" si="49"/>
        <v>2017</v>
      </c>
    </row>
    <row r="3185" spans="1:6" x14ac:dyDescent="0.25">
      <c r="A3185" s="67" t="s">
        <v>1</v>
      </c>
      <c r="B3185" s="67">
        <v>176661</v>
      </c>
      <c r="C3185" s="6">
        <v>2919</v>
      </c>
      <c r="D3185" s="6">
        <v>0</v>
      </c>
      <c r="E3185" s="8">
        <v>43056</v>
      </c>
      <c r="F3185">
        <f t="shared" si="49"/>
        <v>2017</v>
      </c>
    </row>
    <row r="3186" spans="1:6" x14ac:dyDescent="0.25">
      <c r="A3186" s="67" t="s">
        <v>1</v>
      </c>
      <c r="B3186" s="67">
        <v>176661</v>
      </c>
      <c r="C3186" s="6">
        <v>16.03</v>
      </c>
      <c r="D3186" s="6">
        <v>4.1000000000000003E-3</v>
      </c>
      <c r="E3186" s="8">
        <v>43056</v>
      </c>
      <c r="F3186">
        <f t="shared" si="49"/>
        <v>2017</v>
      </c>
    </row>
    <row r="3187" spans="1:6" x14ac:dyDescent="0.25">
      <c r="A3187" s="67" t="s">
        <v>1</v>
      </c>
      <c r="B3187" s="67">
        <v>176661</v>
      </c>
      <c r="C3187" s="6">
        <v>907.35199999999998</v>
      </c>
      <c r="D3187" s="6">
        <v>0.23200000000000001</v>
      </c>
      <c r="E3187" s="8">
        <v>43056</v>
      </c>
      <c r="F3187">
        <f t="shared" si="49"/>
        <v>2017</v>
      </c>
    </row>
    <row r="3188" spans="1:6" x14ac:dyDescent="0.25">
      <c r="A3188" s="67" t="s">
        <v>1</v>
      </c>
      <c r="B3188" s="67">
        <v>176661</v>
      </c>
      <c r="C3188" s="6">
        <v>8846.6820000000007</v>
      </c>
      <c r="D3188" s="6">
        <v>2.262</v>
      </c>
      <c r="E3188" s="8">
        <v>43056</v>
      </c>
      <c r="F3188">
        <f t="shared" si="49"/>
        <v>2017</v>
      </c>
    </row>
    <row r="3189" spans="1:6" x14ac:dyDescent="0.25">
      <c r="A3189" s="67" t="s">
        <v>1</v>
      </c>
      <c r="B3189" s="67">
        <v>176661</v>
      </c>
      <c r="C3189" s="6">
        <v>23008.413</v>
      </c>
      <c r="D3189" s="6">
        <v>5.883</v>
      </c>
      <c r="E3189" s="8">
        <v>43056</v>
      </c>
      <c r="F3189">
        <f t="shared" si="49"/>
        <v>2017</v>
      </c>
    </row>
    <row r="3190" spans="1:6" x14ac:dyDescent="0.25">
      <c r="A3190" s="67" t="s">
        <v>1</v>
      </c>
      <c r="B3190" s="67">
        <v>176661</v>
      </c>
      <c r="C3190" s="6">
        <v>1012</v>
      </c>
      <c r="D3190" s="6">
        <v>0.2</v>
      </c>
      <c r="E3190" s="8">
        <v>43056</v>
      </c>
      <c r="F3190">
        <f t="shared" si="49"/>
        <v>2017</v>
      </c>
    </row>
    <row r="3191" spans="1:6" x14ac:dyDescent="0.25">
      <c r="A3191" s="67" t="s">
        <v>1</v>
      </c>
      <c r="B3191" s="67">
        <v>176661</v>
      </c>
      <c r="C3191" s="6">
        <v>14875</v>
      </c>
      <c r="D3191" s="6">
        <v>3.6</v>
      </c>
      <c r="E3191" s="8">
        <v>43056</v>
      </c>
      <c r="F3191">
        <f t="shared" si="49"/>
        <v>2017</v>
      </c>
    </row>
    <row r="3192" spans="1:6" x14ac:dyDescent="0.25">
      <c r="A3192" s="67" t="s">
        <v>1</v>
      </c>
      <c r="B3192" s="67">
        <v>176661</v>
      </c>
      <c r="C3192" s="6">
        <v>110833</v>
      </c>
      <c r="D3192" s="6">
        <v>12.6</v>
      </c>
      <c r="E3192" s="8">
        <v>43056</v>
      </c>
      <c r="F3192">
        <f t="shared" si="49"/>
        <v>2017</v>
      </c>
    </row>
    <row r="3193" spans="1:6" x14ac:dyDescent="0.25">
      <c r="A3193" s="67" t="s">
        <v>1</v>
      </c>
      <c r="B3193" s="67">
        <v>178534</v>
      </c>
      <c r="C3193" s="6">
        <v>45940</v>
      </c>
      <c r="D3193" s="6">
        <v>10</v>
      </c>
      <c r="E3193" s="8">
        <v>43343</v>
      </c>
      <c r="F3193">
        <f t="shared" si="49"/>
        <v>2018</v>
      </c>
    </row>
    <row r="3194" spans="1:6" x14ac:dyDescent="0.25">
      <c r="A3194" s="67" t="s">
        <v>1</v>
      </c>
      <c r="B3194" s="67">
        <v>178537</v>
      </c>
      <c r="C3194" s="6">
        <v>45940</v>
      </c>
      <c r="D3194" s="6">
        <v>10</v>
      </c>
      <c r="E3194" s="8">
        <v>43312</v>
      </c>
      <c r="F3194">
        <f t="shared" si="49"/>
        <v>2018</v>
      </c>
    </row>
    <row r="3195" spans="1:6" x14ac:dyDescent="0.25">
      <c r="A3195" s="67" t="s">
        <v>1</v>
      </c>
      <c r="B3195" s="67">
        <v>184568</v>
      </c>
      <c r="C3195" s="6">
        <v>188010</v>
      </c>
      <c r="D3195" s="6">
        <v>22.6</v>
      </c>
      <c r="E3195" s="8">
        <v>43070</v>
      </c>
      <c r="F3195">
        <f t="shared" si="49"/>
        <v>2017</v>
      </c>
    </row>
    <row r="3196" spans="1:6" x14ac:dyDescent="0.25">
      <c r="A3196" s="67" t="s">
        <v>1</v>
      </c>
      <c r="B3196" s="67">
        <v>177527</v>
      </c>
      <c r="C3196" s="6">
        <v>59782</v>
      </c>
      <c r="D3196" s="6">
        <v>6.8</v>
      </c>
      <c r="E3196" s="8">
        <v>42916</v>
      </c>
      <c r="F3196">
        <f t="shared" si="49"/>
        <v>2017</v>
      </c>
    </row>
    <row r="3197" spans="1:6" x14ac:dyDescent="0.25">
      <c r="A3197" s="67" t="s">
        <v>1</v>
      </c>
      <c r="B3197" s="67">
        <v>187977</v>
      </c>
      <c r="C3197" s="6">
        <v>1603</v>
      </c>
      <c r="D3197" s="6">
        <v>0.41</v>
      </c>
      <c r="E3197" s="8">
        <v>43118</v>
      </c>
      <c r="F3197">
        <f t="shared" si="49"/>
        <v>2018</v>
      </c>
    </row>
    <row r="3198" spans="1:6" x14ac:dyDescent="0.25">
      <c r="A3198" s="67" t="s">
        <v>1</v>
      </c>
      <c r="B3198" s="67">
        <v>194023</v>
      </c>
      <c r="C3198" s="6">
        <v>651.18150000000003</v>
      </c>
      <c r="D3198" s="6">
        <v>0.16650000000000001</v>
      </c>
      <c r="E3198" s="8">
        <v>43255</v>
      </c>
      <c r="F3198">
        <f t="shared" si="49"/>
        <v>2018</v>
      </c>
    </row>
    <row r="3199" spans="1:6" x14ac:dyDescent="0.25">
      <c r="A3199" s="67" t="s">
        <v>1</v>
      </c>
      <c r="B3199" s="67">
        <v>194023</v>
      </c>
      <c r="C3199" s="6">
        <v>1281</v>
      </c>
      <c r="D3199" s="6">
        <v>0.3</v>
      </c>
      <c r="E3199" s="8">
        <v>43255</v>
      </c>
      <c r="F3199">
        <f t="shared" si="49"/>
        <v>2018</v>
      </c>
    </row>
    <row r="3200" spans="1:6" x14ac:dyDescent="0.25">
      <c r="A3200" s="67" t="s">
        <v>1</v>
      </c>
      <c r="B3200" s="67">
        <v>194023</v>
      </c>
      <c r="C3200" s="6">
        <v>8602</v>
      </c>
      <c r="D3200" s="6">
        <v>0.3</v>
      </c>
      <c r="E3200" s="8">
        <v>43255</v>
      </c>
      <c r="F3200">
        <f t="shared" si="49"/>
        <v>2018</v>
      </c>
    </row>
    <row r="3201" spans="1:6" x14ac:dyDescent="0.25">
      <c r="A3201" s="67" t="s">
        <v>1</v>
      </c>
      <c r="B3201" s="67">
        <v>194023</v>
      </c>
      <c r="C3201" s="6">
        <v>5431</v>
      </c>
      <c r="D3201" s="6">
        <v>0.6</v>
      </c>
      <c r="E3201" s="8">
        <v>43255</v>
      </c>
      <c r="F3201">
        <f t="shared" si="49"/>
        <v>2018</v>
      </c>
    </row>
    <row r="3202" spans="1:6" x14ac:dyDescent="0.25">
      <c r="A3202" s="67" t="s">
        <v>1</v>
      </c>
      <c r="B3202" s="67">
        <v>193694</v>
      </c>
      <c r="C3202" s="6">
        <v>88055</v>
      </c>
      <c r="D3202" s="6">
        <v>0</v>
      </c>
      <c r="E3202" s="8">
        <v>43290</v>
      </c>
      <c r="F3202">
        <f t="shared" si="49"/>
        <v>2018</v>
      </c>
    </row>
    <row r="3203" spans="1:6" x14ac:dyDescent="0.25">
      <c r="A3203" s="67" t="s">
        <v>1</v>
      </c>
      <c r="B3203" s="67">
        <v>172453</v>
      </c>
      <c r="C3203" s="6">
        <v>23732.603999999999</v>
      </c>
      <c r="D3203" s="6">
        <v>0</v>
      </c>
      <c r="E3203" s="8">
        <v>42909</v>
      </c>
      <c r="F3203">
        <f t="shared" ref="F3203:F3266" si="50">YEAR(E3203)</f>
        <v>2017</v>
      </c>
    </row>
    <row r="3204" spans="1:6" x14ac:dyDescent="0.25">
      <c r="A3204" s="67" t="s">
        <v>1</v>
      </c>
      <c r="B3204" s="67">
        <v>172453</v>
      </c>
      <c r="C3204" s="6">
        <v>189710</v>
      </c>
      <c r="D3204" s="6">
        <v>21.655999999999999</v>
      </c>
      <c r="E3204" s="8">
        <v>42909</v>
      </c>
      <c r="F3204">
        <f t="shared" si="50"/>
        <v>2017</v>
      </c>
    </row>
    <row r="3205" spans="1:6" x14ac:dyDescent="0.25">
      <c r="A3205" s="67" t="s">
        <v>1</v>
      </c>
      <c r="B3205" s="67">
        <v>157590</v>
      </c>
      <c r="C3205" s="6">
        <v>57314</v>
      </c>
      <c r="D3205" s="6">
        <v>6.7</v>
      </c>
      <c r="E3205" s="8">
        <v>43308</v>
      </c>
      <c r="F3205">
        <f t="shared" si="50"/>
        <v>2018</v>
      </c>
    </row>
    <row r="3206" spans="1:6" x14ac:dyDescent="0.25">
      <c r="A3206" s="67" t="s">
        <v>1</v>
      </c>
      <c r="B3206" s="67">
        <v>182359</v>
      </c>
      <c r="C3206" s="6">
        <v>16668.527999999998</v>
      </c>
      <c r="D3206" s="6">
        <v>1.9028</v>
      </c>
      <c r="E3206" s="8">
        <v>43070</v>
      </c>
      <c r="F3206">
        <f t="shared" si="50"/>
        <v>2017</v>
      </c>
    </row>
    <row r="3207" spans="1:6" x14ac:dyDescent="0.25">
      <c r="A3207" s="67" t="s">
        <v>1</v>
      </c>
      <c r="B3207" s="67">
        <v>182359</v>
      </c>
      <c r="C3207" s="6">
        <v>64984</v>
      </c>
      <c r="D3207" s="6">
        <v>7.4</v>
      </c>
      <c r="E3207" s="8">
        <v>43070</v>
      </c>
      <c r="F3207">
        <f t="shared" si="50"/>
        <v>2017</v>
      </c>
    </row>
    <row r="3208" spans="1:6" x14ac:dyDescent="0.25">
      <c r="A3208" s="67" t="s">
        <v>1</v>
      </c>
      <c r="B3208" s="67">
        <v>194570</v>
      </c>
      <c r="C3208" s="6">
        <v>20305.68</v>
      </c>
      <c r="D3208" s="6">
        <v>0</v>
      </c>
      <c r="E3208" s="8">
        <v>43336</v>
      </c>
      <c r="F3208">
        <f t="shared" si="50"/>
        <v>2018</v>
      </c>
    </row>
    <row r="3209" spans="1:6" x14ac:dyDescent="0.25">
      <c r="A3209" s="67" t="s">
        <v>1</v>
      </c>
      <c r="B3209" s="67">
        <v>194570</v>
      </c>
      <c r="C3209" s="6">
        <v>2596</v>
      </c>
      <c r="D3209" s="6">
        <v>0.8</v>
      </c>
      <c r="E3209" s="8">
        <v>43336</v>
      </c>
      <c r="F3209">
        <f t="shared" si="50"/>
        <v>2018</v>
      </c>
    </row>
    <row r="3210" spans="1:6" x14ac:dyDescent="0.25">
      <c r="A3210" s="67" t="s">
        <v>1</v>
      </c>
      <c r="B3210" s="67">
        <v>194570</v>
      </c>
      <c r="C3210" s="6">
        <v>126766</v>
      </c>
      <c r="D3210" s="6">
        <v>14.5</v>
      </c>
      <c r="E3210" s="8">
        <v>43336</v>
      </c>
      <c r="F3210">
        <f t="shared" si="50"/>
        <v>2018</v>
      </c>
    </row>
    <row r="3211" spans="1:6" x14ac:dyDescent="0.25">
      <c r="A3211" s="67" t="s">
        <v>1</v>
      </c>
      <c r="B3211" s="67">
        <v>186096</v>
      </c>
      <c r="C3211" s="6">
        <v>583.79999999999995</v>
      </c>
      <c r="D3211" s="6">
        <v>0</v>
      </c>
      <c r="E3211" s="8">
        <v>43157</v>
      </c>
      <c r="F3211">
        <f t="shared" si="50"/>
        <v>2018</v>
      </c>
    </row>
    <row r="3212" spans="1:6" x14ac:dyDescent="0.25">
      <c r="A3212" s="67" t="s">
        <v>1</v>
      </c>
      <c r="B3212" s="67">
        <v>186096</v>
      </c>
      <c r="C3212" s="6">
        <v>10101</v>
      </c>
      <c r="D3212" s="6">
        <v>0</v>
      </c>
      <c r="E3212" s="8">
        <v>43157</v>
      </c>
      <c r="F3212">
        <f t="shared" si="50"/>
        <v>2018</v>
      </c>
    </row>
    <row r="3213" spans="1:6" x14ac:dyDescent="0.25">
      <c r="A3213" s="67" t="s">
        <v>1</v>
      </c>
      <c r="B3213" s="67">
        <v>189995</v>
      </c>
      <c r="C3213" s="6">
        <v>41292</v>
      </c>
      <c r="D3213" s="6">
        <v>8</v>
      </c>
      <c r="E3213" s="8">
        <v>43294</v>
      </c>
      <c r="F3213">
        <f t="shared" si="50"/>
        <v>2018</v>
      </c>
    </row>
    <row r="3214" spans="1:6" x14ac:dyDescent="0.25">
      <c r="A3214" s="67" t="s">
        <v>1</v>
      </c>
      <c r="B3214" s="67">
        <v>187187</v>
      </c>
      <c r="C3214" s="6">
        <v>27594</v>
      </c>
      <c r="D3214" s="6">
        <v>0</v>
      </c>
      <c r="E3214" s="8">
        <v>43171</v>
      </c>
      <c r="F3214">
        <f t="shared" si="50"/>
        <v>2018</v>
      </c>
    </row>
    <row r="3215" spans="1:6" x14ac:dyDescent="0.25">
      <c r="A3215" s="67" t="s">
        <v>1</v>
      </c>
      <c r="B3215" s="67">
        <v>187187</v>
      </c>
      <c r="C3215" s="6">
        <v>4042.72</v>
      </c>
      <c r="D3215" s="6">
        <v>0.88</v>
      </c>
      <c r="E3215" s="8">
        <v>43171</v>
      </c>
      <c r="F3215">
        <f t="shared" si="50"/>
        <v>2018</v>
      </c>
    </row>
    <row r="3216" spans="1:6" x14ac:dyDescent="0.25">
      <c r="A3216" s="67" t="s">
        <v>1</v>
      </c>
      <c r="B3216" s="67">
        <v>187187</v>
      </c>
      <c r="C3216" s="6">
        <v>16061</v>
      </c>
      <c r="D3216" s="6">
        <v>4.3</v>
      </c>
      <c r="E3216" s="8">
        <v>43171</v>
      </c>
      <c r="F3216">
        <f t="shared" si="50"/>
        <v>2018</v>
      </c>
    </row>
    <row r="3217" spans="1:6" x14ac:dyDescent="0.25">
      <c r="A3217" s="67" t="s">
        <v>1</v>
      </c>
      <c r="B3217" s="67">
        <v>187187</v>
      </c>
      <c r="C3217" s="6">
        <v>294540</v>
      </c>
      <c r="D3217" s="6">
        <v>40.299999999999997</v>
      </c>
      <c r="E3217" s="8">
        <v>43171</v>
      </c>
      <c r="F3217">
        <f t="shared" si="50"/>
        <v>2018</v>
      </c>
    </row>
    <row r="3218" spans="1:6" x14ac:dyDescent="0.25">
      <c r="A3218" s="67" t="s">
        <v>1</v>
      </c>
      <c r="B3218" s="67">
        <v>172088</v>
      </c>
      <c r="C3218" s="6">
        <v>23589</v>
      </c>
      <c r="D3218" s="6">
        <v>0</v>
      </c>
      <c r="E3218" s="8">
        <v>43174</v>
      </c>
      <c r="F3218">
        <f t="shared" si="50"/>
        <v>2018</v>
      </c>
    </row>
    <row r="3219" spans="1:6" x14ac:dyDescent="0.25">
      <c r="A3219" s="67" t="s">
        <v>1</v>
      </c>
      <c r="B3219" s="67">
        <v>172089</v>
      </c>
      <c r="C3219" s="6">
        <v>13479</v>
      </c>
      <c r="D3219" s="6">
        <v>0</v>
      </c>
      <c r="E3219" s="8">
        <v>43174</v>
      </c>
      <c r="F3219">
        <f t="shared" si="50"/>
        <v>2018</v>
      </c>
    </row>
    <row r="3220" spans="1:6" x14ac:dyDescent="0.25">
      <c r="A3220" s="67" t="s">
        <v>1</v>
      </c>
      <c r="B3220" s="67">
        <v>172089</v>
      </c>
      <c r="C3220" s="6">
        <v>45492</v>
      </c>
      <c r="D3220" s="6">
        <v>0</v>
      </c>
      <c r="E3220" s="8">
        <v>43174</v>
      </c>
      <c r="F3220">
        <f t="shared" si="50"/>
        <v>2018</v>
      </c>
    </row>
    <row r="3221" spans="1:6" x14ac:dyDescent="0.25">
      <c r="A3221" s="67" t="s">
        <v>1</v>
      </c>
      <c r="B3221" s="67">
        <v>172090</v>
      </c>
      <c r="C3221" s="6">
        <v>25273</v>
      </c>
      <c r="D3221" s="6">
        <v>0</v>
      </c>
      <c r="E3221" s="8">
        <v>43174</v>
      </c>
      <c r="F3221">
        <f t="shared" si="50"/>
        <v>2018</v>
      </c>
    </row>
    <row r="3222" spans="1:6" x14ac:dyDescent="0.25">
      <c r="A3222" s="67" t="s">
        <v>1</v>
      </c>
      <c r="B3222" s="67">
        <v>172090</v>
      </c>
      <c r="C3222" s="6">
        <v>27801</v>
      </c>
      <c r="D3222" s="6">
        <v>0</v>
      </c>
      <c r="E3222" s="8">
        <v>43174</v>
      </c>
      <c r="F3222">
        <f t="shared" si="50"/>
        <v>2018</v>
      </c>
    </row>
    <row r="3223" spans="1:6" x14ac:dyDescent="0.25">
      <c r="A3223" s="67" t="s">
        <v>1</v>
      </c>
      <c r="B3223" s="67">
        <v>195833</v>
      </c>
      <c r="C3223" s="6">
        <v>7560</v>
      </c>
      <c r="D3223" s="6">
        <v>0</v>
      </c>
      <c r="E3223" s="8">
        <v>43362</v>
      </c>
      <c r="F3223">
        <f t="shared" si="50"/>
        <v>2018</v>
      </c>
    </row>
    <row r="3224" spans="1:6" x14ac:dyDescent="0.25">
      <c r="A3224" s="67" t="s">
        <v>1</v>
      </c>
      <c r="B3224" s="67">
        <v>195833</v>
      </c>
      <c r="C3224" s="6">
        <v>196224</v>
      </c>
      <c r="D3224" s="6">
        <v>0</v>
      </c>
      <c r="E3224" s="8">
        <v>43362</v>
      </c>
      <c r="F3224">
        <f t="shared" si="50"/>
        <v>2018</v>
      </c>
    </row>
    <row r="3225" spans="1:6" x14ac:dyDescent="0.25">
      <c r="A3225" s="67" t="s">
        <v>1</v>
      </c>
      <c r="B3225" s="67">
        <v>178597</v>
      </c>
      <c r="C3225" s="6">
        <v>62205</v>
      </c>
      <c r="D3225" s="6">
        <v>6.4</v>
      </c>
      <c r="E3225" s="8">
        <v>43056</v>
      </c>
      <c r="F3225">
        <f t="shared" si="50"/>
        <v>2017</v>
      </c>
    </row>
    <row r="3226" spans="1:6" x14ac:dyDescent="0.25">
      <c r="A3226" s="67" t="s">
        <v>1</v>
      </c>
      <c r="B3226" s="67">
        <v>194294</v>
      </c>
      <c r="C3226" s="6">
        <v>7387</v>
      </c>
      <c r="D3226" s="6">
        <v>0</v>
      </c>
      <c r="E3226" s="8">
        <v>43256</v>
      </c>
      <c r="F3226">
        <f t="shared" si="50"/>
        <v>2018</v>
      </c>
    </row>
    <row r="3227" spans="1:6" x14ac:dyDescent="0.25">
      <c r="A3227" s="67" t="s">
        <v>1</v>
      </c>
      <c r="B3227" s="67">
        <v>197962</v>
      </c>
      <c r="C3227" s="6">
        <v>17996</v>
      </c>
      <c r="D3227" s="6">
        <v>6.5</v>
      </c>
      <c r="E3227" s="8">
        <v>43366</v>
      </c>
      <c r="F3227">
        <f t="shared" si="50"/>
        <v>2018</v>
      </c>
    </row>
    <row r="3228" spans="1:6" x14ac:dyDescent="0.25">
      <c r="A3228" s="67" t="s">
        <v>1</v>
      </c>
      <c r="B3228" s="67">
        <v>192028</v>
      </c>
      <c r="C3228" s="6">
        <v>24448</v>
      </c>
      <c r="D3228" s="6">
        <v>3.9</v>
      </c>
      <c r="E3228" s="8">
        <v>43196</v>
      </c>
      <c r="F3228">
        <f t="shared" si="50"/>
        <v>2018</v>
      </c>
    </row>
    <row r="3229" spans="1:6" x14ac:dyDescent="0.25">
      <c r="A3229" s="67" t="s">
        <v>1</v>
      </c>
      <c r="B3229" s="67">
        <v>188319</v>
      </c>
      <c r="C3229" s="6">
        <v>62736</v>
      </c>
      <c r="D3229" s="6">
        <v>0</v>
      </c>
      <c r="E3229" s="8">
        <v>43181</v>
      </c>
      <c r="F3229">
        <f t="shared" si="50"/>
        <v>2018</v>
      </c>
    </row>
    <row r="3230" spans="1:6" x14ac:dyDescent="0.25">
      <c r="A3230" s="67" t="s">
        <v>1</v>
      </c>
      <c r="B3230" s="67">
        <v>189212</v>
      </c>
      <c r="C3230" s="6">
        <v>25439.040000000001</v>
      </c>
      <c r="D3230" s="6">
        <v>0</v>
      </c>
      <c r="E3230" s="8">
        <v>43206</v>
      </c>
      <c r="F3230">
        <f t="shared" si="50"/>
        <v>2018</v>
      </c>
    </row>
    <row r="3231" spans="1:6" x14ac:dyDescent="0.25">
      <c r="A3231" s="67" t="s">
        <v>1</v>
      </c>
      <c r="B3231" s="67">
        <v>189212</v>
      </c>
      <c r="C3231" s="6">
        <v>67978</v>
      </c>
      <c r="D3231" s="6">
        <v>7.8</v>
      </c>
      <c r="E3231" s="8">
        <v>43206</v>
      </c>
      <c r="F3231">
        <f t="shared" si="50"/>
        <v>2018</v>
      </c>
    </row>
    <row r="3232" spans="1:6" x14ac:dyDescent="0.25">
      <c r="A3232" s="67" t="s">
        <v>1</v>
      </c>
      <c r="B3232" s="67">
        <v>191857</v>
      </c>
      <c r="C3232" s="6">
        <v>578</v>
      </c>
      <c r="D3232" s="6">
        <v>0</v>
      </c>
      <c r="E3232" s="8">
        <v>43227</v>
      </c>
      <c r="F3232">
        <f t="shared" si="50"/>
        <v>2018</v>
      </c>
    </row>
    <row r="3233" spans="1:6" x14ac:dyDescent="0.25">
      <c r="A3233" s="67" t="s">
        <v>1</v>
      </c>
      <c r="B3233" s="67">
        <v>191857</v>
      </c>
      <c r="C3233" s="6">
        <v>15686</v>
      </c>
      <c r="D3233" s="6">
        <v>2.5299999999999998</v>
      </c>
      <c r="E3233" s="8">
        <v>43227</v>
      </c>
      <c r="F3233">
        <f t="shared" si="50"/>
        <v>2018</v>
      </c>
    </row>
    <row r="3234" spans="1:6" x14ac:dyDescent="0.25">
      <c r="A3234" s="67" t="s">
        <v>1</v>
      </c>
      <c r="B3234" s="67">
        <v>191857</v>
      </c>
      <c r="C3234" s="6">
        <v>15120</v>
      </c>
      <c r="D3234" s="6">
        <v>0</v>
      </c>
      <c r="E3234" s="8">
        <v>43227</v>
      </c>
      <c r="F3234">
        <f t="shared" si="50"/>
        <v>2018</v>
      </c>
    </row>
    <row r="3235" spans="1:6" x14ac:dyDescent="0.25">
      <c r="A3235" s="67" t="s">
        <v>1</v>
      </c>
      <c r="B3235" s="67">
        <v>183616</v>
      </c>
      <c r="C3235" s="6">
        <v>42481</v>
      </c>
      <c r="D3235" s="6">
        <v>3.1880000000000002</v>
      </c>
      <c r="E3235" s="8">
        <v>43086</v>
      </c>
      <c r="F3235">
        <f t="shared" si="50"/>
        <v>2017</v>
      </c>
    </row>
    <row r="3236" spans="1:6" x14ac:dyDescent="0.25">
      <c r="A3236" s="67" t="s">
        <v>1</v>
      </c>
      <c r="B3236" s="67">
        <v>183616</v>
      </c>
      <c r="C3236" s="6">
        <v>24694</v>
      </c>
      <c r="D3236" s="6">
        <v>8.5</v>
      </c>
      <c r="E3236" s="8">
        <v>43086</v>
      </c>
      <c r="F3236">
        <f t="shared" si="50"/>
        <v>2017</v>
      </c>
    </row>
    <row r="3237" spans="1:6" x14ac:dyDescent="0.25">
      <c r="A3237" s="67" t="s">
        <v>1</v>
      </c>
      <c r="B3237" s="67">
        <v>183616</v>
      </c>
      <c r="C3237" s="6">
        <v>99039</v>
      </c>
      <c r="D3237" s="6">
        <v>34</v>
      </c>
      <c r="E3237" s="8">
        <v>43086</v>
      </c>
      <c r="F3237">
        <f t="shared" si="50"/>
        <v>2017</v>
      </c>
    </row>
    <row r="3238" spans="1:6" x14ac:dyDescent="0.25">
      <c r="A3238" s="67" t="s">
        <v>1</v>
      </c>
      <c r="B3238" s="67">
        <v>188176</v>
      </c>
      <c r="C3238" s="6">
        <v>194601.84</v>
      </c>
      <c r="D3238" s="6">
        <v>42.36</v>
      </c>
      <c r="E3238" s="8">
        <v>43189</v>
      </c>
      <c r="F3238">
        <f t="shared" si="50"/>
        <v>2018</v>
      </c>
    </row>
    <row r="3239" spans="1:6" x14ac:dyDescent="0.25">
      <c r="A3239" s="67" t="s">
        <v>1</v>
      </c>
      <c r="B3239" s="67">
        <v>187752</v>
      </c>
      <c r="C3239" s="6">
        <v>18738</v>
      </c>
      <c r="D3239" s="6">
        <v>2.2000000000000002</v>
      </c>
      <c r="E3239" s="8">
        <v>43266</v>
      </c>
      <c r="F3239">
        <f t="shared" si="50"/>
        <v>2018</v>
      </c>
    </row>
    <row r="3240" spans="1:6" x14ac:dyDescent="0.25">
      <c r="A3240" s="67" t="s">
        <v>1</v>
      </c>
      <c r="B3240" s="67">
        <v>188076</v>
      </c>
      <c r="C3240" s="6">
        <v>75520</v>
      </c>
      <c r="D3240" s="6">
        <v>8.6</v>
      </c>
      <c r="E3240" s="8">
        <v>43266</v>
      </c>
      <c r="F3240">
        <f t="shared" si="50"/>
        <v>2018</v>
      </c>
    </row>
    <row r="3241" spans="1:6" x14ac:dyDescent="0.25">
      <c r="A3241" s="67" t="s">
        <v>1</v>
      </c>
      <c r="B3241" s="67">
        <v>183618</v>
      </c>
      <c r="C3241" s="6">
        <v>3654</v>
      </c>
      <c r="D3241" s="6">
        <v>0</v>
      </c>
      <c r="E3241" s="8">
        <v>43090</v>
      </c>
      <c r="F3241">
        <f t="shared" si="50"/>
        <v>2017</v>
      </c>
    </row>
    <row r="3242" spans="1:6" x14ac:dyDescent="0.25">
      <c r="A3242" s="67" t="s">
        <v>1</v>
      </c>
      <c r="B3242" s="67">
        <v>193695</v>
      </c>
      <c r="C3242" s="6">
        <v>44602</v>
      </c>
      <c r="D3242" s="6">
        <v>0</v>
      </c>
      <c r="E3242" s="8">
        <v>43292</v>
      </c>
      <c r="F3242">
        <f t="shared" si="50"/>
        <v>2018</v>
      </c>
    </row>
    <row r="3243" spans="1:6" x14ac:dyDescent="0.25">
      <c r="A3243" s="67" t="s">
        <v>1</v>
      </c>
      <c r="B3243" s="67">
        <v>178599</v>
      </c>
      <c r="C3243" s="6">
        <v>31470</v>
      </c>
      <c r="D3243" s="6">
        <v>5</v>
      </c>
      <c r="E3243" s="8">
        <v>42991</v>
      </c>
      <c r="F3243">
        <f t="shared" si="50"/>
        <v>2017</v>
      </c>
    </row>
    <row r="3244" spans="1:6" x14ac:dyDescent="0.25">
      <c r="A3244" s="67" t="s">
        <v>1</v>
      </c>
      <c r="B3244" s="67">
        <v>184168</v>
      </c>
      <c r="C3244" s="6">
        <v>3163.8878</v>
      </c>
      <c r="D3244" s="6">
        <v>0.68869999999999998</v>
      </c>
      <c r="E3244" s="8">
        <v>43042</v>
      </c>
      <c r="F3244">
        <f t="shared" si="50"/>
        <v>2017</v>
      </c>
    </row>
    <row r="3245" spans="1:6" x14ac:dyDescent="0.25">
      <c r="A3245" s="67" t="s">
        <v>1</v>
      </c>
      <c r="B3245" s="67">
        <v>191612</v>
      </c>
      <c r="C3245" s="6">
        <v>3009.9888000000001</v>
      </c>
      <c r="D3245" s="6">
        <v>0.6552</v>
      </c>
      <c r="E3245" s="8">
        <v>43251</v>
      </c>
      <c r="F3245">
        <f t="shared" si="50"/>
        <v>2018</v>
      </c>
    </row>
    <row r="3246" spans="1:6" x14ac:dyDescent="0.25">
      <c r="A3246" s="67" t="s">
        <v>1</v>
      </c>
      <c r="B3246" s="67">
        <v>189119</v>
      </c>
      <c r="C3246" s="6">
        <v>28395</v>
      </c>
      <c r="D3246" s="6">
        <v>5.4</v>
      </c>
      <c r="E3246" s="8">
        <v>43224</v>
      </c>
      <c r="F3246">
        <f t="shared" si="50"/>
        <v>2018</v>
      </c>
    </row>
    <row r="3247" spans="1:6" x14ac:dyDescent="0.25">
      <c r="A3247" s="67" t="s">
        <v>1</v>
      </c>
      <c r="B3247" s="67">
        <v>189119</v>
      </c>
      <c r="C3247" s="6">
        <v>188244</v>
      </c>
      <c r="D3247" s="6">
        <v>21.5</v>
      </c>
      <c r="E3247" s="8">
        <v>43224</v>
      </c>
      <c r="F3247">
        <f t="shared" si="50"/>
        <v>2018</v>
      </c>
    </row>
    <row r="3248" spans="1:6" x14ac:dyDescent="0.25">
      <c r="A3248" s="67" t="s">
        <v>1</v>
      </c>
      <c r="B3248" s="67">
        <v>185012</v>
      </c>
      <c r="C3248" s="6">
        <v>3583.32</v>
      </c>
      <c r="D3248" s="6">
        <v>0.78</v>
      </c>
      <c r="E3248" s="8">
        <v>43069</v>
      </c>
      <c r="F3248">
        <f t="shared" si="50"/>
        <v>2017</v>
      </c>
    </row>
    <row r="3249" spans="1:6" x14ac:dyDescent="0.25">
      <c r="A3249" s="67" t="s">
        <v>1</v>
      </c>
      <c r="B3249" s="67">
        <v>188016</v>
      </c>
      <c r="C3249" s="6">
        <v>5254.2</v>
      </c>
      <c r="D3249" s="6">
        <v>0</v>
      </c>
      <c r="E3249" s="8">
        <v>43122</v>
      </c>
      <c r="F3249">
        <f t="shared" si="50"/>
        <v>2018</v>
      </c>
    </row>
    <row r="3250" spans="1:6" x14ac:dyDescent="0.25">
      <c r="A3250" s="67" t="s">
        <v>1</v>
      </c>
      <c r="B3250" s="67">
        <v>188016</v>
      </c>
      <c r="C3250" s="6">
        <v>6720</v>
      </c>
      <c r="D3250" s="6">
        <v>0</v>
      </c>
      <c r="E3250" s="8">
        <v>43122</v>
      </c>
      <c r="F3250">
        <f t="shared" si="50"/>
        <v>2018</v>
      </c>
    </row>
    <row r="3251" spans="1:6" x14ac:dyDescent="0.25">
      <c r="A3251" s="67" t="s">
        <v>1</v>
      </c>
      <c r="B3251" s="67">
        <v>194998</v>
      </c>
      <c r="C3251" s="6">
        <v>1561.96</v>
      </c>
      <c r="D3251" s="6">
        <v>0.34</v>
      </c>
      <c r="E3251" s="8">
        <v>43299</v>
      </c>
      <c r="F3251">
        <f t="shared" si="50"/>
        <v>2018</v>
      </c>
    </row>
    <row r="3252" spans="1:6" x14ac:dyDescent="0.25">
      <c r="A3252" s="67" t="s">
        <v>1</v>
      </c>
      <c r="B3252" s="67">
        <v>194998</v>
      </c>
      <c r="C3252" s="6">
        <v>13616.616</v>
      </c>
      <c r="D3252" s="6">
        <v>2.964</v>
      </c>
      <c r="E3252" s="8">
        <v>43299</v>
      </c>
      <c r="F3252">
        <f t="shared" si="50"/>
        <v>2018</v>
      </c>
    </row>
    <row r="3253" spans="1:6" x14ac:dyDescent="0.25">
      <c r="A3253" s="67" t="s">
        <v>1</v>
      </c>
      <c r="B3253" s="67">
        <v>194797</v>
      </c>
      <c r="C3253" s="6">
        <v>1167.5999999999999</v>
      </c>
      <c r="D3253" s="6">
        <v>0</v>
      </c>
      <c r="E3253" s="8">
        <v>43273</v>
      </c>
      <c r="F3253">
        <f t="shared" si="50"/>
        <v>2018</v>
      </c>
    </row>
    <row r="3254" spans="1:6" x14ac:dyDescent="0.25">
      <c r="A3254" s="67" t="s">
        <v>1</v>
      </c>
      <c r="B3254" s="67">
        <v>194797</v>
      </c>
      <c r="C3254" s="6">
        <v>9744</v>
      </c>
      <c r="D3254" s="6">
        <v>0</v>
      </c>
      <c r="E3254" s="8">
        <v>43273</v>
      </c>
      <c r="F3254">
        <f t="shared" si="50"/>
        <v>2018</v>
      </c>
    </row>
    <row r="3255" spans="1:6" x14ac:dyDescent="0.25">
      <c r="A3255" s="67" t="s">
        <v>1</v>
      </c>
      <c r="B3255" s="67">
        <v>194797</v>
      </c>
      <c r="C3255" s="6">
        <v>10920</v>
      </c>
      <c r="D3255" s="6">
        <v>0</v>
      </c>
      <c r="E3255" s="8">
        <v>43273</v>
      </c>
      <c r="F3255">
        <f t="shared" si="50"/>
        <v>2018</v>
      </c>
    </row>
    <row r="3256" spans="1:6" x14ac:dyDescent="0.25">
      <c r="A3256" s="67" t="s">
        <v>1</v>
      </c>
      <c r="B3256" s="67">
        <v>192503</v>
      </c>
      <c r="C3256" s="6">
        <v>3445.5</v>
      </c>
      <c r="D3256" s="6">
        <v>0.75</v>
      </c>
      <c r="E3256" s="8">
        <v>43223</v>
      </c>
      <c r="F3256">
        <f t="shared" si="50"/>
        <v>2018</v>
      </c>
    </row>
    <row r="3257" spans="1:6" x14ac:dyDescent="0.25">
      <c r="A3257" s="67" t="s">
        <v>1</v>
      </c>
      <c r="B3257" s="67">
        <v>194539</v>
      </c>
      <c r="C3257" s="6">
        <v>21881</v>
      </c>
      <c r="D3257" s="6">
        <v>2.5</v>
      </c>
      <c r="E3257" s="8">
        <v>43304</v>
      </c>
      <c r="F3257">
        <f t="shared" si="50"/>
        <v>2018</v>
      </c>
    </row>
    <row r="3258" spans="1:6" x14ac:dyDescent="0.25">
      <c r="A3258" s="67" t="s">
        <v>1</v>
      </c>
      <c r="B3258" s="67">
        <v>194539</v>
      </c>
      <c r="C3258" s="6">
        <v>128.24</v>
      </c>
      <c r="D3258" s="6">
        <v>3.2800000000000003E-2</v>
      </c>
      <c r="E3258" s="8">
        <v>43304</v>
      </c>
      <c r="F3258">
        <f t="shared" si="50"/>
        <v>2018</v>
      </c>
    </row>
    <row r="3259" spans="1:6" x14ac:dyDescent="0.25">
      <c r="A3259" s="67" t="s">
        <v>1</v>
      </c>
      <c r="B3259" s="67">
        <v>194539</v>
      </c>
      <c r="C3259" s="6">
        <v>155943.32999999999</v>
      </c>
      <c r="D3259" s="6">
        <v>33.945</v>
      </c>
      <c r="E3259" s="8">
        <v>43304</v>
      </c>
      <c r="F3259">
        <f t="shared" si="50"/>
        <v>2018</v>
      </c>
    </row>
    <row r="3260" spans="1:6" x14ac:dyDescent="0.25">
      <c r="A3260" s="67" t="s">
        <v>1</v>
      </c>
      <c r="B3260" s="67">
        <v>194595</v>
      </c>
      <c r="C3260" s="6">
        <v>46854</v>
      </c>
      <c r="D3260" s="6">
        <v>0.03</v>
      </c>
      <c r="E3260" s="8">
        <v>43362</v>
      </c>
      <c r="F3260">
        <f t="shared" si="50"/>
        <v>2018</v>
      </c>
    </row>
    <row r="3261" spans="1:6" x14ac:dyDescent="0.25">
      <c r="A3261" s="67" t="s">
        <v>1</v>
      </c>
      <c r="B3261" s="67">
        <v>194597</v>
      </c>
      <c r="C3261" s="6">
        <v>4795</v>
      </c>
      <c r="D3261" s="6">
        <v>0.54</v>
      </c>
      <c r="E3261" s="8">
        <v>43356</v>
      </c>
      <c r="F3261">
        <f t="shared" si="50"/>
        <v>2018</v>
      </c>
    </row>
    <row r="3262" spans="1:6" x14ac:dyDescent="0.25">
      <c r="A3262" s="67" t="s">
        <v>1</v>
      </c>
      <c r="B3262" s="67">
        <v>194598</v>
      </c>
      <c r="C3262" s="6">
        <v>21828</v>
      </c>
      <c r="D3262" s="6">
        <v>2.5</v>
      </c>
      <c r="E3262" s="8">
        <v>43294</v>
      </c>
      <c r="F3262">
        <f t="shared" si="50"/>
        <v>2018</v>
      </c>
    </row>
    <row r="3263" spans="1:6" x14ac:dyDescent="0.25">
      <c r="A3263" s="67" t="s">
        <v>1</v>
      </c>
      <c r="B3263" s="67">
        <v>196167</v>
      </c>
      <c r="C3263" s="6">
        <v>336.63</v>
      </c>
      <c r="D3263" s="6">
        <v>8.6099999999999996E-2</v>
      </c>
      <c r="E3263" s="8">
        <v>43360</v>
      </c>
      <c r="F3263">
        <f t="shared" si="50"/>
        <v>2018</v>
      </c>
    </row>
    <row r="3264" spans="1:6" x14ac:dyDescent="0.25">
      <c r="A3264" s="67" t="s">
        <v>1</v>
      </c>
      <c r="B3264" s="67">
        <v>196167</v>
      </c>
      <c r="C3264" s="6">
        <v>2280.1129999999998</v>
      </c>
      <c r="D3264" s="6">
        <v>0.58299999999999996</v>
      </c>
      <c r="E3264" s="8">
        <v>43360</v>
      </c>
      <c r="F3264">
        <f t="shared" si="50"/>
        <v>2018</v>
      </c>
    </row>
    <row r="3265" spans="1:6" x14ac:dyDescent="0.25">
      <c r="A3265" s="67" t="s">
        <v>1</v>
      </c>
      <c r="B3265" s="67">
        <v>196167</v>
      </c>
      <c r="C3265" s="6">
        <v>2440.4639999999999</v>
      </c>
      <c r="D3265" s="6">
        <v>0.624</v>
      </c>
      <c r="E3265" s="8">
        <v>43360</v>
      </c>
      <c r="F3265">
        <f t="shared" si="50"/>
        <v>2018</v>
      </c>
    </row>
    <row r="3266" spans="1:6" x14ac:dyDescent="0.25">
      <c r="A3266" s="67" t="s">
        <v>1</v>
      </c>
      <c r="B3266" s="67">
        <v>196167</v>
      </c>
      <c r="C3266" s="6">
        <v>4763.598</v>
      </c>
      <c r="D3266" s="6">
        <v>1.218</v>
      </c>
      <c r="E3266" s="8">
        <v>43360</v>
      </c>
      <c r="F3266">
        <f t="shared" si="50"/>
        <v>2018</v>
      </c>
    </row>
    <row r="3267" spans="1:6" x14ac:dyDescent="0.25">
      <c r="A3267" s="67" t="s">
        <v>1</v>
      </c>
      <c r="B3267" s="67">
        <v>196167</v>
      </c>
      <c r="C3267" s="6">
        <v>19493.2608</v>
      </c>
      <c r="D3267" s="6">
        <v>4.2431999999999999</v>
      </c>
      <c r="E3267" s="8">
        <v>43360</v>
      </c>
      <c r="F3267">
        <f t="shared" ref="F3267:F3330" si="51">YEAR(E3267)</f>
        <v>2018</v>
      </c>
    </row>
    <row r="3268" spans="1:6" x14ac:dyDescent="0.25">
      <c r="A3268" s="67" t="s">
        <v>1</v>
      </c>
      <c r="B3268" s="67">
        <v>196167</v>
      </c>
      <c r="C3268" s="6">
        <v>6703</v>
      </c>
      <c r="D3268" s="6">
        <v>2.71</v>
      </c>
      <c r="E3268" s="8">
        <v>43360</v>
      </c>
      <c r="F3268">
        <f t="shared" si="51"/>
        <v>2018</v>
      </c>
    </row>
    <row r="3269" spans="1:6" x14ac:dyDescent="0.25">
      <c r="A3269" s="67" t="s">
        <v>1</v>
      </c>
      <c r="B3269" s="67">
        <v>196167</v>
      </c>
      <c r="C3269" s="6">
        <v>43265</v>
      </c>
      <c r="D3269" s="6">
        <v>4.93</v>
      </c>
      <c r="E3269" s="8">
        <v>43360</v>
      </c>
      <c r="F3269">
        <f t="shared" si="51"/>
        <v>2018</v>
      </c>
    </row>
    <row r="3270" spans="1:6" x14ac:dyDescent="0.25">
      <c r="A3270" s="67" t="s">
        <v>1</v>
      </c>
      <c r="B3270" s="67">
        <v>196167</v>
      </c>
      <c r="C3270" s="6">
        <v>84610</v>
      </c>
      <c r="D3270" s="6">
        <v>15.41</v>
      </c>
      <c r="E3270" s="8">
        <v>43360</v>
      </c>
      <c r="F3270">
        <f t="shared" si="51"/>
        <v>2018</v>
      </c>
    </row>
    <row r="3271" spans="1:6" x14ac:dyDescent="0.25">
      <c r="A3271" s="67" t="s">
        <v>1</v>
      </c>
      <c r="B3271" s="67">
        <v>196168</v>
      </c>
      <c r="C3271" s="6">
        <v>80.150000000000006</v>
      </c>
      <c r="D3271" s="6">
        <v>2.0500000000000001E-2</v>
      </c>
      <c r="E3271" s="8">
        <v>43355</v>
      </c>
      <c r="F3271">
        <f t="shared" si="51"/>
        <v>2018</v>
      </c>
    </row>
    <row r="3272" spans="1:6" x14ac:dyDescent="0.25">
      <c r="A3272" s="67" t="s">
        <v>1</v>
      </c>
      <c r="B3272" s="67">
        <v>196168</v>
      </c>
      <c r="C3272" s="6">
        <v>9416</v>
      </c>
      <c r="D3272" s="6">
        <v>1.1000000000000001</v>
      </c>
      <c r="E3272" s="8">
        <v>43355</v>
      </c>
      <c r="F3272">
        <f t="shared" si="51"/>
        <v>2018</v>
      </c>
    </row>
    <row r="3273" spans="1:6" x14ac:dyDescent="0.25">
      <c r="A3273" s="67" t="s">
        <v>1</v>
      </c>
      <c r="B3273" s="67">
        <v>196168</v>
      </c>
      <c r="C3273" s="6">
        <v>11168</v>
      </c>
      <c r="D3273" s="6">
        <v>4.5999999999999996</v>
      </c>
      <c r="E3273" s="8">
        <v>43355</v>
      </c>
      <c r="F3273">
        <f t="shared" si="51"/>
        <v>2018</v>
      </c>
    </row>
    <row r="3274" spans="1:6" x14ac:dyDescent="0.25">
      <c r="A3274" s="67" t="s">
        <v>1</v>
      </c>
      <c r="B3274" s="67">
        <v>196168</v>
      </c>
      <c r="C3274" s="6">
        <v>26213</v>
      </c>
      <c r="D3274" s="6">
        <v>4.8</v>
      </c>
      <c r="E3274" s="8">
        <v>43355</v>
      </c>
      <c r="F3274">
        <f t="shared" si="51"/>
        <v>2018</v>
      </c>
    </row>
    <row r="3275" spans="1:6" x14ac:dyDescent="0.25">
      <c r="A3275" s="67" t="s">
        <v>1</v>
      </c>
      <c r="B3275" s="67">
        <v>196186</v>
      </c>
      <c r="C3275" s="6">
        <v>873</v>
      </c>
      <c r="D3275" s="6">
        <v>0.2</v>
      </c>
      <c r="E3275" s="8">
        <v>43339</v>
      </c>
      <c r="F3275">
        <f t="shared" si="51"/>
        <v>2018</v>
      </c>
    </row>
    <row r="3276" spans="1:6" x14ac:dyDescent="0.25">
      <c r="A3276" s="67" t="s">
        <v>1</v>
      </c>
      <c r="B3276" s="67">
        <v>196186</v>
      </c>
      <c r="C3276" s="6">
        <v>1096</v>
      </c>
      <c r="D3276" s="6">
        <v>0.5</v>
      </c>
      <c r="E3276" s="8">
        <v>43339</v>
      </c>
      <c r="F3276">
        <f t="shared" si="51"/>
        <v>2018</v>
      </c>
    </row>
    <row r="3277" spans="1:6" x14ac:dyDescent="0.25">
      <c r="A3277" s="67" t="s">
        <v>1</v>
      </c>
      <c r="B3277" s="67">
        <v>196186</v>
      </c>
      <c r="C3277" s="6">
        <v>12524</v>
      </c>
      <c r="D3277" s="6">
        <v>1.4</v>
      </c>
      <c r="E3277" s="8">
        <v>43339</v>
      </c>
      <c r="F3277">
        <f t="shared" si="51"/>
        <v>2018</v>
      </c>
    </row>
    <row r="3278" spans="1:6" x14ac:dyDescent="0.25">
      <c r="A3278" s="67" t="s">
        <v>1</v>
      </c>
      <c r="B3278" s="67">
        <v>196186</v>
      </c>
      <c r="C3278" s="6">
        <v>160.30000000000001</v>
      </c>
      <c r="D3278" s="6">
        <v>4.1000000000000002E-2</v>
      </c>
      <c r="E3278" s="8">
        <v>43339</v>
      </c>
      <c r="F3278">
        <f t="shared" si="51"/>
        <v>2018</v>
      </c>
    </row>
    <row r="3279" spans="1:6" x14ac:dyDescent="0.25">
      <c r="A3279" s="67" t="s">
        <v>1</v>
      </c>
      <c r="B3279" s="67">
        <v>196186</v>
      </c>
      <c r="C3279" s="6">
        <v>73200.796000000002</v>
      </c>
      <c r="D3279" s="6">
        <v>15.933999999999999</v>
      </c>
      <c r="E3279" s="8">
        <v>43339</v>
      </c>
      <c r="F3279">
        <f t="shared" si="51"/>
        <v>2018</v>
      </c>
    </row>
    <row r="3280" spans="1:6" x14ac:dyDescent="0.25">
      <c r="A3280" s="67" t="s">
        <v>1</v>
      </c>
      <c r="B3280" s="67">
        <v>196187</v>
      </c>
      <c r="C3280" s="6">
        <v>1173</v>
      </c>
      <c r="D3280" s="6">
        <v>0.5</v>
      </c>
      <c r="E3280" s="8">
        <v>43310</v>
      </c>
      <c r="F3280">
        <f t="shared" si="51"/>
        <v>2018</v>
      </c>
    </row>
    <row r="3281" spans="1:6" x14ac:dyDescent="0.25">
      <c r="A3281" s="67" t="s">
        <v>1</v>
      </c>
      <c r="B3281" s="67">
        <v>196187</v>
      </c>
      <c r="C3281" s="6">
        <v>12655</v>
      </c>
      <c r="D3281" s="6">
        <v>1.5</v>
      </c>
      <c r="E3281" s="8">
        <v>43310</v>
      </c>
      <c r="F3281">
        <f t="shared" si="51"/>
        <v>2018</v>
      </c>
    </row>
    <row r="3282" spans="1:6" x14ac:dyDescent="0.25">
      <c r="A3282" s="67" t="s">
        <v>1</v>
      </c>
      <c r="B3282" s="67">
        <v>196187</v>
      </c>
      <c r="C3282" s="6">
        <v>27420</v>
      </c>
      <c r="D3282" s="6">
        <v>5</v>
      </c>
      <c r="E3282" s="8">
        <v>43310</v>
      </c>
      <c r="F3282">
        <f t="shared" si="51"/>
        <v>2018</v>
      </c>
    </row>
    <row r="3283" spans="1:6" x14ac:dyDescent="0.25">
      <c r="A3283" s="67" t="s">
        <v>1</v>
      </c>
      <c r="B3283" s="67">
        <v>196187</v>
      </c>
      <c r="C3283" s="6">
        <v>128.24</v>
      </c>
      <c r="D3283" s="6">
        <v>3.2800000000000003E-2</v>
      </c>
      <c r="E3283" s="8">
        <v>43310</v>
      </c>
      <c r="F3283">
        <f t="shared" si="51"/>
        <v>2018</v>
      </c>
    </row>
    <row r="3284" spans="1:6" x14ac:dyDescent="0.25">
      <c r="A3284" s="67" t="s">
        <v>1</v>
      </c>
      <c r="B3284" s="67">
        <v>196187</v>
      </c>
      <c r="C3284" s="6">
        <v>132587.43400000001</v>
      </c>
      <c r="D3284" s="6">
        <v>28.861000000000001</v>
      </c>
      <c r="E3284" s="8">
        <v>43310</v>
      </c>
      <c r="F3284">
        <f t="shared" si="51"/>
        <v>2018</v>
      </c>
    </row>
    <row r="3285" spans="1:6" x14ac:dyDescent="0.25">
      <c r="A3285" s="67" t="s">
        <v>1</v>
      </c>
      <c r="B3285" s="67">
        <v>196190</v>
      </c>
      <c r="C3285" s="6">
        <v>1120</v>
      </c>
      <c r="D3285" s="6">
        <v>0.4</v>
      </c>
      <c r="E3285" s="8">
        <v>43307</v>
      </c>
      <c r="F3285">
        <f t="shared" si="51"/>
        <v>2018</v>
      </c>
    </row>
    <row r="3286" spans="1:6" x14ac:dyDescent="0.25">
      <c r="A3286" s="67" t="s">
        <v>1</v>
      </c>
      <c r="B3286" s="67">
        <v>196190</v>
      </c>
      <c r="C3286" s="6">
        <v>4999</v>
      </c>
      <c r="D3286" s="6">
        <v>0.9</v>
      </c>
      <c r="E3286" s="8">
        <v>43307</v>
      </c>
      <c r="F3286">
        <f t="shared" si="51"/>
        <v>2018</v>
      </c>
    </row>
    <row r="3287" spans="1:6" x14ac:dyDescent="0.25">
      <c r="A3287" s="67" t="s">
        <v>1</v>
      </c>
      <c r="B3287" s="67">
        <v>196190</v>
      </c>
      <c r="C3287" s="6">
        <v>30622</v>
      </c>
      <c r="D3287" s="6">
        <v>3.5</v>
      </c>
      <c r="E3287" s="8">
        <v>43307</v>
      </c>
      <c r="F3287">
        <f t="shared" si="51"/>
        <v>2018</v>
      </c>
    </row>
    <row r="3288" spans="1:6" x14ac:dyDescent="0.25">
      <c r="A3288" s="67" t="s">
        <v>1</v>
      </c>
      <c r="B3288" s="67">
        <v>196190</v>
      </c>
      <c r="C3288" s="6">
        <v>119200.518</v>
      </c>
      <c r="D3288" s="6">
        <v>25.946999999999999</v>
      </c>
      <c r="E3288" s="8">
        <v>43307</v>
      </c>
      <c r="F3288">
        <f t="shared" si="51"/>
        <v>2018</v>
      </c>
    </row>
    <row r="3289" spans="1:6" x14ac:dyDescent="0.25">
      <c r="A3289" s="67" t="s">
        <v>1</v>
      </c>
      <c r="B3289" s="67">
        <v>196191</v>
      </c>
      <c r="C3289" s="6">
        <v>753</v>
      </c>
      <c r="D3289" s="6">
        <v>0.3</v>
      </c>
      <c r="E3289" s="8">
        <v>43320</v>
      </c>
      <c r="F3289">
        <f t="shared" si="51"/>
        <v>2018</v>
      </c>
    </row>
    <row r="3290" spans="1:6" x14ac:dyDescent="0.25">
      <c r="A3290" s="67" t="s">
        <v>1</v>
      </c>
      <c r="B3290" s="67">
        <v>196191</v>
      </c>
      <c r="C3290" s="6">
        <v>4798</v>
      </c>
      <c r="D3290" s="6">
        <v>0.5</v>
      </c>
      <c r="E3290" s="8">
        <v>43320</v>
      </c>
      <c r="F3290">
        <f t="shared" si="51"/>
        <v>2018</v>
      </c>
    </row>
    <row r="3291" spans="1:6" x14ac:dyDescent="0.25">
      <c r="A3291" s="67" t="s">
        <v>1</v>
      </c>
      <c r="B3291" s="67">
        <v>196191</v>
      </c>
      <c r="C3291" s="6">
        <v>13330</v>
      </c>
      <c r="D3291" s="6">
        <v>2.4</v>
      </c>
      <c r="E3291" s="8">
        <v>43320</v>
      </c>
      <c r="F3291">
        <f t="shared" si="51"/>
        <v>2018</v>
      </c>
    </row>
    <row r="3292" spans="1:6" x14ac:dyDescent="0.25">
      <c r="A3292" s="67" t="s">
        <v>1</v>
      </c>
      <c r="B3292" s="67">
        <v>196191</v>
      </c>
      <c r="C3292" s="6">
        <v>64.12</v>
      </c>
      <c r="D3292" s="6">
        <v>1.6400000000000001E-2</v>
      </c>
      <c r="E3292" s="8">
        <v>43320</v>
      </c>
      <c r="F3292">
        <f t="shared" si="51"/>
        <v>2018</v>
      </c>
    </row>
    <row r="3293" spans="1:6" x14ac:dyDescent="0.25">
      <c r="A3293" s="67" t="s">
        <v>1</v>
      </c>
      <c r="B3293" s="67">
        <v>196191</v>
      </c>
      <c r="C3293" s="6">
        <v>131305.70800000001</v>
      </c>
      <c r="D3293" s="6">
        <v>28.582000000000001</v>
      </c>
      <c r="E3293" s="8">
        <v>43320</v>
      </c>
      <c r="F3293">
        <f t="shared" si="51"/>
        <v>2018</v>
      </c>
    </row>
    <row r="3294" spans="1:6" x14ac:dyDescent="0.25">
      <c r="A3294" s="67" t="s">
        <v>1</v>
      </c>
      <c r="B3294" s="67">
        <v>196192</v>
      </c>
      <c r="C3294" s="6">
        <v>4653</v>
      </c>
      <c r="D3294" s="6">
        <v>0.5</v>
      </c>
      <c r="E3294" s="8">
        <v>43306</v>
      </c>
      <c r="F3294">
        <f t="shared" si="51"/>
        <v>2018</v>
      </c>
    </row>
    <row r="3295" spans="1:6" x14ac:dyDescent="0.25">
      <c r="A3295" s="67" t="s">
        <v>1</v>
      </c>
      <c r="B3295" s="67">
        <v>196192</v>
      </c>
      <c r="C3295" s="6">
        <v>2651</v>
      </c>
      <c r="D3295" s="6">
        <v>1.1000000000000001</v>
      </c>
      <c r="E3295" s="8">
        <v>43306</v>
      </c>
      <c r="F3295">
        <f t="shared" si="51"/>
        <v>2018</v>
      </c>
    </row>
    <row r="3296" spans="1:6" x14ac:dyDescent="0.25">
      <c r="A3296" s="67" t="s">
        <v>1</v>
      </c>
      <c r="B3296" s="67">
        <v>196192</v>
      </c>
      <c r="C3296" s="6">
        <v>6172</v>
      </c>
      <c r="D3296" s="6">
        <v>1.1000000000000001</v>
      </c>
      <c r="E3296" s="8">
        <v>43306</v>
      </c>
      <c r="F3296">
        <f t="shared" si="51"/>
        <v>2018</v>
      </c>
    </row>
    <row r="3297" spans="1:6" x14ac:dyDescent="0.25">
      <c r="A3297" s="67" t="s">
        <v>1</v>
      </c>
      <c r="B3297" s="67">
        <v>196192</v>
      </c>
      <c r="C3297" s="6">
        <v>128.24</v>
      </c>
      <c r="D3297" s="6">
        <v>3.2800000000000003E-2</v>
      </c>
      <c r="E3297" s="8">
        <v>43306</v>
      </c>
      <c r="F3297">
        <f t="shared" si="51"/>
        <v>2018</v>
      </c>
    </row>
    <row r="3298" spans="1:6" x14ac:dyDescent="0.25">
      <c r="A3298" s="67" t="s">
        <v>1</v>
      </c>
      <c r="B3298" s="67">
        <v>196192</v>
      </c>
      <c r="C3298" s="6">
        <v>141844.34400000001</v>
      </c>
      <c r="D3298" s="6">
        <v>30.876000000000001</v>
      </c>
      <c r="E3298" s="8">
        <v>43306</v>
      </c>
      <c r="F3298">
        <f t="shared" si="51"/>
        <v>2018</v>
      </c>
    </row>
    <row r="3299" spans="1:6" x14ac:dyDescent="0.25">
      <c r="A3299" s="67" t="s">
        <v>1</v>
      </c>
      <c r="B3299" s="67">
        <v>196220</v>
      </c>
      <c r="C3299" s="6">
        <v>679</v>
      </c>
      <c r="D3299" s="6">
        <v>0.4</v>
      </c>
      <c r="E3299" s="8">
        <v>43324</v>
      </c>
      <c r="F3299">
        <f t="shared" si="51"/>
        <v>2018</v>
      </c>
    </row>
    <row r="3300" spans="1:6" x14ac:dyDescent="0.25">
      <c r="A3300" s="67" t="s">
        <v>1</v>
      </c>
      <c r="B3300" s="67">
        <v>196220</v>
      </c>
      <c r="C3300" s="6">
        <v>15422</v>
      </c>
      <c r="D3300" s="6">
        <v>1.8</v>
      </c>
      <c r="E3300" s="8">
        <v>43324</v>
      </c>
      <c r="F3300">
        <f t="shared" si="51"/>
        <v>2018</v>
      </c>
    </row>
    <row r="3301" spans="1:6" x14ac:dyDescent="0.25">
      <c r="A3301" s="67" t="s">
        <v>1</v>
      </c>
      <c r="B3301" s="67">
        <v>196220</v>
      </c>
      <c r="C3301" s="6">
        <v>50543</v>
      </c>
      <c r="D3301" s="6">
        <v>9.1999999999999993</v>
      </c>
      <c r="E3301" s="8">
        <v>43324</v>
      </c>
      <c r="F3301">
        <f t="shared" si="51"/>
        <v>2018</v>
      </c>
    </row>
    <row r="3302" spans="1:6" x14ac:dyDescent="0.25">
      <c r="A3302" s="67" t="s">
        <v>1</v>
      </c>
      <c r="B3302" s="67">
        <v>196220</v>
      </c>
      <c r="C3302" s="6">
        <v>112.21</v>
      </c>
      <c r="D3302" s="6">
        <v>2.87E-2</v>
      </c>
      <c r="E3302" s="8">
        <v>43324</v>
      </c>
      <c r="F3302">
        <f t="shared" si="51"/>
        <v>2018</v>
      </c>
    </row>
    <row r="3303" spans="1:6" x14ac:dyDescent="0.25">
      <c r="A3303" s="67" t="s">
        <v>1</v>
      </c>
      <c r="B3303" s="67">
        <v>196220</v>
      </c>
      <c r="C3303" s="6">
        <v>6238.0450000000001</v>
      </c>
      <c r="D3303" s="6">
        <v>1.595</v>
      </c>
      <c r="E3303" s="8">
        <v>43324</v>
      </c>
      <c r="F3303">
        <f t="shared" si="51"/>
        <v>2018</v>
      </c>
    </row>
    <row r="3304" spans="1:6" x14ac:dyDescent="0.25">
      <c r="A3304" s="67" t="s">
        <v>1</v>
      </c>
      <c r="B3304" s="67">
        <v>196220</v>
      </c>
      <c r="C3304" s="6">
        <v>65937.682000000001</v>
      </c>
      <c r="D3304" s="6">
        <v>14.353</v>
      </c>
      <c r="E3304" s="8">
        <v>43324</v>
      </c>
      <c r="F3304">
        <f t="shared" si="51"/>
        <v>2018</v>
      </c>
    </row>
    <row r="3305" spans="1:6" x14ac:dyDescent="0.25">
      <c r="A3305" s="67" t="s">
        <v>1</v>
      </c>
      <c r="B3305" s="67">
        <v>187032</v>
      </c>
      <c r="C3305" s="6">
        <v>893</v>
      </c>
      <c r="D3305" s="6">
        <v>0</v>
      </c>
      <c r="E3305" s="8">
        <v>43228</v>
      </c>
      <c r="F3305">
        <f t="shared" si="51"/>
        <v>2018</v>
      </c>
    </row>
    <row r="3306" spans="1:6" x14ac:dyDescent="0.25">
      <c r="A3306" s="67" t="s">
        <v>1</v>
      </c>
      <c r="B3306" s="67">
        <v>187032</v>
      </c>
      <c r="C3306" s="6">
        <v>88441</v>
      </c>
      <c r="D3306" s="6">
        <v>10.1</v>
      </c>
      <c r="E3306" s="8">
        <v>43228</v>
      </c>
      <c r="F3306">
        <f t="shared" si="51"/>
        <v>2018</v>
      </c>
    </row>
    <row r="3307" spans="1:6" x14ac:dyDescent="0.25">
      <c r="A3307" s="67" t="s">
        <v>1</v>
      </c>
      <c r="B3307" s="67">
        <v>193807</v>
      </c>
      <c r="C3307" s="6">
        <v>10704.02</v>
      </c>
      <c r="D3307" s="6">
        <v>2.33</v>
      </c>
      <c r="E3307" s="8">
        <v>43259</v>
      </c>
      <c r="F3307">
        <f t="shared" si="51"/>
        <v>2018</v>
      </c>
    </row>
    <row r="3308" spans="1:6" x14ac:dyDescent="0.25">
      <c r="A3308" s="67" t="s">
        <v>1</v>
      </c>
      <c r="B3308" s="67">
        <v>192294</v>
      </c>
      <c r="C3308" s="6">
        <v>1192</v>
      </c>
      <c r="D3308" s="6">
        <v>0.1</v>
      </c>
      <c r="E3308" s="8">
        <v>43322</v>
      </c>
      <c r="F3308">
        <f t="shared" si="51"/>
        <v>2018</v>
      </c>
    </row>
    <row r="3309" spans="1:6" x14ac:dyDescent="0.25">
      <c r="A3309" s="67" t="s">
        <v>1</v>
      </c>
      <c r="B3309" s="67">
        <v>192294</v>
      </c>
      <c r="C3309" s="6">
        <v>1040</v>
      </c>
      <c r="D3309" s="6">
        <v>0.2</v>
      </c>
      <c r="E3309" s="8">
        <v>43322</v>
      </c>
      <c r="F3309">
        <f t="shared" si="51"/>
        <v>2018</v>
      </c>
    </row>
    <row r="3310" spans="1:6" x14ac:dyDescent="0.25">
      <c r="A3310" s="67" t="s">
        <v>1</v>
      </c>
      <c r="B3310" s="67">
        <v>192294</v>
      </c>
      <c r="C3310" s="6">
        <v>34904</v>
      </c>
      <c r="D3310" s="6">
        <v>4</v>
      </c>
      <c r="E3310" s="8">
        <v>43322</v>
      </c>
      <c r="F3310">
        <f t="shared" si="51"/>
        <v>2018</v>
      </c>
    </row>
    <row r="3311" spans="1:6" x14ac:dyDescent="0.25">
      <c r="A3311" s="67" t="s">
        <v>1</v>
      </c>
      <c r="B3311" s="67">
        <v>192294</v>
      </c>
      <c r="C3311" s="6">
        <v>1751.4</v>
      </c>
      <c r="D3311" s="6">
        <v>0</v>
      </c>
      <c r="E3311" s="8">
        <v>43322</v>
      </c>
      <c r="F3311">
        <f t="shared" si="51"/>
        <v>2018</v>
      </c>
    </row>
    <row r="3312" spans="1:6" x14ac:dyDescent="0.25">
      <c r="A3312" s="67" t="s">
        <v>1</v>
      </c>
      <c r="B3312" s="67">
        <v>192294</v>
      </c>
      <c r="C3312" s="6">
        <v>551.28</v>
      </c>
      <c r="D3312" s="6">
        <v>0.12</v>
      </c>
      <c r="E3312" s="8">
        <v>43322</v>
      </c>
      <c r="F3312">
        <f t="shared" si="51"/>
        <v>2018</v>
      </c>
    </row>
    <row r="3313" spans="1:6" x14ac:dyDescent="0.25">
      <c r="A3313" s="67" t="s">
        <v>1</v>
      </c>
      <c r="B3313" s="67">
        <v>192294</v>
      </c>
      <c r="C3313" s="6">
        <v>4975.68</v>
      </c>
      <c r="D3313" s="6">
        <v>0.56799999999999995</v>
      </c>
      <c r="E3313" s="8">
        <v>43322</v>
      </c>
      <c r="F3313">
        <f t="shared" si="51"/>
        <v>2018</v>
      </c>
    </row>
    <row r="3314" spans="1:6" x14ac:dyDescent="0.25">
      <c r="A3314" s="67" t="s">
        <v>1</v>
      </c>
      <c r="B3314" s="67">
        <v>192294</v>
      </c>
      <c r="C3314" s="6">
        <v>12687.984</v>
      </c>
      <c r="D3314" s="6">
        <v>1.4483999999999999</v>
      </c>
      <c r="E3314" s="8">
        <v>43322</v>
      </c>
      <c r="F3314">
        <f t="shared" si="51"/>
        <v>2018</v>
      </c>
    </row>
    <row r="3315" spans="1:6" x14ac:dyDescent="0.25">
      <c r="A3315" s="67" t="s">
        <v>1</v>
      </c>
      <c r="B3315" s="67">
        <v>192294</v>
      </c>
      <c r="C3315" s="6">
        <v>17089.68</v>
      </c>
      <c r="D3315" s="6">
        <v>3.72</v>
      </c>
      <c r="E3315" s="8">
        <v>43322</v>
      </c>
      <c r="F3315">
        <f t="shared" si="51"/>
        <v>2018</v>
      </c>
    </row>
    <row r="3316" spans="1:6" x14ac:dyDescent="0.25">
      <c r="A3316" s="67" t="s">
        <v>1</v>
      </c>
      <c r="B3316" s="67">
        <v>184640</v>
      </c>
      <c r="C3316" s="6">
        <v>20734</v>
      </c>
      <c r="D3316" s="6">
        <v>2.83</v>
      </c>
      <c r="E3316" s="8">
        <v>43060</v>
      </c>
      <c r="F3316">
        <f t="shared" si="51"/>
        <v>2017</v>
      </c>
    </row>
    <row r="3317" spans="1:6" x14ac:dyDescent="0.25">
      <c r="A3317" s="67" t="s">
        <v>1</v>
      </c>
      <c r="B3317" s="67">
        <v>184640</v>
      </c>
      <c r="C3317" s="6">
        <v>88557</v>
      </c>
      <c r="D3317" s="6">
        <v>0</v>
      </c>
      <c r="E3317" s="8">
        <v>43060</v>
      </c>
      <c r="F3317">
        <f t="shared" si="51"/>
        <v>2017</v>
      </c>
    </row>
    <row r="3318" spans="1:6" x14ac:dyDescent="0.25">
      <c r="A3318" s="67" t="s">
        <v>1</v>
      </c>
      <c r="B3318" s="67">
        <v>178587</v>
      </c>
      <c r="C3318" s="6">
        <v>56323</v>
      </c>
      <c r="D3318" s="6">
        <v>3.3</v>
      </c>
      <c r="E3318" s="8">
        <v>43062</v>
      </c>
      <c r="F3318">
        <f t="shared" si="51"/>
        <v>2017</v>
      </c>
    </row>
    <row r="3319" spans="1:6" x14ac:dyDescent="0.25">
      <c r="A3319" s="67" t="s">
        <v>1</v>
      </c>
      <c r="B3319" s="67">
        <v>196189</v>
      </c>
      <c r="C3319" s="6">
        <v>9135</v>
      </c>
      <c r="D3319" s="6">
        <v>2.6</v>
      </c>
      <c r="E3319" s="8">
        <v>43353</v>
      </c>
      <c r="F3319">
        <f t="shared" si="51"/>
        <v>2018</v>
      </c>
    </row>
    <row r="3320" spans="1:6" x14ac:dyDescent="0.25">
      <c r="A3320" s="67" t="s">
        <v>1</v>
      </c>
      <c r="B3320" s="67">
        <v>168815</v>
      </c>
      <c r="C3320" s="6">
        <v>73935</v>
      </c>
      <c r="D3320" s="6">
        <v>8.44</v>
      </c>
      <c r="E3320" s="8">
        <v>42796</v>
      </c>
      <c r="F3320">
        <f t="shared" si="51"/>
        <v>2017</v>
      </c>
    </row>
    <row r="3321" spans="1:6" x14ac:dyDescent="0.25">
      <c r="A3321" s="67" t="s">
        <v>1</v>
      </c>
      <c r="B3321" s="67">
        <v>194633</v>
      </c>
      <c r="C3321" s="6">
        <v>477.77600000000001</v>
      </c>
      <c r="D3321" s="6">
        <v>0.104</v>
      </c>
      <c r="E3321" s="8">
        <v>43312</v>
      </c>
      <c r="F3321">
        <f t="shared" si="51"/>
        <v>2018</v>
      </c>
    </row>
    <row r="3322" spans="1:6" x14ac:dyDescent="0.25">
      <c r="A3322" s="67" t="s">
        <v>1</v>
      </c>
      <c r="B3322" s="67">
        <v>194633</v>
      </c>
      <c r="C3322" s="6">
        <v>1194.44</v>
      </c>
      <c r="D3322" s="6">
        <v>0.26</v>
      </c>
      <c r="E3322" s="8">
        <v>43312</v>
      </c>
      <c r="F3322">
        <f t="shared" si="51"/>
        <v>2018</v>
      </c>
    </row>
    <row r="3323" spans="1:6" x14ac:dyDescent="0.25">
      <c r="A3323" s="67" t="s">
        <v>1</v>
      </c>
      <c r="B3323" s="67">
        <v>194633</v>
      </c>
      <c r="C3323" s="6">
        <v>5557.5309999999999</v>
      </c>
      <c r="D3323" s="6">
        <v>1.421</v>
      </c>
      <c r="E3323" s="8">
        <v>43312</v>
      </c>
      <c r="F3323">
        <f t="shared" si="51"/>
        <v>2018</v>
      </c>
    </row>
    <row r="3324" spans="1:6" x14ac:dyDescent="0.25">
      <c r="A3324" s="67" t="s">
        <v>1</v>
      </c>
      <c r="B3324" s="67">
        <v>194633</v>
      </c>
      <c r="C3324" s="6">
        <v>10176.6288</v>
      </c>
      <c r="D3324" s="6">
        <v>2.2151999999999998</v>
      </c>
      <c r="E3324" s="8">
        <v>43312</v>
      </c>
      <c r="F3324">
        <f t="shared" si="51"/>
        <v>2018</v>
      </c>
    </row>
    <row r="3325" spans="1:6" x14ac:dyDescent="0.25">
      <c r="A3325" s="67" t="s">
        <v>1</v>
      </c>
      <c r="B3325" s="67">
        <v>194633</v>
      </c>
      <c r="C3325" s="6">
        <v>31733.207999999999</v>
      </c>
      <c r="D3325" s="6">
        <v>8.4239999999999995</v>
      </c>
      <c r="E3325" s="8">
        <v>43312</v>
      </c>
      <c r="F3325">
        <f t="shared" si="51"/>
        <v>2018</v>
      </c>
    </row>
    <row r="3326" spans="1:6" x14ac:dyDescent="0.25">
      <c r="A3326" s="67" t="s">
        <v>1</v>
      </c>
      <c r="B3326" s="67">
        <v>189109</v>
      </c>
      <c r="C3326" s="6">
        <v>48570.19</v>
      </c>
      <c r="D3326" s="6">
        <v>5.4860860000000002</v>
      </c>
      <c r="E3326" s="8">
        <v>43159</v>
      </c>
      <c r="F3326">
        <f t="shared" si="51"/>
        <v>2018</v>
      </c>
    </row>
    <row r="3327" spans="1:6" x14ac:dyDescent="0.25">
      <c r="A3327" s="67" t="s">
        <v>1</v>
      </c>
      <c r="B3327" s="67">
        <v>194173</v>
      </c>
      <c r="C3327" s="6">
        <v>15409</v>
      </c>
      <c r="D3327" s="6">
        <v>1.7</v>
      </c>
      <c r="E3327" s="8">
        <v>43266</v>
      </c>
      <c r="F3327">
        <f t="shared" si="51"/>
        <v>2018</v>
      </c>
    </row>
    <row r="3328" spans="1:6" x14ac:dyDescent="0.25">
      <c r="A3328" s="67" t="s">
        <v>1</v>
      </c>
      <c r="B3328" s="67">
        <v>194173</v>
      </c>
      <c r="C3328" s="6">
        <v>2495.2179999999998</v>
      </c>
      <c r="D3328" s="6">
        <v>0.63800000000000001</v>
      </c>
      <c r="E3328" s="8">
        <v>43266</v>
      </c>
      <c r="F3328">
        <f t="shared" si="51"/>
        <v>2018</v>
      </c>
    </row>
    <row r="3329" spans="1:6" x14ac:dyDescent="0.25">
      <c r="A3329" s="67" t="s">
        <v>1</v>
      </c>
      <c r="B3329" s="67">
        <v>194173</v>
      </c>
      <c r="C3329" s="6">
        <v>27380.240000000002</v>
      </c>
      <c r="D3329" s="6">
        <v>5.96</v>
      </c>
      <c r="E3329" s="8">
        <v>43266</v>
      </c>
      <c r="F3329">
        <f t="shared" si="51"/>
        <v>2018</v>
      </c>
    </row>
    <row r="3330" spans="1:6" x14ac:dyDescent="0.25">
      <c r="A3330" s="67" t="s">
        <v>1</v>
      </c>
      <c r="B3330" s="67">
        <v>185331</v>
      </c>
      <c r="C3330" s="6">
        <v>17516.921999999999</v>
      </c>
      <c r="D3330" s="6">
        <v>0</v>
      </c>
      <c r="E3330" s="8">
        <v>43070</v>
      </c>
      <c r="F3330">
        <f t="shared" si="51"/>
        <v>2017</v>
      </c>
    </row>
    <row r="3331" spans="1:6" x14ac:dyDescent="0.25">
      <c r="A3331" s="67" t="s">
        <v>1</v>
      </c>
      <c r="B3331" s="67">
        <v>185331</v>
      </c>
      <c r="C3331" s="6">
        <v>12794</v>
      </c>
      <c r="D3331" s="6">
        <v>2.7</v>
      </c>
      <c r="E3331" s="8">
        <v>43070</v>
      </c>
      <c r="F3331">
        <f t="shared" ref="F3331:F3394" si="52">YEAR(E3331)</f>
        <v>2017</v>
      </c>
    </row>
    <row r="3332" spans="1:6" x14ac:dyDescent="0.25">
      <c r="A3332" s="67" t="s">
        <v>1</v>
      </c>
      <c r="B3332" s="67">
        <v>185331</v>
      </c>
      <c r="C3332" s="6">
        <v>66489</v>
      </c>
      <c r="D3332" s="6">
        <v>7.6</v>
      </c>
      <c r="E3332" s="8">
        <v>43070</v>
      </c>
      <c r="F3332">
        <f t="shared" si="52"/>
        <v>2017</v>
      </c>
    </row>
    <row r="3333" spans="1:6" x14ac:dyDescent="0.25">
      <c r="A3333" s="67" t="s">
        <v>1</v>
      </c>
      <c r="B3333" s="67">
        <v>185331</v>
      </c>
      <c r="C3333" s="6">
        <v>42185</v>
      </c>
      <c r="D3333" s="6">
        <v>7.7</v>
      </c>
      <c r="E3333" s="8">
        <v>43070</v>
      </c>
      <c r="F3333">
        <f t="shared" si="52"/>
        <v>2017</v>
      </c>
    </row>
    <row r="3334" spans="1:6" x14ac:dyDescent="0.25">
      <c r="A3334" s="67" t="s">
        <v>1</v>
      </c>
      <c r="B3334" s="67">
        <v>194471</v>
      </c>
      <c r="C3334" s="6">
        <v>4180.54</v>
      </c>
      <c r="D3334" s="6">
        <v>0.91</v>
      </c>
      <c r="E3334" s="8">
        <v>43276</v>
      </c>
      <c r="F3334">
        <f t="shared" si="52"/>
        <v>2018</v>
      </c>
    </row>
    <row r="3335" spans="1:6" x14ac:dyDescent="0.25">
      <c r="A3335" s="67" t="s">
        <v>1</v>
      </c>
      <c r="B3335" s="67">
        <v>184413</v>
      </c>
      <c r="C3335" s="6">
        <v>10249</v>
      </c>
      <c r="D3335" s="6">
        <v>1.1000000000000001</v>
      </c>
      <c r="E3335" s="8">
        <v>43063</v>
      </c>
      <c r="F3335">
        <f t="shared" si="52"/>
        <v>2017</v>
      </c>
    </row>
    <row r="3336" spans="1:6" x14ac:dyDescent="0.25">
      <c r="A3336" s="67" t="s">
        <v>1</v>
      </c>
      <c r="B3336" s="67">
        <v>175281</v>
      </c>
      <c r="C3336" s="6">
        <v>26308</v>
      </c>
      <c r="D3336" s="6">
        <v>10.444000000000001</v>
      </c>
      <c r="E3336" s="8">
        <v>42962</v>
      </c>
      <c r="F3336">
        <f t="shared" si="52"/>
        <v>2017</v>
      </c>
    </row>
    <row r="3337" spans="1:6" x14ac:dyDescent="0.25">
      <c r="A3337" s="67" t="s">
        <v>1</v>
      </c>
      <c r="B3337" s="67">
        <v>175281</v>
      </c>
      <c r="C3337" s="6">
        <v>167420.29999999999</v>
      </c>
      <c r="D3337" s="6">
        <v>19.12</v>
      </c>
      <c r="E3337" s="8">
        <v>42962</v>
      </c>
      <c r="F3337">
        <f t="shared" si="52"/>
        <v>2017</v>
      </c>
    </row>
    <row r="3338" spans="1:6" x14ac:dyDescent="0.25">
      <c r="A3338" s="67" t="s">
        <v>1</v>
      </c>
      <c r="B3338" s="67">
        <v>198149</v>
      </c>
      <c r="C3338" s="6">
        <v>2436</v>
      </c>
      <c r="D3338" s="6">
        <v>0</v>
      </c>
      <c r="E3338" s="8">
        <v>43341</v>
      </c>
      <c r="F3338">
        <f t="shared" si="52"/>
        <v>2018</v>
      </c>
    </row>
    <row r="3339" spans="1:6" x14ac:dyDescent="0.25">
      <c r="A3339" s="67" t="s">
        <v>1</v>
      </c>
      <c r="B3339" s="67">
        <v>198149</v>
      </c>
      <c r="C3339" s="6">
        <v>2919</v>
      </c>
      <c r="D3339" s="6">
        <v>0</v>
      </c>
      <c r="E3339" s="8">
        <v>43341</v>
      </c>
      <c r="F3339">
        <f t="shared" si="52"/>
        <v>2018</v>
      </c>
    </row>
    <row r="3340" spans="1:6" x14ac:dyDescent="0.25">
      <c r="A3340" s="67" t="s">
        <v>1</v>
      </c>
      <c r="B3340" s="67">
        <v>132899</v>
      </c>
      <c r="C3340" s="6">
        <v>267240</v>
      </c>
      <c r="D3340" s="6">
        <v>0</v>
      </c>
      <c r="E3340" s="8">
        <v>42733</v>
      </c>
      <c r="F3340">
        <f t="shared" si="52"/>
        <v>2016</v>
      </c>
    </row>
    <row r="3341" spans="1:6" x14ac:dyDescent="0.25">
      <c r="A3341" s="67" t="s">
        <v>1</v>
      </c>
      <c r="B3341" s="67">
        <v>185579</v>
      </c>
      <c r="C3341" s="6">
        <v>490.1798</v>
      </c>
      <c r="D3341" s="6">
        <v>0.1067</v>
      </c>
      <c r="E3341" s="8">
        <v>43157</v>
      </c>
      <c r="F3341">
        <f t="shared" si="52"/>
        <v>2018</v>
      </c>
    </row>
    <row r="3342" spans="1:6" x14ac:dyDescent="0.25">
      <c r="A3342" s="67" t="s">
        <v>1</v>
      </c>
      <c r="B3342" s="67">
        <v>185579</v>
      </c>
      <c r="C3342" s="6">
        <v>434.12099999999998</v>
      </c>
      <c r="D3342" s="6">
        <v>0.111</v>
      </c>
      <c r="E3342" s="8">
        <v>43157</v>
      </c>
      <c r="F3342">
        <f t="shared" si="52"/>
        <v>2018</v>
      </c>
    </row>
    <row r="3343" spans="1:6" x14ac:dyDescent="0.25">
      <c r="A3343" s="67" t="s">
        <v>1</v>
      </c>
      <c r="B3343" s="67">
        <v>185579</v>
      </c>
      <c r="C3343" s="6">
        <v>1837.6</v>
      </c>
      <c r="D3343" s="6">
        <v>0.4</v>
      </c>
      <c r="E3343" s="8">
        <v>43157</v>
      </c>
      <c r="F3343">
        <f t="shared" si="52"/>
        <v>2018</v>
      </c>
    </row>
    <row r="3344" spans="1:6" x14ac:dyDescent="0.25">
      <c r="A3344" s="67" t="s">
        <v>1</v>
      </c>
      <c r="B3344" s="67">
        <v>185579</v>
      </c>
      <c r="C3344" s="6">
        <v>63759.66</v>
      </c>
      <c r="D3344" s="6">
        <v>5.94</v>
      </c>
      <c r="E3344" s="8">
        <v>43157</v>
      </c>
      <c r="F3344">
        <f t="shared" si="52"/>
        <v>2018</v>
      </c>
    </row>
    <row r="3345" spans="1:6" x14ac:dyDescent="0.25">
      <c r="A3345" s="67" t="s">
        <v>1</v>
      </c>
      <c r="B3345" s="67">
        <v>185579</v>
      </c>
      <c r="C3345" s="6">
        <v>2919</v>
      </c>
      <c r="D3345" s="6">
        <v>0</v>
      </c>
      <c r="E3345" s="8">
        <v>43157</v>
      </c>
      <c r="F3345">
        <f t="shared" si="52"/>
        <v>2018</v>
      </c>
    </row>
    <row r="3346" spans="1:6" x14ac:dyDescent="0.25">
      <c r="A3346" s="67" t="s">
        <v>1</v>
      </c>
      <c r="B3346" s="67">
        <v>197345</v>
      </c>
      <c r="C3346" s="6">
        <v>91795</v>
      </c>
      <c r="D3346" s="6">
        <v>21</v>
      </c>
      <c r="E3346" s="8">
        <v>43318</v>
      </c>
      <c r="F3346">
        <f t="shared" si="52"/>
        <v>2018</v>
      </c>
    </row>
    <row r="3347" spans="1:6" x14ac:dyDescent="0.25">
      <c r="A3347" s="67" t="s">
        <v>1</v>
      </c>
      <c r="B3347" s="67">
        <v>195182</v>
      </c>
      <c r="C3347" s="6">
        <v>2355</v>
      </c>
      <c r="D3347" s="6">
        <v>0.5</v>
      </c>
      <c r="E3347" s="8">
        <v>43298</v>
      </c>
      <c r="F3347">
        <f t="shared" si="52"/>
        <v>2018</v>
      </c>
    </row>
    <row r="3348" spans="1:6" x14ac:dyDescent="0.25">
      <c r="A3348" s="67" t="s">
        <v>1</v>
      </c>
      <c r="B3348" s="67">
        <v>195182</v>
      </c>
      <c r="C3348" s="6">
        <v>9639</v>
      </c>
      <c r="D3348" s="6">
        <v>2.1</v>
      </c>
      <c r="E3348" s="8">
        <v>43298</v>
      </c>
      <c r="F3348">
        <f t="shared" si="52"/>
        <v>2018</v>
      </c>
    </row>
    <row r="3349" spans="1:6" x14ac:dyDescent="0.25">
      <c r="A3349" s="67" t="s">
        <v>1</v>
      </c>
      <c r="B3349" s="67">
        <v>178294</v>
      </c>
      <c r="C3349" s="6">
        <v>0.25</v>
      </c>
      <c r="D3349" s="6">
        <v>0</v>
      </c>
      <c r="E3349" s="8">
        <v>42947</v>
      </c>
      <c r="F3349">
        <f t="shared" si="52"/>
        <v>2017</v>
      </c>
    </row>
    <row r="3350" spans="1:6" x14ac:dyDescent="0.25">
      <c r="A3350" s="67" t="s">
        <v>1</v>
      </c>
      <c r="B3350" s="67">
        <v>178294</v>
      </c>
      <c r="C3350" s="6">
        <v>275.64</v>
      </c>
      <c r="D3350" s="6">
        <v>0</v>
      </c>
      <c r="E3350" s="8">
        <v>42947</v>
      </c>
      <c r="F3350">
        <f t="shared" si="52"/>
        <v>2017</v>
      </c>
    </row>
    <row r="3351" spans="1:6" x14ac:dyDescent="0.25">
      <c r="A3351" s="67" t="s">
        <v>1</v>
      </c>
      <c r="B3351" s="67">
        <v>178294</v>
      </c>
      <c r="C3351" s="6">
        <v>21.12</v>
      </c>
      <c r="D3351" s="6">
        <v>5.4000000000000003E-3</v>
      </c>
      <c r="E3351" s="8">
        <v>42947</v>
      </c>
      <c r="F3351">
        <f t="shared" si="52"/>
        <v>2017</v>
      </c>
    </row>
    <row r="3352" spans="1:6" x14ac:dyDescent="0.25">
      <c r="A3352" s="67" t="s">
        <v>1</v>
      </c>
      <c r="B3352" s="67">
        <v>178294</v>
      </c>
      <c r="C3352" s="6">
        <v>429.9984</v>
      </c>
      <c r="D3352" s="6">
        <v>9.3600000000000003E-2</v>
      </c>
      <c r="E3352" s="8">
        <v>42947</v>
      </c>
      <c r="F3352">
        <f t="shared" si="52"/>
        <v>2017</v>
      </c>
    </row>
    <row r="3353" spans="1:6" x14ac:dyDescent="0.25">
      <c r="A3353" s="67" t="s">
        <v>1</v>
      </c>
      <c r="B3353" s="67">
        <v>178294</v>
      </c>
      <c r="C3353" s="6">
        <v>597.22</v>
      </c>
      <c r="D3353" s="6">
        <v>0.13</v>
      </c>
      <c r="E3353" s="8">
        <v>42947</v>
      </c>
      <c r="F3353">
        <f t="shared" si="52"/>
        <v>2017</v>
      </c>
    </row>
    <row r="3354" spans="1:6" x14ac:dyDescent="0.25">
      <c r="A3354" s="67" t="s">
        <v>1</v>
      </c>
      <c r="B3354" s="67">
        <v>178294</v>
      </c>
      <c r="C3354" s="6">
        <v>1247.6089999999999</v>
      </c>
      <c r="D3354" s="6">
        <v>0.31900000000000001</v>
      </c>
      <c r="E3354" s="8">
        <v>42947</v>
      </c>
      <c r="F3354">
        <f t="shared" si="52"/>
        <v>2017</v>
      </c>
    </row>
    <row r="3355" spans="1:6" x14ac:dyDescent="0.25">
      <c r="A3355" s="67" t="s">
        <v>1</v>
      </c>
      <c r="B3355" s="67">
        <v>178294</v>
      </c>
      <c r="C3355" s="6">
        <v>2866.6559999999999</v>
      </c>
      <c r="D3355" s="6">
        <v>0.624</v>
      </c>
      <c r="E3355" s="8">
        <v>42947</v>
      </c>
      <c r="F3355">
        <f t="shared" si="52"/>
        <v>2017</v>
      </c>
    </row>
    <row r="3356" spans="1:6" x14ac:dyDescent="0.25">
      <c r="A3356" s="67" t="s">
        <v>1</v>
      </c>
      <c r="B3356" s="67">
        <v>178294</v>
      </c>
      <c r="C3356" s="6">
        <v>0.25</v>
      </c>
      <c r="D3356" s="6">
        <v>0</v>
      </c>
      <c r="E3356" s="8">
        <v>43008</v>
      </c>
      <c r="F3356">
        <f t="shared" si="52"/>
        <v>2017</v>
      </c>
    </row>
    <row r="3357" spans="1:6" x14ac:dyDescent="0.25">
      <c r="A3357" s="67" t="s">
        <v>1</v>
      </c>
      <c r="B3357" s="67">
        <v>178294</v>
      </c>
      <c r="C3357" s="6">
        <v>21.12</v>
      </c>
      <c r="D3357" s="6">
        <v>5.4000000000000003E-3</v>
      </c>
      <c r="E3357" s="8">
        <v>43008</v>
      </c>
      <c r="F3357">
        <f t="shared" si="52"/>
        <v>2017</v>
      </c>
    </row>
    <row r="3358" spans="1:6" x14ac:dyDescent="0.25">
      <c r="A3358" s="67" t="s">
        <v>1</v>
      </c>
      <c r="B3358" s="67">
        <v>178294</v>
      </c>
      <c r="C3358" s="6">
        <v>429.9984</v>
      </c>
      <c r="D3358" s="6">
        <v>9.3600000000000003E-2</v>
      </c>
      <c r="E3358" s="8">
        <v>43008</v>
      </c>
      <c r="F3358">
        <f t="shared" si="52"/>
        <v>2017</v>
      </c>
    </row>
    <row r="3359" spans="1:6" x14ac:dyDescent="0.25">
      <c r="A3359" s="67" t="s">
        <v>1</v>
      </c>
      <c r="B3359" s="67">
        <v>178294</v>
      </c>
      <c r="C3359" s="6">
        <v>2006.6592000000001</v>
      </c>
      <c r="D3359" s="6">
        <v>0.43680000000000002</v>
      </c>
      <c r="E3359" s="8">
        <v>43008</v>
      </c>
      <c r="F3359">
        <f t="shared" si="52"/>
        <v>2017</v>
      </c>
    </row>
    <row r="3360" spans="1:6" x14ac:dyDescent="0.25">
      <c r="A3360" s="67" t="s">
        <v>1</v>
      </c>
      <c r="B3360" s="67">
        <v>178294</v>
      </c>
      <c r="C3360" s="6">
        <v>0.25</v>
      </c>
      <c r="D3360" s="6">
        <v>0</v>
      </c>
      <c r="E3360" s="8">
        <v>43008</v>
      </c>
      <c r="F3360">
        <f t="shared" si="52"/>
        <v>2017</v>
      </c>
    </row>
    <row r="3361" spans="1:6" x14ac:dyDescent="0.25">
      <c r="A3361" s="67" t="s">
        <v>1</v>
      </c>
      <c r="B3361" s="67">
        <v>178294</v>
      </c>
      <c r="C3361" s="6">
        <v>63.36</v>
      </c>
      <c r="D3361" s="6">
        <v>1.6199999999999999E-2</v>
      </c>
      <c r="E3361" s="8">
        <v>43008</v>
      </c>
      <c r="F3361">
        <f t="shared" si="52"/>
        <v>2017</v>
      </c>
    </row>
    <row r="3362" spans="1:6" x14ac:dyDescent="0.25">
      <c r="A3362" s="67" t="s">
        <v>1</v>
      </c>
      <c r="B3362" s="67">
        <v>178294</v>
      </c>
      <c r="C3362" s="6">
        <v>91.88</v>
      </c>
      <c r="D3362" s="6">
        <v>0.02</v>
      </c>
      <c r="E3362" s="8">
        <v>43008</v>
      </c>
      <c r="F3362">
        <f t="shared" si="52"/>
        <v>2017</v>
      </c>
    </row>
    <row r="3363" spans="1:6" x14ac:dyDescent="0.25">
      <c r="A3363" s="67" t="s">
        <v>1</v>
      </c>
      <c r="B3363" s="67">
        <v>178294</v>
      </c>
      <c r="C3363" s="6">
        <v>286.66559999999998</v>
      </c>
      <c r="D3363" s="6">
        <v>6.2399999999999997E-2</v>
      </c>
      <c r="E3363" s="8">
        <v>43008</v>
      </c>
      <c r="F3363">
        <f t="shared" si="52"/>
        <v>2017</v>
      </c>
    </row>
    <row r="3364" spans="1:6" x14ac:dyDescent="0.25">
      <c r="A3364" s="67" t="s">
        <v>1</v>
      </c>
      <c r="B3364" s="67">
        <v>178294</v>
      </c>
      <c r="C3364" s="6">
        <v>3702.7640000000001</v>
      </c>
      <c r="D3364" s="6">
        <v>0.80600000000000005</v>
      </c>
      <c r="E3364" s="8">
        <v>43008</v>
      </c>
      <c r="F3364">
        <f t="shared" si="52"/>
        <v>2017</v>
      </c>
    </row>
    <row r="3365" spans="1:6" x14ac:dyDescent="0.25">
      <c r="A3365" s="67" t="s">
        <v>1</v>
      </c>
      <c r="B3365" s="67">
        <v>178294</v>
      </c>
      <c r="C3365" s="6">
        <v>0.25</v>
      </c>
      <c r="D3365" s="6">
        <v>0</v>
      </c>
      <c r="E3365" s="8">
        <v>43008</v>
      </c>
      <c r="F3365">
        <f t="shared" si="52"/>
        <v>2017</v>
      </c>
    </row>
    <row r="3366" spans="1:6" x14ac:dyDescent="0.25">
      <c r="A3366" s="67" t="s">
        <v>1</v>
      </c>
      <c r="B3366" s="67">
        <v>178294</v>
      </c>
      <c r="C3366" s="6">
        <v>367.52</v>
      </c>
      <c r="D3366" s="6">
        <v>0.08</v>
      </c>
      <c r="E3366" s="8">
        <v>43008</v>
      </c>
      <c r="F3366">
        <f t="shared" si="52"/>
        <v>2017</v>
      </c>
    </row>
    <row r="3367" spans="1:6" x14ac:dyDescent="0.25">
      <c r="A3367" s="67" t="s">
        <v>1</v>
      </c>
      <c r="B3367" s="67">
        <v>178294</v>
      </c>
      <c r="C3367" s="6">
        <v>2579.9904000000001</v>
      </c>
      <c r="D3367" s="6">
        <v>0.56159999999999999</v>
      </c>
      <c r="E3367" s="8">
        <v>43008</v>
      </c>
      <c r="F3367">
        <f t="shared" si="52"/>
        <v>2017</v>
      </c>
    </row>
    <row r="3368" spans="1:6" x14ac:dyDescent="0.25">
      <c r="A3368" s="67" t="s">
        <v>1</v>
      </c>
      <c r="B3368" s="67">
        <v>178294</v>
      </c>
      <c r="C3368" s="6">
        <v>0.25</v>
      </c>
      <c r="D3368" s="6">
        <v>0</v>
      </c>
      <c r="E3368" s="8">
        <v>43008</v>
      </c>
      <c r="F3368">
        <f t="shared" si="52"/>
        <v>2017</v>
      </c>
    </row>
    <row r="3369" spans="1:6" x14ac:dyDescent="0.25">
      <c r="A3369" s="67" t="s">
        <v>1</v>
      </c>
      <c r="B3369" s="67">
        <v>178294</v>
      </c>
      <c r="C3369" s="6">
        <v>21.12</v>
      </c>
      <c r="D3369" s="6">
        <v>5.4000000000000003E-3</v>
      </c>
      <c r="E3369" s="8">
        <v>43008</v>
      </c>
      <c r="F3369">
        <f t="shared" si="52"/>
        <v>2017</v>
      </c>
    </row>
    <row r="3370" spans="1:6" x14ac:dyDescent="0.25">
      <c r="A3370" s="67" t="s">
        <v>1</v>
      </c>
      <c r="B3370" s="67">
        <v>178294</v>
      </c>
      <c r="C3370" s="6">
        <v>91.88</v>
      </c>
      <c r="D3370" s="6">
        <v>0.02</v>
      </c>
      <c r="E3370" s="8">
        <v>43008</v>
      </c>
      <c r="F3370">
        <f t="shared" si="52"/>
        <v>2017</v>
      </c>
    </row>
    <row r="3371" spans="1:6" x14ac:dyDescent="0.25">
      <c r="A3371" s="67" t="s">
        <v>1</v>
      </c>
      <c r="B3371" s="67">
        <v>178294</v>
      </c>
      <c r="C3371" s="6">
        <v>107.4996</v>
      </c>
      <c r="D3371" s="6">
        <v>2.3400000000000001E-2</v>
      </c>
      <c r="E3371" s="8">
        <v>43008</v>
      </c>
      <c r="F3371">
        <f t="shared" si="52"/>
        <v>2017</v>
      </c>
    </row>
    <row r="3372" spans="1:6" x14ac:dyDescent="0.25">
      <c r="A3372" s="67" t="s">
        <v>1</v>
      </c>
      <c r="B3372" s="67">
        <v>178294</v>
      </c>
      <c r="C3372" s="6">
        <v>2747.212</v>
      </c>
      <c r="D3372" s="6">
        <v>0.59799999999999998</v>
      </c>
      <c r="E3372" s="8">
        <v>43008</v>
      </c>
      <c r="F3372">
        <f t="shared" si="52"/>
        <v>2017</v>
      </c>
    </row>
    <row r="3373" spans="1:6" x14ac:dyDescent="0.25">
      <c r="A3373" s="67" t="s">
        <v>1</v>
      </c>
      <c r="B3373" s="67">
        <v>178294</v>
      </c>
      <c r="C3373" s="6">
        <v>2722.056</v>
      </c>
      <c r="D3373" s="6">
        <v>0.69599999999999995</v>
      </c>
      <c r="E3373" s="8">
        <v>43008</v>
      </c>
      <c r="F3373">
        <f t="shared" si="52"/>
        <v>2017</v>
      </c>
    </row>
    <row r="3374" spans="1:6" x14ac:dyDescent="0.25">
      <c r="A3374" s="67" t="s">
        <v>1</v>
      </c>
      <c r="B3374" s="67">
        <v>178294</v>
      </c>
      <c r="C3374" s="6">
        <v>0.25</v>
      </c>
      <c r="D3374" s="6">
        <v>0</v>
      </c>
      <c r="E3374" s="8">
        <v>43008</v>
      </c>
      <c r="F3374">
        <f t="shared" si="52"/>
        <v>2017</v>
      </c>
    </row>
    <row r="3375" spans="1:6" x14ac:dyDescent="0.25">
      <c r="A3375" s="67" t="s">
        <v>1</v>
      </c>
      <c r="B3375" s="67">
        <v>178294</v>
      </c>
      <c r="C3375" s="6">
        <v>226.83799999999999</v>
      </c>
      <c r="D3375" s="6">
        <v>5.8000000000000003E-2</v>
      </c>
      <c r="E3375" s="8">
        <v>43008</v>
      </c>
      <c r="F3375">
        <f t="shared" si="52"/>
        <v>2017</v>
      </c>
    </row>
    <row r="3376" spans="1:6" x14ac:dyDescent="0.25">
      <c r="A3376" s="67" t="s">
        <v>1</v>
      </c>
      <c r="B3376" s="67">
        <v>178294</v>
      </c>
      <c r="C3376" s="6">
        <v>429.9984</v>
      </c>
      <c r="D3376" s="6">
        <v>9.3600000000000003E-2</v>
      </c>
      <c r="E3376" s="8">
        <v>43008</v>
      </c>
      <c r="F3376">
        <f t="shared" si="52"/>
        <v>2017</v>
      </c>
    </row>
    <row r="3377" spans="1:6" x14ac:dyDescent="0.25">
      <c r="A3377" s="67" t="s">
        <v>1</v>
      </c>
      <c r="B3377" s="67">
        <v>178294</v>
      </c>
      <c r="C3377" s="6">
        <v>1289.9952000000001</v>
      </c>
      <c r="D3377" s="6">
        <v>0.28079999999999999</v>
      </c>
      <c r="E3377" s="8">
        <v>43008</v>
      </c>
      <c r="F3377">
        <f t="shared" si="52"/>
        <v>2017</v>
      </c>
    </row>
    <row r="3378" spans="1:6" x14ac:dyDescent="0.25">
      <c r="A3378" s="67" t="s">
        <v>1</v>
      </c>
      <c r="B3378" s="67">
        <v>178294</v>
      </c>
      <c r="C3378" s="6">
        <v>21.12</v>
      </c>
      <c r="D3378" s="6">
        <v>5.4000000000000003E-3</v>
      </c>
      <c r="E3378" s="8">
        <v>43008</v>
      </c>
      <c r="F3378">
        <f t="shared" si="52"/>
        <v>2017</v>
      </c>
    </row>
    <row r="3379" spans="1:6" x14ac:dyDescent="0.25">
      <c r="A3379" s="67" t="s">
        <v>1</v>
      </c>
      <c r="B3379" s="67">
        <v>178294</v>
      </c>
      <c r="C3379" s="6">
        <v>107.4996</v>
      </c>
      <c r="D3379" s="6">
        <v>2.3400000000000001E-2</v>
      </c>
      <c r="E3379" s="8">
        <v>43008</v>
      </c>
      <c r="F3379">
        <f t="shared" si="52"/>
        <v>2017</v>
      </c>
    </row>
    <row r="3380" spans="1:6" x14ac:dyDescent="0.25">
      <c r="A3380" s="67" t="s">
        <v>1</v>
      </c>
      <c r="B3380" s="67">
        <v>178294</v>
      </c>
      <c r="C3380" s="6">
        <v>183.76</v>
      </c>
      <c r="D3380" s="6">
        <v>0.04</v>
      </c>
      <c r="E3380" s="8">
        <v>43008</v>
      </c>
      <c r="F3380">
        <f t="shared" si="52"/>
        <v>2017</v>
      </c>
    </row>
    <row r="3381" spans="1:6" x14ac:dyDescent="0.25">
      <c r="A3381" s="67" t="s">
        <v>1</v>
      </c>
      <c r="B3381" s="67">
        <v>178294</v>
      </c>
      <c r="C3381" s="6">
        <v>453.67599999999999</v>
      </c>
      <c r="D3381" s="6">
        <v>0.11600000000000001</v>
      </c>
      <c r="E3381" s="8">
        <v>43008</v>
      </c>
      <c r="F3381">
        <f t="shared" si="52"/>
        <v>2017</v>
      </c>
    </row>
    <row r="3382" spans="1:6" x14ac:dyDescent="0.25">
      <c r="A3382" s="67" t="s">
        <v>1</v>
      </c>
      <c r="B3382" s="67">
        <v>178294</v>
      </c>
      <c r="C3382" s="6">
        <v>1313.884</v>
      </c>
      <c r="D3382" s="6">
        <v>0.28599999999999998</v>
      </c>
      <c r="E3382" s="8">
        <v>43008</v>
      </c>
      <c r="F3382">
        <f t="shared" si="52"/>
        <v>2017</v>
      </c>
    </row>
    <row r="3383" spans="1:6" x14ac:dyDescent="0.25">
      <c r="A3383" s="67" t="s">
        <v>1</v>
      </c>
      <c r="B3383" s="67">
        <v>178294</v>
      </c>
      <c r="C3383" s="6">
        <v>21.12</v>
      </c>
      <c r="D3383" s="6">
        <v>5.4000000000000003E-3</v>
      </c>
      <c r="E3383" s="8">
        <v>43008</v>
      </c>
      <c r="F3383">
        <f t="shared" si="52"/>
        <v>2017</v>
      </c>
    </row>
    <row r="3384" spans="1:6" x14ac:dyDescent="0.25">
      <c r="A3384" s="67" t="s">
        <v>1</v>
      </c>
      <c r="B3384" s="67">
        <v>178294</v>
      </c>
      <c r="C3384" s="6">
        <v>275.64</v>
      </c>
      <c r="D3384" s="6">
        <v>0.06</v>
      </c>
      <c r="E3384" s="8">
        <v>43008</v>
      </c>
      <c r="F3384">
        <f t="shared" si="52"/>
        <v>2017</v>
      </c>
    </row>
    <row r="3385" spans="1:6" x14ac:dyDescent="0.25">
      <c r="A3385" s="67" t="s">
        <v>1</v>
      </c>
      <c r="B3385" s="67">
        <v>178294</v>
      </c>
      <c r="C3385" s="6">
        <v>680.51400000000001</v>
      </c>
      <c r="D3385" s="6">
        <v>0.17399999999999999</v>
      </c>
      <c r="E3385" s="8">
        <v>43008</v>
      </c>
      <c r="F3385">
        <f t="shared" si="52"/>
        <v>2017</v>
      </c>
    </row>
    <row r="3386" spans="1:6" x14ac:dyDescent="0.25">
      <c r="A3386" s="67" t="s">
        <v>1</v>
      </c>
      <c r="B3386" s="67">
        <v>178294</v>
      </c>
      <c r="C3386" s="6">
        <v>2293.3247999999999</v>
      </c>
      <c r="D3386" s="6">
        <v>0.49919999999999998</v>
      </c>
      <c r="E3386" s="8">
        <v>43008</v>
      </c>
      <c r="F3386">
        <f t="shared" si="52"/>
        <v>2017</v>
      </c>
    </row>
    <row r="3387" spans="1:6" x14ac:dyDescent="0.25">
      <c r="A3387" s="67" t="s">
        <v>1</v>
      </c>
      <c r="B3387" s="67">
        <v>178294</v>
      </c>
      <c r="C3387" s="6">
        <v>63.36</v>
      </c>
      <c r="D3387" s="6">
        <v>1.6199999999999999E-2</v>
      </c>
      <c r="E3387" s="8">
        <v>43008</v>
      </c>
      <c r="F3387">
        <f t="shared" si="52"/>
        <v>2017</v>
      </c>
    </row>
    <row r="3388" spans="1:6" x14ac:dyDescent="0.25">
      <c r="A3388" s="67" t="s">
        <v>1</v>
      </c>
      <c r="B3388" s="67">
        <v>178294</v>
      </c>
      <c r="C3388" s="6">
        <v>286.66559999999998</v>
      </c>
      <c r="D3388" s="6">
        <v>6.2399999999999997E-2</v>
      </c>
      <c r="E3388" s="8">
        <v>43008</v>
      </c>
      <c r="F3388">
        <f t="shared" si="52"/>
        <v>2017</v>
      </c>
    </row>
    <row r="3389" spans="1:6" x14ac:dyDescent="0.25">
      <c r="A3389" s="67" t="s">
        <v>1</v>
      </c>
      <c r="B3389" s="67">
        <v>178294</v>
      </c>
      <c r="C3389" s="6">
        <v>429.9984</v>
      </c>
      <c r="D3389" s="6">
        <v>9.3600000000000003E-2</v>
      </c>
      <c r="E3389" s="8">
        <v>43008</v>
      </c>
      <c r="F3389">
        <f t="shared" si="52"/>
        <v>2017</v>
      </c>
    </row>
    <row r="3390" spans="1:6" x14ac:dyDescent="0.25">
      <c r="A3390" s="67" t="s">
        <v>1</v>
      </c>
      <c r="B3390" s="67">
        <v>178294</v>
      </c>
      <c r="C3390" s="6">
        <v>735.04</v>
      </c>
      <c r="D3390" s="6">
        <v>0.16</v>
      </c>
      <c r="E3390" s="8">
        <v>43008</v>
      </c>
      <c r="F3390">
        <f t="shared" si="52"/>
        <v>2017</v>
      </c>
    </row>
    <row r="3391" spans="1:6" x14ac:dyDescent="0.25">
      <c r="A3391" s="67" t="s">
        <v>1</v>
      </c>
      <c r="B3391" s="67">
        <v>178294</v>
      </c>
      <c r="C3391" s="6">
        <v>793.93299999999999</v>
      </c>
      <c r="D3391" s="6">
        <v>0.20300000000000001</v>
      </c>
      <c r="E3391" s="8">
        <v>43008</v>
      </c>
      <c r="F3391">
        <f t="shared" si="52"/>
        <v>2017</v>
      </c>
    </row>
    <row r="3392" spans="1:6" x14ac:dyDescent="0.25">
      <c r="A3392" s="67" t="s">
        <v>1</v>
      </c>
      <c r="B3392" s="67">
        <v>178294</v>
      </c>
      <c r="C3392" s="6">
        <v>1194.44</v>
      </c>
      <c r="D3392" s="6">
        <v>0.26</v>
      </c>
      <c r="E3392" s="8">
        <v>43008</v>
      </c>
      <c r="F3392">
        <f t="shared" si="52"/>
        <v>2017</v>
      </c>
    </row>
    <row r="3393" spans="1:6" x14ac:dyDescent="0.25">
      <c r="A3393" s="67" t="s">
        <v>1</v>
      </c>
      <c r="B3393" s="67">
        <v>178294</v>
      </c>
      <c r="C3393" s="6">
        <v>275.64</v>
      </c>
      <c r="D3393" s="6">
        <v>0</v>
      </c>
      <c r="E3393" s="8">
        <v>43008</v>
      </c>
      <c r="F3393">
        <f t="shared" si="52"/>
        <v>2017</v>
      </c>
    </row>
    <row r="3394" spans="1:6" x14ac:dyDescent="0.25">
      <c r="A3394" s="67" t="s">
        <v>1</v>
      </c>
      <c r="B3394" s="67">
        <v>178294</v>
      </c>
      <c r="C3394" s="6">
        <v>21.12</v>
      </c>
      <c r="D3394" s="6">
        <v>5.4000000000000003E-3</v>
      </c>
      <c r="E3394" s="8">
        <v>43008</v>
      </c>
      <c r="F3394">
        <f t="shared" si="52"/>
        <v>2017</v>
      </c>
    </row>
    <row r="3395" spans="1:6" x14ac:dyDescent="0.25">
      <c r="A3395" s="67" t="s">
        <v>1</v>
      </c>
      <c r="B3395" s="67">
        <v>178294</v>
      </c>
      <c r="C3395" s="6">
        <v>214.9992</v>
      </c>
      <c r="D3395" s="6">
        <v>4.6800000000000001E-2</v>
      </c>
      <c r="E3395" s="8">
        <v>43008</v>
      </c>
      <c r="F3395">
        <f t="shared" ref="F3395:F3458" si="53">YEAR(E3395)</f>
        <v>2017</v>
      </c>
    </row>
    <row r="3396" spans="1:6" x14ac:dyDescent="0.25">
      <c r="A3396" s="67" t="s">
        <v>1</v>
      </c>
      <c r="B3396" s="67">
        <v>178294</v>
      </c>
      <c r="C3396" s="6">
        <v>275.64</v>
      </c>
      <c r="D3396" s="6">
        <v>0.06</v>
      </c>
      <c r="E3396" s="8">
        <v>43008</v>
      </c>
      <c r="F3396">
        <f t="shared" si="53"/>
        <v>2017</v>
      </c>
    </row>
    <row r="3397" spans="1:6" x14ac:dyDescent="0.25">
      <c r="A3397" s="67" t="s">
        <v>1</v>
      </c>
      <c r="B3397" s="67">
        <v>178294</v>
      </c>
      <c r="C3397" s="6">
        <v>1134.19</v>
      </c>
      <c r="D3397" s="6">
        <v>0.28999999999999998</v>
      </c>
      <c r="E3397" s="8">
        <v>43008</v>
      </c>
      <c r="F3397">
        <f t="shared" si="53"/>
        <v>2017</v>
      </c>
    </row>
    <row r="3398" spans="1:6" x14ac:dyDescent="0.25">
      <c r="A3398" s="67" t="s">
        <v>1</v>
      </c>
      <c r="B3398" s="67">
        <v>178294</v>
      </c>
      <c r="C3398" s="6">
        <v>1911.104</v>
      </c>
      <c r="D3398" s="6">
        <v>0.41599999999999998</v>
      </c>
      <c r="E3398" s="8">
        <v>43008</v>
      </c>
      <c r="F3398">
        <f t="shared" si="53"/>
        <v>2017</v>
      </c>
    </row>
    <row r="3399" spans="1:6" x14ac:dyDescent="0.25">
      <c r="A3399" s="67" t="s">
        <v>1</v>
      </c>
      <c r="B3399" s="67">
        <v>178294</v>
      </c>
      <c r="C3399" s="6">
        <v>0.25</v>
      </c>
      <c r="D3399" s="6">
        <v>0</v>
      </c>
      <c r="E3399" s="8">
        <v>43008</v>
      </c>
      <c r="F3399">
        <f t="shared" si="53"/>
        <v>2017</v>
      </c>
    </row>
    <row r="3400" spans="1:6" x14ac:dyDescent="0.25">
      <c r="A3400" s="67" t="s">
        <v>1</v>
      </c>
      <c r="B3400" s="67">
        <v>178294</v>
      </c>
      <c r="C3400" s="6">
        <v>42.24</v>
      </c>
      <c r="D3400" s="6">
        <v>1.0800000000000001E-2</v>
      </c>
      <c r="E3400" s="8">
        <v>43008</v>
      </c>
      <c r="F3400">
        <f t="shared" si="53"/>
        <v>2017</v>
      </c>
    </row>
    <row r="3401" spans="1:6" x14ac:dyDescent="0.25">
      <c r="A3401" s="67" t="s">
        <v>1</v>
      </c>
      <c r="B3401" s="67">
        <v>178294</v>
      </c>
      <c r="C3401" s="6">
        <v>107.4996</v>
      </c>
      <c r="D3401" s="6">
        <v>2.3400000000000001E-2</v>
      </c>
      <c r="E3401" s="8">
        <v>43008</v>
      </c>
      <c r="F3401">
        <f t="shared" si="53"/>
        <v>2017</v>
      </c>
    </row>
    <row r="3402" spans="1:6" x14ac:dyDescent="0.25">
      <c r="A3402" s="67" t="s">
        <v>1</v>
      </c>
      <c r="B3402" s="67">
        <v>178294</v>
      </c>
      <c r="C3402" s="6">
        <v>459.4</v>
      </c>
      <c r="D3402" s="6">
        <v>0.1</v>
      </c>
      <c r="E3402" s="8">
        <v>43008</v>
      </c>
      <c r="F3402">
        <f t="shared" si="53"/>
        <v>2017</v>
      </c>
    </row>
    <row r="3403" spans="1:6" x14ac:dyDescent="0.25">
      <c r="A3403" s="67" t="s">
        <v>1</v>
      </c>
      <c r="B3403" s="67">
        <v>178294</v>
      </c>
      <c r="C3403" s="6">
        <v>3726.6527999999998</v>
      </c>
      <c r="D3403" s="6">
        <v>0.81120000000000003</v>
      </c>
      <c r="E3403" s="8">
        <v>43008</v>
      </c>
      <c r="F3403">
        <f t="shared" si="53"/>
        <v>2017</v>
      </c>
    </row>
    <row r="3404" spans="1:6" x14ac:dyDescent="0.25">
      <c r="A3404" s="67" t="s">
        <v>1</v>
      </c>
      <c r="B3404" s="67">
        <v>178294</v>
      </c>
      <c r="C3404" s="6">
        <v>0.25</v>
      </c>
      <c r="D3404" s="6">
        <v>0</v>
      </c>
      <c r="E3404" s="8">
        <v>43008</v>
      </c>
      <c r="F3404">
        <f t="shared" si="53"/>
        <v>2017</v>
      </c>
    </row>
    <row r="3405" spans="1:6" x14ac:dyDescent="0.25">
      <c r="A3405" s="67" t="s">
        <v>1</v>
      </c>
      <c r="B3405" s="67">
        <v>178294</v>
      </c>
      <c r="C3405" s="6">
        <v>322.49880000000002</v>
      </c>
      <c r="D3405" s="6">
        <v>7.0199999999999999E-2</v>
      </c>
      <c r="E3405" s="8">
        <v>43008</v>
      </c>
      <c r="F3405">
        <f t="shared" si="53"/>
        <v>2017</v>
      </c>
    </row>
    <row r="3406" spans="1:6" x14ac:dyDescent="0.25">
      <c r="A3406" s="67" t="s">
        <v>1</v>
      </c>
      <c r="B3406" s="67">
        <v>178294</v>
      </c>
      <c r="C3406" s="6">
        <v>1003.3296</v>
      </c>
      <c r="D3406" s="6">
        <v>0.21840000000000001</v>
      </c>
      <c r="E3406" s="8">
        <v>43008</v>
      </c>
      <c r="F3406">
        <f t="shared" si="53"/>
        <v>2017</v>
      </c>
    </row>
    <row r="3407" spans="1:6" x14ac:dyDescent="0.25">
      <c r="A3407" s="67" t="s">
        <v>1</v>
      </c>
      <c r="B3407" s="67">
        <v>178294</v>
      </c>
      <c r="C3407" s="6">
        <v>0.25</v>
      </c>
      <c r="D3407" s="6">
        <v>0</v>
      </c>
      <c r="E3407" s="8">
        <v>43008</v>
      </c>
      <c r="F3407">
        <f t="shared" si="53"/>
        <v>2017</v>
      </c>
    </row>
    <row r="3408" spans="1:6" x14ac:dyDescent="0.25">
      <c r="A3408" s="67" t="s">
        <v>1</v>
      </c>
      <c r="B3408" s="67">
        <v>178294</v>
      </c>
      <c r="C3408" s="6">
        <v>286.66559999999998</v>
      </c>
      <c r="D3408" s="6">
        <v>6.2399999999999997E-2</v>
      </c>
      <c r="E3408" s="8">
        <v>43008</v>
      </c>
      <c r="F3408">
        <f t="shared" si="53"/>
        <v>2017</v>
      </c>
    </row>
    <row r="3409" spans="1:6" x14ac:dyDescent="0.25">
      <c r="A3409" s="67" t="s">
        <v>1</v>
      </c>
      <c r="B3409" s="67">
        <v>178294</v>
      </c>
      <c r="C3409" s="6">
        <v>872.86</v>
      </c>
      <c r="D3409" s="6">
        <v>0.19</v>
      </c>
      <c r="E3409" s="8">
        <v>43008</v>
      </c>
      <c r="F3409">
        <f t="shared" si="53"/>
        <v>2017</v>
      </c>
    </row>
    <row r="3410" spans="1:6" x14ac:dyDescent="0.25">
      <c r="A3410" s="67" t="s">
        <v>1</v>
      </c>
      <c r="B3410" s="67">
        <v>178294</v>
      </c>
      <c r="C3410" s="6">
        <v>1289.9952000000001</v>
      </c>
      <c r="D3410" s="6">
        <v>0.28079999999999999</v>
      </c>
      <c r="E3410" s="8">
        <v>43008</v>
      </c>
      <c r="F3410">
        <f t="shared" si="53"/>
        <v>2017</v>
      </c>
    </row>
    <row r="3411" spans="1:6" x14ac:dyDescent="0.25">
      <c r="A3411" s="67" t="s">
        <v>1</v>
      </c>
      <c r="B3411" s="67">
        <v>178294</v>
      </c>
      <c r="C3411" s="6">
        <v>2495.2179999999998</v>
      </c>
      <c r="D3411" s="6">
        <v>0.63800000000000001</v>
      </c>
      <c r="E3411" s="8">
        <v>43008</v>
      </c>
      <c r="F3411">
        <f t="shared" si="53"/>
        <v>2017</v>
      </c>
    </row>
    <row r="3412" spans="1:6" x14ac:dyDescent="0.25">
      <c r="A3412" s="67" t="s">
        <v>1</v>
      </c>
      <c r="B3412" s="67">
        <v>178294</v>
      </c>
      <c r="C3412" s="6">
        <v>3224.9879999999998</v>
      </c>
      <c r="D3412" s="6">
        <v>0.70199999999999996</v>
      </c>
      <c r="E3412" s="8">
        <v>43008</v>
      </c>
      <c r="F3412">
        <f t="shared" si="53"/>
        <v>2017</v>
      </c>
    </row>
    <row r="3413" spans="1:6" x14ac:dyDescent="0.25">
      <c r="A3413" s="67" t="s">
        <v>1</v>
      </c>
      <c r="B3413" s="67">
        <v>178294</v>
      </c>
      <c r="C3413" s="6">
        <v>0.25</v>
      </c>
      <c r="D3413" s="6">
        <v>0</v>
      </c>
      <c r="E3413" s="8">
        <v>43008</v>
      </c>
      <c r="F3413">
        <f t="shared" si="53"/>
        <v>2017</v>
      </c>
    </row>
    <row r="3414" spans="1:6" x14ac:dyDescent="0.25">
      <c r="A3414" s="67" t="s">
        <v>1</v>
      </c>
      <c r="B3414" s="67">
        <v>178294</v>
      </c>
      <c r="C3414" s="6">
        <v>21.12</v>
      </c>
      <c r="D3414" s="6">
        <v>5.4000000000000003E-3</v>
      </c>
      <c r="E3414" s="8">
        <v>43008</v>
      </c>
      <c r="F3414">
        <f t="shared" si="53"/>
        <v>2017</v>
      </c>
    </row>
    <row r="3415" spans="1:6" x14ac:dyDescent="0.25">
      <c r="A3415" s="67" t="s">
        <v>1</v>
      </c>
      <c r="B3415" s="67">
        <v>178294</v>
      </c>
      <c r="C3415" s="6">
        <v>91.88</v>
      </c>
      <c r="D3415" s="6">
        <v>0.02</v>
      </c>
      <c r="E3415" s="8">
        <v>43008</v>
      </c>
      <c r="F3415">
        <f t="shared" si="53"/>
        <v>2017</v>
      </c>
    </row>
    <row r="3416" spans="1:6" x14ac:dyDescent="0.25">
      <c r="A3416" s="67" t="s">
        <v>1</v>
      </c>
      <c r="B3416" s="67">
        <v>178294</v>
      </c>
      <c r="C3416" s="6">
        <v>680.51400000000001</v>
      </c>
      <c r="D3416" s="6">
        <v>0.17399999999999999</v>
      </c>
      <c r="E3416" s="8">
        <v>43008</v>
      </c>
      <c r="F3416">
        <f t="shared" si="53"/>
        <v>2017</v>
      </c>
    </row>
    <row r="3417" spans="1:6" x14ac:dyDescent="0.25">
      <c r="A3417" s="67" t="s">
        <v>1</v>
      </c>
      <c r="B3417" s="67">
        <v>178294</v>
      </c>
      <c r="C3417" s="6">
        <v>1719.9936</v>
      </c>
      <c r="D3417" s="6">
        <v>0.37440000000000001</v>
      </c>
      <c r="E3417" s="8">
        <v>43008</v>
      </c>
      <c r="F3417">
        <f t="shared" si="53"/>
        <v>2017</v>
      </c>
    </row>
    <row r="3418" spans="1:6" x14ac:dyDescent="0.25">
      <c r="A3418" s="67" t="s">
        <v>1</v>
      </c>
      <c r="B3418" s="67">
        <v>178294</v>
      </c>
      <c r="C3418" s="6">
        <v>0.25</v>
      </c>
      <c r="D3418" s="6">
        <v>0</v>
      </c>
      <c r="E3418" s="8">
        <v>43008</v>
      </c>
      <c r="F3418">
        <f t="shared" si="53"/>
        <v>2017</v>
      </c>
    </row>
    <row r="3419" spans="1:6" x14ac:dyDescent="0.25">
      <c r="A3419" s="67" t="s">
        <v>1</v>
      </c>
      <c r="B3419" s="67">
        <v>178294</v>
      </c>
      <c r="C3419" s="6">
        <v>42.24</v>
      </c>
      <c r="D3419" s="6">
        <v>1.0800000000000001E-2</v>
      </c>
      <c r="E3419" s="8">
        <v>43008</v>
      </c>
      <c r="F3419">
        <f t="shared" si="53"/>
        <v>2017</v>
      </c>
    </row>
    <row r="3420" spans="1:6" x14ac:dyDescent="0.25">
      <c r="A3420" s="67" t="s">
        <v>1</v>
      </c>
      <c r="B3420" s="67">
        <v>178294</v>
      </c>
      <c r="C3420" s="6">
        <v>107.4996</v>
      </c>
      <c r="D3420" s="6">
        <v>2.3400000000000001E-2</v>
      </c>
      <c r="E3420" s="8">
        <v>43008</v>
      </c>
      <c r="F3420">
        <f t="shared" si="53"/>
        <v>2017</v>
      </c>
    </row>
    <row r="3421" spans="1:6" x14ac:dyDescent="0.25">
      <c r="A3421" s="67" t="s">
        <v>1</v>
      </c>
      <c r="B3421" s="67">
        <v>178294</v>
      </c>
      <c r="C3421" s="6">
        <v>1361.028</v>
      </c>
      <c r="D3421" s="6">
        <v>0.34799999999999998</v>
      </c>
      <c r="E3421" s="8">
        <v>43008</v>
      </c>
      <c r="F3421">
        <f t="shared" si="53"/>
        <v>2017</v>
      </c>
    </row>
    <row r="3422" spans="1:6" x14ac:dyDescent="0.25">
      <c r="A3422" s="67" t="s">
        <v>1</v>
      </c>
      <c r="B3422" s="67">
        <v>178294</v>
      </c>
      <c r="C3422" s="6">
        <v>3822.2080000000001</v>
      </c>
      <c r="D3422" s="6">
        <v>0.83199999999999996</v>
      </c>
      <c r="E3422" s="8">
        <v>43008</v>
      </c>
      <c r="F3422">
        <f t="shared" si="53"/>
        <v>2017</v>
      </c>
    </row>
    <row r="3423" spans="1:6" x14ac:dyDescent="0.25">
      <c r="A3423" s="67" t="s">
        <v>1</v>
      </c>
      <c r="B3423" s="67">
        <v>178294</v>
      </c>
      <c r="C3423" s="6">
        <v>0.25</v>
      </c>
      <c r="D3423" s="6">
        <v>0</v>
      </c>
      <c r="E3423" s="8">
        <v>43008</v>
      </c>
      <c r="F3423">
        <f t="shared" si="53"/>
        <v>2017</v>
      </c>
    </row>
    <row r="3424" spans="1:6" x14ac:dyDescent="0.25">
      <c r="A3424" s="67" t="s">
        <v>1</v>
      </c>
      <c r="B3424" s="67">
        <v>178294</v>
      </c>
      <c r="C3424" s="6">
        <v>107.4996</v>
      </c>
      <c r="D3424" s="6">
        <v>2.3400000000000001E-2</v>
      </c>
      <c r="E3424" s="8">
        <v>43008</v>
      </c>
      <c r="F3424">
        <f t="shared" si="53"/>
        <v>2017</v>
      </c>
    </row>
    <row r="3425" spans="1:6" x14ac:dyDescent="0.25">
      <c r="A3425" s="67" t="s">
        <v>1</v>
      </c>
      <c r="B3425" s="67">
        <v>178294</v>
      </c>
      <c r="C3425" s="6">
        <v>367.52</v>
      </c>
      <c r="D3425" s="6">
        <v>0.08</v>
      </c>
      <c r="E3425" s="8">
        <v>43008</v>
      </c>
      <c r="F3425">
        <f t="shared" si="53"/>
        <v>2017</v>
      </c>
    </row>
    <row r="3426" spans="1:6" x14ac:dyDescent="0.25">
      <c r="A3426" s="67" t="s">
        <v>1</v>
      </c>
      <c r="B3426" s="67">
        <v>178294</v>
      </c>
      <c r="C3426" s="6">
        <v>1719.9936</v>
      </c>
      <c r="D3426" s="6">
        <v>0.37440000000000001</v>
      </c>
      <c r="E3426" s="8">
        <v>43008</v>
      </c>
      <c r="F3426">
        <f t="shared" si="53"/>
        <v>2017</v>
      </c>
    </row>
    <row r="3427" spans="1:6" x14ac:dyDescent="0.25">
      <c r="A3427" s="67" t="s">
        <v>1</v>
      </c>
      <c r="B3427" s="67">
        <v>178294</v>
      </c>
      <c r="C3427" s="6">
        <v>0.25</v>
      </c>
      <c r="D3427" s="6">
        <v>0</v>
      </c>
      <c r="E3427" s="8">
        <v>43008</v>
      </c>
      <c r="F3427">
        <f t="shared" si="53"/>
        <v>2017</v>
      </c>
    </row>
    <row r="3428" spans="1:6" x14ac:dyDescent="0.25">
      <c r="A3428" s="67" t="s">
        <v>1</v>
      </c>
      <c r="B3428" s="67">
        <v>178294</v>
      </c>
      <c r="C3428" s="6">
        <v>367.52</v>
      </c>
      <c r="D3428" s="6">
        <v>0.08</v>
      </c>
      <c r="E3428" s="8">
        <v>43008</v>
      </c>
      <c r="F3428">
        <f t="shared" si="53"/>
        <v>2017</v>
      </c>
    </row>
    <row r="3429" spans="1:6" x14ac:dyDescent="0.25">
      <c r="A3429" s="67" t="s">
        <v>1</v>
      </c>
      <c r="B3429" s="67">
        <v>178294</v>
      </c>
      <c r="C3429" s="6">
        <v>2293.3247999999999</v>
      </c>
      <c r="D3429" s="6">
        <v>0.49919999999999998</v>
      </c>
      <c r="E3429" s="8">
        <v>43008</v>
      </c>
      <c r="F3429">
        <f t="shared" si="53"/>
        <v>2017</v>
      </c>
    </row>
    <row r="3430" spans="1:6" x14ac:dyDescent="0.25">
      <c r="A3430" s="67" t="s">
        <v>1</v>
      </c>
      <c r="B3430" s="67">
        <v>178294</v>
      </c>
      <c r="C3430" s="6">
        <v>0.25</v>
      </c>
      <c r="D3430" s="6">
        <v>0</v>
      </c>
      <c r="E3430" s="8">
        <v>43008</v>
      </c>
      <c r="F3430">
        <f t="shared" si="53"/>
        <v>2017</v>
      </c>
    </row>
    <row r="3431" spans="1:6" x14ac:dyDescent="0.25">
      <c r="A3431" s="67" t="s">
        <v>1</v>
      </c>
      <c r="B3431" s="67">
        <v>178294</v>
      </c>
      <c r="C3431" s="6">
        <v>275.64</v>
      </c>
      <c r="D3431" s="6">
        <v>0</v>
      </c>
      <c r="E3431" s="8">
        <v>43008</v>
      </c>
      <c r="F3431">
        <f t="shared" si="53"/>
        <v>2017</v>
      </c>
    </row>
    <row r="3432" spans="1:6" x14ac:dyDescent="0.25">
      <c r="A3432" s="67" t="s">
        <v>1</v>
      </c>
      <c r="B3432" s="67">
        <v>178294</v>
      </c>
      <c r="C3432" s="6">
        <v>21.12</v>
      </c>
      <c r="D3432" s="6">
        <v>5.4000000000000003E-3</v>
      </c>
      <c r="E3432" s="8">
        <v>43008</v>
      </c>
      <c r="F3432">
        <f t="shared" si="53"/>
        <v>2017</v>
      </c>
    </row>
    <row r="3433" spans="1:6" x14ac:dyDescent="0.25">
      <c r="A3433" s="67" t="s">
        <v>1</v>
      </c>
      <c r="B3433" s="67">
        <v>178294</v>
      </c>
      <c r="C3433" s="6">
        <v>107.4996</v>
      </c>
      <c r="D3433" s="6">
        <v>2.3400000000000001E-2</v>
      </c>
      <c r="E3433" s="8">
        <v>43008</v>
      </c>
      <c r="F3433">
        <f t="shared" si="53"/>
        <v>2017</v>
      </c>
    </row>
    <row r="3434" spans="1:6" x14ac:dyDescent="0.25">
      <c r="A3434" s="67" t="s">
        <v>1</v>
      </c>
      <c r="B3434" s="67">
        <v>178294</v>
      </c>
      <c r="C3434" s="6">
        <v>275.64</v>
      </c>
      <c r="D3434" s="6">
        <v>0.06</v>
      </c>
      <c r="E3434" s="8">
        <v>43008</v>
      </c>
      <c r="F3434">
        <f t="shared" si="53"/>
        <v>2017</v>
      </c>
    </row>
    <row r="3435" spans="1:6" x14ac:dyDescent="0.25">
      <c r="A3435" s="67" t="s">
        <v>1</v>
      </c>
      <c r="B3435" s="67">
        <v>178294</v>
      </c>
      <c r="C3435" s="6">
        <v>2293.3247999999999</v>
      </c>
      <c r="D3435" s="6">
        <v>0.49919999999999998</v>
      </c>
      <c r="E3435" s="8">
        <v>43008</v>
      </c>
      <c r="F3435">
        <f t="shared" si="53"/>
        <v>2017</v>
      </c>
    </row>
    <row r="3436" spans="1:6" x14ac:dyDescent="0.25">
      <c r="A3436" s="67" t="s">
        <v>1</v>
      </c>
      <c r="B3436" s="67">
        <v>178294</v>
      </c>
      <c r="C3436" s="6">
        <v>0.25</v>
      </c>
      <c r="D3436" s="6">
        <v>0</v>
      </c>
      <c r="E3436" s="8">
        <v>43008</v>
      </c>
      <c r="F3436">
        <f t="shared" si="53"/>
        <v>2017</v>
      </c>
    </row>
    <row r="3437" spans="1:6" x14ac:dyDescent="0.25">
      <c r="A3437" s="67" t="s">
        <v>1</v>
      </c>
      <c r="B3437" s="67">
        <v>178294</v>
      </c>
      <c r="C3437" s="6">
        <v>275.64</v>
      </c>
      <c r="D3437" s="6">
        <v>0</v>
      </c>
      <c r="E3437" s="8">
        <v>43008</v>
      </c>
      <c r="F3437">
        <f t="shared" si="53"/>
        <v>2017</v>
      </c>
    </row>
    <row r="3438" spans="1:6" x14ac:dyDescent="0.25">
      <c r="A3438" s="67" t="s">
        <v>1</v>
      </c>
      <c r="B3438" s="67">
        <v>178294</v>
      </c>
      <c r="C3438" s="6">
        <v>286.66559999999998</v>
      </c>
      <c r="D3438" s="6">
        <v>6.2399999999999997E-2</v>
      </c>
      <c r="E3438" s="8">
        <v>43008</v>
      </c>
      <c r="F3438">
        <f t="shared" si="53"/>
        <v>2017</v>
      </c>
    </row>
    <row r="3439" spans="1:6" x14ac:dyDescent="0.25">
      <c r="A3439" s="67" t="s">
        <v>1</v>
      </c>
      <c r="B3439" s="67">
        <v>178294</v>
      </c>
      <c r="C3439" s="6">
        <v>1074.9960000000001</v>
      </c>
      <c r="D3439" s="6">
        <v>0.23400000000000001</v>
      </c>
      <c r="E3439" s="8">
        <v>43008</v>
      </c>
      <c r="F3439">
        <f t="shared" si="53"/>
        <v>2017</v>
      </c>
    </row>
    <row r="3440" spans="1:6" x14ac:dyDescent="0.25">
      <c r="A3440" s="67" t="s">
        <v>1</v>
      </c>
      <c r="B3440" s="67">
        <v>178294</v>
      </c>
      <c r="C3440" s="6">
        <v>1378.2</v>
      </c>
      <c r="D3440" s="6">
        <v>0.3</v>
      </c>
      <c r="E3440" s="8">
        <v>43008</v>
      </c>
      <c r="F3440">
        <f t="shared" si="53"/>
        <v>2017</v>
      </c>
    </row>
    <row r="3441" spans="1:6" x14ac:dyDescent="0.25">
      <c r="A3441" s="67" t="s">
        <v>1</v>
      </c>
      <c r="B3441" s="67">
        <v>178294</v>
      </c>
      <c r="C3441" s="6">
        <v>2986.1</v>
      </c>
      <c r="D3441" s="6">
        <v>0.65</v>
      </c>
      <c r="E3441" s="8">
        <v>43008</v>
      </c>
      <c r="F3441">
        <f t="shared" si="53"/>
        <v>2017</v>
      </c>
    </row>
    <row r="3442" spans="1:6" x14ac:dyDescent="0.25">
      <c r="A3442" s="67" t="s">
        <v>1</v>
      </c>
      <c r="B3442" s="67">
        <v>178294</v>
      </c>
      <c r="C3442" s="6">
        <v>2608.6370000000002</v>
      </c>
      <c r="D3442" s="6">
        <v>0.66700000000000004</v>
      </c>
      <c r="E3442" s="8">
        <v>43008</v>
      </c>
      <c r="F3442">
        <f t="shared" si="53"/>
        <v>2017</v>
      </c>
    </row>
    <row r="3443" spans="1:6" x14ac:dyDescent="0.25">
      <c r="A3443" s="67" t="s">
        <v>1</v>
      </c>
      <c r="B3443" s="67">
        <v>178294</v>
      </c>
      <c r="C3443" s="6">
        <v>0.25</v>
      </c>
      <c r="D3443" s="6">
        <v>0</v>
      </c>
      <c r="E3443" s="8">
        <v>43008</v>
      </c>
      <c r="F3443">
        <f t="shared" si="53"/>
        <v>2017</v>
      </c>
    </row>
    <row r="3444" spans="1:6" x14ac:dyDescent="0.25">
      <c r="A3444" s="67" t="s">
        <v>1</v>
      </c>
      <c r="B3444" s="67">
        <v>178294</v>
      </c>
      <c r="C3444" s="6">
        <v>42.24</v>
      </c>
      <c r="D3444" s="6">
        <v>1.0800000000000001E-2</v>
      </c>
      <c r="E3444" s="8">
        <v>43008</v>
      </c>
      <c r="F3444">
        <f t="shared" si="53"/>
        <v>2017</v>
      </c>
    </row>
    <row r="3445" spans="1:6" x14ac:dyDescent="0.25">
      <c r="A3445" s="67" t="s">
        <v>1</v>
      </c>
      <c r="B3445" s="67">
        <v>178294</v>
      </c>
      <c r="C3445" s="6">
        <v>322.49880000000002</v>
      </c>
      <c r="D3445" s="6">
        <v>7.0199999999999999E-2</v>
      </c>
      <c r="E3445" s="8">
        <v>43008</v>
      </c>
      <c r="F3445">
        <f t="shared" si="53"/>
        <v>2017</v>
      </c>
    </row>
    <row r="3446" spans="1:6" x14ac:dyDescent="0.25">
      <c r="A3446" s="67" t="s">
        <v>1</v>
      </c>
      <c r="B3446" s="67">
        <v>178294</v>
      </c>
      <c r="C3446" s="6">
        <v>1134.19</v>
      </c>
      <c r="D3446" s="6">
        <v>0.28999999999999998</v>
      </c>
      <c r="E3446" s="8">
        <v>43008</v>
      </c>
      <c r="F3446">
        <f t="shared" si="53"/>
        <v>2017</v>
      </c>
    </row>
    <row r="3447" spans="1:6" x14ac:dyDescent="0.25">
      <c r="A3447" s="67" t="s">
        <v>1</v>
      </c>
      <c r="B3447" s="67">
        <v>178294</v>
      </c>
      <c r="C3447" s="6">
        <v>3583.32</v>
      </c>
      <c r="D3447" s="6">
        <v>0.78</v>
      </c>
      <c r="E3447" s="8">
        <v>43008</v>
      </c>
      <c r="F3447">
        <f t="shared" si="53"/>
        <v>2017</v>
      </c>
    </row>
    <row r="3448" spans="1:6" x14ac:dyDescent="0.25">
      <c r="A3448" s="67" t="s">
        <v>1</v>
      </c>
      <c r="B3448" s="67">
        <v>178294</v>
      </c>
      <c r="C3448" s="6">
        <v>0.25</v>
      </c>
      <c r="D3448" s="6">
        <v>0</v>
      </c>
      <c r="E3448" s="8">
        <v>43008</v>
      </c>
      <c r="F3448">
        <f t="shared" si="53"/>
        <v>2017</v>
      </c>
    </row>
    <row r="3449" spans="1:6" x14ac:dyDescent="0.25">
      <c r="A3449" s="67" t="s">
        <v>1</v>
      </c>
      <c r="B3449" s="67">
        <v>178294</v>
      </c>
      <c r="C3449" s="6">
        <v>21.12</v>
      </c>
      <c r="D3449" s="6">
        <v>5.4000000000000003E-3</v>
      </c>
      <c r="E3449" s="8">
        <v>43008</v>
      </c>
      <c r="F3449">
        <f t="shared" si="53"/>
        <v>2017</v>
      </c>
    </row>
    <row r="3450" spans="1:6" x14ac:dyDescent="0.25">
      <c r="A3450" s="67" t="s">
        <v>1</v>
      </c>
      <c r="B3450" s="67">
        <v>178294</v>
      </c>
      <c r="C3450" s="6">
        <v>45.94</v>
      </c>
      <c r="D3450" s="6">
        <v>0.01</v>
      </c>
      <c r="E3450" s="8">
        <v>43008</v>
      </c>
      <c r="F3450">
        <f t="shared" si="53"/>
        <v>2017</v>
      </c>
    </row>
    <row r="3451" spans="1:6" x14ac:dyDescent="0.25">
      <c r="A3451" s="67" t="s">
        <v>1</v>
      </c>
      <c r="B3451" s="67">
        <v>178294</v>
      </c>
      <c r="C3451" s="6">
        <v>107.4996</v>
      </c>
      <c r="D3451" s="6">
        <v>2.3400000000000001E-2</v>
      </c>
      <c r="E3451" s="8">
        <v>43008</v>
      </c>
      <c r="F3451">
        <f t="shared" si="53"/>
        <v>2017</v>
      </c>
    </row>
    <row r="3452" spans="1:6" x14ac:dyDescent="0.25">
      <c r="A3452" s="67" t="s">
        <v>1</v>
      </c>
      <c r="B3452" s="67">
        <v>178294</v>
      </c>
      <c r="C3452" s="6">
        <v>1134.19</v>
      </c>
      <c r="D3452" s="6">
        <v>0.28999999999999998</v>
      </c>
      <c r="E3452" s="8">
        <v>43008</v>
      </c>
      <c r="F3452">
        <f t="shared" si="53"/>
        <v>2017</v>
      </c>
    </row>
    <row r="3453" spans="1:6" x14ac:dyDescent="0.25">
      <c r="A3453" s="67" t="s">
        <v>1</v>
      </c>
      <c r="B3453" s="67">
        <v>178294</v>
      </c>
      <c r="C3453" s="6">
        <v>4061.096</v>
      </c>
      <c r="D3453" s="6">
        <v>0.88400000000000001</v>
      </c>
      <c r="E3453" s="8">
        <v>43008</v>
      </c>
      <c r="F3453">
        <f t="shared" si="53"/>
        <v>2017</v>
      </c>
    </row>
    <row r="3454" spans="1:6" x14ac:dyDescent="0.25">
      <c r="A3454" s="67" t="s">
        <v>1</v>
      </c>
      <c r="B3454" s="67">
        <v>178294</v>
      </c>
      <c r="C3454" s="6">
        <v>0.25</v>
      </c>
      <c r="D3454" s="6">
        <v>0</v>
      </c>
      <c r="E3454" s="8">
        <v>43008</v>
      </c>
      <c r="F3454">
        <f t="shared" si="53"/>
        <v>2017</v>
      </c>
    </row>
    <row r="3455" spans="1:6" x14ac:dyDescent="0.25">
      <c r="A3455" s="67" t="s">
        <v>1</v>
      </c>
      <c r="B3455" s="67">
        <v>178294</v>
      </c>
      <c r="C3455" s="6">
        <v>918.8</v>
      </c>
      <c r="D3455" s="6">
        <v>0.2</v>
      </c>
      <c r="E3455" s="8">
        <v>43008</v>
      </c>
      <c r="F3455">
        <f t="shared" si="53"/>
        <v>2017</v>
      </c>
    </row>
    <row r="3456" spans="1:6" x14ac:dyDescent="0.25">
      <c r="A3456" s="67" t="s">
        <v>1</v>
      </c>
      <c r="B3456" s="67">
        <v>178294</v>
      </c>
      <c r="C3456" s="6">
        <v>2149.9920000000002</v>
      </c>
      <c r="D3456" s="6">
        <v>0.46800000000000003</v>
      </c>
      <c r="E3456" s="8">
        <v>43008</v>
      </c>
      <c r="F3456">
        <f t="shared" si="53"/>
        <v>2017</v>
      </c>
    </row>
    <row r="3457" spans="1:6" x14ac:dyDescent="0.25">
      <c r="A3457" s="67" t="s">
        <v>1</v>
      </c>
      <c r="B3457" s="67">
        <v>178294</v>
      </c>
      <c r="C3457" s="6">
        <v>0.25</v>
      </c>
      <c r="D3457" s="6">
        <v>0</v>
      </c>
      <c r="E3457" s="8">
        <v>43008</v>
      </c>
      <c r="F3457">
        <f t="shared" si="53"/>
        <v>2017</v>
      </c>
    </row>
    <row r="3458" spans="1:6" x14ac:dyDescent="0.25">
      <c r="A3458" s="67" t="s">
        <v>1</v>
      </c>
      <c r="B3458" s="67">
        <v>178294</v>
      </c>
      <c r="C3458" s="6">
        <v>275.64</v>
      </c>
      <c r="D3458" s="6">
        <v>0</v>
      </c>
      <c r="E3458" s="8">
        <v>43008</v>
      </c>
      <c r="F3458">
        <f t="shared" si="53"/>
        <v>2017</v>
      </c>
    </row>
    <row r="3459" spans="1:6" x14ac:dyDescent="0.25">
      <c r="A3459" s="67" t="s">
        <v>1</v>
      </c>
      <c r="B3459" s="67">
        <v>178294</v>
      </c>
      <c r="C3459" s="6">
        <v>21.12</v>
      </c>
      <c r="D3459" s="6">
        <v>5.4000000000000003E-3</v>
      </c>
      <c r="E3459" s="8">
        <v>43008</v>
      </c>
      <c r="F3459">
        <f t="shared" ref="F3459:F3522" si="54">YEAR(E3459)</f>
        <v>2017</v>
      </c>
    </row>
    <row r="3460" spans="1:6" x14ac:dyDescent="0.25">
      <c r="A3460" s="67" t="s">
        <v>1</v>
      </c>
      <c r="B3460" s="67">
        <v>178294</v>
      </c>
      <c r="C3460" s="6">
        <v>1020.771</v>
      </c>
      <c r="D3460" s="6">
        <v>0.26100000000000001</v>
      </c>
      <c r="E3460" s="8">
        <v>43008</v>
      </c>
      <c r="F3460">
        <f t="shared" si="54"/>
        <v>2017</v>
      </c>
    </row>
    <row r="3461" spans="1:6" x14ac:dyDescent="0.25">
      <c r="A3461" s="67" t="s">
        <v>1</v>
      </c>
      <c r="B3461" s="67">
        <v>178294</v>
      </c>
      <c r="C3461" s="6">
        <v>2940.16</v>
      </c>
      <c r="D3461" s="6">
        <v>0.64</v>
      </c>
      <c r="E3461" s="8">
        <v>43008</v>
      </c>
      <c r="F3461">
        <f t="shared" si="54"/>
        <v>2017</v>
      </c>
    </row>
    <row r="3462" spans="1:6" x14ac:dyDescent="0.25">
      <c r="A3462" s="67" t="s">
        <v>1</v>
      </c>
      <c r="B3462" s="67">
        <v>178294</v>
      </c>
      <c r="C3462" s="6">
        <v>0.25</v>
      </c>
      <c r="D3462" s="6">
        <v>0</v>
      </c>
      <c r="E3462" s="8">
        <v>43008</v>
      </c>
      <c r="F3462">
        <f t="shared" si="54"/>
        <v>2017</v>
      </c>
    </row>
    <row r="3463" spans="1:6" x14ac:dyDescent="0.25">
      <c r="A3463" s="67" t="s">
        <v>1</v>
      </c>
      <c r="B3463" s="67">
        <v>178294</v>
      </c>
      <c r="C3463" s="6">
        <v>214.9992</v>
      </c>
      <c r="D3463" s="6">
        <v>4.6800000000000001E-2</v>
      </c>
      <c r="E3463" s="8">
        <v>43008</v>
      </c>
      <c r="F3463">
        <f t="shared" si="54"/>
        <v>2017</v>
      </c>
    </row>
    <row r="3464" spans="1:6" x14ac:dyDescent="0.25">
      <c r="A3464" s="67" t="s">
        <v>1</v>
      </c>
      <c r="B3464" s="67">
        <v>178294</v>
      </c>
      <c r="C3464" s="6">
        <v>1289.9952000000001</v>
      </c>
      <c r="D3464" s="6">
        <v>0.28079999999999999</v>
      </c>
      <c r="E3464" s="8">
        <v>43008</v>
      </c>
      <c r="F3464">
        <f t="shared" si="54"/>
        <v>2017</v>
      </c>
    </row>
    <row r="3465" spans="1:6" x14ac:dyDescent="0.25">
      <c r="A3465" s="67" t="s">
        <v>1</v>
      </c>
      <c r="B3465" s="67">
        <v>178294</v>
      </c>
      <c r="C3465" s="6">
        <v>0.25</v>
      </c>
      <c r="D3465" s="6">
        <v>0</v>
      </c>
      <c r="E3465" s="8">
        <v>43008</v>
      </c>
      <c r="F3465">
        <f t="shared" si="54"/>
        <v>2017</v>
      </c>
    </row>
    <row r="3466" spans="1:6" x14ac:dyDescent="0.25">
      <c r="A3466" s="67" t="s">
        <v>1</v>
      </c>
      <c r="B3466" s="67">
        <v>178294</v>
      </c>
      <c r="C3466" s="6">
        <v>107.4996</v>
      </c>
      <c r="D3466" s="6">
        <v>2.3400000000000001E-2</v>
      </c>
      <c r="E3466" s="8">
        <v>43008</v>
      </c>
      <c r="F3466">
        <f t="shared" si="54"/>
        <v>2017</v>
      </c>
    </row>
    <row r="3467" spans="1:6" x14ac:dyDescent="0.25">
      <c r="A3467" s="67" t="s">
        <v>1</v>
      </c>
      <c r="B3467" s="67">
        <v>178294</v>
      </c>
      <c r="C3467" s="6">
        <v>119.444</v>
      </c>
      <c r="D3467" s="6">
        <v>2.5999999999999999E-2</v>
      </c>
      <c r="E3467" s="8">
        <v>43008</v>
      </c>
      <c r="F3467">
        <f t="shared" si="54"/>
        <v>2017</v>
      </c>
    </row>
    <row r="3468" spans="1:6" x14ac:dyDescent="0.25">
      <c r="A3468" s="67" t="s">
        <v>1</v>
      </c>
      <c r="B3468" s="67">
        <v>178294</v>
      </c>
      <c r="C3468" s="6">
        <v>2041.5419999999999</v>
      </c>
      <c r="D3468" s="6">
        <v>0.52200000000000002</v>
      </c>
      <c r="E3468" s="8">
        <v>43008</v>
      </c>
      <c r="F3468">
        <f t="shared" si="54"/>
        <v>2017</v>
      </c>
    </row>
    <row r="3469" spans="1:6" x14ac:dyDescent="0.25">
      <c r="A3469" s="67" t="s">
        <v>1</v>
      </c>
      <c r="B3469" s="67">
        <v>178294</v>
      </c>
      <c r="C3469" s="6">
        <v>3296.6543999999999</v>
      </c>
      <c r="D3469" s="6">
        <v>0.71760000000000002</v>
      </c>
      <c r="E3469" s="8">
        <v>43008</v>
      </c>
      <c r="F3469">
        <f t="shared" si="54"/>
        <v>2017</v>
      </c>
    </row>
    <row r="3470" spans="1:6" x14ac:dyDescent="0.25">
      <c r="A3470" s="67" t="s">
        <v>1</v>
      </c>
      <c r="B3470" s="67">
        <v>178294</v>
      </c>
      <c r="C3470" s="6">
        <v>214.9992</v>
      </c>
      <c r="D3470" s="6">
        <v>4.6800000000000001E-2</v>
      </c>
      <c r="E3470" s="8">
        <v>43008</v>
      </c>
      <c r="F3470">
        <f t="shared" si="54"/>
        <v>2017</v>
      </c>
    </row>
    <row r="3471" spans="1:6" x14ac:dyDescent="0.25">
      <c r="A3471" s="67" t="s">
        <v>1</v>
      </c>
      <c r="B3471" s="67">
        <v>178294</v>
      </c>
      <c r="C3471" s="6">
        <v>1146.6623999999999</v>
      </c>
      <c r="D3471" s="6">
        <v>0.24959999999999999</v>
      </c>
      <c r="E3471" s="8">
        <v>43008</v>
      </c>
      <c r="F3471">
        <f t="shared" si="54"/>
        <v>2017</v>
      </c>
    </row>
    <row r="3472" spans="1:6" x14ac:dyDescent="0.25">
      <c r="A3472" s="67" t="s">
        <v>1</v>
      </c>
      <c r="B3472" s="67">
        <v>178294</v>
      </c>
      <c r="C3472" s="6">
        <v>0.25</v>
      </c>
      <c r="D3472" s="6">
        <v>0</v>
      </c>
      <c r="E3472" s="8">
        <v>43008</v>
      </c>
      <c r="F3472">
        <f t="shared" si="54"/>
        <v>2017</v>
      </c>
    </row>
    <row r="3473" spans="1:6" x14ac:dyDescent="0.25">
      <c r="A3473" s="67" t="s">
        <v>1</v>
      </c>
      <c r="B3473" s="67">
        <v>178294</v>
      </c>
      <c r="C3473" s="6">
        <v>21.12</v>
      </c>
      <c r="D3473" s="6">
        <v>5.4000000000000003E-3</v>
      </c>
      <c r="E3473" s="8">
        <v>43008</v>
      </c>
      <c r="F3473">
        <f t="shared" si="54"/>
        <v>2017</v>
      </c>
    </row>
    <row r="3474" spans="1:6" x14ac:dyDescent="0.25">
      <c r="A3474" s="67" t="s">
        <v>1</v>
      </c>
      <c r="B3474" s="67">
        <v>178294</v>
      </c>
      <c r="C3474" s="6">
        <v>107.4996</v>
      </c>
      <c r="D3474" s="6">
        <v>2.3400000000000001E-2</v>
      </c>
      <c r="E3474" s="8">
        <v>43008</v>
      </c>
      <c r="F3474">
        <f t="shared" si="54"/>
        <v>2017</v>
      </c>
    </row>
    <row r="3475" spans="1:6" x14ac:dyDescent="0.25">
      <c r="A3475" s="67" t="s">
        <v>1</v>
      </c>
      <c r="B3475" s="67">
        <v>178294</v>
      </c>
      <c r="C3475" s="6">
        <v>459.4</v>
      </c>
      <c r="D3475" s="6">
        <v>0.1</v>
      </c>
      <c r="E3475" s="8">
        <v>43008</v>
      </c>
      <c r="F3475">
        <f t="shared" si="54"/>
        <v>2017</v>
      </c>
    </row>
    <row r="3476" spans="1:6" x14ac:dyDescent="0.25">
      <c r="A3476" s="67" t="s">
        <v>1</v>
      </c>
      <c r="B3476" s="67">
        <v>178294</v>
      </c>
      <c r="C3476" s="6">
        <v>1587.866</v>
      </c>
      <c r="D3476" s="6">
        <v>0.40600000000000003</v>
      </c>
      <c r="E3476" s="8">
        <v>43008</v>
      </c>
      <c r="F3476">
        <f t="shared" si="54"/>
        <v>2017</v>
      </c>
    </row>
    <row r="3477" spans="1:6" x14ac:dyDescent="0.25">
      <c r="A3477" s="67" t="s">
        <v>1</v>
      </c>
      <c r="B3477" s="67">
        <v>178294</v>
      </c>
      <c r="C3477" s="6">
        <v>1911.104</v>
      </c>
      <c r="D3477" s="6">
        <v>0.41599999999999998</v>
      </c>
      <c r="E3477" s="8">
        <v>43008</v>
      </c>
      <c r="F3477">
        <f t="shared" si="54"/>
        <v>2017</v>
      </c>
    </row>
    <row r="3478" spans="1:6" x14ac:dyDescent="0.25">
      <c r="A3478" s="67" t="s">
        <v>1</v>
      </c>
      <c r="B3478" s="67">
        <v>178294</v>
      </c>
      <c r="C3478" s="6">
        <v>0.25</v>
      </c>
      <c r="D3478" s="6">
        <v>0</v>
      </c>
      <c r="E3478" s="8">
        <v>43008</v>
      </c>
      <c r="F3478">
        <f t="shared" si="54"/>
        <v>2017</v>
      </c>
    </row>
    <row r="3479" spans="1:6" x14ac:dyDescent="0.25">
      <c r="A3479" s="67" t="s">
        <v>1</v>
      </c>
      <c r="B3479" s="67">
        <v>178294</v>
      </c>
      <c r="C3479" s="6">
        <v>214.9992</v>
      </c>
      <c r="D3479" s="6">
        <v>4.6800000000000001E-2</v>
      </c>
      <c r="E3479" s="8">
        <v>43008</v>
      </c>
      <c r="F3479">
        <f t="shared" si="54"/>
        <v>2017</v>
      </c>
    </row>
    <row r="3480" spans="1:6" x14ac:dyDescent="0.25">
      <c r="A3480" s="67" t="s">
        <v>1</v>
      </c>
      <c r="B3480" s="67">
        <v>178294</v>
      </c>
      <c r="C3480" s="6">
        <v>367.52</v>
      </c>
      <c r="D3480" s="6">
        <v>0.08</v>
      </c>
      <c r="E3480" s="8">
        <v>43008</v>
      </c>
      <c r="F3480">
        <f t="shared" si="54"/>
        <v>2017</v>
      </c>
    </row>
    <row r="3481" spans="1:6" x14ac:dyDescent="0.25">
      <c r="A3481" s="67" t="s">
        <v>1</v>
      </c>
      <c r="B3481" s="67">
        <v>178294</v>
      </c>
      <c r="C3481" s="6">
        <v>2149.9920000000002</v>
      </c>
      <c r="D3481" s="6">
        <v>0.46800000000000003</v>
      </c>
      <c r="E3481" s="8">
        <v>43008</v>
      </c>
      <c r="F3481">
        <f t="shared" si="54"/>
        <v>2017</v>
      </c>
    </row>
    <row r="3482" spans="1:6" x14ac:dyDescent="0.25">
      <c r="A3482" s="67" t="s">
        <v>1</v>
      </c>
      <c r="B3482" s="67">
        <v>183062</v>
      </c>
      <c r="C3482" s="6">
        <v>60878</v>
      </c>
      <c r="D3482" s="6">
        <v>17.899999999999999</v>
      </c>
      <c r="E3482" s="8">
        <v>43130</v>
      </c>
      <c r="F3482">
        <f t="shared" si="54"/>
        <v>2018</v>
      </c>
    </row>
    <row r="3483" spans="1:6" x14ac:dyDescent="0.25">
      <c r="A3483" s="67" t="s">
        <v>1</v>
      </c>
      <c r="B3483" s="67">
        <v>186771</v>
      </c>
      <c r="C3483" s="6">
        <v>1576.6608000000001</v>
      </c>
      <c r="D3483" s="6">
        <v>0.34320000000000001</v>
      </c>
      <c r="E3483" s="8">
        <v>43131</v>
      </c>
      <c r="F3483">
        <f t="shared" si="54"/>
        <v>2018</v>
      </c>
    </row>
    <row r="3484" spans="1:6" x14ac:dyDescent="0.25">
      <c r="A3484" s="67" t="s">
        <v>1</v>
      </c>
      <c r="B3484" s="67">
        <v>186771</v>
      </c>
      <c r="C3484" s="6">
        <v>4685.88</v>
      </c>
      <c r="D3484" s="6">
        <v>1.02</v>
      </c>
      <c r="E3484" s="8">
        <v>43131</v>
      </c>
      <c r="F3484">
        <f t="shared" si="54"/>
        <v>2018</v>
      </c>
    </row>
    <row r="3485" spans="1:6" x14ac:dyDescent="0.25">
      <c r="A3485" s="67" t="s">
        <v>1</v>
      </c>
      <c r="B3485" s="67">
        <v>197908</v>
      </c>
      <c r="C3485" s="6">
        <v>918.8</v>
      </c>
      <c r="D3485" s="6">
        <v>0.2</v>
      </c>
      <c r="E3485" s="8">
        <v>43334</v>
      </c>
      <c r="F3485">
        <f t="shared" si="54"/>
        <v>2018</v>
      </c>
    </row>
    <row r="3486" spans="1:6" x14ac:dyDescent="0.25">
      <c r="A3486" s="67" t="s">
        <v>1</v>
      </c>
      <c r="B3486" s="67">
        <v>197908</v>
      </c>
      <c r="C3486" s="6">
        <v>2293.3247999999999</v>
      </c>
      <c r="D3486" s="6">
        <v>0.49919999999999998</v>
      </c>
      <c r="E3486" s="8">
        <v>43334</v>
      </c>
      <c r="F3486">
        <f t="shared" si="54"/>
        <v>2018</v>
      </c>
    </row>
    <row r="3487" spans="1:6" x14ac:dyDescent="0.25">
      <c r="A3487" s="67" t="s">
        <v>2</v>
      </c>
      <c r="B3487" s="67" t="s">
        <v>3615</v>
      </c>
      <c r="C3487" s="6"/>
      <c r="D3487" s="6"/>
      <c r="E3487" s="8">
        <v>42911</v>
      </c>
      <c r="F3487">
        <f t="shared" si="54"/>
        <v>2017</v>
      </c>
    </row>
    <row r="3488" spans="1:6" x14ac:dyDescent="0.25">
      <c r="A3488" s="67" t="s">
        <v>2</v>
      </c>
      <c r="B3488" s="67" t="s">
        <v>3616</v>
      </c>
      <c r="C3488" s="6"/>
      <c r="D3488" s="6"/>
      <c r="E3488" s="8">
        <v>43069</v>
      </c>
      <c r="F3488">
        <f t="shared" si="54"/>
        <v>2017</v>
      </c>
    </row>
    <row r="3489" spans="1:6" x14ac:dyDescent="0.25">
      <c r="A3489" s="67" t="s">
        <v>2</v>
      </c>
      <c r="B3489" s="67" t="s">
        <v>3617</v>
      </c>
      <c r="C3489" s="6"/>
      <c r="D3489" s="6"/>
      <c r="E3489" s="8">
        <v>43038</v>
      </c>
      <c r="F3489">
        <f t="shared" si="54"/>
        <v>2017</v>
      </c>
    </row>
    <row r="3490" spans="1:6" x14ac:dyDescent="0.25">
      <c r="A3490" s="67" t="s">
        <v>2</v>
      </c>
      <c r="B3490" s="67" t="s">
        <v>3618</v>
      </c>
      <c r="C3490" s="6"/>
      <c r="D3490" s="6"/>
      <c r="E3490" s="8">
        <v>43040</v>
      </c>
      <c r="F3490">
        <f t="shared" si="54"/>
        <v>2017</v>
      </c>
    </row>
    <row r="3491" spans="1:6" x14ac:dyDescent="0.25">
      <c r="A3491" s="67" t="s">
        <v>2</v>
      </c>
      <c r="B3491" s="67" t="s">
        <v>3619</v>
      </c>
      <c r="C3491" s="6"/>
      <c r="D3491" s="6"/>
      <c r="E3491" s="8">
        <v>43189</v>
      </c>
      <c r="F3491">
        <f t="shared" si="54"/>
        <v>2018</v>
      </c>
    </row>
    <row r="3492" spans="1:6" x14ac:dyDescent="0.25">
      <c r="A3492" s="67" t="s">
        <v>2</v>
      </c>
      <c r="B3492" s="67" t="s">
        <v>3620</v>
      </c>
      <c r="C3492" s="6"/>
      <c r="D3492" s="6"/>
      <c r="E3492" s="8">
        <v>43160</v>
      </c>
      <c r="F3492">
        <f t="shared" si="54"/>
        <v>2018</v>
      </c>
    </row>
    <row r="3493" spans="1:6" x14ac:dyDescent="0.25">
      <c r="A3493" s="67" t="s">
        <v>2</v>
      </c>
      <c r="B3493" s="67" t="s">
        <v>3621</v>
      </c>
      <c r="C3493" s="6"/>
      <c r="D3493" s="6"/>
      <c r="E3493" s="8">
        <v>43028</v>
      </c>
      <c r="F3493">
        <f t="shared" si="54"/>
        <v>2017</v>
      </c>
    </row>
    <row r="3494" spans="1:6" x14ac:dyDescent="0.25">
      <c r="A3494" s="67" t="s">
        <v>2</v>
      </c>
      <c r="B3494" s="67" t="s">
        <v>3622</v>
      </c>
      <c r="C3494" s="6"/>
      <c r="D3494" s="6"/>
      <c r="E3494" s="8">
        <v>43119</v>
      </c>
      <c r="F3494">
        <f t="shared" si="54"/>
        <v>2018</v>
      </c>
    </row>
    <row r="3495" spans="1:6" x14ac:dyDescent="0.25">
      <c r="A3495" s="67" t="s">
        <v>2</v>
      </c>
      <c r="B3495" s="67" t="s">
        <v>3623</v>
      </c>
      <c r="C3495" s="6"/>
      <c r="D3495" s="6"/>
      <c r="E3495" s="8">
        <v>43199</v>
      </c>
      <c r="F3495">
        <f t="shared" si="54"/>
        <v>2018</v>
      </c>
    </row>
    <row r="3496" spans="1:6" x14ac:dyDescent="0.25">
      <c r="A3496" s="67" t="s">
        <v>2</v>
      </c>
      <c r="B3496" s="67" t="s">
        <v>3624</v>
      </c>
      <c r="C3496" s="6"/>
      <c r="D3496" s="6"/>
      <c r="E3496" s="8">
        <v>43207</v>
      </c>
      <c r="F3496">
        <f t="shared" si="54"/>
        <v>2018</v>
      </c>
    </row>
    <row r="3497" spans="1:6" x14ac:dyDescent="0.25">
      <c r="A3497" s="67" t="s">
        <v>2</v>
      </c>
      <c r="B3497" s="67" t="s">
        <v>3625</v>
      </c>
      <c r="C3497" s="6"/>
      <c r="D3497" s="6"/>
      <c r="E3497" s="8">
        <v>43293</v>
      </c>
      <c r="F3497">
        <f t="shared" si="54"/>
        <v>2018</v>
      </c>
    </row>
    <row r="3498" spans="1:6" x14ac:dyDescent="0.25">
      <c r="A3498" s="67" t="s">
        <v>2</v>
      </c>
      <c r="B3498" s="67" t="s">
        <v>3626</v>
      </c>
      <c r="C3498" s="6"/>
      <c r="D3498" s="6"/>
      <c r="E3498" s="8">
        <v>43255</v>
      </c>
      <c r="F3498">
        <f t="shared" si="54"/>
        <v>2018</v>
      </c>
    </row>
    <row r="3499" spans="1:6" x14ac:dyDescent="0.25">
      <c r="A3499" s="67" t="s">
        <v>2</v>
      </c>
      <c r="B3499" s="67" t="s">
        <v>3627</v>
      </c>
      <c r="C3499" s="6"/>
      <c r="D3499" s="6"/>
      <c r="E3499" s="8">
        <v>43179</v>
      </c>
      <c r="F3499">
        <f t="shared" si="54"/>
        <v>2018</v>
      </c>
    </row>
    <row r="3500" spans="1:6" x14ac:dyDescent="0.25">
      <c r="A3500" s="67" t="s">
        <v>2</v>
      </c>
      <c r="B3500" s="67" t="s">
        <v>3628</v>
      </c>
      <c r="C3500" s="6"/>
      <c r="D3500" s="6"/>
      <c r="E3500" s="8">
        <v>43187</v>
      </c>
      <c r="F3500">
        <f t="shared" si="54"/>
        <v>2018</v>
      </c>
    </row>
    <row r="3501" spans="1:6" x14ac:dyDescent="0.25">
      <c r="A3501" s="67" t="s">
        <v>2</v>
      </c>
      <c r="B3501" s="67" t="s">
        <v>3629</v>
      </c>
      <c r="C3501" s="6"/>
      <c r="D3501" s="6"/>
      <c r="E3501" s="8">
        <v>43321</v>
      </c>
      <c r="F3501">
        <f t="shared" si="54"/>
        <v>2018</v>
      </c>
    </row>
    <row r="3502" spans="1:6" x14ac:dyDescent="0.25">
      <c r="A3502" s="67" t="s">
        <v>2</v>
      </c>
      <c r="B3502" s="67" t="s">
        <v>3630</v>
      </c>
      <c r="C3502" s="6"/>
      <c r="D3502" s="6"/>
      <c r="E3502" s="8">
        <v>43266</v>
      </c>
      <c r="F3502">
        <f t="shared" si="54"/>
        <v>2018</v>
      </c>
    </row>
    <row r="3503" spans="1:6" x14ac:dyDescent="0.25">
      <c r="A3503" s="67" t="s">
        <v>2</v>
      </c>
      <c r="B3503" s="67" t="s">
        <v>3631</v>
      </c>
      <c r="C3503" s="6"/>
      <c r="D3503" s="6"/>
      <c r="E3503" s="8">
        <v>43311</v>
      </c>
      <c r="F3503">
        <f t="shared" si="54"/>
        <v>2018</v>
      </c>
    </row>
    <row r="3504" spans="1:6" x14ac:dyDescent="0.25">
      <c r="A3504" s="67" t="s">
        <v>2</v>
      </c>
      <c r="B3504" s="67" t="s">
        <v>3632</v>
      </c>
      <c r="C3504" s="6"/>
      <c r="D3504" s="6"/>
      <c r="E3504" s="8">
        <v>42667</v>
      </c>
      <c r="F3504">
        <f t="shared" si="54"/>
        <v>2016</v>
      </c>
    </row>
    <row r="3505" spans="1:6" x14ac:dyDescent="0.25">
      <c r="A3505" s="67" t="s">
        <v>2</v>
      </c>
      <c r="B3505" s="67" t="s">
        <v>3633</v>
      </c>
      <c r="C3505" s="6"/>
      <c r="D3505" s="6"/>
      <c r="E3505" s="8">
        <v>43172</v>
      </c>
      <c r="F3505">
        <f t="shared" si="54"/>
        <v>2018</v>
      </c>
    </row>
    <row r="3506" spans="1:6" x14ac:dyDescent="0.25">
      <c r="A3506" s="67" t="s">
        <v>2</v>
      </c>
      <c r="B3506" s="67" t="s">
        <v>3634</v>
      </c>
      <c r="C3506" s="6"/>
      <c r="D3506" s="6"/>
      <c r="E3506" s="8">
        <v>43342</v>
      </c>
      <c r="F3506">
        <f t="shared" si="54"/>
        <v>2018</v>
      </c>
    </row>
    <row r="3507" spans="1:6" x14ac:dyDescent="0.25">
      <c r="A3507" s="67" t="s">
        <v>2</v>
      </c>
      <c r="B3507" s="67" t="s">
        <v>3635</v>
      </c>
      <c r="C3507" s="6"/>
      <c r="D3507" s="6"/>
      <c r="E3507" s="8">
        <v>43325</v>
      </c>
      <c r="F3507">
        <f t="shared" si="54"/>
        <v>2018</v>
      </c>
    </row>
    <row r="3508" spans="1:6" x14ac:dyDescent="0.25">
      <c r="A3508" s="67" t="s">
        <v>2</v>
      </c>
      <c r="B3508" s="67" t="s">
        <v>3636</v>
      </c>
      <c r="C3508" s="6"/>
      <c r="D3508" s="6"/>
      <c r="E3508" s="8">
        <v>43299</v>
      </c>
      <c r="F3508">
        <f t="shared" si="54"/>
        <v>2018</v>
      </c>
    </row>
    <row r="3509" spans="1:6" x14ac:dyDescent="0.25">
      <c r="A3509" s="67" t="s">
        <v>2</v>
      </c>
      <c r="B3509" s="67" t="s">
        <v>3637</v>
      </c>
      <c r="C3509" s="6"/>
      <c r="D3509" s="6"/>
      <c r="E3509" s="8">
        <v>43314</v>
      </c>
      <c r="F3509">
        <f t="shared" si="54"/>
        <v>2018</v>
      </c>
    </row>
    <row r="3510" spans="1:6" x14ac:dyDescent="0.25">
      <c r="A3510" s="67" t="s">
        <v>2</v>
      </c>
      <c r="B3510" s="67" t="s">
        <v>3638</v>
      </c>
      <c r="C3510" s="6"/>
      <c r="D3510" s="6"/>
      <c r="E3510" s="8">
        <v>43354</v>
      </c>
      <c r="F3510">
        <f t="shared" si="54"/>
        <v>2018</v>
      </c>
    </row>
    <row r="3511" spans="1:6" x14ac:dyDescent="0.25">
      <c r="A3511" s="67" t="s">
        <v>2</v>
      </c>
      <c r="B3511" s="67" t="s">
        <v>3639</v>
      </c>
      <c r="C3511" s="6"/>
      <c r="D3511" s="6"/>
      <c r="E3511" s="8">
        <v>43354</v>
      </c>
      <c r="F3511">
        <f t="shared" si="54"/>
        <v>2018</v>
      </c>
    </row>
    <row r="3512" spans="1:6" x14ac:dyDescent="0.25">
      <c r="A3512" s="67" t="s">
        <v>2</v>
      </c>
      <c r="B3512" s="67" t="s">
        <v>3640</v>
      </c>
      <c r="C3512" s="6"/>
      <c r="D3512" s="6"/>
      <c r="E3512" s="8">
        <v>43347</v>
      </c>
      <c r="F3512">
        <f t="shared" si="54"/>
        <v>2018</v>
      </c>
    </row>
    <row r="3513" spans="1:6" x14ac:dyDescent="0.25">
      <c r="A3513" s="67" t="s">
        <v>2</v>
      </c>
      <c r="B3513" s="67" t="s">
        <v>3641</v>
      </c>
      <c r="C3513" s="6"/>
      <c r="D3513" s="6"/>
      <c r="E3513" s="8">
        <v>43361</v>
      </c>
      <c r="F3513">
        <f t="shared" si="54"/>
        <v>2018</v>
      </c>
    </row>
    <row r="3514" spans="1:6" x14ac:dyDescent="0.25">
      <c r="A3514" s="67" t="s">
        <v>2</v>
      </c>
      <c r="B3514" s="67" t="s">
        <v>3642</v>
      </c>
      <c r="C3514" s="6"/>
      <c r="D3514" s="6"/>
      <c r="E3514" s="8">
        <v>43257</v>
      </c>
      <c r="F3514">
        <f t="shared" si="54"/>
        <v>2018</v>
      </c>
    </row>
    <row r="3515" spans="1:6" x14ac:dyDescent="0.25">
      <c r="A3515" s="67" t="s">
        <v>155</v>
      </c>
      <c r="B3515" s="67" t="s">
        <v>2899</v>
      </c>
      <c r="C3515" s="6">
        <v>0</v>
      </c>
      <c r="D3515" s="6">
        <v>0</v>
      </c>
      <c r="E3515" s="8">
        <v>42962</v>
      </c>
      <c r="F3515">
        <f t="shared" si="54"/>
        <v>2017</v>
      </c>
    </row>
    <row r="3516" spans="1:6" x14ac:dyDescent="0.25">
      <c r="A3516" s="67" t="s">
        <v>155</v>
      </c>
      <c r="B3516" s="67" t="s">
        <v>2900</v>
      </c>
      <c r="C3516" s="6">
        <v>0</v>
      </c>
      <c r="D3516" s="6">
        <v>0</v>
      </c>
      <c r="E3516" s="8">
        <v>42867</v>
      </c>
      <c r="F3516">
        <f t="shared" si="54"/>
        <v>2017</v>
      </c>
    </row>
    <row r="3517" spans="1:6" x14ac:dyDescent="0.25">
      <c r="A3517" s="67" t="s">
        <v>155</v>
      </c>
      <c r="B3517" s="67" t="s">
        <v>1347</v>
      </c>
      <c r="C3517" s="6">
        <v>97247</v>
      </c>
      <c r="D3517" s="6">
        <v>35.31</v>
      </c>
      <c r="E3517" s="8">
        <v>43196</v>
      </c>
      <c r="F3517">
        <f t="shared" si="54"/>
        <v>2018</v>
      </c>
    </row>
    <row r="3518" spans="1:6" x14ac:dyDescent="0.25">
      <c r="A3518" s="67" t="s">
        <v>3</v>
      </c>
      <c r="B3518" s="67" t="s">
        <v>2906</v>
      </c>
      <c r="C3518" s="6">
        <v>1352449.6</v>
      </c>
      <c r="D3518" s="6">
        <v>283.76</v>
      </c>
      <c r="E3518" s="8">
        <v>43124</v>
      </c>
      <c r="F3518">
        <f t="shared" si="54"/>
        <v>2018</v>
      </c>
    </row>
    <row r="3519" spans="1:6" x14ac:dyDescent="0.25">
      <c r="A3519" s="67" t="s">
        <v>3</v>
      </c>
      <c r="B3519" s="67" t="s">
        <v>2907</v>
      </c>
      <c r="C3519" s="6">
        <v>0</v>
      </c>
      <c r="D3519" s="6">
        <v>0</v>
      </c>
      <c r="E3519" s="8">
        <v>43005</v>
      </c>
      <c r="F3519">
        <f t="shared" si="54"/>
        <v>2017</v>
      </c>
    </row>
    <row r="3520" spans="1:6" x14ac:dyDescent="0.25">
      <c r="A3520" s="67" t="s">
        <v>3</v>
      </c>
      <c r="B3520" s="67" t="s">
        <v>3643</v>
      </c>
      <c r="C3520" s="6">
        <v>39627.730000000003</v>
      </c>
      <c r="D3520" s="6">
        <v>20.88</v>
      </c>
      <c r="E3520" s="8">
        <v>43159</v>
      </c>
      <c r="F3520">
        <f t="shared" si="54"/>
        <v>2018</v>
      </c>
    </row>
    <row r="3521" spans="1:6" x14ac:dyDescent="0.25">
      <c r="A3521" s="67" t="s">
        <v>3</v>
      </c>
      <c r="B3521" s="67" t="s">
        <v>3643</v>
      </c>
      <c r="C3521" s="6">
        <v>0</v>
      </c>
      <c r="D3521" s="6">
        <v>0</v>
      </c>
      <c r="E3521" s="8">
        <v>43159</v>
      </c>
      <c r="F3521">
        <f t="shared" si="54"/>
        <v>2018</v>
      </c>
    </row>
    <row r="3522" spans="1:6" x14ac:dyDescent="0.25">
      <c r="A3522" s="67" t="s">
        <v>3</v>
      </c>
      <c r="B3522" s="67" t="s">
        <v>3644</v>
      </c>
      <c r="C3522" s="6">
        <v>289637.90000000002</v>
      </c>
      <c r="D3522" s="6">
        <v>99.5</v>
      </c>
      <c r="E3522" s="8">
        <v>43256</v>
      </c>
      <c r="F3522">
        <f t="shared" si="54"/>
        <v>2018</v>
      </c>
    </row>
    <row r="3523" spans="1:6" x14ac:dyDescent="0.25">
      <c r="A3523" s="67" t="s">
        <v>3</v>
      </c>
      <c r="B3523" s="67" t="s">
        <v>736</v>
      </c>
      <c r="C3523" s="6">
        <v>119518</v>
      </c>
      <c r="D3523" s="6">
        <v>28</v>
      </c>
      <c r="E3523" s="8">
        <v>42958</v>
      </c>
      <c r="F3523">
        <f t="shared" ref="F3523:F3524" si="55">YEAR(E3523)</f>
        <v>2017</v>
      </c>
    </row>
    <row r="3524" spans="1:6" x14ac:dyDescent="0.25">
      <c r="A3524" s="67" t="s">
        <v>3</v>
      </c>
      <c r="B3524" s="67" t="s">
        <v>736</v>
      </c>
      <c r="C3524" s="6">
        <v>0</v>
      </c>
      <c r="D3524" s="6">
        <v>0</v>
      </c>
      <c r="E3524" s="8">
        <v>42958</v>
      </c>
      <c r="F3524">
        <f t="shared" si="55"/>
        <v>2017</v>
      </c>
    </row>
    <row r="3525" spans="1:6" x14ac:dyDescent="0.25">
      <c r="A3525" s="67"/>
      <c r="B3525" s="67"/>
      <c r="C3525" s="6"/>
      <c r="D3525" s="6"/>
      <c r="E3525" s="8"/>
    </row>
    <row r="3526" spans="1:6" x14ac:dyDescent="0.25">
      <c r="A3526" s="67"/>
      <c r="B3526" s="67"/>
      <c r="C3526" s="6"/>
      <c r="D3526" s="6"/>
      <c r="E3526" s="8"/>
    </row>
    <row r="3527" spans="1:6" x14ac:dyDescent="0.25">
      <c r="A3527" s="67"/>
      <c r="B3527" s="67"/>
      <c r="C3527" s="6"/>
      <c r="D3527" s="6"/>
      <c r="E3527" s="8"/>
    </row>
    <row r="3528" spans="1:6" x14ac:dyDescent="0.25">
      <c r="A3528" s="67"/>
      <c r="B3528" s="67"/>
      <c r="C3528" s="6"/>
      <c r="D3528" s="6"/>
      <c r="E3528" s="8"/>
    </row>
    <row r="3529" spans="1:6" x14ac:dyDescent="0.25">
      <c r="A3529" s="67"/>
      <c r="B3529" s="67"/>
      <c r="C3529" s="6"/>
      <c r="D3529" s="6"/>
      <c r="E3529" s="8"/>
    </row>
    <row r="3530" spans="1:6" x14ac:dyDescent="0.25">
      <c r="A3530" s="67"/>
      <c r="B3530" s="67"/>
      <c r="C3530" s="6"/>
      <c r="D3530" s="6"/>
      <c r="E3530" s="8"/>
    </row>
    <row r="3531" spans="1:6" x14ac:dyDescent="0.25">
      <c r="A3531" s="67"/>
      <c r="B3531" s="67"/>
      <c r="C3531" s="6"/>
      <c r="D3531" s="6"/>
      <c r="E3531" s="8"/>
    </row>
    <row r="3532" spans="1:6" x14ac:dyDescent="0.25">
      <c r="A3532" s="67"/>
      <c r="B3532" s="67"/>
      <c r="C3532" s="6"/>
      <c r="D3532" s="6"/>
      <c r="E3532" s="8"/>
    </row>
    <row r="3533" spans="1:6" x14ac:dyDescent="0.25">
      <c r="A3533" s="67"/>
      <c r="B3533" s="67"/>
      <c r="C3533" s="6"/>
      <c r="D3533" s="6"/>
      <c r="E3533" s="8"/>
    </row>
    <row r="3534" spans="1:6" x14ac:dyDescent="0.25">
      <c r="A3534" s="67"/>
      <c r="B3534" s="67"/>
      <c r="C3534" s="6"/>
      <c r="D3534" s="6"/>
      <c r="E3534" s="8"/>
    </row>
    <row r="3535" spans="1:6" x14ac:dyDescent="0.25">
      <c r="A3535" s="67"/>
      <c r="B3535" s="67"/>
      <c r="C3535" s="6"/>
      <c r="D3535" s="6"/>
      <c r="E3535" s="8"/>
    </row>
    <row r="3536" spans="1:6" x14ac:dyDescent="0.25">
      <c r="A3536" s="67"/>
      <c r="B3536" s="67"/>
      <c r="C3536" s="6"/>
      <c r="D3536" s="6"/>
      <c r="E3536" s="8"/>
    </row>
    <row r="3537" spans="1:5" x14ac:dyDescent="0.25">
      <c r="A3537" s="67"/>
      <c r="B3537" s="67"/>
      <c r="C3537" s="6"/>
      <c r="D3537" s="6"/>
      <c r="E3537" s="8"/>
    </row>
    <row r="3538" spans="1:5" x14ac:dyDescent="0.25">
      <c r="A3538" s="67"/>
      <c r="B3538" s="67"/>
      <c r="C3538" s="6"/>
      <c r="D3538" s="6"/>
      <c r="E3538" s="8"/>
    </row>
    <row r="3539" spans="1:5" x14ac:dyDescent="0.25">
      <c r="A3539" s="67"/>
      <c r="B3539" s="67"/>
      <c r="C3539" s="6"/>
      <c r="D3539" s="6"/>
      <c r="E3539" s="8"/>
    </row>
    <row r="3540" spans="1:5" x14ac:dyDescent="0.25">
      <c r="A3540" s="67"/>
      <c r="B3540" s="67"/>
      <c r="C3540" s="6"/>
      <c r="D3540" s="6"/>
      <c r="E3540" s="8"/>
    </row>
    <row r="3541" spans="1:5" x14ac:dyDescent="0.25">
      <c r="A3541" s="67"/>
      <c r="B3541" s="67"/>
      <c r="C3541" s="6"/>
      <c r="D3541" s="6"/>
      <c r="E3541" s="8"/>
    </row>
    <row r="3542" spans="1:5" x14ac:dyDescent="0.25">
      <c r="A3542" s="67"/>
      <c r="B3542" s="67"/>
      <c r="C3542" s="6"/>
      <c r="D3542" s="6"/>
      <c r="E3542" s="8"/>
    </row>
    <row r="3543" spans="1:5" x14ac:dyDescent="0.25">
      <c r="A3543" s="67"/>
      <c r="B3543" s="67"/>
      <c r="C3543" s="6"/>
      <c r="D3543" s="6"/>
      <c r="E3543" s="8"/>
    </row>
    <row r="3544" spans="1:5" x14ac:dyDescent="0.25">
      <c r="A3544" s="67"/>
      <c r="B3544" s="67"/>
      <c r="C3544" s="6"/>
      <c r="D3544" s="6"/>
      <c r="E3544" s="8"/>
    </row>
    <row r="3545" spans="1:5" x14ac:dyDescent="0.25">
      <c r="A3545" s="67"/>
      <c r="B3545" s="67"/>
      <c r="C3545" s="6"/>
      <c r="D3545" s="6"/>
      <c r="E3545" s="8"/>
    </row>
    <row r="3546" spans="1:5" x14ac:dyDescent="0.25">
      <c r="A3546" s="67"/>
      <c r="B3546" s="67"/>
      <c r="C3546" s="6"/>
      <c r="D3546" s="6"/>
      <c r="E3546" s="8"/>
    </row>
    <row r="3547" spans="1:5" x14ac:dyDescent="0.25">
      <c r="A3547" s="67"/>
      <c r="B3547" s="67"/>
      <c r="C3547" s="6"/>
      <c r="D3547" s="6"/>
      <c r="E3547" s="8"/>
    </row>
    <row r="3548" spans="1:5" x14ac:dyDescent="0.25">
      <c r="A3548" s="67"/>
      <c r="B3548" s="67"/>
      <c r="C3548" s="6"/>
      <c r="D3548" s="6"/>
      <c r="E3548" s="8"/>
    </row>
    <row r="3549" spans="1:5" x14ac:dyDescent="0.25">
      <c r="A3549" s="67"/>
      <c r="B3549" s="67"/>
      <c r="C3549" s="6"/>
      <c r="D3549" s="6"/>
      <c r="E3549" s="8"/>
    </row>
    <row r="3550" spans="1:5" x14ac:dyDescent="0.25">
      <c r="A3550" s="67"/>
      <c r="B3550" s="67"/>
      <c r="C3550" s="6"/>
      <c r="D3550" s="6"/>
      <c r="E3550" s="8"/>
    </row>
    <row r="3551" spans="1:5" x14ac:dyDescent="0.25">
      <c r="A3551" s="67"/>
      <c r="B3551" s="67"/>
      <c r="C3551" s="6"/>
      <c r="D3551" s="6"/>
      <c r="E3551" s="8"/>
    </row>
    <row r="3552" spans="1:5" x14ac:dyDescent="0.25">
      <c r="A3552" s="67"/>
      <c r="B3552" s="67"/>
      <c r="C3552" s="6"/>
      <c r="D3552" s="6"/>
      <c r="E3552" s="8"/>
    </row>
    <row r="3553" spans="1:5" x14ac:dyDescent="0.25">
      <c r="A3553" s="67"/>
      <c r="B3553" s="67"/>
      <c r="C3553" s="6"/>
      <c r="D3553" s="6"/>
      <c r="E3553" s="8"/>
    </row>
    <row r="3554" spans="1:5" x14ac:dyDescent="0.25">
      <c r="A3554" s="67"/>
      <c r="B3554" s="67"/>
      <c r="C3554" s="6"/>
      <c r="D3554" s="6"/>
      <c r="E3554" s="8"/>
    </row>
    <row r="3555" spans="1:5" x14ac:dyDescent="0.25">
      <c r="A3555" s="67"/>
      <c r="B3555" s="67"/>
      <c r="C3555" s="6"/>
      <c r="D3555" s="6"/>
      <c r="E3555" s="8"/>
    </row>
    <row r="3556" spans="1:5" x14ac:dyDescent="0.25">
      <c r="A3556" s="67"/>
      <c r="B3556" s="67"/>
      <c r="C3556" s="6"/>
      <c r="D3556" s="6"/>
      <c r="E3556" s="8"/>
    </row>
    <row r="3557" spans="1:5" x14ac:dyDescent="0.25">
      <c r="A3557" s="67"/>
      <c r="B3557" s="67"/>
      <c r="C3557" s="6"/>
      <c r="D3557" s="6"/>
      <c r="E3557" s="8"/>
    </row>
    <row r="3558" spans="1:5" x14ac:dyDescent="0.25">
      <c r="A3558" s="67"/>
      <c r="B3558" s="67"/>
      <c r="C3558" s="6"/>
      <c r="D3558" s="6"/>
      <c r="E3558" s="8"/>
    </row>
    <row r="3559" spans="1:5" x14ac:dyDescent="0.25">
      <c r="A3559" s="67"/>
      <c r="B3559" s="67"/>
      <c r="C3559" s="6"/>
      <c r="D3559" s="6"/>
      <c r="E3559" s="8"/>
    </row>
    <row r="3560" spans="1:5" x14ac:dyDescent="0.25">
      <c r="A3560" s="67"/>
      <c r="B3560" s="67"/>
      <c r="C3560" s="6"/>
      <c r="D3560" s="6"/>
      <c r="E3560" s="8"/>
    </row>
    <row r="3561" spans="1:5" x14ac:dyDescent="0.25">
      <c r="A3561" s="67"/>
      <c r="B3561" s="67"/>
      <c r="C3561" s="6"/>
      <c r="D3561" s="6"/>
      <c r="E3561" s="8"/>
    </row>
    <row r="3562" spans="1:5" x14ac:dyDescent="0.25">
      <c r="A3562" s="67"/>
      <c r="B3562" s="67"/>
      <c r="C3562" s="6"/>
      <c r="D3562" s="6"/>
      <c r="E3562" s="8"/>
    </row>
    <row r="3563" spans="1:5" x14ac:dyDescent="0.25">
      <c r="A3563" s="67"/>
      <c r="B3563" s="67"/>
      <c r="C3563" s="6"/>
      <c r="D3563" s="6"/>
      <c r="E3563" s="8"/>
    </row>
    <row r="3564" spans="1:5" x14ac:dyDescent="0.25">
      <c r="A3564" s="67"/>
      <c r="B3564" s="67"/>
      <c r="C3564" s="6"/>
      <c r="D3564" s="6"/>
      <c r="E3564" s="8"/>
    </row>
    <row r="3565" spans="1:5" x14ac:dyDescent="0.25">
      <c r="A3565" s="67"/>
      <c r="B3565" s="67"/>
      <c r="C3565" s="6"/>
      <c r="D3565" s="6"/>
      <c r="E3565" s="8"/>
    </row>
    <row r="3566" spans="1:5" x14ac:dyDescent="0.25">
      <c r="A3566" s="67"/>
      <c r="B3566" s="67"/>
      <c r="C3566" s="6"/>
      <c r="D3566" s="6"/>
      <c r="E3566" s="8"/>
    </row>
    <row r="3567" spans="1:5" x14ac:dyDescent="0.25">
      <c r="A3567" s="67"/>
      <c r="B3567" s="67"/>
      <c r="C3567" s="6"/>
      <c r="D3567" s="6"/>
      <c r="E3567" s="8"/>
    </row>
    <row r="3568" spans="1:5" x14ac:dyDescent="0.25">
      <c r="A3568" s="67"/>
      <c r="B3568" s="67"/>
      <c r="C3568" s="6"/>
      <c r="D3568" s="6"/>
      <c r="E3568" s="8"/>
    </row>
    <row r="3569" spans="1:5" x14ac:dyDescent="0.25">
      <c r="A3569" s="67"/>
      <c r="B3569" s="67"/>
      <c r="C3569" s="6"/>
      <c r="D3569" s="6"/>
      <c r="E3569" s="8"/>
    </row>
    <row r="3570" spans="1:5" x14ac:dyDescent="0.25">
      <c r="A3570" s="67"/>
      <c r="B3570" s="67"/>
      <c r="C3570" s="6"/>
      <c r="D3570" s="6"/>
      <c r="E3570" s="8"/>
    </row>
    <row r="3571" spans="1:5" x14ac:dyDescent="0.25">
      <c r="A3571" s="67"/>
      <c r="B3571" s="67"/>
      <c r="C3571" s="6"/>
      <c r="D3571" s="6"/>
      <c r="E3571" s="8"/>
    </row>
    <row r="3572" spans="1:5" x14ac:dyDescent="0.25">
      <c r="A3572" s="67"/>
      <c r="B3572" s="67"/>
      <c r="C3572" s="6"/>
      <c r="D3572" s="6"/>
      <c r="E3572" s="8"/>
    </row>
    <row r="3573" spans="1:5" x14ac:dyDescent="0.25">
      <c r="A3573" s="67"/>
      <c r="B3573" s="67"/>
      <c r="C3573" s="6"/>
      <c r="D3573" s="6"/>
      <c r="E3573" s="8"/>
    </row>
    <row r="3574" spans="1:5" x14ac:dyDescent="0.25">
      <c r="A3574" s="67"/>
      <c r="B3574" s="67"/>
      <c r="C3574" s="6"/>
      <c r="D3574" s="6"/>
      <c r="E3574" s="8"/>
    </row>
    <row r="3575" spans="1:5" x14ac:dyDescent="0.25">
      <c r="A3575" s="67"/>
      <c r="B3575" s="67"/>
      <c r="C3575" s="6"/>
      <c r="D3575" s="6"/>
      <c r="E3575" s="8"/>
    </row>
    <row r="3576" spans="1:5" x14ac:dyDescent="0.25">
      <c r="A3576" s="67"/>
      <c r="B3576" s="67"/>
      <c r="C3576" s="6"/>
      <c r="D3576" s="6"/>
      <c r="E3576" s="8"/>
    </row>
    <row r="3577" spans="1:5" x14ac:dyDescent="0.25">
      <c r="A3577" s="67"/>
      <c r="B3577" s="67"/>
      <c r="C3577" s="6"/>
      <c r="D3577" s="6"/>
      <c r="E3577" s="8"/>
    </row>
    <row r="3578" spans="1:5" x14ac:dyDescent="0.25">
      <c r="A3578" s="67"/>
      <c r="B3578" s="67"/>
      <c r="C3578" s="6"/>
      <c r="D3578" s="6"/>
      <c r="E3578" s="8"/>
    </row>
    <row r="3579" spans="1:5" x14ac:dyDescent="0.25">
      <c r="A3579" s="67"/>
      <c r="B3579" s="67"/>
      <c r="C3579" s="6"/>
      <c r="D3579" s="6"/>
      <c r="E3579" s="8"/>
    </row>
    <row r="3580" spans="1:5" x14ac:dyDescent="0.25">
      <c r="A3580" s="67"/>
      <c r="B3580" s="67"/>
      <c r="C3580" s="6"/>
      <c r="D3580" s="6"/>
      <c r="E3580" s="8"/>
    </row>
    <row r="3581" spans="1:5" x14ac:dyDescent="0.25">
      <c r="A3581" s="67"/>
      <c r="B3581" s="67"/>
      <c r="C3581" s="6"/>
      <c r="D3581" s="6"/>
      <c r="E3581" s="8"/>
    </row>
    <row r="3582" spans="1:5" x14ac:dyDescent="0.25">
      <c r="A3582" s="67"/>
      <c r="B3582" s="67"/>
      <c r="C3582" s="6"/>
      <c r="D3582" s="6"/>
      <c r="E3582" s="8"/>
    </row>
    <row r="3583" spans="1:5" x14ac:dyDescent="0.25">
      <c r="A3583" s="67"/>
      <c r="B3583" s="67"/>
      <c r="C3583" s="6"/>
      <c r="D3583" s="6"/>
      <c r="E3583" s="8"/>
    </row>
    <row r="3584" spans="1:5" x14ac:dyDescent="0.25">
      <c r="A3584" s="67"/>
      <c r="B3584" s="67"/>
      <c r="C3584" s="6"/>
      <c r="D3584" s="6"/>
      <c r="E3584" s="8"/>
    </row>
    <row r="3585" spans="1:5" x14ac:dyDescent="0.25">
      <c r="A3585" s="67"/>
      <c r="B3585" s="67"/>
      <c r="C3585" s="6"/>
      <c r="D3585" s="6"/>
      <c r="E3585" s="8"/>
    </row>
    <row r="3586" spans="1:5" x14ac:dyDescent="0.25">
      <c r="A3586" s="67"/>
      <c r="B3586" s="67"/>
      <c r="C3586" s="6"/>
      <c r="D3586" s="6"/>
      <c r="E3586" s="8"/>
    </row>
    <row r="3587" spans="1:5" x14ac:dyDescent="0.25">
      <c r="A3587" s="67"/>
      <c r="B3587" s="67"/>
      <c r="C3587" s="6"/>
      <c r="D3587" s="6"/>
      <c r="E3587" s="8"/>
    </row>
    <row r="3588" spans="1:5" x14ac:dyDescent="0.25">
      <c r="A3588" s="67"/>
      <c r="B3588" s="67"/>
      <c r="C3588" s="6"/>
      <c r="D3588" s="6"/>
      <c r="E3588" s="8"/>
    </row>
    <row r="3589" spans="1:5" x14ac:dyDescent="0.25">
      <c r="A3589" s="67"/>
      <c r="B3589" s="67"/>
      <c r="C3589" s="6"/>
      <c r="D3589" s="6"/>
      <c r="E3589" s="8"/>
    </row>
    <row r="3590" spans="1:5" x14ac:dyDescent="0.25">
      <c r="A3590" s="67"/>
      <c r="B3590" s="67"/>
      <c r="C3590" s="6"/>
      <c r="D3590" s="6"/>
      <c r="E3590" s="8"/>
    </row>
    <row r="3591" spans="1:5" x14ac:dyDescent="0.25">
      <c r="A3591" s="67"/>
      <c r="B3591" s="67"/>
      <c r="C3591" s="6"/>
      <c r="D3591" s="6"/>
      <c r="E3591" s="8"/>
    </row>
    <row r="3592" spans="1:5" x14ac:dyDescent="0.25">
      <c r="A3592" s="67"/>
      <c r="B3592" s="67"/>
      <c r="C3592" s="6"/>
      <c r="D3592" s="6"/>
      <c r="E3592" s="8"/>
    </row>
    <row r="3593" spans="1:5" x14ac:dyDescent="0.25">
      <c r="A3593" s="67"/>
      <c r="B3593" s="67"/>
      <c r="C3593" s="6"/>
      <c r="D3593" s="6"/>
      <c r="E3593" s="8"/>
    </row>
    <row r="3594" spans="1:5" x14ac:dyDescent="0.25">
      <c r="A3594" s="67"/>
      <c r="B3594" s="67"/>
      <c r="C3594" s="6"/>
      <c r="D3594" s="6"/>
      <c r="E3594" s="8"/>
    </row>
    <row r="3595" spans="1:5" x14ac:dyDescent="0.25">
      <c r="A3595" s="67"/>
      <c r="B3595" s="67"/>
      <c r="C3595" s="6"/>
      <c r="D3595" s="6"/>
      <c r="E3595" s="8"/>
    </row>
    <row r="3596" spans="1:5" x14ac:dyDescent="0.25">
      <c r="A3596" s="67"/>
      <c r="B3596" s="67"/>
      <c r="C3596" s="6"/>
      <c r="D3596" s="6"/>
      <c r="E3596" s="8"/>
    </row>
    <row r="3597" spans="1:5" x14ac:dyDescent="0.25">
      <c r="A3597" s="67"/>
      <c r="B3597" s="67"/>
      <c r="C3597" s="6"/>
      <c r="D3597" s="6"/>
      <c r="E3597" s="8"/>
    </row>
    <row r="3598" spans="1:5" x14ac:dyDescent="0.25">
      <c r="A3598" s="67"/>
      <c r="B3598" s="67"/>
      <c r="C3598" s="6"/>
      <c r="D3598" s="6"/>
      <c r="E3598" s="8"/>
    </row>
    <row r="3599" spans="1:5" x14ac:dyDescent="0.25">
      <c r="A3599" s="67"/>
      <c r="B3599" s="67"/>
      <c r="C3599" s="6"/>
      <c r="D3599" s="6"/>
      <c r="E3599" s="8"/>
    </row>
    <row r="3600" spans="1:5" x14ac:dyDescent="0.25">
      <c r="A3600" s="67"/>
      <c r="B3600" s="67"/>
      <c r="C3600" s="6"/>
      <c r="D3600" s="6"/>
      <c r="E3600" s="8"/>
    </row>
    <row r="3601" spans="1:5" x14ac:dyDescent="0.25">
      <c r="A3601" s="67"/>
      <c r="B3601" s="67"/>
      <c r="C3601" s="6"/>
      <c r="D3601" s="6"/>
      <c r="E3601" s="8"/>
    </row>
    <row r="3602" spans="1:5" x14ac:dyDescent="0.25">
      <c r="A3602" s="67"/>
      <c r="B3602" s="67"/>
      <c r="C3602" s="6"/>
      <c r="D3602" s="6"/>
      <c r="E3602" s="8"/>
    </row>
    <row r="3603" spans="1:5" x14ac:dyDescent="0.25">
      <c r="A3603" s="67"/>
      <c r="B3603" s="67"/>
      <c r="C3603" s="6"/>
      <c r="D3603" s="6"/>
      <c r="E3603" s="8"/>
    </row>
    <row r="3604" spans="1:5" x14ac:dyDescent="0.25">
      <c r="A3604" s="67"/>
      <c r="B3604" s="67"/>
      <c r="C3604" s="6"/>
      <c r="D3604" s="6"/>
      <c r="E3604" s="8"/>
    </row>
    <row r="3605" spans="1:5" x14ac:dyDescent="0.25">
      <c r="A3605" s="67"/>
      <c r="B3605" s="67"/>
      <c r="C3605" s="6"/>
      <c r="D3605" s="6"/>
      <c r="E3605" s="8"/>
    </row>
    <row r="3606" spans="1:5" x14ac:dyDescent="0.25">
      <c r="A3606" s="67"/>
      <c r="B3606" s="67"/>
      <c r="C3606" s="6"/>
      <c r="D3606" s="6"/>
      <c r="E3606" s="8"/>
    </row>
    <row r="3607" spans="1:5" x14ac:dyDescent="0.25">
      <c r="A3607" s="67"/>
      <c r="B3607" s="67"/>
      <c r="C3607" s="6"/>
      <c r="D3607" s="6"/>
      <c r="E3607" s="8"/>
    </row>
    <row r="3608" spans="1:5" x14ac:dyDescent="0.25">
      <c r="A3608" s="67"/>
      <c r="B3608" s="67"/>
      <c r="C3608" s="6"/>
      <c r="D3608" s="6"/>
      <c r="E3608" s="8"/>
    </row>
    <row r="3609" spans="1:5" x14ac:dyDescent="0.25">
      <c r="A3609" s="67"/>
      <c r="B3609" s="67"/>
      <c r="C3609" s="6"/>
      <c r="D3609" s="6"/>
      <c r="E3609" s="8"/>
    </row>
    <row r="3610" spans="1:5" x14ac:dyDescent="0.25">
      <c r="A3610" s="67"/>
      <c r="B3610" s="67"/>
      <c r="C3610" s="6"/>
      <c r="D3610" s="6"/>
      <c r="E3610" s="8"/>
    </row>
    <row r="3611" spans="1:5" x14ac:dyDescent="0.25">
      <c r="A3611" s="67"/>
      <c r="B3611" s="67"/>
      <c r="C3611" s="6"/>
      <c r="D3611" s="6"/>
      <c r="E3611" s="8"/>
    </row>
    <row r="3612" spans="1:5" x14ac:dyDescent="0.25">
      <c r="A3612" s="67"/>
      <c r="B3612" s="67"/>
      <c r="C3612" s="6"/>
      <c r="D3612" s="6"/>
      <c r="E3612" s="8"/>
    </row>
    <row r="3613" spans="1:5" x14ac:dyDescent="0.25">
      <c r="A3613" s="67"/>
      <c r="B3613" s="67"/>
      <c r="C3613" s="6"/>
      <c r="D3613" s="6"/>
      <c r="E3613" s="8"/>
    </row>
    <row r="3614" spans="1:5" x14ac:dyDescent="0.25">
      <c r="A3614" s="67"/>
      <c r="B3614" s="67"/>
      <c r="C3614" s="6"/>
      <c r="D3614" s="6"/>
      <c r="E3614" s="8"/>
    </row>
    <row r="3615" spans="1:5" x14ac:dyDescent="0.25">
      <c r="A3615" s="67"/>
      <c r="B3615" s="67"/>
      <c r="C3615" s="6"/>
      <c r="D3615" s="6"/>
      <c r="E3615" s="8"/>
    </row>
    <row r="3616" spans="1:5" x14ac:dyDescent="0.25">
      <c r="A3616" s="67"/>
      <c r="B3616" s="67"/>
      <c r="C3616" s="6"/>
      <c r="D3616" s="6"/>
      <c r="E3616" s="8"/>
    </row>
    <row r="3617" spans="1:5" x14ac:dyDescent="0.25">
      <c r="A3617" s="67"/>
      <c r="B3617" s="67"/>
      <c r="C3617" s="6"/>
      <c r="D3617" s="6"/>
      <c r="E3617" s="8"/>
    </row>
    <row r="3618" spans="1:5" x14ac:dyDescent="0.25">
      <c r="A3618" s="67"/>
      <c r="B3618" s="67"/>
      <c r="C3618" s="6"/>
      <c r="D3618" s="6"/>
      <c r="E3618" s="8"/>
    </row>
    <row r="3619" spans="1:5" x14ac:dyDescent="0.25">
      <c r="A3619" s="67"/>
      <c r="B3619" s="67"/>
      <c r="C3619" s="6"/>
      <c r="D3619" s="6"/>
      <c r="E3619" s="8"/>
    </row>
    <row r="3620" spans="1:5" x14ac:dyDescent="0.25">
      <c r="A3620" s="67"/>
      <c r="B3620" s="67"/>
      <c r="C3620" s="6"/>
      <c r="D3620" s="6"/>
      <c r="E3620" s="8"/>
    </row>
    <row r="3621" spans="1:5" x14ac:dyDescent="0.25">
      <c r="A3621" s="67"/>
      <c r="B3621" s="67"/>
      <c r="C3621" s="6"/>
      <c r="D3621" s="6"/>
      <c r="E3621" s="8"/>
    </row>
    <row r="3622" spans="1:5" x14ac:dyDescent="0.25">
      <c r="A3622" s="67"/>
      <c r="B3622" s="67"/>
      <c r="C3622" s="6"/>
      <c r="D3622" s="6"/>
      <c r="E3622" s="8"/>
    </row>
    <row r="3623" spans="1:5" x14ac:dyDescent="0.25">
      <c r="A3623" s="67"/>
      <c r="B3623" s="67"/>
      <c r="C3623" s="6"/>
      <c r="D3623" s="6"/>
      <c r="E3623" s="8"/>
    </row>
    <row r="3624" spans="1:5" x14ac:dyDescent="0.25">
      <c r="A3624" s="67"/>
      <c r="B3624" s="67"/>
      <c r="C3624" s="6"/>
      <c r="D3624" s="6"/>
      <c r="E3624" s="8"/>
    </row>
    <row r="3625" spans="1:5" x14ac:dyDescent="0.25">
      <c r="A3625" s="67"/>
      <c r="B3625" s="67"/>
      <c r="C3625" s="6"/>
      <c r="D3625" s="6"/>
      <c r="E3625" s="8"/>
    </row>
    <row r="3626" spans="1:5" x14ac:dyDescent="0.25">
      <c r="A3626" s="67"/>
      <c r="B3626" s="67"/>
      <c r="C3626" s="6"/>
      <c r="D3626" s="6"/>
      <c r="E3626" s="8"/>
    </row>
    <row r="3627" spans="1:5" x14ac:dyDescent="0.25">
      <c r="A3627" s="67"/>
      <c r="B3627" s="67"/>
      <c r="C3627" s="6"/>
      <c r="D3627" s="6"/>
      <c r="E3627" s="8"/>
    </row>
    <row r="3628" spans="1:5" x14ac:dyDescent="0.25">
      <c r="A3628" s="67"/>
      <c r="B3628" s="67"/>
      <c r="C3628" s="6"/>
      <c r="D3628" s="6"/>
      <c r="E3628" s="8"/>
    </row>
    <row r="3629" spans="1:5" x14ac:dyDescent="0.25">
      <c r="A3629" s="67"/>
      <c r="B3629" s="67"/>
      <c r="C3629" s="6"/>
      <c r="D3629" s="6"/>
      <c r="E3629" s="8"/>
    </row>
    <row r="3630" spans="1:5" x14ac:dyDescent="0.25">
      <c r="A3630" s="67"/>
      <c r="B3630" s="67"/>
      <c r="C3630" s="6"/>
      <c r="D3630" s="6"/>
      <c r="E3630" s="8"/>
    </row>
    <row r="3631" spans="1:5" x14ac:dyDescent="0.25">
      <c r="A3631" s="67"/>
      <c r="B3631" s="67"/>
      <c r="C3631" s="6"/>
      <c r="D3631" s="6"/>
      <c r="E3631" s="8"/>
    </row>
    <row r="3632" spans="1:5" x14ac:dyDescent="0.25">
      <c r="A3632" s="67"/>
      <c r="B3632" s="67"/>
      <c r="C3632" s="6"/>
      <c r="D3632" s="6"/>
      <c r="E3632" s="8"/>
    </row>
    <row r="3633" spans="1:5" x14ac:dyDescent="0.25">
      <c r="A3633" s="67"/>
      <c r="B3633" s="67"/>
      <c r="C3633" s="6"/>
      <c r="D3633" s="6"/>
      <c r="E3633" s="8"/>
    </row>
    <row r="3634" spans="1:5" x14ac:dyDescent="0.25">
      <c r="A3634" s="67"/>
      <c r="B3634" s="67"/>
      <c r="C3634" s="6"/>
      <c r="D3634" s="6"/>
      <c r="E3634" s="8"/>
    </row>
    <row r="3635" spans="1:5" x14ac:dyDescent="0.25">
      <c r="A3635" s="67"/>
      <c r="B3635" s="67"/>
      <c r="C3635" s="6"/>
      <c r="D3635" s="6"/>
      <c r="E3635" s="8"/>
    </row>
    <row r="3636" spans="1:5" x14ac:dyDescent="0.25">
      <c r="A3636" s="67"/>
      <c r="B3636" s="67"/>
      <c r="C3636" s="6"/>
      <c r="D3636" s="6"/>
      <c r="E3636" s="8"/>
    </row>
    <row r="3637" spans="1:5" x14ac:dyDescent="0.25">
      <c r="A3637" s="67"/>
      <c r="B3637" s="67"/>
      <c r="C3637" s="6"/>
      <c r="D3637" s="6"/>
      <c r="E3637" s="8"/>
    </row>
    <row r="3638" spans="1:5" x14ac:dyDescent="0.25">
      <c r="A3638" s="67"/>
      <c r="B3638" s="67"/>
      <c r="C3638" s="6"/>
      <c r="D3638" s="6"/>
      <c r="E3638" s="8"/>
    </row>
    <row r="3639" spans="1:5" x14ac:dyDescent="0.25">
      <c r="A3639" s="67"/>
      <c r="B3639" s="67"/>
      <c r="C3639" s="6"/>
      <c r="D3639" s="6"/>
      <c r="E3639" s="8"/>
    </row>
    <row r="3640" spans="1:5" x14ac:dyDescent="0.25">
      <c r="A3640" s="67"/>
      <c r="B3640" s="67"/>
      <c r="C3640" s="6"/>
      <c r="D3640" s="6"/>
      <c r="E3640" s="8"/>
    </row>
    <row r="3641" spans="1:5" x14ac:dyDescent="0.25">
      <c r="A3641" s="67"/>
      <c r="B3641" s="67"/>
      <c r="C3641" s="6"/>
      <c r="D3641" s="6"/>
      <c r="E3641" s="8"/>
    </row>
    <row r="3642" spans="1:5" x14ac:dyDescent="0.25">
      <c r="A3642" s="67"/>
      <c r="B3642" s="67"/>
      <c r="C3642" s="6"/>
      <c r="D3642" s="6"/>
      <c r="E3642" s="8"/>
    </row>
    <row r="3643" spans="1:5" x14ac:dyDescent="0.25">
      <c r="A3643" s="67"/>
      <c r="B3643" s="67"/>
      <c r="C3643" s="6"/>
      <c r="D3643" s="6"/>
      <c r="E3643" s="8"/>
    </row>
    <row r="3644" spans="1:5" x14ac:dyDescent="0.25">
      <c r="A3644" s="67"/>
      <c r="B3644" s="67"/>
      <c r="C3644" s="6"/>
      <c r="D3644" s="6"/>
      <c r="E3644" s="8"/>
    </row>
    <row r="3645" spans="1:5" x14ac:dyDescent="0.25">
      <c r="A3645" s="67"/>
      <c r="B3645" s="67"/>
      <c r="C3645" s="6"/>
      <c r="D3645" s="6"/>
      <c r="E3645" s="8"/>
    </row>
    <row r="3646" spans="1:5" x14ac:dyDescent="0.25">
      <c r="A3646" s="67"/>
      <c r="B3646" s="67"/>
      <c r="C3646" s="6"/>
      <c r="D3646" s="6"/>
      <c r="E3646" s="8"/>
    </row>
    <row r="3647" spans="1:5" x14ac:dyDescent="0.25">
      <c r="A3647" s="67"/>
      <c r="B3647" s="67"/>
      <c r="C3647" s="6"/>
      <c r="D3647" s="6"/>
      <c r="E3647" s="8"/>
    </row>
    <row r="3648" spans="1:5" x14ac:dyDescent="0.25">
      <c r="A3648" s="67"/>
      <c r="B3648" s="67"/>
      <c r="C3648" s="6"/>
      <c r="D3648" s="6"/>
      <c r="E3648" s="8"/>
    </row>
    <row r="3649" spans="1:5" x14ac:dyDescent="0.25">
      <c r="A3649" s="67"/>
      <c r="B3649" s="67"/>
      <c r="C3649" s="6"/>
      <c r="D3649" s="6"/>
      <c r="E3649" s="8"/>
    </row>
    <row r="3650" spans="1:5" x14ac:dyDescent="0.25">
      <c r="A3650" s="67"/>
      <c r="B3650" s="67"/>
      <c r="C3650" s="6"/>
      <c r="D3650" s="6"/>
      <c r="E3650" s="8"/>
    </row>
    <row r="3651" spans="1:5" x14ac:dyDescent="0.25">
      <c r="A3651" s="67"/>
      <c r="B3651" s="67"/>
      <c r="C3651" s="6"/>
      <c r="D3651" s="6"/>
      <c r="E3651" s="8"/>
    </row>
    <row r="3652" spans="1:5" x14ac:dyDescent="0.25">
      <c r="A3652" s="67"/>
      <c r="B3652" s="67"/>
      <c r="C3652" s="6"/>
      <c r="D3652" s="6"/>
      <c r="E3652" s="8"/>
    </row>
    <row r="3653" spans="1:5" x14ac:dyDescent="0.25">
      <c r="A3653" s="67"/>
      <c r="B3653" s="67"/>
      <c r="C3653" s="6"/>
      <c r="D3653" s="6"/>
      <c r="E3653" s="8"/>
    </row>
    <row r="3654" spans="1:5" x14ac:dyDescent="0.25">
      <c r="A3654" s="67"/>
      <c r="B3654" s="67"/>
      <c r="C3654" s="6"/>
      <c r="D3654" s="6"/>
      <c r="E3654" s="8"/>
    </row>
    <row r="3655" spans="1:5" x14ac:dyDescent="0.25">
      <c r="A3655" s="67"/>
      <c r="B3655" s="67"/>
      <c r="C3655" s="6"/>
      <c r="D3655" s="6"/>
      <c r="E3655" s="8"/>
    </row>
    <row r="3656" spans="1:5" x14ac:dyDescent="0.25">
      <c r="A3656" s="67"/>
      <c r="B3656" s="67"/>
      <c r="C3656" s="6"/>
      <c r="D3656" s="6"/>
      <c r="E3656" s="8"/>
    </row>
    <row r="3657" spans="1:5" x14ac:dyDescent="0.25">
      <c r="A3657" s="67"/>
      <c r="B3657" s="67"/>
      <c r="C3657" s="6"/>
      <c r="D3657" s="6"/>
      <c r="E3657" s="8"/>
    </row>
    <row r="3658" spans="1:5" x14ac:dyDescent="0.25">
      <c r="A3658" s="67"/>
      <c r="B3658" s="67"/>
      <c r="C3658" s="6"/>
      <c r="D3658" s="6"/>
      <c r="E3658" s="8"/>
    </row>
    <row r="3659" spans="1:5" x14ac:dyDescent="0.25">
      <c r="A3659" s="67"/>
      <c r="B3659" s="67"/>
      <c r="C3659" s="6"/>
      <c r="D3659" s="6"/>
      <c r="E3659" s="8"/>
    </row>
    <row r="3660" spans="1:5" x14ac:dyDescent="0.25">
      <c r="A3660" s="67"/>
      <c r="B3660" s="67"/>
      <c r="C3660" s="6"/>
      <c r="D3660" s="6"/>
      <c r="E3660" s="8"/>
    </row>
    <row r="3661" spans="1:5" x14ac:dyDescent="0.25">
      <c r="A3661" s="67"/>
      <c r="B3661" s="67"/>
      <c r="C3661" s="6"/>
      <c r="D3661" s="6"/>
      <c r="E3661" s="8"/>
    </row>
    <row r="3662" spans="1:5" x14ac:dyDescent="0.25">
      <c r="A3662" s="67"/>
      <c r="B3662" s="67"/>
      <c r="C3662" s="6"/>
      <c r="D3662" s="6"/>
      <c r="E3662" s="8"/>
    </row>
    <row r="3663" spans="1:5" x14ac:dyDescent="0.25">
      <c r="A3663" s="67"/>
      <c r="B3663" s="67"/>
      <c r="C3663" s="6"/>
      <c r="D3663" s="6"/>
      <c r="E3663" s="8"/>
    </row>
    <row r="3664" spans="1:5" x14ac:dyDescent="0.25">
      <c r="A3664" s="67"/>
      <c r="B3664" s="67"/>
      <c r="C3664" s="6"/>
      <c r="D3664" s="6"/>
      <c r="E3664" s="8"/>
    </row>
    <row r="3665" spans="1:5" x14ac:dyDescent="0.25">
      <c r="A3665" s="67"/>
      <c r="B3665" s="67"/>
      <c r="C3665" s="6"/>
      <c r="D3665" s="6"/>
      <c r="E3665" s="8"/>
    </row>
    <row r="3666" spans="1:5" x14ac:dyDescent="0.25">
      <c r="A3666" s="67"/>
      <c r="B3666" s="67"/>
      <c r="C3666" s="6"/>
      <c r="D3666" s="6"/>
      <c r="E3666" s="8"/>
    </row>
    <row r="3667" spans="1:5" x14ac:dyDescent="0.25">
      <c r="A3667" s="67"/>
      <c r="B3667" s="67"/>
      <c r="C3667" s="6"/>
      <c r="D3667" s="6"/>
      <c r="E3667" s="8"/>
    </row>
    <row r="3668" spans="1:5" x14ac:dyDescent="0.25">
      <c r="A3668" s="67"/>
      <c r="B3668" s="67"/>
      <c r="C3668" s="6"/>
      <c r="D3668" s="6"/>
      <c r="E3668" s="8"/>
    </row>
    <row r="3669" spans="1:5" x14ac:dyDescent="0.25">
      <c r="A3669" s="67"/>
      <c r="B3669" s="67"/>
      <c r="C3669" s="6"/>
      <c r="D3669" s="6"/>
      <c r="E3669" s="8"/>
    </row>
    <row r="3670" spans="1:5" x14ac:dyDescent="0.25">
      <c r="A3670" s="67"/>
      <c r="B3670" s="67"/>
      <c r="C3670" s="6"/>
      <c r="D3670" s="6"/>
      <c r="E3670" s="8"/>
    </row>
    <row r="3671" spans="1:5" x14ac:dyDescent="0.25">
      <c r="A3671" s="67"/>
      <c r="B3671" s="67"/>
      <c r="C3671" s="6"/>
      <c r="D3671" s="6"/>
      <c r="E3671" s="8"/>
    </row>
    <row r="3672" spans="1:5" x14ac:dyDescent="0.25">
      <c r="A3672" s="67"/>
      <c r="B3672" s="67"/>
      <c r="C3672" s="6"/>
      <c r="D3672" s="6"/>
      <c r="E3672" s="8"/>
    </row>
    <row r="3673" spans="1:5" x14ac:dyDescent="0.25">
      <c r="A3673" s="67"/>
      <c r="B3673" s="67"/>
      <c r="C3673" s="6"/>
      <c r="D3673" s="6"/>
      <c r="E3673" s="8"/>
    </row>
    <row r="3674" spans="1:5" x14ac:dyDescent="0.25">
      <c r="A3674" s="67"/>
      <c r="B3674" s="67"/>
      <c r="C3674" s="6"/>
      <c r="D3674" s="6"/>
      <c r="E3674" s="8"/>
    </row>
    <row r="3675" spans="1:5" x14ac:dyDescent="0.25">
      <c r="A3675" s="67"/>
      <c r="B3675" s="67"/>
      <c r="C3675" s="6"/>
      <c r="D3675" s="6"/>
      <c r="E3675" s="8"/>
    </row>
    <row r="3676" spans="1:5" x14ac:dyDescent="0.25">
      <c r="A3676" s="67"/>
      <c r="B3676" s="67"/>
      <c r="C3676" s="6"/>
      <c r="D3676" s="6"/>
      <c r="E3676" s="8"/>
    </row>
    <row r="3677" spans="1:5" x14ac:dyDescent="0.25">
      <c r="A3677" s="67"/>
      <c r="B3677" s="67"/>
      <c r="C3677" s="6"/>
      <c r="D3677" s="6"/>
      <c r="E3677" s="8"/>
    </row>
    <row r="3678" spans="1:5" x14ac:dyDescent="0.25">
      <c r="A3678" s="67"/>
      <c r="B3678" s="67"/>
      <c r="C3678" s="6"/>
      <c r="D3678" s="6"/>
      <c r="E3678" s="8"/>
    </row>
    <row r="3679" spans="1:5" x14ac:dyDescent="0.25">
      <c r="A3679" s="67"/>
      <c r="B3679" s="67"/>
      <c r="C3679" s="6"/>
      <c r="D3679" s="6"/>
      <c r="E3679" s="8"/>
    </row>
    <row r="3680" spans="1:5" x14ac:dyDescent="0.25">
      <c r="A3680" s="67"/>
      <c r="B3680" s="67"/>
      <c r="C3680" s="6"/>
      <c r="D3680" s="6"/>
      <c r="E3680" s="8"/>
    </row>
    <row r="3681" spans="1:5" x14ac:dyDescent="0.25">
      <c r="A3681" s="67"/>
      <c r="B3681" s="67"/>
      <c r="C3681" s="6"/>
      <c r="D3681" s="6"/>
      <c r="E3681" s="8"/>
    </row>
    <row r="3682" spans="1:5" x14ac:dyDescent="0.25">
      <c r="A3682" s="67"/>
      <c r="B3682" s="67"/>
      <c r="C3682" s="6"/>
      <c r="D3682" s="6"/>
      <c r="E3682" s="8"/>
    </row>
    <row r="3683" spans="1:5" x14ac:dyDescent="0.25">
      <c r="A3683" s="67"/>
      <c r="B3683" s="67"/>
      <c r="C3683" s="6"/>
      <c r="D3683" s="6"/>
      <c r="E3683" s="8"/>
    </row>
    <row r="3684" spans="1:5" x14ac:dyDescent="0.25">
      <c r="A3684" s="67"/>
      <c r="B3684" s="67"/>
      <c r="C3684" s="6"/>
      <c r="D3684" s="6"/>
      <c r="E3684" s="8"/>
    </row>
    <row r="3685" spans="1:5" x14ac:dyDescent="0.25">
      <c r="A3685" s="67"/>
      <c r="B3685" s="67"/>
      <c r="C3685" s="6"/>
      <c r="D3685" s="6"/>
      <c r="E3685" s="8"/>
    </row>
    <row r="3686" spans="1:5" x14ac:dyDescent="0.25">
      <c r="A3686" s="67"/>
      <c r="B3686" s="67"/>
      <c r="C3686" s="6"/>
      <c r="D3686" s="6"/>
      <c r="E3686" s="8"/>
    </row>
    <row r="3687" spans="1:5" x14ac:dyDescent="0.25">
      <c r="A3687" s="67"/>
      <c r="B3687" s="67"/>
      <c r="C3687" s="6"/>
      <c r="D3687" s="6"/>
      <c r="E3687" s="8"/>
    </row>
    <row r="3688" spans="1:5" x14ac:dyDescent="0.25">
      <c r="A3688" s="67"/>
      <c r="B3688" s="67"/>
      <c r="C3688" s="6"/>
      <c r="D3688" s="6"/>
      <c r="E3688" s="8"/>
    </row>
    <row r="3689" spans="1:5" x14ac:dyDescent="0.25">
      <c r="A3689" s="67"/>
      <c r="B3689" s="67"/>
      <c r="C3689" s="6"/>
      <c r="D3689" s="6"/>
      <c r="E3689" s="8"/>
    </row>
    <row r="3690" spans="1:5" x14ac:dyDescent="0.25">
      <c r="A3690" s="67"/>
      <c r="B3690" s="67"/>
      <c r="C3690" s="6"/>
      <c r="D3690" s="6"/>
      <c r="E3690" s="8"/>
    </row>
    <row r="3691" spans="1:5" x14ac:dyDescent="0.25">
      <c r="A3691" s="67"/>
      <c r="B3691" s="67"/>
      <c r="C3691" s="6"/>
      <c r="D3691" s="6"/>
      <c r="E3691" s="8"/>
    </row>
    <row r="3692" spans="1:5" x14ac:dyDescent="0.25">
      <c r="A3692" s="67"/>
      <c r="B3692" s="67"/>
      <c r="C3692" s="6"/>
      <c r="D3692" s="6"/>
      <c r="E3692" s="8"/>
    </row>
    <row r="3693" spans="1:5" x14ac:dyDescent="0.25">
      <c r="A3693" s="67"/>
      <c r="B3693" s="67"/>
      <c r="C3693" s="6"/>
      <c r="D3693" s="6"/>
      <c r="E3693" s="8"/>
    </row>
    <row r="3694" spans="1:5" x14ac:dyDescent="0.25">
      <c r="A3694" s="67"/>
      <c r="B3694" s="67"/>
      <c r="C3694" s="6"/>
      <c r="D3694" s="6"/>
      <c r="E3694" s="8"/>
    </row>
    <row r="3695" spans="1:5" x14ac:dyDescent="0.25">
      <c r="A3695" s="67"/>
      <c r="B3695" s="67"/>
      <c r="C3695" s="6"/>
      <c r="D3695" s="6"/>
      <c r="E3695" s="8"/>
    </row>
    <row r="3696" spans="1:5" x14ac:dyDescent="0.25">
      <c r="A3696" s="67"/>
      <c r="B3696" s="67"/>
      <c r="C3696" s="6"/>
      <c r="D3696" s="6"/>
      <c r="E3696" s="8"/>
    </row>
    <row r="3697" spans="1:5" x14ac:dyDescent="0.25">
      <c r="A3697" s="67"/>
      <c r="B3697" s="67"/>
      <c r="C3697" s="6"/>
      <c r="D3697" s="6"/>
      <c r="E3697" s="8"/>
    </row>
    <row r="3698" spans="1:5" x14ac:dyDescent="0.25">
      <c r="A3698" s="67"/>
      <c r="B3698" s="67"/>
      <c r="C3698" s="6"/>
      <c r="D3698" s="6"/>
      <c r="E3698" s="8"/>
    </row>
    <row r="3699" spans="1:5" x14ac:dyDescent="0.25">
      <c r="A3699" s="67"/>
      <c r="B3699" s="67"/>
      <c r="C3699" s="6"/>
      <c r="D3699" s="6"/>
      <c r="E3699" s="8"/>
    </row>
    <row r="3700" spans="1:5" x14ac:dyDescent="0.25">
      <c r="A3700" s="67"/>
      <c r="B3700" s="67"/>
      <c r="C3700" s="6"/>
      <c r="D3700" s="6"/>
      <c r="E3700" s="8"/>
    </row>
    <row r="3701" spans="1:5" x14ac:dyDescent="0.25">
      <c r="A3701" s="67"/>
      <c r="B3701" s="67"/>
      <c r="C3701" s="6"/>
      <c r="D3701" s="6"/>
      <c r="E3701" s="8"/>
    </row>
    <row r="3702" spans="1:5" x14ac:dyDescent="0.25">
      <c r="A3702" s="67"/>
      <c r="B3702" s="67"/>
      <c r="C3702" s="6"/>
      <c r="D3702" s="6"/>
      <c r="E3702" s="8"/>
    </row>
    <row r="3703" spans="1:5" x14ac:dyDescent="0.25">
      <c r="A3703" s="67"/>
      <c r="B3703" s="67"/>
      <c r="C3703" s="6"/>
      <c r="D3703" s="6"/>
      <c r="E3703" s="8"/>
    </row>
    <row r="3704" spans="1:5" x14ac:dyDescent="0.25">
      <c r="A3704" s="67"/>
      <c r="B3704" s="67"/>
      <c r="C3704" s="6"/>
      <c r="D3704" s="6"/>
      <c r="E3704" s="8"/>
    </row>
    <row r="3705" spans="1:5" x14ac:dyDescent="0.25">
      <c r="A3705" s="67"/>
      <c r="B3705" s="67"/>
      <c r="C3705" s="6"/>
      <c r="D3705" s="6"/>
      <c r="E3705" s="8"/>
    </row>
    <row r="3706" spans="1:5" x14ac:dyDescent="0.25">
      <c r="A3706" s="67"/>
      <c r="B3706" s="67"/>
      <c r="C3706" s="6"/>
      <c r="D3706" s="6"/>
      <c r="E3706" s="8"/>
    </row>
    <row r="3707" spans="1:5" x14ac:dyDescent="0.25">
      <c r="A3707" s="67"/>
      <c r="B3707" s="67"/>
      <c r="C3707" s="6"/>
      <c r="D3707" s="6"/>
      <c r="E3707" s="8"/>
    </row>
    <row r="3708" spans="1:5" x14ac:dyDescent="0.25">
      <c r="A3708" s="67"/>
      <c r="B3708" s="67"/>
      <c r="C3708" s="6"/>
      <c r="D3708" s="6"/>
      <c r="E3708" s="8"/>
    </row>
    <row r="3709" spans="1:5" x14ac:dyDescent="0.25">
      <c r="A3709" s="67"/>
      <c r="B3709" s="67"/>
      <c r="C3709" s="6"/>
      <c r="D3709" s="6"/>
      <c r="E3709" s="8"/>
    </row>
    <row r="3710" spans="1:5" x14ac:dyDescent="0.25">
      <c r="A3710" s="67"/>
      <c r="B3710" s="67"/>
      <c r="C3710" s="6"/>
      <c r="D3710" s="6"/>
      <c r="E3710" s="8"/>
    </row>
    <row r="3711" spans="1:5" x14ac:dyDescent="0.25">
      <c r="A3711" s="67"/>
      <c r="B3711" s="67"/>
      <c r="C3711" s="6"/>
      <c r="D3711" s="6"/>
      <c r="E3711" s="8"/>
    </row>
    <row r="3712" spans="1:5" x14ac:dyDescent="0.25">
      <c r="A3712" s="67"/>
      <c r="B3712" s="67"/>
      <c r="C3712" s="6"/>
      <c r="D3712" s="6"/>
      <c r="E3712" s="8"/>
    </row>
    <row r="3713" spans="1:5" x14ac:dyDescent="0.25">
      <c r="A3713" s="67"/>
      <c r="B3713" s="67"/>
      <c r="C3713" s="6"/>
      <c r="D3713" s="6"/>
      <c r="E3713" s="8"/>
    </row>
    <row r="3714" spans="1:5" x14ac:dyDescent="0.25">
      <c r="A3714" s="67"/>
      <c r="B3714" s="67"/>
      <c r="C3714" s="6"/>
      <c r="D3714" s="6"/>
      <c r="E3714" s="8"/>
    </row>
    <row r="3715" spans="1:5" x14ac:dyDescent="0.25">
      <c r="A3715" s="67"/>
      <c r="B3715" s="67"/>
      <c r="C3715" s="6"/>
      <c r="D3715" s="6"/>
      <c r="E3715" s="8"/>
    </row>
    <row r="3716" spans="1:5" x14ac:dyDescent="0.25">
      <c r="A3716" s="67"/>
      <c r="B3716" s="67"/>
      <c r="C3716" s="6"/>
      <c r="D3716" s="6"/>
      <c r="E3716" s="8"/>
    </row>
    <row r="3717" spans="1:5" x14ac:dyDescent="0.25">
      <c r="A3717" s="67"/>
      <c r="B3717" s="67"/>
      <c r="C3717" s="6"/>
      <c r="D3717" s="6"/>
      <c r="E3717" s="8"/>
    </row>
    <row r="3718" spans="1:5" x14ac:dyDescent="0.25">
      <c r="A3718" s="67"/>
      <c r="B3718" s="67"/>
      <c r="C3718" s="6"/>
      <c r="D3718" s="6"/>
      <c r="E3718" s="8"/>
    </row>
    <row r="3719" spans="1:5" x14ac:dyDescent="0.25">
      <c r="A3719" s="67"/>
      <c r="B3719" s="67"/>
      <c r="C3719" s="6"/>
      <c r="D3719" s="6"/>
      <c r="E3719" s="8"/>
    </row>
    <row r="3720" spans="1:5" x14ac:dyDescent="0.25">
      <c r="A3720" s="67"/>
      <c r="B3720" s="67"/>
      <c r="C3720" s="6"/>
      <c r="D3720" s="6"/>
      <c r="E3720" s="8"/>
    </row>
    <row r="3721" spans="1:5" x14ac:dyDescent="0.25">
      <c r="A3721" s="67"/>
      <c r="B3721" s="67"/>
      <c r="C3721" s="6"/>
      <c r="D3721" s="6"/>
      <c r="E3721" s="8"/>
    </row>
    <row r="3722" spans="1:5" x14ac:dyDescent="0.25">
      <c r="A3722" s="67"/>
      <c r="B3722" s="67"/>
      <c r="C3722" s="6"/>
      <c r="D3722" s="6"/>
      <c r="E3722" s="8"/>
    </row>
    <row r="3723" spans="1:5" x14ac:dyDescent="0.25">
      <c r="A3723" s="67"/>
      <c r="B3723" s="67"/>
      <c r="C3723" s="6"/>
      <c r="D3723" s="6"/>
      <c r="E3723" s="8"/>
    </row>
    <row r="3724" spans="1:5" x14ac:dyDescent="0.25">
      <c r="A3724" s="67"/>
      <c r="B3724" s="67"/>
      <c r="C3724" s="6"/>
      <c r="D3724" s="6"/>
      <c r="E3724" s="8"/>
    </row>
    <row r="3725" spans="1:5" x14ac:dyDescent="0.25">
      <c r="A3725" s="67"/>
      <c r="B3725" s="67"/>
      <c r="C3725" s="6"/>
      <c r="D3725" s="6"/>
      <c r="E3725" s="8"/>
    </row>
    <row r="3726" spans="1:5" x14ac:dyDescent="0.25">
      <c r="A3726" s="67"/>
      <c r="B3726" s="67"/>
      <c r="C3726" s="6"/>
      <c r="D3726" s="6"/>
      <c r="E3726" s="8"/>
    </row>
    <row r="3727" spans="1:5" x14ac:dyDescent="0.25">
      <c r="A3727" s="67"/>
      <c r="B3727" s="67"/>
      <c r="C3727" s="6"/>
      <c r="D3727" s="6"/>
      <c r="E3727" s="8"/>
    </row>
    <row r="3728" spans="1:5" x14ac:dyDescent="0.25">
      <c r="A3728" s="67"/>
      <c r="B3728" s="67"/>
      <c r="C3728" s="6"/>
      <c r="D3728" s="6"/>
      <c r="E3728" s="8"/>
    </row>
    <row r="3729" spans="1:5" x14ac:dyDescent="0.25">
      <c r="A3729" s="67"/>
      <c r="B3729" s="67"/>
      <c r="C3729" s="6"/>
      <c r="D3729" s="6"/>
      <c r="E3729" s="8"/>
    </row>
    <row r="3730" spans="1:5" x14ac:dyDescent="0.25">
      <c r="A3730" s="67"/>
      <c r="B3730" s="67"/>
      <c r="C3730" s="6"/>
      <c r="D3730" s="6"/>
      <c r="E3730" s="8"/>
    </row>
    <row r="3731" spans="1:5" x14ac:dyDescent="0.25">
      <c r="A3731" s="67"/>
      <c r="B3731" s="67"/>
      <c r="C3731" s="6"/>
      <c r="D3731" s="6"/>
      <c r="E3731" s="8"/>
    </row>
    <row r="3732" spans="1:5" x14ac:dyDescent="0.25">
      <c r="A3732" s="67"/>
      <c r="B3732" s="67"/>
      <c r="C3732" s="6"/>
      <c r="D3732" s="6"/>
      <c r="E3732" s="8"/>
    </row>
    <row r="3733" spans="1:5" x14ac:dyDescent="0.25">
      <c r="A3733" s="67"/>
      <c r="B3733" s="67"/>
      <c r="C3733" s="6"/>
      <c r="D3733" s="6"/>
      <c r="E3733" s="8"/>
    </row>
    <row r="3734" spans="1:5" x14ac:dyDescent="0.25">
      <c r="A3734" s="67"/>
      <c r="B3734" s="67"/>
      <c r="C3734" s="6"/>
      <c r="D3734" s="6"/>
      <c r="E3734" s="8"/>
    </row>
    <row r="3735" spans="1:5" x14ac:dyDescent="0.25">
      <c r="A3735" s="67"/>
      <c r="B3735" s="67"/>
      <c r="C3735" s="6"/>
      <c r="D3735" s="6"/>
      <c r="E3735" s="8"/>
    </row>
    <row r="3736" spans="1:5" x14ac:dyDescent="0.25">
      <c r="A3736" s="67"/>
      <c r="B3736" s="67"/>
      <c r="C3736" s="6"/>
      <c r="D3736" s="6"/>
      <c r="E3736" s="8"/>
    </row>
    <row r="3737" spans="1:5" x14ac:dyDescent="0.25">
      <c r="A3737" s="67"/>
      <c r="B3737" s="67"/>
      <c r="C3737" s="6"/>
      <c r="D3737" s="6"/>
      <c r="E3737" s="8"/>
    </row>
    <row r="3738" spans="1:5" x14ac:dyDescent="0.25">
      <c r="A3738" s="67"/>
      <c r="B3738" s="67"/>
      <c r="C3738" s="6"/>
      <c r="D3738" s="6"/>
      <c r="E3738" s="8"/>
    </row>
    <row r="3739" spans="1:5" x14ac:dyDescent="0.25">
      <c r="A3739" s="67"/>
      <c r="B3739" s="67"/>
      <c r="C3739" s="6"/>
      <c r="D3739" s="6"/>
      <c r="E3739" s="8"/>
    </row>
    <row r="3740" spans="1:5" x14ac:dyDescent="0.25">
      <c r="A3740" s="67"/>
      <c r="B3740" s="67"/>
      <c r="C3740" s="6"/>
      <c r="D3740" s="6"/>
      <c r="E3740" s="8"/>
    </row>
    <row r="3741" spans="1:5" x14ac:dyDescent="0.25">
      <c r="A3741" s="67"/>
      <c r="B3741" s="67"/>
      <c r="C3741" s="6"/>
      <c r="D3741" s="6"/>
      <c r="E3741" s="8"/>
    </row>
    <row r="3742" spans="1:5" x14ac:dyDescent="0.25">
      <c r="A3742" s="67"/>
      <c r="B3742" s="67"/>
      <c r="C3742" s="6"/>
      <c r="D3742" s="6"/>
      <c r="E3742" s="8"/>
    </row>
    <row r="3743" spans="1:5" x14ac:dyDescent="0.25">
      <c r="A3743" s="67"/>
      <c r="B3743" s="67"/>
      <c r="C3743" s="6"/>
      <c r="D3743" s="6"/>
      <c r="E3743" s="8"/>
    </row>
    <row r="3744" spans="1:5" x14ac:dyDescent="0.25">
      <c r="A3744" s="67"/>
      <c r="B3744" s="67"/>
      <c r="C3744" s="6"/>
      <c r="D3744" s="6"/>
      <c r="E3744" s="8"/>
    </row>
    <row r="3745" spans="1:5" x14ac:dyDescent="0.25">
      <c r="A3745" s="67"/>
      <c r="B3745" s="67"/>
      <c r="C3745" s="6"/>
      <c r="D3745" s="6"/>
      <c r="E3745" s="8"/>
    </row>
    <row r="3746" spans="1:5" x14ac:dyDescent="0.25">
      <c r="A3746" s="67"/>
      <c r="B3746" s="67"/>
      <c r="C3746" s="6"/>
      <c r="D3746" s="6"/>
      <c r="E3746" s="8"/>
    </row>
    <row r="3747" spans="1:5" x14ac:dyDescent="0.25">
      <c r="A3747" s="67"/>
      <c r="B3747" s="67"/>
      <c r="C3747" s="6"/>
      <c r="D3747" s="6"/>
      <c r="E3747" s="8"/>
    </row>
    <row r="3748" spans="1:5" x14ac:dyDescent="0.25">
      <c r="A3748" s="67"/>
      <c r="B3748" s="67"/>
      <c r="C3748" s="6"/>
      <c r="D3748" s="6"/>
      <c r="E3748" s="8"/>
    </row>
    <row r="3749" spans="1:5" x14ac:dyDescent="0.25">
      <c r="A3749" s="67"/>
      <c r="B3749" s="67"/>
      <c r="C3749" s="6"/>
      <c r="D3749" s="6"/>
      <c r="E3749" s="8"/>
    </row>
    <row r="3750" spans="1:5" x14ac:dyDescent="0.25">
      <c r="A3750" s="67"/>
      <c r="B3750" s="67"/>
      <c r="C3750" s="6"/>
      <c r="D3750" s="6"/>
      <c r="E3750" s="8"/>
    </row>
    <row r="3751" spans="1:5" x14ac:dyDescent="0.25">
      <c r="A3751" s="67"/>
      <c r="B3751" s="67"/>
      <c r="C3751" s="6"/>
      <c r="D3751" s="6"/>
      <c r="E3751" s="8"/>
    </row>
    <row r="3752" spans="1:5" x14ac:dyDescent="0.25">
      <c r="A3752" s="67"/>
      <c r="B3752" s="67"/>
      <c r="C3752" s="6"/>
      <c r="D3752" s="6"/>
      <c r="E3752" s="8"/>
    </row>
    <row r="3753" spans="1:5" x14ac:dyDescent="0.25">
      <c r="A3753" s="67"/>
      <c r="B3753" s="67"/>
      <c r="C3753" s="6"/>
      <c r="D3753" s="6"/>
      <c r="E3753" s="8"/>
    </row>
    <row r="3754" spans="1:5" x14ac:dyDescent="0.25">
      <c r="A3754" s="67"/>
      <c r="B3754" s="67"/>
      <c r="C3754" s="6"/>
      <c r="D3754" s="6"/>
      <c r="E3754" s="8"/>
    </row>
    <row r="3755" spans="1:5" x14ac:dyDescent="0.25">
      <c r="A3755" s="67"/>
      <c r="B3755" s="67"/>
      <c r="C3755" s="6"/>
      <c r="D3755" s="6"/>
      <c r="E3755" s="8"/>
    </row>
    <row r="3756" spans="1:5" x14ac:dyDescent="0.25">
      <c r="A3756" s="67"/>
      <c r="B3756" s="67"/>
      <c r="C3756" s="6"/>
      <c r="D3756" s="6"/>
      <c r="E3756" s="8"/>
    </row>
    <row r="3757" spans="1:5" x14ac:dyDescent="0.25">
      <c r="A3757" s="67"/>
      <c r="B3757" s="67"/>
      <c r="C3757" s="6"/>
      <c r="D3757" s="6"/>
      <c r="E3757" s="8"/>
    </row>
    <row r="3758" spans="1:5" x14ac:dyDescent="0.25">
      <c r="A3758" s="67"/>
      <c r="B3758" s="67"/>
      <c r="C3758" s="6"/>
      <c r="D3758" s="6"/>
      <c r="E3758" s="8"/>
    </row>
    <row r="3759" spans="1:5" x14ac:dyDescent="0.25">
      <c r="A3759" s="67"/>
      <c r="B3759" s="67"/>
      <c r="C3759" s="6"/>
      <c r="D3759" s="6"/>
      <c r="E3759" s="8"/>
    </row>
    <row r="3760" spans="1:5" x14ac:dyDescent="0.25">
      <c r="A3760" s="67"/>
      <c r="B3760" s="67"/>
      <c r="C3760" s="6"/>
      <c r="D3760" s="6"/>
      <c r="E3760" s="8"/>
    </row>
    <row r="3761" spans="1:5" x14ac:dyDescent="0.25">
      <c r="A3761" s="67"/>
      <c r="B3761" s="67"/>
      <c r="C3761" s="6"/>
      <c r="D3761" s="6"/>
      <c r="E3761" s="8"/>
    </row>
    <row r="3762" spans="1:5" x14ac:dyDescent="0.25">
      <c r="A3762" s="67"/>
      <c r="B3762" s="67"/>
      <c r="C3762" s="6"/>
      <c r="D3762" s="6"/>
      <c r="E3762" s="8"/>
    </row>
    <row r="3763" spans="1:5" x14ac:dyDescent="0.25">
      <c r="A3763" s="67"/>
      <c r="B3763" s="67"/>
      <c r="C3763" s="6"/>
      <c r="D3763" s="6"/>
      <c r="E3763" s="8"/>
    </row>
    <row r="3764" spans="1:5" x14ac:dyDescent="0.25">
      <c r="A3764" s="67"/>
      <c r="B3764" s="67"/>
      <c r="C3764" s="6"/>
      <c r="D3764" s="6"/>
      <c r="E3764" s="8"/>
    </row>
    <row r="3765" spans="1:5" x14ac:dyDescent="0.25">
      <c r="A3765" s="67"/>
      <c r="B3765" s="67"/>
      <c r="C3765" s="6"/>
      <c r="D3765" s="6"/>
      <c r="E3765" s="8"/>
    </row>
    <row r="3766" spans="1:5" x14ac:dyDescent="0.25">
      <c r="A3766" s="67"/>
      <c r="B3766" s="67"/>
      <c r="C3766" s="6"/>
      <c r="D3766" s="6"/>
      <c r="E3766" s="8"/>
    </row>
    <row r="3767" spans="1:5" x14ac:dyDescent="0.25">
      <c r="A3767" s="67"/>
      <c r="B3767" s="67"/>
      <c r="C3767" s="6"/>
      <c r="D3767" s="6"/>
      <c r="E3767" s="8"/>
    </row>
    <row r="3768" spans="1:5" x14ac:dyDescent="0.25">
      <c r="A3768" s="67"/>
      <c r="B3768" s="67"/>
      <c r="C3768" s="6"/>
      <c r="D3768" s="6"/>
      <c r="E3768" s="8"/>
    </row>
    <row r="3769" spans="1:5" x14ac:dyDescent="0.25">
      <c r="A3769" s="67"/>
      <c r="B3769" s="67"/>
      <c r="C3769" s="6"/>
      <c r="D3769" s="6"/>
      <c r="E3769" s="8"/>
    </row>
    <row r="3770" spans="1:5" x14ac:dyDescent="0.25">
      <c r="A3770" s="67"/>
      <c r="B3770" s="67"/>
      <c r="C3770" s="6"/>
      <c r="D3770" s="6"/>
      <c r="E3770" s="8"/>
    </row>
    <row r="3771" spans="1:5" x14ac:dyDescent="0.25">
      <c r="A3771" s="67"/>
      <c r="B3771" s="67"/>
      <c r="C3771" s="6"/>
      <c r="D3771" s="6"/>
      <c r="E3771" s="8"/>
    </row>
    <row r="3772" spans="1:5" x14ac:dyDescent="0.25">
      <c r="A3772" s="67"/>
      <c r="B3772" s="67"/>
      <c r="C3772" s="6"/>
      <c r="D3772" s="6"/>
      <c r="E3772" s="8"/>
    </row>
    <row r="3773" spans="1:5" x14ac:dyDescent="0.25">
      <c r="A3773" s="67"/>
      <c r="B3773" s="67"/>
      <c r="C3773" s="6"/>
      <c r="D3773" s="6"/>
      <c r="E3773" s="8"/>
    </row>
    <row r="3774" spans="1:5" x14ac:dyDescent="0.25">
      <c r="A3774" s="67"/>
      <c r="B3774" s="67"/>
      <c r="C3774" s="6"/>
      <c r="D3774" s="6"/>
      <c r="E3774" s="8"/>
    </row>
    <row r="3775" spans="1:5" x14ac:dyDescent="0.25">
      <c r="A3775" s="67"/>
      <c r="B3775" s="67"/>
      <c r="C3775" s="6"/>
      <c r="D3775" s="6"/>
      <c r="E3775" s="8"/>
    </row>
    <row r="3776" spans="1:5" x14ac:dyDescent="0.25">
      <c r="A3776" s="67"/>
      <c r="B3776" s="67"/>
      <c r="C3776" s="6"/>
      <c r="D3776" s="6"/>
      <c r="E3776" s="8"/>
    </row>
    <row r="3777" spans="1:5" x14ac:dyDescent="0.25">
      <c r="A3777" s="67"/>
      <c r="B3777" s="67"/>
      <c r="C3777" s="6"/>
      <c r="D3777" s="6"/>
      <c r="E3777" s="8"/>
    </row>
    <row r="3778" spans="1:5" x14ac:dyDescent="0.25">
      <c r="A3778" s="67"/>
      <c r="B3778" s="67"/>
      <c r="C3778" s="6"/>
      <c r="D3778" s="6"/>
      <c r="E3778" s="8"/>
    </row>
    <row r="3779" spans="1:5" x14ac:dyDescent="0.25">
      <c r="A3779" s="67"/>
      <c r="B3779" s="67"/>
      <c r="C3779" s="6"/>
      <c r="D3779" s="6"/>
      <c r="E3779" s="8"/>
    </row>
    <row r="3780" spans="1:5" x14ac:dyDescent="0.25">
      <c r="A3780" s="67"/>
      <c r="B3780" s="67"/>
      <c r="C3780" s="6"/>
      <c r="D3780" s="6"/>
      <c r="E3780" s="8"/>
    </row>
    <row r="3781" spans="1:5" x14ac:dyDescent="0.25">
      <c r="A3781" s="67"/>
      <c r="B3781" s="67"/>
      <c r="C3781" s="6"/>
      <c r="D3781" s="6"/>
      <c r="E3781" s="8"/>
    </row>
    <row r="3782" spans="1:5" x14ac:dyDescent="0.25">
      <c r="A3782" s="67"/>
      <c r="B3782" s="67"/>
      <c r="C3782" s="6"/>
      <c r="D3782" s="6"/>
      <c r="E3782" s="8"/>
    </row>
    <row r="3783" spans="1:5" x14ac:dyDescent="0.25">
      <c r="A3783" s="67"/>
      <c r="B3783" s="67"/>
      <c r="C3783" s="6"/>
      <c r="D3783" s="6"/>
      <c r="E3783" s="8"/>
    </row>
    <row r="3784" spans="1:5" x14ac:dyDescent="0.25">
      <c r="A3784" s="67"/>
      <c r="B3784" s="67"/>
      <c r="C3784" s="6"/>
      <c r="D3784" s="6"/>
      <c r="E3784" s="8"/>
    </row>
    <row r="3785" spans="1:5" x14ac:dyDescent="0.25">
      <c r="A3785" s="67"/>
      <c r="B3785" s="67"/>
      <c r="C3785" s="6"/>
      <c r="D3785" s="6"/>
      <c r="E3785" s="8"/>
    </row>
    <row r="3786" spans="1:5" x14ac:dyDescent="0.25">
      <c r="A3786" s="67"/>
      <c r="B3786" s="67"/>
      <c r="C3786" s="6"/>
      <c r="D3786" s="6"/>
      <c r="E3786" s="8"/>
    </row>
    <row r="3787" spans="1:5" x14ac:dyDescent="0.25">
      <c r="A3787" s="67"/>
      <c r="B3787" s="67"/>
      <c r="C3787" s="6"/>
      <c r="D3787" s="6"/>
      <c r="E3787" s="8"/>
    </row>
    <row r="3788" spans="1:5" x14ac:dyDescent="0.25">
      <c r="A3788" s="67"/>
      <c r="B3788" s="67"/>
      <c r="C3788" s="6"/>
      <c r="D3788" s="6"/>
      <c r="E3788" s="8"/>
    </row>
    <row r="3789" spans="1:5" x14ac:dyDescent="0.25">
      <c r="A3789" s="67"/>
      <c r="B3789" s="67"/>
      <c r="C3789" s="6"/>
      <c r="D3789" s="6"/>
      <c r="E3789" s="8"/>
    </row>
    <row r="3790" spans="1:5" x14ac:dyDescent="0.25">
      <c r="A3790" s="67"/>
      <c r="B3790" s="67"/>
      <c r="C3790" s="6"/>
      <c r="D3790" s="6"/>
      <c r="E3790" s="8"/>
    </row>
    <row r="3791" spans="1:5" x14ac:dyDescent="0.25">
      <c r="A3791" s="67"/>
      <c r="B3791" s="67"/>
      <c r="C3791" s="6"/>
      <c r="D3791" s="6"/>
      <c r="E3791" s="8"/>
    </row>
    <row r="3792" spans="1:5" x14ac:dyDescent="0.25">
      <c r="A3792" s="67"/>
      <c r="B3792" s="67"/>
      <c r="C3792" s="6"/>
      <c r="D3792" s="6"/>
      <c r="E3792" s="8"/>
    </row>
    <row r="3793" spans="1:5" x14ac:dyDescent="0.25">
      <c r="A3793" s="67"/>
      <c r="B3793" s="67"/>
      <c r="C3793" s="6"/>
      <c r="D3793" s="6"/>
      <c r="E3793" s="8"/>
    </row>
    <row r="3794" spans="1:5" x14ac:dyDescent="0.25">
      <c r="A3794" s="67"/>
      <c r="B3794" s="67"/>
      <c r="C3794" s="6"/>
      <c r="D3794" s="6"/>
      <c r="E3794" s="8"/>
    </row>
    <row r="3795" spans="1:5" x14ac:dyDescent="0.25">
      <c r="A3795" s="67"/>
      <c r="B3795" s="67"/>
      <c r="C3795" s="6"/>
      <c r="D3795" s="6"/>
      <c r="E3795" s="8"/>
    </row>
    <row r="3796" spans="1:5" x14ac:dyDescent="0.25">
      <c r="A3796" s="67"/>
      <c r="B3796" s="67"/>
      <c r="C3796" s="6"/>
      <c r="D3796" s="6"/>
      <c r="E3796" s="8"/>
    </row>
    <row r="3797" spans="1:5" x14ac:dyDescent="0.25">
      <c r="A3797" s="67"/>
      <c r="B3797" s="67"/>
      <c r="C3797" s="6"/>
      <c r="D3797" s="6"/>
      <c r="E3797" s="8"/>
    </row>
    <row r="3798" spans="1:5" x14ac:dyDescent="0.25">
      <c r="A3798" s="67"/>
      <c r="B3798" s="67"/>
      <c r="C3798" s="6"/>
      <c r="D3798" s="6"/>
      <c r="E3798" s="8"/>
    </row>
    <row r="3799" spans="1:5" x14ac:dyDescent="0.25">
      <c r="A3799" s="67"/>
      <c r="B3799" s="67"/>
      <c r="C3799" s="6"/>
      <c r="D3799" s="6"/>
      <c r="E3799" s="8"/>
    </row>
    <row r="3800" spans="1:5" x14ac:dyDescent="0.25">
      <c r="A3800" s="67"/>
      <c r="B3800" s="67"/>
      <c r="C3800" s="6"/>
      <c r="D3800" s="6"/>
      <c r="E3800" s="8"/>
    </row>
    <row r="3801" spans="1:5" x14ac:dyDescent="0.25">
      <c r="A3801" s="67"/>
      <c r="B3801" s="67"/>
      <c r="C3801" s="6"/>
      <c r="D3801" s="6"/>
      <c r="E3801" s="8"/>
    </row>
    <row r="3802" spans="1:5" x14ac:dyDescent="0.25">
      <c r="A3802" s="67"/>
      <c r="B3802" s="67"/>
      <c r="C3802" s="6"/>
      <c r="D3802" s="6"/>
      <c r="E3802" s="8"/>
    </row>
    <row r="3803" spans="1:5" x14ac:dyDescent="0.25">
      <c r="A3803" s="67"/>
      <c r="B3803" s="67"/>
      <c r="C3803" s="6"/>
      <c r="D3803" s="6"/>
      <c r="E3803" s="8"/>
    </row>
    <row r="3804" spans="1:5" x14ac:dyDescent="0.25">
      <c r="A3804" s="67"/>
      <c r="B3804" s="67"/>
      <c r="C3804" s="6"/>
      <c r="D3804" s="6"/>
      <c r="E3804" s="8"/>
    </row>
    <row r="3805" spans="1:5" x14ac:dyDescent="0.25">
      <c r="A3805" s="67"/>
      <c r="B3805" s="67"/>
      <c r="C3805" s="6"/>
      <c r="D3805" s="6"/>
      <c r="E3805" s="8"/>
    </row>
    <row r="3806" spans="1:5" x14ac:dyDescent="0.25">
      <c r="A3806" s="67"/>
      <c r="B3806" s="67"/>
      <c r="C3806" s="6"/>
      <c r="D3806" s="6"/>
      <c r="E3806" s="8"/>
    </row>
    <row r="3807" spans="1:5" x14ac:dyDescent="0.25">
      <c r="A3807" s="67"/>
      <c r="B3807" s="67"/>
      <c r="C3807" s="6"/>
      <c r="D3807" s="6"/>
      <c r="E3807" s="8"/>
    </row>
    <row r="3808" spans="1:5" x14ac:dyDescent="0.25">
      <c r="A3808" s="67"/>
      <c r="B3808" s="67"/>
      <c r="C3808" s="6"/>
      <c r="D3808" s="6"/>
      <c r="E3808" s="8"/>
    </row>
    <row r="3809" spans="1:5" x14ac:dyDescent="0.25">
      <c r="A3809" s="67"/>
      <c r="B3809" s="67"/>
      <c r="C3809" s="6"/>
      <c r="D3809" s="6"/>
      <c r="E3809" s="8"/>
    </row>
    <row r="3810" spans="1:5" x14ac:dyDescent="0.25">
      <c r="A3810" s="67"/>
      <c r="B3810" s="67"/>
      <c r="C3810" s="6"/>
      <c r="D3810" s="6"/>
      <c r="E3810" s="8"/>
    </row>
    <row r="3811" spans="1:5" x14ac:dyDescent="0.25">
      <c r="A3811" s="67"/>
      <c r="B3811" s="67"/>
      <c r="C3811" s="6"/>
      <c r="D3811" s="6"/>
      <c r="E3811" s="8"/>
    </row>
    <row r="3812" spans="1:5" x14ac:dyDescent="0.25">
      <c r="A3812" s="67"/>
      <c r="B3812" s="67"/>
      <c r="C3812" s="6"/>
      <c r="D3812" s="6"/>
      <c r="E3812" s="8"/>
    </row>
    <row r="3813" spans="1:5" x14ac:dyDescent="0.25">
      <c r="A3813" s="67"/>
      <c r="B3813" s="67"/>
      <c r="C3813" s="6"/>
      <c r="D3813" s="6"/>
      <c r="E3813" s="8"/>
    </row>
    <row r="3814" spans="1:5" x14ac:dyDescent="0.25">
      <c r="A3814" s="67"/>
      <c r="B3814" s="67"/>
      <c r="C3814" s="6"/>
      <c r="D3814" s="6"/>
      <c r="E3814" s="8"/>
    </row>
    <row r="3815" spans="1:5" x14ac:dyDescent="0.25">
      <c r="A3815" s="67"/>
      <c r="B3815" s="67"/>
      <c r="C3815" s="6"/>
      <c r="D3815" s="6"/>
      <c r="E3815" s="8"/>
    </row>
    <row r="3816" spans="1:5" x14ac:dyDescent="0.25">
      <c r="A3816" s="67"/>
      <c r="B3816" s="67"/>
      <c r="C3816" s="6"/>
      <c r="D3816" s="6"/>
      <c r="E3816" s="8"/>
    </row>
    <row r="3817" spans="1:5" x14ac:dyDescent="0.25">
      <c r="A3817" s="67"/>
      <c r="B3817" s="67"/>
      <c r="C3817" s="6"/>
      <c r="D3817" s="6"/>
      <c r="E3817" s="8"/>
    </row>
    <row r="3818" spans="1:5" x14ac:dyDescent="0.25">
      <c r="A3818" s="67"/>
      <c r="B3818" s="67"/>
      <c r="C3818" s="6"/>
      <c r="D3818" s="6"/>
      <c r="E3818" s="8"/>
    </row>
    <row r="3819" spans="1:5" x14ac:dyDescent="0.25">
      <c r="A3819" s="67"/>
      <c r="B3819" s="67"/>
      <c r="C3819" s="6"/>
      <c r="D3819" s="6"/>
      <c r="E3819" s="8"/>
    </row>
    <row r="3820" spans="1:5" x14ac:dyDescent="0.25">
      <c r="A3820" s="67"/>
      <c r="B3820" s="67"/>
      <c r="C3820" s="6"/>
      <c r="D3820" s="6"/>
      <c r="E3820" s="8"/>
    </row>
    <row r="3821" spans="1:5" x14ac:dyDescent="0.25">
      <c r="A3821" s="67"/>
      <c r="B3821" s="67"/>
      <c r="C3821" s="6"/>
      <c r="D3821" s="6"/>
      <c r="E3821" s="8"/>
    </row>
    <row r="3822" spans="1:5" x14ac:dyDescent="0.25">
      <c r="A3822" s="67"/>
      <c r="B3822" s="67"/>
      <c r="C3822" s="6"/>
      <c r="D3822" s="6"/>
      <c r="E3822" s="8"/>
    </row>
    <row r="3823" spans="1:5" x14ac:dyDescent="0.25">
      <c r="A3823" s="67"/>
      <c r="B3823" s="67"/>
      <c r="C3823" s="6"/>
      <c r="D3823" s="6"/>
      <c r="E3823" s="8"/>
    </row>
    <row r="3824" spans="1:5" x14ac:dyDescent="0.25">
      <c r="A3824" s="67"/>
      <c r="B3824" s="67"/>
      <c r="C3824" s="6"/>
      <c r="D3824" s="6"/>
      <c r="E3824" s="8"/>
    </row>
    <row r="3825" spans="1:5" x14ac:dyDescent="0.25">
      <c r="A3825" s="67"/>
      <c r="B3825" s="67"/>
      <c r="C3825" s="6"/>
      <c r="D3825" s="6"/>
      <c r="E3825" s="8"/>
    </row>
    <row r="3826" spans="1:5" x14ac:dyDescent="0.25">
      <c r="A3826" s="67"/>
      <c r="B3826" s="67"/>
      <c r="C3826" s="6"/>
      <c r="D3826" s="6"/>
      <c r="E3826" s="8"/>
    </row>
    <row r="3827" spans="1:5" x14ac:dyDescent="0.25">
      <c r="A3827" s="67"/>
      <c r="B3827" s="67"/>
      <c r="C3827" s="6"/>
      <c r="D3827" s="6"/>
      <c r="E3827" s="8"/>
    </row>
    <row r="3828" spans="1:5" x14ac:dyDescent="0.25">
      <c r="A3828" s="67"/>
      <c r="B3828" s="67"/>
      <c r="C3828" s="6"/>
      <c r="D3828" s="6"/>
      <c r="E3828" s="8"/>
    </row>
    <row r="3829" spans="1:5" x14ac:dyDescent="0.25">
      <c r="A3829" s="67"/>
      <c r="B3829" s="67"/>
      <c r="C3829" s="6"/>
      <c r="D3829" s="6"/>
      <c r="E3829" s="8"/>
    </row>
    <row r="3830" spans="1:5" x14ac:dyDescent="0.25">
      <c r="A3830" s="67"/>
      <c r="B3830" s="67"/>
      <c r="C3830" s="6"/>
      <c r="D3830" s="6"/>
      <c r="E3830" s="8"/>
    </row>
    <row r="3831" spans="1:5" x14ac:dyDescent="0.25">
      <c r="A3831" s="67"/>
      <c r="B3831" s="67"/>
      <c r="C3831" s="6"/>
      <c r="D3831" s="6"/>
      <c r="E3831" s="8"/>
    </row>
    <row r="3832" spans="1:5" x14ac:dyDescent="0.25">
      <c r="A3832" s="67"/>
      <c r="B3832" s="67"/>
      <c r="C3832" s="6"/>
      <c r="D3832" s="6"/>
      <c r="E3832" s="8"/>
    </row>
    <row r="3833" spans="1:5" x14ac:dyDescent="0.25">
      <c r="A3833" s="67"/>
      <c r="B3833" s="67"/>
      <c r="C3833" s="6"/>
      <c r="D3833" s="6"/>
      <c r="E3833" s="8"/>
    </row>
    <row r="3834" spans="1:5" x14ac:dyDescent="0.25">
      <c r="A3834" s="67"/>
      <c r="B3834" s="67"/>
      <c r="C3834" s="6"/>
      <c r="D3834" s="6"/>
      <c r="E3834" s="8"/>
    </row>
    <row r="3835" spans="1:5" x14ac:dyDescent="0.25">
      <c r="A3835" s="67"/>
      <c r="B3835" s="67"/>
      <c r="C3835" s="6"/>
      <c r="D3835" s="6"/>
      <c r="E3835" s="8"/>
    </row>
    <row r="3836" spans="1:5" x14ac:dyDescent="0.25">
      <c r="A3836" s="67"/>
      <c r="B3836" s="67"/>
      <c r="C3836" s="6"/>
      <c r="D3836" s="6"/>
      <c r="E3836" s="8"/>
    </row>
    <row r="3837" spans="1:5" x14ac:dyDescent="0.25">
      <c r="A3837" s="67"/>
      <c r="B3837" s="67"/>
      <c r="C3837" s="6"/>
      <c r="D3837" s="6"/>
      <c r="E3837" s="8"/>
    </row>
    <row r="3838" spans="1:5" x14ac:dyDescent="0.25">
      <c r="A3838" s="67"/>
      <c r="B3838" s="67"/>
      <c r="C3838" s="6"/>
      <c r="D3838" s="6"/>
      <c r="E3838" s="8"/>
    </row>
    <row r="3839" spans="1:5" x14ac:dyDescent="0.25">
      <c r="A3839" s="67"/>
      <c r="B3839" s="67"/>
      <c r="C3839" s="6"/>
      <c r="D3839" s="6"/>
      <c r="E3839" s="8"/>
    </row>
    <row r="3840" spans="1:5" x14ac:dyDescent="0.25">
      <c r="A3840" s="67"/>
      <c r="B3840" s="67"/>
      <c r="C3840" s="6"/>
      <c r="D3840" s="6"/>
      <c r="E3840" s="8"/>
    </row>
    <row r="3841" spans="1:5" x14ac:dyDescent="0.25">
      <c r="A3841" s="67"/>
      <c r="B3841" s="67"/>
      <c r="C3841" s="6"/>
      <c r="D3841" s="6"/>
      <c r="E3841" s="8"/>
    </row>
    <row r="3842" spans="1:5" x14ac:dyDescent="0.25">
      <c r="A3842" s="67"/>
      <c r="B3842" s="67"/>
      <c r="C3842" s="6"/>
      <c r="D3842" s="6"/>
      <c r="E3842" s="8"/>
    </row>
    <row r="3843" spans="1:5" x14ac:dyDescent="0.25">
      <c r="A3843" s="67"/>
      <c r="B3843" s="67"/>
      <c r="C3843" s="6"/>
      <c r="D3843" s="6"/>
      <c r="E3843" s="8"/>
    </row>
    <row r="3844" spans="1:5" x14ac:dyDescent="0.25">
      <c r="A3844" s="67"/>
      <c r="B3844" s="67"/>
      <c r="C3844" s="6"/>
      <c r="D3844" s="6"/>
      <c r="E3844" s="8"/>
    </row>
    <row r="3845" spans="1:5" x14ac:dyDescent="0.25">
      <c r="A3845" s="67"/>
      <c r="B3845" s="67"/>
      <c r="C3845" s="6"/>
      <c r="D3845" s="6"/>
      <c r="E3845" s="8"/>
    </row>
    <row r="3846" spans="1:5" x14ac:dyDescent="0.25">
      <c r="A3846" s="67"/>
      <c r="B3846" s="67"/>
      <c r="C3846" s="6"/>
      <c r="D3846" s="6"/>
      <c r="E3846" s="8"/>
    </row>
    <row r="3847" spans="1:5" x14ac:dyDescent="0.25">
      <c r="A3847" s="67"/>
      <c r="B3847" s="67"/>
      <c r="C3847" s="6"/>
      <c r="D3847" s="6"/>
      <c r="E3847" s="8"/>
    </row>
    <row r="3848" spans="1:5" x14ac:dyDescent="0.25">
      <c r="A3848" s="67"/>
      <c r="B3848" s="67"/>
      <c r="C3848" s="6"/>
      <c r="D3848" s="6"/>
      <c r="E3848" s="8"/>
    </row>
    <row r="3849" spans="1:5" x14ac:dyDescent="0.25">
      <c r="A3849" s="67"/>
      <c r="B3849" s="67"/>
      <c r="C3849" s="6"/>
      <c r="D3849" s="6"/>
      <c r="E3849" s="8"/>
    </row>
    <row r="3850" spans="1:5" x14ac:dyDescent="0.25">
      <c r="A3850" s="67"/>
      <c r="B3850" s="67"/>
      <c r="C3850" s="6"/>
      <c r="D3850" s="6"/>
      <c r="E3850" s="8"/>
    </row>
    <row r="3851" spans="1:5" x14ac:dyDescent="0.25">
      <c r="A3851" s="67"/>
      <c r="B3851" s="67"/>
      <c r="C3851" s="6"/>
      <c r="D3851" s="6"/>
      <c r="E3851" s="8"/>
    </row>
    <row r="3852" spans="1:5" x14ac:dyDescent="0.25">
      <c r="A3852" s="67"/>
      <c r="B3852" s="67"/>
      <c r="C3852" s="6"/>
      <c r="D3852" s="6"/>
      <c r="E3852" s="8"/>
    </row>
    <row r="3853" spans="1:5" x14ac:dyDescent="0.25">
      <c r="A3853" s="67"/>
      <c r="B3853" s="67"/>
      <c r="C3853" s="6"/>
      <c r="D3853" s="6"/>
      <c r="E3853" s="8"/>
    </row>
    <row r="3854" spans="1:5" x14ac:dyDescent="0.25">
      <c r="A3854" s="67"/>
      <c r="B3854" s="67"/>
      <c r="C3854" s="6"/>
      <c r="D3854" s="6"/>
      <c r="E3854" s="8"/>
    </row>
    <row r="3855" spans="1:5" x14ac:dyDescent="0.25">
      <c r="A3855" s="67"/>
      <c r="B3855" s="67"/>
      <c r="C3855" s="6"/>
      <c r="D3855" s="6"/>
      <c r="E3855" s="8"/>
    </row>
    <row r="3856" spans="1:5" x14ac:dyDescent="0.25">
      <c r="A3856" s="67"/>
      <c r="B3856" s="67"/>
      <c r="C3856" s="6"/>
      <c r="D3856" s="6"/>
      <c r="E3856" s="8"/>
    </row>
    <row r="3857" spans="1:5" x14ac:dyDescent="0.25">
      <c r="A3857" s="67"/>
      <c r="B3857" s="67"/>
      <c r="C3857" s="6"/>
      <c r="D3857" s="6"/>
      <c r="E3857" s="8"/>
    </row>
    <row r="3858" spans="1:5" x14ac:dyDescent="0.25">
      <c r="A3858" s="67"/>
      <c r="B3858" s="67"/>
      <c r="C3858" s="6"/>
      <c r="D3858" s="6"/>
      <c r="E3858" s="8"/>
    </row>
    <row r="3859" spans="1:5" x14ac:dyDescent="0.25">
      <c r="A3859" s="67"/>
      <c r="B3859" s="67"/>
      <c r="C3859" s="6"/>
      <c r="D3859" s="6"/>
      <c r="E3859" s="8"/>
    </row>
    <row r="3860" spans="1:5" x14ac:dyDescent="0.25">
      <c r="A3860" s="67"/>
      <c r="B3860" s="67"/>
      <c r="C3860" s="6"/>
      <c r="D3860" s="6"/>
      <c r="E3860" s="8"/>
    </row>
    <row r="3861" spans="1:5" x14ac:dyDescent="0.25">
      <c r="A3861" s="67"/>
      <c r="B3861" s="67"/>
      <c r="C3861" s="6"/>
      <c r="D3861" s="6"/>
      <c r="E3861" s="8"/>
    </row>
    <row r="3862" spans="1:5" x14ac:dyDescent="0.25">
      <c r="A3862" s="67"/>
      <c r="B3862" s="67"/>
      <c r="C3862" s="6"/>
      <c r="D3862" s="6"/>
      <c r="E3862" s="8"/>
    </row>
    <row r="3863" spans="1:5" x14ac:dyDescent="0.25">
      <c r="A3863" s="67"/>
      <c r="B3863" s="67"/>
      <c r="C3863" s="6"/>
      <c r="D3863" s="6"/>
      <c r="E3863" s="8"/>
    </row>
    <row r="3864" spans="1:5" x14ac:dyDescent="0.25">
      <c r="A3864" s="67"/>
      <c r="B3864" s="67"/>
      <c r="C3864" s="6"/>
      <c r="D3864" s="6"/>
      <c r="E3864" s="8"/>
    </row>
    <row r="3865" spans="1:5" x14ac:dyDescent="0.25">
      <c r="A3865" s="67"/>
      <c r="B3865" s="67"/>
      <c r="C3865" s="6"/>
      <c r="D3865" s="6"/>
      <c r="E3865" s="8"/>
    </row>
    <row r="3866" spans="1:5" x14ac:dyDescent="0.25">
      <c r="A3866" s="67"/>
      <c r="B3866" s="67"/>
      <c r="C3866" s="6"/>
      <c r="D3866" s="6"/>
      <c r="E3866" s="8"/>
    </row>
    <row r="3867" spans="1:5" x14ac:dyDescent="0.25">
      <c r="A3867" s="67"/>
      <c r="B3867" s="67"/>
      <c r="C3867" s="6"/>
      <c r="D3867" s="6"/>
      <c r="E3867" s="8"/>
    </row>
    <row r="3868" spans="1:5" x14ac:dyDescent="0.25">
      <c r="A3868" s="67"/>
      <c r="B3868" s="67"/>
      <c r="C3868" s="6"/>
      <c r="D3868" s="6"/>
      <c r="E3868" s="8"/>
    </row>
    <row r="3869" spans="1:5" x14ac:dyDescent="0.25">
      <c r="A3869" s="67"/>
      <c r="B3869" s="67"/>
      <c r="C3869" s="6"/>
      <c r="D3869" s="6"/>
      <c r="E3869" s="8"/>
    </row>
    <row r="3870" spans="1:5" x14ac:dyDescent="0.25">
      <c r="A3870" s="67"/>
      <c r="B3870" s="67"/>
      <c r="C3870" s="6"/>
      <c r="D3870" s="6"/>
      <c r="E3870" s="8"/>
    </row>
    <row r="3871" spans="1:5" x14ac:dyDescent="0.25">
      <c r="A3871" s="67"/>
      <c r="B3871" s="67"/>
      <c r="C3871" s="6"/>
      <c r="D3871" s="6"/>
      <c r="E3871" s="8"/>
    </row>
    <row r="3872" spans="1:5" x14ac:dyDescent="0.25">
      <c r="A3872" s="67"/>
      <c r="B3872" s="67"/>
      <c r="C3872" s="6"/>
      <c r="D3872" s="6"/>
      <c r="E3872" s="8"/>
    </row>
    <row r="3873" spans="1:5" x14ac:dyDescent="0.25">
      <c r="A3873" s="67"/>
      <c r="B3873" s="67"/>
      <c r="C3873" s="6"/>
      <c r="D3873" s="6"/>
      <c r="E3873" s="8"/>
    </row>
    <row r="3874" spans="1:5" x14ac:dyDescent="0.25">
      <c r="A3874" s="67"/>
      <c r="B3874" s="67"/>
      <c r="C3874" s="6"/>
      <c r="D3874" s="6"/>
      <c r="E3874" s="8"/>
    </row>
    <row r="3875" spans="1:5" x14ac:dyDescent="0.25">
      <c r="A3875" s="67"/>
      <c r="B3875" s="67"/>
      <c r="C3875" s="6"/>
      <c r="D3875" s="6"/>
      <c r="E3875" s="8"/>
    </row>
    <row r="3876" spans="1:5" x14ac:dyDescent="0.25">
      <c r="A3876" s="67"/>
      <c r="B3876" s="67"/>
      <c r="C3876" s="6"/>
      <c r="D3876" s="6"/>
      <c r="E3876" s="8"/>
    </row>
    <row r="3877" spans="1:5" x14ac:dyDescent="0.25">
      <c r="A3877" s="67"/>
      <c r="B3877" s="67"/>
      <c r="C3877" s="6"/>
      <c r="D3877" s="6"/>
      <c r="E3877" s="8"/>
    </row>
    <row r="3878" spans="1:5" x14ac:dyDescent="0.25">
      <c r="A3878" s="67"/>
      <c r="B3878" s="67"/>
      <c r="C3878" s="6"/>
      <c r="D3878" s="6"/>
      <c r="E3878" s="8"/>
    </row>
    <row r="3879" spans="1:5" x14ac:dyDescent="0.25">
      <c r="A3879" s="67"/>
      <c r="B3879" s="67"/>
      <c r="C3879" s="6"/>
      <c r="D3879" s="6"/>
      <c r="E3879" s="8"/>
    </row>
    <row r="3880" spans="1:5" x14ac:dyDescent="0.25">
      <c r="A3880" s="67"/>
      <c r="B3880" s="67"/>
      <c r="C3880" s="6"/>
      <c r="D3880" s="6"/>
      <c r="E3880" s="8"/>
    </row>
    <row r="3881" spans="1:5" x14ac:dyDescent="0.25">
      <c r="A3881" s="67"/>
      <c r="B3881" s="67"/>
      <c r="C3881" s="6"/>
      <c r="D3881" s="6"/>
      <c r="E3881" s="8"/>
    </row>
    <row r="3882" spans="1:5" x14ac:dyDescent="0.25">
      <c r="A3882" s="67"/>
      <c r="B3882" s="67"/>
      <c r="C3882" s="6"/>
      <c r="D3882" s="6"/>
      <c r="E3882" s="8"/>
    </row>
    <row r="3883" spans="1:5" x14ac:dyDescent="0.25">
      <c r="A3883" s="67"/>
      <c r="B3883" s="67"/>
      <c r="C3883" s="6"/>
      <c r="D3883" s="6"/>
      <c r="E3883" s="8"/>
    </row>
    <row r="3884" spans="1:5" x14ac:dyDescent="0.25">
      <c r="A3884" s="67"/>
      <c r="B3884" s="67"/>
      <c r="C3884" s="6"/>
      <c r="D3884" s="6"/>
      <c r="E3884" s="8"/>
    </row>
    <row r="3885" spans="1:5" x14ac:dyDescent="0.25">
      <c r="A3885" s="67"/>
      <c r="B3885" s="67"/>
      <c r="C3885" s="6"/>
      <c r="D3885" s="6"/>
      <c r="E3885" s="8"/>
    </row>
    <row r="3886" spans="1:5" x14ac:dyDescent="0.25">
      <c r="A3886" s="67"/>
      <c r="B3886" s="67"/>
      <c r="C3886" s="6"/>
      <c r="D3886" s="6"/>
      <c r="E3886" s="8"/>
    </row>
    <row r="3887" spans="1:5" x14ac:dyDescent="0.25">
      <c r="A3887" s="67"/>
      <c r="B3887" s="67"/>
      <c r="C3887" s="6"/>
      <c r="D3887" s="6"/>
      <c r="E3887" s="8"/>
    </row>
    <row r="3888" spans="1:5" x14ac:dyDescent="0.25">
      <c r="A3888" s="67"/>
      <c r="B3888" s="67"/>
      <c r="C3888" s="6"/>
      <c r="D3888" s="6"/>
      <c r="E3888" s="8"/>
    </row>
    <row r="3889" spans="1:5" x14ac:dyDescent="0.25">
      <c r="A3889" s="67"/>
      <c r="B3889" s="67"/>
      <c r="C3889" s="6"/>
      <c r="D3889" s="6"/>
      <c r="E3889" s="8"/>
    </row>
    <row r="3890" spans="1:5" x14ac:dyDescent="0.25">
      <c r="A3890" s="67"/>
      <c r="B3890" s="67"/>
      <c r="C3890" s="6"/>
      <c r="D3890" s="6"/>
      <c r="E3890" s="8"/>
    </row>
    <row r="3891" spans="1:5" x14ac:dyDescent="0.25">
      <c r="A3891" s="67"/>
      <c r="B3891" s="67"/>
      <c r="C3891" s="6"/>
      <c r="D3891" s="6"/>
      <c r="E3891" s="8"/>
    </row>
    <row r="3892" spans="1:5" x14ac:dyDescent="0.25">
      <c r="A3892" s="67"/>
      <c r="B3892" s="67"/>
      <c r="C3892" s="6"/>
      <c r="D3892" s="6"/>
      <c r="E3892" s="8"/>
    </row>
    <row r="3893" spans="1:5" x14ac:dyDescent="0.25">
      <c r="A3893" s="67"/>
      <c r="B3893" s="67"/>
      <c r="C3893" s="6"/>
      <c r="D3893" s="6"/>
      <c r="E3893" s="8"/>
    </row>
    <row r="3894" spans="1:5" x14ac:dyDescent="0.25">
      <c r="A3894" s="67"/>
      <c r="B3894" s="67"/>
      <c r="C3894" s="6"/>
      <c r="D3894" s="6"/>
      <c r="E3894" s="8"/>
    </row>
    <row r="3895" spans="1:5" x14ac:dyDescent="0.25">
      <c r="A3895" s="67"/>
      <c r="B3895" s="67"/>
      <c r="C3895" s="6"/>
      <c r="D3895" s="6"/>
      <c r="E3895" s="8"/>
    </row>
    <row r="3896" spans="1:5" x14ac:dyDescent="0.25">
      <c r="A3896" s="67"/>
      <c r="B3896" s="67"/>
      <c r="C3896" s="6"/>
      <c r="D3896" s="6"/>
      <c r="E3896" s="8"/>
    </row>
    <row r="3897" spans="1:5" x14ac:dyDescent="0.25">
      <c r="A3897" s="67"/>
      <c r="B3897" s="67"/>
      <c r="C3897" s="6"/>
      <c r="D3897" s="6"/>
      <c r="E3897" s="8"/>
    </row>
    <row r="3898" spans="1:5" x14ac:dyDescent="0.25">
      <c r="A3898" s="67"/>
      <c r="B3898" s="67"/>
      <c r="C3898" s="6"/>
      <c r="D3898" s="6"/>
      <c r="E3898" s="8"/>
    </row>
    <row r="3899" spans="1:5" x14ac:dyDescent="0.25">
      <c r="A3899" s="67"/>
      <c r="B3899" s="67"/>
      <c r="C3899" s="6"/>
      <c r="D3899" s="6"/>
      <c r="E3899" s="8"/>
    </row>
    <row r="3900" spans="1:5" x14ac:dyDescent="0.25">
      <c r="A3900" s="67"/>
      <c r="B3900" s="67"/>
      <c r="C3900" s="6"/>
      <c r="D3900" s="6"/>
      <c r="E3900" s="8"/>
    </row>
    <row r="3901" spans="1:5" x14ac:dyDescent="0.25">
      <c r="A3901" s="67"/>
      <c r="B3901" s="67"/>
      <c r="C3901" s="6"/>
      <c r="D3901" s="6"/>
      <c r="E3901" s="8"/>
    </row>
    <row r="3902" spans="1:5" x14ac:dyDescent="0.25">
      <c r="A3902" s="67"/>
      <c r="B3902" s="67"/>
      <c r="C3902" s="6"/>
      <c r="D3902" s="6"/>
      <c r="E3902" s="8"/>
    </row>
    <row r="3903" spans="1:5" x14ac:dyDescent="0.25">
      <c r="A3903" s="67"/>
      <c r="B3903" s="67"/>
      <c r="C3903" s="6"/>
      <c r="D3903" s="6"/>
      <c r="E3903" s="8"/>
    </row>
    <row r="3904" spans="1:5" x14ac:dyDescent="0.25">
      <c r="A3904" s="67"/>
      <c r="B3904" s="67"/>
      <c r="C3904" s="6"/>
      <c r="D3904" s="6"/>
      <c r="E3904" s="8"/>
    </row>
    <row r="3905" spans="1:5" x14ac:dyDescent="0.25">
      <c r="A3905" s="67"/>
      <c r="B3905" s="67"/>
      <c r="C3905" s="6"/>
      <c r="D3905" s="6"/>
      <c r="E3905" s="8"/>
    </row>
    <row r="3906" spans="1:5" x14ac:dyDescent="0.25">
      <c r="A3906" s="67"/>
      <c r="B3906" s="67"/>
      <c r="C3906" s="6"/>
      <c r="D3906" s="6"/>
      <c r="E3906" s="8"/>
    </row>
    <row r="3907" spans="1:5" x14ac:dyDescent="0.25">
      <c r="A3907" s="67"/>
      <c r="B3907" s="67"/>
      <c r="C3907" s="6"/>
      <c r="D3907" s="6"/>
      <c r="E3907" s="8"/>
    </row>
    <row r="3908" spans="1:5" x14ac:dyDescent="0.25">
      <c r="A3908" s="67"/>
      <c r="B3908" s="67"/>
      <c r="C3908" s="6"/>
      <c r="D3908" s="6"/>
      <c r="E3908" s="8"/>
    </row>
    <row r="3909" spans="1:5" x14ac:dyDescent="0.25">
      <c r="A3909" s="67"/>
      <c r="B3909" s="67"/>
      <c r="C3909" s="6"/>
      <c r="D3909" s="6"/>
      <c r="E3909" s="8"/>
    </row>
    <row r="3910" spans="1:5" x14ac:dyDescent="0.25">
      <c r="A3910" s="67"/>
      <c r="B3910" s="67"/>
      <c r="C3910" s="6"/>
      <c r="D3910" s="6"/>
      <c r="E3910" s="8"/>
    </row>
    <row r="3911" spans="1:5" x14ac:dyDescent="0.25">
      <c r="A3911" s="67"/>
      <c r="B3911" s="67"/>
      <c r="C3911" s="6"/>
      <c r="D3911" s="6"/>
      <c r="E3911" s="8"/>
    </row>
    <row r="3912" spans="1:5" x14ac:dyDescent="0.25">
      <c r="A3912" s="67"/>
      <c r="B3912" s="67"/>
      <c r="C3912" s="6"/>
      <c r="D3912" s="6"/>
      <c r="E3912" s="8"/>
    </row>
    <row r="3913" spans="1:5" x14ac:dyDescent="0.25">
      <c r="A3913" s="67"/>
      <c r="B3913" s="67"/>
      <c r="C3913" s="6"/>
      <c r="D3913" s="6"/>
      <c r="E3913" s="8"/>
    </row>
    <row r="3914" spans="1:5" x14ac:dyDescent="0.25">
      <c r="A3914" s="67"/>
      <c r="B3914" s="67"/>
      <c r="C3914" s="6"/>
      <c r="D3914" s="6"/>
      <c r="E3914" s="8"/>
    </row>
    <row r="3915" spans="1:5" x14ac:dyDescent="0.25">
      <c r="A3915" s="67"/>
      <c r="B3915" s="67"/>
      <c r="C3915" s="6"/>
      <c r="D3915" s="6"/>
      <c r="E3915" s="8"/>
    </row>
    <row r="3916" spans="1:5" x14ac:dyDescent="0.25">
      <c r="A3916" s="67"/>
      <c r="B3916" s="67"/>
      <c r="C3916" s="6"/>
      <c r="D3916" s="6"/>
      <c r="E3916" s="8"/>
    </row>
    <row r="3917" spans="1:5" x14ac:dyDescent="0.25">
      <c r="A3917" s="67"/>
      <c r="B3917" s="67"/>
      <c r="C3917" s="6"/>
      <c r="D3917" s="6"/>
      <c r="E3917" s="8"/>
    </row>
    <row r="3918" spans="1:5" x14ac:dyDescent="0.25">
      <c r="A3918" s="67"/>
      <c r="B3918" s="67"/>
      <c r="C3918" s="6"/>
      <c r="D3918" s="6"/>
      <c r="E3918" s="8"/>
    </row>
    <row r="3919" spans="1:5" x14ac:dyDescent="0.25">
      <c r="A3919" s="67"/>
      <c r="B3919" s="67"/>
      <c r="C3919" s="6"/>
      <c r="D3919" s="6"/>
      <c r="E3919" s="8"/>
    </row>
    <row r="3920" spans="1:5" x14ac:dyDescent="0.25">
      <c r="A3920" s="67"/>
      <c r="B3920" s="67"/>
      <c r="C3920" s="6"/>
      <c r="D3920" s="6"/>
      <c r="E3920" s="8"/>
    </row>
    <row r="3921" spans="1:5" x14ac:dyDescent="0.25">
      <c r="A3921" s="67"/>
      <c r="B3921" s="67"/>
      <c r="C3921" s="6"/>
      <c r="D3921" s="6"/>
      <c r="E3921" s="8"/>
    </row>
    <row r="3922" spans="1:5" x14ac:dyDescent="0.25">
      <c r="A3922" s="67"/>
      <c r="B3922" s="67"/>
      <c r="C3922" s="6"/>
      <c r="D3922" s="6"/>
      <c r="E3922" s="8"/>
    </row>
    <row r="3923" spans="1:5" x14ac:dyDescent="0.25">
      <c r="A3923" s="67"/>
      <c r="B3923" s="67"/>
      <c r="C3923" s="6"/>
      <c r="D3923" s="6"/>
      <c r="E3923" s="8"/>
    </row>
    <row r="3924" spans="1:5" x14ac:dyDescent="0.25">
      <c r="A3924" s="67"/>
      <c r="B3924" s="67"/>
      <c r="C3924" s="6"/>
      <c r="D3924" s="6"/>
      <c r="E3924" s="8"/>
    </row>
    <row r="3925" spans="1:5" x14ac:dyDescent="0.25">
      <c r="A3925" s="67"/>
      <c r="B3925" s="67"/>
      <c r="C3925" s="6"/>
      <c r="D3925" s="6"/>
      <c r="E3925" s="8"/>
    </row>
    <row r="3926" spans="1:5" x14ac:dyDescent="0.25">
      <c r="A3926" s="67"/>
      <c r="B3926" s="67"/>
      <c r="C3926" s="6"/>
      <c r="D3926" s="6"/>
      <c r="E3926" s="8"/>
    </row>
    <row r="3927" spans="1:5" x14ac:dyDescent="0.25">
      <c r="A3927" s="67"/>
      <c r="B3927" s="67"/>
      <c r="C3927" s="6"/>
      <c r="D3927" s="6"/>
      <c r="E3927" s="8"/>
    </row>
    <row r="3928" spans="1:5" x14ac:dyDescent="0.25">
      <c r="A3928" s="67"/>
      <c r="B3928" s="67"/>
      <c r="C3928" s="6"/>
      <c r="D3928" s="6"/>
      <c r="E3928" s="8"/>
    </row>
    <row r="3929" spans="1:5" x14ac:dyDescent="0.25">
      <c r="A3929" s="67"/>
      <c r="B3929" s="67"/>
      <c r="C3929" s="6"/>
      <c r="D3929" s="6"/>
      <c r="E3929" s="8"/>
    </row>
    <row r="3930" spans="1:5" x14ac:dyDescent="0.25">
      <c r="A3930" s="67"/>
      <c r="B3930" s="67"/>
      <c r="C3930" s="6"/>
      <c r="D3930" s="6"/>
      <c r="E3930" s="8"/>
    </row>
    <row r="3931" spans="1:5" x14ac:dyDescent="0.25">
      <c r="A3931" s="67"/>
      <c r="B3931" s="67"/>
      <c r="C3931" s="6"/>
      <c r="D3931" s="6"/>
      <c r="E3931" s="8"/>
    </row>
    <row r="3932" spans="1:5" x14ac:dyDescent="0.25">
      <c r="A3932" s="67"/>
      <c r="B3932" s="67"/>
      <c r="C3932" s="6"/>
      <c r="D3932" s="6"/>
      <c r="E3932" s="8"/>
    </row>
    <row r="3933" spans="1:5" x14ac:dyDescent="0.25">
      <c r="A3933" s="67"/>
      <c r="B3933" s="67"/>
      <c r="C3933" s="6"/>
      <c r="D3933" s="6"/>
      <c r="E3933" s="8"/>
    </row>
    <row r="3934" spans="1:5" x14ac:dyDescent="0.25">
      <c r="A3934" s="67"/>
      <c r="B3934" s="67"/>
      <c r="C3934" s="6"/>
      <c r="D3934" s="6"/>
      <c r="E3934" s="8"/>
    </row>
    <row r="3935" spans="1:5" x14ac:dyDescent="0.25">
      <c r="A3935" s="67"/>
      <c r="B3935" s="67"/>
      <c r="C3935" s="6"/>
      <c r="D3935" s="6"/>
      <c r="E3935" s="8"/>
    </row>
    <row r="3936" spans="1:5" x14ac:dyDescent="0.25">
      <c r="A3936" s="67"/>
      <c r="B3936" s="67"/>
      <c r="C3936" s="6"/>
      <c r="D3936" s="6"/>
      <c r="E3936" s="8"/>
    </row>
    <row r="3937" spans="1:5" x14ac:dyDescent="0.25">
      <c r="A3937" s="67"/>
      <c r="B3937" s="67"/>
      <c r="C3937" s="6"/>
      <c r="D3937" s="6"/>
      <c r="E3937" s="8"/>
    </row>
    <row r="3938" spans="1:5" x14ac:dyDescent="0.25">
      <c r="A3938" s="67"/>
      <c r="B3938" s="67"/>
      <c r="C3938" s="6"/>
      <c r="D3938" s="6"/>
      <c r="E3938" s="8"/>
    </row>
    <row r="3939" spans="1:5" x14ac:dyDescent="0.25">
      <c r="A3939" s="67"/>
      <c r="B3939" s="67"/>
      <c r="C3939" s="6"/>
      <c r="D3939" s="6"/>
      <c r="E3939" s="8"/>
    </row>
    <row r="3940" spans="1:5" x14ac:dyDescent="0.25">
      <c r="A3940" s="67"/>
      <c r="B3940" s="67"/>
      <c r="C3940" s="6"/>
      <c r="D3940" s="6"/>
      <c r="E3940" s="8"/>
    </row>
    <row r="3941" spans="1:5" x14ac:dyDescent="0.25">
      <c r="A3941" s="67"/>
      <c r="B3941" s="67"/>
      <c r="C3941" s="6"/>
      <c r="D3941" s="6"/>
      <c r="E3941" s="8"/>
    </row>
    <row r="3942" spans="1:5" x14ac:dyDescent="0.25">
      <c r="A3942" s="67"/>
      <c r="B3942" s="67"/>
      <c r="C3942" s="6"/>
      <c r="D3942" s="6"/>
      <c r="E3942" s="8"/>
    </row>
    <row r="3943" spans="1:5" x14ac:dyDescent="0.25">
      <c r="A3943" s="67"/>
      <c r="B3943" s="67"/>
      <c r="C3943" s="6"/>
      <c r="D3943" s="6"/>
      <c r="E3943" s="8"/>
    </row>
    <row r="3944" spans="1:5" x14ac:dyDescent="0.25">
      <c r="A3944" s="67"/>
      <c r="B3944" s="67"/>
      <c r="C3944" s="6"/>
      <c r="D3944" s="6"/>
      <c r="E3944" s="8"/>
    </row>
    <row r="3945" spans="1:5" x14ac:dyDescent="0.25">
      <c r="A3945" s="67"/>
      <c r="B3945" s="67"/>
      <c r="C3945" s="6"/>
      <c r="D3945" s="6"/>
      <c r="E3945" s="8"/>
    </row>
    <row r="3946" spans="1:5" x14ac:dyDescent="0.25">
      <c r="A3946" s="67"/>
      <c r="B3946" s="67"/>
      <c r="C3946" s="6"/>
      <c r="D3946" s="6"/>
      <c r="E3946" s="8"/>
    </row>
    <row r="3947" spans="1:5" x14ac:dyDescent="0.25">
      <c r="A3947" s="67"/>
      <c r="B3947" s="67"/>
      <c r="C3947" s="6"/>
      <c r="D3947" s="6"/>
      <c r="E3947" s="8"/>
    </row>
    <row r="3948" spans="1:5" x14ac:dyDescent="0.25">
      <c r="A3948" s="67"/>
      <c r="B3948" s="67"/>
      <c r="C3948" s="6"/>
      <c r="D3948" s="6"/>
      <c r="E3948" s="8"/>
    </row>
    <row r="3949" spans="1:5" x14ac:dyDescent="0.25">
      <c r="A3949" s="67"/>
      <c r="B3949" s="67"/>
      <c r="C3949" s="6"/>
      <c r="D3949" s="6"/>
      <c r="E3949" s="8"/>
    </row>
    <row r="3950" spans="1:5" x14ac:dyDescent="0.25">
      <c r="A3950" s="67"/>
      <c r="B3950" s="67"/>
      <c r="C3950" s="6"/>
      <c r="D3950" s="6"/>
      <c r="E3950" s="8"/>
    </row>
    <row r="3951" spans="1:5" x14ac:dyDescent="0.25">
      <c r="A3951" s="67"/>
      <c r="B3951" s="67"/>
      <c r="C3951" s="6"/>
      <c r="D3951" s="6"/>
      <c r="E3951" s="8"/>
    </row>
    <row r="3952" spans="1:5" x14ac:dyDescent="0.25">
      <c r="A3952" s="67"/>
      <c r="B3952" s="67"/>
      <c r="C3952" s="6"/>
      <c r="D3952" s="6"/>
      <c r="E3952" s="8"/>
    </row>
    <row r="3953" spans="1:5" x14ac:dyDescent="0.25">
      <c r="A3953" s="67"/>
      <c r="B3953" s="67"/>
      <c r="C3953" s="6"/>
      <c r="D3953" s="6"/>
      <c r="E3953" s="8"/>
    </row>
    <row r="3954" spans="1:5" x14ac:dyDescent="0.25">
      <c r="A3954" s="67"/>
      <c r="B3954" s="67"/>
      <c r="C3954" s="6"/>
      <c r="D3954" s="6"/>
      <c r="E3954" s="8"/>
    </row>
    <row r="3955" spans="1:5" x14ac:dyDescent="0.25">
      <c r="A3955" s="67"/>
      <c r="B3955" s="67"/>
      <c r="C3955" s="6"/>
      <c r="D3955" s="6"/>
      <c r="E3955" s="8"/>
    </row>
    <row r="3956" spans="1:5" x14ac:dyDescent="0.25">
      <c r="A3956" s="67"/>
      <c r="B3956" s="67"/>
      <c r="C3956" s="6"/>
      <c r="D3956" s="6"/>
      <c r="E3956" s="8"/>
    </row>
    <row r="3957" spans="1:5" x14ac:dyDescent="0.25">
      <c r="A3957" s="67"/>
      <c r="B3957" s="67"/>
      <c r="C3957" s="6"/>
      <c r="D3957" s="6"/>
      <c r="E3957" s="8"/>
    </row>
    <row r="3958" spans="1:5" x14ac:dyDescent="0.25">
      <c r="A3958" s="67"/>
      <c r="B3958" s="67"/>
      <c r="C3958" s="6"/>
      <c r="D3958" s="6"/>
      <c r="E3958" s="8"/>
    </row>
    <row r="3959" spans="1:5" x14ac:dyDescent="0.25">
      <c r="A3959" s="67"/>
      <c r="B3959" s="67"/>
      <c r="C3959" s="6"/>
      <c r="D3959" s="6"/>
      <c r="E3959" s="8"/>
    </row>
    <row r="3960" spans="1:5" x14ac:dyDescent="0.25">
      <c r="A3960" s="67"/>
      <c r="B3960" s="67"/>
      <c r="C3960" s="6"/>
      <c r="D3960" s="6"/>
      <c r="E3960" s="8"/>
    </row>
    <row r="3961" spans="1:5" x14ac:dyDescent="0.25">
      <c r="A3961" s="67"/>
      <c r="B3961" s="67"/>
      <c r="C3961" s="6"/>
      <c r="D3961" s="6"/>
      <c r="E3961" s="8"/>
    </row>
    <row r="3962" spans="1:5" x14ac:dyDescent="0.25">
      <c r="A3962" s="67"/>
      <c r="B3962" s="67"/>
      <c r="C3962" s="6"/>
      <c r="D3962" s="6"/>
      <c r="E3962" s="8"/>
    </row>
    <row r="3963" spans="1:5" x14ac:dyDescent="0.25">
      <c r="A3963" s="67"/>
      <c r="B3963" s="67"/>
      <c r="C3963" s="6"/>
      <c r="D3963" s="6"/>
      <c r="E3963" s="8"/>
    </row>
    <row r="3964" spans="1:5" x14ac:dyDescent="0.25">
      <c r="A3964" s="67"/>
      <c r="B3964" s="67"/>
      <c r="C3964" s="6"/>
      <c r="D3964" s="6"/>
      <c r="E3964" s="8"/>
    </row>
    <row r="3965" spans="1:5" x14ac:dyDescent="0.25">
      <c r="A3965" s="67"/>
      <c r="B3965" s="67"/>
      <c r="C3965" s="6"/>
      <c r="D3965" s="6"/>
      <c r="E3965" s="8"/>
    </row>
    <row r="3966" spans="1:5" x14ac:dyDescent="0.25">
      <c r="A3966" s="67"/>
      <c r="B3966" s="67"/>
      <c r="C3966" s="6"/>
      <c r="D3966" s="6"/>
      <c r="E3966" s="8"/>
    </row>
    <row r="3967" spans="1:5" x14ac:dyDescent="0.25">
      <c r="A3967" s="67"/>
      <c r="B3967" s="67"/>
      <c r="C3967" s="6"/>
      <c r="D3967" s="6"/>
      <c r="E3967" s="8"/>
    </row>
    <row r="3968" spans="1:5" x14ac:dyDescent="0.25">
      <c r="A3968" s="67"/>
      <c r="B3968" s="67"/>
      <c r="C3968" s="6"/>
      <c r="D3968" s="6"/>
      <c r="E3968" s="8"/>
    </row>
    <row r="3969" spans="1:5" x14ac:dyDescent="0.25">
      <c r="A3969" s="67"/>
      <c r="B3969" s="67"/>
      <c r="C3969" s="6"/>
      <c r="D3969" s="6"/>
      <c r="E3969" s="8"/>
    </row>
    <row r="3970" spans="1:5" x14ac:dyDescent="0.25">
      <c r="A3970" s="67"/>
      <c r="B3970" s="67"/>
      <c r="C3970" s="6"/>
      <c r="D3970" s="6"/>
      <c r="E3970" s="8"/>
    </row>
    <row r="3971" spans="1:5" x14ac:dyDescent="0.25">
      <c r="A3971" s="67"/>
      <c r="B3971" s="67"/>
      <c r="C3971" s="6"/>
      <c r="D3971" s="6"/>
      <c r="E3971" s="8"/>
    </row>
    <row r="3972" spans="1:5" x14ac:dyDescent="0.25">
      <c r="A3972" s="67"/>
      <c r="B3972" s="67"/>
      <c r="C3972" s="6"/>
      <c r="D3972" s="6"/>
      <c r="E3972" s="8"/>
    </row>
    <row r="3973" spans="1:5" x14ac:dyDescent="0.25">
      <c r="A3973" s="67"/>
      <c r="B3973" s="67"/>
      <c r="C3973" s="6"/>
      <c r="D3973" s="6"/>
      <c r="E3973" s="8"/>
    </row>
    <row r="3974" spans="1:5" x14ac:dyDescent="0.25">
      <c r="A3974" s="67"/>
      <c r="B3974" s="67"/>
      <c r="C3974" s="6"/>
      <c r="D3974" s="6"/>
      <c r="E3974" s="8"/>
    </row>
    <row r="3975" spans="1:5" x14ac:dyDescent="0.25">
      <c r="A3975" s="67"/>
      <c r="B3975" s="67"/>
      <c r="C3975" s="6"/>
      <c r="D3975" s="6"/>
      <c r="E3975" s="8"/>
    </row>
    <row r="3976" spans="1:5" x14ac:dyDescent="0.25">
      <c r="A3976" s="67"/>
      <c r="B3976" s="67"/>
      <c r="C3976" s="6"/>
      <c r="D3976" s="6"/>
      <c r="E3976" s="8"/>
    </row>
    <row r="3977" spans="1:5" x14ac:dyDescent="0.25">
      <c r="A3977" s="67"/>
      <c r="B3977" s="67"/>
      <c r="C3977" s="6"/>
      <c r="D3977" s="6"/>
      <c r="E3977" s="8"/>
    </row>
    <row r="3978" spans="1:5" x14ac:dyDescent="0.25">
      <c r="A3978" s="67"/>
      <c r="B3978" s="67"/>
      <c r="C3978" s="6"/>
      <c r="D3978" s="6"/>
      <c r="E3978" s="8"/>
    </row>
    <row r="3979" spans="1:5" x14ac:dyDescent="0.25">
      <c r="A3979" s="67"/>
      <c r="B3979" s="67"/>
      <c r="C3979" s="6"/>
      <c r="D3979" s="6"/>
      <c r="E3979" s="8"/>
    </row>
    <row r="3980" spans="1:5" x14ac:dyDescent="0.25">
      <c r="A3980" s="67"/>
      <c r="B3980" s="67"/>
      <c r="C3980" s="6"/>
      <c r="D3980" s="6"/>
      <c r="E3980" s="8"/>
    </row>
    <row r="3981" spans="1:5" x14ac:dyDescent="0.25">
      <c r="A3981" s="67"/>
      <c r="B3981" s="67"/>
      <c r="C3981" s="6"/>
      <c r="D3981" s="6"/>
      <c r="E3981" s="8"/>
    </row>
    <row r="3982" spans="1:5" x14ac:dyDescent="0.25">
      <c r="A3982" s="67"/>
      <c r="B3982" s="67"/>
      <c r="C3982" s="6"/>
      <c r="D3982" s="6"/>
      <c r="E3982" s="8"/>
    </row>
    <row r="3983" spans="1:5" x14ac:dyDescent="0.25">
      <c r="A3983" s="67"/>
      <c r="B3983" s="67"/>
      <c r="C3983" s="6"/>
      <c r="D3983" s="6"/>
      <c r="E3983" s="8"/>
    </row>
    <row r="3984" spans="1:5" x14ac:dyDescent="0.25">
      <c r="A3984" s="67"/>
      <c r="B3984" s="67"/>
      <c r="C3984" s="6"/>
      <c r="D3984" s="6"/>
      <c r="E3984" s="8"/>
    </row>
    <row r="3985" spans="1:5" x14ac:dyDescent="0.25">
      <c r="A3985" s="67"/>
      <c r="B3985" s="67"/>
      <c r="C3985" s="6"/>
      <c r="D3985" s="6"/>
      <c r="E3985" s="8"/>
    </row>
    <row r="3986" spans="1:5" x14ac:dyDescent="0.25">
      <c r="A3986" s="67"/>
      <c r="B3986" s="67"/>
      <c r="C3986" s="6"/>
      <c r="D3986" s="6"/>
      <c r="E3986" s="8"/>
    </row>
    <row r="3987" spans="1:5" x14ac:dyDescent="0.25">
      <c r="A3987" s="67"/>
      <c r="B3987" s="67"/>
      <c r="C3987" s="6"/>
      <c r="D3987" s="6"/>
      <c r="E3987" s="8"/>
    </row>
    <row r="3988" spans="1:5" x14ac:dyDescent="0.25">
      <c r="A3988" s="67"/>
      <c r="B3988" s="67"/>
      <c r="C3988" s="6"/>
      <c r="D3988" s="6"/>
      <c r="E3988" s="8"/>
    </row>
    <row r="3989" spans="1:5" x14ac:dyDescent="0.25">
      <c r="A3989" s="67"/>
      <c r="B3989" s="67"/>
      <c r="C3989" s="6"/>
      <c r="D3989" s="6"/>
      <c r="E3989" s="8"/>
    </row>
    <row r="3990" spans="1:5" x14ac:dyDescent="0.25">
      <c r="A3990" s="67"/>
      <c r="B3990" s="67"/>
      <c r="C3990" s="6"/>
      <c r="D3990" s="6"/>
      <c r="E3990" s="8"/>
    </row>
    <row r="3991" spans="1:5" x14ac:dyDescent="0.25">
      <c r="A3991" s="67"/>
      <c r="B3991" s="67"/>
      <c r="C3991" s="6"/>
      <c r="D3991" s="6"/>
      <c r="E3991" s="8"/>
    </row>
    <row r="3992" spans="1:5" x14ac:dyDescent="0.25">
      <c r="A3992" s="67"/>
      <c r="B3992" s="67"/>
      <c r="C3992" s="6"/>
      <c r="D3992" s="6"/>
      <c r="E3992" s="8"/>
    </row>
    <row r="3993" spans="1:5" x14ac:dyDescent="0.25">
      <c r="A3993" s="67"/>
      <c r="B3993" s="67"/>
      <c r="C3993" s="6"/>
      <c r="D3993" s="6"/>
      <c r="E3993" s="8"/>
    </row>
    <row r="3994" spans="1:5" x14ac:dyDescent="0.25">
      <c r="A3994" s="67"/>
      <c r="B3994" s="67"/>
      <c r="C3994" s="6"/>
      <c r="D3994" s="6"/>
      <c r="E3994" s="8"/>
    </row>
    <row r="3995" spans="1:5" x14ac:dyDescent="0.25">
      <c r="A3995" s="67"/>
      <c r="B3995" s="67"/>
      <c r="C3995" s="6"/>
      <c r="D3995" s="6"/>
      <c r="E3995" s="8"/>
    </row>
    <row r="3996" spans="1:5" x14ac:dyDescent="0.25">
      <c r="A3996" s="67"/>
      <c r="B3996" s="67"/>
      <c r="C3996" s="6"/>
      <c r="D3996" s="6"/>
      <c r="E3996" s="8"/>
    </row>
    <row r="3997" spans="1:5" x14ac:dyDescent="0.25">
      <c r="A3997" s="67"/>
      <c r="B3997" s="67"/>
      <c r="C3997" s="6"/>
      <c r="D3997" s="6"/>
      <c r="E3997" s="8"/>
    </row>
    <row r="3998" spans="1:5" x14ac:dyDescent="0.25">
      <c r="A3998" s="67"/>
      <c r="B3998" s="67"/>
      <c r="C3998" s="6"/>
      <c r="D3998" s="6"/>
      <c r="E3998" s="8"/>
    </row>
    <row r="3999" spans="1:5" x14ac:dyDescent="0.25">
      <c r="A3999" s="67"/>
      <c r="B3999" s="67"/>
      <c r="C3999" s="6"/>
      <c r="D3999" s="6"/>
      <c r="E3999" s="8"/>
    </row>
    <row r="4000" spans="1:5" x14ac:dyDescent="0.25">
      <c r="A4000" s="67"/>
      <c r="B4000" s="67"/>
      <c r="C4000" s="6"/>
      <c r="D4000" s="6"/>
      <c r="E4000" s="8"/>
    </row>
    <row r="4001" spans="1:5" x14ac:dyDescent="0.25">
      <c r="A4001" s="67"/>
      <c r="B4001" s="67"/>
      <c r="C4001" s="6"/>
      <c r="D4001" s="6"/>
      <c r="E4001" s="8"/>
    </row>
    <row r="4002" spans="1:5" x14ac:dyDescent="0.25">
      <c r="A4002" s="67"/>
      <c r="B4002" s="67"/>
      <c r="C4002" s="6"/>
      <c r="D4002" s="6"/>
      <c r="E4002" s="8"/>
    </row>
    <row r="4003" spans="1:5" x14ac:dyDescent="0.25">
      <c r="A4003" s="67"/>
      <c r="B4003" s="67"/>
      <c r="C4003" s="6"/>
      <c r="D4003" s="6"/>
      <c r="E4003" s="8"/>
    </row>
    <row r="4004" spans="1:5" x14ac:dyDescent="0.25">
      <c r="A4004" s="67"/>
      <c r="B4004" s="67"/>
      <c r="C4004" s="6"/>
      <c r="D4004" s="6"/>
      <c r="E4004" s="8"/>
    </row>
    <row r="4005" spans="1:5" x14ac:dyDescent="0.25">
      <c r="A4005" s="67"/>
      <c r="B4005" s="67"/>
      <c r="C4005" s="6"/>
      <c r="D4005" s="6"/>
      <c r="E4005" s="8"/>
    </row>
    <row r="4006" spans="1:5" x14ac:dyDescent="0.25">
      <c r="A4006" s="67"/>
      <c r="B4006" s="67"/>
      <c r="C4006" s="6"/>
      <c r="D4006" s="6"/>
      <c r="E4006" s="8"/>
    </row>
    <row r="4007" spans="1:5" x14ac:dyDescent="0.25">
      <c r="A4007" s="67"/>
      <c r="B4007" s="67"/>
      <c r="C4007" s="6"/>
      <c r="D4007" s="6"/>
      <c r="E4007" s="8"/>
    </row>
    <row r="4008" spans="1:5" x14ac:dyDescent="0.25">
      <c r="A4008" s="67"/>
      <c r="B4008" s="67"/>
      <c r="C4008" s="6"/>
      <c r="D4008" s="6"/>
      <c r="E4008" s="8"/>
    </row>
    <row r="4009" spans="1:5" x14ac:dyDescent="0.25">
      <c r="A4009" s="67"/>
      <c r="B4009" s="67"/>
      <c r="C4009" s="6"/>
      <c r="D4009" s="6"/>
      <c r="E4009" s="8"/>
    </row>
    <row r="4010" spans="1:5" x14ac:dyDescent="0.25">
      <c r="A4010" s="67"/>
      <c r="B4010" s="67"/>
      <c r="C4010" s="6"/>
      <c r="D4010" s="6"/>
      <c r="E4010" s="8"/>
    </row>
    <row r="4011" spans="1:5" x14ac:dyDescent="0.25">
      <c r="A4011" s="67"/>
      <c r="B4011" s="67"/>
      <c r="C4011" s="6"/>
      <c r="D4011" s="6"/>
      <c r="E4011" s="8"/>
    </row>
    <row r="4012" spans="1:5" x14ac:dyDescent="0.25">
      <c r="A4012" s="67"/>
      <c r="B4012" s="67"/>
      <c r="C4012" s="6"/>
      <c r="D4012" s="6"/>
      <c r="E4012" s="8"/>
    </row>
    <row r="4013" spans="1:5" x14ac:dyDescent="0.25">
      <c r="A4013" s="67"/>
      <c r="B4013" s="67"/>
      <c r="C4013" s="6"/>
      <c r="D4013" s="6"/>
      <c r="E4013" s="8"/>
    </row>
    <row r="4014" spans="1:5" x14ac:dyDescent="0.25">
      <c r="A4014" s="67"/>
      <c r="B4014" s="67"/>
      <c r="C4014" s="6"/>
      <c r="D4014" s="6"/>
      <c r="E4014" s="8"/>
    </row>
    <row r="4015" spans="1:5" x14ac:dyDescent="0.25">
      <c r="A4015" s="67"/>
      <c r="B4015" s="67"/>
      <c r="C4015" s="6"/>
      <c r="D4015" s="6"/>
      <c r="E4015" s="8"/>
    </row>
    <row r="4016" spans="1:5" x14ac:dyDescent="0.25">
      <c r="A4016" s="67"/>
      <c r="B4016" s="67"/>
      <c r="C4016" s="6"/>
      <c r="D4016" s="6"/>
      <c r="E4016" s="8"/>
    </row>
    <row r="4017" spans="1:5" x14ac:dyDescent="0.25">
      <c r="A4017" s="67"/>
      <c r="B4017" s="67"/>
      <c r="C4017" s="6"/>
      <c r="D4017" s="6"/>
      <c r="E4017" s="8"/>
    </row>
    <row r="4018" spans="1:5" x14ac:dyDescent="0.25">
      <c r="A4018" s="67"/>
      <c r="B4018" s="67"/>
      <c r="C4018" s="6"/>
      <c r="D4018" s="6"/>
      <c r="E4018" s="8"/>
    </row>
    <row r="4019" spans="1:5" x14ac:dyDescent="0.25">
      <c r="A4019" s="67"/>
      <c r="B4019" s="67"/>
      <c r="C4019" s="6"/>
      <c r="D4019" s="6"/>
      <c r="E4019" s="8"/>
    </row>
    <row r="4020" spans="1:5" x14ac:dyDescent="0.25">
      <c r="A4020" s="67"/>
      <c r="B4020" s="67"/>
      <c r="C4020" s="6"/>
      <c r="D4020" s="6"/>
      <c r="E4020" s="8"/>
    </row>
    <row r="4021" spans="1:5" x14ac:dyDescent="0.25">
      <c r="A4021" s="67"/>
      <c r="B4021" s="67"/>
      <c r="C4021" s="6"/>
      <c r="D4021" s="6"/>
      <c r="E4021" s="8"/>
    </row>
    <row r="4022" spans="1:5" x14ac:dyDescent="0.25">
      <c r="A4022" s="67"/>
      <c r="B4022" s="67"/>
      <c r="C4022" s="6"/>
      <c r="D4022" s="6"/>
      <c r="E4022" s="8"/>
    </row>
    <row r="4023" spans="1:5" x14ac:dyDescent="0.25">
      <c r="A4023" s="67"/>
      <c r="B4023" s="67"/>
      <c r="C4023" s="6"/>
      <c r="D4023" s="6"/>
      <c r="E4023" s="8"/>
    </row>
    <row r="4024" spans="1:5" x14ac:dyDescent="0.25">
      <c r="A4024" s="67"/>
      <c r="B4024" s="67"/>
      <c r="C4024" s="6"/>
      <c r="D4024" s="6"/>
      <c r="E4024" s="8"/>
    </row>
    <row r="4025" spans="1:5" x14ac:dyDescent="0.25">
      <c r="A4025" s="67"/>
      <c r="B4025" s="67"/>
      <c r="C4025" s="6"/>
      <c r="D4025" s="6"/>
      <c r="E4025" s="8"/>
    </row>
    <row r="4026" spans="1:5" x14ac:dyDescent="0.25">
      <c r="A4026" s="67"/>
      <c r="B4026" s="67"/>
      <c r="C4026" s="6"/>
      <c r="D4026" s="6"/>
      <c r="E4026" s="8"/>
    </row>
    <row r="4027" spans="1:5" x14ac:dyDescent="0.25">
      <c r="A4027" s="67"/>
      <c r="B4027" s="67"/>
      <c r="C4027" s="6"/>
      <c r="D4027" s="6"/>
      <c r="E4027" s="8"/>
    </row>
    <row r="4028" spans="1:5" x14ac:dyDescent="0.25">
      <c r="A4028" s="67"/>
      <c r="B4028" s="67"/>
      <c r="C4028" s="6"/>
      <c r="D4028" s="6"/>
      <c r="E4028" s="8"/>
    </row>
    <row r="4029" spans="1:5" x14ac:dyDescent="0.25">
      <c r="A4029" s="67"/>
      <c r="B4029" s="67"/>
      <c r="C4029" s="6"/>
      <c r="D4029" s="6"/>
      <c r="E4029" s="8"/>
    </row>
    <row r="4030" spans="1:5" x14ac:dyDescent="0.25">
      <c r="A4030" s="67"/>
      <c r="B4030" s="67"/>
      <c r="C4030" s="6"/>
      <c r="D4030" s="6"/>
      <c r="E4030" s="8"/>
    </row>
    <row r="4031" spans="1:5" x14ac:dyDescent="0.25">
      <c r="A4031" s="67"/>
      <c r="B4031" s="67"/>
      <c r="C4031" s="6"/>
      <c r="D4031" s="6"/>
      <c r="E4031" s="8"/>
    </row>
    <row r="4032" spans="1:5" x14ac:dyDescent="0.25">
      <c r="A4032" s="67"/>
      <c r="B4032" s="67"/>
      <c r="C4032" s="6"/>
      <c r="D4032" s="6"/>
      <c r="E4032" s="8"/>
    </row>
    <row r="4033" spans="1:5" x14ac:dyDescent="0.25">
      <c r="A4033" s="67"/>
      <c r="B4033" s="67"/>
      <c r="C4033" s="6"/>
      <c r="D4033" s="6"/>
      <c r="E4033" s="8"/>
    </row>
    <row r="4034" spans="1:5" x14ac:dyDescent="0.25">
      <c r="A4034" s="67"/>
      <c r="B4034" s="67"/>
      <c r="C4034" s="6"/>
      <c r="D4034" s="6"/>
      <c r="E4034" s="8"/>
    </row>
    <row r="4035" spans="1:5" x14ac:dyDescent="0.25">
      <c r="A4035" s="67"/>
      <c r="B4035" s="67"/>
      <c r="C4035" s="6"/>
      <c r="D4035" s="6"/>
      <c r="E4035" s="8"/>
    </row>
    <row r="4036" spans="1:5" x14ac:dyDescent="0.25">
      <c r="A4036" s="67"/>
      <c r="B4036" s="67"/>
      <c r="C4036" s="6"/>
      <c r="D4036" s="6"/>
      <c r="E4036" s="8"/>
    </row>
    <row r="4037" spans="1:5" x14ac:dyDescent="0.25">
      <c r="A4037" s="67"/>
      <c r="B4037" s="67"/>
      <c r="C4037" s="6"/>
      <c r="D4037" s="6"/>
      <c r="E4037" s="8"/>
    </row>
    <row r="4038" spans="1:5" x14ac:dyDescent="0.25">
      <c r="A4038" s="67"/>
      <c r="B4038" s="67"/>
      <c r="C4038" s="6"/>
      <c r="D4038" s="6"/>
      <c r="E4038" s="8"/>
    </row>
    <row r="4039" spans="1:5" x14ac:dyDescent="0.25">
      <c r="A4039" s="67"/>
      <c r="B4039" s="67"/>
      <c r="C4039" s="6"/>
      <c r="D4039" s="6"/>
      <c r="E4039" s="8"/>
    </row>
    <row r="4040" spans="1:5" x14ac:dyDescent="0.25">
      <c r="A4040" s="67"/>
      <c r="B4040" s="67"/>
      <c r="C4040" s="6"/>
      <c r="D4040" s="6"/>
      <c r="E4040" s="8"/>
    </row>
    <row r="4041" spans="1:5" x14ac:dyDescent="0.25">
      <c r="A4041" s="67"/>
      <c r="B4041" s="67"/>
      <c r="C4041" s="6"/>
      <c r="D4041" s="6"/>
      <c r="E4041" s="8"/>
    </row>
    <row r="4042" spans="1:5" x14ac:dyDescent="0.25">
      <c r="A4042" s="67"/>
      <c r="B4042" s="67"/>
      <c r="C4042" s="6"/>
      <c r="D4042" s="6"/>
      <c r="E4042" s="8"/>
    </row>
    <row r="4043" spans="1:5" x14ac:dyDescent="0.25">
      <c r="A4043" s="67"/>
      <c r="B4043" s="67"/>
      <c r="C4043" s="6"/>
      <c r="D4043" s="6"/>
      <c r="E4043" s="8"/>
    </row>
    <row r="4044" spans="1:5" x14ac:dyDescent="0.25">
      <c r="A4044" s="67"/>
      <c r="B4044" s="67"/>
      <c r="C4044" s="6"/>
      <c r="D4044" s="6"/>
      <c r="E4044" s="8"/>
    </row>
    <row r="4045" spans="1:5" x14ac:dyDescent="0.25">
      <c r="A4045" s="67"/>
      <c r="B4045" s="67"/>
      <c r="C4045" s="6"/>
      <c r="D4045" s="6"/>
      <c r="E4045" s="8"/>
    </row>
    <row r="4046" spans="1:5" x14ac:dyDescent="0.25">
      <c r="A4046" s="67"/>
      <c r="B4046" s="67"/>
      <c r="C4046" s="6"/>
      <c r="D4046" s="6"/>
      <c r="E4046" s="8"/>
    </row>
    <row r="4047" spans="1:5" x14ac:dyDescent="0.25">
      <c r="A4047" s="67"/>
      <c r="B4047" s="67"/>
      <c r="C4047" s="6"/>
      <c r="D4047" s="6"/>
      <c r="E4047" s="8"/>
    </row>
    <row r="4048" spans="1:5" x14ac:dyDescent="0.25">
      <c r="A4048" s="67"/>
      <c r="B4048" s="67"/>
      <c r="C4048" s="6"/>
      <c r="D4048" s="6"/>
      <c r="E4048" s="8"/>
    </row>
    <row r="4049" spans="1:5" x14ac:dyDescent="0.25">
      <c r="A4049" s="67"/>
      <c r="B4049" s="67"/>
      <c r="C4049" s="6"/>
      <c r="D4049" s="6"/>
      <c r="E4049" s="8"/>
    </row>
    <row r="4050" spans="1:5" x14ac:dyDescent="0.25">
      <c r="A4050" s="67"/>
      <c r="B4050" s="67"/>
      <c r="C4050" s="6"/>
      <c r="D4050" s="6"/>
      <c r="E4050" s="8"/>
    </row>
    <row r="4051" spans="1:5" x14ac:dyDescent="0.25">
      <c r="A4051" s="67"/>
      <c r="B4051" s="67"/>
      <c r="C4051" s="6"/>
      <c r="D4051" s="6"/>
      <c r="E4051" s="8"/>
    </row>
    <row r="4052" spans="1:5" x14ac:dyDescent="0.25">
      <c r="A4052" s="67"/>
      <c r="B4052" s="67"/>
      <c r="C4052" s="6"/>
      <c r="D4052" s="6"/>
      <c r="E4052" s="8"/>
    </row>
    <row r="4053" spans="1:5" x14ac:dyDescent="0.25">
      <c r="A4053" s="67"/>
      <c r="B4053" s="67"/>
      <c r="C4053" s="6"/>
      <c r="D4053" s="6"/>
      <c r="E4053" s="8"/>
    </row>
    <row r="4054" spans="1:5" x14ac:dyDescent="0.25">
      <c r="A4054" s="67"/>
      <c r="B4054" s="67"/>
      <c r="C4054" s="6"/>
      <c r="D4054" s="6"/>
      <c r="E4054" s="8"/>
    </row>
    <row r="4055" spans="1:5" x14ac:dyDescent="0.25">
      <c r="A4055" s="67"/>
      <c r="B4055" s="67"/>
      <c r="C4055" s="6"/>
      <c r="D4055" s="6"/>
      <c r="E4055" s="8"/>
    </row>
    <row r="4056" spans="1:5" x14ac:dyDescent="0.25">
      <c r="A4056" s="67"/>
      <c r="B4056" s="67"/>
      <c r="C4056" s="6"/>
      <c r="D4056" s="6"/>
      <c r="E4056" s="8"/>
    </row>
    <row r="4057" spans="1:5" x14ac:dyDescent="0.25">
      <c r="A4057" s="67"/>
      <c r="B4057" s="67"/>
      <c r="C4057" s="6"/>
      <c r="D4057" s="6"/>
      <c r="E4057" s="8"/>
    </row>
    <row r="4058" spans="1:5" x14ac:dyDescent="0.25">
      <c r="A4058" s="67"/>
      <c r="B4058" s="67"/>
      <c r="C4058" s="6"/>
      <c r="D4058" s="6"/>
      <c r="E4058" s="8"/>
    </row>
    <row r="4059" spans="1:5" x14ac:dyDescent="0.25">
      <c r="A4059" s="67"/>
      <c r="B4059" s="67"/>
      <c r="C4059" s="6"/>
      <c r="D4059" s="6"/>
      <c r="E4059" s="8"/>
    </row>
    <row r="4060" spans="1:5" x14ac:dyDescent="0.25">
      <c r="A4060" s="67"/>
      <c r="B4060" s="67"/>
      <c r="C4060" s="6"/>
      <c r="D4060" s="6"/>
      <c r="E4060" s="8"/>
    </row>
    <row r="4061" spans="1:5" x14ac:dyDescent="0.25">
      <c r="A4061" s="67"/>
      <c r="B4061" s="67"/>
      <c r="C4061" s="6"/>
      <c r="D4061" s="6"/>
      <c r="E4061" s="8"/>
    </row>
    <row r="4062" spans="1:5" x14ac:dyDescent="0.25">
      <c r="A4062" s="67"/>
      <c r="B4062" s="67"/>
      <c r="C4062" s="6"/>
      <c r="D4062" s="6"/>
      <c r="E4062" s="8"/>
    </row>
    <row r="4063" spans="1:5" x14ac:dyDescent="0.25">
      <c r="A4063" s="67"/>
      <c r="B4063" s="67"/>
      <c r="C4063" s="6"/>
      <c r="D4063" s="6"/>
      <c r="E4063" s="8"/>
    </row>
    <row r="4064" spans="1:5" x14ac:dyDescent="0.25">
      <c r="A4064" s="67"/>
      <c r="B4064" s="67"/>
      <c r="C4064" s="6"/>
      <c r="D4064" s="6"/>
      <c r="E4064" s="8"/>
    </row>
    <row r="4065" spans="1:5" x14ac:dyDescent="0.25">
      <c r="A4065" s="67"/>
      <c r="B4065" s="67"/>
      <c r="C4065" s="6"/>
      <c r="D4065" s="6"/>
      <c r="E4065" s="8"/>
    </row>
    <row r="4066" spans="1:5" x14ac:dyDescent="0.25">
      <c r="A4066" s="67"/>
      <c r="B4066" s="67"/>
      <c r="C4066" s="6"/>
      <c r="D4066" s="6"/>
      <c r="E4066" s="8"/>
    </row>
    <row r="4067" spans="1:5" x14ac:dyDescent="0.25">
      <c r="A4067" s="67"/>
      <c r="B4067" s="67"/>
      <c r="C4067" s="6"/>
      <c r="D4067" s="6"/>
      <c r="E4067" s="8"/>
    </row>
    <row r="4068" spans="1:5" x14ac:dyDescent="0.25">
      <c r="A4068" s="67"/>
      <c r="B4068" s="67"/>
      <c r="C4068" s="6"/>
      <c r="D4068" s="6"/>
      <c r="E4068" s="8"/>
    </row>
    <row r="4069" spans="1:5" x14ac:dyDescent="0.25">
      <c r="A4069" s="67"/>
      <c r="B4069" s="67"/>
      <c r="C4069" s="6"/>
      <c r="D4069" s="6"/>
      <c r="E4069" s="8"/>
    </row>
    <row r="4070" spans="1:5" x14ac:dyDescent="0.25">
      <c r="A4070" s="67"/>
      <c r="B4070" s="67"/>
      <c r="C4070" s="6"/>
      <c r="D4070" s="6"/>
      <c r="E4070" s="8"/>
    </row>
    <row r="4071" spans="1:5" x14ac:dyDescent="0.25">
      <c r="A4071" s="67"/>
      <c r="B4071" s="67"/>
      <c r="C4071" s="6"/>
      <c r="D4071" s="6"/>
      <c r="E4071" s="8"/>
    </row>
    <row r="4072" spans="1:5" x14ac:dyDescent="0.25">
      <c r="A4072" s="67"/>
      <c r="B4072" s="67"/>
      <c r="C4072" s="6"/>
      <c r="D4072" s="6"/>
      <c r="E4072" s="8"/>
    </row>
    <row r="4073" spans="1:5" x14ac:dyDescent="0.25">
      <c r="A4073" s="67"/>
      <c r="B4073" s="67"/>
      <c r="C4073" s="6"/>
      <c r="D4073" s="6"/>
      <c r="E4073" s="8"/>
    </row>
    <row r="4074" spans="1:5" x14ac:dyDescent="0.25">
      <c r="A4074" s="67"/>
      <c r="B4074" s="67"/>
      <c r="C4074" s="6"/>
      <c r="D4074" s="6"/>
      <c r="E4074" s="8"/>
    </row>
    <row r="4075" spans="1:5" x14ac:dyDescent="0.25">
      <c r="A4075" s="67"/>
      <c r="B4075" s="67"/>
      <c r="C4075" s="6"/>
      <c r="D4075" s="6"/>
      <c r="E4075" s="8"/>
    </row>
    <row r="4076" spans="1:5" x14ac:dyDescent="0.25">
      <c r="A4076" s="67"/>
      <c r="B4076" s="67"/>
      <c r="C4076" s="6"/>
      <c r="D4076" s="6"/>
      <c r="E4076" s="8"/>
    </row>
    <row r="4077" spans="1:5" x14ac:dyDescent="0.25">
      <c r="A4077" s="67"/>
      <c r="B4077" s="67"/>
      <c r="C4077" s="6"/>
      <c r="D4077" s="6"/>
      <c r="E4077" s="8"/>
    </row>
    <row r="4078" spans="1:5" x14ac:dyDescent="0.25">
      <c r="A4078" s="67"/>
      <c r="B4078" s="67"/>
      <c r="C4078" s="6"/>
      <c r="D4078" s="6"/>
      <c r="E4078" s="8"/>
    </row>
    <row r="4079" spans="1:5" x14ac:dyDescent="0.25">
      <c r="A4079" s="67"/>
      <c r="B4079" s="67"/>
      <c r="C4079" s="6"/>
      <c r="D4079" s="6"/>
      <c r="E4079" s="8"/>
    </row>
    <row r="4080" spans="1:5" x14ac:dyDescent="0.25">
      <c r="A4080" s="67"/>
      <c r="B4080" s="67"/>
      <c r="C4080" s="6"/>
      <c r="D4080" s="6"/>
      <c r="E4080" s="8"/>
    </row>
    <row r="4081" spans="1:5" x14ac:dyDescent="0.25">
      <c r="A4081" s="67"/>
      <c r="B4081" s="67"/>
      <c r="C4081" s="6"/>
      <c r="D4081" s="6"/>
      <c r="E4081" s="8"/>
    </row>
    <row r="4082" spans="1:5" x14ac:dyDescent="0.25">
      <c r="A4082" s="67"/>
      <c r="B4082" s="67"/>
      <c r="C4082" s="6"/>
      <c r="D4082" s="6"/>
      <c r="E4082" s="8"/>
    </row>
    <row r="4083" spans="1:5" x14ac:dyDescent="0.25">
      <c r="A4083" s="67"/>
      <c r="B4083" s="67"/>
      <c r="C4083" s="6"/>
      <c r="D4083" s="6"/>
      <c r="E4083" s="8"/>
    </row>
    <row r="4084" spans="1:5" x14ac:dyDescent="0.25">
      <c r="A4084" s="67"/>
      <c r="B4084" s="67"/>
      <c r="C4084" s="6"/>
      <c r="D4084" s="6"/>
      <c r="E4084" s="8"/>
    </row>
    <row r="4085" spans="1:5" x14ac:dyDescent="0.25">
      <c r="A4085" s="67"/>
      <c r="B4085" s="67"/>
      <c r="C4085" s="6"/>
      <c r="D4085" s="6"/>
      <c r="E4085" s="8"/>
    </row>
    <row r="4086" spans="1:5" x14ac:dyDescent="0.25">
      <c r="A4086" s="67"/>
      <c r="B4086" s="67"/>
      <c r="C4086" s="6"/>
      <c r="D4086" s="6"/>
      <c r="E4086" s="8"/>
    </row>
    <row r="4087" spans="1:5" x14ac:dyDescent="0.25">
      <c r="A4087" s="67"/>
      <c r="B4087" s="67"/>
      <c r="C4087" s="6"/>
      <c r="D4087" s="6"/>
      <c r="E4087" s="8"/>
    </row>
    <row r="4088" spans="1:5" x14ac:dyDescent="0.25">
      <c r="A4088" s="67"/>
      <c r="B4088" s="67"/>
      <c r="C4088" s="6"/>
      <c r="D4088" s="6"/>
      <c r="E4088" s="8"/>
    </row>
    <row r="4089" spans="1:5" x14ac:dyDescent="0.25">
      <c r="A4089" s="67"/>
      <c r="B4089" s="67"/>
      <c r="C4089" s="6"/>
      <c r="D4089" s="6"/>
      <c r="E4089" s="8"/>
    </row>
    <row r="4090" spans="1:5" x14ac:dyDescent="0.25">
      <c r="A4090" s="67"/>
      <c r="B4090" s="67"/>
      <c r="C4090" s="6"/>
      <c r="D4090" s="6"/>
      <c r="E4090" s="8"/>
    </row>
    <row r="4091" spans="1:5" x14ac:dyDescent="0.25">
      <c r="A4091" s="67"/>
      <c r="B4091" s="67"/>
      <c r="C4091" s="6"/>
      <c r="D4091" s="6"/>
      <c r="E4091" s="8"/>
    </row>
    <row r="4092" spans="1:5" x14ac:dyDescent="0.25">
      <c r="A4092" s="67"/>
      <c r="B4092" s="67"/>
      <c r="C4092" s="6"/>
      <c r="D4092" s="6"/>
      <c r="E4092" s="8"/>
    </row>
    <row r="4093" spans="1:5" x14ac:dyDescent="0.25">
      <c r="A4093" s="67"/>
      <c r="B4093" s="67"/>
      <c r="C4093" s="6"/>
      <c r="D4093" s="6"/>
      <c r="E4093" s="8"/>
    </row>
    <row r="4094" spans="1:5" x14ac:dyDescent="0.25">
      <c r="A4094" s="67"/>
      <c r="B4094" s="67"/>
      <c r="C4094" s="6"/>
      <c r="D4094" s="6"/>
      <c r="E4094" s="8"/>
    </row>
    <row r="4095" spans="1:5" x14ac:dyDescent="0.25">
      <c r="A4095" s="67"/>
      <c r="B4095" s="67"/>
      <c r="C4095" s="6"/>
      <c r="D4095" s="6"/>
      <c r="E4095" s="8"/>
    </row>
    <row r="4096" spans="1:5" x14ac:dyDescent="0.25">
      <c r="A4096" s="67"/>
      <c r="B4096" s="67"/>
      <c r="C4096" s="6"/>
      <c r="D4096" s="6"/>
      <c r="E4096" s="8"/>
    </row>
    <row r="4097" spans="1:5" x14ac:dyDescent="0.25">
      <c r="A4097" s="67"/>
      <c r="B4097" s="67"/>
      <c r="C4097" s="6"/>
      <c r="D4097" s="6"/>
      <c r="E4097" s="8"/>
    </row>
    <row r="4098" spans="1:5" x14ac:dyDescent="0.25">
      <c r="A4098" s="67"/>
      <c r="B4098" s="67"/>
      <c r="C4098" s="6"/>
      <c r="D4098" s="6"/>
      <c r="E4098" s="8"/>
    </row>
    <row r="4099" spans="1:5" x14ac:dyDescent="0.25">
      <c r="A4099" s="67"/>
      <c r="B4099" s="67"/>
      <c r="C4099" s="6"/>
      <c r="D4099" s="6"/>
      <c r="E4099" s="8"/>
    </row>
    <row r="4100" spans="1:5" x14ac:dyDescent="0.25">
      <c r="A4100" s="67"/>
      <c r="B4100" s="67"/>
      <c r="C4100" s="6"/>
      <c r="D4100" s="6"/>
      <c r="E4100" s="8"/>
    </row>
    <row r="4101" spans="1:5" x14ac:dyDescent="0.25">
      <c r="A4101" s="67"/>
      <c r="B4101" s="67"/>
      <c r="C4101" s="6"/>
      <c r="D4101" s="6"/>
      <c r="E4101" s="8"/>
    </row>
    <row r="4102" spans="1:5" x14ac:dyDescent="0.25">
      <c r="A4102" s="67"/>
      <c r="B4102" s="67"/>
      <c r="C4102" s="6"/>
      <c r="D4102" s="6"/>
      <c r="E4102" s="8"/>
    </row>
    <row r="4103" spans="1:5" x14ac:dyDescent="0.25">
      <c r="A4103" s="67"/>
      <c r="B4103" s="67"/>
      <c r="C4103" s="6"/>
      <c r="D4103" s="6"/>
      <c r="E4103" s="8"/>
    </row>
    <row r="4104" spans="1:5" x14ac:dyDescent="0.25">
      <c r="A4104" s="67"/>
      <c r="B4104" s="67"/>
      <c r="C4104" s="6"/>
      <c r="D4104" s="6"/>
      <c r="E4104" s="8"/>
    </row>
    <row r="4105" spans="1:5" x14ac:dyDescent="0.25">
      <c r="A4105" s="67"/>
      <c r="B4105" s="67"/>
      <c r="C4105" s="6"/>
      <c r="D4105" s="6"/>
      <c r="E4105" s="8"/>
    </row>
    <row r="4106" spans="1:5" x14ac:dyDescent="0.25">
      <c r="A4106" s="67"/>
      <c r="B4106" s="67"/>
      <c r="C4106" s="6"/>
      <c r="D4106" s="6"/>
      <c r="E4106" s="8"/>
    </row>
    <row r="4107" spans="1:5" x14ac:dyDescent="0.25">
      <c r="A4107" s="67"/>
      <c r="B4107" s="67"/>
      <c r="C4107" s="6"/>
      <c r="D4107" s="6"/>
      <c r="E4107" s="8"/>
    </row>
    <row r="4108" spans="1:5" x14ac:dyDescent="0.25">
      <c r="A4108" s="67"/>
      <c r="B4108" s="67"/>
      <c r="C4108" s="6"/>
      <c r="D4108" s="6"/>
      <c r="E4108" s="8"/>
    </row>
    <row r="4109" spans="1:5" x14ac:dyDescent="0.25">
      <c r="A4109" s="67"/>
      <c r="B4109" s="67"/>
      <c r="C4109" s="6"/>
      <c r="D4109" s="6"/>
      <c r="E4109" s="8"/>
    </row>
    <row r="4110" spans="1:5" x14ac:dyDescent="0.25">
      <c r="A4110" s="67"/>
      <c r="B4110" s="67"/>
      <c r="C4110" s="6"/>
      <c r="D4110" s="6"/>
      <c r="E4110" s="8"/>
    </row>
    <row r="4111" spans="1:5" x14ac:dyDescent="0.25">
      <c r="A4111" s="67"/>
      <c r="B4111" s="67"/>
      <c r="C4111" s="6"/>
      <c r="D4111" s="6"/>
      <c r="E4111" s="8"/>
    </row>
    <row r="4112" spans="1:5" x14ac:dyDescent="0.25">
      <c r="A4112" s="67"/>
      <c r="B4112" s="67"/>
      <c r="C4112" s="6"/>
      <c r="D4112" s="6"/>
      <c r="E4112" s="8"/>
    </row>
    <row r="4113" spans="1:5" x14ac:dyDescent="0.25">
      <c r="A4113" s="67"/>
      <c r="B4113" s="67"/>
      <c r="C4113" s="6"/>
      <c r="D4113" s="6"/>
      <c r="E4113" s="8"/>
    </row>
    <row r="4114" spans="1:5" x14ac:dyDescent="0.25">
      <c r="A4114" s="67"/>
      <c r="B4114" s="67"/>
      <c r="C4114" s="6"/>
      <c r="D4114" s="6"/>
      <c r="E4114" s="8"/>
    </row>
    <row r="4115" spans="1:5" x14ac:dyDescent="0.25">
      <c r="A4115" s="67"/>
      <c r="B4115" s="67"/>
      <c r="C4115" s="6"/>
      <c r="D4115" s="6"/>
      <c r="E4115" s="8"/>
    </row>
    <row r="4116" spans="1:5" x14ac:dyDescent="0.25">
      <c r="A4116" s="67"/>
      <c r="B4116" s="67"/>
      <c r="C4116" s="6"/>
      <c r="D4116" s="6"/>
      <c r="E4116" s="8"/>
    </row>
    <row r="4117" spans="1:5" x14ac:dyDescent="0.25">
      <c r="A4117" s="67"/>
      <c r="B4117" s="67"/>
      <c r="C4117" s="6"/>
      <c r="D4117" s="6"/>
      <c r="E4117" s="8"/>
    </row>
    <row r="4118" spans="1:5" x14ac:dyDescent="0.25">
      <c r="A4118" s="67"/>
      <c r="B4118" s="67"/>
      <c r="C4118" s="6"/>
      <c r="D4118" s="6"/>
      <c r="E4118" s="8"/>
    </row>
    <row r="4119" spans="1:5" x14ac:dyDescent="0.25">
      <c r="A4119" s="67"/>
      <c r="B4119" s="67"/>
      <c r="C4119" s="6"/>
      <c r="D4119" s="6"/>
      <c r="E4119" s="8"/>
    </row>
    <row r="4120" spans="1:5" x14ac:dyDescent="0.25">
      <c r="A4120" s="67"/>
      <c r="B4120" s="67"/>
      <c r="C4120" s="6"/>
      <c r="D4120" s="6"/>
      <c r="E4120" s="8"/>
    </row>
    <row r="4121" spans="1:5" x14ac:dyDescent="0.25">
      <c r="A4121" s="67"/>
      <c r="B4121" s="67"/>
      <c r="C4121" s="6"/>
      <c r="D4121" s="6"/>
      <c r="E4121" s="8"/>
    </row>
    <row r="4122" spans="1:5" x14ac:dyDescent="0.25">
      <c r="A4122" s="67"/>
      <c r="B4122" s="67"/>
      <c r="C4122" s="6"/>
      <c r="D4122" s="6"/>
      <c r="E4122" s="8"/>
    </row>
    <row r="4123" spans="1:5" x14ac:dyDescent="0.25">
      <c r="A4123" s="67"/>
      <c r="B4123" s="67"/>
      <c r="C4123" s="6"/>
      <c r="D4123" s="6"/>
      <c r="E4123" s="8"/>
    </row>
    <row r="4124" spans="1:5" x14ac:dyDescent="0.25">
      <c r="A4124" s="67"/>
      <c r="B4124" s="67"/>
      <c r="C4124" s="6"/>
      <c r="D4124" s="6"/>
      <c r="E4124" s="8"/>
    </row>
    <row r="4125" spans="1:5" x14ac:dyDescent="0.25">
      <c r="A4125" s="67"/>
      <c r="B4125" s="67"/>
      <c r="C4125" s="6"/>
      <c r="D4125" s="6"/>
      <c r="E4125" s="8"/>
    </row>
    <row r="4126" spans="1:5" x14ac:dyDescent="0.25">
      <c r="A4126" s="67"/>
      <c r="B4126" s="67"/>
      <c r="C4126" s="6"/>
      <c r="D4126" s="6"/>
      <c r="E4126" s="8"/>
    </row>
    <row r="4127" spans="1:5" x14ac:dyDescent="0.25">
      <c r="A4127" s="67"/>
      <c r="B4127" s="67"/>
      <c r="C4127" s="6"/>
      <c r="D4127" s="6"/>
      <c r="E4127" s="8"/>
    </row>
    <row r="4128" spans="1:5" x14ac:dyDescent="0.25">
      <c r="A4128" s="67"/>
      <c r="B4128" s="67"/>
      <c r="C4128" s="6"/>
      <c r="D4128" s="6"/>
      <c r="E4128" s="8"/>
    </row>
    <row r="4129" spans="1:5" x14ac:dyDescent="0.25">
      <c r="A4129" s="67"/>
      <c r="B4129" s="67"/>
      <c r="C4129" s="6"/>
      <c r="D4129" s="6"/>
      <c r="E4129" s="8"/>
    </row>
    <row r="4130" spans="1:5" x14ac:dyDescent="0.25">
      <c r="A4130" s="67"/>
      <c r="B4130" s="67"/>
      <c r="C4130" s="6"/>
      <c r="D4130" s="6"/>
      <c r="E4130" s="8"/>
    </row>
    <row r="4131" spans="1:5" x14ac:dyDescent="0.25">
      <c r="A4131" s="67"/>
      <c r="B4131" s="67"/>
      <c r="C4131" s="6"/>
      <c r="D4131" s="6"/>
      <c r="E4131" s="8"/>
    </row>
    <row r="4132" spans="1:5" x14ac:dyDescent="0.25">
      <c r="A4132" s="67"/>
      <c r="B4132" s="67"/>
      <c r="C4132" s="6"/>
      <c r="D4132" s="6"/>
      <c r="E4132" s="8"/>
    </row>
    <row r="4133" spans="1:5" x14ac:dyDescent="0.25">
      <c r="A4133" s="67"/>
      <c r="B4133" s="67"/>
      <c r="C4133" s="6"/>
      <c r="D4133" s="6"/>
      <c r="E4133" s="8"/>
    </row>
    <row r="4134" spans="1:5" x14ac:dyDescent="0.25">
      <c r="A4134" s="67"/>
      <c r="B4134" s="67"/>
      <c r="C4134" s="6"/>
      <c r="D4134" s="6"/>
      <c r="E4134" s="8"/>
    </row>
    <row r="4135" spans="1:5" x14ac:dyDescent="0.25">
      <c r="A4135" s="67"/>
      <c r="B4135" s="67"/>
      <c r="C4135" s="6"/>
      <c r="D4135" s="6"/>
      <c r="E4135" s="8"/>
    </row>
    <row r="4136" spans="1:5" x14ac:dyDescent="0.25">
      <c r="A4136" s="67"/>
      <c r="B4136" s="67"/>
      <c r="C4136" s="6"/>
      <c r="D4136" s="6"/>
      <c r="E4136" s="8"/>
    </row>
    <row r="4137" spans="1:5" x14ac:dyDescent="0.25">
      <c r="A4137" s="67"/>
      <c r="B4137" s="67"/>
      <c r="C4137" s="6"/>
      <c r="D4137" s="6"/>
      <c r="E4137" s="8"/>
    </row>
    <row r="4138" spans="1:5" x14ac:dyDescent="0.25">
      <c r="A4138" s="67"/>
      <c r="B4138" s="67"/>
      <c r="C4138" s="6"/>
      <c r="D4138" s="6"/>
      <c r="E4138" s="8"/>
    </row>
    <row r="4139" spans="1:5" x14ac:dyDescent="0.25">
      <c r="A4139" s="67"/>
      <c r="B4139" s="67"/>
      <c r="C4139" s="6"/>
      <c r="D4139" s="6"/>
      <c r="E4139" s="8"/>
    </row>
    <row r="4140" spans="1:5" x14ac:dyDescent="0.25">
      <c r="A4140" s="67"/>
      <c r="B4140" s="67"/>
      <c r="C4140" s="6"/>
      <c r="D4140" s="6"/>
      <c r="E4140" s="8"/>
    </row>
    <row r="4141" spans="1:5" x14ac:dyDescent="0.25">
      <c r="A4141" s="67"/>
      <c r="B4141" s="67"/>
      <c r="C4141" s="6"/>
      <c r="D4141" s="6"/>
      <c r="E4141" s="8"/>
    </row>
    <row r="4142" spans="1:5" x14ac:dyDescent="0.25">
      <c r="A4142" s="67"/>
      <c r="B4142" s="67"/>
      <c r="C4142" s="6"/>
      <c r="D4142" s="6"/>
      <c r="E4142" s="8"/>
    </row>
    <row r="4143" spans="1:5" x14ac:dyDescent="0.25">
      <c r="A4143" s="67"/>
      <c r="B4143" s="67"/>
      <c r="C4143" s="6"/>
      <c r="D4143" s="6"/>
      <c r="E4143" s="8"/>
    </row>
    <row r="4144" spans="1:5" x14ac:dyDescent="0.25">
      <c r="A4144" s="67"/>
      <c r="B4144" s="67"/>
      <c r="C4144" s="6"/>
      <c r="D4144" s="6"/>
      <c r="E4144" s="8"/>
    </row>
    <row r="4145" spans="1:5" x14ac:dyDescent="0.25">
      <c r="A4145" s="67"/>
      <c r="B4145" s="67"/>
      <c r="C4145" s="6"/>
      <c r="D4145" s="6"/>
      <c r="E4145" s="8"/>
    </row>
    <row r="4146" spans="1:5" x14ac:dyDescent="0.25">
      <c r="A4146" s="67"/>
      <c r="B4146" s="67"/>
      <c r="C4146" s="6"/>
      <c r="D4146" s="6"/>
      <c r="E4146" s="8"/>
    </row>
    <row r="4147" spans="1:5" x14ac:dyDescent="0.25">
      <c r="A4147" s="67"/>
      <c r="B4147" s="67"/>
      <c r="C4147" s="6"/>
      <c r="D4147" s="6"/>
      <c r="E4147" s="8"/>
    </row>
    <row r="4148" spans="1:5" x14ac:dyDescent="0.25">
      <c r="A4148" s="67"/>
      <c r="B4148" s="67"/>
      <c r="C4148" s="6"/>
      <c r="D4148" s="6"/>
      <c r="E4148" s="8"/>
    </row>
    <row r="4149" spans="1:5" x14ac:dyDescent="0.25">
      <c r="A4149" s="67"/>
      <c r="B4149" s="67"/>
      <c r="C4149" s="6"/>
      <c r="D4149" s="6"/>
      <c r="E4149" s="8"/>
    </row>
    <row r="4150" spans="1:5" x14ac:dyDescent="0.25">
      <c r="A4150" s="67"/>
      <c r="B4150" s="67"/>
      <c r="C4150" s="6"/>
      <c r="D4150" s="6"/>
      <c r="E4150" s="8"/>
    </row>
    <row r="4151" spans="1:5" x14ac:dyDescent="0.25">
      <c r="A4151" s="67"/>
      <c r="B4151" s="67"/>
      <c r="C4151" s="6"/>
      <c r="D4151" s="6"/>
      <c r="E4151" s="8"/>
    </row>
    <row r="4152" spans="1:5" x14ac:dyDescent="0.25">
      <c r="A4152" s="67"/>
      <c r="B4152" s="67"/>
      <c r="C4152" s="6"/>
      <c r="D4152" s="6"/>
      <c r="E4152" s="8"/>
    </row>
    <row r="4153" spans="1:5" x14ac:dyDescent="0.25">
      <c r="A4153" s="67"/>
      <c r="B4153" s="67"/>
      <c r="C4153" s="6"/>
      <c r="D4153" s="6"/>
      <c r="E4153" s="8"/>
    </row>
    <row r="4154" spans="1:5" x14ac:dyDescent="0.25">
      <c r="A4154" s="67"/>
      <c r="B4154" s="67"/>
      <c r="C4154" s="6"/>
      <c r="D4154" s="6"/>
      <c r="E4154" s="8"/>
    </row>
    <row r="4155" spans="1:5" x14ac:dyDescent="0.25">
      <c r="A4155" s="67"/>
      <c r="B4155" s="67"/>
      <c r="C4155" s="6"/>
      <c r="D4155" s="6"/>
      <c r="E4155" s="8"/>
    </row>
    <row r="4156" spans="1:5" x14ac:dyDescent="0.25">
      <c r="A4156" s="67"/>
      <c r="B4156" s="67"/>
      <c r="C4156" s="6"/>
      <c r="D4156" s="6"/>
      <c r="E4156" s="8"/>
    </row>
    <row r="4157" spans="1:5" x14ac:dyDescent="0.25">
      <c r="A4157" s="67"/>
      <c r="B4157" s="67"/>
      <c r="C4157" s="6"/>
      <c r="D4157" s="6"/>
      <c r="E4157" s="8"/>
    </row>
    <row r="4158" spans="1:5" x14ac:dyDescent="0.25">
      <c r="A4158" s="67"/>
      <c r="B4158" s="67"/>
      <c r="C4158" s="6"/>
      <c r="D4158" s="6"/>
      <c r="E4158" s="8"/>
    </row>
    <row r="4159" spans="1:5" x14ac:dyDescent="0.25">
      <c r="A4159" s="67"/>
      <c r="B4159" s="67"/>
      <c r="C4159" s="6"/>
      <c r="D4159" s="6"/>
      <c r="E4159" s="8"/>
    </row>
    <row r="4160" spans="1:5" x14ac:dyDescent="0.25">
      <c r="A4160" s="67"/>
      <c r="B4160" s="67"/>
      <c r="C4160" s="6"/>
      <c r="D4160" s="6"/>
      <c r="E4160" s="8"/>
    </row>
    <row r="4161" spans="1:5" x14ac:dyDescent="0.25">
      <c r="A4161" s="67"/>
      <c r="B4161" s="67"/>
      <c r="C4161" s="6"/>
      <c r="D4161" s="6"/>
      <c r="E4161" s="8"/>
    </row>
    <row r="4162" spans="1:5" x14ac:dyDescent="0.25">
      <c r="A4162" s="67"/>
      <c r="B4162" s="67"/>
      <c r="C4162" s="6"/>
      <c r="D4162" s="6"/>
      <c r="E4162" s="8"/>
    </row>
    <row r="4163" spans="1:5" x14ac:dyDescent="0.25">
      <c r="A4163" s="67"/>
      <c r="B4163" s="67"/>
      <c r="C4163" s="6"/>
      <c r="D4163" s="6"/>
      <c r="E4163" s="8"/>
    </row>
    <row r="4164" spans="1:5" x14ac:dyDescent="0.25">
      <c r="A4164" s="67"/>
      <c r="B4164" s="67"/>
      <c r="C4164" s="6"/>
      <c r="D4164" s="6"/>
      <c r="E4164" s="8"/>
    </row>
    <row r="4165" spans="1:5" x14ac:dyDescent="0.25">
      <c r="A4165" s="67"/>
      <c r="B4165" s="67"/>
      <c r="C4165" s="6"/>
      <c r="D4165" s="6"/>
      <c r="E4165" s="8"/>
    </row>
    <row r="4166" spans="1:5" x14ac:dyDescent="0.25">
      <c r="A4166" s="67"/>
      <c r="B4166" s="67"/>
      <c r="C4166" s="6"/>
      <c r="D4166" s="6"/>
      <c r="E4166" s="8"/>
    </row>
    <row r="4167" spans="1:5" x14ac:dyDescent="0.25">
      <c r="A4167" s="67"/>
      <c r="B4167" s="67"/>
      <c r="C4167" s="6"/>
      <c r="D4167" s="6"/>
      <c r="E4167" s="8"/>
    </row>
    <row r="4168" spans="1:5" x14ac:dyDescent="0.25">
      <c r="A4168" s="67"/>
      <c r="B4168" s="67"/>
      <c r="C4168" s="6"/>
      <c r="D4168" s="6"/>
      <c r="E4168" s="8"/>
    </row>
    <row r="4169" spans="1:5" x14ac:dyDescent="0.25">
      <c r="A4169" s="67"/>
      <c r="B4169" s="67"/>
      <c r="C4169" s="6"/>
      <c r="D4169" s="6"/>
      <c r="E4169" s="8"/>
    </row>
    <row r="4170" spans="1:5" x14ac:dyDescent="0.25">
      <c r="A4170" s="67"/>
      <c r="B4170" s="67"/>
      <c r="C4170" s="6"/>
      <c r="D4170" s="6"/>
      <c r="E4170" s="8"/>
    </row>
    <row r="4171" spans="1:5" x14ac:dyDescent="0.25">
      <c r="A4171" s="67"/>
      <c r="B4171" s="67"/>
      <c r="C4171" s="6"/>
      <c r="D4171" s="6"/>
      <c r="E4171" s="8"/>
    </row>
    <row r="4172" spans="1:5" x14ac:dyDescent="0.25">
      <c r="A4172" s="67"/>
      <c r="B4172" s="67"/>
      <c r="C4172" s="6"/>
      <c r="D4172" s="6"/>
      <c r="E4172" s="8"/>
    </row>
    <row r="4173" spans="1:5" x14ac:dyDescent="0.25">
      <c r="A4173" s="67"/>
      <c r="B4173" s="67"/>
      <c r="C4173" s="6"/>
      <c r="D4173" s="6"/>
      <c r="E4173" s="8"/>
    </row>
    <row r="4174" spans="1:5" x14ac:dyDescent="0.25">
      <c r="A4174" s="67"/>
      <c r="B4174" s="67"/>
      <c r="C4174" s="6"/>
      <c r="D4174" s="6"/>
      <c r="E4174" s="8"/>
    </row>
    <row r="4175" spans="1:5" x14ac:dyDescent="0.25">
      <c r="A4175" s="67"/>
      <c r="B4175" s="67"/>
      <c r="C4175" s="6"/>
      <c r="D4175" s="6"/>
      <c r="E4175" s="8"/>
    </row>
    <row r="4176" spans="1:5" x14ac:dyDescent="0.25">
      <c r="A4176" s="67"/>
      <c r="B4176" s="67"/>
      <c r="C4176" s="6"/>
      <c r="D4176" s="6"/>
      <c r="E4176" s="8"/>
    </row>
    <row r="4177" spans="1:5" x14ac:dyDescent="0.25">
      <c r="A4177" s="67"/>
      <c r="B4177" s="67"/>
      <c r="C4177" s="6"/>
      <c r="D4177" s="6"/>
      <c r="E4177" s="8"/>
    </row>
    <row r="4178" spans="1:5" x14ac:dyDescent="0.25">
      <c r="A4178" s="67"/>
      <c r="B4178" s="67"/>
      <c r="C4178" s="6"/>
      <c r="D4178" s="6"/>
      <c r="E4178" s="8"/>
    </row>
    <row r="4179" spans="1:5" x14ac:dyDescent="0.25">
      <c r="A4179" s="67"/>
      <c r="B4179" s="67"/>
      <c r="C4179" s="6"/>
      <c r="D4179" s="6"/>
      <c r="E4179" s="8"/>
    </row>
    <row r="4180" spans="1:5" x14ac:dyDescent="0.25">
      <c r="A4180" s="67"/>
      <c r="B4180" s="67"/>
      <c r="C4180" s="6"/>
      <c r="D4180" s="6"/>
      <c r="E4180" s="8"/>
    </row>
    <row r="4181" spans="1:5" x14ac:dyDescent="0.25">
      <c r="A4181" s="67"/>
      <c r="B4181" s="67"/>
      <c r="C4181" s="6"/>
      <c r="D4181" s="6"/>
      <c r="E4181" s="8"/>
    </row>
    <row r="4182" spans="1:5" x14ac:dyDescent="0.25">
      <c r="A4182" s="67"/>
      <c r="B4182" s="67"/>
      <c r="C4182" s="6"/>
      <c r="D4182" s="6"/>
      <c r="E4182" s="8"/>
    </row>
    <row r="4183" spans="1:5" x14ac:dyDescent="0.25">
      <c r="A4183" s="67"/>
      <c r="B4183" s="67"/>
      <c r="C4183" s="6"/>
      <c r="D4183" s="6"/>
      <c r="E4183" s="8"/>
    </row>
    <row r="4184" spans="1:5" x14ac:dyDescent="0.25">
      <c r="A4184" s="67"/>
      <c r="B4184" s="67"/>
      <c r="C4184" s="6"/>
      <c r="D4184" s="6"/>
      <c r="E4184" s="8"/>
    </row>
    <row r="4185" spans="1:5" x14ac:dyDescent="0.25">
      <c r="A4185" s="67"/>
      <c r="B4185" s="67"/>
      <c r="C4185" s="6"/>
      <c r="D4185" s="6"/>
      <c r="E4185" s="8"/>
    </row>
    <row r="4186" spans="1:5" x14ac:dyDescent="0.25">
      <c r="A4186" s="67"/>
      <c r="B4186" s="67"/>
      <c r="C4186" s="6"/>
      <c r="D4186" s="6"/>
      <c r="E4186" s="8"/>
    </row>
    <row r="4187" spans="1:5" x14ac:dyDescent="0.25">
      <c r="A4187" s="67"/>
      <c r="B4187" s="67"/>
      <c r="C4187" s="6"/>
      <c r="D4187" s="6"/>
      <c r="E4187" s="8"/>
    </row>
    <row r="4188" spans="1:5" x14ac:dyDescent="0.25">
      <c r="A4188" s="67"/>
      <c r="B4188" s="67"/>
      <c r="C4188" s="6"/>
      <c r="D4188" s="6"/>
      <c r="E4188" s="8"/>
    </row>
    <row r="4189" spans="1:5" x14ac:dyDescent="0.25">
      <c r="A4189" s="67"/>
      <c r="B4189" s="67"/>
      <c r="C4189" s="6"/>
      <c r="D4189" s="6"/>
      <c r="E4189" s="8"/>
    </row>
    <row r="4190" spans="1:5" x14ac:dyDescent="0.25">
      <c r="A4190" s="67"/>
      <c r="B4190" s="67"/>
      <c r="C4190" s="6"/>
      <c r="D4190" s="6"/>
      <c r="E4190" s="8"/>
    </row>
    <row r="4191" spans="1:5" x14ac:dyDescent="0.25">
      <c r="A4191" s="67"/>
      <c r="B4191" s="67"/>
      <c r="C4191" s="6"/>
      <c r="D4191" s="6"/>
      <c r="E4191" s="8"/>
    </row>
    <row r="4192" spans="1:5" x14ac:dyDescent="0.25">
      <c r="A4192" s="67"/>
      <c r="B4192" s="67"/>
      <c r="C4192" s="6"/>
      <c r="D4192" s="6"/>
      <c r="E4192" s="8"/>
    </row>
    <row r="4193" spans="1:5" x14ac:dyDescent="0.25">
      <c r="A4193" s="67"/>
      <c r="B4193" s="67"/>
      <c r="C4193" s="6"/>
      <c r="D4193" s="6"/>
      <c r="E4193" s="8"/>
    </row>
    <row r="4194" spans="1:5" x14ac:dyDescent="0.25">
      <c r="A4194" s="67"/>
      <c r="B4194" s="67"/>
      <c r="C4194" s="6"/>
      <c r="D4194" s="6"/>
      <c r="E4194" s="8"/>
    </row>
    <row r="4195" spans="1:5" x14ac:dyDescent="0.25">
      <c r="A4195" s="67"/>
      <c r="B4195" s="67"/>
      <c r="C4195" s="6"/>
      <c r="D4195" s="6"/>
      <c r="E4195" s="8"/>
    </row>
    <row r="4196" spans="1:5" x14ac:dyDescent="0.25">
      <c r="A4196" s="67"/>
      <c r="B4196" s="67"/>
      <c r="C4196" s="6"/>
      <c r="D4196" s="6"/>
      <c r="E4196" s="8"/>
    </row>
    <row r="4197" spans="1:5" x14ac:dyDescent="0.25">
      <c r="A4197" s="67"/>
      <c r="B4197" s="67"/>
      <c r="C4197" s="6"/>
      <c r="D4197" s="6"/>
      <c r="E4197" s="8"/>
    </row>
    <row r="4198" spans="1:5" x14ac:dyDescent="0.25">
      <c r="A4198" s="67"/>
      <c r="B4198" s="67"/>
      <c r="C4198" s="6"/>
      <c r="D4198" s="6"/>
      <c r="E4198" s="8"/>
    </row>
    <row r="4199" spans="1:5" x14ac:dyDescent="0.25">
      <c r="A4199" s="67"/>
      <c r="B4199" s="67"/>
      <c r="C4199" s="6"/>
      <c r="D4199" s="6"/>
      <c r="E4199" s="8"/>
    </row>
    <row r="4200" spans="1:5" x14ac:dyDescent="0.25">
      <c r="A4200" s="67"/>
      <c r="B4200" s="67"/>
      <c r="C4200" s="6"/>
      <c r="D4200" s="6"/>
      <c r="E4200" s="8"/>
    </row>
    <row r="4201" spans="1:5" x14ac:dyDescent="0.25">
      <c r="A4201" s="67"/>
      <c r="B4201" s="67"/>
      <c r="C4201" s="6"/>
      <c r="D4201" s="6"/>
      <c r="E4201" s="8"/>
    </row>
    <row r="4202" spans="1:5" x14ac:dyDescent="0.25">
      <c r="A4202" s="67"/>
      <c r="B4202" s="67"/>
      <c r="C4202" s="6"/>
      <c r="D4202" s="6"/>
      <c r="E4202" s="8"/>
    </row>
    <row r="4203" spans="1:5" x14ac:dyDescent="0.25">
      <c r="A4203" s="67"/>
      <c r="B4203" s="67"/>
      <c r="C4203" s="6"/>
      <c r="D4203" s="6"/>
      <c r="E4203" s="8"/>
    </row>
    <row r="4204" spans="1:5" x14ac:dyDescent="0.25">
      <c r="A4204" s="67"/>
      <c r="B4204" s="67"/>
      <c r="C4204" s="6"/>
      <c r="D4204" s="6"/>
      <c r="E4204" s="8"/>
    </row>
    <row r="4205" spans="1:5" x14ac:dyDescent="0.25">
      <c r="A4205" s="67"/>
      <c r="B4205" s="67"/>
      <c r="C4205" s="6"/>
      <c r="D4205" s="6"/>
      <c r="E4205" s="8"/>
    </row>
    <row r="4206" spans="1:5" x14ac:dyDescent="0.25">
      <c r="A4206" s="67"/>
      <c r="B4206" s="67"/>
      <c r="C4206" s="6"/>
      <c r="D4206" s="6"/>
      <c r="E4206" s="8"/>
    </row>
    <row r="4207" spans="1:5" x14ac:dyDescent="0.25">
      <c r="A4207" s="67"/>
      <c r="B4207" s="67"/>
      <c r="C4207" s="6"/>
      <c r="D4207" s="6"/>
      <c r="E4207" s="8"/>
    </row>
    <row r="4208" spans="1:5" x14ac:dyDescent="0.25">
      <c r="A4208" s="67"/>
      <c r="B4208" s="67"/>
      <c r="C4208" s="6"/>
      <c r="D4208" s="6"/>
      <c r="E4208" s="8"/>
    </row>
    <row r="4209" spans="1:5" x14ac:dyDescent="0.25">
      <c r="A4209" s="67"/>
      <c r="B4209" s="67"/>
      <c r="C4209" s="6"/>
      <c r="D4209" s="6"/>
      <c r="E4209" s="8"/>
    </row>
    <row r="4210" spans="1:5" x14ac:dyDescent="0.25">
      <c r="A4210" s="67"/>
      <c r="B4210" s="67"/>
      <c r="C4210" s="6"/>
      <c r="D4210" s="6"/>
      <c r="E4210" s="8"/>
    </row>
    <row r="4211" spans="1:5" x14ac:dyDescent="0.25">
      <c r="A4211" s="67"/>
      <c r="B4211" s="67"/>
      <c r="C4211" s="6"/>
      <c r="D4211" s="6"/>
      <c r="E4211" s="8"/>
    </row>
    <row r="4212" spans="1:5" x14ac:dyDescent="0.25">
      <c r="A4212" s="67"/>
      <c r="B4212" s="67"/>
      <c r="C4212" s="6"/>
      <c r="D4212" s="6"/>
      <c r="E4212" s="8"/>
    </row>
    <row r="4213" spans="1:5" x14ac:dyDescent="0.25">
      <c r="A4213" s="67"/>
      <c r="B4213" s="67"/>
      <c r="C4213" s="6"/>
      <c r="D4213" s="6"/>
      <c r="E4213" s="8"/>
    </row>
    <row r="4214" spans="1:5" x14ac:dyDescent="0.25">
      <c r="A4214" s="67"/>
      <c r="B4214" s="67"/>
      <c r="C4214" s="6"/>
      <c r="D4214" s="6"/>
      <c r="E4214" s="8"/>
    </row>
    <row r="4215" spans="1:5" x14ac:dyDescent="0.25">
      <c r="A4215" s="67"/>
      <c r="B4215" s="67"/>
      <c r="C4215" s="6"/>
      <c r="D4215" s="6"/>
      <c r="E4215" s="8"/>
    </row>
    <row r="4216" spans="1:5" x14ac:dyDescent="0.25">
      <c r="A4216" s="67"/>
      <c r="B4216" s="67"/>
      <c r="C4216" s="6"/>
      <c r="D4216" s="6"/>
      <c r="E4216" s="8"/>
    </row>
    <row r="4217" spans="1:5" x14ac:dyDescent="0.25">
      <c r="A4217" s="67"/>
      <c r="B4217" s="67"/>
      <c r="C4217" s="6"/>
      <c r="D4217" s="6"/>
      <c r="E4217" s="8"/>
    </row>
    <row r="4218" spans="1:5" x14ac:dyDescent="0.25">
      <c r="A4218" s="67"/>
      <c r="B4218" s="67"/>
      <c r="C4218" s="6"/>
      <c r="D4218" s="6"/>
      <c r="E4218" s="8"/>
    </row>
    <row r="4219" spans="1:5" x14ac:dyDescent="0.25">
      <c r="A4219" s="67"/>
      <c r="B4219" s="67"/>
      <c r="C4219" s="6"/>
      <c r="D4219" s="6"/>
      <c r="E4219" s="8"/>
    </row>
    <row r="4220" spans="1:5" x14ac:dyDescent="0.25">
      <c r="A4220" s="67"/>
      <c r="B4220" s="67"/>
      <c r="C4220" s="6"/>
      <c r="D4220" s="6"/>
      <c r="E4220" s="8"/>
    </row>
    <row r="4221" spans="1:5" x14ac:dyDescent="0.25">
      <c r="A4221" s="67"/>
      <c r="B4221" s="67"/>
      <c r="C4221" s="6"/>
      <c r="D4221" s="6"/>
      <c r="E4221" s="8"/>
    </row>
    <row r="4222" spans="1:5" x14ac:dyDescent="0.25">
      <c r="A4222" s="67"/>
      <c r="B4222" s="67"/>
      <c r="C4222" s="6"/>
      <c r="D4222" s="6"/>
      <c r="E4222" s="8"/>
    </row>
    <row r="4223" spans="1:5" x14ac:dyDescent="0.25">
      <c r="A4223" s="67"/>
      <c r="B4223" s="67"/>
      <c r="C4223" s="6"/>
      <c r="D4223" s="6"/>
      <c r="E4223" s="8"/>
    </row>
    <row r="4224" spans="1:5" x14ac:dyDescent="0.25">
      <c r="A4224" s="67"/>
      <c r="B4224" s="67"/>
      <c r="C4224" s="6"/>
      <c r="D4224" s="6"/>
      <c r="E4224" s="8"/>
    </row>
    <row r="4225" spans="1:5" x14ac:dyDescent="0.25">
      <c r="A4225" s="67"/>
      <c r="B4225" s="67"/>
      <c r="C4225" s="6"/>
      <c r="D4225" s="6"/>
      <c r="E4225" s="8"/>
    </row>
    <row r="4226" spans="1:5" x14ac:dyDescent="0.25">
      <c r="A4226" s="67"/>
      <c r="B4226" s="67"/>
      <c r="C4226" s="6"/>
      <c r="D4226" s="6"/>
      <c r="E4226" s="8"/>
    </row>
    <row r="4227" spans="1:5" x14ac:dyDescent="0.25">
      <c r="A4227" s="67"/>
      <c r="B4227" s="67"/>
      <c r="C4227" s="6"/>
      <c r="D4227" s="6"/>
      <c r="E4227" s="8"/>
    </row>
    <row r="4228" spans="1:5" x14ac:dyDescent="0.25">
      <c r="A4228" s="67"/>
      <c r="B4228" s="67"/>
      <c r="C4228" s="6"/>
      <c r="D4228" s="6"/>
      <c r="E4228" s="8"/>
    </row>
    <row r="4229" spans="1:5" x14ac:dyDescent="0.25">
      <c r="A4229" s="67"/>
      <c r="B4229" s="67"/>
      <c r="C4229" s="6"/>
      <c r="D4229" s="6"/>
      <c r="E4229" s="8"/>
    </row>
    <row r="4230" spans="1:5" x14ac:dyDescent="0.25">
      <c r="A4230" s="67"/>
      <c r="B4230" s="67"/>
      <c r="C4230" s="6"/>
      <c r="D4230" s="6"/>
      <c r="E4230" s="8"/>
    </row>
    <row r="4231" spans="1:5" x14ac:dyDescent="0.25">
      <c r="A4231" s="67"/>
      <c r="B4231" s="67"/>
      <c r="C4231" s="6"/>
      <c r="D4231" s="6"/>
      <c r="E4231" s="8"/>
    </row>
    <row r="4232" spans="1:5" x14ac:dyDescent="0.25">
      <c r="A4232" s="67"/>
      <c r="B4232" s="67"/>
      <c r="C4232" s="6"/>
      <c r="D4232" s="6"/>
      <c r="E4232" s="8"/>
    </row>
    <row r="4233" spans="1:5" x14ac:dyDescent="0.25">
      <c r="A4233" s="67"/>
      <c r="B4233" s="67"/>
      <c r="C4233" s="6"/>
      <c r="D4233" s="6"/>
      <c r="E4233" s="8"/>
    </row>
    <row r="4234" spans="1:5" x14ac:dyDescent="0.25">
      <c r="A4234" s="67"/>
      <c r="B4234" s="67"/>
      <c r="C4234" s="6"/>
      <c r="D4234" s="6"/>
      <c r="E4234" s="8"/>
    </row>
    <row r="4235" spans="1:5" x14ac:dyDescent="0.25">
      <c r="A4235" s="67"/>
      <c r="B4235" s="67"/>
      <c r="C4235" s="6"/>
      <c r="D4235" s="6"/>
      <c r="E4235" s="8"/>
    </row>
    <row r="4236" spans="1:5" x14ac:dyDescent="0.25">
      <c r="A4236" s="67"/>
      <c r="B4236" s="67"/>
      <c r="C4236" s="6"/>
      <c r="D4236" s="6"/>
      <c r="E4236" s="8"/>
    </row>
    <row r="4237" spans="1:5" x14ac:dyDescent="0.25">
      <c r="A4237" s="67"/>
      <c r="B4237" s="67"/>
      <c r="C4237" s="6"/>
      <c r="D4237" s="6"/>
      <c r="E4237" s="8"/>
    </row>
    <row r="4238" spans="1:5" x14ac:dyDescent="0.25">
      <c r="A4238" s="67"/>
      <c r="B4238" s="67"/>
      <c r="C4238" s="6"/>
      <c r="D4238" s="6"/>
      <c r="E4238" s="8"/>
    </row>
    <row r="4239" spans="1:5" x14ac:dyDescent="0.25">
      <c r="A4239" s="67"/>
      <c r="B4239" s="67"/>
      <c r="C4239" s="6"/>
      <c r="D4239" s="6"/>
      <c r="E4239" s="8"/>
    </row>
    <row r="4240" spans="1:5" x14ac:dyDescent="0.25">
      <c r="A4240" s="67"/>
      <c r="B4240" s="67"/>
      <c r="C4240" s="6"/>
      <c r="D4240" s="6"/>
      <c r="E4240" s="8"/>
    </row>
    <row r="4241" spans="1:5" x14ac:dyDescent="0.25">
      <c r="A4241" s="67"/>
      <c r="B4241" s="67"/>
      <c r="C4241" s="6"/>
      <c r="D4241" s="6"/>
      <c r="E4241" s="8"/>
    </row>
    <row r="4242" spans="1:5" x14ac:dyDescent="0.25">
      <c r="A4242" s="67"/>
      <c r="B4242" s="67"/>
      <c r="C4242" s="6"/>
      <c r="D4242" s="6"/>
      <c r="E4242" s="8"/>
    </row>
    <row r="4243" spans="1:5" x14ac:dyDescent="0.25">
      <c r="A4243" s="67"/>
      <c r="B4243" s="67"/>
      <c r="C4243" s="6"/>
      <c r="D4243" s="6"/>
      <c r="E4243" s="8"/>
    </row>
    <row r="4244" spans="1:5" x14ac:dyDescent="0.25">
      <c r="A4244" s="67"/>
      <c r="B4244" s="67"/>
      <c r="C4244" s="6"/>
      <c r="D4244" s="6"/>
      <c r="E4244" s="8"/>
    </row>
    <row r="4245" spans="1:5" x14ac:dyDescent="0.25">
      <c r="A4245" s="67"/>
      <c r="B4245" s="67"/>
      <c r="C4245" s="6"/>
      <c r="D4245" s="6"/>
      <c r="E4245" s="8"/>
    </row>
    <row r="4246" spans="1:5" x14ac:dyDescent="0.25">
      <c r="A4246" s="67"/>
      <c r="B4246" s="67"/>
      <c r="C4246" s="6"/>
      <c r="D4246" s="6"/>
      <c r="E4246" s="8"/>
    </row>
    <row r="4247" spans="1:5" x14ac:dyDescent="0.25">
      <c r="A4247" s="67"/>
      <c r="B4247" s="67"/>
      <c r="C4247" s="6"/>
      <c r="D4247" s="6"/>
      <c r="E4247" s="8"/>
    </row>
    <row r="4248" spans="1:5" x14ac:dyDescent="0.25">
      <c r="A4248" s="67"/>
      <c r="B4248" s="67"/>
      <c r="C4248" s="6"/>
      <c r="D4248" s="6"/>
      <c r="E4248" s="8"/>
    </row>
    <row r="4249" spans="1:5" x14ac:dyDescent="0.25">
      <c r="A4249" s="67"/>
      <c r="B4249" s="67"/>
      <c r="C4249" s="6"/>
      <c r="D4249" s="6"/>
      <c r="E4249" s="8"/>
    </row>
    <row r="4250" spans="1:5" x14ac:dyDescent="0.25">
      <c r="A4250" s="67"/>
      <c r="B4250" s="67"/>
      <c r="C4250" s="6"/>
      <c r="D4250" s="6"/>
      <c r="E4250" s="8"/>
    </row>
    <row r="4251" spans="1:5" x14ac:dyDescent="0.25">
      <c r="A4251" s="67"/>
      <c r="B4251" s="67"/>
      <c r="C4251" s="6"/>
      <c r="D4251" s="6"/>
      <c r="E4251" s="8"/>
    </row>
    <row r="4252" spans="1:5" x14ac:dyDescent="0.25">
      <c r="A4252" s="67"/>
      <c r="B4252" s="67"/>
      <c r="C4252" s="6"/>
      <c r="D4252" s="6"/>
      <c r="E4252" s="8"/>
    </row>
    <row r="4253" spans="1:5" x14ac:dyDescent="0.25">
      <c r="A4253" s="67"/>
      <c r="B4253" s="67"/>
      <c r="C4253" s="6"/>
      <c r="D4253" s="6"/>
      <c r="E4253" s="8"/>
    </row>
    <row r="4254" spans="1:5" x14ac:dyDescent="0.25">
      <c r="A4254" s="67"/>
      <c r="B4254" s="67"/>
      <c r="C4254" s="6"/>
      <c r="D4254" s="6"/>
      <c r="E4254" s="8"/>
    </row>
    <row r="4255" spans="1:5" x14ac:dyDescent="0.25">
      <c r="A4255" s="67"/>
      <c r="B4255" s="67"/>
      <c r="C4255" s="6"/>
      <c r="D4255" s="6"/>
      <c r="E4255" s="8"/>
    </row>
    <row r="4256" spans="1:5" x14ac:dyDescent="0.25">
      <c r="A4256" s="67"/>
      <c r="B4256" s="67"/>
      <c r="C4256" s="6"/>
      <c r="D4256" s="6"/>
      <c r="E4256" s="8"/>
    </row>
    <row r="4257" spans="1:5" x14ac:dyDescent="0.25">
      <c r="A4257" s="67"/>
      <c r="B4257" s="67"/>
      <c r="C4257" s="6"/>
      <c r="D4257" s="6"/>
      <c r="E4257" s="8"/>
    </row>
    <row r="4258" spans="1:5" x14ac:dyDescent="0.25">
      <c r="A4258" s="67"/>
      <c r="B4258" s="67"/>
      <c r="C4258" s="6"/>
      <c r="D4258" s="6"/>
      <c r="E4258" s="8"/>
    </row>
    <row r="4259" spans="1:5" x14ac:dyDescent="0.25">
      <c r="A4259" s="67"/>
      <c r="B4259" s="67"/>
      <c r="C4259" s="6"/>
      <c r="D4259" s="6"/>
      <c r="E4259" s="8"/>
    </row>
    <row r="4260" spans="1:5" x14ac:dyDescent="0.25">
      <c r="A4260" s="67"/>
      <c r="B4260" s="67"/>
      <c r="C4260" s="6"/>
      <c r="D4260" s="6"/>
      <c r="E4260" s="8"/>
    </row>
    <row r="4261" spans="1:5" x14ac:dyDescent="0.25">
      <c r="A4261" s="67"/>
      <c r="B4261" s="67"/>
      <c r="C4261" s="6"/>
      <c r="D4261" s="6"/>
      <c r="E4261" s="8"/>
    </row>
    <row r="4262" spans="1:5" x14ac:dyDescent="0.25">
      <c r="A4262" s="67"/>
      <c r="B4262" s="67"/>
      <c r="C4262" s="6"/>
      <c r="D4262" s="6"/>
      <c r="E4262" s="8"/>
    </row>
    <row r="4263" spans="1:5" x14ac:dyDescent="0.25">
      <c r="A4263" s="67"/>
      <c r="B4263" s="67"/>
      <c r="C4263" s="6"/>
      <c r="D4263" s="6"/>
      <c r="E4263" s="8"/>
    </row>
    <row r="4264" spans="1:5" x14ac:dyDescent="0.25">
      <c r="A4264" s="67"/>
      <c r="B4264" s="67"/>
      <c r="C4264" s="6"/>
      <c r="D4264" s="6"/>
      <c r="E4264" s="8"/>
    </row>
    <row r="4265" spans="1:5" x14ac:dyDescent="0.25">
      <c r="A4265" s="67"/>
      <c r="B4265" s="67"/>
      <c r="C4265" s="6"/>
      <c r="D4265" s="6"/>
      <c r="E4265" s="8"/>
    </row>
    <row r="4266" spans="1:5" x14ac:dyDescent="0.25">
      <c r="A4266" s="67"/>
      <c r="B4266" s="67"/>
      <c r="C4266" s="6"/>
      <c r="D4266" s="6"/>
      <c r="E4266" s="8"/>
    </row>
    <row r="4267" spans="1:5" x14ac:dyDescent="0.25">
      <c r="A4267" s="67"/>
      <c r="B4267" s="67"/>
      <c r="C4267" s="6"/>
      <c r="D4267" s="6"/>
      <c r="E4267" s="8"/>
    </row>
    <row r="4268" spans="1:5" x14ac:dyDescent="0.25">
      <c r="A4268" s="67"/>
      <c r="B4268" s="67"/>
      <c r="C4268" s="6"/>
      <c r="D4268" s="6"/>
      <c r="E4268" s="8"/>
    </row>
    <row r="4269" spans="1:5" x14ac:dyDescent="0.25">
      <c r="A4269" s="67"/>
      <c r="B4269" s="67"/>
      <c r="C4269" s="6"/>
      <c r="D4269" s="6"/>
      <c r="E4269" s="8"/>
    </row>
    <row r="4270" spans="1:5" x14ac:dyDescent="0.25">
      <c r="A4270" s="67"/>
      <c r="B4270" s="67"/>
      <c r="C4270" s="6"/>
      <c r="D4270" s="6"/>
      <c r="E4270" s="8"/>
    </row>
    <row r="4271" spans="1:5" x14ac:dyDescent="0.25">
      <c r="A4271" s="67"/>
      <c r="B4271" s="67"/>
      <c r="C4271" s="6"/>
      <c r="D4271" s="6"/>
      <c r="E4271" s="8"/>
    </row>
    <row r="4272" spans="1:5" x14ac:dyDescent="0.25">
      <c r="A4272" s="67"/>
      <c r="B4272" s="67"/>
      <c r="C4272" s="6"/>
      <c r="D4272" s="6"/>
      <c r="E4272" s="8"/>
    </row>
    <row r="4273" spans="1:5" x14ac:dyDescent="0.25">
      <c r="A4273" s="67"/>
      <c r="B4273" s="67"/>
      <c r="C4273" s="6"/>
      <c r="D4273" s="6"/>
      <c r="E4273" s="8"/>
    </row>
    <row r="4274" spans="1:5" x14ac:dyDescent="0.25">
      <c r="A4274" s="67"/>
      <c r="B4274" s="67"/>
      <c r="C4274" s="6"/>
      <c r="D4274" s="6"/>
      <c r="E4274" s="8"/>
    </row>
    <row r="4275" spans="1:5" x14ac:dyDescent="0.25">
      <c r="A4275" s="67"/>
      <c r="B4275" s="67"/>
      <c r="C4275" s="6"/>
      <c r="D4275" s="6"/>
      <c r="E4275" s="8"/>
    </row>
    <row r="4276" spans="1:5" x14ac:dyDescent="0.25">
      <c r="A4276" s="67"/>
      <c r="B4276" s="67"/>
      <c r="C4276" s="6"/>
      <c r="D4276" s="6"/>
      <c r="E4276" s="8"/>
    </row>
    <row r="4277" spans="1:5" x14ac:dyDescent="0.25">
      <c r="A4277" s="67"/>
      <c r="B4277" s="67"/>
      <c r="C4277" s="6"/>
      <c r="D4277" s="6"/>
      <c r="E4277" s="8"/>
    </row>
    <row r="4278" spans="1:5" x14ac:dyDescent="0.25">
      <c r="A4278" s="67"/>
      <c r="B4278" s="67"/>
      <c r="C4278" s="6"/>
      <c r="D4278" s="6"/>
      <c r="E4278" s="8"/>
    </row>
    <row r="4279" spans="1:5" x14ac:dyDescent="0.25">
      <c r="A4279" s="67"/>
      <c r="B4279" s="67"/>
      <c r="C4279" s="6"/>
      <c r="D4279" s="6"/>
      <c r="E4279" s="8"/>
    </row>
    <row r="4280" spans="1:5" x14ac:dyDescent="0.25">
      <c r="A4280" s="67"/>
      <c r="B4280" s="67"/>
      <c r="C4280" s="6"/>
      <c r="D4280" s="6"/>
      <c r="E4280" s="8"/>
    </row>
    <row r="4281" spans="1:5" x14ac:dyDescent="0.25">
      <c r="A4281" s="67"/>
      <c r="B4281" s="67"/>
      <c r="C4281" s="6"/>
      <c r="D4281" s="6"/>
      <c r="E4281" s="8"/>
    </row>
    <row r="4282" spans="1:5" x14ac:dyDescent="0.25">
      <c r="A4282" s="67"/>
      <c r="B4282" s="67"/>
      <c r="C4282" s="6"/>
      <c r="D4282" s="6"/>
      <c r="E4282" s="8"/>
    </row>
    <row r="4283" spans="1:5" x14ac:dyDescent="0.25">
      <c r="A4283" s="67"/>
      <c r="B4283" s="67"/>
      <c r="C4283" s="6"/>
      <c r="D4283" s="6"/>
      <c r="E4283" s="8"/>
    </row>
    <row r="4284" spans="1:5" x14ac:dyDescent="0.25">
      <c r="A4284" s="67"/>
      <c r="B4284" s="67"/>
      <c r="C4284" s="6"/>
      <c r="D4284" s="6"/>
      <c r="E4284" s="8"/>
    </row>
    <row r="4285" spans="1:5" x14ac:dyDescent="0.25">
      <c r="A4285" s="67"/>
      <c r="B4285" s="67"/>
      <c r="C4285" s="6"/>
      <c r="D4285" s="6"/>
      <c r="E4285" s="8"/>
    </row>
    <row r="4286" spans="1:5" x14ac:dyDescent="0.25">
      <c r="A4286" s="67"/>
      <c r="B4286" s="67"/>
      <c r="C4286" s="6"/>
      <c r="D4286" s="6"/>
      <c r="E4286" s="8"/>
    </row>
    <row r="4287" spans="1:5" x14ac:dyDescent="0.25">
      <c r="A4287" s="67"/>
      <c r="B4287" s="67"/>
      <c r="C4287" s="6"/>
      <c r="D4287" s="6"/>
      <c r="E4287" s="8"/>
    </row>
    <row r="4288" spans="1:5" x14ac:dyDescent="0.25">
      <c r="A4288" s="67"/>
      <c r="B4288" s="67"/>
      <c r="C4288" s="6"/>
      <c r="D4288" s="6"/>
      <c r="E4288" s="8"/>
    </row>
    <row r="4289" spans="1:5" x14ac:dyDescent="0.25">
      <c r="A4289" s="67"/>
      <c r="B4289" s="67"/>
      <c r="C4289" s="6"/>
      <c r="D4289" s="6"/>
      <c r="E4289" s="8"/>
    </row>
    <row r="4290" spans="1:5" x14ac:dyDescent="0.25">
      <c r="A4290" s="67"/>
      <c r="B4290" s="67"/>
      <c r="C4290" s="6"/>
      <c r="D4290" s="6"/>
      <c r="E4290" s="8"/>
    </row>
    <row r="4291" spans="1:5" x14ac:dyDescent="0.25">
      <c r="A4291" s="67"/>
      <c r="B4291" s="67"/>
      <c r="C4291" s="6"/>
      <c r="D4291" s="6"/>
      <c r="E4291" s="8"/>
    </row>
    <row r="4292" spans="1:5" x14ac:dyDescent="0.25">
      <c r="A4292" s="67"/>
      <c r="B4292" s="67"/>
      <c r="C4292" s="6"/>
      <c r="D4292" s="6"/>
      <c r="E4292" s="8"/>
    </row>
    <row r="4293" spans="1:5" x14ac:dyDescent="0.25">
      <c r="A4293" s="67"/>
      <c r="B4293" s="67"/>
      <c r="C4293" s="6"/>
      <c r="D4293" s="6"/>
      <c r="E4293" s="8"/>
    </row>
    <row r="4294" spans="1:5" x14ac:dyDescent="0.25">
      <c r="A4294" s="67"/>
      <c r="B4294" s="67"/>
      <c r="C4294" s="6"/>
      <c r="D4294" s="6"/>
      <c r="E4294" s="8"/>
    </row>
    <row r="4295" spans="1:5" x14ac:dyDescent="0.25">
      <c r="A4295" s="67"/>
      <c r="B4295" s="67"/>
      <c r="C4295" s="6"/>
      <c r="D4295" s="6"/>
      <c r="E4295" s="8"/>
    </row>
    <row r="4296" spans="1:5" x14ac:dyDescent="0.25">
      <c r="A4296" s="67"/>
      <c r="B4296" s="67"/>
      <c r="C4296" s="6"/>
      <c r="D4296" s="6"/>
      <c r="E4296" s="8"/>
    </row>
    <row r="4297" spans="1:5" x14ac:dyDescent="0.25">
      <c r="A4297" s="67"/>
      <c r="B4297" s="67"/>
      <c r="C4297" s="6"/>
      <c r="D4297" s="6"/>
      <c r="E4297" s="8"/>
    </row>
    <row r="4298" spans="1:5" x14ac:dyDescent="0.25">
      <c r="A4298" s="67"/>
      <c r="B4298" s="67"/>
      <c r="C4298" s="6"/>
      <c r="D4298" s="6"/>
      <c r="E4298" s="8"/>
    </row>
    <row r="4299" spans="1:5" x14ac:dyDescent="0.25">
      <c r="A4299" s="67"/>
      <c r="B4299" s="67"/>
      <c r="C4299" s="6"/>
      <c r="D4299" s="6"/>
      <c r="E4299" s="8"/>
    </row>
    <row r="4300" spans="1:5" x14ac:dyDescent="0.25">
      <c r="A4300" s="67"/>
      <c r="B4300" s="67"/>
      <c r="C4300" s="6"/>
      <c r="D4300" s="6"/>
      <c r="E4300" s="8"/>
    </row>
    <row r="4301" spans="1:5" x14ac:dyDescent="0.25">
      <c r="A4301" s="67"/>
      <c r="B4301" s="67"/>
      <c r="C4301" s="6"/>
      <c r="D4301" s="6"/>
      <c r="E4301" s="8"/>
    </row>
    <row r="4302" spans="1:5" x14ac:dyDescent="0.25">
      <c r="A4302" s="67"/>
      <c r="B4302" s="67"/>
      <c r="C4302" s="6"/>
      <c r="D4302" s="6"/>
      <c r="E4302" s="8"/>
    </row>
    <row r="4303" spans="1:5" x14ac:dyDescent="0.25">
      <c r="A4303" s="67"/>
      <c r="B4303" s="67"/>
      <c r="C4303" s="6"/>
      <c r="D4303" s="6"/>
      <c r="E4303" s="8"/>
    </row>
    <row r="4304" spans="1:5" x14ac:dyDescent="0.25">
      <c r="A4304" s="67"/>
      <c r="B4304" s="67"/>
      <c r="C4304" s="6"/>
      <c r="D4304" s="6"/>
      <c r="E4304" s="8"/>
    </row>
    <row r="4305" spans="1:5" x14ac:dyDescent="0.25">
      <c r="A4305" s="67"/>
      <c r="B4305" s="67"/>
      <c r="C4305" s="6"/>
      <c r="D4305" s="6"/>
      <c r="E4305" s="8"/>
    </row>
    <row r="4306" spans="1:5" x14ac:dyDescent="0.25">
      <c r="A4306" s="67"/>
      <c r="B4306" s="67"/>
      <c r="C4306" s="6"/>
      <c r="D4306" s="6"/>
      <c r="E4306" s="8"/>
    </row>
    <row r="4307" spans="1:5" x14ac:dyDescent="0.25">
      <c r="A4307" s="67"/>
      <c r="B4307" s="67"/>
      <c r="C4307" s="6"/>
      <c r="D4307" s="6"/>
      <c r="E4307" s="8"/>
    </row>
    <row r="4308" spans="1:5" x14ac:dyDescent="0.25">
      <c r="A4308" s="67"/>
      <c r="B4308" s="67"/>
      <c r="C4308" s="6"/>
      <c r="D4308" s="6"/>
      <c r="E4308" s="8"/>
    </row>
    <row r="4309" spans="1:5" x14ac:dyDescent="0.25">
      <c r="A4309" s="67"/>
      <c r="B4309" s="67"/>
      <c r="C4309" s="6"/>
      <c r="D4309" s="6"/>
      <c r="E4309" s="8"/>
    </row>
    <row r="4310" spans="1:5" x14ac:dyDescent="0.25">
      <c r="A4310" s="67"/>
      <c r="B4310" s="67"/>
      <c r="C4310" s="6"/>
      <c r="D4310" s="6"/>
      <c r="E4310" s="8"/>
    </row>
    <row r="4311" spans="1:5" x14ac:dyDescent="0.25">
      <c r="A4311" s="67"/>
      <c r="B4311" s="67"/>
      <c r="C4311" s="6"/>
      <c r="D4311" s="6"/>
      <c r="E4311" s="8"/>
    </row>
    <row r="4312" spans="1:5" x14ac:dyDescent="0.25">
      <c r="A4312" s="67"/>
      <c r="B4312" s="67"/>
      <c r="C4312" s="6"/>
      <c r="D4312" s="6"/>
      <c r="E4312" s="8"/>
    </row>
    <row r="4313" spans="1:5" x14ac:dyDescent="0.25">
      <c r="A4313" s="67"/>
      <c r="B4313" s="67"/>
      <c r="C4313" s="6"/>
      <c r="D4313" s="6"/>
      <c r="E4313" s="8"/>
    </row>
    <row r="4314" spans="1:5" x14ac:dyDescent="0.25">
      <c r="A4314" s="67"/>
      <c r="B4314" s="67"/>
      <c r="C4314" s="6"/>
      <c r="D4314" s="6"/>
      <c r="E4314" s="8"/>
    </row>
    <row r="4315" spans="1:5" x14ac:dyDescent="0.25">
      <c r="A4315" s="67"/>
      <c r="B4315" s="67"/>
      <c r="C4315" s="6"/>
      <c r="D4315" s="6"/>
      <c r="E4315" s="8"/>
    </row>
    <row r="4316" spans="1:5" x14ac:dyDescent="0.25">
      <c r="A4316" s="67"/>
      <c r="B4316" s="67"/>
      <c r="C4316" s="6"/>
      <c r="D4316" s="6"/>
      <c r="E4316" s="8"/>
    </row>
    <row r="4317" spans="1:5" x14ac:dyDescent="0.25">
      <c r="A4317" s="67"/>
      <c r="B4317" s="67"/>
      <c r="C4317" s="6"/>
      <c r="D4317" s="6"/>
      <c r="E4317" s="8"/>
    </row>
    <row r="4318" spans="1:5" x14ac:dyDescent="0.25">
      <c r="A4318" s="67"/>
      <c r="B4318" s="67"/>
      <c r="C4318" s="6"/>
      <c r="D4318" s="6"/>
      <c r="E4318" s="8"/>
    </row>
    <row r="4319" spans="1:5" x14ac:dyDescent="0.25">
      <c r="A4319" s="67"/>
      <c r="B4319" s="67"/>
      <c r="C4319" s="6"/>
      <c r="D4319" s="6"/>
      <c r="E4319" s="8"/>
    </row>
    <row r="4320" spans="1:5" x14ac:dyDescent="0.25">
      <c r="A4320" s="67"/>
      <c r="B4320" s="67"/>
      <c r="C4320" s="6"/>
      <c r="D4320" s="6"/>
      <c r="E4320" s="8"/>
    </row>
    <row r="4321" spans="1:5" x14ac:dyDescent="0.25">
      <c r="A4321" s="67"/>
      <c r="B4321" s="67"/>
      <c r="C4321" s="6"/>
      <c r="D4321" s="6"/>
      <c r="E4321" s="8"/>
    </row>
    <row r="4322" spans="1:5" x14ac:dyDescent="0.25">
      <c r="A4322" s="67"/>
      <c r="B4322" s="67"/>
      <c r="C4322" s="6"/>
      <c r="D4322" s="6"/>
      <c r="E4322" s="8"/>
    </row>
    <row r="4323" spans="1:5" x14ac:dyDescent="0.25">
      <c r="A4323" s="67"/>
      <c r="B4323" s="67"/>
      <c r="C4323" s="6"/>
      <c r="D4323" s="6"/>
      <c r="E4323" s="8"/>
    </row>
    <row r="4324" spans="1:5" x14ac:dyDescent="0.25">
      <c r="A4324" s="67"/>
      <c r="B4324" s="67"/>
      <c r="C4324" s="6"/>
      <c r="D4324" s="6"/>
      <c r="E4324" s="8"/>
    </row>
    <row r="4325" spans="1:5" x14ac:dyDescent="0.25">
      <c r="A4325" s="67"/>
      <c r="B4325" s="67"/>
      <c r="C4325" s="6"/>
      <c r="D4325" s="6"/>
      <c r="E4325" s="8"/>
    </row>
    <row r="4326" spans="1:5" x14ac:dyDescent="0.25">
      <c r="A4326" s="67"/>
      <c r="B4326" s="67"/>
      <c r="C4326" s="6"/>
      <c r="D4326" s="6"/>
      <c r="E4326" s="8"/>
    </row>
    <row r="4327" spans="1:5" x14ac:dyDescent="0.25">
      <c r="A4327" s="67"/>
      <c r="B4327" s="67"/>
      <c r="C4327" s="6"/>
      <c r="D4327" s="6"/>
      <c r="E4327" s="8"/>
    </row>
    <row r="4328" spans="1:5" x14ac:dyDescent="0.25">
      <c r="A4328" s="67"/>
      <c r="B4328" s="67"/>
      <c r="C4328" s="6"/>
      <c r="D4328" s="6"/>
      <c r="E4328" s="8"/>
    </row>
    <row r="4329" spans="1:5" x14ac:dyDescent="0.25">
      <c r="A4329" s="67"/>
      <c r="B4329" s="67"/>
      <c r="C4329" s="6"/>
      <c r="D4329" s="6"/>
      <c r="E4329" s="8"/>
    </row>
    <row r="4330" spans="1:5" x14ac:dyDescent="0.25">
      <c r="A4330" s="67"/>
      <c r="B4330" s="67"/>
      <c r="C4330" s="6"/>
      <c r="D4330" s="6"/>
      <c r="E4330" s="8"/>
    </row>
    <row r="4331" spans="1:5" x14ac:dyDescent="0.25">
      <c r="A4331" s="67"/>
      <c r="B4331" s="67"/>
      <c r="C4331" s="6"/>
      <c r="D4331" s="6"/>
      <c r="E4331" s="8"/>
    </row>
    <row r="4332" spans="1:5" x14ac:dyDescent="0.25">
      <c r="A4332" s="67"/>
      <c r="B4332" s="67"/>
      <c r="C4332" s="6"/>
      <c r="D4332" s="6"/>
      <c r="E4332" s="8"/>
    </row>
    <row r="4333" spans="1:5" x14ac:dyDescent="0.25">
      <c r="A4333" s="67"/>
      <c r="B4333" s="67"/>
      <c r="C4333" s="6"/>
      <c r="D4333" s="6"/>
      <c r="E4333" s="8"/>
    </row>
    <row r="4334" spans="1:5" x14ac:dyDescent="0.25">
      <c r="A4334" s="67"/>
      <c r="B4334" s="67"/>
      <c r="C4334" s="6"/>
      <c r="D4334" s="6"/>
      <c r="E4334" s="8"/>
    </row>
    <row r="4335" spans="1:5" x14ac:dyDescent="0.25">
      <c r="A4335" s="67"/>
      <c r="B4335" s="67"/>
      <c r="C4335" s="6"/>
      <c r="D4335" s="6"/>
      <c r="E4335" s="8"/>
    </row>
    <row r="4336" spans="1:5" x14ac:dyDescent="0.25">
      <c r="A4336" s="67"/>
      <c r="B4336" s="67"/>
      <c r="C4336" s="6"/>
      <c r="D4336" s="6"/>
      <c r="E4336" s="8"/>
    </row>
    <row r="4337" spans="1:5" x14ac:dyDescent="0.25">
      <c r="A4337" s="67"/>
      <c r="B4337" s="67"/>
      <c r="C4337" s="6"/>
      <c r="D4337" s="6"/>
      <c r="E4337" s="8"/>
    </row>
    <row r="4338" spans="1:5" x14ac:dyDescent="0.25">
      <c r="A4338" s="67"/>
      <c r="B4338" s="67"/>
      <c r="C4338" s="6"/>
      <c r="D4338" s="6"/>
      <c r="E4338" s="8"/>
    </row>
    <row r="4339" spans="1:5" x14ac:dyDescent="0.25">
      <c r="A4339" s="67"/>
      <c r="B4339" s="67"/>
      <c r="C4339" s="6"/>
      <c r="D4339" s="6"/>
      <c r="E4339" s="8"/>
    </row>
    <row r="4340" spans="1:5" x14ac:dyDescent="0.25">
      <c r="A4340" s="67"/>
      <c r="B4340" s="67"/>
      <c r="C4340" s="6"/>
      <c r="D4340" s="6"/>
      <c r="E4340" s="8"/>
    </row>
    <row r="4341" spans="1:5" x14ac:dyDescent="0.25">
      <c r="A4341" s="67"/>
      <c r="B4341" s="67"/>
      <c r="C4341" s="6"/>
      <c r="D4341" s="6"/>
      <c r="E4341" s="8"/>
    </row>
    <row r="4342" spans="1:5" x14ac:dyDescent="0.25">
      <c r="A4342" s="67"/>
      <c r="B4342" s="67"/>
      <c r="C4342" s="6"/>
      <c r="D4342" s="6"/>
      <c r="E4342" s="8"/>
    </row>
    <row r="4343" spans="1:5" x14ac:dyDescent="0.25">
      <c r="A4343" s="67"/>
      <c r="B4343" s="67"/>
      <c r="C4343" s="6"/>
      <c r="D4343" s="6"/>
      <c r="E4343" s="8"/>
    </row>
    <row r="4344" spans="1:5" x14ac:dyDescent="0.25">
      <c r="A4344" s="67"/>
      <c r="B4344" s="67"/>
      <c r="C4344" s="6"/>
      <c r="D4344" s="6"/>
      <c r="E4344" s="8"/>
    </row>
    <row r="4345" spans="1:5" x14ac:dyDescent="0.25">
      <c r="A4345" s="67"/>
      <c r="B4345" s="67"/>
      <c r="C4345" s="6"/>
      <c r="D4345" s="6"/>
      <c r="E4345" s="8"/>
    </row>
    <row r="4346" spans="1:5" x14ac:dyDescent="0.25">
      <c r="A4346" s="67"/>
      <c r="B4346" s="67"/>
      <c r="C4346" s="6"/>
      <c r="D4346" s="6"/>
      <c r="E4346" s="8"/>
    </row>
    <row r="4347" spans="1:5" x14ac:dyDescent="0.25">
      <c r="A4347" s="67"/>
      <c r="B4347" s="67"/>
      <c r="C4347" s="6"/>
      <c r="D4347" s="6"/>
      <c r="E4347" s="8"/>
    </row>
    <row r="4348" spans="1:5" x14ac:dyDescent="0.25">
      <c r="A4348" s="67"/>
      <c r="B4348" s="67"/>
      <c r="C4348" s="6"/>
      <c r="D4348" s="6"/>
      <c r="E4348" s="8"/>
    </row>
    <row r="4349" spans="1:5" x14ac:dyDescent="0.25">
      <c r="A4349" s="67"/>
      <c r="B4349" s="67"/>
      <c r="C4349" s="6"/>
      <c r="D4349" s="6"/>
      <c r="E4349" s="8"/>
    </row>
    <row r="4350" spans="1:5" x14ac:dyDescent="0.25">
      <c r="A4350" s="67"/>
      <c r="B4350" s="67"/>
      <c r="C4350" s="6"/>
      <c r="D4350" s="6"/>
      <c r="E4350" s="8"/>
    </row>
    <row r="4351" spans="1:5" x14ac:dyDescent="0.25">
      <c r="A4351" s="67"/>
      <c r="B4351" s="67"/>
      <c r="C4351" s="6"/>
      <c r="D4351" s="6"/>
      <c r="E4351" s="8"/>
    </row>
    <row r="4352" spans="1:5" x14ac:dyDescent="0.25">
      <c r="A4352" s="67"/>
      <c r="B4352" s="67"/>
      <c r="C4352" s="6"/>
      <c r="D4352" s="6"/>
      <c r="E4352" s="8"/>
    </row>
    <row r="4353" spans="1:5" x14ac:dyDescent="0.25">
      <c r="A4353" s="67"/>
      <c r="B4353" s="67"/>
      <c r="C4353" s="6"/>
      <c r="D4353" s="6"/>
      <c r="E4353" s="8"/>
    </row>
    <row r="4354" spans="1:5" x14ac:dyDescent="0.25">
      <c r="A4354" s="67"/>
      <c r="B4354" s="67"/>
      <c r="C4354" s="6"/>
      <c r="D4354" s="6"/>
      <c r="E4354" s="8"/>
    </row>
    <row r="4355" spans="1:5" x14ac:dyDescent="0.25">
      <c r="A4355" s="67"/>
      <c r="B4355" s="67"/>
      <c r="C4355" s="6"/>
      <c r="D4355" s="6"/>
      <c r="E4355" s="8"/>
    </row>
    <row r="4356" spans="1:5" x14ac:dyDescent="0.25">
      <c r="A4356" s="67"/>
      <c r="B4356" s="67"/>
      <c r="C4356" s="6"/>
      <c r="D4356" s="6"/>
      <c r="E4356" s="8"/>
    </row>
    <row r="4357" spans="1:5" x14ac:dyDescent="0.25">
      <c r="A4357" s="67"/>
      <c r="B4357" s="67"/>
      <c r="C4357" s="6"/>
      <c r="D4357" s="6"/>
      <c r="E4357" s="8"/>
    </row>
    <row r="4358" spans="1:5" x14ac:dyDescent="0.25">
      <c r="A4358" s="67"/>
      <c r="B4358" s="67"/>
      <c r="C4358" s="6"/>
      <c r="D4358" s="6"/>
      <c r="E4358" s="8"/>
    </row>
    <row r="4359" spans="1:5" x14ac:dyDescent="0.25">
      <c r="A4359" s="67"/>
      <c r="B4359" s="67"/>
      <c r="C4359" s="6"/>
      <c r="D4359" s="6"/>
      <c r="E4359" s="8"/>
    </row>
    <row r="4360" spans="1:5" x14ac:dyDescent="0.25">
      <c r="A4360" s="67"/>
      <c r="B4360" s="67"/>
      <c r="C4360" s="6"/>
      <c r="D4360" s="6"/>
      <c r="E4360" s="8"/>
    </row>
    <row r="4361" spans="1:5" x14ac:dyDescent="0.25">
      <c r="A4361" s="67"/>
      <c r="B4361" s="67"/>
      <c r="C4361" s="6"/>
      <c r="D4361" s="6"/>
      <c r="E4361" s="8"/>
    </row>
    <row r="4362" spans="1:5" x14ac:dyDescent="0.25">
      <c r="A4362" s="67"/>
      <c r="B4362" s="67"/>
      <c r="C4362" s="6"/>
      <c r="D4362" s="6"/>
      <c r="E4362" s="8"/>
    </row>
    <row r="4363" spans="1:5" x14ac:dyDescent="0.25">
      <c r="A4363" s="67"/>
      <c r="B4363" s="67"/>
      <c r="C4363" s="6"/>
      <c r="D4363" s="6"/>
      <c r="E4363" s="8"/>
    </row>
    <row r="4364" spans="1:5" x14ac:dyDescent="0.25">
      <c r="A4364" s="67"/>
      <c r="B4364" s="67"/>
      <c r="C4364" s="6"/>
      <c r="D4364" s="6"/>
      <c r="E4364" s="8"/>
    </row>
    <row r="4365" spans="1:5" x14ac:dyDescent="0.25">
      <c r="A4365" s="67"/>
      <c r="B4365" s="67"/>
      <c r="C4365" s="6"/>
      <c r="D4365" s="6"/>
      <c r="E4365" s="8"/>
    </row>
    <row r="4366" spans="1:5" x14ac:dyDescent="0.25">
      <c r="A4366" s="67"/>
      <c r="B4366" s="67"/>
      <c r="C4366" s="6"/>
      <c r="D4366" s="6"/>
      <c r="E4366" s="8"/>
    </row>
    <row r="4367" spans="1:5" x14ac:dyDescent="0.25">
      <c r="A4367" s="67"/>
      <c r="B4367" s="67"/>
      <c r="C4367" s="6"/>
      <c r="D4367" s="6"/>
      <c r="E4367" s="8"/>
    </row>
    <row r="4368" spans="1:5" x14ac:dyDescent="0.25">
      <c r="A4368" s="67"/>
      <c r="B4368" s="67"/>
      <c r="C4368" s="6"/>
      <c r="D4368" s="6"/>
      <c r="E4368" s="8"/>
    </row>
    <row r="4369" spans="1:5" x14ac:dyDescent="0.25">
      <c r="A4369" s="67"/>
      <c r="B4369" s="67"/>
      <c r="C4369" s="6"/>
      <c r="D4369" s="6"/>
      <c r="E4369" s="8"/>
    </row>
    <row r="4370" spans="1:5" x14ac:dyDescent="0.25">
      <c r="A4370" s="67"/>
      <c r="B4370" s="67"/>
      <c r="C4370" s="6"/>
      <c r="D4370" s="6"/>
      <c r="E4370" s="8"/>
    </row>
    <row r="4371" spans="1:5" x14ac:dyDescent="0.25">
      <c r="A4371" s="67"/>
      <c r="B4371" s="67"/>
      <c r="C4371" s="6"/>
      <c r="D4371" s="6"/>
      <c r="E4371" s="8"/>
    </row>
    <row r="4372" spans="1:5" x14ac:dyDescent="0.25">
      <c r="A4372" s="67"/>
      <c r="B4372" s="67"/>
      <c r="C4372" s="6"/>
      <c r="D4372" s="6"/>
      <c r="E4372" s="8"/>
    </row>
    <row r="4373" spans="1:5" x14ac:dyDescent="0.25">
      <c r="A4373" s="67"/>
      <c r="B4373" s="67"/>
      <c r="C4373" s="6"/>
      <c r="D4373" s="6"/>
      <c r="E4373" s="8"/>
    </row>
    <row r="4374" spans="1:5" x14ac:dyDescent="0.25">
      <c r="A4374" s="67"/>
      <c r="B4374" s="67"/>
      <c r="C4374" s="6"/>
      <c r="D4374" s="6"/>
      <c r="E4374" s="8"/>
    </row>
    <row r="4375" spans="1:5" x14ac:dyDescent="0.25">
      <c r="A4375" s="67"/>
      <c r="B4375" s="67"/>
      <c r="C4375" s="6"/>
      <c r="D4375" s="6"/>
      <c r="E4375" s="8"/>
    </row>
    <row r="4376" spans="1:5" x14ac:dyDescent="0.25">
      <c r="A4376" s="67"/>
      <c r="B4376" s="67"/>
      <c r="C4376" s="6"/>
      <c r="D4376" s="6"/>
      <c r="E4376" s="8"/>
    </row>
    <row r="4377" spans="1:5" x14ac:dyDescent="0.25">
      <c r="A4377" s="67"/>
      <c r="B4377" s="67"/>
      <c r="C4377" s="6"/>
      <c r="D4377" s="6"/>
      <c r="E4377" s="8"/>
    </row>
    <row r="4378" spans="1:5" x14ac:dyDescent="0.25">
      <c r="A4378" s="67"/>
      <c r="B4378" s="67"/>
      <c r="C4378" s="6"/>
      <c r="D4378" s="6"/>
      <c r="E4378" s="8"/>
    </row>
    <row r="4379" spans="1:5" x14ac:dyDescent="0.25">
      <c r="A4379" s="67"/>
      <c r="B4379" s="67"/>
      <c r="C4379" s="6"/>
      <c r="D4379" s="6"/>
      <c r="E4379" s="8"/>
    </row>
    <row r="4380" spans="1:5" x14ac:dyDescent="0.25">
      <c r="A4380" s="67"/>
      <c r="B4380" s="67"/>
      <c r="C4380" s="6"/>
      <c r="D4380" s="6"/>
      <c r="E4380" s="8"/>
    </row>
    <row r="4381" spans="1:5" x14ac:dyDescent="0.25">
      <c r="A4381" s="67"/>
      <c r="B4381" s="67"/>
      <c r="C4381" s="6"/>
      <c r="D4381" s="6"/>
      <c r="E4381" s="8"/>
    </row>
    <row r="4382" spans="1:5" x14ac:dyDescent="0.25">
      <c r="A4382" s="67"/>
      <c r="B4382" s="67"/>
      <c r="C4382" s="6"/>
      <c r="D4382" s="6"/>
      <c r="E4382" s="8"/>
    </row>
    <row r="4383" spans="1:5" x14ac:dyDescent="0.25">
      <c r="A4383" s="67"/>
      <c r="B4383" s="67"/>
      <c r="C4383" s="6"/>
      <c r="D4383" s="6"/>
      <c r="E4383" s="8"/>
    </row>
    <row r="4384" spans="1:5" x14ac:dyDescent="0.25">
      <c r="A4384" s="67"/>
      <c r="B4384" s="67"/>
      <c r="C4384" s="6"/>
      <c r="D4384" s="6"/>
      <c r="E4384" s="8"/>
    </row>
    <row r="4385" spans="1:5" x14ac:dyDescent="0.25">
      <c r="A4385" s="67"/>
      <c r="B4385" s="67"/>
      <c r="C4385" s="6"/>
      <c r="D4385" s="6"/>
      <c r="E4385" s="8"/>
    </row>
    <row r="4386" spans="1:5" x14ac:dyDescent="0.25">
      <c r="A4386" s="67"/>
      <c r="B4386" s="67"/>
      <c r="C4386" s="6"/>
      <c r="D4386" s="6"/>
      <c r="E4386" s="8"/>
    </row>
    <row r="4387" spans="1:5" x14ac:dyDescent="0.25">
      <c r="A4387" s="67"/>
      <c r="B4387" s="67"/>
      <c r="C4387" s="6"/>
      <c r="D4387" s="6"/>
      <c r="E4387" s="8"/>
    </row>
    <row r="4388" spans="1:5" x14ac:dyDescent="0.25">
      <c r="A4388" s="67"/>
      <c r="B4388" s="67"/>
      <c r="C4388" s="6"/>
      <c r="D4388" s="6"/>
      <c r="E4388" s="8"/>
    </row>
    <row r="4389" spans="1:5" x14ac:dyDescent="0.25">
      <c r="A4389" s="67"/>
      <c r="B4389" s="67"/>
      <c r="C4389" s="6"/>
      <c r="D4389" s="6"/>
      <c r="E4389" s="8"/>
    </row>
    <row r="4390" spans="1:5" x14ac:dyDescent="0.25">
      <c r="A4390" s="67"/>
      <c r="B4390" s="67"/>
      <c r="C4390" s="6"/>
      <c r="D4390" s="6"/>
      <c r="E4390" s="8"/>
    </row>
    <row r="4391" spans="1:5" x14ac:dyDescent="0.25">
      <c r="A4391" s="67"/>
      <c r="B4391" s="67"/>
      <c r="C4391" s="6"/>
      <c r="D4391" s="6"/>
      <c r="E4391" s="8"/>
    </row>
    <row r="4392" spans="1:5" x14ac:dyDescent="0.25">
      <c r="A4392" s="67"/>
      <c r="B4392" s="67"/>
      <c r="C4392" s="6"/>
      <c r="D4392" s="6"/>
      <c r="E4392" s="8"/>
    </row>
    <row r="4393" spans="1:5" x14ac:dyDescent="0.25">
      <c r="A4393" s="67"/>
      <c r="B4393" s="67"/>
      <c r="C4393" s="6"/>
      <c r="D4393" s="6"/>
      <c r="E4393" s="8"/>
    </row>
    <row r="4394" spans="1:5" x14ac:dyDescent="0.25">
      <c r="A4394" s="67"/>
      <c r="B4394" s="67"/>
      <c r="C4394" s="6"/>
      <c r="D4394" s="6"/>
      <c r="E4394" s="8"/>
    </row>
    <row r="4395" spans="1:5" x14ac:dyDescent="0.25">
      <c r="A4395" s="67"/>
      <c r="B4395" s="67"/>
      <c r="C4395" s="6"/>
      <c r="D4395" s="6"/>
      <c r="E4395" s="8"/>
    </row>
    <row r="4396" spans="1:5" x14ac:dyDescent="0.25">
      <c r="A4396" s="67"/>
      <c r="B4396" s="67"/>
      <c r="C4396" s="6"/>
      <c r="D4396" s="6"/>
      <c r="E4396" s="8"/>
    </row>
    <row r="4397" spans="1:5" x14ac:dyDescent="0.25">
      <c r="A4397" s="67"/>
      <c r="B4397" s="67"/>
      <c r="C4397" s="6"/>
      <c r="D4397" s="6"/>
      <c r="E4397" s="8"/>
    </row>
    <row r="4398" spans="1:5" x14ac:dyDescent="0.25">
      <c r="A4398" s="67"/>
      <c r="B4398" s="67"/>
      <c r="C4398" s="6"/>
      <c r="D4398" s="6"/>
      <c r="E4398" s="8"/>
    </row>
    <row r="4399" spans="1:5" x14ac:dyDescent="0.25">
      <c r="A4399" s="67"/>
      <c r="B4399" s="67"/>
      <c r="C4399" s="6"/>
      <c r="D4399" s="6"/>
      <c r="E4399" s="8"/>
    </row>
    <row r="4400" spans="1:5" x14ac:dyDescent="0.25">
      <c r="A4400" s="67"/>
      <c r="B4400" s="67"/>
      <c r="C4400" s="6"/>
      <c r="D4400" s="6"/>
      <c r="E4400" s="8"/>
    </row>
    <row r="4401" spans="1:5" x14ac:dyDescent="0.25">
      <c r="A4401" s="67"/>
      <c r="B4401" s="67"/>
      <c r="C4401" s="6"/>
      <c r="D4401" s="6"/>
      <c r="E4401" s="8"/>
    </row>
    <row r="4402" spans="1:5" x14ac:dyDescent="0.25">
      <c r="A4402" s="67"/>
      <c r="B4402" s="67"/>
      <c r="C4402" s="6"/>
      <c r="D4402" s="6"/>
      <c r="E4402" s="8"/>
    </row>
    <row r="4403" spans="1:5" x14ac:dyDescent="0.25">
      <c r="A4403" s="67"/>
      <c r="B4403" s="67"/>
      <c r="C4403" s="6"/>
      <c r="D4403" s="6"/>
      <c r="E4403" s="8"/>
    </row>
    <row r="4404" spans="1:5" x14ac:dyDescent="0.25">
      <c r="A4404" s="67"/>
      <c r="B4404" s="67"/>
      <c r="C4404" s="6"/>
      <c r="D4404" s="6"/>
      <c r="E4404" s="8"/>
    </row>
    <row r="4405" spans="1:5" x14ac:dyDescent="0.25">
      <c r="A4405" s="67"/>
      <c r="B4405" s="67"/>
      <c r="C4405" s="6"/>
      <c r="D4405" s="6"/>
      <c r="E4405" s="8"/>
    </row>
    <row r="4406" spans="1:5" x14ac:dyDescent="0.25">
      <c r="A4406" s="67"/>
      <c r="B4406" s="67"/>
      <c r="C4406" s="6"/>
      <c r="D4406" s="6"/>
      <c r="E4406" s="8"/>
    </row>
    <row r="4407" spans="1:5" x14ac:dyDescent="0.25">
      <c r="A4407" s="67"/>
      <c r="B4407" s="67"/>
      <c r="C4407" s="6"/>
      <c r="D4407" s="6"/>
      <c r="E4407" s="8"/>
    </row>
    <row r="4408" spans="1:5" x14ac:dyDescent="0.25">
      <c r="A4408" s="67"/>
      <c r="B4408" s="67"/>
      <c r="C4408" s="6"/>
      <c r="D4408" s="6"/>
      <c r="E4408" s="8"/>
    </row>
    <row r="4409" spans="1:5" x14ac:dyDescent="0.25">
      <c r="A4409" s="67"/>
      <c r="B4409" s="67"/>
      <c r="C4409" s="6"/>
      <c r="D4409" s="6"/>
      <c r="E4409" s="8"/>
    </row>
    <row r="4410" spans="1:5" x14ac:dyDescent="0.25">
      <c r="A4410" s="67"/>
      <c r="B4410" s="67"/>
      <c r="C4410" s="6"/>
      <c r="D4410" s="6"/>
      <c r="E4410" s="8"/>
    </row>
    <row r="4411" spans="1:5" x14ac:dyDescent="0.25">
      <c r="A4411" s="67"/>
      <c r="B4411" s="67"/>
      <c r="C4411" s="6"/>
      <c r="D4411" s="6"/>
      <c r="E4411" s="8"/>
    </row>
    <row r="4412" spans="1:5" x14ac:dyDescent="0.25">
      <c r="A4412" s="67"/>
      <c r="B4412" s="67"/>
      <c r="C4412" s="6"/>
      <c r="D4412" s="6"/>
      <c r="E4412" s="8"/>
    </row>
    <row r="4413" spans="1:5" x14ac:dyDescent="0.25">
      <c r="A4413" s="67"/>
      <c r="B4413" s="67"/>
      <c r="C4413" s="6"/>
      <c r="D4413" s="6"/>
      <c r="E4413" s="8"/>
    </row>
    <row r="4414" spans="1:5" x14ac:dyDescent="0.25">
      <c r="A4414" s="67"/>
      <c r="B4414" s="67"/>
      <c r="C4414" s="6"/>
      <c r="D4414" s="6"/>
      <c r="E4414" s="8"/>
    </row>
    <row r="4415" spans="1:5" x14ac:dyDescent="0.25">
      <c r="A4415" s="67"/>
      <c r="B4415" s="67"/>
      <c r="C4415" s="6"/>
      <c r="D4415" s="6"/>
      <c r="E4415" s="8"/>
    </row>
    <row r="4416" spans="1:5" x14ac:dyDescent="0.25">
      <c r="A4416" s="67"/>
      <c r="B4416" s="67"/>
      <c r="C4416" s="6"/>
      <c r="D4416" s="6"/>
      <c r="E4416" s="8"/>
    </row>
    <row r="4417" spans="1:5" x14ac:dyDescent="0.25">
      <c r="A4417" s="67"/>
      <c r="B4417" s="67"/>
      <c r="C4417" s="6"/>
      <c r="D4417" s="6"/>
      <c r="E4417" s="8"/>
    </row>
    <row r="4418" spans="1:5" x14ac:dyDescent="0.25">
      <c r="A4418" s="67"/>
      <c r="B4418" s="67"/>
      <c r="C4418" s="6"/>
      <c r="D4418" s="6"/>
      <c r="E4418" s="8"/>
    </row>
    <row r="4419" spans="1:5" x14ac:dyDescent="0.25">
      <c r="A4419" s="67"/>
      <c r="B4419" s="67"/>
      <c r="C4419" s="6"/>
      <c r="D4419" s="6"/>
      <c r="E4419" s="8"/>
    </row>
    <row r="4420" spans="1:5" x14ac:dyDescent="0.25">
      <c r="A4420" s="67"/>
      <c r="B4420" s="67"/>
      <c r="C4420" s="6"/>
      <c r="D4420" s="6"/>
      <c r="E4420" s="8"/>
    </row>
    <row r="4421" spans="1:5" x14ac:dyDescent="0.25">
      <c r="A4421" s="67"/>
      <c r="B4421" s="67"/>
      <c r="C4421" s="6"/>
      <c r="D4421" s="6"/>
      <c r="E4421" s="8"/>
    </row>
    <row r="4422" spans="1:5" x14ac:dyDescent="0.25">
      <c r="A4422" s="67"/>
      <c r="B4422" s="67"/>
      <c r="C4422" s="6"/>
      <c r="D4422" s="6"/>
      <c r="E4422" s="8"/>
    </row>
    <row r="4423" spans="1:5" x14ac:dyDescent="0.25">
      <c r="A4423" s="67"/>
      <c r="B4423" s="67"/>
      <c r="C4423" s="6"/>
      <c r="D4423" s="6"/>
      <c r="E4423" s="8"/>
    </row>
    <row r="4424" spans="1:5" x14ac:dyDescent="0.25">
      <c r="A4424" s="67"/>
      <c r="B4424" s="67"/>
      <c r="C4424" s="6"/>
      <c r="D4424" s="6"/>
      <c r="E4424" s="8"/>
    </row>
    <row r="4425" spans="1:5" x14ac:dyDescent="0.25">
      <c r="A4425" s="67"/>
      <c r="B4425" s="67"/>
      <c r="C4425" s="6"/>
      <c r="D4425" s="6"/>
      <c r="E4425" s="8"/>
    </row>
    <row r="4426" spans="1:5" x14ac:dyDescent="0.25">
      <c r="A4426" s="67"/>
      <c r="B4426" s="67"/>
      <c r="C4426" s="6"/>
      <c r="D4426" s="6"/>
      <c r="E4426" s="8"/>
    </row>
    <row r="4427" spans="1:5" x14ac:dyDescent="0.25">
      <c r="A4427" s="67"/>
      <c r="B4427" s="67"/>
      <c r="C4427" s="6"/>
      <c r="D4427" s="6"/>
      <c r="E4427" s="8"/>
    </row>
    <row r="4428" spans="1:5" x14ac:dyDescent="0.25">
      <c r="A4428" s="67"/>
      <c r="B4428" s="67"/>
      <c r="C4428" s="6"/>
      <c r="D4428" s="6"/>
      <c r="E4428" s="8"/>
    </row>
    <row r="4429" spans="1:5" x14ac:dyDescent="0.25">
      <c r="A4429" s="67"/>
      <c r="B4429" s="67"/>
      <c r="C4429" s="6"/>
      <c r="D4429" s="6"/>
      <c r="E4429" s="8"/>
    </row>
    <row r="4430" spans="1:5" x14ac:dyDescent="0.25">
      <c r="A4430" s="67"/>
      <c r="B4430" s="67"/>
      <c r="C4430" s="6"/>
      <c r="D4430" s="6"/>
      <c r="E4430" s="8"/>
    </row>
    <row r="4431" spans="1:5" x14ac:dyDescent="0.25">
      <c r="A4431" s="67"/>
      <c r="B4431" s="67"/>
      <c r="C4431" s="6"/>
      <c r="D4431" s="6"/>
      <c r="E4431" s="8"/>
    </row>
    <row r="4432" spans="1:5" x14ac:dyDescent="0.25">
      <c r="A4432" s="67"/>
      <c r="B4432" s="67"/>
      <c r="C4432" s="6"/>
      <c r="D4432" s="6"/>
      <c r="E4432" s="8"/>
    </row>
    <row r="4433" spans="1:5" x14ac:dyDescent="0.25">
      <c r="A4433" s="67"/>
      <c r="B4433" s="67"/>
      <c r="C4433" s="6"/>
      <c r="D4433" s="6"/>
      <c r="E4433" s="8"/>
    </row>
    <row r="4434" spans="1:5" x14ac:dyDescent="0.25">
      <c r="A4434" s="67"/>
      <c r="B4434" s="67"/>
      <c r="C4434" s="6"/>
      <c r="D4434" s="6"/>
      <c r="E4434" s="8"/>
    </row>
    <row r="4435" spans="1:5" x14ac:dyDescent="0.25">
      <c r="A4435" s="67"/>
      <c r="B4435" s="67"/>
      <c r="C4435" s="6"/>
      <c r="D4435" s="6"/>
      <c r="E4435" s="8"/>
    </row>
    <row r="4436" spans="1:5" x14ac:dyDescent="0.25">
      <c r="A4436" s="67"/>
      <c r="B4436" s="67"/>
      <c r="C4436" s="6"/>
      <c r="D4436" s="6"/>
      <c r="E4436" s="8"/>
    </row>
    <row r="4437" spans="1:5" x14ac:dyDescent="0.25">
      <c r="A4437" s="67"/>
      <c r="B4437" s="67"/>
      <c r="C4437" s="6"/>
      <c r="D4437" s="6"/>
      <c r="E4437" s="8"/>
    </row>
    <row r="4438" spans="1:5" x14ac:dyDescent="0.25">
      <c r="A4438" s="67"/>
      <c r="B4438" s="67"/>
      <c r="C4438" s="6"/>
      <c r="D4438" s="6"/>
      <c r="E4438" s="8"/>
    </row>
    <row r="4439" spans="1:5" x14ac:dyDescent="0.25">
      <c r="A4439" s="67"/>
      <c r="B4439" s="67"/>
      <c r="C4439" s="6"/>
      <c r="D4439" s="6"/>
      <c r="E4439" s="8"/>
    </row>
    <row r="4440" spans="1:5" x14ac:dyDescent="0.25">
      <c r="A4440" s="67"/>
      <c r="B4440" s="67"/>
      <c r="C4440" s="6"/>
      <c r="D4440" s="6"/>
      <c r="E4440" s="8"/>
    </row>
    <row r="4441" spans="1:5" x14ac:dyDescent="0.25">
      <c r="A4441" s="67"/>
      <c r="B4441" s="67"/>
      <c r="C4441" s="6"/>
      <c r="D4441" s="6"/>
      <c r="E4441" s="8"/>
    </row>
    <row r="4442" spans="1:5" x14ac:dyDescent="0.25">
      <c r="A4442" s="67"/>
      <c r="B4442" s="67"/>
      <c r="C4442" s="6"/>
      <c r="D4442" s="6"/>
      <c r="E4442" s="8"/>
    </row>
    <row r="4443" spans="1:5" x14ac:dyDescent="0.25">
      <c r="A4443" s="67"/>
      <c r="B4443" s="67"/>
      <c r="C4443" s="6"/>
      <c r="D4443" s="6"/>
      <c r="E4443" s="8"/>
    </row>
    <row r="4444" spans="1:5" x14ac:dyDescent="0.25">
      <c r="A4444" s="67"/>
      <c r="B4444" s="67"/>
      <c r="C4444" s="6"/>
      <c r="D4444" s="6"/>
      <c r="E4444" s="8"/>
    </row>
    <row r="4445" spans="1:5" x14ac:dyDescent="0.25">
      <c r="A4445" s="67"/>
      <c r="B4445" s="67"/>
      <c r="C4445" s="6"/>
      <c r="D4445" s="6"/>
      <c r="E4445" s="8"/>
    </row>
    <row r="4446" spans="1:5" x14ac:dyDescent="0.25">
      <c r="A4446" s="67"/>
      <c r="B4446" s="67"/>
      <c r="C4446" s="6"/>
      <c r="D4446" s="6"/>
      <c r="E4446" s="8"/>
    </row>
    <row r="4447" spans="1:5" x14ac:dyDescent="0.25">
      <c r="A4447" s="67"/>
      <c r="B4447" s="67"/>
      <c r="C4447" s="6"/>
      <c r="D4447" s="6"/>
      <c r="E4447" s="8"/>
    </row>
    <row r="4448" spans="1:5" x14ac:dyDescent="0.25">
      <c r="A4448" s="67"/>
      <c r="B4448" s="67"/>
      <c r="C4448" s="6"/>
      <c r="D4448" s="6"/>
      <c r="E4448" s="8"/>
    </row>
    <row r="4449" spans="1:5" x14ac:dyDescent="0.25">
      <c r="A4449" s="67"/>
      <c r="B4449" s="67"/>
      <c r="C4449" s="6"/>
      <c r="D4449" s="6"/>
      <c r="E4449" s="8"/>
    </row>
    <row r="4450" spans="1:5" x14ac:dyDescent="0.25">
      <c r="A4450" s="67"/>
      <c r="B4450" s="67"/>
      <c r="C4450" s="6"/>
      <c r="D4450" s="6"/>
      <c r="E4450" s="8"/>
    </row>
    <row r="4451" spans="1:5" x14ac:dyDescent="0.25">
      <c r="A4451" s="67"/>
      <c r="B4451" s="67"/>
      <c r="C4451" s="6"/>
      <c r="D4451" s="6"/>
      <c r="E4451" s="8"/>
    </row>
    <row r="4452" spans="1:5" x14ac:dyDescent="0.25">
      <c r="A4452" s="67"/>
      <c r="B4452" s="67"/>
      <c r="C4452" s="6"/>
      <c r="D4452" s="6"/>
      <c r="E4452" s="8"/>
    </row>
    <row r="4453" spans="1:5" x14ac:dyDescent="0.25">
      <c r="A4453" s="67"/>
      <c r="B4453" s="67"/>
      <c r="C4453" s="6"/>
      <c r="D4453" s="6"/>
      <c r="E4453" s="8"/>
    </row>
    <row r="4454" spans="1:5" x14ac:dyDescent="0.25">
      <c r="A4454" s="67"/>
      <c r="B4454" s="67"/>
      <c r="C4454" s="6"/>
      <c r="D4454" s="6"/>
      <c r="E4454" s="8"/>
    </row>
    <row r="4455" spans="1:5" x14ac:dyDescent="0.25">
      <c r="A4455" s="67"/>
      <c r="B4455" s="67"/>
      <c r="C4455" s="6"/>
      <c r="D4455" s="6"/>
      <c r="E4455" s="8"/>
    </row>
    <row r="4456" spans="1:5" x14ac:dyDescent="0.25">
      <c r="A4456" s="67"/>
      <c r="B4456" s="67"/>
      <c r="C4456" s="6"/>
      <c r="D4456" s="6"/>
      <c r="E4456" s="8"/>
    </row>
    <row r="4457" spans="1:5" x14ac:dyDescent="0.25">
      <c r="A4457" s="67"/>
      <c r="B4457" s="67"/>
      <c r="C4457" s="6"/>
      <c r="D4457" s="6"/>
      <c r="E4457" s="8"/>
    </row>
    <row r="4458" spans="1:5" x14ac:dyDescent="0.25">
      <c r="A4458" s="67"/>
      <c r="B4458" s="67"/>
      <c r="C4458" s="6"/>
      <c r="D4458" s="6"/>
      <c r="E4458" s="8"/>
    </row>
    <row r="4459" spans="1:5" x14ac:dyDescent="0.25">
      <c r="A4459" s="67"/>
      <c r="B4459" s="67"/>
      <c r="C4459" s="6"/>
      <c r="D4459" s="6"/>
      <c r="E4459" s="8"/>
    </row>
    <row r="4460" spans="1:5" x14ac:dyDescent="0.25">
      <c r="A4460" s="67"/>
      <c r="B4460" s="67"/>
      <c r="C4460" s="6"/>
      <c r="D4460" s="6"/>
      <c r="E4460" s="8"/>
    </row>
    <row r="4461" spans="1:5" x14ac:dyDescent="0.25">
      <c r="A4461" s="67"/>
      <c r="B4461" s="67"/>
      <c r="C4461" s="6"/>
      <c r="D4461" s="6"/>
      <c r="E4461" s="8"/>
    </row>
    <row r="4462" spans="1:5" x14ac:dyDescent="0.25">
      <c r="A4462" s="67"/>
      <c r="B4462" s="67"/>
      <c r="C4462" s="6"/>
      <c r="D4462" s="6"/>
      <c r="E4462" s="8"/>
    </row>
    <row r="4463" spans="1:5" x14ac:dyDescent="0.25">
      <c r="A4463" s="67"/>
      <c r="B4463" s="67"/>
      <c r="C4463" s="6"/>
      <c r="D4463" s="6"/>
      <c r="E4463" s="8"/>
    </row>
    <row r="4464" spans="1:5" x14ac:dyDescent="0.25">
      <c r="A4464" s="67"/>
      <c r="B4464" s="67"/>
      <c r="C4464" s="6"/>
      <c r="D4464" s="6"/>
      <c r="E4464" s="8"/>
    </row>
    <row r="4465" spans="1:5" x14ac:dyDescent="0.25">
      <c r="A4465" s="67"/>
      <c r="B4465" s="67"/>
      <c r="C4465" s="6"/>
      <c r="D4465" s="6"/>
      <c r="E4465" s="8"/>
    </row>
    <row r="4466" spans="1:5" x14ac:dyDescent="0.25">
      <c r="A4466" s="67"/>
      <c r="B4466" s="67"/>
      <c r="C4466" s="6"/>
      <c r="D4466" s="6"/>
      <c r="E4466" s="8"/>
    </row>
    <row r="4467" spans="1:5" x14ac:dyDescent="0.25">
      <c r="A4467" s="67"/>
      <c r="B4467" s="67"/>
      <c r="C4467" s="6"/>
      <c r="D4467" s="6"/>
      <c r="E4467" s="8"/>
    </row>
    <row r="4468" spans="1:5" x14ac:dyDescent="0.25">
      <c r="A4468" s="67"/>
      <c r="B4468" s="67"/>
      <c r="C4468" s="6"/>
      <c r="D4468" s="6"/>
      <c r="E4468" s="8"/>
    </row>
    <row r="4469" spans="1:5" x14ac:dyDescent="0.25">
      <c r="A4469" s="67"/>
      <c r="B4469" s="67"/>
      <c r="C4469" s="6"/>
      <c r="D4469" s="6"/>
      <c r="E4469" s="8"/>
    </row>
    <row r="4470" spans="1:5" x14ac:dyDescent="0.25">
      <c r="A4470" s="67"/>
      <c r="B4470" s="67"/>
      <c r="C4470" s="6"/>
      <c r="D4470" s="6"/>
      <c r="E4470" s="8"/>
    </row>
    <row r="4471" spans="1:5" x14ac:dyDescent="0.25">
      <c r="A4471" s="67"/>
      <c r="B4471" s="67"/>
      <c r="C4471" s="6"/>
      <c r="D4471" s="6"/>
      <c r="E4471" s="8"/>
    </row>
    <row r="4472" spans="1:5" x14ac:dyDescent="0.25">
      <c r="A4472" s="67"/>
      <c r="B4472" s="67"/>
      <c r="C4472" s="6"/>
      <c r="D4472" s="6"/>
      <c r="E4472" s="8"/>
    </row>
    <row r="4473" spans="1:5" x14ac:dyDescent="0.25">
      <c r="A4473" s="67"/>
      <c r="B4473" s="67"/>
      <c r="C4473" s="6"/>
      <c r="D4473" s="6"/>
      <c r="E4473" s="8"/>
    </row>
    <row r="4474" spans="1:5" x14ac:dyDescent="0.25">
      <c r="A4474" s="67"/>
      <c r="B4474" s="67"/>
      <c r="C4474" s="6"/>
      <c r="D4474" s="6"/>
      <c r="E4474" s="8"/>
    </row>
    <row r="4475" spans="1:5" x14ac:dyDescent="0.25">
      <c r="A4475" s="67"/>
      <c r="B4475" s="67"/>
      <c r="C4475" s="6"/>
      <c r="D4475" s="6"/>
      <c r="E4475" s="8"/>
    </row>
    <row r="4476" spans="1:5" x14ac:dyDescent="0.25">
      <c r="A4476" s="67"/>
      <c r="B4476" s="67"/>
      <c r="C4476" s="6"/>
      <c r="D4476" s="6"/>
      <c r="E4476" s="8"/>
    </row>
    <row r="4477" spans="1:5" x14ac:dyDescent="0.25">
      <c r="A4477" s="67"/>
      <c r="B4477" s="67"/>
      <c r="C4477" s="6"/>
      <c r="D4477" s="6"/>
      <c r="E4477" s="8"/>
    </row>
    <row r="4478" spans="1:5" x14ac:dyDescent="0.25">
      <c r="A4478" s="67"/>
      <c r="B4478" s="67"/>
      <c r="C4478" s="6"/>
      <c r="D4478" s="6"/>
      <c r="E4478" s="8"/>
    </row>
    <row r="4479" spans="1:5" x14ac:dyDescent="0.25">
      <c r="A4479" s="67"/>
      <c r="B4479" s="67"/>
      <c r="C4479" s="6"/>
      <c r="D4479" s="6"/>
      <c r="E4479" s="8"/>
    </row>
    <row r="4480" spans="1:5" x14ac:dyDescent="0.25">
      <c r="A4480" s="67"/>
      <c r="B4480" s="67"/>
      <c r="C4480" s="6"/>
      <c r="D4480" s="6"/>
      <c r="E4480" s="8"/>
    </row>
    <row r="4481" spans="1:5" x14ac:dyDescent="0.25">
      <c r="A4481" s="67"/>
      <c r="B4481" s="67"/>
      <c r="C4481" s="6"/>
      <c r="D4481" s="6"/>
      <c r="E4481" s="8"/>
    </row>
    <row r="4482" spans="1:5" x14ac:dyDescent="0.25">
      <c r="A4482" s="67"/>
      <c r="B4482" s="67"/>
      <c r="C4482" s="6"/>
      <c r="D4482" s="6"/>
      <c r="E4482" s="8"/>
    </row>
    <row r="4483" spans="1:5" x14ac:dyDescent="0.25">
      <c r="A4483" s="67"/>
      <c r="B4483" s="67"/>
      <c r="C4483" s="6"/>
      <c r="D4483" s="6"/>
      <c r="E4483" s="8"/>
    </row>
    <row r="4484" spans="1:5" x14ac:dyDescent="0.25">
      <c r="A4484" s="67"/>
      <c r="B4484" s="67"/>
      <c r="C4484" s="6"/>
      <c r="D4484" s="6"/>
      <c r="E4484" s="8"/>
    </row>
    <row r="4485" spans="1:5" x14ac:dyDescent="0.25">
      <c r="A4485" s="67"/>
      <c r="B4485" s="67"/>
      <c r="C4485" s="6"/>
      <c r="D4485" s="6"/>
      <c r="E4485" s="8"/>
    </row>
    <row r="4486" spans="1:5" x14ac:dyDescent="0.25">
      <c r="A4486" s="67"/>
      <c r="B4486" s="67"/>
      <c r="C4486" s="6"/>
      <c r="D4486" s="6"/>
      <c r="E4486" s="8"/>
    </row>
    <row r="4487" spans="1:5" x14ac:dyDescent="0.25">
      <c r="A4487" s="67"/>
      <c r="B4487" s="67"/>
      <c r="C4487" s="6"/>
      <c r="D4487" s="6"/>
      <c r="E4487" s="8"/>
    </row>
    <row r="4488" spans="1:5" x14ac:dyDescent="0.25">
      <c r="A4488" s="67"/>
      <c r="B4488" s="67"/>
      <c r="C4488" s="6"/>
      <c r="D4488" s="6"/>
      <c r="E4488" s="8"/>
    </row>
    <row r="4489" spans="1:5" x14ac:dyDescent="0.25">
      <c r="A4489" s="67"/>
      <c r="B4489" s="67"/>
      <c r="C4489" s="6"/>
      <c r="D4489" s="6"/>
      <c r="E4489" s="8"/>
    </row>
    <row r="4490" spans="1:5" x14ac:dyDescent="0.25">
      <c r="A4490" s="67"/>
      <c r="B4490" s="67"/>
      <c r="C4490" s="6"/>
      <c r="D4490" s="6"/>
      <c r="E4490" s="8"/>
    </row>
    <row r="4491" spans="1:5" x14ac:dyDescent="0.25">
      <c r="A4491" s="67"/>
      <c r="B4491" s="67"/>
      <c r="C4491" s="6"/>
      <c r="D4491" s="6"/>
      <c r="E4491" s="8"/>
    </row>
    <row r="4492" spans="1:5" x14ac:dyDescent="0.25">
      <c r="A4492" s="67"/>
      <c r="B4492" s="67"/>
      <c r="C4492" s="6"/>
      <c r="D4492" s="6"/>
      <c r="E4492" s="8"/>
    </row>
    <row r="4493" spans="1:5" x14ac:dyDescent="0.25">
      <c r="A4493" s="67"/>
      <c r="B4493" s="67"/>
      <c r="C4493" s="6"/>
      <c r="D4493" s="6"/>
      <c r="E4493" s="8"/>
    </row>
    <row r="4494" spans="1:5" x14ac:dyDescent="0.25">
      <c r="A4494" s="67"/>
      <c r="B4494" s="67"/>
      <c r="C4494" s="6"/>
      <c r="D4494" s="6"/>
      <c r="E4494" s="8"/>
    </row>
    <row r="4495" spans="1:5" x14ac:dyDescent="0.25">
      <c r="A4495" s="67"/>
      <c r="B4495" s="67"/>
      <c r="C4495" s="6"/>
      <c r="D4495" s="6"/>
      <c r="E4495" s="8"/>
    </row>
    <row r="4496" spans="1:5" x14ac:dyDescent="0.25">
      <c r="A4496" s="67"/>
      <c r="B4496" s="67"/>
      <c r="C4496" s="6"/>
      <c r="D4496" s="6"/>
      <c r="E4496" s="8"/>
    </row>
    <row r="4497" spans="1:5" x14ac:dyDescent="0.25">
      <c r="A4497" s="67"/>
      <c r="B4497" s="67"/>
      <c r="C4497" s="6"/>
      <c r="D4497" s="6"/>
      <c r="E4497" s="8"/>
    </row>
    <row r="4498" spans="1:5" x14ac:dyDescent="0.25">
      <c r="A4498" s="67"/>
      <c r="B4498" s="67"/>
      <c r="C4498" s="6"/>
      <c r="D4498" s="6"/>
      <c r="E4498" s="8"/>
    </row>
    <row r="4499" spans="1:5" x14ac:dyDescent="0.25">
      <c r="A4499" s="67"/>
      <c r="B4499" s="67"/>
      <c r="C4499" s="6"/>
      <c r="D4499" s="6"/>
      <c r="E4499" s="8"/>
    </row>
    <row r="4500" spans="1:5" x14ac:dyDescent="0.25">
      <c r="A4500" s="67"/>
      <c r="B4500" s="67"/>
      <c r="C4500" s="6"/>
      <c r="D4500" s="6"/>
      <c r="E4500" s="8"/>
    </row>
    <row r="4501" spans="1:5" x14ac:dyDescent="0.25">
      <c r="A4501" s="67"/>
      <c r="B4501" s="67"/>
      <c r="C4501" s="6"/>
      <c r="D4501" s="6"/>
      <c r="E4501" s="8"/>
    </row>
    <row r="4502" spans="1:5" x14ac:dyDescent="0.25">
      <c r="A4502" s="67"/>
      <c r="B4502" s="67"/>
      <c r="C4502" s="6"/>
      <c r="D4502" s="6"/>
      <c r="E4502" s="8"/>
    </row>
    <row r="4503" spans="1:5" x14ac:dyDescent="0.25">
      <c r="A4503" s="67"/>
      <c r="B4503" s="67"/>
      <c r="C4503" s="6"/>
      <c r="D4503" s="6"/>
      <c r="E4503" s="8"/>
    </row>
    <row r="4504" spans="1:5" x14ac:dyDescent="0.25">
      <c r="A4504" s="67"/>
      <c r="B4504" s="67"/>
      <c r="C4504" s="6"/>
      <c r="D4504" s="6"/>
      <c r="E4504" s="8"/>
    </row>
    <row r="4505" spans="1:5" x14ac:dyDescent="0.25">
      <c r="A4505" s="67"/>
      <c r="B4505" s="67"/>
      <c r="C4505" s="6"/>
      <c r="D4505" s="6"/>
      <c r="E4505" s="8"/>
    </row>
    <row r="4506" spans="1:5" x14ac:dyDescent="0.25">
      <c r="A4506" s="67"/>
      <c r="B4506" s="67"/>
      <c r="C4506" s="6"/>
      <c r="D4506" s="6"/>
      <c r="E4506" s="8"/>
    </row>
    <row r="4507" spans="1:5" x14ac:dyDescent="0.25">
      <c r="A4507" s="67"/>
      <c r="B4507" s="67"/>
      <c r="C4507" s="6"/>
      <c r="D4507" s="6"/>
      <c r="E4507" s="8"/>
    </row>
    <row r="4508" spans="1:5" x14ac:dyDescent="0.25">
      <c r="A4508" s="67"/>
      <c r="B4508" s="67"/>
      <c r="C4508" s="6"/>
      <c r="D4508" s="6"/>
      <c r="E4508" s="8"/>
    </row>
    <row r="4509" spans="1:5" x14ac:dyDescent="0.25">
      <c r="A4509" s="67"/>
      <c r="B4509" s="67"/>
      <c r="C4509" s="6"/>
      <c r="D4509" s="6"/>
      <c r="E4509" s="8"/>
    </row>
    <row r="4510" spans="1:5" x14ac:dyDescent="0.25">
      <c r="A4510" s="67"/>
      <c r="B4510" s="67"/>
      <c r="C4510" s="6"/>
      <c r="D4510" s="6"/>
      <c r="E4510" s="8"/>
    </row>
    <row r="4511" spans="1:5" x14ac:dyDescent="0.25">
      <c r="A4511" s="67"/>
      <c r="B4511" s="67"/>
      <c r="C4511" s="6"/>
      <c r="D4511" s="6"/>
      <c r="E4511" s="8"/>
    </row>
    <row r="4512" spans="1:5" x14ac:dyDescent="0.25">
      <c r="A4512" s="67"/>
      <c r="B4512" s="67"/>
      <c r="C4512" s="6"/>
      <c r="D4512" s="6"/>
      <c r="E4512" s="8"/>
    </row>
    <row r="4513" spans="1:5" x14ac:dyDescent="0.25">
      <c r="A4513" s="67"/>
      <c r="B4513" s="67"/>
      <c r="C4513" s="6"/>
      <c r="D4513" s="6"/>
      <c r="E4513" s="8"/>
    </row>
    <row r="4514" spans="1:5" x14ac:dyDescent="0.25">
      <c r="A4514" s="67"/>
      <c r="B4514" s="67"/>
      <c r="C4514" s="6"/>
      <c r="D4514" s="6"/>
      <c r="E4514" s="8"/>
    </row>
    <row r="4515" spans="1:5" x14ac:dyDescent="0.25">
      <c r="A4515" s="67"/>
      <c r="B4515" s="67"/>
      <c r="C4515" s="6"/>
      <c r="D4515" s="6"/>
      <c r="E4515" s="8"/>
    </row>
    <row r="4516" spans="1:5" x14ac:dyDescent="0.25">
      <c r="A4516" s="67"/>
      <c r="B4516" s="67"/>
      <c r="C4516" s="6"/>
      <c r="D4516" s="6"/>
      <c r="E4516" s="8"/>
    </row>
    <row r="4517" spans="1:5" x14ac:dyDescent="0.25">
      <c r="A4517" s="67"/>
      <c r="B4517" s="67"/>
      <c r="C4517" s="6"/>
      <c r="D4517" s="6"/>
      <c r="E4517" s="8"/>
    </row>
    <row r="4518" spans="1:5" x14ac:dyDescent="0.25">
      <c r="A4518" s="67"/>
      <c r="B4518" s="67"/>
      <c r="C4518" s="6"/>
      <c r="D4518" s="6"/>
      <c r="E4518" s="8"/>
    </row>
    <row r="4519" spans="1:5" x14ac:dyDescent="0.25">
      <c r="A4519" s="67"/>
      <c r="B4519" s="67"/>
      <c r="C4519" s="6"/>
      <c r="D4519" s="6"/>
      <c r="E4519" s="8"/>
    </row>
    <row r="4520" spans="1:5" x14ac:dyDescent="0.25">
      <c r="A4520" s="67"/>
      <c r="B4520" s="67"/>
      <c r="C4520" s="6"/>
      <c r="D4520" s="6"/>
      <c r="E4520" s="8"/>
    </row>
    <row r="4521" spans="1:5" x14ac:dyDescent="0.25">
      <c r="A4521" s="67"/>
      <c r="B4521" s="67"/>
      <c r="C4521" s="6"/>
      <c r="D4521" s="6"/>
      <c r="E4521" s="8"/>
    </row>
    <row r="4522" spans="1:5" x14ac:dyDescent="0.25">
      <c r="A4522" s="67"/>
      <c r="B4522" s="67"/>
      <c r="C4522" s="6"/>
      <c r="D4522" s="6"/>
      <c r="E4522" s="8"/>
    </row>
    <row r="4523" spans="1:5" x14ac:dyDescent="0.25">
      <c r="A4523" s="67"/>
      <c r="B4523" s="67"/>
      <c r="C4523" s="6"/>
      <c r="D4523" s="6"/>
      <c r="E4523" s="8"/>
    </row>
    <row r="4524" spans="1:5" x14ac:dyDescent="0.25">
      <c r="A4524" s="67"/>
      <c r="B4524" s="67"/>
      <c r="C4524" s="6"/>
      <c r="D4524" s="6"/>
      <c r="E4524" s="8"/>
    </row>
    <row r="4525" spans="1:5" x14ac:dyDescent="0.25">
      <c r="A4525" s="67"/>
      <c r="B4525" s="67"/>
      <c r="C4525" s="6"/>
      <c r="D4525" s="6"/>
      <c r="E4525" s="8"/>
    </row>
    <row r="4526" spans="1:5" x14ac:dyDescent="0.25">
      <c r="A4526" s="67"/>
      <c r="B4526" s="67"/>
      <c r="C4526" s="6"/>
      <c r="D4526" s="6"/>
      <c r="E4526" s="8"/>
    </row>
    <row r="4527" spans="1:5" x14ac:dyDescent="0.25">
      <c r="A4527" s="67"/>
      <c r="B4527" s="67"/>
      <c r="C4527" s="6"/>
      <c r="D4527" s="6"/>
      <c r="E4527" s="8"/>
    </row>
    <row r="4528" spans="1:5" x14ac:dyDescent="0.25">
      <c r="A4528" s="67"/>
      <c r="B4528" s="67"/>
      <c r="C4528" s="6"/>
      <c r="D4528" s="6"/>
      <c r="E4528" s="8"/>
    </row>
    <row r="4529" spans="1:5" x14ac:dyDescent="0.25">
      <c r="A4529" s="67"/>
      <c r="B4529" s="67"/>
      <c r="C4529" s="6"/>
      <c r="D4529" s="6"/>
      <c r="E4529" s="8"/>
    </row>
    <row r="4530" spans="1:5" x14ac:dyDescent="0.25">
      <c r="A4530" s="67"/>
      <c r="B4530" s="67"/>
      <c r="C4530" s="6"/>
      <c r="D4530" s="6"/>
      <c r="E4530" s="8"/>
    </row>
    <row r="4531" spans="1:5" x14ac:dyDescent="0.25">
      <c r="A4531" s="67"/>
      <c r="B4531" s="67"/>
      <c r="C4531" s="6"/>
      <c r="D4531" s="6"/>
      <c r="E4531" s="8"/>
    </row>
    <row r="4532" spans="1:5" x14ac:dyDescent="0.25">
      <c r="A4532" s="67"/>
      <c r="B4532" s="67"/>
      <c r="C4532" s="6"/>
      <c r="D4532" s="6"/>
      <c r="E4532" s="8"/>
    </row>
    <row r="4533" spans="1:5" x14ac:dyDescent="0.25">
      <c r="A4533" s="67"/>
      <c r="B4533" s="67"/>
      <c r="C4533" s="6"/>
      <c r="D4533" s="6"/>
      <c r="E4533" s="8"/>
    </row>
    <row r="4534" spans="1:5" x14ac:dyDescent="0.25">
      <c r="A4534" s="67"/>
      <c r="B4534" s="67"/>
      <c r="C4534" s="6"/>
      <c r="D4534" s="6"/>
      <c r="E4534" s="8"/>
    </row>
    <row r="4535" spans="1:5" x14ac:dyDescent="0.25">
      <c r="A4535" s="67"/>
      <c r="B4535" s="67"/>
      <c r="C4535" s="6"/>
      <c r="D4535" s="6"/>
      <c r="E4535" s="8"/>
    </row>
    <row r="4536" spans="1:5" x14ac:dyDescent="0.25">
      <c r="A4536" s="67"/>
      <c r="B4536" s="67"/>
      <c r="C4536" s="6"/>
      <c r="D4536" s="6"/>
      <c r="E4536" s="8"/>
    </row>
    <row r="4537" spans="1:5" x14ac:dyDescent="0.25">
      <c r="A4537" s="67"/>
      <c r="B4537" s="67"/>
      <c r="C4537" s="6"/>
      <c r="D4537" s="6"/>
      <c r="E4537" s="8"/>
    </row>
    <row r="4538" spans="1:5" x14ac:dyDescent="0.25">
      <c r="A4538" s="67"/>
      <c r="B4538" s="67"/>
      <c r="C4538" s="6"/>
      <c r="D4538" s="6"/>
      <c r="E4538" s="8"/>
    </row>
    <row r="4539" spans="1:5" x14ac:dyDescent="0.25">
      <c r="A4539" s="67"/>
      <c r="B4539" s="67"/>
      <c r="C4539" s="6"/>
      <c r="D4539" s="6"/>
      <c r="E4539" s="8"/>
    </row>
    <row r="4540" spans="1:5" x14ac:dyDescent="0.25">
      <c r="A4540" s="67"/>
      <c r="B4540" s="67"/>
      <c r="C4540" s="6"/>
      <c r="D4540" s="6"/>
      <c r="E4540" s="8"/>
    </row>
    <row r="4541" spans="1:5" x14ac:dyDescent="0.25">
      <c r="A4541" s="67"/>
      <c r="B4541" s="67"/>
      <c r="C4541" s="6"/>
      <c r="D4541" s="6"/>
      <c r="E4541" s="8"/>
    </row>
    <row r="4542" spans="1:5" x14ac:dyDescent="0.25">
      <c r="A4542" s="67"/>
      <c r="B4542" s="67"/>
      <c r="C4542" s="6"/>
      <c r="D4542" s="6"/>
      <c r="E4542" s="8"/>
    </row>
    <row r="4543" spans="1:5" x14ac:dyDescent="0.25">
      <c r="A4543" s="67"/>
      <c r="B4543" s="67"/>
      <c r="C4543" s="6"/>
      <c r="D4543" s="6"/>
      <c r="E4543" s="8"/>
    </row>
    <row r="4544" spans="1:5" x14ac:dyDescent="0.25">
      <c r="A4544" s="67"/>
      <c r="B4544" s="67"/>
      <c r="C4544" s="6"/>
      <c r="D4544" s="6"/>
      <c r="E4544" s="8"/>
    </row>
    <row r="4545" spans="1:5" x14ac:dyDescent="0.25">
      <c r="A4545" s="67"/>
      <c r="B4545" s="67"/>
      <c r="C4545" s="6"/>
      <c r="D4545" s="6"/>
      <c r="E4545" s="8"/>
    </row>
    <row r="4546" spans="1:5" x14ac:dyDescent="0.25">
      <c r="A4546" s="67"/>
      <c r="B4546" s="67"/>
      <c r="C4546" s="6"/>
      <c r="D4546" s="6"/>
      <c r="E4546" s="8"/>
    </row>
    <row r="4547" spans="1:5" x14ac:dyDescent="0.25">
      <c r="A4547" s="67"/>
      <c r="B4547" s="67"/>
      <c r="C4547" s="6"/>
      <c r="D4547" s="6"/>
      <c r="E4547" s="8"/>
    </row>
    <row r="4548" spans="1:5" x14ac:dyDescent="0.25">
      <c r="A4548" s="67"/>
      <c r="B4548" s="67"/>
      <c r="C4548" s="6"/>
      <c r="D4548" s="6"/>
      <c r="E4548" s="8"/>
    </row>
    <row r="4549" spans="1:5" x14ac:dyDescent="0.25">
      <c r="A4549" s="67"/>
      <c r="B4549" s="67"/>
      <c r="C4549" s="6"/>
      <c r="D4549" s="6"/>
      <c r="E4549" s="8"/>
    </row>
    <row r="4550" spans="1:5" x14ac:dyDescent="0.25">
      <c r="A4550" s="67"/>
      <c r="B4550" s="67"/>
      <c r="C4550" s="6"/>
      <c r="D4550" s="6"/>
      <c r="E4550" s="8"/>
    </row>
    <row r="4551" spans="1:5" x14ac:dyDescent="0.25">
      <c r="A4551" s="67"/>
      <c r="B4551" s="67"/>
      <c r="C4551" s="6"/>
      <c r="D4551" s="6"/>
      <c r="E4551" s="8"/>
    </row>
    <row r="4552" spans="1:5" x14ac:dyDescent="0.25">
      <c r="A4552" s="67"/>
      <c r="B4552" s="67"/>
      <c r="C4552" s="6"/>
      <c r="D4552" s="6"/>
      <c r="E4552" s="8"/>
    </row>
    <row r="4553" spans="1:5" x14ac:dyDescent="0.25">
      <c r="A4553" s="67"/>
      <c r="B4553" s="67"/>
      <c r="C4553" s="6"/>
      <c r="D4553" s="6"/>
      <c r="E4553" s="8"/>
    </row>
    <row r="4554" spans="1:5" x14ac:dyDescent="0.25">
      <c r="A4554" s="67"/>
      <c r="B4554" s="67"/>
      <c r="C4554" s="6"/>
      <c r="D4554" s="6"/>
      <c r="E4554" s="8"/>
    </row>
    <row r="4555" spans="1:5" x14ac:dyDescent="0.25">
      <c r="A4555" s="67"/>
      <c r="B4555" s="67"/>
      <c r="C4555" s="6"/>
      <c r="D4555" s="6"/>
      <c r="E4555" s="8"/>
    </row>
    <row r="4556" spans="1:5" x14ac:dyDescent="0.25">
      <c r="A4556" s="67"/>
      <c r="B4556" s="67"/>
      <c r="C4556" s="6"/>
      <c r="D4556" s="6"/>
      <c r="E4556" s="8"/>
    </row>
    <row r="4557" spans="1:5" x14ac:dyDescent="0.25">
      <c r="A4557" s="67"/>
      <c r="B4557" s="67"/>
      <c r="C4557" s="6"/>
      <c r="D4557" s="6"/>
      <c r="E4557" s="8"/>
    </row>
    <row r="4558" spans="1:5" x14ac:dyDescent="0.25">
      <c r="A4558" s="67"/>
      <c r="B4558" s="67"/>
      <c r="C4558" s="6"/>
      <c r="D4558" s="6"/>
      <c r="E4558" s="8"/>
    </row>
    <row r="4559" spans="1:5" x14ac:dyDescent="0.25">
      <c r="A4559" s="67"/>
      <c r="B4559" s="67"/>
      <c r="C4559" s="6"/>
      <c r="D4559" s="6"/>
      <c r="E4559" s="8"/>
    </row>
    <row r="4560" spans="1:5" x14ac:dyDescent="0.25">
      <c r="A4560" s="67"/>
      <c r="B4560" s="67"/>
      <c r="C4560" s="6"/>
      <c r="D4560" s="6"/>
      <c r="E4560" s="8"/>
    </row>
    <row r="4561" spans="1:5" x14ac:dyDescent="0.25">
      <c r="A4561" s="67"/>
      <c r="B4561" s="67"/>
      <c r="C4561" s="6"/>
      <c r="D4561" s="6"/>
      <c r="E4561" s="8"/>
    </row>
    <row r="4562" spans="1:5" x14ac:dyDescent="0.25">
      <c r="A4562" s="67"/>
      <c r="B4562" s="67"/>
      <c r="C4562" s="6"/>
      <c r="D4562" s="6"/>
      <c r="E4562" s="8"/>
    </row>
    <row r="4563" spans="1:5" x14ac:dyDescent="0.25">
      <c r="A4563" s="67"/>
      <c r="B4563" s="67"/>
      <c r="C4563" s="6"/>
      <c r="D4563" s="6"/>
      <c r="E4563" s="8"/>
    </row>
    <row r="4564" spans="1:5" x14ac:dyDescent="0.25">
      <c r="A4564" s="67"/>
      <c r="B4564" s="67"/>
      <c r="C4564" s="6"/>
      <c r="D4564" s="6"/>
      <c r="E4564" s="8"/>
    </row>
    <row r="4565" spans="1:5" x14ac:dyDescent="0.25">
      <c r="A4565" s="67"/>
      <c r="B4565" s="67"/>
      <c r="C4565" s="6"/>
      <c r="D4565" s="6"/>
      <c r="E4565" s="8"/>
    </row>
    <row r="4566" spans="1:5" x14ac:dyDescent="0.25">
      <c r="A4566" s="67"/>
      <c r="B4566" s="67"/>
      <c r="C4566" s="6"/>
      <c r="D4566" s="6"/>
      <c r="E4566" s="8"/>
    </row>
    <row r="4567" spans="1:5" x14ac:dyDescent="0.25">
      <c r="A4567" s="67"/>
      <c r="B4567" s="67"/>
      <c r="C4567" s="6"/>
      <c r="D4567" s="6"/>
      <c r="E4567" s="8"/>
    </row>
    <row r="4568" spans="1:5" x14ac:dyDescent="0.25">
      <c r="A4568" s="67"/>
      <c r="B4568" s="67"/>
      <c r="C4568" s="6"/>
      <c r="D4568" s="6"/>
      <c r="E4568" s="8"/>
    </row>
    <row r="4569" spans="1:5" x14ac:dyDescent="0.25">
      <c r="A4569" s="67"/>
      <c r="B4569" s="67"/>
      <c r="C4569" s="6"/>
      <c r="D4569" s="6"/>
      <c r="E4569" s="8"/>
    </row>
    <row r="4570" spans="1:5" x14ac:dyDescent="0.25">
      <c r="A4570" s="67"/>
      <c r="B4570" s="67"/>
      <c r="C4570" s="6"/>
      <c r="D4570" s="6"/>
      <c r="E4570" s="8"/>
    </row>
    <row r="4571" spans="1:5" x14ac:dyDescent="0.25">
      <c r="A4571" s="67"/>
      <c r="B4571" s="67"/>
      <c r="C4571" s="6"/>
      <c r="D4571" s="6"/>
      <c r="E4571" s="8"/>
    </row>
    <row r="4572" spans="1:5" x14ac:dyDescent="0.25">
      <c r="A4572" s="67"/>
      <c r="B4572" s="67"/>
      <c r="C4572" s="6"/>
      <c r="D4572" s="6"/>
      <c r="E4572" s="8"/>
    </row>
    <row r="4573" spans="1:5" x14ac:dyDescent="0.25">
      <c r="A4573" s="67"/>
      <c r="B4573" s="67"/>
      <c r="C4573" s="6"/>
      <c r="D4573" s="6"/>
      <c r="E4573" s="8"/>
    </row>
    <row r="4574" spans="1:5" x14ac:dyDescent="0.25">
      <c r="A4574" s="67"/>
      <c r="B4574" s="67"/>
      <c r="C4574" s="6"/>
      <c r="D4574" s="6"/>
      <c r="E4574" s="8"/>
    </row>
    <row r="4575" spans="1:5" x14ac:dyDescent="0.25">
      <c r="A4575" s="67"/>
      <c r="B4575" s="67"/>
      <c r="C4575" s="6"/>
      <c r="D4575" s="6"/>
      <c r="E4575" s="8"/>
    </row>
    <row r="4576" spans="1:5" x14ac:dyDescent="0.25">
      <c r="A4576" s="67"/>
      <c r="B4576" s="67"/>
      <c r="C4576" s="6"/>
      <c r="D4576" s="6"/>
      <c r="E4576" s="8"/>
    </row>
    <row r="4577" spans="1:5" x14ac:dyDescent="0.25">
      <c r="A4577" s="67"/>
      <c r="B4577" s="67"/>
      <c r="C4577" s="6"/>
      <c r="D4577" s="6"/>
      <c r="E4577" s="8"/>
    </row>
    <row r="4578" spans="1:5" x14ac:dyDescent="0.25">
      <c r="A4578" s="67"/>
      <c r="B4578" s="67"/>
      <c r="C4578" s="6"/>
      <c r="D4578" s="6"/>
      <c r="E4578" s="8"/>
    </row>
    <row r="4579" spans="1:5" x14ac:dyDescent="0.25">
      <c r="A4579" s="67"/>
      <c r="B4579" s="67"/>
      <c r="C4579" s="6"/>
      <c r="D4579" s="6"/>
      <c r="E4579" s="8"/>
    </row>
    <row r="4580" spans="1:5" x14ac:dyDescent="0.25">
      <c r="A4580" s="67"/>
      <c r="B4580" s="67"/>
      <c r="C4580" s="6"/>
      <c r="D4580" s="6"/>
      <c r="E4580" s="8"/>
    </row>
    <row r="4581" spans="1:5" x14ac:dyDescent="0.25">
      <c r="A4581" s="67"/>
      <c r="B4581" s="67"/>
      <c r="C4581" s="6"/>
      <c r="D4581" s="6"/>
      <c r="E4581" s="8"/>
    </row>
    <row r="4582" spans="1:5" x14ac:dyDescent="0.25">
      <c r="A4582" s="67"/>
      <c r="B4582" s="67"/>
      <c r="C4582" s="6"/>
      <c r="D4582" s="6"/>
      <c r="E4582" s="8"/>
    </row>
    <row r="4583" spans="1:5" x14ac:dyDescent="0.25">
      <c r="A4583" s="67"/>
      <c r="B4583" s="67"/>
      <c r="C4583" s="6"/>
      <c r="D4583" s="6"/>
      <c r="E4583" s="8"/>
    </row>
    <row r="4584" spans="1:5" x14ac:dyDescent="0.25">
      <c r="A4584" s="67"/>
      <c r="B4584" s="67"/>
      <c r="C4584" s="6"/>
      <c r="D4584" s="6"/>
      <c r="E4584" s="8"/>
    </row>
    <row r="4585" spans="1:5" x14ac:dyDescent="0.25">
      <c r="A4585" s="67"/>
      <c r="B4585" s="67"/>
      <c r="C4585" s="6"/>
      <c r="D4585" s="6"/>
      <c r="E4585" s="8"/>
    </row>
    <row r="4586" spans="1:5" x14ac:dyDescent="0.25">
      <c r="A4586" s="67"/>
      <c r="B4586" s="67"/>
      <c r="C4586" s="6"/>
      <c r="D4586" s="6"/>
      <c r="E4586" s="8"/>
    </row>
    <row r="4587" spans="1:5" x14ac:dyDescent="0.25">
      <c r="A4587" s="67"/>
      <c r="B4587" s="67"/>
      <c r="C4587" s="6"/>
      <c r="D4587" s="6"/>
      <c r="E4587" s="8"/>
    </row>
    <row r="4588" spans="1:5" x14ac:dyDescent="0.25">
      <c r="A4588" s="67"/>
      <c r="B4588" s="67"/>
      <c r="C4588" s="6"/>
      <c r="D4588" s="6"/>
      <c r="E4588" s="8"/>
    </row>
    <row r="4589" spans="1:5" x14ac:dyDescent="0.25">
      <c r="A4589" s="67"/>
      <c r="B4589" s="67"/>
      <c r="C4589" s="6"/>
      <c r="D4589" s="6"/>
      <c r="E4589" s="8"/>
    </row>
    <row r="4590" spans="1:5" x14ac:dyDescent="0.25">
      <c r="A4590" s="67"/>
      <c r="B4590" s="67"/>
      <c r="C4590" s="6"/>
      <c r="D4590" s="6"/>
      <c r="E4590" s="8"/>
    </row>
    <row r="4591" spans="1:5" x14ac:dyDescent="0.25">
      <c r="A4591" s="67"/>
      <c r="B4591" s="67"/>
      <c r="C4591" s="6"/>
      <c r="D4591" s="6"/>
      <c r="E4591" s="8"/>
    </row>
    <row r="4592" spans="1:5" x14ac:dyDescent="0.25">
      <c r="A4592" s="67"/>
      <c r="B4592" s="67"/>
      <c r="C4592" s="6"/>
      <c r="D4592" s="6"/>
      <c r="E4592" s="8"/>
    </row>
    <row r="4593" spans="1:5" x14ac:dyDescent="0.25">
      <c r="A4593" s="67"/>
      <c r="B4593" s="67"/>
      <c r="C4593" s="6"/>
      <c r="D4593" s="6"/>
      <c r="E4593" s="8"/>
    </row>
    <row r="4594" spans="1:5" x14ac:dyDescent="0.25">
      <c r="A4594" s="67"/>
      <c r="B4594" s="67"/>
      <c r="C4594" s="6"/>
      <c r="D4594" s="6"/>
      <c r="E4594" s="8"/>
    </row>
    <row r="4595" spans="1:5" x14ac:dyDescent="0.25">
      <c r="A4595" s="67"/>
      <c r="B4595" s="67"/>
      <c r="C4595" s="6"/>
      <c r="D4595" s="6"/>
      <c r="E4595" s="8"/>
    </row>
    <row r="4596" spans="1:5" x14ac:dyDescent="0.25">
      <c r="A4596" s="67"/>
      <c r="B4596" s="67"/>
      <c r="C4596" s="6"/>
      <c r="D4596" s="6"/>
      <c r="E4596" s="8"/>
    </row>
    <row r="4597" spans="1:5" x14ac:dyDescent="0.25">
      <c r="A4597" s="67"/>
      <c r="B4597" s="67"/>
      <c r="C4597" s="6"/>
      <c r="D4597" s="6"/>
      <c r="E4597" s="8"/>
    </row>
    <row r="4598" spans="1:5" x14ac:dyDescent="0.25">
      <c r="A4598" s="67"/>
      <c r="B4598" s="67"/>
      <c r="C4598" s="6"/>
      <c r="D4598" s="6"/>
      <c r="E4598" s="8"/>
    </row>
    <row r="4599" spans="1:5" x14ac:dyDescent="0.25">
      <c r="A4599" s="67"/>
      <c r="B4599" s="67"/>
      <c r="C4599" s="6"/>
      <c r="D4599" s="6"/>
      <c r="E4599" s="8"/>
    </row>
    <row r="4600" spans="1:5" x14ac:dyDescent="0.25">
      <c r="A4600" s="67"/>
      <c r="B4600" s="67"/>
      <c r="C4600" s="6"/>
      <c r="D4600" s="6"/>
      <c r="E4600" s="8"/>
    </row>
    <row r="4601" spans="1:5" x14ac:dyDescent="0.25">
      <c r="A4601" s="67"/>
      <c r="B4601" s="67"/>
      <c r="C4601" s="6"/>
      <c r="D4601" s="6"/>
      <c r="E4601" s="8"/>
    </row>
    <row r="4602" spans="1:5" x14ac:dyDescent="0.25">
      <c r="A4602" s="67"/>
      <c r="B4602" s="67"/>
      <c r="C4602" s="6"/>
      <c r="D4602" s="6"/>
      <c r="E4602" s="8"/>
    </row>
    <row r="4603" spans="1:5" x14ac:dyDescent="0.25">
      <c r="A4603" s="67"/>
      <c r="B4603" s="67"/>
      <c r="C4603" s="6"/>
      <c r="D4603" s="6"/>
      <c r="E4603" s="8"/>
    </row>
    <row r="4604" spans="1:5" x14ac:dyDescent="0.25">
      <c r="A4604" s="67"/>
      <c r="B4604" s="67"/>
      <c r="C4604" s="6"/>
      <c r="D4604" s="6"/>
      <c r="E4604" s="8"/>
    </row>
    <row r="4605" spans="1:5" x14ac:dyDescent="0.25">
      <c r="A4605" s="67"/>
      <c r="B4605" s="67"/>
      <c r="C4605" s="6"/>
      <c r="D4605" s="6"/>
      <c r="E4605" s="8"/>
    </row>
    <row r="4606" spans="1:5" x14ac:dyDescent="0.25">
      <c r="A4606" s="67"/>
      <c r="B4606" s="67"/>
      <c r="C4606" s="6"/>
      <c r="D4606" s="6"/>
      <c r="E4606" s="8"/>
    </row>
    <row r="4607" spans="1:5" x14ac:dyDescent="0.25">
      <c r="A4607" s="67"/>
      <c r="B4607" s="67"/>
      <c r="C4607" s="6"/>
      <c r="D4607" s="6"/>
      <c r="E4607" s="8"/>
    </row>
    <row r="4608" spans="1:5" x14ac:dyDescent="0.25">
      <c r="A4608" s="67"/>
      <c r="B4608" s="67"/>
      <c r="C4608" s="6"/>
      <c r="D4608" s="6"/>
      <c r="E4608" s="8"/>
    </row>
    <row r="4609" spans="1:5" x14ac:dyDescent="0.25">
      <c r="A4609" s="67"/>
      <c r="B4609" s="67"/>
      <c r="C4609" s="6"/>
      <c r="D4609" s="6"/>
      <c r="E4609" s="8"/>
    </row>
    <row r="4610" spans="1:5" x14ac:dyDescent="0.25">
      <c r="A4610" s="67"/>
      <c r="B4610" s="67"/>
      <c r="C4610" s="6"/>
      <c r="D4610" s="6"/>
      <c r="E4610" s="8"/>
    </row>
    <row r="4611" spans="1:5" x14ac:dyDescent="0.25">
      <c r="A4611" s="67"/>
      <c r="B4611" s="67"/>
      <c r="C4611" s="6"/>
      <c r="D4611" s="6"/>
      <c r="E4611" s="8"/>
    </row>
    <row r="4612" spans="1:5" x14ac:dyDescent="0.25">
      <c r="A4612" s="67"/>
      <c r="B4612" s="67"/>
      <c r="C4612" s="6"/>
      <c r="D4612" s="6"/>
      <c r="E4612" s="8"/>
    </row>
    <row r="4613" spans="1:5" x14ac:dyDescent="0.25">
      <c r="A4613" s="67"/>
      <c r="B4613" s="67"/>
      <c r="C4613" s="6"/>
      <c r="D4613" s="6"/>
      <c r="E4613" s="8"/>
    </row>
    <row r="4614" spans="1:5" x14ac:dyDescent="0.25">
      <c r="A4614" s="67"/>
      <c r="B4614" s="67"/>
      <c r="C4614" s="6"/>
      <c r="D4614" s="6"/>
      <c r="E4614" s="8"/>
    </row>
    <row r="4615" spans="1:5" x14ac:dyDescent="0.25">
      <c r="A4615" s="67"/>
      <c r="B4615" s="67"/>
      <c r="C4615" s="6"/>
      <c r="D4615" s="6"/>
      <c r="E4615" s="8"/>
    </row>
    <row r="4616" spans="1:5" x14ac:dyDescent="0.25">
      <c r="A4616" s="67"/>
      <c r="B4616" s="67"/>
      <c r="C4616" s="6"/>
      <c r="D4616" s="6"/>
      <c r="E4616" s="8"/>
    </row>
    <row r="4617" spans="1:5" x14ac:dyDescent="0.25">
      <c r="A4617" s="67"/>
      <c r="B4617" s="67"/>
      <c r="C4617" s="6"/>
      <c r="D4617" s="6"/>
      <c r="E4617" s="8"/>
    </row>
    <row r="4618" spans="1:5" x14ac:dyDescent="0.25">
      <c r="A4618" s="67"/>
      <c r="B4618" s="67"/>
      <c r="C4618" s="6"/>
      <c r="D4618" s="6"/>
      <c r="E4618" s="8"/>
    </row>
    <row r="4619" spans="1:5" x14ac:dyDescent="0.25">
      <c r="A4619" s="67"/>
      <c r="B4619" s="67"/>
      <c r="C4619" s="6"/>
      <c r="D4619" s="6"/>
      <c r="E4619" s="8"/>
    </row>
    <row r="4620" spans="1:5" x14ac:dyDescent="0.25">
      <c r="A4620" s="67"/>
      <c r="B4620" s="67"/>
      <c r="C4620" s="6"/>
      <c r="D4620" s="6"/>
      <c r="E4620" s="8"/>
    </row>
    <row r="4621" spans="1:5" x14ac:dyDescent="0.25">
      <c r="A4621" s="67"/>
      <c r="B4621" s="67"/>
      <c r="C4621" s="6"/>
      <c r="D4621" s="6"/>
      <c r="E4621" s="8"/>
    </row>
    <row r="4622" spans="1:5" x14ac:dyDescent="0.25">
      <c r="A4622" s="67"/>
      <c r="B4622" s="67"/>
      <c r="C4622" s="6"/>
      <c r="D4622" s="6"/>
      <c r="E4622" s="8"/>
    </row>
    <row r="4623" spans="1:5" x14ac:dyDescent="0.25">
      <c r="A4623" s="67"/>
      <c r="B4623" s="67"/>
      <c r="C4623" s="6"/>
      <c r="D4623" s="6"/>
      <c r="E4623" s="8"/>
    </row>
    <row r="4624" spans="1:5" x14ac:dyDescent="0.25">
      <c r="A4624" s="67"/>
      <c r="B4624" s="67"/>
      <c r="C4624" s="6"/>
      <c r="D4624" s="6"/>
      <c r="E4624" s="8"/>
    </row>
    <row r="4625" spans="1:5" x14ac:dyDescent="0.25">
      <c r="A4625" s="67"/>
      <c r="B4625" s="67"/>
      <c r="C4625" s="6"/>
      <c r="D4625" s="6"/>
      <c r="E4625" s="8"/>
    </row>
    <row r="4626" spans="1:5" x14ac:dyDescent="0.25">
      <c r="A4626" s="67"/>
      <c r="B4626" s="67"/>
      <c r="C4626" s="6"/>
      <c r="D4626" s="6"/>
      <c r="E4626" s="8"/>
    </row>
    <row r="4627" spans="1:5" x14ac:dyDescent="0.25">
      <c r="A4627" s="67"/>
      <c r="B4627" s="67"/>
      <c r="C4627" s="6"/>
      <c r="D4627" s="6"/>
      <c r="E4627" s="8"/>
    </row>
    <row r="4628" spans="1:5" x14ac:dyDescent="0.25">
      <c r="A4628" s="67"/>
      <c r="B4628" s="67"/>
      <c r="C4628" s="6"/>
      <c r="D4628" s="6"/>
      <c r="E4628" s="8"/>
    </row>
    <row r="4629" spans="1:5" x14ac:dyDescent="0.25">
      <c r="A4629" s="67"/>
      <c r="B4629" s="67"/>
      <c r="C4629" s="6"/>
      <c r="D4629" s="6"/>
      <c r="E4629" s="8"/>
    </row>
    <row r="4630" spans="1:5" x14ac:dyDescent="0.25">
      <c r="A4630" s="67"/>
      <c r="B4630" s="67"/>
      <c r="C4630" s="6"/>
      <c r="D4630" s="6"/>
      <c r="E4630" s="8"/>
    </row>
    <row r="4631" spans="1:5" x14ac:dyDescent="0.25">
      <c r="A4631" s="67"/>
      <c r="B4631" s="67"/>
      <c r="C4631" s="6"/>
      <c r="D4631" s="6"/>
      <c r="E4631" s="8"/>
    </row>
    <row r="4632" spans="1:5" x14ac:dyDescent="0.25">
      <c r="A4632" s="67"/>
      <c r="B4632" s="67"/>
      <c r="C4632" s="6"/>
      <c r="D4632" s="6"/>
      <c r="E4632" s="8"/>
    </row>
    <row r="4633" spans="1:5" x14ac:dyDescent="0.25">
      <c r="A4633" s="67"/>
      <c r="B4633" s="67"/>
      <c r="C4633" s="6"/>
      <c r="D4633" s="6"/>
      <c r="E4633" s="8"/>
    </row>
    <row r="4634" spans="1:5" x14ac:dyDescent="0.25">
      <c r="A4634" s="67"/>
      <c r="B4634" s="67"/>
      <c r="C4634" s="6"/>
      <c r="D4634" s="6"/>
      <c r="E4634" s="8"/>
    </row>
    <row r="4635" spans="1:5" x14ac:dyDescent="0.25">
      <c r="A4635" s="67"/>
      <c r="B4635" s="67"/>
      <c r="C4635" s="6"/>
      <c r="D4635" s="6"/>
      <c r="E4635" s="8"/>
    </row>
    <row r="4636" spans="1:5" x14ac:dyDescent="0.25">
      <c r="A4636" s="67"/>
      <c r="B4636" s="67"/>
      <c r="C4636" s="6"/>
      <c r="D4636" s="6"/>
      <c r="E4636" s="8"/>
    </row>
    <row r="4637" spans="1:5" x14ac:dyDescent="0.25">
      <c r="A4637" s="67"/>
      <c r="B4637" s="67"/>
      <c r="C4637" s="6"/>
      <c r="D4637" s="6"/>
      <c r="E4637" s="8"/>
    </row>
    <row r="4638" spans="1:5" x14ac:dyDescent="0.25">
      <c r="A4638" s="67"/>
      <c r="B4638" s="67"/>
      <c r="C4638" s="6"/>
      <c r="D4638" s="6"/>
      <c r="E4638" s="8"/>
    </row>
    <row r="4639" spans="1:5" x14ac:dyDescent="0.25">
      <c r="A4639" s="67"/>
      <c r="B4639" s="67"/>
      <c r="C4639" s="6"/>
      <c r="D4639" s="6"/>
      <c r="E4639" s="8"/>
    </row>
    <row r="4640" spans="1:5" x14ac:dyDescent="0.25">
      <c r="A4640" s="67"/>
      <c r="B4640" s="67"/>
      <c r="C4640" s="6"/>
      <c r="D4640" s="6"/>
      <c r="E4640" s="8"/>
    </row>
    <row r="4641" spans="1:5" x14ac:dyDescent="0.25">
      <c r="A4641" s="67"/>
      <c r="B4641" s="67"/>
      <c r="C4641" s="6"/>
      <c r="D4641" s="6"/>
      <c r="E4641" s="8"/>
    </row>
    <row r="4642" spans="1:5" x14ac:dyDescent="0.25">
      <c r="A4642" s="67"/>
      <c r="B4642" s="67"/>
      <c r="C4642" s="6"/>
      <c r="D4642" s="6"/>
      <c r="E4642" s="8"/>
    </row>
    <row r="4643" spans="1:5" x14ac:dyDescent="0.25">
      <c r="A4643" s="67"/>
      <c r="B4643" s="67"/>
      <c r="C4643" s="6"/>
      <c r="D4643" s="6"/>
      <c r="E4643" s="8"/>
    </row>
    <row r="4644" spans="1:5" x14ac:dyDescent="0.25">
      <c r="A4644" s="67"/>
      <c r="B4644" s="67"/>
      <c r="C4644" s="6"/>
      <c r="D4644" s="6"/>
      <c r="E4644" s="8"/>
    </row>
    <row r="4645" spans="1:5" x14ac:dyDescent="0.25">
      <c r="A4645" s="67"/>
      <c r="B4645" s="67"/>
      <c r="C4645" s="6"/>
      <c r="D4645" s="6"/>
      <c r="E4645" s="8"/>
    </row>
    <row r="4646" spans="1:5" x14ac:dyDescent="0.25">
      <c r="A4646" s="67"/>
      <c r="B4646" s="67"/>
      <c r="C4646" s="6"/>
      <c r="D4646" s="6"/>
      <c r="E4646" s="8"/>
    </row>
    <row r="4647" spans="1:5" x14ac:dyDescent="0.25">
      <c r="A4647" s="67"/>
      <c r="B4647" s="67"/>
      <c r="C4647" s="6"/>
      <c r="D4647" s="6"/>
      <c r="E4647" s="8"/>
    </row>
    <row r="4648" spans="1:5" x14ac:dyDescent="0.25">
      <c r="A4648" s="67"/>
      <c r="B4648" s="67"/>
      <c r="C4648" s="6"/>
      <c r="D4648" s="6"/>
      <c r="E4648" s="8"/>
    </row>
    <row r="4649" spans="1:5" x14ac:dyDescent="0.25">
      <c r="A4649" s="67"/>
      <c r="B4649" s="67"/>
      <c r="C4649" s="6"/>
      <c r="D4649" s="6"/>
      <c r="E4649" s="8"/>
    </row>
    <row r="4650" spans="1:5" x14ac:dyDescent="0.25">
      <c r="A4650" s="67"/>
      <c r="B4650" s="67"/>
      <c r="C4650" s="6"/>
      <c r="D4650" s="6"/>
      <c r="E4650" s="8"/>
    </row>
    <row r="4651" spans="1:5" x14ac:dyDescent="0.25">
      <c r="A4651" s="67"/>
      <c r="B4651" s="67"/>
      <c r="C4651" s="6"/>
      <c r="D4651" s="6"/>
      <c r="E4651" s="8"/>
    </row>
    <row r="4652" spans="1:5" x14ac:dyDescent="0.25">
      <c r="A4652" s="67"/>
      <c r="B4652" s="67"/>
      <c r="C4652" s="6"/>
      <c r="D4652" s="6"/>
      <c r="E4652" s="8"/>
    </row>
    <row r="4653" spans="1:5" x14ac:dyDescent="0.25">
      <c r="A4653" s="67"/>
      <c r="B4653" s="67"/>
      <c r="C4653" s="6"/>
      <c r="D4653" s="6"/>
      <c r="E4653" s="8"/>
    </row>
    <row r="4654" spans="1:5" x14ac:dyDescent="0.25">
      <c r="A4654" s="67"/>
      <c r="B4654" s="67"/>
      <c r="C4654" s="6"/>
      <c r="D4654" s="6"/>
      <c r="E4654" s="8"/>
    </row>
    <row r="4655" spans="1:5" x14ac:dyDescent="0.25">
      <c r="A4655" s="67"/>
      <c r="B4655" s="67"/>
      <c r="C4655" s="6"/>
      <c r="D4655" s="6"/>
      <c r="E4655" s="8"/>
    </row>
    <row r="4656" spans="1:5" x14ac:dyDescent="0.25">
      <c r="A4656" s="67"/>
      <c r="B4656" s="67"/>
      <c r="C4656" s="6"/>
      <c r="D4656" s="6"/>
      <c r="E4656" s="8"/>
    </row>
    <row r="4657" spans="1:5" x14ac:dyDescent="0.25">
      <c r="A4657" s="67"/>
      <c r="B4657" s="67"/>
      <c r="C4657" s="6"/>
      <c r="D4657" s="6"/>
      <c r="E4657" s="8"/>
    </row>
    <row r="4658" spans="1:5" x14ac:dyDescent="0.25">
      <c r="A4658" s="67"/>
      <c r="B4658" s="67"/>
      <c r="C4658" s="6"/>
      <c r="D4658" s="6"/>
      <c r="E4658" s="8"/>
    </row>
    <row r="4659" spans="1:5" x14ac:dyDescent="0.25">
      <c r="A4659" s="67"/>
      <c r="B4659" s="67"/>
      <c r="C4659" s="6"/>
      <c r="D4659" s="6"/>
      <c r="E4659" s="8"/>
    </row>
    <row r="4660" spans="1:5" x14ac:dyDescent="0.25">
      <c r="A4660" s="67"/>
      <c r="B4660" s="67"/>
      <c r="C4660" s="6"/>
      <c r="D4660" s="6"/>
      <c r="E4660" s="8"/>
    </row>
    <row r="4661" spans="1:5" x14ac:dyDescent="0.25">
      <c r="A4661" s="67"/>
      <c r="B4661" s="67"/>
      <c r="C4661" s="6"/>
      <c r="D4661" s="6"/>
      <c r="E4661" s="8"/>
    </row>
    <row r="4662" spans="1:5" x14ac:dyDescent="0.25">
      <c r="A4662" s="67"/>
      <c r="B4662" s="67"/>
      <c r="C4662" s="6"/>
      <c r="D4662" s="6"/>
      <c r="E4662" s="8"/>
    </row>
    <row r="4663" spans="1:5" x14ac:dyDescent="0.25">
      <c r="A4663" s="67"/>
      <c r="B4663" s="67"/>
      <c r="C4663" s="6"/>
      <c r="D4663" s="6"/>
      <c r="E4663" s="8"/>
    </row>
    <row r="4664" spans="1:5" x14ac:dyDescent="0.25">
      <c r="A4664" s="67"/>
      <c r="B4664" s="67"/>
      <c r="C4664" s="6"/>
      <c r="D4664" s="6"/>
      <c r="E4664" s="8"/>
    </row>
    <row r="4665" spans="1:5" x14ac:dyDescent="0.25">
      <c r="A4665" s="67"/>
      <c r="B4665" s="67"/>
      <c r="C4665" s="6"/>
      <c r="D4665" s="6"/>
      <c r="E4665" s="8"/>
    </row>
    <row r="4666" spans="1:5" x14ac:dyDescent="0.25">
      <c r="A4666" s="67"/>
      <c r="B4666" s="67"/>
      <c r="C4666" s="6"/>
      <c r="D4666" s="6"/>
      <c r="E4666" s="8"/>
    </row>
    <row r="4667" spans="1:5" x14ac:dyDescent="0.25">
      <c r="A4667" s="67"/>
      <c r="B4667" s="67"/>
      <c r="C4667" s="6"/>
      <c r="D4667" s="6"/>
      <c r="E4667" s="8"/>
    </row>
    <row r="4668" spans="1:5" x14ac:dyDescent="0.25">
      <c r="A4668" s="67"/>
      <c r="B4668" s="67"/>
      <c r="C4668" s="6"/>
      <c r="D4668" s="6"/>
      <c r="E4668" s="8"/>
    </row>
    <row r="4669" spans="1:5" x14ac:dyDescent="0.25">
      <c r="A4669" s="67"/>
      <c r="B4669" s="67"/>
      <c r="C4669" s="6"/>
      <c r="D4669" s="6"/>
      <c r="E4669" s="8"/>
    </row>
    <row r="4670" spans="1:5" x14ac:dyDescent="0.25">
      <c r="A4670" s="67"/>
      <c r="B4670" s="67"/>
      <c r="C4670" s="6"/>
      <c r="D4670" s="6"/>
      <c r="E4670" s="8"/>
    </row>
    <row r="4671" spans="1:5" x14ac:dyDescent="0.25">
      <c r="A4671" s="67"/>
      <c r="B4671" s="67"/>
      <c r="C4671" s="6"/>
      <c r="D4671" s="6"/>
      <c r="E4671" s="8"/>
    </row>
    <row r="4672" spans="1:5" x14ac:dyDescent="0.25">
      <c r="A4672" s="67"/>
      <c r="B4672" s="67"/>
      <c r="C4672" s="6"/>
      <c r="D4672" s="6"/>
      <c r="E4672" s="8"/>
    </row>
    <row r="4673" spans="1:5" x14ac:dyDescent="0.25">
      <c r="A4673" s="67"/>
      <c r="B4673" s="67"/>
      <c r="C4673" s="6"/>
      <c r="D4673" s="6"/>
      <c r="E4673" s="8"/>
    </row>
    <row r="4674" spans="1:5" x14ac:dyDescent="0.25">
      <c r="A4674" s="67"/>
      <c r="B4674" s="67"/>
      <c r="C4674" s="6"/>
      <c r="D4674" s="6"/>
      <c r="E4674" s="8"/>
    </row>
    <row r="4675" spans="1:5" x14ac:dyDescent="0.25">
      <c r="A4675" s="67"/>
      <c r="B4675" s="67"/>
      <c r="C4675" s="6"/>
      <c r="D4675" s="6"/>
      <c r="E4675" s="8"/>
    </row>
    <row r="4676" spans="1:5" x14ac:dyDescent="0.25">
      <c r="A4676" s="67"/>
      <c r="B4676" s="67"/>
      <c r="C4676" s="6"/>
      <c r="D4676" s="6"/>
      <c r="E4676" s="8"/>
    </row>
    <row r="4677" spans="1:5" x14ac:dyDescent="0.25">
      <c r="A4677" s="67"/>
      <c r="B4677" s="67"/>
      <c r="C4677" s="6"/>
      <c r="D4677" s="6"/>
      <c r="E4677" s="8"/>
    </row>
    <row r="4678" spans="1:5" x14ac:dyDescent="0.25">
      <c r="A4678" s="67"/>
      <c r="B4678" s="67"/>
      <c r="C4678" s="6"/>
      <c r="D4678" s="6"/>
      <c r="E4678" s="8"/>
    </row>
    <row r="4679" spans="1:5" x14ac:dyDescent="0.25">
      <c r="A4679" s="67"/>
      <c r="B4679" s="67"/>
      <c r="C4679" s="6"/>
      <c r="D4679" s="6"/>
      <c r="E4679" s="8"/>
    </row>
    <row r="4680" spans="1:5" x14ac:dyDescent="0.25">
      <c r="A4680" s="67"/>
      <c r="B4680" s="67"/>
      <c r="C4680" s="6"/>
      <c r="D4680" s="6"/>
      <c r="E4680" s="8"/>
    </row>
    <row r="4681" spans="1:5" x14ac:dyDescent="0.25">
      <c r="A4681" s="67"/>
      <c r="B4681" s="67"/>
      <c r="C4681" s="6"/>
      <c r="D4681" s="6"/>
      <c r="E4681" s="8"/>
    </row>
    <row r="4682" spans="1:5" x14ac:dyDescent="0.25">
      <c r="A4682" s="67"/>
      <c r="B4682" s="67"/>
      <c r="C4682" s="6"/>
      <c r="D4682" s="6"/>
      <c r="E4682" s="8"/>
    </row>
    <row r="4683" spans="1:5" x14ac:dyDescent="0.25">
      <c r="A4683" s="67"/>
      <c r="B4683" s="67"/>
      <c r="C4683" s="6"/>
      <c r="D4683" s="6"/>
      <c r="E4683" s="8"/>
    </row>
    <row r="4684" spans="1:5" x14ac:dyDescent="0.25">
      <c r="A4684" s="67"/>
      <c r="B4684" s="67"/>
      <c r="C4684" s="6"/>
      <c r="D4684" s="6"/>
      <c r="E4684" s="8"/>
    </row>
    <row r="4685" spans="1:5" x14ac:dyDescent="0.25">
      <c r="A4685" s="67"/>
      <c r="B4685" s="67"/>
      <c r="C4685" s="6"/>
      <c r="D4685" s="6"/>
      <c r="E4685" s="8"/>
    </row>
    <row r="4686" spans="1:5" x14ac:dyDescent="0.25">
      <c r="A4686" s="67"/>
      <c r="B4686" s="67"/>
      <c r="C4686" s="6"/>
      <c r="D4686" s="6"/>
      <c r="E4686" s="8"/>
    </row>
    <row r="4687" spans="1:5" x14ac:dyDescent="0.25">
      <c r="A4687" s="67"/>
      <c r="B4687" s="67"/>
      <c r="C4687" s="6"/>
      <c r="D4687" s="6"/>
      <c r="E4687" s="8"/>
    </row>
    <row r="4688" spans="1:5" x14ac:dyDescent="0.25">
      <c r="A4688" s="67"/>
      <c r="B4688" s="67"/>
      <c r="C4688" s="6"/>
      <c r="D4688" s="6"/>
      <c r="E4688" s="8"/>
    </row>
    <row r="4689" spans="1:5" x14ac:dyDescent="0.25">
      <c r="A4689" s="67"/>
      <c r="B4689" s="67"/>
      <c r="C4689" s="6"/>
      <c r="D4689" s="6"/>
      <c r="E4689" s="8"/>
    </row>
    <row r="4690" spans="1:5" x14ac:dyDescent="0.25">
      <c r="A4690" s="67"/>
      <c r="B4690" s="67"/>
      <c r="C4690" s="6"/>
      <c r="D4690" s="6"/>
      <c r="E4690" s="8"/>
    </row>
    <row r="4691" spans="1:5" x14ac:dyDescent="0.25">
      <c r="A4691" s="67"/>
      <c r="B4691" s="67"/>
      <c r="C4691" s="6"/>
      <c r="D4691" s="6"/>
      <c r="E4691" s="8"/>
    </row>
    <row r="4692" spans="1:5" x14ac:dyDescent="0.25">
      <c r="A4692" s="67"/>
      <c r="B4692" s="67"/>
      <c r="C4692" s="6"/>
      <c r="D4692" s="6"/>
      <c r="E4692" s="8"/>
    </row>
    <row r="4693" spans="1:5" x14ac:dyDescent="0.25">
      <c r="A4693" s="67"/>
      <c r="B4693" s="67"/>
      <c r="C4693" s="6"/>
      <c r="D4693" s="6"/>
      <c r="E4693" s="8"/>
    </row>
    <row r="4694" spans="1:5" x14ac:dyDescent="0.25">
      <c r="A4694" s="67"/>
      <c r="B4694" s="67"/>
      <c r="C4694" s="6"/>
      <c r="D4694" s="6"/>
      <c r="E4694" s="8"/>
    </row>
    <row r="4695" spans="1:5" x14ac:dyDescent="0.25">
      <c r="A4695" s="67"/>
      <c r="B4695" s="67"/>
      <c r="C4695" s="6"/>
      <c r="D4695" s="6"/>
      <c r="E4695" s="8"/>
    </row>
    <row r="4696" spans="1:5" x14ac:dyDescent="0.25">
      <c r="A4696" s="67"/>
      <c r="B4696" s="67"/>
      <c r="C4696" s="6"/>
      <c r="D4696" s="6"/>
      <c r="E4696" s="8"/>
    </row>
    <row r="4697" spans="1:5" x14ac:dyDescent="0.25">
      <c r="A4697" s="67"/>
      <c r="B4697" s="67"/>
      <c r="C4697" s="6"/>
      <c r="D4697" s="6"/>
      <c r="E4697" s="8"/>
    </row>
    <row r="4698" spans="1:5" x14ac:dyDescent="0.25">
      <c r="A4698" s="67"/>
      <c r="B4698" s="67"/>
      <c r="C4698" s="6"/>
      <c r="D4698" s="6"/>
      <c r="E4698" s="8"/>
    </row>
    <row r="4699" spans="1:5" x14ac:dyDescent="0.25">
      <c r="A4699" s="67"/>
      <c r="B4699" s="67"/>
      <c r="C4699" s="6"/>
      <c r="D4699" s="6"/>
      <c r="E4699" s="8"/>
    </row>
    <row r="4700" spans="1:5" x14ac:dyDescent="0.25">
      <c r="A4700" s="67"/>
      <c r="B4700" s="67"/>
      <c r="C4700" s="6"/>
      <c r="D4700" s="6"/>
      <c r="E4700" s="8"/>
    </row>
    <row r="4701" spans="1:5" x14ac:dyDescent="0.25">
      <c r="A4701" s="67"/>
      <c r="B4701" s="67"/>
      <c r="C4701" s="6"/>
      <c r="D4701" s="6"/>
      <c r="E4701" s="8"/>
    </row>
    <row r="4702" spans="1:5" x14ac:dyDescent="0.25">
      <c r="A4702" s="67"/>
      <c r="B4702" s="67"/>
      <c r="C4702" s="6"/>
      <c r="D4702" s="6"/>
      <c r="E4702" s="8"/>
    </row>
    <row r="4703" spans="1:5" x14ac:dyDescent="0.25">
      <c r="A4703" s="67"/>
      <c r="B4703" s="67"/>
      <c r="C4703" s="6"/>
      <c r="D4703" s="6"/>
      <c r="E4703" s="8"/>
    </row>
    <row r="4704" spans="1:5" x14ac:dyDescent="0.25">
      <c r="A4704" s="67"/>
      <c r="B4704" s="67"/>
      <c r="C4704" s="6"/>
      <c r="D4704" s="6"/>
      <c r="E4704" s="8"/>
    </row>
    <row r="4705" spans="1:5" x14ac:dyDescent="0.25">
      <c r="A4705" s="67"/>
      <c r="B4705" s="67"/>
      <c r="C4705" s="6"/>
      <c r="D4705" s="6"/>
      <c r="E4705" s="8"/>
    </row>
    <row r="4706" spans="1:5" x14ac:dyDescent="0.25">
      <c r="A4706" s="67"/>
      <c r="B4706" s="67"/>
      <c r="C4706" s="6"/>
      <c r="D4706" s="6"/>
      <c r="E4706" s="8"/>
    </row>
    <row r="4707" spans="1:5" x14ac:dyDescent="0.25">
      <c r="A4707" s="67"/>
      <c r="B4707" s="67"/>
      <c r="C4707" s="6"/>
      <c r="D4707" s="6"/>
      <c r="E4707" s="8"/>
    </row>
    <row r="4708" spans="1:5" x14ac:dyDescent="0.25">
      <c r="A4708" s="67"/>
      <c r="B4708" s="67"/>
      <c r="C4708" s="6"/>
      <c r="D4708" s="6"/>
      <c r="E4708" s="8"/>
    </row>
    <row r="4709" spans="1:5" x14ac:dyDescent="0.25">
      <c r="A4709" s="67"/>
      <c r="B4709" s="67"/>
      <c r="C4709" s="6"/>
      <c r="D4709" s="6"/>
      <c r="E4709" s="8"/>
    </row>
    <row r="4710" spans="1:5" x14ac:dyDescent="0.25">
      <c r="A4710" s="67"/>
      <c r="B4710" s="67"/>
      <c r="C4710" s="6"/>
      <c r="D4710" s="6"/>
      <c r="E4710" s="8"/>
    </row>
    <row r="4711" spans="1:5" x14ac:dyDescent="0.25">
      <c r="A4711" s="67"/>
      <c r="B4711" s="67"/>
      <c r="C4711" s="6"/>
      <c r="D4711" s="6"/>
      <c r="E4711" s="8"/>
    </row>
    <row r="4712" spans="1:5" x14ac:dyDescent="0.25">
      <c r="A4712" s="67"/>
      <c r="B4712" s="67"/>
      <c r="C4712" s="6"/>
      <c r="D4712" s="6"/>
      <c r="E4712" s="8"/>
    </row>
    <row r="4713" spans="1:5" x14ac:dyDescent="0.25">
      <c r="A4713" s="67"/>
      <c r="B4713" s="67"/>
      <c r="C4713" s="6"/>
      <c r="D4713" s="6"/>
      <c r="E4713" s="8"/>
    </row>
    <row r="4714" spans="1:5" x14ac:dyDescent="0.25">
      <c r="A4714" s="67"/>
      <c r="B4714" s="67"/>
      <c r="C4714" s="6"/>
      <c r="D4714" s="6"/>
      <c r="E4714" s="8"/>
    </row>
    <row r="4715" spans="1:5" x14ac:dyDescent="0.25">
      <c r="A4715" s="67"/>
      <c r="B4715" s="67"/>
      <c r="C4715" s="6"/>
      <c r="D4715" s="6"/>
      <c r="E4715" s="8"/>
    </row>
    <row r="4716" spans="1:5" x14ac:dyDescent="0.25">
      <c r="A4716" s="67"/>
      <c r="B4716" s="67"/>
      <c r="C4716" s="6"/>
      <c r="D4716" s="6"/>
      <c r="E4716" s="8"/>
    </row>
    <row r="4717" spans="1:5" x14ac:dyDescent="0.25">
      <c r="A4717" s="67"/>
      <c r="B4717" s="67"/>
      <c r="C4717" s="6"/>
      <c r="D4717" s="6"/>
      <c r="E4717" s="8"/>
    </row>
    <row r="4718" spans="1:5" x14ac:dyDescent="0.25">
      <c r="A4718" s="67"/>
      <c r="B4718" s="67"/>
      <c r="C4718" s="6"/>
      <c r="D4718" s="6"/>
      <c r="E4718" s="8"/>
    </row>
    <row r="4719" spans="1:5" x14ac:dyDescent="0.25">
      <c r="A4719" s="67"/>
      <c r="B4719" s="67"/>
      <c r="C4719" s="6"/>
      <c r="D4719" s="6"/>
      <c r="E4719" s="8"/>
    </row>
    <row r="4720" spans="1:5" x14ac:dyDescent="0.25">
      <c r="A4720" s="67"/>
      <c r="B4720" s="67"/>
      <c r="C4720" s="6"/>
      <c r="D4720" s="6"/>
      <c r="E4720" s="8"/>
    </row>
    <row r="4721" spans="1:5" x14ac:dyDescent="0.25">
      <c r="A4721" s="67"/>
      <c r="B4721" s="67"/>
      <c r="C4721" s="6"/>
      <c r="D4721" s="6"/>
      <c r="E4721" s="8"/>
    </row>
    <row r="4722" spans="1:5" x14ac:dyDescent="0.25">
      <c r="A4722" s="67"/>
      <c r="B4722" s="67"/>
      <c r="C4722" s="6"/>
      <c r="D4722" s="6"/>
      <c r="E4722" s="8"/>
    </row>
    <row r="4723" spans="1:5" x14ac:dyDescent="0.25">
      <c r="A4723" s="67"/>
      <c r="B4723" s="67"/>
      <c r="C4723" s="6"/>
      <c r="D4723" s="6"/>
      <c r="E4723" s="8"/>
    </row>
    <row r="4724" spans="1:5" x14ac:dyDescent="0.25">
      <c r="A4724" s="67"/>
      <c r="B4724" s="67"/>
      <c r="C4724" s="6"/>
      <c r="D4724" s="6"/>
      <c r="E4724" s="8"/>
    </row>
    <row r="4725" spans="1:5" x14ac:dyDescent="0.25">
      <c r="A4725" s="67"/>
      <c r="B4725" s="67"/>
      <c r="C4725" s="6"/>
      <c r="D4725" s="6"/>
      <c r="E4725" s="8"/>
    </row>
    <row r="4726" spans="1:5" x14ac:dyDescent="0.25">
      <c r="A4726" s="67"/>
      <c r="B4726" s="67"/>
      <c r="C4726" s="6"/>
      <c r="D4726" s="6"/>
      <c r="E4726" s="8"/>
    </row>
    <row r="4727" spans="1:5" x14ac:dyDescent="0.25">
      <c r="A4727" s="67"/>
      <c r="B4727" s="67"/>
      <c r="C4727" s="6"/>
      <c r="D4727" s="6"/>
      <c r="E4727" s="8"/>
    </row>
    <row r="4728" spans="1:5" x14ac:dyDescent="0.25">
      <c r="A4728" s="67"/>
      <c r="B4728" s="67"/>
      <c r="C4728" s="6"/>
      <c r="D4728" s="6"/>
      <c r="E4728" s="8"/>
    </row>
    <row r="4729" spans="1:5" x14ac:dyDescent="0.25">
      <c r="A4729" s="67"/>
      <c r="B4729" s="67"/>
      <c r="C4729" s="6"/>
      <c r="D4729" s="6"/>
      <c r="E4729" s="8"/>
    </row>
    <row r="4730" spans="1:5" x14ac:dyDescent="0.25">
      <c r="A4730" s="67"/>
      <c r="B4730" s="67"/>
      <c r="C4730" s="6"/>
      <c r="D4730" s="6"/>
      <c r="E4730" s="8"/>
    </row>
    <row r="4731" spans="1:5" x14ac:dyDescent="0.25">
      <c r="A4731" s="67"/>
      <c r="B4731" s="67"/>
      <c r="C4731" s="6"/>
      <c r="D4731" s="6"/>
      <c r="E4731" s="8"/>
    </row>
    <row r="4732" spans="1:5" x14ac:dyDescent="0.25">
      <c r="A4732" s="67"/>
      <c r="B4732" s="67"/>
      <c r="C4732" s="6"/>
      <c r="D4732" s="6"/>
      <c r="E4732" s="8"/>
    </row>
    <row r="4733" spans="1:5" x14ac:dyDescent="0.25">
      <c r="A4733" s="67"/>
      <c r="B4733" s="67"/>
      <c r="C4733" s="6"/>
      <c r="D4733" s="6"/>
      <c r="E4733" s="8"/>
    </row>
    <row r="4734" spans="1:5" x14ac:dyDescent="0.25">
      <c r="A4734" s="67"/>
      <c r="B4734" s="67"/>
      <c r="C4734" s="6"/>
      <c r="D4734" s="6"/>
      <c r="E4734" s="8"/>
    </row>
    <row r="4735" spans="1:5" x14ac:dyDescent="0.25">
      <c r="A4735" s="67"/>
      <c r="B4735" s="67"/>
      <c r="C4735" s="6"/>
      <c r="D4735" s="6"/>
      <c r="E4735" s="8"/>
    </row>
    <row r="4736" spans="1:5" x14ac:dyDescent="0.25">
      <c r="A4736" s="67"/>
      <c r="B4736" s="67"/>
      <c r="C4736" s="6"/>
      <c r="D4736" s="6"/>
      <c r="E4736" s="8"/>
    </row>
    <row r="4737" spans="1:5" x14ac:dyDescent="0.25">
      <c r="A4737" s="67"/>
      <c r="B4737" s="67"/>
      <c r="C4737" s="6"/>
      <c r="D4737" s="6"/>
      <c r="E4737" s="8"/>
    </row>
    <row r="4738" spans="1:5" x14ac:dyDescent="0.25">
      <c r="A4738" s="67"/>
      <c r="B4738" s="67"/>
      <c r="C4738" s="6"/>
      <c r="D4738" s="6"/>
      <c r="E4738" s="8"/>
    </row>
    <row r="4739" spans="1:5" x14ac:dyDescent="0.25">
      <c r="A4739" s="67"/>
      <c r="B4739" s="67"/>
      <c r="C4739" s="6"/>
      <c r="D4739" s="6"/>
      <c r="E4739" s="8"/>
    </row>
    <row r="4740" spans="1:5" x14ac:dyDescent="0.25">
      <c r="A4740" s="67"/>
      <c r="B4740" s="67"/>
      <c r="C4740" s="6"/>
      <c r="D4740" s="6"/>
      <c r="E4740" s="8"/>
    </row>
    <row r="4741" spans="1:5" x14ac:dyDescent="0.25">
      <c r="A4741" s="67"/>
      <c r="B4741" s="67"/>
      <c r="C4741" s="6"/>
      <c r="D4741" s="6"/>
      <c r="E4741" s="8"/>
    </row>
    <row r="4742" spans="1:5" x14ac:dyDescent="0.25">
      <c r="A4742" s="67"/>
      <c r="B4742" s="67"/>
      <c r="C4742" s="6"/>
      <c r="D4742" s="6"/>
      <c r="E4742" s="8"/>
    </row>
    <row r="4743" spans="1:5" x14ac:dyDescent="0.25">
      <c r="A4743" s="67"/>
      <c r="B4743" s="67"/>
      <c r="C4743" s="6"/>
      <c r="D4743" s="6"/>
      <c r="E4743" s="8"/>
    </row>
    <row r="4744" spans="1:5" x14ac:dyDescent="0.25">
      <c r="A4744" s="67"/>
      <c r="B4744" s="67"/>
      <c r="C4744" s="6"/>
      <c r="D4744" s="6"/>
      <c r="E4744" s="8"/>
    </row>
    <row r="4745" spans="1:5" x14ac:dyDescent="0.25">
      <c r="A4745" s="67"/>
      <c r="B4745" s="67"/>
      <c r="C4745" s="6"/>
      <c r="D4745" s="6"/>
      <c r="E4745" s="8"/>
    </row>
    <row r="4746" spans="1:5" x14ac:dyDescent="0.25">
      <c r="A4746" s="67"/>
      <c r="B4746" s="67"/>
      <c r="C4746" s="6"/>
      <c r="D4746" s="6"/>
      <c r="E4746" s="8"/>
    </row>
    <row r="4747" spans="1:5" x14ac:dyDescent="0.25">
      <c r="A4747" s="67"/>
      <c r="B4747" s="67"/>
      <c r="C4747" s="6"/>
      <c r="D4747" s="6"/>
      <c r="E4747" s="8"/>
    </row>
    <row r="4748" spans="1:5" x14ac:dyDescent="0.25">
      <c r="A4748" s="67"/>
      <c r="B4748" s="67"/>
      <c r="C4748" s="6"/>
      <c r="D4748" s="6"/>
      <c r="E4748" s="8"/>
    </row>
    <row r="4749" spans="1:5" x14ac:dyDescent="0.25">
      <c r="A4749" s="67"/>
      <c r="B4749" s="67"/>
      <c r="C4749" s="6"/>
      <c r="D4749" s="6"/>
      <c r="E4749" s="8"/>
    </row>
    <row r="4750" spans="1:5" x14ac:dyDescent="0.25">
      <c r="A4750" s="67"/>
      <c r="B4750" s="67"/>
      <c r="C4750" s="6"/>
      <c r="D4750" s="6"/>
      <c r="E4750" s="8"/>
    </row>
    <row r="4751" spans="1:5" x14ac:dyDescent="0.25">
      <c r="A4751" s="67"/>
      <c r="B4751" s="67"/>
      <c r="C4751" s="6"/>
      <c r="D4751" s="6"/>
      <c r="E4751" s="8"/>
    </row>
    <row r="4752" spans="1:5" x14ac:dyDescent="0.25">
      <c r="A4752" s="67"/>
      <c r="B4752" s="67"/>
      <c r="C4752" s="6"/>
      <c r="D4752" s="6"/>
      <c r="E4752" s="8"/>
    </row>
    <row r="4753" spans="1:5" x14ac:dyDescent="0.25">
      <c r="A4753" s="67"/>
      <c r="B4753" s="67"/>
      <c r="C4753" s="6"/>
      <c r="D4753" s="6"/>
      <c r="E4753" s="8"/>
    </row>
    <row r="4754" spans="1:5" x14ac:dyDescent="0.25">
      <c r="A4754" s="67"/>
      <c r="B4754" s="67"/>
      <c r="C4754" s="6"/>
      <c r="D4754" s="6"/>
      <c r="E4754" s="8"/>
    </row>
    <row r="4755" spans="1:5" x14ac:dyDescent="0.25">
      <c r="A4755" s="67"/>
      <c r="B4755" s="67"/>
      <c r="C4755" s="6"/>
      <c r="D4755" s="6"/>
      <c r="E4755" s="8"/>
    </row>
    <row r="4756" spans="1:5" x14ac:dyDescent="0.25">
      <c r="A4756" s="67"/>
      <c r="B4756" s="67"/>
      <c r="C4756" s="6"/>
      <c r="D4756" s="6"/>
      <c r="E4756" s="8"/>
    </row>
    <row r="4757" spans="1:5" x14ac:dyDescent="0.25">
      <c r="A4757" s="67"/>
      <c r="B4757" s="67"/>
      <c r="C4757" s="6"/>
      <c r="D4757" s="6"/>
      <c r="E4757" s="8"/>
    </row>
    <row r="4758" spans="1:5" x14ac:dyDescent="0.25">
      <c r="A4758" s="67"/>
      <c r="B4758" s="67"/>
      <c r="C4758" s="6"/>
      <c r="D4758" s="6"/>
      <c r="E4758" s="8"/>
    </row>
    <row r="4759" spans="1:5" x14ac:dyDescent="0.25">
      <c r="A4759" s="67"/>
      <c r="B4759" s="67"/>
      <c r="C4759" s="6"/>
      <c r="D4759" s="6"/>
      <c r="E4759" s="8"/>
    </row>
    <row r="4760" spans="1:5" x14ac:dyDescent="0.25">
      <c r="A4760" s="67"/>
      <c r="B4760" s="67"/>
      <c r="C4760" s="6"/>
      <c r="D4760" s="6"/>
      <c r="E4760" s="8"/>
    </row>
    <row r="4761" spans="1:5" x14ac:dyDescent="0.25">
      <c r="A4761" s="67"/>
      <c r="B4761" s="67"/>
      <c r="C4761" s="6"/>
      <c r="D4761" s="6"/>
      <c r="E4761" s="8"/>
    </row>
    <row r="4762" spans="1:5" x14ac:dyDescent="0.25">
      <c r="A4762" s="67"/>
      <c r="B4762" s="67"/>
      <c r="C4762" s="6"/>
      <c r="D4762" s="6"/>
      <c r="E4762" s="8"/>
    </row>
    <row r="4763" spans="1:5" x14ac:dyDescent="0.25">
      <c r="A4763" s="67"/>
      <c r="B4763" s="67"/>
      <c r="C4763" s="6"/>
      <c r="D4763" s="6"/>
      <c r="E4763" s="8"/>
    </row>
    <row r="4764" spans="1:5" x14ac:dyDescent="0.25">
      <c r="A4764" s="67"/>
      <c r="B4764" s="67"/>
      <c r="C4764" s="6"/>
      <c r="D4764" s="6"/>
      <c r="E4764" s="8"/>
    </row>
    <row r="4765" spans="1:5" x14ac:dyDescent="0.25">
      <c r="A4765" s="67"/>
      <c r="B4765" s="67"/>
      <c r="C4765" s="6"/>
      <c r="D4765" s="6"/>
      <c r="E4765" s="8"/>
    </row>
    <row r="4766" spans="1:5" x14ac:dyDescent="0.25">
      <c r="A4766" s="67"/>
      <c r="B4766" s="67"/>
      <c r="C4766" s="6"/>
      <c r="D4766" s="6"/>
      <c r="E4766" s="8"/>
    </row>
    <row r="4767" spans="1:5" x14ac:dyDescent="0.25">
      <c r="A4767" s="67"/>
      <c r="B4767" s="67"/>
      <c r="C4767" s="6"/>
      <c r="D4767" s="6"/>
      <c r="E4767" s="8"/>
    </row>
    <row r="4768" spans="1:5" x14ac:dyDescent="0.25">
      <c r="A4768" s="67"/>
      <c r="B4768" s="67"/>
      <c r="C4768" s="6"/>
      <c r="D4768" s="6"/>
      <c r="E4768" s="8"/>
    </row>
    <row r="4769" spans="1:5" x14ac:dyDescent="0.25">
      <c r="A4769" s="67"/>
      <c r="B4769" s="67"/>
      <c r="C4769" s="6"/>
      <c r="D4769" s="6"/>
      <c r="E4769" s="8"/>
    </row>
    <row r="4770" spans="1:5" x14ac:dyDescent="0.25">
      <c r="A4770" s="67"/>
      <c r="B4770" s="67"/>
      <c r="C4770" s="6"/>
      <c r="D4770" s="6"/>
      <c r="E4770" s="8"/>
    </row>
    <row r="4771" spans="1:5" x14ac:dyDescent="0.25">
      <c r="A4771" s="67"/>
      <c r="B4771" s="67"/>
      <c r="C4771" s="6"/>
      <c r="D4771" s="6"/>
      <c r="E4771" s="8"/>
    </row>
    <row r="4772" spans="1:5" x14ac:dyDescent="0.25">
      <c r="A4772" s="67"/>
      <c r="B4772" s="67"/>
      <c r="C4772" s="6"/>
      <c r="D4772" s="6"/>
      <c r="E4772" s="8"/>
    </row>
    <row r="4773" spans="1:5" x14ac:dyDescent="0.25">
      <c r="A4773" s="67"/>
      <c r="B4773" s="67"/>
      <c r="C4773" s="6"/>
      <c r="D4773" s="6"/>
      <c r="E4773" s="8"/>
    </row>
    <row r="4774" spans="1:5" x14ac:dyDescent="0.25">
      <c r="A4774" s="67"/>
      <c r="B4774" s="67"/>
      <c r="C4774" s="6"/>
      <c r="D4774" s="6"/>
      <c r="E4774" s="8"/>
    </row>
    <row r="4775" spans="1:5" x14ac:dyDescent="0.25">
      <c r="A4775" s="67"/>
      <c r="B4775" s="67"/>
      <c r="C4775" s="6"/>
      <c r="D4775" s="6"/>
      <c r="E4775" s="8"/>
    </row>
    <row r="4776" spans="1:5" x14ac:dyDescent="0.25">
      <c r="A4776" s="67"/>
      <c r="B4776" s="67"/>
      <c r="C4776" s="6"/>
      <c r="D4776" s="6"/>
      <c r="E4776" s="8"/>
    </row>
    <row r="4777" spans="1:5" x14ac:dyDescent="0.25">
      <c r="A4777" s="67"/>
      <c r="B4777" s="67"/>
      <c r="C4777" s="6"/>
      <c r="D4777" s="6"/>
      <c r="E4777" s="8"/>
    </row>
    <row r="4778" spans="1:5" x14ac:dyDescent="0.25">
      <c r="A4778" s="67"/>
      <c r="B4778" s="67"/>
      <c r="C4778" s="6"/>
      <c r="D4778" s="6"/>
      <c r="E4778" s="8"/>
    </row>
    <row r="4779" spans="1:5" x14ac:dyDescent="0.25">
      <c r="A4779" s="67"/>
      <c r="B4779" s="67"/>
      <c r="C4779" s="6"/>
      <c r="D4779" s="6"/>
      <c r="E4779" s="8"/>
    </row>
    <row r="4780" spans="1:5" x14ac:dyDescent="0.25">
      <c r="A4780" s="67"/>
      <c r="B4780" s="67"/>
      <c r="C4780" s="6"/>
      <c r="D4780" s="6"/>
      <c r="E4780" s="8"/>
    </row>
    <row r="4781" spans="1:5" x14ac:dyDescent="0.25">
      <c r="A4781" s="67"/>
      <c r="B4781" s="67"/>
      <c r="C4781" s="6"/>
      <c r="D4781" s="6"/>
      <c r="E4781" s="8"/>
    </row>
    <row r="4782" spans="1:5" x14ac:dyDescent="0.25">
      <c r="A4782" s="67"/>
      <c r="B4782" s="67"/>
      <c r="C4782" s="6"/>
      <c r="D4782" s="6"/>
      <c r="E4782" s="8"/>
    </row>
    <row r="4783" spans="1:5" x14ac:dyDescent="0.25">
      <c r="A4783" s="67"/>
      <c r="B4783" s="67"/>
      <c r="C4783" s="6"/>
      <c r="D4783" s="6"/>
      <c r="E4783" s="8"/>
    </row>
    <row r="4784" spans="1:5" x14ac:dyDescent="0.25">
      <c r="A4784" s="67"/>
      <c r="B4784" s="67"/>
      <c r="C4784" s="6"/>
      <c r="D4784" s="6"/>
      <c r="E4784" s="8"/>
    </row>
    <row r="4785" spans="1:5" x14ac:dyDescent="0.25">
      <c r="A4785" s="67"/>
      <c r="B4785" s="67"/>
      <c r="C4785" s="6"/>
      <c r="D4785" s="6"/>
      <c r="E4785" s="8"/>
    </row>
    <row r="4786" spans="1:5" x14ac:dyDescent="0.25">
      <c r="A4786" s="67"/>
      <c r="B4786" s="67"/>
      <c r="C4786" s="6"/>
      <c r="D4786" s="6"/>
      <c r="E4786" s="8"/>
    </row>
    <row r="4787" spans="1:5" x14ac:dyDescent="0.25">
      <c r="A4787" s="67"/>
      <c r="B4787" s="67"/>
      <c r="C4787" s="6"/>
      <c r="D4787" s="6"/>
      <c r="E4787" s="8"/>
    </row>
    <row r="4788" spans="1:5" x14ac:dyDescent="0.25">
      <c r="A4788" s="67"/>
      <c r="B4788" s="67"/>
      <c r="C4788" s="6"/>
      <c r="D4788" s="6"/>
      <c r="E4788" s="8"/>
    </row>
    <row r="4789" spans="1:5" x14ac:dyDescent="0.25">
      <c r="A4789" s="67"/>
      <c r="B4789" s="67"/>
      <c r="C4789" s="6"/>
      <c r="D4789" s="6"/>
      <c r="E4789" s="8"/>
    </row>
    <row r="4790" spans="1:5" x14ac:dyDescent="0.25">
      <c r="A4790" s="67"/>
      <c r="B4790" s="67"/>
      <c r="C4790" s="6"/>
      <c r="D4790" s="6"/>
      <c r="E4790" s="8"/>
    </row>
    <row r="4791" spans="1:5" x14ac:dyDescent="0.25">
      <c r="A4791" s="67"/>
      <c r="B4791" s="67"/>
      <c r="C4791" s="6"/>
      <c r="D4791" s="6"/>
      <c r="E4791" s="8"/>
    </row>
    <row r="4792" spans="1:5" x14ac:dyDescent="0.25">
      <c r="A4792" s="67"/>
      <c r="B4792" s="67"/>
      <c r="C4792" s="6"/>
      <c r="D4792" s="6"/>
      <c r="E4792" s="8"/>
    </row>
    <row r="4793" spans="1:5" x14ac:dyDescent="0.25">
      <c r="A4793" s="67"/>
      <c r="B4793" s="67"/>
      <c r="C4793" s="6"/>
      <c r="D4793" s="6"/>
      <c r="E4793" s="8"/>
    </row>
    <row r="4794" spans="1:5" x14ac:dyDescent="0.25">
      <c r="A4794" s="67"/>
      <c r="B4794" s="67"/>
      <c r="C4794" s="6"/>
      <c r="D4794" s="6"/>
      <c r="E4794" s="8"/>
    </row>
    <row r="4795" spans="1:5" x14ac:dyDescent="0.25">
      <c r="A4795" s="67"/>
      <c r="B4795" s="67"/>
      <c r="C4795" s="6"/>
      <c r="D4795" s="6"/>
      <c r="E4795" s="8"/>
    </row>
    <row r="4796" spans="1:5" x14ac:dyDescent="0.25">
      <c r="A4796" s="67"/>
      <c r="B4796" s="67"/>
      <c r="C4796" s="6"/>
      <c r="D4796" s="6"/>
      <c r="E4796" s="8"/>
    </row>
    <row r="4797" spans="1:5" x14ac:dyDescent="0.25">
      <c r="A4797" s="67"/>
      <c r="B4797" s="67"/>
      <c r="C4797" s="6"/>
      <c r="D4797" s="6"/>
      <c r="E4797" s="8"/>
    </row>
    <row r="4798" spans="1:5" x14ac:dyDescent="0.25">
      <c r="A4798" s="67"/>
      <c r="B4798" s="67"/>
      <c r="C4798" s="6"/>
      <c r="D4798" s="6"/>
      <c r="E4798" s="8"/>
    </row>
    <row r="4799" spans="1:5" x14ac:dyDescent="0.25">
      <c r="A4799" s="67"/>
      <c r="B4799" s="67"/>
      <c r="C4799" s="6"/>
      <c r="D4799" s="6"/>
      <c r="E4799" s="8"/>
    </row>
    <row r="4800" spans="1:5" x14ac:dyDescent="0.25">
      <c r="A4800" s="67"/>
      <c r="B4800" s="67"/>
      <c r="C4800" s="6"/>
      <c r="D4800" s="6"/>
      <c r="E4800" s="8"/>
    </row>
    <row r="4801" spans="1:5" x14ac:dyDescent="0.25">
      <c r="A4801" s="67"/>
      <c r="B4801" s="67"/>
      <c r="C4801" s="6"/>
      <c r="D4801" s="6"/>
      <c r="E4801" s="8"/>
    </row>
    <row r="4802" spans="1:5" x14ac:dyDescent="0.25">
      <c r="A4802" s="67"/>
      <c r="B4802" s="67"/>
      <c r="C4802" s="6"/>
      <c r="D4802" s="6"/>
      <c r="E4802" s="8"/>
    </row>
    <row r="4803" spans="1:5" x14ac:dyDescent="0.25">
      <c r="A4803" s="67"/>
      <c r="B4803" s="67"/>
      <c r="C4803" s="6"/>
      <c r="D4803" s="6"/>
      <c r="E4803" s="8"/>
    </row>
    <row r="4804" spans="1:5" x14ac:dyDescent="0.25">
      <c r="A4804" s="67"/>
      <c r="B4804" s="67"/>
      <c r="C4804" s="6"/>
      <c r="D4804" s="6"/>
      <c r="E4804" s="8"/>
    </row>
    <row r="4805" spans="1:5" x14ac:dyDescent="0.25">
      <c r="A4805" s="67"/>
      <c r="B4805" s="67"/>
      <c r="C4805" s="6"/>
      <c r="D4805" s="6"/>
      <c r="E4805" s="8"/>
    </row>
    <row r="4806" spans="1:5" x14ac:dyDescent="0.25">
      <c r="A4806" s="67"/>
      <c r="B4806" s="67"/>
      <c r="C4806" s="6"/>
      <c r="D4806" s="6"/>
      <c r="E4806" s="8"/>
    </row>
    <row r="4807" spans="1:5" x14ac:dyDescent="0.25">
      <c r="A4807" s="67"/>
      <c r="B4807" s="67"/>
      <c r="C4807" s="6"/>
      <c r="D4807" s="6"/>
      <c r="E4807" s="8"/>
    </row>
    <row r="4808" spans="1:5" x14ac:dyDescent="0.25">
      <c r="A4808" s="67"/>
      <c r="B4808" s="67"/>
      <c r="C4808" s="6"/>
      <c r="D4808" s="6"/>
      <c r="E4808" s="8"/>
    </row>
    <row r="4809" spans="1:5" x14ac:dyDescent="0.25">
      <c r="A4809" s="67"/>
      <c r="B4809" s="67"/>
      <c r="C4809" s="6"/>
      <c r="D4809" s="6"/>
      <c r="E4809" s="8"/>
    </row>
    <row r="4810" spans="1:5" x14ac:dyDescent="0.25">
      <c r="A4810" s="67"/>
      <c r="B4810" s="67"/>
      <c r="C4810" s="6"/>
      <c r="D4810" s="6"/>
      <c r="E4810" s="8"/>
    </row>
    <row r="4811" spans="1:5" x14ac:dyDescent="0.25">
      <c r="A4811" s="67"/>
      <c r="B4811" s="67"/>
      <c r="C4811" s="6"/>
      <c r="D4811" s="6"/>
      <c r="E4811" s="8"/>
    </row>
    <row r="4812" spans="1:5" x14ac:dyDescent="0.25">
      <c r="A4812" s="67"/>
      <c r="B4812" s="67"/>
      <c r="C4812" s="6"/>
      <c r="D4812" s="6"/>
      <c r="E4812" s="8"/>
    </row>
    <row r="4813" spans="1:5" x14ac:dyDescent="0.25">
      <c r="A4813" s="67"/>
      <c r="B4813" s="67"/>
      <c r="C4813" s="6"/>
      <c r="D4813" s="6"/>
      <c r="E4813" s="8"/>
    </row>
    <row r="4814" spans="1:5" x14ac:dyDescent="0.25">
      <c r="A4814" s="67"/>
      <c r="B4814" s="67"/>
      <c r="C4814" s="6"/>
      <c r="D4814" s="6"/>
      <c r="E4814" s="8"/>
    </row>
    <row r="4815" spans="1:5" x14ac:dyDescent="0.25">
      <c r="A4815" s="67"/>
      <c r="B4815" s="67"/>
      <c r="C4815" s="6"/>
      <c r="D4815" s="6"/>
      <c r="E4815" s="8"/>
    </row>
    <row r="4816" spans="1:5" x14ac:dyDescent="0.25">
      <c r="A4816" s="67"/>
      <c r="B4816" s="67"/>
      <c r="C4816" s="6"/>
      <c r="D4816" s="6"/>
      <c r="E4816" s="8"/>
    </row>
    <row r="4817" spans="1:5" x14ac:dyDescent="0.25">
      <c r="A4817" s="67"/>
      <c r="B4817" s="67"/>
      <c r="C4817" s="6"/>
      <c r="D4817" s="6"/>
      <c r="E4817" s="8"/>
    </row>
    <row r="4818" spans="1:5" x14ac:dyDescent="0.25">
      <c r="A4818" s="67"/>
      <c r="B4818" s="67"/>
      <c r="C4818" s="6"/>
      <c r="D4818" s="6"/>
      <c r="E4818" s="8"/>
    </row>
    <row r="4819" spans="1:5" x14ac:dyDescent="0.25">
      <c r="A4819" s="67"/>
      <c r="B4819" s="67"/>
      <c r="C4819" s="6"/>
      <c r="D4819" s="6"/>
      <c r="E4819" s="8"/>
    </row>
    <row r="4820" spans="1:5" x14ac:dyDescent="0.25">
      <c r="A4820" s="67"/>
      <c r="B4820" s="67"/>
      <c r="C4820" s="6"/>
      <c r="D4820" s="6"/>
      <c r="E4820" s="8"/>
    </row>
    <row r="4821" spans="1:5" x14ac:dyDescent="0.25">
      <c r="A4821" s="67"/>
      <c r="B4821" s="67"/>
      <c r="C4821" s="6"/>
      <c r="D4821" s="6"/>
      <c r="E4821" s="8"/>
    </row>
    <row r="4822" spans="1:5" x14ac:dyDescent="0.25">
      <c r="A4822" s="67"/>
      <c r="B4822" s="67"/>
      <c r="C4822" s="6"/>
      <c r="D4822" s="6"/>
      <c r="E4822" s="8"/>
    </row>
    <row r="4823" spans="1:5" x14ac:dyDescent="0.25">
      <c r="A4823" s="67"/>
      <c r="B4823" s="67"/>
      <c r="C4823" s="6"/>
      <c r="D4823" s="6"/>
      <c r="E4823" s="8"/>
    </row>
    <row r="4824" spans="1:5" x14ac:dyDescent="0.25">
      <c r="A4824" s="67"/>
      <c r="B4824" s="67"/>
      <c r="C4824" s="6"/>
      <c r="D4824" s="6"/>
      <c r="E4824" s="8"/>
    </row>
    <row r="4825" spans="1:5" x14ac:dyDescent="0.25">
      <c r="A4825" s="67"/>
      <c r="B4825" s="67"/>
      <c r="C4825" s="6"/>
      <c r="D4825" s="6"/>
      <c r="E4825" s="8"/>
    </row>
    <row r="4826" spans="1:5" x14ac:dyDescent="0.25">
      <c r="A4826" s="67"/>
      <c r="B4826" s="67"/>
      <c r="C4826" s="6"/>
      <c r="D4826" s="6"/>
      <c r="E4826" s="8"/>
    </row>
    <row r="4827" spans="1:5" x14ac:dyDescent="0.25">
      <c r="A4827" s="67"/>
      <c r="B4827" s="67"/>
      <c r="C4827" s="6"/>
      <c r="D4827" s="6"/>
      <c r="E4827" s="8"/>
    </row>
    <row r="4828" spans="1:5" x14ac:dyDescent="0.25">
      <c r="A4828" s="67"/>
      <c r="B4828" s="67"/>
      <c r="C4828" s="6"/>
      <c r="D4828" s="6"/>
      <c r="E4828" s="8"/>
    </row>
    <row r="4829" spans="1:5" x14ac:dyDescent="0.25">
      <c r="A4829" s="67"/>
      <c r="B4829" s="67"/>
      <c r="C4829" s="6"/>
      <c r="D4829" s="6"/>
      <c r="E4829" s="8"/>
    </row>
    <row r="4830" spans="1:5" x14ac:dyDescent="0.25">
      <c r="A4830" s="67"/>
      <c r="B4830" s="67"/>
      <c r="C4830" s="6"/>
      <c r="D4830" s="6"/>
      <c r="E4830" s="8"/>
    </row>
    <row r="4831" spans="1:5" x14ac:dyDescent="0.25">
      <c r="A4831" s="67"/>
      <c r="B4831" s="67"/>
      <c r="C4831" s="6"/>
      <c r="D4831" s="6"/>
      <c r="E4831" s="8"/>
    </row>
    <row r="4832" spans="1:5" x14ac:dyDescent="0.25">
      <c r="A4832" s="67"/>
      <c r="B4832" s="67"/>
      <c r="C4832" s="6"/>
      <c r="D4832" s="6"/>
      <c r="E4832" s="8"/>
    </row>
    <row r="4833" spans="1:5" x14ac:dyDescent="0.25">
      <c r="A4833" s="67"/>
      <c r="B4833" s="67"/>
      <c r="C4833" s="6"/>
      <c r="D4833" s="6"/>
      <c r="E4833" s="8"/>
    </row>
    <row r="4834" spans="1:5" x14ac:dyDescent="0.25">
      <c r="A4834" s="67"/>
      <c r="B4834" s="67"/>
      <c r="C4834" s="6"/>
      <c r="D4834" s="6"/>
      <c r="E4834" s="8"/>
    </row>
    <row r="4835" spans="1:5" x14ac:dyDescent="0.25">
      <c r="A4835" s="67"/>
      <c r="B4835" s="67"/>
      <c r="C4835" s="6"/>
      <c r="D4835" s="6"/>
      <c r="E4835" s="8"/>
    </row>
    <row r="4836" spans="1:5" x14ac:dyDescent="0.25">
      <c r="A4836" s="67"/>
      <c r="B4836" s="67"/>
      <c r="C4836" s="6"/>
      <c r="D4836" s="6"/>
      <c r="E4836" s="8"/>
    </row>
    <row r="4837" spans="1:5" x14ac:dyDescent="0.25">
      <c r="A4837" s="67"/>
      <c r="B4837" s="67"/>
      <c r="C4837" s="6"/>
      <c r="D4837" s="6"/>
      <c r="E4837" s="8"/>
    </row>
    <row r="4838" spans="1:5" x14ac:dyDescent="0.25">
      <c r="A4838" s="67"/>
      <c r="B4838" s="67"/>
      <c r="C4838" s="6"/>
      <c r="D4838" s="6"/>
      <c r="E4838" s="8"/>
    </row>
    <row r="4839" spans="1:5" x14ac:dyDescent="0.25">
      <c r="A4839" s="67"/>
      <c r="B4839" s="67"/>
      <c r="C4839" s="6"/>
      <c r="D4839" s="6"/>
      <c r="E4839" s="8"/>
    </row>
    <row r="4840" spans="1:5" x14ac:dyDescent="0.25">
      <c r="A4840" s="67"/>
      <c r="B4840" s="67"/>
      <c r="C4840" s="6"/>
      <c r="D4840" s="6"/>
      <c r="E4840" s="8"/>
    </row>
    <row r="4841" spans="1:5" x14ac:dyDescent="0.25">
      <c r="A4841" s="67"/>
      <c r="B4841" s="67"/>
      <c r="C4841" s="6"/>
      <c r="D4841" s="6"/>
      <c r="E4841" s="8"/>
    </row>
    <row r="4842" spans="1:5" x14ac:dyDescent="0.25">
      <c r="A4842" s="67"/>
      <c r="B4842" s="67"/>
      <c r="C4842" s="6"/>
      <c r="D4842" s="6"/>
      <c r="E4842" s="8"/>
    </row>
    <row r="4843" spans="1:5" x14ac:dyDescent="0.25">
      <c r="A4843" s="67"/>
      <c r="B4843" s="67"/>
      <c r="C4843" s="6"/>
      <c r="D4843" s="6"/>
      <c r="E4843" s="8"/>
    </row>
    <row r="4844" spans="1:5" x14ac:dyDescent="0.25">
      <c r="A4844" s="67"/>
      <c r="B4844" s="67"/>
      <c r="C4844" s="6"/>
      <c r="D4844" s="6"/>
      <c r="E4844" s="8"/>
    </row>
    <row r="4845" spans="1:5" x14ac:dyDescent="0.25">
      <c r="A4845" s="67"/>
      <c r="B4845" s="67"/>
      <c r="C4845" s="6"/>
      <c r="D4845" s="6"/>
      <c r="E4845" s="8"/>
    </row>
    <row r="4846" spans="1:5" x14ac:dyDescent="0.25">
      <c r="A4846" s="67"/>
      <c r="B4846" s="67"/>
      <c r="C4846" s="6"/>
      <c r="D4846" s="6"/>
      <c r="E4846" s="8"/>
    </row>
    <row r="4847" spans="1:5" x14ac:dyDescent="0.25">
      <c r="A4847" s="67"/>
      <c r="B4847" s="67"/>
      <c r="C4847" s="6"/>
      <c r="D4847" s="6"/>
      <c r="E4847" s="8"/>
    </row>
    <row r="4848" spans="1:5" x14ac:dyDescent="0.25">
      <c r="A4848" s="67"/>
      <c r="B4848" s="67"/>
      <c r="C4848" s="6"/>
      <c r="D4848" s="6"/>
      <c r="E4848" s="8"/>
    </row>
    <row r="4849" spans="1:5" x14ac:dyDescent="0.25">
      <c r="A4849" s="67"/>
      <c r="B4849" s="67"/>
      <c r="C4849" s="6"/>
      <c r="D4849" s="6"/>
      <c r="E4849" s="8"/>
    </row>
    <row r="4850" spans="1:5" x14ac:dyDescent="0.25">
      <c r="A4850" s="67"/>
      <c r="B4850" s="67"/>
      <c r="C4850" s="6"/>
      <c r="D4850" s="6"/>
      <c r="E4850" s="8"/>
    </row>
    <row r="4851" spans="1:5" x14ac:dyDescent="0.25">
      <c r="A4851" s="67"/>
      <c r="B4851" s="67"/>
      <c r="C4851" s="6"/>
      <c r="D4851" s="6"/>
      <c r="E4851" s="8"/>
    </row>
    <row r="4852" spans="1:5" x14ac:dyDescent="0.25">
      <c r="A4852" s="67"/>
      <c r="B4852" s="67"/>
      <c r="C4852" s="6"/>
      <c r="D4852" s="6"/>
      <c r="E4852" s="8"/>
    </row>
    <row r="4853" spans="1:5" x14ac:dyDescent="0.25">
      <c r="A4853" s="67"/>
      <c r="B4853" s="67"/>
      <c r="C4853" s="6"/>
      <c r="D4853" s="6"/>
      <c r="E4853" s="8"/>
    </row>
    <row r="4854" spans="1:5" x14ac:dyDescent="0.25">
      <c r="A4854" s="67"/>
      <c r="B4854" s="67"/>
      <c r="C4854" s="6"/>
      <c r="D4854" s="6"/>
      <c r="E4854" s="8"/>
    </row>
    <row r="4855" spans="1:5" x14ac:dyDescent="0.25">
      <c r="A4855" s="67"/>
      <c r="B4855" s="67"/>
      <c r="C4855" s="6"/>
      <c r="D4855" s="6"/>
      <c r="E4855" s="8"/>
    </row>
    <row r="4856" spans="1:5" x14ac:dyDescent="0.25">
      <c r="A4856" s="67"/>
      <c r="B4856" s="67"/>
      <c r="C4856" s="6"/>
      <c r="D4856" s="6"/>
      <c r="E4856" s="8"/>
    </row>
    <row r="4857" spans="1:5" x14ac:dyDescent="0.25">
      <c r="A4857" s="67"/>
      <c r="B4857" s="67"/>
      <c r="C4857" s="6"/>
      <c r="D4857" s="6"/>
      <c r="E4857" s="8"/>
    </row>
    <row r="4858" spans="1:5" x14ac:dyDescent="0.25">
      <c r="A4858" s="67"/>
      <c r="B4858" s="67"/>
      <c r="C4858" s="6"/>
      <c r="D4858" s="6"/>
      <c r="E4858" s="8"/>
    </row>
    <row r="4859" spans="1:5" x14ac:dyDescent="0.25">
      <c r="A4859" s="67"/>
      <c r="B4859" s="67"/>
      <c r="C4859" s="6"/>
      <c r="D4859" s="6"/>
      <c r="E4859" s="8"/>
    </row>
    <row r="4860" spans="1:5" x14ac:dyDescent="0.25">
      <c r="A4860" s="67"/>
      <c r="B4860" s="67"/>
      <c r="C4860" s="6"/>
      <c r="D4860" s="6"/>
      <c r="E4860" s="8"/>
    </row>
    <row r="4861" spans="1:5" x14ac:dyDescent="0.25">
      <c r="A4861" s="67"/>
      <c r="B4861" s="67"/>
      <c r="C4861" s="6"/>
      <c r="D4861" s="6"/>
      <c r="E4861" s="8"/>
    </row>
    <row r="4862" spans="1:5" x14ac:dyDescent="0.25">
      <c r="A4862" s="67"/>
      <c r="B4862" s="67"/>
      <c r="C4862" s="6"/>
      <c r="D4862" s="6"/>
      <c r="E4862" s="8"/>
    </row>
    <row r="4863" spans="1:5" x14ac:dyDescent="0.25">
      <c r="A4863" s="67"/>
      <c r="B4863" s="67"/>
      <c r="C4863" s="6"/>
      <c r="D4863" s="6"/>
      <c r="E4863" s="8"/>
    </row>
    <row r="4864" spans="1:5" x14ac:dyDescent="0.25">
      <c r="A4864" s="67"/>
      <c r="B4864" s="67"/>
      <c r="C4864" s="6"/>
      <c r="D4864" s="6"/>
      <c r="E4864" s="8"/>
    </row>
    <row r="4865" spans="1:5" x14ac:dyDescent="0.25">
      <c r="A4865" s="67"/>
      <c r="B4865" s="67"/>
      <c r="C4865" s="6"/>
      <c r="D4865" s="6"/>
      <c r="E4865" s="8"/>
    </row>
    <row r="4866" spans="1:5" x14ac:dyDescent="0.25">
      <c r="A4866" s="67"/>
      <c r="B4866" s="67"/>
      <c r="C4866" s="6"/>
      <c r="D4866" s="6"/>
      <c r="E4866" s="8"/>
    </row>
    <row r="4867" spans="1:5" x14ac:dyDescent="0.25">
      <c r="A4867" s="67"/>
      <c r="B4867" s="67"/>
      <c r="C4867" s="6"/>
      <c r="D4867" s="6"/>
      <c r="E4867" s="8"/>
    </row>
    <row r="4868" spans="1:5" x14ac:dyDescent="0.25">
      <c r="A4868" s="67"/>
      <c r="B4868" s="67"/>
      <c r="C4868" s="6"/>
      <c r="D4868" s="6"/>
      <c r="E4868" s="8"/>
    </row>
    <row r="4869" spans="1:5" x14ac:dyDescent="0.25">
      <c r="A4869" s="67"/>
      <c r="B4869" s="67"/>
      <c r="C4869" s="6"/>
      <c r="D4869" s="6"/>
      <c r="E4869" s="8"/>
    </row>
    <row r="4870" spans="1:5" x14ac:dyDescent="0.25">
      <c r="A4870" s="67"/>
      <c r="B4870" s="67"/>
      <c r="C4870" s="6"/>
      <c r="D4870" s="6"/>
      <c r="E4870" s="8"/>
    </row>
    <row r="4871" spans="1:5" x14ac:dyDescent="0.25">
      <c r="A4871" s="67"/>
      <c r="B4871" s="67"/>
      <c r="C4871" s="6"/>
      <c r="D4871" s="6"/>
      <c r="E4871" s="8"/>
    </row>
    <row r="4872" spans="1:5" x14ac:dyDescent="0.25">
      <c r="A4872" s="67"/>
      <c r="B4872" s="67"/>
      <c r="C4872" s="6"/>
      <c r="D4872" s="6"/>
      <c r="E4872" s="8"/>
    </row>
    <row r="4873" spans="1:5" x14ac:dyDescent="0.25">
      <c r="A4873" s="67"/>
      <c r="B4873" s="67"/>
      <c r="C4873" s="6"/>
      <c r="D4873" s="6"/>
      <c r="E4873" s="8"/>
    </row>
    <row r="4874" spans="1:5" x14ac:dyDescent="0.25">
      <c r="A4874" s="67"/>
      <c r="B4874" s="67"/>
      <c r="C4874" s="6"/>
      <c r="D4874" s="6"/>
      <c r="E4874" s="8"/>
    </row>
    <row r="4875" spans="1:5" x14ac:dyDescent="0.25">
      <c r="A4875" s="67"/>
      <c r="B4875" s="67"/>
      <c r="C4875" s="6"/>
      <c r="D4875" s="6"/>
      <c r="E4875" s="8"/>
    </row>
    <row r="4876" spans="1:5" x14ac:dyDescent="0.25">
      <c r="A4876" s="67"/>
      <c r="B4876" s="67"/>
      <c r="C4876" s="6"/>
      <c r="D4876" s="6"/>
      <c r="E4876" s="8"/>
    </row>
    <row r="4877" spans="1:5" x14ac:dyDescent="0.25">
      <c r="A4877" s="67"/>
      <c r="B4877" s="67"/>
      <c r="C4877" s="6"/>
      <c r="D4877" s="6"/>
      <c r="E4877" s="8"/>
    </row>
    <row r="4878" spans="1:5" x14ac:dyDescent="0.25">
      <c r="A4878" s="67"/>
      <c r="B4878" s="67"/>
      <c r="C4878" s="6"/>
      <c r="D4878" s="6"/>
      <c r="E4878" s="8"/>
    </row>
    <row r="4879" spans="1:5" x14ac:dyDescent="0.25">
      <c r="A4879" s="67"/>
      <c r="B4879" s="67"/>
      <c r="C4879" s="6"/>
      <c r="D4879" s="6"/>
      <c r="E4879" s="8"/>
    </row>
    <row r="4880" spans="1:5" x14ac:dyDescent="0.25">
      <c r="A4880" s="67"/>
      <c r="B4880" s="67"/>
      <c r="C4880" s="6"/>
      <c r="D4880" s="6"/>
      <c r="E4880" s="8"/>
    </row>
    <row r="4881" spans="1:5" x14ac:dyDescent="0.25">
      <c r="A4881" s="67"/>
      <c r="B4881" s="67"/>
      <c r="C4881" s="6"/>
      <c r="D4881" s="6"/>
      <c r="E4881" s="8"/>
    </row>
    <row r="4882" spans="1:5" x14ac:dyDescent="0.25">
      <c r="A4882" s="67"/>
      <c r="B4882" s="67"/>
      <c r="C4882" s="6"/>
      <c r="D4882" s="6"/>
      <c r="E4882" s="8"/>
    </row>
    <row r="4883" spans="1:5" x14ac:dyDescent="0.25">
      <c r="A4883" s="67"/>
      <c r="B4883" s="67"/>
      <c r="C4883" s="6"/>
      <c r="D4883" s="6"/>
      <c r="E4883" s="8"/>
    </row>
    <row r="4884" spans="1:5" x14ac:dyDescent="0.25">
      <c r="A4884" s="67"/>
      <c r="B4884" s="67"/>
      <c r="C4884" s="6"/>
      <c r="D4884" s="6"/>
      <c r="E4884" s="8"/>
    </row>
    <row r="4885" spans="1:5" x14ac:dyDescent="0.25">
      <c r="A4885" s="67"/>
      <c r="B4885" s="67"/>
      <c r="C4885" s="6"/>
      <c r="D4885" s="6"/>
      <c r="E4885" s="8"/>
    </row>
    <row r="4886" spans="1:5" x14ac:dyDescent="0.25">
      <c r="A4886" s="67"/>
      <c r="B4886" s="67"/>
      <c r="C4886" s="6"/>
      <c r="D4886" s="6"/>
      <c r="E4886" s="8"/>
    </row>
    <row r="4887" spans="1:5" x14ac:dyDescent="0.25">
      <c r="A4887" s="67"/>
      <c r="B4887" s="67"/>
      <c r="C4887" s="6"/>
      <c r="D4887" s="6"/>
      <c r="E4887" s="8"/>
    </row>
    <row r="4888" spans="1:5" x14ac:dyDescent="0.25">
      <c r="A4888" s="67"/>
      <c r="B4888" s="67"/>
      <c r="C4888" s="6"/>
      <c r="D4888" s="6"/>
      <c r="E4888" s="8"/>
    </row>
    <row r="4889" spans="1:5" x14ac:dyDescent="0.25">
      <c r="A4889" s="67"/>
      <c r="B4889" s="67"/>
      <c r="C4889" s="6"/>
      <c r="D4889" s="6"/>
      <c r="E4889" s="8"/>
    </row>
    <row r="4890" spans="1:5" x14ac:dyDescent="0.25">
      <c r="A4890" s="67"/>
      <c r="B4890" s="67"/>
      <c r="C4890" s="6"/>
      <c r="D4890" s="6"/>
      <c r="E4890" s="8"/>
    </row>
    <row r="4891" spans="1:5" x14ac:dyDescent="0.25">
      <c r="A4891" s="67"/>
      <c r="B4891" s="67"/>
      <c r="C4891" s="6"/>
      <c r="D4891" s="6"/>
      <c r="E4891" s="8"/>
    </row>
    <row r="4892" spans="1:5" x14ac:dyDescent="0.25">
      <c r="A4892" s="67"/>
      <c r="B4892" s="67"/>
      <c r="C4892" s="6"/>
      <c r="D4892" s="6"/>
      <c r="E4892" s="8"/>
    </row>
    <row r="4893" spans="1:5" x14ac:dyDescent="0.25">
      <c r="A4893" s="67"/>
      <c r="B4893" s="67"/>
      <c r="C4893" s="6"/>
      <c r="D4893" s="6"/>
      <c r="E4893" s="8"/>
    </row>
    <row r="4894" spans="1:5" x14ac:dyDescent="0.25">
      <c r="A4894" s="67"/>
      <c r="B4894" s="67"/>
      <c r="C4894" s="6"/>
      <c r="D4894" s="6"/>
      <c r="E4894" s="8"/>
    </row>
    <row r="4895" spans="1:5" x14ac:dyDescent="0.25">
      <c r="A4895" s="67"/>
      <c r="B4895" s="67"/>
      <c r="C4895" s="6"/>
      <c r="D4895" s="6"/>
      <c r="E4895" s="8"/>
    </row>
    <row r="4896" spans="1:5" x14ac:dyDescent="0.25">
      <c r="A4896" s="67"/>
      <c r="B4896" s="67"/>
      <c r="C4896" s="6"/>
      <c r="D4896" s="6"/>
      <c r="E4896" s="8"/>
    </row>
    <row r="4897" spans="1:5" x14ac:dyDescent="0.25">
      <c r="A4897" s="67"/>
      <c r="B4897" s="67"/>
      <c r="C4897" s="6"/>
      <c r="D4897" s="6"/>
      <c r="E4897" s="8"/>
    </row>
    <row r="4898" spans="1:5" x14ac:dyDescent="0.25">
      <c r="A4898" s="67"/>
      <c r="B4898" s="67"/>
      <c r="C4898" s="6"/>
      <c r="D4898" s="6"/>
      <c r="E4898" s="8"/>
    </row>
    <row r="4899" spans="1:5" x14ac:dyDescent="0.25">
      <c r="A4899" s="67"/>
      <c r="B4899" s="67"/>
      <c r="C4899" s="6"/>
      <c r="D4899" s="6"/>
      <c r="E4899" s="8"/>
    </row>
    <row r="4900" spans="1:5" x14ac:dyDescent="0.25">
      <c r="A4900" s="67"/>
      <c r="B4900" s="67"/>
      <c r="C4900" s="6"/>
      <c r="D4900" s="6"/>
      <c r="E4900" s="8"/>
    </row>
    <row r="4901" spans="1:5" x14ac:dyDescent="0.25">
      <c r="A4901" s="67"/>
      <c r="B4901" s="67"/>
      <c r="C4901" s="6"/>
      <c r="D4901" s="6"/>
      <c r="E4901" s="8"/>
    </row>
    <row r="4902" spans="1:5" x14ac:dyDescent="0.25">
      <c r="A4902" s="67"/>
      <c r="B4902" s="67"/>
      <c r="C4902" s="6"/>
      <c r="D4902" s="6"/>
      <c r="E4902" s="8"/>
    </row>
    <row r="4903" spans="1:5" x14ac:dyDescent="0.25">
      <c r="A4903" s="67"/>
      <c r="B4903" s="67"/>
      <c r="C4903" s="6"/>
      <c r="D4903" s="6"/>
      <c r="E4903" s="8"/>
    </row>
    <row r="4904" spans="1:5" x14ac:dyDescent="0.25">
      <c r="A4904" s="67"/>
      <c r="B4904" s="67"/>
      <c r="C4904" s="6"/>
      <c r="D4904" s="6"/>
      <c r="E4904" s="8"/>
    </row>
    <row r="4905" spans="1:5" x14ac:dyDescent="0.25">
      <c r="A4905" s="67"/>
      <c r="B4905" s="67"/>
      <c r="C4905" s="6"/>
      <c r="D4905" s="6"/>
      <c r="E4905" s="8"/>
    </row>
    <row r="4906" spans="1:5" x14ac:dyDescent="0.25">
      <c r="A4906" s="67"/>
      <c r="B4906" s="67"/>
      <c r="C4906" s="6"/>
      <c r="D4906" s="6"/>
      <c r="E4906" s="8"/>
    </row>
    <row r="4907" spans="1:5" x14ac:dyDescent="0.25">
      <c r="A4907" s="67"/>
      <c r="B4907" s="67"/>
      <c r="C4907" s="6"/>
      <c r="D4907" s="6"/>
      <c r="E4907" s="8"/>
    </row>
    <row r="4908" spans="1:5" x14ac:dyDescent="0.25">
      <c r="A4908" s="67"/>
      <c r="B4908" s="67"/>
      <c r="C4908" s="6"/>
      <c r="D4908" s="6"/>
      <c r="E4908" s="8"/>
    </row>
    <row r="4909" spans="1:5" x14ac:dyDescent="0.25">
      <c r="A4909" s="67"/>
      <c r="B4909" s="67"/>
      <c r="C4909" s="6"/>
      <c r="D4909" s="6"/>
      <c r="E4909" s="8"/>
    </row>
    <row r="4910" spans="1:5" x14ac:dyDescent="0.25">
      <c r="A4910" s="67"/>
      <c r="B4910" s="67"/>
      <c r="C4910" s="6"/>
      <c r="D4910" s="6"/>
      <c r="E4910" s="8"/>
    </row>
    <row r="4911" spans="1:5" x14ac:dyDescent="0.25">
      <c r="A4911" s="67"/>
      <c r="B4911" s="67"/>
      <c r="C4911" s="6"/>
      <c r="D4911" s="6"/>
      <c r="E4911" s="8"/>
    </row>
    <row r="4912" spans="1:5" x14ac:dyDescent="0.25">
      <c r="A4912" s="67"/>
      <c r="B4912" s="67"/>
      <c r="C4912" s="6"/>
      <c r="D4912" s="6"/>
      <c r="E4912" s="8"/>
    </row>
    <row r="4913" spans="1:5" x14ac:dyDescent="0.25">
      <c r="A4913" s="67"/>
      <c r="B4913" s="67"/>
      <c r="C4913" s="6"/>
      <c r="D4913" s="6"/>
      <c r="E4913" s="8"/>
    </row>
    <row r="4914" spans="1:5" x14ac:dyDescent="0.25">
      <c r="A4914" s="67"/>
      <c r="B4914" s="67"/>
      <c r="C4914" s="6"/>
      <c r="D4914" s="6"/>
      <c r="E4914" s="8"/>
    </row>
    <row r="4915" spans="1:5" x14ac:dyDescent="0.25">
      <c r="A4915" s="67"/>
      <c r="B4915" s="67"/>
      <c r="C4915" s="6"/>
      <c r="D4915" s="6"/>
      <c r="E4915" s="8"/>
    </row>
    <row r="4916" spans="1:5" x14ac:dyDescent="0.25">
      <c r="A4916" s="67"/>
      <c r="B4916" s="67"/>
      <c r="C4916" s="6"/>
      <c r="D4916" s="6"/>
      <c r="E4916" s="8"/>
    </row>
    <row r="4917" spans="1:5" x14ac:dyDescent="0.25">
      <c r="A4917" s="67"/>
      <c r="B4917" s="67"/>
      <c r="C4917" s="6"/>
      <c r="D4917" s="6"/>
      <c r="E4917" s="8"/>
    </row>
    <row r="4918" spans="1:5" x14ac:dyDescent="0.25">
      <c r="A4918" s="67"/>
      <c r="B4918" s="67"/>
      <c r="C4918" s="6"/>
      <c r="D4918" s="6"/>
      <c r="E4918" s="8"/>
    </row>
    <row r="4919" spans="1:5" x14ac:dyDescent="0.25">
      <c r="A4919" s="67"/>
      <c r="B4919" s="67"/>
      <c r="C4919" s="6"/>
      <c r="D4919" s="6"/>
      <c r="E4919" s="8"/>
    </row>
    <row r="4920" spans="1:5" x14ac:dyDescent="0.25">
      <c r="A4920" s="67"/>
      <c r="B4920" s="67"/>
      <c r="C4920" s="6"/>
      <c r="D4920" s="6"/>
      <c r="E4920" s="8"/>
    </row>
    <row r="4921" spans="1:5" x14ac:dyDescent="0.25">
      <c r="A4921" s="67"/>
      <c r="B4921" s="67"/>
      <c r="C4921" s="6"/>
      <c r="D4921" s="6"/>
      <c r="E4921" s="8"/>
    </row>
    <row r="4922" spans="1:5" x14ac:dyDescent="0.25">
      <c r="A4922" s="67"/>
      <c r="B4922" s="67"/>
      <c r="C4922" s="6"/>
      <c r="D4922" s="6"/>
      <c r="E4922" s="8"/>
    </row>
    <row r="4923" spans="1:5" x14ac:dyDescent="0.25">
      <c r="A4923" s="67"/>
      <c r="B4923" s="67"/>
      <c r="C4923" s="6"/>
      <c r="D4923" s="6"/>
      <c r="E4923" s="8"/>
    </row>
    <row r="4924" spans="1:5" x14ac:dyDescent="0.25">
      <c r="A4924" s="67"/>
      <c r="B4924" s="67"/>
      <c r="C4924" s="6"/>
      <c r="D4924" s="6"/>
      <c r="E4924" s="8"/>
    </row>
    <row r="4925" spans="1:5" x14ac:dyDescent="0.25">
      <c r="A4925" s="67"/>
      <c r="B4925" s="67"/>
      <c r="C4925" s="6"/>
      <c r="D4925" s="6"/>
      <c r="E4925" s="8"/>
    </row>
    <row r="4926" spans="1:5" x14ac:dyDescent="0.25">
      <c r="A4926" s="67"/>
      <c r="B4926" s="67"/>
      <c r="C4926" s="6"/>
      <c r="D4926" s="6"/>
      <c r="E4926" s="8"/>
    </row>
    <row r="4927" spans="1:5" x14ac:dyDescent="0.25">
      <c r="A4927" s="67"/>
      <c r="B4927" s="67"/>
      <c r="C4927" s="6"/>
      <c r="D4927" s="6"/>
      <c r="E4927" s="8"/>
    </row>
    <row r="4928" spans="1:5" x14ac:dyDescent="0.25">
      <c r="A4928" s="67"/>
      <c r="B4928" s="67"/>
      <c r="C4928" s="6"/>
      <c r="D4928" s="6"/>
      <c r="E4928" s="8"/>
    </row>
    <row r="4929" spans="1:5" x14ac:dyDescent="0.25">
      <c r="A4929" s="67"/>
      <c r="B4929" s="67"/>
      <c r="C4929" s="6"/>
      <c r="D4929" s="6"/>
      <c r="E4929" s="8"/>
    </row>
    <row r="4930" spans="1:5" x14ac:dyDescent="0.25">
      <c r="A4930" s="67"/>
      <c r="B4930" s="67"/>
      <c r="C4930" s="6"/>
      <c r="D4930" s="6"/>
      <c r="E4930" s="8"/>
    </row>
    <row r="4931" spans="1:5" x14ac:dyDescent="0.25">
      <c r="A4931" s="67"/>
      <c r="B4931" s="67"/>
      <c r="C4931" s="6"/>
      <c r="D4931" s="6"/>
      <c r="E4931" s="8"/>
    </row>
    <row r="4932" spans="1:5" x14ac:dyDescent="0.25">
      <c r="A4932" s="67"/>
      <c r="B4932" s="67"/>
      <c r="C4932" s="6"/>
      <c r="D4932" s="6"/>
      <c r="E4932" s="8"/>
    </row>
    <row r="4933" spans="1:5" x14ac:dyDescent="0.25">
      <c r="A4933" s="67"/>
      <c r="B4933" s="67"/>
      <c r="C4933" s="6"/>
      <c r="D4933" s="6"/>
      <c r="E4933" s="8"/>
    </row>
    <row r="4934" spans="1:5" x14ac:dyDescent="0.25">
      <c r="A4934" s="67"/>
      <c r="B4934" s="67"/>
      <c r="C4934" s="6"/>
      <c r="D4934" s="6"/>
      <c r="E4934" s="8"/>
    </row>
    <row r="4935" spans="1:5" x14ac:dyDescent="0.25">
      <c r="A4935" s="67"/>
      <c r="B4935" s="67"/>
      <c r="C4935" s="6"/>
      <c r="D4935" s="6"/>
      <c r="E4935" s="8"/>
    </row>
    <row r="4936" spans="1:5" x14ac:dyDescent="0.25">
      <c r="A4936" s="67"/>
      <c r="B4936" s="67"/>
      <c r="C4936" s="6"/>
      <c r="D4936" s="6"/>
      <c r="E4936" s="8"/>
    </row>
    <row r="4937" spans="1:5" x14ac:dyDescent="0.25">
      <c r="A4937" s="67"/>
      <c r="B4937" s="67"/>
      <c r="C4937" s="6"/>
      <c r="D4937" s="6"/>
      <c r="E4937" s="8"/>
    </row>
    <row r="4938" spans="1:5" x14ac:dyDescent="0.25">
      <c r="A4938" s="67"/>
      <c r="B4938" s="67"/>
      <c r="C4938" s="6"/>
      <c r="D4938" s="6"/>
      <c r="E4938" s="8"/>
    </row>
    <row r="4939" spans="1:5" x14ac:dyDescent="0.25">
      <c r="A4939" s="67"/>
      <c r="B4939" s="67"/>
      <c r="C4939" s="6"/>
      <c r="D4939" s="6"/>
      <c r="E4939" s="8"/>
    </row>
    <row r="4940" spans="1:5" x14ac:dyDescent="0.25">
      <c r="A4940" s="67"/>
      <c r="B4940" s="67"/>
      <c r="C4940" s="6"/>
      <c r="D4940" s="6"/>
      <c r="E4940" s="8"/>
    </row>
    <row r="4941" spans="1:5" x14ac:dyDescent="0.25">
      <c r="A4941" s="67"/>
      <c r="B4941" s="67"/>
      <c r="C4941" s="6"/>
      <c r="D4941" s="6"/>
      <c r="E4941" s="8"/>
    </row>
    <row r="4942" spans="1:5" x14ac:dyDescent="0.25">
      <c r="A4942" s="67"/>
      <c r="B4942" s="67"/>
      <c r="C4942" s="6"/>
      <c r="D4942" s="6"/>
      <c r="E4942" s="8"/>
    </row>
    <row r="4943" spans="1:5" x14ac:dyDescent="0.25">
      <c r="A4943" s="67"/>
      <c r="B4943" s="67"/>
      <c r="C4943" s="6"/>
      <c r="D4943" s="6"/>
      <c r="E4943" s="8"/>
    </row>
    <row r="4944" spans="1:5" x14ac:dyDescent="0.25">
      <c r="A4944" s="67"/>
      <c r="B4944" s="67"/>
      <c r="C4944" s="6"/>
      <c r="D4944" s="6"/>
      <c r="E4944" s="8"/>
    </row>
    <row r="4945" spans="1:5" x14ac:dyDescent="0.25">
      <c r="A4945" s="67"/>
      <c r="B4945" s="67"/>
      <c r="C4945" s="6"/>
      <c r="D4945" s="6"/>
      <c r="E4945" s="8"/>
    </row>
    <row r="4946" spans="1:5" x14ac:dyDescent="0.25">
      <c r="A4946" s="67"/>
      <c r="B4946" s="67"/>
      <c r="C4946" s="6"/>
      <c r="D4946" s="6"/>
      <c r="E4946" s="8"/>
    </row>
    <row r="4947" spans="1:5" x14ac:dyDescent="0.25">
      <c r="A4947" s="67"/>
      <c r="B4947" s="67"/>
      <c r="C4947" s="6"/>
      <c r="D4947" s="6"/>
      <c r="E4947" s="8"/>
    </row>
    <row r="4948" spans="1:5" x14ac:dyDescent="0.25">
      <c r="A4948" s="67"/>
      <c r="B4948" s="67"/>
      <c r="C4948" s="6"/>
      <c r="D4948" s="6"/>
      <c r="E4948" s="8"/>
    </row>
    <row r="4949" spans="1:5" x14ac:dyDescent="0.25">
      <c r="A4949" s="67"/>
      <c r="B4949" s="67"/>
      <c r="C4949" s="6"/>
      <c r="D4949" s="6"/>
      <c r="E4949" s="8"/>
    </row>
    <row r="4950" spans="1:5" x14ac:dyDescent="0.25">
      <c r="A4950" s="67"/>
      <c r="B4950" s="67"/>
      <c r="C4950" s="6"/>
      <c r="D4950" s="6"/>
      <c r="E4950" s="8"/>
    </row>
    <row r="4951" spans="1:5" x14ac:dyDescent="0.25">
      <c r="A4951" s="67"/>
      <c r="B4951" s="67"/>
      <c r="C4951" s="6"/>
      <c r="D4951" s="6"/>
      <c r="E4951" s="8"/>
    </row>
    <row r="4952" spans="1:5" x14ac:dyDescent="0.25">
      <c r="A4952" s="67"/>
      <c r="B4952" s="67"/>
      <c r="C4952" s="6"/>
      <c r="D4952" s="6"/>
      <c r="E4952" s="8"/>
    </row>
    <row r="4953" spans="1:5" x14ac:dyDescent="0.25">
      <c r="A4953" s="67"/>
      <c r="B4953" s="67"/>
      <c r="C4953" s="6"/>
      <c r="D4953" s="6"/>
      <c r="E4953" s="8"/>
    </row>
    <row r="4954" spans="1:5" x14ac:dyDescent="0.25">
      <c r="A4954" s="67"/>
      <c r="B4954" s="67"/>
      <c r="C4954" s="6"/>
      <c r="D4954" s="6"/>
      <c r="E4954" s="8"/>
    </row>
    <row r="4955" spans="1:5" x14ac:dyDescent="0.25">
      <c r="A4955" s="67"/>
      <c r="B4955" s="67"/>
      <c r="C4955" s="6"/>
      <c r="D4955" s="6"/>
      <c r="E4955" s="8"/>
    </row>
    <row r="4956" spans="1:5" x14ac:dyDescent="0.25">
      <c r="A4956" s="67"/>
      <c r="B4956" s="67"/>
      <c r="C4956" s="6"/>
      <c r="D4956" s="6"/>
      <c r="E4956" s="8"/>
    </row>
    <row r="4957" spans="1:5" x14ac:dyDescent="0.25">
      <c r="A4957" s="67"/>
      <c r="B4957" s="67"/>
      <c r="C4957" s="6"/>
      <c r="D4957" s="6"/>
      <c r="E4957" s="8"/>
    </row>
    <row r="4958" spans="1:5" x14ac:dyDescent="0.25">
      <c r="A4958" s="67"/>
      <c r="B4958" s="67"/>
      <c r="C4958" s="6"/>
      <c r="D4958" s="6"/>
      <c r="E4958" s="8"/>
    </row>
    <row r="4959" spans="1:5" x14ac:dyDescent="0.25">
      <c r="A4959" s="67"/>
      <c r="B4959" s="67"/>
      <c r="C4959" s="6"/>
      <c r="D4959" s="6"/>
      <c r="E4959" s="8"/>
    </row>
    <row r="4960" spans="1:5" x14ac:dyDescent="0.25">
      <c r="A4960" s="67"/>
      <c r="B4960" s="67"/>
      <c r="C4960" s="6"/>
      <c r="D4960" s="6"/>
      <c r="E4960" s="8"/>
    </row>
    <row r="4961" spans="1:5" x14ac:dyDescent="0.25">
      <c r="A4961" s="67"/>
      <c r="B4961" s="67"/>
      <c r="C4961" s="6"/>
      <c r="D4961" s="6"/>
      <c r="E4961" s="8"/>
    </row>
    <row r="4962" spans="1:5" x14ac:dyDescent="0.25">
      <c r="A4962" s="67"/>
      <c r="B4962" s="67"/>
      <c r="C4962" s="6"/>
      <c r="D4962" s="6"/>
      <c r="E4962" s="8"/>
    </row>
    <row r="4963" spans="1:5" x14ac:dyDescent="0.25">
      <c r="A4963" s="67"/>
      <c r="B4963" s="67"/>
      <c r="C4963" s="6"/>
      <c r="D4963" s="6"/>
      <c r="E4963" s="8"/>
    </row>
    <row r="4964" spans="1:5" x14ac:dyDescent="0.25">
      <c r="A4964" s="67"/>
      <c r="B4964" s="67"/>
      <c r="C4964" s="6"/>
      <c r="D4964" s="6"/>
      <c r="E4964" s="8"/>
    </row>
    <row r="4965" spans="1:5" x14ac:dyDescent="0.25">
      <c r="A4965" s="67"/>
      <c r="B4965" s="67"/>
      <c r="C4965" s="6"/>
      <c r="D4965" s="6"/>
      <c r="E4965" s="8"/>
    </row>
    <row r="4966" spans="1:5" x14ac:dyDescent="0.25">
      <c r="A4966" s="67"/>
      <c r="B4966" s="67"/>
      <c r="C4966" s="6"/>
      <c r="D4966" s="6"/>
      <c r="E4966" s="8"/>
    </row>
    <row r="4967" spans="1:5" x14ac:dyDescent="0.25">
      <c r="A4967" s="67"/>
      <c r="B4967" s="67"/>
      <c r="C4967" s="6"/>
      <c r="D4967" s="6"/>
      <c r="E4967" s="8"/>
    </row>
    <row r="4968" spans="1:5" x14ac:dyDescent="0.25">
      <c r="A4968" s="67"/>
      <c r="B4968" s="67"/>
      <c r="C4968" s="6"/>
      <c r="D4968" s="6"/>
      <c r="E4968" s="8"/>
    </row>
    <row r="4969" spans="1:5" x14ac:dyDescent="0.25">
      <c r="A4969" s="67"/>
      <c r="B4969" s="67"/>
      <c r="C4969" s="6"/>
      <c r="D4969" s="6"/>
      <c r="E4969" s="8"/>
    </row>
    <row r="4970" spans="1:5" x14ac:dyDescent="0.25">
      <c r="A4970" s="67"/>
      <c r="B4970" s="67"/>
      <c r="C4970" s="6"/>
      <c r="D4970" s="6"/>
      <c r="E4970" s="8"/>
    </row>
    <row r="4971" spans="1:5" x14ac:dyDescent="0.25">
      <c r="A4971" s="67"/>
      <c r="B4971" s="67"/>
      <c r="C4971" s="6"/>
      <c r="D4971" s="6"/>
      <c r="E4971" s="8"/>
    </row>
    <row r="4972" spans="1:5" x14ac:dyDescent="0.25">
      <c r="A4972" s="67"/>
      <c r="B4972" s="67"/>
      <c r="C4972" s="6"/>
      <c r="D4972" s="6"/>
      <c r="E4972" s="8"/>
    </row>
    <row r="4973" spans="1:5" x14ac:dyDescent="0.25">
      <c r="A4973" s="67"/>
      <c r="B4973" s="67"/>
      <c r="C4973" s="6"/>
      <c r="D4973" s="6"/>
      <c r="E4973" s="8"/>
    </row>
    <row r="4974" spans="1:5" x14ac:dyDescent="0.25">
      <c r="A4974" s="67"/>
      <c r="B4974" s="67"/>
      <c r="C4974" s="6"/>
      <c r="D4974" s="6"/>
      <c r="E4974" s="8"/>
    </row>
    <row r="4975" spans="1:5" x14ac:dyDescent="0.25">
      <c r="A4975" s="67"/>
      <c r="B4975" s="67"/>
      <c r="C4975" s="6"/>
      <c r="D4975" s="6"/>
      <c r="E4975" s="8"/>
    </row>
    <row r="4976" spans="1:5" x14ac:dyDescent="0.25">
      <c r="A4976" s="67"/>
      <c r="B4976" s="67"/>
      <c r="C4976" s="6"/>
      <c r="D4976" s="6"/>
      <c r="E4976" s="8"/>
    </row>
    <row r="4977" spans="1:5" x14ac:dyDescent="0.25">
      <c r="A4977" s="67"/>
      <c r="B4977" s="67"/>
      <c r="C4977" s="6"/>
      <c r="D4977" s="6"/>
      <c r="E4977" s="8"/>
    </row>
    <row r="4978" spans="1:5" x14ac:dyDescent="0.25">
      <c r="A4978" s="67"/>
      <c r="B4978" s="67"/>
      <c r="C4978" s="6"/>
      <c r="D4978" s="6"/>
      <c r="E4978" s="8"/>
    </row>
    <row r="4979" spans="1:5" x14ac:dyDescent="0.25">
      <c r="A4979" s="67"/>
      <c r="B4979" s="67"/>
      <c r="C4979" s="6"/>
      <c r="D4979" s="6"/>
      <c r="E4979" s="8"/>
    </row>
    <row r="4980" spans="1:5" x14ac:dyDescent="0.25">
      <c r="A4980" s="67"/>
      <c r="B4980" s="67"/>
      <c r="C4980" s="6"/>
      <c r="D4980" s="6"/>
      <c r="E4980" s="8"/>
    </row>
    <row r="4981" spans="1:5" x14ac:dyDescent="0.25">
      <c r="A4981" s="67"/>
      <c r="B4981" s="67"/>
      <c r="C4981" s="6"/>
      <c r="D4981" s="6"/>
      <c r="E4981" s="8"/>
    </row>
    <row r="4982" spans="1:5" x14ac:dyDescent="0.25">
      <c r="A4982" s="67"/>
      <c r="B4982" s="67"/>
      <c r="C4982" s="6"/>
      <c r="D4982" s="6"/>
      <c r="E4982" s="8"/>
    </row>
    <row r="4983" spans="1:5" x14ac:dyDescent="0.25">
      <c r="A4983" s="67"/>
      <c r="B4983" s="67"/>
      <c r="C4983" s="6"/>
      <c r="D4983" s="6"/>
      <c r="E4983" s="8"/>
    </row>
    <row r="4984" spans="1:5" x14ac:dyDescent="0.25">
      <c r="A4984" s="67"/>
      <c r="B4984" s="67"/>
      <c r="C4984" s="6"/>
      <c r="D4984" s="6"/>
      <c r="E4984" s="8"/>
    </row>
    <row r="4985" spans="1:5" x14ac:dyDescent="0.25">
      <c r="A4985" s="67"/>
      <c r="B4985" s="67"/>
      <c r="C4985" s="6"/>
      <c r="D4985" s="6"/>
      <c r="E4985" s="8"/>
    </row>
    <row r="4986" spans="1:5" x14ac:dyDescent="0.25">
      <c r="A4986" s="67"/>
      <c r="B4986" s="67"/>
      <c r="C4986" s="6"/>
      <c r="D4986" s="6"/>
      <c r="E4986" s="8"/>
    </row>
    <row r="4987" spans="1:5" x14ac:dyDescent="0.25">
      <c r="A4987" s="67"/>
      <c r="B4987" s="67"/>
      <c r="C4987" s="6"/>
      <c r="D4987" s="6"/>
      <c r="E4987" s="8"/>
    </row>
    <row r="4988" spans="1:5" x14ac:dyDescent="0.25">
      <c r="A4988" s="67"/>
      <c r="B4988" s="67"/>
      <c r="C4988" s="6"/>
      <c r="D4988" s="6"/>
      <c r="E4988" s="8"/>
    </row>
    <row r="4989" spans="1:5" x14ac:dyDescent="0.25">
      <c r="A4989" s="67"/>
      <c r="B4989" s="67"/>
      <c r="C4989" s="6"/>
      <c r="D4989" s="6"/>
      <c r="E4989" s="8"/>
    </row>
    <row r="4990" spans="1:5" x14ac:dyDescent="0.25">
      <c r="A4990" s="67"/>
      <c r="B4990" s="67"/>
      <c r="C4990" s="6"/>
      <c r="D4990" s="6"/>
      <c r="E4990" s="8"/>
    </row>
    <row r="4991" spans="1:5" x14ac:dyDescent="0.25">
      <c r="A4991" s="67"/>
      <c r="B4991" s="67"/>
      <c r="C4991" s="6"/>
      <c r="D4991" s="6"/>
      <c r="E4991" s="8"/>
    </row>
    <row r="4992" spans="1:5" x14ac:dyDescent="0.25">
      <c r="A4992" s="67"/>
      <c r="B4992" s="67"/>
      <c r="C4992" s="6"/>
      <c r="D4992" s="6"/>
      <c r="E4992" s="8"/>
    </row>
    <row r="4993" spans="1:5" x14ac:dyDescent="0.25">
      <c r="A4993" s="67"/>
      <c r="B4993" s="67"/>
      <c r="C4993" s="67"/>
      <c r="D4993" s="67"/>
      <c r="E4993" s="67"/>
    </row>
    <row r="4994" spans="1:5" x14ac:dyDescent="0.25">
      <c r="A4994" s="67"/>
      <c r="B4994" s="67"/>
      <c r="C4994" s="67"/>
      <c r="D4994" s="67"/>
      <c r="E4994" s="67"/>
    </row>
    <row r="4995" spans="1:5" x14ac:dyDescent="0.25">
      <c r="A4995" s="67"/>
      <c r="B4995" s="67"/>
      <c r="C4995" s="67"/>
      <c r="D4995" s="67"/>
      <c r="E4995" s="67"/>
    </row>
    <row r="4996" spans="1:5" x14ac:dyDescent="0.25">
      <c r="A4996" s="67"/>
      <c r="B4996" s="67"/>
      <c r="C4996" s="67"/>
      <c r="D4996" s="67"/>
      <c r="E4996" s="67"/>
    </row>
    <row r="4997" spans="1:5" x14ac:dyDescent="0.25">
      <c r="A4997" s="67"/>
      <c r="B4997" s="67"/>
      <c r="C4997" s="67"/>
      <c r="D4997" s="67"/>
      <c r="E4997" s="67"/>
    </row>
    <row r="4998" spans="1:5" x14ac:dyDescent="0.25">
      <c r="A4998" s="67"/>
      <c r="B4998" s="67"/>
      <c r="C4998" s="67"/>
      <c r="D4998" s="67"/>
      <c r="E4998" s="67"/>
    </row>
    <row r="4999" spans="1:5" x14ac:dyDescent="0.25">
      <c r="A4999" s="67"/>
      <c r="B4999" s="67"/>
      <c r="C4999" s="67"/>
      <c r="D4999" s="67"/>
      <c r="E4999" s="67"/>
    </row>
    <row r="5000" spans="1:5" x14ac:dyDescent="0.25">
      <c r="A5000" s="67"/>
      <c r="B5000" s="67"/>
      <c r="C5000" s="67"/>
      <c r="D5000" s="67"/>
      <c r="E5000" s="67"/>
    </row>
  </sheetData>
  <autoFilter ref="A1:F3524" xr:uid="{DB69B93F-94E9-4671-8A48-E398D700C659}"/>
  <dataValidations count="1">
    <dataValidation type="list" allowBlank="1" showInputMessage="1" showErrorMessage="1" sqref="A2:A4992" xr:uid="{38597B35-C93F-498F-82E4-9B46F00E74C3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4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C774E-42C6-4B07-AC7E-383C3A66A54E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7.4257812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1.28515625" bestFit="1" customWidth="1"/>
  </cols>
  <sheetData>
    <row r="1" spans="1:6" ht="60" x14ac:dyDescent="0.25">
      <c r="A1" s="55" t="s">
        <v>0</v>
      </c>
      <c r="B1" s="56" t="s">
        <v>10</v>
      </c>
      <c r="C1" s="57" t="s">
        <v>152</v>
      </c>
      <c r="D1" s="57" t="s">
        <v>153</v>
      </c>
      <c r="E1" s="7" t="s">
        <v>1521</v>
      </c>
      <c r="F1" s="7" t="s">
        <v>3645</v>
      </c>
    </row>
    <row r="2" spans="1:6" x14ac:dyDescent="0.25">
      <c r="A2" s="67" t="s">
        <v>1</v>
      </c>
      <c r="B2" s="67">
        <v>197872</v>
      </c>
      <c r="C2" s="6">
        <v>1837.6</v>
      </c>
      <c r="D2" s="6">
        <v>0.4</v>
      </c>
      <c r="E2" s="8">
        <v>43378</v>
      </c>
      <c r="F2">
        <f>YEAR(E2)</f>
        <v>2018</v>
      </c>
    </row>
    <row r="3" spans="1:6" x14ac:dyDescent="0.25">
      <c r="A3" s="67" t="s">
        <v>1</v>
      </c>
      <c r="B3" s="67">
        <v>197872</v>
      </c>
      <c r="C3" s="6">
        <v>5990</v>
      </c>
      <c r="D3" s="6">
        <v>0.37</v>
      </c>
      <c r="E3" s="8">
        <v>43378</v>
      </c>
      <c r="F3">
        <f t="shared" ref="F3:F66" si="0">YEAR(E3)</f>
        <v>2018</v>
      </c>
    </row>
    <row r="4" spans="1:6" x14ac:dyDescent="0.25">
      <c r="A4" s="67" t="s">
        <v>1</v>
      </c>
      <c r="B4" s="67">
        <v>197872</v>
      </c>
      <c r="C4" s="6">
        <v>2452</v>
      </c>
      <c r="D4" s="6">
        <v>0.83</v>
      </c>
      <c r="E4" s="8">
        <v>43378</v>
      </c>
      <c r="F4">
        <f t="shared" si="0"/>
        <v>2018</v>
      </c>
    </row>
    <row r="5" spans="1:6" x14ac:dyDescent="0.25">
      <c r="A5" s="67" t="s">
        <v>1</v>
      </c>
      <c r="B5" s="67">
        <v>194867</v>
      </c>
      <c r="C5" s="6">
        <v>23793</v>
      </c>
      <c r="D5" s="6">
        <v>0</v>
      </c>
      <c r="E5" s="8">
        <v>43315</v>
      </c>
      <c r="F5">
        <f t="shared" si="0"/>
        <v>2018</v>
      </c>
    </row>
    <row r="6" spans="1:6" x14ac:dyDescent="0.25">
      <c r="A6" s="67" t="s">
        <v>1</v>
      </c>
      <c r="B6" s="67">
        <v>194867</v>
      </c>
      <c r="C6" s="6">
        <v>51230</v>
      </c>
      <c r="D6" s="6">
        <v>6</v>
      </c>
      <c r="E6" s="8">
        <v>43315</v>
      </c>
      <c r="F6">
        <f t="shared" si="0"/>
        <v>2018</v>
      </c>
    </row>
    <row r="7" spans="1:6" x14ac:dyDescent="0.25">
      <c r="A7" s="67" t="s">
        <v>1</v>
      </c>
      <c r="B7" s="67">
        <v>194867</v>
      </c>
      <c r="C7" s="6">
        <v>273</v>
      </c>
      <c r="D7" s="6">
        <v>0</v>
      </c>
      <c r="E7" s="8">
        <v>43315</v>
      </c>
      <c r="F7">
        <f t="shared" si="0"/>
        <v>2018</v>
      </c>
    </row>
    <row r="8" spans="1:6" x14ac:dyDescent="0.25">
      <c r="A8" s="67" t="s">
        <v>1</v>
      </c>
      <c r="B8" s="67">
        <v>194867</v>
      </c>
      <c r="C8" s="6">
        <v>583.79999999999995</v>
      </c>
      <c r="D8" s="6">
        <v>0</v>
      </c>
      <c r="E8" s="8">
        <v>43315</v>
      </c>
      <c r="F8">
        <f t="shared" si="0"/>
        <v>2018</v>
      </c>
    </row>
    <row r="9" spans="1:6" x14ac:dyDescent="0.25">
      <c r="A9" s="67" t="s">
        <v>1</v>
      </c>
      <c r="B9" s="67">
        <v>194867</v>
      </c>
      <c r="C9" s="6">
        <v>45360</v>
      </c>
      <c r="D9" s="6">
        <v>0</v>
      </c>
      <c r="E9" s="8">
        <v>43315</v>
      </c>
      <c r="F9">
        <f t="shared" si="0"/>
        <v>2018</v>
      </c>
    </row>
    <row r="10" spans="1:6" x14ac:dyDescent="0.25">
      <c r="A10" s="67" t="s">
        <v>1</v>
      </c>
      <c r="B10" s="67">
        <v>168917</v>
      </c>
      <c r="C10" s="6">
        <v>48957.1</v>
      </c>
      <c r="D10" s="6">
        <v>0</v>
      </c>
      <c r="E10" s="8">
        <v>43180</v>
      </c>
      <c r="F10">
        <f t="shared" si="0"/>
        <v>2018</v>
      </c>
    </row>
    <row r="11" spans="1:6" x14ac:dyDescent="0.25">
      <c r="A11" s="67" t="s">
        <v>1</v>
      </c>
      <c r="B11" s="67">
        <v>168917</v>
      </c>
      <c r="C11" s="6">
        <v>219644.4</v>
      </c>
      <c r="D11" s="6">
        <v>25.03</v>
      </c>
      <c r="E11" s="8">
        <v>43180</v>
      </c>
      <c r="F11">
        <f t="shared" si="0"/>
        <v>2018</v>
      </c>
    </row>
    <row r="12" spans="1:6" x14ac:dyDescent="0.25">
      <c r="A12" s="67" t="s">
        <v>1</v>
      </c>
      <c r="B12" s="67">
        <v>163161</v>
      </c>
      <c r="C12" s="6">
        <v>80198</v>
      </c>
      <c r="D12" s="6">
        <v>9.1999999999999993</v>
      </c>
      <c r="E12" s="8">
        <v>43217</v>
      </c>
      <c r="F12">
        <f t="shared" si="0"/>
        <v>2018</v>
      </c>
    </row>
    <row r="13" spans="1:6" x14ac:dyDescent="0.25">
      <c r="A13" s="67" t="s">
        <v>1</v>
      </c>
      <c r="B13" s="67">
        <v>163161</v>
      </c>
      <c r="C13" s="6">
        <v>23520</v>
      </c>
      <c r="D13" s="6">
        <v>0</v>
      </c>
      <c r="E13" s="8">
        <v>43217</v>
      </c>
      <c r="F13">
        <f t="shared" si="0"/>
        <v>2018</v>
      </c>
    </row>
    <row r="14" spans="1:6" x14ac:dyDescent="0.25">
      <c r="A14" s="67" t="s">
        <v>1</v>
      </c>
      <c r="B14" s="67">
        <v>188240</v>
      </c>
      <c r="C14" s="6">
        <v>1911</v>
      </c>
      <c r="D14" s="6">
        <v>0</v>
      </c>
      <c r="E14" s="8">
        <v>43206</v>
      </c>
      <c r="F14">
        <f t="shared" si="0"/>
        <v>2018</v>
      </c>
    </row>
    <row r="15" spans="1:6" x14ac:dyDescent="0.25">
      <c r="A15" s="67" t="s">
        <v>1</v>
      </c>
      <c r="B15" s="67">
        <v>188240</v>
      </c>
      <c r="C15" s="6">
        <v>2520</v>
      </c>
      <c r="D15" s="6">
        <v>0</v>
      </c>
      <c r="E15" s="8">
        <v>43206</v>
      </c>
      <c r="F15">
        <f t="shared" si="0"/>
        <v>2018</v>
      </c>
    </row>
    <row r="16" spans="1:6" x14ac:dyDescent="0.25">
      <c r="A16" s="67" t="s">
        <v>1</v>
      </c>
      <c r="B16" s="67">
        <v>188240</v>
      </c>
      <c r="C16" s="6">
        <v>2919</v>
      </c>
      <c r="D16" s="6">
        <v>0</v>
      </c>
      <c r="E16" s="8">
        <v>43206</v>
      </c>
      <c r="F16">
        <f t="shared" si="0"/>
        <v>2018</v>
      </c>
    </row>
    <row r="17" spans="1:6" x14ac:dyDescent="0.25">
      <c r="A17" s="67" t="s">
        <v>1</v>
      </c>
      <c r="B17" s="67">
        <v>188240</v>
      </c>
      <c r="C17" s="6">
        <v>7352</v>
      </c>
      <c r="D17" s="6">
        <v>0.8</v>
      </c>
      <c r="E17" s="8">
        <v>43206</v>
      </c>
      <c r="F17">
        <f t="shared" si="0"/>
        <v>2018</v>
      </c>
    </row>
    <row r="18" spans="1:6" x14ac:dyDescent="0.25">
      <c r="A18" s="67" t="s">
        <v>1</v>
      </c>
      <c r="B18" s="67">
        <v>188240</v>
      </c>
      <c r="C18" s="6">
        <v>36413</v>
      </c>
      <c r="D18" s="6">
        <v>4.3</v>
      </c>
      <c r="E18" s="8">
        <v>43206</v>
      </c>
      <c r="F18">
        <f t="shared" si="0"/>
        <v>2018</v>
      </c>
    </row>
    <row r="19" spans="1:6" x14ac:dyDescent="0.25">
      <c r="A19" s="67" t="s">
        <v>1</v>
      </c>
      <c r="B19" s="67">
        <v>192599</v>
      </c>
      <c r="C19" s="6">
        <v>2091</v>
      </c>
      <c r="D19" s="6">
        <v>0.24</v>
      </c>
      <c r="E19" s="8">
        <v>43343</v>
      </c>
      <c r="F19">
        <f t="shared" si="0"/>
        <v>2018</v>
      </c>
    </row>
    <row r="20" spans="1:6" x14ac:dyDescent="0.25">
      <c r="A20" s="67" t="s">
        <v>1</v>
      </c>
      <c r="B20" s="67">
        <v>192599</v>
      </c>
      <c r="C20" s="6">
        <v>11069</v>
      </c>
      <c r="D20" s="6">
        <v>2.7</v>
      </c>
      <c r="E20" s="8">
        <v>43343</v>
      </c>
      <c r="F20">
        <f t="shared" si="0"/>
        <v>2018</v>
      </c>
    </row>
    <row r="21" spans="1:6" x14ac:dyDescent="0.25">
      <c r="A21" s="67" t="s">
        <v>1</v>
      </c>
      <c r="B21" s="67">
        <v>192599</v>
      </c>
      <c r="C21" s="6">
        <v>108705</v>
      </c>
      <c r="D21" s="6">
        <v>21.81</v>
      </c>
      <c r="E21" s="8">
        <v>43343</v>
      </c>
      <c r="F21">
        <f t="shared" si="0"/>
        <v>2018</v>
      </c>
    </row>
    <row r="22" spans="1:6" x14ac:dyDescent="0.25">
      <c r="A22" s="67" t="s">
        <v>1</v>
      </c>
      <c r="B22" s="67">
        <v>190535</v>
      </c>
      <c r="C22" s="6">
        <v>49195</v>
      </c>
      <c r="D22" s="6">
        <v>0</v>
      </c>
      <c r="E22" s="8">
        <v>43251</v>
      </c>
      <c r="F22">
        <f t="shared" si="0"/>
        <v>2018</v>
      </c>
    </row>
    <row r="23" spans="1:6" x14ac:dyDescent="0.25">
      <c r="A23" s="67" t="s">
        <v>1</v>
      </c>
      <c r="B23" s="67">
        <v>194150</v>
      </c>
      <c r="C23" s="6">
        <v>84.48</v>
      </c>
      <c r="D23" s="6">
        <v>2.1600000000000001E-2</v>
      </c>
      <c r="E23" s="8">
        <v>43370</v>
      </c>
      <c r="F23">
        <f t="shared" si="0"/>
        <v>2018</v>
      </c>
    </row>
    <row r="24" spans="1:6" x14ac:dyDescent="0.25">
      <c r="A24" s="67" t="s">
        <v>1</v>
      </c>
      <c r="B24" s="67">
        <v>194150</v>
      </c>
      <c r="C24" s="6">
        <v>992.30399999999997</v>
      </c>
      <c r="D24" s="6">
        <v>0.216</v>
      </c>
      <c r="E24" s="8">
        <v>43370</v>
      </c>
      <c r="F24">
        <f t="shared" si="0"/>
        <v>2018</v>
      </c>
    </row>
    <row r="25" spans="1:6" x14ac:dyDescent="0.25">
      <c r="A25" s="67" t="s">
        <v>1</v>
      </c>
      <c r="B25" s="67">
        <v>194150</v>
      </c>
      <c r="C25" s="6">
        <v>4712.82</v>
      </c>
      <c r="D25" s="6">
        <v>1.2054</v>
      </c>
      <c r="E25" s="8">
        <v>43370</v>
      </c>
      <c r="F25">
        <f t="shared" si="0"/>
        <v>2018</v>
      </c>
    </row>
    <row r="26" spans="1:6" x14ac:dyDescent="0.25">
      <c r="A26" s="67" t="s">
        <v>1</v>
      </c>
      <c r="B26" s="67">
        <v>194150</v>
      </c>
      <c r="C26" s="6">
        <v>1288</v>
      </c>
      <c r="D26" s="6">
        <v>0</v>
      </c>
      <c r="E26" s="8">
        <v>43370</v>
      </c>
      <c r="F26">
        <f t="shared" si="0"/>
        <v>2018</v>
      </c>
    </row>
    <row r="27" spans="1:6" x14ac:dyDescent="0.25">
      <c r="A27" s="67" t="s">
        <v>1</v>
      </c>
      <c r="B27" s="67">
        <v>194150</v>
      </c>
      <c r="C27" s="6">
        <v>5686</v>
      </c>
      <c r="D27" s="6">
        <v>0.8</v>
      </c>
      <c r="E27" s="8">
        <v>43370</v>
      </c>
      <c r="F27">
        <f t="shared" si="0"/>
        <v>2018</v>
      </c>
    </row>
    <row r="28" spans="1:6" x14ac:dyDescent="0.25">
      <c r="A28" s="67" t="s">
        <v>1</v>
      </c>
      <c r="B28" s="67">
        <v>194150</v>
      </c>
      <c r="C28" s="6">
        <v>60251</v>
      </c>
      <c r="D28" s="6">
        <v>6.9</v>
      </c>
      <c r="E28" s="8">
        <v>43370</v>
      </c>
      <c r="F28">
        <f t="shared" si="0"/>
        <v>2018</v>
      </c>
    </row>
    <row r="29" spans="1:6" x14ac:dyDescent="0.25">
      <c r="A29" s="67" t="s">
        <v>1</v>
      </c>
      <c r="B29" s="67">
        <v>194151</v>
      </c>
      <c r="C29" s="6">
        <v>1617.088</v>
      </c>
      <c r="D29" s="6">
        <v>0.35199999999999998</v>
      </c>
      <c r="E29" s="8">
        <v>43370</v>
      </c>
      <c r="F29">
        <f t="shared" si="0"/>
        <v>2018</v>
      </c>
    </row>
    <row r="30" spans="1:6" x14ac:dyDescent="0.25">
      <c r="A30" s="67" t="s">
        <v>1</v>
      </c>
      <c r="B30" s="67">
        <v>194151</v>
      </c>
      <c r="C30" s="6">
        <v>32313.599999999999</v>
      </c>
      <c r="D30" s="6">
        <v>8.2620000000000005</v>
      </c>
      <c r="E30" s="8">
        <v>43370</v>
      </c>
      <c r="F30">
        <f t="shared" si="0"/>
        <v>2018</v>
      </c>
    </row>
    <row r="31" spans="1:6" x14ac:dyDescent="0.25">
      <c r="A31" s="67" t="s">
        <v>1</v>
      </c>
      <c r="B31" s="67">
        <v>194151</v>
      </c>
      <c r="C31" s="6">
        <v>1830</v>
      </c>
      <c r="D31" s="6">
        <v>0</v>
      </c>
      <c r="E31" s="8">
        <v>43370</v>
      </c>
      <c r="F31">
        <f t="shared" si="0"/>
        <v>2018</v>
      </c>
    </row>
    <row r="32" spans="1:6" x14ac:dyDescent="0.25">
      <c r="A32" s="67" t="s">
        <v>1</v>
      </c>
      <c r="B32" s="67">
        <v>194151</v>
      </c>
      <c r="C32" s="6">
        <v>3332</v>
      </c>
      <c r="D32" s="6">
        <v>0.5</v>
      </c>
      <c r="E32" s="8">
        <v>43370</v>
      </c>
      <c r="F32">
        <f t="shared" si="0"/>
        <v>2018</v>
      </c>
    </row>
    <row r="33" spans="1:6" x14ac:dyDescent="0.25">
      <c r="A33" s="67" t="s">
        <v>1</v>
      </c>
      <c r="B33" s="67">
        <v>194151</v>
      </c>
      <c r="C33" s="6">
        <v>127291</v>
      </c>
      <c r="D33" s="6">
        <v>14.6</v>
      </c>
      <c r="E33" s="8">
        <v>43370</v>
      </c>
      <c r="F33">
        <f t="shared" si="0"/>
        <v>2018</v>
      </c>
    </row>
    <row r="34" spans="1:6" x14ac:dyDescent="0.25">
      <c r="A34" s="67" t="s">
        <v>1</v>
      </c>
      <c r="B34" s="67">
        <v>195713</v>
      </c>
      <c r="C34" s="6">
        <v>21263</v>
      </c>
      <c r="D34" s="6">
        <v>0</v>
      </c>
      <c r="E34" s="8">
        <v>43308</v>
      </c>
      <c r="F34">
        <f t="shared" si="0"/>
        <v>2018</v>
      </c>
    </row>
    <row r="35" spans="1:6" x14ac:dyDescent="0.25">
      <c r="A35" s="67" t="s">
        <v>1</v>
      </c>
      <c r="B35" s="67">
        <v>191819</v>
      </c>
      <c r="C35" s="6">
        <v>1021</v>
      </c>
      <c r="D35" s="6">
        <v>8.5000000000000006E-2</v>
      </c>
      <c r="E35" s="8">
        <v>43196</v>
      </c>
      <c r="F35">
        <f t="shared" si="0"/>
        <v>2018</v>
      </c>
    </row>
    <row r="36" spans="1:6" x14ac:dyDescent="0.25">
      <c r="A36" s="67" t="s">
        <v>1</v>
      </c>
      <c r="B36" s="67">
        <v>191819</v>
      </c>
      <c r="C36" s="6">
        <v>1239</v>
      </c>
      <c r="D36" s="6">
        <v>0.1</v>
      </c>
      <c r="E36" s="8">
        <v>43196</v>
      </c>
      <c r="F36">
        <f t="shared" si="0"/>
        <v>2018</v>
      </c>
    </row>
    <row r="37" spans="1:6" x14ac:dyDescent="0.25">
      <c r="A37" s="67" t="s">
        <v>1</v>
      </c>
      <c r="B37" s="67">
        <v>191819</v>
      </c>
      <c r="C37" s="6">
        <v>5781</v>
      </c>
      <c r="D37" s="6">
        <v>0.6</v>
      </c>
      <c r="E37" s="8">
        <v>43196</v>
      </c>
      <c r="F37">
        <f t="shared" si="0"/>
        <v>2018</v>
      </c>
    </row>
    <row r="38" spans="1:6" x14ac:dyDescent="0.25">
      <c r="A38" s="67" t="s">
        <v>1</v>
      </c>
      <c r="B38" s="67">
        <v>187234</v>
      </c>
      <c r="C38" s="6">
        <v>19033</v>
      </c>
      <c r="D38" s="6">
        <v>2.2000000000000002</v>
      </c>
      <c r="E38" s="8">
        <v>43151</v>
      </c>
      <c r="F38">
        <f t="shared" si="0"/>
        <v>2018</v>
      </c>
    </row>
    <row r="39" spans="1:6" x14ac:dyDescent="0.25">
      <c r="A39" s="67" t="s">
        <v>1</v>
      </c>
      <c r="B39" s="67">
        <v>188182</v>
      </c>
      <c r="C39" s="6">
        <v>3810</v>
      </c>
      <c r="D39" s="6">
        <v>1.1000000000000001</v>
      </c>
      <c r="E39" s="8">
        <v>43159</v>
      </c>
      <c r="F39">
        <f t="shared" si="0"/>
        <v>2018</v>
      </c>
    </row>
    <row r="40" spans="1:6" x14ac:dyDescent="0.25">
      <c r="A40" s="67" t="s">
        <v>1</v>
      </c>
      <c r="B40" s="67">
        <v>188182</v>
      </c>
      <c r="C40" s="6">
        <v>3583.32</v>
      </c>
      <c r="D40" s="6">
        <v>0.78</v>
      </c>
      <c r="E40" s="8">
        <v>43159</v>
      </c>
      <c r="F40">
        <f t="shared" si="0"/>
        <v>2018</v>
      </c>
    </row>
    <row r="41" spans="1:6" x14ac:dyDescent="0.25">
      <c r="A41" s="67" t="s">
        <v>1</v>
      </c>
      <c r="B41" s="67">
        <v>191214</v>
      </c>
      <c r="C41" s="6">
        <v>232.32</v>
      </c>
      <c r="D41" s="6">
        <v>5.9400000000000001E-2</v>
      </c>
      <c r="E41" s="8">
        <v>43259</v>
      </c>
      <c r="F41">
        <f t="shared" si="0"/>
        <v>2018</v>
      </c>
    </row>
    <row r="42" spans="1:6" x14ac:dyDescent="0.25">
      <c r="A42" s="67" t="s">
        <v>1</v>
      </c>
      <c r="B42" s="67">
        <v>191214</v>
      </c>
      <c r="C42" s="6">
        <v>3038.8470000000002</v>
      </c>
      <c r="D42" s="6">
        <v>0.77700000000000002</v>
      </c>
      <c r="E42" s="8">
        <v>43259</v>
      </c>
      <c r="F42">
        <f t="shared" si="0"/>
        <v>2018</v>
      </c>
    </row>
    <row r="43" spans="1:6" x14ac:dyDescent="0.25">
      <c r="A43" s="67" t="s">
        <v>1</v>
      </c>
      <c r="B43" s="67">
        <v>191214</v>
      </c>
      <c r="C43" s="6">
        <v>7254.9049999999997</v>
      </c>
      <c r="D43" s="6">
        <v>1.855</v>
      </c>
      <c r="E43" s="8">
        <v>43259</v>
      </c>
      <c r="F43">
        <f t="shared" si="0"/>
        <v>2018</v>
      </c>
    </row>
    <row r="44" spans="1:6" x14ac:dyDescent="0.25">
      <c r="A44" s="67" t="s">
        <v>1</v>
      </c>
      <c r="B44" s="67">
        <v>191214</v>
      </c>
      <c r="C44" s="6">
        <v>2422</v>
      </c>
      <c r="D44" s="6">
        <v>1.1000000000000001</v>
      </c>
      <c r="E44" s="8">
        <v>43259</v>
      </c>
      <c r="F44">
        <f t="shared" si="0"/>
        <v>2018</v>
      </c>
    </row>
    <row r="45" spans="1:6" x14ac:dyDescent="0.25">
      <c r="A45" s="67" t="s">
        <v>1</v>
      </c>
      <c r="B45" s="67">
        <v>191214</v>
      </c>
      <c r="C45" s="6">
        <v>172783</v>
      </c>
      <c r="D45" s="6">
        <v>19.8</v>
      </c>
      <c r="E45" s="8">
        <v>43259</v>
      </c>
      <c r="F45">
        <f t="shared" si="0"/>
        <v>2018</v>
      </c>
    </row>
    <row r="46" spans="1:6" x14ac:dyDescent="0.25">
      <c r="A46" s="67" t="s">
        <v>1</v>
      </c>
      <c r="B46" s="67">
        <v>191213</v>
      </c>
      <c r="C46" s="6">
        <v>273</v>
      </c>
      <c r="D46" s="6">
        <v>0</v>
      </c>
      <c r="E46" s="8">
        <v>43259</v>
      </c>
      <c r="F46">
        <f t="shared" si="0"/>
        <v>2018</v>
      </c>
    </row>
    <row r="47" spans="1:6" x14ac:dyDescent="0.25">
      <c r="A47" s="67" t="s">
        <v>1</v>
      </c>
      <c r="B47" s="67">
        <v>191213</v>
      </c>
      <c r="C47" s="6">
        <v>21.12</v>
      </c>
      <c r="D47" s="6">
        <v>5.4000000000000003E-3</v>
      </c>
      <c r="E47" s="8">
        <v>43259</v>
      </c>
      <c r="F47">
        <f t="shared" si="0"/>
        <v>2018</v>
      </c>
    </row>
    <row r="48" spans="1:6" x14ac:dyDescent="0.25">
      <c r="A48" s="67" t="s">
        <v>1</v>
      </c>
      <c r="B48" s="67">
        <v>191213</v>
      </c>
      <c r="C48" s="6">
        <v>1953.5445</v>
      </c>
      <c r="D48" s="6">
        <v>0.4995</v>
      </c>
      <c r="E48" s="8">
        <v>43259</v>
      </c>
      <c r="F48">
        <f t="shared" si="0"/>
        <v>2018</v>
      </c>
    </row>
    <row r="49" spans="1:6" x14ac:dyDescent="0.25">
      <c r="A49" s="67" t="s">
        <v>1</v>
      </c>
      <c r="B49" s="67">
        <v>191213</v>
      </c>
      <c r="C49" s="6">
        <v>2901.962</v>
      </c>
      <c r="D49" s="6">
        <v>0.74199999999999999</v>
      </c>
      <c r="E49" s="8">
        <v>43259</v>
      </c>
      <c r="F49">
        <f t="shared" si="0"/>
        <v>2018</v>
      </c>
    </row>
    <row r="50" spans="1:6" x14ac:dyDescent="0.25">
      <c r="A50" s="67" t="s">
        <v>1</v>
      </c>
      <c r="B50" s="67">
        <v>191213</v>
      </c>
      <c r="C50" s="6">
        <v>1394</v>
      </c>
      <c r="D50" s="6">
        <v>0.7</v>
      </c>
      <c r="E50" s="8">
        <v>43259</v>
      </c>
      <c r="F50">
        <f t="shared" si="0"/>
        <v>2018</v>
      </c>
    </row>
    <row r="51" spans="1:6" x14ac:dyDescent="0.25">
      <c r="A51" s="67" t="s">
        <v>1</v>
      </c>
      <c r="B51" s="67">
        <v>191213</v>
      </c>
      <c r="C51" s="6">
        <v>3579</v>
      </c>
      <c r="D51" s="6">
        <v>1.3</v>
      </c>
      <c r="E51" s="8">
        <v>43259</v>
      </c>
      <c r="F51">
        <f t="shared" si="0"/>
        <v>2018</v>
      </c>
    </row>
    <row r="52" spans="1:6" x14ac:dyDescent="0.25">
      <c r="A52" s="67" t="s">
        <v>1</v>
      </c>
      <c r="B52" s="67">
        <v>191213</v>
      </c>
      <c r="C52" s="6">
        <v>150541</v>
      </c>
      <c r="D52" s="6">
        <v>17.2</v>
      </c>
      <c r="E52" s="8">
        <v>43259</v>
      </c>
      <c r="F52">
        <f t="shared" si="0"/>
        <v>2018</v>
      </c>
    </row>
    <row r="53" spans="1:6" x14ac:dyDescent="0.25">
      <c r="A53" s="67" t="s">
        <v>1</v>
      </c>
      <c r="B53" s="67">
        <v>192715</v>
      </c>
      <c r="C53" s="6">
        <v>12524</v>
      </c>
      <c r="D53" s="6">
        <v>4.0999999999999996</v>
      </c>
      <c r="E53" s="8">
        <v>43273</v>
      </c>
      <c r="F53">
        <f t="shared" si="0"/>
        <v>2018</v>
      </c>
    </row>
    <row r="54" spans="1:6" x14ac:dyDescent="0.25">
      <c r="A54" s="67" t="s">
        <v>1</v>
      </c>
      <c r="B54" s="67">
        <v>183527</v>
      </c>
      <c r="C54" s="6">
        <v>496035</v>
      </c>
      <c r="D54" s="6">
        <v>48.76</v>
      </c>
      <c r="E54" s="8">
        <v>43189</v>
      </c>
      <c r="F54">
        <f t="shared" si="0"/>
        <v>2018</v>
      </c>
    </row>
    <row r="55" spans="1:6" x14ac:dyDescent="0.25">
      <c r="A55" s="67" t="s">
        <v>1</v>
      </c>
      <c r="B55" s="67">
        <v>182124</v>
      </c>
      <c r="C55" s="6">
        <v>13782</v>
      </c>
      <c r="D55" s="6">
        <v>3</v>
      </c>
      <c r="E55" s="8">
        <v>43007</v>
      </c>
      <c r="F55">
        <f t="shared" si="0"/>
        <v>2017</v>
      </c>
    </row>
    <row r="56" spans="1:6" x14ac:dyDescent="0.25">
      <c r="A56" s="67" t="s">
        <v>1</v>
      </c>
      <c r="B56" s="67">
        <v>193812</v>
      </c>
      <c r="C56" s="6">
        <v>643.16</v>
      </c>
      <c r="D56" s="6">
        <v>0.14000000000000001</v>
      </c>
      <c r="E56" s="8">
        <v>43273</v>
      </c>
      <c r="F56">
        <f t="shared" si="0"/>
        <v>2018</v>
      </c>
    </row>
    <row r="57" spans="1:6" x14ac:dyDescent="0.25">
      <c r="A57" s="67" t="s">
        <v>1</v>
      </c>
      <c r="B57" s="67">
        <v>193812</v>
      </c>
      <c r="C57" s="6">
        <v>5374.98</v>
      </c>
      <c r="D57" s="6">
        <v>1.17</v>
      </c>
      <c r="E57" s="8">
        <v>43273</v>
      </c>
      <c r="F57">
        <f t="shared" si="0"/>
        <v>2018</v>
      </c>
    </row>
    <row r="58" spans="1:6" x14ac:dyDescent="0.25">
      <c r="A58" s="67" t="s">
        <v>1</v>
      </c>
      <c r="B58" s="67">
        <v>193812</v>
      </c>
      <c r="C58" s="6">
        <v>26444.34</v>
      </c>
      <c r="D58" s="6">
        <v>7.02</v>
      </c>
      <c r="E58" s="8">
        <v>43273</v>
      </c>
      <c r="F58">
        <f t="shared" si="0"/>
        <v>2018</v>
      </c>
    </row>
    <row r="59" spans="1:6" x14ac:dyDescent="0.25">
      <c r="A59" s="67" t="s">
        <v>1</v>
      </c>
      <c r="B59" s="67">
        <v>185102</v>
      </c>
      <c r="C59" s="6">
        <v>10452</v>
      </c>
      <c r="D59" s="6">
        <v>1.4</v>
      </c>
      <c r="E59" s="8">
        <v>43087</v>
      </c>
      <c r="F59">
        <f t="shared" si="0"/>
        <v>2017</v>
      </c>
    </row>
    <row r="60" spans="1:6" x14ac:dyDescent="0.25">
      <c r="A60" s="67" t="s">
        <v>1</v>
      </c>
      <c r="B60" s="67">
        <v>190581</v>
      </c>
      <c r="C60" s="6">
        <v>57511.4</v>
      </c>
      <c r="D60" s="6">
        <v>0</v>
      </c>
      <c r="E60" s="8">
        <v>43244</v>
      </c>
      <c r="F60">
        <f t="shared" si="0"/>
        <v>2018</v>
      </c>
    </row>
    <row r="61" spans="1:6" x14ac:dyDescent="0.25">
      <c r="A61" s="67" t="s">
        <v>1</v>
      </c>
      <c r="B61" s="67">
        <v>196295</v>
      </c>
      <c r="C61" s="6">
        <v>44750</v>
      </c>
      <c r="D61" s="6">
        <v>9.6999999999999993</v>
      </c>
      <c r="E61" s="8">
        <v>43350</v>
      </c>
      <c r="F61">
        <f t="shared" si="0"/>
        <v>2018</v>
      </c>
    </row>
    <row r="62" spans="1:6" x14ac:dyDescent="0.25">
      <c r="A62" s="67" t="s">
        <v>1</v>
      </c>
      <c r="B62" s="67">
        <v>197340</v>
      </c>
      <c r="C62" s="6">
        <v>65053.8</v>
      </c>
      <c r="D62" s="6">
        <v>0</v>
      </c>
      <c r="E62" s="8">
        <v>43371</v>
      </c>
      <c r="F62">
        <f t="shared" si="0"/>
        <v>2018</v>
      </c>
    </row>
    <row r="63" spans="1:6" x14ac:dyDescent="0.25">
      <c r="A63" s="67" t="s">
        <v>1</v>
      </c>
      <c r="B63" s="67">
        <v>184437</v>
      </c>
      <c r="C63" s="6">
        <v>357269</v>
      </c>
      <c r="D63" s="6">
        <v>38.479999999999997</v>
      </c>
      <c r="E63" s="8">
        <v>43369</v>
      </c>
      <c r="F63">
        <f t="shared" si="0"/>
        <v>2018</v>
      </c>
    </row>
    <row r="64" spans="1:6" x14ac:dyDescent="0.25">
      <c r="A64" s="67" t="s">
        <v>1</v>
      </c>
      <c r="B64" s="67">
        <v>174000</v>
      </c>
      <c r="C64" s="6">
        <v>15324.156000000001</v>
      </c>
      <c r="D64" s="6">
        <v>4.0679999999999996</v>
      </c>
      <c r="E64" s="8">
        <v>42825</v>
      </c>
      <c r="F64">
        <f t="shared" si="0"/>
        <v>2017</v>
      </c>
    </row>
    <row r="65" spans="1:6" x14ac:dyDescent="0.25">
      <c r="A65" s="67" t="s">
        <v>1</v>
      </c>
      <c r="B65" s="67">
        <v>171131</v>
      </c>
      <c r="C65" s="6">
        <v>5016.6480000000001</v>
      </c>
      <c r="D65" s="6">
        <v>1.0920000000000001</v>
      </c>
      <c r="E65" s="8">
        <v>42755</v>
      </c>
      <c r="F65">
        <f t="shared" si="0"/>
        <v>2017</v>
      </c>
    </row>
    <row r="66" spans="1:6" x14ac:dyDescent="0.25">
      <c r="A66" s="67" t="s">
        <v>1</v>
      </c>
      <c r="B66" s="67">
        <v>186623</v>
      </c>
      <c r="C66" s="6">
        <v>182152.1</v>
      </c>
      <c r="D66" s="6">
        <v>39.65</v>
      </c>
      <c r="E66" s="8">
        <v>43203</v>
      </c>
      <c r="F66">
        <f t="shared" si="0"/>
        <v>2018</v>
      </c>
    </row>
    <row r="67" spans="1:6" x14ac:dyDescent="0.25">
      <c r="A67" s="67" t="s">
        <v>1</v>
      </c>
      <c r="B67" s="67">
        <v>186289</v>
      </c>
      <c r="C67" s="6">
        <v>443.52</v>
      </c>
      <c r="D67" s="6">
        <v>0.1134</v>
      </c>
      <c r="E67" s="8">
        <v>43151</v>
      </c>
      <c r="F67">
        <f t="shared" ref="F67:F130" si="1">YEAR(E67)</f>
        <v>2018</v>
      </c>
    </row>
    <row r="68" spans="1:6" x14ac:dyDescent="0.25">
      <c r="A68" s="67" t="s">
        <v>1</v>
      </c>
      <c r="B68" s="67">
        <v>186289</v>
      </c>
      <c r="C68" s="6">
        <v>588.03200000000004</v>
      </c>
      <c r="D68" s="6">
        <v>0.128</v>
      </c>
      <c r="E68" s="8">
        <v>43151</v>
      </c>
      <c r="F68">
        <f t="shared" si="1"/>
        <v>2018</v>
      </c>
    </row>
    <row r="69" spans="1:6" x14ac:dyDescent="0.25">
      <c r="A69" s="67" t="s">
        <v>1</v>
      </c>
      <c r="B69" s="67">
        <v>186289</v>
      </c>
      <c r="C69" s="6">
        <v>1604.2248</v>
      </c>
      <c r="D69" s="6">
        <v>0.34920000000000001</v>
      </c>
      <c r="E69" s="8">
        <v>43151</v>
      </c>
      <c r="F69">
        <f t="shared" si="1"/>
        <v>2018</v>
      </c>
    </row>
    <row r="70" spans="1:6" x14ac:dyDescent="0.25">
      <c r="A70" s="67" t="s">
        <v>1</v>
      </c>
      <c r="B70" s="67">
        <v>186289</v>
      </c>
      <c r="C70" s="6">
        <v>26608</v>
      </c>
      <c r="D70" s="6">
        <v>0</v>
      </c>
      <c r="E70" s="8">
        <v>43151</v>
      </c>
      <c r="F70">
        <f t="shared" si="1"/>
        <v>2018</v>
      </c>
    </row>
    <row r="71" spans="1:6" x14ac:dyDescent="0.25">
      <c r="A71" s="67" t="s">
        <v>1</v>
      </c>
      <c r="B71" s="67">
        <v>186289</v>
      </c>
      <c r="C71" s="6">
        <v>112815</v>
      </c>
      <c r="D71" s="6">
        <v>25.8</v>
      </c>
      <c r="E71" s="8">
        <v>43151</v>
      </c>
      <c r="F71">
        <f t="shared" si="1"/>
        <v>2018</v>
      </c>
    </row>
    <row r="72" spans="1:6" x14ac:dyDescent="0.25">
      <c r="A72" s="67" t="s">
        <v>1</v>
      </c>
      <c r="B72" s="67">
        <v>186289</v>
      </c>
      <c r="C72" s="6">
        <v>312137</v>
      </c>
      <c r="D72" s="6">
        <v>35.700000000000003</v>
      </c>
      <c r="E72" s="8">
        <v>43151</v>
      </c>
      <c r="F72">
        <f t="shared" si="1"/>
        <v>2018</v>
      </c>
    </row>
    <row r="73" spans="1:6" x14ac:dyDescent="0.25">
      <c r="A73" s="67" t="s">
        <v>1</v>
      </c>
      <c r="B73" s="67">
        <v>186289</v>
      </c>
      <c r="C73" s="6">
        <v>1167.5999999999999</v>
      </c>
      <c r="D73" s="6">
        <v>0</v>
      </c>
      <c r="E73" s="8">
        <v>43151</v>
      </c>
      <c r="F73">
        <f t="shared" si="1"/>
        <v>2018</v>
      </c>
    </row>
    <row r="74" spans="1:6" x14ac:dyDescent="0.25">
      <c r="A74" s="67" t="s">
        <v>1</v>
      </c>
      <c r="B74" s="67">
        <v>188127</v>
      </c>
      <c r="C74" s="6">
        <v>35408</v>
      </c>
      <c r="D74" s="6">
        <v>4.0999999999999996</v>
      </c>
      <c r="E74" s="8">
        <v>43140</v>
      </c>
      <c r="F74">
        <f t="shared" si="1"/>
        <v>2018</v>
      </c>
    </row>
    <row r="75" spans="1:6" x14ac:dyDescent="0.25">
      <c r="A75" s="67" t="s">
        <v>1</v>
      </c>
      <c r="B75" s="67">
        <v>188127</v>
      </c>
      <c r="C75" s="6">
        <v>31256</v>
      </c>
      <c r="D75" s="6">
        <v>5.9</v>
      </c>
      <c r="E75" s="8">
        <v>43140</v>
      </c>
      <c r="F75">
        <f t="shared" si="1"/>
        <v>2018</v>
      </c>
    </row>
    <row r="76" spans="1:6" x14ac:dyDescent="0.25">
      <c r="A76" s="67" t="s">
        <v>1</v>
      </c>
      <c r="B76" s="67">
        <v>187202</v>
      </c>
      <c r="C76" s="6">
        <v>193453.34</v>
      </c>
      <c r="D76" s="6">
        <v>42.11</v>
      </c>
      <c r="E76" s="8">
        <v>43159</v>
      </c>
      <c r="F76">
        <f t="shared" si="1"/>
        <v>2018</v>
      </c>
    </row>
    <row r="77" spans="1:6" x14ac:dyDescent="0.25">
      <c r="A77" s="67" t="s">
        <v>1</v>
      </c>
      <c r="B77" s="67">
        <v>193961</v>
      </c>
      <c r="C77" s="6">
        <v>66532</v>
      </c>
      <c r="D77" s="6">
        <v>18.100000000000001</v>
      </c>
      <c r="E77" s="8">
        <v>43294</v>
      </c>
      <c r="F77">
        <f t="shared" si="1"/>
        <v>2018</v>
      </c>
    </row>
    <row r="78" spans="1:6" x14ac:dyDescent="0.25">
      <c r="A78" s="67" t="s">
        <v>1</v>
      </c>
      <c r="B78" s="67">
        <v>195920</v>
      </c>
      <c r="C78" s="6">
        <v>7648</v>
      </c>
      <c r="D78" s="6">
        <v>2.08</v>
      </c>
      <c r="E78" s="8">
        <v>43310</v>
      </c>
      <c r="F78">
        <f t="shared" si="1"/>
        <v>2018</v>
      </c>
    </row>
    <row r="79" spans="1:6" x14ac:dyDescent="0.25">
      <c r="A79" s="67" t="s">
        <v>1</v>
      </c>
      <c r="B79" s="67">
        <v>195920</v>
      </c>
      <c r="C79" s="6">
        <v>2923</v>
      </c>
      <c r="D79" s="6">
        <v>0.8</v>
      </c>
      <c r="E79" s="8">
        <v>43310</v>
      </c>
      <c r="F79">
        <f t="shared" si="1"/>
        <v>2018</v>
      </c>
    </row>
    <row r="80" spans="1:6" x14ac:dyDescent="0.25">
      <c r="A80" s="67" t="s">
        <v>1</v>
      </c>
      <c r="B80" s="67">
        <v>188137</v>
      </c>
      <c r="C80" s="6">
        <v>591.36</v>
      </c>
      <c r="D80" s="6">
        <v>0.1512</v>
      </c>
      <c r="E80" s="8">
        <v>43235</v>
      </c>
      <c r="F80">
        <f t="shared" si="1"/>
        <v>2018</v>
      </c>
    </row>
    <row r="81" spans="1:6" x14ac:dyDescent="0.25">
      <c r="A81" s="67" t="s">
        <v>1</v>
      </c>
      <c r="B81" s="67">
        <v>188137</v>
      </c>
      <c r="C81" s="6">
        <v>64435.055999999997</v>
      </c>
      <c r="D81" s="6">
        <v>7.3555999999999999</v>
      </c>
      <c r="E81" s="8">
        <v>43235</v>
      </c>
      <c r="F81">
        <f t="shared" si="1"/>
        <v>2018</v>
      </c>
    </row>
    <row r="82" spans="1:6" x14ac:dyDescent="0.25">
      <c r="A82" s="67" t="s">
        <v>1</v>
      </c>
      <c r="B82" s="67">
        <v>188137</v>
      </c>
      <c r="C82" s="6">
        <v>1244</v>
      </c>
      <c r="D82" s="6">
        <v>0</v>
      </c>
      <c r="E82" s="8">
        <v>43235</v>
      </c>
      <c r="F82">
        <f t="shared" si="1"/>
        <v>2018</v>
      </c>
    </row>
    <row r="83" spans="1:6" x14ac:dyDescent="0.25">
      <c r="A83" s="67" t="s">
        <v>1</v>
      </c>
      <c r="B83" s="67">
        <v>188137</v>
      </c>
      <c r="C83" s="6">
        <v>2150</v>
      </c>
      <c r="D83" s="6">
        <v>1</v>
      </c>
      <c r="E83" s="8">
        <v>43235</v>
      </c>
      <c r="F83">
        <f t="shared" si="1"/>
        <v>2018</v>
      </c>
    </row>
    <row r="84" spans="1:6" x14ac:dyDescent="0.25">
      <c r="A84" s="67" t="s">
        <v>1</v>
      </c>
      <c r="B84" s="67">
        <v>188137</v>
      </c>
      <c r="C84" s="6">
        <v>3252</v>
      </c>
      <c r="D84" s="6">
        <v>1.5</v>
      </c>
      <c r="E84" s="8">
        <v>43235</v>
      </c>
      <c r="F84">
        <f t="shared" si="1"/>
        <v>2018</v>
      </c>
    </row>
    <row r="85" spans="1:6" x14ac:dyDescent="0.25">
      <c r="A85" s="67" t="s">
        <v>1</v>
      </c>
      <c r="B85" s="67">
        <v>188137</v>
      </c>
      <c r="C85" s="6">
        <v>157400</v>
      </c>
      <c r="D85" s="6">
        <v>18</v>
      </c>
      <c r="E85" s="8">
        <v>43235</v>
      </c>
      <c r="F85">
        <f t="shared" si="1"/>
        <v>2018</v>
      </c>
    </row>
    <row r="86" spans="1:6" x14ac:dyDescent="0.25">
      <c r="A86" s="67" t="s">
        <v>1</v>
      </c>
      <c r="B86" s="67">
        <v>198271</v>
      </c>
      <c r="C86" s="6">
        <v>7453.3055999999997</v>
      </c>
      <c r="D86" s="6">
        <v>1.6224000000000001</v>
      </c>
      <c r="E86" s="8">
        <v>43339</v>
      </c>
      <c r="F86">
        <f t="shared" si="1"/>
        <v>2018</v>
      </c>
    </row>
    <row r="87" spans="1:6" x14ac:dyDescent="0.25">
      <c r="A87" s="67" t="s">
        <v>1</v>
      </c>
      <c r="B87" s="67">
        <v>196531</v>
      </c>
      <c r="C87" s="6">
        <v>23613.16</v>
      </c>
      <c r="D87" s="6">
        <v>5.14</v>
      </c>
      <c r="E87" s="8">
        <v>43336</v>
      </c>
      <c r="F87">
        <f t="shared" si="1"/>
        <v>2018</v>
      </c>
    </row>
    <row r="88" spans="1:6" x14ac:dyDescent="0.25">
      <c r="A88" s="67" t="s">
        <v>1</v>
      </c>
      <c r="B88" s="67">
        <v>194736</v>
      </c>
      <c r="C88" s="6">
        <v>58370</v>
      </c>
      <c r="D88" s="6">
        <v>0</v>
      </c>
      <c r="E88" s="8">
        <v>43356</v>
      </c>
      <c r="F88">
        <f t="shared" si="1"/>
        <v>2018</v>
      </c>
    </row>
    <row r="89" spans="1:6" x14ac:dyDescent="0.25">
      <c r="A89" s="67" t="s">
        <v>1</v>
      </c>
      <c r="B89" s="67">
        <v>194735</v>
      </c>
      <c r="C89" s="6">
        <v>58370</v>
      </c>
      <c r="D89" s="6">
        <v>0</v>
      </c>
      <c r="E89" s="8">
        <v>43342</v>
      </c>
      <c r="F89">
        <f t="shared" si="1"/>
        <v>2018</v>
      </c>
    </row>
    <row r="90" spans="1:6" x14ac:dyDescent="0.25">
      <c r="A90" s="67" t="s">
        <v>1</v>
      </c>
      <c r="B90" s="67">
        <v>192451</v>
      </c>
      <c r="C90" s="6">
        <v>836.10799999999995</v>
      </c>
      <c r="D90" s="6">
        <v>0.182</v>
      </c>
      <c r="E90" s="8">
        <v>43229</v>
      </c>
      <c r="F90">
        <f t="shared" si="1"/>
        <v>2018</v>
      </c>
    </row>
    <row r="91" spans="1:6" x14ac:dyDescent="0.25">
      <c r="A91" s="67" t="s">
        <v>1</v>
      </c>
      <c r="B91" s="67">
        <v>192451</v>
      </c>
      <c r="C91" s="6">
        <v>1182.4956</v>
      </c>
      <c r="D91" s="6">
        <v>0.25740000000000002</v>
      </c>
      <c r="E91" s="8">
        <v>43229</v>
      </c>
      <c r="F91">
        <f t="shared" si="1"/>
        <v>2018</v>
      </c>
    </row>
    <row r="92" spans="1:6" x14ac:dyDescent="0.25">
      <c r="A92" s="67" t="s">
        <v>1</v>
      </c>
      <c r="B92" s="67">
        <v>192451</v>
      </c>
      <c r="C92" s="6">
        <v>9702.5759999999991</v>
      </c>
      <c r="D92" s="6">
        <v>1.1075999999999999</v>
      </c>
      <c r="E92" s="8">
        <v>43229</v>
      </c>
      <c r="F92">
        <f t="shared" si="1"/>
        <v>2018</v>
      </c>
    </row>
    <row r="93" spans="1:6" x14ac:dyDescent="0.25">
      <c r="A93" s="67" t="s">
        <v>1</v>
      </c>
      <c r="B93" s="67">
        <v>192451</v>
      </c>
      <c r="C93" s="6">
        <v>5303.3136000000004</v>
      </c>
      <c r="D93" s="6">
        <v>1.1544000000000001</v>
      </c>
      <c r="E93" s="8">
        <v>43229</v>
      </c>
      <c r="F93">
        <f t="shared" si="1"/>
        <v>2018</v>
      </c>
    </row>
    <row r="94" spans="1:6" x14ac:dyDescent="0.25">
      <c r="A94" s="67" t="s">
        <v>1</v>
      </c>
      <c r="B94" s="67">
        <v>192451</v>
      </c>
      <c r="C94" s="6">
        <v>159124</v>
      </c>
      <c r="D94" s="6">
        <v>18.600000000000001</v>
      </c>
      <c r="E94" s="8">
        <v>43229</v>
      </c>
      <c r="F94">
        <f t="shared" si="1"/>
        <v>2018</v>
      </c>
    </row>
    <row r="95" spans="1:6" x14ac:dyDescent="0.25">
      <c r="A95" s="67" t="s">
        <v>1</v>
      </c>
      <c r="B95" s="67">
        <v>192451</v>
      </c>
      <c r="C95" s="6">
        <v>3360</v>
      </c>
      <c r="D95" s="6">
        <v>0</v>
      </c>
      <c r="E95" s="8">
        <v>43229</v>
      </c>
      <c r="F95">
        <f t="shared" si="1"/>
        <v>2018</v>
      </c>
    </row>
    <row r="96" spans="1:6" x14ac:dyDescent="0.25">
      <c r="A96" s="67" t="s">
        <v>1</v>
      </c>
      <c r="B96" s="67">
        <v>192451</v>
      </c>
      <c r="C96" s="6">
        <v>9744</v>
      </c>
      <c r="D96" s="6">
        <v>0</v>
      </c>
      <c r="E96" s="8">
        <v>43229</v>
      </c>
      <c r="F96">
        <f t="shared" si="1"/>
        <v>2018</v>
      </c>
    </row>
    <row r="97" spans="1:6" x14ac:dyDescent="0.25">
      <c r="A97" s="67" t="s">
        <v>1</v>
      </c>
      <c r="B97" s="67">
        <v>192295</v>
      </c>
      <c r="C97" s="6">
        <v>5439.96</v>
      </c>
      <c r="D97" s="6">
        <v>0</v>
      </c>
      <c r="E97" s="8">
        <v>43273</v>
      </c>
      <c r="F97">
        <f t="shared" si="1"/>
        <v>2018</v>
      </c>
    </row>
    <row r="98" spans="1:6" x14ac:dyDescent="0.25">
      <c r="A98" s="67" t="s">
        <v>1</v>
      </c>
      <c r="B98" s="67">
        <v>192295</v>
      </c>
      <c r="C98" s="6">
        <v>1007</v>
      </c>
      <c r="D98" s="6">
        <v>0.2</v>
      </c>
      <c r="E98" s="8">
        <v>43273</v>
      </c>
      <c r="F98">
        <f t="shared" si="1"/>
        <v>2018</v>
      </c>
    </row>
    <row r="99" spans="1:6" x14ac:dyDescent="0.25">
      <c r="A99" s="67" t="s">
        <v>1</v>
      </c>
      <c r="B99" s="67">
        <v>192295</v>
      </c>
      <c r="C99" s="6">
        <v>1787</v>
      </c>
      <c r="D99" s="6">
        <v>0.2</v>
      </c>
      <c r="E99" s="8">
        <v>43273</v>
      </c>
      <c r="F99">
        <f t="shared" si="1"/>
        <v>2018</v>
      </c>
    </row>
    <row r="100" spans="1:6" x14ac:dyDescent="0.25">
      <c r="A100" s="67" t="s">
        <v>1</v>
      </c>
      <c r="B100" s="67">
        <v>192295</v>
      </c>
      <c r="C100" s="6">
        <v>10841.84</v>
      </c>
      <c r="D100" s="6">
        <v>2.36</v>
      </c>
      <c r="E100" s="8">
        <v>43273</v>
      </c>
      <c r="F100">
        <f t="shared" si="1"/>
        <v>2018</v>
      </c>
    </row>
    <row r="101" spans="1:6" x14ac:dyDescent="0.25">
      <c r="A101" s="67" t="s">
        <v>1</v>
      </c>
      <c r="B101" s="67">
        <v>186893</v>
      </c>
      <c r="C101" s="6">
        <v>9890</v>
      </c>
      <c r="D101" s="6">
        <v>0</v>
      </c>
      <c r="E101" s="8">
        <v>43245</v>
      </c>
      <c r="F101">
        <f t="shared" si="1"/>
        <v>2018</v>
      </c>
    </row>
    <row r="102" spans="1:6" x14ac:dyDescent="0.25">
      <c r="A102" s="67" t="s">
        <v>1</v>
      </c>
      <c r="B102" s="67">
        <v>181958</v>
      </c>
      <c r="C102" s="6">
        <v>3933</v>
      </c>
      <c r="D102" s="6">
        <v>2</v>
      </c>
      <c r="E102" s="8">
        <v>42964</v>
      </c>
      <c r="F102">
        <f t="shared" si="1"/>
        <v>2017</v>
      </c>
    </row>
    <row r="103" spans="1:6" x14ac:dyDescent="0.25">
      <c r="A103" s="67" t="s">
        <v>1</v>
      </c>
      <c r="B103" s="67">
        <v>193687</v>
      </c>
      <c r="C103" s="6">
        <v>29434</v>
      </c>
      <c r="D103" s="6">
        <v>3.4</v>
      </c>
      <c r="E103" s="8">
        <v>43237</v>
      </c>
      <c r="F103">
        <f t="shared" si="1"/>
        <v>2018</v>
      </c>
    </row>
    <row r="104" spans="1:6" x14ac:dyDescent="0.25">
      <c r="A104" s="67" t="s">
        <v>1</v>
      </c>
      <c r="B104" s="67">
        <v>188325</v>
      </c>
      <c r="C104" s="6">
        <v>5838</v>
      </c>
      <c r="D104" s="6">
        <v>0</v>
      </c>
      <c r="E104" s="8">
        <v>43119</v>
      </c>
      <c r="F104">
        <f t="shared" si="1"/>
        <v>2018</v>
      </c>
    </row>
    <row r="105" spans="1:6" x14ac:dyDescent="0.25">
      <c r="A105" s="67" t="s">
        <v>1</v>
      </c>
      <c r="B105" s="67">
        <v>190580</v>
      </c>
      <c r="C105" s="6">
        <v>54816</v>
      </c>
      <c r="D105" s="6">
        <v>0</v>
      </c>
      <c r="E105" s="8">
        <v>43244</v>
      </c>
      <c r="F105">
        <f t="shared" si="1"/>
        <v>2018</v>
      </c>
    </row>
    <row r="106" spans="1:6" x14ac:dyDescent="0.25">
      <c r="A106" s="67" t="s">
        <v>1</v>
      </c>
      <c r="B106" s="67">
        <v>188314</v>
      </c>
      <c r="C106" s="6">
        <v>53927.08</v>
      </c>
      <c r="D106" s="6">
        <v>0</v>
      </c>
      <c r="E106" s="8">
        <v>43220</v>
      </c>
      <c r="F106">
        <f t="shared" si="1"/>
        <v>2018</v>
      </c>
    </row>
    <row r="107" spans="1:6" x14ac:dyDescent="0.25">
      <c r="A107" s="67" t="s">
        <v>1</v>
      </c>
      <c r="B107" s="67">
        <v>188314</v>
      </c>
      <c r="C107" s="6">
        <v>1471</v>
      </c>
      <c r="D107" s="6">
        <v>0.1</v>
      </c>
      <c r="E107" s="8">
        <v>43220</v>
      </c>
      <c r="F107">
        <f t="shared" si="1"/>
        <v>2018</v>
      </c>
    </row>
    <row r="108" spans="1:6" x14ac:dyDescent="0.25">
      <c r="A108" s="67" t="s">
        <v>1</v>
      </c>
      <c r="B108" s="67">
        <v>188314</v>
      </c>
      <c r="C108" s="6">
        <v>5595</v>
      </c>
      <c r="D108" s="6">
        <v>0.6</v>
      </c>
      <c r="E108" s="8">
        <v>43220</v>
      </c>
      <c r="F108">
        <f t="shared" si="1"/>
        <v>2018</v>
      </c>
    </row>
    <row r="109" spans="1:6" x14ac:dyDescent="0.25">
      <c r="A109" s="67" t="s">
        <v>1</v>
      </c>
      <c r="B109" s="67">
        <v>188314</v>
      </c>
      <c r="C109" s="6">
        <v>45517</v>
      </c>
      <c r="D109" s="6">
        <v>5.2</v>
      </c>
      <c r="E109" s="8">
        <v>43220</v>
      </c>
      <c r="F109">
        <f t="shared" si="1"/>
        <v>2018</v>
      </c>
    </row>
    <row r="110" spans="1:6" x14ac:dyDescent="0.25">
      <c r="A110" s="67" t="s">
        <v>1</v>
      </c>
      <c r="B110" s="67">
        <v>188314</v>
      </c>
      <c r="C110" s="6">
        <v>73.504000000000005</v>
      </c>
      <c r="D110" s="6">
        <v>1.6E-2</v>
      </c>
      <c r="E110" s="8">
        <v>43220</v>
      </c>
      <c r="F110">
        <f t="shared" si="1"/>
        <v>2018</v>
      </c>
    </row>
    <row r="111" spans="1:6" x14ac:dyDescent="0.25">
      <c r="A111" s="67" t="s">
        <v>1</v>
      </c>
      <c r="B111" s="67">
        <v>188314</v>
      </c>
      <c r="C111" s="6">
        <v>1272.0786000000001</v>
      </c>
      <c r="D111" s="6">
        <v>0.27689999999999998</v>
      </c>
      <c r="E111" s="8">
        <v>43220</v>
      </c>
      <c r="F111">
        <f t="shared" si="1"/>
        <v>2018</v>
      </c>
    </row>
    <row r="112" spans="1:6" x14ac:dyDescent="0.25">
      <c r="A112" s="67" t="s">
        <v>1</v>
      </c>
      <c r="B112" s="67">
        <v>188314</v>
      </c>
      <c r="C112" s="6">
        <v>69277.52</v>
      </c>
      <c r="D112" s="6">
        <v>15.08</v>
      </c>
      <c r="E112" s="8">
        <v>43220</v>
      </c>
      <c r="F112">
        <f t="shared" si="1"/>
        <v>2018</v>
      </c>
    </row>
    <row r="113" spans="1:6" x14ac:dyDescent="0.25">
      <c r="A113" s="67" t="s">
        <v>1</v>
      </c>
      <c r="B113" s="67">
        <v>190577</v>
      </c>
      <c r="C113" s="6">
        <v>52939.6</v>
      </c>
      <c r="D113" s="6">
        <v>0</v>
      </c>
      <c r="E113" s="8">
        <v>43300</v>
      </c>
      <c r="F113">
        <f t="shared" si="1"/>
        <v>2018</v>
      </c>
    </row>
    <row r="114" spans="1:6" x14ac:dyDescent="0.25">
      <c r="A114" s="67" t="s">
        <v>1</v>
      </c>
      <c r="B114" s="67">
        <v>164607</v>
      </c>
      <c r="C114" s="6">
        <v>8544.84</v>
      </c>
      <c r="D114" s="6">
        <v>1.86</v>
      </c>
      <c r="E114" s="8">
        <v>42717</v>
      </c>
      <c r="F114">
        <f t="shared" si="1"/>
        <v>2016</v>
      </c>
    </row>
    <row r="115" spans="1:6" x14ac:dyDescent="0.25">
      <c r="A115" s="67" t="s">
        <v>1</v>
      </c>
      <c r="B115" s="67">
        <v>164607</v>
      </c>
      <c r="C115" s="6">
        <v>18225.7762</v>
      </c>
      <c r="D115" s="6">
        <v>3.9672999999999998</v>
      </c>
      <c r="E115" s="8">
        <v>42717</v>
      </c>
      <c r="F115">
        <f t="shared" si="1"/>
        <v>2016</v>
      </c>
    </row>
    <row r="116" spans="1:6" x14ac:dyDescent="0.25">
      <c r="A116" s="67" t="s">
        <v>1</v>
      </c>
      <c r="B116" s="67">
        <v>164607</v>
      </c>
      <c r="C116" s="6">
        <v>1880.3340000000001</v>
      </c>
      <c r="D116" s="6">
        <v>0.21465000000000001</v>
      </c>
      <c r="E116" s="8">
        <v>42717</v>
      </c>
      <c r="F116">
        <f t="shared" si="1"/>
        <v>2016</v>
      </c>
    </row>
    <row r="117" spans="1:6" x14ac:dyDescent="0.25">
      <c r="A117" s="67" t="s">
        <v>1</v>
      </c>
      <c r="B117" s="67">
        <v>164607</v>
      </c>
      <c r="C117" s="6">
        <v>1257.06</v>
      </c>
      <c r="D117" s="6">
        <v>0.28699999999999998</v>
      </c>
      <c r="E117" s="8">
        <v>42717</v>
      </c>
      <c r="F117">
        <f t="shared" si="1"/>
        <v>2016</v>
      </c>
    </row>
    <row r="118" spans="1:6" x14ac:dyDescent="0.25">
      <c r="A118" s="67" t="s">
        <v>1</v>
      </c>
      <c r="B118" s="67">
        <v>164607</v>
      </c>
      <c r="C118" s="6">
        <v>2641.14</v>
      </c>
      <c r="D118" s="6">
        <v>0.30149999999999999</v>
      </c>
      <c r="E118" s="8">
        <v>42717</v>
      </c>
      <c r="F118">
        <f t="shared" si="1"/>
        <v>2016</v>
      </c>
    </row>
    <row r="119" spans="1:6" x14ac:dyDescent="0.25">
      <c r="A119" s="67" t="s">
        <v>1</v>
      </c>
      <c r="B119" s="67">
        <v>164607</v>
      </c>
      <c r="C119" s="6">
        <v>31606.080000000002</v>
      </c>
      <c r="D119" s="6">
        <v>3.6080000000000001</v>
      </c>
      <c r="E119" s="8">
        <v>42717</v>
      </c>
      <c r="F119">
        <f t="shared" si="1"/>
        <v>2016</v>
      </c>
    </row>
    <row r="120" spans="1:6" x14ac:dyDescent="0.25">
      <c r="A120" s="67" t="s">
        <v>1</v>
      </c>
      <c r="B120" s="67">
        <v>164607</v>
      </c>
      <c r="C120" s="6">
        <v>128158.78</v>
      </c>
      <c r="D120" s="6">
        <v>14.63</v>
      </c>
      <c r="E120" s="8">
        <v>42717</v>
      </c>
      <c r="F120">
        <f t="shared" si="1"/>
        <v>2016</v>
      </c>
    </row>
    <row r="121" spans="1:6" x14ac:dyDescent="0.25">
      <c r="A121" s="67" t="s">
        <v>1</v>
      </c>
      <c r="B121" s="67">
        <v>197525</v>
      </c>
      <c r="C121" s="6">
        <v>735.04</v>
      </c>
      <c r="D121" s="6">
        <v>0.16</v>
      </c>
      <c r="E121" s="8">
        <v>43348</v>
      </c>
      <c r="F121">
        <f t="shared" si="1"/>
        <v>2018</v>
      </c>
    </row>
    <row r="122" spans="1:6" x14ac:dyDescent="0.25">
      <c r="A122" s="67" t="s">
        <v>1</v>
      </c>
      <c r="B122" s="67">
        <v>197525</v>
      </c>
      <c r="C122" s="6">
        <v>2293.3247999999999</v>
      </c>
      <c r="D122" s="6">
        <v>0.49919999999999998</v>
      </c>
      <c r="E122" s="8">
        <v>43348</v>
      </c>
      <c r="F122">
        <f t="shared" si="1"/>
        <v>2018</v>
      </c>
    </row>
    <row r="123" spans="1:6" x14ac:dyDescent="0.25">
      <c r="A123" s="67" t="s">
        <v>1</v>
      </c>
      <c r="B123" s="67">
        <v>192888</v>
      </c>
      <c r="C123" s="6">
        <v>41853.177600000003</v>
      </c>
      <c r="D123" s="6">
        <v>9.1104000000000003</v>
      </c>
      <c r="E123" s="8">
        <v>43315</v>
      </c>
      <c r="F123">
        <f t="shared" si="1"/>
        <v>2018</v>
      </c>
    </row>
    <row r="124" spans="1:6" x14ac:dyDescent="0.25">
      <c r="A124" s="67" t="s">
        <v>1</v>
      </c>
      <c r="B124" s="67">
        <v>191597</v>
      </c>
      <c r="C124" s="6">
        <v>8469.1200000000008</v>
      </c>
      <c r="D124" s="6">
        <v>2.1654</v>
      </c>
      <c r="E124" s="8">
        <v>43287</v>
      </c>
      <c r="F124">
        <f t="shared" si="1"/>
        <v>2018</v>
      </c>
    </row>
    <row r="125" spans="1:6" x14ac:dyDescent="0.25">
      <c r="A125" s="67" t="s">
        <v>1</v>
      </c>
      <c r="B125" s="67">
        <v>191597</v>
      </c>
      <c r="C125" s="6">
        <v>128</v>
      </c>
      <c r="D125" s="6">
        <v>0</v>
      </c>
      <c r="E125" s="8">
        <v>43287</v>
      </c>
      <c r="F125">
        <f t="shared" si="1"/>
        <v>2018</v>
      </c>
    </row>
    <row r="126" spans="1:6" x14ac:dyDescent="0.25">
      <c r="A126" s="67" t="s">
        <v>1</v>
      </c>
      <c r="B126" s="67">
        <v>191597</v>
      </c>
      <c r="C126" s="6">
        <v>463</v>
      </c>
      <c r="D126" s="6">
        <v>0.2</v>
      </c>
      <c r="E126" s="8">
        <v>43287</v>
      </c>
      <c r="F126">
        <f t="shared" si="1"/>
        <v>2018</v>
      </c>
    </row>
    <row r="127" spans="1:6" x14ac:dyDescent="0.25">
      <c r="A127" s="67" t="s">
        <v>1</v>
      </c>
      <c r="B127" s="67">
        <v>191597</v>
      </c>
      <c r="C127" s="6">
        <v>58824</v>
      </c>
      <c r="D127" s="6">
        <v>6.7</v>
      </c>
      <c r="E127" s="8">
        <v>43287</v>
      </c>
      <c r="F127">
        <f t="shared" si="1"/>
        <v>2018</v>
      </c>
    </row>
    <row r="128" spans="1:6" x14ac:dyDescent="0.25">
      <c r="A128" s="67" t="s">
        <v>1</v>
      </c>
      <c r="B128" s="67">
        <v>191597</v>
      </c>
      <c r="C128" s="6">
        <v>5040</v>
      </c>
      <c r="D128" s="6">
        <v>0</v>
      </c>
      <c r="E128" s="8">
        <v>43287</v>
      </c>
      <c r="F128">
        <f t="shared" si="1"/>
        <v>2018</v>
      </c>
    </row>
    <row r="129" spans="1:6" x14ac:dyDescent="0.25">
      <c r="A129" s="67" t="s">
        <v>1</v>
      </c>
      <c r="B129" s="67">
        <v>191422</v>
      </c>
      <c r="C129" s="6">
        <v>241</v>
      </c>
      <c r="D129" s="6">
        <v>0.1</v>
      </c>
      <c r="E129" s="8">
        <v>43280</v>
      </c>
      <c r="F129">
        <f t="shared" si="1"/>
        <v>2018</v>
      </c>
    </row>
    <row r="130" spans="1:6" x14ac:dyDescent="0.25">
      <c r="A130" s="67" t="s">
        <v>1</v>
      </c>
      <c r="B130" s="67">
        <v>191422</v>
      </c>
      <c r="C130" s="6">
        <v>1129</v>
      </c>
      <c r="D130" s="6">
        <v>0.3</v>
      </c>
      <c r="E130" s="8">
        <v>43280</v>
      </c>
      <c r="F130">
        <f t="shared" si="1"/>
        <v>2018</v>
      </c>
    </row>
    <row r="131" spans="1:6" x14ac:dyDescent="0.25">
      <c r="A131" s="67" t="s">
        <v>1</v>
      </c>
      <c r="B131" s="67">
        <v>191422</v>
      </c>
      <c r="C131" s="6">
        <v>18828</v>
      </c>
      <c r="D131" s="6">
        <v>4.3</v>
      </c>
      <c r="E131" s="8">
        <v>43280</v>
      </c>
      <c r="F131">
        <f t="shared" ref="F131:F194" si="2">YEAR(E131)</f>
        <v>2018</v>
      </c>
    </row>
    <row r="132" spans="1:6" x14ac:dyDescent="0.25">
      <c r="A132" s="67" t="s">
        <v>1</v>
      </c>
      <c r="B132" s="67">
        <v>191422</v>
      </c>
      <c r="C132" s="6">
        <v>119.444</v>
      </c>
      <c r="D132" s="6">
        <v>2.5999999999999999E-2</v>
      </c>
      <c r="E132" s="8">
        <v>43280</v>
      </c>
      <c r="F132">
        <f t="shared" si="2"/>
        <v>2018</v>
      </c>
    </row>
    <row r="133" spans="1:6" x14ac:dyDescent="0.25">
      <c r="A133" s="67" t="s">
        <v>1</v>
      </c>
      <c r="B133" s="67">
        <v>191422</v>
      </c>
      <c r="C133" s="6">
        <v>192.36</v>
      </c>
      <c r="D133" s="6">
        <v>4.9200000000000001E-2</v>
      </c>
      <c r="E133" s="8">
        <v>43280</v>
      </c>
      <c r="F133">
        <f t="shared" si="2"/>
        <v>2018</v>
      </c>
    </row>
    <row r="134" spans="1:6" x14ac:dyDescent="0.25">
      <c r="A134" s="67" t="s">
        <v>1</v>
      </c>
      <c r="B134" s="67">
        <v>191422</v>
      </c>
      <c r="C134" s="6">
        <v>1470.08</v>
      </c>
      <c r="D134" s="6">
        <v>0.32</v>
      </c>
      <c r="E134" s="8">
        <v>43280</v>
      </c>
      <c r="F134">
        <f t="shared" si="2"/>
        <v>2018</v>
      </c>
    </row>
    <row r="135" spans="1:6" x14ac:dyDescent="0.25">
      <c r="A135" s="67" t="s">
        <v>1</v>
      </c>
      <c r="B135" s="67">
        <v>191422</v>
      </c>
      <c r="C135" s="6">
        <v>1934.9928</v>
      </c>
      <c r="D135" s="6">
        <v>0.42120000000000002</v>
      </c>
      <c r="E135" s="8">
        <v>43280</v>
      </c>
      <c r="F135">
        <f t="shared" si="2"/>
        <v>2018</v>
      </c>
    </row>
    <row r="136" spans="1:6" x14ac:dyDescent="0.25">
      <c r="A136" s="67" t="s">
        <v>1</v>
      </c>
      <c r="B136" s="67">
        <v>191422</v>
      </c>
      <c r="C136" s="6">
        <v>2031.05</v>
      </c>
      <c r="D136" s="6">
        <v>0.51939999999999997</v>
      </c>
      <c r="E136" s="8">
        <v>43280</v>
      </c>
      <c r="F136">
        <f t="shared" si="2"/>
        <v>2018</v>
      </c>
    </row>
    <row r="137" spans="1:6" x14ac:dyDescent="0.25">
      <c r="A137" s="67" t="s">
        <v>1</v>
      </c>
      <c r="B137" s="67">
        <v>191422</v>
      </c>
      <c r="C137" s="6">
        <v>9535.018</v>
      </c>
      <c r="D137" s="6">
        <v>2.4380000000000002</v>
      </c>
      <c r="E137" s="8">
        <v>43280</v>
      </c>
      <c r="F137">
        <f t="shared" si="2"/>
        <v>2018</v>
      </c>
    </row>
    <row r="138" spans="1:6" x14ac:dyDescent="0.25">
      <c r="A138" s="67" t="s">
        <v>1</v>
      </c>
      <c r="B138" s="67">
        <v>192866</v>
      </c>
      <c r="C138" s="6">
        <v>2442</v>
      </c>
      <c r="D138" s="6">
        <v>0.6</v>
      </c>
      <c r="E138" s="8">
        <v>43259</v>
      </c>
      <c r="F138">
        <f t="shared" si="2"/>
        <v>2018</v>
      </c>
    </row>
    <row r="139" spans="1:6" x14ac:dyDescent="0.25">
      <c r="A139" s="67" t="s">
        <v>1</v>
      </c>
      <c r="B139" s="67">
        <v>192866</v>
      </c>
      <c r="C139" s="6">
        <v>12566.4</v>
      </c>
      <c r="D139" s="6">
        <v>3.2130000000000001</v>
      </c>
      <c r="E139" s="8">
        <v>43259</v>
      </c>
      <c r="F139">
        <f t="shared" si="2"/>
        <v>2018</v>
      </c>
    </row>
    <row r="140" spans="1:6" x14ac:dyDescent="0.25">
      <c r="A140" s="67" t="s">
        <v>1</v>
      </c>
      <c r="B140" s="67">
        <v>190375</v>
      </c>
      <c r="C140" s="6">
        <v>1173.3</v>
      </c>
      <c r="D140" s="6">
        <v>0.3</v>
      </c>
      <c r="E140" s="8">
        <v>43220</v>
      </c>
      <c r="F140">
        <f t="shared" si="2"/>
        <v>2018</v>
      </c>
    </row>
    <row r="141" spans="1:6" x14ac:dyDescent="0.25">
      <c r="A141" s="67" t="s">
        <v>1</v>
      </c>
      <c r="B141" s="67">
        <v>190375</v>
      </c>
      <c r="C141" s="6">
        <v>3269.596</v>
      </c>
      <c r="D141" s="6">
        <v>0.83599999999999997</v>
      </c>
      <c r="E141" s="8">
        <v>43220</v>
      </c>
      <c r="F141">
        <f t="shared" si="2"/>
        <v>2018</v>
      </c>
    </row>
    <row r="142" spans="1:6" x14ac:dyDescent="0.25">
      <c r="A142" s="67" t="s">
        <v>1</v>
      </c>
      <c r="B142" s="67">
        <v>190375</v>
      </c>
      <c r="C142" s="6">
        <v>3979.2</v>
      </c>
      <c r="D142" s="6">
        <v>1.0176000000000001</v>
      </c>
      <c r="E142" s="8">
        <v>43220</v>
      </c>
      <c r="F142">
        <f t="shared" si="2"/>
        <v>2018</v>
      </c>
    </row>
    <row r="143" spans="1:6" x14ac:dyDescent="0.25">
      <c r="A143" s="67" t="s">
        <v>1</v>
      </c>
      <c r="B143" s="67">
        <v>190375</v>
      </c>
      <c r="C143" s="6">
        <v>8733.2630000000008</v>
      </c>
      <c r="D143" s="6">
        <v>2.2330000000000001</v>
      </c>
      <c r="E143" s="8">
        <v>43220</v>
      </c>
      <c r="F143">
        <f t="shared" si="2"/>
        <v>2018</v>
      </c>
    </row>
    <row r="144" spans="1:6" x14ac:dyDescent="0.25">
      <c r="A144" s="67" t="s">
        <v>1</v>
      </c>
      <c r="B144" s="67">
        <v>190375</v>
      </c>
      <c r="C144" s="6">
        <v>17120.04</v>
      </c>
      <c r="D144" s="6">
        <v>4.3788</v>
      </c>
      <c r="E144" s="8">
        <v>43220</v>
      </c>
      <c r="F144">
        <f t="shared" si="2"/>
        <v>2018</v>
      </c>
    </row>
    <row r="145" spans="1:6" x14ac:dyDescent="0.25">
      <c r="A145" s="67" t="s">
        <v>1</v>
      </c>
      <c r="B145" s="67">
        <v>190375</v>
      </c>
      <c r="C145" s="6">
        <v>43967.462</v>
      </c>
      <c r="D145" s="6">
        <v>11.242000000000001</v>
      </c>
      <c r="E145" s="8">
        <v>43220</v>
      </c>
      <c r="F145">
        <f t="shared" si="2"/>
        <v>2018</v>
      </c>
    </row>
    <row r="146" spans="1:6" x14ac:dyDescent="0.25">
      <c r="A146" s="67" t="s">
        <v>1</v>
      </c>
      <c r="B146" s="67">
        <v>194460</v>
      </c>
      <c r="C146" s="6">
        <v>419.6</v>
      </c>
      <c r="D146" s="6">
        <v>0.46800000000000003</v>
      </c>
      <c r="E146" s="8">
        <v>43326</v>
      </c>
      <c r="F146">
        <f t="shared" si="2"/>
        <v>2018</v>
      </c>
    </row>
    <row r="147" spans="1:6" x14ac:dyDescent="0.25">
      <c r="A147" s="67" t="s">
        <v>1</v>
      </c>
      <c r="B147" s="67">
        <v>194460</v>
      </c>
      <c r="C147" s="6">
        <v>678.75</v>
      </c>
      <c r="D147" s="6">
        <v>0.6825</v>
      </c>
      <c r="E147" s="8">
        <v>43326</v>
      </c>
      <c r="F147">
        <f t="shared" si="2"/>
        <v>2018</v>
      </c>
    </row>
    <row r="148" spans="1:6" x14ac:dyDescent="0.25">
      <c r="A148" s="67" t="s">
        <v>1</v>
      </c>
      <c r="B148" s="67">
        <v>194460</v>
      </c>
      <c r="C148" s="6">
        <v>839.2</v>
      </c>
      <c r="D148" s="6">
        <v>0.93600000000000005</v>
      </c>
      <c r="E148" s="8">
        <v>43256</v>
      </c>
      <c r="F148">
        <f t="shared" si="2"/>
        <v>2018</v>
      </c>
    </row>
    <row r="149" spans="1:6" x14ac:dyDescent="0.25">
      <c r="A149" s="67" t="s">
        <v>1</v>
      </c>
      <c r="B149" s="67">
        <v>194460</v>
      </c>
      <c r="C149" s="6">
        <v>543</v>
      </c>
      <c r="D149" s="6">
        <v>0.54600000000000004</v>
      </c>
      <c r="E149" s="8">
        <v>43278</v>
      </c>
      <c r="F149">
        <f t="shared" si="2"/>
        <v>2018</v>
      </c>
    </row>
    <row r="150" spans="1:6" x14ac:dyDescent="0.25">
      <c r="A150" s="67" t="s">
        <v>1</v>
      </c>
      <c r="B150" s="67">
        <v>194460</v>
      </c>
      <c r="C150" s="6">
        <v>524.5</v>
      </c>
      <c r="D150" s="6">
        <v>0.58499999999999996</v>
      </c>
      <c r="E150" s="8">
        <v>43278</v>
      </c>
      <c r="F150">
        <f t="shared" si="2"/>
        <v>2018</v>
      </c>
    </row>
    <row r="151" spans="1:6" x14ac:dyDescent="0.25">
      <c r="A151" s="67" t="s">
        <v>1</v>
      </c>
      <c r="B151" s="67">
        <v>194460</v>
      </c>
      <c r="C151" s="6">
        <v>524.5</v>
      </c>
      <c r="D151" s="6">
        <v>0.58499999999999996</v>
      </c>
      <c r="E151" s="8">
        <v>43286</v>
      </c>
      <c r="F151">
        <f t="shared" si="2"/>
        <v>2018</v>
      </c>
    </row>
    <row r="152" spans="1:6" x14ac:dyDescent="0.25">
      <c r="A152" s="67" t="s">
        <v>1</v>
      </c>
      <c r="B152" s="67">
        <v>194460</v>
      </c>
      <c r="C152" s="6">
        <v>678.75</v>
      </c>
      <c r="D152" s="6">
        <v>0.6825</v>
      </c>
      <c r="E152" s="8">
        <v>43286</v>
      </c>
      <c r="F152">
        <f t="shared" si="2"/>
        <v>2018</v>
      </c>
    </row>
    <row r="153" spans="1:6" x14ac:dyDescent="0.25">
      <c r="A153" s="67" t="s">
        <v>1</v>
      </c>
      <c r="B153" s="67">
        <v>194460</v>
      </c>
      <c r="C153" s="6">
        <v>419.6</v>
      </c>
      <c r="D153" s="6">
        <v>0.46800000000000003</v>
      </c>
      <c r="E153" s="8">
        <v>43276</v>
      </c>
      <c r="F153">
        <f t="shared" si="2"/>
        <v>2018</v>
      </c>
    </row>
    <row r="154" spans="1:6" x14ac:dyDescent="0.25">
      <c r="A154" s="67" t="s">
        <v>1</v>
      </c>
      <c r="B154" s="67">
        <v>194460</v>
      </c>
      <c r="C154" s="6">
        <v>629.4</v>
      </c>
      <c r="D154" s="6">
        <v>0.70199999999999996</v>
      </c>
      <c r="E154" s="8">
        <v>43276</v>
      </c>
      <c r="F154">
        <f t="shared" si="2"/>
        <v>2018</v>
      </c>
    </row>
    <row r="155" spans="1:6" x14ac:dyDescent="0.25">
      <c r="A155" s="67" t="s">
        <v>1</v>
      </c>
      <c r="B155" s="67">
        <v>194460</v>
      </c>
      <c r="C155" s="6">
        <v>463.25</v>
      </c>
      <c r="D155" s="6">
        <v>0.77349999999999997</v>
      </c>
      <c r="E155" s="8">
        <v>43276</v>
      </c>
      <c r="F155">
        <f t="shared" si="2"/>
        <v>2018</v>
      </c>
    </row>
    <row r="156" spans="1:6" x14ac:dyDescent="0.25">
      <c r="A156" s="67" t="s">
        <v>1</v>
      </c>
      <c r="B156" s="67">
        <v>182997</v>
      </c>
      <c r="C156" s="6">
        <v>22454</v>
      </c>
      <c r="D156" s="6">
        <v>0</v>
      </c>
      <c r="E156" s="8">
        <v>43056</v>
      </c>
      <c r="F156">
        <f t="shared" si="2"/>
        <v>2017</v>
      </c>
    </row>
    <row r="157" spans="1:6" x14ac:dyDescent="0.25">
      <c r="A157" s="67" t="s">
        <v>1</v>
      </c>
      <c r="B157" s="67">
        <v>200191</v>
      </c>
      <c r="C157" s="6">
        <v>1719.9936</v>
      </c>
      <c r="D157" s="6">
        <v>0.37440000000000001</v>
      </c>
      <c r="E157" s="8">
        <v>43372</v>
      </c>
      <c r="F157">
        <f t="shared" si="2"/>
        <v>2018</v>
      </c>
    </row>
    <row r="158" spans="1:6" x14ac:dyDescent="0.25">
      <c r="A158" s="67" t="s">
        <v>1</v>
      </c>
      <c r="B158" s="67">
        <v>181888</v>
      </c>
      <c r="C158" s="6">
        <v>2184</v>
      </c>
      <c r="D158" s="6">
        <v>0</v>
      </c>
      <c r="E158" s="8">
        <v>43224</v>
      </c>
      <c r="F158">
        <f t="shared" si="2"/>
        <v>2018</v>
      </c>
    </row>
    <row r="159" spans="1:6" x14ac:dyDescent="0.25">
      <c r="A159" s="67" t="s">
        <v>1</v>
      </c>
      <c r="B159" s="67">
        <v>181888</v>
      </c>
      <c r="C159" s="6">
        <v>10962</v>
      </c>
      <c r="D159" s="6">
        <v>0</v>
      </c>
      <c r="E159" s="8">
        <v>43224</v>
      </c>
      <c r="F159">
        <f t="shared" si="2"/>
        <v>2018</v>
      </c>
    </row>
    <row r="160" spans="1:6" x14ac:dyDescent="0.25">
      <c r="A160" s="67" t="s">
        <v>1</v>
      </c>
      <c r="B160" s="67">
        <v>181888</v>
      </c>
      <c r="C160" s="6">
        <v>14011.2</v>
      </c>
      <c r="D160" s="6">
        <v>0</v>
      </c>
      <c r="E160" s="8">
        <v>43224</v>
      </c>
      <c r="F160">
        <f t="shared" si="2"/>
        <v>2018</v>
      </c>
    </row>
    <row r="161" spans="1:6" x14ac:dyDescent="0.25">
      <c r="A161" s="67" t="s">
        <v>1</v>
      </c>
      <c r="B161" s="67">
        <v>186904</v>
      </c>
      <c r="C161" s="6">
        <v>14616</v>
      </c>
      <c r="D161" s="6">
        <v>0</v>
      </c>
      <c r="E161" s="8">
        <v>43245</v>
      </c>
      <c r="F161">
        <f t="shared" si="2"/>
        <v>2018</v>
      </c>
    </row>
    <row r="162" spans="1:6" x14ac:dyDescent="0.25">
      <c r="A162" s="67" t="s">
        <v>1</v>
      </c>
      <c r="B162" s="67">
        <v>186904</v>
      </c>
      <c r="C162" s="6">
        <v>33726</v>
      </c>
      <c r="D162" s="6">
        <v>0</v>
      </c>
      <c r="E162" s="8">
        <v>43245</v>
      </c>
      <c r="F162">
        <f t="shared" si="2"/>
        <v>2018</v>
      </c>
    </row>
    <row r="163" spans="1:6" x14ac:dyDescent="0.25">
      <c r="A163" s="67" t="s">
        <v>1</v>
      </c>
      <c r="B163" s="67">
        <v>194457</v>
      </c>
      <c r="C163" s="6">
        <v>543</v>
      </c>
      <c r="D163" s="6">
        <v>0.54600000000000004</v>
      </c>
      <c r="E163" s="8">
        <v>43272</v>
      </c>
      <c r="F163">
        <f t="shared" si="2"/>
        <v>2018</v>
      </c>
    </row>
    <row r="164" spans="1:6" x14ac:dyDescent="0.25">
      <c r="A164" s="67" t="s">
        <v>1</v>
      </c>
      <c r="B164" s="67">
        <v>194457</v>
      </c>
      <c r="C164" s="6">
        <v>678.75</v>
      </c>
      <c r="D164" s="6">
        <v>0.6825</v>
      </c>
      <c r="E164" s="8">
        <v>43272</v>
      </c>
      <c r="F164">
        <f t="shared" si="2"/>
        <v>2018</v>
      </c>
    </row>
    <row r="165" spans="1:6" x14ac:dyDescent="0.25">
      <c r="A165" s="67" t="s">
        <v>1</v>
      </c>
      <c r="B165" s="67">
        <v>194457</v>
      </c>
      <c r="C165" s="6">
        <v>463.25</v>
      </c>
      <c r="D165" s="6">
        <v>0.77349999999999997</v>
      </c>
      <c r="E165" s="8">
        <v>43279</v>
      </c>
      <c r="F165">
        <f t="shared" si="2"/>
        <v>2018</v>
      </c>
    </row>
    <row r="166" spans="1:6" x14ac:dyDescent="0.25">
      <c r="A166" s="67" t="s">
        <v>1</v>
      </c>
      <c r="B166" s="67">
        <v>194457</v>
      </c>
      <c r="C166" s="6">
        <v>419.6</v>
      </c>
      <c r="D166" s="6">
        <v>0.46800000000000003</v>
      </c>
      <c r="E166" s="8">
        <v>43263</v>
      </c>
      <c r="F166">
        <f t="shared" si="2"/>
        <v>2018</v>
      </c>
    </row>
    <row r="167" spans="1:6" x14ac:dyDescent="0.25">
      <c r="A167" s="67" t="s">
        <v>1</v>
      </c>
      <c r="B167" s="67">
        <v>194457</v>
      </c>
      <c r="C167" s="6">
        <v>543</v>
      </c>
      <c r="D167" s="6">
        <v>0.54600000000000004</v>
      </c>
      <c r="E167" s="8">
        <v>43271</v>
      </c>
      <c r="F167">
        <f t="shared" si="2"/>
        <v>2018</v>
      </c>
    </row>
    <row r="168" spans="1:6" x14ac:dyDescent="0.25">
      <c r="A168" s="67" t="s">
        <v>1</v>
      </c>
      <c r="B168" s="67">
        <v>194457</v>
      </c>
      <c r="C168" s="6">
        <v>678.75</v>
      </c>
      <c r="D168" s="6">
        <v>0.6825</v>
      </c>
      <c r="E168" s="8">
        <v>43271</v>
      </c>
      <c r="F168">
        <f t="shared" si="2"/>
        <v>2018</v>
      </c>
    </row>
    <row r="169" spans="1:6" x14ac:dyDescent="0.25">
      <c r="A169" s="67" t="s">
        <v>1</v>
      </c>
      <c r="B169" s="67">
        <v>194457</v>
      </c>
      <c r="C169" s="6">
        <v>419.6</v>
      </c>
      <c r="D169" s="6">
        <v>0.46800000000000003</v>
      </c>
      <c r="E169" s="8">
        <v>43294</v>
      </c>
      <c r="F169">
        <f t="shared" si="2"/>
        <v>2018</v>
      </c>
    </row>
    <row r="170" spans="1:6" x14ac:dyDescent="0.25">
      <c r="A170" s="67" t="s">
        <v>1</v>
      </c>
      <c r="B170" s="67">
        <v>194457</v>
      </c>
      <c r="C170" s="6">
        <v>1049</v>
      </c>
      <c r="D170" s="6">
        <v>1.17</v>
      </c>
      <c r="E170" s="8">
        <v>43293</v>
      </c>
      <c r="F170">
        <f t="shared" si="2"/>
        <v>2018</v>
      </c>
    </row>
    <row r="171" spans="1:6" x14ac:dyDescent="0.25">
      <c r="A171" s="67" t="s">
        <v>1</v>
      </c>
      <c r="B171" s="67">
        <v>194457</v>
      </c>
      <c r="C171" s="6">
        <v>524.5</v>
      </c>
      <c r="D171" s="6">
        <v>0.58499999999999996</v>
      </c>
      <c r="E171" s="8">
        <v>43291</v>
      </c>
      <c r="F171">
        <f t="shared" si="2"/>
        <v>2018</v>
      </c>
    </row>
    <row r="172" spans="1:6" x14ac:dyDescent="0.25">
      <c r="A172" s="67" t="s">
        <v>1</v>
      </c>
      <c r="B172" s="67">
        <v>181728</v>
      </c>
      <c r="C172" s="6">
        <v>54767</v>
      </c>
      <c r="D172" s="6">
        <v>4.5199999999999996</v>
      </c>
      <c r="E172" s="8">
        <v>42989</v>
      </c>
      <c r="F172">
        <f t="shared" si="2"/>
        <v>2017</v>
      </c>
    </row>
    <row r="173" spans="1:6" x14ac:dyDescent="0.25">
      <c r="A173" s="67" t="s">
        <v>1</v>
      </c>
      <c r="B173" s="67">
        <v>174702</v>
      </c>
      <c r="C173" s="6">
        <v>42954</v>
      </c>
      <c r="D173" s="6">
        <v>0</v>
      </c>
      <c r="E173" s="8">
        <v>43084</v>
      </c>
      <c r="F173">
        <f t="shared" si="2"/>
        <v>2017</v>
      </c>
    </row>
    <row r="174" spans="1:6" x14ac:dyDescent="0.25">
      <c r="A174" s="67" t="s">
        <v>1</v>
      </c>
      <c r="B174" s="67">
        <v>191648</v>
      </c>
      <c r="C174" s="6">
        <v>8526</v>
      </c>
      <c r="D174" s="6">
        <v>0</v>
      </c>
      <c r="E174" s="8">
        <v>43210</v>
      </c>
      <c r="F174">
        <f t="shared" si="2"/>
        <v>2018</v>
      </c>
    </row>
    <row r="175" spans="1:6" x14ac:dyDescent="0.25">
      <c r="A175" s="67" t="s">
        <v>1</v>
      </c>
      <c r="B175" s="67">
        <v>180985</v>
      </c>
      <c r="C175" s="6">
        <v>36695</v>
      </c>
      <c r="D175" s="6">
        <v>0</v>
      </c>
      <c r="E175" s="8">
        <v>43048</v>
      </c>
      <c r="F175">
        <f t="shared" si="2"/>
        <v>2017</v>
      </c>
    </row>
    <row r="176" spans="1:6" x14ac:dyDescent="0.25">
      <c r="A176" s="67" t="s">
        <v>1</v>
      </c>
      <c r="B176" s="67">
        <v>199794</v>
      </c>
      <c r="C176" s="6">
        <v>18303</v>
      </c>
      <c r="D176" s="6">
        <v>4.8</v>
      </c>
      <c r="E176" s="8">
        <v>43370</v>
      </c>
      <c r="F176">
        <f t="shared" si="2"/>
        <v>2018</v>
      </c>
    </row>
    <row r="177" spans="1:6" x14ac:dyDescent="0.25">
      <c r="A177" s="67" t="s">
        <v>1</v>
      </c>
      <c r="B177" s="67">
        <v>198680</v>
      </c>
      <c r="C177" s="6">
        <v>70938</v>
      </c>
      <c r="D177" s="6">
        <v>8.1</v>
      </c>
      <c r="E177" s="8">
        <v>43358</v>
      </c>
      <c r="F177">
        <f t="shared" si="2"/>
        <v>2018</v>
      </c>
    </row>
    <row r="178" spans="1:6" x14ac:dyDescent="0.25">
      <c r="A178" s="67" t="s">
        <v>1</v>
      </c>
      <c r="B178" s="67">
        <v>198680</v>
      </c>
      <c r="C178" s="6">
        <v>1470.5393999999999</v>
      </c>
      <c r="D178" s="6">
        <v>0.3201</v>
      </c>
      <c r="E178" s="8">
        <v>43358</v>
      </c>
      <c r="F178">
        <f t="shared" si="2"/>
        <v>2018</v>
      </c>
    </row>
    <row r="179" spans="1:6" x14ac:dyDescent="0.25">
      <c r="A179" s="67" t="s">
        <v>1</v>
      </c>
      <c r="B179" s="67">
        <v>190692</v>
      </c>
      <c r="C179" s="6">
        <v>4034</v>
      </c>
      <c r="D179" s="6">
        <v>0</v>
      </c>
      <c r="E179" s="8">
        <v>43210</v>
      </c>
      <c r="F179">
        <f t="shared" si="2"/>
        <v>2018</v>
      </c>
    </row>
    <row r="180" spans="1:6" x14ac:dyDescent="0.25">
      <c r="A180" s="67" t="s">
        <v>1</v>
      </c>
      <c r="B180" s="67">
        <v>190692</v>
      </c>
      <c r="C180" s="6">
        <v>4141</v>
      </c>
      <c r="D180" s="6">
        <v>0.71</v>
      </c>
      <c r="E180" s="8">
        <v>43210</v>
      </c>
      <c r="F180">
        <f t="shared" si="2"/>
        <v>2018</v>
      </c>
    </row>
    <row r="181" spans="1:6" x14ac:dyDescent="0.25">
      <c r="A181" s="67" t="s">
        <v>1</v>
      </c>
      <c r="B181" s="67">
        <v>190692</v>
      </c>
      <c r="C181" s="6">
        <v>9207</v>
      </c>
      <c r="D181" s="6">
        <v>1.05</v>
      </c>
      <c r="E181" s="8">
        <v>43210</v>
      </c>
      <c r="F181">
        <f t="shared" si="2"/>
        <v>2018</v>
      </c>
    </row>
    <row r="182" spans="1:6" x14ac:dyDescent="0.25">
      <c r="A182" s="67" t="s">
        <v>1</v>
      </c>
      <c r="B182" s="67">
        <v>190692</v>
      </c>
      <c r="C182" s="6">
        <v>12587.56</v>
      </c>
      <c r="D182" s="6">
        <v>2.74</v>
      </c>
      <c r="E182" s="8">
        <v>43210</v>
      </c>
      <c r="F182">
        <f t="shared" si="2"/>
        <v>2018</v>
      </c>
    </row>
    <row r="183" spans="1:6" x14ac:dyDescent="0.25">
      <c r="A183" s="67" t="s">
        <v>1</v>
      </c>
      <c r="B183" s="67">
        <v>186416</v>
      </c>
      <c r="C183" s="6">
        <v>4911</v>
      </c>
      <c r="D183" s="6">
        <v>0.5</v>
      </c>
      <c r="E183" s="8">
        <v>43087</v>
      </c>
      <c r="F183">
        <f t="shared" si="2"/>
        <v>2017</v>
      </c>
    </row>
    <row r="184" spans="1:6" x14ac:dyDescent="0.25">
      <c r="A184" s="67" t="s">
        <v>1</v>
      </c>
      <c r="B184" s="67">
        <v>190539</v>
      </c>
      <c r="C184" s="6">
        <v>89032.7</v>
      </c>
      <c r="D184" s="6">
        <v>0</v>
      </c>
      <c r="E184" s="8">
        <v>43208</v>
      </c>
      <c r="F184">
        <f t="shared" si="2"/>
        <v>2018</v>
      </c>
    </row>
    <row r="185" spans="1:6" x14ac:dyDescent="0.25">
      <c r="A185" s="67" t="s">
        <v>1</v>
      </c>
      <c r="B185" s="67">
        <v>190540</v>
      </c>
      <c r="C185" s="6">
        <v>49195</v>
      </c>
      <c r="D185" s="6">
        <v>0</v>
      </c>
      <c r="E185" s="8">
        <v>43217</v>
      </c>
      <c r="F185">
        <f t="shared" si="2"/>
        <v>2018</v>
      </c>
    </row>
    <row r="186" spans="1:6" x14ac:dyDescent="0.25">
      <c r="A186" s="67" t="s">
        <v>1</v>
      </c>
      <c r="B186" s="67">
        <v>194226</v>
      </c>
      <c r="C186" s="6">
        <v>3977.4852000000001</v>
      </c>
      <c r="D186" s="6">
        <v>0.86580000000000001</v>
      </c>
      <c r="E186" s="8">
        <v>43370</v>
      </c>
      <c r="F186">
        <f t="shared" si="2"/>
        <v>2018</v>
      </c>
    </row>
    <row r="187" spans="1:6" x14ac:dyDescent="0.25">
      <c r="A187" s="67" t="s">
        <v>1</v>
      </c>
      <c r="B187" s="67">
        <v>194226</v>
      </c>
      <c r="C187" s="6">
        <v>3847.2</v>
      </c>
      <c r="D187" s="6">
        <v>0.98399999999999999</v>
      </c>
      <c r="E187" s="8">
        <v>43370</v>
      </c>
      <c r="F187">
        <f t="shared" si="2"/>
        <v>2018</v>
      </c>
    </row>
    <row r="188" spans="1:6" x14ac:dyDescent="0.25">
      <c r="A188" s="67" t="s">
        <v>1</v>
      </c>
      <c r="B188" s="67">
        <v>194226</v>
      </c>
      <c r="C188" s="6">
        <v>12039.9552</v>
      </c>
      <c r="D188" s="6">
        <v>2.6208</v>
      </c>
      <c r="E188" s="8">
        <v>43370</v>
      </c>
      <c r="F188">
        <f t="shared" si="2"/>
        <v>2018</v>
      </c>
    </row>
    <row r="189" spans="1:6" x14ac:dyDescent="0.25">
      <c r="A189" s="67" t="s">
        <v>1</v>
      </c>
      <c r="B189" s="67">
        <v>190574</v>
      </c>
      <c r="C189" s="6">
        <v>68792.2</v>
      </c>
      <c r="D189" s="6">
        <v>0</v>
      </c>
      <c r="E189" s="8">
        <v>43270</v>
      </c>
      <c r="F189">
        <f t="shared" si="2"/>
        <v>2018</v>
      </c>
    </row>
    <row r="190" spans="1:6" x14ac:dyDescent="0.25">
      <c r="A190" s="67" t="s">
        <v>1</v>
      </c>
      <c r="B190" s="67">
        <v>196152</v>
      </c>
      <c r="C190" s="6">
        <v>3155</v>
      </c>
      <c r="D190" s="6">
        <v>1</v>
      </c>
      <c r="E190" s="8">
        <v>43346</v>
      </c>
      <c r="F190">
        <f t="shared" si="2"/>
        <v>2018</v>
      </c>
    </row>
    <row r="191" spans="1:6" x14ac:dyDescent="0.25">
      <c r="A191" s="67" t="s">
        <v>1</v>
      </c>
      <c r="B191" s="67">
        <v>190576</v>
      </c>
      <c r="C191" s="6">
        <v>25303.83</v>
      </c>
      <c r="D191" s="6">
        <v>0</v>
      </c>
      <c r="E191" s="8">
        <v>43279</v>
      </c>
      <c r="F191">
        <f t="shared" si="2"/>
        <v>2018</v>
      </c>
    </row>
    <row r="192" spans="1:6" x14ac:dyDescent="0.25">
      <c r="A192" s="67" t="s">
        <v>1</v>
      </c>
      <c r="B192" s="67">
        <v>186606</v>
      </c>
      <c r="C192" s="6">
        <v>250418</v>
      </c>
      <c r="D192" s="6">
        <v>29.3</v>
      </c>
      <c r="E192" s="8">
        <v>43203</v>
      </c>
      <c r="F192">
        <f t="shared" si="2"/>
        <v>2018</v>
      </c>
    </row>
    <row r="193" spans="1:6" x14ac:dyDescent="0.25">
      <c r="A193" s="67" t="s">
        <v>1</v>
      </c>
      <c r="B193" s="67">
        <v>192332</v>
      </c>
      <c r="C193" s="6">
        <v>144.27000000000001</v>
      </c>
      <c r="D193" s="6">
        <v>3.6900000000000002E-2</v>
      </c>
      <c r="E193" s="8">
        <v>43249</v>
      </c>
      <c r="F193">
        <f t="shared" si="2"/>
        <v>2018</v>
      </c>
    </row>
    <row r="194" spans="1:6" x14ac:dyDescent="0.25">
      <c r="A194" s="67" t="s">
        <v>1</v>
      </c>
      <c r="B194" s="67">
        <v>192332</v>
      </c>
      <c r="C194" s="6">
        <v>274.56</v>
      </c>
      <c r="D194" s="6">
        <v>7.0199999999999999E-2</v>
      </c>
      <c r="E194" s="8">
        <v>43249</v>
      </c>
      <c r="F194">
        <f t="shared" si="2"/>
        <v>2018</v>
      </c>
    </row>
    <row r="195" spans="1:6" x14ac:dyDescent="0.25">
      <c r="A195" s="67" t="s">
        <v>1</v>
      </c>
      <c r="B195" s="67">
        <v>192332</v>
      </c>
      <c r="C195" s="6">
        <v>289.41399999999999</v>
      </c>
      <c r="D195" s="6">
        <v>7.3999999999999996E-2</v>
      </c>
      <c r="E195" s="8">
        <v>43249</v>
      </c>
      <c r="F195">
        <f t="shared" ref="F195:F258" si="3">YEAR(E195)</f>
        <v>2018</v>
      </c>
    </row>
    <row r="196" spans="1:6" x14ac:dyDescent="0.25">
      <c r="A196" s="67" t="s">
        <v>1</v>
      </c>
      <c r="B196" s="67">
        <v>192332</v>
      </c>
      <c r="C196" s="6">
        <v>2317.2136</v>
      </c>
      <c r="D196" s="6">
        <v>0.50439999999999996</v>
      </c>
      <c r="E196" s="8">
        <v>43249</v>
      </c>
      <c r="F196">
        <f t="shared" si="3"/>
        <v>2018</v>
      </c>
    </row>
    <row r="197" spans="1:6" x14ac:dyDescent="0.25">
      <c r="A197" s="67" t="s">
        <v>1</v>
      </c>
      <c r="B197" s="67">
        <v>192332</v>
      </c>
      <c r="C197" s="6">
        <v>217</v>
      </c>
      <c r="D197" s="6">
        <v>0</v>
      </c>
      <c r="E197" s="8">
        <v>43249</v>
      </c>
      <c r="F197">
        <f t="shared" si="3"/>
        <v>2018</v>
      </c>
    </row>
    <row r="198" spans="1:6" x14ac:dyDescent="0.25">
      <c r="A198" s="67" t="s">
        <v>1</v>
      </c>
      <c r="B198" s="67">
        <v>192332</v>
      </c>
      <c r="C198" s="6">
        <v>2961</v>
      </c>
      <c r="D198" s="6">
        <v>0.104</v>
      </c>
      <c r="E198" s="8">
        <v>43249</v>
      </c>
      <c r="F198">
        <f t="shared" si="3"/>
        <v>2018</v>
      </c>
    </row>
    <row r="199" spans="1:6" x14ac:dyDescent="0.25">
      <c r="A199" s="67" t="s">
        <v>1</v>
      </c>
      <c r="B199" s="67">
        <v>192332</v>
      </c>
      <c r="C199" s="6">
        <v>2781</v>
      </c>
      <c r="D199" s="6">
        <v>0.4</v>
      </c>
      <c r="E199" s="8">
        <v>43249</v>
      </c>
      <c r="F199">
        <f t="shared" si="3"/>
        <v>2018</v>
      </c>
    </row>
    <row r="200" spans="1:6" x14ac:dyDescent="0.25">
      <c r="A200" s="67" t="s">
        <v>1</v>
      </c>
      <c r="B200" s="67">
        <v>192332</v>
      </c>
      <c r="C200" s="6">
        <v>59542</v>
      </c>
      <c r="D200" s="6">
        <v>6.8</v>
      </c>
      <c r="E200" s="8">
        <v>43249</v>
      </c>
      <c r="F200">
        <f t="shared" si="3"/>
        <v>2018</v>
      </c>
    </row>
    <row r="201" spans="1:6" x14ac:dyDescent="0.25">
      <c r="A201" s="67" t="s">
        <v>1</v>
      </c>
      <c r="B201" s="67">
        <v>192332</v>
      </c>
      <c r="C201" s="6">
        <v>1365</v>
      </c>
      <c r="D201" s="6">
        <v>0</v>
      </c>
      <c r="E201" s="8">
        <v>43249</v>
      </c>
      <c r="F201">
        <f t="shared" si="3"/>
        <v>2018</v>
      </c>
    </row>
    <row r="202" spans="1:6" x14ac:dyDescent="0.25">
      <c r="A202" s="67" t="s">
        <v>1</v>
      </c>
      <c r="B202" s="67">
        <v>192332</v>
      </c>
      <c r="C202" s="6">
        <v>1751.4</v>
      </c>
      <c r="D202" s="6">
        <v>0</v>
      </c>
      <c r="E202" s="8">
        <v>43249</v>
      </c>
      <c r="F202">
        <f t="shared" si="3"/>
        <v>2018</v>
      </c>
    </row>
    <row r="203" spans="1:6" x14ac:dyDescent="0.25">
      <c r="A203" s="67" t="s">
        <v>1</v>
      </c>
      <c r="B203" s="67">
        <v>189340</v>
      </c>
      <c r="C203" s="6">
        <v>21959.32</v>
      </c>
      <c r="D203" s="6">
        <v>4.78</v>
      </c>
      <c r="E203" s="8">
        <v>43182</v>
      </c>
      <c r="F203">
        <f t="shared" si="3"/>
        <v>2018</v>
      </c>
    </row>
    <row r="204" spans="1:6" x14ac:dyDescent="0.25">
      <c r="A204" s="67" t="s">
        <v>1</v>
      </c>
      <c r="B204" s="67">
        <v>192813</v>
      </c>
      <c r="C204" s="6">
        <v>6540</v>
      </c>
      <c r="D204" s="6">
        <v>10.199999999999999</v>
      </c>
      <c r="E204" s="8">
        <v>43329</v>
      </c>
      <c r="F204">
        <f t="shared" si="3"/>
        <v>2018</v>
      </c>
    </row>
    <row r="205" spans="1:6" x14ac:dyDescent="0.25">
      <c r="A205" s="67" t="s">
        <v>1</v>
      </c>
      <c r="B205" s="67">
        <v>194019</v>
      </c>
      <c r="C205" s="6">
        <v>490.1798</v>
      </c>
      <c r="D205" s="6">
        <v>0.1067</v>
      </c>
      <c r="E205" s="8">
        <v>43316</v>
      </c>
      <c r="F205">
        <f t="shared" si="3"/>
        <v>2018</v>
      </c>
    </row>
    <row r="206" spans="1:6" x14ac:dyDescent="0.25">
      <c r="A206" s="67" t="s">
        <v>1</v>
      </c>
      <c r="B206" s="67">
        <v>194019</v>
      </c>
      <c r="C206" s="6">
        <v>935.79780000000005</v>
      </c>
      <c r="D206" s="6">
        <v>0.20369999999999999</v>
      </c>
      <c r="E206" s="8">
        <v>43316</v>
      </c>
      <c r="F206">
        <f t="shared" si="3"/>
        <v>2018</v>
      </c>
    </row>
    <row r="207" spans="1:6" x14ac:dyDescent="0.25">
      <c r="A207" s="67" t="s">
        <v>1</v>
      </c>
      <c r="B207" s="67">
        <v>194019</v>
      </c>
      <c r="C207" s="6">
        <v>307095</v>
      </c>
      <c r="D207" s="6">
        <v>98.4</v>
      </c>
      <c r="E207" s="8">
        <v>43316</v>
      </c>
      <c r="F207">
        <f t="shared" si="3"/>
        <v>2018</v>
      </c>
    </row>
    <row r="208" spans="1:6" x14ac:dyDescent="0.25">
      <c r="A208" s="67" t="s">
        <v>1</v>
      </c>
      <c r="B208" s="67">
        <v>190566</v>
      </c>
      <c r="C208" s="6">
        <v>66337.899999999994</v>
      </c>
      <c r="D208" s="6">
        <v>0</v>
      </c>
      <c r="E208" s="8">
        <v>43251</v>
      </c>
      <c r="F208">
        <f t="shared" si="3"/>
        <v>2018</v>
      </c>
    </row>
    <row r="209" spans="1:6" x14ac:dyDescent="0.25">
      <c r="A209" s="67" t="s">
        <v>1</v>
      </c>
      <c r="B209" s="67">
        <v>187326</v>
      </c>
      <c r="C209" s="6">
        <v>48420.76</v>
      </c>
      <c r="D209" s="6">
        <v>10.54</v>
      </c>
      <c r="E209" s="8">
        <v>43192</v>
      </c>
      <c r="F209">
        <f t="shared" si="3"/>
        <v>2018</v>
      </c>
    </row>
    <row r="210" spans="1:6" x14ac:dyDescent="0.25">
      <c r="A210" s="67" t="s">
        <v>1</v>
      </c>
      <c r="B210" s="67">
        <v>183758</v>
      </c>
      <c r="C210" s="6">
        <v>141633.01999999999</v>
      </c>
      <c r="D210" s="6">
        <v>30.83</v>
      </c>
      <c r="E210" s="8">
        <v>43082</v>
      </c>
      <c r="F210">
        <f t="shared" si="3"/>
        <v>2017</v>
      </c>
    </row>
    <row r="211" spans="1:6" x14ac:dyDescent="0.25">
      <c r="A211" s="67" t="s">
        <v>1</v>
      </c>
      <c r="B211" s="67">
        <v>198032</v>
      </c>
      <c r="C211" s="6">
        <v>37006</v>
      </c>
      <c r="D211" s="6">
        <v>0</v>
      </c>
      <c r="E211" s="8">
        <v>43371</v>
      </c>
      <c r="F211">
        <f t="shared" si="3"/>
        <v>2018</v>
      </c>
    </row>
    <row r="212" spans="1:6" x14ac:dyDescent="0.25">
      <c r="A212" s="67" t="s">
        <v>1</v>
      </c>
      <c r="B212" s="67">
        <v>161865</v>
      </c>
      <c r="C212" s="6">
        <v>8176</v>
      </c>
      <c r="D212" s="6">
        <v>0</v>
      </c>
      <c r="E212" s="8">
        <v>43363</v>
      </c>
      <c r="F212">
        <f t="shared" si="3"/>
        <v>2018</v>
      </c>
    </row>
    <row r="213" spans="1:6" x14ac:dyDescent="0.25">
      <c r="A213" s="67" t="s">
        <v>1</v>
      </c>
      <c r="B213" s="67">
        <v>161865</v>
      </c>
      <c r="C213" s="6">
        <v>10962</v>
      </c>
      <c r="D213" s="6">
        <v>0</v>
      </c>
      <c r="E213" s="8">
        <v>43363</v>
      </c>
      <c r="F213">
        <f t="shared" si="3"/>
        <v>2018</v>
      </c>
    </row>
    <row r="214" spans="1:6" x14ac:dyDescent="0.25">
      <c r="A214" s="67" t="s">
        <v>1</v>
      </c>
      <c r="B214" s="67">
        <v>161865</v>
      </c>
      <c r="C214" s="6">
        <v>15330</v>
      </c>
      <c r="D214" s="6">
        <v>0</v>
      </c>
      <c r="E214" s="8">
        <v>43363</v>
      </c>
      <c r="F214">
        <f t="shared" si="3"/>
        <v>2018</v>
      </c>
    </row>
    <row r="215" spans="1:6" x14ac:dyDescent="0.25">
      <c r="A215" s="67" t="s">
        <v>1</v>
      </c>
      <c r="B215" s="67">
        <v>190541</v>
      </c>
      <c r="C215" s="6">
        <v>37504.400000000001</v>
      </c>
      <c r="D215" s="6">
        <v>0</v>
      </c>
      <c r="E215" s="8">
        <v>43264</v>
      </c>
      <c r="F215">
        <f t="shared" si="3"/>
        <v>2018</v>
      </c>
    </row>
    <row r="216" spans="1:6" x14ac:dyDescent="0.25">
      <c r="A216" s="67" t="s">
        <v>1</v>
      </c>
      <c r="B216" s="67">
        <v>185809</v>
      </c>
      <c r="C216" s="6">
        <v>20527</v>
      </c>
      <c r="D216" s="6">
        <v>2.8010000000000002</v>
      </c>
      <c r="E216" s="8">
        <v>43181</v>
      </c>
      <c r="F216">
        <f t="shared" si="3"/>
        <v>2018</v>
      </c>
    </row>
    <row r="217" spans="1:6" x14ac:dyDescent="0.25">
      <c r="A217" s="67" t="s">
        <v>1</v>
      </c>
      <c r="B217" s="67">
        <v>190543</v>
      </c>
      <c r="C217" s="6">
        <v>82792.800000000003</v>
      </c>
      <c r="D217" s="6">
        <v>0</v>
      </c>
      <c r="E217" s="8">
        <v>43279</v>
      </c>
      <c r="F217">
        <f t="shared" si="3"/>
        <v>2018</v>
      </c>
    </row>
    <row r="218" spans="1:6" x14ac:dyDescent="0.25">
      <c r="A218" s="67" t="s">
        <v>1</v>
      </c>
      <c r="B218" s="67">
        <v>197330</v>
      </c>
      <c r="C218" s="6">
        <v>39264</v>
      </c>
      <c r="D218" s="6">
        <v>0</v>
      </c>
      <c r="E218" s="8">
        <v>43333</v>
      </c>
      <c r="F218">
        <f t="shared" si="3"/>
        <v>2018</v>
      </c>
    </row>
    <row r="219" spans="1:6" x14ac:dyDescent="0.25">
      <c r="A219" s="67" t="s">
        <v>1</v>
      </c>
      <c r="B219" s="67">
        <v>186130</v>
      </c>
      <c r="C219" s="6">
        <v>5235.55</v>
      </c>
      <c r="D219" s="6">
        <v>0.88600000000000001</v>
      </c>
      <c r="E219" s="8">
        <v>43363</v>
      </c>
      <c r="F219">
        <f t="shared" si="3"/>
        <v>2018</v>
      </c>
    </row>
    <row r="220" spans="1:6" x14ac:dyDescent="0.25">
      <c r="A220" s="67" t="s">
        <v>1</v>
      </c>
      <c r="B220" s="67">
        <v>186130</v>
      </c>
      <c r="C220" s="6">
        <v>91260.11</v>
      </c>
      <c r="D220" s="6">
        <v>25.43</v>
      </c>
      <c r="E220" s="8">
        <v>43363</v>
      </c>
      <c r="F220">
        <f t="shared" si="3"/>
        <v>2018</v>
      </c>
    </row>
    <row r="221" spans="1:6" x14ac:dyDescent="0.25">
      <c r="A221" s="67" t="s">
        <v>1</v>
      </c>
      <c r="B221" s="67">
        <v>190578</v>
      </c>
      <c r="C221" s="6">
        <v>27125.4</v>
      </c>
      <c r="D221" s="6">
        <v>0</v>
      </c>
      <c r="E221" s="8">
        <v>43308</v>
      </c>
      <c r="F221">
        <f t="shared" si="3"/>
        <v>2018</v>
      </c>
    </row>
    <row r="222" spans="1:6" x14ac:dyDescent="0.25">
      <c r="A222" s="67" t="s">
        <v>1</v>
      </c>
      <c r="B222" s="67">
        <v>194160</v>
      </c>
      <c r="C222" s="6">
        <v>4520.4960000000001</v>
      </c>
      <c r="D222" s="6">
        <v>0</v>
      </c>
      <c r="E222" s="8">
        <v>43325</v>
      </c>
      <c r="F222">
        <f t="shared" si="3"/>
        <v>2018</v>
      </c>
    </row>
    <row r="223" spans="1:6" x14ac:dyDescent="0.25">
      <c r="A223" s="67" t="s">
        <v>1</v>
      </c>
      <c r="B223" s="67">
        <v>194160</v>
      </c>
      <c r="C223" s="6">
        <v>8173.2</v>
      </c>
      <c r="D223" s="6">
        <v>0</v>
      </c>
      <c r="E223" s="8">
        <v>43325</v>
      </c>
      <c r="F223">
        <f t="shared" si="3"/>
        <v>2018</v>
      </c>
    </row>
    <row r="224" spans="1:6" x14ac:dyDescent="0.25">
      <c r="A224" s="67" t="s">
        <v>1</v>
      </c>
      <c r="B224" s="67">
        <v>194160</v>
      </c>
      <c r="C224" s="6">
        <v>752.49720000000002</v>
      </c>
      <c r="D224" s="6">
        <v>0.1638</v>
      </c>
      <c r="E224" s="8">
        <v>43325</v>
      </c>
      <c r="F224">
        <f t="shared" si="3"/>
        <v>2018</v>
      </c>
    </row>
    <row r="225" spans="1:6" x14ac:dyDescent="0.25">
      <c r="A225" s="67" t="s">
        <v>1</v>
      </c>
      <c r="B225" s="67">
        <v>194160</v>
      </c>
      <c r="C225" s="6">
        <v>12183.288</v>
      </c>
      <c r="D225" s="6">
        <v>2.6520000000000001</v>
      </c>
      <c r="E225" s="8">
        <v>43325</v>
      </c>
      <c r="F225">
        <f t="shared" si="3"/>
        <v>2018</v>
      </c>
    </row>
    <row r="226" spans="1:6" x14ac:dyDescent="0.25">
      <c r="A226" s="67" t="s">
        <v>1</v>
      </c>
      <c r="B226" s="67">
        <v>194160</v>
      </c>
      <c r="C226" s="6">
        <v>684</v>
      </c>
      <c r="D226" s="6">
        <v>0</v>
      </c>
      <c r="E226" s="8">
        <v>43325</v>
      </c>
      <c r="F226">
        <f t="shared" si="3"/>
        <v>2018</v>
      </c>
    </row>
    <row r="227" spans="1:6" x14ac:dyDescent="0.25">
      <c r="A227" s="67" t="s">
        <v>1</v>
      </c>
      <c r="B227" s="67">
        <v>194160</v>
      </c>
      <c r="C227" s="6">
        <v>55059</v>
      </c>
      <c r="D227" s="6">
        <v>20.3</v>
      </c>
      <c r="E227" s="8">
        <v>43325</v>
      </c>
      <c r="F227">
        <f t="shared" si="3"/>
        <v>2018</v>
      </c>
    </row>
    <row r="228" spans="1:6" x14ac:dyDescent="0.25">
      <c r="A228" s="67" t="s">
        <v>1</v>
      </c>
      <c r="B228" s="67">
        <v>197356</v>
      </c>
      <c r="C228" s="6">
        <v>72182</v>
      </c>
      <c r="D228" s="6">
        <v>22.6</v>
      </c>
      <c r="E228" s="8">
        <v>43369</v>
      </c>
      <c r="F228">
        <f t="shared" si="3"/>
        <v>2018</v>
      </c>
    </row>
    <row r="229" spans="1:6" x14ac:dyDescent="0.25">
      <c r="A229" s="67" t="s">
        <v>1</v>
      </c>
      <c r="B229" s="67">
        <v>189607</v>
      </c>
      <c r="C229" s="6">
        <v>21625</v>
      </c>
      <c r="D229" s="6">
        <v>1.49</v>
      </c>
      <c r="E229" s="8">
        <v>43219</v>
      </c>
      <c r="F229">
        <f t="shared" si="3"/>
        <v>2018</v>
      </c>
    </row>
    <row r="230" spans="1:6" x14ac:dyDescent="0.25">
      <c r="A230" s="67" t="s">
        <v>1</v>
      </c>
      <c r="B230" s="67">
        <v>199220</v>
      </c>
      <c r="C230" s="6">
        <v>12246</v>
      </c>
      <c r="D230" s="6">
        <v>2.8</v>
      </c>
      <c r="E230" s="8">
        <v>43371</v>
      </c>
      <c r="F230">
        <f t="shared" si="3"/>
        <v>2018</v>
      </c>
    </row>
    <row r="231" spans="1:6" x14ac:dyDescent="0.25">
      <c r="A231" s="67" t="s">
        <v>1</v>
      </c>
      <c r="B231" s="67">
        <v>191996</v>
      </c>
      <c r="C231" s="6">
        <v>294029</v>
      </c>
      <c r="D231" s="6">
        <v>33.6</v>
      </c>
      <c r="E231" s="8">
        <v>43284</v>
      </c>
      <c r="F231">
        <f t="shared" si="3"/>
        <v>2018</v>
      </c>
    </row>
    <row r="232" spans="1:6" x14ac:dyDescent="0.25">
      <c r="A232" s="67" t="s">
        <v>1</v>
      </c>
      <c r="B232" s="67">
        <v>179965</v>
      </c>
      <c r="C232" s="6">
        <v>8757</v>
      </c>
      <c r="D232" s="6">
        <v>0</v>
      </c>
      <c r="E232" s="8">
        <v>42923</v>
      </c>
      <c r="F232">
        <f t="shared" si="3"/>
        <v>2017</v>
      </c>
    </row>
    <row r="233" spans="1:6" x14ac:dyDescent="0.25">
      <c r="A233" s="67" t="s">
        <v>1</v>
      </c>
      <c r="B233" s="67">
        <v>189361</v>
      </c>
      <c r="C233" s="6">
        <v>17265</v>
      </c>
      <c r="D233" s="6">
        <v>1.9</v>
      </c>
      <c r="E233" s="8">
        <v>43199</v>
      </c>
      <c r="F233">
        <f t="shared" si="3"/>
        <v>2018</v>
      </c>
    </row>
    <row r="234" spans="1:6" x14ac:dyDescent="0.25">
      <c r="A234" s="67" t="s">
        <v>1</v>
      </c>
      <c r="B234" s="67">
        <v>189361</v>
      </c>
      <c r="C234" s="6">
        <v>20160</v>
      </c>
      <c r="D234" s="6">
        <v>0</v>
      </c>
      <c r="E234" s="8">
        <v>43199</v>
      </c>
      <c r="F234">
        <f t="shared" si="3"/>
        <v>2018</v>
      </c>
    </row>
    <row r="235" spans="1:6" x14ac:dyDescent="0.25">
      <c r="A235" s="67" t="s">
        <v>1</v>
      </c>
      <c r="B235" s="67">
        <v>187333</v>
      </c>
      <c r="C235" s="6">
        <v>162719.48000000001</v>
      </c>
      <c r="D235" s="6">
        <v>35.42</v>
      </c>
      <c r="E235" s="8">
        <v>43159</v>
      </c>
      <c r="F235">
        <f t="shared" si="3"/>
        <v>2018</v>
      </c>
    </row>
    <row r="236" spans="1:6" x14ac:dyDescent="0.25">
      <c r="A236" s="67" t="s">
        <v>1</v>
      </c>
      <c r="B236" s="67">
        <v>192542</v>
      </c>
      <c r="C236" s="6">
        <v>995.13599999999997</v>
      </c>
      <c r="D236" s="6">
        <v>0.11360000000000001</v>
      </c>
      <c r="E236" s="8">
        <v>43326</v>
      </c>
      <c r="F236">
        <f t="shared" si="3"/>
        <v>2018</v>
      </c>
    </row>
    <row r="237" spans="1:6" x14ac:dyDescent="0.25">
      <c r="A237" s="67" t="s">
        <v>1</v>
      </c>
      <c r="B237" s="67">
        <v>192542</v>
      </c>
      <c r="C237" s="6">
        <v>2275.268</v>
      </c>
      <c r="D237" s="6">
        <v>0.60399999999999998</v>
      </c>
      <c r="E237" s="8">
        <v>43326</v>
      </c>
      <c r="F237">
        <f t="shared" si="3"/>
        <v>2018</v>
      </c>
    </row>
    <row r="238" spans="1:6" x14ac:dyDescent="0.25">
      <c r="A238" s="67" t="s">
        <v>1</v>
      </c>
      <c r="B238" s="67">
        <v>192542</v>
      </c>
      <c r="C238" s="6">
        <v>14057.64</v>
      </c>
      <c r="D238" s="6">
        <v>3.06</v>
      </c>
      <c r="E238" s="8">
        <v>43326</v>
      </c>
      <c r="F238">
        <f t="shared" si="3"/>
        <v>2018</v>
      </c>
    </row>
    <row r="239" spans="1:6" x14ac:dyDescent="0.25">
      <c r="A239" s="67" t="s">
        <v>1</v>
      </c>
      <c r="B239" s="67">
        <v>190575</v>
      </c>
      <c r="C239" s="6">
        <v>24730.1</v>
      </c>
      <c r="D239" s="6">
        <v>0</v>
      </c>
      <c r="E239" s="8">
        <v>43271</v>
      </c>
      <c r="F239">
        <f t="shared" si="3"/>
        <v>2018</v>
      </c>
    </row>
    <row r="240" spans="1:6" x14ac:dyDescent="0.25">
      <c r="A240" s="67" t="s">
        <v>1</v>
      </c>
      <c r="B240" s="67">
        <v>172435</v>
      </c>
      <c r="C240" s="6">
        <v>31598</v>
      </c>
      <c r="D240" s="6">
        <v>6.3</v>
      </c>
      <c r="E240" s="8">
        <v>43110</v>
      </c>
      <c r="F240">
        <f t="shared" si="3"/>
        <v>2018</v>
      </c>
    </row>
    <row r="241" spans="1:6" x14ac:dyDescent="0.25">
      <c r="A241" s="67" t="s">
        <v>1</v>
      </c>
      <c r="B241" s="67">
        <v>195637</v>
      </c>
      <c r="C241" s="6">
        <v>1167.5999999999999</v>
      </c>
      <c r="D241" s="6">
        <v>0</v>
      </c>
      <c r="E241" s="8">
        <v>43305</v>
      </c>
      <c r="F241">
        <f t="shared" si="3"/>
        <v>2018</v>
      </c>
    </row>
    <row r="242" spans="1:6" x14ac:dyDescent="0.25">
      <c r="A242" s="67" t="s">
        <v>1</v>
      </c>
      <c r="B242" s="67">
        <v>195637</v>
      </c>
      <c r="C242" s="6">
        <v>10704.02</v>
      </c>
      <c r="D242" s="6">
        <v>2.33</v>
      </c>
      <c r="E242" s="8">
        <v>43305</v>
      </c>
      <c r="F242">
        <f t="shared" si="3"/>
        <v>2018</v>
      </c>
    </row>
    <row r="243" spans="1:6" x14ac:dyDescent="0.25">
      <c r="A243" s="67" t="s">
        <v>1</v>
      </c>
      <c r="B243" s="67">
        <v>195637</v>
      </c>
      <c r="C243" s="6">
        <v>13972</v>
      </c>
      <c r="D243" s="6">
        <v>0</v>
      </c>
      <c r="E243" s="8">
        <v>43305</v>
      </c>
      <c r="F243">
        <f t="shared" si="3"/>
        <v>2018</v>
      </c>
    </row>
    <row r="244" spans="1:6" x14ac:dyDescent="0.25">
      <c r="A244" s="67" t="s">
        <v>1</v>
      </c>
      <c r="B244" s="67">
        <v>195637</v>
      </c>
      <c r="C244" s="6">
        <v>50898</v>
      </c>
      <c r="D244" s="6">
        <v>0</v>
      </c>
      <c r="E244" s="8">
        <v>43305</v>
      </c>
      <c r="F244">
        <f t="shared" si="3"/>
        <v>2018</v>
      </c>
    </row>
    <row r="245" spans="1:6" x14ac:dyDescent="0.25">
      <c r="A245" s="67" t="s">
        <v>1</v>
      </c>
      <c r="B245" s="67">
        <v>195637</v>
      </c>
      <c r="C245" s="6">
        <v>30757</v>
      </c>
      <c r="D245" s="6">
        <v>3.5</v>
      </c>
      <c r="E245" s="8">
        <v>43305</v>
      </c>
      <c r="F245">
        <f t="shared" si="3"/>
        <v>2018</v>
      </c>
    </row>
    <row r="246" spans="1:6" x14ac:dyDescent="0.25">
      <c r="A246" s="67" t="s">
        <v>1</v>
      </c>
      <c r="B246" s="67">
        <v>182256</v>
      </c>
      <c r="C246" s="6">
        <v>49458.7</v>
      </c>
      <c r="D246" s="6">
        <v>7.46</v>
      </c>
      <c r="E246" s="8">
        <v>43282</v>
      </c>
      <c r="F246">
        <f t="shared" si="3"/>
        <v>2018</v>
      </c>
    </row>
    <row r="247" spans="1:6" x14ac:dyDescent="0.25">
      <c r="A247" s="67" t="s">
        <v>1</v>
      </c>
      <c r="B247" s="67">
        <v>177948</v>
      </c>
      <c r="C247" s="6">
        <v>2691</v>
      </c>
      <c r="D247" s="6">
        <v>0.7</v>
      </c>
      <c r="E247" s="8">
        <v>43294</v>
      </c>
      <c r="F247">
        <f t="shared" si="3"/>
        <v>2018</v>
      </c>
    </row>
    <row r="248" spans="1:6" x14ac:dyDescent="0.25">
      <c r="A248" s="67" t="s">
        <v>1</v>
      </c>
      <c r="B248" s="67">
        <v>177948</v>
      </c>
      <c r="C248" s="6">
        <v>151058</v>
      </c>
      <c r="D248" s="6">
        <v>17.7</v>
      </c>
      <c r="E248" s="8">
        <v>43294</v>
      </c>
      <c r="F248">
        <f t="shared" si="3"/>
        <v>2018</v>
      </c>
    </row>
    <row r="249" spans="1:6" x14ac:dyDescent="0.25">
      <c r="A249" s="67" t="s">
        <v>1</v>
      </c>
      <c r="B249" s="67">
        <v>191969</v>
      </c>
      <c r="C249" s="6">
        <v>146820</v>
      </c>
      <c r="D249" s="6">
        <v>0</v>
      </c>
      <c r="E249" s="8">
        <v>43252</v>
      </c>
      <c r="F249">
        <f t="shared" si="3"/>
        <v>2018</v>
      </c>
    </row>
    <row r="250" spans="1:6" x14ac:dyDescent="0.25">
      <c r="A250" s="67" t="s">
        <v>1</v>
      </c>
      <c r="B250" s="67">
        <v>173607</v>
      </c>
      <c r="C250" s="6">
        <v>1146.6623999999999</v>
      </c>
      <c r="D250" s="6">
        <v>0.24959999999999999</v>
      </c>
      <c r="E250" s="8">
        <v>42978</v>
      </c>
      <c r="F250">
        <f t="shared" si="3"/>
        <v>2017</v>
      </c>
    </row>
    <row r="251" spans="1:6" x14ac:dyDescent="0.25">
      <c r="A251" s="67" t="s">
        <v>1</v>
      </c>
      <c r="B251" s="67">
        <v>173607</v>
      </c>
      <c r="C251" s="6">
        <v>4299.9840000000004</v>
      </c>
      <c r="D251" s="6">
        <v>0.93600000000000005</v>
      </c>
      <c r="E251" s="8">
        <v>42978</v>
      </c>
      <c r="F251">
        <f t="shared" si="3"/>
        <v>2017</v>
      </c>
    </row>
    <row r="252" spans="1:6" x14ac:dyDescent="0.25">
      <c r="A252" s="67" t="s">
        <v>1</v>
      </c>
      <c r="B252" s="67">
        <v>196193</v>
      </c>
      <c r="C252" s="6">
        <v>2021.36</v>
      </c>
      <c r="D252" s="6">
        <v>0.44</v>
      </c>
      <c r="E252" s="8">
        <v>43294</v>
      </c>
      <c r="F252">
        <f t="shared" si="3"/>
        <v>2018</v>
      </c>
    </row>
    <row r="253" spans="1:6" x14ac:dyDescent="0.25">
      <c r="A253" s="67" t="s">
        <v>1</v>
      </c>
      <c r="B253" s="67">
        <v>200240</v>
      </c>
      <c r="C253" s="6">
        <v>5022</v>
      </c>
      <c r="D253" s="6">
        <v>1.6</v>
      </c>
      <c r="E253" s="8">
        <v>43380</v>
      </c>
      <c r="F253">
        <f t="shared" si="3"/>
        <v>2018</v>
      </c>
    </row>
    <row r="254" spans="1:6" x14ac:dyDescent="0.25">
      <c r="A254" s="67" t="s">
        <v>1</v>
      </c>
      <c r="B254" s="67">
        <v>200240</v>
      </c>
      <c r="C254" s="6">
        <v>107.4996</v>
      </c>
      <c r="D254" s="6">
        <v>2.3400000000000001E-2</v>
      </c>
      <c r="E254" s="8">
        <v>43380</v>
      </c>
      <c r="F254">
        <f t="shared" si="3"/>
        <v>2018</v>
      </c>
    </row>
    <row r="255" spans="1:6" x14ac:dyDescent="0.25">
      <c r="A255" s="67" t="s">
        <v>1</v>
      </c>
      <c r="B255" s="67">
        <v>200240</v>
      </c>
      <c r="C255" s="6">
        <v>286.66559999999998</v>
      </c>
      <c r="D255" s="6">
        <v>6.2399999999999997E-2</v>
      </c>
      <c r="E255" s="8">
        <v>43380</v>
      </c>
      <c r="F255">
        <f t="shared" si="3"/>
        <v>2018</v>
      </c>
    </row>
    <row r="256" spans="1:6" x14ac:dyDescent="0.25">
      <c r="A256" s="67" t="s">
        <v>1</v>
      </c>
      <c r="B256" s="67">
        <v>200240</v>
      </c>
      <c r="C256" s="6">
        <v>2006.6592000000001</v>
      </c>
      <c r="D256" s="6">
        <v>0.43680000000000002</v>
      </c>
      <c r="E256" s="8">
        <v>43380</v>
      </c>
      <c r="F256">
        <f t="shared" si="3"/>
        <v>2018</v>
      </c>
    </row>
    <row r="257" spans="1:6" x14ac:dyDescent="0.25">
      <c r="A257" s="67" t="s">
        <v>1</v>
      </c>
      <c r="B257" s="67">
        <v>168455</v>
      </c>
      <c r="C257" s="6">
        <v>60033</v>
      </c>
      <c r="D257" s="6">
        <v>0</v>
      </c>
      <c r="E257" s="8">
        <v>42720</v>
      </c>
      <c r="F257">
        <f t="shared" si="3"/>
        <v>2016</v>
      </c>
    </row>
    <row r="258" spans="1:6" x14ac:dyDescent="0.25">
      <c r="A258" s="67" t="s">
        <v>1</v>
      </c>
      <c r="B258" s="67">
        <v>196870</v>
      </c>
      <c r="C258" s="6">
        <v>567.09500000000003</v>
      </c>
      <c r="D258" s="6">
        <v>0.14499999999999999</v>
      </c>
      <c r="E258" s="8">
        <v>43412</v>
      </c>
      <c r="F258">
        <f t="shared" si="3"/>
        <v>2018</v>
      </c>
    </row>
    <row r="259" spans="1:6" x14ac:dyDescent="0.25">
      <c r="A259" s="67" t="s">
        <v>1</v>
      </c>
      <c r="B259" s="67">
        <v>196870</v>
      </c>
      <c r="C259" s="6">
        <v>1313.884</v>
      </c>
      <c r="D259" s="6">
        <v>0.28599999999999998</v>
      </c>
      <c r="E259" s="8">
        <v>43412</v>
      </c>
      <c r="F259">
        <f t="shared" ref="F259:F322" si="4">YEAR(E259)</f>
        <v>2018</v>
      </c>
    </row>
    <row r="260" spans="1:6" x14ac:dyDescent="0.25">
      <c r="A260" s="67" t="s">
        <v>1</v>
      </c>
      <c r="B260" s="67">
        <v>196870</v>
      </c>
      <c r="C260" s="6">
        <v>59579</v>
      </c>
      <c r="D260" s="6">
        <v>6.8</v>
      </c>
      <c r="E260" s="8">
        <v>43412</v>
      </c>
      <c r="F260">
        <f t="shared" si="4"/>
        <v>2018</v>
      </c>
    </row>
    <row r="261" spans="1:6" x14ac:dyDescent="0.25">
      <c r="A261" s="67" t="s">
        <v>1</v>
      </c>
      <c r="B261" s="67">
        <v>196791</v>
      </c>
      <c r="C261" s="6">
        <v>654.72</v>
      </c>
      <c r="D261" s="6">
        <v>0.16739999999999999</v>
      </c>
      <c r="E261" s="8">
        <v>43350</v>
      </c>
      <c r="F261">
        <f t="shared" si="4"/>
        <v>2018</v>
      </c>
    </row>
    <row r="262" spans="1:6" x14ac:dyDescent="0.25">
      <c r="A262" s="67" t="s">
        <v>1</v>
      </c>
      <c r="B262" s="67">
        <v>196791</v>
      </c>
      <c r="C262" s="6">
        <v>39061</v>
      </c>
      <c r="D262" s="6">
        <v>0</v>
      </c>
      <c r="E262" s="8">
        <v>43350</v>
      </c>
      <c r="F262">
        <f t="shared" si="4"/>
        <v>2018</v>
      </c>
    </row>
    <row r="263" spans="1:6" x14ac:dyDescent="0.25">
      <c r="A263" s="67" t="s">
        <v>1</v>
      </c>
      <c r="B263" s="67">
        <v>196791</v>
      </c>
      <c r="C263" s="6">
        <v>1460</v>
      </c>
      <c r="D263" s="6">
        <v>0.3</v>
      </c>
      <c r="E263" s="8">
        <v>43350</v>
      </c>
      <c r="F263">
        <f t="shared" si="4"/>
        <v>2018</v>
      </c>
    </row>
    <row r="264" spans="1:6" x14ac:dyDescent="0.25">
      <c r="A264" s="67" t="s">
        <v>1</v>
      </c>
      <c r="B264" s="67">
        <v>196791</v>
      </c>
      <c r="C264" s="6">
        <v>3379</v>
      </c>
      <c r="D264" s="6">
        <v>0.5</v>
      </c>
      <c r="E264" s="8">
        <v>43350</v>
      </c>
      <c r="F264">
        <f t="shared" si="4"/>
        <v>2018</v>
      </c>
    </row>
    <row r="265" spans="1:6" x14ac:dyDescent="0.25">
      <c r="A265" s="67" t="s">
        <v>1</v>
      </c>
      <c r="B265" s="67">
        <v>196791</v>
      </c>
      <c r="C265" s="6">
        <v>5731</v>
      </c>
      <c r="D265" s="6">
        <v>0.5</v>
      </c>
      <c r="E265" s="8">
        <v>43350</v>
      </c>
      <c r="F265">
        <f t="shared" si="4"/>
        <v>2018</v>
      </c>
    </row>
    <row r="266" spans="1:6" x14ac:dyDescent="0.25">
      <c r="A266" s="67" t="s">
        <v>1</v>
      </c>
      <c r="B266" s="67">
        <v>196791</v>
      </c>
      <c r="C266" s="6">
        <v>149341</v>
      </c>
      <c r="D266" s="6">
        <v>17</v>
      </c>
      <c r="E266" s="8">
        <v>43350</v>
      </c>
      <c r="F266">
        <f t="shared" si="4"/>
        <v>2018</v>
      </c>
    </row>
    <row r="267" spans="1:6" x14ac:dyDescent="0.25">
      <c r="A267" s="67" t="s">
        <v>1</v>
      </c>
      <c r="B267" s="67">
        <v>194543</v>
      </c>
      <c r="C267" s="6">
        <v>48268</v>
      </c>
      <c r="D267" s="6">
        <v>0</v>
      </c>
      <c r="E267" s="8">
        <v>43322</v>
      </c>
      <c r="F267">
        <f t="shared" si="4"/>
        <v>2018</v>
      </c>
    </row>
    <row r="268" spans="1:6" x14ac:dyDescent="0.25">
      <c r="A268" s="67" t="s">
        <v>1</v>
      </c>
      <c r="B268" s="67">
        <v>193463</v>
      </c>
      <c r="C268" s="6">
        <v>1603</v>
      </c>
      <c r="D268" s="6">
        <v>0.41</v>
      </c>
      <c r="E268" s="8">
        <v>43251</v>
      </c>
      <c r="F268">
        <f t="shared" si="4"/>
        <v>2018</v>
      </c>
    </row>
    <row r="269" spans="1:6" x14ac:dyDescent="0.25">
      <c r="A269" s="67" t="s">
        <v>1</v>
      </c>
      <c r="B269" s="67">
        <v>190544</v>
      </c>
      <c r="C269" s="6">
        <v>29800.6</v>
      </c>
      <c r="D269" s="6">
        <v>0</v>
      </c>
      <c r="E269" s="8">
        <v>43244</v>
      </c>
      <c r="F269">
        <f t="shared" si="4"/>
        <v>2018</v>
      </c>
    </row>
    <row r="270" spans="1:6" x14ac:dyDescent="0.25">
      <c r="A270" s="67" t="s">
        <v>1</v>
      </c>
      <c r="B270" s="67">
        <v>182154</v>
      </c>
      <c r="C270" s="6">
        <v>8757</v>
      </c>
      <c r="D270" s="6">
        <v>0</v>
      </c>
      <c r="E270" s="8">
        <v>43220</v>
      </c>
      <c r="F270">
        <f t="shared" si="4"/>
        <v>2018</v>
      </c>
    </row>
    <row r="271" spans="1:6" x14ac:dyDescent="0.25">
      <c r="A271" s="67" t="s">
        <v>1</v>
      </c>
      <c r="B271" s="67">
        <v>182154</v>
      </c>
      <c r="C271" s="6">
        <v>2178</v>
      </c>
      <c r="D271" s="6">
        <v>0</v>
      </c>
      <c r="E271" s="8">
        <v>43220</v>
      </c>
      <c r="F271">
        <f t="shared" si="4"/>
        <v>2018</v>
      </c>
    </row>
    <row r="272" spans="1:6" x14ac:dyDescent="0.25">
      <c r="A272" s="67" t="s">
        <v>1</v>
      </c>
      <c r="B272" s="67">
        <v>182154</v>
      </c>
      <c r="C272" s="6">
        <v>3619</v>
      </c>
      <c r="D272" s="6">
        <v>0</v>
      </c>
      <c r="E272" s="8">
        <v>43220</v>
      </c>
      <c r="F272">
        <f t="shared" si="4"/>
        <v>2018</v>
      </c>
    </row>
    <row r="273" spans="1:6" x14ac:dyDescent="0.25">
      <c r="A273" s="67" t="s">
        <v>1</v>
      </c>
      <c r="B273" s="67">
        <v>182154</v>
      </c>
      <c r="C273" s="6">
        <v>6336</v>
      </c>
      <c r="D273" s="6">
        <v>0</v>
      </c>
      <c r="E273" s="8">
        <v>43220</v>
      </c>
      <c r="F273">
        <f t="shared" si="4"/>
        <v>2018</v>
      </c>
    </row>
    <row r="274" spans="1:6" x14ac:dyDescent="0.25">
      <c r="A274" s="67" t="s">
        <v>1</v>
      </c>
      <c r="B274" s="67">
        <v>182154</v>
      </c>
      <c r="C274" s="6">
        <v>28141</v>
      </c>
      <c r="D274" s="6">
        <v>0</v>
      </c>
      <c r="E274" s="8">
        <v>43220</v>
      </c>
      <c r="F274">
        <f t="shared" si="4"/>
        <v>2018</v>
      </c>
    </row>
    <row r="275" spans="1:6" x14ac:dyDescent="0.25">
      <c r="A275" s="67" t="s">
        <v>1</v>
      </c>
      <c r="B275" s="67">
        <v>182154</v>
      </c>
      <c r="C275" s="6">
        <v>64517</v>
      </c>
      <c r="D275" s="6">
        <v>7.3650000000000002</v>
      </c>
      <c r="E275" s="8">
        <v>43220</v>
      </c>
      <c r="F275">
        <f t="shared" si="4"/>
        <v>2018</v>
      </c>
    </row>
    <row r="276" spans="1:6" x14ac:dyDescent="0.25">
      <c r="A276" s="67" t="s">
        <v>1</v>
      </c>
      <c r="B276" s="67">
        <v>197660</v>
      </c>
      <c r="C276" s="6">
        <v>74624.27</v>
      </c>
      <c r="D276" s="6">
        <v>19.809999999999999</v>
      </c>
      <c r="E276" s="8">
        <v>43329</v>
      </c>
      <c r="F276">
        <f t="shared" si="4"/>
        <v>2018</v>
      </c>
    </row>
    <row r="277" spans="1:6" x14ac:dyDescent="0.25">
      <c r="A277" s="67" t="s">
        <v>1</v>
      </c>
      <c r="B277" s="67">
        <v>200046</v>
      </c>
      <c r="C277" s="6">
        <v>13157</v>
      </c>
      <c r="D277" s="6">
        <v>0.7</v>
      </c>
      <c r="E277" s="8">
        <v>43389</v>
      </c>
      <c r="F277">
        <f t="shared" si="4"/>
        <v>2018</v>
      </c>
    </row>
    <row r="278" spans="1:6" x14ac:dyDescent="0.25">
      <c r="A278" s="67" t="s">
        <v>1</v>
      </c>
      <c r="B278" s="67">
        <v>200046</v>
      </c>
      <c r="C278" s="6">
        <v>214.9992</v>
      </c>
      <c r="D278" s="6">
        <v>4.6800000000000001E-2</v>
      </c>
      <c r="E278" s="8">
        <v>43389</v>
      </c>
      <c r="F278">
        <f t="shared" si="4"/>
        <v>2018</v>
      </c>
    </row>
    <row r="279" spans="1:6" x14ac:dyDescent="0.25">
      <c r="A279" s="67" t="s">
        <v>1</v>
      </c>
      <c r="B279" s="67">
        <v>200046</v>
      </c>
      <c r="C279" s="6">
        <v>358.33199999999999</v>
      </c>
      <c r="D279" s="6">
        <v>7.8E-2</v>
      </c>
      <c r="E279" s="8">
        <v>43389</v>
      </c>
      <c r="F279">
        <f t="shared" si="4"/>
        <v>2018</v>
      </c>
    </row>
    <row r="280" spans="1:6" x14ac:dyDescent="0.25">
      <c r="A280" s="67" t="s">
        <v>1</v>
      </c>
      <c r="B280" s="67">
        <v>200046</v>
      </c>
      <c r="C280" s="6">
        <v>367.52</v>
      </c>
      <c r="D280" s="6">
        <v>0.08</v>
      </c>
      <c r="E280" s="8">
        <v>43389</v>
      </c>
      <c r="F280">
        <f t="shared" si="4"/>
        <v>2018</v>
      </c>
    </row>
    <row r="281" spans="1:6" x14ac:dyDescent="0.25">
      <c r="A281" s="67" t="s">
        <v>1</v>
      </c>
      <c r="B281" s="67">
        <v>200046</v>
      </c>
      <c r="C281" s="6">
        <v>10176.6288</v>
      </c>
      <c r="D281" s="6">
        <v>2.2151999999999998</v>
      </c>
      <c r="E281" s="8">
        <v>43389</v>
      </c>
      <c r="F281">
        <f t="shared" si="4"/>
        <v>2018</v>
      </c>
    </row>
    <row r="282" spans="1:6" x14ac:dyDescent="0.25">
      <c r="A282" s="67" t="s">
        <v>1</v>
      </c>
      <c r="B282" s="67">
        <v>198183</v>
      </c>
      <c r="C282" s="6">
        <v>119.444</v>
      </c>
      <c r="D282" s="6">
        <v>2.5999999999999999E-2</v>
      </c>
      <c r="E282" s="8">
        <v>43331</v>
      </c>
      <c r="F282">
        <f t="shared" si="4"/>
        <v>2018</v>
      </c>
    </row>
    <row r="283" spans="1:6" x14ac:dyDescent="0.25">
      <c r="A283" s="67" t="s">
        <v>1</v>
      </c>
      <c r="B283" s="67">
        <v>198183</v>
      </c>
      <c r="C283" s="6">
        <v>3583.32</v>
      </c>
      <c r="D283" s="6">
        <v>0.78</v>
      </c>
      <c r="E283" s="8">
        <v>43331</v>
      </c>
      <c r="F283">
        <f t="shared" si="4"/>
        <v>2018</v>
      </c>
    </row>
    <row r="284" spans="1:6" x14ac:dyDescent="0.25">
      <c r="A284" s="67" t="s">
        <v>1</v>
      </c>
      <c r="B284" s="67">
        <v>190545</v>
      </c>
      <c r="C284" s="6">
        <v>82319.399999999994</v>
      </c>
      <c r="D284" s="6">
        <v>0</v>
      </c>
      <c r="E284" s="8">
        <v>43271</v>
      </c>
      <c r="F284">
        <f t="shared" si="4"/>
        <v>2018</v>
      </c>
    </row>
    <row r="285" spans="1:6" x14ac:dyDescent="0.25">
      <c r="A285" s="67" t="s">
        <v>1</v>
      </c>
      <c r="B285" s="67">
        <v>183570</v>
      </c>
      <c r="C285" s="6">
        <v>7550</v>
      </c>
      <c r="D285" s="6">
        <v>1.4</v>
      </c>
      <c r="E285" s="8">
        <v>43021</v>
      </c>
      <c r="F285">
        <f t="shared" si="4"/>
        <v>2017</v>
      </c>
    </row>
    <row r="286" spans="1:6" x14ac:dyDescent="0.25">
      <c r="A286" s="67" t="s">
        <v>1</v>
      </c>
      <c r="B286" s="67">
        <v>178592</v>
      </c>
      <c r="C286" s="6">
        <v>82866</v>
      </c>
      <c r="D286" s="6">
        <v>5.5</v>
      </c>
      <c r="E286" s="8">
        <v>42991</v>
      </c>
      <c r="F286">
        <f t="shared" si="4"/>
        <v>2017</v>
      </c>
    </row>
    <row r="287" spans="1:6" x14ac:dyDescent="0.25">
      <c r="A287" s="67" t="s">
        <v>1</v>
      </c>
      <c r="B287" s="67">
        <v>183822</v>
      </c>
      <c r="C287" s="6">
        <v>269187</v>
      </c>
      <c r="D287" s="6">
        <v>31.5</v>
      </c>
      <c r="E287" s="8">
        <v>43098</v>
      </c>
      <c r="F287">
        <f t="shared" si="4"/>
        <v>2017</v>
      </c>
    </row>
    <row r="288" spans="1:6" x14ac:dyDescent="0.25">
      <c r="A288" s="67" t="s">
        <v>1</v>
      </c>
      <c r="B288" s="67">
        <v>190496</v>
      </c>
      <c r="C288" s="6">
        <v>16717</v>
      </c>
      <c r="D288" s="6">
        <v>0</v>
      </c>
      <c r="E288" s="8">
        <v>43318</v>
      </c>
      <c r="F288">
        <f t="shared" si="4"/>
        <v>2018</v>
      </c>
    </row>
    <row r="289" spans="1:6" x14ac:dyDescent="0.25">
      <c r="A289" s="67" t="s">
        <v>1</v>
      </c>
      <c r="B289" s="67">
        <v>183602</v>
      </c>
      <c r="C289" s="6">
        <v>18081.984</v>
      </c>
      <c r="D289" s="6">
        <v>0</v>
      </c>
      <c r="E289" s="8">
        <v>43189</v>
      </c>
      <c r="F289">
        <f t="shared" si="4"/>
        <v>2018</v>
      </c>
    </row>
    <row r="290" spans="1:6" x14ac:dyDescent="0.25">
      <c r="A290" s="67" t="s">
        <v>1</v>
      </c>
      <c r="B290" s="67">
        <v>183602</v>
      </c>
      <c r="C290" s="6">
        <v>29053</v>
      </c>
      <c r="D290" s="6">
        <v>3.3</v>
      </c>
      <c r="E290" s="8">
        <v>43189</v>
      </c>
      <c r="F290">
        <f t="shared" si="4"/>
        <v>2018</v>
      </c>
    </row>
    <row r="291" spans="1:6" x14ac:dyDescent="0.25">
      <c r="A291" s="67" t="s">
        <v>1</v>
      </c>
      <c r="B291" s="67">
        <v>196741</v>
      </c>
      <c r="C291" s="6">
        <v>48444</v>
      </c>
      <c r="D291" s="6">
        <v>5.6</v>
      </c>
      <c r="E291" s="8">
        <v>43343</v>
      </c>
      <c r="F291">
        <f t="shared" si="4"/>
        <v>2018</v>
      </c>
    </row>
    <row r="292" spans="1:6" x14ac:dyDescent="0.25">
      <c r="A292" s="67" t="s">
        <v>1</v>
      </c>
      <c r="B292" s="67">
        <v>197742</v>
      </c>
      <c r="C292" s="6">
        <v>8361.08</v>
      </c>
      <c r="D292" s="6">
        <v>1.82</v>
      </c>
      <c r="E292" s="8">
        <v>43388</v>
      </c>
      <c r="F292">
        <f t="shared" si="4"/>
        <v>2018</v>
      </c>
    </row>
    <row r="293" spans="1:6" x14ac:dyDescent="0.25">
      <c r="A293" s="67" t="s">
        <v>1</v>
      </c>
      <c r="B293" s="67">
        <v>197742</v>
      </c>
      <c r="C293" s="6">
        <v>109804.283</v>
      </c>
      <c r="D293" s="6">
        <v>29.149000000000001</v>
      </c>
      <c r="E293" s="8">
        <v>43388</v>
      </c>
      <c r="F293">
        <f t="shared" si="4"/>
        <v>2018</v>
      </c>
    </row>
    <row r="294" spans="1:6" x14ac:dyDescent="0.25">
      <c r="A294" s="67" t="s">
        <v>1</v>
      </c>
      <c r="B294" s="67">
        <v>197110</v>
      </c>
      <c r="C294" s="6">
        <v>2205.12</v>
      </c>
      <c r="D294" s="6">
        <v>0.48</v>
      </c>
      <c r="E294" s="8">
        <v>43340</v>
      </c>
      <c r="F294">
        <f t="shared" si="4"/>
        <v>2018</v>
      </c>
    </row>
    <row r="295" spans="1:6" x14ac:dyDescent="0.25">
      <c r="A295" s="67" t="s">
        <v>1</v>
      </c>
      <c r="B295" s="67">
        <v>197110</v>
      </c>
      <c r="C295" s="6">
        <v>45894</v>
      </c>
      <c r="D295" s="6">
        <v>10.5</v>
      </c>
      <c r="E295" s="8">
        <v>43340</v>
      </c>
      <c r="F295">
        <f t="shared" si="4"/>
        <v>2018</v>
      </c>
    </row>
    <row r="296" spans="1:6" x14ac:dyDescent="0.25">
      <c r="A296" s="67" t="s">
        <v>1</v>
      </c>
      <c r="B296" s="67">
        <v>188876</v>
      </c>
      <c r="C296" s="6">
        <v>10176.6288</v>
      </c>
      <c r="D296" s="6">
        <v>2.2151999999999998</v>
      </c>
      <c r="E296" s="8">
        <v>43235</v>
      </c>
      <c r="F296">
        <f t="shared" si="4"/>
        <v>2018</v>
      </c>
    </row>
    <row r="297" spans="1:6" x14ac:dyDescent="0.25">
      <c r="A297" s="67" t="s">
        <v>1</v>
      </c>
      <c r="B297" s="67">
        <v>188876</v>
      </c>
      <c r="C297" s="6">
        <v>57339</v>
      </c>
      <c r="D297" s="6">
        <v>16.5</v>
      </c>
      <c r="E297" s="8">
        <v>43235</v>
      </c>
      <c r="F297">
        <f t="shared" si="4"/>
        <v>2018</v>
      </c>
    </row>
    <row r="298" spans="1:6" x14ac:dyDescent="0.25">
      <c r="A298" s="67" t="s">
        <v>1</v>
      </c>
      <c r="B298" s="67">
        <v>175720</v>
      </c>
      <c r="C298" s="6">
        <v>129</v>
      </c>
      <c r="D298" s="6">
        <v>0.1</v>
      </c>
      <c r="E298" s="8">
        <v>43137</v>
      </c>
      <c r="F298">
        <f t="shared" si="4"/>
        <v>2018</v>
      </c>
    </row>
    <row r="299" spans="1:6" x14ac:dyDescent="0.25">
      <c r="A299" s="67" t="s">
        <v>1</v>
      </c>
      <c r="B299" s="67">
        <v>175720</v>
      </c>
      <c r="C299" s="6">
        <v>10566.2</v>
      </c>
      <c r="D299" s="6">
        <v>2.2999999999999998</v>
      </c>
      <c r="E299" s="8">
        <v>43137</v>
      </c>
      <c r="F299">
        <f t="shared" si="4"/>
        <v>2018</v>
      </c>
    </row>
    <row r="300" spans="1:6" x14ac:dyDescent="0.25">
      <c r="A300" s="67" t="s">
        <v>1</v>
      </c>
      <c r="B300" s="67">
        <v>196782</v>
      </c>
      <c r="C300" s="6">
        <v>5040</v>
      </c>
      <c r="D300" s="6">
        <v>0</v>
      </c>
      <c r="E300" s="8">
        <v>43315</v>
      </c>
      <c r="F300">
        <f t="shared" si="4"/>
        <v>2018</v>
      </c>
    </row>
    <row r="301" spans="1:6" x14ac:dyDescent="0.25">
      <c r="A301" s="67" t="s">
        <v>1</v>
      </c>
      <c r="B301" s="67">
        <v>196782</v>
      </c>
      <c r="C301" s="6">
        <v>7005.6</v>
      </c>
      <c r="D301" s="6">
        <v>0</v>
      </c>
      <c r="E301" s="8">
        <v>43315</v>
      </c>
      <c r="F301">
        <f t="shared" si="4"/>
        <v>2018</v>
      </c>
    </row>
    <row r="302" spans="1:6" x14ac:dyDescent="0.25">
      <c r="A302" s="67" t="s">
        <v>1</v>
      </c>
      <c r="B302" s="67">
        <v>197341</v>
      </c>
      <c r="C302" s="6">
        <v>65053.77</v>
      </c>
      <c r="D302" s="6">
        <v>0</v>
      </c>
      <c r="E302" s="8">
        <v>43357</v>
      </c>
      <c r="F302">
        <f t="shared" si="4"/>
        <v>2018</v>
      </c>
    </row>
    <row r="303" spans="1:6" x14ac:dyDescent="0.25">
      <c r="A303" s="67" t="s">
        <v>1</v>
      </c>
      <c r="B303" s="67">
        <v>192422</v>
      </c>
      <c r="C303" s="6">
        <v>44583</v>
      </c>
      <c r="D303" s="6">
        <v>0</v>
      </c>
      <c r="E303" s="8">
        <v>43306</v>
      </c>
      <c r="F303">
        <f t="shared" si="4"/>
        <v>2018</v>
      </c>
    </row>
    <row r="304" spans="1:6" x14ac:dyDescent="0.25">
      <c r="A304" s="67" t="s">
        <v>1</v>
      </c>
      <c r="B304" s="67">
        <v>189651</v>
      </c>
      <c r="C304" s="6">
        <v>20618</v>
      </c>
      <c r="D304" s="6">
        <v>4.5</v>
      </c>
      <c r="E304" s="8">
        <v>43189</v>
      </c>
      <c r="F304">
        <f t="shared" si="4"/>
        <v>2018</v>
      </c>
    </row>
    <row r="305" spans="1:6" x14ac:dyDescent="0.25">
      <c r="A305" s="67" t="s">
        <v>1</v>
      </c>
      <c r="B305" s="67">
        <v>198743</v>
      </c>
      <c r="C305" s="6">
        <v>2149.9920000000002</v>
      </c>
      <c r="D305" s="6">
        <v>0.46800000000000003</v>
      </c>
      <c r="E305" s="8">
        <v>43358</v>
      </c>
      <c r="F305">
        <f t="shared" si="4"/>
        <v>2018</v>
      </c>
    </row>
    <row r="306" spans="1:6" x14ac:dyDescent="0.25">
      <c r="A306" s="67" t="s">
        <v>1</v>
      </c>
      <c r="B306" s="67">
        <v>198743</v>
      </c>
      <c r="C306" s="6">
        <v>13060</v>
      </c>
      <c r="D306" s="6">
        <v>3.8</v>
      </c>
      <c r="E306" s="8">
        <v>43358</v>
      </c>
      <c r="F306">
        <f t="shared" si="4"/>
        <v>2018</v>
      </c>
    </row>
    <row r="307" spans="1:6" x14ac:dyDescent="0.25">
      <c r="A307" s="67" t="s">
        <v>1</v>
      </c>
      <c r="B307" s="67">
        <v>172514</v>
      </c>
      <c r="C307" s="6">
        <v>170119</v>
      </c>
      <c r="D307" s="6">
        <v>19.399999999999999</v>
      </c>
      <c r="E307" s="8">
        <v>43141</v>
      </c>
      <c r="F307">
        <f t="shared" si="4"/>
        <v>2018</v>
      </c>
    </row>
    <row r="308" spans="1:6" x14ac:dyDescent="0.25">
      <c r="A308" s="67" t="s">
        <v>1</v>
      </c>
      <c r="B308" s="67">
        <v>113357</v>
      </c>
      <c r="C308" s="6">
        <v>42607</v>
      </c>
      <c r="D308" s="6">
        <v>4.87</v>
      </c>
      <c r="E308" s="8">
        <v>43325</v>
      </c>
      <c r="F308">
        <f t="shared" si="4"/>
        <v>2018</v>
      </c>
    </row>
    <row r="309" spans="1:6" x14ac:dyDescent="0.25">
      <c r="A309" s="67" t="s">
        <v>1</v>
      </c>
      <c r="B309" s="67">
        <v>182807</v>
      </c>
      <c r="C309" s="6">
        <v>14174</v>
      </c>
      <c r="D309" s="6">
        <v>2.2000000000000002</v>
      </c>
      <c r="E309" s="8">
        <v>43100</v>
      </c>
      <c r="F309">
        <f t="shared" si="4"/>
        <v>2017</v>
      </c>
    </row>
    <row r="310" spans="1:6" x14ac:dyDescent="0.25">
      <c r="A310" s="67" t="s">
        <v>1</v>
      </c>
      <c r="B310" s="67">
        <v>182807</v>
      </c>
      <c r="C310" s="6">
        <v>12150</v>
      </c>
      <c r="D310" s="6">
        <v>1.9</v>
      </c>
      <c r="E310" s="8">
        <v>43100</v>
      </c>
      <c r="F310">
        <f t="shared" si="4"/>
        <v>2017</v>
      </c>
    </row>
    <row r="311" spans="1:6" x14ac:dyDescent="0.25">
      <c r="A311" s="67" t="s">
        <v>1</v>
      </c>
      <c r="B311" s="67">
        <v>182807</v>
      </c>
      <c r="C311" s="6">
        <v>12656</v>
      </c>
      <c r="D311" s="6">
        <v>1.9</v>
      </c>
      <c r="E311" s="8">
        <v>43100</v>
      </c>
      <c r="F311">
        <f t="shared" si="4"/>
        <v>2017</v>
      </c>
    </row>
    <row r="312" spans="1:6" x14ac:dyDescent="0.25">
      <c r="A312" s="67" t="s">
        <v>1</v>
      </c>
      <c r="B312" s="67">
        <v>182807</v>
      </c>
      <c r="C312" s="6">
        <v>7087</v>
      </c>
      <c r="D312" s="6">
        <v>1.1000000000000001</v>
      </c>
      <c r="E312" s="8">
        <v>43100</v>
      </c>
      <c r="F312">
        <f t="shared" si="4"/>
        <v>2017</v>
      </c>
    </row>
    <row r="313" spans="1:6" x14ac:dyDescent="0.25">
      <c r="A313" s="67" t="s">
        <v>1</v>
      </c>
      <c r="B313" s="67">
        <v>182807</v>
      </c>
      <c r="C313" s="6">
        <v>8100</v>
      </c>
      <c r="D313" s="6">
        <v>1.2</v>
      </c>
      <c r="E313" s="8">
        <v>43100</v>
      </c>
      <c r="F313">
        <f t="shared" si="4"/>
        <v>2017</v>
      </c>
    </row>
    <row r="314" spans="1:6" x14ac:dyDescent="0.25">
      <c r="A314" s="67" t="s">
        <v>1</v>
      </c>
      <c r="B314" s="67">
        <v>182807</v>
      </c>
      <c r="C314" s="6">
        <v>11137</v>
      </c>
      <c r="D314" s="6">
        <v>1.8</v>
      </c>
      <c r="E314" s="8">
        <v>43100</v>
      </c>
      <c r="F314">
        <f t="shared" si="4"/>
        <v>2017</v>
      </c>
    </row>
    <row r="315" spans="1:6" x14ac:dyDescent="0.25">
      <c r="A315" s="67" t="s">
        <v>1</v>
      </c>
      <c r="B315" s="67">
        <v>182807</v>
      </c>
      <c r="C315" s="6">
        <v>13668</v>
      </c>
      <c r="D315" s="6">
        <v>2.2000000000000002</v>
      </c>
      <c r="E315" s="8">
        <v>43100</v>
      </c>
      <c r="F315">
        <f t="shared" si="4"/>
        <v>2017</v>
      </c>
    </row>
    <row r="316" spans="1:6" x14ac:dyDescent="0.25">
      <c r="A316" s="67" t="s">
        <v>1</v>
      </c>
      <c r="B316" s="67">
        <v>182807</v>
      </c>
      <c r="C316" s="6">
        <v>10124</v>
      </c>
      <c r="D316" s="6">
        <v>1.6</v>
      </c>
      <c r="E316" s="8">
        <v>43100</v>
      </c>
      <c r="F316">
        <f t="shared" si="4"/>
        <v>2017</v>
      </c>
    </row>
    <row r="317" spans="1:6" x14ac:dyDescent="0.25">
      <c r="A317" s="67" t="s">
        <v>1</v>
      </c>
      <c r="B317" s="67">
        <v>182807</v>
      </c>
      <c r="C317" s="6">
        <v>9113</v>
      </c>
      <c r="D317" s="6">
        <v>1.4</v>
      </c>
      <c r="E317" s="8">
        <v>43100</v>
      </c>
      <c r="F317">
        <f t="shared" si="4"/>
        <v>2017</v>
      </c>
    </row>
    <row r="318" spans="1:6" x14ac:dyDescent="0.25">
      <c r="A318" s="67" t="s">
        <v>1</v>
      </c>
      <c r="B318" s="67">
        <v>182807</v>
      </c>
      <c r="C318" s="6">
        <v>9113</v>
      </c>
      <c r="D318" s="6">
        <v>1.4</v>
      </c>
      <c r="E318" s="8">
        <v>43100</v>
      </c>
      <c r="F318">
        <f t="shared" si="4"/>
        <v>2017</v>
      </c>
    </row>
    <row r="319" spans="1:6" x14ac:dyDescent="0.25">
      <c r="A319" s="67" t="s">
        <v>1</v>
      </c>
      <c r="B319" s="67">
        <v>182807</v>
      </c>
      <c r="C319" s="6">
        <v>9113</v>
      </c>
      <c r="D319" s="6">
        <v>1.4</v>
      </c>
      <c r="E319" s="8">
        <v>43100</v>
      </c>
      <c r="F319">
        <f t="shared" si="4"/>
        <v>2017</v>
      </c>
    </row>
    <row r="320" spans="1:6" x14ac:dyDescent="0.25">
      <c r="A320" s="67" t="s">
        <v>1</v>
      </c>
      <c r="B320" s="67">
        <v>182807</v>
      </c>
      <c r="C320" s="6">
        <v>14174</v>
      </c>
      <c r="D320" s="6">
        <v>2.2000000000000002</v>
      </c>
      <c r="E320" s="8">
        <v>43100</v>
      </c>
      <c r="F320">
        <f t="shared" si="4"/>
        <v>2017</v>
      </c>
    </row>
    <row r="321" spans="1:6" x14ac:dyDescent="0.25">
      <c r="A321" s="67" t="s">
        <v>1</v>
      </c>
      <c r="B321" s="67">
        <v>182807</v>
      </c>
      <c r="C321" s="6">
        <v>12150</v>
      </c>
      <c r="D321" s="6">
        <v>1.9</v>
      </c>
      <c r="E321" s="8">
        <v>43100</v>
      </c>
      <c r="F321">
        <f t="shared" si="4"/>
        <v>2017</v>
      </c>
    </row>
    <row r="322" spans="1:6" x14ac:dyDescent="0.25">
      <c r="A322" s="67" t="s">
        <v>1</v>
      </c>
      <c r="B322" s="67">
        <v>182807</v>
      </c>
      <c r="C322" s="6">
        <v>11137</v>
      </c>
      <c r="D322" s="6">
        <v>1.8</v>
      </c>
      <c r="E322" s="8">
        <v>43100</v>
      </c>
      <c r="F322">
        <f t="shared" si="4"/>
        <v>2017</v>
      </c>
    </row>
    <row r="323" spans="1:6" x14ac:dyDescent="0.25">
      <c r="A323" s="67" t="s">
        <v>1</v>
      </c>
      <c r="B323" s="67">
        <v>182807</v>
      </c>
      <c r="C323" s="6">
        <v>13162</v>
      </c>
      <c r="D323" s="6">
        <v>2</v>
      </c>
      <c r="E323" s="8">
        <v>43100</v>
      </c>
      <c r="F323">
        <f t="shared" ref="F323:F386" si="5">YEAR(E323)</f>
        <v>2017</v>
      </c>
    </row>
    <row r="324" spans="1:6" x14ac:dyDescent="0.25">
      <c r="A324" s="67" t="s">
        <v>1</v>
      </c>
      <c r="B324" s="67">
        <v>182807</v>
      </c>
      <c r="C324" s="6">
        <v>14681</v>
      </c>
      <c r="D324" s="6">
        <v>2.2999999999999998</v>
      </c>
      <c r="E324" s="8">
        <v>43100</v>
      </c>
      <c r="F324">
        <f t="shared" si="5"/>
        <v>2017</v>
      </c>
    </row>
    <row r="325" spans="1:6" x14ac:dyDescent="0.25">
      <c r="A325" s="67" t="s">
        <v>1</v>
      </c>
      <c r="B325" s="67">
        <v>182807</v>
      </c>
      <c r="C325" s="6">
        <v>13162</v>
      </c>
      <c r="D325" s="6">
        <v>2</v>
      </c>
      <c r="E325" s="8">
        <v>43100</v>
      </c>
      <c r="F325">
        <f t="shared" si="5"/>
        <v>2017</v>
      </c>
    </row>
    <row r="326" spans="1:6" x14ac:dyDescent="0.25">
      <c r="A326" s="67" t="s">
        <v>1</v>
      </c>
      <c r="B326" s="67">
        <v>182807</v>
      </c>
      <c r="C326" s="6">
        <v>14681</v>
      </c>
      <c r="D326" s="6">
        <v>2.2999999999999998</v>
      </c>
      <c r="E326" s="8">
        <v>43100</v>
      </c>
      <c r="F326">
        <f t="shared" si="5"/>
        <v>2017</v>
      </c>
    </row>
    <row r="327" spans="1:6" x14ac:dyDescent="0.25">
      <c r="A327" s="67" t="s">
        <v>1</v>
      </c>
      <c r="B327" s="67">
        <v>182807</v>
      </c>
      <c r="C327" s="6">
        <v>16706</v>
      </c>
      <c r="D327" s="6">
        <v>2.6</v>
      </c>
      <c r="E327" s="8">
        <v>43100</v>
      </c>
      <c r="F327">
        <f t="shared" si="5"/>
        <v>2017</v>
      </c>
    </row>
    <row r="328" spans="1:6" x14ac:dyDescent="0.25">
      <c r="A328" s="67" t="s">
        <v>1</v>
      </c>
      <c r="B328" s="67">
        <v>182807</v>
      </c>
      <c r="C328" s="6">
        <v>10124</v>
      </c>
      <c r="D328" s="6">
        <v>1.6</v>
      </c>
      <c r="E328" s="8">
        <v>43100</v>
      </c>
      <c r="F328">
        <f t="shared" si="5"/>
        <v>2017</v>
      </c>
    </row>
    <row r="329" spans="1:6" x14ac:dyDescent="0.25">
      <c r="A329" s="67" t="s">
        <v>1</v>
      </c>
      <c r="B329" s="67">
        <v>182807</v>
      </c>
      <c r="C329" s="6">
        <v>3499</v>
      </c>
      <c r="D329" s="6">
        <v>1.1000000000000001</v>
      </c>
      <c r="E329" s="8">
        <v>43100</v>
      </c>
      <c r="F329">
        <f t="shared" si="5"/>
        <v>2017</v>
      </c>
    </row>
    <row r="330" spans="1:6" x14ac:dyDescent="0.25">
      <c r="A330" s="67" t="s">
        <v>1</v>
      </c>
      <c r="B330" s="67">
        <v>182807</v>
      </c>
      <c r="C330" s="6">
        <v>13162</v>
      </c>
      <c r="D330" s="6">
        <v>2</v>
      </c>
      <c r="E330" s="8">
        <v>43100</v>
      </c>
      <c r="F330">
        <f t="shared" si="5"/>
        <v>2017</v>
      </c>
    </row>
    <row r="331" spans="1:6" x14ac:dyDescent="0.25">
      <c r="A331" s="67" t="s">
        <v>2</v>
      </c>
      <c r="B331" s="67" t="s">
        <v>3672</v>
      </c>
      <c r="C331" s="6"/>
      <c r="D331" s="6"/>
      <c r="E331" s="8">
        <v>43213</v>
      </c>
      <c r="F331">
        <f t="shared" si="5"/>
        <v>2018</v>
      </c>
    </row>
    <row r="332" spans="1:6" x14ac:dyDescent="0.25">
      <c r="A332" s="67" t="s">
        <v>2</v>
      </c>
      <c r="B332" s="67" t="s">
        <v>3673</v>
      </c>
      <c r="C332" s="6"/>
      <c r="D332" s="6"/>
      <c r="E332" s="8">
        <v>43091</v>
      </c>
      <c r="F332">
        <f t="shared" si="5"/>
        <v>2017</v>
      </c>
    </row>
    <row r="333" spans="1:6" x14ac:dyDescent="0.25">
      <c r="A333" s="67" t="s">
        <v>2</v>
      </c>
      <c r="B333" s="67" t="s">
        <v>3674</v>
      </c>
      <c r="C333" s="6"/>
      <c r="D333" s="6"/>
      <c r="E333" s="8">
        <v>43091</v>
      </c>
      <c r="F333">
        <f t="shared" si="5"/>
        <v>2017</v>
      </c>
    </row>
    <row r="334" spans="1:6" x14ac:dyDescent="0.25">
      <c r="A334" s="67" t="s">
        <v>2</v>
      </c>
      <c r="B334" s="67" t="s">
        <v>3675</v>
      </c>
      <c r="C334" s="6"/>
      <c r="D334" s="6"/>
      <c r="E334" s="8">
        <v>43091</v>
      </c>
      <c r="F334">
        <f t="shared" si="5"/>
        <v>2017</v>
      </c>
    </row>
    <row r="335" spans="1:6" x14ac:dyDescent="0.25">
      <c r="A335" s="67" t="s">
        <v>2</v>
      </c>
      <c r="B335" s="67" t="s">
        <v>3676</v>
      </c>
      <c r="C335" s="6"/>
      <c r="D335" s="6"/>
      <c r="E335" s="8">
        <v>43322</v>
      </c>
      <c r="F335">
        <f t="shared" si="5"/>
        <v>2018</v>
      </c>
    </row>
    <row r="336" spans="1:6" x14ac:dyDescent="0.25">
      <c r="A336" s="67" t="s">
        <v>2</v>
      </c>
      <c r="B336" s="67" t="s">
        <v>3677</v>
      </c>
      <c r="C336" s="6"/>
      <c r="D336" s="6"/>
      <c r="E336" s="8">
        <v>43259</v>
      </c>
      <c r="F336">
        <f t="shared" si="5"/>
        <v>2018</v>
      </c>
    </row>
    <row r="337" spans="1:6" x14ac:dyDescent="0.25">
      <c r="A337" s="67" t="s">
        <v>2</v>
      </c>
      <c r="B337" s="67" t="s">
        <v>3678</v>
      </c>
      <c r="C337" s="6"/>
      <c r="D337" s="6"/>
      <c r="E337" s="8">
        <v>43280</v>
      </c>
      <c r="F337">
        <f t="shared" si="5"/>
        <v>2018</v>
      </c>
    </row>
    <row r="338" spans="1:6" x14ac:dyDescent="0.25">
      <c r="A338" s="67" t="s">
        <v>2</v>
      </c>
      <c r="B338" s="67" t="s">
        <v>3679</v>
      </c>
      <c r="C338" s="6"/>
      <c r="D338" s="6"/>
      <c r="E338" s="8">
        <v>43313</v>
      </c>
      <c r="F338">
        <f t="shared" si="5"/>
        <v>2018</v>
      </c>
    </row>
    <row r="339" spans="1:6" x14ac:dyDescent="0.25">
      <c r="A339" s="67" t="s">
        <v>2</v>
      </c>
      <c r="B339" s="67" t="s">
        <v>3680</v>
      </c>
      <c r="C339" s="6"/>
      <c r="D339" s="6"/>
      <c r="E339" s="8">
        <v>43313</v>
      </c>
      <c r="F339">
        <f t="shared" si="5"/>
        <v>2018</v>
      </c>
    </row>
    <row r="340" spans="1:6" x14ac:dyDescent="0.25">
      <c r="A340" s="67" t="s">
        <v>2</v>
      </c>
      <c r="B340" s="67" t="s">
        <v>3681</v>
      </c>
      <c r="C340" s="6"/>
      <c r="D340" s="6"/>
      <c r="E340" s="8">
        <v>43061</v>
      </c>
      <c r="F340">
        <f t="shared" si="5"/>
        <v>2017</v>
      </c>
    </row>
    <row r="341" spans="1:6" x14ac:dyDescent="0.25">
      <c r="A341" s="67" t="s">
        <v>2</v>
      </c>
      <c r="B341" s="67" t="s">
        <v>3682</v>
      </c>
      <c r="C341" s="6"/>
      <c r="D341" s="6"/>
      <c r="E341" s="8">
        <v>43172</v>
      </c>
      <c r="F341">
        <f t="shared" si="5"/>
        <v>2018</v>
      </c>
    </row>
    <row r="342" spans="1:6" x14ac:dyDescent="0.25">
      <c r="A342" s="67" t="s">
        <v>2</v>
      </c>
      <c r="B342" s="67" t="s">
        <v>3683</v>
      </c>
      <c r="C342" s="6"/>
      <c r="D342" s="6"/>
      <c r="E342" s="8">
        <v>43245</v>
      </c>
      <c r="F342">
        <f t="shared" si="5"/>
        <v>2018</v>
      </c>
    </row>
    <row r="343" spans="1:6" x14ac:dyDescent="0.25">
      <c r="A343" s="67" t="s">
        <v>155</v>
      </c>
      <c r="B343" s="67" t="s">
        <v>3684</v>
      </c>
      <c r="C343" s="6">
        <v>102577</v>
      </c>
      <c r="D343" s="6">
        <v>54.5</v>
      </c>
      <c r="E343" s="8">
        <v>43080</v>
      </c>
      <c r="F343">
        <f t="shared" si="5"/>
        <v>2017</v>
      </c>
    </row>
    <row r="344" spans="1:6" x14ac:dyDescent="0.25">
      <c r="A344" s="67" t="s">
        <v>3</v>
      </c>
      <c r="B344" s="67" t="s">
        <v>3685</v>
      </c>
      <c r="C344" s="6">
        <v>706</v>
      </c>
      <c r="D344" s="6">
        <v>1.8</v>
      </c>
      <c r="E344" s="8">
        <v>43052</v>
      </c>
      <c r="F344">
        <f t="shared" si="5"/>
        <v>2017</v>
      </c>
    </row>
    <row r="345" spans="1:6" x14ac:dyDescent="0.25">
      <c r="A345" s="67" t="s">
        <v>5</v>
      </c>
      <c r="B345" s="67" t="s">
        <v>3686</v>
      </c>
      <c r="C345" s="6">
        <v>129788.67</v>
      </c>
      <c r="D345" s="6">
        <v>0</v>
      </c>
      <c r="E345" s="8">
        <v>43404</v>
      </c>
      <c r="F345">
        <f t="shared" si="5"/>
        <v>2018</v>
      </c>
    </row>
    <row r="346" spans="1:6" x14ac:dyDescent="0.25">
      <c r="A346" s="67" t="s">
        <v>157</v>
      </c>
      <c r="B346" s="67" t="s">
        <v>3687</v>
      </c>
      <c r="C346" s="6">
        <v>960</v>
      </c>
      <c r="D346" s="6">
        <v>0.16</v>
      </c>
      <c r="E346" s="8">
        <v>43391</v>
      </c>
      <c r="F346">
        <f t="shared" si="5"/>
        <v>2018</v>
      </c>
    </row>
    <row r="347" spans="1:6" x14ac:dyDescent="0.25">
      <c r="A347" s="67" t="s">
        <v>157</v>
      </c>
      <c r="B347" s="67" t="s">
        <v>3688</v>
      </c>
      <c r="C347" s="6">
        <v>1007</v>
      </c>
      <c r="D347" s="6">
        <v>0.12</v>
      </c>
      <c r="E347" s="8">
        <v>43378</v>
      </c>
      <c r="F347">
        <f t="shared" si="5"/>
        <v>2018</v>
      </c>
    </row>
    <row r="348" spans="1:6" x14ac:dyDescent="0.25">
      <c r="A348" s="67" t="s">
        <v>157</v>
      </c>
      <c r="B348" s="67" t="s">
        <v>3689</v>
      </c>
      <c r="C348" s="6">
        <v>289</v>
      </c>
      <c r="D348" s="6">
        <v>0.05</v>
      </c>
      <c r="E348" s="8">
        <v>43382</v>
      </c>
      <c r="F348">
        <f t="shared" si="5"/>
        <v>2018</v>
      </c>
    </row>
    <row r="349" spans="1:6" x14ac:dyDescent="0.25">
      <c r="A349" s="67" t="s">
        <v>157</v>
      </c>
      <c r="B349" s="67" t="s">
        <v>3690</v>
      </c>
      <c r="C349" s="6">
        <v>1007</v>
      </c>
      <c r="D349" s="6">
        <v>0.12</v>
      </c>
      <c r="E349" s="8">
        <v>43389</v>
      </c>
      <c r="F349">
        <f t="shared" si="5"/>
        <v>2018</v>
      </c>
    </row>
    <row r="350" spans="1:6" x14ac:dyDescent="0.25">
      <c r="A350" s="67" t="s">
        <v>157</v>
      </c>
      <c r="B350" s="67" t="s">
        <v>3691</v>
      </c>
      <c r="C350" s="6">
        <v>1007</v>
      </c>
      <c r="D350" s="6">
        <v>0.12</v>
      </c>
      <c r="E350" s="8">
        <v>43384</v>
      </c>
      <c r="F350">
        <f t="shared" si="5"/>
        <v>2018</v>
      </c>
    </row>
    <row r="351" spans="1:6" x14ac:dyDescent="0.25">
      <c r="A351" s="67" t="s">
        <v>157</v>
      </c>
      <c r="B351" s="67" t="s">
        <v>3692</v>
      </c>
      <c r="C351" s="6">
        <v>972</v>
      </c>
      <c r="D351" s="6">
        <v>0.16</v>
      </c>
      <c r="E351" s="8">
        <v>43399</v>
      </c>
      <c r="F351">
        <f t="shared" si="5"/>
        <v>2018</v>
      </c>
    </row>
    <row r="352" spans="1:6" x14ac:dyDescent="0.25">
      <c r="A352" s="67" t="s">
        <v>157</v>
      </c>
      <c r="B352" s="67" t="s">
        <v>3693</v>
      </c>
      <c r="C352" s="6">
        <v>3021</v>
      </c>
      <c r="D352" s="6">
        <v>0.36</v>
      </c>
      <c r="E352" s="8">
        <v>43404</v>
      </c>
      <c r="F352">
        <f t="shared" si="5"/>
        <v>2018</v>
      </c>
    </row>
    <row r="353" spans="1:6" x14ac:dyDescent="0.25">
      <c r="A353" s="67" t="s">
        <v>157</v>
      </c>
      <c r="B353" s="67" t="s">
        <v>3694</v>
      </c>
      <c r="C353" s="6">
        <v>729</v>
      </c>
      <c r="D353" s="6">
        <v>0.12</v>
      </c>
      <c r="E353" s="8">
        <v>43404</v>
      </c>
      <c r="F353">
        <f t="shared" si="5"/>
        <v>2018</v>
      </c>
    </row>
    <row r="354" spans="1:6" x14ac:dyDescent="0.25">
      <c r="A354" s="67" t="s">
        <v>157</v>
      </c>
      <c r="B354" s="67" t="s">
        <v>3695</v>
      </c>
      <c r="C354" s="6">
        <v>4028</v>
      </c>
      <c r="D354" s="6">
        <v>0.48</v>
      </c>
      <c r="E354" s="8">
        <v>43391</v>
      </c>
      <c r="F354">
        <f t="shared" si="5"/>
        <v>2018</v>
      </c>
    </row>
    <row r="355" spans="1:6" x14ac:dyDescent="0.25">
      <c r="A355" s="67" t="s">
        <v>157</v>
      </c>
      <c r="B355" s="67" t="s">
        <v>3696</v>
      </c>
      <c r="C355" s="6">
        <v>2014</v>
      </c>
      <c r="D355" s="6">
        <v>0.24</v>
      </c>
      <c r="E355" s="8">
        <v>43374</v>
      </c>
      <c r="F355">
        <f t="shared" si="5"/>
        <v>2018</v>
      </c>
    </row>
    <row r="356" spans="1:6" x14ac:dyDescent="0.25">
      <c r="A356" s="67" t="s">
        <v>157</v>
      </c>
      <c r="B356" s="67" t="s">
        <v>3697</v>
      </c>
      <c r="C356" s="6">
        <v>1215</v>
      </c>
      <c r="D356" s="6">
        <v>0.2</v>
      </c>
      <c r="E356" s="8">
        <v>43384</v>
      </c>
      <c r="F356">
        <f t="shared" si="5"/>
        <v>2018</v>
      </c>
    </row>
    <row r="357" spans="1:6" x14ac:dyDescent="0.25">
      <c r="A357" s="67" t="s">
        <v>157</v>
      </c>
      <c r="B357" s="67" t="s">
        <v>3698</v>
      </c>
      <c r="C357" s="6">
        <v>1007</v>
      </c>
      <c r="D357" s="6">
        <v>0.12</v>
      </c>
      <c r="E357" s="8">
        <v>43392</v>
      </c>
      <c r="F357">
        <f t="shared" si="5"/>
        <v>2018</v>
      </c>
    </row>
    <row r="358" spans="1:6" x14ac:dyDescent="0.25">
      <c r="A358" s="67" t="s">
        <v>157</v>
      </c>
      <c r="B358" s="67" t="s">
        <v>3690</v>
      </c>
      <c r="C358" s="6">
        <v>486</v>
      </c>
      <c r="D358" s="6">
        <v>0.08</v>
      </c>
      <c r="E358" s="8">
        <v>43389</v>
      </c>
      <c r="F358">
        <f t="shared" si="5"/>
        <v>2018</v>
      </c>
    </row>
    <row r="359" spans="1:6" x14ac:dyDescent="0.25">
      <c r="A359" s="67" t="s">
        <v>157</v>
      </c>
      <c r="B359" s="67" t="s">
        <v>3699</v>
      </c>
      <c r="C359" s="6">
        <v>480</v>
      </c>
      <c r="D359" s="6">
        <v>0.08</v>
      </c>
      <c r="E359" s="8">
        <v>43404</v>
      </c>
      <c r="F359">
        <f t="shared" si="5"/>
        <v>2018</v>
      </c>
    </row>
    <row r="360" spans="1:6" x14ac:dyDescent="0.25">
      <c r="A360" s="67" t="s">
        <v>157</v>
      </c>
      <c r="B360" s="67" t="s">
        <v>3700</v>
      </c>
      <c r="C360" s="6">
        <v>729</v>
      </c>
      <c r="D360" s="6">
        <v>0.12</v>
      </c>
      <c r="E360" s="8">
        <v>43375</v>
      </c>
      <c r="F360">
        <f t="shared" si="5"/>
        <v>2018</v>
      </c>
    </row>
    <row r="361" spans="1:6" x14ac:dyDescent="0.25">
      <c r="A361" s="67" t="s">
        <v>157</v>
      </c>
      <c r="B361" s="67" t="s">
        <v>3701</v>
      </c>
      <c r="C361" s="6">
        <v>548</v>
      </c>
      <c r="D361" s="6">
        <v>0.09</v>
      </c>
      <c r="E361" s="8">
        <v>43382</v>
      </c>
      <c r="F361">
        <f t="shared" si="5"/>
        <v>2018</v>
      </c>
    </row>
    <row r="362" spans="1:6" x14ac:dyDescent="0.25">
      <c r="A362" s="67" t="s">
        <v>157</v>
      </c>
      <c r="B362" s="67" t="s">
        <v>3702</v>
      </c>
      <c r="C362" s="6">
        <v>548</v>
      </c>
      <c r="D362" s="6">
        <v>0.09</v>
      </c>
      <c r="E362" s="8">
        <v>43402</v>
      </c>
      <c r="F362">
        <f t="shared" si="5"/>
        <v>2018</v>
      </c>
    </row>
    <row r="363" spans="1:6" x14ac:dyDescent="0.25">
      <c r="A363" s="67" t="s">
        <v>157</v>
      </c>
      <c r="B363" s="67" t="s">
        <v>3703</v>
      </c>
      <c r="C363" s="6">
        <v>2014</v>
      </c>
      <c r="D363" s="6">
        <v>0.24</v>
      </c>
      <c r="E363" s="8">
        <v>43395</v>
      </c>
      <c r="F363">
        <f t="shared" si="5"/>
        <v>2018</v>
      </c>
    </row>
    <row r="364" spans="1:6" x14ac:dyDescent="0.25">
      <c r="A364" s="67" t="s">
        <v>157</v>
      </c>
      <c r="B364" s="67" t="s">
        <v>3695</v>
      </c>
      <c r="C364" s="6">
        <v>480</v>
      </c>
      <c r="D364" s="6">
        <v>0.08</v>
      </c>
      <c r="E364" s="8">
        <v>43391</v>
      </c>
      <c r="F364">
        <f t="shared" si="5"/>
        <v>2018</v>
      </c>
    </row>
    <row r="365" spans="1:6" x14ac:dyDescent="0.25">
      <c r="A365" s="67" t="s">
        <v>157</v>
      </c>
      <c r="B365" s="67" t="s">
        <v>3704</v>
      </c>
      <c r="C365" s="6">
        <v>480</v>
      </c>
      <c r="D365" s="6">
        <v>0.08</v>
      </c>
      <c r="E365" s="8">
        <v>43377</v>
      </c>
      <c r="F365">
        <f t="shared" si="5"/>
        <v>2018</v>
      </c>
    </row>
    <row r="366" spans="1:6" x14ac:dyDescent="0.25">
      <c r="A366" s="67" t="s">
        <v>157</v>
      </c>
      <c r="B366" s="67" t="s">
        <v>3705</v>
      </c>
      <c r="C366" s="6">
        <v>1007</v>
      </c>
      <c r="D366" s="6">
        <v>0.12</v>
      </c>
      <c r="E366" s="8">
        <v>43397</v>
      </c>
      <c r="F366">
        <f t="shared" si="5"/>
        <v>2018</v>
      </c>
    </row>
    <row r="367" spans="1:6" x14ac:dyDescent="0.25">
      <c r="A367" s="67" t="s">
        <v>157</v>
      </c>
      <c r="B367" s="67" t="s">
        <v>3706</v>
      </c>
      <c r="C367" s="6">
        <v>1007</v>
      </c>
      <c r="D367" s="6">
        <v>0.12</v>
      </c>
      <c r="E367" s="8">
        <v>43397</v>
      </c>
      <c r="F367">
        <f t="shared" si="5"/>
        <v>2018</v>
      </c>
    </row>
    <row r="368" spans="1:6" x14ac:dyDescent="0.25">
      <c r="A368" s="67" t="s">
        <v>157</v>
      </c>
      <c r="B368" s="67" t="s">
        <v>3707</v>
      </c>
      <c r="C368" s="6">
        <v>243</v>
      </c>
      <c r="D368" s="6">
        <v>0.04</v>
      </c>
      <c r="E368" s="8">
        <v>43392</v>
      </c>
      <c r="F368">
        <f t="shared" si="5"/>
        <v>2018</v>
      </c>
    </row>
    <row r="369" spans="1:6" x14ac:dyDescent="0.25">
      <c r="A369" s="67" t="s">
        <v>157</v>
      </c>
      <c r="B369" s="67" t="s">
        <v>3696</v>
      </c>
      <c r="C369" s="6">
        <v>3021</v>
      </c>
      <c r="D369" s="6">
        <v>0.36</v>
      </c>
      <c r="E369" s="8">
        <v>43374</v>
      </c>
      <c r="F369">
        <f t="shared" si="5"/>
        <v>2018</v>
      </c>
    </row>
    <row r="370" spans="1:6" x14ac:dyDescent="0.25">
      <c r="A370" s="67" t="s">
        <v>157</v>
      </c>
      <c r="B370" s="67" t="s">
        <v>3708</v>
      </c>
      <c r="C370" s="6">
        <v>1007</v>
      </c>
      <c r="D370" s="6">
        <v>0.12</v>
      </c>
      <c r="E370" s="8">
        <v>43376</v>
      </c>
      <c r="F370">
        <f t="shared" si="5"/>
        <v>2018</v>
      </c>
    </row>
    <row r="371" spans="1:6" x14ac:dyDescent="0.25">
      <c r="A371" s="67" t="s">
        <v>157</v>
      </c>
      <c r="B371" s="67" t="s">
        <v>3709</v>
      </c>
      <c r="C371" s="6">
        <v>972</v>
      </c>
      <c r="D371" s="6">
        <v>0.16</v>
      </c>
      <c r="E371" s="8">
        <v>43389</v>
      </c>
      <c r="F371">
        <f t="shared" si="5"/>
        <v>2018</v>
      </c>
    </row>
    <row r="372" spans="1:6" x14ac:dyDescent="0.25">
      <c r="A372" s="67" t="s">
        <v>157</v>
      </c>
      <c r="B372" s="67" t="s">
        <v>3710</v>
      </c>
      <c r="C372" s="6">
        <v>2014</v>
      </c>
      <c r="D372" s="6">
        <v>0.24</v>
      </c>
      <c r="E372" s="8">
        <v>43388</v>
      </c>
      <c r="F372">
        <f t="shared" si="5"/>
        <v>2018</v>
      </c>
    </row>
    <row r="373" spans="1:6" x14ac:dyDescent="0.25">
      <c r="A373" s="67" t="s">
        <v>157</v>
      </c>
      <c r="B373" s="67" t="s">
        <v>3711</v>
      </c>
      <c r="C373" s="6">
        <v>2014</v>
      </c>
      <c r="D373" s="6">
        <v>0.24</v>
      </c>
      <c r="E373" s="8">
        <v>43382</v>
      </c>
      <c r="F373">
        <f t="shared" si="5"/>
        <v>2018</v>
      </c>
    </row>
    <row r="374" spans="1:6" x14ac:dyDescent="0.25">
      <c r="A374" s="67" t="s">
        <v>157</v>
      </c>
      <c r="B374" s="67" t="s">
        <v>3712</v>
      </c>
      <c r="C374" s="6">
        <v>2014</v>
      </c>
      <c r="D374" s="6">
        <v>0.24</v>
      </c>
      <c r="E374" s="8">
        <v>43391</v>
      </c>
      <c r="F374">
        <f t="shared" si="5"/>
        <v>2018</v>
      </c>
    </row>
    <row r="375" spans="1:6" x14ac:dyDescent="0.25">
      <c r="A375" s="67" t="s">
        <v>157</v>
      </c>
      <c r="B375" s="67" t="s">
        <v>3713</v>
      </c>
      <c r="C375" s="6">
        <v>480</v>
      </c>
      <c r="D375" s="6">
        <v>0.08</v>
      </c>
      <c r="E375" s="8">
        <v>43396</v>
      </c>
      <c r="F375">
        <f t="shared" si="5"/>
        <v>2018</v>
      </c>
    </row>
    <row r="376" spans="1:6" x14ac:dyDescent="0.25">
      <c r="A376" s="67" t="s">
        <v>157</v>
      </c>
      <c r="B376" s="67" t="s">
        <v>3714</v>
      </c>
      <c r="C376" s="6">
        <v>1007</v>
      </c>
      <c r="D376" s="6">
        <v>0.12</v>
      </c>
      <c r="E376" s="8">
        <v>43397</v>
      </c>
      <c r="F376">
        <f t="shared" si="5"/>
        <v>2018</v>
      </c>
    </row>
    <row r="377" spans="1:6" x14ac:dyDescent="0.25">
      <c r="A377" s="67" t="s">
        <v>157</v>
      </c>
      <c r="B377" s="67" t="s">
        <v>3715</v>
      </c>
      <c r="C377" s="6">
        <v>1007</v>
      </c>
      <c r="D377" s="6">
        <v>0.12</v>
      </c>
      <c r="E377" s="8">
        <v>43389</v>
      </c>
      <c r="F377">
        <f t="shared" si="5"/>
        <v>2018</v>
      </c>
    </row>
    <row r="378" spans="1:6" x14ac:dyDescent="0.25">
      <c r="A378" s="67" t="s">
        <v>157</v>
      </c>
      <c r="B378" s="67" t="s">
        <v>3716</v>
      </c>
      <c r="C378" s="6">
        <v>729</v>
      </c>
      <c r="D378" s="6">
        <v>0.12</v>
      </c>
      <c r="E378" s="8">
        <v>43399</v>
      </c>
      <c r="F378">
        <f t="shared" si="5"/>
        <v>2018</v>
      </c>
    </row>
    <row r="379" spans="1:6" x14ac:dyDescent="0.25">
      <c r="A379" s="67" t="s">
        <v>157</v>
      </c>
      <c r="B379" s="67" t="s">
        <v>3717</v>
      </c>
      <c r="C379" s="6">
        <v>1007</v>
      </c>
      <c r="D379" s="6">
        <v>0.12</v>
      </c>
      <c r="E379" s="8">
        <v>43397</v>
      </c>
      <c r="F379">
        <f t="shared" si="5"/>
        <v>2018</v>
      </c>
    </row>
    <row r="380" spans="1:6" x14ac:dyDescent="0.25">
      <c r="A380" s="67" t="s">
        <v>157</v>
      </c>
      <c r="B380" s="67" t="s">
        <v>3718</v>
      </c>
      <c r="C380" s="6">
        <v>867</v>
      </c>
      <c r="D380" s="6">
        <v>0.15</v>
      </c>
      <c r="E380" s="8">
        <v>43403</v>
      </c>
      <c r="F380">
        <f t="shared" si="5"/>
        <v>2018</v>
      </c>
    </row>
    <row r="381" spans="1:6" x14ac:dyDescent="0.25">
      <c r="A381" s="67" t="s">
        <v>157</v>
      </c>
      <c r="B381" s="67" t="s">
        <v>3717</v>
      </c>
      <c r="C381" s="6">
        <v>1007</v>
      </c>
      <c r="D381" s="6">
        <v>0.12</v>
      </c>
      <c r="E381" s="8">
        <v>43397</v>
      </c>
      <c r="F381">
        <f t="shared" si="5"/>
        <v>2018</v>
      </c>
    </row>
    <row r="382" spans="1:6" x14ac:dyDescent="0.25">
      <c r="A382" s="67" t="s">
        <v>157</v>
      </c>
      <c r="B382" s="67" t="s">
        <v>3719</v>
      </c>
      <c r="C382" s="6">
        <v>1215</v>
      </c>
      <c r="D382" s="6">
        <v>0.2</v>
      </c>
      <c r="E382" s="8">
        <v>43383</v>
      </c>
      <c r="F382">
        <f t="shared" si="5"/>
        <v>2018</v>
      </c>
    </row>
    <row r="383" spans="1:6" x14ac:dyDescent="0.25">
      <c r="A383" s="67" t="s">
        <v>157</v>
      </c>
      <c r="B383" s="67" t="s">
        <v>3720</v>
      </c>
      <c r="C383" s="6">
        <v>486</v>
      </c>
      <c r="D383" s="6">
        <v>0.08</v>
      </c>
      <c r="E383" s="8">
        <v>43395</v>
      </c>
      <c r="F383">
        <f t="shared" si="5"/>
        <v>2018</v>
      </c>
    </row>
    <row r="384" spans="1:6" x14ac:dyDescent="0.25">
      <c r="A384" s="67" t="s">
        <v>157</v>
      </c>
      <c r="B384" s="67" t="s">
        <v>3721</v>
      </c>
      <c r="C384" s="6">
        <v>480</v>
      </c>
      <c r="D384" s="6">
        <v>0.08</v>
      </c>
      <c r="E384" s="8">
        <v>43377</v>
      </c>
      <c r="F384">
        <f t="shared" si="5"/>
        <v>2018</v>
      </c>
    </row>
    <row r="385" spans="1:6" x14ac:dyDescent="0.25">
      <c r="A385" s="67" t="s">
        <v>157</v>
      </c>
      <c r="B385" s="67" t="s">
        <v>3722</v>
      </c>
      <c r="C385" s="6">
        <v>972</v>
      </c>
      <c r="D385" s="6">
        <v>0.16</v>
      </c>
      <c r="E385" s="8">
        <v>43404</v>
      </c>
      <c r="F385">
        <f t="shared" si="5"/>
        <v>2018</v>
      </c>
    </row>
    <row r="386" spans="1:6" x14ac:dyDescent="0.25">
      <c r="A386" s="67" t="s">
        <v>157</v>
      </c>
      <c r="B386" s="67" t="s">
        <v>3723</v>
      </c>
      <c r="C386" s="6">
        <v>1007</v>
      </c>
      <c r="D386" s="6">
        <v>0.12</v>
      </c>
      <c r="E386" s="8">
        <v>43391</v>
      </c>
      <c r="F386">
        <f t="shared" si="5"/>
        <v>2018</v>
      </c>
    </row>
    <row r="387" spans="1:6" x14ac:dyDescent="0.25">
      <c r="A387" s="67" t="s">
        <v>157</v>
      </c>
      <c r="B387" s="67" t="s">
        <v>3724</v>
      </c>
      <c r="C387" s="6">
        <v>548</v>
      </c>
      <c r="D387" s="6">
        <v>0.09</v>
      </c>
      <c r="E387" s="8">
        <v>43384</v>
      </c>
      <c r="F387">
        <f t="shared" ref="F387:F450" si="6">YEAR(E387)</f>
        <v>2018</v>
      </c>
    </row>
    <row r="388" spans="1:6" x14ac:dyDescent="0.25">
      <c r="A388" s="67" t="s">
        <v>157</v>
      </c>
      <c r="B388" s="67" t="s">
        <v>3725</v>
      </c>
      <c r="C388" s="6">
        <v>548</v>
      </c>
      <c r="D388" s="6">
        <v>0.09</v>
      </c>
      <c r="E388" s="8">
        <v>43404</v>
      </c>
      <c r="F388">
        <f t="shared" si="6"/>
        <v>2018</v>
      </c>
    </row>
    <row r="389" spans="1:6" x14ac:dyDescent="0.25">
      <c r="A389" s="67" t="s">
        <v>157</v>
      </c>
      <c r="B389" s="67" t="s">
        <v>3726</v>
      </c>
      <c r="C389" s="6">
        <v>2014</v>
      </c>
      <c r="D389" s="6">
        <v>0.24</v>
      </c>
      <c r="E389" s="8">
        <v>43375</v>
      </c>
      <c r="F389">
        <f t="shared" si="6"/>
        <v>2018</v>
      </c>
    </row>
    <row r="390" spans="1:6" x14ac:dyDescent="0.25">
      <c r="A390" s="67" t="s">
        <v>157</v>
      </c>
      <c r="B390" s="67" t="s">
        <v>3689</v>
      </c>
      <c r="C390" s="6">
        <v>480</v>
      </c>
      <c r="D390" s="6">
        <v>0.08</v>
      </c>
      <c r="E390" s="8">
        <v>43382</v>
      </c>
      <c r="F390">
        <f t="shared" si="6"/>
        <v>2018</v>
      </c>
    </row>
    <row r="391" spans="1:6" x14ac:dyDescent="0.25">
      <c r="A391" s="67" t="s">
        <v>157</v>
      </c>
      <c r="B391" s="67" t="s">
        <v>3727</v>
      </c>
      <c r="C391" s="6">
        <v>972</v>
      </c>
      <c r="D391" s="6">
        <v>0.16</v>
      </c>
      <c r="E391" s="8">
        <v>43377</v>
      </c>
      <c r="F391">
        <f t="shared" si="6"/>
        <v>2018</v>
      </c>
    </row>
    <row r="392" spans="1:6" x14ac:dyDescent="0.25">
      <c r="A392" s="67" t="s">
        <v>157</v>
      </c>
      <c r="B392" s="67" t="s">
        <v>3704</v>
      </c>
      <c r="C392" s="6">
        <v>2014</v>
      </c>
      <c r="D392" s="6">
        <v>0.24</v>
      </c>
      <c r="E392" s="8">
        <v>43377</v>
      </c>
      <c r="F392">
        <f t="shared" si="6"/>
        <v>2018</v>
      </c>
    </row>
    <row r="393" spans="1:6" x14ac:dyDescent="0.25">
      <c r="A393" s="67" t="s">
        <v>157</v>
      </c>
      <c r="B393" s="67" t="s">
        <v>3728</v>
      </c>
      <c r="C393" s="6">
        <v>486</v>
      </c>
      <c r="D393" s="6">
        <v>0.08</v>
      </c>
      <c r="E393" s="8">
        <v>43397</v>
      </c>
      <c r="F393">
        <f t="shared" si="6"/>
        <v>2018</v>
      </c>
    </row>
    <row r="394" spans="1:6" x14ac:dyDescent="0.25">
      <c r="A394" s="67" t="s">
        <v>157</v>
      </c>
      <c r="B394" s="67" t="s">
        <v>3729</v>
      </c>
      <c r="C394" s="6">
        <v>2014</v>
      </c>
      <c r="D394" s="6">
        <v>0.24</v>
      </c>
      <c r="E394" s="8">
        <v>43374</v>
      </c>
      <c r="F394">
        <f t="shared" si="6"/>
        <v>2018</v>
      </c>
    </row>
    <row r="395" spans="1:6" x14ac:dyDescent="0.25">
      <c r="A395" s="67" t="s">
        <v>157</v>
      </c>
      <c r="B395" s="67" t="s">
        <v>3730</v>
      </c>
      <c r="C395" s="6">
        <v>972</v>
      </c>
      <c r="D395" s="6">
        <v>0.16</v>
      </c>
      <c r="E395" s="8">
        <v>43398</v>
      </c>
      <c r="F395">
        <f t="shared" si="6"/>
        <v>2018</v>
      </c>
    </row>
    <row r="396" spans="1:6" x14ac:dyDescent="0.25">
      <c r="A396" s="67" t="s">
        <v>157</v>
      </c>
      <c r="B396" s="67" t="s">
        <v>3731</v>
      </c>
      <c r="C396" s="6">
        <v>480</v>
      </c>
      <c r="D396" s="6">
        <v>0.08</v>
      </c>
      <c r="E396" s="8">
        <v>43395</v>
      </c>
      <c r="F396">
        <f t="shared" si="6"/>
        <v>2018</v>
      </c>
    </row>
    <row r="397" spans="1:6" x14ac:dyDescent="0.25">
      <c r="A397" s="67" t="s">
        <v>157</v>
      </c>
      <c r="B397" s="67" t="s">
        <v>3732</v>
      </c>
      <c r="C397" s="6">
        <v>548</v>
      </c>
      <c r="D397" s="6">
        <v>0.09</v>
      </c>
      <c r="E397" s="8">
        <v>43397</v>
      </c>
      <c r="F397">
        <f t="shared" si="6"/>
        <v>2018</v>
      </c>
    </row>
    <row r="398" spans="1:6" x14ac:dyDescent="0.25">
      <c r="A398" s="67" t="s">
        <v>157</v>
      </c>
      <c r="B398" s="67" t="s">
        <v>3698</v>
      </c>
      <c r="C398" s="6">
        <v>729</v>
      </c>
      <c r="D398" s="6">
        <v>0.12</v>
      </c>
      <c r="E398" s="8">
        <v>43392</v>
      </c>
      <c r="F398">
        <f t="shared" si="6"/>
        <v>2018</v>
      </c>
    </row>
    <row r="399" spans="1:6" x14ac:dyDescent="0.25">
      <c r="A399" s="67" t="s">
        <v>157</v>
      </c>
      <c r="B399" s="67" t="s">
        <v>3733</v>
      </c>
      <c r="C399" s="6">
        <v>480</v>
      </c>
      <c r="D399" s="6">
        <v>0.08</v>
      </c>
      <c r="E399" s="8">
        <v>43383</v>
      </c>
      <c r="F399">
        <f t="shared" si="6"/>
        <v>2018</v>
      </c>
    </row>
    <row r="400" spans="1:6" x14ac:dyDescent="0.25">
      <c r="A400" s="67" t="s">
        <v>157</v>
      </c>
      <c r="B400" s="67" t="s">
        <v>3734</v>
      </c>
      <c r="C400" s="6">
        <v>1007</v>
      </c>
      <c r="D400" s="6">
        <v>0.12</v>
      </c>
      <c r="E400" s="8">
        <v>43389</v>
      </c>
      <c r="F400">
        <f t="shared" si="6"/>
        <v>2018</v>
      </c>
    </row>
    <row r="401" spans="1:6" x14ac:dyDescent="0.25">
      <c r="A401" s="67" t="s">
        <v>157</v>
      </c>
      <c r="B401" s="67" t="s">
        <v>3735</v>
      </c>
      <c r="C401" s="6">
        <v>3021</v>
      </c>
      <c r="D401" s="6">
        <v>0.36</v>
      </c>
      <c r="E401" s="8">
        <v>43397</v>
      </c>
      <c r="F401">
        <f t="shared" si="6"/>
        <v>2018</v>
      </c>
    </row>
    <row r="402" spans="1:6" x14ac:dyDescent="0.25">
      <c r="A402" s="67" t="s">
        <v>157</v>
      </c>
      <c r="B402" s="67" t="s">
        <v>3736</v>
      </c>
      <c r="C402" s="6">
        <v>5035</v>
      </c>
      <c r="D402" s="6">
        <v>0.6</v>
      </c>
      <c r="E402" s="8">
        <v>43382</v>
      </c>
      <c r="F402">
        <f t="shared" si="6"/>
        <v>2018</v>
      </c>
    </row>
    <row r="403" spans="1:6" x14ac:dyDescent="0.25">
      <c r="A403" s="67" t="s">
        <v>157</v>
      </c>
      <c r="B403" s="67" t="s">
        <v>3737</v>
      </c>
      <c r="C403" s="6">
        <v>2014</v>
      </c>
      <c r="D403" s="6">
        <v>0.24</v>
      </c>
      <c r="E403" s="8">
        <v>43397</v>
      </c>
      <c r="F403">
        <f t="shared" si="6"/>
        <v>2018</v>
      </c>
    </row>
    <row r="404" spans="1:6" x14ac:dyDescent="0.25">
      <c r="A404" s="67" t="s">
        <v>157</v>
      </c>
      <c r="B404" s="67" t="s">
        <v>3738</v>
      </c>
      <c r="C404" s="6">
        <v>548</v>
      </c>
      <c r="D404" s="6">
        <v>0.09</v>
      </c>
      <c r="E404" s="8">
        <v>43392</v>
      </c>
      <c r="F404">
        <f t="shared" si="6"/>
        <v>2018</v>
      </c>
    </row>
    <row r="405" spans="1:6" x14ac:dyDescent="0.25">
      <c r="A405" s="67" t="s">
        <v>157</v>
      </c>
      <c r="B405" s="67" t="s">
        <v>3739</v>
      </c>
      <c r="C405" s="6">
        <v>972</v>
      </c>
      <c r="D405" s="6">
        <v>0.16</v>
      </c>
      <c r="E405" s="8">
        <v>43388</v>
      </c>
      <c r="F405">
        <f t="shared" si="6"/>
        <v>2018</v>
      </c>
    </row>
    <row r="406" spans="1:6" x14ac:dyDescent="0.25">
      <c r="A406" s="67" t="s">
        <v>157</v>
      </c>
      <c r="B406" s="67" t="s">
        <v>3740</v>
      </c>
      <c r="C406" s="6">
        <v>1007</v>
      </c>
      <c r="D406" s="6">
        <v>0.12</v>
      </c>
      <c r="E406" s="8">
        <v>43404</v>
      </c>
      <c r="F406">
        <f t="shared" si="6"/>
        <v>2018</v>
      </c>
    </row>
    <row r="407" spans="1:6" x14ac:dyDescent="0.25">
      <c r="A407" s="67" t="s">
        <v>157</v>
      </c>
      <c r="B407" s="67" t="s">
        <v>3741</v>
      </c>
      <c r="C407" s="6">
        <v>1007</v>
      </c>
      <c r="D407" s="6">
        <v>0.12</v>
      </c>
      <c r="E407" s="8">
        <v>43378</v>
      </c>
      <c r="F407">
        <f t="shared" si="6"/>
        <v>2018</v>
      </c>
    </row>
    <row r="408" spans="1:6" x14ac:dyDescent="0.25">
      <c r="A408" s="67" t="s">
        <v>157</v>
      </c>
      <c r="B408" s="67" t="s">
        <v>3742</v>
      </c>
      <c r="C408" s="6">
        <v>3021</v>
      </c>
      <c r="D408" s="6">
        <v>0.36</v>
      </c>
      <c r="E408" s="8">
        <v>43375</v>
      </c>
      <c r="F408">
        <f t="shared" si="6"/>
        <v>2018</v>
      </c>
    </row>
    <row r="409" spans="1:6" x14ac:dyDescent="0.25">
      <c r="A409" s="67" t="s">
        <v>157</v>
      </c>
      <c r="B409" s="67" t="s">
        <v>3707</v>
      </c>
      <c r="C409" s="6">
        <v>5035</v>
      </c>
      <c r="D409" s="6">
        <v>0.6</v>
      </c>
      <c r="E409" s="8">
        <v>43392</v>
      </c>
      <c r="F409">
        <f t="shared" si="6"/>
        <v>2018</v>
      </c>
    </row>
    <row r="410" spans="1:6" x14ac:dyDescent="0.25">
      <c r="A410" s="67" t="s">
        <v>157</v>
      </c>
      <c r="B410" s="67" t="s">
        <v>3743</v>
      </c>
      <c r="C410" s="6">
        <v>3021</v>
      </c>
      <c r="D410" s="6">
        <v>0.36</v>
      </c>
      <c r="E410" s="8">
        <v>43402</v>
      </c>
      <c r="F410">
        <f t="shared" si="6"/>
        <v>2018</v>
      </c>
    </row>
    <row r="411" spans="1:6" x14ac:dyDescent="0.25">
      <c r="A411" s="67" t="s">
        <v>157</v>
      </c>
      <c r="B411" s="67" t="s">
        <v>3744</v>
      </c>
      <c r="C411" s="6">
        <v>548</v>
      </c>
      <c r="D411" s="6">
        <v>0.09</v>
      </c>
      <c r="E411" s="8">
        <v>43388</v>
      </c>
      <c r="F411">
        <f t="shared" si="6"/>
        <v>2018</v>
      </c>
    </row>
    <row r="412" spans="1:6" x14ac:dyDescent="0.25">
      <c r="A412" s="67" t="s">
        <v>157</v>
      </c>
      <c r="B412" s="67" t="s">
        <v>3745</v>
      </c>
      <c r="C412" s="6">
        <v>289</v>
      </c>
      <c r="D412" s="6">
        <v>0.05</v>
      </c>
      <c r="E412" s="8">
        <v>43376</v>
      </c>
      <c r="F412">
        <f t="shared" si="6"/>
        <v>2018</v>
      </c>
    </row>
    <row r="413" spans="1:6" x14ac:dyDescent="0.25">
      <c r="A413" s="67" t="s">
        <v>157</v>
      </c>
      <c r="B413" s="67" t="s">
        <v>3746</v>
      </c>
      <c r="C413" s="6">
        <v>486</v>
      </c>
      <c r="D413" s="6">
        <v>0.08</v>
      </c>
      <c r="E413" s="8">
        <v>43385</v>
      </c>
      <c r="F413">
        <f t="shared" si="6"/>
        <v>2018</v>
      </c>
    </row>
    <row r="414" spans="1:6" x14ac:dyDescent="0.25">
      <c r="A414" s="67" t="s">
        <v>157</v>
      </c>
      <c r="B414" s="67" t="s">
        <v>3747</v>
      </c>
      <c r="C414" s="6">
        <v>3021</v>
      </c>
      <c r="D414" s="6">
        <v>0.36</v>
      </c>
      <c r="E414" s="8">
        <v>43397</v>
      </c>
      <c r="F414">
        <f t="shared" si="6"/>
        <v>2018</v>
      </c>
    </row>
    <row r="415" spans="1:6" x14ac:dyDescent="0.25">
      <c r="A415" s="67" t="s">
        <v>157</v>
      </c>
      <c r="B415" s="67" t="s">
        <v>3725</v>
      </c>
      <c r="C415" s="6">
        <v>486</v>
      </c>
      <c r="D415" s="6">
        <v>0.08</v>
      </c>
      <c r="E415" s="8">
        <v>43404</v>
      </c>
      <c r="F415">
        <f t="shared" si="6"/>
        <v>2018</v>
      </c>
    </row>
    <row r="416" spans="1:6" x14ac:dyDescent="0.25">
      <c r="A416" s="67" t="s">
        <v>157</v>
      </c>
      <c r="B416" s="67" t="s">
        <v>3732</v>
      </c>
      <c r="C416" s="6">
        <v>1701</v>
      </c>
      <c r="D416" s="6">
        <v>0.28000000000000003</v>
      </c>
      <c r="E416" s="8">
        <v>43397</v>
      </c>
      <c r="F416">
        <f t="shared" si="6"/>
        <v>2018</v>
      </c>
    </row>
    <row r="417" spans="1:6" x14ac:dyDescent="0.25">
      <c r="A417" s="67" t="s">
        <v>157</v>
      </c>
      <c r="B417" s="67" t="s">
        <v>3722</v>
      </c>
      <c r="C417" s="6">
        <v>289</v>
      </c>
      <c r="D417" s="6">
        <v>0.05</v>
      </c>
      <c r="E417" s="8">
        <v>43404</v>
      </c>
      <c r="F417">
        <f t="shared" si="6"/>
        <v>2018</v>
      </c>
    </row>
    <row r="418" spans="1:6" x14ac:dyDescent="0.25">
      <c r="A418" s="67" t="s">
        <v>157</v>
      </c>
      <c r="B418" s="67" t="s">
        <v>3748</v>
      </c>
      <c r="C418" s="6">
        <v>578</v>
      </c>
      <c r="D418" s="6">
        <v>0.1</v>
      </c>
      <c r="E418" s="8">
        <v>43374</v>
      </c>
      <c r="F418">
        <f t="shared" si="6"/>
        <v>2018</v>
      </c>
    </row>
    <row r="419" spans="1:6" x14ac:dyDescent="0.25">
      <c r="A419" s="67" t="s">
        <v>157</v>
      </c>
      <c r="B419" s="67" t="s">
        <v>3749</v>
      </c>
      <c r="C419" s="6">
        <v>3021</v>
      </c>
      <c r="D419" s="6">
        <v>0.36</v>
      </c>
      <c r="E419" s="8">
        <v>43375</v>
      </c>
      <c r="F419">
        <f t="shared" si="6"/>
        <v>2018</v>
      </c>
    </row>
    <row r="420" spans="1:6" x14ac:dyDescent="0.25">
      <c r="A420" s="67" t="s">
        <v>157</v>
      </c>
      <c r="B420" s="67" t="s">
        <v>3750</v>
      </c>
      <c r="C420" s="6">
        <v>548</v>
      </c>
      <c r="D420" s="6">
        <v>0.09</v>
      </c>
      <c r="E420" s="8">
        <v>43395</v>
      </c>
      <c r="F420">
        <f t="shared" si="6"/>
        <v>2018</v>
      </c>
    </row>
    <row r="421" spans="1:6" x14ac:dyDescent="0.25">
      <c r="A421" s="67" t="s">
        <v>157</v>
      </c>
      <c r="B421" s="67" t="s">
        <v>3732</v>
      </c>
      <c r="C421" s="6">
        <v>1007</v>
      </c>
      <c r="D421" s="6">
        <v>0.12</v>
      </c>
      <c r="E421" s="8">
        <v>43397</v>
      </c>
      <c r="F421">
        <f t="shared" si="6"/>
        <v>2018</v>
      </c>
    </row>
    <row r="422" spans="1:6" x14ac:dyDescent="0.25">
      <c r="A422" s="67" t="s">
        <v>157</v>
      </c>
      <c r="B422" s="67" t="s">
        <v>3751</v>
      </c>
      <c r="C422" s="6">
        <v>1007</v>
      </c>
      <c r="D422" s="6">
        <v>0.12</v>
      </c>
      <c r="E422" s="8">
        <v>43376</v>
      </c>
      <c r="F422">
        <f t="shared" si="6"/>
        <v>2018</v>
      </c>
    </row>
    <row r="423" spans="1:6" x14ac:dyDescent="0.25">
      <c r="A423" s="67" t="s">
        <v>157</v>
      </c>
      <c r="B423" s="67" t="s">
        <v>3752</v>
      </c>
      <c r="C423" s="6">
        <v>4028</v>
      </c>
      <c r="D423" s="6">
        <v>0.48</v>
      </c>
      <c r="E423" s="8">
        <v>43376</v>
      </c>
      <c r="F423">
        <f t="shared" si="6"/>
        <v>2018</v>
      </c>
    </row>
    <row r="424" spans="1:6" x14ac:dyDescent="0.25">
      <c r="A424" s="67" t="s">
        <v>157</v>
      </c>
      <c r="B424" s="67" t="s">
        <v>3704</v>
      </c>
      <c r="C424" s="6">
        <v>486</v>
      </c>
      <c r="D424" s="6">
        <v>0.08</v>
      </c>
      <c r="E424" s="8">
        <v>43377</v>
      </c>
      <c r="F424">
        <f t="shared" si="6"/>
        <v>2018</v>
      </c>
    </row>
    <row r="425" spans="1:6" x14ac:dyDescent="0.25">
      <c r="A425" s="67" t="s">
        <v>157</v>
      </c>
      <c r="B425" s="67" t="s">
        <v>3753</v>
      </c>
      <c r="C425" s="6">
        <v>4028</v>
      </c>
      <c r="D425" s="6">
        <v>0.48</v>
      </c>
      <c r="E425" s="8">
        <v>43390</v>
      </c>
      <c r="F425">
        <f t="shared" si="6"/>
        <v>2018</v>
      </c>
    </row>
    <row r="426" spans="1:6" x14ac:dyDescent="0.25">
      <c r="A426" s="67" t="s">
        <v>157</v>
      </c>
      <c r="B426" s="67" t="s">
        <v>3754</v>
      </c>
      <c r="C426" s="6">
        <v>6042</v>
      </c>
      <c r="D426" s="6">
        <v>0.72</v>
      </c>
      <c r="E426" s="8">
        <v>43384</v>
      </c>
      <c r="F426">
        <f t="shared" si="6"/>
        <v>2018</v>
      </c>
    </row>
    <row r="427" spans="1:6" x14ac:dyDescent="0.25">
      <c r="A427" s="67" t="s">
        <v>157</v>
      </c>
      <c r="B427" s="67" t="s">
        <v>3709</v>
      </c>
      <c r="C427" s="6">
        <v>2014</v>
      </c>
      <c r="D427" s="6">
        <v>0.24</v>
      </c>
      <c r="E427" s="8">
        <v>43389</v>
      </c>
      <c r="F427">
        <f t="shared" si="6"/>
        <v>2018</v>
      </c>
    </row>
    <row r="428" spans="1:6" x14ac:dyDescent="0.25">
      <c r="A428" s="67" t="s">
        <v>157</v>
      </c>
      <c r="B428" s="67" t="s">
        <v>3755</v>
      </c>
      <c r="C428" s="6">
        <v>289</v>
      </c>
      <c r="D428" s="6">
        <v>0.05</v>
      </c>
      <c r="E428" s="8">
        <v>43402</v>
      </c>
      <c r="F428">
        <f t="shared" si="6"/>
        <v>2018</v>
      </c>
    </row>
    <row r="429" spans="1:6" x14ac:dyDescent="0.25">
      <c r="A429" s="67" t="s">
        <v>157</v>
      </c>
      <c r="B429" s="67" t="s">
        <v>3755</v>
      </c>
      <c r="C429" s="6">
        <v>486</v>
      </c>
      <c r="D429" s="6">
        <v>0.08</v>
      </c>
      <c r="E429" s="8">
        <v>43402</v>
      </c>
      <c r="F429">
        <f t="shared" si="6"/>
        <v>2018</v>
      </c>
    </row>
    <row r="430" spans="1:6" x14ac:dyDescent="0.25">
      <c r="A430" s="67" t="s">
        <v>157</v>
      </c>
      <c r="B430" s="67" t="s">
        <v>3756</v>
      </c>
      <c r="C430" s="6">
        <v>548</v>
      </c>
      <c r="D430" s="6">
        <v>0.09</v>
      </c>
      <c r="E430" s="8">
        <v>43398</v>
      </c>
      <c r="F430">
        <f t="shared" si="6"/>
        <v>2018</v>
      </c>
    </row>
    <row r="431" spans="1:6" x14ac:dyDescent="0.25">
      <c r="A431" s="67" t="s">
        <v>157</v>
      </c>
      <c r="B431" s="67" t="s">
        <v>3757</v>
      </c>
      <c r="C431" s="6">
        <v>1458</v>
      </c>
      <c r="D431" s="6">
        <v>0.24</v>
      </c>
      <c r="E431" s="8">
        <v>43396</v>
      </c>
      <c r="F431">
        <f t="shared" si="6"/>
        <v>2018</v>
      </c>
    </row>
    <row r="432" spans="1:6" x14ac:dyDescent="0.25">
      <c r="A432" s="67" t="s">
        <v>157</v>
      </c>
      <c r="B432" s="67" t="s">
        <v>3748</v>
      </c>
      <c r="C432" s="6">
        <v>480</v>
      </c>
      <c r="D432" s="6">
        <v>0.08</v>
      </c>
      <c r="E432" s="8">
        <v>43374</v>
      </c>
      <c r="F432">
        <f t="shared" si="6"/>
        <v>2018</v>
      </c>
    </row>
    <row r="433" spans="1:6" x14ac:dyDescent="0.25">
      <c r="A433" s="67" t="s">
        <v>157</v>
      </c>
      <c r="B433" s="67" t="s">
        <v>3758</v>
      </c>
      <c r="C433" s="6">
        <v>3021</v>
      </c>
      <c r="D433" s="6">
        <v>0.36</v>
      </c>
      <c r="E433" s="8">
        <v>43375</v>
      </c>
      <c r="F433">
        <f t="shared" si="6"/>
        <v>2018</v>
      </c>
    </row>
    <row r="434" spans="1:6" x14ac:dyDescent="0.25">
      <c r="A434" s="67" t="s">
        <v>157</v>
      </c>
      <c r="B434" s="67" t="s">
        <v>3759</v>
      </c>
      <c r="C434" s="6">
        <v>1215</v>
      </c>
      <c r="D434" s="6">
        <v>0.2</v>
      </c>
      <c r="E434" s="8">
        <v>43399</v>
      </c>
      <c r="F434">
        <f t="shared" si="6"/>
        <v>2018</v>
      </c>
    </row>
    <row r="435" spans="1:6" x14ac:dyDescent="0.25">
      <c r="A435" s="67" t="s">
        <v>157</v>
      </c>
      <c r="B435" s="67" t="s">
        <v>3760</v>
      </c>
      <c r="C435" s="6">
        <v>3021</v>
      </c>
      <c r="D435" s="6">
        <v>0.36</v>
      </c>
      <c r="E435" s="8">
        <v>43376</v>
      </c>
      <c r="F435">
        <f t="shared" si="6"/>
        <v>2018</v>
      </c>
    </row>
    <row r="436" spans="1:6" x14ac:dyDescent="0.25">
      <c r="A436" s="67" t="s">
        <v>157</v>
      </c>
      <c r="B436" s="67" t="s">
        <v>3761</v>
      </c>
      <c r="C436" s="6">
        <v>3021</v>
      </c>
      <c r="D436" s="6">
        <v>0.36</v>
      </c>
      <c r="E436" s="8">
        <v>43384</v>
      </c>
      <c r="F436">
        <f t="shared" si="6"/>
        <v>2018</v>
      </c>
    </row>
    <row r="437" spans="1:6" x14ac:dyDescent="0.25">
      <c r="A437" s="67" t="s">
        <v>157</v>
      </c>
      <c r="B437" s="67" t="s">
        <v>3762</v>
      </c>
      <c r="C437" s="6">
        <v>972</v>
      </c>
      <c r="D437" s="6">
        <v>0.16</v>
      </c>
      <c r="E437" s="8">
        <v>43397</v>
      </c>
      <c r="F437">
        <f t="shared" si="6"/>
        <v>2018</v>
      </c>
    </row>
    <row r="438" spans="1:6" x14ac:dyDescent="0.25">
      <c r="A438" s="67" t="s">
        <v>157</v>
      </c>
      <c r="B438" s="67" t="s">
        <v>3723</v>
      </c>
      <c r="C438" s="6">
        <v>243</v>
      </c>
      <c r="D438" s="6">
        <v>0.04</v>
      </c>
      <c r="E438" s="8">
        <v>43391</v>
      </c>
      <c r="F438">
        <f t="shared" si="6"/>
        <v>2018</v>
      </c>
    </row>
    <row r="439" spans="1:6" x14ac:dyDescent="0.25">
      <c r="A439" s="67" t="s">
        <v>157</v>
      </c>
      <c r="B439" s="67" t="s">
        <v>3761</v>
      </c>
      <c r="C439" s="6">
        <v>480</v>
      </c>
      <c r="D439" s="6">
        <v>0.08</v>
      </c>
      <c r="E439" s="8">
        <v>43384</v>
      </c>
      <c r="F439">
        <f t="shared" si="6"/>
        <v>2018</v>
      </c>
    </row>
    <row r="440" spans="1:6" x14ac:dyDescent="0.25">
      <c r="A440" s="67" t="s">
        <v>157</v>
      </c>
      <c r="B440" s="67" t="s">
        <v>3763</v>
      </c>
      <c r="C440" s="6">
        <v>289</v>
      </c>
      <c r="D440" s="6">
        <v>0.05</v>
      </c>
      <c r="E440" s="8">
        <v>43375</v>
      </c>
      <c r="F440">
        <f t="shared" si="6"/>
        <v>2018</v>
      </c>
    </row>
    <row r="441" spans="1:6" x14ac:dyDescent="0.25">
      <c r="A441" s="67" t="s">
        <v>157</v>
      </c>
      <c r="B441" s="67" t="s">
        <v>3764</v>
      </c>
      <c r="C441" s="6">
        <v>1007</v>
      </c>
      <c r="D441" s="6">
        <v>0.12</v>
      </c>
      <c r="E441" s="8">
        <v>43403</v>
      </c>
      <c r="F441">
        <f t="shared" si="6"/>
        <v>2018</v>
      </c>
    </row>
    <row r="442" spans="1:6" x14ac:dyDescent="0.25">
      <c r="A442" s="67" t="s">
        <v>157</v>
      </c>
      <c r="B442" s="67" t="s">
        <v>3765</v>
      </c>
      <c r="C442" s="6">
        <v>4028</v>
      </c>
      <c r="D442" s="6">
        <v>0.48</v>
      </c>
      <c r="E442" s="8">
        <v>43383</v>
      </c>
      <c r="F442">
        <f t="shared" si="6"/>
        <v>2018</v>
      </c>
    </row>
    <row r="443" spans="1:6" x14ac:dyDescent="0.25">
      <c r="A443" s="67" t="s">
        <v>157</v>
      </c>
      <c r="B443" s="67" t="s">
        <v>3734</v>
      </c>
      <c r="C443" s="6">
        <v>578</v>
      </c>
      <c r="D443" s="6">
        <v>0.1</v>
      </c>
      <c r="E443" s="8">
        <v>43389</v>
      </c>
      <c r="F443">
        <f t="shared" si="6"/>
        <v>2018</v>
      </c>
    </row>
    <row r="444" spans="1:6" x14ac:dyDescent="0.25">
      <c r="A444" s="67" t="s">
        <v>157</v>
      </c>
      <c r="B444" s="67" t="s">
        <v>3766</v>
      </c>
      <c r="C444" s="6">
        <v>972</v>
      </c>
      <c r="D444" s="6">
        <v>0.16</v>
      </c>
      <c r="E444" s="8">
        <v>43399</v>
      </c>
      <c r="F444">
        <f t="shared" si="6"/>
        <v>2018</v>
      </c>
    </row>
    <row r="445" spans="1:6" x14ac:dyDescent="0.25">
      <c r="A445" s="67" t="s">
        <v>157</v>
      </c>
      <c r="B445" s="67" t="s">
        <v>3743</v>
      </c>
      <c r="C445" s="6">
        <v>3021</v>
      </c>
      <c r="D445" s="6">
        <v>0.36</v>
      </c>
      <c r="E445" s="8">
        <v>43402</v>
      </c>
      <c r="F445">
        <f t="shared" si="6"/>
        <v>2018</v>
      </c>
    </row>
    <row r="446" spans="1:6" x14ac:dyDescent="0.25">
      <c r="A446" s="67" t="s">
        <v>157</v>
      </c>
      <c r="B446" s="67" t="s">
        <v>3763</v>
      </c>
      <c r="C446" s="6">
        <v>548</v>
      </c>
      <c r="D446" s="6">
        <v>0.09</v>
      </c>
      <c r="E446" s="8">
        <v>43375</v>
      </c>
      <c r="F446">
        <f t="shared" si="6"/>
        <v>2018</v>
      </c>
    </row>
    <row r="447" spans="1:6" x14ac:dyDescent="0.25">
      <c r="A447" s="67" t="s">
        <v>157</v>
      </c>
      <c r="B447" s="67" t="s">
        <v>3767</v>
      </c>
      <c r="C447" s="6">
        <v>486</v>
      </c>
      <c r="D447" s="6">
        <v>0.08</v>
      </c>
      <c r="E447" s="8">
        <v>43392</v>
      </c>
      <c r="F447">
        <f t="shared" si="6"/>
        <v>2018</v>
      </c>
    </row>
    <row r="448" spans="1:6" x14ac:dyDescent="0.25">
      <c r="A448" s="67" t="s">
        <v>157</v>
      </c>
      <c r="B448" s="67" t="s">
        <v>3768</v>
      </c>
      <c r="C448" s="6">
        <v>2014</v>
      </c>
      <c r="D448" s="6">
        <v>0.24</v>
      </c>
      <c r="E448" s="8">
        <v>43390</v>
      </c>
      <c r="F448">
        <f t="shared" si="6"/>
        <v>2018</v>
      </c>
    </row>
    <row r="449" spans="1:6" x14ac:dyDescent="0.25">
      <c r="A449" s="67" t="s">
        <v>157</v>
      </c>
      <c r="B449" s="67" t="s">
        <v>3769</v>
      </c>
      <c r="C449" s="6">
        <v>1096</v>
      </c>
      <c r="D449" s="6">
        <v>0.18</v>
      </c>
      <c r="E449" s="8">
        <v>43403</v>
      </c>
      <c r="F449">
        <f t="shared" si="6"/>
        <v>2018</v>
      </c>
    </row>
    <row r="450" spans="1:6" x14ac:dyDescent="0.25">
      <c r="A450" s="67" t="s">
        <v>157</v>
      </c>
      <c r="B450" s="67" t="s">
        <v>3720</v>
      </c>
      <c r="C450" s="6">
        <v>960</v>
      </c>
      <c r="D450" s="6">
        <v>0.16</v>
      </c>
      <c r="E450" s="8">
        <v>43395</v>
      </c>
      <c r="F450">
        <f t="shared" si="6"/>
        <v>2018</v>
      </c>
    </row>
    <row r="451" spans="1:6" x14ac:dyDescent="0.25">
      <c r="A451" s="67" t="s">
        <v>157</v>
      </c>
      <c r="B451" s="67" t="s">
        <v>3714</v>
      </c>
      <c r="C451" s="6">
        <v>1007</v>
      </c>
      <c r="D451" s="6">
        <v>0.12</v>
      </c>
      <c r="E451" s="8">
        <v>43397</v>
      </c>
      <c r="F451">
        <f t="shared" ref="F451:F514" si="7">YEAR(E451)</f>
        <v>2018</v>
      </c>
    </row>
    <row r="452" spans="1:6" x14ac:dyDescent="0.25">
      <c r="A452" s="67" t="s">
        <v>157</v>
      </c>
      <c r="B452" s="67" t="s">
        <v>3770</v>
      </c>
      <c r="C452" s="6">
        <v>1007</v>
      </c>
      <c r="D452" s="6">
        <v>0.12</v>
      </c>
      <c r="E452" s="8">
        <v>43398</v>
      </c>
      <c r="F452">
        <f t="shared" si="7"/>
        <v>2018</v>
      </c>
    </row>
    <row r="453" spans="1:6" x14ac:dyDescent="0.25">
      <c r="A453" s="67" t="s">
        <v>157</v>
      </c>
      <c r="B453" s="67" t="s">
        <v>3771</v>
      </c>
      <c r="C453" s="6">
        <v>729</v>
      </c>
      <c r="D453" s="6">
        <v>0.12</v>
      </c>
      <c r="E453" s="8">
        <v>43392</v>
      </c>
      <c r="F453">
        <f t="shared" si="7"/>
        <v>2018</v>
      </c>
    </row>
    <row r="454" spans="1:6" x14ac:dyDescent="0.25">
      <c r="A454" s="67" t="s">
        <v>157</v>
      </c>
      <c r="B454" s="67" t="s">
        <v>3772</v>
      </c>
      <c r="C454" s="6">
        <v>1007</v>
      </c>
      <c r="D454" s="6">
        <v>0.12</v>
      </c>
      <c r="E454" s="8">
        <v>43374</v>
      </c>
      <c r="F454">
        <f t="shared" si="7"/>
        <v>2018</v>
      </c>
    </row>
    <row r="455" spans="1:6" x14ac:dyDescent="0.25">
      <c r="A455" s="67" t="s">
        <v>157</v>
      </c>
      <c r="B455" s="67" t="s">
        <v>3745</v>
      </c>
      <c r="C455" s="6">
        <v>1007</v>
      </c>
      <c r="D455" s="6">
        <v>0.12</v>
      </c>
      <c r="E455" s="8">
        <v>43376</v>
      </c>
      <c r="F455">
        <f t="shared" si="7"/>
        <v>2018</v>
      </c>
    </row>
    <row r="456" spans="1:6" x14ac:dyDescent="0.25">
      <c r="A456" s="67" t="s">
        <v>157</v>
      </c>
      <c r="B456" s="67" t="s">
        <v>3700</v>
      </c>
      <c r="C456" s="6">
        <v>548</v>
      </c>
      <c r="D456" s="6">
        <v>0.09</v>
      </c>
      <c r="E456" s="8">
        <v>43375</v>
      </c>
      <c r="F456">
        <f t="shared" si="7"/>
        <v>2018</v>
      </c>
    </row>
    <row r="457" spans="1:6" x14ac:dyDescent="0.25">
      <c r="A457" s="67" t="s">
        <v>157</v>
      </c>
      <c r="B457" s="67" t="s">
        <v>3700</v>
      </c>
      <c r="C457" s="6">
        <v>1007</v>
      </c>
      <c r="D457" s="6">
        <v>0.12</v>
      </c>
      <c r="E457" s="8">
        <v>43375</v>
      </c>
      <c r="F457">
        <f t="shared" si="7"/>
        <v>2018</v>
      </c>
    </row>
    <row r="458" spans="1:6" x14ac:dyDescent="0.25">
      <c r="A458" s="67" t="s">
        <v>157</v>
      </c>
      <c r="B458" s="67" t="s">
        <v>3749</v>
      </c>
      <c r="C458" s="6">
        <v>289</v>
      </c>
      <c r="D458" s="6">
        <v>0.05</v>
      </c>
      <c r="E458" s="8">
        <v>43375</v>
      </c>
      <c r="F458">
        <f t="shared" si="7"/>
        <v>2018</v>
      </c>
    </row>
    <row r="459" spans="1:6" x14ac:dyDescent="0.25">
      <c r="A459" s="67" t="s">
        <v>157</v>
      </c>
      <c r="B459" s="67" t="s">
        <v>3773</v>
      </c>
      <c r="C459" s="6">
        <v>548</v>
      </c>
      <c r="D459" s="6">
        <v>0.09</v>
      </c>
      <c r="E459" s="8">
        <v>43392</v>
      </c>
      <c r="F459">
        <f t="shared" si="7"/>
        <v>2018</v>
      </c>
    </row>
    <row r="460" spans="1:6" x14ac:dyDescent="0.25">
      <c r="A460" s="67" t="s">
        <v>157</v>
      </c>
      <c r="B460" s="67" t="s">
        <v>3774</v>
      </c>
      <c r="C460" s="6">
        <v>1458</v>
      </c>
      <c r="D460" s="6">
        <v>0.24</v>
      </c>
      <c r="E460" s="8">
        <v>43402</v>
      </c>
      <c r="F460">
        <f t="shared" si="7"/>
        <v>2018</v>
      </c>
    </row>
    <row r="461" spans="1:6" x14ac:dyDescent="0.25">
      <c r="A461" s="67" t="s">
        <v>157</v>
      </c>
      <c r="B461" s="67" t="s">
        <v>3775</v>
      </c>
      <c r="C461" s="6">
        <v>2014</v>
      </c>
      <c r="D461" s="6">
        <v>0.24</v>
      </c>
      <c r="E461" s="8">
        <v>43395</v>
      </c>
      <c r="F461">
        <f t="shared" si="7"/>
        <v>2018</v>
      </c>
    </row>
    <row r="462" spans="1:6" x14ac:dyDescent="0.25">
      <c r="A462" s="67" t="s">
        <v>157</v>
      </c>
      <c r="B462" s="67" t="s">
        <v>3776</v>
      </c>
      <c r="C462" s="6">
        <v>4028</v>
      </c>
      <c r="D462" s="6">
        <v>0.48</v>
      </c>
      <c r="E462" s="8">
        <v>43404</v>
      </c>
      <c r="F462">
        <f t="shared" si="7"/>
        <v>2018</v>
      </c>
    </row>
    <row r="463" spans="1:6" x14ac:dyDescent="0.25">
      <c r="A463" s="67" t="s">
        <v>157</v>
      </c>
      <c r="B463" s="67" t="s">
        <v>3777</v>
      </c>
      <c r="C463" s="6">
        <v>2014</v>
      </c>
      <c r="D463" s="6">
        <v>0.24</v>
      </c>
      <c r="E463" s="8">
        <v>43389</v>
      </c>
      <c r="F463">
        <f t="shared" si="7"/>
        <v>2018</v>
      </c>
    </row>
    <row r="464" spans="1:6" x14ac:dyDescent="0.25">
      <c r="A464" s="67" t="s">
        <v>157</v>
      </c>
      <c r="B464" s="67" t="s">
        <v>3696</v>
      </c>
      <c r="C464" s="6">
        <v>2673</v>
      </c>
      <c r="D464" s="6">
        <v>0.44</v>
      </c>
      <c r="E464" s="8">
        <v>43374</v>
      </c>
      <c r="F464">
        <f t="shared" si="7"/>
        <v>2018</v>
      </c>
    </row>
    <row r="465" spans="1:6" x14ac:dyDescent="0.25">
      <c r="A465" s="67" t="s">
        <v>157</v>
      </c>
      <c r="B465" s="67" t="s">
        <v>3713</v>
      </c>
      <c r="C465" s="6">
        <v>4028</v>
      </c>
      <c r="D465" s="6">
        <v>0.48</v>
      </c>
      <c r="E465" s="8">
        <v>43396</v>
      </c>
      <c r="F465">
        <f t="shared" si="7"/>
        <v>2018</v>
      </c>
    </row>
    <row r="466" spans="1:6" x14ac:dyDescent="0.25">
      <c r="A466" s="67" t="s">
        <v>157</v>
      </c>
      <c r="B466" s="67" t="s">
        <v>3778</v>
      </c>
      <c r="C466" s="6">
        <v>486</v>
      </c>
      <c r="D466" s="6">
        <v>0.08</v>
      </c>
      <c r="E466" s="8">
        <v>43376</v>
      </c>
      <c r="F466">
        <f t="shared" si="7"/>
        <v>2018</v>
      </c>
    </row>
    <row r="467" spans="1:6" x14ac:dyDescent="0.25">
      <c r="A467" s="67" t="s">
        <v>157</v>
      </c>
      <c r="B467" s="67" t="s">
        <v>3779</v>
      </c>
      <c r="C467" s="6">
        <v>486</v>
      </c>
      <c r="D467" s="6">
        <v>0.08</v>
      </c>
      <c r="E467" s="8">
        <v>43403</v>
      </c>
      <c r="F467">
        <f t="shared" si="7"/>
        <v>2018</v>
      </c>
    </row>
    <row r="468" spans="1:6" x14ac:dyDescent="0.25">
      <c r="A468" s="67" t="s">
        <v>157</v>
      </c>
      <c r="B468" s="67" t="s">
        <v>3780</v>
      </c>
      <c r="C468" s="6">
        <v>1215</v>
      </c>
      <c r="D468" s="6">
        <v>0.2</v>
      </c>
      <c r="E468" s="8">
        <v>43388</v>
      </c>
      <c r="F468">
        <f t="shared" si="7"/>
        <v>2018</v>
      </c>
    </row>
    <row r="469" spans="1:6" x14ac:dyDescent="0.25">
      <c r="A469" s="67" t="s">
        <v>157</v>
      </c>
      <c r="B469" s="67" t="s">
        <v>3770</v>
      </c>
      <c r="C469" s="6">
        <v>480</v>
      </c>
      <c r="D469" s="6">
        <v>0.08</v>
      </c>
      <c r="E469" s="8">
        <v>43398</v>
      </c>
      <c r="F469">
        <f t="shared" si="7"/>
        <v>2018</v>
      </c>
    </row>
    <row r="470" spans="1:6" x14ac:dyDescent="0.25">
      <c r="A470" s="67" t="s">
        <v>157</v>
      </c>
      <c r="B470" s="67" t="s">
        <v>3760</v>
      </c>
      <c r="C470" s="6">
        <v>548</v>
      </c>
      <c r="D470" s="6">
        <v>0.09</v>
      </c>
      <c r="E470" s="8">
        <v>43376</v>
      </c>
      <c r="F470">
        <f t="shared" si="7"/>
        <v>2018</v>
      </c>
    </row>
    <row r="471" spans="1:6" x14ac:dyDescent="0.25">
      <c r="A471" s="67" t="s">
        <v>157</v>
      </c>
      <c r="B471" s="67" t="s">
        <v>3758</v>
      </c>
      <c r="C471" s="6">
        <v>960</v>
      </c>
      <c r="D471" s="6">
        <v>0.16</v>
      </c>
      <c r="E471" s="8">
        <v>43375</v>
      </c>
      <c r="F471">
        <f t="shared" si="7"/>
        <v>2018</v>
      </c>
    </row>
    <row r="472" spans="1:6" x14ac:dyDescent="0.25">
      <c r="A472" s="67" t="s">
        <v>157</v>
      </c>
      <c r="B472" s="67" t="s">
        <v>3764</v>
      </c>
      <c r="C472" s="6">
        <v>1007</v>
      </c>
      <c r="D472" s="6">
        <v>0.12</v>
      </c>
      <c r="E472" s="8">
        <v>43403</v>
      </c>
      <c r="F472">
        <f t="shared" si="7"/>
        <v>2018</v>
      </c>
    </row>
    <row r="473" spans="1:6" x14ac:dyDescent="0.25">
      <c r="A473" s="67" t="s">
        <v>157</v>
      </c>
      <c r="B473" s="67" t="s">
        <v>3751</v>
      </c>
      <c r="C473" s="6">
        <v>2014</v>
      </c>
      <c r="D473" s="6">
        <v>0.24</v>
      </c>
      <c r="E473" s="8">
        <v>43376</v>
      </c>
      <c r="F473">
        <f t="shared" si="7"/>
        <v>2018</v>
      </c>
    </row>
    <row r="474" spans="1:6" x14ac:dyDescent="0.25">
      <c r="A474" s="67" t="s">
        <v>157</v>
      </c>
      <c r="B474" s="67" t="s">
        <v>3774</v>
      </c>
      <c r="C474" s="6">
        <v>548</v>
      </c>
      <c r="D474" s="6">
        <v>0.09</v>
      </c>
      <c r="E474" s="8">
        <v>43402</v>
      </c>
      <c r="F474">
        <f t="shared" si="7"/>
        <v>2018</v>
      </c>
    </row>
    <row r="475" spans="1:6" x14ac:dyDescent="0.25">
      <c r="A475" s="67" t="s">
        <v>157</v>
      </c>
      <c r="B475" s="67" t="s">
        <v>3745</v>
      </c>
      <c r="C475" s="6">
        <v>1007</v>
      </c>
      <c r="D475" s="6">
        <v>0.12</v>
      </c>
      <c r="E475" s="8">
        <v>43376</v>
      </c>
      <c r="F475">
        <f t="shared" si="7"/>
        <v>2018</v>
      </c>
    </row>
    <row r="476" spans="1:6" x14ac:dyDescent="0.25">
      <c r="A476" s="67" t="s">
        <v>157</v>
      </c>
      <c r="B476" s="67" t="s">
        <v>3781</v>
      </c>
      <c r="C476" s="6">
        <v>6042</v>
      </c>
      <c r="D476" s="6">
        <v>0.72</v>
      </c>
      <c r="E476" s="8">
        <v>43389</v>
      </c>
      <c r="F476">
        <f t="shared" si="7"/>
        <v>2018</v>
      </c>
    </row>
    <row r="477" spans="1:6" x14ac:dyDescent="0.25">
      <c r="A477" s="67" t="s">
        <v>157</v>
      </c>
      <c r="B477" s="67" t="s">
        <v>3772</v>
      </c>
      <c r="C477" s="6">
        <v>243</v>
      </c>
      <c r="D477" s="6">
        <v>0.04</v>
      </c>
      <c r="E477" s="8">
        <v>43374</v>
      </c>
      <c r="F477">
        <f t="shared" si="7"/>
        <v>2018</v>
      </c>
    </row>
    <row r="478" spans="1:6" x14ac:dyDescent="0.25">
      <c r="A478" s="67" t="s">
        <v>157</v>
      </c>
      <c r="B478" s="67" t="s">
        <v>3782</v>
      </c>
      <c r="C478" s="6">
        <v>972</v>
      </c>
      <c r="D478" s="6">
        <v>0.16</v>
      </c>
      <c r="E478" s="8">
        <v>43377</v>
      </c>
      <c r="F478">
        <f t="shared" si="7"/>
        <v>2018</v>
      </c>
    </row>
    <row r="479" spans="1:6" x14ac:dyDescent="0.25">
      <c r="A479" s="67" t="s">
        <v>157</v>
      </c>
      <c r="B479" s="67" t="s">
        <v>3783</v>
      </c>
      <c r="C479" s="6">
        <v>1007</v>
      </c>
      <c r="D479" s="6">
        <v>0.12</v>
      </c>
      <c r="E479" s="8">
        <v>43398</v>
      </c>
      <c r="F479">
        <f t="shared" si="7"/>
        <v>2018</v>
      </c>
    </row>
    <row r="480" spans="1:6" x14ac:dyDescent="0.25">
      <c r="A480" s="67" t="s">
        <v>157</v>
      </c>
      <c r="B480" s="67" t="s">
        <v>3712</v>
      </c>
      <c r="C480" s="6">
        <v>480</v>
      </c>
      <c r="D480" s="6">
        <v>0.08</v>
      </c>
      <c r="E480" s="8">
        <v>43391</v>
      </c>
      <c r="F480">
        <f t="shared" si="7"/>
        <v>2018</v>
      </c>
    </row>
    <row r="481" spans="1:6" x14ac:dyDescent="0.25">
      <c r="A481" s="67" t="s">
        <v>157</v>
      </c>
      <c r="B481" s="67" t="s">
        <v>3709</v>
      </c>
      <c r="C481" s="6">
        <v>480</v>
      </c>
      <c r="D481" s="6">
        <v>0.08</v>
      </c>
      <c r="E481" s="8">
        <v>43389</v>
      </c>
      <c r="F481">
        <f t="shared" si="7"/>
        <v>2018</v>
      </c>
    </row>
    <row r="482" spans="1:6" x14ac:dyDescent="0.25">
      <c r="A482" s="67" t="s">
        <v>157</v>
      </c>
      <c r="B482" s="67" t="s">
        <v>3713</v>
      </c>
      <c r="C482" s="6">
        <v>729</v>
      </c>
      <c r="D482" s="6">
        <v>0.12</v>
      </c>
      <c r="E482" s="8">
        <v>43396</v>
      </c>
      <c r="F482">
        <f t="shared" si="7"/>
        <v>2018</v>
      </c>
    </row>
    <row r="483" spans="1:6" x14ac:dyDescent="0.25">
      <c r="A483" s="67" t="s">
        <v>157</v>
      </c>
      <c r="B483" s="67" t="s">
        <v>3753</v>
      </c>
      <c r="C483" s="6">
        <v>4028</v>
      </c>
      <c r="D483" s="6">
        <v>0.48</v>
      </c>
      <c r="E483" s="8">
        <v>43390</v>
      </c>
      <c r="F483">
        <f t="shared" si="7"/>
        <v>2018</v>
      </c>
    </row>
    <row r="484" spans="1:6" x14ac:dyDescent="0.25">
      <c r="A484" s="67" t="s">
        <v>157</v>
      </c>
      <c r="B484" s="67" t="s">
        <v>3784</v>
      </c>
      <c r="C484" s="6">
        <v>729</v>
      </c>
      <c r="D484" s="6">
        <v>0.12</v>
      </c>
      <c r="E484" s="8">
        <v>43376</v>
      </c>
      <c r="F484">
        <f t="shared" si="7"/>
        <v>2018</v>
      </c>
    </row>
    <row r="485" spans="1:6" x14ac:dyDescent="0.25">
      <c r="A485" s="67" t="s">
        <v>157</v>
      </c>
      <c r="B485" s="67" t="s">
        <v>3720</v>
      </c>
      <c r="C485" s="6">
        <v>2014</v>
      </c>
      <c r="D485" s="6">
        <v>0.24</v>
      </c>
      <c r="E485" s="8">
        <v>43395</v>
      </c>
      <c r="F485">
        <f t="shared" si="7"/>
        <v>2018</v>
      </c>
    </row>
    <row r="486" spans="1:6" x14ac:dyDescent="0.25">
      <c r="A486" s="67" t="s">
        <v>157</v>
      </c>
      <c r="B486" s="67" t="s">
        <v>3785</v>
      </c>
      <c r="C486" s="6">
        <v>1701</v>
      </c>
      <c r="D486" s="6">
        <v>0.28000000000000003</v>
      </c>
      <c r="E486" s="8">
        <v>43389</v>
      </c>
      <c r="F486">
        <f t="shared" si="7"/>
        <v>2018</v>
      </c>
    </row>
    <row r="487" spans="1:6" x14ac:dyDescent="0.25">
      <c r="A487" s="67" t="s">
        <v>157</v>
      </c>
      <c r="B487" s="67" t="s">
        <v>3786</v>
      </c>
      <c r="C487" s="6">
        <v>1007</v>
      </c>
      <c r="D487" s="6">
        <v>0.12</v>
      </c>
      <c r="E487" s="8">
        <v>43399</v>
      </c>
      <c r="F487">
        <f t="shared" si="7"/>
        <v>2018</v>
      </c>
    </row>
    <row r="488" spans="1:6" x14ac:dyDescent="0.25">
      <c r="A488" s="67" t="s">
        <v>157</v>
      </c>
      <c r="B488" s="67" t="s">
        <v>3787</v>
      </c>
      <c r="C488" s="6">
        <v>548</v>
      </c>
      <c r="D488" s="6">
        <v>0.09</v>
      </c>
      <c r="E488" s="8">
        <v>43388</v>
      </c>
      <c r="F488">
        <f t="shared" si="7"/>
        <v>2018</v>
      </c>
    </row>
    <row r="489" spans="1:6" x14ac:dyDescent="0.25">
      <c r="A489" s="67" t="s">
        <v>157</v>
      </c>
      <c r="B489" s="67" t="s">
        <v>3788</v>
      </c>
      <c r="C489" s="6">
        <v>289</v>
      </c>
      <c r="D489" s="6">
        <v>0.05</v>
      </c>
      <c r="E489" s="8">
        <v>43395</v>
      </c>
      <c r="F489">
        <f t="shared" si="7"/>
        <v>2018</v>
      </c>
    </row>
    <row r="490" spans="1:6" x14ac:dyDescent="0.25">
      <c r="A490" s="67" t="s">
        <v>157</v>
      </c>
      <c r="B490" s="67" t="s">
        <v>3789</v>
      </c>
      <c r="C490" s="6">
        <v>3021</v>
      </c>
      <c r="D490" s="6">
        <v>0.36</v>
      </c>
      <c r="E490" s="8">
        <v>43403</v>
      </c>
      <c r="F490">
        <f t="shared" si="7"/>
        <v>2018</v>
      </c>
    </row>
    <row r="491" spans="1:6" x14ac:dyDescent="0.25">
      <c r="A491" s="67" t="s">
        <v>157</v>
      </c>
      <c r="B491" s="67" t="s">
        <v>3790</v>
      </c>
      <c r="C491" s="6">
        <v>2014</v>
      </c>
      <c r="D491" s="6">
        <v>0.24</v>
      </c>
      <c r="E491" s="8">
        <v>43390</v>
      </c>
      <c r="F491">
        <f t="shared" si="7"/>
        <v>2018</v>
      </c>
    </row>
    <row r="492" spans="1:6" x14ac:dyDescent="0.25">
      <c r="A492" s="67" t="s">
        <v>157</v>
      </c>
      <c r="B492" s="67" t="s">
        <v>3750</v>
      </c>
      <c r="C492" s="6">
        <v>2014</v>
      </c>
      <c r="D492" s="6">
        <v>0.24</v>
      </c>
      <c r="E492" s="8">
        <v>43395</v>
      </c>
      <c r="F492">
        <f t="shared" si="7"/>
        <v>2018</v>
      </c>
    </row>
    <row r="493" spans="1:6" x14ac:dyDescent="0.25">
      <c r="A493" s="67" t="s">
        <v>157</v>
      </c>
      <c r="B493" s="67" t="s">
        <v>3725</v>
      </c>
      <c r="C493" s="6">
        <v>960</v>
      </c>
      <c r="D493" s="6">
        <v>0.16</v>
      </c>
      <c r="E493" s="8">
        <v>43404</v>
      </c>
      <c r="F493">
        <f t="shared" si="7"/>
        <v>2018</v>
      </c>
    </row>
    <row r="494" spans="1:6" x14ac:dyDescent="0.25">
      <c r="A494" s="67" t="s">
        <v>157</v>
      </c>
      <c r="B494" s="67" t="s">
        <v>3791</v>
      </c>
      <c r="C494" s="6">
        <v>867</v>
      </c>
      <c r="D494" s="6">
        <v>0.15</v>
      </c>
      <c r="E494" s="8">
        <v>43391</v>
      </c>
      <c r="F494">
        <f t="shared" si="7"/>
        <v>2018</v>
      </c>
    </row>
    <row r="495" spans="1:6" x14ac:dyDescent="0.25">
      <c r="A495" s="67" t="s">
        <v>157</v>
      </c>
      <c r="B495" s="67" t="s">
        <v>3792</v>
      </c>
      <c r="C495" s="6">
        <v>1701</v>
      </c>
      <c r="D495" s="6">
        <v>0.28000000000000003</v>
      </c>
      <c r="E495" s="8">
        <v>43391</v>
      </c>
      <c r="F495">
        <f t="shared" si="7"/>
        <v>2018</v>
      </c>
    </row>
    <row r="496" spans="1:6" x14ac:dyDescent="0.25">
      <c r="A496" s="67" t="s">
        <v>157</v>
      </c>
      <c r="B496" s="67" t="s">
        <v>3793</v>
      </c>
      <c r="C496" s="6">
        <v>3021</v>
      </c>
      <c r="D496" s="6">
        <v>0.36</v>
      </c>
      <c r="E496" s="8">
        <v>43390</v>
      </c>
      <c r="F496">
        <f t="shared" si="7"/>
        <v>2018</v>
      </c>
    </row>
    <row r="497" spans="1:6" x14ac:dyDescent="0.25">
      <c r="A497" s="67" t="s">
        <v>157</v>
      </c>
      <c r="B497" s="67" t="s">
        <v>3794</v>
      </c>
      <c r="C497" s="6">
        <v>486</v>
      </c>
      <c r="D497" s="6">
        <v>0.08</v>
      </c>
      <c r="E497" s="8">
        <v>43374</v>
      </c>
      <c r="F497">
        <f t="shared" si="7"/>
        <v>2018</v>
      </c>
    </row>
    <row r="498" spans="1:6" x14ac:dyDescent="0.25">
      <c r="A498" s="67" t="s">
        <v>157</v>
      </c>
      <c r="B498" s="67" t="s">
        <v>3791</v>
      </c>
      <c r="C498" s="6">
        <v>4028</v>
      </c>
      <c r="D498" s="6">
        <v>0.48</v>
      </c>
      <c r="E498" s="8">
        <v>43391</v>
      </c>
      <c r="F498">
        <f t="shared" si="7"/>
        <v>2018</v>
      </c>
    </row>
    <row r="499" spans="1:6" x14ac:dyDescent="0.25">
      <c r="A499" s="67" t="s">
        <v>157</v>
      </c>
      <c r="B499" s="67" t="s">
        <v>3795</v>
      </c>
      <c r="C499" s="6">
        <v>480</v>
      </c>
      <c r="D499" s="6">
        <v>0.08</v>
      </c>
      <c r="E499" s="8">
        <v>43398</v>
      </c>
      <c r="F499">
        <f t="shared" si="7"/>
        <v>2018</v>
      </c>
    </row>
    <row r="500" spans="1:6" x14ac:dyDescent="0.25">
      <c r="A500" s="67" t="s">
        <v>157</v>
      </c>
      <c r="B500" s="67" t="s">
        <v>3707</v>
      </c>
      <c r="C500" s="6">
        <v>289</v>
      </c>
      <c r="D500" s="6">
        <v>0.05</v>
      </c>
      <c r="E500" s="8">
        <v>43392</v>
      </c>
      <c r="F500">
        <f t="shared" si="7"/>
        <v>2018</v>
      </c>
    </row>
    <row r="501" spans="1:6" x14ac:dyDescent="0.25">
      <c r="A501" s="67" t="s">
        <v>157</v>
      </c>
      <c r="B501" s="67" t="s">
        <v>3717</v>
      </c>
      <c r="C501" s="6">
        <v>480</v>
      </c>
      <c r="D501" s="6">
        <v>0.08</v>
      </c>
      <c r="E501" s="8">
        <v>43397</v>
      </c>
      <c r="F501">
        <f t="shared" si="7"/>
        <v>2018</v>
      </c>
    </row>
    <row r="502" spans="1:6" x14ac:dyDescent="0.25">
      <c r="A502" s="67" t="s">
        <v>157</v>
      </c>
      <c r="B502" s="67" t="s">
        <v>3796</v>
      </c>
      <c r="C502" s="6">
        <v>960</v>
      </c>
      <c r="D502" s="6">
        <v>0.16</v>
      </c>
      <c r="E502" s="8">
        <v>43385</v>
      </c>
      <c r="F502">
        <f t="shared" si="7"/>
        <v>2018</v>
      </c>
    </row>
    <row r="503" spans="1:6" x14ac:dyDescent="0.25">
      <c r="A503" s="67" t="s">
        <v>157</v>
      </c>
      <c r="B503" s="67" t="s">
        <v>3718</v>
      </c>
      <c r="C503" s="6">
        <v>1007</v>
      </c>
      <c r="D503" s="6">
        <v>0.12</v>
      </c>
      <c r="E503" s="8">
        <v>43403</v>
      </c>
      <c r="F503">
        <f t="shared" si="7"/>
        <v>2018</v>
      </c>
    </row>
    <row r="504" spans="1:6" x14ac:dyDescent="0.25">
      <c r="A504" s="67" t="s">
        <v>157</v>
      </c>
      <c r="B504" s="67" t="s">
        <v>3701</v>
      </c>
      <c r="C504" s="6">
        <v>1458</v>
      </c>
      <c r="D504" s="6">
        <v>0.24</v>
      </c>
      <c r="E504" s="8">
        <v>43382</v>
      </c>
      <c r="F504">
        <f t="shared" si="7"/>
        <v>2018</v>
      </c>
    </row>
    <row r="505" spans="1:6" x14ac:dyDescent="0.25">
      <c r="A505" s="67" t="s">
        <v>157</v>
      </c>
      <c r="B505" s="67" t="s">
        <v>3797</v>
      </c>
      <c r="C505" s="6">
        <v>1007</v>
      </c>
      <c r="D505" s="6">
        <v>0.12</v>
      </c>
      <c r="E505" s="8">
        <v>43377</v>
      </c>
      <c r="F505">
        <f t="shared" si="7"/>
        <v>2018</v>
      </c>
    </row>
    <row r="506" spans="1:6" x14ac:dyDescent="0.25">
      <c r="A506" s="67" t="s">
        <v>157</v>
      </c>
      <c r="B506" s="67" t="s">
        <v>3759</v>
      </c>
      <c r="C506" s="6">
        <v>1007</v>
      </c>
      <c r="D506" s="6">
        <v>0.12</v>
      </c>
      <c r="E506" s="8">
        <v>43399</v>
      </c>
      <c r="F506">
        <f t="shared" si="7"/>
        <v>2018</v>
      </c>
    </row>
    <row r="507" spans="1:6" x14ac:dyDescent="0.25">
      <c r="A507" s="67" t="s">
        <v>157</v>
      </c>
      <c r="B507" s="67" t="s">
        <v>3711</v>
      </c>
      <c r="C507" s="6">
        <v>960</v>
      </c>
      <c r="D507" s="6">
        <v>0.16</v>
      </c>
      <c r="E507" s="8">
        <v>43382</v>
      </c>
      <c r="F507">
        <f t="shared" si="7"/>
        <v>2018</v>
      </c>
    </row>
    <row r="508" spans="1:6" x14ac:dyDescent="0.25">
      <c r="A508" s="67" t="s">
        <v>157</v>
      </c>
      <c r="B508" s="67" t="s">
        <v>3788</v>
      </c>
      <c r="C508" s="6">
        <v>1458</v>
      </c>
      <c r="D508" s="6">
        <v>0.24</v>
      </c>
      <c r="E508" s="8">
        <v>43395</v>
      </c>
      <c r="F508">
        <f t="shared" si="7"/>
        <v>2018</v>
      </c>
    </row>
    <row r="509" spans="1:6" x14ac:dyDescent="0.25">
      <c r="A509" s="67" t="s">
        <v>157</v>
      </c>
      <c r="B509" s="67" t="s">
        <v>3792</v>
      </c>
      <c r="C509" s="6">
        <v>7049</v>
      </c>
      <c r="D509" s="6">
        <v>0.84</v>
      </c>
      <c r="E509" s="8">
        <v>43391</v>
      </c>
      <c r="F509">
        <f t="shared" si="7"/>
        <v>2018</v>
      </c>
    </row>
    <row r="510" spans="1:6" x14ac:dyDescent="0.25">
      <c r="A510" s="67" t="s">
        <v>157</v>
      </c>
      <c r="B510" s="67" t="s">
        <v>3796</v>
      </c>
      <c r="C510" s="6">
        <v>972</v>
      </c>
      <c r="D510" s="6">
        <v>0.16</v>
      </c>
      <c r="E510" s="8">
        <v>43385</v>
      </c>
      <c r="F510">
        <f t="shared" si="7"/>
        <v>2018</v>
      </c>
    </row>
    <row r="511" spans="1:6" x14ac:dyDescent="0.25">
      <c r="A511" s="67" t="s">
        <v>157</v>
      </c>
      <c r="B511" s="67" t="s">
        <v>3798</v>
      </c>
      <c r="C511" s="6">
        <v>486</v>
      </c>
      <c r="D511" s="6">
        <v>0.08</v>
      </c>
      <c r="E511" s="8">
        <v>43390</v>
      </c>
      <c r="F511">
        <f t="shared" si="7"/>
        <v>2018</v>
      </c>
    </row>
    <row r="512" spans="1:6" x14ac:dyDescent="0.25">
      <c r="A512" s="67" t="s">
        <v>157</v>
      </c>
      <c r="B512" s="67" t="s">
        <v>3738</v>
      </c>
      <c r="C512" s="6">
        <v>243</v>
      </c>
      <c r="D512" s="6">
        <v>0.04</v>
      </c>
      <c r="E512" s="8">
        <v>43392</v>
      </c>
      <c r="F512">
        <f t="shared" si="7"/>
        <v>2018</v>
      </c>
    </row>
    <row r="513" spans="1:6" x14ac:dyDescent="0.25">
      <c r="A513" s="67" t="s">
        <v>157</v>
      </c>
      <c r="B513" s="67" t="s">
        <v>3773</v>
      </c>
      <c r="C513" s="6">
        <v>480</v>
      </c>
      <c r="D513" s="6">
        <v>0.08</v>
      </c>
      <c r="E513" s="8">
        <v>43392</v>
      </c>
      <c r="F513">
        <f t="shared" si="7"/>
        <v>2018</v>
      </c>
    </row>
    <row r="514" spans="1:6" x14ac:dyDescent="0.25">
      <c r="A514" s="67" t="s">
        <v>157</v>
      </c>
      <c r="B514" s="67" t="s">
        <v>3799</v>
      </c>
      <c r="C514" s="6">
        <v>480</v>
      </c>
      <c r="D514" s="6">
        <v>0.08</v>
      </c>
      <c r="E514" s="8">
        <v>43402</v>
      </c>
      <c r="F514">
        <f t="shared" si="7"/>
        <v>2018</v>
      </c>
    </row>
    <row r="515" spans="1:6" x14ac:dyDescent="0.25">
      <c r="A515" s="67" t="s">
        <v>157</v>
      </c>
      <c r="B515" s="67" t="s">
        <v>3692</v>
      </c>
      <c r="C515" s="6">
        <v>548</v>
      </c>
      <c r="D515" s="6">
        <v>0.09</v>
      </c>
      <c r="E515" s="8">
        <v>43399</v>
      </c>
      <c r="F515">
        <f t="shared" ref="F515:F578" si="8">YEAR(E515)</f>
        <v>2018</v>
      </c>
    </row>
    <row r="516" spans="1:6" x14ac:dyDescent="0.25">
      <c r="A516" s="67" t="s">
        <v>157</v>
      </c>
      <c r="B516" s="67" t="s">
        <v>3800</v>
      </c>
      <c r="C516" s="6">
        <v>4028</v>
      </c>
      <c r="D516" s="6">
        <v>0.48</v>
      </c>
      <c r="E516" s="8">
        <v>43377</v>
      </c>
      <c r="F516">
        <f t="shared" si="8"/>
        <v>2018</v>
      </c>
    </row>
    <row r="517" spans="1:6" x14ac:dyDescent="0.25">
      <c r="A517" s="67" t="s">
        <v>157</v>
      </c>
      <c r="B517" s="67" t="s">
        <v>3801</v>
      </c>
      <c r="C517" s="6">
        <v>3021</v>
      </c>
      <c r="D517" s="6">
        <v>0.36</v>
      </c>
      <c r="E517" s="8">
        <v>43396</v>
      </c>
      <c r="F517">
        <f t="shared" si="8"/>
        <v>2018</v>
      </c>
    </row>
    <row r="518" spans="1:6" x14ac:dyDescent="0.25">
      <c r="A518" s="67" t="s">
        <v>157</v>
      </c>
      <c r="B518" s="67" t="s">
        <v>3708</v>
      </c>
      <c r="C518" s="6">
        <v>548</v>
      </c>
      <c r="D518" s="6">
        <v>0.09</v>
      </c>
      <c r="E518" s="8">
        <v>43376</v>
      </c>
      <c r="F518">
        <f t="shared" si="8"/>
        <v>2018</v>
      </c>
    </row>
    <row r="519" spans="1:6" x14ac:dyDescent="0.25">
      <c r="A519" s="67" t="s">
        <v>157</v>
      </c>
      <c r="B519" s="67" t="s">
        <v>3729</v>
      </c>
      <c r="C519" s="6">
        <v>480</v>
      </c>
      <c r="D519" s="6">
        <v>0.08</v>
      </c>
      <c r="E519" s="8">
        <v>43374</v>
      </c>
      <c r="F519">
        <f t="shared" si="8"/>
        <v>2018</v>
      </c>
    </row>
    <row r="520" spans="1:6" x14ac:dyDescent="0.25">
      <c r="A520" s="67" t="s">
        <v>157</v>
      </c>
      <c r="B520" s="67" t="s">
        <v>3737</v>
      </c>
      <c r="C520" s="6">
        <v>480</v>
      </c>
      <c r="D520" s="6">
        <v>0.08</v>
      </c>
      <c r="E520" s="8">
        <v>43397</v>
      </c>
      <c r="F520">
        <f t="shared" si="8"/>
        <v>2018</v>
      </c>
    </row>
    <row r="521" spans="1:6" x14ac:dyDescent="0.25">
      <c r="A521" s="67" t="s">
        <v>157</v>
      </c>
      <c r="B521" s="67" t="s">
        <v>3802</v>
      </c>
      <c r="C521" s="6">
        <v>3021</v>
      </c>
      <c r="D521" s="6">
        <v>0.36</v>
      </c>
      <c r="E521" s="8">
        <v>43389</v>
      </c>
      <c r="F521">
        <f t="shared" si="8"/>
        <v>2018</v>
      </c>
    </row>
    <row r="522" spans="1:6" x14ac:dyDescent="0.25">
      <c r="A522" s="67" t="s">
        <v>157</v>
      </c>
      <c r="B522" s="67" t="s">
        <v>3803</v>
      </c>
      <c r="C522" s="6">
        <v>972</v>
      </c>
      <c r="D522" s="6">
        <v>0.16</v>
      </c>
      <c r="E522" s="8">
        <v>43390</v>
      </c>
      <c r="F522">
        <f t="shared" si="8"/>
        <v>2018</v>
      </c>
    </row>
    <row r="523" spans="1:6" x14ac:dyDescent="0.25">
      <c r="A523" s="67" t="s">
        <v>157</v>
      </c>
      <c r="B523" s="67" t="s">
        <v>3691</v>
      </c>
      <c r="C523" s="6">
        <v>15105</v>
      </c>
      <c r="D523" s="6">
        <v>1.8</v>
      </c>
      <c r="E523" s="8">
        <v>43384</v>
      </c>
      <c r="F523">
        <f t="shared" si="8"/>
        <v>2018</v>
      </c>
    </row>
    <row r="524" spans="1:6" x14ac:dyDescent="0.25">
      <c r="A524" s="67" t="s">
        <v>157</v>
      </c>
      <c r="B524" s="67" t="s">
        <v>3765</v>
      </c>
      <c r="C524" s="6">
        <v>548</v>
      </c>
      <c r="D524" s="6">
        <v>0.09</v>
      </c>
      <c r="E524" s="8">
        <v>43383</v>
      </c>
      <c r="F524">
        <f t="shared" si="8"/>
        <v>2018</v>
      </c>
    </row>
    <row r="525" spans="1:6" x14ac:dyDescent="0.25">
      <c r="A525" s="67" t="s">
        <v>157</v>
      </c>
      <c r="B525" s="67" t="s">
        <v>3731</v>
      </c>
      <c r="C525" s="6">
        <v>548</v>
      </c>
      <c r="D525" s="6">
        <v>0.09</v>
      </c>
      <c r="E525" s="8">
        <v>43395</v>
      </c>
      <c r="F525">
        <f t="shared" si="8"/>
        <v>2018</v>
      </c>
    </row>
    <row r="526" spans="1:6" x14ac:dyDescent="0.25">
      <c r="A526" s="67" t="s">
        <v>157</v>
      </c>
      <c r="B526" s="67" t="s">
        <v>3804</v>
      </c>
      <c r="C526" s="6">
        <v>1007</v>
      </c>
      <c r="D526" s="6">
        <v>0.12</v>
      </c>
      <c r="E526" s="8">
        <v>43395</v>
      </c>
      <c r="F526">
        <f t="shared" si="8"/>
        <v>2018</v>
      </c>
    </row>
    <row r="527" spans="1:6" x14ac:dyDescent="0.25">
      <c r="A527" s="67" t="s">
        <v>157</v>
      </c>
      <c r="B527" s="67" t="s">
        <v>3722</v>
      </c>
      <c r="C527" s="6">
        <v>1007</v>
      </c>
      <c r="D527" s="6">
        <v>0.12</v>
      </c>
      <c r="E527" s="8">
        <v>43404</v>
      </c>
      <c r="F527">
        <f t="shared" si="8"/>
        <v>2018</v>
      </c>
    </row>
    <row r="528" spans="1:6" x14ac:dyDescent="0.25">
      <c r="A528" s="67" t="s">
        <v>157</v>
      </c>
      <c r="B528" s="67" t="s">
        <v>3805</v>
      </c>
      <c r="C528" s="6">
        <v>1007</v>
      </c>
      <c r="D528" s="6">
        <v>0.12</v>
      </c>
      <c r="E528" s="8">
        <v>43383</v>
      </c>
      <c r="F528">
        <f t="shared" si="8"/>
        <v>2018</v>
      </c>
    </row>
    <row r="529" spans="1:6" x14ac:dyDescent="0.25">
      <c r="A529" s="67" t="s">
        <v>157</v>
      </c>
      <c r="B529" s="67" t="s">
        <v>3806</v>
      </c>
      <c r="C529" s="6">
        <v>1007</v>
      </c>
      <c r="D529" s="6">
        <v>0.12</v>
      </c>
      <c r="E529" s="8">
        <v>43391</v>
      </c>
      <c r="F529">
        <f t="shared" si="8"/>
        <v>2018</v>
      </c>
    </row>
    <row r="530" spans="1:6" x14ac:dyDescent="0.25">
      <c r="A530" s="67" t="s">
        <v>157</v>
      </c>
      <c r="B530" s="67" t="s">
        <v>3807</v>
      </c>
      <c r="C530" s="6">
        <v>1007</v>
      </c>
      <c r="D530" s="6">
        <v>0.12</v>
      </c>
      <c r="E530" s="8">
        <v>43392</v>
      </c>
      <c r="F530">
        <f t="shared" si="8"/>
        <v>2018</v>
      </c>
    </row>
    <row r="531" spans="1:6" x14ac:dyDescent="0.25">
      <c r="A531" s="67" t="s">
        <v>157</v>
      </c>
      <c r="B531" s="67" t="s">
        <v>3808</v>
      </c>
      <c r="C531" s="6">
        <v>1007</v>
      </c>
      <c r="D531" s="6">
        <v>0.12</v>
      </c>
      <c r="E531" s="8">
        <v>43383</v>
      </c>
      <c r="F531">
        <f t="shared" si="8"/>
        <v>2018</v>
      </c>
    </row>
    <row r="532" spans="1:6" x14ac:dyDescent="0.25">
      <c r="A532" s="67" t="s">
        <v>157</v>
      </c>
      <c r="B532" s="67" t="s">
        <v>3809</v>
      </c>
      <c r="C532" s="6">
        <v>729</v>
      </c>
      <c r="D532" s="6">
        <v>0.12</v>
      </c>
      <c r="E532" s="8">
        <v>43389</v>
      </c>
      <c r="F532">
        <f t="shared" si="8"/>
        <v>2018</v>
      </c>
    </row>
    <row r="533" spans="1:6" x14ac:dyDescent="0.25">
      <c r="A533" s="67" t="s">
        <v>157</v>
      </c>
      <c r="B533" s="67" t="s">
        <v>3725</v>
      </c>
      <c r="C533" s="6">
        <v>2014</v>
      </c>
      <c r="D533" s="6">
        <v>0.24</v>
      </c>
      <c r="E533" s="8">
        <v>43404</v>
      </c>
      <c r="F533">
        <f t="shared" si="8"/>
        <v>2018</v>
      </c>
    </row>
    <row r="534" spans="1:6" x14ac:dyDescent="0.25">
      <c r="A534" s="67" t="s">
        <v>157</v>
      </c>
      <c r="B534" s="67" t="s">
        <v>3810</v>
      </c>
      <c r="C534" s="6">
        <v>289</v>
      </c>
      <c r="D534" s="6">
        <v>0.05</v>
      </c>
      <c r="E534" s="8">
        <v>43388</v>
      </c>
      <c r="F534">
        <f t="shared" si="8"/>
        <v>2018</v>
      </c>
    </row>
    <row r="535" spans="1:6" x14ac:dyDescent="0.25">
      <c r="A535" s="67" t="s">
        <v>157</v>
      </c>
      <c r="B535" s="67" t="s">
        <v>3811</v>
      </c>
      <c r="C535" s="6">
        <v>548</v>
      </c>
      <c r="D535" s="6">
        <v>0.09</v>
      </c>
      <c r="E535" s="8">
        <v>43396</v>
      </c>
      <c r="F535">
        <f t="shared" si="8"/>
        <v>2018</v>
      </c>
    </row>
    <row r="536" spans="1:6" x14ac:dyDescent="0.25">
      <c r="A536" s="67" t="s">
        <v>157</v>
      </c>
      <c r="B536" s="67" t="s">
        <v>3752</v>
      </c>
      <c r="C536" s="6">
        <v>289</v>
      </c>
      <c r="D536" s="6">
        <v>0.05</v>
      </c>
      <c r="E536" s="8">
        <v>43376</v>
      </c>
      <c r="F536">
        <f t="shared" si="8"/>
        <v>2018</v>
      </c>
    </row>
    <row r="537" spans="1:6" x14ac:dyDescent="0.25">
      <c r="A537" s="67" t="s">
        <v>157</v>
      </c>
      <c r="B537" s="67" t="s">
        <v>3733</v>
      </c>
      <c r="C537" s="6">
        <v>578</v>
      </c>
      <c r="D537" s="6">
        <v>0.1</v>
      </c>
      <c r="E537" s="8">
        <v>43383</v>
      </c>
      <c r="F537">
        <f t="shared" si="8"/>
        <v>2018</v>
      </c>
    </row>
    <row r="538" spans="1:6" x14ac:dyDescent="0.25">
      <c r="A538" s="67" t="s">
        <v>157</v>
      </c>
      <c r="B538" s="67" t="s">
        <v>3812</v>
      </c>
      <c r="C538" s="6">
        <v>480</v>
      </c>
      <c r="D538" s="6">
        <v>0.08</v>
      </c>
      <c r="E538" s="8">
        <v>43390</v>
      </c>
      <c r="F538">
        <f t="shared" si="8"/>
        <v>2018</v>
      </c>
    </row>
    <row r="539" spans="1:6" x14ac:dyDescent="0.25">
      <c r="A539" s="67" t="s">
        <v>157</v>
      </c>
      <c r="B539" s="67" t="s">
        <v>3731</v>
      </c>
      <c r="C539" s="6">
        <v>2014</v>
      </c>
      <c r="D539" s="6">
        <v>0.24</v>
      </c>
      <c r="E539" s="8">
        <v>43395</v>
      </c>
      <c r="F539">
        <f t="shared" si="8"/>
        <v>2018</v>
      </c>
    </row>
    <row r="540" spans="1:6" x14ac:dyDescent="0.25">
      <c r="A540" s="67" t="s">
        <v>157</v>
      </c>
      <c r="B540" s="67" t="s">
        <v>3722</v>
      </c>
      <c r="C540" s="6">
        <v>480</v>
      </c>
      <c r="D540" s="6">
        <v>0.08</v>
      </c>
      <c r="E540" s="8">
        <v>43404</v>
      </c>
      <c r="F540">
        <f t="shared" si="8"/>
        <v>2018</v>
      </c>
    </row>
    <row r="541" spans="1:6" x14ac:dyDescent="0.25">
      <c r="A541" s="67" t="s">
        <v>157</v>
      </c>
      <c r="B541" s="67" t="s">
        <v>3813</v>
      </c>
      <c r="C541" s="6">
        <v>578</v>
      </c>
      <c r="D541" s="6">
        <v>0.1</v>
      </c>
      <c r="E541" s="8">
        <v>43382</v>
      </c>
      <c r="F541">
        <f t="shared" si="8"/>
        <v>2018</v>
      </c>
    </row>
    <row r="542" spans="1:6" x14ac:dyDescent="0.25">
      <c r="A542" s="67" t="s">
        <v>157</v>
      </c>
      <c r="B542" s="67" t="s">
        <v>3758</v>
      </c>
      <c r="C542" s="6">
        <v>486</v>
      </c>
      <c r="D542" s="6">
        <v>0.08</v>
      </c>
      <c r="E542" s="8">
        <v>43375</v>
      </c>
      <c r="F542">
        <f t="shared" si="8"/>
        <v>2018</v>
      </c>
    </row>
    <row r="543" spans="1:6" x14ac:dyDescent="0.25">
      <c r="A543" s="67" t="s">
        <v>157</v>
      </c>
      <c r="B543" s="67" t="s">
        <v>3753</v>
      </c>
      <c r="C543" s="6">
        <v>480</v>
      </c>
      <c r="D543" s="6">
        <v>0.08</v>
      </c>
      <c r="E543" s="8">
        <v>43390</v>
      </c>
      <c r="F543">
        <f t="shared" si="8"/>
        <v>2018</v>
      </c>
    </row>
    <row r="544" spans="1:6" x14ac:dyDescent="0.25">
      <c r="A544" s="67" t="s">
        <v>157</v>
      </c>
      <c r="B544" s="67" t="s">
        <v>3812</v>
      </c>
      <c r="C544" s="6">
        <v>1007</v>
      </c>
      <c r="D544" s="6">
        <v>0.12</v>
      </c>
      <c r="E544" s="8">
        <v>43390</v>
      </c>
      <c r="F544">
        <f t="shared" si="8"/>
        <v>2018</v>
      </c>
    </row>
    <row r="545" spans="1:6" x14ac:dyDescent="0.25">
      <c r="A545" s="67" t="s">
        <v>157</v>
      </c>
      <c r="B545" s="67" t="s">
        <v>3814</v>
      </c>
      <c r="C545" s="6">
        <v>960</v>
      </c>
      <c r="D545" s="6">
        <v>0.16</v>
      </c>
      <c r="E545" s="8">
        <v>43396</v>
      </c>
      <c r="F545">
        <f t="shared" si="8"/>
        <v>2018</v>
      </c>
    </row>
    <row r="546" spans="1:6" x14ac:dyDescent="0.25">
      <c r="A546" s="67" t="s">
        <v>157</v>
      </c>
      <c r="B546" s="67" t="s">
        <v>3757</v>
      </c>
      <c r="C546" s="6">
        <v>548</v>
      </c>
      <c r="D546" s="6">
        <v>0.09</v>
      </c>
      <c r="E546" s="8">
        <v>43396</v>
      </c>
      <c r="F546">
        <f t="shared" si="8"/>
        <v>2018</v>
      </c>
    </row>
    <row r="547" spans="1:6" x14ac:dyDescent="0.25">
      <c r="A547" s="67" t="s">
        <v>157</v>
      </c>
      <c r="B547" s="67" t="s">
        <v>3732</v>
      </c>
      <c r="C547" s="6">
        <v>480</v>
      </c>
      <c r="D547" s="6">
        <v>0.08</v>
      </c>
      <c r="E547" s="8">
        <v>43397</v>
      </c>
      <c r="F547">
        <f t="shared" si="8"/>
        <v>2018</v>
      </c>
    </row>
    <row r="548" spans="1:6" x14ac:dyDescent="0.25">
      <c r="A548" s="67" t="s">
        <v>157</v>
      </c>
      <c r="B548" s="67" t="s">
        <v>3741</v>
      </c>
      <c r="C548" s="6">
        <v>480</v>
      </c>
      <c r="D548" s="6">
        <v>0.08</v>
      </c>
      <c r="E548" s="8">
        <v>43378</v>
      </c>
      <c r="F548">
        <f t="shared" si="8"/>
        <v>2018</v>
      </c>
    </row>
    <row r="549" spans="1:6" x14ac:dyDescent="0.25">
      <c r="A549" s="67" t="s">
        <v>157</v>
      </c>
      <c r="B549" s="67" t="s">
        <v>3750</v>
      </c>
      <c r="C549" s="6">
        <v>486</v>
      </c>
      <c r="D549" s="6">
        <v>0.08</v>
      </c>
      <c r="E549" s="8">
        <v>43395</v>
      </c>
      <c r="F549">
        <f t="shared" si="8"/>
        <v>2018</v>
      </c>
    </row>
    <row r="550" spans="1:6" x14ac:dyDescent="0.25">
      <c r="A550" s="67" t="s">
        <v>157</v>
      </c>
      <c r="B550" s="67" t="s">
        <v>3801</v>
      </c>
      <c r="C550" s="6">
        <v>1007</v>
      </c>
      <c r="D550" s="6">
        <v>0.12</v>
      </c>
      <c r="E550" s="8">
        <v>43396</v>
      </c>
      <c r="F550">
        <f t="shared" si="8"/>
        <v>2018</v>
      </c>
    </row>
    <row r="551" spans="1:6" x14ac:dyDescent="0.25">
      <c r="A551" s="67" t="s">
        <v>157</v>
      </c>
      <c r="B551" s="67" t="s">
        <v>3714</v>
      </c>
      <c r="C551" s="6">
        <v>480</v>
      </c>
      <c r="D551" s="6">
        <v>0.08</v>
      </c>
      <c r="E551" s="8">
        <v>43397</v>
      </c>
      <c r="F551">
        <f t="shared" si="8"/>
        <v>2018</v>
      </c>
    </row>
    <row r="552" spans="1:6" x14ac:dyDescent="0.25">
      <c r="A552" s="67" t="s">
        <v>157</v>
      </c>
      <c r="B552" s="67" t="s">
        <v>3815</v>
      </c>
      <c r="C552" s="6">
        <v>3021</v>
      </c>
      <c r="D552" s="6">
        <v>0.36</v>
      </c>
      <c r="E552" s="8">
        <v>43392</v>
      </c>
      <c r="F552">
        <f t="shared" si="8"/>
        <v>2018</v>
      </c>
    </row>
    <row r="553" spans="1:6" x14ac:dyDescent="0.25">
      <c r="A553" s="67" t="s">
        <v>157</v>
      </c>
      <c r="B553" s="67" t="s">
        <v>3816</v>
      </c>
      <c r="C553" s="6">
        <v>578</v>
      </c>
      <c r="D553" s="6">
        <v>0.1</v>
      </c>
      <c r="E553" s="8">
        <v>43378</v>
      </c>
      <c r="F553">
        <f t="shared" si="8"/>
        <v>2018</v>
      </c>
    </row>
    <row r="554" spans="1:6" x14ac:dyDescent="0.25">
      <c r="A554" s="67" t="s">
        <v>157</v>
      </c>
      <c r="B554" s="67" t="s">
        <v>3815</v>
      </c>
      <c r="C554" s="6">
        <v>1156</v>
      </c>
      <c r="D554" s="6">
        <v>0.2</v>
      </c>
      <c r="E554" s="8">
        <v>43392</v>
      </c>
      <c r="F554">
        <f t="shared" si="8"/>
        <v>2018</v>
      </c>
    </row>
    <row r="555" spans="1:6" x14ac:dyDescent="0.25">
      <c r="A555" s="67" t="s">
        <v>157</v>
      </c>
      <c r="B555" s="67" t="s">
        <v>3743</v>
      </c>
      <c r="C555" s="6">
        <v>3021</v>
      </c>
      <c r="D555" s="6">
        <v>0.36</v>
      </c>
      <c r="E555" s="8">
        <v>43402</v>
      </c>
      <c r="F555">
        <f t="shared" si="8"/>
        <v>2018</v>
      </c>
    </row>
    <row r="556" spans="1:6" x14ac:dyDescent="0.25">
      <c r="A556" s="67" t="s">
        <v>157</v>
      </c>
      <c r="B556" s="67" t="s">
        <v>3817</v>
      </c>
      <c r="C556" s="6">
        <v>480</v>
      </c>
      <c r="D556" s="6">
        <v>0.08</v>
      </c>
      <c r="E556" s="8">
        <v>43376</v>
      </c>
      <c r="F556">
        <f t="shared" si="8"/>
        <v>2018</v>
      </c>
    </row>
    <row r="557" spans="1:6" x14ac:dyDescent="0.25">
      <c r="A557" s="67" t="s">
        <v>157</v>
      </c>
      <c r="B557" s="67" t="s">
        <v>3807</v>
      </c>
      <c r="C557" s="6">
        <v>243</v>
      </c>
      <c r="D557" s="6">
        <v>0.04</v>
      </c>
      <c r="E557" s="8">
        <v>43392</v>
      </c>
      <c r="F557">
        <f t="shared" si="8"/>
        <v>2018</v>
      </c>
    </row>
    <row r="558" spans="1:6" x14ac:dyDescent="0.25">
      <c r="A558" s="67" t="s">
        <v>157</v>
      </c>
      <c r="B558" s="67" t="s">
        <v>3818</v>
      </c>
      <c r="C558" s="6">
        <v>1215</v>
      </c>
      <c r="D558" s="6">
        <v>0.2</v>
      </c>
      <c r="E558" s="8">
        <v>43375</v>
      </c>
      <c r="F558">
        <f t="shared" si="8"/>
        <v>2018</v>
      </c>
    </row>
    <row r="559" spans="1:6" x14ac:dyDescent="0.25">
      <c r="A559" s="67" t="s">
        <v>157</v>
      </c>
      <c r="B559" s="67" t="s">
        <v>3735</v>
      </c>
      <c r="C559" s="6">
        <v>2014</v>
      </c>
      <c r="D559" s="6">
        <v>0.24</v>
      </c>
      <c r="E559" s="8">
        <v>43397</v>
      </c>
      <c r="F559">
        <f t="shared" si="8"/>
        <v>2018</v>
      </c>
    </row>
    <row r="560" spans="1:6" x14ac:dyDescent="0.25">
      <c r="A560" s="67" t="s">
        <v>157</v>
      </c>
      <c r="B560" s="67" t="s">
        <v>3810</v>
      </c>
      <c r="C560" s="6">
        <v>1458</v>
      </c>
      <c r="D560" s="6">
        <v>0.24</v>
      </c>
      <c r="E560" s="8">
        <v>43388</v>
      </c>
      <c r="F560">
        <f t="shared" si="8"/>
        <v>2018</v>
      </c>
    </row>
    <row r="561" spans="1:6" x14ac:dyDescent="0.25">
      <c r="A561" s="67" t="s">
        <v>157</v>
      </c>
      <c r="B561" s="67" t="s">
        <v>3809</v>
      </c>
      <c r="C561" s="6">
        <v>548</v>
      </c>
      <c r="D561" s="6">
        <v>0.09</v>
      </c>
      <c r="E561" s="8">
        <v>43389</v>
      </c>
      <c r="F561">
        <f t="shared" si="8"/>
        <v>2018</v>
      </c>
    </row>
    <row r="562" spans="1:6" x14ac:dyDescent="0.25">
      <c r="A562" s="67" t="s">
        <v>157</v>
      </c>
      <c r="B562" s="67" t="s">
        <v>3743</v>
      </c>
      <c r="C562" s="6">
        <v>480</v>
      </c>
      <c r="D562" s="6">
        <v>0.08</v>
      </c>
      <c r="E562" s="8">
        <v>43402</v>
      </c>
      <c r="F562">
        <f t="shared" si="8"/>
        <v>2018</v>
      </c>
    </row>
    <row r="563" spans="1:6" x14ac:dyDescent="0.25">
      <c r="A563" s="67" t="s">
        <v>157</v>
      </c>
      <c r="B563" s="67" t="s">
        <v>3809</v>
      </c>
      <c r="C563" s="6">
        <v>1007</v>
      </c>
      <c r="D563" s="6">
        <v>0.12</v>
      </c>
      <c r="E563" s="8">
        <v>43389</v>
      </c>
      <c r="F563">
        <f t="shared" si="8"/>
        <v>2018</v>
      </c>
    </row>
    <row r="564" spans="1:6" x14ac:dyDescent="0.25">
      <c r="A564" s="67" t="s">
        <v>157</v>
      </c>
      <c r="B564" s="67" t="s">
        <v>3819</v>
      </c>
      <c r="C564" s="6">
        <v>2014</v>
      </c>
      <c r="D564" s="6">
        <v>0.24</v>
      </c>
      <c r="E564" s="8">
        <v>43389</v>
      </c>
      <c r="F564">
        <f t="shared" si="8"/>
        <v>2018</v>
      </c>
    </row>
    <row r="565" spans="1:6" x14ac:dyDescent="0.25">
      <c r="A565" s="67" t="s">
        <v>157</v>
      </c>
      <c r="B565" s="67" t="s">
        <v>3820</v>
      </c>
      <c r="C565" s="6">
        <v>243</v>
      </c>
      <c r="D565" s="6">
        <v>0.04</v>
      </c>
      <c r="E565" s="8">
        <v>43389</v>
      </c>
      <c r="F565">
        <f t="shared" si="8"/>
        <v>2018</v>
      </c>
    </row>
    <row r="566" spans="1:6" x14ac:dyDescent="0.25">
      <c r="A566" s="67" t="s">
        <v>157</v>
      </c>
      <c r="B566" s="67" t="s">
        <v>3759</v>
      </c>
      <c r="C566" s="6">
        <v>480</v>
      </c>
      <c r="D566" s="6">
        <v>0.08</v>
      </c>
      <c r="E566" s="8">
        <v>43399</v>
      </c>
      <c r="F566">
        <f t="shared" si="8"/>
        <v>2018</v>
      </c>
    </row>
    <row r="567" spans="1:6" x14ac:dyDescent="0.25">
      <c r="A567" s="67" t="s">
        <v>157</v>
      </c>
      <c r="B567" s="67" t="s">
        <v>3768</v>
      </c>
      <c r="C567" s="6">
        <v>2014</v>
      </c>
      <c r="D567" s="6">
        <v>0.24</v>
      </c>
      <c r="E567" s="8">
        <v>43390</v>
      </c>
      <c r="F567">
        <f t="shared" si="8"/>
        <v>2018</v>
      </c>
    </row>
    <row r="568" spans="1:6" x14ac:dyDescent="0.25">
      <c r="A568" s="67" t="s">
        <v>157</v>
      </c>
      <c r="B568" s="67" t="s">
        <v>3726</v>
      </c>
      <c r="C568" s="6">
        <v>480</v>
      </c>
      <c r="D568" s="6">
        <v>0.08</v>
      </c>
      <c r="E568" s="8">
        <v>43375</v>
      </c>
      <c r="F568">
        <f t="shared" si="8"/>
        <v>2018</v>
      </c>
    </row>
    <row r="569" spans="1:6" x14ac:dyDescent="0.25">
      <c r="A569" s="67" t="s">
        <v>157</v>
      </c>
      <c r="B569" s="67" t="s">
        <v>3821</v>
      </c>
      <c r="C569" s="6">
        <v>4028</v>
      </c>
      <c r="D569" s="6">
        <v>0.48</v>
      </c>
      <c r="E569" s="8">
        <v>43398</v>
      </c>
      <c r="F569">
        <f t="shared" si="8"/>
        <v>2018</v>
      </c>
    </row>
    <row r="570" spans="1:6" x14ac:dyDescent="0.25">
      <c r="A570" s="67" t="s">
        <v>157</v>
      </c>
      <c r="B570" s="67" t="s">
        <v>3777</v>
      </c>
      <c r="C570" s="6">
        <v>4028</v>
      </c>
      <c r="D570" s="6">
        <v>0.48</v>
      </c>
      <c r="E570" s="8">
        <v>43389</v>
      </c>
      <c r="F570">
        <f t="shared" si="8"/>
        <v>2018</v>
      </c>
    </row>
    <row r="571" spans="1:6" x14ac:dyDescent="0.25">
      <c r="A571" s="67" t="s">
        <v>157</v>
      </c>
      <c r="B571" s="67" t="s">
        <v>3787</v>
      </c>
      <c r="C571" s="6">
        <v>6042</v>
      </c>
      <c r="D571" s="6">
        <v>0.72</v>
      </c>
      <c r="E571" s="8">
        <v>43388</v>
      </c>
      <c r="F571">
        <f t="shared" si="8"/>
        <v>2018</v>
      </c>
    </row>
    <row r="572" spans="1:6" x14ac:dyDescent="0.25">
      <c r="A572" s="67" t="s">
        <v>157</v>
      </c>
      <c r="B572" s="67" t="s">
        <v>3771</v>
      </c>
      <c r="C572" s="6">
        <v>480</v>
      </c>
      <c r="D572" s="6">
        <v>0.08</v>
      </c>
      <c r="E572" s="8">
        <v>43392</v>
      </c>
      <c r="F572">
        <f t="shared" si="8"/>
        <v>2018</v>
      </c>
    </row>
    <row r="573" spans="1:6" x14ac:dyDescent="0.25">
      <c r="A573" s="67" t="s">
        <v>157</v>
      </c>
      <c r="B573" s="67" t="s">
        <v>3817</v>
      </c>
      <c r="C573" s="6">
        <v>972</v>
      </c>
      <c r="D573" s="6">
        <v>0.16</v>
      </c>
      <c r="E573" s="8">
        <v>43376</v>
      </c>
      <c r="F573">
        <f t="shared" si="8"/>
        <v>2018</v>
      </c>
    </row>
    <row r="574" spans="1:6" x14ac:dyDescent="0.25">
      <c r="A574" s="67" t="s">
        <v>157</v>
      </c>
      <c r="B574" s="67" t="s">
        <v>3702</v>
      </c>
      <c r="C574" s="6">
        <v>480</v>
      </c>
      <c r="D574" s="6">
        <v>0.08</v>
      </c>
      <c r="E574" s="8">
        <v>43402</v>
      </c>
      <c r="F574">
        <f t="shared" si="8"/>
        <v>2018</v>
      </c>
    </row>
    <row r="575" spans="1:6" x14ac:dyDescent="0.25">
      <c r="A575" s="67" t="s">
        <v>157</v>
      </c>
      <c r="B575" s="67" t="s">
        <v>3804</v>
      </c>
      <c r="C575" s="6">
        <v>3021</v>
      </c>
      <c r="D575" s="6">
        <v>0.36</v>
      </c>
      <c r="E575" s="8">
        <v>43395</v>
      </c>
      <c r="F575">
        <f t="shared" si="8"/>
        <v>2018</v>
      </c>
    </row>
    <row r="576" spans="1:6" x14ac:dyDescent="0.25">
      <c r="A576" s="67" t="s">
        <v>157</v>
      </c>
      <c r="B576" s="67" t="s">
        <v>3754</v>
      </c>
      <c r="C576" s="6">
        <v>1445</v>
      </c>
      <c r="D576" s="6">
        <v>0.25</v>
      </c>
      <c r="E576" s="8">
        <v>43384</v>
      </c>
      <c r="F576">
        <f t="shared" si="8"/>
        <v>2018</v>
      </c>
    </row>
    <row r="577" spans="1:6" x14ac:dyDescent="0.25">
      <c r="A577" s="67" t="s">
        <v>157</v>
      </c>
      <c r="B577" s="67" t="s">
        <v>3822</v>
      </c>
      <c r="C577" s="6">
        <v>578</v>
      </c>
      <c r="D577" s="6">
        <v>0.1</v>
      </c>
      <c r="E577" s="8">
        <v>43382</v>
      </c>
      <c r="F577">
        <f t="shared" si="8"/>
        <v>2018</v>
      </c>
    </row>
    <row r="578" spans="1:6" x14ac:dyDescent="0.25">
      <c r="A578" s="67" t="s">
        <v>157</v>
      </c>
      <c r="B578" s="67" t="s">
        <v>3758</v>
      </c>
      <c r="C578" s="6">
        <v>289</v>
      </c>
      <c r="D578" s="6">
        <v>0.05</v>
      </c>
      <c r="E578" s="8">
        <v>43375</v>
      </c>
      <c r="F578">
        <f t="shared" si="8"/>
        <v>2018</v>
      </c>
    </row>
    <row r="579" spans="1:6" x14ac:dyDescent="0.25">
      <c r="A579" s="67" t="s">
        <v>157</v>
      </c>
      <c r="B579" s="67" t="s">
        <v>3791</v>
      </c>
      <c r="C579" s="6">
        <v>243</v>
      </c>
      <c r="D579" s="6">
        <v>0.04</v>
      </c>
      <c r="E579" s="8">
        <v>43391</v>
      </c>
      <c r="F579">
        <f t="shared" ref="F579:F642" si="9">YEAR(E579)</f>
        <v>2018</v>
      </c>
    </row>
    <row r="580" spans="1:6" x14ac:dyDescent="0.25">
      <c r="A580" s="67" t="s">
        <v>157</v>
      </c>
      <c r="B580" s="67" t="s">
        <v>3813</v>
      </c>
      <c r="C580" s="6">
        <v>1458</v>
      </c>
      <c r="D580" s="6">
        <v>0.24</v>
      </c>
      <c r="E580" s="8">
        <v>43382</v>
      </c>
      <c r="F580">
        <f t="shared" si="9"/>
        <v>2018</v>
      </c>
    </row>
    <row r="581" spans="1:6" x14ac:dyDescent="0.25">
      <c r="A581" s="67" t="s">
        <v>157</v>
      </c>
      <c r="B581" s="67" t="s">
        <v>3814</v>
      </c>
      <c r="C581" s="6">
        <v>4028</v>
      </c>
      <c r="D581" s="6">
        <v>0.48</v>
      </c>
      <c r="E581" s="8">
        <v>43396</v>
      </c>
      <c r="F581">
        <f t="shared" si="9"/>
        <v>2018</v>
      </c>
    </row>
    <row r="582" spans="1:6" x14ac:dyDescent="0.25">
      <c r="A582" s="67" t="s">
        <v>157</v>
      </c>
      <c r="B582" s="67" t="s">
        <v>3718</v>
      </c>
      <c r="C582" s="6">
        <v>480</v>
      </c>
      <c r="D582" s="6">
        <v>0.08</v>
      </c>
      <c r="E582" s="8">
        <v>43403</v>
      </c>
      <c r="F582">
        <f t="shared" si="9"/>
        <v>2018</v>
      </c>
    </row>
    <row r="583" spans="1:6" x14ac:dyDescent="0.25">
      <c r="A583" s="67" t="s">
        <v>157</v>
      </c>
      <c r="B583" s="67" t="s">
        <v>3818</v>
      </c>
      <c r="C583" s="6">
        <v>1007</v>
      </c>
      <c r="D583" s="6">
        <v>0.12</v>
      </c>
      <c r="E583" s="8">
        <v>43375</v>
      </c>
      <c r="F583">
        <f t="shared" si="9"/>
        <v>2018</v>
      </c>
    </row>
    <row r="584" spans="1:6" x14ac:dyDescent="0.25">
      <c r="A584" s="67" t="s">
        <v>157</v>
      </c>
      <c r="B584" s="67" t="s">
        <v>3801</v>
      </c>
      <c r="C584" s="6">
        <v>289</v>
      </c>
      <c r="D584" s="6">
        <v>0.05</v>
      </c>
      <c r="E584" s="8">
        <v>43396</v>
      </c>
      <c r="F584">
        <f t="shared" si="9"/>
        <v>2018</v>
      </c>
    </row>
    <row r="585" spans="1:6" x14ac:dyDescent="0.25">
      <c r="A585" s="67" t="s">
        <v>157</v>
      </c>
      <c r="B585" s="67" t="s">
        <v>3757</v>
      </c>
      <c r="C585" s="6">
        <v>3021</v>
      </c>
      <c r="D585" s="6">
        <v>0.36</v>
      </c>
      <c r="E585" s="8">
        <v>43396</v>
      </c>
      <c r="F585">
        <f t="shared" si="9"/>
        <v>2018</v>
      </c>
    </row>
    <row r="586" spans="1:6" x14ac:dyDescent="0.25">
      <c r="A586" s="67" t="s">
        <v>157</v>
      </c>
      <c r="B586" s="67" t="s">
        <v>3784</v>
      </c>
      <c r="C586" s="6">
        <v>2014</v>
      </c>
      <c r="D586" s="6">
        <v>0.24</v>
      </c>
      <c r="E586" s="8">
        <v>43376</v>
      </c>
      <c r="F586">
        <f t="shared" si="9"/>
        <v>2018</v>
      </c>
    </row>
    <row r="587" spans="1:6" x14ac:dyDescent="0.25">
      <c r="A587" s="67" t="s">
        <v>157</v>
      </c>
      <c r="B587" s="67" t="s">
        <v>3793</v>
      </c>
      <c r="C587" s="6">
        <v>548</v>
      </c>
      <c r="D587" s="6">
        <v>0.09</v>
      </c>
      <c r="E587" s="8">
        <v>43390</v>
      </c>
      <c r="F587">
        <f t="shared" si="9"/>
        <v>2018</v>
      </c>
    </row>
    <row r="588" spans="1:6" x14ac:dyDescent="0.25">
      <c r="A588" s="67" t="s">
        <v>157</v>
      </c>
      <c r="B588" s="67" t="s">
        <v>3767</v>
      </c>
      <c r="C588" s="6">
        <v>11077</v>
      </c>
      <c r="D588" s="6">
        <v>1.32</v>
      </c>
      <c r="E588" s="8">
        <v>43392</v>
      </c>
      <c r="F588">
        <f t="shared" si="9"/>
        <v>2018</v>
      </c>
    </row>
    <row r="589" spans="1:6" x14ac:dyDescent="0.25">
      <c r="A589" s="67" t="s">
        <v>157</v>
      </c>
      <c r="B589" s="67" t="s">
        <v>3782</v>
      </c>
      <c r="C589" s="6">
        <v>480</v>
      </c>
      <c r="D589" s="6">
        <v>0.08</v>
      </c>
      <c r="E589" s="8">
        <v>43377</v>
      </c>
      <c r="F589">
        <f t="shared" si="9"/>
        <v>2018</v>
      </c>
    </row>
    <row r="590" spans="1:6" x14ac:dyDescent="0.25">
      <c r="A590" s="67" t="s">
        <v>157</v>
      </c>
      <c r="B590" s="67" t="s">
        <v>3726</v>
      </c>
      <c r="C590" s="6">
        <v>3021</v>
      </c>
      <c r="D590" s="6">
        <v>0.36</v>
      </c>
      <c r="E590" s="8">
        <v>43375</v>
      </c>
      <c r="F590">
        <f t="shared" si="9"/>
        <v>2018</v>
      </c>
    </row>
    <row r="591" spans="1:6" x14ac:dyDescent="0.25">
      <c r="A591" s="67" t="s">
        <v>157</v>
      </c>
      <c r="B591" s="67" t="s">
        <v>3715</v>
      </c>
      <c r="C591" s="6">
        <v>1458</v>
      </c>
      <c r="D591" s="6">
        <v>0.24</v>
      </c>
      <c r="E591" s="8">
        <v>43389</v>
      </c>
      <c r="F591">
        <f t="shared" si="9"/>
        <v>2018</v>
      </c>
    </row>
    <row r="592" spans="1:6" x14ac:dyDescent="0.25">
      <c r="A592" s="67" t="s">
        <v>157</v>
      </c>
      <c r="B592" s="67" t="s">
        <v>3804</v>
      </c>
      <c r="C592" s="6">
        <v>972</v>
      </c>
      <c r="D592" s="6">
        <v>0.16</v>
      </c>
      <c r="E592" s="8">
        <v>43395</v>
      </c>
      <c r="F592">
        <f t="shared" si="9"/>
        <v>2018</v>
      </c>
    </row>
    <row r="593" spans="1:6" x14ac:dyDescent="0.25">
      <c r="A593" s="67" t="s">
        <v>157</v>
      </c>
      <c r="B593" s="67" t="s">
        <v>3823</v>
      </c>
      <c r="C593" s="6">
        <v>1007</v>
      </c>
      <c r="D593" s="6">
        <v>0.12</v>
      </c>
      <c r="E593" s="8">
        <v>43395</v>
      </c>
      <c r="F593">
        <f t="shared" si="9"/>
        <v>2018</v>
      </c>
    </row>
    <row r="594" spans="1:6" x14ac:dyDescent="0.25">
      <c r="A594" s="67" t="s">
        <v>157</v>
      </c>
      <c r="B594" s="67" t="s">
        <v>3743</v>
      </c>
      <c r="C594" s="6">
        <v>3021</v>
      </c>
      <c r="D594" s="6">
        <v>0.36</v>
      </c>
      <c r="E594" s="8">
        <v>43402</v>
      </c>
      <c r="F594">
        <f t="shared" si="9"/>
        <v>2018</v>
      </c>
    </row>
    <row r="595" spans="1:6" x14ac:dyDescent="0.25">
      <c r="A595" s="67" t="s">
        <v>157</v>
      </c>
      <c r="B595" s="67" t="s">
        <v>3787</v>
      </c>
      <c r="C595" s="6">
        <v>2430</v>
      </c>
      <c r="D595" s="6">
        <v>0.4</v>
      </c>
      <c r="E595" s="8">
        <v>43388</v>
      </c>
      <c r="F595">
        <f t="shared" si="9"/>
        <v>2018</v>
      </c>
    </row>
    <row r="596" spans="1:6" x14ac:dyDescent="0.25">
      <c r="A596" s="67" t="s">
        <v>157</v>
      </c>
      <c r="B596" s="67" t="s">
        <v>3714</v>
      </c>
      <c r="C596" s="6">
        <v>1215</v>
      </c>
      <c r="D596" s="6">
        <v>0.2</v>
      </c>
      <c r="E596" s="8">
        <v>43397</v>
      </c>
      <c r="F596">
        <f t="shared" si="9"/>
        <v>2018</v>
      </c>
    </row>
    <row r="597" spans="1:6" x14ac:dyDescent="0.25">
      <c r="A597" s="67" t="s">
        <v>157</v>
      </c>
      <c r="B597" s="67" t="s">
        <v>3824</v>
      </c>
      <c r="C597" s="6">
        <v>480</v>
      </c>
      <c r="D597" s="6">
        <v>0.08</v>
      </c>
      <c r="E597" s="8">
        <v>43397</v>
      </c>
      <c r="F597">
        <f t="shared" si="9"/>
        <v>2018</v>
      </c>
    </row>
    <row r="598" spans="1:6" x14ac:dyDescent="0.25">
      <c r="A598" s="67" t="s">
        <v>157</v>
      </c>
      <c r="B598" s="67" t="s">
        <v>3694</v>
      </c>
      <c r="C598" s="6">
        <v>1007</v>
      </c>
      <c r="D598" s="6">
        <v>0.12</v>
      </c>
      <c r="E598" s="8">
        <v>43404</v>
      </c>
      <c r="F598">
        <f t="shared" si="9"/>
        <v>2018</v>
      </c>
    </row>
    <row r="599" spans="1:6" x14ac:dyDescent="0.25">
      <c r="A599" s="67" t="s">
        <v>157</v>
      </c>
      <c r="B599" s="67" t="s">
        <v>3805</v>
      </c>
      <c r="C599" s="6">
        <v>289</v>
      </c>
      <c r="D599" s="6">
        <v>0.05</v>
      </c>
      <c r="E599" s="8">
        <v>43383</v>
      </c>
      <c r="F599">
        <f t="shared" si="9"/>
        <v>2018</v>
      </c>
    </row>
    <row r="600" spans="1:6" x14ac:dyDescent="0.25">
      <c r="A600" s="67" t="s">
        <v>157</v>
      </c>
      <c r="B600" s="67" t="s">
        <v>3825</v>
      </c>
      <c r="C600" s="6">
        <v>2014</v>
      </c>
      <c r="D600" s="6">
        <v>0.24</v>
      </c>
      <c r="E600" s="8">
        <v>43397</v>
      </c>
      <c r="F600">
        <f t="shared" si="9"/>
        <v>2018</v>
      </c>
    </row>
    <row r="601" spans="1:6" x14ac:dyDescent="0.25">
      <c r="A601" s="67" t="s">
        <v>157</v>
      </c>
      <c r="B601" s="67" t="s">
        <v>3826</v>
      </c>
      <c r="C601" s="6">
        <v>1007</v>
      </c>
      <c r="D601" s="6">
        <v>0.12</v>
      </c>
      <c r="E601" s="8">
        <v>43388</v>
      </c>
      <c r="F601">
        <f t="shared" si="9"/>
        <v>2018</v>
      </c>
    </row>
    <row r="602" spans="1:6" x14ac:dyDescent="0.25">
      <c r="A602" s="67" t="s">
        <v>157</v>
      </c>
      <c r="B602" s="67" t="s">
        <v>3718</v>
      </c>
      <c r="C602" s="6">
        <v>486</v>
      </c>
      <c r="D602" s="6">
        <v>0.08</v>
      </c>
      <c r="E602" s="8">
        <v>43403</v>
      </c>
      <c r="F602">
        <f t="shared" si="9"/>
        <v>2018</v>
      </c>
    </row>
    <row r="603" spans="1:6" x14ac:dyDescent="0.25">
      <c r="A603" s="67" t="s">
        <v>157</v>
      </c>
      <c r="B603" s="67" t="s">
        <v>3705</v>
      </c>
      <c r="C603" s="6">
        <v>480</v>
      </c>
      <c r="D603" s="6">
        <v>0.08</v>
      </c>
      <c r="E603" s="8">
        <v>43397</v>
      </c>
      <c r="F603">
        <f t="shared" si="9"/>
        <v>2018</v>
      </c>
    </row>
    <row r="604" spans="1:6" x14ac:dyDescent="0.25">
      <c r="A604" s="67" t="s">
        <v>157</v>
      </c>
      <c r="B604" s="67" t="s">
        <v>3689</v>
      </c>
      <c r="C604" s="6">
        <v>1007</v>
      </c>
      <c r="D604" s="6">
        <v>0.12</v>
      </c>
      <c r="E604" s="8">
        <v>43382</v>
      </c>
      <c r="F604">
        <f t="shared" si="9"/>
        <v>2018</v>
      </c>
    </row>
    <row r="605" spans="1:6" x14ac:dyDescent="0.25">
      <c r="A605" s="67" t="s">
        <v>157</v>
      </c>
      <c r="B605" s="67" t="s">
        <v>3726</v>
      </c>
      <c r="C605" s="6">
        <v>729</v>
      </c>
      <c r="D605" s="6">
        <v>0.12</v>
      </c>
      <c r="E605" s="8">
        <v>43375</v>
      </c>
      <c r="F605">
        <f t="shared" si="9"/>
        <v>2018</v>
      </c>
    </row>
    <row r="606" spans="1:6" x14ac:dyDescent="0.25">
      <c r="A606" s="67" t="s">
        <v>157</v>
      </c>
      <c r="B606" s="67" t="s">
        <v>3778</v>
      </c>
      <c r="C606" s="6">
        <v>2014</v>
      </c>
      <c r="D606" s="6">
        <v>0.24</v>
      </c>
      <c r="E606" s="8">
        <v>43376</v>
      </c>
      <c r="F606">
        <f t="shared" si="9"/>
        <v>2018</v>
      </c>
    </row>
    <row r="607" spans="1:6" x14ac:dyDescent="0.25">
      <c r="A607" s="67" t="s">
        <v>157</v>
      </c>
      <c r="B607" s="67" t="s">
        <v>3827</v>
      </c>
      <c r="C607" s="6">
        <v>1007</v>
      </c>
      <c r="D607" s="6">
        <v>0.12</v>
      </c>
      <c r="E607" s="8">
        <v>43398</v>
      </c>
      <c r="F607">
        <f t="shared" si="9"/>
        <v>2018</v>
      </c>
    </row>
    <row r="608" spans="1:6" x14ac:dyDescent="0.25">
      <c r="A608" s="67" t="s">
        <v>157</v>
      </c>
      <c r="B608" s="67" t="s">
        <v>3822</v>
      </c>
      <c r="C608" s="6">
        <v>2014</v>
      </c>
      <c r="D608" s="6">
        <v>0.24</v>
      </c>
      <c r="E608" s="8">
        <v>43382</v>
      </c>
      <c r="F608">
        <f t="shared" si="9"/>
        <v>2018</v>
      </c>
    </row>
    <row r="609" spans="1:6" x14ac:dyDescent="0.25">
      <c r="A609" s="67" t="s">
        <v>157</v>
      </c>
      <c r="B609" s="67" t="s">
        <v>3821</v>
      </c>
      <c r="C609" s="6">
        <v>4028</v>
      </c>
      <c r="D609" s="6">
        <v>0.48</v>
      </c>
      <c r="E609" s="8">
        <v>43398</v>
      </c>
      <c r="F609">
        <f t="shared" si="9"/>
        <v>2018</v>
      </c>
    </row>
    <row r="610" spans="1:6" x14ac:dyDescent="0.25">
      <c r="A610" s="67" t="s">
        <v>157</v>
      </c>
      <c r="B610" s="67" t="s">
        <v>3815</v>
      </c>
      <c r="C610" s="6">
        <v>2014</v>
      </c>
      <c r="D610" s="6">
        <v>0.24</v>
      </c>
      <c r="E610" s="8">
        <v>43392</v>
      </c>
      <c r="F610">
        <f t="shared" si="9"/>
        <v>2018</v>
      </c>
    </row>
    <row r="611" spans="1:6" x14ac:dyDescent="0.25">
      <c r="A611" s="67" t="s">
        <v>157</v>
      </c>
      <c r="B611" s="67" t="s">
        <v>3815</v>
      </c>
      <c r="C611" s="6">
        <v>243</v>
      </c>
      <c r="D611" s="6">
        <v>0.04</v>
      </c>
      <c r="E611" s="8">
        <v>43392</v>
      </c>
      <c r="F611">
        <f t="shared" si="9"/>
        <v>2018</v>
      </c>
    </row>
    <row r="612" spans="1:6" x14ac:dyDescent="0.25">
      <c r="A612" s="67" t="s">
        <v>157</v>
      </c>
      <c r="B612" s="67" t="s">
        <v>3828</v>
      </c>
      <c r="C612" s="6">
        <v>972</v>
      </c>
      <c r="D612" s="6">
        <v>0.16</v>
      </c>
      <c r="E612" s="8">
        <v>43375</v>
      </c>
      <c r="F612">
        <f t="shared" si="9"/>
        <v>2018</v>
      </c>
    </row>
    <row r="613" spans="1:6" x14ac:dyDescent="0.25">
      <c r="A613" s="67" t="s">
        <v>157</v>
      </c>
      <c r="B613" s="67" t="s">
        <v>3780</v>
      </c>
      <c r="C613" s="6">
        <v>480</v>
      </c>
      <c r="D613" s="6">
        <v>0.08</v>
      </c>
      <c r="E613" s="8">
        <v>43388</v>
      </c>
      <c r="F613">
        <f t="shared" si="9"/>
        <v>2018</v>
      </c>
    </row>
    <row r="614" spans="1:6" x14ac:dyDescent="0.25">
      <c r="A614" s="67" t="s">
        <v>157</v>
      </c>
      <c r="B614" s="67" t="s">
        <v>3809</v>
      </c>
      <c r="C614" s="6">
        <v>2890</v>
      </c>
      <c r="D614" s="6">
        <v>0.5</v>
      </c>
      <c r="E614" s="8">
        <v>43389</v>
      </c>
      <c r="F614">
        <f t="shared" si="9"/>
        <v>2018</v>
      </c>
    </row>
    <row r="615" spans="1:6" x14ac:dyDescent="0.25">
      <c r="A615" s="67" t="s">
        <v>157</v>
      </c>
      <c r="B615" s="67" t="s">
        <v>3802</v>
      </c>
      <c r="C615" s="6">
        <v>2187</v>
      </c>
      <c r="D615" s="6">
        <v>0.36</v>
      </c>
      <c r="E615" s="8">
        <v>43389</v>
      </c>
      <c r="F615">
        <f t="shared" si="9"/>
        <v>2018</v>
      </c>
    </row>
    <row r="616" spans="1:6" x14ac:dyDescent="0.25">
      <c r="A616" s="67" t="s">
        <v>157</v>
      </c>
      <c r="B616" s="67" t="s">
        <v>3744</v>
      </c>
      <c r="C616" s="6">
        <v>729</v>
      </c>
      <c r="D616" s="6">
        <v>0.12</v>
      </c>
      <c r="E616" s="8">
        <v>43388</v>
      </c>
      <c r="F616">
        <f t="shared" si="9"/>
        <v>2018</v>
      </c>
    </row>
    <row r="617" spans="1:6" x14ac:dyDescent="0.25">
      <c r="A617" s="67" t="s">
        <v>157</v>
      </c>
      <c r="B617" s="67" t="s">
        <v>3688</v>
      </c>
      <c r="C617" s="6">
        <v>480</v>
      </c>
      <c r="D617" s="6">
        <v>0.08</v>
      </c>
      <c r="E617" s="8">
        <v>43378</v>
      </c>
      <c r="F617">
        <f t="shared" si="9"/>
        <v>2018</v>
      </c>
    </row>
    <row r="618" spans="1:6" x14ac:dyDescent="0.25">
      <c r="A618" s="67" t="s">
        <v>157</v>
      </c>
      <c r="B618" s="67" t="s">
        <v>3691</v>
      </c>
      <c r="C618" s="6">
        <v>1701</v>
      </c>
      <c r="D618" s="6">
        <v>0.28000000000000003</v>
      </c>
      <c r="E618" s="8">
        <v>43384</v>
      </c>
      <c r="F618">
        <f t="shared" si="9"/>
        <v>2018</v>
      </c>
    </row>
    <row r="619" spans="1:6" x14ac:dyDescent="0.25">
      <c r="A619" s="67" t="s">
        <v>157</v>
      </c>
      <c r="B619" s="67" t="s">
        <v>3829</v>
      </c>
      <c r="C619" s="6">
        <v>2014</v>
      </c>
      <c r="D619" s="6">
        <v>0.24</v>
      </c>
      <c r="E619" s="8">
        <v>43396</v>
      </c>
      <c r="F619">
        <f t="shared" si="9"/>
        <v>2018</v>
      </c>
    </row>
    <row r="620" spans="1:6" x14ac:dyDescent="0.25">
      <c r="A620" s="67" t="s">
        <v>157</v>
      </c>
      <c r="B620" s="67" t="s">
        <v>3830</v>
      </c>
      <c r="C620" s="6">
        <v>4028</v>
      </c>
      <c r="D620" s="6">
        <v>0.48</v>
      </c>
      <c r="E620" s="8">
        <v>43390</v>
      </c>
      <c r="F620">
        <f t="shared" si="9"/>
        <v>2018</v>
      </c>
    </row>
    <row r="621" spans="1:6" x14ac:dyDescent="0.25">
      <c r="A621" s="67" t="s">
        <v>157</v>
      </c>
      <c r="B621" s="67" t="s">
        <v>3727</v>
      </c>
      <c r="C621" s="6">
        <v>4028</v>
      </c>
      <c r="D621" s="6">
        <v>0.48</v>
      </c>
      <c r="E621" s="8">
        <v>43377</v>
      </c>
      <c r="F621">
        <f t="shared" si="9"/>
        <v>2018</v>
      </c>
    </row>
    <row r="622" spans="1:6" x14ac:dyDescent="0.25">
      <c r="A622" s="67" t="s">
        <v>157</v>
      </c>
      <c r="B622" s="67" t="s">
        <v>3742</v>
      </c>
      <c r="C622" s="6">
        <v>972</v>
      </c>
      <c r="D622" s="6">
        <v>0.16</v>
      </c>
      <c r="E622" s="8">
        <v>43375</v>
      </c>
      <c r="F622">
        <f t="shared" si="9"/>
        <v>2018</v>
      </c>
    </row>
    <row r="623" spans="1:6" x14ac:dyDescent="0.25">
      <c r="A623" s="67" t="s">
        <v>157</v>
      </c>
      <c r="B623" s="67" t="s">
        <v>3774</v>
      </c>
      <c r="C623" s="6">
        <v>2014</v>
      </c>
      <c r="D623" s="6">
        <v>0.24</v>
      </c>
      <c r="E623" s="8">
        <v>43402</v>
      </c>
      <c r="F623">
        <f t="shared" si="9"/>
        <v>2018</v>
      </c>
    </row>
    <row r="624" spans="1:6" x14ac:dyDescent="0.25">
      <c r="A624" s="67" t="s">
        <v>157</v>
      </c>
      <c r="B624" s="67" t="s">
        <v>3831</v>
      </c>
      <c r="C624" s="6">
        <v>4028</v>
      </c>
      <c r="D624" s="6">
        <v>0.48</v>
      </c>
      <c r="E624" s="8">
        <v>43404</v>
      </c>
      <c r="F624">
        <f t="shared" si="9"/>
        <v>2018</v>
      </c>
    </row>
    <row r="625" spans="1:6" x14ac:dyDescent="0.25">
      <c r="A625" s="67" t="s">
        <v>157</v>
      </c>
      <c r="B625" s="67" t="s">
        <v>3743</v>
      </c>
      <c r="C625" s="6">
        <v>867</v>
      </c>
      <c r="D625" s="6">
        <v>0.15</v>
      </c>
      <c r="E625" s="8">
        <v>43402</v>
      </c>
      <c r="F625">
        <f t="shared" si="9"/>
        <v>2018</v>
      </c>
    </row>
    <row r="626" spans="1:6" x14ac:dyDescent="0.25">
      <c r="A626" s="67" t="s">
        <v>157</v>
      </c>
      <c r="B626" s="67" t="s">
        <v>3832</v>
      </c>
      <c r="C626" s="6">
        <v>1445</v>
      </c>
      <c r="D626" s="6">
        <v>0.25</v>
      </c>
      <c r="E626" s="8">
        <v>43383</v>
      </c>
      <c r="F626">
        <f t="shared" si="9"/>
        <v>2018</v>
      </c>
    </row>
    <row r="627" spans="1:6" x14ac:dyDescent="0.25">
      <c r="A627" s="67" t="s">
        <v>157</v>
      </c>
      <c r="B627" s="67" t="s">
        <v>3705</v>
      </c>
      <c r="C627" s="6">
        <v>1458</v>
      </c>
      <c r="D627" s="6">
        <v>0.24</v>
      </c>
      <c r="E627" s="8">
        <v>43397</v>
      </c>
      <c r="F627">
        <f t="shared" si="9"/>
        <v>2018</v>
      </c>
    </row>
    <row r="628" spans="1:6" x14ac:dyDescent="0.25">
      <c r="A628" s="67" t="s">
        <v>157</v>
      </c>
      <c r="B628" s="67" t="s">
        <v>3813</v>
      </c>
      <c r="C628" s="6">
        <v>480</v>
      </c>
      <c r="D628" s="6">
        <v>0.08</v>
      </c>
      <c r="E628" s="8">
        <v>43382</v>
      </c>
      <c r="F628">
        <f t="shared" si="9"/>
        <v>2018</v>
      </c>
    </row>
    <row r="629" spans="1:6" x14ac:dyDescent="0.25">
      <c r="A629" s="67" t="s">
        <v>157</v>
      </c>
      <c r="B629" s="67" t="s">
        <v>3688</v>
      </c>
      <c r="C629" s="6">
        <v>243</v>
      </c>
      <c r="D629" s="6">
        <v>0.04</v>
      </c>
      <c r="E629" s="8">
        <v>43378</v>
      </c>
      <c r="F629">
        <f t="shared" si="9"/>
        <v>2018</v>
      </c>
    </row>
    <row r="630" spans="1:6" x14ac:dyDescent="0.25">
      <c r="A630" s="67" t="s">
        <v>157</v>
      </c>
      <c r="B630" s="67" t="s">
        <v>3797</v>
      </c>
      <c r="C630" s="6">
        <v>2014</v>
      </c>
      <c r="D630" s="6">
        <v>0.24</v>
      </c>
      <c r="E630" s="8">
        <v>43377</v>
      </c>
      <c r="F630">
        <f t="shared" si="9"/>
        <v>2018</v>
      </c>
    </row>
    <row r="631" spans="1:6" x14ac:dyDescent="0.25">
      <c r="A631" s="67" t="s">
        <v>157</v>
      </c>
      <c r="B631" s="67" t="s">
        <v>3746</v>
      </c>
      <c r="C631" s="6">
        <v>480</v>
      </c>
      <c r="D631" s="6">
        <v>0.08</v>
      </c>
      <c r="E631" s="8">
        <v>43385</v>
      </c>
      <c r="F631">
        <f t="shared" si="9"/>
        <v>2018</v>
      </c>
    </row>
    <row r="632" spans="1:6" x14ac:dyDescent="0.25">
      <c r="A632" s="67" t="s">
        <v>157</v>
      </c>
      <c r="B632" s="67" t="s">
        <v>3833</v>
      </c>
      <c r="C632" s="6">
        <v>3021</v>
      </c>
      <c r="D632" s="6">
        <v>0.36</v>
      </c>
      <c r="E632" s="8">
        <v>43398</v>
      </c>
      <c r="F632">
        <f t="shared" si="9"/>
        <v>2018</v>
      </c>
    </row>
    <row r="633" spans="1:6" x14ac:dyDescent="0.25">
      <c r="A633" s="67" t="s">
        <v>157</v>
      </c>
      <c r="B633" s="67" t="s">
        <v>3819</v>
      </c>
      <c r="C633" s="6">
        <v>548</v>
      </c>
      <c r="D633" s="6">
        <v>0.09</v>
      </c>
      <c r="E633" s="8">
        <v>43389</v>
      </c>
      <c r="F633">
        <f t="shared" si="9"/>
        <v>2018</v>
      </c>
    </row>
    <row r="634" spans="1:6" x14ac:dyDescent="0.25">
      <c r="A634" s="67" t="s">
        <v>157</v>
      </c>
      <c r="B634" s="67" t="s">
        <v>3834</v>
      </c>
      <c r="C634" s="6">
        <v>729</v>
      </c>
      <c r="D634" s="6">
        <v>0.12</v>
      </c>
      <c r="E634" s="8">
        <v>43374</v>
      </c>
      <c r="F634">
        <f t="shared" si="9"/>
        <v>2018</v>
      </c>
    </row>
    <row r="635" spans="1:6" x14ac:dyDescent="0.25">
      <c r="A635" s="67" t="s">
        <v>157</v>
      </c>
      <c r="B635" s="67" t="s">
        <v>3777</v>
      </c>
      <c r="C635" s="6">
        <v>480</v>
      </c>
      <c r="D635" s="6">
        <v>0.08</v>
      </c>
      <c r="E635" s="8">
        <v>43389</v>
      </c>
      <c r="F635">
        <f t="shared" si="9"/>
        <v>2018</v>
      </c>
    </row>
    <row r="636" spans="1:6" x14ac:dyDescent="0.25">
      <c r="A636" s="67" t="s">
        <v>157</v>
      </c>
      <c r="B636" s="67" t="s">
        <v>3835</v>
      </c>
      <c r="C636" s="6">
        <v>548</v>
      </c>
      <c r="D636" s="6">
        <v>0.09</v>
      </c>
      <c r="E636" s="8">
        <v>43384</v>
      </c>
      <c r="F636">
        <f t="shared" si="9"/>
        <v>2018</v>
      </c>
    </row>
    <row r="637" spans="1:6" x14ac:dyDescent="0.25">
      <c r="A637" s="67" t="s">
        <v>157</v>
      </c>
      <c r="B637" s="67" t="s">
        <v>3805</v>
      </c>
      <c r="C637" s="6">
        <v>1007</v>
      </c>
      <c r="D637" s="6">
        <v>0.12</v>
      </c>
      <c r="E637" s="8">
        <v>43383</v>
      </c>
      <c r="F637">
        <f t="shared" si="9"/>
        <v>2018</v>
      </c>
    </row>
    <row r="638" spans="1:6" x14ac:dyDescent="0.25">
      <c r="A638" s="67" t="s">
        <v>157</v>
      </c>
      <c r="B638" s="67" t="s">
        <v>3782</v>
      </c>
      <c r="C638" s="6">
        <v>4028</v>
      </c>
      <c r="D638" s="6">
        <v>0.48</v>
      </c>
      <c r="E638" s="8">
        <v>43377</v>
      </c>
      <c r="F638">
        <f t="shared" si="9"/>
        <v>2018</v>
      </c>
    </row>
    <row r="639" spans="1:6" x14ac:dyDescent="0.25">
      <c r="A639" s="67" t="s">
        <v>157</v>
      </c>
      <c r="B639" s="67" t="s">
        <v>3761</v>
      </c>
      <c r="C639" s="6">
        <v>1007</v>
      </c>
      <c r="D639" s="6">
        <v>0.12</v>
      </c>
      <c r="E639" s="8">
        <v>43384</v>
      </c>
      <c r="F639">
        <f t="shared" si="9"/>
        <v>2018</v>
      </c>
    </row>
    <row r="640" spans="1:6" x14ac:dyDescent="0.25">
      <c r="A640" s="67" t="s">
        <v>157</v>
      </c>
      <c r="B640" s="67" t="s">
        <v>3737</v>
      </c>
      <c r="C640" s="6">
        <v>2014</v>
      </c>
      <c r="D640" s="6">
        <v>0.24</v>
      </c>
      <c r="E640" s="8">
        <v>43397</v>
      </c>
      <c r="F640">
        <f t="shared" si="9"/>
        <v>2018</v>
      </c>
    </row>
    <row r="641" spans="1:6" x14ac:dyDescent="0.25">
      <c r="A641" s="67" t="s">
        <v>157</v>
      </c>
      <c r="B641" s="67" t="s">
        <v>3768</v>
      </c>
      <c r="C641" s="6">
        <v>480</v>
      </c>
      <c r="D641" s="6">
        <v>0.08</v>
      </c>
      <c r="E641" s="8">
        <v>43390</v>
      </c>
      <c r="F641">
        <f t="shared" si="9"/>
        <v>2018</v>
      </c>
    </row>
    <row r="642" spans="1:6" x14ac:dyDescent="0.25">
      <c r="A642" s="67" t="s">
        <v>157</v>
      </c>
      <c r="B642" s="67" t="s">
        <v>3777</v>
      </c>
      <c r="C642" s="6">
        <v>1458</v>
      </c>
      <c r="D642" s="6">
        <v>0.24</v>
      </c>
      <c r="E642" s="8">
        <v>43389</v>
      </c>
      <c r="F642">
        <f t="shared" si="9"/>
        <v>2018</v>
      </c>
    </row>
    <row r="643" spans="1:6" x14ac:dyDescent="0.25">
      <c r="A643" s="67" t="s">
        <v>157</v>
      </c>
      <c r="B643" s="67" t="s">
        <v>3836</v>
      </c>
      <c r="C643" s="6">
        <v>729</v>
      </c>
      <c r="D643" s="6">
        <v>0.12</v>
      </c>
      <c r="E643" s="8">
        <v>43395</v>
      </c>
      <c r="F643">
        <f t="shared" ref="F643:F706" si="10">YEAR(E643)</f>
        <v>2018</v>
      </c>
    </row>
    <row r="644" spans="1:6" x14ac:dyDescent="0.25">
      <c r="A644" s="67" t="s">
        <v>157</v>
      </c>
      <c r="B644" s="67" t="s">
        <v>3837</v>
      </c>
      <c r="C644" s="6">
        <v>729</v>
      </c>
      <c r="D644" s="6">
        <v>0.12</v>
      </c>
      <c r="E644" s="8">
        <v>43389</v>
      </c>
      <c r="F644">
        <f t="shared" si="10"/>
        <v>2018</v>
      </c>
    </row>
    <row r="645" spans="1:6" x14ac:dyDescent="0.25">
      <c r="A645" s="67" t="s">
        <v>157</v>
      </c>
      <c r="B645" s="67" t="s">
        <v>3828</v>
      </c>
      <c r="C645" s="6">
        <v>4028</v>
      </c>
      <c r="D645" s="6">
        <v>0.48</v>
      </c>
      <c r="E645" s="8">
        <v>43375</v>
      </c>
      <c r="F645">
        <f t="shared" si="10"/>
        <v>2018</v>
      </c>
    </row>
    <row r="646" spans="1:6" x14ac:dyDescent="0.25">
      <c r="A646" s="67" t="s">
        <v>157</v>
      </c>
      <c r="B646" s="67" t="s">
        <v>3715</v>
      </c>
      <c r="C646" s="6">
        <v>1096</v>
      </c>
      <c r="D646" s="6">
        <v>0.18</v>
      </c>
      <c r="E646" s="8">
        <v>43389</v>
      </c>
      <c r="F646">
        <f t="shared" si="10"/>
        <v>2018</v>
      </c>
    </row>
    <row r="647" spans="1:6" x14ac:dyDescent="0.25">
      <c r="A647" s="67" t="s">
        <v>157</v>
      </c>
      <c r="B647" s="67" t="s">
        <v>3816</v>
      </c>
      <c r="C647" s="6">
        <v>4028</v>
      </c>
      <c r="D647" s="6">
        <v>0.48</v>
      </c>
      <c r="E647" s="8">
        <v>43378</v>
      </c>
      <c r="F647">
        <f t="shared" si="10"/>
        <v>2018</v>
      </c>
    </row>
    <row r="648" spans="1:6" x14ac:dyDescent="0.25">
      <c r="A648" s="67" t="s">
        <v>157</v>
      </c>
      <c r="B648" s="67" t="s">
        <v>3778</v>
      </c>
      <c r="C648" s="6">
        <v>548</v>
      </c>
      <c r="D648" s="6">
        <v>0.09</v>
      </c>
      <c r="E648" s="8">
        <v>43376</v>
      </c>
      <c r="F648">
        <f t="shared" si="10"/>
        <v>2018</v>
      </c>
    </row>
    <row r="649" spans="1:6" x14ac:dyDescent="0.25">
      <c r="A649" s="67" t="s">
        <v>157</v>
      </c>
      <c r="B649" s="67" t="s">
        <v>3699</v>
      </c>
      <c r="C649" s="6">
        <v>289</v>
      </c>
      <c r="D649" s="6">
        <v>0.05</v>
      </c>
      <c r="E649" s="8">
        <v>43404</v>
      </c>
      <c r="F649">
        <f t="shared" si="10"/>
        <v>2018</v>
      </c>
    </row>
    <row r="650" spans="1:6" x14ac:dyDescent="0.25">
      <c r="A650" s="67" t="s">
        <v>157</v>
      </c>
      <c r="B650" s="67" t="s">
        <v>3838</v>
      </c>
      <c r="C650" s="6">
        <v>243</v>
      </c>
      <c r="D650" s="6">
        <v>0.04</v>
      </c>
      <c r="E650" s="8">
        <v>43397</v>
      </c>
      <c r="F650">
        <f t="shared" si="10"/>
        <v>2018</v>
      </c>
    </row>
    <row r="651" spans="1:6" x14ac:dyDescent="0.25">
      <c r="A651" s="67" t="s">
        <v>157</v>
      </c>
      <c r="B651" s="67" t="s">
        <v>3721</v>
      </c>
      <c r="C651" s="6">
        <v>1007</v>
      </c>
      <c r="D651" s="6">
        <v>0.12</v>
      </c>
      <c r="E651" s="8">
        <v>43377</v>
      </c>
      <c r="F651">
        <f t="shared" si="10"/>
        <v>2018</v>
      </c>
    </row>
    <row r="652" spans="1:6" x14ac:dyDescent="0.25">
      <c r="A652" s="67" t="s">
        <v>157</v>
      </c>
      <c r="B652" s="67" t="s">
        <v>3753</v>
      </c>
      <c r="C652" s="6">
        <v>729</v>
      </c>
      <c r="D652" s="6">
        <v>0.12</v>
      </c>
      <c r="E652" s="8">
        <v>43390</v>
      </c>
      <c r="F652">
        <f t="shared" si="10"/>
        <v>2018</v>
      </c>
    </row>
    <row r="653" spans="1:6" x14ac:dyDescent="0.25">
      <c r="A653" s="67" t="s">
        <v>157</v>
      </c>
      <c r="B653" s="67" t="s">
        <v>3829</v>
      </c>
      <c r="C653" s="6">
        <v>480</v>
      </c>
      <c r="D653" s="6">
        <v>0.08</v>
      </c>
      <c r="E653" s="8">
        <v>43396</v>
      </c>
      <c r="F653">
        <f t="shared" si="10"/>
        <v>2018</v>
      </c>
    </row>
    <row r="654" spans="1:6" x14ac:dyDescent="0.25">
      <c r="A654" s="67" t="s">
        <v>157</v>
      </c>
      <c r="B654" s="67" t="s">
        <v>3722</v>
      </c>
      <c r="C654" s="6">
        <v>548</v>
      </c>
      <c r="D654" s="6">
        <v>0.09</v>
      </c>
      <c r="E654" s="8">
        <v>43404</v>
      </c>
      <c r="F654">
        <f t="shared" si="10"/>
        <v>2018</v>
      </c>
    </row>
    <row r="655" spans="1:6" x14ac:dyDescent="0.25">
      <c r="A655" s="67" t="s">
        <v>157</v>
      </c>
      <c r="B655" s="67" t="s">
        <v>3706</v>
      </c>
      <c r="C655" s="6">
        <v>480</v>
      </c>
      <c r="D655" s="6">
        <v>0.08</v>
      </c>
      <c r="E655" s="8">
        <v>43397</v>
      </c>
      <c r="F655">
        <f t="shared" si="10"/>
        <v>2018</v>
      </c>
    </row>
    <row r="656" spans="1:6" x14ac:dyDescent="0.25">
      <c r="A656" s="67" t="s">
        <v>157</v>
      </c>
      <c r="B656" s="67" t="s">
        <v>3739</v>
      </c>
      <c r="C656" s="6">
        <v>1007</v>
      </c>
      <c r="D656" s="6">
        <v>0.12</v>
      </c>
      <c r="E656" s="8">
        <v>43388</v>
      </c>
      <c r="F656">
        <f t="shared" si="10"/>
        <v>2018</v>
      </c>
    </row>
    <row r="657" spans="1:6" x14ac:dyDescent="0.25">
      <c r="A657" s="67" t="s">
        <v>157</v>
      </c>
      <c r="B657" s="67" t="s">
        <v>3839</v>
      </c>
      <c r="C657" s="6">
        <v>243</v>
      </c>
      <c r="D657" s="6">
        <v>0.04</v>
      </c>
      <c r="E657" s="8">
        <v>43392</v>
      </c>
      <c r="F657">
        <f t="shared" si="10"/>
        <v>2018</v>
      </c>
    </row>
    <row r="658" spans="1:6" x14ac:dyDescent="0.25">
      <c r="A658" s="67" t="s">
        <v>157</v>
      </c>
      <c r="B658" s="67" t="s">
        <v>3739</v>
      </c>
      <c r="C658" s="6">
        <v>1007</v>
      </c>
      <c r="D658" s="6">
        <v>0.12</v>
      </c>
      <c r="E658" s="8">
        <v>43388</v>
      </c>
      <c r="F658">
        <f t="shared" si="10"/>
        <v>2018</v>
      </c>
    </row>
    <row r="659" spans="1:6" x14ac:dyDescent="0.25">
      <c r="A659" s="67" t="s">
        <v>157</v>
      </c>
      <c r="B659" s="67" t="s">
        <v>3813</v>
      </c>
      <c r="C659" s="6">
        <v>3021</v>
      </c>
      <c r="D659" s="6">
        <v>0.36</v>
      </c>
      <c r="E659" s="8">
        <v>43382</v>
      </c>
      <c r="F659">
        <f t="shared" si="10"/>
        <v>2018</v>
      </c>
    </row>
    <row r="660" spans="1:6" x14ac:dyDescent="0.25">
      <c r="A660" s="67" t="s">
        <v>157</v>
      </c>
      <c r="B660" s="67" t="s">
        <v>3754</v>
      </c>
      <c r="C660" s="6">
        <v>243</v>
      </c>
      <c r="D660" s="6">
        <v>0.04</v>
      </c>
      <c r="E660" s="8">
        <v>43384</v>
      </c>
      <c r="F660">
        <f t="shared" si="10"/>
        <v>2018</v>
      </c>
    </row>
    <row r="661" spans="1:6" x14ac:dyDescent="0.25">
      <c r="A661" s="67" t="s">
        <v>157</v>
      </c>
      <c r="B661" s="67" t="s">
        <v>3815</v>
      </c>
      <c r="C661" s="6">
        <v>1007</v>
      </c>
      <c r="D661" s="6">
        <v>0.12</v>
      </c>
      <c r="E661" s="8">
        <v>43392</v>
      </c>
      <c r="F661">
        <f t="shared" si="10"/>
        <v>2018</v>
      </c>
    </row>
    <row r="662" spans="1:6" x14ac:dyDescent="0.25">
      <c r="A662" s="67" t="s">
        <v>157</v>
      </c>
      <c r="B662" s="67" t="s">
        <v>3800</v>
      </c>
      <c r="C662" s="6">
        <v>548</v>
      </c>
      <c r="D662" s="6">
        <v>0.09</v>
      </c>
      <c r="E662" s="8">
        <v>43377</v>
      </c>
      <c r="F662">
        <f t="shared" si="10"/>
        <v>2018</v>
      </c>
    </row>
    <row r="663" spans="1:6" x14ac:dyDescent="0.25">
      <c r="A663" s="67" t="s">
        <v>157</v>
      </c>
      <c r="B663" s="67" t="s">
        <v>3716</v>
      </c>
      <c r="C663" s="6">
        <v>2014</v>
      </c>
      <c r="D663" s="6">
        <v>0.24</v>
      </c>
      <c r="E663" s="8">
        <v>43399</v>
      </c>
      <c r="F663">
        <f t="shared" si="10"/>
        <v>2018</v>
      </c>
    </row>
    <row r="664" spans="1:6" x14ac:dyDescent="0.25">
      <c r="A664" s="67" t="s">
        <v>157</v>
      </c>
      <c r="B664" s="67" t="s">
        <v>3786</v>
      </c>
      <c r="C664" s="6">
        <v>1007</v>
      </c>
      <c r="D664" s="6">
        <v>0.12</v>
      </c>
      <c r="E664" s="8">
        <v>43399</v>
      </c>
      <c r="F664">
        <f t="shared" si="10"/>
        <v>2018</v>
      </c>
    </row>
    <row r="665" spans="1:6" x14ac:dyDescent="0.25">
      <c r="A665" s="67" t="s">
        <v>157</v>
      </c>
      <c r="B665" s="67" t="s">
        <v>3708</v>
      </c>
      <c r="C665" s="6">
        <v>2014</v>
      </c>
      <c r="D665" s="6">
        <v>0.24</v>
      </c>
      <c r="E665" s="8">
        <v>43376</v>
      </c>
      <c r="F665">
        <f t="shared" si="10"/>
        <v>2018</v>
      </c>
    </row>
    <row r="666" spans="1:6" x14ac:dyDescent="0.25">
      <c r="A666" s="67" t="s">
        <v>157</v>
      </c>
      <c r="B666" s="67" t="s">
        <v>3693</v>
      </c>
      <c r="C666" s="6">
        <v>1440</v>
      </c>
      <c r="D666" s="6">
        <v>0.24</v>
      </c>
      <c r="E666" s="8">
        <v>43404</v>
      </c>
      <c r="F666">
        <f t="shared" si="10"/>
        <v>2018</v>
      </c>
    </row>
    <row r="667" spans="1:6" x14ac:dyDescent="0.25">
      <c r="A667" s="67" t="s">
        <v>157</v>
      </c>
      <c r="B667" s="67" t="s">
        <v>3771</v>
      </c>
      <c r="C667" s="6">
        <v>2014</v>
      </c>
      <c r="D667" s="6">
        <v>0.24</v>
      </c>
      <c r="E667" s="8">
        <v>43392</v>
      </c>
      <c r="F667">
        <f t="shared" si="10"/>
        <v>2018</v>
      </c>
    </row>
    <row r="668" spans="1:6" x14ac:dyDescent="0.25">
      <c r="A668" s="67" t="s">
        <v>157</v>
      </c>
      <c r="B668" s="67" t="s">
        <v>3719</v>
      </c>
      <c r="C668" s="6">
        <v>1007</v>
      </c>
      <c r="D668" s="6">
        <v>0.12</v>
      </c>
      <c r="E668" s="8">
        <v>43383</v>
      </c>
      <c r="F668">
        <f t="shared" si="10"/>
        <v>2018</v>
      </c>
    </row>
    <row r="669" spans="1:6" x14ac:dyDescent="0.25">
      <c r="A669" s="67" t="s">
        <v>157</v>
      </c>
      <c r="B669" s="67" t="s">
        <v>3756</v>
      </c>
      <c r="C669" s="6">
        <v>480</v>
      </c>
      <c r="D669" s="6">
        <v>0.08</v>
      </c>
      <c r="E669" s="8">
        <v>43398</v>
      </c>
      <c r="F669">
        <f t="shared" si="10"/>
        <v>2018</v>
      </c>
    </row>
    <row r="670" spans="1:6" x14ac:dyDescent="0.25">
      <c r="A670" s="67" t="s">
        <v>157</v>
      </c>
      <c r="B670" s="67" t="s">
        <v>3740</v>
      </c>
      <c r="C670" s="6">
        <v>2014</v>
      </c>
      <c r="D670" s="6">
        <v>0.24</v>
      </c>
      <c r="E670" s="8">
        <v>43404</v>
      </c>
      <c r="F670">
        <f t="shared" si="10"/>
        <v>2018</v>
      </c>
    </row>
    <row r="671" spans="1:6" x14ac:dyDescent="0.25">
      <c r="A671" s="67" t="s">
        <v>157</v>
      </c>
      <c r="B671" s="67" t="s">
        <v>3821</v>
      </c>
      <c r="C671" s="6">
        <v>4028</v>
      </c>
      <c r="D671" s="6">
        <v>0.48</v>
      </c>
      <c r="E671" s="8">
        <v>43398</v>
      </c>
      <c r="F671">
        <f t="shared" si="10"/>
        <v>2018</v>
      </c>
    </row>
    <row r="672" spans="1:6" x14ac:dyDescent="0.25">
      <c r="A672" s="67" t="s">
        <v>157</v>
      </c>
      <c r="B672" s="67" t="s">
        <v>3840</v>
      </c>
      <c r="C672" s="6">
        <v>289</v>
      </c>
      <c r="D672" s="6">
        <v>0.05</v>
      </c>
      <c r="E672" s="8">
        <v>43391</v>
      </c>
      <c r="F672">
        <f t="shared" si="10"/>
        <v>2018</v>
      </c>
    </row>
    <row r="673" spans="1:6" x14ac:dyDescent="0.25">
      <c r="A673" s="67" t="s">
        <v>157</v>
      </c>
      <c r="B673" s="67" t="s">
        <v>3741</v>
      </c>
      <c r="C673" s="6">
        <v>289</v>
      </c>
      <c r="D673" s="6">
        <v>0.05</v>
      </c>
      <c r="E673" s="8">
        <v>43378</v>
      </c>
      <c r="F673">
        <f t="shared" si="10"/>
        <v>2018</v>
      </c>
    </row>
    <row r="674" spans="1:6" x14ac:dyDescent="0.25">
      <c r="A674" s="67" t="s">
        <v>157</v>
      </c>
      <c r="B674" s="67" t="s">
        <v>3817</v>
      </c>
      <c r="C674" s="6">
        <v>2014</v>
      </c>
      <c r="D674" s="6">
        <v>0.24</v>
      </c>
      <c r="E674" s="8">
        <v>43376</v>
      </c>
      <c r="F674">
        <f t="shared" si="10"/>
        <v>2018</v>
      </c>
    </row>
    <row r="675" spans="1:6" x14ac:dyDescent="0.25">
      <c r="A675" s="67" t="s">
        <v>157</v>
      </c>
      <c r="B675" s="67" t="s">
        <v>3793</v>
      </c>
      <c r="C675" s="6">
        <v>1701</v>
      </c>
      <c r="D675" s="6">
        <v>0.28000000000000003</v>
      </c>
      <c r="E675" s="8">
        <v>43390</v>
      </c>
      <c r="F675">
        <f t="shared" si="10"/>
        <v>2018</v>
      </c>
    </row>
    <row r="676" spans="1:6" x14ac:dyDescent="0.25">
      <c r="A676" s="67" t="s">
        <v>157</v>
      </c>
      <c r="B676" s="67" t="s">
        <v>3839</v>
      </c>
      <c r="C676" s="6">
        <v>480</v>
      </c>
      <c r="D676" s="6">
        <v>0.08</v>
      </c>
      <c r="E676" s="8">
        <v>43392</v>
      </c>
      <c r="F676">
        <f t="shared" si="10"/>
        <v>2018</v>
      </c>
    </row>
    <row r="677" spans="1:6" x14ac:dyDescent="0.25">
      <c r="A677" s="67" t="s">
        <v>157</v>
      </c>
      <c r="B677" s="67" t="s">
        <v>3714</v>
      </c>
      <c r="C677" s="6">
        <v>2014</v>
      </c>
      <c r="D677" s="6">
        <v>0.24</v>
      </c>
      <c r="E677" s="8">
        <v>43397</v>
      </c>
      <c r="F677">
        <f t="shared" si="10"/>
        <v>2018</v>
      </c>
    </row>
    <row r="678" spans="1:6" x14ac:dyDescent="0.25">
      <c r="A678" s="67" t="s">
        <v>157</v>
      </c>
      <c r="B678" s="67" t="s">
        <v>3775</v>
      </c>
      <c r="C678" s="6">
        <v>480</v>
      </c>
      <c r="D678" s="6">
        <v>0.08</v>
      </c>
      <c r="E678" s="8">
        <v>43395</v>
      </c>
      <c r="F678">
        <f t="shared" si="10"/>
        <v>2018</v>
      </c>
    </row>
    <row r="679" spans="1:6" x14ac:dyDescent="0.25">
      <c r="A679" s="67" t="s">
        <v>157</v>
      </c>
      <c r="B679" s="67" t="s">
        <v>3840</v>
      </c>
      <c r="C679" s="6">
        <v>548</v>
      </c>
      <c r="D679" s="6">
        <v>0.09</v>
      </c>
      <c r="E679" s="8">
        <v>43391</v>
      </c>
      <c r="F679">
        <f t="shared" si="10"/>
        <v>2018</v>
      </c>
    </row>
    <row r="680" spans="1:6" x14ac:dyDescent="0.25">
      <c r="A680" s="67" t="s">
        <v>157</v>
      </c>
      <c r="B680" s="67" t="s">
        <v>3714</v>
      </c>
      <c r="C680" s="6">
        <v>1007</v>
      </c>
      <c r="D680" s="6">
        <v>0.12</v>
      </c>
      <c r="E680" s="8">
        <v>43397</v>
      </c>
      <c r="F680">
        <f t="shared" si="10"/>
        <v>2018</v>
      </c>
    </row>
    <row r="681" spans="1:6" x14ac:dyDescent="0.25">
      <c r="A681" s="67" t="s">
        <v>157</v>
      </c>
      <c r="B681" s="67" t="s">
        <v>3790</v>
      </c>
      <c r="C681" s="6">
        <v>480</v>
      </c>
      <c r="D681" s="6">
        <v>0.08</v>
      </c>
      <c r="E681" s="8">
        <v>43390</v>
      </c>
      <c r="F681">
        <f t="shared" si="10"/>
        <v>2018</v>
      </c>
    </row>
    <row r="682" spans="1:6" x14ac:dyDescent="0.25">
      <c r="A682" s="67" t="s">
        <v>157</v>
      </c>
      <c r="B682" s="67" t="s">
        <v>3813</v>
      </c>
      <c r="C682" s="6">
        <v>2014</v>
      </c>
      <c r="D682" s="6">
        <v>0.24</v>
      </c>
      <c r="E682" s="8">
        <v>43382</v>
      </c>
      <c r="F682">
        <f t="shared" si="10"/>
        <v>2018</v>
      </c>
    </row>
    <row r="683" spans="1:6" x14ac:dyDescent="0.25">
      <c r="A683" s="67" t="s">
        <v>157</v>
      </c>
      <c r="B683" s="67" t="s">
        <v>3693</v>
      </c>
      <c r="C683" s="6">
        <v>729</v>
      </c>
      <c r="D683" s="6">
        <v>0.12</v>
      </c>
      <c r="E683" s="8">
        <v>43404</v>
      </c>
      <c r="F683">
        <f t="shared" si="10"/>
        <v>2018</v>
      </c>
    </row>
    <row r="684" spans="1:6" x14ac:dyDescent="0.25">
      <c r="A684" s="67" t="s">
        <v>157</v>
      </c>
      <c r="B684" s="67" t="s">
        <v>3830</v>
      </c>
      <c r="C684" s="6">
        <v>2014</v>
      </c>
      <c r="D684" s="6">
        <v>0.24</v>
      </c>
      <c r="E684" s="8">
        <v>43390</v>
      </c>
      <c r="F684">
        <f t="shared" si="10"/>
        <v>2018</v>
      </c>
    </row>
    <row r="685" spans="1:6" x14ac:dyDescent="0.25">
      <c r="A685" s="67" t="s">
        <v>157</v>
      </c>
      <c r="B685" s="67" t="s">
        <v>3710</v>
      </c>
      <c r="C685" s="6">
        <v>2014</v>
      </c>
      <c r="D685" s="6">
        <v>0.24</v>
      </c>
      <c r="E685" s="8">
        <v>43388</v>
      </c>
      <c r="F685">
        <f t="shared" si="10"/>
        <v>2018</v>
      </c>
    </row>
    <row r="686" spans="1:6" x14ac:dyDescent="0.25">
      <c r="A686" s="67" t="s">
        <v>157</v>
      </c>
      <c r="B686" s="67" t="s">
        <v>3744</v>
      </c>
      <c r="C686" s="6">
        <v>3021</v>
      </c>
      <c r="D686" s="6">
        <v>0.36</v>
      </c>
      <c r="E686" s="8">
        <v>43388</v>
      </c>
      <c r="F686">
        <f t="shared" si="10"/>
        <v>2018</v>
      </c>
    </row>
    <row r="687" spans="1:6" x14ac:dyDescent="0.25">
      <c r="A687" s="67" t="s">
        <v>157</v>
      </c>
      <c r="B687" s="67" t="s">
        <v>3780</v>
      </c>
      <c r="C687" s="6">
        <v>2014</v>
      </c>
      <c r="D687" s="6">
        <v>0.24</v>
      </c>
      <c r="E687" s="8">
        <v>43388</v>
      </c>
      <c r="F687">
        <f t="shared" si="10"/>
        <v>2018</v>
      </c>
    </row>
    <row r="688" spans="1:6" x14ac:dyDescent="0.25">
      <c r="A688" s="67" t="s">
        <v>157</v>
      </c>
      <c r="B688" s="67" t="s">
        <v>3733</v>
      </c>
      <c r="C688" s="6">
        <v>1458</v>
      </c>
      <c r="D688" s="6">
        <v>0.24</v>
      </c>
      <c r="E688" s="8">
        <v>43383</v>
      </c>
      <c r="F688">
        <f t="shared" si="10"/>
        <v>2018</v>
      </c>
    </row>
    <row r="689" spans="1:6" x14ac:dyDescent="0.25">
      <c r="A689" s="67" t="s">
        <v>157</v>
      </c>
      <c r="B689" s="67" t="s">
        <v>3781</v>
      </c>
      <c r="C689" s="6">
        <v>7049</v>
      </c>
      <c r="D689" s="6">
        <v>0.84</v>
      </c>
      <c r="E689" s="8">
        <v>43389</v>
      </c>
      <c r="F689">
        <f t="shared" si="10"/>
        <v>2018</v>
      </c>
    </row>
    <row r="690" spans="1:6" x14ac:dyDescent="0.25">
      <c r="A690" s="67" t="s">
        <v>157</v>
      </c>
      <c r="B690" s="67" t="s">
        <v>3814</v>
      </c>
      <c r="C690" s="6">
        <v>4028</v>
      </c>
      <c r="D690" s="6">
        <v>0.48</v>
      </c>
      <c r="E690" s="8">
        <v>43396</v>
      </c>
      <c r="F690">
        <f t="shared" si="10"/>
        <v>2018</v>
      </c>
    </row>
    <row r="691" spans="1:6" x14ac:dyDescent="0.25">
      <c r="A691" s="67" t="s">
        <v>157</v>
      </c>
      <c r="B691" s="67" t="s">
        <v>3841</v>
      </c>
      <c r="C691" s="6">
        <v>578</v>
      </c>
      <c r="D691" s="6">
        <v>0.1</v>
      </c>
      <c r="E691" s="8">
        <v>43391</v>
      </c>
      <c r="F691">
        <f t="shared" si="10"/>
        <v>2018</v>
      </c>
    </row>
    <row r="692" spans="1:6" x14ac:dyDescent="0.25">
      <c r="A692" s="67" t="s">
        <v>157</v>
      </c>
      <c r="B692" s="67" t="s">
        <v>3753</v>
      </c>
      <c r="C692" s="6">
        <v>548</v>
      </c>
      <c r="D692" s="6">
        <v>0.09</v>
      </c>
      <c r="E692" s="8">
        <v>43390</v>
      </c>
      <c r="F692">
        <f t="shared" si="10"/>
        <v>2018</v>
      </c>
    </row>
    <row r="693" spans="1:6" x14ac:dyDescent="0.25">
      <c r="A693" s="67" t="s">
        <v>157</v>
      </c>
      <c r="B693" s="67" t="s">
        <v>3704</v>
      </c>
      <c r="C693" s="6">
        <v>2014</v>
      </c>
      <c r="D693" s="6">
        <v>0.24</v>
      </c>
      <c r="E693" s="8">
        <v>43377</v>
      </c>
      <c r="F693">
        <f t="shared" si="10"/>
        <v>2018</v>
      </c>
    </row>
    <row r="694" spans="1:6" x14ac:dyDescent="0.25">
      <c r="A694" s="67" t="s">
        <v>157</v>
      </c>
      <c r="B694" s="67" t="s">
        <v>3834</v>
      </c>
      <c r="C694" s="6">
        <v>1007</v>
      </c>
      <c r="D694" s="6">
        <v>0.12</v>
      </c>
      <c r="E694" s="8">
        <v>43374</v>
      </c>
      <c r="F694">
        <f t="shared" si="10"/>
        <v>2018</v>
      </c>
    </row>
    <row r="695" spans="1:6" x14ac:dyDescent="0.25">
      <c r="A695" s="67" t="s">
        <v>157</v>
      </c>
      <c r="B695" s="67" t="s">
        <v>3695</v>
      </c>
      <c r="C695" s="6">
        <v>1215</v>
      </c>
      <c r="D695" s="6">
        <v>0.2</v>
      </c>
      <c r="E695" s="8">
        <v>43391</v>
      </c>
      <c r="F695">
        <f t="shared" si="10"/>
        <v>2018</v>
      </c>
    </row>
    <row r="696" spans="1:6" x14ac:dyDescent="0.25">
      <c r="A696" s="67" t="s">
        <v>157</v>
      </c>
      <c r="B696" s="67" t="s">
        <v>3770</v>
      </c>
      <c r="C696" s="6">
        <v>486</v>
      </c>
      <c r="D696" s="6">
        <v>0.08</v>
      </c>
      <c r="E696" s="8">
        <v>43398</v>
      </c>
      <c r="F696">
        <f t="shared" si="10"/>
        <v>2018</v>
      </c>
    </row>
    <row r="697" spans="1:6" x14ac:dyDescent="0.25">
      <c r="A697" s="67" t="s">
        <v>157</v>
      </c>
      <c r="B697" s="67" t="s">
        <v>3842</v>
      </c>
      <c r="C697" s="6">
        <v>972</v>
      </c>
      <c r="D697" s="6">
        <v>0.16</v>
      </c>
      <c r="E697" s="8">
        <v>43392</v>
      </c>
      <c r="F697">
        <f t="shared" si="10"/>
        <v>2018</v>
      </c>
    </row>
    <row r="698" spans="1:6" x14ac:dyDescent="0.25">
      <c r="A698" s="67" t="s">
        <v>157</v>
      </c>
      <c r="B698" s="67" t="s">
        <v>3843</v>
      </c>
      <c r="C698" s="6">
        <v>5035</v>
      </c>
      <c r="D698" s="6">
        <v>0.6</v>
      </c>
      <c r="E698" s="8">
        <v>43399</v>
      </c>
      <c r="F698">
        <f t="shared" si="10"/>
        <v>2018</v>
      </c>
    </row>
    <row r="699" spans="1:6" x14ac:dyDescent="0.25">
      <c r="A699" s="67" t="s">
        <v>157</v>
      </c>
      <c r="B699" s="67" t="s">
        <v>3753</v>
      </c>
      <c r="C699" s="6">
        <v>1007</v>
      </c>
      <c r="D699" s="6">
        <v>0.12</v>
      </c>
      <c r="E699" s="8">
        <v>43390</v>
      </c>
      <c r="F699">
        <f t="shared" si="10"/>
        <v>2018</v>
      </c>
    </row>
    <row r="700" spans="1:6" x14ac:dyDescent="0.25">
      <c r="A700" s="67" t="s">
        <v>157</v>
      </c>
      <c r="B700" s="67" t="s">
        <v>3760</v>
      </c>
      <c r="C700" s="6">
        <v>729</v>
      </c>
      <c r="D700" s="6">
        <v>0.12</v>
      </c>
      <c r="E700" s="8">
        <v>43376</v>
      </c>
      <c r="F700">
        <f t="shared" si="10"/>
        <v>2018</v>
      </c>
    </row>
    <row r="701" spans="1:6" x14ac:dyDescent="0.25">
      <c r="A701" s="67" t="s">
        <v>157</v>
      </c>
      <c r="B701" s="67" t="s">
        <v>3752</v>
      </c>
      <c r="C701" s="6">
        <v>5035</v>
      </c>
      <c r="D701" s="6">
        <v>0.6</v>
      </c>
      <c r="E701" s="8">
        <v>43376</v>
      </c>
      <c r="F701">
        <f t="shared" si="10"/>
        <v>2018</v>
      </c>
    </row>
    <row r="702" spans="1:6" x14ac:dyDescent="0.25">
      <c r="A702" s="67" t="s">
        <v>157</v>
      </c>
      <c r="B702" s="67" t="s">
        <v>3810</v>
      </c>
      <c r="C702" s="6">
        <v>3021</v>
      </c>
      <c r="D702" s="6">
        <v>0.36</v>
      </c>
      <c r="E702" s="8">
        <v>43388</v>
      </c>
      <c r="F702">
        <f t="shared" si="10"/>
        <v>2018</v>
      </c>
    </row>
    <row r="703" spans="1:6" x14ac:dyDescent="0.25">
      <c r="A703" s="67" t="s">
        <v>157</v>
      </c>
      <c r="B703" s="67" t="s">
        <v>3796</v>
      </c>
      <c r="C703" s="6">
        <v>548</v>
      </c>
      <c r="D703" s="6">
        <v>0.09</v>
      </c>
      <c r="E703" s="8">
        <v>43385</v>
      </c>
      <c r="F703">
        <f t="shared" si="10"/>
        <v>2018</v>
      </c>
    </row>
    <row r="704" spans="1:6" x14ac:dyDescent="0.25">
      <c r="A704" s="67" t="s">
        <v>157</v>
      </c>
      <c r="B704" s="67" t="s">
        <v>3778</v>
      </c>
      <c r="C704" s="6">
        <v>578</v>
      </c>
      <c r="D704" s="6">
        <v>0.1</v>
      </c>
      <c r="E704" s="8">
        <v>43376</v>
      </c>
      <c r="F704">
        <f t="shared" si="10"/>
        <v>2018</v>
      </c>
    </row>
    <row r="705" spans="1:6" x14ac:dyDescent="0.25">
      <c r="A705" s="67" t="s">
        <v>157</v>
      </c>
      <c r="B705" s="67" t="s">
        <v>3768</v>
      </c>
      <c r="C705" s="6">
        <v>729</v>
      </c>
      <c r="D705" s="6">
        <v>0.12</v>
      </c>
      <c r="E705" s="8">
        <v>43390</v>
      </c>
      <c r="F705">
        <f t="shared" si="10"/>
        <v>2018</v>
      </c>
    </row>
    <row r="706" spans="1:6" x14ac:dyDescent="0.25">
      <c r="A706" s="67" t="s">
        <v>157</v>
      </c>
      <c r="B706" s="67" t="s">
        <v>3835</v>
      </c>
      <c r="C706" s="6">
        <v>480</v>
      </c>
      <c r="D706" s="6">
        <v>0.08</v>
      </c>
      <c r="E706" s="8">
        <v>43384</v>
      </c>
      <c r="F706">
        <f t="shared" si="10"/>
        <v>2018</v>
      </c>
    </row>
    <row r="707" spans="1:6" x14ac:dyDescent="0.25">
      <c r="A707" s="67" t="s">
        <v>157</v>
      </c>
      <c r="B707" s="67" t="s">
        <v>3747</v>
      </c>
      <c r="C707" s="6">
        <v>972</v>
      </c>
      <c r="D707" s="6">
        <v>0.16</v>
      </c>
      <c r="E707" s="8">
        <v>43397</v>
      </c>
      <c r="F707">
        <f t="shared" ref="F707:F770" si="11">YEAR(E707)</f>
        <v>2018</v>
      </c>
    </row>
    <row r="708" spans="1:6" x14ac:dyDescent="0.25">
      <c r="A708" s="67" t="s">
        <v>157</v>
      </c>
      <c r="B708" s="67" t="s">
        <v>3702</v>
      </c>
      <c r="C708" s="6">
        <v>243</v>
      </c>
      <c r="D708" s="6">
        <v>0.04</v>
      </c>
      <c r="E708" s="8">
        <v>43402</v>
      </c>
      <c r="F708">
        <f t="shared" si="11"/>
        <v>2018</v>
      </c>
    </row>
    <row r="709" spans="1:6" x14ac:dyDescent="0.25">
      <c r="A709" s="67" t="s">
        <v>157</v>
      </c>
      <c r="B709" s="67" t="s">
        <v>3795</v>
      </c>
      <c r="C709" s="6">
        <v>548</v>
      </c>
      <c r="D709" s="6">
        <v>0.09</v>
      </c>
      <c r="E709" s="8">
        <v>43398</v>
      </c>
      <c r="F709">
        <f t="shared" si="11"/>
        <v>2018</v>
      </c>
    </row>
    <row r="710" spans="1:6" x14ac:dyDescent="0.25">
      <c r="A710" s="67" t="s">
        <v>157</v>
      </c>
      <c r="B710" s="67" t="s">
        <v>3744</v>
      </c>
      <c r="C710" s="6">
        <v>1007</v>
      </c>
      <c r="D710" s="6">
        <v>0.12</v>
      </c>
      <c r="E710" s="8">
        <v>43388</v>
      </c>
      <c r="F710">
        <f t="shared" si="11"/>
        <v>2018</v>
      </c>
    </row>
    <row r="711" spans="1:6" x14ac:dyDescent="0.25">
      <c r="A711" s="67" t="s">
        <v>157</v>
      </c>
      <c r="B711" s="67" t="s">
        <v>3763</v>
      </c>
      <c r="C711" s="6">
        <v>486</v>
      </c>
      <c r="D711" s="6">
        <v>0.08</v>
      </c>
      <c r="E711" s="8">
        <v>43375</v>
      </c>
      <c r="F711">
        <f t="shared" si="11"/>
        <v>2018</v>
      </c>
    </row>
    <row r="712" spans="1:6" x14ac:dyDescent="0.25">
      <c r="A712" s="67" t="s">
        <v>157</v>
      </c>
      <c r="B712" s="67" t="s">
        <v>3748</v>
      </c>
      <c r="C712" s="6">
        <v>1215</v>
      </c>
      <c r="D712" s="6">
        <v>0.2</v>
      </c>
      <c r="E712" s="8">
        <v>43374</v>
      </c>
      <c r="F712">
        <f t="shared" si="11"/>
        <v>2018</v>
      </c>
    </row>
    <row r="713" spans="1:6" x14ac:dyDescent="0.25">
      <c r="A713" s="67" t="s">
        <v>157</v>
      </c>
      <c r="B713" s="67" t="s">
        <v>3800</v>
      </c>
      <c r="C713" s="6">
        <v>480</v>
      </c>
      <c r="D713" s="6">
        <v>0.08</v>
      </c>
      <c r="E713" s="8">
        <v>43377</v>
      </c>
      <c r="F713">
        <f t="shared" si="11"/>
        <v>2018</v>
      </c>
    </row>
    <row r="714" spans="1:6" x14ac:dyDescent="0.25">
      <c r="A714" s="67" t="s">
        <v>157</v>
      </c>
      <c r="B714" s="67" t="s">
        <v>3825</v>
      </c>
      <c r="C714" s="6">
        <v>972</v>
      </c>
      <c r="D714" s="6">
        <v>0.16</v>
      </c>
      <c r="E714" s="8">
        <v>43397</v>
      </c>
      <c r="F714">
        <f t="shared" si="11"/>
        <v>2018</v>
      </c>
    </row>
    <row r="715" spans="1:6" x14ac:dyDescent="0.25">
      <c r="A715" s="67" t="s">
        <v>157</v>
      </c>
      <c r="B715" s="67" t="s">
        <v>3789</v>
      </c>
      <c r="C715" s="6">
        <v>480</v>
      </c>
      <c r="D715" s="6">
        <v>0.08</v>
      </c>
      <c r="E715" s="8">
        <v>43403</v>
      </c>
      <c r="F715">
        <f t="shared" si="11"/>
        <v>2018</v>
      </c>
    </row>
    <row r="716" spans="1:6" x14ac:dyDescent="0.25">
      <c r="A716" s="67" t="s">
        <v>157</v>
      </c>
      <c r="B716" s="67" t="s">
        <v>3844</v>
      </c>
      <c r="C716" s="6">
        <v>1007</v>
      </c>
      <c r="D716" s="6">
        <v>0.12</v>
      </c>
      <c r="E716" s="8">
        <v>43399</v>
      </c>
      <c r="F716">
        <f t="shared" si="11"/>
        <v>2018</v>
      </c>
    </row>
    <row r="717" spans="1:6" x14ac:dyDescent="0.25">
      <c r="A717" s="67" t="s">
        <v>157</v>
      </c>
      <c r="B717" s="67" t="s">
        <v>3825</v>
      </c>
      <c r="C717" s="6">
        <v>548</v>
      </c>
      <c r="D717" s="6">
        <v>0.09</v>
      </c>
      <c r="E717" s="8">
        <v>43397</v>
      </c>
      <c r="F717">
        <f t="shared" si="11"/>
        <v>2018</v>
      </c>
    </row>
    <row r="718" spans="1:6" x14ac:dyDescent="0.25">
      <c r="A718" s="67" t="s">
        <v>157</v>
      </c>
      <c r="B718" s="67" t="s">
        <v>3701</v>
      </c>
      <c r="C718" s="6">
        <v>480</v>
      </c>
      <c r="D718" s="6">
        <v>0.08</v>
      </c>
      <c r="E718" s="8">
        <v>43382</v>
      </c>
      <c r="F718">
        <f t="shared" si="11"/>
        <v>2018</v>
      </c>
    </row>
    <row r="719" spans="1:6" x14ac:dyDescent="0.25">
      <c r="A719" s="67" t="s">
        <v>157</v>
      </c>
      <c r="B719" s="67" t="s">
        <v>3750</v>
      </c>
      <c r="C719" s="6">
        <v>3021</v>
      </c>
      <c r="D719" s="6">
        <v>0.36</v>
      </c>
      <c r="E719" s="8">
        <v>43395</v>
      </c>
      <c r="F719">
        <f t="shared" si="11"/>
        <v>2018</v>
      </c>
    </row>
    <row r="720" spans="1:6" x14ac:dyDescent="0.25">
      <c r="A720" s="67" t="s">
        <v>157</v>
      </c>
      <c r="B720" s="67" t="s">
        <v>3845</v>
      </c>
      <c r="C720" s="6">
        <v>2014</v>
      </c>
      <c r="D720" s="6">
        <v>0.24</v>
      </c>
      <c r="E720" s="8">
        <v>43396</v>
      </c>
      <c r="F720">
        <f t="shared" si="11"/>
        <v>2018</v>
      </c>
    </row>
    <row r="721" spans="1:6" x14ac:dyDescent="0.25">
      <c r="A721" s="67" t="s">
        <v>157</v>
      </c>
      <c r="B721" s="67" t="s">
        <v>3839</v>
      </c>
      <c r="C721" s="6">
        <v>1007</v>
      </c>
      <c r="D721" s="6">
        <v>0.12</v>
      </c>
      <c r="E721" s="8">
        <v>43392</v>
      </c>
      <c r="F721">
        <f t="shared" si="11"/>
        <v>2018</v>
      </c>
    </row>
    <row r="722" spans="1:6" x14ac:dyDescent="0.25">
      <c r="A722" s="67" t="s">
        <v>157</v>
      </c>
      <c r="B722" s="67" t="s">
        <v>3773</v>
      </c>
      <c r="C722" s="6">
        <v>3021</v>
      </c>
      <c r="D722" s="6">
        <v>0.36</v>
      </c>
      <c r="E722" s="8">
        <v>43392</v>
      </c>
      <c r="F722">
        <f t="shared" si="11"/>
        <v>2018</v>
      </c>
    </row>
    <row r="723" spans="1:6" x14ac:dyDescent="0.25">
      <c r="A723" s="67" t="s">
        <v>157</v>
      </c>
      <c r="B723" s="67" t="s">
        <v>3800</v>
      </c>
      <c r="C723" s="6">
        <v>5035</v>
      </c>
      <c r="D723" s="6">
        <v>0.6</v>
      </c>
      <c r="E723" s="8">
        <v>43377</v>
      </c>
      <c r="F723">
        <f t="shared" si="11"/>
        <v>2018</v>
      </c>
    </row>
    <row r="724" spans="1:6" x14ac:dyDescent="0.25">
      <c r="A724" s="67" t="s">
        <v>157</v>
      </c>
      <c r="B724" s="67" t="s">
        <v>3846</v>
      </c>
      <c r="C724" s="6">
        <v>6042</v>
      </c>
      <c r="D724" s="6">
        <v>0.72</v>
      </c>
      <c r="E724" s="8">
        <v>43392</v>
      </c>
      <c r="F724">
        <f t="shared" si="11"/>
        <v>2018</v>
      </c>
    </row>
    <row r="725" spans="1:6" x14ac:dyDescent="0.25">
      <c r="A725" s="67" t="s">
        <v>157</v>
      </c>
      <c r="B725" s="67" t="s">
        <v>3745</v>
      </c>
      <c r="C725" s="6">
        <v>480</v>
      </c>
      <c r="D725" s="6">
        <v>0.08</v>
      </c>
      <c r="E725" s="8">
        <v>43376</v>
      </c>
      <c r="F725">
        <f t="shared" si="11"/>
        <v>2018</v>
      </c>
    </row>
    <row r="726" spans="1:6" x14ac:dyDescent="0.25">
      <c r="A726" s="67" t="s">
        <v>157</v>
      </c>
      <c r="B726" s="67" t="s">
        <v>3760</v>
      </c>
      <c r="C726" s="6">
        <v>2400</v>
      </c>
      <c r="D726" s="6">
        <v>0.4</v>
      </c>
      <c r="E726" s="8">
        <v>43376</v>
      </c>
      <c r="F726">
        <f t="shared" si="11"/>
        <v>2018</v>
      </c>
    </row>
    <row r="727" spans="1:6" x14ac:dyDescent="0.25">
      <c r="A727" s="67" t="s">
        <v>157</v>
      </c>
      <c r="B727" s="67" t="s">
        <v>3789</v>
      </c>
      <c r="C727" s="6">
        <v>2014</v>
      </c>
      <c r="D727" s="6">
        <v>0.24</v>
      </c>
      <c r="E727" s="8">
        <v>43403</v>
      </c>
      <c r="F727">
        <f t="shared" si="11"/>
        <v>2018</v>
      </c>
    </row>
    <row r="728" spans="1:6" x14ac:dyDescent="0.25">
      <c r="A728" s="67" t="s">
        <v>157</v>
      </c>
      <c r="B728" s="67" t="s">
        <v>3847</v>
      </c>
      <c r="C728" s="6">
        <v>4028</v>
      </c>
      <c r="D728" s="6">
        <v>0.48</v>
      </c>
      <c r="E728" s="8">
        <v>43396</v>
      </c>
      <c r="F728">
        <f t="shared" si="11"/>
        <v>2018</v>
      </c>
    </row>
    <row r="729" spans="1:6" x14ac:dyDescent="0.25">
      <c r="A729" s="67" t="s">
        <v>157</v>
      </c>
      <c r="B729" s="67" t="s">
        <v>3713</v>
      </c>
      <c r="C729" s="6">
        <v>548</v>
      </c>
      <c r="D729" s="6">
        <v>0.09</v>
      </c>
      <c r="E729" s="8">
        <v>43396</v>
      </c>
      <c r="F729">
        <f t="shared" si="11"/>
        <v>2018</v>
      </c>
    </row>
    <row r="730" spans="1:6" x14ac:dyDescent="0.25">
      <c r="A730" s="67" t="s">
        <v>157</v>
      </c>
      <c r="B730" s="67" t="s">
        <v>3740</v>
      </c>
      <c r="C730" s="6">
        <v>480</v>
      </c>
      <c r="D730" s="6">
        <v>0.08</v>
      </c>
      <c r="E730" s="8">
        <v>43404</v>
      </c>
      <c r="F730">
        <f t="shared" si="11"/>
        <v>2018</v>
      </c>
    </row>
    <row r="731" spans="1:6" x14ac:dyDescent="0.25">
      <c r="A731" s="67" t="s">
        <v>157</v>
      </c>
      <c r="B731" s="67" t="s">
        <v>3708</v>
      </c>
      <c r="C731" s="6">
        <v>486</v>
      </c>
      <c r="D731" s="6">
        <v>0.08</v>
      </c>
      <c r="E731" s="8">
        <v>43376</v>
      </c>
      <c r="F731">
        <f t="shared" si="11"/>
        <v>2018</v>
      </c>
    </row>
    <row r="732" spans="1:6" x14ac:dyDescent="0.25">
      <c r="A732" s="67" t="s">
        <v>157</v>
      </c>
      <c r="B732" s="67" t="s">
        <v>3825</v>
      </c>
      <c r="C732" s="6">
        <v>2014</v>
      </c>
      <c r="D732" s="6">
        <v>0.24</v>
      </c>
      <c r="E732" s="8">
        <v>43397</v>
      </c>
      <c r="F732">
        <f t="shared" si="11"/>
        <v>2018</v>
      </c>
    </row>
    <row r="733" spans="1:6" x14ac:dyDescent="0.25">
      <c r="A733" s="67" t="s">
        <v>157</v>
      </c>
      <c r="B733" s="67" t="s">
        <v>3710</v>
      </c>
      <c r="C733" s="6">
        <v>480</v>
      </c>
      <c r="D733" s="6">
        <v>0.08</v>
      </c>
      <c r="E733" s="8">
        <v>43388</v>
      </c>
      <c r="F733">
        <f t="shared" si="11"/>
        <v>2018</v>
      </c>
    </row>
    <row r="734" spans="1:6" x14ac:dyDescent="0.25">
      <c r="A734" s="67" t="s">
        <v>157</v>
      </c>
      <c r="B734" s="67" t="s">
        <v>3728</v>
      </c>
      <c r="C734" s="6">
        <v>1007</v>
      </c>
      <c r="D734" s="6">
        <v>0.12</v>
      </c>
      <c r="E734" s="8">
        <v>43397</v>
      </c>
      <c r="F734">
        <f t="shared" si="11"/>
        <v>2018</v>
      </c>
    </row>
    <row r="735" spans="1:6" x14ac:dyDescent="0.25">
      <c r="A735" s="67" t="s">
        <v>157</v>
      </c>
      <c r="B735" s="67" t="s">
        <v>3704</v>
      </c>
      <c r="C735" s="6">
        <v>578</v>
      </c>
      <c r="D735" s="6">
        <v>0.1</v>
      </c>
      <c r="E735" s="8">
        <v>43377</v>
      </c>
      <c r="F735">
        <f t="shared" si="11"/>
        <v>2018</v>
      </c>
    </row>
    <row r="736" spans="1:6" x14ac:dyDescent="0.25">
      <c r="A736" s="67" t="s">
        <v>157</v>
      </c>
      <c r="B736" s="67" t="s">
        <v>3734</v>
      </c>
      <c r="C736" s="6">
        <v>7049</v>
      </c>
      <c r="D736" s="6">
        <v>0.84</v>
      </c>
      <c r="E736" s="8">
        <v>43389</v>
      </c>
      <c r="F736">
        <f t="shared" si="11"/>
        <v>2018</v>
      </c>
    </row>
    <row r="737" spans="1:6" x14ac:dyDescent="0.25">
      <c r="A737" s="67" t="s">
        <v>157</v>
      </c>
      <c r="B737" s="67" t="s">
        <v>3733</v>
      </c>
      <c r="C737" s="6">
        <v>3021</v>
      </c>
      <c r="D737" s="6">
        <v>0.36</v>
      </c>
      <c r="E737" s="8">
        <v>43383</v>
      </c>
      <c r="F737">
        <f t="shared" si="11"/>
        <v>2018</v>
      </c>
    </row>
    <row r="738" spans="1:6" x14ac:dyDescent="0.25">
      <c r="A738" s="67" t="s">
        <v>157</v>
      </c>
      <c r="B738" s="67" t="s">
        <v>3783</v>
      </c>
      <c r="C738" s="6">
        <v>972</v>
      </c>
      <c r="D738" s="6">
        <v>0.16</v>
      </c>
      <c r="E738" s="8">
        <v>43398</v>
      </c>
      <c r="F738">
        <f t="shared" si="11"/>
        <v>2018</v>
      </c>
    </row>
    <row r="739" spans="1:6" x14ac:dyDescent="0.25">
      <c r="A739" s="67" t="s">
        <v>157</v>
      </c>
      <c r="B739" s="67" t="s">
        <v>3718</v>
      </c>
      <c r="C739" s="6">
        <v>2014</v>
      </c>
      <c r="D739" s="6">
        <v>0.24</v>
      </c>
      <c r="E739" s="8">
        <v>43403</v>
      </c>
      <c r="F739">
        <f t="shared" si="11"/>
        <v>2018</v>
      </c>
    </row>
    <row r="740" spans="1:6" x14ac:dyDescent="0.25">
      <c r="A740" s="67" t="s">
        <v>157</v>
      </c>
      <c r="B740" s="67" t="s">
        <v>3757</v>
      </c>
      <c r="C740" s="6">
        <v>480</v>
      </c>
      <c r="D740" s="6">
        <v>0.08</v>
      </c>
      <c r="E740" s="8">
        <v>43396</v>
      </c>
      <c r="F740">
        <f t="shared" si="11"/>
        <v>2018</v>
      </c>
    </row>
    <row r="741" spans="1:6" x14ac:dyDescent="0.25">
      <c r="A741" s="67" t="s">
        <v>157</v>
      </c>
      <c r="B741" s="67" t="s">
        <v>3730</v>
      </c>
      <c r="C741" s="6">
        <v>1007</v>
      </c>
      <c r="D741" s="6">
        <v>0.12</v>
      </c>
      <c r="E741" s="8">
        <v>43398</v>
      </c>
      <c r="F741">
        <f t="shared" si="11"/>
        <v>2018</v>
      </c>
    </row>
    <row r="742" spans="1:6" x14ac:dyDescent="0.25">
      <c r="A742" s="67" t="s">
        <v>157</v>
      </c>
      <c r="B742" s="67" t="s">
        <v>3733</v>
      </c>
      <c r="C742" s="6">
        <v>2014</v>
      </c>
      <c r="D742" s="6">
        <v>0.24</v>
      </c>
      <c r="E742" s="8">
        <v>43383</v>
      </c>
      <c r="F742">
        <f t="shared" si="11"/>
        <v>2018</v>
      </c>
    </row>
    <row r="743" spans="1:6" x14ac:dyDescent="0.25">
      <c r="A743" s="67" t="s">
        <v>157</v>
      </c>
      <c r="B743" s="67" t="s">
        <v>3697</v>
      </c>
      <c r="C743" s="6">
        <v>11077</v>
      </c>
      <c r="D743" s="6">
        <v>1.32</v>
      </c>
      <c r="E743" s="8">
        <v>43384</v>
      </c>
      <c r="F743">
        <f t="shared" si="11"/>
        <v>2018</v>
      </c>
    </row>
    <row r="744" spans="1:6" x14ac:dyDescent="0.25">
      <c r="A744" s="67" t="s">
        <v>157</v>
      </c>
      <c r="B744" s="67" t="s">
        <v>3749</v>
      </c>
      <c r="C744" s="6">
        <v>2187</v>
      </c>
      <c r="D744" s="6">
        <v>0.36</v>
      </c>
      <c r="E744" s="8">
        <v>43375</v>
      </c>
      <c r="F744">
        <f t="shared" si="11"/>
        <v>2018</v>
      </c>
    </row>
    <row r="745" spans="1:6" x14ac:dyDescent="0.25">
      <c r="A745" s="67" t="s">
        <v>157</v>
      </c>
      <c r="B745" s="67" t="s">
        <v>3731</v>
      </c>
      <c r="C745" s="6">
        <v>486</v>
      </c>
      <c r="D745" s="6">
        <v>0.08</v>
      </c>
      <c r="E745" s="8">
        <v>43395</v>
      </c>
      <c r="F745">
        <f t="shared" si="11"/>
        <v>2018</v>
      </c>
    </row>
    <row r="746" spans="1:6" x14ac:dyDescent="0.25">
      <c r="A746" s="67" t="s">
        <v>157</v>
      </c>
      <c r="B746" s="67" t="s">
        <v>3848</v>
      </c>
      <c r="C746" s="6">
        <v>1215</v>
      </c>
      <c r="D746" s="6">
        <v>0.2</v>
      </c>
      <c r="E746" s="8">
        <v>43376</v>
      </c>
      <c r="F746">
        <f t="shared" si="11"/>
        <v>2018</v>
      </c>
    </row>
    <row r="747" spans="1:6" x14ac:dyDescent="0.25">
      <c r="A747" s="67" t="s">
        <v>157</v>
      </c>
      <c r="B747" s="67" t="s">
        <v>3808</v>
      </c>
      <c r="C747" s="6">
        <v>1215</v>
      </c>
      <c r="D747" s="6">
        <v>0.2</v>
      </c>
      <c r="E747" s="8">
        <v>43383</v>
      </c>
      <c r="F747">
        <f t="shared" si="11"/>
        <v>2018</v>
      </c>
    </row>
    <row r="748" spans="1:6" x14ac:dyDescent="0.25">
      <c r="A748" s="67" t="s">
        <v>157</v>
      </c>
      <c r="B748" s="67" t="s">
        <v>3841</v>
      </c>
      <c r="C748" s="6">
        <v>1380</v>
      </c>
      <c r="D748" s="6">
        <v>0</v>
      </c>
      <c r="E748" s="8">
        <v>43391</v>
      </c>
      <c r="F748">
        <f t="shared" si="11"/>
        <v>2018</v>
      </c>
    </row>
    <row r="749" spans="1:6" x14ac:dyDescent="0.25">
      <c r="A749" s="67" t="s">
        <v>157</v>
      </c>
      <c r="B749" s="67" t="s">
        <v>3830</v>
      </c>
      <c r="C749" s="6">
        <v>2014</v>
      </c>
      <c r="D749" s="6">
        <v>0.24</v>
      </c>
      <c r="E749" s="8">
        <v>43390</v>
      </c>
      <c r="F749">
        <f t="shared" si="11"/>
        <v>2018</v>
      </c>
    </row>
    <row r="750" spans="1:6" x14ac:dyDescent="0.25">
      <c r="A750" s="67" t="s">
        <v>157</v>
      </c>
      <c r="B750" s="67" t="s">
        <v>3849</v>
      </c>
      <c r="C750" s="6">
        <v>4028</v>
      </c>
      <c r="D750" s="6">
        <v>0.48</v>
      </c>
      <c r="E750" s="8">
        <v>43383</v>
      </c>
      <c r="F750">
        <f t="shared" si="11"/>
        <v>2018</v>
      </c>
    </row>
    <row r="751" spans="1:6" x14ac:dyDescent="0.25">
      <c r="A751" s="67" t="s">
        <v>157</v>
      </c>
      <c r="B751" s="67" t="s">
        <v>3761</v>
      </c>
      <c r="C751" s="6">
        <v>289</v>
      </c>
      <c r="D751" s="6">
        <v>0.05</v>
      </c>
      <c r="E751" s="8">
        <v>43384</v>
      </c>
      <c r="F751">
        <f t="shared" si="11"/>
        <v>2018</v>
      </c>
    </row>
    <row r="752" spans="1:6" x14ac:dyDescent="0.25">
      <c r="A752" s="67" t="s">
        <v>157</v>
      </c>
      <c r="B752" s="67" t="s">
        <v>3826</v>
      </c>
      <c r="C752" s="6">
        <v>486</v>
      </c>
      <c r="D752" s="6">
        <v>0.08</v>
      </c>
      <c r="E752" s="8">
        <v>43388</v>
      </c>
      <c r="F752">
        <f t="shared" si="11"/>
        <v>2018</v>
      </c>
    </row>
    <row r="753" spans="1:6" x14ac:dyDescent="0.25">
      <c r="A753" s="67" t="s">
        <v>157</v>
      </c>
      <c r="B753" s="67" t="s">
        <v>3733</v>
      </c>
      <c r="C753" s="6">
        <v>548</v>
      </c>
      <c r="D753" s="6">
        <v>0.09</v>
      </c>
      <c r="E753" s="8">
        <v>43383</v>
      </c>
      <c r="F753">
        <f t="shared" si="11"/>
        <v>2018</v>
      </c>
    </row>
    <row r="754" spans="1:6" x14ac:dyDescent="0.25">
      <c r="A754" s="67" t="s">
        <v>157</v>
      </c>
      <c r="B754" s="67" t="s">
        <v>3835</v>
      </c>
      <c r="C754" s="6">
        <v>1007</v>
      </c>
      <c r="D754" s="6">
        <v>0.12</v>
      </c>
      <c r="E754" s="8">
        <v>43384</v>
      </c>
      <c r="F754">
        <f t="shared" si="11"/>
        <v>2018</v>
      </c>
    </row>
    <row r="755" spans="1:6" x14ac:dyDescent="0.25">
      <c r="A755" s="67" t="s">
        <v>157</v>
      </c>
      <c r="B755" s="67" t="s">
        <v>3726</v>
      </c>
      <c r="C755" s="6">
        <v>578</v>
      </c>
      <c r="D755" s="6">
        <v>0.1</v>
      </c>
      <c r="E755" s="8">
        <v>43375</v>
      </c>
      <c r="F755">
        <f t="shared" si="11"/>
        <v>2018</v>
      </c>
    </row>
    <row r="756" spans="1:6" x14ac:dyDescent="0.25">
      <c r="A756" s="67" t="s">
        <v>157</v>
      </c>
      <c r="B756" s="67" t="s">
        <v>3736</v>
      </c>
      <c r="C756" s="6">
        <v>1440</v>
      </c>
      <c r="D756" s="6">
        <v>0.24</v>
      </c>
      <c r="E756" s="8">
        <v>43382</v>
      </c>
      <c r="F756">
        <f t="shared" si="11"/>
        <v>2018</v>
      </c>
    </row>
    <row r="757" spans="1:6" x14ac:dyDescent="0.25">
      <c r="A757" s="67" t="s">
        <v>157</v>
      </c>
      <c r="B757" s="67" t="s">
        <v>3830</v>
      </c>
      <c r="C757" s="6">
        <v>578</v>
      </c>
      <c r="D757" s="6">
        <v>0.1</v>
      </c>
      <c r="E757" s="8">
        <v>43390</v>
      </c>
      <c r="F757">
        <f t="shared" si="11"/>
        <v>2018</v>
      </c>
    </row>
    <row r="758" spans="1:6" x14ac:dyDescent="0.25">
      <c r="A758" s="67" t="s">
        <v>157</v>
      </c>
      <c r="B758" s="67" t="s">
        <v>3763</v>
      </c>
      <c r="C758" s="6">
        <v>480</v>
      </c>
      <c r="D758" s="6">
        <v>0.08</v>
      </c>
      <c r="E758" s="8">
        <v>43375</v>
      </c>
      <c r="F758">
        <f t="shared" si="11"/>
        <v>2018</v>
      </c>
    </row>
    <row r="759" spans="1:6" x14ac:dyDescent="0.25">
      <c r="A759" s="67" t="s">
        <v>157</v>
      </c>
      <c r="B759" s="67" t="s">
        <v>3689</v>
      </c>
      <c r="C759" s="6">
        <v>243</v>
      </c>
      <c r="D759" s="6">
        <v>0.04</v>
      </c>
      <c r="E759" s="8">
        <v>43382</v>
      </c>
      <c r="F759">
        <f t="shared" si="11"/>
        <v>2018</v>
      </c>
    </row>
    <row r="760" spans="1:6" x14ac:dyDescent="0.25">
      <c r="A760" s="67" t="s">
        <v>157</v>
      </c>
      <c r="B760" s="67" t="s">
        <v>3715</v>
      </c>
      <c r="C760" s="6">
        <v>578</v>
      </c>
      <c r="D760" s="6">
        <v>0.1</v>
      </c>
      <c r="E760" s="8">
        <v>43389</v>
      </c>
      <c r="F760">
        <f t="shared" si="11"/>
        <v>2018</v>
      </c>
    </row>
    <row r="761" spans="1:6" x14ac:dyDescent="0.25">
      <c r="A761" s="67" t="s">
        <v>157</v>
      </c>
      <c r="B761" s="67" t="s">
        <v>3835</v>
      </c>
      <c r="C761" s="6">
        <v>578</v>
      </c>
      <c r="D761" s="6">
        <v>0.1</v>
      </c>
      <c r="E761" s="8">
        <v>43384</v>
      </c>
      <c r="F761">
        <f t="shared" si="11"/>
        <v>2018</v>
      </c>
    </row>
    <row r="762" spans="1:6" x14ac:dyDescent="0.25">
      <c r="A762" s="67" t="s">
        <v>157</v>
      </c>
      <c r="B762" s="67" t="s">
        <v>3843</v>
      </c>
      <c r="C762" s="6">
        <v>1701</v>
      </c>
      <c r="D762" s="6">
        <v>0.28000000000000003</v>
      </c>
      <c r="E762" s="8">
        <v>43399</v>
      </c>
      <c r="F762">
        <f t="shared" si="11"/>
        <v>2018</v>
      </c>
    </row>
    <row r="763" spans="1:6" x14ac:dyDescent="0.25">
      <c r="A763" s="67" t="s">
        <v>157</v>
      </c>
      <c r="B763" s="67" t="s">
        <v>3762</v>
      </c>
      <c r="C763" s="6">
        <v>1007</v>
      </c>
      <c r="D763" s="6">
        <v>0.12</v>
      </c>
      <c r="E763" s="8">
        <v>43397</v>
      </c>
      <c r="F763">
        <f t="shared" si="11"/>
        <v>2018</v>
      </c>
    </row>
    <row r="764" spans="1:6" x14ac:dyDescent="0.25">
      <c r="A764" s="67" t="s">
        <v>157</v>
      </c>
      <c r="B764" s="67" t="s">
        <v>3728</v>
      </c>
      <c r="C764" s="6">
        <v>480</v>
      </c>
      <c r="D764" s="6">
        <v>0.08</v>
      </c>
      <c r="E764" s="8">
        <v>43397</v>
      </c>
      <c r="F764">
        <f t="shared" si="11"/>
        <v>2018</v>
      </c>
    </row>
    <row r="765" spans="1:6" x14ac:dyDescent="0.25">
      <c r="A765" s="67" t="s">
        <v>157</v>
      </c>
      <c r="B765" s="67" t="s">
        <v>3737</v>
      </c>
      <c r="C765" s="6">
        <v>1007</v>
      </c>
      <c r="D765" s="6">
        <v>0.12</v>
      </c>
      <c r="E765" s="8">
        <v>43397</v>
      </c>
      <c r="F765">
        <f t="shared" si="11"/>
        <v>2018</v>
      </c>
    </row>
    <row r="766" spans="1:6" x14ac:dyDescent="0.25">
      <c r="A766" s="67" t="s">
        <v>157</v>
      </c>
      <c r="B766" s="67" t="s">
        <v>3827</v>
      </c>
      <c r="C766" s="6">
        <v>486</v>
      </c>
      <c r="D766" s="6">
        <v>0.08</v>
      </c>
      <c r="E766" s="8">
        <v>43398</v>
      </c>
      <c r="F766">
        <f t="shared" si="11"/>
        <v>2018</v>
      </c>
    </row>
    <row r="767" spans="1:6" x14ac:dyDescent="0.25">
      <c r="A767" s="67" t="s">
        <v>157</v>
      </c>
      <c r="B767" s="67" t="s">
        <v>3784</v>
      </c>
      <c r="C767" s="6">
        <v>1007</v>
      </c>
      <c r="D767" s="6">
        <v>0.12</v>
      </c>
      <c r="E767" s="8">
        <v>43376</v>
      </c>
      <c r="F767">
        <f t="shared" si="11"/>
        <v>2018</v>
      </c>
    </row>
    <row r="768" spans="1:6" x14ac:dyDescent="0.25">
      <c r="A768" s="67" t="s">
        <v>157</v>
      </c>
      <c r="B768" s="67" t="s">
        <v>3850</v>
      </c>
      <c r="C768" s="6">
        <v>480</v>
      </c>
      <c r="D768" s="6">
        <v>0.08</v>
      </c>
      <c r="E768" s="8">
        <v>43374</v>
      </c>
      <c r="F768">
        <f t="shared" si="11"/>
        <v>2018</v>
      </c>
    </row>
    <row r="769" spans="1:6" x14ac:dyDescent="0.25">
      <c r="A769" s="67" t="s">
        <v>157</v>
      </c>
      <c r="B769" s="67" t="s">
        <v>3804</v>
      </c>
      <c r="C769" s="6">
        <v>480</v>
      </c>
      <c r="D769" s="6">
        <v>0.08</v>
      </c>
      <c r="E769" s="8">
        <v>43395</v>
      </c>
      <c r="F769">
        <f t="shared" si="11"/>
        <v>2018</v>
      </c>
    </row>
    <row r="770" spans="1:6" x14ac:dyDescent="0.25">
      <c r="A770" s="67" t="s">
        <v>157</v>
      </c>
      <c r="B770" s="67" t="s">
        <v>3780</v>
      </c>
      <c r="C770" s="6">
        <v>2014</v>
      </c>
      <c r="D770" s="6">
        <v>0.24</v>
      </c>
      <c r="E770" s="8">
        <v>43388</v>
      </c>
      <c r="F770">
        <f t="shared" si="11"/>
        <v>2018</v>
      </c>
    </row>
    <row r="771" spans="1:6" x14ac:dyDescent="0.25">
      <c r="A771" s="67" t="s">
        <v>157</v>
      </c>
      <c r="B771" s="67" t="s">
        <v>3776</v>
      </c>
      <c r="C771" s="6">
        <v>729</v>
      </c>
      <c r="D771" s="6">
        <v>0.12</v>
      </c>
      <c r="E771" s="8">
        <v>43404</v>
      </c>
      <c r="F771">
        <f t="shared" ref="F771:F834" si="12">YEAR(E771)</f>
        <v>2018</v>
      </c>
    </row>
    <row r="772" spans="1:6" x14ac:dyDescent="0.25">
      <c r="A772" s="67" t="s">
        <v>157</v>
      </c>
      <c r="B772" s="67" t="s">
        <v>3774</v>
      </c>
      <c r="C772" s="6">
        <v>3021</v>
      </c>
      <c r="D772" s="6">
        <v>0.36</v>
      </c>
      <c r="E772" s="8">
        <v>43402</v>
      </c>
      <c r="F772">
        <f t="shared" si="12"/>
        <v>2018</v>
      </c>
    </row>
    <row r="773" spans="1:6" x14ac:dyDescent="0.25">
      <c r="A773" s="67" t="s">
        <v>157</v>
      </c>
      <c r="B773" s="67" t="s">
        <v>3833</v>
      </c>
      <c r="C773" s="6">
        <v>729</v>
      </c>
      <c r="D773" s="6">
        <v>0.12</v>
      </c>
      <c r="E773" s="8">
        <v>43398</v>
      </c>
      <c r="F773">
        <f t="shared" si="12"/>
        <v>2018</v>
      </c>
    </row>
    <row r="774" spans="1:6" x14ac:dyDescent="0.25">
      <c r="A774" s="67" t="s">
        <v>157</v>
      </c>
      <c r="B774" s="67" t="s">
        <v>3732</v>
      </c>
      <c r="C774" s="6">
        <v>6042</v>
      </c>
      <c r="D774" s="6">
        <v>0.72</v>
      </c>
      <c r="E774" s="8">
        <v>43397</v>
      </c>
      <c r="F774">
        <f t="shared" si="12"/>
        <v>2018</v>
      </c>
    </row>
    <row r="775" spans="1:6" x14ac:dyDescent="0.25">
      <c r="A775" s="67" t="s">
        <v>157</v>
      </c>
      <c r="B775" s="67" t="s">
        <v>3845</v>
      </c>
      <c r="C775" s="6">
        <v>480</v>
      </c>
      <c r="D775" s="6">
        <v>0.08</v>
      </c>
      <c r="E775" s="8">
        <v>43396</v>
      </c>
      <c r="F775">
        <f t="shared" si="12"/>
        <v>2018</v>
      </c>
    </row>
    <row r="776" spans="1:6" x14ac:dyDescent="0.25">
      <c r="A776" s="67" t="s">
        <v>157</v>
      </c>
      <c r="B776" s="67" t="s">
        <v>3750</v>
      </c>
      <c r="C776" s="6">
        <v>2014</v>
      </c>
      <c r="D776" s="6">
        <v>0.24</v>
      </c>
      <c r="E776" s="8">
        <v>43395</v>
      </c>
      <c r="F776">
        <f t="shared" si="12"/>
        <v>2018</v>
      </c>
    </row>
    <row r="777" spans="1:6" x14ac:dyDescent="0.25">
      <c r="A777" s="67" t="s">
        <v>157</v>
      </c>
      <c r="B777" s="67" t="s">
        <v>3849</v>
      </c>
      <c r="C777" s="6">
        <v>578</v>
      </c>
      <c r="D777" s="6">
        <v>0.1</v>
      </c>
      <c r="E777" s="8">
        <v>43383</v>
      </c>
      <c r="F777">
        <f t="shared" si="12"/>
        <v>2018</v>
      </c>
    </row>
    <row r="778" spans="1:6" x14ac:dyDescent="0.25">
      <c r="A778" s="67" t="s">
        <v>157</v>
      </c>
      <c r="B778" s="67" t="s">
        <v>3787</v>
      </c>
      <c r="C778" s="6">
        <v>960</v>
      </c>
      <c r="D778" s="6">
        <v>0.16</v>
      </c>
      <c r="E778" s="8">
        <v>43388</v>
      </c>
      <c r="F778">
        <f t="shared" si="12"/>
        <v>2018</v>
      </c>
    </row>
    <row r="779" spans="1:6" x14ac:dyDescent="0.25">
      <c r="A779" s="67" t="s">
        <v>157</v>
      </c>
      <c r="B779" s="67" t="s">
        <v>3797</v>
      </c>
      <c r="C779" s="6">
        <v>486</v>
      </c>
      <c r="D779" s="6">
        <v>0.08</v>
      </c>
      <c r="E779" s="8">
        <v>43377</v>
      </c>
      <c r="F779">
        <f t="shared" si="12"/>
        <v>2018</v>
      </c>
    </row>
    <row r="780" spans="1:6" x14ac:dyDescent="0.25">
      <c r="A780" s="67" t="s">
        <v>157</v>
      </c>
      <c r="B780" s="67" t="s">
        <v>3820</v>
      </c>
      <c r="C780" s="6">
        <v>1007</v>
      </c>
      <c r="D780" s="6">
        <v>0.12</v>
      </c>
      <c r="E780" s="8">
        <v>43389</v>
      </c>
      <c r="F780">
        <f t="shared" si="12"/>
        <v>2018</v>
      </c>
    </row>
    <row r="781" spans="1:6" x14ac:dyDescent="0.25">
      <c r="A781" s="67" t="s">
        <v>157</v>
      </c>
      <c r="B781" s="67" t="s">
        <v>3708</v>
      </c>
      <c r="C781" s="6">
        <v>289</v>
      </c>
      <c r="D781" s="6">
        <v>0.05</v>
      </c>
      <c r="E781" s="8">
        <v>43376</v>
      </c>
      <c r="F781">
        <f t="shared" si="12"/>
        <v>2018</v>
      </c>
    </row>
    <row r="782" spans="1:6" x14ac:dyDescent="0.25">
      <c r="A782" s="67" t="s">
        <v>157</v>
      </c>
      <c r="B782" s="67" t="s">
        <v>3807</v>
      </c>
      <c r="C782" s="6">
        <v>548</v>
      </c>
      <c r="D782" s="6">
        <v>0.09</v>
      </c>
      <c r="E782" s="8">
        <v>43392</v>
      </c>
      <c r="F782">
        <f t="shared" si="12"/>
        <v>2018</v>
      </c>
    </row>
    <row r="783" spans="1:6" x14ac:dyDescent="0.25">
      <c r="A783" s="67" t="s">
        <v>157</v>
      </c>
      <c r="B783" s="67" t="s">
        <v>3796</v>
      </c>
      <c r="C783" s="6">
        <v>3021</v>
      </c>
      <c r="D783" s="6">
        <v>0.36</v>
      </c>
      <c r="E783" s="8">
        <v>43385</v>
      </c>
      <c r="F783">
        <f t="shared" si="12"/>
        <v>2018</v>
      </c>
    </row>
    <row r="784" spans="1:6" x14ac:dyDescent="0.25">
      <c r="A784" s="67" t="s">
        <v>157</v>
      </c>
      <c r="B784" s="67" t="s">
        <v>3839</v>
      </c>
      <c r="C784" s="6">
        <v>289</v>
      </c>
      <c r="D784" s="6">
        <v>0.05</v>
      </c>
      <c r="E784" s="8">
        <v>43392</v>
      </c>
      <c r="F784">
        <f t="shared" si="12"/>
        <v>2018</v>
      </c>
    </row>
    <row r="785" spans="1:6" x14ac:dyDescent="0.25">
      <c r="A785" s="67" t="s">
        <v>157</v>
      </c>
      <c r="B785" s="67" t="s">
        <v>3721</v>
      </c>
      <c r="C785" s="6">
        <v>972</v>
      </c>
      <c r="D785" s="6">
        <v>0.16</v>
      </c>
      <c r="E785" s="8">
        <v>43377</v>
      </c>
      <c r="F785">
        <f t="shared" si="12"/>
        <v>2018</v>
      </c>
    </row>
    <row r="786" spans="1:6" x14ac:dyDescent="0.25">
      <c r="A786" s="67" t="s">
        <v>157</v>
      </c>
      <c r="B786" s="67" t="s">
        <v>3772</v>
      </c>
      <c r="C786" s="6">
        <v>480</v>
      </c>
      <c r="D786" s="6">
        <v>0.08</v>
      </c>
      <c r="E786" s="8">
        <v>43374</v>
      </c>
      <c r="F786">
        <f t="shared" si="12"/>
        <v>2018</v>
      </c>
    </row>
    <row r="787" spans="1:6" x14ac:dyDescent="0.25">
      <c r="A787" s="67" t="s">
        <v>157</v>
      </c>
      <c r="B787" s="67" t="s">
        <v>3794</v>
      </c>
      <c r="C787" s="6">
        <v>2014</v>
      </c>
      <c r="D787" s="6">
        <v>0.24</v>
      </c>
      <c r="E787" s="8">
        <v>43374</v>
      </c>
      <c r="F787">
        <f t="shared" si="12"/>
        <v>2018</v>
      </c>
    </row>
    <row r="788" spans="1:6" x14ac:dyDescent="0.25">
      <c r="A788" s="67" t="s">
        <v>157</v>
      </c>
      <c r="B788" s="67" t="s">
        <v>3834</v>
      </c>
      <c r="C788" s="6">
        <v>1007</v>
      </c>
      <c r="D788" s="6">
        <v>0.12</v>
      </c>
      <c r="E788" s="8">
        <v>43374</v>
      </c>
      <c r="F788">
        <f t="shared" si="12"/>
        <v>2018</v>
      </c>
    </row>
    <row r="789" spans="1:6" x14ac:dyDescent="0.25">
      <c r="A789" s="67" t="s">
        <v>157</v>
      </c>
      <c r="B789" s="67" t="s">
        <v>3822</v>
      </c>
      <c r="C789" s="6">
        <v>480</v>
      </c>
      <c r="D789" s="6">
        <v>0.08</v>
      </c>
      <c r="E789" s="8">
        <v>43382</v>
      </c>
      <c r="F789">
        <f t="shared" si="12"/>
        <v>2018</v>
      </c>
    </row>
    <row r="790" spans="1:6" x14ac:dyDescent="0.25">
      <c r="A790" s="67" t="s">
        <v>157</v>
      </c>
      <c r="B790" s="67" t="s">
        <v>3838</v>
      </c>
      <c r="C790" s="6">
        <v>2014</v>
      </c>
      <c r="D790" s="6">
        <v>0.24</v>
      </c>
      <c r="E790" s="8">
        <v>43397</v>
      </c>
      <c r="F790">
        <f t="shared" si="12"/>
        <v>2018</v>
      </c>
    </row>
    <row r="791" spans="1:6" x14ac:dyDescent="0.25">
      <c r="A791" s="67" t="s">
        <v>157</v>
      </c>
      <c r="B791" s="67" t="s">
        <v>3774</v>
      </c>
      <c r="C791" s="6">
        <v>7049</v>
      </c>
      <c r="D791" s="6">
        <v>0.84</v>
      </c>
      <c r="E791" s="8">
        <v>43402</v>
      </c>
      <c r="F791">
        <f t="shared" si="12"/>
        <v>2018</v>
      </c>
    </row>
    <row r="792" spans="1:6" x14ac:dyDescent="0.25">
      <c r="A792" s="67" t="s">
        <v>157</v>
      </c>
      <c r="B792" s="67" t="s">
        <v>3828</v>
      </c>
      <c r="C792" s="6">
        <v>289</v>
      </c>
      <c r="D792" s="6">
        <v>0.05</v>
      </c>
      <c r="E792" s="8">
        <v>43375</v>
      </c>
      <c r="F792">
        <f t="shared" si="12"/>
        <v>2018</v>
      </c>
    </row>
    <row r="793" spans="1:6" x14ac:dyDescent="0.25">
      <c r="A793" s="67" t="s">
        <v>157</v>
      </c>
      <c r="B793" s="67" t="s">
        <v>3707</v>
      </c>
      <c r="C793" s="6">
        <v>1007</v>
      </c>
      <c r="D793" s="6">
        <v>0.12</v>
      </c>
      <c r="E793" s="8">
        <v>43392</v>
      </c>
      <c r="F793">
        <f t="shared" si="12"/>
        <v>2018</v>
      </c>
    </row>
    <row r="794" spans="1:6" x14ac:dyDescent="0.25">
      <c r="A794" s="67" t="s">
        <v>157</v>
      </c>
      <c r="B794" s="67" t="s">
        <v>3695</v>
      </c>
      <c r="C794" s="6">
        <v>578</v>
      </c>
      <c r="D794" s="6">
        <v>0.1</v>
      </c>
      <c r="E794" s="8">
        <v>43391</v>
      </c>
      <c r="F794">
        <f t="shared" si="12"/>
        <v>2018</v>
      </c>
    </row>
    <row r="795" spans="1:6" x14ac:dyDescent="0.25">
      <c r="A795" s="67" t="s">
        <v>157</v>
      </c>
      <c r="B795" s="67" t="s">
        <v>3833</v>
      </c>
      <c r="C795" s="6">
        <v>548</v>
      </c>
      <c r="D795" s="6">
        <v>0.09</v>
      </c>
      <c r="E795" s="8">
        <v>43398</v>
      </c>
      <c r="F795">
        <f t="shared" si="12"/>
        <v>2018</v>
      </c>
    </row>
    <row r="796" spans="1:6" x14ac:dyDescent="0.25">
      <c r="A796" s="67" t="s">
        <v>157</v>
      </c>
      <c r="B796" s="67" t="s">
        <v>3760</v>
      </c>
      <c r="C796" s="6">
        <v>4028</v>
      </c>
      <c r="D796" s="6">
        <v>0.48</v>
      </c>
      <c r="E796" s="8">
        <v>43376</v>
      </c>
      <c r="F796">
        <f t="shared" si="12"/>
        <v>2018</v>
      </c>
    </row>
    <row r="797" spans="1:6" x14ac:dyDescent="0.25">
      <c r="A797" s="67" t="s">
        <v>157</v>
      </c>
      <c r="B797" s="67" t="s">
        <v>3775</v>
      </c>
      <c r="C797" s="6">
        <v>729</v>
      </c>
      <c r="D797" s="6">
        <v>0.12</v>
      </c>
      <c r="E797" s="8">
        <v>43395</v>
      </c>
      <c r="F797">
        <f t="shared" si="12"/>
        <v>2018</v>
      </c>
    </row>
    <row r="798" spans="1:6" x14ac:dyDescent="0.25">
      <c r="A798" s="67" t="s">
        <v>157</v>
      </c>
      <c r="B798" s="67" t="s">
        <v>3851</v>
      </c>
      <c r="C798" s="6">
        <v>1440</v>
      </c>
      <c r="D798" s="6">
        <v>0.24</v>
      </c>
      <c r="E798" s="8">
        <v>43389</v>
      </c>
      <c r="F798">
        <f t="shared" si="12"/>
        <v>2018</v>
      </c>
    </row>
    <row r="799" spans="1:6" x14ac:dyDescent="0.25">
      <c r="A799" s="67" t="s">
        <v>157</v>
      </c>
      <c r="B799" s="67" t="s">
        <v>3805</v>
      </c>
      <c r="C799" s="6">
        <v>486</v>
      </c>
      <c r="D799" s="6">
        <v>0.08</v>
      </c>
      <c r="E799" s="8">
        <v>43383</v>
      </c>
      <c r="F799">
        <f t="shared" si="12"/>
        <v>2018</v>
      </c>
    </row>
    <row r="800" spans="1:6" x14ac:dyDescent="0.25">
      <c r="A800" s="67" t="s">
        <v>157</v>
      </c>
      <c r="B800" s="67" t="s">
        <v>3716</v>
      </c>
      <c r="C800" s="6">
        <v>480</v>
      </c>
      <c r="D800" s="6">
        <v>0.08</v>
      </c>
      <c r="E800" s="8">
        <v>43399</v>
      </c>
      <c r="F800">
        <f t="shared" si="12"/>
        <v>2018</v>
      </c>
    </row>
    <row r="801" spans="1:6" x14ac:dyDescent="0.25">
      <c r="A801" s="67" t="s">
        <v>157</v>
      </c>
      <c r="B801" s="67" t="s">
        <v>3740</v>
      </c>
      <c r="C801" s="6">
        <v>2014</v>
      </c>
      <c r="D801" s="6">
        <v>0.24</v>
      </c>
      <c r="E801" s="8">
        <v>43404</v>
      </c>
      <c r="F801">
        <f t="shared" si="12"/>
        <v>2018</v>
      </c>
    </row>
    <row r="802" spans="1:6" x14ac:dyDescent="0.25">
      <c r="A802" s="67" t="s">
        <v>157</v>
      </c>
      <c r="B802" s="67" t="s">
        <v>3755</v>
      </c>
      <c r="C802" s="6">
        <v>3021</v>
      </c>
      <c r="D802" s="6">
        <v>0.36</v>
      </c>
      <c r="E802" s="8">
        <v>43402</v>
      </c>
      <c r="F802">
        <f t="shared" si="12"/>
        <v>2018</v>
      </c>
    </row>
    <row r="803" spans="1:6" x14ac:dyDescent="0.25">
      <c r="A803" s="67" t="s">
        <v>157</v>
      </c>
      <c r="B803" s="67" t="s">
        <v>3835</v>
      </c>
      <c r="C803" s="6">
        <v>1007</v>
      </c>
      <c r="D803" s="6">
        <v>0.12</v>
      </c>
      <c r="E803" s="8">
        <v>43384</v>
      </c>
      <c r="F803">
        <f t="shared" si="12"/>
        <v>2018</v>
      </c>
    </row>
    <row r="804" spans="1:6" x14ac:dyDescent="0.25">
      <c r="A804" s="67" t="s">
        <v>157</v>
      </c>
      <c r="B804" s="67" t="s">
        <v>3746</v>
      </c>
      <c r="C804" s="6">
        <v>2014</v>
      </c>
      <c r="D804" s="6">
        <v>0.24</v>
      </c>
      <c r="E804" s="8">
        <v>43385</v>
      </c>
      <c r="F804">
        <f t="shared" si="12"/>
        <v>2018</v>
      </c>
    </row>
    <row r="805" spans="1:6" x14ac:dyDescent="0.25">
      <c r="A805" s="67" t="s">
        <v>157</v>
      </c>
      <c r="B805" s="67" t="s">
        <v>3852</v>
      </c>
      <c r="C805" s="6">
        <v>2014</v>
      </c>
      <c r="D805" s="6">
        <v>0.24</v>
      </c>
      <c r="E805" s="8">
        <v>43402</v>
      </c>
      <c r="F805">
        <f t="shared" si="12"/>
        <v>2018</v>
      </c>
    </row>
    <row r="806" spans="1:6" x14ac:dyDescent="0.25">
      <c r="A806" s="67" t="s">
        <v>157</v>
      </c>
      <c r="B806" s="67" t="s">
        <v>3797</v>
      </c>
      <c r="C806" s="6">
        <v>480</v>
      </c>
      <c r="D806" s="6">
        <v>0.08</v>
      </c>
      <c r="E806" s="8">
        <v>43377</v>
      </c>
      <c r="F806">
        <f t="shared" si="12"/>
        <v>2018</v>
      </c>
    </row>
    <row r="807" spans="1:6" x14ac:dyDescent="0.25">
      <c r="A807" s="67" t="s">
        <v>157</v>
      </c>
      <c r="B807" s="67" t="s">
        <v>3704</v>
      </c>
      <c r="C807" s="6">
        <v>548</v>
      </c>
      <c r="D807" s="6">
        <v>0.09</v>
      </c>
      <c r="E807" s="8">
        <v>43377</v>
      </c>
      <c r="F807">
        <f t="shared" si="12"/>
        <v>2018</v>
      </c>
    </row>
    <row r="808" spans="1:6" x14ac:dyDescent="0.25">
      <c r="A808" s="67" t="s">
        <v>157</v>
      </c>
      <c r="B808" s="67" t="s">
        <v>3779</v>
      </c>
      <c r="C808" s="6">
        <v>960</v>
      </c>
      <c r="D808" s="6">
        <v>0.16</v>
      </c>
      <c r="E808" s="8">
        <v>43403</v>
      </c>
      <c r="F808">
        <f t="shared" si="12"/>
        <v>2018</v>
      </c>
    </row>
    <row r="809" spans="1:6" x14ac:dyDescent="0.25">
      <c r="A809" s="67" t="s">
        <v>157</v>
      </c>
      <c r="B809" s="67" t="s">
        <v>3842</v>
      </c>
      <c r="C809" s="6">
        <v>548</v>
      </c>
      <c r="D809" s="6">
        <v>0.09</v>
      </c>
      <c r="E809" s="8">
        <v>43392</v>
      </c>
      <c r="F809">
        <f t="shared" si="12"/>
        <v>2018</v>
      </c>
    </row>
    <row r="810" spans="1:6" x14ac:dyDescent="0.25">
      <c r="A810" s="67" t="s">
        <v>157</v>
      </c>
      <c r="B810" s="67" t="s">
        <v>3788</v>
      </c>
      <c r="C810" s="6">
        <v>3021</v>
      </c>
      <c r="D810" s="6">
        <v>0.36</v>
      </c>
      <c r="E810" s="8">
        <v>43395</v>
      </c>
      <c r="F810">
        <f t="shared" si="12"/>
        <v>2018</v>
      </c>
    </row>
    <row r="811" spans="1:6" x14ac:dyDescent="0.25">
      <c r="A811" s="67" t="s">
        <v>157</v>
      </c>
      <c r="B811" s="67" t="s">
        <v>3825</v>
      </c>
      <c r="C811" s="6">
        <v>480</v>
      </c>
      <c r="D811" s="6">
        <v>0.08</v>
      </c>
      <c r="E811" s="8">
        <v>43397</v>
      </c>
      <c r="F811">
        <f t="shared" si="12"/>
        <v>2018</v>
      </c>
    </row>
    <row r="812" spans="1:6" x14ac:dyDescent="0.25">
      <c r="A812" s="67" t="s">
        <v>157</v>
      </c>
      <c r="B812" s="67" t="s">
        <v>3724</v>
      </c>
      <c r="C812" s="6">
        <v>486</v>
      </c>
      <c r="D812" s="6">
        <v>0.08</v>
      </c>
      <c r="E812" s="8">
        <v>43384</v>
      </c>
      <c r="F812">
        <f t="shared" si="12"/>
        <v>2018</v>
      </c>
    </row>
    <row r="813" spans="1:6" x14ac:dyDescent="0.25">
      <c r="A813" s="67" t="s">
        <v>157</v>
      </c>
      <c r="B813" s="67" t="s">
        <v>3738</v>
      </c>
      <c r="C813" s="6">
        <v>289</v>
      </c>
      <c r="D813" s="6">
        <v>0.05</v>
      </c>
      <c r="E813" s="8">
        <v>43392</v>
      </c>
      <c r="F813">
        <f t="shared" si="12"/>
        <v>2018</v>
      </c>
    </row>
    <row r="814" spans="1:6" x14ac:dyDescent="0.25">
      <c r="A814" s="67" t="s">
        <v>157</v>
      </c>
      <c r="B814" s="67" t="s">
        <v>3824</v>
      </c>
      <c r="C814" s="6">
        <v>1458</v>
      </c>
      <c r="D814" s="6">
        <v>0.24</v>
      </c>
      <c r="E814" s="8">
        <v>43397</v>
      </c>
      <c r="F814">
        <f t="shared" si="12"/>
        <v>2018</v>
      </c>
    </row>
    <row r="815" spans="1:6" x14ac:dyDescent="0.25">
      <c r="A815" s="67" t="s">
        <v>157</v>
      </c>
      <c r="B815" s="67" t="s">
        <v>3848</v>
      </c>
      <c r="C815" s="6">
        <v>1007</v>
      </c>
      <c r="D815" s="6">
        <v>0.12</v>
      </c>
      <c r="E815" s="8">
        <v>43376</v>
      </c>
      <c r="F815">
        <f t="shared" si="12"/>
        <v>2018</v>
      </c>
    </row>
    <row r="816" spans="1:6" x14ac:dyDescent="0.25">
      <c r="A816" s="67" t="s">
        <v>157</v>
      </c>
      <c r="B816" s="67" t="s">
        <v>3689</v>
      </c>
      <c r="C816" s="6">
        <v>548</v>
      </c>
      <c r="D816" s="6">
        <v>0.09</v>
      </c>
      <c r="E816" s="8">
        <v>43382</v>
      </c>
      <c r="F816">
        <f t="shared" si="12"/>
        <v>2018</v>
      </c>
    </row>
    <row r="817" spans="1:6" x14ac:dyDescent="0.25">
      <c r="A817" s="67" t="s">
        <v>157</v>
      </c>
      <c r="B817" s="67" t="s">
        <v>3823</v>
      </c>
      <c r="C817" s="6">
        <v>548</v>
      </c>
      <c r="D817" s="6">
        <v>0.09</v>
      </c>
      <c r="E817" s="8">
        <v>43395</v>
      </c>
      <c r="F817">
        <f t="shared" si="12"/>
        <v>2018</v>
      </c>
    </row>
    <row r="818" spans="1:6" x14ac:dyDescent="0.25">
      <c r="A818" s="67" t="s">
        <v>157</v>
      </c>
      <c r="B818" s="67" t="s">
        <v>3816</v>
      </c>
      <c r="C818" s="6">
        <v>2014</v>
      </c>
      <c r="D818" s="6">
        <v>0.24</v>
      </c>
      <c r="E818" s="8">
        <v>43378</v>
      </c>
      <c r="F818">
        <f t="shared" si="12"/>
        <v>2018</v>
      </c>
    </row>
    <row r="819" spans="1:6" x14ac:dyDescent="0.25">
      <c r="A819" s="67" t="s">
        <v>157</v>
      </c>
      <c r="B819" s="67" t="s">
        <v>3833</v>
      </c>
      <c r="C819" s="6">
        <v>3021</v>
      </c>
      <c r="D819" s="6">
        <v>0.36</v>
      </c>
      <c r="E819" s="8">
        <v>43398</v>
      </c>
      <c r="F819">
        <f t="shared" si="12"/>
        <v>2018</v>
      </c>
    </row>
    <row r="820" spans="1:6" x14ac:dyDescent="0.25">
      <c r="A820" s="67" t="s">
        <v>157</v>
      </c>
      <c r="B820" s="67" t="s">
        <v>3729</v>
      </c>
      <c r="C820" s="6">
        <v>243</v>
      </c>
      <c r="D820" s="6">
        <v>0.04</v>
      </c>
      <c r="E820" s="8">
        <v>43374</v>
      </c>
      <c r="F820">
        <f t="shared" si="12"/>
        <v>2018</v>
      </c>
    </row>
    <row r="821" spans="1:6" x14ac:dyDescent="0.25">
      <c r="A821" s="67" t="s">
        <v>157</v>
      </c>
      <c r="B821" s="67" t="s">
        <v>3773</v>
      </c>
      <c r="C821" s="6">
        <v>729</v>
      </c>
      <c r="D821" s="6">
        <v>0.12</v>
      </c>
      <c r="E821" s="8">
        <v>43392</v>
      </c>
      <c r="F821">
        <f t="shared" si="12"/>
        <v>2018</v>
      </c>
    </row>
    <row r="822" spans="1:6" x14ac:dyDescent="0.25">
      <c r="A822" s="67" t="s">
        <v>157</v>
      </c>
      <c r="B822" s="67" t="s">
        <v>3736</v>
      </c>
      <c r="C822" s="6">
        <v>1007</v>
      </c>
      <c r="D822" s="6">
        <v>0.12</v>
      </c>
      <c r="E822" s="8">
        <v>43382</v>
      </c>
      <c r="F822">
        <f t="shared" si="12"/>
        <v>2018</v>
      </c>
    </row>
    <row r="823" spans="1:6" x14ac:dyDescent="0.25">
      <c r="A823" s="67" t="s">
        <v>157</v>
      </c>
      <c r="B823" s="67" t="s">
        <v>3799</v>
      </c>
      <c r="C823" s="6">
        <v>1007</v>
      </c>
      <c r="D823" s="6">
        <v>0.12</v>
      </c>
      <c r="E823" s="8">
        <v>43402</v>
      </c>
      <c r="F823">
        <f t="shared" si="12"/>
        <v>2018</v>
      </c>
    </row>
    <row r="824" spans="1:6" x14ac:dyDescent="0.25">
      <c r="A824" s="67" t="s">
        <v>157</v>
      </c>
      <c r="B824" s="67" t="s">
        <v>3801</v>
      </c>
      <c r="C824" s="6">
        <v>972</v>
      </c>
      <c r="D824" s="6">
        <v>0.16</v>
      </c>
      <c r="E824" s="8">
        <v>43396</v>
      </c>
      <c r="F824">
        <f t="shared" si="12"/>
        <v>2018</v>
      </c>
    </row>
    <row r="825" spans="1:6" x14ac:dyDescent="0.25">
      <c r="A825" s="67" t="s">
        <v>157</v>
      </c>
      <c r="B825" s="67" t="s">
        <v>3694</v>
      </c>
      <c r="C825" s="6">
        <v>3021</v>
      </c>
      <c r="D825" s="6">
        <v>0.36</v>
      </c>
      <c r="E825" s="8">
        <v>43404</v>
      </c>
      <c r="F825">
        <f t="shared" si="12"/>
        <v>2018</v>
      </c>
    </row>
    <row r="826" spans="1:6" x14ac:dyDescent="0.25">
      <c r="A826" s="67" t="s">
        <v>157</v>
      </c>
      <c r="B826" s="67" t="s">
        <v>3762</v>
      </c>
      <c r="C826" s="6">
        <v>960</v>
      </c>
      <c r="D826" s="6">
        <v>0.16</v>
      </c>
      <c r="E826" s="8">
        <v>43397</v>
      </c>
      <c r="F826">
        <f t="shared" si="12"/>
        <v>2018</v>
      </c>
    </row>
    <row r="827" spans="1:6" x14ac:dyDescent="0.25">
      <c r="A827" s="67" t="s">
        <v>157</v>
      </c>
      <c r="B827" s="67" t="s">
        <v>3852</v>
      </c>
      <c r="C827" s="6">
        <v>1215</v>
      </c>
      <c r="D827" s="6">
        <v>0.2</v>
      </c>
      <c r="E827" s="8">
        <v>43402</v>
      </c>
      <c r="F827">
        <f t="shared" si="12"/>
        <v>2018</v>
      </c>
    </row>
    <row r="828" spans="1:6" x14ac:dyDescent="0.25">
      <c r="A828" s="67" t="s">
        <v>157</v>
      </c>
      <c r="B828" s="67" t="s">
        <v>3848</v>
      </c>
      <c r="C828" s="6">
        <v>480</v>
      </c>
      <c r="D828" s="6">
        <v>0.08</v>
      </c>
      <c r="E828" s="8">
        <v>43376</v>
      </c>
      <c r="F828">
        <f t="shared" si="12"/>
        <v>2018</v>
      </c>
    </row>
    <row r="829" spans="1:6" x14ac:dyDescent="0.25">
      <c r="A829" s="67" t="s">
        <v>157</v>
      </c>
      <c r="B829" s="67" t="s">
        <v>3722</v>
      </c>
      <c r="C829" s="6">
        <v>3021</v>
      </c>
      <c r="D829" s="6">
        <v>0.36</v>
      </c>
      <c r="E829" s="8">
        <v>43404</v>
      </c>
      <c r="F829">
        <f t="shared" si="12"/>
        <v>2018</v>
      </c>
    </row>
    <row r="830" spans="1:6" x14ac:dyDescent="0.25">
      <c r="A830" s="67" t="s">
        <v>157</v>
      </c>
      <c r="B830" s="67" t="s">
        <v>3724</v>
      </c>
      <c r="C830" s="6">
        <v>480</v>
      </c>
      <c r="D830" s="6">
        <v>0.08</v>
      </c>
      <c r="E830" s="8">
        <v>43384</v>
      </c>
      <c r="F830">
        <f t="shared" si="12"/>
        <v>2018</v>
      </c>
    </row>
    <row r="831" spans="1:6" x14ac:dyDescent="0.25">
      <c r="A831" s="67" t="s">
        <v>157</v>
      </c>
      <c r="B831" s="67" t="s">
        <v>3750</v>
      </c>
      <c r="C831" s="6">
        <v>480</v>
      </c>
      <c r="D831" s="6">
        <v>0.08</v>
      </c>
      <c r="E831" s="8">
        <v>43395</v>
      </c>
      <c r="F831">
        <f t="shared" si="12"/>
        <v>2018</v>
      </c>
    </row>
    <row r="832" spans="1:6" x14ac:dyDescent="0.25">
      <c r="A832" s="67" t="s">
        <v>157</v>
      </c>
      <c r="B832" s="67" t="s">
        <v>3851</v>
      </c>
      <c r="C832" s="6">
        <v>5035</v>
      </c>
      <c r="D832" s="6">
        <v>0.6</v>
      </c>
      <c r="E832" s="8">
        <v>43389</v>
      </c>
      <c r="F832">
        <f t="shared" si="12"/>
        <v>2018</v>
      </c>
    </row>
    <row r="833" spans="1:6" x14ac:dyDescent="0.25">
      <c r="A833" s="67" t="s">
        <v>157</v>
      </c>
      <c r="B833" s="67" t="s">
        <v>3822</v>
      </c>
      <c r="C833" s="6">
        <v>2014</v>
      </c>
      <c r="D833" s="6">
        <v>0.24</v>
      </c>
      <c r="E833" s="8">
        <v>43382</v>
      </c>
      <c r="F833">
        <f t="shared" si="12"/>
        <v>2018</v>
      </c>
    </row>
    <row r="834" spans="1:6" x14ac:dyDescent="0.25">
      <c r="A834" s="67" t="s">
        <v>157</v>
      </c>
      <c r="B834" s="67" t="s">
        <v>3819</v>
      </c>
      <c r="C834" s="6">
        <v>972</v>
      </c>
      <c r="D834" s="6">
        <v>0.16</v>
      </c>
      <c r="E834" s="8">
        <v>43389</v>
      </c>
      <c r="F834">
        <f t="shared" si="12"/>
        <v>2018</v>
      </c>
    </row>
    <row r="835" spans="1:6" x14ac:dyDescent="0.25">
      <c r="A835" s="67" t="s">
        <v>157</v>
      </c>
      <c r="B835" s="67" t="s">
        <v>3822</v>
      </c>
      <c r="C835" s="6">
        <v>486</v>
      </c>
      <c r="D835" s="6">
        <v>0.08</v>
      </c>
      <c r="E835" s="8">
        <v>43382</v>
      </c>
      <c r="F835">
        <f t="shared" ref="F835:F898" si="13">YEAR(E835)</f>
        <v>2018</v>
      </c>
    </row>
    <row r="836" spans="1:6" x14ac:dyDescent="0.25">
      <c r="A836" s="67" t="s">
        <v>157</v>
      </c>
      <c r="B836" s="67" t="s">
        <v>3832</v>
      </c>
      <c r="C836" s="6">
        <v>11077</v>
      </c>
      <c r="D836" s="6">
        <v>1.32</v>
      </c>
      <c r="E836" s="8">
        <v>43383</v>
      </c>
      <c r="F836">
        <f t="shared" si="13"/>
        <v>2018</v>
      </c>
    </row>
    <row r="837" spans="1:6" x14ac:dyDescent="0.25">
      <c r="A837" s="67" t="s">
        <v>157</v>
      </c>
      <c r="B837" s="67" t="s">
        <v>3736</v>
      </c>
      <c r="C837" s="6">
        <v>4028</v>
      </c>
      <c r="D837" s="6">
        <v>0.48</v>
      </c>
      <c r="E837" s="8">
        <v>43382</v>
      </c>
      <c r="F837">
        <f t="shared" si="13"/>
        <v>2018</v>
      </c>
    </row>
    <row r="838" spans="1:6" x14ac:dyDescent="0.25">
      <c r="A838" s="67" t="s">
        <v>157</v>
      </c>
      <c r="B838" s="67" t="s">
        <v>3734</v>
      </c>
      <c r="C838" s="6">
        <v>1701</v>
      </c>
      <c r="D838" s="6">
        <v>0.28000000000000003</v>
      </c>
      <c r="E838" s="8">
        <v>43389</v>
      </c>
      <c r="F838">
        <f t="shared" si="13"/>
        <v>2018</v>
      </c>
    </row>
    <row r="839" spans="1:6" x14ac:dyDescent="0.25">
      <c r="A839" s="67" t="s">
        <v>157</v>
      </c>
      <c r="B839" s="67" t="s">
        <v>3817</v>
      </c>
      <c r="C839" s="6">
        <v>2014</v>
      </c>
      <c r="D839" s="6">
        <v>0.24</v>
      </c>
      <c r="E839" s="8">
        <v>43376</v>
      </c>
      <c r="F839">
        <f t="shared" si="13"/>
        <v>2018</v>
      </c>
    </row>
    <row r="840" spans="1:6" x14ac:dyDescent="0.25">
      <c r="A840" s="67" t="s">
        <v>157</v>
      </c>
      <c r="B840" s="67" t="s">
        <v>3833</v>
      </c>
      <c r="C840" s="6">
        <v>480</v>
      </c>
      <c r="D840" s="6">
        <v>0.08</v>
      </c>
      <c r="E840" s="8">
        <v>43398</v>
      </c>
      <c r="F840">
        <f t="shared" si="13"/>
        <v>2018</v>
      </c>
    </row>
    <row r="841" spans="1:6" x14ac:dyDescent="0.25">
      <c r="A841" s="67" t="s">
        <v>157</v>
      </c>
      <c r="B841" s="67" t="s">
        <v>3709</v>
      </c>
      <c r="C841" s="6">
        <v>548</v>
      </c>
      <c r="D841" s="6">
        <v>0.09</v>
      </c>
      <c r="E841" s="8">
        <v>43389</v>
      </c>
      <c r="F841">
        <f t="shared" si="13"/>
        <v>2018</v>
      </c>
    </row>
    <row r="842" spans="1:6" x14ac:dyDescent="0.25">
      <c r="A842" s="67" t="s">
        <v>157</v>
      </c>
      <c r="B842" s="67" t="s">
        <v>3793</v>
      </c>
      <c r="C842" s="6">
        <v>578</v>
      </c>
      <c r="D842" s="6">
        <v>0.1</v>
      </c>
      <c r="E842" s="8">
        <v>43390</v>
      </c>
      <c r="F842">
        <f t="shared" si="13"/>
        <v>2018</v>
      </c>
    </row>
    <row r="843" spans="1:6" x14ac:dyDescent="0.25">
      <c r="A843" s="67" t="s">
        <v>157</v>
      </c>
      <c r="B843" s="67" t="s">
        <v>3846</v>
      </c>
      <c r="C843" s="6">
        <v>2023</v>
      </c>
      <c r="D843" s="6">
        <v>0.35</v>
      </c>
      <c r="E843" s="8">
        <v>43392</v>
      </c>
      <c r="F843">
        <f t="shared" si="13"/>
        <v>2018</v>
      </c>
    </row>
    <row r="844" spans="1:6" x14ac:dyDescent="0.25">
      <c r="A844" s="67" t="s">
        <v>157</v>
      </c>
      <c r="B844" s="67" t="s">
        <v>3692</v>
      </c>
      <c r="C844" s="6">
        <v>480</v>
      </c>
      <c r="D844" s="6">
        <v>0.08</v>
      </c>
      <c r="E844" s="8">
        <v>43399</v>
      </c>
      <c r="F844">
        <f t="shared" si="13"/>
        <v>2018</v>
      </c>
    </row>
    <row r="845" spans="1:6" x14ac:dyDescent="0.25">
      <c r="A845" s="67" t="s">
        <v>157</v>
      </c>
      <c r="B845" s="67" t="s">
        <v>3836</v>
      </c>
      <c r="C845" s="6">
        <v>3021</v>
      </c>
      <c r="D845" s="6">
        <v>0.36</v>
      </c>
      <c r="E845" s="8">
        <v>43395</v>
      </c>
      <c r="F845">
        <f t="shared" si="13"/>
        <v>2018</v>
      </c>
    </row>
    <row r="846" spans="1:6" x14ac:dyDescent="0.25">
      <c r="A846" s="67" t="s">
        <v>157</v>
      </c>
      <c r="B846" s="67" t="s">
        <v>3781</v>
      </c>
      <c r="C846" s="6">
        <v>2014</v>
      </c>
      <c r="D846" s="6">
        <v>0.24</v>
      </c>
      <c r="E846" s="8">
        <v>43389</v>
      </c>
      <c r="F846">
        <f t="shared" si="13"/>
        <v>2018</v>
      </c>
    </row>
    <row r="847" spans="1:6" x14ac:dyDescent="0.25">
      <c r="A847" s="67" t="s">
        <v>157</v>
      </c>
      <c r="B847" s="67" t="s">
        <v>3835</v>
      </c>
      <c r="C847" s="6">
        <v>729</v>
      </c>
      <c r="D847" s="6">
        <v>0.12</v>
      </c>
      <c r="E847" s="8">
        <v>43384</v>
      </c>
      <c r="F847">
        <f t="shared" si="13"/>
        <v>2018</v>
      </c>
    </row>
    <row r="848" spans="1:6" x14ac:dyDescent="0.25">
      <c r="A848" s="67" t="s">
        <v>157</v>
      </c>
      <c r="B848" s="67" t="s">
        <v>3730</v>
      </c>
      <c r="C848" s="6">
        <v>1007</v>
      </c>
      <c r="D848" s="6">
        <v>0.12</v>
      </c>
      <c r="E848" s="8">
        <v>43398</v>
      </c>
      <c r="F848">
        <f t="shared" si="13"/>
        <v>2018</v>
      </c>
    </row>
    <row r="849" spans="1:6" x14ac:dyDescent="0.25">
      <c r="A849" s="67" t="s">
        <v>157</v>
      </c>
      <c r="B849" s="67" t="s">
        <v>3796</v>
      </c>
      <c r="C849" s="6">
        <v>4028</v>
      </c>
      <c r="D849" s="6">
        <v>0.48</v>
      </c>
      <c r="E849" s="8">
        <v>43385</v>
      </c>
      <c r="F849">
        <f t="shared" si="13"/>
        <v>2018</v>
      </c>
    </row>
    <row r="850" spans="1:6" x14ac:dyDescent="0.25">
      <c r="A850" s="67" t="s">
        <v>157</v>
      </c>
      <c r="B850" s="67" t="s">
        <v>3811</v>
      </c>
      <c r="C850" s="6">
        <v>7049</v>
      </c>
      <c r="D850" s="6">
        <v>0.84</v>
      </c>
      <c r="E850" s="8">
        <v>43396</v>
      </c>
      <c r="F850">
        <f t="shared" si="13"/>
        <v>2018</v>
      </c>
    </row>
    <row r="851" spans="1:6" x14ac:dyDescent="0.25">
      <c r="A851" s="67" t="s">
        <v>157</v>
      </c>
      <c r="B851" s="67" t="s">
        <v>3759</v>
      </c>
      <c r="C851" s="6">
        <v>548</v>
      </c>
      <c r="D851" s="6">
        <v>0.09</v>
      </c>
      <c r="E851" s="8">
        <v>43399</v>
      </c>
      <c r="F851">
        <f t="shared" si="13"/>
        <v>2018</v>
      </c>
    </row>
    <row r="852" spans="1:6" x14ac:dyDescent="0.25">
      <c r="A852" s="67" t="s">
        <v>157</v>
      </c>
      <c r="B852" s="67" t="s">
        <v>3717</v>
      </c>
      <c r="C852" s="6">
        <v>729</v>
      </c>
      <c r="D852" s="6">
        <v>0.12</v>
      </c>
      <c r="E852" s="8">
        <v>43397</v>
      </c>
      <c r="F852">
        <f t="shared" si="13"/>
        <v>2018</v>
      </c>
    </row>
    <row r="853" spans="1:6" x14ac:dyDescent="0.25">
      <c r="A853" s="67" t="s">
        <v>157</v>
      </c>
      <c r="B853" s="67" t="s">
        <v>3814</v>
      </c>
      <c r="C853" s="6">
        <v>729</v>
      </c>
      <c r="D853" s="6">
        <v>0.12</v>
      </c>
      <c r="E853" s="8">
        <v>43396</v>
      </c>
      <c r="F853">
        <f t="shared" si="13"/>
        <v>2018</v>
      </c>
    </row>
    <row r="854" spans="1:6" x14ac:dyDescent="0.25">
      <c r="A854" s="67" t="s">
        <v>157</v>
      </c>
      <c r="B854" s="67" t="s">
        <v>3797</v>
      </c>
      <c r="C854" s="6">
        <v>289</v>
      </c>
      <c r="D854" s="6">
        <v>0.05</v>
      </c>
      <c r="E854" s="8">
        <v>43377</v>
      </c>
      <c r="F854">
        <f t="shared" si="13"/>
        <v>2018</v>
      </c>
    </row>
    <row r="855" spans="1:6" x14ac:dyDescent="0.25">
      <c r="A855" s="67" t="s">
        <v>157</v>
      </c>
      <c r="B855" s="67" t="s">
        <v>3786</v>
      </c>
      <c r="C855" s="6">
        <v>2014</v>
      </c>
      <c r="D855" s="6">
        <v>0.24</v>
      </c>
      <c r="E855" s="8">
        <v>43399</v>
      </c>
      <c r="F855">
        <f t="shared" si="13"/>
        <v>2018</v>
      </c>
    </row>
    <row r="856" spans="1:6" x14ac:dyDescent="0.25">
      <c r="A856" s="67" t="s">
        <v>157</v>
      </c>
      <c r="B856" s="67" t="s">
        <v>3765</v>
      </c>
      <c r="C856" s="6">
        <v>480</v>
      </c>
      <c r="D856" s="6">
        <v>0.08</v>
      </c>
      <c r="E856" s="8">
        <v>43383</v>
      </c>
      <c r="F856">
        <f t="shared" si="13"/>
        <v>2018</v>
      </c>
    </row>
    <row r="857" spans="1:6" x14ac:dyDescent="0.25">
      <c r="A857" s="67" t="s">
        <v>157</v>
      </c>
      <c r="B857" s="67" t="s">
        <v>3801</v>
      </c>
      <c r="C857" s="6">
        <v>480</v>
      </c>
      <c r="D857" s="6">
        <v>0.08</v>
      </c>
      <c r="E857" s="8">
        <v>43396</v>
      </c>
      <c r="F857">
        <f t="shared" si="13"/>
        <v>2018</v>
      </c>
    </row>
    <row r="858" spans="1:6" x14ac:dyDescent="0.25">
      <c r="A858" s="67" t="s">
        <v>157</v>
      </c>
      <c r="B858" s="67" t="s">
        <v>3714</v>
      </c>
      <c r="C858" s="6">
        <v>289</v>
      </c>
      <c r="D858" s="6">
        <v>0.05</v>
      </c>
      <c r="E858" s="8">
        <v>43397</v>
      </c>
      <c r="F858">
        <f t="shared" si="13"/>
        <v>2018</v>
      </c>
    </row>
    <row r="859" spans="1:6" x14ac:dyDescent="0.25">
      <c r="A859" s="67" t="s">
        <v>157</v>
      </c>
      <c r="B859" s="67" t="s">
        <v>3817</v>
      </c>
      <c r="C859" s="6">
        <v>289</v>
      </c>
      <c r="D859" s="6">
        <v>0.05</v>
      </c>
      <c r="E859" s="8">
        <v>43376</v>
      </c>
      <c r="F859">
        <f t="shared" si="13"/>
        <v>2018</v>
      </c>
    </row>
    <row r="860" spans="1:6" x14ac:dyDescent="0.25">
      <c r="A860" s="67" t="s">
        <v>157</v>
      </c>
      <c r="B860" s="67" t="s">
        <v>3788</v>
      </c>
      <c r="C860" s="6">
        <v>548</v>
      </c>
      <c r="D860" s="6">
        <v>0.09</v>
      </c>
      <c r="E860" s="8">
        <v>43395</v>
      </c>
      <c r="F860">
        <f t="shared" si="13"/>
        <v>2018</v>
      </c>
    </row>
    <row r="861" spans="1:6" x14ac:dyDescent="0.25">
      <c r="A861" s="67" t="s">
        <v>157</v>
      </c>
      <c r="B861" s="67" t="s">
        <v>3785</v>
      </c>
      <c r="C861" s="6">
        <v>480</v>
      </c>
      <c r="D861" s="6">
        <v>0.08</v>
      </c>
      <c r="E861" s="8">
        <v>43389</v>
      </c>
      <c r="F861">
        <f t="shared" si="13"/>
        <v>2018</v>
      </c>
    </row>
    <row r="862" spans="1:6" x14ac:dyDescent="0.25">
      <c r="A862" s="67" t="s">
        <v>157</v>
      </c>
      <c r="B862" s="67" t="s">
        <v>3811</v>
      </c>
      <c r="C862" s="6">
        <v>960</v>
      </c>
      <c r="D862" s="6">
        <v>0.16</v>
      </c>
      <c r="E862" s="8">
        <v>43396</v>
      </c>
      <c r="F862">
        <f t="shared" si="13"/>
        <v>2018</v>
      </c>
    </row>
    <row r="863" spans="1:6" x14ac:dyDescent="0.25">
      <c r="A863" s="67" t="s">
        <v>157</v>
      </c>
      <c r="B863" s="67" t="s">
        <v>3702</v>
      </c>
      <c r="C863" s="6">
        <v>1007</v>
      </c>
      <c r="D863" s="6">
        <v>0.12</v>
      </c>
      <c r="E863" s="8">
        <v>43402</v>
      </c>
      <c r="F863">
        <f t="shared" si="13"/>
        <v>2018</v>
      </c>
    </row>
    <row r="864" spans="1:6" x14ac:dyDescent="0.25">
      <c r="A864" s="67" t="s">
        <v>157</v>
      </c>
      <c r="B864" s="67" t="s">
        <v>3771</v>
      </c>
      <c r="C864" s="6">
        <v>289</v>
      </c>
      <c r="D864" s="6">
        <v>0.05</v>
      </c>
      <c r="E864" s="8">
        <v>43392</v>
      </c>
      <c r="F864">
        <f t="shared" si="13"/>
        <v>2018</v>
      </c>
    </row>
    <row r="865" spans="1:6" x14ac:dyDescent="0.25">
      <c r="A865" s="67" t="s">
        <v>157</v>
      </c>
      <c r="B865" s="67" t="s">
        <v>3824</v>
      </c>
      <c r="C865" s="6">
        <v>1007</v>
      </c>
      <c r="D865" s="6">
        <v>0.12</v>
      </c>
      <c r="E865" s="8">
        <v>43397</v>
      </c>
      <c r="F865">
        <f t="shared" si="13"/>
        <v>2018</v>
      </c>
    </row>
    <row r="866" spans="1:6" x14ac:dyDescent="0.25">
      <c r="A866" s="67" t="s">
        <v>157</v>
      </c>
      <c r="B866" s="67" t="s">
        <v>3796</v>
      </c>
      <c r="C866" s="6">
        <v>2014</v>
      </c>
      <c r="D866" s="6">
        <v>0.24</v>
      </c>
      <c r="E866" s="8">
        <v>43385</v>
      </c>
      <c r="F866">
        <f t="shared" si="13"/>
        <v>2018</v>
      </c>
    </row>
    <row r="867" spans="1:6" x14ac:dyDescent="0.25">
      <c r="A867" s="67" t="s">
        <v>157</v>
      </c>
      <c r="B867" s="67" t="s">
        <v>3711</v>
      </c>
      <c r="C867" s="6">
        <v>972</v>
      </c>
      <c r="D867" s="6">
        <v>0.16</v>
      </c>
      <c r="E867" s="8">
        <v>43382</v>
      </c>
      <c r="F867">
        <f t="shared" si="13"/>
        <v>2018</v>
      </c>
    </row>
    <row r="868" spans="1:6" x14ac:dyDescent="0.25">
      <c r="A868" s="67" t="s">
        <v>157</v>
      </c>
      <c r="B868" s="67" t="s">
        <v>3808</v>
      </c>
      <c r="C868" s="6">
        <v>289</v>
      </c>
      <c r="D868" s="6">
        <v>0.05</v>
      </c>
      <c r="E868" s="8">
        <v>43383</v>
      </c>
      <c r="F868">
        <f t="shared" si="13"/>
        <v>2018</v>
      </c>
    </row>
    <row r="869" spans="1:6" x14ac:dyDescent="0.25">
      <c r="A869" s="67" t="s">
        <v>157</v>
      </c>
      <c r="B869" s="67" t="s">
        <v>3852</v>
      </c>
      <c r="C869" s="6">
        <v>480</v>
      </c>
      <c r="D869" s="6">
        <v>0.08</v>
      </c>
      <c r="E869" s="8">
        <v>43402</v>
      </c>
      <c r="F869">
        <f t="shared" si="13"/>
        <v>2018</v>
      </c>
    </row>
    <row r="870" spans="1:6" x14ac:dyDescent="0.25">
      <c r="A870" s="67" t="s">
        <v>157</v>
      </c>
      <c r="B870" s="67" t="s">
        <v>3689</v>
      </c>
      <c r="C870" s="6">
        <v>2014</v>
      </c>
      <c r="D870" s="6">
        <v>0.24</v>
      </c>
      <c r="E870" s="8">
        <v>43382</v>
      </c>
      <c r="F870">
        <f t="shared" si="13"/>
        <v>2018</v>
      </c>
    </row>
    <row r="871" spans="1:6" x14ac:dyDescent="0.25">
      <c r="A871" s="67" t="s">
        <v>157</v>
      </c>
      <c r="B871" s="67" t="s">
        <v>3831</v>
      </c>
      <c r="C871" s="6">
        <v>480</v>
      </c>
      <c r="D871" s="6">
        <v>0.08</v>
      </c>
      <c r="E871" s="8">
        <v>43404</v>
      </c>
      <c r="F871">
        <f t="shared" si="13"/>
        <v>2018</v>
      </c>
    </row>
    <row r="872" spans="1:6" x14ac:dyDescent="0.25">
      <c r="A872" s="67" t="s">
        <v>157</v>
      </c>
      <c r="B872" s="67" t="s">
        <v>3851</v>
      </c>
      <c r="C872" s="6">
        <v>1701</v>
      </c>
      <c r="D872" s="6">
        <v>0.28000000000000003</v>
      </c>
      <c r="E872" s="8">
        <v>43389</v>
      </c>
      <c r="F872">
        <f t="shared" si="13"/>
        <v>2018</v>
      </c>
    </row>
    <row r="873" spans="1:6" x14ac:dyDescent="0.25">
      <c r="A873" s="67" t="s">
        <v>157</v>
      </c>
      <c r="B873" s="67" t="s">
        <v>3820</v>
      </c>
      <c r="C873" s="6">
        <v>480</v>
      </c>
      <c r="D873" s="6">
        <v>0.08</v>
      </c>
      <c r="E873" s="8">
        <v>43389</v>
      </c>
      <c r="F873">
        <f t="shared" si="13"/>
        <v>2018</v>
      </c>
    </row>
    <row r="874" spans="1:6" x14ac:dyDescent="0.25">
      <c r="A874" s="67" t="s">
        <v>157</v>
      </c>
      <c r="B874" s="67" t="s">
        <v>3746</v>
      </c>
      <c r="C874" s="6">
        <v>548</v>
      </c>
      <c r="D874" s="6">
        <v>0.09</v>
      </c>
      <c r="E874" s="8">
        <v>43385</v>
      </c>
      <c r="F874">
        <f t="shared" si="13"/>
        <v>2018</v>
      </c>
    </row>
    <row r="875" spans="1:6" x14ac:dyDescent="0.25">
      <c r="A875" s="67" t="s">
        <v>157</v>
      </c>
      <c r="B875" s="67" t="s">
        <v>3724</v>
      </c>
      <c r="C875" s="6">
        <v>289</v>
      </c>
      <c r="D875" s="6">
        <v>0.05</v>
      </c>
      <c r="E875" s="8">
        <v>43384</v>
      </c>
      <c r="F875">
        <f t="shared" si="13"/>
        <v>2018</v>
      </c>
    </row>
    <row r="876" spans="1:6" x14ac:dyDescent="0.25">
      <c r="A876" s="67" t="s">
        <v>157</v>
      </c>
      <c r="B876" s="67" t="s">
        <v>3831</v>
      </c>
      <c r="C876" s="6">
        <v>548</v>
      </c>
      <c r="D876" s="6">
        <v>0.09</v>
      </c>
      <c r="E876" s="8">
        <v>43404</v>
      </c>
      <c r="F876">
        <f t="shared" si="13"/>
        <v>2018</v>
      </c>
    </row>
    <row r="877" spans="1:6" x14ac:dyDescent="0.25">
      <c r="A877" s="67" t="s">
        <v>157</v>
      </c>
      <c r="B877" s="67" t="s">
        <v>3824</v>
      </c>
      <c r="C877" s="6">
        <v>5035</v>
      </c>
      <c r="D877" s="6">
        <v>0.6</v>
      </c>
      <c r="E877" s="8">
        <v>43397</v>
      </c>
      <c r="F877">
        <f t="shared" si="13"/>
        <v>2018</v>
      </c>
    </row>
    <row r="878" spans="1:6" x14ac:dyDescent="0.25">
      <c r="A878" s="67" t="s">
        <v>157</v>
      </c>
      <c r="B878" s="67" t="s">
        <v>3742</v>
      </c>
      <c r="C878" s="6">
        <v>289</v>
      </c>
      <c r="D878" s="6">
        <v>0.05</v>
      </c>
      <c r="E878" s="8">
        <v>43375</v>
      </c>
      <c r="F878">
        <f t="shared" si="13"/>
        <v>2018</v>
      </c>
    </row>
    <row r="879" spans="1:6" x14ac:dyDescent="0.25">
      <c r="A879" s="67" t="s">
        <v>157</v>
      </c>
      <c r="B879" s="67" t="s">
        <v>3818</v>
      </c>
      <c r="C879" s="6">
        <v>4028</v>
      </c>
      <c r="D879" s="6">
        <v>0.48</v>
      </c>
      <c r="E879" s="8">
        <v>43375</v>
      </c>
      <c r="F879">
        <f t="shared" si="13"/>
        <v>2018</v>
      </c>
    </row>
    <row r="880" spans="1:6" x14ac:dyDescent="0.25">
      <c r="A880" s="67" t="s">
        <v>157</v>
      </c>
      <c r="B880" s="67" t="s">
        <v>3708</v>
      </c>
      <c r="C880" s="6">
        <v>3021</v>
      </c>
      <c r="D880" s="6">
        <v>0.36</v>
      </c>
      <c r="E880" s="8">
        <v>43376</v>
      </c>
      <c r="F880">
        <f t="shared" si="13"/>
        <v>2018</v>
      </c>
    </row>
    <row r="881" spans="1:6" x14ac:dyDescent="0.25">
      <c r="A881" s="67" t="s">
        <v>157</v>
      </c>
      <c r="B881" s="67" t="s">
        <v>3722</v>
      </c>
      <c r="C881" s="6">
        <v>3021</v>
      </c>
      <c r="D881" s="6">
        <v>0.36</v>
      </c>
      <c r="E881" s="8">
        <v>43404</v>
      </c>
      <c r="F881">
        <f t="shared" si="13"/>
        <v>2018</v>
      </c>
    </row>
    <row r="882" spans="1:6" x14ac:dyDescent="0.25">
      <c r="A882" s="67" t="s">
        <v>157</v>
      </c>
      <c r="B882" s="67" t="s">
        <v>3827</v>
      </c>
      <c r="C882" s="6">
        <v>480</v>
      </c>
      <c r="D882" s="6">
        <v>0.08</v>
      </c>
      <c r="E882" s="8">
        <v>43398</v>
      </c>
      <c r="F882">
        <f t="shared" si="13"/>
        <v>2018</v>
      </c>
    </row>
    <row r="883" spans="1:6" x14ac:dyDescent="0.25">
      <c r="A883" s="67" t="s">
        <v>157</v>
      </c>
      <c r="B883" s="67" t="s">
        <v>3698</v>
      </c>
      <c r="C883" s="6">
        <v>289</v>
      </c>
      <c r="D883" s="6">
        <v>0.05</v>
      </c>
      <c r="E883" s="8">
        <v>43392</v>
      </c>
      <c r="F883">
        <f t="shared" si="13"/>
        <v>2018</v>
      </c>
    </row>
    <row r="884" spans="1:6" x14ac:dyDescent="0.25">
      <c r="A884" s="67" t="s">
        <v>157</v>
      </c>
      <c r="B884" s="67" t="s">
        <v>3721</v>
      </c>
      <c r="C884" s="6">
        <v>1007</v>
      </c>
      <c r="D884" s="6">
        <v>0.12</v>
      </c>
      <c r="E884" s="8">
        <v>43377</v>
      </c>
      <c r="F884">
        <f t="shared" si="13"/>
        <v>2018</v>
      </c>
    </row>
    <row r="885" spans="1:6" x14ac:dyDescent="0.25">
      <c r="A885" s="67" t="s">
        <v>157</v>
      </c>
      <c r="B885" s="67" t="s">
        <v>3820</v>
      </c>
      <c r="C885" s="6">
        <v>548</v>
      </c>
      <c r="D885" s="6">
        <v>0.09</v>
      </c>
      <c r="E885" s="8">
        <v>43389</v>
      </c>
      <c r="F885">
        <f t="shared" si="13"/>
        <v>2018</v>
      </c>
    </row>
    <row r="886" spans="1:6" x14ac:dyDescent="0.25">
      <c r="A886" s="67" t="s">
        <v>157</v>
      </c>
      <c r="B886" s="67" t="s">
        <v>3778</v>
      </c>
      <c r="C886" s="6">
        <v>2014</v>
      </c>
      <c r="D886" s="6">
        <v>0.24</v>
      </c>
      <c r="E886" s="8">
        <v>43376</v>
      </c>
      <c r="F886">
        <f t="shared" si="13"/>
        <v>2018</v>
      </c>
    </row>
    <row r="887" spans="1:6" x14ac:dyDescent="0.25">
      <c r="A887" s="67" t="s">
        <v>157</v>
      </c>
      <c r="B887" s="67" t="s">
        <v>3838</v>
      </c>
      <c r="C887" s="6">
        <v>480</v>
      </c>
      <c r="D887" s="6">
        <v>0.08</v>
      </c>
      <c r="E887" s="8">
        <v>43397</v>
      </c>
      <c r="F887">
        <f t="shared" si="13"/>
        <v>2018</v>
      </c>
    </row>
    <row r="888" spans="1:6" x14ac:dyDescent="0.25">
      <c r="A888" s="67" t="s">
        <v>157</v>
      </c>
      <c r="B888" s="67" t="s">
        <v>3724</v>
      </c>
      <c r="C888" s="6">
        <v>1007</v>
      </c>
      <c r="D888" s="6">
        <v>0.12</v>
      </c>
      <c r="E888" s="8">
        <v>43384</v>
      </c>
      <c r="F888">
        <f t="shared" si="13"/>
        <v>2018</v>
      </c>
    </row>
    <row r="889" spans="1:6" x14ac:dyDescent="0.25">
      <c r="A889" s="67" t="s">
        <v>157</v>
      </c>
      <c r="B889" s="67" t="s">
        <v>3783</v>
      </c>
      <c r="C889" s="6">
        <v>4028</v>
      </c>
      <c r="D889" s="6">
        <v>0.48</v>
      </c>
      <c r="E889" s="8">
        <v>43398</v>
      </c>
      <c r="F889">
        <f t="shared" si="13"/>
        <v>2018</v>
      </c>
    </row>
    <row r="890" spans="1:6" x14ac:dyDescent="0.25">
      <c r="A890" s="67" t="s">
        <v>157</v>
      </c>
      <c r="B890" s="67" t="s">
        <v>3711</v>
      </c>
      <c r="C890" s="6">
        <v>2014</v>
      </c>
      <c r="D890" s="6">
        <v>0.24</v>
      </c>
      <c r="E890" s="8">
        <v>43382</v>
      </c>
      <c r="F890">
        <f t="shared" si="13"/>
        <v>2018</v>
      </c>
    </row>
    <row r="891" spans="1:6" x14ac:dyDescent="0.25">
      <c r="A891" s="67" t="s">
        <v>157</v>
      </c>
      <c r="B891" s="67" t="s">
        <v>3751</v>
      </c>
      <c r="C891" s="6">
        <v>972</v>
      </c>
      <c r="D891" s="6">
        <v>0.16</v>
      </c>
      <c r="E891" s="8">
        <v>43376</v>
      </c>
      <c r="F891">
        <f t="shared" si="13"/>
        <v>2018</v>
      </c>
    </row>
    <row r="892" spans="1:6" x14ac:dyDescent="0.25">
      <c r="A892" s="67" t="s">
        <v>157</v>
      </c>
      <c r="B892" s="67" t="s">
        <v>3731</v>
      </c>
      <c r="C892" s="6">
        <v>2014</v>
      </c>
      <c r="D892" s="6">
        <v>0.24</v>
      </c>
      <c r="E892" s="8">
        <v>43395</v>
      </c>
      <c r="F892">
        <f t="shared" si="13"/>
        <v>2018</v>
      </c>
    </row>
    <row r="893" spans="1:6" x14ac:dyDescent="0.25">
      <c r="A893" s="67" t="s">
        <v>157</v>
      </c>
      <c r="B893" s="67" t="s">
        <v>3841</v>
      </c>
      <c r="C893" s="6">
        <v>1458</v>
      </c>
      <c r="D893" s="6">
        <v>0.24</v>
      </c>
      <c r="E893" s="8">
        <v>43391</v>
      </c>
      <c r="F893">
        <f t="shared" si="13"/>
        <v>2018</v>
      </c>
    </row>
    <row r="894" spans="1:6" x14ac:dyDescent="0.25">
      <c r="A894" s="67" t="s">
        <v>157</v>
      </c>
      <c r="B894" s="67" t="s">
        <v>3811</v>
      </c>
      <c r="C894" s="6">
        <v>2187</v>
      </c>
      <c r="D894" s="6">
        <v>0.36</v>
      </c>
      <c r="E894" s="8">
        <v>43396</v>
      </c>
      <c r="F894">
        <f t="shared" si="13"/>
        <v>2018</v>
      </c>
    </row>
    <row r="895" spans="1:6" x14ac:dyDescent="0.25">
      <c r="A895" s="67" t="s">
        <v>157</v>
      </c>
      <c r="B895" s="67" t="s">
        <v>3853</v>
      </c>
      <c r="C895" s="6">
        <v>2014</v>
      </c>
      <c r="D895" s="6">
        <v>0.24</v>
      </c>
      <c r="E895" s="8">
        <v>43403</v>
      </c>
      <c r="F895">
        <f t="shared" si="13"/>
        <v>2018</v>
      </c>
    </row>
    <row r="896" spans="1:6" x14ac:dyDescent="0.25">
      <c r="A896" s="67" t="s">
        <v>157</v>
      </c>
      <c r="B896" s="67" t="s">
        <v>3785</v>
      </c>
      <c r="C896" s="6">
        <v>1007</v>
      </c>
      <c r="D896" s="6">
        <v>0.12</v>
      </c>
      <c r="E896" s="8">
        <v>43389</v>
      </c>
      <c r="F896">
        <f t="shared" si="13"/>
        <v>2018</v>
      </c>
    </row>
    <row r="897" spans="1:6" x14ac:dyDescent="0.25">
      <c r="A897" s="67" t="s">
        <v>157</v>
      </c>
      <c r="B897" s="67" t="s">
        <v>3850</v>
      </c>
      <c r="C897" s="6">
        <v>5035</v>
      </c>
      <c r="D897" s="6">
        <v>0.6</v>
      </c>
      <c r="E897" s="8">
        <v>43374</v>
      </c>
      <c r="F897">
        <f t="shared" si="13"/>
        <v>2018</v>
      </c>
    </row>
    <row r="898" spans="1:6" x14ac:dyDescent="0.25">
      <c r="A898" s="67" t="s">
        <v>157</v>
      </c>
      <c r="B898" s="67" t="s">
        <v>3850</v>
      </c>
      <c r="C898" s="6">
        <v>1007</v>
      </c>
      <c r="D898" s="6">
        <v>0.12</v>
      </c>
      <c r="E898" s="8">
        <v>43374</v>
      </c>
      <c r="F898">
        <f t="shared" si="13"/>
        <v>2018</v>
      </c>
    </row>
    <row r="899" spans="1:6" x14ac:dyDescent="0.25">
      <c r="A899" s="67" t="s">
        <v>157</v>
      </c>
      <c r="B899" s="67" t="s">
        <v>3811</v>
      </c>
      <c r="C899" s="6">
        <v>1007</v>
      </c>
      <c r="D899" s="6">
        <v>0.12</v>
      </c>
      <c r="E899" s="8">
        <v>43396</v>
      </c>
      <c r="F899">
        <f t="shared" ref="F899:F962" si="14">YEAR(E899)</f>
        <v>2018</v>
      </c>
    </row>
    <row r="900" spans="1:6" x14ac:dyDescent="0.25">
      <c r="A900" s="67" t="s">
        <v>157</v>
      </c>
      <c r="B900" s="67" t="s">
        <v>3815</v>
      </c>
      <c r="C900" s="6">
        <v>960</v>
      </c>
      <c r="D900" s="6">
        <v>0.16</v>
      </c>
      <c r="E900" s="8">
        <v>43392</v>
      </c>
      <c r="F900">
        <f t="shared" si="14"/>
        <v>2018</v>
      </c>
    </row>
    <row r="901" spans="1:6" x14ac:dyDescent="0.25">
      <c r="A901" s="67" t="s">
        <v>157</v>
      </c>
      <c r="B901" s="67" t="s">
        <v>3784</v>
      </c>
      <c r="C901" s="6">
        <v>480</v>
      </c>
      <c r="D901" s="6">
        <v>0.08</v>
      </c>
      <c r="E901" s="8">
        <v>43376</v>
      </c>
      <c r="F901">
        <f t="shared" si="14"/>
        <v>2018</v>
      </c>
    </row>
    <row r="902" spans="1:6" x14ac:dyDescent="0.25">
      <c r="A902" s="67" t="s">
        <v>157</v>
      </c>
      <c r="B902" s="67" t="s">
        <v>3813</v>
      </c>
      <c r="C902" s="6">
        <v>1007</v>
      </c>
      <c r="D902" s="6">
        <v>0.12</v>
      </c>
      <c r="E902" s="8">
        <v>43382</v>
      </c>
      <c r="F902">
        <f t="shared" si="14"/>
        <v>2018</v>
      </c>
    </row>
    <row r="903" spans="1:6" x14ac:dyDescent="0.25">
      <c r="A903" s="67" t="s">
        <v>157</v>
      </c>
      <c r="B903" s="67" t="s">
        <v>3746</v>
      </c>
      <c r="C903" s="6">
        <v>2014</v>
      </c>
      <c r="D903" s="6">
        <v>0.24</v>
      </c>
      <c r="E903" s="8">
        <v>43385</v>
      </c>
      <c r="F903">
        <f t="shared" si="14"/>
        <v>2018</v>
      </c>
    </row>
    <row r="904" spans="1:6" x14ac:dyDescent="0.25">
      <c r="A904" s="67" t="s">
        <v>157</v>
      </c>
      <c r="B904" s="67" t="s">
        <v>3809</v>
      </c>
      <c r="C904" s="6">
        <v>2014</v>
      </c>
      <c r="D904" s="6">
        <v>0.24</v>
      </c>
      <c r="E904" s="8">
        <v>43389</v>
      </c>
      <c r="F904">
        <f t="shared" si="14"/>
        <v>2018</v>
      </c>
    </row>
    <row r="905" spans="1:6" x14ac:dyDescent="0.25">
      <c r="A905" s="67" t="s">
        <v>157</v>
      </c>
      <c r="B905" s="67" t="s">
        <v>3735</v>
      </c>
      <c r="C905" s="6">
        <v>1215</v>
      </c>
      <c r="D905" s="6">
        <v>0.2</v>
      </c>
      <c r="E905" s="8">
        <v>43397</v>
      </c>
      <c r="F905">
        <f t="shared" si="14"/>
        <v>2018</v>
      </c>
    </row>
    <row r="906" spans="1:6" x14ac:dyDescent="0.25">
      <c r="A906" s="67" t="s">
        <v>157</v>
      </c>
      <c r="B906" s="67" t="s">
        <v>3831</v>
      </c>
      <c r="C906" s="6">
        <v>243</v>
      </c>
      <c r="D906" s="6">
        <v>0.04</v>
      </c>
      <c r="E906" s="8">
        <v>43404</v>
      </c>
      <c r="F906">
        <f t="shared" si="14"/>
        <v>2018</v>
      </c>
    </row>
    <row r="907" spans="1:6" x14ac:dyDescent="0.25">
      <c r="A907" s="67" t="s">
        <v>157</v>
      </c>
      <c r="B907" s="67" t="s">
        <v>3815</v>
      </c>
      <c r="C907" s="6">
        <v>1096</v>
      </c>
      <c r="D907" s="6">
        <v>0.18</v>
      </c>
      <c r="E907" s="8">
        <v>43392</v>
      </c>
      <c r="F907">
        <f t="shared" si="14"/>
        <v>2018</v>
      </c>
    </row>
    <row r="908" spans="1:6" x14ac:dyDescent="0.25">
      <c r="A908" s="67" t="s">
        <v>157</v>
      </c>
      <c r="B908" s="67" t="s">
        <v>3706</v>
      </c>
      <c r="C908" s="6">
        <v>3021</v>
      </c>
      <c r="D908" s="6">
        <v>0.36</v>
      </c>
      <c r="E908" s="8">
        <v>43397</v>
      </c>
      <c r="F908">
        <f t="shared" si="14"/>
        <v>2018</v>
      </c>
    </row>
    <row r="909" spans="1:6" x14ac:dyDescent="0.25">
      <c r="A909" s="67" t="s">
        <v>157</v>
      </c>
      <c r="B909" s="67" t="s">
        <v>3818</v>
      </c>
      <c r="C909" s="6">
        <v>960</v>
      </c>
      <c r="D909" s="6">
        <v>0.16</v>
      </c>
      <c r="E909" s="8">
        <v>43375</v>
      </c>
      <c r="F909">
        <f t="shared" si="14"/>
        <v>2018</v>
      </c>
    </row>
    <row r="910" spans="1:6" x14ac:dyDescent="0.25">
      <c r="A910" s="67" t="s">
        <v>157</v>
      </c>
      <c r="B910" s="67" t="s">
        <v>3808</v>
      </c>
      <c r="C910" s="6">
        <v>1007</v>
      </c>
      <c r="D910" s="6">
        <v>0.12</v>
      </c>
      <c r="E910" s="8">
        <v>43383</v>
      </c>
      <c r="F910">
        <f t="shared" si="14"/>
        <v>2018</v>
      </c>
    </row>
    <row r="911" spans="1:6" x14ac:dyDescent="0.25">
      <c r="A911" s="67" t="s">
        <v>157</v>
      </c>
      <c r="B911" s="67" t="s">
        <v>3776</v>
      </c>
      <c r="C911" s="6">
        <v>289</v>
      </c>
      <c r="D911" s="6">
        <v>0.05</v>
      </c>
      <c r="E911" s="8">
        <v>43404</v>
      </c>
      <c r="F911">
        <f t="shared" si="14"/>
        <v>2018</v>
      </c>
    </row>
    <row r="912" spans="1:6" x14ac:dyDescent="0.25">
      <c r="A912" s="67" t="s">
        <v>157</v>
      </c>
      <c r="B912" s="67" t="s">
        <v>3837</v>
      </c>
      <c r="C912" s="6">
        <v>3021</v>
      </c>
      <c r="D912" s="6">
        <v>0.36</v>
      </c>
      <c r="E912" s="8">
        <v>43389</v>
      </c>
      <c r="F912">
        <f t="shared" si="14"/>
        <v>2018</v>
      </c>
    </row>
    <row r="913" spans="1:6" x14ac:dyDescent="0.25">
      <c r="A913" s="67" t="s">
        <v>157</v>
      </c>
      <c r="B913" s="67" t="s">
        <v>3792</v>
      </c>
      <c r="C913" s="6">
        <v>578</v>
      </c>
      <c r="D913" s="6">
        <v>0.1</v>
      </c>
      <c r="E913" s="8">
        <v>43391</v>
      </c>
      <c r="F913">
        <f t="shared" si="14"/>
        <v>2018</v>
      </c>
    </row>
    <row r="914" spans="1:6" x14ac:dyDescent="0.25">
      <c r="A914" s="67" t="s">
        <v>157</v>
      </c>
      <c r="B914" s="67" t="s">
        <v>3823</v>
      </c>
      <c r="C914" s="6">
        <v>5035</v>
      </c>
      <c r="D914" s="6">
        <v>0.6</v>
      </c>
      <c r="E914" s="8">
        <v>43395</v>
      </c>
      <c r="F914">
        <f t="shared" si="14"/>
        <v>2018</v>
      </c>
    </row>
    <row r="915" spans="1:6" x14ac:dyDescent="0.25">
      <c r="A915" s="67" t="s">
        <v>157</v>
      </c>
      <c r="B915" s="67" t="s">
        <v>3818</v>
      </c>
      <c r="C915" s="6">
        <v>2014</v>
      </c>
      <c r="D915" s="6">
        <v>0.24</v>
      </c>
      <c r="E915" s="8">
        <v>43375</v>
      </c>
      <c r="F915">
        <f t="shared" si="14"/>
        <v>2018</v>
      </c>
    </row>
    <row r="916" spans="1:6" x14ac:dyDescent="0.25">
      <c r="A916" s="67" t="s">
        <v>157</v>
      </c>
      <c r="B916" s="67" t="s">
        <v>3818</v>
      </c>
      <c r="C916" s="6">
        <v>2014</v>
      </c>
      <c r="D916" s="6">
        <v>0.24</v>
      </c>
      <c r="E916" s="8">
        <v>43375</v>
      </c>
      <c r="F916">
        <f t="shared" si="14"/>
        <v>2018</v>
      </c>
    </row>
    <row r="917" spans="1:6" x14ac:dyDescent="0.25">
      <c r="A917" s="67" t="s">
        <v>157</v>
      </c>
      <c r="B917" s="67" t="s">
        <v>3690</v>
      </c>
      <c r="C917" s="6">
        <v>480</v>
      </c>
      <c r="D917" s="6">
        <v>0.08</v>
      </c>
      <c r="E917" s="8">
        <v>43389</v>
      </c>
      <c r="F917">
        <f t="shared" si="14"/>
        <v>2018</v>
      </c>
    </row>
    <row r="918" spans="1:6" x14ac:dyDescent="0.25">
      <c r="A918" s="67" t="s">
        <v>157</v>
      </c>
      <c r="B918" s="67" t="s">
        <v>3719</v>
      </c>
      <c r="C918" s="6">
        <v>289</v>
      </c>
      <c r="D918" s="6">
        <v>0.05</v>
      </c>
      <c r="E918" s="8">
        <v>43383</v>
      </c>
      <c r="F918">
        <f t="shared" si="14"/>
        <v>2018</v>
      </c>
    </row>
    <row r="919" spans="1:6" x14ac:dyDescent="0.25">
      <c r="A919" s="67" t="s">
        <v>157</v>
      </c>
      <c r="B919" s="67" t="s">
        <v>3723</v>
      </c>
      <c r="C919" s="6">
        <v>480</v>
      </c>
      <c r="D919" s="6">
        <v>0.08</v>
      </c>
      <c r="E919" s="8">
        <v>43391</v>
      </c>
      <c r="F919">
        <f t="shared" si="14"/>
        <v>2018</v>
      </c>
    </row>
    <row r="920" spans="1:6" x14ac:dyDescent="0.25">
      <c r="A920" s="67" t="s">
        <v>157</v>
      </c>
      <c r="B920" s="67" t="s">
        <v>3821</v>
      </c>
      <c r="C920" s="6">
        <v>548</v>
      </c>
      <c r="D920" s="6">
        <v>0.09</v>
      </c>
      <c r="E920" s="8">
        <v>43398</v>
      </c>
      <c r="F920">
        <f t="shared" si="14"/>
        <v>2018</v>
      </c>
    </row>
    <row r="921" spans="1:6" x14ac:dyDescent="0.25">
      <c r="A921" s="67" t="s">
        <v>157</v>
      </c>
      <c r="B921" s="67" t="s">
        <v>3703</v>
      </c>
      <c r="C921" s="6">
        <v>2014</v>
      </c>
      <c r="D921" s="6">
        <v>0.24</v>
      </c>
      <c r="E921" s="8">
        <v>43395</v>
      </c>
      <c r="F921">
        <f t="shared" si="14"/>
        <v>2018</v>
      </c>
    </row>
    <row r="922" spans="1:6" x14ac:dyDescent="0.25">
      <c r="A922" s="67" t="s">
        <v>157</v>
      </c>
      <c r="B922" s="67" t="s">
        <v>3743</v>
      </c>
      <c r="C922" s="6">
        <v>972</v>
      </c>
      <c r="D922" s="6">
        <v>0.16</v>
      </c>
      <c r="E922" s="8">
        <v>43402</v>
      </c>
      <c r="F922">
        <f t="shared" si="14"/>
        <v>2018</v>
      </c>
    </row>
    <row r="923" spans="1:6" x14ac:dyDescent="0.25">
      <c r="A923" s="67" t="s">
        <v>157</v>
      </c>
      <c r="B923" s="67" t="s">
        <v>3765</v>
      </c>
      <c r="C923" s="6">
        <v>2014</v>
      </c>
      <c r="D923" s="6">
        <v>0.24</v>
      </c>
      <c r="E923" s="8">
        <v>43383</v>
      </c>
      <c r="F923">
        <f t="shared" si="14"/>
        <v>2018</v>
      </c>
    </row>
    <row r="924" spans="1:6" x14ac:dyDescent="0.25">
      <c r="A924" s="67" t="s">
        <v>157</v>
      </c>
      <c r="B924" s="67" t="s">
        <v>3771</v>
      </c>
      <c r="C924" s="6">
        <v>3021</v>
      </c>
      <c r="D924" s="6">
        <v>0.36</v>
      </c>
      <c r="E924" s="8">
        <v>43392</v>
      </c>
      <c r="F924">
        <f t="shared" si="14"/>
        <v>2018</v>
      </c>
    </row>
    <row r="925" spans="1:6" x14ac:dyDescent="0.25">
      <c r="A925" s="67" t="s">
        <v>157</v>
      </c>
      <c r="B925" s="67" t="s">
        <v>3708</v>
      </c>
      <c r="C925" s="6">
        <v>480</v>
      </c>
      <c r="D925" s="6">
        <v>0.08</v>
      </c>
      <c r="E925" s="8">
        <v>43376</v>
      </c>
      <c r="F925">
        <f t="shared" si="14"/>
        <v>2018</v>
      </c>
    </row>
    <row r="926" spans="1:6" x14ac:dyDescent="0.25">
      <c r="A926" s="67" t="s">
        <v>157</v>
      </c>
      <c r="B926" s="67" t="s">
        <v>3707</v>
      </c>
      <c r="C926" s="6">
        <v>6042</v>
      </c>
      <c r="D926" s="6">
        <v>0.72</v>
      </c>
      <c r="E926" s="8">
        <v>43392</v>
      </c>
      <c r="F926">
        <f t="shared" si="14"/>
        <v>2018</v>
      </c>
    </row>
    <row r="927" spans="1:6" x14ac:dyDescent="0.25">
      <c r="A927" s="67" t="s">
        <v>157</v>
      </c>
      <c r="B927" s="67" t="s">
        <v>3847</v>
      </c>
      <c r="C927" s="6">
        <v>486</v>
      </c>
      <c r="D927" s="6">
        <v>0.08</v>
      </c>
      <c r="E927" s="8">
        <v>43396</v>
      </c>
      <c r="F927">
        <f t="shared" si="14"/>
        <v>2018</v>
      </c>
    </row>
    <row r="928" spans="1:6" x14ac:dyDescent="0.25">
      <c r="A928" s="67" t="s">
        <v>157</v>
      </c>
      <c r="B928" s="67" t="s">
        <v>3759</v>
      </c>
      <c r="C928" s="6">
        <v>3021</v>
      </c>
      <c r="D928" s="6">
        <v>0.36</v>
      </c>
      <c r="E928" s="8">
        <v>43399</v>
      </c>
      <c r="F928">
        <f t="shared" si="14"/>
        <v>2018</v>
      </c>
    </row>
    <row r="929" spans="1:6" x14ac:dyDescent="0.25">
      <c r="A929" s="67" t="s">
        <v>157</v>
      </c>
      <c r="B929" s="67" t="s">
        <v>3726</v>
      </c>
      <c r="C929" s="6">
        <v>3021</v>
      </c>
      <c r="D929" s="6">
        <v>0.36</v>
      </c>
      <c r="E929" s="8">
        <v>43375</v>
      </c>
      <c r="F929">
        <f t="shared" si="14"/>
        <v>2018</v>
      </c>
    </row>
    <row r="930" spans="1:6" x14ac:dyDescent="0.25">
      <c r="A930" s="67" t="s">
        <v>157</v>
      </c>
      <c r="B930" s="67" t="s">
        <v>3756</v>
      </c>
      <c r="C930" s="6">
        <v>1701</v>
      </c>
      <c r="D930" s="6">
        <v>0.28000000000000003</v>
      </c>
      <c r="E930" s="8">
        <v>43398</v>
      </c>
      <c r="F930">
        <f t="shared" si="14"/>
        <v>2018</v>
      </c>
    </row>
    <row r="931" spans="1:6" x14ac:dyDescent="0.25">
      <c r="A931" s="67" t="s">
        <v>157</v>
      </c>
      <c r="B931" s="67" t="s">
        <v>3822</v>
      </c>
      <c r="C931" s="6">
        <v>548</v>
      </c>
      <c r="D931" s="6">
        <v>0.09</v>
      </c>
      <c r="E931" s="8">
        <v>43382</v>
      </c>
      <c r="F931">
        <f t="shared" si="14"/>
        <v>2018</v>
      </c>
    </row>
    <row r="932" spans="1:6" x14ac:dyDescent="0.25">
      <c r="A932" s="67" t="s">
        <v>157</v>
      </c>
      <c r="B932" s="67" t="s">
        <v>3853</v>
      </c>
      <c r="C932" s="6">
        <v>729</v>
      </c>
      <c r="D932" s="6">
        <v>0.12</v>
      </c>
      <c r="E932" s="8">
        <v>43403</v>
      </c>
      <c r="F932">
        <f t="shared" si="14"/>
        <v>2018</v>
      </c>
    </row>
    <row r="933" spans="1:6" x14ac:dyDescent="0.25">
      <c r="A933" s="67" t="s">
        <v>157</v>
      </c>
      <c r="B933" s="67" t="s">
        <v>3806</v>
      </c>
      <c r="C933" s="6">
        <v>480</v>
      </c>
      <c r="D933" s="6">
        <v>0.08</v>
      </c>
      <c r="E933" s="8">
        <v>43391</v>
      </c>
      <c r="F933">
        <f t="shared" si="14"/>
        <v>2018</v>
      </c>
    </row>
    <row r="934" spans="1:6" x14ac:dyDescent="0.25">
      <c r="A934" s="67" t="s">
        <v>157</v>
      </c>
      <c r="B934" s="67" t="s">
        <v>3786</v>
      </c>
      <c r="C934" s="6">
        <v>729</v>
      </c>
      <c r="D934" s="6">
        <v>0.12</v>
      </c>
      <c r="E934" s="8">
        <v>43399</v>
      </c>
      <c r="F934">
        <f t="shared" si="14"/>
        <v>2018</v>
      </c>
    </row>
    <row r="935" spans="1:6" x14ac:dyDescent="0.25">
      <c r="A935" s="67" t="s">
        <v>157</v>
      </c>
      <c r="B935" s="67" t="s">
        <v>3823</v>
      </c>
      <c r="C935" s="6">
        <v>960</v>
      </c>
      <c r="D935" s="6">
        <v>0.16</v>
      </c>
      <c r="E935" s="8">
        <v>43395</v>
      </c>
      <c r="F935">
        <f t="shared" si="14"/>
        <v>2018</v>
      </c>
    </row>
    <row r="936" spans="1:6" x14ac:dyDescent="0.25">
      <c r="A936" s="67" t="s">
        <v>157</v>
      </c>
      <c r="B936" s="67" t="s">
        <v>3849</v>
      </c>
      <c r="C936" s="6">
        <v>480</v>
      </c>
      <c r="D936" s="6">
        <v>0.08</v>
      </c>
      <c r="E936" s="8">
        <v>43383</v>
      </c>
      <c r="F936">
        <f t="shared" si="14"/>
        <v>2018</v>
      </c>
    </row>
    <row r="937" spans="1:6" x14ac:dyDescent="0.25">
      <c r="A937" s="67" t="s">
        <v>157</v>
      </c>
      <c r="B937" s="67" t="s">
        <v>3854</v>
      </c>
      <c r="C937" s="6">
        <v>2014</v>
      </c>
      <c r="D937" s="6">
        <v>0.24</v>
      </c>
      <c r="E937" s="8">
        <v>43391</v>
      </c>
      <c r="F937">
        <f t="shared" si="14"/>
        <v>2018</v>
      </c>
    </row>
    <row r="938" spans="1:6" x14ac:dyDescent="0.25">
      <c r="A938" s="67" t="s">
        <v>157</v>
      </c>
      <c r="B938" s="67" t="s">
        <v>3848</v>
      </c>
      <c r="C938" s="6">
        <v>3021</v>
      </c>
      <c r="D938" s="6">
        <v>0.36</v>
      </c>
      <c r="E938" s="8">
        <v>43376</v>
      </c>
      <c r="F938">
        <f t="shared" si="14"/>
        <v>2018</v>
      </c>
    </row>
    <row r="939" spans="1:6" x14ac:dyDescent="0.25">
      <c r="A939" s="67" t="s">
        <v>157</v>
      </c>
      <c r="B939" s="67" t="s">
        <v>3818</v>
      </c>
      <c r="C939" s="6">
        <v>578</v>
      </c>
      <c r="D939" s="6">
        <v>0.1</v>
      </c>
      <c r="E939" s="8">
        <v>43375</v>
      </c>
      <c r="F939">
        <f t="shared" si="14"/>
        <v>2018</v>
      </c>
    </row>
    <row r="940" spans="1:6" x14ac:dyDescent="0.25">
      <c r="A940" s="67" t="s">
        <v>157</v>
      </c>
      <c r="B940" s="67" t="s">
        <v>3783</v>
      </c>
      <c r="C940" s="6">
        <v>480</v>
      </c>
      <c r="D940" s="6">
        <v>0.08</v>
      </c>
      <c r="E940" s="8">
        <v>43398</v>
      </c>
      <c r="F940">
        <f t="shared" si="14"/>
        <v>2018</v>
      </c>
    </row>
    <row r="941" spans="1:6" x14ac:dyDescent="0.25">
      <c r="A941" s="67" t="s">
        <v>157</v>
      </c>
      <c r="B941" s="67" t="s">
        <v>3803</v>
      </c>
      <c r="C941" s="6">
        <v>1007</v>
      </c>
      <c r="D941" s="6">
        <v>0.12</v>
      </c>
      <c r="E941" s="8">
        <v>43390</v>
      </c>
      <c r="F941">
        <f t="shared" si="14"/>
        <v>2018</v>
      </c>
    </row>
    <row r="942" spans="1:6" x14ac:dyDescent="0.25">
      <c r="A942" s="67" t="s">
        <v>157</v>
      </c>
      <c r="B942" s="67" t="s">
        <v>3850</v>
      </c>
      <c r="C942" s="6">
        <v>289</v>
      </c>
      <c r="D942" s="6">
        <v>0.05</v>
      </c>
      <c r="E942" s="8">
        <v>43374</v>
      </c>
      <c r="F942">
        <f t="shared" si="14"/>
        <v>2018</v>
      </c>
    </row>
    <row r="943" spans="1:6" x14ac:dyDescent="0.25">
      <c r="A943" s="67" t="s">
        <v>157</v>
      </c>
      <c r="B943" s="67" t="s">
        <v>3853</v>
      </c>
      <c r="C943" s="6">
        <v>480</v>
      </c>
      <c r="D943" s="6">
        <v>0.08</v>
      </c>
      <c r="E943" s="8">
        <v>43403</v>
      </c>
      <c r="F943">
        <f t="shared" si="14"/>
        <v>2018</v>
      </c>
    </row>
    <row r="944" spans="1:6" x14ac:dyDescent="0.25">
      <c r="A944" s="67" t="s">
        <v>157</v>
      </c>
      <c r="B944" s="67" t="s">
        <v>3831</v>
      </c>
      <c r="C944" s="6">
        <v>289</v>
      </c>
      <c r="D944" s="6">
        <v>0.05</v>
      </c>
      <c r="E944" s="8">
        <v>43404</v>
      </c>
      <c r="F944">
        <f t="shared" si="14"/>
        <v>2018</v>
      </c>
    </row>
    <row r="945" spans="1:6" x14ac:dyDescent="0.25">
      <c r="A945" s="67" t="s">
        <v>157</v>
      </c>
      <c r="B945" s="67" t="s">
        <v>3852</v>
      </c>
      <c r="C945" s="6">
        <v>4028</v>
      </c>
      <c r="D945" s="6">
        <v>0.48</v>
      </c>
      <c r="E945" s="8">
        <v>43402</v>
      </c>
      <c r="F945">
        <f t="shared" si="14"/>
        <v>2018</v>
      </c>
    </row>
    <row r="946" spans="1:6" x14ac:dyDescent="0.25">
      <c r="A946" s="67" t="s">
        <v>157</v>
      </c>
      <c r="B946" s="67" t="s">
        <v>3844</v>
      </c>
      <c r="C946" s="6">
        <v>243</v>
      </c>
      <c r="D946" s="6">
        <v>0.04</v>
      </c>
      <c r="E946" s="8">
        <v>43399</v>
      </c>
      <c r="F946">
        <f t="shared" si="14"/>
        <v>2018</v>
      </c>
    </row>
    <row r="947" spans="1:6" x14ac:dyDescent="0.25">
      <c r="A947" s="67" t="s">
        <v>157</v>
      </c>
      <c r="B947" s="67" t="s">
        <v>3728</v>
      </c>
      <c r="C947" s="6">
        <v>1007</v>
      </c>
      <c r="D947" s="6">
        <v>0.12</v>
      </c>
      <c r="E947" s="8">
        <v>43397</v>
      </c>
      <c r="F947">
        <f t="shared" si="14"/>
        <v>2018</v>
      </c>
    </row>
    <row r="948" spans="1:6" x14ac:dyDescent="0.25">
      <c r="A948" s="67" t="s">
        <v>157</v>
      </c>
      <c r="B948" s="67" t="s">
        <v>3735</v>
      </c>
      <c r="C948" s="6">
        <v>960</v>
      </c>
      <c r="D948" s="6">
        <v>0.16</v>
      </c>
      <c r="E948" s="8">
        <v>43397</v>
      </c>
      <c r="F948">
        <f t="shared" si="14"/>
        <v>2018</v>
      </c>
    </row>
    <row r="949" spans="1:6" x14ac:dyDescent="0.25">
      <c r="A949" s="67" t="s">
        <v>157</v>
      </c>
      <c r="B949" s="67" t="s">
        <v>3752</v>
      </c>
      <c r="C949" s="6">
        <v>1458</v>
      </c>
      <c r="D949" s="6">
        <v>0.24</v>
      </c>
      <c r="E949" s="8">
        <v>43376</v>
      </c>
      <c r="F949">
        <f t="shared" si="14"/>
        <v>2018</v>
      </c>
    </row>
    <row r="950" spans="1:6" x14ac:dyDescent="0.25">
      <c r="A950" s="67" t="s">
        <v>157</v>
      </c>
      <c r="B950" s="67" t="s">
        <v>3765</v>
      </c>
      <c r="C950" s="6">
        <v>289</v>
      </c>
      <c r="D950" s="6">
        <v>0.05</v>
      </c>
      <c r="E950" s="8">
        <v>43383</v>
      </c>
      <c r="F950">
        <f t="shared" si="14"/>
        <v>2018</v>
      </c>
    </row>
    <row r="951" spans="1:6" x14ac:dyDescent="0.25">
      <c r="A951" s="67" t="s">
        <v>157</v>
      </c>
      <c r="B951" s="67" t="s">
        <v>3854</v>
      </c>
      <c r="C951" s="6">
        <v>972</v>
      </c>
      <c r="D951" s="6">
        <v>0.16</v>
      </c>
      <c r="E951" s="8">
        <v>43391</v>
      </c>
      <c r="F951">
        <f t="shared" si="14"/>
        <v>2018</v>
      </c>
    </row>
    <row r="952" spans="1:6" x14ac:dyDescent="0.25">
      <c r="A952" s="67" t="s">
        <v>157</v>
      </c>
      <c r="B952" s="67" t="s">
        <v>3830</v>
      </c>
      <c r="C952" s="6">
        <v>972</v>
      </c>
      <c r="D952" s="6">
        <v>0.16</v>
      </c>
      <c r="E952" s="8">
        <v>43390</v>
      </c>
      <c r="F952">
        <f t="shared" si="14"/>
        <v>2018</v>
      </c>
    </row>
    <row r="953" spans="1:6" x14ac:dyDescent="0.25">
      <c r="A953" s="67" t="s">
        <v>157</v>
      </c>
      <c r="B953" s="67" t="s">
        <v>3740</v>
      </c>
      <c r="C953" s="6">
        <v>972</v>
      </c>
      <c r="D953" s="6">
        <v>0.16</v>
      </c>
      <c r="E953" s="8">
        <v>43404</v>
      </c>
      <c r="F953">
        <f t="shared" si="14"/>
        <v>2018</v>
      </c>
    </row>
    <row r="954" spans="1:6" x14ac:dyDescent="0.25">
      <c r="A954" s="67" t="s">
        <v>157</v>
      </c>
      <c r="B954" s="67" t="s">
        <v>3830</v>
      </c>
      <c r="C954" s="6">
        <v>480</v>
      </c>
      <c r="D954" s="6">
        <v>0.08</v>
      </c>
      <c r="E954" s="8">
        <v>43390</v>
      </c>
      <c r="F954">
        <f t="shared" si="14"/>
        <v>2018</v>
      </c>
    </row>
    <row r="955" spans="1:6" x14ac:dyDescent="0.25">
      <c r="A955" s="67" t="s">
        <v>157</v>
      </c>
      <c r="B955" s="67" t="s">
        <v>3844</v>
      </c>
      <c r="C955" s="6">
        <v>480</v>
      </c>
      <c r="D955" s="6">
        <v>0.08</v>
      </c>
      <c r="E955" s="8">
        <v>43399</v>
      </c>
      <c r="F955">
        <f t="shared" si="14"/>
        <v>2018</v>
      </c>
    </row>
    <row r="956" spans="1:6" x14ac:dyDescent="0.25">
      <c r="A956" s="67" t="s">
        <v>157</v>
      </c>
      <c r="B956" s="67" t="s">
        <v>3699</v>
      </c>
      <c r="C956" s="6">
        <v>243</v>
      </c>
      <c r="D956" s="6">
        <v>0.04</v>
      </c>
      <c r="E956" s="8">
        <v>43404</v>
      </c>
      <c r="F956">
        <f t="shared" si="14"/>
        <v>2018</v>
      </c>
    </row>
    <row r="957" spans="1:6" x14ac:dyDescent="0.25">
      <c r="A957" s="67" t="s">
        <v>157</v>
      </c>
      <c r="B957" s="67" t="s">
        <v>3816</v>
      </c>
      <c r="C957" s="6">
        <v>729</v>
      </c>
      <c r="D957" s="6">
        <v>0.12</v>
      </c>
      <c r="E957" s="8">
        <v>43378</v>
      </c>
      <c r="F957">
        <f t="shared" si="14"/>
        <v>2018</v>
      </c>
    </row>
    <row r="958" spans="1:6" x14ac:dyDescent="0.25">
      <c r="A958" s="67" t="s">
        <v>157</v>
      </c>
      <c r="B958" s="67" t="s">
        <v>3813</v>
      </c>
      <c r="C958" s="6">
        <v>548</v>
      </c>
      <c r="D958" s="6">
        <v>0.09</v>
      </c>
      <c r="E958" s="8">
        <v>43382</v>
      </c>
      <c r="F958">
        <f t="shared" si="14"/>
        <v>2018</v>
      </c>
    </row>
    <row r="959" spans="1:6" x14ac:dyDescent="0.25">
      <c r="A959" s="67" t="s">
        <v>157</v>
      </c>
      <c r="B959" s="67" t="s">
        <v>3800</v>
      </c>
      <c r="C959" s="6">
        <v>289</v>
      </c>
      <c r="D959" s="6">
        <v>0.05</v>
      </c>
      <c r="E959" s="8">
        <v>43377</v>
      </c>
      <c r="F959">
        <f t="shared" si="14"/>
        <v>2018</v>
      </c>
    </row>
    <row r="960" spans="1:6" x14ac:dyDescent="0.25">
      <c r="A960" s="67" t="s">
        <v>157</v>
      </c>
      <c r="B960" s="67" t="s">
        <v>3690</v>
      </c>
      <c r="C960" s="6">
        <v>1007</v>
      </c>
      <c r="D960" s="6">
        <v>0.12</v>
      </c>
      <c r="E960" s="8">
        <v>43389</v>
      </c>
      <c r="F960">
        <f t="shared" si="14"/>
        <v>2018</v>
      </c>
    </row>
    <row r="961" spans="1:6" x14ac:dyDescent="0.25">
      <c r="A961" s="67" t="s">
        <v>157</v>
      </c>
      <c r="B961" s="67" t="s">
        <v>3837</v>
      </c>
      <c r="C961" s="6">
        <v>7049</v>
      </c>
      <c r="D961" s="6">
        <v>0.84</v>
      </c>
      <c r="E961" s="8">
        <v>43389</v>
      </c>
      <c r="F961">
        <f t="shared" si="14"/>
        <v>2018</v>
      </c>
    </row>
    <row r="962" spans="1:6" x14ac:dyDescent="0.25">
      <c r="A962" s="67" t="s">
        <v>157</v>
      </c>
      <c r="B962" s="67" t="s">
        <v>3716</v>
      </c>
      <c r="C962" s="6">
        <v>2014</v>
      </c>
      <c r="D962" s="6">
        <v>0.24</v>
      </c>
      <c r="E962" s="8">
        <v>43399</v>
      </c>
      <c r="F962">
        <f t="shared" si="14"/>
        <v>2018</v>
      </c>
    </row>
    <row r="963" spans="1:6" x14ac:dyDescent="0.25">
      <c r="A963" s="67" t="s">
        <v>157</v>
      </c>
      <c r="B963" s="67" t="s">
        <v>3710</v>
      </c>
      <c r="C963" s="6">
        <v>972</v>
      </c>
      <c r="D963" s="6">
        <v>0.16</v>
      </c>
      <c r="E963" s="8">
        <v>43388</v>
      </c>
      <c r="F963">
        <f t="shared" ref="F963:F1026" si="15">YEAR(E963)</f>
        <v>2018</v>
      </c>
    </row>
    <row r="964" spans="1:6" x14ac:dyDescent="0.25">
      <c r="A964" s="67" t="s">
        <v>157</v>
      </c>
      <c r="B964" s="67" t="s">
        <v>3730</v>
      </c>
      <c r="C964" s="6">
        <v>2014</v>
      </c>
      <c r="D964" s="6">
        <v>0.24</v>
      </c>
      <c r="E964" s="8">
        <v>43398</v>
      </c>
      <c r="F964">
        <f t="shared" si="15"/>
        <v>2018</v>
      </c>
    </row>
    <row r="965" spans="1:6" x14ac:dyDescent="0.25">
      <c r="A965" s="67" t="s">
        <v>157</v>
      </c>
      <c r="B965" s="67" t="s">
        <v>3747</v>
      </c>
      <c r="C965" s="6">
        <v>548</v>
      </c>
      <c r="D965" s="6">
        <v>0.09</v>
      </c>
      <c r="E965" s="8">
        <v>43397</v>
      </c>
      <c r="F965">
        <f t="shared" si="15"/>
        <v>2018</v>
      </c>
    </row>
    <row r="966" spans="1:6" x14ac:dyDescent="0.25">
      <c r="A966" s="67" t="s">
        <v>157</v>
      </c>
      <c r="B966" s="67" t="s">
        <v>3761</v>
      </c>
      <c r="C966" s="6">
        <v>1215</v>
      </c>
      <c r="D966" s="6">
        <v>0.2</v>
      </c>
      <c r="E966" s="8">
        <v>43384</v>
      </c>
      <c r="F966">
        <f t="shared" si="15"/>
        <v>2018</v>
      </c>
    </row>
    <row r="967" spans="1:6" x14ac:dyDescent="0.25">
      <c r="A967" s="67" t="s">
        <v>157</v>
      </c>
      <c r="B967" s="67" t="s">
        <v>3823</v>
      </c>
      <c r="C967" s="6">
        <v>1944</v>
      </c>
      <c r="D967" s="6">
        <v>0.32</v>
      </c>
      <c r="E967" s="8">
        <v>43395</v>
      </c>
      <c r="F967">
        <f t="shared" si="15"/>
        <v>2018</v>
      </c>
    </row>
    <row r="968" spans="1:6" x14ac:dyDescent="0.25">
      <c r="A968" s="67" t="s">
        <v>157</v>
      </c>
      <c r="B968" s="67" t="s">
        <v>3801</v>
      </c>
      <c r="C968" s="6">
        <v>1007</v>
      </c>
      <c r="D968" s="6">
        <v>0.12</v>
      </c>
      <c r="E968" s="8">
        <v>43396</v>
      </c>
      <c r="F968">
        <f t="shared" si="15"/>
        <v>2018</v>
      </c>
    </row>
    <row r="969" spans="1:6" x14ac:dyDescent="0.25">
      <c r="A969" s="67" t="s">
        <v>157</v>
      </c>
      <c r="B969" s="67" t="s">
        <v>3715</v>
      </c>
      <c r="C969" s="6">
        <v>3021</v>
      </c>
      <c r="D969" s="6">
        <v>0.36</v>
      </c>
      <c r="E969" s="8">
        <v>43389</v>
      </c>
      <c r="F969">
        <f t="shared" si="15"/>
        <v>2018</v>
      </c>
    </row>
    <row r="970" spans="1:6" x14ac:dyDescent="0.25">
      <c r="A970" s="67" t="s">
        <v>157</v>
      </c>
      <c r="B970" s="67" t="s">
        <v>3711</v>
      </c>
      <c r="C970" s="6">
        <v>578</v>
      </c>
      <c r="D970" s="6">
        <v>0.1</v>
      </c>
      <c r="E970" s="8">
        <v>43382</v>
      </c>
      <c r="F970">
        <f t="shared" si="15"/>
        <v>2018</v>
      </c>
    </row>
    <row r="971" spans="1:6" x14ac:dyDescent="0.25">
      <c r="A971" s="67" t="s">
        <v>157</v>
      </c>
      <c r="B971" s="67" t="s">
        <v>3715</v>
      </c>
      <c r="C971" s="6">
        <v>1440</v>
      </c>
      <c r="D971" s="6">
        <v>0.24</v>
      </c>
      <c r="E971" s="8">
        <v>43389</v>
      </c>
      <c r="F971">
        <f t="shared" si="15"/>
        <v>2018</v>
      </c>
    </row>
    <row r="972" spans="1:6" x14ac:dyDescent="0.25">
      <c r="A972" s="67" t="s">
        <v>157</v>
      </c>
      <c r="B972" s="67" t="s">
        <v>3703</v>
      </c>
      <c r="C972" s="6">
        <v>1458</v>
      </c>
      <c r="D972" s="6">
        <v>0.24</v>
      </c>
      <c r="E972" s="8">
        <v>43395</v>
      </c>
      <c r="F972">
        <f t="shared" si="15"/>
        <v>2018</v>
      </c>
    </row>
    <row r="973" spans="1:6" x14ac:dyDescent="0.25">
      <c r="A973" s="67" t="s">
        <v>157</v>
      </c>
      <c r="B973" s="67" t="s">
        <v>3694</v>
      </c>
      <c r="C973" s="6">
        <v>1007</v>
      </c>
      <c r="D973" s="6">
        <v>0.12</v>
      </c>
      <c r="E973" s="8">
        <v>43404</v>
      </c>
      <c r="F973">
        <f t="shared" si="15"/>
        <v>2018</v>
      </c>
    </row>
    <row r="974" spans="1:6" x14ac:dyDescent="0.25">
      <c r="A974" s="67" t="s">
        <v>157</v>
      </c>
      <c r="B974" s="67" t="s">
        <v>3754</v>
      </c>
      <c r="C974" s="6">
        <v>5035</v>
      </c>
      <c r="D974" s="6">
        <v>0.6</v>
      </c>
      <c r="E974" s="8">
        <v>43384</v>
      </c>
      <c r="F974">
        <f t="shared" si="15"/>
        <v>2018</v>
      </c>
    </row>
    <row r="975" spans="1:6" x14ac:dyDescent="0.25">
      <c r="A975" s="67" t="s">
        <v>157</v>
      </c>
      <c r="B975" s="67" t="s">
        <v>3692</v>
      </c>
      <c r="C975" s="6">
        <v>2014</v>
      </c>
      <c r="D975" s="6">
        <v>0.24</v>
      </c>
      <c r="E975" s="8">
        <v>43399</v>
      </c>
      <c r="F975">
        <f t="shared" si="15"/>
        <v>2018</v>
      </c>
    </row>
    <row r="976" spans="1:6" x14ac:dyDescent="0.25">
      <c r="A976" s="67" t="s">
        <v>157</v>
      </c>
      <c r="B976" s="67" t="s">
        <v>3837</v>
      </c>
      <c r="C976" s="6">
        <v>1445</v>
      </c>
      <c r="D976" s="6">
        <v>0.25</v>
      </c>
      <c r="E976" s="8">
        <v>43389</v>
      </c>
      <c r="F976">
        <f t="shared" si="15"/>
        <v>2018</v>
      </c>
    </row>
    <row r="977" spans="1:6" x14ac:dyDescent="0.25">
      <c r="A977" s="67" t="s">
        <v>157</v>
      </c>
      <c r="B977" s="67" t="s">
        <v>3804</v>
      </c>
      <c r="C977" s="6">
        <v>2014</v>
      </c>
      <c r="D977" s="6">
        <v>0.24</v>
      </c>
      <c r="E977" s="8">
        <v>43395</v>
      </c>
      <c r="F977">
        <f t="shared" si="15"/>
        <v>2018</v>
      </c>
    </row>
    <row r="978" spans="1:6" x14ac:dyDescent="0.25">
      <c r="A978" s="67" t="s">
        <v>157</v>
      </c>
      <c r="B978" s="67" t="s">
        <v>3807</v>
      </c>
      <c r="C978" s="6">
        <v>2014</v>
      </c>
      <c r="D978" s="6">
        <v>0.24</v>
      </c>
      <c r="E978" s="8">
        <v>43392</v>
      </c>
      <c r="F978">
        <f t="shared" si="15"/>
        <v>2018</v>
      </c>
    </row>
    <row r="979" spans="1:6" x14ac:dyDescent="0.25">
      <c r="A979" s="67" t="s">
        <v>157</v>
      </c>
      <c r="B979" s="67" t="s">
        <v>3715</v>
      </c>
      <c r="C979" s="6">
        <v>4028</v>
      </c>
      <c r="D979" s="6">
        <v>0.48</v>
      </c>
      <c r="E979" s="8">
        <v>43389</v>
      </c>
      <c r="F979">
        <f t="shared" si="15"/>
        <v>2018</v>
      </c>
    </row>
    <row r="980" spans="1:6" x14ac:dyDescent="0.25">
      <c r="A980" s="67" t="s">
        <v>157</v>
      </c>
      <c r="B980" s="67" t="s">
        <v>3700</v>
      </c>
      <c r="C980" s="6">
        <v>289</v>
      </c>
      <c r="D980" s="6">
        <v>0.05</v>
      </c>
      <c r="E980" s="8">
        <v>43375</v>
      </c>
      <c r="F980">
        <f t="shared" si="15"/>
        <v>2018</v>
      </c>
    </row>
    <row r="981" spans="1:6" x14ac:dyDescent="0.25">
      <c r="A981" s="67" t="s">
        <v>157</v>
      </c>
      <c r="B981" s="67" t="s">
        <v>3844</v>
      </c>
      <c r="C981" s="6">
        <v>1007</v>
      </c>
      <c r="D981" s="6">
        <v>0.12</v>
      </c>
      <c r="E981" s="8">
        <v>43399</v>
      </c>
      <c r="F981">
        <f t="shared" si="15"/>
        <v>2018</v>
      </c>
    </row>
    <row r="982" spans="1:6" x14ac:dyDescent="0.25">
      <c r="A982" s="67" t="s">
        <v>157</v>
      </c>
      <c r="B982" s="67" t="s">
        <v>3691</v>
      </c>
      <c r="C982" s="6">
        <v>578</v>
      </c>
      <c r="D982" s="6">
        <v>0.1</v>
      </c>
      <c r="E982" s="8">
        <v>43384</v>
      </c>
      <c r="F982">
        <f t="shared" si="15"/>
        <v>2018</v>
      </c>
    </row>
    <row r="983" spans="1:6" x14ac:dyDescent="0.25">
      <c r="A983" s="67" t="s">
        <v>157</v>
      </c>
      <c r="B983" s="67" t="s">
        <v>3769</v>
      </c>
      <c r="C983" s="6">
        <v>960</v>
      </c>
      <c r="D983" s="6">
        <v>0.16</v>
      </c>
      <c r="E983" s="8">
        <v>43403</v>
      </c>
      <c r="F983">
        <f t="shared" si="15"/>
        <v>2018</v>
      </c>
    </row>
    <row r="984" spans="1:6" x14ac:dyDescent="0.25">
      <c r="A984" s="67" t="s">
        <v>157</v>
      </c>
      <c r="B984" s="67" t="s">
        <v>3738</v>
      </c>
      <c r="C984" s="6">
        <v>480</v>
      </c>
      <c r="D984" s="6">
        <v>0.08</v>
      </c>
      <c r="E984" s="8">
        <v>43392</v>
      </c>
      <c r="F984">
        <f t="shared" si="15"/>
        <v>2018</v>
      </c>
    </row>
    <row r="985" spans="1:6" x14ac:dyDescent="0.25">
      <c r="A985" s="67" t="s">
        <v>157</v>
      </c>
      <c r="B985" s="67" t="s">
        <v>3854</v>
      </c>
      <c r="C985" s="6">
        <v>480</v>
      </c>
      <c r="D985" s="6">
        <v>0.08</v>
      </c>
      <c r="E985" s="8">
        <v>43391</v>
      </c>
      <c r="F985">
        <f t="shared" si="15"/>
        <v>2018</v>
      </c>
    </row>
    <row r="986" spans="1:6" x14ac:dyDescent="0.25">
      <c r="A986" s="67" t="s">
        <v>157</v>
      </c>
      <c r="B986" s="67" t="s">
        <v>3803</v>
      </c>
      <c r="C986" s="6">
        <v>480</v>
      </c>
      <c r="D986" s="6">
        <v>0.08</v>
      </c>
      <c r="E986" s="8">
        <v>43390</v>
      </c>
      <c r="F986">
        <f t="shared" si="15"/>
        <v>2018</v>
      </c>
    </row>
    <row r="987" spans="1:6" x14ac:dyDescent="0.25">
      <c r="A987" s="67" t="s">
        <v>157</v>
      </c>
      <c r="B987" s="67" t="s">
        <v>3804</v>
      </c>
      <c r="C987" s="6">
        <v>289</v>
      </c>
      <c r="D987" s="6">
        <v>0.05</v>
      </c>
      <c r="E987" s="8">
        <v>43395</v>
      </c>
      <c r="F987">
        <f t="shared" si="15"/>
        <v>2018</v>
      </c>
    </row>
    <row r="988" spans="1:6" x14ac:dyDescent="0.25">
      <c r="A988" s="67" t="s">
        <v>157</v>
      </c>
      <c r="B988" s="67" t="s">
        <v>3748</v>
      </c>
      <c r="C988" s="6">
        <v>1007</v>
      </c>
      <c r="D988" s="6">
        <v>0.12</v>
      </c>
      <c r="E988" s="8">
        <v>43374</v>
      </c>
      <c r="F988">
        <f t="shared" si="15"/>
        <v>2018</v>
      </c>
    </row>
    <row r="989" spans="1:6" x14ac:dyDescent="0.25">
      <c r="A989" s="67" t="s">
        <v>157</v>
      </c>
      <c r="B989" s="67" t="s">
        <v>3777</v>
      </c>
      <c r="C989" s="6">
        <v>548</v>
      </c>
      <c r="D989" s="6">
        <v>0.09</v>
      </c>
      <c r="E989" s="8">
        <v>43389</v>
      </c>
      <c r="F989">
        <f t="shared" si="15"/>
        <v>2018</v>
      </c>
    </row>
    <row r="990" spans="1:6" x14ac:dyDescent="0.25">
      <c r="A990" s="67" t="s">
        <v>157</v>
      </c>
      <c r="B990" s="67" t="s">
        <v>3699</v>
      </c>
      <c r="C990" s="6">
        <v>4028</v>
      </c>
      <c r="D990" s="6">
        <v>0.48</v>
      </c>
      <c r="E990" s="8">
        <v>43404</v>
      </c>
      <c r="F990">
        <f t="shared" si="15"/>
        <v>2018</v>
      </c>
    </row>
    <row r="991" spans="1:6" x14ac:dyDescent="0.25">
      <c r="A991" s="67" t="s">
        <v>157</v>
      </c>
      <c r="B991" s="67" t="s">
        <v>3751</v>
      </c>
      <c r="C991" s="6">
        <v>289</v>
      </c>
      <c r="D991" s="6">
        <v>0.05</v>
      </c>
      <c r="E991" s="8">
        <v>43376</v>
      </c>
      <c r="F991">
        <f t="shared" si="15"/>
        <v>2018</v>
      </c>
    </row>
    <row r="992" spans="1:6" x14ac:dyDescent="0.25">
      <c r="A992" s="67" t="s">
        <v>157</v>
      </c>
      <c r="B992" s="67" t="s">
        <v>3848</v>
      </c>
      <c r="C992" s="6">
        <v>578</v>
      </c>
      <c r="D992" s="6">
        <v>0.1</v>
      </c>
      <c r="E992" s="8">
        <v>43376</v>
      </c>
      <c r="F992">
        <f t="shared" si="15"/>
        <v>2018</v>
      </c>
    </row>
    <row r="993" spans="1:6" x14ac:dyDescent="0.25">
      <c r="A993" s="67" t="s">
        <v>157</v>
      </c>
      <c r="B993" s="67" t="s">
        <v>3819</v>
      </c>
      <c r="C993" s="6">
        <v>480</v>
      </c>
      <c r="D993" s="6">
        <v>0.08</v>
      </c>
      <c r="E993" s="8">
        <v>43389</v>
      </c>
      <c r="F993">
        <f t="shared" si="15"/>
        <v>2018</v>
      </c>
    </row>
    <row r="994" spans="1:6" x14ac:dyDescent="0.25">
      <c r="A994" s="67" t="s">
        <v>157</v>
      </c>
      <c r="B994" s="67" t="s">
        <v>3842</v>
      </c>
      <c r="C994" s="6">
        <v>960</v>
      </c>
      <c r="D994" s="6">
        <v>0.16</v>
      </c>
      <c r="E994" s="8">
        <v>43392</v>
      </c>
      <c r="F994">
        <f t="shared" si="15"/>
        <v>2018</v>
      </c>
    </row>
    <row r="995" spans="1:6" x14ac:dyDescent="0.25">
      <c r="A995" s="67" t="s">
        <v>157</v>
      </c>
      <c r="B995" s="67" t="s">
        <v>3791</v>
      </c>
      <c r="C995" s="6">
        <v>3021</v>
      </c>
      <c r="D995" s="6">
        <v>0.36</v>
      </c>
      <c r="E995" s="8">
        <v>43391</v>
      </c>
      <c r="F995">
        <f t="shared" si="15"/>
        <v>2018</v>
      </c>
    </row>
    <row r="996" spans="1:6" x14ac:dyDescent="0.25">
      <c r="A996" s="67" t="s">
        <v>157</v>
      </c>
      <c r="B996" s="67" t="s">
        <v>3778</v>
      </c>
      <c r="C996" s="6">
        <v>480</v>
      </c>
      <c r="D996" s="6">
        <v>0.08</v>
      </c>
      <c r="E996" s="8">
        <v>43376</v>
      </c>
      <c r="F996">
        <f t="shared" si="15"/>
        <v>2018</v>
      </c>
    </row>
    <row r="997" spans="1:6" x14ac:dyDescent="0.25">
      <c r="A997" s="67" t="s">
        <v>157</v>
      </c>
      <c r="B997" s="67" t="s">
        <v>3748</v>
      </c>
      <c r="C997" s="6">
        <v>4028</v>
      </c>
      <c r="D997" s="6">
        <v>0.48</v>
      </c>
      <c r="E997" s="8">
        <v>43374</v>
      </c>
      <c r="F997">
        <f t="shared" si="15"/>
        <v>2018</v>
      </c>
    </row>
    <row r="998" spans="1:6" x14ac:dyDescent="0.25">
      <c r="A998" s="67" t="s">
        <v>157</v>
      </c>
      <c r="B998" s="67" t="s">
        <v>3807</v>
      </c>
      <c r="C998" s="6">
        <v>480</v>
      </c>
      <c r="D998" s="6">
        <v>0.08</v>
      </c>
      <c r="E998" s="8">
        <v>43392</v>
      </c>
      <c r="F998">
        <f t="shared" si="15"/>
        <v>2018</v>
      </c>
    </row>
    <row r="999" spans="1:6" x14ac:dyDescent="0.25">
      <c r="A999" s="67" t="s">
        <v>157</v>
      </c>
      <c r="B999" s="67" t="s">
        <v>3798</v>
      </c>
      <c r="C999" s="6">
        <v>2014</v>
      </c>
      <c r="D999" s="6">
        <v>0.24</v>
      </c>
      <c r="E999" s="8">
        <v>43390</v>
      </c>
      <c r="F999">
        <f t="shared" si="15"/>
        <v>2018</v>
      </c>
    </row>
    <row r="1000" spans="1:6" x14ac:dyDescent="0.25">
      <c r="A1000" s="67" t="s">
        <v>157</v>
      </c>
      <c r="B1000" s="67" t="s">
        <v>3736</v>
      </c>
      <c r="C1000" s="6">
        <v>1458</v>
      </c>
      <c r="D1000" s="6">
        <v>0.24</v>
      </c>
      <c r="E1000" s="8">
        <v>43382</v>
      </c>
      <c r="F1000">
        <f t="shared" si="15"/>
        <v>2018</v>
      </c>
    </row>
    <row r="1001" spans="1:6" x14ac:dyDescent="0.25">
      <c r="A1001" s="67" t="s">
        <v>157</v>
      </c>
      <c r="B1001" s="67" t="s">
        <v>3698</v>
      </c>
      <c r="C1001" s="6">
        <v>480</v>
      </c>
      <c r="D1001" s="6">
        <v>0.08</v>
      </c>
      <c r="E1001" s="8">
        <v>43392</v>
      </c>
      <c r="F1001">
        <f t="shared" si="15"/>
        <v>2018</v>
      </c>
    </row>
    <row r="1002" spans="1:6" x14ac:dyDescent="0.25">
      <c r="A1002" s="67" t="s">
        <v>157</v>
      </c>
      <c r="B1002" s="67" t="s">
        <v>3732</v>
      </c>
      <c r="C1002" s="6">
        <v>289</v>
      </c>
      <c r="D1002" s="6">
        <v>0.05</v>
      </c>
      <c r="E1002" s="8">
        <v>43397</v>
      </c>
      <c r="F1002">
        <f t="shared" si="15"/>
        <v>2018</v>
      </c>
    </row>
    <row r="1003" spans="1:6" x14ac:dyDescent="0.25">
      <c r="A1003" s="67" t="s">
        <v>157</v>
      </c>
      <c r="B1003" s="67" t="s">
        <v>3764</v>
      </c>
      <c r="C1003" s="6">
        <v>1007</v>
      </c>
      <c r="D1003" s="6">
        <v>0.12</v>
      </c>
      <c r="E1003" s="8">
        <v>43403</v>
      </c>
      <c r="F1003">
        <f t="shared" si="15"/>
        <v>2018</v>
      </c>
    </row>
    <row r="1004" spans="1:6" x14ac:dyDescent="0.25">
      <c r="A1004" s="67" t="s">
        <v>157</v>
      </c>
      <c r="B1004" s="67" t="s">
        <v>3847</v>
      </c>
      <c r="C1004" s="6">
        <v>2014</v>
      </c>
      <c r="D1004" s="6">
        <v>0.24</v>
      </c>
      <c r="E1004" s="8">
        <v>43396</v>
      </c>
      <c r="F1004">
        <f t="shared" si="15"/>
        <v>2018</v>
      </c>
    </row>
    <row r="1005" spans="1:6" x14ac:dyDescent="0.25">
      <c r="A1005" s="67" t="s">
        <v>157</v>
      </c>
      <c r="B1005" s="67" t="s">
        <v>3706</v>
      </c>
      <c r="C1005" s="6">
        <v>486</v>
      </c>
      <c r="D1005" s="6">
        <v>0.08</v>
      </c>
      <c r="E1005" s="8">
        <v>43397</v>
      </c>
      <c r="F1005">
        <f t="shared" si="15"/>
        <v>2018</v>
      </c>
    </row>
    <row r="1006" spans="1:6" x14ac:dyDescent="0.25">
      <c r="A1006" s="67" t="s">
        <v>157</v>
      </c>
      <c r="B1006" s="67" t="s">
        <v>3774</v>
      </c>
      <c r="C1006" s="6">
        <v>480</v>
      </c>
      <c r="D1006" s="6">
        <v>0.08</v>
      </c>
      <c r="E1006" s="8">
        <v>43402</v>
      </c>
      <c r="F1006">
        <f t="shared" si="15"/>
        <v>2018</v>
      </c>
    </row>
    <row r="1007" spans="1:6" x14ac:dyDescent="0.25">
      <c r="A1007" s="67" t="s">
        <v>157</v>
      </c>
      <c r="B1007" s="67" t="s">
        <v>3782</v>
      </c>
      <c r="C1007" s="6">
        <v>289</v>
      </c>
      <c r="D1007" s="6">
        <v>0.05</v>
      </c>
      <c r="E1007" s="8">
        <v>43377</v>
      </c>
      <c r="F1007">
        <f t="shared" si="15"/>
        <v>2018</v>
      </c>
    </row>
    <row r="1008" spans="1:6" x14ac:dyDescent="0.25">
      <c r="A1008" s="67" t="s">
        <v>157</v>
      </c>
      <c r="B1008" s="67" t="s">
        <v>3779</v>
      </c>
      <c r="C1008" s="6">
        <v>5035</v>
      </c>
      <c r="D1008" s="6">
        <v>0.6</v>
      </c>
      <c r="E1008" s="8">
        <v>43403</v>
      </c>
      <c r="F1008">
        <f t="shared" si="15"/>
        <v>2018</v>
      </c>
    </row>
    <row r="1009" spans="1:6" x14ac:dyDescent="0.25">
      <c r="A1009" s="67" t="s">
        <v>157</v>
      </c>
      <c r="B1009" s="67" t="s">
        <v>3694</v>
      </c>
      <c r="C1009" s="6">
        <v>548</v>
      </c>
      <c r="D1009" s="6">
        <v>0.09</v>
      </c>
      <c r="E1009" s="8">
        <v>43404</v>
      </c>
      <c r="F1009">
        <f t="shared" si="15"/>
        <v>2018</v>
      </c>
    </row>
    <row r="1010" spans="1:6" x14ac:dyDescent="0.25">
      <c r="A1010" s="67" t="s">
        <v>157</v>
      </c>
      <c r="B1010" s="67" t="s">
        <v>3769</v>
      </c>
      <c r="C1010" s="6">
        <v>8056</v>
      </c>
      <c r="D1010" s="6">
        <v>0.96</v>
      </c>
      <c r="E1010" s="8">
        <v>43403</v>
      </c>
      <c r="F1010">
        <f t="shared" si="15"/>
        <v>2018</v>
      </c>
    </row>
    <row r="1011" spans="1:6" x14ac:dyDescent="0.25">
      <c r="A1011" s="67" t="s">
        <v>157</v>
      </c>
      <c r="B1011" s="67" t="s">
        <v>3779</v>
      </c>
      <c r="C1011" s="6">
        <v>578</v>
      </c>
      <c r="D1011" s="6">
        <v>0.1</v>
      </c>
      <c r="E1011" s="8">
        <v>43403</v>
      </c>
      <c r="F1011">
        <f t="shared" si="15"/>
        <v>2018</v>
      </c>
    </row>
    <row r="1012" spans="1:6" x14ac:dyDescent="0.25">
      <c r="A1012" s="67" t="s">
        <v>157</v>
      </c>
      <c r="B1012" s="67" t="s">
        <v>3695</v>
      </c>
      <c r="C1012" s="6">
        <v>4028</v>
      </c>
      <c r="D1012" s="6">
        <v>0.48</v>
      </c>
      <c r="E1012" s="8">
        <v>43391</v>
      </c>
      <c r="F1012">
        <f t="shared" si="15"/>
        <v>2018</v>
      </c>
    </row>
    <row r="1013" spans="1:6" x14ac:dyDescent="0.25">
      <c r="A1013" s="67" t="s">
        <v>157</v>
      </c>
      <c r="B1013" s="67" t="s">
        <v>3783</v>
      </c>
      <c r="C1013" s="6">
        <v>2014</v>
      </c>
      <c r="D1013" s="6">
        <v>0.24</v>
      </c>
      <c r="E1013" s="8">
        <v>43398</v>
      </c>
      <c r="F1013">
        <f t="shared" si="15"/>
        <v>2018</v>
      </c>
    </row>
    <row r="1014" spans="1:6" x14ac:dyDescent="0.25">
      <c r="A1014" s="67" t="s">
        <v>157</v>
      </c>
      <c r="B1014" s="67" t="s">
        <v>3747</v>
      </c>
      <c r="C1014" s="6">
        <v>960</v>
      </c>
      <c r="D1014" s="6">
        <v>0.16</v>
      </c>
      <c r="E1014" s="8">
        <v>43397</v>
      </c>
      <c r="F1014">
        <f t="shared" si="15"/>
        <v>2018</v>
      </c>
    </row>
    <row r="1015" spans="1:6" x14ac:dyDescent="0.25">
      <c r="A1015" s="67" t="s">
        <v>157</v>
      </c>
      <c r="B1015" s="67" t="s">
        <v>3741</v>
      </c>
      <c r="C1015" s="6">
        <v>486</v>
      </c>
      <c r="D1015" s="6">
        <v>0.08</v>
      </c>
      <c r="E1015" s="8">
        <v>43378</v>
      </c>
      <c r="F1015">
        <f t="shared" si="15"/>
        <v>2018</v>
      </c>
    </row>
    <row r="1016" spans="1:6" x14ac:dyDescent="0.25">
      <c r="A1016" s="67" t="s">
        <v>157</v>
      </c>
      <c r="B1016" s="67" t="s">
        <v>3800</v>
      </c>
      <c r="C1016" s="6">
        <v>1215</v>
      </c>
      <c r="D1016" s="6">
        <v>0.2</v>
      </c>
      <c r="E1016" s="8">
        <v>43377</v>
      </c>
      <c r="F1016">
        <f t="shared" si="15"/>
        <v>2018</v>
      </c>
    </row>
    <row r="1017" spans="1:6" x14ac:dyDescent="0.25">
      <c r="A1017" s="67" t="s">
        <v>157</v>
      </c>
      <c r="B1017" s="67" t="s">
        <v>3850</v>
      </c>
      <c r="C1017" s="6">
        <v>2187</v>
      </c>
      <c r="D1017" s="6">
        <v>0.36</v>
      </c>
      <c r="E1017" s="8">
        <v>43374</v>
      </c>
      <c r="F1017">
        <f t="shared" si="15"/>
        <v>2018</v>
      </c>
    </row>
    <row r="1018" spans="1:6" x14ac:dyDescent="0.25">
      <c r="A1018" s="67" t="s">
        <v>157</v>
      </c>
      <c r="B1018" s="67" t="s">
        <v>3756</v>
      </c>
      <c r="C1018" s="6">
        <v>9063</v>
      </c>
      <c r="D1018" s="6">
        <v>1.08</v>
      </c>
      <c r="E1018" s="8">
        <v>43398</v>
      </c>
      <c r="F1018">
        <f t="shared" si="15"/>
        <v>2018</v>
      </c>
    </row>
    <row r="1019" spans="1:6" x14ac:dyDescent="0.25">
      <c r="A1019" s="67" t="s">
        <v>157</v>
      </c>
      <c r="B1019" s="67" t="s">
        <v>3765</v>
      </c>
      <c r="C1019" s="6">
        <v>1215</v>
      </c>
      <c r="D1019" s="6">
        <v>0.2</v>
      </c>
      <c r="E1019" s="8">
        <v>43383</v>
      </c>
      <c r="F1019">
        <f t="shared" si="15"/>
        <v>2018</v>
      </c>
    </row>
    <row r="1020" spans="1:6" x14ac:dyDescent="0.25">
      <c r="A1020" s="67" t="s">
        <v>157</v>
      </c>
      <c r="B1020" s="67" t="s">
        <v>3849</v>
      </c>
      <c r="C1020" s="6">
        <v>243</v>
      </c>
      <c r="D1020" s="6">
        <v>0.04</v>
      </c>
      <c r="E1020" s="8">
        <v>43383</v>
      </c>
      <c r="F1020">
        <f t="shared" si="15"/>
        <v>2018</v>
      </c>
    </row>
    <row r="1021" spans="1:6" x14ac:dyDescent="0.25">
      <c r="A1021" s="67" t="s">
        <v>157</v>
      </c>
      <c r="B1021" s="67" t="s">
        <v>3821</v>
      </c>
      <c r="C1021" s="6">
        <v>480</v>
      </c>
      <c r="D1021" s="6">
        <v>0.08</v>
      </c>
      <c r="E1021" s="8">
        <v>43398</v>
      </c>
      <c r="F1021">
        <f t="shared" si="15"/>
        <v>2018</v>
      </c>
    </row>
    <row r="1022" spans="1:6" x14ac:dyDescent="0.25">
      <c r="A1022" s="67" t="s">
        <v>157</v>
      </c>
      <c r="B1022" s="67" t="s">
        <v>3788</v>
      </c>
      <c r="C1022" s="6">
        <v>480</v>
      </c>
      <c r="D1022" s="6">
        <v>0.08</v>
      </c>
      <c r="E1022" s="8">
        <v>43395</v>
      </c>
      <c r="F1022">
        <f t="shared" si="15"/>
        <v>2018</v>
      </c>
    </row>
    <row r="1023" spans="1:6" x14ac:dyDescent="0.25">
      <c r="A1023" s="67" t="s">
        <v>157</v>
      </c>
      <c r="B1023" s="67" t="s">
        <v>3784</v>
      </c>
      <c r="C1023" s="6">
        <v>578</v>
      </c>
      <c r="D1023" s="6">
        <v>0.1</v>
      </c>
      <c r="E1023" s="8">
        <v>43376</v>
      </c>
      <c r="F1023">
        <f t="shared" si="15"/>
        <v>2018</v>
      </c>
    </row>
    <row r="1024" spans="1:6" x14ac:dyDescent="0.25">
      <c r="A1024" s="67" t="s">
        <v>157</v>
      </c>
      <c r="B1024" s="67" t="s">
        <v>3793</v>
      </c>
      <c r="C1024" s="6">
        <v>2014</v>
      </c>
      <c r="D1024" s="6">
        <v>0.24</v>
      </c>
      <c r="E1024" s="8">
        <v>43390</v>
      </c>
      <c r="F1024">
        <f t="shared" si="15"/>
        <v>2018</v>
      </c>
    </row>
    <row r="1025" spans="1:6" x14ac:dyDescent="0.25">
      <c r="A1025" s="67" t="s">
        <v>157</v>
      </c>
      <c r="B1025" s="67" t="s">
        <v>3739</v>
      </c>
      <c r="C1025" s="6">
        <v>2014</v>
      </c>
      <c r="D1025" s="6">
        <v>0.24</v>
      </c>
      <c r="E1025" s="8">
        <v>43388</v>
      </c>
      <c r="F1025">
        <f t="shared" si="15"/>
        <v>2018</v>
      </c>
    </row>
    <row r="1026" spans="1:6" x14ac:dyDescent="0.25">
      <c r="A1026" s="67" t="s">
        <v>157</v>
      </c>
      <c r="B1026" s="67" t="s">
        <v>3751</v>
      </c>
      <c r="C1026" s="6">
        <v>3021</v>
      </c>
      <c r="D1026" s="6">
        <v>0.36</v>
      </c>
      <c r="E1026" s="8">
        <v>43376</v>
      </c>
      <c r="F1026">
        <f t="shared" si="15"/>
        <v>2018</v>
      </c>
    </row>
    <row r="1027" spans="1:6" x14ac:dyDescent="0.25">
      <c r="A1027" s="67" t="s">
        <v>157</v>
      </c>
      <c r="B1027" s="67" t="s">
        <v>3725</v>
      </c>
      <c r="C1027" s="6">
        <v>4028</v>
      </c>
      <c r="D1027" s="6">
        <v>0.48</v>
      </c>
      <c r="E1027" s="8">
        <v>43404</v>
      </c>
      <c r="F1027">
        <f t="shared" ref="F1027:F1090" si="16">YEAR(E1027)</f>
        <v>2018</v>
      </c>
    </row>
    <row r="1028" spans="1:6" x14ac:dyDescent="0.25">
      <c r="A1028" s="67" t="s">
        <v>157</v>
      </c>
      <c r="B1028" s="67" t="s">
        <v>3842</v>
      </c>
      <c r="C1028" s="6">
        <v>5035</v>
      </c>
      <c r="D1028" s="6">
        <v>0.6</v>
      </c>
      <c r="E1028" s="8">
        <v>43392</v>
      </c>
      <c r="F1028">
        <f t="shared" si="16"/>
        <v>2018</v>
      </c>
    </row>
    <row r="1029" spans="1:6" x14ac:dyDescent="0.25">
      <c r="A1029" s="67" t="s">
        <v>157</v>
      </c>
      <c r="B1029" s="67" t="s">
        <v>3826</v>
      </c>
      <c r="C1029" s="6">
        <v>480</v>
      </c>
      <c r="D1029" s="6">
        <v>0.08</v>
      </c>
      <c r="E1029" s="8">
        <v>43388</v>
      </c>
      <c r="F1029">
        <f t="shared" si="16"/>
        <v>2018</v>
      </c>
    </row>
    <row r="1030" spans="1:6" x14ac:dyDescent="0.25">
      <c r="A1030" s="67" t="s">
        <v>157</v>
      </c>
      <c r="B1030" s="67" t="s">
        <v>3692</v>
      </c>
      <c r="C1030" s="6">
        <v>2014</v>
      </c>
      <c r="D1030" s="6">
        <v>0.24</v>
      </c>
      <c r="E1030" s="8">
        <v>43399</v>
      </c>
      <c r="F1030">
        <f t="shared" si="16"/>
        <v>2018</v>
      </c>
    </row>
    <row r="1031" spans="1:6" x14ac:dyDescent="0.25">
      <c r="A1031" s="67" t="s">
        <v>157</v>
      </c>
      <c r="B1031" s="67" t="s">
        <v>3732</v>
      </c>
      <c r="C1031" s="6">
        <v>4028</v>
      </c>
      <c r="D1031" s="6">
        <v>0.48</v>
      </c>
      <c r="E1031" s="8">
        <v>43397</v>
      </c>
      <c r="F1031">
        <f t="shared" si="16"/>
        <v>2018</v>
      </c>
    </row>
    <row r="1032" spans="1:6" x14ac:dyDescent="0.25">
      <c r="A1032" s="67" t="s">
        <v>157</v>
      </c>
      <c r="B1032" s="67" t="s">
        <v>3782</v>
      </c>
      <c r="C1032" s="6">
        <v>4028</v>
      </c>
      <c r="D1032" s="6">
        <v>0.48</v>
      </c>
      <c r="E1032" s="8">
        <v>43377</v>
      </c>
      <c r="F1032">
        <f t="shared" si="16"/>
        <v>2018</v>
      </c>
    </row>
    <row r="1033" spans="1:6" x14ac:dyDescent="0.25">
      <c r="A1033" s="67" t="s">
        <v>157</v>
      </c>
      <c r="B1033" s="67" t="s">
        <v>3766</v>
      </c>
      <c r="C1033" s="6">
        <v>2014</v>
      </c>
      <c r="D1033" s="6">
        <v>0.24</v>
      </c>
      <c r="E1033" s="8">
        <v>43399</v>
      </c>
      <c r="F1033">
        <f t="shared" si="16"/>
        <v>2018</v>
      </c>
    </row>
    <row r="1034" spans="1:6" x14ac:dyDescent="0.25">
      <c r="A1034" s="67" t="s">
        <v>157</v>
      </c>
      <c r="B1034" s="67" t="s">
        <v>3745</v>
      </c>
      <c r="C1034" s="6">
        <v>972</v>
      </c>
      <c r="D1034" s="6">
        <v>0.16</v>
      </c>
      <c r="E1034" s="8">
        <v>43376</v>
      </c>
      <c r="F1034">
        <f t="shared" si="16"/>
        <v>2018</v>
      </c>
    </row>
    <row r="1035" spans="1:6" x14ac:dyDescent="0.25">
      <c r="A1035" s="67" t="s">
        <v>157</v>
      </c>
      <c r="B1035" s="67" t="s">
        <v>3839</v>
      </c>
      <c r="C1035" s="6">
        <v>4028</v>
      </c>
      <c r="D1035" s="6">
        <v>0.48</v>
      </c>
      <c r="E1035" s="8">
        <v>43392</v>
      </c>
      <c r="F1035">
        <f t="shared" si="16"/>
        <v>2018</v>
      </c>
    </row>
    <row r="1036" spans="1:6" x14ac:dyDescent="0.25">
      <c r="A1036" s="67" t="s">
        <v>157</v>
      </c>
      <c r="B1036" s="67" t="s">
        <v>3695</v>
      </c>
      <c r="C1036" s="6">
        <v>548</v>
      </c>
      <c r="D1036" s="6">
        <v>0.09</v>
      </c>
      <c r="E1036" s="8">
        <v>43391</v>
      </c>
      <c r="F1036">
        <f t="shared" si="16"/>
        <v>2018</v>
      </c>
    </row>
    <row r="1037" spans="1:6" x14ac:dyDescent="0.25">
      <c r="A1037" s="67" t="s">
        <v>157</v>
      </c>
      <c r="B1037" s="67" t="s">
        <v>3840</v>
      </c>
      <c r="C1037" s="6">
        <v>10070</v>
      </c>
      <c r="D1037" s="6">
        <v>1.2</v>
      </c>
      <c r="E1037" s="8">
        <v>43391</v>
      </c>
      <c r="F1037">
        <f t="shared" si="16"/>
        <v>2018</v>
      </c>
    </row>
    <row r="1038" spans="1:6" x14ac:dyDescent="0.25">
      <c r="A1038" s="67" t="s">
        <v>157</v>
      </c>
      <c r="B1038" s="67" t="s">
        <v>3694</v>
      </c>
      <c r="C1038" s="6">
        <v>1007</v>
      </c>
      <c r="D1038" s="6">
        <v>0.12</v>
      </c>
      <c r="E1038" s="8">
        <v>43404</v>
      </c>
      <c r="F1038">
        <f t="shared" si="16"/>
        <v>2018</v>
      </c>
    </row>
    <row r="1039" spans="1:6" x14ac:dyDescent="0.25">
      <c r="A1039" s="67" t="s">
        <v>157</v>
      </c>
      <c r="B1039" s="67" t="s">
        <v>3719</v>
      </c>
      <c r="C1039" s="6">
        <v>4028</v>
      </c>
      <c r="D1039" s="6">
        <v>0.48</v>
      </c>
      <c r="E1039" s="8">
        <v>43383</v>
      </c>
      <c r="F1039">
        <f t="shared" si="16"/>
        <v>2018</v>
      </c>
    </row>
    <row r="1040" spans="1:6" x14ac:dyDescent="0.25">
      <c r="A1040" s="67" t="s">
        <v>157</v>
      </c>
      <c r="B1040" s="67" t="s">
        <v>3687</v>
      </c>
      <c r="C1040" s="6">
        <v>1096</v>
      </c>
      <c r="D1040" s="6">
        <v>0.18</v>
      </c>
      <c r="E1040" s="8">
        <v>43391</v>
      </c>
      <c r="F1040">
        <f t="shared" si="16"/>
        <v>2018</v>
      </c>
    </row>
    <row r="1041" spans="1:6" x14ac:dyDescent="0.25">
      <c r="A1041" s="67" t="s">
        <v>157</v>
      </c>
      <c r="B1041" s="67" t="s">
        <v>3737</v>
      </c>
      <c r="C1041" s="6">
        <v>1458</v>
      </c>
      <c r="D1041" s="6">
        <v>0.24</v>
      </c>
      <c r="E1041" s="8">
        <v>43397</v>
      </c>
      <c r="F1041">
        <f t="shared" si="16"/>
        <v>2018</v>
      </c>
    </row>
    <row r="1042" spans="1:6" x14ac:dyDescent="0.25">
      <c r="A1042" s="67" t="s">
        <v>157</v>
      </c>
      <c r="B1042" s="67" t="s">
        <v>3855</v>
      </c>
      <c r="C1042" s="6">
        <v>486</v>
      </c>
      <c r="D1042" s="6">
        <v>0.08</v>
      </c>
      <c r="E1042" s="8">
        <v>43434</v>
      </c>
      <c r="F1042">
        <f t="shared" si="16"/>
        <v>2018</v>
      </c>
    </row>
    <row r="1043" spans="1:6" x14ac:dyDescent="0.25">
      <c r="A1043" s="67" t="s">
        <v>157</v>
      </c>
      <c r="B1043" s="67" t="s">
        <v>3855</v>
      </c>
      <c r="C1043" s="6">
        <v>1007</v>
      </c>
      <c r="D1043" s="6">
        <v>0.12</v>
      </c>
      <c r="E1043" s="8">
        <v>43434</v>
      </c>
      <c r="F1043">
        <f t="shared" si="16"/>
        <v>2018</v>
      </c>
    </row>
    <row r="1044" spans="1:6" x14ac:dyDescent="0.25">
      <c r="A1044" s="67" t="s">
        <v>157</v>
      </c>
      <c r="B1044" s="67" t="s">
        <v>3855</v>
      </c>
      <c r="C1044" s="6">
        <v>480</v>
      </c>
      <c r="D1044" s="6">
        <v>0.08</v>
      </c>
      <c r="E1044" s="8">
        <v>43434</v>
      </c>
      <c r="F1044">
        <f t="shared" si="16"/>
        <v>2018</v>
      </c>
    </row>
    <row r="1045" spans="1:6" x14ac:dyDescent="0.25">
      <c r="A1045" s="67" t="s">
        <v>157</v>
      </c>
      <c r="B1045" s="67" t="s">
        <v>3856</v>
      </c>
      <c r="C1045" s="6">
        <v>486</v>
      </c>
      <c r="D1045" s="6">
        <v>0.08</v>
      </c>
      <c r="E1045" s="8">
        <v>43434</v>
      </c>
      <c r="F1045">
        <f t="shared" si="16"/>
        <v>2018</v>
      </c>
    </row>
    <row r="1046" spans="1:6" x14ac:dyDescent="0.25">
      <c r="A1046" s="67" t="s">
        <v>157</v>
      </c>
      <c r="B1046" s="67" t="s">
        <v>3856</v>
      </c>
      <c r="C1046" s="6">
        <v>2014</v>
      </c>
      <c r="D1046" s="6">
        <v>0.24</v>
      </c>
      <c r="E1046" s="8">
        <v>43434</v>
      </c>
      <c r="F1046">
        <f t="shared" si="16"/>
        <v>2018</v>
      </c>
    </row>
    <row r="1047" spans="1:6" x14ac:dyDescent="0.25">
      <c r="A1047" s="67" t="s">
        <v>157</v>
      </c>
      <c r="B1047" s="67" t="s">
        <v>3856</v>
      </c>
      <c r="C1047" s="6">
        <v>548</v>
      </c>
      <c r="D1047" s="6">
        <v>0.09</v>
      </c>
      <c r="E1047" s="8">
        <v>43434</v>
      </c>
      <c r="F1047">
        <f t="shared" si="16"/>
        <v>2018</v>
      </c>
    </row>
    <row r="1048" spans="1:6" x14ac:dyDescent="0.25">
      <c r="A1048" s="67" t="s">
        <v>157</v>
      </c>
      <c r="B1048" s="67" t="s">
        <v>3856</v>
      </c>
      <c r="C1048" s="6">
        <v>480</v>
      </c>
      <c r="D1048" s="6">
        <v>0.08</v>
      </c>
      <c r="E1048" s="8">
        <v>43434</v>
      </c>
      <c r="F1048">
        <f t="shared" si="16"/>
        <v>2018</v>
      </c>
    </row>
    <row r="1049" spans="1:6" x14ac:dyDescent="0.25">
      <c r="A1049" s="67" t="s">
        <v>157</v>
      </c>
      <c r="B1049" s="67" t="s">
        <v>3857</v>
      </c>
      <c r="C1049" s="6">
        <v>1007</v>
      </c>
      <c r="D1049" s="6">
        <v>0.12</v>
      </c>
      <c r="E1049" s="8">
        <v>43431</v>
      </c>
      <c r="F1049">
        <f t="shared" si="16"/>
        <v>2018</v>
      </c>
    </row>
    <row r="1050" spans="1:6" x14ac:dyDescent="0.25">
      <c r="A1050" s="67" t="s">
        <v>157</v>
      </c>
      <c r="B1050" s="67" t="s">
        <v>3857</v>
      </c>
      <c r="C1050" s="6">
        <v>548</v>
      </c>
      <c r="D1050" s="6">
        <v>0.09</v>
      </c>
      <c r="E1050" s="8">
        <v>43431</v>
      </c>
      <c r="F1050">
        <f t="shared" si="16"/>
        <v>2018</v>
      </c>
    </row>
    <row r="1051" spans="1:6" x14ac:dyDescent="0.25">
      <c r="A1051" s="67" t="s">
        <v>157</v>
      </c>
      <c r="B1051" s="67" t="s">
        <v>3857</v>
      </c>
      <c r="C1051" s="6">
        <v>1007</v>
      </c>
      <c r="D1051" s="6">
        <v>0.12</v>
      </c>
      <c r="E1051" s="8">
        <v>43431</v>
      </c>
      <c r="F1051">
        <f t="shared" si="16"/>
        <v>2018</v>
      </c>
    </row>
    <row r="1052" spans="1:6" x14ac:dyDescent="0.25">
      <c r="A1052" s="67" t="s">
        <v>157</v>
      </c>
      <c r="B1052" s="67" t="s">
        <v>3857</v>
      </c>
      <c r="C1052" s="6">
        <v>486</v>
      </c>
      <c r="D1052" s="6">
        <v>0.08</v>
      </c>
      <c r="E1052" s="8">
        <v>43431</v>
      </c>
      <c r="F1052">
        <f t="shared" si="16"/>
        <v>2018</v>
      </c>
    </row>
    <row r="1053" spans="1:6" x14ac:dyDescent="0.25">
      <c r="A1053" s="67" t="s">
        <v>157</v>
      </c>
      <c r="B1053" s="67" t="s">
        <v>3858</v>
      </c>
      <c r="C1053" s="6">
        <v>480</v>
      </c>
      <c r="D1053" s="6">
        <v>0.08</v>
      </c>
      <c r="E1053" s="8">
        <v>43430</v>
      </c>
      <c r="F1053">
        <f t="shared" si="16"/>
        <v>2018</v>
      </c>
    </row>
    <row r="1054" spans="1:6" x14ac:dyDescent="0.25">
      <c r="A1054" s="67" t="s">
        <v>157</v>
      </c>
      <c r="B1054" s="67" t="s">
        <v>3858</v>
      </c>
      <c r="C1054" s="6">
        <v>972</v>
      </c>
      <c r="D1054" s="6">
        <v>0.16</v>
      </c>
      <c r="E1054" s="8">
        <v>43430</v>
      </c>
      <c r="F1054">
        <f t="shared" si="16"/>
        <v>2018</v>
      </c>
    </row>
    <row r="1055" spans="1:6" x14ac:dyDescent="0.25">
      <c r="A1055" s="67" t="s">
        <v>157</v>
      </c>
      <c r="B1055" s="67" t="s">
        <v>3858</v>
      </c>
      <c r="C1055" s="6">
        <v>2014</v>
      </c>
      <c r="D1055" s="6">
        <v>0.24</v>
      </c>
      <c r="E1055" s="8">
        <v>43430</v>
      </c>
      <c r="F1055">
        <f t="shared" si="16"/>
        <v>2018</v>
      </c>
    </row>
    <row r="1056" spans="1:6" x14ac:dyDescent="0.25">
      <c r="A1056" s="67" t="s">
        <v>157</v>
      </c>
      <c r="B1056" s="67" t="s">
        <v>3858</v>
      </c>
      <c r="C1056" s="6">
        <v>2014</v>
      </c>
      <c r="D1056" s="6">
        <v>0.24</v>
      </c>
      <c r="E1056" s="8">
        <v>43430</v>
      </c>
      <c r="F1056">
        <f t="shared" si="16"/>
        <v>2018</v>
      </c>
    </row>
    <row r="1057" spans="1:6" x14ac:dyDescent="0.25">
      <c r="A1057" s="67" t="s">
        <v>157</v>
      </c>
      <c r="B1057" s="67" t="s">
        <v>3858</v>
      </c>
      <c r="C1057" s="6">
        <v>2014</v>
      </c>
      <c r="D1057" s="6">
        <v>0.24</v>
      </c>
      <c r="E1057" s="8">
        <v>43430</v>
      </c>
      <c r="F1057">
        <f t="shared" si="16"/>
        <v>2018</v>
      </c>
    </row>
    <row r="1058" spans="1:6" x14ac:dyDescent="0.25">
      <c r="A1058" s="67" t="s">
        <v>157</v>
      </c>
      <c r="B1058" s="67" t="s">
        <v>3858</v>
      </c>
      <c r="C1058" s="6">
        <v>548</v>
      </c>
      <c r="D1058" s="6">
        <v>0.09</v>
      </c>
      <c r="E1058" s="8">
        <v>43430</v>
      </c>
      <c r="F1058">
        <f t="shared" si="16"/>
        <v>2018</v>
      </c>
    </row>
    <row r="1059" spans="1:6" x14ac:dyDescent="0.25">
      <c r="A1059" s="67" t="s">
        <v>157</v>
      </c>
      <c r="B1059" s="67" t="s">
        <v>3859</v>
      </c>
      <c r="C1059" s="6">
        <v>2014</v>
      </c>
      <c r="D1059" s="6">
        <v>0.24</v>
      </c>
      <c r="E1059" s="8">
        <v>43423</v>
      </c>
      <c r="F1059">
        <f t="shared" si="16"/>
        <v>2018</v>
      </c>
    </row>
    <row r="1060" spans="1:6" x14ac:dyDescent="0.25">
      <c r="A1060" s="67" t="s">
        <v>157</v>
      </c>
      <c r="B1060" s="67" t="s">
        <v>3859</v>
      </c>
      <c r="C1060" s="6">
        <v>2014</v>
      </c>
      <c r="D1060" s="6">
        <v>0.24</v>
      </c>
      <c r="E1060" s="8">
        <v>43423</v>
      </c>
      <c r="F1060">
        <f t="shared" si="16"/>
        <v>2018</v>
      </c>
    </row>
    <row r="1061" spans="1:6" x14ac:dyDescent="0.25">
      <c r="A1061" s="67" t="s">
        <v>157</v>
      </c>
      <c r="B1061" s="67" t="s">
        <v>3860</v>
      </c>
      <c r="C1061" s="6">
        <v>3021</v>
      </c>
      <c r="D1061" s="6">
        <v>0.36</v>
      </c>
      <c r="E1061" s="8">
        <v>43434</v>
      </c>
      <c r="F1061">
        <f t="shared" si="16"/>
        <v>2018</v>
      </c>
    </row>
    <row r="1062" spans="1:6" x14ac:dyDescent="0.25">
      <c r="A1062" s="67" t="s">
        <v>157</v>
      </c>
      <c r="B1062" s="67" t="s">
        <v>3860</v>
      </c>
      <c r="C1062" s="6">
        <v>1007</v>
      </c>
      <c r="D1062" s="6">
        <v>0.12</v>
      </c>
      <c r="E1062" s="8">
        <v>43434</v>
      </c>
      <c r="F1062">
        <f t="shared" si="16"/>
        <v>2018</v>
      </c>
    </row>
    <row r="1063" spans="1:6" x14ac:dyDescent="0.25">
      <c r="A1063" s="67" t="s">
        <v>157</v>
      </c>
      <c r="B1063" s="67" t="s">
        <v>3860</v>
      </c>
      <c r="C1063" s="6">
        <v>2014</v>
      </c>
      <c r="D1063" s="6">
        <v>0.24</v>
      </c>
      <c r="E1063" s="8">
        <v>43434</v>
      </c>
      <c r="F1063">
        <f t="shared" si="16"/>
        <v>2018</v>
      </c>
    </row>
    <row r="1064" spans="1:6" x14ac:dyDescent="0.25">
      <c r="A1064" s="67" t="s">
        <v>157</v>
      </c>
      <c r="B1064" s="67" t="s">
        <v>3860</v>
      </c>
      <c r="C1064" s="6">
        <v>480</v>
      </c>
      <c r="D1064" s="6">
        <v>0.08</v>
      </c>
      <c r="E1064" s="8">
        <v>43434</v>
      </c>
      <c r="F1064">
        <f t="shared" si="16"/>
        <v>2018</v>
      </c>
    </row>
    <row r="1065" spans="1:6" x14ac:dyDescent="0.25">
      <c r="A1065" s="67" t="s">
        <v>157</v>
      </c>
      <c r="B1065" s="67" t="s">
        <v>3860</v>
      </c>
      <c r="C1065" s="6">
        <v>548</v>
      </c>
      <c r="D1065" s="6">
        <v>0.09</v>
      </c>
      <c r="E1065" s="8">
        <v>43434</v>
      </c>
      <c r="F1065">
        <f t="shared" si="16"/>
        <v>2018</v>
      </c>
    </row>
    <row r="1066" spans="1:6" x14ac:dyDescent="0.25">
      <c r="A1066" s="67" t="s">
        <v>157</v>
      </c>
      <c r="B1066" s="67" t="s">
        <v>3860</v>
      </c>
      <c r="C1066" s="6">
        <v>1007</v>
      </c>
      <c r="D1066" s="6">
        <v>0.12</v>
      </c>
      <c r="E1066" s="8">
        <v>43434</v>
      </c>
      <c r="F1066">
        <f t="shared" si="16"/>
        <v>2018</v>
      </c>
    </row>
    <row r="1067" spans="1:6" x14ac:dyDescent="0.25">
      <c r="A1067" s="67" t="s">
        <v>157</v>
      </c>
      <c r="B1067" s="67" t="s">
        <v>3860</v>
      </c>
      <c r="C1067" s="6">
        <v>486</v>
      </c>
      <c r="D1067" s="6">
        <v>0.08</v>
      </c>
      <c r="E1067" s="8">
        <v>43434</v>
      </c>
      <c r="F1067">
        <f t="shared" si="16"/>
        <v>2018</v>
      </c>
    </row>
    <row r="1068" spans="1:6" x14ac:dyDescent="0.25">
      <c r="A1068" s="67" t="s">
        <v>157</v>
      </c>
      <c r="B1068" s="67" t="s">
        <v>3861</v>
      </c>
      <c r="C1068" s="6">
        <v>1096</v>
      </c>
      <c r="D1068" s="6">
        <v>0.18</v>
      </c>
      <c r="E1068" s="8">
        <v>43423</v>
      </c>
      <c r="F1068">
        <f t="shared" si="16"/>
        <v>2018</v>
      </c>
    </row>
    <row r="1069" spans="1:6" x14ac:dyDescent="0.25">
      <c r="A1069" s="67" t="s">
        <v>157</v>
      </c>
      <c r="B1069" s="67" t="s">
        <v>3861</v>
      </c>
      <c r="C1069" s="6">
        <v>960</v>
      </c>
      <c r="D1069" s="6">
        <v>0.16</v>
      </c>
      <c r="E1069" s="8">
        <v>43423</v>
      </c>
      <c r="F1069">
        <f t="shared" si="16"/>
        <v>2018</v>
      </c>
    </row>
    <row r="1070" spans="1:6" x14ac:dyDescent="0.25">
      <c r="A1070" s="67" t="s">
        <v>157</v>
      </c>
      <c r="B1070" s="67" t="s">
        <v>3861</v>
      </c>
      <c r="C1070" s="6">
        <v>7049</v>
      </c>
      <c r="D1070" s="6">
        <v>0.84</v>
      </c>
      <c r="E1070" s="8">
        <v>43423</v>
      </c>
      <c r="F1070">
        <f t="shared" si="16"/>
        <v>2018</v>
      </c>
    </row>
    <row r="1071" spans="1:6" x14ac:dyDescent="0.25">
      <c r="A1071" s="67" t="s">
        <v>157</v>
      </c>
      <c r="B1071" s="67" t="s">
        <v>3861</v>
      </c>
      <c r="C1071" s="6">
        <v>1007</v>
      </c>
      <c r="D1071" s="6">
        <v>0.12</v>
      </c>
      <c r="E1071" s="8">
        <v>43423</v>
      </c>
      <c r="F1071">
        <f t="shared" si="16"/>
        <v>2018</v>
      </c>
    </row>
    <row r="1072" spans="1:6" x14ac:dyDescent="0.25">
      <c r="A1072" s="67" t="s">
        <v>157</v>
      </c>
      <c r="B1072" s="67" t="s">
        <v>3862</v>
      </c>
      <c r="C1072" s="6">
        <v>548</v>
      </c>
      <c r="D1072" s="6">
        <v>0.09</v>
      </c>
      <c r="E1072" s="8">
        <v>43427</v>
      </c>
      <c r="F1072">
        <f t="shared" si="16"/>
        <v>2018</v>
      </c>
    </row>
    <row r="1073" spans="1:6" x14ac:dyDescent="0.25">
      <c r="A1073" s="67" t="s">
        <v>157</v>
      </c>
      <c r="B1073" s="67" t="s">
        <v>3862</v>
      </c>
      <c r="C1073" s="6">
        <v>1007</v>
      </c>
      <c r="D1073" s="6">
        <v>0.12</v>
      </c>
      <c r="E1073" s="8">
        <v>43427</v>
      </c>
      <c r="F1073">
        <f t="shared" si="16"/>
        <v>2018</v>
      </c>
    </row>
    <row r="1074" spans="1:6" x14ac:dyDescent="0.25">
      <c r="A1074" s="67" t="s">
        <v>157</v>
      </c>
      <c r="B1074" s="67" t="s">
        <v>3862</v>
      </c>
      <c r="C1074" s="6">
        <v>243</v>
      </c>
      <c r="D1074" s="6">
        <v>0.04</v>
      </c>
      <c r="E1074" s="8">
        <v>43427</v>
      </c>
      <c r="F1074">
        <f t="shared" si="16"/>
        <v>2018</v>
      </c>
    </row>
    <row r="1075" spans="1:6" x14ac:dyDescent="0.25">
      <c r="A1075" s="67" t="s">
        <v>157</v>
      </c>
      <c r="B1075" s="67" t="s">
        <v>3862</v>
      </c>
      <c r="C1075" s="6">
        <v>480</v>
      </c>
      <c r="D1075" s="6">
        <v>0.08</v>
      </c>
      <c r="E1075" s="8">
        <v>43427</v>
      </c>
      <c r="F1075">
        <f t="shared" si="16"/>
        <v>2018</v>
      </c>
    </row>
    <row r="1076" spans="1:6" x14ac:dyDescent="0.25">
      <c r="A1076" s="67" t="s">
        <v>157</v>
      </c>
      <c r="B1076" s="67" t="s">
        <v>3862</v>
      </c>
      <c r="C1076" s="6">
        <v>2014</v>
      </c>
      <c r="D1076" s="6">
        <v>0.24</v>
      </c>
      <c r="E1076" s="8">
        <v>43427</v>
      </c>
      <c r="F1076">
        <f t="shared" si="16"/>
        <v>2018</v>
      </c>
    </row>
    <row r="1077" spans="1:6" x14ac:dyDescent="0.25">
      <c r="A1077" s="67" t="s">
        <v>157</v>
      </c>
      <c r="B1077" s="67" t="s">
        <v>3863</v>
      </c>
      <c r="C1077" s="6">
        <v>960</v>
      </c>
      <c r="D1077" s="6">
        <v>0.16</v>
      </c>
      <c r="E1077" s="8">
        <v>43411</v>
      </c>
      <c r="F1077">
        <f t="shared" si="16"/>
        <v>2018</v>
      </c>
    </row>
    <row r="1078" spans="1:6" x14ac:dyDescent="0.25">
      <c r="A1078" s="67" t="s">
        <v>157</v>
      </c>
      <c r="B1078" s="67" t="s">
        <v>3863</v>
      </c>
      <c r="C1078" s="6">
        <v>1644</v>
      </c>
      <c r="D1078" s="6">
        <v>0.27</v>
      </c>
      <c r="E1078" s="8">
        <v>43411</v>
      </c>
      <c r="F1078">
        <f t="shared" si="16"/>
        <v>2018</v>
      </c>
    </row>
    <row r="1079" spans="1:6" x14ac:dyDescent="0.25">
      <c r="A1079" s="67" t="s">
        <v>157</v>
      </c>
      <c r="B1079" s="67" t="s">
        <v>3863</v>
      </c>
      <c r="C1079" s="6">
        <v>4028</v>
      </c>
      <c r="D1079" s="6">
        <v>0.48</v>
      </c>
      <c r="E1079" s="8">
        <v>43411</v>
      </c>
      <c r="F1079">
        <f t="shared" si="16"/>
        <v>2018</v>
      </c>
    </row>
    <row r="1080" spans="1:6" x14ac:dyDescent="0.25">
      <c r="A1080" s="67" t="s">
        <v>157</v>
      </c>
      <c r="B1080" s="67" t="s">
        <v>3863</v>
      </c>
      <c r="C1080" s="6">
        <v>972</v>
      </c>
      <c r="D1080" s="6">
        <v>0.16</v>
      </c>
      <c r="E1080" s="8">
        <v>43411</v>
      </c>
      <c r="F1080">
        <f t="shared" si="16"/>
        <v>2018</v>
      </c>
    </row>
    <row r="1081" spans="1:6" x14ac:dyDescent="0.25">
      <c r="A1081" s="67" t="s">
        <v>157</v>
      </c>
      <c r="B1081" s="67" t="s">
        <v>3864</v>
      </c>
      <c r="C1081" s="6">
        <v>548</v>
      </c>
      <c r="D1081" s="6">
        <v>0.09</v>
      </c>
      <c r="E1081" s="8">
        <v>43416</v>
      </c>
      <c r="F1081">
        <f t="shared" si="16"/>
        <v>2018</v>
      </c>
    </row>
    <row r="1082" spans="1:6" x14ac:dyDescent="0.25">
      <c r="A1082" s="67" t="s">
        <v>157</v>
      </c>
      <c r="B1082" s="67" t="s">
        <v>3864</v>
      </c>
      <c r="C1082" s="6">
        <v>486</v>
      </c>
      <c r="D1082" s="6">
        <v>0.08</v>
      </c>
      <c r="E1082" s="8">
        <v>43416</v>
      </c>
      <c r="F1082">
        <f t="shared" si="16"/>
        <v>2018</v>
      </c>
    </row>
    <row r="1083" spans="1:6" x14ac:dyDescent="0.25">
      <c r="A1083" s="67" t="s">
        <v>157</v>
      </c>
      <c r="B1083" s="67" t="s">
        <v>3864</v>
      </c>
      <c r="C1083" s="6">
        <v>480</v>
      </c>
      <c r="D1083" s="6">
        <v>0.08</v>
      </c>
      <c r="E1083" s="8">
        <v>43416</v>
      </c>
      <c r="F1083">
        <f t="shared" si="16"/>
        <v>2018</v>
      </c>
    </row>
    <row r="1084" spans="1:6" x14ac:dyDescent="0.25">
      <c r="A1084" s="67" t="s">
        <v>157</v>
      </c>
      <c r="B1084" s="67" t="s">
        <v>3864</v>
      </c>
      <c r="C1084" s="6">
        <v>6042</v>
      </c>
      <c r="D1084" s="6">
        <v>0.72</v>
      </c>
      <c r="E1084" s="8">
        <v>43416</v>
      </c>
      <c r="F1084">
        <f t="shared" si="16"/>
        <v>2018</v>
      </c>
    </row>
    <row r="1085" spans="1:6" x14ac:dyDescent="0.25">
      <c r="A1085" s="67" t="s">
        <v>157</v>
      </c>
      <c r="B1085" s="67" t="s">
        <v>3865</v>
      </c>
      <c r="C1085" s="6">
        <v>1007</v>
      </c>
      <c r="D1085" s="6">
        <v>0.12</v>
      </c>
      <c r="E1085" s="8">
        <v>43416</v>
      </c>
      <c r="F1085">
        <f t="shared" si="16"/>
        <v>2018</v>
      </c>
    </row>
    <row r="1086" spans="1:6" x14ac:dyDescent="0.25">
      <c r="A1086" s="67" t="s">
        <v>157</v>
      </c>
      <c r="B1086" s="67" t="s">
        <v>3865</v>
      </c>
      <c r="C1086" s="6">
        <v>1007</v>
      </c>
      <c r="D1086" s="6">
        <v>0.12</v>
      </c>
      <c r="E1086" s="8">
        <v>43416</v>
      </c>
      <c r="F1086">
        <f t="shared" si="16"/>
        <v>2018</v>
      </c>
    </row>
    <row r="1087" spans="1:6" x14ac:dyDescent="0.25">
      <c r="A1087" s="67" t="s">
        <v>157</v>
      </c>
      <c r="B1087" s="67" t="s">
        <v>3865</v>
      </c>
      <c r="C1087" s="6">
        <v>729</v>
      </c>
      <c r="D1087" s="6">
        <v>0.12</v>
      </c>
      <c r="E1087" s="8">
        <v>43416</v>
      </c>
      <c r="F1087">
        <f t="shared" si="16"/>
        <v>2018</v>
      </c>
    </row>
    <row r="1088" spans="1:6" x14ac:dyDescent="0.25">
      <c r="A1088" s="67" t="s">
        <v>157</v>
      </c>
      <c r="B1088" s="67" t="s">
        <v>3865</v>
      </c>
      <c r="C1088" s="6">
        <v>480</v>
      </c>
      <c r="D1088" s="6">
        <v>0.08</v>
      </c>
      <c r="E1088" s="8">
        <v>43416</v>
      </c>
      <c r="F1088">
        <f t="shared" si="16"/>
        <v>2018</v>
      </c>
    </row>
    <row r="1089" spans="1:6" x14ac:dyDescent="0.25">
      <c r="A1089" s="67" t="s">
        <v>157</v>
      </c>
      <c r="B1089" s="67" t="s">
        <v>3866</v>
      </c>
      <c r="C1089" s="6">
        <v>972</v>
      </c>
      <c r="D1089" s="6">
        <v>0.16</v>
      </c>
      <c r="E1089" s="8">
        <v>43427</v>
      </c>
      <c r="F1089">
        <f t="shared" si="16"/>
        <v>2018</v>
      </c>
    </row>
    <row r="1090" spans="1:6" x14ac:dyDescent="0.25">
      <c r="A1090" s="67" t="s">
        <v>157</v>
      </c>
      <c r="B1090" s="67" t="s">
        <v>3866</v>
      </c>
      <c r="C1090" s="6">
        <v>480</v>
      </c>
      <c r="D1090" s="6">
        <v>0.08</v>
      </c>
      <c r="E1090" s="8">
        <v>43427</v>
      </c>
      <c r="F1090">
        <f t="shared" si="16"/>
        <v>2018</v>
      </c>
    </row>
    <row r="1091" spans="1:6" x14ac:dyDescent="0.25">
      <c r="A1091" s="67" t="s">
        <v>157</v>
      </c>
      <c r="B1091" s="67" t="s">
        <v>3866</v>
      </c>
      <c r="C1091" s="6">
        <v>1007</v>
      </c>
      <c r="D1091" s="6">
        <v>0.12</v>
      </c>
      <c r="E1091" s="8">
        <v>43427</v>
      </c>
      <c r="F1091">
        <f t="shared" ref="F1091:F1154" si="17">YEAR(E1091)</f>
        <v>2018</v>
      </c>
    </row>
    <row r="1092" spans="1:6" x14ac:dyDescent="0.25">
      <c r="A1092" s="67" t="s">
        <v>157</v>
      </c>
      <c r="B1092" s="67" t="s">
        <v>3866</v>
      </c>
      <c r="C1092" s="6">
        <v>289</v>
      </c>
      <c r="D1092" s="6">
        <v>0.05</v>
      </c>
      <c r="E1092" s="8">
        <v>43427</v>
      </c>
      <c r="F1092">
        <f t="shared" si="17"/>
        <v>2018</v>
      </c>
    </row>
    <row r="1093" spans="1:6" x14ac:dyDescent="0.25">
      <c r="A1093" s="67" t="s">
        <v>157</v>
      </c>
      <c r="B1093" s="67" t="s">
        <v>3867</v>
      </c>
      <c r="C1093" s="6">
        <v>480</v>
      </c>
      <c r="D1093" s="6">
        <v>0.08</v>
      </c>
      <c r="E1093" s="8">
        <v>43413</v>
      </c>
      <c r="F1093">
        <f t="shared" si="17"/>
        <v>2018</v>
      </c>
    </row>
    <row r="1094" spans="1:6" x14ac:dyDescent="0.25">
      <c r="A1094" s="67" t="s">
        <v>157</v>
      </c>
      <c r="B1094" s="67" t="s">
        <v>3867</v>
      </c>
      <c r="C1094" s="6">
        <v>1215</v>
      </c>
      <c r="D1094" s="6">
        <v>0.2</v>
      </c>
      <c r="E1094" s="8">
        <v>43413</v>
      </c>
      <c r="F1094">
        <f t="shared" si="17"/>
        <v>2018</v>
      </c>
    </row>
    <row r="1095" spans="1:6" x14ac:dyDescent="0.25">
      <c r="A1095" s="67" t="s">
        <v>157</v>
      </c>
      <c r="B1095" s="67" t="s">
        <v>3867</v>
      </c>
      <c r="C1095" s="6">
        <v>3021</v>
      </c>
      <c r="D1095" s="6">
        <v>0.36</v>
      </c>
      <c r="E1095" s="8">
        <v>43413</v>
      </c>
      <c r="F1095">
        <f t="shared" si="17"/>
        <v>2018</v>
      </c>
    </row>
    <row r="1096" spans="1:6" x14ac:dyDescent="0.25">
      <c r="A1096" s="67" t="s">
        <v>157</v>
      </c>
      <c r="B1096" s="67" t="s">
        <v>3867</v>
      </c>
      <c r="C1096" s="6">
        <v>1007</v>
      </c>
      <c r="D1096" s="6">
        <v>0.12</v>
      </c>
      <c r="E1096" s="8">
        <v>43413</v>
      </c>
      <c r="F1096">
        <f t="shared" si="17"/>
        <v>2018</v>
      </c>
    </row>
    <row r="1097" spans="1:6" x14ac:dyDescent="0.25">
      <c r="A1097" s="67" t="s">
        <v>157</v>
      </c>
      <c r="B1097" s="67" t="s">
        <v>3868</v>
      </c>
      <c r="C1097" s="6">
        <v>2014</v>
      </c>
      <c r="D1097" s="6">
        <v>0.24</v>
      </c>
      <c r="E1097" s="8">
        <v>43418</v>
      </c>
      <c r="F1097">
        <f t="shared" si="17"/>
        <v>2018</v>
      </c>
    </row>
    <row r="1098" spans="1:6" x14ac:dyDescent="0.25">
      <c r="A1098" s="67" t="s">
        <v>157</v>
      </c>
      <c r="B1098" s="67" t="s">
        <v>3868</v>
      </c>
      <c r="C1098" s="6">
        <v>480</v>
      </c>
      <c r="D1098" s="6">
        <v>0.08</v>
      </c>
      <c r="E1098" s="8">
        <v>43418</v>
      </c>
      <c r="F1098">
        <f t="shared" si="17"/>
        <v>2018</v>
      </c>
    </row>
    <row r="1099" spans="1:6" x14ac:dyDescent="0.25">
      <c r="A1099" s="67" t="s">
        <v>157</v>
      </c>
      <c r="B1099" s="67" t="s">
        <v>3868</v>
      </c>
      <c r="C1099" s="6">
        <v>548</v>
      </c>
      <c r="D1099" s="6">
        <v>0.09</v>
      </c>
      <c r="E1099" s="8">
        <v>43418</v>
      </c>
      <c r="F1099">
        <f t="shared" si="17"/>
        <v>2018</v>
      </c>
    </row>
    <row r="1100" spans="1:6" x14ac:dyDescent="0.25">
      <c r="A1100" s="67" t="s">
        <v>157</v>
      </c>
      <c r="B1100" s="67" t="s">
        <v>3868</v>
      </c>
      <c r="C1100" s="6">
        <v>1215</v>
      </c>
      <c r="D1100" s="6">
        <v>0.2</v>
      </c>
      <c r="E1100" s="8">
        <v>43418</v>
      </c>
      <c r="F1100">
        <f t="shared" si="17"/>
        <v>2018</v>
      </c>
    </row>
    <row r="1101" spans="1:6" x14ac:dyDescent="0.25">
      <c r="A1101" s="67" t="s">
        <v>157</v>
      </c>
      <c r="B1101" s="67" t="s">
        <v>3869</v>
      </c>
      <c r="C1101" s="6">
        <v>729</v>
      </c>
      <c r="D1101" s="6">
        <v>0.12</v>
      </c>
      <c r="E1101" s="8">
        <v>43416</v>
      </c>
      <c r="F1101">
        <f t="shared" si="17"/>
        <v>2018</v>
      </c>
    </row>
    <row r="1102" spans="1:6" x14ac:dyDescent="0.25">
      <c r="A1102" s="67" t="s">
        <v>157</v>
      </c>
      <c r="B1102" s="67" t="s">
        <v>3869</v>
      </c>
      <c r="C1102" s="6">
        <v>1007</v>
      </c>
      <c r="D1102" s="6">
        <v>0.12</v>
      </c>
      <c r="E1102" s="8">
        <v>43416</v>
      </c>
      <c r="F1102">
        <f t="shared" si="17"/>
        <v>2018</v>
      </c>
    </row>
    <row r="1103" spans="1:6" x14ac:dyDescent="0.25">
      <c r="A1103" s="67" t="s">
        <v>157</v>
      </c>
      <c r="B1103" s="67" t="s">
        <v>3869</v>
      </c>
      <c r="C1103" s="6">
        <v>480</v>
      </c>
      <c r="D1103" s="6">
        <v>0.08</v>
      </c>
      <c r="E1103" s="8">
        <v>43416</v>
      </c>
      <c r="F1103">
        <f t="shared" si="17"/>
        <v>2018</v>
      </c>
    </row>
    <row r="1104" spans="1:6" x14ac:dyDescent="0.25">
      <c r="A1104" s="67" t="s">
        <v>157</v>
      </c>
      <c r="B1104" s="67" t="s">
        <v>3870</v>
      </c>
      <c r="C1104" s="6">
        <v>548</v>
      </c>
      <c r="D1104" s="6">
        <v>0.09</v>
      </c>
      <c r="E1104" s="8">
        <v>43410</v>
      </c>
      <c r="F1104">
        <f t="shared" si="17"/>
        <v>2018</v>
      </c>
    </row>
    <row r="1105" spans="1:6" x14ac:dyDescent="0.25">
      <c r="A1105" s="67" t="s">
        <v>157</v>
      </c>
      <c r="B1105" s="67" t="s">
        <v>3870</v>
      </c>
      <c r="C1105" s="6">
        <v>972</v>
      </c>
      <c r="D1105" s="6">
        <v>0.16</v>
      </c>
      <c r="E1105" s="8">
        <v>43410</v>
      </c>
      <c r="F1105">
        <f t="shared" si="17"/>
        <v>2018</v>
      </c>
    </row>
    <row r="1106" spans="1:6" x14ac:dyDescent="0.25">
      <c r="A1106" s="67" t="s">
        <v>157</v>
      </c>
      <c r="B1106" s="67" t="s">
        <v>3870</v>
      </c>
      <c r="C1106" s="6">
        <v>480</v>
      </c>
      <c r="D1106" s="6">
        <v>0.08</v>
      </c>
      <c r="E1106" s="8">
        <v>43410</v>
      </c>
      <c r="F1106">
        <f t="shared" si="17"/>
        <v>2018</v>
      </c>
    </row>
    <row r="1107" spans="1:6" x14ac:dyDescent="0.25">
      <c r="A1107" s="67" t="s">
        <v>157</v>
      </c>
      <c r="B1107" s="67" t="s">
        <v>3870</v>
      </c>
      <c r="C1107" s="6">
        <v>3021</v>
      </c>
      <c r="D1107" s="6">
        <v>0.36</v>
      </c>
      <c r="E1107" s="8">
        <v>43410</v>
      </c>
      <c r="F1107">
        <f t="shared" si="17"/>
        <v>2018</v>
      </c>
    </row>
    <row r="1108" spans="1:6" x14ac:dyDescent="0.25">
      <c r="A1108" s="67" t="s">
        <v>157</v>
      </c>
      <c r="B1108" s="67" t="s">
        <v>3870</v>
      </c>
      <c r="C1108" s="6">
        <v>2014</v>
      </c>
      <c r="D1108" s="6">
        <v>0.24</v>
      </c>
      <c r="E1108" s="8">
        <v>43410</v>
      </c>
      <c r="F1108">
        <f t="shared" si="17"/>
        <v>2018</v>
      </c>
    </row>
    <row r="1109" spans="1:6" x14ac:dyDescent="0.25">
      <c r="A1109" s="67" t="s">
        <v>157</v>
      </c>
      <c r="B1109" s="67" t="s">
        <v>3871</v>
      </c>
      <c r="C1109" s="6">
        <v>867</v>
      </c>
      <c r="D1109" s="6">
        <v>0.15</v>
      </c>
      <c r="E1109" s="8">
        <v>43411</v>
      </c>
      <c r="F1109">
        <f t="shared" si="17"/>
        <v>2018</v>
      </c>
    </row>
    <row r="1110" spans="1:6" x14ac:dyDescent="0.25">
      <c r="A1110" s="67" t="s">
        <v>157</v>
      </c>
      <c r="B1110" s="67" t="s">
        <v>3871</v>
      </c>
      <c r="C1110" s="6">
        <v>5035</v>
      </c>
      <c r="D1110" s="6">
        <v>0.6</v>
      </c>
      <c r="E1110" s="8">
        <v>43411</v>
      </c>
      <c r="F1110">
        <f t="shared" si="17"/>
        <v>2018</v>
      </c>
    </row>
    <row r="1111" spans="1:6" x14ac:dyDescent="0.25">
      <c r="A1111" s="67" t="s">
        <v>157</v>
      </c>
      <c r="B1111" s="67" t="s">
        <v>3871</v>
      </c>
      <c r="C1111" s="6">
        <v>2014</v>
      </c>
      <c r="D1111" s="6">
        <v>0.24</v>
      </c>
      <c r="E1111" s="8">
        <v>43411</v>
      </c>
      <c r="F1111">
        <f t="shared" si="17"/>
        <v>2018</v>
      </c>
    </row>
    <row r="1112" spans="1:6" x14ac:dyDescent="0.25">
      <c r="A1112" s="67" t="s">
        <v>157</v>
      </c>
      <c r="B1112" s="67" t="s">
        <v>3872</v>
      </c>
      <c r="C1112" s="6">
        <v>480</v>
      </c>
      <c r="D1112" s="6">
        <v>0.08</v>
      </c>
      <c r="E1112" s="8">
        <v>43405</v>
      </c>
      <c r="F1112">
        <f t="shared" si="17"/>
        <v>2018</v>
      </c>
    </row>
    <row r="1113" spans="1:6" x14ac:dyDescent="0.25">
      <c r="A1113" s="67" t="s">
        <v>157</v>
      </c>
      <c r="B1113" s="67" t="s">
        <v>3872</v>
      </c>
      <c r="C1113" s="6">
        <v>729</v>
      </c>
      <c r="D1113" s="6">
        <v>0.12</v>
      </c>
      <c r="E1113" s="8">
        <v>43405</v>
      </c>
      <c r="F1113">
        <f t="shared" si="17"/>
        <v>2018</v>
      </c>
    </row>
    <row r="1114" spans="1:6" x14ac:dyDescent="0.25">
      <c r="A1114" s="67" t="s">
        <v>157</v>
      </c>
      <c r="B1114" s="67" t="s">
        <v>3872</v>
      </c>
      <c r="C1114" s="6">
        <v>2014</v>
      </c>
      <c r="D1114" s="6">
        <v>0.24</v>
      </c>
      <c r="E1114" s="8">
        <v>43405</v>
      </c>
      <c r="F1114">
        <f t="shared" si="17"/>
        <v>2018</v>
      </c>
    </row>
    <row r="1115" spans="1:6" x14ac:dyDescent="0.25">
      <c r="A1115" s="67" t="s">
        <v>157</v>
      </c>
      <c r="B1115" s="67" t="s">
        <v>3872</v>
      </c>
      <c r="C1115" s="6">
        <v>2014</v>
      </c>
      <c r="D1115" s="6">
        <v>0.24</v>
      </c>
      <c r="E1115" s="8">
        <v>43405</v>
      </c>
      <c r="F1115">
        <f t="shared" si="17"/>
        <v>2018</v>
      </c>
    </row>
    <row r="1116" spans="1:6" x14ac:dyDescent="0.25">
      <c r="A1116" s="67" t="s">
        <v>157</v>
      </c>
      <c r="B1116" s="67" t="s">
        <v>3873</v>
      </c>
      <c r="C1116" s="6">
        <v>4028</v>
      </c>
      <c r="D1116" s="6">
        <v>0.48</v>
      </c>
      <c r="E1116" s="8">
        <v>43419</v>
      </c>
      <c r="F1116">
        <f t="shared" si="17"/>
        <v>2018</v>
      </c>
    </row>
    <row r="1117" spans="1:6" x14ac:dyDescent="0.25">
      <c r="A1117" s="67" t="s">
        <v>157</v>
      </c>
      <c r="B1117" s="67" t="s">
        <v>3873</v>
      </c>
      <c r="C1117" s="6">
        <v>3021</v>
      </c>
      <c r="D1117" s="6">
        <v>0.36</v>
      </c>
      <c r="E1117" s="8">
        <v>43419</v>
      </c>
      <c r="F1117">
        <f t="shared" si="17"/>
        <v>2018</v>
      </c>
    </row>
    <row r="1118" spans="1:6" x14ac:dyDescent="0.25">
      <c r="A1118" s="67" t="s">
        <v>157</v>
      </c>
      <c r="B1118" s="67" t="s">
        <v>3873</v>
      </c>
      <c r="C1118" s="6">
        <v>243</v>
      </c>
      <c r="D1118" s="6">
        <v>0.04</v>
      </c>
      <c r="E1118" s="8">
        <v>43419</v>
      </c>
      <c r="F1118">
        <f t="shared" si="17"/>
        <v>2018</v>
      </c>
    </row>
    <row r="1119" spans="1:6" x14ac:dyDescent="0.25">
      <c r="A1119" s="67" t="s">
        <v>157</v>
      </c>
      <c r="B1119" s="67" t="s">
        <v>3873</v>
      </c>
      <c r="C1119" s="6">
        <v>480</v>
      </c>
      <c r="D1119" s="6">
        <v>0.08</v>
      </c>
      <c r="E1119" s="8">
        <v>43419</v>
      </c>
      <c r="F1119">
        <f t="shared" si="17"/>
        <v>2018</v>
      </c>
    </row>
    <row r="1120" spans="1:6" x14ac:dyDescent="0.25">
      <c r="A1120" s="67" t="s">
        <v>157</v>
      </c>
      <c r="B1120" s="67" t="s">
        <v>3874</v>
      </c>
      <c r="C1120" s="6">
        <v>480</v>
      </c>
      <c r="D1120" s="6">
        <v>0.08</v>
      </c>
      <c r="E1120" s="8">
        <v>43409</v>
      </c>
      <c r="F1120">
        <f t="shared" si="17"/>
        <v>2018</v>
      </c>
    </row>
    <row r="1121" spans="1:6" x14ac:dyDescent="0.25">
      <c r="A1121" s="67" t="s">
        <v>157</v>
      </c>
      <c r="B1121" s="67" t="s">
        <v>3874</v>
      </c>
      <c r="C1121" s="6">
        <v>4028</v>
      </c>
      <c r="D1121" s="6">
        <v>0.48</v>
      </c>
      <c r="E1121" s="8">
        <v>43409</v>
      </c>
      <c r="F1121">
        <f t="shared" si="17"/>
        <v>2018</v>
      </c>
    </row>
    <row r="1122" spans="1:6" x14ac:dyDescent="0.25">
      <c r="A1122" s="67" t="s">
        <v>157</v>
      </c>
      <c r="B1122" s="67" t="s">
        <v>3874</v>
      </c>
      <c r="C1122" s="6">
        <v>2014</v>
      </c>
      <c r="D1122" s="6">
        <v>0.24</v>
      </c>
      <c r="E1122" s="8">
        <v>43409</v>
      </c>
      <c r="F1122">
        <f t="shared" si="17"/>
        <v>2018</v>
      </c>
    </row>
    <row r="1123" spans="1:6" x14ac:dyDescent="0.25">
      <c r="A1123" s="67" t="s">
        <v>157</v>
      </c>
      <c r="B1123" s="67" t="s">
        <v>3874</v>
      </c>
      <c r="C1123" s="6">
        <v>1007</v>
      </c>
      <c r="D1123" s="6">
        <v>0.12</v>
      </c>
      <c r="E1123" s="8">
        <v>43409</v>
      </c>
      <c r="F1123">
        <f t="shared" si="17"/>
        <v>2018</v>
      </c>
    </row>
    <row r="1124" spans="1:6" x14ac:dyDescent="0.25">
      <c r="A1124" s="67" t="s">
        <v>157</v>
      </c>
      <c r="B1124" s="67" t="s">
        <v>3874</v>
      </c>
      <c r="C1124" s="6">
        <v>1215</v>
      </c>
      <c r="D1124" s="6">
        <v>0.2</v>
      </c>
      <c r="E1124" s="8">
        <v>43409</v>
      </c>
      <c r="F1124">
        <f t="shared" si="17"/>
        <v>2018</v>
      </c>
    </row>
    <row r="1125" spans="1:6" x14ac:dyDescent="0.25">
      <c r="A1125" s="67" t="s">
        <v>157</v>
      </c>
      <c r="B1125" s="67" t="s">
        <v>3875</v>
      </c>
      <c r="C1125" s="6">
        <v>1007</v>
      </c>
      <c r="D1125" s="6">
        <v>0.12</v>
      </c>
      <c r="E1125" s="8">
        <v>43409</v>
      </c>
      <c r="F1125">
        <f t="shared" si="17"/>
        <v>2018</v>
      </c>
    </row>
    <row r="1126" spans="1:6" x14ac:dyDescent="0.25">
      <c r="A1126" s="67" t="s">
        <v>157</v>
      </c>
      <c r="B1126" s="67" t="s">
        <v>3875</v>
      </c>
      <c r="C1126" s="6">
        <v>729</v>
      </c>
      <c r="D1126" s="6">
        <v>0.12</v>
      </c>
      <c r="E1126" s="8">
        <v>43409</v>
      </c>
      <c r="F1126">
        <f t="shared" si="17"/>
        <v>2018</v>
      </c>
    </row>
    <row r="1127" spans="1:6" x14ac:dyDescent="0.25">
      <c r="A1127" s="67" t="s">
        <v>157</v>
      </c>
      <c r="B1127" s="67" t="s">
        <v>3875</v>
      </c>
      <c r="C1127" s="6">
        <v>480</v>
      </c>
      <c r="D1127" s="6">
        <v>0.08</v>
      </c>
      <c r="E1127" s="8">
        <v>43409</v>
      </c>
      <c r="F1127">
        <f t="shared" si="17"/>
        <v>2018</v>
      </c>
    </row>
    <row r="1128" spans="1:6" x14ac:dyDescent="0.25">
      <c r="A1128" s="67" t="s">
        <v>157</v>
      </c>
      <c r="B1128" s="67" t="s">
        <v>3875</v>
      </c>
      <c r="C1128" s="6">
        <v>1007</v>
      </c>
      <c r="D1128" s="6">
        <v>0.12</v>
      </c>
      <c r="E1128" s="8">
        <v>43409</v>
      </c>
      <c r="F1128">
        <f t="shared" si="17"/>
        <v>2018</v>
      </c>
    </row>
    <row r="1129" spans="1:6" x14ac:dyDescent="0.25">
      <c r="A1129" s="67" t="s">
        <v>157</v>
      </c>
      <c r="B1129" s="67" t="s">
        <v>3876</v>
      </c>
      <c r="C1129" s="6">
        <v>1007</v>
      </c>
      <c r="D1129" s="6">
        <v>0.12</v>
      </c>
      <c r="E1129" s="8">
        <v>43431</v>
      </c>
      <c r="F1129">
        <f t="shared" si="17"/>
        <v>2018</v>
      </c>
    </row>
    <row r="1130" spans="1:6" x14ac:dyDescent="0.25">
      <c r="A1130" s="67" t="s">
        <v>157</v>
      </c>
      <c r="B1130" s="67" t="s">
        <v>3876</v>
      </c>
      <c r="C1130" s="6">
        <v>960</v>
      </c>
      <c r="D1130" s="6">
        <v>0.16</v>
      </c>
      <c r="E1130" s="8">
        <v>43431</v>
      </c>
      <c r="F1130">
        <f t="shared" si="17"/>
        <v>2018</v>
      </c>
    </row>
    <row r="1131" spans="1:6" x14ac:dyDescent="0.25">
      <c r="A1131" s="67" t="s">
        <v>157</v>
      </c>
      <c r="B1131" s="67" t="s">
        <v>3876</v>
      </c>
      <c r="C1131" s="6">
        <v>548</v>
      </c>
      <c r="D1131" s="6">
        <v>0.09</v>
      </c>
      <c r="E1131" s="8">
        <v>43431</v>
      </c>
      <c r="F1131">
        <f t="shared" si="17"/>
        <v>2018</v>
      </c>
    </row>
    <row r="1132" spans="1:6" x14ac:dyDescent="0.25">
      <c r="A1132" s="67" t="s">
        <v>157</v>
      </c>
      <c r="B1132" s="67" t="s">
        <v>3876</v>
      </c>
      <c r="C1132" s="6">
        <v>3021</v>
      </c>
      <c r="D1132" s="6">
        <v>0.36</v>
      </c>
      <c r="E1132" s="8">
        <v>43431</v>
      </c>
      <c r="F1132">
        <f t="shared" si="17"/>
        <v>2018</v>
      </c>
    </row>
    <row r="1133" spans="1:6" x14ac:dyDescent="0.25">
      <c r="A1133" s="67" t="s">
        <v>157</v>
      </c>
      <c r="B1133" s="67" t="s">
        <v>3876</v>
      </c>
      <c r="C1133" s="6">
        <v>1215</v>
      </c>
      <c r="D1133" s="6">
        <v>0.2</v>
      </c>
      <c r="E1133" s="8">
        <v>43431</v>
      </c>
      <c r="F1133">
        <f t="shared" si="17"/>
        <v>2018</v>
      </c>
    </row>
    <row r="1134" spans="1:6" x14ac:dyDescent="0.25">
      <c r="A1134" s="67" t="s">
        <v>157</v>
      </c>
      <c r="B1134" s="67" t="s">
        <v>3877</v>
      </c>
      <c r="C1134" s="6">
        <v>2014</v>
      </c>
      <c r="D1134" s="6">
        <v>0.24</v>
      </c>
      <c r="E1134" s="8">
        <v>43423</v>
      </c>
      <c r="F1134">
        <f t="shared" si="17"/>
        <v>2018</v>
      </c>
    </row>
    <row r="1135" spans="1:6" x14ac:dyDescent="0.25">
      <c r="A1135" s="67" t="s">
        <v>157</v>
      </c>
      <c r="B1135" s="67" t="s">
        <v>3877</v>
      </c>
      <c r="C1135" s="6">
        <v>480</v>
      </c>
      <c r="D1135" s="6">
        <v>0.08</v>
      </c>
      <c r="E1135" s="8">
        <v>43423</v>
      </c>
      <c r="F1135">
        <f t="shared" si="17"/>
        <v>2018</v>
      </c>
    </row>
    <row r="1136" spans="1:6" x14ac:dyDescent="0.25">
      <c r="A1136" s="67" t="s">
        <v>157</v>
      </c>
      <c r="B1136" s="67" t="s">
        <v>3878</v>
      </c>
      <c r="C1136" s="6">
        <v>480</v>
      </c>
      <c r="D1136" s="6">
        <v>0.08</v>
      </c>
      <c r="E1136" s="8">
        <v>43431</v>
      </c>
      <c r="F1136">
        <f t="shared" si="17"/>
        <v>2018</v>
      </c>
    </row>
    <row r="1137" spans="1:6" x14ac:dyDescent="0.25">
      <c r="A1137" s="67" t="s">
        <v>157</v>
      </c>
      <c r="B1137" s="67" t="s">
        <v>3878</v>
      </c>
      <c r="C1137" s="6">
        <v>2014</v>
      </c>
      <c r="D1137" s="6">
        <v>0.24</v>
      </c>
      <c r="E1137" s="8">
        <v>43431</v>
      </c>
      <c r="F1137">
        <f t="shared" si="17"/>
        <v>2018</v>
      </c>
    </row>
    <row r="1138" spans="1:6" x14ac:dyDescent="0.25">
      <c r="A1138" s="67" t="s">
        <v>157</v>
      </c>
      <c r="B1138" s="67" t="s">
        <v>3879</v>
      </c>
      <c r="C1138" s="6">
        <v>1458</v>
      </c>
      <c r="D1138" s="6">
        <v>0.24</v>
      </c>
      <c r="E1138" s="8">
        <v>43433</v>
      </c>
      <c r="F1138">
        <f t="shared" si="17"/>
        <v>2018</v>
      </c>
    </row>
    <row r="1139" spans="1:6" x14ac:dyDescent="0.25">
      <c r="A1139" s="67" t="s">
        <v>157</v>
      </c>
      <c r="B1139" s="67" t="s">
        <v>3879</v>
      </c>
      <c r="C1139" s="6">
        <v>548</v>
      </c>
      <c r="D1139" s="6">
        <v>0.09</v>
      </c>
      <c r="E1139" s="8">
        <v>43433</v>
      </c>
      <c r="F1139">
        <f t="shared" si="17"/>
        <v>2018</v>
      </c>
    </row>
    <row r="1140" spans="1:6" x14ac:dyDescent="0.25">
      <c r="A1140" s="67" t="s">
        <v>157</v>
      </c>
      <c r="B1140" s="67" t="s">
        <v>3879</v>
      </c>
      <c r="C1140" s="6">
        <v>480</v>
      </c>
      <c r="D1140" s="6">
        <v>0.08</v>
      </c>
      <c r="E1140" s="8">
        <v>43433</v>
      </c>
      <c r="F1140">
        <f t="shared" si="17"/>
        <v>2018</v>
      </c>
    </row>
    <row r="1141" spans="1:6" x14ac:dyDescent="0.25">
      <c r="A1141" s="67" t="s">
        <v>157</v>
      </c>
      <c r="B1141" s="67" t="s">
        <v>3879</v>
      </c>
      <c r="C1141" s="6">
        <v>578</v>
      </c>
      <c r="D1141" s="6">
        <v>0.1</v>
      </c>
      <c r="E1141" s="8">
        <v>43433</v>
      </c>
      <c r="F1141">
        <f t="shared" si="17"/>
        <v>2018</v>
      </c>
    </row>
    <row r="1142" spans="1:6" x14ac:dyDescent="0.25">
      <c r="A1142" s="67" t="s">
        <v>157</v>
      </c>
      <c r="B1142" s="67" t="s">
        <v>3880</v>
      </c>
      <c r="C1142" s="6">
        <v>486</v>
      </c>
      <c r="D1142" s="6">
        <v>0.08</v>
      </c>
      <c r="E1142" s="8">
        <v>43430</v>
      </c>
      <c r="F1142">
        <f t="shared" si="17"/>
        <v>2018</v>
      </c>
    </row>
    <row r="1143" spans="1:6" x14ac:dyDescent="0.25">
      <c r="A1143" s="67" t="s">
        <v>157</v>
      </c>
      <c r="B1143" s="67" t="s">
        <v>3880</v>
      </c>
      <c r="C1143" s="6">
        <v>2014</v>
      </c>
      <c r="D1143" s="6">
        <v>0.24</v>
      </c>
      <c r="E1143" s="8">
        <v>43430</v>
      </c>
      <c r="F1143">
        <f t="shared" si="17"/>
        <v>2018</v>
      </c>
    </row>
    <row r="1144" spans="1:6" x14ac:dyDescent="0.25">
      <c r="A1144" s="67" t="s">
        <v>157</v>
      </c>
      <c r="B1144" s="67" t="s">
        <v>3880</v>
      </c>
      <c r="C1144" s="6">
        <v>1007</v>
      </c>
      <c r="D1144" s="6">
        <v>0.12</v>
      </c>
      <c r="E1144" s="8">
        <v>43430</v>
      </c>
      <c r="F1144">
        <f t="shared" si="17"/>
        <v>2018</v>
      </c>
    </row>
    <row r="1145" spans="1:6" x14ac:dyDescent="0.25">
      <c r="A1145" s="67" t="s">
        <v>157</v>
      </c>
      <c r="B1145" s="67" t="s">
        <v>3880</v>
      </c>
      <c r="C1145" s="6">
        <v>480</v>
      </c>
      <c r="D1145" s="6">
        <v>0.08</v>
      </c>
      <c r="E1145" s="8">
        <v>43430</v>
      </c>
      <c r="F1145">
        <f t="shared" si="17"/>
        <v>2018</v>
      </c>
    </row>
    <row r="1146" spans="1:6" x14ac:dyDescent="0.25">
      <c r="A1146" s="67" t="s">
        <v>157</v>
      </c>
      <c r="B1146" s="67" t="s">
        <v>3881</v>
      </c>
      <c r="C1146" s="6">
        <v>480</v>
      </c>
      <c r="D1146" s="6">
        <v>0.08</v>
      </c>
      <c r="E1146" s="8">
        <v>43434</v>
      </c>
      <c r="F1146">
        <f t="shared" si="17"/>
        <v>2018</v>
      </c>
    </row>
    <row r="1147" spans="1:6" x14ac:dyDescent="0.25">
      <c r="A1147" s="67" t="s">
        <v>157</v>
      </c>
      <c r="B1147" s="67" t="s">
        <v>3881</v>
      </c>
      <c r="C1147" s="6">
        <v>2014</v>
      </c>
      <c r="D1147" s="6">
        <v>0.24</v>
      </c>
      <c r="E1147" s="8">
        <v>43434</v>
      </c>
      <c r="F1147">
        <f t="shared" si="17"/>
        <v>2018</v>
      </c>
    </row>
    <row r="1148" spans="1:6" x14ac:dyDescent="0.25">
      <c r="A1148" s="67" t="s">
        <v>157</v>
      </c>
      <c r="B1148" s="67" t="s">
        <v>3882</v>
      </c>
      <c r="C1148" s="6">
        <v>1007</v>
      </c>
      <c r="D1148" s="6">
        <v>0.12</v>
      </c>
      <c r="E1148" s="8">
        <v>43423</v>
      </c>
      <c r="F1148">
        <f t="shared" si="17"/>
        <v>2018</v>
      </c>
    </row>
    <row r="1149" spans="1:6" x14ac:dyDescent="0.25">
      <c r="A1149" s="67" t="s">
        <v>157</v>
      </c>
      <c r="B1149" s="67" t="s">
        <v>3882</v>
      </c>
      <c r="C1149" s="6">
        <v>480</v>
      </c>
      <c r="D1149" s="6">
        <v>0.08</v>
      </c>
      <c r="E1149" s="8">
        <v>43423</v>
      </c>
      <c r="F1149">
        <f t="shared" si="17"/>
        <v>2018</v>
      </c>
    </row>
    <row r="1150" spans="1:6" x14ac:dyDescent="0.25">
      <c r="A1150" s="67" t="s">
        <v>157</v>
      </c>
      <c r="B1150" s="67" t="s">
        <v>3882</v>
      </c>
      <c r="C1150" s="6">
        <v>1215</v>
      </c>
      <c r="D1150" s="6">
        <v>0.2</v>
      </c>
      <c r="E1150" s="8">
        <v>43423</v>
      </c>
      <c r="F1150">
        <f t="shared" si="17"/>
        <v>2018</v>
      </c>
    </row>
    <row r="1151" spans="1:6" x14ac:dyDescent="0.25">
      <c r="A1151" s="67" t="s">
        <v>157</v>
      </c>
      <c r="B1151" s="67" t="s">
        <v>3883</v>
      </c>
      <c r="C1151" s="6">
        <v>729</v>
      </c>
      <c r="D1151" s="6">
        <v>0.12</v>
      </c>
      <c r="E1151" s="8">
        <v>43410</v>
      </c>
      <c r="F1151">
        <f t="shared" si="17"/>
        <v>2018</v>
      </c>
    </row>
    <row r="1152" spans="1:6" x14ac:dyDescent="0.25">
      <c r="A1152" s="67" t="s">
        <v>157</v>
      </c>
      <c r="B1152" s="67" t="s">
        <v>3883</v>
      </c>
      <c r="C1152" s="6">
        <v>1007</v>
      </c>
      <c r="D1152" s="6">
        <v>0.12</v>
      </c>
      <c r="E1152" s="8">
        <v>43410</v>
      </c>
      <c r="F1152">
        <f t="shared" si="17"/>
        <v>2018</v>
      </c>
    </row>
    <row r="1153" spans="1:6" x14ac:dyDescent="0.25">
      <c r="A1153" s="67" t="s">
        <v>157</v>
      </c>
      <c r="B1153" s="67" t="s">
        <v>3883</v>
      </c>
      <c r="C1153" s="6">
        <v>1007</v>
      </c>
      <c r="D1153" s="6">
        <v>0.12</v>
      </c>
      <c r="E1153" s="8">
        <v>43410</v>
      </c>
      <c r="F1153">
        <f t="shared" si="17"/>
        <v>2018</v>
      </c>
    </row>
    <row r="1154" spans="1:6" x14ac:dyDescent="0.25">
      <c r="A1154" s="67" t="s">
        <v>157</v>
      </c>
      <c r="B1154" s="67" t="s">
        <v>3883</v>
      </c>
      <c r="C1154" s="6">
        <v>1007</v>
      </c>
      <c r="D1154" s="6">
        <v>0.12</v>
      </c>
      <c r="E1154" s="8">
        <v>43410</v>
      </c>
      <c r="F1154">
        <f t="shared" si="17"/>
        <v>2018</v>
      </c>
    </row>
    <row r="1155" spans="1:6" x14ac:dyDescent="0.25">
      <c r="A1155" s="67" t="s">
        <v>157</v>
      </c>
      <c r="B1155" s="67" t="s">
        <v>3884</v>
      </c>
      <c r="C1155" s="6">
        <v>1458</v>
      </c>
      <c r="D1155" s="6">
        <v>0.24</v>
      </c>
      <c r="E1155" s="8">
        <v>43419</v>
      </c>
      <c r="F1155">
        <f t="shared" ref="F1155:F1218" si="18">YEAR(E1155)</f>
        <v>2018</v>
      </c>
    </row>
    <row r="1156" spans="1:6" x14ac:dyDescent="0.25">
      <c r="A1156" s="67" t="s">
        <v>157</v>
      </c>
      <c r="B1156" s="67" t="s">
        <v>3884</v>
      </c>
      <c r="C1156" s="6">
        <v>548</v>
      </c>
      <c r="D1156" s="6">
        <v>0.09</v>
      </c>
      <c r="E1156" s="8">
        <v>43419</v>
      </c>
      <c r="F1156">
        <f t="shared" si="18"/>
        <v>2018</v>
      </c>
    </row>
    <row r="1157" spans="1:6" x14ac:dyDescent="0.25">
      <c r="A1157" s="67" t="s">
        <v>157</v>
      </c>
      <c r="B1157" s="67" t="s">
        <v>3884</v>
      </c>
      <c r="C1157" s="6">
        <v>9063</v>
      </c>
      <c r="D1157" s="6">
        <v>1.08</v>
      </c>
      <c r="E1157" s="8">
        <v>43419</v>
      </c>
      <c r="F1157">
        <f t="shared" si="18"/>
        <v>2018</v>
      </c>
    </row>
    <row r="1158" spans="1:6" x14ac:dyDescent="0.25">
      <c r="A1158" s="67" t="s">
        <v>157</v>
      </c>
      <c r="B1158" s="67" t="s">
        <v>3884</v>
      </c>
      <c r="C1158" s="6">
        <v>480</v>
      </c>
      <c r="D1158" s="6">
        <v>0.08</v>
      </c>
      <c r="E1158" s="8">
        <v>43419</v>
      </c>
      <c r="F1158">
        <f t="shared" si="18"/>
        <v>2018</v>
      </c>
    </row>
    <row r="1159" spans="1:6" x14ac:dyDescent="0.25">
      <c r="A1159" s="67" t="s">
        <v>157</v>
      </c>
      <c r="B1159" s="67" t="s">
        <v>3885</v>
      </c>
      <c r="C1159" s="6">
        <v>2014</v>
      </c>
      <c r="D1159" s="6">
        <v>0.24</v>
      </c>
      <c r="E1159" s="8">
        <v>43425</v>
      </c>
      <c r="F1159">
        <f t="shared" si="18"/>
        <v>2018</v>
      </c>
    </row>
    <row r="1160" spans="1:6" x14ac:dyDescent="0.25">
      <c r="A1160" s="67" t="s">
        <v>157</v>
      </c>
      <c r="B1160" s="67" t="s">
        <v>3885</v>
      </c>
      <c r="C1160" s="6">
        <v>2916</v>
      </c>
      <c r="D1160" s="6">
        <v>0.48</v>
      </c>
      <c r="E1160" s="8">
        <v>43425</v>
      </c>
      <c r="F1160">
        <f t="shared" si="18"/>
        <v>2018</v>
      </c>
    </row>
    <row r="1161" spans="1:6" x14ac:dyDescent="0.25">
      <c r="A1161" s="67" t="s">
        <v>157</v>
      </c>
      <c r="B1161" s="67" t="s">
        <v>3885</v>
      </c>
      <c r="C1161" s="6">
        <v>1007</v>
      </c>
      <c r="D1161" s="6">
        <v>0.12</v>
      </c>
      <c r="E1161" s="8">
        <v>43425</v>
      </c>
      <c r="F1161">
        <f t="shared" si="18"/>
        <v>2018</v>
      </c>
    </row>
    <row r="1162" spans="1:6" x14ac:dyDescent="0.25">
      <c r="A1162" s="67" t="s">
        <v>157</v>
      </c>
      <c r="B1162" s="67" t="s">
        <v>3885</v>
      </c>
      <c r="C1162" s="6">
        <v>4028</v>
      </c>
      <c r="D1162" s="6">
        <v>0.48</v>
      </c>
      <c r="E1162" s="8">
        <v>43425</v>
      </c>
      <c r="F1162">
        <f t="shared" si="18"/>
        <v>2018</v>
      </c>
    </row>
    <row r="1163" spans="1:6" x14ac:dyDescent="0.25">
      <c r="A1163" s="67" t="s">
        <v>157</v>
      </c>
      <c r="B1163" s="67" t="s">
        <v>3886</v>
      </c>
      <c r="C1163" s="6">
        <v>1380</v>
      </c>
      <c r="D1163" s="6">
        <v>0</v>
      </c>
      <c r="E1163" s="8">
        <v>43419</v>
      </c>
      <c r="F1163">
        <f t="shared" si="18"/>
        <v>2018</v>
      </c>
    </row>
    <row r="1164" spans="1:6" x14ac:dyDescent="0.25">
      <c r="A1164" s="67" t="s">
        <v>157</v>
      </c>
      <c r="B1164" s="67" t="s">
        <v>3886</v>
      </c>
      <c r="C1164" s="6">
        <v>1007</v>
      </c>
      <c r="D1164" s="6">
        <v>0.12</v>
      </c>
      <c r="E1164" s="8">
        <v>43419</v>
      </c>
      <c r="F1164">
        <f t="shared" si="18"/>
        <v>2018</v>
      </c>
    </row>
    <row r="1165" spans="1:6" x14ac:dyDescent="0.25">
      <c r="A1165" s="67" t="s">
        <v>157</v>
      </c>
      <c r="B1165" s="67" t="s">
        <v>3886</v>
      </c>
      <c r="C1165" s="6">
        <v>1156</v>
      </c>
      <c r="D1165" s="6">
        <v>0.2</v>
      </c>
      <c r="E1165" s="8">
        <v>43419</v>
      </c>
      <c r="F1165">
        <f t="shared" si="18"/>
        <v>2018</v>
      </c>
    </row>
    <row r="1166" spans="1:6" x14ac:dyDescent="0.25">
      <c r="A1166" s="67" t="s">
        <v>157</v>
      </c>
      <c r="B1166" s="67" t="s">
        <v>3886</v>
      </c>
      <c r="C1166" s="6">
        <v>1944</v>
      </c>
      <c r="D1166" s="6">
        <v>0.32</v>
      </c>
      <c r="E1166" s="8">
        <v>43419</v>
      </c>
      <c r="F1166">
        <f t="shared" si="18"/>
        <v>2018</v>
      </c>
    </row>
    <row r="1167" spans="1:6" x14ac:dyDescent="0.25">
      <c r="A1167" s="67" t="s">
        <v>157</v>
      </c>
      <c r="B1167" s="67" t="s">
        <v>3886</v>
      </c>
      <c r="C1167" s="6">
        <v>2014</v>
      </c>
      <c r="D1167" s="6">
        <v>0.24</v>
      </c>
      <c r="E1167" s="8">
        <v>43419</v>
      </c>
      <c r="F1167">
        <f t="shared" si="18"/>
        <v>2018</v>
      </c>
    </row>
    <row r="1168" spans="1:6" x14ac:dyDescent="0.25">
      <c r="A1168" s="67" t="s">
        <v>157</v>
      </c>
      <c r="B1168" s="67" t="s">
        <v>3886</v>
      </c>
      <c r="C1168" s="6">
        <v>1007</v>
      </c>
      <c r="D1168" s="6">
        <v>0.12</v>
      </c>
      <c r="E1168" s="8">
        <v>43419</v>
      </c>
      <c r="F1168">
        <f t="shared" si="18"/>
        <v>2018</v>
      </c>
    </row>
    <row r="1169" spans="1:6" x14ac:dyDescent="0.25">
      <c r="A1169" s="67" t="s">
        <v>157</v>
      </c>
      <c r="B1169" s="67" t="s">
        <v>3887</v>
      </c>
      <c r="C1169" s="6">
        <v>3021</v>
      </c>
      <c r="D1169" s="6">
        <v>0.36</v>
      </c>
      <c r="E1169" s="8">
        <v>43413</v>
      </c>
      <c r="F1169">
        <f t="shared" si="18"/>
        <v>2018</v>
      </c>
    </row>
    <row r="1170" spans="1:6" x14ac:dyDescent="0.25">
      <c r="A1170" s="67" t="s">
        <v>157</v>
      </c>
      <c r="B1170" s="67" t="s">
        <v>3887</v>
      </c>
      <c r="C1170" s="6">
        <v>5035</v>
      </c>
      <c r="D1170" s="6">
        <v>0.6</v>
      </c>
      <c r="E1170" s="8">
        <v>43413</v>
      </c>
      <c r="F1170">
        <f t="shared" si="18"/>
        <v>2018</v>
      </c>
    </row>
    <row r="1171" spans="1:6" x14ac:dyDescent="0.25">
      <c r="A1171" s="67" t="s">
        <v>157</v>
      </c>
      <c r="B1171" s="67" t="s">
        <v>3887</v>
      </c>
      <c r="C1171" s="6">
        <v>2673</v>
      </c>
      <c r="D1171" s="6">
        <v>0.44</v>
      </c>
      <c r="E1171" s="8">
        <v>43413</v>
      </c>
      <c r="F1171">
        <f t="shared" si="18"/>
        <v>2018</v>
      </c>
    </row>
    <row r="1172" spans="1:6" x14ac:dyDescent="0.25">
      <c r="A1172" s="67" t="s">
        <v>157</v>
      </c>
      <c r="B1172" s="67" t="s">
        <v>3887</v>
      </c>
      <c r="C1172" s="6">
        <v>1156</v>
      </c>
      <c r="D1172" s="6">
        <v>0.2</v>
      </c>
      <c r="E1172" s="8">
        <v>43413</v>
      </c>
      <c r="F1172">
        <f t="shared" si="18"/>
        <v>2018</v>
      </c>
    </row>
    <row r="1173" spans="1:6" x14ac:dyDescent="0.25">
      <c r="A1173" s="67" t="s">
        <v>157</v>
      </c>
      <c r="B1173" s="67" t="s">
        <v>3887</v>
      </c>
      <c r="C1173" s="6">
        <v>480</v>
      </c>
      <c r="D1173" s="6">
        <v>0.08</v>
      </c>
      <c r="E1173" s="8">
        <v>43413</v>
      </c>
      <c r="F1173">
        <f t="shared" si="18"/>
        <v>2018</v>
      </c>
    </row>
    <row r="1174" spans="1:6" x14ac:dyDescent="0.25">
      <c r="A1174" s="67" t="s">
        <v>157</v>
      </c>
      <c r="B1174" s="67" t="s">
        <v>3888</v>
      </c>
      <c r="C1174" s="6">
        <v>1007</v>
      </c>
      <c r="D1174" s="6">
        <v>0.12</v>
      </c>
      <c r="E1174" s="8">
        <v>43416</v>
      </c>
      <c r="F1174">
        <f t="shared" si="18"/>
        <v>2018</v>
      </c>
    </row>
    <row r="1175" spans="1:6" x14ac:dyDescent="0.25">
      <c r="A1175" s="67" t="s">
        <v>157</v>
      </c>
      <c r="B1175" s="67" t="s">
        <v>3888</v>
      </c>
      <c r="C1175" s="6">
        <v>548</v>
      </c>
      <c r="D1175" s="6">
        <v>0.09</v>
      </c>
      <c r="E1175" s="8">
        <v>43416</v>
      </c>
      <c r="F1175">
        <f t="shared" si="18"/>
        <v>2018</v>
      </c>
    </row>
    <row r="1176" spans="1:6" x14ac:dyDescent="0.25">
      <c r="A1176" s="67" t="s">
        <v>157</v>
      </c>
      <c r="B1176" s="67" t="s">
        <v>3888</v>
      </c>
      <c r="C1176" s="6">
        <v>972</v>
      </c>
      <c r="D1176" s="6">
        <v>0.16</v>
      </c>
      <c r="E1176" s="8">
        <v>43416</v>
      </c>
      <c r="F1176">
        <f t="shared" si="18"/>
        <v>2018</v>
      </c>
    </row>
    <row r="1177" spans="1:6" x14ac:dyDescent="0.25">
      <c r="A1177" s="67" t="s">
        <v>157</v>
      </c>
      <c r="B1177" s="67" t="s">
        <v>3888</v>
      </c>
      <c r="C1177" s="6">
        <v>3021</v>
      </c>
      <c r="D1177" s="6">
        <v>0.36</v>
      </c>
      <c r="E1177" s="8">
        <v>43416</v>
      </c>
      <c r="F1177">
        <f t="shared" si="18"/>
        <v>2018</v>
      </c>
    </row>
    <row r="1178" spans="1:6" x14ac:dyDescent="0.25">
      <c r="A1178" s="67" t="s">
        <v>157</v>
      </c>
      <c r="B1178" s="67" t="s">
        <v>3888</v>
      </c>
      <c r="C1178" s="6">
        <v>480</v>
      </c>
      <c r="D1178" s="6">
        <v>0.08</v>
      </c>
      <c r="E1178" s="8">
        <v>43416</v>
      </c>
      <c r="F1178">
        <f t="shared" si="18"/>
        <v>2018</v>
      </c>
    </row>
    <row r="1179" spans="1:6" x14ac:dyDescent="0.25">
      <c r="A1179" s="67" t="s">
        <v>157</v>
      </c>
      <c r="B1179" s="67" t="s">
        <v>3889</v>
      </c>
      <c r="C1179" s="6">
        <v>4028</v>
      </c>
      <c r="D1179" s="6">
        <v>0.48</v>
      </c>
      <c r="E1179" s="8">
        <v>43413</v>
      </c>
      <c r="F1179">
        <f t="shared" si="18"/>
        <v>2018</v>
      </c>
    </row>
    <row r="1180" spans="1:6" x14ac:dyDescent="0.25">
      <c r="A1180" s="67" t="s">
        <v>157</v>
      </c>
      <c r="B1180" s="67" t="s">
        <v>3889</v>
      </c>
      <c r="C1180" s="6">
        <v>480</v>
      </c>
      <c r="D1180" s="6">
        <v>0.08</v>
      </c>
      <c r="E1180" s="8">
        <v>43413</v>
      </c>
      <c r="F1180">
        <f t="shared" si="18"/>
        <v>2018</v>
      </c>
    </row>
    <row r="1181" spans="1:6" x14ac:dyDescent="0.25">
      <c r="A1181" s="67" t="s">
        <v>157</v>
      </c>
      <c r="B1181" s="67" t="s">
        <v>3890</v>
      </c>
      <c r="C1181" s="6">
        <v>578</v>
      </c>
      <c r="D1181" s="6">
        <v>0.1</v>
      </c>
      <c r="E1181" s="8">
        <v>43420</v>
      </c>
      <c r="F1181">
        <f t="shared" si="18"/>
        <v>2018</v>
      </c>
    </row>
    <row r="1182" spans="1:6" x14ac:dyDescent="0.25">
      <c r="A1182" s="67" t="s">
        <v>157</v>
      </c>
      <c r="B1182" s="67" t="s">
        <v>3890</v>
      </c>
      <c r="C1182" s="6">
        <v>1007</v>
      </c>
      <c r="D1182" s="6">
        <v>0.12</v>
      </c>
      <c r="E1182" s="8">
        <v>43420</v>
      </c>
      <c r="F1182">
        <f t="shared" si="18"/>
        <v>2018</v>
      </c>
    </row>
    <row r="1183" spans="1:6" x14ac:dyDescent="0.25">
      <c r="A1183" s="67" t="s">
        <v>157</v>
      </c>
      <c r="B1183" s="67" t="s">
        <v>3890</v>
      </c>
      <c r="C1183" s="6">
        <v>1007</v>
      </c>
      <c r="D1183" s="6">
        <v>0.12</v>
      </c>
      <c r="E1183" s="8">
        <v>43420</v>
      </c>
      <c r="F1183">
        <f t="shared" si="18"/>
        <v>2018</v>
      </c>
    </row>
    <row r="1184" spans="1:6" x14ac:dyDescent="0.25">
      <c r="A1184" s="67" t="s">
        <v>157</v>
      </c>
      <c r="B1184" s="67" t="s">
        <v>3890</v>
      </c>
      <c r="C1184" s="6">
        <v>1215</v>
      </c>
      <c r="D1184" s="6">
        <v>0.2</v>
      </c>
      <c r="E1184" s="8">
        <v>43420</v>
      </c>
      <c r="F1184">
        <f t="shared" si="18"/>
        <v>2018</v>
      </c>
    </row>
    <row r="1185" spans="1:6" x14ac:dyDescent="0.25">
      <c r="A1185" s="67" t="s">
        <v>157</v>
      </c>
      <c r="B1185" s="67" t="s">
        <v>3890</v>
      </c>
      <c r="C1185" s="6">
        <v>480</v>
      </c>
      <c r="D1185" s="6">
        <v>0.08</v>
      </c>
      <c r="E1185" s="8">
        <v>43420</v>
      </c>
      <c r="F1185">
        <f t="shared" si="18"/>
        <v>2018</v>
      </c>
    </row>
    <row r="1186" spans="1:6" x14ac:dyDescent="0.25">
      <c r="A1186" s="67" t="s">
        <v>157</v>
      </c>
      <c r="B1186" s="67" t="s">
        <v>3890</v>
      </c>
      <c r="C1186" s="6">
        <v>1007</v>
      </c>
      <c r="D1186" s="6">
        <v>0.12</v>
      </c>
      <c r="E1186" s="8">
        <v>43420</v>
      </c>
      <c r="F1186">
        <f t="shared" si="18"/>
        <v>2018</v>
      </c>
    </row>
    <row r="1187" spans="1:6" x14ac:dyDescent="0.25">
      <c r="A1187" s="67" t="s">
        <v>157</v>
      </c>
      <c r="B1187" s="67" t="s">
        <v>3891</v>
      </c>
      <c r="C1187" s="6">
        <v>3021</v>
      </c>
      <c r="D1187" s="6">
        <v>0.36</v>
      </c>
      <c r="E1187" s="8">
        <v>43410</v>
      </c>
      <c r="F1187">
        <f t="shared" si="18"/>
        <v>2018</v>
      </c>
    </row>
    <row r="1188" spans="1:6" x14ac:dyDescent="0.25">
      <c r="A1188" s="67" t="s">
        <v>157</v>
      </c>
      <c r="B1188" s="67" t="s">
        <v>3891</v>
      </c>
      <c r="C1188" s="6">
        <v>480</v>
      </c>
      <c r="D1188" s="6">
        <v>0.08</v>
      </c>
      <c r="E1188" s="8">
        <v>43410</v>
      </c>
      <c r="F1188">
        <f t="shared" si="18"/>
        <v>2018</v>
      </c>
    </row>
    <row r="1189" spans="1:6" x14ac:dyDescent="0.25">
      <c r="A1189" s="67" t="s">
        <v>157</v>
      </c>
      <c r="B1189" s="67" t="s">
        <v>3891</v>
      </c>
      <c r="C1189" s="6">
        <v>729</v>
      </c>
      <c r="D1189" s="6">
        <v>0.12</v>
      </c>
      <c r="E1189" s="8">
        <v>43410</v>
      </c>
      <c r="F1189">
        <f t="shared" si="18"/>
        <v>2018</v>
      </c>
    </row>
    <row r="1190" spans="1:6" x14ac:dyDescent="0.25">
      <c r="A1190" s="67" t="s">
        <v>157</v>
      </c>
      <c r="B1190" s="67" t="s">
        <v>3891</v>
      </c>
      <c r="C1190" s="6">
        <v>2014</v>
      </c>
      <c r="D1190" s="6">
        <v>0.24</v>
      </c>
      <c r="E1190" s="8">
        <v>43410</v>
      </c>
      <c r="F1190">
        <f t="shared" si="18"/>
        <v>2018</v>
      </c>
    </row>
    <row r="1191" spans="1:6" x14ac:dyDescent="0.25">
      <c r="A1191" s="67" t="s">
        <v>157</v>
      </c>
      <c r="B1191" s="67" t="s">
        <v>3892</v>
      </c>
      <c r="C1191" s="6">
        <v>1944</v>
      </c>
      <c r="D1191" s="6">
        <v>0.32</v>
      </c>
      <c r="E1191" s="8">
        <v>43409</v>
      </c>
      <c r="F1191">
        <f t="shared" si="18"/>
        <v>2018</v>
      </c>
    </row>
    <row r="1192" spans="1:6" x14ac:dyDescent="0.25">
      <c r="A1192" s="67" t="s">
        <v>157</v>
      </c>
      <c r="B1192" s="67" t="s">
        <v>3892</v>
      </c>
      <c r="C1192" s="6">
        <v>480</v>
      </c>
      <c r="D1192" s="6">
        <v>0.08</v>
      </c>
      <c r="E1192" s="8">
        <v>43409</v>
      </c>
      <c r="F1192">
        <f t="shared" si="18"/>
        <v>2018</v>
      </c>
    </row>
    <row r="1193" spans="1:6" x14ac:dyDescent="0.25">
      <c r="A1193" s="67" t="s">
        <v>157</v>
      </c>
      <c r="B1193" s="67" t="s">
        <v>3892</v>
      </c>
      <c r="C1193" s="6">
        <v>2014</v>
      </c>
      <c r="D1193" s="6">
        <v>0.24</v>
      </c>
      <c r="E1193" s="8">
        <v>43409</v>
      </c>
      <c r="F1193">
        <f t="shared" si="18"/>
        <v>2018</v>
      </c>
    </row>
    <row r="1194" spans="1:6" x14ac:dyDescent="0.25">
      <c r="A1194" s="67" t="s">
        <v>157</v>
      </c>
      <c r="B1194" s="67" t="s">
        <v>3892</v>
      </c>
      <c r="C1194" s="6">
        <v>2014</v>
      </c>
      <c r="D1194" s="6">
        <v>0.24</v>
      </c>
      <c r="E1194" s="8">
        <v>43409</v>
      </c>
      <c r="F1194">
        <f t="shared" si="18"/>
        <v>2018</v>
      </c>
    </row>
    <row r="1195" spans="1:6" x14ac:dyDescent="0.25">
      <c r="A1195" s="67" t="s">
        <v>157</v>
      </c>
      <c r="B1195" s="67" t="s">
        <v>3892</v>
      </c>
      <c r="C1195" s="6">
        <v>578</v>
      </c>
      <c r="D1195" s="6">
        <v>0.1</v>
      </c>
      <c r="E1195" s="8">
        <v>43409</v>
      </c>
      <c r="F1195">
        <f t="shared" si="18"/>
        <v>2018</v>
      </c>
    </row>
    <row r="1196" spans="1:6" x14ac:dyDescent="0.25">
      <c r="A1196" s="67" t="s">
        <v>157</v>
      </c>
      <c r="B1196" s="67" t="s">
        <v>3892</v>
      </c>
      <c r="C1196" s="6">
        <v>1007</v>
      </c>
      <c r="D1196" s="6">
        <v>0.12</v>
      </c>
      <c r="E1196" s="8">
        <v>43409</v>
      </c>
      <c r="F1196">
        <f t="shared" si="18"/>
        <v>2018</v>
      </c>
    </row>
    <row r="1197" spans="1:6" x14ac:dyDescent="0.25">
      <c r="A1197" s="67" t="s">
        <v>157</v>
      </c>
      <c r="B1197" s="67" t="s">
        <v>3893</v>
      </c>
      <c r="C1197" s="6">
        <v>1215</v>
      </c>
      <c r="D1197" s="6">
        <v>0.2</v>
      </c>
      <c r="E1197" s="8">
        <v>43409</v>
      </c>
      <c r="F1197">
        <f t="shared" si="18"/>
        <v>2018</v>
      </c>
    </row>
    <row r="1198" spans="1:6" x14ac:dyDescent="0.25">
      <c r="A1198" s="67" t="s">
        <v>157</v>
      </c>
      <c r="B1198" s="67" t="s">
        <v>3893</v>
      </c>
      <c r="C1198" s="6">
        <v>480</v>
      </c>
      <c r="D1198" s="6">
        <v>0.08</v>
      </c>
      <c r="E1198" s="8">
        <v>43409</v>
      </c>
      <c r="F1198">
        <f t="shared" si="18"/>
        <v>2018</v>
      </c>
    </row>
    <row r="1199" spans="1:6" x14ac:dyDescent="0.25">
      <c r="A1199" s="67" t="s">
        <v>157</v>
      </c>
      <c r="B1199" s="67" t="s">
        <v>3893</v>
      </c>
      <c r="C1199" s="6">
        <v>1007</v>
      </c>
      <c r="D1199" s="6">
        <v>0.12</v>
      </c>
      <c r="E1199" s="8">
        <v>43409</v>
      </c>
      <c r="F1199">
        <f t="shared" si="18"/>
        <v>2018</v>
      </c>
    </row>
    <row r="1200" spans="1:6" x14ac:dyDescent="0.25">
      <c r="A1200" s="67" t="s">
        <v>157</v>
      </c>
      <c r="B1200" s="67" t="s">
        <v>3893</v>
      </c>
      <c r="C1200" s="6">
        <v>4028</v>
      </c>
      <c r="D1200" s="6">
        <v>0.48</v>
      </c>
      <c r="E1200" s="8">
        <v>43409</v>
      </c>
      <c r="F1200">
        <f t="shared" si="18"/>
        <v>2018</v>
      </c>
    </row>
    <row r="1201" spans="1:6" x14ac:dyDescent="0.25">
      <c r="A1201" s="67" t="s">
        <v>157</v>
      </c>
      <c r="B1201" s="67" t="s">
        <v>3894</v>
      </c>
      <c r="C1201" s="6">
        <v>6042</v>
      </c>
      <c r="D1201" s="6">
        <v>0.72</v>
      </c>
      <c r="E1201" s="8">
        <v>43405</v>
      </c>
      <c r="F1201">
        <f t="shared" si="18"/>
        <v>2018</v>
      </c>
    </row>
    <row r="1202" spans="1:6" x14ac:dyDescent="0.25">
      <c r="A1202" s="67" t="s">
        <v>157</v>
      </c>
      <c r="B1202" s="67" t="s">
        <v>3894</v>
      </c>
      <c r="C1202" s="6">
        <v>2014</v>
      </c>
      <c r="D1202" s="6">
        <v>0.24</v>
      </c>
      <c r="E1202" s="8">
        <v>43405</v>
      </c>
      <c r="F1202">
        <f t="shared" si="18"/>
        <v>2018</v>
      </c>
    </row>
    <row r="1203" spans="1:6" x14ac:dyDescent="0.25">
      <c r="A1203" s="67" t="s">
        <v>157</v>
      </c>
      <c r="B1203" s="67" t="s">
        <v>3894</v>
      </c>
      <c r="C1203" s="6">
        <v>578</v>
      </c>
      <c r="D1203" s="6">
        <v>0.1</v>
      </c>
      <c r="E1203" s="8">
        <v>43405</v>
      </c>
      <c r="F1203">
        <f t="shared" si="18"/>
        <v>2018</v>
      </c>
    </row>
    <row r="1204" spans="1:6" x14ac:dyDescent="0.25">
      <c r="A1204" s="67" t="s">
        <v>157</v>
      </c>
      <c r="B1204" s="67" t="s">
        <v>3894</v>
      </c>
      <c r="C1204" s="6">
        <v>486</v>
      </c>
      <c r="D1204" s="6">
        <v>0.08</v>
      </c>
      <c r="E1204" s="8">
        <v>43405</v>
      </c>
      <c r="F1204">
        <f t="shared" si="18"/>
        <v>2018</v>
      </c>
    </row>
    <row r="1205" spans="1:6" x14ac:dyDescent="0.25">
      <c r="A1205" s="67" t="s">
        <v>157</v>
      </c>
      <c r="B1205" s="67" t="s">
        <v>3894</v>
      </c>
      <c r="C1205" s="6">
        <v>480</v>
      </c>
      <c r="D1205" s="6">
        <v>0.08</v>
      </c>
      <c r="E1205" s="8">
        <v>43405</v>
      </c>
      <c r="F1205">
        <f t="shared" si="18"/>
        <v>2018</v>
      </c>
    </row>
    <row r="1206" spans="1:6" x14ac:dyDescent="0.25">
      <c r="A1206" s="67" t="s">
        <v>157</v>
      </c>
      <c r="B1206" s="67" t="s">
        <v>3895</v>
      </c>
      <c r="C1206" s="6">
        <v>1007</v>
      </c>
      <c r="D1206" s="6">
        <v>0.12</v>
      </c>
      <c r="E1206" s="8">
        <v>43412</v>
      </c>
      <c r="F1206">
        <f t="shared" si="18"/>
        <v>2018</v>
      </c>
    </row>
    <row r="1207" spans="1:6" x14ac:dyDescent="0.25">
      <c r="A1207" s="67" t="s">
        <v>157</v>
      </c>
      <c r="B1207" s="67" t="s">
        <v>3895</v>
      </c>
      <c r="C1207" s="6">
        <v>1007</v>
      </c>
      <c r="D1207" s="6">
        <v>0.12</v>
      </c>
      <c r="E1207" s="8">
        <v>43412</v>
      </c>
      <c r="F1207">
        <f t="shared" si="18"/>
        <v>2018</v>
      </c>
    </row>
    <row r="1208" spans="1:6" x14ac:dyDescent="0.25">
      <c r="A1208" s="67" t="s">
        <v>157</v>
      </c>
      <c r="B1208" s="67" t="s">
        <v>3895</v>
      </c>
      <c r="C1208" s="6">
        <v>486</v>
      </c>
      <c r="D1208" s="6">
        <v>0.08</v>
      </c>
      <c r="E1208" s="8">
        <v>43412</v>
      </c>
      <c r="F1208">
        <f t="shared" si="18"/>
        <v>2018</v>
      </c>
    </row>
    <row r="1209" spans="1:6" x14ac:dyDescent="0.25">
      <c r="A1209" s="67" t="s">
        <v>157</v>
      </c>
      <c r="B1209" s="67" t="s">
        <v>3896</v>
      </c>
      <c r="C1209" s="6">
        <v>4028</v>
      </c>
      <c r="D1209" s="6">
        <v>0.48</v>
      </c>
      <c r="E1209" s="8">
        <v>43433</v>
      </c>
      <c r="F1209">
        <f t="shared" si="18"/>
        <v>2018</v>
      </c>
    </row>
    <row r="1210" spans="1:6" x14ac:dyDescent="0.25">
      <c r="A1210" s="67" t="s">
        <v>157</v>
      </c>
      <c r="B1210" s="67" t="s">
        <v>3896</v>
      </c>
      <c r="C1210" s="6">
        <v>1007</v>
      </c>
      <c r="D1210" s="6">
        <v>0.12</v>
      </c>
      <c r="E1210" s="8">
        <v>43433</v>
      </c>
      <c r="F1210">
        <f t="shared" si="18"/>
        <v>2018</v>
      </c>
    </row>
    <row r="1211" spans="1:6" x14ac:dyDescent="0.25">
      <c r="A1211" s="67" t="s">
        <v>157</v>
      </c>
      <c r="B1211" s="67" t="s">
        <v>3896</v>
      </c>
      <c r="C1211" s="6">
        <v>480</v>
      </c>
      <c r="D1211" s="6">
        <v>0.08</v>
      </c>
      <c r="E1211" s="8">
        <v>43433</v>
      </c>
      <c r="F1211">
        <f t="shared" si="18"/>
        <v>2018</v>
      </c>
    </row>
    <row r="1212" spans="1:6" x14ac:dyDescent="0.25">
      <c r="A1212" s="67" t="s">
        <v>157</v>
      </c>
      <c r="B1212" s="67" t="s">
        <v>3896</v>
      </c>
      <c r="C1212" s="6">
        <v>3021</v>
      </c>
      <c r="D1212" s="6">
        <v>0.36</v>
      </c>
      <c r="E1212" s="8">
        <v>43433</v>
      </c>
      <c r="F1212">
        <f t="shared" si="18"/>
        <v>2018</v>
      </c>
    </row>
    <row r="1213" spans="1:6" x14ac:dyDescent="0.25">
      <c r="A1213" s="67" t="s">
        <v>157</v>
      </c>
      <c r="B1213" s="67" t="s">
        <v>3896</v>
      </c>
      <c r="C1213" s="6">
        <v>2014</v>
      </c>
      <c r="D1213" s="6">
        <v>0.24</v>
      </c>
      <c r="E1213" s="8">
        <v>43433</v>
      </c>
      <c r="F1213">
        <f t="shared" si="18"/>
        <v>2018</v>
      </c>
    </row>
    <row r="1214" spans="1:6" x14ac:dyDescent="0.25">
      <c r="A1214" s="67" t="s">
        <v>157</v>
      </c>
      <c r="B1214" s="67" t="s">
        <v>3896</v>
      </c>
      <c r="C1214" s="6">
        <v>1458</v>
      </c>
      <c r="D1214" s="6">
        <v>0.24</v>
      </c>
      <c r="E1214" s="8">
        <v>43433</v>
      </c>
      <c r="F1214">
        <f t="shared" si="18"/>
        <v>2018</v>
      </c>
    </row>
    <row r="1215" spans="1:6" x14ac:dyDescent="0.25">
      <c r="A1215" s="67" t="s">
        <v>157</v>
      </c>
      <c r="B1215" s="67" t="s">
        <v>3897</v>
      </c>
      <c r="C1215" s="6">
        <v>486</v>
      </c>
      <c r="D1215" s="6">
        <v>0.08</v>
      </c>
      <c r="E1215" s="8">
        <v>43430</v>
      </c>
      <c r="F1215">
        <f t="shared" si="18"/>
        <v>2018</v>
      </c>
    </row>
    <row r="1216" spans="1:6" x14ac:dyDescent="0.25">
      <c r="A1216" s="67" t="s">
        <v>157</v>
      </c>
      <c r="B1216" s="67" t="s">
        <v>3897</v>
      </c>
      <c r="C1216" s="6">
        <v>2014</v>
      </c>
      <c r="D1216" s="6">
        <v>0.24</v>
      </c>
      <c r="E1216" s="8">
        <v>43430</v>
      </c>
      <c r="F1216">
        <f t="shared" si="18"/>
        <v>2018</v>
      </c>
    </row>
    <row r="1217" spans="1:6" x14ac:dyDescent="0.25">
      <c r="A1217" s="67" t="s">
        <v>157</v>
      </c>
      <c r="B1217" s="67" t="s">
        <v>3898</v>
      </c>
      <c r="C1217" s="6">
        <v>2014</v>
      </c>
      <c r="D1217" s="6">
        <v>0.24</v>
      </c>
      <c r="E1217" s="8">
        <v>43430</v>
      </c>
      <c r="F1217">
        <f t="shared" si="18"/>
        <v>2018</v>
      </c>
    </row>
    <row r="1218" spans="1:6" x14ac:dyDescent="0.25">
      <c r="A1218" s="67" t="s">
        <v>157</v>
      </c>
      <c r="B1218" s="67" t="s">
        <v>3898</v>
      </c>
      <c r="C1218" s="6">
        <v>1215</v>
      </c>
      <c r="D1218" s="6">
        <v>0.2</v>
      </c>
      <c r="E1218" s="8">
        <v>43430</v>
      </c>
      <c r="F1218">
        <f t="shared" si="18"/>
        <v>2018</v>
      </c>
    </row>
    <row r="1219" spans="1:6" x14ac:dyDescent="0.25">
      <c r="A1219" s="67" t="s">
        <v>157</v>
      </c>
      <c r="B1219" s="67" t="s">
        <v>3898</v>
      </c>
      <c r="C1219" s="6">
        <v>1007</v>
      </c>
      <c r="D1219" s="6">
        <v>0.12</v>
      </c>
      <c r="E1219" s="8">
        <v>43430</v>
      </c>
      <c r="F1219">
        <f t="shared" ref="F1219:F1282" si="19">YEAR(E1219)</f>
        <v>2018</v>
      </c>
    </row>
    <row r="1220" spans="1:6" x14ac:dyDescent="0.25">
      <c r="A1220" s="67" t="s">
        <v>157</v>
      </c>
      <c r="B1220" s="67" t="s">
        <v>3898</v>
      </c>
      <c r="C1220" s="6">
        <v>2014</v>
      </c>
      <c r="D1220" s="6">
        <v>0.24</v>
      </c>
      <c r="E1220" s="8">
        <v>43430</v>
      </c>
      <c r="F1220">
        <f t="shared" si="19"/>
        <v>2018</v>
      </c>
    </row>
    <row r="1221" spans="1:6" x14ac:dyDescent="0.25">
      <c r="A1221" s="67" t="s">
        <v>157</v>
      </c>
      <c r="B1221" s="67" t="s">
        <v>3899</v>
      </c>
      <c r="C1221" s="6">
        <v>2014</v>
      </c>
      <c r="D1221" s="6">
        <v>0.24</v>
      </c>
      <c r="E1221" s="8">
        <v>43419</v>
      </c>
      <c r="F1221">
        <f t="shared" si="19"/>
        <v>2018</v>
      </c>
    </row>
    <row r="1222" spans="1:6" x14ac:dyDescent="0.25">
      <c r="A1222" s="67" t="s">
        <v>157</v>
      </c>
      <c r="B1222" s="67" t="s">
        <v>3899</v>
      </c>
      <c r="C1222" s="6">
        <v>480</v>
      </c>
      <c r="D1222" s="6">
        <v>0.08</v>
      </c>
      <c r="E1222" s="8">
        <v>43419</v>
      </c>
      <c r="F1222">
        <f t="shared" si="19"/>
        <v>2018</v>
      </c>
    </row>
    <row r="1223" spans="1:6" x14ac:dyDescent="0.25">
      <c r="A1223" s="67" t="s">
        <v>157</v>
      </c>
      <c r="B1223" s="67" t="s">
        <v>3899</v>
      </c>
      <c r="C1223" s="6">
        <v>486</v>
      </c>
      <c r="D1223" s="6">
        <v>0.08</v>
      </c>
      <c r="E1223" s="8">
        <v>43419</v>
      </c>
      <c r="F1223">
        <f t="shared" si="19"/>
        <v>2018</v>
      </c>
    </row>
    <row r="1224" spans="1:6" x14ac:dyDescent="0.25">
      <c r="A1224" s="67" t="s">
        <v>157</v>
      </c>
      <c r="B1224" s="67" t="s">
        <v>3900</v>
      </c>
      <c r="C1224" s="6">
        <v>2014</v>
      </c>
      <c r="D1224" s="6">
        <v>0.24</v>
      </c>
      <c r="E1224" s="8">
        <v>43416</v>
      </c>
      <c r="F1224">
        <f t="shared" si="19"/>
        <v>2018</v>
      </c>
    </row>
    <row r="1225" spans="1:6" x14ac:dyDescent="0.25">
      <c r="A1225" s="67" t="s">
        <v>157</v>
      </c>
      <c r="B1225" s="67" t="s">
        <v>3900</v>
      </c>
      <c r="C1225" s="6">
        <v>486</v>
      </c>
      <c r="D1225" s="6">
        <v>0.08</v>
      </c>
      <c r="E1225" s="8">
        <v>43416</v>
      </c>
      <c r="F1225">
        <f t="shared" si="19"/>
        <v>2018</v>
      </c>
    </row>
    <row r="1226" spans="1:6" x14ac:dyDescent="0.25">
      <c r="A1226" s="67" t="s">
        <v>157</v>
      </c>
      <c r="B1226" s="67" t="s">
        <v>3900</v>
      </c>
      <c r="C1226" s="6">
        <v>480</v>
      </c>
      <c r="D1226" s="6">
        <v>0.08</v>
      </c>
      <c r="E1226" s="8">
        <v>43416</v>
      </c>
      <c r="F1226">
        <f t="shared" si="19"/>
        <v>2018</v>
      </c>
    </row>
    <row r="1227" spans="1:6" x14ac:dyDescent="0.25">
      <c r="A1227" s="67" t="s">
        <v>157</v>
      </c>
      <c r="B1227" s="67" t="s">
        <v>3901</v>
      </c>
      <c r="C1227" s="6">
        <v>3021</v>
      </c>
      <c r="D1227" s="6">
        <v>0.36</v>
      </c>
      <c r="E1227" s="8">
        <v>43413</v>
      </c>
      <c r="F1227">
        <f t="shared" si="19"/>
        <v>2018</v>
      </c>
    </row>
    <row r="1228" spans="1:6" x14ac:dyDescent="0.25">
      <c r="A1228" s="67" t="s">
        <v>157</v>
      </c>
      <c r="B1228" s="67" t="s">
        <v>3901</v>
      </c>
      <c r="C1228" s="6">
        <v>480</v>
      </c>
      <c r="D1228" s="6">
        <v>0.08</v>
      </c>
      <c r="E1228" s="8">
        <v>43413</v>
      </c>
      <c r="F1228">
        <f t="shared" si="19"/>
        <v>2018</v>
      </c>
    </row>
    <row r="1229" spans="1:6" x14ac:dyDescent="0.25">
      <c r="A1229" s="67" t="s">
        <v>157</v>
      </c>
      <c r="B1229" s="67" t="s">
        <v>3901</v>
      </c>
      <c r="C1229" s="6">
        <v>243</v>
      </c>
      <c r="D1229" s="6">
        <v>0.04</v>
      </c>
      <c r="E1229" s="8">
        <v>43413</v>
      </c>
      <c r="F1229">
        <f t="shared" si="19"/>
        <v>2018</v>
      </c>
    </row>
    <row r="1230" spans="1:6" x14ac:dyDescent="0.25">
      <c r="A1230" s="67" t="s">
        <v>157</v>
      </c>
      <c r="B1230" s="67" t="s">
        <v>3902</v>
      </c>
      <c r="C1230" s="6">
        <v>3021</v>
      </c>
      <c r="D1230" s="6">
        <v>0.36</v>
      </c>
      <c r="E1230" s="8">
        <v>43416</v>
      </c>
      <c r="F1230">
        <f t="shared" si="19"/>
        <v>2018</v>
      </c>
    </row>
    <row r="1231" spans="1:6" x14ac:dyDescent="0.25">
      <c r="A1231" s="67" t="s">
        <v>157</v>
      </c>
      <c r="B1231" s="67" t="s">
        <v>3902</v>
      </c>
      <c r="C1231" s="6">
        <v>1007</v>
      </c>
      <c r="D1231" s="6">
        <v>0.12</v>
      </c>
      <c r="E1231" s="8">
        <v>43416</v>
      </c>
      <c r="F1231">
        <f t="shared" si="19"/>
        <v>2018</v>
      </c>
    </row>
    <row r="1232" spans="1:6" x14ac:dyDescent="0.25">
      <c r="A1232" s="67" t="s">
        <v>157</v>
      </c>
      <c r="B1232" s="67" t="s">
        <v>3902</v>
      </c>
      <c r="C1232" s="6">
        <v>729</v>
      </c>
      <c r="D1232" s="6">
        <v>0.12</v>
      </c>
      <c r="E1232" s="8">
        <v>43416</v>
      </c>
      <c r="F1232">
        <f t="shared" si="19"/>
        <v>2018</v>
      </c>
    </row>
    <row r="1233" spans="1:6" x14ac:dyDescent="0.25">
      <c r="A1233" s="67" t="s">
        <v>157</v>
      </c>
      <c r="B1233" s="67" t="s">
        <v>3902</v>
      </c>
      <c r="C1233" s="6">
        <v>548</v>
      </c>
      <c r="D1233" s="6">
        <v>0.09</v>
      </c>
      <c r="E1233" s="8">
        <v>43416</v>
      </c>
      <c r="F1233">
        <f t="shared" si="19"/>
        <v>2018</v>
      </c>
    </row>
    <row r="1234" spans="1:6" x14ac:dyDescent="0.25">
      <c r="A1234" s="67" t="s">
        <v>157</v>
      </c>
      <c r="B1234" s="67" t="s">
        <v>3902</v>
      </c>
      <c r="C1234" s="6">
        <v>480</v>
      </c>
      <c r="D1234" s="6">
        <v>0.08</v>
      </c>
      <c r="E1234" s="8">
        <v>43416</v>
      </c>
      <c r="F1234">
        <f t="shared" si="19"/>
        <v>2018</v>
      </c>
    </row>
    <row r="1235" spans="1:6" x14ac:dyDescent="0.25">
      <c r="A1235" s="67" t="s">
        <v>157</v>
      </c>
      <c r="B1235" s="67" t="s">
        <v>3903</v>
      </c>
      <c r="C1235" s="6">
        <v>1007</v>
      </c>
      <c r="D1235" s="6">
        <v>0.12</v>
      </c>
      <c r="E1235" s="8">
        <v>43413</v>
      </c>
      <c r="F1235">
        <f t="shared" si="19"/>
        <v>2018</v>
      </c>
    </row>
    <row r="1236" spans="1:6" x14ac:dyDescent="0.25">
      <c r="A1236" s="67" t="s">
        <v>157</v>
      </c>
      <c r="B1236" s="67" t="s">
        <v>3903</v>
      </c>
      <c r="C1236" s="6">
        <v>1215</v>
      </c>
      <c r="D1236" s="6">
        <v>0.2</v>
      </c>
      <c r="E1236" s="8">
        <v>43413</v>
      </c>
      <c r="F1236">
        <f t="shared" si="19"/>
        <v>2018</v>
      </c>
    </row>
    <row r="1237" spans="1:6" x14ac:dyDescent="0.25">
      <c r="A1237" s="67" t="s">
        <v>157</v>
      </c>
      <c r="B1237" s="67" t="s">
        <v>3903</v>
      </c>
      <c r="C1237" s="6">
        <v>3021</v>
      </c>
      <c r="D1237" s="6">
        <v>0.36</v>
      </c>
      <c r="E1237" s="8">
        <v>43413</v>
      </c>
      <c r="F1237">
        <f t="shared" si="19"/>
        <v>2018</v>
      </c>
    </row>
    <row r="1238" spans="1:6" x14ac:dyDescent="0.25">
      <c r="A1238" s="67" t="s">
        <v>157</v>
      </c>
      <c r="B1238" s="67" t="s">
        <v>3903</v>
      </c>
      <c r="C1238" s="6">
        <v>480</v>
      </c>
      <c r="D1238" s="6">
        <v>0.08</v>
      </c>
      <c r="E1238" s="8">
        <v>43413</v>
      </c>
      <c r="F1238">
        <f t="shared" si="19"/>
        <v>2018</v>
      </c>
    </row>
    <row r="1239" spans="1:6" x14ac:dyDescent="0.25">
      <c r="A1239" s="67" t="s">
        <v>157</v>
      </c>
      <c r="B1239" s="67" t="s">
        <v>3904</v>
      </c>
      <c r="C1239" s="6">
        <v>548</v>
      </c>
      <c r="D1239" s="6">
        <v>0.09</v>
      </c>
      <c r="E1239" s="8">
        <v>43406</v>
      </c>
      <c r="F1239">
        <f t="shared" si="19"/>
        <v>2018</v>
      </c>
    </row>
    <row r="1240" spans="1:6" x14ac:dyDescent="0.25">
      <c r="A1240" s="67" t="s">
        <v>157</v>
      </c>
      <c r="B1240" s="67" t="s">
        <v>3904</v>
      </c>
      <c r="C1240" s="6">
        <v>2014</v>
      </c>
      <c r="D1240" s="6">
        <v>0.24</v>
      </c>
      <c r="E1240" s="8">
        <v>43406</v>
      </c>
      <c r="F1240">
        <f t="shared" si="19"/>
        <v>2018</v>
      </c>
    </row>
    <row r="1241" spans="1:6" x14ac:dyDescent="0.25">
      <c r="A1241" s="67" t="s">
        <v>157</v>
      </c>
      <c r="B1241" s="67" t="s">
        <v>3904</v>
      </c>
      <c r="C1241" s="6">
        <v>480</v>
      </c>
      <c r="D1241" s="6">
        <v>0.08</v>
      </c>
      <c r="E1241" s="8">
        <v>43406</v>
      </c>
      <c r="F1241">
        <f t="shared" si="19"/>
        <v>2018</v>
      </c>
    </row>
    <row r="1242" spans="1:6" x14ac:dyDescent="0.25">
      <c r="A1242" s="67" t="s">
        <v>157</v>
      </c>
      <c r="B1242" s="67" t="s">
        <v>3904</v>
      </c>
      <c r="C1242" s="6">
        <v>1007</v>
      </c>
      <c r="D1242" s="6">
        <v>0.12</v>
      </c>
      <c r="E1242" s="8">
        <v>43406</v>
      </c>
      <c r="F1242">
        <f t="shared" si="19"/>
        <v>2018</v>
      </c>
    </row>
    <row r="1243" spans="1:6" x14ac:dyDescent="0.25">
      <c r="A1243" s="67" t="s">
        <v>157</v>
      </c>
      <c r="B1243" s="67" t="s">
        <v>3904</v>
      </c>
      <c r="C1243" s="6">
        <v>729</v>
      </c>
      <c r="D1243" s="6">
        <v>0.12</v>
      </c>
      <c r="E1243" s="8">
        <v>43406</v>
      </c>
      <c r="F1243">
        <f t="shared" si="19"/>
        <v>2018</v>
      </c>
    </row>
    <row r="1244" spans="1:6" x14ac:dyDescent="0.25">
      <c r="A1244" s="67" t="s">
        <v>157</v>
      </c>
      <c r="B1244" s="67" t="s">
        <v>3905</v>
      </c>
      <c r="C1244" s="6">
        <v>2014</v>
      </c>
      <c r="D1244" s="6">
        <v>0.24</v>
      </c>
      <c r="E1244" s="8">
        <v>43420</v>
      </c>
      <c r="F1244">
        <f t="shared" si="19"/>
        <v>2018</v>
      </c>
    </row>
    <row r="1245" spans="1:6" x14ac:dyDescent="0.25">
      <c r="A1245" s="67" t="s">
        <v>157</v>
      </c>
      <c r="B1245" s="67" t="s">
        <v>3906</v>
      </c>
      <c r="C1245" s="6">
        <v>3021</v>
      </c>
      <c r="D1245" s="6">
        <v>0.36</v>
      </c>
      <c r="E1245" s="8">
        <v>43411</v>
      </c>
      <c r="F1245">
        <f t="shared" si="19"/>
        <v>2018</v>
      </c>
    </row>
    <row r="1246" spans="1:6" x14ac:dyDescent="0.25">
      <c r="A1246" s="67" t="s">
        <v>157</v>
      </c>
      <c r="B1246" s="67" t="s">
        <v>3906</v>
      </c>
      <c r="C1246" s="6">
        <v>2014</v>
      </c>
      <c r="D1246" s="6">
        <v>0.24</v>
      </c>
      <c r="E1246" s="8">
        <v>43411</v>
      </c>
      <c r="F1246">
        <f t="shared" si="19"/>
        <v>2018</v>
      </c>
    </row>
    <row r="1247" spans="1:6" x14ac:dyDescent="0.25">
      <c r="A1247" s="67" t="s">
        <v>157</v>
      </c>
      <c r="B1247" s="67" t="s">
        <v>3906</v>
      </c>
      <c r="C1247" s="6">
        <v>729</v>
      </c>
      <c r="D1247" s="6">
        <v>0.12</v>
      </c>
      <c r="E1247" s="8">
        <v>43411</v>
      </c>
      <c r="F1247">
        <f t="shared" si="19"/>
        <v>2018</v>
      </c>
    </row>
    <row r="1248" spans="1:6" x14ac:dyDescent="0.25">
      <c r="A1248" s="67" t="s">
        <v>157</v>
      </c>
      <c r="B1248" s="67" t="s">
        <v>3906</v>
      </c>
      <c r="C1248" s="6">
        <v>1007</v>
      </c>
      <c r="D1248" s="6">
        <v>0.12</v>
      </c>
      <c r="E1248" s="8">
        <v>43411</v>
      </c>
      <c r="F1248">
        <f t="shared" si="19"/>
        <v>2018</v>
      </c>
    </row>
    <row r="1249" spans="1:6" x14ac:dyDescent="0.25">
      <c r="A1249" s="67" t="s">
        <v>157</v>
      </c>
      <c r="B1249" s="67" t="s">
        <v>3906</v>
      </c>
      <c r="C1249" s="6">
        <v>289</v>
      </c>
      <c r="D1249" s="6">
        <v>0.05</v>
      </c>
      <c r="E1249" s="8">
        <v>43411</v>
      </c>
      <c r="F1249">
        <f t="shared" si="19"/>
        <v>2018</v>
      </c>
    </row>
    <row r="1250" spans="1:6" x14ac:dyDescent="0.25">
      <c r="A1250" s="67" t="s">
        <v>157</v>
      </c>
      <c r="B1250" s="67" t="s">
        <v>3906</v>
      </c>
      <c r="C1250" s="6">
        <v>480</v>
      </c>
      <c r="D1250" s="6">
        <v>0.08</v>
      </c>
      <c r="E1250" s="8">
        <v>43411</v>
      </c>
      <c r="F1250">
        <f t="shared" si="19"/>
        <v>2018</v>
      </c>
    </row>
    <row r="1251" spans="1:6" x14ac:dyDescent="0.25">
      <c r="A1251" s="67" t="s">
        <v>157</v>
      </c>
      <c r="B1251" s="67" t="s">
        <v>3907</v>
      </c>
      <c r="C1251" s="6">
        <v>960</v>
      </c>
      <c r="D1251" s="6">
        <v>0.16</v>
      </c>
      <c r="E1251" s="8">
        <v>43409</v>
      </c>
      <c r="F1251">
        <f t="shared" si="19"/>
        <v>2018</v>
      </c>
    </row>
    <row r="1252" spans="1:6" x14ac:dyDescent="0.25">
      <c r="A1252" s="67" t="s">
        <v>157</v>
      </c>
      <c r="B1252" s="67" t="s">
        <v>3907</v>
      </c>
      <c r="C1252" s="6">
        <v>1007</v>
      </c>
      <c r="D1252" s="6">
        <v>0.12</v>
      </c>
      <c r="E1252" s="8">
        <v>43409</v>
      </c>
      <c r="F1252">
        <f t="shared" si="19"/>
        <v>2018</v>
      </c>
    </row>
    <row r="1253" spans="1:6" x14ac:dyDescent="0.25">
      <c r="A1253" s="67" t="s">
        <v>157</v>
      </c>
      <c r="B1253" s="67" t="s">
        <v>3907</v>
      </c>
      <c r="C1253" s="6">
        <v>4028</v>
      </c>
      <c r="D1253" s="6">
        <v>0.48</v>
      </c>
      <c r="E1253" s="8">
        <v>43409</v>
      </c>
      <c r="F1253">
        <f t="shared" si="19"/>
        <v>2018</v>
      </c>
    </row>
    <row r="1254" spans="1:6" x14ac:dyDescent="0.25">
      <c r="A1254" s="67" t="s">
        <v>157</v>
      </c>
      <c r="B1254" s="67" t="s">
        <v>3907</v>
      </c>
      <c r="C1254" s="6">
        <v>548</v>
      </c>
      <c r="D1254" s="6">
        <v>0.09</v>
      </c>
      <c r="E1254" s="8">
        <v>43409</v>
      </c>
      <c r="F1254">
        <f t="shared" si="19"/>
        <v>2018</v>
      </c>
    </row>
    <row r="1255" spans="1:6" x14ac:dyDescent="0.25">
      <c r="A1255" s="67" t="s">
        <v>157</v>
      </c>
      <c r="B1255" s="67" t="s">
        <v>3907</v>
      </c>
      <c r="C1255" s="6">
        <v>1215</v>
      </c>
      <c r="D1255" s="6">
        <v>0.2</v>
      </c>
      <c r="E1255" s="8">
        <v>43409</v>
      </c>
      <c r="F1255">
        <f t="shared" si="19"/>
        <v>2018</v>
      </c>
    </row>
    <row r="1256" spans="1:6" x14ac:dyDescent="0.25">
      <c r="A1256" s="67" t="s">
        <v>157</v>
      </c>
      <c r="B1256" s="67" t="s">
        <v>3908</v>
      </c>
      <c r="C1256" s="6">
        <v>1458</v>
      </c>
      <c r="D1256" s="6">
        <v>0.24</v>
      </c>
      <c r="E1256" s="8">
        <v>43410</v>
      </c>
      <c r="F1256">
        <f t="shared" si="19"/>
        <v>2018</v>
      </c>
    </row>
    <row r="1257" spans="1:6" x14ac:dyDescent="0.25">
      <c r="A1257" s="67" t="s">
        <v>157</v>
      </c>
      <c r="B1257" s="67" t="s">
        <v>3908</v>
      </c>
      <c r="C1257" s="6">
        <v>2014</v>
      </c>
      <c r="D1257" s="6">
        <v>0.24</v>
      </c>
      <c r="E1257" s="8">
        <v>43410</v>
      </c>
      <c r="F1257">
        <f t="shared" si="19"/>
        <v>2018</v>
      </c>
    </row>
    <row r="1258" spans="1:6" x14ac:dyDescent="0.25">
      <c r="A1258" s="67" t="s">
        <v>157</v>
      </c>
      <c r="B1258" s="67" t="s">
        <v>3909</v>
      </c>
      <c r="C1258" s="6">
        <v>480</v>
      </c>
      <c r="D1258" s="6">
        <v>0.08</v>
      </c>
      <c r="E1258" s="8">
        <v>43405</v>
      </c>
      <c r="F1258">
        <f t="shared" si="19"/>
        <v>2018</v>
      </c>
    </row>
    <row r="1259" spans="1:6" x14ac:dyDescent="0.25">
      <c r="A1259" s="67" t="s">
        <v>157</v>
      </c>
      <c r="B1259" s="67" t="s">
        <v>3909</v>
      </c>
      <c r="C1259" s="6">
        <v>3021</v>
      </c>
      <c r="D1259" s="6">
        <v>0.36</v>
      </c>
      <c r="E1259" s="8">
        <v>43405</v>
      </c>
      <c r="F1259">
        <f t="shared" si="19"/>
        <v>2018</v>
      </c>
    </row>
    <row r="1260" spans="1:6" x14ac:dyDescent="0.25">
      <c r="A1260" s="67" t="s">
        <v>157</v>
      </c>
      <c r="B1260" s="67" t="s">
        <v>3909</v>
      </c>
      <c r="C1260" s="6">
        <v>729</v>
      </c>
      <c r="D1260" s="6">
        <v>0.12</v>
      </c>
      <c r="E1260" s="8">
        <v>43405</v>
      </c>
      <c r="F1260">
        <f t="shared" si="19"/>
        <v>2018</v>
      </c>
    </row>
    <row r="1261" spans="1:6" x14ac:dyDescent="0.25">
      <c r="A1261" s="67" t="s">
        <v>157</v>
      </c>
      <c r="B1261" s="67" t="s">
        <v>3910</v>
      </c>
      <c r="C1261" s="6">
        <v>972</v>
      </c>
      <c r="D1261" s="6">
        <v>0.16</v>
      </c>
      <c r="E1261" s="8">
        <v>43406</v>
      </c>
      <c r="F1261">
        <f t="shared" si="19"/>
        <v>2018</v>
      </c>
    </row>
    <row r="1262" spans="1:6" x14ac:dyDescent="0.25">
      <c r="A1262" s="67" t="s">
        <v>157</v>
      </c>
      <c r="B1262" s="67" t="s">
        <v>3910</v>
      </c>
      <c r="C1262" s="6">
        <v>578</v>
      </c>
      <c r="D1262" s="6">
        <v>0.1</v>
      </c>
      <c r="E1262" s="8">
        <v>43406</v>
      </c>
      <c r="F1262">
        <f t="shared" si="19"/>
        <v>2018</v>
      </c>
    </row>
    <row r="1263" spans="1:6" x14ac:dyDescent="0.25">
      <c r="A1263" s="67" t="s">
        <v>157</v>
      </c>
      <c r="B1263" s="67" t="s">
        <v>3910</v>
      </c>
      <c r="C1263" s="6">
        <v>480</v>
      </c>
      <c r="D1263" s="6">
        <v>0.08</v>
      </c>
      <c r="E1263" s="8">
        <v>43406</v>
      </c>
      <c r="F1263">
        <f t="shared" si="19"/>
        <v>2018</v>
      </c>
    </row>
    <row r="1264" spans="1:6" x14ac:dyDescent="0.25">
      <c r="A1264" s="67" t="s">
        <v>157</v>
      </c>
      <c r="B1264" s="67" t="s">
        <v>3910</v>
      </c>
      <c r="C1264" s="6">
        <v>3021</v>
      </c>
      <c r="D1264" s="6">
        <v>0.36</v>
      </c>
      <c r="E1264" s="8">
        <v>43406</v>
      </c>
      <c r="F1264">
        <f t="shared" si="19"/>
        <v>2018</v>
      </c>
    </row>
    <row r="1265" spans="1:6" x14ac:dyDescent="0.25">
      <c r="A1265" s="67" t="s">
        <v>157</v>
      </c>
      <c r="B1265" s="67" t="s">
        <v>3911</v>
      </c>
      <c r="C1265" s="6">
        <v>3021</v>
      </c>
      <c r="D1265" s="6">
        <v>0.36</v>
      </c>
      <c r="E1265" s="8">
        <v>43434</v>
      </c>
      <c r="F1265">
        <f t="shared" si="19"/>
        <v>2018</v>
      </c>
    </row>
    <row r="1266" spans="1:6" x14ac:dyDescent="0.25">
      <c r="A1266" s="67" t="s">
        <v>157</v>
      </c>
      <c r="B1266" s="67" t="s">
        <v>3911</v>
      </c>
      <c r="C1266" s="6">
        <v>4028</v>
      </c>
      <c r="D1266" s="6">
        <v>0.48</v>
      </c>
      <c r="E1266" s="8">
        <v>43434</v>
      </c>
      <c r="F1266">
        <f t="shared" si="19"/>
        <v>2018</v>
      </c>
    </row>
    <row r="1267" spans="1:6" x14ac:dyDescent="0.25">
      <c r="A1267" s="67" t="s">
        <v>157</v>
      </c>
      <c r="B1267" s="67" t="s">
        <v>3911</v>
      </c>
      <c r="C1267" s="6">
        <v>3021</v>
      </c>
      <c r="D1267" s="6">
        <v>0.36</v>
      </c>
      <c r="E1267" s="8">
        <v>43434</v>
      </c>
      <c r="F1267">
        <f t="shared" si="19"/>
        <v>2018</v>
      </c>
    </row>
    <row r="1268" spans="1:6" x14ac:dyDescent="0.25">
      <c r="A1268" s="67" t="s">
        <v>157</v>
      </c>
      <c r="B1268" s="67" t="s">
        <v>3911</v>
      </c>
      <c r="C1268" s="6">
        <v>960</v>
      </c>
      <c r="D1268" s="6">
        <v>0.16</v>
      </c>
      <c r="E1268" s="8">
        <v>43434</v>
      </c>
      <c r="F1268">
        <f t="shared" si="19"/>
        <v>2018</v>
      </c>
    </row>
    <row r="1269" spans="1:6" x14ac:dyDescent="0.25">
      <c r="A1269" s="67" t="s">
        <v>157</v>
      </c>
      <c r="B1269" s="67" t="s">
        <v>3911</v>
      </c>
      <c r="C1269" s="6">
        <v>1215</v>
      </c>
      <c r="D1269" s="6">
        <v>0.2</v>
      </c>
      <c r="E1269" s="8">
        <v>43434</v>
      </c>
      <c r="F1269">
        <f t="shared" si="19"/>
        <v>2018</v>
      </c>
    </row>
    <row r="1270" spans="1:6" x14ac:dyDescent="0.25">
      <c r="A1270" s="67" t="s">
        <v>157</v>
      </c>
      <c r="B1270" s="67" t="s">
        <v>3912</v>
      </c>
      <c r="C1270" s="6">
        <v>480</v>
      </c>
      <c r="D1270" s="6">
        <v>0.08</v>
      </c>
      <c r="E1270" s="8">
        <v>43434</v>
      </c>
      <c r="F1270">
        <f t="shared" si="19"/>
        <v>2018</v>
      </c>
    </row>
    <row r="1271" spans="1:6" x14ac:dyDescent="0.25">
      <c r="A1271" s="67" t="s">
        <v>157</v>
      </c>
      <c r="B1271" s="67" t="s">
        <v>3912</v>
      </c>
      <c r="C1271" s="6">
        <v>2014</v>
      </c>
      <c r="D1271" s="6">
        <v>0.24</v>
      </c>
      <c r="E1271" s="8">
        <v>43434</v>
      </c>
      <c r="F1271">
        <f t="shared" si="19"/>
        <v>2018</v>
      </c>
    </row>
    <row r="1272" spans="1:6" x14ac:dyDescent="0.25">
      <c r="A1272" s="67" t="s">
        <v>157</v>
      </c>
      <c r="B1272" s="67" t="s">
        <v>3913</v>
      </c>
      <c r="C1272" s="6">
        <v>3021</v>
      </c>
      <c r="D1272" s="6">
        <v>0.36</v>
      </c>
      <c r="E1272" s="8">
        <v>43434</v>
      </c>
      <c r="F1272">
        <f t="shared" si="19"/>
        <v>2018</v>
      </c>
    </row>
    <row r="1273" spans="1:6" x14ac:dyDescent="0.25">
      <c r="A1273" s="67" t="s">
        <v>157</v>
      </c>
      <c r="B1273" s="67" t="s">
        <v>3913</v>
      </c>
      <c r="C1273" s="6">
        <v>729</v>
      </c>
      <c r="D1273" s="6">
        <v>0.12</v>
      </c>
      <c r="E1273" s="8">
        <v>43434</v>
      </c>
      <c r="F1273">
        <f t="shared" si="19"/>
        <v>2018</v>
      </c>
    </row>
    <row r="1274" spans="1:6" x14ac:dyDescent="0.25">
      <c r="A1274" s="67" t="s">
        <v>157</v>
      </c>
      <c r="B1274" s="67" t="s">
        <v>3913</v>
      </c>
      <c r="C1274" s="6">
        <v>1007</v>
      </c>
      <c r="D1274" s="6">
        <v>0.12</v>
      </c>
      <c r="E1274" s="8">
        <v>43434</v>
      </c>
      <c r="F1274">
        <f t="shared" si="19"/>
        <v>2018</v>
      </c>
    </row>
    <row r="1275" spans="1:6" x14ac:dyDescent="0.25">
      <c r="A1275" s="67" t="s">
        <v>157</v>
      </c>
      <c r="B1275" s="67" t="s">
        <v>3913</v>
      </c>
      <c r="C1275" s="6">
        <v>1007</v>
      </c>
      <c r="D1275" s="6">
        <v>0.12</v>
      </c>
      <c r="E1275" s="8">
        <v>43434</v>
      </c>
      <c r="F1275">
        <f t="shared" si="19"/>
        <v>2018</v>
      </c>
    </row>
    <row r="1276" spans="1:6" x14ac:dyDescent="0.25">
      <c r="A1276" s="67" t="s">
        <v>157</v>
      </c>
      <c r="B1276" s="67" t="s">
        <v>3913</v>
      </c>
      <c r="C1276" s="6">
        <v>4028</v>
      </c>
      <c r="D1276" s="6">
        <v>0.48</v>
      </c>
      <c r="E1276" s="8">
        <v>43434</v>
      </c>
      <c r="F1276">
        <f t="shared" si="19"/>
        <v>2018</v>
      </c>
    </row>
    <row r="1277" spans="1:6" x14ac:dyDescent="0.25">
      <c r="A1277" s="67" t="s">
        <v>157</v>
      </c>
      <c r="B1277" s="67" t="s">
        <v>3913</v>
      </c>
      <c r="C1277" s="6">
        <v>480</v>
      </c>
      <c r="D1277" s="6">
        <v>0.08</v>
      </c>
      <c r="E1277" s="8">
        <v>43434</v>
      </c>
      <c r="F1277">
        <f t="shared" si="19"/>
        <v>2018</v>
      </c>
    </row>
    <row r="1278" spans="1:6" x14ac:dyDescent="0.25">
      <c r="A1278" s="67" t="s">
        <v>157</v>
      </c>
      <c r="B1278" s="67" t="s">
        <v>3914</v>
      </c>
      <c r="C1278" s="6">
        <v>6042</v>
      </c>
      <c r="D1278" s="6">
        <v>0.72</v>
      </c>
      <c r="E1278" s="8">
        <v>43433</v>
      </c>
      <c r="F1278">
        <f t="shared" si="19"/>
        <v>2018</v>
      </c>
    </row>
    <row r="1279" spans="1:6" x14ac:dyDescent="0.25">
      <c r="A1279" s="67" t="s">
        <v>157</v>
      </c>
      <c r="B1279" s="67" t="s">
        <v>3914</v>
      </c>
      <c r="C1279" s="6">
        <v>3021</v>
      </c>
      <c r="D1279" s="6">
        <v>0.36</v>
      </c>
      <c r="E1279" s="8">
        <v>43433</v>
      </c>
      <c r="F1279">
        <f t="shared" si="19"/>
        <v>2018</v>
      </c>
    </row>
    <row r="1280" spans="1:6" x14ac:dyDescent="0.25">
      <c r="A1280" s="67" t="s">
        <v>157</v>
      </c>
      <c r="B1280" s="67" t="s">
        <v>3914</v>
      </c>
      <c r="C1280" s="6">
        <v>578</v>
      </c>
      <c r="D1280" s="6">
        <v>0.1</v>
      </c>
      <c r="E1280" s="8">
        <v>43433</v>
      </c>
      <c r="F1280">
        <f t="shared" si="19"/>
        <v>2018</v>
      </c>
    </row>
    <row r="1281" spans="1:6" x14ac:dyDescent="0.25">
      <c r="A1281" s="67" t="s">
        <v>157</v>
      </c>
      <c r="B1281" s="67" t="s">
        <v>3914</v>
      </c>
      <c r="C1281" s="6">
        <v>2430</v>
      </c>
      <c r="D1281" s="6">
        <v>0.4</v>
      </c>
      <c r="E1281" s="8">
        <v>43433</v>
      </c>
      <c r="F1281">
        <f t="shared" si="19"/>
        <v>2018</v>
      </c>
    </row>
    <row r="1282" spans="1:6" x14ac:dyDescent="0.25">
      <c r="A1282" s="67" t="s">
        <v>157</v>
      </c>
      <c r="B1282" s="67" t="s">
        <v>3914</v>
      </c>
      <c r="C1282" s="6">
        <v>480</v>
      </c>
      <c r="D1282" s="6">
        <v>0.08</v>
      </c>
      <c r="E1282" s="8">
        <v>43433</v>
      </c>
      <c r="F1282">
        <f t="shared" si="19"/>
        <v>2018</v>
      </c>
    </row>
    <row r="1283" spans="1:6" x14ac:dyDescent="0.25">
      <c r="A1283" s="67" t="s">
        <v>157</v>
      </c>
      <c r="B1283" s="67" t="s">
        <v>3915</v>
      </c>
      <c r="C1283" s="6">
        <v>2014</v>
      </c>
      <c r="D1283" s="6">
        <v>0.24</v>
      </c>
      <c r="E1283" s="8">
        <v>43433</v>
      </c>
      <c r="F1283">
        <f t="shared" ref="F1283:F1346" si="20">YEAR(E1283)</f>
        <v>2018</v>
      </c>
    </row>
    <row r="1284" spans="1:6" x14ac:dyDescent="0.25">
      <c r="A1284" s="67" t="s">
        <v>157</v>
      </c>
      <c r="B1284" s="67" t="s">
        <v>3915</v>
      </c>
      <c r="C1284" s="6">
        <v>480</v>
      </c>
      <c r="D1284" s="6">
        <v>0.08</v>
      </c>
      <c r="E1284" s="8">
        <v>43433</v>
      </c>
      <c r="F1284">
        <f t="shared" si="20"/>
        <v>2018</v>
      </c>
    </row>
    <row r="1285" spans="1:6" x14ac:dyDescent="0.25">
      <c r="A1285" s="67" t="s">
        <v>157</v>
      </c>
      <c r="B1285" s="67" t="s">
        <v>3915</v>
      </c>
      <c r="C1285" s="6">
        <v>548</v>
      </c>
      <c r="D1285" s="6">
        <v>0.09</v>
      </c>
      <c r="E1285" s="8">
        <v>43433</v>
      </c>
      <c r="F1285">
        <f t="shared" si="20"/>
        <v>2018</v>
      </c>
    </row>
    <row r="1286" spans="1:6" x14ac:dyDescent="0.25">
      <c r="A1286" s="67" t="s">
        <v>157</v>
      </c>
      <c r="B1286" s="67" t="s">
        <v>3915</v>
      </c>
      <c r="C1286" s="6">
        <v>729</v>
      </c>
      <c r="D1286" s="6">
        <v>0.12</v>
      </c>
      <c r="E1286" s="8">
        <v>43433</v>
      </c>
      <c r="F1286">
        <f t="shared" si="20"/>
        <v>2018</v>
      </c>
    </row>
    <row r="1287" spans="1:6" x14ac:dyDescent="0.25">
      <c r="A1287" s="67" t="s">
        <v>157</v>
      </c>
      <c r="B1287" s="67" t="s">
        <v>3916</v>
      </c>
      <c r="C1287" s="6">
        <v>480</v>
      </c>
      <c r="D1287" s="6">
        <v>0.08</v>
      </c>
      <c r="E1287" s="8">
        <v>43434</v>
      </c>
      <c r="F1287">
        <f t="shared" si="20"/>
        <v>2018</v>
      </c>
    </row>
    <row r="1288" spans="1:6" x14ac:dyDescent="0.25">
      <c r="A1288" s="67" t="s">
        <v>157</v>
      </c>
      <c r="B1288" s="67" t="s">
        <v>3916</v>
      </c>
      <c r="C1288" s="6">
        <v>2014</v>
      </c>
      <c r="D1288" s="6">
        <v>0.24</v>
      </c>
      <c r="E1288" s="8">
        <v>43434</v>
      </c>
      <c r="F1288">
        <f t="shared" si="20"/>
        <v>2018</v>
      </c>
    </row>
    <row r="1289" spans="1:6" x14ac:dyDescent="0.25">
      <c r="A1289" s="67" t="s">
        <v>157</v>
      </c>
      <c r="B1289" s="67" t="s">
        <v>3916</v>
      </c>
      <c r="C1289" s="6">
        <v>7049</v>
      </c>
      <c r="D1289" s="6">
        <v>0.84</v>
      </c>
      <c r="E1289" s="8">
        <v>43434</v>
      </c>
      <c r="F1289">
        <f t="shared" si="20"/>
        <v>2018</v>
      </c>
    </row>
    <row r="1290" spans="1:6" x14ac:dyDescent="0.25">
      <c r="A1290" s="67" t="s">
        <v>157</v>
      </c>
      <c r="B1290" s="67" t="s">
        <v>3916</v>
      </c>
      <c r="C1290" s="6">
        <v>2430</v>
      </c>
      <c r="D1290" s="6">
        <v>0.4</v>
      </c>
      <c r="E1290" s="8">
        <v>43434</v>
      </c>
      <c r="F1290">
        <f t="shared" si="20"/>
        <v>2018</v>
      </c>
    </row>
    <row r="1291" spans="1:6" x14ac:dyDescent="0.25">
      <c r="A1291" s="67" t="s">
        <v>157</v>
      </c>
      <c r="B1291" s="67" t="s">
        <v>3916</v>
      </c>
      <c r="C1291" s="6">
        <v>867</v>
      </c>
      <c r="D1291" s="6">
        <v>0.15</v>
      </c>
      <c r="E1291" s="8">
        <v>43434</v>
      </c>
      <c r="F1291">
        <f t="shared" si="20"/>
        <v>2018</v>
      </c>
    </row>
    <row r="1292" spans="1:6" x14ac:dyDescent="0.25">
      <c r="A1292" s="67" t="s">
        <v>157</v>
      </c>
      <c r="B1292" s="67" t="s">
        <v>3917</v>
      </c>
      <c r="C1292" s="6">
        <v>1445</v>
      </c>
      <c r="D1292" s="6">
        <v>0.25</v>
      </c>
      <c r="E1292" s="8">
        <v>43434</v>
      </c>
      <c r="F1292">
        <f t="shared" si="20"/>
        <v>2018</v>
      </c>
    </row>
    <row r="1293" spans="1:6" x14ac:dyDescent="0.25">
      <c r="A1293" s="67" t="s">
        <v>157</v>
      </c>
      <c r="B1293" s="67" t="s">
        <v>3917</v>
      </c>
      <c r="C1293" s="6">
        <v>4028</v>
      </c>
      <c r="D1293" s="6">
        <v>0.48</v>
      </c>
      <c r="E1293" s="8">
        <v>43434</v>
      </c>
      <c r="F1293">
        <f t="shared" si="20"/>
        <v>2018</v>
      </c>
    </row>
    <row r="1294" spans="1:6" x14ac:dyDescent="0.25">
      <c r="A1294" s="67" t="s">
        <v>157</v>
      </c>
      <c r="B1294" s="67" t="s">
        <v>3917</v>
      </c>
      <c r="C1294" s="6">
        <v>480</v>
      </c>
      <c r="D1294" s="6">
        <v>0.08</v>
      </c>
      <c r="E1294" s="8">
        <v>43434</v>
      </c>
      <c r="F1294">
        <f t="shared" si="20"/>
        <v>2018</v>
      </c>
    </row>
    <row r="1295" spans="1:6" x14ac:dyDescent="0.25">
      <c r="A1295" s="67" t="s">
        <v>157</v>
      </c>
      <c r="B1295" s="67" t="s">
        <v>3917</v>
      </c>
      <c r="C1295" s="6">
        <v>7049</v>
      </c>
      <c r="D1295" s="6">
        <v>0.84</v>
      </c>
      <c r="E1295" s="8">
        <v>43434</v>
      </c>
      <c r="F1295">
        <f t="shared" si="20"/>
        <v>2018</v>
      </c>
    </row>
    <row r="1296" spans="1:6" x14ac:dyDescent="0.25">
      <c r="A1296" s="67" t="s">
        <v>157</v>
      </c>
      <c r="B1296" s="67" t="s">
        <v>3917</v>
      </c>
      <c r="C1296" s="6">
        <v>2430</v>
      </c>
      <c r="D1296" s="6">
        <v>0.4</v>
      </c>
      <c r="E1296" s="8">
        <v>43434</v>
      </c>
      <c r="F1296">
        <f t="shared" si="20"/>
        <v>2018</v>
      </c>
    </row>
    <row r="1297" spans="1:6" x14ac:dyDescent="0.25">
      <c r="A1297" s="67" t="s">
        <v>157</v>
      </c>
      <c r="B1297" s="67" t="s">
        <v>3917</v>
      </c>
      <c r="C1297" s="6">
        <v>1007</v>
      </c>
      <c r="D1297" s="6">
        <v>0.12</v>
      </c>
      <c r="E1297" s="8">
        <v>43434</v>
      </c>
      <c r="F1297">
        <f t="shared" si="20"/>
        <v>2018</v>
      </c>
    </row>
    <row r="1298" spans="1:6" x14ac:dyDescent="0.25">
      <c r="A1298" s="67" t="s">
        <v>157</v>
      </c>
      <c r="B1298" s="67" t="s">
        <v>3918</v>
      </c>
      <c r="C1298" s="6">
        <v>243</v>
      </c>
      <c r="D1298" s="6">
        <v>0.04</v>
      </c>
      <c r="E1298" s="8">
        <v>43432</v>
      </c>
      <c r="F1298">
        <f t="shared" si="20"/>
        <v>2018</v>
      </c>
    </row>
    <row r="1299" spans="1:6" x14ac:dyDescent="0.25">
      <c r="A1299" s="67" t="s">
        <v>157</v>
      </c>
      <c r="B1299" s="67" t="s">
        <v>3918</v>
      </c>
      <c r="C1299" s="6">
        <v>1007</v>
      </c>
      <c r="D1299" s="6">
        <v>0.12</v>
      </c>
      <c r="E1299" s="8">
        <v>43432</v>
      </c>
      <c r="F1299">
        <f t="shared" si="20"/>
        <v>2018</v>
      </c>
    </row>
    <row r="1300" spans="1:6" x14ac:dyDescent="0.25">
      <c r="A1300" s="67" t="s">
        <v>157</v>
      </c>
      <c r="B1300" s="67" t="s">
        <v>3918</v>
      </c>
      <c r="C1300" s="6">
        <v>1007</v>
      </c>
      <c r="D1300" s="6">
        <v>0.12</v>
      </c>
      <c r="E1300" s="8">
        <v>43432</v>
      </c>
      <c r="F1300">
        <f t="shared" si="20"/>
        <v>2018</v>
      </c>
    </row>
    <row r="1301" spans="1:6" x14ac:dyDescent="0.25">
      <c r="A1301" s="67" t="s">
        <v>157</v>
      </c>
      <c r="B1301" s="67" t="s">
        <v>3918</v>
      </c>
      <c r="C1301" s="6">
        <v>480</v>
      </c>
      <c r="D1301" s="6">
        <v>0.08</v>
      </c>
      <c r="E1301" s="8">
        <v>43432</v>
      </c>
      <c r="F1301">
        <f t="shared" si="20"/>
        <v>2018</v>
      </c>
    </row>
    <row r="1302" spans="1:6" x14ac:dyDescent="0.25">
      <c r="A1302" s="67" t="s">
        <v>157</v>
      </c>
      <c r="B1302" s="67" t="s">
        <v>3919</v>
      </c>
      <c r="C1302" s="6">
        <v>243</v>
      </c>
      <c r="D1302" s="6">
        <v>0.04</v>
      </c>
      <c r="E1302" s="8">
        <v>43432</v>
      </c>
      <c r="F1302">
        <f t="shared" si="20"/>
        <v>2018</v>
      </c>
    </row>
    <row r="1303" spans="1:6" x14ac:dyDescent="0.25">
      <c r="A1303" s="67" t="s">
        <v>157</v>
      </c>
      <c r="B1303" s="67" t="s">
        <v>3919</v>
      </c>
      <c r="C1303" s="6">
        <v>2014</v>
      </c>
      <c r="D1303" s="6">
        <v>0.24</v>
      </c>
      <c r="E1303" s="8">
        <v>43432</v>
      </c>
      <c r="F1303">
        <f t="shared" si="20"/>
        <v>2018</v>
      </c>
    </row>
    <row r="1304" spans="1:6" x14ac:dyDescent="0.25">
      <c r="A1304" s="67" t="s">
        <v>157</v>
      </c>
      <c r="B1304" s="67" t="s">
        <v>3919</v>
      </c>
      <c r="C1304" s="6">
        <v>480</v>
      </c>
      <c r="D1304" s="6">
        <v>0.08</v>
      </c>
      <c r="E1304" s="8">
        <v>43432</v>
      </c>
      <c r="F1304">
        <f t="shared" si="20"/>
        <v>2018</v>
      </c>
    </row>
    <row r="1305" spans="1:6" x14ac:dyDescent="0.25">
      <c r="A1305" s="67" t="s">
        <v>157</v>
      </c>
      <c r="B1305" s="67" t="s">
        <v>3919</v>
      </c>
      <c r="C1305" s="6">
        <v>1007</v>
      </c>
      <c r="D1305" s="6">
        <v>0.12</v>
      </c>
      <c r="E1305" s="8">
        <v>43432</v>
      </c>
      <c r="F1305">
        <f t="shared" si="20"/>
        <v>2018</v>
      </c>
    </row>
    <row r="1306" spans="1:6" x14ac:dyDescent="0.25">
      <c r="A1306" s="67" t="s">
        <v>157</v>
      </c>
      <c r="B1306" s="67" t="s">
        <v>3920</v>
      </c>
      <c r="C1306" s="6">
        <v>2014</v>
      </c>
      <c r="D1306" s="6">
        <v>0.24</v>
      </c>
      <c r="E1306" s="8">
        <v>43434</v>
      </c>
      <c r="F1306">
        <f t="shared" si="20"/>
        <v>2018</v>
      </c>
    </row>
    <row r="1307" spans="1:6" x14ac:dyDescent="0.25">
      <c r="A1307" s="67" t="s">
        <v>157</v>
      </c>
      <c r="B1307" s="67" t="s">
        <v>3920</v>
      </c>
      <c r="C1307" s="6">
        <v>729</v>
      </c>
      <c r="D1307" s="6">
        <v>0.12</v>
      </c>
      <c r="E1307" s="8">
        <v>43434</v>
      </c>
      <c r="F1307">
        <f t="shared" si="20"/>
        <v>2018</v>
      </c>
    </row>
    <row r="1308" spans="1:6" x14ac:dyDescent="0.25">
      <c r="A1308" s="67" t="s">
        <v>157</v>
      </c>
      <c r="B1308" s="67" t="s">
        <v>3920</v>
      </c>
      <c r="C1308" s="6">
        <v>548</v>
      </c>
      <c r="D1308" s="6">
        <v>0.09</v>
      </c>
      <c r="E1308" s="8">
        <v>43434</v>
      </c>
      <c r="F1308">
        <f t="shared" si="20"/>
        <v>2018</v>
      </c>
    </row>
    <row r="1309" spans="1:6" x14ac:dyDescent="0.25">
      <c r="A1309" s="67" t="s">
        <v>157</v>
      </c>
      <c r="B1309" s="67" t="s">
        <v>3921</v>
      </c>
      <c r="C1309" s="6">
        <v>1944</v>
      </c>
      <c r="D1309" s="6">
        <v>0.32</v>
      </c>
      <c r="E1309" s="8">
        <v>43431</v>
      </c>
      <c r="F1309">
        <f t="shared" si="20"/>
        <v>2018</v>
      </c>
    </row>
    <row r="1310" spans="1:6" x14ac:dyDescent="0.25">
      <c r="A1310" s="67" t="s">
        <v>157</v>
      </c>
      <c r="B1310" s="67" t="s">
        <v>3921</v>
      </c>
      <c r="C1310" s="6">
        <v>578</v>
      </c>
      <c r="D1310" s="6">
        <v>0.1</v>
      </c>
      <c r="E1310" s="8">
        <v>43431</v>
      </c>
      <c r="F1310">
        <f t="shared" si="20"/>
        <v>2018</v>
      </c>
    </row>
    <row r="1311" spans="1:6" x14ac:dyDescent="0.25">
      <c r="A1311" s="67" t="s">
        <v>157</v>
      </c>
      <c r="B1311" s="67" t="s">
        <v>3921</v>
      </c>
      <c r="C1311" s="6">
        <v>7049</v>
      </c>
      <c r="D1311" s="6">
        <v>0.84</v>
      </c>
      <c r="E1311" s="8">
        <v>43431</v>
      </c>
      <c r="F1311">
        <f t="shared" si="20"/>
        <v>2018</v>
      </c>
    </row>
    <row r="1312" spans="1:6" x14ac:dyDescent="0.25">
      <c r="A1312" s="67" t="s">
        <v>157</v>
      </c>
      <c r="B1312" s="67" t="s">
        <v>3921</v>
      </c>
      <c r="C1312" s="6">
        <v>3021</v>
      </c>
      <c r="D1312" s="6">
        <v>0.36</v>
      </c>
      <c r="E1312" s="8">
        <v>43431</v>
      </c>
      <c r="F1312">
        <f t="shared" si="20"/>
        <v>2018</v>
      </c>
    </row>
    <row r="1313" spans="1:6" x14ac:dyDescent="0.25">
      <c r="A1313" s="67" t="s">
        <v>157</v>
      </c>
      <c r="B1313" s="67" t="s">
        <v>3922</v>
      </c>
      <c r="C1313" s="6">
        <v>3021</v>
      </c>
      <c r="D1313" s="6">
        <v>0.36</v>
      </c>
      <c r="E1313" s="8">
        <v>43431</v>
      </c>
      <c r="F1313">
        <f t="shared" si="20"/>
        <v>2018</v>
      </c>
    </row>
    <row r="1314" spans="1:6" x14ac:dyDescent="0.25">
      <c r="A1314" s="67" t="s">
        <v>157</v>
      </c>
      <c r="B1314" s="67" t="s">
        <v>3922</v>
      </c>
      <c r="C1314" s="6">
        <v>1458</v>
      </c>
      <c r="D1314" s="6">
        <v>0.24</v>
      </c>
      <c r="E1314" s="8">
        <v>43431</v>
      </c>
      <c r="F1314">
        <f t="shared" si="20"/>
        <v>2018</v>
      </c>
    </row>
    <row r="1315" spans="1:6" x14ac:dyDescent="0.25">
      <c r="A1315" s="67" t="s">
        <v>157</v>
      </c>
      <c r="B1315" s="67" t="s">
        <v>3922</v>
      </c>
      <c r="C1315" s="6">
        <v>480</v>
      </c>
      <c r="D1315" s="6">
        <v>0.08</v>
      </c>
      <c r="E1315" s="8">
        <v>43431</v>
      </c>
      <c r="F1315">
        <f t="shared" si="20"/>
        <v>2018</v>
      </c>
    </row>
    <row r="1316" spans="1:6" x14ac:dyDescent="0.25">
      <c r="A1316" s="67" t="s">
        <v>157</v>
      </c>
      <c r="B1316" s="67" t="s">
        <v>3923</v>
      </c>
      <c r="C1316" s="6">
        <v>3021</v>
      </c>
      <c r="D1316" s="6">
        <v>0.36</v>
      </c>
      <c r="E1316" s="8">
        <v>43432</v>
      </c>
      <c r="F1316">
        <f t="shared" si="20"/>
        <v>2018</v>
      </c>
    </row>
    <row r="1317" spans="1:6" x14ac:dyDescent="0.25">
      <c r="A1317" s="67" t="s">
        <v>157</v>
      </c>
      <c r="B1317" s="67" t="s">
        <v>3923</v>
      </c>
      <c r="C1317" s="6">
        <v>480</v>
      </c>
      <c r="D1317" s="6">
        <v>0.08</v>
      </c>
      <c r="E1317" s="8">
        <v>43432</v>
      </c>
      <c r="F1317">
        <f t="shared" si="20"/>
        <v>2018</v>
      </c>
    </row>
    <row r="1318" spans="1:6" x14ac:dyDescent="0.25">
      <c r="A1318" s="67" t="s">
        <v>157</v>
      </c>
      <c r="B1318" s="67" t="s">
        <v>3923</v>
      </c>
      <c r="C1318" s="6">
        <v>2014</v>
      </c>
      <c r="D1318" s="6">
        <v>0.24</v>
      </c>
      <c r="E1318" s="8">
        <v>43432</v>
      </c>
      <c r="F1318">
        <f t="shared" si="20"/>
        <v>2018</v>
      </c>
    </row>
    <row r="1319" spans="1:6" x14ac:dyDescent="0.25">
      <c r="A1319" s="67" t="s">
        <v>157</v>
      </c>
      <c r="B1319" s="67" t="s">
        <v>3923</v>
      </c>
      <c r="C1319" s="6">
        <v>1215</v>
      </c>
      <c r="D1319" s="6">
        <v>0.2</v>
      </c>
      <c r="E1319" s="8">
        <v>43432</v>
      </c>
      <c r="F1319">
        <f t="shared" si="20"/>
        <v>2018</v>
      </c>
    </row>
    <row r="1320" spans="1:6" x14ac:dyDescent="0.25">
      <c r="A1320" s="67" t="s">
        <v>157</v>
      </c>
      <c r="B1320" s="67" t="s">
        <v>3924</v>
      </c>
      <c r="C1320" s="6">
        <v>289</v>
      </c>
      <c r="D1320" s="6">
        <v>0.05</v>
      </c>
      <c r="E1320" s="8">
        <v>43430</v>
      </c>
      <c r="F1320">
        <f t="shared" si="20"/>
        <v>2018</v>
      </c>
    </row>
    <row r="1321" spans="1:6" x14ac:dyDescent="0.25">
      <c r="A1321" s="67" t="s">
        <v>157</v>
      </c>
      <c r="B1321" s="67" t="s">
        <v>3924</v>
      </c>
      <c r="C1321" s="6">
        <v>480</v>
      </c>
      <c r="D1321" s="6">
        <v>0.08</v>
      </c>
      <c r="E1321" s="8">
        <v>43430</v>
      </c>
      <c r="F1321">
        <f t="shared" si="20"/>
        <v>2018</v>
      </c>
    </row>
    <row r="1322" spans="1:6" x14ac:dyDescent="0.25">
      <c r="A1322" s="67" t="s">
        <v>157</v>
      </c>
      <c r="B1322" s="67" t="s">
        <v>3924</v>
      </c>
      <c r="C1322" s="6">
        <v>1007</v>
      </c>
      <c r="D1322" s="6">
        <v>0.12</v>
      </c>
      <c r="E1322" s="8">
        <v>43430</v>
      </c>
      <c r="F1322">
        <f t="shared" si="20"/>
        <v>2018</v>
      </c>
    </row>
    <row r="1323" spans="1:6" x14ac:dyDescent="0.25">
      <c r="A1323" s="67" t="s">
        <v>157</v>
      </c>
      <c r="B1323" s="67" t="s">
        <v>3924</v>
      </c>
      <c r="C1323" s="6">
        <v>2014</v>
      </c>
      <c r="D1323" s="6">
        <v>0.24</v>
      </c>
      <c r="E1323" s="8">
        <v>43430</v>
      </c>
      <c r="F1323">
        <f t="shared" si="20"/>
        <v>2018</v>
      </c>
    </row>
    <row r="1324" spans="1:6" x14ac:dyDescent="0.25">
      <c r="A1324" s="67" t="s">
        <v>157</v>
      </c>
      <c r="B1324" s="67" t="s">
        <v>3924</v>
      </c>
      <c r="C1324" s="6">
        <v>486</v>
      </c>
      <c r="D1324" s="6">
        <v>0.08</v>
      </c>
      <c r="E1324" s="8">
        <v>43430</v>
      </c>
      <c r="F1324">
        <f t="shared" si="20"/>
        <v>2018</v>
      </c>
    </row>
    <row r="1325" spans="1:6" x14ac:dyDescent="0.25">
      <c r="A1325" s="67" t="s">
        <v>157</v>
      </c>
      <c r="B1325" s="67" t="s">
        <v>3924</v>
      </c>
      <c r="C1325" s="6">
        <v>1007</v>
      </c>
      <c r="D1325" s="6">
        <v>0.12</v>
      </c>
      <c r="E1325" s="8">
        <v>43430</v>
      </c>
      <c r="F1325">
        <f t="shared" si="20"/>
        <v>2018</v>
      </c>
    </row>
    <row r="1326" spans="1:6" x14ac:dyDescent="0.25">
      <c r="A1326" s="67" t="s">
        <v>157</v>
      </c>
      <c r="B1326" s="67" t="s">
        <v>3925</v>
      </c>
      <c r="C1326" s="6">
        <v>1215</v>
      </c>
      <c r="D1326" s="6">
        <v>0.2</v>
      </c>
      <c r="E1326" s="8">
        <v>43427</v>
      </c>
      <c r="F1326">
        <f t="shared" si="20"/>
        <v>2018</v>
      </c>
    </row>
    <row r="1327" spans="1:6" x14ac:dyDescent="0.25">
      <c r="A1327" s="67" t="s">
        <v>157</v>
      </c>
      <c r="B1327" s="67" t="s">
        <v>3925</v>
      </c>
      <c r="C1327" s="6">
        <v>960</v>
      </c>
      <c r="D1327" s="6">
        <v>0.16</v>
      </c>
      <c r="E1327" s="8">
        <v>43427</v>
      </c>
      <c r="F1327">
        <f t="shared" si="20"/>
        <v>2018</v>
      </c>
    </row>
    <row r="1328" spans="1:6" x14ac:dyDescent="0.25">
      <c r="A1328" s="67" t="s">
        <v>157</v>
      </c>
      <c r="B1328" s="67" t="s">
        <v>3925</v>
      </c>
      <c r="C1328" s="6">
        <v>548</v>
      </c>
      <c r="D1328" s="6">
        <v>0.09</v>
      </c>
      <c r="E1328" s="8">
        <v>43427</v>
      </c>
      <c r="F1328">
        <f t="shared" si="20"/>
        <v>2018</v>
      </c>
    </row>
    <row r="1329" spans="1:6" x14ac:dyDescent="0.25">
      <c r="A1329" s="67" t="s">
        <v>157</v>
      </c>
      <c r="B1329" s="67" t="s">
        <v>3926</v>
      </c>
      <c r="C1329" s="6">
        <v>960</v>
      </c>
      <c r="D1329" s="6">
        <v>0.16</v>
      </c>
      <c r="E1329" s="8">
        <v>43426</v>
      </c>
      <c r="F1329">
        <f t="shared" si="20"/>
        <v>2018</v>
      </c>
    </row>
    <row r="1330" spans="1:6" x14ac:dyDescent="0.25">
      <c r="A1330" s="67" t="s">
        <v>157</v>
      </c>
      <c r="B1330" s="67" t="s">
        <v>3926</v>
      </c>
      <c r="C1330" s="6">
        <v>1007</v>
      </c>
      <c r="D1330" s="6">
        <v>0.12</v>
      </c>
      <c r="E1330" s="8">
        <v>43426</v>
      </c>
      <c r="F1330">
        <f t="shared" si="20"/>
        <v>2018</v>
      </c>
    </row>
    <row r="1331" spans="1:6" x14ac:dyDescent="0.25">
      <c r="A1331" s="67" t="s">
        <v>157</v>
      </c>
      <c r="B1331" s="67" t="s">
        <v>3926</v>
      </c>
      <c r="C1331" s="6">
        <v>548</v>
      </c>
      <c r="D1331" s="6">
        <v>0.09</v>
      </c>
      <c r="E1331" s="8">
        <v>43426</v>
      </c>
      <c r="F1331">
        <f t="shared" si="20"/>
        <v>2018</v>
      </c>
    </row>
    <row r="1332" spans="1:6" x14ac:dyDescent="0.25">
      <c r="A1332" s="67" t="s">
        <v>157</v>
      </c>
      <c r="B1332" s="67" t="s">
        <v>3926</v>
      </c>
      <c r="C1332" s="6">
        <v>5035</v>
      </c>
      <c r="D1332" s="6">
        <v>0.6</v>
      </c>
      <c r="E1332" s="8">
        <v>43426</v>
      </c>
      <c r="F1332">
        <f t="shared" si="20"/>
        <v>2018</v>
      </c>
    </row>
    <row r="1333" spans="1:6" x14ac:dyDescent="0.25">
      <c r="A1333" s="67" t="s">
        <v>157</v>
      </c>
      <c r="B1333" s="67" t="s">
        <v>3927</v>
      </c>
      <c r="C1333" s="6">
        <v>2014</v>
      </c>
      <c r="D1333" s="6">
        <v>0.24</v>
      </c>
      <c r="E1333" s="8">
        <v>43424</v>
      </c>
      <c r="F1333">
        <f t="shared" si="20"/>
        <v>2018</v>
      </c>
    </row>
    <row r="1334" spans="1:6" x14ac:dyDescent="0.25">
      <c r="A1334" s="67" t="s">
        <v>157</v>
      </c>
      <c r="B1334" s="67" t="s">
        <v>3927</v>
      </c>
      <c r="C1334" s="6">
        <v>960</v>
      </c>
      <c r="D1334" s="6">
        <v>0.16</v>
      </c>
      <c r="E1334" s="8">
        <v>43424</v>
      </c>
      <c r="F1334">
        <f t="shared" si="20"/>
        <v>2018</v>
      </c>
    </row>
    <row r="1335" spans="1:6" x14ac:dyDescent="0.25">
      <c r="A1335" s="67" t="s">
        <v>157</v>
      </c>
      <c r="B1335" s="67" t="s">
        <v>3927</v>
      </c>
      <c r="C1335" s="6">
        <v>486</v>
      </c>
      <c r="D1335" s="6">
        <v>0.08</v>
      </c>
      <c r="E1335" s="8">
        <v>43424</v>
      </c>
      <c r="F1335">
        <f t="shared" si="20"/>
        <v>2018</v>
      </c>
    </row>
    <row r="1336" spans="1:6" x14ac:dyDescent="0.25">
      <c r="A1336" s="67" t="s">
        <v>157</v>
      </c>
      <c r="B1336" s="67" t="s">
        <v>3927</v>
      </c>
      <c r="C1336" s="6">
        <v>289</v>
      </c>
      <c r="D1336" s="6">
        <v>0.05</v>
      </c>
      <c r="E1336" s="8">
        <v>43424</v>
      </c>
      <c r="F1336">
        <f t="shared" si="20"/>
        <v>2018</v>
      </c>
    </row>
    <row r="1337" spans="1:6" x14ac:dyDescent="0.25">
      <c r="A1337" s="67" t="s">
        <v>157</v>
      </c>
      <c r="B1337" s="67" t="s">
        <v>3927</v>
      </c>
      <c r="C1337" s="6">
        <v>3021</v>
      </c>
      <c r="D1337" s="6">
        <v>0.36</v>
      </c>
      <c r="E1337" s="8">
        <v>43424</v>
      </c>
      <c r="F1337">
        <f t="shared" si="20"/>
        <v>2018</v>
      </c>
    </row>
    <row r="1338" spans="1:6" x14ac:dyDescent="0.25">
      <c r="A1338" s="67" t="s">
        <v>157</v>
      </c>
      <c r="B1338" s="67" t="s">
        <v>3928</v>
      </c>
      <c r="C1338" s="6">
        <v>1007</v>
      </c>
      <c r="D1338" s="6">
        <v>0.12</v>
      </c>
      <c r="E1338" s="8">
        <v>43424</v>
      </c>
      <c r="F1338">
        <f t="shared" si="20"/>
        <v>2018</v>
      </c>
    </row>
    <row r="1339" spans="1:6" x14ac:dyDescent="0.25">
      <c r="A1339" s="67" t="s">
        <v>157</v>
      </c>
      <c r="B1339" s="67" t="s">
        <v>3928</v>
      </c>
      <c r="C1339" s="6">
        <v>480</v>
      </c>
      <c r="D1339" s="6">
        <v>0.08</v>
      </c>
      <c r="E1339" s="8">
        <v>43424</v>
      </c>
      <c r="F1339">
        <f t="shared" si="20"/>
        <v>2018</v>
      </c>
    </row>
    <row r="1340" spans="1:6" x14ac:dyDescent="0.25">
      <c r="A1340" s="67" t="s">
        <v>157</v>
      </c>
      <c r="B1340" s="67" t="s">
        <v>3928</v>
      </c>
      <c r="C1340" s="6">
        <v>578</v>
      </c>
      <c r="D1340" s="6">
        <v>0.1</v>
      </c>
      <c r="E1340" s="8">
        <v>43424</v>
      </c>
      <c r="F1340">
        <f t="shared" si="20"/>
        <v>2018</v>
      </c>
    </row>
    <row r="1341" spans="1:6" x14ac:dyDescent="0.25">
      <c r="A1341" s="67" t="s">
        <v>157</v>
      </c>
      <c r="B1341" s="67" t="s">
        <v>3928</v>
      </c>
      <c r="C1341" s="6">
        <v>243</v>
      </c>
      <c r="D1341" s="6">
        <v>0.04</v>
      </c>
      <c r="E1341" s="8">
        <v>43424</v>
      </c>
      <c r="F1341">
        <f t="shared" si="20"/>
        <v>2018</v>
      </c>
    </row>
    <row r="1342" spans="1:6" x14ac:dyDescent="0.25">
      <c r="A1342" s="67" t="s">
        <v>157</v>
      </c>
      <c r="B1342" s="67" t="s">
        <v>3928</v>
      </c>
      <c r="C1342" s="6">
        <v>548</v>
      </c>
      <c r="D1342" s="6">
        <v>0.09</v>
      </c>
      <c r="E1342" s="8">
        <v>43424</v>
      </c>
      <c r="F1342">
        <f t="shared" si="20"/>
        <v>2018</v>
      </c>
    </row>
    <row r="1343" spans="1:6" x14ac:dyDescent="0.25">
      <c r="A1343" s="67" t="s">
        <v>157</v>
      </c>
      <c r="B1343" s="67" t="s">
        <v>3928</v>
      </c>
      <c r="C1343" s="6">
        <v>5035</v>
      </c>
      <c r="D1343" s="6">
        <v>0.6</v>
      </c>
      <c r="E1343" s="8">
        <v>43424</v>
      </c>
      <c r="F1343">
        <f t="shared" si="20"/>
        <v>2018</v>
      </c>
    </row>
    <row r="1344" spans="1:6" x14ac:dyDescent="0.25">
      <c r="A1344" s="67" t="s">
        <v>157</v>
      </c>
      <c r="B1344" s="67" t="s">
        <v>3929</v>
      </c>
      <c r="C1344" s="6">
        <v>867</v>
      </c>
      <c r="D1344" s="6">
        <v>0.15</v>
      </c>
      <c r="E1344" s="8">
        <v>43424</v>
      </c>
      <c r="F1344">
        <f t="shared" si="20"/>
        <v>2018</v>
      </c>
    </row>
    <row r="1345" spans="1:6" x14ac:dyDescent="0.25">
      <c r="A1345" s="67" t="s">
        <v>157</v>
      </c>
      <c r="B1345" s="67" t="s">
        <v>3929</v>
      </c>
      <c r="C1345" s="6">
        <v>480</v>
      </c>
      <c r="D1345" s="6">
        <v>0.08</v>
      </c>
      <c r="E1345" s="8">
        <v>43424</v>
      </c>
      <c r="F1345">
        <f t="shared" si="20"/>
        <v>2018</v>
      </c>
    </row>
    <row r="1346" spans="1:6" x14ac:dyDescent="0.25">
      <c r="A1346" s="67" t="s">
        <v>157</v>
      </c>
      <c r="B1346" s="67" t="s">
        <v>3929</v>
      </c>
      <c r="C1346" s="6">
        <v>2014</v>
      </c>
      <c r="D1346" s="6">
        <v>0.24</v>
      </c>
      <c r="E1346" s="8">
        <v>43424</v>
      </c>
      <c r="F1346">
        <f t="shared" si="20"/>
        <v>2018</v>
      </c>
    </row>
    <row r="1347" spans="1:6" x14ac:dyDescent="0.25">
      <c r="A1347" s="67" t="s">
        <v>157</v>
      </c>
      <c r="B1347" s="67" t="s">
        <v>3929</v>
      </c>
      <c r="C1347" s="6">
        <v>2014</v>
      </c>
      <c r="D1347" s="6">
        <v>0.24</v>
      </c>
      <c r="E1347" s="8">
        <v>43424</v>
      </c>
      <c r="F1347">
        <f t="shared" ref="F1347:F1410" si="21">YEAR(E1347)</f>
        <v>2018</v>
      </c>
    </row>
    <row r="1348" spans="1:6" x14ac:dyDescent="0.25">
      <c r="A1348" s="67" t="s">
        <v>157</v>
      </c>
      <c r="B1348" s="67" t="s">
        <v>3929</v>
      </c>
      <c r="C1348" s="6">
        <v>729</v>
      </c>
      <c r="D1348" s="6">
        <v>0.12</v>
      </c>
      <c r="E1348" s="8">
        <v>43424</v>
      </c>
      <c r="F1348">
        <f t="shared" si="21"/>
        <v>2018</v>
      </c>
    </row>
    <row r="1349" spans="1:6" x14ac:dyDescent="0.25">
      <c r="A1349" s="67" t="s">
        <v>157</v>
      </c>
      <c r="B1349" s="67" t="s">
        <v>3929</v>
      </c>
      <c r="C1349" s="6">
        <v>3021</v>
      </c>
      <c r="D1349" s="6">
        <v>0.36</v>
      </c>
      <c r="E1349" s="8">
        <v>43424</v>
      </c>
      <c r="F1349">
        <f t="shared" si="21"/>
        <v>2018</v>
      </c>
    </row>
    <row r="1350" spans="1:6" x14ac:dyDescent="0.25">
      <c r="A1350" s="67" t="s">
        <v>157</v>
      </c>
      <c r="B1350" s="67" t="s">
        <v>3930</v>
      </c>
      <c r="C1350" s="6">
        <v>2014</v>
      </c>
      <c r="D1350" s="6">
        <v>0.24</v>
      </c>
      <c r="E1350" s="8">
        <v>43423</v>
      </c>
      <c r="F1350">
        <f t="shared" si="21"/>
        <v>2018</v>
      </c>
    </row>
    <row r="1351" spans="1:6" x14ac:dyDescent="0.25">
      <c r="A1351" s="67" t="s">
        <v>157</v>
      </c>
      <c r="B1351" s="67" t="s">
        <v>3930</v>
      </c>
      <c r="C1351" s="6">
        <v>480</v>
      </c>
      <c r="D1351" s="6">
        <v>0.08</v>
      </c>
      <c r="E1351" s="8">
        <v>43423</v>
      </c>
      <c r="F1351">
        <f t="shared" si="21"/>
        <v>2018</v>
      </c>
    </row>
    <row r="1352" spans="1:6" x14ac:dyDescent="0.25">
      <c r="A1352" s="67" t="s">
        <v>157</v>
      </c>
      <c r="B1352" s="67" t="s">
        <v>3930</v>
      </c>
      <c r="C1352" s="6">
        <v>486</v>
      </c>
      <c r="D1352" s="6">
        <v>0.08</v>
      </c>
      <c r="E1352" s="8">
        <v>43423</v>
      </c>
      <c r="F1352">
        <f t="shared" si="21"/>
        <v>2018</v>
      </c>
    </row>
    <row r="1353" spans="1:6" x14ac:dyDescent="0.25">
      <c r="A1353" s="67" t="s">
        <v>157</v>
      </c>
      <c r="B1353" s="67" t="s">
        <v>3931</v>
      </c>
      <c r="C1353" s="6">
        <v>2014</v>
      </c>
      <c r="D1353" s="6">
        <v>0.24</v>
      </c>
      <c r="E1353" s="8">
        <v>43420</v>
      </c>
      <c r="F1353">
        <f t="shared" si="21"/>
        <v>2018</v>
      </c>
    </row>
    <row r="1354" spans="1:6" x14ac:dyDescent="0.25">
      <c r="A1354" s="67" t="s">
        <v>157</v>
      </c>
      <c r="B1354" s="67" t="s">
        <v>3931</v>
      </c>
      <c r="C1354" s="6">
        <v>4028</v>
      </c>
      <c r="D1354" s="6">
        <v>0.48</v>
      </c>
      <c r="E1354" s="8">
        <v>43420</v>
      </c>
      <c r="F1354">
        <f t="shared" si="21"/>
        <v>2018</v>
      </c>
    </row>
    <row r="1355" spans="1:6" x14ac:dyDescent="0.25">
      <c r="A1355" s="67" t="s">
        <v>157</v>
      </c>
      <c r="B1355" s="67" t="s">
        <v>3931</v>
      </c>
      <c r="C1355" s="6">
        <v>960</v>
      </c>
      <c r="D1355" s="6">
        <v>0.16</v>
      </c>
      <c r="E1355" s="8">
        <v>43420</v>
      </c>
      <c r="F1355">
        <f t="shared" si="21"/>
        <v>2018</v>
      </c>
    </row>
    <row r="1356" spans="1:6" x14ac:dyDescent="0.25">
      <c r="A1356" s="67" t="s">
        <v>157</v>
      </c>
      <c r="B1356" s="67" t="s">
        <v>3931</v>
      </c>
      <c r="C1356" s="6">
        <v>2187</v>
      </c>
      <c r="D1356" s="6">
        <v>0.36</v>
      </c>
      <c r="E1356" s="8">
        <v>43420</v>
      </c>
      <c r="F1356">
        <f t="shared" si="21"/>
        <v>2018</v>
      </c>
    </row>
    <row r="1357" spans="1:6" x14ac:dyDescent="0.25">
      <c r="A1357" s="67" t="s">
        <v>157</v>
      </c>
      <c r="B1357" s="67" t="s">
        <v>3932</v>
      </c>
      <c r="C1357" s="6">
        <v>1007</v>
      </c>
      <c r="D1357" s="6">
        <v>0.12</v>
      </c>
      <c r="E1357" s="8">
        <v>43420</v>
      </c>
      <c r="F1357">
        <f t="shared" si="21"/>
        <v>2018</v>
      </c>
    </row>
    <row r="1358" spans="1:6" x14ac:dyDescent="0.25">
      <c r="A1358" s="67" t="s">
        <v>157</v>
      </c>
      <c r="B1358" s="67" t="s">
        <v>3932</v>
      </c>
      <c r="C1358" s="6">
        <v>548</v>
      </c>
      <c r="D1358" s="6">
        <v>0.09</v>
      </c>
      <c r="E1358" s="8">
        <v>43420</v>
      </c>
      <c r="F1358">
        <f t="shared" si="21"/>
        <v>2018</v>
      </c>
    </row>
    <row r="1359" spans="1:6" x14ac:dyDescent="0.25">
      <c r="A1359" s="67" t="s">
        <v>157</v>
      </c>
      <c r="B1359" s="67" t="s">
        <v>3932</v>
      </c>
      <c r="C1359" s="6">
        <v>480</v>
      </c>
      <c r="D1359" s="6">
        <v>0.08</v>
      </c>
      <c r="E1359" s="8">
        <v>43420</v>
      </c>
      <c r="F1359">
        <f t="shared" si="21"/>
        <v>2018</v>
      </c>
    </row>
    <row r="1360" spans="1:6" x14ac:dyDescent="0.25">
      <c r="A1360" s="67" t="s">
        <v>157</v>
      </c>
      <c r="B1360" s="67" t="s">
        <v>3933</v>
      </c>
      <c r="C1360" s="6">
        <v>2014</v>
      </c>
      <c r="D1360" s="6">
        <v>0.24</v>
      </c>
      <c r="E1360" s="8">
        <v>43425</v>
      </c>
      <c r="F1360">
        <f t="shared" si="21"/>
        <v>2018</v>
      </c>
    </row>
    <row r="1361" spans="1:6" x14ac:dyDescent="0.25">
      <c r="A1361" s="67" t="s">
        <v>157</v>
      </c>
      <c r="B1361" s="67" t="s">
        <v>3933</v>
      </c>
      <c r="C1361" s="6">
        <v>1944</v>
      </c>
      <c r="D1361" s="6">
        <v>0.32</v>
      </c>
      <c r="E1361" s="8">
        <v>43425</v>
      </c>
      <c r="F1361">
        <f t="shared" si="21"/>
        <v>2018</v>
      </c>
    </row>
    <row r="1362" spans="1:6" x14ac:dyDescent="0.25">
      <c r="A1362" s="67" t="s">
        <v>157</v>
      </c>
      <c r="B1362" s="67" t="s">
        <v>3933</v>
      </c>
      <c r="C1362" s="6">
        <v>2014</v>
      </c>
      <c r="D1362" s="6">
        <v>0.24</v>
      </c>
      <c r="E1362" s="8">
        <v>43425</v>
      </c>
      <c r="F1362">
        <f t="shared" si="21"/>
        <v>2018</v>
      </c>
    </row>
    <row r="1363" spans="1:6" x14ac:dyDescent="0.25">
      <c r="A1363" s="67" t="s">
        <v>157</v>
      </c>
      <c r="B1363" s="67" t="s">
        <v>3933</v>
      </c>
      <c r="C1363" s="6">
        <v>4028</v>
      </c>
      <c r="D1363" s="6">
        <v>0.48</v>
      </c>
      <c r="E1363" s="8">
        <v>43425</v>
      </c>
      <c r="F1363">
        <f t="shared" si="21"/>
        <v>2018</v>
      </c>
    </row>
    <row r="1364" spans="1:6" x14ac:dyDescent="0.25">
      <c r="A1364" s="67" t="s">
        <v>157</v>
      </c>
      <c r="B1364" s="67" t="s">
        <v>3934</v>
      </c>
      <c r="C1364" s="6">
        <v>729</v>
      </c>
      <c r="D1364" s="6">
        <v>0.12</v>
      </c>
      <c r="E1364" s="8">
        <v>43419</v>
      </c>
      <c r="F1364">
        <f t="shared" si="21"/>
        <v>2018</v>
      </c>
    </row>
    <row r="1365" spans="1:6" x14ac:dyDescent="0.25">
      <c r="A1365" s="67" t="s">
        <v>157</v>
      </c>
      <c r="B1365" s="67" t="s">
        <v>3934</v>
      </c>
      <c r="C1365" s="6">
        <v>6042</v>
      </c>
      <c r="D1365" s="6">
        <v>0.72</v>
      </c>
      <c r="E1365" s="8">
        <v>43419</v>
      </c>
      <c r="F1365">
        <f t="shared" si="21"/>
        <v>2018</v>
      </c>
    </row>
    <row r="1366" spans="1:6" x14ac:dyDescent="0.25">
      <c r="A1366" s="67" t="s">
        <v>157</v>
      </c>
      <c r="B1366" s="67" t="s">
        <v>3934</v>
      </c>
      <c r="C1366" s="6">
        <v>1440</v>
      </c>
      <c r="D1366" s="6">
        <v>0.24</v>
      </c>
      <c r="E1366" s="8">
        <v>43419</v>
      </c>
      <c r="F1366">
        <f t="shared" si="21"/>
        <v>2018</v>
      </c>
    </row>
    <row r="1367" spans="1:6" x14ac:dyDescent="0.25">
      <c r="A1367" s="67" t="s">
        <v>157</v>
      </c>
      <c r="B1367" s="67" t="s">
        <v>3934</v>
      </c>
      <c r="C1367" s="6">
        <v>4028</v>
      </c>
      <c r="D1367" s="6">
        <v>0.48</v>
      </c>
      <c r="E1367" s="8">
        <v>43419</v>
      </c>
      <c r="F1367">
        <f t="shared" si="21"/>
        <v>2018</v>
      </c>
    </row>
    <row r="1368" spans="1:6" x14ac:dyDescent="0.25">
      <c r="A1368" s="67" t="s">
        <v>157</v>
      </c>
      <c r="B1368" s="67" t="s">
        <v>3934</v>
      </c>
      <c r="C1368" s="6">
        <v>1007</v>
      </c>
      <c r="D1368" s="6">
        <v>0.12</v>
      </c>
      <c r="E1368" s="8">
        <v>43419</v>
      </c>
      <c r="F1368">
        <f t="shared" si="21"/>
        <v>2018</v>
      </c>
    </row>
    <row r="1369" spans="1:6" x14ac:dyDescent="0.25">
      <c r="A1369" s="67" t="s">
        <v>157</v>
      </c>
      <c r="B1369" s="67" t="s">
        <v>3935</v>
      </c>
      <c r="C1369" s="6">
        <v>486</v>
      </c>
      <c r="D1369" s="6">
        <v>0.08</v>
      </c>
      <c r="E1369" s="8">
        <v>43424</v>
      </c>
      <c r="F1369">
        <f t="shared" si="21"/>
        <v>2018</v>
      </c>
    </row>
    <row r="1370" spans="1:6" x14ac:dyDescent="0.25">
      <c r="A1370" s="67" t="s">
        <v>157</v>
      </c>
      <c r="B1370" s="67" t="s">
        <v>3935</v>
      </c>
      <c r="C1370" s="6">
        <v>1007</v>
      </c>
      <c r="D1370" s="6">
        <v>0.12</v>
      </c>
      <c r="E1370" s="8">
        <v>43424</v>
      </c>
      <c r="F1370">
        <f t="shared" si="21"/>
        <v>2018</v>
      </c>
    </row>
    <row r="1371" spans="1:6" x14ac:dyDescent="0.25">
      <c r="A1371" s="67" t="s">
        <v>157</v>
      </c>
      <c r="B1371" s="67" t="s">
        <v>3935</v>
      </c>
      <c r="C1371" s="6">
        <v>960</v>
      </c>
      <c r="D1371" s="6">
        <v>0.16</v>
      </c>
      <c r="E1371" s="8">
        <v>43424</v>
      </c>
      <c r="F1371">
        <f t="shared" si="21"/>
        <v>2018</v>
      </c>
    </row>
    <row r="1372" spans="1:6" x14ac:dyDescent="0.25">
      <c r="A1372" s="67" t="s">
        <v>157</v>
      </c>
      <c r="B1372" s="67" t="s">
        <v>3936</v>
      </c>
      <c r="C1372" s="6">
        <v>1007</v>
      </c>
      <c r="D1372" s="6">
        <v>0.12</v>
      </c>
      <c r="E1372" s="8">
        <v>43419</v>
      </c>
      <c r="F1372">
        <f t="shared" si="21"/>
        <v>2018</v>
      </c>
    </row>
    <row r="1373" spans="1:6" x14ac:dyDescent="0.25">
      <c r="A1373" s="67" t="s">
        <v>157</v>
      </c>
      <c r="B1373" s="67" t="s">
        <v>3936</v>
      </c>
      <c r="C1373" s="6">
        <v>480</v>
      </c>
      <c r="D1373" s="6">
        <v>0.08</v>
      </c>
      <c r="E1373" s="8">
        <v>43419</v>
      </c>
      <c r="F1373">
        <f t="shared" si="21"/>
        <v>2018</v>
      </c>
    </row>
    <row r="1374" spans="1:6" x14ac:dyDescent="0.25">
      <c r="A1374" s="67" t="s">
        <v>157</v>
      </c>
      <c r="B1374" s="67" t="s">
        <v>3937</v>
      </c>
      <c r="C1374" s="6">
        <v>1007</v>
      </c>
      <c r="D1374" s="6">
        <v>0.12</v>
      </c>
      <c r="E1374" s="8">
        <v>43427</v>
      </c>
      <c r="F1374">
        <f t="shared" si="21"/>
        <v>2018</v>
      </c>
    </row>
    <row r="1375" spans="1:6" x14ac:dyDescent="0.25">
      <c r="A1375" s="67" t="s">
        <v>157</v>
      </c>
      <c r="B1375" s="67" t="s">
        <v>3937</v>
      </c>
      <c r="C1375" s="6">
        <v>480</v>
      </c>
      <c r="D1375" s="6">
        <v>0.08</v>
      </c>
      <c r="E1375" s="8">
        <v>43427</v>
      </c>
      <c r="F1375">
        <f t="shared" si="21"/>
        <v>2018</v>
      </c>
    </row>
    <row r="1376" spans="1:6" x14ac:dyDescent="0.25">
      <c r="A1376" s="67" t="s">
        <v>157</v>
      </c>
      <c r="B1376" s="67" t="s">
        <v>3937</v>
      </c>
      <c r="C1376" s="6">
        <v>729</v>
      </c>
      <c r="D1376" s="6">
        <v>0.12</v>
      </c>
      <c r="E1376" s="8">
        <v>43427</v>
      </c>
      <c r="F1376">
        <f t="shared" si="21"/>
        <v>2018</v>
      </c>
    </row>
    <row r="1377" spans="1:6" x14ac:dyDescent="0.25">
      <c r="A1377" s="67" t="s">
        <v>157</v>
      </c>
      <c r="B1377" s="67" t="s">
        <v>3937</v>
      </c>
      <c r="C1377" s="6">
        <v>3021</v>
      </c>
      <c r="D1377" s="6">
        <v>0.36</v>
      </c>
      <c r="E1377" s="8">
        <v>43427</v>
      </c>
      <c r="F1377">
        <f t="shared" si="21"/>
        <v>2018</v>
      </c>
    </row>
    <row r="1378" spans="1:6" x14ac:dyDescent="0.25">
      <c r="A1378" s="67" t="s">
        <v>157</v>
      </c>
      <c r="B1378" s="67" t="s">
        <v>3938</v>
      </c>
      <c r="C1378" s="6">
        <v>1007</v>
      </c>
      <c r="D1378" s="6">
        <v>0.12</v>
      </c>
      <c r="E1378" s="8">
        <v>43424</v>
      </c>
      <c r="F1378">
        <f t="shared" si="21"/>
        <v>2018</v>
      </c>
    </row>
    <row r="1379" spans="1:6" x14ac:dyDescent="0.25">
      <c r="A1379" s="67" t="s">
        <v>157</v>
      </c>
      <c r="B1379" s="67" t="s">
        <v>3938</v>
      </c>
      <c r="C1379" s="6">
        <v>3021</v>
      </c>
      <c r="D1379" s="6">
        <v>0.36</v>
      </c>
      <c r="E1379" s="8">
        <v>43424</v>
      </c>
      <c r="F1379">
        <f t="shared" si="21"/>
        <v>2018</v>
      </c>
    </row>
    <row r="1380" spans="1:6" x14ac:dyDescent="0.25">
      <c r="A1380" s="67" t="s">
        <v>157</v>
      </c>
      <c r="B1380" s="67" t="s">
        <v>3938</v>
      </c>
      <c r="C1380" s="6">
        <v>480</v>
      </c>
      <c r="D1380" s="6">
        <v>0.08</v>
      </c>
      <c r="E1380" s="8">
        <v>43424</v>
      </c>
      <c r="F1380">
        <f t="shared" si="21"/>
        <v>2018</v>
      </c>
    </row>
    <row r="1381" spans="1:6" x14ac:dyDescent="0.25">
      <c r="A1381" s="67" t="s">
        <v>157</v>
      </c>
      <c r="B1381" s="67" t="s">
        <v>3938</v>
      </c>
      <c r="C1381" s="6">
        <v>729</v>
      </c>
      <c r="D1381" s="6">
        <v>0.12</v>
      </c>
      <c r="E1381" s="8">
        <v>43424</v>
      </c>
      <c r="F1381">
        <f t="shared" si="21"/>
        <v>2018</v>
      </c>
    </row>
    <row r="1382" spans="1:6" x14ac:dyDescent="0.25">
      <c r="A1382" s="67" t="s">
        <v>157</v>
      </c>
      <c r="B1382" s="67" t="s">
        <v>3939</v>
      </c>
      <c r="C1382" s="6">
        <v>729</v>
      </c>
      <c r="D1382" s="6">
        <v>0.12</v>
      </c>
      <c r="E1382" s="8">
        <v>43405</v>
      </c>
      <c r="F1382">
        <f t="shared" si="21"/>
        <v>2018</v>
      </c>
    </row>
    <row r="1383" spans="1:6" x14ac:dyDescent="0.25">
      <c r="A1383" s="67" t="s">
        <v>157</v>
      </c>
      <c r="B1383" s="67" t="s">
        <v>3939</v>
      </c>
      <c r="C1383" s="6">
        <v>2014</v>
      </c>
      <c r="D1383" s="6">
        <v>0.24</v>
      </c>
      <c r="E1383" s="8">
        <v>43405</v>
      </c>
      <c r="F1383">
        <f t="shared" si="21"/>
        <v>2018</v>
      </c>
    </row>
    <row r="1384" spans="1:6" x14ac:dyDescent="0.25">
      <c r="A1384" s="67" t="s">
        <v>157</v>
      </c>
      <c r="B1384" s="67" t="s">
        <v>3939</v>
      </c>
      <c r="C1384" s="6">
        <v>289</v>
      </c>
      <c r="D1384" s="6">
        <v>0.05</v>
      </c>
      <c r="E1384" s="8">
        <v>43405</v>
      </c>
      <c r="F1384">
        <f t="shared" si="21"/>
        <v>2018</v>
      </c>
    </row>
    <row r="1385" spans="1:6" x14ac:dyDescent="0.25">
      <c r="A1385" s="67" t="s">
        <v>157</v>
      </c>
      <c r="B1385" s="67" t="s">
        <v>3940</v>
      </c>
      <c r="C1385" s="6">
        <v>1215</v>
      </c>
      <c r="D1385" s="6">
        <v>0.2</v>
      </c>
      <c r="E1385" s="8">
        <v>43419</v>
      </c>
      <c r="F1385">
        <f t="shared" si="21"/>
        <v>2018</v>
      </c>
    </row>
    <row r="1386" spans="1:6" x14ac:dyDescent="0.25">
      <c r="A1386" s="67" t="s">
        <v>157</v>
      </c>
      <c r="B1386" s="67" t="s">
        <v>3940</v>
      </c>
      <c r="C1386" s="6">
        <v>1007</v>
      </c>
      <c r="D1386" s="6">
        <v>0.12</v>
      </c>
      <c r="E1386" s="8">
        <v>43419</v>
      </c>
      <c r="F1386">
        <f t="shared" si="21"/>
        <v>2018</v>
      </c>
    </row>
    <row r="1387" spans="1:6" x14ac:dyDescent="0.25">
      <c r="A1387" s="67" t="s">
        <v>157</v>
      </c>
      <c r="B1387" s="67" t="s">
        <v>3940</v>
      </c>
      <c r="C1387" s="6">
        <v>4028</v>
      </c>
      <c r="D1387" s="6">
        <v>0.48</v>
      </c>
      <c r="E1387" s="8">
        <v>43419</v>
      </c>
      <c r="F1387">
        <f t="shared" si="21"/>
        <v>2018</v>
      </c>
    </row>
    <row r="1388" spans="1:6" x14ac:dyDescent="0.25">
      <c r="A1388" s="67" t="s">
        <v>157</v>
      </c>
      <c r="B1388" s="67" t="s">
        <v>3940</v>
      </c>
      <c r="C1388" s="6">
        <v>1007</v>
      </c>
      <c r="D1388" s="6">
        <v>0.12</v>
      </c>
      <c r="E1388" s="8">
        <v>43419</v>
      </c>
      <c r="F1388">
        <f t="shared" si="21"/>
        <v>2018</v>
      </c>
    </row>
    <row r="1389" spans="1:6" x14ac:dyDescent="0.25">
      <c r="A1389" s="67" t="s">
        <v>157</v>
      </c>
      <c r="B1389" s="67" t="s">
        <v>3940</v>
      </c>
      <c r="C1389" s="6">
        <v>480</v>
      </c>
      <c r="D1389" s="6">
        <v>0.08</v>
      </c>
      <c r="E1389" s="8">
        <v>43419</v>
      </c>
      <c r="F1389">
        <f t="shared" si="21"/>
        <v>2018</v>
      </c>
    </row>
    <row r="1390" spans="1:6" x14ac:dyDescent="0.25">
      <c r="A1390" s="67" t="s">
        <v>157</v>
      </c>
      <c r="B1390" s="67" t="s">
        <v>3941</v>
      </c>
      <c r="C1390" s="6">
        <v>1007</v>
      </c>
      <c r="D1390" s="6">
        <v>0.12</v>
      </c>
      <c r="E1390" s="8">
        <v>43416</v>
      </c>
      <c r="F1390">
        <f t="shared" si="21"/>
        <v>2018</v>
      </c>
    </row>
    <row r="1391" spans="1:6" x14ac:dyDescent="0.25">
      <c r="A1391" s="67" t="s">
        <v>157</v>
      </c>
      <c r="B1391" s="67" t="s">
        <v>3941</v>
      </c>
      <c r="C1391" s="6">
        <v>480</v>
      </c>
      <c r="D1391" s="6">
        <v>0.08</v>
      </c>
      <c r="E1391" s="8">
        <v>43416</v>
      </c>
      <c r="F1391">
        <f t="shared" si="21"/>
        <v>2018</v>
      </c>
    </row>
    <row r="1392" spans="1:6" x14ac:dyDescent="0.25">
      <c r="A1392" s="67" t="s">
        <v>157</v>
      </c>
      <c r="B1392" s="67" t="s">
        <v>3941</v>
      </c>
      <c r="C1392" s="6">
        <v>243</v>
      </c>
      <c r="D1392" s="6">
        <v>0.04</v>
      </c>
      <c r="E1392" s="8">
        <v>43416</v>
      </c>
      <c r="F1392">
        <f t="shared" si="21"/>
        <v>2018</v>
      </c>
    </row>
    <row r="1393" spans="1:6" x14ac:dyDescent="0.25">
      <c r="A1393" s="67" t="s">
        <v>157</v>
      </c>
      <c r="B1393" s="67" t="s">
        <v>3942</v>
      </c>
      <c r="C1393" s="6">
        <v>1701</v>
      </c>
      <c r="D1393" s="6">
        <v>0.28000000000000003</v>
      </c>
      <c r="E1393" s="8">
        <v>43416</v>
      </c>
      <c r="F1393">
        <f t="shared" si="21"/>
        <v>2018</v>
      </c>
    </row>
    <row r="1394" spans="1:6" x14ac:dyDescent="0.25">
      <c r="A1394" s="67" t="s">
        <v>157</v>
      </c>
      <c r="B1394" s="67" t="s">
        <v>3942</v>
      </c>
      <c r="C1394" s="6">
        <v>480</v>
      </c>
      <c r="D1394" s="6">
        <v>0.08</v>
      </c>
      <c r="E1394" s="8">
        <v>43416</v>
      </c>
      <c r="F1394">
        <f t="shared" si="21"/>
        <v>2018</v>
      </c>
    </row>
    <row r="1395" spans="1:6" x14ac:dyDescent="0.25">
      <c r="A1395" s="67" t="s">
        <v>157</v>
      </c>
      <c r="B1395" s="67" t="s">
        <v>3942</v>
      </c>
      <c r="C1395" s="6">
        <v>1007</v>
      </c>
      <c r="D1395" s="6">
        <v>0.12</v>
      </c>
      <c r="E1395" s="8">
        <v>43416</v>
      </c>
      <c r="F1395">
        <f t="shared" si="21"/>
        <v>2018</v>
      </c>
    </row>
    <row r="1396" spans="1:6" x14ac:dyDescent="0.25">
      <c r="A1396" s="67" t="s">
        <v>157</v>
      </c>
      <c r="B1396" s="67" t="s">
        <v>3942</v>
      </c>
      <c r="C1396" s="6">
        <v>867</v>
      </c>
      <c r="D1396" s="6">
        <v>0.15</v>
      </c>
      <c r="E1396" s="8">
        <v>43416</v>
      </c>
      <c r="F1396">
        <f t="shared" si="21"/>
        <v>2018</v>
      </c>
    </row>
    <row r="1397" spans="1:6" x14ac:dyDescent="0.25">
      <c r="A1397" s="67" t="s">
        <v>157</v>
      </c>
      <c r="B1397" s="67" t="s">
        <v>3943</v>
      </c>
      <c r="C1397" s="6">
        <v>1007</v>
      </c>
      <c r="D1397" s="6">
        <v>0.12</v>
      </c>
      <c r="E1397" s="8">
        <v>43418</v>
      </c>
      <c r="F1397">
        <f t="shared" si="21"/>
        <v>2018</v>
      </c>
    </row>
    <row r="1398" spans="1:6" x14ac:dyDescent="0.25">
      <c r="A1398" s="67" t="s">
        <v>157</v>
      </c>
      <c r="B1398" s="67" t="s">
        <v>3943</v>
      </c>
      <c r="C1398" s="6">
        <v>578</v>
      </c>
      <c r="D1398" s="6">
        <v>0.1</v>
      </c>
      <c r="E1398" s="8">
        <v>43418</v>
      </c>
      <c r="F1398">
        <f t="shared" si="21"/>
        <v>2018</v>
      </c>
    </row>
    <row r="1399" spans="1:6" x14ac:dyDescent="0.25">
      <c r="A1399" s="67" t="s">
        <v>157</v>
      </c>
      <c r="B1399" s="67" t="s">
        <v>3943</v>
      </c>
      <c r="C1399" s="6">
        <v>2014</v>
      </c>
      <c r="D1399" s="6">
        <v>0.24</v>
      </c>
      <c r="E1399" s="8">
        <v>43418</v>
      </c>
      <c r="F1399">
        <f t="shared" si="21"/>
        <v>2018</v>
      </c>
    </row>
    <row r="1400" spans="1:6" x14ac:dyDescent="0.25">
      <c r="A1400" s="67" t="s">
        <v>157</v>
      </c>
      <c r="B1400" s="67" t="s">
        <v>3943</v>
      </c>
      <c r="C1400" s="6">
        <v>548</v>
      </c>
      <c r="D1400" s="6">
        <v>0.09</v>
      </c>
      <c r="E1400" s="8">
        <v>43418</v>
      </c>
      <c r="F1400">
        <f t="shared" si="21"/>
        <v>2018</v>
      </c>
    </row>
    <row r="1401" spans="1:6" x14ac:dyDescent="0.25">
      <c r="A1401" s="67" t="s">
        <v>157</v>
      </c>
      <c r="B1401" s="67" t="s">
        <v>3943</v>
      </c>
      <c r="C1401" s="6">
        <v>1007</v>
      </c>
      <c r="D1401" s="6">
        <v>0.12</v>
      </c>
      <c r="E1401" s="8">
        <v>43418</v>
      </c>
      <c r="F1401">
        <f t="shared" si="21"/>
        <v>2018</v>
      </c>
    </row>
    <row r="1402" spans="1:6" x14ac:dyDescent="0.25">
      <c r="A1402" s="67" t="s">
        <v>157</v>
      </c>
      <c r="B1402" s="67" t="s">
        <v>3944</v>
      </c>
      <c r="C1402" s="6">
        <v>2014</v>
      </c>
      <c r="D1402" s="6">
        <v>0.24</v>
      </c>
      <c r="E1402" s="8">
        <v>43427</v>
      </c>
      <c r="F1402">
        <f t="shared" si="21"/>
        <v>2018</v>
      </c>
    </row>
    <row r="1403" spans="1:6" x14ac:dyDescent="0.25">
      <c r="A1403" s="67" t="s">
        <v>157</v>
      </c>
      <c r="B1403" s="67" t="s">
        <v>3945</v>
      </c>
      <c r="C1403" s="6">
        <v>480</v>
      </c>
      <c r="D1403" s="6">
        <v>0.08</v>
      </c>
      <c r="E1403" s="8">
        <v>43413</v>
      </c>
      <c r="F1403">
        <f t="shared" si="21"/>
        <v>2018</v>
      </c>
    </row>
    <row r="1404" spans="1:6" x14ac:dyDescent="0.25">
      <c r="A1404" s="67" t="s">
        <v>157</v>
      </c>
      <c r="B1404" s="67" t="s">
        <v>3945</v>
      </c>
      <c r="C1404" s="6">
        <v>486</v>
      </c>
      <c r="D1404" s="6">
        <v>0.08</v>
      </c>
      <c r="E1404" s="8">
        <v>43413</v>
      </c>
      <c r="F1404">
        <f t="shared" si="21"/>
        <v>2018</v>
      </c>
    </row>
    <row r="1405" spans="1:6" x14ac:dyDescent="0.25">
      <c r="A1405" s="67" t="s">
        <v>157</v>
      </c>
      <c r="B1405" s="67" t="s">
        <v>3945</v>
      </c>
      <c r="C1405" s="6">
        <v>2014</v>
      </c>
      <c r="D1405" s="6">
        <v>0.24</v>
      </c>
      <c r="E1405" s="8">
        <v>43413</v>
      </c>
      <c r="F1405">
        <f t="shared" si="21"/>
        <v>2018</v>
      </c>
    </row>
    <row r="1406" spans="1:6" x14ac:dyDescent="0.25">
      <c r="A1406" s="67" t="s">
        <v>157</v>
      </c>
      <c r="B1406" s="67" t="s">
        <v>3945</v>
      </c>
      <c r="C1406" s="6">
        <v>578</v>
      </c>
      <c r="D1406" s="6">
        <v>0.1</v>
      </c>
      <c r="E1406" s="8">
        <v>43413</v>
      </c>
      <c r="F1406">
        <f t="shared" si="21"/>
        <v>2018</v>
      </c>
    </row>
    <row r="1407" spans="1:6" x14ac:dyDescent="0.25">
      <c r="A1407" s="67" t="s">
        <v>157</v>
      </c>
      <c r="B1407" s="67" t="s">
        <v>3945</v>
      </c>
      <c r="C1407" s="6">
        <v>2014</v>
      </c>
      <c r="D1407" s="6">
        <v>0.24</v>
      </c>
      <c r="E1407" s="8">
        <v>43413</v>
      </c>
      <c r="F1407">
        <f t="shared" si="21"/>
        <v>2018</v>
      </c>
    </row>
    <row r="1408" spans="1:6" x14ac:dyDescent="0.25">
      <c r="A1408" s="67" t="s">
        <v>157</v>
      </c>
      <c r="B1408" s="67" t="s">
        <v>3946</v>
      </c>
      <c r="C1408" s="6">
        <v>1156</v>
      </c>
      <c r="D1408" s="6">
        <v>0.2</v>
      </c>
      <c r="E1408" s="8">
        <v>43412</v>
      </c>
      <c r="F1408">
        <f t="shared" si="21"/>
        <v>2018</v>
      </c>
    </row>
    <row r="1409" spans="1:6" x14ac:dyDescent="0.25">
      <c r="A1409" s="67" t="s">
        <v>157</v>
      </c>
      <c r="B1409" s="67" t="s">
        <v>3946</v>
      </c>
      <c r="C1409" s="6">
        <v>1944</v>
      </c>
      <c r="D1409" s="6">
        <v>0.32</v>
      </c>
      <c r="E1409" s="8">
        <v>43412</v>
      </c>
      <c r="F1409">
        <f t="shared" si="21"/>
        <v>2018</v>
      </c>
    </row>
    <row r="1410" spans="1:6" x14ac:dyDescent="0.25">
      <c r="A1410" s="67" t="s">
        <v>157</v>
      </c>
      <c r="B1410" s="67" t="s">
        <v>3946</v>
      </c>
      <c r="C1410" s="6">
        <v>480</v>
      </c>
      <c r="D1410" s="6">
        <v>0.08</v>
      </c>
      <c r="E1410" s="8">
        <v>43412</v>
      </c>
      <c r="F1410">
        <f t="shared" si="21"/>
        <v>2018</v>
      </c>
    </row>
    <row r="1411" spans="1:6" x14ac:dyDescent="0.25">
      <c r="A1411" s="67" t="s">
        <v>157</v>
      </c>
      <c r="B1411" s="67" t="s">
        <v>3946</v>
      </c>
      <c r="C1411" s="6">
        <v>2014</v>
      </c>
      <c r="D1411" s="6">
        <v>0.24</v>
      </c>
      <c r="E1411" s="8">
        <v>43412</v>
      </c>
      <c r="F1411">
        <f t="shared" ref="F1411:F1474" si="22">YEAR(E1411)</f>
        <v>2018</v>
      </c>
    </row>
    <row r="1412" spans="1:6" x14ac:dyDescent="0.25">
      <c r="A1412" s="67" t="s">
        <v>157</v>
      </c>
      <c r="B1412" s="67" t="s">
        <v>3946</v>
      </c>
      <c r="C1412" s="6">
        <v>1380</v>
      </c>
      <c r="D1412" s="6">
        <v>0</v>
      </c>
      <c r="E1412" s="8">
        <v>43412</v>
      </c>
      <c r="F1412">
        <f t="shared" si="22"/>
        <v>2018</v>
      </c>
    </row>
    <row r="1413" spans="1:6" x14ac:dyDescent="0.25">
      <c r="A1413" s="67" t="s">
        <v>157</v>
      </c>
      <c r="B1413" s="67" t="s">
        <v>3946</v>
      </c>
      <c r="C1413" s="6">
        <v>2014</v>
      </c>
      <c r="D1413" s="6">
        <v>0.24</v>
      </c>
      <c r="E1413" s="8">
        <v>43412</v>
      </c>
      <c r="F1413">
        <f t="shared" si="22"/>
        <v>2018</v>
      </c>
    </row>
    <row r="1414" spans="1:6" x14ac:dyDescent="0.25">
      <c r="A1414" s="67" t="s">
        <v>157</v>
      </c>
      <c r="B1414" s="67" t="s">
        <v>3947</v>
      </c>
      <c r="C1414" s="6">
        <v>480</v>
      </c>
      <c r="D1414" s="6">
        <v>0.08</v>
      </c>
      <c r="E1414" s="8">
        <v>43418</v>
      </c>
      <c r="F1414">
        <f t="shared" si="22"/>
        <v>2018</v>
      </c>
    </row>
    <row r="1415" spans="1:6" x14ac:dyDescent="0.25">
      <c r="A1415" s="67" t="s">
        <v>157</v>
      </c>
      <c r="B1415" s="67" t="s">
        <v>3947</v>
      </c>
      <c r="C1415" s="6">
        <v>548</v>
      </c>
      <c r="D1415" s="6">
        <v>0.09</v>
      </c>
      <c r="E1415" s="8">
        <v>43418</v>
      </c>
      <c r="F1415">
        <f t="shared" si="22"/>
        <v>2018</v>
      </c>
    </row>
    <row r="1416" spans="1:6" x14ac:dyDescent="0.25">
      <c r="A1416" s="67" t="s">
        <v>157</v>
      </c>
      <c r="B1416" s="67" t="s">
        <v>3948</v>
      </c>
      <c r="C1416" s="6">
        <v>9063</v>
      </c>
      <c r="D1416" s="6">
        <v>1.08</v>
      </c>
      <c r="E1416" s="8">
        <v>43411</v>
      </c>
      <c r="F1416">
        <f t="shared" si="22"/>
        <v>2018</v>
      </c>
    </row>
    <row r="1417" spans="1:6" x14ac:dyDescent="0.25">
      <c r="A1417" s="67" t="s">
        <v>157</v>
      </c>
      <c r="B1417" s="67" t="s">
        <v>3948</v>
      </c>
      <c r="C1417" s="6">
        <v>2430</v>
      </c>
      <c r="D1417" s="6">
        <v>0.4</v>
      </c>
      <c r="E1417" s="8">
        <v>43411</v>
      </c>
      <c r="F1417">
        <f t="shared" si="22"/>
        <v>2018</v>
      </c>
    </row>
    <row r="1418" spans="1:6" x14ac:dyDescent="0.25">
      <c r="A1418" s="67" t="s">
        <v>157</v>
      </c>
      <c r="B1418" s="67" t="s">
        <v>3948</v>
      </c>
      <c r="C1418" s="6">
        <v>1007</v>
      </c>
      <c r="D1418" s="6">
        <v>0.12</v>
      </c>
      <c r="E1418" s="8">
        <v>43411</v>
      </c>
      <c r="F1418">
        <f t="shared" si="22"/>
        <v>2018</v>
      </c>
    </row>
    <row r="1419" spans="1:6" x14ac:dyDescent="0.25">
      <c r="A1419" s="67" t="s">
        <v>157</v>
      </c>
      <c r="B1419" s="67" t="s">
        <v>3949</v>
      </c>
      <c r="C1419" s="6">
        <v>548</v>
      </c>
      <c r="D1419" s="6">
        <v>0.09</v>
      </c>
      <c r="E1419" s="8">
        <v>43411</v>
      </c>
      <c r="F1419">
        <f t="shared" si="22"/>
        <v>2018</v>
      </c>
    </row>
    <row r="1420" spans="1:6" x14ac:dyDescent="0.25">
      <c r="A1420" s="67" t="s">
        <v>157</v>
      </c>
      <c r="B1420" s="67" t="s">
        <v>3949</v>
      </c>
      <c r="C1420" s="6">
        <v>1007</v>
      </c>
      <c r="D1420" s="6">
        <v>0.12</v>
      </c>
      <c r="E1420" s="8">
        <v>43411</v>
      </c>
      <c r="F1420">
        <f t="shared" si="22"/>
        <v>2018</v>
      </c>
    </row>
    <row r="1421" spans="1:6" x14ac:dyDescent="0.25">
      <c r="A1421" s="67" t="s">
        <v>157</v>
      </c>
      <c r="B1421" s="67" t="s">
        <v>3949</v>
      </c>
      <c r="C1421" s="6">
        <v>2014</v>
      </c>
      <c r="D1421" s="6">
        <v>0.24</v>
      </c>
      <c r="E1421" s="8">
        <v>43411</v>
      </c>
      <c r="F1421">
        <f t="shared" si="22"/>
        <v>2018</v>
      </c>
    </row>
    <row r="1422" spans="1:6" x14ac:dyDescent="0.25">
      <c r="A1422" s="67" t="s">
        <v>157</v>
      </c>
      <c r="B1422" s="67" t="s">
        <v>3949</v>
      </c>
      <c r="C1422" s="6">
        <v>4028</v>
      </c>
      <c r="D1422" s="6">
        <v>0.48</v>
      </c>
      <c r="E1422" s="8">
        <v>43411</v>
      </c>
      <c r="F1422">
        <f t="shared" si="22"/>
        <v>2018</v>
      </c>
    </row>
    <row r="1423" spans="1:6" x14ac:dyDescent="0.25">
      <c r="A1423" s="67" t="s">
        <v>157</v>
      </c>
      <c r="B1423" s="67" t="s">
        <v>3949</v>
      </c>
      <c r="C1423" s="6">
        <v>1944</v>
      </c>
      <c r="D1423" s="6">
        <v>0.32</v>
      </c>
      <c r="E1423" s="8">
        <v>43411</v>
      </c>
      <c r="F1423">
        <f t="shared" si="22"/>
        <v>2018</v>
      </c>
    </row>
    <row r="1424" spans="1:6" x14ac:dyDescent="0.25">
      <c r="A1424" s="67" t="s">
        <v>157</v>
      </c>
      <c r="B1424" s="67" t="s">
        <v>3949</v>
      </c>
      <c r="C1424" s="6">
        <v>1440</v>
      </c>
      <c r="D1424" s="6">
        <v>0.24</v>
      </c>
      <c r="E1424" s="8">
        <v>43411</v>
      </c>
      <c r="F1424">
        <f t="shared" si="22"/>
        <v>2018</v>
      </c>
    </row>
    <row r="1425" spans="1:6" x14ac:dyDescent="0.25">
      <c r="A1425" s="67" t="s">
        <v>157</v>
      </c>
      <c r="B1425" s="67" t="s">
        <v>3950</v>
      </c>
      <c r="C1425" s="6">
        <v>972</v>
      </c>
      <c r="D1425" s="6">
        <v>0.16</v>
      </c>
      <c r="E1425" s="8">
        <v>43411</v>
      </c>
      <c r="F1425">
        <f t="shared" si="22"/>
        <v>2018</v>
      </c>
    </row>
    <row r="1426" spans="1:6" x14ac:dyDescent="0.25">
      <c r="A1426" s="67" t="s">
        <v>157</v>
      </c>
      <c r="B1426" s="67" t="s">
        <v>3950</v>
      </c>
      <c r="C1426" s="6">
        <v>4028</v>
      </c>
      <c r="D1426" s="6">
        <v>0.48</v>
      </c>
      <c r="E1426" s="8">
        <v>43411</v>
      </c>
      <c r="F1426">
        <f t="shared" si="22"/>
        <v>2018</v>
      </c>
    </row>
    <row r="1427" spans="1:6" x14ac:dyDescent="0.25">
      <c r="A1427" s="67" t="s">
        <v>157</v>
      </c>
      <c r="B1427" s="67" t="s">
        <v>3951</v>
      </c>
      <c r="C1427" s="6">
        <v>2014</v>
      </c>
      <c r="D1427" s="6">
        <v>0.24</v>
      </c>
      <c r="E1427" s="8">
        <v>43411</v>
      </c>
      <c r="F1427">
        <f t="shared" si="22"/>
        <v>2018</v>
      </c>
    </row>
    <row r="1428" spans="1:6" x14ac:dyDescent="0.25">
      <c r="A1428" s="67" t="s">
        <v>157</v>
      </c>
      <c r="B1428" s="67" t="s">
        <v>3951</v>
      </c>
      <c r="C1428" s="6">
        <v>480</v>
      </c>
      <c r="D1428" s="6">
        <v>0.08</v>
      </c>
      <c r="E1428" s="8">
        <v>43411</v>
      </c>
      <c r="F1428">
        <f t="shared" si="22"/>
        <v>2018</v>
      </c>
    </row>
    <row r="1429" spans="1:6" x14ac:dyDescent="0.25">
      <c r="A1429" s="67" t="s">
        <v>157</v>
      </c>
      <c r="B1429" s="67" t="s">
        <v>3951</v>
      </c>
      <c r="C1429" s="6">
        <v>729</v>
      </c>
      <c r="D1429" s="6">
        <v>0.12</v>
      </c>
      <c r="E1429" s="8">
        <v>43411</v>
      </c>
      <c r="F1429">
        <f t="shared" si="22"/>
        <v>2018</v>
      </c>
    </row>
    <row r="1430" spans="1:6" x14ac:dyDescent="0.25">
      <c r="A1430" s="67" t="s">
        <v>157</v>
      </c>
      <c r="B1430" s="67" t="s">
        <v>3951</v>
      </c>
      <c r="C1430" s="6">
        <v>3021</v>
      </c>
      <c r="D1430" s="6">
        <v>0.36</v>
      </c>
      <c r="E1430" s="8">
        <v>43411</v>
      </c>
      <c r="F1430">
        <f t="shared" si="22"/>
        <v>2018</v>
      </c>
    </row>
    <row r="1431" spans="1:6" x14ac:dyDescent="0.25">
      <c r="A1431" s="67" t="s">
        <v>157</v>
      </c>
      <c r="B1431" s="67" t="s">
        <v>3952</v>
      </c>
      <c r="C1431" s="6">
        <v>2014</v>
      </c>
      <c r="D1431" s="6">
        <v>0.24</v>
      </c>
      <c r="E1431" s="8">
        <v>43420</v>
      </c>
      <c r="F1431">
        <f t="shared" si="22"/>
        <v>2018</v>
      </c>
    </row>
    <row r="1432" spans="1:6" x14ac:dyDescent="0.25">
      <c r="A1432" s="67" t="s">
        <v>157</v>
      </c>
      <c r="B1432" s="67" t="s">
        <v>3952</v>
      </c>
      <c r="C1432" s="6">
        <v>1215</v>
      </c>
      <c r="D1432" s="6">
        <v>0.2</v>
      </c>
      <c r="E1432" s="8">
        <v>43420</v>
      </c>
      <c r="F1432">
        <f t="shared" si="22"/>
        <v>2018</v>
      </c>
    </row>
    <row r="1433" spans="1:6" x14ac:dyDescent="0.25">
      <c r="A1433" s="67" t="s">
        <v>157</v>
      </c>
      <c r="B1433" s="67" t="s">
        <v>3953</v>
      </c>
      <c r="C1433" s="6">
        <v>2430</v>
      </c>
      <c r="D1433" s="6">
        <v>0.4</v>
      </c>
      <c r="E1433" s="8">
        <v>43409</v>
      </c>
      <c r="F1433">
        <f t="shared" si="22"/>
        <v>2018</v>
      </c>
    </row>
    <row r="1434" spans="1:6" x14ac:dyDescent="0.25">
      <c r="A1434" s="67" t="s">
        <v>157</v>
      </c>
      <c r="B1434" s="67" t="s">
        <v>3953</v>
      </c>
      <c r="C1434" s="6">
        <v>2014</v>
      </c>
      <c r="D1434" s="6">
        <v>0.24</v>
      </c>
      <c r="E1434" s="8">
        <v>43409</v>
      </c>
      <c r="F1434">
        <f t="shared" si="22"/>
        <v>2018</v>
      </c>
    </row>
    <row r="1435" spans="1:6" x14ac:dyDescent="0.25">
      <c r="A1435" s="67" t="s">
        <v>157</v>
      </c>
      <c r="B1435" s="67" t="s">
        <v>3953</v>
      </c>
      <c r="C1435" s="6">
        <v>480</v>
      </c>
      <c r="D1435" s="6">
        <v>0.08</v>
      </c>
      <c r="E1435" s="8">
        <v>43409</v>
      </c>
      <c r="F1435">
        <f t="shared" si="22"/>
        <v>2018</v>
      </c>
    </row>
    <row r="1436" spans="1:6" x14ac:dyDescent="0.25">
      <c r="A1436" s="67" t="s">
        <v>157</v>
      </c>
      <c r="B1436" s="67" t="s">
        <v>3953</v>
      </c>
      <c r="C1436" s="6">
        <v>578</v>
      </c>
      <c r="D1436" s="6">
        <v>0.1</v>
      </c>
      <c r="E1436" s="8">
        <v>43409</v>
      </c>
      <c r="F1436">
        <f t="shared" si="22"/>
        <v>2018</v>
      </c>
    </row>
    <row r="1437" spans="1:6" x14ac:dyDescent="0.25">
      <c r="A1437" s="67" t="s">
        <v>157</v>
      </c>
      <c r="B1437" s="67" t="s">
        <v>3954</v>
      </c>
      <c r="C1437" s="6">
        <v>3021</v>
      </c>
      <c r="D1437" s="6">
        <v>0.36</v>
      </c>
      <c r="E1437" s="8">
        <v>43410</v>
      </c>
      <c r="F1437">
        <f t="shared" si="22"/>
        <v>2018</v>
      </c>
    </row>
    <row r="1438" spans="1:6" x14ac:dyDescent="0.25">
      <c r="A1438" s="67" t="s">
        <v>157</v>
      </c>
      <c r="B1438" s="67" t="s">
        <v>3954</v>
      </c>
      <c r="C1438" s="6">
        <v>578</v>
      </c>
      <c r="D1438" s="6">
        <v>0.1</v>
      </c>
      <c r="E1438" s="8">
        <v>43410</v>
      </c>
      <c r="F1438">
        <f t="shared" si="22"/>
        <v>2018</v>
      </c>
    </row>
    <row r="1439" spans="1:6" x14ac:dyDescent="0.25">
      <c r="A1439" s="67" t="s">
        <v>157</v>
      </c>
      <c r="B1439" s="67" t="s">
        <v>3954</v>
      </c>
      <c r="C1439" s="6">
        <v>548</v>
      </c>
      <c r="D1439" s="6">
        <v>0.09</v>
      </c>
      <c r="E1439" s="8">
        <v>43410</v>
      </c>
      <c r="F1439">
        <f t="shared" si="22"/>
        <v>2018</v>
      </c>
    </row>
    <row r="1440" spans="1:6" x14ac:dyDescent="0.25">
      <c r="A1440" s="67" t="s">
        <v>157</v>
      </c>
      <c r="B1440" s="67" t="s">
        <v>3954</v>
      </c>
      <c r="C1440" s="6">
        <v>480</v>
      </c>
      <c r="D1440" s="6">
        <v>0.08</v>
      </c>
      <c r="E1440" s="8">
        <v>43410</v>
      </c>
      <c r="F1440">
        <f t="shared" si="22"/>
        <v>2018</v>
      </c>
    </row>
    <row r="1441" spans="1:6" x14ac:dyDescent="0.25">
      <c r="A1441" s="67" t="s">
        <v>157</v>
      </c>
      <c r="B1441" s="67" t="s">
        <v>3954</v>
      </c>
      <c r="C1441" s="6">
        <v>1007</v>
      </c>
      <c r="D1441" s="6">
        <v>0.12</v>
      </c>
      <c r="E1441" s="8">
        <v>43410</v>
      </c>
      <c r="F1441">
        <f t="shared" si="22"/>
        <v>2018</v>
      </c>
    </row>
    <row r="1442" spans="1:6" x14ac:dyDescent="0.25">
      <c r="A1442" s="67" t="s">
        <v>157</v>
      </c>
      <c r="B1442" s="67" t="s">
        <v>3954</v>
      </c>
      <c r="C1442" s="6">
        <v>1215</v>
      </c>
      <c r="D1442" s="6">
        <v>0.2</v>
      </c>
      <c r="E1442" s="8">
        <v>43410</v>
      </c>
      <c r="F1442">
        <f t="shared" si="22"/>
        <v>2018</v>
      </c>
    </row>
    <row r="1443" spans="1:6" x14ac:dyDescent="0.25">
      <c r="A1443" s="67" t="s">
        <v>157</v>
      </c>
      <c r="B1443" s="67" t="s">
        <v>3955</v>
      </c>
      <c r="C1443" s="6">
        <v>2014</v>
      </c>
      <c r="D1443" s="6">
        <v>0.24</v>
      </c>
      <c r="E1443" s="8">
        <v>43416</v>
      </c>
      <c r="F1443">
        <f t="shared" si="22"/>
        <v>2018</v>
      </c>
    </row>
    <row r="1444" spans="1:6" x14ac:dyDescent="0.25">
      <c r="A1444" s="67" t="s">
        <v>157</v>
      </c>
      <c r="B1444" s="67" t="s">
        <v>3955</v>
      </c>
      <c r="C1444" s="6">
        <v>548</v>
      </c>
      <c r="D1444" s="6">
        <v>0.09</v>
      </c>
      <c r="E1444" s="8">
        <v>43416</v>
      </c>
      <c r="F1444">
        <f t="shared" si="22"/>
        <v>2018</v>
      </c>
    </row>
    <row r="1445" spans="1:6" x14ac:dyDescent="0.25">
      <c r="A1445" s="67" t="s">
        <v>157</v>
      </c>
      <c r="B1445" s="67" t="s">
        <v>3955</v>
      </c>
      <c r="C1445" s="6">
        <v>480</v>
      </c>
      <c r="D1445" s="6">
        <v>0.08</v>
      </c>
      <c r="E1445" s="8">
        <v>43416</v>
      </c>
      <c r="F1445">
        <f t="shared" si="22"/>
        <v>2018</v>
      </c>
    </row>
    <row r="1446" spans="1:6" x14ac:dyDescent="0.25">
      <c r="A1446" s="67" t="s">
        <v>157</v>
      </c>
      <c r="B1446" s="67" t="s">
        <v>3955</v>
      </c>
      <c r="C1446" s="6">
        <v>1007</v>
      </c>
      <c r="D1446" s="6">
        <v>0.12</v>
      </c>
      <c r="E1446" s="8">
        <v>43416</v>
      </c>
      <c r="F1446">
        <f t="shared" si="22"/>
        <v>2018</v>
      </c>
    </row>
    <row r="1447" spans="1:6" x14ac:dyDescent="0.25">
      <c r="A1447" s="67" t="s">
        <v>157</v>
      </c>
      <c r="B1447" s="67" t="s">
        <v>3955</v>
      </c>
      <c r="C1447" s="6">
        <v>1701</v>
      </c>
      <c r="D1447" s="6">
        <v>0.28000000000000003</v>
      </c>
      <c r="E1447" s="8">
        <v>43416</v>
      </c>
      <c r="F1447">
        <f t="shared" si="22"/>
        <v>2018</v>
      </c>
    </row>
    <row r="1448" spans="1:6" x14ac:dyDescent="0.25">
      <c r="A1448" s="67" t="s">
        <v>157</v>
      </c>
      <c r="B1448" s="67" t="s">
        <v>3955</v>
      </c>
      <c r="C1448" s="6">
        <v>1007</v>
      </c>
      <c r="D1448" s="6">
        <v>0.12</v>
      </c>
      <c r="E1448" s="8">
        <v>43416</v>
      </c>
      <c r="F1448">
        <f t="shared" si="22"/>
        <v>2018</v>
      </c>
    </row>
    <row r="1449" spans="1:6" x14ac:dyDescent="0.25">
      <c r="A1449" s="67" t="s">
        <v>157</v>
      </c>
      <c r="B1449" s="67" t="s">
        <v>3956</v>
      </c>
      <c r="C1449" s="6">
        <v>2014</v>
      </c>
      <c r="D1449" s="6">
        <v>0.24</v>
      </c>
      <c r="E1449" s="8">
        <v>43412</v>
      </c>
      <c r="F1449">
        <f t="shared" si="22"/>
        <v>2018</v>
      </c>
    </row>
    <row r="1450" spans="1:6" x14ac:dyDescent="0.25">
      <c r="A1450" s="67" t="s">
        <v>157</v>
      </c>
      <c r="B1450" s="67" t="s">
        <v>3956</v>
      </c>
      <c r="C1450" s="6">
        <v>1007</v>
      </c>
      <c r="D1450" s="6">
        <v>0.12</v>
      </c>
      <c r="E1450" s="8">
        <v>43412</v>
      </c>
      <c r="F1450">
        <f t="shared" si="22"/>
        <v>2018</v>
      </c>
    </row>
    <row r="1451" spans="1:6" x14ac:dyDescent="0.25">
      <c r="A1451" s="67" t="s">
        <v>157</v>
      </c>
      <c r="B1451" s="67" t="s">
        <v>3956</v>
      </c>
      <c r="C1451" s="6">
        <v>1458</v>
      </c>
      <c r="D1451" s="6">
        <v>0.24</v>
      </c>
      <c r="E1451" s="8">
        <v>43412</v>
      </c>
      <c r="F1451">
        <f t="shared" si="22"/>
        <v>2018</v>
      </c>
    </row>
    <row r="1452" spans="1:6" x14ac:dyDescent="0.25">
      <c r="A1452" s="67" t="s">
        <v>157</v>
      </c>
      <c r="B1452" s="67" t="s">
        <v>3956</v>
      </c>
      <c r="C1452" s="6">
        <v>480</v>
      </c>
      <c r="D1452" s="6">
        <v>0.08</v>
      </c>
      <c r="E1452" s="8">
        <v>43412</v>
      </c>
      <c r="F1452">
        <f t="shared" si="22"/>
        <v>2018</v>
      </c>
    </row>
    <row r="1453" spans="1:6" x14ac:dyDescent="0.25">
      <c r="A1453" s="67" t="s">
        <v>157</v>
      </c>
      <c r="B1453" s="67" t="s">
        <v>3957</v>
      </c>
      <c r="C1453" s="6">
        <v>2014</v>
      </c>
      <c r="D1453" s="6">
        <v>0.24</v>
      </c>
      <c r="E1453" s="8">
        <v>43409</v>
      </c>
      <c r="F1453">
        <f t="shared" si="22"/>
        <v>2018</v>
      </c>
    </row>
    <row r="1454" spans="1:6" x14ac:dyDescent="0.25">
      <c r="A1454" s="67" t="s">
        <v>157</v>
      </c>
      <c r="B1454" s="67" t="s">
        <v>3957</v>
      </c>
      <c r="C1454" s="6">
        <v>486</v>
      </c>
      <c r="D1454" s="6">
        <v>0.08</v>
      </c>
      <c r="E1454" s="8">
        <v>43409</v>
      </c>
      <c r="F1454">
        <f t="shared" si="22"/>
        <v>2018</v>
      </c>
    </row>
    <row r="1455" spans="1:6" x14ac:dyDescent="0.25">
      <c r="A1455" s="67" t="s">
        <v>157</v>
      </c>
      <c r="B1455" s="67" t="s">
        <v>3957</v>
      </c>
      <c r="C1455" s="6">
        <v>480</v>
      </c>
      <c r="D1455" s="6">
        <v>0.08</v>
      </c>
      <c r="E1455" s="8">
        <v>43409</v>
      </c>
      <c r="F1455">
        <f t="shared" si="22"/>
        <v>2018</v>
      </c>
    </row>
    <row r="1456" spans="1:6" x14ac:dyDescent="0.25">
      <c r="A1456" s="67" t="s">
        <v>157</v>
      </c>
      <c r="B1456" s="67" t="s">
        <v>3957</v>
      </c>
      <c r="C1456" s="6">
        <v>1007</v>
      </c>
      <c r="D1456" s="6">
        <v>0.12</v>
      </c>
      <c r="E1456" s="8">
        <v>43409</v>
      </c>
      <c r="F1456">
        <f t="shared" si="22"/>
        <v>2018</v>
      </c>
    </row>
    <row r="1457" spans="1:6" x14ac:dyDescent="0.25">
      <c r="A1457" s="67" t="s">
        <v>157</v>
      </c>
      <c r="B1457" s="67" t="s">
        <v>3958</v>
      </c>
      <c r="C1457" s="6">
        <v>2014</v>
      </c>
      <c r="D1457" s="6">
        <v>0.24</v>
      </c>
      <c r="E1457" s="8">
        <v>43412</v>
      </c>
      <c r="F1457">
        <f t="shared" si="22"/>
        <v>2018</v>
      </c>
    </row>
    <row r="1458" spans="1:6" x14ac:dyDescent="0.25">
      <c r="A1458" s="67" t="s">
        <v>157</v>
      </c>
      <c r="B1458" s="67" t="s">
        <v>3958</v>
      </c>
      <c r="C1458" s="6">
        <v>2014</v>
      </c>
      <c r="D1458" s="6">
        <v>0.24</v>
      </c>
      <c r="E1458" s="8">
        <v>43412</v>
      </c>
      <c r="F1458">
        <f t="shared" si="22"/>
        <v>2018</v>
      </c>
    </row>
    <row r="1459" spans="1:6" x14ac:dyDescent="0.25">
      <c r="A1459" s="67" t="s">
        <v>157</v>
      </c>
      <c r="B1459" s="67" t="s">
        <v>3958</v>
      </c>
      <c r="C1459" s="6">
        <v>2014</v>
      </c>
      <c r="D1459" s="6">
        <v>0.24</v>
      </c>
      <c r="E1459" s="8">
        <v>43412</v>
      </c>
      <c r="F1459">
        <f t="shared" si="22"/>
        <v>2018</v>
      </c>
    </row>
    <row r="1460" spans="1:6" x14ac:dyDescent="0.25">
      <c r="A1460" s="67" t="s">
        <v>157</v>
      </c>
      <c r="B1460" s="67" t="s">
        <v>3958</v>
      </c>
      <c r="C1460" s="6">
        <v>486</v>
      </c>
      <c r="D1460" s="6">
        <v>0.08</v>
      </c>
      <c r="E1460" s="8">
        <v>43412</v>
      </c>
      <c r="F1460">
        <f t="shared" si="22"/>
        <v>2018</v>
      </c>
    </row>
    <row r="1461" spans="1:6" x14ac:dyDescent="0.25">
      <c r="A1461" s="67" t="s">
        <v>157</v>
      </c>
      <c r="B1461" s="67" t="s">
        <v>3959</v>
      </c>
      <c r="C1461" s="6">
        <v>3021</v>
      </c>
      <c r="D1461" s="6">
        <v>0.36</v>
      </c>
      <c r="E1461" s="8">
        <v>43406</v>
      </c>
      <c r="F1461">
        <f t="shared" si="22"/>
        <v>2018</v>
      </c>
    </row>
    <row r="1462" spans="1:6" x14ac:dyDescent="0.25">
      <c r="A1462" s="67" t="s">
        <v>157</v>
      </c>
      <c r="B1462" s="67" t="s">
        <v>3959</v>
      </c>
      <c r="C1462" s="6">
        <v>7049</v>
      </c>
      <c r="D1462" s="6">
        <v>0.84</v>
      </c>
      <c r="E1462" s="8">
        <v>43406</v>
      </c>
      <c r="F1462">
        <f t="shared" si="22"/>
        <v>2018</v>
      </c>
    </row>
    <row r="1463" spans="1:6" x14ac:dyDescent="0.25">
      <c r="A1463" s="67" t="s">
        <v>157</v>
      </c>
      <c r="B1463" s="67" t="s">
        <v>3959</v>
      </c>
      <c r="C1463" s="6">
        <v>578</v>
      </c>
      <c r="D1463" s="6">
        <v>0.1</v>
      </c>
      <c r="E1463" s="8">
        <v>43406</v>
      </c>
      <c r="F1463">
        <f t="shared" si="22"/>
        <v>2018</v>
      </c>
    </row>
    <row r="1464" spans="1:6" x14ac:dyDescent="0.25">
      <c r="A1464" s="67" t="s">
        <v>157</v>
      </c>
      <c r="B1464" s="67" t="s">
        <v>3959</v>
      </c>
      <c r="C1464" s="6">
        <v>3159</v>
      </c>
      <c r="D1464" s="6">
        <v>0.52</v>
      </c>
      <c r="E1464" s="8">
        <v>43406</v>
      </c>
      <c r="F1464">
        <f t="shared" si="22"/>
        <v>2018</v>
      </c>
    </row>
    <row r="1465" spans="1:6" x14ac:dyDescent="0.25">
      <c r="A1465" s="67" t="s">
        <v>157</v>
      </c>
      <c r="B1465" s="67" t="s">
        <v>3960</v>
      </c>
      <c r="C1465" s="6">
        <v>2014</v>
      </c>
      <c r="D1465" s="6">
        <v>0.24</v>
      </c>
      <c r="E1465" s="8">
        <v>43416</v>
      </c>
      <c r="F1465">
        <f t="shared" si="22"/>
        <v>2018</v>
      </c>
    </row>
    <row r="1466" spans="1:6" x14ac:dyDescent="0.25">
      <c r="A1466" s="67" t="s">
        <v>157</v>
      </c>
      <c r="B1466" s="67" t="s">
        <v>3960</v>
      </c>
      <c r="C1466" s="6">
        <v>972</v>
      </c>
      <c r="D1466" s="6">
        <v>0.16</v>
      </c>
      <c r="E1466" s="8">
        <v>43416</v>
      </c>
      <c r="F1466">
        <f t="shared" si="22"/>
        <v>2018</v>
      </c>
    </row>
    <row r="1467" spans="1:6" x14ac:dyDescent="0.25">
      <c r="A1467" s="67" t="s">
        <v>157</v>
      </c>
      <c r="B1467" s="67" t="s">
        <v>3960</v>
      </c>
      <c r="C1467" s="6">
        <v>5035</v>
      </c>
      <c r="D1467" s="6">
        <v>0.6</v>
      </c>
      <c r="E1467" s="8">
        <v>43416</v>
      </c>
      <c r="F1467">
        <f t="shared" si="22"/>
        <v>2018</v>
      </c>
    </row>
    <row r="1468" spans="1:6" x14ac:dyDescent="0.25">
      <c r="A1468" s="67" t="s">
        <v>157</v>
      </c>
      <c r="B1468" s="67" t="s">
        <v>3961</v>
      </c>
      <c r="C1468" s="6">
        <v>2430</v>
      </c>
      <c r="D1468" s="6">
        <v>0.4</v>
      </c>
      <c r="E1468" s="8">
        <v>43413</v>
      </c>
      <c r="F1468">
        <f t="shared" si="22"/>
        <v>2018</v>
      </c>
    </row>
    <row r="1469" spans="1:6" x14ac:dyDescent="0.25">
      <c r="A1469" s="67" t="s">
        <v>157</v>
      </c>
      <c r="B1469" s="67" t="s">
        <v>3961</v>
      </c>
      <c r="C1469" s="6">
        <v>480</v>
      </c>
      <c r="D1469" s="6">
        <v>0.08</v>
      </c>
      <c r="E1469" s="8">
        <v>43413</v>
      </c>
      <c r="F1469">
        <f t="shared" si="22"/>
        <v>2018</v>
      </c>
    </row>
    <row r="1470" spans="1:6" x14ac:dyDescent="0.25">
      <c r="A1470" s="67" t="s">
        <v>157</v>
      </c>
      <c r="B1470" s="67" t="s">
        <v>3961</v>
      </c>
      <c r="C1470" s="6">
        <v>8056</v>
      </c>
      <c r="D1470" s="6">
        <v>0.96</v>
      </c>
      <c r="E1470" s="8">
        <v>43413</v>
      </c>
      <c r="F1470">
        <f t="shared" si="22"/>
        <v>2018</v>
      </c>
    </row>
    <row r="1471" spans="1:6" x14ac:dyDescent="0.25">
      <c r="A1471" s="67" t="s">
        <v>157</v>
      </c>
      <c r="B1471" s="67" t="s">
        <v>3962</v>
      </c>
      <c r="C1471" s="6">
        <v>2014</v>
      </c>
      <c r="D1471" s="6">
        <v>0.24</v>
      </c>
      <c r="E1471" s="8">
        <v>43425</v>
      </c>
      <c r="F1471">
        <f t="shared" si="22"/>
        <v>2018</v>
      </c>
    </row>
    <row r="1472" spans="1:6" x14ac:dyDescent="0.25">
      <c r="A1472" s="67" t="s">
        <v>157</v>
      </c>
      <c r="B1472" s="67" t="s">
        <v>3962</v>
      </c>
      <c r="C1472" s="6">
        <v>729</v>
      </c>
      <c r="D1472" s="6">
        <v>0.12</v>
      </c>
      <c r="E1472" s="8">
        <v>43425</v>
      </c>
      <c r="F1472">
        <f t="shared" si="22"/>
        <v>2018</v>
      </c>
    </row>
    <row r="1473" spans="1:6" x14ac:dyDescent="0.25">
      <c r="A1473" s="67" t="s">
        <v>157</v>
      </c>
      <c r="B1473" s="67" t="s">
        <v>3963</v>
      </c>
      <c r="C1473" s="6">
        <v>548</v>
      </c>
      <c r="D1473" s="6">
        <v>0.09</v>
      </c>
      <c r="E1473" s="8">
        <v>43419</v>
      </c>
      <c r="F1473">
        <f t="shared" si="22"/>
        <v>2018</v>
      </c>
    </row>
    <row r="1474" spans="1:6" x14ac:dyDescent="0.25">
      <c r="A1474" s="67" t="s">
        <v>157</v>
      </c>
      <c r="B1474" s="67" t="s">
        <v>3963</v>
      </c>
      <c r="C1474" s="6">
        <v>480</v>
      </c>
      <c r="D1474" s="6">
        <v>0.08</v>
      </c>
      <c r="E1474" s="8">
        <v>43419</v>
      </c>
      <c r="F1474">
        <f t="shared" si="22"/>
        <v>2018</v>
      </c>
    </row>
    <row r="1475" spans="1:6" x14ac:dyDescent="0.25">
      <c r="A1475" s="67" t="s">
        <v>157</v>
      </c>
      <c r="B1475" s="67" t="s">
        <v>3963</v>
      </c>
      <c r="C1475" s="6">
        <v>729</v>
      </c>
      <c r="D1475" s="6">
        <v>0.12</v>
      </c>
      <c r="E1475" s="8">
        <v>43419</v>
      </c>
      <c r="F1475">
        <f t="shared" ref="F1475:F1538" si="23">YEAR(E1475)</f>
        <v>2018</v>
      </c>
    </row>
    <row r="1476" spans="1:6" x14ac:dyDescent="0.25">
      <c r="A1476" s="67" t="s">
        <v>157</v>
      </c>
      <c r="B1476" s="67" t="s">
        <v>3964</v>
      </c>
      <c r="C1476" s="6">
        <v>1007</v>
      </c>
      <c r="D1476" s="6">
        <v>0.12</v>
      </c>
      <c r="E1476" s="8">
        <v>43426</v>
      </c>
      <c r="F1476">
        <f t="shared" si="23"/>
        <v>2018</v>
      </c>
    </row>
    <row r="1477" spans="1:6" x14ac:dyDescent="0.25">
      <c r="A1477" s="67" t="s">
        <v>157</v>
      </c>
      <c r="B1477" s="67" t="s">
        <v>3964</v>
      </c>
      <c r="C1477" s="6">
        <v>3021</v>
      </c>
      <c r="D1477" s="6">
        <v>0.36</v>
      </c>
      <c r="E1477" s="8">
        <v>43426</v>
      </c>
      <c r="F1477">
        <f t="shared" si="23"/>
        <v>2018</v>
      </c>
    </row>
    <row r="1478" spans="1:6" x14ac:dyDescent="0.25">
      <c r="A1478" s="67" t="s">
        <v>157</v>
      </c>
      <c r="B1478" s="67" t="s">
        <v>3964</v>
      </c>
      <c r="C1478" s="6">
        <v>548</v>
      </c>
      <c r="D1478" s="6">
        <v>0.09</v>
      </c>
      <c r="E1478" s="8">
        <v>43426</v>
      </c>
      <c r="F1478">
        <f t="shared" si="23"/>
        <v>2018</v>
      </c>
    </row>
    <row r="1479" spans="1:6" x14ac:dyDescent="0.25">
      <c r="A1479" s="67" t="s">
        <v>157</v>
      </c>
      <c r="B1479" s="67" t="s">
        <v>3964</v>
      </c>
      <c r="C1479" s="6">
        <v>729</v>
      </c>
      <c r="D1479" s="6">
        <v>0.12</v>
      </c>
      <c r="E1479" s="8">
        <v>43426</v>
      </c>
      <c r="F1479">
        <f t="shared" si="23"/>
        <v>2018</v>
      </c>
    </row>
    <row r="1480" spans="1:6" x14ac:dyDescent="0.25">
      <c r="A1480" s="67" t="s">
        <v>157</v>
      </c>
      <c r="B1480" s="67" t="s">
        <v>3964</v>
      </c>
      <c r="C1480" s="6">
        <v>480</v>
      </c>
      <c r="D1480" s="6">
        <v>0.08</v>
      </c>
      <c r="E1480" s="8">
        <v>43426</v>
      </c>
      <c r="F1480">
        <f t="shared" si="23"/>
        <v>2018</v>
      </c>
    </row>
    <row r="1481" spans="1:6" x14ac:dyDescent="0.25">
      <c r="A1481" s="67" t="s">
        <v>157</v>
      </c>
      <c r="B1481" s="67" t="s">
        <v>3964</v>
      </c>
      <c r="C1481" s="6">
        <v>3021</v>
      </c>
      <c r="D1481" s="6">
        <v>0.36</v>
      </c>
      <c r="E1481" s="8">
        <v>43426</v>
      </c>
      <c r="F1481">
        <f t="shared" si="23"/>
        <v>2018</v>
      </c>
    </row>
    <row r="1482" spans="1:6" x14ac:dyDescent="0.25">
      <c r="A1482" s="67" t="s">
        <v>157</v>
      </c>
      <c r="B1482" s="67" t="s">
        <v>3965</v>
      </c>
      <c r="C1482" s="6">
        <v>3021</v>
      </c>
      <c r="D1482" s="6">
        <v>0.36</v>
      </c>
      <c r="E1482" s="8">
        <v>43425</v>
      </c>
      <c r="F1482">
        <f t="shared" si="23"/>
        <v>2018</v>
      </c>
    </row>
    <row r="1483" spans="1:6" x14ac:dyDescent="0.25">
      <c r="A1483" s="67" t="s">
        <v>157</v>
      </c>
      <c r="B1483" s="67" t="s">
        <v>3965</v>
      </c>
      <c r="C1483" s="6">
        <v>2014</v>
      </c>
      <c r="D1483" s="6">
        <v>0.24</v>
      </c>
      <c r="E1483" s="8">
        <v>43425</v>
      </c>
      <c r="F1483">
        <f t="shared" si="23"/>
        <v>2018</v>
      </c>
    </row>
    <row r="1484" spans="1:6" x14ac:dyDescent="0.25">
      <c r="A1484" s="67" t="s">
        <v>157</v>
      </c>
      <c r="B1484" s="67" t="s">
        <v>3965</v>
      </c>
      <c r="C1484" s="6">
        <v>972</v>
      </c>
      <c r="D1484" s="6">
        <v>0.16</v>
      </c>
      <c r="E1484" s="8">
        <v>43425</v>
      </c>
      <c r="F1484">
        <f t="shared" si="23"/>
        <v>2018</v>
      </c>
    </row>
    <row r="1485" spans="1:6" x14ac:dyDescent="0.25">
      <c r="A1485" s="67" t="s">
        <v>157</v>
      </c>
      <c r="B1485" s="67" t="s">
        <v>3965</v>
      </c>
      <c r="C1485" s="6">
        <v>548</v>
      </c>
      <c r="D1485" s="6">
        <v>0.09</v>
      </c>
      <c r="E1485" s="8">
        <v>43425</v>
      </c>
      <c r="F1485">
        <f t="shared" si="23"/>
        <v>2018</v>
      </c>
    </row>
    <row r="1486" spans="1:6" x14ac:dyDescent="0.25">
      <c r="A1486" s="67" t="s">
        <v>157</v>
      </c>
      <c r="B1486" s="67" t="s">
        <v>3965</v>
      </c>
      <c r="C1486" s="6">
        <v>480</v>
      </c>
      <c r="D1486" s="6">
        <v>0.08</v>
      </c>
      <c r="E1486" s="8">
        <v>43425</v>
      </c>
      <c r="F1486">
        <f t="shared" si="23"/>
        <v>2018</v>
      </c>
    </row>
    <row r="1487" spans="1:6" x14ac:dyDescent="0.25">
      <c r="A1487" s="67" t="s">
        <v>157</v>
      </c>
      <c r="B1487" s="67" t="s">
        <v>3965</v>
      </c>
      <c r="C1487" s="6">
        <v>578</v>
      </c>
      <c r="D1487" s="6">
        <v>0.1</v>
      </c>
      <c r="E1487" s="8">
        <v>43425</v>
      </c>
      <c r="F1487">
        <f t="shared" si="23"/>
        <v>2018</v>
      </c>
    </row>
    <row r="1488" spans="1:6" x14ac:dyDescent="0.25">
      <c r="A1488" s="67" t="s">
        <v>157</v>
      </c>
      <c r="B1488" s="67" t="s">
        <v>3966</v>
      </c>
      <c r="C1488" s="6">
        <v>4028</v>
      </c>
      <c r="D1488" s="6">
        <v>0.48</v>
      </c>
      <c r="E1488" s="8">
        <v>43424</v>
      </c>
      <c r="F1488">
        <f t="shared" si="23"/>
        <v>2018</v>
      </c>
    </row>
    <row r="1489" spans="1:6" x14ac:dyDescent="0.25">
      <c r="A1489" s="67" t="s">
        <v>157</v>
      </c>
      <c r="B1489" s="67" t="s">
        <v>3966</v>
      </c>
      <c r="C1489" s="6">
        <v>972</v>
      </c>
      <c r="D1489" s="6">
        <v>0.16</v>
      </c>
      <c r="E1489" s="8">
        <v>43424</v>
      </c>
      <c r="F1489">
        <f t="shared" si="23"/>
        <v>2018</v>
      </c>
    </row>
    <row r="1490" spans="1:6" x14ac:dyDescent="0.25">
      <c r="A1490" s="67" t="s">
        <v>157</v>
      </c>
      <c r="B1490" s="67" t="s">
        <v>3966</v>
      </c>
      <c r="C1490" s="6">
        <v>2014</v>
      </c>
      <c r="D1490" s="6">
        <v>0.24</v>
      </c>
      <c r="E1490" s="8">
        <v>43424</v>
      </c>
      <c r="F1490">
        <f t="shared" si="23"/>
        <v>2018</v>
      </c>
    </row>
    <row r="1491" spans="1:6" x14ac:dyDescent="0.25">
      <c r="A1491" s="67" t="s">
        <v>157</v>
      </c>
      <c r="B1491" s="67" t="s">
        <v>3966</v>
      </c>
      <c r="C1491" s="6">
        <v>289</v>
      </c>
      <c r="D1491" s="6">
        <v>0.05</v>
      </c>
      <c r="E1491" s="8">
        <v>43424</v>
      </c>
      <c r="F1491">
        <f t="shared" si="23"/>
        <v>2018</v>
      </c>
    </row>
    <row r="1492" spans="1:6" x14ac:dyDescent="0.25">
      <c r="A1492" s="67" t="s">
        <v>157</v>
      </c>
      <c r="B1492" s="67" t="s">
        <v>3967</v>
      </c>
      <c r="C1492" s="6">
        <v>1007</v>
      </c>
      <c r="D1492" s="6">
        <v>0.12</v>
      </c>
      <c r="E1492" s="8">
        <v>43410</v>
      </c>
      <c r="F1492">
        <f t="shared" si="23"/>
        <v>2018</v>
      </c>
    </row>
    <row r="1493" spans="1:6" x14ac:dyDescent="0.25">
      <c r="A1493" s="67" t="s">
        <v>157</v>
      </c>
      <c r="B1493" s="67" t="s">
        <v>3967</v>
      </c>
      <c r="C1493" s="6">
        <v>972</v>
      </c>
      <c r="D1493" s="6">
        <v>0.16</v>
      </c>
      <c r="E1493" s="8">
        <v>43410</v>
      </c>
      <c r="F1493">
        <f t="shared" si="23"/>
        <v>2018</v>
      </c>
    </row>
    <row r="1494" spans="1:6" x14ac:dyDescent="0.25">
      <c r="A1494" s="67" t="s">
        <v>157</v>
      </c>
      <c r="B1494" s="67" t="s">
        <v>3967</v>
      </c>
      <c r="C1494" s="6">
        <v>480</v>
      </c>
      <c r="D1494" s="6">
        <v>0.08</v>
      </c>
      <c r="E1494" s="8">
        <v>43410</v>
      </c>
      <c r="F1494">
        <f t="shared" si="23"/>
        <v>2018</v>
      </c>
    </row>
    <row r="1495" spans="1:6" x14ac:dyDescent="0.25">
      <c r="A1495" s="67" t="s">
        <v>157</v>
      </c>
      <c r="B1495" s="67" t="s">
        <v>3968</v>
      </c>
      <c r="C1495" s="6">
        <v>2014</v>
      </c>
      <c r="D1495" s="6">
        <v>0.24</v>
      </c>
      <c r="E1495" s="8">
        <v>43424</v>
      </c>
      <c r="F1495">
        <f t="shared" si="23"/>
        <v>2018</v>
      </c>
    </row>
    <row r="1496" spans="1:6" x14ac:dyDescent="0.25">
      <c r="A1496" s="67" t="s">
        <v>157</v>
      </c>
      <c r="B1496" s="67" t="s">
        <v>3968</v>
      </c>
      <c r="C1496" s="6">
        <v>486</v>
      </c>
      <c r="D1496" s="6">
        <v>0.08</v>
      </c>
      <c r="E1496" s="8">
        <v>43424</v>
      </c>
      <c r="F1496">
        <f t="shared" si="23"/>
        <v>2018</v>
      </c>
    </row>
    <row r="1497" spans="1:6" x14ac:dyDescent="0.25">
      <c r="A1497" s="67" t="s">
        <v>157</v>
      </c>
      <c r="B1497" s="67" t="s">
        <v>3969</v>
      </c>
      <c r="C1497" s="6">
        <v>1007</v>
      </c>
      <c r="D1497" s="6">
        <v>0.12</v>
      </c>
      <c r="E1497" s="8">
        <v>43424</v>
      </c>
      <c r="F1497">
        <f t="shared" si="23"/>
        <v>2018</v>
      </c>
    </row>
    <row r="1498" spans="1:6" x14ac:dyDescent="0.25">
      <c r="A1498" s="67" t="s">
        <v>157</v>
      </c>
      <c r="B1498" s="67" t="s">
        <v>3969</v>
      </c>
      <c r="C1498" s="6">
        <v>1215</v>
      </c>
      <c r="D1498" s="6">
        <v>0.2</v>
      </c>
      <c r="E1498" s="8">
        <v>43424</v>
      </c>
      <c r="F1498">
        <f t="shared" si="23"/>
        <v>2018</v>
      </c>
    </row>
    <row r="1499" spans="1:6" x14ac:dyDescent="0.25">
      <c r="A1499" s="67" t="s">
        <v>157</v>
      </c>
      <c r="B1499" s="67" t="s">
        <v>3969</v>
      </c>
      <c r="C1499" s="6">
        <v>2023</v>
      </c>
      <c r="D1499" s="6">
        <v>0.35</v>
      </c>
      <c r="E1499" s="8">
        <v>43424</v>
      </c>
      <c r="F1499">
        <f t="shared" si="23"/>
        <v>2018</v>
      </c>
    </row>
    <row r="1500" spans="1:6" x14ac:dyDescent="0.25">
      <c r="A1500" s="67" t="s">
        <v>157</v>
      </c>
      <c r="B1500" s="67" t="s">
        <v>3969</v>
      </c>
      <c r="C1500" s="6">
        <v>2014</v>
      </c>
      <c r="D1500" s="6">
        <v>0.24</v>
      </c>
      <c r="E1500" s="8">
        <v>43424</v>
      </c>
      <c r="F1500">
        <f t="shared" si="23"/>
        <v>2018</v>
      </c>
    </row>
    <row r="1501" spans="1:6" x14ac:dyDescent="0.25">
      <c r="A1501" s="67" t="s">
        <v>157</v>
      </c>
      <c r="B1501" s="67" t="s">
        <v>3969</v>
      </c>
      <c r="C1501" s="6">
        <v>5035</v>
      </c>
      <c r="D1501" s="6">
        <v>0.6</v>
      </c>
      <c r="E1501" s="8">
        <v>43424</v>
      </c>
      <c r="F1501">
        <f t="shared" si="23"/>
        <v>2018</v>
      </c>
    </row>
    <row r="1502" spans="1:6" x14ac:dyDescent="0.25">
      <c r="A1502" s="67" t="s">
        <v>157</v>
      </c>
      <c r="B1502" s="67" t="s">
        <v>3969</v>
      </c>
      <c r="C1502" s="6">
        <v>480</v>
      </c>
      <c r="D1502" s="6">
        <v>0.08</v>
      </c>
      <c r="E1502" s="8">
        <v>43424</v>
      </c>
      <c r="F1502">
        <f t="shared" si="23"/>
        <v>2018</v>
      </c>
    </row>
    <row r="1503" spans="1:6" x14ac:dyDescent="0.25">
      <c r="A1503" s="67" t="s">
        <v>157</v>
      </c>
      <c r="B1503" s="67" t="s">
        <v>3970</v>
      </c>
      <c r="C1503" s="6">
        <v>480</v>
      </c>
      <c r="D1503" s="6">
        <v>0.08</v>
      </c>
      <c r="E1503" s="8">
        <v>43423</v>
      </c>
      <c r="F1503">
        <f t="shared" si="23"/>
        <v>2018</v>
      </c>
    </row>
    <row r="1504" spans="1:6" x14ac:dyDescent="0.25">
      <c r="A1504" s="67" t="s">
        <v>157</v>
      </c>
      <c r="B1504" s="67" t="s">
        <v>3970</v>
      </c>
      <c r="C1504" s="6">
        <v>972</v>
      </c>
      <c r="D1504" s="6">
        <v>0.16</v>
      </c>
      <c r="E1504" s="8">
        <v>43423</v>
      </c>
      <c r="F1504">
        <f t="shared" si="23"/>
        <v>2018</v>
      </c>
    </row>
    <row r="1505" spans="1:6" x14ac:dyDescent="0.25">
      <c r="A1505" s="67" t="s">
        <v>157</v>
      </c>
      <c r="B1505" s="67" t="s">
        <v>3970</v>
      </c>
      <c r="C1505" s="6">
        <v>548</v>
      </c>
      <c r="D1505" s="6">
        <v>0.09</v>
      </c>
      <c r="E1505" s="8">
        <v>43423</v>
      </c>
      <c r="F1505">
        <f t="shared" si="23"/>
        <v>2018</v>
      </c>
    </row>
    <row r="1506" spans="1:6" x14ac:dyDescent="0.25">
      <c r="A1506" s="67" t="s">
        <v>157</v>
      </c>
      <c r="B1506" s="67" t="s">
        <v>3970</v>
      </c>
      <c r="C1506" s="6">
        <v>5035</v>
      </c>
      <c r="D1506" s="6">
        <v>0.6</v>
      </c>
      <c r="E1506" s="8">
        <v>43423</v>
      </c>
      <c r="F1506">
        <f t="shared" si="23"/>
        <v>2018</v>
      </c>
    </row>
    <row r="1507" spans="1:6" x14ac:dyDescent="0.25">
      <c r="A1507" s="67" t="s">
        <v>157</v>
      </c>
      <c r="B1507" s="67" t="s">
        <v>3970</v>
      </c>
      <c r="C1507" s="6">
        <v>4028</v>
      </c>
      <c r="D1507" s="6">
        <v>0.48</v>
      </c>
      <c r="E1507" s="8">
        <v>43423</v>
      </c>
      <c r="F1507">
        <f t="shared" si="23"/>
        <v>2018</v>
      </c>
    </row>
    <row r="1508" spans="1:6" x14ac:dyDescent="0.25">
      <c r="A1508" s="67" t="s">
        <v>157</v>
      </c>
      <c r="B1508" s="67" t="s">
        <v>3971</v>
      </c>
      <c r="C1508" s="6">
        <v>4028</v>
      </c>
      <c r="D1508" s="6">
        <v>0.48</v>
      </c>
      <c r="E1508" s="8">
        <v>43423</v>
      </c>
      <c r="F1508">
        <f t="shared" si="23"/>
        <v>2018</v>
      </c>
    </row>
    <row r="1509" spans="1:6" x14ac:dyDescent="0.25">
      <c r="A1509" s="67" t="s">
        <v>157</v>
      </c>
      <c r="B1509" s="67" t="s">
        <v>3971</v>
      </c>
      <c r="C1509" s="6">
        <v>1215</v>
      </c>
      <c r="D1509" s="6">
        <v>0.2</v>
      </c>
      <c r="E1509" s="8">
        <v>43423</v>
      </c>
      <c r="F1509">
        <f t="shared" si="23"/>
        <v>2018</v>
      </c>
    </row>
    <row r="1510" spans="1:6" x14ac:dyDescent="0.25">
      <c r="A1510" s="67" t="s">
        <v>157</v>
      </c>
      <c r="B1510" s="67" t="s">
        <v>3971</v>
      </c>
      <c r="C1510" s="6">
        <v>548</v>
      </c>
      <c r="D1510" s="6">
        <v>0.09</v>
      </c>
      <c r="E1510" s="8">
        <v>43423</v>
      </c>
      <c r="F1510">
        <f t="shared" si="23"/>
        <v>2018</v>
      </c>
    </row>
    <row r="1511" spans="1:6" x14ac:dyDescent="0.25">
      <c r="A1511" s="67" t="s">
        <v>157</v>
      </c>
      <c r="B1511" s="67" t="s">
        <v>3971</v>
      </c>
      <c r="C1511" s="6">
        <v>2014</v>
      </c>
      <c r="D1511" s="6">
        <v>0.24</v>
      </c>
      <c r="E1511" s="8">
        <v>43423</v>
      </c>
      <c r="F1511">
        <f t="shared" si="23"/>
        <v>2018</v>
      </c>
    </row>
    <row r="1512" spans="1:6" x14ac:dyDescent="0.25">
      <c r="A1512" s="67" t="s">
        <v>157</v>
      </c>
      <c r="B1512" s="67" t="s">
        <v>3972</v>
      </c>
      <c r="C1512" s="6">
        <v>480</v>
      </c>
      <c r="D1512" s="6">
        <v>0.08</v>
      </c>
      <c r="E1512" s="8">
        <v>43419</v>
      </c>
      <c r="F1512">
        <f t="shared" si="23"/>
        <v>2018</v>
      </c>
    </row>
    <row r="1513" spans="1:6" x14ac:dyDescent="0.25">
      <c r="A1513" s="67" t="s">
        <v>157</v>
      </c>
      <c r="B1513" s="67" t="s">
        <v>3972</v>
      </c>
      <c r="C1513" s="6">
        <v>486</v>
      </c>
      <c r="D1513" s="6">
        <v>0.08</v>
      </c>
      <c r="E1513" s="8">
        <v>43419</v>
      </c>
      <c r="F1513">
        <f t="shared" si="23"/>
        <v>2018</v>
      </c>
    </row>
    <row r="1514" spans="1:6" x14ac:dyDescent="0.25">
      <c r="A1514" s="67" t="s">
        <v>157</v>
      </c>
      <c r="B1514" s="67" t="s">
        <v>3972</v>
      </c>
      <c r="C1514" s="6">
        <v>548</v>
      </c>
      <c r="D1514" s="6">
        <v>0.09</v>
      </c>
      <c r="E1514" s="8">
        <v>43419</v>
      </c>
      <c r="F1514">
        <f t="shared" si="23"/>
        <v>2018</v>
      </c>
    </row>
    <row r="1515" spans="1:6" x14ac:dyDescent="0.25">
      <c r="A1515" s="67" t="s">
        <v>157</v>
      </c>
      <c r="B1515" s="67" t="s">
        <v>3973</v>
      </c>
      <c r="C1515" s="6">
        <v>729</v>
      </c>
      <c r="D1515" s="6">
        <v>0.12</v>
      </c>
      <c r="E1515" s="8">
        <v>43432</v>
      </c>
      <c r="F1515">
        <f t="shared" si="23"/>
        <v>2018</v>
      </c>
    </row>
    <row r="1516" spans="1:6" x14ac:dyDescent="0.25">
      <c r="A1516" s="67" t="s">
        <v>157</v>
      </c>
      <c r="B1516" s="67" t="s">
        <v>3973</v>
      </c>
      <c r="C1516" s="6">
        <v>3021</v>
      </c>
      <c r="D1516" s="6">
        <v>0.36</v>
      </c>
      <c r="E1516" s="8">
        <v>43432</v>
      </c>
      <c r="F1516">
        <f t="shared" si="23"/>
        <v>2018</v>
      </c>
    </row>
    <row r="1517" spans="1:6" x14ac:dyDescent="0.25">
      <c r="A1517" s="67" t="s">
        <v>157</v>
      </c>
      <c r="B1517" s="67" t="s">
        <v>3973</v>
      </c>
      <c r="C1517" s="6">
        <v>480</v>
      </c>
      <c r="D1517" s="6">
        <v>0.08</v>
      </c>
      <c r="E1517" s="8">
        <v>43432</v>
      </c>
      <c r="F1517">
        <f t="shared" si="23"/>
        <v>2018</v>
      </c>
    </row>
    <row r="1518" spans="1:6" x14ac:dyDescent="0.25">
      <c r="A1518" s="67" t="s">
        <v>157</v>
      </c>
      <c r="B1518" s="67" t="s">
        <v>3973</v>
      </c>
      <c r="C1518" s="6">
        <v>4028</v>
      </c>
      <c r="D1518" s="6">
        <v>0.48</v>
      </c>
      <c r="E1518" s="8">
        <v>43432</v>
      </c>
      <c r="F1518">
        <f t="shared" si="23"/>
        <v>2018</v>
      </c>
    </row>
    <row r="1519" spans="1:6" x14ac:dyDescent="0.25">
      <c r="A1519" s="67" t="s">
        <v>157</v>
      </c>
      <c r="B1519" s="67" t="s">
        <v>3973</v>
      </c>
      <c r="C1519" s="6">
        <v>548</v>
      </c>
      <c r="D1519" s="6">
        <v>0.09</v>
      </c>
      <c r="E1519" s="8">
        <v>43432</v>
      </c>
      <c r="F1519">
        <f t="shared" si="23"/>
        <v>2018</v>
      </c>
    </row>
    <row r="1520" spans="1:6" x14ac:dyDescent="0.25">
      <c r="A1520" s="67" t="s">
        <v>157</v>
      </c>
      <c r="B1520" s="67" t="s">
        <v>3974</v>
      </c>
      <c r="C1520" s="6">
        <v>1007</v>
      </c>
      <c r="D1520" s="6">
        <v>0.12</v>
      </c>
      <c r="E1520" s="8">
        <v>43433</v>
      </c>
      <c r="F1520">
        <f t="shared" si="23"/>
        <v>2018</v>
      </c>
    </row>
    <row r="1521" spans="1:6" x14ac:dyDescent="0.25">
      <c r="A1521" s="67" t="s">
        <v>157</v>
      </c>
      <c r="B1521" s="67" t="s">
        <v>3974</v>
      </c>
      <c r="C1521" s="6">
        <v>480</v>
      </c>
      <c r="D1521" s="6">
        <v>0.08</v>
      </c>
      <c r="E1521" s="8">
        <v>43433</v>
      </c>
      <c r="F1521">
        <f t="shared" si="23"/>
        <v>2018</v>
      </c>
    </row>
    <row r="1522" spans="1:6" x14ac:dyDescent="0.25">
      <c r="A1522" s="67" t="s">
        <v>157</v>
      </c>
      <c r="B1522" s="67" t="s">
        <v>3974</v>
      </c>
      <c r="C1522" s="6">
        <v>729</v>
      </c>
      <c r="D1522" s="6">
        <v>0.12</v>
      </c>
      <c r="E1522" s="8">
        <v>43433</v>
      </c>
      <c r="F1522">
        <f t="shared" si="23"/>
        <v>2018</v>
      </c>
    </row>
    <row r="1523" spans="1:6" x14ac:dyDescent="0.25">
      <c r="A1523" s="67" t="s">
        <v>157</v>
      </c>
      <c r="B1523" s="67" t="s">
        <v>3974</v>
      </c>
      <c r="C1523" s="6">
        <v>548</v>
      </c>
      <c r="D1523" s="6">
        <v>0.09</v>
      </c>
      <c r="E1523" s="8">
        <v>43433</v>
      </c>
      <c r="F1523">
        <f t="shared" si="23"/>
        <v>2018</v>
      </c>
    </row>
    <row r="1524" spans="1:6" x14ac:dyDescent="0.25">
      <c r="A1524" s="67" t="s">
        <v>157</v>
      </c>
      <c r="B1524" s="67" t="s">
        <v>3974</v>
      </c>
      <c r="C1524" s="6">
        <v>4028</v>
      </c>
      <c r="D1524" s="6">
        <v>0.48</v>
      </c>
      <c r="E1524" s="8">
        <v>43433</v>
      </c>
      <c r="F1524">
        <f t="shared" si="23"/>
        <v>2018</v>
      </c>
    </row>
    <row r="1525" spans="1:6" x14ac:dyDescent="0.25">
      <c r="A1525" s="67" t="s">
        <v>157</v>
      </c>
      <c r="B1525" s="67" t="s">
        <v>3975</v>
      </c>
      <c r="C1525" s="6">
        <v>480</v>
      </c>
      <c r="D1525" s="6">
        <v>0.08</v>
      </c>
      <c r="E1525" s="8">
        <v>43409</v>
      </c>
      <c r="F1525">
        <f t="shared" si="23"/>
        <v>2018</v>
      </c>
    </row>
    <row r="1526" spans="1:6" x14ac:dyDescent="0.25">
      <c r="A1526" s="67" t="s">
        <v>157</v>
      </c>
      <c r="B1526" s="67" t="s">
        <v>3975</v>
      </c>
      <c r="C1526" s="6">
        <v>1007</v>
      </c>
      <c r="D1526" s="6">
        <v>0.12</v>
      </c>
      <c r="E1526" s="8">
        <v>43409</v>
      </c>
      <c r="F1526">
        <f t="shared" si="23"/>
        <v>2018</v>
      </c>
    </row>
    <row r="1527" spans="1:6" x14ac:dyDescent="0.25">
      <c r="A1527" s="67" t="s">
        <v>157</v>
      </c>
      <c r="B1527" s="67" t="s">
        <v>3975</v>
      </c>
      <c r="C1527" s="6">
        <v>1215</v>
      </c>
      <c r="D1527" s="6">
        <v>0.2</v>
      </c>
      <c r="E1527" s="8">
        <v>43409</v>
      </c>
      <c r="F1527">
        <f t="shared" si="23"/>
        <v>2018</v>
      </c>
    </row>
    <row r="1528" spans="1:6" x14ac:dyDescent="0.25">
      <c r="A1528" s="67" t="s">
        <v>157</v>
      </c>
      <c r="B1528" s="67" t="s">
        <v>3975</v>
      </c>
      <c r="C1528" s="6">
        <v>1007</v>
      </c>
      <c r="D1528" s="6">
        <v>0.12</v>
      </c>
      <c r="E1528" s="8">
        <v>43409</v>
      </c>
      <c r="F1528">
        <f t="shared" si="23"/>
        <v>2018</v>
      </c>
    </row>
    <row r="1529" spans="1:6" x14ac:dyDescent="0.25">
      <c r="A1529" s="67" t="s">
        <v>157</v>
      </c>
      <c r="B1529" s="67" t="s">
        <v>3975</v>
      </c>
      <c r="C1529" s="6">
        <v>1007</v>
      </c>
      <c r="D1529" s="6">
        <v>0.12</v>
      </c>
      <c r="E1529" s="8">
        <v>43409</v>
      </c>
      <c r="F1529">
        <f t="shared" si="23"/>
        <v>2018</v>
      </c>
    </row>
    <row r="1530" spans="1:6" x14ac:dyDescent="0.25">
      <c r="A1530" s="67" t="s">
        <v>157</v>
      </c>
      <c r="B1530" s="67" t="s">
        <v>3976</v>
      </c>
      <c r="C1530" s="6">
        <v>729</v>
      </c>
      <c r="D1530" s="6">
        <v>0.12</v>
      </c>
      <c r="E1530" s="8">
        <v>43410</v>
      </c>
      <c r="F1530">
        <f t="shared" si="23"/>
        <v>2018</v>
      </c>
    </row>
    <row r="1531" spans="1:6" x14ac:dyDescent="0.25">
      <c r="A1531" s="67" t="s">
        <v>157</v>
      </c>
      <c r="B1531" s="67" t="s">
        <v>3976</v>
      </c>
      <c r="C1531" s="6">
        <v>548</v>
      </c>
      <c r="D1531" s="6">
        <v>0.09</v>
      </c>
      <c r="E1531" s="8">
        <v>43410</v>
      </c>
      <c r="F1531">
        <f t="shared" si="23"/>
        <v>2018</v>
      </c>
    </row>
    <row r="1532" spans="1:6" x14ac:dyDescent="0.25">
      <c r="A1532" s="67" t="s">
        <v>157</v>
      </c>
      <c r="B1532" s="67" t="s">
        <v>3976</v>
      </c>
      <c r="C1532" s="6">
        <v>480</v>
      </c>
      <c r="D1532" s="6">
        <v>0.08</v>
      </c>
      <c r="E1532" s="8">
        <v>43410</v>
      </c>
      <c r="F1532">
        <f t="shared" si="23"/>
        <v>2018</v>
      </c>
    </row>
    <row r="1533" spans="1:6" x14ac:dyDescent="0.25">
      <c r="A1533" s="67" t="s">
        <v>157</v>
      </c>
      <c r="B1533" s="67" t="s">
        <v>3976</v>
      </c>
      <c r="C1533" s="6">
        <v>2014</v>
      </c>
      <c r="D1533" s="6">
        <v>0.24</v>
      </c>
      <c r="E1533" s="8">
        <v>43410</v>
      </c>
      <c r="F1533">
        <f t="shared" si="23"/>
        <v>2018</v>
      </c>
    </row>
    <row r="1534" spans="1:6" x14ac:dyDescent="0.25">
      <c r="A1534" s="67" t="s">
        <v>157</v>
      </c>
      <c r="B1534" s="67" t="s">
        <v>3977</v>
      </c>
      <c r="C1534" s="6">
        <v>4028</v>
      </c>
      <c r="D1534" s="6">
        <v>0.48</v>
      </c>
      <c r="E1534" s="8">
        <v>43433</v>
      </c>
      <c r="F1534">
        <f t="shared" si="23"/>
        <v>2018</v>
      </c>
    </row>
    <row r="1535" spans="1:6" x14ac:dyDescent="0.25">
      <c r="A1535" s="67" t="s">
        <v>157</v>
      </c>
      <c r="B1535" s="67" t="s">
        <v>3978</v>
      </c>
      <c r="C1535" s="6">
        <v>2014</v>
      </c>
      <c r="D1535" s="6">
        <v>0.24</v>
      </c>
      <c r="E1535" s="8">
        <v>43432</v>
      </c>
      <c r="F1535">
        <f t="shared" si="23"/>
        <v>2018</v>
      </c>
    </row>
    <row r="1536" spans="1:6" x14ac:dyDescent="0.25">
      <c r="A1536" s="67" t="s">
        <v>157</v>
      </c>
      <c r="B1536" s="67" t="s">
        <v>3978</v>
      </c>
      <c r="C1536" s="6">
        <v>480</v>
      </c>
      <c r="D1536" s="6">
        <v>0.08</v>
      </c>
      <c r="E1536" s="8">
        <v>43432</v>
      </c>
      <c r="F1536">
        <f t="shared" si="23"/>
        <v>2018</v>
      </c>
    </row>
    <row r="1537" spans="1:6" x14ac:dyDescent="0.25">
      <c r="A1537" s="67" t="s">
        <v>157</v>
      </c>
      <c r="B1537" s="67" t="s">
        <v>3979</v>
      </c>
      <c r="C1537" s="6">
        <v>960</v>
      </c>
      <c r="D1537" s="6">
        <v>0.16</v>
      </c>
      <c r="E1537" s="8">
        <v>43434</v>
      </c>
      <c r="F1537">
        <f t="shared" si="23"/>
        <v>2018</v>
      </c>
    </row>
    <row r="1538" spans="1:6" x14ac:dyDescent="0.25">
      <c r="A1538" s="67" t="s">
        <v>157</v>
      </c>
      <c r="B1538" s="67" t="s">
        <v>3979</v>
      </c>
      <c r="C1538" s="6">
        <v>548</v>
      </c>
      <c r="D1538" s="6">
        <v>0.09</v>
      </c>
      <c r="E1538" s="8">
        <v>43434</v>
      </c>
      <c r="F1538">
        <f t="shared" si="23"/>
        <v>2018</v>
      </c>
    </row>
    <row r="1539" spans="1:6" x14ac:dyDescent="0.25">
      <c r="A1539" s="67" t="s">
        <v>157</v>
      </c>
      <c r="B1539" s="67" t="s">
        <v>3979</v>
      </c>
      <c r="C1539" s="6">
        <v>1215</v>
      </c>
      <c r="D1539" s="6">
        <v>0.2</v>
      </c>
      <c r="E1539" s="8">
        <v>43434</v>
      </c>
      <c r="F1539">
        <f t="shared" ref="F1539:F1602" si="24">YEAR(E1539)</f>
        <v>2018</v>
      </c>
    </row>
    <row r="1540" spans="1:6" x14ac:dyDescent="0.25">
      <c r="A1540" s="67" t="s">
        <v>157</v>
      </c>
      <c r="B1540" s="67" t="s">
        <v>3979</v>
      </c>
      <c r="C1540" s="6">
        <v>5035</v>
      </c>
      <c r="D1540" s="6">
        <v>0.6</v>
      </c>
      <c r="E1540" s="8">
        <v>43434</v>
      </c>
      <c r="F1540">
        <f t="shared" si="24"/>
        <v>2018</v>
      </c>
    </row>
    <row r="1541" spans="1:6" x14ac:dyDescent="0.25">
      <c r="A1541" s="67" t="s">
        <v>157</v>
      </c>
      <c r="B1541" s="67" t="s">
        <v>3980</v>
      </c>
      <c r="C1541" s="6">
        <v>480</v>
      </c>
      <c r="D1541" s="6">
        <v>0.08</v>
      </c>
      <c r="E1541" s="8">
        <v>43426</v>
      </c>
      <c r="F1541">
        <f t="shared" si="24"/>
        <v>2018</v>
      </c>
    </row>
    <row r="1542" spans="1:6" x14ac:dyDescent="0.25">
      <c r="A1542" s="67" t="s">
        <v>157</v>
      </c>
      <c r="B1542" s="67" t="s">
        <v>3980</v>
      </c>
      <c r="C1542" s="6">
        <v>5035</v>
      </c>
      <c r="D1542" s="6">
        <v>0.6</v>
      </c>
      <c r="E1542" s="8">
        <v>43426</v>
      </c>
      <c r="F1542">
        <f t="shared" si="24"/>
        <v>2018</v>
      </c>
    </row>
    <row r="1543" spans="1:6" x14ac:dyDescent="0.25">
      <c r="A1543" s="67" t="s">
        <v>157</v>
      </c>
      <c r="B1543" s="67" t="s">
        <v>3980</v>
      </c>
      <c r="C1543" s="6">
        <v>1007</v>
      </c>
      <c r="D1543" s="6">
        <v>0.12</v>
      </c>
      <c r="E1543" s="8">
        <v>43426</v>
      </c>
      <c r="F1543">
        <f t="shared" si="24"/>
        <v>2018</v>
      </c>
    </row>
    <row r="1544" spans="1:6" x14ac:dyDescent="0.25">
      <c r="A1544" s="67" t="s">
        <v>157</v>
      </c>
      <c r="B1544" s="67" t="s">
        <v>3980</v>
      </c>
      <c r="C1544" s="6">
        <v>1458</v>
      </c>
      <c r="D1544" s="6">
        <v>0.24</v>
      </c>
      <c r="E1544" s="8">
        <v>43426</v>
      </c>
      <c r="F1544">
        <f t="shared" si="24"/>
        <v>2018</v>
      </c>
    </row>
    <row r="1545" spans="1:6" x14ac:dyDescent="0.25">
      <c r="A1545" s="67" t="s">
        <v>157</v>
      </c>
      <c r="B1545" s="67" t="s">
        <v>3981</v>
      </c>
      <c r="C1545" s="6">
        <v>729</v>
      </c>
      <c r="D1545" s="6">
        <v>0.12</v>
      </c>
      <c r="E1545" s="8">
        <v>43416</v>
      </c>
      <c r="F1545">
        <f t="shared" si="24"/>
        <v>2018</v>
      </c>
    </row>
    <row r="1546" spans="1:6" x14ac:dyDescent="0.25">
      <c r="A1546" s="67" t="s">
        <v>157</v>
      </c>
      <c r="B1546" s="67" t="s">
        <v>3981</v>
      </c>
      <c r="C1546" s="6">
        <v>548</v>
      </c>
      <c r="D1546" s="6">
        <v>0.09</v>
      </c>
      <c r="E1546" s="8">
        <v>43416</v>
      </c>
      <c r="F1546">
        <f t="shared" si="24"/>
        <v>2018</v>
      </c>
    </row>
    <row r="1547" spans="1:6" x14ac:dyDescent="0.25">
      <c r="A1547" s="67" t="s">
        <v>157</v>
      </c>
      <c r="B1547" s="67" t="s">
        <v>3981</v>
      </c>
      <c r="C1547" s="6">
        <v>480</v>
      </c>
      <c r="D1547" s="6">
        <v>0.08</v>
      </c>
      <c r="E1547" s="8">
        <v>43416</v>
      </c>
      <c r="F1547">
        <f t="shared" si="24"/>
        <v>2018</v>
      </c>
    </row>
    <row r="1548" spans="1:6" x14ac:dyDescent="0.25">
      <c r="A1548" s="67" t="s">
        <v>157</v>
      </c>
      <c r="B1548" s="67" t="s">
        <v>3981</v>
      </c>
      <c r="C1548" s="6">
        <v>1007</v>
      </c>
      <c r="D1548" s="6">
        <v>0.12</v>
      </c>
      <c r="E1548" s="8">
        <v>43416</v>
      </c>
      <c r="F1548">
        <f t="shared" si="24"/>
        <v>2018</v>
      </c>
    </row>
    <row r="1549" spans="1:6" x14ac:dyDescent="0.25">
      <c r="A1549" s="67" t="s">
        <v>157</v>
      </c>
      <c r="B1549" s="67" t="s">
        <v>3981</v>
      </c>
      <c r="C1549" s="6">
        <v>2014</v>
      </c>
      <c r="D1549" s="6">
        <v>0.24</v>
      </c>
      <c r="E1549" s="8">
        <v>43416</v>
      </c>
      <c r="F1549">
        <f t="shared" si="24"/>
        <v>2018</v>
      </c>
    </row>
    <row r="1550" spans="1:6" x14ac:dyDescent="0.25">
      <c r="A1550" s="67" t="s">
        <v>157</v>
      </c>
      <c r="B1550" s="67" t="s">
        <v>3981</v>
      </c>
      <c r="C1550" s="6">
        <v>4028</v>
      </c>
      <c r="D1550" s="6">
        <v>0.48</v>
      </c>
      <c r="E1550" s="8">
        <v>43416</v>
      </c>
      <c r="F1550">
        <f t="shared" si="24"/>
        <v>2018</v>
      </c>
    </row>
    <row r="1551" spans="1:6" x14ac:dyDescent="0.25">
      <c r="A1551" s="67" t="s">
        <v>157</v>
      </c>
      <c r="B1551" s="67" t="s">
        <v>3982</v>
      </c>
      <c r="C1551" s="6">
        <v>960</v>
      </c>
      <c r="D1551" s="6">
        <v>0.16</v>
      </c>
      <c r="E1551" s="8">
        <v>43426</v>
      </c>
      <c r="F1551">
        <f t="shared" si="24"/>
        <v>2018</v>
      </c>
    </row>
    <row r="1552" spans="1:6" x14ac:dyDescent="0.25">
      <c r="A1552" s="67" t="s">
        <v>157</v>
      </c>
      <c r="B1552" s="67" t="s">
        <v>3983</v>
      </c>
      <c r="C1552" s="6">
        <v>1440</v>
      </c>
      <c r="D1552" s="6">
        <v>0.24</v>
      </c>
      <c r="E1552" s="8">
        <v>43430</v>
      </c>
      <c r="F1552">
        <f t="shared" si="24"/>
        <v>2018</v>
      </c>
    </row>
    <row r="1553" spans="1:6" x14ac:dyDescent="0.25">
      <c r="A1553" s="67" t="s">
        <v>157</v>
      </c>
      <c r="B1553" s="67" t="s">
        <v>3983</v>
      </c>
      <c r="C1553" s="6">
        <v>486</v>
      </c>
      <c r="D1553" s="6">
        <v>0.08</v>
      </c>
      <c r="E1553" s="8">
        <v>43430</v>
      </c>
      <c r="F1553">
        <f t="shared" si="24"/>
        <v>2018</v>
      </c>
    </row>
    <row r="1554" spans="1:6" x14ac:dyDescent="0.25">
      <c r="A1554" s="67" t="s">
        <v>157</v>
      </c>
      <c r="B1554" s="67" t="s">
        <v>3983</v>
      </c>
      <c r="C1554" s="6">
        <v>4028</v>
      </c>
      <c r="D1554" s="6">
        <v>0.48</v>
      </c>
      <c r="E1554" s="8">
        <v>43430</v>
      </c>
      <c r="F1554">
        <f t="shared" si="24"/>
        <v>2018</v>
      </c>
    </row>
    <row r="1555" spans="1:6" x14ac:dyDescent="0.25">
      <c r="A1555" s="67" t="s">
        <v>157</v>
      </c>
      <c r="B1555" s="67" t="s">
        <v>3984</v>
      </c>
      <c r="C1555" s="6">
        <v>486</v>
      </c>
      <c r="D1555" s="6">
        <v>0.08</v>
      </c>
      <c r="E1555" s="8">
        <v>43405</v>
      </c>
      <c r="F1555">
        <f t="shared" si="24"/>
        <v>2018</v>
      </c>
    </row>
    <row r="1556" spans="1:6" x14ac:dyDescent="0.25">
      <c r="A1556" s="67" t="s">
        <v>157</v>
      </c>
      <c r="B1556" s="67" t="s">
        <v>3984</v>
      </c>
      <c r="C1556" s="6">
        <v>960</v>
      </c>
      <c r="D1556" s="6">
        <v>0.16</v>
      </c>
      <c r="E1556" s="8">
        <v>43405</v>
      </c>
      <c r="F1556">
        <f t="shared" si="24"/>
        <v>2018</v>
      </c>
    </row>
    <row r="1557" spans="1:6" x14ac:dyDescent="0.25">
      <c r="A1557" s="67" t="s">
        <v>157</v>
      </c>
      <c r="B1557" s="67" t="s">
        <v>3984</v>
      </c>
      <c r="C1557" s="6">
        <v>2014</v>
      </c>
      <c r="D1557" s="6">
        <v>0.24</v>
      </c>
      <c r="E1557" s="8">
        <v>43405</v>
      </c>
      <c r="F1557">
        <f t="shared" si="24"/>
        <v>2018</v>
      </c>
    </row>
    <row r="1558" spans="1:6" x14ac:dyDescent="0.25">
      <c r="A1558" s="67" t="s">
        <v>157</v>
      </c>
      <c r="B1558" s="67" t="s">
        <v>3985</v>
      </c>
      <c r="C1558" s="6">
        <v>1007</v>
      </c>
      <c r="D1558" s="6">
        <v>0.12</v>
      </c>
      <c r="E1558" s="8">
        <v>43430</v>
      </c>
      <c r="F1558">
        <f t="shared" si="24"/>
        <v>2018</v>
      </c>
    </row>
    <row r="1559" spans="1:6" x14ac:dyDescent="0.25">
      <c r="A1559" s="67" t="s">
        <v>157</v>
      </c>
      <c r="B1559" s="67" t="s">
        <v>3985</v>
      </c>
      <c r="C1559" s="6">
        <v>486</v>
      </c>
      <c r="D1559" s="6">
        <v>0.08</v>
      </c>
      <c r="E1559" s="8">
        <v>43430</v>
      </c>
      <c r="F1559">
        <f t="shared" si="24"/>
        <v>2018</v>
      </c>
    </row>
    <row r="1560" spans="1:6" x14ac:dyDescent="0.25">
      <c r="A1560" s="67" t="s">
        <v>157</v>
      </c>
      <c r="B1560" s="67" t="s">
        <v>3985</v>
      </c>
      <c r="C1560" s="6">
        <v>480</v>
      </c>
      <c r="D1560" s="6">
        <v>0.08</v>
      </c>
      <c r="E1560" s="8">
        <v>43430</v>
      </c>
      <c r="F1560">
        <f t="shared" si="24"/>
        <v>2018</v>
      </c>
    </row>
    <row r="1561" spans="1:6" x14ac:dyDescent="0.25">
      <c r="A1561" s="67" t="s">
        <v>157</v>
      </c>
      <c r="B1561" s="67" t="s">
        <v>3985</v>
      </c>
      <c r="C1561" s="6">
        <v>1007</v>
      </c>
      <c r="D1561" s="6">
        <v>0.12</v>
      </c>
      <c r="E1561" s="8">
        <v>43430</v>
      </c>
      <c r="F1561">
        <f t="shared" si="24"/>
        <v>2018</v>
      </c>
    </row>
    <row r="1562" spans="1:6" x14ac:dyDescent="0.25">
      <c r="A1562" s="67" t="s">
        <v>8</v>
      </c>
      <c r="B1562" s="67" t="s">
        <v>3986</v>
      </c>
      <c r="C1562" s="6">
        <v>3715</v>
      </c>
      <c r="D1562" s="6">
        <v>0</v>
      </c>
      <c r="E1562" s="8">
        <v>43311</v>
      </c>
      <c r="F1562">
        <f t="shared" si="24"/>
        <v>2018</v>
      </c>
    </row>
    <row r="1563" spans="1:6" x14ac:dyDescent="0.25">
      <c r="A1563" s="67" t="s">
        <v>8</v>
      </c>
      <c r="B1563" s="67" t="s">
        <v>3987</v>
      </c>
      <c r="C1563" s="6">
        <v>10526</v>
      </c>
      <c r="D1563" s="6">
        <v>0</v>
      </c>
      <c r="E1563" s="8">
        <v>43311</v>
      </c>
      <c r="F1563">
        <f t="shared" si="24"/>
        <v>2018</v>
      </c>
    </row>
    <row r="1564" spans="1:6" x14ac:dyDescent="0.25">
      <c r="A1564" s="67" t="s">
        <v>8</v>
      </c>
      <c r="B1564" s="67" t="s">
        <v>3988</v>
      </c>
      <c r="C1564" s="6">
        <v>26280</v>
      </c>
      <c r="D1564" s="6">
        <v>3</v>
      </c>
      <c r="E1564" s="8">
        <v>43378</v>
      </c>
      <c r="F1564">
        <f t="shared" si="24"/>
        <v>2018</v>
      </c>
    </row>
    <row r="1565" spans="1:6" x14ac:dyDescent="0.25">
      <c r="A1565" s="67" t="s">
        <v>8</v>
      </c>
      <c r="B1565" s="67" t="s">
        <v>3989</v>
      </c>
      <c r="C1565" s="6">
        <v>6578</v>
      </c>
      <c r="D1565" s="6">
        <v>2.2999999999999998</v>
      </c>
      <c r="E1565" s="8">
        <v>43370</v>
      </c>
      <c r="F1565">
        <f t="shared" si="24"/>
        <v>2018</v>
      </c>
    </row>
    <row r="1566" spans="1:6" x14ac:dyDescent="0.25">
      <c r="A1566" s="67" t="s">
        <v>8</v>
      </c>
      <c r="B1566" s="67" t="s">
        <v>3990</v>
      </c>
      <c r="C1566" s="6">
        <v>4004</v>
      </c>
      <c r="D1566" s="6">
        <v>1.4</v>
      </c>
      <c r="E1566" s="8">
        <v>43370</v>
      </c>
      <c r="F1566">
        <f t="shared" si="24"/>
        <v>2018</v>
      </c>
    </row>
    <row r="1567" spans="1:6" x14ac:dyDescent="0.25">
      <c r="A1567" s="67" t="s">
        <v>8</v>
      </c>
      <c r="B1567" s="67" t="s">
        <v>3991</v>
      </c>
      <c r="C1567" s="6">
        <v>12298</v>
      </c>
      <c r="D1567" s="6">
        <v>4.3</v>
      </c>
      <c r="E1567" s="8">
        <v>43370</v>
      </c>
      <c r="F1567">
        <f t="shared" si="24"/>
        <v>2018</v>
      </c>
    </row>
    <row r="1568" spans="1:6" x14ac:dyDescent="0.25">
      <c r="A1568" s="67" t="s">
        <v>8</v>
      </c>
      <c r="B1568" s="67" t="s">
        <v>3992</v>
      </c>
      <c r="C1568" s="6">
        <v>8218</v>
      </c>
      <c r="D1568" s="6">
        <v>3.2</v>
      </c>
      <c r="E1568" s="8">
        <v>43272</v>
      </c>
      <c r="F1568">
        <f t="shared" si="24"/>
        <v>2018</v>
      </c>
    </row>
    <row r="1569" spans="1:6" x14ac:dyDescent="0.25">
      <c r="A1569" s="67" t="s">
        <v>8</v>
      </c>
      <c r="B1569" s="67" t="s">
        <v>3993</v>
      </c>
      <c r="C1569" s="6">
        <v>9288</v>
      </c>
      <c r="D1569" s="6">
        <v>0</v>
      </c>
      <c r="E1569" s="8">
        <v>42905</v>
      </c>
      <c r="F1569">
        <f t="shared" si="24"/>
        <v>2017</v>
      </c>
    </row>
    <row r="1570" spans="1:6" x14ac:dyDescent="0.25">
      <c r="A1570" s="67" t="s">
        <v>8</v>
      </c>
      <c r="B1570" s="67" t="s">
        <v>3994</v>
      </c>
      <c r="C1570" s="6">
        <v>49932</v>
      </c>
      <c r="D1570" s="6">
        <v>5.7</v>
      </c>
      <c r="E1570" s="8">
        <v>42905</v>
      </c>
      <c r="F1570">
        <f t="shared" si="24"/>
        <v>2017</v>
      </c>
    </row>
    <row r="1571" spans="1:6" x14ac:dyDescent="0.25">
      <c r="A1571" s="67" t="s">
        <v>8</v>
      </c>
      <c r="B1571" s="67" t="s">
        <v>3995</v>
      </c>
      <c r="C1571" s="6">
        <v>31579</v>
      </c>
      <c r="D1571" s="6">
        <v>0</v>
      </c>
      <c r="E1571" s="8">
        <v>42905</v>
      </c>
      <c r="F1571">
        <f t="shared" si="24"/>
        <v>2017</v>
      </c>
    </row>
    <row r="1572" spans="1:6" x14ac:dyDescent="0.25">
      <c r="A1572" s="67" t="s">
        <v>8</v>
      </c>
      <c r="B1572" s="67" t="s">
        <v>3996</v>
      </c>
      <c r="C1572" s="6">
        <v>68112</v>
      </c>
      <c r="D1572" s="6">
        <v>0</v>
      </c>
      <c r="E1572" s="8">
        <v>43297</v>
      </c>
      <c r="F1572">
        <f t="shared" si="24"/>
        <v>2018</v>
      </c>
    </row>
    <row r="1573" spans="1:6" x14ac:dyDescent="0.25">
      <c r="A1573" s="67" t="s">
        <v>8</v>
      </c>
      <c r="B1573" s="67" t="s">
        <v>3997</v>
      </c>
      <c r="C1573" s="6">
        <v>19195</v>
      </c>
      <c r="D1573" s="6">
        <v>0</v>
      </c>
      <c r="E1573" s="8">
        <v>43297</v>
      </c>
      <c r="F1573">
        <f t="shared" si="24"/>
        <v>2018</v>
      </c>
    </row>
    <row r="1574" spans="1:6" x14ac:dyDescent="0.25">
      <c r="A1574" s="67" t="s">
        <v>8</v>
      </c>
      <c r="B1574" s="67" t="s">
        <v>3998</v>
      </c>
      <c r="C1574" s="6">
        <v>10786</v>
      </c>
      <c r="D1574" s="6">
        <v>4.2</v>
      </c>
      <c r="E1574" s="8">
        <v>43297</v>
      </c>
      <c r="F1574">
        <f t="shared" si="24"/>
        <v>2018</v>
      </c>
    </row>
    <row r="1575" spans="1:6" x14ac:dyDescent="0.25">
      <c r="A1575" s="67" t="s">
        <v>8</v>
      </c>
      <c r="B1575" s="67" t="s">
        <v>3999</v>
      </c>
      <c r="C1575" s="6">
        <v>10015</v>
      </c>
      <c r="D1575" s="6">
        <v>3.9</v>
      </c>
      <c r="E1575" s="8">
        <v>43342</v>
      </c>
      <c r="F1575">
        <f t="shared" si="24"/>
        <v>2018</v>
      </c>
    </row>
    <row r="1576" spans="1:6" x14ac:dyDescent="0.25">
      <c r="A1576" s="67" t="s">
        <v>8</v>
      </c>
      <c r="B1576" s="67" t="s">
        <v>4000</v>
      </c>
      <c r="C1576" s="6">
        <v>12840</v>
      </c>
      <c r="D1576" s="6">
        <v>5</v>
      </c>
      <c r="E1576" s="8">
        <v>43342</v>
      </c>
      <c r="F1576">
        <f t="shared" si="24"/>
        <v>2018</v>
      </c>
    </row>
    <row r="1577" spans="1:6" x14ac:dyDescent="0.25">
      <c r="A1577" s="67" t="s">
        <v>8</v>
      </c>
      <c r="B1577" s="67" t="s">
        <v>4001</v>
      </c>
      <c r="C1577" s="6">
        <v>4366</v>
      </c>
      <c r="D1577" s="6">
        <v>1.7</v>
      </c>
      <c r="E1577" s="8">
        <v>43361</v>
      </c>
      <c r="F1577">
        <f t="shared" si="24"/>
        <v>2018</v>
      </c>
    </row>
    <row r="1578" spans="1:6" x14ac:dyDescent="0.25">
      <c r="A1578" s="67" t="s">
        <v>8</v>
      </c>
      <c r="B1578" s="67" t="s">
        <v>4002</v>
      </c>
      <c r="C1578" s="6">
        <v>6934</v>
      </c>
      <c r="D1578" s="6">
        <v>2.7</v>
      </c>
      <c r="E1578" s="8">
        <v>43361</v>
      </c>
      <c r="F1578">
        <f t="shared" si="24"/>
        <v>2018</v>
      </c>
    </row>
    <row r="1579" spans="1:6" x14ac:dyDescent="0.25">
      <c r="A1579" s="67" t="s">
        <v>8</v>
      </c>
      <c r="B1579" s="67" t="s">
        <v>4003</v>
      </c>
      <c r="C1579" s="6">
        <v>92400</v>
      </c>
      <c r="D1579" s="6">
        <v>15.4</v>
      </c>
      <c r="E1579" s="8">
        <v>43319</v>
      </c>
      <c r="F1579">
        <f t="shared" si="24"/>
        <v>2018</v>
      </c>
    </row>
    <row r="1580" spans="1:6" x14ac:dyDescent="0.25">
      <c r="A1580" s="67" t="s">
        <v>8</v>
      </c>
      <c r="B1580" s="67" t="s">
        <v>4004</v>
      </c>
      <c r="C1580" s="6">
        <v>206800</v>
      </c>
      <c r="D1580" s="6">
        <v>0</v>
      </c>
      <c r="E1580" s="8">
        <v>43319</v>
      </c>
      <c r="F1580">
        <f t="shared" si="24"/>
        <v>2018</v>
      </c>
    </row>
    <row r="1581" spans="1:6" x14ac:dyDescent="0.25">
      <c r="A1581" s="67" t="s">
        <v>8</v>
      </c>
      <c r="B1581" s="67" t="s">
        <v>4005</v>
      </c>
      <c r="C1581" s="6">
        <v>26280</v>
      </c>
      <c r="D1581" s="6">
        <v>3</v>
      </c>
      <c r="E1581" s="8">
        <v>43389</v>
      </c>
      <c r="F1581">
        <f t="shared" si="24"/>
        <v>2018</v>
      </c>
    </row>
    <row r="1582" spans="1:6" x14ac:dyDescent="0.25">
      <c r="A1582" s="67" t="s">
        <v>8</v>
      </c>
      <c r="B1582" s="67" t="s">
        <v>4006</v>
      </c>
      <c r="C1582" s="6">
        <v>21024</v>
      </c>
      <c r="D1582" s="6">
        <v>2.4</v>
      </c>
      <c r="E1582" s="8">
        <v>43313</v>
      </c>
      <c r="F1582">
        <f t="shared" si="24"/>
        <v>2018</v>
      </c>
    </row>
    <row r="1583" spans="1:6" x14ac:dyDescent="0.25">
      <c r="A1583" s="67" t="s">
        <v>8</v>
      </c>
      <c r="B1583" s="67" t="s">
        <v>4007</v>
      </c>
      <c r="C1583" s="6">
        <v>14016</v>
      </c>
      <c r="D1583" s="6">
        <v>1.6</v>
      </c>
      <c r="E1583" s="8">
        <v>43405</v>
      </c>
      <c r="F1583">
        <f t="shared" si="24"/>
        <v>2018</v>
      </c>
    </row>
    <row r="1584" spans="1:6" x14ac:dyDescent="0.25">
      <c r="A1584" s="67" t="s">
        <v>1335</v>
      </c>
      <c r="B1584" s="67" t="s">
        <v>4008</v>
      </c>
      <c r="C1584" s="6">
        <v>3259.2563060000002</v>
      </c>
      <c r="D1584" s="6">
        <v>0.59529795600000002</v>
      </c>
      <c r="E1584" s="8">
        <v>43371</v>
      </c>
      <c r="F1584">
        <f t="shared" si="24"/>
        <v>2018</v>
      </c>
    </row>
    <row r="1585" spans="1:6" x14ac:dyDescent="0.25">
      <c r="A1585" s="67" t="s">
        <v>1335</v>
      </c>
      <c r="B1585" s="67" t="s">
        <v>4009</v>
      </c>
      <c r="C1585" s="6">
        <v>5069.4808839999996</v>
      </c>
      <c r="D1585" s="6">
        <v>1.472830007</v>
      </c>
      <c r="E1585" s="8">
        <v>43375</v>
      </c>
      <c r="F1585">
        <f t="shared" si="24"/>
        <v>2018</v>
      </c>
    </row>
    <row r="1586" spans="1:6" x14ac:dyDescent="0.25">
      <c r="A1586" s="67" t="s">
        <v>1335</v>
      </c>
      <c r="B1586" s="67" t="s">
        <v>4010</v>
      </c>
      <c r="C1586" s="6">
        <v>10397.53947</v>
      </c>
      <c r="D1586" s="6">
        <v>2.1912622690000001</v>
      </c>
      <c r="E1586" s="8">
        <v>43377</v>
      </c>
      <c r="F1586">
        <f t="shared" si="24"/>
        <v>2018</v>
      </c>
    </row>
    <row r="1587" spans="1:6" x14ac:dyDescent="0.25">
      <c r="A1587" s="67" t="s">
        <v>1335</v>
      </c>
      <c r="B1587" s="67" t="s">
        <v>4011</v>
      </c>
      <c r="C1587" s="6">
        <v>3620.762037</v>
      </c>
      <c r="D1587" s="6">
        <v>0.708563999</v>
      </c>
      <c r="E1587" s="8">
        <v>43378</v>
      </c>
      <c r="F1587">
        <f t="shared" si="24"/>
        <v>2018</v>
      </c>
    </row>
    <row r="1588" spans="1:6" x14ac:dyDescent="0.25">
      <c r="A1588" s="67" t="s">
        <v>1335</v>
      </c>
      <c r="B1588" s="67" t="s">
        <v>4012</v>
      </c>
      <c r="C1588" s="6">
        <v>4587.7347890000001</v>
      </c>
      <c r="D1588" s="6">
        <v>0.78557102499999998</v>
      </c>
      <c r="E1588" s="8">
        <v>43384</v>
      </c>
      <c r="F1588">
        <f t="shared" si="24"/>
        <v>2018</v>
      </c>
    </row>
    <row r="1589" spans="1:6" x14ac:dyDescent="0.25">
      <c r="A1589" s="67" t="s">
        <v>1335</v>
      </c>
      <c r="B1589" s="67" t="s">
        <v>4013</v>
      </c>
      <c r="C1589" s="6">
        <v>2161</v>
      </c>
      <c r="D1589" s="6">
        <v>0.49</v>
      </c>
      <c r="E1589" s="8">
        <v>43384</v>
      </c>
      <c r="F1589">
        <f t="shared" si="24"/>
        <v>2018</v>
      </c>
    </row>
    <row r="1590" spans="1:6" x14ac:dyDescent="0.25">
      <c r="A1590" s="67" t="s">
        <v>1335</v>
      </c>
      <c r="B1590" s="67" t="s">
        <v>4014</v>
      </c>
      <c r="C1590" s="6">
        <v>40442.626600000003</v>
      </c>
      <c r="D1590" s="6">
        <v>6.3083179850000004</v>
      </c>
      <c r="E1590" s="8">
        <v>43377</v>
      </c>
      <c r="F1590">
        <f t="shared" si="24"/>
        <v>2018</v>
      </c>
    </row>
    <row r="1591" spans="1:6" x14ac:dyDescent="0.25">
      <c r="A1591" s="67" t="s">
        <v>1335</v>
      </c>
      <c r="B1591" s="67" t="s">
        <v>4015</v>
      </c>
      <c r="C1591" s="6">
        <v>1772.549587</v>
      </c>
      <c r="D1591" s="6">
        <v>0.38193268400000002</v>
      </c>
      <c r="E1591" s="8">
        <v>43383</v>
      </c>
      <c r="F1591">
        <f t="shared" si="24"/>
        <v>2018</v>
      </c>
    </row>
    <row r="1592" spans="1:6" x14ac:dyDescent="0.25">
      <c r="A1592" s="67" t="s">
        <v>1335</v>
      </c>
      <c r="B1592" s="67" t="s">
        <v>4016</v>
      </c>
      <c r="C1592" s="6">
        <v>3290.2248949999998</v>
      </c>
      <c r="D1592" s="6">
        <v>0.51321555100000005</v>
      </c>
      <c r="E1592" s="8">
        <v>43375</v>
      </c>
      <c r="F1592">
        <f t="shared" si="24"/>
        <v>2018</v>
      </c>
    </row>
    <row r="1593" spans="1:6" x14ac:dyDescent="0.25">
      <c r="A1593" s="67" t="s">
        <v>1335</v>
      </c>
      <c r="B1593" s="67" t="s">
        <v>4017</v>
      </c>
      <c r="C1593" s="6">
        <v>6866.0376210000004</v>
      </c>
      <c r="D1593" s="6">
        <v>1.5675884980000001</v>
      </c>
      <c r="E1593" s="8">
        <v>43375</v>
      </c>
      <c r="F1593">
        <f t="shared" si="24"/>
        <v>2018</v>
      </c>
    </row>
    <row r="1594" spans="1:6" x14ac:dyDescent="0.25">
      <c r="A1594" s="67" t="s">
        <v>1335</v>
      </c>
      <c r="B1594" s="67" t="s">
        <v>4018</v>
      </c>
      <c r="C1594" s="6">
        <v>7725.5046259999999</v>
      </c>
      <c r="D1594" s="6">
        <v>1.567834526</v>
      </c>
      <c r="E1594" s="8">
        <v>43375</v>
      </c>
      <c r="F1594">
        <f t="shared" si="24"/>
        <v>2018</v>
      </c>
    </row>
    <row r="1595" spans="1:6" x14ac:dyDescent="0.25">
      <c r="A1595" s="67" t="s">
        <v>1335</v>
      </c>
      <c r="B1595" s="67" t="s">
        <v>4019</v>
      </c>
      <c r="C1595" s="6">
        <v>1732</v>
      </c>
      <c r="D1595" s="6">
        <v>0.32</v>
      </c>
      <c r="E1595" s="8">
        <v>43377</v>
      </c>
      <c r="F1595">
        <f t="shared" si="24"/>
        <v>2018</v>
      </c>
    </row>
    <row r="1596" spans="1:6" x14ac:dyDescent="0.25">
      <c r="A1596" s="67" t="s">
        <v>1335</v>
      </c>
      <c r="B1596" s="67" t="s">
        <v>4020</v>
      </c>
      <c r="C1596" s="6">
        <v>3696</v>
      </c>
      <c r="D1596" s="6">
        <v>0.65511464100000005</v>
      </c>
      <c r="E1596" s="8">
        <v>43385</v>
      </c>
      <c r="F1596">
        <f t="shared" si="24"/>
        <v>2018</v>
      </c>
    </row>
    <row r="1597" spans="1:6" x14ac:dyDescent="0.25">
      <c r="A1597" s="67" t="s">
        <v>1335</v>
      </c>
      <c r="B1597" s="67" t="s">
        <v>4021</v>
      </c>
      <c r="C1597" s="6">
        <v>1688.2012749999999</v>
      </c>
      <c r="D1597" s="6">
        <v>0.35578530600000002</v>
      </c>
      <c r="E1597" s="8">
        <v>43388</v>
      </c>
      <c r="F1597">
        <f t="shared" si="24"/>
        <v>2018</v>
      </c>
    </row>
    <row r="1598" spans="1:6" x14ac:dyDescent="0.25">
      <c r="A1598" s="67" t="s">
        <v>1335</v>
      </c>
      <c r="B1598" s="67" t="s">
        <v>4022</v>
      </c>
      <c r="C1598" s="6">
        <v>6712.3972059999996</v>
      </c>
      <c r="D1598" s="6">
        <v>1.532510778</v>
      </c>
      <c r="E1598" s="8">
        <v>43370</v>
      </c>
      <c r="F1598">
        <f t="shared" si="24"/>
        <v>2018</v>
      </c>
    </row>
    <row r="1599" spans="1:6" x14ac:dyDescent="0.25">
      <c r="A1599" s="67" t="s">
        <v>1335</v>
      </c>
      <c r="B1599" s="67" t="s">
        <v>4023</v>
      </c>
      <c r="C1599" s="6">
        <v>3874.2831919999999</v>
      </c>
      <c r="D1599" s="6">
        <v>0.88453954199999996</v>
      </c>
      <c r="E1599" s="8">
        <v>43375</v>
      </c>
      <c r="F1599">
        <f t="shared" si="24"/>
        <v>2018</v>
      </c>
    </row>
    <row r="1600" spans="1:6" x14ac:dyDescent="0.25">
      <c r="A1600" s="67" t="s">
        <v>1335</v>
      </c>
      <c r="B1600" s="67" t="s">
        <v>4024</v>
      </c>
      <c r="C1600" s="6">
        <v>2805.568154</v>
      </c>
      <c r="D1600" s="6">
        <v>0.698771645</v>
      </c>
      <c r="E1600" s="8">
        <v>43376</v>
      </c>
      <c r="F1600">
        <f t="shared" si="24"/>
        <v>2018</v>
      </c>
    </row>
    <row r="1601" spans="1:6" x14ac:dyDescent="0.25">
      <c r="A1601" s="67" t="s">
        <v>1335</v>
      </c>
      <c r="B1601" s="67" t="s">
        <v>4025</v>
      </c>
      <c r="C1601" s="6">
        <v>24999.067790000001</v>
      </c>
      <c r="D1601" s="6">
        <v>4.0648890719999997</v>
      </c>
      <c r="E1601" s="8">
        <v>43382</v>
      </c>
      <c r="F1601">
        <f t="shared" si="24"/>
        <v>2018</v>
      </c>
    </row>
    <row r="1602" spans="1:6" x14ac:dyDescent="0.25">
      <c r="A1602" s="67" t="s">
        <v>1335</v>
      </c>
      <c r="B1602" s="67" t="s">
        <v>4026</v>
      </c>
      <c r="C1602" s="6">
        <v>7473.4980139999998</v>
      </c>
      <c r="D1602" s="6">
        <v>1.274471012</v>
      </c>
      <c r="E1602" s="8">
        <v>43383</v>
      </c>
      <c r="F1602">
        <f t="shared" si="24"/>
        <v>2018</v>
      </c>
    </row>
    <row r="1603" spans="1:6" x14ac:dyDescent="0.25">
      <c r="A1603" s="67" t="s">
        <v>1335</v>
      </c>
      <c r="B1603" s="67" t="s">
        <v>4027</v>
      </c>
      <c r="C1603" s="6">
        <v>4702.0202600000002</v>
      </c>
      <c r="D1603" s="6">
        <v>0.73343008300000001</v>
      </c>
      <c r="E1603" s="8">
        <v>43385</v>
      </c>
      <c r="F1603">
        <f t="shared" ref="F1603:F1666" si="25">YEAR(E1603)</f>
        <v>2018</v>
      </c>
    </row>
    <row r="1604" spans="1:6" x14ac:dyDescent="0.25">
      <c r="A1604" s="67" t="s">
        <v>1335</v>
      </c>
      <c r="B1604" s="67" t="s">
        <v>4028</v>
      </c>
      <c r="C1604" s="6">
        <v>5539.594094</v>
      </c>
      <c r="D1604" s="6">
        <v>0.90074700699999999</v>
      </c>
      <c r="E1604" s="8">
        <v>43383</v>
      </c>
      <c r="F1604">
        <f t="shared" si="25"/>
        <v>2018</v>
      </c>
    </row>
    <row r="1605" spans="1:6" x14ac:dyDescent="0.25">
      <c r="A1605" s="67" t="s">
        <v>1335</v>
      </c>
      <c r="B1605" s="67" t="s">
        <v>4029</v>
      </c>
      <c r="C1605" s="6">
        <v>26378.545590000002</v>
      </c>
      <c r="D1605" s="6">
        <v>4.2000709489999997</v>
      </c>
      <c r="E1605" s="8">
        <v>43390</v>
      </c>
      <c r="F1605">
        <f t="shared" si="25"/>
        <v>2018</v>
      </c>
    </row>
    <row r="1606" spans="1:6" x14ac:dyDescent="0.25">
      <c r="A1606" s="67" t="s">
        <v>1335</v>
      </c>
      <c r="B1606" s="67" t="s">
        <v>4030</v>
      </c>
      <c r="C1606" s="6">
        <v>4113.4459720000004</v>
      </c>
      <c r="D1606" s="6">
        <v>0.69214975099999998</v>
      </c>
      <c r="E1606" s="8">
        <v>43383</v>
      </c>
      <c r="F1606">
        <f t="shared" si="25"/>
        <v>2018</v>
      </c>
    </row>
    <row r="1607" spans="1:6" x14ac:dyDescent="0.25">
      <c r="A1607" s="67" t="s">
        <v>1335</v>
      </c>
      <c r="B1607" s="67" t="s">
        <v>4031</v>
      </c>
      <c r="C1607" s="6">
        <v>4382.4160540000003</v>
      </c>
      <c r="D1607" s="6">
        <v>0.889379209</v>
      </c>
      <c r="E1607" s="8">
        <v>43384</v>
      </c>
      <c r="F1607">
        <f t="shared" si="25"/>
        <v>2018</v>
      </c>
    </row>
    <row r="1608" spans="1:6" x14ac:dyDescent="0.25">
      <c r="A1608" s="67" t="s">
        <v>1335</v>
      </c>
      <c r="B1608" s="67" t="s">
        <v>4032</v>
      </c>
      <c r="C1608" s="6">
        <v>12018.207399999999</v>
      </c>
      <c r="D1608" s="6">
        <v>3.2926595609999998</v>
      </c>
      <c r="E1608" s="8">
        <v>43385</v>
      </c>
      <c r="F1608">
        <f t="shared" si="25"/>
        <v>2018</v>
      </c>
    </row>
    <row r="1609" spans="1:6" x14ac:dyDescent="0.25">
      <c r="A1609" s="67" t="s">
        <v>1335</v>
      </c>
      <c r="B1609" s="67" t="s">
        <v>4033</v>
      </c>
      <c r="C1609" s="6">
        <v>3769.3996229999998</v>
      </c>
      <c r="D1609" s="6">
        <v>0.79439402000000003</v>
      </c>
      <c r="E1609" s="8">
        <v>43388</v>
      </c>
      <c r="F1609">
        <f t="shared" si="25"/>
        <v>2018</v>
      </c>
    </row>
    <row r="1610" spans="1:6" x14ac:dyDescent="0.25">
      <c r="A1610" s="67" t="s">
        <v>1335</v>
      </c>
      <c r="B1610" s="67" t="s">
        <v>4034</v>
      </c>
      <c r="C1610" s="6">
        <v>3516</v>
      </c>
      <c r="D1610" s="6">
        <v>0.46775086900000001</v>
      </c>
      <c r="E1610" s="8">
        <v>43390</v>
      </c>
      <c r="F1610">
        <f t="shared" si="25"/>
        <v>2018</v>
      </c>
    </row>
    <row r="1611" spans="1:6" x14ac:dyDescent="0.25">
      <c r="A1611" s="67" t="s">
        <v>1335</v>
      </c>
      <c r="B1611" s="67" t="s">
        <v>4035</v>
      </c>
      <c r="C1611" s="6">
        <v>5778.5027360000004</v>
      </c>
      <c r="D1611" s="6">
        <v>1.198362243</v>
      </c>
      <c r="E1611" s="8">
        <v>43385</v>
      </c>
      <c r="F1611">
        <f t="shared" si="25"/>
        <v>2018</v>
      </c>
    </row>
    <row r="1612" spans="1:6" x14ac:dyDescent="0.25">
      <c r="A1612" s="67" t="s">
        <v>1335</v>
      </c>
      <c r="B1612" s="67" t="s">
        <v>4036</v>
      </c>
      <c r="C1612" s="6">
        <v>17036.453990000002</v>
      </c>
      <c r="D1612" s="6">
        <v>5.1861351569999998</v>
      </c>
      <c r="E1612" s="8">
        <v>43388</v>
      </c>
      <c r="F1612">
        <f t="shared" si="25"/>
        <v>2018</v>
      </c>
    </row>
    <row r="1613" spans="1:6" x14ac:dyDescent="0.25">
      <c r="A1613" s="67" t="s">
        <v>1335</v>
      </c>
      <c r="B1613" s="67" t="s">
        <v>4037</v>
      </c>
      <c r="C1613" s="6">
        <v>4411.4770909999997</v>
      </c>
      <c r="D1613" s="6">
        <v>0.75538991300000002</v>
      </c>
      <c r="E1613" s="8">
        <v>43388</v>
      </c>
      <c r="F1613">
        <f t="shared" si="25"/>
        <v>2018</v>
      </c>
    </row>
    <row r="1614" spans="1:6" x14ac:dyDescent="0.25">
      <c r="A1614" s="67" t="s">
        <v>1335</v>
      </c>
      <c r="B1614" s="67" t="s">
        <v>4038</v>
      </c>
      <c r="C1614" s="6">
        <v>2215.8304210000001</v>
      </c>
      <c r="D1614" s="6">
        <v>0.50589735599999996</v>
      </c>
      <c r="E1614" s="8">
        <v>43396</v>
      </c>
      <c r="F1614">
        <f t="shared" si="25"/>
        <v>2018</v>
      </c>
    </row>
    <row r="1615" spans="1:6" x14ac:dyDescent="0.25">
      <c r="A1615" s="67" t="s">
        <v>1335</v>
      </c>
      <c r="B1615" s="67" t="s">
        <v>4039</v>
      </c>
      <c r="C1615" s="6">
        <v>14297.71819</v>
      </c>
      <c r="D1615" s="6">
        <v>2.7979879049999998</v>
      </c>
      <c r="E1615" s="8">
        <v>43392</v>
      </c>
      <c r="F1615">
        <f t="shared" si="25"/>
        <v>2018</v>
      </c>
    </row>
    <row r="1616" spans="1:6" x14ac:dyDescent="0.25">
      <c r="A1616" s="67" t="s">
        <v>1335</v>
      </c>
      <c r="B1616" s="67" t="s">
        <v>4040</v>
      </c>
      <c r="C1616" s="6">
        <v>4217.4646409999996</v>
      </c>
      <c r="D1616" s="6">
        <v>0.65784817399999995</v>
      </c>
      <c r="E1616" s="8">
        <v>43402</v>
      </c>
      <c r="F1616">
        <f t="shared" si="25"/>
        <v>2018</v>
      </c>
    </row>
    <row r="1617" spans="1:6" x14ac:dyDescent="0.25">
      <c r="A1617" s="67" t="s">
        <v>1335</v>
      </c>
      <c r="B1617" s="67" t="s">
        <v>4041</v>
      </c>
      <c r="C1617" s="6">
        <v>22950.017210000002</v>
      </c>
      <c r="D1617" s="6">
        <v>4.9471906030000001</v>
      </c>
      <c r="E1617" s="8">
        <v>43396</v>
      </c>
      <c r="F1617">
        <f t="shared" si="25"/>
        <v>2018</v>
      </c>
    </row>
    <row r="1618" spans="1:6" x14ac:dyDescent="0.25">
      <c r="A1618" s="67" t="s">
        <v>1335</v>
      </c>
      <c r="B1618" s="67" t="s">
        <v>4042</v>
      </c>
      <c r="C1618" s="6">
        <v>2769.4558400000001</v>
      </c>
      <c r="D1618" s="6">
        <v>0.56204075899999995</v>
      </c>
      <c r="E1618" s="8">
        <v>43383</v>
      </c>
      <c r="F1618">
        <f t="shared" si="25"/>
        <v>2018</v>
      </c>
    </row>
    <row r="1619" spans="1:6" x14ac:dyDescent="0.25">
      <c r="A1619" s="67" t="s">
        <v>1335</v>
      </c>
      <c r="B1619" s="67" t="s">
        <v>4043</v>
      </c>
      <c r="C1619" s="6">
        <v>5355.4934620000004</v>
      </c>
      <c r="D1619" s="6">
        <v>1.333871348</v>
      </c>
      <c r="E1619" s="8">
        <v>43391</v>
      </c>
      <c r="F1619">
        <f t="shared" si="25"/>
        <v>2018</v>
      </c>
    </row>
    <row r="1620" spans="1:6" x14ac:dyDescent="0.25">
      <c r="A1620" s="67" t="s">
        <v>1335</v>
      </c>
      <c r="B1620" s="67" t="s">
        <v>4044</v>
      </c>
      <c r="C1620" s="6">
        <v>6341.506241</v>
      </c>
      <c r="D1620" s="6">
        <v>1.336460746</v>
      </c>
      <c r="E1620" s="8">
        <v>43396</v>
      </c>
      <c r="F1620">
        <f t="shared" si="25"/>
        <v>2018</v>
      </c>
    </row>
    <row r="1621" spans="1:6" x14ac:dyDescent="0.25">
      <c r="A1621" s="67" t="s">
        <v>1335</v>
      </c>
      <c r="B1621" s="67" t="s">
        <v>4045</v>
      </c>
      <c r="C1621" s="6">
        <v>4375.8485360000004</v>
      </c>
      <c r="D1621" s="6">
        <v>0.99905217700000004</v>
      </c>
      <c r="E1621" s="8">
        <v>43391</v>
      </c>
      <c r="F1621">
        <f t="shared" si="25"/>
        <v>2018</v>
      </c>
    </row>
    <row r="1622" spans="1:6" x14ac:dyDescent="0.25">
      <c r="A1622" s="67" t="s">
        <v>1335</v>
      </c>
      <c r="B1622" s="67" t="s">
        <v>4046</v>
      </c>
      <c r="C1622" s="6">
        <v>3120.414726</v>
      </c>
      <c r="D1622" s="6">
        <v>1.24</v>
      </c>
      <c r="E1622" s="8">
        <v>43378</v>
      </c>
      <c r="F1622">
        <f t="shared" si="25"/>
        <v>2018</v>
      </c>
    </row>
    <row r="1623" spans="1:6" x14ac:dyDescent="0.25">
      <c r="A1623" s="67" t="s">
        <v>1335</v>
      </c>
      <c r="B1623" s="67" t="s">
        <v>4047</v>
      </c>
      <c r="C1623" s="6">
        <v>3255.3817290000002</v>
      </c>
      <c r="D1623" s="6">
        <v>0.52019522699999998</v>
      </c>
      <c r="E1623" s="8">
        <v>43382</v>
      </c>
      <c r="F1623">
        <f t="shared" si="25"/>
        <v>2018</v>
      </c>
    </row>
    <row r="1624" spans="1:6" x14ac:dyDescent="0.25">
      <c r="A1624" s="67" t="s">
        <v>1335</v>
      </c>
      <c r="B1624" s="67" t="s">
        <v>4048</v>
      </c>
      <c r="C1624" s="6">
        <v>10937.88106</v>
      </c>
      <c r="D1624" s="6">
        <v>2.1404855299999999</v>
      </c>
      <c r="E1624" s="8">
        <v>43385</v>
      </c>
      <c r="F1624">
        <f t="shared" si="25"/>
        <v>2018</v>
      </c>
    </row>
    <row r="1625" spans="1:6" x14ac:dyDescent="0.25">
      <c r="A1625" s="67" t="s">
        <v>1335</v>
      </c>
      <c r="B1625" s="67" t="s">
        <v>4049</v>
      </c>
      <c r="C1625" s="6">
        <v>8306.6732809999994</v>
      </c>
      <c r="D1625" s="6">
        <v>1.5172005989999999</v>
      </c>
      <c r="E1625" s="8">
        <v>43399</v>
      </c>
      <c r="F1625">
        <f t="shared" si="25"/>
        <v>2018</v>
      </c>
    </row>
    <row r="1626" spans="1:6" x14ac:dyDescent="0.25">
      <c r="A1626" s="67" t="s">
        <v>1335</v>
      </c>
      <c r="B1626" s="67" t="s">
        <v>4050</v>
      </c>
      <c r="C1626" s="6">
        <v>5440.9401870000002</v>
      </c>
      <c r="D1626" s="6">
        <v>1.355153222</v>
      </c>
      <c r="E1626" s="8">
        <v>43389</v>
      </c>
      <c r="F1626">
        <f t="shared" si="25"/>
        <v>2018</v>
      </c>
    </row>
    <row r="1627" spans="1:6" x14ac:dyDescent="0.25">
      <c r="A1627" s="67" t="s">
        <v>1335</v>
      </c>
      <c r="B1627" s="67" t="s">
        <v>4051</v>
      </c>
      <c r="C1627" s="6">
        <v>1777</v>
      </c>
      <c r="D1627" s="6">
        <v>0.41</v>
      </c>
      <c r="E1627" s="8">
        <v>43382</v>
      </c>
      <c r="F1627">
        <f t="shared" si="25"/>
        <v>2018</v>
      </c>
    </row>
    <row r="1628" spans="1:6" x14ac:dyDescent="0.25">
      <c r="A1628" s="67" t="s">
        <v>1335</v>
      </c>
      <c r="B1628" s="67" t="s">
        <v>4052</v>
      </c>
      <c r="C1628" s="6">
        <v>2496.3631169999999</v>
      </c>
      <c r="D1628" s="6">
        <v>0.41282670999999999</v>
      </c>
      <c r="E1628" s="8">
        <v>43383</v>
      </c>
      <c r="F1628">
        <f t="shared" si="25"/>
        <v>2018</v>
      </c>
    </row>
    <row r="1629" spans="1:6" x14ac:dyDescent="0.25">
      <c r="A1629" s="67" t="s">
        <v>1335</v>
      </c>
      <c r="B1629" s="67" t="s">
        <v>4053</v>
      </c>
      <c r="C1629" s="6">
        <v>11387.54369</v>
      </c>
      <c r="D1629" s="6">
        <v>1.475070426</v>
      </c>
      <c r="E1629" s="8">
        <v>43389</v>
      </c>
      <c r="F1629">
        <f t="shared" si="25"/>
        <v>2018</v>
      </c>
    </row>
    <row r="1630" spans="1:6" x14ac:dyDescent="0.25">
      <c r="A1630" s="67" t="s">
        <v>1335</v>
      </c>
      <c r="B1630" s="67" t="s">
        <v>4054</v>
      </c>
      <c r="C1630" s="6">
        <v>2156.7674710000001</v>
      </c>
      <c r="D1630" s="6">
        <v>0.76603355399999995</v>
      </c>
      <c r="E1630" s="8">
        <v>43396</v>
      </c>
      <c r="F1630">
        <f t="shared" si="25"/>
        <v>2018</v>
      </c>
    </row>
    <row r="1631" spans="1:6" x14ac:dyDescent="0.25">
      <c r="A1631" s="67" t="s">
        <v>1335</v>
      </c>
      <c r="B1631" s="67" t="s">
        <v>4055</v>
      </c>
      <c r="C1631" s="6">
        <v>4372.668541</v>
      </c>
      <c r="D1631" s="6">
        <v>0.73576788500000001</v>
      </c>
      <c r="E1631" s="8">
        <v>43398</v>
      </c>
      <c r="F1631">
        <f t="shared" si="25"/>
        <v>2018</v>
      </c>
    </row>
    <row r="1632" spans="1:6" x14ac:dyDescent="0.25">
      <c r="A1632" s="67" t="s">
        <v>1335</v>
      </c>
      <c r="B1632" s="67" t="s">
        <v>4056</v>
      </c>
      <c r="C1632" s="6">
        <v>34251.850149999998</v>
      </c>
      <c r="D1632" s="6">
        <v>6.8448941149999998</v>
      </c>
      <c r="E1632" s="8">
        <v>43389</v>
      </c>
      <c r="F1632">
        <f t="shared" si="25"/>
        <v>2018</v>
      </c>
    </row>
    <row r="1633" spans="1:6" x14ac:dyDescent="0.25">
      <c r="A1633" s="67" t="s">
        <v>1335</v>
      </c>
      <c r="B1633" s="67" t="s">
        <v>4057</v>
      </c>
      <c r="C1633" s="6">
        <v>10452.500389999999</v>
      </c>
      <c r="D1633" s="6">
        <v>2.202845183</v>
      </c>
      <c r="E1633" s="8">
        <v>43395</v>
      </c>
      <c r="F1633">
        <f t="shared" si="25"/>
        <v>2018</v>
      </c>
    </row>
    <row r="1634" spans="1:6" x14ac:dyDescent="0.25">
      <c r="A1634" s="67" t="s">
        <v>1335</v>
      </c>
      <c r="B1634" s="67" t="s">
        <v>4058</v>
      </c>
      <c r="C1634" s="6">
        <v>10173.641009999999</v>
      </c>
      <c r="D1634" s="6">
        <v>1.5869039170000001</v>
      </c>
      <c r="E1634" s="8">
        <v>43391</v>
      </c>
      <c r="F1634">
        <f t="shared" si="25"/>
        <v>2018</v>
      </c>
    </row>
    <row r="1635" spans="1:6" x14ac:dyDescent="0.25">
      <c r="A1635" s="67" t="s">
        <v>1335</v>
      </c>
      <c r="B1635" s="67" t="s">
        <v>4059</v>
      </c>
      <c r="C1635" s="6">
        <v>3566</v>
      </c>
      <c r="D1635" s="6">
        <v>1.0900000000000001</v>
      </c>
      <c r="E1635" s="8">
        <v>43395</v>
      </c>
      <c r="F1635">
        <f t="shared" si="25"/>
        <v>2018</v>
      </c>
    </row>
    <row r="1636" spans="1:6" x14ac:dyDescent="0.25">
      <c r="A1636" s="67" t="s">
        <v>1335</v>
      </c>
      <c r="B1636" s="67" t="s">
        <v>4060</v>
      </c>
      <c r="C1636" s="6">
        <v>5352.2726640000001</v>
      </c>
      <c r="D1636" s="6">
        <v>1.882945528</v>
      </c>
      <c r="E1636" s="8">
        <v>43395</v>
      </c>
      <c r="F1636">
        <f t="shared" si="25"/>
        <v>2018</v>
      </c>
    </row>
    <row r="1637" spans="1:6" x14ac:dyDescent="0.25">
      <c r="A1637" s="67" t="s">
        <v>1335</v>
      </c>
      <c r="B1637" s="67" t="s">
        <v>4061</v>
      </c>
      <c r="C1637" s="6">
        <v>5420</v>
      </c>
      <c r="D1637" s="6">
        <v>1.0613524780000001</v>
      </c>
      <c r="E1637" s="8">
        <v>43396</v>
      </c>
      <c r="F1637">
        <f t="shared" si="25"/>
        <v>2018</v>
      </c>
    </row>
    <row r="1638" spans="1:6" x14ac:dyDescent="0.25">
      <c r="A1638" s="67" t="s">
        <v>1335</v>
      </c>
      <c r="B1638" s="67" t="s">
        <v>4062</v>
      </c>
      <c r="C1638" s="6">
        <v>2518.448797</v>
      </c>
      <c r="D1638" s="6">
        <v>0.40587410099999999</v>
      </c>
      <c r="E1638" s="8">
        <v>43398</v>
      </c>
      <c r="F1638">
        <f t="shared" si="25"/>
        <v>2018</v>
      </c>
    </row>
    <row r="1639" spans="1:6" x14ac:dyDescent="0.25">
      <c r="A1639" s="67" t="s">
        <v>1335</v>
      </c>
      <c r="B1639" s="67" t="s">
        <v>4063</v>
      </c>
      <c r="C1639" s="6">
        <v>3959.4935700000001</v>
      </c>
      <c r="D1639" s="6">
        <v>0.69040864300000004</v>
      </c>
      <c r="E1639" s="8">
        <v>43398</v>
      </c>
      <c r="F1639">
        <f t="shared" si="25"/>
        <v>2018</v>
      </c>
    </row>
    <row r="1640" spans="1:6" x14ac:dyDescent="0.25">
      <c r="A1640" s="67" t="s">
        <v>1335</v>
      </c>
      <c r="B1640" s="67" t="s">
        <v>4064</v>
      </c>
      <c r="C1640" s="6">
        <v>3946.9351799999999</v>
      </c>
      <c r="D1640" s="6">
        <v>0.80100155900000003</v>
      </c>
      <c r="E1640" s="8">
        <v>43404</v>
      </c>
      <c r="F1640">
        <f t="shared" si="25"/>
        <v>2018</v>
      </c>
    </row>
    <row r="1641" spans="1:6" x14ac:dyDescent="0.25">
      <c r="A1641" s="67" t="s">
        <v>1335</v>
      </c>
      <c r="B1641" s="67" t="s">
        <v>4065</v>
      </c>
      <c r="C1641" s="6">
        <v>18757.888790000001</v>
      </c>
      <c r="D1641" s="6">
        <v>3.1030419839999999</v>
      </c>
      <c r="E1641" s="8">
        <v>43398</v>
      </c>
      <c r="F1641">
        <f t="shared" si="25"/>
        <v>2018</v>
      </c>
    </row>
    <row r="1642" spans="1:6" x14ac:dyDescent="0.25">
      <c r="A1642" s="67" t="s">
        <v>1335</v>
      </c>
      <c r="B1642" s="67" t="s">
        <v>4066</v>
      </c>
      <c r="C1642" s="6">
        <v>2482.9130949999999</v>
      </c>
      <c r="D1642" s="6">
        <v>0.68025016299999996</v>
      </c>
      <c r="E1642" s="8">
        <v>43392</v>
      </c>
      <c r="F1642">
        <f t="shared" si="25"/>
        <v>2018</v>
      </c>
    </row>
    <row r="1643" spans="1:6" x14ac:dyDescent="0.25">
      <c r="A1643" s="67" t="s">
        <v>1335</v>
      </c>
      <c r="B1643" s="67" t="s">
        <v>4067</v>
      </c>
      <c r="C1643" s="6">
        <v>2095</v>
      </c>
      <c r="D1643" s="6">
        <v>0.56999999999999995</v>
      </c>
      <c r="E1643" s="8">
        <v>43392</v>
      </c>
      <c r="F1643">
        <f t="shared" si="25"/>
        <v>2018</v>
      </c>
    </row>
    <row r="1644" spans="1:6" x14ac:dyDescent="0.25">
      <c r="A1644" s="67" t="s">
        <v>1335</v>
      </c>
      <c r="B1644" s="67" t="s">
        <v>4068</v>
      </c>
      <c r="C1644" s="6">
        <v>7466.0080230000003</v>
      </c>
      <c r="D1644" s="6">
        <v>1.2346631429999999</v>
      </c>
      <c r="E1644" s="8">
        <v>43399</v>
      </c>
      <c r="F1644">
        <f t="shared" si="25"/>
        <v>2018</v>
      </c>
    </row>
    <row r="1645" spans="1:6" x14ac:dyDescent="0.25">
      <c r="A1645" s="67" t="s">
        <v>1335</v>
      </c>
      <c r="B1645" s="67" t="s">
        <v>4069</v>
      </c>
      <c r="C1645" s="6">
        <v>8491.1931189999996</v>
      </c>
      <c r="D1645" s="6">
        <v>1.3244724880000001</v>
      </c>
      <c r="E1645" s="8">
        <v>43398</v>
      </c>
      <c r="F1645">
        <f t="shared" si="25"/>
        <v>2018</v>
      </c>
    </row>
    <row r="1646" spans="1:6" x14ac:dyDescent="0.25">
      <c r="A1646" s="67" t="s">
        <v>1335</v>
      </c>
      <c r="B1646" s="67" t="s">
        <v>4070</v>
      </c>
      <c r="C1646" s="6">
        <v>2715.7473930000001</v>
      </c>
      <c r="D1646" s="6">
        <v>0.43767081299999999</v>
      </c>
      <c r="E1646" s="8">
        <v>43399</v>
      </c>
      <c r="F1646">
        <f t="shared" si="25"/>
        <v>2018</v>
      </c>
    </row>
    <row r="1647" spans="1:6" x14ac:dyDescent="0.25">
      <c r="A1647" s="67" t="s">
        <v>1335</v>
      </c>
      <c r="B1647" s="67" t="s">
        <v>4071</v>
      </c>
      <c r="C1647" s="6">
        <v>10928.96271</v>
      </c>
      <c r="D1647" s="6">
        <v>2.466477706</v>
      </c>
      <c r="E1647" s="8">
        <v>43397</v>
      </c>
      <c r="F1647">
        <f t="shared" si="25"/>
        <v>2018</v>
      </c>
    </row>
    <row r="1648" spans="1:6" x14ac:dyDescent="0.25">
      <c r="A1648" s="67" t="s">
        <v>1335</v>
      </c>
      <c r="B1648" s="67" t="s">
        <v>4072</v>
      </c>
      <c r="C1648" s="6">
        <v>5240.0653860000002</v>
      </c>
      <c r="D1648" s="6">
        <v>0.85204315200000003</v>
      </c>
      <c r="E1648" s="8">
        <v>43403</v>
      </c>
      <c r="F1648">
        <f t="shared" si="25"/>
        <v>2018</v>
      </c>
    </row>
    <row r="1649" spans="1:6" x14ac:dyDescent="0.25">
      <c r="A1649" s="67" t="s">
        <v>1335</v>
      </c>
      <c r="B1649" s="67" t="s">
        <v>4073</v>
      </c>
      <c r="C1649" s="6">
        <v>2937.1076229999999</v>
      </c>
      <c r="D1649" s="6">
        <v>0.53645801299999996</v>
      </c>
      <c r="E1649" s="8">
        <v>43396</v>
      </c>
      <c r="F1649">
        <f t="shared" si="25"/>
        <v>2018</v>
      </c>
    </row>
    <row r="1650" spans="1:6" x14ac:dyDescent="0.25">
      <c r="A1650" s="67" t="s">
        <v>1335</v>
      </c>
      <c r="B1650" s="67" t="s">
        <v>4074</v>
      </c>
      <c r="C1650" s="6">
        <v>6295.8376969999999</v>
      </c>
      <c r="D1650" s="6">
        <v>0.98066007700000002</v>
      </c>
      <c r="E1650" s="8">
        <v>43399</v>
      </c>
      <c r="F1650">
        <f t="shared" si="25"/>
        <v>2018</v>
      </c>
    </row>
    <row r="1651" spans="1:6" x14ac:dyDescent="0.25">
      <c r="A1651" s="67" t="s">
        <v>1335</v>
      </c>
      <c r="B1651" s="67" t="s">
        <v>4075</v>
      </c>
      <c r="C1651" s="6">
        <v>1704.9965569999999</v>
      </c>
      <c r="D1651" s="6">
        <v>0.51902482699999997</v>
      </c>
      <c r="E1651" s="8">
        <v>43396</v>
      </c>
      <c r="F1651">
        <f t="shared" si="25"/>
        <v>2018</v>
      </c>
    </row>
    <row r="1652" spans="1:6" x14ac:dyDescent="0.25">
      <c r="A1652" s="67" t="s">
        <v>1335</v>
      </c>
      <c r="B1652" s="67" t="s">
        <v>4076</v>
      </c>
      <c r="C1652" s="6">
        <v>2342.7315629999998</v>
      </c>
      <c r="D1652" s="6">
        <v>0.47052250699999998</v>
      </c>
      <c r="E1652" s="8">
        <v>43402</v>
      </c>
      <c r="F1652">
        <f t="shared" si="25"/>
        <v>2018</v>
      </c>
    </row>
    <row r="1653" spans="1:6" x14ac:dyDescent="0.25">
      <c r="A1653" s="67" t="s">
        <v>1335</v>
      </c>
      <c r="B1653" s="67" t="s">
        <v>4077</v>
      </c>
      <c r="C1653" s="6">
        <v>4412.7135319999998</v>
      </c>
      <c r="D1653" s="6">
        <v>0.86354472299999996</v>
      </c>
      <c r="E1653" s="8">
        <v>43404</v>
      </c>
      <c r="F1653">
        <f t="shared" si="25"/>
        <v>2018</v>
      </c>
    </row>
    <row r="1654" spans="1:6" x14ac:dyDescent="0.25">
      <c r="A1654" s="67" t="s">
        <v>1335</v>
      </c>
      <c r="B1654" s="67" t="s">
        <v>4078</v>
      </c>
      <c r="C1654" s="6">
        <v>4940.8044049999999</v>
      </c>
      <c r="D1654" s="6">
        <v>0.77067608899999995</v>
      </c>
      <c r="E1654" s="8">
        <v>43404</v>
      </c>
      <c r="F1654">
        <f t="shared" si="25"/>
        <v>2018</v>
      </c>
    </row>
    <row r="1655" spans="1:6" x14ac:dyDescent="0.25">
      <c r="A1655" s="67" t="s">
        <v>1335</v>
      </c>
      <c r="B1655" s="67" t="s">
        <v>4079</v>
      </c>
      <c r="C1655" s="6">
        <v>1748.190987</v>
      </c>
      <c r="D1655" s="6">
        <v>0.30358443800000001</v>
      </c>
      <c r="E1655" s="8">
        <v>43321</v>
      </c>
      <c r="F1655">
        <f t="shared" si="25"/>
        <v>2018</v>
      </c>
    </row>
    <row r="1656" spans="1:6" x14ac:dyDescent="0.25">
      <c r="A1656" s="67" t="s">
        <v>1335</v>
      </c>
      <c r="B1656" s="67" t="s">
        <v>4080</v>
      </c>
      <c r="C1656" s="6">
        <v>8599.0775049999993</v>
      </c>
      <c r="D1656" s="6">
        <v>1.8634906280000001</v>
      </c>
      <c r="E1656" s="8">
        <v>43354</v>
      </c>
      <c r="F1656">
        <f t="shared" si="25"/>
        <v>2018</v>
      </c>
    </row>
    <row r="1657" spans="1:6" x14ac:dyDescent="0.25">
      <c r="A1657" s="67" t="s">
        <v>1335</v>
      </c>
      <c r="B1657" s="67" t="s">
        <v>4081</v>
      </c>
      <c r="C1657" s="6">
        <v>16228.038119999999</v>
      </c>
      <c r="D1657" s="6">
        <v>4.9400420450000002</v>
      </c>
      <c r="E1657" s="8">
        <v>43354</v>
      </c>
      <c r="F1657">
        <f t="shared" si="25"/>
        <v>2018</v>
      </c>
    </row>
    <row r="1658" spans="1:6" x14ac:dyDescent="0.25">
      <c r="A1658" s="67" t="s">
        <v>1335</v>
      </c>
      <c r="B1658" s="67" t="s">
        <v>4082</v>
      </c>
      <c r="C1658" s="6">
        <v>1700.3659600000001</v>
      </c>
      <c r="D1658" s="6">
        <v>0.38821140599999998</v>
      </c>
      <c r="E1658" s="8">
        <v>43383</v>
      </c>
      <c r="F1658">
        <f t="shared" si="25"/>
        <v>2018</v>
      </c>
    </row>
    <row r="1659" spans="1:6" x14ac:dyDescent="0.25">
      <c r="A1659" s="67" t="s">
        <v>1335</v>
      </c>
      <c r="B1659" s="67" t="s">
        <v>4083</v>
      </c>
      <c r="C1659" s="6">
        <v>8692.9238600000008</v>
      </c>
      <c r="D1659" s="6">
        <v>1.3725308060000001</v>
      </c>
      <c r="E1659" s="8">
        <v>43392</v>
      </c>
      <c r="F1659">
        <f t="shared" si="25"/>
        <v>2018</v>
      </c>
    </row>
    <row r="1660" spans="1:6" x14ac:dyDescent="0.25">
      <c r="A1660" s="67" t="s">
        <v>1335</v>
      </c>
      <c r="B1660" s="67" t="s">
        <v>4084</v>
      </c>
      <c r="C1660" s="6">
        <v>2329</v>
      </c>
      <c r="D1660" s="6">
        <v>0.56999999999999995</v>
      </c>
      <c r="E1660" s="8">
        <v>43320</v>
      </c>
      <c r="F1660">
        <f t="shared" si="25"/>
        <v>2018</v>
      </c>
    </row>
    <row r="1661" spans="1:6" x14ac:dyDescent="0.25">
      <c r="A1661" s="67" t="s">
        <v>1335</v>
      </c>
      <c r="B1661" s="67" t="s">
        <v>4085</v>
      </c>
      <c r="C1661" s="6">
        <v>2715.076442</v>
      </c>
      <c r="D1661" s="6">
        <v>0.82650728799999995</v>
      </c>
      <c r="E1661" s="8">
        <v>43342</v>
      </c>
      <c r="F1661">
        <f t="shared" si="25"/>
        <v>2018</v>
      </c>
    </row>
    <row r="1662" spans="1:6" x14ac:dyDescent="0.25">
      <c r="A1662" s="67" t="s">
        <v>1335</v>
      </c>
      <c r="B1662" s="67" t="s">
        <v>4086</v>
      </c>
      <c r="C1662" s="6">
        <v>1922.109451</v>
      </c>
      <c r="D1662" s="6">
        <v>0.38399949100000003</v>
      </c>
      <c r="E1662" s="8">
        <v>43342</v>
      </c>
      <c r="F1662">
        <f t="shared" si="25"/>
        <v>2018</v>
      </c>
    </row>
    <row r="1663" spans="1:6" x14ac:dyDescent="0.25">
      <c r="A1663" s="67" t="s">
        <v>1335</v>
      </c>
      <c r="B1663" s="67" t="s">
        <v>4087</v>
      </c>
      <c r="C1663" s="6">
        <v>1926.1737270000001</v>
      </c>
      <c r="D1663" s="6">
        <v>0.270454048</v>
      </c>
      <c r="E1663" s="8">
        <v>43369</v>
      </c>
      <c r="F1663">
        <f t="shared" si="25"/>
        <v>2018</v>
      </c>
    </row>
    <row r="1664" spans="1:6" x14ac:dyDescent="0.25">
      <c r="A1664" s="67" t="s">
        <v>1335</v>
      </c>
      <c r="B1664" s="67" t="s">
        <v>4088</v>
      </c>
      <c r="C1664" s="6">
        <v>92663</v>
      </c>
      <c r="D1664" s="6">
        <v>14.1</v>
      </c>
      <c r="E1664" s="8">
        <v>43339</v>
      </c>
      <c r="F1664">
        <f t="shared" si="25"/>
        <v>2018</v>
      </c>
    </row>
    <row r="1665" spans="1:6" x14ac:dyDescent="0.25">
      <c r="A1665" s="67" t="s">
        <v>1335</v>
      </c>
      <c r="B1665" s="67" t="s">
        <v>4089</v>
      </c>
      <c r="C1665" s="6">
        <v>13151.439270000001</v>
      </c>
      <c r="D1665" s="6">
        <v>2.0848825729999998</v>
      </c>
      <c r="E1665" s="8">
        <v>43343</v>
      </c>
      <c r="F1665">
        <f t="shared" si="25"/>
        <v>2018</v>
      </c>
    </row>
    <row r="1666" spans="1:6" x14ac:dyDescent="0.25">
      <c r="A1666" s="67" t="s">
        <v>1335</v>
      </c>
      <c r="B1666" s="67" t="s">
        <v>4090</v>
      </c>
      <c r="C1666" s="6">
        <v>6525.782878</v>
      </c>
      <c r="D1666" s="6">
        <v>1.233024635</v>
      </c>
      <c r="E1666" s="8">
        <v>43402</v>
      </c>
      <c r="F1666">
        <f t="shared" si="25"/>
        <v>2018</v>
      </c>
    </row>
    <row r="1667" spans="1:6" x14ac:dyDescent="0.25">
      <c r="A1667" s="67" t="s">
        <v>1335</v>
      </c>
      <c r="B1667" s="67" t="s">
        <v>4091</v>
      </c>
      <c r="C1667" s="6">
        <v>11708.35925</v>
      </c>
      <c r="D1667" s="6">
        <v>1.988174436</v>
      </c>
      <c r="E1667" s="8">
        <v>43397</v>
      </c>
      <c r="F1667">
        <f t="shared" ref="F1667:F1730" si="26">YEAR(E1667)</f>
        <v>2018</v>
      </c>
    </row>
    <row r="1668" spans="1:6" x14ac:dyDescent="0.25">
      <c r="A1668" s="67" t="s">
        <v>1335</v>
      </c>
      <c r="B1668" s="67" t="s">
        <v>4092</v>
      </c>
      <c r="C1668" s="6">
        <v>4718.869944</v>
      </c>
      <c r="D1668" s="6">
        <v>1.4364900899999999</v>
      </c>
      <c r="E1668" s="8">
        <v>43371</v>
      </c>
      <c r="F1668">
        <f t="shared" si="26"/>
        <v>2018</v>
      </c>
    </row>
    <row r="1669" spans="1:6" x14ac:dyDescent="0.25">
      <c r="A1669" s="67" t="s">
        <v>1335</v>
      </c>
      <c r="B1669" s="67" t="s">
        <v>4093</v>
      </c>
      <c r="C1669" s="6">
        <v>21962.184880000001</v>
      </c>
      <c r="D1669" s="6">
        <v>6.6835620450000004</v>
      </c>
      <c r="E1669" s="8">
        <v>43355</v>
      </c>
      <c r="F1669">
        <f t="shared" si="26"/>
        <v>2018</v>
      </c>
    </row>
    <row r="1670" spans="1:6" x14ac:dyDescent="0.25">
      <c r="A1670" s="67" t="s">
        <v>1335</v>
      </c>
      <c r="B1670" s="67" t="s">
        <v>4094</v>
      </c>
      <c r="C1670" s="6">
        <v>3701.1153210000002</v>
      </c>
      <c r="D1670" s="6">
        <v>0.81120335799999999</v>
      </c>
      <c r="E1670" s="8">
        <v>43376</v>
      </c>
      <c r="F1670">
        <f t="shared" si="26"/>
        <v>2018</v>
      </c>
    </row>
    <row r="1671" spans="1:6" x14ac:dyDescent="0.25">
      <c r="A1671" s="67" t="s">
        <v>1335</v>
      </c>
      <c r="B1671" s="67" t="s">
        <v>4095</v>
      </c>
      <c r="C1671" s="6">
        <v>6638.9389250000004</v>
      </c>
      <c r="D1671" s="6">
        <v>1.7443349779999999</v>
      </c>
      <c r="E1671" s="8">
        <v>43376</v>
      </c>
      <c r="F1671">
        <f t="shared" si="26"/>
        <v>2018</v>
      </c>
    </row>
    <row r="1672" spans="1:6" x14ac:dyDescent="0.25">
      <c r="A1672" s="67" t="s">
        <v>1335</v>
      </c>
      <c r="B1672" s="67" t="s">
        <v>4096</v>
      </c>
      <c r="C1672" s="6">
        <v>14147.36132</v>
      </c>
      <c r="D1672" s="6">
        <v>2.5734172480000002</v>
      </c>
      <c r="E1672" s="8">
        <v>43377</v>
      </c>
      <c r="F1672">
        <f t="shared" si="26"/>
        <v>2018</v>
      </c>
    </row>
    <row r="1673" spans="1:6" x14ac:dyDescent="0.25">
      <c r="A1673" s="67" t="s">
        <v>1335</v>
      </c>
      <c r="B1673" s="67" t="s">
        <v>4097</v>
      </c>
      <c r="C1673" s="6">
        <v>3567.1463309999999</v>
      </c>
      <c r="D1673" s="6">
        <v>0.77749484099999999</v>
      </c>
      <c r="E1673" s="8">
        <v>43377</v>
      </c>
      <c r="F1673">
        <f t="shared" si="26"/>
        <v>2018</v>
      </c>
    </row>
    <row r="1674" spans="1:6" x14ac:dyDescent="0.25">
      <c r="A1674" s="67" t="s">
        <v>1335</v>
      </c>
      <c r="B1674" s="67" t="s">
        <v>4098</v>
      </c>
      <c r="C1674" s="6">
        <v>6247.6082699999997</v>
      </c>
      <c r="D1674" s="6">
        <v>1.0697959370000001</v>
      </c>
      <c r="E1674" s="8">
        <v>43377</v>
      </c>
      <c r="F1674">
        <f t="shared" si="26"/>
        <v>2018</v>
      </c>
    </row>
    <row r="1675" spans="1:6" x14ac:dyDescent="0.25">
      <c r="A1675" s="67" t="s">
        <v>1335</v>
      </c>
      <c r="B1675" s="67" t="s">
        <v>4099</v>
      </c>
      <c r="C1675" s="6">
        <v>3366.20658</v>
      </c>
      <c r="D1675" s="6">
        <v>0.65874884099999997</v>
      </c>
      <c r="E1675" s="8">
        <v>43383</v>
      </c>
      <c r="F1675">
        <f t="shared" si="26"/>
        <v>2018</v>
      </c>
    </row>
    <row r="1676" spans="1:6" x14ac:dyDescent="0.25">
      <c r="A1676" s="67" t="s">
        <v>1335</v>
      </c>
      <c r="B1676" s="67" t="s">
        <v>4100</v>
      </c>
      <c r="C1676" s="6">
        <v>3488.976103</v>
      </c>
      <c r="D1676" s="6">
        <v>0.65923025099999999</v>
      </c>
      <c r="E1676" s="8">
        <v>43398</v>
      </c>
      <c r="F1676">
        <f t="shared" si="26"/>
        <v>2018</v>
      </c>
    </row>
    <row r="1677" spans="1:6" x14ac:dyDescent="0.25">
      <c r="A1677" s="67" t="s">
        <v>1335</v>
      </c>
      <c r="B1677" s="67" t="s">
        <v>4101</v>
      </c>
      <c r="C1677" s="6">
        <v>2864.5189799999998</v>
      </c>
      <c r="D1677" s="6">
        <v>0.54411985600000001</v>
      </c>
      <c r="E1677" s="8">
        <v>43382</v>
      </c>
      <c r="F1677">
        <f t="shared" si="26"/>
        <v>2018</v>
      </c>
    </row>
    <row r="1678" spans="1:6" x14ac:dyDescent="0.25">
      <c r="A1678" s="67" t="s">
        <v>1335</v>
      </c>
      <c r="B1678" s="67" t="s">
        <v>4102</v>
      </c>
      <c r="C1678" s="6">
        <v>17652.17728</v>
      </c>
      <c r="D1678" s="6">
        <v>2.5531063459999999</v>
      </c>
      <c r="E1678" s="8">
        <v>43384</v>
      </c>
      <c r="F1678">
        <f t="shared" si="26"/>
        <v>2018</v>
      </c>
    </row>
    <row r="1679" spans="1:6" x14ac:dyDescent="0.25">
      <c r="A1679" s="67" t="s">
        <v>1335</v>
      </c>
      <c r="B1679" s="67" t="s">
        <v>4103</v>
      </c>
      <c r="C1679" s="6">
        <v>8712.3337090000005</v>
      </c>
      <c r="D1679" s="6">
        <v>2.9836759279999998</v>
      </c>
      <c r="E1679" s="8">
        <v>43364</v>
      </c>
      <c r="F1679">
        <f t="shared" si="26"/>
        <v>2018</v>
      </c>
    </row>
    <row r="1680" spans="1:6" x14ac:dyDescent="0.25">
      <c r="A1680" s="67" t="s">
        <v>1335</v>
      </c>
      <c r="B1680" s="67" t="s">
        <v>4104</v>
      </c>
      <c r="C1680" s="6">
        <v>6862.3704610000004</v>
      </c>
      <c r="D1680" s="6">
        <v>1.4308528899999999</v>
      </c>
      <c r="E1680" s="8">
        <v>43389</v>
      </c>
      <c r="F1680">
        <f t="shared" si="26"/>
        <v>2018</v>
      </c>
    </row>
    <row r="1681" spans="1:6" x14ac:dyDescent="0.25">
      <c r="A1681" s="67" t="s">
        <v>1334</v>
      </c>
      <c r="B1681" s="67" t="s">
        <v>4105</v>
      </c>
      <c r="C1681" s="6">
        <v>486.04</v>
      </c>
      <c r="D1681" s="6">
        <v>0.11600000000000001</v>
      </c>
      <c r="E1681" s="8">
        <v>43395</v>
      </c>
      <c r="F1681">
        <f t="shared" si="26"/>
        <v>2018</v>
      </c>
    </row>
    <row r="1682" spans="1:6" x14ac:dyDescent="0.25">
      <c r="A1682" s="67" t="s">
        <v>1334</v>
      </c>
      <c r="B1682" s="67" t="s">
        <v>4105</v>
      </c>
      <c r="C1682" s="6">
        <v>1743.04</v>
      </c>
      <c r="D1682" s="6">
        <v>0.41599999999999998</v>
      </c>
      <c r="E1682" s="8">
        <v>43395</v>
      </c>
      <c r="F1682">
        <f t="shared" si="26"/>
        <v>2018</v>
      </c>
    </row>
    <row r="1683" spans="1:6" x14ac:dyDescent="0.25">
      <c r="A1683" s="67" t="s">
        <v>1334</v>
      </c>
      <c r="B1683" s="67" t="s">
        <v>4106</v>
      </c>
      <c r="C1683" s="6">
        <v>0</v>
      </c>
      <c r="D1683" s="6">
        <v>0</v>
      </c>
      <c r="E1683" s="8">
        <v>43383</v>
      </c>
      <c r="F1683">
        <f t="shared" si="26"/>
        <v>2018</v>
      </c>
    </row>
    <row r="1684" spans="1:6" x14ac:dyDescent="0.25">
      <c r="A1684" s="67" t="s">
        <v>1334</v>
      </c>
      <c r="B1684" s="67" t="s">
        <v>4106</v>
      </c>
      <c r="C1684" s="6">
        <v>1740</v>
      </c>
      <c r="D1684" s="6">
        <v>0.57999999999999996</v>
      </c>
      <c r="E1684" s="8">
        <v>43383</v>
      </c>
      <c r="F1684">
        <f t="shared" si="26"/>
        <v>2018</v>
      </c>
    </row>
    <row r="1685" spans="1:6" x14ac:dyDescent="0.25">
      <c r="A1685" s="67" t="s">
        <v>1334</v>
      </c>
      <c r="B1685" s="67" t="s">
        <v>4106</v>
      </c>
      <c r="C1685" s="6">
        <v>4539</v>
      </c>
      <c r="D1685" s="6">
        <v>1.5129999999999999</v>
      </c>
      <c r="E1685" s="8">
        <v>43383</v>
      </c>
      <c r="F1685">
        <f t="shared" si="26"/>
        <v>2018</v>
      </c>
    </row>
    <row r="1686" spans="1:6" x14ac:dyDescent="0.25">
      <c r="A1686" s="67" t="s">
        <v>1334</v>
      </c>
      <c r="B1686" s="67" t="s">
        <v>4107</v>
      </c>
      <c r="C1686" s="6">
        <v>0</v>
      </c>
      <c r="D1686" s="6">
        <v>0</v>
      </c>
      <c r="E1686" s="8">
        <v>43391</v>
      </c>
      <c r="F1686">
        <f t="shared" si="26"/>
        <v>2018</v>
      </c>
    </row>
    <row r="1687" spans="1:6" x14ac:dyDescent="0.25">
      <c r="A1687" s="67" t="s">
        <v>1334</v>
      </c>
      <c r="B1687" s="67" t="s">
        <v>4107</v>
      </c>
      <c r="C1687" s="6">
        <v>103.586</v>
      </c>
      <c r="D1687" s="6">
        <v>4.9000000000000002E-2</v>
      </c>
      <c r="E1687" s="8">
        <v>43391</v>
      </c>
      <c r="F1687">
        <f t="shared" si="26"/>
        <v>2018</v>
      </c>
    </row>
    <row r="1688" spans="1:6" x14ac:dyDescent="0.25">
      <c r="A1688" s="67" t="s">
        <v>1334</v>
      </c>
      <c r="B1688" s="67" t="s">
        <v>4107</v>
      </c>
      <c r="C1688" s="6">
        <v>291.73200000000003</v>
      </c>
      <c r="D1688" s="6">
        <v>0.13800000000000001</v>
      </c>
      <c r="E1688" s="8">
        <v>43391</v>
      </c>
      <c r="F1688">
        <f t="shared" si="26"/>
        <v>2018</v>
      </c>
    </row>
    <row r="1689" spans="1:6" x14ac:dyDescent="0.25">
      <c r="A1689" s="67" t="s">
        <v>1334</v>
      </c>
      <c r="B1689" s="67" t="s">
        <v>4107</v>
      </c>
      <c r="C1689" s="6">
        <v>1604.5260000000001</v>
      </c>
      <c r="D1689" s="6">
        <v>0.75900000000000001</v>
      </c>
      <c r="E1689" s="8">
        <v>43391</v>
      </c>
      <c r="F1689">
        <f t="shared" si="26"/>
        <v>2018</v>
      </c>
    </row>
    <row r="1690" spans="1:6" x14ac:dyDescent="0.25">
      <c r="A1690" s="67" t="s">
        <v>1334</v>
      </c>
      <c r="B1690" s="67" t="s">
        <v>4108</v>
      </c>
      <c r="C1690" s="6">
        <v>459.98399999999998</v>
      </c>
      <c r="D1690" s="6">
        <v>8.4000000000000005E-2</v>
      </c>
      <c r="E1690" s="8">
        <v>43397</v>
      </c>
      <c r="F1690">
        <f t="shared" si="26"/>
        <v>2018</v>
      </c>
    </row>
    <row r="1691" spans="1:6" x14ac:dyDescent="0.25">
      <c r="A1691" s="67" t="s">
        <v>1334</v>
      </c>
      <c r="B1691" s="67" t="s">
        <v>4108</v>
      </c>
      <c r="C1691" s="6">
        <v>569.50400000000002</v>
      </c>
      <c r="D1691" s="6">
        <v>0.104</v>
      </c>
      <c r="E1691" s="8">
        <v>43397</v>
      </c>
      <c r="F1691">
        <f t="shared" si="26"/>
        <v>2018</v>
      </c>
    </row>
    <row r="1692" spans="1:6" x14ac:dyDescent="0.25">
      <c r="A1692" s="67" t="s">
        <v>1334</v>
      </c>
      <c r="B1692" s="67" t="s">
        <v>4108</v>
      </c>
      <c r="C1692" s="6">
        <v>1993.2639999999999</v>
      </c>
      <c r="D1692" s="6">
        <v>0.36399999999999999</v>
      </c>
      <c r="E1692" s="8">
        <v>43397</v>
      </c>
      <c r="F1692">
        <f t="shared" si="26"/>
        <v>2018</v>
      </c>
    </row>
    <row r="1693" spans="1:6" x14ac:dyDescent="0.25">
      <c r="A1693" s="67" t="s">
        <v>1334</v>
      </c>
      <c r="B1693" s="67" t="s">
        <v>4109</v>
      </c>
      <c r="C1693" s="6">
        <v>1190.28</v>
      </c>
      <c r="D1693" s="6">
        <v>0.21</v>
      </c>
      <c r="E1693" s="8">
        <v>43377</v>
      </c>
      <c r="F1693">
        <f t="shared" si="26"/>
        <v>2018</v>
      </c>
    </row>
    <row r="1694" spans="1:6" x14ac:dyDescent="0.25">
      <c r="A1694" s="67" t="s">
        <v>1334</v>
      </c>
      <c r="B1694" s="67" t="s">
        <v>4109</v>
      </c>
      <c r="C1694" s="6">
        <v>2182.1799999999998</v>
      </c>
      <c r="D1694" s="6">
        <v>0.38500000000000001</v>
      </c>
      <c r="E1694" s="8">
        <v>43377</v>
      </c>
      <c r="F1694">
        <f t="shared" si="26"/>
        <v>2018</v>
      </c>
    </row>
    <row r="1695" spans="1:6" x14ac:dyDescent="0.25">
      <c r="A1695" s="67" t="s">
        <v>1334</v>
      </c>
      <c r="B1695" s="67" t="s">
        <v>4109</v>
      </c>
      <c r="C1695" s="6">
        <v>0</v>
      </c>
      <c r="D1695" s="6">
        <v>0</v>
      </c>
      <c r="E1695" s="8">
        <v>43377</v>
      </c>
      <c r="F1695">
        <f t="shared" si="26"/>
        <v>2018</v>
      </c>
    </row>
    <row r="1696" spans="1:6" x14ac:dyDescent="0.25">
      <c r="A1696" s="67" t="s">
        <v>1334</v>
      </c>
      <c r="B1696" s="67" t="s">
        <v>4109</v>
      </c>
      <c r="C1696" s="6">
        <v>561.13199999999995</v>
      </c>
      <c r="D1696" s="6">
        <v>9.9000000000000005E-2</v>
      </c>
      <c r="E1696" s="8">
        <v>43377</v>
      </c>
      <c r="F1696">
        <f t="shared" si="26"/>
        <v>2018</v>
      </c>
    </row>
    <row r="1697" spans="1:6" x14ac:dyDescent="0.25">
      <c r="A1697" s="67" t="s">
        <v>1334</v>
      </c>
      <c r="B1697" s="67" t="s">
        <v>4109</v>
      </c>
      <c r="C1697" s="6">
        <v>935.22</v>
      </c>
      <c r="D1697" s="6">
        <v>0.16500000000000001</v>
      </c>
      <c r="E1697" s="8">
        <v>43377</v>
      </c>
      <c r="F1697">
        <f t="shared" si="26"/>
        <v>2018</v>
      </c>
    </row>
    <row r="1698" spans="1:6" x14ac:dyDescent="0.25">
      <c r="A1698" s="67" t="s">
        <v>1334</v>
      </c>
      <c r="B1698" s="67" t="s">
        <v>4109</v>
      </c>
      <c r="C1698" s="6">
        <v>578.13599999999997</v>
      </c>
      <c r="D1698" s="6">
        <v>0.10199999999999999</v>
      </c>
      <c r="E1698" s="8">
        <v>43377</v>
      </c>
      <c r="F1698">
        <f t="shared" si="26"/>
        <v>2018</v>
      </c>
    </row>
    <row r="1699" spans="1:6" x14ac:dyDescent="0.25">
      <c r="A1699" s="67" t="s">
        <v>1334</v>
      </c>
      <c r="B1699" s="67" t="s">
        <v>4109</v>
      </c>
      <c r="C1699" s="6">
        <v>1008.904</v>
      </c>
      <c r="D1699" s="6">
        <v>0.17799999999999999</v>
      </c>
      <c r="E1699" s="8">
        <v>43377</v>
      </c>
      <c r="F1699">
        <f t="shared" si="26"/>
        <v>2018</v>
      </c>
    </row>
    <row r="1700" spans="1:6" x14ac:dyDescent="0.25">
      <c r="A1700" s="67" t="s">
        <v>1334</v>
      </c>
      <c r="B1700" s="67" t="s">
        <v>4109</v>
      </c>
      <c r="C1700" s="6">
        <v>1201.616</v>
      </c>
      <c r="D1700" s="6">
        <v>0.21199999999999999</v>
      </c>
      <c r="E1700" s="8">
        <v>43377</v>
      </c>
      <c r="F1700">
        <f t="shared" si="26"/>
        <v>2018</v>
      </c>
    </row>
    <row r="1701" spans="1:6" x14ac:dyDescent="0.25">
      <c r="A1701" s="67" t="s">
        <v>1334</v>
      </c>
      <c r="B1701" s="67" t="s">
        <v>4109</v>
      </c>
      <c r="C1701" s="6">
        <v>306.072</v>
      </c>
      <c r="D1701" s="6">
        <v>5.3999999999999999E-2</v>
      </c>
      <c r="E1701" s="8">
        <v>43377</v>
      </c>
      <c r="F1701">
        <f t="shared" si="26"/>
        <v>2018</v>
      </c>
    </row>
    <row r="1702" spans="1:6" x14ac:dyDescent="0.25">
      <c r="A1702" s="67" t="s">
        <v>1334</v>
      </c>
      <c r="B1702" s="67" t="s">
        <v>4109</v>
      </c>
      <c r="C1702" s="6">
        <v>476.11200000000002</v>
      </c>
      <c r="D1702" s="6">
        <v>8.4000000000000005E-2</v>
      </c>
      <c r="E1702" s="8">
        <v>43377</v>
      </c>
      <c r="F1702">
        <f t="shared" si="26"/>
        <v>2018</v>
      </c>
    </row>
    <row r="1703" spans="1:6" x14ac:dyDescent="0.25">
      <c r="A1703" s="67" t="s">
        <v>1334</v>
      </c>
      <c r="B1703" s="67" t="s">
        <v>4109</v>
      </c>
      <c r="C1703" s="6">
        <v>487.44799999999998</v>
      </c>
      <c r="D1703" s="6">
        <v>8.5999999999999993E-2</v>
      </c>
      <c r="E1703" s="8">
        <v>43377</v>
      </c>
      <c r="F1703">
        <f t="shared" si="26"/>
        <v>2018</v>
      </c>
    </row>
    <row r="1704" spans="1:6" x14ac:dyDescent="0.25">
      <c r="A1704" s="67" t="s">
        <v>1334</v>
      </c>
      <c r="B1704" s="67" t="s">
        <v>4109</v>
      </c>
      <c r="C1704" s="6">
        <v>731.17200000000003</v>
      </c>
      <c r="D1704" s="6">
        <v>0.129</v>
      </c>
      <c r="E1704" s="8">
        <v>43377</v>
      </c>
      <c r="F1704">
        <f t="shared" si="26"/>
        <v>2018</v>
      </c>
    </row>
    <row r="1705" spans="1:6" x14ac:dyDescent="0.25">
      <c r="A1705" s="67" t="s">
        <v>1334</v>
      </c>
      <c r="B1705" s="67" t="s">
        <v>4109</v>
      </c>
      <c r="C1705" s="6">
        <v>2193.5160000000001</v>
      </c>
      <c r="D1705" s="6">
        <v>0.38700000000000001</v>
      </c>
      <c r="E1705" s="8">
        <v>43377</v>
      </c>
      <c r="F1705">
        <f t="shared" si="26"/>
        <v>2018</v>
      </c>
    </row>
    <row r="1706" spans="1:6" x14ac:dyDescent="0.25">
      <c r="A1706" s="67" t="s">
        <v>1334</v>
      </c>
      <c r="B1706" s="67" t="s">
        <v>4109</v>
      </c>
      <c r="C1706" s="6">
        <v>3655.86</v>
      </c>
      <c r="D1706" s="6">
        <v>0.64500000000000002</v>
      </c>
      <c r="E1706" s="8">
        <v>43377</v>
      </c>
      <c r="F1706">
        <f t="shared" si="26"/>
        <v>2018</v>
      </c>
    </row>
    <row r="1707" spans="1:6" x14ac:dyDescent="0.25">
      <c r="A1707" s="67" t="s">
        <v>1334</v>
      </c>
      <c r="B1707" s="67" t="s">
        <v>4109</v>
      </c>
      <c r="C1707" s="6">
        <v>391.09199999999998</v>
      </c>
      <c r="D1707" s="6">
        <v>6.9000000000000006E-2</v>
      </c>
      <c r="E1707" s="8">
        <v>43377</v>
      </c>
      <c r="F1707">
        <f t="shared" si="26"/>
        <v>2018</v>
      </c>
    </row>
    <row r="1708" spans="1:6" x14ac:dyDescent="0.25">
      <c r="A1708" s="67" t="s">
        <v>1334</v>
      </c>
      <c r="B1708" s="67" t="s">
        <v>4109</v>
      </c>
      <c r="C1708" s="6">
        <v>1348.9839999999999</v>
      </c>
      <c r="D1708" s="6">
        <v>0.23799999999999999</v>
      </c>
      <c r="E1708" s="8">
        <v>43377</v>
      </c>
      <c r="F1708">
        <f t="shared" si="26"/>
        <v>2018</v>
      </c>
    </row>
    <row r="1709" spans="1:6" x14ac:dyDescent="0.25">
      <c r="A1709" s="67" t="s">
        <v>1334</v>
      </c>
      <c r="B1709" s="67" t="s">
        <v>4110</v>
      </c>
      <c r="C1709" s="6">
        <v>0</v>
      </c>
      <c r="D1709" s="6">
        <v>0</v>
      </c>
      <c r="E1709" s="8">
        <v>43383</v>
      </c>
      <c r="F1709">
        <f t="shared" si="26"/>
        <v>2018</v>
      </c>
    </row>
    <row r="1710" spans="1:6" x14ac:dyDescent="0.25">
      <c r="A1710" s="67" t="s">
        <v>1334</v>
      </c>
      <c r="B1710" s="67" t="s">
        <v>4110</v>
      </c>
      <c r="C1710" s="6">
        <v>256.32600000000002</v>
      </c>
      <c r="D1710" s="6">
        <v>5.0999999999999997E-2</v>
      </c>
      <c r="E1710" s="8">
        <v>43383</v>
      </c>
      <c r="F1710">
        <f t="shared" si="26"/>
        <v>2018</v>
      </c>
    </row>
    <row r="1711" spans="1:6" x14ac:dyDescent="0.25">
      <c r="A1711" s="67" t="s">
        <v>1334</v>
      </c>
      <c r="B1711" s="67" t="s">
        <v>4110</v>
      </c>
      <c r="C1711" s="6">
        <v>1025.3040000000001</v>
      </c>
      <c r="D1711" s="6">
        <v>0.20399999999999999</v>
      </c>
      <c r="E1711" s="8">
        <v>43383</v>
      </c>
      <c r="F1711">
        <f t="shared" si="26"/>
        <v>2018</v>
      </c>
    </row>
    <row r="1712" spans="1:6" x14ac:dyDescent="0.25">
      <c r="A1712" s="67" t="s">
        <v>1334</v>
      </c>
      <c r="B1712" s="67" t="s">
        <v>4110</v>
      </c>
      <c r="C1712" s="6">
        <v>1794.2819999999999</v>
      </c>
      <c r="D1712" s="6">
        <v>0.35699999999999998</v>
      </c>
      <c r="E1712" s="8">
        <v>43383</v>
      </c>
      <c r="F1712">
        <f t="shared" si="26"/>
        <v>2018</v>
      </c>
    </row>
    <row r="1713" spans="1:6" x14ac:dyDescent="0.25">
      <c r="A1713" s="67" t="s">
        <v>1334</v>
      </c>
      <c r="B1713" s="67" t="s">
        <v>4110</v>
      </c>
      <c r="C1713" s="6">
        <v>2050.6080000000002</v>
      </c>
      <c r="D1713" s="6">
        <v>0.40799999999999997</v>
      </c>
      <c r="E1713" s="8">
        <v>43383</v>
      </c>
      <c r="F1713">
        <f t="shared" si="26"/>
        <v>2018</v>
      </c>
    </row>
    <row r="1714" spans="1:6" x14ac:dyDescent="0.25">
      <c r="A1714" s="67" t="s">
        <v>1334</v>
      </c>
      <c r="B1714" s="67" t="s">
        <v>4110</v>
      </c>
      <c r="C1714" s="6">
        <v>616.32000000000005</v>
      </c>
      <c r="D1714" s="6">
        <v>0.14399999999999999</v>
      </c>
      <c r="E1714" s="8">
        <v>43383</v>
      </c>
      <c r="F1714">
        <f t="shared" si="26"/>
        <v>2018</v>
      </c>
    </row>
    <row r="1715" spans="1:6" x14ac:dyDescent="0.25">
      <c r="A1715" s="67" t="s">
        <v>1334</v>
      </c>
      <c r="B1715" s="67" t="s">
        <v>4110</v>
      </c>
      <c r="C1715" s="6">
        <v>583.01599999999996</v>
      </c>
      <c r="D1715" s="6">
        <v>0.11600000000000001</v>
      </c>
      <c r="E1715" s="8">
        <v>43383</v>
      </c>
      <c r="F1715">
        <f t="shared" si="26"/>
        <v>2018</v>
      </c>
    </row>
    <row r="1716" spans="1:6" x14ac:dyDescent="0.25">
      <c r="A1716" s="67" t="s">
        <v>1334</v>
      </c>
      <c r="B1716" s="67" t="s">
        <v>4111</v>
      </c>
      <c r="C1716" s="6">
        <v>0</v>
      </c>
      <c r="D1716" s="6">
        <v>0</v>
      </c>
      <c r="E1716" s="8">
        <v>43391</v>
      </c>
      <c r="F1716">
        <f t="shared" si="26"/>
        <v>2018</v>
      </c>
    </row>
    <row r="1717" spans="1:6" x14ac:dyDescent="0.25">
      <c r="A1717" s="67" t="s">
        <v>1334</v>
      </c>
      <c r="B1717" s="67" t="s">
        <v>4111</v>
      </c>
      <c r="C1717" s="6">
        <v>222.768</v>
      </c>
      <c r="D1717" s="6">
        <v>5.0999999999999997E-2</v>
      </c>
      <c r="E1717" s="8">
        <v>43391</v>
      </c>
      <c r="F1717">
        <f t="shared" si="26"/>
        <v>2018</v>
      </c>
    </row>
    <row r="1718" spans="1:6" x14ac:dyDescent="0.25">
      <c r="A1718" s="67" t="s">
        <v>1334</v>
      </c>
      <c r="B1718" s="67" t="s">
        <v>4111</v>
      </c>
      <c r="C1718" s="6">
        <v>235.87200000000001</v>
      </c>
      <c r="D1718" s="6">
        <v>5.3999999999999999E-2</v>
      </c>
      <c r="E1718" s="8">
        <v>43391</v>
      </c>
      <c r="F1718">
        <f t="shared" si="26"/>
        <v>2018</v>
      </c>
    </row>
    <row r="1719" spans="1:6" x14ac:dyDescent="0.25">
      <c r="A1719" s="67" t="s">
        <v>1334</v>
      </c>
      <c r="B1719" s="67" t="s">
        <v>4111</v>
      </c>
      <c r="C1719" s="6">
        <v>235.87200000000001</v>
      </c>
      <c r="D1719" s="6">
        <v>5.3999999999999999E-2</v>
      </c>
      <c r="E1719" s="8">
        <v>43391</v>
      </c>
      <c r="F1719">
        <f t="shared" si="26"/>
        <v>2018</v>
      </c>
    </row>
    <row r="1720" spans="1:6" x14ac:dyDescent="0.25">
      <c r="A1720" s="67" t="s">
        <v>1334</v>
      </c>
      <c r="B1720" s="67" t="s">
        <v>4111</v>
      </c>
      <c r="C1720" s="6">
        <v>707.61599999999999</v>
      </c>
      <c r="D1720" s="6">
        <v>0.16200000000000001</v>
      </c>
      <c r="E1720" s="8">
        <v>43391</v>
      </c>
      <c r="F1720">
        <f t="shared" si="26"/>
        <v>2018</v>
      </c>
    </row>
    <row r="1721" spans="1:6" x14ac:dyDescent="0.25">
      <c r="A1721" s="67" t="s">
        <v>1334</v>
      </c>
      <c r="B1721" s="67" t="s">
        <v>4111</v>
      </c>
      <c r="C1721" s="6">
        <v>616.32000000000005</v>
      </c>
      <c r="D1721" s="6">
        <v>0.14399999999999999</v>
      </c>
      <c r="E1721" s="8">
        <v>43391</v>
      </c>
      <c r="F1721">
        <f t="shared" si="26"/>
        <v>2018</v>
      </c>
    </row>
    <row r="1722" spans="1:6" x14ac:dyDescent="0.25">
      <c r="A1722" s="67" t="s">
        <v>1334</v>
      </c>
      <c r="B1722" s="67" t="s">
        <v>4111</v>
      </c>
      <c r="C1722" s="6">
        <v>308.16000000000003</v>
      </c>
      <c r="D1722" s="6">
        <v>7.1999999999999995E-2</v>
      </c>
      <c r="E1722" s="8">
        <v>43391</v>
      </c>
      <c r="F1722">
        <f t="shared" si="26"/>
        <v>2018</v>
      </c>
    </row>
    <row r="1723" spans="1:6" x14ac:dyDescent="0.25">
      <c r="A1723" s="67" t="s">
        <v>1334</v>
      </c>
      <c r="B1723" s="67" t="s">
        <v>4111</v>
      </c>
      <c r="C1723" s="6">
        <v>873.6</v>
      </c>
      <c r="D1723" s="6">
        <v>0.2</v>
      </c>
      <c r="E1723" s="8">
        <v>43391</v>
      </c>
      <c r="F1723">
        <f t="shared" si="26"/>
        <v>2018</v>
      </c>
    </row>
    <row r="1724" spans="1:6" x14ac:dyDescent="0.25">
      <c r="A1724" s="67" t="s">
        <v>1334</v>
      </c>
      <c r="B1724" s="67" t="s">
        <v>4111</v>
      </c>
      <c r="C1724" s="6">
        <v>1310.4000000000001</v>
      </c>
      <c r="D1724" s="6">
        <v>0.3</v>
      </c>
      <c r="E1724" s="8">
        <v>43391</v>
      </c>
      <c r="F1724">
        <f t="shared" si="26"/>
        <v>2018</v>
      </c>
    </row>
    <row r="1725" spans="1:6" x14ac:dyDescent="0.25">
      <c r="A1725" s="67" t="s">
        <v>1334</v>
      </c>
      <c r="B1725" s="67" t="s">
        <v>4111</v>
      </c>
      <c r="C1725" s="6">
        <v>1747.2</v>
      </c>
      <c r="D1725" s="6">
        <v>0.4</v>
      </c>
      <c r="E1725" s="8">
        <v>43391</v>
      </c>
      <c r="F1725">
        <f t="shared" si="26"/>
        <v>2018</v>
      </c>
    </row>
    <row r="1726" spans="1:6" x14ac:dyDescent="0.25">
      <c r="A1726" s="67" t="s">
        <v>1334</v>
      </c>
      <c r="B1726" s="67" t="s">
        <v>4111</v>
      </c>
      <c r="C1726" s="6">
        <v>2620.8000000000002</v>
      </c>
      <c r="D1726" s="6">
        <v>0.6</v>
      </c>
      <c r="E1726" s="8">
        <v>43391</v>
      </c>
      <c r="F1726">
        <f t="shared" si="26"/>
        <v>2018</v>
      </c>
    </row>
    <row r="1727" spans="1:6" x14ac:dyDescent="0.25">
      <c r="A1727" s="67" t="s">
        <v>1334</v>
      </c>
      <c r="B1727" s="67" t="s">
        <v>4112</v>
      </c>
      <c r="C1727" s="6">
        <v>0</v>
      </c>
      <c r="D1727" s="6">
        <v>0</v>
      </c>
      <c r="E1727" s="8">
        <v>43389</v>
      </c>
      <c r="F1727">
        <f t="shared" si="26"/>
        <v>2018</v>
      </c>
    </row>
    <row r="1728" spans="1:6" x14ac:dyDescent="0.25">
      <c r="A1728" s="67" t="s">
        <v>1334</v>
      </c>
      <c r="B1728" s="67" t="s">
        <v>4112</v>
      </c>
      <c r="C1728" s="6">
        <v>374.1</v>
      </c>
      <c r="D1728" s="6">
        <v>0.1</v>
      </c>
      <c r="E1728" s="8">
        <v>43389</v>
      </c>
      <c r="F1728">
        <f t="shared" si="26"/>
        <v>2018</v>
      </c>
    </row>
    <row r="1729" spans="1:6" x14ac:dyDescent="0.25">
      <c r="A1729" s="67" t="s">
        <v>1334</v>
      </c>
      <c r="B1729" s="67" t="s">
        <v>4112</v>
      </c>
      <c r="C1729" s="6">
        <v>8230.2000000000007</v>
      </c>
      <c r="D1729" s="6">
        <v>2.2000000000000002</v>
      </c>
      <c r="E1729" s="8">
        <v>43389</v>
      </c>
      <c r="F1729">
        <f t="shared" si="26"/>
        <v>2018</v>
      </c>
    </row>
    <row r="1730" spans="1:6" x14ac:dyDescent="0.25">
      <c r="A1730" s="67" t="s">
        <v>1334</v>
      </c>
      <c r="B1730" s="67" t="s">
        <v>4112</v>
      </c>
      <c r="C1730" s="6">
        <v>2244.6</v>
      </c>
      <c r="D1730" s="6">
        <v>0.6</v>
      </c>
      <c r="E1730" s="8">
        <v>43389</v>
      </c>
      <c r="F1730">
        <f t="shared" si="26"/>
        <v>2018</v>
      </c>
    </row>
    <row r="1731" spans="1:6" x14ac:dyDescent="0.25">
      <c r="A1731" s="67" t="s">
        <v>1334</v>
      </c>
      <c r="B1731" s="67" t="s">
        <v>4113</v>
      </c>
      <c r="C1731" s="6">
        <v>0</v>
      </c>
      <c r="D1731" s="6">
        <v>0</v>
      </c>
      <c r="E1731" s="8">
        <v>43389</v>
      </c>
      <c r="F1731">
        <f t="shared" ref="F1731:F1794" si="27">YEAR(E1731)</f>
        <v>2018</v>
      </c>
    </row>
    <row r="1732" spans="1:6" x14ac:dyDescent="0.25">
      <c r="A1732" s="67" t="s">
        <v>1334</v>
      </c>
      <c r="B1732" s="67" t="s">
        <v>4113</v>
      </c>
      <c r="C1732" s="6">
        <v>141.78</v>
      </c>
      <c r="D1732" s="6">
        <v>5.0999999999999997E-2</v>
      </c>
      <c r="E1732" s="8">
        <v>43389</v>
      </c>
      <c r="F1732">
        <f t="shared" si="27"/>
        <v>2018</v>
      </c>
    </row>
    <row r="1733" spans="1:6" x14ac:dyDescent="0.25">
      <c r="A1733" s="67" t="s">
        <v>1334</v>
      </c>
      <c r="B1733" s="67" t="s">
        <v>4113</v>
      </c>
      <c r="C1733" s="6">
        <v>583.79999999999995</v>
      </c>
      <c r="D1733" s="6">
        <v>0.21</v>
      </c>
      <c r="E1733" s="8">
        <v>43389</v>
      </c>
      <c r="F1733">
        <f t="shared" si="27"/>
        <v>2018</v>
      </c>
    </row>
    <row r="1734" spans="1:6" x14ac:dyDescent="0.25">
      <c r="A1734" s="67" t="s">
        <v>1334</v>
      </c>
      <c r="B1734" s="67" t="s">
        <v>4113</v>
      </c>
      <c r="C1734" s="6">
        <v>6394</v>
      </c>
      <c r="D1734" s="6">
        <v>2.2999999999999998</v>
      </c>
      <c r="E1734" s="8">
        <v>43389</v>
      </c>
      <c r="F1734">
        <f t="shared" si="27"/>
        <v>2018</v>
      </c>
    </row>
    <row r="1735" spans="1:6" x14ac:dyDescent="0.25">
      <c r="A1735" s="67" t="s">
        <v>1334</v>
      </c>
      <c r="B1735" s="67" t="s">
        <v>4113</v>
      </c>
      <c r="C1735" s="6">
        <v>1112</v>
      </c>
      <c r="D1735" s="6">
        <v>0.4</v>
      </c>
      <c r="E1735" s="8">
        <v>43389</v>
      </c>
      <c r="F1735">
        <f t="shared" si="27"/>
        <v>2018</v>
      </c>
    </row>
    <row r="1736" spans="1:6" x14ac:dyDescent="0.25">
      <c r="A1736" s="67" t="s">
        <v>1334</v>
      </c>
      <c r="B1736" s="67" t="s">
        <v>4114</v>
      </c>
      <c r="C1736" s="6">
        <v>0</v>
      </c>
      <c r="D1736" s="6">
        <v>0</v>
      </c>
      <c r="E1736" s="8">
        <v>43391</v>
      </c>
      <c r="F1736">
        <f t="shared" si="27"/>
        <v>2018</v>
      </c>
    </row>
    <row r="1737" spans="1:6" x14ac:dyDescent="0.25">
      <c r="A1737" s="67" t="s">
        <v>1334</v>
      </c>
      <c r="B1737" s="67" t="s">
        <v>4114</v>
      </c>
      <c r="C1737" s="6">
        <v>2311.2240000000002</v>
      </c>
      <c r="D1737" s="6">
        <v>0.63600000000000001</v>
      </c>
      <c r="E1737" s="8">
        <v>43391</v>
      </c>
      <c r="F1737">
        <f t="shared" si="27"/>
        <v>2018</v>
      </c>
    </row>
    <row r="1738" spans="1:6" x14ac:dyDescent="0.25">
      <c r="A1738" s="67" t="s">
        <v>1334</v>
      </c>
      <c r="B1738" s="67" t="s">
        <v>4114</v>
      </c>
      <c r="C1738" s="6">
        <v>3270.6</v>
      </c>
      <c r="D1738" s="6">
        <v>0.9</v>
      </c>
      <c r="E1738" s="8">
        <v>43391</v>
      </c>
      <c r="F1738">
        <f t="shared" si="27"/>
        <v>2018</v>
      </c>
    </row>
    <row r="1739" spans="1:6" x14ac:dyDescent="0.25">
      <c r="A1739" s="67" t="s">
        <v>1334</v>
      </c>
      <c r="B1739" s="67" t="s">
        <v>4114</v>
      </c>
      <c r="C1739" s="6">
        <v>5087.6000000000004</v>
      </c>
      <c r="D1739" s="6">
        <v>1.4</v>
      </c>
      <c r="E1739" s="8">
        <v>43391</v>
      </c>
      <c r="F1739">
        <f t="shared" si="27"/>
        <v>2018</v>
      </c>
    </row>
    <row r="1740" spans="1:6" x14ac:dyDescent="0.25">
      <c r="A1740" s="67" t="s">
        <v>1334</v>
      </c>
      <c r="B1740" s="67" t="s">
        <v>4114</v>
      </c>
      <c r="C1740" s="6">
        <v>363.4</v>
      </c>
      <c r="D1740" s="6">
        <v>0.1</v>
      </c>
      <c r="E1740" s="8">
        <v>43391</v>
      </c>
      <c r="F1740">
        <f t="shared" si="27"/>
        <v>2018</v>
      </c>
    </row>
    <row r="1741" spans="1:6" x14ac:dyDescent="0.25">
      <c r="A1741" s="67" t="s">
        <v>1334</v>
      </c>
      <c r="B1741" s="67" t="s">
        <v>4115</v>
      </c>
      <c r="C1741" s="6">
        <v>0</v>
      </c>
      <c r="D1741" s="6">
        <v>0</v>
      </c>
      <c r="E1741" s="8">
        <v>43376</v>
      </c>
      <c r="F1741">
        <f t="shared" si="27"/>
        <v>2018</v>
      </c>
    </row>
    <row r="1742" spans="1:6" x14ac:dyDescent="0.25">
      <c r="A1742" s="67" t="s">
        <v>1334</v>
      </c>
      <c r="B1742" s="67" t="s">
        <v>4115</v>
      </c>
      <c r="C1742" s="6">
        <v>191.25</v>
      </c>
      <c r="D1742" s="6">
        <v>5.0999999999999997E-2</v>
      </c>
      <c r="E1742" s="8">
        <v>43376</v>
      </c>
      <c r="F1742">
        <f t="shared" si="27"/>
        <v>2018</v>
      </c>
    </row>
    <row r="1743" spans="1:6" x14ac:dyDescent="0.25">
      <c r="A1743" s="67" t="s">
        <v>1334</v>
      </c>
      <c r="B1743" s="67" t="s">
        <v>4115</v>
      </c>
      <c r="C1743" s="6">
        <v>202.5</v>
      </c>
      <c r="D1743" s="6">
        <v>5.3999999999999999E-2</v>
      </c>
      <c r="E1743" s="8">
        <v>43376</v>
      </c>
      <c r="F1743">
        <f t="shared" si="27"/>
        <v>2018</v>
      </c>
    </row>
    <row r="1744" spans="1:6" x14ac:dyDescent="0.25">
      <c r="A1744" s="67" t="s">
        <v>1334</v>
      </c>
      <c r="B1744" s="67" t="s">
        <v>4115</v>
      </c>
      <c r="C1744" s="6">
        <v>138.75</v>
      </c>
      <c r="D1744" s="6">
        <v>3.6999999999999998E-2</v>
      </c>
      <c r="E1744" s="8">
        <v>43376</v>
      </c>
      <c r="F1744">
        <f t="shared" si="27"/>
        <v>2018</v>
      </c>
    </row>
    <row r="1745" spans="1:6" x14ac:dyDescent="0.25">
      <c r="A1745" s="67" t="s">
        <v>1334</v>
      </c>
      <c r="B1745" s="67" t="s">
        <v>4115</v>
      </c>
      <c r="C1745" s="6">
        <v>258.75</v>
      </c>
      <c r="D1745" s="6">
        <v>6.9000000000000006E-2</v>
      </c>
      <c r="E1745" s="8">
        <v>43376</v>
      </c>
      <c r="F1745">
        <f t="shared" si="27"/>
        <v>2018</v>
      </c>
    </row>
    <row r="1746" spans="1:6" x14ac:dyDescent="0.25">
      <c r="A1746" s="67" t="s">
        <v>1334</v>
      </c>
      <c r="B1746" s="67" t="s">
        <v>4115</v>
      </c>
      <c r="C1746" s="6">
        <v>3570</v>
      </c>
      <c r="D1746" s="6">
        <v>0.95199999999999996</v>
      </c>
      <c r="E1746" s="8">
        <v>43376</v>
      </c>
      <c r="F1746">
        <f t="shared" si="27"/>
        <v>2018</v>
      </c>
    </row>
    <row r="1747" spans="1:6" x14ac:dyDescent="0.25">
      <c r="A1747" s="67" t="s">
        <v>1334</v>
      </c>
      <c r="B1747" s="67" t="s">
        <v>4115</v>
      </c>
      <c r="C1747" s="6">
        <v>6247.5</v>
      </c>
      <c r="D1747" s="6">
        <v>1.6659999999999999</v>
      </c>
      <c r="E1747" s="8">
        <v>43376</v>
      </c>
      <c r="F1747">
        <f t="shared" si="27"/>
        <v>2018</v>
      </c>
    </row>
    <row r="1748" spans="1:6" x14ac:dyDescent="0.25">
      <c r="A1748" s="67" t="s">
        <v>1334</v>
      </c>
      <c r="B1748" s="67" t="s">
        <v>4116</v>
      </c>
      <c r="C1748" s="6">
        <v>0</v>
      </c>
      <c r="D1748" s="6">
        <v>0</v>
      </c>
      <c r="E1748" s="8">
        <v>43374</v>
      </c>
      <c r="F1748">
        <f t="shared" si="27"/>
        <v>2018</v>
      </c>
    </row>
    <row r="1749" spans="1:6" x14ac:dyDescent="0.25">
      <c r="A1749" s="67" t="s">
        <v>1334</v>
      </c>
      <c r="B1749" s="67" t="s">
        <v>4116</v>
      </c>
      <c r="C1749" s="6">
        <v>2654.652</v>
      </c>
      <c r="D1749" s="6">
        <v>0.56100000000000005</v>
      </c>
      <c r="E1749" s="8">
        <v>43374</v>
      </c>
      <c r="F1749">
        <f t="shared" si="27"/>
        <v>2018</v>
      </c>
    </row>
    <row r="1750" spans="1:6" x14ac:dyDescent="0.25">
      <c r="A1750" s="67" t="s">
        <v>1334</v>
      </c>
      <c r="B1750" s="67" t="s">
        <v>4116</v>
      </c>
      <c r="C1750" s="6">
        <v>127.764</v>
      </c>
      <c r="D1750" s="6">
        <v>2.7E-2</v>
      </c>
      <c r="E1750" s="8">
        <v>43374</v>
      </c>
      <c r="F1750">
        <f t="shared" si="27"/>
        <v>2018</v>
      </c>
    </row>
    <row r="1751" spans="1:6" x14ac:dyDescent="0.25">
      <c r="A1751" s="67" t="s">
        <v>1334</v>
      </c>
      <c r="B1751" s="67" t="s">
        <v>4116</v>
      </c>
      <c r="C1751" s="6">
        <v>146.69200000000001</v>
      </c>
      <c r="D1751" s="6">
        <v>3.1E-2</v>
      </c>
      <c r="E1751" s="8">
        <v>43374</v>
      </c>
      <c r="F1751">
        <f t="shared" si="27"/>
        <v>2018</v>
      </c>
    </row>
    <row r="1752" spans="1:6" x14ac:dyDescent="0.25">
      <c r="A1752" s="67" t="s">
        <v>1334</v>
      </c>
      <c r="B1752" s="67" t="s">
        <v>4116</v>
      </c>
      <c r="C1752" s="6">
        <v>1504.7760000000001</v>
      </c>
      <c r="D1752" s="6">
        <v>0.318</v>
      </c>
      <c r="E1752" s="8">
        <v>43374</v>
      </c>
      <c r="F1752">
        <f t="shared" si="27"/>
        <v>2018</v>
      </c>
    </row>
    <row r="1753" spans="1:6" x14ac:dyDescent="0.25">
      <c r="A1753" s="67" t="s">
        <v>1334</v>
      </c>
      <c r="B1753" s="67" t="s">
        <v>4116</v>
      </c>
      <c r="C1753" s="6">
        <v>8517.6</v>
      </c>
      <c r="D1753" s="6">
        <v>1.8</v>
      </c>
      <c r="E1753" s="8">
        <v>43374</v>
      </c>
      <c r="F1753">
        <f t="shared" si="27"/>
        <v>2018</v>
      </c>
    </row>
    <row r="1754" spans="1:6" x14ac:dyDescent="0.25">
      <c r="A1754" s="67" t="s">
        <v>1334</v>
      </c>
      <c r="B1754" s="67" t="s">
        <v>4117</v>
      </c>
      <c r="C1754" s="6">
        <v>763.77599999999995</v>
      </c>
      <c r="D1754" s="6">
        <v>0.153</v>
      </c>
      <c r="E1754" s="8">
        <v>43377</v>
      </c>
      <c r="F1754">
        <f t="shared" si="27"/>
        <v>2018</v>
      </c>
    </row>
    <row r="1755" spans="1:6" x14ac:dyDescent="0.25">
      <c r="A1755" s="67" t="s">
        <v>1334</v>
      </c>
      <c r="B1755" s="67" t="s">
        <v>4117</v>
      </c>
      <c r="C1755" s="6">
        <v>2800.5120000000002</v>
      </c>
      <c r="D1755" s="6">
        <v>0.56100000000000005</v>
      </c>
      <c r="E1755" s="8">
        <v>43377</v>
      </c>
      <c r="F1755">
        <f t="shared" si="27"/>
        <v>2018</v>
      </c>
    </row>
    <row r="1756" spans="1:6" x14ac:dyDescent="0.25">
      <c r="A1756" s="67" t="s">
        <v>1334</v>
      </c>
      <c r="B1756" s="67" t="s">
        <v>4117</v>
      </c>
      <c r="C1756" s="6">
        <v>404.35199999999998</v>
      </c>
      <c r="D1756" s="6">
        <v>8.1000000000000003E-2</v>
      </c>
      <c r="E1756" s="8">
        <v>43377</v>
      </c>
      <c r="F1756">
        <f t="shared" si="27"/>
        <v>2018</v>
      </c>
    </row>
    <row r="1757" spans="1:6" x14ac:dyDescent="0.25">
      <c r="A1757" s="67" t="s">
        <v>1334</v>
      </c>
      <c r="B1757" s="67" t="s">
        <v>4117</v>
      </c>
      <c r="C1757" s="6">
        <v>723.84</v>
      </c>
      <c r="D1757" s="6">
        <v>0.14499999999999999</v>
      </c>
      <c r="E1757" s="8">
        <v>43377</v>
      </c>
      <c r="F1757">
        <f t="shared" si="27"/>
        <v>2018</v>
      </c>
    </row>
    <row r="1758" spans="1:6" x14ac:dyDescent="0.25">
      <c r="A1758" s="67" t="s">
        <v>1334</v>
      </c>
      <c r="B1758" s="67" t="s">
        <v>4117</v>
      </c>
      <c r="C1758" s="6">
        <v>1297.92</v>
      </c>
      <c r="D1758" s="6">
        <v>0.26</v>
      </c>
      <c r="E1758" s="8">
        <v>43377</v>
      </c>
      <c r="F1758">
        <f t="shared" si="27"/>
        <v>2018</v>
      </c>
    </row>
    <row r="1759" spans="1:6" x14ac:dyDescent="0.25">
      <c r="A1759" s="67" t="s">
        <v>1334</v>
      </c>
      <c r="B1759" s="67" t="s">
        <v>4118</v>
      </c>
      <c r="C1759" s="6">
        <v>0</v>
      </c>
      <c r="D1759" s="6">
        <v>0</v>
      </c>
      <c r="E1759" s="8">
        <v>43375</v>
      </c>
      <c r="F1759">
        <f t="shared" si="27"/>
        <v>2018</v>
      </c>
    </row>
    <row r="1760" spans="1:6" x14ac:dyDescent="0.25">
      <c r="A1760" s="67" t="s">
        <v>1334</v>
      </c>
      <c r="B1760" s="67" t="s">
        <v>4118</v>
      </c>
      <c r="C1760" s="6">
        <v>626.72400000000005</v>
      </c>
      <c r="D1760" s="6">
        <v>0.126</v>
      </c>
      <c r="E1760" s="8">
        <v>43375</v>
      </c>
      <c r="F1760">
        <f t="shared" si="27"/>
        <v>2018</v>
      </c>
    </row>
    <row r="1761" spans="1:6" x14ac:dyDescent="0.25">
      <c r="A1761" s="67" t="s">
        <v>1334</v>
      </c>
      <c r="B1761" s="67" t="s">
        <v>4118</v>
      </c>
      <c r="C1761" s="6">
        <v>1372.8240000000001</v>
      </c>
      <c r="D1761" s="6">
        <v>0.27600000000000002</v>
      </c>
      <c r="E1761" s="8">
        <v>43375</v>
      </c>
      <c r="F1761">
        <f t="shared" si="27"/>
        <v>2018</v>
      </c>
    </row>
    <row r="1762" spans="1:6" x14ac:dyDescent="0.25">
      <c r="A1762" s="67" t="s">
        <v>1334</v>
      </c>
      <c r="B1762" s="67" t="s">
        <v>4118</v>
      </c>
      <c r="C1762" s="6">
        <v>1581.732</v>
      </c>
      <c r="D1762" s="6">
        <v>0.318</v>
      </c>
      <c r="E1762" s="8">
        <v>43375</v>
      </c>
      <c r="F1762">
        <f t="shared" si="27"/>
        <v>2018</v>
      </c>
    </row>
    <row r="1763" spans="1:6" x14ac:dyDescent="0.25">
      <c r="A1763" s="67" t="s">
        <v>1334</v>
      </c>
      <c r="B1763" s="67" t="s">
        <v>4118</v>
      </c>
      <c r="C1763" s="6">
        <v>7958.4</v>
      </c>
      <c r="D1763" s="6">
        <v>1.6</v>
      </c>
      <c r="E1763" s="8">
        <v>43375</v>
      </c>
      <c r="F1763">
        <f t="shared" si="27"/>
        <v>2018</v>
      </c>
    </row>
    <row r="1764" spans="1:6" x14ac:dyDescent="0.25">
      <c r="A1764" s="67" t="s">
        <v>1334</v>
      </c>
      <c r="B1764" s="67" t="s">
        <v>4119</v>
      </c>
      <c r="C1764" s="6">
        <v>0</v>
      </c>
      <c r="D1764" s="6">
        <v>0</v>
      </c>
      <c r="E1764" s="8">
        <v>43375</v>
      </c>
      <c r="F1764">
        <f t="shared" si="27"/>
        <v>2018</v>
      </c>
    </row>
    <row r="1765" spans="1:6" x14ac:dyDescent="0.25">
      <c r="A1765" s="67" t="s">
        <v>1334</v>
      </c>
      <c r="B1765" s="67" t="s">
        <v>4119</v>
      </c>
      <c r="C1765" s="6">
        <v>162</v>
      </c>
      <c r="D1765" s="6">
        <v>5.3999999999999999E-2</v>
      </c>
      <c r="E1765" s="8">
        <v>43375</v>
      </c>
      <c r="F1765">
        <f t="shared" si="27"/>
        <v>2018</v>
      </c>
    </row>
    <row r="1766" spans="1:6" x14ac:dyDescent="0.25">
      <c r="A1766" s="67" t="s">
        <v>1334</v>
      </c>
      <c r="B1766" s="67" t="s">
        <v>4119</v>
      </c>
      <c r="C1766" s="6">
        <v>1935</v>
      </c>
      <c r="D1766" s="6">
        <v>0.64500000000000002</v>
      </c>
      <c r="E1766" s="8">
        <v>43375</v>
      </c>
      <c r="F1766">
        <f t="shared" si="27"/>
        <v>2018</v>
      </c>
    </row>
    <row r="1767" spans="1:6" x14ac:dyDescent="0.25">
      <c r="A1767" s="67" t="s">
        <v>1334</v>
      </c>
      <c r="B1767" s="67" t="s">
        <v>4119</v>
      </c>
      <c r="C1767" s="6">
        <v>378</v>
      </c>
      <c r="D1767" s="6">
        <v>0.126</v>
      </c>
      <c r="E1767" s="8">
        <v>43375</v>
      </c>
      <c r="F1767">
        <f t="shared" si="27"/>
        <v>2018</v>
      </c>
    </row>
    <row r="1768" spans="1:6" x14ac:dyDescent="0.25">
      <c r="A1768" s="67" t="s">
        <v>1334</v>
      </c>
      <c r="B1768" s="67" t="s">
        <v>4119</v>
      </c>
      <c r="C1768" s="6">
        <v>621</v>
      </c>
      <c r="D1768" s="6">
        <v>0.20699999999999999</v>
      </c>
      <c r="E1768" s="8">
        <v>43375</v>
      </c>
      <c r="F1768">
        <f t="shared" si="27"/>
        <v>2018</v>
      </c>
    </row>
    <row r="1769" spans="1:6" x14ac:dyDescent="0.25">
      <c r="A1769" s="67" t="s">
        <v>1334</v>
      </c>
      <c r="B1769" s="67" t="s">
        <v>4119</v>
      </c>
      <c r="C1769" s="6">
        <v>4002</v>
      </c>
      <c r="D1769" s="6">
        <v>1.3340000000000001</v>
      </c>
      <c r="E1769" s="8">
        <v>43375</v>
      </c>
      <c r="F1769">
        <f t="shared" si="27"/>
        <v>2018</v>
      </c>
    </row>
    <row r="1770" spans="1:6" x14ac:dyDescent="0.25">
      <c r="A1770" s="67" t="s">
        <v>1334</v>
      </c>
      <c r="B1770" s="67" t="s">
        <v>4120</v>
      </c>
      <c r="C1770" s="6">
        <v>0</v>
      </c>
      <c r="D1770" s="6">
        <v>0</v>
      </c>
      <c r="E1770" s="8">
        <v>43377</v>
      </c>
      <c r="F1770">
        <f t="shared" si="27"/>
        <v>2018</v>
      </c>
    </row>
    <row r="1771" spans="1:6" x14ac:dyDescent="0.25">
      <c r="A1771" s="67" t="s">
        <v>1334</v>
      </c>
      <c r="B1771" s="67" t="s">
        <v>4120</v>
      </c>
      <c r="C1771" s="6">
        <v>4908.75</v>
      </c>
      <c r="D1771" s="6">
        <v>1.3089999999999999</v>
      </c>
      <c r="E1771" s="8">
        <v>43377</v>
      </c>
      <c r="F1771">
        <f t="shared" si="27"/>
        <v>2018</v>
      </c>
    </row>
    <row r="1772" spans="1:6" x14ac:dyDescent="0.25">
      <c r="A1772" s="67" t="s">
        <v>1334</v>
      </c>
      <c r="B1772" s="67" t="s">
        <v>4121</v>
      </c>
      <c r="C1772" s="6">
        <v>0</v>
      </c>
      <c r="D1772" s="6">
        <v>0</v>
      </c>
      <c r="E1772" s="8">
        <v>43378</v>
      </c>
      <c r="F1772">
        <f t="shared" si="27"/>
        <v>2018</v>
      </c>
    </row>
    <row r="1773" spans="1:6" x14ac:dyDescent="0.25">
      <c r="A1773" s="67" t="s">
        <v>1334</v>
      </c>
      <c r="B1773" s="67" t="s">
        <v>4121</v>
      </c>
      <c r="C1773" s="6">
        <v>1228.7339999999999</v>
      </c>
      <c r="D1773" s="6">
        <v>0.26700000000000002</v>
      </c>
      <c r="E1773" s="8">
        <v>43378</v>
      </c>
      <c r="F1773">
        <f t="shared" si="27"/>
        <v>2018</v>
      </c>
    </row>
    <row r="1774" spans="1:6" x14ac:dyDescent="0.25">
      <c r="A1774" s="67" t="s">
        <v>1334</v>
      </c>
      <c r="B1774" s="67" t="s">
        <v>4121</v>
      </c>
      <c r="C1774" s="6">
        <v>124.254</v>
      </c>
      <c r="D1774" s="6">
        <v>2.7E-2</v>
      </c>
      <c r="E1774" s="8">
        <v>43378</v>
      </c>
      <c r="F1774">
        <f t="shared" si="27"/>
        <v>2018</v>
      </c>
    </row>
    <row r="1775" spans="1:6" x14ac:dyDescent="0.25">
      <c r="A1775" s="67" t="s">
        <v>1334</v>
      </c>
      <c r="B1775" s="67" t="s">
        <v>4121</v>
      </c>
      <c r="C1775" s="6">
        <v>1840.8</v>
      </c>
      <c r="D1775" s="6">
        <v>0.4</v>
      </c>
      <c r="E1775" s="8">
        <v>43378</v>
      </c>
      <c r="F1775">
        <f t="shared" si="27"/>
        <v>2018</v>
      </c>
    </row>
    <row r="1776" spans="1:6" x14ac:dyDescent="0.25">
      <c r="A1776" s="67" t="s">
        <v>1334</v>
      </c>
      <c r="B1776" s="67" t="s">
        <v>4121</v>
      </c>
      <c r="C1776" s="6">
        <v>1840.8</v>
      </c>
      <c r="D1776" s="6">
        <v>0.4</v>
      </c>
      <c r="E1776" s="8">
        <v>43378</v>
      </c>
      <c r="F1776">
        <f t="shared" si="27"/>
        <v>2018</v>
      </c>
    </row>
    <row r="1777" spans="1:6" x14ac:dyDescent="0.25">
      <c r="A1777" s="67" t="s">
        <v>1334</v>
      </c>
      <c r="B1777" s="67" t="s">
        <v>4121</v>
      </c>
      <c r="C1777" s="6">
        <v>2761.2</v>
      </c>
      <c r="D1777" s="6">
        <v>0.6</v>
      </c>
      <c r="E1777" s="8">
        <v>43378</v>
      </c>
      <c r="F1777">
        <f t="shared" si="27"/>
        <v>2018</v>
      </c>
    </row>
    <row r="1778" spans="1:6" x14ac:dyDescent="0.25">
      <c r="A1778" s="67" t="s">
        <v>1334</v>
      </c>
      <c r="B1778" s="67" t="s">
        <v>4122</v>
      </c>
      <c r="C1778" s="6">
        <v>0</v>
      </c>
      <c r="D1778" s="6">
        <v>0</v>
      </c>
      <c r="E1778" s="8">
        <v>43390</v>
      </c>
      <c r="F1778">
        <f t="shared" si="27"/>
        <v>2018</v>
      </c>
    </row>
    <row r="1779" spans="1:6" x14ac:dyDescent="0.25">
      <c r="A1779" s="67" t="s">
        <v>1334</v>
      </c>
      <c r="B1779" s="67" t="s">
        <v>4122</v>
      </c>
      <c r="C1779" s="6">
        <v>591.31600000000003</v>
      </c>
      <c r="D1779" s="6">
        <v>0.17799999999999999</v>
      </c>
      <c r="E1779" s="8">
        <v>43390</v>
      </c>
      <c r="F1779">
        <f t="shared" si="27"/>
        <v>2018</v>
      </c>
    </row>
    <row r="1780" spans="1:6" x14ac:dyDescent="0.25">
      <c r="A1780" s="67" t="s">
        <v>1334</v>
      </c>
      <c r="B1780" s="67" t="s">
        <v>4122</v>
      </c>
      <c r="C1780" s="6">
        <v>886.97400000000005</v>
      </c>
      <c r="D1780" s="6">
        <v>0.26700000000000002</v>
      </c>
      <c r="E1780" s="8">
        <v>43390</v>
      </c>
      <c r="F1780">
        <f t="shared" si="27"/>
        <v>2018</v>
      </c>
    </row>
    <row r="1781" spans="1:6" x14ac:dyDescent="0.25">
      <c r="A1781" s="67" t="s">
        <v>1334</v>
      </c>
      <c r="B1781" s="67" t="s">
        <v>4122</v>
      </c>
      <c r="C1781" s="6">
        <v>1139.4459999999999</v>
      </c>
      <c r="D1781" s="6">
        <v>0.34300000000000003</v>
      </c>
      <c r="E1781" s="8">
        <v>43390</v>
      </c>
      <c r="F1781">
        <f t="shared" si="27"/>
        <v>2018</v>
      </c>
    </row>
    <row r="1782" spans="1:6" x14ac:dyDescent="0.25">
      <c r="A1782" s="67" t="s">
        <v>1334</v>
      </c>
      <c r="B1782" s="67" t="s">
        <v>4122</v>
      </c>
      <c r="C1782" s="6">
        <v>152.81200000000001</v>
      </c>
      <c r="D1782" s="6">
        <v>4.5999999999999999E-2</v>
      </c>
      <c r="E1782" s="8">
        <v>43390</v>
      </c>
      <c r="F1782">
        <f t="shared" si="27"/>
        <v>2018</v>
      </c>
    </row>
    <row r="1783" spans="1:6" x14ac:dyDescent="0.25">
      <c r="A1783" s="67" t="s">
        <v>1334</v>
      </c>
      <c r="B1783" s="67" t="s">
        <v>4122</v>
      </c>
      <c r="C1783" s="6">
        <v>1528.12</v>
      </c>
      <c r="D1783" s="6">
        <v>0.46</v>
      </c>
      <c r="E1783" s="8">
        <v>43390</v>
      </c>
      <c r="F1783">
        <f t="shared" si="27"/>
        <v>2018</v>
      </c>
    </row>
    <row r="1784" spans="1:6" x14ac:dyDescent="0.25">
      <c r="A1784" s="67" t="s">
        <v>1334</v>
      </c>
      <c r="B1784" s="67" t="s">
        <v>4122</v>
      </c>
      <c r="C1784" s="6">
        <v>4983</v>
      </c>
      <c r="D1784" s="6">
        <v>1.5</v>
      </c>
      <c r="E1784" s="8">
        <v>43390</v>
      </c>
      <c r="F1784">
        <f t="shared" si="27"/>
        <v>2018</v>
      </c>
    </row>
    <row r="1785" spans="1:6" x14ac:dyDescent="0.25">
      <c r="A1785" s="67" t="s">
        <v>1334</v>
      </c>
      <c r="B1785" s="67" t="s">
        <v>4123</v>
      </c>
      <c r="C1785" s="6">
        <v>0</v>
      </c>
      <c r="D1785" s="6">
        <v>0</v>
      </c>
      <c r="E1785" s="8">
        <v>43390</v>
      </c>
      <c r="F1785">
        <f t="shared" si="27"/>
        <v>2018</v>
      </c>
    </row>
    <row r="1786" spans="1:6" x14ac:dyDescent="0.25">
      <c r="A1786" s="67" t="s">
        <v>1334</v>
      </c>
      <c r="B1786" s="67" t="s">
        <v>4123</v>
      </c>
      <c r="C1786" s="6">
        <v>656.37</v>
      </c>
      <c r="D1786" s="6">
        <v>0.153</v>
      </c>
      <c r="E1786" s="8">
        <v>43390</v>
      </c>
      <c r="F1786">
        <f t="shared" si="27"/>
        <v>2018</v>
      </c>
    </row>
    <row r="1787" spans="1:6" x14ac:dyDescent="0.25">
      <c r="A1787" s="67" t="s">
        <v>1334</v>
      </c>
      <c r="B1787" s="67" t="s">
        <v>4123</v>
      </c>
      <c r="C1787" s="6">
        <v>694.98</v>
      </c>
      <c r="D1787" s="6">
        <v>0.16200000000000001</v>
      </c>
      <c r="E1787" s="8">
        <v>43390</v>
      </c>
      <c r="F1787">
        <f t="shared" si="27"/>
        <v>2018</v>
      </c>
    </row>
    <row r="1788" spans="1:6" x14ac:dyDescent="0.25">
      <c r="A1788" s="67" t="s">
        <v>1334</v>
      </c>
      <c r="B1788" s="67" t="s">
        <v>4123</v>
      </c>
      <c r="C1788" s="6">
        <v>592.02</v>
      </c>
      <c r="D1788" s="6">
        <v>0.13800000000000001</v>
      </c>
      <c r="E1788" s="8">
        <v>43390</v>
      </c>
      <c r="F1788">
        <f t="shared" si="27"/>
        <v>2018</v>
      </c>
    </row>
    <row r="1789" spans="1:6" x14ac:dyDescent="0.25">
      <c r="A1789" s="67" t="s">
        <v>1334</v>
      </c>
      <c r="B1789" s="67" t="s">
        <v>4123</v>
      </c>
      <c r="C1789" s="6">
        <v>2565.42</v>
      </c>
      <c r="D1789" s="6">
        <v>0.59799999999999998</v>
      </c>
      <c r="E1789" s="8">
        <v>43390</v>
      </c>
      <c r="F1789">
        <f t="shared" si="27"/>
        <v>2018</v>
      </c>
    </row>
    <row r="1790" spans="1:6" x14ac:dyDescent="0.25">
      <c r="A1790" s="67" t="s">
        <v>1334</v>
      </c>
      <c r="B1790" s="67" t="s">
        <v>4123</v>
      </c>
      <c r="C1790" s="6">
        <v>5577</v>
      </c>
      <c r="D1790" s="6">
        <v>1.3</v>
      </c>
      <c r="E1790" s="8">
        <v>43390</v>
      </c>
      <c r="F1790">
        <f t="shared" si="27"/>
        <v>2018</v>
      </c>
    </row>
    <row r="1791" spans="1:6" x14ac:dyDescent="0.25">
      <c r="A1791" s="67" t="s">
        <v>1334</v>
      </c>
      <c r="B1791" s="67" t="s">
        <v>4124</v>
      </c>
      <c r="C1791" s="6">
        <v>0</v>
      </c>
      <c r="D1791" s="6">
        <v>0</v>
      </c>
      <c r="E1791" s="8">
        <v>43390</v>
      </c>
      <c r="F1791">
        <f t="shared" si="27"/>
        <v>2018</v>
      </c>
    </row>
    <row r="1792" spans="1:6" x14ac:dyDescent="0.25">
      <c r="A1792" s="67" t="s">
        <v>1334</v>
      </c>
      <c r="B1792" s="67" t="s">
        <v>4124</v>
      </c>
      <c r="C1792" s="6">
        <v>2577.7440000000001</v>
      </c>
      <c r="D1792" s="6">
        <v>0.72899999999999998</v>
      </c>
      <c r="E1792" s="8">
        <v>43390</v>
      </c>
      <c r="F1792">
        <f t="shared" si="27"/>
        <v>2018</v>
      </c>
    </row>
    <row r="1793" spans="1:6" x14ac:dyDescent="0.25">
      <c r="A1793" s="67" t="s">
        <v>1334</v>
      </c>
      <c r="B1793" s="67" t="s">
        <v>4124</v>
      </c>
      <c r="C1793" s="6">
        <v>1789.2159999999999</v>
      </c>
      <c r="D1793" s="6">
        <v>0.50600000000000001</v>
      </c>
      <c r="E1793" s="8">
        <v>43390</v>
      </c>
      <c r="F1793">
        <f t="shared" si="27"/>
        <v>2018</v>
      </c>
    </row>
    <row r="1794" spans="1:6" x14ac:dyDescent="0.25">
      <c r="A1794" s="67" t="s">
        <v>1334</v>
      </c>
      <c r="B1794" s="67" t="s">
        <v>4124</v>
      </c>
      <c r="C1794" s="6">
        <v>5060.0159999999996</v>
      </c>
      <c r="D1794" s="6">
        <v>1.431</v>
      </c>
      <c r="E1794" s="8">
        <v>43390</v>
      </c>
      <c r="F1794">
        <f t="shared" si="27"/>
        <v>2018</v>
      </c>
    </row>
    <row r="1795" spans="1:6" x14ac:dyDescent="0.25">
      <c r="A1795" s="67" t="s">
        <v>1334</v>
      </c>
      <c r="B1795" s="67" t="s">
        <v>4125</v>
      </c>
      <c r="C1795" s="6">
        <v>0</v>
      </c>
      <c r="D1795" s="6">
        <v>0</v>
      </c>
      <c r="E1795" s="8">
        <v>43376</v>
      </c>
      <c r="F1795">
        <f t="shared" ref="F1795:F1858" si="28">YEAR(E1795)</f>
        <v>2018</v>
      </c>
    </row>
    <row r="1796" spans="1:6" x14ac:dyDescent="0.25">
      <c r="A1796" s="67" t="s">
        <v>1334</v>
      </c>
      <c r="B1796" s="67" t="s">
        <v>4125</v>
      </c>
      <c r="C1796" s="6">
        <v>649.94399999999996</v>
      </c>
      <c r="D1796" s="6">
        <v>0.20399999999999999</v>
      </c>
      <c r="E1796" s="8">
        <v>43376</v>
      </c>
      <c r="F1796">
        <f t="shared" si="28"/>
        <v>2018</v>
      </c>
    </row>
    <row r="1797" spans="1:6" x14ac:dyDescent="0.25">
      <c r="A1797" s="67" t="s">
        <v>1334</v>
      </c>
      <c r="B1797" s="67" t="s">
        <v>4125</v>
      </c>
      <c r="C1797" s="6">
        <v>86.022000000000006</v>
      </c>
      <c r="D1797" s="6">
        <v>2.7E-2</v>
      </c>
      <c r="E1797" s="8">
        <v>43376</v>
      </c>
      <c r="F1797">
        <f t="shared" si="28"/>
        <v>2018</v>
      </c>
    </row>
    <row r="1798" spans="1:6" x14ac:dyDescent="0.25">
      <c r="A1798" s="67" t="s">
        <v>1334</v>
      </c>
      <c r="B1798" s="67" t="s">
        <v>4125</v>
      </c>
      <c r="C1798" s="6">
        <v>516.13199999999995</v>
      </c>
      <c r="D1798" s="6">
        <v>0.16200000000000001</v>
      </c>
      <c r="E1798" s="8">
        <v>43376</v>
      </c>
      <c r="F1798">
        <f t="shared" si="28"/>
        <v>2018</v>
      </c>
    </row>
    <row r="1799" spans="1:6" x14ac:dyDescent="0.25">
      <c r="A1799" s="67" t="s">
        <v>1334</v>
      </c>
      <c r="B1799" s="67" t="s">
        <v>4125</v>
      </c>
      <c r="C1799" s="6">
        <v>7327.8</v>
      </c>
      <c r="D1799" s="6">
        <v>2.2999999999999998</v>
      </c>
      <c r="E1799" s="8">
        <v>43376</v>
      </c>
      <c r="F1799">
        <f t="shared" si="28"/>
        <v>2018</v>
      </c>
    </row>
    <row r="1800" spans="1:6" x14ac:dyDescent="0.25">
      <c r="A1800" s="67" t="s">
        <v>1334</v>
      </c>
      <c r="B1800" s="67" t="s">
        <v>4126</v>
      </c>
      <c r="C1800" s="6">
        <v>0</v>
      </c>
      <c r="D1800" s="6">
        <v>0</v>
      </c>
      <c r="E1800" s="8">
        <v>43376</v>
      </c>
      <c r="F1800">
        <f t="shared" si="28"/>
        <v>2018</v>
      </c>
    </row>
    <row r="1801" spans="1:6" x14ac:dyDescent="0.25">
      <c r="A1801" s="67" t="s">
        <v>1334</v>
      </c>
      <c r="B1801" s="67" t="s">
        <v>4126</v>
      </c>
      <c r="C1801" s="6">
        <v>722.16</v>
      </c>
      <c r="D1801" s="6">
        <v>0.20399999999999999</v>
      </c>
      <c r="E1801" s="8">
        <v>43376</v>
      </c>
      <c r="F1801">
        <f t="shared" si="28"/>
        <v>2018</v>
      </c>
    </row>
    <row r="1802" spans="1:6" x14ac:dyDescent="0.25">
      <c r="A1802" s="67" t="s">
        <v>1334</v>
      </c>
      <c r="B1802" s="67" t="s">
        <v>4126</v>
      </c>
      <c r="C1802" s="6">
        <v>95.58</v>
      </c>
      <c r="D1802" s="6">
        <v>2.7E-2</v>
      </c>
      <c r="E1802" s="8">
        <v>43376</v>
      </c>
      <c r="F1802">
        <f t="shared" si="28"/>
        <v>2018</v>
      </c>
    </row>
    <row r="1803" spans="1:6" x14ac:dyDescent="0.25">
      <c r="A1803" s="67" t="s">
        <v>1334</v>
      </c>
      <c r="B1803" s="67" t="s">
        <v>4126</v>
      </c>
      <c r="C1803" s="6">
        <v>4248</v>
      </c>
      <c r="D1803" s="6">
        <v>1.2</v>
      </c>
      <c r="E1803" s="8">
        <v>43376</v>
      </c>
      <c r="F1803">
        <f t="shared" si="28"/>
        <v>2018</v>
      </c>
    </row>
    <row r="1804" spans="1:6" x14ac:dyDescent="0.25">
      <c r="A1804" s="67" t="s">
        <v>1334</v>
      </c>
      <c r="B1804" s="67" t="s">
        <v>4127</v>
      </c>
      <c r="C1804" s="6">
        <v>0</v>
      </c>
      <c r="D1804" s="6">
        <v>0</v>
      </c>
      <c r="E1804" s="8">
        <v>43382</v>
      </c>
      <c r="F1804">
        <f t="shared" si="28"/>
        <v>2018</v>
      </c>
    </row>
    <row r="1805" spans="1:6" x14ac:dyDescent="0.25">
      <c r="A1805" s="67" t="s">
        <v>1334</v>
      </c>
      <c r="B1805" s="67" t="s">
        <v>4127</v>
      </c>
      <c r="C1805" s="6">
        <v>95.58</v>
      </c>
      <c r="D1805" s="6">
        <v>2.7E-2</v>
      </c>
      <c r="E1805" s="8">
        <v>43382</v>
      </c>
      <c r="F1805">
        <f t="shared" si="28"/>
        <v>2018</v>
      </c>
    </row>
    <row r="1806" spans="1:6" x14ac:dyDescent="0.25">
      <c r="A1806" s="67" t="s">
        <v>1334</v>
      </c>
      <c r="B1806" s="67" t="s">
        <v>4127</v>
      </c>
      <c r="C1806" s="6">
        <v>162.84</v>
      </c>
      <c r="D1806" s="6">
        <v>4.5999999999999999E-2</v>
      </c>
      <c r="E1806" s="8">
        <v>43382</v>
      </c>
      <c r="F1806">
        <f t="shared" si="28"/>
        <v>2018</v>
      </c>
    </row>
    <row r="1807" spans="1:6" x14ac:dyDescent="0.25">
      <c r="A1807" s="67" t="s">
        <v>1334</v>
      </c>
      <c r="B1807" s="67" t="s">
        <v>4127</v>
      </c>
      <c r="C1807" s="6">
        <v>8142</v>
      </c>
      <c r="D1807" s="6">
        <v>2.2999999999999998</v>
      </c>
      <c r="E1807" s="8">
        <v>43382</v>
      </c>
      <c r="F1807">
        <f t="shared" si="28"/>
        <v>2018</v>
      </c>
    </row>
    <row r="1808" spans="1:6" x14ac:dyDescent="0.25">
      <c r="A1808" s="67" t="s">
        <v>1334</v>
      </c>
      <c r="B1808" s="67" t="s">
        <v>4128</v>
      </c>
      <c r="C1808" s="6">
        <v>0</v>
      </c>
      <c r="D1808" s="6">
        <v>0</v>
      </c>
      <c r="E1808" s="8">
        <v>43384</v>
      </c>
      <c r="F1808">
        <f t="shared" si="28"/>
        <v>2018</v>
      </c>
    </row>
    <row r="1809" spans="1:6" x14ac:dyDescent="0.25">
      <c r="A1809" s="67" t="s">
        <v>1334</v>
      </c>
      <c r="B1809" s="67" t="s">
        <v>4128</v>
      </c>
      <c r="C1809" s="6">
        <v>77.328000000000003</v>
      </c>
      <c r="D1809" s="6">
        <v>2.7E-2</v>
      </c>
      <c r="E1809" s="8">
        <v>43384</v>
      </c>
      <c r="F1809">
        <f t="shared" si="28"/>
        <v>2018</v>
      </c>
    </row>
    <row r="1810" spans="1:6" x14ac:dyDescent="0.25">
      <c r="A1810" s="67" t="s">
        <v>1334</v>
      </c>
      <c r="B1810" s="67" t="s">
        <v>4128</v>
      </c>
      <c r="C1810" s="6">
        <v>2577.6</v>
      </c>
      <c r="D1810" s="6">
        <v>0.9</v>
      </c>
      <c r="E1810" s="8">
        <v>43384</v>
      </c>
      <c r="F1810">
        <f t="shared" si="28"/>
        <v>2018</v>
      </c>
    </row>
    <row r="1811" spans="1:6" x14ac:dyDescent="0.25">
      <c r="A1811" s="67" t="s">
        <v>1334</v>
      </c>
      <c r="B1811" s="67" t="s">
        <v>4128</v>
      </c>
      <c r="C1811" s="6">
        <v>4009.6</v>
      </c>
      <c r="D1811" s="6">
        <v>1.4</v>
      </c>
      <c r="E1811" s="8">
        <v>43384</v>
      </c>
      <c r="F1811">
        <f t="shared" si="28"/>
        <v>2018</v>
      </c>
    </row>
    <row r="1812" spans="1:6" x14ac:dyDescent="0.25">
      <c r="A1812" s="67" t="s">
        <v>1334</v>
      </c>
      <c r="B1812" s="67" t="s">
        <v>4129</v>
      </c>
      <c r="C1812" s="6">
        <v>0</v>
      </c>
      <c r="D1812" s="6">
        <v>0</v>
      </c>
      <c r="E1812" s="8">
        <v>43375</v>
      </c>
      <c r="F1812">
        <f t="shared" si="28"/>
        <v>2018</v>
      </c>
    </row>
    <row r="1813" spans="1:6" x14ac:dyDescent="0.25">
      <c r="A1813" s="67" t="s">
        <v>1334</v>
      </c>
      <c r="B1813" s="67" t="s">
        <v>4129</v>
      </c>
      <c r="C1813" s="6">
        <v>414.18</v>
      </c>
      <c r="D1813" s="6">
        <v>0.13500000000000001</v>
      </c>
      <c r="E1813" s="8">
        <v>43375</v>
      </c>
      <c r="F1813">
        <f t="shared" si="28"/>
        <v>2018</v>
      </c>
    </row>
    <row r="1814" spans="1:6" x14ac:dyDescent="0.25">
      <c r="A1814" s="67" t="s">
        <v>1334</v>
      </c>
      <c r="B1814" s="67" t="s">
        <v>4129</v>
      </c>
      <c r="C1814" s="6">
        <v>141.12799999999999</v>
      </c>
      <c r="D1814" s="6">
        <v>4.5999999999999999E-2</v>
      </c>
      <c r="E1814" s="8">
        <v>43375</v>
      </c>
      <c r="F1814">
        <f t="shared" si="28"/>
        <v>2018</v>
      </c>
    </row>
    <row r="1815" spans="1:6" x14ac:dyDescent="0.25">
      <c r="A1815" s="67" t="s">
        <v>1334</v>
      </c>
      <c r="B1815" s="67" t="s">
        <v>4129</v>
      </c>
      <c r="C1815" s="6">
        <v>564.51199999999994</v>
      </c>
      <c r="D1815" s="6">
        <v>0.184</v>
      </c>
      <c r="E1815" s="8">
        <v>43375</v>
      </c>
      <c r="F1815">
        <f t="shared" si="28"/>
        <v>2018</v>
      </c>
    </row>
    <row r="1816" spans="1:6" x14ac:dyDescent="0.25">
      <c r="A1816" s="67" t="s">
        <v>1334</v>
      </c>
      <c r="B1816" s="67" t="s">
        <v>4129</v>
      </c>
      <c r="C1816" s="6">
        <v>920.4</v>
      </c>
      <c r="D1816" s="6">
        <v>0.3</v>
      </c>
      <c r="E1816" s="8">
        <v>43375</v>
      </c>
      <c r="F1816">
        <f t="shared" si="28"/>
        <v>2018</v>
      </c>
    </row>
    <row r="1817" spans="1:6" x14ac:dyDescent="0.25">
      <c r="A1817" s="67" t="s">
        <v>1334</v>
      </c>
      <c r="B1817" s="67" t="s">
        <v>4129</v>
      </c>
      <c r="C1817" s="6">
        <v>4295.2</v>
      </c>
      <c r="D1817" s="6">
        <v>1.4</v>
      </c>
      <c r="E1817" s="8">
        <v>43375</v>
      </c>
      <c r="F1817">
        <f t="shared" si="28"/>
        <v>2018</v>
      </c>
    </row>
    <row r="1818" spans="1:6" x14ac:dyDescent="0.25">
      <c r="A1818" s="67" t="s">
        <v>1334</v>
      </c>
      <c r="B1818" s="67" t="s">
        <v>4130</v>
      </c>
      <c r="C1818" s="6">
        <v>0</v>
      </c>
      <c r="D1818" s="6">
        <v>0</v>
      </c>
      <c r="E1818" s="8">
        <v>43376</v>
      </c>
      <c r="F1818">
        <f t="shared" si="28"/>
        <v>2018</v>
      </c>
    </row>
    <row r="1819" spans="1:6" x14ac:dyDescent="0.25">
      <c r="A1819" s="67" t="s">
        <v>1334</v>
      </c>
      <c r="B1819" s="67" t="s">
        <v>4130</v>
      </c>
      <c r="C1819" s="6">
        <v>2068.56</v>
      </c>
      <c r="D1819" s="6">
        <v>0.51</v>
      </c>
      <c r="E1819" s="8">
        <v>43376</v>
      </c>
      <c r="F1819">
        <f t="shared" si="28"/>
        <v>2018</v>
      </c>
    </row>
    <row r="1820" spans="1:6" x14ac:dyDescent="0.25">
      <c r="A1820" s="67" t="s">
        <v>1334</v>
      </c>
      <c r="B1820" s="67" t="s">
        <v>4130</v>
      </c>
      <c r="C1820" s="6">
        <v>1987.44</v>
      </c>
      <c r="D1820" s="6">
        <v>0.49</v>
      </c>
      <c r="E1820" s="8">
        <v>43376</v>
      </c>
      <c r="F1820">
        <f t="shared" si="28"/>
        <v>2018</v>
      </c>
    </row>
    <row r="1821" spans="1:6" x14ac:dyDescent="0.25">
      <c r="A1821" s="67" t="s">
        <v>1334</v>
      </c>
      <c r="B1821" s="67" t="s">
        <v>4130</v>
      </c>
      <c r="C1821" s="6">
        <v>340.70400000000001</v>
      </c>
      <c r="D1821" s="6">
        <v>8.4000000000000005E-2</v>
      </c>
      <c r="E1821" s="8">
        <v>43376</v>
      </c>
      <c r="F1821">
        <f t="shared" si="28"/>
        <v>2018</v>
      </c>
    </row>
    <row r="1822" spans="1:6" x14ac:dyDescent="0.25">
      <c r="A1822" s="67" t="s">
        <v>1334</v>
      </c>
      <c r="B1822" s="67" t="s">
        <v>4130</v>
      </c>
      <c r="C1822" s="6">
        <v>186.57599999999999</v>
      </c>
      <c r="D1822" s="6">
        <v>4.5999999999999999E-2</v>
      </c>
      <c r="E1822" s="8">
        <v>43376</v>
      </c>
      <c r="F1822">
        <f t="shared" si="28"/>
        <v>2018</v>
      </c>
    </row>
    <row r="1823" spans="1:6" x14ac:dyDescent="0.25">
      <c r="A1823" s="67" t="s">
        <v>1334</v>
      </c>
      <c r="B1823" s="67" t="s">
        <v>4130</v>
      </c>
      <c r="C1823" s="6">
        <v>5374.2</v>
      </c>
      <c r="D1823" s="6">
        <v>1.325</v>
      </c>
      <c r="E1823" s="8">
        <v>43376</v>
      </c>
      <c r="F1823">
        <f t="shared" si="28"/>
        <v>2018</v>
      </c>
    </row>
    <row r="1824" spans="1:6" x14ac:dyDescent="0.25">
      <c r="A1824" s="67" t="s">
        <v>1334</v>
      </c>
      <c r="B1824" s="67" t="s">
        <v>4130</v>
      </c>
      <c r="C1824" s="6">
        <v>1622.4</v>
      </c>
      <c r="D1824" s="6">
        <v>0.4</v>
      </c>
      <c r="E1824" s="8">
        <v>43376</v>
      </c>
      <c r="F1824">
        <f t="shared" si="28"/>
        <v>2018</v>
      </c>
    </row>
    <row r="1825" spans="1:6" x14ac:dyDescent="0.25">
      <c r="A1825" s="67" t="s">
        <v>1334</v>
      </c>
      <c r="B1825" s="67" t="s">
        <v>4131</v>
      </c>
      <c r="C1825" s="6">
        <v>0</v>
      </c>
      <c r="D1825" s="6">
        <v>0</v>
      </c>
      <c r="E1825" s="8">
        <v>43376</v>
      </c>
      <c r="F1825">
        <f t="shared" si="28"/>
        <v>2018</v>
      </c>
    </row>
    <row r="1826" spans="1:6" x14ac:dyDescent="0.25">
      <c r="A1826" s="67" t="s">
        <v>1334</v>
      </c>
      <c r="B1826" s="67" t="s">
        <v>4131</v>
      </c>
      <c r="C1826" s="6">
        <v>431.25599999999997</v>
      </c>
      <c r="D1826" s="6">
        <v>0.10199999999999999</v>
      </c>
      <c r="E1826" s="8">
        <v>43376</v>
      </c>
      <c r="F1826">
        <f t="shared" si="28"/>
        <v>2018</v>
      </c>
    </row>
    <row r="1827" spans="1:6" x14ac:dyDescent="0.25">
      <c r="A1827" s="67" t="s">
        <v>1334</v>
      </c>
      <c r="B1827" s="67" t="s">
        <v>4131</v>
      </c>
      <c r="C1827" s="6">
        <v>3018.7919999999999</v>
      </c>
      <c r="D1827" s="6">
        <v>0.71399999999999997</v>
      </c>
      <c r="E1827" s="8">
        <v>43376</v>
      </c>
      <c r="F1827">
        <f t="shared" si="28"/>
        <v>2018</v>
      </c>
    </row>
    <row r="1828" spans="1:6" x14ac:dyDescent="0.25">
      <c r="A1828" s="67" t="s">
        <v>1334</v>
      </c>
      <c r="B1828" s="67" t="s">
        <v>4132</v>
      </c>
      <c r="C1828" s="6">
        <v>0</v>
      </c>
      <c r="D1828" s="6">
        <v>0</v>
      </c>
      <c r="E1828" s="8">
        <v>43376</v>
      </c>
      <c r="F1828">
        <f t="shared" si="28"/>
        <v>2018</v>
      </c>
    </row>
    <row r="1829" spans="1:6" x14ac:dyDescent="0.25">
      <c r="A1829" s="67" t="s">
        <v>1334</v>
      </c>
      <c r="B1829" s="67" t="s">
        <v>4132</v>
      </c>
      <c r="C1829" s="6">
        <v>594.048</v>
      </c>
      <c r="D1829" s="6">
        <v>0.10199999999999999</v>
      </c>
      <c r="E1829" s="8">
        <v>43376</v>
      </c>
      <c r="F1829">
        <f t="shared" si="28"/>
        <v>2018</v>
      </c>
    </row>
    <row r="1830" spans="1:6" x14ac:dyDescent="0.25">
      <c r="A1830" s="67" t="s">
        <v>1334</v>
      </c>
      <c r="B1830" s="67" t="s">
        <v>4132</v>
      </c>
      <c r="C1830" s="6">
        <v>594.048</v>
      </c>
      <c r="D1830" s="6">
        <v>0.10199999999999999</v>
      </c>
      <c r="E1830" s="8">
        <v>43376</v>
      </c>
      <c r="F1830">
        <f t="shared" si="28"/>
        <v>2018</v>
      </c>
    </row>
    <row r="1831" spans="1:6" x14ac:dyDescent="0.25">
      <c r="A1831" s="67" t="s">
        <v>1334</v>
      </c>
      <c r="B1831" s="67" t="s">
        <v>4132</v>
      </c>
      <c r="C1831" s="6">
        <v>471.74400000000003</v>
      </c>
      <c r="D1831" s="6">
        <v>8.1000000000000003E-2</v>
      </c>
      <c r="E1831" s="8">
        <v>43376</v>
      </c>
      <c r="F1831">
        <f t="shared" si="28"/>
        <v>2018</v>
      </c>
    </row>
    <row r="1832" spans="1:6" x14ac:dyDescent="0.25">
      <c r="A1832" s="67" t="s">
        <v>1334</v>
      </c>
      <c r="B1832" s="67" t="s">
        <v>4132</v>
      </c>
      <c r="C1832" s="6">
        <v>628.99199999999996</v>
      </c>
      <c r="D1832" s="6">
        <v>0.108</v>
      </c>
      <c r="E1832" s="8">
        <v>43376</v>
      </c>
      <c r="F1832">
        <f t="shared" si="28"/>
        <v>2018</v>
      </c>
    </row>
    <row r="1833" spans="1:6" x14ac:dyDescent="0.25">
      <c r="A1833" s="67" t="s">
        <v>1334</v>
      </c>
      <c r="B1833" s="67" t="s">
        <v>4132</v>
      </c>
      <c r="C1833" s="6">
        <v>1607.424</v>
      </c>
      <c r="D1833" s="6">
        <v>0.27600000000000002</v>
      </c>
      <c r="E1833" s="8">
        <v>43376</v>
      </c>
      <c r="F1833">
        <f t="shared" si="28"/>
        <v>2018</v>
      </c>
    </row>
    <row r="1834" spans="1:6" x14ac:dyDescent="0.25">
      <c r="A1834" s="67" t="s">
        <v>1334</v>
      </c>
      <c r="B1834" s="67" t="s">
        <v>4132</v>
      </c>
      <c r="C1834" s="6">
        <v>1747.2</v>
      </c>
      <c r="D1834" s="6">
        <v>0.3</v>
      </c>
      <c r="E1834" s="8">
        <v>43376</v>
      </c>
      <c r="F1834">
        <f t="shared" si="28"/>
        <v>2018</v>
      </c>
    </row>
    <row r="1835" spans="1:6" x14ac:dyDescent="0.25">
      <c r="A1835" s="67" t="s">
        <v>1334</v>
      </c>
      <c r="B1835" s="67" t="s">
        <v>4132</v>
      </c>
      <c r="C1835" s="6">
        <v>5241.6000000000004</v>
      </c>
      <c r="D1835" s="6">
        <v>0.9</v>
      </c>
      <c r="E1835" s="8">
        <v>43376</v>
      </c>
      <c r="F1835">
        <f t="shared" si="28"/>
        <v>2018</v>
      </c>
    </row>
    <row r="1836" spans="1:6" x14ac:dyDescent="0.25">
      <c r="A1836" s="67" t="s">
        <v>1334</v>
      </c>
      <c r="B1836" s="67" t="s">
        <v>4133</v>
      </c>
      <c r="C1836" s="6">
        <v>0</v>
      </c>
      <c r="D1836" s="6">
        <v>0</v>
      </c>
      <c r="E1836" s="8">
        <v>43376</v>
      </c>
      <c r="F1836">
        <f t="shared" si="28"/>
        <v>2018</v>
      </c>
    </row>
    <row r="1837" spans="1:6" x14ac:dyDescent="0.25">
      <c r="A1837" s="67" t="s">
        <v>1334</v>
      </c>
      <c r="B1837" s="67" t="s">
        <v>4133</v>
      </c>
      <c r="C1837" s="6">
        <v>235.87200000000001</v>
      </c>
      <c r="D1837" s="6">
        <v>2.7E-2</v>
      </c>
      <c r="E1837" s="8">
        <v>43376</v>
      </c>
      <c r="F1837">
        <f t="shared" si="28"/>
        <v>2018</v>
      </c>
    </row>
    <row r="1838" spans="1:6" x14ac:dyDescent="0.25">
      <c r="A1838" s="67" t="s">
        <v>1334</v>
      </c>
      <c r="B1838" s="67" t="s">
        <v>4133</v>
      </c>
      <c r="C1838" s="6">
        <v>2411.136</v>
      </c>
      <c r="D1838" s="6">
        <v>0.27600000000000002</v>
      </c>
      <c r="E1838" s="8">
        <v>43376</v>
      </c>
      <c r="F1838">
        <f t="shared" si="28"/>
        <v>2018</v>
      </c>
    </row>
    <row r="1839" spans="1:6" x14ac:dyDescent="0.25">
      <c r="A1839" s="67" t="s">
        <v>1334</v>
      </c>
      <c r="B1839" s="67" t="s">
        <v>4133</v>
      </c>
      <c r="C1839" s="6">
        <v>2620.8000000000002</v>
      </c>
      <c r="D1839" s="6">
        <v>0.3</v>
      </c>
      <c r="E1839" s="8">
        <v>43376</v>
      </c>
      <c r="F1839">
        <f t="shared" si="28"/>
        <v>2018</v>
      </c>
    </row>
    <row r="1840" spans="1:6" x14ac:dyDescent="0.25">
      <c r="A1840" s="67" t="s">
        <v>1334</v>
      </c>
      <c r="B1840" s="67" t="s">
        <v>4133</v>
      </c>
      <c r="C1840" s="6">
        <v>3494.4</v>
      </c>
      <c r="D1840" s="6">
        <v>0.4</v>
      </c>
      <c r="E1840" s="8">
        <v>43376</v>
      </c>
      <c r="F1840">
        <f t="shared" si="28"/>
        <v>2018</v>
      </c>
    </row>
    <row r="1841" spans="1:6" x14ac:dyDescent="0.25">
      <c r="A1841" s="67" t="s">
        <v>1334</v>
      </c>
      <c r="B1841" s="67" t="s">
        <v>4134</v>
      </c>
      <c r="C1841" s="6">
        <v>0</v>
      </c>
      <c r="D1841" s="6">
        <v>0</v>
      </c>
      <c r="E1841" s="8">
        <v>43383</v>
      </c>
      <c r="F1841">
        <f t="shared" si="28"/>
        <v>2018</v>
      </c>
    </row>
    <row r="1842" spans="1:6" x14ac:dyDescent="0.25">
      <c r="A1842" s="67" t="s">
        <v>1334</v>
      </c>
      <c r="B1842" s="67" t="s">
        <v>4134</v>
      </c>
      <c r="C1842" s="6">
        <v>794.37599999999998</v>
      </c>
      <c r="D1842" s="6">
        <v>0.20399999999999999</v>
      </c>
      <c r="E1842" s="8">
        <v>43383</v>
      </c>
      <c r="F1842">
        <f t="shared" si="28"/>
        <v>2018</v>
      </c>
    </row>
    <row r="1843" spans="1:6" x14ac:dyDescent="0.25">
      <c r="A1843" s="67" t="s">
        <v>1334</v>
      </c>
      <c r="B1843" s="67" t="s">
        <v>4134</v>
      </c>
      <c r="C1843" s="6">
        <v>105.13800000000001</v>
      </c>
      <c r="D1843" s="6">
        <v>2.7E-2</v>
      </c>
      <c r="E1843" s="8">
        <v>43383</v>
      </c>
      <c r="F1843">
        <f t="shared" si="28"/>
        <v>2018</v>
      </c>
    </row>
    <row r="1844" spans="1:6" x14ac:dyDescent="0.25">
      <c r="A1844" s="67" t="s">
        <v>1334</v>
      </c>
      <c r="B1844" s="67" t="s">
        <v>4134</v>
      </c>
      <c r="C1844" s="6">
        <v>817.74</v>
      </c>
      <c r="D1844" s="6">
        <v>0.21</v>
      </c>
      <c r="E1844" s="8">
        <v>43383</v>
      </c>
      <c r="F1844">
        <f t="shared" si="28"/>
        <v>2018</v>
      </c>
    </row>
    <row r="1845" spans="1:6" x14ac:dyDescent="0.25">
      <c r="A1845" s="67" t="s">
        <v>1334</v>
      </c>
      <c r="B1845" s="67" t="s">
        <v>4134</v>
      </c>
      <c r="C1845" s="6">
        <v>179.124</v>
      </c>
      <c r="D1845" s="6">
        <v>4.5999999999999999E-2</v>
      </c>
      <c r="E1845" s="8">
        <v>43383</v>
      </c>
      <c r="F1845">
        <f t="shared" si="28"/>
        <v>2018</v>
      </c>
    </row>
    <row r="1846" spans="1:6" x14ac:dyDescent="0.25">
      <c r="A1846" s="67" t="s">
        <v>1334</v>
      </c>
      <c r="B1846" s="67" t="s">
        <v>4134</v>
      </c>
      <c r="C1846" s="6">
        <v>1557.6</v>
      </c>
      <c r="D1846" s="6">
        <v>0.4</v>
      </c>
      <c r="E1846" s="8">
        <v>43383</v>
      </c>
      <c r="F1846">
        <f t="shared" si="28"/>
        <v>2018</v>
      </c>
    </row>
    <row r="1847" spans="1:6" x14ac:dyDescent="0.25">
      <c r="A1847" s="67" t="s">
        <v>1334</v>
      </c>
      <c r="B1847" s="67" t="s">
        <v>4134</v>
      </c>
      <c r="C1847" s="6">
        <v>1557.6</v>
      </c>
      <c r="D1847" s="6">
        <v>0.4</v>
      </c>
      <c r="E1847" s="8">
        <v>43383</v>
      </c>
      <c r="F1847">
        <f t="shared" si="28"/>
        <v>2018</v>
      </c>
    </row>
    <row r="1848" spans="1:6" x14ac:dyDescent="0.25">
      <c r="A1848" s="67" t="s">
        <v>1334</v>
      </c>
      <c r="B1848" s="67" t="s">
        <v>4134</v>
      </c>
      <c r="C1848" s="6">
        <v>4633.8599999999997</v>
      </c>
      <c r="D1848" s="6">
        <v>1.19</v>
      </c>
      <c r="E1848" s="8">
        <v>43383</v>
      </c>
      <c r="F1848">
        <f t="shared" si="28"/>
        <v>2018</v>
      </c>
    </row>
    <row r="1849" spans="1:6" x14ac:dyDescent="0.25">
      <c r="A1849" s="67" t="s">
        <v>1334</v>
      </c>
      <c r="B1849" s="67" t="s">
        <v>4135</v>
      </c>
      <c r="C1849" s="6">
        <v>0</v>
      </c>
      <c r="D1849" s="6">
        <v>0</v>
      </c>
      <c r="E1849" s="8">
        <v>43385</v>
      </c>
      <c r="F1849">
        <f t="shared" si="28"/>
        <v>2018</v>
      </c>
    </row>
    <row r="1850" spans="1:6" x14ac:dyDescent="0.25">
      <c r="A1850" s="67" t="s">
        <v>1334</v>
      </c>
      <c r="B1850" s="67" t="s">
        <v>4135</v>
      </c>
      <c r="C1850" s="6">
        <v>210.27600000000001</v>
      </c>
      <c r="D1850" s="6">
        <v>5.3999999999999999E-2</v>
      </c>
      <c r="E1850" s="8">
        <v>43385</v>
      </c>
      <c r="F1850">
        <f t="shared" si="28"/>
        <v>2018</v>
      </c>
    </row>
    <row r="1851" spans="1:6" x14ac:dyDescent="0.25">
      <c r="A1851" s="67" t="s">
        <v>1334</v>
      </c>
      <c r="B1851" s="67" t="s">
        <v>4135</v>
      </c>
      <c r="C1851" s="6">
        <v>926.77200000000005</v>
      </c>
      <c r="D1851" s="6">
        <v>0.23799999999999999</v>
      </c>
      <c r="E1851" s="8">
        <v>43385</v>
      </c>
      <c r="F1851">
        <f t="shared" si="28"/>
        <v>2018</v>
      </c>
    </row>
    <row r="1852" spans="1:6" x14ac:dyDescent="0.25">
      <c r="A1852" s="67" t="s">
        <v>1334</v>
      </c>
      <c r="B1852" s="67" t="s">
        <v>4135</v>
      </c>
      <c r="C1852" s="6">
        <v>2780.3159999999998</v>
      </c>
      <c r="D1852" s="6">
        <v>0.71399999999999997</v>
      </c>
      <c r="E1852" s="8">
        <v>43385</v>
      </c>
      <c r="F1852">
        <f t="shared" si="28"/>
        <v>2018</v>
      </c>
    </row>
    <row r="1853" spans="1:6" x14ac:dyDescent="0.25">
      <c r="A1853" s="67" t="s">
        <v>1334</v>
      </c>
      <c r="B1853" s="67" t="s">
        <v>4135</v>
      </c>
      <c r="C1853" s="6">
        <v>6950.79</v>
      </c>
      <c r="D1853" s="6">
        <v>1.7849999999999999</v>
      </c>
      <c r="E1853" s="8">
        <v>43385</v>
      </c>
      <c r="F1853">
        <f t="shared" si="28"/>
        <v>2018</v>
      </c>
    </row>
    <row r="1854" spans="1:6" x14ac:dyDescent="0.25">
      <c r="A1854" s="67" t="s">
        <v>1334</v>
      </c>
      <c r="B1854" s="67" t="s">
        <v>4136</v>
      </c>
      <c r="C1854" s="6">
        <v>0</v>
      </c>
      <c r="D1854" s="6">
        <v>0</v>
      </c>
      <c r="E1854" s="8">
        <v>43391</v>
      </c>
      <c r="F1854">
        <f t="shared" si="28"/>
        <v>2018</v>
      </c>
    </row>
    <row r="1855" spans="1:6" x14ac:dyDescent="0.25">
      <c r="A1855" s="67" t="s">
        <v>1334</v>
      </c>
      <c r="B1855" s="67" t="s">
        <v>4136</v>
      </c>
      <c r="C1855" s="6">
        <v>471.40800000000002</v>
      </c>
      <c r="D1855" s="6">
        <v>0.13800000000000001</v>
      </c>
      <c r="E1855" s="8">
        <v>43391</v>
      </c>
      <c r="F1855">
        <f t="shared" si="28"/>
        <v>2018</v>
      </c>
    </row>
    <row r="1856" spans="1:6" x14ac:dyDescent="0.25">
      <c r="A1856" s="67" t="s">
        <v>1334</v>
      </c>
      <c r="B1856" s="67" t="s">
        <v>4136</v>
      </c>
      <c r="C1856" s="6">
        <v>4099.2</v>
      </c>
      <c r="D1856" s="6">
        <v>1.2</v>
      </c>
      <c r="E1856" s="8">
        <v>43391</v>
      </c>
      <c r="F1856">
        <f t="shared" si="28"/>
        <v>2018</v>
      </c>
    </row>
    <row r="1857" spans="1:6" x14ac:dyDescent="0.25">
      <c r="A1857" s="67" t="s">
        <v>1334</v>
      </c>
      <c r="B1857" s="67" t="s">
        <v>4137</v>
      </c>
      <c r="C1857" s="6">
        <v>0</v>
      </c>
      <c r="D1857" s="6">
        <v>0</v>
      </c>
      <c r="E1857" s="8">
        <v>43397</v>
      </c>
      <c r="F1857">
        <f t="shared" si="28"/>
        <v>2018</v>
      </c>
    </row>
    <row r="1858" spans="1:6" x14ac:dyDescent="0.25">
      <c r="A1858" s="67" t="s">
        <v>1334</v>
      </c>
      <c r="B1858" s="67" t="s">
        <v>4137</v>
      </c>
      <c r="C1858" s="6">
        <v>5090.8</v>
      </c>
      <c r="D1858" s="6">
        <v>0.89</v>
      </c>
      <c r="E1858" s="8">
        <v>43397</v>
      </c>
      <c r="F1858">
        <f t="shared" si="28"/>
        <v>2018</v>
      </c>
    </row>
    <row r="1859" spans="1:6" x14ac:dyDescent="0.25">
      <c r="A1859" s="67" t="s">
        <v>1334</v>
      </c>
      <c r="B1859" s="67" t="s">
        <v>4138</v>
      </c>
      <c r="C1859" s="6">
        <v>0</v>
      </c>
      <c r="D1859" s="6">
        <v>0</v>
      </c>
      <c r="E1859" s="8">
        <v>43378</v>
      </c>
      <c r="F1859">
        <f t="shared" ref="F1859:F1922" si="29">YEAR(E1859)</f>
        <v>2018</v>
      </c>
    </row>
    <row r="1860" spans="1:6" x14ac:dyDescent="0.25">
      <c r="A1860" s="67" t="s">
        <v>1334</v>
      </c>
      <c r="B1860" s="67" t="s">
        <v>4138</v>
      </c>
      <c r="C1860" s="6">
        <v>3062</v>
      </c>
      <c r="D1860" s="6">
        <v>1</v>
      </c>
      <c r="E1860" s="8">
        <v>43378</v>
      </c>
      <c r="F1860">
        <f t="shared" si="29"/>
        <v>2018</v>
      </c>
    </row>
    <row r="1861" spans="1:6" x14ac:dyDescent="0.25">
      <c r="A1861" s="67" t="s">
        <v>1334</v>
      </c>
      <c r="B1861" s="67" t="s">
        <v>4139</v>
      </c>
      <c r="C1861" s="6">
        <v>5224.6000000000004</v>
      </c>
      <c r="D1861" s="6">
        <v>1.73</v>
      </c>
      <c r="E1861" s="8">
        <v>43383</v>
      </c>
      <c r="F1861">
        <f t="shared" si="29"/>
        <v>2018</v>
      </c>
    </row>
    <row r="1862" spans="1:6" x14ac:dyDescent="0.25">
      <c r="A1862" s="67" t="s">
        <v>1334</v>
      </c>
      <c r="B1862" s="67" t="s">
        <v>4139</v>
      </c>
      <c r="C1862" s="6">
        <v>0</v>
      </c>
      <c r="D1862" s="6">
        <v>0</v>
      </c>
      <c r="E1862" s="8">
        <v>43383</v>
      </c>
      <c r="F1862">
        <f t="shared" si="29"/>
        <v>2018</v>
      </c>
    </row>
    <row r="1863" spans="1:6" x14ac:dyDescent="0.25">
      <c r="A1863" s="67" t="s">
        <v>1334</v>
      </c>
      <c r="B1863" s="67" t="s">
        <v>4139</v>
      </c>
      <c r="C1863" s="6">
        <v>154.02000000000001</v>
      </c>
      <c r="D1863" s="6">
        <v>5.0999999999999997E-2</v>
      </c>
      <c r="E1863" s="8">
        <v>43383</v>
      </c>
      <c r="F1863">
        <f t="shared" si="29"/>
        <v>2018</v>
      </c>
    </row>
    <row r="1864" spans="1:6" x14ac:dyDescent="0.25">
      <c r="A1864" s="67" t="s">
        <v>1334</v>
      </c>
      <c r="B1864" s="67" t="s">
        <v>4139</v>
      </c>
      <c r="C1864" s="6">
        <v>81.540000000000006</v>
      </c>
      <c r="D1864" s="6">
        <v>2.7E-2</v>
      </c>
      <c r="E1864" s="8">
        <v>43383</v>
      </c>
      <c r="F1864">
        <f t="shared" si="29"/>
        <v>2018</v>
      </c>
    </row>
    <row r="1865" spans="1:6" x14ac:dyDescent="0.25">
      <c r="A1865" s="67" t="s">
        <v>1334</v>
      </c>
      <c r="B1865" s="67" t="s">
        <v>4139</v>
      </c>
      <c r="C1865" s="6">
        <v>163.08000000000001</v>
      </c>
      <c r="D1865" s="6">
        <v>5.3999999999999999E-2</v>
      </c>
      <c r="E1865" s="8">
        <v>43383</v>
      </c>
      <c r="F1865">
        <f t="shared" si="29"/>
        <v>2018</v>
      </c>
    </row>
    <row r="1866" spans="1:6" x14ac:dyDescent="0.25">
      <c r="A1866" s="67" t="s">
        <v>1334</v>
      </c>
      <c r="B1866" s="67" t="s">
        <v>4139</v>
      </c>
      <c r="C1866" s="6">
        <v>208.38</v>
      </c>
      <c r="D1866" s="6">
        <v>6.9000000000000006E-2</v>
      </c>
      <c r="E1866" s="8">
        <v>43383</v>
      </c>
      <c r="F1866">
        <f t="shared" si="29"/>
        <v>2018</v>
      </c>
    </row>
    <row r="1867" spans="1:6" x14ac:dyDescent="0.25">
      <c r="A1867" s="67" t="s">
        <v>1334</v>
      </c>
      <c r="B1867" s="67" t="s">
        <v>4139</v>
      </c>
      <c r="C1867" s="6">
        <v>2292.1799999999998</v>
      </c>
      <c r="D1867" s="6">
        <v>0.75900000000000001</v>
      </c>
      <c r="E1867" s="8">
        <v>43383</v>
      </c>
      <c r="F1867">
        <f t="shared" si="29"/>
        <v>2018</v>
      </c>
    </row>
    <row r="1868" spans="1:6" x14ac:dyDescent="0.25">
      <c r="A1868" s="67" t="s">
        <v>1334</v>
      </c>
      <c r="B1868" s="67" t="s">
        <v>4140</v>
      </c>
      <c r="C1868" s="6">
        <v>0</v>
      </c>
      <c r="D1868" s="6">
        <v>0</v>
      </c>
      <c r="E1868" s="8">
        <v>43402</v>
      </c>
      <c r="F1868">
        <f t="shared" si="29"/>
        <v>2018</v>
      </c>
    </row>
    <row r="1869" spans="1:6" x14ac:dyDescent="0.25">
      <c r="A1869" s="67" t="s">
        <v>1334</v>
      </c>
      <c r="B1869" s="67" t="s">
        <v>4140</v>
      </c>
      <c r="C1869" s="6">
        <v>718.48800000000006</v>
      </c>
      <c r="D1869" s="6">
        <v>0.153</v>
      </c>
      <c r="E1869" s="8">
        <v>43402</v>
      </c>
      <c r="F1869">
        <f t="shared" si="29"/>
        <v>2018</v>
      </c>
    </row>
    <row r="1870" spans="1:6" x14ac:dyDescent="0.25">
      <c r="A1870" s="67" t="s">
        <v>1334</v>
      </c>
      <c r="B1870" s="67" t="s">
        <v>4140</v>
      </c>
      <c r="C1870" s="6">
        <v>1197.48</v>
      </c>
      <c r="D1870" s="6">
        <v>0.255</v>
      </c>
      <c r="E1870" s="8">
        <v>43402</v>
      </c>
      <c r="F1870">
        <f t="shared" si="29"/>
        <v>2018</v>
      </c>
    </row>
    <row r="1871" spans="1:6" x14ac:dyDescent="0.25">
      <c r="A1871" s="67" t="s">
        <v>1334</v>
      </c>
      <c r="B1871" s="67" t="s">
        <v>4140</v>
      </c>
      <c r="C1871" s="6">
        <v>432.03199999999998</v>
      </c>
      <c r="D1871" s="6">
        <v>9.1999999999999998E-2</v>
      </c>
      <c r="E1871" s="8">
        <v>43402</v>
      </c>
      <c r="F1871">
        <f t="shared" si="29"/>
        <v>2018</v>
      </c>
    </row>
    <row r="1872" spans="1:6" x14ac:dyDescent="0.25">
      <c r="A1872" s="67" t="s">
        <v>1334</v>
      </c>
      <c r="B1872" s="67" t="s">
        <v>4140</v>
      </c>
      <c r="C1872" s="6">
        <v>648.048</v>
      </c>
      <c r="D1872" s="6">
        <v>0.13800000000000001</v>
      </c>
      <c r="E1872" s="8">
        <v>43402</v>
      </c>
      <c r="F1872">
        <f t="shared" si="29"/>
        <v>2018</v>
      </c>
    </row>
    <row r="1873" spans="1:6" x14ac:dyDescent="0.25">
      <c r="A1873" s="67" t="s">
        <v>1334</v>
      </c>
      <c r="B1873" s="67" t="s">
        <v>4140</v>
      </c>
      <c r="C1873" s="6">
        <v>267.67200000000003</v>
      </c>
      <c r="D1873" s="6">
        <v>5.7000000000000002E-2</v>
      </c>
      <c r="E1873" s="8">
        <v>43402</v>
      </c>
      <c r="F1873">
        <f t="shared" si="29"/>
        <v>2018</v>
      </c>
    </row>
    <row r="1874" spans="1:6" x14ac:dyDescent="0.25">
      <c r="A1874" s="67" t="s">
        <v>1334</v>
      </c>
      <c r="B1874" s="67" t="s">
        <v>4140</v>
      </c>
      <c r="C1874" s="6">
        <v>469.6</v>
      </c>
      <c r="D1874" s="6">
        <v>0.1</v>
      </c>
      <c r="E1874" s="8">
        <v>43402</v>
      </c>
      <c r="F1874">
        <f t="shared" si="29"/>
        <v>2018</v>
      </c>
    </row>
    <row r="1875" spans="1:6" x14ac:dyDescent="0.25">
      <c r="A1875" s="67" t="s">
        <v>1334</v>
      </c>
      <c r="B1875" s="67" t="s">
        <v>4140</v>
      </c>
      <c r="C1875" s="6">
        <v>2925.6080000000002</v>
      </c>
      <c r="D1875" s="6">
        <v>0.623</v>
      </c>
      <c r="E1875" s="8">
        <v>43402</v>
      </c>
      <c r="F1875">
        <f t="shared" si="29"/>
        <v>2018</v>
      </c>
    </row>
    <row r="1876" spans="1:6" x14ac:dyDescent="0.25">
      <c r="A1876" s="67" t="s">
        <v>1334</v>
      </c>
      <c r="B1876" s="67" t="s">
        <v>4141</v>
      </c>
      <c r="C1876" s="6">
        <v>0</v>
      </c>
      <c r="D1876" s="6">
        <v>0</v>
      </c>
      <c r="E1876" s="8">
        <v>43392</v>
      </c>
      <c r="F1876">
        <f t="shared" si="29"/>
        <v>2018</v>
      </c>
    </row>
    <row r="1877" spans="1:6" x14ac:dyDescent="0.25">
      <c r="A1877" s="67" t="s">
        <v>1334</v>
      </c>
      <c r="B1877" s="67" t="s">
        <v>4141</v>
      </c>
      <c r="C1877" s="6">
        <v>8895.25</v>
      </c>
      <c r="D1877" s="6">
        <v>2.7370000000000001</v>
      </c>
      <c r="E1877" s="8">
        <v>43392</v>
      </c>
      <c r="F1877">
        <f t="shared" si="29"/>
        <v>2018</v>
      </c>
    </row>
    <row r="1878" spans="1:6" x14ac:dyDescent="0.25">
      <c r="A1878" s="67" t="s">
        <v>1334</v>
      </c>
      <c r="B1878" s="67" t="s">
        <v>4142</v>
      </c>
      <c r="C1878" s="6">
        <v>1769.2919999999999</v>
      </c>
      <c r="D1878" s="6">
        <v>0.35699999999999998</v>
      </c>
      <c r="E1878" s="8">
        <v>43398</v>
      </c>
      <c r="F1878">
        <f t="shared" si="29"/>
        <v>2018</v>
      </c>
    </row>
    <row r="1879" spans="1:6" x14ac:dyDescent="0.25">
      <c r="A1879" s="67" t="s">
        <v>1334</v>
      </c>
      <c r="B1879" s="67" t="s">
        <v>4142</v>
      </c>
      <c r="C1879" s="6">
        <v>2101.3440000000001</v>
      </c>
      <c r="D1879" s="6">
        <v>0.42399999999999999</v>
      </c>
      <c r="E1879" s="8">
        <v>43398</v>
      </c>
      <c r="F1879">
        <f t="shared" si="29"/>
        <v>2018</v>
      </c>
    </row>
    <row r="1880" spans="1:6" x14ac:dyDescent="0.25">
      <c r="A1880" s="67" t="s">
        <v>1334</v>
      </c>
      <c r="B1880" s="67" t="s">
        <v>4142</v>
      </c>
      <c r="C1880" s="6">
        <v>1006.068</v>
      </c>
      <c r="D1880" s="6">
        <v>0.20300000000000001</v>
      </c>
      <c r="E1880" s="8">
        <v>43398</v>
      </c>
      <c r="F1880">
        <f t="shared" si="29"/>
        <v>2018</v>
      </c>
    </row>
    <row r="1881" spans="1:6" x14ac:dyDescent="0.25">
      <c r="A1881" s="67" t="s">
        <v>1334</v>
      </c>
      <c r="B1881" s="67" t="s">
        <v>4143</v>
      </c>
      <c r="C1881" s="6">
        <v>7307.52</v>
      </c>
      <c r="D1881" s="6">
        <v>2.0760000000000001</v>
      </c>
      <c r="E1881" s="8">
        <v>43403</v>
      </c>
      <c r="F1881">
        <f t="shared" si="29"/>
        <v>2018</v>
      </c>
    </row>
    <row r="1882" spans="1:6" x14ac:dyDescent="0.25">
      <c r="A1882" s="67" t="s">
        <v>1334</v>
      </c>
      <c r="B1882" s="67" t="s">
        <v>4143</v>
      </c>
      <c r="C1882" s="6">
        <v>0</v>
      </c>
      <c r="D1882" s="6">
        <v>0</v>
      </c>
      <c r="E1882" s="8">
        <v>43403</v>
      </c>
      <c r="F1882">
        <f t="shared" si="29"/>
        <v>2018</v>
      </c>
    </row>
    <row r="1883" spans="1:6" x14ac:dyDescent="0.25">
      <c r="A1883" s="67" t="s">
        <v>1334</v>
      </c>
      <c r="B1883" s="67" t="s">
        <v>4143</v>
      </c>
      <c r="C1883" s="6">
        <v>179.52</v>
      </c>
      <c r="D1883" s="6">
        <v>5.0999999999999997E-2</v>
      </c>
      <c r="E1883" s="8">
        <v>43403</v>
      </c>
      <c r="F1883">
        <f t="shared" si="29"/>
        <v>2018</v>
      </c>
    </row>
    <row r="1884" spans="1:6" x14ac:dyDescent="0.25">
      <c r="A1884" s="67" t="s">
        <v>1334</v>
      </c>
      <c r="B1884" s="67" t="s">
        <v>4143</v>
      </c>
      <c r="C1884" s="6">
        <v>95.04</v>
      </c>
      <c r="D1884" s="6">
        <v>2.7E-2</v>
      </c>
      <c r="E1884" s="8">
        <v>43403</v>
      </c>
      <c r="F1884">
        <f t="shared" si="29"/>
        <v>2018</v>
      </c>
    </row>
    <row r="1885" spans="1:6" x14ac:dyDescent="0.25">
      <c r="A1885" s="67" t="s">
        <v>1334</v>
      </c>
      <c r="B1885" s="67" t="s">
        <v>4143</v>
      </c>
      <c r="C1885" s="6">
        <v>306.24</v>
      </c>
      <c r="D1885" s="6">
        <v>8.6999999999999994E-2</v>
      </c>
      <c r="E1885" s="8">
        <v>43403</v>
      </c>
      <c r="F1885">
        <f t="shared" si="29"/>
        <v>2018</v>
      </c>
    </row>
    <row r="1886" spans="1:6" x14ac:dyDescent="0.25">
      <c r="A1886" s="67" t="s">
        <v>1334</v>
      </c>
      <c r="B1886" s="67" t="s">
        <v>4143</v>
      </c>
      <c r="C1886" s="6">
        <v>313.27999999999997</v>
      </c>
      <c r="D1886" s="6">
        <v>8.8999999999999996E-2</v>
      </c>
      <c r="E1886" s="8">
        <v>43403</v>
      </c>
      <c r="F1886">
        <f t="shared" si="29"/>
        <v>2018</v>
      </c>
    </row>
    <row r="1887" spans="1:6" x14ac:dyDescent="0.25">
      <c r="A1887" s="67" t="s">
        <v>1334</v>
      </c>
      <c r="B1887" s="67" t="s">
        <v>4144</v>
      </c>
      <c r="C1887" s="6">
        <v>0</v>
      </c>
      <c r="D1887" s="6">
        <v>0</v>
      </c>
      <c r="E1887" s="8">
        <v>43398</v>
      </c>
      <c r="F1887">
        <f t="shared" si="29"/>
        <v>2018</v>
      </c>
    </row>
    <row r="1888" spans="1:6" x14ac:dyDescent="0.25">
      <c r="A1888" s="67" t="s">
        <v>1334</v>
      </c>
      <c r="B1888" s="67" t="s">
        <v>4144</v>
      </c>
      <c r="C1888" s="6">
        <v>2937</v>
      </c>
      <c r="D1888" s="6">
        <v>1.0680000000000001</v>
      </c>
      <c r="E1888" s="8">
        <v>43398</v>
      </c>
      <c r="F1888">
        <f t="shared" si="29"/>
        <v>2018</v>
      </c>
    </row>
    <row r="1889" spans="1:6" x14ac:dyDescent="0.25">
      <c r="A1889" s="67" t="s">
        <v>1334</v>
      </c>
      <c r="B1889" s="67" t="s">
        <v>4144</v>
      </c>
      <c r="C1889" s="6">
        <v>1328.25</v>
      </c>
      <c r="D1889" s="6">
        <v>0.48299999999999998</v>
      </c>
      <c r="E1889" s="8">
        <v>43398</v>
      </c>
      <c r="F1889">
        <f t="shared" si="29"/>
        <v>2018</v>
      </c>
    </row>
    <row r="1890" spans="1:6" x14ac:dyDescent="0.25">
      <c r="A1890" s="67" t="s">
        <v>1334</v>
      </c>
      <c r="B1890" s="67" t="s">
        <v>4144</v>
      </c>
      <c r="C1890" s="6">
        <v>1958</v>
      </c>
      <c r="D1890" s="6">
        <v>0.71199999999999997</v>
      </c>
      <c r="E1890" s="8">
        <v>43398</v>
      </c>
      <c r="F1890">
        <f t="shared" si="29"/>
        <v>2018</v>
      </c>
    </row>
    <row r="1891" spans="1:6" x14ac:dyDescent="0.25">
      <c r="A1891" s="67" t="s">
        <v>1334</v>
      </c>
      <c r="B1891" s="67" t="s">
        <v>4145</v>
      </c>
      <c r="C1891" s="6">
        <v>0</v>
      </c>
      <c r="D1891" s="6">
        <v>0</v>
      </c>
      <c r="E1891" s="8">
        <v>43403</v>
      </c>
      <c r="F1891">
        <f t="shared" si="29"/>
        <v>2018</v>
      </c>
    </row>
    <row r="1892" spans="1:6" x14ac:dyDescent="0.25">
      <c r="A1892" s="67" t="s">
        <v>1334</v>
      </c>
      <c r="B1892" s="67" t="s">
        <v>4145</v>
      </c>
      <c r="C1892" s="6">
        <v>459</v>
      </c>
      <c r="D1892" s="6">
        <v>0.153</v>
      </c>
      <c r="E1892" s="8">
        <v>43403</v>
      </c>
      <c r="F1892">
        <f t="shared" si="29"/>
        <v>2018</v>
      </c>
    </row>
    <row r="1893" spans="1:6" x14ac:dyDescent="0.25">
      <c r="A1893" s="67" t="s">
        <v>1334</v>
      </c>
      <c r="B1893" s="67" t="s">
        <v>4145</v>
      </c>
      <c r="C1893" s="6">
        <v>552</v>
      </c>
      <c r="D1893" s="6">
        <v>0.184</v>
      </c>
      <c r="E1893" s="8">
        <v>43403</v>
      </c>
      <c r="F1893">
        <f t="shared" si="29"/>
        <v>2018</v>
      </c>
    </row>
    <row r="1894" spans="1:6" x14ac:dyDescent="0.25">
      <c r="A1894" s="67" t="s">
        <v>1334</v>
      </c>
      <c r="B1894" s="67" t="s">
        <v>4145</v>
      </c>
      <c r="C1894" s="6">
        <v>714</v>
      </c>
      <c r="D1894" s="6">
        <v>0.23799999999999999</v>
      </c>
      <c r="E1894" s="8">
        <v>43403</v>
      </c>
      <c r="F1894">
        <f t="shared" si="29"/>
        <v>2018</v>
      </c>
    </row>
    <row r="1895" spans="1:6" x14ac:dyDescent="0.25">
      <c r="A1895" s="67" t="s">
        <v>1334</v>
      </c>
      <c r="B1895" s="67" t="s">
        <v>4146</v>
      </c>
      <c r="C1895" s="6">
        <v>0</v>
      </c>
      <c r="D1895" s="6">
        <v>0</v>
      </c>
      <c r="E1895" s="8">
        <v>43398</v>
      </c>
      <c r="F1895">
        <f t="shared" si="29"/>
        <v>2018</v>
      </c>
    </row>
    <row r="1896" spans="1:6" x14ac:dyDescent="0.25">
      <c r="A1896" s="67" t="s">
        <v>1334</v>
      </c>
      <c r="B1896" s="67" t="s">
        <v>4146</v>
      </c>
      <c r="C1896" s="6">
        <v>794.07</v>
      </c>
      <c r="D1896" s="6">
        <v>0.255</v>
      </c>
      <c r="E1896" s="8">
        <v>43398</v>
      </c>
      <c r="F1896">
        <f t="shared" si="29"/>
        <v>2018</v>
      </c>
    </row>
    <row r="1897" spans="1:6" x14ac:dyDescent="0.25">
      <c r="A1897" s="67" t="s">
        <v>1334</v>
      </c>
      <c r="B1897" s="67" t="s">
        <v>4146</v>
      </c>
      <c r="C1897" s="6">
        <v>252.23400000000001</v>
      </c>
      <c r="D1897" s="6">
        <v>8.1000000000000003E-2</v>
      </c>
      <c r="E1897" s="8">
        <v>43398</v>
      </c>
      <c r="F1897">
        <f t="shared" si="29"/>
        <v>2018</v>
      </c>
    </row>
    <row r="1898" spans="1:6" x14ac:dyDescent="0.25">
      <c r="A1898" s="67" t="s">
        <v>1334</v>
      </c>
      <c r="B1898" s="67" t="s">
        <v>4146</v>
      </c>
      <c r="C1898" s="6">
        <v>644.59799999999996</v>
      </c>
      <c r="D1898" s="6">
        <v>0.20699999999999999</v>
      </c>
      <c r="E1898" s="8">
        <v>43398</v>
      </c>
      <c r="F1898">
        <f t="shared" si="29"/>
        <v>2018</v>
      </c>
    </row>
    <row r="1899" spans="1:6" x14ac:dyDescent="0.25">
      <c r="A1899" s="67" t="s">
        <v>1334</v>
      </c>
      <c r="B1899" s="67" t="s">
        <v>4146</v>
      </c>
      <c r="C1899" s="6">
        <v>1108.5840000000001</v>
      </c>
      <c r="D1899" s="6">
        <v>0.35599999999999998</v>
      </c>
      <c r="E1899" s="8">
        <v>43398</v>
      </c>
      <c r="F1899">
        <f t="shared" si="29"/>
        <v>2018</v>
      </c>
    </row>
    <row r="1900" spans="1:6" x14ac:dyDescent="0.25">
      <c r="A1900" s="67" t="s">
        <v>1334</v>
      </c>
      <c r="B1900" s="67" t="s">
        <v>4147</v>
      </c>
      <c r="C1900" s="6">
        <v>7314.44</v>
      </c>
      <c r="D1900" s="6">
        <v>2.4220000000000002</v>
      </c>
      <c r="E1900" s="8">
        <v>43399</v>
      </c>
      <c r="F1900">
        <f t="shared" si="29"/>
        <v>2018</v>
      </c>
    </row>
    <row r="1901" spans="1:6" x14ac:dyDescent="0.25">
      <c r="A1901" s="67" t="s">
        <v>1334</v>
      </c>
      <c r="B1901" s="67" t="s">
        <v>4147</v>
      </c>
      <c r="C1901" s="6">
        <v>0</v>
      </c>
      <c r="D1901" s="6">
        <v>0</v>
      </c>
      <c r="E1901" s="8">
        <v>43399</v>
      </c>
      <c r="F1901">
        <f t="shared" si="29"/>
        <v>2018</v>
      </c>
    </row>
    <row r="1902" spans="1:6" x14ac:dyDescent="0.25">
      <c r="A1902" s="67" t="s">
        <v>1334</v>
      </c>
      <c r="B1902" s="67" t="s">
        <v>4148</v>
      </c>
      <c r="C1902" s="6">
        <v>400.5</v>
      </c>
      <c r="D1902" s="6">
        <v>0.17799999999999999</v>
      </c>
      <c r="E1902" s="8">
        <v>43398</v>
      </c>
      <c r="F1902">
        <f t="shared" si="29"/>
        <v>2018</v>
      </c>
    </row>
    <row r="1903" spans="1:6" x14ac:dyDescent="0.25">
      <c r="A1903" s="67" t="s">
        <v>1334</v>
      </c>
      <c r="B1903" s="67" t="s">
        <v>4148</v>
      </c>
      <c r="C1903" s="6">
        <v>121.5</v>
      </c>
      <c r="D1903" s="6">
        <v>5.3999999999999999E-2</v>
      </c>
      <c r="E1903" s="8">
        <v>43398</v>
      </c>
      <c r="F1903">
        <f t="shared" si="29"/>
        <v>2018</v>
      </c>
    </row>
    <row r="1904" spans="1:6" x14ac:dyDescent="0.25">
      <c r="A1904" s="67" t="s">
        <v>1334</v>
      </c>
      <c r="B1904" s="67" t="s">
        <v>4148</v>
      </c>
      <c r="C1904" s="6">
        <v>425.25</v>
      </c>
      <c r="D1904" s="6">
        <v>0.189</v>
      </c>
      <c r="E1904" s="8">
        <v>43398</v>
      </c>
      <c r="F1904">
        <f t="shared" si="29"/>
        <v>2018</v>
      </c>
    </row>
    <row r="1905" spans="1:6" x14ac:dyDescent="0.25">
      <c r="A1905" s="67" t="s">
        <v>1334</v>
      </c>
      <c r="B1905" s="67" t="s">
        <v>4149</v>
      </c>
      <c r="C1905" s="6">
        <v>615.26400000000001</v>
      </c>
      <c r="D1905" s="6">
        <v>0.10199999999999999</v>
      </c>
      <c r="E1905" s="8">
        <v>43398</v>
      </c>
      <c r="F1905">
        <f t="shared" si="29"/>
        <v>2018</v>
      </c>
    </row>
    <row r="1906" spans="1:6" x14ac:dyDescent="0.25">
      <c r="A1906" s="67" t="s">
        <v>1334</v>
      </c>
      <c r="B1906" s="67" t="s">
        <v>4149</v>
      </c>
      <c r="C1906" s="6">
        <v>3383.9520000000002</v>
      </c>
      <c r="D1906" s="6">
        <v>0.56100000000000005</v>
      </c>
      <c r="E1906" s="8">
        <v>43398</v>
      </c>
      <c r="F1906">
        <f t="shared" si="29"/>
        <v>2018</v>
      </c>
    </row>
    <row r="1907" spans="1:6" x14ac:dyDescent="0.25">
      <c r="A1907" s="67" t="s">
        <v>1334</v>
      </c>
      <c r="B1907" s="67" t="s">
        <v>4149</v>
      </c>
      <c r="C1907" s="6">
        <v>488.59199999999998</v>
      </c>
      <c r="D1907" s="6">
        <v>8.1000000000000003E-2</v>
      </c>
      <c r="E1907" s="8">
        <v>43398</v>
      </c>
      <c r="F1907">
        <f t="shared" si="29"/>
        <v>2018</v>
      </c>
    </row>
    <row r="1908" spans="1:6" x14ac:dyDescent="0.25">
      <c r="A1908" s="67" t="s">
        <v>1334</v>
      </c>
      <c r="B1908" s="67" t="s">
        <v>4149</v>
      </c>
      <c r="C1908" s="6">
        <v>2075.0079999999998</v>
      </c>
      <c r="D1908" s="6">
        <v>0.34399999999999997</v>
      </c>
      <c r="E1908" s="8">
        <v>43398</v>
      </c>
      <c r="F1908">
        <f t="shared" si="29"/>
        <v>2018</v>
      </c>
    </row>
    <row r="1909" spans="1:6" x14ac:dyDescent="0.25">
      <c r="A1909" s="67" t="s">
        <v>1334</v>
      </c>
      <c r="B1909" s="67" t="s">
        <v>4150</v>
      </c>
      <c r="C1909" s="6">
        <v>7314.44</v>
      </c>
      <c r="D1909" s="6">
        <v>2.4220000000000002</v>
      </c>
      <c r="E1909" s="8">
        <v>43399</v>
      </c>
      <c r="F1909">
        <f t="shared" si="29"/>
        <v>2018</v>
      </c>
    </row>
    <row r="1910" spans="1:6" x14ac:dyDescent="0.25">
      <c r="A1910" s="67" t="s">
        <v>1334</v>
      </c>
      <c r="B1910" s="67" t="s">
        <v>4150</v>
      </c>
      <c r="C1910" s="6">
        <v>0</v>
      </c>
      <c r="D1910" s="6">
        <v>0</v>
      </c>
      <c r="E1910" s="8">
        <v>43399</v>
      </c>
      <c r="F1910">
        <f t="shared" si="29"/>
        <v>2018</v>
      </c>
    </row>
    <row r="1911" spans="1:6" x14ac:dyDescent="0.25">
      <c r="A1911" s="67" t="s">
        <v>1334</v>
      </c>
      <c r="B1911" s="67" t="s">
        <v>4150</v>
      </c>
      <c r="C1911" s="6">
        <v>163.08000000000001</v>
      </c>
      <c r="D1911" s="6">
        <v>5.3999999999999999E-2</v>
      </c>
      <c r="E1911" s="8">
        <v>43399</v>
      </c>
      <c r="F1911">
        <f t="shared" si="29"/>
        <v>2018</v>
      </c>
    </row>
    <row r="1912" spans="1:6" x14ac:dyDescent="0.25">
      <c r="A1912" s="67" t="s">
        <v>1334</v>
      </c>
      <c r="B1912" s="67" t="s">
        <v>4151</v>
      </c>
      <c r="C1912" s="6">
        <v>0</v>
      </c>
      <c r="D1912" s="6">
        <v>0</v>
      </c>
      <c r="E1912" s="8">
        <v>43398</v>
      </c>
      <c r="F1912">
        <f t="shared" si="29"/>
        <v>2018</v>
      </c>
    </row>
    <row r="1913" spans="1:6" x14ac:dyDescent="0.25">
      <c r="A1913" s="67" t="s">
        <v>1334</v>
      </c>
      <c r="B1913" s="67" t="s">
        <v>4151</v>
      </c>
      <c r="C1913" s="6">
        <v>5862.24</v>
      </c>
      <c r="D1913" s="6">
        <v>1.38</v>
      </c>
      <c r="E1913" s="8">
        <v>43398</v>
      </c>
      <c r="F1913">
        <f t="shared" si="29"/>
        <v>2018</v>
      </c>
    </row>
    <row r="1914" spans="1:6" x14ac:dyDescent="0.25">
      <c r="A1914" s="67" t="s">
        <v>1334</v>
      </c>
      <c r="B1914" s="67" t="s">
        <v>4152</v>
      </c>
      <c r="C1914" s="6">
        <v>173.77199999999999</v>
      </c>
      <c r="D1914" s="6">
        <v>5.3999999999999999E-2</v>
      </c>
      <c r="E1914" s="8">
        <v>43399</v>
      </c>
      <c r="F1914">
        <f t="shared" si="29"/>
        <v>2018</v>
      </c>
    </row>
    <row r="1915" spans="1:6" x14ac:dyDescent="0.25">
      <c r="A1915" s="67" t="s">
        <v>1334</v>
      </c>
      <c r="B1915" s="67" t="s">
        <v>4152</v>
      </c>
      <c r="C1915" s="6">
        <v>5689.424</v>
      </c>
      <c r="D1915" s="6">
        <v>1.768</v>
      </c>
      <c r="E1915" s="8">
        <v>43399</v>
      </c>
      <c r="F1915">
        <f t="shared" si="29"/>
        <v>2018</v>
      </c>
    </row>
    <row r="1916" spans="1:6" x14ac:dyDescent="0.25">
      <c r="A1916" s="67" t="s">
        <v>1334</v>
      </c>
      <c r="B1916" s="67" t="s">
        <v>4153</v>
      </c>
      <c r="C1916" s="6">
        <v>1039.6980000000001</v>
      </c>
      <c r="D1916" s="6">
        <v>0.26700000000000002</v>
      </c>
      <c r="E1916" s="8">
        <v>43399</v>
      </c>
      <c r="F1916">
        <f t="shared" si="29"/>
        <v>2018</v>
      </c>
    </row>
    <row r="1917" spans="1:6" x14ac:dyDescent="0.25">
      <c r="A1917" s="67" t="s">
        <v>1334</v>
      </c>
      <c r="B1917" s="67" t="s">
        <v>4153</v>
      </c>
      <c r="C1917" s="6">
        <v>903.40800000000002</v>
      </c>
      <c r="D1917" s="6">
        <v>0.23200000000000001</v>
      </c>
      <c r="E1917" s="8">
        <v>43399</v>
      </c>
      <c r="F1917">
        <f t="shared" si="29"/>
        <v>2018</v>
      </c>
    </row>
    <row r="1918" spans="1:6" x14ac:dyDescent="0.25">
      <c r="A1918" s="67" t="s">
        <v>1334</v>
      </c>
      <c r="B1918" s="67" t="s">
        <v>4154</v>
      </c>
      <c r="C1918" s="6">
        <v>2902.8240000000001</v>
      </c>
      <c r="D1918" s="6">
        <v>1.0680000000000001</v>
      </c>
      <c r="E1918" s="8">
        <v>43399</v>
      </c>
      <c r="F1918">
        <f t="shared" si="29"/>
        <v>2018</v>
      </c>
    </row>
    <row r="1919" spans="1:6" x14ac:dyDescent="0.25">
      <c r="A1919" s="67" t="s">
        <v>1334</v>
      </c>
      <c r="B1919" s="67" t="s">
        <v>4154</v>
      </c>
      <c r="C1919" s="6">
        <v>233.74799999999999</v>
      </c>
      <c r="D1919" s="6">
        <v>8.5999999999999993E-2</v>
      </c>
      <c r="E1919" s="8">
        <v>43399</v>
      </c>
      <c r="F1919">
        <f t="shared" si="29"/>
        <v>2018</v>
      </c>
    </row>
    <row r="1920" spans="1:6" x14ac:dyDescent="0.25">
      <c r="A1920" s="67" t="s">
        <v>1334</v>
      </c>
      <c r="B1920" s="67" t="s">
        <v>4154</v>
      </c>
      <c r="C1920" s="6">
        <v>157.64400000000001</v>
      </c>
      <c r="D1920" s="6">
        <v>5.8000000000000003E-2</v>
      </c>
      <c r="E1920" s="8">
        <v>43399</v>
      </c>
      <c r="F1920">
        <f t="shared" si="29"/>
        <v>2018</v>
      </c>
    </row>
    <row r="1921" spans="1:6" x14ac:dyDescent="0.25">
      <c r="A1921" s="67" t="s">
        <v>1334</v>
      </c>
      <c r="B1921" s="67" t="s">
        <v>4154</v>
      </c>
      <c r="C1921" s="6">
        <v>565.34400000000005</v>
      </c>
      <c r="D1921" s="6">
        <v>0.20799999999999999</v>
      </c>
      <c r="E1921" s="8">
        <v>43399</v>
      </c>
      <c r="F1921">
        <f t="shared" si="29"/>
        <v>2018</v>
      </c>
    </row>
    <row r="1922" spans="1:6" x14ac:dyDescent="0.25">
      <c r="A1922" s="67" t="s">
        <v>1334</v>
      </c>
      <c r="B1922" s="67" t="s">
        <v>4155</v>
      </c>
      <c r="C1922" s="6">
        <v>0</v>
      </c>
      <c r="D1922" s="6">
        <v>0</v>
      </c>
      <c r="E1922" s="8">
        <v>43378</v>
      </c>
      <c r="F1922">
        <f t="shared" si="29"/>
        <v>2018</v>
      </c>
    </row>
    <row r="1923" spans="1:6" x14ac:dyDescent="0.25">
      <c r="A1923" s="67" t="s">
        <v>1334</v>
      </c>
      <c r="B1923" s="67" t="s">
        <v>4155</v>
      </c>
      <c r="C1923" s="6">
        <v>325.20600000000002</v>
      </c>
      <c r="D1923" s="6">
        <v>8.6999999999999994E-2</v>
      </c>
      <c r="E1923" s="8">
        <v>43378</v>
      </c>
      <c r="F1923">
        <f t="shared" ref="F1923:F1986" si="30">YEAR(E1923)</f>
        <v>2018</v>
      </c>
    </row>
    <row r="1924" spans="1:6" x14ac:dyDescent="0.25">
      <c r="A1924" s="67" t="s">
        <v>1334</v>
      </c>
      <c r="B1924" s="67" t="s">
        <v>4155</v>
      </c>
      <c r="C1924" s="6">
        <v>2668.9319999999998</v>
      </c>
      <c r="D1924" s="6">
        <v>0.71399999999999997</v>
      </c>
      <c r="E1924" s="8">
        <v>43378</v>
      </c>
      <c r="F1924">
        <f t="shared" si="30"/>
        <v>2018</v>
      </c>
    </row>
    <row r="1925" spans="1:6" x14ac:dyDescent="0.25">
      <c r="A1925" s="67" t="s">
        <v>1334</v>
      </c>
      <c r="B1925" s="67" t="s">
        <v>4156</v>
      </c>
      <c r="C1925" s="6">
        <v>0</v>
      </c>
      <c r="D1925" s="6">
        <v>0</v>
      </c>
      <c r="E1925" s="8">
        <v>43389</v>
      </c>
      <c r="F1925">
        <f t="shared" si="30"/>
        <v>2018</v>
      </c>
    </row>
    <row r="1926" spans="1:6" x14ac:dyDescent="0.25">
      <c r="A1926" s="67" t="s">
        <v>1334</v>
      </c>
      <c r="B1926" s="67" t="s">
        <v>4156</v>
      </c>
      <c r="C1926" s="6">
        <v>7119.2939999999999</v>
      </c>
      <c r="D1926" s="6">
        <v>1.5469999999999999</v>
      </c>
      <c r="E1926" s="8">
        <v>43389</v>
      </c>
      <c r="F1926">
        <f t="shared" si="30"/>
        <v>2018</v>
      </c>
    </row>
    <row r="1927" spans="1:6" x14ac:dyDescent="0.25">
      <c r="A1927" s="67" t="s">
        <v>1334</v>
      </c>
      <c r="B1927" s="67" t="s">
        <v>4157</v>
      </c>
      <c r="C1927" s="6">
        <v>3448.2359999999999</v>
      </c>
      <c r="D1927" s="6">
        <v>1.038</v>
      </c>
      <c r="E1927" s="8">
        <v>43378</v>
      </c>
      <c r="F1927">
        <f t="shared" si="30"/>
        <v>2018</v>
      </c>
    </row>
    <row r="1928" spans="1:6" x14ac:dyDescent="0.25">
      <c r="A1928" s="67" t="s">
        <v>1334</v>
      </c>
      <c r="B1928" s="67" t="s">
        <v>4157</v>
      </c>
      <c r="C1928" s="6">
        <v>0</v>
      </c>
      <c r="D1928" s="6">
        <v>0</v>
      </c>
      <c r="E1928" s="8">
        <v>43378</v>
      </c>
      <c r="F1928">
        <f t="shared" si="30"/>
        <v>2018</v>
      </c>
    </row>
    <row r="1929" spans="1:6" x14ac:dyDescent="0.25">
      <c r="A1929" s="67" t="s">
        <v>1334</v>
      </c>
      <c r="B1929" s="67" t="s">
        <v>4157</v>
      </c>
      <c r="C1929" s="6">
        <v>1780.5920000000001</v>
      </c>
      <c r="D1929" s="6">
        <v>0.53600000000000003</v>
      </c>
      <c r="E1929" s="8">
        <v>43378</v>
      </c>
      <c r="F1929">
        <f t="shared" si="30"/>
        <v>2018</v>
      </c>
    </row>
    <row r="1930" spans="1:6" x14ac:dyDescent="0.25">
      <c r="A1930" s="67" t="s">
        <v>1334</v>
      </c>
      <c r="B1930" s="67" t="s">
        <v>4157</v>
      </c>
      <c r="C1930" s="6">
        <v>4451.4799999999996</v>
      </c>
      <c r="D1930" s="6">
        <v>1.34</v>
      </c>
      <c r="E1930" s="8">
        <v>43378</v>
      </c>
      <c r="F1930">
        <f t="shared" si="30"/>
        <v>2018</v>
      </c>
    </row>
    <row r="1931" spans="1:6" x14ac:dyDescent="0.25">
      <c r="A1931" s="67" t="s">
        <v>1334</v>
      </c>
      <c r="B1931" s="67" t="s">
        <v>4157</v>
      </c>
      <c r="C1931" s="6">
        <v>229.21799999999999</v>
      </c>
      <c r="D1931" s="6">
        <v>6.9000000000000006E-2</v>
      </c>
      <c r="E1931" s="8">
        <v>43378</v>
      </c>
      <c r="F1931">
        <f t="shared" si="30"/>
        <v>2018</v>
      </c>
    </row>
    <row r="1932" spans="1:6" x14ac:dyDescent="0.25">
      <c r="A1932" s="67" t="s">
        <v>1334</v>
      </c>
      <c r="B1932" s="67" t="s">
        <v>4157</v>
      </c>
      <c r="C1932" s="6">
        <v>229.21799999999999</v>
      </c>
      <c r="D1932" s="6">
        <v>6.9000000000000006E-2</v>
      </c>
      <c r="E1932" s="8">
        <v>43378</v>
      </c>
      <c r="F1932">
        <f t="shared" si="30"/>
        <v>2018</v>
      </c>
    </row>
    <row r="1933" spans="1:6" x14ac:dyDescent="0.25">
      <c r="A1933" s="67" t="s">
        <v>1334</v>
      </c>
      <c r="B1933" s="67" t="s">
        <v>4157</v>
      </c>
      <c r="C1933" s="6">
        <v>1976.59</v>
      </c>
      <c r="D1933" s="6">
        <v>0.59499999999999997</v>
      </c>
      <c r="E1933" s="8">
        <v>43378</v>
      </c>
      <c r="F1933">
        <f t="shared" si="30"/>
        <v>2018</v>
      </c>
    </row>
    <row r="1934" spans="1:6" x14ac:dyDescent="0.25">
      <c r="A1934" s="67" t="s">
        <v>1334</v>
      </c>
      <c r="B1934" s="67" t="s">
        <v>4157</v>
      </c>
      <c r="C1934" s="6">
        <v>2371.9079999999999</v>
      </c>
      <c r="D1934" s="6">
        <v>0.71399999999999997</v>
      </c>
      <c r="E1934" s="8">
        <v>43378</v>
      </c>
      <c r="F1934">
        <f t="shared" si="30"/>
        <v>2018</v>
      </c>
    </row>
    <row r="1935" spans="1:6" x14ac:dyDescent="0.25">
      <c r="A1935" s="67" t="s">
        <v>1334</v>
      </c>
      <c r="B1935" s="67" t="s">
        <v>4158</v>
      </c>
      <c r="C1935" s="6">
        <v>0</v>
      </c>
      <c r="D1935" s="6">
        <v>0</v>
      </c>
      <c r="E1935" s="8">
        <v>43371</v>
      </c>
      <c r="F1935">
        <f t="shared" si="30"/>
        <v>2018</v>
      </c>
    </row>
    <row r="1936" spans="1:6" x14ac:dyDescent="0.25">
      <c r="A1936" s="67" t="s">
        <v>1334</v>
      </c>
      <c r="B1936" s="67" t="s">
        <v>4158</v>
      </c>
      <c r="C1936" s="6">
        <v>3350.2559999999999</v>
      </c>
      <c r="D1936" s="6">
        <v>0.67600000000000005</v>
      </c>
      <c r="E1936" s="8">
        <v>43371</v>
      </c>
      <c r="F1936">
        <f t="shared" si="30"/>
        <v>2018</v>
      </c>
    </row>
    <row r="1937" spans="1:6" x14ac:dyDescent="0.25">
      <c r="A1937" s="67" t="s">
        <v>1334</v>
      </c>
      <c r="B1937" s="67" t="s">
        <v>4158</v>
      </c>
      <c r="C1937" s="6">
        <v>341.964</v>
      </c>
      <c r="D1937" s="6">
        <v>6.9000000000000006E-2</v>
      </c>
      <c r="E1937" s="8">
        <v>43371</v>
      </c>
      <c r="F1937">
        <f t="shared" si="30"/>
        <v>2018</v>
      </c>
    </row>
    <row r="1938" spans="1:6" x14ac:dyDescent="0.25">
      <c r="A1938" s="67" t="s">
        <v>1334</v>
      </c>
      <c r="B1938" s="67" t="s">
        <v>4159</v>
      </c>
      <c r="C1938" s="6">
        <v>0</v>
      </c>
      <c r="D1938" s="6">
        <v>0</v>
      </c>
      <c r="E1938" s="8">
        <v>43374</v>
      </c>
      <c r="F1938">
        <f t="shared" si="30"/>
        <v>2018</v>
      </c>
    </row>
    <row r="1939" spans="1:6" x14ac:dyDescent="0.25">
      <c r="A1939" s="67" t="s">
        <v>1334</v>
      </c>
      <c r="B1939" s="67" t="s">
        <v>4159</v>
      </c>
      <c r="C1939" s="6">
        <v>231.98400000000001</v>
      </c>
      <c r="D1939" s="6">
        <v>8.1000000000000003E-2</v>
      </c>
      <c r="E1939" s="8">
        <v>43374</v>
      </c>
      <c r="F1939">
        <f t="shared" si="30"/>
        <v>2018</v>
      </c>
    </row>
    <row r="1940" spans="1:6" x14ac:dyDescent="0.25">
      <c r="A1940" s="67" t="s">
        <v>1334</v>
      </c>
      <c r="B1940" s="67" t="s">
        <v>4159</v>
      </c>
      <c r="C1940" s="6">
        <v>297.85599999999999</v>
      </c>
      <c r="D1940" s="6">
        <v>0.104</v>
      </c>
      <c r="E1940" s="8">
        <v>43374</v>
      </c>
      <c r="F1940">
        <f t="shared" si="30"/>
        <v>2018</v>
      </c>
    </row>
    <row r="1941" spans="1:6" x14ac:dyDescent="0.25">
      <c r="A1941" s="67" t="s">
        <v>1334</v>
      </c>
      <c r="B1941" s="67" t="s">
        <v>4159</v>
      </c>
      <c r="C1941" s="6">
        <v>1936.0640000000001</v>
      </c>
      <c r="D1941" s="6">
        <v>0.67600000000000005</v>
      </c>
      <c r="E1941" s="8">
        <v>43374</v>
      </c>
      <c r="F1941">
        <f t="shared" si="30"/>
        <v>2018</v>
      </c>
    </row>
    <row r="1942" spans="1:6" x14ac:dyDescent="0.25">
      <c r="A1942" s="67" t="s">
        <v>1334</v>
      </c>
      <c r="B1942" s="67" t="s">
        <v>4159</v>
      </c>
      <c r="C1942" s="6">
        <v>2371.3919999999998</v>
      </c>
      <c r="D1942" s="6">
        <v>0.82799999999999996</v>
      </c>
      <c r="E1942" s="8">
        <v>43374</v>
      </c>
      <c r="F1942">
        <f t="shared" si="30"/>
        <v>2018</v>
      </c>
    </row>
    <row r="1943" spans="1:6" x14ac:dyDescent="0.25">
      <c r="A1943" s="67" t="s">
        <v>1334</v>
      </c>
      <c r="B1943" s="67" t="s">
        <v>4160</v>
      </c>
      <c r="C1943" s="6">
        <v>0</v>
      </c>
      <c r="D1943" s="6">
        <v>0</v>
      </c>
      <c r="E1943" s="8">
        <v>43383</v>
      </c>
      <c r="F1943">
        <f t="shared" si="30"/>
        <v>2018</v>
      </c>
    </row>
    <row r="1944" spans="1:6" x14ac:dyDescent="0.25">
      <c r="A1944" s="67" t="s">
        <v>1334</v>
      </c>
      <c r="B1944" s="67" t="s">
        <v>4160</v>
      </c>
      <c r="C1944" s="6">
        <v>6491.2120000000004</v>
      </c>
      <c r="D1944" s="6">
        <v>1.5469999999999999</v>
      </c>
      <c r="E1944" s="8">
        <v>43383</v>
      </c>
      <c r="F1944">
        <f t="shared" si="30"/>
        <v>2018</v>
      </c>
    </row>
    <row r="1945" spans="1:6" x14ac:dyDescent="0.25">
      <c r="A1945" s="67" t="s">
        <v>1334</v>
      </c>
      <c r="B1945" s="67" t="s">
        <v>4161</v>
      </c>
      <c r="C1945" s="6">
        <v>0</v>
      </c>
      <c r="D1945" s="6">
        <v>0</v>
      </c>
      <c r="E1945" s="8">
        <v>43391</v>
      </c>
      <c r="F1945">
        <f t="shared" si="30"/>
        <v>2018</v>
      </c>
    </row>
    <row r="1946" spans="1:6" x14ac:dyDescent="0.25">
      <c r="A1946" s="67" t="s">
        <v>1334</v>
      </c>
      <c r="B1946" s="67" t="s">
        <v>4161</v>
      </c>
      <c r="C1946" s="6">
        <v>5365.5</v>
      </c>
      <c r="D1946" s="6">
        <v>1.05</v>
      </c>
      <c r="E1946" s="8">
        <v>43391</v>
      </c>
      <c r="F1946">
        <f t="shared" si="30"/>
        <v>2018</v>
      </c>
    </row>
    <row r="1947" spans="1:6" x14ac:dyDescent="0.25">
      <c r="A1947" s="67" t="s">
        <v>1334</v>
      </c>
      <c r="B1947" s="67" t="s">
        <v>4161</v>
      </c>
      <c r="C1947" s="6">
        <v>804.81600000000003</v>
      </c>
      <c r="D1947" s="6">
        <v>0.27600000000000002</v>
      </c>
      <c r="E1947" s="8">
        <v>43391</v>
      </c>
      <c r="F1947">
        <f t="shared" si="30"/>
        <v>2018</v>
      </c>
    </row>
    <row r="1948" spans="1:6" x14ac:dyDescent="0.25">
      <c r="A1948" s="67" t="s">
        <v>1334</v>
      </c>
      <c r="B1948" s="67" t="s">
        <v>4162</v>
      </c>
      <c r="C1948" s="6">
        <v>0</v>
      </c>
      <c r="D1948" s="6">
        <v>0</v>
      </c>
      <c r="E1948" s="8">
        <v>43385</v>
      </c>
      <c r="F1948">
        <f t="shared" si="30"/>
        <v>2018</v>
      </c>
    </row>
    <row r="1949" spans="1:6" x14ac:dyDescent="0.25">
      <c r="A1949" s="67" t="s">
        <v>1334</v>
      </c>
      <c r="B1949" s="67" t="s">
        <v>4162</v>
      </c>
      <c r="C1949" s="6">
        <v>2089.7199999999998</v>
      </c>
      <c r="D1949" s="6">
        <v>0.44500000000000001</v>
      </c>
      <c r="E1949" s="8">
        <v>43385</v>
      </c>
      <c r="F1949">
        <f t="shared" si="30"/>
        <v>2018</v>
      </c>
    </row>
    <row r="1950" spans="1:6" x14ac:dyDescent="0.25">
      <c r="A1950" s="67" t="s">
        <v>1334</v>
      </c>
      <c r="B1950" s="67" t="s">
        <v>4162</v>
      </c>
      <c r="C1950" s="6">
        <v>2239.9920000000002</v>
      </c>
      <c r="D1950" s="6">
        <v>0.47699999999999998</v>
      </c>
      <c r="E1950" s="8">
        <v>43385</v>
      </c>
      <c r="F1950">
        <f t="shared" si="30"/>
        <v>2018</v>
      </c>
    </row>
    <row r="1951" spans="1:6" x14ac:dyDescent="0.25">
      <c r="A1951" s="67" t="s">
        <v>1334</v>
      </c>
      <c r="B1951" s="67" t="s">
        <v>4163</v>
      </c>
      <c r="C1951" s="6">
        <v>0</v>
      </c>
      <c r="D1951" s="6">
        <v>0</v>
      </c>
      <c r="E1951" s="8">
        <v>43396</v>
      </c>
      <c r="F1951">
        <f t="shared" si="30"/>
        <v>2018</v>
      </c>
    </row>
    <row r="1952" spans="1:6" x14ac:dyDescent="0.25">
      <c r="A1952" s="67" t="s">
        <v>1334</v>
      </c>
      <c r="B1952" s="67" t="s">
        <v>4163</v>
      </c>
      <c r="C1952" s="6">
        <v>530.08399999999995</v>
      </c>
      <c r="D1952" s="6">
        <v>0.17799999999999999</v>
      </c>
      <c r="E1952" s="8">
        <v>43396</v>
      </c>
      <c r="F1952">
        <f t="shared" si="30"/>
        <v>2018</v>
      </c>
    </row>
    <row r="1953" spans="1:6" x14ac:dyDescent="0.25">
      <c r="A1953" s="67" t="s">
        <v>1334</v>
      </c>
      <c r="B1953" s="67" t="s">
        <v>4163</v>
      </c>
      <c r="C1953" s="6">
        <v>795.12599999999998</v>
      </c>
      <c r="D1953" s="6">
        <v>0.26700000000000002</v>
      </c>
      <c r="E1953" s="8">
        <v>43396</v>
      </c>
      <c r="F1953">
        <f t="shared" si="30"/>
        <v>2018</v>
      </c>
    </row>
    <row r="1954" spans="1:6" x14ac:dyDescent="0.25">
      <c r="A1954" s="67" t="s">
        <v>1334</v>
      </c>
      <c r="B1954" s="67" t="s">
        <v>4163</v>
      </c>
      <c r="C1954" s="6">
        <v>1325.21</v>
      </c>
      <c r="D1954" s="6">
        <v>0.44500000000000001</v>
      </c>
      <c r="E1954" s="8">
        <v>43396</v>
      </c>
      <c r="F1954">
        <f t="shared" si="30"/>
        <v>2018</v>
      </c>
    </row>
    <row r="1955" spans="1:6" x14ac:dyDescent="0.25">
      <c r="A1955" s="67" t="s">
        <v>1334</v>
      </c>
      <c r="B1955" s="67" t="s">
        <v>4163</v>
      </c>
      <c r="C1955" s="6">
        <v>110.18600000000001</v>
      </c>
      <c r="D1955" s="6">
        <v>3.6999999999999998E-2</v>
      </c>
      <c r="E1955" s="8">
        <v>43396</v>
      </c>
      <c r="F1955">
        <f t="shared" si="30"/>
        <v>2018</v>
      </c>
    </row>
    <row r="1956" spans="1:6" x14ac:dyDescent="0.25">
      <c r="A1956" s="67" t="s">
        <v>1334</v>
      </c>
      <c r="B1956" s="67" t="s">
        <v>4163</v>
      </c>
      <c r="C1956" s="6">
        <v>136.988</v>
      </c>
      <c r="D1956" s="6">
        <v>4.5999999999999999E-2</v>
      </c>
      <c r="E1956" s="8">
        <v>43396</v>
      </c>
      <c r="F1956">
        <f t="shared" si="30"/>
        <v>2018</v>
      </c>
    </row>
    <row r="1957" spans="1:6" x14ac:dyDescent="0.25">
      <c r="A1957" s="67" t="s">
        <v>1334</v>
      </c>
      <c r="B1957" s="67" t="s">
        <v>4163</v>
      </c>
      <c r="C1957" s="6">
        <v>205.482</v>
      </c>
      <c r="D1957" s="6">
        <v>6.9000000000000006E-2</v>
      </c>
      <c r="E1957" s="8">
        <v>43396</v>
      </c>
      <c r="F1957">
        <f t="shared" si="30"/>
        <v>2018</v>
      </c>
    </row>
    <row r="1958" spans="1:6" x14ac:dyDescent="0.25">
      <c r="A1958" s="67" t="s">
        <v>1334</v>
      </c>
      <c r="B1958" s="67" t="s">
        <v>4163</v>
      </c>
      <c r="C1958" s="6">
        <v>547.952</v>
      </c>
      <c r="D1958" s="6">
        <v>0.184</v>
      </c>
      <c r="E1958" s="8">
        <v>43396</v>
      </c>
      <c r="F1958">
        <f t="shared" si="30"/>
        <v>2018</v>
      </c>
    </row>
    <row r="1959" spans="1:6" x14ac:dyDescent="0.25">
      <c r="A1959" s="67" t="s">
        <v>1334</v>
      </c>
      <c r="B1959" s="67" t="s">
        <v>4164</v>
      </c>
      <c r="C1959" s="6">
        <v>0</v>
      </c>
      <c r="D1959" s="6">
        <v>0</v>
      </c>
      <c r="E1959" s="8">
        <v>43378</v>
      </c>
      <c r="F1959">
        <f t="shared" si="30"/>
        <v>2018</v>
      </c>
    </row>
    <row r="1960" spans="1:6" x14ac:dyDescent="0.25">
      <c r="A1960" s="67" t="s">
        <v>1334</v>
      </c>
      <c r="B1960" s="67" t="s">
        <v>4164</v>
      </c>
      <c r="C1960" s="6">
        <v>287.50400000000002</v>
      </c>
      <c r="D1960" s="6">
        <v>0.11899999999999999</v>
      </c>
      <c r="E1960" s="8">
        <v>43378</v>
      </c>
      <c r="F1960">
        <f t="shared" si="30"/>
        <v>2018</v>
      </c>
    </row>
    <row r="1961" spans="1:6" x14ac:dyDescent="0.25">
      <c r="A1961" s="67" t="s">
        <v>1334</v>
      </c>
      <c r="B1961" s="67" t="s">
        <v>4164</v>
      </c>
      <c r="C1961" s="6">
        <v>4312.5600000000004</v>
      </c>
      <c r="D1961" s="6">
        <v>1.7849999999999999</v>
      </c>
      <c r="E1961" s="8">
        <v>43378</v>
      </c>
      <c r="F1961">
        <f t="shared" si="30"/>
        <v>2018</v>
      </c>
    </row>
    <row r="1962" spans="1:6" x14ac:dyDescent="0.25">
      <c r="A1962" s="67" t="s">
        <v>1334</v>
      </c>
      <c r="B1962" s="67" t="s">
        <v>4165</v>
      </c>
      <c r="C1962" s="6">
        <v>0</v>
      </c>
      <c r="D1962" s="6">
        <v>0</v>
      </c>
      <c r="E1962" s="8">
        <v>43375</v>
      </c>
      <c r="F1962">
        <f t="shared" si="30"/>
        <v>2018</v>
      </c>
    </row>
    <row r="1963" spans="1:6" x14ac:dyDescent="0.25">
      <c r="A1963" s="67" t="s">
        <v>1334</v>
      </c>
      <c r="B1963" s="67" t="s">
        <v>4165</v>
      </c>
      <c r="C1963" s="6">
        <v>2964.24</v>
      </c>
      <c r="D1963" s="6">
        <v>1.0349999999999999</v>
      </c>
      <c r="E1963" s="8">
        <v>43375</v>
      </c>
      <c r="F1963">
        <f t="shared" si="30"/>
        <v>2018</v>
      </c>
    </row>
    <row r="1964" spans="1:6" x14ac:dyDescent="0.25">
      <c r="A1964" s="67" t="s">
        <v>1334</v>
      </c>
      <c r="B1964" s="67" t="s">
        <v>4165</v>
      </c>
      <c r="C1964" s="6">
        <v>3557.0880000000002</v>
      </c>
      <c r="D1964" s="6">
        <v>1.242</v>
      </c>
      <c r="E1964" s="8">
        <v>43375</v>
      </c>
      <c r="F1964">
        <f t="shared" si="30"/>
        <v>2018</v>
      </c>
    </row>
    <row r="1965" spans="1:6" x14ac:dyDescent="0.25">
      <c r="A1965" s="67" t="s">
        <v>1334</v>
      </c>
      <c r="B1965" s="67" t="s">
        <v>4165</v>
      </c>
      <c r="C1965" s="6">
        <v>1022.448</v>
      </c>
      <c r="D1965" s="6">
        <v>0.35699999999999998</v>
      </c>
      <c r="E1965" s="8">
        <v>43375</v>
      </c>
      <c r="F1965">
        <f t="shared" si="30"/>
        <v>2018</v>
      </c>
    </row>
    <row r="1966" spans="1:6" x14ac:dyDescent="0.25">
      <c r="A1966" s="67" t="s">
        <v>1334</v>
      </c>
      <c r="B1966" s="67" t="s">
        <v>4166</v>
      </c>
      <c r="C1966" s="6">
        <v>0</v>
      </c>
      <c r="D1966" s="6">
        <v>0</v>
      </c>
      <c r="E1966" s="8">
        <v>43383</v>
      </c>
      <c r="F1966">
        <f t="shared" si="30"/>
        <v>2018</v>
      </c>
    </row>
    <row r="1967" spans="1:6" x14ac:dyDescent="0.25">
      <c r="A1967" s="67" t="s">
        <v>1334</v>
      </c>
      <c r="B1967" s="67" t="s">
        <v>4166</v>
      </c>
      <c r="C1967" s="6">
        <v>623.28</v>
      </c>
      <c r="D1967" s="6">
        <v>0.21</v>
      </c>
      <c r="E1967" s="8">
        <v>43383</v>
      </c>
      <c r="F1967">
        <f t="shared" si="30"/>
        <v>2018</v>
      </c>
    </row>
    <row r="1968" spans="1:6" x14ac:dyDescent="0.25">
      <c r="A1968" s="67" t="s">
        <v>1334</v>
      </c>
      <c r="B1968" s="67" t="s">
        <v>4166</v>
      </c>
      <c r="C1968" s="6">
        <v>109.816</v>
      </c>
      <c r="D1968" s="6">
        <v>3.6999999999999998E-2</v>
      </c>
      <c r="E1968" s="8">
        <v>43383</v>
      </c>
      <c r="F1968">
        <f t="shared" si="30"/>
        <v>2018</v>
      </c>
    </row>
    <row r="1969" spans="1:6" x14ac:dyDescent="0.25">
      <c r="A1969" s="67" t="s">
        <v>1334</v>
      </c>
      <c r="B1969" s="67" t="s">
        <v>4166</v>
      </c>
      <c r="C1969" s="6">
        <v>109.816</v>
      </c>
      <c r="D1969" s="6">
        <v>3.6999999999999998E-2</v>
      </c>
      <c r="E1969" s="8">
        <v>43383</v>
      </c>
      <c r="F1969">
        <f t="shared" si="30"/>
        <v>2018</v>
      </c>
    </row>
    <row r="1970" spans="1:6" x14ac:dyDescent="0.25">
      <c r="A1970" s="67" t="s">
        <v>1334</v>
      </c>
      <c r="B1970" s="67" t="s">
        <v>4166</v>
      </c>
      <c r="C1970" s="6">
        <v>439.26400000000001</v>
      </c>
      <c r="D1970" s="6">
        <v>0.14799999999999999</v>
      </c>
      <c r="E1970" s="8">
        <v>43383</v>
      </c>
      <c r="F1970">
        <f t="shared" si="30"/>
        <v>2018</v>
      </c>
    </row>
    <row r="1971" spans="1:6" x14ac:dyDescent="0.25">
      <c r="A1971" s="67" t="s">
        <v>1334</v>
      </c>
      <c r="B1971" s="67" t="s">
        <v>4166</v>
      </c>
      <c r="C1971" s="6">
        <v>204.792</v>
      </c>
      <c r="D1971" s="6">
        <v>6.9000000000000006E-2</v>
      </c>
      <c r="E1971" s="8">
        <v>43383</v>
      </c>
      <c r="F1971">
        <f t="shared" si="30"/>
        <v>2018</v>
      </c>
    </row>
    <row r="1972" spans="1:6" x14ac:dyDescent="0.25">
      <c r="A1972" s="67" t="s">
        <v>1334</v>
      </c>
      <c r="B1972" s="67" t="s">
        <v>4166</v>
      </c>
      <c r="C1972" s="6">
        <v>409.584</v>
      </c>
      <c r="D1972" s="6">
        <v>0.13800000000000001</v>
      </c>
      <c r="E1972" s="8">
        <v>43383</v>
      </c>
      <c r="F1972">
        <f t="shared" si="30"/>
        <v>2018</v>
      </c>
    </row>
    <row r="1973" spans="1:6" x14ac:dyDescent="0.25">
      <c r="A1973" s="67" t="s">
        <v>1334</v>
      </c>
      <c r="B1973" s="67" t="s">
        <v>4166</v>
      </c>
      <c r="C1973" s="6">
        <v>409.584</v>
      </c>
      <c r="D1973" s="6">
        <v>0.13800000000000001</v>
      </c>
      <c r="E1973" s="8">
        <v>43383</v>
      </c>
      <c r="F1973">
        <f t="shared" si="30"/>
        <v>2018</v>
      </c>
    </row>
    <row r="1974" spans="1:6" x14ac:dyDescent="0.25">
      <c r="A1974" s="67" t="s">
        <v>1334</v>
      </c>
      <c r="B1974" s="67" t="s">
        <v>4166</v>
      </c>
      <c r="C1974" s="6">
        <v>409.584</v>
      </c>
      <c r="D1974" s="6">
        <v>0.13800000000000001</v>
      </c>
      <c r="E1974" s="8">
        <v>43383</v>
      </c>
      <c r="F1974">
        <f t="shared" si="30"/>
        <v>2018</v>
      </c>
    </row>
    <row r="1975" spans="1:6" x14ac:dyDescent="0.25">
      <c r="A1975" s="67" t="s">
        <v>1334</v>
      </c>
      <c r="B1975" s="67" t="s">
        <v>4166</v>
      </c>
      <c r="C1975" s="6">
        <v>1433.5440000000001</v>
      </c>
      <c r="D1975" s="6">
        <v>0.48299999999999998</v>
      </c>
      <c r="E1975" s="8">
        <v>43383</v>
      </c>
      <c r="F1975">
        <f t="shared" si="30"/>
        <v>2018</v>
      </c>
    </row>
    <row r="1976" spans="1:6" x14ac:dyDescent="0.25">
      <c r="A1976" s="67" t="s">
        <v>1334</v>
      </c>
      <c r="B1976" s="67" t="s">
        <v>4166</v>
      </c>
      <c r="C1976" s="6">
        <v>2047.92</v>
      </c>
      <c r="D1976" s="6">
        <v>0.69</v>
      </c>
      <c r="E1976" s="8">
        <v>43383</v>
      </c>
      <c r="F1976">
        <f t="shared" si="30"/>
        <v>2018</v>
      </c>
    </row>
    <row r="1977" spans="1:6" x14ac:dyDescent="0.25">
      <c r="A1977" s="67" t="s">
        <v>1334</v>
      </c>
      <c r="B1977" s="67" t="s">
        <v>4167</v>
      </c>
      <c r="C1977" s="6">
        <v>0</v>
      </c>
      <c r="D1977" s="6">
        <v>0</v>
      </c>
      <c r="E1977" s="8">
        <v>43390</v>
      </c>
      <c r="F1977">
        <f t="shared" si="30"/>
        <v>2018</v>
      </c>
    </row>
    <row r="1978" spans="1:6" x14ac:dyDescent="0.25">
      <c r="A1978" s="67" t="s">
        <v>1334</v>
      </c>
      <c r="B1978" s="67" t="s">
        <v>4167</v>
      </c>
      <c r="C1978" s="6">
        <v>163.072</v>
      </c>
      <c r="D1978" s="6">
        <v>3.2000000000000001E-2</v>
      </c>
      <c r="E1978" s="8">
        <v>43390</v>
      </c>
      <c r="F1978">
        <f t="shared" si="30"/>
        <v>2018</v>
      </c>
    </row>
    <row r="1979" spans="1:6" x14ac:dyDescent="0.25">
      <c r="A1979" s="67" t="s">
        <v>1334</v>
      </c>
      <c r="B1979" s="67" t="s">
        <v>4167</v>
      </c>
      <c r="C1979" s="6">
        <v>264.99200000000002</v>
      </c>
      <c r="D1979" s="6">
        <v>5.1999999999999998E-2</v>
      </c>
      <c r="E1979" s="8">
        <v>43390</v>
      </c>
      <c r="F1979">
        <f t="shared" si="30"/>
        <v>2018</v>
      </c>
    </row>
    <row r="1980" spans="1:6" x14ac:dyDescent="0.25">
      <c r="A1980" s="67" t="s">
        <v>1334</v>
      </c>
      <c r="B1980" s="67" t="s">
        <v>4167</v>
      </c>
      <c r="C1980" s="6">
        <v>7419.7759999999998</v>
      </c>
      <c r="D1980" s="6">
        <v>1.456</v>
      </c>
      <c r="E1980" s="8">
        <v>43390</v>
      </c>
      <c r="F1980">
        <f t="shared" si="30"/>
        <v>2018</v>
      </c>
    </row>
    <row r="1981" spans="1:6" x14ac:dyDescent="0.25">
      <c r="A1981" s="67" t="s">
        <v>1334</v>
      </c>
      <c r="B1981" s="67" t="s">
        <v>4167</v>
      </c>
      <c r="C1981" s="6">
        <v>285.37599999999998</v>
      </c>
      <c r="D1981" s="6">
        <v>5.6000000000000001E-2</v>
      </c>
      <c r="E1981" s="8">
        <v>43390</v>
      </c>
      <c r="F1981">
        <f t="shared" si="30"/>
        <v>2018</v>
      </c>
    </row>
    <row r="1982" spans="1:6" x14ac:dyDescent="0.25">
      <c r="A1982" s="67" t="s">
        <v>1334</v>
      </c>
      <c r="B1982" s="67" t="s">
        <v>4168</v>
      </c>
      <c r="C1982" s="6">
        <v>0</v>
      </c>
      <c r="D1982" s="6">
        <v>0</v>
      </c>
      <c r="E1982" s="8">
        <v>43382</v>
      </c>
      <c r="F1982">
        <f t="shared" si="30"/>
        <v>2018</v>
      </c>
    </row>
    <row r="1983" spans="1:6" x14ac:dyDescent="0.25">
      <c r="A1983" s="67" t="s">
        <v>1334</v>
      </c>
      <c r="B1983" s="67" t="s">
        <v>4168</v>
      </c>
      <c r="C1983" s="6">
        <v>1916.46</v>
      </c>
      <c r="D1983" s="6">
        <v>0.40500000000000003</v>
      </c>
      <c r="E1983" s="8">
        <v>43382</v>
      </c>
      <c r="F1983">
        <f t="shared" si="30"/>
        <v>2018</v>
      </c>
    </row>
    <row r="1984" spans="1:6" x14ac:dyDescent="0.25">
      <c r="A1984" s="67" t="s">
        <v>1334</v>
      </c>
      <c r="B1984" s="67" t="s">
        <v>4168</v>
      </c>
      <c r="C1984" s="6">
        <v>5280.9120000000003</v>
      </c>
      <c r="D1984" s="6">
        <v>1.1160000000000001</v>
      </c>
      <c r="E1984" s="8">
        <v>43382</v>
      </c>
      <c r="F1984">
        <f t="shared" si="30"/>
        <v>2018</v>
      </c>
    </row>
    <row r="1985" spans="1:6" x14ac:dyDescent="0.25">
      <c r="A1985" s="67" t="s">
        <v>1334</v>
      </c>
      <c r="B1985" s="67" t="s">
        <v>4168</v>
      </c>
      <c r="C1985" s="6">
        <v>421.14800000000002</v>
      </c>
      <c r="D1985" s="6">
        <v>8.8999999999999996E-2</v>
      </c>
      <c r="E1985" s="8">
        <v>43382</v>
      </c>
      <c r="F1985">
        <f t="shared" si="30"/>
        <v>2018</v>
      </c>
    </row>
    <row r="1986" spans="1:6" x14ac:dyDescent="0.25">
      <c r="A1986" s="67" t="s">
        <v>1334</v>
      </c>
      <c r="B1986" s="67" t="s">
        <v>4169</v>
      </c>
      <c r="C1986" s="6">
        <v>357.34399999999999</v>
      </c>
      <c r="D1986" s="6">
        <v>0.104</v>
      </c>
      <c r="E1986" s="8">
        <v>43396</v>
      </c>
      <c r="F1986">
        <f t="shared" si="30"/>
        <v>2018</v>
      </c>
    </row>
    <row r="1987" spans="1:6" x14ac:dyDescent="0.25">
      <c r="A1987" s="67" t="s">
        <v>1334</v>
      </c>
      <c r="B1987" s="67" t="s">
        <v>4169</v>
      </c>
      <c r="C1987" s="6">
        <v>0</v>
      </c>
      <c r="D1987" s="6">
        <v>0</v>
      </c>
      <c r="E1987" s="8">
        <v>43396</v>
      </c>
      <c r="F1987">
        <f t="shared" ref="F1987:F2050" si="31">YEAR(E1987)</f>
        <v>2018</v>
      </c>
    </row>
    <row r="1988" spans="1:6" x14ac:dyDescent="0.25">
      <c r="A1988" s="67" t="s">
        <v>1334</v>
      </c>
      <c r="B1988" s="67" t="s">
        <v>4169</v>
      </c>
      <c r="C1988" s="6">
        <v>175.23599999999999</v>
      </c>
      <c r="D1988" s="6">
        <v>5.0999999999999997E-2</v>
      </c>
      <c r="E1988" s="8">
        <v>43396</v>
      </c>
      <c r="F1988">
        <f t="shared" si="31"/>
        <v>2018</v>
      </c>
    </row>
    <row r="1989" spans="1:6" x14ac:dyDescent="0.25">
      <c r="A1989" s="67" t="s">
        <v>1334</v>
      </c>
      <c r="B1989" s="67" t="s">
        <v>4169</v>
      </c>
      <c r="C1989" s="6">
        <v>185.54400000000001</v>
      </c>
      <c r="D1989" s="6">
        <v>5.3999999999999999E-2</v>
      </c>
      <c r="E1989" s="8">
        <v>43396</v>
      </c>
      <c r="F1989">
        <f t="shared" si="31"/>
        <v>2018</v>
      </c>
    </row>
    <row r="1990" spans="1:6" x14ac:dyDescent="0.25">
      <c r="A1990" s="67" t="s">
        <v>1334</v>
      </c>
      <c r="B1990" s="67" t="s">
        <v>4169</v>
      </c>
      <c r="C1990" s="6">
        <v>577.24800000000005</v>
      </c>
      <c r="D1990" s="6">
        <v>0.16800000000000001</v>
      </c>
      <c r="E1990" s="8">
        <v>43396</v>
      </c>
      <c r="F1990">
        <f t="shared" si="31"/>
        <v>2018</v>
      </c>
    </row>
    <row r="1991" spans="1:6" x14ac:dyDescent="0.25">
      <c r="A1991" s="67" t="s">
        <v>1334</v>
      </c>
      <c r="B1991" s="67" t="s">
        <v>4169</v>
      </c>
      <c r="C1991" s="6">
        <v>192.416</v>
      </c>
      <c r="D1991" s="6">
        <v>5.6000000000000001E-2</v>
      </c>
      <c r="E1991" s="8">
        <v>43396</v>
      </c>
      <c r="F1991">
        <f t="shared" si="31"/>
        <v>2018</v>
      </c>
    </row>
    <row r="1992" spans="1:6" x14ac:dyDescent="0.25">
      <c r="A1992" s="67" t="s">
        <v>1334</v>
      </c>
      <c r="B1992" s="67" t="s">
        <v>4169</v>
      </c>
      <c r="C1992" s="6">
        <v>408.88400000000001</v>
      </c>
      <c r="D1992" s="6">
        <v>0.11899999999999999</v>
      </c>
      <c r="E1992" s="8">
        <v>43396</v>
      </c>
      <c r="F1992">
        <f t="shared" si="31"/>
        <v>2018</v>
      </c>
    </row>
    <row r="1993" spans="1:6" x14ac:dyDescent="0.25">
      <c r="A1993" s="67" t="s">
        <v>1334</v>
      </c>
      <c r="B1993" s="67" t="s">
        <v>4169</v>
      </c>
      <c r="C1993" s="6">
        <v>408.88400000000001</v>
      </c>
      <c r="D1993" s="6">
        <v>0.11899999999999999</v>
      </c>
      <c r="E1993" s="8">
        <v>43396</v>
      </c>
      <c r="F1993">
        <f t="shared" si="31"/>
        <v>2018</v>
      </c>
    </row>
    <row r="1994" spans="1:6" x14ac:dyDescent="0.25">
      <c r="A1994" s="67" t="s">
        <v>1334</v>
      </c>
      <c r="B1994" s="67" t="s">
        <v>4169</v>
      </c>
      <c r="C1994" s="6">
        <v>384.83199999999999</v>
      </c>
      <c r="D1994" s="6">
        <v>0.112</v>
      </c>
      <c r="E1994" s="8">
        <v>43396</v>
      </c>
      <c r="F1994">
        <f t="shared" si="31"/>
        <v>2018</v>
      </c>
    </row>
    <row r="1995" spans="1:6" x14ac:dyDescent="0.25">
      <c r="A1995" s="67" t="s">
        <v>1334</v>
      </c>
      <c r="B1995" s="67" t="s">
        <v>4169</v>
      </c>
      <c r="C1995" s="6">
        <v>1154.4960000000001</v>
      </c>
      <c r="D1995" s="6">
        <v>0.33600000000000002</v>
      </c>
      <c r="E1995" s="8">
        <v>43396</v>
      </c>
      <c r="F1995">
        <f t="shared" si="31"/>
        <v>2018</v>
      </c>
    </row>
    <row r="1996" spans="1:6" x14ac:dyDescent="0.25">
      <c r="A1996" s="67" t="s">
        <v>1334</v>
      </c>
      <c r="B1996" s="67" t="s">
        <v>4169</v>
      </c>
      <c r="C1996" s="6">
        <v>1924.16</v>
      </c>
      <c r="D1996" s="6">
        <v>0.56000000000000005</v>
      </c>
      <c r="E1996" s="8">
        <v>43396</v>
      </c>
      <c r="F1996">
        <f t="shared" si="31"/>
        <v>2018</v>
      </c>
    </row>
    <row r="1997" spans="1:6" x14ac:dyDescent="0.25">
      <c r="A1997" s="67" t="s">
        <v>1334</v>
      </c>
      <c r="B1997" s="67" t="s">
        <v>4170</v>
      </c>
      <c r="C1997" s="6">
        <v>0</v>
      </c>
      <c r="D1997" s="6">
        <v>0</v>
      </c>
      <c r="E1997" s="8">
        <v>43378</v>
      </c>
      <c r="F1997">
        <f t="shared" si="31"/>
        <v>2018</v>
      </c>
    </row>
    <row r="1998" spans="1:6" x14ac:dyDescent="0.25">
      <c r="A1998" s="67" t="s">
        <v>1334</v>
      </c>
      <c r="B1998" s="67" t="s">
        <v>4170</v>
      </c>
      <c r="C1998" s="6">
        <v>127.5</v>
      </c>
      <c r="D1998" s="6">
        <v>5.0999999999999997E-2</v>
      </c>
      <c r="E1998" s="8">
        <v>43378</v>
      </c>
      <c r="F1998">
        <f t="shared" si="31"/>
        <v>2018</v>
      </c>
    </row>
    <row r="1999" spans="1:6" x14ac:dyDescent="0.25">
      <c r="A1999" s="67" t="s">
        <v>1334</v>
      </c>
      <c r="B1999" s="67" t="s">
        <v>4170</v>
      </c>
      <c r="C1999" s="6">
        <v>382.5</v>
      </c>
      <c r="D1999" s="6">
        <v>0.153</v>
      </c>
      <c r="E1999" s="8">
        <v>43378</v>
      </c>
      <c r="F1999">
        <f t="shared" si="31"/>
        <v>2018</v>
      </c>
    </row>
    <row r="2000" spans="1:6" x14ac:dyDescent="0.25">
      <c r="A2000" s="67" t="s">
        <v>1334</v>
      </c>
      <c r="B2000" s="67" t="s">
        <v>4170</v>
      </c>
      <c r="C2000" s="6">
        <v>135</v>
      </c>
      <c r="D2000" s="6">
        <v>5.3999999999999999E-2</v>
      </c>
      <c r="E2000" s="8">
        <v>43378</v>
      </c>
      <c r="F2000">
        <f t="shared" si="31"/>
        <v>2018</v>
      </c>
    </row>
    <row r="2001" spans="1:6" x14ac:dyDescent="0.25">
      <c r="A2001" s="67" t="s">
        <v>1334</v>
      </c>
      <c r="B2001" s="67" t="s">
        <v>4170</v>
      </c>
      <c r="C2001" s="6">
        <v>1300</v>
      </c>
      <c r="D2001" s="6">
        <v>0.2</v>
      </c>
      <c r="E2001" s="8">
        <v>43378</v>
      </c>
      <c r="F2001">
        <f t="shared" si="31"/>
        <v>2018</v>
      </c>
    </row>
    <row r="2002" spans="1:6" x14ac:dyDescent="0.25">
      <c r="A2002" s="67" t="s">
        <v>1334</v>
      </c>
      <c r="B2002" s="67" t="s">
        <v>4170</v>
      </c>
      <c r="C2002" s="6">
        <v>72.5</v>
      </c>
      <c r="D2002" s="6">
        <v>2.9000000000000001E-2</v>
      </c>
      <c r="E2002" s="8">
        <v>43378</v>
      </c>
      <c r="F2002">
        <f t="shared" si="31"/>
        <v>2018</v>
      </c>
    </row>
    <row r="2003" spans="1:6" x14ac:dyDescent="0.25">
      <c r="A2003" s="67" t="s">
        <v>1334</v>
      </c>
      <c r="B2003" s="67" t="s">
        <v>4170</v>
      </c>
      <c r="C2003" s="6">
        <v>2247.5</v>
      </c>
      <c r="D2003" s="6">
        <v>0.89900000000000002</v>
      </c>
      <c r="E2003" s="8">
        <v>43378</v>
      </c>
      <c r="F2003">
        <f t="shared" si="31"/>
        <v>2018</v>
      </c>
    </row>
    <row r="2004" spans="1:6" x14ac:dyDescent="0.25">
      <c r="A2004" s="67" t="s">
        <v>1334</v>
      </c>
      <c r="B2004" s="67" t="s">
        <v>4170</v>
      </c>
      <c r="C2004" s="6">
        <v>1040</v>
      </c>
      <c r="D2004" s="6">
        <v>0.41599999999999998</v>
      </c>
      <c r="E2004" s="8">
        <v>43378</v>
      </c>
      <c r="F2004">
        <f t="shared" si="31"/>
        <v>2018</v>
      </c>
    </row>
    <row r="2005" spans="1:6" x14ac:dyDescent="0.25">
      <c r="A2005" s="67" t="s">
        <v>1334</v>
      </c>
      <c r="B2005" s="67" t="s">
        <v>4171</v>
      </c>
      <c r="C2005" s="6">
        <v>0</v>
      </c>
      <c r="D2005" s="6">
        <v>0</v>
      </c>
      <c r="E2005" s="8">
        <v>43396</v>
      </c>
      <c r="F2005">
        <f t="shared" si="31"/>
        <v>2018</v>
      </c>
    </row>
    <row r="2006" spans="1:6" x14ac:dyDescent="0.25">
      <c r="A2006" s="67" t="s">
        <v>1334</v>
      </c>
      <c r="B2006" s="67" t="s">
        <v>4171</v>
      </c>
      <c r="C2006" s="6">
        <v>377.78399999999999</v>
      </c>
      <c r="D2006" s="6">
        <v>0.106</v>
      </c>
      <c r="E2006" s="8">
        <v>43396</v>
      </c>
      <c r="F2006">
        <f t="shared" si="31"/>
        <v>2018</v>
      </c>
    </row>
    <row r="2007" spans="1:6" x14ac:dyDescent="0.25">
      <c r="A2007" s="67" t="s">
        <v>1334</v>
      </c>
      <c r="B2007" s="67" t="s">
        <v>4171</v>
      </c>
      <c r="C2007" s="6">
        <v>9330.5519999999997</v>
      </c>
      <c r="D2007" s="6">
        <v>2.6179999999999999</v>
      </c>
      <c r="E2007" s="8">
        <v>43396</v>
      </c>
      <c r="F2007">
        <f t="shared" si="31"/>
        <v>2018</v>
      </c>
    </row>
    <row r="2008" spans="1:6" x14ac:dyDescent="0.25">
      <c r="A2008" s="67" t="s">
        <v>1334</v>
      </c>
      <c r="B2008" s="67" t="s">
        <v>4171</v>
      </c>
      <c r="C2008" s="6">
        <v>2968.8119999999999</v>
      </c>
      <c r="D2008" s="6">
        <v>0.83299999999999996</v>
      </c>
      <c r="E2008" s="8">
        <v>43396</v>
      </c>
      <c r="F2008">
        <f t="shared" si="31"/>
        <v>2018</v>
      </c>
    </row>
    <row r="2009" spans="1:6" x14ac:dyDescent="0.25">
      <c r="A2009" s="67" t="s">
        <v>1334</v>
      </c>
      <c r="B2009" s="67" t="s">
        <v>4172</v>
      </c>
      <c r="C2009" s="6">
        <v>0</v>
      </c>
      <c r="D2009" s="6">
        <v>0</v>
      </c>
      <c r="E2009" s="8">
        <v>43382</v>
      </c>
      <c r="F2009">
        <f t="shared" si="31"/>
        <v>2018</v>
      </c>
    </row>
    <row r="2010" spans="1:6" x14ac:dyDescent="0.25">
      <c r="A2010" s="67" t="s">
        <v>1334</v>
      </c>
      <c r="B2010" s="67" t="s">
        <v>4172</v>
      </c>
      <c r="C2010" s="6">
        <v>229.90799999999999</v>
      </c>
      <c r="D2010" s="6">
        <v>6.9000000000000006E-2</v>
      </c>
      <c r="E2010" s="8">
        <v>43382</v>
      </c>
      <c r="F2010">
        <f t="shared" si="31"/>
        <v>2018</v>
      </c>
    </row>
    <row r="2011" spans="1:6" x14ac:dyDescent="0.25">
      <c r="A2011" s="67" t="s">
        <v>1334</v>
      </c>
      <c r="B2011" s="67" t="s">
        <v>4172</v>
      </c>
      <c r="C2011" s="6">
        <v>9119.6839999999993</v>
      </c>
      <c r="D2011" s="6">
        <v>2.7370000000000001</v>
      </c>
      <c r="E2011" s="8">
        <v>43382</v>
      </c>
      <c r="F2011">
        <f t="shared" si="31"/>
        <v>2018</v>
      </c>
    </row>
    <row r="2012" spans="1:6" x14ac:dyDescent="0.25">
      <c r="A2012" s="67" t="s">
        <v>1334</v>
      </c>
      <c r="B2012" s="67" t="s">
        <v>4173</v>
      </c>
      <c r="C2012" s="6">
        <v>0</v>
      </c>
      <c r="D2012" s="6">
        <v>0</v>
      </c>
      <c r="E2012" s="8">
        <v>43382</v>
      </c>
      <c r="F2012">
        <f t="shared" si="31"/>
        <v>2018</v>
      </c>
    </row>
    <row r="2013" spans="1:6" x14ac:dyDescent="0.25">
      <c r="A2013" s="67" t="s">
        <v>1334</v>
      </c>
      <c r="B2013" s="67" t="s">
        <v>4173</v>
      </c>
      <c r="C2013" s="6">
        <v>2216.8319999999999</v>
      </c>
      <c r="D2013" s="6">
        <v>1.1040000000000001</v>
      </c>
      <c r="E2013" s="8">
        <v>43382</v>
      </c>
      <c r="F2013">
        <f t="shared" si="31"/>
        <v>2018</v>
      </c>
    </row>
    <row r="2014" spans="1:6" x14ac:dyDescent="0.25">
      <c r="A2014" s="67" t="s">
        <v>1334</v>
      </c>
      <c r="B2014" s="67" t="s">
        <v>4174</v>
      </c>
      <c r="C2014" s="6">
        <v>0</v>
      </c>
      <c r="D2014" s="6">
        <v>0</v>
      </c>
      <c r="E2014" s="8">
        <v>43389</v>
      </c>
      <c r="F2014">
        <f t="shared" si="31"/>
        <v>2018</v>
      </c>
    </row>
    <row r="2015" spans="1:6" x14ac:dyDescent="0.25">
      <c r="A2015" s="67" t="s">
        <v>1334</v>
      </c>
      <c r="B2015" s="67" t="s">
        <v>4174</v>
      </c>
      <c r="C2015" s="6">
        <v>366.91199999999998</v>
      </c>
      <c r="D2015" s="6">
        <v>5.6000000000000001E-2</v>
      </c>
      <c r="E2015" s="8">
        <v>43389</v>
      </c>
      <c r="F2015">
        <f t="shared" si="31"/>
        <v>2018</v>
      </c>
    </row>
    <row r="2016" spans="1:6" x14ac:dyDescent="0.25">
      <c r="A2016" s="67" t="s">
        <v>1334</v>
      </c>
      <c r="B2016" s="67" t="s">
        <v>4174</v>
      </c>
      <c r="C2016" s="6">
        <v>733.82399999999996</v>
      </c>
      <c r="D2016" s="6">
        <v>0.112</v>
      </c>
      <c r="E2016" s="8">
        <v>43389</v>
      </c>
      <c r="F2016">
        <f t="shared" si="31"/>
        <v>2018</v>
      </c>
    </row>
    <row r="2017" spans="1:6" x14ac:dyDescent="0.25">
      <c r="A2017" s="67" t="s">
        <v>1334</v>
      </c>
      <c r="B2017" s="67" t="s">
        <v>4174</v>
      </c>
      <c r="C2017" s="6">
        <v>6604.4160000000002</v>
      </c>
      <c r="D2017" s="6">
        <v>1.008</v>
      </c>
      <c r="E2017" s="8">
        <v>43389</v>
      </c>
      <c r="F2017">
        <f t="shared" si="31"/>
        <v>2018</v>
      </c>
    </row>
    <row r="2018" spans="1:6" x14ac:dyDescent="0.25">
      <c r="A2018" s="67" t="s">
        <v>1334</v>
      </c>
      <c r="B2018" s="67" t="s">
        <v>4175</v>
      </c>
      <c r="C2018" s="6">
        <v>0</v>
      </c>
      <c r="D2018" s="6">
        <v>0</v>
      </c>
      <c r="E2018" s="8">
        <v>43378</v>
      </c>
      <c r="F2018">
        <f t="shared" si="31"/>
        <v>2018</v>
      </c>
    </row>
    <row r="2019" spans="1:6" x14ac:dyDescent="0.25">
      <c r="A2019" s="67" t="s">
        <v>1334</v>
      </c>
      <c r="B2019" s="67" t="s">
        <v>4175</v>
      </c>
      <c r="C2019" s="6">
        <v>1513.568</v>
      </c>
      <c r="D2019" s="6">
        <v>0.40600000000000003</v>
      </c>
      <c r="E2019" s="8">
        <v>43378</v>
      </c>
      <c r="F2019">
        <f t="shared" si="31"/>
        <v>2018</v>
      </c>
    </row>
    <row r="2020" spans="1:6" x14ac:dyDescent="0.25">
      <c r="A2020" s="67" t="s">
        <v>1334</v>
      </c>
      <c r="B2020" s="67" t="s">
        <v>4175</v>
      </c>
      <c r="C2020" s="6">
        <v>193.85599999999999</v>
      </c>
      <c r="D2020" s="6">
        <v>5.1999999999999998E-2</v>
      </c>
      <c r="E2020" s="8">
        <v>43378</v>
      </c>
      <c r="F2020">
        <f t="shared" si="31"/>
        <v>2018</v>
      </c>
    </row>
    <row r="2021" spans="1:6" x14ac:dyDescent="0.25">
      <c r="A2021" s="67" t="s">
        <v>1334</v>
      </c>
      <c r="B2021" s="67" t="s">
        <v>4175</v>
      </c>
      <c r="C2021" s="6">
        <v>443.63200000000001</v>
      </c>
      <c r="D2021" s="6">
        <v>0.11899999999999999</v>
      </c>
      <c r="E2021" s="8">
        <v>43378</v>
      </c>
      <c r="F2021">
        <f t="shared" si="31"/>
        <v>2018</v>
      </c>
    </row>
    <row r="2022" spans="1:6" x14ac:dyDescent="0.25">
      <c r="A2022" s="67" t="s">
        <v>1334</v>
      </c>
      <c r="B2022" s="67" t="s">
        <v>4176</v>
      </c>
      <c r="C2022" s="6">
        <v>0</v>
      </c>
      <c r="D2022" s="6">
        <v>0</v>
      </c>
      <c r="E2022" s="8">
        <v>43397</v>
      </c>
      <c r="F2022">
        <f t="shared" si="31"/>
        <v>2018</v>
      </c>
    </row>
    <row r="2023" spans="1:6" x14ac:dyDescent="0.25">
      <c r="A2023" s="67" t="s">
        <v>1334</v>
      </c>
      <c r="B2023" s="67" t="s">
        <v>4176</v>
      </c>
      <c r="C2023" s="6">
        <v>52.884</v>
      </c>
      <c r="D2023" s="6">
        <v>8.9999999999999993E-3</v>
      </c>
      <c r="E2023" s="8">
        <v>43397</v>
      </c>
      <c r="F2023">
        <f t="shared" si="31"/>
        <v>2018</v>
      </c>
    </row>
    <row r="2024" spans="1:6" x14ac:dyDescent="0.25">
      <c r="A2024" s="67" t="s">
        <v>1334</v>
      </c>
      <c r="B2024" s="67" t="s">
        <v>4176</v>
      </c>
      <c r="C2024" s="6">
        <v>740.37599999999998</v>
      </c>
      <c r="D2024" s="6">
        <v>0.126</v>
      </c>
      <c r="E2024" s="8">
        <v>43397</v>
      </c>
      <c r="F2024">
        <f t="shared" si="31"/>
        <v>2018</v>
      </c>
    </row>
    <row r="2025" spans="1:6" x14ac:dyDescent="0.25">
      <c r="A2025" s="67" t="s">
        <v>1334</v>
      </c>
      <c r="B2025" s="67" t="s">
        <v>4176</v>
      </c>
      <c r="C2025" s="6">
        <v>1233.96</v>
      </c>
      <c r="D2025" s="6">
        <v>0.21</v>
      </c>
      <c r="E2025" s="8">
        <v>43397</v>
      </c>
      <c r="F2025">
        <f t="shared" si="31"/>
        <v>2018</v>
      </c>
    </row>
    <row r="2026" spans="1:6" x14ac:dyDescent="0.25">
      <c r="A2026" s="67" t="s">
        <v>1334</v>
      </c>
      <c r="B2026" s="67" t="s">
        <v>4176</v>
      </c>
      <c r="C2026" s="6">
        <v>182.15600000000001</v>
      </c>
      <c r="D2026" s="6">
        <v>3.1E-2</v>
      </c>
      <c r="E2026" s="8">
        <v>43397</v>
      </c>
      <c r="F2026">
        <f t="shared" si="31"/>
        <v>2018</v>
      </c>
    </row>
    <row r="2027" spans="1:6" x14ac:dyDescent="0.25">
      <c r="A2027" s="67" t="s">
        <v>1334</v>
      </c>
      <c r="B2027" s="67" t="s">
        <v>4176</v>
      </c>
      <c r="C2027" s="6">
        <v>1275.0920000000001</v>
      </c>
      <c r="D2027" s="6">
        <v>0.217</v>
      </c>
      <c r="E2027" s="8">
        <v>43397</v>
      </c>
      <c r="F2027">
        <f t="shared" si="31"/>
        <v>2018</v>
      </c>
    </row>
    <row r="2028" spans="1:6" x14ac:dyDescent="0.25">
      <c r="A2028" s="67" t="s">
        <v>1334</v>
      </c>
      <c r="B2028" s="67" t="s">
        <v>4176</v>
      </c>
      <c r="C2028" s="6">
        <v>4935.84</v>
      </c>
      <c r="D2028" s="6">
        <v>0.84</v>
      </c>
      <c r="E2028" s="8">
        <v>43397</v>
      </c>
      <c r="F2028">
        <f t="shared" si="31"/>
        <v>2018</v>
      </c>
    </row>
    <row r="2029" spans="1:6" x14ac:dyDescent="0.25">
      <c r="A2029" s="67" t="s">
        <v>1334</v>
      </c>
      <c r="B2029" s="67" t="s">
        <v>4177</v>
      </c>
      <c r="C2029" s="6">
        <v>0</v>
      </c>
      <c r="D2029" s="6">
        <v>0</v>
      </c>
      <c r="E2029" s="8">
        <v>43371</v>
      </c>
      <c r="F2029">
        <f t="shared" si="31"/>
        <v>2018</v>
      </c>
    </row>
    <row r="2030" spans="1:6" x14ac:dyDescent="0.25">
      <c r="A2030" s="67" t="s">
        <v>1334</v>
      </c>
      <c r="B2030" s="67" t="s">
        <v>4177</v>
      </c>
      <c r="C2030" s="6">
        <v>281.31599999999997</v>
      </c>
      <c r="D2030" s="6">
        <v>0.11899999999999999</v>
      </c>
      <c r="E2030" s="8">
        <v>43371</v>
      </c>
      <c r="F2030">
        <f t="shared" si="31"/>
        <v>2018</v>
      </c>
    </row>
    <row r="2031" spans="1:6" x14ac:dyDescent="0.25">
      <c r="A2031" s="67" t="s">
        <v>1334</v>
      </c>
      <c r="B2031" s="67" t="s">
        <v>4177</v>
      </c>
      <c r="C2031" s="6">
        <v>6188.9520000000002</v>
      </c>
      <c r="D2031" s="6">
        <v>2.6179999999999999</v>
      </c>
      <c r="E2031" s="8">
        <v>43371</v>
      </c>
      <c r="F2031">
        <f t="shared" si="31"/>
        <v>2018</v>
      </c>
    </row>
    <row r="2032" spans="1:6" x14ac:dyDescent="0.25">
      <c r="A2032" s="67" t="s">
        <v>1334</v>
      </c>
      <c r="B2032" s="67" t="s">
        <v>4177</v>
      </c>
      <c r="C2032" s="6">
        <v>210.39599999999999</v>
      </c>
      <c r="D2032" s="6">
        <v>8.8999999999999996E-2</v>
      </c>
      <c r="E2032" s="8">
        <v>43371</v>
      </c>
      <c r="F2032">
        <f t="shared" si="31"/>
        <v>2018</v>
      </c>
    </row>
    <row r="2033" spans="1:6" x14ac:dyDescent="0.25">
      <c r="A2033" s="67" t="s">
        <v>1334</v>
      </c>
      <c r="B2033" s="67" t="s">
        <v>4177</v>
      </c>
      <c r="C2033" s="6">
        <v>1125.2639999999999</v>
      </c>
      <c r="D2033" s="6">
        <v>0.47599999999999998</v>
      </c>
      <c r="E2033" s="8">
        <v>43371</v>
      </c>
      <c r="F2033">
        <f t="shared" si="31"/>
        <v>2018</v>
      </c>
    </row>
    <row r="2034" spans="1:6" x14ac:dyDescent="0.25">
      <c r="A2034" s="67" t="s">
        <v>1334</v>
      </c>
      <c r="B2034" s="67" t="s">
        <v>4178</v>
      </c>
      <c r="C2034" s="6">
        <v>0</v>
      </c>
      <c r="D2034" s="6">
        <v>0</v>
      </c>
      <c r="E2034" s="8">
        <v>43396</v>
      </c>
      <c r="F2034">
        <f t="shared" si="31"/>
        <v>2018</v>
      </c>
    </row>
    <row r="2035" spans="1:6" x14ac:dyDescent="0.25">
      <c r="A2035" s="67" t="s">
        <v>1334</v>
      </c>
      <c r="B2035" s="67" t="s">
        <v>4178</v>
      </c>
      <c r="C2035" s="6">
        <v>231.54</v>
      </c>
      <c r="D2035" s="6">
        <v>5.0999999999999997E-2</v>
      </c>
      <c r="E2035" s="8">
        <v>43396</v>
      </c>
      <c r="F2035">
        <f t="shared" si="31"/>
        <v>2018</v>
      </c>
    </row>
    <row r="2036" spans="1:6" x14ac:dyDescent="0.25">
      <c r="A2036" s="67" t="s">
        <v>1334</v>
      </c>
      <c r="B2036" s="67" t="s">
        <v>4178</v>
      </c>
      <c r="C2036" s="6">
        <v>122.58</v>
      </c>
      <c r="D2036" s="6">
        <v>2.7E-2</v>
      </c>
      <c r="E2036" s="8">
        <v>43396</v>
      </c>
      <c r="F2036">
        <f t="shared" si="31"/>
        <v>2018</v>
      </c>
    </row>
    <row r="2037" spans="1:6" x14ac:dyDescent="0.25">
      <c r="A2037" s="67" t="s">
        <v>1334</v>
      </c>
      <c r="B2037" s="67" t="s">
        <v>4178</v>
      </c>
      <c r="C2037" s="6">
        <v>313.26</v>
      </c>
      <c r="D2037" s="6">
        <v>6.9000000000000006E-2</v>
      </c>
      <c r="E2037" s="8">
        <v>43396</v>
      </c>
      <c r="F2037">
        <f t="shared" si="31"/>
        <v>2018</v>
      </c>
    </row>
    <row r="2038" spans="1:6" x14ac:dyDescent="0.25">
      <c r="A2038" s="67" t="s">
        <v>1334</v>
      </c>
      <c r="B2038" s="67" t="s">
        <v>4178</v>
      </c>
      <c r="C2038" s="6">
        <v>844.44</v>
      </c>
      <c r="D2038" s="6">
        <v>0.186</v>
      </c>
      <c r="E2038" s="8">
        <v>43396</v>
      </c>
      <c r="F2038">
        <f t="shared" si="31"/>
        <v>2018</v>
      </c>
    </row>
    <row r="2039" spans="1:6" x14ac:dyDescent="0.25">
      <c r="A2039" s="67" t="s">
        <v>1334</v>
      </c>
      <c r="B2039" s="67" t="s">
        <v>4178</v>
      </c>
      <c r="C2039" s="6">
        <v>2796.64</v>
      </c>
      <c r="D2039" s="6">
        <v>0.61599999999999999</v>
      </c>
      <c r="E2039" s="8">
        <v>43396</v>
      </c>
      <c r="F2039">
        <f t="shared" si="31"/>
        <v>2018</v>
      </c>
    </row>
    <row r="2040" spans="1:6" x14ac:dyDescent="0.25">
      <c r="A2040" s="67" t="s">
        <v>1334</v>
      </c>
      <c r="B2040" s="67" t="s">
        <v>4179</v>
      </c>
      <c r="C2040" s="6">
        <v>0</v>
      </c>
      <c r="D2040" s="6">
        <v>0</v>
      </c>
      <c r="E2040" s="8">
        <v>43388</v>
      </c>
      <c r="F2040">
        <f t="shared" si="31"/>
        <v>2018</v>
      </c>
    </row>
    <row r="2041" spans="1:6" x14ac:dyDescent="0.25">
      <c r="A2041" s="67" t="s">
        <v>1334</v>
      </c>
      <c r="B2041" s="67" t="s">
        <v>4179</v>
      </c>
      <c r="C2041" s="6">
        <v>237.61500000000001</v>
      </c>
      <c r="D2041" s="6">
        <v>3.1E-2</v>
      </c>
      <c r="E2041" s="8">
        <v>43388</v>
      </c>
      <c r="F2041">
        <f t="shared" si="31"/>
        <v>2018</v>
      </c>
    </row>
    <row r="2042" spans="1:6" x14ac:dyDescent="0.25">
      <c r="A2042" s="67" t="s">
        <v>1334</v>
      </c>
      <c r="B2042" s="67" t="s">
        <v>4179</v>
      </c>
      <c r="C2042" s="6">
        <v>237.61500000000001</v>
      </c>
      <c r="D2042" s="6">
        <v>3.1E-2</v>
      </c>
      <c r="E2042" s="8">
        <v>43388</v>
      </c>
      <c r="F2042">
        <f t="shared" si="31"/>
        <v>2018</v>
      </c>
    </row>
    <row r="2043" spans="1:6" x14ac:dyDescent="0.25">
      <c r="A2043" s="67" t="s">
        <v>1334</v>
      </c>
      <c r="B2043" s="67" t="s">
        <v>4179</v>
      </c>
      <c r="C2043" s="6">
        <v>429.24</v>
      </c>
      <c r="D2043" s="6">
        <v>5.6000000000000001E-2</v>
      </c>
      <c r="E2043" s="8">
        <v>43388</v>
      </c>
      <c r="F2043">
        <f t="shared" si="31"/>
        <v>2018</v>
      </c>
    </row>
    <row r="2044" spans="1:6" x14ac:dyDescent="0.25">
      <c r="A2044" s="67" t="s">
        <v>1334</v>
      </c>
      <c r="B2044" s="67" t="s">
        <v>4179</v>
      </c>
      <c r="C2044" s="6">
        <v>858.48</v>
      </c>
      <c r="D2044" s="6">
        <v>0.112</v>
      </c>
      <c r="E2044" s="8">
        <v>43388</v>
      </c>
      <c r="F2044">
        <f t="shared" si="31"/>
        <v>2018</v>
      </c>
    </row>
    <row r="2045" spans="1:6" x14ac:dyDescent="0.25">
      <c r="A2045" s="67" t="s">
        <v>1334</v>
      </c>
      <c r="B2045" s="67" t="s">
        <v>4179</v>
      </c>
      <c r="C2045" s="6">
        <v>858.48</v>
      </c>
      <c r="D2045" s="6">
        <v>0.112</v>
      </c>
      <c r="E2045" s="8">
        <v>43388</v>
      </c>
      <c r="F2045">
        <f t="shared" si="31"/>
        <v>2018</v>
      </c>
    </row>
    <row r="2046" spans="1:6" x14ac:dyDescent="0.25">
      <c r="A2046" s="67" t="s">
        <v>1334</v>
      </c>
      <c r="B2046" s="67" t="s">
        <v>4179</v>
      </c>
      <c r="C2046" s="6">
        <v>3433.92</v>
      </c>
      <c r="D2046" s="6">
        <v>0.44800000000000001</v>
      </c>
      <c r="E2046" s="8">
        <v>43388</v>
      </c>
      <c r="F2046">
        <f t="shared" si="31"/>
        <v>2018</v>
      </c>
    </row>
    <row r="2047" spans="1:6" x14ac:dyDescent="0.25">
      <c r="A2047" s="67" t="s">
        <v>1334</v>
      </c>
      <c r="B2047" s="67" t="s">
        <v>4179</v>
      </c>
      <c r="C2047" s="6">
        <v>4292.3999999999996</v>
      </c>
      <c r="D2047" s="6">
        <v>0.56000000000000005</v>
      </c>
      <c r="E2047" s="8">
        <v>43388</v>
      </c>
      <c r="F2047">
        <f t="shared" si="31"/>
        <v>2018</v>
      </c>
    </row>
    <row r="2048" spans="1:6" x14ac:dyDescent="0.25">
      <c r="A2048" s="67" t="s">
        <v>1334</v>
      </c>
      <c r="B2048" s="67" t="s">
        <v>4179</v>
      </c>
      <c r="C2048" s="6">
        <v>3433.92</v>
      </c>
      <c r="D2048" s="6">
        <v>0.44800000000000001</v>
      </c>
      <c r="E2048" s="8">
        <v>43388</v>
      </c>
      <c r="F2048">
        <f t="shared" si="31"/>
        <v>2018</v>
      </c>
    </row>
    <row r="2049" spans="1:6" x14ac:dyDescent="0.25">
      <c r="A2049" s="67" t="s">
        <v>1334</v>
      </c>
      <c r="B2049" s="67" t="s">
        <v>4180</v>
      </c>
      <c r="C2049" s="6">
        <v>0</v>
      </c>
      <c r="D2049" s="6">
        <v>0</v>
      </c>
      <c r="E2049" s="8">
        <v>43385</v>
      </c>
      <c r="F2049">
        <f t="shared" si="31"/>
        <v>2018</v>
      </c>
    </row>
    <row r="2050" spans="1:6" x14ac:dyDescent="0.25">
      <c r="A2050" s="67" t="s">
        <v>1334</v>
      </c>
      <c r="B2050" s="67" t="s">
        <v>4180</v>
      </c>
      <c r="C2050" s="6">
        <v>293.964</v>
      </c>
      <c r="D2050" s="6">
        <v>0.10199999999999999</v>
      </c>
      <c r="E2050" s="8">
        <v>43385</v>
      </c>
      <c r="F2050">
        <f t="shared" si="31"/>
        <v>2018</v>
      </c>
    </row>
    <row r="2051" spans="1:6" x14ac:dyDescent="0.25">
      <c r="A2051" s="67" t="s">
        <v>1334</v>
      </c>
      <c r="B2051" s="67" t="s">
        <v>4180</v>
      </c>
      <c r="C2051" s="6">
        <v>293.964</v>
      </c>
      <c r="D2051" s="6">
        <v>0.10199999999999999</v>
      </c>
      <c r="E2051" s="8">
        <v>43385</v>
      </c>
      <c r="F2051">
        <f t="shared" ref="F2051:F2114" si="32">YEAR(E2051)</f>
        <v>2018</v>
      </c>
    </row>
    <row r="2052" spans="1:6" x14ac:dyDescent="0.25">
      <c r="A2052" s="67" t="s">
        <v>1334</v>
      </c>
      <c r="B2052" s="67" t="s">
        <v>4180</v>
      </c>
      <c r="C2052" s="6">
        <v>587.928</v>
      </c>
      <c r="D2052" s="6">
        <v>0.20399999999999999</v>
      </c>
      <c r="E2052" s="8">
        <v>43385</v>
      </c>
      <c r="F2052">
        <f t="shared" si="32"/>
        <v>2018</v>
      </c>
    </row>
    <row r="2053" spans="1:6" x14ac:dyDescent="0.25">
      <c r="A2053" s="67" t="s">
        <v>1334</v>
      </c>
      <c r="B2053" s="67" t="s">
        <v>4180</v>
      </c>
      <c r="C2053" s="6">
        <v>25.937999999999999</v>
      </c>
      <c r="D2053" s="6">
        <v>8.9999999999999993E-3</v>
      </c>
      <c r="E2053" s="8">
        <v>43385</v>
      </c>
      <c r="F2053">
        <f t="shared" si="32"/>
        <v>2018</v>
      </c>
    </row>
    <row r="2054" spans="1:6" x14ac:dyDescent="0.25">
      <c r="A2054" s="67" t="s">
        <v>1334</v>
      </c>
      <c r="B2054" s="67" t="s">
        <v>4180</v>
      </c>
      <c r="C2054" s="6">
        <v>256.49799999999999</v>
      </c>
      <c r="D2054" s="6">
        <v>8.8999999999999996E-2</v>
      </c>
      <c r="E2054" s="8">
        <v>43385</v>
      </c>
      <c r="F2054">
        <f t="shared" si="32"/>
        <v>2018</v>
      </c>
    </row>
    <row r="2055" spans="1:6" x14ac:dyDescent="0.25">
      <c r="A2055" s="67" t="s">
        <v>1334</v>
      </c>
      <c r="B2055" s="67" t="s">
        <v>4180</v>
      </c>
      <c r="C2055" s="6">
        <v>282.43599999999998</v>
      </c>
      <c r="D2055" s="6">
        <v>9.8000000000000004E-2</v>
      </c>
      <c r="E2055" s="8">
        <v>43385</v>
      </c>
      <c r="F2055">
        <f t="shared" si="32"/>
        <v>2018</v>
      </c>
    </row>
    <row r="2056" spans="1:6" x14ac:dyDescent="0.25">
      <c r="A2056" s="67" t="s">
        <v>1334</v>
      </c>
      <c r="B2056" s="67" t="s">
        <v>4180</v>
      </c>
      <c r="C2056" s="6">
        <v>1400.652</v>
      </c>
      <c r="D2056" s="6">
        <v>0.48599999999999999</v>
      </c>
      <c r="E2056" s="8">
        <v>43385</v>
      </c>
      <c r="F2056">
        <f t="shared" si="32"/>
        <v>2018</v>
      </c>
    </row>
    <row r="2057" spans="1:6" x14ac:dyDescent="0.25">
      <c r="A2057" s="67" t="s">
        <v>1334</v>
      </c>
      <c r="B2057" s="67" t="s">
        <v>4180</v>
      </c>
      <c r="C2057" s="6">
        <v>77.813999999999993</v>
      </c>
      <c r="D2057" s="6">
        <v>2.7E-2</v>
      </c>
      <c r="E2057" s="8">
        <v>43385</v>
      </c>
      <c r="F2057">
        <f t="shared" si="32"/>
        <v>2018</v>
      </c>
    </row>
    <row r="2058" spans="1:6" x14ac:dyDescent="0.25">
      <c r="A2058" s="67" t="s">
        <v>1334</v>
      </c>
      <c r="B2058" s="67" t="s">
        <v>4180</v>
      </c>
      <c r="C2058" s="6">
        <v>155.62799999999999</v>
      </c>
      <c r="D2058" s="6">
        <v>5.3999999999999999E-2</v>
      </c>
      <c r="E2058" s="8">
        <v>43385</v>
      </c>
      <c r="F2058">
        <f t="shared" si="32"/>
        <v>2018</v>
      </c>
    </row>
    <row r="2059" spans="1:6" x14ac:dyDescent="0.25">
      <c r="A2059" s="67" t="s">
        <v>1334</v>
      </c>
      <c r="B2059" s="67" t="s">
        <v>4180</v>
      </c>
      <c r="C2059" s="6">
        <v>155.62799999999999</v>
      </c>
      <c r="D2059" s="6">
        <v>5.3999999999999999E-2</v>
      </c>
      <c r="E2059" s="8">
        <v>43385</v>
      </c>
      <c r="F2059">
        <f t="shared" si="32"/>
        <v>2018</v>
      </c>
    </row>
    <row r="2060" spans="1:6" x14ac:dyDescent="0.25">
      <c r="A2060" s="67" t="s">
        <v>1334</v>
      </c>
      <c r="B2060" s="67" t="s">
        <v>4180</v>
      </c>
      <c r="C2060" s="6">
        <v>1400.652</v>
      </c>
      <c r="D2060" s="6">
        <v>0.48599999999999999</v>
      </c>
      <c r="E2060" s="8">
        <v>43385</v>
      </c>
      <c r="F2060">
        <f t="shared" si="32"/>
        <v>2018</v>
      </c>
    </row>
    <row r="2061" spans="1:6" x14ac:dyDescent="0.25">
      <c r="A2061" s="67" t="s">
        <v>1334</v>
      </c>
      <c r="B2061" s="67" t="s">
        <v>4180</v>
      </c>
      <c r="C2061" s="6">
        <v>83.578000000000003</v>
      </c>
      <c r="D2061" s="6">
        <v>2.9000000000000001E-2</v>
      </c>
      <c r="E2061" s="8">
        <v>43385</v>
      </c>
      <c r="F2061">
        <f t="shared" si="32"/>
        <v>2018</v>
      </c>
    </row>
    <row r="2062" spans="1:6" x14ac:dyDescent="0.25">
      <c r="A2062" s="67" t="s">
        <v>1334</v>
      </c>
      <c r="B2062" s="67" t="s">
        <v>4180</v>
      </c>
      <c r="C2062" s="6">
        <v>83.578000000000003</v>
      </c>
      <c r="D2062" s="6">
        <v>2.9000000000000001E-2</v>
      </c>
      <c r="E2062" s="8">
        <v>43385</v>
      </c>
      <c r="F2062">
        <f t="shared" si="32"/>
        <v>2018</v>
      </c>
    </row>
    <row r="2063" spans="1:6" x14ac:dyDescent="0.25">
      <c r="A2063" s="67" t="s">
        <v>1334</v>
      </c>
      <c r="B2063" s="67" t="s">
        <v>4180</v>
      </c>
      <c r="C2063" s="6">
        <v>106.634</v>
      </c>
      <c r="D2063" s="6">
        <v>3.6999999999999998E-2</v>
      </c>
      <c r="E2063" s="8">
        <v>43385</v>
      </c>
      <c r="F2063">
        <f t="shared" si="32"/>
        <v>2018</v>
      </c>
    </row>
    <row r="2064" spans="1:6" x14ac:dyDescent="0.25">
      <c r="A2064" s="67" t="s">
        <v>1334</v>
      </c>
      <c r="B2064" s="67" t="s">
        <v>4180</v>
      </c>
      <c r="C2064" s="6">
        <v>198.858</v>
      </c>
      <c r="D2064" s="6">
        <v>6.9000000000000006E-2</v>
      </c>
      <c r="E2064" s="8">
        <v>43385</v>
      </c>
      <c r="F2064">
        <f t="shared" si="32"/>
        <v>2018</v>
      </c>
    </row>
    <row r="2065" spans="1:6" x14ac:dyDescent="0.25">
      <c r="A2065" s="67" t="s">
        <v>1334</v>
      </c>
      <c r="B2065" s="67" t="s">
        <v>4180</v>
      </c>
      <c r="C2065" s="6">
        <v>198.858</v>
      </c>
      <c r="D2065" s="6">
        <v>6.9000000000000006E-2</v>
      </c>
      <c r="E2065" s="8">
        <v>43385</v>
      </c>
      <c r="F2065">
        <f t="shared" si="32"/>
        <v>2018</v>
      </c>
    </row>
    <row r="2066" spans="1:6" x14ac:dyDescent="0.25">
      <c r="A2066" s="67" t="s">
        <v>1334</v>
      </c>
      <c r="B2066" s="67" t="s">
        <v>4180</v>
      </c>
      <c r="C2066" s="6">
        <v>198.858</v>
      </c>
      <c r="D2066" s="6">
        <v>6.9000000000000006E-2</v>
      </c>
      <c r="E2066" s="8">
        <v>43385</v>
      </c>
      <c r="F2066">
        <f t="shared" si="32"/>
        <v>2018</v>
      </c>
    </row>
    <row r="2067" spans="1:6" x14ac:dyDescent="0.25">
      <c r="A2067" s="67" t="s">
        <v>1334</v>
      </c>
      <c r="B2067" s="67" t="s">
        <v>4180</v>
      </c>
      <c r="C2067" s="6">
        <v>198.858</v>
      </c>
      <c r="D2067" s="6">
        <v>6.9000000000000006E-2</v>
      </c>
      <c r="E2067" s="8">
        <v>43385</v>
      </c>
      <c r="F2067">
        <f t="shared" si="32"/>
        <v>2018</v>
      </c>
    </row>
    <row r="2068" spans="1:6" x14ac:dyDescent="0.25">
      <c r="A2068" s="67" t="s">
        <v>1334</v>
      </c>
      <c r="B2068" s="67" t="s">
        <v>4180</v>
      </c>
      <c r="C2068" s="6">
        <v>397.71600000000001</v>
      </c>
      <c r="D2068" s="6">
        <v>0.13800000000000001</v>
      </c>
      <c r="E2068" s="8">
        <v>43385</v>
      </c>
      <c r="F2068">
        <f t="shared" si="32"/>
        <v>2018</v>
      </c>
    </row>
    <row r="2069" spans="1:6" x14ac:dyDescent="0.25">
      <c r="A2069" s="67" t="s">
        <v>1334</v>
      </c>
      <c r="B2069" s="67" t="s">
        <v>4180</v>
      </c>
      <c r="C2069" s="6">
        <v>596.57399999999996</v>
      </c>
      <c r="D2069" s="6">
        <v>0.20699999999999999</v>
      </c>
      <c r="E2069" s="8">
        <v>43385</v>
      </c>
      <c r="F2069">
        <f t="shared" si="32"/>
        <v>2018</v>
      </c>
    </row>
    <row r="2070" spans="1:6" x14ac:dyDescent="0.25">
      <c r="A2070" s="67" t="s">
        <v>1334</v>
      </c>
      <c r="B2070" s="67" t="s">
        <v>4180</v>
      </c>
      <c r="C2070" s="6">
        <v>1193.1479999999999</v>
      </c>
      <c r="D2070" s="6">
        <v>0.41399999999999998</v>
      </c>
      <c r="E2070" s="8">
        <v>43385</v>
      </c>
      <c r="F2070">
        <f t="shared" si="32"/>
        <v>2018</v>
      </c>
    </row>
    <row r="2071" spans="1:6" x14ac:dyDescent="0.25">
      <c r="A2071" s="67" t="s">
        <v>1334</v>
      </c>
      <c r="B2071" s="67" t="s">
        <v>4180</v>
      </c>
      <c r="C2071" s="6">
        <v>685.91600000000005</v>
      </c>
      <c r="D2071" s="6">
        <v>0.23799999999999999</v>
      </c>
      <c r="E2071" s="8">
        <v>43385</v>
      </c>
      <c r="F2071">
        <f t="shared" si="32"/>
        <v>2018</v>
      </c>
    </row>
    <row r="2072" spans="1:6" x14ac:dyDescent="0.25">
      <c r="A2072" s="67" t="s">
        <v>1334</v>
      </c>
      <c r="B2072" s="67" t="s">
        <v>4181</v>
      </c>
      <c r="C2072" s="6">
        <v>0</v>
      </c>
      <c r="D2072" s="6">
        <v>0</v>
      </c>
      <c r="E2072" s="8">
        <v>43375</v>
      </c>
      <c r="F2072">
        <f t="shared" si="32"/>
        <v>2018</v>
      </c>
    </row>
    <row r="2073" spans="1:6" x14ac:dyDescent="0.25">
      <c r="A2073" s="67" t="s">
        <v>1334</v>
      </c>
      <c r="B2073" s="67" t="s">
        <v>4181</v>
      </c>
      <c r="C2073" s="6">
        <v>77.760000000000005</v>
      </c>
      <c r="D2073" s="6">
        <v>1.7999999999999999E-2</v>
      </c>
      <c r="E2073" s="8">
        <v>43375</v>
      </c>
      <c r="F2073">
        <f t="shared" si="32"/>
        <v>2018</v>
      </c>
    </row>
    <row r="2074" spans="1:6" x14ac:dyDescent="0.25">
      <c r="A2074" s="67" t="s">
        <v>1334</v>
      </c>
      <c r="B2074" s="67" t="s">
        <v>4181</v>
      </c>
      <c r="C2074" s="6">
        <v>125.28</v>
      </c>
      <c r="D2074" s="6">
        <v>2.9000000000000001E-2</v>
      </c>
      <c r="E2074" s="8">
        <v>43375</v>
      </c>
      <c r="F2074">
        <f t="shared" si="32"/>
        <v>2018</v>
      </c>
    </row>
    <row r="2075" spans="1:6" x14ac:dyDescent="0.25">
      <c r="A2075" s="67" t="s">
        <v>1334</v>
      </c>
      <c r="B2075" s="67" t="s">
        <v>4181</v>
      </c>
      <c r="C2075" s="6">
        <v>1753.92</v>
      </c>
      <c r="D2075" s="6">
        <v>0.40600000000000003</v>
      </c>
      <c r="E2075" s="8">
        <v>43375</v>
      </c>
      <c r="F2075">
        <f t="shared" si="32"/>
        <v>2018</v>
      </c>
    </row>
    <row r="2076" spans="1:6" x14ac:dyDescent="0.25">
      <c r="A2076" s="67" t="s">
        <v>1334</v>
      </c>
      <c r="B2076" s="67" t="s">
        <v>4181</v>
      </c>
      <c r="C2076" s="6">
        <v>224.64</v>
      </c>
      <c r="D2076" s="6">
        <v>5.1999999999999998E-2</v>
      </c>
      <c r="E2076" s="8">
        <v>43375</v>
      </c>
      <c r="F2076">
        <f t="shared" si="32"/>
        <v>2018</v>
      </c>
    </row>
    <row r="2077" spans="1:6" x14ac:dyDescent="0.25">
      <c r="A2077" s="67" t="s">
        <v>1334</v>
      </c>
      <c r="B2077" s="67" t="s">
        <v>4181</v>
      </c>
      <c r="C2077" s="6">
        <v>298.08</v>
      </c>
      <c r="D2077" s="6">
        <v>6.9000000000000006E-2</v>
      </c>
      <c r="E2077" s="8">
        <v>43375</v>
      </c>
      <c r="F2077">
        <f t="shared" si="32"/>
        <v>2018</v>
      </c>
    </row>
    <row r="2078" spans="1:6" x14ac:dyDescent="0.25">
      <c r="A2078" s="67" t="s">
        <v>1334</v>
      </c>
      <c r="B2078" s="67" t="s">
        <v>4181</v>
      </c>
      <c r="C2078" s="6">
        <v>1192.32</v>
      </c>
      <c r="D2078" s="6">
        <v>0.27600000000000002</v>
      </c>
      <c r="E2078" s="8">
        <v>43375</v>
      </c>
      <c r="F2078">
        <f t="shared" si="32"/>
        <v>2018</v>
      </c>
    </row>
    <row r="2079" spans="1:6" x14ac:dyDescent="0.25">
      <c r="A2079" s="67" t="s">
        <v>1334</v>
      </c>
      <c r="B2079" s="67" t="s">
        <v>4181</v>
      </c>
      <c r="C2079" s="6">
        <v>432</v>
      </c>
      <c r="D2079" s="6">
        <v>0.1</v>
      </c>
      <c r="E2079" s="8">
        <v>43375</v>
      </c>
      <c r="F2079">
        <f t="shared" si="32"/>
        <v>2018</v>
      </c>
    </row>
    <row r="2080" spans="1:6" x14ac:dyDescent="0.25">
      <c r="A2080" s="67" t="s">
        <v>1334</v>
      </c>
      <c r="B2080" s="67" t="s">
        <v>4182</v>
      </c>
      <c r="C2080" s="6">
        <v>0</v>
      </c>
      <c r="D2080" s="6">
        <v>0</v>
      </c>
      <c r="E2080" s="8">
        <v>43395</v>
      </c>
      <c r="F2080">
        <f t="shared" si="32"/>
        <v>2018</v>
      </c>
    </row>
    <row r="2081" spans="1:6" x14ac:dyDescent="0.25">
      <c r="A2081" s="67" t="s">
        <v>1334</v>
      </c>
      <c r="B2081" s="67" t="s">
        <v>4182</v>
      </c>
      <c r="C2081" s="6">
        <v>187.98599999999999</v>
      </c>
      <c r="D2081" s="6">
        <v>5.0999999999999997E-2</v>
      </c>
      <c r="E2081" s="8">
        <v>43395</v>
      </c>
      <c r="F2081">
        <f t="shared" si="32"/>
        <v>2018</v>
      </c>
    </row>
    <row r="2082" spans="1:6" x14ac:dyDescent="0.25">
      <c r="A2082" s="67" t="s">
        <v>1334</v>
      </c>
      <c r="B2082" s="67" t="s">
        <v>4182</v>
      </c>
      <c r="C2082" s="6">
        <v>1282.7280000000001</v>
      </c>
      <c r="D2082" s="6">
        <v>0.34799999999999998</v>
      </c>
      <c r="E2082" s="8">
        <v>43395</v>
      </c>
      <c r="F2082">
        <f t="shared" si="32"/>
        <v>2018</v>
      </c>
    </row>
    <row r="2083" spans="1:6" x14ac:dyDescent="0.25">
      <c r="A2083" s="67" t="s">
        <v>1334</v>
      </c>
      <c r="B2083" s="67" t="s">
        <v>4182</v>
      </c>
      <c r="C2083" s="6">
        <v>136.38200000000001</v>
      </c>
      <c r="D2083" s="6">
        <v>3.6999999999999998E-2</v>
      </c>
      <c r="E2083" s="8">
        <v>43395</v>
      </c>
      <c r="F2083">
        <f t="shared" si="32"/>
        <v>2018</v>
      </c>
    </row>
    <row r="2084" spans="1:6" x14ac:dyDescent="0.25">
      <c r="A2084" s="67" t="s">
        <v>1334</v>
      </c>
      <c r="B2084" s="67" t="s">
        <v>4182</v>
      </c>
      <c r="C2084" s="6">
        <v>254.334</v>
      </c>
      <c r="D2084" s="6">
        <v>6.9000000000000006E-2</v>
      </c>
      <c r="E2084" s="8">
        <v>43395</v>
      </c>
      <c r="F2084">
        <f t="shared" si="32"/>
        <v>2018</v>
      </c>
    </row>
    <row r="2085" spans="1:6" x14ac:dyDescent="0.25">
      <c r="A2085" s="67" t="s">
        <v>1334</v>
      </c>
      <c r="B2085" s="67" t="s">
        <v>4182</v>
      </c>
      <c r="C2085" s="6">
        <v>508.66800000000001</v>
      </c>
      <c r="D2085" s="6">
        <v>0.13800000000000001</v>
      </c>
      <c r="E2085" s="8">
        <v>43395</v>
      </c>
      <c r="F2085">
        <f t="shared" si="32"/>
        <v>2018</v>
      </c>
    </row>
    <row r="2086" spans="1:6" x14ac:dyDescent="0.25">
      <c r="A2086" s="67" t="s">
        <v>1334</v>
      </c>
      <c r="B2086" s="67" t="s">
        <v>4182</v>
      </c>
      <c r="C2086" s="6">
        <v>1315.902</v>
      </c>
      <c r="D2086" s="6">
        <v>0.35699999999999998</v>
      </c>
      <c r="E2086" s="8">
        <v>43395</v>
      </c>
      <c r="F2086">
        <f t="shared" si="32"/>
        <v>2018</v>
      </c>
    </row>
    <row r="2087" spans="1:6" x14ac:dyDescent="0.25">
      <c r="A2087" s="67" t="s">
        <v>1334</v>
      </c>
      <c r="B2087" s="67" t="s">
        <v>4183</v>
      </c>
      <c r="C2087" s="6">
        <v>0</v>
      </c>
      <c r="D2087" s="6">
        <v>0</v>
      </c>
      <c r="E2087" s="8">
        <v>43387</v>
      </c>
      <c r="F2087">
        <f t="shared" si="32"/>
        <v>2018</v>
      </c>
    </row>
    <row r="2088" spans="1:6" x14ac:dyDescent="0.25">
      <c r="A2088" s="67" t="s">
        <v>1334</v>
      </c>
      <c r="B2088" s="67" t="s">
        <v>4183</v>
      </c>
      <c r="C2088" s="6">
        <v>100.926</v>
      </c>
      <c r="D2088" s="6">
        <v>2.7E-2</v>
      </c>
      <c r="E2088" s="8">
        <v>43387</v>
      </c>
      <c r="F2088">
        <f t="shared" si="32"/>
        <v>2018</v>
      </c>
    </row>
    <row r="2089" spans="1:6" x14ac:dyDescent="0.25">
      <c r="A2089" s="67" t="s">
        <v>1334</v>
      </c>
      <c r="B2089" s="67" t="s">
        <v>4183</v>
      </c>
      <c r="C2089" s="6">
        <v>134.56800000000001</v>
      </c>
      <c r="D2089" s="6">
        <v>3.5999999999999997E-2</v>
      </c>
      <c r="E2089" s="8">
        <v>43387</v>
      </c>
      <c r="F2089">
        <f t="shared" si="32"/>
        <v>2018</v>
      </c>
    </row>
    <row r="2090" spans="1:6" x14ac:dyDescent="0.25">
      <c r="A2090" s="67" t="s">
        <v>1334</v>
      </c>
      <c r="B2090" s="67" t="s">
        <v>4183</v>
      </c>
      <c r="C2090" s="6">
        <v>2721.2640000000001</v>
      </c>
      <c r="D2090" s="6">
        <v>0.72799999999999998</v>
      </c>
      <c r="E2090" s="8">
        <v>43387</v>
      </c>
      <c r="F2090">
        <f t="shared" si="32"/>
        <v>2018</v>
      </c>
    </row>
    <row r="2091" spans="1:6" x14ac:dyDescent="0.25">
      <c r="A2091" s="67" t="s">
        <v>1334</v>
      </c>
      <c r="B2091" s="67" t="s">
        <v>4183</v>
      </c>
      <c r="C2091" s="6">
        <v>4893.0420000000004</v>
      </c>
      <c r="D2091" s="6">
        <v>1.3089999999999999</v>
      </c>
      <c r="E2091" s="8">
        <v>43387</v>
      </c>
      <c r="F2091">
        <f t="shared" si="32"/>
        <v>2018</v>
      </c>
    </row>
    <row r="2092" spans="1:6" x14ac:dyDescent="0.25">
      <c r="A2092" s="67" t="s">
        <v>1334</v>
      </c>
      <c r="B2092" s="67" t="s">
        <v>4184</v>
      </c>
      <c r="C2092" s="6">
        <v>0</v>
      </c>
      <c r="D2092" s="6">
        <v>0</v>
      </c>
      <c r="E2092" s="8">
        <v>43388</v>
      </c>
      <c r="F2092">
        <f t="shared" si="32"/>
        <v>2018</v>
      </c>
    </row>
    <row r="2093" spans="1:6" x14ac:dyDescent="0.25">
      <c r="A2093" s="67" t="s">
        <v>1334</v>
      </c>
      <c r="B2093" s="67" t="s">
        <v>4184</v>
      </c>
      <c r="C2093" s="6">
        <v>1901.088</v>
      </c>
      <c r="D2093" s="6">
        <v>0.48299999999999998</v>
      </c>
      <c r="E2093" s="8">
        <v>43388</v>
      </c>
      <c r="F2093">
        <f t="shared" si="32"/>
        <v>2018</v>
      </c>
    </row>
    <row r="2094" spans="1:6" x14ac:dyDescent="0.25">
      <c r="A2094" s="67" t="s">
        <v>1334</v>
      </c>
      <c r="B2094" s="67" t="s">
        <v>4184</v>
      </c>
      <c r="C2094" s="6">
        <v>468.38400000000001</v>
      </c>
      <c r="D2094" s="6">
        <v>0.11899999999999999</v>
      </c>
      <c r="E2094" s="8">
        <v>43388</v>
      </c>
      <c r="F2094">
        <f t="shared" si="32"/>
        <v>2018</v>
      </c>
    </row>
    <row r="2095" spans="1:6" x14ac:dyDescent="0.25">
      <c r="A2095" s="67" t="s">
        <v>1334</v>
      </c>
      <c r="B2095" s="67" t="s">
        <v>4184</v>
      </c>
      <c r="C2095" s="6">
        <v>8430.9120000000003</v>
      </c>
      <c r="D2095" s="6">
        <v>2.1419999999999999</v>
      </c>
      <c r="E2095" s="8">
        <v>43388</v>
      </c>
      <c r="F2095">
        <f t="shared" si="32"/>
        <v>2018</v>
      </c>
    </row>
    <row r="2096" spans="1:6" x14ac:dyDescent="0.25">
      <c r="A2096" s="67" t="s">
        <v>1334</v>
      </c>
      <c r="B2096" s="67" t="s">
        <v>4185</v>
      </c>
      <c r="C2096" s="6">
        <v>1033.502</v>
      </c>
      <c r="D2096" s="6">
        <v>0.34599999999999997</v>
      </c>
      <c r="E2096" s="8">
        <v>43385</v>
      </c>
      <c r="F2096">
        <f t="shared" si="32"/>
        <v>2018</v>
      </c>
    </row>
    <row r="2097" spans="1:6" x14ac:dyDescent="0.25">
      <c r="A2097" s="67" t="s">
        <v>1334</v>
      </c>
      <c r="B2097" s="67" t="s">
        <v>4185</v>
      </c>
      <c r="C2097" s="6">
        <v>6201.0119999999997</v>
      </c>
      <c r="D2097" s="6">
        <v>2.0760000000000001</v>
      </c>
      <c r="E2097" s="8">
        <v>43385</v>
      </c>
      <c r="F2097">
        <f t="shared" si="32"/>
        <v>2018</v>
      </c>
    </row>
    <row r="2098" spans="1:6" x14ac:dyDescent="0.25">
      <c r="A2098" s="67" t="s">
        <v>1334</v>
      </c>
      <c r="B2098" s="67" t="s">
        <v>4185</v>
      </c>
      <c r="C2098" s="6">
        <v>0</v>
      </c>
      <c r="D2098" s="6">
        <v>0</v>
      </c>
      <c r="E2098" s="8">
        <v>43385</v>
      </c>
      <c r="F2098">
        <f t="shared" si="32"/>
        <v>2018</v>
      </c>
    </row>
    <row r="2099" spans="1:6" x14ac:dyDescent="0.25">
      <c r="A2099" s="67" t="s">
        <v>1334</v>
      </c>
      <c r="B2099" s="67" t="s">
        <v>4185</v>
      </c>
      <c r="C2099" s="6">
        <v>92.596999999999994</v>
      </c>
      <c r="D2099" s="6">
        <v>3.1E-2</v>
      </c>
      <c r="E2099" s="8">
        <v>43385</v>
      </c>
      <c r="F2099">
        <f t="shared" si="32"/>
        <v>2018</v>
      </c>
    </row>
    <row r="2100" spans="1:6" x14ac:dyDescent="0.25">
      <c r="A2100" s="67" t="s">
        <v>1334</v>
      </c>
      <c r="B2100" s="67" t="s">
        <v>4186</v>
      </c>
      <c r="C2100" s="6">
        <v>0</v>
      </c>
      <c r="D2100" s="6">
        <v>0</v>
      </c>
      <c r="E2100" s="8">
        <v>43395</v>
      </c>
      <c r="F2100">
        <f t="shared" si="32"/>
        <v>2018</v>
      </c>
    </row>
    <row r="2101" spans="1:6" x14ac:dyDescent="0.25">
      <c r="A2101" s="67" t="s">
        <v>1334</v>
      </c>
      <c r="B2101" s="67" t="s">
        <v>4186</v>
      </c>
      <c r="C2101" s="6">
        <v>110.18600000000001</v>
      </c>
      <c r="D2101" s="6">
        <v>3.6999999999999998E-2</v>
      </c>
      <c r="E2101" s="8">
        <v>43395</v>
      </c>
      <c r="F2101">
        <f t="shared" si="32"/>
        <v>2018</v>
      </c>
    </row>
    <row r="2102" spans="1:6" x14ac:dyDescent="0.25">
      <c r="A2102" s="67" t="s">
        <v>1334</v>
      </c>
      <c r="B2102" s="67" t="s">
        <v>4186</v>
      </c>
      <c r="C2102" s="6">
        <v>205.482</v>
      </c>
      <c r="D2102" s="6">
        <v>6.9000000000000006E-2</v>
      </c>
      <c r="E2102" s="8">
        <v>43395</v>
      </c>
      <c r="F2102">
        <f t="shared" si="32"/>
        <v>2018</v>
      </c>
    </row>
    <row r="2103" spans="1:6" x14ac:dyDescent="0.25">
      <c r="A2103" s="67" t="s">
        <v>1334</v>
      </c>
      <c r="B2103" s="67" t="s">
        <v>4186</v>
      </c>
      <c r="C2103" s="6">
        <v>205.482</v>
      </c>
      <c r="D2103" s="6">
        <v>6.9000000000000006E-2</v>
      </c>
      <c r="E2103" s="8">
        <v>43395</v>
      </c>
      <c r="F2103">
        <f t="shared" si="32"/>
        <v>2018</v>
      </c>
    </row>
    <row r="2104" spans="1:6" x14ac:dyDescent="0.25">
      <c r="A2104" s="67" t="s">
        <v>1334</v>
      </c>
      <c r="B2104" s="67" t="s">
        <v>4186</v>
      </c>
      <c r="C2104" s="6">
        <v>2835.056</v>
      </c>
      <c r="D2104" s="6">
        <v>0.95199999999999996</v>
      </c>
      <c r="E2104" s="8">
        <v>43395</v>
      </c>
      <c r="F2104">
        <f t="shared" si="32"/>
        <v>2018</v>
      </c>
    </row>
    <row r="2105" spans="1:6" x14ac:dyDescent="0.25">
      <c r="A2105" s="67" t="s">
        <v>1334</v>
      </c>
      <c r="B2105" s="67" t="s">
        <v>4187</v>
      </c>
      <c r="C2105" s="6">
        <v>0</v>
      </c>
      <c r="D2105" s="6">
        <v>0</v>
      </c>
      <c r="E2105" s="8">
        <v>43403</v>
      </c>
      <c r="F2105">
        <f t="shared" si="32"/>
        <v>2018</v>
      </c>
    </row>
    <row r="2106" spans="1:6" x14ac:dyDescent="0.25">
      <c r="A2106" s="67" t="s">
        <v>1334</v>
      </c>
      <c r="B2106" s="67" t="s">
        <v>4187</v>
      </c>
      <c r="C2106" s="6">
        <v>334.15199999999999</v>
      </c>
      <c r="D2106" s="6">
        <v>0.10199999999999999</v>
      </c>
      <c r="E2106" s="8">
        <v>43403</v>
      </c>
      <c r="F2106">
        <f t="shared" si="32"/>
        <v>2018</v>
      </c>
    </row>
    <row r="2107" spans="1:6" x14ac:dyDescent="0.25">
      <c r="A2107" s="67" t="s">
        <v>1334</v>
      </c>
      <c r="B2107" s="67" t="s">
        <v>4187</v>
      </c>
      <c r="C2107" s="6">
        <v>2227.6799999999998</v>
      </c>
      <c r="D2107" s="6">
        <v>0.68</v>
      </c>
      <c r="E2107" s="8">
        <v>43403</v>
      </c>
      <c r="F2107">
        <f t="shared" si="32"/>
        <v>2018</v>
      </c>
    </row>
    <row r="2108" spans="1:6" x14ac:dyDescent="0.25">
      <c r="A2108" s="67" t="s">
        <v>1334</v>
      </c>
      <c r="B2108" s="67" t="s">
        <v>4187</v>
      </c>
      <c r="C2108" s="6">
        <v>167.07599999999999</v>
      </c>
      <c r="D2108" s="6">
        <v>5.0999999999999997E-2</v>
      </c>
      <c r="E2108" s="8">
        <v>43403</v>
      </c>
      <c r="F2108">
        <f t="shared" si="32"/>
        <v>2018</v>
      </c>
    </row>
    <row r="2109" spans="1:6" x14ac:dyDescent="0.25">
      <c r="A2109" s="67" t="s">
        <v>1334</v>
      </c>
      <c r="B2109" s="67" t="s">
        <v>4187</v>
      </c>
      <c r="C2109" s="6">
        <v>167.07599999999999</v>
      </c>
      <c r="D2109" s="6">
        <v>5.0999999999999997E-2</v>
      </c>
      <c r="E2109" s="8">
        <v>43403</v>
      </c>
      <c r="F2109">
        <f t="shared" si="32"/>
        <v>2018</v>
      </c>
    </row>
    <row r="2110" spans="1:6" x14ac:dyDescent="0.25">
      <c r="A2110" s="67" t="s">
        <v>1334</v>
      </c>
      <c r="B2110" s="67" t="s">
        <v>4187</v>
      </c>
      <c r="C2110" s="6">
        <v>167.07599999999999</v>
      </c>
      <c r="D2110" s="6">
        <v>5.0999999999999997E-2</v>
      </c>
      <c r="E2110" s="8">
        <v>43403</v>
      </c>
      <c r="F2110">
        <f t="shared" si="32"/>
        <v>2018</v>
      </c>
    </row>
    <row r="2111" spans="1:6" x14ac:dyDescent="0.25">
      <c r="A2111" s="67" t="s">
        <v>1334</v>
      </c>
      <c r="B2111" s="67" t="s">
        <v>4187</v>
      </c>
      <c r="C2111" s="6">
        <v>29.484000000000002</v>
      </c>
      <c r="D2111" s="6">
        <v>8.9999999999999993E-3</v>
      </c>
      <c r="E2111" s="8">
        <v>43403</v>
      </c>
      <c r="F2111">
        <f t="shared" si="32"/>
        <v>2018</v>
      </c>
    </row>
    <row r="2112" spans="1:6" x14ac:dyDescent="0.25">
      <c r="A2112" s="67" t="s">
        <v>1334</v>
      </c>
      <c r="B2112" s="67" t="s">
        <v>4187</v>
      </c>
      <c r="C2112" s="6">
        <v>550.36800000000005</v>
      </c>
      <c r="D2112" s="6">
        <v>0.16800000000000001</v>
      </c>
      <c r="E2112" s="8">
        <v>43403</v>
      </c>
      <c r="F2112">
        <f t="shared" si="32"/>
        <v>2018</v>
      </c>
    </row>
    <row r="2113" spans="1:6" x14ac:dyDescent="0.25">
      <c r="A2113" s="67" t="s">
        <v>1334</v>
      </c>
      <c r="B2113" s="67" t="s">
        <v>4187</v>
      </c>
      <c r="C2113" s="6">
        <v>203.11199999999999</v>
      </c>
      <c r="D2113" s="6">
        <v>6.2E-2</v>
      </c>
      <c r="E2113" s="8">
        <v>43403</v>
      </c>
      <c r="F2113">
        <f t="shared" si="32"/>
        <v>2018</v>
      </c>
    </row>
    <row r="2114" spans="1:6" x14ac:dyDescent="0.25">
      <c r="A2114" s="67" t="s">
        <v>1334</v>
      </c>
      <c r="B2114" s="67" t="s">
        <v>4187</v>
      </c>
      <c r="C2114" s="6">
        <v>203.11199999999999</v>
      </c>
      <c r="D2114" s="6">
        <v>6.2E-2</v>
      </c>
      <c r="E2114" s="8">
        <v>43403</v>
      </c>
      <c r="F2114">
        <f t="shared" si="32"/>
        <v>2018</v>
      </c>
    </row>
    <row r="2115" spans="1:6" x14ac:dyDescent="0.25">
      <c r="A2115" s="67" t="s">
        <v>1334</v>
      </c>
      <c r="B2115" s="67" t="s">
        <v>4188</v>
      </c>
      <c r="C2115" s="6">
        <v>2194.14</v>
      </c>
      <c r="D2115" s="6">
        <v>0.435</v>
      </c>
      <c r="E2115" s="8">
        <v>43392</v>
      </c>
      <c r="F2115">
        <f t="shared" ref="F2115:F2178" si="33">YEAR(E2115)</f>
        <v>2018</v>
      </c>
    </row>
    <row r="2116" spans="1:6" x14ac:dyDescent="0.25">
      <c r="A2116" s="67" t="s">
        <v>1334</v>
      </c>
      <c r="B2116" s="67" t="s">
        <v>4189</v>
      </c>
      <c r="C2116" s="6">
        <v>423.61200000000002</v>
      </c>
      <c r="D2116" s="6">
        <v>0.126</v>
      </c>
      <c r="E2116" s="8">
        <v>43397</v>
      </c>
      <c r="F2116">
        <f t="shared" si="33"/>
        <v>2018</v>
      </c>
    </row>
    <row r="2117" spans="1:6" x14ac:dyDescent="0.25">
      <c r="A2117" s="67" t="s">
        <v>1334</v>
      </c>
      <c r="B2117" s="67" t="s">
        <v>4189</v>
      </c>
      <c r="C2117" s="6">
        <v>97.498000000000005</v>
      </c>
      <c r="D2117" s="6">
        <v>2.9000000000000001E-2</v>
      </c>
      <c r="E2117" s="8">
        <v>43397</v>
      </c>
      <c r="F2117">
        <f t="shared" si="33"/>
        <v>2018</v>
      </c>
    </row>
    <row r="2118" spans="1:6" x14ac:dyDescent="0.25">
      <c r="A2118" s="67" t="s">
        <v>1334</v>
      </c>
      <c r="B2118" s="67" t="s">
        <v>4189</v>
      </c>
      <c r="C2118" s="6">
        <v>349.64800000000002</v>
      </c>
      <c r="D2118" s="6">
        <v>0.104</v>
      </c>
      <c r="E2118" s="8">
        <v>43397</v>
      </c>
      <c r="F2118">
        <f t="shared" si="33"/>
        <v>2018</v>
      </c>
    </row>
    <row r="2119" spans="1:6" x14ac:dyDescent="0.25">
      <c r="A2119" s="67" t="s">
        <v>1334</v>
      </c>
      <c r="B2119" s="67" t="s">
        <v>4190</v>
      </c>
      <c r="C2119" s="6">
        <v>7956.27</v>
      </c>
      <c r="D2119" s="6">
        <v>1.038</v>
      </c>
      <c r="E2119" s="8">
        <v>43395</v>
      </c>
      <c r="F2119">
        <f t="shared" si="33"/>
        <v>2018</v>
      </c>
    </row>
    <row r="2120" spans="1:6" x14ac:dyDescent="0.25">
      <c r="A2120" s="67" t="s">
        <v>1334</v>
      </c>
      <c r="B2120" s="67" t="s">
        <v>4190</v>
      </c>
      <c r="C2120" s="6">
        <v>7956.27</v>
      </c>
      <c r="D2120" s="6">
        <v>1.038</v>
      </c>
      <c r="E2120" s="8">
        <v>43395</v>
      </c>
      <c r="F2120">
        <f t="shared" si="33"/>
        <v>2018</v>
      </c>
    </row>
    <row r="2121" spans="1:6" x14ac:dyDescent="0.25">
      <c r="A2121" s="67" t="s">
        <v>1334</v>
      </c>
      <c r="B2121" s="67" t="s">
        <v>4190</v>
      </c>
      <c r="C2121" s="6">
        <v>0</v>
      </c>
      <c r="D2121" s="6">
        <v>0</v>
      </c>
      <c r="E2121" s="8">
        <v>43395</v>
      </c>
      <c r="F2121">
        <f t="shared" si="33"/>
        <v>2018</v>
      </c>
    </row>
    <row r="2122" spans="1:6" x14ac:dyDescent="0.25">
      <c r="A2122" s="67" t="s">
        <v>1334</v>
      </c>
      <c r="B2122" s="67" t="s">
        <v>4190</v>
      </c>
      <c r="C2122" s="6">
        <v>222.285</v>
      </c>
      <c r="D2122" s="6">
        <v>2.9000000000000001E-2</v>
      </c>
      <c r="E2122" s="8">
        <v>43395</v>
      </c>
      <c r="F2122">
        <f t="shared" si="33"/>
        <v>2018</v>
      </c>
    </row>
    <row r="2123" spans="1:6" x14ac:dyDescent="0.25">
      <c r="A2123" s="67" t="s">
        <v>1334</v>
      </c>
      <c r="B2123" s="67" t="s">
        <v>4190</v>
      </c>
      <c r="C2123" s="6">
        <v>222.285</v>
      </c>
      <c r="D2123" s="6">
        <v>2.9000000000000001E-2</v>
      </c>
      <c r="E2123" s="8">
        <v>43395</v>
      </c>
      <c r="F2123">
        <f t="shared" si="33"/>
        <v>2018</v>
      </c>
    </row>
    <row r="2124" spans="1:6" x14ac:dyDescent="0.25">
      <c r="A2124" s="67" t="s">
        <v>1334</v>
      </c>
      <c r="B2124" s="67" t="s">
        <v>4190</v>
      </c>
      <c r="C2124" s="6">
        <v>444.57</v>
      </c>
      <c r="D2124" s="6">
        <v>5.8000000000000003E-2</v>
      </c>
      <c r="E2124" s="8">
        <v>43395</v>
      </c>
      <c r="F2124">
        <f t="shared" si="33"/>
        <v>2018</v>
      </c>
    </row>
    <row r="2125" spans="1:6" x14ac:dyDescent="0.25">
      <c r="A2125" s="67" t="s">
        <v>1334</v>
      </c>
      <c r="B2125" s="67" t="s">
        <v>4190</v>
      </c>
      <c r="C2125" s="6">
        <v>1594.32</v>
      </c>
      <c r="D2125" s="6">
        <v>0.20799999999999999</v>
      </c>
      <c r="E2125" s="8">
        <v>43395</v>
      </c>
      <c r="F2125">
        <f t="shared" si="33"/>
        <v>2018</v>
      </c>
    </row>
    <row r="2126" spans="1:6" x14ac:dyDescent="0.25">
      <c r="A2126" s="67" t="s">
        <v>1334</v>
      </c>
      <c r="B2126" s="67" t="s">
        <v>4191</v>
      </c>
      <c r="C2126" s="6">
        <v>7052.8639999999996</v>
      </c>
      <c r="D2126" s="6">
        <v>1.3839999999999999</v>
      </c>
      <c r="E2126" s="8">
        <v>43378</v>
      </c>
      <c r="F2126">
        <f t="shared" si="33"/>
        <v>2018</v>
      </c>
    </row>
    <row r="2127" spans="1:6" x14ac:dyDescent="0.25">
      <c r="A2127" s="67" t="s">
        <v>1334</v>
      </c>
      <c r="B2127" s="67" t="s">
        <v>4191</v>
      </c>
      <c r="C2127" s="6">
        <v>0</v>
      </c>
      <c r="D2127" s="6">
        <v>0</v>
      </c>
      <c r="E2127" s="8">
        <v>43378</v>
      </c>
      <c r="F2127">
        <f t="shared" si="33"/>
        <v>2018</v>
      </c>
    </row>
    <row r="2128" spans="1:6" x14ac:dyDescent="0.25">
      <c r="A2128" s="67" t="s">
        <v>1334</v>
      </c>
      <c r="B2128" s="67" t="s">
        <v>4191</v>
      </c>
      <c r="C2128" s="6">
        <v>249.70400000000001</v>
      </c>
      <c r="D2128" s="6">
        <v>4.9000000000000002E-2</v>
      </c>
      <c r="E2128" s="8">
        <v>43378</v>
      </c>
      <c r="F2128">
        <f t="shared" si="33"/>
        <v>2018</v>
      </c>
    </row>
    <row r="2129" spans="1:6" x14ac:dyDescent="0.25">
      <c r="A2129" s="67" t="s">
        <v>1334</v>
      </c>
      <c r="B2129" s="67" t="s">
        <v>4191</v>
      </c>
      <c r="C2129" s="6">
        <v>1073.0999999999999</v>
      </c>
      <c r="D2129" s="6">
        <v>0.21</v>
      </c>
      <c r="E2129" s="8">
        <v>43378</v>
      </c>
      <c r="F2129">
        <f t="shared" si="33"/>
        <v>2018</v>
      </c>
    </row>
    <row r="2130" spans="1:6" x14ac:dyDescent="0.25">
      <c r="A2130" s="67" t="s">
        <v>1334</v>
      </c>
      <c r="B2130" s="67" t="s">
        <v>4191</v>
      </c>
      <c r="C2130" s="6">
        <v>703.24800000000005</v>
      </c>
      <c r="D2130" s="6">
        <v>0.13800000000000001</v>
      </c>
      <c r="E2130" s="8">
        <v>43378</v>
      </c>
      <c r="F2130">
        <f t="shared" si="33"/>
        <v>2018</v>
      </c>
    </row>
    <row r="2131" spans="1:6" x14ac:dyDescent="0.25">
      <c r="A2131" s="67" t="s">
        <v>1334</v>
      </c>
      <c r="B2131" s="67" t="s">
        <v>4191</v>
      </c>
      <c r="C2131" s="6">
        <v>606.42399999999998</v>
      </c>
      <c r="D2131" s="6">
        <v>0.11899999999999999</v>
      </c>
      <c r="E2131" s="8">
        <v>43378</v>
      </c>
      <c r="F2131">
        <f t="shared" si="33"/>
        <v>2018</v>
      </c>
    </row>
    <row r="2132" spans="1:6" x14ac:dyDescent="0.25">
      <c r="A2132" s="67" t="s">
        <v>1334</v>
      </c>
      <c r="B2132" s="67" t="s">
        <v>4191</v>
      </c>
      <c r="C2132" s="6">
        <v>2267.7199999999998</v>
      </c>
      <c r="D2132" s="6">
        <v>0.44500000000000001</v>
      </c>
      <c r="E2132" s="8">
        <v>43378</v>
      </c>
      <c r="F2132">
        <f t="shared" si="33"/>
        <v>2018</v>
      </c>
    </row>
    <row r="2133" spans="1:6" x14ac:dyDescent="0.25">
      <c r="A2133" s="67" t="s">
        <v>1334</v>
      </c>
      <c r="B2133" s="67" t="s">
        <v>4192</v>
      </c>
      <c r="C2133" s="6">
        <v>0</v>
      </c>
      <c r="D2133" s="6">
        <v>0</v>
      </c>
      <c r="E2133" s="8">
        <v>43397</v>
      </c>
      <c r="F2133">
        <f t="shared" si="33"/>
        <v>2018</v>
      </c>
    </row>
    <row r="2134" spans="1:6" x14ac:dyDescent="0.25">
      <c r="A2134" s="67" t="s">
        <v>1334</v>
      </c>
      <c r="B2134" s="67" t="s">
        <v>4192</v>
      </c>
      <c r="C2134" s="6">
        <v>42.588000000000001</v>
      </c>
      <c r="D2134" s="6">
        <v>8.9999999999999993E-3</v>
      </c>
      <c r="E2134" s="8">
        <v>43397</v>
      </c>
      <c r="F2134">
        <f t="shared" si="33"/>
        <v>2018</v>
      </c>
    </row>
    <row r="2135" spans="1:6" x14ac:dyDescent="0.25">
      <c r="A2135" s="67" t="s">
        <v>1334</v>
      </c>
      <c r="B2135" s="67" t="s">
        <v>4192</v>
      </c>
      <c r="C2135" s="6">
        <v>15899.52</v>
      </c>
      <c r="D2135" s="6">
        <v>3.36</v>
      </c>
      <c r="E2135" s="8">
        <v>43397</v>
      </c>
      <c r="F2135">
        <f t="shared" si="33"/>
        <v>2018</v>
      </c>
    </row>
    <row r="2136" spans="1:6" x14ac:dyDescent="0.25">
      <c r="A2136" s="67" t="s">
        <v>1334</v>
      </c>
      <c r="B2136" s="67" t="s">
        <v>4192</v>
      </c>
      <c r="C2136" s="6">
        <v>1088.3599999999999</v>
      </c>
      <c r="D2136" s="6">
        <v>0.23</v>
      </c>
      <c r="E2136" s="8">
        <v>43397</v>
      </c>
      <c r="F2136">
        <f t="shared" si="33"/>
        <v>2018</v>
      </c>
    </row>
    <row r="2137" spans="1:6" x14ac:dyDescent="0.25">
      <c r="A2137" s="67" t="s">
        <v>1334</v>
      </c>
      <c r="B2137" s="67" t="s">
        <v>4192</v>
      </c>
      <c r="C2137" s="6">
        <v>1632.54</v>
      </c>
      <c r="D2137" s="6">
        <v>0.34499999999999997</v>
      </c>
      <c r="E2137" s="8">
        <v>43397</v>
      </c>
      <c r="F2137">
        <f t="shared" si="33"/>
        <v>2018</v>
      </c>
    </row>
    <row r="2138" spans="1:6" x14ac:dyDescent="0.25">
      <c r="A2138" s="67" t="s">
        <v>1334</v>
      </c>
      <c r="B2138" s="67" t="s">
        <v>4193</v>
      </c>
      <c r="C2138" s="6">
        <v>0</v>
      </c>
      <c r="D2138" s="6">
        <v>0</v>
      </c>
      <c r="E2138" s="8">
        <v>43393</v>
      </c>
      <c r="F2138">
        <f t="shared" si="33"/>
        <v>2018</v>
      </c>
    </row>
    <row r="2139" spans="1:6" x14ac:dyDescent="0.25">
      <c r="A2139" s="67" t="s">
        <v>1334</v>
      </c>
      <c r="B2139" s="67" t="s">
        <v>4193</v>
      </c>
      <c r="C2139" s="6">
        <v>4193.28</v>
      </c>
      <c r="D2139" s="6">
        <v>1.1200000000000001</v>
      </c>
      <c r="E2139" s="8">
        <v>43393</v>
      </c>
      <c r="F2139">
        <f t="shared" si="33"/>
        <v>2018</v>
      </c>
    </row>
    <row r="2140" spans="1:6" x14ac:dyDescent="0.25">
      <c r="A2140" s="67" t="s">
        <v>1334</v>
      </c>
      <c r="B2140" s="67" t="s">
        <v>4193</v>
      </c>
      <c r="C2140" s="6">
        <v>516.67200000000003</v>
      </c>
      <c r="D2140" s="6">
        <v>0.13800000000000001</v>
      </c>
      <c r="E2140" s="8">
        <v>43393</v>
      </c>
      <c r="F2140">
        <f t="shared" si="33"/>
        <v>2018</v>
      </c>
    </row>
    <row r="2141" spans="1:6" x14ac:dyDescent="0.25">
      <c r="A2141" s="67" t="s">
        <v>1334</v>
      </c>
      <c r="B2141" s="67" t="s">
        <v>4193</v>
      </c>
      <c r="C2141" s="6">
        <v>1666.08</v>
      </c>
      <c r="D2141" s="6">
        <v>0.44500000000000001</v>
      </c>
      <c r="E2141" s="8">
        <v>43393</v>
      </c>
      <c r="F2141">
        <f t="shared" si="33"/>
        <v>2018</v>
      </c>
    </row>
    <row r="2142" spans="1:6" x14ac:dyDescent="0.25">
      <c r="A2142" s="67" t="s">
        <v>1334</v>
      </c>
      <c r="B2142" s="67" t="s">
        <v>4194</v>
      </c>
      <c r="C2142" s="6">
        <v>993.72</v>
      </c>
      <c r="D2142" s="6">
        <v>0.21</v>
      </c>
      <c r="E2142" s="8">
        <v>43399</v>
      </c>
      <c r="F2142">
        <f t="shared" si="33"/>
        <v>2018</v>
      </c>
    </row>
    <row r="2143" spans="1:6" x14ac:dyDescent="0.25">
      <c r="A2143" s="67" t="s">
        <v>1334</v>
      </c>
      <c r="B2143" s="67" t="s">
        <v>4194</v>
      </c>
      <c r="C2143" s="6">
        <v>842.29600000000005</v>
      </c>
      <c r="D2143" s="6">
        <v>0.17799999999999999</v>
      </c>
      <c r="E2143" s="8">
        <v>43399</v>
      </c>
      <c r="F2143">
        <f t="shared" si="33"/>
        <v>2018</v>
      </c>
    </row>
    <row r="2144" spans="1:6" x14ac:dyDescent="0.25">
      <c r="A2144" s="67" t="s">
        <v>1334</v>
      </c>
      <c r="B2144" s="67" t="s">
        <v>4194</v>
      </c>
      <c r="C2144" s="6">
        <v>1987.44</v>
      </c>
      <c r="D2144" s="6">
        <v>0.42</v>
      </c>
      <c r="E2144" s="8">
        <v>43399</v>
      </c>
      <c r="F2144">
        <f t="shared" si="33"/>
        <v>2018</v>
      </c>
    </row>
    <row r="2145" spans="1:6" x14ac:dyDescent="0.25">
      <c r="A2145" s="67" t="s">
        <v>1334</v>
      </c>
      <c r="B2145" s="67" t="s">
        <v>4194</v>
      </c>
      <c r="C2145" s="6">
        <v>3378.6480000000001</v>
      </c>
      <c r="D2145" s="6">
        <v>0.71399999999999997</v>
      </c>
      <c r="E2145" s="8">
        <v>43399</v>
      </c>
      <c r="F2145">
        <f t="shared" si="33"/>
        <v>2018</v>
      </c>
    </row>
    <row r="2146" spans="1:6" x14ac:dyDescent="0.25">
      <c r="A2146" s="67" t="s">
        <v>1334</v>
      </c>
      <c r="B2146" s="67" t="s">
        <v>4194</v>
      </c>
      <c r="C2146" s="6">
        <v>4173.6239999999998</v>
      </c>
      <c r="D2146" s="6">
        <v>0.88200000000000001</v>
      </c>
      <c r="E2146" s="8">
        <v>43399</v>
      </c>
      <c r="F2146">
        <f t="shared" si="33"/>
        <v>2018</v>
      </c>
    </row>
    <row r="2147" spans="1:6" x14ac:dyDescent="0.25">
      <c r="A2147" s="67" t="s">
        <v>1334</v>
      </c>
      <c r="B2147" s="67" t="s">
        <v>4194</v>
      </c>
      <c r="C2147" s="6">
        <v>960.596</v>
      </c>
      <c r="D2147" s="6">
        <v>0.20300000000000001</v>
      </c>
      <c r="E2147" s="8">
        <v>43399</v>
      </c>
      <c r="F2147">
        <f t="shared" si="33"/>
        <v>2018</v>
      </c>
    </row>
    <row r="2148" spans="1:6" x14ac:dyDescent="0.25">
      <c r="A2148" s="67" t="s">
        <v>1334</v>
      </c>
      <c r="B2148" s="67" t="s">
        <v>4195</v>
      </c>
      <c r="C2148" s="6">
        <v>264.99200000000002</v>
      </c>
      <c r="D2148" s="6">
        <v>5.1999999999999998E-2</v>
      </c>
      <c r="E2148" s="8">
        <v>43395</v>
      </c>
      <c r="F2148">
        <f t="shared" si="33"/>
        <v>2018</v>
      </c>
    </row>
    <row r="2149" spans="1:6" x14ac:dyDescent="0.25">
      <c r="A2149" s="67" t="s">
        <v>1334</v>
      </c>
      <c r="B2149" s="67" t="s">
        <v>4195</v>
      </c>
      <c r="C2149" s="6">
        <v>4504.8639999999996</v>
      </c>
      <c r="D2149" s="6">
        <v>0.88400000000000001</v>
      </c>
      <c r="E2149" s="8">
        <v>43395</v>
      </c>
      <c r="F2149">
        <f t="shared" si="33"/>
        <v>2018</v>
      </c>
    </row>
    <row r="2150" spans="1:6" x14ac:dyDescent="0.25">
      <c r="A2150" s="67" t="s">
        <v>1334</v>
      </c>
      <c r="B2150" s="67" t="s">
        <v>4196</v>
      </c>
      <c r="C2150" s="6">
        <v>2332.5120000000002</v>
      </c>
      <c r="D2150" s="6">
        <v>0.53400000000000003</v>
      </c>
      <c r="E2150" s="8">
        <v>43378</v>
      </c>
      <c r="F2150">
        <f t="shared" si="33"/>
        <v>2018</v>
      </c>
    </row>
    <row r="2151" spans="1:6" x14ac:dyDescent="0.25">
      <c r="A2151" s="67" t="s">
        <v>1334</v>
      </c>
      <c r="B2151" s="67" t="s">
        <v>4196</v>
      </c>
      <c r="C2151" s="6">
        <v>6608.7839999999997</v>
      </c>
      <c r="D2151" s="6">
        <v>1.5129999999999999</v>
      </c>
      <c r="E2151" s="8">
        <v>43378</v>
      </c>
      <c r="F2151">
        <f t="shared" si="33"/>
        <v>2018</v>
      </c>
    </row>
    <row r="2152" spans="1:6" x14ac:dyDescent="0.25">
      <c r="A2152" s="67" t="s">
        <v>1334</v>
      </c>
      <c r="B2152" s="67" t="s">
        <v>4196</v>
      </c>
      <c r="C2152" s="6">
        <v>30.576000000000001</v>
      </c>
      <c r="D2152" s="6">
        <v>7.0000000000000001E-3</v>
      </c>
      <c r="E2152" s="8">
        <v>43378</v>
      </c>
      <c r="F2152">
        <f t="shared" si="33"/>
        <v>2018</v>
      </c>
    </row>
    <row r="2153" spans="1:6" x14ac:dyDescent="0.25">
      <c r="A2153" s="67" t="s">
        <v>1334</v>
      </c>
      <c r="B2153" s="67" t="s">
        <v>4196</v>
      </c>
      <c r="C2153" s="6">
        <v>126.672</v>
      </c>
      <c r="D2153" s="6">
        <v>2.9000000000000001E-2</v>
      </c>
      <c r="E2153" s="8">
        <v>43378</v>
      </c>
      <c r="F2153">
        <f t="shared" si="33"/>
        <v>2018</v>
      </c>
    </row>
    <row r="2154" spans="1:6" x14ac:dyDescent="0.25">
      <c r="A2154" s="67" t="s">
        <v>1334</v>
      </c>
      <c r="B2154" s="67" t="s">
        <v>4197</v>
      </c>
      <c r="C2154" s="6">
        <v>0</v>
      </c>
      <c r="D2154" s="6">
        <v>0</v>
      </c>
      <c r="E2154" s="8">
        <v>43395</v>
      </c>
      <c r="F2154">
        <f t="shared" si="33"/>
        <v>2018</v>
      </c>
    </row>
    <row r="2155" spans="1:6" x14ac:dyDescent="0.25">
      <c r="A2155" s="67" t="s">
        <v>1334</v>
      </c>
      <c r="B2155" s="67" t="s">
        <v>4197</v>
      </c>
      <c r="C2155" s="6">
        <v>817.44</v>
      </c>
      <c r="D2155" s="6">
        <v>0.20799999999999999</v>
      </c>
      <c r="E2155" s="8">
        <v>43395</v>
      </c>
      <c r="F2155">
        <f t="shared" si="33"/>
        <v>2018</v>
      </c>
    </row>
    <row r="2156" spans="1:6" x14ac:dyDescent="0.25">
      <c r="A2156" s="67" t="s">
        <v>1334</v>
      </c>
      <c r="B2156" s="67" t="s">
        <v>4197</v>
      </c>
      <c r="C2156" s="6">
        <v>1898.19</v>
      </c>
      <c r="D2156" s="6">
        <v>0.48299999999999998</v>
      </c>
      <c r="E2156" s="8">
        <v>43395</v>
      </c>
      <c r="F2156">
        <f t="shared" si="33"/>
        <v>2018</v>
      </c>
    </row>
    <row r="2157" spans="1:6" x14ac:dyDescent="0.25">
      <c r="A2157" s="67" t="s">
        <v>1334</v>
      </c>
      <c r="B2157" s="67" t="s">
        <v>4198</v>
      </c>
      <c r="C2157" s="6">
        <v>2460.64</v>
      </c>
      <c r="D2157" s="6">
        <v>0.52</v>
      </c>
      <c r="E2157" s="8">
        <v>43396</v>
      </c>
      <c r="F2157">
        <f t="shared" si="33"/>
        <v>2018</v>
      </c>
    </row>
    <row r="2158" spans="1:6" x14ac:dyDescent="0.25">
      <c r="A2158" s="67" t="s">
        <v>1334</v>
      </c>
      <c r="B2158" s="67" t="s">
        <v>4199</v>
      </c>
      <c r="C2158" s="6">
        <v>0</v>
      </c>
      <c r="D2158" s="6">
        <v>0</v>
      </c>
      <c r="E2158" s="8">
        <v>43388</v>
      </c>
      <c r="F2158">
        <f t="shared" si="33"/>
        <v>2018</v>
      </c>
    </row>
    <row r="2159" spans="1:6" x14ac:dyDescent="0.25">
      <c r="A2159" s="67" t="s">
        <v>1334</v>
      </c>
      <c r="B2159" s="67" t="s">
        <v>4199</v>
      </c>
      <c r="C2159" s="6">
        <v>425.77600000000001</v>
      </c>
      <c r="D2159" s="6">
        <v>8.8999999999999996E-2</v>
      </c>
      <c r="E2159" s="8">
        <v>43388</v>
      </c>
      <c r="F2159">
        <f t="shared" si="33"/>
        <v>2018</v>
      </c>
    </row>
    <row r="2160" spans="1:6" x14ac:dyDescent="0.25">
      <c r="A2160" s="67" t="s">
        <v>1334</v>
      </c>
      <c r="B2160" s="67" t="s">
        <v>4199</v>
      </c>
      <c r="C2160" s="6">
        <v>11385.92</v>
      </c>
      <c r="D2160" s="6">
        <v>2.38</v>
      </c>
      <c r="E2160" s="8">
        <v>43388</v>
      </c>
      <c r="F2160">
        <f t="shared" si="33"/>
        <v>2018</v>
      </c>
    </row>
    <row r="2161" spans="1:6" x14ac:dyDescent="0.25">
      <c r="A2161" s="67" t="s">
        <v>1334</v>
      </c>
      <c r="B2161" s="67" t="s">
        <v>4200</v>
      </c>
      <c r="C2161" s="6">
        <v>3641</v>
      </c>
      <c r="D2161" s="6">
        <v>1.3240000000000001</v>
      </c>
      <c r="E2161" s="8">
        <v>43377</v>
      </c>
      <c r="F2161">
        <f t="shared" si="33"/>
        <v>2018</v>
      </c>
    </row>
    <row r="2162" spans="1:6" x14ac:dyDescent="0.25">
      <c r="A2162" s="67" t="s">
        <v>1334</v>
      </c>
      <c r="B2162" s="67" t="s">
        <v>4200</v>
      </c>
      <c r="C2162" s="6">
        <v>0</v>
      </c>
      <c r="D2162" s="6">
        <v>0</v>
      </c>
      <c r="E2162" s="8">
        <v>43377</v>
      </c>
      <c r="F2162">
        <f t="shared" si="33"/>
        <v>2018</v>
      </c>
    </row>
    <row r="2163" spans="1:6" x14ac:dyDescent="0.25">
      <c r="A2163" s="67" t="s">
        <v>1334</v>
      </c>
      <c r="B2163" s="67" t="s">
        <v>4200</v>
      </c>
      <c r="C2163" s="6">
        <v>404.25</v>
      </c>
      <c r="D2163" s="6">
        <v>0.14699999999999999</v>
      </c>
      <c r="E2163" s="8">
        <v>43377</v>
      </c>
      <c r="F2163">
        <f t="shared" si="33"/>
        <v>2018</v>
      </c>
    </row>
    <row r="2164" spans="1:6" x14ac:dyDescent="0.25">
      <c r="A2164" s="67" t="s">
        <v>1334</v>
      </c>
      <c r="B2164" s="67" t="s">
        <v>4200</v>
      </c>
      <c r="C2164" s="6">
        <v>2692.25</v>
      </c>
      <c r="D2164" s="6">
        <v>0.97899999999999998</v>
      </c>
      <c r="E2164" s="8">
        <v>43377</v>
      </c>
      <c r="F2164">
        <f t="shared" si="33"/>
        <v>2018</v>
      </c>
    </row>
    <row r="2165" spans="1:6" x14ac:dyDescent="0.25">
      <c r="A2165" s="67" t="s">
        <v>1334</v>
      </c>
      <c r="B2165" s="67" t="s">
        <v>4200</v>
      </c>
      <c r="C2165" s="6">
        <v>734.25</v>
      </c>
      <c r="D2165" s="6">
        <v>0.26700000000000002</v>
      </c>
      <c r="E2165" s="8">
        <v>43377</v>
      </c>
      <c r="F2165">
        <f t="shared" si="33"/>
        <v>2018</v>
      </c>
    </row>
    <row r="2166" spans="1:6" x14ac:dyDescent="0.25">
      <c r="A2166" s="67" t="s">
        <v>1334</v>
      </c>
      <c r="B2166" s="67" t="s">
        <v>4201</v>
      </c>
      <c r="C2166" s="6">
        <v>0</v>
      </c>
      <c r="D2166" s="6">
        <v>0</v>
      </c>
      <c r="E2166" s="8">
        <v>43397</v>
      </c>
      <c r="F2166">
        <f t="shared" si="33"/>
        <v>2018</v>
      </c>
    </row>
    <row r="2167" spans="1:6" x14ac:dyDescent="0.25">
      <c r="A2167" s="67" t="s">
        <v>1334</v>
      </c>
      <c r="B2167" s="67" t="s">
        <v>4201</v>
      </c>
      <c r="C2167" s="6">
        <v>605.41200000000003</v>
      </c>
      <c r="D2167" s="6">
        <v>0.26800000000000002</v>
      </c>
      <c r="E2167" s="8">
        <v>43397</v>
      </c>
      <c r="F2167">
        <f t="shared" si="33"/>
        <v>2018</v>
      </c>
    </row>
    <row r="2168" spans="1:6" x14ac:dyDescent="0.25">
      <c r="A2168" s="67" t="s">
        <v>1334</v>
      </c>
      <c r="B2168" s="67" t="s">
        <v>4201</v>
      </c>
      <c r="C2168" s="6">
        <v>311.74200000000002</v>
      </c>
      <c r="D2168" s="6">
        <v>0.13800000000000001</v>
      </c>
      <c r="E2168" s="8">
        <v>43397</v>
      </c>
      <c r="F2168">
        <f t="shared" si="33"/>
        <v>2018</v>
      </c>
    </row>
    <row r="2169" spans="1:6" x14ac:dyDescent="0.25">
      <c r="A2169" s="67" t="s">
        <v>1334</v>
      </c>
      <c r="B2169" s="67" t="s">
        <v>4201</v>
      </c>
      <c r="C2169" s="6">
        <v>1246.9680000000001</v>
      </c>
      <c r="D2169" s="6">
        <v>0.55200000000000005</v>
      </c>
      <c r="E2169" s="8">
        <v>43397</v>
      </c>
      <c r="F2169">
        <f t="shared" si="33"/>
        <v>2018</v>
      </c>
    </row>
    <row r="2170" spans="1:6" x14ac:dyDescent="0.25">
      <c r="A2170" s="67" t="s">
        <v>1334</v>
      </c>
      <c r="B2170" s="67" t="s">
        <v>4201</v>
      </c>
      <c r="C2170" s="6">
        <v>537.64200000000005</v>
      </c>
      <c r="D2170" s="6">
        <v>0.23799999999999999</v>
      </c>
      <c r="E2170" s="8">
        <v>43397</v>
      </c>
      <c r="F2170">
        <f t="shared" si="33"/>
        <v>2018</v>
      </c>
    </row>
    <row r="2171" spans="1:6" x14ac:dyDescent="0.25">
      <c r="A2171" s="67" t="s">
        <v>1334</v>
      </c>
      <c r="B2171" s="67" t="s">
        <v>4201</v>
      </c>
      <c r="C2171" s="6">
        <v>603.15300000000002</v>
      </c>
      <c r="D2171" s="6">
        <v>0.26700000000000002</v>
      </c>
      <c r="E2171" s="8">
        <v>43397</v>
      </c>
      <c r="F2171">
        <f t="shared" si="33"/>
        <v>2018</v>
      </c>
    </row>
    <row r="2172" spans="1:6" x14ac:dyDescent="0.25">
      <c r="A2172" s="67" t="s">
        <v>1334</v>
      </c>
      <c r="B2172" s="67" t="s">
        <v>4201</v>
      </c>
      <c r="C2172" s="6">
        <v>1075.2840000000001</v>
      </c>
      <c r="D2172" s="6">
        <v>0.47599999999999998</v>
      </c>
      <c r="E2172" s="8">
        <v>43397</v>
      </c>
      <c r="F2172">
        <f t="shared" si="33"/>
        <v>2018</v>
      </c>
    </row>
    <row r="2173" spans="1:6" x14ac:dyDescent="0.25">
      <c r="A2173" s="67" t="s">
        <v>1334</v>
      </c>
      <c r="B2173" s="67" t="s">
        <v>4201</v>
      </c>
      <c r="C2173" s="6">
        <v>1075.2840000000001</v>
      </c>
      <c r="D2173" s="6">
        <v>0.47599999999999998</v>
      </c>
      <c r="E2173" s="8">
        <v>43397</v>
      </c>
      <c r="F2173">
        <f t="shared" si="33"/>
        <v>2018</v>
      </c>
    </row>
    <row r="2174" spans="1:6" x14ac:dyDescent="0.25">
      <c r="A2174" s="67" t="s">
        <v>1334</v>
      </c>
      <c r="B2174" s="67" t="s">
        <v>4201</v>
      </c>
      <c r="C2174" s="6">
        <v>1075.2840000000001</v>
      </c>
      <c r="D2174" s="6">
        <v>0.47599999999999998</v>
      </c>
      <c r="E2174" s="8">
        <v>43397</v>
      </c>
      <c r="F2174">
        <f t="shared" si="33"/>
        <v>2018</v>
      </c>
    </row>
    <row r="2175" spans="1:6" x14ac:dyDescent="0.25">
      <c r="A2175" s="67" t="s">
        <v>1334</v>
      </c>
      <c r="B2175" s="67" t="s">
        <v>4201</v>
      </c>
      <c r="C2175" s="6">
        <v>537.64200000000005</v>
      </c>
      <c r="D2175" s="6">
        <v>0.23799999999999999</v>
      </c>
      <c r="E2175" s="8">
        <v>43397</v>
      </c>
      <c r="F2175">
        <f t="shared" si="33"/>
        <v>2018</v>
      </c>
    </row>
    <row r="2176" spans="1:6" x14ac:dyDescent="0.25">
      <c r="A2176" s="67" t="s">
        <v>1334</v>
      </c>
      <c r="B2176" s="67" t="s">
        <v>4201</v>
      </c>
      <c r="C2176" s="6">
        <v>1075.2840000000001</v>
      </c>
      <c r="D2176" s="6">
        <v>0.47599999999999998</v>
      </c>
      <c r="E2176" s="8">
        <v>43397</v>
      </c>
      <c r="F2176">
        <f t="shared" si="33"/>
        <v>2018</v>
      </c>
    </row>
    <row r="2177" spans="1:6" x14ac:dyDescent="0.25">
      <c r="A2177" s="67" t="s">
        <v>1334</v>
      </c>
      <c r="B2177" s="67" t="s">
        <v>4202</v>
      </c>
      <c r="C2177" s="6">
        <v>0</v>
      </c>
      <c r="D2177" s="6">
        <v>0</v>
      </c>
      <c r="E2177" s="8">
        <v>43378</v>
      </c>
      <c r="F2177">
        <f t="shared" si="33"/>
        <v>2018</v>
      </c>
    </row>
    <row r="2178" spans="1:6" x14ac:dyDescent="0.25">
      <c r="A2178" s="67" t="s">
        <v>1334</v>
      </c>
      <c r="B2178" s="67" t="s">
        <v>4202</v>
      </c>
      <c r="C2178" s="6">
        <v>989.60400000000004</v>
      </c>
      <c r="D2178" s="6">
        <v>0.35699999999999998</v>
      </c>
      <c r="E2178" s="8">
        <v>43378</v>
      </c>
      <c r="F2178">
        <f t="shared" si="33"/>
        <v>2018</v>
      </c>
    </row>
    <row r="2179" spans="1:6" x14ac:dyDescent="0.25">
      <c r="A2179" s="67" t="s">
        <v>1334</v>
      </c>
      <c r="B2179" s="67" t="s">
        <v>4203</v>
      </c>
      <c r="C2179" s="6">
        <v>0</v>
      </c>
      <c r="D2179" s="6">
        <v>0</v>
      </c>
      <c r="E2179" s="8">
        <v>43392</v>
      </c>
      <c r="F2179">
        <f t="shared" ref="F2179:F2242" si="34">YEAR(E2179)</f>
        <v>2018</v>
      </c>
    </row>
    <row r="2180" spans="1:6" x14ac:dyDescent="0.25">
      <c r="A2180" s="67" t="s">
        <v>1334</v>
      </c>
      <c r="B2180" s="67" t="s">
        <v>4203</v>
      </c>
      <c r="C2180" s="6">
        <v>4176.7700000000004</v>
      </c>
      <c r="D2180" s="6">
        <v>0.89</v>
      </c>
      <c r="E2180" s="8">
        <v>43392</v>
      </c>
      <c r="F2180">
        <f t="shared" si="34"/>
        <v>2018</v>
      </c>
    </row>
    <row r="2181" spans="1:6" x14ac:dyDescent="0.25">
      <c r="A2181" s="67" t="s">
        <v>1334</v>
      </c>
      <c r="B2181" s="67" t="s">
        <v>4204</v>
      </c>
      <c r="C2181" s="6">
        <v>0</v>
      </c>
      <c r="D2181" s="6">
        <v>0</v>
      </c>
      <c r="E2181" s="8">
        <v>43396</v>
      </c>
      <c r="F2181">
        <f t="shared" si="34"/>
        <v>2018</v>
      </c>
    </row>
    <row r="2182" spans="1:6" x14ac:dyDescent="0.25">
      <c r="A2182" s="67" t="s">
        <v>1334</v>
      </c>
      <c r="B2182" s="67" t="s">
        <v>4204</v>
      </c>
      <c r="C2182" s="6">
        <v>295.113</v>
      </c>
      <c r="D2182" s="6">
        <v>6.9000000000000006E-2</v>
      </c>
      <c r="E2182" s="8">
        <v>43396</v>
      </c>
      <c r="F2182">
        <f t="shared" si="34"/>
        <v>2018</v>
      </c>
    </row>
    <row r="2183" spans="1:6" x14ac:dyDescent="0.25">
      <c r="A2183" s="67" t="s">
        <v>1334</v>
      </c>
      <c r="B2183" s="67" t="s">
        <v>4204</v>
      </c>
      <c r="C2183" s="6">
        <v>295.113</v>
      </c>
      <c r="D2183" s="6">
        <v>6.9000000000000006E-2</v>
      </c>
      <c r="E2183" s="8">
        <v>43396</v>
      </c>
      <c r="F2183">
        <f t="shared" si="34"/>
        <v>2018</v>
      </c>
    </row>
    <row r="2184" spans="1:6" x14ac:dyDescent="0.25">
      <c r="A2184" s="67" t="s">
        <v>1334</v>
      </c>
      <c r="B2184" s="67" t="s">
        <v>4204</v>
      </c>
      <c r="C2184" s="6">
        <v>2035.8520000000001</v>
      </c>
      <c r="D2184" s="6">
        <v>0.47599999999999998</v>
      </c>
      <c r="E2184" s="8">
        <v>43396</v>
      </c>
      <c r="F2184">
        <f t="shared" si="34"/>
        <v>2018</v>
      </c>
    </row>
    <row r="2185" spans="1:6" x14ac:dyDescent="0.25">
      <c r="A2185" s="67" t="s">
        <v>1334</v>
      </c>
      <c r="B2185" s="67" t="s">
        <v>4204</v>
      </c>
      <c r="C2185" s="6">
        <v>812.63</v>
      </c>
      <c r="D2185" s="6">
        <v>0.19</v>
      </c>
      <c r="E2185" s="8">
        <v>43396</v>
      </c>
      <c r="F2185">
        <f t="shared" si="34"/>
        <v>2018</v>
      </c>
    </row>
    <row r="2186" spans="1:6" x14ac:dyDescent="0.25">
      <c r="A2186" s="67" t="s">
        <v>1334</v>
      </c>
      <c r="B2186" s="67" t="s">
        <v>4205</v>
      </c>
      <c r="C2186" s="6">
        <v>372.50400000000002</v>
      </c>
      <c r="D2186" s="6">
        <v>0.10199999999999999</v>
      </c>
      <c r="E2186" s="8">
        <v>43374</v>
      </c>
      <c r="F2186">
        <f t="shared" si="34"/>
        <v>2018</v>
      </c>
    </row>
    <row r="2187" spans="1:6" x14ac:dyDescent="0.25">
      <c r="A2187" s="67" t="s">
        <v>1334</v>
      </c>
      <c r="B2187" s="67" t="s">
        <v>4205</v>
      </c>
      <c r="C2187" s="6">
        <v>931.26</v>
      </c>
      <c r="D2187" s="6">
        <v>0.255</v>
      </c>
      <c r="E2187" s="8">
        <v>43374</v>
      </c>
      <c r="F2187">
        <f t="shared" si="34"/>
        <v>2018</v>
      </c>
    </row>
    <row r="2188" spans="1:6" x14ac:dyDescent="0.25">
      <c r="A2188" s="67" t="s">
        <v>1334</v>
      </c>
      <c r="B2188" s="67" t="s">
        <v>4205</v>
      </c>
      <c r="C2188" s="6">
        <v>2421.2759999999998</v>
      </c>
      <c r="D2188" s="6">
        <v>0.66300000000000003</v>
      </c>
      <c r="E2188" s="8">
        <v>43374</v>
      </c>
      <c r="F2188">
        <f t="shared" si="34"/>
        <v>2018</v>
      </c>
    </row>
    <row r="2189" spans="1:6" x14ac:dyDescent="0.25">
      <c r="A2189" s="67" t="s">
        <v>1334</v>
      </c>
      <c r="B2189" s="67" t="s">
        <v>4205</v>
      </c>
      <c r="C2189" s="6">
        <v>1742.0039999999999</v>
      </c>
      <c r="D2189" s="6">
        <v>0.47699999999999998</v>
      </c>
      <c r="E2189" s="8">
        <v>43374</v>
      </c>
      <c r="F2189">
        <f t="shared" si="34"/>
        <v>2018</v>
      </c>
    </row>
    <row r="2190" spans="1:6" x14ac:dyDescent="0.25">
      <c r="A2190" s="67" t="s">
        <v>1334</v>
      </c>
      <c r="B2190" s="67" t="s">
        <v>4206</v>
      </c>
      <c r="C2190" s="6">
        <v>7154.7839999999997</v>
      </c>
      <c r="D2190" s="6">
        <v>1.4039999999999999</v>
      </c>
      <c r="E2190" s="8">
        <v>43377</v>
      </c>
      <c r="F2190">
        <f t="shared" si="34"/>
        <v>2018</v>
      </c>
    </row>
    <row r="2191" spans="1:6" x14ac:dyDescent="0.25">
      <c r="A2191" s="67" t="s">
        <v>1334</v>
      </c>
      <c r="B2191" s="67" t="s">
        <v>4206</v>
      </c>
      <c r="C2191" s="6">
        <v>0</v>
      </c>
      <c r="D2191" s="6">
        <v>0</v>
      </c>
      <c r="E2191" s="8">
        <v>43377</v>
      </c>
      <c r="F2191">
        <f t="shared" si="34"/>
        <v>2018</v>
      </c>
    </row>
    <row r="2192" spans="1:6" x14ac:dyDescent="0.25">
      <c r="A2192" s="67" t="s">
        <v>1334</v>
      </c>
      <c r="B2192" s="67" t="s">
        <v>4207</v>
      </c>
      <c r="C2192" s="6">
        <v>2703.1680000000001</v>
      </c>
      <c r="D2192" s="6">
        <v>0.624</v>
      </c>
      <c r="E2192" s="8">
        <v>43384</v>
      </c>
      <c r="F2192">
        <f t="shared" si="34"/>
        <v>2018</v>
      </c>
    </row>
    <row r="2193" spans="1:6" x14ac:dyDescent="0.25">
      <c r="A2193" s="67" t="s">
        <v>1334</v>
      </c>
      <c r="B2193" s="67" t="s">
        <v>4207</v>
      </c>
      <c r="C2193" s="6">
        <v>4955.808</v>
      </c>
      <c r="D2193" s="6">
        <v>1.1439999999999999</v>
      </c>
      <c r="E2193" s="8">
        <v>43384</v>
      </c>
      <c r="F2193">
        <f t="shared" si="34"/>
        <v>2018</v>
      </c>
    </row>
    <row r="2194" spans="1:6" x14ac:dyDescent="0.25">
      <c r="A2194" s="67" t="s">
        <v>1334</v>
      </c>
      <c r="B2194" s="67" t="s">
        <v>4207</v>
      </c>
      <c r="C2194" s="6">
        <v>1351.5840000000001</v>
      </c>
      <c r="D2194" s="6">
        <v>0.312</v>
      </c>
      <c r="E2194" s="8">
        <v>43384</v>
      </c>
      <c r="F2194">
        <f t="shared" si="34"/>
        <v>2018</v>
      </c>
    </row>
    <row r="2195" spans="1:6" x14ac:dyDescent="0.25">
      <c r="A2195" s="67" t="s">
        <v>1334</v>
      </c>
      <c r="B2195" s="67" t="s">
        <v>4208</v>
      </c>
      <c r="C2195" s="6">
        <v>0</v>
      </c>
      <c r="D2195" s="6">
        <v>0</v>
      </c>
      <c r="E2195" s="8">
        <v>43391</v>
      </c>
      <c r="F2195">
        <f t="shared" si="34"/>
        <v>2018</v>
      </c>
    </row>
    <row r="2196" spans="1:6" x14ac:dyDescent="0.25">
      <c r="A2196" s="67" t="s">
        <v>1334</v>
      </c>
      <c r="B2196" s="67" t="s">
        <v>4208</v>
      </c>
      <c r="C2196" s="6">
        <v>10424.876</v>
      </c>
      <c r="D2196" s="6">
        <v>2.6179999999999999</v>
      </c>
      <c r="E2196" s="8">
        <v>43391</v>
      </c>
      <c r="F2196">
        <f t="shared" si="34"/>
        <v>2018</v>
      </c>
    </row>
    <row r="2197" spans="1:6" x14ac:dyDescent="0.25">
      <c r="A2197" s="67" t="s">
        <v>1334</v>
      </c>
      <c r="B2197" s="67" t="s">
        <v>4209</v>
      </c>
      <c r="C2197" s="6">
        <v>0</v>
      </c>
      <c r="D2197" s="6">
        <v>0</v>
      </c>
      <c r="E2197" s="8">
        <v>43389</v>
      </c>
      <c r="F2197">
        <f t="shared" si="34"/>
        <v>2018</v>
      </c>
    </row>
    <row r="2198" spans="1:6" x14ac:dyDescent="0.25">
      <c r="A2198" s="67" t="s">
        <v>1334</v>
      </c>
      <c r="B2198" s="67" t="s">
        <v>4209</v>
      </c>
      <c r="C2198" s="6">
        <v>1768.0740000000001</v>
      </c>
      <c r="D2198" s="6">
        <v>0.623</v>
      </c>
      <c r="E2198" s="8">
        <v>43389</v>
      </c>
      <c r="F2198">
        <f t="shared" si="34"/>
        <v>2018</v>
      </c>
    </row>
    <row r="2199" spans="1:6" x14ac:dyDescent="0.25">
      <c r="A2199" s="67" t="s">
        <v>1334</v>
      </c>
      <c r="B2199" s="67" t="s">
        <v>4210</v>
      </c>
      <c r="C2199" s="6">
        <v>732.10799999999995</v>
      </c>
      <c r="D2199" s="6">
        <v>0.156</v>
      </c>
      <c r="E2199" s="8">
        <v>43378</v>
      </c>
      <c r="F2199">
        <f t="shared" si="34"/>
        <v>2018</v>
      </c>
    </row>
    <row r="2200" spans="1:6" x14ac:dyDescent="0.25">
      <c r="A2200" s="67" t="s">
        <v>1334</v>
      </c>
      <c r="B2200" s="67" t="s">
        <v>4210</v>
      </c>
      <c r="C2200" s="6">
        <v>1220.18</v>
      </c>
      <c r="D2200" s="6">
        <v>0.26</v>
      </c>
      <c r="E2200" s="8">
        <v>43378</v>
      </c>
      <c r="F2200">
        <f t="shared" si="34"/>
        <v>2018</v>
      </c>
    </row>
    <row r="2201" spans="1:6" x14ac:dyDescent="0.25">
      <c r="A2201" s="67" t="s">
        <v>1334</v>
      </c>
      <c r="B2201" s="67" t="s">
        <v>4211</v>
      </c>
      <c r="C2201" s="6">
        <v>3548.672</v>
      </c>
      <c r="D2201" s="6">
        <v>0.92800000000000005</v>
      </c>
      <c r="E2201" s="8">
        <v>43383</v>
      </c>
      <c r="F2201">
        <f t="shared" si="34"/>
        <v>2018</v>
      </c>
    </row>
    <row r="2202" spans="1:6" x14ac:dyDescent="0.25">
      <c r="A2202" s="67" t="s">
        <v>1334</v>
      </c>
      <c r="B2202" s="67" t="s">
        <v>4211</v>
      </c>
      <c r="C2202" s="6">
        <v>198.84800000000001</v>
      </c>
      <c r="D2202" s="6">
        <v>5.1999999999999998E-2</v>
      </c>
      <c r="E2202" s="8">
        <v>43383</v>
      </c>
      <c r="F2202">
        <f t="shared" si="34"/>
        <v>2018</v>
      </c>
    </row>
    <row r="2203" spans="1:6" x14ac:dyDescent="0.25">
      <c r="A2203" s="67" t="s">
        <v>1334</v>
      </c>
      <c r="B2203" s="67" t="s">
        <v>4212</v>
      </c>
      <c r="C2203" s="6">
        <v>0</v>
      </c>
      <c r="D2203" s="6">
        <v>0</v>
      </c>
      <c r="E2203" s="8">
        <v>43389</v>
      </c>
      <c r="F2203">
        <f t="shared" si="34"/>
        <v>2018</v>
      </c>
    </row>
    <row r="2204" spans="1:6" x14ac:dyDescent="0.25">
      <c r="A2204" s="67" t="s">
        <v>1334</v>
      </c>
      <c r="B2204" s="67" t="s">
        <v>4212</v>
      </c>
      <c r="C2204" s="6">
        <v>202.52099999999999</v>
      </c>
      <c r="D2204" s="6">
        <v>5.0999999999999997E-2</v>
      </c>
      <c r="E2204" s="8">
        <v>43389</v>
      </c>
      <c r="F2204">
        <f t="shared" si="34"/>
        <v>2018</v>
      </c>
    </row>
    <row r="2205" spans="1:6" x14ac:dyDescent="0.25">
      <c r="A2205" s="67" t="s">
        <v>1334</v>
      </c>
      <c r="B2205" s="67" t="s">
        <v>4212</v>
      </c>
      <c r="C2205" s="6">
        <v>206.49199999999999</v>
      </c>
      <c r="D2205" s="6">
        <v>5.1999999999999998E-2</v>
      </c>
      <c r="E2205" s="8">
        <v>43389</v>
      </c>
      <c r="F2205">
        <f t="shared" si="34"/>
        <v>2018</v>
      </c>
    </row>
    <row r="2206" spans="1:6" x14ac:dyDescent="0.25">
      <c r="A2206" s="67" t="s">
        <v>1334</v>
      </c>
      <c r="B2206" s="67" t="s">
        <v>4212</v>
      </c>
      <c r="C2206" s="6">
        <v>412.98399999999998</v>
      </c>
      <c r="D2206" s="6">
        <v>0.104</v>
      </c>
      <c r="E2206" s="8">
        <v>43389</v>
      </c>
      <c r="F2206">
        <f t="shared" si="34"/>
        <v>2018</v>
      </c>
    </row>
    <row r="2207" spans="1:6" x14ac:dyDescent="0.25">
      <c r="A2207" s="67" t="s">
        <v>1334</v>
      </c>
      <c r="B2207" s="67" t="s">
        <v>4212</v>
      </c>
      <c r="C2207" s="6">
        <v>353.41899999999998</v>
      </c>
      <c r="D2207" s="6">
        <v>8.8999999999999996E-2</v>
      </c>
      <c r="E2207" s="8">
        <v>43389</v>
      </c>
      <c r="F2207">
        <f t="shared" si="34"/>
        <v>2018</v>
      </c>
    </row>
    <row r="2208" spans="1:6" x14ac:dyDescent="0.25">
      <c r="A2208" s="67" t="s">
        <v>1334</v>
      </c>
      <c r="B2208" s="67" t="s">
        <v>4213</v>
      </c>
      <c r="C2208" s="6">
        <v>0</v>
      </c>
      <c r="D2208" s="6">
        <v>0</v>
      </c>
      <c r="E2208" s="8">
        <v>43385</v>
      </c>
      <c r="F2208">
        <f t="shared" si="34"/>
        <v>2018</v>
      </c>
    </row>
    <row r="2209" spans="1:6" x14ac:dyDescent="0.25">
      <c r="A2209" s="67" t="s">
        <v>1334</v>
      </c>
      <c r="B2209" s="67" t="s">
        <v>4213</v>
      </c>
      <c r="C2209" s="6">
        <v>412.98399999999998</v>
      </c>
      <c r="D2209" s="6">
        <v>0.104</v>
      </c>
      <c r="E2209" s="8">
        <v>43385</v>
      </c>
      <c r="F2209">
        <f t="shared" si="34"/>
        <v>2018</v>
      </c>
    </row>
    <row r="2210" spans="1:6" x14ac:dyDescent="0.25">
      <c r="A2210" s="67" t="s">
        <v>1334</v>
      </c>
      <c r="B2210" s="67" t="s">
        <v>4213</v>
      </c>
      <c r="C2210" s="6">
        <v>4241.0280000000002</v>
      </c>
      <c r="D2210" s="6">
        <v>1.0680000000000001</v>
      </c>
      <c r="E2210" s="8">
        <v>43385</v>
      </c>
      <c r="F2210">
        <f t="shared" si="34"/>
        <v>2018</v>
      </c>
    </row>
    <row r="2211" spans="1:6" x14ac:dyDescent="0.25">
      <c r="A2211" s="67" t="s">
        <v>1334</v>
      </c>
      <c r="B2211" s="67" t="s">
        <v>4214</v>
      </c>
      <c r="C2211" s="6">
        <v>0</v>
      </c>
      <c r="D2211" s="6">
        <v>0</v>
      </c>
      <c r="E2211" s="8">
        <v>43396</v>
      </c>
      <c r="F2211">
        <f t="shared" si="34"/>
        <v>2018</v>
      </c>
    </row>
    <row r="2212" spans="1:6" x14ac:dyDescent="0.25">
      <c r="A2212" s="67" t="s">
        <v>1334</v>
      </c>
      <c r="B2212" s="67" t="s">
        <v>4214</v>
      </c>
      <c r="C2212" s="6">
        <v>450.52800000000002</v>
      </c>
      <c r="D2212" s="6">
        <v>0.104</v>
      </c>
      <c r="E2212" s="8">
        <v>43396</v>
      </c>
      <c r="F2212">
        <f t="shared" si="34"/>
        <v>2018</v>
      </c>
    </row>
    <row r="2213" spans="1:6" x14ac:dyDescent="0.25">
      <c r="A2213" s="67" t="s">
        <v>1334</v>
      </c>
      <c r="B2213" s="67" t="s">
        <v>4214</v>
      </c>
      <c r="C2213" s="6">
        <v>1031.0160000000001</v>
      </c>
      <c r="D2213" s="6">
        <v>0.23799999999999999</v>
      </c>
      <c r="E2213" s="8">
        <v>43396</v>
      </c>
      <c r="F2213">
        <f t="shared" si="34"/>
        <v>2018</v>
      </c>
    </row>
    <row r="2214" spans="1:6" x14ac:dyDescent="0.25">
      <c r="A2214" s="67" t="s">
        <v>1334</v>
      </c>
      <c r="B2214" s="67" t="s">
        <v>4214</v>
      </c>
      <c r="C2214" s="6">
        <v>1542.192</v>
      </c>
      <c r="D2214" s="6">
        <v>0.35599999999999998</v>
      </c>
      <c r="E2214" s="8">
        <v>43396</v>
      </c>
      <c r="F2214">
        <f t="shared" si="34"/>
        <v>2018</v>
      </c>
    </row>
    <row r="2215" spans="1:6" x14ac:dyDescent="0.25">
      <c r="A2215" s="67" t="s">
        <v>1334</v>
      </c>
      <c r="B2215" s="67" t="s">
        <v>4215</v>
      </c>
      <c r="C2215" s="6">
        <v>0</v>
      </c>
      <c r="D2215" s="6">
        <v>0</v>
      </c>
      <c r="E2215" s="8">
        <v>43385</v>
      </c>
      <c r="F2215">
        <f t="shared" si="34"/>
        <v>2018</v>
      </c>
    </row>
    <row r="2216" spans="1:6" x14ac:dyDescent="0.25">
      <c r="A2216" s="67" t="s">
        <v>1334</v>
      </c>
      <c r="B2216" s="67" t="s">
        <v>4215</v>
      </c>
      <c r="C2216" s="6">
        <v>1992.72</v>
      </c>
      <c r="D2216" s="6">
        <v>0.55200000000000005</v>
      </c>
      <c r="E2216" s="8">
        <v>43385</v>
      </c>
      <c r="F2216">
        <f t="shared" si="34"/>
        <v>2018</v>
      </c>
    </row>
    <row r="2217" spans="1:6" x14ac:dyDescent="0.25">
      <c r="A2217" s="67" t="s">
        <v>1334</v>
      </c>
      <c r="B2217" s="67" t="s">
        <v>4216</v>
      </c>
      <c r="C2217" s="6">
        <v>0</v>
      </c>
      <c r="D2217" s="6">
        <v>0</v>
      </c>
      <c r="E2217" s="8">
        <v>43395</v>
      </c>
      <c r="F2217">
        <f t="shared" si="34"/>
        <v>2018</v>
      </c>
    </row>
    <row r="2218" spans="1:6" x14ac:dyDescent="0.25">
      <c r="A2218" s="67" t="s">
        <v>1334</v>
      </c>
      <c r="B2218" s="67" t="s">
        <v>4216</v>
      </c>
      <c r="C2218" s="6">
        <v>490.77600000000001</v>
      </c>
      <c r="D2218" s="6">
        <v>0.104</v>
      </c>
      <c r="E2218" s="8">
        <v>43395</v>
      </c>
      <c r="F2218">
        <f t="shared" si="34"/>
        <v>2018</v>
      </c>
    </row>
    <row r="2219" spans="1:6" x14ac:dyDescent="0.25">
      <c r="A2219" s="67" t="s">
        <v>1334</v>
      </c>
      <c r="B2219" s="67" t="s">
        <v>4216</v>
      </c>
      <c r="C2219" s="6">
        <v>4199.91</v>
      </c>
      <c r="D2219" s="6">
        <v>0.89</v>
      </c>
      <c r="E2219" s="8">
        <v>43395</v>
      </c>
      <c r="F2219">
        <f t="shared" si="34"/>
        <v>2018</v>
      </c>
    </row>
    <row r="2220" spans="1:6" x14ac:dyDescent="0.25">
      <c r="A2220" s="67" t="s">
        <v>1334</v>
      </c>
      <c r="B2220" s="67" t="s">
        <v>4217</v>
      </c>
      <c r="C2220" s="6">
        <v>184.62</v>
      </c>
      <c r="D2220" s="6">
        <v>5.0999999999999997E-2</v>
      </c>
      <c r="E2220" s="8">
        <v>43398</v>
      </c>
      <c r="F2220">
        <f t="shared" si="34"/>
        <v>2018</v>
      </c>
    </row>
    <row r="2221" spans="1:6" x14ac:dyDescent="0.25">
      <c r="A2221" s="67" t="s">
        <v>1334</v>
      </c>
      <c r="B2221" s="67" t="s">
        <v>4217</v>
      </c>
      <c r="C2221" s="6">
        <v>4789.26</v>
      </c>
      <c r="D2221" s="6">
        <v>1.323</v>
      </c>
      <c r="E2221" s="8">
        <v>43398</v>
      </c>
      <c r="F2221">
        <f t="shared" si="34"/>
        <v>2018</v>
      </c>
    </row>
    <row r="2222" spans="1:6" x14ac:dyDescent="0.25">
      <c r="A2222" s="67" t="s">
        <v>1334</v>
      </c>
      <c r="B2222" s="67" t="s">
        <v>4217</v>
      </c>
      <c r="C2222" s="6">
        <v>188.24</v>
      </c>
      <c r="D2222" s="6">
        <v>5.1999999999999998E-2</v>
      </c>
      <c r="E2222" s="8">
        <v>43398</v>
      </c>
      <c r="F2222">
        <f t="shared" si="34"/>
        <v>2018</v>
      </c>
    </row>
    <row r="2223" spans="1:6" x14ac:dyDescent="0.25">
      <c r="A2223" s="67" t="s">
        <v>1334</v>
      </c>
      <c r="B2223" s="67" t="s">
        <v>4217</v>
      </c>
      <c r="C2223" s="6">
        <v>188.24</v>
      </c>
      <c r="D2223" s="6">
        <v>5.1999999999999998E-2</v>
      </c>
      <c r="E2223" s="8">
        <v>43398</v>
      </c>
      <c r="F2223">
        <f t="shared" si="34"/>
        <v>2018</v>
      </c>
    </row>
    <row r="2224" spans="1:6" x14ac:dyDescent="0.25">
      <c r="A2224" s="67" t="s">
        <v>1334</v>
      </c>
      <c r="B2224" s="67" t="s">
        <v>4218</v>
      </c>
      <c r="C2224" s="6">
        <v>633.36</v>
      </c>
      <c r="D2224" s="6">
        <v>0.14499999999999999</v>
      </c>
      <c r="E2224" s="8">
        <v>43392</v>
      </c>
      <c r="F2224">
        <f t="shared" si="34"/>
        <v>2018</v>
      </c>
    </row>
    <row r="2225" spans="1:6" x14ac:dyDescent="0.25">
      <c r="A2225" s="67" t="s">
        <v>1334</v>
      </c>
      <c r="B2225" s="67" t="s">
        <v>4218</v>
      </c>
      <c r="C2225" s="6">
        <v>1362.816</v>
      </c>
      <c r="D2225" s="6">
        <v>0.312</v>
      </c>
      <c r="E2225" s="8">
        <v>43392</v>
      </c>
      <c r="F2225">
        <f t="shared" si="34"/>
        <v>2018</v>
      </c>
    </row>
    <row r="2226" spans="1:6" x14ac:dyDescent="0.25">
      <c r="A2226" s="67" t="s">
        <v>1334</v>
      </c>
      <c r="B2226" s="67" t="s">
        <v>4219</v>
      </c>
      <c r="C2226" s="6">
        <v>9644.4040000000005</v>
      </c>
      <c r="D2226" s="6">
        <v>2.4220000000000002</v>
      </c>
      <c r="E2226" s="8">
        <v>43397</v>
      </c>
      <c r="F2226">
        <f t="shared" si="34"/>
        <v>2018</v>
      </c>
    </row>
    <row r="2227" spans="1:6" x14ac:dyDescent="0.25">
      <c r="A2227" s="67" t="s">
        <v>1334</v>
      </c>
      <c r="B2227" s="67" t="s">
        <v>4219</v>
      </c>
      <c r="C2227" s="6">
        <v>1377.7719999999999</v>
      </c>
      <c r="D2227" s="6">
        <v>0.34599999999999997</v>
      </c>
      <c r="E2227" s="8">
        <v>43397</v>
      </c>
      <c r="F2227">
        <f t="shared" si="34"/>
        <v>2018</v>
      </c>
    </row>
    <row r="2228" spans="1:6" x14ac:dyDescent="0.25">
      <c r="A2228" s="67" t="s">
        <v>1334</v>
      </c>
      <c r="B2228" s="67" t="s">
        <v>4219</v>
      </c>
      <c r="C2228" s="6">
        <v>0</v>
      </c>
      <c r="D2228" s="6">
        <v>0</v>
      </c>
      <c r="E2228" s="8">
        <v>43397</v>
      </c>
      <c r="F2228">
        <f t="shared" si="34"/>
        <v>2018</v>
      </c>
    </row>
    <row r="2229" spans="1:6" x14ac:dyDescent="0.25">
      <c r="A2229" s="67" t="s">
        <v>1334</v>
      </c>
      <c r="B2229" s="67" t="s">
        <v>4220</v>
      </c>
      <c r="C2229" s="6">
        <v>0</v>
      </c>
      <c r="D2229" s="6">
        <v>0</v>
      </c>
      <c r="E2229" s="8">
        <v>43397</v>
      </c>
      <c r="F2229">
        <f t="shared" si="34"/>
        <v>2018</v>
      </c>
    </row>
    <row r="2230" spans="1:6" x14ac:dyDescent="0.25">
      <c r="A2230" s="67" t="s">
        <v>1334</v>
      </c>
      <c r="B2230" s="67" t="s">
        <v>4220</v>
      </c>
      <c r="C2230" s="6">
        <v>185.13</v>
      </c>
      <c r="D2230" s="6">
        <v>5.0999999999999997E-2</v>
      </c>
      <c r="E2230" s="8">
        <v>43397</v>
      </c>
      <c r="F2230">
        <f t="shared" si="34"/>
        <v>2018</v>
      </c>
    </row>
    <row r="2231" spans="1:6" x14ac:dyDescent="0.25">
      <c r="A2231" s="67" t="s">
        <v>1334</v>
      </c>
      <c r="B2231" s="67" t="s">
        <v>4220</v>
      </c>
      <c r="C2231" s="6">
        <v>315.81</v>
      </c>
      <c r="D2231" s="6">
        <v>8.6999999999999994E-2</v>
      </c>
      <c r="E2231" s="8">
        <v>43397</v>
      </c>
      <c r="F2231">
        <f t="shared" si="34"/>
        <v>2018</v>
      </c>
    </row>
    <row r="2232" spans="1:6" x14ac:dyDescent="0.25">
      <c r="A2232" s="67" t="s">
        <v>1334</v>
      </c>
      <c r="B2232" s="67" t="s">
        <v>4220</v>
      </c>
      <c r="C2232" s="6">
        <v>751.41</v>
      </c>
      <c r="D2232" s="6">
        <v>0.20699999999999999</v>
      </c>
      <c r="E2232" s="8">
        <v>43397</v>
      </c>
      <c r="F2232">
        <f t="shared" si="34"/>
        <v>2018</v>
      </c>
    </row>
    <row r="2233" spans="1:6" x14ac:dyDescent="0.25">
      <c r="A2233" s="67" t="s">
        <v>1334</v>
      </c>
      <c r="B2233" s="67" t="s">
        <v>4220</v>
      </c>
      <c r="C2233" s="6">
        <v>1252.3499999999999</v>
      </c>
      <c r="D2233" s="6">
        <v>0.34499999999999997</v>
      </c>
      <c r="E2233" s="8">
        <v>43397</v>
      </c>
      <c r="F2233">
        <f t="shared" si="34"/>
        <v>2018</v>
      </c>
    </row>
    <row r="2234" spans="1:6" x14ac:dyDescent="0.25">
      <c r="A2234" s="67" t="s">
        <v>1334</v>
      </c>
      <c r="B2234" s="67" t="s">
        <v>4220</v>
      </c>
      <c r="C2234" s="6">
        <v>3230.7</v>
      </c>
      <c r="D2234" s="6">
        <v>0.89</v>
      </c>
      <c r="E2234" s="8">
        <v>43397</v>
      </c>
      <c r="F2234">
        <f t="shared" si="34"/>
        <v>2018</v>
      </c>
    </row>
    <row r="2235" spans="1:6" x14ac:dyDescent="0.25">
      <c r="A2235" s="67" t="s">
        <v>1334</v>
      </c>
      <c r="B2235" s="67" t="s">
        <v>4221</v>
      </c>
      <c r="C2235" s="6">
        <v>4260.88</v>
      </c>
      <c r="D2235" s="6">
        <v>1.04</v>
      </c>
      <c r="E2235" s="8">
        <v>43396</v>
      </c>
      <c r="F2235">
        <f t="shared" si="34"/>
        <v>2018</v>
      </c>
    </row>
    <row r="2236" spans="1:6" x14ac:dyDescent="0.25">
      <c r="A2236" s="67" t="s">
        <v>1334</v>
      </c>
      <c r="B2236" s="67" t="s">
        <v>4222</v>
      </c>
      <c r="C2236" s="6">
        <v>760.2</v>
      </c>
      <c r="D2236" s="6">
        <v>0.21</v>
      </c>
      <c r="E2236" s="8">
        <v>43392</v>
      </c>
      <c r="F2236">
        <f t="shared" si="34"/>
        <v>2018</v>
      </c>
    </row>
    <row r="2237" spans="1:6" x14ac:dyDescent="0.25">
      <c r="A2237" s="67" t="s">
        <v>1334</v>
      </c>
      <c r="B2237" s="67" t="s">
        <v>4222</v>
      </c>
      <c r="C2237" s="6">
        <v>188.24</v>
      </c>
      <c r="D2237" s="6">
        <v>5.1999999999999998E-2</v>
      </c>
      <c r="E2237" s="8">
        <v>43392</v>
      </c>
      <c r="F2237">
        <f t="shared" si="34"/>
        <v>2018</v>
      </c>
    </row>
    <row r="2238" spans="1:6" x14ac:dyDescent="0.25">
      <c r="A2238" s="67" t="s">
        <v>1334</v>
      </c>
      <c r="B2238" s="67" t="s">
        <v>4222</v>
      </c>
      <c r="C2238" s="6">
        <v>188.24</v>
      </c>
      <c r="D2238" s="6">
        <v>5.1999999999999998E-2</v>
      </c>
      <c r="E2238" s="8">
        <v>43392</v>
      </c>
      <c r="F2238">
        <f t="shared" si="34"/>
        <v>2018</v>
      </c>
    </row>
    <row r="2239" spans="1:6" x14ac:dyDescent="0.25">
      <c r="A2239" s="67" t="s">
        <v>1334</v>
      </c>
      <c r="B2239" s="67" t="s">
        <v>4222</v>
      </c>
      <c r="C2239" s="6">
        <v>564.72</v>
      </c>
      <c r="D2239" s="6">
        <v>0.156</v>
      </c>
      <c r="E2239" s="8">
        <v>43392</v>
      </c>
      <c r="F2239">
        <f t="shared" si="34"/>
        <v>2018</v>
      </c>
    </row>
    <row r="2240" spans="1:6" x14ac:dyDescent="0.25">
      <c r="A2240" s="67" t="s">
        <v>1334</v>
      </c>
      <c r="B2240" s="67" t="s">
        <v>4222</v>
      </c>
      <c r="C2240" s="6">
        <v>941.2</v>
      </c>
      <c r="D2240" s="6">
        <v>0.26</v>
      </c>
      <c r="E2240" s="8">
        <v>43392</v>
      </c>
      <c r="F2240">
        <f t="shared" si="34"/>
        <v>2018</v>
      </c>
    </row>
    <row r="2241" spans="1:6" x14ac:dyDescent="0.25">
      <c r="A2241" s="67" t="s">
        <v>1334</v>
      </c>
      <c r="B2241" s="67" t="s">
        <v>4223</v>
      </c>
      <c r="C2241" s="6">
        <v>0</v>
      </c>
      <c r="D2241" s="6">
        <v>0</v>
      </c>
      <c r="E2241" s="8">
        <v>43387</v>
      </c>
      <c r="F2241">
        <f t="shared" si="34"/>
        <v>2018</v>
      </c>
    </row>
    <row r="2242" spans="1:6" x14ac:dyDescent="0.25">
      <c r="A2242" s="67" t="s">
        <v>1334</v>
      </c>
      <c r="B2242" s="67" t="s">
        <v>4223</v>
      </c>
      <c r="C2242" s="6">
        <v>2513.2800000000002</v>
      </c>
      <c r="D2242" s="6">
        <v>0.71399999999999997</v>
      </c>
      <c r="E2242" s="8">
        <v>43387</v>
      </c>
      <c r="F2242">
        <f t="shared" si="34"/>
        <v>2018</v>
      </c>
    </row>
    <row r="2243" spans="1:6" x14ac:dyDescent="0.25">
      <c r="A2243" s="67" t="s">
        <v>1334</v>
      </c>
      <c r="B2243" s="67" t="s">
        <v>4224</v>
      </c>
      <c r="C2243" s="6">
        <v>437.9</v>
      </c>
      <c r="D2243" s="6">
        <v>0.14499999999999999</v>
      </c>
      <c r="E2243" s="8">
        <v>43377</v>
      </c>
      <c r="F2243">
        <f t="shared" ref="F2243:F2306" si="35">YEAR(E2243)</f>
        <v>2018</v>
      </c>
    </row>
    <row r="2244" spans="1:6" x14ac:dyDescent="0.25">
      <c r="A2244" s="67" t="s">
        <v>1334</v>
      </c>
      <c r="B2244" s="67" t="s">
        <v>4224</v>
      </c>
      <c r="C2244" s="6">
        <v>628.16</v>
      </c>
      <c r="D2244" s="6">
        <v>0.20799999999999999</v>
      </c>
      <c r="E2244" s="8">
        <v>43377</v>
      </c>
      <c r="F2244">
        <f t="shared" si="35"/>
        <v>2018</v>
      </c>
    </row>
    <row r="2245" spans="1:6" x14ac:dyDescent="0.25">
      <c r="A2245" s="67" t="s">
        <v>1334</v>
      </c>
      <c r="B2245" s="67" t="s">
        <v>4225</v>
      </c>
      <c r="C2245" s="6">
        <v>2429.8560000000002</v>
      </c>
      <c r="D2245" s="6">
        <v>0.57199999999999995</v>
      </c>
      <c r="E2245" s="8">
        <v>43374</v>
      </c>
      <c r="F2245">
        <f t="shared" si="35"/>
        <v>2018</v>
      </c>
    </row>
    <row r="2246" spans="1:6" x14ac:dyDescent="0.25">
      <c r="A2246" s="67" t="s">
        <v>1334</v>
      </c>
      <c r="B2246" s="67" t="s">
        <v>4225</v>
      </c>
      <c r="C2246" s="6">
        <v>3534.3359999999998</v>
      </c>
      <c r="D2246" s="6">
        <v>0.83199999999999996</v>
      </c>
      <c r="E2246" s="8">
        <v>43374</v>
      </c>
      <c r="F2246">
        <f t="shared" si="35"/>
        <v>2018</v>
      </c>
    </row>
    <row r="2247" spans="1:6" x14ac:dyDescent="0.25">
      <c r="A2247" s="67" t="s">
        <v>1334</v>
      </c>
      <c r="B2247" s="67" t="s">
        <v>4225</v>
      </c>
      <c r="C2247" s="6">
        <v>1083.24</v>
      </c>
      <c r="D2247" s="6">
        <v>0.255</v>
      </c>
      <c r="E2247" s="8">
        <v>43374</v>
      </c>
      <c r="F2247">
        <f t="shared" si="35"/>
        <v>2018</v>
      </c>
    </row>
    <row r="2248" spans="1:6" x14ac:dyDescent="0.25">
      <c r="A2248" s="67" t="s">
        <v>1334</v>
      </c>
      <c r="B2248" s="67" t="s">
        <v>4225</v>
      </c>
      <c r="C2248" s="6">
        <v>1083.24</v>
      </c>
      <c r="D2248" s="6">
        <v>0.255</v>
      </c>
      <c r="E2248" s="8">
        <v>43374</v>
      </c>
      <c r="F2248">
        <f t="shared" si="35"/>
        <v>2018</v>
      </c>
    </row>
    <row r="2249" spans="1:6" x14ac:dyDescent="0.25">
      <c r="A2249" s="67" t="s">
        <v>1334</v>
      </c>
      <c r="B2249" s="67" t="s">
        <v>4225</v>
      </c>
      <c r="C2249" s="6">
        <v>1083.24</v>
      </c>
      <c r="D2249" s="6">
        <v>0.255</v>
      </c>
      <c r="E2249" s="8">
        <v>43374</v>
      </c>
      <c r="F2249">
        <f t="shared" si="35"/>
        <v>2018</v>
      </c>
    </row>
    <row r="2250" spans="1:6" x14ac:dyDescent="0.25">
      <c r="A2250" s="67" t="s">
        <v>1334</v>
      </c>
      <c r="B2250" s="67" t="s">
        <v>4225</v>
      </c>
      <c r="C2250" s="6">
        <v>1032.2639999999999</v>
      </c>
      <c r="D2250" s="6">
        <v>0.24299999999999999</v>
      </c>
      <c r="E2250" s="8">
        <v>43374</v>
      </c>
      <c r="F2250">
        <f t="shared" si="35"/>
        <v>2018</v>
      </c>
    </row>
    <row r="2251" spans="1:6" x14ac:dyDescent="0.25">
      <c r="A2251" s="67" t="s">
        <v>1334</v>
      </c>
      <c r="B2251" s="67" t="s">
        <v>4225</v>
      </c>
      <c r="C2251" s="6">
        <v>535.24800000000005</v>
      </c>
      <c r="D2251" s="6">
        <v>0.126</v>
      </c>
      <c r="E2251" s="8">
        <v>43374</v>
      </c>
      <c r="F2251">
        <f t="shared" si="35"/>
        <v>2018</v>
      </c>
    </row>
    <row r="2252" spans="1:6" x14ac:dyDescent="0.25">
      <c r="A2252" s="67" t="s">
        <v>1334</v>
      </c>
      <c r="B2252" s="67" t="s">
        <v>4225</v>
      </c>
      <c r="C2252" s="6">
        <v>369.57600000000002</v>
      </c>
      <c r="D2252" s="6">
        <v>8.6999999999999994E-2</v>
      </c>
      <c r="E2252" s="8">
        <v>43374</v>
      </c>
      <c r="F2252">
        <f t="shared" si="35"/>
        <v>2018</v>
      </c>
    </row>
    <row r="2253" spans="1:6" x14ac:dyDescent="0.25">
      <c r="A2253" s="67" t="s">
        <v>1334</v>
      </c>
      <c r="B2253" s="67" t="s">
        <v>4225</v>
      </c>
      <c r="C2253" s="6">
        <v>615.96</v>
      </c>
      <c r="D2253" s="6">
        <v>0.14499999999999999</v>
      </c>
      <c r="E2253" s="8">
        <v>43374</v>
      </c>
      <c r="F2253">
        <f t="shared" si="35"/>
        <v>2018</v>
      </c>
    </row>
    <row r="2254" spans="1:6" x14ac:dyDescent="0.25">
      <c r="A2254" s="67" t="s">
        <v>1334</v>
      </c>
      <c r="B2254" s="67" t="s">
        <v>4225</v>
      </c>
      <c r="C2254" s="6">
        <v>739.15200000000004</v>
      </c>
      <c r="D2254" s="6">
        <v>0.17399999999999999</v>
      </c>
      <c r="E2254" s="8">
        <v>43374</v>
      </c>
      <c r="F2254">
        <f t="shared" si="35"/>
        <v>2018</v>
      </c>
    </row>
    <row r="2255" spans="1:6" x14ac:dyDescent="0.25">
      <c r="A2255" s="67" t="s">
        <v>1334</v>
      </c>
      <c r="B2255" s="67" t="s">
        <v>4226</v>
      </c>
      <c r="C2255" s="6">
        <v>0</v>
      </c>
      <c r="D2255" s="6">
        <v>0</v>
      </c>
      <c r="E2255" s="8">
        <v>43374</v>
      </c>
      <c r="F2255">
        <f t="shared" si="35"/>
        <v>2018</v>
      </c>
    </row>
    <row r="2256" spans="1:6" x14ac:dyDescent="0.25">
      <c r="A2256" s="67" t="s">
        <v>1334</v>
      </c>
      <c r="B2256" s="67" t="s">
        <v>4226</v>
      </c>
      <c r="C2256" s="6">
        <v>192.27</v>
      </c>
      <c r="D2256" s="6">
        <v>5.0999999999999997E-2</v>
      </c>
      <c r="E2256" s="8">
        <v>43374</v>
      </c>
      <c r="F2256">
        <f t="shared" si="35"/>
        <v>2018</v>
      </c>
    </row>
    <row r="2257" spans="1:6" x14ac:dyDescent="0.25">
      <c r="A2257" s="67" t="s">
        <v>1334</v>
      </c>
      <c r="B2257" s="67" t="s">
        <v>4226</v>
      </c>
      <c r="C2257" s="6">
        <v>109.33</v>
      </c>
      <c r="D2257" s="6">
        <v>2.9000000000000001E-2</v>
      </c>
      <c r="E2257" s="8">
        <v>43374</v>
      </c>
      <c r="F2257">
        <f t="shared" si="35"/>
        <v>2018</v>
      </c>
    </row>
    <row r="2258" spans="1:6" x14ac:dyDescent="0.25">
      <c r="A2258" s="67" t="s">
        <v>1334</v>
      </c>
      <c r="B2258" s="67" t="s">
        <v>4226</v>
      </c>
      <c r="C2258" s="6">
        <v>218.66</v>
      </c>
      <c r="D2258" s="6">
        <v>5.8000000000000003E-2</v>
      </c>
      <c r="E2258" s="8">
        <v>43374</v>
      </c>
      <c r="F2258">
        <f t="shared" si="35"/>
        <v>2018</v>
      </c>
    </row>
    <row r="2259" spans="1:6" x14ac:dyDescent="0.25">
      <c r="A2259" s="67" t="s">
        <v>1334</v>
      </c>
      <c r="B2259" s="67" t="s">
        <v>4226</v>
      </c>
      <c r="C2259" s="6">
        <v>1749.28</v>
      </c>
      <c r="D2259" s="6">
        <v>0.46400000000000002</v>
      </c>
      <c r="E2259" s="8">
        <v>43374</v>
      </c>
      <c r="F2259">
        <f t="shared" si="35"/>
        <v>2018</v>
      </c>
    </row>
    <row r="2260" spans="1:6" x14ac:dyDescent="0.25">
      <c r="A2260" s="67" t="s">
        <v>1334</v>
      </c>
      <c r="B2260" s="67" t="s">
        <v>4226</v>
      </c>
      <c r="C2260" s="6">
        <v>7178.08</v>
      </c>
      <c r="D2260" s="6">
        <v>1.9039999999999999</v>
      </c>
      <c r="E2260" s="8">
        <v>43374</v>
      </c>
      <c r="F2260">
        <f t="shared" si="35"/>
        <v>2018</v>
      </c>
    </row>
    <row r="2261" spans="1:6" x14ac:dyDescent="0.25">
      <c r="A2261" s="67" t="s">
        <v>1334</v>
      </c>
      <c r="B2261" s="67" t="s">
        <v>4227</v>
      </c>
      <c r="C2261" s="6">
        <v>0</v>
      </c>
      <c r="D2261" s="6">
        <v>0</v>
      </c>
      <c r="E2261" s="8">
        <v>43389</v>
      </c>
      <c r="F2261">
        <f t="shared" si="35"/>
        <v>2018</v>
      </c>
    </row>
    <row r="2262" spans="1:6" x14ac:dyDescent="0.25">
      <c r="A2262" s="67" t="s">
        <v>1334</v>
      </c>
      <c r="B2262" s="67" t="s">
        <v>4227</v>
      </c>
      <c r="C2262" s="6">
        <v>164.11799999999999</v>
      </c>
      <c r="D2262" s="6">
        <v>5.0999999999999997E-2</v>
      </c>
      <c r="E2262" s="8">
        <v>43389</v>
      </c>
      <c r="F2262">
        <f t="shared" si="35"/>
        <v>2018</v>
      </c>
    </row>
    <row r="2263" spans="1:6" x14ac:dyDescent="0.25">
      <c r="A2263" s="67" t="s">
        <v>1334</v>
      </c>
      <c r="B2263" s="67" t="s">
        <v>4227</v>
      </c>
      <c r="C2263" s="6">
        <v>334.67200000000003</v>
      </c>
      <c r="D2263" s="6">
        <v>0.104</v>
      </c>
      <c r="E2263" s="8">
        <v>43389</v>
      </c>
      <c r="F2263">
        <f t="shared" si="35"/>
        <v>2018</v>
      </c>
    </row>
    <row r="2264" spans="1:6" x14ac:dyDescent="0.25">
      <c r="A2264" s="67" t="s">
        <v>1334</v>
      </c>
      <c r="B2264" s="67" t="s">
        <v>4227</v>
      </c>
      <c r="C2264" s="6">
        <v>765.88400000000001</v>
      </c>
      <c r="D2264" s="6">
        <v>0.23799999999999999</v>
      </c>
      <c r="E2264" s="8">
        <v>43389</v>
      </c>
      <c r="F2264">
        <f t="shared" si="35"/>
        <v>2018</v>
      </c>
    </row>
    <row r="2265" spans="1:6" x14ac:dyDescent="0.25">
      <c r="A2265" s="67" t="s">
        <v>1334</v>
      </c>
      <c r="B2265" s="67" t="s">
        <v>4227</v>
      </c>
      <c r="C2265" s="6">
        <v>765.88400000000001</v>
      </c>
      <c r="D2265" s="6">
        <v>0.23799999999999999</v>
      </c>
      <c r="E2265" s="8">
        <v>43389</v>
      </c>
      <c r="F2265">
        <f t="shared" si="35"/>
        <v>2018</v>
      </c>
    </row>
    <row r="2266" spans="1:6" x14ac:dyDescent="0.25">
      <c r="A2266" s="67" t="s">
        <v>1334</v>
      </c>
      <c r="B2266" s="67" t="s">
        <v>4227</v>
      </c>
      <c r="C2266" s="6">
        <v>765.88400000000001</v>
      </c>
      <c r="D2266" s="6">
        <v>0.23799999999999999</v>
      </c>
      <c r="E2266" s="8">
        <v>43389</v>
      </c>
      <c r="F2266">
        <f t="shared" si="35"/>
        <v>2018</v>
      </c>
    </row>
    <row r="2267" spans="1:6" x14ac:dyDescent="0.25">
      <c r="A2267" s="67" t="s">
        <v>1334</v>
      </c>
      <c r="B2267" s="67" t="s">
        <v>4227</v>
      </c>
      <c r="C2267" s="6">
        <v>1148.826</v>
      </c>
      <c r="D2267" s="6">
        <v>0.35699999999999998</v>
      </c>
      <c r="E2267" s="8">
        <v>43389</v>
      </c>
      <c r="F2267">
        <f t="shared" si="35"/>
        <v>2018</v>
      </c>
    </row>
    <row r="2268" spans="1:6" x14ac:dyDescent="0.25">
      <c r="A2268" s="67" t="s">
        <v>1334</v>
      </c>
      <c r="B2268" s="67" t="s">
        <v>4227</v>
      </c>
      <c r="C2268" s="6">
        <v>1148.826</v>
      </c>
      <c r="D2268" s="6">
        <v>0.35699999999999998</v>
      </c>
      <c r="E2268" s="8">
        <v>43389</v>
      </c>
      <c r="F2268">
        <f t="shared" si="35"/>
        <v>2018</v>
      </c>
    </row>
    <row r="2269" spans="1:6" x14ac:dyDescent="0.25">
      <c r="A2269" s="67" t="s">
        <v>1334</v>
      </c>
      <c r="B2269" s="67" t="s">
        <v>4227</v>
      </c>
      <c r="C2269" s="6">
        <v>1148.826</v>
      </c>
      <c r="D2269" s="6">
        <v>0.35699999999999998</v>
      </c>
      <c r="E2269" s="8">
        <v>43389</v>
      </c>
      <c r="F2269">
        <f t="shared" si="35"/>
        <v>2018</v>
      </c>
    </row>
    <row r="2270" spans="1:6" x14ac:dyDescent="0.25">
      <c r="A2270" s="67" t="s">
        <v>1334</v>
      </c>
      <c r="B2270" s="67" t="s">
        <v>4227</v>
      </c>
      <c r="C2270" s="6">
        <v>2680.5940000000001</v>
      </c>
      <c r="D2270" s="6">
        <v>0.83299999999999996</v>
      </c>
      <c r="E2270" s="8">
        <v>43389</v>
      </c>
      <c r="F2270">
        <f t="shared" si="35"/>
        <v>2018</v>
      </c>
    </row>
    <row r="2271" spans="1:6" x14ac:dyDescent="0.25">
      <c r="A2271" s="67" t="s">
        <v>1334</v>
      </c>
      <c r="B2271" s="67" t="s">
        <v>4228</v>
      </c>
      <c r="C2271" s="6">
        <v>270.81</v>
      </c>
      <c r="D2271" s="6">
        <v>5.0999999999999997E-2</v>
      </c>
      <c r="E2271" s="8">
        <v>43375</v>
      </c>
      <c r="F2271">
        <f t="shared" si="35"/>
        <v>2018</v>
      </c>
    </row>
    <row r="2272" spans="1:6" x14ac:dyDescent="0.25">
      <c r="A2272" s="67" t="s">
        <v>1334</v>
      </c>
      <c r="B2272" s="67" t="s">
        <v>4228</v>
      </c>
      <c r="C2272" s="6">
        <v>812.43</v>
      </c>
      <c r="D2272" s="6">
        <v>0.153</v>
      </c>
      <c r="E2272" s="8">
        <v>43375</v>
      </c>
      <c r="F2272">
        <f t="shared" si="35"/>
        <v>2018</v>
      </c>
    </row>
    <row r="2273" spans="1:6" x14ac:dyDescent="0.25">
      <c r="A2273" s="67" t="s">
        <v>1334</v>
      </c>
      <c r="B2273" s="67" t="s">
        <v>4228</v>
      </c>
      <c r="C2273" s="6">
        <v>1539.9</v>
      </c>
      <c r="D2273" s="6">
        <v>0.28999999999999998</v>
      </c>
      <c r="E2273" s="8">
        <v>43375</v>
      </c>
      <c r="F2273">
        <f t="shared" si="35"/>
        <v>2018</v>
      </c>
    </row>
    <row r="2274" spans="1:6" x14ac:dyDescent="0.25">
      <c r="A2274" s="67" t="s">
        <v>1334</v>
      </c>
      <c r="B2274" s="67" t="s">
        <v>4228</v>
      </c>
      <c r="C2274" s="6">
        <v>2485.08</v>
      </c>
      <c r="D2274" s="6">
        <v>0.46800000000000003</v>
      </c>
      <c r="E2274" s="8">
        <v>43375</v>
      </c>
      <c r="F2274">
        <f t="shared" si="35"/>
        <v>2018</v>
      </c>
    </row>
    <row r="2275" spans="1:6" x14ac:dyDescent="0.25">
      <c r="A2275" s="67" t="s">
        <v>1334</v>
      </c>
      <c r="B2275" s="67" t="s">
        <v>4229</v>
      </c>
      <c r="C2275" s="6">
        <v>306.91800000000001</v>
      </c>
      <c r="D2275" s="6">
        <v>5.0999999999999997E-2</v>
      </c>
      <c r="E2275" s="8">
        <v>43378</v>
      </c>
      <c r="F2275">
        <f t="shared" si="35"/>
        <v>2018</v>
      </c>
    </row>
    <row r="2276" spans="1:6" x14ac:dyDescent="0.25">
      <c r="A2276" s="67" t="s">
        <v>1334</v>
      </c>
      <c r="B2276" s="67" t="s">
        <v>4229</v>
      </c>
      <c r="C2276" s="6">
        <v>1227.672</v>
      </c>
      <c r="D2276" s="6">
        <v>0.20399999999999999</v>
      </c>
      <c r="E2276" s="8">
        <v>43378</v>
      </c>
      <c r="F2276">
        <f t="shared" si="35"/>
        <v>2018</v>
      </c>
    </row>
    <row r="2277" spans="1:6" x14ac:dyDescent="0.25">
      <c r="A2277" s="67" t="s">
        <v>1334</v>
      </c>
      <c r="B2277" s="67" t="s">
        <v>4229</v>
      </c>
      <c r="C2277" s="6">
        <v>1841.508</v>
      </c>
      <c r="D2277" s="6">
        <v>0.30599999999999999</v>
      </c>
      <c r="E2277" s="8">
        <v>43378</v>
      </c>
      <c r="F2277">
        <f t="shared" si="35"/>
        <v>2018</v>
      </c>
    </row>
    <row r="2278" spans="1:6" x14ac:dyDescent="0.25">
      <c r="A2278" s="67" t="s">
        <v>1334</v>
      </c>
      <c r="B2278" s="67" t="s">
        <v>4229</v>
      </c>
      <c r="C2278" s="6">
        <v>487.45800000000003</v>
      </c>
      <c r="D2278" s="6">
        <v>8.1000000000000003E-2</v>
      </c>
      <c r="E2278" s="8">
        <v>43378</v>
      </c>
      <c r="F2278">
        <f t="shared" si="35"/>
        <v>2018</v>
      </c>
    </row>
    <row r="2279" spans="1:6" x14ac:dyDescent="0.25">
      <c r="A2279" s="67" t="s">
        <v>1334</v>
      </c>
      <c r="B2279" s="67" t="s">
        <v>4229</v>
      </c>
      <c r="C2279" s="6">
        <v>1877.616</v>
      </c>
      <c r="D2279" s="6">
        <v>0.312</v>
      </c>
      <c r="E2279" s="8">
        <v>43378</v>
      </c>
      <c r="F2279">
        <f t="shared" si="35"/>
        <v>2018</v>
      </c>
    </row>
    <row r="2280" spans="1:6" x14ac:dyDescent="0.25">
      <c r="A2280" s="67" t="s">
        <v>1334</v>
      </c>
      <c r="B2280" s="67" t="s">
        <v>4230</v>
      </c>
      <c r="C2280" s="6">
        <v>6342.18</v>
      </c>
      <c r="D2280" s="6">
        <v>1.73</v>
      </c>
      <c r="E2280" s="8">
        <v>43375</v>
      </c>
      <c r="F2280">
        <f t="shared" si="35"/>
        <v>2018</v>
      </c>
    </row>
    <row r="2281" spans="1:6" x14ac:dyDescent="0.25">
      <c r="A2281" s="67" t="s">
        <v>1334</v>
      </c>
      <c r="B2281" s="67" t="s">
        <v>4230</v>
      </c>
      <c r="C2281" s="6">
        <v>0</v>
      </c>
      <c r="D2281" s="6">
        <v>0</v>
      </c>
      <c r="E2281" s="8">
        <v>43375</v>
      </c>
      <c r="F2281">
        <f t="shared" si="35"/>
        <v>2018</v>
      </c>
    </row>
    <row r="2282" spans="1:6" x14ac:dyDescent="0.25">
      <c r="A2282" s="67" t="s">
        <v>1334</v>
      </c>
      <c r="B2282" s="67" t="s">
        <v>4230</v>
      </c>
      <c r="C2282" s="6">
        <v>923.83199999999999</v>
      </c>
      <c r="D2282" s="6">
        <v>0.252</v>
      </c>
      <c r="E2282" s="8">
        <v>43375</v>
      </c>
      <c r="F2282">
        <f t="shared" si="35"/>
        <v>2018</v>
      </c>
    </row>
    <row r="2283" spans="1:6" x14ac:dyDescent="0.25">
      <c r="A2283" s="67" t="s">
        <v>1334</v>
      </c>
      <c r="B2283" s="67" t="s">
        <v>4230</v>
      </c>
      <c r="C2283" s="6">
        <v>168.636</v>
      </c>
      <c r="D2283" s="6">
        <v>4.5999999999999999E-2</v>
      </c>
      <c r="E2283" s="8">
        <v>43375</v>
      </c>
      <c r="F2283">
        <f t="shared" si="35"/>
        <v>2018</v>
      </c>
    </row>
    <row r="2284" spans="1:6" x14ac:dyDescent="0.25">
      <c r="A2284" s="67" t="s">
        <v>1334</v>
      </c>
      <c r="B2284" s="67" t="s">
        <v>4231</v>
      </c>
      <c r="C2284" s="6">
        <v>2507.808</v>
      </c>
      <c r="D2284" s="6">
        <v>0.69199999999999995</v>
      </c>
      <c r="E2284" s="8">
        <v>43395</v>
      </c>
      <c r="F2284">
        <f t="shared" si="35"/>
        <v>2018</v>
      </c>
    </row>
    <row r="2285" spans="1:6" x14ac:dyDescent="0.25">
      <c r="A2285" s="67" t="s">
        <v>1334</v>
      </c>
      <c r="B2285" s="67" t="s">
        <v>4231</v>
      </c>
      <c r="C2285" s="6">
        <v>0</v>
      </c>
      <c r="D2285" s="6">
        <v>0</v>
      </c>
      <c r="E2285" s="8">
        <v>43395</v>
      </c>
      <c r="F2285">
        <f t="shared" si="35"/>
        <v>2018</v>
      </c>
    </row>
    <row r="2286" spans="1:6" x14ac:dyDescent="0.25">
      <c r="A2286" s="67" t="s">
        <v>1334</v>
      </c>
      <c r="B2286" s="67" t="s">
        <v>4231</v>
      </c>
      <c r="C2286" s="6">
        <v>188.44800000000001</v>
      </c>
      <c r="D2286" s="6">
        <v>5.1999999999999998E-2</v>
      </c>
      <c r="E2286" s="8">
        <v>43395</v>
      </c>
      <c r="F2286">
        <f t="shared" si="35"/>
        <v>2018</v>
      </c>
    </row>
    <row r="2287" spans="1:6" x14ac:dyDescent="0.25">
      <c r="A2287" s="67" t="s">
        <v>1334</v>
      </c>
      <c r="B2287" s="67" t="s">
        <v>4231</v>
      </c>
      <c r="C2287" s="6">
        <v>333.40800000000002</v>
      </c>
      <c r="D2287" s="6">
        <v>9.1999999999999998E-2</v>
      </c>
      <c r="E2287" s="8">
        <v>43395</v>
      </c>
      <c r="F2287">
        <f t="shared" si="35"/>
        <v>2018</v>
      </c>
    </row>
    <row r="2288" spans="1:6" x14ac:dyDescent="0.25">
      <c r="A2288" s="67" t="s">
        <v>1334</v>
      </c>
      <c r="B2288" s="67" t="s">
        <v>4231</v>
      </c>
      <c r="C2288" s="6">
        <v>2696.2559999999999</v>
      </c>
      <c r="D2288" s="6">
        <v>0.74399999999999999</v>
      </c>
      <c r="E2288" s="8">
        <v>43395</v>
      </c>
      <c r="F2288">
        <f t="shared" si="35"/>
        <v>2018</v>
      </c>
    </row>
    <row r="2289" spans="1:6" x14ac:dyDescent="0.25">
      <c r="A2289" s="67" t="s">
        <v>1334</v>
      </c>
      <c r="B2289" s="67" t="s">
        <v>4232</v>
      </c>
      <c r="C2289" s="6">
        <v>3761.712</v>
      </c>
      <c r="D2289" s="6">
        <v>1.038</v>
      </c>
      <c r="E2289" s="8">
        <v>43385</v>
      </c>
      <c r="F2289">
        <f t="shared" si="35"/>
        <v>2018</v>
      </c>
    </row>
    <row r="2290" spans="1:6" x14ac:dyDescent="0.25">
      <c r="A2290" s="67" t="s">
        <v>1334</v>
      </c>
      <c r="B2290" s="67" t="s">
        <v>4232</v>
      </c>
      <c r="C2290" s="6">
        <v>0</v>
      </c>
      <c r="D2290" s="6">
        <v>0</v>
      </c>
      <c r="E2290" s="8">
        <v>43385</v>
      </c>
      <c r="F2290">
        <f t="shared" si="35"/>
        <v>2018</v>
      </c>
    </row>
    <row r="2291" spans="1:6" x14ac:dyDescent="0.25">
      <c r="A2291" s="67" t="s">
        <v>1334</v>
      </c>
      <c r="B2291" s="67" t="s">
        <v>4232</v>
      </c>
      <c r="C2291" s="6">
        <v>184.82400000000001</v>
      </c>
      <c r="D2291" s="6">
        <v>5.0999999999999997E-2</v>
      </c>
      <c r="E2291" s="8">
        <v>43385</v>
      </c>
      <c r="F2291">
        <f t="shared" si="35"/>
        <v>2018</v>
      </c>
    </row>
    <row r="2292" spans="1:6" x14ac:dyDescent="0.25">
      <c r="A2292" s="67" t="s">
        <v>1334</v>
      </c>
      <c r="B2292" s="67" t="s">
        <v>4232</v>
      </c>
      <c r="C2292" s="6">
        <v>148.584</v>
      </c>
      <c r="D2292" s="6">
        <v>4.1000000000000002E-2</v>
      </c>
      <c r="E2292" s="8">
        <v>43385</v>
      </c>
      <c r="F2292">
        <f t="shared" si="35"/>
        <v>2018</v>
      </c>
    </row>
    <row r="2293" spans="1:6" x14ac:dyDescent="0.25">
      <c r="A2293" s="67" t="s">
        <v>1334</v>
      </c>
      <c r="B2293" s="67" t="s">
        <v>4232</v>
      </c>
      <c r="C2293" s="6">
        <v>188.44800000000001</v>
      </c>
      <c r="D2293" s="6">
        <v>5.1999999999999998E-2</v>
      </c>
      <c r="E2293" s="8">
        <v>43385</v>
      </c>
      <c r="F2293">
        <f t="shared" si="35"/>
        <v>2018</v>
      </c>
    </row>
    <row r="2294" spans="1:6" x14ac:dyDescent="0.25">
      <c r="A2294" s="67" t="s">
        <v>1334</v>
      </c>
      <c r="B2294" s="67" t="s">
        <v>4232</v>
      </c>
      <c r="C2294" s="6">
        <v>833.52</v>
      </c>
      <c r="D2294" s="6">
        <v>0.23</v>
      </c>
      <c r="E2294" s="8">
        <v>43385</v>
      </c>
      <c r="F2294">
        <f t="shared" si="35"/>
        <v>2018</v>
      </c>
    </row>
    <row r="2295" spans="1:6" x14ac:dyDescent="0.25">
      <c r="A2295" s="67" t="s">
        <v>1334</v>
      </c>
      <c r="B2295" s="67" t="s">
        <v>4232</v>
      </c>
      <c r="C2295" s="6">
        <v>431.25599999999997</v>
      </c>
      <c r="D2295" s="6">
        <v>0.11899999999999999</v>
      </c>
      <c r="E2295" s="8">
        <v>43385</v>
      </c>
      <c r="F2295">
        <f t="shared" si="35"/>
        <v>2018</v>
      </c>
    </row>
    <row r="2296" spans="1:6" x14ac:dyDescent="0.25">
      <c r="A2296" s="67" t="s">
        <v>1334</v>
      </c>
      <c r="B2296" s="67" t="s">
        <v>4233</v>
      </c>
      <c r="C2296" s="6">
        <v>0</v>
      </c>
      <c r="D2296" s="6">
        <v>0</v>
      </c>
      <c r="E2296" s="8">
        <v>43371</v>
      </c>
      <c r="F2296">
        <f t="shared" si="35"/>
        <v>2018</v>
      </c>
    </row>
    <row r="2297" spans="1:6" x14ac:dyDescent="0.25">
      <c r="A2297" s="67" t="s">
        <v>1334</v>
      </c>
      <c r="B2297" s="67" t="s">
        <v>4233</v>
      </c>
      <c r="C2297" s="6">
        <v>161.46600000000001</v>
      </c>
      <c r="D2297" s="6">
        <v>5.0999999999999997E-2</v>
      </c>
      <c r="E2297" s="8">
        <v>43371</v>
      </c>
      <c r="F2297">
        <f t="shared" si="35"/>
        <v>2018</v>
      </c>
    </row>
    <row r="2298" spans="1:6" x14ac:dyDescent="0.25">
      <c r="A2298" s="67" t="s">
        <v>1334</v>
      </c>
      <c r="B2298" s="67" t="s">
        <v>4233</v>
      </c>
      <c r="C2298" s="6">
        <v>322.93200000000002</v>
      </c>
      <c r="D2298" s="6">
        <v>0.10199999999999999</v>
      </c>
      <c r="E2298" s="8">
        <v>43371</v>
      </c>
      <c r="F2298">
        <f t="shared" si="35"/>
        <v>2018</v>
      </c>
    </row>
    <row r="2299" spans="1:6" x14ac:dyDescent="0.25">
      <c r="A2299" s="67" t="s">
        <v>1334</v>
      </c>
      <c r="B2299" s="67" t="s">
        <v>4233</v>
      </c>
      <c r="C2299" s="6">
        <v>484.39800000000002</v>
      </c>
      <c r="D2299" s="6">
        <v>0.153</v>
      </c>
      <c r="E2299" s="8">
        <v>43371</v>
      </c>
      <c r="F2299">
        <f t="shared" si="35"/>
        <v>2018</v>
      </c>
    </row>
    <row r="2300" spans="1:6" x14ac:dyDescent="0.25">
      <c r="A2300" s="67" t="s">
        <v>1334</v>
      </c>
      <c r="B2300" s="67" t="s">
        <v>4233</v>
      </c>
      <c r="C2300" s="6">
        <v>645.86400000000003</v>
      </c>
      <c r="D2300" s="6">
        <v>0.20399999999999999</v>
      </c>
      <c r="E2300" s="8">
        <v>43371</v>
      </c>
      <c r="F2300">
        <f t="shared" si="35"/>
        <v>2018</v>
      </c>
    </row>
    <row r="2301" spans="1:6" x14ac:dyDescent="0.25">
      <c r="A2301" s="67" t="s">
        <v>1334</v>
      </c>
      <c r="B2301" s="67" t="s">
        <v>4233</v>
      </c>
      <c r="C2301" s="6">
        <v>85.481999999999999</v>
      </c>
      <c r="D2301" s="6">
        <v>2.7E-2</v>
      </c>
      <c r="E2301" s="8">
        <v>43371</v>
      </c>
      <c r="F2301">
        <f t="shared" si="35"/>
        <v>2018</v>
      </c>
    </row>
    <row r="2302" spans="1:6" x14ac:dyDescent="0.25">
      <c r="A2302" s="67" t="s">
        <v>1334</v>
      </c>
      <c r="B2302" s="67" t="s">
        <v>4233</v>
      </c>
      <c r="C2302" s="6">
        <v>164.63200000000001</v>
      </c>
      <c r="D2302" s="6">
        <v>5.1999999999999998E-2</v>
      </c>
      <c r="E2302" s="8">
        <v>43371</v>
      </c>
      <c r="F2302">
        <f t="shared" si="35"/>
        <v>2018</v>
      </c>
    </row>
    <row r="2303" spans="1:6" x14ac:dyDescent="0.25">
      <c r="A2303" s="67" t="s">
        <v>1334</v>
      </c>
      <c r="B2303" s="67" t="s">
        <v>4233</v>
      </c>
      <c r="C2303" s="6">
        <v>164.63200000000001</v>
      </c>
      <c r="D2303" s="6">
        <v>5.1999999999999998E-2</v>
      </c>
      <c r="E2303" s="8">
        <v>43371</v>
      </c>
      <c r="F2303">
        <f t="shared" si="35"/>
        <v>2018</v>
      </c>
    </row>
    <row r="2304" spans="1:6" x14ac:dyDescent="0.25">
      <c r="A2304" s="67" t="s">
        <v>1334</v>
      </c>
      <c r="B2304" s="67" t="s">
        <v>4233</v>
      </c>
      <c r="C2304" s="6">
        <v>164.63200000000001</v>
      </c>
      <c r="D2304" s="6">
        <v>5.1999999999999998E-2</v>
      </c>
      <c r="E2304" s="8">
        <v>43371</v>
      </c>
      <c r="F2304">
        <f t="shared" si="35"/>
        <v>2018</v>
      </c>
    </row>
    <row r="2305" spans="1:6" x14ac:dyDescent="0.25">
      <c r="A2305" s="67" t="s">
        <v>1334</v>
      </c>
      <c r="B2305" s="67" t="s">
        <v>4233</v>
      </c>
      <c r="C2305" s="6">
        <v>329.26400000000001</v>
      </c>
      <c r="D2305" s="6">
        <v>0.104</v>
      </c>
      <c r="E2305" s="8">
        <v>43371</v>
      </c>
      <c r="F2305">
        <f t="shared" si="35"/>
        <v>2018</v>
      </c>
    </row>
    <row r="2306" spans="1:6" x14ac:dyDescent="0.25">
      <c r="A2306" s="67" t="s">
        <v>1334</v>
      </c>
      <c r="B2306" s="67" t="s">
        <v>4233</v>
      </c>
      <c r="C2306" s="6">
        <v>987.79200000000003</v>
      </c>
      <c r="D2306" s="6">
        <v>0.312</v>
      </c>
      <c r="E2306" s="8">
        <v>43371</v>
      </c>
      <c r="F2306">
        <f t="shared" si="35"/>
        <v>2018</v>
      </c>
    </row>
    <row r="2307" spans="1:6" x14ac:dyDescent="0.25">
      <c r="A2307" s="67" t="s">
        <v>1334</v>
      </c>
      <c r="B2307" s="67" t="s">
        <v>4233</v>
      </c>
      <c r="C2307" s="6">
        <v>218.45400000000001</v>
      </c>
      <c r="D2307" s="6">
        <v>6.9000000000000006E-2</v>
      </c>
      <c r="E2307" s="8">
        <v>43371</v>
      </c>
      <c r="F2307">
        <f t="shared" ref="F2307:F2370" si="36">YEAR(E2307)</f>
        <v>2018</v>
      </c>
    </row>
    <row r="2308" spans="1:6" x14ac:dyDescent="0.25">
      <c r="A2308" s="67" t="s">
        <v>1334</v>
      </c>
      <c r="B2308" s="67" t="s">
        <v>4233</v>
      </c>
      <c r="C2308" s="6">
        <v>376.75400000000002</v>
      </c>
      <c r="D2308" s="6">
        <v>0.11899999999999999</v>
      </c>
      <c r="E2308" s="8">
        <v>43371</v>
      </c>
      <c r="F2308">
        <f t="shared" si="36"/>
        <v>2018</v>
      </c>
    </row>
    <row r="2309" spans="1:6" x14ac:dyDescent="0.25">
      <c r="A2309" s="67" t="s">
        <v>1334</v>
      </c>
      <c r="B2309" s="67" t="s">
        <v>4233</v>
      </c>
      <c r="C2309" s="6">
        <v>1130.2619999999999</v>
      </c>
      <c r="D2309" s="6">
        <v>0.35699999999999998</v>
      </c>
      <c r="E2309" s="8">
        <v>43371</v>
      </c>
      <c r="F2309">
        <f t="shared" si="36"/>
        <v>2018</v>
      </c>
    </row>
    <row r="2310" spans="1:6" x14ac:dyDescent="0.25">
      <c r="A2310" s="67" t="s">
        <v>1334</v>
      </c>
      <c r="B2310" s="67" t="s">
        <v>4234</v>
      </c>
      <c r="C2310" s="6">
        <v>0</v>
      </c>
      <c r="D2310" s="6">
        <v>0</v>
      </c>
      <c r="E2310" s="8">
        <v>43395</v>
      </c>
      <c r="F2310">
        <f t="shared" si="36"/>
        <v>2018</v>
      </c>
    </row>
    <row r="2311" spans="1:6" x14ac:dyDescent="0.25">
      <c r="A2311" s="67" t="s">
        <v>1334</v>
      </c>
      <c r="B2311" s="67" t="s">
        <v>4234</v>
      </c>
      <c r="C2311" s="6">
        <v>102.08</v>
      </c>
      <c r="D2311" s="6">
        <v>2.9000000000000001E-2</v>
      </c>
      <c r="E2311" s="8">
        <v>43395</v>
      </c>
      <c r="F2311">
        <f t="shared" si="36"/>
        <v>2018</v>
      </c>
    </row>
    <row r="2312" spans="1:6" x14ac:dyDescent="0.25">
      <c r="A2312" s="67" t="s">
        <v>1334</v>
      </c>
      <c r="B2312" s="67" t="s">
        <v>4234</v>
      </c>
      <c r="C2312" s="6">
        <v>714.56</v>
      </c>
      <c r="D2312" s="6">
        <v>0.20300000000000001</v>
      </c>
      <c r="E2312" s="8">
        <v>43395</v>
      </c>
      <c r="F2312">
        <f t="shared" si="36"/>
        <v>2018</v>
      </c>
    </row>
    <row r="2313" spans="1:6" x14ac:dyDescent="0.25">
      <c r="A2313" s="67" t="s">
        <v>1334</v>
      </c>
      <c r="B2313" s="67" t="s">
        <v>4234</v>
      </c>
      <c r="C2313" s="6">
        <v>183.04</v>
      </c>
      <c r="D2313" s="6">
        <v>5.1999999999999998E-2</v>
      </c>
      <c r="E2313" s="8">
        <v>43395</v>
      </c>
      <c r="F2313">
        <f t="shared" si="36"/>
        <v>2018</v>
      </c>
    </row>
    <row r="2314" spans="1:6" x14ac:dyDescent="0.25">
      <c r="A2314" s="67" t="s">
        <v>1334</v>
      </c>
      <c r="B2314" s="67" t="s">
        <v>4234</v>
      </c>
      <c r="C2314" s="6">
        <v>130.24</v>
      </c>
      <c r="D2314" s="6">
        <v>3.6999999999999998E-2</v>
      </c>
      <c r="E2314" s="8">
        <v>43395</v>
      </c>
      <c r="F2314">
        <f t="shared" si="36"/>
        <v>2018</v>
      </c>
    </row>
    <row r="2315" spans="1:6" x14ac:dyDescent="0.25">
      <c r="A2315" s="67" t="s">
        <v>1334</v>
      </c>
      <c r="B2315" s="67" t="s">
        <v>4234</v>
      </c>
      <c r="C2315" s="6">
        <v>971.52</v>
      </c>
      <c r="D2315" s="6">
        <v>0.27600000000000002</v>
      </c>
      <c r="E2315" s="8">
        <v>43395</v>
      </c>
      <c r="F2315">
        <f t="shared" si="36"/>
        <v>2018</v>
      </c>
    </row>
    <row r="2316" spans="1:6" x14ac:dyDescent="0.25">
      <c r="A2316" s="67" t="s">
        <v>1334</v>
      </c>
      <c r="B2316" s="67" t="s">
        <v>4235</v>
      </c>
      <c r="C2316" s="6">
        <v>753.79200000000003</v>
      </c>
      <c r="D2316" s="6">
        <v>0.20799999999999999</v>
      </c>
      <c r="E2316" s="8">
        <v>43397</v>
      </c>
      <c r="F2316">
        <f t="shared" si="36"/>
        <v>2018</v>
      </c>
    </row>
    <row r="2317" spans="1:6" x14ac:dyDescent="0.25">
      <c r="A2317" s="67" t="s">
        <v>1334</v>
      </c>
      <c r="B2317" s="67" t="s">
        <v>4235</v>
      </c>
      <c r="C2317" s="6">
        <v>0</v>
      </c>
      <c r="D2317" s="6">
        <v>0</v>
      </c>
      <c r="E2317" s="8">
        <v>43397</v>
      </c>
      <c r="F2317">
        <f t="shared" si="36"/>
        <v>2018</v>
      </c>
    </row>
    <row r="2318" spans="1:6" x14ac:dyDescent="0.25">
      <c r="A2318" s="67" t="s">
        <v>1334</v>
      </c>
      <c r="B2318" s="67" t="s">
        <v>4235</v>
      </c>
      <c r="C2318" s="6">
        <v>554.47199999999998</v>
      </c>
      <c r="D2318" s="6">
        <v>0.153</v>
      </c>
      <c r="E2318" s="8">
        <v>43397</v>
      </c>
      <c r="F2318">
        <f t="shared" si="36"/>
        <v>2018</v>
      </c>
    </row>
    <row r="2319" spans="1:6" x14ac:dyDescent="0.25">
      <c r="A2319" s="67" t="s">
        <v>1334</v>
      </c>
      <c r="B2319" s="67" t="s">
        <v>4235</v>
      </c>
      <c r="C2319" s="6">
        <v>210.19200000000001</v>
      </c>
      <c r="D2319" s="6">
        <v>5.8000000000000003E-2</v>
      </c>
      <c r="E2319" s="8">
        <v>43397</v>
      </c>
      <c r="F2319">
        <f t="shared" si="36"/>
        <v>2018</v>
      </c>
    </row>
    <row r="2320" spans="1:6" x14ac:dyDescent="0.25">
      <c r="A2320" s="67" t="s">
        <v>1334</v>
      </c>
      <c r="B2320" s="67" t="s">
        <v>4235</v>
      </c>
      <c r="C2320" s="6">
        <v>322.536</v>
      </c>
      <c r="D2320" s="6">
        <v>8.8999999999999996E-2</v>
      </c>
      <c r="E2320" s="8">
        <v>43397</v>
      </c>
      <c r="F2320">
        <f t="shared" si="36"/>
        <v>2018</v>
      </c>
    </row>
    <row r="2321" spans="1:6" x14ac:dyDescent="0.25">
      <c r="A2321" s="67" t="s">
        <v>1334</v>
      </c>
      <c r="B2321" s="67" t="s">
        <v>4235</v>
      </c>
      <c r="C2321" s="6">
        <v>1290.144</v>
      </c>
      <c r="D2321" s="6">
        <v>0.35599999999999998</v>
      </c>
      <c r="E2321" s="8">
        <v>43397</v>
      </c>
      <c r="F2321">
        <f t="shared" si="36"/>
        <v>2018</v>
      </c>
    </row>
    <row r="2322" spans="1:6" x14ac:dyDescent="0.25">
      <c r="A2322" s="67" t="s">
        <v>1334</v>
      </c>
      <c r="B2322" s="67" t="s">
        <v>4236</v>
      </c>
      <c r="C2322" s="6">
        <v>0</v>
      </c>
      <c r="D2322" s="6">
        <v>0</v>
      </c>
      <c r="E2322" s="8">
        <v>43387</v>
      </c>
      <c r="F2322">
        <f t="shared" si="36"/>
        <v>2018</v>
      </c>
    </row>
    <row r="2323" spans="1:6" x14ac:dyDescent="0.25">
      <c r="A2323" s="67" t="s">
        <v>1334</v>
      </c>
      <c r="B2323" s="67" t="s">
        <v>4236</v>
      </c>
      <c r="C2323" s="6">
        <v>208.65600000000001</v>
      </c>
      <c r="D2323" s="6">
        <v>6.3E-2</v>
      </c>
      <c r="E2323" s="8">
        <v>43387</v>
      </c>
      <c r="F2323">
        <f t="shared" si="36"/>
        <v>2018</v>
      </c>
    </row>
    <row r="2324" spans="1:6" x14ac:dyDescent="0.25">
      <c r="A2324" s="67" t="s">
        <v>1334</v>
      </c>
      <c r="B2324" s="67" t="s">
        <v>4236</v>
      </c>
      <c r="C2324" s="6">
        <v>96.048000000000002</v>
      </c>
      <c r="D2324" s="6">
        <v>2.9000000000000001E-2</v>
      </c>
      <c r="E2324" s="8">
        <v>43387</v>
      </c>
      <c r="F2324">
        <f t="shared" si="36"/>
        <v>2018</v>
      </c>
    </row>
    <row r="2325" spans="1:6" x14ac:dyDescent="0.25">
      <c r="A2325" s="67" t="s">
        <v>1334</v>
      </c>
      <c r="B2325" s="67" t="s">
        <v>4236</v>
      </c>
      <c r="C2325" s="6">
        <v>688.89599999999996</v>
      </c>
      <c r="D2325" s="6">
        <v>0.20799999999999999</v>
      </c>
      <c r="E2325" s="8">
        <v>43387</v>
      </c>
      <c r="F2325">
        <f t="shared" si="36"/>
        <v>2018</v>
      </c>
    </row>
    <row r="2326" spans="1:6" x14ac:dyDescent="0.25">
      <c r="A2326" s="67" t="s">
        <v>1334</v>
      </c>
      <c r="B2326" s="67" t="s">
        <v>4236</v>
      </c>
      <c r="C2326" s="6">
        <v>228.52799999999999</v>
      </c>
      <c r="D2326" s="6">
        <v>6.9000000000000006E-2</v>
      </c>
      <c r="E2326" s="8">
        <v>43387</v>
      </c>
      <c r="F2326">
        <f t="shared" si="36"/>
        <v>2018</v>
      </c>
    </row>
    <row r="2327" spans="1:6" x14ac:dyDescent="0.25">
      <c r="A2327" s="67" t="s">
        <v>1334</v>
      </c>
      <c r="B2327" s="67" t="s">
        <v>4237</v>
      </c>
      <c r="C2327" s="6">
        <v>0</v>
      </c>
      <c r="D2327" s="6">
        <v>0</v>
      </c>
      <c r="E2327" s="8">
        <v>43375</v>
      </c>
      <c r="F2327">
        <f t="shared" si="36"/>
        <v>2018</v>
      </c>
    </row>
    <row r="2328" spans="1:6" x14ac:dyDescent="0.25">
      <c r="A2328" s="67" t="s">
        <v>1334</v>
      </c>
      <c r="B2328" s="67" t="s">
        <v>4237</v>
      </c>
      <c r="C2328" s="6">
        <v>179.52</v>
      </c>
      <c r="D2328" s="6">
        <v>5.0999999999999997E-2</v>
      </c>
      <c r="E2328" s="8">
        <v>43375</v>
      </c>
      <c r="F2328">
        <f t="shared" si="36"/>
        <v>2018</v>
      </c>
    </row>
    <row r="2329" spans="1:6" x14ac:dyDescent="0.25">
      <c r="A2329" s="67" t="s">
        <v>1334</v>
      </c>
      <c r="B2329" s="67" t="s">
        <v>4237</v>
      </c>
      <c r="C2329" s="6">
        <v>538.55999999999995</v>
      </c>
      <c r="D2329" s="6">
        <v>0.153</v>
      </c>
      <c r="E2329" s="8">
        <v>43375</v>
      </c>
      <c r="F2329">
        <f t="shared" si="36"/>
        <v>2018</v>
      </c>
    </row>
    <row r="2330" spans="1:6" x14ac:dyDescent="0.25">
      <c r="A2330" s="67" t="s">
        <v>1334</v>
      </c>
      <c r="B2330" s="67" t="s">
        <v>4237</v>
      </c>
      <c r="C2330" s="6">
        <v>418.88</v>
      </c>
      <c r="D2330" s="6">
        <v>0.11899999999999999</v>
      </c>
      <c r="E2330" s="8">
        <v>43375</v>
      </c>
      <c r="F2330">
        <f t="shared" si="36"/>
        <v>2018</v>
      </c>
    </row>
    <row r="2331" spans="1:6" x14ac:dyDescent="0.25">
      <c r="A2331" s="67" t="s">
        <v>1334</v>
      </c>
      <c r="B2331" s="67" t="s">
        <v>4237</v>
      </c>
      <c r="C2331" s="6">
        <v>1256.6400000000001</v>
      </c>
      <c r="D2331" s="6">
        <v>0.35699999999999998</v>
      </c>
      <c r="E2331" s="8">
        <v>43375</v>
      </c>
      <c r="F2331">
        <f t="shared" si="36"/>
        <v>2018</v>
      </c>
    </row>
    <row r="2332" spans="1:6" x14ac:dyDescent="0.25">
      <c r="A2332" s="67" t="s">
        <v>1334</v>
      </c>
      <c r="B2332" s="67" t="s">
        <v>4238</v>
      </c>
      <c r="C2332" s="6">
        <v>6626.88</v>
      </c>
      <c r="D2332" s="6">
        <v>1.248</v>
      </c>
      <c r="E2332" s="8">
        <v>43397</v>
      </c>
      <c r="F2332">
        <f t="shared" si="36"/>
        <v>2018</v>
      </c>
    </row>
    <row r="2333" spans="1:6" x14ac:dyDescent="0.25">
      <c r="A2333" s="67" t="s">
        <v>1334</v>
      </c>
      <c r="B2333" s="67" t="s">
        <v>4238</v>
      </c>
      <c r="C2333" s="6">
        <v>0</v>
      </c>
      <c r="D2333" s="6">
        <v>0</v>
      </c>
      <c r="E2333" s="8">
        <v>43397</v>
      </c>
      <c r="F2333">
        <f t="shared" si="36"/>
        <v>2018</v>
      </c>
    </row>
    <row r="2334" spans="1:6" x14ac:dyDescent="0.25">
      <c r="A2334" s="67" t="s">
        <v>1334</v>
      </c>
      <c r="B2334" s="67" t="s">
        <v>4238</v>
      </c>
      <c r="C2334" s="6">
        <v>270.81</v>
      </c>
      <c r="D2334" s="6">
        <v>5.0999999999999997E-2</v>
      </c>
      <c r="E2334" s="8">
        <v>43397</v>
      </c>
      <c r="F2334">
        <f t="shared" si="36"/>
        <v>2018</v>
      </c>
    </row>
    <row r="2335" spans="1:6" x14ac:dyDescent="0.25">
      <c r="A2335" s="67" t="s">
        <v>1334</v>
      </c>
      <c r="B2335" s="67" t="s">
        <v>4238</v>
      </c>
      <c r="C2335" s="6">
        <v>1354.05</v>
      </c>
      <c r="D2335" s="6">
        <v>0.255</v>
      </c>
      <c r="E2335" s="8">
        <v>43397</v>
      </c>
      <c r="F2335">
        <f t="shared" si="36"/>
        <v>2018</v>
      </c>
    </row>
    <row r="2336" spans="1:6" x14ac:dyDescent="0.25">
      <c r="A2336" s="67" t="s">
        <v>1334</v>
      </c>
      <c r="B2336" s="67" t="s">
        <v>4238</v>
      </c>
      <c r="C2336" s="6">
        <v>307.98</v>
      </c>
      <c r="D2336" s="6">
        <v>5.8000000000000003E-2</v>
      </c>
      <c r="E2336" s="8">
        <v>43397</v>
      </c>
      <c r="F2336">
        <f t="shared" si="36"/>
        <v>2018</v>
      </c>
    </row>
    <row r="2337" spans="1:6" x14ac:dyDescent="0.25">
      <c r="A2337" s="67" t="s">
        <v>1334</v>
      </c>
      <c r="B2337" s="67" t="s">
        <v>4239</v>
      </c>
      <c r="C2337" s="6">
        <v>278.76600000000002</v>
      </c>
      <c r="D2337" s="6">
        <v>5.0999999999999997E-2</v>
      </c>
      <c r="E2337" s="8">
        <v>43376</v>
      </c>
      <c r="F2337">
        <f t="shared" si="36"/>
        <v>2018</v>
      </c>
    </row>
    <row r="2338" spans="1:6" x14ac:dyDescent="0.25">
      <c r="A2338" s="67" t="s">
        <v>1334</v>
      </c>
      <c r="B2338" s="67" t="s">
        <v>4239</v>
      </c>
      <c r="C2338" s="6">
        <v>1393.83</v>
      </c>
      <c r="D2338" s="6">
        <v>0.255</v>
      </c>
      <c r="E2338" s="8">
        <v>43376</v>
      </c>
      <c r="F2338">
        <f t="shared" si="36"/>
        <v>2018</v>
      </c>
    </row>
    <row r="2339" spans="1:6" x14ac:dyDescent="0.25">
      <c r="A2339" s="67" t="s">
        <v>1334</v>
      </c>
      <c r="B2339" s="67" t="s">
        <v>4239</v>
      </c>
      <c r="C2339" s="6">
        <v>1951.3620000000001</v>
      </c>
      <c r="D2339" s="6">
        <v>0.35699999999999998</v>
      </c>
      <c r="E2339" s="8">
        <v>43376</v>
      </c>
      <c r="F2339">
        <f t="shared" si="36"/>
        <v>2018</v>
      </c>
    </row>
    <row r="2340" spans="1:6" x14ac:dyDescent="0.25">
      <c r="A2340" s="67" t="s">
        <v>1334</v>
      </c>
      <c r="B2340" s="67" t="s">
        <v>4239</v>
      </c>
      <c r="C2340" s="6">
        <v>7805.4480000000003</v>
      </c>
      <c r="D2340" s="6">
        <v>1.4279999999999999</v>
      </c>
      <c r="E2340" s="8">
        <v>43376</v>
      </c>
      <c r="F2340">
        <f t="shared" si="36"/>
        <v>2018</v>
      </c>
    </row>
    <row r="2341" spans="1:6" x14ac:dyDescent="0.25">
      <c r="A2341" s="67" t="s">
        <v>1334</v>
      </c>
      <c r="B2341" s="67" t="s">
        <v>4239</v>
      </c>
      <c r="C2341" s="6">
        <v>442.74599999999998</v>
      </c>
      <c r="D2341" s="6">
        <v>8.1000000000000003E-2</v>
      </c>
      <c r="E2341" s="8">
        <v>43376</v>
      </c>
      <c r="F2341">
        <f t="shared" si="36"/>
        <v>2018</v>
      </c>
    </row>
    <row r="2342" spans="1:6" x14ac:dyDescent="0.25">
      <c r="A2342" s="67" t="s">
        <v>1334</v>
      </c>
      <c r="B2342" s="67" t="s">
        <v>4239</v>
      </c>
      <c r="C2342" s="6">
        <v>158.51400000000001</v>
      </c>
      <c r="D2342" s="6">
        <v>2.9000000000000001E-2</v>
      </c>
      <c r="E2342" s="8">
        <v>43376</v>
      </c>
      <c r="F2342">
        <f t="shared" si="36"/>
        <v>2018</v>
      </c>
    </row>
    <row r="2343" spans="1:6" x14ac:dyDescent="0.25">
      <c r="A2343" s="67" t="s">
        <v>1334</v>
      </c>
      <c r="B2343" s="67" t="s">
        <v>4239</v>
      </c>
      <c r="C2343" s="6">
        <v>1989.624</v>
      </c>
      <c r="D2343" s="6">
        <v>0.36399999999999999</v>
      </c>
      <c r="E2343" s="8">
        <v>43376</v>
      </c>
      <c r="F2343">
        <f t="shared" si="36"/>
        <v>2018</v>
      </c>
    </row>
    <row r="2344" spans="1:6" x14ac:dyDescent="0.25">
      <c r="A2344" s="67" t="s">
        <v>1334</v>
      </c>
      <c r="B2344" s="67" t="s">
        <v>4240</v>
      </c>
      <c r="C2344" s="6">
        <v>6110.9880000000003</v>
      </c>
      <c r="D2344" s="6">
        <v>1.1180000000000001</v>
      </c>
      <c r="E2344" s="8">
        <v>43376</v>
      </c>
      <c r="F2344">
        <f t="shared" si="36"/>
        <v>2018</v>
      </c>
    </row>
    <row r="2345" spans="1:6" x14ac:dyDescent="0.25">
      <c r="A2345" s="67" t="s">
        <v>1334</v>
      </c>
      <c r="B2345" s="67" t="s">
        <v>4240</v>
      </c>
      <c r="C2345" s="6">
        <v>295.16399999999999</v>
      </c>
      <c r="D2345" s="6">
        <v>5.3999999999999999E-2</v>
      </c>
      <c r="E2345" s="8">
        <v>43376</v>
      </c>
      <c r="F2345">
        <f t="shared" si="36"/>
        <v>2018</v>
      </c>
    </row>
    <row r="2346" spans="1:6" x14ac:dyDescent="0.25">
      <c r="A2346" s="67" t="s">
        <v>1334</v>
      </c>
      <c r="B2346" s="67" t="s">
        <v>4240</v>
      </c>
      <c r="C2346" s="6">
        <v>1421.16</v>
      </c>
      <c r="D2346" s="6">
        <v>0.26</v>
      </c>
      <c r="E2346" s="8">
        <v>43376</v>
      </c>
      <c r="F2346">
        <f t="shared" si="36"/>
        <v>2018</v>
      </c>
    </row>
    <row r="2347" spans="1:6" x14ac:dyDescent="0.25">
      <c r="A2347" s="67" t="s">
        <v>1334</v>
      </c>
      <c r="B2347" s="67" t="s">
        <v>4241</v>
      </c>
      <c r="C2347" s="6">
        <v>3111.68</v>
      </c>
      <c r="D2347" s="6">
        <v>0.88400000000000001</v>
      </c>
      <c r="E2347" s="8">
        <v>43383</v>
      </c>
      <c r="F2347">
        <f t="shared" si="36"/>
        <v>2018</v>
      </c>
    </row>
    <row r="2348" spans="1:6" x14ac:dyDescent="0.25">
      <c r="A2348" s="67" t="s">
        <v>1334</v>
      </c>
      <c r="B2348" s="67" t="s">
        <v>4242</v>
      </c>
      <c r="C2348" s="6">
        <v>1480.88</v>
      </c>
      <c r="D2348" s="6">
        <v>0.34599999999999997</v>
      </c>
      <c r="E2348" s="8">
        <v>43385</v>
      </c>
      <c r="F2348">
        <f t="shared" si="36"/>
        <v>2018</v>
      </c>
    </row>
    <row r="2349" spans="1:6" x14ac:dyDescent="0.25">
      <c r="A2349" s="67" t="s">
        <v>1334</v>
      </c>
      <c r="B2349" s="67" t="s">
        <v>4242</v>
      </c>
      <c r="C2349" s="6">
        <v>0</v>
      </c>
      <c r="D2349" s="6">
        <v>0</v>
      </c>
      <c r="E2349" s="8">
        <v>43385</v>
      </c>
      <c r="F2349">
        <f t="shared" si="36"/>
        <v>2018</v>
      </c>
    </row>
    <row r="2350" spans="1:6" x14ac:dyDescent="0.25">
      <c r="A2350" s="67" t="s">
        <v>1334</v>
      </c>
      <c r="B2350" s="67" t="s">
        <v>4242</v>
      </c>
      <c r="C2350" s="6">
        <v>3774.96</v>
      </c>
      <c r="D2350" s="6">
        <v>0.88200000000000001</v>
      </c>
      <c r="E2350" s="8">
        <v>43385</v>
      </c>
      <c r="F2350">
        <f t="shared" si="36"/>
        <v>2018</v>
      </c>
    </row>
    <row r="2351" spans="1:6" x14ac:dyDescent="0.25">
      <c r="A2351" s="67" t="s">
        <v>1334</v>
      </c>
      <c r="B2351" s="67" t="s">
        <v>4242</v>
      </c>
      <c r="C2351" s="6">
        <v>667.68</v>
      </c>
      <c r="D2351" s="6">
        <v>0.156</v>
      </c>
      <c r="E2351" s="8">
        <v>43385</v>
      </c>
      <c r="F2351">
        <f t="shared" si="36"/>
        <v>2018</v>
      </c>
    </row>
    <row r="2352" spans="1:6" x14ac:dyDescent="0.25">
      <c r="A2352" s="67" t="s">
        <v>1334</v>
      </c>
      <c r="B2352" s="67" t="s">
        <v>4242</v>
      </c>
      <c r="C2352" s="6">
        <v>890.24</v>
      </c>
      <c r="D2352" s="6">
        <v>0.20799999999999999</v>
      </c>
      <c r="E2352" s="8">
        <v>43385</v>
      </c>
      <c r="F2352">
        <f t="shared" si="36"/>
        <v>2018</v>
      </c>
    </row>
    <row r="2353" spans="1:6" x14ac:dyDescent="0.25">
      <c r="A2353" s="67" t="s">
        <v>1334</v>
      </c>
      <c r="B2353" s="67" t="s">
        <v>4242</v>
      </c>
      <c r="C2353" s="6">
        <v>295.32</v>
      </c>
      <c r="D2353" s="6">
        <v>6.9000000000000006E-2</v>
      </c>
      <c r="E2353" s="8">
        <v>43385</v>
      </c>
      <c r="F2353">
        <f t="shared" si="36"/>
        <v>2018</v>
      </c>
    </row>
    <row r="2354" spans="1:6" x14ac:dyDescent="0.25">
      <c r="A2354" s="67" t="s">
        <v>1334</v>
      </c>
      <c r="B2354" s="67" t="s">
        <v>4242</v>
      </c>
      <c r="C2354" s="6">
        <v>590.64</v>
      </c>
      <c r="D2354" s="6">
        <v>0.13800000000000001</v>
      </c>
      <c r="E2354" s="8">
        <v>43385</v>
      </c>
      <c r="F2354">
        <f t="shared" si="36"/>
        <v>2018</v>
      </c>
    </row>
    <row r="2355" spans="1:6" x14ac:dyDescent="0.25">
      <c r="A2355" s="67" t="s">
        <v>1334</v>
      </c>
      <c r="B2355" s="67" t="s">
        <v>4242</v>
      </c>
      <c r="C2355" s="6">
        <v>509.32</v>
      </c>
      <c r="D2355" s="6">
        <v>0.11899999999999999</v>
      </c>
      <c r="E2355" s="8">
        <v>43385</v>
      </c>
      <c r="F2355">
        <f t="shared" si="36"/>
        <v>2018</v>
      </c>
    </row>
    <row r="2356" spans="1:6" x14ac:dyDescent="0.25">
      <c r="A2356" s="67" t="s">
        <v>1334</v>
      </c>
      <c r="B2356" s="67" t="s">
        <v>4242</v>
      </c>
      <c r="C2356" s="6">
        <v>509.32</v>
      </c>
      <c r="D2356" s="6">
        <v>0.11899999999999999</v>
      </c>
      <c r="E2356" s="8">
        <v>43385</v>
      </c>
      <c r="F2356">
        <f t="shared" si="36"/>
        <v>2018</v>
      </c>
    </row>
    <row r="2357" spans="1:6" x14ac:dyDescent="0.25">
      <c r="A2357" s="67" t="s">
        <v>1334</v>
      </c>
      <c r="B2357" s="67" t="s">
        <v>4242</v>
      </c>
      <c r="C2357" s="6">
        <v>761.84</v>
      </c>
      <c r="D2357" s="6">
        <v>0.17799999999999999</v>
      </c>
      <c r="E2357" s="8">
        <v>43385</v>
      </c>
      <c r="F2357">
        <f t="shared" si="36"/>
        <v>2018</v>
      </c>
    </row>
    <row r="2358" spans="1:6" x14ac:dyDescent="0.25">
      <c r="A2358" s="67" t="s">
        <v>1334</v>
      </c>
      <c r="B2358" s="67" t="s">
        <v>4242</v>
      </c>
      <c r="C2358" s="6">
        <v>3565.24</v>
      </c>
      <c r="D2358" s="6">
        <v>0.83299999999999996</v>
      </c>
      <c r="E2358" s="8">
        <v>43385</v>
      </c>
      <c r="F2358">
        <f t="shared" si="36"/>
        <v>2018</v>
      </c>
    </row>
    <row r="2359" spans="1:6" x14ac:dyDescent="0.25">
      <c r="A2359" s="67" t="s">
        <v>1334</v>
      </c>
      <c r="B2359" s="67" t="s">
        <v>4243</v>
      </c>
      <c r="C2359" s="6">
        <v>739.29600000000005</v>
      </c>
      <c r="D2359" s="6">
        <v>0.20399999999999999</v>
      </c>
      <c r="E2359" s="8">
        <v>43398</v>
      </c>
      <c r="F2359">
        <f t="shared" si="36"/>
        <v>2018</v>
      </c>
    </row>
    <row r="2360" spans="1:6" x14ac:dyDescent="0.25">
      <c r="A2360" s="67" t="s">
        <v>1334</v>
      </c>
      <c r="B2360" s="67" t="s">
        <v>4243</v>
      </c>
      <c r="C2360" s="6">
        <v>1848.24</v>
      </c>
      <c r="D2360" s="6">
        <v>0.51</v>
      </c>
      <c r="E2360" s="8">
        <v>43398</v>
      </c>
      <c r="F2360">
        <f t="shared" si="36"/>
        <v>2018</v>
      </c>
    </row>
    <row r="2361" spans="1:6" x14ac:dyDescent="0.25">
      <c r="A2361" s="67" t="s">
        <v>1334</v>
      </c>
      <c r="B2361" s="67" t="s">
        <v>4243</v>
      </c>
      <c r="C2361" s="6">
        <v>105.096</v>
      </c>
      <c r="D2361" s="6">
        <v>2.9000000000000001E-2</v>
      </c>
      <c r="E2361" s="8">
        <v>43398</v>
      </c>
      <c r="F2361">
        <f t="shared" si="36"/>
        <v>2018</v>
      </c>
    </row>
    <row r="2362" spans="1:6" x14ac:dyDescent="0.25">
      <c r="A2362" s="67" t="s">
        <v>1334</v>
      </c>
      <c r="B2362" s="67" t="s">
        <v>4243</v>
      </c>
      <c r="C2362" s="6">
        <v>188.44800000000001</v>
      </c>
      <c r="D2362" s="6">
        <v>5.1999999999999998E-2</v>
      </c>
      <c r="E2362" s="8">
        <v>43398</v>
      </c>
      <c r="F2362">
        <f t="shared" si="36"/>
        <v>2018</v>
      </c>
    </row>
    <row r="2363" spans="1:6" x14ac:dyDescent="0.25">
      <c r="A2363" s="67" t="s">
        <v>1334</v>
      </c>
      <c r="B2363" s="67" t="s">
        <v>4243</v>
      </c>
      <c r="C2363" s="6">
        <v>1884.48</v>
      </c>
      <c r="D2363" s="6">
        <v>0.52</v>
      </c>
      <c r="E2363" s="8">
        <v>43398</v>
      </c>
      <c r="F2363">
        <f t="shared" si="36"/>
        <v>2018</v>
      </c>
    </row>
    <row r="2364" spans="1:6" x14ac:dyDescent="0.25">
      <c r="A2364" s="67" t="s">
        <v>1334</v>
      </c>
      <c r="B2364" s="67" t="s">
        <v>4244</v>
      </c>
      <c r="C2364" s="6">
        <v>184.82400000000001</v>
      </c>
      <c r="D2364" s="6">
        <v>5.0999999999999997E-2</v>
      </c>
      <c r="E2364" s="8">
        <v>43397</v>
      </c>
      <c r="F2364">
        <f t="shared" si="36"/>
        <v>2018</v>
      </c>
    </row>
    <row r="2365" spans="1:6" x14ac:dyDescent="0.25">
      <c r="A2365" s="67" t="s">
        <v>1334</v>
      </c>
      <c r="B2365" s="67" t="s">
        <v>4244</v>
      </c>
      <c r="C2365" s="6">
        <v>554.47199999999998</v>
      </c>
      <c r="D2365" s="6">
        <v>0.153</v>
      </c>
      <c r="E2365" s="8">
        <v>43397</v>
      </c>
      <c r="F2365">
        <f t="shared" si="36"/>
        <v>2018</v>
      </c>
    </row>
    <row r="2366" spans="1:6" x14ac:dyDescent="0.25">
      <c r="A2366" s="67" t="s">
        <v>1334</v>
      </c>
      <c r="B2366" s="67" t="s">
        <v>4244</v>
      </c>
      <c r="C2366" s="6">
        <v>1612.68</v>
      </c>
      <c r="D2366" s="6">
        <v>0.44500000000000001</v>
      </c>
      <c r="E2366" s="8">
        <v>43397</v>
      </c>
      <c r="F2366">
        <f t="shared" si="36"/>
        <v>2018</v>
      </c>
    </row>
    <row r="2367" spans="1:6" x14ac:dyDescent="0.25">
      <c r="A2367" s="67" t="s">
        <v>1334</v>
      </c>
      <c r="B2367" s="67" t="s">
        <v>4244</v>
      </c>
      <c r="C2367" s="6">
        <v>1130.6880000000001</v>
      </c>
      <c r="D2367" s="6">
        <v>0.312</v>
      </c>
      <c r="E2367" s="8">
        <v>43397</v>
      </c>
      <c r="F2367">
        <f t="shared" si="36"/>
        <v>2018</v>
      </c>
    </row>
    <row r="2368" spans="1:6" x14ac:dyDescent="0.25">
      <c r="A2368" s="67" t="s">
        <v>1334</v>
      </c>
      <c r="B2368" s="67" t="s">
        <v>4245</v>
      </c>
      <c r="C2368" s="6">
        <v>409.57799999999997</v>
      </c>
      <c r="D2368" s="6">
        <v>8.8999999999999996E-2</v>
      </c>
      <c r="E2368" s="8">
        <v>43377</v>
      </c>
      <c r="F2368">
        <f t="shared" si="36"/>
        <v>2018</v>
      </c>
    </row>
    <row r="2369" spans="1:6" x14ac:dyDescent="0.25">
      <c r="A2369" s="67" t="s">
        <v>1334</v>
      </c>
      <c r="B2369" s="67" t="s">
        <v>4245</v>
      </c>
      <c r="C2369" s="6">
        <v>478.608</v>
      </c>
      <c r="D2369" s="6">
        <v>0.104</v>
      </c>
      <c r="E2369" s="8">
        <v>43377</v>
      </c>
      <c r="F2369">
        <f t="shared" si="36"/>
        <v>2018</v>
      </c>
    </row>
    <row r="2370" spans="1:6" x14ac:dyDescent="0.25">
      <c r="A2370" s="67" t="s">
        <v>1334</v>
      </c>
      <c r="B2370" s="67" t="s">
        <v>4246</v>
      </c>
      <c r="C2370" s="6">
        <v>0</v>
      </c>
      <c r="D2370" s="6">
        <v>0</v>
      </c>
      <c r="E2370" s="8">
        <v>43392</v>
      </c>
      <c r="F2370">
        <f t="shared" si="36"/>
        <v>2018</v>
      </c>
    </row>
    <row r="2371" spans="1:6" x14ac:dyDescent="0.25">
      <c r="A2371" s="67" t="s">
        <v>1334</v>
      </c>
      <c r="B2371" s="67" t="s">
        <v>4246</v>
      </c>
      <c r="C2371" s="6">
        <v>103.58799999999999</v>
      </c>
      <c r="D2371" s="6">
        <v>2.9000000000000001E-2</v>
      </c>
      <c r="E2371" s="8">
        <v>43392</v>
      </c>
      <c r="F2371">
        <f t="shared" ref="F2371:F2434" si="37">YEAR(E2371)</f>
        <v>2018</v>
      </c>
    </row>
    <row r="2372" spans="1:6" x14ac:dyDescent="0.25">
      <c r="A2372" s="67" t="s">
        <v>1334</v>
      </c>
      <c r="B2372" s="67" t="s">
        <v>4246</v>
      </c>
      <c r="C2372" s="6">
        <v>246.46799999999999</v>
      </c>
      <c r="D2372" s="6">
        <v>6.9000000000000006E-2</v>
      </c>
      <c r="E2372" s="8">
        <v>43392</v>
      </c>
      <c r="F2372">
        <f t="shared" si="37"/>
        <v>2018</v>
      </c>
    </row>
    <row r="2373" spans="1:6" x14ac:dyDescent="0.25">
      <c r="A2373" s="67" t="s">
        <v>1334</v>
      </c>
      <c r="B2373" s="67" t="s">
        <v>4246</v>
      </c>
      <c r="C2373" s="6">
        <v>246.46799999999999</v>
      </c>
      <c r="D2373" s="6">
        <v>6.9000000000000006E-2</v>
      </c>
      <c r="E2373" s="8">
        <v>43392</v>
      </c>
      <c r="F2373">
        <f t="shared" si="37"/>
        <v>2018</v>
      </c>
    </row>
    <row r="2374" spans="1:6" x14ac:dyDescent="0.25">
      <c r="A2374" s="67" t="s">
        <v>1334</v>
      </c>
      <c r="B2374" s="67" t="s">
        <v>4246</v>
      </c>
      <c r="C2374" s="6">
        <v>3496.9879999999998</v>
      </c>
      <c r="D2374" s="6">
        <v>0.97899999999999998</v>
      </c>
      <c r="E2374" s="8">
        <v>43392</v>
      </c>
      <c r="F2374">
        <f t="shared" si="37"/>
        <v>2018</v>
      </c>
    </row>
    <row r="2375" spans="1:6" x14ac:dyDescent="0.25">
      <c r="A2375" s="67" t="s">
        <v>1334</v>
      </c>
      <c r="B2375" s="67" t="s">
        <v>4247</v>
      </c>
      <c r="C2375" s="6">
        <v>322.536</v>
      </c>
      <c r="D2375" s="6">
        <v>8.8999999999999996E-2</v>
      </c>
      <c r="E2375" s="8">
        <v>43397</v>
      </c>
      <c r="F2375">
        <f t="shared" si="37"/>
        <v>2018</v>
      </c>
    </row>
    <row r="2376" spans="1:6" x14ac:dyDescent="0.25">
      <c r="A2376" s="67" t="s">
        <v>1334</v>
      </c>
      <c r="B2376" s="67" t="s">
        <v>4247</v>
      </c>
      <c r="C2376" s="6">
        <v>105.096</v>
      </c>
      <c r="D2376" s="6">
        <v>2.9000000000000001E-2</v>
      </c>
      <c r="E2376" s="8">
        <v>43397</v>
      </c>
      <c r="F2376">
        <f t="shared" si="37"/>
        <v>2018</v>
      </c>
    </row>
    <row r="2377" spans="1:6" x14ac:dyDescent="0.25">
      <c r="A2377" s="67" t="s">
        <v>1334</v>
      </c>
      <c r="B2377" s="67" t="s">
        <v>4248</v>
      </c>
      <c r="C2377" s="6">
        <v>0</v>
      </c>
      <c r="D2377" s="6">
        <v>0</v>
      </c>
      <c r="E2377" s="8">
        <v>43374</v>
      </c>
      <c r="F2377">
        <f t="shared" si="37"/>
        <v>2018</v>
      </c>
    </row>
    <row r="2378" spans="1:6" x14ac:dyDescent="0.25">
      <c r="A2378" s="67" t="s">
        <v>1334</v>
      </c>
      <c r="B2378" s="67" t="s">
        <v>4248</v>
      </c>
      <c r="C2378" s="6">
        <v>512.72</v>
      </c>
      <c r="D2378" s="6">
        <v>0.13600000000000001</v>
      </c>
      <c r="E2378" s="8">
        <v>43374</v>
      </c>
      <c r="F2378">
        <f t="shared" si="37"/>
        <v>2018</v>
      </c>
    </row>
    <row r="2379" spans="1:6" x14ac:dyDescent="0.25">
      <c r="A2379" s="67" t="s">
        <v>1334</v>
      </c>
      <c r="B2379" s="67" t="s">
        <v>4248</v>
      </c>
      <c r="C2379" s="6">
        <v>655.98</v>
      </c>
      <c r="D2379" s="6">
        <v>0.17399999999999999</v>
      </c>
      <c r="E2379" s="8">
        <v>43374</v>
      </c>
      <c r="F2379">
        <f t="shared" si="37"/>
        <v>2018</v>
      </c>
    </row>
    <row r="2380" spans="1:6" x14ac:dyDescent="0.25">
      <c r="A2380" s="67" t="s">
        <v>1334</v>
      </c>
      <c r="B2380" s="67" t="s">
        <v>4248</v>
      </c>
      <c r="C2380" s="6">
        <v>3589.04</v>
      </c>
      <c r="D2380" s="6">
        <v>0.95199999999999996</v>
      </c>
      <c r="E2380" s="8">
        <v>43374</v>
      </c>
      <c r="F2380">
        <f t="shared" si="37"/>
        <v>2018</v>
      </c>
    </row>
    <row r="2381" spans="1:6" x14ac:dyDescent="0.25">
      <c r="A2381" s="67" t="s">
        <v>1334</v>
      </c>
      <c r="B2381" s="67" t="s">
        <v>4249</v>
      </c>
      <c r="C2381" s="6">
        <v>0</v>
      </c>
      <c r="D2381" s="6">
        <v>0</v>
      </c>
      <c r="E2381" s="8">
        <v>43397</v>
      </c>
      <c r="F2381">
        <f t="shared" si="37"/>
        <v>2018</v>
      </c>
    </row>
    <row r="2382" spans="1:6" x14ac:dyDescent="0.25">
      <c r="A2382" s="67" t="s">
        <v>1334</v>
      </c>
      <c r="B2382" s="67" t="s">
        <v>4249</v>
      </c>
      <c r="C2382" s="6">
        <v>145</v>
      </c>
      <c r="D2382" s="6">
        <v>5.8000000000000003E-2</v>
      </c>
      <c r="E2382" s="8">
        <v>43397</v>
      </c>
      <c r="F2382">
        <f t="shared" si="37"/>
        <v>2018</v>
      </c>
    </row>
    <row r="2383" spans="1:6" x14ac:dyDescent="0.25">
      <c r="A2383" s="67" t="s">
        <v>1334</v>
      </c>
      <c r="B2383" s="67" t="s">
        <v>4249</v>
      </c>
      <c r="C2383" s="6">
        <v>260</v>
      </c>
      <c r="D2383" s="6">
        <v>0.104</v>
      </c>
      <c r="E2383" s="8">
        <v>43397</v>
      </c>
      <c r="F2383">
        <f t="shared" si="37"/>
        <v>2018</v>
      </c>
    </row>
    <row r="2384" spans="1:6" x14ac:dyDescent="0.25">
      <c r="A2384" s="67" t="s">
        <v>1334</v>
      </c>
      <c r="B2384" s="67" t="s">
        <v>4249</v>
      </c>
      <c r="C2384" s="6">
        <v>650</v>
      </c>
      <c r="D2384" s="6">
        <v>0.26</v>
      </c>
      <c r="E2384" s="8">
        <v>43397</v>
      </c>
      <c r="F2384">
        <f t="shared" si="37"/>
        <v>2018</v>
      </c>
    </row>
    <row r="2385" spans="1:6" x14ac:dyDescent="0.25">
      <c r="A2385" s="67" t="s">
        <v>1334</v>
      </c>
      <c r="B2385" s="67" t="s">
        <v>4249</v>
      </c>
      <c r="C2385" s="6">
        <v>1300</v>
      </c>
      <c r="D2385" s="6">
        <v>0.52</v>
      </c>
      <c r="E2385" s="8">
        <v>43397</v>
      </c>
      <c r="F2385">
        <f t="shared" si="37"/>
        <v>2018</v>
      </c>
    </row>
    <row r="2386" spans="1:6" x14ac:dyDescent="0.25">
      <c r="A2386" s="67" t="s">
        <v>1334</v>
      </c>
      <c r="B2386" s="67" t="s">
        <v>4249</v>
      </c>
      <c r="C2386" s="6">
        <v>297.5</v>
      </c>
      <c r="D2386" s="6">
        <v>0.11899999999999999</v>
      </c>
      <c r="E2386" s="8">
        <v>43397</v>
      </c>
      <c r="F2386">
        <f t="shared" si="37"/>
        <v>2018</v>
      </c>
    </row>
    <row r="2387" spans="1:6" x14ac:dyDescent="0.25">
      <c r="A2387" s="67" t="s">
        <v>1334</v>
      </c>
      <c r="B2387" s="67" t="s">
        <v>4250</v>
      </c>
      <c r="C2387" s="6">
        <v>0</v>
      </c>
      <c r="D2387" s="6">
        <v>0</v>
      </c>
      <c r="E2387" s="8">
        <v>43392</v>
      </c>
      <c r="F2387">
        <f t="shared" si="37"/>
        <v>2018</v>
      </c>
    </row>
    <row r="2388" spans="1:6" x14ac:dyDescent="0.25">
      <c r="A2388" s="67" t="s">
        <v>1334</v>
      </c>
      <c r="B2388" s="67" t="s">
        <v>4250</v>
      </c>
      <c r="C2388" s="6">
        <v>324.97199999999998</v>
      </c>
      <c r="D2388" s="6">
        <v>0.10199999999999999</v>
      </c>
      <c r="E2388" s="8">
        <v>43392</v>
      </c>
      <c r="F2388">
        <f t="shared" si="37"/>
        <v>2018</v>
      </c>
    </row>
    <row r="2389" spans="1:6" x14ac:dyDescent="0.25">
      <c r="A2389" s="67" t="s">
        <v>1334</v>
      </c>
      <c r="B2389" s="67" t="s">
        <v>4250</v>
      </c>
      <c r="C2389" s="6">
        <v>487.45800000000003</v>
      </c>
      <c r="D2389" s="6">
        <v>0.153</v>
      </c>
      <c r="E2389" s="8">
        <v>43392</v>
      </c>
      <c r="F2389">
        <f t="shared" si="37"/>
        <v>2018</v>
      </c>
    </row>
    <row r="2390" spans="1:6" x14ac:dyDescent="0.25">
      <c r="A2390" s="67" t="s">
        <v>1334</v>
      </c>
      <c r="B2390" s="67" t="s">
        <v>4250</v>
      </c>
      <c r="C2390" s="6">
        <v>283.55399999999997</v>
      </c>
      <c r="D2390" s="6">
        <v>8.8999999999999996E-2</v>
      </c>
      <c r="E2390" s="8">
        <v>43392</v>
      </c>
      <c r="F2390">
        <f t="shared" si="37"/>
        <v>2018</v>
      </c>
    </row>
    <row r="2391" spans="1:6" x14ac:dyDescent="0.25">
      <c r="A2391" s="67" t="s">
        <v>1334</v>
      </c>
      <c r="B2391" s="67" t="s">
        <v>4250</v>
      </c>
      <c r="C2391" s="6">
        <v>86.022000000000006</v>
      </c>
      <c r="D2391" s="6">
        <v>2.7E-2</v>
      </c>
      <c r="E2391" s="8">
        <v>43392</v>
      </c>
      <c r="F2391">
        <f t="shared" si="37"/>
        <v>2018</v>
      </c>
    </row>
    <row r="2392" spans="1:6" x14ac:dyDescent="0.25">
      <c r="A2392" s="67" t="s">
        <v>1334</v>
      </c>
      <c r="B2392" s="67" t="s">
        <v>4250</v>
      </c>
      <c r="C2392" s="6">
        <v>86.022000000000006</v>
      </c>
      <c r="D2392" s="6">
        <v>2.7E-2</v>
      </c>
      <c r="E2392" s="8">
        <v>43392</v>
      </c>
      <c r="F2392">
        <f t="shared" si="37"/>
        <v>2018</v>
      </c>
    </row>
    <row r="2393" spans="1:6" x14ac:dyDescent="0.25">
      <c r="A2393" s="67" t="s">
        <v>1334</v>
      </c>
      <c r="B2393" s="67" t="s">
        <v>4250</v>
      </c>
      <c r="C2393" s="6">
        <v>172.04400000000001</v>
      </c>
      <c r="D2393" s="6">
        <v>5.3999999999999999E-2</v>
      </c>
      <c r="E2393" s="8">
        <v>43392</v>
      </c>
      <c r="F2393">
        <f t="shared" si="37"/>
        <v>2018</v>
      </c>
    </row>
    <row r="2394" spans="1:6" x14ac:dyDescent="0.25">
      <c r="A2394" s="67" t="s">
        <v>1334</v>
      </c>
      <c r="B2394" s="67" t="s">
        <v>4250</v>
      </c>
      <c r="C2394" s="6">
        <v>802.87199999999996</v>
      </c>
      <c r="D2394" s="6">
        <v>0.252</v>
      </c>
      <c r="E2394" s="8">
        <v>43392</v>
      </c>
      <c r="F2394">
        <f t="shared" si="37"/>
        <v>2018</v>
      </c>
    </row>
    <row r="2395" spans="1:6" x14ac:dyDescent="0.25">
      <c r="A2395" s="67" t="s">
        <v>1334</v>
      </c>
      <c r="B2395" s="67" t="s">
        <v>4250</v>
      </c>
      <c r="C2395" s="6">
        <v>281.05</v>
      </c>
      <c r="D2395" s="6">
        <v>7.0000000000000007E-2</v>
      </c>
      <c r="E2395" s="8">
        <v>43392</v>
      </c>
      <c r="F2395">
        <f t="shared" si="37"/>
        <v>2018</v>
      </c>
    </row>
    <row r="2396" spans="1:6" x14ac:dyDescent="0.25">
      <c r="A2396" s="67" t="s">
        <v>1334</v>
      </c>
      <c r="B2396" s="67" t="s">
        <v>4250</v>
      </c>
      <c r="C2396" s="6">
        <v>50.975999999999999</v>
      </c>
      <c r="D2396" s="6">
        <v>1.6E-2</v>
      </c>
      <c r="E2396" s="8">
        <v>43392</v>
      </c>
      <c r="F2396">
        <f t="shared" si="37"/>
        <v>2018</v>
      </c>
    </row>
    <row r="2397" spans="1:6" x14ac:dyDescent="0.25">
      <c r="A2397" s="67" t="s">
        <v>1334</v>
      </c>
      <c r="B2397" s="67" t="s">
        <v>4250</v>
      </c>
      <c r="C2397" s="6">
        <v>50.975999999999999</v>
      </c>
      <c r="D2397" s="6">
        <v>1.6E-2</v>
      </c>
      <c r="E2397" s="8">
        <v>43392</v>
      </c>
      <c r="F2397">
        <f t="shared" si="37"/>
        <v>2018</v>
      </c>
    </row>
    <row r="2398" spans="1:6" x14ac:dyDescent="0.25">
      <c r="A2398" s="67" t="s">
        <v>1334</v>
      </c>
      <c r="B2398" s="67" t="s">
        <v>4250</v>
      </c>
      <c r="C2398" s="6">
        <v>92.394000000000005</v>
      </c>
      <c r="D2398" s="6">
        <v>2.9000000000000001E-2</v>
      </c>
      <c r="E2398" s="8">
        <v>43392</v>
      </c>
      <c r="F2398">
        <f t="shared" si="37"/>
        <v>2018</v>
      </c>
    </row>
    <row r="2399" spans="1:6" x14ac:dyDescent="0.25">
      <c r="A2399" s="67" t="s">
        <v>1334</v>
      </c>
      <c r="B2399" s="67" t="s">
        <v>4250</v>
      </c>
      <c r="C2399" s="6">
        <v>184.78800000000001</v>
      </c>
      <c r="D2399" s="6">
        <v>5.8000000000000003E-2</v>
      </c>
      <c r="E2399" s="8">
        <v>43392</v>
      </c>
      <c r="F2399">
        <f t="shared" si="37"/>
        <v>2018</v>
      </c>
    </row>
    <row r="2400" spans="1:6" x14ac:dyDescent="0.25">
      <c r="A2400" s="67" t="s">
        <v>1334</v>
      </c>
      <c r="B2400" s="67" t="s">
        <v>4250</v>
      </c>
      <c r="C2400" s="6">
        <v>277.18200000000002</v>
      </c>
      <c r="D2400" s="6">
        <v>8.6999999999999994E-2</v>
      </c>
      <c r="E2400" s="8">
        <v>43392</v>
      </c>
      <c r="F2400">
        <f t="shared" si="37"/>
        <v>2018</v>
      </c>
    </row>
    <row r="2401" spans="1:6" x14ac:dyDescent="0.25">
      <c r="A2401" s="67" t="s">
        <v>1334</v>
      </c>
      <c r="B2401" s="67" t="s">
        <v>4250</v>
      </c>
      <c r="C2401" s="6">
        <v>369.57600000000002</v>
      </c>
      <c r="D2401" s="6">
        <v>0.11600000000000001</v>
      </c>
      <c r="E2401" s="8">
        <v>43392</v>
      </c>
      <c r="F2401">
        <f t="shared" si="37"/>
        <v>2018</v>
      </c>
    </row>
    <row r="2402" spans="1:6" x14ac:dyDescent="0.25">
      <c r="A2402" s="67" t="s">
        <v>1334</v>
      </c>
      <c r="B2402" s="67" t="s">
        <v>4250</v>
      </c>
      <c r="C2402" s="6">
        <v>554.36400000000003</v>
      </c>
      <c r="D2402" s="6">
        <v>0.17399999999999999</v>
      </c>
      <c r="E2402" s="8">
        <v>43392</v>
      </c>
      <c r="F2402">
        <f t="shared" si="37"/>
        <v>2018</v>
      </c>
    </row>
    <row r="2403" spans="1:6" x14ac:dyDescent="0.25">
      <c r="A2403" s="67" t="s">
        <v>1334</v>
      </c>
      <c r="B2403" s="67" t="s">
        <v>4250</v>
      </c>
      <c r="C2403" s="6">
        <v>923.94</v>
      </c>
      <c r="D2403" s="6">
        <v>0.28999999999999998</v>
      </c>
      <c r="E2403" s="8">
        <v>43392</v>
      </c>
      <c r="F2403">
        <f t="shared" si="37"/>
        <v>2018</v>
      </c>
    </row>
    <row r="2404" spans="1:6" x14ac:dyDescent="0.25">
      <c r="A2404" s="67" t="s">
        <v>1334</v>
      </c>
      <c r="B2404" s="67" t="s">
        <v>4250</v>
      </c>
      <c r="C2404" s="6">
        <v>923.94</v>
      </c>
      <c r="D2404" s="6">
        <v>0.28999999999999998</v>
      </c>
      <c r="E2404" s="8">
        <v>43392</v>
      </c>
      <c r="F2404">
        <f t="shared" si="37"/>
        <v>2018</v>
      </c>
    </row>
    <row r="2405" spans="1:6" x14ac:dyDescent="0.25">
      <c r="A2405" s="67" t="s">
        <v>1334</v>
      </c>
      <c r="B2405" s="67" t="s">
        <v>4250</v>
      </c>
      <c r="C2405" s="6">
        <v>165.672</v>
      </c>
      <c r="D2405" s="6">
        <v>5.1999999999999998E-2</v>
      </c>
      <c r="E2405" s="8">
        <v>43392</v>
      </c>
      <c r="F2405">
        <f t="shared" si="37"/>
        <v>2018</v>
      </c>
    </row>
    <row r="2406" spans="1:6" x14ac:dyDescent="0.25">
      <c r="A2406" s="67" t="s">
        <v>1334</v>
      </c>
      <c r="B2406" s="67" t="s">
        <v>4250</v>
      </c>
      <c r="C2406" s="6">
        <v>165.672</v>
      </c>
      <c r="D2406" s="6">
        <v>5.1999999999999998E-2</v>
      </c>
      <c r="E2406" s="8">
        <v>43392</v>
      </c>
      <c r="F2406">
        <f t="shared" si="37"/>
        <v>2018</v>
      </c>
    </row>
    <row r="2407" spans="1:6" x14ac:dyDescent="0.25">
      <c r="A2407" s="67" t="s">
        <v>1334</v>
      </c>
      <c r="B2407" s="67" t="s">
        <v>4250</v>
      </c>
      <c r="C2407" s="6">
        <v>165.672</v>
      </c>
      <c r="D2407" s="6">
        <v>5.1999999999999998E-2</v>
      </c>
      <c r="E2407" s="8">
        <v>43392</v>
      </c>
      <c r="F2407">
        <f t="shared" si="37"/>
        <v>2018</v>
      </c>
    </row>
    <row r="2408" spans="1:6" x14ac:dyDescent="0.25">
      <c r="A2408" s="67" t="s">
        <v>1334</v>
      </c>
      <c r="B2408" s="67" t="s">
        <v>4250</v>
      </c>
      <c r="C2408" s="6">
        <v>165.672</v>
      </c>
      <c r="D2408" s="6">
        <v>5.1999999999999998E-2</v>
      </c>
      <c r="E2408" s="8">
        <v>43392</v>
      </c>
      <c r="F2408">
        <f t="shared" si="37"/>
        <v>2018</v>
      </c>
    </row>
    <row r="2409" spans="1:6" x14ac:dyDescent="0.25">
      <c r="A2409" s="67" t="s">
        <v>1334</v>
      </c>
      <c r="B2409" s="67" t="s">
        <v>4250</v>
      </c>
      <c r="C2409" s="6">
        <v>98.766000000000005</v>
      </c>
      <c r="D2409" s="6">
        <v>3.1E-2</v>
      </c>
      <c r="E2409" s="8">
        <v>43392</v>
      </c>
      <c r="F2409">
        <f t="shared" si="37"/>
        <v>2018</v>
      </c>
    </row>
    <row r="2410" spans="1:6" x14ac:dyDescent="0.25">
      <c r="A2410" s="67" t="s">
        <v>1334</v>
      </c>
      <c r="B2410" s="67" t="s">
        <v>4250</v>
      </c>
      <c r="C2410" s="6">
        <v>98.766000000000005</v>
      </c>
      <c r="D2410" s="6">
        <v>3.1E-2</v>
      </c>
      <c r="E2410" s="8">
        <v>43392</v>
      </c>
      <c r="F2410">
        <f t="shared" si="37"/>
        <v>2018</v>
      </c>
    </row>
    <row r="2411" spans="1:6" x14ac:dyDescent="0.25">
      <c r="A2411" s="67" t="s">
        <v>1334</v>
      </c>
      <c r="B2411" s="67" t="s">
        <v>4250</v>
      </c>
      <c r="C2411" s="6">
        <v>117.88200000000001</v>
      </c>
      <c r="D2411" s="6">
        <v>3.6999999999999998E-2</v>
      </c>
      <c r="E2411" s="8">
        <v>43392</v>
      </c>
      <c r="F2411">
        <f t="shared" si="37"/>
        <v>2018</v>
      </c>
    </row>
    <row r="2412" spans="1:6" x14ac:dyDescent="0.25">
      <c r="A2412" s="67" t="s">
        <v>1334</v>
      </c>
      <c r="B2412" s="67" t="s">
        <v>4250</v>
      </c>
      <c r="C2412" s="6">
        <v>235.76400000000001</v>
      </c>
      <c r="D2412" s="6">
        <v>7.3999999999999996E-2</v>
      </c>
      <c r="E2412" s="8">
        <v>43392</v>
      </c>
      <c r="F2412">
        <f t="shared" si="37"/>
        <v>2018</v>
      </c>
    </row>
    <row r="2413" spans="1:6" x14ac:dyDescent="0.25">
      <c r="A2413" s="67" t="s">
        <v>1334</v>
      </c>
      <c r="B2413" s="67" t="s">
        <v>4250</v>
      </c>
      <c r="C2413" s="6">
        <v>219.834</v>
      </c>
      <c r="D2413" s="6">
        <v>6.9000000000000006E-2</v>
      </c>
      <c r="E2413" s="8">
        <v>43392</v>
      </c>
      <c r="F2413">
        <f t="shared" si="37"/>
        <v>2018</v>
      </c>
    </row>
    <row r="2414" spans="1:6" x14ac:dyDescent="0.25">
      <c r="A2414" s="67" t="s">
        <v>1334</v>
      </c>
      <c r="B2414" s="67" t="s">
        <v>4250</v>
      </c>
      <c r="C2414" s="6">
        <v>379.13400000000001</v>
      </c>
      <c r="D2414" s="6">
        <v>0.11899999999999999</v>
      </c>
      <c r="E2414" s="8">
        <v>43392</v>
      </c>
      <c r="F2414">
        <f t="shared" si="37"/>
        <v>2018</v>
      </c>
    </row>
    <row r="2415" spans="1:6" x14ac:dyDescent="0.25">
      <c r="A2415" s="67" t="s">
        <v>1334</v>
      </c>
      <c r="B2415" s="67" t="s">
        <v>4251</v>
      </c>
      <c r="C2415" s="6">
        <v>175</v>
      </c>
      <c r="D2415" s="6">
        <v>7.0000000000000007E-2</v>
      </c>
      <c r="E2415" s="8">
        <v>43427</v>
      </c>
      <c r="F2415">
        <f t="shared" si="37"/>
        <v>2018</v>
      </c>
    </row>
    <row r="2416" spans="1:6" x14ac:dyDescent="0.25">
      <c r="A2416" s="67" t="s">
        <v>1334</v>
      </c>
      <c r="B2416" s="67" t="s">
        <v>4251</v>
      </c>
      <c r="C2416" s="6">
        <v>0</v>
      </c>
      <c r="D2416" s="6">
        <v>0</v>
      </c>
      <c r="E2416" s="8">
        <v>43427</v>
      </c>
      <c r="F2416">
        <f t="shared" si="37"/>
        <v>2018</v>
      </c>
    </row>
    <row r="2417" spans="1:6" x14ac:dyDescent="0.25">
      <c r="A2417" s="67" t="s">
        <v>1334</v>
      </c>
      <c r="B2417" s="67" t="s">
        <v>4251</v>
      </c>
      <c r="C2417" s="6">
        <v>127.5</v>
      </c>
      <c r="D2417" s="6">
        <v>5.0999999999999997E-2</v>
      </c>
      <c r="E2417" s="8">
        <v>43427</v>
      </c>
      <c r="F2417">
        <f t="shared" si="37"/>
        <v>2018</v>
      </c>
    </row>
    <row r="2418" spans="1:6" x14ac:dyDescent="0.25">
      <c r="A2418" s="67" t="s">
        <v>1334</v>
      </c>
      <c r="B2418" s="67" t="s">
        <v>4251</v>
      </c>
      <c r="C2418" s="6">
        <v>255</v>
      </c>
      <c r="D2418" s="6">
        <v>0.10199999999999999</v>
      </c>
      <c r="E2418" s="8">
        <v>43427</v>
      </c>
      <c r="F2418">
        <f t="shared" si="37"/>
        <v>2018</v>
      </c>
    </row>
    <row r="2419" spans="1:6" x14ac:dyDescent="0.25">
      <c r="A2419" s="67" t="s">
        <v>1334</v>
      </c>
      <c r="B2419" s="67" t="s">
        <v>4251</v>
      </c>
      <c r="C2419" s="6">
        <v>245</v>
      </c>
      <c r="D2419" s="6">
        <v>9.8000000000000004E-2</v>
      </c>
      <c r="E2419" s="8">
        <v>43427</v>
      </c>
      <c r="F2419">
        <f t="shared" si="37"/>
        <v>2018</v>
      </c>
    </row>
    <row r="2420" spans="1:6" x14ac:dyDescent="0.25">
      <c r="A2420" s="67" t="s">
        <v>1334</v>
      </c>
      <c r="B2420" s="67" t="s">
        <v>4251</v>
      </c>
      <c r="C2420" s="6">
        <v>112.5</v>
      </c>
      <c r="D2420" s="6">
        <v>4.4999999999999998E-2</v>
      </c>
      <c r="E2420" s="8">
        <v>43427</v>
      </c>
      <c r="F2420">
        <f t="shared" si="37"/>
        <v>2018</v>
      </c>
    </row>
    <row r="2421" spans="1:6" x14ac:dyDescent="0.25">
      <c r="A2421" s="67" t="s">
        <v>1334</v>
      </c>
      <c r="B2421" s="67" t="s">
        <v>4251</v>
      </c>
      <c r="C2421" s="6">
        <v>820</v>
      </c>
      <c r="D2421" s="6">
        <v>0.20499999999999999</v>
      </c>
      <c r="E2421" s="8">
        <v>43427</v>
      </c>
      <c r="F2421">
        <f t="shared" si="37"/>
        <v>2018</v>
      </c>
    </row>
    <row r="2422" spans="1:6" x14ac:dyDescent="0.25">
      <c r="A2422" s="67" t="s">
        <v>1334</v>
      </c>
      <c r="B2422" s="67" t="s">
        <v>4251</v>
      </c>
      <c r="C2422" s="6">
        <v>576</v>
      </c>
      <c r="D2422" s="6">
        <v>0.14399999999999999</v>
      </c>
      <c r="E2422" s="8">
        <v>43427</v>
      </c>
      <c r="F2422">
        <f t="shared" si="37"/>
        <v>2018</v>
      </c>
    </row>
    <row r="2423" spans="1:6" x14ac:dyDescent="0.25">
      <c r="A2423" s="67" t="s">
        <v>1334</v>
      </c>
      <c r="B2423" s="67" t="s">
        <v>4251</v>
      </c>
      <c r="C2423" s="6">
        <v>2340</v>
      </c>
      <c r="D2423" s="6">
        <v>0.93600000000000005</v>
      </c>
      <c r="E2423" s="8">
        <v>43427</v>
      </c>
      <c r="F2423">
        <f t="shared" si="37"/>
        <v>2018</v>
      </c>
    </row>
    <row r="2424" spans="1:6" x14ac:dyDescent="0.25">
      <c r="A2424" s="67" t="s">
        <v>1334</v>
      </c>
      <c r="B2424" s="67" t="s">
        <v>4252</v>
      </c>
      <c r="C2424" s="6">
        <v>465.08</v>
      </c>
      <c r="D2424" s="6">
        <v>0.14000000000000001</v>
      </c>
      <c r="E2424" s="8">
        <v>43416</v>
      </c>
      <c r="F2424">
        <f t="shared" si="37"/>
        <v>2018</v>
      </c>
    </row>
    <row r="2425" spans="1:6" x14ac:dyDescent="0.25">
      <c r="A2425" s="67" t="s">
        <v>1334</v>
      </c>
      <c r="B2425" s="67" t="s">
        <v>4252</v>
      </c>
      <c r="C2425" s="6">
        <v>162.77799999999999</v>
      </c>
      <c r="D2425" s="6">
        <v>4.9000000000000002E-2</v>
      </c>
      <c r="E2425" s="8">
        <v>43416</v>
      </c>
      <c r="F2425">
        <f t="shared" si="37"/>
        <v>2018</v>
      </c>
    </row>
    <row r="2426" spans="1:6" x14ac:dyDescent="0.25">
      <c r="A2426" s="67" t="s">
        <v>1334</v>
      </c>
      <c r="B2426" s="67" t="s">
        <v>4252</v>
      </c>
      <c r="C2426" s="6">
        <v>1036.4639999999999</v>
      </c>
      <c r="D2426" s="6">
        <v>0.312</v>
      </c>
      <c r="E2426" s="8">
        <v>43416</v>
      </c>
      <c r="F2426">
        <f t="shared" si="37"/>
        <v>2018</v>
      </c>
    </row>
    <row r="2427" spans="1:6" x14ac:dyDescent="0.25">
      <c r="A2427" s="67" t="s">
        <v>1334</v>
      </c>
      <c r="B2427" s="67" t="s">
        <v>4253</v>
      </c>
      <c r="C2427" s="6">
        <v>0</v>
      </c>
      <c r="D2427" s="6">
        <v>0</v>
      </c>
      <c r="E2427" s="8">
        <v>43411</v>
      </c>
      <c r="F2427">
        <f t="shared" si="37"/>
        <v>2018</v>
      </c>
    </row>
    <row r="2428" spans="1:6" x14ac:dyDescent="0.25">
      <c r="A2428" s="67" t="s">
        <v>1334</v>
      </c>
      <c r="B2428" s="67" t="s">
        <v>4253</v>
      </c>
      <c r="C2428" s="6">
        <v>642.096</v>
      </c>
      <c r="D2428" s="6">
        <v>0.14699999999999999</v>
      </c>
      <c r="E2428" s="8">
        <v>43411</v>
      </c>
      <c r="F2428">
        <f t="shared" si="37"/>
        <v>2018</v>
      </c>
    </row>
    <row r="2429" spans="1:6" x14ac:dyDescent="0.25">
      <c r="A2429" s="67" t="s">
        <v>1334</v>
      </c>
      <c r="B2429" s="67" t="s">
        <v>4253</v>
      </c>
      <c r="C2429" s="6">
        <v>2109.7440000000001</v>
      </c>
      <c r="D2429" s="6">
        <v>0.48299999999999998</v>
      </c>
      <c r="E2429" s="8">
        <v>43411</v>
      </c>
      <c r="F2429">
        <f t="shared" si="37"/>
        <v>2018</v>
      </c>
    </row>
    <row r="2430" spans="1:6" x14ac:dyDescent="0.25">
      <c r="A2430" s="67" t="s">
        <v>1334</v>
      </c>
      <c r="B2430" s="67" t="s">
        <v>4253</v>
      </c>
      <c r="C2430" s="6">
        <v>3638.5439999999999</v>
      </c>
      <c r="D2430" s="6">
        <v>0.83299999999999996</v>
      </c>
      <c r="E2430" s="8">
        <v>43411</v>
      </c>
      <c r="F2430">
        <f t="shared" si="37"/>
        <v>2018</v>
      </c>
    </row>
    <row r="2431" spans="1:6" x14ac:dyDescent="0.25">
      <c r="A2431" s="67" t="s">
        <v>1334</v>
      </c>
      <c r="B2431" s="67" t="s">
        <v>4254</v>
      </c>
      <c r="C2431" s="6">
        <v>0</v>
      </c>
      <c r="D2431" s="6">
        <v>0</v>
      </c>
      <c r="E2431" s="8">
        <v>43423</v>
      </c>
      <c r="F2431">
        <f t="shared" si="37"/>
        <v>2018</v>
      </c>
    </row>
    <row r="2432" spans="1:6" x14ac:dyDescent="0.25">
      <c r="A2432" s="67" t="s">
        <v>1334</v>
      </c>
      <c r="B2432" s="67" t="s">
        <v>4254</v>
      </c>
      <c r="C2432" s="6">
        <v>916.87199999999996</v>
      </c>
      <c r="D2432" s="6">
        <v>0.27600000000000002</v>
      </c>
      <c r="E2432" s="8">
        <v>43423</v>
      </c>
      <c r="F2432">
        <f t="shared" si="37"/>
        <v>2018</v>
      </c>
    </row>
    <row r="2433" spans="1:6" x14ac:dyDescent="0.25">
      <c r="A2433" s="67" t="s">
        <v>1334</v>
      </c>
      <c r="B2433" s="67" t="s">
        <v>4254</v>
      </c>
      <c r="C2433" s="6">
        <v>1581.2719999999999</v>
      </c>
      <c r="D2433" s="6">
        <v>0.47599999999999998</v>
      </c>
      <c r="E2433" s="8">
        <v>43423</v>
      </c>
      <c r="F2433">
        <f t="shared" si="37"/>
        <v>2018</v>
      </c>
    </row>
    <row r="2434" spans="1:6" x14ac:dyDescent="0.25">
      <c r="A2434" s="67" t="s">
        <v>1334</v>
      </c>
      <c r="B2434" s="67" t="s">
        <v>4254</v>
      </c>
      <c r="C2434" s="6">
        <v>5026.1859999999997</v>
      </c>
      <c r="D2434" s="6">
        <v>1.5129999999999999</v>
      </c>
      <c r="E2434" s="8">
        <v>43423</v>
      </c>
      <c r="F2434">
        <f t="shared" si="37"/>
        <v>2018</v>
      </c>
    </row>
    <row r="2435" spans="1:6" x14ac:dyDescent="0.25">
      <c r="A2435" s="67" t="s">
        <v>1334</v>
      </c>
      <c r="B2435" s="67" t="s">
        <v>4255</v>
      </c>
      <c r="C2435" s="6">
        <v>3963.7759999999998</v>
      </c>
      <c r="D2435" s="6">
        <v>1.3839999999999999</v>
      </c>
      <c r="E2435" s="8">
        <v>43426</v>
      </c>
      <c r="F2435">
        <f t="shared" ref="F2435:F2498" si="38">YEAR(E2435)</f>
        <v>2018</v>
      </c>
    </row>
    <row r="2436" spans="1:6" x14ac:dyDescent="0.25">
      <c r="A2436" s="67" t="s">
        <v>1334</v>
      </c>
      <c r="B2436" s="67" t="s">
        <v>4255</v>
      </c>
      <c r="C2436" s="6">
        <v>0</v>
      </c>
      <c r="D2436" s="6">
        <v>0</v>
      </c>
      <c r="E2436" s="8">
        <v>43426</v>
      </c>
      <c r="F2436">
        <f t="shared" si="38"/>
        <v>2018</v>
      </c>
    </row>
    <row r="2437" spans="1:6" x14ac:dyDescent="0.25">
      <c r="A2437" s="67" t="s">
        <v>1334</v>
      </c>
      <c r="B2437" s="67" t="s">
        <v>4256</v>
      </c>
      <c r="C2437" s="6">
        <v>73.215999999999994</v>
      </c>
      <c r="D2437" s="6">
        <v>1.6E-2</v>
      </c>
      <c r="E2437" s="8">
        <v>43405</v>
      </c>
      <c r="F2437">
        <f t="shared" si="38"/>
        <v>2018</v>
      </c>
    </row>
    <row r="2438" spans="1:6" x14ac:dyDescent="0.25">
      <c r="A2438" s="67" t="s">
        <v>1334</v>
      </c>
      <c r="B2438" s="67" t="s">
        <v>4256</v>
      </c>
      <c r="C2438" s="6">
        <v>1857.856</v>
      </c>
      <c r="D2438" s="6">
        <v>0.40600000000000003</v>
      </c>
      <c r="E2438" s="8">
        <v>43405</v>
      </c>
      <c r="F2438">
        <f t="shared" si="38"/>
        <v>2018</v>
      </c>
    </row>
    <row r="2439" spans="1:6" x14ac:dyDescent="0.25">
      <c r="A2439" s="67" t="s">
        <v>1334</v>
      </c>
      <c r="B2439" s="67" t="s">
        <v>4257</v>
      </c>
      <c r="C2439" s="6">
        <v>773.5</v>
      </c>
      <c r="D2439" s="6">
        <v>0.17499999999999999</v>
      </c>
      <c r="E2439" s="8">
        <v>43427</v>
      </c>
      <c r="F2439">
        <f t="shared" si="38"/>
        <v>2018</v>
      </c>
    </row>
    <row r="2440" spans="1:6" x14ac:dyDescent="0.25">
      <c r="A2440" s="67" t="s">
        <v>1334</v>
      </c>
      <c r="B2440" s="67" t="s">
        <v>4257</v>
      </c>
      <c r="C2440" s="6">
        <v>0</v>
      </c>
      <c r="D2440" s="6">
        <v>0</v>
      </c>
      <c r="E2440" s="8">
        <v>43427</v>
      </c>
      <c r="F2440">
        <f t="shared" si="38"/>
        <v>2018</v>
      </c>
    </row>
    <row r="2441" spans="1:6" x14ac:dyDescent="0.25">
      <c r="A2441" s="67" t="s">
        <v>1334</v>
      </c>
      <c r="B2441" s="67" t="s">
        <v>4257</v>
      </c>
      <c r="C2441" s="6">
        <v>901.68</v>
      </c>
      <c r="D2441" s="6">
        <v>0.20399999999999999</v>
      </c>
      <c r="E2441" s="8">
        <v>43427</v>
      </c>
      <c r="F2441">
        <f t="shared" si="38"/>
        <v>2018</v>
      </c>
    </row>
    <row r="2442" spans="1:6" x14ac:dyDescent="0.25">
      <c r="A2442" s="67" t="s">
        <v>1334</v>
      </c>
      <c r="B2442" s="67" t="s">
        <v>4257</v>
      </c>
      <c r="C2442" s="6">
        <v>3155.88</v>
      </c>
      <c r="D2442" s="6">
        <v>0.71399999999999997</v>
      </c>
      <c r="E2442" s="8">
        <v>43427</v>
      </c>
      <c r="F2442">
        <f t="shared" si="38"/>
        <v>2018</v>
      </c>
    </row>
    <row r="2443" spans="1:6" x14ac:dyDescent="0.25">
      <c r="A2443" s="67" t="s">
        <v>1334</v>
      </c>
      <c r="B2443" s="67" t="s">
        <v>4257</v>
      </c>
      <c r="C2443" s="6">
        <v>5410.08</v>
      </c>
      <c r="D2443" s="6">
        <v>1.224</v>
      </c>
      <c r="E2443" s="8">
        <v>43427</v>
      </c>
      <c r="F2443">
        <f t="shared" si="38"/>
        <v>2018</v>
      </c>
    </row>
    <row r="2444" spans="1:6" x14ac:dyDescent="0.25">
      <c r="A2444" s="67" t="s">
        <v>1334</v>
      </c>
      <c r="B2444" s="67" t="s">
        <v>4257</v>
      </c>
      <c r="C2444" s="6">
        <v>3155.88</v>
      </c>
      <c r="D2444" s="6">
        <v>0.71399999999999997</v>
      </c>
      <c r="E2444" s="8">
        <v>43427</v>
      </c>
      <c r="F2444">
        <f t="shared" si="38"/>
        <v>2018</v>
      </c>
    </row>
    <row r="2445" spans="1:6" x14ac:dyDescent="0.25">
      <c r="A2445" s="67" t="s">
        <v>1334</v>
      </c>
      <c r="B2445" s="67" t="s">
        <v>4257</v>
      </c>
      <c r="C2445" s="6">
        <v>2625.48</v>
      </c>
      <c r="D2445" s="6">
        <v>0.59399999999999997</v>
      </c>
      <c r="E2445" s="8">
        <v>43427</v>
      </c>
      <c r="F2445">
        <f t="shared" si="38"/>
        <v>2018</v>
      </c>
    </row>
    <row r="2446" spans="1:6" x14ac:dyDescent="0.25">
      <c r="A2446" s="67" t="s">
        <v>1334</v>
      </c>
      <c r="B2446" s="67" t="s">
        <v>4257</v>
      </c>
      <c r="C2446" s="6">
        <v>1856.4</v>
      </c>
      <c r="D2446" s="6">
        <v>0.42</v>
      </c>
      <c r="E2446" s="8">
        <v>43427</v>
      </c>
      <c r="F2446">
        <f t="shared" si="38"/>
        <v>2018</v>
      </c>
    </row>
    <row r="2447" spans="1:6" x14ac:dyDescent="0.25">
      <c r="A2447" s="67" t="s">
        <v>1334</v>
      </c>
      <c r="B2447" s="67" t="s">
        <v>4257</v>
      </c>
      <c r="C2447" s="6">
        <v>3222.18</v>
      </c>
      <c r="D2447" s="6">
        <v>0.72899999999999998</v>
      </c>
      <c r="E2447" s="8">
        <v>43427</v>
      </c>
      <c r="F2447">
        <f t="shared" si="38"/>
        <v>2018</v>
      </c>
    </row>
    <row r="2448" spans="1:6" x14ac:dyDescent="0.25">
      <c r="A2448" s="67" t="s">
        <v>1334</v>
      </c>
      <c r="B2448" s="67" t="s">
        <v>4257</v>
      </c>
      <c r="C2448" s="6">
        <v>3580.2</v>
      </c>
      <c r="D2448" s="6">
        <v>0.81</v>
      </c>
      <c r="E2448" s="8">
        <v>43427</v>
      </c>
      <c r="F2448">
        <f t="shared" si="38"/>
        <v>2018</v>
      </c>
    </row>
    <row r="2449" spans="1:6" x14ac:dyDescent="0.25">
      <c r="A2449" s="67" t="s">
        <v>1334</v>
      </c>
      <c r="B2449" s="67" t="s">
        <v>4257</v>
      </c>
      <c r="C2449" s="6">
        <v>2148.12</v>
      </c>
      <c r="D2449" s="6">
        <v>0.48599999999999999</v>
      </c>
      <c r="E2449" s="8">
        <v>43427</v>
      </c>
      <c r="F2449">
        <f t="shared" si="38"/>
        <v>2018</v>
      </c>
    </row>
    <row r="2450" spans="1:6" x14ac:dyDescent="0.25">
      <c r="A2450" s="67" t="s">
        <v>1334</v>
      </c>
      <c r="B2450" s="67" t="s">
        <v>4257</v>
      </c>
      <c r="C2450" s="6">
        <v>2148.12</v>
      </c>
      <c r="D2450" s="6">
        <v>0.48599999999999999</v>
      </c>
      <c r="E2450" s="8">
        <v>43427</v>
      </c>
      <c r="F2450">
        <f t="shared" si="38"/>
        <v>2018</v>
      </c>
    </row>
    <row r="2451" spans="1:6" x14ac:dyDescent="0.25">
      <c r="A2451" s="67" t="s">
        <v>1334</v>
      </c>
      <c r="B2451" s="67" t="s">
        <v>4257</v>
      </c>
      <c r="C2451" s="6">
        <v>10740.6</v>
      </c>
      <c r="D2451" s="6">
        <v>2.4300000000000002</v>
      </c>
      <c r="E2451" s="8">
        <v>43427</v>
      </c>
      <c r="F2451">
        <f t="shared" si="38"/>
        <v>2018</v>
      </c>
    </row>
    <row r="2452" spans="1:6" x14ac:dyDescent="0.25">
      <c r="A2452" s="67" t="s">
        <v>1334</v>
      </c>
      <c r="B2452" s="67" t="s">
        <v>4257</v>
      </c>
      <c r="C2452" s="6">
        <v>16468.919999999998</v>
      </c>
      <c r="D2452" s="6">
        <v>3.726</v>
      </c>
      <c r="E2452" s="8">
        <v>43427</v>
      </c>
      <c r="F2452">
        <f t="shared" si="38"/>
        <v>2018</v>
      </c>
    </row>
    <row r="2453" spans="1:6" x14ac:dyDescent="0.25">
      <c r="A2453" s="67" t="s">
        <v>1334</v>
      </c>
      <c r="B2453" s="67" t="s">
        <v>4257</v>
      </c>
      <c r="C2453" s="6">
        <v>813.28</v>
      </c>
      <c r="D2453" s="6">
        <v>0.184</v>
      </c>
      <c r="E2453" s="8">
        <v>43427</v>
      </c>
      <c r="F2453">
        <f t="shared" si="38"/>
        <v>2018</v>
      </c>
    </row>
    <row r="2454" spans="1:6" x14ac:dyDescent="0.25">
      <c r="A2454" s="67" t="s">
        <v>1334</v>
      </c>
      <c r="B2454" s="67" t="s">
        <v>4257</v>
      </c>
      <c r="C2454" s="6">
        <v>1219.92</v>
      </c>
      <c r="D2454" s="6">
        <v>0.27600000000000002</v>
      </c>
      <c r="E2454" s="8">
        <v>43427</v>
      </c>
      <c r="F2454">
        <f t="shared" si="38"/>
        <v>2018</v>
      </c>
    </row>
    <row r="2455" spans="1:6" x14ac:dyDescent="0.25">
      <c r="A2455" s="67" t="s">
        <v>1334</v>
      </c>
      <c r="B2455" s="67" t="s">
        <v>4258</v>
      </c>
      <c r="C2455" s="6">
        <v>0</v>
      </c>
      <c r="D2455" s="6">
        <v>0</v>
      </c>
      <c r="E2455" s="8">
        <v>43412</v>
      </c>
      <c r="F2455">
        <f t="shared" si="38"/>
        <v>2018</v>
      </c>
    </row>
    <row r="2456" spans="1:6" x14ac:dyDescent="0.25">
      <c r="A2456" s="67" t="s">
        <v>1334</v>
      </c>
      <c r="B2456" s="67" t="s">
        <v>4258</v>
      </c>
      <c r="C2456" s="6">
        <v>645.12</v>
      </c>
      <c r="D2456" s="6">
        <v>0.16800000000000001</v>
      </c>
      <c r="E2456" s="8">
        <v>43412</v>
      </c>
      <c r="F2456">
        <f t="shared" si="38"/>
        <v>2018</v>
      </c>
    </row>
    <row r="2457" spans="1:6" x14ac:dyDescent="0.25">
      <c r="A2457" s="67" t="s">
        <v>1334</v>
      </c>
      <c r="B2457" s="67" t="s">
        <v>4258</v>
      </c>
      <c r="C2457" s="6">
        <v>6220.8</v>
      </c>
      <c r="D2457" s="6">
        <v>1.62</v>
      </c>
      <c r="E2457" s="8">
        <v>43412</v>
      </c>
      <c r="F2457">
        <f t="shared" si="38"/>
        <v>2018</v>
      </c>
    </row>
    <row r="2458" spans="1:6" x14ac:dyDescent="0.25">
      <c r="A2458" s="67" t="s">
        <v>1334</v>
      </c>
      <c r="B2458" s="67" t="s">
        <v>4258</v>
      </c>
      <c r="C2458" s="6">
        <v>883.2</v>
      </c>
      <c r="D2458" s="6">
        <v>0.23</v>
      </c>
      <c r="E2458" s="8">
        <v>43412</v>
      </c>
      <c r="F2458">
        <f t="shared" si="38"/>
        <v>2018</v>
      </c>
    </row>
    <row r="2459" spans="1:6" x14ac:dyDescent="0.25">
      <c r="A2459" s="67" t="s">
        <v>1334</v>
      </c>
      <c r="B2459" s="67" t="s">
        <v>4259</v>
      </c>
      <c r="C2459" s="6">
        <v>8818.848</v>
      </c>
      <c r="D2459" s="6">
        <v>2.0760000000000001</v>
      </c>
      <c r="E2459" s="8">
        <v>43433</v>
      </c>
      <c r="F2459">
        <f t="shared" si="38"/>
        <v>2018</v>
      </c>
    </row>
    <row r="2460" spans="1:6" x14ac:dyDescent="0.25">
      <c r="A2460" s="67" t="s">
        <v>1334</v>
      </c>
      <c r="B2460" s="67" t="s">
        <v>4259</v>
      </c>
      <c r="C2460" s="6">
        <v>0</v>
      </c>
      <c r="D2460" s="6">
        <v>0</v>
      </c>
      <c r="E2460" s="8">
        <v>43433</v>
      </c>
      <c r="F2460">
        <f t="shared" si="38"/>
        <v>2018</v>
      </c>
    </row>
    <row r="2461" spans="1:6" x14ac:dyDescent="0.25">
      <c r="A2461" s="67" t="s">
        <v>1334</v>
      </c>
      <c r="B2461" s="67" t="s">
        <v>4260</v>
      </c>
      <c r="C2461" s="6">
        <v>0</v>
      </c>
      <c r="D2461" s="6">
        <v>0</v>
      </c>
      <c r="E2461" s="8">
        <v>43417</v>
      </c>
      <c r="F2461">
        <f t="shared" si="38"/>
        <v>2018</v>
      </c>
    </row>
    <row r="2462" spans="1:6" x14ac:dyDescent="0.25">
      <c r="A2462" s="67" t="s">
        <v>1334</v>
      </c>
      <c r="B2462" s="67" t="s">
        <v>4260</v>
      </c>
      <c r="C2462" s="6">
        <v>642.096</v>
      </c>
      <c r="D2462" s="6">
        <v>0.126</v>
      </c>
      <c r="E2462" s="8">
        <v>43417</v>
      </c>
      <c r="F2462">
        <f t="shared" si="38"/>
        <v>2018</v>
      </c>
    </row>
    <row r="2463" spans="1:6" x14ac:dyDescent="0.25">
      <c r="A2463" s="67" t="s">
        <v>1334</v>
      </c>
      <c r="B2463" s="67" t="s">
        <v>4260</v>
      </c>
      <c r="C2463" s="6">
        <v>1498.2239999999999</v>
      </c>
      <c r="D2463" s="6">
        <v>0.29399999999999998</v>
      </c>
      <c r="E2463" s="8">
        <v>43417</v>
      </c>
      <c r="F2463">
        <f t="shared" si="38"/>
        <v>2018</v>
      </c>
    </row>
    <row r="2464" spans="1:6" x14ac:dyDescent="0.25">
      <c r="A2464" s="67" t="s">
        <v>1334</v>
      </c>
      <c r="B2464" s="67" t="s">
        <v>4260</v>
      </c>
      <c r="C2464" s="6">
        <v>443.35199999999998</v>
      </c>
      <c r="D2464" s="6">
        <v>8.6999999999999994E-2</v>
      </c>
      <c r="E2464" s="8">
        <v>43417</v>
      </c>
      <c r="F2464">
        <f t="shared" si="38"/>
        <v>2018</v>
      </c>
    </row>
    <row r="2465" spans="1:6" x14ac:dyDescent="0.25">
      <c r="A2465" s="67" t="s">
        <v>1334</v>
      </c>
      <c r="B2465" s="67" t="s">
        <v>4260</v>
      </c>
      <c r="C2465" s="6">
        <v>2914.9119999999998</v>
      </c>
      <c r="D2465" s="6">
        <v>0.57199999999999995</v>
      </c>
      <c r="E2465" s="8">
        <v>43417</v>
      </c>
      <c r="F2465">
        <f t="shared" si="38"/>
        <v>2018</v>
      </c>
    </row>
    <row r="2466" spans="1:6" x14ac:dyDescent="0.25">
      <c r="A2466" s="67" t="s">
        <v>1334</v>
      </c>
      <c r="B2466" s="67" t="s">
        <v>4260</v>
      </c>
      <c r="C2466" s="6">
        <v>1350.44</v>
      </c>
      <c r="D2466" s="6">
        <v>0.26500000000000001</v>
      </c>
      <c r="E2466" s="8">
        <v>43417</v>
      </c>
      <c r="F2466">
        <f t="shared" si="38"/>
        <v>2018</v>
      </c>
    </row>
    <row r="2467" spans="1:6" x14ac:dyDescent="0.25">
      <c r="A2467" s="67" t="s">
        <v>1334</v>
      </c>
      <c r="B2467" s="67" t="s">
        <v>4261</v>
      </c>
      <c r="C2467" s="6">
        <v>0</v>
      </c>
      <c r="D2467" s="6">
        <v>0</v>
      </c>
      <c r="E2467" s="8">
        <v>43418</v>
      </c>
      <c r="F2467">
        <f t="shared" si="38"/>
        <v>2018</v>
      </c>
    </row>
    <row r="2468" spans="1:6" x14ac:dyDescent="0.25">
      <c r="A2468" s="67" t="s">
        <v>1334</v>
      </c>
      <c r="B2468" s="67" t="s">
        <v>4261</v>
      </c>
      <c r="C2468" s="6">
        <v>338.84399999999999</v>
      </c>
      <c r="D2468" s="6">
        <v>0.10199999999999999</v>
      </c>
      <c r="E2468" s="8">
        <v>43418</v>
      </c>
      <c r="F2468">
        <f t="shared" si="38"/>
        <v>2018</v>
      </c>
    </row>
    <row r="2469" spans="1:6" x14ac:dyDescent="0.25">
      <c r="A2469" s="67" t="s">
        <v>1334</v>
      </c>
      <c r="B2469" s="67" t="s">
        <v>4261</v>
      </c>
      <c r="C2469" s="6">
        <v>1139.4459999999999</v>
      </c>
      <c r="D2469" s="6">
        <v>0.34300000000000003</v>
      </c>
      <c r="E2469" s="8">
        <v>43418</v>
      </c>
      <c r="F2469">
        <f t="shared" si="38"/>
        <v>2018</v>
      </c>
    </row>
    <row r="2470" spans="1:6" x14ac:dyDescent="0.25">
      <c r="A2470" s="67" t="s">
        <v>1334</v>
      </c>
      <c r="B2470" s="67" t="s">
        <v>4261</v>
      </c>
      <c r="C2470" s="6">
        <v>857.07600000000002</v>
      </c>
      <c r="D2470" s="6">
        <v>0.25800000000000001</v>
      </c>
      <c r="E2470" s="8">
        <v>43418</v>
      </c>
      <c r="F2470">
        <f t="shared" si="38"/>
        <v>2018</v>
      </c>
    </row>
    <row r="2471" spans="1:6" x14ac:dyDescent="0.25">
      <c r="A2471" s="67" t="s">
        <v>1334</v>
      </c>
      <c r="B2471" s="67" t="s">
        <v>4261</v>
      </c>
      <c r="C2471" s="6">
        <v>205.964</v>
      </c>
      <c r="D2471" s="6">
        <v>6.2E-2</v>
      </c>
      <c r="E2471" s="8">
        <v>43418</v>
      </c>
      <c r="F2471">
        <f t="shared" si="38"/>
        <v>2018</v>
      </c>
    </row>
    <row r="2472" spans="1:6" x14ac:dyDescent="0.25">
      <c r="A2472" s="67" t="s">
        <v>1334</v>
      </c>
      <c r="B2472" s="67" t="s">
        <v>4261</v>
      </c>
      <c r="C2472" s="6">
        <v>5979.6</v>
      </c>
      <c r="D2472" s="6">
        <v>1.8</v>
      </c>
      <c r="E2472" s="8">
        <v>43418</v>
      </c>
      <c r="F2472">
        <f t="shared" si="38"/>
        <v>2018</v>
      </c>
    </row>
    <row r="2473" spans="1:6" x14ac:dyDescent="0.25">
      <c r="A2473" s="67" t="s">
        <v>1334</v>
      </c>
      <c r="B2473" s="67" t="s">
        <v>4262</v>
      </c>
      <c r="C2473" s="6">
        <v>0</v>
      </c>
      <c r="D2473" s="6">
        <v>0</v>
      </c>
      <c r="E2473" s="8">
        <v>43418</v>
      </c>
      <c r="F2473">
        <f t="shared" si="38"/>
        <v>2018</v>
      </c>
    </row>
    <row r="2474" spans="1:6" x14ac:dyDescent="0.25">
      <c r="A2474" s="67" t="s">
        <v>1334</v>
      </c>
      <c r="B2474" s="67" t="s">
        <v>4262</v>
      </c>
      <c r="C2474" s="6">
        <v>578.13599999999997</v>
      </c>
      <c r="D2474" s="6">
        <v>0.10199999999999999</v>
      </c>
      <c r="E2474" s="8">
        <v>43418</v>
      </c>
      <c r="F2474">
        <f t="shared" si="38"/>
        <v>2018</v>
      </c>
    </row>
    <row r="2475" spans="1:6" x14ac:dyDescent="0.25">
      <c r="A2475" s="67" t="s">
        <v>1334</v>
      </c>
      <c r="B2475" s="67" t="s">
        <v>4262</v>
      </c>
      <c r="C2475" s="6">
        <v>306.072</v>
      </c>
      <c r="D2475" s="6">
        <v>5.3999999999999999E-2</v>
      </c>
      <c r="E2475" s="8">
        <v>43418</v>
      </c>
      <c r="F2475">
        <f t="shared" si="38"/>
        <v>2018</v>
      </c>
    </row>
    <row r="2476" spans="1:6" x14ac:dyDescent="0.25">
      <c r="A2476" s="67" t="s">
        <v>1334</v>
      </c>
      <c r="B2476" s="67" t="s">
        <v>4262</v>
      </c>
      <c r="C2476" s="6">
        <v>521.45600000000002</v>
      </c>
      <c r="D2476" s="6">
        <v>9.1999999999999998E-2</v>
      </c>
      <c r="E2476" s="8">
        <v>43418</v>
      </c>
      <c r="F2476">
        <f t="shared" si="38"/>
        <v>2018</v>
      </c>
    </row>
    <row r="2477" spans="1:6" x14ac:dyDescent="0.25">
      <c r="A2477" s="67" t="s">
        <v>1334</v>
      </c>
      <c r="B2477" s="67" t="s">
        <v>4262</v>
      </c>
      <c r="C2477" s="6">
        <v>1348.9839999999999</v>
      </c>
      <c r="D2477" s="6">
        <v>0.23799999999999999</v>
      </c>
      <c r="E2477" s="8">
        <v>43418</v>
      </c>
      <c r="F2477">
        <f t="shared" si="38"/>
        <v>2018</v>
      </c>
    </row>
    <row r="2478" spans="1:6" x14ac:dyDescent="0.25">
      <c r="A2478" s="67" t="s">
        <v>1334</v>
      </c>
      <c r="B2478" s="67" t="s">
        <v>4262</v>
      </c>
      <c r="C2478" s="6">
        <v>6801.6</v>
      </c>
      <c r="D2478" s="6">
        <v>1.2</v>
      </c>
      <c r="E2478" s="8">
        <v>43418</v>
      </c>
      <c r="F2478">
        <f t="shared" si="38"/>
        <v>2018</v>
      </c>
    </row>
    <row r="2479" spans="1:6" x14ac:dyDescent="0.25">
      <c r="A2479" s="67" t="s">
        <v>1334</v>
      </c>
      <c r="B2479" s="67" t="s">
        <v>4263</v>
      </c>
      <c r="C2479" s="6">
        <v>0</v>
      </c>
      <c r="D2479" s="6">
        <v>0</v>
      </c>
      <c r="E2479" s="8">
        <v>43416</v>
      </c>
      <c r="F2479">
        <f t="shared" si="38"/>
        <v>2018</v>
      </c>
    </row>
    <row r="2480" spans="1:6" x14ac:dyDescent="0.25">
      <c r="A2480" s="67" t="s">
        <v>1334</v>
      </c>
      <c r="B2480" s="67" t="s">
        <v>4263</v>
      </c>
      <c r="C2480" s="6">
        <v>140.76</v>
      </c>
      <c r="D2480" s="6">
        <v>5.0999999999999997E-2</v>
      </c>
      <c r="E2480" s="8">
        <v>43416</v>
      </c>
      <c r="F2480">
        <f t="shared" si="38"/>
        <v>2018</v>
      </c>
    </row>
    <row r="2481" spans="1:6" x14ac:dyDescent="0.25">
      <c r="A2481" s="67" t="s">
        <v>1334</v>
      </c>
      <c r="B2481" s="67" t="s">
        <v>4263</v>
      </c>
      <c r="C2481" s="6">
        <v>223.56</v>
      </c>
      <c r="D2481" s="6">
        <v>8.1000000000000003E-2</v>
      </c>
      <c r="E2481" s="8">
        <v>43416</v>
      </c>
      <c r="F2481">
        <f t="shared" si="38"/>
        <v>2018</v>
      </c>
    </row>
    <row r="2482" spans="1:6" x14ac:dyDescent="0.25">
      <c r="A2482" s="67" t="s">
        <v>1334</v>
      </c>
      <c r="B2482" s="67" t="s">
        <v>4263</v>
      </c>
      <c r="C2482" s="6">
        <v>7554.12</v>
      </c>
      <c r="D2482" s="6">
        <v>2.7370000000000001</v>
      </c>
      <c r="E2482" s="8">
        <v>43416</v>
      </c>
      <c r="F2482">
        <f t="shared" si="38"/>
        <v>2018</v>
      </c>
    </row>
    <row r="2483" spans="1:6" x14ac:dyDescent="0.25">
      <c r="A2483" s="67" t="s">
        <v>1334</v>
      </c>
      <c r="B2483" s="67" t="s">
        <v>4264</v>
      </c>
      <c r="C2483" s="6">
        <v>0</v>
      </c>
      <c r="D2483" s="6">
        <v>0</v>
      </c>
      <c r="E2483" s="8">
        <v>43420</v>
      </c>
      <c r="F2483">
        <f t="shared" si="38"/>
        <v>2018</v>
      </c>
    </row>
    <row r="2484" spans="1:6" x14ac:dyDescent="0.25">
      <c r="A2484" s="67" t="s">
        <v>1334</v>
      </c>
      <c r="B2484" s="67" t="s">
        <v>4264</v>
      </c>
      <c r="C2484" s="6">
        <v>1851.0450000000001</v>
      </c>
      <c r="D2484" s="6">
        <v>0.35699999999999998</v>
      </c>
      <c r="E2484" s="8">
        <v>43420</v>
      </c>
      <c r="F2484">
        <f t="shared" si="38"/>
        <v>2018</v>
      </c>
    </row>
    <row r="2485" spans="1:6" x14ac:dyDescent="0.25">
      <c r="A2485" s="67" t="s">
        <v>1334</v>
      </c>
      <c r="B2485" s="67" t="s">
        <v>4264</v>
      </c>
      <c r="C2485" s="6">
        <v>279.99</v>
      </c>
      <c r="D2485" s="6">
        <v>5.3999999999999999E-2</v>
      </c>
      <c r="E2485" s="8">
        <v>43420</v>
      </c>
      <c r="F2485">
        <f t="shared" si="38"/>
        <v>2018</v>
      </c>
    </row>
    <row r="2486" spans="1:6" x14ac:dyDescent="0.25">
      <c r="A2486" s="67" t="s">
        <v>1334</v>
      </c>
      <c r="B2486" s="67" t="s">
        <v>4264</v>
      </c>
      <c r="C2486" s="6">
        <v>1851.0450000000001</v>
      </c>
      <c r="D2486" s="6">
        <v>0.35699999999999998</v>
      </c>
      <c r="E2486" s="8">
        <v>43420</v>
      </c>
      <c r="F2486">
        <f t="shared" si="38"/>
        <v>2018</v>
      </c>
    </row>
    <row r="2487" spans="1:6" x14ac:dyDescent="0.25">
      <c r="A2487" s="67" t="s">
        <v>1334</v>
      </c>
      <c r="B2487" s="67" t="s">
        <v>4265</v>
      </c>
      <c r="C2487" s="6">
        <v>0</v>
      </c>
      <c r="D2487" s="6">
        <v>0</v>
      </c>
      <c r="E2487" s="8">
        <v>43416</v>
      </c>
      <c r="F2487">
        <f t="shared" si="38"/>
        <v>2018</v>
      </c>
    </row>
    <row r="2488" spans="1:6" x14ac:dyDescent="0.25">
      <c r="A2488" s="67" t="s">
        <v>1334</v>
      </c>
      <c r="B2488" s="67" t="s">
        <v>4265</v>
      </c>
      <c r="C2488" s="6">
        <v>502.32</v>
      </c>
      <c r="D2488" s="6">
        <v>0.13800000000000001</v>
      </c>
      <c r="E2488" s="8">
        <v>43416</v>
      </c>
      <c r="F2488">
        <f t="shared" si="38"/>
        <v>2018</v>
      </c>
    </row>
    <row r="2489" spans="1:6" x14ac:dyDescent="0.25">
      <c r="A2489" s="67" t="s">
        <v>1334</v>
      </c>
      <c r="B2489" s="67" t="s">
        <v>4265</v>
      </c>
      <c r="C2489" s="6">
        <v>1506.96</v>
      </c>
      <c r="D2489" s="6">
        <v>0.41399999999999998</v>
      </c>
      <c r="E2489" s="8">
        <v>43416</v>
      </c>
      <c r="F2489">
        <f t="shared" si="38"/>
        <v>2018</v>
      </c>
    </row>
    <row r="2490" spans="1:6" x14ac:dyDescent="0.25">
      <c r="A2490" s="67" t="s">
        <v>1334</v>
      </c>
      <c r="B2490" s="67" t="s">
        <v>4265</v>
      </c>
      <c r="C2490" s="6">
        <v>5831.28</v>
      </c>
      <c r="D2490" s="6">
        <v>1.6020000000000001</v>
      </c>
      <c r="E2490" s="8">
        <v>43416</v>
      </c>
      <c r="F2490">
        <f t="shared" si="38"/>
        <v>2018</v>
      </c>
    </row>
    <row r="2491" spans="1:6" x14ac:dyDescent="0.25">
      <c r="A2491" s="67" t="s">
        <v>1334</v>
      </c>
      <c r="B2491" s="67" t="s">
        <v>4266</v>
      </c>
      <c r="C2491" s="6">
        <v>0</v>
      </c>
      <c r="D2491" s="6">
        <v>0</v>
      </c>
      <c r="E2491" s="8">
        <v>43430</v>
      </c>
      <c r="F2491">
        <f t="shared" si="38"/>
        <v>2018</v>
      </c>
    </row>
    <row r="2492" spans="1:6" x14ac:dyDescent="0.25">
      <c r="A2492" s="67" t="s">
        <v>1334</v>
      </c>
      <c r="B2492" s="67" t="s">
        <v>4266</v>
      </c>
      <c r="C2492" s="6">
        <v>1182.6320000000001</v>
      </c>
      <c r="D2492" s="6">
        <v>0.35599999999999998</v>
      </c>
      <c r="E2492" s="8">
        <v>43430</v>
      </c>
      <c r="F2492">
        <f t="shared" si="38"/>
        <v>2018</v>
      </c>
    </row>
    <row r="2493" spans="1:6" x14ac:dyDescent="0.25">
      <c r="A2493" s="67" t="s">
        <v>1334</v>
      </c>
      <c r="B2493" s="67" t="s">
        <v>4266</v>
      </c>
      <c r="C2493" s="6">
        <v>1302.2239999999999</v>
      </c>
      <c r="D2493" s="6">
        <v>0.39200000000000002</v>
      </c>
      <c r="E2493" s="8">
        <v>43430</v>
      </c>
      <c r="F2493">
        <f t="shared" si="38"/>
        <v>2018</v>
      </c>
    </row>
    <row r="2494" spans="1:6" x14ac:dyDescent="0.25">
      <c r="A2494" s="67" t="s">
        <v>1334</v>
      </c>
      <c r="B2494" s="67" t="s">
        <v>4266</v>
      </c>
      <c r="C2494" s="6">
        <v>179.38800000000001</v>
      </c>
      <c r="D2494" s="6">
        <v>5.3999999999999999E-2</v>
      </c>
      <c r="E2494" s="8">
        <v>43430</v>
      </c>
      <c r="F2494">
        <f t="shared" si="38"/>
        <v>2018</v>
      </c>
    </row>
    <row r="2495" spans="1:6" x14ac:dyDescent="0.25">
      <c r="A2495" s="67" t="s">
        <v>1334</v>
      </c>
      <c r="B2495" s="67" t="s">
        <v>4266</v>
      </c>
      <c r="C2495" s="6">
        <v>179.38800000000001</v>
      </c>
      <c r="D2495" s="6">
        <v>5.3999999999999999E-2</v>
      </c>
      <c r="E2495" s="8">
        <v>43430</v>
      </c>
      <c r="F2495">
        <f t="shared" si="38"/>
        <v>2018</v>
      </c>
    </row>
    <row r="2496" spans="1:6" x14ac:dyDescent="0.25">
      <c r="A2496" s="67" t="s">
        <v>1334</v>
      </c>
      <c r="B2496" s="67" t="s">
        <v>4266</v>
      </c>
      <c r="C2496" s="6">
        <v>1116.192</v>
      </c>
      <c r="D2496" s="6">
        <v>0.33600000000000002</v>
      </c>
      <c r="E2496" s="8">
        <v>43430</v>
      </c>
      <c r="F2496">
        <f t="shared" si="38"/>
        <v>2018</v>
      </c>
    </row>
    <row r="2497" spans="1:6" x14ac:dyDescent="0.25">
      <c r="A2497" s="67" t="s">
        <v>1334</v>
      </c>
      <c r="B2497" s="67" t="s">
        <v>4266</v>
      </c>
      <c r="C2497" s="6">
        <v>269.08199999999999</v>
      </c>
      <c r="D2497" s="6">
        <v>8.1000000000000003E-2</v>
      </c>
      <c r="E2497" s="8">
        <v>43430</v>
      </c>
      <c r="F2497">
        <f t="shared" si="38"/>
        <v>2018</v>
      </c>
    </row>
    <row r="2498" spans="1:6" x14ac:dyDescent="0.25">
      <c r="A2498" s="67" t="s">
        <v>1334</v>
      </c>
      <c r="B2498" s="67" t="s">
        <v>4266</v>
      </c>
      <c r="C2498" s="6">
        <v>1727.44</v>
      </c>
      <c r="D2498" s="6">
        <v>0.52</v>
      </c>
      <c r="E2498" s="8">
        <v>43430</v>
      </c>
      <c r="F2498">
        <f t="shared" si="38"/>
        <v>2018</v>
      </c>
    </row>
    <row r="2499" spans="1:6" x14ac:dyDescent="0.25">
      <c r="A2499" s="67" t="s">
        <v>1334</v>
      </c>
      <c r="B2499" s="67" t="s">
        <v>4266</v>
      </c>
      <c r="C2499" s="6">
        <v>122.914</v>
      </c>
      <c r="D2499" s="6">
        <v>3.6999999999999998E-2</v>
      </c>
      <c r="E2499" s="8">
        <v>43430</v>
      </c>
      <c r="F2499">
        <f t="shared" ref="F2499:F2562" si="39">YEAR(E2499)</f>
        <v>2018</v>
      </c>
    </row>
    <row r="2500" spans="1:6" x14ac:dyDescent="0.25">
      <c r="A2500" s="67" t="s">
        <v>1334</v>
      </c>
      <c r="B2500" s="67" t="s">
        <v>4266</v>
      </c>
      <c r="C2500" s="6">
        <v>2069.6060000000002</v>
      </c>
      <c r="D2500" s="6">
        <v>0.623</v>
      </c>
      <c r="E2500" s="8">
        <v>43430</v>
      </c>
      <c r="F2500">
        <f t="shared" si="39"/>
        <v>2018</v>
      </c>
    </row>
    <row r="2501" spans="1:6" x14ac:dyDescent="0.25">
      <c r="A2501" s="67" t="s">
        <v>1334</v>
      </c>
      <c r="B2501" s="67" t="s">
        <v>4267</v>
      </c>
      <c r="C2501" s="6">
        <v>0</v>
      </c>
      <c r="D2501" s="6">
        <v>0</v>
      </c>
      <c r="E2501" s="8">
        <v>43423</v>
      </c>
      <c r="F2501">
        <f t="shared" si="39"/>
        <v>2018</v>
      </c>
    </row>
    <row r="2502" spans="1:6" x14ac:dyDescent="0.25">
      <c r="A2502" s="67" t="s">
        <v>1334</v>
      </c>
      <c r="B2502" s="67" t="s">
        <v>4267</v>
      </c>
      <c r="C2502" s="6">
        <v>5346.4319999999998</v>
      </c>
      <c r="D2502" s="6">
        <v>0.61199999999999999</v>
      </c>
      <c r="E2502" s="8">
        <v>43423</v>
      </c>
      <c r="F2502">
        <f t="shared" si="39"/>
        <v>2018</v>
      </c>
    </row>
    <row r="2503" spans="1:6" x14ac:dyDescent="0.25">
      <c r="A2503" s="67" t="s">
        <v>1334</v>
      </c>
      <c r="B2503" s="67" t="s">
        <v>4267</v>
      </c>
      <c r="C2503" s="6">
        <v>5791.9679999999998</v>
      </c>
      <c r="D2503" s="6">
        <v>0.66300000000000003</v>
      </c>
      <c r="E2503" s="8">
        <v>43423</v>
      </c>
      <c r="F2503">
        <f t="shared" si="39"/>
        <v>2018</v>
      </c>
    </row>
    <row r="2504" spans="1:6" x14ac:dyDescent="0.25">
      <c r="A2504" s="67" t="s">
        <v>1334</v>
      </c>
      <c r="B2504" s="67" t="s">
        <v>4267</v>
      </c>
      <c r="C2504" s="6">
        <v>707.61599999999999</v>
      </c>
      <c r="D2504" s="6">
        <v>8.1000000000000003E-2</v>
      </c>
      <c r="E2504" s="8">
        <v>43423</v>
      </c>
      <c r="F2504">
        <f t="shared" si="39"/>
        <v>2018</v>
      </c>
    </row>
    <row r="2505" spans="1:6" x14ac:dyDescent="0.25">
      <c r="A2505" s="67" t="s">
        <v>1334</v>
      </c>
      <c r="B2505" s="67" t="s">
        <v>4267</v>
      </c>
      <c r="C2505" s="6">
        <v>707.61599999999999</v>
      </c>
      <c r="D2505" s="6">
        <v>8.1000000000000003E-2</v>
      </c>
      <c r="E2505" s="8">
        <v>43423</v>
      </c>
      <c r="F2505">
        <f t="shared" si="39"/>
        <v>2018</v>
      </c>
    </row>
    <row r="2506" spans="1:6" x14ac:dyDescent="0.25">
      <c r="A2506" s="67" t="s">
        <v>1334</v>
      </c>
      <c r="B2506" s="67" t="s">
        <v>4267</v>
      </c>
      <c r="C2506" s="6">
        <v>707.61599999999999</v>
      </c>
      <c r="D2506" s="6">
        <v>8.1000000000000003E-2</v>
      </c>
      <c r="E2506" s="8">
        <v>43423</v>
      </c>
      <c r="F2506">
        <f t="shared" si="39"/>
        <v>2018</v>
      </c>
    </row>
    <row r="2507" spans="1:6" x14ac:dyDescent="0.25">
      <c r="A2507" s="67" t="s">
        <v>1334</v>
      </c>
      <c r="B2507" s="67" t="s">
        <v>4267</v>
      </c>
      <c r="C2507" s="6">
        <v>707.61599999999999</v>
      </c>
      <c r="D2507" s="6">
        <v>8.1000000000000003E-2</v>
      </c>
      <c r="E2507" s="8">
        <v>43423</v>
      </c>
      <c r="F2507">
        <f t="shared" si="39"/>
        <v>2018</v>
      </c>
    </row>
    <row r="2508" spans="1:6" x14ac:dyDescent="0.25">
      <c r="A2508" s="67" t="s">
        <v>1334</v>
      </c>
      <c r="B2508" s="67" t="s">
        <v>4267</v>
      </c>
      <c r="C2508" s="6">
        <v>943.48800000000006</v>
      </c>
      <c r="D2508" s="6">
        <v>0.108</v>
      </c>
      <c r="E2508" s="8">
        <v>43423</v>
      </c>
      <c r="F2508">
        <f t="shared" si="39"/>
        <v>2018</v>
      </c>
    </row>
    <row r="2509" spans="1:6" x14ac:dyDescent="0.25">
      <c r="A2509" s="67" t="s">
        <v>1334</v>
      </c>
      <c r="B2509" s="67" t="s">
        <v>4267</v>
      </c>
      <c r="C2509" s="6">
        <v>803.71199999999999</v>
      </c>
      <c r="D2509" s="6">
        <v>9.1999999999999998E-2</v>
      </c>
      <c r="E2509" s="8">
        <v>43423</v>
      </c>
      <c r="F2509">
        <f t="shared" si="39"/>
        <v>2018</v>
      </c>
    </row>
    <row r="2510" spans="1:6" x14ac:dyDescent="0.25">
      <c r="A2510" s="67" t="s">
        <v>1334</v>
      </c>
      <c r="B2510" s="67" t="s">
        <v>4267</v>
      </c>
      <c r="C2510" s="6">
        <v>1607.424</v>
      </c>
      <c r="D2510" s="6">
        <v>0.184</v>
      </c>
      <c r="E2510" s="8">
        <v>43423</v>
      </c>
      <c r="F2510">
        <f t="shared" si="39"/>
        <v>2018</v>
      </c>
    </row>
    <row r="2511" spans="1:6" x14ac:dyDescent="0.25">
      <c r="A2511" s="67" t="s">
        <v>1334</v>
      </c>
      <c r="B2511" s="67" t="s">
        <v>4267</v>
      </c>
      <c r="C2511" s="6">
        <v>1607.424</v>
      </c>
      <c r="D2511" s="6">
        <v>0.184</v>
      </c>
      <c r="E2511" s="8">
        <v>43423</v>
      </c>
      <c r="F2511">
        <f t="shared" si="39"/>
        <v>2018</v>
      </c>
    </row>
    <row r="2512" spans="1:6" x14ac:dyDescent="0.25">
      <c r="A2512" s="67" t="s">
        <v>1334</v>
      </c>
      <c r="B2512" s="67" t="s">
        <v>4267</v>
      </c>
      <c r="C2512" s="6">
        <v>1607.424</v>
      </c>
      <c r="D2512" s="6">
        <v>0.184</v>
      </c>
      <c r="E2512" s="8">
        <v>43423</v>
      </c>
      <c r="F2512">
        <f t="shared" si="39"/>
        <v>2018</v>
      </c>
    </row>
    <row r="2513" spans="1:6" x14ac:dyDescent="0.25">
      <c r="A2513" s="67" t="s">
        <v>1334</v>
      </c>
      <c r="B2513" s="67" t="s">
        <v>4267</v>
      </c>
      <c r="C2513" s="6">
        <v>2009.28</v>
      </c>
      <c r="D2513" s="6">
        <v>0.23</v>
      </c>
      <c r="E2513" s="8">
        <v>43423</v>
      </c>
      <c r="F2513">
        <f t="shared" si="39"/>
        <v>2018</v>
      </c>
    </row>
    <row r="2514" spans="1:6" x14ac:dyDescent="0.25">
      <c r="A2514" s="67" t="s">
        <v>1334</v>
      </c>
      <c r="B2514" s="67" t="s">
        <v>4267</v>
      </c>
      <c r="C2514" s="6">
        <v>2812.9920000000002</v>
      </c>
      <c r="D2514" s="6">
        <v>0.32200000000000001</v>
      </c>
      <c r="E2514" s="8">
        <v>43423</v>
      </c>
      <c r="F2514">
        <f t="shared" si="39"/>
        <v>2018</v>
      </c>
    </row>
    <row r="2515" spans="1:6" x14ac:dyDescent="0.25">
      <c r="A2515" s="67" t="s">
        <v>1334</v>
      </c>
      <c r="B2515" s="67" t="s">
        <v>4268</v>
      </c>
      <c r="C2515" s="6">
        <v>3761.712</v>
      </c>
      <c r="D2515" s="6">
        <v>1.3839999999999999</v>
      </c>
      <c r="E2515" s="8">
        <v>43433</v>
      </c>
      <c r="F2515">
        <f t="shared" si="39"/>
        <v>2018</v>
      </c>
    </row>
    <row r="2516" spans="1:6" x14ac:dyDescent="0.25">
      <c r="A2516" s="67" t="s">
        <v>1334</v>
      </c>
      <c r="B2516" s="67" t="s">
        <v>4268</v>
      </c>
      <c r="C2516" s="6">
        <v>0</v>
      </c>
      <c r="D2516" s="6">
        <v>0</v>
      </c>
      <c r="E2516" s="8">
        <v>43433</v>
      </c>
      <c r="F2516">
        <f t="shared" si="39"/>
        <v>2018</v>
      </c>
    </row>
    <row r="2517" spans="1:6" x14ac:dyDescent="0.25">
      <c r="A2517" s="67" t="s">
        <v>1334</v>
      </c>
      <c r="B2517" s="67" t="s">
        <v>4268</v>
      </c>
      <c r="C2517" s="6">
        <v>138.61799999999999</v>
      </c>
      <c r="D2517" s="6">
        <v>5.0999999999999997E-2</v>
      </c>
      <c r="E2517" s="8">
        <v>43433</v>
      </c>
      <c r="F2517">
        <f t="shared" si="39"/>
        <v>2018</v>
      </c>
    </row>
    <row r="2518" spans="1:6" x14ac:dyDescent="0.25">
      <c r="A2518" s="67" t="s">
        <v>1334</v>
      </c>
      <c r="B2518" s="67" t="s">
        <v>4268</v>
      </c>
      <c r="C2518" s="6">
        <v>73.385999999999996</v>
      </c>
      <c r="D2518" s="6">
        <v>2.7E-2</v>
      </c>
      <c r="E2518" s="8">
        <v>43433</v>
      </c>
      <c r="F2518">
        <f t="shared" si="39"/>
        <v>2018</v>
      </c>
    </row>
    <row r="2519" spans="1:6" x14ac:dyDescent="0.25">
      <c r="A2519" s="67" t="s">
        <v>1334</v>
      </c>
      <c r="B2519" s="67" t="s">
        <v>4268</v>
      </c>
      <c r="C2519" s="6">
        <v>250.05600000000001</v>
      </c>
      <c r="D2519" s="6">
        <v>9.1999999999999998E-2</v>
      </c>
      <c r="E2519" s="8">
        <v>43433</v>
      </c>
      <c r="F2519">
        <f t="shared" si="39"/>
        <v>2018</v>
      </c>
    </row>
    <row r="2520" spans="1:6" x14ac:dyDescent="0.25">
      <c r="A2520" s="67" t="s">
        <v>1334</v>
      </c>
      <c r="B2520" s="67" t="s">
        <v>4268</v>
      </c>
      <c r="C2520" s="6">
        <v>2718</v>
      </c>
      <c r="D2520" s="6">
        <v>1</v>
      </c>
      <c r="E2520" s="8">
        <v>43433</v>
      </c>
      <c r="F2520">
        <f t="shared" si="39"/>
        <v>2018</v>
      </c>
    </row>
    <row r="2521" spans="1:6" x14ac:dyDescent="0.25">
      <c r="A2521" s="67" t="s">
        <v>1334</v>
      </c>
      <c r="B2521" s="67" t="s">
        <v>4269</v>
      </c>
      <c r="C2521" s="6">
        <v>1814.1759999999999</v>
      </c>
      <c r="D2521" s="6">
        <v>0.35599999999999998</v>
      </c>
      <c r="E2521" s="8">
        <v>43412</v>
      </c>
      <c r="F2521">
        <f t="shared" si="39"/>
        <v>2018</v>
      </c>
    </row>
    <row r="2522" spans="1:6" x14ac:dyDescent="0.25">
      <c r="A2522" s="67" t="s">
        <v>1334</v>
      </c>
      <c r="B2522" s="67" t="s">
        <v>4269</v>
      </c>
      <c r="C2522" s="6">
        <v>249.70400000000001</v>
      </c>
      <c r="D2522" s="6">
        <v>4.9000000000000002E-2</v>
      </c>
      <c r="E2522" s="8">
        <v>43412</v>
      </c>
      <c r="F2522">
        <f t="shared" si="39"/>
        <v>2018</v>
      </c>
    </row>
    <row r="2523" spans="1:6" x14ac:dyDescent="0.25">
      <c r="A2523" s="67" t="s">
        <v>1334</v>
      </c>
      <c r="B2523" s="67" t="s">
        <v>4269</v>
      </c>
      <c r="C2523" s="6">
        <v>275.18400000000003</v>
      </c>
      <c r="D2523" s="6">
        <v>5.3999999999999999E-2</v>
      </c>
      <c r="E2523" s="8">
        <v>43412</v>
      </c>
      <c r="F2523">
        <f t="shared" si="39"/>
        <v>2018</v>
      </c>
    </row>
    <row r="2524" spans="1:6" x14ac:dyDescent="0.25">
      <c r="A2524" s="67" t="s">
        <v>1334</v>
      </c>
      <c r="B2524" s="67" t="s">
        <v>4269</v>
      </c>
      <c r="C2524" s="6">
        <v>275.18400000000003</v>
      </c>
      <c r="D2524" s="6">
        <v>5.3999999999999999E-2</v>
      </c>
      <c r="E2524" s="8">
        <v>43412</v>
      </c>
      <c r="F2524">
        <f t="shared" si="39"/>
        <v>2018</v>
      </c>
    </row>
    <row r="2525" spans="1:6" x14ac:dyDescent="0.25">
      <c r="A2525" s="67" t="s">
        <v>1334</v>
      </c>
      <c r="B2525" s="67" t="s">
        <v>4269</v>
      </c>
      <c r="C2525" s="6">
        <v>147.78399999999999</v>
      </c>
      <c r="D2525" s="6">
        <v>2.9000000000000001E-2</v>
      </c>
      <c r="E2525" s="8">
        <v>43412</v>
      </c>
      <c r="F2525">
        <f t="shared" si="39"/>
        <v>2018</v>
      </c>
    </row>
    <row r="2526" spans="1:6" x14ac:dyDescent="0.25">
      <c r="A2526" s="67" t="s">
        <v>1334</v>
      </c>
      <c r="B2526" s="67" t="s">
        <v>4269</v>
      </c>
      <c r="C2526" s="6">
        <v>3179.904</v>
      </c>
      <c r="D2526" s="6">
        <v>0.624</v>
      </c>
      <c r="E2526" s="8">
        <v>43412</v>
      </c>
      <c r="F2526">
        <f t="shared" si="39"/>
        <v>2018</v>
      </c>
    </row>
    <row r="2527" spans="1:6" x14ac:dyDescent="0.25">
      <c r="A2527" s="67" t="s">
        <v>1334</v>
      </c>
      <c r="B2527" s="67" t="s">
        <v>4270</v>
      </c>
      <c r="C2527" s="6">
        <v>3447.5039999999999</v>
      </c>
      <c r="D2527" s="6">
        <v>0.80100000000000005</v>
      </c>
      <c r="E2527" s="8">
        <v>43413</v>
      </c>
      <c r="F2527">
        <f t="shared" si="39"/>
        <v>2018</v>
      </c>
    </row>
    <row r="2528" spans="1:6" x14ac:dyDescent="0.25">
      <c r="A2528" s="67" t="s">
        <v>1334</v>
      </c>
      <c r="B2528" s="67" t="s">
        <v>4270</v>
      </c>
      <c r="C2528" s="6">
        <v>116.208</v>
      </c>
      <c r="D2528" s="6">
        <v>2.7E-2</v>
      </c>
      <c r="E2528" s="8">
        <v>43413</v>
      </c>
      <c r="F2528">
        <f t="shared" si="39"/>
        <v>2018</v>
      </c>
    </row>
    <row r="2529" spans="1:6" x14ac:dyDescent="0.25">
      <c r="A2529" s="67" t="s">
        <v>1334</v>
      </c>
      <c r="B2529" s="67" t="s">
        <v>4270</v>
      </c>
      <c r="C2529" s="6">
        <v>348.62400000000002</v>
      </c>
      <c r="D2529" s="6">
        <v>8.1000000000000003E-2</v>
      </c>
      <c r="E2529" s="8">
        <v>43413</v>
      </c>
      <c r="F2529">
        <f t="shared" si="39"/>
        <v>2018</v>
      </c>
    </row>
    <row r="2530" spans="1:6" x14ac:dyDescent="0.25">
      <c r="A2530" s="67" t="s">
        <v>1334</v>
      </c>
      <c r="B2530" s="67" t="s">
        <v>4270</v>
      </c>
      <c r="C2530" s="6">
        <v>1764.64</v>
      </c>
      <c r="D2530" s="6">
        <v>0.41</v>
      </c>
      <c r="E2530" s="8">
        <v>43413</v>
      </c>
      <c r="F2530">
        <f t="shared" si="39"/>
        <v>2018</v>
      </c>
    </row>
    <row r="2531" spans="1:6" x14ac:dyDescent="0.25">
      <c r="A2531" s="67" t="s">
        <v>1334</v>
      </c>
      <c r="B2531" s="67" t="s">
        <v>4271</v>
      </c>
      <c r="C2531" s="6">
        <v>0</v>
      </c>
      <c r="D2531" s="6">
        <v>0</v>
      </c>
      <c r="E2531" s="8">
        <v>43416</v>
      </c>
      <c r="F2531">
        <f t="shared" si="39"/>
        <v>2018</v>
      </c>
    </row>
    <row r="2532" spans="1:6" x14ac:dyDescent="0.25">
      <c r="A2532" s="67" t="s">
        <v>1334</v>
      </c>
      <c r="B2532" s="67" t="s">
        <v>4271</v>
      </c>
      <c r="C2532" s="6">
        <v>123.21599999999999</v>
      </c>
      <c r="D2532" s="6">
        <v>5.0999999999999997E-2</v>
      </c>
      <c r="E2532" s="8">
        <v>43416</v>
      </c>
      <c r="F2532">
        <f t="shared" si="39"/>
        <v>2018</v>
      </c>
    </row>
    <row r="2533" spans="1:6" x14ac:dyDescent="0.25">
      <c r="A2533" s="67" t="s">
        <v>1334</v>
      </c>
      <c r="B2533" s="67" t="s">
        <v>4271</v>
      </c>
      <c r="C2533" s="6">
        <v>640.24</v>
      </c>
      <c r="D2533" s="6">
        <v>0.26500000000000001</v>
      </c>
      <c r="E2533" s="8">
        <v>43416</v>
      </c>
      <c r="F2533">
        <f t="shared" si="39"/>
        <v>2018</v>
      </c>
    </row>
    <row r="2534" spans="1:6" x14ac:dyDescent="0.25">
      <c r="A2534" s="67" t="s">
        <v>1334</v>
      </c>
      <c r="B2534" s="67" t="s">
        <v>4271</v>
      </c>
      <c r="C2534" s="6">
        <v>241.6</v>
      </c>
      <c r="D2534" s="6">
        <v>0.1</v>
      </c>
      <c r="E2534" s="8">
        <v>43416</v>
      </c>
      <c r="F2534">
        <f t="shared" si="39"/>
        <v>2018</v>
      </c>
    </row>
    <row r="2535" spans="1:6" x14ac:dyDescent="0.25">
      <c r="A2535" s="67" t="s">
        <v>1334</v>
      </c>
      <c r="B2535" s="67" t="s">
        <v>4271</v>
      </c>
      <c r="C2535" s="6">
        <v>483.2</v>
      </c>
      <c r="D2535" s="6">
        <v>0.2</v>
      </c>
      <c r="E2535" s="8">
        <v>43416</v>
      </c>
      <c r="F2535">
        <f t="shared" si="39"/>
        <v>2018</v>
      </c>
    </row>
    <row r="2536" spans="1:6" x14ac:dyDescent="0.25">
      <c r="A2536" s="67" t="s">
        <v>1334</v>
      </c>
      <c r="B2536" s="67" t="s">
        <v>4272</v>
      </c>
      <c r="C2536" s="6">
        <v>0</v>
      </c>
      <c r="D2536" s="6">
        <v>0</v>
      </c>
      <c r="E2536" s="8">
        <v>43427</v>
      </c>
      <c r="F2536">
        <f t="shared" si="39"/>
        <v>2018</v>
      </c>
    </row>
    <row r="2537" spans="1:6" x14ac:dyDescent="0.25">
      <c r="A2537" s="67" t="s">
        <v>1334</v>
      </c>
      <c r="B2537" s="67" t="s">
        <v>4272</v>
      </c>
      <c r="C2537" s="6">
        <v>77.328000000000003</v>
      </c>
      <c r="D2537" s="6">
        <v>2.7E-2</v>
      </c>
      <c r="E2537" s="8">
        <v>43427</v>
      </c>
      <c r="F2537">
        <f t="shared" si="39"/>
        <v>2018</v>
      </c>
    </row>
    <row r="2538" spans="1:6" x14ac:dyDescent="0.25">
      <c r="A2538" s="67" t="s">
        <v>1334</v>
      </c>
      <c r="B2538" s="67" t="s">
        <v>4272</v>
      </c>
      <c r="C2538" s="6">
        <v>197.61600000000001</v>
      </c>
      <c r="D2538" s="6">
        <v>6.9000000000000006E-2</v>
      </c>
      <c r="E2538" s="8">
        <v>43427</v>
      </c>
      <c r="F2538">
        <f t="shared" si="39"/>
        <v>2018</v>
      </c>
    </row>
    <row r="2539" spans="1:6" x14ac:dyDescent="0.25">
      <c r="A2539" s="67" t="s">
        <v>1334</v>
      </c>
      <c r="B2539" s="67" t="s">
        <v>4272</v>
      </c>
      <c r="C2539" s="6">
        <v>7838.768</v>
      </c>
      <c r="D2539" s="6">
        <v>2.7370000000000001</v>
      </c>
      <c r="E2539" s="8">
        <v>43427</v>
      </c>
      <c r="F2539">
        <f t="shared" si="39"/>
        <v>2018</v>
      </c>
    </row>
    <row r="2540" spans="1:6" x14ac:dyDescent="0.25">
      <c r="A2540" s="67" t="s">
        <v>1334</v>
      </c>
      <c r="B2540" s="67" t="s">
        <v>4273</v>
      </c>
      <c r="C2540" s="6">
        <v>0</v>
      </c>
      <c r="D2540" s="6">
        <v>0</v>
      </c>
      <c r="E2540" s="8">
        <v>43420</v>
      </c>
      <c r="F2540">
        <f t="shared" si="39"/>
        <v>2018</v>
      </c>
    </row>
    <row r="2541" spans="1:6" x14ac:dyDescent="0.25">
      <c r="A2541" s="67" t="s">
        <v>1334</v>
      </c>
      <c r="B2541" s="67" t="s">
        <v>4273</v>
      </c>
      <c r="C2541" s="6">
        <v>268.77999999999997</v>
      </c>
      <c r="D2541" s="6">
        <v>8.8999999999999996E-2</v>
      </c>
      <c r="E2541" s="8">
        <v>43420</v>
      </c>
      <c r="F2541">
        <f t="shared" si="39"/>
        <v>2018</v>
      </c>
    </row>
    <row r="2542" spans="1:6" x14ac:dyDescent="0.25">
      <c r="A2542" s="67" t="s">
        <v>1334</v>
      </c>
      <c r="B2542" s="67" t="s">
        <v>4273</v>
      </c>
      <c r="C2542" s="6">
        <v>1727.44</v>
      </c>
      <c r="D2542" s="6">
        <v>0.57199999999999995</v>
      </c>
      <c r="E2542" s="8">
        <v>43420</v>
      </c>
      <c r="F2542">
        <f t="shared" si="39"/>
        <v>2018</v>
      </c>
    </row>
    <row r="2543" spans="1:6" x14ac:dyDescent="0.25">
      <c r="A2543" s="67" t="s">
        <v>1334</v>
      </c>
      <c r="B2543" s="67" t="s">
        <v>4273</v>
      </c>
      <c r="C2543" s="6">
        <v>208.38</v>
      </c>
      <c r="D2543" s="6">
        <v>6.9000000000000006E-2</v>
      </c>
      <c r="E2543" s="8">
        <v>43420</v>
      </c>
      <c r="F2543">
        <f t="shared" si="39"/>
        <v>2018</v>
      </c>
    </row>
    <row r="2544" spans="1:6" x14ac:dyDescent="0.25">
      <c r="A2544" s="67" t="s">
        <v>1334</v>
      </c>
      <c r="B2544" s="67" t="s">
        <v>4274</v>
      </c>
      <c r="C2544" s="6">
        <v>0</v>
      </c>
      <c r="D2544" s="6">
        <v>0</v>
      </c>
      <c r="E2544" s="8">
        <v>43412</v>
      </c>
      <c r="F2544">
        <f t="shared" si="39"/>
        <v>2018</v>
      </c>
    </row>
    <row r="2545" spans="1:6" x14ac:dyDescent="0.25">
      <c r="A2545" s="67" t="s">
        <v>1334</v>
      </c>
      <c r="B2545" s="67" t="s">
        <v>4274</v>
      </c>
      <c r="C2545" s="6">
        <v>8895.25</v>
      </c>
      <c r="D2545" s="6">
        <v>2.7370000000000001</v>
      </c>
      <c r="E2545" s="8">
        <v>43412</v>
      </c>
      <c r="F2545">
        <f t="shared" si="39"/>
        <v>2018</v>
      </c>
    </row>
    <row r="2546" spans="1:6" x14ac:dyDescent="0.25">
      <c r="A2546" s="67" t="s">
        <v>1334</v>
      </c>
      <c r="B2546" s="67" t="s">
        <v>4275</v>
      </c>
      <c r="C2546" s="6">
        <v>10240.216</v>
      </c>
      <c r="D2546" s="6">
        <v>2.4220000000000002</v>
      </c>
      <c r="E2546" s="8">
        <v>43417</v>
      </c>
      <c r="F2546">
        <f t="shared" si="39"/>
        <v>2018</v>
      </c>
    </row>
    <row r="2547" spans="1:6" x14ac:dyDescent="0.25">
      <c r="A2547" s="67" t="s">
        <v>1334</v>
      </c>
      <c r="B2547" s="67" t="s">
        <v>4275</v>
      </c>
      <c r="C2547" s="6">
        <v>0</v>
      </c>
      <c r="D2547" s="6">
        <v>0</v>
      </c>
      <c r="E2547" s="8">
        <v>43417</v>
      </c>
      <c r="F2547">
        <f t="shared" si="39"/>
        <v>2018</v>
      </c>
    </row>
    <row r="2548" spans="1:6" x14ac:dyDescent="0.25">
      <c r="A2548" s="67" t="s">
        <v>1334</v>
      </c>
      <c r="B2548" s="67" t="s">
        <v>4275</v>
      </c>
      <c r="C2548" s="6">
        <v>215.62799999999999</v>
      </c>
      <c r="D2548" s="6">
        <v>5.0999999999999997E-2</v>
      </c>
      <c r="E2548" s="8">
        <v>43417</v>
      </c>
      <c r="F2548">
        <f t="shared" si="39"/>
        <v>2018</v>
      </c>
    </row>
    <row r="2549" spans="1:6" x14ac:dyDescent="0.25">
      <c r="A2549" s="67" t="s">
        <v>1334</v>
      </c>
      <c r="B2549" s="67" t="s">
        <v>4275</v>
      </c>
      <c r="C2549" s="6">
        <v>456.62400000000002</v>
      </c>
      <c r="D2549" s="6">
        <v>0.108</v>
      </c>
      <c r="E2549" s="8">
        <v>43417</v>
      </c>
      <c r="F2549">
        <f t="shared" si="39"/>
        <v>2018</v>
      </c>
    </row>
    <row r="2550" spans="1:6" x14ac:dyDescent="0.25">
      <c r="A2550" s="67" t="s">
        <v>1334</v>
      </c>
      <c r="B2550" s="67" t="s">
        <v>4275</v>
      </c>
      <c r="C2550" s="6">
        <v>439.71199999999999</v>
      </c>
      <c r="D2550" s="6">
        <v>0.104</v>
      </c>
      <c r="E2550" s="8">
        <v>43417</v>
      </c>
      <c r="F2550">
        <f t="shared" si="39"/>
        <v>2018</v>
      </c>
    </row>
    <row r="2551" spans="1:6" x14ac:dyDescent="0.25">
      <c r="A2551" s="67" t="s">
        <v>1334</v>
      </c>
      <c r="B2551" s="67" t="s">
        <v>4276</v>
      </c>
      <c r="C2551" s="6">
        <v>5207.3</v>
      </c>
      <c r="D2551" s="6">
        <v>1.73</v>
      </c>
      <c r="E2551" s="8">
        <v>43432</v>
      </c>
      <c r="F2551">
        <f t="shared" si="39"/>
        <v>2018</v>
      </c>
    </row>
    <row r="2552" spans="1:6" x14ac:dyDescent="0.25">
      <c r="A2552" s="67" t="s">
        <v>1334</v>
      </c>
      <c r="B2552" s="67" t="s">
        <v>4276</v>
      </c>
      <c r="C2552" s="6">
        <v>0</v>
      </c>
      <c r="D2552" s="6">
        <v>0</v>
      </c>
      <c r="E2552" s="8">
        <v>43432</v>
      </c>
      <c r="F2552">
        <f t="shared" si="39"/>
        <v>2018</v>
      </c>
    </row>
    <row r="2553" spans="1:6" x14ac:dyDescent="0.25">
      <c r="A2553" s="67" t="s">
        <v>1334</v>
      </c>
      <c r="B2553" s="67" t="s">
        <v>4276</v>
      </c>
      <c r="C2553" s="6">
        <v>5893.58</v>
      </c>
      <c r="D2553" s="6">
        <v>1.958</v>
      </c>
      <c r="E2553" s="8">
        <v>43432</v>
      </c>
      <c r="F2553">
        <f t="shared" si="39"/>
        <v>2018</v>
      </c>
    </row>
    <row r="2554" spans="1:6" x14ac:dyDescent="0.25">
      <c r="A2554" s="67" t="s">
        <v>1334</v>
      </c>
      <c r="B2554" s="67" t="s">
        <v>4276</v>
      </c>
      <c r="C2554" s="6">
        <v>162.54</v>
      </c>
      <c r="D2554" s="6">
        <v>5.3999999999999999E-2</v>
      </c>
      <c r="E2554" s="8">
        <v>43432</v>
      </c>
      <c r="F2554">
        <f t="shared" si="39"/>
        <v>2018</v>
      </c>
    </row>
    <row r="2555" spans="1:6" x14ac:dyDescent="0.25">
      <c r="A2555" s="67" t="s">
        <v>1334</v>
      </c>
      <c r="B2555" s="67" t="s">
        <v>4276</v>
      </c>
      <c r="C2555" s="6">
        <v>138.46</v>
      </c>
      <c r="D2555" s="6">
        <v>4.5999999999999999E-2</v>
      </c>
      <c r="E2555" s="8">
        <v>43432</v>
      </c>
      <c r="F2555">
        <f t="shared" si="39"/>
        <v>2018</v>
      </c>
    </row>
    <row r="2556" spans="1:6" x14ac:dyDescent="0.25">
      <c r="A2556" s="67" t="s">
        <v>1334</v>
      </c>
      <c r="B2556" s="67" t="s">
        <v>4276</v>
      </c>
      <c r="C2556" s="6">
        <v>207.69</v>
      </c>
      <c r="D2556" s="6">
        <v>6.9000000000000006E-2</v>
      </c>
      <c r="E2556" s="8">
        <v>43432</v>
      </c>
      <c r="F2556">
        <f t="shared" si="39"/>
        <v>2018</v>
      </c>
    </row>
    <row r="2557" spans="1:6" x14ac:dyDescent="0.25">
      <c r="A2557" s="67" t="s">
        <v>1334</v>
      </c>
      <c r="B2557" s="67" t="s">
        <v>4276</v>
      </c>
      <c r="C2557" s="6">
        <v>358.19</v>
      </c>
      <c r="D2557" s="6">
        <v>0.11899999999999999</v>
      </c>
      <c r="E2557" s="8">
        <v>43432</v>
      </c>
      <c r="F2557">
        <f t="shared" si="39"/>
        <v>2018</v>
      </c>
    </row>
    <row r="2558" spans="1:6" x14ac:dyDescent="0.25">
      <c r="A2558" s="67" t="s">
        <v>1334</v>
      </c>
      <c r="B2558" s="67" t="s">
        <v>4276</v>
      </c>
      <c r="C2558" s="6">
        <v>803.67</v>
      </c>
      <c r="D2558" s="6">
        <v>0.26700000000000002</v>
      </c>
      <c r="E2558" s="8">
        <v>43432</v>
      </c>
      <c r="F2558">
        <f t="shared" si="39"/>
        <v>2018</v>
      </c>
    </row>
    <row r="2559" spans="1:6" x14ac:dyDescent="0.25">
      <c r="A2559" s="67" t="s">
        <v>1334</v>
      </c>
      <c r="B2559" s="67" t="s">
        <v>4277</v>
      </c>
      <c r="C2559" s="6">
        <v>0</v>
      </c>
      <c r="D2559" s="6">
        <v>0</v>
      </c>
      <c r="E2559" s="8">
        <v>43420</v>
      </c>
      <c r="F2559">
        <f t="shared" si="39"/>
        <v>2018</v>
      </c>
    </row>
    <row r="2560" spans="1:6" x14ac:dyDescent="0.25">
      <c r="A2560" s="67" t="s">
        <v>1334</v>
      </c>
      <c r="B2560" s="67" t="s">
        <v>4277</v>
      </c>
      <c r="C2560" s="6">
        <v>2865.95</v>
      </c>
      <c r="D2560" s="6">
        <v>1.075</v>
      </c>
      <c r="E2560" s="8">
        <v>43420</v>
      </c>
      <c r="F2560">
        <f t="shared" si="39"/>
        <v>2018</v>
      </c>
    </row>
    <row r="2561" spans="1:6" x14ac:dyDescent="0.25">
      <c r="A2561" s="67" t="s">
        <v>1334</v>
      </c>
      <c r="B2561" s="67" t="s">
        <v>4277</v>
      </c>
      <c r="C2561" s="6">
        <v>690.49400000000003</v>
      </c>
      <c r="D2561" s="6">
        <v>0.25900000000000001</v>
      </c>
      <c r="E2561" s="8">
        <v>43420</v>
      </c>
      <c r="F2561">
        <f t="shared" si="39"/>
        <v>2018</v>
      </c>
    </row>
    <row r="2562" spans="1:6" x14ac:dyDescent="0.25">
      <c r="A2562" s="67" t="s">
        <v>1334</v>
      </c>
      <c r="B2562" s="67" t="s">
        <v>4277</v>
      </c>
      <c r="C2562" s="6">
        <v>122.636</v>
      </c>
      <c r="D2562" s="6">
        <v>4.5999999999999999E-2</v>
      </c>
      <c r="E2562" s="8">
        <v>43420</v>
      </c>
      <c r="F2562">
        <f t="shared" si="39"/>
        <v>2018</v>
      </c>
    </row>
    <row r="2563" spans="1:6" x14ac:dyDescent="0.25">
      <c r="A2563" s="67" t="s">
        <v>1334</v>
      </c>
      <c r="B2563" s="67" t="s">
        <v>4277</v>
      </c>
      <c r="C2563" s="6">
        <v>237.274</v>
      </c>
      <c r="D2563" s="6">
        <v>8.8999999999999996E-2</v>
      </c>
      <c r="E2563" s="8">
        <v>43420</v>
      </c>
      <c r="F2563">
        <f t="shared" ref="F2563:F2626" si="40">YEAR(E2563)</f>
        <v>2018</v>
      </c>
    </row>
    <row r="2564" spans="1:6" x14ac:dyDescent="0.25">
      <c r="A2564" s="67" t="s">
        <v>1334</v>
      </c>
      <c r="B2564" s="67" t="s">
        <v>4277</v>
      </c>
      <c r="C2564" s="6">
        <v>4758.8100000000004</v>
      </c>
      <c r="D2564" s="6">
        <v>1.7849999999999999</v>
      </c>
      <c r="E2564" s="8">
        <v>43420</v>
      </c>
      <c r="F2564">
        <f t="shared" si="40"/>
        <v>2018</v>
      </c>
    </row>
    <row r="2565" spans="1:6" x14ac:dyDescent="0.25">
      <c r="A2565" s="67" t="s">
        <v>1334</v>
      </c>
      <c r="B2565" s="67" t="s">
        <v>4278</v>
      </c>
      <c r="C2565" s="6">
        <v>888.42</v>
      </c>
      <c r="D2565" s="6">
        <v>0.255</v>
      </c>
      <c r="E2565" s="8">
        <v>43423</v>
      </c>
      <c r="F2565">
        <f t="shared" si="40"/>
        <v>2018</v>
      </c>
    </row>
    <row r="2566" spans="1:6" x14ac:dyDescent="0.25">
      <c r="A2566" s="67" t="s">
        <v>1334</v>
      </c>
      <c r="B2566" s="67" t="s">
        <v>4278</v>
      </c>
      <c r="C2566" s="6">
        <v>1316.952</v>
      </c>
      <c r="D2566" s="6">
        <v>0.378</v>
      </c>
      <c r="E2566" s="8">
        <v>43423</v>
      </c>
      <c r="F2566">
        <f t="shared" si="40"/>
        <v>2018</v>
      </c>
    </row>
    <row r="2567" spans="1:6" x14ac:dyDescent="0.25">
      <c r="A2567" s="67" t="s">
        <v>1334</v>
      </c>
      <c r="B2567" s="67" t="s">
        <v>4278</v>
      </c>
      <c r="C2567" s="6">
        <v>5853.12</v>
      </c>
      <c r="D2567" s="6">
        <v>1.68</v>
      </c>
      <c r="E2567" s="8">
        <v>43423</v>
      </c>
      <c r="F2567">
        <f t="shared" si="40"/>
        <v>2018</v>
      </c>
    </row>
    <row r="2568" spans="1:6" x14ac:dyDescent="0.25">
      <c r="A2568" s="67" t="s">
        <v>1334</v>
      </c>
      <c r="B2568" s="67" t="s">
        <v>4278</v>
      </c>
      <c r="C2568" s="6">
        <v>299.62400000000002</v>
      </c>
      <c r="D2568" s="6">
        <v>8.5999999999999993E-2</v>
      </c>
      <c r="E2568" s="8">
        <v>43423</v>
      </c>
      <c r="F2568">
        <f t="shared" si="40"/>
        <v>2018</v>
      </c>
    </row>
    <row r="2569" spans="1:6" x14ac:dyDescent="0.25">
      <c r="A2569" s="67" t="s">
        <v>1334</v>
      </c>
      <c r="B2569" s="67" t="s">
        <v>4278</v>
      </c>
      <c r="C2569" s="6">
        <v>1087.008</v>
      </c>
      <c r="D2569" s="6">
        <v>0.312</v>
      </c>
      <c r="E2569" s="8">
        <v>43423</v>
      </c>
      <c r="F2569">
        <f t="shared" si="40"/>
        <v>2018</v>
      </c>
    </row>
    <row r="2570" spans="1:6" x14ac:dyDescent="0.25">
      <c r="A2570" s="67" t="s">
        <v>1334</v>
      </c>
      <c r="B2570" s="67" t="s">
        <v>4279</v>
      </c>
      <c r="C2570" s="6">
        <v>1910.2719999999999</v>
      </c>
      <c r="D2570" s="6">
        <v>0.65600000000000003</v>
      </c>
      <c r="E2570" s="8">
        <v>43419</v>
      </c>
      <c r="F2570">
        <f t="shared" si="40"/>
        <v>2018</v>
      </c>
    </row>
    <row r="2571" spans="1:6" x14ac:dyDescent="0.25">
      <c r="A2571" s="67" t="s">
        <v>1334</v>
      </c>
      <c r="B2571" s="67" t="s">
        <v>4280</v>
      </c>
      <c r="C2571" s="6">
        <v>0</v>
      </c>
      <c r="D2571" s="6">
        <v>0</v>
      </c>
      <c r="E2571" s="8">
        <v>43423</v>
      </c>
      <c r="F2571">
        <f t="shared" si="40"/>
        <v>2018</v>
      </c>
    </row>
    <row r="2572" spans="1:6" x14ac:dyDescent="0.25">
      <c r="A2572" s="67" t="s">
        <v>1334</v>
      </c>
      <c r="B2572" s="67" t="s">
        <v>4280</v>
      </c>
      <c r="C2572" s="6">
        <v>2482.2719999999999</v>
      </c>
      <c r="D2572" s="6">
        <v>0.66300000000000003</v>
      </c>
      <c r="E2572" s="8">
        <v>43423</v>
      </c>
      <c r="F2572">
        <f t="shared" si="40"/>
        <v>2018</v>
      </c>
    </row>
    <row r="2573" spans="1:6" x14ac:dyDescent="0.25">
      <c r="A2573" s="67" t="s">
        <v>1334</v>
      </c>
      <c r="B2573" s="67" t="s">
        <v>4280</v>
      </c>
      <c r="C2573" s="6">
        <v>1332.864</v>
      </c>
      <c r="D2573" s="6">
        <v>0.35599999999999998</v>
      </c>
      <c r="E2573" s="8">
        <v>43423</v>
      </c>
      <c r="F2573">
        <f t="shared" si="40"/>
        <v>2018</v>
      </c>
    </row>
    <row r="2574" spans="1:6" x14ac:dyDescent="0.25">
      <c r="A2574" s="67" t="s">
        <v>1334</v>
      </c>
      <c r="B2574" s="67" t="s">
        <v>4280</v>
      </c>
      <c r="C2574" s="6">
        <v>973.44</v>
      </c>
      <c r="D2574" s="6">
        <v>0.26</v>
      </c>
      <c r="E2574" s="8">
        <v>43423</v>
      </c>
      <c r="F2574">
        <f t="shared" si="40"/>
        <v>2018</v>
      </c>
    </row>
    <row r="2575" spans="1:6" x14ac:dyDescent="0.25">
      <c r="A2575" s="67" t="s">
        <v>1334</v>
      </c>
      <c r="B2575" s="67" t="s">
        <v>4280</v>
      </c>
      <c r="C2575" s="6">
        <v>1033.3440000000001</v>
      </c>
      <c r="D2575" s="6">
        <v>0.27600000000000002</v>
      </c>
      <c r="E2575" s="8">
        <v>43423</v>
      </c>
      <c r="F2575">
        <f t="shared" si="40"/>
        <v>2018</v>
      </c>
    </row>
    <row r="2576" spans="1:6" x14ac:dyDescent="0.25">
      <c r="A2576" s="67" t="s">
        <v>1334</v>
      </c>
      <c r="B2576" s="67" t="s">
        <v>4280</v>
      </c>
      <c r="C2576" s="6">
        <v>4455.3599999999997</v>
      </c>
      <c r="D2576" s="6">
        <v>1.19</v>
      </c>
      <c r="E2576" s="8">
        <v>43423</v>
      </c>
      <c r="F2576">
        <f t="shared" si="40"/>
        <v>2018</v>
      </c>
    </row>
    <row r="2577" spans="1:6" x14ac:dyDescent="0.25">
      <c r="A2577" s="67" t="s">
        <v>1334</v>
      </c>
      <c r="B2577" s="67" t="s">
        <v>4281</v>
      </c>
      <c r="C2577" s="6">
        <v>0</v>
      </c>
      <c r="D2577" s="6">
        <v>0</v>
      </c>
      <c r="E2577" s="8">
        <v>43432</v>
      </c>
      <c r="F2577">
        <f t="shared" si="40"/>
        <v>2018</v>
      </c>
    </row>
    <row r="2578" spans="1:6" x14ac:dyDescent="0.25">
      <c r="A2578" s="67" t="s">
        <v>1334</v>
      </c>
      <c r="B2578" s="67" t="s">
        <v>4281</v>
      </c>
      <c r="C2578" s="6">
        <v>1999.296</v>
      </c>
      <c r="D2578" s="6">
        <v>0.53400000000000003</v>
      </c>
      <c r="E2578" s="8">
        <v>43432</v>
      </c>
      <c r="F2578">
        <f t="shared" si="40"/>
        <v>2018</v>
      </c>
    </row>
    <row r="2579" spans="1:6" x14ac:dyDescent="0.25">
      <c r="A2579" s="67" t="s">
        <v>1334</v>
      </c>
      <c r="B2579" s="67" t="s">
        <v>4281</v>
      </c>
      <c r="C2579" s="6">
        <v>5136.768</v>
      </c>
      <c r="D2579" s="6">
        <v>1.3720000000000001</v>
      </c>
      <c r="E2579" s="8">
        <v>43432</v>
      </c>
      <c r="F2579">
        <f t="shared" si="40"/>
        <v>2018</v>
      </c>
    </row>
    <row r="2580" spans="1:6" x14ac:dyDescent="0.25">
      <c r="A2580" s="67" t="s">
        <v>1334</v>
      </c>
      <c r="B2580" s="67" t="s">
        <v>4281</v>
      </c>
      <c r="C2580" s="6">
        <v>202.17599999999999</v>
      </c>
      <c r="D2580" s="6">
        <v>5.3999999999999999E-2</v>
      </c>
      <c r="E2580" s="8">
        <v>43432</v>
      </c>
      <c r="F2580">
        <f t="shared" si="40"/>
        <v>2018</v>
      </c>
    </row>
    <row r="2581" spans="1:6" x14ac:dyDescent="0.25">
      <c r="A2581" s="67" t="s">
        <v>1334</v>
      </c>
      <c r="B2581" s="67" t="s">
        <v>4281</v>
      </c>
      <c r="C2581" s="6">
        <v>891.072</v>
      </c>
      <c r="D2581" s="6">
        <v>0.23799999999999999</v>
      </c>
      <c r="E2581" s="8">
        <v>43432</v>
      </c>
      <c r="F2581">
        <f t="shared" si="40"/>
        <v>2018</v>
      </c>
    </row>
    <row r="2582" spans="1:6" x14ac:dyDescent="0.25">
      <c r="A2582" s="67" t="s">
        <v>1334</v>
      </c>
      <c r="B2582" s="67" t="s">
        <v>4281</v>
      </c>
      <c r="C2582" s="6">
        <v>1782.144</v>
      </c>
      <c r="D2582" s="6">
        <v>0.47599999999999998</v>
      </c>
      <c r="E2582" s="8">
        <v>43432</v>
      </c>
      <c r="F2582">
        <f t="shared" si="40"/>
        <v>2018</v>
      </c>
    </row>
    <row r="2583" spans="1:6" x14ac:dyDescent="0.25">
      <c r="A2583" s="67" t="s">
        <v>1334</v>
      </c>
      <c r="B2583" s="67" t="s">
        <v>4282</v>
      </c>
      <c r="C2583" s="6">
        <v>0</v>
      </c>
      <c r="D2583" s="6">
        <v>0</v>
      </c>
      <c r="E2583" s="8">
        <v>43434</v>
      </c>
      <c r="F2583">
        <f t="shared" si="40"/>
        <v>2018</v>
      </c>
    </row>
    <row r="2584" spans="1:6" x14ac:dyDescent="0.25">
      <c r="A2584" s="67" t="s">
        <v>1334</v>
      </c>
      <c r="B2584" s="67" t="s">
        <v>4282</v>
      </c>
      <c r="C2584" s="6">
        <v>619.00800000000004</v>
      </c>
      <c r="D2584" s="6">
        <v>0.156</v>
      </c>
      <c r="E2584" s="8">
        <v>43434</v>
      </c>
      <c r="F2584">
        <f t="shared" si="40"/>
        <v>2018</v>
      </c>
    </row>
    <row r="2585" spans="1:6" x14ac:dyDescent="0.25">
      <c r="A2585" s="67" t="s">
        <v>1334</v>
      </c>
      <c r="B2585" s="67" t="s">
        <v>4282</v>
      </c>
      <c r="C2585" s="6">
        <v>547.58399999999995</v>
      </c>
      <c r="D2585" s="6">
        <v>0.13800000000000001</v>
      </c>
      <c r="E2585" s="8">
        <v>43434</v>
      </c>
      <c r="F2585">
        <f t="shared" si="40"/>
        <v>2018</v>
      </c>
    </row>
    <row r="2586" spans="1:6" x14ac:dyDescent="0.25">
      <c r="A2586" s="67" t="s">
        <v>1334</v>
      </c>
      <c r="B2586" s="67" t="s">
        <v>4283</v>
      </c>
      <c r="C2586" s="6">
        <v>0</v>
      </c>
      <c r="D2586" s="6">
        <v>0</v>
      </c>
      <c r="E2586" s="8">
        <v>43428</v>
      </c>
      <c r="F2586">
        <f t="shared" si="40"/>
        <v>2018</v>
      </c>
    </row>
    <row r="2587" spans="1:6" x14ac:dyDescent="0.25">
      <c r="A2587" s="67" t="s">
        <v>1334</v>
      </c>
      <c r="B2587" s="67" t="s">
        <v>4283</v>
      </c>
      <c r="C2587" s="6">
        <v>119.988</v>
      </c>
      <c r="D2587" s="6">
        <v>2.7E-2</v>
      </c>
      <c r="E2587" s="8">
        <v>43428</v>
      </c>
      <c r="F2587">
        <f t="shared" si="40"/>
        <v>2018</v>
      </c>
    </row>
    <row r="2588" spans="1:6" x14ac:dyDescent="0.25">
      <c r="A2588" s="67" t="s">
        <v>1334</v>
      </c>
      <c r="B2588" s="67" t="s">
        <v>4283</v>
      </c>
      <c r="C2588" s="6">
        <v>119.988</v>
      </c>
      <c r="D2588" s="6">
        <v>2.7E-2</v>
      </c>
      <c r="E2588" s="8">
        <v>43428</v>
      </c>
      <c r="F2588">
        <f t="shared" si="40"/>
        <v>2018</v>
      </c>
    </row>
    <row r="2589" spans="1:6" x14ac:dyDescent="0.25">
      <c r="A2589" s="67" t="s">
        <v>1334</v>
      </c>
      <c r="B2589" s="67" t="s">
        <v>4283</v>
      </c>
      <c r="C2589" s="6">
        <v>5288.36</v>
      </c>
      <c r="D2589" s="6">
        <v>1.19</v>
      </c>
      <c r="E2589" s="8">
        <v>43428</v>
      </c>
      <c r="F2589">
        <f t="shared" si="40"/>
        <v>2018</v>
      </c>
    </row>
    <row r="2590" spans="1:6" x14ac:dyDescent="0.25">
      <c r="A2590" s="67" t="s">
        <v>1334</v>
      </c>
      <c r="B2590" s="67" t="s">
        <v>4283</v>
      </c>
      <c r="C2590" s="6">
        <v>6346.0320000000002</v>
      </c>
      <c r="D2590" s="6">
        <v>1.4279999999999999</v>
      </c>
      <c r="E2590" s="8">
        <v>43428</v>
      </c>
      <c r="F2590">
        <f t="shared" si="40"/>
        <v>2018</v>
      </c>
    </row>
    <row r="2591" spans="1:6" x14ac:dyDescent="0.25">
      <c r="A2591" s="67" t="s">
        <v>1334</v>
      </c>
      <c r="B2591" s="67" t="s">
        <v>4284</v>
      </c>
      <c r="C2591" s="6">
        <v>0</v>
      </c>
      <c r="D2591" s="6">
        <v>0</v>
      </c>
      <c r="E2591" s="8">
        <v>43430</v>
      </c>
      <c r="F2591">
        <f t="shared" si="40"/>
        <v>2018</v>
      </c>
    </row>
    <row r="2592" spans="1:6" x14ac:dyDescent="0.25">
      <c r="A2592" s="67" t="s">
        <v>1334</v>
      </c>
      <c r="B2592" s="67" t="s">
        <v>4284</v>
      </c>
      <c r="C2592" s="6">
        <v>76.194000000000003</v>
      </c>
      <c r="D2592" s="6">
        <v>2.7E-2</v>
      </c>
      <c r="E2592" s="8">
        <v>43430</v>
      </c>
      <c r="F2592">
        <f t="shared" si="40"/>
        <v>2018</v>
      </c>
    </row>
    <row r="2593" spans="1:6" x14ac:dyDescent="0.25">
      <c r="A2593" s="67" t="s">
        <v>1334</v>
      </c>
      <c r="B2593" s="67" t="s">
        <v>4284</v>
      </c>
      <c r="C2593" s="6">
        <v>228.58199999999999</v>
      </c>
      <c r="D2593" s="6">
        <v>8.1000000000000003E-2</v>
      </c>
      <c r="E2593" s="8">
        <v>43430</v>
      </c>
      <c r="F2593">
        <f t="shared" si="40"/>
        <v>2018</v>
      </c>
    </row>
    <row r="2594" spans="1:6" x14ac:dyDescent="0.25">
      <c r="A2594" s="67" t="s">
        <v>1334</v>
      </c>
      <c r="B2594" s="67" t="s">
        <v>4284</v>
      </c>
      <c r="C2594" s="6">
        <v>3962.0880000000002</v>
      </c>
      <c r="D2594" s="6">
        <v>1.4039999999999999</v>
      </c>
      <c r="E2594" s="8">
        <v>43430</v>
      </c>
      <c r="F2594">
        <f t="shared" si="40"/>
        <v>2018</v>
      </c>
    </row>
    <row r="2595" spans="1:6" x14ac:dyDescent="0.25">
      <c r="A2595" s="67" t="s">
        <v>1334</v>
      </c>
      <c r="B2595" s="67" t="s">
        <v>4284</v>
      </c>
      <c r="C2595" s="6">
        <v>417.65600000000001</v>
      </c>
      <c r="D2595" s="6">
        <v>0.14799999999999999</v>
      </c>
      <c r="E2595" s="8">
        <v>43430</v>
      </c>
      <c r="F2595">
        <f t="shared" si="40"/>
        <v>2018</v>
      </c>
    </row>
    <row r="2596" spans="1:6" x14ac:dyDescent="0.25">
      <c r="A2596" s="67" t="s">
        <v>1334</v>
      </c>
      <c r="B2596" s="67" t="s">
        <v>4285</v>
      </c>
      <c r="C2596" s="6">
        <v>0</v>
      </c>
      <c r="D2596" s="6">
        <v>0</v>
      </c>
      <c r="E2596" s="8">
        <v>43425</v>
      </c>
      <c r="F2596">
        <f t="shared" si="40"/>
        <v>2018</v>
      </c>
    </row>
    <row r="2597" spans="1:6" x14ac:dyDescent="0.25">
      <c r="A2597" s="67" t="s">
        <v>1334</v>
      </c>
      <c r="B2597" s="67" t="s">
        <v>4285</v>
      </c>
      <c r="C2597" s="6">
        <v>1470.114</v>
      </c>
      <c r="D2597" s="6">
        <v>0.47699999999999998</v>
      </c>
      <c r="E2597" s="8">
        <v>43425</v>
      </c>
      <c r="F2597">
        <f t="shared" si="40"/>
        <v>2018</v>
      </c>
    </row>
    <row r="2598" spans="1:6" x14ac:dyDescent="0.25">
      <c r="A2598" s="67" t="s">
        <v>1334</v>
      </c>
      <c r="B2598" s="67" t="s">
        <v>4285</v>
      </c>
      <c r="C2598" s="6">
        <v>748.92600000000004</v>
      </c>
      <c r="D2598" s="6">
        <v>0.24299999999999999</v>
      </c>
      <c r="E2598" s="8">
        <v>43425</v>
      </c>
      <c r="F2598">
        <f t="shared" si="40"/>
        <v>2018</v>
      </c>
    </row>
    <row r="2599" spans="1:6" x14ac:dyDescent="0.25">
      <c r="A2599" s="67" t="s">
        <v>1334</v>
      </c>
      <c r="B2599" s="67" t="s">
        <v>4285</v>
      </c>
      <c r="C2599" s="6">
        <v>616.4</v>
      </c>
      <c r="D2599" s="6">
        <v>0.2</v>
      </c>
      <c r="E2599" s="8">
        <v>43425</v>
      </c>
      <c r="F2599">
        <f t="shared" si="40"/>
        <v>2018</v>
      </c>
    </row>
    <row r="2600" spans="1:6" x14ac:dyDescent="0.25">
      <c r="A2600" s="67" t="s">
        <v>1334</v>
      </c>
      <c r="B2600" s="67" t="s">
        <v>4285</v>
      </c>
      <c r="C2600" s="6">
        <v>616.4</v>
      </c>
      <c r="D2600" s="6">
        <v>0.2</v>
      </c>
      <c r="E2600" s="8">
        <v>43425</v>
      </c>
      <c r="F2600">
        <f t="shared" si="40"/>
        <v>2018</v>
      </c>
    </row>
    <row r="2601" spans="1:6" x14ac:dyDescent="0.25">
      <c r="A2601" s="67" t="s">
        <v>1334</v>
      </c>
      <c r="B2601" s="67" t="s">
        <v>4285</v>
      </c>
      <c r="C2601" s="6">
        <v>5547.6</v>
      </c>
      <c r="D2601" s="6">
        <v>1.8</v>
      </c>
      <c r="E2601" s="8">
        <v>43425</v>
      </c>
      <c r="F2601">
        <f t="shared" si="40"/>
        <v>2018</v>
      </c>
    </row>
    <row r="2602" spans="1:6" x14ac:dyDescent="0.25">
      <c r="A2602" s="67" t="s">
        <v>1334</v>
      </c>
      <c r="B2602" s="67" t="s">
        <v>4286</v>
      </c>
      <c r="C2602" s="6">
        <v>8777.3279999999995</v>
      </c>
      <c r="D2602" s="6">
        <v>2.0760000000000001</v>
      </c>
      <c r="E2602" s="8">
        <v>43428</v>
      </c>
      <c r="F2602">
        <f t="shared" si="40"/>
        <v>2018</v>
      </c>
    </row>
    <row r="2603" spans="1:6" x14ac:dyDescent="0.25">
      <c r="A2603" s="67" t="s">
        <v>1334</v>
      </c>
      <c r="B2603" s="67" t="s">
        <v>4286</v>
      </c>
      <c r="C2603" s="6">
        <v>0</v>
      </c>
      <c r="D2603" s="6">
        <v>0</v>
      </c>
      <c r="E2603" s="8">
        <v>43428</v>
      </c>
      <c r="F2603">
        <f t="shared" si="40"/>
        <v>2018</v>
      </c>
    </row>
    <row r="2604" spans="1:6" x14ac:dyDescent="0.25">
      <c r="A2604" s="67" t="s">
        <v>1334</v>
      </c>
      <c r="B2604" s="67" t="s">
        <v>4286</v>
      </c>
      <c r="C2604" s="6">
        <v>228.31200000000001</v>
      </c>
      <c r="D2604" s="6">
        <v>5.3999999999999999E-2</v>
      </c>
      <c r="E2604" s="8">
        <v>43428</v>
      </c>
      <c r="F2604">
        <f t="shared" si="40"/>
        <v>2018</v>
      </c>
    </row>
    <row r="2605" spans="1:6" x14ac:dyDescent="0.25">
      <c r="A2605" s="67" t="s">
        <v>1334</v>
      </c>
      <c r="B2605" s="67" t="s">
        <v>4286</v>
      </c>
      <c r="C2605" s="6">
        <v>194.488</v>
      </c>
      <c r="D2605" s="6">
        <v>4.5999999999999999E-2</v>
      </c>
      <c r="E2605" s="8">
        <v>43428</v>
      </c>
      <c r="F2605">
        <f t="shared" si="40"/>
        <v>2018</v>
      </c>
    </row>
    <row r="2606" spans="1:6" x14ac:dyDescent="0.25">
      <c r="A2606" s="67" t="s">
        <v>1334</v>
      </c>
      <c r="B2606" s="67" t="s">
        <v>4286</v>
      </c>
      <c r="C2606" s="6">
        <v>388.976</v>
      </c>
      <c r="D2606" s="6">
        <v>9.1999999999999998E-2</v>
      </c>
      <c r="E2606" s="8">
        <v>43428</v>
      </c>
      <c r="F2606">
        <f t="shared" si="40"/>
        <v>2018</v>
      </c>
    </row>
    <row r="2607" spans="1:6" x14ac:dyDescent="0.25">
      <c r="A2607" s="67" t="s">
        <v>1334</v>
      </c>
      <c r="B2607" s="67" t="s">
        <v>4286</v>
      </c>
      <c r="C2607" s="6">
        <v>777.952</v>
      </c>
      <c r="D2607" s="6">
        <v>0.184</v>
      </c>
      <c r="E2607" s="8">
        <v>43428</v>
      </c>
      <c r="F2607">
        <f t="shared" si="40"/>
        <v>2018</v>
      </c>
    </row>
    <row r="2608" spans="1:6" x14ac:dyDescent="0.25">
      <c r="A2608" s="67" t="s">
        <v>1334</v>
      </c>
      <c r="B2608" s="67" t="s">
        <v>4287</v>
      </c>
      <c r="C2608" s="6">
        <v>0</v>
      </c>
      <c r="D2608" s="6">
        <v>0</v>
      </c>
      <c r="E2608" s="8">
        <v>43411</v>
      </c>
      <c r="F2608">
        <f t="shared" si="40"/>
        <v>2018</v>
      </c>
    </row>
    <row r="2609" spans="1:6" x14ac:dyDescent="0.25">
      <c r="A2609" s="67" t="s">
        <v>1334</v>
      </c>
      <c r="B2609" s="67" t="s">
        <v>4287</v>
      </c>
      <c r="C2609" s="6">
        <v>5252.1840000000002</v>
      </c>
      <c r="D2609" s="6">
        <v>1.071</v>
      </c>
      <c r="E2609" s="8">
        <v>43411</v>
      </c>
      <c r="F2609">
        <f t="shared" si="40"/>
        <v>2018</v>
      </c>
    </row>
    <row r="2610" spans="1:6" x14ac:dyDescent="0.25">
      <c r="A2610" s="67" t="s">
        <v>1334</v>
      </c>
      <c r="B2610" s="67" t="s">
        <v>4287</v>
      </c>
      <c r="C2610" s="6">
        <v>5252.1840000000002</v>
      </c>
      <c r="D2610" s="6">
        <v>1.071</v>
      </c>
      <c r="E2610" s="8">
        <v>43411</v>
      </c>
      <c r="F2610">
        <f t="shared" si="40"/>
        <v>2018</v>
      </c>
    </row>
    <row r="2611" spans="1:6" x14ac:dyDescent="0.25">
      <c r="A2611" s="67" t="s">
        <v>1334</v>
      </c>
      <c r="B2611" s="67" t="s">
        <v>4288</v>
      </c>
      <c r="C2611" s="6">
        <v>2291.904</v>
      </c>
      <c r="D2611" s="6">
        <v>0.69199999999999995</v>
      </c>
      <c r="E2611" s="8">
        <v>43417</v>
      </c>
      <c r="F2611">
        <f t="shared" si="40"/>
        <v>2018</v>
      </c>
    </row>
    <row r="2612" spans="1:6" x14ac:dyDescent="0.25">
      <c r="A2612" s="67" t="s">
        <v>1334</v>
      </c>
      <c r="B2612" s="67" t="s">
        <v>4288</v>
      </c>
      <c r="C2612" s="6">
        <v>0</v>
      </c>
      <c r="D2612" s="6">
        <v>0</v>
      </c>
      <c r="E2612" s="8">
        <v>43417</v>
      </c>
      <c r="F2612">
        <f t="shared" si="40"/>
        <v>2018</v>
      </c>
    </row>
    <row r="2613" spans="1:6" x14ac:dyDescent="0.25">
      <c r="A2613" s="67" t="s">
        <v>1334</v>
      </c>
      <c r="B2613" s="67" t="s">
        <v>4288</v>
      </c>
      <c r="C2613" s="6">
        <v>294.76799999999997</v>
      </c>
      <c r="D2613" s="6">
        <v>8.8999999999999996E-2</v>
      </c>
      <c r="E2613" s="8">
        <v>43417</v>
      </c>
      <c r="F2613">
        <f t="shared" si="40"/>
        <v>2018</v>
      </c>
    </row>
    <row r="2614" spans="1:6" x14ac:dyDescent="0.25">
      <c r="A2614" s="67" t="s">
        <v>1334</v>
      </c>
      <c r="B2614" s="67" t="s">
        <v>4288</v>
      </c>
      <c r="C2614" s="6">
        <v>89.424000000000007</v>
      </c>
      <c r="D2614" s="6">
        <v>2.7E-2</v>
      </c>
      <c r="E2614" s="8">
        <v>43417</v>
      </c>
      <c r="F2614">
        <f t="shared" si="40"/>
        <v>2018</v>
      </c>
    </row>
    <row r="2615" spans="1:6" x14ac:dyDescent="0.25">
      <c r="A2615" s="67" t="s">
        <v>1334</v>
      </c>
      <c r="B2615" s="67" t="s">
        <v>4288</v>
      </c>
      <c r="C2615" s="6">
        <v>2881.44</v>
      </c>
      <c r="D2615" s="6">
        <v>0.87</v>
      </c>
      <c r="E2615" s="8">
        <v>43417</v>
      </c>
      <c r="F2615">
        <f t="shared" si="40"/>
        <v>2018</v>
      </c>
    </row>
    <row r="2616" spans="1:6" x14ac:dyDescent="0.25">
      <c r="A2616" s="67" t="s">
        <v>1334</v>
      </c>
      <c r="B2616" s="67" t="s">
        <v>4288</v>
      </c>
      <c r="C2616" s="6">
        <v>172.22399999999999</v>
      </c>
      <c r="D2616" s="6">
        <v>5.1999999999999998E-2</v>
      </c>
      <c r="E2616" s="8">
        <v>43417</v>
      </c>
      <c r="F2616">
        <f t="shared" si="40"/>
        <v>2018</v>
      </c>
    </row>
    <row r="2617" spans="1:6" x14ac:dyDescent="0.25">
      <c r="A2617" s="67" t="s">
        <v>1334</v>
      </c>
      <c r="B2617" s="67" t="s">
        <v>4289</v>
      </c>
      <c r="C2617" s="6">
        <v>0</v>
      </c>
      <c r="D2617" s="6">
        <v>0</v>
      </c>
      <c r="E2617" s="8">
        <v>43420</v>
      </c>
      <c r="F2617">
        <f t="shared" si="40"/>
        <v>2018</v>
      </c>
    </row>
    <row r="2618" spans="1:6" x14ac:dyDescent="0.25">
      <c r="A2618" s="67" t="s">
        <v>1334</v>
      </c>
      <c r="B2618" s="67" t="s">
        <v>4289</v>
      </c>
      <c r="C2618" s="6">
        <v>313.85399999999998</v>
      </c>
      <c r="D2618" s="6">
        <v>5.0999999999999997E-2</v>
      </c>
      <c r="E2618" s="8">
        <v>43420</v>
      </c>
      <c r="F2618">
        <f t="shared" si="40"/>
        <v>2018</v>
      </c>
    </row>
    <row r="2619" spans="1:6" x14ac:dyDescent="0.25">
      <c r="A2619" s="67" t="s">
        <v>1334</v>
      </c>
      <c r="B2619" s="67" t="s">
        <v>4289</v>
      </c>
      <c r="C2619" s="6">
        <v>996.94799999999998</v>
      </c>
      <c r="D2619" s="6">
        <v>0.16200000000000001</v>
      </c>
      <c r="E2619" s="8">
        <v>43420</v>
      </c>
      <c r="F2619">
        <f t="shared" si="40"/>
        <v>2018</v>
      </c>
    </row>
    <row r="2620" spans="1:6" x14ac:dyDescent="0.25">
      <c r="A2620" s="67" t="s">
        <v>1334</v>
      </c>
      <c r="B2620" s="67" t="s">
        <v>4289</v>
      </c>
      <c r="C2620" s="6">
        <v>8972.5319999999992</v>
      </c>
      <c r="D2620" s="6">
        <v>1.458</v>
      </c>
      <c r="E2620" s="8">
        <v>43420</v>
      </c>
      <c r="F2620">
        <f t="shared" si="40"/>
        <v>2018</v>
      </c>
    </row>
    <row r="2621" spans="1:6" x14ac:dyDescent="0.25">
      <c r="A2621" s="67" t="s">
        <v>1334</v>
      </c>
      <c r="B2621" s="67" t="s">
        <v>4289</v>
      </c>
      <c r="C2621" s="6">
        <v>2492.37</v>
      </c>
      <c r="D2621" s="6">
        <v>0.40500000000000003</v>
      </c>
      <c r="E2621" s="8">
        <v>43420</v>
      </c>
      <c r="F2621">
        <f t="shared" si="40"/>
        <v>2018</v>
      </c>
    </row>
    <row r="2622" spans="1:6" x14ac:dyDescent="0.25">
      <c r="A2622" s="67" t="s">
        <v>1334</v>
      </c>
      <c r="B2622" s="67" t="s">
        <v>4289</v>
      </c>
      <c r="C2622" s="6">
        <v>9304.848</v>
      </c>
      <c r="D2622" s="6">
        <v>1.512</v>
      </c>
      <c r="E2622" s="8">
        <v>43420</v>
      </c>
      <c r="F2622">
        <f t="shared" si="40"/>
        <v>2018</v>
      </c>
    </row>
    <row r="2623" spans="1:6" x14ac:dyDescent="0.25">
      <c r="A2623" s="67" t="s">
        <v>1334</v>
      </c>
      <c r="B2623" s="67" t="s">
        <v>4289</v>
      </c>
      <c r="C2623" s="6">
        <v>936</v>
      </c>
      <c r="D2623" s="6">
        <v>0.14399999999999999</v>
      </c>
      <c r="E2623" s="8">
        <v>43420</v>
      </c>
      <c r="F2623">
        <f t="shared" si="40"/>
        <v>2018</v>
      </c>
    </row>
    <row r="2624" spans="1:6" x14ac:dyDescent="0.25">
      <c r="A2624" s="67" t="s">
        <v>1334</v>
      </c>
      <c r="B2624" s="67" t="s">
        <v>4289</v>
      </c>
      <c r="C2624" s="6">
        <v>178.46600000000001</v>
      </c>
      <c r="D2624" s="6">
        <v>2.9000000000000001E-2</v>
      </c>
      <c r="E2624" s="8">
        <v>43420</v>
      </c>
      <c r="F2624">
        <f t="shared" si="40"/>
        <v>2018</v>
      </c>
    </row>
    <row r="2625" spans="1:6" x14ac:dyDescent="0.25">
      <c r="A2625" s="67" t="s">
        <v>1334</v>
      </c>
      <c r="B2625" s="67" t="s">
        <v>4289</v>
      </c>
      <c r="C2625" s="6">
        <v>320.00799999999998</v>
      </c>
      <c r="D2625" s="6">
        <v>5.1999999999999998E-2</v>
      </c>
      <c r="E2625" s="8">
        <v>43420</v>
      </c>
      <c r="F2625">
        <f t="shared" si="40"/>
        <v>2018</v>
      </c>
    </row>
    <row r="2626" spans="1:6" x14ac:dyDescent="0.25">
      <c r="A2626" s="67" t="s">
        <v>1334</v>
      </c>
      <c r="B2626" s="67" t="s">
        <v>4289</v>
      </c>
      <c r="C2626" s="6">
        <v>640.01599999999996</v>
      </c>
      <c r="D2626" s="6">
        <v>0.104</v>
      </c>
      <c r="E2626" s="8">
        <v>43420</v>
      </c>
      <c r="F2626">
        <f t="shared" si="40"/>
        <v>2018</v>
      </c>
    </row>
    <row r="2627" spans="1:6" x14ac:dyDescent="0.25">
      <c r="A2627" s="67" t="s">
        <v>1334</v>
      </c>
      <c r="B2627" s="67" t="s">
        <v>4289</v>
      </c>
      <c r="C2627" s="6">
        <v>640.01599999999996</v>
      </c>
      <c r="D2627" s="6">
        <v>0.104</v>
      </c>
      <c r="E2627" s="8">
        <v>43420</v>
      </c>
      <c r="F2627">
        <f t="shared" ref="F2627:F2690" si="41">YEAR(E2627)</f>
        <v>2018</v>
      </c>
    </row>
    <row r="2628" spans="1:6" x14ac:dyDescent="0.25">
      <c r="A2628" s="67" t="s">
        <v>1334</v>
      </c>
      <c r="B2628" s="67" t="s">
        <v>4289</v>
      </c>
      <c r="C2628" s="6">
        <v>640.01599999999996</v>
      </c>
      <c r="D2628" s="6">
        <v>0.104</v>
      </c>
      <c r="E2628" s="8">
        <v>43420</v>
      </c>
      <c r="F2628">
        <f t="shared" si="41"/>
        <v>2018</v>
      </c>
    </row>
    <row r="2629" spans="1:6" x14ac:dyDescent="0.25">
      <c r="A2629" s="67" t="s">
        <v>1334</v>
      </c>
      <c r="B2629" s="67" t="s">
        <v>4289</v>
      </c>
      <c r="C2629" s="6">
        <v>1600.04</v>
      </c>
      <c r="D2629" s="6">
        <v>0.26</v>
      </c>
      <c r="E2629" s="8">
        <v>43420</v>
      </c>
      <c r="F2629">
        <f t="shared" si="41"/>
        <v>2018</v>
      </c>
    </row>
    <row r="2630" spans="1:6" x14ac:dyDescent="0.25">
      <c r="A2630" s="67" t="s">
        <v>1334</v>
      </c>
      <c r="B2630" s="67" t="s">
        <v>4289</v>
      </c>
      <c r="C2630" s="6">
        <v>246.16</v>
      </c>
      <c r="D2630" s="6">
        <v>0.04</v>
      </c>
      <c r="E2630" s="8">
        <v>43420</v>
      </c>
      <c r="F2630">
        <f t="shared" si="41"/>
        <v>2018</v>
      </c>
    </row>
    <row r="2631" spans="1:6" x14ac:dyDescent="0.25">
      <c r="A2631" s="67" t="s">
        <v>1334</v>
      </c>
      <c r="B2631" s="67" t="s">
        <v>4289</v>
      </c>
      <c r="C2631" s="6">
        <v>283.084</v>
      </c>
      <c r="D2631" s="6">
        <v>4.5999999999999999E-2</v>
      </c>
      <c r="E2631" s="8">
        <v>43420</v>
      </c>
      <c r="F2631">
        <f t="shared" si="41"/>
        <v>2018</v>
      </c>
    </row>
    <row r="2632" spans="1:6" x14ac:dyDescent="0.25">
      <c r="A2632" s="67" t="s">
        <v>1334</v>
      </c>
      <c r="B2632" s="67" t="s">
        <v>4289</v>
      </c>
      <c r="C2632" s="6">
        <v>344.62400000000002</v>
      </c>
      <c r="D2632" s="6">
        <v>5.6000000000000001E-2</v>
      </c>
      <c r="E2632" s="8">
        <v>43420</v>
      </c>
      <c r="F2632">
        <f t="shared" si="41"/>
        <v>2018</v>
      </c>
    </row>
    <row r="2633" spans="1:6" x14ac:dyDescent="0.25">
      <c r="A2633" s="67" t="s">
        <v>1334</v>
      </c>
      <c r="B2633" s="67" t="s">
        <v>4290</v>
      </c>
      <c r="C2633" s="6">
        <v>0</v>
      </c>
      <c r="D2633" s="6">
        <v>0</v>
      </c>
      <c r="E2633" s="8">
        <v>43425</v>
      </c>
      <c r="F2633">
        <f t="shared" si="41"/>
        <v>2018</v>
      </c>
    </row>
    <row r="2634" spans="1:6" x14ac:dyDescent="0.25">
      <c r="A2634" s="67" t="s">
        <v>1334</v>
      </c>
      <c r="B2634" s="67" t="s">
        <v>4290</v>
      </c>
      <c r="C2634" s="6">
        <v>461.00599999999997</v>
      </c>
      <c r="D2634" s="6">
        <v>0.11899999999999999</v>
      </c>
      <c r="E2634" s="8">
        <v>43425</v>
      </c>
      <c r="F2634">
        <f t="shared" si="41"/>
        <v>2018</v>
      </c>
    </row>
    <row r="2635" spans="1:6" x14ac:dyDescent="0.25">
      <c r="A2635" s="67" t="s">
        <v>1334</v>
      </c>
      <c r="B2635" s="67" t="s">
        <v>4290</v>
      </c>
      <c r="C2635" s="6">
        <v>922.01199999999994</v>
      </c>
      <c r="D2635" s="6">
        <v>0.23799999999999999</v>
      </c>
      <c r="E2635" s="8">
        <v>43425</v>
      </c>
      <c r="F2635">
        <f t="shared" si="41"/>
        <v>2018</v>
      </c>
    </row>
    <row r="2636" spans="1:6" x14ac:dyDescent="0.25">
      <c r="A2636" s="67" t="s">
        <v>1334</v>
      </c>
      <c r="B2636" s="67" t="s">
        <v>4290</v>
      </c>
      <c r="C2636" s="6">
        <v>7376.0959999999995</v>
      </c>
      <c r="D2636" s="6">
        <v>1.9039999999999999</v>
      </c>
      <c r="E2636" s="8">
        <v>43425</v>
      </c>
      <c r="F2636">
        <f t="shared" si="41"/>
        <v>2018</v>
      </c>
    </row>
    <row r="2637" spans="1:6" x14ac:dyDescent="0.25">
      <c r="A2637" s="67" t="s">
        <v>1334</v>
      </c>
      <c r="B2637" s="67" t="s">
        <v>4291</v>
      </c>
      <c r="C2637" s="6">
        <v>0</v>
      </c>
      <c r="D2637" s="6">
        <v>0</v>
      </c>
      <c r="E2637" s="8">
        <v>43409</v>
      </c>
      <c r="F2637">
        <f t="shared" si="41"/>
        <v>2018</v>
      </c>
    </row>
    <row r="2638" spans="1:6" x14ac:dyDescent="0.25">
      <c r="A2638" s="67" t="s">
        <v>1334</v>
      </c>
      <c r="B2638" s="67" t="s">
        <v>4291</v>
      </c>
      <c r="C2638" s="6">
        <v>3498.72</v>
      </c>
      <c r="D2638" s="6">
        <v>1.48</v>
      </c>
      <c r="E2638" s="8">
        <v>43409</v>
      </c>
      <c r="F2638">
        <f t="shared" si="41"/>
        <v>2018</v>
      </c>
    </row>
    <row r="2639" spans="1:6" x14ac:dyDescent="0.25">
      <c r="A2639" s="67" t="s">
        <v>1334</v>
      </c>
      <c r="B2639" s="67" t="s">
        <v>4291</v>
      </c>
      <c r="C2639" s="6">
        <v>163.11600000000001</v>
      </c>
      <c r="D2639" s="6">
        <v>6.9000000000000006E-2</v>
      </c>
      <c r="E2639" s="8">
        <v>43409</v>
      </c>
      <c r="F2639">
        <f t="shared" si="41"/>
        <v>2018</v>
      </c>
    </row>
    <row r="2640" spans="1:6" x14ac:dyDescent="0.25">
      <c r="A2640" s="67" t="s">
        <v>1334</v>
      </c>
      <c r="B2640" s="67" t="s">
        <v>4292</v>
      </c>
      <c r="C2640" s="6">
        <v>0</v>
      </c>
      <c r="D2640" s="6">
        <v>0</v>
      </c>
      <c r="E2640" s="8">
        <v>43430</v>
      </c>
      <c r="F2640">
        <f t="shared" si="41"/>
        <v>2018</v>
      </c>
    </row>
    <row r="2641" spans="1:6" x14ac:dyDescent="0.25">
      <c r="A2641" s="67" t="s">
        <v>1334</v>
      </c>
      <c r="B2641" s="67" t="s">
        <v>4292</v>
      </c>
      <c r="C2641" s="6">
        <v>180.54</v>
      </c>
      <c r="D2641" s="6">
        <v>5.0999999999999997E-2</v>
      </c>
      <c r="E2641" s="8">
        <v>43430</v>
      </c>
      <c r="F2641">
        <f t="shared" si="41"/>
        <v>2018</v>
      </c>
    </row>
    <row r="2642" spans="1:6" x14ac:dyDescent="0.25">
      <c r="A2642" s="67" t="s">
        <v>1334</v>
      </c>
      <c r="B2642" s="67" t="s">
        <v>4292</v>
      </c>
      <c r="C2642" s="6">
        <v>1040.76</v>
      </c>
      <c r="D2642" s="6">
        <v>0.29399999999999998</v>
      </c>
      <c r="E2642" s="8">
        <v>43430</v>
      </c>
      <c r="F2642">
        <f t="shared" si="41"/>
        <v>2018</v>
      </c>
    </row>
    <row r="2643" spans="1:6" x14ac:dyDescent="0.25">
      <c r="A2643" s="67" t="s">
        <v>1334</v>
      </c>
      <c r="B2643" s="67" t="s">
        <v>4292</v>
      </c>
      <c r="C2643" s="6">
        <v>4233.84</v>
      </c>
      <c r="D2643" s="6">
        <v>1.196</v>
      </c>
      <c r="E2643" s="8">
        <v>43430</v>
      </c>
      <c r="F2643">
        <f t="shared" si="41"/>
        <v>2018</v>
      </c>
    </row>
    <row r="2644" spans="1:6" x14ac:dyDescent="0.25">
      <c r="A2644" s="67" t="s">
        <v>1334</v>
      </c>
      <c r="B2644" s="67" t="s">
        <v>4292</v>
      </c>
      <c r="C2644" s="6">
        <v>548.70000000000005</v>
      </c>
      <c r="D2644" s="6">
        <v>0.155</v>
      </c>
      <c r="E2644" s="8">
        <v>43430</v>
      </c>
      <c r="F2644">
        <f t="shared" si="41"/>
        <v>2018</v>
      </c>
    </row>
    <row r="2645" spans="1:6" x14ac:dyDescent="0.25">
      <c r="A2645" s="67" t="s">
        <v>1334</v>
      </c>
      <c r="B2645" s="67" t="s">
        <v>4292</v>
      </c>
      <c r="C2645" s="6">
        <v>938.1</v>
      </c>
      <c r="D2645" s="6">
        <v>0.26500000000000001</v>
      </c>
      <c r="E2645" s="8">
        <v>43430</v>
      </c>
      <c r="F2645">
        <f t="shared" si="41"/>
        <v>2018</v>
      </c>
    </row>
    <row r="2646" spans="1:6" x14ac:dyDescent="0.25">
      <c r="A2646" s="67" t="s">
        <v>1334</v>
      </c>
      <c r="B2646" s="67" t="s">
        <v>4293</v>
      </c>
      <c r="C2646" s="6">
        <v>0</v>
      </c>
      <c r="D2646" s="6">
        <v>0</v>
      </c>
      <c r="E2646" s="8">
        <v>43417</v>
      </c>
      <c r="F2646">
        <f t="shared" si="41"/>
        <v>2018</v>
      </c>
    </row>
    <row r="2647" spans="1:6" x14ac:dyDescent="0.25">
      <c r="A2647" s="67" t="s">
        <v>1334</v>
      </c>
      <c r="B2647" s="67" t="s">
        <v>4293</v>
      </c>
      <c r="C2647" s="6">
        <v>156.672</v>
      </c>
      <c r="D2647" s="6">
        <v>5.0999999999999997E-2</v>
      </c>
      <c r="E2647" s="8">
        <v>43417</v>
      </c>
      <c r="F2647">
        <f t="shared" si="41"/>
        <v>2018</v>
      </c>
    </row>
    <row r="2648" spans="1:6" x14ac:dyDescent="0.25">
      <c r="A2648" s="67" t="s">
        <v>1334</v>
      </c>
      <c r="B2648" s="67" t="s">
        <v>4293</v>
      </c>
      <c r="C2648" s="6">
        <v>626.68799999999999</v>
      </c>
      <c r="D2648" s="6">
        <v>0.20399999999999999</v>
      </c>
      <c r="E2648" s="8">
        <v>43417</v>
      </c>
      <c r="F2648">
        <f t="shared" si="41"/>
        <v>2018</v>
      </c>
    </row>
    <row r="2649" spans="1:6" x14ac:dyDescent="0.25">
      <c r="A2649" s="67" t="s">
        <v>1334</v>
      </c>
      <c r="B2649" s="67" t="s">
        <v>4293</v>
      </c>
      <c r="C2649" s="6">
        <v>1566.72</v>
      </c>
      <c r="D2649" s="6">
        <v>0.51</v>
      </c>
      <c r="E2649" s="8">
        <v>43417</v>
      </c>
      <c r="F2649">
        <f t="shared" si="41"/>
        <v>2018</v>
      </c>
    </row>
    <row r="2650" spans="1:6" x14ac:dyDescent="0.25">
      <c r="A2650" s="67" t="s">
        <v>1334</v>
      </c>
      <c r="B2650" s="67" t="s">
        <v>4293</v>
      </c>
      <c r="C2650" s="6">
        <v>89.087999999999994</v>
      </c>
      <c r="D2650" s="6">
        <v>2.9000000000000001E-2</v>
      </c>
      <c r="E2650" s="8">
        <v>43417</v>
      </c>
      <c r="F2650">
        <f t="shared" si="41"/>
        <v>2018</v>
      </c>
    </row>
    <row r="2651" spans="1:6" x14ac:dyDescent="0.25">
      <c r="A2651" s="67" t="s">
        <v>1334</v>
      </c>
      <c r="B2651" s="67" t="s">
        <v>4293</v>
      </c>
      <c r="C2651" s="6">
        <v>1425.4079999999999</v>
      </c>
      <c r="D2651" s="6">
        <v>0.46400000000000002</v>
      </c>
      <c r="E2651" s="8">
        <v>43417</v>
      </c>
      <c r="F2651">
        <f t="shared" si="41"/>
        <v>2018</v>
      </c>
    </row>
    <row r="2652" spans="1:6" x14ac:dyDescent="0.25">
      <c r="A2652" s="67" t="s">
        <v>1334</v>
      </c>
      <c r="B2652" s="67" t="s">
        <v>4293</v>
      </c>
      <c r="C2652" s="6">
        <v>113.664</v>
      </c>
      <c r="D2652" s="6">
        <v>3.6999999999999998E-2</v>
      </c>
      <c r="E2652" s="8">
        <v>43417</v>
      </c>
      <c r="F2652">
        <f t="shared" si="41"/>
        <v>2018</v>
      </c>
    </row>
    <row r="2653" spans="1:6" x14ac:dyDescent="0.25">
      <c r="A2653" s="67" t="s">
        <v>1334</v>
      </c>
      <c r="B2653" s="67" t="s">
        <v>4293</v>
      </c>
      <c r="C2653" s="6">
        <v>989.18399999999997</v>
      </c>
      <c r="D2653" s="6">
        <v>0.32200000000000001</v>
      </c>
      <c r="E2653" s="8">
        <v>43417</v>
      </c>
      <c r="F2653">
        <f t="shared" si="41"/>
        <v>2018</v>
      </c>
    </row>
    <row r="2654" spans="1:6" x14ac:dyDescent="0.25">
      <c r="A2654" s="67" t="s">
        <v>1334</v>
      </c>
      <c r="B2654" s="67" t="s">
        <v>4293</v>
      </c>
      <c r="C2654" s="6">
        <v>3391.4879999999998</v>
      </c>
      <c r="D2654" s="6">
        <v>1.1040000000000001</v>
      </c>
      <c r="E2654" s="8">
        <v>43417</v>
      </c>
      <c r="F2654">
        <f t="shared" si="41"/>
        <v>2018</v>
      </c>
    </row>
    <row r="2655" spans="1:6" x14ac:dyDescent="0.25">
      <c r="A2655" s="67" t="s">
        <v>1334</v>
      </c>
      <c r="B2655" s="67" t="s">
        <v>4294</v>
      </c>
      <c r="C2655" s="6">
        <v>0</v>
      </c>
      <c r="D2655" s="6">
        <v>0</v>
      </c>
      <c r="E2655" s="8">
        <v>43416</v>
      </c>
      <c r="F2655">
        <f t="shared" si="41"/>
        <v>2018</v>
      </c>
    </row>
    <row r="2656" spans="1:6" x14ac:dyDescent="0.25">
      <c r="A2656" s="67" t="s">
        <v>1334</v>
      </c>
      <c r="B2656" s="67" t="s">
        <v>4294</v>
      </c>
      <c r="C2656" s="6">
        <v>1733.184</v>
      </c>
      <c r="D2656" s="6">
        <v>0.30599999999999999</v>
      </c>
      <c r="E2656" s="8">
        <v>43416</v>
      </c>
      <c r="F2656">
        <f t="shared" si="41"/>
        <v>2018</v>
      </c>
    </row>
    <row r="2657" spans="1:6" x14ac:dyDescent="0.25">
      <c r="A2657" s="67" t="s">
        <v>1334</v>
      </c>
      <c r="B2657" s="67" t="s">
        <v>4294</v>
      </c>
      <c r="C2657" s="6">
        <v>2696.0639999999999</v>
      </c>
      <c r="D2657" s="6">
        <v>0.47599999999999998</v>
      </c>
      <c r="E2657" s="8">
        <v>43416</v>
      </c>
      <c r="F2657">
        <f t="shared" si="41"/>
        <v>2018</v>
      </c>
    </row>
    <row r="2658" spans="1:6" x14ac:dyDescent="0.25">
      <c r="A2658" s="67" t="s">
        <v>1334</v>
      </c>
      <c r="B2658" s="67" t="s">
        <v>4295</v>
      </c>
      <c r="C2658" s="6">
        <v>3761.712</v>
      </c>
      <c r="D2658" s="6">
        <v>1.038</v>
      </c>
      <c r="E2658" s="8">
        <v>43411</v>
      </c>
      <c r="F2658">
        <f t="shared" si="41"/>
        <v>2018</v>
      </c>
    </row>
    <row r="2659" spans="1:6" x14ac:dyDescent="0.25">
      <c r="A2659" s="67" t="s">
        <v>1334</v>
      </c>
      <c r="B2659" s="67" t="s">
        <v>4295</v>
      </c>
      <c r="C2659" s="6">
        <v>0</v>
      </c>
      <c r="D2659" s="6">
        <v>0</v>
      </c>
      <c r="E2659" s="8">
        <v>43411</v>
      </c>
      <c r="F2659">
        <f t="shared" si="41"/>
        <v>2018</v>
      </c>
    </row>
    <row r="2660" spans="1:6" x14ac:dyDescent="0.25">
      <c r="A2660" s="67" t="s">
        <v>1334</v>
      </c>
      <c r="B2660" s="67" t="s">
        <v>4295</v>
      </c>
      <c r="C2660" s="6">
        <v>750.16800000000001</v>
      </c>
      <c r="D2660" s="6">
        <v>0.20699999999999999</v>
      </c>
      <c r="E2660" s="8">
        <v>43411</v>
      </c>
      <c r="F2660">
        <f t="shared" si="41"/>
        <v>2018</v>
      </c>
    </row>
    <row r="2661" spans="1:6" x14ac:dyDescent="0.25">
      <c r="A2661" s="67" t="s">
        <v>1334</v>
      </c>
      <c r="B2661" s="67" t="s">
        <v>4295</v>
      </c>
      <c r="C2661" s="6">
        <v>3450.0479999999998</v>
      </c>
      <c r="D2661" s="6">
        <v>0.95199999999999996</v>
      </c>
      <c r="E2661" s="8">
        <v>43411</v>
      </c>
      <c r="F2661">
        <f t="shared" si="41"/>
        <v>2018</v>
      </c>
    </row>
    <row r="2662" spans="1:6" x14ac:dyDescent="0.25">
      <c r="A2662" s="67" t="s">
        <v>1334</v>
      </c>
      <c r="B2662" s="67" t="s">
        <v>4296</v>
      </c>
      <c r="C2662" s="6">
        <v>0</v>
      </c>
      <c r="D2662" s="6">
        <v>0</v>
      </c>
      <c r="E2662" s="8">
        <v>43409</v>
      </c>
      <c r="F2662">
        <f t="shared" si="41"/>
        <v>2018</v>
      </c>
    </row>
    <row r="2663" spans="1:6" x14ac:dyDescent="0.25">
      <c r="A2663" s="67" t="s">
        <v>1334</v>
      </c>
      <c r="B2663" s="67" t="s">
        <v>4296</v>
      </c>
      <c r="C2663" s="6">
        <v>538.16399999999999</v>
      </c>
      <c r="D2663" s="6">
        <v>0.16200000000000001</v>
      </c>
      <c r="E2663" s="8">
        <v>43409</v>
      </c>
      <c r="F2663">
        <f t="shared" si="41"/>
        <v>2018</v>
      </c>
    </row>
    <row r="2664" spans="1:6" x14ac:dyDescent="0.25">
      <c r="A2664" s="67" t="s">
        <v>1334</v>
      </c>
      <c r="B2664" s="67" t="s">
        <v>4296</v>
      </c>
      <c r="C2664" s="6">
        <v>308.94600000000003</v>
      </c>
      <c r="D2664" s="6">
        <v>9.2999999999999999E-2</v>
      </c>
      <c r="E2664" s="8">
        <v>43409</v>
      </c>
      <c r="F2664">
        <f t="shared" si="41"/>
        <v>2018</v>
      </c>
    </row>
    <row r="2665" spans="1:6" x14ac:dyDescent="0.25">
      <c r="A2665" s="67" t="s">
        <v>1334</v>
      </c>
      <c r="B2665" s="67" t="s">
        <v>4296</v>
      </c>
      <c r="C2665" s="6">
        <v>6800.134</v>
      </c>
      <c r="D2665" s="6">
        <v>2.0470000000000002</v>
      </c>
      <c r="E2665" s="8">
        <v>43409</v>
      </c>
      <c r="F2665">
        <f t="shared" si="41"/>
        <v>2018</v>
      </c>
    </row>
    <row r="2666" spans="1:6" x14ac:dyDescent="0.25">
      <c r="A2666" s="67" t="s">
        <v>1334</v>
      </c>
      <c r="B2666" s="67" t="s">
        <v>4297</v>
      </c>
      <c r="C2666" s="6">
        <v>0</v>
      </c>
      <c r="D2666" s="6">
        <v>0</v>
      </c>
      <c r="E2666" s="8">
        <v>43424</v>
      </c>
      <c r="F2666">
        <f t="shared" si="41"/>
        <v>2018</v>
      </c>
    </row>
    <row r="2667" spans="1:6" x14ac:dyDescent="0.25">
      <c r="A2667" s="67" t="s">
        <v>1334</v>
      </c>
      <c r="B2667" s="67" t="s">
        <v>4297</v>
      </c>
      <c r="C2667" s="6">
        <v>261.95999999999998</v>
      </c>
      <c r="D2667" s="6">
        <v>7.3999999999999996E-2</v>
      </c>
      <c r="E2667" s="8">
        <v>43424</v>
      </c>
      <c r="F2667">
        <f t="shared" si="41"/>
        <v>2018</v>
      </c>
    </row>
    <row r="2668" spans="1:6" x14ac:dyDescent="0.25">
      <c r="A2668" s="67" t="s">
        <v>1334</v>
      </c>
      <c r="B2668" s="67" t="s">
        <v>4297</v>
      </c>
      <c r="C2668" s="6">
        <v>244.26</v>
      </c>
      <c r="D2668" s="6">
        <v>6.9000000000000006E-2</v>
      </c>
      <c r="E2668" s="8">
        <v>43424</v>
      </c>
      <c r="F2668">
        <f t="shared" si="41"/>
        <v>2018</v>
      </c>
    </row>
    <row r="2669" spans="1:6" x14ac:dyDescent="0.25">
      <c r="A2669" s="67" t="s">
        <v>1334</v>
      </c>
      <c r="B2669" s="67" t="s">
        <v>4297</v>
      </c>
      <c r="C2669" s="6">
        <v>2577.12</v>
      </c>
      <c r="D2669" s="6">
        <v>0.72799999999999998</v>
      </c>
      <c r="E2669" s="8">
        <v>43424</v>
      </c>
      <c r="F2669">
        <f t="shared" si="41"/>
        <v>2018</v>
      </c>
    </row>
    <row r="2670" spans="1:6" x14ac:dyDescent="0.25">
      <c r="A2670" s="67" t="s">
        <v>1334</v>
      </c>
      <c r="B2670" s="67" t="s">
        <v>4298</v>
      </c>
      <c r="C2670" s="6">
        <v>0</v>
      </c>
      <c r="D2670" s="6">
        <v>0</v>
      </c>
      <c r="E2670" s="8">
        <v>43420</v>
      </c>
      <c r="F2670">
        <f t="shared" si="41"/>
        <v>2018</v>
      </c>
    </row>
    <row r="2671" spans="1:6" x14ac:dyDescent="0.25">
      <c r="A2671" s="67" t="s">
        <v>1334</v>
      </c>
      <c r="B2671" s="67" t="s">
        <v>4298</v>
      </c>
      <c r="C2671" s="6">
        <v>676.48</v>
      </c>
      <c r="D2671" s="6">
        <v>0.224</v>
      </c>
      <c r="E2671" s="8">
        <v>43420</v>
      </c>
      <c r="F2671">
        <f t="shared" si="41"/>
        <v>2018</v>
      </c>
    </row>
    <row r="2672" spans="1:6" x14ac:dyDescent="0.25">
      <c r="A2672" s="67" t="s">
        <v>1334</v>
      </c>
      <c r="B2672" s="67" t="s">
        <v>4299</v>
      </c>
      <c r="C2672" s="6">
        <v>0</v>
      </c>
      <c r="D2672" s="6">
        <v>0</v>
      </c>
      <c r="E2672" s="8">
        <v>43420</v>
      </c>
      <c r="F2672">
        <f t="shared" si="41"/>
        <v>2018</v>
      </c>
    </row>
    <row r="2673" spans="1:6" x14ac:dyDescent="0.25">
      <c r="A2673" s="67" t="s">
        <v>1334</v>
      </c>
      <c r="B2673" s="67" t="s">
        <v>4299</v>
      </c>
      <c r="C2673" s="6">
        <v>2649.92</v>
      </c>
      <c r="D2673" s="6">
        <v>0.72799999999999998</v>
      </c>
      <c r="E2673" s="8">
        <v>43420</v>
      </c>
      <c r="F2673">
        <f t="shared" si="41"/>
        <v>2018</v>
      </c>
    </row>
    <row r="2674" spans="1:6" x14ac:dyDescent="0.25">
      <c r="A2674" s="67" t="s">
        <v>1334</v>
      </c>
      <c r="B2674" s="67" t="s">
        <v>4299</v>
      </c>
      <c r="C2674" s="6">
        <v>4018.56</v>
      </c>
      <c r="D2674" s="6">
        <v>1.1040000000000001</v>
      </c>
      <c r="E2674" s="8">
        <v>43420</v>
      </c>
      <c r="F2674">
        <f t="shared" si="41"/>
        <v>2018</v>
      </c>
    </row>
    <row r="2675" spans="1:6" x14ac:dyDescent="0.25">
      <c r="A2675" s="67" t="s">
        <v>1334</v>
      </c>
      <c r="B2675" s="67" t="s">
        <v>4300</v>
      </c>
      <c r="C2675" s="6">
        <v>206.95500000000001</v>
      </c>
      <c r="D2675" s="6">
        <v>2.7E-2</v>
      </c>
      <c r="E2675" s="8">
        <v>43410</v>
      </c>
      <c r="F2675">
        <f t="shared" si="41"/>
        <v>2018</v>
      </c>
    </row>
    <row r="2676" spans="1:6" x14ac:dyDescent="0.25">
      <c r="A2676" s="67" t="s">
        <v>1334</v>
      </c>
      <c r="B2676" s="67" t="s">
        <v>4300</v>
      </c>
      <c r="C2676" s="6">
        <v>206.95500000000001</v>
      </c>
      <c r="D2676" s="6">
        <v>2.7E-2</v>
      </c>
      <c r="E2676" s="8">
        <v>43410</v>
      </c>
      <c r="F2676">
        <f t="shared" si="41"/>
        <v>2018</v>
      </c>
    </row>
    <row r="2677" spans="1:6" x14ac:dyDescent="0.25">
      <c r="A2677" s="67" t="s">
        <v>1334</v>
      </c>
      <c r="B2677" s="67" t="s">
        <v>4300</v>
      </c>
      <c r="C2677" s="6">
        <v>797.16</v>
      </c>
      <c r="D2677" s="6">
        <v>0.104</v>
      </c>
      <c r="E2677" s="8">
        <v>43410</v>
      </c>
      <c r="F2677">
        <f t="shared" si="41"/>
        <v>2018</v>
      </c>
    </row>
    <row r="2678" spans="1:6" x14ac:dyDescent="0.25">
      <c r="A2678" s="67" t="s">
        <v>1334</v>
      </c>
      <c r="B2678" s="67" t="s">
        <v>4300</v>
      </c>
      <c r="C2678" s="6">
        <v>797.16</v>
      </c>
      <c r="D2678" s="6">
        <v>0.104</v>
      </c>
      <c r="E2678" s="8">
        <v>43410</v>
      </c>
      <c r="F2678">
        <f t="shared" si="41"/>
        <v>2018</v>
      </c>
    </row>
    <row r="2679" spans="1:6" x14ac:dyDescent="0.25">
      <c r="A2679" s="67" t="s">
        <v>1334</v>
      </c>
      <c r="B2679" s="67" t="s">
        <v>4300</v>
      </c>
      <c r="C2679" s="6">
        <v>5580.12</v>
      </c>
      <c r="D2679" s="6">
        <v>0.72799999999999998</v>
      </c>
      <c r="E2679" s="8">
        <v>43410</v>
      </c>
      <c r="F2679">
        <f t="shared" si="41"/>
        <v>2018</v>
      </c>
    </row>
    <row r="2680" spans="1:6" x14ac:dyDescent="0.25">
      <c r="A2680" s="67" t="s">
        <v>1334</v>
      </c>
      <c r="B2680" s="67" t="s">
        <v>4300</v>
      </c>
      <c r="C2680" s="6">
        <v>6377.28</v>
      </c>
      <c r="D2680" s="6">
        <v>0.83199999999999996</v>
      </c>
      <c r="E2680" s="8">
        <v>43410</v>
      </c>
      <c r="F2680">
        <f t="shared" si="41"/>
        <v>2018</v>
      </c>
    </row>
    <row r="2681" spans="1:6" x14ac:dyDescent="0.25">
      <c r="A2681" s="67" t="s">
        <v>1334</v>
      </c>
      <c r="B2681" s="67" t="s">
        <v>4301</v>
      </c>
      <c r="C2681" s="6">
        <v>1671.6959999999999</v>
      </c>
      <c r="D2681" s="6">
        <v>0.46800000000000003</v>
      </c>
      <c r="E2681" s="8">
        <v>43430</v>
      </c>
      <c r="F2681">
        <f t="shared" si="41"/>
        <v>2018</v>
      </c>
    </row>
    <row r="2682" spans="1:6" x14ac:dyDescent="0.25">
      <c r="A2682" s="67" t="s">
        <v>1334</v>
      </c>
      <c r="B2682" s="67" t="s">
        <v>4301</v>
      </c>
      <c r="C2682" s="6">
        <v>0</v>
      </c>
      <c r="D2682" s="6">
        <v>0</v>
      </c>
      <c r="E2682" s="8">
        <v>43430</v>
      </c>
      <c r="F2682">
        <f t="shared" si="41"/>
        <v>2018</v>
      </c>
    </row>
    <row r="2683" spans="1:6" x14ac:dyDescent="0.25">
      <c r="A2683" s="67" t="s">
        <v>1334</v>
      </c>
      <c r="B2683" s="67" t="s">
        <v>4301</v>
      </c>
      <c r="C2683" s="6">
        <v>546.51599999999996</v>
      </c>
      <c r="D2683" s="6">
        <v>0.153</v>
      </c>
      <c r="E2683" s="8">
        <v>43430</v>
      </c>
      <c r="F2683">
        <f t="shared" si="41"/>
        <v>2018</v>
      </c>
    </row>
    <row r="2684" spans="1:6" x14ac:dyDescent="0.25">
      <c r="A2684" s="67" t="s">
        <v>1334</v>
      </c>
      <c r="B2684" s="67" t="s">
        <v>4301</v>
      </c>
      <c r="C2684" s="6">
        <v>57.152000000000001</v>
      </c>
      <c r="D2684" s="6">
        <v>1.6E-2</v>
      </c>
      <c r="E2684" s="8">
        <v>43430</v>
      </c>
      <c r="F2684">
        <f t="shared" si="41"/>
        <v>2018</v>
      </c>
    </row>
    <row r="2685" spans="1:6" x14ac:dyDescent="0.25">
      <c r="A2685" s="67" t="s">
        <v>1334</v>
      </c>
      <c r="B2685" s="67" t="s">
        <v>4301</v>
      </c>
      <c r="C2685" s="6">
        <v>1671.6959999999999</v>
      </c>
      <c r="D2685" s="6">
        <v>0.46800000000000003</v>
      </c>
      <c r="E2685" s="8">
        <v>43430</v>
      </c>
      <c r="F2685">
        <f t="shared" si="41"/>
        <v>2018</v>
      </c>
    </row>
    <row r="2686" spans="1:6" x14ac:dyDescent="0.25">
      <c r="A2686" s="67" t="s">
        <v>1334</v>
      </c>
      <c r="B2686" s="67" t="s">
        <v>4301</v>
      </c>
      <c r="C2686" s="6">
        <v>792.98400000000004</v>
      </c>
      <c r="D2686" s="6">
        <v>0.222</v>
      </c>
      <c r="E2686" s="8">
        <v>43430</v>
      </c>
      <c r="F2686">
        <f t="shared" si="41"/>
        <v>2018</v>
      </c>
    </row>
    <row r="2687" spans="1:6" x14ac:dyDescent="0.25">
      <c r="A2687" s="67" t="s">
        <v>1334</v>
      </c>
      <c r="B2687" s="67" t="s">
        <v>4301</v>
      </c>
      <c r="C2687" s="6">
        <v>2218.212</v>
      </c>
      <c r="D2687" s="6">
        <v>0.621</v>
      </c>
      <c r="E2687" s="8">
        <v>43430</v>
      </c>
      <c r="F2687">
        <f t="shared" si="41"/>
        <v>2018</v>
      </c>
    </row>
    <row r="2688" spans="1:6" x14ac:dyDescent="0.25">
      <c r="A2688" s="67" t="s">
        <v>1334</v>
      </c>
      <c r="B2688" s="67" t="s">
        <v>4301</v>
      </c>
      <c r="C2688" s="6">
        <v>203.60400000000001</v>
      </c>
      <c r="D2688" s="6">
        <v>5.7000000000000002E-2</v>
      </c>
      <c r="E2688" s="8">
        <v>43430</v>
      </c>
      <c r="F2688">
        <f t="shared" si="41"/>
        <v>2018</v>
      </c>
    </row>
    <row r="2689" spans="1:6" x14ac:dyDescent="0.25">
      <c r="A2689" s="67" t="s">
        <v>1334</v>
      </c>
      <c r="B2689" s="67" t="s">
        <v>4302</v>
      </c>
      <c r="C2689" s="6">
        <v>0</v>
      </c>
      <c r="D2689" s="6">
        <v>0</v>
      </c>
      <c r="E2689" s="8">
        <v>43431</v>
      </c>
      <c r="F2689">
        <f t="shared" si="41"/>
        <v>2018</v>
      </c>
    </row>
    <row r="2690" spans="1:6" x14ac:dyDescent="0.25">
      <c r="A2690" s="67" t="s">
        <v>1334</v>
      </c>
      <c r="B2690" s="67" t="s">
        <v>4302</v>
      </c>
      <c r="C2690" s="6">
        <v>171.12</v>
      </c>
      <c r="D2690" s="6">
        <v>6.9000000000000006E-2</v>
      </c>
      <c r="E2690" s="8">
        <v>43431</v>
      </c>
      <c r="F2690">
        <f t="shared" si="41"/>
        <v>2018</v>
      </c>
    </row>
    <row r="2691" spans="1:6" x14ac:dyDescent="0.25">
      <c r="A2691" s="67" t="s">
        <v>1334</v>
      </c>
      <c r="B2691" s="67" t="s">
        <v>4302</v>
      </c>
      <c r="C2691" s="6">
        <v>295.12</v>
      </c>
      <c r="D2691" s="6">
        <v>0.11899999999999999</v>
      </c>
      <c r="E2691" s="8">
        <v>43431</v>
      </c>
      <c r="F2691">
        <f t="shared" ref="F2691:F2754" si="42">YEAR(E2691)</f>
        <v>2018</v>
      </c>
    </row>
    <row r="2692" spans="1:6" x14ac:dyDescent="0.25">
      <c r="A2692" s="67" t="s">
        <v>1334</v>
      </c>
      <c r="B2692" s="67" t="s">
        <v>4302</v>
      </c>
      <c r="C2692" s="6">
        <v>295.12</v>
      </c>
      <c r="D2692" s="6">
        <v>0.11899999999999999</v>
      </c>
      <c r="E2692" s="8">
        <v>43431</v>
      </c>
      <c r="F2692">
        <f t="shared" si="42"/>
        <v>2018</v>
      </c>
    </row>
    <row r="2693" spans="1:6" x14ac:dyDescent="0.25">
      <c r="A2693" s="67" t="s">
        <v>1334</v>
      </c>
      <c r="B2693" s="67" t="s">
        <v>4302</v>
      </c>
      <c r="C2693" s="6">
        <v>2065.84</v>
      </c>
      <c r="D2693" s="6">
        <v>0.83299999999999996</v>
      </c>
      <c r="E2693" s="8">
        <v>43431</v>
      </c>
      <c r="F2693">
        <f t="shared" si="42"/>
        <v>2018</v>
      </c>
    </row>
    <row r="2694" spans="1:6" x14ac:dyDescent="0.25">
      <c r="A2694" s="67" t="s">
        <v>1334</v>
      </c>
      <c r="B2694" s="67" t="s">
        <v>4302</v>
      </c>
      <c r="C2694" s="6">
        <v>1944.32</v>
      </c>
      <c r="D2694" s="6">
        <v>0.78400000000000003</v>
      </c>
      <c r="E2694" s="8">
        <v>43431</v>
      </c>
      <c r="F2694">
        <f t="shared" si="42"/>
        <v>2018</v>
      </c>
    </row>
    <row r="2695" spans="1:6" x14ac:dyDescent="0.25">
      <c r="A2695" s="67" t="s">
        <v>1334</v>
      </c>
      <c r="B2695" s="67" t="s">
        <v>4303</v>
      </c>
      <c r="C2695" s="6">
        <v>326.14400000000001</v>
      </c>
      <c r="D2695" s="6">
        <v>6.4000000000000001E-2</v>
      </c>
      <c r="E2695" s="8">
        <v>43424</v>
      </c>
      <c r="F2695">
        <f t="shared" si="42"/>
        <v>2018</v>
      </c>
    </row>
    <row r="2696" spans="1:6" x14ac:dyDescent="0.25">
      <c r="A2696" s="67" t="s">
        <v>1334</v>
      </c>
      <c r="B2696" s="67" t="s">
        <v>4303</v>
      </c>
      <c r="C2696" s="6">
        <v>0</v>
      </c>
      <c r="D2696" s="6">
        <v>0</v>
      </c>
      <c r="E2696" s="8">
        <v>43424</v>
      </c>
      <c r="F2696">
        <f t="shared" si="42"/>
        <v>2018</v>
      </c>
    </row>
    <row r="2697" spans="1:6" x14ac:dyDescent="0.25">
      <c r="A2697" s="67" t="s">
        <v>1334</v>
      </c>
      <c r="B2697" s="67" t="s">
        <v>4303</v>
      </c>
      <c r="C2697" s="6">
        <v>3210.48</v>
      </c>
      <c r="D2697" s="6">
        <v>0.63</v>
      </c>
      <c r="E2697" s="8">
        <v>43424</v>
      </c>
      <c r="F2697">
        <f t="shared" si="42"/>
        <v>2018</v>
      </c>
    </row>
    <row r="2698" spans="1:6" x14ac:dyDescent="0.25">
      <c r="A2698" s="67" t="s">
        <v>1334</v>
      </c>
      <c r="B2698" s="67" t="s">
        <v>4303</v>
      </c>
      <c r="C2698" s="6">
        <v>315.952</v>
      </c>
      <c r="D2698" s="6">
        <v>6.2E-2</v>
      </c>
      <c r="E2698" s="8">
        <v>43424</v>
      </c>
      <c r="F2698">
        <f t="shared" si="42"/>
        <v>2018</v>
      </c>
    </row>
    <row r="2699" spans="1:6" x14ac:dyDescent="0.25">
      <c r="A2699" s="67" t="s">
        <v>1334</v>
      </c>
      <c r="B2699" s="67" t="s">
        <v>4304</v>
      </c>
      <c r="C2699" s="6">
        <v>0</v>
      </c>
      <c r="D2699" s="6">
        <v>0</v>
      </c>
      <c r="E2699" s="8">
        <v>43426</v>
      </c>
      <c r="F2699">
        <f t="shared" si="42"/>
        <v>2018</v>
      </c>
    </row>
    <row r="2700" spans="1:6" x14ac:dyDescent="0.25">
      <c r="A2700" s="67" t="s">
        <v>1334</v>
      </c>
      <c r="B2700" s="67" t="s">
        <v>4304</v>
      </c>
      <c r="C2700" s="6">
        <v>2994.6</v>
      </c>
      <c r="D2700" s="6">
        <v>0.96599999999999997</v>
      </c>
      <c r="E2700" s="8">
        <v>43426</v>
      </c>
      <c r="F2700">
        <f t="shared" si="42"/>
        <v>2018</v>
      </c>
    </row>
    <row r="2701" spans="1:6" x14ac:dyDescent="0.25">
      <c r="A2701" s="67" t="s">
        <v>1334</v>
      </c>
      <c r="B2701" s="67" t="s">
        <v>4305</v>
      </c>
      <c r="C2701" s="6">
        <v>0</v>
      </c>
      <c r="D2701" s="6">
        <v>0</v>
      </c>
      <c r="E2701" s="8">
        <v>43425</v>
      </c>
      <c r="F2701">
        <f t="shared" si="42"/>
        <v>2018</v>
      </c>
    </row>
    <row r="2702" spans="1:6" x14ac:dyDescent="0.25">
      <c r="A2702" s="67" t="s">
        <v>1334</v>
      </c>
      <c r="B2702" s="67" t="s">
        <v>4305</v>
      </c>
      <c r="C2702" s="6">
        <v>636.48</v>
      </c>
      <c r="D2702" s="6">
        <v>0.30599999999999999</v>
      </c>
      <c r="E2702" s="8">
        <v>43425</v>
      </c>
      <c r="F2702">
        <f t="shared" si="42"/>
        <v>2018</v>
      </c>
    </row>
    <row r="2703" spans="1:6" x14ac:dyDescent="0.25">
      <c r="A2703" s="67" t="s">
        <v>1334</v>
      </c>
      <c r="B2703" s="67" t="s">
        <v>4305</v>
      </c>
      <c r="C2703" s="6">
        <v>56.16</v>
      </c>
      <c r="D2703" s="6">
        <v>2.7E-2</v>
      </c>
      <c r="E2703" s="8">
        <v>43425</v>
      </c>
      <c r="F2703">
        <f t="shared" si="42"/>
        <v>2018</v>
      </c>
    </row>
    <row r="2704" spans="1:6" x14ac:dyDescent="0.25">
      <c r="A2704" s="67" t="s">
        <v>1334</v>
      </c>
      <c r="B2704" s="67" t="s">
        <v>4305</v>
      </c>
      <c r="C2704" s="6">
        <v>112.32</v>
      </c>
      <c r="D2704" s="6">
        <v>5.3999999999999999E-2</v>
      </c>
      <c r="E2704" s="8">
        <v>43425</v>
      </c>
      <c r="F2704">
        <f t="shared" si="42"/>
        <v>2018</v>
      </c>
    </row>
    <row r="2705" spans="1:6" x14ac:dyDescent="0.25">
      <c r="A2705" s="67" t="s">
        <v>1334</v>
      </c>
      <c r="B2705" s="67" t="s">
        <v>4305</v>
      </c>
      <c r="C2705" s="6">
        <v>873.6</v>
      </c>
      <c r="D2705" s="6">
        <v>0.42</v>
      </c>
      <c r="E2705" s="8">
        <v>43425</v>
      </c>
      <c r="F2705">
        <f t="shared" si="42"/>
        <v>2018</v>
      </c>
    </row>
    <row r="2706" spans="1:6" x14ac:dyDescent="0.25">
      <c r="A2706" s="67" t="s">
        <v>1334</v>
      </c>
      <c r="B2706" s="67" t="s">
        <v>4305</v>
      </c>
      <c r="C2706" s="6">
        <v>232.96</v>
      </c>
      <c r="D2706" s="6">
        <v>0.112</v>
      </c>
      <c r="E2706" s="8">
        <v>43425</v>
      </c>
      <c r="F2706">
        <f t="shared" si="42"/>
        <v>2018</v>
      </c>
    </row>
    <row r="2707" spans="1:6" x14ac:dyDescent="0.25">
      <c r="A2707" s="67" t="s">
        <v>1334</v>
      </c>
      <c r="B2707" s="67" t="s">
        <v>4305</v>
      </c>
      <c r="C2707" s="6">
        <v>495.04</v>
      </c>
      <c r="D2707" s="6">
        <v>0.23799999999999999</v>
      </c>
      <c r="E2707" s="8">
        <v>43425</v>
      </c>
      <c r="F2707">
        <f t="shared" si="42"/>
        <v>2018</v>
      </c>
    </row>
    <row r="2708" spans="1:6" x14ac:dyDescent="0.25">
      <c r="A2708" s="67" t="s">
        <v>1334</v>
      </c>
      <c r="B2708" s="67" t="s">
        <v>4305</v>
      </c>
      <c r="C2708" s="6">
        <v>742.56</v>
      </c>
      <c r="D2708" s="6">
        <v>0.35699999999999998</v>
      </c>
      <c r="E2708" s="8">
        <v>43425</v>
      </c>
      <c r="F2708">
        <f t="shared" si="42"/>
        <v>2018</v>
      </c>
    </row>
    <row r="2709" spans="1:6" x14ac:dyDescent="0.25">
      <c r="A2709" s="67" t="s">
        <v>1334</v>
      </c>
      <c r="B2709" s="67" t="s">
        <v>4305</v>
      </c>
      <c r="C2709" s="6">
        <v>1281.28</v>
      </c>
      <c r="D2709" s="6">
        <v>0.61599999999999999</v>
      </c>
      <c r="E2709" s="8">
        <v>43425</v>
      </c>
      <c r="F2709">
        <f t="shared" si="42"/>
        <v>2018</v>
      </c>
    </row>
    <row r="2710" spans="1:6" x14ac:dyDescent="0.25">
      <c r="A2710" s="67" t="s">
        <v>1334</v>
      </c>
      <c r="B2710" s="67" t="s">
        <v>4306</v>
      </c>
      <c r="C2710" s="6">
        <v>9009.7279999999992</v>
      </c>
      <c r="D2710" s="6">
        <v>1.768</v>
      </c>
      <c r="E2710" s="8">
        <v>43413</v>
      </c>
      <c r="F2710">
        <f t="shared" si="42"/>
        <v>2018</v>
      </c>
    </row>
    <row r="2711" spans="1:6" x14ac:dyDescent="0.25">
      <c r="A2711" s="67" t="s">
        <v>1334</v>
      </c>
      <c r="B2711" s="67" t="s">
        <v>4307</v>
      </c>
      <c r="C2711" s="6">
        <v>0</v>
      </c>
      <c r="D2711" s="6">
        <v>0</v>
      </c>
      <c r="E2711" s="8">
        <v>43425</v>
      </c>
      <c r="F2711">
        <f t="shared" si="42"/>
        <v>2018</v>
      </c>
    </row>
    <row r="2712" spans="1:6" x14ac:dyDescent="0.25">
      <c r="A2712" s="67" t="s">
        <v>1334</v>
      </c>
      <c r="B2712" s="67" t="s">
        <v>4307</v>
      </c>
      <c r="C2712" s="6">
        <v>12880.322</v>
      </c>
      <c r="D2712" s="6">
        <v>2.7370000000000001</v>
      </c>
      <c r="E2712" s="8">
        <v>43425</v>
      </c>
      <c r="F2712">
        <f t="shared" si="42"/>
        <v>2018</v>
      </c>
    </row>
    <row r="2713" spans="1:6" x14ac:dyDescent="0.25">
      <c r="A2713" s="67" t="s">
        <v>1334</v>
      </c>
      <c r="B2713" s="67" t="s">
        <v>4308</v>
      </c>
      <c r="C2713" s="6">
        <v>0</v>
      </c>
      <c r="D2713" s="6">
        <v>0</v>
      </c>
      <c r="E2713" s="8">
        <v>43426</v>
      </c>
      <c r="F2713">
        <f t="shared" si="42"/>
        <v>2018</v>
      </c>
    </row>
    <row r="2714" spans="1:6" x14ac:dyDescent="0.25">
      <c r="A2714" s="67" t="s">
        <v>1334</v>
      </c>
      <c r="B2714" s="67" t="s">
        <v>4308</v>
      </c>
      <c r="C2714" s="6">
        <v>156.57</v>
      </c>
      <c r="D2714" s="6">
        <v>5.0999999999999997E-2</v>
      </c>
      <c r="E2714" s="8">
        <v>43426</v>
      </c>
      <c r="F2714">
        <f t="shared" si="42"/>
        <v>2018</v>
      </c>
    </row>
    <row r="2715" spans="1:6" x14ac:dyDescent="0.25">
      <c r="A2715" s="67" t="s">
        <v>1334</v>
      </c>
      <c r="B2715" s="67" t="s">
        <v>4308</v>
      </c>
      <c r="C2715" s="6">
        <v>165.78</v>
      </c>
      <c r="D2715" s="6">
        <v>5.3999999999999999E-2</v>
      </c>
      <c r="E2715" s="8">
        <v>43426</v>
      </c>
      <c r="F2715">
        <f t="shared" si="42"/>
        <v>2018</v>
      </c>
    </row>
    <row r="2716" spans="1:6" x14ac:dyDescent="0.25">
      <c r="A2716" s="67" t="s">
        <v>1334</v>
      </c>
      <c r="B2716" s="67" t="s">
        <v>4308</v>
      </c>
      <c r="C2716" s="6">
        <v>1243.3499999999999</v>
      </c>
      <c r="D2716" s="6">
        <v>0.40500000000000003</v>
      </c>
      <c r="E2716" s="8">
        <v>43426</v>
      </c>
      <c r="F2716">
        <f t="shared" si="42"/>
        <v>2018</v>
      </c>
    </row>
    <row r="2717" spans="1:6" x14ac:dyDescent="0.25">
      <c r="A2717" s="67" t="s">
        <v>1334</v>
      </c>
      <c r="B2717" s="67" t="s">
        <v>4308</v>
      </c>
      <c r="C2717" s="6">
        <v>1492.02</v>
      </c>
      <c r="D2717" s="6">
        <v>0.48599999999999999</v>
      </c>
      <c r="E2717" s="8">
        <v>43426</v>
      </c>
      <c r="F2717">
        <f t="shared" si="42"/>
        <v>2018</v>
      </c>
    </row>
    <row r="2718" spans="1:6" x14ac:dyDescent="0.25">
      <c r="A2718" s="67" t="s">
        <v>1334</v>
      </c>
      <c r="B2718" s="67" t="s">
        <v>4308</v>
      </c>
      <c r="C2718" s="6">
        <v>95.17</v>
      </c>
      <c r="D2718" s="6">
        <v>3.1E-2</v>
      </c>
      <c r="E2718" s="8">
        <v>43426</v>
      </c>
      <c r="F2718">
        <f t="shared" si="42"/>
        <v>2018</v>
      </c>
    </row>
    <row r="2719" spans="1:6" x14ac:dyDescent="0.25">
      <c r="A2719" s="67" t="s">
        <v>1334</v>
      </c>
      <c r="B2719" s="67" t="s">
        <v>4309</v>
      </c>
      <c r="C2719" s="6">
        <v>0</v>
      </c>
      <c r="D2719" s="6">
        <v>0</v>
      </c>
      <c r="E2719" s="8">
        <v>43431</v>
      </c>
      <c r="F2719">
        <f t="shared" si="42"/>
        <v>2018</v>
      </c>
    </row>
    <row r="2720" spans="1:6" x14ac:dyDescent="0.25">
      <c r="A2720" s="67" t="s">
        <v>1334</v>
      </c>
      <c r="B2720" s="67" t="s">
        <v>4309</v>
      </c>
      <c r="C2720" s="6">
        <v>859.24800000000005</v>
      </c>
      <c r="D2720" s="6">
        <v>0.20399999999999999</v>
      </c>
      <c r="E2720" s="8">
        <v>43431</v>
      </c>
      <c r="F2720">
        <f t="shared" si="42"/>
        <v>2018</v>
      </c>
    </row>
    <row r="2721" spans="1:6" x14ac:dyDescent="0.25">
      <c r="A2721" s="67" t="s">
        <v>1334</v>
      </c>
      <c r="B2721" s="67" t="s">
        <v>4309</v>
      </c>
      <c r="C2721" s="6">
        <v>905.58</v>
      </c>
      <c r="D2721" s="6">
        <v>0.215</v>
      </c>
      <c r="E2721" s="8">
        <v>43431</v>
      </c>
      <c r="F2721">
        <f t="shared" si="42"/>
        <v>2018</v>
      </c>
    </row>
    <row r="2722" spans="1:6" x14ac:dyDescent="0.25">
      <c r="A2722" s="67" t="s">
        <v>1334</v>
      </c>
      <c r="B2722" s="67" t="s">
        <v>4309</v>
      </c>
      <c r="C2722" s="6">
        <v>1453.14</v>
      </c>
      <c r="D2722" s="6">
        <v>0.34499999999999997</v>
      </c>
      <c r="E2722" s="8">
        <v>43431</v>
      </c>
      <c r="F2722">
        <f t="shared" si="42"/>
        <v>2018</v>
      </c>
    </row>
    <row r="2723" spans="1:6" x14ac:dyDescent="0.25">
      <c r="A2723" s="67" t="s">
        <v>1334</v>
      </c>
      <c r="B2723" s="67" t="s">
        <v>4309</v>
      </c>
      <c r="C2723" s="6">
        <v>4359.42</v>
      </c>
      <c r="D2723" s="6">
        <v>1.0349999999999999</v>
      </c>
      <c r="E2723" s="8">
        <v>43431</v>
      </c>
      <c r="F2723">
        <f t="shared" si="42"/>
        <v>2018</v>
      </c>
    </row>
    <row r="2724" spans="1:6" x14ac:dyDescent="0.25">
      <c r="A2724" s="67" t="s">
        <v>1334</v>
      </c>
      <c r="B2724" s="67" t="s">
        <v>4310</v>
      </c>
      <c r="C2724" s="6">
        <v>4356.3519999999999</v>
      </c>
      <c r="D2724" s="6">
        <v>1.0880000000000001</v>
      </c>
      <c r="E2724" s="8">
        <v>43426</v>
      </c>
      <c r="F2724">
        <f t="shared" si="42"/>
        <v>2018</v>
      </c>
    </row>
    <row r="2725" spans="1:6" x14ac:dyDescent="0.25">
      <c r="A2725" s="67" t="s">
        <v>1334</v>
      </c>
      <c r="B2725" s="67" t="s">
        <v>4310</v>
      </c>
      <c r="C2725" s="6">
        <v>248.24799999999999</v>
      </c>
      <c r="D2725" s="6">
        <v>6.2E-2</v>
      </c>
      <c r="E2725" s="8">
        <v>43426</v>
      </c>
      <c r="F2725">
        <f t="shared" si="42"/>
        <v>2018</v>
      </c>
    </row>
    <row r="2726" spans="1:6" x14ac:dyDescent="0.25">
      <c r="A2726" s="67" t="s">
        <v>1334</v>
      </c>
      <c r="B2726" s="67" t="s">
        <v>4310</v>
      </c>
      <c r="C2726" s="6">
        <v>216.21600000000001</v>
      </c>
      <c r="D2726" s="6">
        <v>5.3999999999999999E-2</v>
      </c>
      <c r="E2726" s="8">
        <v>43426</v>
      </c>
      <c r="F2726">
        <f t="shared" si="42"/>
        <v>2018</v>
      </c>
    </row>
    <row r="2727" spans="1:6" x14ac:dyDescent="0.25">
      <c r="A2727" s="67" t="s">
        <v>1334</v>
      </c>
      <c r="B2727" s="67" t="s">
        <v>4310</v>
      </c>
      <c r="C2727" s="6">
        <v>1009.008</v>
      </c>
      <c r="D2727" s="6">
        <v>0.252</v>
      </c>
      <c r="E2727" s="8">
        <v>43426</v>
      </c>
      <c r="F2727">
        <f t="shared" si="42"/>
        <v>2018</v>
      </c>
    </row>
    <row r="2728" spans="1:6" x14ac:dyDescent="0.25">
      <c r="A2728" s="67" t="s">
        <v>1334</v>
      </c>
      <c r="B2728" s="67" t="s">
        <v>4311</v>
      </c>
      <c r="C2728" s="6">
        <v>355.77600000000001</v>
      </c>
      <c r="D2728" s="6">
        <v>0.10199999999999999</v>
      </c>
      <c r="E2728" s="8">
        <v>43425</v>
      </c>
      <c r="F2728">
        <f t="shared" si="42"/>
        <v>2018</v>
      </c>
    </row>
    <row r="2729" spans="1:6" x14ac:dyDescent="0.25">
      <c r="A2729" s="67" t="s">
        <v>1334</v>
      </c>
      <c r="B2729" s="67" t="s">
        <v>4311</v>
      </c>
      <c r="C2729" s="6">
        <v>177.88800000000001</v>
      </c>
      <c r="D2729" s="6">
        <v>5.0999999999999997E-2</v>
      </c>
      <c r="E2729" s="8">
        <v>43425</v>
      </c>
      <c r="F2729">
        <f t="shared" si="42"/>
        <v>2018</v>
      </c>
    </row>
    <row r="2730" spans="1:6" x14ac:dyDescent="0.25">
      <c r="A2730" s="67" t="s">
        <v>1334</v>
      </c>
      <c r="B2730" s="67" t="s">
        <v>4311</v>
      </c>
      <c r="C2730" s="6">
        <v>355.77600000000001</v>
      </c>
      <c r="D2730" s="6">
        <v>0.10199999999999999</v>
      </c>
      <c r="E2730" s="8">
        <v>43425</v>
      </c>
      <c r="F2730">
        <f t="shared" si="42"/>
        <v>2018</v>
      </c>
    </row>
    <row r="2731" spans="1:6" x14ac:dyDescent="0.25">
      <c r="A2731" s="67" t="s">
        <v>1334</v>
      </c>
      <c r="B2731" s="67" t="s">
        <v>4311</v>
      </c>
      <c r="C2731" s="6">
        <v>62.783999999999999</v>
      </c>
      <c r="D2731" s="6">
        <v>1.7999999999999999E-2</v>
      </c>
      <c r="E2731" s="8">
        <v>43425</v>
      </c>
      <c r="F2731">
        <f t="shared" si="42"/>
        <v>2018</v>
      </c>
    </row>
    <row r="2732" spans="1:6" x14ac:dyDescent="0.25">
      <c r="A2732" s="67" t="s">
        <v>1334</v>
      </c>
      <c r="B2732" s="67" t="s">
        <v>4311</v>
      </c>
      <c r="C2732" s="6">
        <v>111.616</v>
      </c>
      <c r="D2732" s="6">
        <v>3.2000000000000001E-2</v>
      </c>
      <c r="E2732" s="8">
        <v>43425</v>
      </c>
      <c r="F2732">
        <f t="shared" si="42"/>
        <v>2018</v>
      </c>
    </row>
    <row r="2733" spans="1:6" x14ac:dyDescent="0.25">
      <c r="A2733" s="67" t="s">
        <v>1334</v>
      </c>
      <c r="B2733" s="67" t="s">
        <v>4311</v>
      </c>
      <c r="C2733" s="6">
        <v>101.152</v>
      </c>
      <c r="D2733" s="6">
        <v>2.9000000000000001E-2</v>
      </c>
      <c r="E2733" s="8">
        <v>43425</v>
      </c>
      <c r="F2733">
        <f t="shared" si="42"/>
        <v>2018</v>
      </c>
    </row>
    <row r="2734" spans="1:6" x14ac:dyDescent="0.25">
      <c r="A2734" s="67" t="s">
        <v>1334</v>
      </c>
      <c r="B2734" s="67" t="s">
        <v>4312</v>
      </c>
      <c r="C2734" s="6">
        <v>0</v>
      </c>
      <c r="D2734" s="6">
        <v>0</v>
      </c>
      <c r="E2734" s="8">
        <v>43431</v>
      </c>
      <c r="F2734">
        <f t="shared" si="42"/>
        <v>2018</v>
      </c>
    </row>
    <row r="2735" spans="1:6" x14ac:dyDescent="0.25">
      <c r="A2735" s="67" t="s">
        <v>1334</v>
      </c>
      <c r="B2735" s="67" t="s">
        <v>4312</v>
      </c>
      <c r="C2735" s="6">
        <v>297.024</v>
      </c>
      <c r="D2735" s="6">
        <v>0.10199999999999999</v>
      </c>
      <c r="E2735" s="8">
        <v>43431</v>
      </c>
      <c r="F2735">
        <f t="shared" si="42"/>
        <v>2018</v>
      </c>
    </row>
    <row r="2736" spans="1:6" x14ac:dyDescent="0.25">
      <c r="A2736" s="67" t="s">
        <v>1334</v>
      </c>
      <c r="B2736" s="67" t="s">
        <v>4312</v>
      </c>
      <c r="C2736" s="6">
        <v>323.23200000000003</v>
      </c>
      <c r="D2736" s="6">
        <v>0.111</v>
      </c>
      <c r="E2736" s="8">
        <v>43431</v>
      </c>
      <c r="F2736">
        <f t="shared" si="42"/>
        <v>2018</v>
      </c>
    </row>
    <row r="2737" spans="1:6" x14ac:dyDescent="0.25">
      <c r="A2737" s="67" t="s">
        <v>1334</v>
      </c>
      <c r="B2737" s="67" t="s">
        <v>4312</v>
      </c>
      <c r="C2737" s="6">
        <v>401.85599999999999</v>
      </c>
      <c r="D2737" s="6">
        <v>0.13800000000000001</v>
      </c>
      <c r="E2737" s="8">
        <v>43431</v>
      </c>
      <c r="F2737">
        <f t="shared" si="42"/>
        <v>2018</v>
      </c>
    </row>
    <row r="2738" spans="1:6" x14ac:dyDescent="0.25">
      <c r="A2738" s="67" t="s">
        <v>1334</v>
      </c>
      <c r="B2738" s="67" t="s">
        <v>4312</v>
      </c>
      <c r="C2738" s="6">
        <v>803.71199999999999</v>
      </c>
      <c r="D2738" s="6">
        <v>0.27600000000000002</v>
      </c>
      <c r="E2738" s="8">
        <v>43431</v>
      </c>
      <c r="F2738">
        <f t="shared" si="42"/>
        <v>2018</v>
      </c>
    </row>
    <row r="2739" spans="1:6" x14ac:dyDescent="0.25">
      <c r="A2739" s="67" t="s">
        <v>1334</v>
      </c>
      <c r="B2739" s="67" t="s">
        <v>4312</v>
      </c>
      <c r="C2739" s="6">
        <v>541.63199999999995</v>
      </c>
      <c r="D2739" s="6">
        <v>0.186</v>
      </c>
      <c r="E2739" s="8">
        <v>43431</v>
      </c>
      <c r="F2739">
        <f t="shared" si="42"/>
        <v>2018</v>
      </c>
    </row>
    <row r="2740" spans="1:6" x14ac:dyDescent="0.25">
      <c r="A2740" s="67" t="s">
        <v>1334</v>
      </c>
      <c r="B2740" s="67" t="s">
        <v>4312</v>
      </c>
      <c r="C2740" s="6">
        <v>1039.5840000000001</v>
      </c>
      <c r="D2740" s="6">
        <v>0.35699999999999998</v>
      </c>
      <c r="E2740" s="8">
        <v>43431</v>
      </c>
      <c r="F2740">
        <f t="shared" si="42"/>
        <v>2018</v>
      </c>
    </row>
    <row r="2741" spans="1:6" x14ac:dyDescent="0.25">
      <c r="A2741" s="67" t="s">
        <v>1334</v>
      </c>
      <c r="B2741" s="67" t="s">
        <v>4312</v>
      </c>
      <c r="C2741" s="6">
        <v>2079.1680000000001</v>
      </c>
      <c r="D2741" s="6">
        <v>0.71399999999999997</v>
      </c>
      <c r="E2741" s="8">
        <v>43431</v>
      </c>
      <c r="F2741">
        <f t="shared" si="42"/>
        <v>2018</v>
      </c>
    </row>
    <row r="2742" spans="1:6" x14ac:dyDescent="0.25">
      <c r="A2742" s="67" t="s">
        <v>1334</v>
      </c>
      <c r="B2742" s="67" t="s">
        <v>4312</v>
      </c>
      <c r="C2742" s="6">
        <v>2772.2240000000002</v>
      </c>
      <c r="D2742" s="6">
        <v>0.95199999999999996</v>
      </c>
      <c r="E2742" s="8">
        <v>43431</v>
      </c>
      <c r="F2742">
        <f t="shared" si="42"/>
        <v>2018</v>
      </c>
    </row>
    <row r="2743" spans="1:6" x14ac:dyDescent="0.25">
      <c r="A2743" s="67" t="s">
        <v>1334</v>
      </c>
      <c r="B2743" s="67" t="s">
        <v>4313</v>
      </c>
      <c r="C2743" s="6">
        <v>0</v>
      </c>
      <c r="D2743" s="6">
        <v>0</v>
      </c>
      <c r="E2743" s="8">
        <v>43410</v>
      </c>
      <c r="F2743">
        <f t="shared" si="42"/>
        <v>2018</v>
      </c>
    </row>
    <row r="2744" spans="1:6" x14ac:dyDescent="0.25">
      <c r="A2744" s="67" t="s">
        <v>1334</v>
      </c>
      <c r="B2744" s="67" t="s">
        <v>4313</v>
      </c>
      <c r="C2744" s="6">
        <v>97.343999999999994</v>
      </c>
      <c r="D2744" s="6">
        <v>1.7999999999999999E-2</v>
      </c>
      <c r="E2744" s="8">
        <v>43410</v>
      </c>
      <c r="F2744">
        <f t="shared" si="42"/>
        <v>2018</v>
      </c>
    </row>
    <row r="2745" spans="1:6" x14ac:dyDescent="0.25">
      <c r="A2745" s="67" t="s">
        <v>1334</v>
      </c>
      <c r="B2745" s="67" t="s">
        <v>4313</v>
      </c>
      <c r="C2745" s="6">
        <v>146.01599999999999</v>
      </c>
      <c r="D2745" s="6">
        <v>2.7E-2</v>
      </c>
      <c r="E2745" s="8">
        <v>43410</v>
      </c>
      <c r="F2745">
        <f t="shared" si="42"/>
        <v>2018</v>
      </c>
    </row>
    <row r="2746" spans="1:6" x14ac:dyDescent="0.25">
      <c r="A2746" s="67" t="s">
        <v>1334</v>
      </c>
      <c r="B2746" s="67" t="s">
        <v>4313</v>
      </c>
      <c r="C2746" s="6">
        <v>335.29599999999999</v>
      </c>
      <c r="D2746" s="6">
        <v>6.2E-2</v>
      </c>
      <c r="E2746" s="8">
        <v>43410</v>
      </c>
      <c r="F2746">
        <f t="shared" si="42"/>
        <v>2018</v>
      </c>
    </row>
    <row r="2747" spans="1:6" x14ac:dyDescent="0.25">
      <c r="A2747" s="67" t="s">
        <v>1334</v>
      </c>
      <c r="B2747" s="67" t="s">
        <v>4313</v>
      </c>
      <c r="C2747" s="6">
        <v>3331.328</v>
      </c>
      <c r="D2747" s="6">
        <v>0.61599999999999999</v>
      </c>
      <c r="E2747" s="8">
        <v>43410</v>
      </c>
      <c r="F2747">
        <f t="shared" si="42"/>
        <v>2018</v>
      </c>
    </row>
    <row r="2748" spans="1:6" x14ac:dyDescent="0.25">
      <c r="A2748" s="67" t="s">
        <v>1334</v>
      </c>
      <c r="B2748" s="67" t="s">
        <v>4314</v>
      </c>
      <c r="C2748" s="6">
        <v>0</v>
      </c>
      <c r="D2748" s="6">
        <v>0</v>
      </c>
      <c r="E2748" s="8">
        <v>43420</v>
      </c>
      <c r="F2748">
        <f t="shared" si="42"/>
        <v>2018</v>
      </c>
    </row>
    <row r="2749" spans="1:6" x14ac:dyDescent="0.25">
      <c r="A2749" s="67" t="s">
        <v>1334</v>
      </c>
      <c r="B2749" s="67" t="s">
        <v>4314</v>
      </c>
      <c r="C2749" s="6">
        <v>141.78</v>
      </c>
      <c r="D2749" s="6">
        <v>5.0999999999999997E-2</v>
      </c>
      <c r="E2749" s="8">
        <v>43420</v>
      </c>
      <c r="F2749">
        <f t="shared" si="42"/>
        <v>2018</v>
      </c>
    </row>
    <row r="2750" spans="1:6" x14ac:dyDescent="0.25">
      <c r="A2750" s="67" t="s">
        <v>1334</v>
      </c>
      <c r="B2750" s="67" t="s">
        <v>4314</v>
      </c>
      <c r="C2750" s="6">
        <v>141.78</v>
      </c>
      <c r="D2750" s="6">
        <v>5.0999999999999997E-2</v>
      </c>
      <c r="E2750" s="8">
        <v>43420</v>
      </c>
      <c r="F2750">
        <f t="shared" si="42"/>
        <v>2018</v>
      </c>
    </row>
    <row r="2751" spans="1:6" x14ac:dyDescent="0.25">
      <c r="A2751" s="67" t="s">
        <v>1334</v>
      </c>
      <c r="B2751" s="67" t="s">
        <v>4314</v>
      </c>
      <c r="C2751" s="6">
        <v>141.78</v>
      </c>
      <c r="D2751" s="6">
        <v>5.0999999999999997E-2</v>
      </c>
      <c r="E2751" s="8">
        <v>43420</v>
      </c>
      <c r="F2751">
        <f t="shared" si="42"/>
        <v>2018</v>
      </c>
    </row>
    <row r="2752" spans="1:6" x14ac:dyDescent="0.25">
      <c r="A2752" s="67" t="s">
        <v>1334</v>
      </c>
      <c r="B2752" s="67" t="s">
        <v>4314</v>
      </c>
      <c r="C2752" s="6">
        <v>141.78</v>
      </c>
      <c r="D2752" s="6">
        <v>5.0999999999999997E-2</v>
      </c>
      <c r="E2752" s="8">
        <v>43420</v>
      </c>
      <c r="F2752">
        <f t="shared" si="42"/>
        <v>2018</v>
      </c>
    </row>
    <row r="2753" spans="1:6" x14ac:dyDescent="0.25">
      <c r="A2753" s="67" t="s">
        <v>1334</v>
      </c>
      <c r="B2753" s="67" t="s">
        <v>4314</v>
      </c>
      <c r="C2753" s="6">
        <v>141.78</v>
      </c>
      <c r="D2753" s="6">
        <v>5.0999999999999997E-2</v>
      </c>
      <c r="E2753" s="8">
        <v>43420</v>
      </c>
      <c r="F2753">
        <f t="shared" si="42"/>
        <v>2018</v>
      </c>
    </row>
    <row r="2754" spans="1:6" x14ac:dyDescent="0.25">
      <c r="A2754" s="67" t="s">
        <v>1334</v>
      </c>
      <c r="B2754" s="67" t="s">
        <v>4314</v>
      </c>
      <c r="C2754" s="6">
        <v>141.78</v>
      </c>
      <c r="D2754" s="6">
        <v>5.0999999999999997E-2</v>
      </c>
      <c r="E2754" s="8">
        <v>43420</v>
      </c>
      <c r="F2754">
        <f t="shared" si="42"/>
        <v>2018</v>
      </c>
    </row>
    <row r="2755" spans="1:6" x14ac:dyDescent="0.25">
      <c r="A2755" s="67" t="s">
        <v>1334</v>
      </c>
      <c r="B2755" s="67" t="s">
        <v>4314</v>
      </c>
      <c r="C2755" s="6">
        <v>1276.02</v>
      </c>
      <c r="D2755" s="6">
        <v>0.45900000000000002</v>
      </c>
      <c r="E2755" s="8">
        <v>43420</v>
      </c>
      <c r="F2755">
        <f t="shared" ref="F2755:F2818" si="43">YEAR(E2755)</f>
        <v>2018</v>
      </c>
    </row>
    <row r="2756" spans="1:6" x14ac:dyDescent="0.25">
      <c r="A2756" s="67" t="s">
        <v>1334</v>
      </c>
      <c r="B2756" s="67" t="s">
        <v>4314</v>
      </c>
      <c r="C2756" s="6">
        <v>425.34</v>
      </c>
      <c r="D2756" s="6">
        <v>0.153</v>
      </c>
      <c r="E2756" s="8">
        <v>43420</v>
      </c>
      <c r="F2756">
        <f t="shared" si="43"/>
        <v>2018</v>
      </c>
    </row>
    <row r="2757" spans="1:6" x14ac:dyDescent="0.25">
      <c r="A2757" s="67" t="s">
        <v>1334</v>
      </c>
      <c r="B2757" s="67" t="s">
        <v>4314</v>
      </c>
      <c r="C2757" s="6">
        <v>75.06</v>
      </c>
      <c r="D2757" s="6">
        <v>2.7E-2</v>
      </c>
      <c r="E2757" s="8">
        <v>43420</v>
      </c>
      <c r="F2757">
        <f t="shared" si="43"/>
        <v>2018</v>
      </c>
    </row>
    <row r="2758" spans="1:6" x14ac:dyDescent="0.25">
      <c r="A2758" s="67" t="s">
        <v>1334</v>
      </c>
      <c r="B2758" s="67" t="s">
        <v>4314</v>
      </c>
      <c r="C2758" s="6">
        <v>75.06</v>
      </c>
      <c r="D2758" s="6">
        <v>2.7E-2</v>
      </c>
      <c r="E2758" s="8">
        <v>43420</v>
      </c>
      <c r="F2758">
        <f t="shared" si="43"/>
        <v>2018</v>
      </c>
    </row>
    <row r="2759" spans="1:6" x14ac:dyDescent="0.25">
      <c r="A2759" s="67" t="s">
        <v>1334</v>
      </c>
      <c r="B2759" s="67" t="s">
        <v>4314</v>
      </c>
      <c r="C2759" s="6">
        <v>75.06</v>
      </c>
      <c r="D2759" s="6">
        <v>2.7E-2</v>
      </c>
      <c r="E2759" s="8">
        <v>43420</v>
      </c>
      <c r="F2759">
        <f t="shared" si="43"/>
        <v>2018</v>
      </c>
    </row>
    <row r="2760" spans="1:6" x14ac:dyDescent="0.25">
      <c r="A2760" s="67" t="s">
        <v>1334</v>
      </c>
      <c r="B2760" s="67" t="s">
        <v>4314</v>
      </c>
      <c r="C2760" s="6">
        <v>75.06</v>
      </c>
      <c r="D2760" s="6">
        <v>2.7E-2</v>
      </c>
      <c r="E2760" s="8">
        <v>43420</v>
      </c>
      <c r="F2760">
        <f t="shared" si="43"/>
        <v>2018</v>
      </c>
    </row>
    <row r="2761" spans="1:6" x14ac:dyDescent="0.25">
      <c r="A2761" s="67" t="s">
        <v>1334</v>
      </c>
      <c r="B2761" s="67" t="s">
        <v>4314</v>
      </c>
      <c r="C2761" s="6">
        <v>150.12</v>
      </c>
      <c r="D2761" s="6">
        <v>5.3999999999999999E-2</v>
      </c>
      <c r="E2761" s="8">
        <v>43420</v>
      </c>
      <c r="F2761">
        <f t="shared" si="43"/>
        <v>2018</v>
      </c>
    </row>
    <row r="2762" spans="1:6" x14ac:dyDescent="0.25">
      <c r="A2762" s="67" t="s">
        <v>1334</v>
      </c>
      <c r="B2762" s="67" t="s">
        <v>4314</v>
      </c>
      <c r="C2762" s="6">
        <v>80.62</v>
      </c>
      <c r="D2762" s="6">
        <v>2.9000000000000001E-2</v>
      </c>
      <c r="E2762" s="8">
        <v>43420</v>
      </c>
      <c r="F2762">
        <f t="shared" si="43"/>
        <v>2018</v>
      </c>
    </row>
    <row r="2763" spans="1:6" x14ac:dyDescent="0.25">
      <c r="A2763" s="67" t="s">
        <v>1334</v>
      </c>
      <c r="B2763" s="67" t="s">
        <v>4314</v>
      </c>
      <c r="C2763" s="6">
        <v>161.24</v>
      </c>
      <c r="D2763" s="6">
        <v>5.8000000000000003E-2</v>
      </c>
      <c r="E2763" s="8">
        <v>43420</v>
      </c>
      <c r="F2763">
        <f t="shared" si="43"/>
        <v>2018</v>
      </c>
    </row>
    <row r="2764" spans="1:6" x14ac:dyDescent="0.25">
      <c r="A2764" s="67" t="s">
        <v>1334</v>
      </c>
      <c r="B2764" s="67" t="s">
        <v>4314</v>
      </c>
      <c r="C2764" s="6">
        <v>241.86</v>
      </c>
      <c r="D2764" s="6">
        <v>8.6999999999999994E-2</v>
      </c>
      <c r="E2764" s="8">
        <v>43420</v>
      </c>
      <c r="F2764">
        <f t="shared" si="43"/>
        <v>2018</v>
      </c>
    </row>
    <row r="2765" spans="1:6" x14ac:dyDescent="0.25">
      <c r="A2765" s="67" t="s">
        <v>1334</v>
      </c>
      <c r="B2765" s="67" t="s">
        <v>4314</v>
      </c>
      <c r="C2765" s="6">
        <v>144.56</v>
      </c>
      <c r="D2765" s="6">
        <v>5.1999999999999998E-2</v>
      </c>
      <c r="E2765" s="8">
        <v>43420</v>
      </c>
      <c r="F2765">
        <f t="shared" si="43"/>
        <v>2018</v>
      </c>
    </row>
    <row r="2766" spans="1:6" x14ac:dyDescent="0.25">
      <c r="A2766" s="67" t="s">
        <v>1334</v>
      </c>
      <c r="B2766" s="67" t="s">
        <v>4314</v>
      </c>
      <c r="C2766" s="6">
        <v>144.56</v>
      </c>
      <c r="D2766" s="6">
        <v>5.1999999999999998E-2</v>
      </c>
      <c r="E2766" s="8">
        <v>43420</v>
      </c>
      <c r="F2766">
        <f t="shared" si="43"/>
        <v>2018</v>
      </c>
    </row>
    <row r="2767" spans="1:6" x14ac:dyDescent="0.25">
      <c r="A2767" s="67" t="s">
        <v>1334</v>
      </c>
      <c r="B2767" s="67" t="s">
        <v>4314</v>
      </c>
      <c r="C2767" s="6">
        <v>144.56</v>
      </c>
      <c r="D2767" s="6">
        <v>5.1999999999999998E-2</v>
      </c>
      <c r="E2767" s="8">
        <v>43420</v>
      </c>
      <c r="F2767">
        <f t="shared" si="43"/>
        <v>2018</v>
      </c>
    </row>
    <row r="2768" spans="1:6" x14ac:dyDescent="0.25">
      <c r="A2768" s="67" t="s">
        <v>1334</v>
      </c>
      <c r="B2768" s="67" t="s">
        <v>4314</v>
      </c>
      <c r="C2768" s="6">
        <v>144.56</v>
      </c>
      <c r="D2768" s="6">
        <v>5.1999999999999998E-2</v>
      </c>
      <c r="E2768" s="8">
        <v>43420</v>
      </c>
      <c r="F2768">
        <f t="shared" si="43"/>
        <v>2018</v>
      </c>
    </row>
    <row r="2769" spans="1:6" x14ac:dyDescent="0.25">
      <c r="A2769" s="67" t="s">
        <v>1334</v>
      </c>
      <c r="B2769" s="67" t="s">
        <v>4314</v>
      </c>
      <c r="C2769" s="6">
        <v>144.56</v>
      </c>
      <c r="D2769" s="6">
        <v>5.1999999999999998E-2</v>
      </c>
      <c r="E2769" s="8">
        <v>43420</v>
      </c>
      <c r="F2769">
        <f t="shared" si="43"/>
        <v>2018</v>
      </c>
    </row>
    <row r="2770" spans="1:6" x14ac:dyDescent="0.25">
      <c r="A2770" s="67" t="s">
        <v>1334</v>
      </c>
      <c r="B2770" s="67" t="s">
        <v>4314</v>
      </c>
      <c r="C2770" s="6">
        <v>144.56</v>
      </c>
      <c r="D2770" s="6">
        <v>5.1999999999999998E-2</v>
      </c>
      <c r="E2770" s="8">
        <v>43420</v>
      </c>
      <c r="F2770">
        <f t="shared" si="43"/>
        <v>2018</v>
      </c>
    </row>
    <row r="2771" spans="1:6" x14ac:dyDescent="0.25">
      <c r="A2771" s="67" t="s">
        <v>1334</v>
      </c>
      <c r="B2771" s="67" t="s">
        <v>4314</v>
      </c>
      <c r="C2771" s="6">
        <v>289.12</v>
      </c>
      <c r="D2771" s="6">
        <v>0.104</v>
      </c>
      <c r="E2771" s="8">
        <v>43420</v>
      </c>
      <c r="F2771">
        <f t="shared" si="43"/>
        <v>2018</v>
      </c>
    </row>
    <row r="2772" spans="1:6" x14ac:dyDescent="0.25">
      <c r="A2772" s="67" t="s">
        <v>1334</v>
      </c>
      <c r="B2772" s="67" t="s">
        <v>4314</v>
      </c>
      <c r="C2772" s="6">
        <v>617.16</v>
      </c>
      <c r="D2772" s="6">
        <v>0.222</v>
      </c>
      <c r="E2772" s="8">
        <v>43420</v>
      </c>
      <c r="F2772">
        <f t="shared" si="43"/>
        <v>2018</v>
      </c>
    </row>
    <row r="2773" spans="1:6" x14ac:dyDescent="0.25">
      <c r="A2773" s="67" t="s">
        <v>1334</v>
      </c>
      <c r="B2773" s="67" t="s">
        <v>4314</v>
      </c>
      <c r="C2773" s="6">
        <v>330.82</v>
      </c>
      <c r="D2773" s="6">
        <v>0.11899999999999999</v>
      </c>
      <c r="E2773" s="8">
        <v>43420</v>
      </c>
      <c r="F2773">
        <f t="shared" si="43"/>
        <v>2018</v>
      </c>
    </row>
    <row r="2774" spans="1:6" x14ac:dyDescent="0.25">
      <c r="A2774" s="67" t="s">
        <v>1334</v>
      </c>
      <c r="B2774" s="67" t="s">
        <v>4314</v>
      </c>
      <c r="C2774" s="6">
        <v>992.46</v>
      </c>
      <c r="D2774" s="6">
        <v>0.35699999999999998</v>
      </c>
      <c r="E2774" s="8">
        <v>43420</v>
      </c>
      <c r="F2774">
        <f t="shared" si="43"/>
        <v>2018</v>
      </c>
    </row>
    <row r="2775" spans="1:6" x14ac:dyDescent="0.25">
      <c r="A2775" s="67" t="s">
        <v>1334</v>
      </c>
      <c r="B2775" s="67" t="s">
        <v>4314</v>
      </c>
      <c r="C2775" s="6">
        <v>992.46</v>
      </c>
      <c r="D2775" s="6">
        <v>0.35699999999999998</v>
      </c>
      <c r="E2775" s="8">
        <v>43420</v>
      </c>
      <c r="F2775">
        <f t="shared" si="43"/>
        <v>2018</v>
      </c>
    </row>
    <row r="2776" spans="1:6" x14ac:dyDescent="0.25">
      <c r="A2776" s="67" t="s">
        <v>1334</v>
      </c>
      <c r="B2776" s="67" t="s">
        <v>4314</v>
      </c>
      <c r="C2776" s="6">
        <v>992.46</v>
      </c>
      <c r="D2776" s="6">
        <v>0.35699999999999998</v>
      </c>
      <c r="E2776" s="8">
        <v>43420</v>
      </c>
      <c r="F2776">
        <f t="shared" si="43"/>
        <v>2018</v>
      </c>
    </row>
    <row r="2777" spans="1:6" x14ac:dyDescent="0.25">
      <c r="A2777" s="67" t="s">
        <v>1334</v>
      </c>
      <c r="B2777" s="67" t="s">
        <v>4314</v>
      </c>
      <c r="C2777" s="6">
        <v>1654.1</v>
      </c>
      <c r="D2777" s="6">
        <v>0.59499999999999997</v>
      </c>
      <c r="E2777" s="8">
        <v>43420</v>
      </c>
      <c r="F2777">
        <f t="shared" si="43"/>
        <v>2018</v>
      </c>
    </row>
    <row r="2778" spans="1:6" x14ac:dyDescent="0.25">
      <c r="A2778" s="67" t="s">
        <v>1334</v>
      </c>
      <c r="B2778" s="67" t="s">
        <v>4315</v>
      </c>
      <c r="C2778" s="6">
        <v>0</v>
      </c>
      <c r="D2778" s="6">
        <v>0</v>
      </c>
      <c r="E2778" s="8">
        <v>43419</v>
      </c>
      <c r="F2778">
        <f t="shared" si="43"/>
        <v>2018</v>
      </c>
    </row>
    <row r="2779" spans="1:6" x14ac:dyDescent="0.25">
      <c r="A2779" s="67" t="s">
        <v>1334</v>
      </c>
      <c r="B2779" s="67" t="s">
        <v>4315</v>
      </c>
      <c r="C2779" s="6">
        <v>161.976</v>
      </c>
      <c r="D2779" s="6">
        <v>5.0999999999999997E-2</v>
      </c>
      <c r="E2779" s="8">
        <v>43419</v>
      </c>
      <c r="F2779">
        <f t="shared" si="43"/>
        <v>2018</v>
      </c>
    </row>
    <row r="2780" spans="1:6" x14ac:dyDescent="0.25">
      <c r="A2780" s="67" t="s">
        <v>1334</v>
      </c>
      <c r="B2780" s="67" t="s">
        <v>4315</v>
      </c>
      <c r="C2780" s="6">
        <v>28.584</v>
      </c>
      <c r="D2780" s="6">
        <v>8.9999999999999993E-3</v>
      </c>
      <c r="E2780" s="8">
        <v>43419</v>
      </c>
      <c r="F2780">
        <f t="shared" si="43"/>
        <v>2018</v>
      </c>
    </row>
    <row r="2781" spans="1:6" x14ac:dyDescent="0.25">
      <c r="A2781" s="67" t="s">
        <v>1334</v>
      </c>
      <c r="B2781" s="67" t="s">
        <v>4315</v>
      </c>
      <c r="C2781" s="6">
        <v>565.32799999999997</v>
      </c>
      <c r="D2781" s="6">
        <v>0.17799999999999999</v>
      </c>
      <c r="E2781" s="8">
        <v>43419</v>
      </c>
      <c r="F2781">
        <f t="shared" si="43"/>
        <v>2018</v>
      </c>
    </row>
    <row r="2782" spans="1:6" x14ac:dyDescent="0.25">
      <c r="A2782" s="67" t="s">
        <v>1334</v>
      </c>
      <c r="B2782" s="67" t="s">
        <v>4315</v>
      </c>
      <c r="C2782" s="6">
        <v>400.17599999999999</v>
      </c>
      <c r="D2782" s="6">
        <v>0.126</v>
      </c>
      <c r="E2782" s="8">
        <v>43419</v>
      </c>
      <c r="F2782">
        <f t="shared" si="43"/>
        <v>2018</v>
      </c>
    </row>
    <row r="2783" spans="1:6" x14ac:dyDescent="0.25">
      <c r="A2783" s="67" t="s">
        <v>1334</v>
      </c>
      <c r="B2783" s="67" t="s">
        <v>4315</v>
      </c>
      <c r="C2783" s="6">
        <v>533.56799999999998</v>
      </c>
      <c r="D2783" s="6">
        <v>0.16800000000000001</v>
      </c>
      <c r="E2783" s="8">
        <v>43419</v>
      </c>
      <c r="F2783">
        <f t="shared" si="43"/>
        <v>2018</v>
      </c>
    </row>
    <row r="2784" spans="1:6" x14ac:dyDescent="0.25">
      <c r="A2784" s="67" t="s">
        <v>1334</v>
      </c>
      <c r="B2784" s="67" t="s">
        <v>4315</v>
      </c>
      <c r="C2784" s="6">
        <v>1657.8720000000001</v>
      </c>
      <c r="D2784" s="6">
        <v>0.52200000000000002</v>
      </c>
      <c r="E2784" s="8">
        <v>43419</v>
      </c>
      <c r="F2784">
        <f t="shared" si="43"/>
        <v>2018</v>
      </c>
    </row>
    <row r="2785" spans="1:6" x14ac:dyDescent="0.25">
      <c r="A2785" s="67" t="s">
        <v>1334</v>
      </c>
      <c r="B2785" s="67" t="s">
        <v>4315</v>
      </c>
      <c r="C2785" s="6">
        <v>2191.44</v>
      </c>
      <c r="D2785" s="6">
        <v>0.69</v>
      </c>
      <c r="E2785" s="8">
        <v>43419</v>
      </c>
      <c r="F2785">
        <f t="shared" si="43"/>
        <v>2018</v>
      </c>
    </row>
    <row r="2786" spans="1:6" x14ac:dyDescent="0.25">
      <c r="A2786" s="67" t="s">
        <v>1334</v>
      </c>
      <c r="B2786" s="67" t="s">
        <v>4315</v>
      </c>
      <c r="C2786" s="6">
        <v>282.66399999999999</v>
      </c>
      <c r="D2786" s="6">
        <v>8.8999999999999996E-2</v>
      </c>
      <c r="E2786" s="8">
        <v>43419</v>
      </c>
      <c r="F2786">
        <f t="shared" si="43"/>
        <v>2018</v>
      </c>
    </row>
    <row r="2787" spans="1:6" x14ac:dyDescent="0.25">
      <c r="A2787" s="67" t="s">
        <v>1334</v>
      </c>
      <c r="B2787" s="67" t="s">
        <v>4316</v>
      </c>
      <c r="C2787" s="6">
        <v>0</v>
      </c>
      <c r="D2787" s="6">
        <v>0</v>
      </c>
      <c r="E2787" s="8">
        <v>43389</v>
      </c>
      <c r="F2787">
        <f t="shared" si="43"/>
        <v>2018</v>
      </c>
    </row>
    <row r="2788" spans="1:6" x14ac:dyDescent="0.25">
      <c r="A2788" s="67" t="s">
        <v>1334</v>
      </c>
      <c r="B2788" s="67" t="s">
        <v>4316</v>
      </c>
      <c r="C2788" s="6">
        <v>286.49099999999999</v>
      </c>
      <c r="D2788" s="6">
        <v>8.8999999999999996E-2</v>
      </c>
      <c r="E2788" s="8">
        <v>43389</v>
      </c>
      <c r="F2788">
        <f t="shared" si="43"/>
        <v>2018</v>
      </c>
    </row>
    <row r="2789" spans="1:6" x14ac:dyDescent="0.25">
      <c r="A2789" s="67" t="s">
        <v>1334</v>
      </c>
      <c r="B2789" s="67" t="s">
        <v>4316</v>
      </c>
      <c r="C2789" s="6">
        <v>93.350999999999999</v>
      </c>
      <c r="D2789" s="6">
        <v>2.9000000000000001E-2</v>
      </c>
      <c r="E2789" s="8">
        <v>43389</v>
      </c>
      <c r="F2789">
        <f t="shared" si="43"/>
        <v>2018</v>
      </c>
    </row>
    <row r="2790" spans="1:6" x14ac:dyDescent="0.25">
      <c r="A2790" s="67" t="s">
        <v>1334</v>
      </c>
      <c r="B2790" s="67" t="s">
        <v>4316</v>
      </c>
      <c r="C2790" s="6">
        <v>334.77600000000001</v>
      </c>
      <c r="D2790" s="6">
        <v>0.104</v>
      </c>
      <c r="E2790" s="8">
        <v>43389</v>
      </c>
      <c r="F2790">
        <f t="shared" si="43"/>
        <v>2018</v>
      </c>
    </row>
    <row r="2791" spans="1:6" x14ac:dyDescent="0.25">
      <c r="A2791" s="67" t="s">
        <v>1334</v>
      </c>
      <c r="B2791" s="67" t="s">
        <v>4316</v>
      </c>
      <c r="C2791" s="6">
        <v>3347.76</v>
      </c>
      <c r="D2791" s="6">
        <v>1.04</v>
      </c>
      <c r="E2791" s="8">
        <v>43389</v>
      </c>
      <c r="F2791">
        <f t="shared" si="43"/>
        <v>2018</v>
      </c>
    </row>
    <row r="2792" spans="1:6" x14ac:dyDescent="0.25">
      <c r="A2792" s="67" t="s">
        <v>1334</v>
      </c>
      <c r="B2792" s="67" t="s">
        <v>4316</v>
      </c>
      <c r="C2792" s="6">
        <v>444.22199999999998</v>
      </c>
      <c r="D2792" s="6">
        <v>0.13800000000000001</v>
      </c>
      <c r="E2792" s="8">
        <v>43389</v>
      </c>
      <c r="F2792">
        <f t="shared" si="43"/>
        <v>2018</v>
      </c>
    </row>
    <row r="2793" spans="1:6" x14ac:dyDescent="0.25">
      <c r="A2793" s="67" t="s">
        <v>1334</v>
      </c>
      <c r="B2793" s="67" t="s">
        <v>4316</v>
      </c>
      <c r="C2793" s="6">
        <v>444.22199999999998</v>
      </c>
      <c r="D2793" s="6">
        <v>0.13800000000000001</v>
      </c>
      <c r="E2793" s="8">
        <v>43389</v>
      </c>
      <c r="F2793">
        <f t="shared" si="43"/>
        <v>2018</v>
      </c>
    </row>
    <row r="2794" spans="1:6" x14ac:dyDescent="0.25">
      <c r="A2794" s="67" t="s">
        <v>1334</v>
      </c>
      <c r="B2794" s="67" t="s">
        <v>4316</v>
      </c>
      <c r="C2794" s="6">
        <v>888.44399999999996</v>
      </c>
      <c r="D2794" s="6">
        <v>0.27600000000000002</v>
      </c>
      <c r="E2794" s="8">
        <v>43389</v>
      </c>
      <c r="F2794">
        <f t="shared" si="43"/>
        <v>2018</v>
      </c>
    </row>
    <row r="2795" spans="1:6" x14ac:dyDescent="0.25">
      <c r="A2795" s="67" t="s">
        <v>1334</v>
      </c>
      <c r="B2795" s="67" t="s">
        <v>4317</v>
      </c>
      <c r="C2795" s="6">
        <v>0</v>
      </c>
      <c r="D2795" s="6">
        <v>0</v>
      </c>
      <c r="E2795" s="8">
        <v>43409</v>
      </c>
      <c r="F2795">
        <f t="shared" si="43"/>
        <v>2018</v>
      </c>
    </row>
    <row r="2796" spans="1:6" x14ac:dyDescent="0.25">
      <c r="A2796" s="67" t="s">
        <v>1334</v>
      </c>
      <c r="B2796" s="67" t="s">
        <v>4317</v>
      </c>
      <c r="C2796" s="6">
        <v>32.706000000000003</v>
      </c>
      <c r="D2796" s="6">
        <v>8.9999999999999993E-3</v>
      </c>
      <c r="E2796" s="8">
        <v>43409</v>
      </c>
      <c r="F2796">
        <f t="shared" si="43"/>
        <v>2018</v>
      </c>
    </row>
    <row r="2797" spans="1:6" x14ac:dyDescent="0.25">
      <c r="A2797" s="67" t="s">
        <v>1334</v>
      </c>
      <c r="B2797" s="67" t="s">
        <v>4317</v>
      </c>
      <c r="C2797" s="6">
        <v>970.27800000000002</v>
      </c>
      <c r="D2797" s="6">
        <v>0.26700000000000002</v>
      </c>
      <c r="E2797" s="8">
        <v>43409</v>
      </c>
      <c r="F2797">
        <f t="shared" si="43"/>
        <v>2018</v>
      </c>
    </row>
    <row r="2798" spans="1:6" x14ac:dyDescent="0.25">
      <c r="A2798" s="67" t="s">
        <v>1334</v>
      </c>
      <c r="B2798" s="67" t="s">
        <v>4317</v>
      </c>
      <c r="C2798" s="6">
        <v>937.572</v>
      </c>
      <c r="D2798" s="6">
        <v>0.25800000000000001</v>
      </c>
      <c r="E2798" s="8">
        <v>43409</v>
      </c>
      <c r="F2798">
        <f t="shared" si="43"/>
        <v>2018</v>
      </c>
    </row>
    <row r="2799" spans="1:6" x14ac:dyDescent="0.25">
      <c r="A2799" s="67" t="s">
        <v>1334</v>
      </c>
      <c r="B2799" s="67" t="s">
        <v>4317</v>
      </c>
      <c r="C2799" s="6">
        <v>319.79199999999997</v>
      </c>
      <c r="D2799" s="6">
        <v>8.7999999999999995E-2</v>
      </c>
      <c r="E2799" s="8">
        <v>43409</v>
      </c>
      <c r="F2799">
        <f t="shared" si="43"/>
        <v>2018</v>
      </c>
    </row>
    <row r="2800" spans="1:6" x14ac:dyDescent="0.25">
      <c r="A2800" s="67" t="s">
        <v>1334</v>
      </c>
      <c r="B2800" s="67" t="s">
        <v>4317</v>
      </c>
      <c r="C2800" s="6">
        <v>2078.6480000000001</v>
      </c>
      <c r="D2800" s="6">
        <v>0.57199999999999995</v>
      </c>
      <c r="E2800" s="8">
        <v>43409</v>
      </c>
      <c r="F2800">
        <f t="shared" si="43"/>
        <v>2018</v>
      </c>
    </row>
    <row r="2801" spans="1:6" x14ac:dyDescent="0.25">
      <c r="A2801" s="67" t="s">
        <v>1334</v>
      </c>
      <c r="B2801" s="67" t="s">
        <v>4317</v>
      </c>
      <c r="C2801" s="6">
        <v>250.74600000000001</v>
      </c>
      <c r="D2801" s="6">
        <v>6.9000000000000006E-2</v>
      </c>
      <c r="E2801" s="8">
        <v>43409</v>
      </c>
      <c r="F2801">
        <f t="shared" si="43"/>
        <v>2018</v>
      </c>
    </row>
    <row r="2802" spans="1:6" x14ac:dyDescent="0.25">
      <c r="A2802" s="67" t="s">
        <v>1334</v>
      </c>
      <c r="B2802" s="67" t="s">
        <v>4317</v>
      </c>
      <c r="C2802" s="6">
        <v>501.49200000000002</v>
      </c>
      <c r="D2802" s="6">
        <v>0.13800000000000001</v>
      </c>
      <c r="E2802" s="8">
        <v>43409</v>
      </c>
      <c r="F2802">
        <f t="shared" si="43"/>
        <v>2018</v>
      </c>
    </row>
    <row r="2803" spans="1:6" x14ac:dyDescent="0.25">
      <c r="A2803" s="67" t="s">
        <v>1334</v>
      </c>
      <c r="B2803" s="67" t="s">
        <v>4317</v>
      </c>
      <c r="C2803" s="6">
        <v>363.4</v>
      </c>
      <c r="D2803" s="6">
        <v>0.1</v>
      </c>
      <c r="E2803" s="8">
        <v>43409</v>
      </c>
      <c r="F2803">
        <f t="shared" si="43"/>
        <v>2018</v>
      </c>
    </row>
    <row r="2804" spans="1:6" x14ac:dyDescent="0.25">
      <c r="A2804" s="67" t="s">
        <v>1334</v>
      </c>
      <c r="B2804" s="67" t="s">
        <v>4318</v>
      </c>
      <c r="C2804" s="6">
        <v>0</v>
      </c>
      <c r="D2804" s="6">
        <v>0</v>
      </c>
      <c r="E2804" s="8">
        <v>43421</v>
      </c>
      <c r="F2804">
        <f t="shared" si="43"/>
        <v>2018</v>
      </c>
    </row>
    <row r="2805" spans="1:6" x14ac:dyDescent="0.25">
      <c r="A2805" s="67" t="s">
        <v>1334</v>
      </c>
      <c r="B2805" s="67" t="s">
        <v>4318</v>
      </c>
      <c r="C2805" s="6">
        <v>678.91200000000003</v>
      </c>
      <c r="D2805" s="6">
        <v>0.20399999999999999</v>
      </c>
      <c r="E2805" s="8">
        <v>43421</v>
      </c>
      <c r="F2805">
        <f t="shared" si="43"/>
        <v>2018</v>
      </c>
    </row>
    <row r="2806" spans="1:6" x14ac:dyDescent="0.25">
      <c r="A2806" s="67" t="s">
        <v>1334</v>
      </c>
      <c r="B2806" s="67" t="s">
        <v>4318</v>
      </c>
      <c r="C2806" s="6">
        <v>163.072</v>
      </c>
      <c r="D2806" s="6">
        <v>4.9000000000000002E-2</v>
      </c>
      <c r="E2806" s="8">
        <v>43421</v>
      </c>
      <c r="F2806">
        <f t="shared" si="43"/>
        <v>2018</v>
      </c>
    </row>
    <row r="2807" spans="1:6" x14ac:dyDescent="0.25">
      <c r="A2807" s="67" t="s">
        <v>1334</v>
      </c>
      <c r="B2807" s="67" t="s">
        <v>4318</v>
      </c>
      <c r="C2807" s="6">
        <v>163.072</v>
      </c>
      <c r="D2807" s="6">
        <v>4.9000000000000002E-2</v>
      </c>
      <c r="E2807" s="8">
        <v>43421</v>
      </c>
      <c r="F2807">
        <f t="shared" si="43"/>
        <v>2018</v>
      </c>
    </row>
    <row r="2808" spans="1:6" x14ac:dyDescent="0.25">
      <c r="A2808" s="67" t="s">
        <v>1334</v>
      </c>
      <c r="B2808" s="67" t="s">
        <v>4318</v>
      </c>
      <c r="C2808" s="6">
        <v>296.19200000000001</v>
      </c>
      <c r="D2808" s="6">
        <v>8.8999999999999996E-2</v>
      </c>
      <c r="E2808" s="8">
        <v>43421</v>
      </c>
      <c r="F2808">
        <f t="shared" si="43"/>
        <v>2018</v>
      </c>
    </row>
    <row r="2809" spans="1:6" x14ac:dyDescent="0.25">
      <c r="A2809" s="67" t="s">
        <v>1334</v>
      </c>
      <c r="B2809" s="67" t="s">
        <v>4318</v>
      </c>
      <c r="C2809" s="6">
        <v>229.63200000000001</v>
      </c>
      <c r="D2809" s="6">
        <v>6.9000000000000006E-2</v>
      </c>
      <c r="E2809" s="8">
        <v>43421</v>
      </c>
      <c r="F2809">
        <f t="shared" si="43"/>
        <v>2018</v>
      </c>
    </row>
    <row r="2810" spans="1:6" x14ac:dyDescent="0.25">
      <c r="A2810" s="67" t="s">
        <v>1334</v>
      </c>
      <c r="B2810" s="67" t="s">
        <v>4318</v>
      </c>
      <c r="C2810" s="6">
        <v>396.03199999999998</v>
      </c>
      <c r="D2810" s="6">
        <v>0.11899999999999999</v>
      </c>
      <c r="E2810" s="8">
        <v>43421</v>
      </c>
      <c r="F2810">
        <f t="shared" si="43"/>
        <v>2018</v>
      </c>
    </row>
    <row r="2811" spans="1:6" x14ac:dyDescent="0.25">
      <c r="A2811" s="67" t="s">
        <v>1334</v>
      </c>
      <c r="B2811" s="67" t="s">
        <v>4318</v>
      </c>
      <c r="C2811" s="6">
        <v>3168.2559999999999</v>
      </c>
      <c r="D2811" s="6">
        <v>0.95199999999999996</v>
      </c>
      <c r="E2811" s="8">
        <v>43421</v>
      </c>
      <c r="F2811">
        <f t="shared" si="43"/>
        <v>2018</v>
      </c>
    </row>
    <row r="2812" spans="1:6" x14ac:dyDescent="0.25">
      <c r="A2812" s="67" t="s">
        <v>1334</v>
      </c>
      <c r="B2812" s="67" t="s">
        <v>4319</v>
      </c>
      <c r="C2812" s="6">
        <v>0</v>
      </c>
      <c r="D2812" s="6">
        <v>0</v>
      </c>
      <c r="E2812" s="8">
        <v>43427</v>
      </c>
      <c r="F2812">
        <f t="shared" si="43"/>
        <v>2018</v>
      </c>
    </row>
    <row r="2813" spans="1:6" x14ac:dyDescent="0.25">
      <c r="A2813" s="67" t="s">
        <v>1334</v>
      </c>
      <c r="B2813" s="67" t="s">
        <v>4319</v>
      </c>
      <c r="C2813" s="6">
        <v>273.15600000000001</v>
      </c>
      <c r="D2813" s="6">
        <v>5.0999999999999997E-2</v>
      </c>
      <c r="E2813" s="8">
        <v>43427</v>
      </c>
      <c r="F2813">
        <f t="shared" si="43"/>
        <v>2018</v>
      </c>
    </row>
    <row r="2814" spans="1:6" x14ac:dyDescent="0.25">
      <c r="A2814" s="67" t="s">
        <v>1334</v>
      </c>
      <c r="B2814" s="67" t="s">
        <v>4319</v>
      </c>
      <c r="C2814" s="6">
        <v>273.15600000000001</v>
      </c>
      <c r="D2814" s="6">
        <v>5.0999999999999997E-2</v>
      </c>
      <c r="E2814" s="8">
        <v>43427</v>
      </c>
      <c r="F2814">
        <f t="shared" si="43"/>
        <v>2018</v>
      </c>
    </row>
    <row r="2815" spans="1:6" x14ac:dyDescent="0.25">
      <c r="A2815" s="67" t="s">
        <v>1334</v>
      </c>
      <c r="B2815" s="67" t="s">
        <v>4319</v>
      </c>
      <c r="C2815" s="6">
        <v>273.15600000000001</v>
      </c>
      <c r="D2815" s="6">
        <v>5.0999999999999997E-2</v>
      </c>
      <c r="E2815" s="8">
        <v>43427</v>
      </c>
      <c r="F2815">
        <f t="shared" si="43"/>
        <v>2018</v>
      </c>
    </row>
    <row r="2816" spans="1:6" x14ac:dyDescent="0.25">
      <c r="A2816" s="67" t="s">
        <v>1334</v>
      </c>
      <c r="B2816" s="67" t="s">
        <v>4319</v>
      </c>
      <c r="C2816" s="6">
        <v>273.15600000000001</v>
      </c>
      <c r="D2816" s="6">
        <v>5.0999999999999997E-2</v>
      </c>
      <c r="E2816" s="8">
        <v>43427</v>
      </c>
      <c r="F2816">
        <f t="shared" si="43"/>
        <v>2018</v>
      </c>
    </row>
    <row r="2817" spans="1:6" x14ac:dyDescent="0.25">
      <c r="A2817" s="67" t="s">
        <v>1334</v>
      </c>
      <c r="B2817" s="67" t="s">
        <v>4319</v>
      </c>
      <c r="C2817" s="6">
        <v>48.204000000000001</v>
      </c>
      <c r="D2817" s="6">
        <v>8.9999999999999993E-3</v>
      </c>
      <c r="E2817" s="8">
        <v>43427</v>
      </c>
      <c r="F2817">
        <f t="shared" si="43"/>
        <v>2018</v>
      </c>
    </row>
    <row r="2818" spans="1:6" x14ac:dyDescent="0.25">
      <c r="A2818" s="67" t="s">
        <v>1334</v>
      </c>
      <c r="B2818" s="67" t="s">
        <v>4319</v>
      </c>
      <c r="C2818" s="6">
        <v>48.204000000000001</v>
      </c>
      <c r="D2818" s="6">
        <v>8.9999999999999993E-3</v>
      </c>
      <c r="E2818" s="8">
        <v>43427</v>
      </c>
      <c r="F2818">
        <f t="shared" si="43"/>
        <v>2018</v>
      </c>
    </row>
    <row r="2819" spans="1:6" x14ac:dyDescent="0.25">
      <c r="A2819" s="67" t="s">
        <v>1334</v>
      </c>
      <c r="B2819" s="67" t="s">
        <v>4319</v>
      </c>
      <c r="C2819" s="6">
        <v>262.44400000000002</v>
      </c>
      <c r="D2819" s="6">
        <v>4.9000000000000002E-2</v>
      </c>
      <c r="E2819" s="8">
        <v>43427</v>
      </c>
      <c r="F2819">
        <f t="shared" ref="F2819:F2882" si="44">YEAR(E2819)</f>
        <v>2018</v>
      </c>
    </row>
    <row r="2820" spans="1:6" x14ac:dyDescent="0.25">
      <c r="A2820" s="67" t="s">
        <v>1334</v>
      </c>
      <c r="B2820" s="67" t="s">
        <v>4319</v>
      </c>
      <c r="C2820" s="6">
        <v>96.408000000000001</v>
      </c>
      <c r="D2820" s="6">
        <v>1.7999999999999999E-2</v>
      </c>
      <c r="E2820" s="8">
        <v>43427</v>
      </c>
      <c r="F2820">
        <f t="shared" si="44"/>
        <v>2018</v>
      </c>
    </row>
    <row r="2821" spans="1:6" x14ac:dyDescent="0.25">
      <c r="A2821" s="67" t="s">
        <v>1334</v>
      </c>
      <c r="B2821" s="67" t="s">
        <v>4319</v>
      </c>
      <c r="C2821" s="6">
        <v>144.61199999999999</v>
      </c>
      <c r="D2821" s="6">
        <v>2.7E-2</v>
      </c>
      <c r="E2821" s="8">
        <v>43427</v>
      </c>
      <c r="F2821">
        <f t="shared" si="44"/>
        <v>2018</v>
      </c>
    </row>
    <row r="2822" spans="1:6" x14ac:dyDescent="0.25">
      <c r="A2822" s="67" t="s">
        <v>1334</v>
      </c>
      <c r="B2822" s="67" t="s">
        <v>4319</v>
      </c>
      <c r="C2822" s="6">
        <v>637.36400000000003</v>
      </c>
      <c r="D2822" s="6">
        <v>0.11899999999999999</v>
      </c>
      <c r="E2822" s="8">
        <v>43427</v>
      </c>
      <c r="F2822">
        <f t="shared" si="44"/>
        <v>2018</v>
      </c>
    </row>
    <row r="2823" spans="1:6" x14ac:dyDescent="0.25">
      <c r="A2823" s="67" t="s">
        <v>1334</v>
      </c>
      <c r="B2823" s="67" t="s">
        <v>4319</v>
      </c>
      <c r="C2823" s="6">
        <v>1912.0920000000001</v>
      </c>
      <c r="D2823" s="6">
        <v>0.35699999999999998</v>
      </c>
      <c r="E2823" s="8">
        <v>43427</v>
      </c>
      <c r="F2823">
        <f t="shared" si="44"/>
        <v>2018</v>
      </c>
    </row>
    <row r="2824" spans="1:6" x14ac:dyDescent="0.25">
      <c r="A2824" s="67" t="s">
        <v>1334</v>
      </c>
      <c r="B2824" s="67" t="s">
        <v>4319</v>
      </c>
      <c r="C2824" s="6">
        <v>1199.7439999999999</v>
      </c>
      <c r="D2824" s="6">
        <v>0.224</v>
      </c>
      <c r="E2824" s="8">
        <v>43427</v>
      </c>
      <c r="F2824">
        <f t="shared" si="44"/>
        <v>2018</v>
      </c>
    </row>
    <row r="2825" spans="1:6" x14ac:dyDescent="0.25">
      <c r="A2825" s="67" t="s">
        <v>1334</v>
      </c>
      <c r="B2825" s="67" t="s">
        <v>4319</v>
      </c>
      <c r="C2825" s="6">
        <v>1199.7439999999999</v>
      </c>
      <c r="D2825" s="6">
        <v>0.224</v>
      </c>
      <c r="E2825" s="8">
        <v>43427</v>
      </c>
      <c r="F2825">
        <f t="shared" si="44"/>
        <v>2018</v>
      </c>
    </row>
    <row r="2826" spans="1:6" x14ac:dyDescent="0.25">
      <c r="A2826" s="67" t="s">
        <v>1334</v>
      </c>
      <c r="B2826" s="67" t="s">
        <v>4320</v>
      </c>
      <c r="C2826" s="6">
        <v>137.59200000000001</v>
      </c>
      <c r="D2826" s="6">
        <v>4.9000000000000002E-2</v>
      </c>
      <c r="E2826" s="8">
        <v>43411</v>
      </c>
      <c r="F2826">
        <f t="shared" si="44"/>
        <v>2018</v>
      </c>
    </row>
    <row r="2827" spans="1:6" x14ac:dyDescent="0.25">
      <c r="A2827" s="67" t="s">
        <v>1334</v>
      </c>
      <c r="B2827" s="67" t="s">
        <v>4320</v>
      </c>
      <c r="C2827" s="6">
        <v>249.91200000000001</v>
      </c>
      <c r="D2827" s="6">
        <v>8.8999999999999996E-2</v>
      </c>
      <c r="E2827" s="8">
        <v>43411</v>
      </c>
      <c r="F2827">
        <f t="shared" si="44"/>
        <v>2018</v>
      </c>
    </row>
    <row r="2828" spans="1:6" x14ac:dyDescent="0.25">
      <c r="A2828" s="67" t="s">
        <v>1334</v>
      </c>
      <c r="B2828" s="67" t="s">
        <v>4320</v>
      </c>
      <c r="C2828" s="6">
        <v>101.08799999999999</v>
      </c>
      <c r="D2828" s="6">
        <v>3.5999999999999997E-2</v>
      </c>
      <c r="E2828" s="8">
        <v>43411</v>
      </c>
      <c r="F2828">
        <f t="shared" si="44"/>
        <v>2018</v>
      </c>
    </row>
    <row r="2829" spans="1:6" x14ac:dyDescent="0.25">
      <c r="A2829" s="67" t="s">
        <v>1334</v>
      </c>
      <c r="B2829" s="67" t="s">
        <v>4320</v>
      </c>
      <c r="C2829" s="6">
        <v>353.80799999999999</v>
      </c>
      <c r="D2829" s="6">
        <v>0.126</v>
      </c>
      <c r="E2829" s="8">
        <v>43411</v>
      </c>
      <c r="F2829">
        <f t="shared" si="44"/>
        <v>2018</v>
      </c>
    </row>
    <row r="2830" spans="1:6" x14ac:dyDescent="0.25">
      <c r="A2830" s="67" t="s">
        <v>1334</v>
      </c>
      <c r="B2830" s="67" t="s">
        <v>4320</v>
      </c>
      <c r="C2830" s="6">
        <v>471.74400000000003</v>
      </c>
      <c r="D2830" s="6">
        <v>0.16800000000000001</v>
      </c>
      <c r="E2830" s="8">
        <v>43411</v>
      </c>
      <c r="F2830">
        <f t="shared" si="44"/>
        <v>2018</v>
      </c>
    </row>
    <row r="2831" spans="1:6" x14ac:dyDescent="0.25">
      <c r="A2831" s="67" t="s">
        <v>1334</v>
      </c>
      <c r="B2831" s="67" t="s">
        <v>4320</v>
      </c>
      <c r="C2831" s="6">
        <v>81.432000000000002</v>
      </c>
      <c r="D2831" s="6">
        <v>2.9000000000000001E-2</v>
      </c>
      <c r="E2831" s="8">
        <v>43411</v>
      </c>
      <c r="F2831">
        <f t="shared" si="44"/>
        <v>2018</v>
      </c>
    </row>
    <row r="2832" spans="1:6" x14ac:dyDescent="0.25">
      <c r="A2832" s="67" t="s">
        <v>1334</v>
      </c>
      <c r="B2832" s="67" t="s">
        <v>4320</v>
      </c>
      <c r="C2832" s="6">
        <v>162.864</v>
      </c>
      <c r="D2832" s="6">
        <v>5.8000000000000003E-2</v>
      </c>
      <c r="E2832" s="8">
        <v>43411</v>
      </c>
      <c r="F2832">
        <f t="shared" si="44"/>
        <v>2018</v>
      </c>
    </row>
    <row r="2833" spans="1:6" x14ac:dyDescent="0.25">
      <c r="A2833" s="67" t="s">
        <v>1334</v>
      </c>
      <c r="B2833" s="67" t="s">
        <v>4320</v>
      </c>
      <c r="C2833" s="6">
        <v>325.72800000000001</v>
      </c>
      <c r="D2833" s="6">
        <v>0.11600000000000001</v>
      </c>
      <c r="E2833" s="8">
        <v>43411</v>
      </c>
      <c r="F2833">
        <f t="shared" si="44"/>
        <v>2018</v>
      </c>
    </row>
    <row r="2834" spans="1:6" x14ac:dyDescent="0.25">
      <c r="A2834" s="67" t="s">
        <v>1334</v>
      </c>
      <c r="B2834" s="67" t="s">
        <v>4320</v>
      </c>
      <c r="C2834" s="6">
        <v>407.16</v>
      </c>
      <c r="D2834" s="6">
        <v>0.14499999999999999</v>
      </c>
      <c r="E2834" s="8">
        <v>43411</v>
      </c>
      <c r="F2834">
        <f t="shared" si="44"/>
        <v>2018</v>
      </c>
    </row>
    <row r="2835" spans="1:6" x14ac:dyDescent="0.25">
      <c r="A2835" s="67" t="s">
        <v>1334</v>
      </c>
      <c r="B2835" s="67" t="s">
        <v>4321</v>
      </c>
      <c r="C2835" s="6">
        <v>0</v>
      </c>
      <c r="D2835" s="6">
        <v>0</v>
      </c>
      <c r="E2835" s="8">
        <v>43430</v>
      </c>
      <c r="F2835">
        <f t="shared" si="44"/>
        <v>2018</v>
      </c>
    </row>
    <row r="2836" spans="1:6" x14ac:dyDescent="0.25">
      <c r="A2836" s="67" t="s">
        <v>1334</v>
      </c>
      <c r="B2836" s="67" t="s">
        <v>4321</v>
      </c>
      <c r="C2836" s="6">
        <v>115.568</v>
      </c>
      <c r="D2836" s="6">
        <v>3.1E-2</v>
      </c>
      <c r="E2836" s="8">
        <v>43430</v>
      </c>
      <c r="F2836">
        <f t="shared" si="44"/>
        <v>2018</v>
      </c>
    </row>
    <row r="2837" spans="1:6" x14ac:dyDescent="0.25">
      <c r="A2837" s="67" t="s">
        <v>1334</v>
      </c>
      <c r="B2837" s="67" t="s">
        <v>4321</v>
      </c>
      <c r="C2837" s="6">
        <v>171.488</v>
      </c>
      <c r="D2837" s="6">
        <v>4.5999999999999999E-2</v>
      </c>
      <c r="E2837" s="8">
        <v>43430</v>
      </c>
      <c r="F2837">
        <f t="shared" si="44"/>
        <v>2018</v>
      </c>
    </row>
    <row r="2838" spans="1:6" x14ac:dyDescent="0.25">
      <c r="A2838" s="67" t="s">
        <v>1334</v>
      </c>
      <c r="B2838" s="67" t="s">
        <v>4321</v>
      </c>
      <c r="C2838" s="6">
        <v>257.23200000000003</v>
      </c>
      <c r="D2838" s="6">
        <v>6.9000000000000006E-2</v>
      </c>
      <c r="E2838" s="8">
        <v>43430</v>
      </c>
      <c r="F2838">
        <f t="shared" si="44"/>
        <v>2018</v>
      </c>
    </row>
    <row r="2839" spans="1:6" x14ac:dyDescent="0.25">
      <c r="A2839" s="67" t="s">
        <v>1334</v>
      </c>
      <c r="B2839" s="67" t="s">
        <v>4321</v>
      </c>
      <c r="C2839" s="6">
        <v>1733.52</v>
      </c>
      <c r="D2839" s="6">
        <v>0.46500000000000002</v>
      </c>
      <c r="E2839" s="8">
        <v>43430</v>
      </c>
      <c r="F2839">
        <f t="shared" si="44"/>
        <v>2018</v>
      </c>
    </row>
    <row r="2840" spans="1:6" x14ac:dyDescent="0.25">
      <c r="A2840" s="67" t="s">
        <v>1334</v>
      </c>
      <c r="B2840" s="67" t="s">
        <v>4321</v>
      </c>
      <c r="C2840" s="6">
        <v>5144.6400000000003</v>
      </c>
      <c r="D2840" s="6">
        <v>1.38</v>
      </c>
      <c r="E2840" s="8">
        <v>43430</v>
      </c>
      <c r="F2840">
        <f t="shared" si="44"/>
        <v>2018</v>
      </c>
    </row>
    <row r="2841" spans="1:6" x14ac:dyDescent="0.25">
      <c r="A2841" s="67" t="s">
        <v>1334</v>
      </c>
      <c r="B2841" s="67" t="s">
        <v>4321</v>
      </c>
      <c r="C2841" s="6">
        <v>257.23200000000003</v>
      </c>
      <c r="D2841" s="6">
        <v>6.9000000000000006E-2</v>
      </c>
      <c r="E2841" s="8">
        <v>43430</v>
      </c>
      <c r="F2841">
        <f t="shared" si="44"/>
        <v>2018</v>
      </c>
    </row>
    <row r="2842" spans="1:6" x14ac:dyDescent="0.25">
      <c r="A2842" s="67" t="s">
        <v>1334</v>
      </c>
      <c r="B2842" s="67" t="s">
        <v>4321</v>
      </c>
      <c r="C2842" s="6">
        <v>331.79199999999997</v>
      </c>
      <c r="D2842" s="6">
        <v>8.8999999999999996E-2</v>
      </c>
      <c r="E2842" s="8">
        <v>43430</v>
      </c>
      <c r="F2842">
        <f t="shared" si="44"/>
        <v>2018</v>
      </c>
    </row>
    <row r="2843" spans="1:6" x14ac:dyDescent="0.25">
      <c r="A2843" s="67" t="s">
        <v>1334</v>
      </c>
      <c r="B2843" s="67" t="s">
        <v>4322</v>
      </c>
      <c r="C2843" s="6">
        <v>0</v>
      </c>
      <c r="D2843" s="6">
        <v>0</v>
      </c>
      <c r="E2843" s="8">
        <v>43432</v>
      </c>
      <c r="F2843">
        <f t="shared" si="44"/>
        <v>2018</v>
      </c>
    </row>
    <row r="2844" spans="1:6" x14ac:dyDescent="0.25">
      <c r="A2844" s="67" t="s">
        <v>1334</v>
      </c>
      <c r="B2844" s="67" t="s">
        <v>4322</v>
      </c>
      <c r="C2844" s="6">
        <v>515.50800000000004</v>
      </c>
      <c r="D2844" s="6">
        <v>0.10199999999999999</v>
      </c>
      <c r="E2844" s="8">
        <v>43432</v>
      </c>
      <c r="F2844">
        <f t="shared" si="44"/>
        <v>2018</v>
      </c>
    </row>
    <row r="2845" spans="1:6" x14ac:dyDescent="0.25">
      <c r="A2845" s="67" t="s">
        <v>1334</v>
      </c>
      <c r="B2845" s="67" t="s">
        <v>4322</v>
      </c>
      <c r="C2845" s="6">
        <v>136.458</v>
      </c>
      <c r="D2845" s="6">
        <v>2.7E-2</v>
      </c>
      <c r="E2845" s="8">
        <v>43432</v>
      </c>
      <c r="F2845">
        <f t="shared" si="44"/>
        <v>2018</v>
      </c>
    </row>
    <row r="2846" spans="1:6" x14ac:dyDescent="0.25">
      <c r="A2846" s="67" t="s">
        <v>1334</v>
      </c>
      <c r="B2846" s="67" t="s">
        <v>4322</v>
      </c>
      <c r="C2846" s="6">
        <v>4811.4080000000004</v>
      </c>
      <c r="D2846" s="6">
        <v>0.95199999999999996</v>
      </c>
      <c r="E2846" s="8">
        <v>43432</v>
      </c>
      <c r="F2846">
        <f t="shared" si="44"/>
        <v>2018</v>
      </c>
    </row>
    <row r="2847" spans="1:6" x14ac:dyDescent="0.25">
      <c r="A2847" s="67" t="s">
        <v>1334</v>
      </c>
      <c r="B2847" s="67" t="s">
        <v>4322</v>
      </c>
      <c r="C2847" s="6">
        <v>4245.3599999999997</v>
      </c>
      <c r="D2847" s="6">
        <v>0.84</v>
      </c>
      <c r="E2847" s="8">
        <v>43432</v>
      </c>
      <c r="F2847">
        <f t="shared" si="44"/>
        <v>2018</v>
      </c>
    </row>
    <row r="2848" spans="1:6" x14ac:dyDescent="0.25">
      <c r="A2848" s="67" t="s">
        <v>1334</v>
      </c>
      <c r="B2848" s="67" t="s">
        <v>4323</v>
      </c>
      <c r="C2848" s="6">
        <v>519.79200000000003</v>
      </c>
      <c r="D2848" s="6">
        <v>9.8000000000000004E-2</v>
      </c>
      <c r="E2848" s="8">
        <v>43404</v>
      </c>
      <c r="F2848">
        <f t="shared" si="44"/>
        <v>2018</v>
      </c>
    </row>
    <row r="2849" spans="1:6" x14ac:dyDescent="0.25">
      <c r="A2849" s="67" t="s">
        <v>1334</v>
      </c>
      <c r="B2849" s="67" t="s">
        <v>4323</v>
      </c>
      <c r="C2849" s="6">
        <v>4418.232</v>
      </c>
      <c r="D2849" s="6">
        <v>0.83299999999999996</v>
      </c>
      <c r="E2849" s="8">
        <v>43404</v>
      </c>
      <c r="F2849">
        <f t="shared" si="44"/>
        <v>2018</v>
      </c>
    </row>
    <row r="2850" spans="1:6" x14ac:dyDescent="0.25">
      <c r="A2850" s="67" t="s">
        <v>1334</v>
      </c>
      <c r="B2850" s="67" t="s">
        <v>4323</v>
      </c>
      <c r="C2850" s="6">
        <v>3033.8879999999999</v>
      </c>
      <c r="D2850" s="6">
        <v>0.57199999999999995</v>
      </c>
      <c r="E2850" s="8">
        <v>43404</v>
      </c>
      <c r="F2850">
        <f t="shared" si="44"/>
        <v>2018</v>
      </c>
    </row>
    <row r="2851" spans="1:6" x14ac:dyDescent="0.25">
      <c r="A2851" s="67" t="s">
        <v>1334</v>
      </c>
      <c r="B2851" s="67" t="s">
        <v>4324</v>
      </c>
      <c r="C2851" s="6">
        <v>0</v>
      </c>
      <c r="D2851" s="6">
        <v>0</v>
      </c>
      <c r="E2851" s="8">
        <v>43409</v>
      </c>
      <c r="F2851">
        <f t="shared" si="44"/>
        <v>2018</v>
      </c>
    </row>
    <row r="2852" spans="1:6" x14ac:dyDescent="0.25">
      <c r="A2852" s="67" t="s">
        <v>1334</v>
      </c>
      <c r="B2852" s="67" t="s">
        <v>4324</v>
      </c>
      <c r="C2852" s="6">
        <v>328.64400000000001</v>
      </c>
      <c r="D2852" s="6">
        <v>0.10199999999999999</v>
      </c>
      <c r="E2852" s="8">
        <v>43409</v>
      </c>
      <c r="F2852">
        <f t="shared" si="44"/>
        <v>2018</v>
      </c>
    </row>
    <row r="2853" spans="1:6" x14ac:dyDescent="0.25">
      <c r="A2853" s="67" t="s">
        <v>1334</v>
      </c>
      <c r="B2853" s="67" t="s">
        <v>4324</v>
      </c>
      <c r="C2853" s="6">
        <v>383.41800000000001</v>
      </c>
      <c r="D2853" s="6">
        <v>0.11899999999999999</v>
      </c>
      <c r="E2853" s="8">
        <v>43409</v>
      </c>
      <c r="F2853">
        <f t="shared" si="44"/>
        <v>2018</v>
      </c>
    </row>
    <row r="2854" spans="1:6" x14ac:dyDescent="0.25">
      <c r="A2854" s="67" t="s">
        <v>1334</v>
      </c>
      <c r="B2854" s="67" t="s">
        <v>4324</v>
      </c>
      <c r="C2854" s="6">
        <v>1147.0319999999999</v>
      </c>
      <c r="D2854" s="6">
        <v>0.35599999999999998</v>
      </c>
      <c r="E2854" s="8">
        <v>43409</v>
      </c>
      <c r="F2854">
        <f t="shared" si="44"/>
        <v>2018</v>
      </c>
    </row>
    <row r="2855" spans="1:6" x14ac:dyDescent="0.25">
      <c r="A2855" s="67" t="s">
        <v>1334</v>
      </c>
      <c r="B2855" s="67" t="s">
        <v>4324</v>
      </c>
      <c r="C2855" s="6">
        <v>1533.672</v>
      </c>
      <c r="D2855" s="6">
        <v>0.47599999999999998</v>
      </c>
      <c r="E2855" s="8">
        <v>43409</v>
      </c>
      <c r="F2855">
        <f t="shared" si="44"/>
        <v>2018</v>
      </c>
    </row>
    <row r="2856" spans="1:6" x14ac:dyDescent="0.25">
      <c r="A2856" s="67" t="s">
        <v>1334</v>
      </c>
      <c r="B2856" s="67" t="s">
        <v>4324</v>
      </c>
      <c r="C2856" s="6">
        <v>1533.672</v>
      </c>
      <c r="D2856" s="6">
        <v>0.47599999999999998</v>
      </c>
      <c r="E2856" s="8">
        <v>43409</v>
      </c>
      <c r="F2856">
        <f t="shared" si="44"/>
        <v>2018</v>
      </c>
    </row>
    <row r="2857" spans="1:6" x14ac:dyDescent="0.25">
      <c r="A2857" s="67" t="s">
        <v>1334</v>
      </c>
      <c r="B2857" s="67" t="s">
        <v>4324</v>
      </c>
      <c r="C2857" s="6">
        <v>3834.18</v>
      </c>
      <c r="D2857" s="6">
        <v>1.19</v>
      </c>
      <c r="E2857" s="8">
        <v>43409</v>
      </c>
      <c r="F2857">
        <f t="shared" si="44"/>
        <v>2018</v>
      </c>
    </row>
    <row r="2858" spans="1:6" x14ac:dyDescent="0.25">
      <c r="A2858" s="67" t="s">
        <v>1334</v>
      </c>
      <c r="B2858" s="67" t="s">
        <v>4325</v>
      </c>
      <c r="C2858" s="6">
        <v>233.536</v>
      </c>
      <c r="D2858" s="6">
        <v>8.8999999999999996E-2</v>
      </c>
      <c r="E2858" s="8">
        <v>43420</v>
      </c>
      <c r="F2858">
        <f t="shared" si="44"/>
        <v>2018</v>
      </c>
    </row>
    <row r="2859" spans="1:6" x14ac:dyDescent="0.25">
      <c r="A2859" s="67" t="s">
        <v>1334</v>
      </c>
      <c r="B2859" s="67" t="s">
        <v>4325</v>
      </c>
      <c r="C2859" s="6">
        <v>233.536</v>
      </c>
      <c r="D2859" s="6">
        <v>8.8999999999999996E-2</v>
      </c>
      <c r="E2859" s="8">
        <v>43420</v>
      </c>
      <c r="F2859">
        <f t="shared" si="44"/>
        <v>2018</v>
      </c>
    </row>
    <row r="2860" spans="1:6" x14ac:dyDescent="0.25">
      <c r="A2860" s="67" t="s">
        <v>1334</v>
      </c>
      <c r="B2860" s="67" t="s">
        <v>4325</v>
      </c>
      <c r="C2860" s="6">
        <v>76.096000000000004</v>
      </c>
      <c r="D2860" s="6">
        <v>2.9000000000000001E-2</v>
      </c>
      <c r="E2860" s="8">
        <v>43420</v>
      </c>
      <c r="F2860">
        <f t="shared" si="44"/>
        <v>2018</v>
      </c>
    </row>
    <row r="2861" spans="1:6" x14ac:dyDescent="0.25">
      <c r="A2861" s="67" t="s">
        <v>1334</v>
      </c>
      <c r="B2861" s="67" t="s">
        <v>4325</v>
      </c>
      <c r="C2861" s="6">
        <v>76.096000000000004</v>
      </c>
      <c r="D2861" s="6">
        <v>2.9000000000000001E-2</v>
      </c>
      <c r="E2861" s="8">
        <v>43420</v>
      </c>
      <c r="F2861">
        <f t="shared" si="44"/>
        <v>2018</v>
      </c>
    </row>
    <row r="2862" spans="1:6" x14ac:dyDescent="0.25">
      <c r="A2862" s="67" t="s">
        <v>1334</v>
      </c>
      <c r="B2862" s="67" t="s">
        <v>4325</v>
      </c>
      <c r="C2862" s="6">
        <v>76.096000000000004</v>
      </c>
      <c r="D2862" s="6">
        <v>2.9000000000000001E-2</v>
      </c>
      <c r="E2862" s="8">
        <v>43420</v>
      </c>
      <c r="F2862">
        <f t="shared" si="44"/>
        <v>2018</v>
      </c>
    </row>
    <row r="2863" spans="1:6" x14ac:dyDescent="0.25">
      <c r="A2863" s="67" t="s">
        <v>1334</v>
      </c>
      <c r="B2863" s="67" t="s">
        <v>4325</v>
      </c>
      <c r="C2863" s="6">
        <v>76.096000000000004</v>
      </c>
      <c r="D2863" s="6">
        <v>2.9000000000000001E-2</v>
      </c>
      <c r="E2863" s="8">
        <v>43420</v>
      </c>
      <c r="F2863">
        <f t="shared" si="44"/>
        <v>2018</v>
      </c>
    </row>
    <row r="2864" spans="1:6" x14ac:dyDescent="0.25">
      <c r="A2864" s="67" t="s">
        <v>1334</v>
      </c>
      <c r="B2864" s="67" t="s">
        <v>4325</v>
      </c>
      <c r="C2864" s="6">
        <v>76.096000000000004</v>
      </c>
      <c r="D2864" s="6">
        <v>2.9000000000000001E-2</v>
      </c>
      <c r="E2864" s="8">
        <v>43420</v>
      </c>
      <c r="F2864">
        <f t="shared" si="44"/>
        <v>2018</v>
      </c>
    </row>
    <row r="2865" spans="1:6" x14ac:dyDescent="0.25">
      <c r="A2865" s="67" t="s">
        <v>1334</v>
      </c>
      <c r="B2865" s="67" t="s">
        <v>4325</v>
      </c>
      <c r="C2865" s="6">
        <v>152.19200000000001</v>
      </c>
      <c r="D2865" s="6">
        <v>5.8000000000000003E-2</v>
      </c>
      <c r="E2865" s="8">
        <v>43420</v>
      </c>
      <c r="F2865">
        <f t="shared" si="44"/>
        <v>2018</v>
      </c>
    </row>
    <row r="2866" spans="1:6" x14ac:dyDescent="0.25">
      <c r="A2866" s="67" t="s">
        <v>1334</v>
      </c>
      <c r="B2866" s="67" t="s">
        <v>4325</v>
      </c>
      <c r="C2866" s="6">
        <v>152.19200000000001</v>
      </c>
      <c r="D2866" s="6">
        <v>5.8000000000000003E-2</v>
      </c>
      <c r="E2866" s="8">
        <v>43420</v>
      </c>
      <c r="F2866">
        <f t="shared" si="44"/>
        <v>2018</v>
      </c>
    </row>
    <row r="2867" spans="1:6" x14ac:dyDescent="0.25">
      <c r="A2867" s="67" t="s">
        <v>1334</v>
      </c>
      <c r="B2867" s="67" t="s">
        <v>4325</v>
      </c>
      <c r="C2867" s="6">
        <v>228.28800000000001</v>
      </c>
      <c r="D2867" s="6">
        <v>8.6999999999999994E-2</v>
      </c>
      <c r="E2867" s="8">
        <v>43420</v>
      </c>
      <c r="F2867">
        <f t="shared" si="44"/>
        <v>2018</v>
      </c>
    </row>
    <row r="2868" spans="1:6" x14ac:dyDescent="0.25">
      <c r="A2868" s="67" t="s">
        <v>1334</v>
      </c>
      <c r="B2868" s="67" t="s">
        <v>4325</v>
      </c>
      <c r="C2868" s="6">
        <v>304.38400000000001</v>
      </c>
      <c r="D2868" s="6">
        <v>0.11600000000000001</v>
      </c>
      <c r="E2868" s="8">
        <v>43420</v>
      </c>
      <c r="F2868">
        <f t="shared" si="44"/>
        <v>2018</v>
      </c>
    </row>
    <row r="2869" spans="1:6" x14ac:dyDescent="0.25">
      <c r="A2869" s="67" t="s">
        <v>1334</v>
      </c>
      <c r="B2869" s="67" t="s">
        <v>4325</v>
      </c>
      <c r="C2869" s="6">
        <v>304.38400000000001</v>
      </c>
      <c r="D2869" s="6">
        <v>0.11600000000000001</v>
      </c>
      <c r="E2869" s="8">
        <v>43420</v>
      </c>
      <c r="F2869">
        <f t="shared" si="44"/>
        <v>2018</v>
      </c>
    </row>
    <row r="2870" spans="1:6" x14ac:dyDescent="0.25">
      <c r="A2870" s="67" t="s">
        <v>1334</v>
      </c>
      <c r="B2870" s="67" t="s">
        <v>4325</v>
      </c>
      <c r="C2870" s="6">
        <v>1065.3440000000001</v>
      </c>
      <c r="D2870" s="6">
        <v>0.40600000000000003</v>
      </c>
      <c r="E2870" s="8">
        <v>43420</v>
      </c>
      <c r="F2870">
        <f t="shared" si="44"/>
        <v>2018</v>
      </c>
    </row>
    <row r="2871" spans="1:6" x14ac:dyDescent="0.25">
      <c r="A2871" s="67" t="s">
        <v>1334</v>
      </c>
      <c r="B2871" s="67" t="s">
        <v>4325</v>
      </c>
      <c r="C2871" s="6">
        <v>1217.5360000000001</v>
      </c>
      <c r="D2871" s="6">
        <v>0.46400000000000002</v>
      </c>
      <c r="E2871" s="8">
        <v>43420</v>
      </c>
      <c r="F2871">
        <f t="shared" si="44"/>
        <v>2018</v>
      </c>
    </row>
    <row r="2872" spans="1:6" x14ac:dyDescent="0.25">
      <c r="A2872" s="67" t="s">
        <v>1334</v>
      </c>
      <c r="B2872" s="67" t="s">
        <v>4325</v>
      </c>
      <c r="C2872" s="6">
        <v>1445.8240000000001</v>
      </c>
      <c r="D2872" s="6">
        <v>0.55100000000000005</v>
      </c>
      <c r="E2872" s="8">
        <v>43420</v>
      </c>
      <c r="F2872">
        <f t="shared" si="44"/>
        <v>2018</v>
      </c>
    </row>
    <row r="2873" spans="1:6" x14ac:dyDescent="0.25">
      <c r="A2873" s="67" t="s">
        <v>1334</v>
      </c>
      <c r="B2873" s="67" t="s">
        <v>4326</v>
      </c>
      <c r="C2873" s="6">
        <v>490.64400000000001</v>
      </c>
      <c r="D2873" s="6">
        <v>0.126</v>
      </c>
      <c r="E2873" s="8">
        <v>43430</v>
      </c>
      <c r="F2873">
        <f t="shared" si="44"/>
        <v>2018</v>
      </c>
    </row>
    <row r="2874" spans="1:6" x14ac:dyDescent="0.25">
      <c r="A2874" s="67" t="s">
        <v>1334</v>
      </c>
      <c r="B2874" s="67" t="s">
        <v>4326</v>
      </c>
      <c r="C2874" s="6">
        <v>404.976</v>
      </c>
      <c r="D2874" s="6">
        <v>0.104</v>
      </c>
      <c r="E2874" s="8">
        <v>43430</v>
      </c>
      <c r="F2874">
        <f t="shared" si="44"/>
        <v>2018</v>
      </c>
    </row>
    <row r="2875" spans="1:6" x14ac:dyDescent="0.25">
      <c r="A2875" s="67" t="s">
        <v>1334</v>
      </c>
      <c r="B2875" s="67" t="s">
        <v>4327</v>
      </c>
      <c r="C2875" s="6">
        <v>0</v>
      </c>
      <c r="D2875" s="6">
        <v>0</v>
      </c>
      <c r="E2875" s="8">
        <v>43417</v>
      </c>
      <c r="F2875">
        <f t="shared" si="44"/>
        <v>2018</v>
      </c>
    </row>
    <row r="2876" spans="1:6" x14ac:dyDescent="0.25">
      <c r="A2876" s="67" t="s">
        <v>1334</v>
      </c>
      <c r="B2876" s="67" t="s">
        <v>4327</v>
      </c>
      <c r="C2876" s="6">
        <v>78.623999999999995</v>
      </c>
      <c r="D2876" s="6">
        <v>1.7999999999999999E-2</v>
      </c>
      <c r="E2876" s="8">
        <v>43417</v>
      </c>
      <c r="F2876">
        <f t="shared" si="44"/>
        <v>2018</v>
      </c>
    </row>
    <row r="2877" spans="1:6" x14ac:dyDescent="0.25">
      <c r="A2877" s="67" t="s">
        <v>1334</v>
      </c>
      <c r="B2877" s="67" t="s">
        <v>4327</v>
      </c>
      <c r="C2877" s="6">
        <v>78.623999999999995</v>
      </c>
      <c r="D2877" s="6">
        <v>1.7999999999999999E-2</v>
      </c>
      <c r="E2877" s="8">
        <v>43417</v>
      </c>
      <c r="F2877">
        <f t="shared" si="44"/>
        <v>2018</v>
      </c>
    </row>
    <row r="2878" spans="1:6" x14ac:dyDescent="0.25">
      <c r="A2878" s="67" t="s">
        <v>1334</v>
      </c>
      <c r="B2878" s="67" t="s">
        <v>4327</v>
      </c>
      <c r="C2878" s="6">
        <v>126.672</v>
      </c>
      <c r="D2878" s="6">
        <v>2.9000000000000001E-2</v>
      </c>
      <c r="E2878" s="8">
        <v>43417</v>
      </c>
      <c r="F2878">
        <f t="shared" si="44"/>
        <v>2018</v>
      </c>
    </row>
    <row r="2879" spans="1:6" x14ac:dyDescent="0.25">
      <c r="A2879" s="67" t="s">
        <v>1334</v>
      </c>
      <c r="B2879" s="67" t="s">
        <v>4327</v>
      </c>
      <c r="C2879" s="6">
        <v>380.01600000000002</v>
      </c>
      <c r="D2879" s="6">
        <v>8.6999999999999994E-2</v>
      </c>
      <c r="E2879" s="8">
        <v>43417</v>
      </c>
      <c r="F2879">
        <f t="shared" si="44"/>
        <v>2018</v>
      </c>
    </row>
    <row r="2880" spans="1:6" x14ac:dyDescent="0.25">
      <c r="A2880" s="67" t="s">
        <v>1334</v>
      </c>
      <c r="B2880" s="67" t="s">
        <v>4327</v>
      </c>
      <c r="C2880" s="6">
        <v>2271.36</v>
      </c>
      <c r="D2880" s="6">
        <v>0.52</v>
      </c>
      <c r="E2880" s="8">
        <v>43417</v>
      </c>
      <c r="F2880">
        <f t="shared" si="44"/>
        <v>2018</v>
      </c>
    </row>
    <row r="2881" spans="1:6" x14ac:dyDescent="0.25">
      <c r="A2881" s="67" t="s">
        <v>1334</v>
      </c>
      <c r="B2881" s="67" t="s">
        <v>4327</v>
      </c>
      <c r="C2881" s="6">
        <v>301.392</v>
      </c>
      <c r="D2881" s="6">
        <v>6.9000000000000006E-2</v>
      </c>
      <c r="E2881" s="8">
        <v>43417</v>
      </c>
      <c r="F2881">
        <f t="shared" si="44"/>
        <v>2018</v>
      </c>
    </row>
    <row r="2882" spans="1:6" x14ac:dyDescent="0.25">
      <c r="A2882" s="67" t="s">
        <v>1334</v>
      </c>
      <c r="B2882" s="67" t="s">
        <v>4327</v>
      </c>
      <c r="C2882" s="6">
        <v>1004.64</v>
      </c>
      <c r="D2882" s="6">
        <v>0.23</v>
      </c>
      <c r="E2882" s="8">
        <v>43417</v>
      </c>
      <c r="F2882">
        <f t="shared" si="44"/>
        <v>2018</v>
      </c>
    </row>
    <row r="2883" spans="1:6" x14ac:dyDescent="0.25">
      <c r="A2883" s="67" t="s">
        <v>1334</v>
      </c>
      <c r="B2883" s="67" t="s">
        <v>4328</v>
      </c>
      <c r="C2883" s="6">
        <v>0</v>
      </c>
      <c r="D2883" s="6">
        <v>0</v>
      </c>
      <c r="E2883" s="8">
        <v>43411</v>
      </c>
      <c r="F2883">
        <f t="shared" ref="F2883:F2946" si="45">YEAR(E2883)</f>
        <v>2018</v>
      </c>
    </row>
    <row r="2884" spans="1:6" x14ac:dyDescent="0.25">
      <c r="A2884" s="67" t="s">
        <v>1334</v>
      </c>
      <c r="B2884" s="67" t="s">
        <v>4328</v>
      </c>
      <c r="C2884" s="6">
        <v>222.768</v>
      </c>
      <c r="D2884" s="6">
        <v>3.4000000000000002E-2</v>
      </c>
      <c r="E2884" s="8">
        <v>43411</v>
      </c>
      <c r="F2884">
        <f t="shared" si="45"/>
        <v>2018</v>
      </c>
    </row>
    <row r="2885" spans="1:6" x14ac:dyDescent="0.25">
      <c r="A2885" s="67" t="s">
        <v>1334</v>
      </c>
      <c r="B2885" s="67" t="s">
        <v>4328</v>
      </c>
      <c r="C2885" s="6">
        <v>366.91199999999998</v>
      </c>
      <c r="D2885" s="6">
        <v>5.6000000000000001E-2</v>
      </c>
      <c r="E2885" s="8">
        <v>43411</v>
      </c>
      <c r="F2885">
        <f t="shared" si="45"/>
        <v>2018</v>
      </c>
    </row>
    <row r="2886" spans="1:6" x14ac:dyDescent="0.25">
      <c r="A2886" s="67" t="s">
        <v>1334</v>
      </c>
      <c r="B2886" s="67" t="s">
        <v>4328</v>
      </c>
      <c r="C2886" s="6">
        <v>2201.4720000000002</v>
      </c>
      <c r="D2886" s="6">
        <v>0.33600000000000002</v>
      </c>
      <c r="E2886" s="8">
        <v>43411</v>
      </c>
      <c r="F2886">
        <f t="shared" si="45"/>
        <v>2018</v>
      </c>
    </row>
    <row r="2887" spans="1:6" x14ac:dyDescent="0.25">
      <c r="A2887" s="67" t="s">
        <v>1334</v>
      </c>
      <c r="B2887" s="67" t="s">
        <v>4328</v>
      </c>
      <c r="C2887" s="6">
        <v>3669.12</v>
      </c>
      <c r="D2887" s="6">
        <v>0.56000000000000005</v>
      </c>
      <c r="E2887" s="8">
        <v>43411</v>
      </c>
      <c r="F2887">
        <f t="shared" si="45"/>
        <v>2018</v>
      </c>
    </row>
    <row r="2888" spans="1:6" x14ac:dyDescent="0.25">
      <c r="A2888" s="67" t="s">
        <v>1334</v>
      </c>
      <c r="B2888" s="67" t="s">
        <v>4329</v>
      </c>
      <c r="C2888" s="6">
        <v>0</v>
      </c>
      <c r="D2888" s="6">
        <v>0</v>
      </c>
      <c r="E2888" s="8">
        <v>43419</v>
      </c>
      <c r="F2888">
        <f t="shared" si="45"/>
        <v>2018</v>
      </c>
    </row>
    <row r="2889" spans="1:6" x14ac:dyDescent="0.25">
      <c r="A2889" s="67" t="s">
        <v>1334</v>
      </c>
      <c r="B2889" s="67" t="s">
        <v>4329</v>
      </c>
      <c r="C2889" s="6">
        <v>466.44</v>
      </c>
      <c r="D2889" s="6">
        <v>6.9000000000000006E-2</v>
      </c>
      <c r="E2889" s="8">
        <v>43419</v>
      </c>
      <c r="F2889">
        <f t="shared" si="45"/>
        <v>2018</v>
      </c>
    </row>
    <row r="2890" spans="1:6" x14ac:dyDescent="0.25">
      <c r="A2890" s="67" t="s">
        <v>1334</v>
      </c>
      <c r="B2890" s="67" t="s">
        <v>4329</v>
      </c>
      <c r="C2890" s="6">
        <v>378.56</v>
      </c>
      <c r="D2890" s="6">
        <v>5.6000000000000001E-2</v>
      </c>
      <c r="E2890" s="8">
        <v>43419</v>
      </c>
      <c r="F2890">
        <f t="shared" si="45"/>
        <v>2018</v>
      </c>
    </row>
    <row r="2891" spans="1:6" x14ac:dyDescent="0.25">
      <c r="A2891" s="67" t="s">
        <v>1334</v>
      </c>
      <c r="B2891" s="67" t="s">
        <v>4329</v>
      </c>
      <c r="C2891" s="6">
        <v>4164.16</v>
      </c>
      <c r="D2891" s="6">
        <v>0.61599999999999999</v>
      </c>
      <c r="E2891" s="8">
        <v>43419</v>
      </c>
      <c r="F2891">
        <f t="shared" si="45"/>
        <v>2018</v>
      </c>
    </row>
    <row r="2892" spans="1:6" x14ac:dyDescent="0.25">
      <c r="A2892" s="67" t="s">
        <v>1334</v>
      </c>
      <c r="B2892" s="67" t="s">
        <v>4329</v>
      </c>
      <c r="C2892" s="6">
        <v>8848.84</v>
      </c>
      <c r="D2892" s="6">
        <v>1.3089999999999999</v>
      </c>
      <c r="E2892" s="8">
        <v>43419</v>
      </c>
      <c r="F2892">
        <f t="shared" si="45"/>
        <v>2018</v>
      </c>
    </row>
    <row r="2893" spans="1:6" x14ac:dyDescent="0.25">
      <c r="A2893" s="67" t="s">
        <v>1334</v>
      </c>
      <c r="B2893" s="67" t="s">
        <v>4330</v>
      </c>
      <c r="C2893" s="6">
        <v>153.816</v>
      </c>
      <c r="D2893" s="6">
        <v>2.9000000000000001E-2</v>
      </c>
      <c r="E2893" s="8">
        <v>43420</v>
      </c>
      <c r="F2893">
        <f t="shared" si="45"/>
        <v>2018</v>
      </c>
    </row>
    <row r="2894" spans="1:6" x14ac:dyDescent="0.25">
      <c r="A2894" s="67" t="s">
        <v>1334</v>
      </c>
      <c r="B2894" s="67" t="s">
        <v>4330</v>
      </c>
      <c r="C2894" s="6">
        <v>615.26400000000001</v>
      </c>
      <c r="D2894" s="6">
        <v>0.11600000000000001</v>
      </c>
      <c r="E2894" s="8">
        <v>43420</v>
      </c>
      <c r="F2894">
        <f t="shared" si="45"/>
        <v>2018</v>
      </c>
    </row>
    <row r="2895" spans="1:6" x14ac:dyDescent="0.25">
      <c r="A2895" s="67" t="s">
        <v>1334</v>
      </c>
      <c r="B2895" s="67" t="s">
        <v>4330</v>
      </c>
      <c r="C2895" s="6">
        <v>1845.7919999999999</v>
      </c>
      <c r="D2895" s="6">
        <v>0.34799999999999998</v>
      </c>
      <c r="E2895" s="8">
        <v>43420</v>
      </c>
      <c r="F2895">
        <f t="shared" si="45"/>
        <v>2018</v>
      </c>
    </row>
    <row r="2896" spans="1:6" x14ac:dyDescent="0.25">
      <c r="A2896" s="67" t="s">
        <v>1334</v>
      </c>
      <c r="B2896" s="67" t="s">
        <v>4331</v>
      </c>
      <c r="C2896" s="6">
        <v>222.285</v>
      </c>
      <c r="D2896" s="6">
        <v>2.9000000000000001E-2</v>
      </c>
      <c r="E2896" s="8">
        <v>43399</v>
      </c>
      <c r="F2896">
        <f t="shared" si="45"/>
        <v>2018</v>
      </c>
    </row>
    <row r="2897" spans="1:6" x14ac:dyDescent="0.25">
      <c r="A2897" s="67" t="s">
        <v>1334</v>
      </c>
      <c r="B2897" s="67" t="s">
        <v>4331</v>
      </c>
      <c r="C2897" s="6">
        <v>314.26499999999999</v>
      </c>
      <c r="D2897" s="6">
        <v>4.1000000000000002E-2</v>
      </c>
      <c r="E2897" s="8">
        <v>43399</v>
      </c>
      <c r="F2897">
        <f t="shared" si="45"/>
        <v>2018</v>
      </c>
    </row>
    <row r="2898" spans="1:6" x14ac:dyDescent="0.25">
      <c r="A2898" s="67" t="s">
        <v>1334</v>
      </c>
      <c r="B2898" s="67" t="s">
        <v>4331</v>
      </c>
      <c r="C2898" s="6">
        <v>314.26499999999999</v>
      </c>
      <c r="D2898" s="6">
        <v>4.1000000000000002E-2</v>
      </c>
      <c r="E2898" s="8">
        <v>43399</v>
      </c>
      <c r="F2898">
        <f t="shared" si="45"/>
        <v>2018</v>
      </c>
    </row>
    <row r="2899" spans="1:6" x14ac:dyDescent="0.25">
      <c r="A2899" s="67" t="s">
        <v>1334</v>
      </c>
      <c r="B2899" s="67" t="s">
        <v>4331</v>
      </c>
      <c r="C2899" s="6">
        <v>1571.325</v>
      </c>
      <c r="D2899" s="6">
        <v>0.20499999999999999</v>
      </c>
      <c r="E2899" s="8">
        <v>43399</v>
      </c>
      <c r="F2899">
        <f t="shared" si="45"/>
        <v>2018</v>
      </c>
    </row>
    <row r="2900" spans="1:6" x14ac:dyDescent="0.25">
      <c r="A2900" s="67" t="s">
        <v>1334</v>
      </c>
      <c r="B2900" s="67" t="s">
        <v>4331</v>
      </c>
      <c r="C2900" s="6">
        <v>2828.3850000000002</v>
      </c>
      <c r="D2900" s="6">
        <v>0.36899999999999999</v>
      </c>
      <c r="E2900" s="8">
        <v>43399</v>
      </c>
      <c r="F2900">
        <f t="shared" si="45"/>
        <v>2018</v>
      </c>
    </row>
    <row r="2901" spans="1:6" x14ac:dyDescent="0.25">
      <c r="A2901" s="67" t="s">
        <v>1334</v>
      </c>
      <c r="B2901" s="67" t="s">
        <v>4332</v>
      </c>
      <c r="C2901" s="6">
        <v>2485.1840000000002</v>
      </c>
      <c r="D2901" s="6">
        <v>0.46400000000000002</v>
      </c>
      <c r="E2901" s="8">
        <v>43405</v>
      </c>
      <c r="F2901">
        <f t="shared" si="45"/>
        <v>2018</v>
      </c>
    </row>
    <row r="2902" spans="1:6" x14ac:dyDescent="0.25">
      <c r="A2902" s="67" t="s">
        <v>1334</v>
      </c>
      <c r="B2902" s="67" t="s">
        <v>4333</v>
      </c>
      <c r="C2902" s="6">
        <v>541.00800000000004</v>
      </c>
      <c r="D2902" s="6">
        <v>0.10199999999999999</v>
      </c>
      <c r="E2902" s="8">
        <v>43426</v>
      </c>
      <c r="F2902">
        <f t="shared" si="45"/>
        <v>2018</v>
      </c>
    </row>
    <row r="2903" spans="1:6" x14ac:dyDescent="0.25">
      <c r="A2903" s="67" t="s">
        <v>1334</v>
      </c>
      <c r="B2903" s="67" t="s">
        <v>4333</v>
      </c>
      <c r="C2903" s="6">
        <v>1845.7919999999999</v>
      </c>
      <c r="D2903" s="6">
        <v>0.34799999999999998</v>
      </c>
      <c r="E2903" s="8">
        <v>43426</v>
      </c>
      <c r="F2903">
        <f t="shared" si="45"/>
        <v>2018</v>
      </c>
    </row>
    <row r="2904" spans="1:6" x14ac:dyDescent="0.25">
      <c r="A2904" s="67" t="s">
        <v>1334</v>
      </c>
      <c r="B2904" s="67" t="s">
        <v>4333</v>
      </c>
      <c r="C2904" s="6">
        <v>652.39200000000005</v>
      </c>
      <c r="D2904" s="6">
        <v>0.123</v>
      </c>
      <c r="E2904" s="8">
        <v>43426</v>
      </c>
      <c r="F2904">
        <f t="shared" si="45"/>
        <v>2018</v>
      </c>
    </row>
    <row r="2905" spans="1:6" x14ac:dyDescent="0.25">
      <c r="A2905" s="67" t="s">
        <v>1334</v>
      </c>
      <c r="B2905" s="67" t="s">
        <v>4334</v>
      </c>
      <c r="C2905" s="6">
        <v>897.72799999999995</v>
      </c>
      <c r="D2905" s="6">
        <v>0.20799999999999999</v>
      </c>
      <c r="E2905" s="8">
        <v>43433</v>
      </c>
      <c r="F2905">
        <f t="shared" si="45"/>
        <v>2018</v>
      </c>
    </row>
    <row r="2906" spans="1:6" x14ac:dyDescent="0.25">
      <c r="A2906" s="67" t="s">
        <v>1334</v>
      </c>
      <c r="B2906" s="67" t="s">
        <v>4334</v>
      </c>
      <c r="C2906" s="6">
        <v>2468.752</v>
      </c>
      <c r="D2906" s="6">
        <v>0.57199999999999995</v>
      </c>
      <c r="E2906" s="8">
        <v>43433</v>
      </c>
      <c r="F2906">
        <f t="shared" si="45"/>
        <v>2018</v>
      </c>
    </row>
    <row r="2907" spans="1:6" x14ac:dyDescent="0.25">
      <c r="A2907" s="67" t="s">
        <v>1334</v>
      </c>
      <c r="B2907" s="67" t="s">
        <v>4335</v>
      </c>
      <c r="C2907" s="6">
        <v>68.984999999999999</v>
      </c>
      <c r="D2907" s="6">
        <v>8.9999999999999993E-3</v>
      </c>
      <c r="E2907" s="8">
        <v>43427</v>
      </c>
      <c r="F2907">
        <f t="shared" si="45"/>
        <v>2018</v>
      </c>
    </row>
    <row r="2908" spans="1:6" x14ac:dyDescent="0.25">
      <c r="A2908" s="67" t="s">
        <v>1334</v>
      </c>
      <c r="B2908" s="67" t="s">
        <v>4335</v>
      </c>
      <c r="C2908" s="6">
        <v>222.285</v>
      </c>
      <c r="D2908" s="6">
        <v>2.9000000000000001E-2</v>
      </c>
      <c r="E2908" s="8">
        <v>43427</v>
      </c>
      <c r="F2908">
        <f t="shared" si="45"/>
        <v>2018</v>
      </c>
    </row>
    <row r="2909" spans="1:6" x14ac:dyDescent="0.25">
      <c r="A2909" s="67" t="s">
        <v>1334</v>
      </c>
      <c r="B2909" s="67" t="s">
        <v>4335</v>
      </c>
      <c r="C2909" s="6">
        <v>222.285</v>
      </c>
      <c r="D2909" s="6">
        <v>2.9000000000000001E-2</v>
      </c>
      <c r="E2909" s="8">
        <v>43427</v>
      </c>
      <c r="F2909">
        <f t="shared" si="45"/>
        <v>2018</v>
      </c>
    </row>
    <row r="2910" spans="1:6" x14ac:dyDescent="0.25">
      <c r="A2910" s="67" t="s">
        <v>1334</v>
      </c>
      <c r="B2910" s="67" t="s">
        <v>4335</v>
      </c>
      <c r="C2910" s="6">
        <v>398.58</v>
      </c>
      <c r="D2910" s="6">
        <v>5.1999999999999998E-2</v>
      </c>
      <c r="E2910" s="8">
        <v>43427</v>
      </c>
      <c r="F2910">
        <f t="shared" si="45"/>
        <v>2018</v>
      </c>
    </row>
    <row r="2911" spans="1:6" x14ac:dyDescent="0.25">
      <c r="A2911" s="67" t="s">
        <v>1334</v>
      </c>
      <c r="B2911" s="67" t="s">
        <v>4335</v>
      </c>
      <c r="C2911" s="6">
        <v>398.58</v>
      </c>
      <c r="D2911" s="6">
        <v>5.1999999999999998E-2</v>
      </c>
      <c r="E2911" s="8">
        <v>43427</v>
      </c>
      <c r="F2911">
        <f t="shared" si="45"/>
        <v>2018</v>
      </c>
    </row>
    <row r="2912" spans="1:6" x14ac:dyDescent="0.25">
      <c r="A2912" s="67" t="s">
        <v>1334</v>
      </c>
      <c r="B2912" s="67" t="s">
        <v>4335</v>
      </c>
      <c r="C2912" s="6">
        <v>398.58</v>
      </c>
      <c r="D2912" s="6">
        <v>5.1999999999999998E-2</v>
      </c>
      <c r="E2912" s="8">
        <v>43427</v>
      </c>
      <c r="F2912">
        <f t="shared" si="45"/>
        <v>2018</v>
      </c>
    </row>
    <row r="2913" spans="1:6" x14ac:dyDescent="0.25">
      <c r="A2913" s="67" t="s">
        <v>1334</v>
      </c>
      <c r="B2913" s="67" t="s">
        <v>4335</v>
      </c>
      <c r="C2913" s="6">
        <v>398.58</v>
      </c>
      <c r="D2913" s="6">
        <v>5.1999999999999998E-2</v>
      </c>
      <c r="E2913" s="8">
        <v>43427</v>
      </c>
      <c r="F2913">
        <f t="shared" si="45"/>
        <v>2018</v>
      </c>
    </row>
    <row r="2914" spans="1:6" x14ac:dyDescent="0.25">
      <c r="A2914" s="67" t="s">
        <v>1334</v>
      </c>
      <c r="B2914" s="67" t="s">
        <v>4335</v>
      </c>
      <c r="C2914" s="6">
        <v>797.16</v>
      </c>
      <c r="D2914" s="6">
        <v>0.104</v>
      </c>
      <c r="E2914" s="8">
        <v>43427</v>
      </c>
      <c r="F2914">
        <f t="shared" si="45"/>
        <v>2018</v>
      </c>
    </row>
    <row r="2915" spans="1:6" x14ac:dyDescent="0.25">
      <c r="A2915" s="67" t="s">
        <v>1334</v>
      </c>
      <c r="B2915" s="67" t="s">
        <v>4335</v>
      </c>
      <c r="C2915" s="6">
        <v>1195.74</v>
      </c>
      <c r="D2915" s="6">
        <v>0.156</v>
      </c>
      <c r="E2915" s="8">
        <v>43427</v>
      </c>
      <c r="F2915">
        <f t="shared" si="45"/>
        <v>2018</v>
      </c>
    </row>
    <row r="2916" spans="1:6" x14ac:dyDescent="0.25">
      <c r="A2916" s="67" t="s">
        <v>1334</v>
      </c>
      <c r="B2916" s="67" t="s">
        <v>4335</v>
      </c>
      <c r="C2916" s="6">
        <v>2790.06</v>
      </c>
      <c r="D2916" s="6">
        <v>0.36399999999999999</v>
      </c>
      <c r="E2916" s="8">
        <v>43427</v>
      </c>
      <c r="F2916">
        <f t="shared" si="45"/>
        <v>2018</v>
      </c>
    </row>
    <row r="2917" spans="1:6" x14ac:dyDescent="0.25">
      <c r="A2917" s="67" t="s">
        <v>1334</v>
      </c>
      <c r="B2917" s="67" t="s">
        <v>4336</v>
      </c>
      <c r="C2917" s="6">
        <v>0</v>
      </c>
      <c r="D2917" s="6">
        <v>0</v>
      </c>
      <c r="E2917" s="8">
        <v>43423</v>
      </c>
      <c r="F2917">
        <f t="shared" si="45"/>
        <v>2018</v>
      </c>
    </row>
    <row r="2918" spans="1:6" x14ac:dyDescent="0.25">
      <c r="A2918" s="67" t="s">
        <v>1334</v>
      </c>
      <c r="B2918" s="67" t="s">
        <v>4336</v>
      </c>
      <c r="C2918" s="6">
        <v>61.32</v>
      </c>
      <c r="D2918" s="6">
        <v>8.0000000000000002E-3</v>
      </c>
      <c r="E2918" s="8">
        <v>43423</v>
      </c>
      <c r="F2918">
        <f t="shared" si="45"/>
        <v>2018</v>
      </c>
    </row>
    <row r="2919" spans="1:6" x14ac:dyDescent="0.25">
      <c r="A2919" s="67" t="s">
        <v>1334</v>
      </c>
      <c r="B2919" s="67" t="s">
        <v>4336</v>
      </c>
      <c r="C2919" s="6">
        <v>61.32</v>
      </c>
      <c r="D2919" s="6">
        <v>8.0000000000000002E-3</v>
      </c>
      <c r="E2919" s="8">
        <v>43423</v>
      </c>
      <c r="F2919">
        <f t="shared" si="45"/>
        <v>2018</v>
      </c>
    </row>
    <row r="2920" spans="1:6" x14ac:dyDescent="0.25">
      <c r="A2920" s="67" t="s">
        <v>1334</v>
      </c>
      <c r="B2920" s="67" t="s">
        <v>4336</v>
      </c>
      <c r="C2920" s="6">
        <v>222.285</v>
      </c>
      <c r="D2920" s="6">
        <v>2.9000000000000001E-2</v>
      </c>
      <c r="E2920" s="8">
        <v>43423</v>
      </c>
      <c r="F2920">
        <f t="shared" si="45"/>
        <v>2018</v>
      </c>
    </row>
    <row r="2921" spans="1:6" x14ac:dyDescent="0.25">
      <c r="A2921" s="67" t="s">
        <v>1334</v>
      </c>
      <c r="B2921" s="67" t="s">
        <v>4336</v>
      </c>
      <c r="C2921" s="6">
        <v>314.26499999999999</v>
      </c>
      <c r="D2921" s="6">
        <v>4.1000000000000002E-2</v>
      </c>
      <c r="E2921" s="8">
        <v>43423</v>
      </c>
      <c r="F2921">
        <f t="shared" si="45"/>
        <v>2018</v>
      </c>
    </row>
    <row r="2922" spans="1:6" x14ac:dyDescent="0.25">
      <c r="A2922" s="67" t="s">
        <v>1334</v>
      </c>
      <c r="B2922" s="67" t="s">
        <v>4336</v>
      </c>
      <c r="C2922" s="6">
        <v>398.58</v>
      </c>
      <c r="D2922" s="6">
        <v>5.1999999999999998E-2</v>
      </c>
      <c r="E2922" s="8">
        <v>43423</v>
      </c>
      <c r="F2922">
        <f t="shared" si="45"/>
        <v>2018</v>
      </c>
    </row>
    <row r="2923" spans="1:6" x14ac:dyDescent="0.25">
      <c r="A2923" s="67" t="s">
        <v>1334</v>
      </c>
      <c r="B2923" s="67" t="s">
        <v>4336</v>
      </c>
      <c r="C2923" s="6">
        <v>398.58</v>
      </c>
      <c r="D2923" s="6">
        <v>5.1999999999999998E-2</v>
      </c>
      <c r="E2923" s="8">
        <v>43423</v>
      </c>
      <c r="F2923">
        <f t="shared" si="45"/>
        <v>2018</v>
      </c>
    </row>
    <row r="2924" spans="1:6" x14ac:dyDescent="0.25">
      <c r="A2924" s="67" t="s">
        <v>1334</v>
      </c>
      <c r="B2924" s="67" t="s">
        <v>4336</v>
      </c>
      <c r="C2924" s="6">
        <v>398.58</v>
      </c>
      <c r="D2924" s="6">
        <v>5.1999999999999998E-2</v>
      </c>
      <c r="E2924" s="8">
        <v>43423</v>
      </c>
      <c r="F2924">
        <f t="shared" si="45"/>
        <v>2018</v>
      </c>
    </row>
    <row r="2925" spans="1:6" x14ac:dyDescent="0.25">
      <c r="A2925" s="67" t="s">
        <v>1334</v>
      </c>
      <c r="B2925" s="67" t="s">
        <v>4336</v>
      </c>
      <c r="C2925" s="6">
        <v>797.16</v>
      </c>
      <c r="D2925" s="6">
        <v>0.104</v>
      </c>
      <c r="E2925" s="8">
        <v>43423</v>
      </c>
      <c r="F2925">
        <f t="shared" si="45"/>
        <v>2018</v>
      </c>
    </row>
    <row r="2926" spans="1:6" x14ac:dyDescent="0.25">
      <c r="A2926" s="67" t="s">
        <v>1334</v>
      </c>
      <c r="B2926" s="67" t="s">
        <v>4336</v>
      </c>
      <c r="C2926" s="6">
        <v>1195.74</v>
      </c>
      <c r="D2926" s="6">
        <v>0.156</v>
      </c>
      <c r="E2926" s="8">
        <v>43423</v>
      </c>
      <c r="F2926">
        <f t="shared" si="45"/>
        <v>2018</v>
      </c>
    </row>
    <row r="2927" spans="1:6" x14ac:dyDescent="0.25">
      <c r="A2927" s="67" t="s">
        <v>1334</v>
      </c>
      <c r="B2927" s="67" t="s">
        <v>4336</v>
      </c>
      <c r="C2927" s="6">
        <v>1195.74</v>
      </c>
      <c r="D2927" s="6">
        <v>0.156</v>
      </c>
      <c r="E2927" s="8">
        <v>43423</v>
      </c>
      <c r="F2927">
        <f t="shared" si="45"/>
        <v>2018</v>
      </c>
    </row>
    <row r="2928" spans="1:6" x14ac:dyDescent="0.25">
      <c r="A2928" s="67" t="s">
        <v>1334</v>
      </c>
      <c r="B2928" s="67" t="s">
        <v>4336</v>
      </c>
      <c r="C2928" s="6">
        <v>1992.9</v>
      </c>
      <c r="D2928" s="6">
        <v>0.26</v>
      </c>
      <c r="E2928" s="8">
        <v>43423</v>
      </c>
      <c r="F2928">
        <f t="shared" si="45"/>
        <v>2018</v>
      </c>
    </row>
    <row r="2929" spans="1:6" x14ac:dyDescent="0.25">
      <c r="A2929" s="67" t="s">
        <v>1334</v>
      </c>
      <c r="B2929" s="67" t="s">
        <v>4336</v>
      </c>
      <c r="C2929" s="6">
        <v>2790.06</v>
      </c>
      <c r="D2929" s="6">
        <v>0.36399999999999999</v>
      </c>
      <c r="E2929" s="8">
        <v>43423</v>
      </c>
      <c r="F2929">
        <f t="shared" si="45"/>
        <v>2018</v>
      </c>
    </row>
    <row r="2930" spans="1:6" x14ac:dyDescent="0.25">
      <c r="A2930" s="67" t="s">
        <v>1334</v>
      </c>
      <c r="B2930" s="67" t="s">
        <v>4336</v>
      </c>
      <c r="C2930" s="6">
        <v>3188.64</v>
      </c>
      <c r="D2930" s="6">
        <v>0.41599999999999998</v>
      </c>
      <c r="E2930" s="8">
        <v>43423</v>
      </c>
      <c r="F2930">
        <f t="shared" si="45"/>
        <v>2018</v>
      </c>
    </row>
    <row r="2931" spans="1:6" x14ac:dyDescent="0.25">
      <c r="A2931" s="67" t="s">
        <v>1334</v>
      </c>
      <c r="B2931" s="67" t="s">
        <v>4336</v>
      </c>
      <c r="C2931" s="6">
        <v>398.58</v>
      </c>
      <c r="D2931" s="6">
        <v>5.1999999999999998E-2</v>
      </c>
      <c r="E2931" s="8">
        <v>43423</v>
      </c>
      <c r="F2931">
        <f t="shared" si="45"/>
        <v>2018</v>
      </c>
    </row>
    <row r="2932" spans="1:6" x14ac:dyDescent="0.25">
      <c r="A2932" s="67" t="s">
        <v>1334</v>
      </c>
      <c r="B2932" s="67" t="s">
        <v>4336</v>
      </c>
      <c r="C2932" s="6">
        <v>398.58</v>
      </c>
      <c r="D2932" s="6">
        <v>5.1999999999999998E-2</v>
      </c>
      <c r="E2932" s="8">
        <v>43423</v>
      </c>
      <c r="F2932">
        <f t="shared" si="45"/>
        <v>2018</v>
      </c>
    </row>
    <row r="2933" spans="1:6" x14ac:dyDescent="0.25">
      <c r="A2933" s="67" t="s">
        <v>1334</v>
      </c>
      <c r="B2933" s="67" t="s">
        <v>4336</v>
      </c>
      <c r="C2933" s="6">
        <v>398.58</v>
      </c>
      <c r="D2933" s="6">
        <v>5.1999999999999998E-2</v>
      </c>
      <c r="E2933" s="8">
        <v>43423</v>
      </c>
      <c r="F2933">
        <f t="shared" si="45"/>
        <v>2018</v>
      </c>
    </row>
    <row r="2934" spans="1:6" x14ac:dyDescent="0.25">
      <c r="A2934" s="67" t="s">
        <v>1334</v>
      </c>
      <c r="B2934" s="67" t="s">
        <v>4336</v>
      </c>
      <c r="C2934" s="6">
        <v>705.18</v>
      </c>
      <c r="D2934" s="6">
        <v>9.1999999999999998E-2</v>
      </c>
      <c r="E2934" s="8">
        <v>43423</v>
      </c>
      <c r="F2934">
        <f t="shared" si="45"/>
        <v>2018</v>
      </c>
    </row>
    <row r="2935" spans="1:6" x14ac:dyDescent="0.25">
      <c r="A2935" s="67" t="s">
        <v>1334</v>
      </c>
      <c r="B2935" s="67" t="s">
        <v>4337</v>
      </c>
      <c r="C2935" s="6">
        <v>251.16</v>
      </c>
      <c r="D2935" s="6">
        <v>0.105</v>
      </c>
      <c r="E2935" s="8">
        <v>43425</v>
      </c>
      <c r="F2935">
        <f t="shared" si="45"/>
        <v>2018</v>
      </c>
    </row>
    <row r="2936" spans="1:6" x14ac:dyDescent="0.25">
      <c r="A2936" s="67" t="s">
        <v>1334</v>
      </c>
      <c r="B2936" s="67" t="s">
        <v>4337</v>
      </c>
      <c r="C2936" s="6">
        <v>418.6</v>
      </c>
      <c r="D2936" s="6">
        <v>0.17499999999999999</v>
      </c>
      <c r="E2936" s="8">
        <v>43425</v>
      </c>
      <c r="F2936">
        <f t="shared" si="45"/>
        <v>2018</v>
      </c>
    </row>
    <row r="2937" spans="1:6" x14ac:dyDescent="0.25">
      <c r="A2937" s="67" t="s">
        <v>1334</v>
      </c>
      <c r="B2937" s="67" t="s">
        <v>4337</v>
      </c>
      <c r="C2937" s="6">
        <v>669.76</v>
      </c>
      <c r="D2937" s="6">
        <v>0.28000000000000003</v>
      </c>
      <c r="E2937" s="8">
        <v>43425</v>
      </c>
      <c r="F2937">
        <f t="shared" si="45"/>
        <v>2018</v>
      </c>
    </row>
    <row r="2938" spans="1:6" x14ac:dyDescent="0.25">
      <c r="A2938" s="67" t="s">
        <v>1334</v>
      </c>
      <c r="B2938" s="67" t="s">
        <v>4337</v>
      </c>
      <c r="C2938" s="6">
        <v>0</v>
      </c>
      <c r="D2938" s="6">
        <v>0</v>
      </c>
      <c r="E2938" s="8">
        <v>43425</v>
      </c>
      <c r="F2938">
        <f t="shared" si="45"/>
        <v>2018</v>
      </c>
    </row>
    <row r="2939" spans="1:6" x14ac:dyDescent="0.25">
      <c r="A2939" s="67" t="s">
        <v>1334</v>
      </c>
      <c r="B2939" s="67" t="s">
        <v>4337</v>
      </c>
      <c r="C2939" s="6">
        <v>1789.2159999999999</v>
      </c>
      <c r="D2939" s="6">
        <v>0.748</v>
      </c>
      <c r="E2939" s="8">
        <v>43425</v>
      </c>
      <c r="F2939">
        <f t="shared" si="45"/>
        <v>2018</v>
      </c>
    </row>
    <row r="2940" spans="1:6" x14ac:dyDescent="0.25">
      <c r="A2940" s="67" t="s">
        <v>1334</v>
      </c>
      <c r="B2940" s="67" t="s">
        <v>4337</v>
      </c>
      <c r="C2940" s="6">
        <v>150.696</v>
      </c>
      <c r="D2940" s="6">
        <v>6.3E-2</v>
      </c>
      <c r="E2940" s="8">
        <v>43425</v>
      </c>
      <c r="F2940">
        <f t="shared" si="45"/>
        <v>2018</v>
      </c>
    </row>
    <row r="2941" spans="1:6" x14ac:dyDescent="0.25">
      <c r="A2941" s="67" t="s">
        <v>1334</v>
      </c>
      <c r="B2941" s="67" t="s">
        <v>4337</v>
      </c>
      <c r="C2941" s="6">
        <v>150.696</v>
      </c>
      <c r="D2941" s="6">
        <v>6.3E-2</v>
      </c>
      <c r="E2941" s="8">
        <v>43425</v>
      </c>
      <c r="F2941">
        <f t="shared" si="45"/>
        <v>2018</v>
      </c>
    </row>
    <row r="2942" spans="1:6" x14ac:dyDescent="0.25">
      <c r="A2942" s="67" t="s">
        <v>1334</v>
      </c>
      <c r="B2942" s="67" t="s">
        <v>4337</v>
      </c>
      <c r="C2942" s="6">
        <v>602.78399999999999</v>
      </c>
      <c r="D2942" s="6">
        <v>0.252</v>
      </c>
      <c r="E2942" s="8">
        <v>43425</v>
      </c>
      <c r="F2942">
        <f t="shared" si="45"/>
        <v>2018</v>
      </c>
    </row>
    <row r="2943" spans="1:6" x14ac:dyDescent="0.25">
      <c r="A2943" s="67" t="s">
        <v>1334</v>
      </c>
      <c r="B2943" s="67" t="s">
        <v>4337</v>
      </c>
      <c r="C2943" s="6">
        <v>564.51199999999994</v>
      </c>
      <c r="D2943" s="6">
        <v>0.23599999999999999</v>
      </c>
      <c r="E2943" s="8">
        <v>43425</v>
      </c>
      <c r="F2943">
        <f t="shared" si="45"/>
        <v>2018</v>
      </c>
    </row>
    <row r="2944" spans="1:6" x14ac:dyDescent="0.25">
      <c r="A2944" s="67" t="s">
        <v>1334</v>
      </c>
      <c r="B2944" s="67" t="s">
        <v>4337</v>
      </c>
      <c r="C2944" s="6">
        <v>284.64800000000002</v>
      </c>
      <c r="D2944" s="6">
        <v>0.11899999999999999</v>
      </c>
      <c r="E2944" s="8">
        <v>43425</v>
      </c>
      <c r="F2944">
        <f t="shared" si="45"/>
        <v>2018</v>
      </c>
    </row>
    <row r="2945" spans="1:6" x14ac:dyDescent="0.25">
      <c r="A2945" s="67" t="s">
        <v>1334</v>
      </c>
      <c r="B2945" s="67" t="s">
        <v>4337</v>
      </c>
      <c r="C2945" s="6">
        <v>284.64800000000002</v>
      </c>
      <c r="D2945" s="6">
        <v>0.11899999999999999</v>
      </c>
      <c r="E2945" s="8">
        <v>43425</v>
      </c>
      <c r="F2945">
        <f t="shared" si="45"/>
        <v>2018</v>
      </c>
    </row>
    <row r="2946" spans="1:6" x14ac:dyDescent="0.25">
      <c r="A2946" s="67" t="s">
        <v>1334</v>
      </c>
      <c r="B2946" s="67" t="s">
        <v>4337</v>
      </c>
      <c r="C2946" s="6">
        <v>284.64800000000002</v>
      </c>
      <c r="D2946" s="6">
        <v>0.11899999999999999</v>
      </c>
      <c r="E2946" s="8">
        <v>43425</v>
      </c>
      <c r="F2946">
        <f t="shared" si="45"/>
        <v>2018</v>
      </c>
    </row>
    <row r="2947" spans="1:6" x14ac:dyDescent="0.25">
      <c r="A2947" s="67" t="s">
        <v>1334</v>
      </c>
      <c r="B2947" s="67" t="s">
        <v>4337</v>
      </c>
      <c r="C2947" s="6">
        <v>284.64800000000002</v>
      </c>
      <c r="D2947" s="6">
        <v>0.11899999999999999</v>
      </c>
      <c r="E2947" s="8">
        <v>43425</v>
      </c>
      <c r="F2947">
        <f t="shared" ref="F2947:F3010" si="46">YEAR(E2947)</f>
        <v>2018</v>
      </c>
    </row>
    <row r="2948" spans="1:6" x14ac:dyDescent="0.25">
      <c r="A2948" s="67" t="s">
        <v>1334</v>
      </c>
      <c r="B2948" s="67" t="s">
        <v>4337</v>
      </c>
      <c r="C2948" s="6">
        <v>284.64800000000002</v>
      </c>
      <c r="D2948" s="6">
        <v>0.11899999999999999</v>
      </c>
      <c r="E2948" s="8">
        <v>43425</v>
      </c>
      <c r="F2948">
        <f t="shared" si="46"/>
        <v>2018</v>
      </c>
    </row>
    <row r="2949" spans="1:6" x14ac:dyDescent="0.25">
      <c r="A2949" s="67" t="s">
        <v>1334</v>
      </c>
      <c r="B2949" s="67" t="s">
        <v>4337</v>
      </c>
      <c r="C2949" s="6">
        <v>569.29600000000005</v>
      </c>
      <c r="D2949" s="6">
        <v>0.23799999999999999</v>
      </c>
      <c r="E2949" s="8">
        <v>43425</v>
      </c>
      <c r="F2949">
        <f t="shared" si="46"/>
        <v>2018</v>
      </c>
    </row>
    <row r="2950" spans="1:6" x14ac:dyDescent="0.25">
      <c r="A2950" s="67" t="s">
        <v>1334</v>
      </c>
      <c r="B2950" s="67" t="s">
        <v>4337</v>
      </c>
      <c r="C2950" s="6">
        <v>569.29600000000005</v>
      </c>
      <c r="D2950" s="6">
        <v>0.23799999999999999</v>
      </c>
      <c r="E2950" s="8">
        <v>43425</v>
      </c>
      <c r="F2950">
        <f t="shared" si="46"/>
        <v>2018</v>
      </c>
    </row>
    <row r="2951" spans="1:6" x14ac:dyDescent="0.25">
      <c r="A2951" s="67" t="s">
        <v>1334</v>
      </c>
      <c r="B2951" s="67" t="s">
        <v>4337</v>
      </c>
      <c r="C2951" s="6">
        <v>569.29600000000005</v>
      </c>
      <c r="D2951" s="6">
        <v>0.23799999999999999</v>
      </c>
      <c r="E2951" s="8">
        <v>43425</v>
      </c>
      <c r="F2951">
        <f t="shared" si="46"/>
        <v>2018</v>
      </c>
    </row>
    <row r="2952" spans="1:6" x14ac:dyDescent="0.25">
      <c r="A2952" s="67" t="s">
        <v>1334</v>
      </c>
      <c r="B2952" s="67" t="s">
        <v>4337</v>
      </c>
      <c r="C2952" s="6">
        <v>569.29600000000005</v>
      </c>
      <c r="D2952" s="6">
        <v>0.23799999999999999</v>
      </c>
      <c r="E2952" s="8">
        <v>43425</v>
      </c>
      <c r="F2952">
        <f t="shared" si="46"/>
        <v>2018</v>
      </c>
    </row>
    <row r="2953" spans="1:6" x14ac:dyDescent="0.25">
      <c r="A2953" s="67" t="s">
        <v>1334</v>
      </c>
      <c r="B2953" s="67" t="s">
        <v>4337</v>
      </c>
      <c r="C2953" s="6">
        <v>569.29600000000005</v>
      </c>
      <c r="D2953" s="6">
        <v>0.23799999999999999</v>
      </c>
      <c r="E2953" s="8">
        <v>43425</v>
      </c>
      <c r="F2953">
        <f t="shared" si="46"/>
        <v>2018</v>
      </c>
    </row>
    <row r="2954" spans="1:6" x14ac:dyDescent="0.25">
      <c r="A2954" s="67" t="s">
        <v>1334</v>
      </c>
      <c r="B2954" s="67" t="s">
        <v>4337</v>
      </c>
      <c r="C2954" s="6">
        <v>569.29600000000005</v>
      </c>
      <c r="D2954" s="6">
        <v>0.23799999999999999</v>
      </c>
      <c r="E2954" s="8">
        <v>43425</v>
      </c>
      <c r="F2954">
        <f t="shared" si="46"/>
        <v>2018</v>
      </c>
    </row>
    <row r="2955" spans="1:6" x14ac:dyDescent="0.25">
      <c r="A2955" s="67" t="s">
        <v>1334</v>
      </c>
      <c r="B2955" s="67" t="s">
        <v>4338</v>
      </c>
      <c r="C2955" s="6">
        <v>398.58</v>
      </c>
      <c r="D2955" s="6">
        <v>5.1999999999999998E-2</v>
      </c>
      <c r="E2955" s="8">
        <v>43423</v>
      </c>
      <c r="F2955">
        <f t="shared" si="46"/>
        <v>2018</v>
      </c>
    </row>
    <row r="2956" spans="1:6" x14ac:dyDescent="0.25">
      <c r="A2956" s="67" t="s">
        <v>1334</v>
      </c>
      <c r="B2956" s="67" t="s">
        <v>4338</v>
      </c>
      <c r="C2956" s="6">
        <v>398.58</v>
      </c>
      <c r="D2956" s="6">
        <v>5.1999999999999998E-2</v>
      </c>
      <c r="E2956" s="8">
        <v>43423</v>
      </c>
      <c r="F2956">
        <f t="shared" si="46"/>
        <v>2018</v>
      </c>
    </row>
    <row r="2957" spans="1:6" x14ac:dyDescent="0.25">
      <c r="A2957" s="67" t="s">
        <v>1334</v>
      </c>
      <c r="B2957" s="67" t="s">
        <v>4338</v>
      </c>
      <c r="C2957" s="6">
        <v>398.58</v>
      </c>
      <c r="D2957" s="6">
        <v>5.1999999999999998E-2</v>
      </c>
      <c r="E2957" s="8">
        <v>43423</v>
      </c>
      <c r="F2957">
        <f t="shared" si="46"/>
        <v>2018</v>
      </c>
    </row>
    <row r="2958" spans="1:6" x14ac:dyDescent="0.25">
      <c r="A2958" s="67" t="s">
        <v>1334</v>
      </c>
      <c r="B2958" s="67" t="s">
        <v>4338</v>
      </c>
      <c r="C2958" s="6">
        <v>398.58</v>
      </c>
      <c r="D2958" s="6">
        <v>5.1999999999999998E-2</v>
      </c>
      <c r="E2958" s="8">
        <v>43423</v>
      </c>
      <c r="F2958">
        <f t="shared" si="46"/>
        <v>2018</v>
      </c>
    </row>
    <row r="2959" spans="1:6" x14ac:dyDescent="0.25">
      <c r="A2959" s="67" t="s">
        <v>1334</v>
      </c>
      <c r="B2959" s="67" t="s">
        <v>4338</v>
      </c>
      <c r="C2959" s="6">
        <v>398.58</v>
      </c>
      <c r="D2959" s="6">
        <v>5.1999999999999998E-2</v>
      </c>
      <c r="E2959" s="8">
        <v>43423</v>
      </c>
      <c r="F2959">
        <f t="shared" si="46"/>
        <v>2018</v>
      </c>
    </row>
    <row r="2960" spans="1:6" x14ac:dyDescent="0.25">
      <c r="A2960" s="67" t="s">
        <v>1334</v>
      </c>
      <c r="B2960" s="67" t="s">
        <v>4338</v>
      </c>
      <c r="C2960" s="6">
        <v>797.16</v>
      </c>
      <c r="D2960" s="6">
        <v>0.104</v>
      </c>
      <c r="E2960" s="8">
        <v>43423</v>
      </c>
      <c r="F2960">
        <f t="shared" si="46"/>
        <v>2018</v>
      </c>
    </row>
    <row r="2961" spans="1:6" x14ac:dyDescent="0.25">
      <c r="A2961" s="67" t="s">
        <v>1334</v>
      </c>
      <c r="B2961" s="67" t="s">
        <v>4338</v>
      </c>
      <c r="C2961" s="6">
        <v>2790.06</v>
      </c>
      <c r="D2961" s="6">
        <v>0.36399999999999999</v>
      </c>
      <c r="E2961" s="8">
        <v>43423</v>
      </c>
      <c r="F2961">
        <f t="shared" si="46"/>
        <v>2018</v>
      </c>
    </row>
    <row r="2962" spans="1:6" x14ac:dyDescent="0.25">
      <c r="A2962" s="67" t="s">
        <v>1334</v>
      </c>
      <c r="B2962" s="67" t="s">
        <v>4338</v>
      </c>
      <c r="C2962" s="6">
        <v>2790.06</v>
      </c>
      <c r="D2962" s="6">
        <v>0.36399999999999999</v>
      </c>
      <c r="E2962" s="8">
        <v>43423</v>
      </c>
      <c r="F2962">
        <f t="shared" si="46"/>
        <v>2018</v>
      </c>
    </row>
    <row r="2963" spans="1:6" x14ac:dyDescent="0.25">
      <c r="A2963" s="67" t="s">
        <v>1334</v>
      </c>
      <c r="B2963" s="67" t="s">
        <v>4338</v>
      </c>
      <c r="C2963" s="6">
        <v>4782.96</v>
      </c>
      <c r="D2963" s="6">
        <v>0.624</v>
      </c>
      <c r="E2963" s="8">
        <v>43423</v>
      </c>
      <c r="F2963">
        <f t="shared" si="46"/>
        <v>2018</v>
      </c>
    </row>
    <row r="2964" spans="1:6" x14ac:dyDescent="0.25">
      <c r="A2964" s="67" t="s">
        <v>1334</v>
      </c>
      <c r="B2964" s="67" t="s">
        <v>4339</v>
      </c>
      <c r="C2964" s="6">
        <v>31.131</v>
      </c>
      <c r="D2964" s="6">
        <v>8.9999999999999993E-3</v>
      </c>
      <c r="E2964" s="8">
        <v>43432</v>
      </c>
      <c r="F2964">
        <f t="shared" si="46"/>
        <v>2018</v>
      </c>
    </row>
    <row r="2965" spans="1:6" x14ac:dyDescent="0.25">
      <c r="A2965" s="67" t="s">
        <v>1334</v>
      </c>
      <c r="B2965" s="67" t="s">
        <v>4339</v>
      </c>
      <c r="C2965" s="6">
        <v>141.81899999999999</v>
      </c>
      <c r="D2965" s="6">
        <v>4.1000000000000002E-2</v>
      </c>
      <c r="E2965" s="8">
        <v>43432</v>
      </c>
      <c r="F2965">
        <f t="shared" si="46"/>
        <v>2018</v>
      </c>
    </row>
    <row r="2966" spans="1:6" x14ac:dyDescent="0.25">
      <c r="A2966" s="67" t="s">
        <v>1334</v>
      </c>
      <c r="B2966" s="67" t="s">
        <v>4339</v>
      </c>
      <c r="C2966" s="6">
        <v>1985.4659999999999</v>
      </c>
      <c r="D2966" s="6">
        <v>0.57399999999999995</v>
      </c>
      <c r="E2966" s="8">
        <v>43432</v>
      </c>
      <c r="F2966">
        <f t="shared" si="46"/>
        <v>2018</v>
      </c>
    </row>
    <row r="2967" spans="1:6" x14ac:dyDescent="0.25">
      <c r="A2967" s="67" t="s">
        <v>1334</v>
      </c>
      <c r="B2967" s="67" t="s">
        <v>4340</v>
      </c>
      <c r="C2967" s="6">
        <v>1956.864</v>
      </c>
      <c r="D2967" s="6">
        <v>0.39200000000000002</v>
      </c>
      <c r="E2967" s="8">
        <v>43425</v>
      </c>
      <c r="F2967">
        <f t="shared" si="46"/>
        <v>2018</v>
      </c>
    </row>
    <row r="2968" spans="1:6" x14ac:dyDescent="0.25">
      <c r="A2968" s="67" t="s">
        <v>1334</v>
      </c>
      <c r="B2968" s="67" t="s">
        <v>4340</v>
      </c>
      <c r="C2968" s="6">
        <v>259.584</v>
      </c>
      <c r="D2968" s="6">
        <v>5.1999999999999998E-2</v>
      </c>
      <c r="E2968" s="8">
        <v>43425</v>
      </c>
      <c r="F2968">
        <f t="shared" si="46"/>
        <v>2018</v>
      </c>
    </row>
    <row r="2969" spans="1:6" x14ac:dyDescent="0.25">
      <c r="A2969" s="67" t="s">
        <v>1334</v>
      </c>
      <c r="B2969" s="67" t="s">
        <v>4340</v>
      </c>
      <c r="C2969" s="6">
        <v>259.584</v>
      </c>
      <c r="D2969" s="6">
        <v>5.1999999999999998E-2</v>
      </c>
      <c r="E2969" s="8">
        <v>43425</v>
      </c>
      <c r="F2969">
        <f t="shared" si="46"/>
        <v>2018</v>
      </c>
    </row>
    <row r="2970" spans="1:6" x14ac:dyDescent="0.25">
      <c r="A2970" s="67" t="s">
        <v>1334</v>
      </c>
      <c r="B2970" s="67" t="s">
        <v>4340</v>
      </c>
      <c r="C2970" s="6">
        <v>2855.424</v>
      </c>
      <c r="D2970" s="6">
        <v>0.57199999999999995</v>
      </c>
      <c r="E2970" s="8">
        <v>43425</v>
      </c>
      <c r="F2970">
        <f t="shared" si="46"/>
        <v>2018</v>
      </c>
    </row>
    <row r="2971" spans="1:6" x14ac:dyDescent="0.25">
      <c r="A2971" s="67" t="s">
        <v>1334</v>
      </c>
      <c r="B2971" s="67" t="s">
        <v>4341</v>
      </c>
      <c r="C2971" s="6">
        <v>32.616</v>
      </c>
      <c r="D2971" s="6">
        <v>8.9999999999999993E-3</v>
      </c>
      <c r="E2971" s="8">
        <v>43434</v>
      </c>
      <c r="F2971">
        <f t="shared" si="46"/>
        <v>2018</v>
      </c>
    </row>
    <row r="2972" spans="1:6" x14ac:dyDescent="0.25">
      <c r="A2972" s="67" t="s">
        <v>1334</v>
      </c>
      <c r="B2972" s="67" t="s">
        <v>4341</v>
      </c>
      <c r="C2972" s="6">
        <v>32.616</v>
      </c>
      <c r="D2972" s="6">
        <v>8.9999999999999993E-3</v>
      </c>
      <c r="E2972" s="8">
        <v>43434</v>
      </c>
      <c r="F2972">
        <f t="shared" si="46"/>
        <v>2018</v>
      </c>
    </row>
    <row r="2973" spans="1:6" x14ac:dyDescent="0.25">
      <c r="A2973" s="67" t="s">
        <v>1334</v>
      </c>
      <c r="B2973" s="67" t="s">
        <v>4341</v>
      </c>
      <c r="C2973" s="6">
        <v>315.28800000000001</v>
      </c>
      <c r="D2973" s="6">
        <v>8.6999999999999994E-2</v>
      </c>
      <c r="E2973" s="8">
        <v>43434</v>
      </c>
      <c r="F2973">
        <f t="shared" si="46"/>
        <v>2018</v>
      </c>
    </row>
    <row r="2974" spans="1:6" x14ac:dyDescent="0.25">
      <c r="A2974" s="67" t="s">
        <v>1334</v>
      </c>
      <c r="B2974" s="67" t="s">
        <v>4341</v>
      </c>
      <c r="C2974" s="6">
        <v>420.38400000000001</v>
      </c>
      <c r="D2974" s="6">
        <v>0.11600000000000001</v>
      </c>
      <c r="E2974" s="8">
        <v>43434</v>
      </c>
      <c r="F2974">
        <f t="shared" si="46"/>
        <v>2018</v>
      </c>
    </row>
    <row r="2975" spans="1:6" x14ac:dyDescent="0.25">
      <c r="A2975" s="67" t="s">
        <v>1334</v>
      </c>
      <c r="B2975" s="67" t="s">
        <v>4341</v>
      </c>
      <c r="C2975" s="6">
        <v>420.38400000000001</v>
      </c>
      <c r="D2975" s="6">
        <v>0.11600000000000001</v>
      </c>
      <c r="E2975" s="8">
        <v>43434</v>
      </c>
      <c r="F2975">
        <f t="shared" si="46"/>
        <v>2018</v>
      </c>
    </row>
    <row r="2976" spans="1:6" x14ac:dyDescent="0.25">
      <c r="A2976" s="67" t="s">
        <v>1334</v>
      </c>
      <c r="B2976" s="67" t="s">
        <v>4342</v>
      </c>
      <c r="C2976" s="6">
        <v>781.83</v>
      </c>
      <c r="D2976" s="6">
        <v>0.10199999999999999</v>
      </c>
      <c r="E2976" s="8">
        <v>43432</v>
      </c>
      <c r="F2976">
        <f t="shared" si="46"/>
        <v>2018</v>
      </c>
    </row>
    <row r="2977" spans="1:6" x14ac:dyDescent="0.25">
      <c r="A2977" s="67" t="s">
        <v>1334</v>
      </c>
      <c r="B2977" s="67" t="s">
        <v>4342</v>
      </c>
      <c r="C2977" s="6">
        <v>122.64</v>
      </c>
      <c r="D2977" s="6">
        <v>1.6E-2</v>
      </c>
      <c r="E2977" s="8">
        <v>43432</v>
      </c>
      <c r="F2977">
        <f t="shared" si="46"/>
        <v>2018</v>
      </c>
    </row>
    <row r="2978" spans="1:6" x14ac:dyDescent="0.25">
      <c r="A2978" s="67" t="s">
        <v>1334</v>
      </c>
      <c r="B2978" s="67" t="s">
        <v>4342</v>
      </c>
      <c r="C2978" s="6">
        <v>398.58</v>
      </c>
      <c r="D2978" s="6">
        <v>5.1999999999999998E-2</v>
      </c>
      <c r="E2978" s="8">
        <v>43432</v>
      </c>
      <c r="F2978">
        <f t="shared" si="46"/>
        <v>2018</v>
      </c>
    </row>
    <row r="2979" spans="1:6" x14ac:dyDescent="0.25">
      <c r="A2979" s="67" t="s">
        <v>1334</v>
      </c>
      <c r="B2979" s="67" t="s">
        <v>4342</v>
      </c>
      <c r="C2979" s="6">
        <v>797.16</v>
      </c>
      <c r="D2979" s="6">
        <v>0.104</v>
      </c>
      <c r="E2979" s="8">
        <v>43432</v>
      </c>
      <c r="F2979">
        <f t="shared" si="46"/>
        <v>2018</v>
      </c>
    </row>
    <row r="2980" spans="1:6" x14ac:dyDescent="0.25">
      <c r="A2980" s="67" t="s">
        <v>1334</v>
      </c>
      <c r="B2980" s="67" t="s">
        <v>4342</v>
      </c>
      <c r="C2980" s="6">
        <v>1195.74</v>
      </c>
      <c r="D2980" s="6">
        <v>0.156</v>
      </c>
      <c r="E2980" s="8">
        <v>43432</v>
      </c>
      <c r="F2980">
        <f t="shared" si="46"/>
        <v>2018</v>
      </c>
    </row>
    <row r="2981" spans="1:6" x14ac:dyDescent="0.25">
      <c r="A2981" s="67" t="s">
        <v>1334</v>
      </c>
      <c r="B2981" s="67" t="s">
        <v>4342</v>
      </c>
      <c r="C2981" s="6">
        <v>1195.74</v>
      </c>
      <c r="D2981" s="6">
        <v>0.156</v>
      </c>
      <c r="E2981" s="8">
        <v>43432</v>
      </c>
      <c r="F2981">
        <f t="shared" si="46"/>
        <v>2018</v>
      </c>
    </row>
    <row r="2982" spans="1:6" x14ac:dyDescent="0.25">
      <c r="A2982" s="67" t="s">
        <v>1334</v>
      </c>
      <c r="B2982" s="67" t="s">
        <v>4342</v>
      </c>
      <c r="C2982" s="6">
        <v>3587.22</v>
      </c>
      <c r="D2982" s="6">
        <v>0.46800000000000003</v>
      </c>
      <c r="E2982" s="8">
        <v>43432</v>
      </c>
      <c r="F2982">
        <f t="shared" si="46"/>
        <v>2018</v>
      </c>
    </row>
    <row r="2983" spans="1:6" x14ac:dyDescent="0.25">
      <c r="A2983" s="67" t="s">
        <v>1334</v>
      </c>
      <c r="B2983" s="67" t="s">
        <v>4342</v>
      </c>
      <c r="C2983" s="6">
        <v>5978.7</v>
      </c>
      <c r="D2983" s="6">
        <v>0.78</v>
      </c>
      <c r="E2983" s="8">
        <v>43432</v>
      </c>
      <c r="F2983">
        <f t="shared" si="46"/>
        <v>2018</v>
      </c>
    </row>
    <row r="2984" spans="1:6" x14ac:dyDescent="0.25">
      <c r="A2984" s="67" t="s">
        <v>1334</v>
      </c>
      <c r="B2984" s="67" t="s">
        <v>4343</v>
      </c>
      <c r="C2984" s="6">
        <v>375.58499999999998</v>
      </c>
      <c r="D2984" s="6">
        <v>4.9000000000000002E-2</v>
      </c>
      <c r="E2984" s="8">
        <v>43426</v>
      </c>
      <c r="F2984">
        <f t="shared" si="46"/>
        <v>2018</v>
      </c>
    </row>
    <row r="2985" spans="1:6" x14ac:dyDescent="0.25">
      <c r="A2985" s="67" t="s">
        <v>1334</v>
      </c>
      <c r="B2985" s="67" t="s">
        <v>4343</v>
      </c>
      <c r="C2985" s="6">
        <v>222.285</v>
      </c>
      <c r="D2985" s="6">
        <v>2.9000000000000001E-2</v>
      </c>
      <c r="E2985" s="8">
        <v>43426</v>
      </c>
      <c r="F2985">
        <f t="shared" si="46"/>
        <v>2018</v>
      </c>
    </row>
    <row r="2986" spans="1:6" x14ac:dyDescent="0.25">
      <c r="A2986" s="67" t="s">
        <v>1334</v>
      </c>
      <c r="B2986" s="67" t="s">
        <v>4343</v>
      </c>
      <c r="C2986" s="6">
        <v>398.58</v>
      </c>
      <c r="D2986" s="6">
        <v>5.1999999999999998E-2</v>
      </c>
      <c r="E2986" s="8">
        <v>43426</v>
      </c>
      <c r="F2986">
        <f t="shared" si="46"/>
        <v>2018</v>
      </c>
    </row>
    <row r="2987" spans="1:6" x14ac:dyDescent="0.25">
      <c r="A2987" s="67" t="s">
        <v>1334</v>
      </c>
      <c r="B2987" s="67" t="s">
        <v>4343</v>
      </c>
      <c r="C2987" s="6">
        <v>398.58</v>
      </c>
      <c r="D2987" s="6">
        <v>5.1999999999999998E-2</v>
      </c>
      <c r="E2987" s="8">
        <v>43426</v>
      </c>
      <c r="F2987">
        <f t="shared" si="46"/>
        <v>2018</v>
      </c>
    </row>
    <row r="2988" spans="1:6" x14ac:dyDescent="0.25">
      <c r="A2988" s="67" t="s">
        <v>1334</v>
      </c>
      <c r="B2988" s="67" t="s">
        <v>4343</v>
      </c>
      <c r="C2988" s="6">
        <v>398.58</v>
      </c>
      <c r="D2988" s="6">
        <v>5.1999999999999998E-2</v>
      </c>
      <c r="E2988" s="8">
        <v>43426</v>
      </c>
      <c r="F2988">
        <f t="shared" si="46"/>
        <v>2018</v>
      </c>
    </row>
    <row r="2989" spans="1:6" x14ac:dyDescent="0.25">
      <c r="A2989" s="67" t="s">
        <v>1334</v>
      </c>
      <c r="B2989" s="67" t="s">
        <v>4343</v>
      </c>
      <c r="C2989" s="6">
        <v>398.58</v>
      </c>
      <c r="D2989" s="6">
        <v>5.1999999999999998E-2</v>
      </c>
      <c r="E2989" s="8">
        <v>43426</v>
      </c>
      <c r="F2989">
        <f t="shared" si="46"/>
        <v>2018</v>
      </c>
    </row>
    <row r="2990" spans="1:6" x14ac:dyDescent="0.25">
      <c r="A2990" s="67" t="s">
        <v>1334</v>
      </c>
      <c r="B2990" s="67" t="s">
        <v>4343</v>
      </c>
      <c r="C2990" s="6">
        <v>398.58</v>
      </c>
      <c r="D2990" s="6">
        <v>5.1999999999999998E-2</v>
      </c>
      <c r="E2990" s="8">
        <v>43426</v>
      </c>
      <c r="F2990">
        <f t="shared" si="46"/>
        <v>2018</v>
      </c>
    </row>
    <row r="2991" spans="1:6" x14ac:dyDescent="0.25">
      <c r="A2991" s="67" t="s">
        <v>1334</v>
      </c>
      <c r="B2991" s="67" t="s">
        <v>4343</v>
      </c>
      <c r="C2991" s="6">
        <v>797.16</v>
      </c>
      <c r="D2991" s="6">
        <v>0.104</v>
      </c>
      <c r="E2991" s="8">
        <v>43426</v>
      </c>
      <c r="F2991">
        <f t="shared" si="46"/>
        <v>2018</v>
      </c>
    </row>
    <row r="2992" spans="1:6" x14ac:dyDescent="0.25">
      <c r="A2992" s="67" t="s">
        <v>1334</v>
      </c>
      <c r="B2992" s="67" t="s">
        <v>4343</v>
      </c>
      <c r="C2992" s="6">
        <v>1992.9</v>
      </c>
      <c r="D2992" s="6">
        <v>0.26</v>
      </c>
      <c r="E2992" s="8">
        <v>43426</v>
      </c>
      <c r="F2992">
        <f t="shared" si="46"/>
        <v>2018</v>
      </c>
    </row>
    <row r="2993" spans="1:6" x14ac:dyDescent="0.25">
      <c r="A2993" s="67" t="s">
        <v>1334</v>
      </c>
      <c r="B2993" s="67" t="s">
        <v>4343</v>
      </c>
      <c r="C2993" s="6">
        <v>2790.06</v>
      </c>
      <c r="D2993" s="6">
        <v>0.36399999999999999</v>
      </c>
      <c r="E2993" s="8">
        <v>43426</v>
      </c>
      <c r="F2993">
        <f t="shared" si="46"/>
        <v>2018</v>
      </c>
    </row>
    <row r="2994" spans="1:6" x14ac:dyDescent="0.25">
      <c r="A2994" s="67" t="s">
        <v>1334</v>
      </c>
      <c r="B2994" s="67" t="s">
        <v>4343</v>
      </c>
      <c r="C2994" s="6">
        <v>3587.22</v>
      </c>
      <c r="D2994" s="6">
        <v>0.46800000000000003</v>
      </c>
      <c r="E2994" s="8">
        <v>43426</v>
      </c>
      <c r="F2994">
        <f t="shared" si="46"/>
        <v>2018</v>
      </c>
    </row>
    <row r="2995" spans="1:6" x14ac:dyDescent="0.25">
      <c r="A2995" s="67" t="s">
        <v>1334</v>
      </c>
      <c r="B2995" s="67" t="s">
        <v>4344</v>
      </c>
      <c r="C2995" s="6">
        <v>3940.248</v>
      </c>
      <c r="D2995" s="6">
        <v>1.038</v>
      </c>
      <c r="E2995" s="8">
        <v>43410</v>
      </c>
      <c r="F2995">
        <f t="shared" si="46"/>
        <v>2018</v>
      </c>
    </row>
    <row r="2996" spans="1:6" x14ac:dyDescent="0.25">
      <c r="A2996" s="67" t="s">
        <v>1334</v>
      </c>
      <c r="B2996" s="67" t="s">
        <v>4344</v>
      </c>
      <c r="C2996" s="6">
        <v>0</v>
      </c>
      <c r="D2996" s="6">
        <v>0</v>
      </c>
      <c r="E2996" s="8">
        <v>43410</v>
      </c>
      <c r="F2996">
        <f t="shared" si="46"/>
        <v>2018</v>
      </c>
    </row>
    <row r="2997" spans="1:6" x14ac:dyDescent="0.25">
      <c r="A2997" s="67" t="s">
        <v>1334</v>
      </c>
      <c r="B2997" s="67" t="s">
        <v>4344</v>
      </c>
      <c r="C2997" s="6">
        <v>110.084</v>
      </c>
      <c r="D2997" s="6">
        <v>2.9000000000000001E-2</v>
      </c>
      <c r="E2997" s="8">
        <v>43410</v>
      </c>
      <c r="F2997">
        <f t="shared" si="46"/>
        <v>2018</v>
      </c>
    </row>
    <row r="2998" spans="1:6" x14ac:dyDescent="0.25">
      <c r="A2998" s="67" t="s">
        <v>1334</v>
      </c>
      <c r="B2998" s="67" t="s">
        <v>4344</v>
      </c>
      <c r="C2998" s="6">
        <v>197.392</v>
      </c>
      <c r="D2998" s="6">
        <v>5.1999999999999998E-2</v>
      </c>
      <c r="E2998" s="8">
        <v>43410</v>
      </c>
      <c r="F2998">
        <f t="shared" si="46"/>
        <v>2018</v>
      </c>
    </row>
    <row r="2999" spans="1:6" x14ac:dyDescent="0.25">
      <c r="A2999" s="67" t="s">
        <v>1334</v>
      </c>
      <c r="B2999" s="67" t="s">
        <v>4344</v>
      </c>
      <c r="C2999" s="6">
        <v>1480.44</v>
      </c>
      <c r="D2999" s="6">
        <v>0.39</v>
      </c>
      <c r="E2999" s="8">
        <v>43410</v>
      </c>
      <c r="F2999">
        <f t="shared" si="46"/>
        <v>2018</v>
      </c>
    </row>
    <row r="3000" spans="1:6" x14ac:dyDescent="0.25">
      <c r="A3000" s="67" t="s">
        <v>1334</v>
      </c>
      <c r="B3000" s="67" t="s">
        <v>4345</v>
      </c>
      <c r="C3000" s="6">
        <v>2167.1999999999998</v>
      </c>
      <c r="D3000" s="6">
        <v>0.84</v>
      </c>
      <c r="E3000" s="8">
        <v>43417</v>
      </c>
      <c r="F3000">
        <f t="shared" si="46"/>
        <v>2018</v>
      </c>
    </row>
    <row r="3001" spans="1:6" x14ac:dyDescent="0.25">
      <c r="A3001" s="67" t="s">
        <v>1334</v>
      </c>
      <c r="B3001" s="67" t="s">
        <v>4345</v>
      </c>
      <c r="C3001" s="6">
        <v>18181.259999999998</v>
      </c>
      <c r="D3001" s="6">
        <v>7.0469999999999997</v>
      </c>
      <c r="E3001" s="8">
        <v>43417</v>
      </c>
      <c r="F3001">
        <f t="shared" si="46"/>
        <v>2018</v>
      </c>
    </row>
    <row r="3002" spans="1:6" x14ac:dyDescent="0.25">
      <c r="A3002" s="67" t="s">
        <v>1334</v>
      </c>
      <c r="B3002" s="67" t="s">
        <v>4345</v>
      </c>
      <c r="C3002" s="6">
        <v>6060.42</v>
      </c>
      <c r="D3002" s="6">
        <v>2.3490000000000002</v>
      </c>
      <c r="E3002" s="8">
        <v>43417</v>
      </c>
      <c r="F3002">
        <f t="shared" si="46"/>
        <v>2018</v>
      </c>
    </row>
    <row r="3003" spans="1:6" x14ac:dyDescent="0.25">
      <c r="A3003" s="67" t="s">
        <v>1334</v>
      </c>
      <c r="B3003" s="67" t="s">
        <v>4346</v>
      </c>
      <c r="C3003" s="6">
        <v>0</v>
      </c>
      <c r="D3003" s="6">
        <v>0</v>
      </c>
      <c r="E3003" s="8">
        <v>43416</v>
      </c>
      <c r="F3003">
        <f t="shared" si="46"/>
        <v>2018</v>
      </c>
    </row>
    <row r="3004" spans="1:6" x14ac:dyDescent="0.25">
      <c r="A3004" s="67" t="s">
        <v>1334</v>
      </c>
      <c r="B3004" s="67" t="s">
        <v>4346</v>
      </c>
      <c r="C3004" s="6">
        <v>102.492</v>
      </c>
      <c r="D3004" s="6">
        <v>2.7E-2</v>
      </c>
      <c r="E3004" s="8">
        <v>43416</v>
      </c>
      <c r="F3004">
        <f t="shared" si="46"/>
        <v>2018</v>
      </c>
    </row>
    <row r="3005" spans="1:6" x14ac:dyDescent="0.25">
      <c r="A3005" s="67" t="s">
        <v>1334</v>
      </c>
      <c r="B3005" s="67" t="s">
        <v>4346</v>
      </c>
      <c r="C3005" s="6">
        <v>614.952</v>
      </c>
      <c r="D3005" s="6">
        <v>0.16200000000000001</v>
      </c>
      <c r="E3005" s="8">
        <v>43416</v>
      </c>
      <c r="F3005">
        <f t="shared" si="46"/>
        <v>2018</v>
      </c>
    </row>
    <row r="3006" spans="1:6" x14ac:dyDescent="0.25">
      <c r="A3006" s="67" t="s">
        <v>1334</v>
      </c>
      <c r="B3006" s="67" t="s">
        <v>4346</v>
      </c>
      <c r="C3006" s="6">
        <v>10389.652</v>
      </c>
      <c r="D3006" s="6">
        <v>2.7370000000000001</v>
      </c>
      <c r="E3006" s="8">
        <v>43416</v>
      </c>
      <c r="F3006">
        <f t="shared" si="46"/>
        <v>2018</v>
      </c>
    </row>
    <row r="3007" spans="1:6" x14ac:dyDescent="0.25">
      <c r="A3007" s="67" t="s">
        <v>1334</v>
      </c>
      <c r="B3007" s="67" t="s">
        <v>4346</v>
      </c>
      <c r="C3007" s="6">
        <v>451.72399999999999</v>
      </c>
      <c r="D3007" s="6">
        <v>0.11899999999999999</v>
      </c>
      <c r="E3007" s="8">
        <v>43416</v>
      </c>
      <c r="F3007">
        <f t="shared" si="46"/>
        <v>2018</v>
      </c>
    </row>
    <row r="3008" spans="1:6" x14ac:dyDescent="0.25">
      <c r="A3008" s="67" t="s">
        <v>1334</v>
      </c>
      <c r="B3008" s="67" t="s">
        <v>4347</v>
      </c>
      <c r="C3008" s="6">
        <v>0</v>
      </c>
      <c r="D3008" s="6">
        <v>0</v>
      </c>
      <c r="E3008" s="8">
        <v>43431</v>
      </c>
      <c r="F3008">
        <f t="shared" si="46"/>
        <v>2018</v>
      </c>
    </row>
    <row r="3009" spans="1:6" x14ac:dyDescent="0.25">
      <c r="A3009" s="67" t="s">
        <v>1334</v>
      </c>
      <c r="B3009" s="67" t="s">
        <v>4347</v>
      </c>
      <c r="C3009" s="6">
        <v>564.63</v>
      </c>
      <c r="D3009" s="6">
        <v>0.14499999999999999</v>
      </c>
      <c r="E3009" s="8">
        <v>43431</v>
      </c>
      <c r="F3009">
        <f t="shared" si="46"/>
        <v>2018</v>
      </c>
    </row>
    <row r="3010" spans="1:6" x14ac:dyDescent="0.25">
      <c r="A3010" s="67" t="s">
        <v>1334</v>
      </c>
      <c r="B3010" s="67" t="s">
        <v>4347</v>
      </c>
      <c r="C3010" s="6">
        <v>677.55600000000004</v>
      </c>
      <c r="D3010" s="6">
        <v>0.17399999999999999</v>
      </c>
      <c r="E3010" s="8">
        <v>43431</v>
      </c>
      <c r="F3010">
        <f t="shared" si="46"/>
        <v>2018</v>
      </c>
    </row>
    <row r="3011" spans="1:6" x14ac:dyDescent="0.25">
      <c r="A3011" s="67" t="s">
        <v>1334</v>
      </c>
      <c r="B3011" s="67" t="s">
        <v>4347</v>
      </c>
      <c r="C3011" s="6">
        <v>346.56599999999997</v>
      </c>
      <c r="D3011" s="6">
        <v>8.8999999999999996E-2</v>
      </c>
      <c r="E3011" s="8">
        <v>43431</v>
      </c>
      <c r="F3011">
        <f t="shared" ref="F3011:F3074" si="47">YEAR(E3011)</f>
        <v>2018</v>
      </c>
    </row>
    <row r="3012" spans="1:6" x14ac:dyDescent="0.25">
      <c r="A3012" s="67" t="s">
        <v>1334</v>
      </c>
      <c r="B3012" s="67" t="s">
        <v>4348</v>
      </c>
      <c r="C3012" s="6">
        <v>1825.8240000000001</v>
      </c>
      <c r="D3012" s="6">
        <v>0.79800000000000004</v>
      </c>
      <c r="E3012" s="8">
        <v>43420</v>
      </c>
      <c r="F3012">
        <f t="shared" si="47"/>
        <v>2018</v>
      </c>
    </row>
    <row r="3013" spans="1:6" x14ac:dyDescent="0.25">
      <c r="A3013" s="67" t="s">
        <v>1334</v>
      </c>
      <c r="B3013" s="67" t="s">
        <v>4349</v>
      </c>
      <c r="C3013" s="6">
        <v>1238.952</v>
      </c>
      <c r="D3013" s="6">
        <v>0.312</v>
      </c>
      <c r="E3013" s="8">
        <v>43406</v>
      </c>
      <c r="F3013">
        <f t="shared" si="47"/>
        <v>2018</v>
      </c>
    </row>
    <row r="3014" spans="1:6" x14ac:dyDescent="0.25">
      <c r="A3014" s="67" t="s">
        <v>1334</v>
      </c>
      <c r="B3014" s="67" t="s">
        <v>4349</v>
      </c>
      <c r="C3014" s="6">
        <v>5781.7759999999998</v>
      </c>
      <c r="D3014" s="6">
        <v>1.456</v>
      </c>
      <c r="E3014" s="8">
        <v>43406</v>
      </c>
      <c r="F3014">
        <f t="shared" si="47"/>
        <v>2018</v>
      </c>
    </row>
    <row r="3015" spans="1:6" x14ac:dyDescent="0.25">
      <c r="A3015" s="67" t="s">
        <v>1334</v>
      </c>
      <c r="B3015" s="67" t="s">
        <v>4350</v>
      </c>
      <c r="C3015" s="6">
        <v>1418.82</v>
      </c>
      <c r="D3015" s="6">
        <v>0.34</v>
      </c>
      <c r="E3015" s="8">
        <v>43420</v>
      </c>
      <c r="F3015">
        <f t="shared" si="47"/>
        <v>2018</v>
      </c>
    </row>
    <row r="3016" spans="1:6" x14ac:dyDescent="0.25">
      <c r="A3016" s="67" t="s">
        <v>1334</v>
      </c>
      <c r="B3016" s="67" t="s">
        <v>4350</v>
      </c>
      <c r="C3016" s="6">
        <v>216.99600000000001</v>
      </c>
      <c r="D3016" s="6">
        <v>5.1999999999999998E-2</v>
      </c>
      <c r="E3016" s="8">
        <v>43420</v>
      </c>
      <c r="F3016">
        <f t="shared" si="47"/>
        <v>2018</v>
      </c>
    </row>
    <row r="3017" spans="1:6" x14ac:dyDescent="0.25">
      <c r="A3017" s="67" t="s">
        <v>1334</v>
      </c>
      <c r="B3017" s="67" t="s">
        <v>4351</v>
      </c>
      <c r="C3017" s="6">
        <v>0</v>
      </c>
      <c r="D3017" s="6">
        <v>0</v>
      </c>
      <c r="E3017" s="8">
        <v>43419</v>
      </c>
      <c r="F3017">
        <f t="shared" si="47"/>
        <v>2018</v>
      </c>
    </row>
    <row r="3018" spans="1:6" x14ac:dyDescent="0.25">
      <c r="A3018" s="67" t="s">
        <v>1334</v>
      </c>
      <c r="B3018" s="67" t="s">
        <v>4351</v>
      </c>
      <c r="C3018" s="6">
        <v>2443.5839999999998</v>
      </c>
      <c r="D3018" s="6">
        <v>0.624</v>
      </c>
      <c r="E3018" s="8">
        <v>43419</v>
      </c>
      <c r="F3018">
        <f t="shared" si="47"/>
        <v>2018</v>
      </c>
    </row>
    <row r="3019" spans="1:6" x14ac:dyDescent="0.25">
      <c r="A3019" s="67" t="s">
        <v>1334</v>
      </c>
      <c r="B3019" s="67" t="s">
        <v>4351</v>
      </c>
      <c r="C3019" s="6">
        <v>1045.5719999999999</v>
      </c>
      <c r="D3019" s="6">
        <v>0.26700000000000002</v>
      </c>
      <c r="E3019" s="8">
        <v>43419</v>
      </c>
      <c r="F3019">
        <f t="shared" si="47"/>
        <v>2018</v>
      </c>
    </row>
    <row r="3020" spans="1:6" x14ac:dyDescent="0.25">
      <c r="A3020" s="67" t="s">
        <v>1334</v>
      </c>
      <c r="B3020" s="67" t="s">
        <v>4351</v>
      </c>
      <c r="C3020" s="6">
        <v>2091.1439999999998</v>
      </c>
      <c r="D3020" s="6">
        <v>0.53400000000000003</v>
      </c>
      <c r="E3020" s="8">
        <v>43419</v>
      </c>
      <c r="F3020">
        <f t="shared" si="47"/>
        <v>2018</v>
      </c>
    </row>
    <row r="3021" spans="1:6" x14ac:dyDescent="0.25">
      <c r="A3021" s="67" t="s">
        <v>1334</v>
      </c>
      <c r="B3021" s="67" t="s">
        <v>4352</v>
      </c>
      <c r="C3021" s="6">
        <v>0</v>
      </c>
      <c r="D3021" s="6">
        <v>0</v>
      </c>
      <c r="E3021" s="8">
        <v>43416</v>
      </c>
      <c r="F3021">
        <f t="shared" si="47"/>
        <v>2018</v>
      </c>
    </row>
    <row r="3022" spans="1:6" x14ac:dyDescent="0.25">
      <c r="A3022" s="67" t="s">
        <v>1334</v>
      </c>
      <c r="B3022" s="67" t="s">
        <v>4352</v>
      </c>
      <c r="C3022" s="6">
        <v>547.404</v>
      </c>
      <c r="D3022" s="6">
        <v>0.11600000000000001</v>
      </c>
      <c r="E3022" s="8">
        <v>43416</v>
      </c>
      <c r="F3022">
        <f t="shared" si="47"/>
        <v>2018</v>
      </c>
    </row>
    <row r="3023" spans="1:6" x14ac:dyDescent="0.25">
      <c r="A3023" s="67" t="s">
        <v>1334</v>
      </c>
      <c r="B3023" s="67" t="s">
        <v>4352</v>
      </c>
      <c r="C3023" s="6">
        <v>3907.3319999999999</v>
      </c>
      <c r="D3023" s="6">
        <v>0.82799999999999996</v>
      </c>
      <c r="E3023" s="8">
        <v>43416</v>
      </c>
      <c r="F3023">
        <f t="shared" si="47"/>
        <v>2018</v>
      </c>
    </row>
    <row r="3024" spans="1:6" x14ac:dyDescent="0.25">
      <c r="A3024" s="67" t="s">
        <v>1334</v>
      </c>
      <c r="B3024" s="67" t="s">
        <v>4352</v>
      </c>
      <c r="C3024" s="6">
        <v>1123.1220000000001</v>
      </c>
      <c r="D3024" s="6">
        <v>0.23799999999999999</v>
      </c>
      <c r="E3024" s="8">
        <v>43416</v>
      </c>
      <c r="F3024">
        <f t="shared" si="47"/>
        <v>2018</v>
      </c>
    </row>
    <row r="3025" spans="1:6" x14ac:dyDescent="0.25">
      <c r="A3025" s="67" t="s">
        <v>1334</v>
      </c>
      <c r="B3025" s="67" t="s">
        <v>4353</v>
      </c>
      <c r="C3025" s="6">
        <v>0</v>
      </c>
      <c r="D3025" s="6">
        <v>0</v>
      </c>
      <c r="E3025" s="8">
        <v>43418</v>
      </c>
      <c r="F3025">
        <f t="shared" si="47"/>
        <v>2018</v>
      </c>
    </row>
    <row r="3026" spans="1:6" x14ac:dyDescent="0.25">
      <c r="A3026" s="67" t="s">
        <v>1334</v>
      </c>
      <c r="B3026" s="67" t="s">
        <v>4353</v>
      </c>
      <c r="C3026" s="6">
        <v>1003.4640000000001</v>
      </c>
      <c r="D3026" s="6">
        <v>0.252</v>
      </c>
      <c r="E3026" s="8">
        <v>43418</v>
      </c>
      <c r="F3026">
        <f t="shared" si="47"/>
        <v>2018</v>
      </c>
    </row>
    <row r="3027" spans="1:6" x14ac:dyDescent="0.25">
      <c r="A3027" s="67" t="s">
        <v>1334</v>
      </c>
      <c r="B3027" s="67" t="s">
        <v>4353</v>
      </c>
      <c r="C3027" s="6">
        <v>7525.98</v>
      </c>
      <c r="D3027" s="6">
        <v>1.89</v>
      </c>
      <c r="E3027" s="8">
        <v>43418</v>
      </c>
      <c r="F3027">
        <f t="shared" si="47"/>
        <v>2018</v>
      </c>
    </row>
    <row r="3028" spans="1:6" x14ac:dyDescent="0.25">
      <c r="A3028" s="67" t="s">
        <v>1334</v>
      </c>
      <c r="B3028" s="67" t="s">
        <v>4353</v>
      </c>
      <c r="C3028" s="6">
        <v>1035.32</v>
      </c>
      <c r="D3028" s="6">
        <v>0.26</v>
      </c>
      <c r="E3028" s="8">
        <v>43418</v>
      </c>
      <c r="F3028">
        <f t="shared" si="47"/>
        <v>2018</v>
      </c>
    </row>
    <row r="3029" spans="1:6" x14ac:dyDescent="0.25">
      <c r="A3029" s="67" t="s">
        <v>1334</v>
      </c>
      <c r="B3029" s="67" t="s">
        <v>4353</v>
      </c>
      <c r="C3029" s="6">
        <v>2277.7040000000002</v>
      </c>
      <c r="D3029" s="6">
        <v>0.57199999999999995</v>
      </c>
      <c r="E3029" s="8">
        <v>43418</v>
      </c>
      <c r="F3029">
        <f t="shared" si="47"/>
        <v>2018</v>
      </c>
    </row>
    <row r="3030" spans="1:6" x14ac:dyDescent="0.25">
      <c r="A3030" s="67" t="s">
        <v>1334</v>
      </c>
      <c r="B3030" s="67" t="s">
        <v>4353</v>
      </c>
      <c r="C3030" s="6">
        <v>824.274</v>
      </c>
      <c r="D3030" s="6">
        <v>0.20699999999999999</v>
      </c>
      <c r="E3030" s="8">
        <v>43418</v>
      </c>
      <c r="F3030">
        <f t="shared" si="47"/>
        <v>2018</v>
      </c>
    </row>
    <row r="3031" spans="1:6" x14ac:dyDescent="0.25">
      <c r="A3031" s="67" t="s">
        <v>1334</v>
      </c>
      <c r="B3031" s="67" t="s">
        <v>4353</v>
      </c>
      <c r="C3031" s="6">
        <v>2747.58</v>
      </c>
      <c r="D3031" s="6">
        <v>0.69</v>
      </c>
      <c r="E3031" s="8">
        <v>43418</v>
      </c>
      <c r="F3031">
        <f t="shared" si="47"/>
        <v>2018</v>
      </c>
    </row>
    <row r="3032" spans="1:6" x14ac:dyDescent="0.25">
      <c r="A3032" s="67" t="s">
        <v>1334</v>
      </c>
      <c r="B3032" s="67" t="s">
        <v>4353</v>
      </c>
      <c r="C3032" s="6">
        <v>1895.432</v>
      </c>
      <c r="D3032" s="6">
        <v>0.47599999999999998</v>
      </c>
      <c r="E3032" s="8">
        <v>43418</v>
      </c>
      <c r="F3032">
        <f t="shared" si="47"/>
        <v>2018</v>
      </c>
    </row>
    <row r="3033" spans="1:6" x14ac:dyDescent="0.25">
      <c r="A3033" s="67" t="s">
        <v>1334</v>
      </c>
      <c r="B3033" s="67" t="s">
        <v>4354</v>
      </c>
      <c r="C3033" s="6">
        <v>0</v>
      </c>
      <c r="D3033" s="6">
        <v>0</v>
      </c>
      <c r="E3033" s="8">
        <v>43424</v>
      </c>
      <c r="F3033">
        <f t="shared" si="47"/>
        <v>2018</v>
      </c>
    </row>
    <row r="3034" spans="1:6" x14ac:dyDescent="0.25">
      <c r="A3034" s="67" t="s">
        <v>1334</v>
      </c>
      <c r="B3034" s="67" t="s">
        <v>4354</v>
      </c>
      <c r="C3034" s="6">
        <v>722.00699999999995</v>
      </c>
      <c r="D3034" s="6">
        <v>0.153</v>
      </c>
      <c r="E3034" s="8">
        <v>43424</v>
      </c>
      <c r="F3034">
        <f t="shared" si="47"/>
        <v>2018</v>
      </c>
    </row>
    <row r="3035" spans="1:6" x14ac:dyDescent="0.25">
      <c r="A3035" s="67" t="s">
        <v>1334</v>
      </c>
      <c r="B3035" s="67" t="s">
        <v>4354</v>
      </c>
      <c r="C3035" s="6">
        <v>651.22199999999998</v>
      </c>
      <c r="D3035" s="6">
        <v>0.13800000000000001</v>
      </c>
      <c r="E3035" s="8">
        <v>43424</v>
      </c>
      <c r="F3035">
        <f t="shared" si="47"/>
        <v>2018</v>
      </c>
    </row>
    <row r="3036" spans="1:6" x14ac:dyDescent="0.25">
      <c r="A3036" s="67" t="s">
        <v>1334</v>
      </c>
      <c r="B3036" s="67" t="s">
        <v>4354</v>
      </c>
      <c r="C3036" s="6">
        <v>6946.3680000000004</v>
      </c>
      <c r="D3036" s="6">
        <v>1.472</v>
      </c>
      <c r="E3036" s="8">
        <v>43424</v>
      </c>
      <c r="F3036">
        <f t="shared" si="47"/>
        <v>2018</v>
      </c>
    </row>
    <row r="3037" spans="1:6" x14ac:dyDescent="0.25">
      <c r="A3037" s="67" t="s">
        <v>1334</v>
      </c>
      <c r="B3037" s="67" t="s">
        <v>4354</v>
      </c>
      <c r="C3037" s="6">
        <v>561.56100000000004</v>
      </c>
      <c r="D3037" s="6">
        <v>0.11899999999999999</v>
      </c>
      <c r="E3037" s="8">
        <v>43424</v>
      </c>
      <c r="F3037">
        <f t="shared" si="47"/>
        <v>2018</v>
      </c>
    </row>
    <row r="3038" spans="1:6" x14ac:dyDescent="0.25">
      <c r="A3038" s="67" t="s">
        <v>1334</v>
      </c>
      <c r="B3038" s="67" t="s">
        <v>4355</v>
      </c>
      <c r="C3038" s="6">
        <v>0</v>
      </c>
      <c r="D3038" s="6">
        <v>0</v>
      </c>
      <c r="E3038" s="8">
        <v>43424</v>
      </c>
      <c r="F3038">
        <f t="shared" si="47"/>
        <v>2018</v>
      </c>
    </row>
    <row r="3039" spans="1:6" x14ac:dyDescent="0.25">
      <c r="A3039" s="67" t="s">
        <v>1334</v>
      </c>
      <c r="B3039" s="67" t="s">
        <v>4355</v>
      </c>
      <c r="C3039" s="6">
        <v>209.96</v>
      </c>
      <c r="D3039" s="6">
        <v>5.8000000000000003E-2</v>
      </c>
      <c r="E3039" s="8">
        <v>43424</v>
      </c>
      <c r="F3039">
        <f t="shared" si="47"/>
        <v>2018</v>
      </c>
    </row>
    <row r="3040" spans="1:6" x14ac:dyDescent="0.25">
      <c r="A3040" s="67" t="s">
        <v>1334</v>
      </c>
      <c r="B3040" s="67" t="s">
        <v>4355</v>
      </c>
      <c r="C3040" s="6">
        <v>376.48</v>
      </c>
      <c r="D3040" s="6">
        <v>0.104</v>
      </c>
      <c r="E3040" s="8">
        <v>43424</v>
      </c>
      <c r="F3040">
        <f t="shared" si="47"/>
        <v>2018</v>
      </c>
    </row>
    <row r="3041" spans="1:6" x14ac:dyDescent="0.25">
      <c r="A3041" s="67" t="s">
        <v>1334</v>
      </c>
      <c r="B3041" s="67" t="s">
        <v>4355</v>
      </c>
      <c r="C3041" s="6">
        <v>249.78</v>
      </c>
      <c r="D3041" s="6">
        <v>6.9000000000000006E-2</v>
      </c>
      <c r="E3041" s="8">
        <v>43424</v>
      </c>
      <c r="F3041">
        <f t="shared" si="47"/>
        <v>2018</v>
      </c>
    </row>
    <row r="3042" spans="1:6" x14ac:dyDescent="0.25">
      <c r="A3042" s="67" t="s">
        <v>1334</v>
      </c>
      <c r="B3042" s="67" t="s">
        <v>4355</v>
      </c>
      <c r="C3042" s="6">
        <v>999.12</v>
      </c>
      <c r="D3042" s="6">
        <v>0.27600000000000002</v>
      </c>
      <c r="E3042" s="8">
        <v>43424</v>
      </c>
      <c r="F3042">
        <f t="shared" si="47"/>
        <v>2018</v>
      </c>
    </row>
    <row r="3043" spans="1:6" x14ac:dyDescent="0.25">
      <c r="A3043" s="67" t="s">
        <v>1334</v>
      </c>
      <c r="B3043" s="67" t="s">
        <v>4355</v>
      </c>
      <c r="C3043" s="6">
        <v>4188.34</v>
      </c>
      <c r="D3043" s="6">
        <v>1.157</v>
      </c>
      <c r="E3043" s="8">
        <v>43424</v>
      </c>
      <c r="F3043">
        <f t="shared" si="47"/>
        <v>2018</v>
      </c>
    </row>
    <row r="3044" spans="1:6" x14ac:dyDescent="0.25">
      <c r="A3044" s="67" t="s">
        <v>1334</v>
      </c>
      <c r="B3044" s="67" t="s">
        <v>4356</v>
      </c>
      <c r="C3044" s="6">
        <v>6504.96</v>
      </c>
      <c r="D3044" s="6">
        <v>1.1200000000000001</v>
      </c>
      <c r="E3044" s="8">
        <v>43430</v>
      </c>
      <c r="F3044">
        <f t="shared" si="47"/>
        <v>2018</v>
      </c>
    </row>
    <row r="3045" spans="1:6" x14ac:dyDescent="0.25">
      <c r="A3045" s="67" t="s">
        <v>1334</v>
      </c>
      <c r="B3045" s="67" t="s">
        <v>4356</v>
      </c>
      <c r="C3045" s="6">
        <v>6504.96</v>
      </c>
      <c r="D3045" s="6">
        <v>1.1200000000000001</v>
      </c>
      <c r="E3045" s="8">
        <v>43430</v>
      </c>
      <c r="F3045">
        <f t="shared" si="47"/>
        <v>2018</v>
      </c>
    </row>
    <row r="3046" spans="1:6" x14ac:dyDescent="0.25">
      <c r="A3046" s="67" t="s">
        <v>1334</v>
      </c>
      <c r="B3046" s="67" t="s">
        <v>4356</v>
      </c>
      <c r="C3046" s="6">
        <v>168.43199999999999</v>
      </c>
      <c r="D3046" s="6">
        <v>2.9000000000000001E-2</v>
      </c>
      <c r="E3046" s="8">
        <v>43430</v>
      </c>
      <c r="F3046">
        <f t="shared" si="47"/>
        <v>2018</v>
      </c>
    </row>
    <row r="3047" spans="1:6" x14ac:dyDescent="0.25">
      <c r="A3047" s="67" t="s">
        <v>1334</v>
      </c>
      <c r="B3047" s="67" t="s">
        <v>4356</v>
      </c>
      <c r="C3047" s="6">
        <v>302.01600000000002</v>
      </c>
      <c r="D3047" s="6">
        <v>5.1999999999999998E-2</v>
      </c>
      <c r="E3047" s="8">
        <v>43430</v>
      </c>
      <c r="F3047">
        <f t="shared" si="47"/>
        <v>2018</v>
      </c>
    </row>
    <row r="3048" spans="1:6" x14ac:dyDescent="0.25">
      <c r="A3048" s="67" t="s">
        <v>1334</v>
      </c>
      <c r="B3048" s="67" t="s">
        <v>4356</v>
      </c>
      <c r="C3048" s="6">
        <v>3322.1759999999999</v>
      </c>
      <c r="D3048" s="6">
        <v>0.57199999999999995</v>
      </c>
      <c r="E3048" s="8">
        <v>43430</v>
      </c>
      <c r="F3048">
        <f t="shared" si="47"/>
        <v>2018</v>
      </c>
    </row>
    <row r="3049" spans="1:6" x14ac:dyDescent="0.25">
      <c r="A3049" s="67" t="s">
        <v>1334</v>
      </c>
      <c r="B3049" s="67" t="s">
        <v>4357</v>
      </c>
      <c r="C3049" s="6">
        <v>4365.72</v>
      </c>
      <c r="D3049" s="6">
        <v>1.206</v>
      </c>
      <c r="E3049" s="8">
        <v>43430</v>
      </c>
      <c r="F3049">
        <f t="shared" si="47"/>
        <v>2018</v>
      </c>
    </row>
    <row r="3050" spans="1:6" x14ac:dyDescent="0.25">
      <c r="A3050" s="67" t="s">
        <v>1334</v>
      </c>
      <c r="B3050" s="67" t="s">
        <v>4357</v>
      </c>
      <c r="C3050" s="6">
        <v>3200.08</v>
      </c>
      <c r="D3050" s="6">
        <v>0.88400000000000001</v>
      </c>
      <c r="E3050" s="8">
        <v>43430</v>
      </c>
      <c r="F3050">
        <f t="shared" si="47"/>
        <v>2018</v>
      </c>
    </row>
    <row r="3051" spans="1:6" x14ac:dyDescent="0.25">
      <c r="A3051" s="67" t="s">
        <v>1334</v>
      </c>
      <c r="B3051" s="67" t="s">
        <v>4358</v>
      </c>
      <c r="C3051" s="6">
        <v>475.02</v>
      </c>
      <c r="D3051" s="6">
        <v>8.6999999999999994E-2</v>
      </c>
      <c r="E3051" s="8">
        <v>43427</v>
      </c>
      <c r="F3051">
        <f t="shared" si="47"/>
        <v>2018</v>
      </c>
    </row>
    <row r="3052" spans="1:6" x14ac:dyDescent="0.25">
      <c r="A3052" s="67" t="s">
        <v>1334</v>
      </c>
      <c r="B3052" s="67" t="s">
        <v>4358</v>
      </c>
      <c r="C3052" s="6">
        <v>3407.04</v>
      </c>
      <c r="D3052" s="6">
        <v>0.624</v>
      </c>
      <c r="E3052" s="8">
        <v>43427</v>
      </c>
      <c r="F3052">
        <f t="shared" si="47"/>
        <v>2018</v>
      </c>
    </row>
    <row r="3053" spans="1:6" x14ac:dyDescent="0.25">
      <c r="A3053" s="67" t="s">
        <v>1334</v>
      </c>
      <c r="B3053" s="67" t="s">
        <v>4359</v>
      </c>
      <c r="C3053" s="6">
        <v>0</v>
      </c>
      <c r="D3053" s="6">
        <v>0</v>
      </c>
      <c r="E3053" s="8">
        <v>43419</v>
      </c>
      <c r="F3053">
        <f t="shared" si="47"/>
        <v>2018</v>
      </c>
    </row>
    <row r="3054" spans="1:6" x14ac:dyDescent="0.25">
      <c r="A3054" s="67" t="s">
        <v>1334</v>
      </c>
      <c r="B3054" s="67" t="s">
        <v>4359</v>
      </c>
      <c r="C3054" s="6">
        <v>89.9</v>
      </c>
      <c r="D3054" s="6">
        <v>2.9000000000000001E-2</v>
      </c>
      <c r="E3054" s="8">
        <v>43419</v>
      </c>
      <c r="F3054">
        <f t="shared" si="47"/>
        <v>2018</v>
      </c>
    </row>
    <row r="3055" spans="1:6" x14ac:dyDescent="0.25">
      <c r="A3055" s="67" t="s">
        <v>1334</v>
      </c>
      <c r="B3055" s="67" t="s">
        <v>4359</v>
      </c>
      <c r="C3055" s="6">
        <v>179.8</v>
      </c>
      <c r="D3055" s="6">
        <v>5.8000000000000003E-2</v>
      </c>
      <c r="E3055" s="8">
        <v>43419</v>
      </c>
      <c r="F3055">
        <f t="shared" si="47"/>
        <v>2018</v>
      </c>
    </row>
    <row r="3056" spans="1:6" x14ac:dyDescent="0.25">
      <c r="A3056" s="67" t="s">
        <v>1334</v>
      </c>
      <c r="B3056" s="67" t="s">
        <v>4359</v>
      </c>
      <c r="C3056" s="6">
        <v>269.7</v>
      </c>
      <c r="D3056" s="6">
        <v>8.6999999999999994E-2</v>
      </c>
      <c r="E3056" s="8">
        <v>43419</v>
      </c>
      <c r="F3056">
        <f t="shared" si="47"/>
        <v>2018</v>
      </c>
    </row>
    <row r="3057" spans="1:6" x14ac:dyDescent="0.25">
      <c r="A3057" s="67" t="s">
        <v>1334</v>
      </c>
      <c r="B3057" s="67" t="s">
        <v>4359</v>
      </c>
      <c r="C3057" s="6">
        <v>322.39999999999998</v>
      </c>
      <c r="D3057" s="6">
        <v>0.104</v>
      </c>
      <c r="E3057" s="8">
        <v>43419</v>
      </c>
      <c r="F3057">
        <f t="shared" si="47"/>
        <v>2018</v>
      </c>
    </row>
    <row r="3058" spans="1:6" x14ac:dyDescent="0.25">
      <c r="A3058" s="67" t="s">
        <v>1334</v>
      </c>
      <c r="B3058" s="67" t="s">
        <v>4359</v>
      </c>
      <c r="C3058" s="6">
        <v>827.7</v>
      </c>
      <c r="D3058" s="6">
        <v>0.26700000000000002</v>
      </c>
      <c r="E3058" s="8">
        <v>43419</v>
      </c>
      <c r="F3058">
        <f t="shared" si="47"/>
        <v>2018</v>
      </c>
    </row>
    <row r="3059" spans="1:6" x14ac:dyDescent="0.25">
      <c r="A3059" s="67" t="s">
        <v>1334</v>
      </c>
      <c r="B3059" s="67" t="s">
        <v>4359</v>
      </c>
      <c r="C3059" s="6">
        <v>1655.4</v>
      </c>
      <c r="D3059" s="6">
        <v>0.53400000000000003</v>
      </c>
      <c r="E3059" s="8">
        <v>43419</v>
      </c>
      <c r="F3059">
        <f t="shared" si="47"/>
        <v>2018</v>
      </c>
    </row>
    <row r="3060" spans="1:6" x14ac:dyDescent="0.25">
      <c r="A3060" s="67" t="s">
        <v>1334</v>
      </c>
      <c r="B3060" s="67" t="s">
        <v>4360</v>
      </c>
      <c r="C3060" s="6">
        <v>0</v>
      </c>
      <c r="D3060" s="6">
        <v>0</v>
      </c>
      <c r="E3060" s="8">
        <v>43416</v>
      </c>
      <c r="F3060">
        <f t="shared" si="47"/>
        <v>2018</v>
      </c>
    </row>
    <row r="3061" spans="1:6" x14ac:dyDescent="0.25">
      <c r="A3061" s="67" t="s">
        <v>1334</v>
      </c>
      <c r="B3061" s="67" t="s">
        <v>4360</v>
      </c>
      <c r="C3061" s="6">
        <v>2258.88</v>
      </c>
      <c r="D3061" s="6">
        <v>0.52</v>
      </c>
      <c r="E3061" s="8">
        <v>43416</v>
      </c>
      <c r="F3061">
        <f t="shared" si="47"/>
        <v>2018</v>
      </c>
    </row>
    <row r="3062" spans="1:6" x14ac:dyDescent="0.25">
      <c r="A3062" s="67" t="s">
        <v>1334</v>
      </c>
      <c r="B3062" s="67" t="s">
        <v>4360</v>
      </c>
      <c r="C3062" s="6">
        <v>516.93600000000004</v>
      </c>
      <c r="D3062" s="6">
        <v>0.11899999999999999</v>
      </c>
      <c r="E3062" s="8">
        <v>43416</v>
      </c>
      <c r="F3062">
        <f t="shared" si="47"/>
        <v>2018</v>
      </c>
    </row>
    <row r="3063" spans="1:6" x14ac:dyDescent="0.25">
      <c r="A3063" s="67" t="s">
        <v>1334</v>
      </c>
      <c r="B3063" s="67" t="s">
        <v>4361</v>
      </c>
      <c r="C3063" s="6">
        <v>167.96799999999999</v>
      </c>
      <c r="D3063" s="6">
        <v>2.9000000000000001E-2</v>
      </c>
      <c r="E3063" s="8">
        <v>43419</v>
      </c>
      <c r="F3063">
        <f t="shared" si="47"/>
        <v>2018</v>
      </c>
    </row>
    <row r="3064" spans="1:6" x14ac:dyDescent="0.25">
      <c r="A3064" s="67" t="s">
        <v>1334</v>
      </c>
      <c r="B3064" s="67" t="s">
        <v>4361</v>
      </c>
      <c r="C3064" s="6">
        <v>3614.2080000000001</v>
      </c>
      <c r="D3064" s="6">
        <v>0.624</v>
      </c>
      <c r="E3064" s="8">
        <v>43419</v>
      </c>
      <c r="F3064">
        <f t="shared" si="47"/>
        <v>2018</v>
      </c>
    </row>
    <row r="3065" spans="1:6" x14ac:dyDescent="0.25">
      <c r="A3065" s="67" t="s">
        <v>1334</v>
      </c>
      <c r="B3065" s="67" t="s">
        <v>4362</v>
      </c>
      <c r="C3065" s="6">
        <v>1151.1600000000001</v>
      </c>
      <c r="D3065" s="6">
        <v>0.26500000000000001</v>
      </c>
      <c r="E3065" s="8">
        <v>43430</v>
      </c>
      <c r="F3065">
        <f t="shared" si="47"/>
        <v>2018</v>
      </c>
    </row>
    <row r="3066" spans="1:6" x14ac:dyDescent="0.25">
      <c r="A3066" s="67" t="s">
        <v>1334</v>
      </c>
      <c r="B3066" s="67" t="s">
        <v>4362</v>
      </c>
      <c r="C3066" s="6">
        <v>125.976</v>
      </c>
      <c r="D3066" s="6">
        <v>2.9000000000000001E-2</v>
      </c>
      <c r="E3066" s="8">
        <v>43430</v>
      </c>
      <c r="F3066">
        <f t="shared" si="47"/>
        <v>2018</v>
      </c>
    </row>
    <row r="3067" spans="1:6" x14ac:dyDescent="0.25">
      <c r="A3067" s="67" t="s">
        <v>1334</v>
      </c>
      <c r="B3067" s="67" t="s">
        <v>4362</v>
      </c>
      <c r="C3067" s="6">
        <v>4065.9839999999999</v>
      </c>
      <c r="D3067" s="6">
        <v>0.93600000000000005</v>
      </c>
      <c r="E3067" s="8">
        <v>43430</v>
      </c>
      <c r="F3067">
        <f t="shared" si="47"/>
        <v>2018</v>
      </c>
    </row>
    <row r="3068" spans="1:6" x14ac:dyDescent="0.25">
      <c r="A3068" s="67" t="s">
        <v>1334</v>
      </c>
      <c r="B3068" s="67" t="s">
        <v>4363</v>
      </c>
      <c r="C3068" s="6">
        <v>1211.3920000000001</v>
      </c>
      <c r="D3068" s="6">
        <v>0.20799999999999999</v>
      </c>
      <c r="E3068" s="8">
        <v>43410</v>
      </c>
      <c r="F3068">
        <f t="shared" si="47"/>
        <v>2018</v>
      </c>
    </row>
    <row r="3069" spans="1:6" x14ac:dyDescent="0.25">
      <c r="A3069" s="67" t="s">
        <v>1334</v>
      </c>
      <c r="B3069" s="67" t="s">
        <v>4364</v>
      </c>
      <c r="C3069" s="6">
        <v>7680.192</v>
      </c>
      <c r="D3069" s="6">
        <v>1.768</v>
      </c>
      <c r="E3069" s="8">
        <v>43416</v>
      </c>
      <c r="F3069">
        <f t="shared" si="47"/>
        <v>2018</v>
      </c>
    </row>
    <row r="3070" spans="1:6" x14ac:dyDescent="0.25">
      <c r="A3070" s="67" t="s">
        <v>1334</v>
      </c>
      <c r="B3070" s="67" t="s">
        <v>4365</v>
      </c>
      <c r="C3070" s="6">
        <v>184.62</v>
      </c>
      <c r="D3070" s="6">
        <v>5.0999999999999997E-2</v>
      </c>
      <c r="E3070" s="8">
        <v>43418</v>
      </c>
      <c r="F3070">
        <f t="shared" si="47"/>
        <v>2018</v>
      </c>
    </row>
    <row r="3071" spans="1:6" x14ac:dyDescent="0.25">
      <c r="A3071" s="67" t="s">
        <v>1334</v>
      </c>
      <c r="B3071" s="67" t="s">
        <v>4365</v>
      </c>
      <c r="C3071" s="6">
        <v>209.96</v>
      </c>
      <c r="D3071" s="6">
        <v>5.8000000000000003E-2</v>
      </c>
      <c r="E3071" s="8">
        <v>43418</v>
      </c>
      <c r="F3071">
        <f t="shared" si="47"/>
        <v>2018</v>
      </c>
    </row>
    <row r="3072" spans="1:6" x14ac:dyDescent="0.25">
      <c r="A3072" s="67" t="s">
        <v>1334</v>
      </c>
      <c r="B3072" s="67" t="s">
        <v>4365</v>
      </c>
      <c r="C3072" s="6">
        <v>419.92</v>
      </c>
      <c r="D3072" s="6">
        <v>0.11600000000000001</v>
      </c>
      <c r="E3072" s="8">
        <v>43418</v>
      </c>
      <c r="F3072">
        <f t="shared" si="47"/>
        <v>2018</v>
      </c>
    </row>
    <row r="3073" spans="1:6" x14ac:dyDescent="0.25">
      <c r="A3073" s="67" t="s">
        <v>1334</v>
      </c>
      <c r="B3073" s="67" t="s">
        <v>4365</v>
      </c>
      <c r="C3073" s="6">
        <v>419.92</v>
      </c>
      <c r="D3073" s="6">
        <v>0.11600000000000001</v>
      </c>
      <c r="E3073" s="8">
        <v>43418</v>
      </c>
      <c r="F3073">
        <f t="shared" si="47"/>
        <v>2018</v>
      </c>
    </row>
    <row r="3074" spans="1:6" x14ac:dyDescent="0.25">
      <c r="A3074" s="67" t="s">
        <v>1334</v>
      </c>
      <c r="B3074" s="67" t="s">
        <v>4365</v>
      </c>
      <c r="C3074" s="6">
        <v>1889.64</v>
      </c>
      <c r="D3074" s="6">
        <v>0.52200000000000002</v>
      </c>
      <c r="E3074" s="8">
        <v>43418</v>
      </c>
      <c r="F3074">
        <f t="shared" si="47"/>
        <v>2018</v>
      </c>
    </row>
    <row r="3075" spans="1:6" x14ac:dyDescent="0.25">
      <c r="A3075" s="67" t="s">
        <v>1334</v>
      </c>
      <c r="B3075" s="67" t="s">
        <v>4365</v>
      </c>
      <c r="C3075" s="6">
        <v>376.48</v>
      </c>
      <c r="D3075" s="6">
        <v>0.104</v>
      </c>
      <c r="E3075" s="8">
        <v>43418</v>
      </c>
      <c r="F3075">
        <f t="shared" ref="F3075:F3138" si="48">YEAR(E3075)</f>
        <v>2018</v>
      </c>
    </row>
    <row r="3076" spans="1:6" x14ac:dyDescent="0.25">
      <c r="A3076" s="67" t="s">
        <v>1334</v>
      </c>
      <c r="B3076" s="67" t="s">
        <v>4366</v>
      </c>
      <c r="C3076" s="6">
        <v>0</v>
      </c>
      <c r="D3076" s="6">
        <v>0</v>
      </c>
      <c r="E3076" s="8">
        <v>43410</v>
      </c>
      <c r="F3076">
        <f t="shared" si="48"/>
        <v>2018</v>
      </c>
    </row>
    <row r="3077" spans="1:6" x14ac:dyDescent="0.25">
      <c r="A3077" s="67" t="s">
        <v>1334</v>
      </c>
      <c r="B3077" s="67" t="s">
        <v>4366</v>
      </c>
      <c r="C3077" s="6">
        <v>506.68799999999999</v>
      </c>
      <c r="D3077" s="6">
        <v>5.8000000000000003E-2</v>
      </c>
      <c r="E3077" s="8">
        <v>43410</v>
      </c>
      <c r="F3077">
        <f t="shared" si="48"/>
        <v>2018</v>
      </c>
    </row>
    <row r="3078" spans="1:6" x14ac:dyDescent="0.25">
      <c r="A3078" s="67" t="s">
        <v>1334</v>
      </c>
      <c r="B3078" s="67" t="s">
        <v>4366</v>
      </c>
      <c r="C3078" s="6">
        <v>5905.5360000000001</v>
      </c>
      <c r="D3078" s="6">
        <v>0.67600000000000005</v>
      </c>
      <c r="E3078" s="8">
        <v>43410</v>
      </c>
      <c r="F3078">
        <f t="shared" si="48"/>
        <v>2018</v>
      </c>
    </row>
    <row r="3079" spans="1:6" x14ac:dyDescent="0.25">
      <c r="A3079" s="67" t="s">
        <v>1334</v>
      </c>
      <c r="B3079" s="67" t="s">
        <v>4366</v>
      </c>
      <c r="C3079" s="6">
        <v>602.78399999999999</v>
      </c>
      <c r="D3079" s="6">
        <v>6.9000000000000006E-2</v>
      </c>
      <c r="E3079" s="8">
        <v>43410</v>
      </c>
      <c r="F3079">
        <f t="shared" si="48"/>
        <v>2018</v>
      </c>
    </row>
    <row r="3080" spans="1:6" x14ac:dyDescent="0.25">
      <c r="A3080" s="67" t="s">
        <v>1334</v>
      </c>
      <c r="B3080" s="67" t="s">
        <v>4367</v>
      </c>
      <c r="C3080" s="6">
        <v>445.536</v>
      </c>
      <c r="D3080" s="6">
        <v>5.0999999999999997E-2</v>
      </c>
      <c r="E3080" s="8">
        <v>43417</v>
      </c>
      <c r="F3080">
        <f t="shared" si="48"/>
        <v>2018</v>
      </c>
    </row>
    <row r="3081" spans="1:6" x14ac:dyDescent="0.25">
      <c r="A3081" s="67" t="s">
        <v>1334</v>
      </c>
      <c r="B3081" s="67" t="s">
        <v>4367</v>
      </c>
      <c r="C3081" s="6">
        <v>253.34399999999999</v>
      </c>
      <c r="D3081" s="6">
        <v>2.9000000000000001E-2</v>
      </c>
      <c r="E3081" s="8">
        <v>43417</v>
      </c>
      <c r="F3081">
        <f t="shared" si="48"/>
        <v>2018</v>
      </c>
    </row>
    <row r="3082" spans="1:6" x14ac:dyDescent="0.25">
      <c r="A3082" s="67" t="s">
        <v>1334</v>
      </c>
      <c r="B3082" s="67" t="s">
        <v>4367</v>
      </c>
      <c r="C3082" s="6">
        <v>506.68799999999999</v>
      </c>
      <c r="D3082" s="6">
        <v>5.8000000000000003E-2</v>
      </c>
      <c r="E3082" s="8">
        <v>43417</v>
      </c>
      <c r="F3082">
        <f t="shared" si="48"/>
        <v>2018</v>
      </c>
    </row>
    <row r="3083" spans="1:6" x14ac:dyDescent="0.25">
      <c r="A3083" s="67" t="s">
        <v>1334</v>
      </c>
      <c r="B3083" s="67" t="s">
        <v>4367</v>
      </c>
      <c r="C3083" s="6">
        <v>5451.2640000000001</v>
      </c>
      <c r="D3083" s="6">
        <v>0.624</v>
      </c>
      <c r="E3083" s="8">
        <v>43417</v>
      </c>
      <c r="F3083">
        <f t="shared" si="48"/>
        <v>2018</v>
      </c>
    </row>
    <row r="3084" spans="1:6" x14ac:dyDescent="0.25">
      <c r="A3084" s="67" t="s">
        <v>1334</v>
      </c>
      <c r="B3084" s="67" t="s">
        <v>4368</v>
      </c>
      <c r="C3084" s="6">
        <v>1129.44</v>
      </c>
      <c r="D3084" s="6">
        <v>0.26</v>
      </c>
      <c r="E3084" s="8">
        <v>43416</v>
      </c>
      <c r="F3084">
        <f t="shared" si="48"/>
        <v>2018</v>
      </c>
    </row>
    <row r="3085" spans="1:6" x14ac:dyDescent="0.25">
      <c r="A3085" s="67" t="s">
        <v>1334</v>
      </c>
      <c r="B3085" s="67" t="s">
        <v>4369</v>
      </c>
      <c r="C3085" s="6">
        <v>161.19999999999999</v>
      </c>
      <c r="D3085" s="6">
        <v>5.1999999999999998E-2</v>
      </c>
      <c r="E3085" s="8">
        <v>43416</v>
      </c>
      <c r="F3085">
        <f t="shared" si="48"/>
        <v>2018</v>
      </c>
    </row>
    <row r="3086" spans="1:6" x14ac:dyDescent="0.25">
      <c r="A3086" s="67" t="s">
        <v>1334</v>
      </c>
      <c r="B3086" s="67" t="s">
        <v>4369</v>
      </c>
      <c r="C3086" s="6">
        <v>806</v>
      </c>
      <c r="D3086" s="6">
        <v>0.26</v>
      </c>
      <c r="E3086" s="8">
        <v>43416</v>
      </c>
      <c r="F3086">
        <f t="shared" si="48"/>
        <v>2018</v>
      </c>
    </row>
    <row r="3087" spans="1:6" x14ac:dyDescent="0.25">
      <c r="A3087" s="67" t="s">
        <v>1334</v>
      </c>
      <c r="B3087" s="67" t="s">
        <v>4369</v>
      </c>
      <c r="C3087" s="6">
        <v>967.2</v>
      </c>
      <c r="D3087" s="6">
        <v>0.312</v>
      </c>
      <c r="E3087" s="8">
        <v>43416</v>
      </c>
      <c r="F3087">
        <f t="shared" si="48"/>
        <v>2018</v>
      </c>
    </row>
    <row r="3088" spans="1:6" x14ac:dyDescent="0.25">
      <c r="A3088" s="67" t="s">
        <v>1334</v>
      </c>
      <c r="B3088" s="67" t="s">
        <v>4370</v>
      </c>
      <c r="C3088" s="6">
        <v>2070.64</v>
      </c>
      <c r="D3088" s="6">
        <v>0.57199999999999995</v>
      </c>
      <c r="E3088" s="8">
        <v>43427</v>
      </c>
      <c r="F3088">
        <f t="shared" si="48"/>
        <v>2018</v>
      </c>
    </row>
    <row r="3089" spans="1:6" x14ac:dyDescent="0.25">
      <c r="A3089" s="67" t="s">
        <v>1334</v>
      </c>
      <c r="B3089" s="67" t="s">
        <v>4371</v>
      </c>
      <c r="C3089" s="6">
        <v>21158.592000000001</v>
      </c>
      <c r="D3089" s="6">
        <v>2.4220000000000002</v>
      </c>
      <c r="E3089" s="8">
        <v>43428</v>
      </c>
      <c r="F3089">
        <f t="shared" si="48"/>
        <v>2018</v>
      </c>
    </row>
    <row r="3090" spans="1:6" x14ac:dyDescent="0.25">
      <c r="A3090" s="67" t="s">
        <v>1334</v>
      </c>
      <c r="B3090" s="67" t="s">
        <v>4371</v>
      </c>
      <c r="C3090" s="6">
        <v>24181.248</v>
      </c>
      <c r="D3090" s="6">
        <v>2.7679999999999998</v>
      </c>
      <c r="E3090" s="8">
        <v>43428</v>
      </c>
      <c r="F3090">
        <f t="shared" si="48"/>
        <v>2018</v>
      </c>
    </row>
    <row r="3091" spans="1:6" x14ac:dyDescent="0.25">
      <c r="A3091" s="67" t="s">
        <v>1334</v>
      </c>
      <c r="B3091" s="67" t="s">
        <v>4371</v>
      </c>
      <c r="C3091" s="6">
        <v>0</v>
      </c>
      <c r="D3091" s="6">
        <v>0</v>
      </c>
      <c r="E3091" s="8">
        <v>43428</v>
      </c>
      <c r="F3091">
        <f t="shared" si="48"/>
        <v>2018</v>
      </c>
    </row>
    <row r="3092" spans="1:6" x14ac:dyDescent="0.25">
      <c r="A3092" s="67" t="s">
        <v>1334</v>
      </c>
      <c r="B3092" s="67" t="s">
        <v>4372</v>
      </c>
      <c r="C3092" s="6">
        <v>0</v>
      </c>
      <c r="D3092" s="6">
        <v>0</v>
      </c>
      <c r="E3092" s="8">
        <v>43423</v>
      </c>
      <c r="F3092">
        <f t="shared" si="48"/>
        <v>2018</v>
      </c>
    </row>
    <row r="3093" spans="1:6" x14ac:dyDescent="0.25">
      <c r="A3093" s="67" t="s">
        <v>1334</v>
      </c>
      <c r="B3093" s="67" t="s">
        <v>4372</v>
      </c>
      <c r="C3093" s="6">
        <v>649.74</v>
      </c>
      <c r="D3093" s="6">
        <v>0.11899999999999999</v>
      </c>
      <c r="E3093" s="8">
        <v>43423</v>
      </c>
      <c r="F3093">
        <f t="shared" si="48"/>
        <v>2018</v>
      </c>
    </row>
    <row r="3094" spans="1:6" x14ac:dyDescent="0.25">
      <c r="A3094" s="67" t="s">
        <v>1334</v>
      </c>
      <c r="B3094" s="67" t="s">
        <v>4372</v>
      </c>
      <c r="C3094" s="6">
        <v>7147.14</v>
      </c>
      <c r="D3094" s="6">
        <v>1.3089999999999999</v>
      </c>
      <c r="E3094" s="8">
        <v>43423</v>
      </c>
      <c r="F3094">
        <f t="shared" si="48"/>
        <v>2018</v>
      </c>
    </row>
    <row r="3095" spans="1:6" x14ac:dyDescent="0.25">
      <c r="A3095" s="67" t="s">
        <v>1334</v>
      </c>
      <c r="B3095" s="67" t="s">
        <v>4373</v>
      </c>
      <c r="C3095" s="6">
        <v>2594.5920000000001</v>
      </c>
      <c r="D3095" s="6">
        <v>0.75600000000000001</v>
      </c>
      <c r="E3095" s="8">
        <v>43406</v>
      </c>
      <c r="F3095">
        <f t="shared" si="48"/>
        <v>2018</v>
      </c>
    </row>
    <row r="3096" spans="1:6" x14ac:dyDescent="0.25">
      <c r="A3096" s="67" t="s">
        <v>1334</v>
      </c>
      <c r="B3096" s="67" t="s">
        <v>4374</v>
      </c>
      <c r="C3096" s="6">
        <v>0</v>
      </c>
      <c r="D3096" s="6">
        <v>0</v>
      </c>
      <c r="E3096" s="8">
        <v>43418</v>
      </c>
      <c r="F3096">
        <f t="shared" si="48"/>
        <v>2018</v>
      </c>
    </row>
    <row r="3097" spans="1:6" x14ac:dyDescent="0.25">
      <c r="A3097" s="67" t="s">
        <v>1334</v>
      </c>
      <c r="B3097" s="67" t="s">
        <v>4374</v>
      </c>
      <c r="C3097" s="6">
        <v>3028.48</v>
      </c>
      <c r="D3097" s="6">
        <v>0.52</v>
      </c>
      <c r="E3097" s="8">
        <v>43418</v>
      </c>
      <c r="F3097">
        <f t="shared" si="48"/>
        <v>2018</v>
      </c>
    </row>
    <row r="3098" spans="1:6" x14ac:dyDescent="0.25">
      <c r="A3098" s="67" t="s">
        <v>1334</v>
      </c>
      <c r="B3098" s="67" t="s">
        <v>4374</v>
      </c>
      <c r="C3098" s="6">
        <v>2073.3440000000001</v>
      </c>
      <c r="D3098" s="6">
        <v>0.35599999999999998</v>
      </c>
      <c r="E3098" s="8">
        <v>43418</v>
      </c>
      <c r="F3098">
        <f t="shared" si="48"/>
        <v>2018</v>
      </c>
    </row>
    <row r="3099" spans="1:6" x14ac:dyDescent="0.25">
      <c r="A3099" s="67" t="s">
        <v>1334</v>
      </c>
      <c r="B3099" s="67" t="s">
        <v>4375</v>
      </c>
      <c r="C3099" s="6">
        <v>221.54400000000001</v>
      </c>
      <c r="D3099" s="6">
        <v>5.0999999999999997E-2</v>
      </c>
      <c r="E3099" s="8">
        <v>43405</v>
      </c>
      <c r="F3099">
        <f t="shared" si="48"/>
        <v>2018</v>
      </c>
    </row>
    <row r="3100" spans="1:6" x14ac:dyDescent="0.25">
      <c r="A3100" s="67" t="s">
        <v>1334</v>
      </c>
      <c r="B3100" s="67" t="s">
        <v>4375</v>
      </c>
      <c r="C3100" s="6">
        <v>903.55200000000002</v>
      </c>
      <c r="D3100" s="6">
        <v>0.20799999999999999</v>
      </c>
      <c r="E3100" s="8">
        <v>43405</v>
      </c>
      <c r="F3100">
        <f t="shared" si="48"/>
        <v>2018</v>
      </c>
    </row>
    <row r="3101" spans="1:6" x14ac:dyDescent="0.25">
      <c r="A3101" s="67" t="s">
        <v>1334</v>
      </c>
      <c r="B3101" s="67" t="s">
        <v>4375</v>
      </c>
      <c r="C3101" s="6">
        <v>1355.328</v>
      </c>
      <c r="D3101" s="6">
        <v>0.312</v>
      </c>
      <c r="E3101" s="8">
        <v>43405</v>
      </c>
      <c r="F3101">
        <f t="shared" si="48"/>
        <v>2018</v>
      </c>
    </row>
    <row r="3102" spans="1:6" x14ac:dyDescent="0.25">
      <c r="A3102" s="67" t="s">
        <v>1334</v>
      </c>
      <c r="B3102" s="67" t="s">
        <v>4376</v>
      </c>
      <c r="C3102" s="6">
        <v>2936.5439999999999</v>
      </c>
      <c r="D3102" s="6">
        <v>0.624</v>
      </c>
      <c r="E3102" s="8">
        <v>43432</v>
      </c>
      <c r="F3102">
        <f t="shared" si="48"/>
        <v>2018</v>
      </c>
    </row>
    <row r="3103" spans="1:6" x14ac:dyDescent="0.25">
      <c r="A3103" s="67" t="s">
        <v>1334</v>
      </c>
      <c r="B3103" s="67" t="s">
        <v>4377</v>
      </c>
      <c r="C3103" s="6">
        <v>6586.9440000000004</v>
      </c>
      <c r="D3103" s="6">
        <v>1.131</v>
      </c>
      <c r="E3103" s="8">
        <v>43417</v>
      </c>
      <c r="F3103">
        <f t="shared" si="48"/>
        <v>2018</v>
      </c>
    </row>
    <row r="3104" spans="1:6" x14ac:dyDescent="0.25">
      <c r="A3104" s="67" t="s">
        <v>1334</v>
      </c>
      <c r="B3104" s="67" t="s">
        <v>4378</v>
      </c>
      <c r="C3104" s="6">
        <v>0</v>
      </c>
      <c r="D3104" s="6">
        <v>0</v>
      </c>
      <c r="E3104" s="8">
        <v>43431</v>
      </c>
      <c r="F3104">
        <f t="shared" si="48"/>
        <v>2018</v>
      </c>
    </row>
    <row r="3105" spans="1:6" x14ac:dyDescent="0.25">
      <c r="A3105" s="67" t="s">
        <v>1334</v>
      </c>
      <c r="B3105" s="67" t="s">
        <v>4378</v>
      </c>
      <c r="C3105" s="6">
        <v>297.024</v>
      </c>
      <c r="D3105" s="6">
        <v>5.0999999999999997E-2</v>
      </c>
      <c r="E3105" s="8">
        <v>43431</v>
      </c>
      <c r="F3105">
        <f t="shared" si="48"/>
        <v>2018</v>
      </c>
    </row>
    <row r="3106" spans="1:6" x14ac:dyDescent="0.25">
      <c r="A3106" s="67" t="s">
        <v>1334</v>
      </c>
      <c r="B3106" s="67" t="s">
        <v>4378</v>
      </c>
      <c r="C3106" s="6">
        <v>1252.1600000000001</v>
      </c>
      <c r="D3106" s="6">
        <v>0.215</v>
      </c>
      <c r="E3106" s="8">
        <v>43431</v>
      </c>
      <c r="F3106">
        <f t="shared" si="48"/>
        <v>2018</v>
      </c>
    </row>
    <row r="3107" spans="1:6" x14ac:dyDescent="0.25">
      <c r="A3107" s="67" t="s">
        <v>1334</v>
      </c>
      <c r="B3107" s="67" t="s">
        <v>4378</v>
      </c>
      <c r="C3107" s="6">
        <v>186.36799999999999</v>
      </c>
      <c r="D3107" s="6">
        <v>3.2000000000000001E-2</v>
      </c>
      <c r="E3107" s="8">
        <v>43431</v>
      </c>
      <c r="F3107">
        <f t="shared" si="48"/>
        <v>2018</v>
      </c>
    </row>
    <row r="3108" spans="1:6" x14ac:dyDescent="0.25">
      <c r="A3108" s="67" t="s">
        <v>1334</v>
      </c>
      <c r="B3108" s="67" t="s">
        <v>4378</v>
      </c>
      <c r="C3108" s="6">
        <v>2725.6320000000001</v>
      </c>
      <c r="D3108" s="6">
        <v>0.46800000000000003</v>
      </c>
      <c r="E3108" s="8">
        <v>43431</v>
      </c>
      <c r="F3108">
        <f t="shared" si="48"/>
        <v>2018</v>
      </c>
    </row>
    <row r="3109" spans="1:6" x14ac:dyDescent="0.25">
      <c r="A3109" s="67" t="s">
        <v>1334</v>
      </c>
      <c r="B3109" s="67" t="s">
        <v>4378</v>
      </c>
      <c r="C3109" s="6">
        <v>1939.3920000000001</v>
      </c>
      <c r="D3109" s="6">
        <v>0.33300000000000002</v>
      </c>
      <c r="E3109" s="8">
        <v>43431</v>
      </c>
      <c r="F3109">
        <f t="shared" si="48"/>
        <v>2018</v>
      </c>
    </row>
    <row r="3110" spans="1:6" x14ac:dyDescent="0.25">
      <c r="A3110" s="67" t="s">
        <v>1334</v>
      </c>
      <c r="B3110" s="67" t="s">
        <v>4379</v>
      </c>
      <c r="C3110" s="6">
        <v>3634.1759999999999</v>
      </c>
      <c r="D3110" s="6">
        <v>0.624</v>
      </c>
      <c r="E3110" s="8">
        <v>43431</v>
      </c>
      <c r="F3110">
        <f t="shared" si="48"/>
        <v>2018</v>
      </c>
    </row>
    <row r="3111" spans="1:6" x14ac:dyDescent="0.25">
      <c r="A3111" s="67" t="s">
        <v>1334</v>
      </c>
      <c r="B3111" s="67" t="s">
        <v>4380</v>
      </c>
      <c r="C3111" s="6">
        <v>1230.32</v>
      </c>
      <c r="D3111" s="6">
        <v>0.26</v>
      </c>
      <c r="E3111" s="8">
        <v>43432</v>
      </c>
      <c r="F3111">
        <f t="shared" si="48"/>
        <v>2018</v>
      </c>
    </row>
    <row r="3112" spans="1:6" x14ac:dyDescent="0.25">
      <c r="A3112" s="67" t="s">
        <v>1334</v>
      </c>
      <c r="B3112" s="67" t="s">
        <v>4380</v>
      </c>
      <c r="C3112" s="6">
        <v>1230.32</v>
      </c>
      <c r="D3112" s="6">
        <v>0.26</v>
      </c>
      <c r="E3112" s="8">
        <v>43432</v>
      </c>
      <c r="F3112">
        <f t="shared" si="48"/>
        <v>2018</v>
      </c>
    </row>
    <row r="3113" spans="1:6" x14ac:dyDescent="0.25">
      <c r="A3113" s="67" t="s">
        <v>1334</v>
      </c>
      <c r="B3113" s="67" t="s">
        <v>4381</v>
      </c>
      <c r="C3113" s="6">
        <v>447.72</v>
      </c>
      <c r="D3113" s="6">
        <v>8.2000000000000003E-2</v>
      </c>
      <c r="E3113" s="8">
        <v>43432</v>
      </c>
      <c r="F3113">
        <f t="shared" si="48"/>
        <v>2018</v>
      </c>
    </row>
    <row r="3114" spans="1:6" x14ac:dyDescent="0.25">
      <c r="A3114" s="67" t="s">
        <v>1334</v>
      </c>
      <c r="B3114" s="67" t="s">
        <v>4381</v>
      </c>
      <c r="C3114" s="6">
        <v>2014.74</v>
      </c>
      <c r="D3114" s="6">
        <v>0.36899999999999999</v>
      </c>
      <c r="E3114" s="8">
        <v>43432</v>
      </c>
      <c r="F3114">
        <f t="shared" si="48"/>
        <v>2018</v>
      </c>
    </row>
    <row r="3115" spans="1:6" x14ac:dyDescent="0.25">
      <c r="A3115" s="67" t="s">
        <v>1334</v>
      </c>
      <c r="B3115" s="67" t="s">
        <v>4381</v>
      </c>
      <c r="C3115" s="6">
        <v>1135.68</v>
      </c>
      <c r="D3115" s="6">
        <v>0.20799999999999999</v>
      </c>
      <c r="E3115" s="8">
        <v>43432</v>
      </c>
      <c r="F3115">
        <f t="shared" si="48"/>
        <v>2018</v>
      </c>
    </row>
    <row r="3116" spans="1:6" x14ac:dyDescent="0.25">
      <c r="A3116" s="67" t="s">
        <v>1334</v>
      </c>
      <c r="B3116" s="67" t="s">
        <v>4382</v>
      </c>
      <c r="C3116" s="6">
        <v>0</v>
      </c>
      <c r="D3116" s="6">
        <v>0</v>
      </c>
      <c r="E3116" s="8">
        <v>43409</v>
      </c>
      <c r="F3116">
        <f t="shared" si="48"/>
        <v>2018</v>
      </c>
    </row>
    <row r="3117" spans="1:6" x14ac:dyDescent="0.25">
      <c r="A3117" s="67" t="s">
        <v>1334</v>
      </c>
      <c r="B3117" s="67" t="s">
        <v>4382</v>
      </c>
      <c r="C3117" s="6">
        <v>288.86399999999998</v>
      </c>
      <c r="D3117" s="6">
        <v>5.0999999999999997E-2</v>
      </c>
      <c r="E3117" s="8">
        <v>43409</v>
      </c>
      <c r="F3117">
        <f t="shared" si="48"/>
        <v>2018</v>
      </c>
    </row>
    <row r="3118" spans="1:6" x14ac:dyDescent="0.25">
      <c r="A3118" s="67" t="s">
        <v>1334</v>
      </c>
      <c r="B3118" s="67" t="s">
        <v>4382</v>
      </c>
      <c r="C3118" s="6">
        <v>288.86399999999998</v>
      </c>
      <c r="D3118" s="6">
        <v>5.0999999999999997E-2</v>
      </c>
      <c r="E3118" s="8">
        <v>43409</v>
      </c>
      <c r="F3118">
        <f t="shared" si="48"/>
        <v>2018</v>
      </c>
    </row>
    <row r="3119" spans="1:6" x14ac:dyDescent="0.25">
      <c r="A3119" s="67" t="s">
        <v>1334</v>
      </c>
      <c r="B3119" s="67" t="s">
        <v>4382</v>
      </c>
      <c r="C3119" s="6">
        <v>288.86399999999998</v>
      </c>
      <c r="D3119" s="6">
        <v>5.0999999999999997E-2</v>
      </c>
      <c r="E3119" s="8">
        <v>43409</v>
      </c>
      <c r="F3119">
        <f t="shared" si="48"/>
        <v>2018</v>
      </c>
    </row>
    <row r="3120" spans="1:6" x14ac:dyDescent="0.25">
      <c r="A3120" s="67" t="s">
        <v>1334</v>
      </c>
      <c r="B3120" s="67" t="s">
        <v>4382</v>
      </c>
      <c r="C3120" s="6">
        <v>515.42399999999998</v>
      </c>
      <c r="D3120" s="6">
        <v>9.0999999999999998E-2</v>
      </c>
      <c r="E3120" s="8">
        <v>43409</v>
      </c>
      <c r="F3120">
        <f t="shared" si="48"/>
        <v>2018</v>
      </c>
    </row>
    <row r="3121" spans="1:6" x14ac:dyDescent="0.25">
      <c r="A3121" s="67" t="s">
        <v>1334</v>
      </c>
      <c r="B3121" s="67" t="s">
        <v>4382</v>
      </c>
      <c r="C3121" s="6">
        <v>152.928</v>
      </c>
      <c r="D3121" s="6">
        <v>2.7E-2</v>
      </c>
      <c r="E3121" s="8">
        <v>43409</v>
      </c>
      <c r="F3121">
        <f t="shared" si="48"/>
        <v>2018</v>
      </c>
    </row>
    <row r="3122" spans="1:6" x14ac:dyDescent="0.25">
      <c r="A3122" s="67" t="s">
        <v>1334</v>
      </c>
      <c r="B3122" s="67" t="s">
        <v>4382</v>
      </c>
      <c r="C3122" s="6">
        <v>152.928</v>
      </c>
      <c r="D3122" s="6">
        <v>2.7E-2</v>
      </c>
      <c r="E3122" s="8">
        <v>43409</v>
      </c>
      <c r="F3122">
        <f t="shared" si="48"/>
        <v>2018</v>
      </c>
    </row>
    <row r="3123" spans="1:6" x14ac:dyDescent="0.25">
      <c r="A3123" s="67" t="s">
        <v>1334</v>
      </c>
      <c r="B3123" s="67" t="s">
        <v>4382</v>
      </c>
      <c r="C3123" s="6">
        <v>492.76799999999997</v>
      </c>
      <c r="D3123" s="6">
        <v>8.6999999999999994E-2</v>
      </c>
      <c r="E3123" s="8">
        <v>43409</v>
      </c>
      <c r="F3123">
        <f t="shared" si="48"/>
        <v>2018</v>
      </c>
    </row>
    <row r="3124" spans="1:6" x14ac:dyDescent="0.25">
      <c r="A3124" s="67" t="s">
        <v>1334</v>
      </c>
      <c r="B3124" s="67" t="s">
        <v>4382</v>
      </c>
      <c r="C3124" s="6">
        <v>1178.1120000000001</v>
      </c>
      <c r="D3124" s="6">
        <v>0.20799999999999999</v>
      </c>
      <c r="E3124" s="8">
        <v>43409</v>
      </c>
      <c r="F3124">
        <f t="shared" si="48"/>
        <v>2018</v>
      </c>
    </row>
    <row r="3125" spans="1:6" x14ac:dyDescent="0.25">
      <c r="A3125" s="67" t="s">
        <v>1334</v>
      </c>
      <c r="B3125" s="67" t="s">
        <v>4382</v>
      </c>
      <c r="C3125" s="6">
        <v>2356.2240000000002</v>
      </c>
      <c r="D3125" s="6">
        <v>0.41599999999999998</v>
      </c>
      <c r="E3125" s="8">
        <v>43409</v>
      </c>
      <c r="F3125">
        <f t="shared" si="48"/>
        <v>2018</v>
      </c>
    </row>
    <row r="3126" spans="1:6" x14ac:dyDescent="0.25">
      <c r="A3126" s="67" t="s">
        <v>1334</v>
      </c>
      <c r="B3126" s="67" t="s">
        <v>4382</v>
      </c>
      <c r="C3126" s="6">
        <v>781.63199999999995</v>
      </c>
      <c r="D3126" s="6">
        <v>0.13800000000000001</v>
      </c>
      <c r="E3126" s="8">
        <v>43409</v>
      </c>
      <c r="F3126">
        <f t="shared" si="48"/>
        <v>2018</v>
      </c>
    </row>
    <row r="3127" spans="1:6" x14ac:dyDescent="0.25">
      <c r="A3127" s="67" t="s">
        <v>1334</v>
      </c>
      <c r="B3127" s="67" t="s">
        <v>4383</v>
      </c>
      <c r="C3127" s="6">
        <v>826.02</v>
      </c>
      <c r="D3127" s="6">
        <v>0.156</v>
      </c>
      <c r="E3127" s="8">
        <v>43406</v>
      </c>
      <c r="F3127">
        <f t="shared" si="48"/>
        <v>2018</v>
      </c>
    </row>
    <row r="3128" spans="1:6" x14ac:dyDescent="0.25">
      <c r="A3128" s="67" t="s">
        <v>1334</v>
      </c>
      <c r="B3128" s="67" t="s">
        <v>4383</v>
      </c>
      <c r="C3128" s="6">
        <v>0</v>
      </c>
      <c r="D3128" s="6">
        <v>0</v>
      </c>
      <c r="E3128" s="8">
        <v>43406</v>
      </c>
      <c r="F3128">
        <f t="shared" si="48"/>
        <v>2018</v>
      </c>
    </row>
    <row r="3129" spans="1:6" x14ac:dyDescent="0.25">
      <c r="A3129" s="67" t="s">
        <v>1334</v>
      </c>
      <c r="B3129" s="67" t="s">
        <v>4383</v>
      </c>
      <c r="C3129" s="6">
        <v>270.04500000000002</v>
      </c>
      <c r="D3129" s="6">
        <v>5.0999999999999997E-2</v>
      </c>
      <c r="E3129" s="8">
        <v>43406</v>
      </c>
      <c r="F3129">
        <f t="shared" si="48"/>
        <v>2018</v>
      </c>
    </row>
    <row r="3130" spans="1:6" x14ac:dyDescent="0.25">
      <c r="A3130" s="67" t="s">
        <v>1334</v>
      </c>
      <c r="B3130" s="67" t="s">
        <v>4383</v>
      </c>
      <c r="C3130" s="6">
        <v>810.13499999999999</v>
      </c>
      <c r="D3130" s="6">
        <v>0.153</v>
      </c>
      <c r="E3130" s="8">
        <v>43406</v>
      </c>
      <c r="F3130">
        <f t="shared" si="48"/>
        <v>2018</v>
      </c>
    </row>
    <row r="3131" spans="1:6" x14ac:dyDescent="0.25">
      <c r="A3131" s="67" t="s">
        <v>1334</v>
      </c>
      <c r="B3131" s="67" t="s">
        <v>4383</v>
      </c>
      <c r="C3131" s="6">
        <v>810.13499999999999</v>
      </c>
      <c r="D3131" s="6">
        <v>0.153</v>
      </c>
      <c r="E3131" s="8">
        <v>43406</v>
      </c>
      <c r="F3131">
        <f t="shared" si="48"/>
        <v>2018</v>
      </c>
    </row>
    <row r="3132" spans="1:6" x14ac:dyDescent="0.25">
      <c r="A3132" s="67" t="s">
        <v>1334</v>
      </c>
      <c r="B3132" s="67" t="s">
        <v>4383</v>
      </c>
      <c r="C3132" s="6">
        <v>1080.18</v>
      </c>
      <c r="D3132" s="6">
        <v>0.20399999999999999</v>
      </c>
      <c r="E3132" s="8">
        <v>43406</v>
      </c>
      <c r="F3132">
        <f t="shared" si="48"/>
        <v>2018</v>
      </c>
    </row>
    <row r="3133" spans="1:6" x14ac:dyDescent="0.25">
      <c r="A3133" s="67" t="s">
        <v>1334</v>
      </c>
      <c r="B3133" s="67" t="s">
        <v>4383</v>
      </c>
      <c r="C3133" s="6">
        <v>683.05499999999995</v>
      </c>
      <c r="D3133" s="6">
        <v>0.129</v>
      </c>
      <c r="E3133" s="8">
        <v>43406</v>
      </c>
      <c r="F3133">
        <f t="shared" si="48"/>
        <v>2018</v>
      </c>
    </row>
    <row r="3134" spans="1:6" x14ac:dyDescent="0.25">
      <c r="A3134" s="67" t="s">
        <v>1334</v>
      </c>
      <c r="B3134" s="67" t="s">
        <v>4383</v>
      </c>
      <c r="C3134" s="6">
        <v>5464.44</v>
      </c>
      <c r="D3134" s="6">
        <v>1.032</v>
      </c>
      <c r="E3134" s="8">
        <v>43406</v>
      </c>
      <c r="F3134">
        <f t="shared" si="48"/>
        <v>2018</v>
      </c>
    </row>
    <row r="3135" spans="1:6" x14ac:dyDescent="0.25">
      <c r="A3135" s="67" t="s">
        <v>1334</v>
      </c>
      <c r="B3135" s="67" t="s">
        <v>4384</v>
      </c>
      <c r="C3135" s="6">
        <v>0</v>
      </c>
      <c r="D3135" s="6">
        <v>0</v>
      </c>
      <c r="E3135" s="8">
        <v>43430</v>
      </c>
      <c r="F3135">
        <f t="shared" si="48"/>
        <v>2018</v>
      </c>
    </row>
    <row r="3136" spans="1:6" x14ac:dyDescent="0.25">
      <c r="A3136" s="67" t="s">
        <v>1334</v>
      </c>
      <c r="B3136" s="67" t="s">
        <v>4384</v>
      </c>
      <c r="C3136" s="6">
        <v>105.096</v>
      </c>
      <c r="D3136" s="6">
        <v>2.9000000000000001E-2</v>
      </c>
      <c r="E3136" s="8">
        <v>43430</v>
      </c>
      <c r="F3136">
        <f t="shared" si="48"/>
        <v>2018</v>
      </c>
    </row>
    <row r="3137" spans="1:6" x14ac:dyDescent="0.25">
      <c r="A3137" s="67" t="s">
        <v>1334</v>
      </c>
      <c r="B3137" s="67" t="s">
        <v>4384</v>
      </c>
      <c r="C3137" s="6">
        <v>431.25599999999997</v>
      </c>
      <c r="D3137" s="6">
        <v>0.11899999999999999</v>
      </c>
      <c r="E3137" s="8">
        <v>43430</v>
      </c>
      <c r="F3137">
        <f t="shared" si="48"/>
        <v>2018</v>
      </c>
    </row>
    <row r="3138" spans="1:6" x14ac:dyDescent="0.25">
      <c r="A3138" s="67" t="s">
        <v>1334</v>
      </c>
      <c r="B3138" s="67" t="s">
        <v>4384</v>
      </c>
      <c r="C3138" s="6">
        <v>862.51199999999994</v>
      </c>
      <c r="D3138" s="6">
        <v>0.23799999999999999</v>
      </c>
      <c r="E3138" s="8">
        <v>43430</v>
      </c>
      <c r="F3138">
        <f t="shared" si="48"/>
        <v>2018</v>
      </c>
    </row>
    <row r="3139" spans="1:6" x14ac:dyDescent="0.25">
      <c r="A3139" s="67" t="s">
        <v>1334</v>
      </c>
      <c r="B3139" s="67" t="s">
        <v>4384</v>
      </c>
      <c r="C3139" s="6">
        <v>862.51199999999994</v>
      </c>
      <c r="D3139" s="6">
        <v>0.23799999999999999</v>
      </c>
      <c r="E3139" s="8">
        <v>43430</v>
      </c>
      <c r="F3139">
        <f t="shared" ref="F3139:F3202" si="49">YEAR(E3139)</f>
        <v>2018</v>
      </c>
    </row>
    <row r="3140" spans="1:6" x14ac:dyDescent="0.25">
      <c r="A3140" s="67" t="s">
        <v>1334</v>
      </c>
      <c r="B3140" s="67" t="s">
        <v>4385</v>
      </c>
      <c r="C3140" s="6">
        <v>0</v>
      </c>
      <c r="D3140" s="6">
        <v>0</v>
      </c>
      <c r="E3140" s="8">
        <v>43423</v>
      </c>
      <c r="F3140">
        <f t="shared" si="49"/>
        <v>2018</v>
      </c>
    </row>
    <row r="3141" spans="1:6" x14ac:dyDescent="0.25">
      <c r="A3141" s="67" t="s">
        <v>1334</v>
      </c>
      <c r="B3141" s="67" t="s">
        <v>4385</v>
      </c>
      <c r="C3141" s="6">
        <v>164.11799999999999</v>
      </c>
      <c r="D3141" s="6">
        <v>5.0999999999999997E-2</v>
      </c>
      <c r="E3141" s="8">
        <v>43423</v>
      </c>
      <c r="F3141">
        <f t="shared" si="49"/>
        <v>2018</v>
      </c>
    </row>
    <row r="3142" spans="1:6" x14ac:dyDescent="0.25">
      <c r="A3142" s="67" t="s">
        <v>1334</v>
      </c>
      <c r="B3142" s="67" t="s">
        <v>4385</v>
      </c>
      <c r="C3142" s="6">
        <v>260.65800000000002</v>
      </c>
      <c r="D3142" s="6">
        <v>8.1000000000000003E-2</v>
      </c>
      <c r="E3142" s="8">
        <v>43423</v>
      </c>
      <c r="F3142">
        <f t="shared" si="49"/>
        <v>2018</v>
      </c>
    </row>
    <row r="3143" spans="1:6" x14ac:dyDescent="0.25">
      <c r="A3143" s="67" t="s">
        <v>1334</v>
      </c>
      <c r="B3143" s="67" t="s">
        <v>4385</v>
      </c>
      <c r="C3143" s="6">
        <v>173.77199999999999</v>
      </c>
      <c r="D3143" s="6">
        <v>5.3999999999999999E-2</v>
      </c>
      <c r="E3143" s="8">
        <v>43423</v>
      </c>
      <c r="F3143">
        <f t="shared" si="49"/>
        <v>2018</v>
      </c>
    </row>
    <row r="3144" spans="1:6" x14ac:dyDescent="0.25">
      <c r="A3144" s="67" t="s">
        <v>1334</v>
      </c>
      <c r="B3144" s="67" t="s">
        <v>4385</v>
      </c>
      <c r="C3144" s="6">
        <v>669.34400000000005</v>
      </c>
      <c r="D3144" s="6">
        <v>0.20799999999999999</v>
      </c>
      <c r="E3144" s="8">
        <v>43423</v>
      </c>
      <c r="F3144">
        <f t="shared" si="49"/>
        <v>2018</v>
      </c>
    </row>
    <row r="3145" spans="1:6" x14ac:dyDescent="0.25">
      <c r="A3145" s="67" t="s">
        <v>1334</v>
      </c>
      <c r="B3145" s="67" t="s">
        <v>4385</v>
      </c>
      <c r="C3145" s="6">
        <v>1004.016</v>
      </c>
      <c r="D3145" s="6">
        <v>0.312</v>
      </c>
      <c r="E3145" s="8">
        <v>43423</v>
      </c>
      <c r="F3145">
        <f t="shared" si="49"/>
        <v>2018</v>
      </c>
    </row>
    <row r="3146" spans="1:6" x14ac:dyDescent="0.25">
      <c r="A3146" s="67" t="s">
        <v>1334</v>
      </c>
      <c r="B3146" s="67" t="s">
        <v>4385</v>
      </c>
      <c r="C3146" s="6">
        <v>222.042</v>
      </c>
      <c r="D3146" s="6">
        <v>6.9000000000000006E-2</v>
      </c>
      <c r="E3146" s="8">
        <v>43423</v>
      </c>
      <c r="F3146">
        <f t="shared" si="49"/>
        <v>2018</v>
      </c>
    </row>
    <row r="3147" spans="1:6" x14ac:dyDescent="0.25">
      <c r="A3147" s="67" t="s">
        <v>1334</v>
      </c>
      <c r="B3147" s="67" t="s">
        <v>4386</v>
      </c>
      <c r="C3147" s="6">
        <v>0</v>
      </c>
      <c r="D3147" s="6">
        <v>0</v>
      </c>
      <c r="E3147" s="8">
        <v>43432</v>
      </c>
      <c r="F3147">
        <f t="shared" si="49"/>
        <v>2018</v>
      </c>
    </row>
    <row r="3148" spans="1:6" x14ac:dyDescent="0.25">
      <c r="A3148" s="67" t="s">
        <v>1334</v>
      </c>
      <c r="B3148" s="67" t="s">
        <v>4386</v>
      </c>
      <c r="C3148" s="6">
        <v>270.81</v>
      </c>
      <c r="D3148" s="6">
        <v>5.0999999999999997E-2</v>
      </c>
      <c r="E3148" s="8">
        <v>43432</v>
      </c>
      <c r="F3148">
        <f t="shared" si="49"/>
        <v>2018</v>
      </c>
    </row>
    <row r="3149" spans="1:6" x14ac:dyDescent="0.25">
      <c r="A3149" s="67" t="s">
        <v>1334</v>
      </c>
      <c r="B3149" s="67" t="s">
        <v>4386</v>
      </c>
      <c r="C3149" s="6">
        <v>908.01</v>
      </c>
      <c r="D3149" s="6">
        <v>0.17100000000000001</v>
      </c>
      <c r="E3149" s="8">
        <v>43432</v>
      </c>
      <c r="F3149">
        <f t="shared" si="49"/>
        <v>2018</v>
      </c>
    </row>
    <row r="3150" spans="1:6" x14ac:dyDescent="0.25">
      <c r="A3150" s="67" t="s">
        <v>1334</v>
      </c>
      <c r="B3150" s="67" t="s">
        <v>4386</v>
      </c>
      <c r="C3150" s="6">
        <v>6053.4</v>
      </c>
      <c r="D3150" s="6">
        <v>1.1399999999999999</v>
      </c>
      <c r="E3150" s="8">
        <v>43432</v>
      </c>
      <c r="F3150">
        <f t="shared" si="49"/>
        <v>2018</v>
      </c>
    </row>
    <row r="3151" spans="1:6" x14ac:dyDescent="0.25">
      <c r="A3151" s="67" t="s">
        <v>1334</v>
      </c>
      <c r="B3151" s="67" t="s">
        <v>4387</v>
      </c>
      <c r="C3151" s="6">
        <v>0</v>
      </c>
      <c r="D3151" s="6">
        <v>0</v>
      </c>
      <c r="E3151" s="8">
        <v>43417</v>
      </c>
      <c r="F3151">
        <f t="shared" si="49"/>
        <v>2018</v>
      </c>
    </row>
    <row r="3152" spans="1:6" x14ac:dyDescent="0.25">
      <c r="A3152" s="67" t="s">
        <v>1334</v>
      </c>
      <c r="B3152" s="67" t="s">
        <v>4387</v>
      </c>
      <c r="C3152" s="6">
        <v>305.85599999999999</v>
      </c>
      <c r="D3152" s="6">
        <v>5.3999999999999999E-2</v>
      </c>
      <c r="E3152" s="8">
        <v>43417</v>
      </c>
      <c r="F3152">
        <f t="shared" si="49"/>
        <v>2018</v>
      </c>
    </row>
    <row r="3153" spans="1:6" x14ac:dyDescent="0.25">
      <c r="A3153" s="67" t="s">
        <v>1334</v>
      </c>
      <c r="B3153" s="67" t="s">
        <v>4387</v>
      </c>
      <c r="C3153" s="6">
        <v>181.24799999999999</v>
      </c>
      <c r="D3153" s="6">
        <v>3.2000000000000001E-2</v>
      </c>
      <c r="E3153" s="8">
        <v>43417</v>
      </c>
      <c r="F3153">
        <f t="shared" si="49"/>
        <v>2018</v>
      </c>
    </row>
    <row r="3154" spans="1:6" x14ac:dyDescent="0.25">
      <c r="A3154" s="67" t="s">
        <v>1334</v>
      </c>
      <c r="B3154" s="67" t="s">
        <v>4387</v>
      </c>
      <c r="C3154" s="6">
        <v>164.256</v>
      </c>
      <c r="D3154" s="6">
        <v>2.9000000000000001E-2</v>
      </c>
      <c r="E3154" s="8">
        <v>43417</v>
      </c>
      <c r="F3154">
        <f t="shared" si="49"/>
        <v>2018</v>
      </c>
    </row>
    <row r="3155" spans="1:6" x14ac:dyDescent="0.25">
      <c r="A3155" s="67" t="s">
        <v>1334</v>
      </c>
      <c r="B3155" s="67" t="s">
        <v>4387</v>
      </c>
      <c r="C3155" s="6">
        <v>328.512</v>
      </c>
      <c r="D3155" s="6">
        <v>5.8000000000000003E-2</v>
      </c>
      <c r="E3155" s="8">
        <v>43417</v>
      </c>
      <c r="F3155">
        <f t="shared" si="49"/>
        <v>2018</v>
      </c>
    </row>
    <row r="3156" spans="1:6" x14ac:dyDescent="0.25">
      <c r="A3156" s="67" t="s">
        <v>1334</v>
      </c>
      <c r="B3156" s="67" t="s">
        <v>4387</v>
      </c>
      <c r="C3156" s="6">
        <v>294.52800000000002</v>
      </c>
      <c r="D3156" s="6">
        <v>5.1999999999999998E-2</v>
      </c>
      <c r="E3156" s="8">
        <v>43417</v>
      </c>
      <c r="F3156">
        <f t="shared" si="49"/>
        <v>2018</v>
      </c>
    </row>
    <row r="3157" spans="1:6" x14ac:dyDescent="0.25">
      <c r="A3157" s="67" t="s">
        <v>1334</v>
      </c>
      <c r="B3157" s="67" t="s">
        <v>4387</v>
      </c>
      <c r="C3157" s="6">
        <v>2650.752</v>
      </c>
      <c r="D3157" s="6">
        <v>0.46800000000000003</v>
      </c>
      <c r="E3157" s="8">
        <v>43417</v>
      </c>
      <c r="F3157">
        <f t="shared" si="49"/>
        <v>2018</v>
      </c>
    </row>
    <row r="3158" spans="1:6" x14ac:dyDescent="0.25">
      <c r="A3158" s="67" t="s">
        <v>1334</v>
      </c>
      <c r="B3158" s="67" t="s">
        <v>4387</v>
      </c>
      <c r="C3158" s="6">
        <v>526.75199999999995</v>
      </c>
      <c r="D3158" s="6">
        <v>9.2999999999999999E-2</v>
      </c>
      <c r="E3158" s="8">
        <v>43417</v>
      </c>
      <c r="F3158">
        <f t="shared" si="49"/>
        <v>2018</v>
      </c>
    </row>
    <row r="3159" spans="1:6" x14ac:dyDescent="0.25">
      <c r="A3159" s="67" t="s">
        <v>1334</v>
      </c>
      <c r="B3159" s="67" t="s">
        <v>4388</v>
      </c>
      <c r="C3159" s="6">
        <v>0</v>
      </c>
      <c r="D3159" s="6">
        <v>0</v>
      </c>
      <c r="E3159" s="8">
        <v>43419</v>
      </c>
      <c r="F3159">
        <f t="shared" si="49"/>
        <v>2018</v>
      </c>
    </row>
    <row r="3160" spans="1:6" x14ac:dyDescent="0.25">
      <c r="A3160" s="67" t="s">
        <v>1334</v>
      </c>
      <c r="B3160" s="67" t="s">
        <v>4388</v>
      </c>
      <c r="C3160" s="6">
        <v>242.88</v>
      </c>
      <c r="D3160" s="6">
        <v>6.9000000000000006E-2</v>
      </c>
      <c r="E3160" s="8">
        <v>43419</v>
      </c>
      <c r="F3160">
        <f t="shared" si="49"/>
        <v>2018</v>
      </c>
    </row>
    <row r="3161" spans="1:6" x14ac:dyDescent="0.25">
      <c r="A3161" s="67" t="s">
        <v>1334</v>
      </c>
      <c r="B3161" s="67" t="s">
        <v>4388</v>
      </c>
      <c r="C3161" s="6">
        <v>242.88</v>
      </c>
      <c r="D3161" s="6">
        <v>6.9000000000000006E-2</v>
      </c>
      <c r="E3161" s="8">
        <v>43419</v>
      </c>
      <c r="F3161">
        <f t="shared" si="49"/>
        <v>2018</v>
      </c>
    </row>
    <row r="3162" spans="1:6" x14ac:dyDescent="0.25">
      <c r="A3162" s="67" t="s">
        <v>1334</v>
      </c>
      <c r="B3162" s="67" t="s">
        <v>4388</v>
      </c>
      <c r="C3162" s="6">
        <v>1805.76</v>
      </c>
      <c r="D3162" s="6">
        <v>0.51300000000000001</v>
      </c>
      <c r="E3162" s="8">
        <v>43419</v>
      </c>
      <c r="F3162">
        <f t="shared" si="49"/>
        <v>2018</v>
      </c>
    </row>
    <row r="3163" spans="1:6" x14ac:dyDescent="0.25">
      <c r="A3163" s="67" t="s">
        <v>1334</v>
      </c>
      <c r="B3163" s="67" t="s">
        <v>4389</v>
      </c>
      <c r="C3163" s="6">
        <v>211.34399999999999</v>
      </c>
      <c r="D3163" s="6">
        <v>5.0999999999999997E-2</v>
      </c>
      <c r="E3163" s="8">
        <v>43406</v>
      </c>
      <c r="F3163">
        <f t="shared" si="49"/>
        <v>2018</v>
      </c>
    </row>
    <row r="3164" spans="1:6" x14ac:dyDescent="0.25">
      <c r="A3164" s="67" t="s">
        <v>1334</v>
      </c>
      <c r="B3164" s="67" t="s">
        <v>4389</v>
      </c>
      <c r="C3164" s="6">
        <v>211.34399999999999</v>
      </c>
      <c r="D3164" s="6">
        <v>5.0999999999999997E-2</v>
      </c>
      <c r="E3164" s="8">
        <v>43406</v>
      </c>
      <c r="F3164">
        <f t="shared" si="49"/>
        <v>2018</v>
      </c>
    </row>
    <row r="3165" spans="1:6" x14ac:dyDescent="0.25">
      <c r="A3165" s="67" t="s">
        <v>1334</v>
      </c>
      <c r="B3165" s="67" t="s">
        <v>4389</v>
      </c>
      <c r="C3165" s="6">
        <v>4649.5680000000002</v>
      </c>
      <c r="D3165" s="6">
        <v>1.1220000000000001</v>
      </c>
      <c r="E3165" s="8">
        <v>43406</v>
      </c>
      <c r="F3165">
        <f t="shared" si="49"/>
        <v>2018</v>
      </c>
    </row>
    <row r="3166" spans="1:6" x14ac:dyDescent="0.25">
      <c r="A3166" s="67" t="s">
        <v>1334</v>
      </c>
      <c r="B3166" s="67" t="s">
        <v>4389</v>
      </c>
      <c r="C3166" s="6">
        <v>2370.3679999999999</v>
      </c>
      <c r="D3166" s="6">
        <v>0.57199999999999995</v>
      </c>
      <c r="E3166" s="8">
        <v>43406</v>
      </c>
      <c r="F3166">
        <f t="shared" si="49"/>
        <v>2018</v>
      </c>
    </row>
    <row r="3167" spans="1:6" x14ac:dyDescent="0.25">
      <c r="A3167" s="67" t="s">
        <v>1334</v>
      </c>
      <c r="B3167" s="67" t="s">
        <v>4390</v>
      </c>
      <c r="C3167" s="6">
        <v>0</v>
      </c>
      <c r="D3167" s="6">
        <v>0</v>
      </c>
      <c r="E3167" s="8">
        <v>43424</v>
      </c>
      <c r="F3167">
        <f t="shared" si="49"/>
        <v>2018</v>
      </c>
    </row>
    <row r="3168" spans="1:6" x14ac:dyDescent="0.25">
      <c r="A3168" s="67" t="s">
        <v>1334</v>
      </c>
      <c r="B3168" s="67" t="s">
        <v>4390</v>
      </c>
      <c r="C3168" s="6">
        <v>97.847999999999999</v>
      </c>
      <c r="D3168" s="6">
        <v>2.7E-2</v>
      </c>
      <c r="E3168" s="8">
        <v>43424</v>
      </c>
      <c r="F3168">
        <f t="shared" si="49"/>
        <v>2018</v>
      </c>
    </row>
    <row r="3169" spans="1:6" x14ac:dyDescent="0.25">
      <c r="A3169" s="67" t="s">
        <v>1334</v>
      </c>
      <c r="B3169" s="67" t="s">
        <v>4390</v>
      </c>
      <c r="C3169" s="6">
        <v>376.89600000000002</v>
      </c>
      <c r="D3169" s="6">
        <v>0.104</v>
      </c>
      <c r="E3169" s="8">
        <v>43424</v>
      </c>
      <c r="F3169">
        <f t="shared" si="49"/>
        <v>2018</v>
      </c>
    </row>
    <row r="3170" spans="1:6" x14ac:dyDescent="0.25">
      <c r="A3170" s="67" t="s">
        <v>1334</v>
      </c>
      <c r="B3170" s="67" t="s">
        <v>4390</v>
      </c>
      <c r="C3170" s="6">
        <v>322.536</v>
      </c>
      <c r="D3170" s="6">
        <v>8.8999999999999996E-2</v>
      </c>
      <c r="E3170" s="8">
        <v>43424</v>
      </c>
      <c r="F3170">
        <f t="shared" si="49"/>
        <v>2018</v>
      </c>
    </row>
    <row r="3171" spans="1:6" x14ac:dyDescent="0.25">
      <c r="A3171" s="67" t="s">
        <v>1334</v>
      </c>
      <c r="B3171" s="67" t="s">
        <v>4390</v>
      </c>
      <c r="C3171" s="6">
        <v>431.25599999999997</v>
      </c>
      <c r="D3171" s="6">
        <v>0.11899999999999999</v>
      </c>
      <c r="E3171" s="8">
        <v>43424</v>
      </c>
      <c r="F3171">
        <f t="shared" si="49"/>
        <v>2018</v>
      </c>
    </row>
    <row r="3172" spans="1:6" x14ac:dyDescent="0.25">
      <c r="A3172" s="67" t="s">
        <v>1334</v>
      </c>
      <c r="B3172" s="67" t="s">
        <v>4390</v>
      </c>
      <c r="C3172" s="6">
        <v>1293.768</v>
      </c>
      <c r="D3172" s="6">
        <v>0.35699999999999998</v>
      </c>
      <c r="E3172" s="8">
        <v>43424</v>
      </c>
      <c r="F3172">
        <f t="shared" si="49"/>
        <v>2018</v>
      </c>
    </row>
    <row r="3173" spans="1:6" x14ac:dyDescent="0.25">
      <c r="A3173" s="67" t="s">
        <v>1334</v>
      </c>
      <c r="B3173" s="67" t="s">
        <v>4390</v>
      </c>
      <c r="C3173" s="6">
        <v>1290.144</v>
      </c>
      <c r="D3173" s="6">
        <v>0.35599999999999998</v>
      </c>
      <c r="E3173" s="8">
        <v>43424</v>
      </c>
      <c r="F3173">
        <f t="shared" si="49"/>
        <v>2018</v>
      </c>
    </row>
    <row r="3174" spans="1:6" x14ac:dyDescent="0.25">
      <c r="A3174" s="67" t="s">
        <v>1334</v>
      </c>
      <c r="B3174" s="67" t="s">
        <v>4390</v>
      </c>
      <c r="C3174" s="6">
        <v>1290.144</v>
      </c>
      <c r="D3174" s="6">
        <v>0.35599999999999998</v>
      </c>
      <c r="E3174" s="8">
        <v>43424</v>
      </c>
      <c r="F3174">
        <f t="shared" si="49"/>
        <v>2018</v>
      </c>
    </row>
    <row r="3175" spans="1:6" x14ac:dyDescent="0.25">
      <c r="A3175" s="67" t="s">
        <v>1334</v>
      </c>
      <c r="B3175" s="67" t="s">
        <v>4391</v>
      </c>
      <c r="C3175" s="6">
        <v>0</v>
      </c>
      <c r="D3175" s="6">
        <v>0</v>
      </c>
      <c r="E3175" s="8">
        <v>43430</v>
      </c>
      <c r="F3175">
        <f t="shared" si="49"/>
        <v>2018</v>
      </c>
    </row>
    <row r="3176" spans="1:6" x14ac:dyDescent="0.25">
      <c r="A3176" s="67" t="s">
        <v>1334</v>
      </c>
      <c r="B3176" s="67" t="s">
        <v>4391</v>
      </c>
      <c r="C3176" s="6">
        <v>194.922</v>
      </c>
      <c r="D3176" s="6">
        <v>5.0999999999999997E-2</v>
      </c>
      <c r="E3176" s="8">
        <v>43430</v>
      </c>
      <c r="F3176">
        <f t="shared" si="49"/>
        <v>2018</v>
      </c>
    </row>
    <row r="3177" spans="1:6" x14ac:dyDescent="0.25">
      <c r="A3177" s="67" t="s">
        <v>1334</v>
      </c>
      <c r="B3177" s="67" t="s">
        <v>4391</v>
      </c>
      <c r="C3177" s="6">
        <v>194.922</v>
      </c>
      <c r="D3177" s="6">
        <v>5.0999999999999997E-2</v>
      </c>
      <c r="E3177" s="8">
        <v>43430</v>
      </c>
      <c r="F3177">
        <f t="shared" si="49"/>
        <v>2018</v>
      </c>
    </row>
    <row r="3178" spans="1:6" x14ac:dyDescent="0.25">
      <c r="A3178" s="67" t="s">
        <v>1334</v>
      </c>
      <c r="B3178" s="67" t="s">
        <v>4391</v>
      </c>
      <c r="C3178" s="6">
        <v>389.84399999999999</v>
      </c>
      <c r="D3178" s="6">
        <v>0.10199999999999999</v>
      </c>
      <c r="E3178" s="8">
        <v>43430</v>
      </c>
      <c r="F3178">
        <f t="shared" si="49"/>
        <v>2018</v>
      </c>
    </row>
    <row r="3179" spans="1:6" x14ac:dyDescent="0.25">
      <c r="A3179" s="67" t="s">
        <v>1334</v>
      </c>
      <c r="B3179" s="67" t="s">
        <v>4391</v>
      </c>
      <c r="C3179" s="6">
        <v>389.84399999999999</v>
      </c>
      <c r="D3179" s="6">
        <v>0.10199999999999999</v>
      </c>
      <c r="E3179" s="8">
        <v>43430</v>
      </c>
      <c r="F3179">
        <f t="shared" si="49"/>
        <v>2018</v>
      </c>
    </row>
    <row r="3180" spans="1:6" x14ac:dyDescent="0.25">
      <c r="A3180" s="67" t="s">
        <v>1334</v>
      </c>
      <c r="B3180" s="67" t="s">
        <v>4391</v>
      </c>
      <c r="C3180" s="6">
        <v>619.16399999999999</v>
      </c>
      <c r="D3180" s="6">
        <v>0.16200000000000001</v>
      </c>
      <c r="E3180" s="8">
        <v>43430</v>
      </c>
      <c r="F3180">
        <f t="shared" si="49"/>
        <v>2018</v>
      </c>
    </row>
    <row r="3181" spans="1:6" x14ac:dyDescent="0.25">
      <c r="A3181" s="67" t="s">
        <v>1334</v>
      </c>
      <c r="B3181" s="67" t="s">
        <v>4391</v>
      </c>
      <c r="C3181" s="6">
        <v>2981.16</v>
      </c>
      <c r="D3181" s="6">
        <v>0.78</v>
      </c>
      <c r="E3181" s="8">
        <v>43430</v>
      </c>
      <c r="F3181">
        <f t="shared" si="49"/>
        <v>2018</v>
      </c>
    </row>
    <row r="3182" spans="1:6" x14ac:dyDescent="0.25">
      <c r="A3182" s="67" t="s">
        <v>1334</v>
      </c>
      <c r="B3182" s="67" t="s">
        <v>4391</v>
      </c>
      <c r="C3182" s="6">
        <v>527.43600000000004</v>
      </c>
      <c r="D3182" s="6">
        <v>0.13800000000000001</v>
      </c>
      <c r="E3182" s="8">
        <v>43430</v>
      </c>
      <c r="F3182">
        <f t="shared" si="49"/>
        <v>2018</v>
      </c>
    </row>
    <row r="3183" spans="1:6" x14ac:dyDescent="0.25">
      <c r="A3183" s="67" t="s">
        <v>1334</v>
      </c>
      <c r="B3183" s="67" t="s">
        <v>4391</v>
      </c>
      <c r="C3183" s="6">
        <v>909.63599999999997</v>
      </c>
      <c r="D3183" s="6">
        <v>0.23799999999999999</v>
      </c>
      <c r="E3183" s="8">
        <v>43430</v>
      </c>
      <c r="F3183">
        <f t="shared" si="49"/>
        <v>2018</v>
      </c>
    </row>
    <row r="3184" spans="1:6" x14ac:dyDescent="0.25">
      <c r="A3184" s="67" t="s">
        <v>1334</v>
      </c>
      <c r="B3184" s="67" t="s">
        <v>4392</v>
      </c>
      <c r="C3184" s="6">
        <v>2412.0720000000001</v>
      </c>
      <c r="D3184" s="6">
        <v>0.46800000000000003</v>
      </c>
      <c r="E3184" s="8">
        <v>43433</v>
      </c>
      <c r="F3184">
        <f t="shared" si="49"/>
        <v>2018</v>
      </c>
    </row>
    <row r="3185" spans="1:6" x14ac:dyDescent="0.25">
      <c r="A3185" s="67" t="s">
        <v>1334</v>
      </c>
      <c r="B3185" s="67" t="s">
        <v>4392</v>
      </c>
      <c r="C3185" s="6">
        <v>0</v>
      </c>
      <c r="D3185" s="6">
        <v>0</v>
      </c>
      <c r="E3185" s="8">
        <v>43433</v>
      </c>
      <c r="F3185">
        <f t="shared" si="49"/>
        <v>2018</v>
      </c>
    </row>
    <row r="3186" spans="1:6" x14ac:dyDescent="0.25">
      <c r="A3186" s="67" t="s">
        <v>1334</v>
      </c>
      <c r="B3186" s="67" t="s">
        <v>4392</v>
      </c>
      <c r="C3186" s="6">
        <v>525.70799999999997</v>
      </c>
      <c r="D3186" s="6">
        <v>0.10199999999999999</v>
      </c>
      <c r="E3186" s="8">
        <v>43433</v>
      </c>
      <c r="F3186">
        <f t="shared" si="49"/>
        <v>2018</v>
      </c>
    </row>
    <row r="3187" spans="1:6" x14ac:dyDescent="0.25">
      <c r="A3187" s="67" t="s">
        <v>1334</v>
      </c>
      <c r="B3187" s="67" t="s">
        <v>4392</v>
      </c>
      <c r="C3187" s="6">
        <v>221.62200000000001</v>
      </c>
      <c r="D3187" s="6">
        <v>4.2999999999999997E-2</v>
      </c>
      <c r="E3187" s="8">
        <v>43433</v>
      </c>
      <c r="F3187">
        <f t="shared" si="49"/>
        <v>2018</v>
      </c>
    </row>
    <row r="3188" spans="1:6" x14ac:dyDescent="0.25">
      <c r="A3188" s="67" t="s">
        <v>1334</v>
      </c>
      <c r="B3188" s="67" t="s">
        <v>4392</v>
      </c>
      <c r="C3188" s="6">
        <v>221.62200000000001</v>
      </c>
      <c r="D3188" s="6">
        <v>4.2999999999999997E-2</v>
      </c>
      <c r="E3188" s="8">
        <v>43433</v>
      </c>
      <c r="F3188">
        <f t="shared" si="49"/>
        <v>2018</v>
      </c>
    </row>
    <row r="3189" spans="1:6" x14ac:dyDescent="0.25">
      <c r="A3189" s="67" t="s">
        <v>1334</v>
      </c>
      <c r="B3189" s="67" t="s">
        <v>4392</v>
      </c>
      <c r="C3189" s="6">
        <v>221.62200000000001</v>
      </c>
      <c r="D3189" s="6">
        <v>4.2999999999999997E-2</v>
      </c>
      <c r="E3189" s="8">
        <v>43433</v>
      </c>
      <c r="F3189">
        <f t="shared" si="49"/>
        <v>2018</v>
      </c>
    </row>
    <row r="3190" spans="1:6" x14ac:dyDescent="0.25">
      <c r="A3190" s="67" t="s">
        <v>1334</v>
      </c>
      <c r="B3190" s="67" t="s">
        <v>4392</v>
      </c>
      <c r="C3190" s="6">
        <v>443.24400000000003</v>
      </c>
      <c r="D3190" s="6">
        <v>8.5999999999999993E-2</v>
      </c>
      <c r="E3190" s="8">
        <v>43433</v>
      </c>
      <c r="F3190">
        <f t="shared" si="49"/>
        <v>2018</v>
      </c>
    </row>
    <row r="3191" spans="1:6" x14ac:dyDescent="0.25">
      <c r="A3191" s="67" t="s">
        <v>1334</v>
      </c>
      <c r="B3191" s="67" t="s">
        <v>4392</v>
      </c>
      <c r="C3191" s="6">
        <v>664.86599999999999</v>
      </c>
      <c r="D3191" s="6">
        <v>0.129</v>
      </c>
      <c r="E3191" s="8">
        <v>43433</v>
      </c>
      <c r="F3191">
        <f t="shared" si="49"/>
        <v>2018</v>
      </c>
    </row>
    <row r="3192" spans="1:6" x14ac:dyDescent="0.25">
      <c r="A3192" s="67" t="s">
        <v>1334</v>
      </c>
      <c r="B3192" s="67" t="s">
        <v>4392</v>
      </c>
      <c r="C3192" s="6">
        <v>886.48800000000006</v>
      </c>
      <c r="D3192" s="6">
        <v>0.17199999999999999</v>
      </c>
      <c r="E3192" s="8">
        <v>43433</v>
      </c>
      <c r="F3192">
        <f t="shared" si="49"/>
        <v>2018</v>
      </c>
    </row>
    <row r="3193" spans="1:6" x14ac:dyDescent="0.25">
      <c r="A3193" s="67" t="s">
        <v>1334</v>
      </c>
      <c r="B3193" s="67" t="s">
        <v>4392</v>
      </c>
      <c r="C3193" s="6">
        <v>1108.1099999999999</v>
      </c>
      <c r="D3193" s="6">
        <v>0.215</v>
      </c>
      <c r="E3193" s="8">
        <v>43433</v>
      </c>
      <c r="F3193">
        <f t="shared" si="49"/>
        <v>2018</v>
      </c>
    </row>
    <row r="3194" spans="1:6" x14ac:dyDescent="0.25">
      <c r="A3194" s="67" t="s">
        <v>1334</v>
      </c>
      <c r="B3194" s="67" t="s">
        <v>4392</v>
      </c>
      <c r="C3194" s="6">
        <v>1772.9760000000001</v>
      </c>
      <c r="D3194" s="6">
        <v>0.34399999999999997</v>
      </c>
      <c r="E3194" s="8">
        <v>43433</v>
      </c>
      <c r="F3194">
        <f t="shared" si="49"/>
        <v>2018</v>
      </c>
    </row>
    <row r="3195" spans="1:6" x14ac:dyDescent="0.25">
      <c r="A3195" s="67" t="s">
        <v>1334</v>
      </c>
      <c r="B3195" s="67" t="s">
        <v>4392</v>
      </c>
      <c r="C3195" s="6">
        <v>1994.598</v>
      </c>
      <c r="D3195" s="6">
        <v>0.38700000000000001</v>
      </c>
      <c r="E3195" s="8">
        <v>43433</v>
      </c>
      <c r="F3195">
        <f t="shared" si="49"/>
        <v>2018</v>
      </c>
    </row>
    <row r="3196" spans="1:6" x14ac:dyDescent="0.25">
      <c r="A3196" s="67" t="s">
        <v>1334</v>
      </c>
      <c r="B3196" s="67" t="s">
        <v>4392</v>
      </c>
      <c r="C3196" s="6">
        <v>278.31599999999997</v>
      </c>
      <c r="D3196" s="6">
        <v>5.3999999999999999E-2</v>
      </c>
      <c r="E3196" s="8">
        <v>43433</v>
      </c>
      <c r="F3196">
        <f t="shared" si="49"/>
        <v>2018</v>
      </c>
    </row>
    <row r="3197" spans="1:6" x14ac:dyDescent="0.25">
      <c r="A3197" s="67" t="s">
        <v>1334</v>
      </c>
      <c r="B3197" s="67" t="s">
        <v>4392</v>
      </c>
      <c r="C3197" s="6">
        <v>278.31599999999997</v>
      </c>
      <c r="D3197" s="6">
        <v>5.3999999999999999E-2</v>
      </c>
      <c r="E3197" s="8">
        <v>43433</v>
      </c>
      <c r="F3197">
        <f t="shared" si="49"/>
        <v>2018</v>
      </c>
    </row>
    <row r="3198" spans="1:6" x14ac:dyDescent="0.25">
      <c r="A3198" s="67" t="s">
        <v>1334</v>
      </c>
      <c r="B3198" s="67" t="s">
        <v>4392</v>
      </c>
      <c r="C3198" s="6">
        <v>2164.6799999999998</v>
      </c>
      <c r="D3198" s="6">
        <v>0.42</v>
      </c>
      <c r="E3198" s="8">
        <v>43433</v>
      </c>
      <c r="F3198">
        <f t="shared" si="49"/>
        <v>2018</v>
      </c>
    </row>
    <row r="3199" spans="1:6" x14ac:dyDescent="0.25">
      <c r="A3199" s="67" t="s">
        <v>1334</v>
      </c>
      <c r="B3199" s="67" t="s">
        <v>4392</v>
      </c>
      <c r="C3199" s="6">
        <v>273.16199999999998</v>
      </c>
      <c r="D3199" s="6">
        <v>5.2999999999999999E-2</v>
      </c>
      <c r="E3199" s="8">
        <v>43433</v>
      </c>
      <c r="F3199">
        <f t="shared" si="49"/>
        <v>2018</v>
      </c>
    </row>
    <row r="3200" spans="1:6" x14ac:dyDescent="0.25">
      <c r="A3200" s="67" t="s">
        <v>1334</v>
      </c>
      <c r="B3200" s="67" t="s">
        <v>4392</v>
      </c>
      <c r="C3200" s="6">
        <v>92.772000000000006</v>
      </c>
      <c r="D3200" s="6">
        <v>1.7999999999999999E-2</v>
      </c>
      <c r="E3200" s="8">
        <v>43433</v>
      </c>
      <c r="F3200">
        <f t="shared" si="49"/>
        <v>2018</v>
      </c>
    </row>
    <row r="3201" spans="1:6" x14ac:dyDescent="0.25">
      <c r="A3201" s="67" t="s">
        <v>1334</v>
      </c>
      <c r="B3201" s="67" t="s">
        <v>4392</v>
      </c>
      <c r="C3201" s="6">
        <v>2628</v>
      </c>
      <c r="D3201" s="6">
        <v>0.6</v>
      </c>
      <c r="E3201" s="8">
        <v>43433</v>
      </c>
      <c r="F3201">
        <f t="shared" si="49"/>
        <v>2018</v>
      </c>
    </row>
    <row r="3202" spans="1:6" x14ac:dyDescent="0.25">
      <c r="A3202" s="67" t="s">
        <v>1334</v>
      </c>
      <c r="B3202" s="67" t="s">
        <v>4392</v>
      </c>
      <c r="C3202" s="6">
        <v>82.463999999999999</v>
      </c>
      <c r="D3202" s="6">
        <v>1.6E-2</v>
      </c>
      <c r="E3202" s="8">
        <v>43433</v>
      </c>
      <c r="F3202">
        <f t="shared" si="49"/>
        <v>2018</v>
      </c>
    </row>
    <row r="3203" spans="1:6" x14ac:dyDescent="0.25">
      <c r="A3203" s="67" t="s">
        <v>1334</v>
      </c>
      <c r="B3203" s="67" t="s">
        <v>4392</v>
      </c>
      <c r="C3203" s="6">
        <v>448.39800000000002</v>
      </c>
      <c r="D3203" s="6">
        <v>8.6999999999999994E-2</v>
      </c>
      <c r="E3203" s="8">
        <v>43433</v>
      </c>
      <c r="F3203">
        <f t="shared" ref="F3203:F3266" si="50">YEAR(E3203)</f>
        <v>2018</v>
      </c>
    </row>
    <row r="3204" spans="1:6" x14ac:dyDescent="0.25">
      <c r="A3204" s="67" t="s">
        <v>1334</v>
      </c>
      <c r="B3204" s="67" t="s">
        <v>4392</v>
      </c>
      <c r="C3204" s="6">
        <v>190.69800000000001</v>
      </c>
      <c r="D3204" s="6">
        <v>3.6999999999999998E-2</v>
      </c>
      <c r="E3204" s="8">
        <v>43433</v>
      </c>
      <c r="F3204">
        <f t="shared" si="50"/>
        <v>2018</v>
      </c>
    </row>
    <row r="3205" spans="1:6" x14ac:dyDescent="0.25">
      <c r="A3205" s="67" t="s">
        <v>1334</v>
      </c>
      <c r="B3205" s="67" t="s">
        <v>4393</v>
      </c>
      <c r="C3205" s="6">
        <v>3761.712</v>
      </c>
      <c r="D3205" s="6">
        <v>1.038</v>
      </c>
      <c r="E3205" s="8">
        <v>43412</v>
      </c>
      <c r="F3205">
        <f t="shared" si="50"/>
        <v>2018</v>
      </c>
    </row>
    <row r="3206" spans="1:6" x14ac:dyDescent="0.25">
      <c r="A3206" s="67" t="s">
        <v>1334</v>
      </c>
      <c r="B3206" s="67" t="s">
        <v>4393</v>
      </c>
      <c r="C3206" s="6">
        <v>0</v>
      </c>
      <c r="D3206" s="6">
        <v>0</v>
      </c>
      <c r="E3206" s="8">
        <v>43412</v>
      </c>
      <c r="F3206">
        <f t="shared" si="50"/>
        <v>2018</v>
      </c>
    </row>
    <row r="3207" spans="1:6" x14ac:dyDescent="0.25">
      <c r="A3207" s="67" t="s">
        <v>1334</v>
      </c>
      <c r="B3207" s="67" t="s">
        <v>4393</v>
      </c>
      <c r="C3207" s="6">
        <v>369.64800000000002</v>
      </c>
      <c r="D3207" s="6">
        <v>0.10199999999999999</v>
      </c>
      <c r="E3207" s="8">
        <v>43412</v>
      </c>
      <c r="F3207">
        <f t="shared" si="50"/>
        <v>2018</v>
      </c>
    </row>
    <row r="3208" spans="1:6" x14ac:dyDescent="0.25">
      <c r="A3208" s="67" t="s">
        <v>1334</v>
      </c>
      <c r="B3208" s="67" t="s">
        <v>4393</v>
      </c>
      <c r="C3208" s="6">
        <v>195.696</v>
      </c>
      <c r="D3208" s="6">
        <v>5.3999999999999999E-2</v>
      </c>
      <c r="E3208" s="8">
        <v>43412</v>
      </c>
      <c r="F3208">
        <f t="shared" si="50"/>
        <v>2018</v>
      </c>
    </row>
    <row r="3209" spans="1:6" x14ac:dyDescent="0.25">
      <c r="A3209" s="67" t="s">
        <v>1334</v>
      </c>
      <c r="B3209" s="67" t="s">
        <v>4393</v>
      </c>
      <c r="C3209" s="6">
        <v>1050.96</v>
      </c>
      <c r="D3209" s="6">
        <v>0.28999999999999998</v>
      </c>
      <c r="E3209" s="8">
        <v>43412</v>
      </c>
      <c r="F3209">
        <f t="shared" si="50"/>
        <v>2018</v>
      </c>
    </row>
    <row r="3210" spans="1:6" x14ac:dyDescent="0.25">
      <c r="A3210" s="67" t="s">
        <v>1334</v>
      </c>
      <c r="B3210" s="67" t="s">
        <v>4393</v>
      </c>
      <c r="C3210" s="6">
        <v>753.79200000000003</v>
      </c>
      <c r="D3210" s="6">
        <v>0.20799999999999999</v>
      </c>
      <c r="E3210" s="8">
        <v>43412</v>
      </c>
      <c r="F3210">
        <f t="shared" si="50"/>
        <v>2018</v>
      </c>
    </row>
    <row r="3211" spans="1:6" x14ac:dyDescent="0.25">
      <c r="A3211" s="67" t="s">
        <v>1334</v>
      </c>
      <c r="B3211" s="67" t="s">
        <v>4393</v>
      </c>
      <c r="C3211" s="6">
        <v>750.16800000000001</v>
      </c>
      <c r="D3211" s="6">
        <v>0.20699999999999999</v>
      </c>
      <c r="E3211" s="8">
        <v>43412</v>
      </c>
      <c r="F3211">
        <f t="shared" si="50"/>
        <v>2018</v>
      </c>
    </row>
    <row r="3212" spans="1:6" x14ac:dyDescent="0.25">
      <c r="A3212" s="67" t="s">
        <v>1334</v>
      </c>
      <c r="B3212" s="67" t="s">
        <v>4393</v>
      </c>
      <c r="C3212" s="6">
        <v>2250.5039999999999</v>
      </c>
      <c r="D3212" s="6">
        <v>0.621</v>
      </c>
      <c r="E3212" s="8">
        <v>43412</v>
      </c>
      <c r="F3212">
        <f t="shared" si="50"/>
        <v>2018</v>
      </c>
    </row>
    <row r="3213" spans="1:6" x14ac:dyDescent="0.25">
      <c r="A3213" s="67" t="s">
        <v>1334</v>
      </c>
      <c r="B3213" s="67" t="s">
        <v>4394</v>
      </c>
      <c r="C3213" s="6">
        <v>0</v>
      </c>
      <c r="D3213" s="6">
        <v>0</v>
      </c>
      <c r="E3213" s="8">
        <v>43431</v>
      </c>
      <c r="F3213">
        <f t="shared" si="50"/>
        <v>2018</v>
      </c>
    </row>
    <row r="3214" spans="1:6" x14ac:dyDescent="0.25">
      <c r="A3214" s="67" t="s">
        <v>1334</v>
      </c>
      <c r="B3214" s="67" t="s">
        <v>4394</v>
      </c>
      <c r="C3214" s="6">
        <v>190.08</v>
      </c>
      <c r="D3214" s="6">
        <v>5.3999999999999999E-2</v>
      </c>
      <c r="E3214" s="8">
        <v>43431</v>
      </c>
      <c r="F3214">
        <f t="shared" si="50"/>
        <v>2018</v>
      </c>
    </row>
    <row r="3215" spans="1:6" x14ac:dyDescent="0.25">
      <c r="A3215" s="67" t="s">
        <v>1334</v>
      </c>
      <c r="B3215" s="67" t="s">
        <v>4394</v>
      </c>
      <c r="C3215" s="6">
        <v>1098.24</v>
      </c>
      <c r="D3215" s="6">
        <v>0.312</v>
      </c>
      <c r="E3215" s="8">
        <v>43431</v>
      </c>
      <c r="F3215">
        <f t="shared" si="50"/>
        <v>2018</v>
      </c>
    </row>
    <row r="3216" spans="1:6" x14ac:dyDescent="0.25">
      <c r="A3216" s="67" t="s">
        <v>1334</v>
      </c>
      <c r="B3216" s="67" t="s">
        <v>4394</v>
      </c>
      <c r="C3216" s="6">
        <v>242.88</v>
      </c>
      <c r="D3216" s="6">
        <v>6.9000000000000006E-2</v>
      </c>
      <c r="E3216" s="8">
        <v>43431</v>
      </c>
      <c r="F3216">
        <f t="shared" si="50"/>
        <v>2018</v>
      </c>
    </row>
    <row r="3217" spans="1:6" x14ac:dyDescent="0.25">
      <c r="A3217" s="67" t="s">
        <v>1334</v>
      </c>
      <c r="B3217" s="67" t="s">
        <v>4394</v>
      </c>
      <c r="C3217" s="6">
        <v>242.88</v>
      </c>
      <c r="D3217" s="6">
        <v>6.9000000000000006E-2</v>
      </c>
      <c r="E3217" s="8">
        <v>43431</v>
      </c>
      <c r="F3217">
        <f t="shared" si="50"/>
        <v>2018</v>
      </c>
    </row>
    <row r="3218" spans="1:6" x14ac:dyDescent="0.25">
      <c r="A3218" s="67" t="s">
        <v>1334</v>
      </c>
      <c r="B3218" s="67" t="s">
        <v>4394</v>
      </c>
      <c r="C3218" s="6">
        <v>837.76</v>
      </c>
      <c r="D3218" s="6">
        <v>0.23799999999999999</v>
      </c>
      <c r="E3218" s="8">
        <v>43431</v>
      </c>
      <c r="F3218">
        <f t="shared" si="50"/>
        <v>2018</v>
      </c>
    </row>
    <row r="3219" spans="1:6" x14ac:dyDescent="0.25">
      <c r="A3219" s="67" t="s">
        <v>1334</v>
      </c>
      <c r="B3219" s="67" t="s">
        <v>4394</v>
      </c>
      <c r="C3219" s="6">
        <v>1879.68</v>
      </c>
      <c r="D3219" s="6">
        <v>0.53400000000000003</v>
      </c>
      <c r="E3219" s="8">
        <v>43431</v>
      </c>
      <c r="F3219">
        <f t="shared" si="50"/>
        <v>2018</v>
      </c>
    </row>
    <row r="3220" spans="1:6" x14ac:dyDescent="0.25">
      <c r="A3220" s="67" t="s">
        <v>1334</v>
      </c>
      <c r="B3220" s="67" t="s">
        <v>4394</v>
      </c>
      <c r="C3220" s="6">
        <v>1879.68</v>
      </c>
      <c r="D3220" s="6">
        <v>0.53400000000000003</v>
      </c>
      <c r="E3220" s="8">
        <v>43431</v>
      </c>
      <c r="F3220">
        <f t="shared" si="50"/>
        <v>2018</v>
      </c>
    </row>
    <row r="3221" spans="1:6" x14ac:dyDescent="0.25">
      <c r="A3221" s="67" t="s">
        <v>1334</v>
      </c>
      <c r="B3221" s="67" t="s">
        <v>4395</v>
      </c>
      <c r="C3221" s="6">
        <v>0</v>
      </c>
      <c r="D3221" s="6">
        <v>0</v>
      </c>
      <c r="E3221" s="8">
        <v>43418</v>
      </c>
      <c r="F3221">
        <f t="shared" si="50"/>
        <v>2018</v>
      </c>
    </row>
    <row r="3222" spans="1:6" x14ac:dyDescent="0.25">
      <c r="A3222" s="67" t="s">
        <v>1334</v>
      </c>
      <c r="B3222" s="67" t="s">
        <v>4395</v>
      </c>
      <c r="C3222" s="6">
        <v>1633.28</v>
      </c>
      <c r="D3222" s="6">
        <v>0.46400000000000002</v>
      </c>
      <c r="E3222" s="8">
        <v>43418</v>
      </c>
      <c r="F3222">
        <f t="shared" si="50"/>
        <v>2018</v>
      </c>
    </row>
    <row r="3223" spans="1:6" x14ac:dyDescent="0.25">
      <c r="A3223" s="67" t="s">
        <v>1334</v>
      </c>
      <c r="B3223" s="67" t="s">
        <v>4395</v>
      </c>
      <c r="C3223" s="6">
        <v>485.76</v>
      </c>
      <c r="D3223" s="6">
        <v>0.13800000000000001</v>
      </c>
      <c r="E3223" s="8">
        <v>43418</v>
      </c>
      <c r="F3223">
        <f t="shared" si="50"/>
        <v>2018</v>
      </c>
    </row>
    <row r="3224" spans="1:6" x14ac:dyDescent="0.25">
      <c r="A3224" s="67" t="s">
        <v>1334</v>
      </c>
      <c r="B3224" s="67" t="s">
        <v>4396</v>
      </c>
      <c r="C3224" s="6">
        <v>0</v>
      </c>
      <c r="D3224" s="6">
        <v>0</v>
      </c>
      <c r="E3224" s="8">
        <v>43413</v>
      </c>
      <c r="F3224">
        <f t="shared" si="50"/>
        <v>2018</v>
      </c>
    </row>
    <row r="3225" spans="1:6" x14ac:dyDescent="0.25">
      <c r="A3225" s="67" t="s">
        <v>1334</v>
      </c>
      <c r="B3225" s="67" t="s">
        <v>4396</v>
      </c>
      <c r="C3225" s="6">
        <v>179.52</v>
      </c>
      <c r="D3225" s="6">
        <v>5.0999999999999997E-2</v>
      </c>
      <c r="E3225" s="8">
        <v>43413</v>
      </c>
      <c r="F3225">
        <f t="shared" si="50"/>
        <v>2018</v>
      </c>
    </row>
    <row r="3226" spans="1:6" x14ac:dyDescent="0.25">
      <c r="A3226" s="67" t="s">
        <v>1334</v>
      </c>
      <c r="B3226" s="67" t="s">
        <v>4396</v>
      </c>
      <c r="C3226" s="6">
        <v>172.48</v>
      </c>
      <c r="D3226" s="6">
        <v>4.9000000000000002E-2</v>
      </c>
      <c r="E3226" s="8">
        <v>43413</v>
      </c>
      <c r="F3226">
        <f t="shared" si="50"/>
        <v>2018</v>
      </c>
    </row>
    <row r="3227" spans="1:6" x14ac:dyDescent="0.25">
      <c r="A3227" s="67" t="s">
        <v>1334</v>
      </c>
      <c r="B3227" s="67" t="s">
        <v>4396</v>
      </c>
      <c r="C3227" s="6">
        <v>204.16</v>
      </c>
      <c r="D3227" s="6">
        <v>5.8000000000000003E-2</v>
      </c>
      <c r="E3227" s="8">
        <v>43413</v>
      </c>
      <c r="F3227">
        <f t="shared" si="50"/>
        <v>2018</v>
      </c>
    </row>
    <row r="3228" spans="1:6" x14ac:dyDescent="0.25">
      <c r="A3228" s="67" t="s">
        <v>1334</v>
      </c>
      <c r="B3228" s="67" t="s">
        <v>4396</v>
      </c>
      <c r="C3228" s="6">
        <v>130.24</v>
      </c>
      <c r="D3228" s="6">
        <v>3.6999999999999998E-2</v>
      </c>
      <c r="E3228" s="8">
        <v>43413</v>
      </c>
      <c r="F3228">
        <f t="shared" si="50"/>
        <v>2018</v>
      </c>
    </row>
    <row r="3229" spans="1:6" x14ac:dyDescent="0.25">
      <c r="A3229" s="67" t="s">
        <v>1334</v>
      </c>
      <c r="B3229" s="67" t="s">
        <v>4396</v>
      </c>
      <c r="C3229" s="6">
        <v>242.88</v>
      </c>
      <c r="D3229" s="6">
        <v>6.9000000000000006E-2</v>
      </c>
      <c r="E3229" s="8">
        <v>43413</v>
      </c>
      <c r="F3229">
        <f t="shared" si="50"/>
        <v>2018</v>
      </c>
    </row>
    <row r="3230" spans="1:6" x14ac:dyDescent="0.25">
      <c r="A3230" s="67" t="s">
        <v>1334</v>
      </c>
      <c r="B3230" s="67" t="s">
        <v>4396</v>
      </c>
      <c r="C3230" s="6">
        <v>242.88</v>
      </c>
      <c r="D3230" s="6">
        <v>6.9000000000000006E-2</v>
      </c>
      <c r="E3230" s="8">
        <v>43413</v>
      </c>
      <c r="F3230">
        <f t="shared" si="50"/>
        <v>2018</v>
      </c>
    </row>
    <row r="3231" spans="1:6" x14ac:dyDescent="0.25">
      <c r="A3231" s="67" t="s">
        <v>1334</v>
      </c>
      <c r="B3231" s="67" t="s">
        <v>4396</v>
      </c>
      <c r="C3231" s="6">
        <v>626.55999999999995</v>
      </c>
      <c r="D3231" s="6">
        <v>0.17799999999999999</v>
      </c>
      <c r="E3231" s="8">
        <v>43413</v>
      </c>
      <c r="F3231">
        <f t="shared" si="50"/>
        <v>2018</v>
      </c>
    </row>
    <row r="3232" spans="1:6" x14ac:dyDescent="0.25">
      <c r="A3232" s="67" t="s">
        <v>1334</v>
      </c>
      <c r="B3232" s="67" t="s">
        <v>4396</v>
      </c>
      <c r="C3232" s="6">
        <v>837.76</v>
      </c>
      <c r="D3232" s="6">
        <v>0.23799999999999999</v>
      </c>
      <c r="E3232" s="8">
        <v>43413</v>
      </c>
      <c r="F3232">
        <f t="shared" si="50"/>
        <v>2018</v>
      </c>
    </row>
    <row r="3233" spans="1:6" x14ac:dyDescent="0.25">
      <c r="A3233" s="67" t="s">
        <v>1334</v>
      </c>
      <c r="B3233" s="67" t="s">
        <v>4396</v>
      </c>
      <c r="C3233" s="6">
        <v>837.76</v>
      </c>
      <c r="D3233" s="6">
        <v>0.23799999999999999</v>
      </c>
      <c r="E3233" s="8">
        <v>43413</v>
      </c>
      <c r="F3233">
        <f t="shared" si="50"/>
        <v>2018</v>
      </c>
    </row>
    <row r="3234" spans="1:6" x14ac:dyDescent="0.25">
      <c r="A3234" s="67" t="s">
        <v>1334</v>
      </c>
      <c r="B3234" s="67" t="s">
        <v>4396</v>
      </c>
      <c r="C3234" s="6">
        <v>1253.1199999999999</v>
      </c>
      <c r="D3234" s="6">
        <v>0.35599999999999998</v>
      </c>
      <c r="E3234" s="8">
        <v>43413</v>
      </c>
      <c r="F3234">
        <f t="shared" si="50"/>
        <v>2018</v>
      </c>
    </row>
    <row r="3235" spans="1:6" x14ac:dyDescent="0.25">
      <c r="A3235" s="67" t="s">
        <v>1334</v>
      </c>
      <c r="B3235" s="67" t="s">
        <v>4396</v>
      </c>
      <c r="C3235" s="6">
        <v>1566.4</v>
      </c>
      <c r="D3235" s="6">
        <v>0.44500000000000001</v>
      </c>
      <c r="E3235" s="8">
        <v>43413</v>
      </c>
      <c r="F3235">
        <f t="shared" si="50"/>
        <v>2018</v>
      </c>
    </row>
    <row r="3236" spans="1:6" x14ac:dyDescent="0.25">
      <c r="A3236" s="67" t="s">
        <v>1334</v>
      </c>
      <c r="B3236" s="67" t="s">
        <v>4396</v>
      </c>
      <c r="C3236" s="6">
        <v>1879.68</v>
      </c>
      <c r="D3236" s="6">
        <v>0.53400000000000003</v>
      </c>
      <c r="E3236" s="8">
        <v>43413</v>
      </c>
      <c r="F3236">
        <f t="shared" si="50"/>
        <v>2018</v>
      </c>
    </row>
    <row r="3237" spans="1:6" x14ac:dyDescent="0.25">
      <c r="A3237" s="67" t="s">
        <v>1334</v>
      </c>
      <c r="B3237" s="67" t="s">
        <v>4397</v>
      </c>
      <c r="C3237" s="6">
        <v>3340.2840000000001</v>
      </c>
      <c r="D3237" s="6">
        <v>1.038</v>
      </c>
      <c r="E3237" s="8">
        <v>43425</v>
      </c>
      <c r="F3237">
        <f t="shared" si="50"/>
        <v>2018</v>
      </c>
    </row>
    <row r="3238" spans="1:6" x14ac:dyDescent="0.25">
      <c r="A3238" s="67" t="s">
        <v>1334</v>
      </c>
      <c r="B3238" s="67" t="s">
        <v>4397</v>
      </c>
      <c r="C3238" s="6">
        <v>0</v>
      </c>
      <c r="D3238" s="6">
        <v>0</v>
      </c>
      <c r="E3238" s="8">
        <v>43425</v>
      </c>
      <c r="F3238">
        <f t="shared" si="50"/>
        <v>2018</v>
      </c>
    </row>
    <row r="3239" spans="1:6" x14ac:dyDescent="0.25">
      <c r="A3239" s="67" t="s">
        <v>1334</v>
      </c>
      <c r="B3239" s="67" t="s">
        <v>4397</v>
      </c>
      <c r="C3239" s="6">
        <v>86.885999999999996</v>
      </c>
      <c r="D3239" s="6">
        <v>2.7E-2</v>
      </c>
      <c r="E3239" s="8">
        <v>43425</v>
      </c>
      <c r="F3239">
        <f t="shared" si="50"/>
        <v>2018</v>
      </c>
    </row>
    <row r="3240" spans="1:6" x14ac:dyDescent="0.25">
      <c r="A3240" s="67" t="s">
        <v>1334</v>
      </c>
      <c r="B3240" s="67" t="s">
        <v>4397</v>
      </c>
      <c r="C3240" s="6">
        <v>836.68</v>
      </c>
      <c r="D3240" s="6">
        <v>0.26</v>
      </c>
      <c r="E3240" s="8">
        <v>43425</v>
      </c>
      <c r="F3240">
        <f t="shared" si="50"/>
        <v>2018</v>
      </c>
    </row>
    <row r="3241" spans="1:6" x14ac:dyDescent="0.25">
      <c r="A3241" s="67" t="s">
        <v>1334</v>
      </c>
      <c r="B3241" s="67" t="s">
        <v>4398</v>
      </c>
      <c r="C3241" s="6">
        <v>278.76600000000002</v>
      </c>
      <c r="D3241" s="6">
        <v>5.0999999999999997E-2</v>
      </c>
      <c r="E3241" s="8">
        <v>43426</v>
      </c>
      <c r="F3241">
        <f t="shared" si="50"/>
        <v>2018</v>
      </c>
    </row>
    <row r="3242" spans="1:6" x14ac:dyDescent="0.25">
      <c r="A3242" s="67" t="s">
        <v>1334</v>
      </c>
      <c r="B3242" s="67" t="s">
        <v>4398</v>
      </c>
      <c r="C3242" s="6">
        <v>278.76600000000002</v>
      </c>
      <c r="D3242" s="6">
        <v>5.0999999999999997E-2</v>
      </c>
      <c r="E3242" s="8">
        <v>43426</v>
      </c>
      <c r="F3242">
        <f t="shared" si="50"/>
        <v>2018</v>
      </c>
    </row>
    <row r="3243" spans="1:6" x14ac:dyDescent="0.25">
      <c r="A3243" s="67" t="s">
        <v>1334</v>
      </c>
      <c r="B3243" s="67" t="s">
        <v>4398</v>
      </c>
      <c r="C3243" s="6">
        <v>5017.7879999999996</v>
      </c>
      <c r="D3243" s="6">
        <v>0.91800000000000004</v>
      </c>
      <c r="E3243" s="8">
        <v>43426</v>
      </c>
      <c r="F3243">
        <f t="shared" si="50"/>
        <v>2018</v>
      </c>
    </row>
    <row r="3244" spans="1:6" x14ac:dyDescent="0.25">
      <c r="A3244" s="67" t="s">
        <v>1334</v>
      </c>
      <c r="B3244" s="67" t="s">
        <v>4398</v>
      </c>
      <c r="C3244" s="6">
        <v>743.37599999999998</v>
      </c>
      <c r="D3244" s="6">
        <v>0.13600000000000001</v>
      </c>
      <c r="E3244" s="8">
        <v>43426</v>
      </c>
      <c r="F3244">
        <f t="shared" si="50"/>
        <v>2018</v>
      </c>
    </row>
    <row r="3245" spans="1:6" x14ac:dyDescent="0.25">
      <c r="A3245" s="67" t="s">
        <v>1334</v>
      </c>
      <c r="B3245" s="67" t="s">
        <v>4398</v>
      </c>
      <c r="C3245" s="6">
        <v>448.21199999999999</v>
      </c>
      <c r="D3245" s="6">
        <v>8.2000000000000003E-2</v>
      </c>
      <c r="E3245" s="8">
        <v>43426</v>
      </c>
      <c r="F3245">
        <f t="shared" si="50"/>
        <v>2018</v>
      </c>
    </row>
    <row r="3246" spans="1:6" x14ac:dyDescent="0.25">
      <c r="A3246" s="67" t="s">
        <v>1334</v>
      </c>
      <c r="B3246" s="67" t="s">
        <v>4398</v>
      </c>
      <c r="C3246" s="6">
        <v>1136.9280000000001</v>
      </c>
      <c r="D3246" s="6">
        <v>0.20799999999999999</v>
      </c>
      <c r="E3246" s="8">
        <v>43426</v>
      </c>
      <c r="F3246">
        <f t="shared" si="50"/>
        <v>2018</v>
      </c>
    </row>
    <row r="3247" spans="1:6" x14ac:dyDescent="0.25">
      <c r="A3247" s="67" t="s">
        <v>1334</v>
      </c>
      <c r="B3247" s="67" t="s">
        <v>4399</v>
      </c>
      <c r="C3247" s="6">
        <v>0</v>
      </c>
      <c r="D3247" s="6">
        <v>0</v>
      </c>
      <c r="E3247" s="8">
        <v>43413</v>
      </c>
      <c r="F3247">
        <f t="shared" si="50"/>
        <v>2018</v>
      </c>
    </row>
    <row r="3248" spans="1:6" x14ac:dyDescent="0.25">
      <c r="A3248" s="67" t="s">
        <v>1334</v>
      </c>
      <c r="B3248" s="67" t="s">
        <v>4399</v>
      </c>
      <c r="C3248" s="6">
        <v>704.10599999999999</v>
      </c>
      <c r="D3248" s="6">
        <v>0.153</v>
      </c>
      <c r="E3248" s="8">
        <v>43413</v>
      </c>
      <c r="F3248">
        <f t="shared" si="50"/>
        <v>2018</v>
      </c>
    </row>
    <row r="3249" spans="1:6" x14ac:dyDescent="0.25">
      <c r="A3249" s="67" t="s">
        <v>1334</v>
      </c>
      <c r="B3249" s="67" t="s">
        <v>4399</v>
      </c>
      <c r="C3249" s="6">
        <v>2153.7359999999999</v>
      </c>
      <c r="D3249" s="6">
        <v>0.46800000000000003</v>
      </c>
      <c r="E3249" s="8">
        <v>43413</v>
      </c>
      <c r="F3249">
        <f t="shared" si="50"/>
        <v>2018</v>
      </c>
    </row>
    <row r="3250" spans="1:6" x14ac:dyDescent="0.25">
      <c r="A3250" s="67" t="s">
        <v>1334</v>
      </c>
      <c r="B3250" s="67" t="s">
        <v>4399</v>
      </c>
      <c r="C3250" s="6">
        <v>9309.8459999999995</v>
      </c>
      <c r="D3250" s="6">
        <v>2.0230000000000001</v>
      </c>
      <c r="E3250" s="8">
        <v>43413</v>
      </c>
      <c r="F3250">
        <f t="shared" si="50"/>
        <v>2018</v>
      </c>
    </row>
    <row r="3251" spans="1:6" x14ac:dyDescent="0.25">
      <c r="A3251" s="67" t="s">
        <v>1334</v>
      </c>
      <c r="B3251" s="67" t="s">
        <v>4400</v>
      </c>
      <c r="C3251" s="6">
        <v>0</v>
      </c>
      <c r="D3251" s="6">
        <v>0</v>
      </c>
      <c r="E3251" s="8">
        <v>43409</v>
      </c>
      <c r="F3251">
        <f t="shared" si="50"/>
        <v>2018</v>
      </c>
    </row>
    <row r="3252" spans="1:6" x14ac:dyDescent="0.25">
      <c r="A3252" s="67" t="s">
        <v>1334</v>
      </c>
      <c r="B3252" s="67" t="s">
        <v>4400</v>
      </c>
      <c r="C3252" s="6">
        <v>270.81</v>
      </c>
      <c r="D3252" s="6">
        <v>5.0999999999999997E-2</v>
      </c>
      <c r="E3252" s="8">
        <v>43409</v>
      </c>
      <c r="F3252">
        <f t="shared" si="50"/>
        <v>2018</v>
      </c>
    </row>
    <row r="3253" spans="1:6" x14ac:dyDescent="0.25">
      <c r="A3253" s="67" t="s">
        <v>1334</v>
      </c>
      <c r="B3253" s="67" t="s">
        <v>4400</v>
      </c>
      <c r="C3253" s="6">
        <v>812.43</v>
      </c>
      <c r="D3253" s="6">
        <v>0.153</v>
      </c>
      <c r="E3253" s="8">
        <v>43409</v>
      </c>
      <c r="F3253">
        <f t="shared" si="50"/>
        <v>2018</v>
      </c>
    </row>
    <row r="3254" spans="1:6" x14ac:dyDescent="0.25">
      <c r="A3254" s="67" t="s">
        <v>1334</v>
      </c>
      <c r="B3254" s="67" t="s">
        <v>4400</v>
      </c>
      <c r="C3254" s="6">
        <v>456.66</v>
      </c>
      <c r="D3254" s="6">
        <v>8.5999999999999993E-2</v>
      </c>
      <c r="E3254" s="8">
        <v>43409</v>
      </c>
      <c r="F3254">
        <f t="shared" si="50"/>
        <v>2018</v>
      </c>
    </row>
    <row r="3255" spans="1:6" x14ac:dyDescent="0.25">
      <c r="A3255" s="67" t="s">
        <v>1334</v>
      </c>
      <c r="B3255" s="67" t="s">
        <v>4400</v>
      </c>
      <c r="C3255" s="6">
        <v>307.98</v>
      </c>
      <c r="D3255" s="6">
        <v>5.8000000000000003E-2</v>
      </c>
      <c r="E3255" s="8">
        <v>43409</v>
      </c>
      <c r="F3255">
        <f t="shared" si="50"/>
        <v>2018</v>
      </c>
    </row>
    <row r="3256" spans="1:6" x14ac:dyDescent="0.25">
      <c r="A3256" s="67" t="s">
        <v>1334</v>
      </c>
      <c r="B3256" s="67" t="s">
        <v>4400</v>
      </c>
      <c r="C3256" s="6">
        <v>2485.08</v>
      </c>
      <c r="D3256" s="6">
        <v>0.46800000000000003</v>
      </c>
      <c r="E3256" s="8">
        <v>43409</v>
      </c>
      <c r="F3256">
        <f t="shared" si="50"/>
        <v>2018</v>
      </c>
    </row>
    <row r="3257" spans="1:6" x14ac:dyDescent="0.25">
      <c r="A3257" s="67" t="s">
        <v>1334</v>
      </c>
      <c r="B3257" s="67" t="s">
        <v>4400</v>
      </c>
      <c r="C3257" s="6">
        <v>1890.36</v>
      </c>
      <c r="D3257" s="6">
        <v>0.35599999999999998</v>
      </c>
      <c r="E3257" s="8">
        <v>43409</v>
      </c>
      <c r="F3257">
        <f t="shared" si="50"/>
        <v>2018</v>
      </c>
    </row>
    <row r="3258" spans="1:6" x14ac:dyDescent="0.25">
      <c r="A3258" s="67" t="s">
        <v>1334</v>
      </c>
      <c r="B3258" s="67" t="s">
        <v>4401</v>
      </c>
      <c r="C3258" s="6">
        <v>3435.96</v>
      </c>
      <c r="D3258" s="6">
        <v>0.66</v>
      </c>
      <c r="E3258" s="8">
        <v>43413</v>
      </c>
      <c r="F3258">
        <f t="shared" si="50"/>
        <v>2018</v>
      </c>
    </row>
    <row r="3259" spans="1:6" x14ac:dyDescent="0.25">
      <c r="A3259" s="67" t="s">
        <v>1334</v>
      </c>
      <c r="B3259" s="67" t="s">
        <v>4401</v>
      </c>
      <c r="C3259" s="6">
        <v>6012.93</v>
      </c>
      <c r="D3259" s="6">
        <v>1.155</v>
      </c>
      <c r="E3259" s="8">
        <v>43413</v>
      </c>
      <c r="F3259">
        <f t="shared" si="50"/>
        <v>2018</v>
      </c>
    </row>
    <row r="3260" spans="1:6" x14ac:dyDescent="0.25">
      <c r="A3260" s="67" t="s">
        <v>1334</v>
      </c>
      <c r="B3260" s="67" t="s">
        <v>4401</v>
      </c>
      <c r="C3260" s="6">
        <v>265.50599999999997</v>
      </c>
      <c r="D3260" s="6">
        <v>5.0999999999999997E-2</v>
      </c>
      <c r="E3260" s="8">
        <v>43413</v>
      </c>
      <c r="F3260">
        <f t="shared" si="50"/>
        <v>2018</v>
      </c>
    </row>
    <row r="3261" spans="1:6" x14ac:dyDescent="0.25">
      <c r="A3261" s="67" t="s">
        <v>1334</v>
      </c>
      <c r="B3261" s="67" t="s">
        <v>4401</v>
      </c>
      <c r="C3261" s="6">
        <v>531.01199999999994</v>
      </c>
      <c r="D3261" s="6">
        <v>0.10199999999999999</v>
      </c>
      <c r="E3261" s="8">
        <v>43413</v>
      </c>
      <c r="F3261">
        <f t="shared" si="50"/>
        <v>2018</v>
      </c>
    </row>
    <row r="3262" spans="1:6" x14ac:dyDescent="0.25">
      <c r="A3262" s="67" t="s">
        <v>1334</v>
      </c>
      <c r="B3262" s="67" t="s">
        <v>4401</v>
      </c>
      <c r="C3262" s="6">
        <v>531.01199999999994</v>
      </c>
      <c r="D3262" s="6">
        <v>0.10199999999999999</v>
      </c>
      <c r="E3262" s="8">
        <v>43413</v>
      </c>
      <c r="F3262">
        <f t="shared" si="50"/>
        <v>2018</v>
      </c>
    </row>
    <row r="3263" spans="1:6" x14ac:dyDescent="0.25">
      <c r="A3263" s="67" t="s">
        <v>1334</v>
      </c>
      <c r="B3263" s="67" t="s">
        <v>4401</v>
      </c>
      <c r="C3263" s="6">
        <v>3982.59</v>
      </c>
      <c r="D3263" s="6">
        <v>0.76500000000000001</v>
      </c>
      <c r="E3263" s="8">
        <v>43413</v>
      </c>
      <c r="F3263">
        <f t="shared" si="50"/>
        <v>2018</v>
      </c>
    </row>
    <row r="3264" spans="1:6" x14ac:dyDescent="0.25">
      <c r="A3264" s="67" t="s">
        <v>1334</v>
      </c>
      <c r="B3264" s="67" t="s">
        <v>4401</v>
      </c>
      <c r="C3264" s="6">
        <v>421.68599999999998</v>
      </c>
      <c r="D3264" s="6">
        <v>8.1000000000000003E-2</v>
      </c>
      <c r="E3264" s="8">
        <v>43413</v>
      </c>
      <c r="F3264">
        <f t="shared" si="50"/>
        <v>2018</v>
      </c>
    </row>
    <row r="3265" spans="1:6" x14ac:dyDescent="0.25">
      <c r="A3265" s="67" t="s">
        <v>1334</v>
      </c>
      <c r="B3265" s="67" t="s">
        <v>4401</v>
      </c>
      <c r="C3265" s="6">
        <v>1343.1479999999999</v>
      </c>
      <c r="D3265" s="6">
        <v>0.25800000000000001</v>
      </c>
      <c r="E3265" s="8">
        <v>43413</v>
      </c>
      <c r="F3265">
        <f t="shared" si="50"/>
        <v>2018</v>
      </c>
    </row>
    <row r="3266" spans="1:6" x14ac:dyDescent="0.25">
      <c r="A3266" s="67" t="s">
        <v>1334</v>
      </c>
      <c r="B3266" s="67" t="s">
        <v>4402</v>
      </c>
      <c r="C3266" s="6">
        <v>0</v>
      </c>
      <c r="D3266" s="6">
        <v>0</v>
      </c>
      <c r="E3266" s="8">
        <v>43405</v>
      </c>
      <c r="F3266">
        <f t="shared" si="50"/>
        <v>2018</v>
      </c>
    </row>
    <row r="3267" spans="1:6" x14ac:dyDescent="0.25">
      <c r="A3267" s="67" t="s">
        <v>1334</v>
      </c>
      <c r="B3267" s="67" t="s">
        <v>4402</v>
      </c>
      <c r="C3267" s="6">
        <v>179.52</v>
      </c>
      <c r="D3267" s="6">
        <v>5.0999999999999997E-2</v>
      </c>
      <c r="E3267" s="8">
        <v>43405</v>
      </c>
      <c r="F3267">
        <f t="shared" ref="F3267:F3330" si="51">YEAR(E3267)</f>
        <v>2018</v>
      </c>
    </row>
    <row r="3268" spans="1:6" x14ac:dyDescent="0.25">
      <c r="A3268" s="67" t="s">
        <v>1334</v>
      </c>
      <c r="B3268" s="67" t="s">
        <v>4402</v>
      </c>
      <c r="C3268" s="6">
        <v>130.24</v>
      </c>
      <c r="D3268" s="6">
        <v>3.6999999999999998E-2</v>
      </c>
      <c r="E3268" s="8">
        <v>43405</v>
      </c>
      <c r="F3268">
        <f t="shared" si="51"/>
        <v>2018</v>
      </c>
    </row>
    <row r="3269" spans="1:6" x14ac:dyDescent="0.25">
      <c r="A3269" s="67" t="s">
        <v>1334</v>
      </c>
      <c r="B3269" s="67" t="s">
        <v>4402</v>
      </c>
      <c r="C3269" s="6">
        <v>485.76</v>
      </c>
      <c r="D3269" s="6">
        <v>0.13800000000000001</v>
      </c>
      <c r="E3269" s="8">
        <v>43405</v>
      </c>
      <c r="F3269">
        <f t="shared" si="51"/>
        <v>2018</v>
      </c>
    </row>
    <row r="3270" spans="1:6" x14ac:dyDescent="0.25">
      <c r="A3270" s="67" t="s">
        <v>1334</v>
      </c>
      <c r="B3270" s="67" t="s">
        <v>4402</v>
      </c>
      <c r="C3270" s="6">
        <v>3643.2</v>
      </c>
      <c r="D3270" s="6">
        <v>1.0349999999999999</v>
      </c>
      <c r="E3270" s="8">
        <v>43405</v>
      </c>
      <c r="F3270">
        <f t="shared" si="51"/>
        <v>2018</v>
      </c>
    </row>
    <row r="3271" spans="1:6" x14ac:dyDescent="0.25">
      <c r="A3271" s="67" t="s">
        <v>1334</v>
      </c>
      <c r="B3271" s="67" t="s">
        <v>4403</v>
      </c>
      <c r="C3271" s="6">
        <v>10072.752</v>
      </c>
      <c r="D3271" s="6">
        <v>2.0760000000000001</v>
      </c>
      <c r="E3271" s="8">
        <v>43425</v>
      </c>
      <c r="F3271">
        <f t="shared" si="51"/>
        <v>2018</v>
      </c>
    </row>
    <row r="3272" spans="1:6" x14ac:dyDescent="0.25">
      <c r="A3272" s="67" t="s">
        <v>1334</v>
      </c>
      <c r="B3272" s="67" t="s">
        <v>4403</v>
      </c>
      <c r="C3272" s="6">
        <v>0</v>
      </c>
      <c r="D3272" s="6">
        <v>0</v>
      </c>
      <c r="E3272" s="8">
        <v>43425</v>
      </c>
      <c r="F3272">
        <f t="shared" si="51"/>
        <v>2018</v>
      </c>
    </row>
    <row r="3273" spans="1:6" x14ac:dyDescent="0.25">
      <c r="A3273" s="67" t="s">
        <v>1334</v>
      </c>
      <c r="B3273" s="67" t="s">
        <v>4403</v>
      </c>
      <c r="C3273" s="6">
        <v>742.35599999999999</v>
      </c>
      <c r="D3273" s="6">
        <v>0.153</v>
      </c>
      <c r="E3273" s="8">
        <v>43425</v>
      </c>
      <c r="F3273">
        <f t="shared" si="51"/>
        <v>2018</v>
      </c>
    </row>
    <row r="3274" spans="1:6" x14ac:dyDescent="0.25">
      <c r="A3274" s="67" t="s">
        <v>1334</v>
      </c>
      <c r="B3274" s="67" t="s">
        <v>4403</v>
      </c>
      <c r="C3274" s="6">
        <v>1766.1279999999999</v>
      </c>
      <c r="D3274" s="6">
        <v>0.36399999999999999</v>
      </c>
      <c r="E3274" s="8">
        <v>43425</v>
      </c>
      <c r="F3274">
        <f t="shared" si="51"/>
        <v>2018</v>
      </c>
    </row>
    <row r="3275" spans="1:6" x14ac:dyDescent="0.25">
      <c r="A3275" s="67" t="s">
        <v>1334</v>
      </c>
      <c r="B3275" s="67" t="s">
        <v>4404</v>
      </c>
      <c r="C3275" s="6">
        <v>131.00399999999999</v>
      </c>
      <c r="D3275" s="6">
        <v>2.7E-2</v>
      </c>
      <c r="E3275" s="8">
        <v>43425</v>
      </c>
      <c r="F3275">
        <f t="shared" si="51"/>
        <v>2018</v>
      </c>
    </row>
    <row r="3276" spans="1:6" x14ac:dyDescent="0.25">
      <c r="A3276" s="67" t="s">
        <v>1334</v>
      </c>
      <c r="B3276" s="67" t="s">
        <v>4404</v>
      </c>
      <c r="C3276" s="6">
        <v>281.416</v>
      </c>
      <c r="D3276" s="6">
        <v>5.8000000000000003E-2</v>
      </c>
      <c r="E3276" s="8">
        <v>43425</v>
      </c>
      <c r="F3276">
        <f t="shared" si="51"/>
        <v>2018</v>
      </c>
    </row>
    <row r="3277" spans="1:6" x14ac:dyDescent="0.25">
      <c r="A3277" s="67" t="s">
        <v>1334</v>
      </c>
      <c r="B3277" s="67" t="s">
        <v>4404</v>
      </c>
      <c r="C3277" s="6">
        <v>8326.0319999999992</v>
      </c>
      <c r="D3277" s="6">
        <v>1.716</v>
      </c>
      <c r="E3277" s="8">
        <v>43425</v>
      </c>
      <c r="F3277">
        <f t="shared" si="51"/>
        <v>2018</v>
      </c>
    </row>
    <row r="3278" spans="1:6" x14ac:dyDescent="0.25">
      <c r="A3278" s="67" t="s">
        <v>1334</v>
      </c>
      <c r="B3278" s="67" t="s">
        <v>4405</v>
      </c>
      <c r="C3278" s="6">
        <v>0</v>
      </c>
      <c r="D3278" s="6">
        <v>0</v>
      </c>
      <c r="E3278" s="8">
        <v>43410</v>
      </c>
      <c r="F3278">
        <f t="shared" si="51"/>
        <v>2018</v>
      </c>
    </row>
    <row r="3279" spans="1:6" x14ac:dyDescent="0.25">
      <c r="A3279" s="67" t="s">
        <v>1334</v>
      </c>
      <c r="B3279" s="67" t="s">
        <v>4405</v>
      </c>
      <c r="C3279" s="6">
        <v>1314</v>
      </c>
      <c r="D3279" s="6">
        <v>0.3</v>
      </c>
      <c r="E3279" s="8">
        <v>43410</v>
      </c>
      <c r="F3279">
        <f t="shared" si="51"/>
        <v>2018</v>
      </c>
    </row>
    <row r="3280" spans="1:6" x14ac:dyDescent="0.25">
      <c r="A3280" s="67" t="s">
        <v>1334</v>
      </c>
      <c r="B3280" s="67" t="s">
        <v>4405</v>
      </c>
      <c r="C3280" s="6">
        <v>133.16800000000001</v>
      </c>
      <c r="D3280" s="6">
        <v>2.9000000000000001E-2</v>
      </c>
      <c r="E3280" s="8">
        <v>43410</v>
      </c>
      <c r="F3280">
        <f t="shared" si="51"/>
        <v>2018</v>
      </c>
    </row>
    <row r="3281" spans="1:6" x14ac:dyDescent="0.25">
      <c r="A3281" s="67" t="s">
        <v>1334</v>
      </c>
      <c r="B3281" s="67" t="s">
        <v>4405</v>
      </c>
      <c r="C3281" s="6">
        <v>266.33600000000001</v>
      </c>
      <c r="D3281" s="6">
        <v>5.8000000000000003E-2</v>
      </c>
      <c r="E3281" s="8">
        <v>43410</v>
      </c>
      <c r="F3281">
        <f t="shared" si="51"/>
        <v>2018</v>
      </c>
    </row>
    <row r="3282" spans="1:6" x14ac:dyDescent="0.25">
      <c r="A3282" s="67" t="s">
        <v>1334</v>
      </c>
      <c r="B3282" s="67" t="s">
        <v>4405</v>
      </c>
      <c r="C3282" s="6">
        <v>932.17600000000004</v>
      </c>
      <c r="D3282" s="6">
        <v>0.20300000000000001</v>
      </c>
      <c r="E3282" s="8">
        <v>43410</v>
      </c>
      <c r="F3282">
        <f t="shared" si="51"/>
        <v>2018</v>
      </c>
    </row>
    <row r="3283" spans="1:6" x14ac:dyDescent="0.25">
      <c r="A3283" s="67" t="s">
        <v>1334</v>
      </c>
      <c r="B3283" s="67" t="s">
        <v>4405</v>
      </c>
      <c r="C3283" s="6">
        <v>2530.192</v>
      </c>
      <c r="D3283" s="6">
        <v>0.55100000000000005</v>
      </c>
      <c r="E3283" s="8">
        <v>43410</v>
      </c>
      <c r="F3283">
        <f t="shared" si="51"/>
        <v>2018</v>
      </c>
    </row>
    <row r="3284" spans="1:6" x14ac:dyDescent="0.25">
      <c r="A3284" s="67" t="s">
        <v>1334</v>
      </c>
      <c r="B3284" s="67" t="s">
        <v>4405</v>
      </c>
      <c r="C3284" s="6">
        <v>316.84800000000001</v>
      </c>
      <c r="D3284" s="6">
        <v>6.9000000000000006E-2</v>
      </c>
      <c r="E3284" s="8">
        <v>43410</v>
      </c>
      <c r="F3284">
        <f t="shared" si="51"/>
        <v>2018</v>
      </c>
    </row>
    <row r="3285" spans="1:6" x14ac:dyDescent="0.25">
      <c r="A3285" s="67" t="s">
        <v>1334</v>
      </c>
      <c r="B3285" s="67" t="s">
        <v>4405</v>
      </c>
      <c r="C3285" s="6">
        <v>633.69600000000003</v>
      </c>
      <c r="D3285" s="6">
        <v>0.13800000000000001</v>
      </c>
      <c r="E3285" s="8">
        <v>43410</v>
      </c>
      <c r="F3285">
        <f t="shared" si="51"/>
        <v>2018</v>
      </c>
    </row>
    <row r="3286" spans="1:6" x14ac:dyDescent="0.25">
      <c r="A3286" s="67" t="s">
        <v>1334</v>
      </c>
      <c r="B3286" s="67" t="s">
        <v>4405</v>
      </c>
      <c r="C3286" s="6">
        <v>817.37599999999998</v>
      </c>
      <c r="D3286" s="6">
        <v>0.17799999999999999</v>
      </c>
      <c r="E3286" s="8">
        <v>43410</v>
      </c>
      <c r="F3286">
        <f t="shared" si="51"/>
        <v>2018</v>
      </c>
    </row>
    <row r="3287" spans="1:6" x14ac:dyDescent="0.25">
      <c r="A3287" s="67" t="s">
        <v>1334</v>
      </c>
      <c r="B3287" s="67" t="s">
        <v>4406</v>
      </c>
      <c r="C3287" s="6">
        <v>0</v>
      </c>
      <c r="D3287" s="6">
        <v>0</v>
      </c>
      <c r="E3287" s="8">
        <v>43423</v>
      </c>
      <c r="F3287">
        <f t="shared" si="51"/>
        <v>2018</v>
      </c>
    </row>
    <row r="3288" spans="1:6" x14ac:dyDescent="0.25">
      <c r="A3288" s="67" t="s">
        <v>1334</v>
      </c>
      <c r="B3288" s="67" t="s">
        <v>4406</v>
      </c>
      <c r="C3288" s="6">
        <v>337.31</v>
      </c>
      <c r="D3288" s="6">
        <v>8.8999999999999996E-2</v>
      </c>
      <c r="E3288" s="8">
        <v>43423</v>
      </c>
      <c r="F3288">
        <f t="shared" si="51"/>
        <v>2018</v>
      </c>
    </row>
    <row r="3289" spans="1:6" x14ac:dyDescent="0.25">
      <c r="A3289" s="67" t="s">
        <v>1334</v>
      </c>
      <c r="B3289" s="67" t="s">
        <v>4406</v>
      </c>
      <c r="C3289" s="6">
        <v>337.31</v>
      </c>
      <c r="D3289" s="6">
        <v>8.8999999999999996E-2</v>
      </c>
      <c r="E3289" s="8">
        <v>43423</v>
      </c>
      <c r="F3289">
        <f t="shared" si="51"/>
        <v>2018</v>
      </c>
    </row>
    <row r="3290" spans="1:6" x14ac:dyDescent="0.25">
      <c r="A3290" s="67" t="s">
        <v>1334</v>
      </c>
      <c r="B3290" s="67" t="s">
        <v>4406</v>
      </c>
      <c r="C3290" s="6">
        <v>204.66</v>
      </c>
      <c r="D3290" s="6">
        <v>5.3999999999999999E-2</v>
      </c>
      <c r="E3290" s="8">
        <v>43423</v>
      </c>
      <c r="F3290">
        <f t="shared" si="51"/>
        <v>2018</v>
      </c>
    </row>
    <row r="3291" spans="1:6" x14ac:dyDescent="0.25">
      <c r="A3291" s="67" t="s">
        <v>1334</v>
      </c>
      <c r="B3291" s="67" t="s">
        <v>4406</v>
      </c>
      <c r="C3291" s="6">
        <v>280.45999999999998</v>
      </c>
      <c r="D3291" s="6">
        <v>7.3999999999999996E-2</v>
      </c>
      <c r="E3291" s="8">
        <v>43423</v>
      </c>
      <c r="F3291">
        <f t="shared" si="51"/>
        <v>2018</v>
      </c>
    </row>
    <row r="3292" spans="1:6" x14ac:dyDescent="0.25">
      <c r="A3292" s="67" t="s">
        <v>1334</v>
      </c>
      <c r="B3292" s="67" t="s">
        <v>4406</v>
      </c>
      <c r="C3292" s="6">
        <v>280.45999999999998</v>
      </c>
      <c r="D3292" s="6">
        <v>7.3999999999999996E-2</v>
      </c>
      <c r="E3292" s="8">
        <v>43423</v>
      </c>
      <c r="F3292">
        <f t="shared" si="51"/>
        <v>2018</v>
      </c>
    </row>
    <row r="3293" spans="1:6" x14ac:dyDescent="0.25">
      <c r="A3293" s="67" t="s">
        <v>1334</v>
      </c>
      <c r="B3293" s="67" t="s">
        <v>4406</v>
      </c>
      <c r="C3293" s="6">
        <v>8891.34</v>
      </c>
      <c r="D3293" s="6">
        <v>2.3460000000000001</v>
      </c>
      <c r="E3293" s="8">
        <v>43423</v>
      </c>
      <c r="F3293">
        <f t="shared" si="51"/>
        <v>2018</v>
      </c>
    </row>
    <row r="3294" spans="1:6" x14ac:dyDescent="0.25">
      <c r="A3294" s="67" t="s">
        <v>1334</v>
      </c>
      <c r="B3294" s="67" t="s">
        <v>4407</v>
      </c>
      <c r="C3294" s="6">
        <v>0</v>
      </c>
      <c r="D3294" s="6">
        <v>0</v>
      </c>
      <c r="E3294" s="8">
        <v>43423</v>
      </c>
      <c r="F3294">
        <f t="shared" si="51"/>
        <v>2018</v>
      </c>
    </row>
    <row r="3295" spans="1:6" x14ac:dyDescent="0.25">
      <c r="A3295" s="67" t="s">
        <v>1334</v>
      </c>
      <c r="B3295" s="67" t="s">
        <v>4407</v>
      </c>
      <c r="C3295" s="6">
        <v>184.82400000000001</v>
      </c>
      <c r="D3295" s="6">
        <v>5.0999999999999997E-2</v>
      </c>
      <c r="E3295" s="8">
        <v>43423</v>
      </c>
      <c r="F3295">
        <f t="shared" si="51"/>
        <v>2018</v>
      </c>
    </row>
    <row r="3296" spans="1:6" x14ac:dyDescent="0.25">
      <c r="A3296" s="67" t="s">
        <v>1334</v>
      </c>
      <c r="B3296" s="67" t="s">
        <v>4407</v>
      </c>
      <c r="C3296" s="6">
        <v>369.64800000000002</v>
      </c>
      <c r="D3296" s="6">
        <v>0.10199999999999999</v>
      </c>
      <c r="E3296" s="8">
        <v>43423</v>
      </c>
      <c r="F3296">
        <f t="shared" si="51"/>
        <v>2018</v>
      </c>
    </row>
    <row r="3297" spans="1:6" x14ac:dyDescent="0.25">
      <c r="A3297" s="67" t="s">
        <v>1334</v>
      </c>
      <c r="B3297" s="67" t="s">
        <v>4407</v>
      </c>
      <c r="C3297" s="6">
        <v>369.64800000000002</v>
      </c>
      <c r="D3297" s="6">
        <v>0.10199999999999999</v>
      </c>
      <c r="E3297" s="8">
        <v>43423</v>
      </c>
      <c r="F3297">
        <f t="shared" si="51"/>
        <v>2018</v>
      </c>
    </row>
    <row r="3298" spans="1:6" x14ac:dyDescent="0.25">
      <c r="A3298" s="67" t="s">
        <v>1334</v>
      </c>
      <c r="B3298" s="67" t="s">
        <v>4407</v>
      </c>
      <c r="C3298" s="6">
        <v>369.64800000000002</v>
      </c>
      <c r="D3298" s="6">
        <v>0.10199999999999999</v>
      </c>
      <c r="E3298" s="8">
        <v>43423</v>
      </c>
      <c r="F3298">
        <f t="shared" si="51"/>
        <v>2018</v>
      </c>
    </row>
    <row r="3299" spans="1:6" x14ac:dyDescent="0.25">
      <c r="A3299" s="67" t="s">
        <v>1334</v>
      </c>
      <c r="B3299" s="67" t="s">
        <v>4407</v>
      </c>
      <c r="C3299" s="6">
        <v>210.19200000000001</v>
      </c>
      <c r="D3299" s="6">
        <v>5.8000000000000003E-2</v>
      </c>
      <c r="E3299" s="8">
        <v>43423</v>
      </c>
      <c r="F3299">
        <f t="shared" si="51"/>
        <v>2018</v>
      </c>
    </row>
    <row r="3300" spans="1:6" x14ac:dyDescent="0.25">
      <c r="A3300" s="67" t="s">
        <v>1334</v>
      </c>
      <c r="B3300" s="67" t="s">
        <v>4407</v>
      </c>
      <c r="C3300" s="6">
        <v>188.44800000000001</v>
      </c>
      <c r="D3300" s="6">
        <v>5.1999999999999998E-2</v>
      </c>
      <c r="E3300" s="8">
        <v>43423</v>
      </c>
      <c r="F3300">
        <f t="shared" si="51"/>
        <v>2018</v>
      </c>
    </row>
    <row r="3301" spans="1:6" x14ac:dyDescent="0.25">
      <c r="A3301" s="67" t="s">
        <v>1334</v>
      </c>
      <c r="B3301" s="67" t="s">
        <v>4407</v>
      </c>
      <c r="C3301" s="6">
        <v>938.61599999999999</v>
      </c>
      <c r="D3301" s="6">
        <v>0.25900000000000001</v>
      </c>
      <c r="E3301" s="8">
        <v>43423</v>
      </c>
      <c r="F3301">
        <f t="shared" si="51"/>
        <v>2018</v>
      </c>
    </row>
    <row r="3302" spans="1:6" x14ac:dyDescent="0.25">
      <c r="A3302" s="67" t="s">
        <v>1334</v>
      </c>
      <c r="B3302" s="67" t="s">
        <v>4407</v>
      </c>
      <c r="C3302" s="6">
        <v>250.05600000000001</v>
      </c>
      <c r="D3302" s="6">
        <v>6.9000000000000006E-2</v>
      </c>
      <c r="E3302" s="8">
        <v>43423</v>
      </c>
      <c r="F3302">
        <f t="shared" si="51"/>
        <v>2018</v>
      </c>
    </row>
    <row r="3303" spans="1:6" x14ac:dyDescent="0.25">
      <c r="A3303" s="67" t="s">
        <v>1334</v>
      </c>
      <c r="B3303" s="67" t="s">
        <v>4408</v>
      </c>
      <c r="C3303" s="6">
        <v>0</v>
      </c>
      <c r="D3303" s="6">
        <v>0</v>
      </c>
      <c r="E3303" s="8">
        <v>43420</v>
      </c>
      <c r="F3303">
        <f t="shared" si="51"/>
        <v>2018</v>
      </c>
    </row>
    <row r="3304" spans="1:6" x14ac:dyDescent="0.25">
      <c r="A3304" s="67" t="s">
        <v>1334</v>
      </c>
      <c r="B3304" s="67" t="s">
        <v>4408</v>
      </c>
      <c r="C3304" s="6">
        <v>154.02000000000001</v>
      </c>
      <c r="D3304" s="6">
        <v>5.0999999999999997E-2</v>
      </c>
      <c r="E3304" s="8">
        <v>43420</v>
      </c>
      <c r="F3304">
        <f t="shared" si="51"/>
        <v>2018</v>
      </c>
    </row>
    <row r="3305" spans="1:6" x14ac:dyDescent="0.25">
      <c r="A3305" s="67" t="s">
        <v>1334</v>
      </c>
      <c r="B3305" s="67" t="s">
        <v>4408</v>
      </c>
      <c r="C3305" s="6">
        <v>154.02000000000001</v>
      </c>
      <c r="D3305" s="6">
        <v>5.0999999999999997E-2</v>
      </c>
      <c r="E3305" s="8">
        <v>43420</v>
      </c>
      <c r="F3305">
        <f t="shared" si="51"/>
        <v>2018</v>
      </c>
    </row>
    <row r="3306" spans="1:6" x14ac:dyDescent="0.25">
      <c r="A3306" s="67" t="s">
        <v>1334</v>
      </c>
      <c r="B3306" s="67" t="s">
        <v>4408</v>
      </c>
      <c r="C3306" s="6">
        <v>308.04000000000002</v>
      </c>
      <c r="D3306" s="6">
        <v>0.10199999999999999</v>
      </c>
      <c r="E3306" s="8">
        <v>43420</v>
      </c>
      <c r="F3306">
        <f t="shared" si="51"/>
        <v>2018</v>
      </c>
    </row>
    <row r="3307" spans="1:6" x14ac:dyDescent="0.25">
      <c r="A3307" s="67" t="s">
        <v>1334</v>
      </c>
      <c r="B3307" s="67" t="s">
        <v>4408</v>
      </c>
      <c r="C3307" s="6">
        <v>81.540000000000006</v>
      </c>
      <c r="D3307" s="6">
        <v>2.7E-2</v>
      </c>
      <c r="E3307" s="8">
        <v>43420</v>
      </c>
      <c r="F3307">
        <f t="shared" si="51"/>
        <v>2018</v>
      </c>
    </row>
    <row r="3308" spans="1:6" x14ac:dyDescent="0.25">
      <c r="A3308" s="67" t="s">
        <v>1334</v>
      </c>
      <c r="B3308" s="67" t="s">
        <v>4408</v>
      </c>
      <c r="C3308" s="6">
        <v>2687.8</v>
      </c>
      <c r="D3308" s="6">
        <v>0.89</v>
      </c>
      <c r="E3308" s="8">
        <v>43420</v>
      </c>
      <c r="F3308">
        <f t="shared" si="51"/>
        <v>2018</v>
      </c>
    </row>
    <row r="3309" spans="1:6" x14ac:dyDescent="0.25">
      <c r="A3309" s="67" t="s">
        <v>1334</v>
      </c>
      <c r="B3309" s="67" t="s">
        <v>4409</v>
      </c>
      <c r="C3309" s="6">
        <v>0</v>
      </c>
      <c r="D3309" s="6">
        <v>0</v>
      </c>
      <c r="E3309" s="8">
        <v>43419</v>
      </c>
      <c r="F3309">
        <f t="shared" si="51"/>
        <v>2018</v>
      </c>
    </row>
    <row r="3310" spans="1:6" x14ac:dyDescent="0.25">
      <c r="A3310" s="67" t="s">
        <v>1334</v>
      </c>
      <c r="B3310" s="67" t="s">
        <v>4409</v>
      </c>
      <c r="C3310" s="6">
        <v>154.02000000000001</v>
      </c>
      <c r="D3310" s="6">
        <v>5.0999999999999997E-2</v>
      </c>
      <c r="E3310" s="8">
        <v>43419</v>
      </c>
      <c r="F3310">
        <f t="shared" si="51"/>
        <v>2018</v>
      </c>
    </row>
    <row r="3311" spans="1:6" x14ac:dyDescent="0.25">
      <c r="A3311" s="67" t="s">
        <v>1334</v>
      </c>
      <c r="B3311" s="67" t="s">
        <v>4409</v>
      </c>
      <c r="C3311" s="6">
        <v>552.66</v>
      </c>
      <c r="D3311" s="6">
        <v>0.183</v>
      </c>
      <c r="E3311" s="8">
        <v>43419</v>
      </c>
      <c r="F3311">
        <f t="shared" si="51"/>
        <v>2018</v>
      </c>
    </row>
    <row r="3312" spans="1:6" x14ac:dyDescent="0.25">
      <c r="A3312" s="67" t="s">
        <v>1334</v>
      </c>
      <c r="B3312" s="67" t="s">
        <v>4409</v>
      </c>
      <c r="C3312" s="6">
        <v>1099.28</v>
      </c>
      <c r="D3312" s="6">
        <v>0.36399999999999999</v>
      </c>
      <c r="E3312" s="8">
        <v>43419</v>
      </c>
      <c r="F3312">
        <f t="shared" si="51"/>
        <v>2018</v>
      </c>
    </row>
    <row r="3313" spans="1:6" x14ac:dyDescent="0.25">
      <c r="A3313" s="67" t="s">
        <v>1334</v>
      </c>
      <c r="B3313" s="67" t="s">
        <v>4409</v>
      </c>
      <c r="C3313" s="6">
        <v>537.55999999999995</v>
      </c>
      <c r="D3313" s="6">
        <v>0.17799999999999999</v>
      </c>
      <c r="E3313" s="8">
        <v>43419</v>
      </c>
      <c r="F3313">
        <f t="shared" si="51"/>
        <v>2018</v>
      </c>
    </row>
    <row r="3314" spans="1:6" x14ac:dyDescent="0.25">
      <c r="A3314" s="67" t="s">
        <v>1334</v>
      </c>
      <c r="B3314" s="67" t="s">
        <v>4409</v>
      </c>
      <c r="C3314" s="6">
        <v>537.55999999999995</v>
      </c>
      <c r="D3314" s="6">
        <v>0.17799999999999999</v>
      </c>
      <c r="E3314" s="8">
        <v>43419</v>
      </c>
      <c r="F3314">
        <f t="shared" si="51"/>
        <v>2018</v>
      </c>
    </row>
    <row r="3315" spans="1:6" x14ac:dyDescent="0.25">
      <c r="A3315" s="67" t="s">
        <v>1334</v>
      </c>
      <c r="B3315" s="67" t="s">
        <v>4410</v>
      </c>
      <c r="C3315" s="6">
        <v>31.824000000000002</v>
      </c>
      <c r="D3315" s="6">
        <v>8.9999999999999993E-3</v>
      </c>
      <c r="E3315" s="8">
        <v>43410</v>
      </c>
      <c r="F3315">
        <f t="shared" si="51"/>
        <v>2018</v>
      </c>
    </row>
    <row r="3316" spans="1:6" x14ac:dyDescent="0.25">
      <c r="A3316" s="67" t="s">
        <v>1334</v>
      </c>
      <c r="B3316" s="67" t="s">
        <v>4410</v>
      </c>
      <c r="C3316" s="6">
        <v>2050.88</v>
      </c>
      <c r="D3316" s="6">
        <v>0.57999999999999996</v>
      </c>
      <c r="E3316" s="8">
        <v>43410</v>
      </c>
      <c r="F3316">
        <f t="shared" si="51"/>
        <v>2018</v>
      </c>
    </row>
    <row r="3317" spans="1:6" x14ac:dyDescent="0.25">
      <c r="A3317" s="67" t="s">
        <v>1334</v>
      </c>
      <c r="B3317" s="67" t="s">
        <v>4410</v>
      </c>
      <c r="C3317" s="6">
        <v>4511.9359999999997</v>
      </c>
      <c r="D3317" s="6">
        <v>1.276</v>
      </c>
      <c r="E3317" s="8">
        <v>43410</v>
      </c>
      <c r="F3317">
        <f t="shared" si="51"/>
        <v>2018</v>
      </c>
    </row>
    <row r="3318" spans="1:6" x14ac:dyDescent="0.25">
      <c r="A3318" s="67" t="s">
        <v>1334</v>
      </c>
      <c r="B3318" s="67" t="s">
        <v>4411</v>
      </c>
      <c r="C3318" s="6">
        <v>0</v>
      </c>
      <c r="D3318" s="6">
        <v>0</v>
      </c>
      <c r="E3318" s="8">
        <v>43421</v>
      </c>
      <c r="F3318">
        <f t="shared" si="51"/>
        <v>2018</v>
      </c>
    </row>
    <row r="3319" spans="1:6" x14ac:dyDescent="0.25">
      <c r="A3319" s="67" t="s">
        <v>1334</v>
      </c>
      <c r="B3319" s="67" t="s">
        <v>4411</v>
      </c>
      <c r="C3319" s="6">
        <v>212.54400000000001</v>
      </c>
      <c r="D3319" s="6">
        <v>5.3999999999999999E-2</v>
      </c>
      <c r="E3319" s="8">
        <v>43421</v>
      </c>
      <c r="F3319">
        <f t="shared" si="51"/>
        <v>2018</v>
      </c>
    </row>
    <row r="3320" spans="1:6" x14ac:dyDescent="0.25">
      <c r="A3320" s="67" t="s">
        <v>1334</v>
      </c>
      <c r="B3320" s="67" t="s">
        <v>4411</v>
      </c>
      <c r="C3320" s="6">
        <v>114.14400000000001</v>
      </c>
      <c r="D3320" s="6">
        <v>2.9000000000000001E-2</v>
      </c>
      <c r="E3320" s="8">
        <v>43421</v>
      </c>
      <c r="F3320">
        <f t="shared" si="51"/>
        <v>2018</v>
      </c>
    </row>
    <row r="3321" spans="1:6" x14ac:dyDescent="0.25">
      <c r="A3321" s="67" t="s">
        <v>1334</v>
      </c>
      <c r="B3321" s="67" t="s">
        <v>4411</v>
      </c>
      <c r="C3321" s="6">
        <v>342.43200000000002</v>
      </c>
      <c r="D3321" s="6">
        <v>8.6999999999999994E-2</v>
      </c>
      <c r="E3321" s="8">
        <v>43421</v>
      </c>
      <c r="F3321">
        <f t="shared" si="51"/>
        <v>2018</v>
      </c>
    </row>
    <row r="3322" spans="1:6" x14ac:dyDescent="0.25">
      <c r="A3322" s="67" t="s">
        <v>1334</v>
      </c>
      <c r="B3322" s="67" t="s">
        <v>4411</v>
      </c>
      <c r="C3322" s="6">
        <v>409.34399999999999</v>
      </c>
      <c r="D3322" s="6">
        <v>0.104</v>
      </c>
      <c r="E3322" s="8">
        <v>43421</v>
      </c>
      <c r="F3322">
        <f t="shared" si="51"/>
        <v>2018</v>
      </c>
    </row>
    <row r="3323" spans="1:6" x14ac:dyDescent="0.25">
      <c r="A3323" s="67" t="s">
        <v>1334</v>
      </c>
      <c r="B3323" s="67" t="s">
        <v>4411</v>
      </c>
      <c r="C3323" s="6">
        <v>1401.2159999999999</v>
      </c>
      <c r="D3323" s="6">
        <v>0.35599999999999998</v>
      </c>
      <c r="E3323" s="8">
        <v>43421</v>
      </c>
      <c r="F3323">
        <f t="shared" si="51"/>
        <v>2018</v>
      </c>
    </row>
    <row r="3324" spans="1:6" x14ac:dyDescent="0.25">
      <c r="A3324" s="67" t="s">
        <v>1334</v>
      </c>
      <c r="B3324" s="67" t="s">
        <v>4411</v>
      </c>
      <c r="C3324" s="6">
        <v>1873.5360000000001</v>
      </c>
      <c r="D3324" s="6">
        <v>0.47599999999999998</v>
      </c>
      <c r="E3324" s="8">
        <v>43421</v>
      </c>
      <c r="F3324">
        <f t="shared" si="51"/>
        <v>2018</v>
      </c>
    </row>
    <row r="3325" spans="1:6" x14ac:dyDescent="0.25">
      <c r="A3325" s="67" t="s">
        <v>1334</v>
      </c>
      <c r="B3325" s="67" t="s">
        <v>4412</v>
      </c>
      <c r="C3325" s="6">
        <v>456.14400000000001</v>
      </c>
      <c r="D3325" s="6">
        <v>0.10199999999999999</v>
      </c>
      <c r="E3325" s="8">
        <v>43430</v>
      </c>
      <c r="F3325">
        <f t="shared" si="51"/>
        <v>2018</v>
      </c>
    </row>
    <row r="3326" spans="1:6" x14ac:dyDescent="0.25">
      <c r="A3326" s="67" t="s">
        <v>1334</v>
      </c>
      <c r="B3326" s="67" t="s">
        <v>4412</v>
      </c>
      <c r="C3326" s="6">
        <v>4776.0959999999995</v>
      </c>
      <c r="D3326" s="6">
        <v>1.0680000000000001</v>
      </c>
      <c r="E3326" s="8">
        <v>43430</v>
      </c>
      <c r="F3326">
        <f t="shared" si="51"/>
        <v>2018</v>
      </c>
    </row>
    <row r="3327" spans="1:6" x14ac:dyDescent="0.25">
      <c r="A3327" s="67" t="s">
        <v>1334</v>
      </c>
      <c r="B3327" s="67" t="s">
        <v>4412</v>
      </c>
      <c r="C3327" s="6">
        <v>129.68799999999999</v>
      </c>
      <c r="D3327" s="6">
        <v>2.9000000000000001E-2</v>
      </c>
      <c r="E3327" s="8">
        <v>43430</v>
      </c>
      <c r="F3327">
        <f t="shared" si="51"/>
        <v>2018</v>
      </c>
    </row>
    <row r="3328" spans="1:6" x14ac:dyDescent="0.25">
      <c r="A3328" s="67" t="s">
        <v>1334</v>
      </c>
      <c r="B3328" s="67" t="s">
        <v>4412</v>
      </c>
      <c r="C3328" s="6">
        <v>2325.44</v>
      </c>
      <c r="D3328" s="6">
        <v>0.52</v>
      </c>
      <c r="E3328" s="8">
        <v>43430</v>
      </c>
      <c r="F3328">
        <f t="shared" si="51"/>
        <v>2018</v>
      </c>
    </row>
    <row r="3329" spans="1:6" x14ac:dyDescent="0.25">
      <c r="A3329" s="67" t="s">
        <v>1334</v>
      </c>
      <c r="B3329" s="67" t="s">
        <v>4413</v>
      </c>
      <c r="C3329" s="6">
        <v>645.072</v>
      </c>
      <c r="D3329" s="6">
        <v>0.17799999999999999</v>
      </c>
      <c r="E3329" s="8">
        <v>43416</v>
      </c>
      <c r="F3329">
        <f t="shared" si="51"/>
        <v>2018</v>
      </c>
    </row>
    <row r="3330" spans="1:6" x14ac:dyDescent="0.25">
      <c r="A3330" s="67" t="s">
        <v>1334</v>
      </c>
      <c r="B3330" s="67" t="s">
        <v>4413</v>
      </c>
      <c r="C3330" s="6">
        <v>3870.4319999999998</v>
      </c>
      <c r="D3330" s="6">
        <v>1.0680000000000001</v>
      </c>
      <c r="E3330" s="8">
        <v>43416</v>
      </c>
      <c r="F3330">
        <f t="shared" si="51"/>
        <v>2018</v>
      </c>
    </row>
    <row r="3331" spans="1:6" x14ac:dyDescent="0.25">
      <c r="A3331" s="67" t="s">
        <v>1334</v>
      </c>
      <c r="B3331" s="67" t="s">
        <v>4413</v>
      </c>
      <c r="C3331" s="6">
        <v>9998.616</v>
      </c>
      <c r="D3331" s="6">
        <v>2.7589999999999999</v>
      </c>
      <c r="E3331" s="8">
        <v>43416</v>
      </c>
      <c r="F3331">
        <f t="shared" ref="F3331:F3394" si="52">YEAR(E3331)</f>
        <v>2018</v>
      </c>
    </row>
    <row r="3332" spans="1:6" x14ac:dyDescent="0.25">
      <c r="A3332" s="67" t="s">
        <v>1334</v>
      </c>
      <c r="B3332" s="67" t="s">
        <v>4413</v>
      </c>
      <c r="C3332" s="6">
        <v>210.19200000000001</v>
      </c>
      <c r="D3332" s="6">
        <v>5.8000000000000003E-2</v>
      </c>
      <c r="E3332" s="8">
        <v>43416</v>
      </c>
      <c r="F3332">
        <f t="shared" si="52"/>
        <v>2018</v>
      </c>
    </row>
    <row r="3333" spans="1:6" x14ac:dyDescent="0.25">
      <c r="A3333" s="67" t="s">
        <v>1334</v>
      </c>
      <c r="B3333" s="67" t="s">
        <v>4413</v>
      </c>
      <c r="C3333" s="6">
        <v>1507.5840000000001</v>
      </c>
      <c r="D3333" s="6">
        <v>0.41599999999999998</v>
      </c>
      <c r="E3333" s="8">
        <v>43416</v>
      </c>
      <c r="F3333">
        <f t="shared" si="52"/>
        <v>2018</v>
      </c>
    </row>
    <row r="3334" spans="1:6" x14ac:dyDescent="0.25">
      <c r="A3334" s="67" t="s">
        <v>1334</v>
      </c>
      <c r="B3334" s="67" t="s">
        <v>4414</v>
      </c>
      <c r="C3334" s="6">
        <v>3239.808</v>
      </c>
      <c r="D3334" s="6">
        <v>0.57199999999999995</v>
      </c>
      <c r="E3334" s="8">
        <v>43412</v>
      </c>
      <c r="F3334">
        <f t="shared" si="52"/>
        <v>2018</v>
      </c>
    </row>
    <row r="3335" spans="1:6" x14ac:dyDescent="0.25">
      <c r="A3335" s="67" t="s">
        <v>1334</v>
      </c>
      <c r="B3335" s="67" t="s">
        <v>4415</v>
      </c>
      <c r="C3335" s="6">
        <v>578.34</v>
      </c>
      <c r="D3335" s="6">
        <v>0.105</v>
      </c>
      <c r="E3335" s="8">
        <v>43411</v>
      </c>
      <c r="F3335">
        <f t="shared" si="52"/>
        <v>2018</v>
      </c>
    </row>
    <row r="3336" spans="1:6" x14ac:dyDescent="0.25">
      <c r="A3336" s="67" t="s">
        <v>1334</v>
      </c>
      <c r="B3336" s="67" t="s">
        <v>4415</v>
      </c>
      <c r="C3336" s="6">
        <v>561.81600000000003</v>
      </c>
      <c r="D3336" s="6">
        <v>0.10199999999999999</v>
      </c>
      <c r="E3336" s="8">
        <v>43411</v>
      </c>
      <c r="F3336">
        <f t="shared" si="52"/>
        <v>2018</v>
      </c>
    </row>
    <row r="3337" spans="1:6" x14ac:dyDescent="0.25">
      <c r="A3337" s="67" t="s">
        <v>1334</v>
      </c>
      <c r="B3337" s="67" t="s">
        <v>4415</v>
      </c>
      <c r="C3337" s="6">
        <v>2941.2719999999999</v>
      </c>
      <c r="D3337" s="6">
        <v>0.53400000000000003</v>
      </c>
      <c r="E3337" s="8">
        <v>43411</v>
      </c>
      <c r="F3337">
        <f t="shared" si="52"/>
        <v>2018</v>
      </c>
    </row>
    <row r="3338" spans="1:6" x14ac:dyDescent="0.25">
      <c r="A3338" s="67" t="s">
        <v>1334</v>
      </c>
      <c r="B3338" s="67" t="s">
        <v>4415</v>
      </c>
      <c r="C3338" s="6">
        <v>2941.2719999999999</v>
      </c>
      <c r="D3338" s="6">
        <v>0.53400000000000003</v>
      </c>
      <c r="E3338" s="8">
        <v>43411</v>
      </c>
      <c r="F3338">
        <f t="shared" si="52"/>
        <v>2018</v>
      </c>
    </row>
    <row r="3339" spans="1:6" x14ac:dyDescent="0.25">
      <c r="A3339" s="67" t="s">
        <v>1334</v>
      </c>
      <c r="B3339" s="67" t="s">
        <v>4415</v>
      </c>
      <c r="C3339" s="6">
        <v>572.83199999999999</v>
      </c>
      <c r="D3339" s="6">
        <v>0.104</v>
      </c>
      <c r="E3339" s="8">
        <v>43411</v>
      </c>
      <c r="F3339">
        <f t="shared" si="52"/>
        <v>2018</v>
      </c>
    </row>
    <row r="3340" spans="1:6" x14ac:dyDescent="0.25">
      <c r="A3340" s="67" t="s">
        <v>1334</v>
      </c>
      <c r="B3340" s="67" t="s">
        <v>4415</v>
      </c>
      <c r="C3340" s="6">
        <v>859.24800000000005</v>
      </c>
      <c r="D3340" s="6">
        <v>0.156</v>
      </c>
      <c r="E3340" s="8">
        <v>43411</v>
      </c>
      <c r="F3340">
        <f t="shared" si="52"/>
        <v>2018</v>
      </c>
    </row>
    <row r="3341" spans="1:6" x14ac:dyDescent="0.25">
      <c r="A3341" s="67" t="s">
        <v>1334</v>
      </c>
      <c r="B3341" s="67" t="s">
        <v>4416</v>
      </c>
      <c r="C3341" s="6">
        <v>3545.808</v>
      </c>
      <c r="D3341" s="6">
        <v>1.038</v>
      </c>
      <c r="E3341" s="8">
        <v>43405</v>
      </c>
      <c r="F3341">
        <f t="shared" si="52"/>
        <v>2018</v>
      </c>
    </row>
    <row r="3342" spans="1:6" x14ac:dyDescent="0.25">
      <c r="A3342" s="67" t="s">
        <v>1334</v>
      </c>
      <c r="B3342" s="67" t="s">
        <v>4416</v>
      </c>
      <c r="C3342" s="6">
        <v>3545.808</v>
      </c>
      <c r="D3342" s="6">
        <v>1.038</v>
      </c>
      <c r="E3342" s="8">
        <v>43405</v>
      </c>
      <c r="F3342">
        <f t="shared" si="52"/>
        <v>2018</v>
      </c>
    </row>
    <row r="3343" spans="1:6" x14ac:dyDescent="0.25">
      <c r="A3343" s="67" t="s">
        <v>1334</v>
      </c>
      <c r="B3343" s="67" t="s">
        <v>4416</v>
      </c>
      <c r="C3343" s="6">
        <v>0</v>
      </c>
      <c r="D3343" s="6">
        <v>0</v>
      </c>
      <c r="E3343" s="8">
        <v>43405</v>
      </c>
      <c r="F3343">
        <f t="shared" si="52"/>
        <v>2018</v>
      </c>
    </row>
    <row r="3344" spans="1:6" x14ac:dyDescent="0.25">
      <c r="A3344" s="67" t="s">
        <v>1334</v>
      </c>
      <c r="B3344" s="67" t="s">
        <v>4416</v>
      </c>
      <c r="C3344" s="6">
        <v>174.21600000000001</v>
      </c>
      <c r="D3344" s="6">
        <v>5.0999999999999997E-2</v>
      </c>
      <c r="E3344" s="8">
        <v>43405</v>
      </c>
      <c r="F3344">
        <f t="shared" si="52"/>
        <v>2018</v>
      </c>
    </row>
    <row r="3345" spans="1:6" x14ac:dyDescent="0.25">
      <c r="A3345" s="67" t="s">
        <v>1334</v>
      </c>
      <c r="B3345" s="67" t="s">
        <v>4416</v>
      </c>
      <c r="C3345" s="6">
        <v>235.70400000000001</v>
      </c>
      <c r="D3345" s="6">
        <v>6.9000000000000006E-2</v>
      </c>
      <c r="E3345" s="8">
        <v>43405</v>
      </c>
      <c r="F3345">
        <f t="shared" si="52"/>
        <v>2018</v>
      </c>
    </row>
    <row r="3346" spans="1:6" x14ac:dyDescent="0.25">
      <c r="A3346" s="67" t="s">
        <v>1334</v>
      </c>
      <c r="B3346" s="67" t="s">
        <v>4416</v>
      </c>
      <c r="C3346" s="6">
        <v>1885.6320000000001</v>
      </c>
      <c r="D3346" s="6">
        <v>0.55200000000000005</v>
      </c>
      <c r="E3346" s="8">
        <v>43405</v>
      </c>
      <c r="F3346">
        <f t="shared" si="52"/>
        <v>2018</v>
      </c>
    </row>
    <row r="3347" spans="1:6" x14ac:dyDescent="0.25">
      <c r="A3347" s="67" t="s">
        <v>1334</v>
      </c>
      <c r="B3347" s="67" t="s">
        <v>4417</v>
      </c>
      <c r="C3347" s="6">
        <v>0</v>
      </c>
      <c r="D3347" s="6">
        <v>0</v>
      </c>
      <c r="E3347" s="8">
        <v>43412</v>
      </c>
      <c r="F3347">
        <f t="shared" si="52"/>
        <v>2018</v>
      </c>
    </row>
    <row r="3348" spans="1:6" x14ac:dyDescent="0.25">
      <c r="A3348" s="67" t="s">
        <v>1334</v>
      </c>
      <c r="B3348" s="67" t="s">
        <v>4417</v>
      </c>
      <c r="C3348" s="6">
        <v>229.392</v>
      </c>
      <c r="D3348" s="6">
        <v>5.3999999999999999E-2</v>
      </c>
      <c r="E3348" s="8">
        <v>43412</v>
      </c>
      <c r="F3348">
        <f t="shared" si="52"/>
        <v>2018</v>
      </c>
    </row>
    <row r="3349" spans="1:6" x14ac:dyDescent="0.25">
      <c r="A3349" s="67" t="s">
        <v>1334</v>
      </c>
      <c r="B3349" s="67" t="s">
        <v>4417</v>
      </c>
      <c r="C3349" s="6">
        <v>293.11200000000002</v>
      </c>
      <c r="D3349" s="6">
        <v>6.9000000000000006E-2</v>
      </c>
      <c r="E3349" s="8">
        <v>43412</v>
      </c>
      <c r="F3349">
        <f t="shared" si="52"/>
        <v>2018</v>
      </c>
    </row>
    <row r="3350" spans="1:6" x14ac:dyDescent="0.25">
      <c r="A3350" s="67" t="s">
        <v>1334</v>
      </c>
      <c r="B3350" s="67" t="s">
        <v>4417</v>
      </c>
      <c r="C3350" s="6">
        <v>505.512</v>
      </c>
      <c r="D3350" s="6">
        <v>0.11899999999999999</v>
      </c>
      <c r="E3350" s="8">
        <v>43412</v>
      </c>
      <c r="F3350">
        <f t="shared" si="52"/>
        <v>2018</v>
      </c>
    </row>
    <row r="3351" spans="1:6" x14ac:dyDescent="0.25">
      <c r="A3351" s="67" t="s">
        <v>1334</v>
      </c>
      <c r="B3351" s="67" t="s">
        <v>4417</v>
      </c>
      <c r="C3351" s="6">
        <v>10110.24</v>
      </c>
      <c r="D3351" s="6">
        <v>2.38</v>
      </c>
      <c r="E3351" s="8">
        <v>43412</v>
      </c>
      <c r="F3351">
        <f t="shared" si="52"/>
        <v>2018</v>
      </c>
    </row>
    <row r="3352" spans="1:6" x14ac:dyDescent="0.25">
      <c r="A3352" s="67" t="s">
        <v>1334</v>
      </c>
      <c r="B3352" s="67" t="s">
        <v>4418</v>
      </c>
      <c r="C3352" s="6">
        <v>7266</v>
      </c>
      <c r="D3352" s="6">
        <v>2.4220000000000002</v>
      </c>
      <c r="E3352" s="8">
        <v>43431</v>
      </c>
      <c r="F3352">
        <f t="shared" si="52"/>
        <v>2018</v>
      </c>
    </row>
    <row r="3353" spans="1:6" x14ac:dyDescent="0.25">
      <c r="A3353" s="67" t="s">
        <v>1334</v>
      </c>
      <c r="B3353" s="67" t="s">
        <v>4418</v>
      </c>
      <c r="C3353" s="6">
        <v>0</v>
      </c>
      <c r="D3353" s="6">
        <v>0</v>
      </c>
      <c r="E3353" s="8">
        <v>43431</v>
      </c>
      <c r="F3353">
        <f t="shared" si="52"/>
        <v>2018</v>
      </c>
    </row>
    <row r="3354" spans="1:6" x14ac:dyDescent="0.25">
      <c r="A3354" s="67" t="s">
        <v>1334</v>
      </c>
      <c r="B3354" s="67" t="s">
        <v>4418</v>
      </c>
      <c r="C3354" s="6">
        <v>153</v>
      </c>
      <c r="D3354" s="6">
        <v>5.0999999999999997E-2</v>
      </c>
      <c r="E3354" s="8">
        <v>43431</v>
      </c>
      <c r="F3354">
        <f t="shared" si="52"/>
        <v>2018</v>
      </c>
    </row>
    <row r="3355" spans="1:6" x14ac:dyDescent="0.25">
      <c r="A3355" s="67" t="s">
        <v>1334</v>
      </c>
      <c r="B3355" s="67" t="s">
        <v>4418</v>
      </c>
      <c r="C3355" s="6">
        <v>621</v>
      </c>
      <c r="D3355" s="6">
        <v>0.20699999999999999</v>
      </c>
      <c r="E3355" s="8">
        <v>43431</v>
      </c>
      <c r="F3355">
        <f t="shared" si="52"/>
        <v>2018</v>
      </c>
    </row>
    <row r="3356" spans="1:6" x14ac:dyDescent="0.25">
      <c r="A3356" s="67" t="s">
        <v>1334</v>
      </c>
      <c r="B3356" s="67" t="s">
        <v>4419</v>
      </c>
      <c r="C3356" s="6">
        <v>0</v>
      </c>
      <c r="D3356" s="6">
        <v>0</v>
      </c>
      <c r="E3356" s="8">
        <v>43407</v>
      </c>
      <c r="F3356">
        <f t="shared" si="52"/>
        <v>2018</v>
      </c>
    </row>
    <row r="3357" spans="1:6" x14ac:dyDescent="0.25">
      <c r="A3357" s="67" t="s">
        <v>1334</v>
      </c>
      <c r="B3357" s="67" t="s">
        <v>4419</v>
      </c>
      <c r="C3357" s="6">
        <v>179.52</v>
      </c>
      <c r="D3357" s="6">
        <v>5.0999999999999997E-2</v>
      </c>
      <c r="E3357" s="8">
        <v>43407</v>
      </c>
      <c r="F3357">
        <f t="shared" si="52"/>
        <v>2018</v>
      </c>
    </row>
    <row r="3358" spans="1:6" x14ac:dyDescent="0.25">
      <c r="A3358" s="67" t="s">
        <v>1334</v>
      </c>
      <c r="B3358" s="67" t="s">
        <v>4419</v>
      </c>
      <c r="C3358" s="6">
        <v>183.04</v>
      </c>
      <c r="D3358" s="6">
        <v>5.1999999999999998E-2</v>
      </c>
      <c r="E3358" s="8">
        <v>43407</v>
      </c>
      <c r="F3358">
        <f t="shared" si="52"/>
        <v>2018</v>
      </c>
    </row>
    <row r="3359" spans="1:6" x14ac:dyDescent="0.25">
      <c r="A3359" s="67" t="s">
        <v>1334</v>
      </c>
      <c r="B3359" s="67" t="s">
        <v>4419</v>
      </c>
      <c r="C3359" s="6">
        <v>971.52</v>
      </c>
      <c r="D3359" s="6">
        <v>0.27600000000000002</v>
      </c>
      <c r="E3359" s="8">
        <v>43407</v>
      </c>
      <c r="F3359">
        <f t="shared" si="52"/>
        <v>2018</v>
      </c>
    </row>
    <row r="3360" spans="1:6" x14ac:dyDescent="0.25">
      <c r="A3360" s="67" t="s">
        <v>1334</v>
      </c>
      <c r="B3360" s="67" t="s">
        <v>4419</v>
      </c>
      <c r="C3360" s="6">
        <v>4128.96</v>
      </c>
      <c r="D3360" s="6">
        <v>1.173</v>
      </c>
      <c r="E3360" s="8">
        <v>43407</v>
      </c>
      <c r="F3360">
        <f t="shared" si="52"/>
        <v>2018</v>
      </c>
    </row>
    <row r="3361" spans="1:6" x14ac:dyDescent="0.25">
      <c r="A3361" s="67" t="s">
        <v>1334</v>
      </c>
      <c r="B3361" s="67" t="s">
        <v>4420</v>
      </c>
      <c r="C3361" s="6">
        <v>0</v>
      </c>
      <c r="D3361" s="6">
        <v>0</v>
      </c>
      <c r="E3361" s="8">
        <v>43413</v>
      </c>
      <c r="F3361">
        <f t="shared" si="52"/>
        <v>2018</v>
      </c>
    </row>
    <row r="3362" spans="1:6" x14ac:dyDescent="0.25">
      <c r="A3362" s="67" t="s">
        <v>1334</v>
      </c>
      <c r="B3362" s="67" t="s">
        <v>4420</v>
      </c>
      <c r="C3362" s="6">
        <v>562.83199999999999</v>
      </c>
      <c r="D3362" s="6">
        <v>0.11600000000000001</v>
      </c>
      <c r="E3362" s="8">
        <v>43413</v>
      </c>
      <c r="F3362">
        <f t="shared" si="52"/>
        <v>2018</v>
      </c>
    </row>
    <row r="3363" spans="1:6" x14ac:dyDescent="0.25">
      <c r="A3363" s="67" t="s">
        <v>1334</v>
      </c>
      <c r="B3363" s="67" t="s">
        <v>4420</v>
      </c>
      <c r="C3363" s="6">
        <v>431.82799999999997</v>
      </c>
      <c r="D3363" s="6">
        <v>8.8999999999999996E-2</v>
      </c>
      <c r="E3363" s="8">
        <v>43413</v>
      </c>
      <c r="F3363">
        <f t="shared" si="52"/>
        <v>2018</v>
      </c>
    </row>
    <row r="3364" spans="1:6" x14ac:dyDescent="0.25">
      <c r="A3364" s="67" t="s">
        <v>1334</v>
      </c>
      <c r="B3364" s="67" t="s">
        <v>4421</v>
      </c>
      <c r="C3364" s="6">
        <v>0</v>
      </c>
      <c r="D3364" s="6">
        <v>0</v>
      </c>
      <c r="E3364" s="8">
        <v>43416</v>
      </c>
      <c r="F3364">
        <f t="shared" si="52"/>
        <v>2018</v>
      </c>
    </row>
    <row r="3365" spans="1:6" x14ac:dyDescent="0.25">
      <c r="A3365" s="67" t="s">
        <v>1334</v>
      </c>
      <c r="B3365" s="67" t="s">
        <v>4421</v>
      </c>
      <c r="C3365" s="6">
        <v>1011.024</v>
      </c>
      <c r="D3365" s="6">
        <v>0.11899999999999999</v>
      </c>
      <c r="E3365" s="8">
        <v>43416</v>
      </c>
      <c r="F3365">
        <f t="shared" si="52"/>
        <v>2018</v>
      </c>
    </row>
    <row r="3366" spans="1:6" x14ac:dyDescent="0.25">
      <c r="A3366" s="67" t="s">
        <v>1334</v>
      </c>
      <c r="B3366" s="67" t="s">
        <v>4421</v>
      </c>
      <c r="C3366" s="6">
        <v>2022.048</v>
      </c>
      <c r="D3366" s="6">
        <v>0.23799999999999999</v>
      </c>
      <c r="E3366" s="8">
        <v>43416</v>
      </c>
      <c r="F3366">
        <f t="shared" si="52"/>
        <v>2018</v>
      </c>
    </row>
    <row r="3367" spans="1:6" x14ac:dyDescent="0.25">
      <c r="A3367" s="67" t="s">
        <v>1334</v>
      </c>
      <c r="B3367" s="67" t="s">
        <v>4421</v>
      </c>
      <c r="C3367" s="6">
        <v>2022.048</v>
      </c>
      <c r="D3367" s="6">
        <v>0.23799999999999999</v>
      </c>
      <c r="E3367" s="8">
        <v>43416</v>
      </c>
      <c r="F3367">
        <f t="shared" si="52"/>
        <v>2018</v>
      </c>
    </row>
    <row r="3368" spans="1:6" x14ac:dyDescent="0.25">
      <c r="A3368" s="67" t="s">
        <v>1334</v>
      </c>
      <c r="B3368" s="67" t="s">
        <v>4421</v>
      </c>
      <c r="C3368" s="6">
        <v>11121.263999999999</v>
      </c>
      <c r="D3368" s="6">
        <v>1.3089999999999999</v>
      </c>
      <c r="E3368" s="8">
        <v>43416</v>
      </c>
      <c r="F3368">
        <f t="shared" si="52"/>
        <v>2018</v>
      </c>
    </row>
    <row r="3369" spans="1:6" x14ac:dyDescent="0.25">
      <c r="A3369" s="67" t="s">
        <v>1334</v>
      </c>
      <c r="B3369" s="67" t="s">
        <v>4422</v>
      </c>
      <c r="C3369" s="6">
        <v>0</v>
      </c>
      <c r="D3369" s="6">
        <v>0</v>
      </c>
      <c r="E3369" s="8">
        <v>43420</v>
      </c>
      <c r="F3369">
        <f t="shared" si="52"/>
        <v>2018</v>
      </c>
    </row>
    <row r="3370" spans="1:6" x14ac:dyDescent="0.25">
      <c r="A3370" s="67" t="s">
        <v>1334</v>
      </c>
      <c r="B3370" s="67" t="s">
        <v>4422</v>
      </c>
      <c r="C3370" s="6">
        <v>472.59</v>
      </c>
      <c r="D3370" s="6">
        <v>8.8999999999999996E-2</v>
      </c>
      <c r="E3370" s="8">
        <v>43420</v>
      </c>
      <c r="F3370">
        <f t="shared" si="52"/>
        <v>2018</v>
      </c>
    </row>
    <row r="3371" spans="1:6" x14ac:dyDescent="0.25">
      <c r="A3371" s="67" t="s">
        <v>1334</v>
      </c>
      <c r="B3371" s="67" t="s">
        <v>4422</v>
      </c>
      <c r="C3371" s="6">
        <v>945.18</v>
      </c>
      <c r="D3371" s="6">
        <v>0.17799999999999999</v>
      </c>
      <c r="E3371" s="8">
        <v>43420</v>
      </c>
      <c r="F3371">
        <f t="shared" si="52"/>
        <v>2018</v>
      </c>
    </row>
    <row r="3372" spans="1:6" x14ac:dyDescent="0.25">
      <c r="A3372" s="67" t="s">
        <v>1334</v>
      </c>
      <c r="B3372" s="67" t="s">
        <v>4422</v>
      </c>
      <c r="C3372" s="6">
        <v>945.18</v>
      </c>
      <c r="D3372" s="6">
        <v>0.17799999999999999</v>
      </c>
      <c r="E3372" s="8">
        <v>43420</v>
      </c>
      <c r="F3372">
        <f t="shared" si="52"/>
        <v>2018</v>
      </c>
    </row>
    <row r="3373" spans="1:6" x14ac:dyDescent="0.25">
      <c r="A3373" s="67" t="s">
        <v>1334</v>
      </c>
      <c r="B3373" s="67" t="s">
        <v>4422</v>
      </c>
      <c r="C3373" s="6">
        <v>1417.77</v>
      </c>
      <c r="D3373" s="6">
        <v>0.26700000000000002</v>
      </c>
      <c r="E3373" s="8">
        <v>43420</v>
      </c>
      <c r="F3373">
        <f t="shared" si="52"/>
        <v>2018</v>
      </c>
    </row>
    <row r="3374" spans="1:6" x14ac:dyDescent="0.25">
      <c r="A3374" s="67" t="s">
        <v>1334</v>
      </c>
      <c r="B3374" s="67" t="s">
        <v>4422</v>
      </c>
      <c r="C3374" s="6">
        <v>1417.77</v>
      </c>
      <c r="D3374" s="6">
        <v>0.26700000000000002</v>
      </c>
      <c r="E3374" s="8">
        <v>43420</v>
      </c>
      <c r="F3374">
        <f t="shared" si="52"/>
        <v>2018</v>
      </c>
    </row>
    <row r="3375" spans="1:6" x14ac:dyDescent="0.25">
      <c r="A3375" s="67" t="s">
        <v>1334</v>
      </c>
      <c r="B3375" s="67" t="s">
        <v>4422</v>
      </c>
      <c r="C3375" s="6">
        <v>1890.36</v>
      </c>
      <c r="D3375" s="6">
        <v>0.35599999999999998</v>
      </c>
      <c r="E3375" s="8">
        <v>43420</v>
      </c>
      <c r="F3375">
        <f t="shared" si="52"/>
        <v>2018</v>
      </c>
    </row>
    <row r="3376" spans="1:6" x14ac:dyDescent="0.25">
      <c r="A3376" s="67" t="s">
        <v>1334</v>
      </c>
      <c r="B3376" s="67" t="s">
        <v>4422</v>
      </c>
      <c r="C3376" s="6">
        <v>1890.36</v>
      </c>
      <c r="D3376" s="6">
        <v>0.35599999999999998</v>
      </c>
      <c r="E3376" s="8">
        <v>43420</v>
      </c>
      <c r="F3376">
        <f t="shared" si="52"/>
        <v>2018</v>
      </c>
    </row>
    <row r="3377" spans="1:6" x14ac:dyDescent="0.25">
      <c r="A3377" s="67" t="s">
        <v>1334</v>
      </c>
      <c r="B3377" s="67" t="s">
        <v>4422</v>
      </c>
      <c r="C3377" s="6">
        <v>1890.36</v>
      </c>
      <c r="D3377" s="6">
        <v>0.35599999999999998</v>
      </c>
      <c r="E3377" s="8">
        <v>43420</v>
      </c>
      <c r="F3377">
        <f t="shared" si="52"/>
        <v>2018</v>
      </c>
    </row>
    <row r="3378" spans="1:6" x14ac:dyDescent="0.25">
      <c r="A3378" s="67" t="s">
        <v>1334</v>
      </c>
      <c r="B3378" s="67" t="s">
        <v>4422</v>
      </c>
      <c r="C3378" s="6">
        <v>2362.9499999999998</v>
      </c>
      <c r="D3378" s="6">
        <v>0.44500000000000001</v>
      </c>
      <c r="E3378" s="8">
        <v>43420</v>
      </c>
      <c r="F3378">
        <f t="shared" si="52"/>
        <v>2018</v>
      </c>
    </row>
    <row r="3379" spans="1:6" x14ac:dyDescent="0.25">
      <c r="A3379" s="67" t="s">
        <v>1334</v>
      </c>
      <c r="B3379" s="67" t="s">
        <v>4422</v>
      </c>
      <c r="C3379" s="6">
        <v>4253.3100000000004</v>
      </c>
      <c r="D3379" s="6">
        <v>0.80100000000000005</v>
      </c>
      <c r="E3379" s="8">
        <v>43420</v>
      </c>
      <c r="F3379">
        <f t="shared" si="52"/>
        <v>2018</v>
      </c>
    </row>
    <row r="3380" spans="1:6" x14ac:dyDescent="0.25">
      <c r="A3380" s="67" t="s">
        <v>1334</v>
      </c>
      <c r="B3380" s="67" t="s">
        <v>4422</v>
      </c>
      <c r="C3380" s="6">
        <v>446.04</v>
      </c>
      <c r="D3380" s="6">
        <v>8.4000000000000005E-2</v>
      </c>
      <c r="E3380" s="8">
        <v>43420</v>
      </c>
      <c r="F3380">
        <f t="shared" si="52"/>
        <v>2018</v>
      </c>
    </row>
    <row r="3381" spans="1:6" x14ac:dyDescent="0.25">
      <c r="A3381" s="67" t="s">
        <v>1334</v>
      </c>
      <c r="B3381" s="67" t="s">
        <v>4422</v>
      </c>
      <c r="C3381" s="6">
        <v>669.06</v>
      </c>
      <c r="D3381" s="6">
        <v>0.126</v>
      </c>
      <c r="E3381" s="8">
        <v>43420</v>
      </c>
      <c r="F3381">
        <f t="shared" si="52"/>
        <v>2018</v>
      </c>
    </row>
    <row r="3382" spans="1:6" x14ac:dyDescent="0.25">
      <c r="A3382" s="67" t="s">
        <v>1334</v>
      </c>
      <c r="B3382" s="67" t="s">
        <v>4422</v>
      </c>
      <c r="C3382" s="6">
        <v>1115.0999999999999</v>
      </c>
      <c r="D3382" s="6">
        <v>0.21</v>
      </c>
      <c r="E3382" s="8">
        <v>43420</v>
      </c>
      <c r="F3382">
        <f t="shared" si="52"/>
        <v>2018</v>
      </c>
    </row>
    <row r="3383" spans="1:6" x14ac:dyDescent="0.25">
      <c r="A3383" s="67" t="s">
        <v>1334</v>
      </c>
      <c r="B3383" s="67" t="s">
        <v>4422</v>
      </c>
      <c r="C3383" s="6">
        <v>2676.24</v>
      </c>
      <c r="D3383" s="6">
        <v>0.504</v>
      </c>
      <c r="E3383" s="8">
        <v>43420</v>
      </c>
      <c r="F3383">
        <f t="shared" si="52"/>
        <v>2018</v>
      </c>
    </row>
    <row r="3384" spans="1:6" x14ac:dyDescent="0.25">
      <c r="A3384" s="67" t="s">
        <v>1334</v>
      </c>
      <c r="B3384" s="67" t="s">
        <v>4422</v>
      </c>
      <c r="C3384" s="6">
        <v>1115.0999999999999</v>
      </c>
      <c r="D3384" s="6">
        <v>0.21</v>
      </c>
      <c r="E3384" s="8">
        <v>43420</v>
      </c>
      <c r="F3384">
        <f t="shared" si="52"/>
        <v>2018</v>
      </c>
    </row>
    <row r="3385" spans="1:6" x14ac:dyDescent="0.25">
      <c r="A3385" s="67" t="s">
        <v>1334</v>
      </c>
      <c r="B3385" s="67" t="s">
        <v>4422</v>
      </c>
      <c r="C3385" s="6">
        <v>1672.65</v>
      </c>
      <c r="D3385" s="6">
        <v>0.315</v>
      </c>
      <c r="E3385" s="8">
        <v>43420</v>
      </c>
      <c r="F3385">
        <f t="shared" si="52"/>
        <v>2018</v>
      </c>
    </row>
    <row r="3386" spans="1:6" x14ac:dyDescent="0.25">
      <c r="A3386" s="67" t="s">
        <v>1334</v>
      </c>
      <c r="B3386" s="67" t="s">
        <v>4422</v>
      </c>
      <c r="C3386" s="6">
        <v>3010.77</v>
      </c>
      <c r="D3386" s="6">
        <v>0.56699999999999995</v>
      </c>
      <c r="E3386" s="8">
        <v>43420</v>
      </c>
      <c r="F3386">
        <f t="shared" si="52"/>
        <v>2018</v>
      </c>
    </row>
    <row r="3387" spans="1:6" x14ac:dyDescent="0.25">
      <c r="A3387" s="67" t="s">
        <v>1334</v>
      </c>
      <c r="B3387" s="67" t="s">
        <v>4422</v>
      </c>
      <c r="C3387" s="6">
        <v>732.78</v>
      </c>
      <c r="D3387" s="6">
        <v>0.13800000000000001</v>
      </c>
      <c r="E3387" s="8">
        <v>43420</v>
      </c>
      <c r="F3387">
        <f t="shared" si="52"/>
        <v>2018</v>
      </c>
    </row>
    <row r="3388" spans="1:6" x14ac:dyDescent="0.25">
      <c r="A3388" s="67" t="s">
        <v>1334</v>
      </c>
      <c r="B3388" s="67" t="s">
        <v>4422</v>
      </c>
      <c r="C3388" s="6">
        <v>732.78</v>
      </c>
      <c r="D3388" s="6">
        <v>0.13800000000000001</v>
      </c>
      <c r="E3388" s="8">
        <v>43420</v>
      </c>
      <c r="F3388">
        <f t="shared" si="52"/>
        <v>2018</v>
      </c>
    </row>
    <row r="3389" spans="1:6" x14ac:dyDescent="0.25">
      <c r="A3389" s="67" t="s">
        <v>1334</v>
      </c>
      <c r="B3389" s="67" t="s">
        <v>4422</v>
      </c>
      <c r="C3389" s="6">
        <v>732.78</v>
      </c>
      <c r="D3389" s="6">
        <v>0.13800000000000001</v>
      </c>
      <c r="E3389" s="8">
        <v>43420</v>
      </c>
      <c r="F3389">
        <f t="shared" si="52"/>
        <v>2018</v>
      </c>
    </row>
    <row r="3390" spans="1:6" x14ac:dyDescent="0.25">
      <c r="A3390" s="67" t="s">
        <v>1334</v>
      </c>
      <c r="B3390" s="67" t="s">
        <v>4422</v>
      </c>
      <c r="C3390" s="6">
        <v>1263.78</v>
      </c>
      <c r="D3390" s="6">
        <v>0.23799999999999999</v>
      </c>
      <c r="E3390" s="8">
        <v>43420</v>
      </c>
      <c r="F3390">
        <f t="shared" si="52"/>
        <v>2018</v>
      </c>
    </row>
    <row r="3391" spans="1:6" x14ac:dyDescent="0.25">
      <c r="A3391" s="67" t="s">
        <v>1334</v>
      </c>
      <c r="B3391" s="67" t="s">
        <v>4423</v>
      </c>
      <c r="C3391" s="6">
        <v>645.072</v>
      </c>
      <c r="D3391" s="6">
        <v>0.17799999999999999</v>
      </c>
      <c r="E3391" s="8">
        <v>43425</v>
      </c>
      <c r="F3391">
        <f t="shared" si="52"/>
        <v>2018</v>
      </c>
    </row>
    <row r="3392" spans="1:6" x14ac:dyDescent="0.25">
      <c r="A3392" s="67" t="s">
        <v>1334</v>
      </c>
      <c r="B3392" s="67" t="s">
        <v>4423</v>
      </c>
      <c r="C3392" s="6">
        <v>1130.6880000000001</v>
      </c>
      <c r="D3392" s="6">
        <v>0.312</v>
      </c>
      <c r="E3392" s="8">
        <v>43425</v>
      </c>
      <c r="F3392">
        <f t="shared" si="52"/>
        <v>2018</v>
      </c>
    </row>
    <row r="3393" spans="1:6" x14ac:dyDescent="0.25">
      <c r="A3393" s="67" t="s">
        <v>1334</v>
      </c>
      <c r="B3393" s="67" t="s">
        <v>4423</v>
      </c>
      <c r="C3393" s="6">
        <v>1130.6880000000001</v>
      </c>
      <c r="D3393" s="6">
        <v>0.312</v>
      </c>
      <c r="E3393" s="8">
        <v>43425</v>
      </c>
      <c r="F3393">
        <f t="shared" si="52"/>
        <v>2018</v>
      </c>
    </row>
    <row r="3394" spans="1:6" x14ac:dyDescent="0.25">
      <c r="A3394" s="67" t="s">
        <v>1334</v>
      </c>
      <c r="B3394" s="67" t="s">
        <v>4424</v>
      </c>
      <c r="C3394" s="6">
        <v>0</v>
      </c>
      <c r="D3394" s="6">
        <v>0</v>
      </c>
      <c r="E3394" s="8">
        <v>43426</v>
      </c>
      <c r="F3394">
        <f t="shared" si="52"/>
        <v>2018</v>
      </c>
    </row>
    <row r="3395" spans="1:6" x14ac:dyDescent="0.25">
      <c r="A3395" s="67" t="s">
        <v>1334</v>
      </c>
      <c r="B3395" s="67" t="s">
        <v>4424</v>
      </c>
      <c r="C3395" s="6">
        <v>305.80399999999997</v>
      </c>
      <c r="D3395" s="6">
        <v>8.8999999999999996E-2</v>
      </c>
      <c r="E3395" s="8">
        <v>43426</v>
      </c>
      <c r="F3395">
        <f t="shared" ref="F3395:F3458" si="53">YEAR(E3395)</f>
        <v>2018</v>
      </c>
    </row>
    <row r="3396" spans="1:6" x14ac:dyDescent="0.25">
      <c r="A3396" s="67" t="s">
        <v>1334</v>
      </c>
      <c r="B3396" s="67" t="s">
        <v>4424</v>
      </c>
      <c r="C3396" s="6">
        <v>2446.4319999999998</v>
      </c>
      <c r="D3396" s="6">
        <v>0.71199999999999997</v>
      </c>
      <c r="E3396" s="8">
        <v>43426</v>
      </c>
      <c r="F3396">
        <f t="shared" si="53"/>
        <v>2018</v>
      </c>
    </row>
    <row r="3397" spans="1:6" x14ac:dyDescent="0.25">
      <c r="A3397" s="67" t="s">
        <v>1334</v>
      </c>
      <c r="B3397" s="67" t="s">
        <v>4424</v>
      </c>
      <c r="C3397" s="6">
        <v>432.93599999999998</v>
      </c>
      <c r="D3397" s="6">
        <v>0.126</v>
      </c>
      <c r="E3397" s="8">
        <v>43426</v>
      </c>
      <c r="F3397">
        <f t="shared" si="53"/>
        <v>2018</v>
      </c>
    </row>
    <row r="3398" spans="1:6" x14ac:dyDescent="0.25">
      <c r="A3398" s="67" t="s">
        <v>1334</v>
      </c>
      <c r="B3398" s="67" t="s">
        <v>4424</v>
      </c>
      <c r="C3398" s="6">
        <v>419.19200000000001</v>
      </c>
      <c r="D3398" s="6">
        <v>0.122</v>
      </c>
      <c r="E3398" s="8">
        <v>43426</v>
      </c>
      <c r="F3398">
        <f t="shared" si="53"/>
        <v>2018</v>
      </c>
    </row>
    <row r="3399" spans="1:6" x14ac:dyDescent="0.25">
      <c r="A3399" s="67" t="s">
        <v>1334</v>
      </c>
      <c r="B3399" s="67" t="s">
        <v>4424</v>
      </c>
      <c r="C3399" s="6">
        <v>237.084</v>
      </c>
      <c r="D3399" s="6">
        <v>6.9000000000000006E-2</v>
      </c>
      <c r="E3399" s="8">
        <v>43426</v>
      </c>
      <c r="F3399">
        <f t="shared" si="53"/>
        <v>2018</v>
      </c>
    </row>
    <row r="3400" spans="1:6" x14ac:dyDescent="0.25">
      <c r="A3400" s="67" t="s">
        <v>1334</v>
      </c>
      <c r="B3400" s="67" t="s">
        <v>4424</v>
      </c>
      <c r="C3400" s="6">
        <v>711.25199999999995</v>
      </c>
      <c r="D3400" s="6">
        <v>0.20699999999999999</v>
      </c>
      <c r="E3400" s="8">
        <v>43426</v>
      </c>
      <c r="F3400">
        <f t="shared" si="53"/>
        <v>2018</v>
      </c>
    </row>
    <row r="3401" spans="1:6" x14ac:dyDescent="0.25">
      <c r="A3401" s="67" t="s">
        <v>1334</v>
      </c>
      <c r="B3401" s="67" t="s">
        <v>4424</v>
      </c>
      <c r="C3401" s="6">
        <v>817.76800000000003</v>
      </c>
      <c r="D3401" s="6">
        <v>0.23799999999999999</v>
      </c>
      <c r="E3401" s="8">
        <v>43426</v>
      </c>
      <c r="F3401">
        <f t="shared" si="53"/>
        <v>2018</v>
      </c>
    </row>
    <row r="3402" spans="1:6" x14ac:dyDescent="0.25">
      <c r="A3402" s="67" t="s">
        <v>1334</v>
      </c>
      <c r="B3402" s="67" t="s">
        <v>4424</v>
      </c>
      <c r="C3402" s="6">
        <v>817.76800000000003</v>
      </c>
      <c r="D3402" s="6">
        <v>0.23799999999999999</v>
      </c>
      <c r="E3402" s="8">
        <v>43426</v>
      </c>
      <c r="F3402">
        <f t="shared" si="53"/>
        <v>2018</v>
      </c>
    </row>
    <row r="3403" spans="1:6" x14ac:dyDescent="0.25">
      <c r="A3403" s="67" t="s">
        <v>1334</v>
      </c>
      <c r="B3403" s="67" t="s">
        <v>4424</v>
      </c>
      <c r="C3403" s="6">
        <v>817.76800000000003</v>
      </c>
      <c r="D3403" s="6">
        <v>0.23799999999999999</v>
      </c>
      <c r="E3403" s="8">
        <v>43426</v>
      </c>
      <c r="F3403">
        <f t="shared" si="53"/>
        <v>2018</v>
      </c>
    </row>
    <row r="3404" spans="1:6" x14ac:dyDescent="0.25">
      <c r="A3404" s="67" t="s">
        <v>1334</v>
      </c>
      <c r="B3404" s="67" t="s">
        <v>4425</v>
      </c>
      <c r="C3404" s="6">
        <v>0</v>
      </c>
      <c r="D3404" s="6">
        <v>0</v>
      </c>
      <c r="E3404" s="8">
        <v>43417</v>
      </c>
      <c r="F3404">
        <f t="shared" si="53"/>
        <v>2018</v>
      </c>
    </row>
    <row r="3405" spans="1:6" x14ac:dyDescent="0.25">
      <c r="A3405" s="67" t="s">
        <v>1334</v>
      </c>
      <c r="B3405" s="67" t="s">
        <v>4425</v>
      </c>
      <c r="C3405" s="6">
        <v>244.64400000000001</v>
      </c>
      <c r="D3405" s="6">
        <v>8.6999999999999994E-2</v>
      </c>
      <c r="E3405" s="8">
        <v>43417</v>
      </c>
      <c r="F3405">
        <f t="shared" si="53"/>
        <v>2018</v>
      </c>
    </row>
    <row r="3406" spans="1:6" x14ac:dyDescent="0.25">
      <c r="A3406" s="67" t="s">
        <v>1334</v>
      </c>
      <c r="B3406" s="67" t="s">
        <v>4425</v>
      </c>
      <c r="C3406" s="6">
        <v>292.44799999999998</v>
      </c>
      <c r="D3406" s="6">
        <v>0.104</v>
      </c>
      <c r="E3406" s="8">
        <v>43417</v>
      </c>
      <c r="F3406">
        <f t="shared" si="53"/>
        <v>2018</v>
      </c>
    </row>
    <row r="3407" spans="1:6" x14ac:dyDescent="0.25">
      <c r="A3407" s="67" t="s">
        <v>1334</v>
      </c>
      <c r="B3407" s="67" t="s">
        <v>4425</v>
      </c>
      <c r="C3407" s="6">
        <v>1754.6880000000001</v>
      </c>
      <c r="D3407" s="6">
        <v>0.624</v>
      </c>
      <c r="E3407" s="8">
        <v>43417</v>
      </c>
      <c r="F3407">
        <f t="shared" si="53"/>
        <v>2018</v>
      </c>
    </row>
    <row r="3408" spans="1:6" x14ac:dyDescent="0.25">
      <c r="A3408" s="67" t="s">
        <v>1334</v>
      </c>
      <c r="B3408" s="67" t="s">
        <v>4425</v>
      </c>
      <c r="C3408" s="6">
        <v>194.02799999999999</v>
      </c>
      <c r="D3408" s="6">
        <v>6.9000000000000006E-2</v>
      </c>
      <c r="E3408" s="8">
        <v>43417</v>
      </c>
      <c r="F3408">
        <f t="shared" si="53"/>
        <v>2018</v>
      </c>
    </row>
    <row r="3409" spans="1:6" x14ac:dyDescent="0.25">
      <c r="A3409" s="67" t="s">
        <v>1334</v>
      </c>
      <c r="B3409" s="67" t="s">
        <v>4425</v>
      </c>
      <c r="C3409" s="6">
        <v>388.05599999999998</v>
      </c>
      <c r="D3409" s="6">
        <v>0.13800000000000001</v>
      </c>
      <c r="E3409" s="8">
        <v>43417</v>
      </c>
      <c r="F3409">
        <f t="shared" si="53"/>
        <v>2018</v>
      </c>
    </row>
    <row r="3410" spans="1:6" x14ac:dyDescent="0.25">
      <c r="A3410" s="67" t="s">
        <v>1334</v>
      </c>
      <c r="B3410" s="67" t="s">
        <v>4425</v>
      </c>
      <c r="C3410" s="6">
        <v>582.08399999999995</v>
      </c>
      <c r="D3410" s="6">
        <v>0.20699999999999999</v>
      </c>
      <c r="E3410" s="8">
        <v>43417</v>
      </c>
      <c r="F3410">
        <f t="shared" si="53"/>
        <v>2018</v>
      </c>
    </row>
    <row r="3411" spans="1:6" x14ac:dyDescent="0.25">
      <c r="A3411" s="67" t="s">
        <v>1334</v>
      </c>
      <c r="B3411" s="67" t="s">
        <v>4425</v>
      </c>
      <c r="C3411" s="6">
        <v>334.62799999999999</v>
      </c>
      <c r="D3411" s="6">
        <v>0.11899999999999999</v>
      </c>
      <c r="E3411" s="8">
        <v>43417</v>
      </c>
      <c r="F3411">
        <f t="shared" si="53"/>
        <v>2018</v>
      </c>
    </row>
    <row r="3412" spans="1:6" x14ac:dyDescent="0.25">
      <c r="A3412" s="67" t="s">
        <v>1334</v>
      </c>
      <c r="B3412" s="67" t="s">
        <v>4425</v>
      </c>
      <c r="C3412" s="6">
        <v>669.25599999999997</v>
      </c>
      <c r="D3412" s="6">
        <v>0.23799999999999999</v>
      </c>
      <c r="E3412" s="8">
        <v>43417</v>
      </c>
      <c r="F3412">
        <f t="shared" si="53"/>
        <v>2018</v>
      </c>
    </row>
    <row r="3413" spans="1:6" x14ac:dyDescent="0.25">
      <c r="A3413" s="67" t="s">
        <v>1334</v>
      </c>
      <c r="B3413" s="67" t="s">
        <v>4426</v>
      </c>
      <c r="C3413" s="6">
        <v>0</v>
      </c>
      <c r="D3413" s="6">
        <v>0</v>
      </c>
      <c r="E3413" s="8">
        <v>43425</v>
      </c>
      <c r="F3413">
        <f t="shared" si="53"/>
        <v>2018</v>
      </c>
    </row>
    <row r="3414" spans="1:6" x14ac:dyDescent="0.25">
      <c r="A3414" s="67" t="s">
        <v>1334</v>
      </c>
      <c r="B3414" s="67" t="s">
        <v>4426</v>
      </c>
      <c r="C3414" s="6">
        <v>446.04</v>
      </c>
      <c r="D3414" s="6">
        <v>8.4000000000000005E-2</v>
      </c>
      <c r="E3414" s="8">
        <v>43425</v>
      </c>
      <c r="F3414">
        <f t="shared" si="53"/>
        <v>2018</v>
      </c>
    </row>
    <row r="3415" spans="1:6" x14ac:dyDescent="0.25">
      <c r="A3415" s="67" t="s">
        <v>1334</v>
      </c>
      <c r="B3415" s="67" t="s">
        <v>4426</v>
      </c>
      <c r="C3415" s="6">
        <v>2230.1999999999998</v>
      </c>
      <c r="D3415" s="6">
        <v>0.42</v>
      </c>
      <c r="E3415" s="8">
        <v>43425</v>
      </c>
      <c r="F3415">
        <f t="shared" si="53"/>
        <v>2018</v>
      </c>
    </row>
    <row r="3416" spans="1:6" x14ac:dyDescent="0.25">
      <c r="A3416" s="67" t="s">
        <v>1334</v>
      </c>
      <c r="B3416" s="67" t="s">
        <v>4426</v>
      </c>
      <c r="C3416" s="6">
        <v>286.74</v>
      </c>
      <c r="D3416" s="6">
        <v>5.3999999999999999E-2</v>
      </c>
      <c r="E3416" s="8">
        <v>43425</v>
      </c>
      <c r="F3416">
        <f t="shared" si="53"/>
        <v>2018</v>
      </c>
    </row>
    <row r="3417" spans="1:6" x14ac:dyDescent="0.25">
      <c r="A3417" s="67" t="s">
        <v>1334</v>
      </c>
      <c r="B3417" s="67" t="s">
        <v>4426</v>
      </c>
      <c r="C3417" s="6">
        <v>1385.91</v>
      </c>
      <c r="D3417" s="6">
        <v>0.26100000000000001</v>
      </c>
      <c r="E3417" s="8">
        <v>43425</v>
      </c>
      <c r="F3417">
        <f t="shared" si="53"/>
        <v>2018</v>
      </c>
    </row>
    <row r="3418" spans="1:6" x14ac:dyDescent="0.25">
      <c r="A3418" s="67" t="s">
        <v>1334</v>
      </c>
      <c r="B3418" s="67" t="s">
        <v>4426</v>
      </c>
      <c r="C3418" s="6">
        <v>5522.4</v>
      </c>
      <c r="D3418" s="6">
        <v>1.04</v>
      </c>
      <c r="E3418" s="8">
        <v>43425</v>
      </c>
      <c r="F3418">
        <f t="shared" si="53"/>
        <v>2018</v>
      </c>
    </row>
    <row r="3419" spans="1:6" x14ac:dyDescent="0.25">
      <c r="A3419" s="67" t="s">
        <v>1334</v>
      </c>
      <c r="B3419" s="67" t="s">
        <v>4426</v>
      </c>
      <c r="C3419" s="6">
        <v>366.39</v>
      </c>
      <c r="D3419" s="6">
        <v>6.9000000000000006E-2</v>
      </c>
      <c r="E3419" s="8">
        <v>43425</v>
      </c>
      <c r="F3419">
        <f t="shared" si="53"/>
        <v>2018</v>
      </c>
    </row>
    <row r="3420" spans="1:6" x14ac:dyDescent="0.25">
      <c r="A3420" s="67" t="s">
        <v>1334</v>
      </c>
      <c r="B3420" s="67" t="s">
        <v>4426</v>
      </c>
      <c r="C3420" s="6">
        <v>472.59</v>
      </c>
      <c r="D3420" s="6">
        <v>8.8999999999999996E-2</v>
      </c>
      <c r="E3420" s="8">
        <v>43425</v>
      </c>
      <c r="F3420">
        <f t="shared" si="53"/>
        <v>2018</v>
      </c>
    </row>
    <row r="3421" spans="1:6" x14ac:dyDescent="0.25">
      <c r="A3421" s="67" t="s">
        <v>1334</v>
      </c>
      <c r="B3421" s="67" t="s">
        <v>4427</v>
      </c>
      <c r="C3421" s="6">
        <v>0</v>
      </c>
      <c r="D3421" s="6">
        <v>0</v>
      </c>
      <c r="E3421" s="8">
        <v>43424</v>
      </c>
      <c r="F3421">
        <f t="shared" si="53"/>
        <v>2018</v>
      </c>
    </row>
    <row r="3422" spans="1:6" x14ac:dyDescent="0.25">
      <c r="A3422" s="67" t="s">
        <v>1334</v>
      </c>
      <c r="B3422" s="67" t="s">
        <v>4427</v>
      </c>
      <c r="C3422" s="6">
        <v>270.89400000000001</v>
      </c>
      <c r="D3422" s="6">
        <v>6.9000000000000006E-2</v>
      </c>
      <c r="E3422" s="8">
        <v>43424</v>
      </c>
      <c r="F3422">
        <f t="shared" si="53"/>
        <v>2018</v>
      </c>
    </row>
    <row r="3423" spans="1:6" x14ac:dyDescent="0.25">
      <c r="A3423" s="67" t="s">
        <v>1334</v>
      </c>
      <c r="B3423" s="67" t="s">
        <v>4427</v>
      </c>
      <c r="C3423" s="6">
        <v>812.68200000000002</v>
      </c>
      <c r="D3423" s="6">
        <v>0.20699999999999999</v>
      </c>
      <c r="E3423" s="8">
        <v>43424</v>
      </c>
      <c r="F3423">
        <f t="shared" si="53"/>
        <v>2018</v>
      </c>
    </row>
    <row r="3424" spans="1:6" x14ac:dyDescent="0.25">
      <c r="A3424" s="67" t="s">
        <v>1334</v>
      </c>
      <c r="B3424" s="67" t="s">
        <v>4427</v>
      </c>
      <c r="C3424" s="6">
        <v>5139.134</v>
      </c>
      <c r="D3424" s="6">
        <v>1.3089999999999999</v>
      </c>
      <c r="E3424" s="8">
        <v>43424</v>
      </c>
      <c r="F3424">
        <f t="shared" si="53"/>
        <v>2018</v>
      </c>
    </row>
    <row r="3425" spans="1:6" x14ac:dyDescent="0.25">
      <c r="A3425" s="67" t="s">
        <v>1334</v>
      </c>
      <c r="B3425" s="67" t="s">
        <v>4428</v>
      </c>
      <c r="C3425" s="6">
        <v>1230.768</v>
      </c>
      <c r="D3425" s="6">
        <v>0.26400000000000001</v>
      </c>
      <c r="E3425" s="8">
        <v>43426</v>
      </c>
      <c r="F3425">
        <f t="shared" si="53"/>
        <v>2018</v>
      </c>
    </row>
    <row r="3426" spans="1:6" x14ac:dyDescent="0.25">
      <c r="A3426" s="67" t="s">
        <v>1334</v>
      </c>
      <c r="B3426" s="67" t="s">
        <v>4428</v>
      </c>
      <c r="C3426" s="6">
        <v>3076.92</v>
      </c>
      <c r="D3426" s="6">
        <v>0.66</v>
      </c>
      <c r="E3426" s="8">
        <v>43426</v>
      </c>
      <c r="F3426">
        <f t="shared" si="53"/>
        <v>2018</v>
      </c>
    </row>
    <row r="3427" spans="1:6" x14ac:dyDescent="0.25">
      <c r="A3427" s="67" t="s">
        <v>1334</v>
      </c>
      <c r="B3427" s="67" t="s">
        <v>4428</v>
      </c>
      <c r="C3427" s="6">
        <v>2904.4259999999999</v>
      </c>
      <c r="D3427" s="6">
        <v>0.623</v>
      </c>
      <c r="E3427" s="8">
        <v>43426</v>
      </c>
      <c r="F3427">
        <f t="shared" si="53"/>
        <v>2018</v>
      </c>
    </row>
    <row r="3428" spans="1:6" x14ac:dyDescent="0.25">
      <c r="A3428" s="67" t="s">
        <v>1334</v>
      </c>
      <c r="B3428" s="67" t="s">
        <v>4428</v>
      </c>
      <c r="C3428" s="6">
        <v>4149.18</v>
      </c>
      <c r="D3428" s="6">
        <v>0.89</v>
      </c>
      <c r="E3428" s="8">
        <v>43426</v>
      </c>
      <c r="F3428">
        <f t="shared" si="53"/>
        <v>2018</v>
      </c>
    </row>
    <row r="3429" spans="1:6" x14ac:dyDescent="0.25">
      <c r="A3429" s="67" t="s">
        <v>1334</v>
      </c>
      <c r="B3429" s="67" t="s">
        <v>4428</v>
      </c>
      <c r="C3429" s="6">
        <v>1268.0640000000001</v>
      </c>
      <c r="D3429" s="6">
        <v>0.27200000000000002</v>
      </c>
      <c r="E3429" s="8">
        <v>43426</v>
      </c>
      <c r="F3429">
        <f t="shared" si="53"/>
        <v>2018</v>
      </c>
    </row>
    <row r="3430" spans="1:6" x14ac:dyDescent="0.25">
      <c r="A3430" s="67" t="s">
        <v>1334</v>
      </c>
      <c r="B3430" s="67" t="s">
        <v>4429</v>
      </c>
      <c r="C3430" s="6">
        <v>999.64800000000002</v>
      </c>
      <c r="D3430" s="6">
        <v>0.26700000000000002</v>
      </c>
      <c r="E3430" s="8">
        <v>43418</v>
      </c>
      <c r="F3430">
        <f t="shared" si="53"/>
        <v>2018</v>
      </c>
    </row>
    <row r="3431" spans="1:6" x14ac:dyDescent="0.25">
      <c r="A3431" s="67" t="s">
        <v>1334</v>
      </c>
      <c r="B3431" s="67" t="s">
        <v>4429</v>
      </c>
      <c r="C3431" s="6">
        <v>2665.7280000000001</v>
      </c>
      <c r="D3431" s="6">
        <v>0.71199999999999997</v>
      </c>
      <c r="E3431" s="8">
        <v>43418</v>
      </c>
      <c r="F3431">
        <f t="shared" si="53"/>
        <v>2018</v>
      </c>
    </row>
    <row r="3432" spans="1:6" x14ac:dyDescent="0.25">
      <c r="A3432" s="67" t="s">
        <v>1334</v>
      </c>
      <c r="B3432" s="67" t="s">
        <v>4429</v>
      </c>
      <c r="C3432" s="6">
        <v>1946.88</v>
      </c>
      <c r="D3432" s="6">
        <v>0.52</v>
      </c>
      <c r="E3432" s="8">
        <v>43418</v>
      </c>
      <c r="F3432">
        <f t="shared" si="53"/>
        <v>2018</v>
      </c>
    </row>
    <row r="3433" spans="1:6" x14ac:dyDescent="0.25">
      <c r="A3433" s="67" t="s">
        <v>1334</v>
      </c>
      <c r="B3433" s="67" t="s">
        <v>4430</v>
      </c>
      <c r="C3433" s="6">
        <v>8525.44</v>
      </c>
      <c r="D3433" s="6">
        <v>2.4220000000000002</v>
      </c>
      <c r="E3433" s="8">
        <v>43430</v>
      </c>
      <c r="F3433">
        <f t="shared" si="53"/>
        <v>2018</v>
      </c>
    </row>
    <row r="3434" spans="1:6" x14ac:dyDescent="0.25">
      <c r="A3434" s="67" t="s">
        <v>1334</v>
      </c>
      <c r="B3434" s="67" t="s">
        <v>4430</v>
      </c>
      <c r="C3434" s="6">
        <v>19486.72</v>
      </c>
      <c r="D3434" s="6">
        <v>5.5359999999999996</v>
      </c>
      <c r="E3434" s="8">
        <v>43430</v>
      </c>
      <c r="F3434">
        <f t="shared" si="53"/>
        <v>2018</v>
      </c>
    </row>
    <row r="3435" spans="1:6" x14ac:dyDescent="0.25">
      <c r="A3435" s="67" t="s">
        <v>1334</v>
      </c>
      <c r="B3435" s="67" t="s">
        <v>4430</v>
      </c>
      <c r="C3435" s="6">
        <v>0</v>
      </c>
      <c r="D3435" s="6">
        <v>0</v>
      </c>
      <c r="E3435" s="8">
        <v>43430</v>
      </c>
      <c r="F3435">
        <f t="shared" si="53"/>
        <v>2018</v>
      </c>
    </row>
    <row r="3436" spans="1:6" x14ac:dyDescent="0.25">
      <c r="A3436" s="67" t="s">
        <v>1334</v>
      </c>
      <c r="B3436" s="67" t="s">
        <v>4430</v>
      </c>
      <c r="C3436" s="6">
        <v>718.08</v>
      </c>
      <c r="D3436" s="6">
        <v>0.20399999999999999</v>
      </c>
      <c r="E3436" s="8">
        <v>43430</v>
      </c>
      <c r="F3436">
        <f t="shared" si="53"/>
        <v>2018</v>
      </c>
    </row>
    <row r="3437" spans="1:6" x14ac:dyDescent="0.25">
      <c r="A3437" s="67" t="s">
        <v>1334</v>
      </c>
      <c r="B3437" s="67" t="s">
        <v>4430</v>
      </c>
      <c r="C3437" s="6">
        <v>285.12</v>
      </c>
      <c r="D3437" s="6">
        <v>8.1000000000000003E-2</v>
      </c>
      <c r="E3437" s="8">
        <v>43430</v>
      </c>
      <c r="F3437">
        <f t="shared" si="53"/>
        <v>2018</v>
      </c>
    </row>
    <row r="3438" spans="1:6" x14ac:dyDescent="0.25">
      <c r="A3438" s="67" t="s">
        <v>1334</v>
      </c>
      <c r="B3438" s="67" t="s">
        <v>4430</v>
      </c>
      <c r="C3438" s="6">
        <v>95.04</v>
      </c>
      <c r="D3438" s="6">
        <v>2.7E-2</v>
      </c>
      <c r="E3438" s="8">
        <v>43430</v>
      </c>
      <c r="F3438">
        <f t="shared" si="53"/>
        <v>2018</v>
      </c>
    </row>
    <row r="3439" spans="1:6" x14ac:dyDescent="0.25">
      <c r="A3439" s="67" t="s">
        <v>1334</v>
      </c>
      <c r="B3439" s="67" t="s">
        <v>4430</v>
      </c>
      <c r="C3439" s="6">
        <v>4209.92</v>
      </c>
      <c r="D3439" s="6">
        <v>1.196</v>
      </c>
      <c r="E3439" s="8">
        <v>43430</v>
      </c>
      <c r="F3439">
        <f t="shared" si="53"/>
        <v>2018</v>
      </c>
    </row>
    <row r="3440" spans="1:6" x14ac:dyDescent="0.25">
      <c r="A3440" s="67" t="s">
        <v>1334</v>
      </c>
      <c r="B3440" s="67" t="s">
        <v>4430</v>
      </c>
      <c r="C3440" s="6">
        <v>313.27999999999997</v>
      </c>
      <c r="D3440" s="6">
        <v>8.8999999999999996E-2</v>
      </c>
      <c r="E3440" s="8">
        <v>43430</v>
      </c>
      <c r="F3440">
        <f t="shared" si="53"/>
        <v>2018</v>
      </c>
    </row>
    <row r="3441" spans="1:6" x14ac:dyDescent="0.25">
      <c r="A3441" s="67" t="s">
        <v>1334</v>
      </c>
      <c r="B3441" s="67" t="s">
        <v>4431</v>
      </c>
      <c r="C3441" s="6">
        <v>0</v>
      </c>
      <c r="D3441" s="6">
        <v>0</v>
      </c>
      <c r="E3441" s="8">
        <v>43434</v>
      </c>
      <c r="F3441">
        <f t="shared" si="53"/>
        <v>2018</v>
      </c>
    </row>
    <row r="3442" spans="1:6" x14ac:dyDescent="0.25">
      <c r="A3442" s="67" t="s">
        <v>1334</v>
      </c>
      <c r="B3442" s="67" t="s">
        <v>4431</v>
      </c>
      <c r="C3442" s="6">
        <v>15550.08</v>
      </c>
      <c r="D3442" s="6">
        <v>2.67</v>
      </c>
      <c r="E3442" s="8">
        <v>43434</v>
      </c>
      <c r="F3442">
        <f t="shared" si="53"/>
        <v>2018</v>
      </c>
    </row>
    <row r="3443" spans="1:6" x14ac:dyDescent="0.25">
      <c r="A3443" s="67" t="s">
        <v>1334</v>
      </c>
      <c r="B3443" s="67" t="s">
        <v>4431</v>
      </c>
      <c r="C3443" s="6">
        <v>471.74400000000003</v>
      </c>
      <c r="D3443" s="6">
        <v>8.1000000000000003E-2</v>
      </c>
      <c r="E3443" s="8">
        <v>43434</v>
      </c>
      <c r="F3443">
        <f t="shared" si="53"/>
        <v>2018</v>
      </c>
    </row>
    <row r="3444" spans="1:6" x14ac:dyDescent="0.25">
      <c r="A3444" s="67" t="s">
        <v>1334</v>
      </c>
      <c r="B3444" s="67" t="s">
        <v>4431</v>
      </c>
      <c r="C3444" s="6">
        <v>215.488</v>
      </c>
      <c r="D3444" s="6">
        <v>3.6999999999999998E-2</v>
      </c>
      <c r="E3444" s="8">
        <v>43434</v>
      </c>
      <c r="F3444">
        <f t="shared" si="53"/>
        <v>2018</v>
      </c>
    </row>
    <row r="3445" spans="1:6" x14ac:dyDescent="0.25">
      <c r="A3445" s="67" t="s">
        <v>1334</v>
      </c>
      <c r="B3445" s="67" t="s">
        <v>4431</v>
      </c>
      <c r="C3445" s="6">
        <v>401.85599999999999</v>
      </c>
      <c r="D3445" s="6">
        <v>6.9000000000000006E-2</v>
      </c>
      <c r="E3445" s="8">
        <v>43434</v>
      </c>
      <c r="F3445">
        <f t="shared" si="53"/>
        <v>2018</v>
      </c>
    </row>
    <row r="3446" spans="1:6" x14ac:dyDescent="0.25">
      <c r="A3446" s="67" t="s">
        <v>1334</v>
      </c>
      <c r="B3446" s="67" t="s">
        <v>4431</v>
      </c>
      <c r="C3446" s="6">
        <v>401.85599999999999</v>
      </c>
      <c r="D3446" s="6">
        <v>6.9000000000000006E-2</v>
      </c>
      <c r="E3446" s="8">
        <v>43434</v>
      </c>
      <c r="F3446">
        <f t="shared" si="53"/>
        <v>2018</v>
      </c>
    </row>
    <row r="3447" spans="1:6" x14ac:dyDescent="0.25">
      <c r="A3447" s="67" t="s">
        <v>1334</v>
      </c>
      <c r="B3447" s="67" t="s">
        <v>4431</v>
      </c>
      <c r="C3447" s="6">
        <v>4158.3360000000002</v>
      </c>
      <c r="D3447" s="6">
        <v>0.71399999999999997</v>
      </c>
      <c r="E3447" s="8">
        <v>43434</v>
      </c>
      <c r="F3447">
        <f t="shared" si="53"/>
        <v>2018</v>
      </c>
    </row>
    <row r="3448" spans="1:6" x14ac:dyDescent="0.25">
      <c r="A3448" s="67" t="s">
        <v>1334</v>
      </c>
      <c r="B3448" s="67" t="s">
        <v>4432</v>
      </c>
      <c r="C3448" s="6">
        <v>1491.048</v>
      </c>
      <c r="D3448" s="6">
        <v>0.46800000000000003</v>
      </c>
      <c r="E3448" s="8">
        <v>43416</v>
      </c>
      <c r="F3448">
        <f t="shared" si="53"/>
        <v>2018</v>
      </c>
    </row>
    <row r="3449" spans="1:6" x14ac:dyDescent="0.25">
      <c r="A3449" s="67" t="s">
        <v>1334</v>
      </c>
      <c r="B3449" s="67" t="s">
        <v>4433</v>
      </c>
      <c r="C3449" s="6">
        <v>155.73599999999999</v>
      </c>
      <c r="D3449" s="6">
        <v>2.7E-2</v>
      </c>
      <c r="E3449" s="8">
        <v>43427</v>
      </c>
      <c r="F3449">
        <f t="shared" si="53"/>
        <v>2018</v>
      </c>
    </row>
    <row r="3450" spans="1:6" x14ac:dyDescent="0.25">
      <c r="A3450" s="67" t="s">
        <v>1334</v>
      </c>
      <c r="B3450" s="67" t="s">
        <v>4433</v>
      </c>
      <c r="C3450" s="6">
        <v>167.27199999999999</v>
      </c>
      <c r="D3450" s="6">
        <v>2.9000000000000001E-2</v>
      </c>
      <c r="E3450" s="8">
        <v>43427</v>
      </c>
      <c r="F3450">
        <f t="shared" si="53"/>
        <v>2018</v>
      </c>
    </row>
    <row r="3451" spans="1:6" x14ac:dyDescent="0.25">
      <c r="A3451" s="67" t="s">
        <v>1334</v>
      </c>
      <c r="B3451" s="67" t="s">
        <v>4433</v>
      </c>
      <c r="C3451" s="6">
        <v>5854.52</v>
      </c>
      <c r="D3451" s="6">
        <v>1.0149999999999999</v>
      </c>
      <c r="E3451" s="8">
        <v>43427</v>
      </c>
      <c r="F3451">
        <f t="shared" si="53"/>
        <v>2018</v>
      </c>
    </row>
    <row r="3452" spans="1:6" x14ac:dyDescent="0.25">
      <c r="A3452" s="67" t="s">
        <v>1334</v>
      </c>
      <c r="B3452" s="67" t="s">
        <v>4434</v>
      </c>
      <c r="C3452" s="6">
        <v>0</v>
      </c>
      <c r="D3452" s="6">
        <v>0</v>
      </c>
      <c r="E3452" s="8">
        <v>43419</v>
      </c>
      <c r="F3452">
        <f t="shared" si="53"/>
        <v>2018</v>
      </c>
    </row>
    <row r="3453" spans="1:6" x14ac:dyDescent="0.25">
      <c r="A3453" s="67" t="s">
        <v>1334</v>
      </c>
      <c r="B3453" s="67" t="s">
        <v>4434</v>
      </c>
      <c r="C3453" s="6">
        <v>693.13199999999995</v>
      </c>
      <c r="D3453" s="6">
        <v>0.17799999999999999</v>
      </c>
      <c r="E3453" s="8">
        <v>43419</v>
      </c>
      <c r="F3453">
        <f t="shared" si="53"/>
        <v>2018</v>
      </c>
    </row>
    <row r="3454" spans="1:6" x14ac:dyDescent="0.25">
      <c r="A3454" s="67" t="s">
        <v>1334</v>
      </c>
      <c r="B3454" s="67" t="s">
        <v>4434</v>
      </c>
      <c r="C3454" s="6">
        <v>693.13199999999995</v>
      </c>
      <c r="D3454" s="6">
        <v>0.17799999999999999</v>
      </c>
      <c r="E3454" s="8">
        <v>43419</v>
      </c>
      <c r="F3454">
        <f t="shared" si="53"/>
        <v>2018</v>
      </c>
    </row>
    <row r="3455" spans="1:6" x14ac:dyDescent="0.25">
      <c r="A3455" s="67" t="s">
        <v>1334</v>
      </c>
      <c r="B3455" s="67" t="s">
        <v>4434</v>
      </c>
      <c r="C3455" s="6">
        <v>693.13199999999995</v>
      </c>
      <c r="D3455" s="6">
        <v>0.17799999999999999</v>
      </c>
      <c r="E3455" s="8">
        <v>43419</v>
      </c>
      <c r="F3455">
        <f t="shared" si="53"/>
        <v>2018</v>
      </c>
    </row>
    <row r="3456" spans="1:6" x14ac:dyDescent="0.25">
      <c r="A3456" s="67" t="s">
        <v>1334</v>
      </c>
      <c r="B3456" s="67" t="s">
        <v>4434</v>
      </c>
      <c r="C3456" s="6">
        <v>105.13800000000001</v>
      </c>
      <c r="D3456" s="6">
        <v>2.7E-2</v>
      </c>
      <c r="E3456" s="8">
        <v>43419</v>
      </c>
      <c r="F3456">
        <f t="shared" si="53"/>
        <v>2018</v>
      </c>
    </row>
    <row r="3457" spans="1:6" x14ac:dyDescent="0.25">
      <c r="A3457" s="67" t="s">
        <v>1334</v>
      </c>
      <c r="B3457" s="67" t="s">
        <v>4434</v>
      </c>
      <c r="C3457" s="6">
        <v>112.926</v>
      </c>
      <c r="D3457" s="6">
        <v>2.9000000000000001E-2</v>
      </c>
      <c r="E3457" s="8">
        <v>43419</v>
      </c>
      <c r="F3457">
        <f t="shared" si="53"/>
        <v>2018</v>
      </c>
    </row>
    <row r="3458" spans="1:6" x14ac:dyDescent="0.25">
      <c r="A3458" s="67" t="s">
        <v>1334</v>
      </c>
      <c r="B3458" s="67" t="s">
        <v>4434</v>
      </c>
      <c r="C3458" s="6">
        <v>112.926</v>
      </c>
      <c r="D3458" s="6">
        <v>2.9000000000000001E-2</v>
      </c>
      <c r="E3458" s="8">
        <v>43419</v>
      </c>
      <c r="F3458">
        <f t="shared" si="53"/>
        <v>2018</v>
      </c>
    </row>
    <row r="3459" spans="1:6" x14ac:dyDescent="0.25">
      <c r="A3459" s="67" t="s">
        <v>1334</v>
      </c>
      <c r="B3459" s="67" t="s">
        <v>4434</v>
      </c>
      <c r="C3459" s="6">
        <v>1012.44</v>
      </c>
      <c r="D3459" s="6">
        <v>0.26</v>
      </c>
      <c r="E3459" s="8">
        <v>43419</v>
      </c>
      <c r="F3459">
        <f t="shared" ref="F3459:F3522" si="54">YEAR(E3459)</f>
        <v>2018</v>
      </c>
    </row>
    <row r="3460" spans="1:6" x14ac:dyDescent="0.25">
      <c r="A3460" s="67" t="s">
        <v>1334</v>
      </c>
      <c r="B3460" s="67" t="s">
        <v>4434</v>
      </c>
      <c r="C3460" s="6">
        <v>268.68599999999998</v>
      </c>
      <c r="D3460" s="6">
        <v>6.9000000000000006E-2</v>
      </c>
      <c r="E3460" s="8">
        <v>43419</v>
      </c>
      <c r="F3460">
        <f t="shared" si="54"/>
        <v>2018</v>
      </c>
    </row>
    <row r="3461" spans="1:6" x14ac:dyDescent="0.25">
      <c r="A3461" s="67" t="s">
        <v>1334</v>
      </c>
      <c r="B3461" s="67" t="s">
        <v>4434</v>
      </c>
      <c r="C3461" s="6">
        <v>926.77200000000005</v>
      </c>
      <c r="D3461" s="6">
        <v>0.23799999999999999</v>
      </c>
      <c r="E3461" s="8">
        <v>43419</v>
      </c>
      <c r="F3461">
        <f t="shared" si="54"/>
        <v>2018</v>
      </c>
    </row>
    <row r="3462" spans="1:6" x14ac:dyDescent="0.25">
      <c r="A3462" s="67" t="s">
        <v>1334</v>
      </c>
      <c r="B3462" s="67" t="s">
        <v>4435</v>
      </c>
      <c r="C3462" s="6">
        <v>5411.9520000000002</v>
      </c>
      <c r="D3462" s="6">
        <v>1.0920000000000001</v>
      </c>
      <c r="E3462" s="8">
        <v>43424</v>
      </c>
      <c r="F3462">
        <f t="shared" si="54"/>
        <v>2018</v>
      </c>
    </row>
    <row r="3463" spans="1:6" x14ac:dyDescent="0.25">
      <c r="A3463" s="67" t="s">
        <v>1334</v>
      </c>
      <c r="B3463" s="67" t="s">
        <v>4435</v>
      </c>
      <c r="C3463" s="6">
        <v>0</v>
      </c>
      <c r="D3463" s="6">
        <v>0</v>
      </c>
      <c r="E3463" s="8">
        <v>43424</v>
      </c>
      <c r="F3463">
        <f t="shared" si="54"/>
        <v>2018</v>
      </c>
    </row>
    <row r="3464" spans="1:6" x14ac:dyDescent="0.25">
      <c r="A3464" s="67" t="s">
        <v>1334</v>
      </c>
      <c r="B3464" s="67" t="s">
        <v>4435</v>
      </c>
      <c r="C3464" s="6">
        <v>441.084</v>
      </c>
      <c r="D3464" s="6">
        <v>8.8999999999999996E-2</v>
      </c>
      <c r="E3464" s="8">
        <v>43424</v>
      </c>
      <c r="F3464">
        <f t="shared" si="54"/>
        <v>2018</v>
      </c>
    </row>
    <row r="3465" spans="1:6" x14ac:dyDescent="0.25">
      <c r="A3465" s="67" t="s">
        <v>1334</v>
      </c>
      <c r="B3465" s="67" t="s">
        <v>4435</v>
      </c>
      <c r="C3465" s="6">
        <v>441.084</v>
      </c>
      <c r="D3465" s="6">
        <v>8.8999999999999996E-2</v>
      </c>
      <c r="E3465" s="8">
        <v>43424</v>
      </c>
      <c r="F3465">
        <f t="shared" si="54"/>
        <v>2018</v>
      </c>
    </row>
    <row r="3466" spans="1:6" x14ac:dyDescent="0.25">
      <c r="A3466" s="67" t="s">
        <v>1334</v>
      </c>
      <c r="B3466" s="67" t="s">
        <v>4435</v>
      </c>
      <c r="C3466" s="6">
        <v>683.928</v>
      </c>
      <c r="D3466" s="6">
        <v>0.13800000000000001</v>
      </c>
      <c r="E3466" s="8">
        <v>43424</v>
      </c>
      <c r="F3466">
        <f t="shared" si="54"/>
        <v>2018</v>
      </c>
    </row>
    <row r="3467" spans="1:6" x14ac:dyDescent="0.25">
      <c r="A3467" s="67" t="s">
        <v>1334</v>
      </c>
      <c r="B3467" s="67" t="s">
        <v>4436</v>
      </c>
      <c r="C3467" s="6">
        <v>315.06</v>
      </c>
      <c r="D3467" s="6">
        <v>8.8999999999999996E-2</v>
      </c>
      <c r="E3467" s="8">
        <v>43417</v>
      </c>
      <c r="F3467">
        <f t="shared" si="54"/>
        <v>2018</v>
      </c>
    </row>
    <row r="3468" spans="1:6" x14ac:dyDescent="0.25">
      <c r="A3468" s="67" t="s">
        <v>1334</v>
      </c>
      <c r="B3468" s="67" t="s">
        <v>4436</v>
      </c>
      <c r="C3468" s="6">
        <v>410.64</v>
      </c>
      <c r="D3468" s="6">
        <v>0.11600000000000001</v>
      </c>
      <c r="E3468" s="8">
        <v>43417</v>
      </c>
      <c r="F3468">
        <f t="shared" si="54"/>
        <v>2018</v>
      </c>
    </row>
    <row r="3469" spans="1:6" x14ac:dyDescent="0.25">
      <c r="A3469" s="67" t="s">
        <v>1334</v>
      </c>
      <c r="B3469" s="67" t="s">
        <v>4436</v>
      </c>
      <c r="C3469" s="6">
        <v>1231.92</v>
      </c>
      <c r="D3469" s="6">
        <v>0.34799999999999998</v>
      </c>
      <c r="E3469" s="8">
        <v>43417</v>
      </c>
      <c r="F3469">
        <f t="shared" si="54"/>
        <v>2018</v>
      </c>
    </row>
    <row r="3470" spans="1:6" x14ac:dyDescent="0.25">
      <c r="A3470" s="67" t="s">
        <v>1334</v>
      </c>
      <c r="B3470" s="67" t="s">
        <v>4437</v>
      </c>
      <c r="C3470" s="6">
        <v>966.42</v>
      </c>
      <c r="D3470" s="6">
        <v>0.21</v>
      </c>
      <c r="E3470" s="8">
        <v>43409</v>
      </c>
      <c r="F3470">
        <f t="shared" si="54"/>
        <v>2018</v>
      </c>
    </row>
    <row r="3471" spans="1:6" x14ac:dyDescent="0.25">
      <c r="A3471" s="67" t="s">
        <v>1334</v>
      </c>
      <c r="B3471" s="67" t="s">
        <v>4437</v>
      </c>
      <c r="C3471" s="6">
        <v>1063.0619999999999</v>
      </c>
      <c r="D3471" s="6">
        <v>0.23100000000000001</v>
      </c>
      <c r="E3471" s="8">
        <v>43409</v>
      </c>
      <c r="F3471">
        <f t="shared" si="54"/>
        <v>2018</v>
      </c>
    </row>
    <row r="3472" spans="1:6" x14ac:dyDescent="0.25">
      <c r="A3472" s="67" t="s">
        <v>1334</v>
      </c>
      <c r="B3472" s="67" t="s">
        <v>4437</v>
      </c>
      <c r="C3472" s="6">
        <v>1228.7339999999999</v>
      </c>
      <c r="D3472" s="6">
        <v>0.26700000000000002</v>
      </c>
      <c r="E3472" s="8">
        <v>43409</v>
      </c>
      <c r="F3472">
        <f t="shared" si="54"/>
        <v>2018</v>
      </c>
    </row>
    <row r="3473" spans="1:6" x14ac:dyDescent="0.25">
      <c r="A3473" s="67" t="s">
        <v>1334</v>
      </c>
      <c r="B3473" s="67" t="s">
        <v>4437</v>
      </c>
      <c r="C3473" s="6">
        <v>1228.7339999999999</v>
      </c>
      <c r="D3473" s="6">
        <v>0.26700000000000002</v>
      </c>
      <c r="E3473" s="8">
        <v>43409</v>
      </c>
      <c r="F3473">
        <f t="shared" si="54"/>
        <v>2018</v>
      </c>
    </row>
    <row r="3474" spans="1:6" x14ac:dyDescent="0.25">
      <c r="A3474" s="67" t="s">
        <v>1334</v>
      </c>
      <c r="B3474" s="67" t="s">
        <v>4437</v>
      </c>
      <c r="C3474" s="6">
        <v>1228.7339999999999</v>
      </c>
      <c r="D3474" s="6">
        <v>0.26700000000000002</v>
      </c>
      <c r="E3474" s="8">
        <v>43409</v>
      </c>
      <c r="F3474">
        <f t="shared" si="54"/>
        <v>2018</v>
      </c>
    </row>
    <row r="3475" spans="1:6" x14ac:dyDescent="0.25">
      <c r="A3475" s="67" t="s">
        <v>1334</v>
      </c>
      <c r="B3475" s="67" t="s">
        <v>4437</v>
      </c>
      <c r="C3475" s="6">
        <v>2867.0459999999998</v>
      </c>
      <c r="D3475" s="6">
        <v>0.623</v>
      </c>
      <c r="E3475" s="8">
        <v>43409</v>
      </c>
      <c r="F3475">
        <f t="shared" si="54"/>
        <v>2018</v>
      </c>
    </row>
    <row r="3476" spans="1:6" x14ac:dyDescent="0.25">
      <c r="A3476" s="67" t="s">
        <v>1334</v>
      </c>
      <c r="B3476" s="67" t="s">
        <v>4437</v>
      </c>
      <c r="C3476" s="6">
        <v>3129.36</v>
      </c>
      <c r="D3476" s="6">
        <v>0.68</v>
      </c>
      <c r="E3476" s="8">
        <v>43409</v>
      </c>
      <c r="F3476">
        <f t="shared" si="54"/>
        <v>2018</v>
      </c>
    </row>
    <row r="3477" spans="1:6" x14ac:dyDescent="0.25">
      <c r="A3477" s="67" t="s">
        <v>1334</v>
      </c>
      <c r="B3477" s="67" t="s">
        <v>4438</v>
      </c>
      <c r="C3477" s="6">
        <v>441.084</v>
      </c>
      <c r="D3477" s="6">
        <v>8.8999999999999996E-2</v>
      </c>
      <c r="E3477" s="8">
        <v>43409</v>
      </c>
      <c r="F3477">
        <f t="shared" si="54"/>
        <v>2018</v>
      </c>
    </row>
    <row r="3478" spans="1:6" x14ac:dyDescent="0.25">
      <c r="A3478" s="67" t="s">
        <v>1334</v>
      </c>
      <c r="B3478" s="67" t="s">
        <v>4438</v>
      </c>
      <c r="C3478" s="6">
        <v>441.084</v>
      </c>
      <c r="D3478" s="6">
        <v>8.8999999999999996E-2</v>
      </c>
      <c r="E3478" s="8">
        <v>43409</v>
      </c>
      <c r="F3478">
        <f t="shared" si="54"/>
        <v>2018</v>
      </c>
    </row>
    <row r="3479" spans="1:6" x14ac:dyDescent="0.25">
      <c r="A3479" s="67" t="s">
        <v>1334</v>
      </c>
      <c r="B3479" s="67" t="s">
        <v>4438</v>
      </c>
      <c r="C3479" s="6">
        <v>3350.2559999999999</v>
      </c>
      <c r="D3479" s="6">
        <v>0.67600000000000005</v>
      </c>
      <c r="E3479" s="8">
        <v>43409</v>
      </c>
      <c r="F3479">
        <f t="shared" si="54"/>
        <v>2018</v>
      </c>
    </row>
    <row r="3480" spans="1:6" x14ac:dyDescent="0.25">
      <c r="A3480" s="67" t="s">
        <v>1334</v>
      </c>
      <c r="B3480" s="67" t="s">
        <v>4439</v>
      </c>
      <c r="C3480" s="6">
        <v>295.65800000000002</v>
      </c>
      <c r="D3480" s="6">
        <v>8.8999999999999996E-2</v>
      </c>
      <c r="E3480" s="8">
        <v>43433</v>
      </c>
      <c r="F3480">
        <f t="shared" si="54"/>
        <v>2018</v>
      </c>
    </row>
    <row r="3481" spans="1:6" x14ac:dyDescent="0.25">
      <c r="A3481" s="67" t="s">
        <v>1334</v>
      </c>
      <c r="B3481" s="67" t="s">
        <v>4439</v>
      </c>
      <c r="C3481" s="6">
        <v>89.694000000000003</v>
      </c>
      <c r="D3481" s="6">
        <v>2.7E-2</v>
      </c>
      <c r="E3481" s="8">
        <v>43433</v>
      </c>
      <c r="F3481">
        <f t="shared" si="54"/>
        <v>2018</v>
      </c>
    </row>
    <row r="3482" spans="1:6" x14ac:dyDescent="0.25">
      <c r="A3482" s="67" t="s">
        <v>1334</v>
      </c>
      <c r="B3482" s="67" t="s">
        <v>4439</v>
      </c>
      <c r="C3482" s="6">
        <v>1381.952</v>
      </c>
      <c r="D3482" s="6">
        <v>0.41599999999999998</v>
      </c>
      <c r="E3482" s="8">
        <v>43433</v>
      </c>
      <c r="F3482">
        <f t="shared" si="54"/>
        <v>2018</v>
      </c>
    </row>
    <row r="3483" spans="1:6" x14ac:dyDescent="0.25">
      <c r="A3483" s="67" t="s">
        <v>1334</v>
      </c>
      <c r="B3483" s="67" t="s">
        <v>4440</v>
      </c>
      <c r="C3483" s="6">
        <v>7523.424</v>
      </c>
      <c r="D3483" s="6">
        <v>2.0760000000000001</v>
      </c>
      <c r="E3483" s="8">
        <v>43423</v>
      </c>
      <c r="F3483">
        <f t="shared" si="54"/>
        <v>2018</v>
      </c>
    </row>
    <row r="3484" spans="1:6" x14ac:dyDescent="0.25">
      <c r="A3484" s="67" t="s">
        <v>1334</v>
      </c>
      <c r="B3484" s="67" t="s">
        <v>4440</v>
      </c>
      <c r="C3484" s="6">
        <v>0</v>
      </c>
      <c r="D3484" s="6">
        <v>0</v>
      </c>
      <c r="E3484" s="8">
        <v>43423</v>
      </c>
      <c r="F3484">
        <f t="shared" si="54"/>
        <v>2018</v>
      </c>
    </row>
    <row r="3485" spans="1:6" x14ac:dyDescent="0.25">
      <c r="A3485" s="67" t="s">
        <v>1334</v>
      </c>
      <c r="B3485" s="67" t="s">
        <v>4440</v>
      </c>
      <c r="C3485" s="6">
        <v>322.536</v>
      </c>
      <c r="D3485" s="6">
        <v>8.8999999999999996E-2</v>
      </c>
      <c r="E3485" s="8">
        <v>43423</v>
      </c>
      <c r="F3485">
        <f t="shared" si="54"/>
        <v>2018</v>
      </c>
    </row>
    <row r="3486" spans="1:6" x14ac:dyDescent="0.25">
      <c r="A3486" s="67" t="s">
        <v>1334</v>
      </c>
      <c r="B3486" s="67" t="s">
        <v>4440</v>
      </c>
      <c r="C3486" s="6">
        <v>105.096</v>
      </c>
      <c r="D3486" s="6">
        <v>2.9000000000000001E-2</v>
      </c>
      <c r="E3486" s="8">
        <v>43423</v>
      </c>
      <c r="F3486">
        <f t="shared" si="54"/>
        <v>2018</v>
      </c>
    </row>
    <row r="3487" spans="1:6" x14ac:dyDescent="0.25">
      <c r="A3487" s="67" t="s">
        <v>1334</v>
      </c>
      <c r="B3487" s="67" t="s">
        <v>4440</v>
      </c>
      <c r="C3487" s="6">
        <v>645.072</v>
      </c>
      <c r="D3487" s="6">
        <v>0.17799999999999999</v>
      </c>
      <c r="E3487" s="8">
        <v>43423</v>
      </c>
      <c r="F3487">
        <f t="shared" si="54"/>
        <v>2018</v>
      </c>
    </row>
    <row r="3488" spans="1:6" x14ac:dyDescent="0.25">
      <c r="A3488" s="67" t="s">
        <v>1334</v>
      </c>
      <c r="B3488" s="67" t="s">
        <v>4441</v>
      </c>
      <c r="C3488" s="6">
        <v>0</v>
      </c>
      <c r="D3488" s="6">
        <v>0</v>
      </c>
      <c r="E3488" s="8">
        <v>43425</v>
      </c>
      <c r="F3488">
        <f t="shared" si="54"/>
        <v>2018</v>
      </c>
    </row>
    <row r="3489" spans="1:6" x14ac:dyDescent="0.25">
      <c r="A3489" s="67" t="s">
        <v>1334</v>
      </c>
      <c r="B3489" s="67" t="s">
        <v>4441</v>
      </c>
      <c r="C3489" s="6">
        <v>19.25</v>
      </c>
      <c r="D3489" s="6">
        <v>7.0000000000000001E-3</v>
      </c>
      <c r="E3489" s="8">
        <v>43425</v>
      </c>
      <c r="F3489">
        <f t="shared" si="54"/>
        <v>2018</v>
      </c>
    </row>
    <row r="3490" spans="1:6" x14ac:dyDescent="0.25">
      <c r="A3490" s="67" t="s">
        <v>1334</v>
      </c>
      <c r="B3490" s="67" t="s">
        <v>4441</v>
      </c>
      <c r="C3490" s="6">
        <v>74.25</v>
      </c>
      <c r="D3490" s="6">
        <v>2.7E-2</v>
      </c>
      <c r="E3490" s="8">
        <v>43425</v>
      </c>
      <c r="F3490">
        <f t="shared" si="54"/>
        <v>2018</v>
      </c>
    </row>
    <row r="3491" spans="1:6" x14ac:dyDescent="0.25">
      <c r="A3491" s="67" t="s">
        <v>1334</v>
      </c>
      <c r="B3491" s="67" t="s">
        <v>4441</v>
      </c>
      <c r="C3491" s="6">
        <v>1963.5</v>
      </c>
      <c r="D3491" s="6">
        <v>0.71399999999999997</v>
      </c>
      <c r="E3491" s="8">
        <v>43425</v>
      </c>
      <c r="F3491">
        <f t="shared" si="54"/>
        <v>2018</v>
      </c>
    </row>
    <row r="3492" spans="1:6" x14ac:dyDescent="0.25">
      <c r="A3492" s="67" t="s">
        <v>1334</v>
      </c>
      <c r="B3492" s="67" t="s">
        <v>4441</v>
      </c>
      <c r="C3492" s="6">
        <v>4254.25</v>
      </c>
      <c r="D3492" s="6">
        <v>1.5469999999999999</v>
      </c>
      <c r="E3492" s="8">
        <v>43425</v>
      </c>
      <c r="F3492">
        <f t="shared" si="54"/>
        <v>2018</v>
      </c>
    </row>
    <row r="3493" spans="1:6" x14ac:dyDescent="0.25">
      <c r="A3493" s="67" t="s">
        <v>1334</v>
      </c>
      <c r="B3493" s="67" t="s">
        <v>4442</v>
      </c>
      <c r="C3493" s="6">
        <v>0</v>
      </c>
      <c r="D3493" s="6">
        <v>0</v>
      </c>
      <c r="E3493" s="8">
        <v>43423</v>
      </c>
      <c r="F3493">
        <f t="shared" si="54"/>
        <v>2018</v>
      </c>
    </row>
    <row r="3494" spans="1:6" x14ac:dyDescent="0.25">
      <c r="A3494" s="67" t="s">
        <v>1334</v>
      </c>
      <c r="B3494" s="67" t="s">
        <v>4442</v>
      </c>
      <c r="C3494" s="6">
        <v>534</v>
      </c>
      <c r="D3494" s="6">
        <v>0.17799999999999999</v>
      </c>
      <c r="E3494" s="8">
        <v>43423</v>
      </c>
      <c r="F3494">
        <f t="shared" si="54"/>
        <v>2018</v>
      </c>
    </row>
    <row r="3495" spans="1:6" x14ac:dyDescent="0.25">
      <c r="A3495" s="67" t="s">
        <v>1334</v>
      </c>
      <c r="B3495" s="67" t="s">
        <v>4442</v>
      </c>
      <c r="C3495" s="6">
        <v>1068</v>
      </c>
      <c r="D3495" s="6">
        <v>0.35599999999999998</v>
      </c>
      <c r="E3495" s="8">
        <v>43423</v>
      </c>
      <c r="F3495">
        <f t="shared" si="54"/>
        <v>2018</v>
      </c>
    </row>
    <row r="3496" spans="1:6" x14ac:dyDescent="0.25">
      <c r="A3496" s="67" t="s">
        <v>1334</v>
      </c>
      <c r="B3496" s="67" t="s">
        <v>4442</v>
      </c>
      <c r="C3496" s="6">
        <v>2430</v>
      </c>
      <c r="D3496" s="6">
        <v>0.81</v>
      </c>
      <c r="E3496" s="8">
        <v>43423</v>
      </c>
      <c r="F3496">
        <f t="shared" si="54"/>
        <v>2018</v>
      </c>
    </row>
    <row r="3497" spans="1:6" x14ac:dyDescent="0.25">
      <c r="A3497" s="67" t="s">
        <v>1334</v>
      </c>
      <c r="B3497" s="67" t="s">
        <v>4442</v>
      </c>
      <c r="C3497" s="6">
        <v>87</v>
      </c>
      <c r="D3497" s="6">
        <v>2.9000000000000001E-2</v>
      </c>
      <c r="E3497" s="8">
        <v>43423</v>
      </c>
      <c r="F3497">
        <f t="shared" si="54"/>
        <v>2018</v>
      </c>
    </row>
    <row r="3498" spans="1:6" x14ac:dyDescent="0.25">
      <c r="A3498" s="67" t="s">
        <v>1334</v>
      </c>
      <c r="B3498" s="67" t="s">
        <v>4442</v>
      </c>
      <c r="C3498" s="6">
        <v>174</v>
      </c>
      <c r="D3498" s="6">
        <v>5.8000000000000003E-2</v>
      </c>
      <c r="E3498" s="8">
        <v>43423</v>
      </c>
      <c r="F3498">
        <f t="shared" si="54"/>
        <v>2018</v>
      </c>
    </row>
    <row r="3499" spans="1:6" x14ac:dyDescent="0.25">
      <c r="A3499" s="67" t="s">
        <v>1334</v>
      </c>
      <c r="B3499" s="67" t="s">
        <v>4442</v>
      </c>
      <c r="C3499" s="6">
        <v>936</v>
      </c>
      <c r="D3499" s="6">
        <v>0.312</v>
      </c>
      <c r="E3499" s="8">
        <v>43423</v>
      </c>
      <c r="F3499">
        <f t="shared" si="54"/>
        <v>2018</v>
      </c>
    </row>
    <row r="3500" spans="1:6" x14ac:dyDescent="0.25">
      <c r="A3500" s="67" t="s">
        <v>1334</v>
      </c>
      <c r="B3500" s="67" t="s">
        <v>4442</v>
      </c>
      <c r="C3500" s="6">
        <v>936</v>
      </c>
      <c r="D3500" s="6">
        <v>0.312</v>
      </c>
      <c r="E3500" s="8">
        <v>43423</v>
      </c>
      <c r="F3500">
        <f t="shared" si="54"/>
        <v>2018</v>
      </c>
    </row>
    <row r="3501" spans="1:6" x14ac:dyDescent="0.25">
      <c r="A3501" s="67" t="s">
        <v>1334</v>
      </c>
      <c r="B3501" s="67" t="s">
        <v>4442</v>
      </c>
      <c r="C3501" s="6">
        <v>207</v>
      </c>
      <c r="D3501" s="6">
        <v>6.9000000000000006E-2</v>
      </c>
      <c r="E3501" s="8">
        <v>43423</v>
      </c>
      <c r="F3501">
        <f t="shared" si="54"/>
        <v>2018</v>
      </c>
    </row>
    <row r="3502" spans="1:6" x14ac:dyDescent="0.25">
      <c r="A3502" s="67" t="s">
        <v>1334</v>
      </c>
      <c r="B3502" s="67" t="s">
        <v>4442</v>
      </c>
      <c r="C3502" s="6">
        <v>1428</v>
      </c>
      <c r="D3502" s="6">
        <v>0.47599999999999998</v>
      </c>
      <c r="E3502" s="8">
        <v>43423</v>
      </c>
      <c r="F3502">
        <f t="shared" si="54"/>
        <v>2018</v>
      </c>
    </row>
    <row r="3503" spans="1:6" x14ac:dyDescent="0.25">
      <c r="A3503" s="67" t="s">
        <v>1334</v>
      </c>
      <c r="B3503" s="67" t="s">
        <v>4442</v>
      </c>
      <c r="C3503" s="6">
        <v>1785</v>
      </c>
      <c r="D3503" s="6">
        <v>0.59499999999999997</v>
      </c>
      <c r="E3503" s="8">
        <v>43423</v>
      </c>
      <c r="F3503">
        <f t="shared" si="54"/>
        <v>2018</v>
      </c>
    </row>
    <row r="3504" spans="1:6" x14ac:dyDescent="0.25">
      <c r="A3504" s="67" t="s">
        <v>1334</v>
      </c>
      <c r="B3504" s="67" t="s">
        <v>4443</v>
      </c>
      <c r="C3504" s="6">
        <v>6016.94</v>
      </c>
      <c r="D3504" s="6">
        <v>1.73</v>
      </c>
      <c r="E3504" s="8">
        <v>43424</v>
      </c>
      <c r="F3504">
        <f t="shared" si="54"/>
        <v>2018</v>
      </c>
    </row>
    <row r="3505" spans="1:6" x14ac:dyDescent="0.25">
      <c r="A3505" s="67" t="s">
        <v>1334</v>
      </c>
      <c r="B3505" s="67" t="s">
        <v>4443</v>
      </c>
      <c r="C3505" s="6">
        <v>0</v>
      </c>
      <c r="D3505" s="6">
        <v>0</v>
      </c>
      <c r="E3505" s="8">
        <v>43424</v>
      </c>
      <c r="F3505">
        <f t="shared" si="54"/>
        <v>2018</v>
      </c>
    </row>
    <row r="3506" spans="1:6" x14ac:dyDescent="0.25">
      <c r="A3506" s="67" t="s">
        <v>1334</v>
      </c>
      <c r="B3506" s="67" t="s">
        <v>4443</v>
      </c>
      <c r="C3506" s="6">
        <v>187.81200000000001</v>
      </c>
      <c r="D3506" s="6">
        <v>5.3999999999999999E-2</v>
      </c>
      <c r="E3506" s="8">
        <v>43424</v>
      </c>
      <c r="F3506">
        <f t="shared" si="54"/>
        <v>2018</v>
      </c>
    </row>
    <row r="3507" spans="1:6" x14ac:dyDescent="0.25">
      <c r="A3507" s="67" t="s">
        <v>1334</v>
      </c>
      <c r="B3507" s="67" t="s">
        <v>4443</v>
      </c>
      <c r="C3507" s="6">
        <v>6197.7960000000003</v>
      </c>
      <c r="D3507" s="6">
        <v>1.782</v>
      </c>
      <c r="E3507" s="8">
        <v>43424</v>
      </c>
      <c r="F3507">
        <f t="shared" si="54"/>
        <v>2018</v>
      </c>
    </row>
    <row r="3508" spans="1:6" x14ac:dyDescent="0.25">
      <c r="A3508" s="67" t="s">
        <v>1334</v>
      </c>
      <c r="B3508" s="67" t="s">
        <v>4443</v>
      </c>
      <c r="C3508" s="6">
        <v>239.982</v>
      </c>
      <c r="D3508" s="6">
        <v>6.9000000000000006E-2</v>
      </c>
      <c r="E3508" s="8">
        <v>43424</v>
      </c>
      <c r="F3508">
        <f t="shared" si="54"/>
        <v>2018</v>
      </c>
    </row>
    <row r="3509" spans="1:6" x14ac:dyDescent="0.25">
      <c r="A3509" s="67" t="s">
        <v>1334</v>
      </c>
      <c r="B3509" s="67" t="s">
        <v>4444</v>
      </c>
      <c r="C3509" s="6">
        <v>0</v>
      </c>
      <c r="D3509" s="6">
        <v>0</v>
      </c>
      <c r="E3509" s="8">
        <v>43392</v>
      </c>
      <c r="F3509">
        <f t="shared" si="54"/>
        <v>2018</v>
      </c>
    </row>
    <row r="3510" spans="1:6" x14ac:dyDescent="0.25">
      <c r="A3510" s="67" t="s">
        <v>1334</v>
      </c>
      <c r="B3510" s="67" t="s">
        <v>4444</v>
      </c>
      <c r="C3510" s="6">
        <v>228.28800000000001</v>
      </c>
      <c r="D3510" s="6">
        <v>5.8000000000000003E-2</v>
      </c>
      <c r="E3510" s="8">
        <v>43392</v>
      </c>
      <c r="F3510">
        <f t="shared" si="54"/>
        <v>2018</v>
      </c>
    </row>
    <row r="3511" spans="1:6" x14ac:dyDescent="0.25">
      <c r="A3511" s="67" t="s">
        <v>1334</v>
      </c>
      <c r="B3511" s="67" t="s">
        <v>4444</v>
      </c>
      <c r="C3511" s="6">
        <v>1023.36</v>
      </c>
      <c r="D3511" s="6">
        <v>0.26</v>
      </c>
      <c r="E3511" s="8">
        <v>43392</v>
      </c>
      <c r="F3511">
        <f t="shared" si="54"/>
        <v>2018</v>
      </c>
    </row>
    <row r="3512" spans="1:6" x14ac:dyDescent="0.25">
      <c r="A3512" s="67" t="s">
        <v>1334</v>
      </c>
      <c r="B3512" s="67" t="s">
        <v>4444</v>
      </c>
      <c r="C3512" s="6">
        <v>700.60799999999995</v>
      </c>
      <c r="D3512" s="6">
        <v>0.17799999999999999</v>
      </c>
      <c r="E3512" s="8">
        <v>43392</v>
      </c>
      <c r="F3512">
        <f t="shared" si="54"/>
        <v>2018</v>
      </c>
    </row>
    <row r="3513" spans="1:6" x14ac:dyDescent="0.25">
      <c r="A3513" s="67" t="s">
        <v>1334</v>
      </c>
      <c r="B3513" s="67" t="s">
        <v>4445</v>
      </c>
      <c r="C3513" s="6">
        <v>1272.7</v>
      </c>
      <c r="D3513" s="6">
        <v>0.44500000000000001</v>
      </c>
      <c r="E3513" s="8">
        <v>43426</v>
      </c>
      <c r="F3513">
        <f t="shared" si="54"/>
        <v>2018</v>
      </c>
    </row>
    <row r="3514" spans="1:6" x14ac:dyDescent="0.25">
      <c r="A3514" s="67" t="s">
        <v>1334</v>
      </c>
      <c r="B3514" s="67" t="s">
        <v>4445</v>
      </c>
      <c r="C3514" s="6">
        <v>82.94</v>
      </c>
      <c r="D3514" s="6">
        <v>2.9000000000000001E-2</v>
      </c>
      <c r="E3514" s="8">
        <v>43426</v>
      </c>
      <c r="F3514">
        <f t="shared" si="54"/>
        <v>2018</v>
      </c>
    </row>
    <row r="3515" spans="1:6" x14ac:dyDescent="0.25">
      <c r="A3515" s="67" t="s">
        <v>1334</v>
      </c>
      <c r="B3515" s="67" t="s">
        <v>4445</v>
      </c>
      <c r="C3515" s="6">
        <v>165.88</v>
      </c>
      <c r="D3515" s="6">
        <v>5.8000000000000003E-2</v>
      </c>
      <c r="E3515" s="8">
        <v>43426</v>
      </c>
      <c r="F3515">
        <f t="shared" si="54"/>
        <v>2018</v>
      </c>
    </row>
    <row r="3516" spans="1:6" x14ac:dyDescent="0.25">
      <c r="A3516" s="67" t="s">
        <v>1334</v>
      </c>
      <c r="B3516" s="67" t="s">
        <v>4445</v>
      </c>
      <c r="C3516" s="6">
        <v>297.44</v>
      </c>
      <c r="D3516" s="6">
        <v>0.104</v>
      </c>
      <c r="E3516" s="8">
        <v>43426</v>
      </c>
      <c r="F3516">
        <f t="shared" si="54"/>
        <v>2018</v>
      </c>
    </row>
    <row r="3517" spans="1:6" x14ac:dyDescent="0.25">
      <c r="A3517" s="67" t="s">
        <v>1334</v>
      </c>
      <c r="B3517" s="67" t="s">
        <v>4445</v>
      </c>
      <c r="C3517" s="6">
        <v>743.6</v>
      </c>
      <c r="D3517" s="6">
        <v>0.26</v>
      </c>
      <c r="E3517" s="8">
        <v>43426</v>
      </c>
      <c r="F3517">
        <f t="shared" si="54"/>
        <v>2018</v>
      </c>
    </row>
    <row r="3518" spans="1:6" x14ac:dyDescent="0.25">
      <c r="A3518" s="67" t="s">
        <v>1334</v>
      </c>
      <c r="B3518" s="67" t="s">
        <v>4445</v>
      </c>
      <c r="C3518" s="6">
        <v>892.32</v>
      </c>
      <c r="D3518" s="6">
        <v>0.312</v>
      </c>
      <c r="E3518" s="8">
        <v>43426</v>
      </c>
      <c r="F3518">
        <f t="shared" si="54"/>
        <v>2018</v>
      </c>
    </row>
    <row r="3519" spans="1:6" x14ac:dyDescent="0.25">
      <c r="A3519" s="67" t="s">
        <v>1334</v>
      </c>
      <c r="B3519" s="67" t="s">
        <v>4446</v>
      </c>
      <c r="C3519" s="6">
        <v>0</v>
      </c>
      <c r="D3519" s="6">
        <v>0</v>
      </c>
      <c r="E3519" s="8">
        <v>43427</v>
      </c>
      <c r="F3519">
        <f t="shared" si="54"/>
        <v>2018</v>
      </c>
    </row>
    <row r="3520" spans="1:6" x14ac:dyDescent="0.25">
      <c r="A3520" s="67" t="s">
        <v>1334</v>
      </c>
      <c r="B3520" s="67" t="s">
        <v>4446</v>
      </c>
      <c r="C3520" s="6">
        <v>645.072</v>
      </c>
      <c r="D3520" s="6">
        <v>0.17799999999999999</v>
      </c>
      <c r="E3520" s="8">
        <v>43427</v>
      </c>
      <c r="F3520">
        <f t="shared" si="54"/>
        <v>2018</v>
      </c>
    </row>
    <row r="3521" spans="1:6" x14ac:dyDescent="0.25">
      <c r="A3521" s="67" t="s">
        <v>1334</v>
      </c>
      <c r="B3521" s="67" t="s">
        <v>4446</v>
      </c>
      <c r="C3521" s="6">
        <v>250.05600000000001</v>
      </c>
      <c r="D3521" s="6">
        <v>6.9000000000000006E-2</v>
      </c>
      <c r="E3521" s="8">
        <v>43427</v>
      </c>
      <c r="F3521">
        <f t="shared" si="54"/>
        <v>2018</v>
      </c>
    </row>
    <row r="3522" spans="1:6" x14ac:dyDescent="0.25">
      <c r="A3522" s="67" t="s">
        <v>1334</v>
      </c>
      <c r="B3522" s="67" t="s">
        <v>4446</v>
      </c>
      <c r="C3522" s="6">
        <v>250.05600000000001</v>
      </c>
      <c r="D3522" s="6">
        <v>6.9000000000000006E-2</v>
      </c>
      <c r="E3522" s="8">
        <v>43427</v>
      </c>
      <c r="F3522">
        <f t="shared" si="54"/>
        <v>2018</v>
      </c>
    </row>
    <row r="3523" spans="1:6" x14ac:dyDescent="0.25">
      <c r="A3523" s="67" t="s">
        <v>1334</v>
      </c>
      <c r="B3523" s="67" t="s">
        <v>4446</v>
      </c>
      <c r="C3523" s="6">
        <v>750.16800000000001</v>
      </c>
      <c r="D3523" s="6">
        <v>0.20699999999999999</v>
      </c>
      <c r="E3523" s="8">
        <v>43427</v>
      </c>
      <c r="F3523">
        <f t="shared" ref="F3523:F3586" si="55">YEAR(E3523)</f>
        <v>2018</v>
      </c>
    </row>
    <row r="3524" spans="1:6" x14ac:dyDescent="0.25">
      <c r="A3524" s="67" t="s">
        <v>1334</v>
      </c>
      <c r="B3524" s="67" t="s">
        <v>4446</v>
      </c>
      <c r="C3524" s="6">
        <v>1000.224</v>
      </c>
      <c r="D3524" s="6">
        <v>0.27600000000000002</v>
      </c>
      <c r="E3524" s="8">
        <v>43427</v>
      </c>
      <c r="F3524">
        <f t="shared" si="55"/>
        <v>2018</v>
      </c>
    </row>
    <row r="3525" spans="1:6" x14ac:dyDescent="0.25">
      <c r="A3525" s="67" t="s">
        <v>1334</v>
      </c>
      <c r="B3525" s="67" t="s">
        <v>4446</v>
      </c>
      <c r="C3525" s="6">
        <v>1935.2159999999999</v>
      </c>
      <c r="D3525" s="6">
        <v>0.53400000000000003</v>
      </c>
      <c r="E3525" s="8">
        <v>43427</v>
      </c>
      <c r="F3525">
        <f t="shared" si="55"/>
        <v>2018</v>
      </c>
    </row>
    <row r="3526" spans="1:6" x14ac:dyDescent="0.25">
      <c r="A3526" s="67" t="s">
        <v>1334</v>
      </c>
      <c r="B3526" s="67" t="s">
        <v>4446</v>
      </c>
      <c r="C3526" s="6">
        <v>3870.4319999999998</v>
      </c>
      <c r="D3526" s="6">
        <v>1.0680000000000001</v>
      </c>
      <c r="E3526" s="8">
        <v>43427</v>
      </c>
      <c r="F3526">
        <f t="shared" si="55"/>
        <v>2018</v>
      </c>
    </row>
    <row r="3527" spans="1:6" x14ac:dyDescent="0.25">
      <c r="A3527" s="67" t="s">
        <v>1334</v>
      </c>
      <c r="B3527" s="67" t="s">
        <v>4447</v>
      </c>
      <c r="C3527" s="6">
        <v>0</v>
      </c>
      <c r="D3527" s="6">
        <v>0</v>
      </c>
      <c r="E3527" s="8">
        <v>43432</v>
      </c>
      <c r="F3527">
        <f t="shared" si="55"/>
        <v>2018</v>
      </c>
    </row>
    <row r="3528" spans="1:6" x14ac:dyDescent="0.25">
      <c r="A3528" s="67" t="s">
        <v>1334</v>
      </c>
      <c r="B3528" s="67" t="s">
        <v>4447</v>
      </c>
      <c r="C3528" s="6">
        <v>391.06599999999997</v>
      </c>
      <c r="D3528" s="6">
        <v>8.8999999999999996E-2</v>
      </c>
      <c r="E3528" s="8">
        <v>43432</v>
      </c>
      <c r="F3528">
        <f t="shared" si="55"/>
        <v>2018</v>
      </c>
    </row>
    <row r="3529" spans="1:6" x14ac:dyDescent="0.25">
      <c r="A3529" s="67" t="s">
        <v>1334</v>
      </c>
      <c r="B3529" s="67" t="s">
        <v>4447</v>
      </c>
      <c r="C3529" s="6">
        <v>782.13199999999995</v>
      </c>
      <c r="D3529" s="6">
        <v>0.17799999999999999</v>
      </c>
      <c r="E3529" s="8">
        <v>43432</v>
      </c>
      <c r="F3529">
        <f t="shared" si="55"/>
        <v>2018</v>
      </c>
    </row>
    <row r="3530" spans="1:6" x14ac:dyDescent="0.25">
      <c r="A3530" s="67" t="s">
        <v>1334</v>
      </c>
      <c r="B3530" s="67" t="s">
        <v>4447</v>
      </c>
      <c r="C3530" s="6">
        <v>909.55799999999999</v>
      </c>
      <c r="D3530" s="6">
        <v>0.20699999999999999</v>
      </c>
      <c r="E3530" s="8">
        <v>43432</v>
      </c>
      <c r="F3530">
        <f t="shared" si="55"/>
        <v>2018</v>
      </c>
    </row>
    <row r="3531" spans="1:6" x14ac:dyDescent="0.25">
      <c r="A3531" s="67" t="s">
        <v>1334</v>
      </c>
      <c r="B3531" s="67" t="s">
        <v>4447</v>
      </c>
      <c r="C3531" s="6">
        <v>782.13199999999995</v>
      </c>
      <c r="D3531" s="6">
        <v>0.17799999999999999</v>
      </c>
      <c r="E3531" s="8">
        <v>43432</v>
      </c>
      <c r="F3531">
        <f t="shared" si="55"/>
        <v>2018</v>
      </c>
    </row>
    <row r="3532" spans="1:6" x14ac:dyDescent="0.25">
      <c r="A3532" s="67" t="s">
        <v>1334</v>
      </c>
      <c r="B3532" s="67" t="s">
        <v>4448</v>
      </c>
      <c r="C3532" s="6">
        <v>232.57599999999999</v>
      </c>
      <c r="D3532" s="6">
        <v>6.4000000000000001E-2</v>
      </c>
      <c r="E3532" s="8">
        <v>43427</v>
      </c>
      <c r="F3532">
        <f t="shared" si="55"/>
        <v>2018</v>
      </c>
    </row>
    <row r="3533" spans="1:6" x14ac:dyDescent="0.25">
      <c r="A3533" s="67" t="s">
        <v>1334</v>
      </c>
      <c r="B3533" s="67" t="s">
        <v>4448</v>
      </c>
      <c r="C3533" s="6">
        <v>2267.616</v>
      </c>
      <c r="D3533" s="6">
        <v>0.624</v>
      </c>
      <c r="E3533" s="8">
        <v>43427</v>
      </c>
      <c r="F3533">
        <f t="shared" si="55"/>
        <v>2018</v>
      </c>
    </row>
    <row r="3534" spans="1:6" x14ac:dyDescent="0.25">
      <c r="A3534" s="67" t="s">
        <v>1334</v>
      </c>
      <c r="B3534" s="67" t="s">
        <v>4449</v>
      </c>
      <c r="C3534" s="6">
        <v>114.426</v>
      </c>
      <c r="D3534" s="6">
        <v>2.7E-2</v>
      </c>
      <c r="E3534" s="8">
        <v>43428</v>
      </c>
      <c r="F3534">
        <f t="shared" si="55"/>
        <v>2018</v>
      </c>
    </row>
    <row r="3535" spans="1:6" x14ac:dyDescent="0.25">
      <c r="A3535" s="67" t="s">
        <v>1334</v>
      </c>
      <c r="B3535" s="67" t="s">
        <v>4449</v>
      </c>
      <c r="C3535" s="6">
        <v>661.12800000000004</v>
      </c>
      <c r="D3535" s="6">
        <v>0.156</v>
      </c>
      <c r="E3535" s="8">
        <v>43428</v>
      </c>
      <c r="F3535">
        <f t="shared" si="55"/>
        <v>2018</v>
      </c>
    </row>
    <row r="3536" spans="1:6" x14ac:dyDescent="0.25">
      <c r="A3536" s="67" t="s">
        <v>1334</v>
      </c>
      <c r="B3536" s="67" t="s">
        <v>4449</v>
      </c>
      <c r="C3536" s="6">
        <v>661.12800000000004</v>
      </c>
      <c r="D3536" s="6">
        <v>0.156</v>
      </c>
      <c r="E3536" s="8">
        <v>43428</v>
      </c>
      <c r="F3536">
        <f t="shared" si="55"/>
        <v>2018</v>
      </c>
    </row>
    <row r="3537" spans="1:6" x14ac:dyDescent="0.25">
      <c r="A3537" s="67" t="s">
        <v>1334</v>
      </c>
      <c r="B3537" s="67" t="s">
        <v>4450</v>
      </c>
      <c r="C3537" s="6">
        <v>39.648000000000003</v>
      </c>
      <c r="D3537" s="6">
        <v>1.6E-2</v>
      </c>
      <c r="E3537" s="8">
        <v>43424</v>
      </c>
      <c r="F3537">
        <f t="shared" si="55"/>
        <v>2018</v>
      </c>
    </row>
    <row r="3538" spans="1:6" x14ac:dyDescent="0.25">
      <c r="A3538" s="67" t="s">
        <v>1334</v>
      </c>
      <c r="B3538" s="67" t="s">
        <v>4450</v>
      </c>
      <c r="C3538" s="6">
        <v>143.72399999999999</v>
      </c>
      <c r="D3538" s="6">
        <v>5.8000000000000003E-2</v>
      </c>
      <c r="E3538" s="8">
        <v>43424</v>
      </c>
      <c r="F3538">
        <f t="shared" si="55"/>
        <v>2018</v>
      </c>
    </row>
    <row r="3539" spans="1:6" x14ac:dyDescent="0.25">
      <c r="A3539" s="67" t="s">
        <v>1334</v>
      </c>
      <c r="B3539" s="67" t="s">
        <v>4450</v>
      </c>
      <c r="C3539" s="6">
        <v>644.28</v>
      </c>
      <c r="D3539" s="6">
        <v>0.26</v>
      </c>
      <c r="E3539" s="8">
        <v>43424</v>
      </c>
      <c r="F3539">
        <f t="shared" si="55"/>
        <v>2018</v>
      </c>
    </row>
    <row r="3540" spans="1:6" x14ac:dyDescent="0.25">
      <c r="A3540" s="67" t="s">
        <v>1334</v>
      </c>
      <c r="B3540" s="67" t="s">
        <v>4450</v>
      </c>
      <c r="C3540" s="6">
        <v>1159.704</v>
      </c>
      <c r="D3540" s="6">
        <v>0.46800000000000003</v>
      </c>
      <c r="E3540" s="8">
        <v>43424</v>
      </c>
      <c r="F3540">
        <f t="shared" si="55"/>
        <v>2018</v>
      </c>
    </row>
    <row r="3541" spans="1:6" x14ac:dyDescent="0.25">
      <c r="A3541" s="67" t="s">
        <v>1334</v>
      </c>
      <c r="B3541" s="67" t="s">
        <v>4451</v>
      </c>
      <c r="C3541" s="6">
        <v>200.71799999999999</v>
      </c>
      <c r="D3541" s="6">
        <v>6.3E-2</v>
      </c>
      <c r="E3541" s="8">
        <v>43427</v>
      </c>
      <c r="F3541">
        <f t="shared" si="55"/>
        <v>2018</v>
      </c>
    </row>
    <row r="3542" spans="1:6" x14ac:dyDescent="0.25">
      <c r="A3542" s="67" t="s">
        <v>1334</v>
      </c>
      <c r="B3542" s="67" t="s">
        <v>4451</v>
      </c>
      <c r="C3542" s="6">
        <v>554.36400000000003</v>
      </c>
      <c r="D3542" s="6">
        <v>0.17399999999999999</v>
      </c>
      <c r="E3542" s="8">
        <v>43427</v>
      </c>
      <c r="F3542">
        <f t="shared" si="55"/>
        <v>2018</v>
      </c>
    </row>
    <row r="3543" spans="1:6" x14ac:dyDescent="0.25">
      <c r="A3543" s="67" t="s">
        <v>1334</v>
      </c>
      <c r="B3543" s="67" t="s">
        <v>4451</v>
      </c>
      <c r="C3543" s="6">
        <v>331.34399999999999</v>
      </c>
      <c r="D3543" s="6">
        <v>0.104</v>
      </c>
      <c r="E3543" s="8">
        <v>43427</v>
      </c>
      <c r="F3543">
        <f t="shared" si="55"/>
        <v>2018</v>
      </c>
    </row>
    <row r="3544" spans="1:6" x14ac:dyDescent="0.25">
      <c r="A3544" s="67" t="s">
        <v>1334</v>
      </c>
      <c r="B3544" s="67" t="s">
        <v>4451</v>
      </c>
      <c r="C3544" s="6">
        <v>994.03200000000004</v>
      </c>
      <c r="D3544" s="6">
        <v>0.312</v>
      </c>
      <c r="E3544" s="8">
        <v>43427</v>
      </c>
      <c r="F3544">
        <f t="shared" si="55"/>
        <v>2018</v>
      </c>
    </row>
    <row r="3545" spans="1:6" x14ac:dyDescent="0.25">
      <c r="A3545" s="67" t="s">
        <v>1334</v>
      </c>
      <c r="B3545" s="67" t="s">
        <v>4452</v>
      </c>
      <c r="C3545" s="6">
        <v>0</v>
      </c>
      <c r="D3545" s="6">
        <v>0</v>
      </c>
      <c r="E3545" s="8">
        <v>43411</v>
      </c>
      <c r="F3545">
        <f t="shared" si="55"/>
        <v>2018</v>
      </c>
    </row>
    <row r="3546" spans="1:6" x14ac:dyDescent="0.25">
      <c r="A3546" s="67" t="s">
        <v>1334</v>
      </c>
      <c r="B3546" s="67" t="s">
        <v>4452</v>
      </c>
      <c r="C3546" s="6">
        <v>140.56200000000001</v>
      </c>
      <c r="D3546" s="6">
        <v>2.7E-2</v>
      </c>
      <c r="E3546" s="8">
        <v>43411</v>
      </c>
      <c r="F3546">
        <f t="shared" si="55"/>
        <v>2018</v>
      </c>
    </row>
    <row r="3547" spans="1:6" x14ac:dyDescent="0.25">
      <c r="A3547" s="67" t="s">
        <v>1334</v>
      </c>
      <c r="B3547" s="67" t="s">
        <v>4452</v>
      </c>
      <c r="C3547" s="6">
        <v>281.12400000000002</v>
      </c>
      <c r="D3547" s="6">
        <v>5.3999999999999999E-2</v>
      </c>
      <c r="E3547" s="8">
        <v>43411</v>
      </c>
      <c r="F3547">
        <f t="shared" si="55"/>
        <v>2018</v>
      </c>
    </row>
    <row r="3548" spans="1:6" x14ac:dyDescent="0.25">
      <c r="A3548" s="67" t="s">
        <v>1334</v>
      </c>
      <c r="B3548" s="67" t="s">
        <v>4452</v>
      </c>
      <c r="C3548" s="6">
        <v>150.97399999999999</v>
      </c>
      <c r="D3548" s="6">
        <v>2.9000000000000001E-2</v>
      </c>
      <c r="E3548" s="8">
        <v>43411</v>
      </c>
      <c r="F3548">
        <f t="shared" si="55"/>
        <v>2018</v>
      </c>
    </row>
    <row r="3549" spans="1:6" x14ac:dyDescent="0.25">
      <c r="A3549" s="67" t="s">
        <v>1334</v>
      </c>
      <c r="B3549" s="67" t="s">
        <v>4452</v>
      </c>
      <c r="C3549" s="6">
        <v>270.71199999999999</v>
      </c>
      <c r="D3549" s="6">
        <v>5.1999999999999998E-2</v>
      </c>
      <c r="E3549" s="8">
        <v>43411</v>
      </c>
      <c r="F3549">
        <f t="shared" si="55"/>
        <v>2018</v>
      </c>
    </row>
    <row r="3550" spans="1:6" x14ac:dyDescent="0.25">
      <c r="A3550" s="67" t="s">
        <v>1334</v>
      </c>
      <c r="B3550" s="67" t="s">
        <v>4452</v>
      </c>
      <c r="C3550" s="6">
        <v>1353.56</v>
      </c>
      <c r="D3550" s="6">
        <v>0.26</v>
      </c>
      <c r="E3550" s="8">
        <v>43411</v>
      </c>
      <c r="F3550">
        <f t="shared" si="55"/>
        <v>2018</v>
      </c>
    </row>
    <row r="3551" spans="1:6" x14ac:dyDescent="0.25">
      <c r="A3551" s="67" t="s">
        <v>1334</v>
      </c>
      <c r="B3551" s="67" t="s">
        <v>4452</v>
      </c>
      <c r="C3551" s="6">
        <v>1624.2719999999999</v>
      </c>
      <c r="D3551" s="6">
        <v>0.312</v>
      </c>
      <c r="E3551" s="8">
        <v>43411</v>
      </c>
      <c r="F3551">
        <f t="shared" si="55"/>
        <v>2018</v>
      </c>
    </row>
    <row r="3552" spans="1:6" x14ac:dyDescent="0.25">
      <c r="A3552" s="67" t="s">
        <v>1334</v>
      </c>
      <c r="B3552" s="67" t="s">
        <v>4452</v>
      </c>
      <c r="C3552" s="6">
        <v>577.86599999999999</v>
      </c>
      <c r="D3552" s="6">
        <v>0.111</v>
      </c>
      <c r="E3552" s="8">
        <v>43411</v>
      </c>
      <c r="F3552">
        <f t="shared" si="55"/>
        <v>2018</v>
      </c>
    </row>
    <row r="3553" spans="1:6" x14ac:dyDescent="0.25">
      <c r="A3553" s="67" t="s">
        <v>1334</v>
      </c>
      <c r="B3553" s="67" t="s">
        <v>4453</v>
      </c>
      <c r="C3553" s="6">
        <v>0</v>
      </c>
      <c r="D3553" s="6">
        <v>0</v>
      </c>
      <c r="E3553" s="8">
        <v>43412</v>
      </c>
      <c r="F3553">
        <f t="shared" si="55"/>
        <v>2018</v>
      </c>
    </row>
    <row r="3554" spans="1:6" x14ac:dyDescent="0.25">
      <c r="A3554" s="67" t="s">
        <v>1334</v>
      </c>
      <c r="B3554" s="67" t="s">
        <v>4453</v>
      </c>
      <c r="C3554" s="6">
        <v>450.34</v>
      </c>
      <c r="D3554" s="6">
        <v>8.8999999999999996E-2</v>
      </c>
      <c r="E3554" s="8">
        <v>43412</v>
      </c>
      <c r="F3554">
        <f t="shared" si="55"/>
        <v>2018</v>
      </c>
    </row>
    <row r="3555" spans="1:6" x14ac:dyDescent="0.25">
      <c r="A3555" s="67" t="s">
        <v>1334</v>
      </c>
      <c r="B3555" s="67" t="s">
        <v>4453</v>
      </c>
      <c r="C3555" s="6">
        <v>1275.1199999999999</v>
      </c>
      <c r="D3555" s="6">
        <v>0.252</v>
      </c>
      <c r="E3555" s="8">
        <v>43412</v>
      </c>
      <c r="F3555">
        <f t="shared" si="55"/>
        <v>2018</v>
      </c>
    </row>
    <row r="3556" spans="1:6" x14ac:dyDescent="0.25">
      <c r="A3556" s="67" t="s">
        <v>1334</v>
      </c>
      <c r="B3556" s="67" t="s">
        <v>4453</v>
      </c>
      <c r="C3556" s="6">
        <v>435.16</v>
      </c>
      <c r="D3556" s="6">
        <v>8.5999999999999993E-2</v>
      </c>
      <c r="E3556" s="8">
        <v>43412</v>
      </c>
      <c r="F3556">
        <f t="shared" si="55"/>
        <v>2018</v>
      </c>
    </row>
    <row r="3557" spans="1:6" x14ac:dyDescent="0.25">
      <c r="A3557" s="67" t="s">
        <v>1334</v>
      </c>
      <c r="B3557" s="67" t="s">
        <v>4453</v>
      </c>
      <c r="C3557" s="6">
        <v>80.959999999999994</v>
      </c>
      <c r="D3557" s="6">
        <v>1.6E-2</v>
      </c>
      <c r="E3557" s="8">
        <v>43412</v>
      </c>
      <c r="F3557">
        <f t="shared" si="55"/>
        <v>2018</v>
      </c>
    </row>
    <row r="3558" spans="1:6" x14ac:dyDescent="0.25">
      <c r="A3558" s="67" t="s">
        <v>1334</v>
      </c>
      <c r="B3558" s="67" t="s">
        <v>4453</v>
      </c>
      <c r="C3558" s="6">
        <v>80.959999999999994</v>
      </c>
      <c r="D3558" s="6">
        <v>1.6E-2</v>
      </c>
      <c r="E3558" s="8">
        <v>43412</v>
      </c>
      <c r="F3558">
        <f t="shared" si="55"/>
        <v>2018</v>
      </c>
    </row>
    <row r="3559" spans="1:6" x14ac:dyDescent="0.25">
      <c r="A3559" s="67" t="s">
        <v>1334</v>
      </c>
      <c r="B3559" s="67" t="s">
        <v>4453</v>
      </c>
      <c r="C3559" s="6">
        <v>293.48</v>
      </c>
      <c r="D3559" s="6">
        <v>5.8000000000000003E-2</v>
      </c>
      <c r="E3559" s="8">
        <v>43412</v>
      </c>
      <c r="F3559">
        <f t="shared" si="55"/>
        <v>2018</v>
      </c>
    </row>
    <row r="3560" spans="1:6" x14ac:dyDescent="0.25">
      <c r="A3560" s="67" t="s">
        <v>1334</v>
      </c>
      <c r="B3560" s="67" t="s">
        <v>4453</v>
      </c>
      <c r="C3560" s="6">
        <v>187.22</v>
      </c>
      <c r="D3560" s="6">
        <v>3.6999999999999998E-2</v>
      </c>
      <c r="E3560" s="8">
        <v>43412</v>
      </c>
      <c r="F3560">
        <f t="shared" si="55"/>
        <v>2018</v>
      </c>
    </row>
    <row r="3561" spans="1:6" x14ac:dyDescent="0.25">
      <c r="A3561" s="67" t="s">
        <v>1334</v>
      </c>
      <c r="B3561" s="67" t="s">
        <v>4454</v>
      </c>
      <c r="C3561" s="6">
        <v>0</v>
      </c>
      <c r="D3561" s="6">
        <v>0</v>
      </c>
      <c r="E3561" s="8">
        <v>43427</v>
      </c>
      <c r="F3561">
        <f t="shared" si="55"/>
        <v>2018</v>
      </c>
    </row>
    <row r="3562" spans="1:6" x14ac:dyDescent="0.25">
      <c r="A3562" s="67" t="s">
        <v>1334</v>
      </c>
      <c r="B3562" s="67" t="s">
        <v>4454</v>
      </c>
      <c r="C3562" s="6">
        <v>555.36</v>
      </c>
      <c r="D3562" s="6">
        <v>0.17799999999999999</v>
      </c>
      <c r="E3562" s="8">
        <v>43427</v>
      </c>
      <c r="F3562">
        <f t="shared" si="55"/>
        <v>2018</v>
      </c>
    </row>
    <row r="3563" spans="1:6" x14ac:dyDescent="0.25">
      <c r="A3563" s="67" t="s">
        <v>1334</v>
      </c>
      <c r="B3563" s="67" t="s">
        <v>4454</v>
      </c>
      <c r="C3563" s="6">
        <v>268.32</v>
      </c>
      <c r="D3563" s="6">
        <v>8.5999999999999993E-2</v>
      </c>
      <c r="E3563" s="8">
        <v>43427</v>
      </c>
      <c r="F3563">
        <f t="shared" si="55"/>
        <v>2018</v>
      </c>
    </row>
    <row r="3564" spans="1:6" x14ac:dyDescent="0.25">
      <c r="A3564" s="67" t="s">
        <v>1334</v>
      </c>
      <c r="B3564" s="67" t="s">
        <v>4454</v>
      </c>
      <c r="C3564" s="6">
        <v>3354</v>
      </c>
      <c r="D3564" s="6">
        <v>1.075</v>
      </c>
      <c r="E3564" s="8">
        <v>43427</v>
      </c>
      <c r="F3564">
        <f t="shared" si="55"/>
        <v>2018</v>
      </c>
    </row>
    <row r="3565" spans="1:6" x14ac:dyDescent="0.25">
      <c r="A3565" s="67" t="s">
        <v>1334</v>
      </c>
      <c r="B3565" s="67" t="s">
        <v>4454</v>
      </c>
      <c r="C3565" s="6">
        <v>115.44</v>
      </c>
      <c r="D3565" s="6">
        <v>3.6999999999999998E-2</v>
      </c>
      <c r="E3565" s="8">
        <v>43427</v>
      </c>
      <c r="F3565">
        <f t="shared" si="55"/>
        <v>2018</v>
      </c>
    </row>
    <row r="3566" spans="1:6" x14ac:dyDescent="0.25">
      <c r="A3566" s="67" t="s">
        <v>1334</v>
      </c>
      <c r="B3566" s="67" t="s">
        <v>4455</v>
      </c>
      <c r="C3566" s="6">
        <v>2109.3440000000001</v>
      </c>
      <c r="D3566" s="6">
        <v>0.46400000000000002</v>
      </c>
      <c r="E3566" s="8">
        <v>43419</v>
      </c>
      <c r="F3566">
        <f t="shared" si="55"/>
        <v>2018</v>
      </c>
    </row>
    <row r="3567" spans="1:6" x14ac:dyDescent="0.25">
      <c r="A3567" s="67" t="s">
        <v>1334</v>
      </c>
      <c r="B3567" s="67" t="s">
        <v>4455</v>
      </c>
      <c r="C3567" s="6">
        <v>1891.136</v>
      </c>
      <c r="D3567" s="6">
        <v>0.41599999999999998</v>
      </c>
      <c r="E3567" s="8">
        <v>43419</v>
      </c>
      <c r="F3567">
        <f t="shared" si="55"/>
        <v>2018</v>
      </c>
    </row>
    <row r="3568" spans="1:6" x14ac:dyDescent="0.25">
      <c r="A3568" s="67" t="s">
        <v>1334</v>
      </c>
      <c r="B3568" s="67" t="s">
        <v>4456</v>
      </c>
      <c r="C3568" s="6">
        <v>0</v>
      </c>
      <c r="D3568" s="6">
        <v>0</v>
      </c>
      <c r="E3568" s="8">
        <v>43432</v>
      </c>
      <c r="F3568">
        <f t="shared" si="55"/>
        <v>2018</v>
      </c>
    </row>
    <row r="3569" spans="1:6" x14ac:dyDescent="0.25">
      <c r="A3569" s="67" t="s">
        <v>1334</v>
      </c>
      <c r="B3569" s="67" t="s">
        <v>4456</v>
      </c>
      <c r="C3569" s="6">
        <v>276.21600000000001</v>
      </c>
      <c r="D3569" s="6">
        <v>0.10199999999999999</v>
      </c>
      <c r="E3569" s="8">
        <v>43432</v>
      </c>
      <c r="F3569">
        <f t="shared" si="55"/>
        <v>2018</v>
      </c>
    </row>
    <row r="3570" spans="1:6" x14ac:dyDescent="0.25">
      <c r="A3570" s="67" t="s">
        <v>1334</v>
      </c>
      <c r="B3570" s="67" t="s">
        <v>4456</v>
      </c>
      <c r="C3570" s="6">
        <v>78.531999999999996</v>
      </c>
      <c r="D3570" s="6">
        <v>2.9000000000000001E-2</v>
      </c>
      <c r="E3570" s="8">
        <v>43432</v>
      </c>
      <c r="F3570">
        <f t="shared" si="55"/>
        <v>2018</v>
      </c>
    </row>
    <row r="3571" spans="1:6" x14ac:dyDescent="0.25">
      <c r="A3571" s="67" t="s">
        <v>1334</v>
      </c>
      <c r="B3571" s="67" t="s">
        <v>4456</v>
      </c>
      <c r="C3571" s="6">
        <v>78.531999999999996</v>
      </c>
      <c r="D3571" s="6">
        <v>2.9000000000000001E-2</v>
      </c>
      <c r="E3571" s="8">
        <v>43432</v>
      </c>
      <c r="F3571">
        <f t="shared" si="55"/>
        <v>2018</v>
      </c>
    </row>
    <row r="3572" spans="1:6" x14ac:dyDescent="0.25">
      <c r="A3572" s="67" t="s">
        <v>1334</v>
      </c>
      <c r="B3572" s="67" t="s">
        <v>4456</v>
      </c>
      <c r="C3572" s="6">
        <v>1971.424</v>
      </c>
      <c r="D3572" s="6">
        <v>0.72799999999999998</v>
      </c>
      <c r="E3572" s="8">
        <v>43432</v>
      </c>
      <c r="F3572">
        <f t="shared" si="55"/>
        <v>2018</v>
      </c>
    </row>
    <row r="3573" spans="1:6" x14ac:dyDescent="0.25">
      <c r="A3573" s="67" t="s">
        <v>1334</v>
      </c>
      <c r="B3573" s="67" t="s">
        <v>4456</v>
      </c>
      <c r="C3573" s="6">
        <v>482.024</v>
      </c>
      <c r="D3573" s="6">
        <v>0.17799999999999999</v>
      </c>
      <c r="E3573" s="8">
        <v>43432</v>
      </c>
      <c r="F3573">
        <f t="shared" si="55"/>
        <v>2018</v>
      </c>
    </row>
    <row r="3574" spans="1:6" x14ac:dyDescent="0.25">
      <c r="A3574" s="67" t="s">
        <v>1334</v>
      </c>
      <c r="B3574" s="67" t="s">
        <v>4457</v>
      </c>
      <c r="C3574" s="6">
        <v>0</v>
      </c>
      <c r="D3574" s="6">
        <v>0</v>
      </c>
      <c r="E3574" s="8">
        <v>43434</v>
      </c>
      <c r="F3574">
        <f t="shared" si="55"/>
        <v>2018</v>
      </c>
    </row>
    <row r="3575" spans="1:6" x14ac:dyDescent="0.25">
      <c r="A3575" s="67" t="s">
        <v>1334</v>
      </c>
      <c r="B3575" s="67" t="s">
        <v>4457</v>
      </c>
      <c r="C3575" s="6">
        <v>594.048</v>
      </c>
      <c r="D3575" s="6">
        <v>0.10199999999999999</v>
      </c>
      <c r="E3575" s="8">
        <v>43434</v>
      </c>
      <c r="F3575">
        <f t="shared" si="55"/>
        <v>2018</v>
      </c>
    </row>
    <row r="3576" spans="1:6" x14ac:dyDescent="0.25">
      <c r="A3576" s="67" t="s">
        <v>1334</v>
      </c>
      <c r="B3576" s="67" t="s">
        <v>4457</v>
      </c>
      <c r="C3576" s="6">
        <v>46.591999999999999</v>
      </c>
      <c r="D3576" s="6">
        <v>8.0000000000000002E-3</v>
      </c>
      <c r="E3576" s="8">
        <v>43434</v>
      </c>
      <c r="F3576">
        <f t="shared" si="55"/>
        <v>2018</v>
      </c>
    </row>
    <row r="3577" spans="1:6" x14ac:dyDescent="0.25">
      <c r="A3577" s="67" t="s">
        <v>1334</v>
      </c>
      <c r="B3577" s="67" t="s">
        <v>4457</v>
      </c>
      <c r="C3577" s="6">
        <v>157.24799999999999</v>
      </c>
      <c r="D3577" s="6">
        <v>2.7E-2</v>
      </c>
      <c r="E3577" s="8">
        <v>43434</v>
      </c>
      <c r="F3577">
        <f t="shared" si="55"/>
        <v>2018</v>
      </c>
    </row>
    <row r="3578" spans="1:6" x14ac:dyDescent="0.25">
      <c r="A3578" s="67" t="s">
        <v>1334</v>
      </c>
      <c r="B3578" s="67" t="s">
        <v>4457</v>
      </c>
      <c r="C3578" s="6">
        <v>314.49599999999998</v>
      </c>
      <c r="D3578" s="6">
        <v>5.3999999999999999E-2</v>
      </c>
      <c r="E3578" s="8">
        <v>43434</v>
      </c>
      <c r="F3578">
        <f t="shared" si="55"/>
        <v>2018</v>
      </c>
    </row>
    <row r="3579" spans="1:6" x14ac:dyDescent="0.25">
      <c r="A3579" s="67" t="s">
        <v>1334</v>
      </c>
      <c r="B3579" s="67" t="s">
        <v>4457</v>
      </c>
      <c r="C3579" s="6">
        <v>314.49599999999998</v>
      </c>
      <c r="D3579" s="6">
        <v>5.3999999999999999E-2</v>
      </c>
      <c r="E3579" s="8">
        <v>43434</v>
      </c>
      <c r="F3579">
        <f t="shared" si="55"/>
        <v>2018</v>
      </c>
    </row>
    <row r="3580" spans="1:6" x14ac:dyDescent="0.25">
      <c r="A3580" s="67" t="s">
        <v>1334</v>
      </c>
      <c r="B3580" s="67" t="s">
        <v>4457</v>
      </c>
      <c r="C3580" s="6">
        <v>104.83199999999999</v>
      </c>
      <c r="D3580" s="6">
        <v>1.7999999999999999E-2</v>
      </c>
      <c r="E3580" s="8">
        <v>43434</v>
      </c>
      <c r="F3580">
        <f t="shared" si="55"/>
        <v>2018</v>
      </c>
    </row>
    <row r="3581" spans="1:6" x14ac:dyDescent="0.25">
      <c r="A3581" s="67" t="s">
        <v>1334</v>
      </c>
      <c r="B3581" s="67" t="s">
        <v>4457</v>
      </c>
      <c r="C3581" s="6">
        <v>3168.2559999999999</v>
      </c>
      <c r="D3581" s="6">
        <v>0.54400000000000004</v>
      </c>
      <c r="E3581" s="8">
        <v>43434</v>
      </c>
      <c r="F3581">
        <f t="shared" si="55"/>
        <v>2018</v>
      </c>
    </row>
    <row r="3582" spans="1:6" x14ac:dyDescent="0.25">
      <c r="A3582" s="67" t="s">
        <v>1334</v>
      </c>
      <c r="B3582" s="67" t="s">
        <v>4457</v>
      </c>
      <c r="C3582" s="6">
        <v>168.89599999999999</v>
      </c>
      <c r="D3582" s="6">
        <v>2.9000000000000001E-2</v>
      </c>
      <c r="E3582" s="8">
        <v>43434</v>
      </c>
      <c r="F3582">
        <f t="shared" si="55"/>
        <v>2018</v>
      </c>
    </row>
    <row r="3583" spans="1:6" x14ac:dyDescent="0.25">
      <c r="A3583" s="67" t="s">
        <v>1334</v>
      </c>
      <c r="B3583" s="67" t="s">
        <v>4457</v>
      </c>
      <c r="C3583" s="6">
        <v>1723.904</v>
      </c>
      <c r="D3583" s="6">
        <v>0.29599999999999999</v>
      </c>
      <c r="E3583" s="8">
        <v>43434</v>
      </c>
      <c r="F3583">
        <f t="shared" si="55"/>
        <v>2018</v>
      </c>
    </row>
    <row r="3584" spans="1:6" x14ac:dyDescent="0.25">
      <c r="A3584" s="67" t="s">
        <v>1334</v>
      </c>
      <c r="B3584" s="67" t="s">
        <v>4457</v>
      </c>
      <c r="C3584" s="6">
        <v>861.952</v>
      </c>
      <c r="D3584" s="6">
        <v>0.14799999999999999</v>
      </c>
      <c r="E3584" s="8">
        <v>43434</v>
      </c>
      <c r="F3584">
        <f t="shared" si="55"/>
        <v>2018</v>
      </c>
    </row>
    <row r="3585" spans="1:6" x14ac:dyDescent="0.25">
      <c r="A3585" s="67" t="s">
        <v>1334</v>
      </c>
      <c r="B3585" s="67" t="s">
        <v>4457</v>
      </c>
      <c r="C3585" s="6">
        <v>861.952</v>
      </c>
      <c r="D3585" s="6">
        <v>0.14799999999999999</v>
      </c>
      <c r="E3585" s="8">
        <v>43434</v>
      </c>
      <c r="F3585">
        <f t="shared" si="55"/>
        <v>2018</v>
      </c>
    </row>
    <row r="3586" spans="1:6" x14ac:dyDescent="0.25">
      <c r="A3586" s="67" t="s">
        <v>1334</v>
      </c>
      <c r="B3586" s="67" t="s">
        <v>4457</v>
      </c>
      <c r="C3586" s="6">
        <v>401.85599999999999</v>
      </c>
      <c r="D3586" s="6">
        <v>6.9000000000000006E-2</v>
      </c>
      <c r="E3586" s="8">
        <v>43434</v>
      </c>
      <c r="F3586">
        <f t="shared" si="55"/>
        <v>2018</v>
      </c>
    </row>
    <row r="3587" spans="1:6" x14ac:dyDescent="0.25">
      <c r="A3587" s="67" t="s">
        <v>1334</v>
      </c>
      <c r="B3587" s="67" t="s">
        <v>4457</v>
      </c>
      <c r="C3587" s="6">
        <v>401.85599999999999</v>
      </c>
      <c r="D3587" s="6">
        <v>6.9000000000000006E-2</v>
      </c>
      <c r="E3587" s="8">
        <v>43434</v>
      </c>
      <c r="F3587">
        <f t="shared" ref="F3587:F3650" si="56">YEAR(E3587)</f>
        <v>2018</v>
      </c>
    </row>
    <row r="3588" spans="1:6" x14ac:dyDescent="0.25">
      <c r="A3588" s="67" t="s">
        <v>1334</v>
      </c>
      <c r="B3588" s="67" t="s">
        <v>4457</v>
      </c>
      <c r="C3588" s="6">
        <v>2772.2240000000002</v>
      </c>
      <c r="D3588" s="6">
        <v>0.47599999999999998</v>
      </c>
      <c r="E3588" s="8">
        <v>43434</v>
      </c>
      <c r="F3588">
        <f t="shared" si="56"/>
        <v>2018</v>
      </c>
    </row>
    <row r="3589" spans="1:6" x14ac:dyDescent="0.25">
      <c r="A3589" s="67" t="s">
        <v>1334</v>
      </c>
      <c r="B3589" s="67" t="s">
        <v>4457</v>
      </c>
      <c r="C3589" s="6">
        <v>4851.3919999999998</v>
      </c>
      <c r="D3589" s="6">
        <v>0.83299999999999996</v>
      </c>
      <c r="E3589" s="8">
        <v>43434</v>
      </c>
      <c r="F3589">
        <f t="shared" si="56"/>
        <v>2018</v>
      </c>
    </row>
    <row r="3590" spans="1:6" x14ac:dyDescent="0.25">
      <c r="A3590" s="67" t="s">
        <v>1334</v>
      </c>
      <c r="B3590" s="67" t="s">
        <v>4457</v>
      </c>
      <c r="C3590" s="6">
        <v>5544.4480000000003</v>
      </c>
      <c r="D3590" s="6">
        <v>0.95199999999999996</v>
      </c>
      <c r="E3590" s="8">
        <v>43434</v>
      </c>
      <c r="F3590">
        <f t="shared" si="56"/>
        <v>2018</v>
      </c>
    </row>
    <row r="3591" spans="1:6" x14ac:dyDescent="0.25">
      <c r="A3591" s="67" t="s">
        <v>1334</v>
      </c>
      <c r="B3591" s="67" t="s">
        <v>4457</v>
      </c>
      <c r="C3591" s="6">
        <v>1386.1120000000001</v>
      </c>
      <c r="D3591" s="6">
        <v>0.23799999999999999</v>
      </c>
      <c r="E3591" s="8">
        <v>43434</v>
      </c>
      <c r="F3591">
        <f t="shared" si="56"/>
        <v>2018</v>
      </c>
    </row>
    <row r="3592" spans="1:6" x14ac:dyDescent="0.25">
      <c r="A3592" s="67" t="s">
        <v>1334</v>
      </c>
      <c r="B3592" s="67" t="s">
        <v>4457</v>
      </c>
      <c r="C3592" s="6">
        <v>11088.896000000001</v>
      </c>
      <c r="D3592" s="6">
        <v>1.9039999999999999</v>
      </c>
      <c r="E3592" s="8">
        <v>43434</v>
      </c>
      <c r="F3592">
        <f t="shared" si="56"/>
        <v>2018</v>
      </c>
    </row>
    <row r="3593" spans="1:6" x14ac:dyDescent="0.25">
      <c r="A3593" s="67" t="s">
        <v>1334</v>
      </c>
      <c r="B3593" s="67" t="s">
        <v>4457</v>
      </c>
      <c r="C3593" s="6">
        <v>15940.288</v>
      </c>
      <c r="D3593" s="6">
        <v>2.7370000000000001</v>
      </c>
      <c r="E3593" s="8">
        <v>43434</v>
      </c>
      <c r="F3593">
        <f t="shared" si="56"/>
        <v>2018</v>
      </c>
    </row>
    <row r="3594" spans="1:6" x14ac:dyDescent="0.25">
      <c r="A3594" s="67" t="s">
        <v>1334</v>
      </c>
      <c r="B3594" s="67" t="s">
        <v>4458</v>
      </c>
      <c r="C3594" s="6">
        <v>1399.86</v>
      </c>
      <c r="D3594" s="6">
        <v>0.46200000000000002</v>
      </c>
      <c r="E3594" s="8">
        <v>43420</v>
      </c>
      <c r="F3594">
        <f t="shared" si="56"/>
        <v>2018</v>
      </c>
    </row>
    <row r="3595" spans="1:6" x14ac:dyDescent="0.25">
      <c r="A3595" s="67" t="s">
        <v>1334</v>
      </c>
      <c r="B3595" s="67" t="s">
        <v>4458</v>
      </c>
      <c r="C3595" s="6">
        <v>581.76</v>
      </c>
      <c r="D3595" s="6">
        <v>0.192</v>
      </c>
      <c r="E3595" s="8">
        <v>43420</v>
      </c>
      <c r="F3595">
        <f t="shared" si="56"/>
        <v>2018</v>
      </c>
    </row>
    <row r="3596" spans="1:6" x14ac:dyDescent="0.25">
      <c r="A3596" s="67" t="s">
        <v>1334</v>
      </c>
      <c r="B3596" s="67" t="s">
        <v>4458</v>
      </c>
      <c r="C3596" s="6">
        <v>87.87</v>
      </c>
      <c r="D3596" s="6">
        <v>2.9000000000000001E-2</v>
      </c>
      <c r="E3596" s="8">
        <v>43420</v>
      </c>
      <c r="F3596">
        <f t="shared" si="56"/>
        <v>2018</v>
      </c>
    </row>
    <row r="3597" spans="1:6" x14ac:dyDescent="0.25">
      <c r="A3597" s="67" t="s">
        <v>1334</v>
      </c>
      <c r="B3597" s="67" t="s">
        <v>4458</v>
      </c>
      <c r="C3597" s="6">
        <v>1575.6</v>
      </c>
      <c r="D3597" s="6">
        <v>0.52</v>
      </c>
      <c r="E3597" s="8">
        <v>43420</v>
      </c>
      <c r="F3597">
        <f t="shared" si="56"/>
        <v>2018</v>
      </c>
    </row>
    <row r="3598" spans="1:6" x14ac:dyDescent="0.25">
      <c r="A3598" s="67" t="s">
        <v>1334</v>
      </c>
      <c r="B3598" s="67" t="s">
        <v>4459</v>
      </c>
      <c r="C3598" s="6">
        <v>0</v>
      </c>
      <c r="D3598" s="6">
        <v>0</v>
      </c>
      <c r="E3598" s="8">
        <v>43423</v>
      </c>
      <c r="F3598">
        <f t="shared" si="56"/>
        <v>2018</v>
      </c>
    </row>
    <row r="3599" spans="1:6" x14ac:dyDescent="0.25">
      <c r="A3599" s="67" t="s">
        <v>1334</v>
      </c>
      <c r="B3599" s="67" t="s">
        <v>4459</v>
      </c>
      <c r="C3599" s="6">
        <v>4239.8720000000003</v>
      </c>
      <c r="D3599" s="6">
        <v>0.78400000000000003</v>
      </c>
      <c r="E3599" s="8">
        <v>43423</v>
      </c>
      <c r="F3599">
        <f t="shared" si="56"/>
        <v>2018</v>
      </c>
    </row>
    <row r="3600" spans="1:6" x14ac:dyDescent="0.25">
      <c r="A3600" s="67" t="s">
        <v>1334</v>
      </c>
      <c r="B3600" s="67" t="s">
        <v>4460</v>
      </c>
      <c r="C3600" s="6">
        <v>0</v>
      </c>
      <c r="D3600" s="6">
        <v>0</v>
      </c>
      <c r="E3600" s="8">
        <v>43426</v>
      </c>
      <c r="F3600">
        <f t="shared" si="56"/>
        <v>2018</v>
      </c>
    </row>
    <row r="3601" spans="1:6" x14ac:dyDescent="0.25">
      <c r="A3601" s="67" t="s">
        <v>1334</v>
      </c>
      <c r="B3601" s="67" t="s">
        <v>4460</v>
      </c>
      <c r="C3601" s="6">
        <v>2469.3760000000002</v>
      </c>
      <c r="D3601" s="6">
        <v>0.83199999999999996</v>
      </c>
      <c r="E3601" s="8">
        <v>43426</v>
      </c>
      <c r="F3601">
        <f t="shared" si="56"/>
        <v>2018</v>
      </c>
    </row>
    <row r="3602" spans="1:6" x14ac:dyDescent="0.25">
      <c r="A3602" s="67" t="s">
        <v>1334</v>
      </c>
      <c r="B3602" s="67" t="s">
        <v>4460</v>
      </c>
      <c r="C3602" s="6">
        <v>353.19200000000001</v>
      </c>
      <c r="D3602" s="6">
        <v>0.11899999999999999</v>
      </c>
      <c r="E3602" s="8">
        <v>43426</v>
      </c>
      <c r="F3602">
        <f t="shared" si="56"/>
        <v>2018</v>
      </c>
    </row>
    <row r="3603" spans="1:6" x14ac:dyDescent="0.25">
      <c r="A3603" s="67" t="s">
        <v>1334</v>
      </c>
      <c r="B3603" s="67" t="s">
        <v>4461</v>
      </c>
      <c r="C3603" s="6">
        <v>6297.2</v>
      </c>
      <c r="D3603" s="6">
        <v>2.4220000000000002</v>
      </c>
      <c r="E3603" s="8">
        <v>43406</v>
      </c>
      <c r="F3603">
        <f t="shared" si="56"/>
        <v>2018</v>
      </c>
    </row>
    <row r="3604" spans="1:6" x14ac:dyDescent="0.25">
      <c r="A3604" s="67" t="s">
        <v>1334</v>
      </c>
      <c r="B3604" s="67" t="s">
        <v>4461</v>
      </c>
      <c r="C3604" s="6">
        <v>0</v>
      </c>
      <c r="D3604" s="6">
        <v>0</v>
      </c>
      <c r="E3604" s="8">
        <v>43406</v>
      </c>
      <c r="F3604">
        <f t="shared" si="56"/>
        <v>2018</v>
      </c>
    </row>
    <row r="3605" spans="1:6" x14ac:dyDescent="0.25">
      <c r="A3605" s="67" t="s">
        <v>1334</v>
      </c>
      <c r="B3605" s="67" t="s">
        <v>4462</v>
      </c>
      <c r="C3605" s="6">
        <v>0</v>
      </c>
      <c r="D3605" s="6">
        <v>0</v>
      </c>
      <c r="E3605" s="8">
        <v>43433</v>
      </c>
      <c r="F3605">
        <f t="shared" si="56"/>
        <v>2018</v>
      </c>
    </row>
    <row r="3606" spans="1:6" x14ac:dyDescent="0.25">
      <c r="A3606" s="67" t="s">
        <v>1334</v>
      </c>
      <c r="B3606" s="67" t="s">
        <v>4462</v>
      </c>
      <c r="C3606" s="6">
        <v>471.74400000000003</v>
      </c>
      <c r="D3606" s="6">
        <v>5.3999999999999999E-2</v>
      </c>
      <c r="E3606" s="8">
        <v>43433</v>
      </c>
      <c r="F3606">
        <f t="shared" si="56"/>
        <v>2018</v>
      </c>
    </row>
    <row r="3607" spans="1:6" x14ac:dyDescent="0.25">
      <c r="A3607" s="67" t="s">
        <v>1334</v>
      </c>
      <c r="B3607" s="67" t="s">
        <v>4462</v>
      </c>
      <c r="C3607" s="6">
        <v>602.78399999999999</v>
      </c>
      <c r="D3607" s="6">
        <v>6.9000000000000006E-2</v>
      </c>
      <c r="E3607" s="8">
        <v>43433</v>
      </c>
      <c r="F3607">
        <f t="shared" si="56"/>
        <v>2018</v>
      </c>
    </row>
    <row r="3608" spans="1:6" x14ac:dyDescent="0.25">
      <c r="A3608" s="67" t="s">
        <v>1334</v>
      </c>
      <c r="B3608" s="67" t="s">
        <v>4462</v>
      </c>
      <c r="C3608" s="6">
        <v>18083.52</v>
      </c>
      <c r="D3608" s="6">
        <v>2.0699999999999998</v>
      </c>
      <c r="E3608" s="8">
        <v>43433</v>
      </c>
      <c r="F3608">
        <f t="shared" si="56"/>
        <v>2018</v>
      </c>
    </row>
    <row r="3609" spans="1:6" x14ac:dyDescent="0.25">
      <c r="A3609" s="67" t="s">
        <v>1334</v>
      </c>
      <c r="B3609" s="67" t="s">
        <v>4462</v>
      </c>
      <c r="C3609" s="6">
        <v>1555.008</v>
      </c>
      <c r="D3609" s="6">
        <v>0.17799999999999999</v>
      </c>
      <c r="E3609" s="8">
        <v>43433</v>
      </c>
      <c r="F3609">
        <f t="shared" si="56"/>
        <v>2018</v>
      </c>
    </row>
    <row r="3610" spans="1:6" x14ac:dyDescent="0.25">
      <c r="A3610" s="67" t="s">
        <v>1334</v>
      </c>
      <c r="B3610" s="67" t="s">
        <v>4463</v>
      </c>
      <c r="C3610" s="6">
        <v>977.16</v>
      </c>
      <c r="D3610" s="6">
        <v>0.255</v>
      </c>
      <c r="E3610" s="8">
        <v>43419</v>
      </c>
      <c r="F3610">
        <f t="shared" si="56"/>
        <v>2018</v>
      </c>
    </row>
    <row r="3611" spans="1:6" x14ac:dyDescent="0.25">
      <c r="A3611" s="67" t="s">
        <v>1334</v>
      </c>
      <c r="B3611" s="67" t="s">
        <v>4463</v>
      </c>
      <c r="C3611" s="6">
        <v>103.464</v>
      </c>
      <c r="D3611" s="6">
        <v>2.7E-2</v>
      </c>
      <c r="E3611" s="8">
        <v>43419</v>
      </c>
      <c r="F3611">
        <f t="shared" si="56"/>
        <v>2018</v>
      </c>
    </row>
    <row r="3612" spans="1:6" x14ac:dyDescent="0.25">
      <c r="A3612" s="67" t="s">
        <v>1334</v>
      </c>
      <c r="B3612" s="67" t="s">
        <v>4463</v>
      </c>
      <c r="C3612" s="6">
        <v>555.64</v>
      </c>
      <c r="D3612" s="6">
        <v>0.14499999999999999</v>
      </c>
      <c r="E3612" s="8">
        <v>43419</v>
      </c>
      <c r="F3612">
        <f t="shared" si="56"/>
        <v>2018</v>
      </c>
    </row>
    <row r="3613" spans="1:6" x14ac:dyDescent="0.25">
      <c r="A3613" s="67" t="s">
        <v>1334</v>
      </c>
      <c r="B3613" s="67" t="s">
        <v>4463</v>
      </c>
      <c r="C3613" s="6">
        <v>4111.7359999999999</v>
      </c>
      <c r="D3613" s="6">
        <v>1.073</v>
      </c>
      <c r="E3613" s="8">
        <v>43419</v>
      </c>
      <c r="F3613">
        <f t="shared" si="56"/>
        <v>2018</v>
      </c>
    </row>
    <row r="3614" spans="1:6" x14ac:dyDescent="0.25">
      <c r="A3614" s="67" t="s">
        <v>1334</v>
      </c>
      <c r="B3614" s="67" t="s">
        <v>4464</v>
      </c>
      <c r="C3614" s="6">
        <v>25.074000000000002</v>
      </c>
      <c r="D3614" s="6">
        <v>7.0000000000000001E-3</v>
      </c>
      <c r="E3614" s="8">
        <v>43419</v>
      </c>
      <c r="F3614">
        <f t="shared" si="56"/>
        <v>2018</v>
      </c>
    </row>
    <row r="3615" spans="1:6" x14ac:dyDescent="0.25">
      <c r="A3615" s="67" t="s">
        <v>1334</v>
      </c>
      <c r="B3615" s="67" t="s">
        <v>4464</v>
      </c>
      <c r="C3615" s="6">
        <v>103.878</v>
      </c>
      <c r="D3615" s="6">
        <v>2.9000000000000001E-2</v>
      </c>
      <c r="E3615" s="8">
        <v>43419</v>
      </c>
      <c r="F3615">
        <f t="shared" si="56"/>
        <v>2018</v>
      </c>
    </row>
    <row r="3616" spans="1:6" x14ac:dyDescent="0.25">
      <c r="A3616" s="67" t="s">
        <v>1334</v>
      </c>
      <c r="B3616" s="67" t="s">
        <v>4464</v>
      </c>
      <c r="C3616" s="6">
        <v>1117.5840000000001</v>
      </c>
      <c r="D3616" s="6">
        <v>0.312</v>
      </c>
      <c r="E3616" s="8">
        <v>43419</v>
      </c>
      <c r="F3616">
        <f t="shared" si="56"/>
        <v>2018</v>
      </c>
    </row>
    <row r="3617" spans="1:6" x14ac:dyDescent="0.25">
      <c r="A3617" s="67" t="s">
        <v>1334</v>
      </c>
      <c r="B3617" s="67" t="s">
        <v>4464</v>
      </c>
      <c r="C3617" s="6">
        <v>1862.64</v>
      </c>
      <c r="D3617" s="6">
        <v>0.52</v>
      </c>
      <c r="E3617" s="8">
        <v>43419</v>
      </c>
      <c r="F3617">
        <f t="shared" si="56"/>
        <v>2018</v>
      </c>
    </row>
    <row r="3618" spans="1:6" x14ac:dyDescent="0.25">
      <c r="A3618" s="67" t="s">
        <v>1334</v>
      </c>
      <c r="B3618" s="67" t="s">
        <v>4465</v>
      </c>
      <c r="C3618" s="6">
        <v>881.08799999999997</v>
      </c>
      <c r="D3618" s="6">
        <v>0.312</v>
      </c>
      <c r="E3618" s="8">
        <v>43424</v>
      </c>
      <c r="F3618">
        <f t="shared" si="56"/>
        <v>2018</v>
      </c>
    </row>
    <row r="3619" spans="1:6" x14ac:dyDescent="0.25">
      <c r="A3619" s="67" t="s">
        <v>1334</v>
      </c>
      <c r="B3619" s="67" t="s">
        <v>4465</v>
      </c>
      <c r="C3619" s="6">
        <v>0</v>
      </c>
      <c r="D3619" s="6">
        <v>0</v>
      </c>
      <c r="E3619" s="8">
        <v>43424</v>
      </c>
      <c r="F3619">
        <f t="shared" si="56"/>
        <v>2018</v>
      </c>
    </row>
    <row r="3620" spans="1:6" x14ac:dyDescent="0.25">
      <c r="A3620" s="67" t="s">
        <v>1334</v>
      </c>
      <c r="B3620" s="67" t="s">
        <v>4465</v>
      </c>
      <c r="C3620" s="6">
        <v>144.024</v>
      </c>
      <c r="D3620" s="6">
        <v>5.0999999999999997E-2</v>
      </c>
      <c r="E3620" s="8">
        <v>43424</v>
      </c>
      <c r="F3620">
        <f t="shared" si="56"/>
        <v>2018</v>
      </c>
    </row>
    <row r="3621" spans="1:6" x14ac:dyDescent="0.25">
      <c r="A3621" s="67" t="s">
        <v>1334</v>
      </c>
      <c r="B3621" s="67" t="s">
        <v>4465</v>
      </c>
      <c r="C3621" s="6">
        <v>19.768000000000001</v>
      </c>
      <c r="D3621" s="6">
        <v>7.0000000000000001E-3</v>
      </c>
      <c r="E3621" s="8">
        <v>43424</v>
      </c>
      <c r="F3621">
        <f t="shared" si="56"/>
        <v>2018</v>
      </c>
    </row>
    <row r="3622" spans="1:6" x14ac:dyDescent="0.25">
      <c r="A3622" s="67" t="s">
        <v>1334</v>
      </c>
      <c r="B3622" s="67" t="s">
        <v>4465</v>
      </c>
      <c r="C3622" s="6">
        <v>19.768000000000001</v>
      </c>
      <c r="D3622" s="6">
        <v>7.0000000000000001E-3</v>
      </c>
      <c r="E3622" s="8">
        <v>43424</v>
      </c>
      <c r="F3622">
        <f t="shared" si="56"/>
        <v>2018</v>
      </c>
    </row>
    <row r="3623" spans="1:6" x14ac:dyDescent="0.25">
      <c r="A3623" s="67" t="s">
        <v>1334</v>
      </c>
      <c r="B3623" s="67" t="s">
        <v>4465</v>
      </c>
      <c r="C3623" s="6">
        <v>39.536000000000001</v>
      </c>
      <c r="D3623" s="6">
        <v>1.4E-2</v>
      </c>
      <c r="E3623" s="8">
        <v>43424</v>
      </c>
      <c r="F3623">
        <f t="shared" si="56"/>
        <v>2018</v>
      </c>
    </row>
    <row r="3624" spans="1:6" x14ac:dyDescent="0.25">
      <c r="A3624" s="67" t="s">
        <v>1334</v>
      </c>
      <c r="B3624" s="67" t="s">
        <v>4465</v>
      </c>
      <c r="C3624" s="6">
        <v>76.248000000000005</v>
      </c>
      <c r="D3624" s="6">
        <v>2.7E-2</v>
      </c>
      <c r="E3624" s="8">
        <v>43424</v>
      </c>
      <c r="F3624">
        <f t="shared" si="56"/>
        <v>2018</v>
      </c>
    </row>
    <row r="3625" spans="1:6" x14ac:dyDescent="0.25">
      <c r="A3625" s="67" t="s">
        <v>1334</v>
      </c>
      <c r="B3625" s="67" t="s">
        <v>4465</v>
      </c>
      <c r="C3625" s="6">
        <v>861.32</v>
      </c>
      <c r="D3625" s="6">
        <v>0.30499999999999999</v>
      </c>
      <c r="E3625" s="8">
        <v>43424</v>
      </c>
      <c r="F3625">
        <f t="shared" si="56"/>
        <v>2018</v>
      </c>
    </row>
    <row r="3626" spans="1:6" x14ac:dyDescent="0.25">
      <c r="A3626" s="67" t="s">
        <v>1334</v>
      </c>
      <c r="B3626" s="67" t="s">
        <v>4465</v>
      </c>
      <c r="C3626" s="6">
        <v>1261.44</v>
      </c>
      <c r="D3626" s="6">
        <v>0.28799999999999998</v>
      </c>
      <c r="E3626" s="8">
        <v>43424</v>
      </c>
      <c r="F3626">
        <f t="shared" si="56"/>
        <v>2018</v>
      </c>
    </row>
    <row r="3627" spans="1:6" x14ac:dyDescent="0.25">
      <c r="A3627" s="67" t="s">
        <v>1334</v>
      </c>
      <c r="B3627" s="67" t="s">
        <v>4465</v>
      </c>
      <c r="C3627" s="6">
        <v>90.367999999999995</v>
      </c>
      <c r="D3627" s="6">
        <v>3.2000000000000001E-2</v>
      </c>
      <c r="E3627" s="8">
        <v>43424</v>
      </c>
      <c r="F3627">
        <f t="shared" si="56"/>
        <v>2018</v>
      </c>
    </row>
    <row r="3628" spans="1:6" x14ac:dyDescent="0.25">
      <c r="A3628" s="67" t="s">
        <v>1334</v>
      </c>
      <c r="B3628" s="67" t="s">
        <v>4465</v>
      </c>
      <c r="C3628" s="6">
        <v>135.55199999999999</v>
      </c>
      <c r="D3628" s="6">
        <v>4.8000000000000001E-2</v>
      </c>
      <c r="E3628" s="8">
        <v>43424</v>
      </c>
      <c r="F3628">
        <f t="shared" si="56"/>
        <v>2018</v>
      </c>
    </row>
    <row r="3629" spans="1:6" x14ac:dyDescent="0.25">
      <c r="A3629" s="67" t="s">
        <v>1334</v>
      </c>
      <c r="B3629" s="67" t="s">
        <v>4465</v>
      </c>
      <c r="C3629" s="6">
        <v>163.792</v>
      </c>
      <c r="D3629" s="6">
        <v>5.8000000000000003E-2</v>
      </c>
      <c r="E3629" s="8">
        <v>43424</v>
      </c>
      <c r="F3629">
        <f t="shared" si="56"/>
        <v>2018</v>
      </c>
    </row>
    <row r="3630" spans="1:6" x14ac:dyDescent="0.25">
      <c r="A3630" s="67" t="s">
        <v>1334</v>
      </c>
      <c r="B3630" s="67" t="s">
        <v>4465</v>
      </c>
      <c r="C3630" s="6">
        <v>491.37599999999998</v>
      </c>
      <c r="D3630" s="6">
        <v>0.17399999999999999</v>
      </c>
      <c r="E3630" s="8">
        <v>43424</v>
      </c>
      <c r="F3630">
        <f t="shared" si="56"/>
        <v>2018</v>
      </c>
    </row>
    <row r="3631" spans="1:6" x14ac:dyDescent="0.25">
      <c r="A3631" s="67" t="s">
        <v>1334</v>
      </c>
      <c r="B3631" s="67" t="s">
        <v>4465</v>
      </c>
      <c r="C3631" s="6">
        <v>146.84800000000001</v>
      </c>
      <c r="D3631" s="6">
        <v>5.1999999999999998E-2</v>
      </c>
      <c r="E3631" s="8">
        <v>43424</v>
      </c>
      <c r="F3631">
        <f t="shared" si="56"/>
        <v>2018</v>
      </c>
    </row>
    <row r="3632" spans="1:6" x14ac:dyDescent="0.25">
      <c r="A3632" s="67" t="s">
        <v>1334</v>
      </c>
      <c r="B3632" s="67" t="s">
        <v>4465</v>
      </c>
      <c r="C3632" s="6">
        <v>734.24</v>
      </c>
      <c r="D3632" s="6">
        <v>0.26</v>
      </c>
      <c r="E3632" s="8">
        <v>43424</v>
      </c>
      <c r="F3632">
        <f t="shared" si="56"/>
        <v>2018</v>
      </c>
    </row>
    <row r="3633" spans="1:6" x14ac:dyDescent="0.25">
      <c r="A3633" s="67" t="s">
        <v>1334</v>
      </c>
      <c r="B3633" s="67" t="s">
        <v>4465</v>
      </c>
      <c r="C3633" s="6">
        <v>881.08799999999997</v>
      </c>
      <c r="D3633" s="6">
        <v>0.312</v>
      </c>
      <c r="E3633" s="8">
        <v>43424</v>
      </c>
      <c r="F3633">
        <f t="shared" si="56"/>
        <v>2018</v>
      </c>
    </row>
    <row r="3634" spans="1:6" x14ac:dyDescent="0.25">
      <c r="A3634" s="67" t="s">
        <v>1334</v>
      </c>
      <c r="B3634" s="67" t="s">
        <v>4465</v>
      </c>
      <c r="C3634" s="6">
        <v>389.71199999999999</v>
      </c>
      <c r="D3634" s="6">
        <v>0.13800000000000001</v>
      </c>
      <c r="E3634" s="8">
        <v>43424</v>
      </c>
      <c r="F3634">
        <f t="shared" si="56"/>
        <v>2018</v>
      </c>
    </row>
    <row r="3635" spans="1:6" x14ac:dyDescent="0.25">
      <c r="A3635" s="67" t="s">
        <v>1334</v>
      </c>
      <c r="B3635" s="67" t="s">
        <v>4466</v>
      </c>
      <c r="C3635" s="6">
        <v>0</v>
      </c>
      <c r="D3635" s="6">
        <v>0</v>
      </c>
      <c r="E3635" s="8">
        <v>43434</v>
      </c>
      <c r="F3635">
        <f t="shared" si="56"/>
        <v>2018</v>
      </c>
    </row>
    <row r="3636" spans="1:6" x14ac:dyDescent="0.25">
      <c r="A3636" s="67" t="s">
        <v>1334</v>
      </c>
      <c r="B3636" s="67" t="s">
        <v>4466</v>
      </c>
      <c r="C3636" s="6">
        <v>148.928</v>
      </c>
      <c r="D3636" s="6">
        <v>5.1999999999999998E-2</v>
      </c>
      <c r="E3636" s="8">
        <v>43434</v>
      </c>
      <c r="F3636">
        <f t="shared" si="56"/>
        <v>2018</v>
      </c>
    </row>
    <row r="3637" spans="1:6" x14ac:dyDescent="0.25">
      <c r="A3637" s="67" t="s">
        <v>1334</v>
      </c>
      <c r="B3637" s="67" t="s">
        <v>4466</v>
      </c>
      <c r="C3637" s="6">
        <v>297.85599999999999</v>
      </c>
      <c r="D3637" s="6">
        <v>0.104</v>
      </c>
      <c r="E3637" s="8">
        <v>43434</v>
      </c>
      <c r="F3637">
        <f t="shared" si="56"/>
        <v>2018</v>
      </c>
    </row>
    <row r="3638" spans="1:6" x14ac:dyDescent="0.25">
      <c r="A3638" s="67" t="s">
        <v>1334</v>
      </c>
      <c r="B3638" s="67" t="s">
        <v>4466</v>
      </c>
      <c r="C3638" s="6">
        <v>4430.6080000000002</v>
      </c>
      <c r="D3638" s="6">
        <v>1.5469999999999999</v>
      </c>
      <c r="E3638" s="8">
        <v>43434</v>
      </c>
      <c r="F3638">
        <f t="shared" si="56"/>
        <v>2018</v>
      </c>
    </row>
    <row r="3639" spans="1:6" x14ac:dyDescent="0.25">
      <c r="A3639" s="67" t="s">
        <v>1737</v>
      </c>
      <c r="B3639" s="67" t="s">
        <v>4467</v>
      </c>
      <c r="C3639" s="6">
        <v>2758.8681784287332</v>
      </c>
      <c r="D3639" s="6">
        <v>0.73549564152840197</v>
      </c>
      <c r="E3639" s="8">
        <v>43343</v>
      </c>
      <c r="F3639">
        <f t="shared" si="56"/>
        <v>2018</v>
      </c>
    </row>
    <row r="3640" spans="1:6" x14ac:dyDescent="0.25">
      <c r="A3640" s="67" t="s">
        <v>1737</v>
      </c>
      <c r="B3640" s="67" t="s">
        <v>4468</v>
      </c>
      <c r="C3640" s="6">
        <v>433.42076141006874</v>
      </c>
      <c r="D3640" s="6">
        <v>0.11842097306286026</v>
      </c>
      <c r="E3640" s="8">
        <v>43309</v>
      </c>
      <c r="F3640">
        <f t="shared" si="56"/>
        <v>2018</v>
      </c>
    </row>
    <row r="3641" spans="1:6" x14ac:dyDescent="0.25">
      <c r="A3641" s="67" t="s">
        <v>1737</v>
      </c>
      <c r="B3641" s="67" t="s">
        <v>4469</v>
      </c>
      <c r="C3641" s="6">
        <v>9086.9697882977543</v>
      </c>
      <c r="D3641" s="6">
        <v>1.0344910961176863</v>
      </c>
      <c r="E3641" s="8">
        <v>43293</v>
      </c>
      <c r="F3641">
        <f t="shared" si="56"/>
        <v>2018</v>
      </c>
    </row>
    <row r="3642" spans="1:6" x14ac:dyDescent="0.25">
      <c r="A3642" s="67" t="s">
        <v>1737</v>
      </c>
      <c r="B3642" s="67" t="s">
        <v>4470</v>
      </c>
      <c r="C3642" s="6">
        <v>3457.3181784287335</v>
      </c>
      <c r="D3642" s="6">
        <v>0.94462245312260495</v>
      </c>
      <c r="E3642" s="8">
        <v>43293</v>
      </c>
      <c r="F3642">
        <f t="shared" si="56"/>
        <v>2018</v>
      </c>
    </row>
    <row r="3643" spans="1:6" x14ac:dyDescent="0.25">
      <c r="A3643" s="67" t="s">
        <v>1737</v>
      </c>
      <c r="B3643" s="67" t="s">
        <v>4471</v>
      </c>
      <c r="C3643" s="6">
        <v>3931.5014980769229</v>
      </c>
      <c r="D3643" s="6">
        <v>1.0696582591093118</v>
      </c>
      <c r="E3643" s="8">
        <v>43417</v>
      </c>
      <c r="F3643">
        <f t="shared" si="56"/>
        <v>2018</v>
      </c>
    </row>
    <row r="3644" spans="1:6" x14ac:dyDescent="0.25">
      <c r="A3644" s="67" t="s">
        <v>1737</v>
      </c>
      <c r="B3644" s="67" t="s">
        <v>4472</v>
      </c>
      <c r="C3644" s="6">
        <v>2577.8274117907322</v>
      </c>
      <c r="D3644" s="6">
        <v>0.70432442945101958</v>
      </c>
      <c r="E3644" s="8">
        <v>43298</v>
      </c>
      <c r="F3644">
        <f t="shared" si="56"/>
        <v>2018</v>
      </c>
    </row>
    <row r="3645" spans="1:6" x14ac:dyDescent="0.25">
      <c r="A3645" s="67" t="s">
        <v>1737</v>
      </c>
      <c r="B3645" s="67" t="s">
        <v>4473</v>
      </c>
      <c r="C3645" s="6">
        <v>3934.513373076923</v>
      </c>
      <c r="D3645" s="6">
        <v>1.0704898380566803</v>
      </c>
      <c r="E3645" s="8">
        <v>43289</v>
      </c>
      <c r="F3645">
        <f t="shared" si="56"/>
        <v>2018</v>
      </c>
    </row>
    <row r="3646" spans="1:6" x14ac:dyDescent="0.25">
      <c r="A3646" s="67" t="s">
        <v>1737</v>
      </c>
      <c r="B3646" s="67" t="s">
        <v>4474</v>
      </c>
      <c r="C3646" s="6">
        <v>4072.9505329870485</v>
      </c>
      <c r="D3646" s="6">
        <v>1.5899209730628605</v>
      </c>
      <c r="E3646" s="8">
        <v>43384</v>
      </c>
      <c r="F3646">
        <f t="shared" si="56"/>
        <v>2018</v>
      </c>
    </row>
    <row r="3647" spans="1:6" x14ac:dyDescent="0.25">
      <c r="A3647" s="67" t="s">
        <v>1737</v>
      </c>
      <c r="B3647" s="67" t="s">
        <v>4475</v>
      </c>
      <c r="C3647" s="6">
        <v>7705.5539723076918</v>
      </c>
      <c r="D3647" s="6">
        <v>1.5038161538461539</v>
      </c>
      <c r="E3647" s="8">
        <v>43405</v>
      </c>
      <c r="F3647">
        <f t="shared" si="56"/>
        <v>2018</v>
      </c>
    </row>
    <row r="3648" spans="1:6" x14ac:dyDescent="0.25">
      <c r="A3648" s="67" t="s">
        <v>1737</v>
      </c>
      <c r="B3648" s="67" t="s">
        <v>4476</v>
      </c>
      <c r="C3648" s="6">
        <v>1619.8405476923081</v>
      </c>
      <c r="D3648" s="6">
        <v>0.36881615384615385</v>
      </c>
      <c r="E3648" s="8">
        <v>43403</v>
      </c>
      <c r="F3648">
        <f t="shared" si="56"/>
        <v>2018</v>
      </c>
    </row>
    <row r="3649" spans="1:6" x14ac:dyDescent="0.25">
      <c r="A3649" s="67" t="s">
        <v>1737</v>
      </c>
      <c r="B3649" s="67" t="s">
        <v>4477</v>
      </c>
      <c r="C3649" s="6">
        <v>1917.2225427429871</v>
      </c>
      <c r="D3649" s="6">
        <v>0.65478911978927157</v>
      </c>
      <c r="E3649" s="8">
        <v>43440</v>
      </c>
      <c r="F3649">
        <f t="shared" si="56"/>
        <v>2018</v>
      </c>
    </row>
    <row r="3650" spans="1:6" x14ac:dyDescent="0.25">
      <c r="A3650" s="67" t="s">
        <v>1737</v>
      </c>
      <c r="B3650" s="67" t="s">
        <v>4478</v>
      </c>
      <c r="C3650" s="6">
        <v>3505.8131784287334</v>
      </c>
      <c r="D3650" s="6">
        <v>0.95787245312260494</v>
      </c>
      <c r="E3650" s="8">
        <v>43391</v>
      </c>
      <c r="F3650">
        <f t="shared" si="56"/>
        <v>2018</v>
      </c>
    </row>
    <row r="3651" spans="1:6" x14ac:dyDescent="0.25">
      <c r="A3651" s="67" t="s">
        <v>1737</v>
      </c>
      <c r="B3651" s="67" t="s">
        <v>4479</v>
      </c>
      <c r="C3651" s="6">
        <v>4831.1608941488776</v>
      </c>
      <c r="D3651" s="6">
        <v>1.0999910961176862</v>
      </c>
      <c r="E3651" s="8">
        <v>43391</v>
      </c>
      <c r="F3651">
        <f t="shared" ref="F3651:F3658" si="57">YEAR(E3651)</f>
        <v>2018</v>
      </c>
    </row>
    <row r="3652" spans="1:6" x14ac:dyDescent="0.25">
      <c r="A3652" s="67" t="s">
        <v>1737</v>
      </c>
      <c r="B3652" s="67" t="s">
        <v>4480</v>
      </c>
      <c r="C3652" s="6">
        <v>3363.9881784287331</v>
      </c>
      <c r="D3652" s="6">
        <v>0.91912245312260499</v>
      </c>
      <c r="E3652" s="8">
        <v>43391</v>
      </c>
      <c r="F3652">
        <f t="shared" si="57"/>
        <v>2018</v>
      </c>
    </row>
    <row r="3653" spans="1:6" x14ac:dyDescent="0.25">
      <c r="A3653" s="67" t="s">
        <v>1737</v>
      </c>
      <c r="B3653" s="67" t="s">
        <v>4481</v>
      </c>
      <c r="C3653" s="6">
        <v>8524.4836282289616</v>
      </c>
      <c r="D3653" s="6">
        <v>0.97045578645593833</v>
      </c>
      <c r="E3653" s="8">
        <v>43420</v>
      </c>
      <c r="F3653">
        <f t="shared" si="57"/>
        <v>2018</v>
      </c>
    </row>
    <row r="3654" spans="1:6" x14ac:dyDescent="0.25">
      <c r="A3654" s="67" t="s">
        <v>1737</v>
      </c>
      <c r="B3654" s="67" t="s">
        <v>4482</v>
      </c>
      <c r="C3654" s="6">
        <v>3050.6025427429872</v>
      </c>
      <c r="D3654" s="6">
        <v>0.77653911978927159</v>
      </c>
      <c r="E3654" s="8">
        <v>43423</v>
      </c>
      <c r="F3654">
        <f t="shared" si="57"/>
        <v>2018</v>
      </c>
    </row>
    <row r="3655" spans="1:6" x14ac:dyDescent="0.25">
      <c r="A3655" s="67" t="s">
        <v>1737</v>
      </c>
      <c r="B3655" s="67" t="s">
        <v>4483</v>
      </c>
      <c r="C3655" s="6">
        <v>2610.4265427429873</v>
      </c>
      <c r="D3655" s="6">
        <v>0.89153911978927169</v>
      </c>
      <c r="E3655" s="8">
        <v>43423</v>
      </c>
      <c r="F3655">
        <f t="shared" si="57"/>
        <v>2018</v>
      </c>
    </row>
    <row r="3656" spans="1:6" x14ac:dyDescent="0.25">
      <c r="A3656" s="67" t="s">
        <v>1737</v>
      </c>
      <c r="B3656" s="67" t="s">
        <v>4484</v>
      </c>
      <c r="C3656" s="6">
        <v>3034.5881784287335</v>
      </c>
      <c r="D3656" s="6">
        <v>0.82912245312260491</v>
      </c>
      <c r="E3656" s="8">
        <v>43418</v>
      </c>
      <c r="F3656">
        <f t="shared" si="57"/>
        <v>2018</v>
      </c>
    </row>
    <row r="3657" spans="1:6" x14ac:dyDescent="0.25">
      <c r="A3657" s="67" t="s">
        <v>1737</v>
      </c>
      <c r="B3657" s="67" t="s">
        <v>4485</v>
      </c>
      <c r="C3657" s="6">
        <v>3648.4884498002275</v>
      </c>
      <c r="D3657" s="6">
        <v>0.71203911978927148</v>
      </c>
      <c r="E3657" s="8">
        <v>43419</v>
      </c>
      <c r="F3657">
        <f t="shared" si="57"/>
        <v>2018</v>
      </c>
    </row>
    <row r="3658" spans="1:6" x14ac:dyDescent="0.25">
      <c r="A3658" s="67" t="s">
        <v>1737</v>
      </c>
      <c r="B3658" s="67" t="s">
        <v>4486</v>
      </c>
      <c r="C3658" s="6">
        <v>2243.7231784287337</v>
      </c>
      <c r="D3658" s="6">
        <v>0.61303911978927161</v>
      </c>
      <c r="E3658" s="8">
        <v>43418</v>
      </c>
      <c r="F3658">
        <f t="shared" si="57"/>
        <v>2018</v>
      </c>
    </row>
    <row r="3659" spans="1:6" x14ac:dyDescent="0.25">
      <c r="A3659" s="67"/>
      <c r="B3659" s="67"/>
      <c r="C3659" s="6"/>
      <c r="D3659" s="6"/>
      <c r="E3659" s="8"/>
    </row>
    <row r="3660" spans="1:6" x14ac:dyDescent="0.25">
      <c r="A3660" s="67"/>
      <c r="B3660" s="67"/>
      <c r="C3660" s="6"/>
      <c r="D3660" s="6"/>
      <c r="E3660" s="8"/>
    </row>
    <row r="3661" spans="1:6" x14ac:dyDescent="0.25">
      <c r="A3661" s="67"/>
      <c r="B3661" s="67"/>
      <c r="C3661" s="6"/>
      <c r="D3661" s="6"/>
      <c r="E3661" s="8"/>
    </row>
    <row r="3662" spans="1:6" x14ac:dyDescent="0.25">
      <c r="A3662" s="67"/>
      <c r="B3662" s="67"/>
      <c r="C3662" s="6"/>
      <c r="D3662" s="6"/>
      <c r="E3662" s="8"/>
    </row>
    <row r="3663" spans="1:6" x14ac:dyDescent="0.25">
      <c r="A3663" s="67"/>
      <c r="B3663" s="67"/>
      <c r="C3663" s="6"/>
      <c r="D3663" s="6"/>
      <c r="E3663" s="8"/>
    </row>
    <row r="3664" spans="1:6" x14ac:dyDescent="0.25">
      <c r="A3664" s="67"/>
      <c r="B3664" s="67"/>
      <c r="C3664" s="6"/>
      <c r="D3664" s="6"/>
      <c r="E3664" s="8"/>
    </row>
    <row r="3665" spans="1:5" x14ac:dyDescent="0.25">
      <c r="A3665" s="67"/>
      <c r="B3665" s="67"/>
      <c r="C3665" s="6"/>
      <c r="D3665" s="6"/>
      <c r="E3665" s="8"/>
    </row>
    <row r="3666" spans="1:5" x14ac:dyDescent="0.25">
      <c r="A3666" s="67"/>
      <c r="B3666" s="67"/>
      <c r="C3666" s="6"/>
      <c r="D3666" s="6"/>
      <c r="E3666" s="8"/>
    </row>
    <row r="3667" spans="1:5" x14ac:dyDescent="0.25">
      <c r="A3667" s="67"/>
      <c r="B3667" s="67"/>
      <c r="C3667" s="6"/>
      <c r="D3667" s="6"/>
      <c r="E3667" s="8"/>
    </row>
    <row r="3668" spans="1:5" x14ac:dyDescent="0.25">
      <c r="A3668" s="67"/>
      <c r="B3668" s="67"/>
      <c r="C3668" s="6"/>
      <c r="D3668" s="6"/>
      <c r="E3668" s="8"/>
    </row>
    <row r="3669" spans="1:5" x14ac:dyDescent="0.25">
      <c r="A3669" s="67"/>
      <c r="B3669" s="67"/>
      <c r="C3669" s="6"/>
      <c r="D3669" s="6"/>
      <c r="E3669" s="8"/>
    </row>
    <row r="3670" spans="1:5" x14ac:dyDescent="0.25">
      <c r="A3670" s="67"/>
      <c r="B3670" s="67"/>
      <c r="C3670" s="6"/>
      <c r="D3670" s="6"/>
      <c r="E3670" s="8"/>
    </row>
    <row r="3671" spans="1:5" x14ac:dyDescent="0.25">
      <c r="A3671" s="67"/>
      <c r="B3671" s="67"/>
      <c r="C3671" s="6"/>
      <c r="D3671" s="6"/>
      <c r="E3671" s="8"/>
    </row>
    <row r="3672" spans="1:5" x14ac:dyDescent="0.25">
      <c r="A3672" s="67"/>
      <c r="B3672" s="67"/>
      <c r="C3672" s="6"/>
      <c r="D3672" s="6"/>
      <c r="E3672" s="8"/>
    </row>
    <row r="3673" spans="1:5" x14ac:dyDescent="0.25">
      <c r="A3673" s="67"/>
      <c r="B3673" s="67"/>
      <c r="C3673" s="6"/>
      <c r="D3673" s="6"/>
      <c r="E3673" s="8"/>
    </row>
    <row r="3674" spans="1:5" x14ac:dyDescent="0.25">
      <c r="A3674" s="67"/>
      <c r="B3674" s="67"/>
      <c r="C3674" s="6"/>
      <c r="D3674" s="6"/>
      <c r="E3674" s="8"/>
    </row>
    <row r="3675" spans="1:5" x14ac:dyDescent="0.25">
      <c r="A3675" s="67"/>
      <c r="B3675" s="67"/>
      <c r="C3675" s="6"/>
      <c r="D3675" s="6"/>
      <c r="E3675" s="8"/>
    </row>
    <row r="3676" spans="1:5" x14ac:dyDescent="0.25">
      <c r="A3676" s="67"/>
      <c r="B3676" s="67"/>
      <c r="C3676" s="6"/>
      <c r="D3676" s="6"/>
      <c r="E3676" s="8"/>
    </row>
    <row r="3677" spans="1:5" x14ac:dyDescent="0.25">
      <c r="A3677" s="67"/>
      <c r="B3677" s="67"/>
      <c r="C3677" s="6"/>
      <c r="D3677" s="6"/>
      <c r="E3677" s="8"/>
    </row>
    <row r="3678" spans="1:5" x14ac:dyDescent="0.25">
      <c r="A3678" s="67"/>
      <c r="B3678" s="67"/>
      <c r="C3678" s="6"/>
      <c r="D3678" s="6"/>
      <c r="E3678" s="8"/>
    </row>
    <row r="3679" spans="1:5" x14ac:dyDescent="0.25">
      <c r="A3679" s="67"/>
      <c r="B3679" s="67"/>
      <c r="C3679" s="6"/>
      <c r="D3679" s="6"/>
      <c r="E3679" s="8"/>
    </row>
    <row r="3680" spans="1:5" x14ac:dyDescent="0.25">
      <c r="A3680" s="67"/>
      <c r="B3680" s="67"/>
      <c r="C3680" s="6"/>
      <c r="D3680" s="6"/>
      <c r="E3680" s="8"/>
    </row>
    <row r="3681" spans="1:5" x14ac:dyDescent="0.25">
      <c r="A3681" s="67"/>
      <c r="B3681" s="67"/>
      <c r="C3681" s="6"/>
      <c r="D3681" s="6"/>
      <c r="E3681" s="8"/>
    </row>
    <row r="3682" spans="1:5" x14ac:dyDescent="0.25">
      <c r="A3682" s="67"/>
      <c r="B3682" s="67"/>
      <c r="C3682" s="6"/>
      <c r="D3682" s="6"/>
      <c r="E3682" s="8"/>
    </row>
    <row r="3683" spans="1:5" x14ac:dyDescent="0.25">
      <c r="A3683" s="67"/>
      <c r="B3683" s="67"/>
      <c r="C3683" s="6"/>
      <c r="D3683" s="6"/>
      <c r="E3683" s="8"/>
    </row>
    <row r="3684" spans="1:5" x14ac:dyDescent="0.25">
      <c r="A3684" s="67"/>
      <c r="B3684" s="67"/>
      <c r="C3684" s="6"/>
      <c r="D3684" s="6"/>
      <c r="E3684" s="8"/>
    </row>
    <row r="3685" spans="1:5" x14ac:dyDescent="0.25">
      <c r="A3685" s="67"/>
      <c r="B3685" s="67"/>
      <c r="C3685" s="6"/>
      <c r="D3685" s="6"/>
      <c r="E3685" s="8"/>
    </row>
    <row r="3686" spans="1:5" x14ac:dyDescent="0.25">
      <c r="A3686" s="67"/>
      <c r="B3686" s="67"/>
      <c r="C3686" s="6"/>
      <c r="D3686" s="6"/>
      <c r="E3686" s="8"/>
    </row>
    <row r="3687" spans="1:5" x14ac:dyDescent="0.25">
      <c r="A3687" s="67"/>
      <c r="B3687" s="67"/>
      <c r="C3687" s="6"/>
      <c r="D3687" s="6"/>
      <c r="E3687" s="8"/>
    </row>
    <row r="3688" spans="1:5" x14ac:dyDescent="0.25">
      <c r="A3688" s="67"/>
      <c r="B3688" s="67"/>
      <c r="C3688" s="6"/>
      <c r="D3688" s="6"/>
      <c r="E3688" s="8"/>
    </row>
    <row r="3689" spans="1:5" x14ac:dyDescent="0.25">
      <c r="A3689" s="67"/>
      <c r="B3689" s="67"/>
      <c r="C3689" s="6"/>
      <c r="D3689" s="6"/>
      <c r="E3689" s="8"/>
    </row>
    <row r="3690" spans="1:5" x14ac:dyDescent="0.25">
      <c r="A3690" s="67"/>
      <c r="B3690" s="67"/>
      <c r="C3690" s="6"/>
      <c r="D3690" s="6"/>
      <c r="E3690" s="8"/>
    </row>
    <row r="3691" spans="1:5" x14ac:dyDescent="0.25">
      <c r="A3691" s="67"/>
      <c r="B3691" s="67"/>
      <c r="C3691" s="6"/>
      <c r="D3691" s="6"/>
      <c r="E3691" s="8"/>
    </row>
    <row r="3692" spans="1:5" x14ac:dyDescent="0.25">
      <c r="A3692" s="67"/>
      <c r="B3692" s="67"/>
      <c r="C3692" s="6"/>
      <c r="D3692" s="6"/>
      <c r="E3692" s="8"/>
    </row>
    <row r="3693" spans="1:5" x14ac:dyDescent="0.25">
      <c r="A3693" s="67"/>
      <c r="B3693" s="67"/>
      <c r="C3693" s="6"/>
      <c r="D3693" s="6"/>
      <c r="E3693" s="8"/>
    </row>
    <row r="3694" spans="1:5" x14ac:dyDescent="0.25">
      <c r="A3694" s="67"/>
      <c r="B3694" s="67"/>
      <c r="C3694" s="6"/>
      <c r="D3694" s="6"/>
      <c r="E3694" s="8"/>
    </row>
    <row r="3695" spans="1:5" x14ac:dyDescent="0.25">
      <c r="A3695" s="67"/>
      <c r="B3695" s="67"/>
      <c r="C3695" s="6"/>
      <c r="D3695" s="6"/>
      <c r="E3695" s="8"/>
    </row>
    <row r="3696" spans="1:5" x14ac:dyDescent="0.25">
      <c r="A3696" s="67"/>
      <c r="B3696" s="67"/>
      <c r="C3696" s="6"/>
      <c r="D3696" s="6"/>
      <c r="E3696" s="8"/>
    </row>
    <row r="3697" spans="1:5" x14ac:dyDescent="0.25">
      <c r="A3697" s="67"/>
      <c r="B3697" s="67"/>
      <c r="C3697" s="6"/>
      <c r="D3697" s="6"/>
      <c r="E3697" s="8"/>
    </row>
    <row r="3698" spans="1:5" x14ac:dyDescent="0.25">
      <c r="A3698" s="67"/>
      <c r="B3698" s="67"/>
      <c r="C3698" s="6"/>
      <c r="D3698" s="6"/>
      <c r="E3698" s="8"/>
    </row>
    <row r="3699" spans="1:5" x14ac:dyDescent="0.25">
      <c r="A3699" s="67"/>
      <c r="B3699" s="67"/>
      <c r="C3699" s="6"/>
      <c r="D3699" s="6"/>
      <c r="E3699" s="8"/>
    </row>
    <row r="3700" spans="1:5" x14ac:dyDescent="0.25">
      <c r="A3700" s="67"/>
      <c r="B3700" s="67"/>
      <c r="C3700" s="6"/>
      <c r="D3700" s="6"/>
      <c r="E3700" s="8"/>
    </row>
    <row r="3701" spans="1:5" x14ac:dyDescent="0.25">
      <c r="A3701" s="67"/>
      <c r="B3701" s="67"/>
      <c r="C3701" s="6"/>
      <c r="D3701" s="6"/>
      <c r="E3701" s="8"/>
    </row>
    <row r="3702" spans="1:5" x14ac:dyDescent="0.25">
      <c r="A3702" s="67"/>
      <c r="B3702" s="67"/>
      <c r="C3702" s="6"/>
      <c r="D3702" s="6"/>
      <c r="E3702" s="8"/>
    </row>
    <row r="3703" spans="1:5" x14ac:dyDescent="0.25">
      <c r="A3703" s="67"/>
      <c r="B3703" s="67"/>
      <c r="C3703" s="6"/>
      <c r="D3703" s="6"/>
      <c r="E3703" s="8"/>
    </row>
    <row r="3704" spans="1:5" x14ac:dyDescent="0.25">
      <c r="A3704" s="67"/>
      <c r="B3704" s="67"/>
      <c r="C3704" s="6"/>
      <c r="D3704" s="6"/>
      <c r="E3704" s="8"/>
    </row>
    <row r="3705" spans="1:5" x14ac:dyDescent="0.25">
      <c r="A3705" s="67"/>
      <c r="B3705" s="67"/>
      <c r="C3705" s="6"/>
      <c r="D3705" s="6"/>
      <c r="E3705" s="8"/>
    </row>
    <row r="3706" spans="1:5" x14ac:dyDescent="0.25">
      <c r="A3706" s="67"/>
      <c r="B3706" s="67"/>
      <c r="C3706" s="6"/>
      <c r="D3706" s="6"/>
      <c r="E3706" s="8"/>
    </row>
    <row r="3707" spans="1:5" x14ac:dyDescent="0.25">
      <c r="A3707" s="67"/>
      <c r="B3707" s="67"/>
      <c r="C3707" s="6"/>
      <c r="D3707" s="6"/>
      <c r="E3707" s="8"/>
    </row>
    <row r="3708" spans="1:5" x14ac:dyDescent="0.25">
      <c r="A3708" s="67"/>
      <c r="B3708" s="67"/>
      <c r="C3708" s="6"/>
      <c r="D3708" s="6"/>
      <c r="E3708" s="8"/>
    </row>
    <row r="3709" spans="1:5" x14ac:dyDescent="0.25">
      <c r="A3709" s="67"/>
      <c r="B3709" s="67"/>
      <c r="C3709" s="6"/>
      <c r="D3709" s="6"/>
      <c r="E3709" s="8"/>
    </row>
    <row r="3710" spans="1:5" x14ac:dyDescent="0.25">
      <c r="A3710" s="67"/>
      <c r="B3710" s="67"/>
      <c r="C3710" s="6"/>
      <c r="D3710" s="6"/>
      <c r="E3710" s="8"/>
    </row>
    <row r="3711" spans="1:5" x14ac:dyDescent="0.25">
      <c r="A3711" s="67"/>
      <c r="B3711" s="67"/>
      <c r="C3711" s="6"/>
      <c r="D3711" s="6"/>
      <c r="E3711" s="8"/>
    </row>
    <row r="3712" spans="1:5" x14ac:dyDescent="0.25">
      <c r="A3712" s="67"/>
      <c r="B3712" s="67"/>
      <c r="C3712" s="6"/>
      <c r="D3712" s="6"/>
      <c r="E3712" s="8"/>
    </row>
    <row r="3713" spans="1:5" x14ac:dyDescent="0.25">
      <c r="A3713" s="67"/>
      <c r="B3713" s="67"/>
      <c r="C3713" s="6"/>
      <c r="D3713" s="6"/>
      <c r="E3713" s="8"/>
    </row>
    <row r="3714" spans="1:5" x14ac:dyDescent="0.25">
      <c r="A3714" s="67"/>
      <c r="B3714" s="67"/>
      <c r="C3714" s="6"/>
      <c r="D3714" s="6"/>
      <c r="E3714" s="8"/>
    </row>
    <row r="3715" spans="1:5" x14ac:dyDescent="0.25">
      <c r="A3715" s="67"/>
      <c r="B3715" s="67"/>
      <c r="C3715" s="6"/>
      <c r="D3715" s="6"/>
      <c r="E3715" s="8"/>
    </row>
    <row r="3716" spans="1:5" x14ac:dyDescent="0.25">
      <c r="A3716" s="67"/>
      <c r="B3716" s="67"/>
      <c r="C3716" s="6"/>
      <c r="D3716" s="6"/>
      <c r="E3716" s="8"/>
    </row>
    <row r="3717" spans="1:5" x14ac:dyDescent="0.25">
      <c r="A3717" s="67"/>
      <c r="B3717" s="67"/>
      <c r="C3717" s="6"/>
      <c r="D3717" s="6"/>
      <c r="E3717" s="8"/>
    </row>
    <row r="3718" spans="1:5" x14ac:dyDescent="0.25">
      <c r="A3718" s="67"/>
      <c r="B3718" s="67"/>
      <c r="C3718" s="6"/>
      <c r="D3718" s="6"/>
      <c r="E3718" s="8"/>
    </row>
    <row r="3719" spans="1:5" x14ac:dyDescent="0.25">
      <c r="A3719" s="67"/>
      <c r="B3719" s="67"/>
      <c r="C3719" s="6"/>
      <c r="D3719" s="6"/>
      <c r="E3719" s="8"/>
    </row>
    <row r="3720" spans="1:5" x14ac:dyDescent="0.25">
      <c r="A3720" s="67"/>
      <c r="B3720" s="67"/>
      <c r="C3720" s="6"/>
      <c r="D3720" s="6"/>
      <c r="E3720" s="8"/>
    </row>
    <row r="3721" spans="1:5" x14ac:dyDescent="0.25">
      <c r="A3721" s="67"/>
      <c r="B3721" s="67"/>
      <c r="C3721" s="6"/>
      <c r="D3721" s="6"/>
      <c r="E3721" s="8"/>
    </row>
    <row r="3722" spans="1:5" x14ac:dyDescent="0.25">
      <c r="A3722" s="67"/>
      <c r="B3722" s="67"/>
      <c r="C3722" s="6"/>
      <c r="D3722" s="6"/>
      <c r="E3722" s="8"/>
    </row>
    <row r="3723" spans="1:5" x14ac:dyDescent="0.25">
      <c r="A3723" s="67"/>
      <c r="B3723" s="67"/>
      <c r="C3723" s="6"/>
      <c r="D3723" s="6"/>
      <c r="E3723" s="8"/>
    </row>
    <row r="3724" spans="1:5" x14ac:dyDescent="0.25">
      <c r="A3724" s="67"/>
      <c r="B3724" s="67"/>
      <c r="C3724" s="6"/>
      <c r="D3724" s="6"/>
      <c r="E3724" s="8"/>
    </row>
    <row r="3725" spans="1:5" x14ac:dyDescent="0.25">
      <c r="A3725" s="67"/>
      <c r="B3725" s="67"/>
      <c r="C3725" s="6"/>
      <c r="D3725" s="6"/>
      <c r="E3725" s="8"/>
    </row>
    <row r="3726" spans="1:5" x14ac:dyDescent="0.25">
      <c r="A3726" s="67"/>
      <c r="B3726" s="67"/>
      <c r="C3726" s="6"/>
      <c r="D3726" s="6"/>
      <c r="E3726" s="8"/>
    </row>
    <row r="3727" spans="1:5" x14ac:dyDescent="0.25">
      <c r="A3727" s="67"/>
      <c r="B3727" s="67"/>
      <c r="C3727" s="6"/>
      <c r="D3727" s="6"/>
      <c r="E3727" s="8"/>
    </row>
    <row r="3728" spans="1:5" x14ac:dyDescent="0.25">
      <c r="A3728" s="67"/>
      <c r="B3728" s="67"/>
      <c r="C3728" s="6"/>
      <c r="D3728" s="6"/>
      <c r="E3728" s="8"/>
    </row>
    <row r="3729" spans="1:5" x14ac:dyDescent="0.25">
      <c r="A3729" s="67"/>
      <c r="B3729" s="67"/>
      <c r="C3729" s="6"/>
      <c r="D3729" s="6"/>
      <c r="E3729" s="8"/>
    </row>
    <row r="3730" spans="1:5" x14ac:dyDescent="0.25">
      <c r="A3730" s="67"/>
      <c r="B3730" s="67"/>
      <c r="C3730" s="6"/>
      <c r="D3730" s="6"/>
      <c r="E3730" s="8"/>
    </row>
    <row r="3731" spans="1:5" x14ac:dyDescent="0.25">
      <c r="A3731" s="67"/>
      <c r="B3731" s="67"/>
      <c r="C3731" s="6"/>
      <c r="D3731" s="6"/>
      <c r="E3731" s="8"/>
    </row>
    <row r="3732" spans="1:5" x14ac:dyDescent="0.25">
      <c r="A3732" s="67"/>
      <c r="B3732" s="67"/>
      <c r="C3732" s="6"/>
      <c r="D3732" s="6"/>
      <c r="E3732" s="8"/>
    </row>
    <row r="3733" spans="1:5" x14ac:dyDescent="0.25">
      <c r="A3733" s="67"/>
      <c r="B3733" s="67"/>
      <c r="C3733" s="6"/>
      <c r="D3733" s="6"/>
      <c r="E3733" s="8"/>
    </row>
    <row r="3734" spans="1:5" x14ac:dyDescent="0.25">
      <c r="A3734" s="67"/>
      <c r="B3734" s="67"/>
      <c r="C3734" s="6"/>
      <c r="D3734" s="6"/>
      <c r="E3734" s="8"/>
    </row>
    <row r="3735" spans="1:5" x14ac:dyDescent="0.25">
      <c r="A3735" s="67"/>
      <c r="B3735" s="67"/>
      <c r="C3735" s="6"/>
      <c r="D3735" s="6"/>
      <c r="E3735" s="8"/>
    </row>
    <row r="3736" spans="1:5" x14ac:dyDescent="0.25">
      <c r="A3736" s="67"/>
      <c r="B3736" s="67"/>
      <c r="C3736" s="6"/>
      <c r="D3736" s="6"/>
      <c r="E3736" s="8"/>
    </row>
    <row r="3737" spans="1:5" x14ac:dyDescent="0.25">
      <c r="A3737" s="67"/>
      <c r="B3737" s="67"/>
      <c r="C3737" s="6"/>
      <c r="D3737" s="6"/>
      <c r="E3737" s="8"/>
    </row>
    <row r="3738" spans="1:5" x14ac:dyDescent="0.25">
      <c r="A3738" s="67"/>
      <c r="B3738" s="67"/>
      <c r="C3738" s="6"/>
      <c r="D3738" s="6"/>
      <c r="E3738" s="8"/>
    </row>
    <row r="3739" spans="1:5" x14ac:dyDescent="0.25">
      <c r="A3739" s="67"/>
      <c r="B3739" s="67"/>
      <c r="C3739" s="6"/>
      <c r="D3739" s="6"/>
      <c r="E3739" s="8"/>
    </row>
    <row r="3740" spans="1:5" x14ac:dyDescent="0.25">
      <c r="A3740" s="67"/>
      <c r="B3740" s="67"/>
      <c r="C3740" s="6"/>
      <c r="D3740" s="6"/>
      <c r="E3740" s="8"/>
    </row>
    <row r="3741" spans="1:5" x14ac:dyDescent="0.25">
      <c r="A3741" s="67"/>
      <c r="B3741" s="67"/>
      <c r="C3741" s="6"/>
      <c r="D3741" s="6"/>
      <c r="E3741" s="8"/>
    </row>
    <row r="3742" spans="1:5" x14ac:dyDescent="0.25">
      <c r="A3742" s="67"/>
      <c r="B3742" s="67"/>
      <c r="C3742" s="6"/>
      <c r="D3742" s="6"/>
      <c r="E3742" s="8"/>
    </row>
    <row r="3743" spans="1:5" x14ac:dyDescent="0.25">
      <c r="A3743" s="67"/>
      <c r="B3743" s="67"/>
      <c r="C3743" s="6"/>
      <c r="D3743" s="6"/>
      <c r="E3743" s="8"/>
    </row>
    <row r="3744" spans="1:5" x14ac:dyDescent="0.25">
      <c r="A3744" s="67"/>
      <c r="B3744" s="67"/>
      <c r="C3744" s="6"/>
      <c r="D3744" s="6"/>
      <c r="E3744" s="8"/>
    </row>
    <row r="3745" spans="1:5" x14ac:dyDescent="0.25">
      <c r="A3745" s="67"/>
      <c r="B3745" s="67"/>
      <c r="C3745" s="6"/>
      <c r="D3745" s="6"/>
      <c r="E3745" s="8"/>
    </row>
    <row r="3746" spans="1:5" x14ac:dyDescent="0.25">
      <c r="A3746" s="67"/>
      <c r="B3746" s="67"/>
      <c r="C3746" s="6"/>
      <c r="D3746" s="6"/>
      <c r="E3746" s="8"/>
    </row>
    <row r="3747" spans="1:5" x14ac:dyDescent="0.25">
      <c r="A3747" s="67"/>
      <c r="B3747" s="67"/>
      <c r="C3747" s="6"/>
      <c r="D3747" s="6"/>
      <c r="E3747" s="8"/>
    </row>
    <row r="3748" spans="1:5" x14ac:dyDescent="0.25">
      <c r="A3748" s="67"/>
      <c r="B3748" s="67"/>
      <c r="C3748" s="6"/>
      <c r="D3748" s="6"/>
      <c r="E3748" s="8"/>
    </row>
    <row r="3749" spans="1:5" x14ac:dyDescent="0.25">
      <c r="A3749" s="67"/>
      <c r="B3749" s="67"/>
      <c r="C3749" s="6"/>
      <c r="D3749" s="6"/>
      <c r="E3749" s="8"/>
    </row>
    <row r="3750" spans="1:5" x14ac:dyDescent="0.25">
      <c r="A3750" s="67"/>
      <c r="B3750" s="67"/>
      <c r="C3750" s="6"/>
      <c r="D3750" s="6"/>
      <c r="E3750" s="8"/>
    </row>
    <row r="3751" spans="1:5" x14ac:dyDescent="0.25">
      <c r="A3751" s="67"/>
      <c r="B3751" s="67"/>
      <c r="C3751" s="6"/>
      <c r="D3751" s="6"/>
      <c r="E3751" s="8"/>
    </row>
    <row r="3752" spans="1:5" x14ac:dyDescent="0.25">
      <c r="A3752" s="67"/>
      <c r="B3752" s="67"/>
      <c r="C3752" s="6"/>
      <c r="D3752" s="6"/>
      <c r="E3752" s="8"/>
    </row>
    <row r="3753" spans="1:5" x14ac:dyDescent="0.25">
      <c r="A3753" s="67"/>
      <c r="B3753" s="67"/>
      <c r="C3753" s="6"/>
      <c r="D3753" s="6"/>
      <c r="E3753" s="8"/>
    </row>
    <row r="3754" spans="1:5" x14ac:dyDescent="0.25">
      <c r="A3754" s="67"/>
      <c r="B3754" s="67"/>
      <c r="C3754" s="6"/>
      <c r="D3754" s="6"/>
      <c r="E3754" s="8"/>
    </row>
    <row r="3755" spans="1:5" x14ac:dyDescent="0.25">
      <c r="A3755" s="67"/>
      <c r="B3755" s="67"/>
      <c r="C3755" s="6"/>
      <c r="D3755" s="6"/>
      <c r="E3755" s="8"/>
    </row>
    <row r="3756" spans="1:5" x14ac:dyDescent="0.25">
      <c r="A3756" s="67"/>
      <c r="B3756" s="67"/>
      <c r="C3756" s="6"/>
      <c r="D3756" s="6"/>
      <c r="E3756" s="8"/>
    </row>
    <row r="3757" spans="1:5" x14ac:dyDescent="0.25">
      <c r="A3757" s="67"/>
      <c r="B3757" s="67"/>
      <c r="C3757" s="6"/>
      <c r="D3757" s="6"/>
      <c r="E3757" s="8"/>
    </row>
    <row r="3758" spans="1:5" x14ac:dyDescent="0.25">
      <c r="A3758" s="67"/>
      <c r="B3758" s="67"/>
      <c r="C3758" s="6"/>
      <c r="D3758" s="6"/>
      <c r="E3758" s="8"/>
    </row>
    <row r="3759" spans="1:5" x14ac:dyDescent="0.25">
      <c r="A3759" s="67"/>
      <c r="B3759" s="67"/>
      <c r="C3759" s="6"/>
      <c r="D3759" s="6"/>
      <c r="E3759" s="8"/>
    </row>
    <row r="3760" spans="1:5" x14ac:dyDescent="0.25">
      <c r="A3760" s="67"/>
      <c r="B3760" s="67"/>
      <c r="C3760" s="6"/>
      <c r="D3760" s="6"/>
      <c r="E3760" s="8"/>
    </row>
    <row r="3761" spans="1:5" x14ac:dyDescent="0.25">
      <c r="A3761" s="67"/>
      <c r="B3761" s="67"/>
      <c r="C3761" s="6"/>
      <c r="D3761" s="6"/>
      <c r="E3761" s="8"/>
    </row>
    <row r="3762" spans="1:5" x14ac:dyDescent="0.25">
      <c r="A3762" s="67"/>
      <c r="B3762" s="67"/>
      <c r="C3762" s="6"/>
      <c r="D3762" s="6"/>
      <c r="E3762" s="8"/>
    </row>
    <row r="3763" spans="1:5" x14ac:dyDescent="0.25">
      <c r="A3763" s="67"/>
      <c r="B3763" s="67"/>
      <c r="C3763" s="6"/>
      <c r="D3763" s="6"/>
      <c r="E3763" s="8"/>
    </row>
    <row r="3764" spans="1:5" x14ac:dyDescent="0.25">
      <c r="A3764" s="67"/>
      <c r="B3764" s="67"/>
      <c r="C3764" s="6"/>
      <c r="D3764" s="6"/>
      <c r="E3764" s="8"/>
    </row>
    <row r="3765" spans="1:5" x14ac:dyDescent="0.25">
      <c r="A3765" s="67"/>
      <c r="B3765" s="67"/>
      <c r="C3765" s="6"/>
      <c r="D3765" s="6"/>
      <c r="E3765" s="8"/>
    </row>
    <row r="3766" spans="1:5" x14ac:dyDescent="0.25">
      <c r="A3766" s="67"/>
      <c r="B3766" s="67"/>
      <c r="C3766" s="6"/>
      <c r="D3766" s="6"/>
      <c r="E3766" s="8"/>
    </row>
    <row r="3767" spans="1:5" x14ac:dyDescent="0.25">
      <c r="A3767" s="67"/>
      <c r="B3767" s="67"/>
      <c r="C3767" s="6"/>
      <c r="D3767" s="6"/>
      <c r="E3767" s="8"/>
    </row>
    <row r="3768" spans="1:5" x14ac:dyDescent="0.25">
      <c r="A3768" s="67"/>
      <c r="B3768" s="67"/>
      <c r="C3768" s="6"/>
      <c r="D3768" s="6"/>
      <c r="E3768" s="8"/>
    </row>
    <row r="3769" spans="1:5" x14ac:dyDescent="0.25">
      <c r="A3769" s="67"/>
      <c r="B3769" s="67"/>
      <c r="C3769" s="6"/>
      <c r="D3769" s="6"/>
      <c r="E3769" s="8"/>
    </row>
    <row r="3770" spans="1:5" x14ac:dyDescent="0.25">
      <c r="A3770" s="67"/>
      <c r="B3770" s="67"/>
      <c r="C3770" s="6"/>
      <c r="D3770" s="6"/>
      <c r="E3770" s="8"/>
    </row>
    <row r="3771" spans="1:5" x14ac:dyDescent="0.25">
      <c r="A3771" s="67"/>
      <c r="B3771" s="67"/>
      <c r="C3771" s="6"/>
      <c r="D3771" s="6"/>
      <c r="E3771" s="8"/>
    </row>
    <row r="3772" spans="1:5" x14ac:dyDescent="0.25">
      <c r="A3772" s="67"/>
      <c r="B3772" s="67"/>
      <c r="C3772" s="6"/>
      <c r="D3772" s="6"/>
      <c r="E3772" s="8"/>
    </row>
    <row r="3773" spans="1:5" x14ac:dyDescent="0.25">
      <c r="A3773" s="67"/>
      <c r="B3773" s="67"/>
      <c r="C3773" s="6"/>
      <c r="D3773" s="6"/>
      <c r="E3773" s="8"/>
    </row>
    <row r="3774" spans="1:5" x14ac:dyDescent="0.25">
      <c r="A3774" s="67"/>
      <c r="B3774" s="67"/>
      <c r="C3774" s="6"/>
      <c r="D3774" s="6"/>
      <c r="E3774" s="8"/>
    </row>
    <row r="3775" spans="1:5" x14ac:dyDescent="0.25">
      <c r="A3775" s="67"/>
      <c r="B3775" s="67"/>
      <c r="C3775" s="6"/>
      <c r="D3775" s="6"/>
      <c r="E3775" s="8"/>
    </row>
    <row r="3776" spans="1:5" x14ac:dyDescent="0.25">
      <c r="A3776" s="67"/>
      <c r="B3776" s="67"/>
      <c r="C3776" s="6"/>
      <c r="D3776" s="6"/>
      <c r="E3776" s="8"/>
    </row>
    <row r="3777" spans="1:5" x14ac:dyDescent="0.25">
      <c r="A3777" s="67"/>
      <c r="B3777" s="67"/>
      <c r="C3777" s="6"/>
      <c r="D3777" s="6"/>
      <c r="E3777" s="8"/>
    </row>
    <row r="3778" spans="1:5" x14ac:dyDescent="0.25">
      <c r="A3778" s="67"/>
      <c r="B3778" s="67"/>
      <c r="C3778" s="6"/>
      <c r="D3778" s="6"/>
      <c r="E3778" s="8"/>
    </row>
    <row r="3779" spans="1:5" x14ac:dyDescent="0.25">
      <c r="A3779" s="67"/>
      <c r="B3779" s="67"/>
      <c r="C3779" s="6"/>
      <c r="D3779" s="6"/>
      <c r="E3779" s="8"/>
    </row>
    <row r="3780" spans="1:5" x14ac:dyDescent="0.25">
      <c r="A3780" s="67"/>
      <c r="B3780" s="67"/>
      <c r="C3780" s="6"/>
      <c r="D3780" s="6"/>
      <c r="E3780" s="8"/>
    </row>
    <row r="3781" spans="1:5" x14ac:dyDescent="0.25">
      <c r="A3781" s="67"/>
      <c r="B3781" s="67"/>
      <c r="C3781" s="6"/>
      <c r="D3781" s="6"/>
      <c r="E3781" s="8"/>
    </row>
    <row r="3782" spans="1:5" x14ac:dyDescent="0.25">
      <c r="A3782" s="67"/>
      <c r="B3782" s="67"/>
      <c r="C3782" s="6"/>
      <c r="D3782" s="6"/>
      <c r="E3782" s="8"/>
    </row>
    <row r="3783" spans="1:5" x14ac:dyDescent="0.25">
      <c r="A3783" s="67"/>
      <c r="B3783" s="67"/>
      <c r="C3783" s="6"/>
      <c r="D3783" s="6"/>
      <c r="E3783" s="8"/>
    </row>
    <row r="3784" spans="1:5" x14ac:dyDescent="0.25">
      <c r="A3784" s="67"/>
      <c r="B3784" s="67"/>
      <c r="C3784" s="6"/>
      <c r="D3784" s="6"/>
      <c r="E3784" s="8"/>
    </row>
    <row r="3785" spans="1:5" x14ac:dyDescent="0.25">
      <c r="A3785" s="67"/>
      <c r="B3785" s="67"/>
      <c r="C3785" s="6"/>
      <c r="D3785" s="6"/>
      <c r="E3785" s="8"/>
    </row>
    <row r="3786" spans="1:5" x14ac:dyDescent="0.25">
      <c r="A3786" s="67"/>
      <c r="B3786" s="67"/>
      <c r="C3786" s="6"/>
      <c r="D3786" s="6"/>
      <c r="E3786" s="8"/>
    </row>
    <row r="3787" spans="1:5" x14ac:dyDescent="0.25">
      <c r="A3787" s="67"/>
      <c r="B3787" s="67"/>
      <c r="C3787" s="6"/>
      <c r="D3787" s="6"/>
      <c r="E3787" s="8"/>
    </row>
    <row r="3788" spans="1:5" x14ac:dyDescent="0.25">
      <c r="A3788" s="67"/>
      <c r="B3788" s="67"/>
      <c r="C3788" s="6"/>
      <c r="D3788" s="6"/>
      <c r="E3788" s="8"/>
    </row>
    <row r="3789" spans="1:5" x14ac:dyDescent="0.25">
      <c r="A3789" s="67"/>
      <c r="B3789" s="67"/>
      <c r="C3789" s="6"/>
      <c r="D3789" s="6"/>
      <c r="E3789" s="8"/>
    </row>
    <row r="3790" spans="1:5" x14ac:dyDescent="0.25">
      <c r="A3790" s="67"/>
      <c r="B3790" s="67"/>
      <c r="C3790" s="6"/>
      <c r="D3790" s="6"/>
      <c r="E3790" s="8"/>
    </row>
    <row r="3791" spans="1:5" x14ac:dyDescent="0.25">
      <c r="A3791" s="67"/>
      <c r="B3791" s="67"/>
      <c r="C3791" s="6"/>
      <c r="D3791" s="6"/>
      <c r="E3791" s="8"/>
    </row>
    <row r="3792" spans="1:5" x14ac:dyDescent="0.25">
      <c r="A3792" s="67"/>
      <c r="B3792" s="67"/>
      <c r="C3792" s="6"/>
      <c r="D3792" s="6"/>
      <c r="E3792" s="8"/>
    </row>
    <row r="3793" spans="1:5" x14ac:dyDescent="0.25">
      <c r="A3793" s="67"/>
      <c r="B3793" s="67"/>
      <c r="C3793" s="6"/>
      <c r="D3793" s="6"/>
      <c r="E3793" s="8"/>
    </row>
    <row r="3794" spans="1:5" x14ac:dyDescent="0.25">
      <c r="A3794" s="67"/>
      <c r="B3794" s="67"/>
      <c r="C3794" s="6"/>
      <c r="D3794" s="6"/>
      <c r="E3794" s="8"/>
    </row>
    <row r="3795" spans="1:5" x14ac:dyDescent="0.25">
      <c r="A3795" s="67"/>
      <c r="B3795" s="67"/>
      <c r="C3795" s="6"/>
      <c r="D3795" s="6"/>
      <c r="E3795" s="8"/>
    </row>
    <row r="3796" spans="1:5" x14ac:dyDescent="0.25">
      <c r="A3796" s="67"/>
      <c r="B3796" s="67"/>
      <c r="C3796" s="6"/>
      <c r="D3796" s="6"/>
      <c r="E3796" s="8"/>
    </row>
    <row r="3797" spans="1:5" x14ac:dyDescent="0.25">
      <c r="A3797" s="67"/>
      <c r="B3797" s="67"/>
      <c r="C3797" s="6"/>
      <c r="D3797" s="6"/>
      <c r="E3797" s="8"/>
    </row>
    <row r="3798" spans="1:5" x14ac:dyDescent="0.25">
      <c r="A3798" s="67"/>
      <c r="B3798" s="67"/>
      <c r="C3798" s="6"/>
      <c r="D3798" s="6"/>
      <c r="E3798" s="8"/>
    </row>
    <row r="3799" spans="1:5" x14ac:dyDescent="0.25">
      <c r="A3799" s="67"/>
      <c r="B3799" s="67"/>
      <c r="C3799" s="6"/>
      <c r="D3799" s="6"/>
      <c r="E3799" s="8"/>
    </row>
    <row r="3800" spans="1:5" x14ac:dyDescent="0.25">
      <c r="A3800" s="67"/>
      <c r="B3800" s="67"/>
      <c r="C3800" s="6"/>
      <c r="D3800" s="6"/>
      <c r="E3800" s="8"/>
    </row>
    <row r="3801" spans="1:5" x14ac:dyDescent="0.25">
      <c r="A3801" s="67"/>
      <c r="B3801" s="67"/>
      <c r="C3801" s="6"/>
      <c r="D3801" s="6"/>
      <c r="E3801" s="8"/>
    </row>
    <row r="3802" spans="1:5" x14ac:dyDescent="0.25">
      <c r="A3802" s="67"/>
      <c r="B3802" s="67"/>
      <c r="C3802" s="6"/>
      <c r="D3802" s="6"/>
      <c r="E3802" s="8"/>
    </row>
    <row r="3803" spans="1:5" x14ac:dyDescent="0.25">
      <c r="A3803" s="67"/>
      <c r="B3803" s="67"/>
      <c r="C3803" s="6"/>
      <c r="D3803" s="6"/>
      <c r="E3803" s="8"/>
    </row>
    <row r="3804" spans="1:5" x14ac:dyDescent="0.25">
      <c r="A3804" s="67"/>
      <c r="B3804" s="67"/>
      <c r="C3804" s="6"/>
      <c r="D3804" s="6"/>
      <c r="E3804" s="8"/>
    </row>
    <row r="3805" spans="1:5" x14ac:dyDescent="0.25">
      <c r="A3805" s="67"/>
      <c r="B3805" s="67"/>
      <c r="C3805" s="6"/>
      <c r="D3805" s="6"/>
      <c r="E3805" s="8"/>
    </row>
    <row r="3806" spans="1:5" x14ac:dyDescent="0.25">
      <c r="A3806" s="67"/>
      <c r="B3806" s="67"/>
      <c r="C3806" s="6"/>
      <c r="D3806" s="6"/>
      <c r="E3806" s="8"/>
    </row>
    <row r="3807" spans="1:5" x14ac:dyDescent="0.25">
      <c r="A3807" s="67"/>
      <c r="B3807" s="67"/>
      <c r="C3807" s="6"/>
      <c r="D3807" s="6"/>
      <c r="E3807" s="8"/>
    </row>
    <row r="3808" spans="1:5" x14ac:dyDescent="0.25">
      <c r="A3808" s="67"/>
      <c r="B3808" s="67"/>
      <c r="C3808" s="6"/>
      <c r="D3808" s="6"/>
      <c r="E3808" s="8"/>
    </row>
    <row r="3809" spans="1:5" x14ac:dyDescent="0.25">
      <c r="A3809" s="67"/>
      <c r="B3809" s="67"/>
      <c r="C3809" s="6"/>
      <c r="D3809" s="6"/>
      <c r="E3809" s="8"/>
    </row>
    <row r="3810" spans="1:5" x14ac:dyDescent="0.25">
      <c r="A3810" s="67"/>
      <c r="B3810" s="67"/>
      <c r="C3810" s="6"/>
      <c r="D3810" s="6"/>
      <c r="E3810" s="8"/>
    </row>
    <row r="3811" spans="1:5" x14ac:dyDescent="0.25">
      <c r="A3811" s="67"/>
      <c r="B3811" s="67"/>
      <c r="C3811" s="6"/>
      <c r="D3811" s="6"/>
      <c r="E3811" s="8"/>
    </row>
    <row r="3812" spans="1:5" x14ac:dyDescent="0.25">
      <c r="A3812" s="67"/>
      <c r="B3812" s="67"/>
      <c r="C3812" s="6"/>
      <c r="D3812" s="6"/>
      <c r="E3812" s="8"/>
    </row>
    <row r="3813" spans="1:5" x14ac:dyDescent="0.25">
      <c r="A3813" s="67"/>
      <c r="B3813" s="67"/>
      <c r="C3813" s="6"/>
      <c r="D3813" s="6"/>
      <c r="E3813" s="8"/>
    </row>
    <row r="3814" spans="1:5" x14ac:dyDescent="0.25">
      <c r="A3814" s="67"/>
      <c r="B3814" s="67"/>
      <c r="C3814" s="6"/>
      <c r="D3814" s="6"/>
      <c r="E3814" s="8"/>
    </row>
    <row r="3815" spans="1:5" x14ac:dyDescent="0.25">
      <c r="A3815" s="67"/>
      <c r="B3815" s="67"/>
      <c r="C3815" s="6"/>
      <c r="D3815" s="6"/>
      <c r="E3815" s="8"/>
    </row>
    <row r="3816" spans="1:5" x14ac:dyDescent="0.25">
      <c r="A3816" s="67"/>
      <c r="B3816" s="67"/>
      <c r="C3816" s="6"/>
      <c r="D3816" s="6"/>
      <c r="E3816" s="8"/>
    </row>
    <row r="3817" spans="1:5" x14ac:dyDescent="0.25">
      <c r="A3817" s="67"/>
      <c r="B3817" s="67"/>
      <c r="C3817" s="6"/>
      <c r="D3817" s="6"/>
      <c r="E3817" s="8"/>
    </row>
    <row r="3818" spans="1:5" x14ac:dyDescent="0.25">
      <c r="A3818" s="67"/>
      <c r="B3818" s="67"/>
      <c r="C3818" s="6"/>
      <c r="D3818" s="6"/>
      <c r="E3818" s="8"/>
    </row>
    <row r="3819" spans="1:5" x14ac:dyDescent="0.25">
      <c r="A3819" s="67"/>
      <c r="B3819" s="67"/>
      <c r="C3819" s="6"/>
      <c r="D3819" s="6"/>
      <c r="E3819" s="8"/>
    </row>
    <row r="3820" spans="1:5" x14ac:dyDescent="0.25">
      <c r="A3820" s="67"/>
      <c r="B3820" s="67"/>
      <c r="C3820" s="6"/>
      <c r="D3820" s="6"/>
      <c r="E3820" s="8"/>
    </row>
    <row r="3821" spans="1:5" x14ac:dyDescent="0.25">
      <c r="A3821" s="67"/>
      <c r="B3821" s="67"/>
      <c r="C3821" s="6"/>
      <c r="D3821" s="6"/>
      <c r="E3821" s="8"/>
    </row>
    <row r="3822" spans="1:5" x14ac:dyDescent="0.25">
      <c r="A3822" s="67"/>
      <c r="B3822" s="67"/>
      <c r="C3822" s="6"/>
      <c r="D3822" s="6"/>
      <c r="E3822" s="8"/>
    </row>
    <row r="3823" spans="1:5" x14ac:dyDescent="0.25">
      <c r="A3823" s="67"/>
      <c r="B3823" s="67"/>
      <c r="C3823" s="6"/>
      <c r="D3823" s="6"/>
      <c r="E3823" s="8"/>
    </row>
    <row r="3824" spans="1:5" x14ac:dyDescent="0.25">
      <c r="A3824" s="67"/>
      <c r="B3824" s="67"/>
      <c r="C3824" s="6"/>
      <c r="D3824" s="6"/>
      <c r="E3824" s="8"/>
    </row>
    <row r="3825" spans="1:5" x14ac:dyDescent="0.25">
      <c r="A3825" s="67"/>
      <c r="B3825" s="67"/>
      <c r="C3825" s="6"/>
      <c r="D3825" s="6"/>
      <c r="E3825" s="8"/>
    </row>
    <row r="3826" spans="1:5" x14ac:dyDescent="0.25">
      <c r="A3826" s="67"/>
      <c r="B3826" s="67"/>
      <c r="C3826" s="6"/>
      <c r="D3826" s="6"/>
      <c r="E3826" s="8"/>
    </row>
    <row r="3827" spans="1:5" x14ac:dyDescent="0.25">
      <c r="A3827" s="67"/>
      <c r="B3827" s="67"/>
      <c r="C3827" s="6"/>
      <c r="D3827" s="6"/>
      <c r="E3827" s="8"/>
    </row>
    <row r="3828" spans="1:5" x14ac:dyDescent="0.25">
      <c r="A3828" s="67"/>
      <c r="B3828" s="67"/>
      <c r="C3828" s="6"/>
      <c r="D3828" s="6"/>
      <c r="E3828" s="8"/>
    </row>
    <row r="3829" spans="1:5" x14ac:dyDescent="0.25">
      <c r="A3829" s="67"/>
      <c r="B3829" s="67"/>
      <c r="C3829" s="6"/>
      <c r="D3829" s="6"/>
      <c r="E3829" s="8"/>
    </row>
    <row r="3830" spans="1:5" x14ac:dyDescent="0.25">
      <c r="A3830" s="67"/>
      <c r="B3830" s="67"/>
      <c r="C3830" s="6"/>
      <c r="D3830" s="6"/>
      <c r="E3830" s="8"/>
    </row>
    <row r="3831" spans="1:5" x14ac:dyDescent="0.25">
      <c r="A3831" s="67"/>
      <c r="B3831" s="67"/>
      <c r="C3831" s="6"/>
      <c r="D3831" s="6"/>
      <c r="E3831" s="8"/>
    </row>
    <row r="3832" spans="1:5" x14ac:dyDescent="0.25">
      <c r="A3832" s="67"/>
      <c r="B3832" s="67"/>
      <c r="C3832" s="6"/>
      <c r="D3832" s="6"/>
      <c r="E3832" s="8"/>
    </row>
    <row r="3833" spans="1:5" x14ac:dyDescent="0.25">
      <c r="A3833" s="67"/>
      <c r="B3833" s="67"/>
      <c r="C3833" s="6"/>
      <c r="D3833" s="6"/>
      <c r="E3833" s="8"/>
    </row>
    <row r="3834" spans="1:5" x14ac:dyDescent="0.25">
      <c r="A3834" s="67"/>
      <c r="B3834" s="67"/>
      <c r="C3834" s="6"/>
      <c r="D3834" s="6"/>
      <c r="E3834" s="8"/>
    </row>
    <row r="3835" spans="1:5" x14ac:dyDescent="0.25">
      <c r="A3835" s="67"/>
      <c r="B3835" s="67"/>
      <c r="C3835" s="6"/>
      <c r="D3835" s="6"/>
      <c r="E3835" s="8"/>
    </row>
    <row r="3836" spans="1:5" x14ac:dyDescent="0.25">
      <c r="A3836" s="67"/>
      <c r="B3836" s="67"/>
      <c r="C3836" s="6"/>
      <c r="D3836" s="6"/>
      <c r="E3836" s="8"/>
    </row>
    <row r="3837" spans="1:5" x14ac:dyDescent="0.25">
      <c r="A3837" s="67"/>
      <c r="B3837" s="67"/>
      <c r="C3837" s="6"/>
      <c r="D3837" s="6"/>
      <c r="E3837" s="8"/>
    </row>
    <row r="3838" spans="1:5" x14ac:dyDescent="0.25">
      <c r="A3838" s="67"/>
      <c r="B3838" s="67"/>
      <c r="C3838" s="6"/>
      <c r="D3838" s="6"/>
      <c r="E3838" s="8"/>
    </row>
    <row r="3839" spans="1:5" x14ac:dyDescent="0.25">
      <c r="A3839" s="67"/>
      <c r="B3839" s="67"/>
      <c r="C3839" s="6"/>
      <c r="D3839" s="6"/>
      <c r="E3839" s="8"/>
    </row>
    <row r="3840" spans="1:5" x14ac:dyDescent="0.25">
      <c r="A3840" s="67"/>
      <c r="B3840" s="67"/>
      <c r="C3840" s="6"/>
      <c r="D3840" s="6"/>
      <c r="E3840" s="8"/>
    </row>
    <row r="3841" spans="1:5" x14ac:dyDescent="0.25">
      <c r="A3841" s="67"/>
      <c r="B3841" s="67"/>
      <c r="C3841" s="6"/>
      <c r="D3841" s="6"/>
      <c r="E3841" s="8"/>
    </row>
    <row r="3842" spans="1:5" x14ac:dyDescent="0.25">
      <c r="A3842" s="67"/>
      <c r="B3842" s="67"/>
      <c r="C3842" s="6"/>
      <c r="D3842" s="6"/>
      <c r="E3842" s="8"/>
    </row>
    <row r="3843" spans="1:5" x14ac:dyDescent="0.25">
      <c r="A3843" s="67"/>
      <c r="B3843" s="67"/>
      <c r="C3843" s="6"/>
      <c r="D3843" s="6"/>
      <c r="E3843" s="8"/>
    </row>
    <row r="3844" spans="1:5" x14ac:dyDescent="0.25">
      <c r="A3844" s="67"/>
      <c r="B3844" s="67"/>
      <c r="C3844" s="6"/>
      <c r="D3844" s="6"/>
      <c r="E3844" s="8"/>
    </row>
    <row r="3845" spans="1:5" x14ac:dyDescent="0.25">
      <c r="A3845" s="67"/>
      <c r="B3845" s="67"/>
      <c r="C3845" s="6"/>
      <c r="D3845" s="6"/>
      <c r="E3845" s="8"/>
    </row>
    <row r="3846" spans="1:5" x14ac:dyDescent="0.25">
      <c r="A3846" s="67"/>
      <c r="B3846" s="67"/>
      <c r="C3846" s="6"/>
      <c r="D3846" s="6"/>
      <c r="E3846" s="8"/>
    </row>
    <row r="3847" spans="1:5" x14ac:dyDescent="0.25">
      <c r="A3847" s="67"/>
      <c r="B3847" s="67"/>
      <c r="C3847" s="6"/>
      <c r="D3847" s="6"/>
      <c r="E3847" s="8"/>
    </row>
    <row r="3848" spans="1:5" x14ac:dyDescent="0.25">
      <c r="A3848" s="67"/>
      <c r="B3848" s="67"/>
      <c r="C3848" s="6"/>
      <c r="D3848" s="6"/>
      <c r="E3848" s="8"/>
    </row>
    <row r="3849" spans="1:5" x14ac:dyDescent="0.25">
      <c r="A3849" s="67"/>
      <c r="B3849" s="67"/>
      <c r="C3849" s="6"/>
      <c r="D3849" s="6"/>
      <c r="E3849" s="8"/>
    </row>
    <row r="3850" spans="1:5" x14ac:dyDescent="0.25">
      <c r="A3850" s="67"/>
      <c r="B3850" s="67"/>
      <c r="C3850" s="6"/>
      <c r="D3850" s="6"/>
      <c r="E3850" s="8"/>
    </row>
    <row r="3851" spans="1:5" x14ac:dyDescent="0.25">
      <c r="A3851" s="67"/>
      <c r="B3851" s="67"/>
      <c r="C3851" s="6"/>
      <c r="D3851" s="6"/>
      <c r="E3851" s="8"/>
    </row>
    <row r="3852" spans="1:5" x14ac:dyDescent="0.25">
      <c r="A3852" s="67"/>
      <c r="B3852" s="67"/>
      <c r="C3852" s="6"/>
      <c r="D3852" s="6"/>
      <c r="E3852" s="8"/>
    </row>
    <row r="3853" spans="1:5" x14ac:dyDescent="0.25">
      <c r="A3853" s="67"/>
      <c r="B3853" s="67"/>
      <c r="C3853" s="6"/>
      <c r="D3853" s="6"/>
      <c r="E3853" s="8"/>
    </row>
    <row r="3854" spans="1:5" x14ac:dyDescent="0.25">
      <c r="A3854" s="67"/>
      <c r="B3854" s="67"/>
      <c r="C3854" s="6"/>
      <c r="D3854" s="6"/>
      <c r="E3854" s="8"/>
    </row>
    <row r="3855" spans="1:5" x14ac:dyDescent="0.25">
      <c r="A3855" s="67"/>
      <c r="B3855" s="67"/>
      <c r="C3855" s="6"/>
      <c r="D3855" s="6"/>
      <c r="E3855" s="8"/>
    </row>
    <row r="3856" spans="1:5" x14ac:dyDescent="0.25">
      <c r="A3856" s="67"/>
      <c r="B3856" s="67"/>
      <c r="C3856" s="6"/>
      <c r="D3856" s="6"/>
      <c r="E3856" s="8"/>
    </row>
    <row r="3857" spans="1:5" x14ac:dyDescent="0.25">
      <c r="A3857" s="67"/>
      <c r="B3857" s="67"/>
      <c r="C3857" s="6"/>
      <c r="D3857" s="6"/>
      <c r="E3857" s="8"/>
    </row>
    <row r="3858" spans="1:5" x14ac:dyDescent="0.25">
      <c r="A3858" s="67"/>
      <c r="B3858" s="67"/>
      <c r="C3858" s="6"/>
      <c r="D3858" s="6"/>
      <c r="E3858" s="8"/>
    </row>
    <row r="3859" spans="1:5" x14ac:dyDescent="0.25">
      <c r="A3859" s="67"/>
      <c r="B3859" s="67"/>
      <c r="C3859" s="6"/>
      <c r="D3859" s="6"/>
      <c r="E3859" s="8"/>
    </row>
    <row r="3860" spans="1:5" x14ac:dyDescent="0.25">
      <c r="A3860" s="67"/>
      <c r="B3860" s="67"/>
      <c r="C3860" s="6"/>
      <c r="D3860" s="6"/>
      <c r="E3860" s="8"/>
    </row>
    <row r="3861" spans="1:5" x14ac:dyDescent="0.25">
      <c r="A3861" s="67"/>
      <c r="B3861" s="67"/>
      <c r="C3861" s="6"/>
      <c r="D3861" s="6"/>
      <c r="E3861" s="8"/>
    </row>
    <row r="3862" spans="1:5" x14ac:dyDescent="0.25">
      <c r="A3862" s="67"/>
      <c r="B3862" s="67"/>
      <c r="C3862" s="6"/>
      <c r="D3862" s="6"/>
      <c r="E3862" s="8"/>
    </row>
    <row r="3863" spans="1:5" x14ac:dyDescent="0.25">
      <c r="A3863" s="67"/>
      <c r="B3863" s="67"/>
      <c r="C3863" s="6"/>
      <c r="D3863" s="6"/>
      <c r="E3863" s="8"/>
    </row>
    <row r="3864" spans="1:5" x14ac:dyDescent="0.25">
      <c r="A3864" s="67"/>
      <c r="B3864" s="67"/>
      <c r="C3864" s="6"/>
      <c r="D3864" s="6"/>
      <c r="E3864" s="8"/>
    </row>
    <row r="3865" spans="1:5" x14ac:dyDescent="0.25">
      <c r="A3865" s="67"/>
      <c r="B3865" s="67"/>
      <c r="C3865" s="6"/>
      <c r="D3865" s="6"/>
      <c r="E3865" s="8"/>
    </row>
    <row r="3866" spans="1:5" x14ac:dyDescent="0.25">
      <c r="A3866" s="67"/>
      <c r="B3866" s="67"/>
      <c r="C3866" s="6"/>
      <c r="D3866" s="6"/>
      <c r="E3866" s="8"/>
    </row>
    <row r="3867" spans="1:5" x14ac:dyDescent="0.25">
      <c r="A3867" s="67"/>
      <c r="B3867" s="67"/>
      <c r="C3867" s="6"/>
      <c r="D3867" s="6"/>
      <c r="E3867" s="8"/>
    </row>
    <row r="3868" spans="1:5" x14ac:dyDescent="0.25">
      <c r="A3868" s="67"/>
      <c r="B3868" s="67"/>
      <c r="C3868" s="6"/>
      <c r="D3868" s="6"/>
      <c r="E3868" s="8"/>
    </row>
    <row r="3869" spans="1:5" x14ac:dyDescent="0.25">
      <c r="A3869" s="67"/>
      <c r="B3869" s="67"/>
      <c r="C3869" s="6"/>
      <c r="D3869" s="6"/>
      <c r="E3869" s="8"/>
    </row>
    <row r="3870" spans="1:5" x14ac:dyDescent="0.25">
      <c r="A3870" s="67"/>
      <c r="B3870" s="67"/>
      <c r="C3870" s="6"/>
      <c r="D3870" s="6"/>
      <c r="E3870" s="8"/>
    </row>
    <row r="3871" spans="1:5" x14ac:dyDescent="0.25">
      <c r="A3871" s="67"/>
      <c r="B3871" s="67"/>
      <c r="C3871" s="6"/>
      <c r="D3871" s="6"/>
      <c r="E3871" s="8"/>
    </row>
    <row r="3872" spans="1:5" x14ac:dyDescent="0.25">
      <c r="A3872" s="67"/>
      <c r="B3872" s="67"/>
      <c r="C3872" s="6"/>
      <c r="D3872" s="6"/>
      <c r="E3872" s="8"/>
    </row>
    <row r="3873" spans="1:5" x14ac:dyDescent="0.25">
      <c r="A3873" s="67"/>
      <c r="B3873" s="67"/>
      <c r="C3873" s="6"/>
      <c r="D3873" s="6"/>
      <c r="E3873" s="8"/>
    </row>
    <row r="3874" spans="1:5" x14ac:dyDescent="0.25">
      <c r="A3874" s="67"/>
      <c r="B3874" s="67"/>
      <c r="C3874" s="6"/>
      <c r="D3874" s="6"/>
      <c r="E3874" s="8"/>
    </row>
    <row r="3875" spans="1:5" x14ac:dyDescent="0.25">
      <c r="A3875" s="67"/>
      <c r="B3875" s="67"/>
      <c r="C3875" s="6"/>
      <c r="D3875" s="6"/>
      <c r="E3875" s="8"/>
    </row>
    <row r="3876" spans="1:5" x14ac:dyDescent="0.25">
      <c r="A3876" s="67"/>
      <c r="B3876" s="67"/>
      <c r="C3876" s="6"/>
      <c r="D3876" s="6"/>
      <c r="E3876" s="8"/>
    </row>
    <row r="3877" spans="1:5" x14ac:dyDescent="0.25">
      <c r="A3877" s="67"/>
      <c r="B3877" s="67"/>
      <c r="C3877" s="6"/>
      <c r="D3877" s="6"/>
      <c r="E3877" s="8"/>
    </row>
    <row r="3878" spans="1:5" x14ac:dyDescent="0.25">
      <c r="A3878" s="67"/>
      <c r="B3878" s="67"/>
      <c r="C3878" s="6"/>
      <c r="D3878" s="6"/>
      <c r="E3878" s="8"/>
    </row>
    <row r="3879" spans="1:5" x14ac:dyDescent="0.25">
      <c r="A3879" s="67"/>
      <c r="B3879" s="67"/>
      <c r="C3879" s="6"/>
      <c r="D3879" s="6"/>
      <c r="E3879" s="8"/>
    </row>
    <row r="3880" spans="1:5" x14ac:dyDescent="0.25">
      <c r="A3880" s="67"/>
      <c r="B3880" s="67"/>
      <c r="C3880" s="6"/>
      <c r="D3880" s="6"/>
      <c r="E3880" s="8"/>
    </row>
    <row r="3881" spans="1:5" x14ac:dyDescent="0.25">
      <c r="A3881" s="67"/>
      <c r="B3881" s="67"/>
      <c r="C3881" s="6"/>
      <c r="D3881" s="6"/>
      <c r="E3881" s="8"/>
    </row>
    <row r="3882" spans="1:5" x14ac:dyDescent="0.25">
      <c r="A3882" s="67"/>
      <c r="B3882" s="67"/>
      <c r="C3882" s="6"/>
      <c r="D3882" s="6"/>
      <c r="E3882" s="8"/>
    </row>
    <row r="3883" spans="1:5" x14ac:dyDescent="0.25">
      <c r="A3883" s="67"/>
      <c r="B3883" s="67"/>
      <c r="C3883" s="6"/>
      <c r="D3883" s="6"/>
      <c r="E3883" s="8"/>
    </row>
    <row r="3884" spans="1:5" x14ac:dyDescent="0.25">
      <c r="A3884" s="67"/>
      <c r="B3884" s="67"/>
      <c r="C3884" s="6"/>
      <c r="D3884" s="6"/>
      <c r="E3884" s="8"/>
    </row>
    <row r="3885" spans="1:5" x14ac:dyDescent="0.25">
      <c r="A3885" s="67"/>
      <c r="B3885" s="67"/>
      <c r="C3885" s="6"/>
      <c r="D3885" s="6"/>
      <c r="E3885" s="8"/>
    </row>
    <row r="3886" spans="1:5" x14ac:dyDescent="0.25">
      <c r="A3886" s="67"/>
      <c r="B3886" s="67"/>
      <c r="C3886" s="6"/>
      <c r="D3886" s="6"/>
      <c r="E3886" s="8"/>
    </row>
    <row r="3887" spans="1:5" x14ac:dyDescent="0.25">
      <c r="A3887" s="67"/>
      <c r="B3887" s="67"/>
      <c r="C3887" s="6"/>
      <c r="D3887" s="6"/>
      <c r="E3887" s="8"/>
    </row>
    <row r="3888" spans="1:5" x14ac:dyDescent="0.25">
      <c r="A3888" s="67"/>
      <c r="B3888" s="67"/>
      <c r="C3888" s="6"/>
      <c r="D3888" s="6"/>
      <c r="E3888" s="8"/>
    </row>
    <row r="3889" spans="1:5" x14ac:dyDescent="0.25">
      <c r="A3889" s="67"/>
      <c r="B3889" s="67"/>
      <c r="C3889" s="6"/>
      <c r="D3889" s="6"/>
      <c r="E3889" s="8"/>
    </row>
    <row r="3890" spans="1:5" x14ac:dyDescent="0.25">
      <c r="A3890" s="67"/>
      <c r="B3890" s="67"/>
      <c r="C3890" s="6"/>
      <c r="D3890" s="6"/>
      <c r="E3890" s="8"/>
    </row>
    <row r="3891" spans="1:5" x14ac:dyDescent="0.25">
      <c r="A3891" s="67"/>
      <c r="B3891" s="67"/>
      <c r="C3891" s="6"/>
      <c r="D3891" s="6"/>
      <c r="E3891" s="8"/>
    </row>
    <row r="3892" spans="1:5" x14ac:dyDescent="0.25">
      <c r="A3892" s="67"/>
      <c r="B3892" s="67"/>
      <c r="C3892" s="6"/>
      <c r="D3892" s="6"/>
      <c r="E3892" s="8"/>
    </row>
    <row r="3893" spans="1:5" x14ac:dyDescent="0.25">
      <c r="A3893" s="67"/>
      <c r="B3893" s="67"/>
      <c r="C3893" s="6"/>
      <c r="D3893" s="6"/>
      <c r="E3893" s="8"/>
    </row>
    <row r="3894" spans="1:5" x14ac:dyDescent="0.25">
      <c r="A3894" s="67"/>
      <c r="B3894" s="67"/>
      <c r="C3894" s="6"/>
      <c r="D3894" s="6"/>
      <c r="E3894" s="8"/>
    </row>
    <row r="3895" spans="1:5" x14ac:dyDescent="0.25">
      <c r="A3895" s="67"/>
      <c r="B3895" s="67"/>
      <c r="C3895" s="6"/>
      <c r="D3895" s="6"/>
      <c r="E3895" s="8"/>
    </row>
    <row r="3896" spans="1:5" x14ac:dyDescent="0.25">
      <c r="A3896" s="67"/>
      <c r="B3896" s="67"/>
      <c r="C3896" s="6"/>
      <c r="D3896" s="6"/>
      <c r="E3896" s="8"/>
    </row>
    <row r="3897" spans="1:5" x14ac:dyDescent="0.25">
      <c r="A3897" s="67"/>
      <c r="B3897" s="67"/>
      <c r="C3897" s="6"/>
      <c r="D3897" s="6"/>
      <c r="E3897" s="8"/>
    </row>
    <row r="3898" spans="1:5" x14ac:dyDescent="0.25">
      <c r="A3898" s="67"/>
      <c r="B3898" s="67"/>
      <c r="C3898" s="6"/>
      <c r="D3898" s="6"/>
      <c r="E3898" s="8"/>
    </row>
    <row r="3899" spans="1:5" x14ac:dyDescent="0.25">
      <c r="A3899" s="67"/>
      <c r="B3899" s="67"/>
      <c r="C3899" s="6"/>
      <c r="D3899" s="6"/>
      <c r="E3899" s="8"/>
    </row>
    <row r="3900" spans="1:5" x14ac:dyDescent="0.25">
      <c r="A3900" s="67"/>
      <c r="B3900" s="67"/>
      <c r="C3900" s="6"/>
      <c r="D3900" s="6"/>
      <c r="E3900" s="8"/>
    </row>
    <row r="3901" spans="1:5" x14ac:dyDescent="0.25">
      <c r="A3901" s="67"/>
      <c r="B3901" s="67"/>
      <c r="C3901" s="6"/>
      <c r="D3901" s="6"/>
      <c r="E3901" s="8"/>
    </row>
    <row r="3902" spans="1:5" x14ac:dyDescent="0.25">
      <c r="A3902" s="67"/>
      <c r="B3902" s="67"/>
      <c r="C3902" s="6"/>
      <c r="D3902" s="6"/>
      <c r="E3902" s="8"/>
    </row>
    <row r="3903" spans="1:5" x14ac:dyDescent="0.25">
      <c r="A3903" s="67"/>
      <c r="B3903" s="67"/>
      <c r="C3903" s="6"/>
      <c r="D3903" s="6"/>
      <c r="E3903" s="8"/>
    </row>
    <row r="3904" spans="1:5" x14ac:dyDescent="0.25">
      <c r="A3904" s="67"/>
      <c r="B3904" s="67"/>
      <c r="C3904" s="6"/>
      <c r="D3904" s="6"/>
      <c r="E3904" s="8"/>
    </row>
    <row r="3905" spans="1:5" x14ac:dyDescent="0.25">
      <c r="A3905" s="67"/>
      <c r="B3905" s="67"/>
      <c r="C3905" s="6"/>
      <c r="D3905" s="6"/>
      <c r="E3905" s="8"/>
    </row>
    <row r="3906" spans="1:5" x14ac:dyDescent="0.25">
      <c r="A3906" s="67"/>
      <c r="B3906" s="67"/>
      <c r="C3906" s="6"/>
      <c r="D3906" s="6"/>
      <c r="E3906" s="8"/>
    </row>
    <row r="3907" spans="1:5" x14ac:dyDescent="0.25">
      <c r="A3907" s="67"/>
      <c r="B3907" s="67"/>
      <c r="C3907" s="6"/>
      <c r="D3907" s="6"/>
      <c r="E3907" s="8"/>
    </row>
    <row r="3908" spans="1:5" x14ac:dyDescent="0.25">
      <c r="A3908" s="67"/>
      <c r="B3908" s="67"/>
      <c r="C3908" s="6"/>
      <c r="D3908" s="6"/>
      <c r="E3908" s="8"/>
    </row>
    <row r="3909" spans="1:5" x14ac:dyDescent="0.25">
      <c r="A3909" s="67"/>
      <c r="B3909" s="67"/>
      <c r="C3909" s="6"/>
      <c r="D3909" s="6"/>
      <c r="E3909" s="8"/>
    </row>
    <row r="3910" spans="1:5" x14ac:dyDescent="0.25">
      <c r="A3910" s="67"/>
      <c r="B3910" s="67"/>
      <c r="C3910" s="6"/>
      <c r="D3910" s="6"/>
      <c r="E3910" s="8"/>
    </row>
    <row r="3911" spans="1:5" x14ac:dyDescent="0.25">
      <c r="A3911" s="67"/>
      <c r="B3911" s="67"/>
      <c r="C3911" s="6"/>
      <c r="D3911" s="6"/>
      <c r="E3911" s="8"/>
    </row>
    <row r="3912" spans="1:5" x14ac:dyDescent="0.25">
      <c r="A3912" s="67"/>
      <c r="B3912" s="67"/>
      <c r="C3912" s="6"/>
      <c r="D3912" s="6"/>
      <c r="E3912" s="8"/>
    </row>
    <row r="3913" spans="1:5" x14ac:dyDescent="0.25">
      <c r="A3913" s="67"/>
      <c r="B3913" s="67"/>
      <c r="C3913" s="6"/>
      <c r="D3913" s="6"/>
      <c r="E3913" s="8"/>
    </row>
    <row r="3914" spans="1:5" x14ac:dyDescent="0.25">
      <c r="A3914" s="67"/>
      <c r="B3914" s="67"/>
      <c r="C3914" s="6"/>
      <c r="D3914" s="6"/>
      <c r="E3914" s="8"/>
    </row>
    <row r="3915" spans="1:5" x14ac:dyDescent="0.25">
      <c r="A3915" s="67"/>
      <c r="B3915" s="67"/>
      <c r="C3915" s="6"/>
      <c r="D3915" s="6"/>
      <c r="E3915" s="8"/>
    </row>
    <row r="3916" spans="1:5" x14ac:dyDescent="0.25">
      <c r="A3916" s="67"/>
      <c r="B3916" s="67"/>
      <c r="C3916" s="6"/>
      <c r="D3916" s="6"/>
      <c r="E3916" s="8"/>
    </row>
    <row r="3917" spans="1:5" x14ac:dyDescent="0.25">
      <c r="A3917" s="67"/>
      <c r="B3917" s="67"/>
      <c r="C3917" s="6"/>
      <c r="D3917" s="6"/>
      <c r="E3917" s="8"/>
    </row>
    <row r="3918" spans="1:5" x14ac:dyDescent="0.25">
      <c r="A3918" s="67"/>
      <c r="B3918" s="67"/>
      <c r="C3918" s="6"/>
      <c r="D3918" s="6"/>
      <c r="E3918" s="8"/>
    </row>
    <row r="3919" spans="1:5" x14ac:dyDescent="0.25">
      <c r="A3919" s="67"/>
      <c r="B3919" s="67"/>
      <c r="C3919" s="6"/>
      <c r="D3919" s="6"/>
      <c r="E3919" s="8"/>
    </row>
    <row r="3920" spans="1:5" x14ac:dyDescent="0.25">
      <c r="A3920" s="67"/>
      <c r="B3920" s="67"/>
      <c r="C3920" s="6"/>
      <c r="D3920" s="6"/>
      <c r="E3920" s="8"/>
    </row>
    <row r="3921" spans="1:5" x14ac:dyDescent="0.25">
      <c r="A3921" s="67"/>
      <c r="B3921" s="67"/>
      <c r="C3921" s="6"/>
      <c r="D3921" s="6"/>
      <c r="E3921" s="8"/>
    </row>
    <row r="3922" spans="1:5" x14ac:dyDescent="0.25">
      <c r="A3922" s="67"/>
      <c r="B3922" s="67"/>
      <c r="C3922" s="6"/>
      <c r="D3922" s="6"/>
      <c r="E3922" s="8"/>
    </row>
    <row r="3923" spans="1:5" x14ac:dyDescent="0.25">
      <c r="A3923" s="67"/>
      <c r="B3923" s="67"/>
      <c r="C3923" s="6"/>
      <c r="D3923" s="6"/>
      <c r="E3923" s="8"/>
    </row>
    <row r="3924" spans="1:5" x14ac:dyDescent="0.25">
      <c r="A3924" s="67"/>
      <c r="B3924" s="67"/>
      <c r="C3924" s="6"/>
      <c r="D3924" s="6"/>
      <c r="E3924" s="8"/>
    </row>
    <row r="3925" spans="1:5" x14ac:dyDescent="0.25">
      <c r="A3925" s="67"/>
      <c r="B3925" s="67"/>
      <c r="C3925" s="6"/>
      <c r="D3925" s="6"/>
      <c r="E3925" s="8"/>
    </row>
    <row r="3926" spans="1:5" x14ac:dyDescent="0.25">
      <c r="A3926" s="67"/>
      <c r="B3926" s="67"/>
      <c r="C3926" s="6"/>
      <c r="D3926" s="6"/>
      <c r="E3926" s="8"/>
    </row>
    <row r="3927" spans="1:5" x14ac:dyDescent="0.25">
      <c r="A3927" s="67"/>
      <c r="B3927" s="67"/>
      <c r="C3927" s="6"/>
      <c r="D3927" s="6"/>
      <c r="E3927" s="8"/>
    </row>
    <row r="3928" spans="1:5" x14ac:dyDescent="0.25">
      <c r="A3928" s="67"/>
      <c r="B3928" s="67"/>
      <c r="C3928" s="6"/>
      <c r="D3928" s="6"/>
      <c r="E3928" s="8"/>
    </row>
    <row r="3929" spans="1:5" x14ac:dyDescent="0.25">
      <c r="A3929" s="67"/>
      <c r="B3929" s="67"/>
      <c r="C3929" s="6"/>
      <c r="D3929" s="6"/>
      <c r="E3929" s="8"/>
    </row>
    <row r="3930" spans="1:5" x14ac:dyDescent="0.25">
      <c r="A3930" s="67"/>
      <c r="B3930" s="67"/>
      <c r="C3930" s="6"/>
      <c r="D3930" s="6"/>
      <c r="E3930" s="8"/>
    </row>
    <row r="3931" spans="1:5" x14ac:dyDescent="0.25">
      <c r="A3931" s="67"/>
      <c r="B3931" s="67"/>
      <c r="C3931" s="6"/>
      <c r="D3931" s="6"/>
      <c r="E3931" s="8"/>
    </row>
    <row r="3932" spans="1:5" x14ac:dyDescent="0.25">
      <c r="A3932" s="67"/>
      <c r="B3932" s="67"/>
      <c r="C3932" s="6"/>
      <c r="D3932" s="6"/>
      <c r="E3932" s="8"/>
    </row>
    <row r="3933" spans="1:5" x14ac:dyDescent="0.25">
      <c r="A3933" s="67"/>
      <c r="B3933" s="67"/>
      <c r="C3933" s="6"/>
      <c r="D3933" s="6"/>
      <c r="E3933" s="8"/>
    </row>
    <row r="3934" spans="1:5" x14ac:dyDescent="0.25">
      <c r="A3934" s="67"/>
      <c r="B3934" s="67"/>
      <c r="C3934" s="6"/>
      <c r="D3934" s="6"/>
      <c r="E3934" s="8"/>
    </row>
    <row r="3935" spans="1:5" x14ac:dyDescent="0.25">
      <c r="A3935" s="67"/>
      <c r="B3935" s="67"/>
      <c r="C3935" s="6"/>
      <c r="D3935" s="6"/>
      <c r="E3935" s="8"/>
    </row>
    <row r="3936" spans="1:5" x14ac:dyDescent="0.25">
      <c r="A3936" s="67"/>
      <c r="B3936" s="67"/>
      <c r="C3936" s="6"/>
      <c r="D3936" s="6"/>
      <c r="E3936" s="8"/>
    </row>
    <row r="3937" spans="1:5" x14ac:dyDescent="0.25">
      <c r="A3937" s="67"/>
      <c r="B3937" s="67"/>
      <c r="C3937" s="6"/>
      <c r="D3937" s="6"/>
      <c r="E3937" s="8"/>
    </row>
    <row r="3938" spans="1:5" x14ac:dyDescent="0.25">
      <c r="A3938" s="67"/>
      <c r="B3938" s="67"/>
      <c r="C3938" s="6"/>
      <c r="D3938" s="6"/>
      <c r="E3938" s="8"/>
    </row>
    <row r="3939" spans="1:5" x14ac:dyDescent="0.25">
      <c r="A3939" s="67"/>
      <c r="B3939" s="67"/>
      <c r="C3939" s="6"/>
      <c r="D3939" s="6"/>
      <c r="E3939" s="8"/>
    </row>
    <row r="3940" spans="1:5" x14ac:dyDescent="0.25">
      <c r="A3940" s="67"/>
      <c r="B3940" s="67"/>
      <c r="C3940" s="6"/>
      <c r="D3940" s="6"/>
      <c r="E3940" s="8"/>
    </row>
    <row r="3941" spans="1:5" x14ac:dyDescent="0.25">
      <c r="A3941" s="67"/>
      <c r="B3941" s="67"/>
      <c r="C3941" s="6"/>
      <c r="D3941" s="6"/>
      <c r="E3941" s="8"/>
    </row>
    <row r="3942" spans="1:5" x14ac:dyDescent="0.25">
      <c r="A3942" s="67"/>
      <c r="B3942" s="67"/>
      <c r="C3942" s="6"/>
      <c r="D3942" s="6"/>
      <c r="E3942" s="8"/>
    </row>
    <row r="3943" spans="1:5" x14ac:dyDescent="0.25">
      <c r="A3943" s="67"/>
      <c r="B3943" s="67"/>
      <c r="C3943" s="6"/>
      <c r="D3943" s="6"/>
      <c r="E3943" s="8"/>
    </row>
    <row r="3944" spans="1:5" x14ac:dyDescent="0.25">
      <c r="A3944" s="67"/>
      <c r="B3944" s="67"/>
      <c r="C3944" s="6"/>
      <c r="D3944" s="6"/>
      <c r="E3944" s="8"/>
    </row>
    <row r="3945" spans="1:5" x14ac:dyDescent="0.25">
      <c r="A3945" s="67"/>
      <c r="B3945" s="67"/>
      <c r="C3945" s="6"/>
      <c r="D3945" s="6"/>
      <c r="E3945" s="8"/>
    </row>
    <row r="3946" spans="1:5" x14ac:dyDescent="0.25">
      <c r="A3946" s="67"/>
      <c r="B3946" s="67"/>
      <c r="C3946" s="6"/>
      <c r="D3946" s="6"/>
      <c r="E3946" s="8"/>
    </row>
    <row r="3947" spans="1:5" x14ac:dyDescent="0.25">
      <c r="A3947" s="67"/>
      <c r="B3947" s="67"/>
      <c r="C3947" s="6"/>
      <c r="D3947" s="6"/>
      <c r="E3947" s="8"/>
    </row>
    <row r="3948" spans="1:5" x14ac:dyDescent="0.25">
      <c r="A3948" s="67"/>
      <c r="B3948" s="67"/>
      <c r="C3948" s="6"/>
      <c r="D3948" s="6"/>
      <c r="E3948" s="8"/>
    </row>
    <row r="3949" spans="1:5" x14ac:dyDescent="0.25">
      <c r="A3949" s="67"/>
      <c r="B3949" s="67"/>
      <c r="C3949" s="6"/>
      <c r="D3949" s="6"/>
      <c r="E3949" s="8"/>
    </row>
    <row r="3950" spans="1:5" x14ac:dyDescent="0.25">
      <c r="A3950" s="67"/>
      <c r="B3950" s="67"/>
      <c r="C3950" s="6"/>
      <c r="D3950" s="6"/>
      <c r="E3950" s="8"/>
    </row>
    <row r="3951" spans="1:5" x14ac:dyDescent="0.25">
      <c r="A3951" s="67"/>
      <c r="B3951" s="67"/>
      <c r="C3951" s="6"/>
      <c r="D3951" s="6"/>
      <c r="E3951" s="8"/>
    </row>
    <row r="3952" spans="1:5" x14ac:dyDescent="0.25">
      <c r="A3952" s="67"/>
      <c r="B3952" s="67"/>
      <c r="C3952" s="6"/>
      <c r="D3952" s="6"/>
      <c r="E3952" s="8"/>
    </row>
    <row r="3953" spans="1:5" x14ac:dyDescent="0.25">
      <c r="A3953" s="67"/>
      <c r="B3953" s="67"/>
      <c r="C3953" s="6"/>
      <c r="D3953" s="6"/>
      <c r="E3953" s="8"/>
    </row>
    <row r="3954" spans="1:5" x14ac:dyDescent="0.25">
      <c r="A3954" s="67"/>
      <c r="B3954" s="67"/>
      <c r="C3954" s="6"/>
      <c r="D3954" s="6"/>
      <c r="E3954" s="8"/>
    </row>
    <row r="3955" spans="1:5" x14ac:dyDescent="0.25">
      <c r="A3955" s="67"/>
      <c r="B3955" s="67"/>
      <c r="C3955" s="6"/>
      <c r="D3955" s="6"/>
      <c r="E3955" s="8"/>
    </row>
    <row r="3956" spans="1:5" x14ac:dyDescent="0.25">
      <c r="A3956" s="67"/>
      <c r="B3956" s="67"/>
      <c r="C3956" s="6"/>
      <c r="D3956" s="6"/>
      <c r="E3956" s="8"/>
    </row>
    <row r="3957" spans="1:5" x14ac:dyDescent="0.25">
      <c r="A3957" s="67"/>
      <c r="B3957" s="67"/>
      <c r="C3957" s="6"/>
      <c r="D3957" s="6"/>
      <c r="E3957" s="8"/>
    </row>
    <row r="3958" spans="1:5" x14ac:dyDescent="0.25">
      <c r="A3958" s="67"/>
      <c r="B3958" s="67"/>
      <c r="C3958" s="6"/>
      <c r="D3958" s="6"/>
      <c r="E3958" s="8"/>
    </row>
    <row r="3959" spans="1:5" x14ac:dyDescent="0.25">
      <c r="A3959" s="67"/>
      <c r="B3959" s="67"/>
      <c r="C3959" s="6"/>
      <c r="D3959" s="6"/>
      <c r="E3959" s="8"/>
    </row>
    <row r="3960" spans="1:5" x14ac:dyDescent="0.25">
      <c r="A3960" s="67"/>
      <c r="B3960" s="67"/>
      <c r="C3960" s="6"/>
      <c r="D3960" s="6"/>
      <c r="E3960" s="8"/>
    </row>
    <row r="3961" spans="1:5" x14ac:dyDescent="0.25">
      <c r="A3961" s="67"/>
      <c r="B3961" s="67"/>
      <c r="C3961" s="6"/>
      <c r="D3961" s="6"/>
      <c r="E3961" s="8"/>
    </row>
    <row r="3962" spans="1:5" x14ac:dyDescent="0.25">
      <c r="A3962" s="67"/>
      <c r="B3962" s="67"/>
      <c r="C3962" s="6"/>
      <c r="D3962" s="6"/>
      <c r="E3962" s="8"/>
    </row>
    <row r="3963" spans="1:5" x14ac:dyDescent="0.25">
      <c r="A3963" s="67"/>
      <c r="B3963" s="67"/>
      <c r="C3963" s="6"/>
      <c r="D3963" s="6"/>
      <c r="E3963" s="8"/>
    </row>
    <row r="3964" spans="1:5" x14ac:dyDescent="0.25">
      <c r="A3964" s="67"/>
      <c r="B3964" s="67"/>
      <c r="C3964" s="6"/>
      <c r="D3964" s="6"/>
      <c r="E3964" s="8"/>
    </row>
    <row r="3965" spans="1:5" x14ac:dyDescent="0.25">
      <c r="A3965" s="67"/>
      <c r="B3965" s="67"/>
      <c r="C3965" s="6"/>
      <c r="D3965" s="6"/>
      <c r="E3965" s="8"/>
    </row>
    <row r="3966" spans="1:5" x14ac:dyDescent="0.25">
      <c r="A3966" s="67"/>
      <c r="B3966" s="67"/>
      <c r="C3966" s="6"/>
      <c r="D3966" s="6"/>
      <c r="E3966" s="8"/>
    </row>
    <row r="3967" spans="1:5" x14ac:dyDescent="0.25">
      <c r="A3967" s="67"/>
      <c r="B3967" s="67"/>
      <c r="C3967" s="6"/>
      <c r="D3967" s="6"/>
      <c r="E3967" s="8"/>
    </row>
    <row r="3968" spans="1:5" x14ac:dyDescent="0.25">
      <c r="A3968" s="67"/>
      <c r="B3968" s="67"/>
      <c r="C3968" s="6"/>
      <c r="D3968" s="6"/>
      <c r="E3968" s="8"/>
    </row>
    <row r="3969" spans="1:5" x14ac:dyDescent="0.25">
      <c r="A3969" s="67"/>
      <c r="B3969" s="67"/>
      <c r="C3969" s="6"/>
      <c r="D3969" s="6"/>
      <c r="E3969" s="8"/>
    </row>
    <row r="3970" spans="1:5" x14ac:dyDescent="0.25">
      <c r="A3970" s="67"/>
      <c r="B3970" s="67"/>
      <c r="C3970" s="6"/>
      <c r="D3970" s="6"/>
      <c r="E3970" s="8"/>
    </row>
    <row r="3971" spans="1:5" x14ac:dyDescent="0.25">
      <c r="A3971" s="67"/>
      <c r="B3971" s="67"/>
      <c r="C3971" s="6"/>
      <c r="D3971" s="6"/>
      <c r="E3971" s="8"/>
    </row>
    <row r="3972" spans="1:5" x14ac:dyDescent="0.25">
      <c r="A3972" s="67"/>
      <c r="B3972" s="67"/>
      <c r="C3972" s="6"/>
      <c r="D3972" s="6"/>
      <c r="E3972" s="8"/>
    </row>
    <row r="3973" spans="1:5" x14ac:dyDescent="0.25">
      <c r="A3973" s="67"/>
      <c r="B3973" s="67"/>
      <c r="C3973" s="6"/>
      <c r="D3973" s="6"/>
      <c r="E3973" s="8"/>
    </row>
    <row r="3974" spans="1:5" x14ac:dyDescent="0.25">
      <c r="A3974" s="67"/>
      <c r="B3974" s="67"/>
      <c r="C3974" s="6"/>
      <c r="D3974" s="6"/>
      <c r="E3974" s="8"/>
    </row>
    <row r="3975" spans="1:5" x14ac:dyDescent="0.25">
      <c r="A3975" s="67"/>
      <c r="B3975" s="67"/>
      <c r="C3975" s="6"/>
      <c r="D3975" s="6"/>
      <c r="E3975" s="8"/>
    </row>
    <row r="3976" spans="1:5" x14ac:dyDescent="0.25">
      <c r="A3976" s="67"/>
      <c r="B3976" s="67"/>
      <c r="C3976" s="6"/>
      <c r="D3976" s="6"/>
      <c r="E3976" s="8"/>
    </row>
    <row r="3977" spans="1:5" x14ac:dyDescent="0.25">
      <c r="A3977" s="67"/>
      <c r="B3977" s="67"/>
      <c r="C3977" s="6"/>
      <c r="D3977" s="6"/>
      <c r="E3977" s="8"/>
    </row>
    <row r="3978" spans="1:5" x14ac:dyDescent="0.25">
      <c r="A3978" s="67"/>
      <c r="B3978" s="67"/>
      <c r="C3978" s="6"/>
      <c r="D3978" s="6"/>
      <c r="E3978" s="8"/>
    </row>
    <row r="3979" spans="1:5" x14ac:dyDescent="0.25">
      <c r="A3979" s="67"/>
      <c r="B3979" s="67"/>
      <c r="C3979" s="6"/>
      <c r="D3979" s="6"/>
      <c r="E3979" s="8"/>
    </row>
    <row r="3980" spans="1:5" x14ac:dyDescent="0.25">
      <c r="A3980" s="67"/>
      <c r="B3980" s="67"/>
      <c r="C3980" s="6"/>
      <c r="D3980" s="6"/>
      <c r="E3980" s="8"/>
    </row>
    <row r="3981" spans="1:5" x14ac:dyDescent="0.25">
      <c r="A3981" s="67"/>
      <c r="B3981" s="67"/>
      <c r="C3981" s="6"/>
      <c r="D3981" s="6"/>
      <c r="E3981" s="8"/>
    </row>
    <row r="3982" spans="1:5" x14ac:dyDescent="0.25">
      <c r="A3982" s="67"/>
      <c r="B3982" s="67"/>
      <c r="C3982" s="6"/>
      <c r="D3982" s="6"/>
      <c r="E3982" s="8"/>
    </row>
    <row r="3983" spans="1:5" x14ac:dyDescent="0.25">
      <c r="A3983" s="67"/>
      <c r="B3983" s="67"/>
      <c r="C3983" s="6"/>
      <c r="D3983" s="6"/>
      <c r="E3983" s="8"/>
    </row>
    <row r="3984" spans="1:5" x14ac:dyDescent="0.25">
      <c r="A3984" s="67"/>
      <c r="B3984" s="67"/>
      <c r="C3984" s="6"/>
      <c r="D3984" s="6"/>
      <c r="E3984" s="8"/>
    </row>
    <row r="3985" spans="1:5" x14ac:dyDescent="0.25">
      <c r="A3985" s="67"/>
      <c r="B3985" s="67"/>
      <c r="C3985" s="6"/>
      <c r="D3985" s="6"/>
      <c r="E3985" s="8"/>
    </row>
    <row r="3986" spans="1:5" x14ac:dyDescent="0.25">
      <c r="A3986" s="67"/>
      <c r="B3986" s="67"/>
      <c r="C3986" s="6"/>
      <c r="D3986" s="6"/>
      <c r="E3986" s="8"/>
    </row>
    <row r="3987" spans="1:5" x14ac:dyDescent="0.25">
      <c r="A3987" s="67"/>
      <c r="B3987" s="67"/>
      <c r="C3987" s="6"/>
      <c r="D3987" s="6"/>
      <c r="E3987" s="8"/>
    </row>
    <row r="3988" spans="1:5" x14ac:dyDescent="0.25">
      <c r="A3988" s="67"/>
      <c r="B3988" s="67"/>
      <c r="C3988" s="6"/>
      <c r="D3988" s="6"/>
      <c r="E3988" s="8"/>
    </row>
    <row r="3989" spans="1:5" x14ac:dyDescent="0.25">
      <c r="A3989" s="67"/>
      <c r="B3989" s="67"/>
      <c r="C3989" s="6"/>
      <c r="D3989" s="6"/>
      <c r="E3989" s="8"/>
    </row>
    <row r="3990" spans="1:5" x14ac:dyDescent="0.25">
      <c r="A3990" s="67"/>
      <c r="B3990" s="67"/>
      <c r="C3990" s="6"/>
      <c r="D3990" s="6"/>
      <c r="E3990" s="8"/>
    </row>
    <row r="3991" spans="1:5" x14ac:dyDescent="0.25">
      <c r="A3991" s="67"/>
      <c r="B3991" s="67"/>
      <c r="C3991" s="6"/>
      <c r="D3991" s="6"/>
      <c r="E3991" s="8"/>
    </row>
    <row r="3992" spans="1:5" x14ac:dyDescent="0.25">
      <c r="A3992" s="67"/>
      <c r="B3992" s="67"/>
      <c r="C3992" s="6"/>
      <c r="D3992" s="6"/>
      <c r="E3992" s="8"/>
    </row>
    <row r="3993" spans="1:5" x14ac:dyDescent="0.25">
      <c r="A3993" s="67"/>
      <c r="B3993" s="67"/>
      <c r="C3993" s="6"/>
      <c r="D3993" s="6"/>
      <c r="E3993" s="8"/>
    </row>
    <row r="3994" spans="1:5" x14ac:dyDescent="0.25">
      <c r="A3994" s="67"/>
      <c r="B3994" s="67"/>
      <c r="C3994" s="6"/>
      <c r="D3994" s="6"/>
      <c r="E3994" s="8"/>
    </row>
    <row r="3995" spans="1:5" x14ac:dyDescent="0.25">
      <c r="A3995" s="67"/>
      <c r="B3995" s="67"/>
      <c r="C3995" s="6"/>
      <c r="D3995" s="6"/>
      <c r="E3995" s="8"/>
    </row>
    <row r="3996" spans="1:5" x14ac:dyDescent="0.25">
      <c r="A3996" s="67"/>
      <c r="B3996" s="67"/>
      <c r="C3996" s="6"/>
      <c r="D3996" s="6"/>
      <c r="E3996" s="8"/>
    </row>
    <row r="3997" spans="1:5" x14ac:dyDescent="0.25">
      <c r="A3997" s="67"/>
      <c r="B3997" s="67"/>
      <c r="C3997" s="6"/>
      <c r="D3997" s="6"/>
      <c r="E3997" s="8"/>
    </row>
    <row r="3998" spans="1:5" x14ac:dyDescent="0.25">
      <c r="A3998" s="67"/>
      <c r="B3998" s="67"/>
      <c r="C3998" s="6"/>
      <c r="D3998" s="6"/>
      <c r="E3998" s="8"/>
    </row>
    <row r="3999" spans="1:5" x14ac:dyDescent="0.25">
      <c r="A3999" s="67"/>
      <c r="B3999" s="67"/>
      <c r="C3999" s="6"/>
      <c r="D3999" s="6"/>
      <c r="E3999" s="8"/>
    </row>
    <row r="4000" spans="1:5" x14ac:dyDescent="0.25">
      <c r="A4000" s="67"/>
      <c r="B4000" s="67"/>
      <c r="C4000" s="6"/>
      <c r="D4000" s="6"/>
      <c r="E4000" s="8"/>
    </row>
    <row r="4001" spans="1:5" x14ac:dyDescent="0.25">
      <c r="A4001" s="67"/>
      <c r="B4001" s="67"/>
      <c r="C4001" s="6"/>
      <c r="D4001" s="6"/>
      <c r="E4001" s="8"/>
    </row>
    <row r="4002" spans="1:5" x14ac:dyDescent="0.25">
      <c r="A4002" s="67"/>
      <c r="B4002" s="67"/>
      <c r="C4002" s="6"/>
      <c r="D4002" s="6"/>
      <c r="E4002" s="8"/>
    </row>
    <row r="4003" spans="1:5" x14ac:dyDescent="0.25">
      <c r="A4003" s="67"/>
      <c r="B4003" s="67"/>
      <c r="C4003" s="6"/>
      <c r="D4003" s="6"/>
      <c r="E4003" s="8"/>
    </row>
    <row r="4004" spans="1:5" x14ac:dyDescent="0.25">
      <c r="A4004" s="67"/>
      <c r="B4004" s="67"/>
      <c r="C4004" s="6"/>
      <c r="D4004" s="6"/>
      <c r="E4004" s="8"/>
    </row>
    <row r="4005" spans="1:5" x14ac:dyDescent="0.25">
      <c r="A4005" s="67"/>
      <c r="B4005" s="67"/>
      <c r="C4005" s="6"/>
      <c r="D4005" s="6"/>
      <c r="E4005" s="8"/>
    </row>
    <row r="4006" spans="1:5" x14ac:dyDescent="0.25">
      <c r="A4006" s="67"/>
      <c r="B4006" s="67"/>
      <c r="C4006" s="6"/>
      <c r="D4006" s="6"/>
      <c r="E4006" s="8"/>
    </row>
    <row r="4007" spans="1:5" x14ac:dyDescent="0.25">
      <c r="A4007" s="67"/>
      <c r="B4007" s="67"/>
      <c r="C4007" s="6"/>
      <c r="D4007" s="6"/>
      <c r="E4007" s="8"/>
    </row>
    <row r="4008" spans="1:5" x14ac:dyDescent="0.25">
      <c r="A4008" s="67"/>
      <c r="B4008" s="67"/>
      <c r="C4008" s="6"/>
      <c r="D4008" s="6"/>
      <c r="E4008" s="8"/>
    </row>
    <row r="4009" spans="1:5" x14ac:dyDescent="0.25">
      <c r="A4009" s="67"/>
      <c r="B4009" s="67"/>
      <c r="C4009" s="6"/>
      <c r="D4009" s="6"/>
      <c r="E4009" s="8"/>
    </row>
    <row r="4010" spans="1:5" x14ac:dyDescent="0.25">
      <c r="A4010" s="67"/>
      <c r="B4010" s="67"/>
      <c r="C4010" s="6"/>
      <c r="D4010" s="6"/>
      <c r="E4010" s="8"/>
    </row>
    <row r="4011" spans="1:5" x14ac:dyDescent="0.25">
      <c r="A4011" s="67"/>
      <c r="B4011" s="67"/>
      <c r="C4011" s="6"/>
      <c r="D4011" s="6"/>
      <c r="E4011" s="8"/>
    </row>
    <row r="4012" spans="1:5" x14ac:dyDescent="0.25">
      <c r="A4012" s="67"/>
      <c r="B4012" s="67"/>
      <c r="C4012" s="6"/>
      <c r="D4012" s="6"/>
      <c r="E4012" s="8"/>
    </row>
    <row r="4013" spans="1:5" x14ac:dyDescent="0.25">
      <c r="A4013" s="67"/>
      <c r="B4013" s="67"/>
      <c r="C4013" s="6"/>
      <c r="D4013" s="6"/>
      <c r="E4013" s="8"/>
    </row>
    <row r="4014" spans="1:5" x14ac:dyDescent="0.25">
      <c r="A4014" s="67"/>
      <c r="B4014" s="67"/>
      <c r="C4014" s="6"/>
      <c r="D4014" s="6"/>
      <c r="E4014" s="8"/>
    </row>
    <row r="4015" spans="1:5" x14ac:dyDescent="0.25">
      <c r="A4015" s="67"/>
      <c r="B4015" s="67"/>
      <c r="C4015" s="6"/>
      <c r="D4015" s="6"/>
      <c r="E4015" s="8"/>
    </row>
    <row r="4016" spans="1:5" x14ac:dyDescent="0.25">
      <c r="A4016" s="67"/>
      <c r="B4016" s="67"/>
      <c r="C4016" s="6"/>
      <c r="D4016" s="6"/>
      <c r="E4016" s="8"/>
    </row>
    <row r="4017" spans="1:5" x14ac:dyDescent="0.25">
      <c r="A4017" s="67"/>
      <c r="B4017" s="67"/>
      <c r="C4017" s="6"/>
      <c r="D4017" s="6"/>
      <c r="E4017" s="8"/>
    </row>
    <row r="4018" spans="1:5" x14ac:dyDescent="0.25">
      <c r="A4018" s="67"/>
      <c r="B4018" s="67"/>
      <c r="C4018" s="6"/>
      <c r="D4018" s="6"/>
      <c r="E4018" s="8"/>
    </row>
    <row r="4019" spans="1:5" x14ac:dyDescent="0.25">
      <c r="A4019" s="67"/>
      <c r="B4019" s="67"/>
      <c r="C4019" s="6"/>
      <c r="D4019" s="6"/>
      <c r="E4019" s="8"/>
    </row>
    <row r="4020" spans="1:5" x14ac:dyDescent="0.25">
      <c r="A4020" s="67"/>
      <c r="B4020" s="67"/>
      <c r="C4020" s="6"/>
      <c r="D4020" s="6"/>
      <c r="E4020" s="8"/>
    </row>
    <row r="4021" spans="1:5" x14ac:dyDescent="0.25">
      <c r="A4021" s="67"/>
      <c r="B4021" s="67"/>
      <c r="C4021" s="6"/>
      <c r="D4021" s="6"/>
      <c r="E4021" s="8"/>
    </row>
    <row r="4022" spans="1:5" x14ac:dyDescent="0.25">
      <c r="A4022" s="67"/>
      <c r="B4022" s="67"/>
      <c r="C4022" s="6"/>
      <c r="D4022" s="6"/>
      <c r="E4022" s="8"/>
    </row>
    <row r="4023" spans="1:5" x14ac:dyDescent="0.25">
      <c r="A4023" s="67"/>
      <c r="B4023" s="67"/>
      <c r="C4023" s="6"/>
      <c r="D4023" s="6"/>
      <c r="E4023" s="8"/>
    </row>
    <row r="4024" spans="1:5" x14ac:dyDescent="0.25">
      <c r="A4024" s="67"/>
      <c r="B4024" s="67"/>
      <c r="C4024" s="6"/>
      <c r="D4024" s="6"/>
      <c r="E4024" s="8"/>
    </row>
    <row r="4025" spans="1:5" x14ac:dyDescent="0.25">
      <c r="A4025" s="67"/>
      <c r="B4025" s="67"/>
      <c r="C4025" s="6"/>
      <c r="D4025" s="6"/>
      <c r="E4025" s="8"/>
    </row>
    <row r="4026" spans="1:5" x14ac:dyDescent="0.25">
      <c r="A4026" s="67"/>
      <c r="B4026" s="67"/>
      <c r="C4026" s="6"/>
      <c r="D4026" s="6"/>
      <c r="E4026" s="8"/>
    </row>
    <row r="4027" spans="1:5" x14ac:dyDescent="0.25">
      <c r="A4027" s="67"/>
      <c r="B4027" s="67"/>
      <c r="C4027" s="6"/>
      <c r="D4027" s="6"/>
      <c r="E4027" s="8"/>
    </row>
    <row r="4028" spans="1:5" x14ac:dyDescent="0.25">
      <c r="A4028" s="67"/>
      <c r="B4028" s="67"/>
      <c r="C4028" s="6"/>
      <c r="D4028" s="6"/>
      <c r="E4028" s="8"/>
    </row>
    <row r="4029" spans="1:5" x14ac:dyDescent="0.25">
      <c r="A4029" s="67"/>
      <c r="B4029" s="67"/>
      <c r="C4029" s="6"/>
      <c r="D4029" s="6"/>
      <c r="E4029" s="8"/>
    </row>
    <row r="4030" spans="1:5" x14ac:dyDescent="0.25">
      <c r="A4030" s="67"/>
      <c r="B4030" s="67"/>
      <c r="C4030" s="6"/>
      <c r="D4030" s="6"/>
      <c r="E4030" s="8"/>
    </row>
    <row r="4031" spans="1:5" x14ac:dyDescent="0.25">
      <c r="A4031" s="67"/>
      <c r="B4031" s="67"/>
      <c r="C4031" s="6"/>
      <c r="D4031" s="6"/>
      <c r="E4031" s="8"/>
    </row>
    <row r="4032" spans="1:5" x14ac:dyDescent="0.25">
      <c r="A4032" s="67"/>
      <c r="B4032" s="67"/>
      <c r="C4032" s="6"/>
      <c r="D4032" s="6"/>
      <c r="E4032" s="8"/>
    </row>
    <row r="4033" spans="1:5" x14ac:dyDescent="0.25">
      <c r="A4033" s="67"/>
      <c r="B4033" s="67"/>
      <c r="C4033" s="6"/>
      <c r="D4033" s="6"/>
      <c r="E4033" s="8"/>
    </row>
    <row r="4034" spans="1:5" x14ac:dyDescent="0.25">
      <c r="A4034" s="67"/>
      <c r="B4034" s="67"/>
      <c r="C4034" s="6"/>
      <c r="D4034" s="6"/>
      <c r="E4034" s="8"/>
    </row>
    <row r="4035" spans="1:5" x14ac:dyDescent="0.25">
      <c r="A4035" s="67"/>
      <c r="B4035" s="67"/>
      <c r="C4035" s="6"/>
      <c r="D4035" s="6"/>
      <c r="E4035" s="8"/>
    </row>
    <row r="4036" spans="1:5" x14ac:dyDescent="0.25">
      <c r="A4036" s="67"/>
      <c r="B4036" s="67"/>
      <c r="C4036" s="6"/>
      <c r="D4036" s="6"/>
      <c r="E4036" s="8"/>
    </row>
    <row r="4037" spans="1:5" x14ac:dyDescent="0.25">
      <c r="A4037" s="67"/>
      <c r="B4037" s="67"/>
      <c r="C4037" s="6"/>
      <c r="D4037" s="6"/>
      <c r="E4037" s="8"/>
    </row>
    <row r="4038" spans="1:5" x14ac:dyDescent="0.25">
      <c r="A4038" s="67"/>
      <c r="B4038" s="67"/>
      <c r="C4038" s="6"/>
      <c r="D4038" s="6"/>
      <c r="E4038" s="8"/>
    </row>
    <row r="4039" spans="1:5" x14ac:dyDescent="0.25">
      <c r="A4039" s="67"/>
      <c r="B4039" s="67"/>
      <c r="C4039" s="6"/>
      <c r="D4039" s="6"/>
      <c r="E4039" s="8"/>
    </row>
    <row r="4040" spans="1:5" x14ac:dyDescent="0.25">
      <c r="A4040" s="67"/>
      <c r="B4040" s="67"/>
      <c r="C4040" s="6"/>
      <c r="D4040" s="6"/>
      <c r="E4040" s="8"/>
    </row>
    <row r="4041" spans="1:5" x14ac:dyDescent="0.25">
      <c r="A4041" s="67"/>
      <c r="B4041" s="67"/>
      <c r="C4041" s="6"/>
      <c r="D4041" s="6"/>
      <c r="E4041" s="8"/>
    </row>
    <row r="4042" spans="1:5" x14ac:dyDescent="0.25">
      <c r="A4042" s="67"/>
      <c r="B4042" s="67"/>
      <c r="C4042" s="6"/>
      <c r="D4042" s="6"/>
      <c r="E4042" s="8"/>
    </row>
    <row r="4043" spans="1:5" x14ac:dyDescent="0.25">
      <c r="A4043" s="67"/>
      <c r="B4043" s="67"/>
      <c r="C4043" s="6"/>
      <c r="D4043" s="6"/>
      <c r="E4043" s="8"/>
    </row>
    <row r="4044" spans="1:5" x14ac:dyDescent="0.25">
      <c r="A4044" s="67"/>
      <c r="B4044" s="67"/>
      <c r="C4044" s="6"/>
      <c r="D4044" s="6"/>
      <c r="E4044" s="8"/>
    </row>
    <row r="4045" spans="1:5" x14ac:dyDescent="0.25">
      <c r="A4045" s="67"/>
      <c r="B4045" s="67"/>
      <c r="C4045" s="6"/>
      <c r="D4045" s="6"/>
      <c r="E4045" s="8"/>
    </row>
    <row r="4046" spans="1:5" x14ac:dyDescent="0.25">
      <c r="A4046" s="67"/>
      <c r="B4046" s="67"/>
      <c r="C4046" s="6"/>
      <c r="D4046" s="6"/>
      <c r="E4046" s="8"/>
    </row>
    <row r="4047" spans="1:5" x14ac:dyDescent="0.25">
      <c r="A4047" s="67"/>
      <c r="B4047" s="67"/>
      <c r="C4047" s="6"/>
      <c r="D4047" s="6"/>
      <c r="E4047" s="8"/>
    </row>
    <row r="4048" spans="1:5" x14ac:dyDescent="0.25">
      <c r="A4048" s="67"/>
      <c r="B4048" s="67"/>
      <c r="C4048" s="6"/>
      <c r="D4048" s="6"/>
      <c r="E4048" s="8"/>
    </row>
    <row r="4049" spans="1:5" x14ac:dyDescent="0.25">
      <c r="A4049" s="67"/>
      <c r="B4049" s="67"/>
      <c r="C4049" s="6"/>
      <c r="D4049" s="6"/>
      <c r="E4049" s="8"/>
    </row>
    <row r="4050" spans="1:5" x14ac:dyDescent="0.25">
      <c r="A4050" s="67"/>
      <c r="B4050" s="67"/>
      <c r="C4050" s="6"/>
      <c r="D4050" s="6"/>
      <c r="E4050" s="8"/>
    </row>
    <row r="4051" spans="1:5" x14ac:dyDescent="0.25">
      <c r="A4051" s="67"/>
      <c r="B4051" s="67"/>
      <c r="C4051" s="6"/>
      <c r="D4051" s="6"/>
      <c r="E4051" s="8"/>
    </row>
    <row r="4052" spans="1:5" x14ac:dyDescent="0.25">
      <c r="A4052" s="67"/>
      <c r="B4052" s="67"/>
      <c r="C4052" s="6"/>
      <c r="D4052" s="6"/>
      <c r="E4052" s="8"/>
    </row>
    <row r="4053" spans="1:5" x14ac:dyDescent="0.25">
      <c r="A4053" s="67"/>
      <c r="B4053" s="67"/>
      <c r="C4053" s="6"/>
      <c r="D4053" s="6"/>
      <c r="E4053" s="8"/>
    </row>
    <row r="4054" spans="1:5" x14ac:dyDescent="0.25">
      <c r="A4054" s="67"/>
      <c r="B4054" s="67"/>
      <c r="C4054" s="6"/>
      <c r="D4054" s="6"/>
      <c r="E4054" s="8"/>
    </row>
    <row r="4055" spans="1:5" x14ac:dyDescent="0.25">
      <c r="A4055" s="67"/>
      <c r="B4055" s="67"/>
      <c r="C4055" s="6"/>
      <c r="D4055" s="6"/>
      <c r="E4055" s="8"/>
    </row>
    <row r="4056" spans="1:5" x14ac:dyDescent="0.25">
      <c r="A4056" s="67"/>
      <c r="B4056" s="67"/>
      <c r="C4056" s="6"/>
      <c r="D4056" s="6"/>
      <c r="E4056" s="8"/>
    </row>
    <row r="4057" spans="1:5" x14ac:dyDescent="0.25">
      <c r="A4057" s="67"/>
      <c r="B4057" s="67"/>
      <c r="C4057" s="6"/>
      <c r="D4057" s="6"/>
      <c r="E4057" s="8"/>
    </row>
    <row r="4058" spans="1:5" x14ac:dyDescent="0.25">
      <c r="A4058" s="67"/>
      <c r="B4058" s="67"/>
      <c r="C4058" s="6"/>
      <c r="D4058" s="6"/>
      <c r="E4058" s="8"/>
    </row>
    <row r="4059" spans="1:5" x14ac:dyDescent="0.25">
      <c r="A4059" s="67"/>
      <c r="B4059" s="67"/>
      <c r="C4059" s="6"/>
      <c r="D4059" s="6"/>
      <c r="E4059" s="8"/>
    </row>
    <row r="4060" spans="1:5" x14ac:dyDescent="0.25">
      <c r="A4060" s="67"/>
      <c r="B4060" s="67"/>
      <c r="C4060" s="6"/>
      <c r="D4060" s="6"/>
      <c r="E4060" s="8"/>
    </row>
    <row r="4061" spans="1:5" x14ac:dyDescent="0.25">
      <c r="A4061" s="67"/>
      <c r="B4061" s="67"/>
      <c r="C4061" s="6"/>
      <c r="D4061" s="6"/>
      <c r="E4061" s="8"/>
    </row>
    <row r="4062" spans="1:5" x14ac:dyDescent="0.25">
      <c r="A4062" s="67"/>
      <c r="B4062" s="67"/>
      <c r="C4062" s="6"/>
      <c r="D4062" s="6"/>
      <c r="E4062" s="8"/>
    </row>
    <row r="4063" spans="1:5" x14ac:dyDescent="0.25">
      <c r="A4063" s="67"/>
      <c r="B4063" s="67"/>
      <c r="C4063" s="6"/>
      <c r="D4063" s="6"/>
      <c r="E4063" s="8"/>
    </row>
    <row r="4064" spans="1:5" x14ac:dyDescent="0.25">
      <c r="A4064" s="67"/>
      <c r="B4064" s="67"/>
      <c r="C4064" s="6"/>
      <c r="D4064" s="6"/>
      <c r="E4064" s="8"/>
    </row>
    <row r="4065" spans="1:5" x14ac:dyDescent="0.25">
      <c r="A4065" s="67"/>
      <c r="B4065" s="67"/>
      <c r="C4065" s="6"/>
      <c r="D4065" s="6"/>
      <c r="E4065" s="8"/>
    </row>
    <row r="4066" spans="1:5" x14ac:dyDescent="0.25">
      <c r="A4066" s="67"/>
      <c r="B4066" s="67"/>
      <c r="C4066" s="6"/>
      <c r="D4066" s="6"/>
      <c r="E4066" s="8"/>
    </row>
    <row r="4067" spans="1:5" x14ac:dyDescent="0.25">
      <c r="A4067" s="67"/>
      <c r="B4067" s="67"/>
      <c r="C4067" s="6"/>
      <c r="D4067" s="6"/>
      <c r="E4067" s="8"/>
    </row>
    <row r="4068" spans="1:5" x14ac:dyDescent="0.25">
      <c r="A4068" s="67"/>
      <c r="B4068" s="67"/>
      <c r="C4068" s="6"/>
      <c r="D4068" s="6"/>
      <c r="E4068" s="8"/>
    </row>
    <row r="4069" spans="1:5" x14ac:dyDescent="0.25">
      <c r="A4069" s="67"/>
      <c r="B4069" s="67"/>
      <c r="C4069" s="6"/>
      <c r="D4069" s="6"/>
      <c r="E4069" s="8"/>
    </row>
    <row r="4070" spans="1:5" x14ac:dyDescent="0.25">
      <c r="A4070" s="67"/>
      <c r="B4070" s="67"/>
      <c r="C4070" s="6"/>
      <c r="D4070" s="6"/>
      <c r="E4070" s="8"/>
    </row>
    <row r="4071" spans="1:5" x14ac:dyDescent="0.25">
      <c r="A4071" s="67"/>
      <c r="B4071" s="67"/>
      <c r="C4071" s="6"/>
      <c r="D4071" s="6"/>
      <c r="E4071" s="8"/>
    </row>
    <row r="4072" spans="1:5" x14ac:dyDescent="0.25">
      <c r="A4072" s="67"/>
      <c r="B4072" s="67"/>
      <c r="C4072" s="6"/>
      <c r="D4072" s="6"/>
      <c r="E4072" s="8"/>
    </row>
    <row r="4073" spans="1:5" x14ac:dyDescent="0.25">
      <c r="A4073" s="67"/>
      <c r="B4073" s="67"/>
      <c r="C4073" s="6"/>
      <c r="D4073" s="6"/>
      <c r="E4073" s="8"/>
    </row>
    <row r="4074" spans="1:5" x14ac:dyDescent="0.25">
      <c r="A4074" s="67"/>
      <c r="B4074" s="67"/>
      <c r="C4074" s="6"/>
      <c r="D4074" s="6"/>
      <c r="E4074" s="8"/>
    </row>
    <row r="4075" spans="1:5" x14ac:dyDescent="0.25">
      <c r="A4075" s="67"/>
      <c r="B4075" s="67"/>
      <c r="C4075" s="6"/>
      <c r="D4075" s="6"/>
      <c r="E4075" s="8"/>
    </row>
    <row r="4076" spans="1:5" x14ac:dyDescent="0.25">
      <c r="A4076" s="67"/>
      <c r="B4076" s="67"/>
      <c r="C4076" s="6"/>
      <c r="D4076" s="6"/>
      <c r="E4076" s="8"/>
    </row>
    <row r="4077" spans="1:5" x14ac:dyDescent="0.25">
      <c r="A4077" s="67"/>
      <c r="B4077" s="67"/>
      <c r="C4077" s="6"/>
      <c r="D4077" s="6"/>
      <c r="E4077" s="8"/>
    </row>
    <row r="4078" spans="1:5" x14ac:dyDescent="0.25">
      <c r="A4078" s="67"/>
      <c r="B4078" s="67"/>
      <c r="C4078" s="6"/>
      <c r="D4078" s="6"/>
      <c r="E4078" s="8"/>
    </row>
    <row r="4079" spans="1:5" x14ac:dyDescent="0.25">
      <c r="A4079" s="67"/>
      <c r="B4079" s="67"/>
      <c r="C4079" s="6"/>
      <c r="D4079" s="6"/>
      <c r="E4079" s="8"/>
    </row>
    <row r="4080" spans="1:5" x14ac:dyDescent="0.25">
      <c r="A4080" s="67"/>
      <c r="B4080" s="67"/>
      <c r="C4080" s="6"/>
      <c r="D4080" s="6"/>
      <c r="E4080" s="8"/>
    </row>
    <row r="4081" spans="1:5" x14ac:dyDescent="0.25">
      <c r="A4081" s="67"/>
      <c r="B4081" s="67"/>
      <c r="C4081" s="6"/>
      <c r="D4081" s="6"/>
      <c r="E4081" s="8"/>
    </row>
    <row r="4082" spans="1:5" x14ac:dyDescent="0.25">
      <c r="A4082" s="67"/>
      <c r="B4082" s="67"/>
      <c r="C4082" s="6"/>
      <c r="D4082" s="6"/>
      <c r="E4082" s="8"/>
    </row>
    <row r="4083" spans="1:5" x14ac:dyDescent="0.25">
      <c r="A4083" s="67"/>
      <c r="B4083" s="67"/>
      <c r="C4083" s="6"/>
      <c r="D4083" s="6"/>
      <c r="E4083" s="8"/>
    </row>
    <row r="4084" spans="1:5" x14ac:dyDescent="0.25">
      <c r="A4084" s="67"/>
      <c r="B4084" s="67"/>
      <c r="C4084" s="6"/>
      <c r="D4084" s="6"/>
      <c r="E4084" s="8"/>
    </row>
    <row r="4085" spans="1:5" x14ac:dyDescent="0.25">
      <c r="A4085" s="67"/>
      <c r="B4085" s="67"/>
      <c r="C4085" s="6"/>
      <c r="D4085" s="6"/>
      <c r="E4085" s="8"/>
    </row>
    <row r="4086" spans="1:5" x14ac:dyDescent="0.25">
      <c r="A4086" s="67"/>
      <c r="B4086" s="67"/>
      <c r="C4086" s="6"/>
      <c r="D4086" s="6"/>
      <c r="E4086" s="8"/>
    </row>
    <row r="4087" spans="1:5" x14ac:dyDescent="0.25">
      <c r="A4087" s="67"/>
      <c r="B4087" s="67"/>
      <c r="C4087" s="6"/>
      <c r="D4087" s="6"/>
      <c r="E4087" s="8"/>
    </row>
    <row r="4088" spans="1:5" x14ac:dyDescent="0.25">
      <c r="A4088" s="67"/>
      <c r="B4088" s="67"/>
      <c r="C4088" s="6"/>
      <c r="D4088" s="6"/>
      <c r="E4088" s="8"/>
    </row>
    <row r="4089" spans="1:5" x14ac:dyDescent="0.25">
      <c r="A4089" s="67"/>
      <c r="B4089" s="67"/>
      <c r="C4089" s="6"/>
      <c r="D4089" s="6"/>
      <c r="E4089" s="8"/>
    </row>
    <row r="4090" spans="1:5" x14ac:dyDescent="0.25">
      <c r="A4090" s="67"/>
      <c r="B4090" s="67"/>
      <c r="C4090" s="6"/>
      <c r="D4090" s="6"/>
      <c r="E4090" s="8"/>
    </row>
    <row r="4091" spans="1:5" x14ac:dyDescent="0.25">
      <c r="A4091" s="67"/>
      <c r="B4091" s="67"/>
      <c r="C4091" s="6"/>
      <c r="D4091" s="6"/>
      <c r="E4091" s="8"/>
    </row>
    <row r="4092" spans="1:5" x14ac:dyDescent="0.25">
      <c r="A4092" s="67"/>
      <c r="B4092" s="67"/>
      <c r="C4092" s="6"/>
      <c r="D4092" s="6"/>
      <c r="E4092" s="8"/>
    </row>
    <row r="4093" spans="1:5" x14ac:dyDescent="0.25">
      <c r="A4093" s="67"/>
      <c r="B4093" s="67"/>
      <c r="C4093" s="6"/>
      <c r="D4093" s="6"/>
      <c r="E4093" s="8"/>
    </row>
    <row r="4094" spans="1:5" x14ac:dyDescent="0.25">
      <c r="A4094" s="67"/>
      <c r="B4094" s="67"/>
      <c r="C4094" s="6"/>
      <c r="D4094" s="6"/>
      <c r="E4094" s="8"/>
    </row>
    <row r="4095" spans="1:5" x14ac:dyDescent="0.25">
      <c r="A4095" s="67"/>
      <c r="B4095" s="67"/>
      <c r="C4095" s="6"/>
      <c r="D4095" s="6"/>
      <c r="E4095" s="8"/>
    </row>
    <row r="4096" spans="1:5" x14ac:dyDescent="0.25">
      <c r="A4096" s="67"/>
      <c r="B4096" s="67"/>
      <c r="C4096" s="6"/>
      <c r="D4096" s="6"/>
      <c r="E4096" s="8"/>
    </row>
    <row r="4097" spans="1:5" x14ac:dyDescent="0.25">
      <c r="A4097" s="67"/>
      <c r="B4097" s="67"/>
      <c r="C4097" s="6"/>
      <c r="D4097" s="6"/>
      <c r="E4097" s="8"/>
    </row>
    <row r="4098" spans="1:5" x14ac:dyDescent="0.25">
      <c r="A4098" s="67"/>
      <c r="B4098" s="67"/>
      <c r="C4098" s="6"/>
      <c r="D4098" s="6"/>
      <c r="E4098" s="8"/>
    </row>
    <row r="4099" spans="1:5" x14ac:dyDescent="0.25">
      <c r="A4099" s="67"/>
      <c r="B4099" s="67"/>
      <c r="C4099" s="6"/>
      <c r="D4099" s="6"/>
      <c r="E4099" s="8"/>
    </row>
    <row r="4100" spans="1:5" x14ac:dyDescent="0.25">
      <c r="A4100" s="67"/>
      <c r="B4100" s="67"/>
      <c r="C4100" s="6"/>
      <c r="D4100" s="6"/>
      <c r="E4100" s="8"/>
    </row>
    <row r="4101" spans="1:5" x14ac:dyDescent="0.25">
      <c r="A4101" s="67"/>
      <c r="B4101" s="67"/>
      <c r="C4101" s="6"/>
      <c r="D4101" s="6"/>
      <c r="E4101" s="8"/>
    </row>
    <row r="4102" spans="1:5" x14ac:dyDescent="0.25">
      <c r="A4102" s="67"/>
      <c r="B4102" s="67"/>
      <c r="C4102" s="6"/>
      <c r="D4102" s="6"/>
      <c r="E4102" s="8"/>
    </row>
    <row r="4103" spans="1:5" x14ac:dyDescent="0.25">
      <c r="A4103" s="67"/>
      <c r="B4103" s="67"/>
      <c r="C4103" s="6"/>
      <c r="D4103" s="6"/>
      <c r="E4103" s="8"/>
    </row>
    <row r="4104" spans="1:5" x14ac:dyDescent="0.25">
      <c r="A4104" s="67"/>
      <c r="B4104" s="67"/>
      <c r="C4104" s="6"/>
      <c r="D4104" s="6"/>
      <c r="E4104" s="8"/>
    </row>
    <row r="4105" spans="1:5" x14ac:dyDescent="0.25">
      <c r="A4105" s="67"/>
      <c r="B4105" s="67"/>
      <c r="C4105" s="6"/>
      <c r="D4105" s="6"/>
      <c r="E4105" s="8"/>
    </row>
    <row r="4106" spans="1:5" x14ac:dyDescent="0.25">
      <c r="A4106" s="67"/>
      <c r="B4106" s="67"/>
      <c r="C4106" s="6"/>
      <c r="D4106" s="6"/>
      <c r="E4106" s="8"/>
    </row>
    <row r="4107" spans="1:5" x14ac:dyDescent="0.25">
      <c r="A4107" s="67"/>
      <c r="B4107" s="67"/>
      <c r="C4107" s="6"/>
      <c r="D4107" s="6"/>
      <c r="E4107" s="8"/>
    </row>
    <row r="4108" spans="1:5" x14ac:dyDescent="0.25">
      <c r="A4108" s="67"/>
      <c r="B4108" s="67"/>
      <c r="C4108" s="6"/>
      <c r="D4108" s="6"/>
      <c r="E4108" s="8"/>
    </row>
    <row r="4109" spans="1:5" x14ac:dyDescent="0.25">
      <c r="A4109" s="67"/>
      <c r="B4109" s="67"/>
      <c r="C4109" s="6"/>
      <c r="D4109" s="6"/>
      <c r="E4109" s="8"/>
    </row>
    <row r="4110" spans="1:5" x14ac:dyDescent="0.25">
      <c r="A4110" s="67"/>
      <c r="B4110" s="67"/>
      <c r="C4110" s="6"/>
      <c r="D4110" s="6"/>
      <c r="E4110" s="8"/>
    </row>
    <row r="4111" spans="1:5" x14ac:dyDescent="0.25">
      <c r="A4111" s="67"/>
      <c r="B4111" s="67"/>
      <c r="C4111" s="6"/>
      <c r="D4111" s="6"/>
      <c r="E4111" s="8"/>
    </row>
    <row r="4112" spans="1:5" x14ac:dyDescent="0.25">
      <c r="A4112" s="67"/>
      <c r="B4112" s="67"/>
      <c r="C4112" s="6"/>
      <c r="D4112" s="6"/>
      <c r="E4112" s="8"/>
    </row>
    <row r="4113" spans="1:5" x14ac:dyDescent="0.25">
      <c r="A4113" s="67"/>
      <c r="B4113" s="67"/>
      <c r="C4113" s="6"/>
      <c r="D4113" s="6"/>
      <c r="E4113" s="8"/>
    </row>
    <row r="4114" spans="1:5" x14ac:dyDescent="0.25">
      <c r="A4114" s="67"/>
      <c r="B4114" s="67"/>
      <c r="C4114" s="6"/>
      <c r="D4114" s="6"/>
      <c r="E4114" s="8"/>
    </row>
    <row r="4115" spans="1:5" x14ac:dyDescent="0.25">
      <c r="A4115" s="67"/>
      <c r="B4115" s="67"/>
      <c r="C4115" s="6"/>
      <c r="D4115" s="6"/>
      <c r="E4115" s="8"/>
    </row>
    <row r="4116" spans="1:5" x14ac:dyDescent="0.25">
      <c r="A4116" s="67"/>
      <c r="B4116" s="67"/>
      <c r="C4116" s="6"/>
      <c r="D4116" s="6"/>
      <c r="E4116" s="8"/>
    </row>
    <row r="4117" spans="1:5" x14ac:dyDescent="0.25">
      <c r="A4117" s="67"/>
      <c r="B4117" s="67"/>
      <c r="C4117" s="6"/>
      <c r="D4117" s="6"/>
      <c r="E4117" s="8"/>
    </row>
    <row r="4118" spans="1:5" x14ac:dyDescent="0.25">
      <c r="A4118" s="67"/>
      <c r="B4118" s="67"/>
      <c r="C4118" s="6"/>
      <c r="D4118" s="6"/>
      <c r="E4118" s="8"/>
    </row>
    <row r="4119" spans="1:5" x14ac:dyDescent="0.25">
      <c r="A4119" s="67"/>
      <c r="B4119" s="67"/>
      <c r="C4119" s="6"/>
      <c r="D4119" s="6"/>
      <c r="E4119" s="8"/>
    </row>
    <row r="4120" spans="1:5" x14ac:dyDescent="0.25">
      <c r="A4120" s="67"/>
      <c r="B4120" s="67"/>
      <c r="C4120" s="6"/>
      <c r="D4120" s="6"/>
      <c r="E4120" s="8"/>
    </row>
    <row r="4121" spans="1:5" x14ac:dyDescent="0.25">
      <c r="A4121" s="67"/>
      <c r="B4121" s="67"/>
      <c r="C4121" s="6"/>
      <c r="D4121" s="6"/>
      <c r="E4121" s="8"/>
    </row>
    <row r="4122" spans="1:5" x14ac:dyDescent="0.25">
      <c r="A4122" s="67"/>
      <c r="B4122" s="67"/>
      <c r="C4122" s="6"/>
      <c r="D4122" s="6"/>
      <c r="E4122" s="8"/>
    </row>
    <row r="4123" spans="1:5" x14ac:dyDescent="0.25">
      <c r="A4123" s="67"/>
      <c r="B4123" s="67"/>
      <c r="C4123" s="6"/>
      <c r="D4123" s="6"/>
      <c r="E4123" s="8"/>
    </row>
    <row r="4124" spans="1:5" x14ac:dyDescent="0.25">
      <c r="A4124" s="67"/>
      <c r="B4124" s="67"/>
      <c r="C4124" s="6"/>
      <c r="D4124" s="6"/>
      <c r="E4124" s="8"/>
    </row>
    <row r="4125" spans="1:5" x14ac:dyDescent="0.25">
      <c r="A4125" s="67"/>
      <c r="B4125" s="67"/>
      <c r="C4125" s="6"/>
      <c r="D4125" s="6"/>
      <c r="E4125" s="8"/>
    </row>
    <row r="4126" spans="1:5" x14ac:dyDescent="0.25">
      <c r="A4126" s="67"/>
      <c r="B4126" s="67"/>
      <c r="C4126" s="6"/>
      <c r="D4126" s="6"/>
      <c r="E4126" s="8"/>
    </row>
    <row r="4127" spans="1:5" x14ac:dyDescent="0.25">
      <c r="A4127" s="67"/>
      <c r="B4127" s="67"/>
      <c r="C4127" s="6"/>
      <c r="D4127" s="6"/>
      <c r="E4127" s="8"/>
    </row>
    <row r="4128" spans="1:5" x14ac:dyDescent="0.25">
      <c r="A4128" s="67"/>
      <c r="B4128" s="67"/>
      <c r="C4128" s="6"/>
      <c r="D4128" s="6"/>
      <c r="E4128" s="8"/>
    </row>
    <row r="4129" spans="1:5" x14ac:dyDescent="0.25">
      <c r="A4129" s="67"/>
      <c r="B4129" s="67"/>
      <c r="C4129" s="6"/>
      <c r="D4129" s="6"/>
      <c r="E4129" s="8"/>
    </row>
    <row r="4130" spans="1:5" x14ac:dyDescent="0.25">
      <c r="A4130" s="67"/>
      <c r="B4130" s="67"/>
      <c r="C4130" s="6"/>
      <c r="D4130" s="6"/>
      <c r="E4130" s="8"/>
    </row>
    <row r="4131" spans="1:5" x14ac:dyDescent="0.25">
      <c r="A4131" s="67"/>
      <c r="B4131" s="67"/>
      <c r="C4131" s="6"/>
      <c r="D4131" s="6"/>
      <c r="E4131" s="8"/>
    </row>
    <row r="4132" spans="1:5" x14ac:dyDescent="0.25">
      <c r="A4132" s="67"/>
      <c r="B4132" s="67"/>
      <c r="C4132" s="6"/>
      <c r="D4132" s="6"/>
      <c r="E4132" s="8"/>
    </row>
    <row r="4133" spans="1:5" x14ac:dyDescent="0.25">
      <c r="A4133" s="67"/>
      <c r="B4133" s="67"/>
      <c r="C4133" s="6"/>
      <c r="D4133" s="6"/>
      <c r="E4133" s="8"/>
    </row>
    <row r="4134" spans="1:5" x14ac:dyDescent="0.25">
      <c r="A4134" s="67"/>
      <c r="B4134" s="67"/>
      <c r="C4134" s="6"/>
      <c r="D4134" s="6"/>
      <c r="E4134" s="8"/>
    </row>
    <row r="4135" spans="1:5" x14ac:dyDescent="0.25">
      <c r="A4135" s="67"/>
      <c r="B4135" s="67"/>
      <c r="C4135" s="6"/>
      <c r="D4135" s="6"/>
      <c r="E4135" s="8"/>
    </row>
    <row r="4136" spans="1:5" x14ac:dyDescent="0.25">
      <c r="A4136" s="67"/>
      <c r="B4136" s="67"/>
      <c r="C4136" s="6"/>
      <c r="D4136" s="6"/>
      <c r="E4136" s="8"/>
    </row>
    <row r="4137" spans="1:5" x14ac:dyDescent="0.25">
      <c r="A4137" s="67"/>
      <c r="B4137" s="67"/>
      <c r="C4137" s="6"/>
      <c r="D4137" s="6"/>
      <c r="E4137" s="8"/>
    </row>
    <row r="4138" spans="1:5" x14ac:dyDescent="0.25">
      <c r="A4138" s="67"/>
      <c r="B4138" s="67"/>
      <c r="C4138" s="6"/>
      <c r="D4138" s="6"/>
      <c r="E4138" s="8"/>
    </row>
    <row r="4139" spans="1:5" x14ac:dyDescent="0.25">
      <c r="A4139" s="67"/>
      <c r="B4139" s="67"/>
      <c r="C4139" s="6"/>
      <c r="D4139" s="6"/>
      <c r="E4139" s="8"/>
    </row>
    <row r="4140" spans="1:5" x14ac:dyDescent="0.25">
      <c r="A4140" s="67"/>
      <c r="B4140" s="67"/>
      <c r="C4140" s="6"/>
      <c r="D4140" s="6"/>
      <c r="E4140" s="8"/>
    </row>
    <row r="4141" spans="1:5" x14ac:dyDescent="0.25">
      <c r="A4141" s="67"/>
      <c r="B4141" s="67"/>
      <c r="C4141" s="6"/>
      <c r="D4141" s="6"/>
      <c r="E4141" s="8"/>
    </row>
    <row r="4142" spans="1:5" x14ac:dyDescent="0.25">
      <c r="A4142" s="67"/>
      <c r="B4142" s="67"/>
      <c r="C4142" s="6"/>
      <c r="D4142" s="6"/>
      <c r="E4142" s="8"/>
    </row>
    <row r="4143" spans="1:5" x14ac:dyDescent="0.25">
      <c r="A4143" s="67"/>
      <c r="B4143" s="67"/>
      <c r="C4143" s="6"/>
      <c r="D4143" s="6"/>
      <c r="E4143" s="8"/>
    </row>
    <row r="4144" spans="1:5" x14ac:dyDescent="0.25">
      <c r="A4144" s="67"/>
      <c r="B4144" s="67"/>
      <c r="C4144" s="6"/>
      <c r="D4144" s="6"/>
      <c r="E4144" s="8"/>
    </row>
    <row r="4145" spans="1:5" x14ac:dyDescent="0.25">
      <c r="A4145" s="67"/>
      <c r="B4145" s="67"/>
      <c r="C4145" s="6"/>
      <c r="D4145" s="6"/>
      <c r="E4145" s="8"/>
    </row>
    <row r="4146" spans="1:5" x14ac:dyDescent="0.25">
      <c r="A4146" s="67"/>
      <c r="B4146" s="67"/>
      <c r="C4146" s="6"/>
      <c r="D4146" s="6"/>
      <c r="E4146" s="8"/>
    </row>
    <row r="4147" spans="1:5" x14ac:dyDescent="0.25">
      <c r="A4147" s="67"/>
      <c r="B4147" s="67"/>
      <c r="C4147" s="6"/>
      <c r="D4147" s="6"/>
      <c r="E4147" s="8"/>
    </row>
    <row r="4148" spans="1:5" x14ac:dyDescent="0.25">
      <c r="A4148" s="67"/>
      <c r="B4148" s="67"/>
      <c r="C4148" s="6"/>
      <c r="D4148" s="6"/>
      <c r="E4148" s="8"/>
    </row>
    <row r="4149" spans="1:5" x14ac:dyDescent="0.25">
      <c r="A4149" s="67"/>
      <c r="B4149" s="67"/>
      <c r="C4149" s="6"/>
      <c r="D4149" s="6"/>
      <c r="E4149" s="8"/>
    </row>
    <row r="4150" spans="1:5" x14ac:dyDescent="0.25">
      <c r="A4150" s="67"/>
      <c r="B4150" s="67"/>
      <c r="C4150" s="6"/>
      <c r="D4150" s="6"/>
      <c r="E4150" s="8"/>
    </row>
    <row r="4151" spans="1:5" x14ac:dyDescent="0.25">
      <c r="A4151" s="67"/>
      <c r="B4151" s="67"/>
      <c r="C4151" s="6"/>
      <c r="D4151" s="6"/>
      <c r="E4151" s="8"/>
    </row>
    <row r="4152" spans="1:5" x14ac:dyDescent="0.25">
      <c r="A4152" s="67"/>
      <c r="B4152" s="67"/>
      <c r="C4152" s="6"/>
      <c r="D4152" s="6"/>
      <c r="E4152" s="8"/>
    </row>
    <row r="4153" spans="1:5" x14ac:dyDescent="0.25">
      <c r="A4153" s="67"/>
      <c r="B4153" s="67"/>
      <c r="C4153" s="6"/>
      <c r="D4153" s="6"/>
      <c r="E4153" s="8"/>
    </row>
    <row r="4154" spans="1:5" x14ac:dyDescent="0.25">
      <c r="A4154" s="67"/>
      <c r="B4154" s="67"/>
      <c r="C4154" s="6"/>
      <c r="D4154" s="6"/>
      <c r="E4154" s="8"/>
    </row>
    <row r="4155" spans="1:5" x14ac:dyDescent="0.25">
      <c r="A4155" s="67"/>
      <c r="B4155" s="67"/>
      <c r="C4155" s="6"/>
      <c r="D4155" s="6"/>
      <c r="E4155" s="8"/>
    </row>
    <row r="4156" spans="1:5" x14ac:dyDescent="0.25">
      <c r="A4156" s="67"/>
      <c r="B4156" s="67"/>
      <c r="C4156" s="6"/>
      <c r="D4156" s="6"/>
      <c r="E4156" s="8"/>
    </row>
    <row r="4157" spans="1:5" x14ac:dyDescent="0.25">
      <c r="A4157" s="67"/>
      <c r="B4157" s="67"/>
      <c r="C4157" s="6"/>
      <c r="D4157" s="6"/>
      <c r="E4157" s="8"/>
    </row>
    <row r="4158" spans="1:5" x14ac:dyDescent="0.25">
      <c r="A4158" s="67"/>
      <c r="B4158" s="67"/>
      <c r="C4158" s="6"/>
      <c r="D4158" s="6"/>
      <c r="E4158" s="8"/>
    </row>
    <row r="4159" spans="1:5" x14ac:dyDescent="0.25">
      <c r="A4159" s="67"/>
      <c r="B4159" s="67"/>
      <c r="C4159" s="6"/>
      <c r="D4159" s="6"/>
      <c r="E4159" s="8"/>
    </row>
    <row r="4160" spans="1:5" x14ac:dyDescent="0.25">
      <c r="A4160" s="67"/>
      <c r="B4160" s="67"/>
      <c r="C4160" s="6"/>
      <c r="D4160" s="6"/>
      <c r="E4160" s="8"/>
    </row>
    <row r="4161" spans="1:5" x14ac:dyDescent="0.25">
      <c r="A4161" s="67"/>
      <c r="B4161" s="67"/>
      <c r="C4161" s="6"/>
      <c r="D4161" s="6"/>
      <c r="E4161" s="8"/>
    </row>
    <row r="4162" spans="1:5" x14ac:dyDescent="0.25">
      <c r="A4162" s="67"/>
      <c r="B4162" s="67"/>
      <c r="C4162" s="6"/>
      <c r="D4162" s="6"/>
      <c r="E4162" s="8"/>
    </row>
    <row r="4163" spans="1:5" x14ac:dyDescent="0.25">
      <c r="A4163" s="67"/>
      <c r="B4163" s="67"/>
      <c r="C4163" s="6"/>
      <c r="D4163" s="6"/>
      <c r="E4163" s="8"/>
    </row>
    <row r="4164" spans="1:5" x14ac:dyDescent="0.25">
      <c r="A4164" s="67"/>
      <c r="B4164" s="67"/>
      <c r="C4164" s="6"/>
      <c r="D4164" s="6"/>
      <c r="E4164" s="8"/>
    </row>
    <row r="4165" spans="1:5" x14ac:dyDescent="0.25">
      <c r="A4165" s="67"/>
      <c r="B4165" s="67"/>
      <c r="C4165" s="6"/>
      <c r="D4165" s="6"/>
      <c r="E4165" s="8"/>
    </row>
    <row r="4166" spans="1:5" x14ac:dyDescent="0.25">
      <c r="A4166" s="67"/>
      <c r="B4166" s="67"/>
      <c r="C4166" s="6"/>
      <c r="D4166" s="6"/>
      <c r="E4166" s="8"/>
    </row>
    <row r="4167" spans="1:5" x14ac:dyDescent="0.25">
      <c r="A4167" s="67"/>
      <c r="B4167" s="67"/>
      <c r="C4167" s="6"/>
      <c r="D4167" s="6"/>
      <c r="E4167" s="8"/>
    </row>
    <row r="4168" spans="1:5" x14ac:dyDescent="0.25">
      <c r="A4168" s="67"/>
      <c r="B4168" s="67"/>
      <c r="C4168" s="6"/>
      <c r="D4168" s="6"/>
      <c r="E4168" s="8"/>
    </row>
    <row r="4169" spans="1:5" x14ac:dyDescent="0.25">
      <c r="A4169" s="67"/>
      <c r="B4169" s="67"/>
      <c r="C4169" s="6"/>
      <c r="D4169" s="6"/>
      <c r="E4169" s="8"/>
    </row>
    <row r="4170" spans="1:5" x14ac:dyDescent="0.25">
      <c r="A4170" s="67"/>
      <c r="B4170" s="67"/>
      <c r="C4170" s="6"/>
      <c r="D4170" s="6"/>
      <c r="E4170" s="8"/>
    </row>
    <row r="4171" spans="1:5" x14ac:dyDescent="0.25">
      <c r="A4171" s="67"/>
      <c r="B4171" s="67"/>
      <c r="C4171" s="6"/>
      <c r="D4171" s="6"/>
      <c r="E4171" s="8"/>
    </row>
    <row r="4172" spans="1:5" x14ac:dyDescent="0.25">
      <c r="A4172" s="67"/>
      <c r="B4172" s="67"/>
      <c r="C4172" s="6"/>
      <c r="D4172" s="6"/>
      <c r="E4172" s="8"/>
    </row>
    <row r="4173" spans="1:5" x14ac:dyDescent="0.25">
      <c r="A4173" s="67"/>
      <c r="B4173" s="67"/>
      <c r="C4173" s="6"/>
      <c r="D4173" s="6"/>
      <c r="E4173" s="8"/>
    </row>
    <row r="4174" spans="1:5" x14ac:dyDescent="0.25">
      <c r="A4174" s="67"/>
      <c r="B4174" s="67"/>
      <c r="C4174" s="6"/>
      <c r="D4174" s="6"/>
      <c r="E4174" s="8"/>
    </row>
    <row r="4175" spans="1:5" x14ac:dyDescent="0.25">
      <c r="A4175" s="67"/>
      <c r="B4175" s="67"/>
      <c r="C4175" s="6"/>
      <c r="D4175" s="6"/>
      <c r="E4175" s="8"/>
    </row>
    <row r="4176" spans="1:5" x14ac:dyDescent="0.25">
      <c r="A4176" s="67"/>
      <c r="B4176" s="67"/>
      <c r="C4176" s="6"/>
      <c r="D4176" s="6"/>
      <c r="E4176" s="8"/>
    </row>
    <row r="4177" spans="1:5" x14ac:dyDescent="0.25">
      <c r="A4177" s="67"/>
      <c r="B4177" s="67"/>
      <c r="C4177" s="6"/>
      <c r="D4177" s="6"/>
      <c r="E4177" s="8"/>
    </row>
    <row r="4178" spans="1:5" x14ac:dyDescent="0.25">
      <c r="A4178" s="67"/>
      <c r="B4178" s="67"/>
      <c r="C4178" s="6"/>
      <c r="D4178" s="6"/>
      <c r="E4178" s="8"/>
    </row>
    <row r="4179" spans="1:5" x14ac:dyDescent="0.25">
      <c r="A4179" s="67"/>
      <c r="B4179" s="67"/>
      <c r="C4179" s="6"/>
      <c r="D4179" s="6"/>
      <c r="E4179" s="8"/>
    </row>
    <row r="4180" spans="1:5" x14ac:dyDescent="0.25">
      <c r="A4180" s="67"/>
      <c r="B4180" s="67"/>
      <c r="C4180" s="6"/>
      <c r="D4180" s="6"/>
      <c r="E4180" s="8"/>
    </row>
    <row r="4181" spans="1:5" x14ac:dyDescent="0.25">
      <c r="A4181" s="67"/>
      <c r="B4181" s="67"/>
      <c r="C4181" s="6"/>
      <c r="D4181" s="6"/>
      <c r="E4181" s="8"/>
    </row>
    <row r="4182" spans="1:5" x14ac:dyDescent="0.25">
      <c r="A4182" s="67"/>
      <c r="B4182" s="67"/>
      <c r="C4182" s="6"/>
      <c r="D4182" s="6"/>
      <c r="E4182" s="8"/>
    </row>
    <row r="4183" spans="1:5" x14ac:dyDescent="0.25">
      <c r="A4183" s="67"/>
      <c r="B4183" s="67"/>
      <c r="C4183" s="6"/>
      <c r="D4183" s="6"/>
      <c r="E4183" s="8"/>
    </row>
    <row r="4184" spans="1:5" x14ac:dyDescent="0.25">
      <c r="A4184" s="67"/>
      <c r="B4184" s="67"/>
      <c r="C4184" s="6"/>
      <c r="D4184" s="6"/>
      <c r="E4184" s="8"/>
    </row>
    <row r="4185" spans="1:5" x14ac:dyDescent="0.25">
      <c r="A4185" s="67"/>
      <c r="B4185" s="67"/>
      <c r="C4185" s="6"/>
      <c r="D4185" s="6"/>
      <c r="E4185" s="8"/>
    </row>
    <row r="4186" spans="1:5" x14ac:dyDescent="0.25">
      <c r="A4186" s="67"/>
      <c r="B4186" s="67"/>
      <c r="C4186" s="6"/>
      <c r="D4186" s="6"/>
      <c r="E4186" s="8"/>
    </row>
    <row r="4187" spans="1:5" x14ac:dyDescent="0.25">
      <c r="A4187" s="67"/>
      <c r="B4187" s="67"/>
      <c r="C4187" s="6"/>
      <c r="D4187" s="6"/>
      <c r="E4187" s="8"/>
    </row>
    <row r="4188" spans="1:5" x14ac:dyDescent="0.25">
      <c r="A4188" s="67"/>
      <c r="B4188" s="67"/>
      <c r="C4188" s="6"/>
      <c r="D4188" s="6"/>
      <c r="E4188" s="8"/>
    </row>
    <row r="4189" spans="1:5" x14ac:dyDescent="0.25">
      <c r="A4189" s="67"/>
      <c r="B4189" s="67"/>
      <c r="C4189" s="6"/>
      <c r="D4189" s="6"/>
      <c r="E4189" s="8"/>
    </row>
    <row r="4190" spans="1:5" x14ac:dyDescent="0.25">
      <c r="A4190" s="67"/>
      <c r="B4190" s="67"/>
      <c r="C4190" s="6"/>
      <c r="D4190" s="6"/>
      <c r="E4190" s="8"/>
    </row>
    <row r="4191" spans="1:5" x14ac:dyDescent="0.25">
      <c r="A4191" s="67"/>
      <c r="B4191" s="67"/>
      <c r="C4191" s="6"/>
      <c r="D4191" s="6"/>
      <c r="E4191" s="8"/>
    </row>
    <row r="4192" spans="1:5" x14ac:dyDescent="0.25">
      <c r="A4192" s="67"/>
      <c r="B4192" s="67"/>
      <c r="C4192" s="6"/>
      <c r="D4192" s="6"/>
      <c r="E4192" s="8"/>
    </row>
    <row r="4193" spans="1:5" x14ac:dyDescent="0.25">
      <c r="A4193" s="67"/>
      <c r="B4193" s="67"/>
      <c r="C4193" s="6"/>
      <c r="D4193" s="6"/>
      <c r="E4193" s="8"/>
    </row>
    <row r="4194" spans="1:5" x14ac:dyDescent="0.25">
      <c r="A4194" s="67"/>
      <c r="B4194" s="67"/>
      <c r="C4194" s="6"/>
      <c r="D4194" s="6"/>
      <c r="E4194" s="8"/>
    </row>
    <row r="4195" spans="1:5" x14ac:dyDescent="0.25">
      <c r="A4195" s="67"/>
      <c r="B4195" s="67"/>
      <c r="C4195" s="6"/>
      <c r="D4195" s="6"/>
      <c r="E4195" s="8"/>
    </row>
    <row r="4196" spans="1:5" x14ac:dyDescent="0.25">
      <c r="A4196" s="67"/>
      <c r="B4196" s="67"/>
      <c r="C4196" s="6"/>
      <c r="D4196" s="6"/>
      <c r="E4196" s="8"/>
    </row>
    <row r="4197" spans="1:5" x14ac:dyDescent="0.25">
      <c r="A4197" s="67"/>
      <c r="B4197" s="67"/>
      <c r="C4197" s="6"/>
      <c r="D4197" s="6"/>
      <c r="E4197" s="8"/>
    </row>
    <row r="4198" spans="1:5" x14ac:dyDescent="0.25">
      <c r="A4198" s="67"/>
      <c r="B4198" s="67"/>
      <c r="C4198" s="6"/>
      <c r="D4198" s="6"/>
      <c r="E4198" s="8"/>
    </row>
    <row r="4199" spans="1:5" x14ac:dyDescent="0.25">
      <c r="A4199" s="67"/>
      <c r="B4199" s="67"/>
      <c r="C4199" s="6"/>
      <c r="D4199" s="6"/>
      <c r="E4199" s="8"/>
    </row>
    <row r="4200" spans="1:5" x14ac:dyDescent="0.25">
      <c r="A4200" s="67"/>
      <c r="B4200" s="67"/>
      <c r="C4200" s="6"/>
      <c r="D4200" s="6"/>
      <c r="E4200" s="8"/>
    </row>
    <row r="4201" spans="1:5" x14ac:dyDescent="0.25">
      <c r="A4201" s="67"/>
      <c r="B4201" s="67"/>
      <c r="C4201" s="6"/>
      <c r="D4201" s="6"/>
      <c r="E4201" s="8"/>
    </row>
    <row r="4202" spans="1:5" x14ac:dyDescent="0.25">
      <c r="A4202" s="67"/>
      <c r="B4202" s="67"/>
      <c r="C4202" s="6"/>
      <c r="D4202" s="6"/>
      <c r="E4202" s="8"/>
    </row>
    <row r="4203" spans="1:5" x14ac:dyDescent="0.25">
      <c r="A4203" s="67"/>
      <c r="B4203" s="67"/>
      <c r="C4203" s="6"/>
      <c r="D4203" s="6"/>
      <c r="E4203" s="8"/>
    </row>
    <row r="4204" spans="1:5" x14ac:dyDescent="0.25">
      <c r="A4204" s="67"/>
      <c r="B4204" s="67"/>
      <c r="C4204" s="6"/>
      <c r="D4204" s="6"/>
      <c r="E4204" s="8"/>
    </row>
    <row r="4205" spans="1:5" x14ac:dyDescent="0.25">
      <c r="A4205" s="67"/>
      <c r="B4205" s="67"/>
      <c r="C4205" s="6"/>
      <c r="D4205" s="6"/>
      <c r="E4205" s="8"/>
    </row>
    <row r="4206" spans="1:5" x14ac:dyDescent="0.25">
      <c r="A4206" s="67"/>
      <c r="B4206" s="67"/>
      <c r="C4206" s="6"/>
      <c r="D4206" s="6"/>
      <c r="E4206" s="8"/>
    </row>
    <row r="4207" spans="1:5" x14ac:dyDescent="0.25">
      <c r="A4207" s="67"/>
      <c r="B4207" s="67"/>
      <c r="C4207" s="6"/>
      <c r="D4207" s="6"/>
      <c r="E4207" s="8"/>
    </row>
    <row r="4208" spans="1:5" x14ac:dyDescent="0.25">
      <c r="A4208" s="67"/>
      <c r="B4208" s="67"/>
      <c r="C4208" s="6"/>
      <c r="D4208" s="6"/>
      <c r="E4208" s="8"/>
    </row>
    <row r="4209" spans="1:5" x14ac:dyDescent="0.25">
      <c r="A4209" s="67"/>
      <c r="B4209" s="67"/>
      <c r="C4209" s="6"/>
      <c r="D4209" s="6"/>
      <c r="E4209" s="8"/>
    </row>
    <row r="4210" spans="1:5" x14ac:dyDescent="0.25">
      <c r="A4210" s="67"/>
      <c r="B4210" s="67"/>
      <c r="C4210" s="6"/>
      <c r="D4210" s="6"/>
      <c r="E4210" s="8"/>
    </row>
    <row r="4211" spans="1:5" x14ac:dyDescent="0.25">
      <c r="A4211" s="67"/>
      <c r="B4211" s="67"/>
      <c r="C4211" s="6"/>
      <c r="D4211" s="6"/>
      <c r="E4211" s="8"/>
    </row>
    <row r="4212" spans="1:5" x14ac:dyDescent="0.25">
      <c r="A4212" s="67"/>
      <c r="B4212" s="67"/>
      <c r="C4212" s="6"/>
      <c r="D4212" s="6"/>
      <c r="E4212" s="8"/>
    </row>
    <row r="4213" spans="1:5" x14ac:dyDescent="0.25">
      <c r="A4213" s="67"/>
      <c r="B4213" s="67"/>
      <c r="C4213" s="6"/>
      <c r="D4213" s="6"/>
      <c r="E4213" s="8"/>
    </row>
    <row r="4214" spans="1:5" x14ac:dyDescent="0.25">
      <c r="A4214" s="67"/>
      <c r="B4214" s="67"/>
      <c r="C4214" s="6"/>
      <c r="D4214" s="6"/>
      <c r="E4214" s="8"/>
    </row>
    <row r="4215" spans="1:5" x14ac:dyDescent="0.25">
      <c r="A4215" s="67"/>
      <c r="B4215" s="67"/>
      <c r="C4215" s="6"/>
      <c r="D4215" s="6"/>
      <c r="E4215" s="8"/>
    </row>
    <row r="4216" spans="1:5" x14ac:dyDescent="0.25">
      <c r="A4216" s="67"/>
      <c r="B4216" s="67"/>
      <c r="C4216" s="6"/>
      <c r="D4216" s="6"/>
      <c r="E4216" s="8"/>
    </row>
    <row r="4217" spans="1:5" x14ac:dyDescent="0.25">
      <c r="A4217" s="67"/>
      <c r="B4217" s="67"/>
      <c r="C4217" s="6"/>
      <c r="D4217" s="6"/>
      <c r="E4217" s="8"/>
    </row>
    <row r="4218" spans="1:5" x14ac:dyDescent="0.25">
      <c r="A4218" s="67"/>
      <c r="B4218" s="67"/>
      <c r="C4218" s="6"/>
      <c r="D4218" s="6"/>
      <c r="E4218" s="8"/>
    </row>
    <row r="4219" spans="1:5" x14ac:dyDescent="0.25">
      <c r="A4219" s="67"/>
      <c r="B4219" s="67"/>
      <c r="C4219" s="6"/>
      <c r="D4219" s="6"/>
      <c r="E4219" s="8"/>
    </row>
    <row r="4220" spans="1:5" x14ac:dyDescent="0.25">
      <c r="A4220" s="67"/>
      <c r="B4220" s="67"/>
      <c r="C4220" s="6"/>
      <c r="D4220" s="6"/>
      <c r="E4220" s="8"/>
    </row>
    <row r="4221" spans="1:5" x14ac:dyDescent="0.25">
      <c r="A4221" s="67"/>
      <c r="B4221" s="67"/>
      <c r="C4221" s="6"/>
      <c r="D4221" s="6"/>
      <c r="E4221" s="8"/>
    </row>
    <row r="4222" spans="1:5" x14ac:dyDescent="0.25">
      <c r="A4222" s="67"/>
      <c r="B4222" s="67"/>
      <c r="C4222" s="6"/>
      <c r="D4222" s="6"/>
      <c r="E4222" s="8"/>
    </row>
    <row r="4223" spans="1:5" x14ac:dyDescent="0.25">
      <c r="A4223" s="67"/>
      <c r="B4223" s="67"/>
      <c r="C4223" s="6"/>
      <c r="D4223" s="6"/>
      <c r="E4223" s="8"/>
    </row>
    <row r="4224" spans="1:5" x14ac:dyDescent="0.25">
      <c r="A4224" s="67"/>
      <c r="B4224" s="67"/>
      <c r="C4224" s="6"/>
      <c r="D4224" s="6"/>
      <c r="E4224" s="8"/>
    </row>
    <row r="4225" spans="1:5" x14ac:dyDescent="0.25">
      <c r="A4225" s="67"/>
      <c r="B4225" s="67"/>
      <c r="C4225" s="6"/>
      <c r="D4225" s="6"/>
      <c r="E4225" s="8"/>
    </row>
    <row r="4226" spans="1:5" x14ac:dyDescent="0.25">
      <c r="A4226" s="67"/>
      <c r="B4226" s="67"/>
      <c r="C4226" s="6"/>
      <c r="D4226" s="6"/>
      <c r="E4226" s="8"/>
    </row>
    <row r="4227" spans="1:5" x14ac:dyDescent="0.25">
      <c r="A4227" s="67"/>
      <c r="B4227" s="67"/>
      <c r="C4227" s="6"/>
      <c r="D4227" s="6"/>
      <c r="E4227" s="8"/>
    </row>
    <row r="4228" spans="1:5" x14ac:dyDescent="0.25">
      <c r="A4228" s="67"/>
      <c r="B4228" s="67"/>
      <c r="C4228" s="6"/>
      <c r="D4228" s="6"/>
      <c r="E4228" s="8"/>
    </row>
    <row r="4229" spans="1:5" x14ac:dyDescent="0.25">
      <c r="A4229" s="67"/>
      <c r="B4229" s="67"/>
      <c r="C4229" s="6"/>
      <c r="D4229" s="6"/>
      <c r="E4229" s="8"/>
    </row>
    <row r="4230" spans="1:5" x14ac:dyDescent="0.25">
      <c r="A4230" s="67"/>
      <c r="B4230" s="67"/>
      <c r="C4230" s="6"/>
      <c r="D4230" s="6"/>
      <c r="E4230" s="8"/>
    </row>
    <row r="4231" spans="1:5" x14ac:dyDescent="0.25">
      <c r="A4231" s="67"/>
      <c r="B4231" s="67"/>
      <c r="C4231" s="6"/>
      <c r="D4231" s="6"/>
      <c r="E4231" s="8"/>
    </row>
    <row r="4232" spans="1:5" x14ac:dyDescent="0.25">
      <c r="A4232" s="67"/>
      <c r="B4232" s="67"/>
      <c r="C4232" s="6"/>
      <c r="D4232" s="6"/>
      <c r="E4232" s="8"/>
    </row>
    <row r="4233" spans="1:5" x14ac:dyDescent="0.25">
      <c r="A4233" s="67"/>
      <c r="B4233" s="67"/>
      <c r="C4233" s="6"/>
      <c r="D4233" s="6"/>
      <c r="E4233" s="8"/>
    </row>
    <row r="4234" spans="1:5" x14ac:dyDescent="0.25">
      <c r="A4234" s="67"/>
      <c r="B4234" s="67"/>
      <c r="C4234" s="6"/>
      <c r="D4234" s="6"/>
      <c r="E4234" s="8"/>
    </row>
    <row r="4235" spans="1:5" x14ac:dyDescent="0.25">
      <c r="A4235" s="67"/>
      <c r="B4235" s="67"/>
      <c r="C4235" s="6"/>
      <c r="D4235" s="6"/>
      <c r="E4235" s="8"/>
    </row>
    <row r="4236" spans="1:5" x14ac:dyDescent="0.25">
      <c r="A4236" s="67"/>
      <c r="B4236" s="67"/>
      <c r="C4236" s="6"/>
      <c r="D4236" s="6"/>
      <c r="E4236" s="8"/>
    </row>
    <row r="4237" spans="1:5" x14ac:dyDescent="0.25">
      <c r="A4237" s="67"/>
      <c r="B4237" s="67"/>
      <c r="C4237" s="6"/>
      <c r="D4237" s="6"/>
      <c r="E4237" s="8"/>
    </row>
    <row r="4238" spans="1:5" x14ac:dyDescent="0.25">
      <c r="A4238" s="67"/>
      <c r="B4238" s="67"/>
      <c r="C4238" s="6"/>
      <c r="D4238" s="6"/>
      <c r="E4238" s="8"/>
    </row>
    <row r="4239" spans="1:5" x14ac:dyDescent="0.25">
      <c r="A4239" s="67"/>
      <c r="B4239" s="67"/>
      <c r="C4239" s="6"/>
      <c r="D4239" s="6"/>
      <c r="E4239" s="8"/>
    </row>
    <row r="4240" spans="1:5" x14ac:dyDescent="0.25">
      <c r="A4240" s="67"/>
      <c r="B4240" s="67"/>
      <c r="C4240" s="6"/>
      <c r="D4240" s="6"/>
      <c r="E4240" s="8"/>
    </row>
    <row r="4241" spans="1:5" x14ac:dyDescent="0.25">
      <c r="A4241" s="67"/>
      <c r="B4241" s="67"/>
      <c r="C4241" s="6"/>
      <c r="D4241" s="6"/>
      <c r="E4241" s="8"/>
    </row>
    <row r="4242" spans="1:5" x14ac:dyDescent="0.25">
      <c r="A4242" s="67"/>
      <c r="B4242" s="67"/>
      <c r="C4242" s="6"/>
      <c r="D4242" s="6"/>
      <c r="E4242" s="8"/>
    </row>
    <row r="4243" spans="1:5" x14ac:dyDescent="0.25">
      <c r="A4243" s="67"/>
      <c r="B4243" s="67"/>
      <c r="C4243" s="6"/>
      <c r="D4243" s="6"/>
      <c r="E4243" s="8"/>
    </row>
    <row r="4244" spans="1:5" x14ac:dyDescent="0.25">
      <c r="A4244" s="67"/>
      <c r="B4244" s="67"/>
      <c r="C4244" s="6"/>
      <c r="D4244" s="6"/>
      <c r="E4244" s="8"/>
    </row>
    <row r="4245" spans="1:5" x14ac:dyDescent="0.25">
      <c r="A4245" s="67"/>
      <c r="B4245" s="67"/>
      <c r="C4245" s="6"/>
      <c r="D4245" s="6"/>
      <c r="E4245" s="8"/>
    </row>
    <row r="4246" spans="1:5" x14ac:dyDescent="0.25">
      <c r="A4246" s="67"/>
      <c r="B4246" s="67"/>
      <c r="C4246" s="6"/>
      <c r="D4246" s="6"/>
      <c r="E4246" s="8"/>
    </row>
    <row r="4247" spans="1:5" x14ac:dyDescent="0.25">
      <c r="A4247" s="67"/>
      <c r="B4247" s="67"/>
      <c r="C4247" s="6"/>
      <c r="D4247" s="6"/>
      <c r="E4247" s="8"/>
    </row>
    <row r="4248" spans="1:5" x14ac:dyDescent="0.25">
      <c r="A4248" s="67"/>
      <c r="B4248" s="67"/>
      <c r="C4248" s="6"/>
      <c r="D4248" s="6"/>
      <c r="E4248" s="8"/>
    </row>
    <row r="4249" spans="1:5" x14ac:dyDescent="0.25">
      <c r="A4249" s="67"/>
      <c r="B4249" s="67"/>
      <c r="C4249" s="6"/>
      <c r="D4249" s="6"/>
      <c r="E4249" s="8"/>
    </row>
    <row r="4250" spans="1:5" x14ac:dyDescent="0.25">
      <c r="A4250" s="67"/>
      <c r="B4250" s="67"/>
      <c r="C4250" s="6"/>
      <c r="D4250" s="6"/>
      <c r="E4250" s="8"/>
    </row>
    <row r="4251" spans="1:5" x14ac:dyDescent="0.25">
      <c r="A4251" s="67"/>
      <c r="B4251" s="67"/>
      <c r="C4251" s="6"/>
      <c r="D4251" s="6"/>
      <c r="E4251" s="8"/>
    </row>
    <row r="4252" spans="1:5" x14ac:dyDescent="0.25">
      <c r="A4252" s="67"/>
      <c r="B4252" s="67"/>
      <c r="C4252" s="6"/>
      <c r="D4252" s="6"/>
      <c r="E4252" s="8"/>
    </row>
    <row r="4253" spans="1:5" x14ac:dyDescent="0.25">
      <c r="A4253" s="67"/>
      <c r="B4253" s="67"/>
      <c r="C4253" s="6"/>
      <c r="D4253" s="6"/>
      <c r="E4253" s="8"/>
    </row>
    <row r="4254" spans="1:5" x14ac:dyDescent="0.25">
      <c r="A4254" s="67"/>
      <c r="B4254" s="67"/>
      <c r="C4254" s="6"/>
      <c r="D4254" s="6"/>
      <c r="E4254" s="8"/>
    </row>
    <row r="4255" spans="1:5" x14ac:dyDescent="0.25">
      <c r="A4255" s="67"/>
      <c r="B4255" s="67"/>
      <c r="C4255" s="6"/>
      <c r="D4255" s="6"/>
      <c r="E4255" s="8"/>
    </row>
    <row r="4256" spans="1:5" x14ac:dyDescent="0.25">
      <c r="A4256" s="67"/>
      <c r="B4256" s="67"/>
      <c r="C4256" s="6"/>
      <c r="D4256" s="6"/>
      <c r="E4256" s="8"/>
    </row>
    <row r="4257" spans="1:5" x14ac:dyDescent="0.25">
      <c r="A4257" s="67"/>
      <c r="B4257" s="67"/>
      <c r="C4257" s="6"/>
      <c r="D4257" s="6"/>
      <c r="E4257" s="8"/>
    </row>
    <row r="4258" spans="1:5" x14ac:dyDescent="0.25">
      <c r="A4258" s="67"/>
      <c r="B4258" s="67"/>
      <c r="C4258" s="6"/>
      <c r="D4258" s="6"/>
      <c r="E4258" s="8"/>
    </row>
    <row r="4259" spans="1:5" x14ac:dyDescent="0.25">
      <c r="A4259" s="67"/>
      <c r="B4259" s="67"/>
      <c r="C4259" s="6"/>
      <c r="D4259" s="6"/>
      <c r="E4259" s="8"/>
    </row>
    <row r="4260" spans="1:5" x14ac:dyDescent="0.25">
      <c r="A4260" s="67"/>
      <c r="B4260" s="67"/>
      <c r="C4260" s="6"/>
      <c r="D4260" s="6"/>
      <c r="E4260" s="8"/>
    </row>
    <row r="4261" spans="1:5" x14ac:dyDescent="0.25">
      <c r="A4261" s="67"/>
      <c r="B4261" s="67"/>
      <c r="C4261" s="6"/>
      <c r="D4261" s="6"/>
      <c r="E4261" s="8"/>
    </row>
    <row r="4262" spans="1:5" x14ac:dyDescent="0.25">
      <c r="A4262" s="67"/>
      <c r="B4262" s="67"/>
      <c r="C4262" s="6"/>
      <c r="D4262" s="6"/>
      <c r="E4262" s="8"/>
    </row>
    <row r="4263" spans="1:5" x14ac:dyDescent="0.25">
      <c r="A4263" s="67"/>
      <c r="B4263" s="67"/>
      <c r="C4263" s="6"/>
      <c r="D4263" s="6"/>
      <c r="E4263" s="8"/>
    </row>
    <row r="4264" spans="1:5" x14ac:dyDescent="0.25">
      <c r="A4264" s="67"/>
      <c r="B4264" s="67"/>
      <c r="C4264" s="6"/>
      <c r="D4264" s="6"/>
      <c r="E4264" s="8"/>
    </row>
    <row r="4265" spans="1:5" x14ac:dyDescent="0.25">
      <c r="A4265" s="67"/>
      <c r="B4265" s="67"/>
      <c r="C4265" s="6"/>
      <c r="D4265" s="6"/>
      <c r="E4265" s="8"/>
    </row>
    <row r="4266" spans="1:5" x14ac:dyDescent="0.25">
      <c r="A4266" s="67"/>
      <c r="B4266" s="67"/>
      <c r="C4266" s="6"/>
      <c r="D4266" s="6"/>
      <c r="E4266" s="8"/>
    </row>
    <row r="4267" spans="1:5" x14ac:dyDescent="0.25">
      <c r="A4267" s="67"/>
      <c r="B4267" s="67"/>
      <c r="C4267" s="6"/>
      <c r="D4267" s="6"/>
      <c r="E4267" s="8"/>
    </row>
    <row r="4268" spans="1:5" x14ac:dyDescent="0.25">
      <c r="A4268" s="67"/>
      <c r="B4268" s="67"/>
      <c r="C4268" s="6"/>
      <c r="D4268" s="6"/>
      <c r="E4268" s="8"/>
    </row>
    <row r="4269" spans="1:5" x14ac:dyDescent="0.25">
      <c r="A4269" s="67"/>
      <c r="B4269" s="67"/>
      <c r="C4269" s="6"/>
      <c r="D4269" s="6"/>
      <c r="E4269" s="8"/>
    </row>
    <row r="4270" spans="1:5" x14ac:dyDescent="0.25">
      <c r="A4270" s="67"/>
      <c r="B4270" s="67"/>
      <c r="C4270" s="6"/>
      <c r="D4270" s="6"/>
      <c r="E4270" s="8"/>
    </row>
    <row r="4271" spans="1:5" x14ac:dyDescent="0.25">
      <c r="A4271" s="67"/>
      <c r="B4271" s="67"/>
      <c r="C4271" s="6"/>
      <c r="D4271" s="6"/>
      <c r="E4271" s="8"/>
    </row>
    <row r="4272" spans="1:5" x14ac:dyDescent="0.25">
      <c r="A4272" s="67"/>
      <c r="B4272" s="67"/>
      <c r="C4272" s="6"/>
      <c r="D4272" s="6"/>
      <c r="E4272" s="8"/>
    </row>
    <row r="4273" spans="1:5" x14ac:dyDescent="0.25">
      <c r="A4273" s="67"/>
      <c r="B4273" s="67"/>
      <c r="C4273" s="6"/>
      <c r="D4273" s="6"/>
      <c r="E4273" s="8"/>
    </row>
    <row r="4274" spans="1:5" x14ac:dyDescent="0.25">
      <c r="A4274" s="67"/>
      <c r="B4274" s="67"/>
      <c r="C4274" s="6"/>
      <c r="D4274" s="6"/>
      <c r="E4274" s="8"/>
    </row>
    <row r="4275" spans="1:5" x14ac:dyDescent="0.25">
      <c r="A4275" s="67"/>
      <c r="B4275" s="67"/>
      <c r="C4275" s="6"/>
      <c r="D4275" s="6"/>
      <c r="E4275" s="8"/>
    </row>
    <row r="4276" spans="1:5" x14ac:dyDescent="0.25">
      <c r="A4276" s="67"/>
      <c r="B4276" s="67"/>
      <c r="C4276" s="6"/>
      <c r="D4276" s="6"/>
      <c r="E4276" s="8"/>
    </row>
    <row r="4277" spans="1:5" x14ac:dyDescent="0.25">
      <c r="A4277" s="67"/>
      <c r="B4277" s="67"/>
      <c r="C4277" s="6"/>
      <c r="D4277" s="6"/>
      <c r="E4277" s="8"/>
    </row>
    <row r="4278" spans="1:5" x14ac:dyDescent="0.25">
      <c r="A4278" s="67"/>
      <c r="B4278" s="67"/>
      <c r="C4278" s="6"/>
      <c r="D4278" s="6"/>
      <c r="E4278" s="8"/>
    </row>
    <row r="4279" spans="1:5" x14ac:dyDescent="0.25">
      <c r="A4279" s="67"/>
      <c r="B4279" s="67"/>
      <c r="C4279" s="6"/>
      <c r="D4279" s="6"/>
      <c r="E4279" s="8"/>
    </row>
    <row r="4280" spans="1:5" x14ac:dyDescent="0.25">
      <c r="A4280" s="67"/>
      <c r="B4280" s="67"/>
      <c r="C4280" s="6"/>
      <c r="D4280" s="6"/>
      <c r="E4280" s="8"/>
    </row>
    <row r="4281" spans="1:5" x14ac:dyDescent="0.25">
      <c r="A4281" s="67"/>
      <c r="B4281" s="67"/>
      <c r="C4281" s="6"/>
      <c r="D4281" s="6"/>
      <c r="E4281" s="8"/>
    </row>
    <row r="4282" spans="1:5" x14ac:dyDescent="0.25">
      <c r="A4282" s="67"/>
      <c r="B4282" s="67"/>
      <c r="C4282" s="6"/>
      <c r="D4282" s="6"/>
      <c r="E4282" s="8"/>
    </row>
    <row r="4283" spans="1:5" x14ac:dyDescent="0.25">
      <c r="A4283" s="67"/>
      <c r="B4283" s="67"/>
      <c r="C4283" s="6"/>
      <c r="D4283" s="6"/>
      <c r="E4283" s="8"/>
    </row>
    <row r="4284" spans="1:5" x14ac:dyDescent="0.25">
      <c r="A4284" s="67"/>
      <c r="B4284" s="67"/>
      <c r="C4284" s="6"/>
      <c r="D4284" s="6"/>
      <c r="E4284" s="8"/>
    </row>
    <row r="4285" spans="1:5" x14ac:dyDescent="0.25">
      <c r="A4285" s="67"/>
      <c r="B4285" s="67"/>
      <c r="C4285" s="6"/>
      <c r="D4285" s="6"/>
      <c r="E4285" s="8"/>
    </row>
    <row r="4286" spans="1:5" x14ac:dyDescent="0.25">
      <c r="A4286" s="67"/>
      <c r="B4286" s="67"/>
      <c r="C4286" s="6"/>
      <c r="D4286" s="6"/>
      <c r="E4286" s="8"/>
    </row>
    <row r="4287" spans="1:5" x14ac:dyDescent="0.25">
      <c r="A4287" s="67"/>
      <c r="B4287" s="67"/>
      <c r="C4287" s="6"/>
      <c r="D4287" s="6"/>
      <c r="E4287" s="8"/>
    </row>
    <row r="4288" spans="1:5" x14ac:dyDescent="0.25">
      <c r="A4288" s="67"/>
      <c r="B4288" s="67"/>
      <c r="C4288" s="6"/>
      <c r="D4288" s="6"/>
      <c r="E4288" s="8"/>
    </row>
    <row r="4289" spans="1:5" x14ac:dyDescent="0.25">
      <c r="A4289" s="67"/>
      <c r="B4289" s="67"/>
      <c r="C4289" s="6"/>
      <c r="D4289" s="6"/>
      <c r="E4289" s="8"/>
    </row>
    <row r="4290" spans="1:5" x14ac:dyDescent="0.25">
      <c r="A4290" s="67"/>
      <c r="B4290" s="67"/>
      <c r="C4290" s="6"/>
      <c r="D4290" s="6"/>
      <c r="E4290" s="8"/>
    </row>
    <row r="4291" spans="1:5" x14ac:dyDescent="0.25">
      <c r="A4291" s="67"/>
      <c r="B4291" s="67"/>
      <c r="C4291" s="6"/>
      <c r="D4291" s="6"/>
      <c r="E4291" s="8"/>
    </row>
    <row r="4292" spans="1:5" x14ac:dyDescent="0.25">
      <c r="A4292" s="67"/>
      <c r="B4292" s="67"/>
      <c r="C4292" s="6"/>
      <c r="D4292" s="6"/>
      <c r="E4292" s="8"/>
    </row>
    <row r="4293" spans="1:5" x14ac:dyDescent="0.25">
      <c r="A4293" s="67"/>
      <c r="B4293" s="67"/>
      <c r="C4293" s="6"/>
      <c r="D4293" s="6"/>
      <c r="E4293" s="8"/>
    </row>
    <row r="4294" spans="1:5" x14ac:dyDescent="0.25">
      <c r="A4294" s="67"/>
      <c r="B4294" s="67"/>
      <c r="C4294" s="6"/>
      <c r="D4294" s="6"/>
      <c r="E4294" s="8"/>
    </row>
    <row r="4295" spans="1:5" x14ac:dyDescent="0.25">
      <c r="A4295" s="67"/>
      <c r="B4295" s="67"/>
      <c r="C4295" s="6"/>
      <c r="D4295" s="6"/>
      <c r="E4295" s="8"/>
    </row>
    <row r="4296" spans="1:5" x14ac:dyDescent="0.25">
      <c r="A4296" s="67"/>
      <c r="B4296" s="67"/>
      <c r="C4296" s="6"/>
      <c r="D4296" s="6"/>
      <c r="E4296" s="8"/>
    </row>
    <row r="4297" spans="1:5" x14ac:dyDescent="0.25">
      <c r="A4297" s="67"/>
      <c r="B4297" s="67"/>
      <c r="C4297" s="6"/>
      <c r="D4297" s="6"/>
      <c r="E4297" s="8"/>
    </row>
    <row r="4298" spans="1:5" x14ac:dyDescent="0.25">
      <c r="A4298" s="67"/>
      <c r="B4298" s="67"/>
      <c r="C4298" s="6"/>
      <c r="D4298" s="6"/>
      <c r="E4298" s="8"/>
    </row>
    <row r="4299" spans="1:5" x14ac:dyDescent="0.25">
      <c r="A4299" s="67"/>
      <c r="B4299" s="67"/>
      <c r="C4299" s="6"/>
      <c r="D4299" s="6"/>
      <c r="E4299" s="8"/>
    </row>
    <row r="4300" spans="1:5" x14ac:dyDescent="0.25">
      <c r="A4300" s="67"/>
      <c r="B4300" s="67"/>
      <c r="C4300" s="6"/>
      <c r="D4300" s="6"/>
      <c r="E4300" s="8"/>
    </row>
    <row r="4301" spans="1:5" x14ac:dyDescent="0.25">
      <c r="A4301" s="67"/>
      <c r="B4301" s="67"/>
      <c r="C4301" s="6"/>
      <c r="D4301" s="6"/>
      <c r="E4301" s="8"/>
    </row>
    <row r="4302" spans="1:5" x14ac:dyDescent="0.25">
      <c r="A4302" s="67"/>
      <c r="B4302" s="67"/>
      <c r="C4302" s="6"/>
      <c r="D4302" s="6"/>
      <c r="E4302" s="8"/>
    </row>
    <row r="4303" spans="1:5" x14ac:dyDescent="0.25">
      <c r="A4303" s="67"/>
      <c r="B4303" s="67"/>
      <c r="C4303" s="6"/>
      <c r="D4303" s="6"/>
      <c r="E4303" s="8"/>
    </row>
    <row r="4304" spans="1:5" x14ac:dyDescent="0.25">
      <c r="A4304" s="67"/>
      <c r="B4304" s="67"/>
      <c r="C4304" s="6"/>
      <c r="D4304" s="6"/>
      <c r="E4304" s="8"/>
    </row>
    <row r="4305" spans="1:5" x14ac:dyDescent="0.25">
      <c r="A4305" s="67"/>
      <c r="B4305" s="67"/>
      <c r="C4305" s="6"/>
      <c r="D4305" s="6"/>
      <c r="E4305" s="8"/>
    </row>
    <row r="4306" spans="1:5" x14ac:dyDescent="0.25">
      <c r="A4306" s="67"/>
      <c r="B4306" s="67"/>
      <c r="C4306" s="6"/>
      <c r="D4306" s="6"/>
      <c r="E4306" s="8"/>
    </row>
    <row r="4307" spans="1:5" x14ac:dyDescent="0.25">
      <c r="A4307" s="67"/>
      <c r="B4307" s="67"/>
      <c r="C4307" s="6"/>
      <c r="D4307" s="6"/>
      <c r="E4307" s="8"/>
    </row>
    <row r="4308" spans="1:5" x14ac:dyDescent="0.25">
      <c r="A4308" s="67"/>
      <c r="B4308" s="67"/>
      <c r="C4308" s="6"/>
      <c r="D4308" s="6"/>
      <c r="E4308" s="8"/>
    </row>
    <row r="4309" spans="1:5" x14ac:dyDescent="0.25">
      <c r="A4309" s="67"/>
      <c r="B4309" s="67"/>
      <c r="C4309" s="6"/>
      <c r="D4309" s="6"/>
      <c r="E4309" s="8"/>
    </row>
    <row r="4310" spans="1:5" x14ac:dyDescent="0.25">
      <c r="A4310" s="67"/>
      <c r="B4310" s="67"/>
      <c r="C4310" s="6"/>
      <c r="D4310" s="6"/>
      <c r="E4310" s="8"/>
    </row>
    <row r="4311" spans="1:5" x14ac:dyDescent="0.25">
      <c r="A4311" s="67"/>
      <c r="B4311" s="67"/>
      <c r="C4311" s="6"/>
      <c r="D4311" s="6"/>
      <c r="E4311" s="8"/>
    </row>
    <row r="4312" spans="1:5" x14ac:dyDescent="0.25">
      <c r="A4312" s="67"/>
      <c r="B4312" s="67"/>
      <c r="C4312" s="6"/>
      <c r="D4312" s="6"/>
      <c r="E4312" s="8"/>
    </row>
    <row r="4313" spans="1:5" x14ac:dyDescent="0.25">
      <c r="A4313" s="67"/>
      <c r="B4313" s="67"/>
      <c r="C4313" s="6"/>
      <c r="D4313" s="6"/>
      <c r="E4313" s="8"/>
    </row>
    <row r="4314" spans="1:5" x14ac:dyDescent="0.25">
      <c r="A4314" s="67"/>
      <c r="B4314" s="67"/>
      <c r="C4314" s="6"/>
      <c r="D4314" s="6"/>
      <c r="E4314" s="8"/>
    </row>
    <row r="4315" spans="1:5" x14ac:dyDescent="0.25">
      <c r="A4315" s="67"/>
      <c r="B4315" s="67"/>
      <c r="C4315" s="6"/>
      <c r="D4315" s="6"/>
      <c r="E4315" s="8"/>
    </row>
    <row r="4316" spans="1:5" x14ac:dyDescent="0.25">
      <c r="A4316" s="67"/>
      <c r="B4316" s="67"/>
      <c r="C4316" s="6"/>
      <c r="D4316" s="6"/>
      <c r="E4316" s="8"/>
    </row>
    <row r="4317" spans="1:5" x14ac:dyDescent="0.25">
      <c r="A4317" s="67"/>
      <c r="B4317" s="67"/>
      <c r="C4317" s="6"/>
      <c r="D4317" s="6"/>
      <c r="E4317" s="8"/>
    </row>
    <row r="4318" spans="1:5" x14ac:dyDescent="0.25">
      <c r="A4318" s="67"/>
      <c r="B4318" s="67"/>
      <c r="C4318" s="6"/>
      <c r="D4318" s="6"/>
      <c r="E4318" s="8"/>
    </row>
    <row r="4319" spans="1:5" x14ac:dyDescent="0.25">
      <c r="A4319" s="67"/>
      <c r="B4319" s="67"/>
      <c r="C4319" s="6"/>
      <c r="D4319" s="6"/>
      <c r="E4319" s="8"/>
    </row>
    <row r="4320" spans="1:5" x14ac:dyDescent="0.25">
      <c r="A4320" s="67"/>
      <c r="B4320" s="67"/>
      <c r="C4320" s="6"/>
      <c r="D4320" s="6"/>
      <c r="E4320" s="8"/>
    </row>
    <row r="4321" spans="1:5" x14ac:dyDescent="0.25">
      <c r="A4321" s="67"/>
      <c r="B4321" s="67"/>
      <c r="C4321" s="6"/>
      <c r="D4321" s="6"/>
      <c r="E4321" s="8"/>
    </row>
    <row r="4322" spans="1:5" x14ac:dyDescent="0.25">
      <c r="A4322" s="67"/>
      <c r="B4322" s="67"/>
      <c r="C4322" s="6"/>
      <c r="D4322" s="6"/>
      <c r="E4322" s="8"/>
    </row>
    <row r="4323" spans="1:5" x14ac:dyDescent="0.25">
      <c r="A4323" s="67"/>
      <c r="B4323" s="67"/>
      <c r="C4323" s="6"/>
      <c r="D4323" s="6"/>
      <c r="E4323" s="8"/>
    </row>
    <row r="4324" spans="1:5" x14ac:dyDescent="0.25">
      <c r="A4324" s="67"/>
      <c r="B4324" s="67"/>
      <c r="C4324" s="6"/>
      <c r="D4324" s="6"/>
      <c r="E4324" s="8"/>
    </row>
    <row r="4325" spans="1:5" x14ac:dyDescent="0.25">
      <c r="A4325" s="67"/>
      <c r="B4325" s="67"/>
      <c r="C4325" s="6"/>
      <c r="D4325" s="6"/>
      <c r="E4325" s="8"/>
    </row>
    <row r="4326" spans="1:5" x14ac:dyDescent="0.25">
      <c r="A4326" s="67"/>
      <c r="B4326" s="67"/>
      <c r="C4326" s="6"/>
      <c r="D4326" s="6"/>
      <c r="E4326" s="8"/>
    </row>
    <row r="4327" spans="1:5" x14ac:dyDescent="0.25">
      <c r="A4327" s="67"/>
      <c r="B4327" s="67"/>
      <c r="C4327" s="6"/>
      <c r="D4327" s="6"/>
      <c r="E4327" s="8"/>
    </row>
    <row r="4328" spans="1:5" x14ac:dyDescent="0.25">
      <c r="A4328" s="67"/>
      <c r="B4328" s="67"/>
      <c r="C4328" s="6"/>
      <c r="D4328" s="6"/>
      <c r="E4328" s="8"/>
    </row>
    <row r="4329" spans="1:5" x14ac:dyDescent="0.25">
      <c r="A4329" s="67"/>
      <c r="B4329" s="67"/>
      <c r="C4329" s="6"/>
      <c r="D4329" s="6"/>
      <c r="E4329" s="8"/>
    </row>
    <row r="4330" spans="1:5" x14ac:dyDescent="0.25">
      <c r="A4330" s="67"/>
      <c r="B4330" s="67"/>
      <c r="C4330" s="6"/>
      <c r="D4330" s="6"/>
      <c r="E4330" s="8"/>
    </row>
    <row r="4331" spans="1:5" x14ac:dyDescent="0.25">
      <c r="A4331" s="67"/>
      <c r="B4331" s="67"/>
      <c r="C4331" s="6"/>
      <c r="D4331" s="6"/>
      <c r="E4331" s="8"/>
    </row>
    <row r="4332" spans="1:5" x14ac:dyDescent="0.25">
      <c r="A4332" s="67"/>
      <c r="B4332" s="67"/>
      <c r="C4332" s="6"/>
      <c r="D4332" s="6"/>
      <c r="E4332" s="8"/>
    </row>
    <row r="4333" spans="1:5" x14ac:dyDescent="0.25">
      <c r="A4333" s="67"/>
      <c r="B4333" s="67"/>
      <c r="C4333" s="6"/>
      <c r="D4333" s="6"/>
      <c r="E4333" s="8"/>
    </row>
    <row r="4334" spans="1:5" x14ac:dyDescent="0.25">
      <c r="A4334" s="67"/>
      <c r="B4334" s="67"/>
      <c r="C4334" s="6"/>
      <c r="D4334" s="6"/>
      <c r="E4334" s="8"/>
    </row>
    <row r="4335" spans="1:5" x14ac:dyDescent="0.25">
      <c r="A4335" s="67"/>
      <c r="B4335" s="67"/>
      <c r="C4335" s="6"/>
      <c r="D4335" s="6"/>
      <c r="E4335" s="8"/>
    </row>
    <row r="4336" spans="1:5" x14ac:dyDescent="0.25">
      <c r="A4336" s="67"/>
      <c r="B4336" s="67"/>
      <c r="C4336" s="6"/>
      <c r="D4336" s="6"/>
      <c r="E4336" s="8"/>
    </row>
    <row r="4337" spans="1:5" x14ac:dyDescent="0.25">
      <c r="A4337" s="67"/>
      <c r="B4337" s="67"/>
      <c r="C4337" s="6"/>
      <c r="D4337" s="6"/>
      <c r="E4337" s="8"/>
    </row>
    <row r="4338" spans="1:5" x14ac:dyDescent="0.25">
      <c r="A4338" s="67"/>
      <c r="B4338" s="67"/>
      <c r="C4338" s="6"/>
      <c r="D4338" s="6"/>
      <c r="E4338" s="8"/>
    </row>
    <row r="4339" spans="1:5" x14ac:dyDescent="0.25">
      <c r="A4339" s="67"/>
      <c r="B4339" s="67"/>
      <c r="C4339" s="6"/>
      <c r="D4339" s="6"/>
      <c r="E4339" s="8"/>
    </row>
    <row r="4340" spans="1:5" x14ac:dyDescent="0.25">
      <c r="A4340" s="67"/>
      <c r="B4340" s="67"/>
      <c r="C4340" s="6"/>
      <c r="D4340" s="6"/>
      <c r="E4340" s="8"/>
    </row>
    <row r="4341" spans="1:5" x14ac:dyDescent="0.25">
      <c r="A4341" s="67"/>
      <c r="B4341" s="67"/>
      <c r="C4341" s="6"/>
      <c r="D4341" s="6"/>
      <c r="E4341" s="8"/>
    </row>
    <row r="4342" spans="1:5" x14ac:dyDescent="0.25">
      <c r="A4342" s="67"/>
      <c r="B4342" s="67"/>
      <c r="C4342" s="6"/>
      <c r="D4342" s="6"/>
      <c r="E4342" s="8"/>
    </row>
    <row r="4343" spans="1:5" x14ac:dyDescent="0.25">
      <c r="A4343" s="67"/>
      <c r="B4343" s="67"/>
      <c r="C4343" s="6"/>
      <c r="D4343" s="6"/>
      <c r="E4343" s="8"/>
    </row>
    <row r="4344" spans="1:5" x14ac:dyDescent="0.25">
      <c r="A4344" s="67"/>
      <c r="B4344" s="67"/>
      <c r="C4344" s="6"/>
      <c r="D4344" s="6"/>
      <c r="E4344" s="8"/>
    </row>
    <row r="4345" spans="1:5" x14ac:dyDescent="0.25">
      <c r="A4345" s="67"/>
      <c r="B4345" s="67"/>
      <c r="C4345" s="6"/>
      <c r="D4345" s="6"/>
      <c r="E4345" s="8"/>
    </row>
    <row r="4346" spans="1:5" x14ac:dyDescent="0.25">
      <c r="A4346" s="67"/>
      <c r="B4346" s="67"/>
      <c r="C4346" s="6"/>
      <c r="D4346" s="6"/>
      <c r="E4346" s="8"/>
    </row>
    <row r="4347" spans="1:5" x14ac:dyDescent="0.25">
      <c r="A4347" s="67"/>
      <c r="B4347" s="67"/>
      <c r="C4347" s="6"/>
      <c r="D4347" s="6"/>
      <c r="E4347" s="8"/>
    </row>
    <row r="4348" spans="1:5" x14ac:dyDescent="0.25">
      <c r="A4348" s="67"/>
      <c r="B4348" s="67"/>
      <c r="C4348" s="6"/>
      <c r="D4348" s="6"/>
      <c r="E4348" s="8"/>
    </row>
    <row r="4349" spans="1:5" x14ac:dyDescent="0.25">
      <c r="A4349" s="67"/>
      <c r="B4349" s="67"/>
      <c r="C4349" s="6"/>
      <c r="D4349" s="6"/>
      <c r="E4349" s="8"/>
    </row>
    <row r="4350" spans="1:5" x14ac:dyDescent="0.25">
      <c r="A4350" s="67"/>
      <c r="B4350" s="67"/>
      <c r="C4350" s="6"/>
      <c r="D4350" s="6"/>
      <c r="E4350" s="8"/>
    </row>
    <row r="4351" spans="1:5" x14ac:dyDescent="0.25">
      <c r="A4351" s="67"/>
      <c r="B4351" s="67"/>
      <c r="C4351" s="6"/>
      <c r="D4351" s="6"/>
      <c r="E4351" s="8"/>
    </row>
    <row r="4352" spans="1:5" x14ac:dyDescent="0.25">
      <c r="A4352" s="67"/>
      <c r="B4352" s="67"/>
      <c r="C4352" s="6"/>
      <c r="D4352" s="6"/>
      <c r="E4352" s="8"/>
    </row>
    <row r="4353" spans="1:5" x14ac:dyDescent="0.25">
      <c r="A4353" s="67"/>
      <c r="B4353" s="67"/>
      <c r="C4353" s="6"/>
      <c r="D4353" s="6"/>
      <c r="E4353" s="8"/>
    </row>
    <row r="4354" spans="1:5" x14ac:dyDescent="0.25">
      <c r="A4354" s="67"/>
      <c r="B4354" s="67"/>
      <c r="C4354" s="6"/>
      <c r="D4354" s="6"/>
      <c r="E4354" s="8"/>
    </row>
    <row r="4355" spans="1:5" x14ac:dyDescent="0.25">
      <c r="A4355" s="67"/>
      <c r="B4355" s="67"/>
      <c r="C4355" s="6"/>
      <c r="D4355" s="6"/>
      <c r="E4355" s="8"/>
    </row>
    <row r="4356" spans="1:5" x14ac:dyDescent="0.25">
      <c r="A4356" s="67"/>
      <c r="B4356" s="67"/>
      <c r="C4356" s="6"/>
      <c r="D4356" s="6"/>
      <c r="E4356" s="8"/>
    </row>
    <row r="4357" spans="1:5" x14ac:dyDescent="0.25">
      <c r="A4357" s="67"/>
      <c r="B4357" s="67"/>
      <c r="C4357" s="6"/>
      <c r="D4357" s="6"/>
      <c r="E4357" s="8"/>
    </row>
    <row r="4358" spans="1:5" x14ac:dyDescent="0.25">
      <c r="A4358" s="67"/>
      <c r="B4358" s="67"/>
      <c r="C4358" s="6"/>
      <c r="D4358" s="6"/>
      <c r="E4358" s="8"/>
    </row>
    <row r="4359" spans="1:5" x14ac:dyDescent="0.25">
      <c r="A4359" s="67"/>
      <c r="B4359" s="67"/>
      <c r="C4359" s="6"/>
      <c r="D4359" s="6"/>
      <c r="E4359" s="8"/>
    </row>
    <row r="4360" spans="1:5" x14ac:dyDescent="0.25">
      <c r="A4360" s="67"/>
      <c r="B4360" s="67"/>
      <c r="C4360" s="6"/>
      <c r="D4360" s="6"/>
      <c r="E4360" s="8"/>
    </row>
    <row r="4361" spans="1:5" x14ac:dyDescent="0.25">
      <c r="A4361" s="67"/>
      <c r="B4361" s="67"/>
      <c r="C4361" s="6"/>
      <c r="D4361" s="6"/>
      <c r="E4361" s="8"/>
    </row>
    <row r="4362" spans="1:5" x14ac:dyDescent="0.25">
      <c r="A4362" s="67"/>
      <c r="B4362" s="67"/>
      <c r="C4362" s="6"/>
      <c r="D4362" s="6"/>
      <c r="E4362" s="8"/>
    </row>
    <row r="4363" spans="1:5" x14ac:dyDescent="0.25">
      <c r="A4363" s="67"/>
      <c r="B4363" s="67"/>
      <c r="C4363" s="6"/>
      <c r="D4363" s="6"/>
      <c r="E4363" s="8"/>
    </row>
    <row r="4364" spans="1:5" x14ac:dyDescent="0.25">
      <c r="A4364" s="67"/>
      <c r="B4364" s="67"/>
      <c r="C4364" s="6"/>
      <c r="D4364" s="6"/>
      <c r="E4364" s="8"/>
    </row>
    <row r="4365" spans="1:5" x14ac:dyDescent="0.25">
      <c r="A4365" s="67"/>
      <c r="B4365" s="67"/>
      <c r="C4365" s="6"/>
      <c r="D4365" s="6"/>
      <c r="E4365" s="8"/>
    </row>
    <row r="4366" spans="1:5" x14ac:dyDescent="0.25">
      <c r="A4366" s="67"/>
      <c r="B4366" s="67"/>
      <c r="C4366" s="6"/>
      <c r="D4366" s="6"/>
      <c r="E4366" s="8"/>
    </row>
    <row r="4367" spans="1:5" x14ac:dyDescent="0.25">
      <c r="A4367" s="67"/>
      <c r="B4367" s="67"/>
      <c r="C4367" s="6"/>
      <c r="D4367" s="6"/>
      <c r="E4367" s="8"/>
    </row>
    <row r="4368" spans="1:5" x14ac:dyDescent="0.25">
      <c r="A4368" s="67"/>
      <c r="B4368" s="67"/>
      <c r="C4368" s="6"/>
      <c r="D4368" s="6"/>
      <c r="E4368" s="8"/>
    </row>
    <row r="4369" spans="1:5" x14ac:dyDescent="0.25">
      <c r="A4369" s="67"/>
      <c r="B4369" s="67"/>
      <c r="C4369" s="6"/>
      <c r="D4369" s="6"/>
      <c r="E4369" s="8"/>
    </row>
    <row r="4370" spans="1:5" x14ac:dyDescent="0.25">
      <c r="A4370" s="67"/>
      <c r="B4370" s="67"/>
      <c r="C4370" s="6"/>
      <c r="D4370" s="6"/>
      <c r="E4370" s="8"/>
    </row>
    <row r="4371" spans="1:5" x14ac:dyDescent="0.25">
      <c r="A4371" s="67"/>
      <c r="B4371" s="67"/>
      <c r="C4371" s="6"/>
      <c r="D4371" s="6"/>
      <c r="E4371" s="8"/>
    </row>
    <row r="4372" spans="1:5" x14ac:dyDescent="0.25">
      <c r="A4372" s="67"/>
      <c r="B4372" s="67"/>
      <c r="C4372" s="6"/>
      <c r="D4372" s="6"/>
      <c r="E4372" s="8"/>
    </row>
    <row r="4373" spans="1:5" x14ac:dyDescent="0.25">
      <c r="A4373" s="67"/>
      <c r="B4373" s="67"/>
      <c r="C4373" s="6"/>
      <c r="D4373" s="6"/>
      <c r="E4373" s="8"/>
    </row>
    <row r="4374" spans="1:5" x14ac:dyDescent="0.25">
      <c r="A4374" s="67"/>
      <c r="B4374" s="67"/>
      <c r="C4374" s="6"/>
      <c r="D4374" s="6"/>
      <c r="E4374" s="8"/>
    </row>
    <row r="4375" spans="1:5" x14ac:dyDescent="0.25">
      <c r="A4375" s="67"/>
      <c r="B4375" s="67"/>
      <c r="C4375" s="6"/>
      <c r="D4375" s="6"/>
      <c r="E4375" s="8"/>
    </row>
    <row r="4376" spans="1:5" x14ac:dyDescent="0.25">
      <c r="A4376" s="67"/>
      <c r="B4376" s="67"/>
      <c r="C4376" s="6"/>
      <c r="D4376" s="6"/>
      <c r="E4376" s="8"/>
    </row>
    <row r="4377" spans="1:5" x14ac:dyDescent="0.25">
      <c r="A4377" s="67"/>
      <c r="B4377" s="67"/>
      <c r="C4377" s="6"/>
      <c r="D4377" s="6"/>
      <c r="E4377" s="8"/>
    </row>
    <row r="4378" spans="1:5" x14ac:dyDescent="0.25">
      <c r="A4378" s="67"/>
      <c r="B4378" s="67"/>
      <c r="C4378" s="6"/>
      <c r="D4378" s="6"/>
      <c r="E4378" s="8"/>
    </row>
    <row r="4379" spans="1:5" x14ac:dyDescent="0.25">
      <c r="A4379" s="67"/>
      <c r="B4379" s="67"/>
      <c r="C4379" s="6"/>
      <c r="D4379" s="6"/>
      <c r="E4379" s="8"/>
    </row>
    <row r="4380" spans="1:5" x14ac:dyDescent="0.25">
      <c r="A4380" s="67"/>
      <c r="B4380" s="67"/>
      <c r="C4380" s="6"/>
      <c r="D4380" s="6"/>
      <c r="E4380" s="8"/>
    </row>
    <row r="4381" spans="1:5" x14ac:dyDescent="0.25">
      <c r="A4381" s="67"/>
      <c r="B4381" s="67"/>
      <c r="C4381" s="6"/>
      <c r="D4381" s="6"/>
      <c r="E4381" s="8"/>
    </row>
    <row r="4382" spans="1:5" x14ac:dyDescent="0.25">
      <c r="A4382" s="67"/>
      <c r="B4382" s="67"/>
      <c r="C4382" s="6"/>
      <c r="D4382" s="6"/>
      <c r="E4382" s="8"/>
    </row>
    <row r="4383" spans="1:5" x14ac:dyDescent="0.25">
      <c r="A4383" s="67"/>
      <c r="B4383" s="67"/>
      <c r="C4383" s="6"/>
      <c r="D4383" s="6"/>
      <c r="E4383" s="8"/>
    </row>
    <row r="4384" spans="1:5" x14ac:dyDescent="0.25">
      <c r="A4384" s="67"/>
      <c r="B4384" s="67"/>
      <c r="C4384" s="6"/>
      <c r="D4384" s="6"/>
      <c r="E4384" s="8"/>
    </row>
    <row r="4385" spans="1:5" x14ac:dyDescent="0.25">
      <c r="A4385" s="67"/>
      <c r="B4385" s="67"/>
      <c r="C4385" s="6"/>
      <c r="D4385" s="6"/>
      <c r="E4385" s="8"/>
    </row>
    <row r="4386" spans="1:5" x14ac:dyDescent="0.25">
      <c r="A4386" s="67"/>
      <c r="B4386" s="67"/>
      <c r="C4386" s="6"/>
      <c r="D4386" s="6"/>
      <c r="E4386" s="8"/>
    </row>
    <row r="4387" spans="1:5" x14ac:dyDescent="0.25">
      <c r="A4387" s="67"/>
      <c r="B4387" s="67"/>
      <c r="C4387" s="6"/>
      <c r="D4387" s="6"/>
      <c r="E4387" s="8"/>
    </row>
    <row r="4388" spans="1:5" x14ac:dyDescent="0.25">
      <c r="A4388" s="67"/>
      <c r="B4388" s="67"/>
      <c r="C4388" s="6"/>
      <c r="D4388" s="6"/>
      <c r="E4388" s="8"/>
    </row>
    <row r="4389" spans="1:5" x14ac:dyDescent="0.25">
      <c r="A4389" s="67"/>
      <c r="B4389" s="67"/>
      <c r="C4389" s="6"/>
      <c r="D4389" s="6"/>
      <c r="E4389" s="8"/>
    </row>
    <row r="4390" spans="1:5" x14ac:dyDescent="0.25">
      <c r="A4390" s="67"/>
      <c r="B4390" s="67"/>
      <c r="C4390" s="6"/>
      <c r="D4390" s="6"/>
      <c r="E4390" s="8"/>
    </row>
    <row r="4391" spans="1:5" x14ac:dyDescent="0.25">
      <c r="A4391" s="67"/>
      <c r="B4391" s="67"/>
      <c r="C4391" s="6"/>
      <c r="D4391" s="6"/>
      <c r="E4391" s="8"/>
    </row>
    <row r="4392" spans="1:5" x14ac:dyDescent="0.25">
      <c r="A4392" s="67"/>
      <c r="B4392" s="67"/>
      <c r="C4392" s="6"/>
      <c r="D4392" s="6"/>
      <c r="E4392" s="8"/>
    </row>
    <row r="4393" spans="1:5" x14ac:dyDescent="0.25">
      <c r="A4393" s="67"/>
      <c r="B4393" s="67"/>
      <c r="C4393" s="6"/>
      <c r="D4393" s="6"/>
      <c r="E4393" s="8"/>
    </row>
    <row r="4394" spans="1:5" x14ac:dyDescent="0.25">
      <c r="A4394" s="67"/>
      <c r="B4394" s="67"/>
      <c r="C4394" s="6"/>
      <c r="D4394" s="6"/>
      <c r="E4394" s="8"/>
    </row>
    <row r="4395" spans="1:5" x14ac:dyDescent="0.25">
      <c r="A4395" s="67"/>
      <c r="B4395" s="67"/>
      <c r="C4395" s="6"/>
      <c r="D4395" s="6"/>
      <c r="E4395" s="8"/>
    </row>
    <row r="4396" spans="1:5" x14ac:dyDescent="0.25">
      <c r="A4396" s="67"/>
      <c r="B4396" s="67"/>
      <c r="C4396" s="6"/>
      <c r="D4396" s="6"/>
      <c r="E4396" s="8"/>
    </row>
    <row r="4397" spans="1:5" x14ac:dyDescent="0.25">
      <c r="A4397" s="67"/>
      <c r="B4397" s="67"/>
      <c r="C4397" s="6"/>
      <c r="D4397" s="6"/>
      <c r="E4397" s="8"/>
    </row>
    <row r="4398" spans="1:5" x14ac:dyDescent="0.25">
      <c r="A4398" s="67"/>
      <c r="B4398" s="67"/>
      <c r="C4398" s="6"/>
      <c r="D4398" s="6"/>
      <c r="E4398" s="8"/>
    </row>
    <row r="4399" spans="1:5" x14ac:dyDescent="0.25">
      <c r="A4399" s="67"/>
      <c r="B4399" s="67"/>
      <c r="C4399" s="6"/>
      <c r="D4399" s="6"/>
      <c r="E4399" s="8"/>
    </row>
    <row r="4400" spans="1:5" x14ac:dyDescent="0.25">
      <c r="A4400" s="67"/>
      <c r="B4400" s="67"/>
      <c r="C4400" s="6"/>
      <c r="D4400" s="6"/>
      <c r="E4400" s="8"/>
    </row>
    <row r="4401" spans="1:5" x14ac:dyDescent="0.25">
      <c r="A4401" s="67"/>
      <c r="B4401" s="67"/>
      <c r="C4401" s="6"/>
      <c r="D4401" s="6"/>
      <c r="E4401" s="8"/>
    </row>
    <row r="4402" spans="1:5" x14ac:dyDescent="0.25">
      <c r="A4402" s="67"/>
      <c r="B4402" s="67"/>
      <c r="C4402" s="6"/>
      <c r="D4402" s="6"/>
      <c r="E4402" s="8"/>
    </row>
    <row r="4403" spans="1:5" x14ac:dyDescent="0.25">
      <c r="A4403" s="67"/>
      <c r="B4403" s="67"/>
      <c r="C4403" s="6"/>
      <c r="D4403" s="6"/>
      <c r="E4403" s="8"/>
    </row>
    <row r="4404" spans="1:5" x14ac:dyDescent="0.25">
      <c r="A4404" s="67"/>
      <c r="B4404" s="67"/>
      <c r="C4404" s="6"/>
      <c r="D4404" s="6"/>
      <c r="E4404" s="8"/>
    </row>
    <row r="4405" spans="1:5" x14ac:dyDescent="0.25">
      <c r="A4405" s="67"/>
      <c r="B4405" s="67"/>
      <c r="C4405" s="6"/>
      <c r="D4405" s="6"/>
      <c r="E4405" s="8"/>
    </row>
    <row r="4406" spans="1:5" x14ac:dyDescent="0.25">
      <c r="A4406" s="67"/>
      <c r="B4406" s="67"/>
      <c r="C4406" s="6"/>
      <c r="D4406" s="6"/>
      <c r="E4406" s="8"/>
    </row>
    <row r="4407" spans="1:5" x14ac:dyDescent="0.25">
      <c r="A4407" s="67"/>
      <c r="B4407" s="67"/>
      <c r="C4407" s="6"/>
      <c r="D4407" s="6"/>
      <c r="E4407" s="8"/>
    </row>
    <row r="4408" spans="1:5" x14ac:dyDescent="0.25">
      <c r="A4408" s="67"/>
      <c r="B4408" s="67"/>
      <c r="C4408" s="6"/>
      <c r="D4408" s="6"/>
      <c r="E4408" s="8"/>
    </row>
    <row r="4409" spans="1:5" x14ac:dyDescent="0.25">
      <c r="A4409" s="67"/>
      <c r="B4409" s="67"/>
      <c r="C4409" s="6"/>
      <c r="D4409" s="6"/>
      <c r="E4409" s="8"/>
    </row>
    <row r="4410" spans="1:5" x14ac:dyDescent="0.25">
      <c r="A4410" s="67"/>
      <c r="B4410" s="67"/>
      <c r="C4410" s="6"/>
      <c r="D4410" s="6"/>
      <c r="E4410" s="8"/>
    </row>
    <row r="4411" spans="1:5" x14ac:dyDescent="0.25">
      <c r="A4411" s="67"/>
      <c r="B4411" s="67"/>
      <c r="C4411" s="6"/>
      <c r="D4411" s="6"/>
      <c r="E4411" s="8"/>
    </row>
    <row r="4412" spans="1:5" x14ac:dyDescent="0.25">
      <c r="A4412" s="67"/>
      <c r="B4412" s="67"/>
      <c r="C4412" s="6"/>
      <c r="D4412" s="6"/>
      <c r="E4412" s="8"/>
    </row>
    <row r="4413" spans="1:5" x14ac:dyDescent="0.25">
      <c r="A4413" s="67"/>
      <c r="B4413" s="67"/>
      <c r="C4413" s="6"/>
      <c r="D4413" s="6"/>
      <c r="E4413" s="8"/>
    </row>
    <row r="4414" spans="1:5" x14ac:dyDescent="0.25">
      <c r="A4414" s="67"/>
      <c r="B4414" s="67"/>
      <c r="C4414" s="6"/>
      <c r="D4414" s="6"/>
      <c r="E4414" s="8"/>
    </row>
    <row r="4415" spans="1:5" x14ac:dyDescent="0.25">
      <c r="A4415" s="67"/>
      <c r="B4415" s="67"/>
      <c r="C4415" s="6"/>
      <c r="D4415" s="6"/>
      <c r="E4415" s="8"/>
    </row>
    <row r="4416" spans="1:5" x14ac:dyDescent="0.25">
      <c r="A4416" s="67"/>
      <c r="B4416" s="67"/>
      <c r="C4416" s="6"/>
      <c r="D4416" s="6"/>
      <c r="E4416" s="8"/>
    </row>
    <row r="4417" spans="1:5" x14ac:dyDescent="0.25">
      <c r="A4417" s="67"/>
      <c r="B4417" s="67"/>
      <c r="C4417" s="6"/>
      <c r="D4417" s="6"/>
      <c r="E4417" s="8"/>
    </row>
    <row r="4418" spans="1:5" x14ac:dyDescent="0.25">
      <c r="A4418" s="67"/>
      <c r="B4418" s="67"/>
      <c r="C4418" s="6"/>
      <c r="D4418" s="6"/>
      <c r="E4418" s="8"/>
    </row>
    <row r="4419" spans="1:5" x14ac:dyDescent="0.25">
      <c r="A4419" s="67"/>
      <c r="B4419" s="67"/>
      <c r="C4419" s="6"/>
      <c r="D4419" s="6"/>
      <c r="E4419" s="8"/>
    </row>
    <row r="4420" spans="1:5" x14ac:dyDescent="0.25">
      <c r="A4420" s="67"/>
      <c r="B4420" s="67"/>
      <c r="C4420" s="6"/>
      <c r="D4420" s="6"/>
      <c r="E4420" s="8"/>
    </row>
    <row r="4421" spans="1:5" x14ac:dyDescent="0.25">
      <c r="A4421" s="67"/>
      <c r="B4421" s="67"/>
      <c r="C4421" s="6"/>
      <c r="D4421" s="6"/>
      <c r="E4421" s="8"/>
    </row>
    <row r="4422" spans="1:5" x14ac:dyDescent="0.25">
      <c r="A4422" s="67"/>
      <c r="B4422" s="67"/>
      <c r="C4422" s="6"/>
      <c r="D4422" s="6"/>
      <c r="E4422" s="8"/>
    </row>
    <row r="4423" spans="1:5" x14ac:dyDescent="0.25">
      <c r="A4423" s="67"/>
      <c r="B4423" s="67"/>
      <c r="C4423" s="6"/>
      <c r="D4423" s="6"/>
      <c r="E4423" s="8"/>
    </row>
    <row r="4424" spans="1:5" x14ac:dyDescent="0.25">
      <c r="A4424" s="67"/>
      <c r="B4424" s="67"/>
      <c r="C4424" s="6"/>
      <c r="D4424" s="6"/>
      <c r="E4424" s="8"/>
    </row>
    <row r="4425" spans="1:5" x14ac:dyDescent="0.25">
      <c r="A4425" s="67"/>
      <c r="B4425" s="67"/>
      <c r="C4425" s="6"/>
      <c r="D4425" s="6"/>
      <c r="E4425" s="8"/>
    </row>
    <row r="4426" spans="1:5" x14ac:dyDescent="0.25">
      <c r="A4426" s="67"/>
      <c r="B4426" s="67"/>
      <c r="C4426" s="6"/>
      <c r="D4426" s="6"/>
      <c r="E4426" s="8"/>
    </row>
    <row r="4427" spans="1:5" x14ac:dyDescent="0.25">
      <c r="A4427" s="67"/>
      <c r="B4427" s="67"/>
      <c r="C4427" s="6"/>
      <c r="D4427" s="6"/>
      <c r="E4427" s="8"/>
    </row>
    <row r="4428" spans="1:5" x14ac:dyDescent="0.25">
      <c r="A4428" s="67"/>
      <c r="B4428" s="67"/>
      <c r="C4428" s="6"/>
      <c r="D4428" s="6"/>
      <c r="E4428" s="8"/>
    </row>
    <row r="4429" spans="1:5" x14ac:dyDescent="0.25">
      <c r="A4429" s="67"/>
      <c r="B4429" s="67"/>
      <c r="C4429" s="6"/>
      <c r="D4429" s="6"/>
      <c r="E4429" s="8"/>
    </row>
    <row r="4430" spans="1:5" x14ac:dyDescent="0.25">
      <c r="A4430" s="67"/>
      <c r="B4430" s="67"/>
      <c r="C4430" s="6"/>
      <c r="D4430" s="6"/>
      <c r="E4430" s="8"/>
    </row>
    <row r="4431" spans="1:5" x14ac:dyDescent="0.25">
      <c r="A4431" s="67"/>
      <c r="B4431" s="67"/>
      <c r="C4431" s="6"/>
      <c r="D4431" s="6"/>
      <c r="E4431" s="8"/>
    </row>
    <row r="4432" spans="1:5" x14ac:dyDescent="0.25">
      <c r="A4432" s="67"/>
      <c r="B4432" s="67"/>
      <c r="C4432" s="6"/>
      <c r="D4432" s="6"/>
      <c r="E4432" s="8"/>
    </row>
    <row r="4433" spans="1:5" x14ac:dyDescent="0.25">
      <c r="A4433" s="67"/>
      <c r="B4433" s="67"/>
      <c r="C4433" s="6"/>
      <c r="D4433" s="6"/>
      <c r="E4433" s="8"/>
    </row>
    <row r="4434" spans="1:5" x14ac:dyDescent="0.25">
      <c r="A4434" s="67"/>
      <c r="B4434" s="67"/>
      <c r="C4434" s="6"/>
      <c r="D4434" s="6"/>
      <c r="E4434" s="8"/>
    </row>
    <row r="4435" spans="1:5" x14ac:dyDescent="0.25">
      <c r="A4435" s="67"/>
      <c r="B4435" s="67"/>
      <c r="C4435" s="6"/>
      <c r="D4435" s="6"/>
      <c r="E4435" s="8"/>
    </row>
    <row r="4436" spans="1:5" x14ac:dyDescent="0.25">
      <c r="A4436" s="67"/>
      <c r="B4436" s="67"/>
      <c r="C4436" s="6"/>
      <c r="D4436" s="6"/>
      <c r="E4436" s="8"/>
    </row>
    <row r="4437" spans="1:5" x14ac:dyDescent="0.25">
      <c r="A4437" s="67"/>
      <c r="B4437" s="67"/>
      <c r="C4437" s="6"/>
      <c r="D4437" s="6"/>
      <c r="E4437" s="8"/>
    </row>
    <row r="4438" spans="1:5" x14ac:dyDescent="0.25">
      <c r="A4438" s="67"/>
      <c r="B4438" s="67"/>
      <c r="C4438" s="6"/>
      <c r="D4438" s="6"/>
      <c r="E4438" s="8"/>
    </row>
    <row r="4439" spans="1:5" x14ac:dyDescent="0.25">
      <c r="A4439" s="67"/>
      <c r="B4439" s="67"/>
      <c r="C4439" s="6"/>
      <c r="D4439" s="6"/>
      <c r="E4439" s="8"/>
    </row>
    <row r="4440" spans="1:5" x14ac:dyDescent="0.25">
      <c r="A4440" s="67"/>
      <c r="B4440" s="67"/>
      <c r="C4440" s="6"/>
      <c r="D4440" s="6"/>
      <c r="E4440" s="8"/>
    </row>
    <row r="4441" spans="1:5" x14ac:dyDescent="0.25">
      <c r="A4441" s="67"/>
      <c r="B4441" s="67"/>
      <c r="C4441" s="6"/>
      <c r="D4441" s="6"/>
      <c r="E4441" s="8"/>
    </row>
    <row r="4442" spans="1:5" x14ac:dyDescent="0.25">
      <c r="A4442" s="67"/>
      <c r="B4442" s="67"/>
      <c r="C4442" s="6"/>
      <c r="D4442" s="6"/>
      <c r="E4442" s="8"/>
    </row>
    <row r="4443" spans="1:5" x14ac:dyDescent="0.25">
      <c r="A4443" s="67"/>
      <c r="B4443" s="67"/>
      <c r="C4443" s="6"/>
      <c r="D4443" s="6"/>
      <c r="E4443" s="8"/>
    </row>
    <row r="4444" spans="1:5" x14ac:dyDescent="0.25">
      <c r="A4444" s="67"/>
      <c r="B4444" s="67"/>
      <c r="C4444" s="6"/>
      <c r="D4444" s="6"/>
      <c r="E4444" s="8"/>
    </row>
    <row r="4445" spans="1:5" x14ac:dyDescent="0.25">
      <c r="A4445" s="67"/>
      <c r="B4445" s="67"/>
      <c r="C4445" s="6"/>
      <c r="D4445" s="6"/>
      <c r="E4445" s="8"/>
    </row>
    <row r="4446" spans="1:5" x14ac:dyDescent="0.25">
      <c r="A4446" s="67"/>
      <c r="B4446" s="67"/>
      <c r="C4446" s="6"/>
      <c r="D4446" s="6"/>
      <c r="E4446" s="8"/>
    </row>
    <row r="4447" spans="1:5" x14ac:dyDescent="0.25">
      <c r="A4447" s="67"/>
      <c r="B4447" s="67"/>
      <c r="C4447" s="6"/>
      <c r="D4447" s="6"/>
      <c r="E4447" s="8"/>
    </row>
    <row r="4448" spans="1:5" x14ac:dyDescent="0.25">
      <c r="A4448" s="67"/>
      <c r="B4448" s="67"/>
      <c r="C4448" s="6"/>
      <c r="D4448" s="6"/>
      <c r="E4448" s="8"/>
    </row>
    <row r="4449" spans="1:5" x14ac:dyDescent="0.25">
      <c r="A4449" s="67"/>
      <c r="B4449" s="67"/>
      <c r="C4449" s="6"/>
      <c r="D4449" s="6"/>
      <c r="E4449" s="8"/>
    </row>
    <row r="4450" spans="1:5" x14ac:dyDescent="0.25">
      <c r="A4450" s="67"/>
      <c r="B4450" s="67"/>
      <c r="C4450" s="6"/>
      <c r="D4450" s="6"/>
      <c r="E4450" s="8"/>
    </row>
    <row r="4451" spans="1:5" x14ac:dyDescent="0.25">
      <c r="A4451" s="67"/>
      <c r="B4451" s="67"/>
      <c r="C4451" s="6"/>
      <c r="D4451" s="6"/>
      <c r="E4451" s="8"/>
    </row>
    <row r="4452" spans="1:5" x14ac:dyDescent="0.25">
      <c r="A4452" s="67"/>
      <c r="B4452" s="67"/>
      <c r="C4452" s="6"/>
      <c r="D4452" s="6"/>
      <c r="E4452" s="8"/>
    </row>
    <row r="4453" spans="1:5" x14ac:dyDescent="0.25">
      <c r="A4453" s="67"/>
      <c r="B4453" s="67"/>
      <c r="C4453" s="6"/>
      <c r="D4453" s="6"/>
      <c r="E4453" s="8"/>
    </row>
    <row r="4454" spans="1:5" x14ac:dyDescent="0.25">
      <c r="A4454" s="67"/>
      <c r="B4454" s="67"/>
      <c r="C4454" s="6"/>
      <c r="D4454" s="6"/>
      <c r="E4454" s="8"/>
    </row>
    <row r="4455" spans="1:5" x14ac:dyDescent="0.25">
      <c r="A4455" s="67"/>
      <c r="B4455" s="67"/>
      <c r="C4455" s="6"/>
      <c r="D4455" s="6"/>
      <c r="E4455" s="8"/>
    </row>
    <row r="4456" spans="1:5" x14ac:dyDescent="0.25">
      <c r="A4456" s="67"/>
      <c r="B4456" s="67"/>
      <c r="C4456" s="6"/>
      <c r="D4456" s="6"/>
      <c r="E4456" s="8"/>
    </row>
    <row r="4457" spans="1:5" x14ac:dyDescent="0.25">
      <c r="A4457" s="67"/>
      <c r="B4457" s="67"/>
      <c r="C4457" s="6"/>
      <c r="D4457" s="6"/>
      <c r="E4457" s="8"/>
    </row>
    <row r="4458" spans="1:5" x14ac:dyDescent="0.25">
      <c r="A4458" s="67"/>
      <c r="B4458" s="67"/>
      <c r="C4458" s="6"/>
      <c r="D4458" s="6"/>
      <c r="E4458" s="8"/>
    </row>
    <row r="4459" spans="1:5" x14ac:dyDescent="0.25">
      <c r="A4459" s="67"/>
      <c r="B4459" s="67"/>
      <c r="C4459" s="6"/>
      <c r="D4459" s="6"/>
      <c r="E4459" s="8"/>
    </row>
    <row r="4460" spans="1:5" x14ac:dyDescent="0.25">
      <c r="A4460" s="67"/>
      <c r="B4460" s="67"/>
      <c r="C4460" s="6"/>
      <c r="D4460" s="6"/>
      <c r="E4460" s="8"/>
    </row>
    <row r="4461" spans="1:5" x14ac:dyDescent="0.25">
      <c r="A4461" s="67"/>
      <c r="B4461" s="67"/>
      <c r="C4461" s="6"/>
      <c r="D4461" s="6"/>
      <c r="E4461" s="8"/>
    </row>
    <row r="4462" spans="1:5" x14ac:dyDescent="0.25">
      <c r="A4462" s="67"/>
      <c r="B4462" s="67"/>
      <c r="C4462" s="6"/>
      <c r="D4462" s="6"/>
      <c r="E4462" s="8"/>
    </row>
    <row r="4463" spans="1:5" x14ac:dyDescent="0.25">
      <c r="A4463" s="67"/>
      <c r="B4463" s="67"/>
      <c r="C4463" s="6"/>
      <c r="D4463" s="6"/>
      <c r="E4463" s="8"/>
    </row>
    <row r="4464" spans="1:5" x14ac:dyDescent="0.25">
      <c r="A4464" s="67"/>
      <c r="B4464" s="67"/>
      <c r="C4464" s="6"/>
      <c r="D4464" s="6"/>
      <c r="E4464" s="8"/>
    </row>
    <row r="4465" spans="1:5" x14ac:dyDescent="0.25">
      <c r="A4465" s="67"/>
      <c r="B4465" s="67"/>
      <c r="C4465" s="6"/>
      <c r="D4465" s="6"/>
      <c r="E4465" s="8"/>
    </row>
    <row r="4466" spans="1:5" x14ac:dyDescent="0.25">
      <c r="A4466" s="67"/>
      <c r="B4466" s="67"/>
      <c r="C4466" s="6"/>
      <c r="D4466" s="6"/>
      <c r="E4466" s="8"/>
    </row>
    <row r="4467" spans="1:5" x14ac:dyDescent="0.25">
      <c r="A4467" s="67"/>
      <c r="B4467" s="67"/>
      <c r="C4467" s="6"/>
      <c r="D4467" s="6"/>
      <c r="E4467" s="8"/>
    </row>
    <row r="4468" spans="1:5" x14ac:dyDescent="0.25">
      <c r="A4468" s="67"/>
      <c r="B4468" s="67"/>
      <c r="C4468" s="6"/>
      <c r="D4468" s="6"/>
      <c r="E4468" s="8"/>
    </row>
    <row r="4469" spans="1:5" x14ac:dyDescent="0.25">
      <c r="A4469" s="67"/>
      <c r="B4469" s="67"/>
      <c r="C4469" s="6"/>
      <c r="D4469" s="6"/>
      <c r="E4469" s="8"/>
    </row>
    <row r="4470" spans="1:5" x14ac:dyDescent="0.25">
      <c r="A4470" s="67"/>
      <c r="B4470" s="67"/>
      <c r="C4470" s="6"/>
      <c r="D4470" s="6"/>
      <c r="E4470" s="8"/>
    </row>
    <row r="4471" spans="1:5" x14ac:dyDescent="0.25">
      <c r="A4471" s="67"/>
      <c r="B4471" s="67"/>
      <c r="C4471" s="6"/>
      <c r="D4471" s="6"/>
      <c r="E4471" s="8"/>
    </row>
    <row r="4472" spans="1:5" x14ac:dyDescent="0.25">
      <c r="A4472" s="67"/>
      <c r="B4472" s="67"/>
      <c r="C4472" s="6"/>
      <c r="D4472" s="6"/>
      <c r="E4472" s="8"/>
    </row>
    <row r="4473" spans="1:5" x14ac:dyDescent="0.25">
      <c r="A4473" s="67"/>
      <c r="B4473" s="67"/>
      <c r="C4473" s="6"/>
      <c r="D4473" s="6"/>
      <c r="E4473" s="8"/>
    </row>
    <row r="4474" spans="1:5" x14ac:dyDescent="0.25">
      <c r="A4474" s="67"/>
      <c r="B4474" s="67"/>
      <c r="C4474" s="6"/>
      <c r="D4474" s="6"/>
      <c r="E4474" s="8"/>
    </row>
    <row r="4475" spans="1:5" x14ac:dyDescent="0.25">
      <c r="A4475" s="67"/>
      <c r="B4475" s="67"/>
      <c r="C4475" s="6"/>
      <c r="D4475" s="6"/>
      <c r="E4475" s="8"/>
    </row>
    <row r="4476" spans="1:5" x14ac:dyDescent="0.25">
      <c r="A4476" s="67"/>
      <c r="B4476" s="67"/>
      <c r="C4476" s="6"/>
      <c r="D4476" s="6"/>
      <c r="E4476" s="8"/>
    </row>
    <row r="4477" spans="1:5" x14ac:dyDescent="0.25">
      <c r="A4477" s="67"/>
      <c r="B4477" s="67"/>
      <c r="C4477" s="6"/>
      <c r="D4477" s="6"/>
      <c r="E4477" s="8"/>
    </row>
    <row r="4478" spans="1:5" x14ac:dyDescent="0.25">
      <c r="A4478" s="67"/>
      <c r="B4478" s="67"/>
      <c r="C4478" s="6"/>
      <c r="D4478" s="6"/>
      <c r="E4478" s="8"/>
    </row>
    <row r="4479" spans="1:5" x14ac:dyDescent="0.25">
      <c r="A4479" s="67"/>
      <c r="B4479" s="67"/>
      <c r="C4479" s="6"/>
      <c r="D4479" s="6"/>
      <c r="E4479" s="8"/>
    </row>
    <row r="4480" spans="1:5" x14ac:dyDescent="0.25">
      <c r="A4480" s="67"/>
      <c r="B4480" s="67"/>
      <c r="C4480" s="6"/>
      <c r="D4480" s="6"/>
      <c r="E4480" s="8"/>
    </row>
    <row r="4481" spans="1:5" x14ac:dyDescent="0.25">
      <c r="A4481" s="67"/>
      <c r="B4481" s="67"/>
      <c r="C4481" s="6"/>
      <c r="D4481" s="6"/>
      <c r="E4481" s="8"/>
    </row>
    <row r="4482" spans="1:5" x14ac:dyDescent="0.25">
      <c r="A4482" s="67"/>
      <c r="B4482" s="67"/>
      <c r="C4482" s="6"/>
      <c r="D4482" s="6"/>
      <c r="E4482" s="8"/>
    </row>
    <row r="4483" spans="1:5" x14ac:dyDescent="0.25">
      <c r="A4483" s="67"/>
      <c r="B4483" s="67"/>
      <c r="C4483" s="6"/>
      <c r="D4483" s="6"/>
      <c r="E4483" s="8"/>
    </row>
    <row r="4484" spans="1:5" x14ac:dyDescent="0.25">
      <c r="A4484" s="67"/>
      <c r="B4484" s="67"/>
      <c r="C4484" s="6"/>
      <c r="D4484" s="6"/>
      <c r="E4484" s="8"/>
    </row>
    <row r="4485" spans="1:5" x14ac:dyDescent="0.25">
      <c r="A4485" s="67"/>
      <c r="B4485" s="67"/>
      <c r="C4485" s="6"/>
      <c r="D4485" s="6"/>
      <c r="E4485" s="8"/>
    </row>
    <row r="4486" spans="1:5" x14ac:dyDescent="0.25">
      <c r="A4486" s="67"/>
      <c r="B4486" s="67"/>
      <c r="C4486" s="6"/>
      <c r="D4486" s="6"/>
      <c r="E4486" s="8"/>
    </row>
    <row r="4487" spans="1:5" x14ac:dyDescent="0.25">
      <c r="A4487" s="67"/>
      <c r="B4487" s="67"/>
      <c r="C4487" s="6"/>
      <c r="D4487" s="6"/>
      <c r="E4487" s="8"/>
    </row>
    <row r="4488" spans="1:5" x14ac:dyDescent="0.25">
      <c r="A4488" s="67"/>
      <c r="B4488" s="67"/>
      <c r="C4488" s="6"/>
      <c r="D4488" s="6"/>
      <c r="E4488" s="8"/>
    </row>
    <row r="4489" spans="1:5" x14ac:dyDescent="0.25">
      <c r="A4489" s="67"/>
      <c r="B4489" s="67"/>
      <c r="C4489" s="6"/>
      <c r="D4489" s="6"/>
      <c r="E4489" s="8"/>
    </row>
    <row r="4490" spans="1:5" x14ac:dyDescent="0.25">
      <c r="A4490" s="67"/>
      <c r="B4490" s="67"/>
      <c r="C4490" s="6"/>
      <c r="D4490" s="6"/>
      <c r="E4490" s="8"/>
    </row>
    <row r="4491" spans="1:5" x14ac:dyDescent="0.25">
      <c r="A4491" s="67"/>
      <c r="B4491" s="67"/>
      <c r="C4491" s="6"/>
      <c r="D4491" s="6"/>
      <c r="E4491" s="8"/>
    </row>
    <row r="4492" spans="1:5" x14ac:dyDescent="0.25">
      <c r="A4492" s="67"/>
      <c r="B4492" s="67"/>
      <c r="C4492" s="6"/>
      <c r="D4492" s="6"/>
      <c r="E4492" s="8"/>
    </row>
    <row r="4493" spans="1:5" x14ac:dyDescent="0.25">
      <c r="A4493" s="67"/>
      <c r="B4493" s="67"/>
      <c r="C4493" s="6"/>
      <c r="D4493" s="6"/>
      <c r="E4493" s="8"/>
    </row>
    <row r="4494" spans="1:5" x14ac:dyDescent="0.25">
      <c r="A4494" s="67"/>
      <c r="B4494" s="67"/>
      <c r="C4494" s="6"/>
      <c r="D4494" s="6"/>
      <c r="E4494" s="8"/>
    </row>
    <row r="4495" spans="1:5" x14ac:dyDescent="0.25">
      <c r="A4495" s="67"/>
      <c r="B4495" s="67"/>
      <c r="C4495" s="6"/>
      <c r="D4495" s="6"/>
      <c r="E4495" s="8"/>
    </row>
    <row r="4496" spans="1:5" x14ac:dyDescent="0.25">
      <c r="A4496" s="67"/>
      <c r="B4496" s="67"/>
      <c r="C4496" s="6"/>
      <c r="D4496" s="6"/>
      <c r="E4496" s="8"/>
    </row>
    <row r="4497" spans="1:5" x14ac:dyDescent="0.25">
      <c r="A4497" s="67"/>
      <c r="B4497" s="67"/>
      <c r="C4497" s="6"/>
      <c r="D4497" s="6"/>
      <c r="E4497" s="8"/>
    </row>
    <row r="4498" spans="1:5" x14ac:dyDescent="0.25">
      <c r="A4498" s="67"/>
      <c r="B4498" s="67"/>
      <c r="C4498" s="6"/>
      <c r="D4498" s="6"/>
      <c r="E4498" s="8"/>
    </row>
    <row r="4499" spans="1:5" x14ac:dyDescent="0.25">
      <c r="A4499" s="67"/>
      <c r="B4499" s="67"/>
      <c r="C4499" s="6"/>
      <c r="D4499" s="6"/>
      <c r="E4499" s="8"/>
    </row>
    <row r="4500" spans="1:5" x14ac:dyDescent="0.25">
      <c r="A4500" s="67"/>
      <c r="B4500" s="67"/>
      <c r="C4500" s="6"/>
      <c r="D4500" s="6"/>
      <c r="E4500" s="8"/>
    </row>
    <row r="4501" spans="1:5" x14ac:dyDescent="0.25">
      <c r="A4501" s="67"/>
      <c r="B4501" s="67"/>
      <c r="C4501" s="6"/>
      <c r="D4501" s="6"/>
      <c r="E4501" s="8"/>
    </row>
    <row r="4502" spans="1:5" x14ac:dyDescent="0.25">
      <c r="A4502" s="67"/>
      <c r="B4502" s="67"/>
      <c r="C4502" s="6"/>
      <c r="D4502" s="6"/>
      <c r="E4502" s="8"/>
    </row>
    <row r="4503" spans="1:5" x14ac:dyDescent="0.25">
      <c r="A4503" s="67"/>
      <c r="B4503" s="67"/>
      <c r="C4503" s="6"/>
      <c r="D4503" s="6"/>
      <c r="E4503" s="8"/>
    </row>
    <row r="4504" spans="1:5" x14ac:dyDescent="0.25">
      <c r="A4504" s="67"/>
      <c r="B4504" s="67"/>
      <c r="C4504" s="6"/>
      <c r="D4504" s="6"/>
      <c r="E4504" s="8"/>
    </row>
    <row r="4505" spans="1:5" x14ac:dyDescent="0.25">
      <c r="A4505" s="67"/>
      <c r="B4505" s="67"/>
      <c r="C4505" s="6"/>
      <c r="D4505" s="6"/>
      <c r="E4505" s="8"/>
    </row>
    <row r="4506" spans="1:5" x14ac:dyDescent="0.25">
      <c r="A4506" s="67"/>
      <c r="B4506" s="67"/>
      <c r="C4506" s="6"/>
      <c r="D4506" s="6"/>
      <c r="E4506" s="8"/>
    </row>
    <row r="4507" spans="1:5" x14ac:dyDescent="0.25">
      <c r="A4507" s="67"/>
      <c r="B4507" s="67"/>
      <c r="C4507" s="6"/>
      <c r="D4507" s="6"/>
      <c r="E4507" s="8"/>
    </row>
    <row r="4508" spans="1:5" x14ac:dyDescent="0.25">
      <c r="A4508" s="67"/>
      <c r="B4508" s="67"/>
      <c r="C4508" s="6"/>
      <c r="D4508" s="6"/>
      <c r="E4508" s="8"/>
    </row>
    <row r="4509" spans="1:5" x14ac:dyDescent="0.25">
      <c r="A4509" s="67"/>
      <c r="B4509" s="67"/>
      <c r="C4509" s="6"/>
      <c r="D4509" s="6"/>
      <c r="E4509" s="8"/>
    </row>
    <row r="4510" spans="1:5" x14ac:dyDescent="0.25">
      <c r="A4510" s="67"/>
      <c r="B4510" s="67"/>
      <c r="C4510" s="6"/>
      <c r="D4510" s="6"/>
      <c r="E4510" s="8"/>
    </row>
    <row r="4511" spans="1:5" x14ac:dyDescent="0.25">
      <c r="A4511" s="67"/>
      <c r="B4511" s="67"/>
      <c r="C4511" s="6"/>
      <c r="D4511" s="6"/>
      <c r="E4511" s="8"/>
    </row>
    <row r="4512" spans="1:5" x14ac:dyDescent="0.25">
      <c r="A4512" s="67"/>
      <c r="B4512" s="67"/>
      <c r="C4512" s="6"/>
      <c r="D4512" s="6"/>
      <c r="E4512" s="8"/>
    </row>
    <row r="4513" spans="1:5" x14ac:dyDescent="0.25">
      <c r="A4513" s="67"/>
      <c r="B4513" s="67"/>
      <c r="C4513" s="6"/>
      <c r="D4513" s="6"/>
      <c r="E4513" s="8"/>
    </row>
    <row r="4514" spans="1:5" x14ac:dyDescent="0.25">
      <c r="A4514" s="67"/>
      <c r="B4514" s="67"/>
      <c r="C4514" s="6"/>
      <c r="D4514" s="6"/>
      <c r="E4514" s="8"/>
    </row>
    <row r="4515" spans="1:5" x14ac:dyDescent="0.25">
      <c r="A4515" s="67"/>
      <c r="B4515" s="67"/>
      <c r="C4515" s="6"/>
      <c r="D4515" s="6"/>
      <c r="E4515" s="8"/>
    </row>
    <row r="4516" spans="1:5" x14ac:dyDescent="0.25">
      <c r="A4516" s="67"/>
      <c r="B4516" s="67"/>
      <c r="C4516" s="6"/>
      <c r="D4516" s="6"/>
      <c r="E4516" s="8"/>
    </row>
    <row r="4517" spans="1:5" x14ac:dyDescent="0.25">
      <c r="A4517" s="67"/>
      <c r="B4517" s="67"/>
      <c r="C4517" s="6"/>
      <c r="D4517" s="6"/>
      <c r="E4517" s="8"/>
    </row>
    <row r="4518" spans="1:5" x14ac:dyDescent="0.25">
      <c r="A4518" s="67"/>
      <c r="B4518" s="67"/>
      <c r="C4518" s="6"/>
      <c r="D4518" s="6"/>
      <c r="E4518" s="8"/>
    </row>
    <row r="4519" spans="1:5" x14ac:dyDescent="0.25">
      <c r="A4519" s="67"/>
      <c r="B4519" s="67"/>
      <c r="C4519" s="6"/>
      <c r="D4519" s="6"/>
      <c r="E4519" s="8"/>
    </row>
    <row r="4520" spans="1:5" x14ac:dyDescent="0.25">
      <c r="A4520" s="67"/>
      <c r="B4520" s="67"/>
      <c r="C4520" s="6"/>
      <c r="D4520" s="6"/>
      <c r="E4520" s="8"/>
    </row>
    <row r="4521" spans="1:5" x14ac:dyDescent="0.25">
      <c r="A4521" s="67"/>
      <c r="B4521" s="67"/>
      <c r="C4521" s="6"/>
      <c r="D4521" s="6"/>
      <c r="E4521" s="8"/>
    </row>
    <row r="4522" spans="1:5" x14ac:dyDescent="0.25">
      <c r="A4522" s="67"/>
      <c r="B4522" s="67"/>
      <c r="C4522" s="6"/>
      <c r="D4522" s="6"/>
      <c r="E4522" s="8"/>
    </row>
    <row r="4523" spans="1:5" x14ac:dyDescent="0.25">
      <c r="A4523" s="67"/>
      <c r="B4523" s="67"/>
      <c r="C4523" s="6"/>
      <c r="D4523" s="6"/>
      <c r="E4523" s="8"/>
    </row>
    <row r="4524" spans="1:5" x14ac:dyDescent="0.25">
      <c r="A4524" s="67"/>
      <c r="B4524" s="67"/>
      <c r="C4524" s="6"/>
      <c r="D4524" s="6"/>
      <c r="E4524" s="8"/>
    </row>
    <row r="4525" spans="1:5" x14ac:dyDescent="0.25">
      <c r="A4525" s="67"/>
      <c r="B4525" s="67"/>
      <c r="C4525" s="6"/>
      <c r="D4525" s="6"/>
      <c r="E4525" s="8"/>
    </row>
    <row r="4526" spans="1:5" x14ac:dyDescent="0.25">
      <c r="A4526" s="67"/>
      <c r="B4526" s="67"/>
      <c r="C4526" s="6"/>
      <c r="D4526" s="6"/>
      <c r="E4526" s="8"/>
    </row>
    <row r="4527" spans="1:5" x14ac:dyDescent="0.25">
      <c r="A4527" s="67"/>
      <c r="B4527" s="67"/>
      <c r="C4527" s="6"/>
      <c r="D4527" s="6"/>
      <c r="E4527" s="8"/>
    </row>
    <row r="4528" spans="1:5" x14ac:dyDescent="0.25">
      <c r="A4528" s="67"/>
      <c r="B4528" s="67"/>
      <c r="C4528" s="6"/>
      <c r="D4528" s="6"/>
      <c r="E4528" s="8"/>
    </row>
    <row r="4529" spans="1:5" x14ac:dyDescent="0.25">
      <c r="A4529" s="67"/>
      <c r="B4529" s="67"/>
      <c r="C4529" s="6"/>
      <c r="D4529" s="6"/>
      <c r="E4529" s="8"/>
    </row>
    <row r="4530" spans="1:5" x14ac:dyDescent="0.25">
      <c r="A4530" s="67"/>
      <c r="B4530" s="67"/>
      <c r="C4530" s="6"/>
      <c r="D4530" s="6"/>
      <c r="E4530" s="8"/>
    </row>
    <row r="4531" spans="1:5" x14ac:dyDescent="0.25">
      <c r="A4531" s="67"/>
      <c r="B4531" s="67"/>
      <c r="C4531" s="6"/>
      <c r="D4531" s="6"/>
      <c r="E4531" s="8"/>
    </row>
    <row r="4532" spans="1:5" x14ac:dyDescent="0.25">
      <c r="A4532" s="67"/>
      <c r="B4532" s="67"/>
      <c r="C4532" s="6"/>
      <c r="D4532" s="6"/>
      <c r="E4532" s="8"/>
    </row>
    <row r="4533" spans="1:5" x14ac:dyDescent="0.25">
      <c r="A4533" s="67"/>
      <c r="B4533" s="67"/>
      <c r="C4533" s="6"/>
      <c r="D4533" s="6"/>
      <c r="E4533" s="8"/>
    </row>
    <row r="4534" spans="1:5" x14ac:dyDescent="0.25">
      <c r="A4534" s="67"/>
      <c r="B4534" s="67"/>
      <c r="C4534" s="6"/>
      <c r="D4534" s="6"/>
      <c r="E4534" s="8"/>
    </row>
    <row r="4535" spans="1:5" x14ac:dyDescent="0.25">
      <c r="A4535" s="67"/>
      <c r="B4535" s="67"/>
      <c r="C4535" s="6"/>
      <c r="D4535" s="6"/>
      <c r="E4535" s="8"/>
    </row>
    <row r="4536" spans="1:5" x14ac:dyDescent="0.25">
      <c r="A4536" s="67"/>
      <c r="B4536" s="67"/>
      <c r="C4536" s="6"/>
      <c r="D4536" s="6"/>
      <c r="E4536" s="8"/>
    </row>
    <row r="4537" spans="1:5" x14ac:dyDescent="0.25">
      <c r="A4537" s="67"/>
      <c r="B4537" s="67"/>
      <c r="C4537" s="6"/>
      <c r="D4537" s="6"/>
      <c r="E4537" s="8"/>
    </row>
    <row r="4538" spans="1:5" x14ac:dyDescent="0.25">
      <c r="A4538" s="67"/>
      <c r="B4538" s="67"/>
      <c r="C4538" s="6"/>
      <c r="D4538" s="6"/>
      <c r="E4538" s="8"/>
    </row>
    <row r="4539" spans="1:5" x14ac:dyDescent="0.25">
      <c r="A4539" s="67"/>
      <c r="B4539" s="67"/>
      <c r="C4539" s="6"/>
      <c r="D4539" s="6"/>
      <c r="E4539" s="8"/>
    </row>
    <row r="4540" spans="1:5" x14ac:dyDescent="0.25">
      <c r="A4540" s="67"/>
      <c r="B4540" s="67"/>
      <c r="C4540" s="6"/>
      <c r="D4540" s="6"/>
      <c r="E4540" s="8"/>
    </row>
    <row r="4541" spans="1:5" x14ac:dyDescent="0.25">
      <c r="A4541" s="67"/>
      <c r="B4541" s="67"/>
      <c r="C4541" s="6"/>
      <c r="D4541" s="6"/>
      <c r="E4541" s="8"/>
    </row>
    <row r="4542" spans="1:5" x14ac:dyDescent="0.25">
      <c r="A4542" s="67"/>
      <c r="B4542" s="67"/>
      <c r="C4542" s="6"/>
      <c r="D4542" s="6"/>
      <c r="E4542" s="8"/>
    </row>
    <row r="4543" spans="1:5" x14ac:dyDescent="0.25">
      <c r="A4543" s="67"/>
      <c r="B4543" s="67"/>
      <c r="C4543" s="6"/>
      <c r="D4543" s="6"/>
      <c r="E4543" s="8"/>
    </row>
    <row r="4544" spans="1:5" x14ac:dyDescent="0.25">
      <c r="A4544" s="67"/>
      <c r="B4544" s="67"/>
      <c r="C4544" s="6"/>
      <c r="D4544" s="6"/>
      <c r="E4544" s="8"/>
    </row>
    <row r="4545" spans="1:5" x14ac:dyDescent="0.25">
      <c r="A4545" s="67"/>
      <c r="B4545" s="67"/>
      <c r="C4545" s="6"/>
      <c r="D4545" s="6"/>
      <c r="E4545" s="8"/>
    </row>
    <row r="4546" spans="1:5" x14ac:dyDescent="0.25">
      <c r="A4546" s="67"/>
      <c r="B4546" s="67"/>
      <c r="C4546" s="6"/>
      <c r="D4546" s="6"/>
      <c r="E4546" s="8"/>
    </row>
    <row r="4547" spans="1:5" x14ac:dyDescent="0.25">
      <c r="A4547" s="67"/>
      <c r="B4547" s="67"/>
      <c r="C4547" s="6"/>
      <c r="D4547" s="6"/>
      <c r="E4547" s="8"/>
    </row>
    <row r="4548" spans="1:5" x14ac:dyDescent="0.25">
      <c r="A4548" s="67"/>
      <c r="B4548" s="67"/>
      <c r="C4548" s="6"/>
      <c r="D4548" s="6"/>
      <c r="E4548" s="8"/>
    </row>
    <row r="4549" spans="1:5" x14ac:dyDescent="0.25">
      <c r="A4549" s="67"/>
      <c r="B4549" s="67"/>
      <c r="C4549" s="6"/>
      <c r="D4549" s="6"/>
      <c r="E4549" s="8"/>
    </row>
    <row r="4550" spans="1:5" x14ac:dyDescent="0.25">
      <c r="A4550" s="67"/>
      <c r="B4550" s="67"/>
      <c r="C4550" s="6"/>
      <c r="D4550" s="6"/>
      <c r="E4550" s="8"/>
    </row>
    <row r="4551" spans="1:5" x14ac:dyDescent="0.25">
      <c r="A4551" s="67"/>
      <c r="B4551" s="67"/>
      <c r="C4551" s="6"/>
      <c r="D4551" s="6"/>
      <c r="E4551" s="8"/>
    </row>
    <row r="4552" spans="1:5" x14ac:dyDescent="0.25">
      <c r="A4552" s="67"/>
      <c r="B4552" s="67"/>
      <c r="C4552" s="6"/>
      <c r="D4552" s="6"/>
      <c r="E4552" s="8"/>
    </row>
    <row r="4553" spans="1:5" x14ac:dyDescent="0.25">
      <c r="A4553" s="67"/>
      <c r="B4553" s="67"/>
      <c r="C4553" s="6"/>
      <c r="D4553" s="6"/>
      <c r="E4553" s="8"/>
    </row>
    <row r="4554" spans="1:5" x14ac:dyDescent="0.25">
      <c r="A4554" s="67"/>
      <c r="B4554" s="67"/>
      <c r="C4554" s="6"/>
      <c r="D4554" s="6"/>
      <c r="E4554" s="8"/>
    </row>
    <row r="4555" spans="1:5" x14ac:dyDescent="0.25">
      <c r="A4555" s="67"/>
      <c r="B4555" s="67"/>
      <c r="C4555" s="6"/>
      <c r="D4555" s="6"/>
      <c r="E4555" s="8"/>
    </row>
    <row r="4556" spans="1:5" x14ac:dyDescent="0.25">
      <c r="A4556" s="67"/>
      <c r="B4556" s="67"/>
      <c r="C4556" s="6"/>
      <c r="D4556" s="6"/>
      <c r="E4556" s="8"/>
    </row>
    <row r="4557" spans="1:5" x14ac:dyDescent="0.25">
      <c r="A4557" s="67"/>
      <c r="B4557" s="67"/>
      <c r="C4557" s="6"/>
      <c r="D4557" s="6"/>
      <c r="E4557" s="8"/>
    </row>
    <row r="4558" spans="1:5" x14ac:dyDescent="0.25">
      <c r="A4558" s="67"/>
      <c r="B4558" s="67"/>
      <c r="C4558" s="6"/>
      <c r="D4558" s="6"/>
      <c r="E4558" s="8"/>
    </row>
    <row r="4559" spans="1:5" x14ac:dyDescent="0.25">
      <c r="A4559" s="67"/>
      <c r="B4559" s="67"/>
      <c r="C4559" s="6"/>
      <c r="D4559" s="6"/>
      <c r="E4559" s="8"/>
    </row>
    <row r="4560" spans="1:5" x14ac:dyDescent="0.25">
      <c r="A4560" s="67"/>
      <c r="B4560" s="67"/>
      <c r="C4560" s="6"/>
      <c r="D4560" s="6"/>
      <c r="E4560" s="8"/>
    </row>
    <row r="4561" spans="1:5" x14ac:dyDescent="0.25">
      <c r="A4561" s="67"/>
      <c r="B4561" s="67"/>
      <c r="C4561" s="6"/>
      <c r="D4561" s="6"/>
      <c r="E4561" s="8"/>
    </row>
    <row r="4562" spans="1:5" x14ac:dyDescent="0.25">
      <c r="A4562" s="67"/>
      <c r="B4562" s="67"/>
      <c r="C4562" s="6"/>
      <c r="D4562" s="6"/>
      <c r="E4562" s="8"/>
    </row>
    <row r="4563" spans="1:5" x14ac:dyDescent="0.25">
      <c r="A4563" s="67"/>
      <c r="B4563" s="67"/>
      <c r="C4563" s="6"/>
      <c r="D4563" s="6"/>
      <c r="E4563" s="8"/>
    </row>
    <row r="4564" spans="1:5" x14ac:dyDescent="0.25">
      <c r="A4564" s="67"/>
      <c r="B4564" s="67"/>
      <c r="C4564" s="6"/>
      <c r="D4564" s="6"/>
      <c r="E4564" s="8"/>
    </row>
    <row r="4565" spans="1:5" x14ac:dyDescent="0.25">
      <c r="A4565" s="67"/>
      <c r="B4565" s="67"/>
      <c r="C4565" s="6"/>
      <c r="D4565" s="6"/>
      <c r="E4565" s="8"/>
    </row>
    <row r="4566" spans="1:5" x14ac:dyDescent="0.25">
      <c r="A4566" s="67"/>
      <c r="B4566" s="67"/>
      <c r="C4566" s="6"/>
      <c r="D4566" s="6"/>
      <c r="E4566" s="8"/>
    </row>
    <row r="4567" spans="1:5" x14ac:dyDescent="0.25">
      <c r="A4567" s="67"/>
      <c r="B4567" s="67"/>
      <c r="C4567" s="6"/>
      <c r="D4567" s="6"/>
      <c r="E4567" s="8"/>
    </row>
    <row r="4568" spans="1:5" x14ac:dyDescent="0.25">
      <c r="A4568" s="67"/>
      <c r="B4568" s="67"/>
      <c r="C4568" s="6"/>
      <c r="D4568" s="6"/>
      <c r="E4568" s="8"/>
    </row>
    <row r="4569" spans="1:5" x14ac:dyDescent="0.25">
      <c r="A4569" s="67"/>
      <c r="B4569" s="67"/>
      <c r="C4569" s="6"/>
      <c r="D4569" s="6"/>
      <c r="E4569" s="8"/>
    </row>
    <row r="4570" spans="1:5" x14ac:dyDescent="0.25">
      <c r="A4570" s="67"/>
      <c r="B4570" s="67"/>
      <c r="C4570" s="6"/>
      <c r="D4570" s="6"/>
      <c r="E4570" s="8"/>
    </row>
    <row r="4571" spans="1:5" x14ac:dyDescent="0.25">
      <c r="A4571" s="67"/>
      <c r="B4571" s="67"/>
      <c r="C4571" s="6"/>
      <c r="D4571" s="6"/>
      <c r="E4571" s="8"/>
    </row>
    <row r="4572" spans="1:5" x14ac:dyDescent="0.25">
      <c r="A4572" s="67"/>
      <c r="B4572" s="67"/>
      <c r="C4572" s="6"/>
      <c r="D4572" s="6"/>
      <c r="E4572" s="8"/>
    </row>
    <row r="4573" spans="1:5" x14ac:dyDescent="0.25">
      <c r="A4573" s="67"/>
      <c r="B4573" s="67"/>
      <c r="C4573" s="6"/>
      <c r="D4573" s="6"/>
      <c r="E4573" s="8"/>
    </row>
    <row r="4574" spans="1:5" x14ac:dyDescent="0.25">
      <c r="A4574" s="67"/>
      <c r="B4574" s="67"/>
      <c r="C4574" s="6"/>
      <c r="D4574" s="6"/>
      <c r="E4574" s="8"/>
    </row>
    <row r="4575" spans="1:5" x14ac:dyDescent="0.25">
      <c r="A4575" s="67"/>
      <c r="B4575" s="67"/>
      <c r="C4575" s="6"/>
      <c r="D4575" s="6"/>
      <c r="E4575" s="8"/>
    </row>
    <row r="4576" spans="1:5" x14ac:dyDescent="0.25">
      <c r="A4576" s="67"/>
      <c r="B4576" s="67"/>
      <c r="C4576" s="6"/>
      <c r="D4576" s="6"/>
      <c r="E4576" s="8"/>
    </row>
    <row r="4577" spans="1:5" x14ac:dyDescent="0.25">
      <c r="A4577" s="67"/>
      <c r="B4577" s="67"/>
      <c r="C4577" s="6"/>
      <c r="D4577" s="6"/>
      <c r="E4577" s="8"/>
    </row>
    <row r="4578" spans="1:5" x14ac:dyDescent="0.25">
      <c r="A4578" s="67"/>
      <c r="B4578" s="67"/>
      <c r="C4578" s="6"/>
      <c r="D4578" s="6"/>
      <c r="E4578" s="8"/>
    </row>
    <row r="4579" spans="1:5" x14ac:dyDescent="0.25">
      <c r="A4579" s="67"/>
      <c r="B4579" s="67"/>
      <c r="C4579" s="6"/>
      <c r="D4579" s="6"/>
      <c r="E4579" s="8"/>
    </row>
    <row r="4580" spans="1:5" x14ac:dyDescent="0.25">
      <c r="A4580" s="67"/>
      <c r="B4580" s="67"/>
      <c r="C4580" s="6"/>
      <c r="D4580" s="6"/>
      <c r="E4580" s="8"/>
    </row>
    <row r="4581" spans="1:5" x14ac:dyDescent="0.25">
      <c r="A4581" s="67"/>
      <c r="B4581" s="67"/>
      <c r="C4581" s="6"/>
      <c r="D4581" s="6"/>
      <c r="E4581" s="8"/>
    </row>
    <row r="4582" spans="1:5" x14ac:dyDescent="0.25">
      <c r="A4582" s="67"/>
      <c r="B4582" s="67"/>
      <c r="C4582" s="6"/>
      <c r="D4582" s="6"/>
      <c r="E4582" s="8"/>
    </row>
    <row r="4583" spans="1:5" x14ac:dyDescent="0.25">
      <c r="A4583" s="67"/>
      <c r="B4583" s="67"/>
      <c r="C4583" s="6"/>
      <c r="D4583" s="6"/>
      <c r="E4583" s="8"/>
    </row>
    <row r="4584" spans="1:5" x14ac:dyDescent="0.25">
      <c r="A4584" s="67"/>
      <c r="B4584" s="67"/>
      <c r="C4584" s="6"/>
      <c r="D4584" s="6"/>
      <c r="E4584" s="8"/>
    </row>
    <row r="4585" spans="1:5" x14ac:dyDescent="0.25">
      <c r="A4585" s="67"/>
      <c r="B4585" s="67"/>
      <c r="C4585" s="6"/>
      <c r="D4585" s="6"/>
      <c r="E4585" s="8"/>
    </row>
    <row r="4586" spans="1:5" x14ac:dyDescent="0.25">
      <c r="A4586" s="67"/>
      <c r="B4586" s="67"/>
      <c r="C4586" s="6"/>
      <c r="D4586" s="6"/>
      <c r="E4586" s="8"/>
    </row>
    <row r="4587" spans="1:5" x14ac:dyDescent="0.25">
      <c r="A4587" s="67"/>
      <c r="B4587" s="67"/>
      <c r="C4587" s="6"/>
      <c r="D4587" s="6"/>
      <c r="E4587" s="8"/>
    </row>
    <row r="4588" spans="1:5" x14ac:dyDescent="0.25">
      <c r="A4588" s="67"/>
      <c r="B4588" s="67"/>
      <c r="C4588" s="6"/>
      <c r="D4588" s="6"/>
      <c r="E4588" s="8"/>
    </row>
    <row r="4589" spans="1:5" x14ac:dyDescent="0.25">
      <c r="A4589" s="67"/>
      <c r="B4589" s="67"/>
      <c r="C4589" s="6"/>
      <c r="D4589" s="6"/>
      <c r="E4589" s="8"/>
    </row>
    <row r="4590" spans="1:5" x14ac:dyDescent="0.25">
      <c r="A4590" s="67"/>
      <c r="B4590" s="67"/>
      <c r="C4590" s="6"/>
      <c r="D4590" s="6"/>
      <c r="E4590" s="8"/>
    </row>
    <row r="4591" spans="1:5" x14ac:dyDescent="0.25">
      <c r="A4591" s="67"/>
      <c r="B4591" s="67"/>
      <c r="C4591" s="6"/>
      <c r="D4591" s="6"/>
      <c r="E4591" s="8"/>
    </row>
    <row r="4592" spans="1:5" x14ac:dyDescent="0.25">
      <c r="A4592" s="67"/>
      <c r="B4592" s="67"/>
      <c r="C4592" s="6"/>
      <c r="D4592" s="6"/>
      <c r="E4592" s="8"/>
    </row>
    <row r="4593" spans="1:5" x14ac:dyDescent="0.25">
      <c r="A4593" s="67"/>
      <c r="B4593" s="67"/>
      <c r="C4593" s="6"/>
      <c r="D4593" s="6"/>
      <c r="E4593" s="8"/>
    </row>
    <row r="4594" spans="1:5" x14ac:dyDescent="0.25">
      <c r="A4594" s="67"/>
      <c r="B4594" s="67"/>
      <c r="C4594" s="6"/>
      <c r="D4594" s="6"/>
      <c r="E4594" s="8"/>
    </row>
    <row r="4595" spans="1:5" x14ac:dyDescent="0.25">
      <c r="A4595" s="67"/>
      <c r="B4595" s="67"/>
      <c r="C4595" s="6"/>
      <c r="D4595" s="6"/>
      <c r="E4595" s="8"/>
    </row>
    <row r="4596" spans="1:5" x14ac:dyDescent="0.25">
      <c r="A4596" s="67"/>
      <c r="B4596" s="67"/>
      <c r="C4596" s="6"/>
      <c r="D4596" s="6"/>
      <c r="E4596" s="8"/>
    </row>
    <row r="4597" spans="1:5" x14ac:dyDescent="0.25">
      <c r="A4597" s="67"/>
      <c r="B4597" s="67"/>
      <c r="C4597" s="6"/>
      <c r="D4597" s="6"/>
      <c r="E4597" s="8"/>
    </row>
    <row r="4598" spans="1:5" x14ac:dyDescent="0.25">
      <c r="A4598" s="67"/>
      <c r="B4598" s="67"/>
      <c r="C4598" s="6"/>
      <c r="D4598" s="6"/>
      <c r="E4598" s="8"/>
    </row>
    <row r="4599" spans="1:5" x14ac:dyDescent="0.25">
      <c r="A4599" s="67"/>
      <c r="B4599" s="67"/>
      <c r="C4599" s="6"/>
      <c r="D4599" s="6"/>
      <c r="E4599" s="8"/>
    </row>
    <row r="4600" spans="1:5" x14ac:dyDescent="0.25">
      <c r="A4600" s="67"/>
      <c r="B4600" s="67"/>
      <c r="C4600" s="6"/>
      <c r="D4600" s="6"/>
      <c r="E4600" s="8"/>
    </row>
    <row r="4601" spans="1:5" x14ac:dyDescent="0.25">
      <c r="A4601" s="67"/>
      <c r="B4601" s="67"/>
      <c r="C4601" s="6"/>
      <c r="D4601" s="6"/>
      <c r="E4601" s="8"/>
    </row>
    <row r="4602" spans="1:5" x14ac:dyDescent="0.25">
      <c r="A4602" s="67"/>
      <c r="B4602" s="67"/>
      <c r="C4602" s="6"/>
      <c r="D4602" s="6"/>
      <c r="E4602" s="8"/>
    </row>
    <row r="4603" spans="1:5" x14ac:dyDescent="0.25">
      <c r="A4603" s="67"/>
      <c r="B4603" s="67"/>
      <c r="C4603" s="6"/>
      <c r="D4603" s="6"/>
      <c r="E4603" s="8"/>
    </row>
    <row r="4604" spans="1:5" x14ac:dyDescent="0.25">
      <c r="A4604" s="67"/>
      <c r="B4604" s="67"/>
      <c r="C4604" s="6"/>
      <c r="D4604" s="6"/>
      <c r="E4604" s="8"/>
    </row>
    <row r="4605" spans="1:5" x14ac:dyDescent="0.25">
      <c r="A4605" s="67"/>
      <c r="B4605" s="67"/>
      <c r="C4605" s="6"/>
      <c r="D4605" s="6"/>
      <c r="E4605" s="8"/>
    </row>
    <row r="4606" spans="1:5" x14ac:dyDescent="0.25">
      <c r="A4606" s="67"/>
      <c r="B4606" s="67"/>
      <c r="C4606" s="6"/>
      <c r="D4606" s="6"/>
      <c r="E4606" s="8"/>
    </row>
    <row r="4607" spans="1:5" x14ac:dyDescent="0.25">
      <c r="A4607" s="67"/>
      <c r="B4607" s="67"/>
      <c r="C4607" s="6"/>
      <c r="D4607" s="6"/>
      <c r="E4607" s="8"/>
    </row>
    <row r="4608" spans="1:5" x14ac:dyDescent="0.25">
      <c r="A4608" s="67"/>
      <c r="B4608" s="67"/>
      <c r="C4608" s="6"/>
      <c r="D4608" s="6"/>
      <c r="E4608" s="8"/>
    </row>
    <row r="4609" spans="1:5" x14ac:dyDescent="0.25">
      <c r="A4609" s="67"/>
      <c r="B4609" s="67"/>
      <c r="C4609" s="6"/>
      <c r="D4609" s="6"/>
      <c r="E4609" s="8"/>
    </row>
    <row r="4610" spans="1:5" x14ac:dyDescent="0.25">
      <c r="A4610" s="67"/>
      <c r="B4610" s="67"/>
      <c r="C4610" s="6"/>
      <c r="D4610" s="6"/>
      <c r="E4610" s="8"/>
    </row>
    <row r="4611" spans="1:5" x14ac:dyDescent="0.25">
      <c r="A4611" s="67"/>
      <c r="B4611" s="67"/>
      <c r="C4611" s="6"/>
      <c r="D4611" s="6"/>
      <c r="E4611" s="8"/>
    </row>
    <row r="4612" spans="1:5" x14ac:dyDescent="0.25">
      <c r="A4612" s="67"/>
      <c r="B4612" s="67"/>
      <c r="C4612" s="6"/>
      <c r="D4612" s="6"/>
      <c r="E4612" s="8"/>
    </row>
    <row r="4613" spans="1:5" x14ac:dyDescent="0.25">
      <c r="A4613" s="67"/>
      <c r="B4613" s="67"/>
      <c r="C4613" s="6"/>
      <c r="D4613" s="6"/>
      <c r="E4613" s="8"/>
    </row>
    <row r="4614" spans="1:5" x14ac:dyDescent="0.25">
      <c r="A4614" s="67"/>
      <c r="B4614" s="67"/>
      <c r="C4614" s="6"/>
      <c r="D4614" s="6"/>
      <c r="E4614" s="8"/>
    </row>
    <row r="4615" spans="1:5" x14ac:dyDescent="0.25">
      <c r="A4615" s="67"/>
      <c r="B4615" s="67"/>
      <c r="C4615" s="6"/>
      <c r="D4615" s="6"/>
      <c r="E4615" s="8"/>
    </row>
    <row r="4616" spans="1:5" x14ac:dyDescent="0.25">
      <c r="A4616" s="67"/>
      <c r="B4616" s="67"/>
      <c r="C4616" s="6"/>
      <c r="D4616" s="6"/>
      <c r="E4616" s="8"/>
    </row>
    <row r="4617" spans="1:5" x14ac:dyDescent="0.25">
      <c r="A4617" s="67"/>
      <c r="B4617" s="67"/>
      <c r="C4617" s="6"/>
      <c r="D4617" s="6"/>
      <c r="E4617" s="8"/>
    </row>
    <row r="4618" spans="1:5" x14ac:dyDescent="0.25">
      <c r="A4618" s="67"/>
      <c r="B4618" s="67"/>
      <c r="C4618" s="6"/>
      <c r="D4618" s="6"/>
      <c r="E4618" s="8"/>
    </row>
    <row r="4619" spans="1:5" x14ac:dyDescent="0.25">
      <c r="A4619" s="67"/>
      <c r="B4619" s="67"/>
      <c r="C4619" s="6"/>
      <c r="D4619" s="6"/>
      <c r="E4619" s="8"/>
    </row>
    <row r="4620" spans="1:5" x14ac:dyDescent="0.25">
      <c r="A4620" s="67"/>
      <c r="B4620" s="67"/>
      <c r="C4620" s="6"/>
      <c r="D4620" s="6"/>
      <c r="E4620" s="8"/>
    </row>
    <row r="4621" spans="1:5" x14ac:dyDescent="0.25">
      <c r="A4621" s="67"/>
      <c r="B4621" s="67"/>
      <c r="C4621" s="6"/>
      <c r="D4621" s="6"/>
      <c r="E4621" s="8"/>
    </row>
    <row r="4622" spans="1:5" x14ac:dyDescent="0.25">
      <c r="A4622" s="67"/>
      <c r="B4622" s="67"/>
      <c r="C4622" s="6"/>
      <c r="D4622" s="6"/>
      <c r="E4622" s="8"/>
    </row>
    <row r="4623" spans="1:5" x14ac:dyDescent="0.25">
      <c r="A4623" s="67"/>
      <c r="B4623" s="67"/>
      <c r="C4623" s="6"/>
      <c r="D4623" s="6"/>
      <c r="E4623" s="8"/>
    </row>
    <row r="4624" spans="1:5" x14ac:dyDescent="0.25">
      <c r="A4624" s="67"/>
      <c r="B4624" s="67"/>
      <c r="C4624" s="6"/>
      <c r="D4624" s="6"/>
      <c r="E4624" s="8"/>
    </row>
    <row r="4625" spans="1:5" x14ac:dyDescent="0.25">
      <c r="A4625" s="67"/>
      <c r="B4625" s="67"/>
      <c r="C4625" s="6"/>
      <c r="D4625" s="6"/>
      <c r="E4625" s="8"/>
    </row>
    <row r="4626" spans="1:5" x14ac:dyDescent="0.25">
      <c r="A4626" s="67"/>
      <c r="B4626" s="67"/>
      <c r="C4626" s="6"/>
      <c r="D4626" s="6"/>
      <c r="E4626" s="8"/>
    </row>
    <row r="4627" spans="1:5" x14ac:dyDescent="0.25">
      <c r="A4627" s="67"/>
      <c r="B4627" s="67"/>
      <c r="C4627" s="6"/>
      <c r="D4627" s="6"/>
      <c r="E4627" s="8"/>
    </row>
    <row r="4628" spans="1:5" x14ac:dyDescent="0.25">
      <c r="A4628" s="67"/>
      <c r="B4628" s="67"/>
      <c r="C4628" s="6"/>
      <c r="D4628" s="6"/>
      <c r="E4628" s="8"/>
    </row>
    <row r="4629" spans="1:5" x14ac:dyDescent="0.25">
      <c r="A4629" s="67"/>
      <c r="B4629" s="67"/>
      <c r="C4629" s="6"/>
      <c r="D4629" s="6"/>
      <c r="E4629" s="8"/>
    </row>
    <row r="4630" spans="1:5" x14ac:dyDescent="0.25">
      <c r="A4630" s="67"/>
      <c r="B4630" s="67"/>
      <c r="C4630" s="6"/>
      <c r="D4630" s="6"/>
      <c r="E4630" s="8"/>
    </row>
    <row r="4631" spans="1:5" x14ac:dyDescent="0.25">
      <c r="A4631" s="67"/>
      <c r="B4631" s="67"/>
      <c r="C4631" s="6"/>
      <c r="D4631" s="6"/>
      <c r="E4631" s="8"/>
    </row>
    <row r="4632" spans="1:5" x14ac:dyDescent="0.25">
      <c r="A4632" s="67"/>
      <c r="B4632" s="67"/>
      <c r="C4632" s="6"/>
      <c r="D4632" s="6"/>
      <c r="E4632" s="8"/>
    </row>
    <row r="4633" spans="1:5" x14ac:dyDescent="0.25">
      <c r="A4633" s="67"/>
      <c r="B4633" s="67"/>
      <c r="C4633" s="6"/>
      <c r="D4633" s="6"/>
      <c r="E4633" s="8"/>
    </row>
    <row r="4634" spans="1:5" x14ac:dyDescent="0.25">
      <c r="A4634" s="67"/>
      <c r="B4634" s="67"/>
      <c r="C4634" s="6"/>
      <c r="D4634" s="6"/>
      <c r="E4634" s="8"/>
    </row>
    <row r="4635" spans="1:5" x14ac:dyDescent="0.25">
      <c r="A4635" s="67"/>
      <c r="B4635" s="67"/>
      <c r="C4635" s="6"/>
      <c r="D4635" s="6"/>
      <c r="E4635" s="8"/>
    </row>
    <row r="4636" spans="1:5" x14ac:dyDescent="0.25">
      <c r="A4636" s="67"/>
      <c r="B4636" s="67"/>
      <c r="C4636" s="6"/>
      <c r="D4636" s="6"/>
      <c r="E4636" s="8"/>
    </row>
    <row r="4637" spans="1:5" x14ac:dyDescent="0.25">
      <c r="A4637" s="67"/>
      <c r="B4637" s="67"/>
      <c r="C4637" s="6"/>
      <c r="D4637" s="6"/>
      <c r="E4637" s="8"/>
    </row>
    <row r="4638" spans="1:5" x14ac:dyDescent="0.25">
      <c r="A4638" s="67"/>
      <c r="B4638" s="67"/>
      <c r="C4638" s="6"/>
      <c r="D4638" s="6"/>
      <c r="E4638" s="8"/>
    </row>
    <row r="4639" spans="1:5" x14ac:dyDescent="0.25">
      <c r="A4639" s="67"/>
      <c r="B4639" s="67"/>
      <c r="C4639" s="6"/>
      <c r="D4639" s="6"/>
      <c r="E4639" s="8"/>
    </row>
    <row r="4640" spans="1:5" x14ac:dyDescent="0.25">
      <c r="A4640" s="67"/>
      <c r="B4640" s="67"/>
      <c r="C4640" s="6"/>
      <c r="D4640" s="6"/>
      <c r="E4640" s="8"/>
    </row>
    <row r="4641" spans="1:5" x14ac:dyDescent="0.25">
      <c r="A4641" s="67"/>
      <c r="B4641" s="67"/>
      <c r="C4641" s="6"/>
      <c r="D4641" s="6"/>
      <c r="E4641" s="8"/>
    </row>
    <row r="4642" spans="1:5" x14ac:dyDescent="0.25">
      <c r="A4642" s="67"/>
      <c r="B4642" s="67"/>
      <c r="C4642" s="6"/>
      <c r="D4642" s="6"/>
      <c r="E4642" s="8"/>
    </row>
    <row r="4643" spans="1:5" x14ac:dyDescent="0.25">
      <c r="A4643" s="67"/>
      <c r="B4643" s="67"/>
      <c r="C4643" s="6"/>
      <c r="D4643" s="6"/>
      <c r="E4643" s="8"/>
    </row>
    <row r="4644" spans="1:5" x14ac:dyDescent="0.25">
      <c r="A4644" s="67"/>
      <c r="B4644" s="67"/>
      <c r="C4644" s="6"/>
      <c r="D4644" s="6"/>
      <c r="E4644" s="8"/>
    </row>
    <row r="4645" spans="1:5" x14ac:dyDescent="0.25">
      <c r="A4645" s="67"/>
      <c r="B4645" s="67"/>
      <c r="C4645" s="6"/>
      <c r="D4645" s="6"/>
      <c r="E4645" s="8"/>
    </row>
    <row r="4646" spans="1:5" x14ac:dyDescent="0.25">
      <c r="A4646" s="67"/>
      <c r="B4646" s="67"/>
      <c r="C4646" s="6"/>
      <c r="D4646" s="6"/>
      <c r="E4646" s="8"/>
    </row>
    <row r="4647" spans="1:5" x14ac:dyDescent="0.25">
      <c r="A4647" s="67"/>
      <c r="B4647" s="67"/>
      <c r="C4647" s="6"/>
      <c r="D4647" s="6"/>
      <c r="E4647" s="8"/>
    </row>
    <row r="4648" spans="1:5" x14ac:dyDescent="0.25">
      <c r="A4648" s="67"/>
      <c r="B4648" s="67"/>
      <c r="C4648" s="6"/>
      <c r="D4648" s="6"/>
      <c r="E4648" s="8"/>
    </row>
    <row r="4649" spans="1:5" x14ac:dyDescent="0.25">
      <c r="A4649" s="67"/>
      <c r="B4649" s="67"/>
      <c r="C4649" s="6"/>
      <c r="D4649" s="6"/>
      <c r="E4649" s="8"/>
    </row>
    <row r="4650" spans="1:5" x14ac:dyDescent="0.25">
      <c r="A4650" s="67"/>
      <c r="B4650" s="67"/>
      <c r="C4650" s="6"/>
      <c r="D4650" s="6"/>
      <c r="E4650" s="8"/>
    </row>
    <row r="4651" spans="1:5" x14ac:dyDescent="0.25">
      <c r="A4651" s="67"/>
      <c r="B4651" s="67"/>
      <c r="C4651" s="6"/>
      <c r="D4651" s="6"/>
      <c r="E4651" s="8"/>
    </row>
    <row r="4652" spans="1:5" x14ac:dyDescent="0.25">
      <c r="A4652" s="67"/>
      <c r="B4652" s="67"/>
      <c r="C4652" s="6"/>
      <c r="D4652" s="6"/>
      <c r="E4652" s="8"/>
    </row>
    <row r="4653" spans="1:5" x14ac:dyDescent="0.25">
      <c r="A4653" s="67"/>
      <c r="B4653" s="67"/>
      <c r="C4653" s="6"/>
      <c r="D4653" s="6"/>
      <c r="E4653" s="8"/>
    </row>
    <row r="4654" spans="1:5" x14ac:dyDescent="0.25">
      <c r="A4654" s="67"/>
      <c r="B4654" s="67"/>
      <c r="C4654" s="6"/>
      <c r="D4654" s="6"/>
      <c r="E4654" s="8"/>
    </row>
    <row r="4655" spans="1:5" x14ac:dyDescent="0.25">
      <c r="A4655" s="67"/>
      <c r="B4655" s="67"/>
      <c r="C4655" s="6"/>
      <c r="D4655" s="6"/>
      <c r="E4655" s="8"/>
    </row>
    <row r="4656" spans="1:5" x14ac:dyDescent="0.25">
      <c r="A4656" s="67"/>
      <c r="B4656" s="67"/>
      <c r="C4656" s="6"/>
      <c r="D4656" s="6"/>
      <c r="E4656" s="8"/>
    </row>
    <row r="4657" spans="1:5" x14ac:dyDescent="0.25">
      <c r="A4657" s="67"/>
      <c r="B4657" s="67"/>
      <c r="C4657" s="6"/>
      <c r="D4657" s="6"/>
      <c r="E4657" s="8"/>
    </row>
    <row r="4658" spans="1:5" x14ac:dyDescent="0.25">
      <c r="A4658" s="67"/>
      <c r="B4658" s="67"/>
      <c r="C4658" s="6"/>
      <c r="D4658" s="6"/>
      <c r="E4658" s="8"/>
    </row>
    <row r="4659" spans="1:5" x14ac:dyDescent="0.25">
      <c r="A4659" s="67"/>
      <c r="B4659" s="67"/>
      <c r="C4659" s="6"/>
      <c r="D4659" s="6"/>
      <c r="E4659" s="8"/>
    </row>
    <row r="4660" spans="1:5" x14ac:dyDescent="0.25">
      <c r="A4660" s="67"/>
      <c r="B4660" s="67"/>
      <c r="C4660" s="6"/>
      <c r="D4660" s="6"/>
      <c r="E4660" s="8"/>
    </row>
    <row r="4661" spans="1:5" x14ac:dyDescent="0.25">
      <c r="A4661" s="67"/>
      <c r="B4661" s="67"/>
      <c r="C4661" s="6"/>
      <c r="D4661" s="6"/>
      <c r="E4661" s="8"/>
    </row>
    <row r="4662" spans="1:5" x14ac:dyDescent="0.25">
      <c r="A4662" s="67"/>
      <c r="B4662" s="67"/>
      <c r="C4662" s="6"/>
      <c r="D4662" s="6"/>
      <c r="E4662" s="8"/>
    </row>
    <row r="4663" spans="1:5" x14ac:dyDescent="0.25">
      <c r="A4663" s="67"/>
      <c r="B4663" s="67"/>
      <c r="C4663" s="6"/>
      <c r="D4663" s="6"/>
      <c r="E4663" s="8"/>
    </row>
    <row r="4664" spans="1:5" x14ac:dyDescent="0.25">
      <c r="A4664" s="67"/>
      <c r="B4664" s="67"/>
      <c r="C4664" s="6"/>
      <c r="D4664" s="6"/>
      <c r="E4664" s="8"/>
    </row>
    <row r="4665" spans="1:5" x14ac:dyDescent="0.25">
      <c r="A4665" s="67"/>
      <c r="B4665" s="67"/>
      <c r="C4665" s="6"/>
      <c r="D4665" s="6"/>
      <c r="E4665" s="8"/>
    </row>
    <row r="4666" spans="1:5" x14ac:dyDescent="0.25">
      <c r="A4666" s="67"/>
      <c r="B4666" s="67"/>
      <c r="C4666" s="6"/>
      <c r="D4666" s="6"/>
      <c r="E4666" s="8"/>
    </row>
    <row r="4667" spans="1:5" x14ac:dyDescent="0.25">
      <c r="A4667" s="67"/>
      <c r="B4667" s="67"/>
      <c r="C4667" s="6"/>
      <c r="D4667" s="6"/>
      <c r="E4667" s="8"/>
    </row>
    <row r="4668" spans="1:5" x14ac:dyDescent="0.25">
      <c r="A4668" s="67"/>
      <c r="B4668" s="67"/>
      <c r="C4668" s="6"/>
      <c r="D4668" s="6"/>
      <c r="E4668" s="8"/>
    </row>
    <row r="4669" spans="1:5" x14ac:dyDescent="0.25">
      <c r="A4669" s="67"/>
      <c r="B4669" s="67"/>
      <c r="C4669" s="6"/>
      <c r="D4669" s="6"/>
      <c r="E4669" s="8"/>
    </row>
    <row r="4670" spans="1:5" x14ac:dyDescent="0.25">
      <c r="A4670" s="67"/>
      <c r="B4670" s="67"/>
      <c r="C4670" s="6"/>
      <c r="D4670" s="6"/>
      <c r="E4670" s="8"/>
    </row>
    <row r="4671" spans="1:5" x14ac:dyDescent="0.25">
      <c r="A4671" s="67"/>
      <c r="B4671" s="67"/>
      <c r="C4671" s="6"/>
      <c r="D4671" s="6"/>
      <c r="E4671" s="8"/>
    </row>
    <row r="4672" spans="1:5" x14ac:dyDescent="0.25">
      <c r="A4672" s="67"/>
      <c r="B4672" s="67"/>
      <c r="C4672" s="6"/>
      <c r="D4672" s="6"/>
      <c r="E4672" s="8"/>
    </row>
    <row r="4673" spans="1:5" x14ac:dyDescent="0.25">
      <c r="A4673" s="67"/>
      <c r="B4673" s="67"/>
      <c r="C4673" s="6"/>
      <c r="D4673" s="6"/>
      <c r="E4673" s="8"/>
    </row>
    <row r="4674" spans="1:5" x14ac:dyDescent="0.25">
      <c r="A4674" s="67"/>
      <c r="B4674" s="67"/>
      <c r="C4674" s="6"/>
      <c r="D4674" s="6"/>
      <c r="E4674" s="8"/>
    </row>
    <row r="4675" spans="1:5" x14ac:dyDescent="0.25">
      <c r="A4675" s="67"/>
      <c r="B4675" s="67"/>
      <c r="C4675" s="6"/>
      <c r="D4675" s="6"/>
      <c r="E4675" s="8"/>
    </row>
    <row r="4676" spans="1:5" x14ac:dyDescent="0.25">
      <c r="A4676" s="67"/>
      <c r="B4676" s="67"/>
      <c r="C4676" s="6"/>
      <c r="D4676" s="6"/>
      <c r="E4676" s="8"/>
    </row>
    <row r="4677" spans="1:5" x14ac:dyDescent="0.25">
      <c r="A4677" s="67"/>
      <c r="B4677" s="67"/>
      <c r="C4677" s="6"/>
      <c r="D4677" s="6"/>
      <c r="E4677" s="8"/>
    </row>
    <row r="4678" spans="1:5" x14ac:dyDescent="0.25">
      <c r="A4678" s="67"/>
      <c r="B4678" s="67"/>
      <c r="C4678" s="6"/>
      <c r="D4678" s="6"/>
      <c r="E4678" s="8"/>
    </row>
    <row r="4679" spans="1:5" x14ac:dyDescent="0.25">
      <c r="A4679" s="67"/>
      <c r="B4679" s="67"/>
      <c r="C4679" s="6"/>
      <c r="D4679" s="6"/>
      <c r="E4679" s="8"/>
    </row>
    <row r="4680" spans="1:5" x14ac:dyDescent="0.25">
      <c r="A4680" s="67"/>
      <c r="B4680" s="67"/>
      <c r="C4680" s="6"/>
      <c r="D4680" s="6"/>
      <c r="E4680" s="8"/>
    </row>
    <row r="4681" spans="1:5" x14ac:dyDescent="0.25">
      <c r="A4681" s="67"/>
      <c r="B4681" s="67"/>
      <c r="C4681" s="6"/>
      <c r="D4681" s="6"/>
      <c r="E4681" s="8"/>
    </row>
    <row r="4682" spans="1:5" x14ac:dyDescent="0.25">
      <c r="A4682" s="67"/>
      <c r="B4682" s="67"/>
      <c r="C4682" s="6"/>
      <c r="D4682" s="6"/>
      <c r="E4682" s="8"/>
    </row>
    <row r="4683" spans="1:5" x14ac:dyDescent="0.25">
      <c r="A4683" s="67"/>
      <c r="B4683" s="67"/>
      <c r="C4683" s="6"/>
      <c r="D4683" s="6"/>
      <c r="E4683" s="8"/>
    </row>
    <row r="4684" spans="1:5" x14ac:dyDescent="0.25">
      <c r="A4684" s="67"/>
      <c r="B4684" s="67"/>
      <c r="C4684" s="6"/>
      <c r="D4684" s="6"/>
      <c r="E4684" s="8"/>
    </row>
    <row r="4685" spans="1:5" x14ac:dyDescent="0.25">
      <c r="A4685" s="67"/>
      <c r="B4685" s="67"/>
      <c r="C4685" s="6"/>
      <c r="D4685" s="6"/>
      <c r="E4685" s="8"/>
    </row>
    <row r="4686" spans="1:5" x14ac:dyDescent="0.25">
      <c r="A4686" s="67"/>
      <c r="B4686" s="67"/>
      <c r="C4686" s="6"/>
      <c r="D4686" s="6"/>
      <c r="E4686" s="8"/>
    </row>
    <row r="4687" spans="1:5" x14ac:dyDescent="0.25">
      <c r="A4687" s="67"/>
      <c r="B4687" s="67"/>
      <c r="C4687" s="6"/>
      <c r="D4687" s="6"/>
      <c r="E4687" s="8"/>
    </row>
    <row r="4688" spans="1:5" x14ac:dyDescent="0.25">
      <c r="A4688" s="67"/>
      <c r="B4688" s="67"/>
      <c r="C4688" s="6"/>
      <c r="D4688" s="6"/>
      <c r="E4688" s="8"/>
    </row>
    <row r="4689" spans="1:5" x14ac:dyDescent="0.25">
      <c r="A4689" s="67"/>
      <c r="B4689" s="67"/>
      <c r="C4689" s="6"/>
      <c r="D4689" s="6"/>
      <c r="E4689" s="8"/>
    </row>
    <row r="4690" spans="1:5" x14ac:dyDescent="0.25">
      <c r="A4690" s="67"/>
      <c r="B4690" s="67"/>
      <c r="C4690" s="6"/>
      <c r="D4690" s="6"/>
      <c r="E4690" s="8"/>
    </row>
    <row r="4691" spans="1:5" x14ac:dyDescent="0.25">
      <c r="A4691" s="67"/>
      <c r="B4691" s="67"/>
      <c r="C4691" s="6"/>
      <c r="D4691" s="6"/>
      <c r="E4691" s="8"/>
    </row>
    <row r="4692" spans="1:5" x14ac:dyDescent="0.25">
      <c r="A4692" s="67"/>
      <c r="B4692" s="67"/>
      <c r="C4692" s="6"/>
      <c r="D4692" s="6"/>
      <c r="E4692" s="8"/>
    </row>
    <row r="4693" spans="1:5" x14ac:dyDescent="0.25">
      <c r="A4693" s="67"/>
      <c r="B4693" s="67"/>
      <c r="C4693" s="6"/>
      <c r="D4693" s="6"/>
      <c r="E4693" s="8"/>
    </row>
    <row r="4694" spans="1:5" x14ac:dyDescent="0.25">
      <c r="A4694" s="67"/>
      <c r="B4694" s="67"/>
      <c r="C4694" s="6"/>
      <c r="D4694" s="6"/>
      <c r="E4694" s="8"/>
    </row>
    <row r="4695" spans="1:5" x14ac:dyDescent="0.25">
      <c r="A4695" s="67"/>
      <c r="B4695" s="67"/>
      <c r="C4695" s="6"/>
      <c r="D4695" s="6"/>
      <c r="E4695" s="8"/>
    </row>
    <row r="4696" spans="1:5" x14ac:dyDescent="0.25">
      <c r="A4696" s="67"/>
      <c r="B4696" s="67"/>
      <c r="C4696" s="6"/>
      <c r="D4696" s="6"/>
      <c r="E4696" s="8"/>
    </row>
    <row r="4697" spans="1:5" x14ac:dyDescent="0.25">
      <c r="A4697" s="67"/>
      <c r="B4697" s="67"/>
      <c r="C4697" s="6"/>
      <c r="D4697" s="6"/>
      <c r="E4697" s="8"/>
    </row>
    <row r="4698" spans="1:5" x14ac:dyDescent="0.25">
      <c r="A4698" s="67"/>
      <c r="B4698" s="67"/>
      <c r="C4698" s="6"/>
      <c r="D4698" s="6"/>
      <c r="E4698" s="8"/>
    </row>
    <row r="4699" spans="1:5" x14ac:dyDescent="0.25">
      <c r="A4699" s="67"/>
      <c r="B4699" s="67"/>
      <c r="C4699" s="6"/>
      <c r="D4699" s="6"/>
      <c r="E4699" s="8"/>
    </row>
    <row r="4700" spans="1:5" x14ac:dyDescent="0.25">
      <c r="A4700" s="67"/>
      <c r="B4700" s="67"/>
      <c r="C4700" s="6"/>
      <c r="D4700" s="6"/>
      <c r="E4700" s="8"/>
    </row>
    <row r="4701" spans="1:5" x14ac:dyDescent="0.25">
      <c r="A4701" s="67"/>
      <c r="B4701" s="67"/>
      <c r="C4701" s="6"/>
      <c r="D4701" s="6"/>
      <c r="E4701" s="8"/>
    </row>
    <row r="4702" spans="1:5" x14ac:dyDescent="0.25">
      <c r="A4702" s="67"/>
      <c r="B4702" s="67"/>
      <c r="C4702" s="6"/>
      <c r="D4702" s="6"/>
      <c r="E4702" s="8"/>
    </row>
    <row r="4703" spans="1:5" x14ac:dyDescent="0.25">
      <c r="A4703" s="67"/>
      <c r="B4703" s="67"/>
      <c r="C4703" s="6"/>
      <c r="D4703" s="6"/>
      <c r="E4703" s="8"/>
    </row>
    <row r="4704" spans="1:5" x14ac:dyDescent="0.25">
      <c r="A4704" s="67"/>
      <c r="B4704" s="67"/>
      <c r="C4704" s="6"/>
      <c r="D4704" s="6"/>
      <c r="E4704" s="8"/>
    </row>
    <row r="4705" spans="1:5" x14ac:dyDescent="0.25">
      <c r="A4705" s="67"/>
      <c r="B4705" s="67"/>
      <c r="C4705" s="6"/>
      <c r="D4705" s="6"/>
      <c r="E4705" s="8"/>
    </row>
    <row r="4706" spans="1:5" x14ac:dyDescent="0.25">
      <c r="A4706" s="67"/>
      <c r="B4706" s="67"/>
      <c r="C4706" s="6"/>
      <c r="D4706" s="6"/>
      <c r="E4706" s="8"/>
    </row>
    <row r="4707" spans="1:5" x14ac:dyDescent="0.25">
      <c r="A4707" s="67"/>
      <c r="B4707" s="67"/>
      <c r="C4707" s="6"/>
      <c r="D4707" s="6"/>
      <c r="E4707" s="8"/>
    </row>
    <row r="4708" spans="1:5" x14ac:dyDescent="0.25">
      <c r="A4708" s="67"/>
      <c r="B4708" s="67"/>
      <c r="C4708" s="6"/>
      <c r="D4708" s="6"/>
      <c r="E4708" s="8"/>
    </row>
    <row r="4709" spans="1:5" x14ac:dyDescent="0.25">
      <c r="A4709" s="67"/>
      <c r="B4709" s="67"/>
      <c r="C4709" s="6"/>
      <c r="D4709" s="6"/>
      <c r="E4709" s="8"/>
    </row>
    <row r="4710" spans="1:5" x14ac:dyDescent="0.25">
      <c r="A4710" s="67"/>
      <c r="B4710" s="67"/>
      <c r="C4710" s="6"/>
      <c r="D4710" s="6"/>
      <c r="E4710" s="8"/>
    </row>
    <row r="4711" spans="1:5" x14ac:dyDescent="0.25">
      <c r="A4711" s="67"/>
      <c r="B4711" s="67"/>
      <c r="C4711" s="6"/>
      <c r="D4711" s="6"/>
      <c r="E4711" s="8"/>
    </row>
    <row r="4712" spans="1:5" x14ac:dyDescent="0.25">
      <c r="A4712" s="67"/>
      <c r="B4712" s="67"/>
      <c r="C4712" s="6"/>
      <c r="D4712" s="6"/>
      <c r="E4712" s="8"/>
    </row>
    <row r="4713" spans="1:5" x14ac:dyDescent="0.25">
      <c r="A4713" s="67"/>
      <c r="B4713" s="67"/>
      <c r="C4713" s="6"/>
      <c r="D4713" s="6"/>
      <c r="E4713" s="8"/>
    </row>
    <row r="4714" spans="1:5" x14ac:dyDescent="0.25">
      <c r="A4714" s="67"/>
      <c r="B4714" s="67"/>
      <c r="C4714" s="6"/>
      <c r="D4714" s="6"/>
      <c r="E4714" s="8"/>
    </row>
    <row r="4715" spans="1:5" x14ac:dyDescent="0.25">
      <c r="A4715" s="67"/>
      <c r="B4715" s="67"/>
      <c r="C4715" s="6"/>
      <c r="D4715" s="6"/>
      <c r="E4715" s="8"/>
    </row>
    <row r="4716" spans="1:5" x14ac:dyDescent="0.25">
      <c r="A4716" s="67"/>
      <c r="B4716" s="67"/>
      <c r="C4716" s="6"/>
      <c r="D4716" s="6"/>
      <c r="E4716" s="8"/>
    </row>
    <row r="4717" spans="1:5" x14ac:dyDescent="0.25">
      <c r="A4717" s="67"/>
      <c r="B4717" s="67"/>
      <c r="C4717" s="6"/>
      <c r="D4717" s="6"/>
      <c r="E4717" s="8"/>
    </row>
    <row r="4718" spans="1:5" x14ac:dyDescent="0.25">
      <c r="A4718" s="67"/>
      <c r="B4718" s="67"/>
      <c r="C4718" s="6"/>
      <c r="D4718" s="6"/>
      <c r="E4718" s="8"/>
    </row>
    <row r="4719" spans="1:5" x14ac:dyDescent="0.25">
      <c r="A4719" s="67"/>
      <c r="B4719" s="67"/>
      <c r="C4719" s="6"/>
      <c r="D4719" s="6"/>
      <c r="E4719" s="8"/>
    </row>
    <row r="4720" spans="1:5" x14ac:dyDescent="0.25">
      <c r="A4720" s="67"/>
      <c r="B4720" s="67"/>
      <c r="C4720" s="6"/>
      <c r="D4720" s="6"/>
      <c r="E4720" s="8"/>
    </row>
    <row r="4721" spans="1:5" x14ac:dyDescent="0.25">
      <c r="A4721" s="67"/>
      <c r="B4721" s="67"/>
      <c r="C4721" s="6"/>
      <c r="D4721" s="6"/>
      <c r="E4721" s="8"/>
    </row>
    <row r="4722" spans="1:5" x14ac:dyDescent="0.25">
      <c r="A4722" s="67"/>
      <c r="B4722" s="67"/>
      <c r="C4722" s="6"/>
      <c r="D4722" s="6"/>
      <c r="E4722" s="8"/>
    </row>
    <row r="4723" spans="1:5" x14ac:dyDescent="0.25">
      <c r="A4723" s="67"/>
      <c r="B4723" s="67"/>
      <c r="C4723" s="6"/>
      <c r="D4723" s="6"/>
      <c r="E4723" s="8"/>
    </row>
    <row r="4724" spans="1:5" x14ac:dyDescent="0.25">
      <c r="A4724" s="67"/>
      <c r="B4724" s="67"/>
      <c r="C4724" s="6"/>
      <c r="D4724" s="6"/>
      <c r="E4724" s="8"/>
    </row>
    <row r="4725" spans="1:5" x14ac:dyDescent="0.25">
      <c r="A4725" s="67"/>
      <c r="B4725" s="67"/>
      <c r="C4725" s="6"/>
      <c r="D4725" s="6"/>
      <c r="E4725" s="8"/>
    </row>
    <row r="4726" spans="1:5" x14ac:dyDescent="0.25">
      <c r="A4726" s="67"/>
      <c r="B4726" s="67"/>
      <c r="C4726" s="6"/>
      <c r="D4726" s="6"/>
      <c r="E4726" s="8"/>
    </row>
    <row r="4727" spans="1:5" x14ac:dyDescent="0.25">
      <c r="A4727" s="67"/>
      <c r="B4727" s="67"/>
      <c r="C4727" s="6"/>
      <c r="D4727" s="6"/>
      <c r="E4727" s="8"/>
    </row>
    <row r="4728" spans="1:5" x14ac:dyDescent="0.25">
      <c r="A4728" s="67"/>
      <c r="B4728" s="67"/>
      <c r="C4728" s="6"/>
      <c r="D4728" s="6"/>
      <c r="E4728" s="8"/>
    </row>
    <row r="4729" spans="1:5" x14ac:dyDescent="0.25">
      <c r="A4729" s="67"/>
      <c r="B4729" s="67"/>
      <c r="C4729" s="6"/>
      <c r="D4729" s="6"/>
      <c r="E4729" s="8"/>
    </row>
    <row r="4730" spans="1:5" x14ac:dyDescent="0.25">
      <c r="A4730" s="67"/>
      <c r="B4730" s="67"/>
      <c r="C4730" s="6"/>
      <c r="D4730" s="6"/>
      <c r="E4730" s="8"/>
    </row>
    <row r="4731" spans="1:5" x14ac:dyDescent="0.25">
      <c r="A4731" s="67"/>
      <c r="B4731" s="67"/>
      <c r="C4731" s="6"/>
      <c r="D4731" s="6"/>
      <c r="E4731" s="8"/>
    </row>
    <row r="4732" spans="1:5" x14ac:dyDescent="0.25">
      <c r="A4732" s="67"/>
      <c r="B4732" s="67"/>
      <c r="C4732" s="6"/>
      <c r="D4732" s="6"/>
      <c r="E4732" s="8"/>
    </row>
    <row r="4733" spans="1:5" x14ac:dyDescent="0.25">
      <c r="A4733" s="67"/>
      <c r="B4733" s="67"/>
      <c r="C4733" s="6"/>
      <c r="D4733" s="6"/>
      <c r="E4733" s="8"/>
    </row>
    <row r="4734" spans="1:5" x14ac:dyDescent="0.25">
      <c r="A4734" s="67"/>
      <c r="B4734" s="67"/>
      <c r="C4734" s="6"/>
      <c r="D4734" s="6"/>
      <c r="E4734" s="8"/>
    </row>
    <row r="4735" spans="1:5" x14ac:dyDescent="0.25">
      <c r="A4735" s="67"/>
      <c r="B4735" s="67"/>
      <c r="C4735" s="6"/>
      <c r="D4735" s="6"/>
      <c r="E4735" s="8"/>
    </row>
    <row r="4736" spans="1:5" x14ac:dyDescent="0.25">
      <c r="A4736" s="67"/>
      <c r="B4736" s="67"/>
      <c r="C4736" s="6"/>
      <c r="D4736" s="6"/>
      <c r="E4736" s="8"/>
    </row>
    <row r="4737" spans="1:5" x14ac:dyDescent="0.25">
      <c r="A4737" s="67"/>
      <c r="B4737" s="67"/>
      <c r="C4737" s="6"/>
      <c r="D4737" s="6"/>
      <c r="E4737" s="8"/>
    </row>
    <row r="4738" spans="1:5" x14ac:dyDescent="0.25">
      <c r="A4738" s="67"/>
      <c r="B4738" s="67"/>
      <c r="C4738" s="6"/>
      <c r="D4738" s="6"/>
      <c r="E4738" s="8"/>
    </row>
    <row r="4739" spans="1:5" x14ac:dyDescent="0.25">
      <c r="A4739" s="67"/>
      <c r="B4739" s="67"/>
      <c r="C4739" s="6"/>
      <c r="D4739" s="6"/>
      <c r="E4739" s="8"/>
    </row>
    <row r="4740" spans="1:5" x14ac:dyDescent="0.25">
      <c r="A4740" s="67"/>
      <c r="B4740" s="67"/>
      <c r="C4740" s="6"/>
      <c r="D4740" s="6"/>
      <c r="E4740" s="8"/>
    </row>
    <row r="4741" spans="1:5" x14ac:dyDescent="0.25">
      <c r="A4741" s="67"/>
      <c r="B4741" s="67"/>
      <c r="C4741" s="6"/>
      <c r="D4741" s="6"/>
      <c r="E4741" s="8"/>
    </row>
    <row r="4742" spans="1:5" x14ac:dyDescent="0.25">
      <c r="A4742" s="67"/>
      <c r="B4742" s="67"/>
      <c r="C4742" s="6"/>
      <c r="D4742" s="6"/>
      <c r="E4742" s="8"/>
    </row>
    <row r="4743" spans="1:5" x14ac:dyDescent="0.25">
      <c r="A4743" s="67"/>
      <c r="B4743" s="67"/>
      <c r="C4743" s="6"/>
      <c r="D4743" s="6"/>
      <c r="E4743" s="8"/>
    </row>
    <row r="4744" spans="1:5" x14ac:dyDescent="0.25">
      <c r="A4744" s="67"/>
      <c r="B4744" s="67"/>
      <c r="C4744" s="6"/>
      <c r="D4744" s="6"/>
      <c r="E4744" s="8"/>
    </row>
    <row r="4745" spans="1:5" x14ac:dyDescent="0.25">
      <c r="A4745" s="67"/>
      <c r="B4745" s="67"/>
      <c r="C4745" s="6"/>
      <c r="D4745" s="6"/>
      <c r="E4745" s="8"/>
    </row>
    <row r="4746" spans="1:5" x14ac:dyDescent="0.25">
      <c r="A4746" s="67"/>
      <c r="B4746" s="67"/>
      <c r="C4746" s="6"/>
      <c r="D4746" s="6"/>
      <c r="E4746" s="8"/>
    </row>
    <row r="4747" spans="1:5" x14ac:dyDescent="0.25">
      <c r="A4747" s="67"/>
      <c r="B4747" s="67"/>
      <c r="C4747" s="6"/>
      <c r="D4747" s="6"/>
      <c r="E4747" s="8"/>
    </row>
    <row r="4748" spans="1:5" x14ac:dyDescent="0.25">
      <c r="A4748" s="67"/>
      <c r="B4748" s="67"/>
      <c r="C4748" s="6"/>
      <c r="D4748" s="6"/>
      <c r="E4748" s="8"/>
    </row>
    <row r="4749" spans="1:5" x14ac:dyDescent="0.25">
      <c r="A4749" s="67"/>
      <c r="B4749" s="67"/>
      <c r="C4749" s="6"/>
      <c r="D4749" s="6"/>
      <c r="E4749" s="8"/>
    </row>
    <row r="4750" spans="1:5" x14ac:dyDescent="0.25">
      <c r="A4750" s="67"/>
      <c r="B4750" s="67"/>
      <c r="C4750" s="6"/>
      <c r="D4750" s="6"/>
      <c r="E4750" s="8"/>
    </row>
    <row r="4751" spans="1:5" x14ac:dyDescent="0.25">
      <c r="A4751" s="67"/>
      <c r="B4751" s="67"/>
      <c r="C4751" s="6"/>
      <c r="D4751" s="6"/>
      <c r="E4751" s="8"/>
    </row>
    <row r="4752" spans="1:5" x14ac:dyDescent="0.25">
      <c r="A4752" s="67"/>
      <c r="B4752" s="67"/>
      <c r="C4752" s="6"/>
      <c r="D4752" s="6"/>
      <c r="E4752" s="8"/>
    </row>
    <row r="4753" spans="1:5" x14ac:dyDescent="0.25">
      <c r="A4753" s="67"/>
      <c r="B4753" s="67"/>
      <c r="C4753" s="6"/>
      <c r="D4753" s="6"/>
      <c r="E4753" s="8"/>
    </row>
    <row r="4754" spans="1:5" x14ac:dyDescent="0.25">
      <c r="A4754" s="67"/>
      <c r="B4754" s="67"/>
      <c r="C4754" s="6"/>
      <c r="D4754" s="6"/>
      <c r="E4754" s="8"/>
    </row>
    <row r="4755" spans="1:5" x14ac:dyDescent="0.25">
      <c r="A4755" s="67"/>
      <c r="B4755" s="67"/>
      <c r="C4755" s="6"/>
      <c r="D4755" s="6"/>
      <c r="E4755" s="8"/>
    </row>
    <row r="4756" spans="1:5" x14ac:dyDescent="0.25">
      <c r="A4756" s="67"/>
      <c r="B4756" s="67"/>
      <c r="C4756" s="6"/>
      <c r="D4756" s="6"/>
      <c r="E4756" s="8"/>
    </row>
    <row r="4757" spans="1:5" x14ac:dyDescent="0.25">
      <c r="A4757" s="67"/>
      <c r="B4757" s="67"/>
      <c r="C4757" s="6"/>
      <c r="D4757" s="6"/>
      <c r="E4757" s="8"/>
    </row>
    <row r="4758" spans="1:5" x14ac:dyDescent="0.25">
      <c r="A4758" s="67"/>
      <c r="B4758" s="67"/>
      <c r="C4758" s="6"/>
      <c r="D4758" s="6"/>
      <c r="E4758" s="8"/>
    </row>
    <row r="4759" spans="1:5" x14ac:dyDescent="0.25">
      <c r="A4759" s="67"/>
      <c r="B4759" s="67"/>
      <c r="C4759" s="6"/>
      <c r="D4759" s="6"/>
      <c r="E4759" s="8"/>
    </row>
    <row r="4760" spans="1:5" x14ac:dyDescent="0.25">
      <c r="A4760" s="67"/>
      <c r="B4760" s="67"/>
      <c r="C4760" s="6"/>
      <c r="D4760" s="6"/>
      <c r="E4760" s="8"/>
    </row>
    <row r="4761" spans="1:5" x14ac:dyDescent="0.25">
      <c r="A4761" s="67"/>
      <c r="B4761" s="67"/>
      <c r="C4761" s="6"/>
      <c r="D4761" s="6"/>
      <c r="E4761" s="8"/>
    </row>
    <row r="4762" spans="1:5" x14ac:dyDescent="0.25">
      <c r="A4762" s="67"/>
      <c r="B4762" s="67"/>
      <c r="C4762" s="6"/>
      <c r="D4762" s="6"/>
      <c r="E4762" s="8"/>
    </row>
    <row r="4763" spans="1:5" x14ac:dyDescent="0.25">
      <c r="A4763" s="67"/>
      <c r="B4763" s="67"/>
      <c r="C4763" s="6"/>
      <c r="D4763" s="6"/>
      <c r="E4763" s="8"/>
    </row>
    <row r="4764" spans="1:5" x14ac:dyDescent="0.25">
      <c r="A4764" s="67"/>
      <c r="B4764" s="67"/>
      <c r="C4764" s="6"/>
      <c r="D4764" s="6"/>
      <c r="E4764" s="8"/>
    </row>
    <row r="4765" spans="1:5" x14ac:dyDescent="0.25">
      <c r="A4765" s="67"/>
      <c r="B4765" s="67"/>
      <c r="C4765" s="6"/>
      <c r="D4765" s="6"/>
      <c r="E4765" s="8"/>
    </row>
    <row r="4766" spans="1:5" x14ac:dyDescent="0.25">
      <c r="A4766" s="67"/>
      <c r="B4766" s="67"/>
      <c r="C4766" s="6"/>
      <c r="D4766" s="6"/>
      <c r="E4766" s="8"/>
    </row>
    <row r="4767" spans="1:5" x14ac:dyDescent="0.25">
      <c r="A4767" s="67"/>
      <c r="B4767" s="67"/>
      <c r="C4767" s="6"/>
      <c r="D4767" s="6"/>
      <c r="E4767" s="8"/>
    </row>
    <row r="4768" spans="1:5" x14ac:dyDescent="0.25">
      <c r="A4768" s="67"/>
      <c r="B4768" s="67"/>
      <c r="C4768" s="6"/>
      <c r="D4768" s="6"/>
      <c r="E4768" s="8"/>
    </row>
    <row r="4769" spans="1:5" x14ac:dyDescent="0.25">
      <c r="A4769" s="67"/>
      <c r="B4769" s="67"/>
      <c r="C4769" s="6"/>
      <c r="D4769" s="6"/>
      <c r="E4769" s="8"/>
    </row>
    <row r="4770" spans="1:5" x14ac:dyDescent="0.25">
      <c r="A4770" s="67"/>
      <c r="B4770" s="67"/>
      <c r="C4770" s="6"/>
      <c r="D4770" s="6"/>
      <c r="E4770" s="8"/>
    </row>
    <row r="4771" spans="1:5" x14ac:dyDescent="0.25">
      <c r="A4771" s="67"/>
      <c r="B4771" s="67"/>
      <c r="C4771" s="6"/>
      <c r="D4771" s="6"/>
      <c r="E4771" s="8"/>
    </row>
    <row r="4772" spans="1:5" x14ac:dyDescent="0.25">
      <c r="A4772" s="67"/>
      <c r="B4772" s="67"/>
      <c r="C4772" s="6"/>
      <c r="D4772" s="6"/>
      <c r="E4772" s="8"/>
    </row>
    <row r="4773" spans="1:5" x14ac:dyDescent="0.25">
      <c r="A4773" s="67"/>
      <c r="B4773" s="67"/>
      <c r="C4773" s="6"/>
      <c r="D4773" s="6"/>
      <c r="E4773" s="8"/>
    </row>
    <row r="4774" spans="1:5" x14ac:dyDescent="0.25">
      <c r="A4774" s="67"/>
      <c r="B4774" s="67"/>
      <c r="C4774" s="6"/>
      <c r="D4774" s="6"/>
      <c r="E4774" s="8"/>
    </row>
    <row r="4775" spans="1:5" x14ac:dyDescent="0.25">
      <c r="A4775" s="67"/>
      <c r="B4775" s="67"/>
      <c r="C4775" s="6"/>
      <c r="D4775" s="6"/>
      <c r="E4775" s="8"/>
    </row>
    <row r="4776" spans="1:5" x14ac:dyDescent="0.25">
      <c r="A4776" s="67"/>
      <c r="B4776" s="67"/>
      <c r="C4776" s="6"/>
      <c r="D4776" s="6"/>
      <c r="E4776" s="8"/>
    </row>
    <row r="4777" spans="1:5" x14ac:dyDescent="0.25">
      <c r="A4777" s="67"/>
      <c r="B4777" s="67"/>
      <c r="C4777" s="6"/>
      <c r="D4777" s="6"/>
      <c r="E4777" s="8"/>
    </row>
    <row r="4778" spans="1:5" x14ac:dyDescent="0.25">
      <c r="A4778" s="67"/>
      <c r="B4778" s="67"/>
      <c r="C4778" s="6"/>
      <c r="D4778" s="6"/>
      <c r="E4778" s="8"/>
    </row>
    <row r="4779" spans="1:5" x14ac:dyDescent="0.25">
      <c r="A4779" s="67"/>
      <c r="B4779" s="67"/>
      <c r="C4779" s="6"/>
      <c r="D4779" s="6"/>
      <c r="E4779" s="8"/>
    </row>
    <row r="4780" spans="1:5" x14ac:dyDescent="0.25">
      <c r="A4780" s="67"/>
      <c r="B4780" s="67"/>
      <c r="C4780" s="6"/>
      <c r="D4780" s="6"/>
      <c r="E4780" s="8"/>
    </row>
    <row r="4781" spans="1:5" x14ac:dyDescent="0.25">
      <c r="A4781" s="67"/>
      <c r="B4781" s="67"/>
      <c r="C4781" s="6"/>
      <c r="D4781" s="6"/>
      <c r="E4781" s="8"/>
    </row>
    <row r="4782" spans="1:5" x14ac:dyDescent="0.25">
      <c r="A4782" s="67"/>
      <c r="B4782" s="67"/>
      <c r="C4782" s="6"/>
      <c r="D4782" s="6"/>
      <c r="E4782" s="8"/>
    </row>
    <row r="4783" spans="1:5" x14ac:dyDescent="0.25">
      <c r="A4783" s="67"/>
      <c r="B4783" s="67"/>
      <c r="C4783" s="6"/>
      <c r="D4783" s="6"/>
      <c r="E4783" s="8"/>
    </row>
    <row r="4784" spans="1:5" x14ac:dyDescent="0.25">
      <c r="A4784" s="67"/>
      <c r="B4784" s="67"/>
      <c r="C4784" s="6"/>
      <c r="D4784" s="6"/>
      <c r="E4784" s="8"/>
    </row>
    <row r="4785" spans="1:5" x14ac:dyDescent="0.25">
      <c r="A4785" s="67"/>
      <c r="B4785" s="67"/>
      <c r="C4785" s="6"/>
      <c r="D4785" s="6"/>
      <c r="E4785" s="8"/>
    </row>
    <row r="4786" spans="1:5" x14ac:dyDescent="0.25">
      <c r="A4786" s="67"/>
      <c r="B4786" s="67"/>
      <c r="C4786" s="6"/>
      <c r="D4786" s="6"/>
      <c r="E4786" s="8"/>
    </row>
    <row r="4787" spans="1:5" x14ac:dyDescent="0.25">
      <c r="A4787" s="67"/>
      <c r="B4787" s="67"/>
      <c r="C4787" s="6"/>
      <c r="D4787" s="6"/>
      <c r="E4787" s="8"/>
    </row>
    <row r="4788" spans="1:5" x14ac:dyDescent="0.25">
      <c r="A4788" s="67"/>
      <c r="B4788" s="67"/>
      <c r="C4788" s="6"/>
      <c r="D4788" s="6"/>
      <c r="E4788" s="8"/>
    </row>
    <row r="4789" spans="1:5" x14ac:dyDescent="0.25">
      <c r="A4789" s="67"/>
      <c r="B4789" s="67"/>
      <c r="C4789" s="6"/>
      <c r="D4789" s="6"/>
      <c r="E4789" s="8"/>
    </row>
    <row r="4790" spans="1:5" x14ac:dyDescent="0.25">
      <c r="A4790" s="67"/>
      <c r="B4790" s="67"/>
      <c r="C4790" s="6"/>
      <c r="D4790" s="6"/>
      <c r="E4790" s="8"/>
    </row>
    <row r="4791" spans="1:5" x14ac:dyDescent="0.25">
      <c r="A4791" s="67"/>
      <c r="B4791" s="67"/>
      <c r="C4791" s="6"/>
      <c r="D4791" s="6"/>
      <c r="E4791" s="8"/>
    </row>
    <row r="4792" spans="1:5" x14ac:dyDescent="0.25">
      <c r="A4792" s="67"/>
      <c r="B4792" s="67"/>
      <c r="C4792" s="6"/>
      <c r="D4792" s="6"/>
      <c r="E4792" s="8"/>
    </row>
    <row r="4793" spans="1:5" x14ac:dyDescent="0.25">
      <c r="A4793" s="67"/>
      <c r="B4793" s="67"/>
      <c r="C4793" s="6"/>
      <c r="D4793" s="6"/>
      <c r="E4793" s="8"/>
    </row>
    <row r="4794" spans="1:5" x14ac:dyDescent="0.25">
      <c r="A4794" s="67"/>
      <c r="B4794" s="67"/>
      <c r="C4794" s="6"/>
      <c r="D4794" s="6"/>
      <c r="E4794" s="8"/>
    </row>
    <row r="4795" spans="1:5" x14ac:dyDescent="0.25">
      <c r="A4795" s="67"/>
      <c r="B4795" s="67"/>
      <c r="C4795" s="6"/>
      <c r="D4795" s="6"/>
      <c r="E4795" s="8"/>
    </row>
    <row r="4796" spans="1:5" x14ac:dyDescent="0.25">
      <c r="A4796" s="67"/>
      <c r="B4796" s="67"/>
      <c r="C4796" s="6"/>
      <c r="D4796" s="6"/>
      <c r="E4796" s="8"/>
    </row>
    <row r="4797" spans="1:5" x14ac:dyDescent="0.25">
      <c r="A4797" s="67"/>
      <c r="B4797" s="67"/>
      <c r="C4797" s="6"/>
      <c r="D4797" s="6"/>
      <c r="E4797" s="8"/>
    </row>
    <row r="4798" spans="1:5" x14ac:dyDescent="0.25">
      <c r="A4798" s="67"/>
      <c r="B4798" s="67"/>
      <c r="C4798" s="6"/>
      <c r="D4798" s="6"/>
      <c r="E4798" s="8"/>
    </row>
    <row r="4799" spans="1:5" x14ac:dyDescent="0.25">
      <c r="A4799" s="67"/>
      <c r="B4799" s="67"/>
      <c r="C4799" s="6"/>
      <c r="D4799" s="6"/>
      <c r="E4799" s="8"/>
    </row>
    <row r="4800" spans="1:5" x14ac:dyDescent="0.25">
      <c r="A4800" s="67"/>
      <c r="B4800" s="67"/>
      <c r="C4800" s="6"/>
      <c r="D4800" s="6"/>
      <c r="E4800" s="8"/>
    </row>
    <row r="4801" spans="1:5" x14ac:dyDescent="0.25">
      <c r="A4801" s="67"/>
      <c r="B4801" s="67"/>
      <c r="C4801" s="6"/>
      <c r="D4801" s="6"/>
      <c r="E4801" s="8"/>
    </row>
    <row r="4802" spans="1:5" x14ac:dyDescent="0.25">
      <c r="A4802" s="67"/>
      <c r="B4802" s="67"/>
      <c r="C4802" s="6"/>
      <c r="D4802" s="6"/>
      <c r="E4802" s="8"/>
    </row>
    <row r="4803" spans="1:5" x14ac:dyDescent="0.25">
      <c r="A4803" s="67"/>
      <c r="B4803" s="67"/>
      <c r="C4803" s="6"/>
      <c r="D4803" s="6"/>
      <c r="E4803" s="8"/>
    </row>
    <row r="4804" spans="1:5" x14ac:dyDescent="0.25">
      <c r="A4804" s="67"/>
      <c r="B4804" s="67"/>
      <c r="C4804" s="6"/>
      <c r="D4804" s="6"/>
      <c r="E4804" s="8"/>
    </row>
    <row r="4805" spans="1:5" x14ac:dyDescent="0.25">
      <c r="A4805" s="67"/>
      <c r="B4805" s="67"/>
      <c r="C4805" s="6"/>
      <c r="D4805" s="6"/>
      <c r="E4805" s="8"/>
    </row>
    <row r="4806" spans="1:5" x14ac:dyDescent="0.25">
      <c r="A4806" s="67"/>
      <c r="B4806" s="67"/>
      <c r="C4806" s="6"/>
      <c r="D4806" s="6"/>
      <c r="E4806" s="8"/>
    </row>
    <row r="4807" spans="1:5" x14ac:dyDescent="0.25">
      <c r="A4807" s="67"/>
      <c r="B4807" s="67"/>
      <c r="C4807" s="6"/>
      <c r="D4807" s="6"/>
      <c r="E4807" s="8"/>
    </row>
    <row r="4808" spans="1:5" x14ac:dyDescent="0.25">
      <c r="A4808" s="67"/>
      <c r="B4808" s="67"/>
      <c r="C4808" s="6"/>
      <c r="D4808" s="6"/>
      <c r="E4808" s="8"/>
    </row>
    <row r="4809" spans="1:5" x14ac:dyDescent="0.25">
      <c r="A4809" s="67"/>
      <c r="B4809" s="67"/>
      <c r="C4809" s="6"/>
      <c r="D4809" s="6"/>
      <c r="E4809" s="8"/>
    </row>
    <row r="4810" spans="1:5" x14ac:dyDescent="0.25">
      <c r="A4810" s="67"/>
      <c r="B4810" s="67"/>
      <c r="C4810" s="6"/>
      <c r="D4810" s="6"/>
      <c r="E4810" s="8"/>
    </row>
    <row r="4811" spans="1:5" x14ac:dyDescent="0.25">
      <c r="A4811" s="67"/>
      <c r="B4811" s="67"/>
      <c r="C4811" s="6"/>
      <c r="D4811" s="6"/>
      <c r="E4811" s="8"/>
    </row>
    <row r="4812" spans="1:5" x14ac:dyDescent="0.25">
      <c r="A4812" s="67"/>
      <c r="B4812" s="67"/>
      <c r="C4812" s="6"/>
      <c r="D4812" s="6"/>
      <c r="E4812" s="8"/>
    </row>
    <row r="4813" spans="1:5" x14ac:dyDescent="0.25">
      <c r="A4813" s="67"/>
      <c r="B4813" s="67"/>
      <c r="C4813" s="6"/>
      <c r="D4813" s="6"/>
      <c r="E4813" s="8"/>
    </row>
    <row r="4814" spans="1:5" x14ac:dyDescent="0.25">
      <c r="A4814" s="67"/>
      <c r="B4814" s="67"/>
      <c r="C4814" s="6"/>
      <c r="D4814" s="6"/>
      <c r="E4814" s="8"/>
    </row>
    <row r="4815" spans="1:5" x14ac:dyDescent="0.25">
      <c r="A4815" s="67"/>
      <c r="B4815" s="67"/>
      <c r="C4815" s="6"/>
      <c r="D4815" s="6"/>
      <c r="E4815" s="8"/>
    </row>
    <row r="4816" spans="1:5" x14ac:dyDescent="0.25">
      <c r="A4816" s="67"/>
      <c r="B4816" s="67"/>
      <c r="C4816" s="6"/>
      <c r="D4816" s="6"/>
      <c r="E4816" s="8"/>
    </row>
    <row r="4817" spans="1:5" x14ac:dyDescent="0.25">
      <c r="A4817" s="67"/>
      <c r="B4817" s="67"/>
      <c r="C4817" s="6"/>
      <c r="D4817" s="6"/>
      <c r="E4817" s="8"/>
    </row>
    <row r="4818" spans="1:5" x14ac:dyDescent="0.25">
      <c r="A4818" s="67"/>
      <c r="B4818" s="67"/>
      <c r="C4818" s="6"/>
      <c r="D4818" s="6"/>
      <c r="E4818" s="8"/>
    </row>
    <row r="4819" spans="1:5" x14ac:dyDescent="0.25">
      <c r="A4819" s="67"/>
      <c r="B4819" s="67"/>
      <c r="C4819" s="6"/>
      <c r="D4819" s="6"/>
      <c r="E4819" s="8"/>
    </row>
    <row r="4820" spans="1:5" x14ac:dyDescent="0.25">
      <c r="A4820" s="67"/>
      <c r="B4820" s="67"/>
      <c r="C4820" s="6"/>
      <c r="D4820" s="6"/>
      <c r="E4820" s="8"/>
    </row>
    <row r="4821" spans="1:5" x14ac:dyDescent="0.25">
      <c r="A4821" s="67"/>
      <c r="B4821" s="67"/>
      <c r="C4821" s="6"/>
      <c r="D4821" s="6"/>
      <c r="E4821" s="8"/>
    </row>
    <row r="4822" spans="1:5" x14ac:dyDescent="0.25">
      <c r="A4822" s="67"/>
      <c r="B4822" s="67"/>
      <c r="C4822" s="6"/>
      <c r="D4822" s="6"/>
      <c r="E4822" s="8"/>
    </row>
    <row r="4823" spans="1:5" x14ac:dyDescent="0.25">
      <c r="A4823" s="67"/>
      <c r="B4823" s="67"/>
      <c r="C4823" s="6"/>
      <c r="D4823" s="6"/>
      <c r="E4823" s="8"/>
    </row>
    <row r="4824" spans="1:5" x14ac:dyDescent="0.25">
      <c r="A4824" s="67"/>
      <c r="B4824" s="67"/>
      <c r="C4824" s="6"/>
      <c r="D4824" s="6"/>
      <c r="E4824" s="8"/>
    </row>
    <row r="4825" spans="1:5" x14ac:dyDescent="0.25">
      <c r="A4825" s="67"/>
      <c r="B4825" s="67"/>
      <c r="C4825" s="6"/>
      <c r="D4825" s="6"/>
      <c r="E4825" s="8"/>
    </row>
    <row r="4826" spans="1:5" x14ac:dyDescent="0.25">
      <c r="A4826" s="67"/>
      <c r="B4826" s="67"/>
      <c r="C4826" s="6"/>
      <c r="D4826" s="6"/>
      <c r="E4826" s="8"/>
    </row>
    <row r="4827" spans="1:5" x14ac:dyDescent="0.25">
      <c r="A4827" s="67"/>
      <c r="B4827" s="67"/>
      <c r="C4827" s="6"/>
      <c r="D4827" s="6"/>
      <c r="E4827" s="8"/>
    </row>
    <row r="4828" spans="1:5" x14ac:dyDescent="0.25">
      <c r="A4828" s="67"/>
      <c r="B4828" s="67"/>
      <c r="C4828" s="6"/>
      <c r="D4828" s="6"/>
      <c r="E4828" s="8"/>
    </row>
    <row r="4829" spans="1:5" x14ac:dyDescent="0.25">
      <c r="A4829" s="67"/>
      <c r="B4829" s="67"/>
      <c r="C4829" s="6"/>
      <c r="D4829" s="6"/>
      <c r="E4829" s="8"/>
    </row>
    <row r="4830" spans="1:5" x14ac:dyDescent="0.25">
      <c r="A4830" s="67"/>
      <c r="B4830" s="67"/>
      <c r="C4830" s="6"/>
      <c r="D4830" s="6"/>
      <c r="E4830" s="8"/>
    </row>
    <row r="4831" spans="1:5" x14ac:dyDescent="0.25">
      <c r="A4831" s="67"/>
      <c r="B4831" s="67"/>
      <c r="C4831" s="6"/>
      <c r="D4831" s="6"/>
      <c r="E4831" s="8"/>
    </row>
    <row r="4832" spans="1:5" x14ac:dyDescent="0.25">
      <c r="A4832" s="67"/>
      <c r="B4832" s="67"/>
      <c r="C4832" s="6"/>
      <c r="D4832" s="6"/>
      <c r="E4832" s="8"/>
    </row>
    <row r="4833" spans="1:5" x14ac:dyDescent="0.25">
      <c r="A4833" s="67"/>
      <c r="B4833" s="67"/>
      <c r="C4833" s="6"/>
      <c r="D4833" s="6"/>
      <c r="E4833" s="8"/>
    </row>
    <row r="4834" spans="1:5" x14ac:dyDescent="0.25">
      <c r="A4834" s="67"/>
      <c r="B4834" s="67"/>
      <c r="C4834" s="6"/>
      <c r="D4834" s="6"/>
      <c r="E4834" s="8"/>
    </row>
    <row r="4835" spans="1:5" x14ac:dyDescent="0.25">
      <c r="A4835" s="67"/>
      <c r="B4835" s="67"/>
      <c r="C4835" s="6"/>
      <c r="D4835" s="6"/>
      <c r="E4835" s="8"/>
    </row>
    <row r="4836" spans="1:5" x14ac:dyDescent="0.25">
      <c r="A4836" s="67"/>
      <c r="B4836" s="67"/>
      <c r="C4836" s="6"/>
      <c r="D4836" s="6"/>
      <c r="E4836" s="8"/>
    </row>
    <row r="4837" spans="1:5" x14ac:dyDescent="0.25">
      <c r="A4837" s="67"/>
      <c r="B4837" s="67"/>
      <c r="C4837" s="6"/>
      <c r="D4837" s="6"/>
      <c r="E4837" s="8"/>
    </row>
    <row r="4838" spans="1:5" x14ac:dyDescent="0.25">
      <c r="A4838" s="67"/>
      <c r="B4838" s="67"/>
      <c r="C4838" s="6"/>
      <c r="D4838" s="6"/>
      <c r="E4838" s="8"/>
    </row>
    <row r="4839" spans="1:5" x14ac:dyDescent="0.25">
      <c r="A4839" s="67"/>
      <c r="B4839" s="67"/>
      <c r="C4839" s="6"/>
      <c r="D4839" s="6"/>
      <c r="E4839" s="8"/>
    </row>
    <row r="4840" spans="1:5" x14ac:dyDescent="0.25">
      <c r="A4840" s="67"/>
      <c r="B4840" s="67"/>
      <c r="C4840" s="6"/>
      <c r="D4840" s="6"/>
      <c r="E4840" s="8"/>
    </row>
    <row r="4841" spans="1:5" x14ac:dyDescent="0.25">
      <c r="A4841" s="67"/>
      <c r="B4841" s="67"/>
      <c r="C4841" s="6"/>
      <c r="D4841" s="6"/>
      <c r="E4841" s="8"/>
    </row>
    <row r="4842" spans="1:5" x14ac:dyDescent="0.25">
      <c r="A4842" s="67"/>
      <c r="B4842" s="67"/>
      <c r="C4842" s="6"/>
      <c r="D4842" s="6"/>
      <c r="E4842" s="8"/>
    </row>
    <row r="4843" spans="1:5" x14ac:dyDescent="0.25">
      <c r="A4843" s="67"/>
      <c r="B4843" s="67"/>
      <c r="C4843" s="6"/>
      <c r="D4843" s="6"/>
      <c r="E4843" s="8"/>
    </row>
    <row r="4844" spans="1:5" x14ac:dyDescent="0.25">
      <c r="A4844" s="67"/>
      <c r="B4844" s="67"/>
      <c r="C4844" s="6"/>
      <c r="D4844" s="6"/>
      <c r="E4844" s="8"/>
    </row>
    <row r="4845" spans="1:5" x14ac:dyDescent="0.25">
      <c r="A4845" s="67"/>
      <c r="B4845" s="67"/>
      <c r="C4845" s="6"/>
      <c r="D4845" s="6"/>
      <c r="E4845" s="8"/>
    </row>
    <row r="4846" spans="1:5" x14ac:dyDescent="0.25">
      <c r="A4846" s="67"/>
      <c r="B4846" s="67"/>
      <c r="C4846" s="6"/>
      <c r="D4846" s="6"/>
      <c r="E4846" s="8"/>
    </row>
    <row r="4847" spans="1:5" x14ac:dyDescent="0.25">
      <c r="A4847" s="67"/>
      <c r="B4847" s="67"/>
      <c r="C4847" s="6"/>
      <c r="D4847" s="6"/>
      <c r="E4847" s="8"/>
    </row>
    <row r="4848" spans="1:5" x14ac:dyDescent="0.25">
      <c r="A4848" s="67"/>
      <c r="B4848" s="67"/>
      <c r="C4848" s="6"/>
      <c r="D4848" s="6"/>
      <c r="E4848" s="8"/>
    </row>
    <row r="4849" spans="1:5" x14ac:dyDescent="0.25">
      <c r="A4849" s="67"/>
      <c r="B4849" s="67"/>
      <c r="C4849" s="6"/>
      <c r="D4849" s="6"/>
      <c r="E4849" s="8"/>
    </row>
    <row r="4850" spans="1:5" x14ac:dyDescent="0.25">
      <c r="A4850" s="67"/>
      <c r="B4850" s="67"/>
      <c r="C4850" s="6"/>
      <c r="D4850" s="6"/>
      <c r="E4850" s="8"/>
    </row>
    <row r="4851" spans="1:5" x14ac:dyDescent="0.25">
      <c r="A4851" s="67"/>
      <c r="B4851" s="67"/>
      <c r="C4851" s="6"/>
      <c r="D4851" s="6"/>
      <c r="E4851" s="8"/>
    </row>
    <row r="4852" spans="1:5" x14ac:dyDescent="0.25">
      <c r="A4852" s="67"/>
      <c r="B4852" s="67"/>
      <c r="C4852" s="6"/>
      <c r="D4852" s="6"/>
      <c r="E4852" s="8"/>
    </row>
    <row r="4853" spans="1:5" x14ac:dyDescent="0.25">
      <c r="A4853" s="67"/>
      <c r="B4853" s="67"/>
      <c r="C4853" s="6"/>
      <c r="D4853" s="6"/>
      <c r="E4853" s="8"/>
    </row>
    <row r="4854" spans="1:5" x14ac:dyDescent="0.25">
      <c r="A4854" s="67"/>
      <c r="B4854" s="67"/>
      <c r="C4854" s="6"/>
      <c r="D4854" s="6"/>
      <c r="E4854" s="8"/>
    </row>
    <row r="4855" spans="1:5" x14ac:dyDescent="0.25">
      <c r="A4855" s="67"/>
      <c r="B4855" s="67"/>
      <c r="C4855" s="6"/>
      <c r="D4855" s="6"/>
      <c r="E4855" s="8"/>
    </row>
    <row r="4856" spans="1:5" x14ac:dyDescent="0.25">
      <c r="A4856" s="67"/>
      <c r="B4856" s="67"/>
      <c r="C4856" s="6"/>
      <c r="D4856" s="6"/>
      <c r="E4856" s="8"/>
    </row>
    <row r="4857" spans="1:5" x14ac:dyDescent="0.25">
      <c r="A4857" s="67"/>
      <c r="B4857" s="67"/>
      <c r="C4857" s="6"/>
      <c r="D4857" s="6"/>
      <c r="E4857" s="8"/>
    </row>
    <row r="4858" spans="1:5" x14ac:dyDescent="0.25">
      <c r="A4858" s="67"/>
      <c r="B4858" s="67"/>
      <c r="C4858" s="6"/>
      <c r="D4858" s="6"/>
      <c r="E4858" s="8"/>
    </row>
    <row r="4859" spans="1:5" x14ac:dyDescent="0.25">
      <c r="A4859" s="67"/>
      <c r="B4859" s="67"/>
      <c r="C4859" s="6"/>
      <c r="D4859" s="6"/>
      <c r="E4859" s="8"/>
    </row>
    <row r="4860" spans="1:5" x14ac:dyDescent="0.25">
      <c r="A4860" s="67"/>
      <c r="B4860" s="67"/>
      <c r="C4860" s="6"/>
      <c r="D4860" s="6"/>
      <c r="E4860" s="8"/>
    </row>
    <row r="4861" spans="1:5" x14ac:dyDescent="0.25">
      <c r="A4861" s="67"/>
      <c r="B4861" s="67"/>
      <c r="C4861" s="6"/>
      <c r="D4861" s="6"/>
      <c r="E4861" s="8"/>
    </row>
    <row r="4862" spans="1:5" x14ac:dyDescent="0.25">
      <c r="A4862" s="67"/>
      <c r="B4862" s="67"/>
      <c r="C4862" s="6"/>
      <c r="D4862" s="6"/>
      <c r="E4862" s="8"/>
    </row>
    <row r="4863" spans="1:5" x14ac:dyDescent="0.25">
      <c r="A4863" s="67"/>
      <c r="B4863" s="67"/>
      <c r="C4863" s="6"/>
      <c r="D4863" s="6"/>
      <c r="E4863" s="8"/>
    </row>
    <row r="4864" spans="1:5" x14ac:dyDescent="0.25">
      <c r="A4864" s="67"/>
      <c r="B4864" s="67"/>
      <c r="C4864" s="6"/>
      <c r="D4864" s="6"/>
      <c r="E4864" s="8"/>
    </row>
    <row r="4865" spans="1:5" x14ac:dyDescent="0.25">
      <c r="A4865" s="67"/>
      <c r="B4865" s="67"/>
      <c r="C4865" s="6"/>
      <c r="D4865" s="6"/>
      <c r="E4865" s="8"/>
    </row>
    <row r="4866" spans="1:5" x14ac:dyDescent="0.25">
      <c r="A4866" s="67"/>
      <c r="B4866" s="67"/>
      <c r="C4866" s="6"/>
      <c r="D4866" s="6"/>
      <c r="E4866" s="8"/>
    </row>
    <row r="4867" spans="1:5" x14ac:dyDescent="0.25">
      <c r="A4867" s="67"/>
      <c r="B4867" s="67"/>
      <c r="C4867" s="6"/>
      <c r="D4867" s="6"/>
      <c r="E4867" s="8"/>
    </row>
    <row r="4868" spans="1:5" x14ac:dyDescent="0.25">
      <c r="A4868" s="67"/>
      <c r="B4868" s="67"/>
      <c r="C4868" s="6"/>
      <c r="D4868" s="6"/>
      <c r="E4868" s="8"/>
    </row>
    <row r="4869" spans="1:5" x14ac:dyDescent="0.25">
      <c r="A4869" s="67"/>
      <c r="B4869" s="67"/>
      <c r="C4869" s="6"/>
      <c r="D4869" s="6"/>
      <c r="E4869" s="8"/>
    </row>
    <row r="4870" spans="1:5" x14ac:dyDescent="0.25">
      <c r="A4870" s="67"/>
      <c r="B4870" s="67"/>
      <c r="C4870" s="6"/>
      <c r="D4870" s="6"/>
      <c r="E4870" s="8"/>
    </row>
    <row r="4871" spans="1:5" x14ac:dyDescent="0.25">
      <c r="A4871" s="67"/>
      <c r="B4871" s="67"/>
      <c r="C4871" s="6"/>
      <c r="D4871" s="6"/>
      <c r="E4871" s="8"/>
    </row>
    <row r="4872" spans="1:5" x14ac:dyDescent="0.25">
      <c r="A4872" s="67"/>
      <c r="B4872" s="67"/>
      <c r="C4872" s="6"/>
      <c r="D4872" s="6"/>
      <c r="E4872" s="8"/>
    </row>
    <row r="4873" spans="1:5" x14ac:dyDescent="0.25">
      <c r="A4873" s="67"/>
      <c r="B4873" s="67"/>
      <c r="C4873" s="6"/>
      <c r="D4873" s="6"/>
      <c r="E4873" s="8"/>
    </row>
    <row r="4874" spans="1:5" x14ac:dyDescent="0.25">
      <c r="A4874" s="67"/>
      <c r="B4874" s="67"/>
      <c r="C4874" s="6"/>
      <c r="D4874" s="6"/>
      <c r="E4874" s="8"/>
    </row>
    <row r="4875" spans="1:5" x14ac:dyDescent="0.25">
      <c r="A4875" s="67"/>
      <c r="B4875" s="67"/>
      <c r="C4875" s="6"/>
      <c r="D4875" s="6"/>
      <c r="E4875" s="8"/>
    </row>
    <row r="4876" spans="1:5" x14ac:dyDescent="0.25">
      <c r="A4876" s="67"/>
      <c r="B4876" s="67"/>
      <c r="C4876" s="6"/>
      <c r="D4876" s="6"/>
      <c r="E4876" s="8"/>
    </row>
    <row r="4877" spans="1:5" x14ac:dyDescent="0.25">
      <c r="A4877" s="67"/>
      <c r="B4877" s="67"/>
      <c r="C4877" s="6"/>
      <c r="D4877" s="6"/>
      <c r="E4877" s="8"/>
    </row>
    <row r="4878" spans="1:5" x14ac:dyDescent="0.25">
      <c r="A4878" s="67"/>
      <c r="B4878" s="67"/>
      <c r="C4878" s="6"/>
      <c r="D4878" s="6"/>
      <c r="E4878" s="8"/>
    </row>
    <row r="4879" spans="1:5" x14ac:dyDescent="0.25">
      <c r="A4879" s="67"/>
      <c r="B4879" s="67"/>
      <c r="C4879" s="6"/>
      <c r="D4879" s="6"/>
      <c r="E4879" s="8"/>
    </row>
    <row r="4880" spans="1:5" x14ac:dyDescent="0.25">
      <c r="A4880" s="67"/>
      <c r="B4880" s="67"/>
      <c r="C4880" s="6"/>
      <c r="D4880" s="6"/>
      <c r="E4880" s="8"/>
    </row>
    <row r="4881" spans="1:5" x14ac:dyDescent="0.25">
      <c r="A4881" s="67"/>
      <c r="B4881" s="67"/>
      <c r="C4881" s="6"/>
      <c r="D4881" s="6"/>
      <c r="E4881" s="8"/>
    </row>
    <row r="4882" spans="1:5" x14ac:dyDescent="0.25">
      <c r="A4882" s="67"/>
      <c r="B4882" s="67"/>
      <c r="C4882" s="6"/>
      <c r="D4882" s="6"/>
      <c r="E4882" s="8"/>
    </row>
    <row r="4883" spans="1:5" x14ac:dyDescent="0.25">
      <c r="A4883" s="67"/>
      <c r="B4883" s="67"/>
      <c r="C4883" s="6"/>
      <c r="D4883" s="6"/>
      <c r="E4883" s="8"/>
    </row>
    <row r="4884" spans="1:5" x14ac:dyDescent="0.25">
      <c r="A4884" s="67"/>
      <c r="B4884" s="67"/>
      <c r="C4884" s="6"/>
      <c r="D4884" s="6"/>
      <c r="E4884" s="8"/>
    </row>
    <row r="4885" spans="1:5" x14ac:dyDescent="0.25">
      <c r="A4885" s="67"/>
      <c r="B4885" s="67"/>
      <c r="C4885" s="6"/>
      <c r="D4885" s="6"/>
      <c r="E4885" s="8"/>
    </row>
    <row r="4886" spans="1:5" x14ac:dyDescent="0.25">
      <c r="A4886" s="67"/>
      <c r="B4886" s="67"/>
      <c r="C4886" s="6"/>
      <c r="D4886" s="6"/>
      <c r="E4886" s="8"/>
    </row>
    <row r="4887" spans="1:5" x14ac:dyDescent="0.25">
      <c r="A4887" s="67"/>
      <c r="B4887" s="67"/>
      <c r="C4887" s="6"/>
      <c r="D4887" s="6"/>
      <c r="E4887" s="8"/>
    </row>
    <row r="4888" spans="1:5" x14ac:dyDescent="0.25">
      <c r="A4888" s="67"/>
      <c r="B4888" s="67"/>
      <c r="C4888" s="6"/>
      <c r="D4888" s="6"/>
      <c r="E4888" s="8"/>
    </row>
    <row r="4889" spans="1:5" x14ac:dyDescent="0.25">
      <c r="A4889" s="67"/>
      <c r="B4889" s="67"/>
      <c r="C4889" s="6"/>
      <c r="D4889" s="6"/>
      <c r="E4889" s="8"/>
    </row>
    <row r="4890" spans="1:5" x14ac:dyDescent="0.25">
      <c r="A4890" s="67"/>
      <c r="B4890" s="67"/>
      <c r="C4890" s="6"/>
      <c r="D4890" s="6"/>
      <c r="E4890" s="8"/>
    </row>
    <row r="4891" spans="1:5" x14ac:dyDescent="0.25">
      <c r="A4891" s="67"/>
      <c r="B4891" s="67"/>
      <c r="C4891" s="6"/>
      <c r="D4891" s="6"/>
      <c r="E4891" s="8"/>
    </row>
    <row r="4892" spans="1:5" x14ac:dyDescent="0.25">
      <c r="A4892" s="67"/>
      <c r="B4892" s="67"/>
      <c r="C4892" s="6"/>
      <c r="D4892" s="6"/>
      <c r="E4892" s="8"/>
    </row>
    <row r="4893" spans="1:5" x14ac:dyDescent="0.25">
      <c r="A4893" s="67"/>
      <c r="B4893" s="67"/>
      <c r="C4893" s="6"/>
      <c r="D4893" s="6"/>
      <c r="E4893" s="8"/>
    </row>
    <row r="4894" spans="1:5" x14ac:dyDescent="0.25">
      <c r="A4894" s="67"/>
      <c r="B4894" s="67"/>
      <c r="C4894" s="6"/>
      <c r="D4894" s="6"/>
      <c r="E4894" s="8"/>
    </row>
    <row r="4895" spans="1:5" x14ac:dyDescent="0.25">
      <c r="A4895" s="67"/>
      <c r="B4895" s="67"/>
      <c r="C4895" s="6"/>
      <c r="D4895" s="6"/>
      <c r="E4895" s="8"/>
    </row>
    <row r="4896" spans="1:5" x14ac:dyDescent="0.25">
      <c r="A4896" s="67"/>
      <c r="B4896" s="67"/>
      <c r="C4896" s="6"/>
      <c r="D4896" s="6"/>
      <c r="E4896" s="8"/>
    </row>
    <row r="4897" spans="1:5" x14ac:dyDescent="0.25">
      <c r="A4897" s="67"/>
      <c r="B4897" s="67"/>
      <c r="C4897" s="6"/>
      <c r="D4897" s="6"/>
      <c r="E4897" s="8"/>
    </row>
    <row r="4898" spans="1:5" x14ac:dyDescent="0.25">
      <c r="A4898" s="67"/>
      <c r="B4898" s="67"/>
      <c r="C4898" s="6"/>
      <c r="D4898" s="6"/>
      <c r="E4898" s="8"/>
    </row>
    <row r="4899" spans="1:5" x14ac:dyDescent="0.25">
      <c r="A4899" s="67"/>
      <c r="B4899" s="67"/>
      <c r="C4899" s="6"/>
      <c r="D4899" s="6"/>
      <c r="E4899" s="8"/>
    </row>
    <row r="4900" spans="1:5" x14ac:dyDescent="0.25">
      <c r="A4900" s="67"/>
      <c r="B4900" s="67"/>
      <c r="C4900" s="6"/>
      <c r="D4900" s="6"/>
      <c r="E4900" s="8"/>
    </row>
    <row r="4901" spans="1:5" x14ac:dyDescent="0.25">
      <c r="A4901" s="67"/>
      <c r="B4901" s="67"/>
      <c r="C4901" s="6"/>
      <c r="D4901" s="6"/>
      <c r="E4901" s="8"/>
    </row>
    <row r="4902" spans="1:5" x14ac:dyDescent="0.25">
      <c r="A4902" s="67"/>
      <c r="B4902" s="67"/>
      <c r="C4902" s="6"/>
      <c r="D4902" s="6"/>
      <c r="E4902" s="8"/>
    </row>
    <row r="4903" spans="1:5" x14ac:dyDescent="0.25">
      <c r="A4903" s="67"/>
      <c r="B4903" s="67"/>
      <c r="C4903" s="6"/>
      <c r="D4903" s="6"/>
      <c r="E4903" s="8"/>
    </row>
    <row r="4904" spans="1:5" x14ac:dyDescent="0.25">
      <c r="A4904" s="67"/>
      <c r="B4904" s="67"/>
      <c r="C4904" s="6"/>
      <c r="D4904" s="6"/>
      <c r="E4904" s="8"/>
    </row>
    <row r="4905" spans="1:5" x14ac:dyDescent="0.25">
      <c r="A4905" s="67"/>
      <c r="B4905" s="67"/>
      <c r="C4905" s="6"/>
      <c r="D4905" s="6"/>
      <c r="E4905" s="8"/>
    </row>
    <row r="4906" spans="1:5" x14ac:dyDescent="0.25">
      <c r="A4906" s="67"/>
      <c r="B4906" s="67"/>
      <c r="C4906" s="6"/>
      <c r="D4906" s="6"/>
      <c r="E4906" s="8"/>
    </row>
    <row r="4907" spans="1:5" x14ac:dyDescent="0.25">
      <c r="A4907" s="67"/>
      <c r="B4907" s="67"/>
      <c r="C4907" s="6"/>
      <c r="D4907" s="6"/>
      <c r="E4907" s="8"/>
    </row>
    <row r="4908" spans="1:5" x14ac:dyDescent="0.25">
      <c r="A4908" s="67"/>
      <c r="B4908" s="67"/>
      <c r="C4908" s="6"/>
      <c r="D4908" s="6"/>
      <c r="E4908" s="8"/>
    </row>
    <row r="4909" spans="1:5" x14ac:dyDescent="0.25">
      <c r="A4909" s="67"/>
      <c r="B4909" s="67"/>
      <c r="C4909" s="6"/>
      <c r="D4909" s="6"/>
      <c r="E4909" s="8"/>
    </row>
    <row r="4910" spans="1:5" x14ac:dyDescent="0.25">
      <c r="A4910" s="67"/>
      <c r="B4910" s="67"/>
      <c r="C4910" s="6"/>
      <c r="D4910" s="6"/>
      <c r="E4910" s="8"/>
    </row>
    <row r="4911" spans="1:5" x14ac:dyDescent="0.25">
      <c r="A4911" s="67"/>
      <c r="B4911" s="67"/>
      <c r="C4911" s="6"/>
      <c r="D4911" s="6"/>
      <c r="E4911" s="8"/>
    </row>
    <row r="4912" spans="1:5" x14ac:dyDescent="0.25">
      <c r="A4912" s="67"/>
      <c r="B4912" s="67"/>
      <c r="C4912" s="6"/>
      <c r="D4912" s="6"/>
      <c r="E4912" s="8"/>
    </row>
    <row r="4913" spans="1:5" x14ac:dyDescent="0.25">
      <c r="A4913" s="67"/>
      <c r="B4913" s="67"/>
      <c r="C4913" s="6"/>
      <c r="D4913" s="6"/>
      <c r="E4913" s="8"/>
    </row>
    <row r="4914" spans="1:5" x14ac:dyDescent="0.25">
      <c r="A4914" s="67"/>
      <c r="B4914" s="67"/>
      <c r="C4914" s="6"/>
      <c r="D4914" s="6"/>
      <c r="E4914" s="8"/>
    </row>
    <row r="4915" spans="1:5" x14ac:dyDescent="0.25">
      <c r="A4915" s="67"/>
      <c r="B4915" s="67"/>
      <c r="C4915" s="6"/>
      <c r="D4915" s="6"/>
      <c r="E4915" s="8"/>
    </row>
    <row r="4916" spans="1:5" x14ac:dyDescent="0.25">
      <c r="A4916" s="67"/>
      <c r="B4916" s="67"/>
      <c r="C4916" s="6"/>
      <c r="D4916" s="6"/>
      <c r="E4916" s="8"/>
    </row>
    <row r="4917" spans="1:5" x14ac:dyDescent="0.25">
      <c r="A4917" s="67"/>
      <c r="B4917" s="67"/>
      <c r="C4917" s="6"/>
      <c r="D4917" s="6"/>
      <c r="E4917" s="8"/>
    </row>
    <row r="4918" spans="1:5" x14ac:dyDescent="0.25">
      <c r="A4918" s="67"/>
      <c r="B4918" s="67"/>
      <c r="C4918" s="6"/>
      <c r="D4918" s="6"/>
      <c r="E4918" s="8"/>
    </row>
    <row r="4919" spans="1:5" x14ac:dyDescent="0.25">
      <c r="A4919" s="67"/>
      <c r="B4919" s="67"/>
      <c r="C4919" s="6"/>
      <c r="D4919" s="6"/>
      <c r="E4919" s="8"/>
    </row>
    <row r="4920" spans="1:5" x14ac:dyDescent="0.25">
      <c r="A4920" s="67"/>
      <c r="B4920" s="67"/>
      <c r="C4920" s="6"/>
      <c r="D4920" s="6"/>
      <c r="E4920" s="8"/>
    </row>
    <row r="4921" spans="1:5" x14ac:dyDescent="0.25">
      <c r="A4921" s="67"/>
      <c r="B4921" s="67"/>
      <c r="C4921" s="6"/>
      <c r="D4921" s="6"/>
      <c r="E4921" s="8"/>
    </row>
    <row r="4922" spans="1:5" x14ac:dyDescent="0.25">
      <c r="A4922" s="67"/>
      <c r="B4922" s="67"/>
      <c r="C4922" s="6"/>
      <c r="D4922" s="6"/>
      <c r="E4922" s="8"/>
    </row>
    <row r="4923" spans="1:5" x14ac:dyDescent="0.25">
      <c r="A4923" s="67"/>
      <c r="B4923" s="67"/>
      <c r="C4923" s="6"/>
      <c r="D4923" s="6"/>
      <c r="E4923" s="8"/>
    </row>
    <row r="4924" spans="1:5" x14ac:dyDescent="0.25">
      <c r="A4924" s="67"/>
      <c r="B4924" s="67"/>
      <c r="C4924" s="6"/>
      <c r="D4924" s="6"/>
      <c r="E4924" s="8"/>
    </row>
    <row r="4925" spans="1:5" x14ac:dyDescent="0.25">
      <c r="A4925" s="67"/>
      <c r="B4925" s="67"/>
      <c r="C4925" s="6"/>
      <c r="D4925" s="6"/>
      <c r="E4925" s="8"/>
    </row>
    <row r="4926" spans="1:5" x14ac:dyDescent="0.25">
      <c r="A4926" s="67"/>
      <c r="B4926" s="67"/>
      <c r="C4926" s="6"/>
      <c r="D4926" s="6"/>
      <c r="E4926" s="8"/>
    </row>
    <row r="4927" spans="1:5" x14ac:dyDescent="0.25">
      <c r="A4927" s="67"/>
      <c r="B4927" s="67"/>
      <c r="C4927" s="6"/>
      <c r="D4927" s="6"/>
      <c r="E4927" s="8"/>
    </row>
    <row r="4928" spans="1:5" x14ac:dyDescent="0.25">
      <c r="A4928" s="67"/>
      <c r="B4928" s="67"/>
      <c r="C4928" s="6"/>
      <c r="D4928" s="6"/>
      <c r="E4928" s="8"/>
    </row>
    <row r="4929" spans="1:5" x14ac:dyDescent="0.25">
      <c r="A4929" s="67"/>
      <c r="B4929" s="67"/>
      <c r="C4929" s="6"/>
      <c r="D4929" s="6"/>
      <c r="E4929" s="8"/>
    </row>
    <row r="4930" spans="1:5" x14ac:dyDescent="0.25">
      <c r="A4930" s="67"/>
      <c r="B4930" s="67"/>
      <c r="C4930" s="6"/>
      <c r="D4930" s="6"/>
      <c r="E4930" s="8"/>
    </row>
    <row r="4931" spans="1:5" x14ac:dyDescent="0.25">
      <c r="A4931" s="67"/>
      <c r="B4931" s="67"/>
      <c r="C4931" s="6"/>
      <c r="D4931" s="6"/>
      <c r="E4931" s="8"/>
    </row>
    <row r="4932" spans="1:5" x14ac:dyDescent="0.25">
      <c r="A4932" s="67"/>
      <c r="B4932" s="67"/>
      <c r="C4932" s="6"/>
      <c r="D4932" s="6"/>
      <c r="E4932" s="8"/>
    </row>
    <row r="4933" spans="1:5" x14ac:dyDescent="0.25">
      <c r="A4933" s="67"/>
      <c r="B4933" s="67"/>
      <c r="C4933" s="6"/>
      <c r="D4933" s="6"/>
      <c r="E4933" s="8"/>
    </row>
    <row r="4934" spans="1:5" x14ac:dyDescent="0.25">
      <c r="A4934" s="67"/>
      <c r="B4934" s="67"/>
      <c r="C4934" s="6"/>
      <c r="D4934" s="6"/>
      <c r="E4934" s="8"/>
    </row>
    <row r="4935" spans="1:5" x14ac:dyDescent="0.25">
      <c r="A4935" s="67"/>
      <c r="B4935" s="67"/>
      <c r="C4935" s="6"/>
      <c r="D4935" s="6"/>
      <c r="E4935" s="8"/>
    </row>
    <row r="4936" spans="1:5" x14ac:dyDescent="0.25">
      <c r="A4936" s="67"/>
      <c r="B4936" s="67"/>
      <c r="C4936" s="6"/>
      <c r="D4936" s="6"/>
      <c r="E4936" s="8"/>
    </row>
    <row r="4937" spans="1:5" x14ac:dyDescent="0.25">
      <c r="A4937" s="67"/>
      <c r="B4937" s="67"/>
      <c r="C4937" s="6"/>
      <c r="D4937" s="6"/>
      <c r="E4937" s="8"/>
    </row>
    <row r="4938" spans="1:5" x14ac:dyDescent="0.25">
      <c r="A4938" s="67"/>
      <c r="B4938" s="67"/>
      <c r="C4938" s="6"/>
      <c r="D4938" s="6"/>
      <c r="E4938" s="8"/>
    </row>
    <row r="4939" spans="1:5" x14ac:dyDescent="0.25">
      <c r="A4939" s="67"/>
      <c r="B4939" s="67"/>
      <c r="C4939" s="6"/>
      <c r="D4939" s="6"/>
      <c r="E4939" s="8"/>
    </row>
    <row r="4940" spans="1:5" x14ac:dyDescent="0.25">
      <c r="A4940" s="67"/>
      <c r="B4940" s="67"/>
      <c r="C4940" s="6"/>
      <c r="D4940" s="6"/>
      <c r="E4940" s="8"/>
    </row>
    <row r="4941" spans="1:5" x14ac:dyDescent="0.25">
      <c r="A4941" s="67"/>
      <c r="B4941" s="67"/>
      <c r="C4941" s="6"/>
      <c r="D4941" s="6"/>
      <c r="E4941" s="8"/>
    </row>
    <row r="4942" spans="1:5" x14ac:dyDescent="0.25">
      <c r="A4942" s="67"/>
      <c r="B4942" s="67"/>
      <c r="C4942" s="6"/>
      <c r="D4942" s="6"/>
      <c r="E4942" s="8"/>
    </row>
    <row r="4943" spans="1:5" x14ac:dyDescent="0.25">
      <c r="A4943" s="67"/>
      <c r="B4943" s="67"/>
      <c r="C4943" s="6"/>
      <c r="D4943" s="6"/>
      <c r="E4943" s="8"/>
    </row>
    <row r="4944" spans="1:5" x14ac:dyDescent="0.25">
      <c r="A4944" s="67"/>
      <c r="B4944" s="67"/>
      <c r="C4944" s="6"/>
      <c r="D4944" s="6"/>
      <c r="E4944" s="8"/>
    </row>
    <row r="4945" spans="1:5" x14ac:dyDescent="0.25">
      <c r="A4945" s="67"/>
      <c r="B4945" s="67"/>
      <c r="C4945" s="6"/>
      <c r="D4945" s="6"/>
      <c r="E4945" s="8"/>
    </row>
    <row r="4946" spans="1:5" x14ac:dyDescent="0.25">
      <c r="A4946" s="67"/>
      <c r="B4946" s="67"/>
      <c r="C4946" s="6"/>
      <c r="D4946" s="6"/>
      <c r="E4946" s="8"/>
    </row>
    <row r="4947" spans="1:5" x14ac:dyDescent="0.25">
      <c r="A4947" s="67"/>
      <c r="B4947" s="67"/>
      <c r="C4947" s="6"/>
      <c r="D4947" s="6"/>
      <c r="E4947" s="8"/>
    </row>
    <row r="4948" spans="1:5" x14ac:dyDescent="0.25">
      <c r="A4948" s="67"/>
      <c r="B4948" s="67"/>
      <c r="C4948" s="6"/>
      <c r="D4948" s="6"/>
      <c r="E4948" s="8"/>
    </row>
    <row r="4949" spans="1:5" x14ac:dyDescent="0.25">
      <c r="A4949" s="67"/>
      <c r="B4949" s="67"/>
      <c r="C4949" s="6"/>
      <c r="D4949" s="6"/>
      <c r="E4949" s="8"/>
    </row>
    <row r="4950" spans="1:5" x14ac:dyDescent="0.25">
      <c r="A4950" s="67"/>
      <c r="B4950" s="67"/>
      <c r="C4950" s="6"/>
      <c r="D4950" s="6"/>
      <c r="E4950" s="8"/>
    </row>
    <row r="4951" spans="1:5" x14ac:dyDescent="0.25">
      <c r="A4951" s="67"/>
      <c r="B4951" s="67"/>
      <c r="C4951" s="6"/>
      <c r="D4951" s="6"/>
      <c r="E4951" s="8"/>
    </row>
    <row r="4952" spans="1:5" x14ac:dyDescent="0.25">
      <c r="A4952" s="67"/>
      <c r="B4952" s="67"/>
      <c r="C4952" s="6"/>
      <c r="D4952" s="6"/>
      <c r="E4952" s="8"/>
    </row>
    <row r="4953" spans="1:5" x14ac:dyDescent="0.25">
      <c r="A4953" s="67"/>
      <c r="B4953" s="67"/>
      <c r="C4953" s="6"/>
      <c r="D4953" s="6"/>
      <c r="E4953" s="8"/>
    </row>
    <row r="4954" spans="1:5" x14ac:dyDescent="0.25">
      <c r="A4954" s="67"/>
      <c r="B4954" s="67"/>
      <c r="C4954" s="6"/>
      <c r="D4954" s="6"/>
      <c r="E4954" s="8"/>
    </row>
    <row r="4955" spans="1:5" x14ac:dyDescent="0.25">
      <c r="A4955" s="67"/>
      <c r="B4955" s="67"/>
      <c r="C4955" s="6"/>
      <c r="D4955" s="6"/>
      <c r="E4955" s="8"/>
    </row>
    <row r="4956" spans="1:5" x14ac:dyDescent="0.25">
      <c r="A4956" s="67"/>
      <c r="B4956" s="67"/>
      <c r="C4956" s="6"/>
      <c r="D4956" s="6"/>
      <c r="E4956" s="8"/>
    </row>
    <row r="4957" spans="1:5" x14ac:dyDescent="0.25">
      <c r="A4957" s="67"/>
      <c r="B4957" s="67"/>
      <c r="C4957" s="6"/>
      <c r="D4957" s="6"/>
      <c r="E4957" s="8"/>
    </row>
    <row r="4958" spans="1:5" x14ac:dyDescent="0.25">
      <c r="A4958" s="67"/>
      <c r="B4958" s="67"/>
      <c r="C4958" s="6"/>
      <c r="D4958" s="6"/>
      <c r="E4958" s="8"/>
    </row>
    <row r="4959" spans="1:5" x14ac:dyDescent="0.25">
      <c r="A4959" s="67"/>
      <c r="B4959" s="67"/>
      <c r="C4959" s="6"/>
      <c r="D4959" s="6"/>
      <c r="E4959" s="8"/>
    </row>
    <row r="4960" spans="1:5" x14ac:dyDescent="0.25">
      <c r="A4960" s="67"/>
      <c r="B4960" s="67"/>
      <c r="C4960" s="6"/>
      <c r="D4960" s="6"/>
      <c r="E4960" s="8"/>
    </row>
    <row r="4961" spans="1:5" x14ac:dyDescent="0.25">
      <c r="A4961" s="67"/>
      <c r="B4961" s="67"/>
      <c r="C4961" s="6"/>
      <c r="D4961" s="6"/>
      <c r="E4961" s="8"/>
    </row>
    <row r="4962" spans="1:5" x14ac:dyDescent="0.25">
      <c r="A4962" s="67"/>
      <c r="B4962" s="67"/>
      <c r="C4962" s="6"/>
      <c r="D4962" s="6"/>
      <c r="E4962" s="8"/>
    </row>
    <row r="4963" spans="1:5" x14ac:dyDescent="0.25">
      <c r="A4963" s="67"/>
      <c r="B4963" s="67"/>
      <c r="C4963" s="6"/>
      <c r="D4963" s="6"/>
      <c r="E4963" s="8"/>
    </row>
    <row r="4964" spans="1:5" x14ac:dyDescent="0.25">
      <c r="A4964" s="67"/>
      <c r="B4964" s="67"/>
      <c r="C4964" s="6"/>
      <c r="D4964" s="6"/>
      <c r="E4964" s="8"/>
    </row>
    <row r="4965" spans="1:5" x14ac:dyDescent="0.25">
      <c r="A4965" s="67"/>
      <c r="B4965" s="67"/>
      <c r="C4965" s="6"/>
      <c r="D4965" s="6"/>
      <c r="E4965" s="8"/>
    </row>
    <row r="4966" spans="1:5" x14ac:dyDescent="0.25">
      <c r="A4966" s="67"/>
      <c r="B4966" s="67"/>
      <c r="C4966" s="6"/>
      <c r="D4966" s="6"/>
      <c r="E4966" s="8"/>
    </row>
    <row r="4967" spans="1:5" x14ac:dyDescent="0.25">
      <c r="A4967" s="67"/>
      <c r="B4967" s="67"/>
      <c r="C4967" s="6"/>
      <c r="D4967" s="6"/>
      <c r="E4967" s="8"/>
    </row>
    <row r="4968" spans="1:5" x14ac:dyDescent="0.25">
      <c r="A4968" s="67"/>
      <c r="B4968" s="67"/>
      <c r="C4968" s="6"/>
      <c r="D4968" s="6"/>
      <c r="E4968" s="8"/>
    </row>
    <row r="4969" spans="1:5" x14ac:dyDescent="0.25">
      <c r="A4969" s="67"/>
      <c r="B4969" s="67"/>
      <c r="C4969" s="6"/>
      <c r="D4969" s="6"/>
      <c r="E4969" s="8"/>
    </row>
    <row r="4970" spans="1:5" x14ac:dyDescent="0.25">
      <c r="A4970" s="67"/>
      <c r="B4970" s="67"/>
      <c r="C4970" s="6"/>
      <c r="D4970" s="6"/>
      <c r="E4970" s="8"/>
    </row>
    <row r="4971" spans="1:5" x14ac:dyDescent="0.25">
      <c r="A4971" s="67"/>
      <c r="B4971" s="67"/>
      <c r="C4971" s="6"/>
      <c r="D4971" s="6"/>
      <c r="E4971" s="8"/>
    </row>
    <row r="4972" spans="1:5" x14ac:dyDescent="0.25">
      <c r="A4972" s="67"/>
      <c r="B4972" s="67"/>
      <c r="C4972" s="6"/>
      <c r="D4972" s="6"/>
      <c r="E4972" s="8"/>
    </row>
    <row r="4973" spans="1:5" x14ac:dyDescent="0.25">
      <c r="A4973" s="67"/>
      <c r="B4973" s="67"/>
      <c r="C4973" s="6"/>
      <c r="D4973" s="6"/>
      <c r="E4973" s="8"/>
    </row>
    <row r="4974" spans="1:5" x14ac:dyDescent="0.25">
      <c r="A4974" s="67"/>
      <c r="B4974" s="67"/>
      <c r="C4974" s="6"/>
      <c r="D4974" s="6"/>
      <c r="E4974" s="8"/>
    </row>
    <row r="4975" spans="1:5" x14ac:dyDescent="0.25">
      <c r="A4975" s="67"/>
      <c r="B4975" s="67"/>
      <c r="C4975" s="6"/>
      <c r="D4975" s="6"/>
      <c r="E4975" s="8"/>
    </row>
    <row r="4976" spans="1:5" x14ac:dyDescent="0.25">
      <c r="A4976" s="67"/>
      <c r="B4976" s="67"/>
      <c r="C4976" s="6"/>
      <c r="D4976" s="6"/>
      <c r="E4976" s="8"/>
    </row>
    <row r="4977" spans="1:5" x14ac:dyDescent="0.25">
      <c r="A4977" s="67"/>
      <c r="B4977" s="67"/>
      <c r="C4977" s="6"/>
      <c r="D4977" s="6"/>
      <c r="E4977" s="8"/>
    </row>
    <row r="4978" spans="1:5" x14ac:dyDescent="0.25">
      <c r="A4978" s="67"/>
      <c r="B4978" s="67"/>
      <c r="C4978" s="6"/>
      <c r="D4978" s="6"/>
      <c r="E4978" s="8"/>
    </row>
    <row r="4979" spans="1:5" x14ac:dyDescent="0.25">
      <c r="A4979" s="67"/>
      <c r="B4979" s="67"/>
      <c r="C4979" s="6"/>
      <c r="D4979" s="6"/>
      <c r="E4979" s="8"/>
    </row>
    <row r="4980" spans="1:5" x14ac:dyDescent="0.25">
      <c r="A4980" s="67"/>
      <c r="B4980" s="67"/>
      <c r="C4980" s="6"/>
      <c r="D4980" s="6"/>
      <c r="E4980" s="8"/>
    </row>
    <row r="4981" spans="1:5" x14ac:dyDescent="0.25">
      <c r="A4981" s="67"/>
      <c r="B4981" s="67"/>
      <c r="C4981" s="6"/>
      <c r="D4981" s="6"/>
      <c r="E4981" s="8"/>
    </row>
    <row r="4982" spans="1:5" x14ac:dyDescent="0.25">
      <c r="A4982" s="67"/>
      <c r="B4982" s="67"/>
      <c r="C4982" s="6"/>
      <c r="D4982" s="6"/>
      <c r="E4982" s="8"/>
    </row>
    <row r="4983" spans="1:5" x14ac:dyDescent="0.25">
      <c r="A4983" s="67"/>
      <c r="B4983" s="67"/>
      <c r="C4983" s="6"/>
      <c r="D4983" s="6"/>
      <c r="E4983" s="8"/>
    </row>
    <row r="4984" spans="1:5" x14ac:dyDescent="0.25">
      <c r="A4984" s="67"/>
      <c r="B4984" s="67"/>
      <c r="C4984" s="6"/>
      <c r="D4984" s="6"/>
      <c r="E4984" s="8"/>
    </row>
    <row r="4985" spans="1:5" x14ac:dyDescent="0.25">
      <c r="A4985" s="67"/>
      <c r="B4985" s="67"/>
      <c r="C4985" s="6"/>
      <c r="D4985" s="6"/>
      <c r="E4985" s="8"/>
    </row>
    <row r="4986" spans="1:5" x14ac:dyDescent="0.25">
      <c r="A4986" s="67"/>
      <c r="B4986" s="67"/>
      <c r="C4986" s="6"/>
      <c r="D4986" s="6"/>
      <c r="E4986" s="8"/>
    </row>
    <row r="4987" spans="1:5" x14ac:dyDescent="0.25">
      <c r="A4987" s="67"/>
      <c r="B4987" s="67"/>
      <c r="C4987" s="6"/>
      <c r="D4987" s="6"/>
      <c r="E4987" s="8"/>
    </row>
    <row r="4988" spans="1:5" x14ac:dyDescent="0.25">
      <c r="A4988" s="67"/>
      <c r="B4988" s="67"/>
      <c r="C4988" s="6"/>
      <c r="D4988" s="6"/>
      <c r="E4988" s="8"/>
    </row>
    <row r="4989" spans="1:5" x14ac:dyDescent="0.25">
      <c r="A4989" s="67"/>
      <c r="B4989" s="67"/>
      <c r="C4989" s="67"/>
      <c r="D4989" s="67"/>
      <c r="E4989" s="67"/>
    </row>
    <row r="4990" spans="1:5" x14ac:dyDescent="0.25">
      <c r="A4990" s="67"/>
      <c r="B4990" s="67"/>
      <c r="C4990" s="67"/>
      <c r="D4990" s="67"/>
      <c r="E4990" s="67"/>
    </row>
    <row r="4991" spans="1:5" x14ac:dyDescent="0.25">
      <c r="A4991" s="67"/>
      <c r="B4991" s="67"/>
      <c r="C4991" s="67"/>
      <c r="D4991" s="67"/>
      <c r="E4991" s="67"/>
    </row>
    <row r="4992" spans="1:5" x14ac:dyDescent="0.25">
      <c r="A4992" s="67"/>
      <c r="B4992" s="67"/>
      <c r="C4992" s="67"/>
      <c r="D4992" s="67"/>
      <c r="E4992" s="67"/>
    </row>
    <row r="4993" spans="1:5" x14ac:dyDescent="0.25">
      <c r="A4993" s="67"/>
      <c r="B4993" s="67"/>
      <c r="C4993" s="67"/>
      <c r="D4993" s="67"/>
      <c r="E4993" s="67"/>
    </row>
    <row r="4994" spans="1:5" x14ac:dyDescent="0.25">
      <c r="A4994" s="67"/>
      <c r="B4994" s="67"/>
      <c r="C4994" s="67"/>
      <c r="D4994" s="67"/>
      <c r="E4994" s="67"/>
    </row>
    <row r="4995" spans="1:5" x14ac:dyDescent="0.25">
      <c r="A4995" s="67"/>
      <c r="B4995" s="67"/>
      <c r="C4995" s="67"/>
      <c r="D4995" s="67"/>
      <c r="E4995" s="67"/>
    </row>
    <row r="4996" spans="1:5" x14ac:dyDescent="0.25">
      <c r="A4996" s="67"/>
      <c r="B4996" s="67"/>
      <c r="C4996" s="67"/>
      <c r="D4996" s="67"/>
      <c r="E4996" s="67"/>
    </row>
    <row r="4997" spans="1:5" x14ac:dyDescent="0.25">
      <c r="A4997" s="67"/>
      <c r="B4997" s="67"/>
      <c r="C4997" s="67"/>
      <c r="D4997" s="67"/>
      <c r="E4997" s="67"/>
    </row>
    <row r="4998" spans="1:5" x14ac:dyDescent="0.25">
      <c r="A4998" s="67"/>
      <c r="B4998" s="67"/>
      <c r="C4998" s="67"/>
      <c r="D4998" s="67"/>
      <c r="E4998" s="67"/>
    </row>
    <row r="4999" spans="1:5" x14ac:dyDescent="0.25">
      <c r="A4999" s="67"/>
      <c r="B4999" s="67"/>
      <c r="C4999" s="67"/>
      <c r="D4999" s="67"/>
      <c r="E4999" s="67"/>
    </row>
    <row r="5000" spans="1:5" x14ac:dyDescent="0.25">
      <c r="A5000" s="67"/>
      <c r="B5000" s="67"/>
      <c r="C5000" s="67"/>
      <c r="D5000" s="67"/>
      <c r="E5000" s="67"/>
    </row>
  </sheetData>
  <autoFilter ref="A1:F3658" xr:uid="{D60DCF3D-3C3E-4ED8-BBC7-DABC74DD6E65}"/>
  <dataValidations count="2">
    <dataValidation type="list" allowBlank="1" showInputMessage="1" showErrorMessage="1" sqref="B2" xr:uid="{95450D6B-6118-447B-835D-FF67871A94DA}">
      <formula1>INDIRECT($B2)</formula1>
    </dataValidation>
    <dataValidation type="list" allowBlank="1" showInputMessage="1" showErrorMessage="1" sqref="A2:A4988" xr:uid="{3F4259CF-46B0-4C0C-98D7-DC96573B02F1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4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BDC83-720C-44F4-8FF3-45F1F74256FB}">
  <sheetPr>
    <pageSetUpPr fitToPage="1"/>
  </sheetPr>
  <dimension ref="A1:F3058"/>
  <sheetViews>
    <sheetView zoomScale="70" zoomScaleNormal="70" workbookViewId="0">
      <selection activeCell="A35" sqref="A35"/>
    </sheetView>
  </sheetViews>
  <sheetFormatPr defaultRowHeight="15" x14ac:dyDescent="0.25"/>
  <cols>
    <col min="1" max="1" width="31.42578125" style="69" bestFit="1" customWidth="1"/>
    <col min="2" max="2" width="17.8554687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1.28515625" bestFit="1" customWidth="1"/>
  </cols>
  <sheetData>
    <row r="1" spans="1:6" ht="60" x14ac:dyDescent="0.2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7" t="s">
        <v>3645</v>
      </c>
    </row>
    <row r="2" spans="1:6" x14ac:dyDescent="0.25">
      <c r="A2" s="67" t="s">
        <v>1</v>
      </c>
      <c r="B2" s="67">
        <v>193417</v>
      </c>
      <c r="C2" s="6">
        <v>12073</v>
      </c>
      <c r="D2" s="6">
        <v>2.5</v>
      </c>
      <c r="E2" s="68">
        <v>43236</v>
      </c>
      <c r="F2">
        <f>YEAR(E2)</f>
        <v>2018</v>
      </c>
    </row>
    <row r="3" spans="1:6" x14ac:dyDescent="0.25">
      <c r="A3" s="67" t="s">
        <v>1</v>
      </c>
      <c r="B3" s="67">
        <v>187112</v>
      </c>
      <c r="C3" s="6">
        <v>9723</v>
      </c>
      <c r="D3" s="6">
        <v>1.1000000000000001</v>
      </c>
      <c r="E3" s="68">
        <v>43208</v>
      </c>
      <c r="F3">
        <f t="shared" ref="F3:F66" si="0">YEAR(E3)</f>
        <v>2018</v>
      </c>
    </row>
    <row r="4" spans="1:6" x14ac:dyDescent="0.25">
      <c r="A4" s="67" t="s">
        <v>1</v>
      </c>
      <c r="B4" s="67">
        <v>173959</v>
      </c>
      <c r="C4" s="6">
        <v>5806</v>
      </c>
      <c r="D4" s="6">
        <v>1</v>
      </c>
      <c r="E4" s="68">
        <v>42853</v>
      </c>
      <c r="F4">
        <f t="shared" si="0"/>
        <v>2017</v>
      </c>
    </row>
    <row r="5" spans="1:6" x14ac:dyDescent="0.25">
      <c r="A5" s="67" t="s">
        <v>1</v>
      </c>
      <c r="B5" s="67">
        <v>173959</v>
      </c>
      <c r="C5" s="6">
        <v>5983.83</v>
      </c>
      <c r="D5" s="6">
        <v>1.53</v>
      </c>
      <c r="E5" s="68">
        <v>42853</v>
      </c>
      <c r="F5">
        <f t="shared" si="0"/>
        <v>2017</v>
      </c>
    </row>
    <row r="6" spans="1:6" x14ac:dyDescent="0.25">
      <c r="A6" s="67" t="s">
        <v>1</v>
      </c>
      <c r="B6" s="67">
        <v>189888</v>
      </c>
      <c r="C6" s="6">
        <v>63963.66</v>
      </c>
      <c r="D6" s="6">
        <v>16.98</v>
      </c>
      <c r="E6" s="68">
        <v>43192</v>
      </c>
      <c r="F6">
        <f t="shared" si="0"/>
        <v>2018</v>
      </c>
    </row>
    <row r="7" spans="1:6" x14ac:dyDescent="0.25">
      <c r="A7" s="67" t="s">
        <v>1</v>
      </c>
      <c r="B7" s="67">
        <v>189888</v>
      </c>
      <c r="C7" s="6">
        <v>102262.44</v>
      </c>
      <c r="D7" s="6">
        <v>22.26</v>
      </c>
      <c r="E7" s="68">
        <v>43192</v>
      </c>
      <c r="F7">
        <f t="shared" si="0"/>
        <v>2018</v>
      </c>
    </row>
    <row r="8" spans="1:6" x14ac:dyDescent="0.25">
      <c r="A8" s="67" t="s">
        <v>1</v>
      </c>
      <c r="B8" s="67">
        <v>182471</v>
      </c>
      <c r="C8" s="6">
        <v>6725</v>
      </c>
      <c r="D8" s="6">
        <v>0</v>
      </c>
      <c r="E8" s="68">
        <v>43336</v>
      </c>
      <c r="F8">
        <f t="shared" si="0"/>
        <v>2018</v>
      </c>
    </row>
    <row r="9" spans="1:6" x14ac:dyDescent="0.25">
      <c r="A9" s="67" t="s">
        <v>1</v>
      </c>
      <c r="B9" s="67">
        <v>182471</v>
      </c>
      <c r="C9" s="6">
        <v>830627.9</v>
      </c>
      <c r="D9" s="6">
        <v>102.32</v>
      </c>
      <c r="E9" s="68">
        <v>43336</v>
      </c>
      <c r="F9">
        <f t="shared" si="0"/>
        <v>2018</v>
      </c>
    </row>
    <row r="10" spans="1:6" x14ac:dyDescent="0.25">
      <c r="A10" s="67" t="s">
        <v>1</v>
      </c>
      <c r="B10" s="67">
        <v>191484</v>
      </c>
      <c r="C10" s="6">
        <v>130977</v>
      </c>
      <c r="D10" s="6">
        <v>18.399999999999999</v>
      </c>
      <c r="E10" s="68">
        <v>43343</v>
      </c>
      <c r="F10">
        <f t="shared" si="0"/>
        <v>2018</v>
      </c>
    </row>
    <row r="11" spans="1:6" x14ac:dyDescent="0.25">
      <c r="A11" s="67" t="s">
        <v>1</v>
      </c>
      <c r="B11" s="67">
        <v>183213</v>
      </c>
      <c r="C11" s="6">
        <v>700023</v>
      </c>
      <c r="D11" s="6">
        <v>140.4</v>
      </c>
      <c r="E11" s="68">
        <v>43201</v>
      </c>
      <c r="F11">
        <f t="shared" si="0"/>
        <v>2018</v>
      </c>
    </row>
    <row r="12" spans="1:6" x14ac:dyDescent="0.25">
      <c r="A12" s="67" t="s">
        <v>1</v>
      </c>
      <c r="B12" s="67">
        <v>193683</v>
      </c>
      <c r="C12" s="6">
        <v>123343</v>
      </c>
      <c r="D12" s="6">
        <v>31.9</v>
      </c>
      <c r="E12" s="68">
        <v>43241</v>
      </c>
      <c r="F12">
        <f t="shared" si="0"/>
        <v>2018</v>
      </c>
    </row>
    <row r="13" spans="1:6" x14ac:dyDescent="0.25">
      <c r="A13" s="67" t="s">
        <v>1</v>
      </c>
      <c r="B13" s="67">
        <v>190926</v>
      </c>
      <c r="C13" s="6">
        <v>0</v>
      </c>
      <c r="D13" s="6">
        <v>0</v>
      </c>
      <c r="E13" s="68">
        <v>43245</v>
      </c>
      <c r="F13">
        <f t="shared" si="0"/>
        <v>2018</v>
      </c>
    </row>
    <row r="14" spans="1:6" x14ac:dyDescent="0.25">
      <c r="A14" s="67" t="s">
        <v>1</v>
      </c>
      <c r="B14" s="67">
        <v>190926</v>
      </c>
      <c r="C14" s="6">
        <v>288.54000000000002</v>
      </c>
      <c r="D14" s="6">
        <v>7.3800000000000004E-2</v>
      </c>
      <c r="E14" s="68">
        <v>43245</v>
      </c>
      <c r="F14">
        <f t="shared" si="0"/>
        <v>2018</v>
      </c>
    </row>
    <row r="15" spans="1:6" x14ac:dyDescent="0.25">
      <c r="A15" s="67" t="s">
        <v>1</v>
      </c>
      <c r="B15" s="67">
        <v>190926</v>
      </c>
      <c r="C15" s="6">
        <v>380.16</v>
      </c>
      <c r="D15" s="6">
        <v>9.7199999999999995E-2</v>
      </c>
      <c r="E15" s="68">
        <v>43245</v>
      </c>
      <c r="F15">
        <f t="shared" si="0"/>
        <v>2018</v>
      </c>
    </row>
    <row r="16" spans="1:6" x14ac:dyDescent="0.25">
      <c r="A16" s="67" t="s">
        <v>1</v>
      </c>
      <c r="B16" s="67">
        <v>190926</v>
      </c>
      <c r="C16" s="6">
        <v>9720</v>
      </c>
      <c r="D16" s="6">
        <v>1.5</v>
      </c>
      <c r="E16" s="68">
        <v>43245</v>
      </c>
      <c r="F16">
        <f t="shared" si="0"/>
        <v>2018</v>
      </c>
    </row>
    <row r="17" spans="1:6" x14ac:dyDescent="0.25">
      <c r="A17" s="67" t="s">
        <v>1</v>
      </c>
      <c r="B17" s="67">
        <v>190926</v>
      </c>
      <c r="C17" s="6">
        <v>20693</v>
      </c>
      <c r="D17" s="6">
        <v>1.6</v>
      </c>
      <c r="E17" s="68">
        <v>43245</v>
      </c>
      <c r="F17">
        <f t="shared" si="0"/>
        <v>2018</v>
      </c>
    </row>
    <row r="18" spans="1:6" x14ac:dyDescent="0.25">
      <c r="A18" s="67" t="s">
        <v>1</v>
      </c>
      <c r="B18" s="67">
        <v>190926</v>
      </c>
      <c r="C18" s="6">
        <v>671524</v>
      </c>
      <c r="D18" s="6">
        <v>76.7</v>
      </c>
      <c r="E18" s="68">
        <v>43245</v>
      </c>
      <c r="F18">
        <f t="shared" si="0"/>
        <v>2018</v>
      </c>
    </row>
    <row r="19" spans="1:6" x14ac:dyDescent="0.25">
      <c r="A19" s="67" t="s">
        <v>1</v>
      </c>
      <c r="B19" s="67">
        <v>190926</v>
      </c>
      <c r="C19" s="6">
        <v>0</v>
      </c>
      <c r="D19" s="6">
        <v>0</v>
      </c>
      <c r="E19" s="68">
        <v>43245</v>
      </c>
      <c r="F19">
        <f t="shared" si="0"/>
        <v>2018</v>
      </c>
    </row>
    <row r="20" spans="1:6" x14ac:dyDescent="0.25">
      <c r="A20" s="67" t="s">
        <v>1</v>
      </c>
      <c r="B20" s="67">
        <v>190926</v>
      </c>
      <c r="C20" s="6">
        <v>5187</v>
      </c>
      <c r="D20" s="6">
        <v>0</v>
      </c>
      <c r="E20" s="68">
        <v>43245</v>
      </c>
      <c r="F20">
        <f t="shared" si="0"/>
        <v>2018</v>
      </c>
    </row>
    <row r="21" spans="1:6" x14ac:dyDescent="0.25">
      <c r="A21" s="67" t="s">
        <v>1</v>
      </c>
      <c r="B21" s="67">
        <v>190932</v>
      </c>
      <c r="C21" s="6">
        <v>2335.1999999999998</v>
      </c>
      <c r="D21" s="6">
        <v>0</v>
      </c>
      <c r="E21" s="68">
        <v>43307</v>
      </c>
      <c r="F21">
        <f t="shared" si="0"/>
        <v>2018</v>
      </c>
    </row>
    <row r="22" spans="1:6" x14ac:dyDescent="0.25">
      <c r="A22" s="67" t="s">
        <v>1</v>
      </c>
      <c r="B22" s="67">
        <v>190932</v>
      </c>
      <c r="C22" s="6">
        <v>549.12</v>
      </c>
      <c r="D22" s="6">
        <v>0.1404</v>
      </c>
      <c r="E22" s="68">
        <v>43307</v>
      </c>
      <c r="F22">
        <f t="shared" si="0"/>
        <v>2018</v>
      </c>
    </row>
    <row r="23" spans="1:6" x14ac:dyDescent="0.25">
      <c r="A23" s="67" t="s">
        <v>1</v>
      </c>
      <c r="B23" s="67">
        <v>190932</v>
      </c>
      <c r="C23" s="6">
        <v>504</v>
      </c>
      <c r="D23" s="6">
        <v>0.2</v>
      </c>
      <c r="E23" s="68">
        <v>43307</v>
      </c>
      <c r="F23">
        <f t="shared" si="0"/>
        <v>2018</v>
      </c>
    </row>
    <row r="24" spans="1:6" x14ac:dyDescent="0.25">
      <c r="A24" s="67" t="s">
        <v>1</v>
      </c>
      <c r="B24" s="67">
        <v>190932</v>
      </c>
      <c r="C24" s="6">
        <v>4625</v>
      </c>
      <c r="D24" s="6">
        <v>1.4</v>
      </c>
      <c r="E24" s="68">
        <v>43307</v>
      </c>
      <c r="F24">
        <f t="shared" si="0"/>
        <v>2018</v>
      </c>
    </row>
    <row r="25" spans="1:6" x14ac:dyDescent="0.25">
      <c r="A25" s="67" t="s">
        <v>1</v>
      </c>
      <c r="B25" s="67">
        <v>190932</v>
      </c>
      <c r="C25" s="6">
        <v>153948</v>
      </c>
      <c r="D25" s="6">
        <v>17.600000000000001</v>
      </c>
      <c r="E25" s="68">
        <v>43307</v>
      </c>
      <c r="F25">
        <f t="shared" si="0"/>
        <v>2018</v>
      </c>
    </row>
    <row r="26" spans="1:6" x14ac:dyDescent="0.25">
      <c r="A26" s="67" t="s">
        <v>1</v>
      </c>
      <c r="B26" s="67">
        <v>182125</v>
      </c>
      <c r="C26" s="6">
        <v>1433.328</v>
      </c>
      <c r="D26" s="6">
        <v>0.312</v>
      </c>
      <c r="E26" s="68">
        <v>43007</v>
      </c>
      <c r="F26">
        <f t="shared" si="0"/>
        <v>2017</v>
      </c>
    </row>
    <row r="27" spans="1:6" x14ac:dyDescent="0.25">
      <c r="A27" s="67" t="s">
        <v>1</v>
      </c>
      <c r="B27" s="67">
        <v>182125</v>
      </c>
      <c r="C27" s="6">
        <v>2006.6592000000001</v>
      </c>
      <c r="D27" s="6">
        <v>0.43680000000000002</v>
      </c>
      <c r="E27" s="68">
        <v>43007</v>
      </c>
      <c r="F27">
        <f t="shared" si="0"/>
        <v>2017</v>
      </c>
    </row>
    <row r="28" spans="1:6" x14ac:dyDescent="0.25">
      <c r="A28" s="67" t="s">
        <v>1</v>
      </c>
      <c r="B28" s="67">
        <v>182125</v>
      </c>
      <c r="C28" s="6">
        <v>2579.9904000000001</v>
      </c>
      <c r="D28" s="6">
        <v>0.56159999999999999</v>
      </c>
      <c r="E28" s="68">
        <v>43007</v>
      </c>
      <c r="F28">
        <f t="shared" si="0"/>
        <v>2017</v>
      </c>
    </row>
    <row r="29" spans="1:6" x14ac:dyDescent="0.25">
      <c r="A29" s="67" t="s">
        <v>1</v>
      </c>
      <c r="B29" s="67">
        <v>182125</v>
      </c>
      <c r="C29" s="6">
        <v>7245.56</v>
      </c>
      <c r="D29" s="6">
        <v>1.8532</v>
      </c>
      <c r="E29" s="68">
        <v>43007</v>
      </c>
      <c r="F29">
        <f t="shared" si="0"/>
        <v>2017</v>
      </c>
    </row>
    <row r="30" spans="1:6" x14ac:dyDescent="0.25">
      <c r="A30" s="67" t="s">
        <v>1</v>
      </c>
      <c r="B30" s="67">
        <v>182125</v>
      </c>
      <c r="C30" s="6">
        <v>13506.36</v>
      </c>
      <c r="D30" s="6">
        <v>2.94</v>
      </c>
      <c r="E30" s="68">
        <v>43007</v>
      </c>
      <c r="F30">
        <f t="shared" si="0"/>
        <v>2017</v>
      </c>
    </row>
    <row r="31" spans="1:6" x14ac:dyDescent="0.25">
      <c r="A31" s="67" t="s">
        <v>1</v>
      </c>
      <c r="B31" s="67">
        <v>194149</v>
      </c>
      <c r="C31" s="6">
        <v>0</v>
      </c>
      <c r="D31" s="6">
        <v>0</v>
      </c>
      <c r="E31" s="68">
        <v>43370</v>
      </c>
      <c r="F31">
        <f t="shared" si="0"/>
        <v>2018</v>
      </c>
    </row>
    <row r="32" spans="1:6" x14ac:dyDescent="0.25">
      <c r="A32" s="67" t="s">
        <v>1</v>
      </c>
      <c r="B32" s="67">
        <v>194149</v>
      </c>
      <c r="C32" s="6">
        <v>1470.08</v>
      </c>
      <c r="D32" s="6">
        <v>0.32</v>
      </c>
      <c r="E32" s="68">
        <v>43370</v>
      </c>
      <c r="F32">
        <f t="shared" si="0"/>
        <v>2018</v>
      </c>
    </row>
    <row r="33" spans="1:6" x14ac:dyDescent="0.25">
      <c r="A33" s="67" t="s">
        <v>1</v>
      </c>
      <c r="B33" s="67">
        <v>194149</v>
      </c>
      <c r="C33" s="6">
        <v>33178</v>
      </c>
      <c r="D33" s="6">
        <v>0</v>
      </c>
      <c r="E33" s="68">
        <v>43370</v>
      </c>
      <c r="F33">
        <f t="shared" si="0"/>
        <v>2018</v>
      </c>
    </row>
    <row r="34" spans="1:6" x14ac:dyDescent="0.25">
      <c r="A34" s="67" t="s">
        <v>1</v>
      </c>
      <c r="B34" s="67">
        <v>194149</v>
      </c>
      <c r="C34" s="6">
        <v>5507</v>
      </c>
      <c r="D34" s="6">
        <v>0.4</v>
      </c>
      <c r="E34" s="68">
        <v>43370</v>
      </c>
      <c r="F34">
        <f t="shared" si="0"/>
        <v>2018</v>
      </c>
    </row>
    <row r="35" spans="1:6" x14ac:dyDescent="0.25">
      <c r="A35" s="67" t="s">
        <v>1</v>
      </c>
      <c r="B35" s="67">
        <v>194149</v>
      </c>
      <c r="C35" s="6">
        <v>5910</v>
      </c>
      <c r="D35" s="6">
        <v>0.9</v>
      </c>
      <c r="E35" s="68">
        <v>43370</v>
      </c>
      <c r="F35">
        <f t="shared" si="0"/>
        <v>2018</v>
      </c>
    </row>
    <row r="36" spans="1:6" x14ac:dyDescent="0.25">
      <c r="A36" s="67" t="s">
        <v>1</v>
      </c>
      <c r="B36" s="67">
        <v>194149</v>
      </c>
      <c r="C36" s="6">
        <v>126118</v>
      </c>
      <c r="D36" s="6">
        <v>14.4</v>
      </c>
      <c r="E36" s="68">
        <v>43370</v>
      </c>
      <c r="F36">
        <f t="shared" si="0"/>
        <v>2018</v>
      </c>
    </row>
    <row r="37" spans="1:6" x14ac:dyDescent="0.25">
      <c r="A37" s="67" t="s">
        <v>1</v>
      </c>
      <c r="B37" s="67">
        <v>194149</v>
      </c>
      <c r="C37" s="6">
        <v>0</v>
      </c>
      <c r="D37" s="6">
        <v>0</v>
      </c>
      <c r="E37" s="68">
        <v>43370</v>
      </c>
      <c r="F37">
        <f t="shared" si="0"/>
        <v>2018</v>
      </c>
    </row>
    <row r="38" spans="1:6" x14ac:dyDescent="0.25">
      <c r="A38" s="67" t="s">
        <v>1</v>
      </c>
      <c r="B38" s="67">
        <v>194149</v>
      </c>
      <c r="C38" s="6">
        <v>3502.8</v>
      </c>
      <c r="D38" s="6">
        <v>0</v>
      </c>
      <c r="E38" s="68">
        <v>43370</v>
      </c>
      <c r="F38">
        <f t="shared" si="0"/>
        <v>2018</v>
      </c>
    </row>
    <row r="39" spans="1:6" x14ac:dyDescent="0.25">
      <c r="A39" s="67" t="s">
        <v>1</v>
      </c>
      <c r="B39" s="67">
        <v>186764</v>
      </c>
      <c r="C39" s="6">
        <v>0</v>
      </c>
      <c r="D39" s="6">
        <v>0</v>
      </c>
      <c r="E39" s="68">
        <v>43159</v>
      </c>
      <c r="F39">
        <f t="shared" si="0"/>
        <v>2018</v>
      </c>
    </row>
    <row r="40" spans="1:6" x14ac:dyDescent="0.25">
      <c r="A40" s="67" t="s">
        <v>1</v>
      </c>
      <c r="B40" s="67">
        <v>186764</v>
      </c>
      <c r="C40" s="6">
        <v>0</v>
      </c>
      <c r="D40" s="6">
        <v>0</v>
      </c>
      <c r="E40" s="68">
        <v>43159</v>
      </c>
      <c r="F40">
        <f t="shared" si="0"/>
        <v>2018</v>
      </c>
    </row>
    <row r="41" spans="1:6" x14ac:dyDescent="0.25">
      <c r="A41" s="67" t="s">
        <v>1</v>
      </c>
      <c r="B41" s="67">
        <v>186764</v>
      </c>
      <c r="C41" s="6">
        <v>673.26</v>
      </c>
      <c r="D41" s="6">
        <v>0.17219999999999999</v>
      </c>
      <c r="E41" s="68">
        <v>43159</v>
      </c>
      <c r="F41">
        <f t="shared" si="0"/>
        <v>2018</v>
      </c>
    </row>
    <row r="42" spans="1:6" x14ac:dyDescent="0.25">
      <c r="A42" s="67" t="s">
        <v>1</v>
      </c>
      <c r="B42" s="67">
        <v>186764</v>
      </c>
      <c r="C42" s="6">
        <v>1134.19</v>
      </c>
      <c r="D42" s="6">
        <v>0.28999999999999998</v>
      </c>
      <c r="E42" s="68">
        <v>43159</v>
      </c>
      <c r="F42">
        <f t="shared" si="0"/>
        <v>2018</v>
      </c>
    </row>
    <row r="43" spans="1:6" x14ac:dyDescent="0.25">
      <c r="A43" s="67" t="s">
        <v>1</v>
      </c>
      <c r="B43" s="67">
        <v>186764</v>
      </c>
      <c r="C43" s="6">
        <v>3871.89</v>
      </c>
      <c r="D43" s="6">
        <v>0.99</v>
      </c>
      <c r="E43" s="68">
        <v>43159</v>
      </c>
      <c r="F43">
        <f t="shared" si="0"/>
        <v>2018</v>
      </c>
    </row>
    <row r="44" spans="1:6" x14ac:dyDescent="0.25">
      <c r="A44" s="67" t="s">
        <v>1</v>
      </c>
      <c r="B44" s="67">
        <v>186764</v>
      </c>
      <c r="C44" s="6">
        <v>17067.169399999999</v>
      </c>
      <c r="D44" s="6">
        <v>3.7151000000000001</v>
      </c>
      <c r="E44" s="68">
        <v>43159</v>
      </c>
      <c r="F44">
        <f t="shared" si="0"/>
        <v>2018</v>
      </c>
    </row>
    <row r="45" spans="1:6" x14ac:dyDescent="0.25">
      <c r="A45" s="67" t="s">
        <v>1</v>
      </c>
      <c r="B45" s="67">
        <v>186764</v>
      </c>
      <c r="C45" s="6">
        <v>179166</v>
      </c>
      <c r="D45" s="6">
        <v>39</v>
      </c>
      <c r="E45" s="68">
        <v>43159</v>
      </c>
      <c r="F45">
        <f t="shared" si="0"/>
        <v>2018</v>
      </c>
    </row>
    <row r="46" spans="1:6" x14ac:dyDescent="0.25">
      <c r="A46" s="67" t="s">
        <v>1</v>
      </c>
      <c r="B46" s="67">
        <v>189798</v>
      </c>
      <c r="C46" s="6">
        <v>200848</v>
      </c>
      <c r="D46" s="6">
        <v>17.41</v>
      </c>
      <c r="E46" s="68">
        <v>43224</v>
      </c>
      <c r="F46">
        <f t="shared" si="0"/>
        <v>2018</v>
      </c>
    </row>
    <row r="47" spans="1:6" x14ac:dyDescent="0.25">
      <c r="A47" s="67" t="s">
        <v>1</v>
      </c>
      <c r="B47" s="67">
        <v>183669</v>
      </c>
      <c r="C47" s="6">
        <v>12311.92</v>
      </c>
      <c r="D47" s="6">
        <v>2.68</v>
      </c>
      <c r="E47" s="68">
        <v>43217</v>
      </c>
      <c r="F47">
        <f t="shared" si="0"/>
        <v>2018</v>
      </c>
    </row>
    <row r="48" spans="1:6" x14ac:dyDescent="0.25">
      <c r="A48" s="67" t="s">
        <v>1</v>
      </c>
      <c r="B48" s="67">
        <v>200123</v>
      </c>
      <c r="C48" s="6">
        <v>995.13599999999997</v>
      </c>
      <c r="D48" s="6">
        <v>0.11360000000000001</v>
      </c>
      <c r="E48" s="68">
        <v>43401</v>
      </c>
      <c r="F48">
        <f t="shared" si="0"/>
        <v>2018</v>
      </c>
    </row>
    <row r="49" spans="1:6" x14ac:dyDescent="0.25">
      <c r="A49" s="67" t="s">
        <v>1</v>
      </c>
      <c r="B49" s="67">
        <v>200123</v>
      </c>
      <c r="C49" s="6">
        <v>22739</v>
      </c>
      <c r="D49" s="6">
        <v>7.6</v>
      </c>
      <c r="E49" s="68">
        <v>43401</v>
      </c>
      <c r="F49">
        <f t="shared" si="0"/>
        <v>2018</v>
      </c>
    </row>
    <row r="50" spans="1:6" x14ac:dyDescent="0.25">
      <c r="A50" s="67" t="s">
        <v>1</v>
      </c>
      <c r="B50" s="67">
        <v>200123</v>
      </c>
      <c r="C50" s="6">
        <v>1680</v>
      </c>
      <c r="D50" s="6">
        <v>0</v>
      </c>
      <c r="E50" s="68">
        <v>43401</v>
      </c>
      <c r="F50">
        <f t="shared" si="0"/>
        <v>2018</v>
      </c>
    </row>
    <row r="51" spans="1:6" x14ac:dyDescent="0.25">
      <c r="A51" s="67" t="s">
        <v>1</v>
      </c>
      <c r="B51" s="67">
        <v>197593</v>
      </c>
      <c r="C51" s="6">
        <v>1385</v>
      </c>
      <c r="D51" s="6">
        <v>2.2999999999999998</v>
      </c>
      <c r="E51" s="68">
        <v>43315</v>
      </c>
      <c r="F51">
        <f t="shared" si="0"/>
        <v>2018</v>
      </c>
    </row>
    <row r="52" spans="1:6" x14ac:dyDescent="0.25">
      <c r="A52" s="67" t="s">
        <v>1</v>
      </c>
      <c r="B52" s="67">
        <v>176574</v>
      </c>
      <c r="C52" s="6">
        <v>3160</v>
      </c>
      <c r="D52" s="6">
        <v>0</v>
      </c>
      <c r="E52" s="68">
        <v>43067</v>
      </c>
      <c r="F52">
        <f t="shared" si="0"/>
        <v>2017</v>
      </c>
    </row>
    <row r="53" spans="1:6" x14ac:dyDescent="0.25">
      <c r="A53" s="67" t="s">
        <v>1</v>
      </c>
      <c r="B53" s="67">
        <v>176574</v>
      </c>
      <c r="C53" s="6">
        <v>1162</v>
      </c>
      <c r="D53" s="6">
        <v>0.2</v>
      </c>
      <c r="E53" s="68">
        <v>43067</v>
      </c>
      <c r="F53">
        <f t="shared" si="0"/>
        <v>2017</v>
      </c>
    </row>
    <row r="54" spans="1:6" x14ac:dyDescent="0.25">
      <c r="A54" s="67" t="s">
        <v>1</v>
      </c>
      <c r="B54" s="67">
        <v>176574</v>
      </c>
      <c r="C54" s="6">
        <v>1010.68</v>
      </c>
      <c r="D54" s="6">
        <v>0.22</v>
      </c>
      <c r="E54" s="68">
        <v>43067</v>
      </c>
      <c r="F54">
        <f t="shared" si="0"/>
        <v>2017</v>
      </c>
    </row>
    <row r="55" spans="1:6" x14ac:dyDescent="0.25">
      <c r="A55" s="67" t="s">
        <v>1</v>
      </c>
      <c r="B55" s="67">
        <v>176574</v>
      </c>
      <c r="C55" s="6">
        <v>6891</v>
      </c>
      <c r="D55" s="6">
        <v>1.5</v>
      </c>
      <c r="E55" s="68">
        <v>43067</v>
      </c>
      <c r="F55">
        <f t="shared" si="0"/>
        <v>2017</v>
      </c>
    </row>
    <row r="56" spans="1:6" x14ac:dyDescent="0.25">
      <c r="A56" s="67" t="s">
        <v>1</v>
      </c>
      <c r="B56" s="67">
        <v>201686</v>
      </c>
      <c r="C56" s="6">
        <v>29050</v>
      </c>
      <c r="D56" s="6">
        <v>6.8</v>
      </c>
      <c r="E56" s="68">
        <v>43452</v>
      </c>
      <c r="F56">
        <f t="shared" si="0"/>
        <v>2018</v>
      </c>
    </row>
    <row r="57" spans="1:6" x14ac:dyDescent="0.25">
      <c r="A57" s="67" t="s">
        <v>1</v>
      </c>
      <c r="B57" s="67">
        <v>197715</v>
      </c>
      <c r="C57" s="6">
        <v>81286</v>
      </c>
      <c r="D57" s="6">
        <v>0</v>
      </c>
      <c r="E57" s="68">
        <v>43349</v>
      </c>
      <c r="F57">
        <f t="shared" si="0"/>
        <v>2018</v>
      </c>
    </row>
    <row r="58" spans="1:6" x14ac:dyDescent="0.25">
      <c r="A58" s="67" t="s">
        <v>1</v>
      </c>
      <c r="B58" s="67">
        <v>191928</v>
      </c>
      <c r="C58" s="6">
        <v>176656</v>
      </c>
      <c r="D58" s="6">
        <v>20.6</v>
      </c>
      <c r="E58" s="68">
        <v>43258</v>
      </c>
      <c r="F58">
        <f t="shared" si="0"/>
        <v>2018</v>
      </c>
    </row>
    <row r="59" spans="1:6" x14ac:dyDescent="0.25">
      <c r="A59" s="67" t="s">
        <v>1</v>
      </c>
      <c r="B59" s="67">
        <v>196820</v>
      </c>
      <c r="C59" s="6">
        <v>152827</v>
      </c>
      <c r="D59" s="6">
        <v>18.3</v>
      </c>
      <c r="E59" s="68">
        <v>43312</v>
      </c>
      <c r="F59">
        <f t="shared" si="0"/>
        <v>2018</v>
      </c>
    </row>
    <row r="60" spans="1:6" x14ac:dyDescent="0.25">
      <c r="A60" s="67" t="s">
        <v>1</v>
      </c>
      <c r="B60" s="67">
        <v>196827</v>
      </c>
      <c r="C60" s="6">
        <v>31790.03</v>
      </c>
      <c r="D60" s="6">
        <v>7.26</v>
      </c>
      <c r="E60" s="68">
        <v>43315</v>
      </c>
      <c r="F60">
        <f t="shared" si="0"/>
        <v>2018</v>
      </c>
    </row>
    <row r="61" spans="1:6" x14ac:dyDescent="0.25">
      <c r="A61" s="67" t="s">
        <v>1</v>
      </c>
      <c r="B61" s="67">
        <v>195118</v>
      </c>
      <c r="C61" s="6">
        <v>34590</v>
      </c>
      <c r="D61" s="6">
        <v>4</v>
      </c>
      <c r="E61" s="68">
        <v>43357</v>
      </c>
      <c r="F61">
        <f t="shared" si="0"/>
        <v>2018</v>
      </c>
    </row>
    <row r="62" spans="1:6" x14ac:dyDescent="0.25">
      <c r="A62" s="67" t="s">
        <v>1</v>
      </c>
      <c r="B62" s="67">
        <v>192327</v>
      </c>
      <c r="C62" s="6">
        <v>14849</v>
      </c>
      <c r="D62" s="6">
        <v>4.9000000000000004</v>
      </c>
      <c r="E62" s="68">
        <v>43280</v>
      </c>
      <c r="F62">
        <f t="shared" si="0"/>
        <v>2018</v>
      </c>
    </row>
    <row r="63" spans="1:6" x14ac:dyDescent="0.25">
      <c r="A63" s="67" t="s">
        <v>1</v>
      </c>
      <c r="B63" s="67">
        <v>192327</v>
      </c>
      <c r="C63" s="6">
        <v>7596.6383999999998</v>
      </c>
      <c r="D63" s="6">
        <v>1.6536</v>
      </c>
      <c r="E63" s="68">
        <v>43280</v>
      </c>
      <c r="F63">
        <f t="shared" si="0"/>
        <v>2018</v>
      </c>
    </row>
    <row r="64" spans="1:6" x14ac:dyDescent="0.25">
      <c r="A64" s="67" t="s">
        <v>1</v>
      </c>
      <c r="B64" s="67">
        <v>192327</v>
      </c>
      <c r="C64" s="6">
        <v>12928.343999999999</v>
      </c>
      <c r="D64" s="6">
        <v>3.4319999999999999</v>
      </c>
      <c r="E64" s="68">
        <v>43280</v>
      </c>
      <c r="F64">
        <f t="shared" si="0"/>
        <v>2018</v>
      </c>
    </row>
    <row r="65" spans="1:6" x14ac:dyDescent="0.25">
      <c r="A65" s="67" t="s">
        <v>1</v>
      </c>
      <c r="B65" s="67">
        <v>192327</v>
      </c>
      <c r="C65" s="6">
        <v>358.33199999999999</v>
      </c>
      <c r="D65" s="6">
        <v>7.8E-2</v>
      </c>
      <c r="E65" s="68">
        <v>43280</v>
      </c>
      <c r="F65">
        <f t="shared" si="0"/>
        <v>2018</v>
      </c>
    </row>
    <row r="66" spans="1:6" x14ac:dyDescent="0.25">
      <c r="A66" s="67" t="s">
        <v>1</v>
      </c>
      <c r="B66" s="67">
        <v>192327</v>
      </c>
      <c r="C66" s="6">
        <v>1212.816</v>
      </c>
      <c r="D66" s="6">
        <v>0.26400000000000001</v>
      </c>
      <c r="E66" s="68">
        <v>43280</v>
      </c>
      <c r="F66">
        <f t="shared" si="0"/>
        <v>2018</v>
      </c>
    </row>
    <row r="67" spans="1:6" x14ac:dyDescent="0.25">
      <c r="A67" s="67" t="s">
        <v>1</v>
      </c>
      <c r="B67" s="67">
        <v>192327</v>
      </c>
      <c r="C67" s="6">
        <v>1934.9928</v>
      </c>
      <c r="D67" s="6">
        <v>0.42120000000000002</v>
      </c>
      <c r="E67" s="68">
        <v>43280</v>
      </c>
      <c r="F67">
        <f t="shared" ref="F67:F130" si="1">YEAR(E67)</f>
        <v>2018</v>
      </c>
    </row>
    <row r="68" spans="1:6" x14ac:dyDescent="0.25">
      <c r="A68" s="67" t="s">
        <v>1</v>
      </c>
      <c r="B68" s="67">
        <v>192327</v>
      </c>
      <c r="C68" s="6">
        <v>27233.232</v>
      </c>
      <c r="D68" s="6">
        <v>5.9279999999999999</v>
      </c>
      <c r="E68" s="68">
        <v>43280</v>
      </c>
      <c r="F68">
        <f t="shared" si="1"/>
        <v>2018</v>
      </c>
    </row>
    <row r="69" spans="1:6" x14ac:dyDescent="0.25">
      <c r="A69" s="67" t="s">
        <v>1</v>
      </c>
      <c r="B69" s="67">
        <v>192327</v>
      </c>
      <c r="C69" s="6">
        <v>358.33199999999999</v>
      </c>
      <c r="D69" s="6">
        <v>7.8E-2</v>
      </c>
      <c r="E69" s="68">
        <v>43280</v>
      </c>
      <c r="F69">
        <f t="shared" si="1"/>
        <v>2018</v>
      </c>
    </row>
    <row r="70" spans="1:6" x14ac:dyDescent="0.25">
      <c r="A70" s="67" t="s">
        <v>1</v>
      </c>
      <c r="B70" s="67">
        <v>192327</v>
      </c>
      <c r="C70" s="6">
        <v>1212.816</v>
      </c>
      <c r="D70" s="6">
        <v>0.26400000000000001</v>
      </c>
      <c r="E70" s="68">
        <v>43280</v>
      </c>
      <c r="F70">
        <f t="shared" si="1"/>
        <v>2018</v>
      </c>
    </row>
    <row r="71" spans="1:6" x14ac:dyDescent="0.25">
      <c r="A71" s="67" t="s">
        <v>1</v>
      </c>
      <c r="B71" s="67">
        <v>192327</v>
      </c>
      <c r="C71" s="6">
        <v>1827.4931999999999</v>
      </c>
      <c r="D71" s="6">
        <v>0.39779999999999999</v>
      </c>
      <c r="E71" s="68">
        <v>43280</v>
      </c>
      <c r="F71">
        <f t="shared" si="1"/>
        <v>2018</v>
      </c>
    </row>
    <row r="72" spans="1:6" x14ac:dyDescent="0.25">
      <c r="A72" s="67" t="s">
        <v>1</v>
      </c>
      <c r="B72" s="67">
        <v>192327</v>
      </c>
      <c r="C72" s="6">
        <v>28953.225600000002</v>
      </c>
      <c r="D72" s="6">
        <v>6.3023999999999996</v>
      </c>
      <c r="E72" s="68">
        <v>43280</v>
      </c>
      <c r="F72">
        <f t="shared" si="1"/>
        <v>2018</v>
      </c>
    </row>
    <row r="73" spans="1:6" x14ac:dyDescent="0.25">
      <c r="A73" s="67" t="s">
        <v>1</v>
      </c>
      <c r="B73" s="67">
        <v>190029</v>
      </c>
      <c r="C73" s="6">
        <v>10492</v>
      </c>
      <c r="D73" s="6">
        <v>1.2</v>
      </c>
      <c r="E73" s="68">
        <v>43251</v>
      </c>
      <c r="F73">
        <f t="shared" si="1"/>
        <v>2018</v>
      </c>
    </row>
    <row r="74" spans="1:6" x14ac:dyDescent="0.25">
      <c r="A74" s="67" t="s">
        <v>1</v>
      </c>
      <c r="B74" s="67">
        <v>196947</v>
      </c>
      <c r="C74" s="6">
        <v>11301.24</v>
      </c>
      <c r="D74" s="6">
        <v>2.46</v>
      </c>
      <c r="E74" s="68">
        <v>43350</v>
      </c>
      <c r="F74">
        <f t="shared" si="1"/>
        <v>2018</v>
      </c>
    </row>
    <row r="75" spans="1:6" x14ac:dyDescent="0.25">
      <c r="A75" s="67" t="s">
        <v>1</v>
      </c>
      <c r="B75" s="67">
        <v>190183</v>
      </c>
      <c r="C75" s="6">
        <v>1993</v>
      </c>
      <c r="D75" s="6">
        <v>0</v>
      </c>
      <c r="E75" s="68">
        <v>43221</v>
      </c>
      <c r="F75">
        <f t="shared" si="1"/>
        <v>2018</v>
      </c>
    </row>
    <row r="76" spans="1:6" x14ac:dyDescent="0.25">
      <c r="A76" s="67" t="s">
        <v>1</v>
      </c>
      <c r="B76" s="67">
        <v>190183</v>
      </c>
      <c r="C76" s="6">
        <v>28512</v>
      </c>
      <c r="D76" s="6">
        <v>6.48</v>
      </c>
      <c r="E76" s="68">
        <v>43221</v>
      </c>
      <c r="F76">
        <f t="shared" si="1"/>
        <v>2018</v>
      </c>
    </row>
    <row r="77" spans="1:6" x14ac:dyDescent="0.25">
      <c r="A77" s="67" t="s">
        <v>1</v>
      </c>
      <c r="B77" s="67">
        <v>190183</v>
      </c>
      <c r="C77" s="6">
        <v>92164</v>
      </c>
      <c r="D77" s="6">
        <v>10.521000000000001</v>
      </c>
      <c r="E77" s="68">
        <v>43221</v>
      </c>
      <c r="F77">
        <f t="shared" si="1"/>
        <v>2018</v>
      </c>
    </row>
    <row r="78" spans="1:6" x14ac:dyDescent="0.25">
      <c r="A78" s="67" t="s">
        <v>1</v>
      </c>
      <c r="B78" s="67">
        <v>176098</v>
      </c>
      <c r="C78" s="6">
        <v>211.2</v>
      </c>
      <c r="D78" s="6">
        <v>5.3999999999999999E-2</v>
      </c>
      <c r="E78" s="68">
        <v>43033</v>
      </c>
      <c r="F78">
        <f t="shared" si="1"/>
        <v>2017</v>
      </c>
    </row>
    <row r="79" spans="1:6" x14ac:dyDescent="0.25">
      <c r="A79" s="67" t="s">
        <v>1</v>
      </c>
      <c r="B79" s="67">
        <v>176098</v>
      </c>
      <c r="C79" s="6">
        <v>226.83799999999999</v>
      </c>
      <c r="D79" s="6">
        <v>5.8000000000000003E-2</v>
      </c>
      <c r="E79" s="68">
        <v>43033</v>
      </c>
      <c r="F79">
        <f t="shared" si="1"/>
        <v>2017</v>
      </c>
    </row>
    <row r="80" spans="1:6" x14ac:dyDescent="0.25">
      <c r="A80" s="67" t="s">
        <v>1</v>
      </c>
      <c r="B80" s="67">
        <v>176098</v>
      </c>
      <c r="C80" s="6">
        <v>6018.14</v>
      </c>
      <c r="D80" s="6">
        <v>1.31</v>
      </c>
      <c r="E80" s="68">
        <v>43033</v>
      </c>
      <c r="F80">
        <f t="shared" si="1"/>
        <v>2017</v>
      </c>
    </row>
    <row r="81" spans="1:6" x14ac:dyDescent="0.25">
      <c r="A81" s="67" t="s">
        <v>1</v>
      </c>
      <c r="B81" s="67">
        <v>176098</v>
      </c>
      <c r="C81" s="6">
        <v>0</v>
      </c>
      <c r="D81" s="6">
        <v>0</v>
      </c>
      <c r="E81" s="68">
        <v>43033</v>
      </c>
      <c r="F81">
        <f t="shared" si="1"/>
        <v>2017</v>
      </c>
    </row>
    <row r="82" spans="1:6" x14ac:dyDescent="0.25">
      <c r="A82" s="67" t="s">
        <v>1</v>
      </c>
      <c r="B82" s="67">
        <v>181386</v>
      </c>
      <c r="C82" s="6">
        <v>39297</v>
      </c>
      <c r="D82" s="6">
        <v>0</v>
      </c>
      <c r="E82" s="68">
        <v>43077</v>
      </c>
      <c r="F82">
        <f t="shared" si="1"/>
        <v>2017</v>
      </c>
    </row>
    <row r="83" spans="1:6" x14ac:dyDescent="0.25">
      <c r="A83" s="67" t="s">
        <v>1</v>
      </c>
      <c r="B83" s="67">
        <v>186071</v>
      </c>
      <c r="C83" s="6">
        <v>17249</v>
      </c>
      <c r="D83" s="6">
        <v>4.8</v>
      </c>
      <c r="E83" s="68">
        <v>43277</v>
      </c>
      <c r="F83">
        <f t="shared" si="1"/>
        <v>2018</v>
      </c>
    </row>
    <row r="84" spans="1:6" x14ac:dyDescent="0.25">
      <c r="A84" s="67" t="s">
        <v>1</v>
      </c>
      <c r="B84" s="67">
        <v>192240</v>
      </c>
      <c r="C84" s="6">
        <v>232516.6</v>
      </c>
      <c r="D84" s="6">
        <v>26.54</v>
      </c>
      <c r="E84" s="68">
        <v>43289</v>
      </c>
      <c r="F84">
        <f t="shared" si="1"/>
        <v>2018</v>
      </c>
    </row>
    <row r="85" spans="1:6" x14ac:dyDescent="0.25">
      <c r="A85" s="67" t="s">
        <v>1</v>
      </c>
      <c r="B85" s="67">
        <v>192242</v>
      </c>
      <c r="C85" s="6">
        <v>57053.9</v>
      </c>
      <c r="D85" s="6">
        <v>8.7799999999999994</v>
      </c>
      <c r="E85" s="68">
        <v>43281</v>
      </c>
      <c r="F85">
        <f t="shared" si="1"/>
        <v>2018</v>
      </c>
    </row>
    <row r="86" spans="1:6" x14ac:dyDescent="0.25">
      <c r="A86" s="67" t="s">
        <v>1</v>
      </c>
      <c r="B86" s="67">
        <v>192243</v>
      </c>
      <c r="C86" s="6">
        <v>205885.2</v>
      </c>
      <c r="D86" s="6">
        <v>23.5</v>
      </c>
      <c r="E86" s="68">
        <v>43296</v>
      </c>
      <c r="F86">
        <f t="shared" si="1"/>
        <v>2018</v>
      </c>
    </row>
    <row r="87" spans="1:6" x14ac:dyDescent="0.25">
      <c r="A87" s="67" t="s">
        <v>1</v>
      </c>
      <c r="B87" s="67">
        <v>196525</v>
      </c>
      <c r="C87" s="6">
        <v>8269.2000000000007</v>
      </c>
      <c r="D87" s="6">
        <v>1.8</v>
      </c>
      <c r="E87" s="68">
        <v>43325</v>
      </c>
      <c r="F87">
        <f t="shared" si="1"/>
        <v>2018</v>
      </c>
    </row>
    <row r="88" spans="1:6" x14ac:dyDescent="0.25">
      <c r="A88" s="67" t="s">
        <v>1</v>
      </c>
      <c r="B88" s="67">
        <v>195884</v>
      </c>
      <c r="C88" s="6">
        <v>37625</v>
      </c>
      <c r="D88" s="6">
        <v>5</v>
      </c>
      <c r="E88" s="68">
        <v>43285</v>
      </c>
      <c r="F88">
        <f t="shared" si="1"/>
        <v>2018</v>
      </c>
    </row>
    <row r="89" spans="1:6" x14ac:dyDescent="0.25">
      <c r="A89" s="67" t="s">
        <v>1</v>
      </c>
      <c r="B89" s="67">
        <v>196259</v>
      </c>
      <c r="C89" s="6">
        <v>47304</v>
      </c>
      <c r="D89" s="6">
        <v>0</v>
      </c>
      <c r="E89" s="68">
        <v>43333</v>
      </c>
      <c r="F89">
        <f t="shared" si="1"/>
        <v>2018</v>
      </c>
    </row>
    <row r="90" spans="1:6" x14ac:dyDescent="0.25">
      <c r="A90" s="67" t="s">
        <v>1</v>
      </c>
      <c r="B90" s="67">
        <v>145571</v>
      </c>
      <c r="C90" s="6">
        <v>428783</v>
      </c>
      <c r="D90" s="6">
        <v>0</v>
      </c>
      <c r="E90" s="68">
        <v>43060</v>
      </c>
      <c r="F90">
        <f t="shared" si="1"/>
        <v>2017</v>
      </c>
    </row>
    <row r="91" spans="1:6" x14ac:dyDescent="0.25">
      <c r="A91" s="67" t="s">
        <v>1</v>
      </c>
      <c r="B91" s="67">
        <v>165035</v>
      </c>
      <c r="C91" s="6">
        <v>0</v>
      </c>
      <c r="D91" s="6">
        <v>0</v>
      </c>
      <c r="E91" s="68">
        <v>43401</v>
      </c>
      <c r="F91">
        <f t="shared" si="1"/>
        <v>2018</v>
      </c>
    </row>
    <row r="92" spans="1:6" x14ac:dyDescent="0.25">
      <c r="A92" s="67" t="s">
        <v>1</v>
      </c>
      <c r="B92" s="67">
        <v>165035</v>
      </c>
      <c r="C92" s="6">
        <v>212678</v>
      </c>
      <c r="D92" s="6">
        <v>25.9</v>
      </c>
      <c r="E92" s="68">
        <v>43401</v>
      </c>
      <c r="F92">
        <f t="shared" si="1"/>
        <v>2018</v>
      </c>
    </row>
    <row r="93" spans="1:6" x14ac:dyDescent="0.25">
      <c r="A93" s="67" t="s">
        <v>1</v>
      </c>
      <c r="B93" s="67">
        <v>190642</v>
      </c>
      <c r="C93" s="6">
        <v>10381</v>
      </c>
      <c r="D93" s="6">
        <v>1.2</v>
      </c>
      <c r="E93" s="68">
        <v>43372</v>
      </c>
      <c r="F93">
        <f t="shared" si="1"/>
        <v>2018</v>
      </c>
    </row>
    <row r="94" spans="1:6" x14ac:dyDescent="0.25">
      <c r="A94" s="67" t="s">
        <v>1</v>
      </c>
      <c r="B94" s="67">
        <v>190195</v>
      </c>
      <c r="C94" s="6">
        <v>8466.7420000000002</v>
      </c>
      <c r="D94" s="6">
        <v>1.843</v>
      </c>
      <c r="E94" s="68">
        <v>43294</v>
      </c>
      <c r="F94">
        <f t="shared" si="1"/>
        <v>2018</v>
      </c>
    </row>
    <row r="95" spans="1:6" x14ac:dyDescent="0.25">
      <c r="A95" s="67" t="s">
        <v>1</v>
      </c>
      <c r="B95" s="67">
        <v>190195</v>
      </c>
      <c r="C95" s="6">
        <v>12063</v>
      </c>
      <c r="D95" s="6">
        <v>0</v>
      </c>
      <c r="E95" s="68">
        <v>43294</v>
      </c>
      <c r="F95">
        <f t="shared" si="1"/>
        <v>2018</v>
      </c>
    </row>
    <row r="96" spans="1:6" x14ac:dyDescent="0.25">
      <c r="A96" s="67" t="s">
        <v>1</v>
      </c>
      <c r="B96" s="67">
        <v>190195</v>
      </c>
      <c r="C96" s="6">
        <v>151460</v>
      </c>
      <c r="D96" s="6">
        <v>17.29</v>
      </c>
      <c r="E96" s="68">
        <v>43294</v>
      </c>
      <c r="F96">
        <f t="shared" si="1"/>
        <v>2018</v>
      </c>
    </row>
    <row r="97" spans="1:6" x14ac:dyDescent="0.25">
      <c r="A97" s="67" t="s">
        <v>1</v>
      </c>
      <c r="B97" s="67">
        <v>192982</v>
      </c>
      <c r="C97" s="6">
        <v>8855</v>
      </c>
      <c r="D97" s="6">
        <v>4.5</v>
      </c>
      <c r="E97" s="68">
        <v>43265</v>
      </c>
      <c r="F97">
        <f t="shared" si="1"/>
        <v>2018</v>
      </c>
    </row>
    <row r="98" spans="1:6" x14ac:dyDescent="0.25">
      <c r="A98" s="67" t="s">
        <v>1</v>
      </c>
      <c r="B98" s="67">
        <v>178473</v>
      </c>
      <c r="C98" s="6">
        <v>1269</v>
      </c>
      <c r="D98" s="6">
        <v>0</v>
      </c>
      <c r="E98" s="68">
        <v>43100</v>
      </c>
      <c r="F98">
        <f t="shared" si="1"/>
        <v>2017</v>
      </c>
    </row>
    <row r="99" spans="1:6" x14ac:dyDescent="0.25">
      <c r="A99" s="67" t="s">
        <v>1</v>
      </c>
      <c r="B99" s="67">
        <v>178473</v>
      </c>
      <c r="C99" s="6">
        <v>10368</v>
      </c>
      <c r="D99" s="6">
        <v>0</v>
      </c>
      <c r="E99" s="68">
        <v>43100</v>
      </c>
      <c r="F99">
        <f t="shared" si="1"/>
        <v>2017</v>
      </c>
    </row>
    <row r="100" spans="1:6" x14ac:dyDescent="0.25">
      <c r="A100" s="67" t="s">
        <v>1</v>
      </c>
      <c r="B100" s="67">
        <v>178473</v>
      </c>
      <c r="C100" s="6">
        <v>714</v>
      </c>
      <c r="D100" s="6">
        <v>0</v>
      </c>
      <c r="E100" s="68">
        <v>43100</v>
      </c>
      <c r="F100">
        <f t="shared" si="1"/>
        <v>2017</v>
      </c>
    </row>
    <row r="101" spans="1:6" x14ac:dyDescent="0.25">
      <c r="A101" s="67" t="s">
        <v>1</v>
      </c>
      <c r="B101" s="67">
        <v>178473</v>
      </c>
      <c r="C101" s="6">
        <v>6127</v>
      </c>
      <c r="D101" s="6">
        <v>0</v>
      </c>
      <c r="E101" s="68">
        <v>43100</v>
      </c>
      <c r="F101">
        <f t="shared" si="1"/>
        <v>2017</v>
      </c>
    </row>
    <row r="102" spans="1:6" x14ac:dyDescent="0.25">
      <c r="A102" s="67" t="s">
        <v>1</v>
      </c>
      <c r="B102" s="67">
        <v>178473</v>
      </c>
      <c r="C102" s="6">
        <v>2177</v>
      </c>
      <c r="D102" s="6">
        <v>0</v>
      </c>
      <c r="E102" s="68">
        <v>43100</v>
      </c>
      <c r="F102">
        <f t="shared" si="1"/>
        <v>2017</v>
      </c>
    </row>
    <row r="103" spans="1:6" x14ac:dyDescent="0.25">
      <c r="A103" s="67" t="s">
        <v>1</v>
      </c>
      <c r="B103" s="67">
        <v>178473</v>
      </c>
      <c r="C103" s="6">
        <v>7541</v>
      </c>
      <c r="D103" s="6">
        <v>0</v>
      </c>
      <c r="E103" s="68">
        <v>43100</v>
      </c>
      <c r="F103">
        <f t="shared" si="1"/>
        <v>2017</v>
      </c>
    </row>
    <row r="104" spans="1:6" x14ac:dyDescent="0.25">
      <c r="A104" s="67" t="s">
        <v>1</v>
      </c>
      <c r="B104" s="67">
        <v>178473</v>
      </c>
      <c r="C104" s="6">
        <v>1827</v>
      </c>
      <c r="D104" s="6">
        <v>0</v>
      </c>
      <c r="E104" s="68">
        <v>43100</v>
      </c>
      <c r="F104">
        <f t="shared" si="1"/>
        <v>2017</v>
      </c>
    </row>
    <row r="105" spans="1:6" x14ac:dyDescent="0.25">
      <c r="A105" s="67" t="s">
        <v>1</v>
      </c>
      <c r="B105" s="67">
        <v>178473</v>
      </c>
      <c r="C105" s="6">
        <v>8483</v>
      </c>
      <c r="D105" s="6">
        <v>0</v>
      </c>
      <c r="E105" s="68">
        <v>43100</v>
      </c>
      <c r="F105">
        <f t="shared" si="1"/>
        <v>2017</v>
      </c>
    </row>
    <row r="106" spans="1:6" x14ac:dyDescent="0.25">
      <c r="A106" s="67" t="s">
        <v>1</v>
      </c>
      <c r="B106" s="67">
        <v>178473</v>
      </c>
      <c r="C106" s="6">
        <v>769</v>
      </c>
      <c r="D106" s="6">
        <v>0</v>
      </c>
      <c r="E106" s="68">
        <v>43100</v>
      </c>
      <c r="F106">
        <f t="shared" si="1"/>
        <v>2017</v>
      </c>
    </row>
    <row r="107" spans="1:6" x14ac:dyDescent="0.25">
      <c r="A107" s="67" t="s">
        <v>1</v>
      </c>
      <c r="B107" s="67">
        <v>178473</v>
      </c>
      <c r="C107" s="6">
        <v>3535</v>
      </c>
      <c r="D107" s="6">
        <v>0</v>
      </c>
      <c r="E107" s="68">
        <v>43100</v>
      </c>
      <c r="F107">
        <f t="shared" si="1"/>
        <v>2017</v>
      </c>
    </row>
    <row r="108" spans="1:6" x14ac:dyDescent="0.25">
      <c r="A108" s="67" t="s">
        <v>1</v>
      </c>
      <c r="B108" s="67">
        <v>178473</v>
      </c>
      <c r="C108" s="6">
        <v>2535</v>
      </c>
      <c r="D108" s="6">
        <v>0</v>
      </c>
      <c r="E108" s="68">
        <v>43100</v>
      </c>
      <c r="F108">
        <f t="shared" si="1"/>
        <v>2017</v>
      </c>
    </row>
    <row r="109" spans="1:6" x14ac:dyDescent="0.25">
      <c r="A109" s="67" t="s">
        <v>1</v>
      </c>
      <c r="B109" s="67">
        <v>178473</v>
      </c>
      <c r="C109" s="6">
        <v>9425</v>
      </c>
      <c r="D109" s="6">
        <v>0</v>
      </c>
      <c r="E109" s="68">
        <v>43100</v>
      </c>
      <c r="F109">
        <f t="shared" si="1"/>
        <v>2017</v>
      </c>
    </row>
    <row r="110" spans="1:6" x14ac:dyDescent="0.25">
      <c r="A110" s="67" t="s">
        <v>1</v>
      </c>
      <c r="B110" s="67">
        <v>178473</v>
      </c>
      <c r="C110" s="6">
        <v>2380</v>
      </c>
      <c r="D110" s="6">
        <v>0</v>
      </c>
      <c r="E110" s="68">
        <v>43100</v>
      </c>
      <c r="F110">
        <f t="shared" si="1"/>
        <v>2017</v>
      </c>
    </row>
    <row r="111" spans="1:6" x14ac:dyDescent="0.25">
      <c r="A111" s="67" t="s">
        <v>1</v>
      </c>
      <c r="B111" s="67">
        <v>178473</v>
      </c>
      <c r="C111" s="6">
        <v>8011</v>
      </c>
      <c r="D111" s="6">
        <v>0</v>
      </c>
      <c r="E111" s="68">
        <v>43100</v>
      </c>
      <c r="F111">
        <f t="shared" si="1"/>
        <v>2017</v>
      </c>
    </row>
    <row r="112" spans="1:6" x14ac:dyDescent="0.25">
      <c r="A112" s="67" t="s">
        <v>1</v>
      </c>
      <c r="B112" s="67">
        <v>178473</v>
      </c>
      <c r="C112" s="6">
        <v>773</v>
      </c>
      <c r="D112" s="6">
        <v>0</v>
      </c>
      <c r="E112" s="68">
        <v>43100</v>
      </c>
      <c r="F112">
        <f t="shared" si="1"/>
        <v>2017</v>
      </c>
    </row>
    <row r="113" spans="1:6" x14ac:dyDescent="0.25">
      <c r="A113" s="67" t="s">
        <v>1</v>
      </c>
      <c r="B113" s="67">
        <v>178473</v>
      </c>
      <c r="C113" s="6">
        <v>11311</v>
      </c>
      <c r="D113" s="6">
        <v>0</v>
      </c>
      <c r="E113" s="68">
        <v>43100</v>
      </c>
      <c r="F113">
        <f t="shared" si="1"/>
        <v>2017</v>
      </c>
    </row>
    <row r="114" spans="1:6" x14ac:dyDescent="0.25">
      <c r="A114" s="67" t="s">
        <v>1</v>
      </c>
      <c r="B114" s="67">
        <v>178473</v>
      </c>
      <c r="C114" s="6">
        <v>1689</v>
      </c>
      <c r="D114" s="6">
        <v>0</v>
      </c>
      <c r="E114" s="68">
        <v>43100</v>
      </c>
      <c r="F114">
        <f t="shared" si="1"/>
        <v>2017</v>
      </c>
    </row>
    <row r="115" spans="1:6" x14ac:dyDescent="0.25">
      <c r="A115" s="67" t="s">
        <v>1</v>
      </c>
      <c r="B115" s="67">
        <v>178473</v>
      </c>
      <c r="C115" s="6">
        <v>6598</v>
      </c>
      <c r="D115" s="6">
        <v>0</v>
      </c>
      <c r="E115" s="68">
        <v>43100</v>
      </c>
      <c r="F115">
        <f t="shared" si="1"/>
        <v>2017</v>
      </c>
    </row>
    <row r="116" spans="1:6" x14ac:dyDescent="0.25">
      <c r="A116" s="67" t="s">
        <v>1</v>
      </c>
      <c r="B116" s="67">
        <v>178473</v>
      </c>
      <c r="C116" s="6">
        <v>7069</v>
      </c>
      <c r="D116" s="6">
        <v>0</v>
      </c>
      <c r="E116" s="68">
        <v>43100</v>
      </c>
      <c r="F116">
        <f t="shared" si="1"/>
        <v>2017</v>
      </c>
    </row>
    <row r="117" spans="1:6" x14ac:dyDescent="0.25">
      <c r="A117" s="67" t="s">
        <v>1</v>
      </c>
      <c r="B117" s="67">
        <v>178473</v>
      </c>
      <c r="C117" s="6">
        <v>3535</v>
      </c>
      <c r="D117" s="6">
        <v>0</v>
      </c>
      <c r="E117" s="68">
        <v>43100</v>
      </c>
      <c r="F117">
        <f t="shared" si="1"/>
        <v>2017</v>
      </c>
    </row>
    <row r="118" spans="1:6" x14ac:dyDescent="0.25">
      <c r="A118" s="67" t="s">
        <v>1</v>
      </c>
      <c r="B118" s="67">
        <v>178473</v>
      </c>
      <c r="C118" s="6">
        <v>0</v>
      </c>
      <c r="D118" s="6">
        <v>0</v>
      </c>
      <c r="E118" s="68">
        <v>43100</v>
      </c>
      <c r="F118">
        <f t="shared" si="1"/>
        <v>2017</v>
      </c>
    </row>
    <row r="119" spans="1:6" x14ac:dyDescent="0.25">
      <c r="A119" s="67" t="s">
        <v>1</v>
      </c>
      <c r="B119" s="67">
        <v>178473</v>
      </c>
      <c r="C119" s="6">
        <v>0</v>
      </c>
      <c r="D119" s="6">
        <v>0</v>
      </c>
      <c r="E119" s="68">
        <v>43100</v>
      </c>
      <c r="F119">
        <f t="shared" si="1"/>
        <v>2017</v>
      </c>
    </row>
    <row r="120" spans="1:6" x14ac:dyDescent="0.25">
      <c r="A120" s="67" t="s">
        <v>1</v>
      </c>
      <c r="B120" s="67">
        <v>178473</v>
      </c>
      <c r="C120" s="6">
        <v>1198</v>
      </c>
      <c r="D120" s="6">
        <v>0</v>
      </c>
      <c r="E120" s="68">
        <v>43100</v>
      </c>
      <c r="F120">
        <f t="shared" si="1"/>
        <v>2017</v>
      </c>
    </row>
    <row r="121" spans="1:6" x14ac:dyDescent="0.25">
      <c r="A121" s="67" t="s">
        <v>1</v>
      </c>
      <c r="B121" s="67">
        <v>178473</v>
      </c>
      <c r="C121" s="6">
        <v>7541</v>
      </c>
      <c r="D121" s="6">
        <v>0</v>
      </c>
      <c r="E121" s="68">
        <v>43100</v>
      </c>
      <c r="F121">
        <f t="shared" si="1"/>
        <v>2017</v>
      </c>
    </row>
    <row r="122" spans="1:6" x14ac:dyDescent="0.25">
      <c r="A122" s="67" t="s">
        <v>1</v>
      </c>
      <c r="B122" s="67">
        <v>178473</v>
      </c>
      <c r="C122" s="6">
        <v>4713</v>
      </c>
      <c r="D122" s="6">
        <v>0</v>
      </c>
      <c r="E122" s="68">
        <v>43100</v>
      </c>
      <c r="F122">
        <f t="shared" si="1"/>
        <v>2017</v>
      </c>
    </row>
    <row r="123" spans="1:6" x14ac:dyDescent="0.25">
      <c r="A123" s="67" t="s">
        <v>1</v>
      </c>
      <c r="B123" s="67">
        <v>178473</v>
      </c>
      <c r="C123" s="6">
        <v>0</v>
      </c>
      <c r="D123" s="6">
        <v>0</v>
      </c>
      <c r="E123" s="68">
        <v>43100</v>
      </c>
      <c r="F123">
        <f t="shared" si="1"/>
        <v>2017</v>
      </c>
    </row>
    <row r="124" spans="1:6" x14ac:dyDescent="0.25">
      <c r="A124" s="67" t="s">
        <v>1</v>
      </c>
      <c r="B124" s="67">
        <v>178473</v>
      </c>
      <c r="C124" s="6">
        <v>0</v>
      </c>
      <c r="D124" s="6">
        <v>0</v>
      </c>
      <c r="E124" s="68">
        <v>43100</v>
      </c>
      <c r="F124">
        <f t="shared" si="1"/>
        <v>2017</v>
      </c>
    </row>
    <row r="125" spans="1:6" x14ac:dyDescent="0.25">
      <c r="A125" s="67" t="s">
        <v>1</v>
      </c>
      <c r="B125" s="67">
        <v>178473</v>
      </c>
      <c r="C125" s="6">
        <v>0</v>
      </c>
      <c r="D125" s="6">
        <v>0</v>
      </c>
      <c r="E125" s="68">
        <v>43100</v>
      </c>
      <c r="F125">
        <f t="shared" si="1"/>
        <v>2017</v>
      </c>
    </row>
    <row r="126" spans="1:6" x14ac:dyDescent="0.25">
      <c r="A126" s="67" t="s">
        <v>1</v>
      </c>
      <c r="B126" s="67">
        <v>178473</v>
      </c>
      <c r="C126" s="6">
        <v>0</v>
      </c>
      <c r="D126" s="6">
        <v>0</v>
      </c>
      <c r="E126" s="68">
        <v>43100</v>
      </c>
      <c r="F126">
        <f t="shared" si="1"/>
        <v>2017</v>
      </c>
    </row>
    <row r="127" spans="1:6" x14ac:dyDescent="0.25">
      <c r="A127" s="67" t="s">
        <v>1</v>
      </c>
      <c r="B127" s="67">
        <v>178473</v>
      </c>
      <c r="C127" s="6">
        <v>995</v>
      </c>
      <c r="D127" s="6">
        <v>0</v>
      </c>
      <c r="E127" s="68">
        <v>43100</v>
      </c>
      <c r="F127">
        <f t="shared" si="1"/>
        <v>2017</v>
      </c>
    </row>
    <row r="128" spans="1:6" x14ac:dyDescent="0.25">
      <c r="A128" s="67" t="s">
        <v>1</v>
      </c>
      <c r="B128" s="67">
        <v>178473</v>
      </c>
      <c r="C128" s="6">
        <v>12489</v>
      </c>
      <c r="D128" s="6">
        <v>0</v>
      </c>
      <c r="E128" s="68">
        <v>43100</v>
      </c>
      <c r="F128">
        <f t="shared" si="1"/>
        <v>2017</v>
      </c>
    </row>
    <row r="129" spans="1:6" x14ac:dyDescent="0.25">
      <c r="A129" s="67" t="s">
        <v>1</v>
      </c>
      <c r="B129" s="67">
        <v>178473</v>
      </c>
      <c r="C129" s="6">
        <v>0</v>
      </c>
      <c r="D129" s="6">
        <v>0</v>
      </c>
      <c r="E129" s="68">
        <v>43100</v>
      </c>
      <c r="F129">
        <f t="shared" si="1"/>
        <v>2017</v>
      </c>
    </row>
    <row r="130" spans="1:6" x14ac:dyDescent="0.25">
      <c r="A130" s="67" t="s">
        <v>1</v>
      </c>
      <c r="B130" s="67">
        <v>178473</v>
      </c>
      <c r="C130" s="6">
        <v>0</v>
      </c>
      <c r="D130" s="6">
        <v>0</v>
      </c>
      <c r="E130" s="68">
        <v>43100</v>
      </c>
      <c r="F130">
        <f t="shared" si="1"/>
        <v>2017</v>
      </c>
    </row>
    <row r="131" spans="1:6" x14ac:dyDescent="0.25">
      <c r="A131" s="67" t="s">
        <v>1</v>
      </c>
      <c r="B131" s="67">
        <v>178473</v>
      </c>
      <c r="C131" s="6">
        <v>1052</v>
      </c>
      <c r="D131" s="6">
        <v>0</v>
      </c>
      <c r="E131" s="68">
        <v>43100</v>
      </c>
      <c r="F131">
        <f t="shared" ref="F131:F194" si="2">YEAR(E131)</f>
        <v>2017</v>
      </c>
    </row>
    <row r="132" spans="1:6" x14ac:dyDescent="0.25">
      <c r="A132" s="67" t="s">
        <v>1</v>
      </c>
      <c r="B132" s="67">
        <v>178473</v>
      </c>
      <c r="C132" s="6">
        <v>5891</v>
      </c>
      <c r="D132" s="6">
        <v>0</v>
      </c>
      <c r="E132" s="68">
        <v>43100</v>
      </c>
      <c r="F132">
        <f t="shared" si="2"/>
        <v>2017</v>
      </c>
    </row>
    <row r="133" spans="1:6" x14ac:dyDescent="0.25">
      <c r="A133" s="67" t="s">
        <v>1</v>
      </c>
      <c r="B133" s="67">
        <v>178473</v>
      </c>
      <c r="C133" s="6">
        <v>13195</v>
      </c>
      <c r="D133" s="6">
        <v>0</v>
      </c>
      <c r="E133" s="68">
        <v>43100</v>
      </c>
      <c r="F133">
        <f t="shared" si="2"/>
        <v>2017</v>
      </c>
    </row>
    <row r="134" spans="1:6" x14ac:dyDescent="0.25">
      <c r="A134" s="67" t="s">
        <v>1</v>
      </c>
      <c r="B134" s="67">
        <v>178473</v>
      </c>
      <c r="C134" s="6">
        <v>10839</v>
      </c>
      <c r="D134" s="6">
        <v>0</v>
      </c>
      <c r="E134" s="68">
        <v>43100</v>
      </c>
      <c r="F134">
        <f t="shared" si="2"/>
        <v>2017</v>
      </c>
    </row>
    <row r="135" spans="1:6" x14ac:dyDescent="0.25">
      <c r="A135" s="67" t="s">
        <v>1</v>
      </c>
      <c r="B135" s="67">
        <v>178473</v>
      </c>
      <c r="C135" s="6">
        <v>5655</v>
      </c>
      <c r="D135" s="6">
        <v>0</v>
      </c>
      <c r="E135" s="68">
        <v>43100</v>
      </c>
      <c r="F135">
        <f t="shared" si="2"/>
        <v>2017</v>
      </c>
    </row>
    <row r="136" spans="1:6" x14ac:dyDescent="0.25">
      <c r="A136" s="67" t="s">
        <v>1</v>
      </c>
      <c r="B136" s="67">
        <v>172772</v>
      </c>
      <c r="C136" s="6">
        <v>3633</v>
      </c>
      <c r="D136" s="6">
        <v>0.6</v>
      </c>
      <c r="E136" s="68">
        <v>42825</v>
      </c>
      <c r="F136">
        <f t="shared" si="2"/>
        <v>2017</v>
      </c>
    </row>
    <row r="137" spans="1:6" x14ac:dyDescent="0.25">
      <c r="A137" s="67" t="s">
        <v>1</v>
      </c>
      <c r="B137" s="67">
        <v>172772</v>
      </c>
      <c r="C137" s="6">
        <v>9343</v>
      </c>
      <c r="D137" s="6">
        <v>1.5</v>
      </c>
      <c r="E137" s="68">
        <v>42825</v>
      </c>
      <c r="F137">
        <f t="shared" si="2"/>
        <v>2017</v>
      </c>
    </row>
    <row r="138" spans="1:6" x14ac:dyDescent="0.25">
      <c r="A138" s="67" t="s">
        <v>1</v>
      </c>
      <c r="B138" s="67">
        <v>172772</v>
      </c>
      <c r="C138" s="6">
        <v>11419</v>
      </c>
      <c r="D138" s="6">
        <v>1.8</v>
      </c>
      <c r="E138" s="68">
        <v>42825</v>
      </c>
      <c r="F138">
        <f t="shared" si="2"/>
        <v>2017</v>
      </c>
    </row>
    <row r="139" spans="1:6" x14ac:dyDescent="0.25">
      <c r="A139" s="67" t="s">
        <v>1</v>
      </c>
      <c r="B139" s="67">
        <v>172772</v>
      </c>
      <c r="C139" s="6">
        <v>8304</v>
      </c>
      <c r="D139" s="6">
        <v>1.3</v>
      </c>
      <c r="E139" s="68">
        <v>42825</v>
      </c>
      <c r="F139">
        <f t="shared" si="2"/>
        <v>2017</v>
      </c>
    </row>
    <row r="140" spans="1:6" x14ac:dyDescent="0.25">
      <c r="A140" s="67" t="s">
        <v>1</v>
      </c>
      <c r="B140" s="67">
        <v>172772</v>
      </c>
      <c r="C140" s="6">
        <v>8304</v>
      </c>
      <c r="D140" s="6">
        <v>1.3</v>
      </c>
      <c r="E140" s="68">
        <v>42825</v>
      </c>
      <c r="F140">
        <f t="shared" si="2"/>
        <v>2017</v>
      </c>
    </row>
    <row r="141" spans="1:6" x14ac:dyDescent="0.25">
      <c r="A141" s="67" t="s">
        <v>1</v>
      </c>
      <c r="B141" s="67">
        <v>172772</v>
      </c>
      <c r="C141" s="6">
        <v>15053</v>
      </c>
      <c r="D141" s="6">
        <v>2.2999999999999998</v>
      </c>
      <c r="E141" s="68">
        <v>42825</v>
      </c>
      <c r="F141">
        <f t="shared" si="2"/>
        <v>2017</v>
      </c>
    </row>
    <row r="142" spans="1:6" x14ac:dyDescent="0.25">
      <c r="A142" s="67" t="s">
        <v>1</v>
      </c>
      <c r="B142" s="67">
        <v>172772</v>
      </c>
      <c r="C142" s="6">
        <v>11938</v>
      </c>
      <c r="D142" s="6">
        <v>1.9</v>
      </c>
      <c r="E142" s="68">
        <v>42825</v>
      </c>
      <c r="F142">
        <f t="shared" si="2"/>
        <v>2017</v>
      </c>
    </row>
    <row r="143" spans="1:6" x14ac:dyDescent="0.25">
      <c r="A143" s="67" t="s">
        <v>1</v>
      </c>
      <c r="B143" s="67">
        <v>172772</v>
      </c>
      <c r="C143" s="6">
        <v>13495</v>
      </c>
      <c r="D143" s="6">
        <v>2.1</v>
      </c>
      <c r="E143" s="68">
        <v>42825</v>
      </c>
      <c r="F143">
        <f t="shared" si="2"/>
        <v>2017</v>
      </c>
    </row>
    <row r="144" spans="1:6" x14ac:dyDescent="0.25">
      <c r="A144" s="67" t="s">
        <v>1</v>
      </c>
      <c r="B144" s="67">
        <v>172772</v>
      </c>
      <c r="C144" s="6">
        <v>9343</v>
      </c>
      <c r="D144" s="6">
        <v>1.5</v>
      </c>
      <c r="E144" s="68">
        <v>42825</v>
      </c>
      <c r="F144">
        <f t="shared" si="2"/>
        <v>2017</v>
      </c>
    </row>
    <row r="145" spans="1:6" x14ac:dyDescent="0.25">
      <c r="A145" s="67" t="s">
        <v>1</v>
      </c>
      <c r="B145" s="67">
        <v>172772</v>
      </c>
      <c r="C145" s="6">
        <v>10381</v>
      </c>
      <c r="D145" s="6">
        <v>1.6</v>
      </c>
      <c r="E145" s="68">
        <v>42825</v>
      </c>
      <c r="F145">
        <f t="shared" si="2"/>
        <v>2017</v>
      </c>
    </row>
    <row r="146" spans="1:6" x14ac:dyDescent="0.25">
      <c r="A146" s="67" t="s">
        <v>1</v>
      </c>
      <c r="B146" s="67">
        <v>172772</v>
      </c>
      <c r="C146" s="6">
        <v>9343</v>
      </c>
      <c r="D146" s="6">
        <v>1.5</v>
      </c>
      <c r="E146" s="68">
        <v>42825</v>
      </c>
      <c r="F146">
        <f t="shared" si="2"/>
        <v>2017</v>
      </c>
    </row>
    <row r="147" spans="1:6" x14ac:dyDescent="0.25">
      <c r="A147" s="67" t="s">
        <v>1</v>
      </c>
      <c r="B147" s="67">
        <v>172772</v>
      </c>
      <c r="C147" s="6">
        <v>13495</v>
      </c>
      <c r="D147" s="6">
        <v>2.1</v>
      </c>
      <c r="E147" s="68">
        <v>42825</v>
      </c>
      <c r="F147">
        <f t="shared" si="2"/>
        <v>2017</v>
      </c>
    </row>
    <row r="148" spans="1:6" x14ac:dyDescent="0.25">
      <c r="A148" s="67" t="s">
        <v>1</v>
      </c>
      <c r="B148" s="67">
        <v>172772</v>
      </c>
      <c r="C148" s="6">
        <v>9343</v>
      </c>
      <c r="D148" s="6">
        <v>1.5</v>
      </c>
      <c r="E148" s="68">
        <v>42825</v>
      </c>
      <c r="F148">
        <f t="shared" si="2"/>
        <v>2017</v>
      </c>
    </row>
    <row r="149" spans="1:6" x14ac:dyDescent="0.25">
      <c r="A149" s="67" t="s">
        <v>1</v>
      </c>
      <c r="B149" s="67">
        <v>172772</v>
      </c>
      <c r="C149" s="6">
        <v>9343</v>
      </c>
      <c r="D149" s="6">
        <v>1.5</v>
      </c>
      <c r="E149" s="68">
        <v>42825</v>
      </c>
      <c r="F149">
        <f t="shared" si="2"/>
        <v>2017</v>
      </c>
    </row>
    <row r="150" spans="1:6" x14ac:dyDescent="0.25">
      <c r="A150" s="67" t="s">
        <v>1</v>
      </c>
      <c r="B150" s="67">
        <v>172772</v>
      </c>
      <c r="C150" s="6">
        <v>9862</v>
      </c>
      <c r="D150" s="6">
        <v>1.5</v>
      </c>
      <c r="E150" s="68">
        <v>42825</v>
      </c>
      <c r="F150">
        <f t="shared" si="2"/>
        <v>2017</v>
      </c>
    </row>
    <row r="151" spans="1:6" x14ac:dyDescent="0.25">
      <c r="A151" s="67" t="s">
        <v>1</v>
      </c>
      <c r="B151" s="67">
        <v>172772</v>
      </c>
      <c r="C151" s="6">
        <v>8305</v>
      </c>
      <c r="D151" s="6">
        <v>1.3</v>
      </c>
      <c r="E151" s="68">
        <v>42825</v>
      </c>
      <c r="F151">
        <f t="shared" si="2"/>
        <v>2017</v>
      </c>
    </row>
    <row r="152" spans="1:6" x14ac:dyDescent="0.25">
      <c r="A152" s="67" t="s">
        <v>1</v>
      </c>
      <c r="B152" s="67">
        <v>172772</v>
      </c>
      <c r="C152" s="6">
        <v>12458</v>
      </c>
      <c r="D152" s="6">
        <v>1.9</v>
      </c>
      <c r="E152" s="68">
        <v>42825</v>
      </c>
      <c r="F152">
        <f t="shared" si="2"/>
        <v>2017</v>
      </c>
    </row>
    <row r="153" spans="1:6" x14ac:dyDescent="0.25">
      <c r="A153" s="67" t="s">
        <v>1</v>
      </c>
      <c r="B153" s="67">
        <v>172772</v>
      </c>
      <c r="C153" s="6">
        <v>12976</v>
      </c>
      <c r="D153" s="6">
        <v>2.1</v>
      </c>
      <c r="E153" s="68">
        <v>42825</v>
      </c>
      <c r="F153">
        <f t="shared" si="2"/>
        <v>2017</v>
      </c>
    </row>
    <row r="154" spans="1:6" x14ac:dyDescent="0.25">
      <c r="A154" s="67" t="s">
        <v>1</v>
      </c>
      <c r="B154" s="67">
        <v>172772</v>
      </c>
      <c r="C154" s="6">
        <v>4671</v>
      </c>
      <c r="D154" s="6">
        <v>0.7</v>
      </c>
      <c r="E154" s="68">
        <v>42825</v>
      </c>
      <c r="F154">
        <f t="shared" si="2"/>
        <v>2017</v>
      </c>
    </row>
    <row r="155" spans="1:6" x14ac:dyDescent="0.25">
      <c r="A155" s="67" t="s">
        <v>1</v>
      </c>
      <c r="B155" s="67">
        <v>172772</v>
      </c>
      <c r="C155" s="6">
        <v>12976</v>
      </c>
      <c r="D155" s="6">
        <v>2.1</v>
      </c>
      <c r="E155" s="68">
        <v>42825</v>
      </c>
      <c r="F155">
        <f t="shared" si="2"/>
        <v>2017</v>
      </c>
    </row>
    <row r="156" spans="1:6" x14ac:dyDescent="0.25">
      <c r="A156" s="67" t="s">
        <v>1</v>
      </c>
      <c r="B156" s="67">
        <v>172772</v>
      </c>
      <c r="C156" s="6">
        <v>9343</v>
      </c>
      <c r="D156" s="6">
        <v>1.5</v>
      </c>
      <c r="E156" s="68">
        <v>42825</v>
      </c>
      <c r="F156">
        <f t="shared" si="2"/>
        <v>2017</v>
      </c>
    </row>
    <row r="157" spans="1:6" x14ac:dyDescent="0.25">
      <c r="A157" s="67" t="s">
        <v>1</v>
      </c>
      <c r="B157" s="67">
        <v>172772</v>
      </c>
      <c r="C157" s="6">
        <v>14534</v>
      </c>
      <c r="D157" s="6">
        <v>2.2999999999999998</v>
      </c>
      <c r="E157" s="68">
        <v>42825</v>
      </c>
      <c r="F157">
        <f t="shared" si="2"/>
        <v>2017</v>
      </c>
    </row>
    <row r="158" spans="1:6" x14ac:dyDescent="0.25">
      <c r="A158" s="67" t="s">
        <v>1</v>
      </c>
      <c r="B158" s="67">
        <v>172772</v>
      </c>
      <c r="C158" s="6">
        <v>25953</v>
      </c>
      <c r="D158" s="6">
        <v>4</v>
      </c>
      <c r="E158" s="68">
        <v>42825</v>
      </c>
      <c r="F158">
        <f t="shared" si="2"/>
        <v>2017</v>
      </c>
    </row>
    <row r="159" spans="1:6" x14ac:dyDescent="0.25">
      <c r="A159" s="67" t="s">
        <v>1</v>
      </c>
      <c r="B159" s="67">
        <v>172772</v>
      </c>
      <c r="C159" s="6">
        <v>25433</v>
      </c>
      <c r="D159" s="6">
        <v>4</v>
      </c>
      <c r="E159" s="68">
        <v>42825</v>
      </c>
      <c r="F159">
        <f t="shared" si="2"/>
        <v>2017</v>
      </c>
    </row>
    <row r="160" spans="1:6" x14ac:dyDescent="0.25">
      <c r="A160" s="67" t="s">
        <v>1</v>
      </c>
      <c r="B160" s="67">
        <v>172772</v>
      </c>
      <c r="C160" s="6">
        <v>17647</v>
      </c>
      <c r="D160" s="6">
        <v>2.7</v>
      </c>
      <c r="E160" s="68">
        <v>42825</v>
      </c>
      <c r="F160">
        <f t="shared" si="2"/>
        <v>2017</v>
      </c>
    </row>
    <row r="161" spans="1:6" x14ac:dyDescent="0.25">
      <c r="A161" s="67" t="s">
        <v>1</v>
      </c>
      <c r="B161" s="67">
        <v>172772</v>
      </c>
      <c r="C161" s="6">
        <v>16090</v>
      </c>
      <c r="D161" s="6">
        <v>2.5</v>
      </c>
      <c r="E161" s="68">
        <v>42825</v>
      </c>
      <c r="F161">
        <f t="shared" si="2"/>
        <v>2017</v>
      </c>
    </row>
    <row r="162" spans="1:6" x14ac:dyDescent="0.25">
      <c r="A162" s="67" t="s">
        <v>1</v>
      </c>
      <c r="B162" s="67">
        <v>172772</v>
      </c>
      <c r="C162" s="6">
        <v>17129</v>
      </c>
      <c r="D162" s="6">
        <v>2.6</v>
      </c>
      <c r="E162" s="68">
        <v>42825</v>
      </c>
      <c r="F162">
        <f t="shared" si="2"/>
        <v>2017</v>
      </c>
    </row>
    <row r="163" spans="1:6" x14ac:dyDescent="0.25">
      <c r="A163" s="67" t="s">
        <v>1</v>
      </c>
      <c r="B163" s="67">
        <v>172772</v>
      </c>
      <c r="C163" s="6">
        <v>14534</v>
      </c>
      <c r="D163" s="6">
        <v>2.2999999999999998</v>
      </c>
      <c r="E163" s="68">
        <v>42825</v>
      </c>
      <c r="F163">
        <f t="shared" si="2"/>
        <v>2017</v>
      </c>
    </row>
    <row r="164" spans="1:6" x14ac:dyDescent="0.25">
      <c r="A164" s="67" t="s">
        <v>1</v>
      </c>
      <c r="B164" s="67">
        <v>172772</v>
      </c>
      <c r="C164" s="6">
        <v>21800</v>
      </c>
      <c r="D164" s="6">
        <v>3.4</v>
      </c>
      <c r="E164" s="68">
        <v>42825</v>
      </c>
      <c r="F164">
        <f t="shared" si="2"/>
        <v>2017</v>
      </c>
    </row>
    <row r="165" spans="1:6" x14ac:dyDescent="0.25">
      <c r="A165" s="67" t="s">
        <v>1</v>
      </c>
      <c r="B165" s="67">
        <v>172772</v>
      </c>
      <c r="C165" s="6">
        <v>7267</v>
      </c>
      <c r="D165" s="6">
        <v>1.1000000000000001</v>
      </c>
      <c r="E165" s="68">
        <v>42825</v>
      </c>
      <c r="F165">
        <f t="shared" si="2"/>
        <v>2017</v>
      </c>
    </row>
    <row r="166" spans="1:6" x14ac:dyDescent="0.25">
      <c r="A166" s="67" t="s">
        <v>1</v>
      </c>
      <c r="B166" s="67">
        <v>172772</v>
      </c>
      <c r="C166" s="6">
        <v>22838</v>
      </c>
      <c r="D166" s="6">
        <v>3.6</v>
      </c>
      <c r="E166" s="68">
        <v>42825</v>
      </c>
      <c r="F166">
        <f t="shared" si="2"/>
        <v>2017</v>
      </c>
    </row>
    <row r="167" spans="1:6" x14ac:dyDescent="0.25">
      <c r="A167" s="67" t="s">
        <v>1</v>
      </c>
      <c r="B167" s="67">
        <v>172772</v>
      </c>
      <c r="C167" s="6">
        <v>8304</v>
      </c>
      <c r="D167" s="6">
        <v>1.3</v>
      </c>
      <c r="E167" s="68">
        <v>42825</v>
      </c>
      <c r="F167">
        <f t="shared" si="2"/>
        <v>2017</v>
      </c>
    </row>
    <row r="168" spans="1:6" x14ac:dyDescent="0.25">
      <c r="A168" s="67" t="s">
        <v>1</v>
      </c>
      <c r="B168" s="67">
        <v>172772</v>
      </c>
      <c r="C168" s="6">
        <v>10900</v>
      </c>
      <c r="D168" s="6">
        <v>1.7</v>
      </c>
      <c r="E168" s="68">
        <v>42825</v>
      </c>
      <c r="F168">
        <f t="shared" si="2"/>
        <v>2017</v>
      </c>
    </row>
    <row r="169" spans="1:6" x14ac:dyDescent="0.25">
      <c r="A169" s="67" t="s">
        <v>1</v>
      </c>
      <c r="B169" s="67">
        <v>172772</v>
      </c>
      <c r="C169" s="6">
        <v>6228</v>
      </c>
      <c r="D169" s="6">
        <v>1</v>
      </c>
      <c r="E169" s="68">
        <v>42825</v>
      </c>
      <c r="F169">
        <f t="shared" si="2"/>
        <v>2017</v>
      </c>
    </row>
    <row r="170" spans="1:6" x14ac:dyDescent="0.25">
      <c r="A170" s="67" t="s">
        <v>1</v>
      </c>
      <c r="B170" s="67">
        <v>172772</v>
      </c>
      <c r="C170" s="6">
        <v>13495</v>
      </c>
      <c r="D170" s="6">
        <v>2.1</v>
      </c>
      <c r="E170" s="68">
        <v>42825</v>
      </c>
      <c r="F170">
        <f t="shared" si="2"/>
        <v>2017</v>
      </c>
    </row>
    <row r="171" spans="1:6" x14ac:dyDescent="0.25">
      <c r="A171" s="67" t="s">
        <v>1</v>
      </c>
      <c r="B171" s="67">
        <v>172772</v>
      </c>
      <c r="C171" s="6">
        <v>20243</v>
      </c>
      <c r="D171" s="6">
        <v>3.2</v>
      </c>
      <c r="E171" s="68">
        <v>42825</v>
      </c>
      <c r="F171">
        <f t="shared" si="2"/>
        <v>2017</v>
      </c>
    </row>
    <row r="172" spans="1:6" x14ac:dyDescent="0.25">
      <c r="A172" s="67" t="s">
        <v>1</v>
      </c>
      <c r="B172" s="67">
        <v>172772</v>
      </c>
      <c r="C172" s="6">
        <v>12458</v>
      </c>
      <c r="D172" s="6">
        <v>1.9</v>
      </c>
      <c r="E172" s="68">
        <v>42825</v>
      </c>
      <c r="F172">
        <f t="shared" si="2"/>
        <v>2017</v>
      </c>
    </row>
    <row r="173" spans="1:6" x14ac:dyDescent="0.25">
      <c r="A173" s="67" t="s">
        <v>1</v>
      </c>
      <c r="B173" s="67">
        <v>172772</v>
      </c>
      <c r="C173" s="6">
        <v>13495</v>
      </c>
      <c r="D173" s="6">
        <v>2.1</v>
      </c>
      <c r="E173" s="68">
        <v>42825</v>
      </c>
      <c r="F173">
        <f t="shared" si="2"/>
        <v>2017</v>
      </c>
    </row>
    <row r="174" spans="1:6" x14ac:dyDescent="0.25">
      <c r="A174" s="67" t="s">
        <v>1</v>
      </c>
      <c r="B174" s="67">
        <v>172772</v>
      </c>
      <c r="C174" s="6">
        <v>19723</v>
      </c>
      <c r="D174" s="6">
        <v>3</v>
      </c>
      <c r="E174" s="68">
        <v>42825</v>
      </c>
      <c r="F174">
        <f t="shared" si="2"/>
        <v>2017</v>
      </c>
    </row>
    <row r="175" spans="1:6" x14ac:dyDescent="0.25">
      <c r="A175" s="67" t="s">
        <v>1</v>
      </c>
      <c r="B175" s="67">
        <v>172772</v>
      </c>
      <c r="C175" s="6">
        <v>16090</v>
      </c>
      <c r="D175" s="6">
        <v>2.5</v>
      </c>
      <c r="E175" s="68">
        <v>42825</v>
      </c>
      <c r="F175">
        <f t="shared" si="2"/>
        <v>2017</v>
      </c>
    </row>
    <row r="176" spans="1:6" x14ac:dyDescent="0.25">
      <c r="A176" s="67" t="s">
        <v>1</v>
      </c>
      <c r="B176" s="67">
        <v>172772</v>
      </c>
      <c r="C176" s="6">
        <v>7786</v>
      </c>
      <c r="D176" s="6">
        <v>1.2</v>
      </c>
      <c r="E176" s="68">
        <v>42825</v>
      </c>
      <c r="F176">
        <f t="shared" si="2"/>
        <v>2017</v>
      </c>
    </row>
    <row r="177" spans="1:6" x14ac:dyDescent="0.25">
      <c r="A177" s="67" t="s">
        <v>1</v>
      </c>
      <c r="B177" s="67">
        <v>172772</v>
      </c>
      <c r="C177" s="6">
        <v>16090</v>
      </c>
      <c r="D177" s="6">
        <v>2.5</v>
      </c>
      <c r="E177" s="68">
        <v>42825</v>
      </c>
      <c r="F177">
        <f t="shared" si="2"/>
        <v>2017</v>
      </c>
    </row>
    <row r="178" spans="1:6" x14ac:dyDescent="0.25">
      <c r="A178" s="67" t="s">
        <v>1</v>
      </c>
      <c r="B178" s="67">
        <v>172772</v>
      </c>
      <c r="C178" s="6">
        <v>7267</v>
      </c>
      <c r="D178" s="6">
        <v>1.1000000000000001</v>
      </c>
      <c r="E178" s="68">
        <v>42825</v>
      </c>
      <c r="F178">
        <f t="shared" si="2"/>
        <v>2017</v>
      </c>
    </row>
    <row r="179" spans="1:6" x14ac:dyDescent="0.25">
      <c r="A179" s="67" t="s">
        <v>1</v>
      </c>
      <c r="B179" s="67">
        <v>172772</v>
      </c>
      <c r="C179" s="6">
        <v>0</v>
      </c>
      <c r="D179" s="6">
        <v>0</v>
      </c>
      <c r="E179" s="68">
        <v>42825</v>
      </c>
      <c r="F179">
        <f t="shared" si="2"/>
        <v>2017</v>
      </c>
    </row>
    <row r="180" spans="1:6" x14ac:dyDescent="0.25">
      <c r="A180" s="67" t="s">
        <v>1</v>
      </c>
      <c r="B180" s="67">
        <v>172772</v>
      </c>
      <c r="C180" s="6">
        <v>0</v>
      </c>
      <c r="D180" s="6">
        <v>0</v>
      </c>
      <c r="E180" s="68">
        <v>42825</v>
      </c>
      <c r="F180">
        <f t="shared" si="2"/>
        <v>2017</v>
      </c>
    </row>
    <row r="181" spans="1:6" x14ac:dyDescent="0.25">
      <c r="A181" s="67" t="s">
        <v>1</v>
      </c>
      <c r="B181" s="67">
        <v>172772</v>
      </c>
      <c r="C181" s="6">
        <v>0</v>
      </c>
      <c r="D181" s="6">
        <v>0</v>
      </c>
      <c r="E181" s="68">
        <v>42825</v>
      </c>
      <c r="F181">
        <f t="shared" si="2"/>
        <v>2017</v>
      </c>
    </row>
    <row r="182" spans="1:6" x14ac:dyDescent="0.25">
      <c r="A182" s="67" t="s">
        <v>1</v>
      </c>
      <c r="B182" s="67">
        <v>172772</v>
      </c>
      <c r="C182" s="6">
        <v>0</v>
      </c>
      <c r="D182" s="6">
        <v>0</v>
      </c>
      <c r="E182" s="68">
        <v>42825</v>
      </c>
      <c r="F182">
        <f t="shared" si="2"/>
        <v>2017</v>
      </c>
    </row>
    <row r="183" spans="1:6" x14ac:dyDescent="0.25">
      <c r="A183" s="67" t="s">
        <v>1</v>
      </c>
      <c r="B183" s="67">
        <v>184018</v>
      </c>
      <c r="C183" s="6">
        <v>242255.7</v>
      </c>
      <c r="D183" s="6">
        <v>27.363150000000001</v>
      </c>
      <c r="E183" s="68">
        <v>43131</v>
      </c>
      <c r="F183">
        <f t="shared" si="2"/>
        <v>2018</v>
      </c>
    </row>
    <row r="184" spans="1:6" x14ac:dyDescent="0.25">
      <c r="A184" s="67" t="s">
        <v>1</v>
      </c>
      <c r="B184" s="67">
        <v>200136</v>
      </c>
      <c r="C184" s="6">
        <v>497.56799999999998</v>
      </c>
      <c r="D184" s="6">
        <v>5.6800000000000003E-2</v>
      </c>
      <c r="E184" s="68">
        <v>43401</v>
      </c>
      <c r="F184">
        <f t="shared" si="2"/>
        <v>2018</v>
      </c>
    </row>
    <row r="185" spans="1:6" x14ac:dyDescent="0.25">
      <c r="A185" s="67" t="s">
        <v>1</v>
      </c>
      <c r="B185" s="67">
        <v>200136</v>
      </c>
      <c r="C185" s="6">
        <v>13353</v>
      </c>
      <c r="D185" s="6">
        <v>4.4000000000000004</v>
      </c>
      <c r="E185" s="68">
        <v>43401</v>
      </c>
      <c r="F185">
        <f t="shared" si="2"/>
        <v>2018</v>
      </c>
    </row>
    <row r="186" spans="1:6" x14ac:dyDescent="0.25">
      <c r="A186" s="67" t="s">
        <v>1</v>
      </c>
      <c r="B186" s="67">
        <v>200136</v>
      </c>
      <c r="C186" s="6">
        <v>840</v>
      </c>
      <c r="D186" s="6">
        <v>0</v>
      </c>
      <c r="E186" s="68">
        <v>43401</v>
      </c>
      <c r="F186">
        <f t="shared" si="2"/>
        <v>2018</v>
      </c>
    </row>
    <row r="187" spans="1:6" x14ac:dyDescent="0.25">
      <c r="A187" s="67" t="s">
        <v>1</v>
      </c>
      <c r="B187" s="67">
        <v>190362</v>
      </c>
      <c r="C187" s="6">
        <v>22970</v>
      </c>
      <c r="D187" s="6">
        <v>5</v>
      </c>
      <c r="E187" s="68">
        <v>43301</v>
      </c>
      <c r="F187">
        <f t="shared" si="2"/>
        <v>2018</v>
      </c>
    </row>
    <row r="188" spans="1:6" x14ac:dyDescent="0.25">
      <c r="A188" s="67" t="s">
        <v>1</v>
      </c>
      <c r="B188" s="67">
        <v>190362</v>
      </c>
      <c r="C188" s="6">
        <v>32775</v>
      </c>
      <c r="D188" s="6">
        <v>0</v>
      </c>
      <c r="E188" s="68">
        <v>43301</v>
      </c>
      <c r="F188">
        <f t="shared" si="2"/>
        <v>2018</v>
      </c>
    </row>
    <row r="189" spans="1:6" x14ac:dyDescent="0.25">
      <c r="A189" s="67" t="s">
        <v>1</v>
      </c>
      <c r="B189" s="67">
        <v>190362</v>
      </c>
      <c r="C189" s="6">
        <v>55845</v>
      </c>
      <c r="D189" s="6">
        <v>0</v>
      </c>
      <c r="E189" s="68">
        <v>43301</v>
      </c>
      <c r="F189">
        <f t="shared" si="2"/>
        <v>2018</v>
      </c>
    </row>
    <row r="190" spans="1:6" x14ac:dyDescent="0.25">
      <c r="A190" s="67" t="s">
        <v>1</v>
      </c>
      <c r="B190" s="67">
        <v>190362</v>
      </c>
      <c r="C190" s="6">
        <v>30096</v>
      </c>
      <c r="D190" s="6">
        <v>6.5419999999999998</v>
      </c>
      <c r="E190" s="68">
        <v>43301</v>
      </c>
      <c r="F190">
        <f t="shared" si="2"/>
        <v>2018</v>
      </c>
    </row>
    <row r="191" spans="1:6" x14ac:dyDescent="0.25">
      <c r="A191" s="67" t="s">
        <v>1</v>
      </c>
      <c r="B191" s="67">
        <v>190362</v>
      </c>
      <c r="C191" s="6">
        <v>103377</v>
      </c>
      <c r="D191" s="6">
        <v>11.801</v>
      </c>
      <c r="E191" s="68">
        <v>43301</v>
      </c>
      <c r="F191">
        <f t="shared" si="2"/>
        <v>2018</v>
      </c>
    </row>
    <row r="192" spans="1:6" x14ac:dyDescent="0.25">
      <c r="A192" s="67" t="s">
        <v>1</v>
      </c>
      <c r="B192" s="67">
        <v>194524</v>
      </c>
      <c r="C192" s="6">
        <v>30915</v>
      </c>
      <c r="D192" s="6">
        <v>10.199999999999999</v>
      </c>
      <c r="E192" s="68">
        <v>43269</v>
      </c>
      <c r="F192">
        <f t="shared" si="2"/>
        <v>2018</v>
      </c>
    </row>
    <row r="193" spans="1:6" x14ac:dyDescent="0.25">
      <c r="A193" s="67" t="s">
        <v>1</v>
      </c>
      <c r="B193" s="67">
        <v>190186</v>
      </c>
      <c r="C193" s="6">
        <v>8466.7420000000002</v>
      </c>
      <c r="D193" s="6">
        <v>1.843</v>
      </c>
      <c r="E193" s="68">
        <v>43301</v>
      </c>
      <c r="F193">
        <f t="shared" si="2"/>
        <v>2018</v>
      </c>
    </row>
    <row r="194" spans="1:6" x14ac:dyDescent="0.25">
      <c r="A194" s="67" t="s">
        <v>1</v>
      </c>
      <c r="B194" s="67">
        <v>190186</v>
      </c>
      <c r="C194" s="6">
        <v>12063</v>
      </c>
      <c r="D194" s="6">
        <v>0</v>
      </c>
      <c r="E194" s="68">
        <v>43301</v>
      </c>
      <c r="F194">
        <f t="shared" si="2"/>
        <v>2018</v>
      </c>
    </row>
    <row r="195" spans="1:6" x14ac:dyDescent="0.25">
      <c r="A195" s="67" t="s">
        <v>1</v>
      </c>
      <c r="B195" s="67">
        <v>190186</v>
      </c>
      <c r="C195" s="6">
        <v>151460</v>
      </c>
      <c r="D195" s="6">
        <v>17.29</v>
      </c>
      <c r="E195" s="68">
        <v>43301</v>
      </c>
      <c r="F195">
        <f t="shared" ref="F195:F258" si="3">YEAR(E195)</f>
        <v>2018</v>
      </c>
    </row>
    <row r="196" spans="1:6" x14ac:dyDescent="0.25">
      <c r="A196" s="67" t="s">
        <v>1</v>
      </c>
      <c r="B196" s="67">
        <v>194764</v>
      </c>
      <c r="C196" s="6">
        <v>550.24</v>
      </c>
      <c r="D196" s="6">
        <v>0.55327999999999999</v>
      </c>
      <c r="E196" s="68">
        <v>43306</v>
      </c>
      <c r="F196">
        <f t="shared" si="3"/>
        <v>2018</v>
      </c>
    </row>
    <row r="197" spans="1:6" x14ac:dyDescent="0.25">
      <c r="A197" s="67" t="s">
        <v>1</v>
      </c>
      <c r="B197" s="67">
        <v>194764</v>
      </c>
      <c r="C197" s="6">
        <v>502.471</v>
      </c>
      <c r="D197" s="6">
        <v>0.56042999999999998</v>
      </c>
      <c r="E197" s="68">
        <v>43306</v>
      </c>
      <c r="F197">
        <f t="shared" si="3"/>
        <v>2018</v>
      </c>
    </row>
    <row r="198" spans="1:6" x14ac:dyDescent="0.25">
      <c r="A198" s="67" t="s">
        <v>1</v>
      </c>
      <c r="B198" s="67">
        <v>185546</v>
      </c>
      <c r="C198" s="6">
        <v>74667</v>
      </c>
      <c r="D198" s="6">
        <v>9.1999999999999993</v>
      </c>
      <c r="E198" s="68">
        <v>43125</v>
      </c>
      <c r="F198">
        <f t="shared" si="3"/>
        <v>2018</v>
      </c>
    </row>
    <row r="199" spans="1:6" x14ac:dyDescent="0.25">
      <c r="A199" s="67" t="s">
        <v>1</v>
      </c>
      <c r="B199" s="67">
        <v>187196</v>
      </c>
      <c r="C199" s="6">
        <v>40594</v>
      </c>
      <c r="D199" s="6">
        <v>0</v>
      </c>
      <c r="E199" s="68">
        <v>43195</v>
      </c>
      <c r="F199">
        <f t="shared" si="3"/>
        <v>2018</v>
      </c>
    </row>
    <row r="200" spans="1:6" x14ac:dyDescent="0.25">
      <c r="A200" s="67" t="s">
        <v>1</v>
      </c>
      <c r="B200" s="67">
        <v>190336</v>
      </c>
      <c r="C200" s="6">
        <v>94162</v>
      </c>
      <c r="D200" s="6">
        <v>19.899999999999999</v>
      </c>
      <c r="E200" s="68">
        <v>43327</v>
      </c>
      <c r="F200">
        <f t="shared" si="3"/>
        <v>2018</v>
      </c>
    </row>
    <row r="201" spans="1:6" x14ac:dyDescent="0.25">
      <c r="A201" s="67" t="s">
        <v>1</v>
      </c>
      <c r="B201" s="67">
        <v>200138</v>
      </c>
      <c r="C201" s="6">
        <v>497.56799999999998</v>
      </c>
      <c r="D201" s="6">
        <v>5.6800000000000003E-2</v>
      </c>
      <c r="E201" s="68">
        <v>43401</v>
      </c>
      <c r="F201">
        <f t="shared" si="3"/>
        <v>2018</v>
      </c>
    </row>
    <row r="202" spans="1:6" x14ac:dyDescent="0.25">
      <c r="A202" s="67" t="s">
        <v>1</v>
      </c>
      <c r="B202" s="67">
        <v>200138</v>
      </c>
      <c r="C202" s="6">
        <v>16699</v>
      </c>
      <c r="D202" s="6">
        <v>5.6</v>
      </c>
      <c r="E202" s="68">
        <v>43401</v>
      </c>
      <c r="F202">
        <f t="shared" si="3"/>
        <v>2018</v>
      </c>
    </row>
    <row r="203" spans="1:6" x14ac:dyDescent="0.25">
      <c r="A203" s="67" t="s">
        <v>1</v>
      </c>
      <c r="B203" s="67">
        <v>200138</v>
      </c>
      <c r="C203" s="6">
        <v>1680</v>
      </c>
      <c r="D203" s="6">
        <v>0</v>
      </c>
      <c r="E203" s="68">
        <v>43401</v>
      </c>
      <c r="F203">
        <f t="shared" si="3"/>
        <v>2018</v>
      </c>
    </row>
    <row r="204" spans="1:6" x14ac:dyDescent="0.25">
      <c r="A204" s="67" t="s">
        <v>1</v>
      </c>
      <c r="B204" s="67">
        <v>178744</v>
      </c>
      <c r="C204" s="6">
        <v>2877</v>
      </c>
      <c r="D204" s="6">
        <v>0</v>
      </c>
      <c r="E204" s="68">
        <v>43100</v>
      </c>
      <c r="F204">
        <f t="shared" si="3"/>
        <v>2017</v>
      </c>
    </row>
    <row r="205" spans="1:6" x14ac:dyDescent="0.25">
      <c r="A205" s="67" t="s">
        <v>1</v>
      </c>
      <c r="B205" s="67">
        <v>178744</v>
      </c>
      <c r="C205" s="6">
        <v>22621</v>
      </c>
      <c r="D205" s="6">
        <v>0</v>
      </c>
      <c r="E205" s="68">
        <v>43100</v>
      </c>
      <c r="F205">
        <f t="shared" si="3"/>
        <v>2017</v>
      </c>
    </row>
    <row r="206" spans="1:6" x14ac:dyDescent="0.25">
      <c r="A206" s="67" t="s">
        <v>1</v>
      </c>
      <c r="B206" s="67">
        <v>178744</v>
      </c>
      <c r="C206" s="6">
        <v>6598</v>
      </c>
      <c r="D206" s="6">
        <v>0</v>
      </c>
      <c r="E206" s="68">
        <v>43100</v>
      </c>
      <c r="F206">
        <f t="shared" si="3"/>
        <v>2017</v>
      </c>
    </row>
    <row r="207" spans="1:6" x14ac:dyDescent="0.25">
      <c r="A207" s="67" t="s">
        <v>1</v>
      </c>
      <c r="B207" s="67">
        <v>178744</v>
      </c>
      <c r="C207" s="6">
        <v>7069</v>
      </c>
      <c r="D207" s="6">
        <v>0</v>
      </c>
      <c r="E207" s="68">
        <v>43100</v>
      </c>
      <c r="F207">
        <f t="shared" si="3"/>
        <v>2017</v>
      </c>
    </row>
    <row r="208" spans="1:6" x14ac:dyDescent="0.25">
      <c r="A208" s="67" t="s">
        <v>1</v>
      </c>
      <c r="B208" s="67">
        <v>178744</v>
      </c>
      <c r="C208" s="6">
        <v>1449</v>
      </c>
      <c r="D208" s="6">
        <v>0</v>
      </c>
      <c r="E208" s="68">
        <v>43100</v>
      </c>
      <c r="F208">
        <f t="shared" si="3"/>
        <v>2017</v>
      </c>
    </row>
    <row r="209" spans="1:6" x14ac:dyDescent="0.25">
      <c r="A209" s="67" t="s">
        <v>1</v>
      </c>
      <c r="B209" s="67">
        <v>178744</v>
      </c>
      <c r="C209" s="6">
        <v>6362</v>
      </c>
      <c r="D209" s="6">
        <v>0</v>
      </c>
      <c r="E209" s="68">
        <v>43100</v>
      </c>
      <c r="F209">
        <f t="shared" si="3"/>
        <v>2017</v>
      </c>
    </row>
    <row r="210" spans="1:6" x14ac:dyDescent="0.25">
      <c r="A210" s="67" t="s">
        <v>1</v>
      </c>
      <c r="B210" s="67">
        <v>178744</v>
      </c>
      <c r="C210" s="6">
        <v>5419</v>
      </c>
      <c r="D210" s="6">
        <v>0</v>
      </c>
      <c r="E210" s="68">
        <v>43100</v>
      </c>
      <c r="F210">
        <f t="shared" si="3"/>
        <v>2017</v>
      </c>
    </row>
    <row r="211" spans="1:6" x14ac:dyDescent="0.25">
      <c r="A211" s="67" t="s">
        <v>1</v>
      </c>
      <c r="B211" s="67">
        <v>178744</v>
      </c>
      <c r="C211" s="6">
        <v>0</v>
      </c>
      <c r="D211" s="6">
        <v>0</v>
      </c>
      <c r="E211" s="68">
        <v>43100</v>
      </c>
      <c r="F211">
        <f t="shared" si="3"/>
        <v>2017</v>
      </c>
    </row>
    <row r="212" spans="1:6" x14ac:dyDescent="0.25">
      <c r="A212" s="67" t="s">
        <v>1</v>
      </c>
      <c r="B212" s="67">
        <v>178744</v>
      </c>
      <c r="C212" s="6">
        <v>0</v>
      </c>
      <c r="D212" s="6">
        <v>0</v>
      </c>
      <c r="E212" s="68">
        <v>43100</v>
      </c>
      <c r="F212">
        <f t="shared" si="3"/>
        <v>2017</v>
      </c>
    </row>
    <row r="213" spans="1:6" x14ac:dyDescent="0.25">
      <c r="A213" s="67" t="s">
        <v>1</v>
      </c>
      <c r="B213" s="67">
        <v>178744</v>
      </c>
      <c r="C213" s="6">
        <v>0</v>
      </c>
      <c r="D213" s="6">
        <v>0</v>
      </c>
      <c r="E213" s="68">
        <v>43100</v>
      </c>
      <c r="F213">
        <f t="shared" si="3"/>
        <v>2017</v>
      </c>
    </row>
    <row r="214" spans="1:6" x14ac:dyDescent="0.25">
      <c r="A214" s="67" t="s">
        <v>1</v>
      </c>
      <c r="B214" s="67">
        <v>178744</v>
      </c>
      <c r="C214" s="6">
        <v>0</v>
      </c>
      <c r="D214" s="6">
        <v>0</v>
      </c>
      <c r="E214" s="68">
        <v>43100</v>
      </c>
      <c r="F214">
        <f t="shared" si="3"/>
        <v>2017</v>
      </c>
    </row>
    <row r="215" spans="1:6" x14ac:dyDescent="0.25">
      <c r="A215" s="67" t="s">
        <v>1</v>
      </c>
      <c r="B215" s="67">
        <v>178744</v>
      </c>
      <c r="C215" s="6">
        <v>0</v>
      </c>
      <c r="D215" s="6">
        <v>0</v>
      </c>
      <c r="E215" s="68">
        <v>43100</v>
      </c>
      <c r="F215">
        <f t="shared" si="3"/>
        <v>2017</v>
      </c>
    </row>
    <row r="216" spans="1:6" x14ac:dyDescent="0.25">
      <c r="A216" s="67" t="s">
        <v>1</v>
      </c>
      <c r="B216" s="67">
        <v>178744</v>
      </c>
      <c r="C216" s="6">
        <v>2022</v>
      </c>
      <c r="D216" s="6">
        <v>0</v>
      </c>
      <c r="E216" s="68">
        <v>43100</v>
      </c>
      <c r="F216">
        <f t="shared" si="3"/>
        <v>2017</v>
      </c>
    </row>
    <row r="217" spans="1:6" x14ac:dyDescent="0.25">
      <c r="A217" s="67" t="s">
        <v>1</v>
      </c>
      <c r="B217" s="67">
        <v>178744</v>
      </c>
      <c r="C217" s="6">
        <v>7069</v>
      </c>
      <c r="D217" s="6">
        <v>0</v>
      </c>
      <c r="E217" s="68">
        <v>43100</v>
      </c>
      <c r="F217">
        <f t="shared" si="3"/>
        <v>2017</v>
      </c>
    </row>
    <row r="218" spans="1:6" x14ac:dyDescent="0.25">
      <c r="A218" s="67" t="s">
        <v>1</v>
      </c>
      <c r="B218" s="67">
        <v>178744</v>
      </c>
      <c r="C218" s="6">
        <v>0</v>
      </c>
      <c r="D218" s="6">
        <v>0</v>
      </c>
      <c r="E218" s="68">
        <v>43100</v>
      </c>
      <c r="F218">
        <f t="shared" si="3"/>
        <v>2017</v>
      </c>
    </row>
    <row r="219" spans="1:6" x14ac:dyDescent="0.25">
      <c r="A219" s="67" t="s">
        <v>1</v>
      </c>
      <c r="B219" s="67">
        <v>178744</v>
      </c>
      <c r="C219" s="6">
        <v>0</v>
      </c>
      <c r="D219" s="6">
        <v>0</v>
      </c>
      <c r="E219" s="68">
        <v>43100</v>
      </c>
      <c r="F219">
        <f t="shared" si="3"/>
        <v>2017</v>
      </c>
    </row>
    <row r="220" spans="1:6" x14ac:dyDescent="0.25">
      <c r="A220" s="67" t="s">
        <v>1</v>
      </c>
      <c r="B220" s="67">
        <v>178744</v>
      </c>
      <c r="C220" s="6">
        <v>2284</v>
      </c>
      <c r="D220" s="6">
        <v>0</v>
      </c>
      <c r="E220" s="68">
        <v>43100</v>
      </c>
      <c r="F220">
        <f t="shared" si="3"/>
        <v>2017</v>
      </c>
    </row>
    <row r="221" spans="1:6" x14ac:dyDescent="0.25">
      <c r="A221" s="67" t="s">
        <v>1</v>
      </c>
      <c r="B221" s="67">
        <v>178744</v>
      </c>
      <c r="C221" s="6">
        <v>14138</v>
      </c>
      <c r="D221" s="6">
        <v>0</v>
      </c>
      <c r="E221" s="68">
        <v>43100</v>
      </c>
      <c r="F221">
        <f t="shared" si="3"/>
        <v>2017</v>
      </c>
    </row>
    <row r="222" spans="1:6" x14ac:dyDescent="0.25">
      <c r="A222" s="67" t="s">
        <v>1</v>
      </c>
      <c r="B222" s="67">
        <v>178744</v>
      </c>
      <c r="C222" s="6">
        <v>9425</v>
      </c>
      <c r="D222" s="6">
        <v>0</v>
      </c>
      <c r="E222" s="68">
        <v>43100</v>
      </c>
      <c r="F222">
        <f t="shared" si="3"/>
        <v>2017</v>
      </c>
    </row>
    <row r="223" spans="1:6" x14ac:dyDescent="0.25">
      <c r="A223" s="67" t="s">
        <v>1</v>
      </c>
      <c r="B223" s="67">
        <v>178744</v>
      </c>
      <c r="C223" s="6">
        <v>8954</v>
      </c>
      <c r="D223" s="6">
        <v>0</v>
      </c>
      <c r="E223" s="68">
        <v>43100</v>
      </c>
      <c r="F223">
        <f t="shared" si="3"/>
        <v>2017</v>
      </c>
    </row>
    <row r="224" spans="1:6" x14ac:dyDescent="0.25">
      <c r="A224" s="67" t="s">
        <v>1</v>
      </c>
      <c r="B224" s="67">
        <v>178744</v>
      </c>
      <c r="C224" s="6">
        <v>4241</v>
      </c>
      <c r="D224" s="6">
        <v>0</v>
      </c>
      <c r="E224" s="68">
        <v>43100</v>
      </c>
      <c r="F224">
        <f t="shared" si="3"/>
        <v>2017</v>
      </c>
    </row>
    <row r="225" spans="1:6" x14ac:dyDescent="0.25">
      <c r="A225" s="67" t="s">
        <v>1</v>
      </c>
      <c r="B225" s="67">
        <v>178744</v>
      </c>
      <c r="C225" s="6">
        <v>8954</v>
      </c>
      <c r="D225" s="6">
        <v>0</v>
      </c>
      <c r="E225" s="68">
        <v>43100</v>
      </c>
      <c r="F225">
        <f t="shared" si="3"/>
        <v>2017</v>
      </c>
    </row>
    <row r="226" spans="1:6" x14ac:dyDescent="0.25">
      <c r="A226" s="67" t="s">
        <v>1</v>
      </c>
      <c r="B226" s="67">
        <v>178744</v>
      </c>
      <c r="C226" s="6">
        <v>5891</v>
      </c>
      <c r="D226" s="6">
        <v>0</v>
      </c>
      <c r="E226" s="68">
        <v>43100</v>
      </c>
      <c r="F226">
        <f t="shared" si="3"/>
        <v>2017</v>
      </c>
    </row>
    <row r="227" spans="1:6" x14ac:dyDescent="0.25">
      <c r="A227" s="67" t="s">
        <v>1</v>
      </c>
      <c r="B227" s="67">
        <v>178744</v>
      </c>
      <c r="C227" s="6">
        <v>9915</v>
      </c>
      <c r="D227" s="6">
        <v>0</v>
      </c>
      <c r="E227" s="68">
        <v>43100</v>
      </c>
      <c r="F227">
        <f t="shared" si="3"/>
        <v>2017</v>
      </c>
    </row>
    <row r="228" spans="1:6" x14ac:dyDescent="0.25">
      <c r="A228" s="67" t="s">
        <v>1</v>
      </c>
      <c r="B228" s="67">
        <v>178744</v>
      </c>
      <c r="C228" s="6">
        <v>5891</v>
      </c>
      <c r="D228" s="6">
        <v>0</v>
      </c>
      <c r="E228" s="68">
        <v>43100</v>
      </c>
      <c r="F228">
        <f t="shared" si="3"/>
        <v>2017</v>
      </c>
    </row>
    <row r="229" spans="1:6" x14ac:dyDescent="0.25">
      <c r="A229" s="67" t="s">
        <v>1</v>
      </c>
      <c r="B229" s="67">
        <v>178744</v>
      </c>
      <c r="C229" s="6">
        <v>0</v>
      </c>
      <c r="D229" s="6">
        <v>0</v>
      </c>
      <c r="E229" s="68">
        <v>43100</v>
      </c>
      <c r="F229">
        <f t="shared" si="3"/>
        <v>2017</v>
      </c>
    </row>
    <row r="230" spans="1:6" x14ac:dyDescent="0.25">
      <c r="A230" s="67" t="s">
        <v>1</v>
      </c>
      <c r="B230" s="67">
        <v>178744</v>
      </c>
      <c r="C230" s="6">
        <v>22857</v>
      </c>
      <c r="D230" s="6">
        <v>0</v>
      </c>
      <c r="E230" s="68">
        <v>43100</v>
      </c>
      <c r="F230">
        <f t="shared" si="3"/>
        <v>2017</v>
      </c>
    </row>
    <row r="231" spans="1:6" x14ac:dyDescent="0.25">
      <c r="A231" s="67" t="s">
        <v>1</v>
      </c>
      <c r="B231" s="67">
        <v>176396</v>
      </c>
      <c r="C231" s="6">
        <v>245</v>
      </c>
      <c r="D231" s="6">
        <v>0</v>
      </c>
      <c r="E231" s="68">
        <v>43081</v>
      </c>
      <c r="F231">
        <f t="shared" si="3"/>
        <v>2017</v>
      </c>
    </row>
    <row r="232" spans="1:6" x14ac:dyDescent="0.25">
      <c r="A232" s="67" t="s">
        <v>1</v>
      </c>
      <c r="B232" s="67">
        <v>176396</v>
      </c>
      <c r="C232" s="6">
        <v>165.8</v>
      </c>
      <c r="D232" s="6">
        <v>4.24E-2</v>
      </c>
      <c r="E232" s="68">
        <v>43081</v>
      </c>
      <c r="F232">
        <f t="shared" si="3"/>
        <v>2017</v>
      </c>
    </row>
    <row r="233" spans="1:6" x14ac:dyDescent="0.25">
      <c r="A233" s="67" t="s">
        <v>1</v>
      </c>
      <c r="B233" s="67">
        <v>176396</v>
      </c>
      <c r="C233" s="6">
        <v>567.09500000000003</v>
      </c>
      <c r="D233" s="6">
        <v>0.14499999999999999</v>
      </c>
      <c r="E233" s="68">
        <v>43081</v>
      </c>
      <c r="F233">
        <f t="shared" si="3"/>
        <v>2017</v>
      </c>
    </row>
    <row r="234" spans="1:6" x14ac:dyDescent="0.25">
      <c r="A234" s="67" t="s">
        <v>1</v>
      </c>
      <c r="B234" s="67">
        <v>176396</v>
      </c>
      <c r="C234" s="6">
        <v>8223.26</v>
      </c>
      <c r="D234" s="6">
        <v>1.79</v>
      </c>
      <c r="E234" s="68">
        <v>43081</v>
      </c>
      <c r="F234">
        <f t="shared" si="3"/>
        <v>2017</v>
      </c>
    </row>
    <row r="235" spans="1:6" x14ac:dyDescent="0.25">
      <c r="A235" s="67" t="s">
        <v>1</v>
      </c>
      <c r="B235" s="67">
        <v>176396</v>
      </c>
      <c r="C235" s="6">
        <v>273</v>
      </c>
      <c r="D235" s="6">
        <v>0</v>
      </c>
      <c r="E235" s="68">
        <v>43051</v>
      </c>
      <c r="F235">
        <f t="shared" si="3"/>
        <v>2017</v>
      </c>
    </row>
    <row r="236" spans="1:6" x14ac:dyDescent="0.25">
      <c r="A236" s="67" t="s">
        <v>1</v>
      </c>
      <c r="B236" s="67">
        <v>191453</v>
      </c>
      <c r="C236" s="6">
        <v>34650</v>
      </c>
      <c r="D236" s="6">
        <v>2.4</v>
      </c>
      <c r="E236" s="68">
        <v>43200</v>
      </c>
      <c r="F236">
        <f t="shared" si="3"/>
        <v>2018</v>
      </c>
    </row>
    <row r="237" spans="1:6" x14ac:dyDescent="0.25">
      <c r="A237" s="67" t="s">
        <v>1</v>
      </c>
      <c r="B237" s="67">
        <v>198148</v>
      </c>
      <c r="C237" s="6">
        <v>1218</v>
      </c>
      <c r="D237" s="6">
        <v>0</v>
      </c>
      <c r="E237" s="68">
        <v>43341</v>
      </c>
      <c r="F237">
        <f t="shared" si="3"/>
        <v>2018</v>
      </c>
    </row>
    <row r="238" spans="1:6" x14ac:dyDescent="0.25">
      <c r="A238" s="67" t="s">
        <v>1</v>
      </c>
      <c r="B238" s="67">
        <v>198148</v>
      </c>
      <c r="C238" s="6">
        <v>3502.8</v>
      </c>
      <c r="D238" s="6">
        <v>0</v>
      </c>
      <c r="E238" s="68">
        <v>43341</v>
      </c>
      <c r="F238">
        <f t="shared" si="3"/>
        <v>2018</v>
      </c>
    </row>
    <row r="239" spans="1:6" x14ac:dyDescent="0.25">
      <c r="A239" s="67" t="s">
        <v>1</v>
      </c>
      <c r="B239" s="67">
        <v>175851</v>
      </c>
      <c r="C239" s="6">
        <v>4646</v>
      </c>
      <c r="D239" s="6">
        <v>1</v>
      </c>
      <c r="E239" s="68">
        <v>43019</v>
      </c>
      <c r="F239">
        <f t="shared" si="3"/>
        <v>2017</v>
      </c>
    </row>
    <row r="240" spans="1:6" x14ac:dyDescent="0.25">
      <c r="A240" s="67" t="s">
        <v>1</v>
      </c>
      <c r="B240" s="67">
        <v>175851</v>
      </c>
      <c r="C240" s="6">
        <v>19065.099999999999</v>
      </c>
      <c r="D240" s="6">
        <v>4.1500000000000004</v>
      </c>
      <c r="E240" s="68">
        <v>43019</v>
      </c>
      <c r="F240">
        <f t="shared" si="3"/>
        <v>2017</v>
      </c>
    </row>
    <row r="241" spans="1:6" x14ac:dyDescent="0.25">
      <c r="A241" s="67" t="s">
        <v>1</v>
      </c>
      <c r="B241" s="67">
        <v>190053</v>
      </c>
      <c r="C241" s="6">
        <v>64234</v>
      </c>
      <c r="D241" s="6">
        <v>10</v>
      </c>
      <c r="E241" s="68">
        <v>43252</v>
      </c>
      <c r="F241">
        <f t="shared" si="3"/>
        <v>2018</v>
      </c>
    </row>
    <row r="242" spans="1:6" x14ac:dyDescent="0.25">
      <c r="A242" s="67" t="s">
        <v>1</v>
      </c>
      <c r="B242" s="67">
        <v>190055</v>
      </c>
      <c r="C242" s="6">
        <v>9173.2991999999995</v>
      </c>
      <c r="D242" s="6">
        <v>1.9967999999999999</v>
      </c>
      <c r="E242" s="68">
        <v>43245</v>
      </c>
      <c r="F242">
        <f t="shared" si="3"/>
        <v>2018</v>
      </c>
    </row>
    <row r="243" spans="1:6" x14ac:dyDescent="0.25">
      <c r="A243" s="67" t="s">
        <v>1</v>
      </c>
      <c r="B243" s="67">
        <v>194420</v>
      </c>
      <c r="C243" s="6">
        <v>4586.6495999999997</v>
      </c>
      <c r="D243" s="6">
        <v>0.99839999999999995</v>
      </c>
      <c r="E243" s="68">
        <v>43364</v>
      </c>
      <c r="F243">
        <f t="shared" si="3"/>
        <v>2018</v>
      </c>
    </row>
    <row r="244" spans="1:6" x14ac:dyDescent="0.25">
      <c r="A244" s="67" t="s">
        <v>1</v>
      </c>
      <c r="B244" s="67">
        <v>191346</v>
      </c>
      <c r="C244" s="6">
        <v>1751.4</v>
      </c>
      <c r="D244" s="6">
        <v>0</v>
      </c>
      <c r="E244" s="68">
        <v>43278</v>
      </c>
      <c r="F244">
        <f t="shared" si="3"/>
        <v>2018</v>
      </c>
    </row>
    <row r="245" spans="1:6" x14ac:dyDescent="0.25">
      <c r="A245" s="67" t="s">
        <v>1</v>
      </c>
      <c r="B245" s="67">
        <v>191346</v>
      </c>
      <c r="C245" s="6">
        <v>1924</v>
      </c>
      <c r="D245" s="6">
        <v>0</v>
      </c>
      <c r="E245" s="68">
        <v>43278</v>
      </c>
      <c r="F245">
        <f t="shared" si="3"/>
        <v>2018</v>
      </c>
    </row>
    <row r="246" spans="1:6" x14ac:dyDescent="0.25">
      <c r="A246" s="67" t="s">
        <v>1</v>
      </c>
      <c r="B246" s="67">
        <v>191346</v>
      </c>
      <c r="C246" s="6">
        <v>5064.68</v>
      </c>
      <c r="D246" s="6">
        <v>0</v>
      </c>
      <c r="E246" s="68">
        <v>43278</v>
      </c>
      <c r="F246">
        <f t="shared" si="3"/>
        <v>2018</v>
      </c>
    </row>
    <row r="247" spans="1:6" x14ac:dyDescent="0.25">
      <c r="A247" s="67" t="s">
        <v>1</v>
      </c>
      <c r="B247" s="67">
        <v>191346</v>
      </c>
      <c r="C247" s="6">
        <v>4023</v>
      </c>
      <c r="D247" s="6">
        <v>0.9</v>
      </c>
      <c r="E247" s="68">
        <v>43278</v>
      </c>
      <c r="F247">
        <f t="shared" si="3"/>
        <v>2018</v>
      </c>
    </row>
    <row r="248" spans="1:6" x14ac:dyDescent="0.25">
      <c r="A248" s="67" t="s">
        <v>1</v>
      </c>
      <c r="B248" s="67">
        <v>191346</v>
      </c>
      <c r="C248" s="6">
        <v>25644</v>
      </c>
      <c r="D248" s="6">
        <v>2.9</v>
      </c>
      <c r="E248" s="68">
        <v>43278</v>
      </c>
      <c r="F248">
        <f t="shared" si="3"/>
        <v>2018</v>
      </c>
    </row>
    <row r="249" spans="1:6" x14ac:dyDescent="0.25">
      <c r="A249" s="67" t="s">
        <v>1</v>
      </c>
      <c r="B249" s="67">
        <v>193735</v>
      </c>
      <c r="C249" s="6">
        <v>12977</v>
      </c>
      <c r="D249" s="6">
        <v>5.8</v>
      </c>
      <c r="E249" s="68">
        <v>43298</v>
      </c>
      <c r="F249">
        <f t="shared" si="3"/>
        <v>2018</v>
      </c>
    </row>
    <row r="250" spans="1:6" x14ac:dyDescent="0.25">
      <c r="A250" s="67" t="s">
        <v>1</v>
      </c>
      <c r="B250" s="67">
        <v>118890</v>
      </c>
      <c r="C250" s="6">
        <v>204012</v>
      </c>
      <c r="D250" s="6">
        <v>23</v>
      </c>
      <c r="E250" s="68">
        <v>43334</v>
      </c>
      <c r="F250">
        <f t="shared" si="3"/>
        <v>2018</v>
      </c>
    </row>
    <row r="251" spans="1:6" x14ac:dyDescent="0.25">
      <c r="A251" s="67" t="s">
        <v>1</v>
      </c>
      <c r="B251" s="67">
        <v>143127</v>
      </c>
      <c r="C251" s="6">
        <v>640080</v>
      </c>
      <c r="D251" s="6">
        <v>76.2</v>
      </c>
      <c r="E251" s="68">
        <v>42460</v>
      </c>
      <c r="F251">
        <f t="shared" si="3"/>
        <v>2016</v>
      </c>
    </row>
    <row r="252" spans="1:6" x14ac:dyDescent="0.25">
      <c r="A252" s="67" t="s">
        <v>1</v>
      </c>
      <c r="B252" s="67">
        <v>175954</v>
      </c>
      <c r="C252" s="6">
        <v>9601.4599999999991</v>
      </c>
      <c r="D252" s="6">
        <v>2.09</v>
      </c>
      <c r="E252" s="68">
        <v>43025</v>
      </c>
      <c r="F252">
        <f t="shared" si="3"/>
        <v>2017</v>
      </c>
    </row>
    <row r="253" spans="1:6" x14ac:dyDescent="0.25">
      <c r="A253" s="67" t="s">
        <v>1</v>
      </c>
      <c r="B253" s="67">
        <v>199700</v>
      </c>
      <c r="C253" s="6">
        <v>19657</v>
      </c>
      <c r="D253" s="6">
        <v>2.2999999999999998</v>
      </c>
      <c r="E253" s="68">
        <v>43418</v>
      </c>
      <c r="F253">
        <f t="shared" si="3"/>
        <v>2018</v>
      </c>
    </row>
    <row r="254" spans="1:6" x14ac:dyDescent="0.25">
      <c r="A254" s="67" t="s">
        <v>1</v>
      </c>
      <c r="B254" s="67">
        <v>197451</v>
      </c>
      <c r="C254" s="6">
        <v>0</v>
      </c>
      <c r="D254" s="6">
        <v>0</v>
      </c>
      <c r="E254" s="68">
        <v>43373</v>
      </c>
      <c r="F254">
        <f t="shared" si="3"/>
        <v>2018</v>
      </c>
    </row>
    <row r="255" spans="1:6" x14ac:dyDescent="0.25">
      <c r="A255" s="67" t="s">
        <v>1</v>
      </c>
      <c r="B255" s="67">
        <v>197451</v>
      </c>
      <c r="C255" s="6">
        <v>35373.800000000003</v>
      </c>
      <c r="D255" s="6">
        <v>7.7</v>
      </c>
      <c r="E255" s="68">
        <v>43373</v>
      </c>
      <c r="F255">
        <f t="shared" si="3"/>
        <v>2018</v>
      </c>
    </row>
    <row r="256" spans="1:6" x14ac:dyDescent="0.25">
      <c r="A256" s="67" t="s">
        <v>1</v>
      </c>
      <c r="B256" s="67">
        <v>197451</v>
      </c>
      <c r="C256" s="6">
        <v>0</v>
      </c>
      <c r="D256" s="6">
        <v>0</v>
      </c>
      <c r="E256" s="68">
        <v>43373</v>
      </c>
      <c r="F256">
        <f t="shared" si="3"/>
        <v>2018</v>
      </c>
    </row>
    <row r="257" spans="1:6" x14ac:dyDescent="0.25">
      <c r="A257" s="67" t="s">
        <v>1</v>
      </c>
      <c r="B257" s="67">
        <v>197451</v>
      </c>
      <c r="C257" s="6">
        <v>26047.98</v>
      </c>
      <c r="D257" s="6">
        <v>5.67</v>
      </c>
      <c r="E257" s="68">
        <v>43373</v>
      </c>
      <c r="F257">
        <f t="shared" si="3"/>
        <v>2018</v>
      </c>
    </row>
    <row r="258" spans="1:6" x14ac:dyDescent="0.25">
      <c r="A258" s="67" t="s">
        <v>1</v>
      </c>
      <c r="B258" s="67">
        <v>197451</v>
      </c>
      <c r="C258" s="6">
        <v>0</v>
      </c>
      <c r="D258" s="6">
        <v>0</v>
      </c>
      <c r="E258" s="68">
        <v>43344</v>
      </c>
      <c r="F258">
        <f t="shared" si="3"/>
        <v>2018</v>
      </c>
    </row>
    <row r="259" spans="1:6" x14ac:dyDescent="0.25">
      <c r="A259" s="67" t="s">
        <v>1</v>
      </c>
      <c r="B259" s="67">
        <v>197451</v>
      </c>
      <c r="C259" s="6">
        <v>33536.199999999997</v>
      </c>
      <c r="D259" s="6">
        <v>7.3</v>
      </c>
      <c r="E259" s="68">
        <v>43344</v>
      </c>
      <c r="F259">
        <f t="shared" ref="F259:F322" si="4">YEAR(E259)</f>
        <v>2018</v>
      </c>
    </row>
    <row r="260" spans="1:6" x14ac:dyDescent="0.25">
      <c r="A260" s="67" t="s">
        <v>1</v>
      </c>
      <c r="B260" s="67">
        <v>197451</v>
      </c>
      <c r="C260" s="6">
        <v>0</v>
      </c>
      <c r="D260" s="6">
        <v>0</v>
      </c>
      <c r="E260" s="68">
        <v>43348</v>
      </c>
      <c r="F260">
        <f t="shared" si="4"/>
        <v>2018</v>
      </c>
    </row>
    <row r="261" spans="1:6" x14ac:dyDescent="0.25">
      <c r="A261" s="67" t="s">
        <v>1</v>
      </c>
      <c r="B261" s="67">
        <v>197451</v>
      </c>
      <c r="C261" s="6">
        <v>34317.18</v>
      </c>
      <c r="D261" s="6">
        <v>7.47</v>
      </c>
      <c r="E261" s="68">
        <v>43348</v>
      </c>
      <c r="F261">
        <f t="shared" si="4"/>
        <v>2018</v>
      </c>
    </row>
    <row r="262" spans="1:6" x14ac:dyDescent="0.25">
      <c r="A262" s="67" t="s">
        <v>1</v>
      </c>
      <c r="B262" s="67">
        <v>197451</v>
      </c>
      <c r="C262" s="6">
        <v>25129.18</v>
      </c>
      <c r="D262" s="6">
        <v>5.47</v>
      </c>
      <c r="E262" s="68">
        <v>43344</v>
      </c>
      <c r="F262">
        <f t="shared" si="4"/>
        <v>2018</v>
      </c>
    </row>
    <row r="263" spans="1:6" x14ac:dyDescent="0.25">
      <c r="A263" s="67" t="s">
        <v>1</v>
      </c>
      <c r="B263" s="67">
        <v>197451</v>
      </c>
      <c r="C263" s="6">
        <v>0</v>
      </c>
      <c r="D263" s="6">
        <v>0</v>
      </c>
      <c r="E263" s="68">
        <v>43353</v>
      </c>
      <c r="F263">
        <f t="shared" si="4"/>
        <v>2018</v>
      </c>
    </row>
    <row r="264" spans="1:6" x14ac:dyDescent="0.25">
      <c r="A264" s="67" t="s">
        <v>1</v>
      </c>
      <c r="B264" s="67">
        <v>197451</v>
      </c>
      <c r="C264" s="6">
        <v>32709.279999999999</v>
      </c>
      <c r="D264" s="6">
        <v>7.12</v>
      </c>
      <c r="E264" s="68">
        <v>43353</v>
      </c>
      <c r="F264">
        <f t="shared" si="4"/>
        <v>2018</v>
      </c>
    </row>
    <row r="265" spans="1:6" x14ac:dyDescent="0.25">
      <c r="A265" s="67" t="s">
        <v>1</v>
      </c>
      <c r="B265" s="67">
        <v>188023</v>
      </c>
      <c r="C265" s="6">
        <v>0</v>
      </c>
      <c r="D265" s="6">
        <v>0</v>
      </c>
      <c r="E265" s="68">
        <v>43216</v>
      </c>
      <c r="F265">
        <f t="shared" si="4"/>
        <v>2018</v>
      </c>
    </row>
    <row r="266" spans="1:6" x14ac:dyDescent="0.25">
      <c r="A266" s="67" t="s">
        <v>1</v>
      </c>
      <c r="B266" s="67">
        <v>188023</v>
      </c>
      <c r="C266" s="6">
        <v>0</v>
      </c>
      <c r="D266" s="6">
        <v>0</v>
      </c>
      <c r="E266" s="68">
        <v>43216</v>
      </c>
      <c r="F266">
        <f t="shared" si="4"/>
        <v>2018</v>
      </c>
    </row>
    <row r="267" spans="1:6" x14ac:dyDescent="0.25">
      <c r="A267" s="67" t="s">
        <v>1</v>
      </c>
      <c r="B267" s="67">
        <v>188023</v>
      </c>
      <c r="C267" s="6">
        <v>1130.1199999999999</v>
      </c>
      <c r="D267" s="6">
        <v>0</v>
      </c>
      <c r="E267" s="68">
        <v>43216</v>
      </c>
      <c r="F267">
        <f t="shared" si="4"/>
        <v>2018</v>
      </c>
    </row>
    <row r="268" spans="1:6" x14ac:dyDescent="0.25">
      <c r="A268" s="67" t="s">
        <v>1</v>
      </c>
      <c r="B268" s="67">
        <v>188023</v>
      </c>
      <c r="C268" s="6">
        <v>5040</v>
      </c>
      <c r="D268" s="6">
        <v>0</v>
      </c>
      <c r="E268" s="68">
        <v>43216</v>
      </c>
      <c r="F268">
        <f t="shared" si="4"/>
        <v>2018</v>
      </c>
    </row>
    <row r="269" spans="1:6" x14ac:dyDescent="0.25">
      <c r="A269" s="67" t="s">
        <v>1</v>
      </c>
      <c r="B269" s="67">
        <v>188023</v>
      </c>
      <c r="C269" s="6">
        <v>9240</v>
      </c>
      <c r="D269" s="6">
        <v>0</v>
      </c>
      <c r="E269" s="68">
        <v>43216</v>
      </c>
      <c r="F269">
        <f t="shared" si="4"/>
        <v>2018</v>
      </c>
    </row>
    <row r="270" spans="1:6" x14ac:dyDescent="0.25">
      <c r="A270" s="67" t="s">
        <v>1</v>
      </c>
      <c r="B270" s="67">
        <v>188023</v>
      </c>
      <c r="C270" s="6">
        <v>133.68539999999999</v>
      </c>
      <c r="D270" s="6">
        <v>2.9100000000000001E-2</v>
      </c>
      <c r="E270" s="68">
        <v>43216</v>
      </c>
      <c r="F270">
        <f t="shared" si="4"/>
        <v>2018</v>
      </c>
    </row>
    <row r="271" spans="1:6" x14ac:dyDescent="0.25">
      <c r="A271" s="67" t="s">
        <v>1</v>
      </c>
      <c r="B271" s="67">
        <v>188023</v>
      </c>
      <c r="C271" s="6">
        <v>429.9984</v>
      </c>
      <c r="D271" s="6">
        <v>9.3600000000000003E-2</v>
      </c>
      <c r="E271" s="68">
        <v>43216</v>
      </c>
      <c r="F271">
        <f t="shared" si="4"/>
        <v>2018</v>
      </c>
    </row>
    <row r="272" spans="1:6" x14ac:dyDescent="0.25">
      <c r="A272" s="67" t="s">
        <v>1</v>
      </c>
      <c r="B272" s="67">
        <v>188023</v>
      </c>
      <c r="C272" s="6">
        <v>537.49800000000005</v>
      </c>
      <c r="D272" s="6">
        <v>0.11700000000000001</v>
      </c>
      <c r="E272" s="68">
        <v>43216</v>
      </c>
      <c r="F272">
        <f t="shared" si="4"/>
        <v>2018</v>
      </c>
    </row>
    <row r="273" spans="1:6" x14ac:dyDescent="0.25">
      <c r="A273" s="67" t="s">
        <v>1</v>
      </c>
      <c r="B273" s="67">
        <v>188023</v>
      </c>
      <c r="C273" s="6">
        <v>1010.68</v>
      </c>
      <c r="D273" s="6">
        <v>0.22</v>
      </c>
      <c r="E273" s="68">
        <v>43216</v>
      </c>
      <c r="F273">
        <f t="shared" si="4"/>
        <v>2018</v>
      </c>
    </row>
    <row r="274" spans="1:6" x14ac:dyDescent="0.25">
      <c r="A274" s="67" t="s">
        <v>1</v>
      </c>
      <c r="B274" s="67">
        <v>188023</v>
      </c>
      <c r="C274" s="6">
        <v>43415</v>
      </c>
      <c r="D274" s="6">
        <v>5</v>
      </c>
      <c r="E274" s="68">
        <v>43216</v>
      </c>
      <c r="F274">
        <f t="shared" si="4"/>
        <v>2018</v>
      </c>
    </row>
    <row r="275" spans="1:6" x14ac:dyDescent="0.25">
      <c r="A275" s="67" t="s">
        <v>1</v>
      </c>
      <c r="B275" s="67">
        <v>191308</v>
      </c>
      <c r="C275" s="6">
        <v>15851</v>
      </c>
      <c r="D275" s="6">
        <v>4.0999999999999996</v>
      </c>
      <c r="E275" s="68">
        <v>43222</v>
      </c>
      <c r="F275">
        <f t="shared" si="4"/>
        <v>2018</v>
      </c>
    </row>
    <row r="276" spans="1:6" x14ac:dyDescent="0.25">
      <c r="A276" s="67" t="s">
        <v>1</v>
      </c>
      <c r="B276" s="67">
        <v>183360</v>
      </c>
      <c r="C276" s="6">
        <v>3654</v>
      </c>
      <c r="D276" s="6">
        <v>0</v>
      </c>
      <c r="E276" s="68">
        <v>43039</v>
      </c>
      <c r="F276">
        <f t="shared" si="4"/>
        <v>2017</v>
      </c>
    </row>
    <row r="277" spans="1:6" x14ac:dyDescent="0.25">
      <c r="A277" s="67" t="s">
        <v>1</v>
      </c>
      <c r="B277" s="67">
        <v>183360</v>
      </c>
      <c r="C277" s="6">
        <v>9240</v>
      </c>
      <c r="D277" s="6">
        <v>0</v>
      </c>
      <c r="E277" s="68">
        <v>43039</v>
      </c>
      <c r="F277">
        <f t="shared" si="4"/>
        <v>2017</v>
      </c>
    </row>
    <row r="278" spans="1:6" x14ac:dyDescent="0.25">
      <c r="A278" s="67" t="s">
        <v>1</v>
      </c>
      <c r="B278" s="67">
        <v>183360</v>
      </c>
      <c r="C278" s="6">
        <v>3654</v>
      </c>
      <c r="D278" s="6">
        <v>0</v>
      </c>
      <c r="E278" s="68">
        <v>43039</v>
      </c>
      <c r="F278">
        <f t="shared" si="4"/>
        <v>2017</v>
      </c>
    </row>
    <row r="279" spans="1:6" x14ac:dyDescent="0.25">
      <c r="A279" s="67" t="s">
        <v>1</v>
      </c>
      <c r="B279" s="67">
        <v>183360</v>
      </c>
      <c r="C279" s="6">
        <v>6720</v>
      </c>
      <c r="D279" s="6">
        <v>0</v>
      </c>
      <c r="E279" s="68">
        <v>43039</v>
      </c>
      <c r="F279">
        <f t="shared" si="4"/>
        <v>2017</v>
      </c>
    </row>
    <row r="280" spans="1:6" x14ac:dyDescent="0.25">
      <c r="A280" s="67" t="s">
        <v>1</v>
      </c>
      <c r="B280" s="67">
        <v>183360</v>
      </c>
      <c r="C280" s="6">
        <v>16800</v>
      </c>
      <c r="D280" s="6">
        <v>0</v>
      </c>
      <c r="E280" s="68">
        <v>43039</v>
      </c>
      <c r="F280">
        <f t="shared" si="4"/>
        <v>2017</v>
      </c>
    </row>
    <row r="281" spans="1:6" x14ac:dyDescent="0.25">
      <c r="A281" s="67" t="s">
        <v>1</v>
      </c>
      <c r="B281" s="67">
        <v>191199</v>
      </c>
      <c r="C281" s="6">
        <v>103878</v>
      </c>
      <c r="D281" s="6">
        <v>17.3</v>
      </c>
      <c r="E281" s="68">
        <v>43308</v>
      </c>
      <c r="F281">
        <f t="shared" si="4"/>
        <v>2018</v>
      </c>
    </row>
    <row r="282" spans="1:6" x14ac:dyDescent="0.25">
      <c r="A282" s="67" t="s">
        <v>1</v>
      </c>
      <c r="B282" s="67">
        <v>191318</v>
      </c>
      <c r="C282" s="6">
        <v>546</v>
      </c>
      <c r="D282" s="6">
        <v>0</v>
      </c>
      <c r="E282" s="68">
        <v>43245</v>
      </c>
      <c r="F282">
        <f t="shared" si="4"/>
        <v>2018</v>
      </c>
    </row>
    <row r="283" spans="1:6" x14ac:dyDescent="0.25">
      <c r="A283" s="67" t="s">
        <v>1</v>
      </c>
      <c r="B283" s="67">
        <v>191318</v>
      </c>
      <c r="C283" s="6">
        <v>5838</v>
      </c>
      <c r="D283" s="6">
        <v>0</v>
      </c>
      <c r="E283" s="68">
        <v>43245</v>
      </c>
      <c r="F283">
        <f t="shared" si="4"/>
        <v>2018</v>
      </c>
    </row>
    <row r="284" spans="1:6" x14ac:dyDescent="0.25">
      <c r="A284" s="67" t="s">
        <v>1</v>
      </c>
      <c r="B284" s="67">
        <v>175884</v>
      </c>
      <c r="C284" s="6">
        <v>12220.04</v>
      </c>
      <c r="D284" s="6">
        <v>2.66</v>
      </c>
      <c r="E284" s="68">
        <v>43056</v>
      </c>
      <c r="F284">
        <f t="shared" si="4"/>
        <v>2017</v>
      </c>
    </row>
    <row r="285" spans="1:6" x14ac:dyDescent="0.25">
      <c r="A285" s="67" t="s">
        <v>1</v>
      </c>
      <c r="B285" s="67">
        <v>197666</v>
      </c>
      <c r="C285" s="6">
        <v>1167.5999999999999</v>
      </c>
      <c r="D285" s="6">
        <v>0</v>
      </c>
      <c r="E285" s="68">
        <v>43385</v>
      </c>
      <c r="F285">
        <f t="shared" si="4"/>
        <v>2018</v>
      </c>
    </row>
    <row r="286" spans="1:6" x14ac:dyDescent="0.25">
      <c r="A286" s="67" t="s">
        <v>1</v>
      </c>
      <c r="B286" s="67">
        <v>197666</v>
      </c>
      <c r="C286" s="6">
        <v>13398</v>
      </c>
      <c r="D286" s="6">
        <v>0</v>
      </c>
      <c r="E286" s="68">
        <v>43385</v>
      </c>
      <c r="F286">
        <f t="shared" si="4"/>
        <v>2018</v>
      </c>
    </row>
    <row r="287" spans="1:6" x14ac:dyDescent="0.25">
      <c r="A287" s="67" t="s">
        <v>1</v>
      </c>
      <c r="B287" s="67">
        <v>197666</v>
      </c>
      <c r="C287" s="6">
        <v>16800</v>
      </c>
      <c r="D287" s="6">
        <v>0</v>
      </c>
      <c r="E287" s="68">
        <v>43385</v>
      </c>
      <c r="F287">
        <f t="shared" si="4"/>
        <v>2018</v>
      </c>
    </row>
    <row r="288" spans="1:6" x14ac:dyDescent="0.25">
      <c r="A288" s="67" t="s">
        <v>1</v>
      </c>
      <c r="B288" s="67">
        <v>197666</v>
      </c>
      <c r="C288" s="6">
        <v>73479</v>
      </c>
      <c r="D288" s="6">
        <v>17.2</v>
      </c>
      <c r="E288" s="68">
        <v>43385</v>
      </c>
      <c r="F288">
        <f t="shared" si="4"/>
        <v>2018</v>
      </c>
    </row>
    <row r="289" spans="1:6" x14ac:dyDescent="0.25">
      <c r="A289" s="67" t="s">
        <v>1</v>
      </c>
      <c r="B289" s="67">
        <v>196398</v>
      </c>
      <c r="C289" s="6">
        <v>0</v>
      </c>
      <c r="D289" s="6">
        <v>0</v>
      </c>
      <c r="E289" s="68">
        <v>43374</v>
      </c>
      <c r="F289">
        <f t="shared" si="4"/>
        <v>2018</v>
      </c>
    </row>
    <row r="290" spans="1:6" x14ac:dyDescent="0.25">
      <c r="A290" s="67" t="s">
        <v>1</v>
      </c>
      <c r="B290" s="67">
        <v>196398</v>
      </c>
      <c r="C290" s="6">
        <v>5053.3999999999996</v>
      </c>
      <c r="D290" s="6">
        <v>1.1000000000000001</v>
      </c>
      <c r="E290" s="68">
        <v>43374</v>
      </c>
      <c r="F290">
        <f t="shared" si="4"/>
        <v>2018</v>
      </c>
    </row>
    <row r="291" spans="1:6" x14ac:dyDescent="0.25">
      <c r="A291" s="67" t="s">
        <v>1</v>
      </c>
      <c r="B291" s="67">
        <v>191485</v>
      </c>
      <c r="C291" s="6">
        <v>27012</v>
      </c>
      <c r="D291" s="6">
        <v>8.1</v>
      </c>
      <c r="E291" s="68">
        <v>43403</v>
      </c>
      <c r="F291">
        <f t="shared" si="4"/>
        <v>2018</v>
      </c>
    </row>
    <row r="292" spans="1:6" x14ac:dyDescent="0.25">
      <c r="A292" s="67" t="s">
        <v>1</v>
      </c>
      <c r="B292" s="67">
        <v>199562</v>
      </c>
      <c r="C292" s="6">
        <v>22772</v>
      </c>
      <c r="D292" s="6">
        <v>5</v>
      </c>
      <c r="E292" s="68">
        <v>43404</v>
      </c>
      <c r="F292">
        <f t="shared" si="4"/>
        <v>2018</v>
      </c>
    </row>
    <row r="293" spans="1:6" x14ac:dyDescent="0.25">
      <c r="A293" s="67" t="s">
        <v>1</v>
      </c>
      <c r="B293" s="67">
        <v>178229</v>
      </c>
      <c r="C293" s="6">
        <v>1717.81</v>
      </c>
      <c r="D293" s="6">
        <v>0.4</v>
      </c>
      <c r="E293" s="68">
        <v>43066</v>
      </c>
      <c r="F293">
        <f t="shared" si="4"/>
        <v>2017</v>
      </c>
    </row>
    <row r="294" spans="1:6" x14ac:dyDescent="0.25">
      <c r="A294" s="67" t="s">
        <v>1</v>
      </c>
      <c r="B294" s="67">
        <v>178229</v>
      </c>
      <c r="C294" s="6">
        <v>1827.0337999999999</v>
      </c>
      <c r="D294" s="6">
        <v>0.3977</v>
      </c>
      <c r="E294" s="68">
        <v>43066</v>
      </c>
      <c r="F294">
        <f t="shared" si="4"/>
        <v>2017</v>
      </c>
    </row>
    <row r="295" spans="1:6" x14ac:dyDescent="0.25">
      <c r="A295" s="67" t="s">
        <v>1</v>
      </c>
      <c r="B295" s="67">
        <v>178229</v>
      </c>
      <c r="C295" s="6">
        <v>10979.66</v>
      </c>
      <c r="D295" s="6">
        <v>2.39</v>
      </c>
      <c r="E295" s="68">
        <v>43066</v>
      </c>
      <c r="F295">
        <f t="shared" si="4"/>
        <v>2017</v>
      </c>
    </row>
    <row r="296" spans="1:6" x14ac:dyDescent="0.25">
      <c r="A296" s="67" t="s">
        <v>1</v>
      </c>
      <c r="B296" s="67">
        <v>178229</v>
      </c>
      <c r="C296" s="6">
        <v>0</v>
      </c>
      <c r="D296" s="6">
        <v>0</v>
      </c>
      <c r="E296" s="68">
        <v>43070</v>
      </c>
      <c r="F296">
        <f t="shared" si="4"/>
        <v>2017</v>
      </c>
    </row>
    <row r="297" spans="1:6" x14ac:dyDescent="0.25">
      <c r="A297" s="67" t="s">
        <v>1</v>
      </c>
      <c r="B297" s="67">
        <v>198055</v>
      </c>
      <c r="C297" s="6">
        <v>9040.9920000000002</v>
      </c>
      <c r="D297" s="6">
        <v>0</v>
      </c>
      <c r="E297" s="68">
        <v>43333</v>
      </c>
      <c r="F297">
        <f t="shared" si="4"/>
        <v>2018</v>
      </c>
    </row>
    <row r="298" spans="1:6" x14ac:dyDescent="0.25">
      <c r="A298" s="67" t="s">
        <v>1</v>
      </c>
      <c r="B298" s="67">
        <v>198055</v>
      </c>
      <c r="C298" s="6">
        <v>68934</v>
      </c>
      <c r="D298" s="6">
        <v>12.9</v>
      </c>
      <c r="E298" s="68">
        <v>43333</v>
      </c>
      <c r="F298">
        <f t="shared" si="4"/>
        <v>2018</v>
      </c>
    </row>
    <row r="299" spans="1:6" x14ac:dyDescent="0.25">
      <c r="A299" s="67" t="s">
        <v>1</v>
      </c>
      <c r="B299" s="67">
        <v>195664</v>
      </c>
      <c r="C299" s="6">
        <v>24911</v>
      </c>
      <c r="D299" s="6">
        <v>0</v>
      </c>
      <c r="E299" s="68">
        <v>43301</v>
      </c>
      <c r="F299">
        <f t="shared" si="4"/>
        <v>2018</v>
      </c>
    </row>
    <row r="300" spans="1:6" x14ac:dyDescent="0.25">
      <c r="A300" s="67" t="s">
        <v>1</v>
      </c>
      <c r="B300" s="67">
        <v>195664</v>
      </c>
      <c r="C300" s="6">
        <v>154947</v>
      </c>
      <c r="D300" s="6">
        <v>17.7</v>
      </c>
      <c r="E300" s="68">
        <v>43301</v>
      </c>
      <c r="F300">
        <f t="shared" si="4"/>
        <v>2018</v>
      </c>
    </row>
    <row r="301" spans="1:6" x14ac:dyDescent="0.25">
      <c r="A301" s="67" t="s">
        <v>1</v>
      </c>
      <c r="B301" s="67">
        <v>192085</v>
      </c>
      <c r="C301" s="6">
        <v>7423</v>
      </c>
      <c r="D301" s="6">
        <v>0.8</v>
      </c>
      <c r="E301" s="68">
        <v>43320</v>
      </c>
      <c r="F301">
        <f t="shared" si="4"/>
        <v>2018</v>
      </c>
    </row>
    <row r="302" spans="1:6" x14ac:dyDescent="0.25">
      <c r="A302" s="67" t="s">
        <v>1</v>
      </c>
      <c r="B302" s="67">
        <v>192085</v>
      </c>
      <c r="C302" s="6">
        <v>43763</v>
      </c>
      <c r="D302" s="6">
        <v>5</v>
      </c>
      <c r="E302" s="68">
        <v>43320</v>
      </c>
      <c r="F302">
        <f t="shared" si="4"/>
        <v>2018</v>
      </c>
    </row>
    <row r="303" spans="1:6" x14ac:dyDescent="0.25">
      <c r="A303" s="67" t="s">
        <v>1</v>
      </c>
      <c r="B303" s="67">
        <v>184398</v>
      </c>
      <c r="C303" s="6">
        <v>0</v>
      </c>
      <c r="D303" s="6">
        <v>0</v>
      </c>
      <c r="E303" s="68">
        <v>43271</v>
      </c>
      <c r="F303">
        <f t="shared" si="4"/>
        <v>2018</v>
      </c>
    </row>
    <row r="304" spans="1:6" x14ac:dyDescent="0.25">
      <c r="A304" s="67" t="s">
        <v>1</v>
      </c>
      <c r="B304" s="67">
        <v>184398</v>
      </c>
      <c r="C304" s="6">
        <v>3787.7530000000002</v>
      </c>
      <c r="D304" s="6">
        <v>0.82450000000000001</v>
      </c>
      <c r="E304" s="68">
        <v>43271</v>
      </c>
      <c r="F304">
        <f t="shared" si="4"/>
        <v>2018</v>
      </c>
    </row>
    <row r="305" spans="1:6" x14ac:dyDescent="0.25">
      <c r="A305" s="67" t="s">
        <v>1</v>
      </c>
      <c r="B305" s="67">
        <v>184398</v>
      </c>
      <c r="C305" s="6">
        <v>10675.98</v>
      </c>
      <c r="D305" s="6">
        <v>2.7305999999999999</v>
      </c>
      <c r="E305" s="68">
        <v>43271</v>
      </c>
      <c r="F305">
        <f t="shared" si="4"/>
        <v>2018</v>
      </c>
    </row>
    <row r="306" spans="1:6" x14ac:dyDescent="0.25">
      <c r="A306" s="67" t="s">
        <v>1</v>
      </c>
      <c r="B306" s="67">
        <v>184398</v>
      </c>
      <c r="C306" s="6">
        <v>7787</v>
      </c>
      <c r="D306" s="6">
        <v>0</v>
      </c>
      <c r="E306" s="68">
        <v>43271</v>
      </c>
      <c r="F306">
        <f t="shared" si="4"/>
        <v>2018</v>
      </c>
    </row>
    <row r="307" spans="1:6" x14ac:dyDescent="0.25">
      <c r="A307" s="67" t="s">
        <v>1</v>
      </c>
      <c r="B307" s="67">
        <v>184398</v>
      </c>
      <c r="C307" s="6">
        <v>9899</v>
      </c>
      <c r="D307" s="6">
        <v>0</v>
      </c>
      <c r="E307" s="68">
        <v>43271</v>
      </c>
      <c r="F307">
        <f t="shared" si="4"/>
        <v>2018</v>
      </c>
    </row>
    <row r="308" spans="1:6" x14ac:dyDescent="0.25">
      <c r="A308" s="67" t="s">
        <v>1</v>
      </c>
      <c r="B308" s="67">
        <v>184398</v>
      </c>
      <c r="C308" s="6">
        <v>19323</v>
      </c>
      <c r="D308" s="6">
        <v>4.391</v>
      </c>
      <c r="E308" s="68">
        <v>43271</v>
      </c>
      <c r="F308">
        <f t="shared" si="4"/>
        <v>2018</v>
      </c>
    </row>
    <row r="309" spans="1:6" x14ac:dyDescent="0.25">
      <c r="A309" s="67" t="s">
        <v>1</v>
      </c>
      <c r="B309" s="67">
        <v>184398</v>
      </c>
      <c r="C309" s="6">
        <v>91674</v>
      </c>
      <c r="D309" s="6">
        <v>10.465</v>
      </c>
      <c r="E309" s="68">
        <v>43271</v>
      </c>
      <c r="F309">
        <f t="shared" si="4"/>
        <v>2018</v>
      </c>
    </row>
    <row r="310" spans="1:6" x14ac:dyDescent="0.25">
      <c r="A310" s="67" t="s">
        <v>1</v>
      </c>
      <c r="B310" s="67">
        <v>191343</v>
      </c>
      <c r="C310" s="6">
        <v>199013</v>
      </c>
      <c r="D310" s="6">
        <v>0</v>
      </c>
      <c r="E310" s="68">
        <v>43373</v>
      </c>
      <c r="F310">
        <f t="shared" si="4"/>
        <v>2018</v>
      </c>
    </row>
    <row r="311" spans="1:6" x14ac:dyDescent="0.25">
      <c r="A311" s="67" t="s">
        <v>1</v>
      </c>
      <c r="B311" s="67">
        <v>181786</v>
      </c>
      <c r="C311" s="6">
        <v>5992046</v>
      </c>
      <c r="D311" s="6">
        <v>2082.13</v>
      </c>
      <c r="E311" s="68">
        <v>43251</v>
      </c>
      <c r="F311">
        <f t="shared" si="4"/>
        <v>2018</v>
      </c>
    </row>
    <row r="312" spans="1:6" x14ac:dyDescent="0.25">
      <c r="A312" s="67" t="s">
        <v>1</v>
      </c>
      <c r="B312" s="67">
        <v>193905</v>
      </c>
      <c r="C312" s="6">
        <v>3263</v>
      </c>
      <c r="D312" s="6">
        <v>0</v>
      </c>
      <c r="E312" s="68">
        <v>43308</v>
      </c>
      <c r="F312">
        <f t="shared" si="4"/>
        <v>2018</v>
      </c>
    </row>
    <row r="313" spans="1:6" x14ac:dyDescent="0.25">
      <c r="A313" s="67" t="s">
        <v>1</v>
      </c>
      <c r="B313" s="67">
        <v>193905</v>
      </c>
      <c r="C313" s="6">
        <v>624</v>
      </c>
      <c r="D313" s="6">
        <v>0.1</v>
      </c>
      <c r="E313" s="68">
        <v>43308</v>
      </c>
      <c r="F313">
        <f t="shared" si="4"/>
        <v>2018</v>
      </c>
    </row>
    <row r="314" spans="1:6" x14ac:dyDescent="0.25">
      <c r="A314" s="67" t="s">
        <v>1</v>
      </c>
      <c r="B314" s="67">
        <v>193905</v>
      </c>
      <c r="C314" s="6">
        <v>55472</v>
      </c>
      <c r="D314" s="6">
        <v>6.4</v>
      </c>
      <c r="E314" s="68">
        <v>43308</v>
      </c>
      <c r="F314">
        <f t="shared" si="4"/>
        <v>2018</v>
      </c>
    </row>
    <row r="315" spans="1:6" x14ac:dyDescent="0.25">
      <c r="A315" s="67" t="s">
        <v>1</v>
      </c>
      <c r="B315" s="67">
        <v>193905</v>
      </c>
      <c r="C315" s="6">
        <v>583.79999999999995</v>
      </c>
      <c r="D315" s="6">
        <v>0</v>
      </c>
      <c r="E315" s="68">
        <v>43308</v>
      </c>
      <c r="F315">
        <f t="shared" si="4"/>
        <v>2018</v>
      </c>
    </row>
    <row r="316" spans="1:6" x14ac:dyDescent="0.25">
      <c r="A316" s="67" t="s">
        <v>1</v>
      </c>
      <c r="B316" s="67">
        <v>193905</v>
      </c>
      <c r="C316" s="6">
        <v>4872</v>
      </c>
      <c r="D316" s="6">
        <v>0</v>
      </c>
      <c r="E316" s="68">
        <v>43308</v>
      </c>
      <c r="F316">
        <f t="shared" si="4"/>
        <v>2018</v>
      </c>
    </row>
    <row r="317" spans="1:6" x14ac:dyDescent="0.25">
      <c r="A317" s="67" t="s">
        <v>1</v>
      </c>
      <c r="B317" s="67">
        <v>193905</v>
      </c>
      <c r="C317" s="6">
        <v>8458.6560000000009</v>
      </c>
      <c r="D317" s="6">
        <v>0.96560000000000001</v>
      </c>
      <c r="E317" s="68">
        <v>43308</v>
      </c>
      <c r="F317">
        <f t="shared" si="4"/>
        <v>2018</v>
      </c>
    </row>
    <row r="318" spans="1:6" x14ac:dyDescent="0.25">
      <c r="A318" s="67" t="s">
        <v>1</v>
      </c>
      <c r="B318" s="67">
        <v>193905</v>
      </c>
      <c r="C318" s="6">
        <v>22970</v>
      </c>
      <c r="D318" s="6">
        <v>5</v>
      </c>
      <c r="E318" s="68">
        <v>43308</v>
      </c>
      <c r="F318">
        <f t="shared" si="4"/>
        <v>2018</v>
      </c>
    </row>
    <row r="319" spans="1:6" x14ac:dyDescent="0.25">
      <c r="A319" s="67" t="s">
        <v>1</v>
      </c>
      <c r="B319" s="67">
        <v>173096</v>
      </c>
      <c r="C319" s="6">
        <v>739.2</v>
      </c>
      <c r="D319" s="6">
        <v>0.189</v>
      </c>
      <c r="E319" s="68">
        <v>43070</v>
      </c>
      <c r="F319">
        <f t="shared" si="4"/>
        <v>2017</v>
      </c>
    </row>
    <row r="320" spans="1:6" x14ac:dyDescent="0.25">
      <c r="A320" s="67" t="s">
        <v>1</v>
      </c>
      <c r="B320" s="67">
        <v>173096</v>
      </c>
      <c r="C320" s="6">
        <v>739.2</v>
      </c>
      <c r="D320" s="6">
        <v>0.189</v>
      </c>
      <c r="E320" s="68">
        <v>43070</v>
      </c>
      <c r="F320">
        <f t="shared" si="4"/>
        <v>2017</v>
      </c>
    </row>
    <row r="321" spans="1:6" x14ac:dyDescent="0.25">
      <c r="A321" s="67" t="s">
        <v>1</v>
      </c>
      <c r="B321" s="67">
        <v>173096</v>
      </c>
      <c r="C321" s="6">
        <v>3062.4</v>
      </c>
      <c r="D321" s="6">
        <v>0.78300000000000003</v>
      </c>
      <c r="E321" s="68">
        <v>43070</v>
      </c>
      <c r="F321">
        <f t="shared" si="4"/>
        <v>2017</v>
      </c>
    </row>
    <row r="322" spans="1:6" x14ac:dyDescent="0.25">
      <c r="A322" s="67" t="s">
        <v>1</v>
      </c>
      <c r="B322" s="67">
        <v>197434</v>
      </c>
      <c r="C322" s="6">
        <v>0</v>
      </c>
      <c r="D322" s="6">
        <v>0</v>
      </c>
      <c r="E322" s="68">
        <v>43384</v>
      </c>
      <c r="F322">
        <f t="shared" si="4"/>
        <v>2018</v>
      </c>
    </row>
    <row r="323" spans="1:6" x14ac:dyDescent="0.25">
      <c r="A323" s="67" t="s">
        <v>1</v>
      </c>
      <c r="B323" s="67">
        <v>197434</v>
      </c>
      <c r="C323" s="6">
        <v>0</v>
      </c>
      <c r="D323" s="6">
        <v>0</v>
      </c>
      <c r="E323" s="68">
        <v>43384</v>
      </c>
      <c r="F323">
        <f t="shared" ref="F323:F386" si="5">YEAR(E323)</f>
        <v>2018</v>
      </c>
    </row>
    <row r="324" spans="1:6" x14ac:dyDescent="0.25">
      <c r="A324" s="67" t="s">
        <v>1</v>
      </c>
      <c r="B324" s="67">
        <v>197434</v>
      </c>
      <c r="C324" s="6">
        <v>0</v>
      </c>
      <c r="D324" s="6">
        <v>0</v>
      </c>
      <c r="E324" s="68">
        <v>43384</v>
      </c>
      <c r="F324">
        <f t="shared" si="5"/>
        <v>2018</v>
      </c>
    </row>
    <row r="325" spans="1:6" x14ac:dyDescent="0.25">
      <c r="A325" s="67" t="s">
        <v>1</v>
      </c>
      <c r="B325" s="67">
        <v>197434</v>
      </c>
      <c r="C325" s="6">
        <v>21.12</v>
      </c>
      <c r="D325" s="6">
        <v>5.4000000000000003E-3</v>
      </c>
      <c r="E325" s="68">
        <v>43384</v>
      </c>
      <c r="F325">
        <f t="shared" si="5"/>
        <v>2018</v>
      </c>
    </row>
    <row r="326" spans="1:6" x14ac:dyDescent="0.25">
      <c r="A326" s="67" t="s">
        <v>1</v>
      </c>
      <c r="B326" s="67">
        <v>197434</v>
      </c>
      <c r="C326" s="6">
        <v>224.42</v>
      </c>
      <c r="D326" s="6">
        <v>5.74E-2</v>
      </c>
      <c r="E326" s="68">
        <v>43384</v>
      </c>
      <c r="F326">
        <f t="shared" si="5"/>
        <v>2018</v>
      </c>
    </row>
    <row r="327" spans="1:6" x14ac:dyDescent="0.25">
      <c r="A327" s="67" t="s">
        <v>1</v>
      </c>
      <c r="B327" s="67">
        <v>197434</v>
      </c>
      <c r="C327" s="6">
        <v>267.37079999999997</v>
      </c>
      <c r="D327" s="6">
        <v>5.8200000000000002E-2</v>
      </c>
      <c r="E327" s="68">
        <v>43384</v>
      </c>
      <c r="F327">
        <f t="shared" si="5"/>
        <v>2018</v>
      </c>
    </row>
    <row r="328" spans="1:6" x14ac:dyDescent="0.25">
      <c r="A328" s="67" t="s">
        <v>1</v>
      </c>
      <c r="B328" s="67">
        <v>197434</v>
      </c>
      <c r="C328" s="6">
        <v>4116.2240000000002</v>
      </c>
      <c r="D328" s="6">
        <v>0.89600000000000002</v>
      </c>
      <c r="E328" s="68">
        <v>43384</v>
      </c>
      <c r="F328">
        <f t="shared" si="5"/>
        <v>2018</v>
      </c>
    </row>
    <row r="329" spans="1:6" x14ac:dyDescent="0.25">
      <c r="A329" s="67" t="s">
        <v>1</v>
      </c>
      <c r="B329" s="67">
        <v>197434</v>
      </c>
      <c r="C329" s="6">
        <v>71</v>
      </c>
      <c r="D329" s="6">
        <v>0</v>
      </c>
      <c r="E329" s="68">
        <v>43384</v>
      </c>
      <c r="F329">
        <f t="shared" si="5"/>
        <v>2018</v>
      </c>
    </row>
    <row r="330" spans="1:6" x14ac:dyDescent="0.25">
      <c r="A330" s="67" t="s">
        <v>1</v>
      </c>
      <c r="B330" s="67">
        <v>197434</v>
      </c>
      <c r="C330" s="6">
        <v>1665</v>
      </c>
      <c r="D330" s="6">
        <v>0</v>
      </c>
      <c r="E330" s="68">
        <v>43384</v>
      </c>
      <c r="F330">
        <f t="shared" si="5"/>
        <v>2018</v>
      </c>
    </row>
    <row r="331" spans="1:6" x14ac:dyDescent="0.25">
      <c r="A331" s="67" t="s">
        <v>1</v>
      </c>
      <c r="B331" s="67">
        <v>197434</v>
      </c>
      <c r="C331" s="6">
        <v>2715</v>
      </c>
      <c r="D331" s="6">
        <v>0.2</v>
      </c>
      <c r="E331" s="68">
        <v>43384</v>
      </c>
      <c r="F331">
        <f t="shared" si="5"/>
        <v>2018</v>
      </c>
    </row>
    <row r="332" spans="1:6" x14ac:dyDescent="0.25">
      <c r="A332" s="67" t="s">
        <v>1</v>
      </c>
      <c r="B332" s="67">
        <v>197434</v>
      </c>
      <c r="C332" s="6">
        <v>3984</v>
      </c>
      <c r="D332" s="6">
        <v>1.21</v>
      </c>
      <c r="E332" s="68">
        <v>43384</v>
      </c>
      <c r="F332">
        <f t="shared" si="5"/>
        <v>2018</v>
      </c>
    </row>
    <row r="333" spans="1:6" x14ac:dyDescent="0.25">
      <c r="A333" s="67" t="s">
        <v>1</v>
      </c>
      <c r="B333" s="67">
        <v>197434</v>
      </c>
      <c r="C333" s="6">
        <v>129937</v>
      </c>
      <c r="D333" s="6">
        <v>14.83</v>
      </c>
      <c r="E333" s="68">
        <v>43384</v>
      </c>
      <c r="F333">
        <f t="shared" si="5"/>
        <v>2018</v>
      </c>
    </row>
    <row r="334" spans="1:6" x14ac:dyDescent="0.25">
      <c r="A334" s="67" t="s">
        <v>1</v>
      </c>
      <c r="B334" s="67">
        <v>197434</v>
      </c>
      <c r="C334" s="6">
        <v>0</v>
      </c>
      <c r="D334" s="6">
        <v>0</v>
      </c>
      <c r="E334" s="68">
        <v>43384</v>
      </c>
      <c r="F334">
        <f t="shared" si="5"/>
        <v>2018</v>
      </c>
    </row>
    <row r="335" spans="1:6" x14ac:dyDescent="0.25">
      <c r="A335" s="67" t="s">
        <v>1</v>
      </c>
      <c r="B335" s="67">
        <v>197434</v>
      </c>
      <c r="C335" s="6">
        <v>273</v>
      </c>
      <c r="D335" s="6">
        <v>0</v>
      </c>
      <c r="E335" s="68">
        <v>43384</v>
      </c>
      <c r="F335">
        <f t="shared" si="5"/>
        <v>2018</v>
      </c>
    </row>
    <row r="336" spans="1:6" x14ac:dyDescent="0.25">
      <c r="A336" s="67" t="s">
        <v>1</v>
      </c>
      <c r="B336" s="67">
        <v>197434</v>
      </c>
      <c r="C336" s="6">
        <v>1751.4</v>
      </c>
      <c r="D336" s="6">
        <v>0</v>
      </c>
      <c r="E336" s="68">
        <v>43384</v>
      </c>
      <c r="F336">
        <f t="shared" si="5"/>
        <v>2018</v>
      </c>
    </row>
    <row r="337" spans="1:6" x14ac:dyDescent="0.25">
      <c r="A337" s="67" t="s">
        <v>1</v>
      </c>
      <c r="B337" s="67">
        <v>184791</v>
      </c>
      <c r="C337" s="6">
        <v>41868</v>
      </c>
      <c r="D337" s="6">
        <v>0</v>
      </c>
      <c r="E337" s="68">
        <v>43175</v>
      </c>
      <c r="F337">
        <f t="shared" si="5"/>
        <v>2018</v>
      </c>
    </row>
    <row r="338" spans="1:6" x14ac:dyDescent="0.25">
      <c r="A338" s="67" t="s">
        <v>1</v>
      </c>
      <c r="B338" s="67">
        <v>176235</v>
      </c>
      <c r="C338" s="6">
        <v>9739.2800000000007</v>
      </c>
      <c r="D338" s="6">
        <v>2.12</v>
      </c>
      <c r="E338" s="68">
        <v>43111</v>
      </c>
      <c r="F338">
        <f t="shared" si="5"/>
        <v>2018</v>
      </c>
    </row>
    <row r="339" spans="1:6" x14ac:dyDescent="0.25">
      <c r="A339" s="67" t="s">
        <v>1</v>
      </c>
      <c r="B339" s="67">
        <v>176235</v>
      </c>
      <c r="C339" s="6">
        <v>5460</v>
      </c>
      <c r="D339" s="6">
        <v>0</v>
      </c>
      <c r="E339" s="68">
        <v>43111</v>
      </c>
      <c r="F339">
        <f t="shared" si="5"/>
        <v>2018</v>
      </c>
    </row>
    <row r="340" spans="1:6" x14ac:dyDescent="0.25">
      <c r="A340" s="67" t="s">
        <v>1</v>
      </c>
      <c r="B340" s="67">
        <v>192174</v>
      </c>
      <c r="C340" s="6">
        <v>0</v>
      </c>
      <c r="D340" s="6">
        <v>0</v>
      </c>
      <c r="E340" s="68">
        <v>43224</v>
      </c>
      <c r="F340">
        <f t="shared" si="5"/>
        <v>2018</v>
      </c>
    </row>
    <row r="341" spans="1:6" x14ac:dyDescent="0.25">
      <c r="A341" s="67" t="s">
        <v>1</v>
      </c>
      <c r="B341" s="67">
        <v>192174</v>
      </c>
      <c r="C341" s="6">
        <v>286952</v>
      </c>
      <c r="D341" s="6">
        <v>34.770000000000003</v>
      </c>
      <c r="E341" s="68">
        <v>43224</v>
      </c>
      <c r="F341">
        <f t="shared" si="5"/>
        <v>2018</v>
      </c>
    </row>
    <row r="342" spans="1:6" x14ac:dyDescent="0.25">
      <c r="A342" s="67" t="s">
        <v>1</v>
      </c>
      <c r="B342" s="67">
        <v>196792</v>
      </c>
      <c r="C342" s="6">
        <v>43484.639999999999</v>
      </c>
      <c r="D342" s="6">
        <v>0</v>
      </c>
      <c r="E342" s="68">
        <v>43336</v>
      </c>
      <c r="F342">
        <f t="shared" si="5"/>
        <v>2018</v>
      </c>
    </row>
    <row r="343" spans="1:6" x14ac:dyDescent="0.25">
      <c r="A343" s="67" t="s">
        <v>1</v>
      </c>
      <c r="B343" s="67">
        <v>196792</v>
      </c>
      <c r="C343" s="6">
        <v>48600</v>
      </c>
      <c r="D343" s="6">
        <v>5.5</v>
      </c>
      <c r="E343" s="68">
        <v>43336</v>
      </c>
      <c r="F343">
        <f t="shared" si="5"/>
        <v>2018</v>
      </c>
    </row>
    <row r="344" spans="1:6" x14ac:dyDescent="0.25">
      <c r="A344" s="67" t="s">
        <v>1</v>
      </c>
      <c r="B344" s="67">
        <v>194572</v>
      </c>
      <c r="C344" s="6">
        <v>3502.8</v>
      </c>
      <c r="D344" s="6">
        <v>0</v>
      </c>
      <c r="E344" s="68">
        <v>43322</v>
      </c>
      <c r="F344">
        <f t="shared" si="5"/>
        <v>2018</v>
      </c>
    </row>
    <row r="345" spans="1:6" x14ac:dyDescent="0.25">
      <c r="A345" s="67" t="s">
        <v>1</v>
      </c>
      <c r="B345" s="67">
        <v>194572</v>
      </c>
      <c r="C345" s="6">
        <v>358.79140000000001</v>
      </c>
      <c r="D345" s="6">
        <v>7.8100000000000003E-2</v>
      </c>
      <c r="E345" s="68">
        <v>43322</v>
      </c>
      <c r="F345">
        <f t="shared" si="5"/>
        <v>2018</v>
      </c>
    </row>
    <row r="346" spans="1:6" x14ac:dyDescent="0.25">
      <c r="A346" s="67" t="s">
        <v>1</v>
      </c>
      <c r="B346" s="67">
        <v>194572</v>
      </c>
      <c r="C346" s="6">
        <v>6585</v>
      </c>
      <c r="D346" s="6">
        <v>0</v>
      </c>
      <c r="E346" s="68">
        <v>43322</v>
      </c>
      <c r="F346">
        <f t="shared" si="5"/>
        <v>2018</v>
      </c>
    </row>
    <row r="347" spans="1:6" x14ac:dyDescent="0.25">
      <c r="A347" s="67" t="s">
        <v>1</v>
      </c>
      <c r="B347" s="67">
        <v>194572</v>
      </c>
      <c r="C347" s="6">
        <v>15930</v>
      </c>
      <c r="D347" s="6">
        <v>3.6</v>
      </c>
      <c r="E347" s="68">
        <v>43322</v>
      </c>
      <c r="F347">
        <f t="shared" si="5"/>
        <v>2018</v>
      </c>
    </row>
    <row r="348" spans="1:6" x14ac:dyDescent="0.25">
      <c r="A348" s="67" t="s">
        <v>1</v>
      </c>
      <c r="B348" s="67">
        <v>194572</v>
      </c>
      <c r="C348" s="6">
        <v>149376</v>
      </c>
      <c r="D348" s="6">
        <v>17.100000000000001</v>
      </c>
      <c r="E348" s="68">
        <v>43322</v>
      </c>
      <c r="F348">
        <f t="shared" si="5"/>
        <v>2018</v>
      </c>
    </row>
    <row r="349" spans="1:6" x14ac:dyDescent="0.25">
      <c r="A349" s="67" t="s">
        <v>1</v>
      </c>
      <c r="B349" s="67">
        <v>187573</v>
      </c>
      <c r="C349" s="6">
        <v>13780</v>
      </c>
      <c r="D349" s="6">
        <v>11</v>
      </c>
      <c r="E349" s="68">
        <v>43280</v>
      </c>
      <c r="F349">
        <f t="shared" si="5"/>
        <v>2018</v>
      </c>
    </row>
    <row r="350" spans="1:6" x14ac:dyDescent="0.25">
      <c r="A350" s="67" t="s">
        <v>1</v>
      </c>
      <c r="B350" s="67">
        <v>193922</v>
      </c>
      <c r="C350" s="6">
        <v>4510</v>
      </c>
      <c r="D350" s="6">
        <v>6.4</v>
      </c>
      <c r="E350" s="68">
        <v>43251</v>
      </c>
      <c r="F350">
        <f t="shared" si="5"/>
        <v>2018</v>
      </c>
    </row>
    <row r="351" spans="1:6" x14ac:dyDescent="0.25">
      <c r="A351" s="67" t="s">
        <v>1</v>
      </c>
      <c r="B351" s="67">
        <v>177068</v>
      </c>
      <c r="C351" s="6">
        <v>144072</v>
      </c>
      <c r="D351" s="6">
        <v>0</v>
      </c>
      <c r="E351" s="68">
        <v>43251</v>
      </c>
      <c r="F351">
        <f t="shared" si="5"/>
        <v>2018</v>
      </c>
    </row>
    <row r="352" spans="1:6" x14ac:dyDescent="0.25">
      <c r="A352" s="67" t="s">
        <v>1</v>
      </c>
      <c r="B352" s="67">
        <v>194506</v>
      </c>
      <c r="C352" s="6">
        <v>0</v>
      </c>
      <c r="D352" s="6">
        <v>0</v>
      </c>
      <c r="E352" s="68">
        <v>43361</v>
      </c>
      <c r="F352">
        <f t="shared" si="5"/>
        <v>2018</v>
      </c>
    </row>
    <row r="353" spans="1:6" x14ac:dyDescent="0.25">
      <c r="A353" s="67" t="s">
        <v>1</v>
      </c>
      <c r="B353" s="67">
        <v>194506</v>
      </c>
      <c r="C353" s="6">
        <v>481348</v>
      </c>
      <c r="D353" s="6">
        <v>0</v>
      </c>
      <c r="E353" s="68">
        <v>43361</v>
      </c>
      <c r="F353">
        <f t="shared" si="5"/>
        <v>2018</v>
      </c>
    </row>
    <row r="354" spans="1:6" x14ac:dyDescent="0.25">
      <c r="A354" s="67" t="s">
        <v>1</v>
      </c>
      <c r="B354" s="67">
        <v>201342</v>
      </c>
      <c r="C354" s="6">
        <v>113711</v>
      </c>
      <c r="D354" s="6">
        <v>24.2</v>
      </c>
      <c r="E354" s="68">
        <v>43412</v>
      </c>
      <c r="F354">
        <f t="shared" si="5"/>
        <v>2018</v>
      </c>
    </row>
    <row r="355" spans="1:6" x14ac:dyDescent="0.25">
      <c r="A355" s="67" t="s">
        <v>1</v>
      </c>
      <c r="B355" s="67">
        <v>159808</v>
      </c>
      <c r="C355" s="6">
        <v>399160</v>
      </c>
      <c r="D355" s="6">
        <v>0</v>
      </c>
      <c r="E355" s="68">
        <v>42826</v>
      </c>
      <c r="F355">
        <f t="shared" si="5"/>
        <v>2017</v>
      </c>
    </row>
    <row r="356" spans="1:6" x14ac:dyDescent="0.25">
      <c r="A356" s="67" t="s">
        <v>1</v>
      </c>
      <c r="B356" s="67">
        <v>187653</v>
      </c>
      <c r="C356" s="6">
        <v>1745.72</v>
      </c>
      <c r="D356" s="6">
        <v>0.38</v>
      </c>
      <c r="E356" s="68">
        <v>43161</v>
      </c>
      <c r="F356">
        <f t="shared" si="5"/>
        <v>2018</v>
      </c>
    </row>
    <row r="357" spans="1:6" x14ac:dyDescent="0.25">
      <c r="A357" s="67" t="s">
        <v>1</v>
      </c>
      <c r="B357" s="67">
        <v>183698</v>
      </c>
      <c r="C357" s="6">
        <v>5254.2</v>
      </c>
      <c r="D357" s="6">
        <v>0</v>
      </c>
      <c r="E357" s="68">
        <v>43054</v>
      </c>
      <c r="F357">
        <f t="shared" si="5"/>
        <v>2017</v>
      </c>
    </row>
    <row r="358" spans="1:6" x14ac:dyDescent="0.25">
      <c r="A358" s="67" t="s">
        <v>1</v>
      </c>
      <c r="B358" s="67">
        <v>176416</v>
      </c>
      <c r="C358" s="6">
        <v>26868.671999999999</v>
      </c>
      <c r="D358" s="6">
        <v>3.0672000000000001</v>
      </c>
      <c r="E358" s="68">
        <v>43192</v>
      </c>
      <c r="F358">
        <f t="shared" si="5"/>
        <v>2018</v>
      </c>
    </row>
    <row r="359" spans="1:6" x14ac:dyDescent="0.25">
      <c r="A359" s="67" t="s">
        <v>1</v>
      </c>
      <c r="B359" s="67">
        <v>176416</v>
      </c>
      <c r="C359" s="6">
        <v>9512</v>
      </c>
      <c r="D359" s="6">
        <v>0</v>
      </c>
      <c r="E359" s="68">
        <v>43192</v>
      </c>
      <c r="F359">
        <f t="shared" si="5"/>
        <v>2018</v>
      </c>
    </row>
    <row r="360" spans="1:6" x14ac:dyDescent="0.25">
      <c r="A360" s="67" t="s">
        <v>1</v>
      </c>
      <c r="B360" s="67">
        <v>176416</v>
      </c>
      <c r="C360" s="6">
        <v>282123.90000000002</v>
      </c>
      <c r="D360" s="6">
        <v>41.44</v>
      </c>
      <c r="E360" s="68">
        <v>43192</v>
      </c>
      <c r="F360">
        <f t="shared" si="5"/>
        <v>2018</v>
      </c>
    </row>
    <row r="361" spans="1:6" x14ac:dyDescent="0.25">
      <c r="A361" s="67" t="s">
        <v>1</v>
      </c>
      <c r="B361" s="67">
        <v>176416</v>
      </c>
      <c r="C361" s="6">
        <v>8173.2</v>
      </c>
      <c r="D361" s="6">
        <v>0</v>
      </c>
      <c r="E361" s="68">
        <v>43192</v>
      </c>
      <c r="F361">
        <f t="shared" si="5"/>
        <v>2018</v>
      </c>
    </row>
    <row r="362" spans="1:6" x14ac:dyDescent="0.25">
      <c r="A362" s="67" t="s">
        <v>1</v>
      </c>
      <c r="B362" s="67">
        <v>200656</v>
      </c>
      <c r="C362" s="6">
        <v>4872</v>
      </c>
      <c r="D362" s="6">
        <v>0</v>
      </c>
      <c r="E362" s="68">
        <v>43398</v>
      </c>
      <c r="F362">
        <f t="shared" si="5"/>
        <v>2018</v>
      </c>
    </row>
    <row r="363" spans="1:6" x14ac:dyDescent="0.25">
      <c r="A363" s="67" t="s">
        <v>1</v>
      </c>
      <c r="B363" s="67">
        <v>187284</v>
      </c>
      <c r="C363" s="6">
        <v>1092</v>
      </c>
      <c r="D363" s="6">
        <v>0</v>
      </c>
      <c r="E363" s="68">
        <v>43105</v>
      </c>
      <c r="F363">
        <f t="shared" si="5"/>
        <v>2018</v>
      </c>
    </row>
    <row r="364" spans="1:6" x14ac:dyDescent="0.25">
      <c r="A364" s="67" t="s">
        <v>1</v>
      </c>
      <c r="B364" s="67">
        <v>187284</v>
      </c>
      <c r="C364" s="6">
        <v>104813</v>
      </c>
      <c r="D364" s="6">
        <v>11.965</v>
      </c>
      <c r="E364" s="68">
        <v>43105</v>
      </c>
      <c r="F364">
        <f t="shared" si="5"/>
        <v>2018</v>
      </c>
    </row>
    <row r="365" spans="1:6" x14ac:dyDescent="0.25">
      <c r="A365" s="67" t="s">
        <v>1</v>
      </c>
      <c r="B365" s="67">
        <v>197621</v>
      </c>
      <c r="C365" s="6">
        <v>17739</v>
      </c>
      <c r="D365" s="6">
        <v>0</v>
      </c>
      <c r="E365" s="68">
        <v>43370</v>
      </c>
      <c r="F365">
        <f t="shared" si="5"/>
        <v>2018</v>
      </c>
    </row>
    <row r="366" spans="1:6" x14ac:dyDescent="0.25">
      <c r="A366" s="67" t="s">
        <v>1</v>
      </c>
      <c r="B366" s="67">
        <v>192534</v>
      </c>
      <c r="C366" s="6">
        <v>20135</v>
      </c>
      <c r="D366" s="6">
        <v>0</v>
      </c>
      <c r="E366" s="68">
        <v>43245</v>
      </c>
      <c r="F366">
        <f t="shared" si="5"/>
        <v>2018</v>
      </c>
    </row>
    <row r="367" spans="1:6" x14ac:dyDescent="0.25">
      <c r="A367" s="67" t="s">
        <v>1</v>
      </c>
      <c r="B367" s="67">
        <v>192534</v>
      </c>
      <c r="C367" s="6">
        <v>245724</v>
      </c>
      <c r="D367" s="6">
        <v>39.479999999999997</v>
      </c>
      <c r="E367" s="68">
        <v>43245</v>
      </c>
      <c r="F367">
        <f t="shared" si="5"/>
        <v>2018</v>
      </c>
    </row>
    <row r="368" spans="1:6" x14ac:dyDescent="0.25">
      <c r="A368" s="67" t="s">
        <v>1</v>
      </c>
      <c r="B368" s="67">
        <v>194688</v>
      </c>
      <c r="C368" s="6">
        <v>16277</v>
      </c>
      <c r="D368" s="6">
        <v>3.1</v>
      </c>
      <c r="E368" s="68">
        <v>43276</v>
      </c>
      <c r="F368">
        <f t="shared" si="5"/>
        <v>2018</v>
      </c>
    </row>
    <row r="369" spans="1:6" x14ac:dyDescent="0.25">
      <c r="A369" s="67" t="s">
        <v>1</v>
      </c>
      <c r="B369" s="67">
        <v>195370</v>
      </c>
      <c r="C369" s="6">
        <v>5838</v>
      </c>
      <c r="D369" s="6">
        <v>0</v>
      </c>
      <c r="E369" s="68">
        <v>43306</v>
      </c>
      <c r="F369">
        <f t="shared" si="5"/>
        <v>2018</v>
      </c>
    </row>
    <row r="370" spans="1:6" x14ac:dyDescent="0.25">
      <c r="A370" s="67" t="s">
        <v>1</v>
      </c>
      <c r="B370" s="67">
        <v>196146</v>
      </c>
      <c r="C370" s="6">
        <v>104473.978</v>
      </c>
      <c r="D370" s="6">
        <v>27.734000000000002</v>
      </c>
      <c r="E370" s="68">
        <v>43334</v>
      </c>
      <c r="F370">
        <f t="shared" si="5"/>
        <v>2018</v>
      </c>
    </row>
    <row r="371" spans="1:6" x14ac:dyDescent="0.25">
      <c r="A371" s="67" t="s">
        <v>1</v>
      </c>
      <c r="B371" s="67">
        <v>197584</v>
      </c>
      <c r="C371" s="6">
        <v>107.4996</v>
      </c>
      <c r="D371" s="6">
        <v>2.3400000000000001E-2</v>
      </c>
      <c r="E371" s="68">
        <v>43323</v>
      </c>
      <c r="F371">
        <f t="shared" si="5"/>
        <v>2018</v>
      </c>
    </row>
    <row r="372" spans="1:6" x14ac:dyDescent="0.25">
      <c r="A372" s="67" t="s">
        <v>1</v>
      </c>
      <c r="B372" s="67">
        <v>197584</v>
      </c>
      <c r="C372" s="6">
        <v>477.77600000000001</v>
      </c>
      <c r="D372" s="6">
        <v>0.104</v>
      </c>
      <c r="E372" s="68">
        <v>43323</v>
      </c>
      <c r="F372">
        <f t="shared" si="5"/>
        <v>2018</v>
      </c>
    </row>
    <row r="373" spans="1:6" x14ac:dyDescent="0.25">
      <c r="A373" s="67" t="s">
        <v>1</v>
      </c>
      <c r="B373" s="67">
        <v>197584</v>
      </c>
      <c r="C373" s="6">
        <v>6019.9776000000002</v>
      </c>
      <c r="D373" s="6">
        <v>1.3104</v>
      </c>
      <c r="E373" s="68">
        <v>43323</v>
      </c>
      <c r="F373">
        <f t="shared" si="5"/>
        <v>2018</v>
      </c>
    </row>
    <row r="374" spans="1:6" x14ac:dyDescent="0.25">
      <c r="A374" s="67" t="s">
        <v>1</v>
      </c>
      <c r="B374" s="67">
        <v>175649</v>
      </c>
      <c r="C374" s="6">
        <v>639</v>
      </c>
      <c r="D374" s="6">
        <v>0.1</v>
      </c>
      <c r="E374" s="68">
        <v>43038</v>
      </c>
      <c r="F374">
        <f t="shared" si="5"/>
        <v>2017</v>
      </c>
    </row>
    <row r="375" spans="1:6" x14ac:dyDescent="0.25">
      <c r="A375" s="67" t="s">
        <v>1</v>
      </c>
      <c r="B375" s="67">
        <v>175649</v>
      </c>
      <c r="C375" s="6">
        <v>0</v>
      </c>
      <c r="D375" s="6">
        <v>0</v>
      </c>
      <c r="E375" s="68">
        <v>43038</v>
      </c>
      <c r="F375">
        <f t="shared" si="5"/>
        <v>2017</v>
      </c>
    </row>
    <row r="376" spans="1:6" x14ac:dyDescent="0.25">
      <c r="A376" s="67" t="s">
        <v>1</v>
      </c>
      <c r="B376" s="67">
        <v>175649</v>
      </c>
      <c r="C376" s="6">
        <v>12311.92</v>
      </c>
      <c r="D376" s="6">
        <v>2.68</v>
      </c>
      <c r="E376" s="68">
        <v>43038</v>
      </c>
      <c r="F376">
        <f t="shared" si="5"/>
        <v>2017</v>
      </c>
    </row>
    <row r="377" spans="1:6" x14ac:dyDescent="0.25">
      <c r="A377" s="67" t="s">
        <v>1</v>
      </c>
      <c r="B377" s="67">
        <v>198350</v>
      </c>
      <c r="C377" s="6">
        <v>14287.34</v>
      </c>
      <c r="D377" s="6">
        <v>3.11</v>
      </c>
      <c r="E377" s="68">
        <v>43371</v>
      </c>
      <c r="F377">
        <f t="shared" si="5"/>
        <v>2018</v>
      </c>
    </row>
    <row r="378" spans="1:6" x14ac:dyDescent="0.25">
      <c r="A378" s="67" t="s">
        <v>1</v>
      </c>
      <c r="B378" s="67">
        <v>198350</v>
      </c>
      <c r="C378" s="6">
        <v>165258</v>
      </c>
      <c r="D378" s="6">
        <v>26.63</v>
      </c>
      <c r="E378" s="68">
        <v>43371</v>
      </c>
      <c r="F378">
        <f t="shared" si="5"/>
        <v>2018</v>
      </c>
    </row>
    <row r="379" spans="1:6" x14ac:dyDescent="0.25">
      <c r="A379" s="67" t="s">
        <v>1</v>
      </c>
      <c r="B379" s="67">
        <v>201439</v>
      </c>
      <c r="C379" s="6">
        <v>214.9992</v>
      </c>
      <c r="D379" s="6">
        <v>4.6800000000000001E-2</v>
      </c>
      <c r="E379" s="68">
        <v>43408</v>
      </c>
      <c r="F379">
        <f t="shared" si="5"/>
        <v>2018</v>
      </c>
    </row>
    <row r="380" spans="1:6" x14ac:dyDescent="0.25">
      <c r="A380" s="67" t="s">
        <v>1</v>
      </c>
      <c r="B380" s="67">
        <v>201439</v>
      </c>
      <c r="C380" s="6">
        <v>2149.9920000000002</v>
      </c>
      <c r="D380" s="6">
        <v>0.46800000000000003</v>
      </c>
      <c r="E380" s="68">
        <v>43408</v>
      </c>
      <c r="F380">
        <f t="shared" si="5"/>
        <v>2018</v>
      </c>
    </row>
    <row r="381" spans="1:6" x14ac:dyDescent="0.25">
      <c r="A381" s="67" t="s">
        <v>1</v>
      </c>
      <c r="B381" s="67">
        <v>176127</v>
      </c>
      <c r="C381" s="6">
        <v>367.52</v>
      </c>
      <c r="D381" s="6">
        <v>0.08</v>
      </c>
      <c r="E381" s="68">
        <v>43046</v>
      </c>
      <c r="F381">
        <f t="shared" si="5"/>
        <v>2017</v>
      </c>
    </row>
    <row r="382" spans="1:6" x14ac:dyDescent="0.25">
      <c r="A382" s="67" t="s">
        <v>1</v>
      </c>
      <c r="B382" s="67">
        <v>176127</v>
      </c>
      <c r="C382" s="6">
        <v>746.35199999999998</v>
      </c>
      <c r="D382" s="6">
        <v>8.5199999999999998E-2</v>
      </c>
      <c r="E382" s="68">
        <v>43046</v>
      </c>
      <c r="F382">
        <f t="shared" si="5"/>
        <v>2017</v>
      </c>
    </row>
    <row r="383" spans="1:6" x14ac:dyDescent="0.25">
      <c r="A383" s="67" t="s">
        <v>1</v>
      </c>
      <c r="B383" s="67">
        <v>176127</v>
      </c>
      <c r="C383" s="6">
        <v>7488.22</v>
      </c>
      <c r="D383" s="6">
        <v>1.63</v>
      </c>
      <c r="E383" s="68">
        <v>43046</v>
      </c>
      <c r="F383">
        <f t="shared" si="5"/>
        <v>2017</v>
      </c>
    </row>
    <row r="384" spans="1:6" x14ac:dyDescent="0.25">
      <c r="A384" s="67" t="s">
        <v>1</v>
      </c>
      <c r="B384" s="67">
        <v>176127</v>
      </c>
      <c r="C384" s="6">
        <v>273</v>
      </c>
      <c r="D384" s="6">
        <v>0</v>
      </c>
      <c r="E384" s="68">
        <v>43046</v>
      </c>
      <c r="F384">
        <f t="shared" si="5"/>
        <v>2017</v>
      </c>
    </row>
    <row r="385" spans="1:6" x14ac:dyDescent="0.25">
      <c r="A385" s="67" t="s">
        <v>1</v>
      </c>
      <c r="B385" s="67">
        <v>189889</v>
      </c>
      <c r="C385" s="6">
        <v>1130.124</v>
      </c>
      <c r="D385" s="6">
        <v>0</v>
      </c>
      <c r="E385" s="68">
        <v>43248</v>
      </c>
      <c r="F385">
        <f t="shared" si="5"/>
        <v>2018</v>
      </c>
    </row>
    <row r="386" spans="1:6" x14ac:dyDescent="0.25">
      <c r="A386" s="67" t="s">
        <v>1</v>
      </c>
      <c r="B386" s="67">
        <v>189889</v>
      </c>
      <c r="C386" s="6">
        <v>4641</v>
      </c>
      <c r="D386" s="6">
        <v>0</v>
      </c>
      <c r="E386" s="68">
        <v>43248</v>
      </c>
      <c r="F386">
        <f t="shared" si="5"/>
        <v>2018</v>
      </c>
    </row>
    <row r="387" spans="1:6" x14ac:dyDescent="0.25">
      <c r="A387" s="67" t="s">
        <v>1</v>
      </c>
      <c r="B387" s="67">
        <v>189889</v>
      </c>
      <c r="C387" s="6">
        <v>7589.4</v>
      </c>
      <c r="D387" s="6">
        <v>0</v>
      </c>
      <c r="E387" s="68">
        <v>43248</v>
      </c>
      <c r="F387">
        <f t="shared" ref="F387:F450" si="6">YEAR(E387)</f>
        <v>2018</v>
      </c>
    </row>
    <row r="388" spans="1:6" x14ac:dyDescent="0.25">
      <c r="A388" s="67" t="s">
        <v>1</v>
      </c>
      <c r="B388" s="67">
        <v>189889</v>
      </c>
      <c r="C388" s="6">
        <v>28470</v>
      </c>
      <c r="D388" s="6">
        <v>1</v>
      </c>
      <c r="E388" s="68">
        <v>43248</v>
      </c>
      <c r="F388">
        <f t="shared" si="6"/>
        <v>2018</v>
      </c>
    </row>
    <row r="389" spans="1:6" x14ac:dyDescent="0.25">
      <c r="A389" s="67" t="s">
        <v>1</v>
      </c>
      <c r="B389" s="67">
        <v>189889</v>
      </c>
      <c r="C389" s="6">
        <v>47308</v>
      </c>
      <c r="D389" s="6">
        <v>5.4</v>
      </c>
      <c r="E389" s="68">
        <v>43248</v>
      </c>
      <c r="F389">
        <f t="shared" si="6"/>
        <v>2018</v>
      </c>
    </row>
    <row r="390" spans="1:6" x14ac:dyDescent="0.25">
      <c r="A390" s="67" t="s">
        <v>1</v>
      </c>
      <c r="B390" s="67">
        <v>193672</v>
      </c>
      <c r="C390" s="6">
        <v>2488</v>
      </c>
      <c r="D390" s="6">
        <v>0</v>
      </c>
      <c r="E390" s="68">
        <v>43315</v>
      </c>
      <c r="F390">
        <f t="shared" si="6"/>
        <v>2018</v>
      </c>
    </row>
    <row r="391" spans="1:6" x14ac:dyDescent="0.25">
      <c r="A391" s="67" t="s">
        <v>1</v>
      </c>
      <c r="B391" s="67">
        <v>193672</v>
      </c>
      <c r="C391" s="6">
        <v>23927</v>
      </c>
      <c r="D391" s="6">
        <v>4.3499999999999996</v>
      </c>
      <c r="E391" s="68">
        <v>43315</v>
      </c>
      <c r="F391">
        <f t="shared" si="6"/>
        <v>2018</v>
      </c>
    </row>
    <row r="392" spans="1:6" x14ac:dyDescent="0.25">
      <c r="A392" s="67" t="s">
        <v>1</v>
      </c>
      <c r="B392" s="67">
        <v>175530</v>
      </c>
      <c r="C392" s="6">
        <v>258</v>
      </c>
      <c r="D392" s="6">
        <v>0</v>
      </c>
      <c r="E392" s="68">
        <v>43067</v>
      </c>
      <c r="F392">
        <f t="shared" si="6"/>
        <v>2017</v>
      </c>
    </row>
    <row r="393" spans="1:6" x14ac:dyDescent="0.25">
      <c r="A393" s="67" t="s">
        <v>1</v>
      </c>
      <c r="B393" s="67">
        <v>175530</v>
      </c>
      <c r="C393" s="6">
        <v>226.83799999999999</v>
      </c>
      <c r="D393" s="6">
        <v>5.8000000000000003E-2</v>
      </c>
      <c r="E393" s="68">
        <v>43067</v>
      </c>
      <c r="F393">
        <f t="shared" si="6"/>
        <v>2017</v>
      </c>
    </row>
    <row r="394" spans="1:6" x14ac:dyDescent="0.25">
      <c r="A394" s="67" t="s">
        <v>1</v>
      </c>
      <c r="B394" s="67">
        <v>175530</v>
      </c>
      <c r="C394" s="6">
        <v>8498.9</v>
      </c>
      <c r="D394" s="6">
        <v>1.85</v>
      </c>
      <c r="E394" s="68">
        <v>43067</v>
      </c>
      <c r="F394">
        <f t="shared" si="6"/>
        <v>2017</v>
      </c>
    </row>
    <row r="395" spans="1:6" x14ac:dyDescent="0.25">
      <c r="A395" s="67" t="s">
        <v>1</v>
      </c>
      <c r="B395" s="67">
        <v>193385</v>
      </c>
      <c r="C395" s="6">
        <v>573.33119999999997</v>
      </c>
      <c r="D395" s="6">
        <v>0.12479999999999999</v>
      </c>
      <c r="E395" s="68">
        <v>43287</v>
      </c>
      <c r="F395">
        <f t="shared" si="6"/>
        <v>2018</v>
      </c>
    </row>
    <row r="396" spans="1:6" x14ac:dyDescent="0.25">
      <c r="A396" s="67" t="s">
        <v>1</v>
      </c>
      <c r="B396" s="67">
        <v>193385</v>
      </c>
      <c r="C396" s="6">
        <v>597.22</v>
      </c>
      <c r="D396" s="6">
        <v>0.13</v>
      </c>
      <c r="E396" s="68">
        <v>43287</v>
      </c>
      <c r="F396">
        <f t="shared" si="6"/>
        <v>2018</v>
      </c>
    </row>
    <row r="397" spans="1:6" x14ac:dyDescent="0.25">
      <c r="A397" s="67" t="s">
        <v>1</v>
      </c>
      <c r="B397" s="67">
        <v>193385</v>
      </c>
      <c r="C397" s="6">
        <v>644.99760000000003</v>
      </c>
      <c r="D397" s="6">
        <v>0.1404</v>
      </c>
      <c r="E397" s="68">
        <v>43287</v>
      </c>
      <c r="F397">
        <f t="shared" si="6"/>
        <v>2018</v>
      </c>
    </row>
    <row r="398" spans="1:6" x14ac:dyDescent="0.25">
      <c r="A398" s="67" t="s">
        <v>1</v>
      </c>
      <c r="B398" s="67">
        <v>193684</v>
      </c>
      <c r="C398" s="6">
        <v>3373.19</v>
      </c>
      <c r="D398" s="6">
        <v>0.73</v>
      </c>
      <c r="E398" s="68">
        <v>43281</v>
      </c>
      <c r="F398">
        <f t="shared" si="6"/>
        <v>2018</v>
      </c>
    </row>
    <row r="399" spans="1:6" x14ac:dyDescent="0.25">
      <c r="A399" s="67" t="s">
        <v>1</v>
      </c>
      <c r="B399" s="67">
        <v>193684</v>
      </c>
      <c r="C399" s="6">
        <v>2719.77</v>
      </c>
      <c r="D399" s="6">
        <v>1.1399999999999999</v>
      </c>
      <c r="E399" s="68">
        <v>43281</v>
      </c>
      <c r="F399">
        <f t="shared" si="6"/>
        <v>2018</v>
      </c>
    </row>
    <row r="400" spans="1:6" x14ac:dyDescent="0.25">
      <c r="A400" s="67" t="s">
        <v>1</v>
      </c>
      <c r="B400" s="67">
        <v>193684</v>
      </c>
      <c r="C400" s="6">
        <v>2165.2600000000002</v>
      </c>
      <c r="D400" s="6">
        <v>0.53</v>
      </c>
      <c r="E400" s="68">
        <v>43281</v>
      </c>
      <c r="F400">
        <f t="shared" si="6"/>
        <v>2018</v>
      </c>
    </row>
    <row r="401" spans="1:6" x14ac:dyDescent="0.25">
      <c r="A401" s="67" t="s">
        <v>1</v>
      </c>
      <c r="B401" s="67">
        <v>193684</v>
      </c>
      <c r="C401" s="6">
        <v>3395.45</v>
      </c>
      <c r="D401" s="6">
        <v>0.92</v>
      </c>
      <c r="E401" s="68">
        <v>43281</v>
      </c>
      <c r="F401">
        <f t="shared" si="6"/>
        <v>2018</v>
      </c>
    </row>
    <row r="402" spans="1:6" x14ac:dyDescent="0.25">
      <c r="A402" s="67" t="s">
        <v>1</v>
      </c>
      <c r="B402" s="67">
        <v>193684</v>
      </c>
      <c r="C402" s="6">
        <v>3418.84</v>
      </c>
      <c r="D402" s="6">
        <v>0.85</v>
      </c>
      <c r="E402" s="68">
        <v>43281</v>
      </c>
      <c r="F402">
        <f t="shared" si="6"/>
        <v>2018</v>
      </c>
    </row>
    <row r="403" spans="1:6" x14ac:dyDescent="0.25">
      <c r="A403" s="67" t="s">
        <v>1</v>
      </c>
      <c r="B403" s="67">
        <v>193684</v>
      </c>
      <c r="C403" s="6">
        <v>3405.87</v>
      </c>
      <c r="D403" s="6">
        <v>1.28</v>
      </c>
      <c r="E403" s="68">
        <v>43281</v>
      </c>
      <c r="F403">
        <f t="shared" si="6"/>
        <v>2018</v>
      </c>
    </row>
    <row r="404" spans="1:6" x14ac:dyDescent="0.25">
      <c r="A404" s="67" t="s">
        <v>1</v>
      </c>
      <c r="B404" s="67">
        <v>193684</v>
      </c>
      <c r="C404" s="6">
        <v>2744.51</v>
      </c>
      <c r="D404" s="6">
        <v>0.44</v>
      </c>
      <c r="E404" s="68">
        <v>43281</v>
      </c>
      <c r="F404">
        <f t="shared" si="6"/>
        <v>2018</v>
      </c>
    </row>
    <row r="405" spans="1:6" x14ac:dyDescent="0.25">
      <c r="A405" s="67" t="s">
        <v>1</v>
      </c>
      <c r="B405" s="67">
        <v>193684</v>
      </c>
      <c r="C405" s="6">
        <v>2738.2</v>
      </c>
      <c r="D405" s="6">
        <v>0.54</v>
      </c>
      <c r="E405" s="68">
        <v>43281</v>
      </c>
      <c r="F405">
        <f t="shared" si="6"/>
        <v>2018</v>
      </c>
    </row>
    <row r="406" spans="1:6" x14ac:dyDescent="0.25">
      <c r="A406" s="67" t="s">
        <v>1</v>
      </c>
      <c r="B406" s="67">
        <v>193684</v>
      </c>
      <c r="C406" s="6">
        <v>3405.87</v>
      </c>
      <c r="D406" s="6">
        <v>1.28</v>
      </c>
      <c r="E406" s="68">
        <v>43281</v>
      </c>
      <c r="F406">
        <f t="shared" si="6"/>
        <v>2018</v>
      </c>
    </row>
    <row r="407" spans="1:6" x14ac:dyDescent="0.25">
      <c r="A407" s="67" t="s">
        <v>1</v>
      </c>
      <c r="B407" s="67">
        <v>193684</v>
      </c>
      <c r="C407" s="6">
        <v>3405.87</v>
      </c>
      <c r="D407" s="6">
        <v>1.28</v>
      </c>
      <c r="E407" s="68">
        <v>43281</v>
      </c>
      <c r="F407">
        <f t="shared" si="6"/>
        <v>2018</v>
      </c>
    </row>
    <row r="408" spans="1:6" x14ac:dyDescent="0.25">
      <c r="A408" s="67" t="s">
        <v>1</v>
      </c>
      <c r="B408" s="67">
        <v>193684</v>
      </c>
      <c r="C408" s="6">
        <v>3405.87</v>
      </c>
      <c r="D408" s="6">
        <v>1.28</v>
      </c>
      <c r="E408" s="68">
        <v>43281</v>
      </c>
      <c r="F408">
        <f t="shared" si="6"/>
        <v>2018</v>
      </c>
    </row>
    <row r="409" spans="1:6" x14ac:dyDescent="0.25">
      <c r="A409" s="67" t="s">
        <v>1</v>
      </c>
      <c r="B409" s="67">
        <v>193684</v>
      </c>
      <c r="C409" s="6">
        <v>3120.27</v>
      </c>
      <c r="D409" s="6">
        <v>0.08</v>
      </c>
      <c r="E409" s="68">
        <v>43281</v>
      </c>
      <c r="F409">
        <f t="shared" si="6"/>
        <v>2018</v>
      </c>
    </row>
    <row r="410" spans="1:6" x14ac:dyDescent="0.25">
      <c r="A410" s="67" t="s">
        <v>1</v>
      </c>
      <c r="B410" s="67">
        <v>193684</v>
      </c>
      <c r="C410" s="6">
        <v>3120.27</v>
      </c>
      <c r="D410" s="6">
        <v>0.08</v>
      </c>
      <c r="E410" s="68">
        <v>43281</v>
      </c>
      <c r="F410">
        <f t="shared" si="6"/>
        <v>2018</v>
      </c>
    </row>
    <row r="411" spans="1:6" x14ac:dyDescent="0.25">
      <c r="A411" s="67" t="s">
        <v>1</v>
      </c>
      <c r="B411" s="67">
        <v>193684</v>
      </c>
      <c r="C411" s="6">
        <v>3910.9</v>
      </c>
      <c r="D411" s="6">
        <v>1.55</v>
      </c>
      <c r="E411" s="68">
        <v>43281</v>
      </c>
      <c r="F411">
        <f t="shared" si="6"/>
        <v>2018</v>
      </c>
    </row>
    <row r="412" spans="1:6" x14ac:dyDescent="0.25">
      <c r="A412" s="67" t="s">
        <v>1</v>
      </c>
      <c r="B412" s="67">
        <v>193684</v>
      </c>
      <c r="C412" s="6">
        <v>3513.73</v>
      </c>
      <c r="D412" s="6">
        <v>0.76</v>
      </c>
      <c r="E412" s="68">
        <v>43281</v>
      </c>
      <c r="F412">
        <f t="shared" si="6"/>
        <v>2018</v>
      </c>
    </row>
    <row r="413" spans="1:6" x14ac:dyDescent="0.25">
      <c r="A413" s="67" t="s">
        <v>1</v>
      </c>
      <c r="B413" s="67">
        <v>193684</v>
      </c>
      <c r="C413" s="6">
        <v>3513.73</v>
      </c>
      <c r="D413" s="6">
        <v>0.76</v>
      </c>
      <c r="E413" s="68">
        <v>43281</v>
      </c>
      <c r="F413">
        <f t="shared" si="6"/>
        <v>2018</v>
      </c>
    </row>
    <row r="414" spans="1:6" x14ac:dyDescent="0.25">
      <c r="A414" s="67" t="s">
        <v>1</v>
      </c>
      <c r="B414" s="67">
        <v>193684</v>
      </c>
      <c r="C414" s="6">
        <v>3513.73</v>
      </c>
      <c r="D414" s="6">
        <v>0.76</v>
      </c>
      <c r="E414" s="68">
        <v>43281</v>
      </c>
      <c r="F414">
        <f t="shared" si="6"/>
        <v>2018</v>
      </c>
    </row>
    <row r="415" spans="1:6" x14ac:dyDescent="0.25">
      <c r="A415" s="67" t="s">
        <v>1</v>
      </c>
      <c r="B415" s="67">
        <v>193684</v>
      </c>
      <c r="C415" s="6">
        <v>3025.03</v>
      </c>
      <c r="D415" s="6">
        <v>0.95</v>
      </c>
      <c r="E415" s="68">
        <v>43281</v>
      </c>
      <c r="F415">
        <f t="shared" si="6"/>
        <v>2018</v>
      </c>
    </row>
    <row r="416" spans="1:6" x14ac:dyDescent="0.25">
      <c r="A416" s="67" t="s">
        <v>1</v>
      </c>
      <c r="B416" s="67">
        <v>193684</v>
      </c>
      <c r="C416" s="6">
        <v>3092.26</v>
      </c>
      <c r="D416" s="6">
        <v>0.33</v>
      </c>
      <c r="E416" s="68">
        <v>43281</v>
      </c>
      <c r="F416">
        <f t="shared" si="6"/>
        <v>2018</v>
      </c>
    </row>
    <row r="417" spans="1:6" x14ac:dyDescent="0.25">
      <c r="A417" s="67" t="s">
        <v>1</v>
      </c>
      <c r="B417" s="67">
        <v>193684</v>
      </c>
      <c r="C417" s="6">
        <v>3405.87</v>
      </c>
      <c r="D417" s="6">
        <v>1.28</v>
      </c>
      <c r="E417" s="68">
        <v>43281</v>
      </c>
      <c r="F417">
        <f t="shared" si="6"/>
        <v>2018</v>
      </c>
    </row>
    <row r="418" spans="1:6" x14ac:dyDescent="0.25">
      <c r="A418" s="67" t="s">
        <v>1</v>
      </c>
      <c r="B418" s="67">
        <v>193684</v>
      </c>
      <c r="C418" s="6">
        <v>1963.63</v>
      </c>
      <c r="D418" s="6">
        <v>0.17</v>
      </c>
      <c r="E418" s="68">
        <v>43281</v>
      </c>
      <c r="F418">
        <f t="shared" si="6"/>
        <v>2018</v>
      </c>
    </row>
    <row r="419" spans="1:6" x14ac:dyDescent="0.25">
      <c r="A419" s="67" t="s">
        <v>1</v>
      </c>
      <c r="B419" s="67">
        <v>193684</v>
      </c>
      <c r="C419" s="6">
        <v>3405.87</v>
      </c>
      <c r="D419" s="6">
        <v>1.28</v>
      </c>
      <c r="E419" s="68">
        <v>43281</v>
      </c>
      <c r="F419">
        <f t="shared" si="6"/>
        <v>2018</v>
      </c>
    </row>
    <row r="420" spans="1:6" x14ac:dyDescent="0.25">
      <c r="A420" s="67" t="s">
        <v>1</v>
      </c>
      <c r="B420" s="67">
        <v>193684</v>
      </c>
      <c r="C420" s="6">
        <v>2738.2</v>
      </c>
      <c r="D420" s="6">
        <v>0.54</v>
      </c>
      <c r="E420" s="68">
        <v>43281</v>
      </c>
      <c r="F420">
        <f t="shared" si="6"/>
        <v>2018</v>
      </c>
    </row>
    <row r="421" spans="1:6" x14ac:dyDescent="0.25">
      <c r="A421" s="67" t="s">
        <v>1</v>
      </c>
      <c r="B421" s="67">
        <v>193684</v>
      </c>
      <c r="C421" s="6">
        <v>3349.79</v>
      </c>
      <c r="D421" s="6">
        <v>0.67</v>
      </c>
      <c r="E421" s="68">
        <v>43281</v>
      </c>
      <c r="F421">
        <f t="shared" si="6"/>
        <v>2018</v>
      </c>
    </row>
    <row r="422" spans="1:6" x14ac:dyDescent="0.25">
      <c r="A422" s="67" t="s">
        <v>1</v>
      </c>
      <c r="B422" s="67">
        <v>193684</v>
      </c>
      <c r="C422" s="6">
        <v>3910.9</v>
      </c>
      <c r="D422" s="6">
        <v>1.55</v>
      </c>
      <c r="E422" s="68">
        <v>43281</v>
      </c>
      <c r="F422">
        <f t="shared" si="6"/>
        <v>2018</v>
      </c>
    </row>
    <row r="423" spans="1:6" x14ac:dyDescent="0.25">
      <c r="A423" s="67" t="s">
        <v>1</v>
      </c>
      <c r="B423" s="67">
        <v>193684</v>
      </c>
      <c r="C423" s="6">
        <v>3513.73</v>
      </c>
      <c r="D423" s="6">
        <v>0.76</v>
      </c>
      <c r="E423" s="68">
        <v>43281</v>
      </c>
      <c r="F423">
        <f t="shared" si="6"/>
        <v>2018</v>
      </c>
    </row>
    <row r="424" spans="1:6" x14ac:dyDescent="0.25">
      <c r="A424" s="67" t="s">
        <v>1</v>
      </c>
      <c r="B424" s="67">
        <v>193684</v>
      </c>
      <c r="C424" s="6">
        <v>0</v>
      </c>
      <c r="D424" s="6">
        <v>0</v>
      </c>
      <c r="E424" s="68">
        <v>43281</v>
      </c>
      <c r="F424">
        <f t="shared" si="6"/>
        <v>2018</v>
      </c>
    </row>
    <row r="425" spans="1:6" x14ac:dyDescent="0.25">
      <c r="A425" s="67" t="s">
        <v>1</v>
      </c>
      <c r="B425" s="67">
        <v>193684</v>
      </c>
      <c r="C425" s="6">
        <v>3324.1</v>
      </c>
      <c r="D425" s="6">
        <v>0.74</v>
      </c>
      <c r="E425" s="68">
        <v>43281</v>
      </c>
      <c r="F425">
        <f t="shared" si="6"/>
        <v>2018</v>
      </c>
    </row>
    <row r="426" spans="1:6" x14ac:dyDescent="0.25">
      <c r="A426" s="67" t="s">
        <v>1</v>
      </c>
      <c r="B426" s="67">
        <v>193684</v>
      </c>
      <c r="C426" s="6">
        <v>4048.04</v>
      </c>
      <c r="D426" s="6">
        <v>1.8</v>
      </c>
      <c r="E426" s="68">
        <v>43281</v>
      </c>
      <c r="F426">
        <f t="shared" si="6"/>
        <v>2018</v>
      </c>
    </row>
    <row r="427" spans="1:6" x14ac:dyDescent="0.25">
      <c r="A427" s="67" t="s">
        <v>1</v>
      </c>
      <c r="B427" s="67">
        <v>193684</v>
      </c>
      <c r="C427" s="6">
        <v>3324.1</v>
      </c>
      <c r="D427" s="6">
        <v>0.74</v>
      </c>
      <c r="E427" s="68">
        <v>43281</v>
      </c>
      <c r="F427">
        <f t="shared" si="6"/>
        <v>2018</v>
      </c>
    </row>
    <row r="428" spans="1:6" x14ac:dyDescent="0.25">
      <c r="A428" s="67" t="s">
        <v>1</v>
      </c>
      <c r="B428" s="67">
        <v>193684</v>
      </c>
      <c r="C428" s="6">
        <v>2738.25</v>
      </c>
      <c r="D428" s="6">
        <v>0.54</v>
      </c>
      <c r="E428" s="68">
        <v>43281</v>
      </c>
      <c r="F428">
        <f t="shared" si="6"/>
        <v>2018</v>
      </c>
    </row>
    <row r="429" spans="1:6" x14ac:dyDescent="0.25">
      <c r="A429" s="67" t="s">
        <v>1</v>
      </c>
      <c r="B429" s="67">
        <v>193684</v>
      </c>
      <c r="C429" s="6">
        <v>3513.73</v>
      </c>
      <c r="D429" s="6">
        <v>0.76</v>
      </c>
      <c r="E429" s="68">
        <v>43281</v>
      </c>
      <c r="F429">
        <f t="shared" si="6"/>
        <v>2018</v>
      </c>
    </row>
    <row r="430" spans="1:6" x14ac:dyDescent="0.25">
      <c r="A430" s="67" t="s">
        <v>1</v>
      </c>
      <c r="B430" s="67">
        <v>193684</v>
      </c>
      <c r="C430" s="6">
        <v>3324.1</v>
      </c>
      <c r="D430" s="6">
        <v>0.74</v>
      </c>
      <c r="E430" s="68">
        <v>43281</v>
      </c>
      <c r="F430">
        <f t="shared" si="6"/>
        <v>2018</v>
      </c>
    </row>
    <row r="431" spans="1:6" x14ac:dyDescent="0.25">
      <c r="A431" s="67" t="s">
        <v>1</v>
      </c>
      <c r="B431" s="67">
        <v>193684</v>
      </c>
      <c r="C431" s="6">
        <v>2864.11</v>
      </c>
      <c r="D431" s="6">
        <v>0.87</v>
      </c>
      <c r="E431" s="68">
        <v>43281</v>
      </c>
      <c r="F431">
        <f t="shared" si="6"/>
        <v>2018</v>
      </c>
    </row>
    <row r="432" spans="1:6" x14ac:dyDescent="0.25">
      <c r="A432" s="67" t="s">
        <v>1</v>
      </c>
      <c r="B432" s="67">
        <v>193684</v>
      </c>
      <c r="C432" s="6">
        <v>3567.55</v>
      </c>
      <c r="D432" s="6">
        <v>1.23</v>
      </c>
      <c r="E432" s="68">
        <v>43281</v>
      </c>
      <c r="F432">
        <f t="shared" si="6"/>
        <v>2018</v>
      </c>
    </row>
    <row r="433" spans="1:6" x14ac:dyDescent="0.25">
      <c r="A433" s="67" t="s">
        <v>1</v>
      </c>
      <c r="B433" s="67">
        <v>193684</v>
      </c>
      <c r="C433" s="6">
        <v>3349.79</v>
      </c>
      <c r="D433" s="6">
        <v>0.67</v>
      </c>
      <c r="E433" s="68">
        <v>43281</v>
      </c>
      <c r="F433">
        <f t="shared" si="6"/>
        <v>2018</v>
      </c>
    </row>
    <row r="434" spans="1:6" x14ac:dyDescent="0.25">
      <c r="A434" s="67" t="s">
        <v>1</v>
      </c>
      <c r="B434" s="67">
        <v>193684</v>
      </c>
      <c r="C434" s="6">
        <v>3513.73</v>
      </c>
      <c r="D434" s="6">
        <v>0.76</v>
      </c>
      <c r="E434" s="68">
        <v>43281</v>
      </c>
      <c r="F434">
        <f t="shared" si="6"/>
        <v>2018</v>
      </c>
    </row>
    <row r="435" spans="1:6" x14ac:dyDescent="0.25">
      <c r="A435" s="67" t="s">
        <v>1</v>
      </c>
      <c r="B435" s="67">
        <v>193684</v>
      </c>
      <c r="C435" s="6">
        <v>3513.73</v>
      </c>
      <c r="D435" s="6">
        <v>0.76</v>
      </c>
      <c r="E435" s="68">
        <v>43281</v>
      </c>
      <c r="F435">
        <f t="shared" si="6"/>
        <v>2018</v>
      </c>
    </row>
    <row r="436" spans="1:6" x14ac:dyDescent="0.25">
      <c r="A436" s="67" t="s">
        <v>1</v>
      </c>
      <c r="B436" s="67">
        <v>193684</v>
      </c>
      <c r="C436" s="6">
        <v>3513.73</v>
      </c>
      <c r="D436" s="6">
        <v>0.76</v>
      </c>
      <c r="E436" s="68">
        <v>43281</v>
      </c>
      <c r="F436">
        <f t="shared" si="6"/>
        <v>2018</v>
      </c>
    </row>
    <row r="437" spans="1:6" x14ac:dyDescent="0.25">
      <c r="A437" s="67" t="s">
        <v>1</v>
      </c>
      <c r="B437" s="67">
        <v>193684</v>
      </c>
      <c r="C437" s="6">
        <v>2208.75</v>
      </c>
      <c r="D437" s="6">
        <v>0.69</v>
      </c>
      <c r="E437" s="68">
        <v>43281</v>
      </c>
      <c r="F437">
        <f t="shared" si="6"/>
        <v>2018</v>
      </c>
    </row>
    <row r="438" spans="1:6" x14ac:dyDescent="0.25">
      <c r="A438" s="67" t="s">
        <v>1</v>
      </c>
      <c r="B438" s="67">
        <v>193684</v>
      </c>
      <c r="C438" s="6">
        <v>3513.73</v>
      </c>
      <c r="D438" s="6">
        <v>0.76</v>
      </c>
      <c r="E438" s="68">
        <v>43281</v>
      </c>
      <c r="F438">
        <f t="shared" si="6"/>
        <v>2018</v>
      </c>
    </row>
    <row r="439" spans="1:6" x14ac:dyDescent="0.25">
      <c r="A439" s="67" t="s">
        <v>1</v>
      </c>
      <c r="B439" s="67">
        <v>193684</v>
      </c>
      <c r="C439" s="6">
        <v>3513.73</v>
      </c>
      <c r="D439" s="6">
        <v>0.76</v>
      </c>
      <c r="E439" s="68">
        <v>43281</v>
      </c>
      <c r="F439">
        <f t="shared" si="6"/>
        <v>2018</v>
      </c>
    </row>
    <row r="440" spans="1:6" x14ac:dyDescent="0.25">
      <c r="A440" s="67" t="s">
        <v>1</v>
      </c>
      <c r="B440" s="67">
        <v>193684</v>
      </c>
      <c r="C440" s="6">
        <v>3910.9</v>
      </c>
      <c r="D440" s="6">
        <v>1.55</v>
      </c>
      <c r="E440" s="68">
        <v>43281</v>
      </c>
      <c r="F440">
        <f t="shared" si="6"/>
        <v>2018</v>
      </c>
    </row>
    <row r="441" spans="1:6" x14ac:dyDescent="0.25">
      <c r="A441" s="67" t="s">
        <v>1</v>
      </c>
      <c r="B441" s="67">
        <v>193684</v>
      </c>
      <c r="C441" s="6">
        <v>2744.51</v>
      </c>
      <c r="D441" s="6">
        <v>0.44</v>
      </c>
      <c r="E441" s="68">
        <v>43281</v>
      </c>
      <c r="F441">
        <f t="shared" si="6"/>
        <v>2018</v>
      </c>
    </row>
    <row r="442" spans="1:6" x14ac:dyDescent="0.25">
      <c r="A442" s="67" t="s">
        <v>1</v>
      </c>
      <c r="B442" s="67">
        <v>193684</v>
      </c>
      <c r="C442" s="6">
        <v>2699.53</v>
      </c>
      <c r="D442" s="6">
        <v>0.44</v>
      </c>
      <c r="E442" s="68">
        <v>43281</v>
      </c>
      <c r="F442">
        <f t="shared" si="6"/>
        <v>2018</v>
      </c>
    </row>
    <row r="443" spans="1:6" x14ac:dyDescent="0.25">
      <c r="A443" s="67" t="s">
        <v>1</v>
      </c>
      <c r="B443" s="67">
        <v>193684</v>
      </c>
      <c r="C443" s="6">
        <v>3441.08</v>
      </c>
      <c r="D443" s="6">
        <v>1.38</v>
      </c>
      <c r="E443" s="68">
        <v>43281</v>
      </c>
      <c r="F443">
        <f t="shared" si="6"/>
        <v>2018</v>
      </c>
    </row>
    <row r="444" spans="1:6" x14ac:dyDescent="0.25">
      <c r="A444" s="67" t="s">
        <v>1</v>
      </c>
      <c r="B444" s="67">
        <v>193684</v>
      </c>
      <c r="C444" s="6">
        <v>2864.11</v>
      </c>
      <c r="D444" s="6">
        <v>0.87</v>
      </c>
      <c r="E444" s="68">
        <v>43281</v>
      </c>
      <c r="F444">
        <f t="shared" si="6"/>
        <v>2018</v>
      </c>
    </row>
    <row r="445" spans="1:6" x14ac:dyDescent="0.25">
      <c r="A445" s="67" t="s">
        <v>1</v>
      </c>
      <c r="B445" s="67">
        <v>193684</v>
      </c>
      <c r="C445" s="6">
        <v>2744.51</v>
      </c>
      <c r="D445" s="6">
        <v>0.44</v>
      </c>
      <c r="E445" s="68">
        <v>43281</v>
      </c>
      <c r="F445">
        <f t="shared" si="6"/>
        <v>2018</v>
      </c>
    </row>
    <row r="446" spans="1:6" x14ac:dyDescent="0.25">
      <c r="A446" s="67" t="s">
        <v>1</v>
      </c>
      <c r="B446" s="67">
        <v>193684</v>
      </c>
      <c r="C446" s="6">
        <v>3436.92</v>
      </c>
      <c r="D446" s="6">
        <v>1.03</v>
      </c>
      <c r="E446" s="68">
        <v>43281</v>
      </c>
      <c r="F446">
        <f t="shared" si="6"/>
        <v>2018</v>
      </c>
    </row>
    <row r="447" spans="1:6" x14ac:dyDescent="0.25">
      <c r="A447" s="67" t="s">
        <v>1</v>
      </c>
      <c r="B447" s="67">
        <v>193684</v>
      </c>
      <c r="C447" s="6">
        <v>3373.19</v>
      </c>
      <c r="D447" s="6">
        <v>0.73</v>
      </c>
      <c r="E447" s="68">
        <v>43281</v>
      </c>
      <c r="F447">
        <f t="shared" si="6"/>
        <v>2018</v>
      </c>
    </row>
    <row r="448" spans="1:6" x14ac:dyDescent="0.25">
      <c r="A448" s="67" t="s">
        <v>1</v>
      </c>
      <c r="B448" s="67">
        <v>193684</v>
      </c>
      <c r="C448" s="6">
        <v>3647.02</v>
      </c>
      <c r="D448" s="6">
        <v>1.91</v>
      </c>
      <c r="E448" s="68">
        <v>43281</v>
      </c>
      <c r="F448">
        <f t="shared" si="6"/>
        <v>2018</v>
      </c>
    </row>
    <row r="449" spans="1:6" x14ac:dyDescent="0.25">
      <c r="A449" s="67" t="s">
        <v>1</v>
      </c>
      <c r="B449" s="67">
        <v>193684</v>
      </c>
      <c r="C449" s="6">
        <v>3513.73</v>
      </c>
      <c r="D449" s="6">
        <v>0.76</v>
      </c>
      <c r="E449" s="68">
        <v>43281</v>
      </c>
      <c r="F449">
        <f t="shared" si="6"/>
        <v>2018</v>
      </c>
    </row>
    <row r="450" spans="1:6" x14ac:dyDescent="0.25">
      <c r="A450" s="67" t="s">
        <v>1</v>
      </c>
      <c r="B450" s="67">
        <v>193684</v>
      </c>
      <c r="C450" s="6">
        <v>3345.48</v>
      </c>
      <c r="D450" s="6">
        <v>0.49</v>
      </c>
      <c r="E450" s="68">
        <v>43281</v>
      </c>
      <c r="F450">
        <f t="shared" si="6"/>
        <v>2018</v>
      </c>
    </row>
    <row r="451" spans="1:6" x14ac:dyDescent="0.25">
      <c r="A451" s="67" t="s">
        <v>1</v>
      </c>
      <c r="B451" s="67">
        <v>193684</v>
      </c>
      <c r="C451" s="6">
        <v>3607.31</v>
      </c>
      <c r="D451" s="6">
        <v>1</v>
      </c>
      <c r="E451" s="68">
        <v>43281</v>
      </c>
      <c r="F451">
        <f t="shared" ref="F451:F514" si="7">YEAR(E451)</f>
        <v>2018</v>
      </c>
    </row>
    <row r="452" spans="1:6" x14ac:dyDescent="0.25">
      <c r="A452" s="67" t="s">
        <v>1</v>
      </c>
      <c r="B452" s="67">
        <v>193684</v>
      </c>
      <c r="C452" s="6">
        <v>3062.26</v>
      </c>
      <c r="D452" s="6">
        <v>0.24</v>
      </c>
      <c r="E452" s="68">
        <v>43281</v>
      </c>
      <c r="F452">
        <f t="shared" si="7"/>
        <v>2018</v>
      </c>
    </row>
    <row r="453" spans="1:6" x14ac:dyDescent="0.25">
      <c r="A453" s="67" t="s">
        <v>1</v>
      </c>
      <c r="B453" s="67">
        <v>193684</v>
      </c>
      <c r="C453" s="6">
        <v>3092.26</v>
      </c>
      <c r="D453" s="6">
        <v>0.33</v>
      </c>
      <c r="E453" s="68">
        <v>43281</v>
      </c>
      <c r="F453">
        <f t="shared" si="7"/>
        <v>2018</v>
      </c>
    </row>
    <row r="454" spans="1:6" x14ac:dyDescent="0.25">
      <c r="A454" s="67" t="s">
        <v>1</v>
      </c>
      <c r="B454" s="67">
        <v>193684</v>
      </c>
      <c r="C454" s="6">
        <v>3120.27</v>
      </c>
      <c r="D454" s="6">
        <v>0.08</v>
      </c>
      <c r="E454" s="68">
        <v>43281</v>
      </c>
      <c r="F454">
        <f t="shared" si="7"/>
        <v>2018</v>
      </c>
    </row>
    <row r="455" spans="1:6" x14ac:dyDescent="0.25">
      <c r="A455" s="67" t="s">
        <v>1</v>
      </c>
      <c r="B455" s="67">
        <v>193684</v>
      </c>
      <c r="C455" s="6">
        <v>3373.19</v>
      </c>
      <c r="D455" s="6">
        <v>0.73</v>
      </c>
      <c r="E455" s="68">
        <v>43281</v>
      </c>
      <c r="F455">
        <f t="shared" si="7"/>
        <v>2018</v>
      </c>
    </row>
    <row r="456" spans="1:6" x14ac:dyDescent="0.25">
      <c r="A456" s="67" t="s">
        <v>1</v>
      </c>
      <c r="B456" s="67">
        <v>193684</v>
      </c>
      <c r="C456" s="6">
        <v>3513.73</v>
      </c>
      <c r="D456" s="6">
        <v>0.76</v>
      </c>
      <c r="E456" s="68">
        <v>43281</v>
      </c>
      <c r="F456">
        <f t="shared" si="7"/>
        <v>2018</v>
      </c>
    </row>
    <row r="457" spans="1:6" x14ac:dyDescent="0.25">
      <c r="A457" s="67" t="s">
        <v>1</v>
      </c>
      <c r="B457" s="67">
        <v>193684</v>
      </c>
      <c r="C457" s="6">
        <v>4273.55</v>
      </c>
      <c r="D457" s="6">
        <v>1.05</v>
      </c>
      <c r="E457" s="68">
        <v>43281</v>
      </c>
      <c r="F457">
        <f t="shared" si="7"/>
        <v>2018</v>
      </c>
    </row>
    <row r="458" spans="1:6" x14ac:dyDescent="0.25">
      <c r="A458" s="67" t="s">
        <v>1</v>
      </c>
      <c r="B458" s="67">
        <v>193684</v>
      </c>
      <c r="C458" s="6">
        <v>3910.9</v>
      </c>
      <c r="D458" s="6">
        <v>1.55</v>
      </c>
      <c r="E458" s="68">
        <v>43281</v>
      </c>
      <c r="F458">
        <f t="shared" si="7"/>
        <v>2018</v>
      </c>
    </row>
    <row r="459" spans="1:6" x14ac:dyDescent="0.25">
      <c r="A459" s="67" t="s">
        <v>1</v>
      </c>
      <c r="B459" s="67">
        <v>193684</v>
      </c>
      <c r="C459" s="6">
        <v>2304.79</v>
      </c>
      <c r="D459" s="6">
        <v>0.73</v>
      </c>
      <c r="E459" s="68">
        <v>43281</v>
      </c>
      <c r="F459">
        <f t="shared" si="7"/>
        <v>2018</v>
      </c>
    </row>
    <row r="460" spans="1:6" x14ac:dyDescent="0.25">
      <c r="A460" s="67" t="s">
        <v>1</v>
      </c>
      <c r="B460" s="67">
        <v>193684</v>
      </c>
      <c r="C460" s="6">
        <v>4328.78</v>
      </c>
      <c r="D460" s="6">
        <v>1.2</v>
      </c>
      <c r="E460" s="68">
        <v>43281</v>
      </c>
      <c r="F460">
        <f t="shared" si="7"/>
        <v>2018</v>
      </c>
    </row>
    <row r="461" spans="1:6" x14ac:dyDescent="0.25">
      <c r="A461" s="67" t="s">
        <v>1</v>
      </c>
      <c r="B461" s="67">
        <v>193684</v>
      </c>
      <c r="C461" s="6">
        <v>2699.53</v>
      </c>
      <c r="D461" s="6">
        <v>0.44</v>
      </c>
      <c r="E461" s="68">
        <v>43281</v>
      </c>
      <c r="F461">
        <f t="shared" si="7"/>
        <v>2018</v>
      </c>
    </row>
    <row r="462" spans="1:6" x14ac:dyDescent="0.25">
      <c r="A462" s="67" t="s">
        <v>1</v>
      </c>
      <c r="B462" s="67">
        <v>191377</v>
      </c>
      <c r="C462" s="6">
        <v>1680</v>
      </c>
      <c r="D462" s="6">
        <v>0</v>
      </c>
      <c r="E462" s="68">
        <v>43311</v>
      </c>
      <c r="F462">
        <f t="shared" si="7"/>
        <v>2018</v>
      </c>
    </row>
    <row r="463" spans="1:6" x14ac:dyDescent="0.25">
      <c r="A463" s="67" t="s">
        <v>1</v>
      </c>
      <c r="B463" s="67">
        <v>191377</v>
      </c>
      <c r="C463" s="6">
        <v>3276</v>
      </c>
      <c r="D463" s="6">
        <v>0</v>
      </c>
      <c r="E463" s="68">
        <v>43311</v>
      </c>
      <c r="F463">
        <f t="shared" si="7"/>
        <v>2018</v>
      </c>
    </row>
    <row r="464" spans="1:6" x14ac:dyDescent="0.25">
      <c r="A464" s="67" t="s">
        <v>1</v>
      </c>
      <c r="B464" s="67">
        <v>191377</v>
      </c>
      <c r="C464" s="6">
        <v>15762.6</v>
      </c>
      <c r="D464" s="6">
        <v>0</v>
      </c>
      <c r="E464" s="68">
        <v>43311</v>
      </c>
      <c r="F464">
        <f t="shared" si="7"/>
        <v>2018</v>
      </c>
    </row>
    <row r="465" spans="1:6" x14ac:dyDescent="0.25">
      <c r="A465" s="67" t="s">
        <v>1</v>
      </c>
      <c r="B465" s="67">
        <v>191377</v>
      </c>
      <c r="C465" s="6">
        <v>31915</v>
      </c>
      <c r="D465" s="6">
        <v>3.8</v>
      </c>
      <c r="E465" s="68">
        <v>43311</v>
      </c>
      <c r="F465">
        <f t="shared" si="7"/>
        <v>2018</v>
      </c>
    </row>
    <row r="466" spans="1:6" x14ac:dyDescent="0.25">
      <c r="A466" s="67" t="s">
        <v>1</v>
      </c>
      <c r="B466" s="67">
        <v>191377</v>
      </c>
      <c r="C466" s="6">
        <v>73376</v>
      </c>
      <c r="D466" s="6">
        <v>8.6</v>
      </c>
      <c r="E466" s="68">
        <v>43311</v>
      </c>
      <c r="F466">
        <f t="shared" si="7"/>
        <v>2018</v>
      </c>
    </row>
    <row r="467" spans="1:6" x14ac:dyDescent="0.25">
      <c r="A467" s="67" t="s">
        <v>1</v>
      </c>
      <c r="B467" s="67">
        <v>198020</v>
      </c>
      <c r="C467" s="6">
        <v>15680</v>
      </c>
      <c r="D467" s="6">
        <v>0</v>
      </c>
      <c r="E467" s="68">
        <v>43350</v>
      </c>
      <c r="F467">
        <f t="shared" si="7"/>
        <v>2018</v>
      </c>
    </row>
    <row r="468" spans="1:6" x14ac:dyDescent="0.25">
      <c r="A468" s="67" t="s">
        <v>1</v>
      </c>
      <c r="B468" s="67">
        <v>198020</v>
      </c>
      <c r="C468" s="6">
        <v>14011.2</v>
      </c>
      <c r="D468" s="6">
        <v>0</v>
      </c>
      <c r="E468" s="68">
        <v>43350</v>
      </c>
      <c r="F468">
        <f t="shared" si="7"/>
        <v>2018</v>
      </c>
    </row>
    <row r="469" spans="1:6" x14ac:dyDescent="0.25">
      <c r="A469" s="67" t="s">
        <v>1</v>
      </c>
      <c r="B469" s="67">
        <v>198241</v>
      </c>
      <c r="C469" s="6">
        <v>2902.4892</v>
      </c>
      <c r="D469" s="6">
        <v>0.63180000000000003</v>
      </c>
      <c r="E469" s="68">
        <v>43364</v>
      </c>
      <c r="F469">
        <f t="shared" si="7"/>
        <v>2018</v>
      </c>
    </row>
    <row r="470" spans="1:6" x14ac:dyDescent="0.25">
      <c r="A470" s="67" t="s">
        <v>1</v>
      </c>
      <c r="B470" s="67">
        <v>198241</v>
      </c>
      <c r="C470" s="6">
        <v>17343.268800000002</v>
      </c>
      <c r="D470" s="6">
        <v>3.7751999999999999</v>
      </c>
      <c r="E470" s="68">
        <v>43364</v>
      </c>
      <c r="F470">
        <f t="shared" si="7"/>
        <v>2018</v>
      </c>
    </row>
    <row r="471" spans="1:6" x14ac:dyDescent="0.25">
      <c r="A471" s="67" t="s">
        <v>1</v>
      </c>
      <c r="B471" s="67">
        <v>195210</v>
      </c>
      <c r="C471" s="6">
        <v>2919</v>
      </c>
      <c r="D471" s="6">
        <v>0</v>
      </c>
      <c r="E471" s="68">
        <v>43383</v>
      </c>
      <c r="F471">
        <f t="shared" si="7"/>
        <v>2018</v>
      </c>
    </row>
    <row r="472" spans="1:6" x14ac:dyDescent="0.25">
      <c r="A472" s="67" t="s">
        <v>1</v>
      </c>
      <c r="B472" s="67">
        <v>195210</v>
      </c>
      <c r="C472" s="6">
        <v>4872</v>
      </c>
      <c r="D472" s="6">
        <v>0</v>
      </c>
      <c r="E472" s="68">
        <v>43383</v>
      </c>
      <c r="F472">
        <f t="shared" si="7"/>
        <v>2018</v>
      </c>
    </row>
    <row r="473" spans="1:6" x14ac:dyDescent="0.25">
      <c r="A473" s="67" t="s">
        <v>1</v>
      </c>
      <c r="B473" s="67">
        <v>195210</v>
      </c>
      <c r="C473" s="6">
        <v>5838</v>
      </c>
      <c r="D473" s="6">
        <v>0</v>
      </c>
      <c r="E473" s="68">
        <v>43383</v>
      </c>
      <c r="F473">
        <f t="shared" si="7"/>
        <v>2018</v>
      </c>
    </row>
    <row r="474" spans="1:6" x14ac:dyDescent="0.25">
      <c r="A474" s="67" t="s">
        <v>1</v>
      </c>
      <c r="B474" s="67">
        <v>195210</v>
      </c>
      <c r="C474" s="6">
        <v>8757</v>
      </c>
      <c r="D474" s="6">
        <v>0</v>
      </c>
      <c r="E474" s="68">
        <v>43383</v>
      </c>
      <c r="F474">
        <f t="shared" si="7"/>
        <v>2018</v>
      </c>
    </row>
    <row r="475" spans="1:6" x14ac:dyDescent="0.25">
      <c r="A475" s="67" t="s">
        <v>1</v>
      </c>
      <c r="B475" s="67">
        <v>192956</v>
      </c>
      <c r="C475" s="6">
        <v>4082</v>
      </c>
      <c r="D475" s="6">
        <v>0</v>
      </c>
      <c r="E475" s="68">
        <v>43265</v>
      </c>
      <c r="F475">
        <f t="shared" si="7"/>
        <v>2018</v>
      </c>
    </row>
    <row r="476" spans="1:6" x14ac:dyDescent="0.25">
      <c r="A476" s="67" t="s">
        <v>1</v>
      </c>
      <c r="B476" s="67">
        <v>192956</v>
      </c>
      <c r="C476" s="6">
        <v>4872</v>
      </c>
      <c r="D476" s="6">
        <v>0</v>
      </c>
      <c r="E476" s="68">
        <v>43265</v>
      </c>
      <c r="F476">
        <f t="shared" si="7"/>
        <v>2018</v>
      </c>
    </row>
    <row r="477" spans="1:6" x14ac:dyDescent="0.25">
      <c r="A477" s="67" t="s">
        <v>1</v>
      </c>
      <c r="B477" s="67">
        <v>192956</v>
      </c>
      <c r="C477" s="6">
        <v>6421.8</v>
      </c>
      <c r="D477" s="6">
        <v>0</v>
      </c>
      <c r="E477" s="68">
        <v>43265</v>
      </c>
      <c r="F477">
        <f t="shared" si="7"/>
        <v>2018</v>
      </c>
    </row>
    <row r="478" spans="1:6" x14ac:dyDescent="0.25">
      <c r="A478" s="67" t="s">
        <v>1</v>
      </c>
      <c r="B478" s="67">
        <v>192956</v>
      </c>
      <c r="C478" s="6">
        <v>16800</v>
      </c>
      <c r="D478" s="6">
        <v>0</v>
      </c>
      <c r="E478" s="68">
        <v>43265</v>
      </c>
      <c r="F478">
        <f t="shared" si="7"/>
        <v>2018</v>
      </c>
    </row>
    <row r="479" spans="1:6" x14ac:dyDescent="0.25">
      <c r="A479" s="67" t="s">
        <v>1</v>
      </c>
      <c r="B479" s="67">
        <v>178417</v>
      </c>
      <c r="C479" s="6">
        <v>1988</v>
      </c>
      <c r="D479" s="6">
        <v>0</v>
      </c>
      <c r="E479" s="68">
        <v>43100</v>
      </c>
      <c r="F479">
        <f t="shared" si="7"/>
        <v>2017</v>
      </c>
    </row>
    <row r="480" spans="1:6" x14ac:dyDescent="0.25">
      <c r="A480" s="67" t="s">
        <v>1</v>
      </c>
      <c r="B480" s="67">
        <v>178417</v>
      </c>
      <c r="C480" s="6">
        <v>22150</v>
      </c>
      <c r="D480" s="6">
        <v>0</v>
      </c>
      <c r="E480" s="68">
        <v>43100</v>
      </c>
      <c r="F480">
        <f t="shared" si="7"/>
        <v>2017</v>
      </c>
    </row>
    <row r="481" spans="1:6" x14ac:dyDescent="0.25">
      <c r="A481" s="67" t="s">
        <v>1</v>
      </c>
      <c r="B481" s="67">
        <v>178417</v>
      </c>
      <c r="C481" s="6">
        <v>0</v>
      </c>
      <c r="D481" s="6">
        <v>0</v>
      </c>
      <c r="E481" s="68">
        <v>43100</v>
      </c>
      <c r="F481">
        <f t="shared" si="7"/>
        <v>2017</v>
      </c>
    </row>
    <row r="482" spans="1:6" x14ac:dyDescent="0.25">
      <c r="A482" s="67" t="s">
        <v>1</v>
      </c>
      <c r="B482" s="67">
        <v>178417</v>
      </c>
      <c r="C482" s="6">
        <v>839</v>
      </c>
      <c r="D482" s="6">
        <v>0</v>
      </c>
      <c r="E482" s="68">
        <v>43100</v>
      </c>
      <c r="F482">
        <f t="shared" si="7"/>
        <v>2017</v>
      </c>
    </row>
    <row r="483" spans="1:6" x14ac:dyDescent="0.25">
      <c r="A483" s="67" t="s">
        <v>1</v>
      </c>
      <c r="B483" s="67">
        <v>178417</v>
      </c>
      <c r="C483" s="6">
        <v>3535</v>
      </c>
      <c r="D483" s="6">
        <v>0</v>
      </c>
      <c r="E483" s="68">
        <v>43100</v>
      </c>
      <c r="F483">
        <f t="shared" si="7"/>
        <v>2017</v>
      </c>
    </row>
    <row r="484" spans="1:6" x14ac:dyDescent="0.25">
      <c r="A484" s="67" t="s">
        <v>1</v>
      </c>
      <c r="B484" s="67">
        <v>178417</v>
      </c>
      <c r="C484" s="6">
        <v>625</v>
      </c>
      <c r="D484" s="6">
        <v>0</v>
      </c>
      <c r="E484" s="68">
        <v>43100</v>
      </c>
      <c r="F484">
        <f t="shared" si="7"/>
        <v>2017</v>
      </c>
    </row>
    <row r="485" spans="1:6" x14ac:dyDescent="0.25">
      <c r="A485" s="67" t="s">
        <v>1</v>
      </c>
      <c r="B485" s="67">
        <v>178417</v>
      </c>
      <c r="C485" s="6">
        <v>3535</v>
      </c>
      <c r="D485" s="6">
        <v>0</v>
      </c>
      <c r="E485" s="68">
        <v>43100</v>
      </c>
      <c r="F485">
        <f t="shared" si="7"/>
        <v>2017</v>
      </c>
    </row>
    <row r="486" spans="1:6" x14ac:dyDescent="0.25">
      <c r="A486" s="67" t="s">
        <v>1</v>
      </c>
      <c r="B486" s="67">
        <v>178417</v>
      </c>
      <c r="C486" s="6">
        <v>978</v>
      </c>
      <c r="D486" s="6">
        <v>0</v>
      </c>
      <c r="E486" s="68">
        <v>43100</v>
      </c>
      <c r="F486">
        <f t="shared" si="7"/>
        <v>2017</v>
      </c>
    </row>
    <row r="487" spans="1:6" x14ac:dyDescent="0.25">
      <c r="A487" s="67" t="s">
        <v>1</v>
      </c>
      <c r="B487" s="67">
        <v>178417</v>
      </c>
      <c r="C487" s="6">
        <v>1885</v>
      </c>
      <c r="D487" s="6">
        <v>0</v>
      </c>
      <c r="E487" s="68">
        <v>43100</v>
      </c>
      <c r="F487">
        <f t="shared" si="7"/>
        <v>2017</v>
      </c>
    </row>
    <row r="488" spans="1:6" x14ac:dyDescent="0.25">
      <c r="A488" s="67" t="s">
        <v>1</v>
      </c>
      <c r="B488" s="67">
        <v>178417</v>
      </c>
      <c r="C488" s="6">
        <v>642</v>
      </c>
      <c r="D488" s="6">
        <v>0</v>
      </c>
      <c r="E488" s="68">
        <v>43100</v>
      </c>
      <c r="F488">
        <f t="shared" si="7"/>
        <v>2017</v>
      </c>
    </row>
    <row r="489" spans="1:6" x14ac:dyDescent="0.25">
      <c r="A489" s="67" t="s">
        <v>1</v>
      </c>
      <c r="B489" s="67">
        <v>178417</v>
      </c>
      <c r="C489" s="6">
        <v>3535</v>
      </c>
      <c r="D489" s="6">
        <v>0</v>
      </c>
      <c r="E489" s="68">
        <v>43100</v>
      </c>
      <c r="F489">
        <f t="shared" si="7"/>
        <v>2017</v>
      </c>
    </row>
    <row r="490" spans="1:6" x14ac:dyDescent="0.25">
      <c r="A490" s="67" t="s">
        <v>1</v>
      </c>
      <c r="B490" s="67">
        <v>178417</v>
      </c>
      <c r="C490" s="6">
        <v>589</v>
      </c>
      <c r="D490" s="6">
        <v>0</v>
      </c>
      <c r="E490" s="68">
        <v>43100</v>
      </c>
      <c r="F490">
        <f t="shared" si="7"/>
        <v>2017</v>
      </c>
    </row>
    <row r="491" spans="1:6" x14ac:dyDescent="0.25">
      <c r="A491" s="67" t="s">
        <v>1</v>
      </c>
      <c r="B491" s="67">
        <v>178417</v>
      </c>
      <c r="C491" s="6">
        <v>5891</v>
      </c>
      <c r="D491" s="6">
        <v>0</v>
      </c>
      <c r="E491" s="68">
        <v>43100</v>
      </c>
      <c r="F491">
        <f t="shared" si="7"/>
        <v>2017</v>
      </c>
    </row>
    <row r="492" spans="1:6" x14ac:dyDescent="0.25">
      <c r="A492" s="67" t="s">
        <v>1</v>
      </c>
      <c r="B492" s="67">
        <v>178417</v>
      </c>
      <c r="C492" s="6">
        <v>0</v>
      </c>
      <c r="D492" s="6">
        <v>0</v>
      </c>
      <c r="E492" s="68">
        <v>42905</v>
      </c>
      <c r="F492">
        <f t="shared" si="7"/>
        <v>2017</v>
      </c>
    </row>
    <row r="493" spans="1:6" x14ac:dyDescent="0.25">
      <c r="A493" s="67" t="s">
        <v>1</v>
      </c>
      <c r="B493" s="67">
        <v>178417</v>
      </c>
      <c r="C493" s="6">
        <v>833</v>
      </c>
      <c r="D493" s="6">
        <v>0</v>
      </c>
      <c r="E493" s="68">
        <v>43100</v>
      </c>
      <c r="F493">
        <f t="shared" si="7"/>
        <v>2017</v>
      </c>
    </row>
    <row r="494" spans="1:6" x14ac:dyDescent="0.25">
      <c r="A494" s="67" t="s">
        <v>1</v>
      </c>
      <c r="B494" s="67">
        <v>178417</v>
      </c>
      <c r="C494" s="6">
        <v>12253</v>
      </c>
      <c r="D494" s="6">
        <v>0</v>
      </c>
      <c r="E494" s="68">
        <v>43100</v>
      </c>
      <c r="F494">
        <f t="shared" si="7"/>
        <v>2017</v>
      </c>
    </row>
    <row r="495" spans="1:6" x14ac:dyDescent="0.25">
      <c r="A495" s="67" t="s">
        <v>1</v>
      </c>
      <c r="B495" s="67">
        <v>178417</v>
      </c>
      <c r="C495" s="6">
        <v>699</v>
      </c>
      <c r="D495" s="6">
        <v>0</v>
      </c>
      <c r="E495" s="68">
        <v>43100</v>
      </c>
      <c r="F495">
        <f t="shared" si="7"/>
        <v>2017</v>
      </c>
    </row>
    <row r="496" spans="1:6" x14ac:dyDescent="0.25">
      <c r="A496" s="67" t="s">
        <v>1</v>
      </c>
      <c r="B496" s="67">
        <v>178417</v>
      </c>
      <c r="C496" s="6">
        <v>1414</v>
      </c>
      <c r="D496" s="6">
        <v>0</v>
      </c>
      <c r="E496" s="68">
        <v>43100</v>
      </c>
      <c r="F496">
        <f t="shared" si="7"/>
        <v>2017</v>
      </c>
    </row>
    <row r="497" spans="1:6" x14ac:dyDescent="0.25">
      <c r="A497" s="67" t="s">
        <v>1</v>
      </c>
      <c r="B497" s="67">
        <v>178417</v>
      </c>
      <c r="C497" s="6">
        <v>0</v>
      </c>
      <c r="D497" s="6">
        <v>0</v>
      </c>
      <c r="E497" s="68">
        <v>43100</v>
      </c>
      <c r="F497">
        <f t="shared" si="7"/>
        <v>2017</v>
      </c>
    </row>
    <row r="498" spans="1:6" x14ac:dyDescent="0.25">
      <c r="A498" s="67" t="s">
        <v>1</v>
      </c>
      <c r="B498" s="67">
        <v>178417</v>
      </c>
      <c r="C498" s="6">
        <v>0</v>
      </c>
      <c r="D498" s="6">
        <v>0</v>
      </c>
      <c r="E498" s="68">
        <v>43100</v>
      </c>
      <c r="F498">
        <f t="shared" si="7"/>
        <v>2017</v>
      </c>
    </row>
    <row r="499" spans="1:6" x14ac:dyDescent="0.25">
      <c r="A499" s="67" t="s">
        <v>1</v>
      </c>
      <c r="B499" s="67">
        <v>178417</v>
      </c>
      <c r="C499" s="6">
        <v>1060</v>
      </c>
      <c r="D499" s="6">
        <v>0</v>
      </c>
      <c r="E499" s="68">
        <v>43100</v>
      </c>
      <c r="F499">
        <f t="shared" si="7"/>
        <v>2017</v>
      </c>
    </row>
    <row r="500" spans="1:6" x14ac:dyDescent="0.25">
      <c r="A500" s="67" t="s">
        <v>1</v>
      </c>
      <c r="B500" s="67">
        <v>178417</v>
      </c>
      <c r="C500" s="6">
        <v>5891</v>
      </c>
      <c r="D500" s="6">
        <v>0</v>
      </c>
      <c r="E500" s="68">
        <v>43100</v>
      </c>
      <c r="F500">
        <f t="shared" si="7"/>
        <v>2017</v>
      </c>
    </row>
    <row r="501" spans="1:6" x14ac:dyDescent="0.25">
      <c r="A501" s="67" t="s">
        <v>1</v>
      </c>
      <c r="B501" s="67">
        <v>178417</v>
      </c>
      <c r="C501" s="6">
        <v>0</v>
      </c>
      <c r="D501" s="6">
        <v>0</v>
      </c>
      <c r="E501" s="68">
        <v>43100</v>
      </c>
      <c r="F501">
        <f t="shared" si="7"/>
        <v>2017</v>
      </c>
    </row>
    <row r="502" spans="1:6" x14ac:dyDescent="0.25">
      <c r="A502" s="67" t="s">
        <v>1</v>
      </c>
      <c r="B502" s="67">
        <v>178417</v>
      </c>
      <c r="C502" s="6">
        <v>0</v>
      </c>
      <c r="D502" s="6">
        <v>0</v>
      </c>
      <c r="E502" s="68">
        <v>43100</v>
      </c>
      <c r="F502">
        <f t="shared" si="7"/>
        <v>2017</v>
      </c>
    </row>
    <row r="503" spans="1:6" x14ac:dyDescent="0.25">
      <c r="A503" s="67" t="s">
        <v>1</v>
      </c>
      <c r="B503" s="67">
        <v>178417</v>
      </c>
      <c r="C503" s="6">
        <v>0</v>
      </c>
      <c r="D503" s="6">
        <v>0</v>
      </c>
      <c r="E503" s="68">
        <v>43100</v>
      </c>
      <c r="F503">
        <f t="shared" si="7"/>
        <v>2017</v>
      </c>
    </row>
    <row r="504" spans="1:6" x14ac:dyDescent="0.25">
      <c r="A504" s="67" t="s">
        <v>1</v>
      </c>
      <c r="B504" s="67">
        <v>178417</v>
      </c>
      <c r="C504" s="6">
        <v>0</v>
      </c>
      <c r="D504" s="6">
        <v>0</v>
      </c>
      <c r="E504" s="68">
        <v>43100</v>
      </c>
      <c r="F504">
        <f t="shared" si="7"/>
        <v>2017</v>
      </c>
    </row>
    <row r="505" spans="1:6" x14ac:dyDescent="0.25">
      <c r="A505" s="67" t="s">
        <v>1</v>
      </c>
      <c r="B505" s="67">
        <v>178417</v>
      </c>
      <c r="C505" s="6">
        <v>8954</v>
      </c>
      <c r="D505" s="6">
        <v>0</v>
      </c>
      <c r="E505" s="68">
        <v>43100</v>
      </c>
      <c r="F505">
        <f t="shared" si="7"/>
        <v>2017</v>
      </c>
    </row>
    <row r="506" spans="1:6" x14ac:dyDescent="0.25">
      <c r="A506" s="67" t="s">
        <v>1</v>
      </c>
      <c r="B506" s="67">
        <v>178417</v>
      </c>
      <c r="C506" s="6">
        <v>2652</v>
      </c>
      <c r="D506" s="6">
        <v>0</v>
      </c>
      <c r="E506" s="68">
        <v>43100</v>
      </c>
      <c r="F506">
        <f t="shared" si="7"/>
        <v>2017</v>
      </c>
    </row>
    <row r="507" spans="1:6" x14ac:dyDescent="0.25">
      <c r="A507" s="67" t="s">
        <v>1</v>
      </c>
      <c r="B507" s="67">
        <v>178417</v>
      </c>
      <c r="C507" s="6">
        <v>11311</v>
      </c>
      <c r="D507" s="6">
        <v>0</v>
      </c>
      <c r="E507" s="68">
        <v>43100</v>
      </c>
      <c r="F507">
        <f t="shared" si="7"/>
        <v>2017</v>
      </c>
    </row>
    <row r="508" spans="1:6" x14ac:dyDescent="0.25">
      <c r="A508" s="67" t="s">
        <v>1</v>
      </c>
      <c r="B508" s="67">
        <v>178417</v>
      </c>
      <c r="C508" s="6">
        <v>3164</v>
      </c>
      <c r="D508" s="6">
        <v>0</v>
      </c>
      <c r="E508" s="68">
        <v>43100</v>
      </c>
      <c r="F508">
        <f t="shared" si="7"/>
        <v>2017</v>
      </c>
    </row>
    <row r="509" spans="1:6" x14ac:dyDescent="0.25">
      <c r="A509" s="67" t="s">
        <v>1</v>
      </c>
      <c r="B509" s="67">
        <v>178417</v>
      </c>
      <c r="C509" s="6">
        <v>26863</v>
      </c>
      <c r="D509" s="6">
        <v>0</v>
      </c>
      <c r="E509" s="68">
        <v>43100</v>
      </c>
      <c r="F509">
        <f t="shared" si="7"/>
        <v>2017</v>
      </c>
    </row>
    <row r="510" spans="1:6" x14ac:dyDescent="0.25">
      <c r="A510" s="67" t="s">
        <v>1</v>
      </c>
      <c r="B510" s="67">
        <v>178417</v>
      </c>
      <c r="C510" s="6">
        <v>909</v>
      </c>
      <c r="D510" s="6">
        <v>0</v>
      </c>
      <c r="E510" s="68">
        <v>43100</v>
      </c>
      <c r="F510">
        <f t="shared" si="7"/>
        <v>2017</v>
      </c>
    </row>
    <row r="511" spans="1:6" x14ac:dyDescent="0.25">
      <c r="A511" s="67" t="s">
        <v>1</v>
      </c>
      <c r="B511" s="67">
        <v>178417</v>
      </c>
      <c r="C511" s="6">
        <v>1885</v>
      </c>
      <c r="D511" s="6">
        <v>0</v>
      </c>
      <c r="E511" s="68">
        <v>43100</v>
      </c>
      <c r="F511">
        <f t="shared" si="7"/>
        <v>2017</v>
      </c>
    </row>
    <row r="512" spans="1:6" x14ac:dyDescent="0.25">
      <c r="A512" s="67" t="s">
        <v>1</v>
      </c>
      <c r="B512" s="67">
        <v>178417</v>
      </c>
      <c r="C512" s="6">
        <v>2656</v>
      </c>
      <c r="D512" s="6">
        <v>0</v>
      </c>
      <c r="E512" s="68">
        <v>43100</v>
      </c>
      <c r="F512">
        <f t="shared" si="7"/>
        <v>2017</v>
      </c>
    </row>
    <row r="513" spans="1:6" x14ac:dyDescent="0.25">
      <c r="A513" s="67" t="s">
        <v>1</v>
      </c>
      <c r="B513" s="67">
        <v>178417</v>
      </c>
      <c r="C513" s="6">
        <v>16259</v>
      </c>
      <c r="D513" s="6">
        <v>0</v>
      </c>
      <c r="E513" s="68">
        <v>43100</v>
      </c>
      <c r="F513">
        <f t="shared" si="7"/>
        <v>2017</v>
      </c>
    </row>
    <row r="514" spans="1:6" x14ac:dyDescent="0.25">
      <c r="A514" s="67" t="s">
        <v>1</v>
      </c>
      <c r="B514" s="67">
        <v>178417</v>
      </c>
      <c r="C514" s="6">
        <v>707</v>
      </c>
      <c r="D514" s="6">
        <v>0</v>
      </c>
      <c r="E514" s="68">
        <v>43100</v>
      </c>
      <c r="F514">
        <f t="shared" si="7"/>
        <v>2017</v>
      </c>
    </row>
    <row r="515" spans="1:6" x14ac:dyDescent="0.25">
      <c r="A515" s="67" t="s">
        <v>1</v>
      </c>
      <c r="B515" s="67">
        <v>178417</v>
      </c>
      <c r="C515" s="6">
        <v>1052</v>
      </c>
      <c r="D515" s="6">
        <v>0</v>
      </c>
      <c r="E515" s="68">
        <v>43100</v>
      </c>
      <c r="F515">
        <f t="shared" ref="F515:F578" si="8">YEAR(E515)</f>
        <v>2017</v>
      </c>
    </row>
    <row r="516" spans="1:6" x14ac:dyDescent="0.25">
      <c r="A516" s="67" t="s">
        <v>1</v>
      </c>
      <c r="B516" s="67">
        <v>160879</v>
      </c>
      <c r="C516" s="6">
        <v>1911</v>
      </c>
      <c r="D516" s="6">
        <v>0</v>
      </c>
      <c r="E516" s="68">
        <v>42580</v>
      </c>
      <c r="F516">
        <f t="shared" si="8"/>
        <v>2016</v>
      </c>
    </row>
    <row r="517" spans="1:6" x14ac:dyDescent="0.25">
      <c r="A517" s="67" t="s">
        <v>1</v>
      </c>
      <c r="B517" s="67">
        <v>160879</v>
      </c>
      <c r="C517" s="6">
        <v>4200</v>
      </c>
      <c r="D517" s="6">
        <v>0</v>
      </c>
      <c r="E517" s="68">
        <v>42580</v>
      </c>
      <c r="F517">
        <f t="shared" si="8"/>
        <v>2016</v>
      </c>
    </row>
    <row r="518" spans="1:6" x14ac:dyDescent="0.25">
      <c r="A518" s="67" t="s">
        <v>1</v>
      </c>
      <c r="B518" s="67">
        <v>160879</v>
      </c>
      <c r="C518" s="6">
        <v>43627</v>
      </c>
      <c r="D518" s="6">
        <v>8.1999999999999993</v>
      </c>
      <c r="E518" s="68">
        <v>42580</v>
      </c>
      <c r="F518">
        <f t="shared" si="8"/>
        <v>2016</v>
      </c>
    </row>
    <row r="519" spans="1:6" x14ac:dyDescent="0.25">
      <c r="A519" s="67" t="s">
        <v>1</v>
      </c>
      <c r="B519" s="67">
        <v>194701</v>
      </c>
      <c r="C519" s="6">
        <v>31603</v>
      </c>
      <c r="D519" s="6">
        <v>0</v>
      </c>
      <c r="E519" s="68">
        <v>43312</v>
      </c>
      <c r="F519">
        <f t="shared" si="8"/>
        <v>2018</v>
      </c>
    </row>
    <row r="520" spans="1:6" x14ac:dyDescent="0.25">
      <c r="A520" s="67" t="s">
        <v>1</v>
      </c>
      <c r="B520" s="67">
        <v>196588</v>
      </c>
      <c r="C520" s="6">
        <v>139071</v>
      </c>
      <c r="D520" s="6">
        <v>0</v>
      </c>
      <c r="E520" s="68">
        <v>43319</v>
      </c>
      <c r="F520">
        <f t="shared" si="8"/>
        <v>2018</v>
      </c>
    </row>
    <row r="521" spans="1:6" x14ac:dyDescent="0.25">
      <c r="A521" s="67" t="s">
        <v>1</v>
      </c>
      <c r="B521" s="67">
        <v>192518</v>
      </c>
      <c r="C521" s="6">
        <v>21499.919999999998</v>
      </c>
      <c r="D521" s="6">
        <v>4.68</v>
      </c>
      <c r="E521" s="68">
        <v>43312</v>
      </c>
      <c r="F521">
        <f t="shared" si="8"/>
        <v>2018</v>
      </c>
    </row>
    <row r="522" spans="1:6" x14ac:dyDescent="0.25">
      <c r="A522" s="67" t="s">
        <v>1</v>
      </c>
      <c r="B522" s="67">
        <v>188700</v>
      </c>
      <c r="C522" s="6">
        <v>2209386</v>
      </c>
      <c r="D522" s="6">
        <v>0</v>
      </c>
      <c r="E522" s="68">
        <v>43189</v>
      </c>
      <c r="F522">
        <f t="shared" si="8"/>
        <v>2018</v>
      </c>
    </row>
    <row r="523" spans="1:6" x14ac:dyDescent="0.25">
      <c r="A523" s="67" t="s">
        <v>1</v>
      </c>
      <c r="B523" s="67">
        <v>193898</v>
      </c>
      <c r="C523" s="6">
        <v>8879</v>
      </c>
      <c r="D523" s="6">
        <v>0.3</v>
      </c>
      <c r="E523" s="68">
        <v>43308</v>
      </c>
      <c r="F523">
        <f t="shared" si="8"/>
        <v>2018</v>
      </c>
    </row>
    <row r="524" spans="1:6" x14ac:dyDescent="0.25">
      <c r="A524" s="67" t="s">
        <v>1</v>
      </c>
      <c r="B524" s="67">
        <v>193898</v>
      </c>
      <c r="C524" s="6">
        <v>59716</v>
      </c>
      <c r="D524" s="6">
        <v>18.3</v>
      </c>
      <c r="E524" s="68">
        <v>43308</v>
      </c>
      <c r="F524">
        <f t="shared" si="8"/>
        <v>2018</v>
      </c>
    </row>
    <row r="525" spans="1:6" x14ac:dyDescent="0.25">
      <c r="A525" s="67" t="s">
        <v>1</v>
      </c>
      <c r="B525" s="67">
        <v>184792</v>
      </c>
      <c r="C525" s="6">
        <v>230379</v>
      </c>
      <c r="D525" s="6">
        <v>21.05</v>
      </c>
      <c r="E525" s="68">
        <v>43088</v>
      </c>
      <c r="F525">
        <f t="shared" si="8"/>
        <v>2017</v>
      </c>
    </row>
    <row r="526" spans="1:6" x14ac:dyDescent="0.25">
      <c r="A526" s="67" t="s">
        <v>1</v>
      </c>
      <c r="B526" s="67">
        <v>200980</v>
      </c>
      <c r="C526" s="6">
        <v>7072</v>
      </c>
      <c r="D526" s="6">
        <v>0</v>
      </c>
      <c r="E526" s="68">
        <v>43417</v>
      </c>
      <c r="F526">
        <f t="shared" si="8"/>
        <v>2018</v>
      </c>
    </row>
    <row r="527" spans="1:6" x14ac:dyDescent="0.25">
      <c r="A527" s="67" t="s">
        <v>1</v>
      </c>
      <c r="B527" s="67">
        <v>200980</v>
      </c>
      <c r="C527" s="6">
        <v>17034</v>
      </c>
      <c r="D527" s="6">
        <v>0</v>
      </c>
      <c r="E527" s="68">
        <v>43417</v>
      </c>
      <c r="F527">
        <f t="shared" si="8"/>
        <v>2018</v>
      </c>
    </row>
    <row r="528" spans="1:6" x14ac:dyDescent="0.25">
      <c r="A528" s="67" t="s">
        <v>1</v>
      </c>
      <c r="B528" s="67">
        <v>178748</v>
      </c>
      <c r="C528" s="6">
        <v>2551</v>
      </c>
      <c r="D528" s="6">
        <v>0</v>
      </c>
      <c r="E528" s="68">
        <v>43100</v>
      </c>
      <c r="F528">
        <f t="shared" si="8"/>
        <v>2017</v>
      </c>
    </row>
    <row r="529" spans="1:6" x14ac:dyDescent="0.25">
      <c r="A529" s="67" t="s">
        <v>1</v>
      </c>
      <c r="B529" s="67">
        <v>178748</v>
      </c>
      <c r="C529" s="6">
        <v>5184</v>
      </c>
      <c r="D529" s="6">
        <v>0</v>
      </c>
      <c r="E529" s="68">
        <v>43100</v>
      </c>
      <c r="F529">
        <f t="shared" si="8"/>
        <v>2017</v>
      </c>
    </row>
    <row r="530" spans="1:6" x14ac:dyDescent="0.25">
      <c r="A530" s="67" t="s">
        <v>1</v>
      </c>
      <c r="B530" s="67">
        <v>178748</v>
      </c>
      <c r="C530" s="6">
        <v>11131</v>
      </c>
      <c r="D530" s="6">
        <v>0</v>
      </c>
      <c r="E530" s="68">
        <v>43100</v>
      </c>
      <c r="F530">
        <f t="shared" si="8"/>
        <v>2017</v>
      </c>
    </row>
    <row r="531" spans="1:6" x14ac:dyDescent="0.25">
      <c r="A531" s="67" t="s">
        <v>1</v>
      </c>
      <c r="B531" s="67">
        <v>178748</v>
      </c>
      <c r="C531" s="6">
        <v>11311</v>
      </c>
      <c r="D531" s="6">
        <v>0</v>
      </c>
      <c r="E531" s="68">
        <v>43100</v>
      </c>
      <c r="F531">
        <f t="shared" si="8"/>
        <v>2017</v>
      </c>
    </row>
    <row r="532" spans="1:6" x14ac:dyDescent="0.25">
      <c r="A532" s="67" t="s">
        <v>1</v>
      </c>
      <c r="B532" s="67">
        <v>178748</v>
      </c>
      <c r="C532" s="6">
        <v>1765</v>
      </c>
      <c r="D532" s="6">
        <v>0</v>
      </c>
      <c r="E532" s="68">
        <v>43100</v>
      </c>
      <c r="F532">
        <f t="shared" si="8"/>
        <v>2017</v>
      </c>
    </row>
    <row r="533" spans="1:6" x14ac:dyDescent="0.25">
      <c r="A533" s="67" t="s">
        <v>1</v>
      </c>
      <c r="B533" s="67">
        <v>178748</v>
      </c>
      <c r="C533" s="6">
        <v>9425</v>
      </c>
      <c r="D533" s="6">
        <v>0</v>
      </c>
      <c r="E533" s="68">
        <v>43100</v>
      </c>
      <c r="F533">
        <f t="shared" si="8"/>
        <v>2017</v>
      </c>
    </row>
    <row r="534" spans="1:6" x14ac:dyDescent="0.25">
      <c r="A534" s="67" t="s">
        <v>1</v>
      </c>
      <c r="B534" s="67">
        <v>178748</v>
      </c>
      <c r="C534" s="6">
        <v>2259</v>
      </c>
      <c r="D534" s="6">
        <v>0</v>
      </c>
      <c r="E534" s="68">
        <v>43100</v>
      </c>
      <c r="F534">
        <f t="shared" si="8"/>
        <v>2017</v>
      </c>
    </row>
    <row r="535" spans="1:6" x14ac:dyDescent="0.25">
      <c r="A535" s="67" t="s">
        <v>1</v>
      </c>
      <c r="B535" s="67">
        <v>178748</v>
      </c>
      <c r="C535" s="6">
        <v>3535</v>
      </c>
      <c r="D535" s="6">
        <v>0</v>
      </c>
      <c r="E535" s="68">
        <v>43100</v>
      </c>
      <c r="F535">
        <f t="shared" si="8"/>
        <v>2017</v>
      </c>
    </row>
    <row r="536" spans="1:6" x14ac:dyDescent="0.25">
      <c r="A536" s="67" t="s">
        <v>1</v>
      </c>
      <c r="B536" s="67">
        <v>178748</v>
      </c>
      <c r="C536" s="6">
        <v>8247</v>
      </c>
      <c r="D536" s="6">
        <v>0</v>
      </c>
      <c r="E536" s="68">
        <v>43100</v>
      </c>
      <c r="F536">
        <f t="shared" si="8"/>
        <v>2017</v>
      </c>
    </row>
    <row r="537" spans="1:6" x14ac:dyDescent="0.25">
      <c r="A537" s="67" t="s">
        <v>1</v>
      </c>
      <c r="B537" s="67">
        <v>178748</v>
      </c>
      <c r="C537" s="6">
        <v>3770</v>
      </c>
      <c r="D537" s="6">
        <v>0</v>
      </c>
      <c r="E537" s="68">
        <v>43100</v>
      </c>
      <c r="F537">
        <f t="shared" si="8"/>
        <v>2017</v>
      </c>
    </row>
    <row r="538" spans="1:6" x14ac:dyDescent="0.25">
      <c r="A538" s="67" t="s">
        <v>1</v>
      </c>
      <c r="B538" s="67">
        <v>178748</v>
      </c>
      <c r="C538" s="6">
        <v>0</v>
      </c>
      <c r="D538" s="6">
        <v>0</v>
      </c>
      <c r="E538" s="68">
        <v>43100</v>
      </c>
      <c r="F538">
        <f t="shared" si="8"/>
        <v>2017</v>
      </c>
    </row>
    <row r="539" spans="1:6" x14ac:dyDescent="0.25">
      <c r="A539" s="67" t="s">
        <v>1</v>
      </c>
      <c r="B539" s="67">
        <v>178748</v>
      </c>
      <c r="C539" s="6">
        <v>1178</v>
      </c>
      <c r="D539" s="6">
        <v>0</v>
      </c>
      <c r="E539" s="68">
        <v>43100</v>
      </c>
      <c r="F539">
        <f t="shared" si="8"/>
        <v>2017</v>
      </c>
    </row>
    <row r="540" spans="1:6" x14ac:dyDescent="0.25">
      <c r="A540" s="67" t="s">
        <v>1</v>
      </c>
      <c r="B540" s="67">
        <v>178748</v>
      </c>
      <c r="C540" s="6">
        <v>3535</v>
      </c>
      <c r="D540" s="6">
        <v>0</v>
      </c>
      <c r="E540" s="68">
        <v>43100</v>
      </c>
      <c r="F540">
        <f t="shared" si="8"/>
        <v>2017</v>
      </c>
    </row>
    <row r="541" spans="1:6" x14ac:dyDescent="0.25">
      <c r="A541" s="67" t="s">
        <v>1</v>
      </c>
      <c r="B541" s="67">
        <v>178748</v>
      </c>
      <c r="C541" s="6">
        <v>0</v>
      </c>
      <c r="D541" s="6">
        <v>0</v>
      </c>
      <c r="E541" s="68">
        <v>43100</v>
      </c>
      <c r="F541">
        <f t="shared" si="8"/>
        <v>2017</v>
      </c>
    </row>
    <row r="542" spans="1:6" x14ac:dyDescent="0.25">
      <c r="A542" s="67" t="s">
        <v>1</v>
      </c>
      <c r="B542" s="67">
        <v>178748</v>
      </c>
      <c r="C542" s="6">
        <v>0</v>
      </c>
      <c r="D542" s="6">
        <v>0</v>
      </c>
      <c r="E542" s="68">
        <v>43100</v>
      </c>
      <c r="F542">
        <f t="shared" si="8"/>
        <v>2017</v>
      </c>
    </row>
    <row r="543" spans="1:6" x14ac:dyDescent="0.25">
      <c r="A543" s="67" t="s">
        <v>1</v>
      </c>
      <c r="B543" s="67">
        <v>178748</v>
      </c>
      <c r="C543" s="6">
        <v>0</v>
      </c>
      <c r="D543" s="6">
        <v>0</v>
      </c>
      <c r="E543" s="68">
        <v>43100</v>
      </c>
      <c r="F543">
        <f t="shared" si="8"/>
        <v>2017</v>
      </c>
    </row>
    <row r="544" spans="1:6" x14ac:dyDescent="0.25">
      <c r="A544" s="67" t="s">
        <v>1</v>
      </c>
      <c r="B544" s="67">
        <v>178748</v>
      </c>
      <c r="C544" s="6">
        <v>0</v>
      </c>
      <c r="D544" s="6">
        <v>0</v>
      </c>
      <c r="E544" s="68">
        <v>43100</v>
      </c>
      <c r="F544">
        <f t="shared" si="8"/>
        <v>2017</v>
      </c>
    </row>
    <row r="545" spans="1:6" x14ac:dyDescent="0.25">
      <c r="A545" s="67" t="s">
        <v>1</v>
      </c>
      <c r="B545" s="67">
        <v>178748</v>
      </c>
      <c r="C545" s="6">
        <v>0</v>
      </c>
      <c r="D545" s="6">
        <v>0</v>
      </c>
      <c r="E545" s="68">
        <v>43100</v>
      </c>
      <c r="F545">
        <f t="shared" si="8"/>
        <v>2017</v>
      </c>
    </row>
    <row r="546" spans="1:6" x14ac:dyDescent="0.25">
      <c r="A546" s="67" t="s">
        <v>1</v>
      </c>
      <c r="B546" s="67">
        <v>178748</v>
      </c>
      <c r="C546" s="6">
        <v>0</v>
      </c>
      <c r="D546" s="6">
        <v>0</v>
      </c>
      <c r="E546" s="68">
        <v>43100</v>
      </c>
      <c r="F546">
        <f t="shared" si="8"/>
        <v>2017</v>
      </c>
    </row>
    <row r="547" spans="1:6" x14ac:dyDescent="0.25">
      <c r="A547" s="67" t="s">
        <v>1</v>
      </c>
      <c r="B547" s="67">
        <v>178748</v>
      </c>
      <c r="C547" s="6">
        <v>0</v>
      </c>
      <c r="D547" s="6">
        <v>0</v>
      </c>
      <c r="E547" s="68">
        <v>43100</v>
      </c>
      <c r="F547">
        <f t="shared" si="8"/>
        <v>2017</v>
      </c>
    </row>
    <row r="548" spans="1:6" x14ac:dyDescent="0.25">
      <c r="A548" s="67" t="s">
        <v>1</v>
      </c>
      <c r="B548" s="67">
        <v>178748</v>
      </c>
      <c r="C548" s="6">
        <v>23563</v>
      </c>
      <c r="D548" s="6">
        <v>0</v>
      </c>
      <c r="E548" s="68">
        <v>43100</v>
      </c>
      <c r="F548">
        <f t="shared" si="8"/>
        <v>2017</v>
      </c>
    </row>
    <row r="549" spans="1:6" x14ac:dyDescent="0.25">
      <c r="A549" s="67" t="s">
        <v>1</v>
      </c>
      <c r="B549" s="67">
        <v>178748</v>
      </c>
      <c r="C549" s="6">
        <v>0</v>
      </c>
      <c r="D549" s="6">
        <v>0</v>
      </c>
      <c r="E549" s="68">
        <v>43100</v>
      </c>
      <c r="F549">
        <f t="shared" si="8"/>
        <v>2017</v>
      </c>
    </row>
    <row r="550" spans="1:6" x14ac:dyDescent="0.25">
      <c r="A550" s="67" t="s">
        <v>1</v>
      </c>
      <c r="B550" s="67">
        <v>178748</v>
      </c>
      <c r="C550" s="6">
        <v>0</v>
      </c>
      <c r="D550" s="6">
        <v>0</v>
      </c>
      <c r="E550" s="68">
        <v>43100</v>
      </c>
      <c r="F550">
        <f t="shared" si="8"/>
        <v>2017</v>
      </c>
    </row>
    <row r="551" spans="1:6" x14ac:dyDescent="0.25">
      <c r="A551" s="67" t="s">
        <v>1</v>
      </c>
      <c r="B551" s="67">
        <v>178748</v>
      </c>
      <c r="C551" s="6">
        <v>0</v>
      </c>
      <c r="D551" s="6">
        <v>0</v>
      </c>
      <c r="E551" s="68">
        <v>43100</v>
      </c>
      <c r="F551">
        <f t="shared" si="8"/>
        <v>2017</v>
      </c>
    </row>
    <row r="552" spans="1:6" x14ac:dyDescent="0.25">
      <c r="A552" s="67" t="s">
        <v>1</v>
      </c>
      <c r="B552" s="67">
        <v>178748</v>
      </c>
      <c r="C552" s="6">
        <v>14374</v>
      </c>
      <c r="D552" s="6">
        <v>0</v>
      </c>
      <c r="E552" s="68">
        <v>43100</v>
      </c>
      <c r="F552">
        <f t="shared" si="8"/>
        <v>2017</v>
      </c>
    </row>
    <row r="553" spans="1:6" x14ac:dyDescent="0.25">
      <c r="A553" s="67" t="s">
        <v>1</v>
      </c>
      <c r="B553" s="67">
        <v>178748</v>
      </c>
      <c r="C553" s="6">
        <v>0</v>
      </c>
      <c r="D553" s="6">
        <v>0</v>
      </c>
      <c r="E553" s="68">
        <v>43100</v>
      </c>
      <c r="F553">
        <f t="shared" si="8"/>
        <v>2017</v>
      </c>
    </row>
    <row r="554" spans="1:6" x14ac:dyDescent="0.25">
      <c r="A554" s="67" t="s">
        <v>1</v>
      </c>
      <c r="B554" s="67">
        <v>178748</v>
      </c>
      <c r="C554" s="6">
        <v>0</v>
      </c>
      <c r="D554" s="6">
        <v>0</v>
      </c>
      <c r="E554" s="68">
        <v>43100</v>
      </c>
      <c r="F554">
        <f t="shared" si="8"/>
        <v>2017</v>
      </c>
    </row>
    <row r="555" spans="1:6" x14ac:dyDescent="0.25">
      <c r="A555" s="67" t="s">
        <v>1</v>
      </c>
      <c r="B555" s="67">
        <v>178748</v>
      </c>
      <c r="C555" s="6">
        <v>9425</v>
      </c>
      <c r="D555" s="6">
        <v>0</v>
      </c>
      <c r="E555" s="68">
        <v>43100</v>
      </c>
      <c r="F555">
        <f t="shared" si="8"/>
        <v>2017</v>
      </c>
    </row>
    <row r="556" spans="1:6" x14ac:dyDescent="0.25">
      <c r="A556" s="67" t="s">
        <v>1</v>
      </c>
      <c r="B556" s="67">
        <v>178748</v>
      </c>
      <c r="C556" s="6">
        <v>11075</v>
      </c>
      <c r="D556" s="6">
        <v>0</v>
      </c>
      <c r="E556" s="68">
        <v>43100</v>
      </c>
      <c r="F556">
        <f t="shared" si="8"/>
        <v>2017</v>
      </c>
    </row>
    <row r="557" spans="1:6" x14ac:dyDescent="0.25">
      <c r="A557" s="67" t="s">
        <v>1</v>
      </c>
      <c r="B557" s="67">
        <v>178748</v>
      </c>
      <c r="C557" s="6">
        <v>9425</v>
      </c>
      <c r="D557" s="6">
        <v>0</v>
      </c>
      <c r="E557" s="68">
        <v>43100</v>
      </c>
      <c r="F557">
        <f t="shared" si="8"/>
        <v>2017</v>
      </c>
    </row>
    <row r="558" spans="1:6" x14ac:dyDescent="0.25">
      <c r="A558" s="67" t="s">
        <v>1</v>
      </c>
      <c r="B558" s="67">
        <v>197111</v>
      </c>
      <c r="C558" s="6">
        <v>12772</v>
      </c>
      <c r="D558" s="6">
        <v>0</v>
      </c>
      <c r="E558" s="68">
        <v>43334</v>
      </c>
      <c r="F558">
        <f t="shared" si="8"/>
        <v>2018</v>
      </c>
    </row>
    <row r="559" spans="1:6" x14ac:dyDescent="0.25">
      <c r="A559" s="67" t="s">
        <v>1</v>
      </c>
      <c r="B559" s="67">
        <v>175441</v>
      </c>
      <c r="C559" s="6">
        <v>5746</v>
      </c>
      <c r="D559" s="6">
        <v>0</v>
      </c>
      <c r="E559" s="68">
        <v>43111</v>
      </c>
      <c r="F559">
        <f t="shared" si="8"/>
        <v>2018</v>
      </c>
    </row>
    <row r="560" spans="1:6" x14ac:dyDescent="0.25">
      <c r="A560" s="67" t="s">
        <v>1</v>
      </c>
      <c r="B560" s="67">
        <v>175441</v>
      </c>
      <c r="C560" s="6">
        <v>291</v>
      </c>
      <c r="D560" s="6">
        <v>0.1</v>
      </c>
      <c r="E560" s="68">
        <v>43111</v>
      </c>
      <c r="F560">
        <f t="shared" si="8"/>
        <v>2018</v>
      </c>
    </row>
    <row r="561" spans="1:6" x14ac:dyDescent="0.25">
      <c r="A561" s="67" t="s">
        <v>1</v>
      </c>
      <c r="B561" s="67">
        <v>175441</v>
      </c>
      <c r="C561" s="6">
        <v>133.68539999999999</v>
      </c>
      <c r="D561" s="6">
        <v>2.9100000000000001E-2</v>
      </c>
      <c r="E561" s="68">
        <v>43111</v>
      </c>
      <c r="F561">
        <f t="shared" si="8"/>
        <v>2018</v>
      </c>
    </row>
    <row r="562" spans="1:6" x14ac:dyDescent="0.25">
      <c r="A562" s="67" t="s">
        <v>1</v>
      </c>
      <c r="B562" s="67">
        <v>175441</v>
      </c>
      <c r="C562" s="6">
        <v>11117.48</v>
      </c>
      <c r="D562" s="6">
        <v>2.42</v>
      </c>
      <c r="E562" s="68">
        <v>43111</v>
      </c>
      <c r="F562">
        <f t="shared" si="8"/>
        <v>2018</v>
      </c>
    </row>
    <row r="563" spans="1:6" x14ac:dyDescent="0.25">
      <c r="A563" s="67" t="s">
        <v>1</v>
      </c>
      <c r="B563" s="67">
        <v>175441</v>
      </c>
      <c r="C563" s="6">
        <v>0</v>
      </c>
      <c r="D563" s="6">
        <v>0</v>
      </c>
      <c r="E563" s="68">
        <v>43111</v>
      </c>
      <c r="F563">
        <f t="shared" si="8"/>
        <v>2018</v>
      </c>
    </row>
    <row r="564" spans="1:6" x14ac:dyDescent="0.25">
      <c r="A564" s="67" t="s">
        <v>1</v>
      </c>
      <c r="B564" s="67">
        <v>184228</v>
      </c>
      <c r="C564" s="6">
        <v>9101</v>
      </c>
      <c r="D564" s="6">
        <v>1.1000000000000001</v>
      </c>
      <c r="E564" s="68">
        <v>43311</v>
      </c>
      <c r="F564">
        <f t="shared" si="8"/>
        <v>2018</v>
      </c>
    </row>
    <row r="565" spans="1:6" x14ac:dyDescent="0.25">
      <c r="A565" s="67" t="s">
        <v>1</v>
      </c>
      <c r="B565" s="67">
        <v>184228</v>
      </c>
      <c r="C565" s="6">
        <v>7589.4</v>
      </c>
      <c r="D565" s="6">
        <v>0</v>
      </c>
      <c r="E565" s="68">
        <v>43311</v>
      </c>
      <c r="F565">
        <f t="shared" si="8"/>
        <v>2018</v>
      </c>
    </row>
    <row r="566" spans="1:6" x14ac:dyDescent="0.25">
      <c r="A566" s="67" t="s">
        <v>1</v>
      </c>
      <c r="B566" s="67">
        <v>184228</v>
      </c>
      <c r="C566" s="6">
        <v>5482.4795999999997</v>
      </c>
      <c r="D566" s="6">
        <v>1.1934</v>
      </c>
      <c r="E566" s="68">
        <v>43311</v>
      </c>
      <c r="F566">
        <f t="shared" si="8"/>
        <v>2018</v>
      </c>
    </row>
    <row r="567" spans="1:6" x14ac:dyDescent="0.25">
      <c r="A567" s="67" t="s">
        <v>1</v>
      </c>
      <c r="B567" s="67">
        <v>194163</v>
      </c>
      <c r="C567" s="6">
        <v>249602</v>
      </c>
      <c r="D567" s="6">
        <v>58.691000000000003</v>
      </c>
      <c r="E567" s="68">
        <v>43320</v>
      </c>
      <c r="F567">
        <f t="shared" si="8"/>
        <v>2018</v>
      </c>
    </row>
    <row r="568" spans="1:6" x14ac:dyDescent="0.25">
      <c r="A568" s="67" t="s">
        <v>1</v>
      </c>
      <c r="B568" s="67">
        <v>187316</v>
      </c>
      <c r="C568" s="6">
        <v>3448</v>
      </c>
      <c r="D568" s="6">
        <v>0</v>
      </c>
      <c r="E568" s="68">
        <v>43098</v>
      </c>
      <c r="F568">
        <f t="shared" si="8"/>
        <v>2017</v>
      </c>
    </row>
    <row r="569" spans="1:6" x14ac:dyDescent="0.25">
      <c r="A569" s="67" t="s">
        <v>1</v>
      </c>
      <c r="B569" s="67">
        <v>187316</v>
      </c>
      <c r="C569" s="6">
        <v>48334</v>
      </c>
      <c r="D569" s="6">
        <v>5.5</v>
      </c>
      <c r="E569" s="68">
        <v>43098</v>
      </c>
      <c r="F569">
        <f t="shared" si="8"/>
        <v>2017</v>
      </c>
    </row>
    <row r="570" spans="1:6" x14ac:dyDescent="0.25">
      <c r="A570" s="67" t="s">
        <v>1</v>
      </c>
      <c r="B570" s="67">
        <v>186006</v>
      </c>
      <c r="C570" s="6">
        <v>924</v>
      </c>
      <c r="D570" s="6">
        <v>0.3</v>
      </c>
      <c r="E570" s="68">
        <v>43153</v>
      </c>
      <c r="F570">
        <f t="shared" si="8"/>
        <v>2018</v>
      </c>
    </row>
    <row r="571" spans="1:6" x14ac:dyDescent="0.25">
      <c r="A571" s="67" t="s">
        <v>1</v>
      </c>
      <c r="B571" s="67">
        <v>186006</v>
      </c>
      <c r="C571" s="6">
        <v>112754</v>
      </c>
      <c r="D571" s="6">
        <v>16.989999999999998</v>
      </c>
      <c r="E571" s="68">
        <v>43153</v>
      </c>
      <c r="F571">
        <f t="shared" si="8"/>
        <v>2018</v>
      </c>
    </row>
    <row r="572" spans="1:6" x14ac:dyDescent="0.25">
      <c r="A572" s="67" t="s">
        <v>1</v>
      </c>
      <c r="B572" s="67">
        <v>165380</v>
      </c>
      <c r="C572" s="6">
        <v>14595</v>
      </c>
      <c r="D572" s="6">
        <v>0</v>
      </c>
      <c r="E572" s="68">
        <v>42754</v>
      </c>
      <c r="F572">
        <f t="shared" si="8"/>
        <v>2017</v>
      </c>
    </row>
    <row r="573" spans="1:6" x14ac:dyDescent="0.25">
      <c r="A573" s="67" t="s">
        <v>1</v>
      </c>
      <c r="B573" s="67">
        <v>182981</v>
      </c>
      <c r="C573" s="6">
        <v>7166.64</v>
      </c>
      <c r="D573" s="6">
        <v>1.56</v>
      </c>
      <c r="E573" s="68">
        <v>43367</v>
      </c>
      <c r="F573">
        <f t="shared" si="8"/>
        <v>2018</v>
      </c>
    </row>
    <row r="574" spans="1:6" x14ac:dyDescent="0.25">
      <c r="A574" s="67" t="s">
        <v>1</v>
      </c>
      <c r="B574" s="67">
        <v>182981</v>
      </c>
      <c r="C574" s="6">
        <v>41519</v>
      </c>
      <c r="D574" s="6">
        <v>10.4</v>
      </c>
      <c r="E574" s="68">
        <v>43367</v>
      </c>
      <c r="F574">
        <f t="shared" si="8"/>
        <v>2018</v>
      </c>
    </row>
    <row r="575" spans="1:6" x14ac:dyDescent="0.25">
      <c r="A575" s="67" t="s">
        <v>1</v>
      </c>
      <c r="B575" s="67">
        <v>194905</v>
      </c>
      <c r="C575" s="6">
        <v>12905</v>
      </c>
      <c r="D575" s="6">
        <v>4.5999999999999996</v>
      </c>
      <c r="E575" s="68">
        <v>43364</v>
      </c>
      <c r="F575">
        <f t="shared" si="8"/>
        <v>2018</v>
      </c>
    </row>
    <row r="576" spans="1:6" x14ac:dyDescent="0.25">
      <c r="A576" s="67" t="s">
        <v>1</v>
      </c>
      <c r="B576" s="67">
        <v>181151</v>
      </c>
      <c r="C576" s="6">
        <v>12977</v>
      </c>
      <c r="D576" s="6">
        <v>4.7</v>
      </c>
      <c r="E576" s="68">
        <v>43245</v>
      </c>
      <c r="F576">
        <f t="shared" si="8"/>
        <v>2018</v>
      </c>
    </row>
    <row r="577" spans="1:6" x14ac:dyDescent="0.25">
      <c r="A577" s="67" t="s">
        <v>1</v>
      </c>
      <c r="B577" s="67">
        <v>181151</v>
      </c>
      <c r="C577" s="6">
        <v>16.03</v>
      </c>
      <c r="D577" s="6">
        <v>4.1000000000000003E-3</v>
      </c>
      <c r="E577" s="68">
        <v>43245</v>
      </c>
      <c r="F577">
        <f t="shared" si="8"/>
        <v>2018</v>
      </c>
    </row>
    <row r="578" spans="1:6" x14ac:dyDescent="0.25">
      <c r="A578" s="67" t="s">
        <v>1</v>
      </c>
      <c r="B578" s="67">
        <v>181151</v>
      </c>
      <c r="C578" s="6">
        <v>2747.212</v>
      </c>
      <c r="D578" s="6">
        <v>0.59799999999999998</v>
      </c>
      <c r="E578" s="68">
        <v>43245</v>
      </c>
      <c r="F578">
        <f t="shared" si="8"/>
        <v>2018</v>
      </c>
    </row>
    <row r="579" spans="1:6" x14ac:dyDescent="0.25">
      <c r="A579" s="67" t="s">
        <v>1</v>
      </c>
      <c r="B579" s="67">
        <v>181151</v>
      </c>
      <c r="C579" s="6">
        <v>4990.9215999999997</v>
      </c>
      <c r="D579" s="6">
        <v>1.0864</v>
      </c>
      <c r="E579" s="68">
        <v>43245</v>
      </c>
      <c r="F579">
        <f t="shared" ref="F579:F642" si="9">YEAR(E579)</f>
        <v>2018</v>
      </c>
    </row>
    <row r="580" spans="1:6" x14ac:dyDescent="0.25">
      <c r="A580" s="67" t="s">
        <v>1</v>
      </c>
      <c r="B580" s="67">
        <v>181151</v>
      </c>
      <c r="C580" s="6">
        <v>21683.68</v>
      </c>
      <c r="D580" s="6">
        <v>4.72</v>
      </c>
      <c r="E580" s="68">
        <v>43245</v>
      </c>
      <c r="F580">
        <f t="shared" si="9"/>
        <v>2018</v>
      </c>
    </row>
    <row r="581" spans="1:6" x14ac:dyDescent="0.25">
      <c r="A581" s="67" t="s">
        <v>1</v>
      </c>
      <c r="B581" s="67">
        <v>196416</v>
      </c>
      <c r="C581" s="6">
        <v>2825.31</v>
      </c>
      <c r="D581" s="6">
        <v>0</v>
      </c>
      <c r="E581" s="68">
        <v>43343</v>
      </c>
      <c r="F581">
        <f t="shared" si="9"/>
        <v>2018</v>
      </c>
    </row>
    <row r="582" spans="1:6" x14ac:dyDescent="0.25">
      <c r="A582" s="67" t="s">
        <v>1</v>
      </c>
      <c r="B582" s="67">
        <v>196416</v>
      </c>
      <c r="C582" s="6">
        <v>3153.3216000000002</v>
      </c>
      <c r="D582" s="6">
        <v>0.68640000000000001</v>
      </c>
      <c r="E582" s="68">
        <v>43343</v>
      </c>
      <c r="F582">
        <f t="shared" si="9"/>
        <v>2018</v>
      </c>
    </row>
    <row r="583" spans="1:6" x14ac:dyDescent="0.25">
      <c r="A583" s="67" t="s">
        <v>1</v>
      </c>
      <c r="B583" s="67">
        <v>196416</v>
      </c>
      <c r="C583" s="6">
        <v>111738</v>
      </c>
      <c r="D583" s="6">
        <v>13.1</v>
      </c>
      <c r="E583" s="68">
        <v>43343</v>
      </c>
      <c r="F583">
        <f t="shared" si="9"/>
        <v>2018</v>
      </c>
    </row>
    <row r="584" spans="1:6" x14ac:dyDescent="0.25">
      <c r="A584" s="67" t="s">
        <v>1</v>
      </c>
      <c r="B584" s="67">
        <v>196416</v>
      </c>
      <c r="C584" s="6">
        <v>175831</v>
      </c>
      <c r="D584" s="6">
        <v>20.6</v>
      </c>
      <c r="E584" s="68">
        <v>43343</v>
      </c>
      <c r="F584">
        <f t="shared" si="9"/>
        <v>2018</v>
      </c>
    </row>
    <row r="585" spans="1:6" x14ac:dyDescent="0.25">
      <c r="A585" s="67" t="s">
        <v>1</v>
      </c>
      <c r="B585" s="67">
        <v>196416</v>
      </c>
      <c r="C585" s="6">
        <v>261649</v>
      </c>
      <c r="D585" s="6">
        <v>30.6</v>
      </c>
      <c r="E585" s="68">
        <v>43343</v>
      </c>
      <c r="F585">
        <f t="shared" si="9"/>
        <v>2018</v>
      </c>
    </row>
    <row r="586" spans="1:6" x14ac:dyDescent="0.25">
      <c r="A586" s="67" t="s">
        <v>1</v>
      </c>
      <c r="B586" s="67">
        <v>193721</v>
      </c>
      <c r="C586" s="6">
        <v>73162</v>
      </c>
      <c r="D586" s="6">
        <v>0</v>
      </c>
      <c r="E586" s="68">
        <v>43332</v>
      </c>
      <c r="F586">
        <f t="shared" si="9"/>
        <v>2018</v>
      </c>
    </row>
    <row r="587" spans="1:6" x14ac:dyDescent="0.25">
      <c r="A587" s="67" t="s">
        <v>1</v>
      </c>
      <c r="B587" s="67">
        <v>196963</v>
      </c>
      <c r="C587" s="6">
        <v>42189</v>
      </c>
      <c r="D587" s="6">
        <v>13.52</v>
      </c>
      <c r="E587" s="68">
        <v>43357</v>
      </c>
      <c r="F587">
        <f t="shared" si="9"/>
        <v>2018</v>
      </c>
    </row>
    <row r="588" spans="1:6" x14ac:dyDescent="0.25">
      <c r="A588" s="67" t="s">
        <v>1</v>
      </c>
      <c r="B588" s="67">
        <v>196963</v>
      </c>
      <c r="C588" s="6">
        <v>410549</v>
      </c>
      <c r="D588" s="6">
        <v>75.92</v>
      </c>
      <c r="E588" s="68">
        <v>43357</v>
      </c>
      <c r="F588">
        <f t="shared" si="9"/>
        <v>2018</v>
      </c>
    </row>
    <row r="589" spans="1:6" x14ac:dyDescent="0.25">
      <c r="A589" s="67" t="s">
        <v>1</v>
      </c>
      <c r="B589" s="67">
        <v>188338</v>
      </c>
      <c r="C589" s="6">
        <v>0</v>
      </c>
      <c r="D589" s="6">
        <v>0</v>
      </c>
      <c r="E589" s="68">
        <v>43371</v>
      </c>
      <c r="F589">
        <f t="shared" si="9"/>
        <v>2018</v>
      </c>
    </row>
    <row r="590" spans="1:6" x14ac:dyDescent="0.25">
      <c r="A590" s="67" t="s">
        <v>1</v>
      </c>
      <c r="B590" s="67">
        <v>188338</v>
      </c>
      <c r="C590" s="6">
        <v>0</v>
      </c>
      <c r="D590" s="6">
        <v>0</v>
      </c>
      <c r="E590" s="68">
        <v>43371</v>
      </c>
      <c r="F590">
        <f t="shared" si="9"/>
        <v>2018</v>
      </c>
    </row>
    <row r="591" spans="1:6" x14ac:dyDescent="0.25">
      <c r="A591" s="67" t="s">
        <v>1</v>
      </c>
      <c r="B591" s="67">
        <v>188338</v>
      </c>
      <c r="C591" s="6">
        <v>8168</v>
      </c>
      <c r="D591" s="6">
        <v>0</v>
      </c>
      <c r="E591" s="68">
        <v>43371</v>
      </c>
      <c r="F591">
        <f t="shared" si="9"/>
        <v>2018</v>
      </c>
    </row>
    <row r="592" spans="1:6" x14ac:dyDescent="0.25">
      <c r="A592" s="67" t="s">
        <v>1</v>
      </c>
      <c r="B592" s="67">
        <v>188338</v>
      </c>
      <c r="C592" s="6">
        <v>3473</v>
      </c>
      <c r="D592" s="6">
        <v>1.7</v>
      </c>
      <c r="E592" s="68">
        <v>43371</v>
      </c>
      <c r="F592">
        <f t="shared" si="9"/>
        <v>2018</v>
      </c>
    </row>
    <row r="593" spans="1:6" x14ac:dyDescent="0.25">
      <c r="A593" s="67" t="s">
        <v>1</v>
      </c>
      <c r="B593" s="67">
        <v>188338</v>
      </c>
      <c r="C593" s="6">
        <v>15994</v>
      </c>
      <c r="D593" s="6">
        <v>3.7</v>
      </c>
      <c r="E593" s="68">
        <v>43371</v>
      </c>
      <c r="F593">
        <f t="shared" si="9"/>
        <v>2018</v>
      </c>
    </row>
    <row r="594" spans="1:6" x14ac:dyDescent="0.25">
      <c r="A594" s="67" t="s">
        <v>1</v>
      </c>
      <c r="B594" s="67">
        <v>188338</v>
      </c>
      <c r="C594" s="6">
        <v>276667</v>
      </c>
      <c r="D594" s="6">
        <v>31.6</v>
      </c>
      <c r="E594" s="68">
        <v>43371</v>
      </c>
      <c r="F594">
        <f t="shared" si="9"/>
        <v>2018</v>
      </c>
    </row>
    <row r="595" spans="1:6" x14ac:dyDescent="0.25">
      <c r="A595" s="67" t="s">
        <v>1</v>
      </c>
      <c r="B595" s="67">
        <v>188338</v>
      </c>
      <c r="C595" s="6">
        <v>233598</v>
      </c>
      <c r="D595" s="6">
        <v>45.7</v>
      </c>
      <c r="E595" s="68">
        <v>43371</v>
      </c>
      <c r="F595">
        <f t="shared" si="9"/>
        <v>2018</v>
      </c>
    </row>
    <row r="596" spans="1:6" x14ac:dyDescent="0.25">
      <c r="A596" s="67" t="s">
        <v>1</v>
      </c>
      <c r="B596" s="67">
        <v>201066</v>
      </c>
      <c r="C596" s="6">
        <v>546</v>
      </c>
      <c r="D596" s="6">
        <v>0</v>
      </c>
      <c r="E596" s="68">
        <v>43432</v>
      </c>
      <c r="F596">
        <f t="shared" si="9"/>
        <v>2018</v>
      </c>
    </row>
    <row r="597" spans="1:6" x14ac:dyDescent="0.25">
      <c r="A597" s="67" t="s">
        <v>1</v>
      </c>
      <c r="B597" s="67">
        <v>201066</v>
      </c>
      <c r="C597" s="6">
        <v>4872</v>
      </c>
      <c r="D597" s="6">
        <v>0</v>
      </c>
      <c r="E597" s="68">
        <v>43432</v>
      </c>
      <c r="F597">
        <f t="shared" si="9"/>
        <v>2018</v>
      </c>
    </row>
    <row r="598" spans="1:6" x14ac:dyDescent="0.25">
      <c r="A598" s="67" t="s">
        <v>1</v>
      </c>
      <c r="B598" s="67">
        <v>201066</v>
      </c>
      <c r="C598" s="6">
        <v>8400</v>
      </c>
      <c r="D598" s="6">
        <v>0</v>
      </c>
      <c r="E598" s="68">
        <v>43432</v>
      </c>
      <c r="F598">
        <f t="shared" si="9"/>
        <v>2018</v>
      </c>
    </row>
    <row r="599" spans="1:6" x14ac:dyDescent="0.25">
      <c r="A599" s="67" t="s">
        <v>1</v>
      </c>
      <c r="B599" s="67">
        <v>193208</v>
      </c>
      <c r="C599" s="6">
        <v>168212</v>
      </c>
      <c r="D599" s="6">
        <v>25.6</v>
      </c>
      <c r="E599" s="68">
        <v>43266</v>
      </c>
      <c r="F599">
        <f t="shared" si="9"/>
        <v>2018</v>
      </c>
    </row>
    <row r="600" spans="1:6" x14ac:dyDescent="0.25">
      <c r="A600" s="67" t="s">
        <v>1</v>
      </c>
      <c r="B600" s="67">
        <v>194134</v>
      </c>
      <c r="C600" s="6">
        <v>20216</v>
      </c>
      <c r="D600" s="6">
        <v>6.6</v>
      </c>
      <c r="E600" s="68">
        <v>43270</v>
      </c>
      <c r="F600">
        <f t="shared" si="9"/>
        <v>2018</v>
      </c>
    </row>
    <row r="601" spans="1:6" x14ac:dyDescent="0.25">
      <c r="A601" s="67" t="s">
        <v>1</v>
      </c>
      <c r="B601" s="67">
        <v>175715</v>
      </c>
      <c r="C601" s="6">
        <v>109</v>
      </c>
      <c r="D601" s="6">
        <v>0.1</v>
      </c>
      <c r="E601" s="68">
        <v>43103</v>
      </c>
      <c r="F601">
        <f t="shared" si="9"/>
        <v>2018</v>
      </c>
    </row>
    <row r="602" spans="1:6" x14ac:dyDescent="0.25">
      <c r="A602" s="67" t="s">
        <v>1</v>
      </c>
      <c r="B602" s="67">
        <v>175715</v>
      </c>
      <c r="C602" s="6">
        <v>44.561799999999998</v>
      </c>
      <c r="D602" s="6">
        <v>9.7000000000000003E-3</v>
      </c>
      <c r="E602" s="68">
        <v>43103</v>
      </c>
      <c r="F602">
        <f t="shared" si="9"/>
        <v>2018</v>
      </c>
    </row>
    <row r="603" spans="1:6" x14ac:dyDescent="0.25">
      <c r="A603" s="67" t="s">
        <v>1</v>
      </c>
      <c r="B603" s="67">
        <v>175715</v>
      </c>
      <c r="C603" s="6">
        <v>907.35199999999998</v>
      </c>
      <c r="D603" s="6">
        <v>0.23200000000000001</v>
      </c>
      <c r="E603" s="68">
        <v>43103</v>
      </c>
      <c r="F603">
        <f t="shared" si="9"/>
        <v>2018</v>
      </c>
    </row>
    <row r="604" spans="1:6" x14ac:dyDescent="0.25">
      <c r="A604" s="67" t="s">
        <v>1</v>
      </c>
      <c r="B604" s="67">
        <v>175715</v>
      </c>
      <c r="C604" s="6">
        <v>11163.42</v>
      </c>
      <c r="D604" s="6">
        <v>2.4300000000000002</v>
      </c>
      <c r="E604" s="68">
        <v>43103</v>
      </c>
      <c r="F604">
        <f t="shared" si="9"/>
        <v>2018</v>
      </c>
    </row>
    <row r="605" spans="1:6" x14ac:dyDescent="0.25">
      <c r="A605" s="67" t="s">
        <v>1</v>
      </c>
      <c r="B605" s="67">
        <v>191582</v>
      </c>
      <c r="C605" s="6">
        <v>12955.08</v>
      </c>
      <c r="D605" s="6">
        <v>2.82</v>
      </c>
      <c r="E605" s="68">
        <v>43199</v>
      </c>
      <c r="F605">
        <f t="shared" si="9"/>
        <v>2018</v>
      </c>
    </row>
    <row r="606" spans="1:6" x14ac:dyDescent="0.25">
      <c r="A606" s="67" t="s">
        <v>1</v>
      </c>
      <c r="B606" s="67">
        <v>199516</v>
      </c>
      <c r="C606" s="6">
        <v>583.79999999999995</v>
      </c>
      <c r="D606" s="6">
        <v>0</v>
      </c>
      <c r="E606" s="68">
        <v>43374</v>
      </c>
      <c r="F606">
        <f t="shared" si="9"/>
        <v>2018</v>
      </c>
    </row>
    <row r="607" spans="1:6" x14ac:dyDescent="0.25">
      <c r="A607" s="67" t="s">
        <v>1</v>
      </c>
      <c r="B607" s="67">
        <v>199516</v>
      </c>
      <c r="C607" s="6">
        <v>1680</v>
      </c>
      <c r="D607" s="6">
        <v>0</v>
      </c>
      <c r="E607" s="68">
        <v>43374</v>
      </c>
      <c r="F607">
        <f t="shared" si="9"/>
        <v>2018</v>
      </c>
    </row>
    <row r="608" spans="1:6" x14ac:dyDescent="0.25">
      <c r="A608" s="67" t="s">
        <v>1</v>
      </c>
      <c r="B608" s="67">
        <v>199516</v>
      </c>
      <c r="C608" s="6">
        <v>0</v>
      </c>
      <c r="D608" s="6">
        <v>0</v>
      </c>
      <c r="E608" s="68">
        <v>43374</v>
      </c>
      <c r="F608">
        <f t="shared" si="9"/>
        <v>2018</v>
      </c>
    </row>
    <row r="609" spans="1:6" x14ac:dyDescent="0.25">
      <c r="A609" s="67" t="s">
        <v>1</v>
      </c>
      <c r="B609" s="67">
        <v>199516</v>
      </c>
      <c r="C609" s="6">
        <v>0</v>
      </c>
      <c r="D609" s="6">
        <v>0</v>
      </c>
      <c r="E609" s="68">
        <v>43374</v>
      </c>
      <c r="F609">
        <f t="shared" si="9"/>
        <v>2018</v>
      </c>
    </row>
    <row r="610" spans="1:6" x14ac:dyDescent="0.25">
      <c r="A610" s="67" t="s">
        <v>1</v>
      </c>
      <c r="B610" s="67">
        <v>199516</v>
      </c>
      <c r="C610" s="6">
        <v>0</v>
      </c>
      <c r="D610" s="6">
        <v>0</v>
      </c>
      <c r="E610" s="68">
        <v>43374</v>
      </c>
      <c r="F610">
        <f t="shared" si="9"/>
        <v>2018</v>
      </c>
    </row>
    <row r="611" spans="1:6" x14ac:dyDescent="0.25">
      <c r="A611" s="67" t="s">
        <v>1</v>
      </c>
      <c r="B611" s="67">
        <v>199516</v>
      </c>
      <c r="C611" s="6">
        <v>0</v>
      </c>
      <c r="D611" s="6">
        <v>0</v>
      </c>
      <c r="E611" s="68">
        <v>43374</v>
      </c>
      <c r="F611">
        <f t="shared" si="9"/>
        <v>2018</v>
      </c>
    </row>
    <row r="612" spans="1:6" x14ac:dyDescent="0.25">
      <c r="A612" s="67" t="s">
        <v>1</v>
      </c>
      <c r="B612" s="67">
        <v>199516</v>
      </c>
      <c r="C612" s="6">
        <v>0</v>
      </c>
      <c r="D612" s="6">
        <v>0</v>
      </c>
      <c r="E612" s="68">
        <v>43374</v>
      </c>
      <c r="F612">
        <f t="shared" si="9"/>
        <v>2018</v>
      </c>
    </row>
    <row r="613" spans="1:6" x14ac:dyDescent="0.25">
      <c r="A613" s="67" t="s">
        <v>1</v>
      </c>
      <c r="B613" s="67">
        <v>199516</v>
      </c>
      <c r="C613" s="6">
        <v>2584.5844000000002</v>
      </c>
      <c r="D613" s="6">
        <v>0.56259999999999999</v>
      </c>
      <c r="E613" s="68">
        <v>43374</v>
      </c>
      <c r="F613">
        <f t="shared" si="9"/>
        <v>2018</v>
      </c>
    </row>
    <row r="614" spans="1:6" x14ac:dyDescent="0.25">
      <c r="A614" s="67" t="s">
        <v>1</v>
      </c>
      <c r="B614" s="67">
        <v>199516</v>
      </c>
      <c r="C614" s="6">
        <v>3399.56</v>
      </c>
      <c r="D614" s="6">
        <v>0.74</v>
      </c>
      <c r="E614" s="68">
        <v>43374</v>
      </c>
      <c r="F614">
        <f t="shared" si="9"/>
        <v>2018</v>
      </c>
    </row>
    <row r="615" spans="1:6" x14ac:dyDescent="0.25">
      <c r="A615" s="67" t="s">
        <v>1</v>
      </c>
      <c r="B615" s="67">
        <v>199516</v>
      </c>
      <c r="C615" s="6">
        <v>4407.4835999999996</v>
      </c>
      <c r="D615" s="6">
        <v>0.95940000000000003</v>
      </c>
      <c r="E615" s="68">
        <v>43374</v>
      </c>
      <c r="F615">
        <f t="shared" si="9"/>
        <v>2018</v>
      </c>
    </row>
    <row r="616" spans="1:6" x14ac:dyDescent="0.25">
      <c r="A616" s="67" t="s">
        <v>1</v>
      </c>
      <c r="B616" s="67">
        <v>199516</v>
      </c>
      <c r="C616" s="6">
        <v>4729.9823999999999</v>
      </c>
      <c r="D616" s="6">
        <v>1.0296000000000001</v>
      </c>
      <c r="E616" s="68">
        <v>43374</v>
      </c>
      <c r="F616">
        <f t="shared" si="9"/>
        <v>2018</v>
      </c>
    </row>
    <row r="617" spans="1:6" x14ac:dyDescent="0.25">
      <c r="A617" s="67" t="s">
        <v>1</v>
      </c>
      <c r="B617" s="67">
        <v>195399</v>
      </c>
      <c r="C617" s="6">
        <v>63991.8</v>
      </c>
      <c r="D617" s="6">
        <v>0</v>
      </c>
      <c r="E617" s="68">
        <v>43343</v>
      </c>
      <c r="F617">
        <f t="shared" si="9"/>
        <v>2018</v>
      </c>
    </row>
    <row r="618" spans="1:6" x14ac:dyDescent="0.25">
      <c r="A618" s="67" t="s">
        <v>1</v>
      </c>
      <c r="B618" s="67">
        <v>195399</v>
      </c>
      <c r="C618" s="6">
        <v>13840.8</v>
      </c>
      <c r="D618" s="6">
        <v>0</v>
      </c>
      <c r="E618" s="68">
        <v>43343</v>
      </c>
      <c r="F618">
        <f t="shared" si="9"/>
        <v>2018</v>
      </c>
    </row>
    <row r="619" spans="1:6" x14ac:dyDescent="0.25">
      <c r="A619" s="67" t="s">
        <v>1</v>
      </c>
      <c r="B619" s="67">
        <v>195399</v>
      </c>
      <c r="C619" s="6">
        <v>31010.400000000001</v>
      </c>
      <c r="D619" s="6">
        <v>0</v>
      </c>
      <c r="E619" s="68">
        <v>43343</v>
      </c>
      <c r="F619">
        <f t="shared" si="9"/>
        <v>2018</v>
      </c>
    </row>
    <row r="620" spans="1:6" x14ac:dyDescent="0.25">
      <c r="A620" s="67" t="s">
        <v>1</v>
      </c>
      <c r="B620" s="67">
        <v>195399</v>
      </c>
      <c r="C620" s="6">
        <v>44588.4</v>
      </c>
      <c r="D620" s="6">
        <v>0</v>
      </c>
      <c r="E620" s="68">
        <v>43343</v>
      </c>
      <c r="F620">
        <f t="shared" si="9"/>
        <v>2018</v>
      </c>
    </row>
    <row r="621" spans="1:6" x14ac:dyDescent="0.25">
      <c r="A621" s="67" t="s">
        <v>1</v>
      </c>
      <c r="B621" s="67">
        <v>175023</v>
      </c>
      <c r="C621" s="6">
        <v>43207.58</v>
      </c>
      <c r="D621" s="6">
        <v>11.19</v>
      </c>
      <c r="E621" s="68">
        <v>42895</v>
      </c>
      <c r="F621">
        <f t="shared" si="9"/>
        <v>2017</v>
      </c>
    </row>
    <row r="622" spans="1:6" x14ac:dyDescent="0.25">
      <c r="A622" s="67" t="s">
        <v>1</v>
      </c>
      <c r="B622" s="67">
        <v>175853</v>
      </c>
      <c r="C622" s="6">
        <v>340.25700000000001</v>
      </c>
      <c r="D622" s="6">
        <v>8.6999999999999994E-2</v>
      </c>
      <c r="E622" s="68">
        <v>43056</v>
      </c>
      <c r="F622">
        <f t="shared" si="9"/>
        <v>2017</v>
      </c>
    </row>
    <row r="623" spans="1:6" x14ac:dyDescent="0.25">
      <c r="A623" s="67" t="s">
        <v>1</v>
      </c>
      <c r="B623" s="67">
        <v>175853</v>
      </c>
      <c r="C623" s="6">
        <v>7901.68</v>
      </c>
      <c r="D623" s="6">
        <v>1.72</v>
      </c>
      <c r="E623" s="68">
        <v>43056</v>
      </c>
      <c r="F623">
        <f t="shared" si="9"/>
        <v>2017</v>
      </c>
    </row>
    <row r="624" spans="1:6" x14ac:dyDescent="0.25">
      <c r="A624" s="67" t="s">
        <v>1</v>
      </c>
      <c r="B624" s="67">
        <v>193063</v>
      </c>
      <c r="C624" s="6">
        <v>0</v>
      </c>
      <c r="D624" s="6">
        <v>0</v>
      </c>
      <c r="E624" s="68">
        <v>43370</v>
      </c>
      <c r="F624">
        <f t="shared" si="9"/>
        <v>2018</v>
      </c>
    </row>
    <row r="625" spans="1:6" x14ac:dyDescent="0.25">
      <c r="A625" s="67" t="s">
        <v>1</v>
      </c>
      <c r="B625" s="67">
        <v>193063</v>
      </c>
      <c r="C625" s="6">
        <v>39846.518400000001</v>
      </c>
      <c r="D625" s="6">
        <v>8.6736000000000004</v>
      </c>
      <c r="E625" s="68">
        <v>43370</v>
      </c>
      <c r="F625">
        <f t="shared" si="9"/>
        <v>2018</v>
      </c>
    </row>
    <row r="626" spans="1:6" x14ac:dyDescent="0.25">
      <c r="A626" s="67" t="s">
        <v>1</v>
      </c>
      <c r="B626" s="67">
        <v>193602</v>
      </c>
      <c r="C626" s="6">
        <v>101566</v>
      </c>
      <c r="D626" s="6">
        <v>22</v>
      </c>
      <c r="E626" s="68">
        <v>43370</v>
      </c>
      <c r="F626">
        <f t="shared" si="9"/>
        <v>2018</v>
      </c>
    </row>
    <row r="627" spans="1:6" x14ac:dyDescent="0.25">
      <c r="A627" s="67" t="s">
        <v>1</v>
      </c>
      <c r="B627" s="67">
        <v>190272</v>
      </c>
      <c r="C627" s="6">
        <v>1653.84</v>
      </c>
      <c r="D627" s="6">
        <v>0</v>
      </c>
      <c r="E627" s="68">
        <v>43178</v>
      </c>
      <c r="F627">
        <f t="shared" si="9"/>
        <v>2018</v>
      </c>
    </row>
    <row r="628" spans="1:6" x14ac:dyDescent="0.25">
      <c r="A628" s="67" t="s">
        <v>1</v>
      </c>
      <c r="B628" s="67">
        <v>190272</v>
      </c>
      <c r="C628" s="6">
        <v>37303.279999999999</v>
      </c>
      <c r="D628" s="6">
        <v>8.1199999999999992</v>
      </c>
      <c r="E628" s="68">
        <v>43178</v>
      </c>
      <c r="F628">
        <f t="shared" si="9"/>
        <v>2018</v>
      </c>
    </row>
    <row r="629" spans="1:6" x14ac:dyDescent="0.25">
      <c r="A629" s="67" t="s">
        <v>1</v>
      </c>
      <c r="B629" s="67">
        <v>132217</v>
      </c>
      <c r="C629" s="6">
        <v>363086</v>
      </c>
      <c r="D629" s="6">
        <v>0</v>
      </c>
      <c r="E629" s="68">
        <v>43021</v>
      </c>
      <c r="F629">
        <f t="shared" si="9"/>
        <v>2017</v>
      </c>
    </row>
    <row r="630" spans="1:6" x14ac:dyDescent="0.25">
      <c r="A630" s="67" t="s">
        <v>1</v>
      </c>
      <c r="B630" s="67">
        <v>195148</v>
      </c>
      <c r="C630" s="6">
        <v>10175</v>
      </c>
      <c r="D630" s="6">
        <v>0</v>
      </c>
      <c r="E630" s="68">
        <v>43388</v>
      </c>
      <c r="F630">
        <f t="shared" si="9"/>
        <v>2018</v>
      </c>
    </row>
    <row r="631" spans="1:6" x14ac:dyDescent="0.25">
      <c r="A631" s="67" t="s">
        <v>1</v>
      </c>
      <c r="B631" s="67">
        <v>176374</v>
      </c>
      <c r="C631" s="6">
        <v>1628</v>
      </c>
      <c r="D631" s="6">
        <v>0</v>
      </c>
      <c r="E631" s="68">
        <v>43192</v>
      </c>
      <c r="F631">
        <f t="shared" si="9"/>
        <v>2018</v>
      </c>
    </row>
    <row r="632" spans="1:6" x14ac:dyDescent="0.25">
      <c r="A632" s="67" t="s">
        <v>1</v>
      </c>
      <c r="B632" s="67">
        <v>176374</v>
      </c>
      <c r="C632" s="6">
        <v>49537</v>
      </c>
      <c r="D632" s="6">
        <v>5.5</v>
      </c>
      <c r="E632" s="68">
        <v>43192</v>
      </c>
      <c r="F632">
        <f t="shared" si="9"/>
        <v>2018</v>
      </c>
    </row>
    <row r="633" spans="1:6" x14ac:dyDescent="0.25">
      <c r="A633" s="67" t="s">
        <v>1</v>
      </c>
      <c r="B633" s="67">
        <v>176374</v>
      </c>
      <c r="C633" s="6">
        <v>0</v>
      </c>
      <c r="D633" s="6">
        <v>0</v>
      </c>
      <c r="E633" s="68">
        <v>43192</v>
      </c>
      <c r="F633">
        <f t="shared" si="9"/>
        <v>2018</v>
      </c>
    </row>
    <row r="634" spans="1:6" x14ac:dyDescent="0.25">
      <c r="A634" s="67" t="s">
        <v>1</v>
      </c>
      <c r="B634" s="67">
        <v>176374</v>
      </c>
      <c r="C634" s="6">
        <v>344.16800000000001</v>
      </c>
      <c r="D634" s="6">
        <v>8.7999999999999995E-2</v>
      </c>
      <c r="E634" s="68">
        <v>43192</v>
      </c>
      <c r="F634">
        <f t="shared" si="9"/>
        <v>2018</v>
      </c>
    </row>
    <row r="635" spans="1:6" x14ac:dyDescent="0.25">
      <c r="A635" s="67" t="s">
        <v>1</v>
      </c>
      <c r="B635" s="67">
        <v>176374</v>
      </c>
      <c r="C635" s="6">
        <v>464.64</v>
      </c>
      <c r="D635" s="6">
        <v>0.1188</v>
      </c>
      <c r="E635" s="68">
        <v>43192</v>
      </c>
      <c r="F635">
        <f t="shared" si="9"/>
        <v>2018</v>
      </c>
    </row>
    <row r="636" spans="1:6" x14ac:dyDescent="0.25">
      <c r="A636" s="67" t="s">
        <v>1</v>
      </c>
      <c r="B636" s="67">
        <v>176374</v>
      </c>
      <c r="C636" s="6">
        <v>829.13199999999995</v>
      </c>
      <c r="D636" s="6">
        <v>0.21199999999999999</v>
      </c>
      <c r="E636" s="68">
        <v>43192</v>
      </c>
      <c r="F636">
        <f t="shared" si="9"/>
        <v>2018</v>
      </c>
    </row>
    <row r="637" spans="1:6" x14ac:dyDescent="0.25">
      <c r="A637" s="67" t="s">
        <v>1</v>
      </c>
      <c r="B637" s="67">
        <v>176374</v>
      </c>
      <c r="C637" s="6">
        <v>1635.06</v>
      </c>
      <c r="D637" s="6">
        <v>0.41820000000000002</v>
      </c>
      <c r="E637" s="68">
        <v>43192</v>
      </c>
      <c r="F637">
        <f t="shared" si="9"/>
        <v>2018</v>
      </c>
    </row>
    <row r="638" spans="1:6" x14ac:dyDescent="0.25">
      <c r="A638" s="67" t="s">
        <v>1</v>
      </c>
      <c r="B638" s="67">
        <v>176374</v>
      </c>
      <c r="C638" s="6">
        <v>2608.6370000000002</v>
      </c>
      <c r="D638" s="6">
        <v>0.66700000000000004</v>
      </c>
      <c r="E638" s="68">
        <v>43192</v>
      </c>
      <c r="F638">
        <f t="shared" si="9"/>
        <v>2018</v>
      </c>
    </row>
    <row r="639" spans="1:6" x14ac:dyDescent="0.25">
      <c r="A639" s="67" t="s">
        <v>1</v>
      </c>
      <c r="B639" s="67">
        <v>176374</v>
      </c>
      <c r="C639" s="6">
        <v>9096.1200000000008</v>
      </c>
      <c r="D639" s="6">
        <v>1.98</v>
      </c>
      <c r="E639" s="68">
        <v>43192</v>
      </c>
      <c r="F639">
        <f t="shared" si="9"/>
        <v>2018</v>
      </c>
    </row>
    <row r="640" spans="1:6" x14ac:dyDescent="0.25">
      <c r="A640" s="67" t="s">
        <v>1</v>
      </c>
      <c r="B640" s="67">
        <v>161522</v>
      </c>
      <c r="C640" s="6">
        <v>892732</v>
      </c>
      <c r="D640" s="6">
        <v>0</v>
      </c>
      <c r="E640" s="68">
        <v>42978</v>
      </c>
      <c r="F640">
        <f t="shared" si="9"/>
        <v>2017</v>
      </c>
    </row>
    <row r="641" spans="1:6" x14ac:dyDescent="0.25">
      <c r="A641" s="67" t="s">
        <v>1</v>
      </c>
      <c r="B641" s="67">
        <v>190083</v>
      </c>
      <c r="C641" s="6">
        <v>1751.4</v>
      </c>
      <c r="D641" s="6">
        <v>0</v>
      </c>
      <c r="E641" s="68">
        <v>43189</v>
      </c>
      <c r="F641">
        <f t="shared" si="9"/>
        <v>2018</v>
      </c>
    </row>
    <row r="642" spans="1:6" x14ac:dyDescent="0.25">
      <c r="A642" s="67" t="s">
        <v>1</v>
      </c>
      <c r="B642" s="67">
        <v>190083</v>
      </c>
      <c r="C642" s="6">
        <v>25578</v>
      </c>
      <c r="D642" s="6">
        <v>0</v>
      </c>
      <c r="E642" s="68">
        <v>43189</v>
      </c>
      <c r="F642">
        <f t="shared" si="9"/>
        <v>2018</v>
      </c>
    </row>
    <row r="643" spans="1:6" x14ac:dyDescent="0.25">
      <c r="A643" s="67" t="s">
        <v>1</v>
      </c>
      <c r="B643" s="67">
        <v>194127</v>
      </c>
      <c r="C643" s="6">
        <v>70146</v>
      </c>
      <c r="D643" s="6">
        <v>8.1999999999999993</v>
      </c>
      <c r="E643" s="68">
        <v>43342</v>
      </c>
      <c r="F643">
        <f t="shared" ref="F643:F706" si="10">YEAR(E643)</f>
        <v>2018</v>
      </c>
    </row>
    <row r="644" spans="1:6" x14ac:dyDescent="0.25">
      <c r="A644" s="67" t="s">
        <v>1</v>
      </c>
      <c r="B644" s="67">
        <v>190187</v>
      </c>
      <c r="C644" s="6">
        <v>19779.9264</v>
      </c>
      <c r="D644" s="6">
        <v>4.3056000000000001</v>
      </c>
      <c r="E644" s="68">
        <v>43308</v>
      </c>
      <c r="F644">
        <f t="shared" si="10"/>
        <v>2018</v>
      </c>
    </row>
    <row r="645" spans="1:6" x14ac:dyDescent="0.25">
      <c r="A645" s="67" t="s">
        <v>1</v>
      </c>
      <c r="B645" s="67">
        <v>190555</v>
      </c>
      <c r="C645" s="6">
        <v>551.28</v>
      </c>
      <c r="D645" s="6">
        <v>0</v>
      </c>
      <c r="E645" s="68">
        <v>43364</v>
      </c>
      <c r="F645">
        <f t="shared" si="10"/>
        <v>2018</v>
      </c>
    </row>
    <row r="646" spans="1:6" x14ac:dyDescent="0.25">
      <c r="A646" s="67" t="s">
        <v>1</v>
      </c>
      <c r="B646" s="67">
        <v>190555</v>
      </c>
      <c r="C646" s="6">
        <v>6891</v>
      </c>
      <c r="D646" s="6">
        <v>1.5</v>
      </c>
      <c r="E646" s="68">
        <v>43364</v>
      </c>
      <c r="F646">
        <f t="shared" si="10"/>
        <v>2018</v>
      </c>
    </row>
    <row r="647" spans="1:6" x14ac:dyDescent="0.25">
      <c r="A647" s="67" t="s">
        <v>1</v>
      </c>
      <c r="B647" s="67">
        <v>190555</v>
      </c>
      <c r="C647" s="6">
        <v>77407</v>
      </c>
      <c r="D647" s="6">
        <v>19.8</v>
      </c>
      <c r="E647" s="68">
        <v>43364</v>
      </c>
      <c r="F647">
        <f t="shared" si="10"/>
        <v>2018</v>
      </c>
    </row>
    <row r="648" spans="1:6" x14ac:dyDescent="0.25">
      <c r="A648" s="67" t="s">
        <v>1</v>
      </c>
      <c r="B648" s="67">
        <v>190555</v>
      </c>
      <c r="C648" s="6">
        <v>135956</v>
      </c>
      <c r="D648" s="6">
        <v>24.4</v>
      </c>
      <c r="E648" s="68">
        <v>43364</v>
      </c>
      <c r="F648">
        <f t="shared" si="10"/>
        <v>2018</v>
      </c>
    </row>
    <row r="649" spans="1:6" x14ac:dyDescent="0.25">
      <c r="A649" s="67" t="s">
        <v>1</v>
      </c>
      <c r="B649" s="67">
        <v>187338</v>
      </c>
      <c r="C649" s="6">
        <v>61055</v>
      </c>
      <c r="D649" s="6">
        <v>10.43</v>
      </c>
      <c r="E649" s="68">
        <v>43164</v>
      </c>
      <c r="F649">
        <f t="shared" si="10"/>
        <v>2018</v>
      </c>
    </row>
    <row r="650" spans="1:6" x14ac:dyDescent="0.25">
      <c r="A650" s="67" t="s">
        <v>1</v>
      </c>
      <c r="B650" s="67">
        <v>201832</v>
      </c>
      <c r="C650" s="6">
        <v>2170.605</v>
      </c>
      <c r="D650" s="6">
        <v>0.55500000000000005</v>
      </c>
      <c r="E650" s="68">
        <v>43432</v>
      </c>
      <c r="F650">
        <f t="shared" si="10"/>
        <v>2018</v>
      </c>
    </row>
    <row r="651" spans="1:6" x14ac:dyDescent="0.25">
      <c r="A651" s="67" t="s">
        <v>1</v>
      </c>
      <c r="B651" s="67">
        <v>189194</v>
      </c>
      <c r="C651" s="6">
        <v>156874</v>
      </c>
      <c r="D651" s="6">
        <v>19</v>
      </c>
      <c r="E651" s="68">
        <v>43220</v>
      </c>
      <c r="F651">
        <f t="shared" si="10"/>
        <v>2018</v>
      </c>
    </row>
    <row r="652" spans="1:6" x14ac:dyDescent="0.25">
      <c r="A652" s="67" t="s">
        <v>1</v>
      </c>
      <c r="B652" s="67">
        <v>196052</v>
      </c>
      <c r="C652" s="6">
        <v>678.75</v>
      </c>
      <c r="D652" s="6">
        <v>0.6825</v>
      </c>
      <c r="E652" s="68">
        <v>43342</v>
      </c>
      <c r="F652">
        <f t="shared" si="10"/>
        <v>2018</v>
      </c>
    </row>
    <row r="653" spans="1:6" x14ac:dyDescent="0.25">
      <c r="A653" s="67" t="s">
        <v>1</v>
      </c>
      <c r="B653" s="67">
        <v>196052</v>
      </c>
      <c r="C653" s="6">
        <v>0</v>
      </c>
      <c r="D653" s="6">
        <v>0</v>
      </c>
      <c r="E653" s="68">
        <v>43336</v>
      </c>
      <c r="F653">
        <f t="shared" si="10"/>
        <v>2018</v>
      </c>
    </row>
    <row r="654" spans="1:6" x14ac:dyDescent="0.25">
      <c r="A654" s="67" t="s">
        <v>1</v>
      </c>
      <c r="B654" s="67">
        <v>196052</v>
      </c>
      <c r="C654" s="6">
        <v>463.25</v>
      </c>
      <c r="D654" s="6">
        <v>0.77349999999999997</v>
      </c>
      <c r="E654" s="68">
        <v>43336</v>
      </c>
      <c r="F654">
        <f t="shared" si="10"/>
        <v>2018</v>
      </c>
    </row>
    <row r="655" spans="1:6" x14ac:dyDescent="0.25">
      <c r="A655" s="67" t="s">
        <v>1</v>
      </c>
      <c r="B655" s="67">
        <v>196052</v>
      </c>
      <c r="C655" s="6">
        <v>0</v>
      </c>
      <c r="D655" s="6">
        <v>0</v>
      </c>
      <c r="E655" s="68">
        <v>43341</v>
      </c>
      <c r="F655">
        <f t="shared" si="10"/>
        <v>2018</v>
      </c>
    </row>
    <row r="656" spans="1:6" x14ac:dyDescent="0.25">
      <c r="A656" s="67" t="s">
        <v>1</v>
      </c>
      <c r="B656" s="67">
        <v>196052</v>
      </c>
      <c r="C656" s="6">
        <v>463.25</v>
      </c>
      <c r="D656" s="6">
        <v>0.77349999999999997</v>
      </c>
      <c r="E656" s="68">
        <v>43341</v>
      </c>
      <c r="F656">
        <f t="shared" si="10"/>
        <v>2018</v>
      </c>
    </row>
    <row r="657" spans="1:6" x14ac:dyDescent="0.25">
      <c r="A657" s="67" t="s">
        <v>1</v>
      </c>
      <c r="B657" s="67">
        <v>196052</v>
      </c>
      <c r="C657" s="6">
        <v>543</v>
      </c>
      <c r="D657" s="6">
        <v>0.54600000000000004</v>
      </c>
      <c r="E657" s="68">
        <v>43320</v>
      </c>
      <c r="F657">
        <f t="shared" si="10"/>
        <v>2018</v>
      </c>
    </row>
    <row r="658" spans="1:6" x14ac:dyDescent="0.25">
      <c r="A658" s="67" t="s">
        <v>1</v>
      </c>
      <c r="B658" s="67">
        <v>196052</v>
      </c>
      <c r="C658" s="6">
        <v>543</v>
      </c>
      <c r="D658" s="6">
        <v>0.54600000000000004</v>
      </c>
      <c r="E658" s="68">
        <v>43320</v>
      </c>
      <c r="F658">
        <f t="shared" si="10"/>
        <v>2018</v>
      </c>
    </row>
    <row r="659" spans="1:6" x14ac:dyDescent="0.25">
      <c r="A659" s="67" t="s">
        <v>1</v>
      </c>
      <c r="B659" s="67">
        <v>196052</v>
      </c>
      <c r="C659" s="6">
        <v>0</v>
      </c>
      <c r="D659" s="6">
        <v>0</v>
      </c>
      <c r="E659" s="68">
        <v>43328</v>
      </c>
      <c r="F659">
        <f t="shared" si="10"/>
        <v>2018</v>
      </c>
    </row>
    <row r="660" spans="1:6" x14ac:dyDescent="0.25">
      <c r="A660" s="67" t="s">
        <v>1</v>
      </c>
      <c r="B660" s="67">
        <v>196052</v>
      </c>
      <c r="C660" s="6">
        <v>545</v>
      </c>
      <c r="D660" s="6">
        <v>0.91</v>
      </c>
      <c r="E660" s="68">
        <v>43328</v>
      </c>
      <c r="F660">
        <f t="shared" si="10"/>
        <v>2018</v>
      </c>
    </row>
    <row r="661" spans="1:6" x14ac:dyDescent="0.25">
      <c r="A661" s="67" t="s">
        <v>1</v>
      </c>
      <c r="B661" s="67">
        <v>196052</v>
      </c>
      <c r="C661" s="6">
        <v>1086</v>
      </c>
      <c r="D661" s="6">
        <v>1.0920000000000001</v>
      </c>
      <c r="E661" s="68">
        <v>43308</v>
      </c>
      <c r="F661">
        <f t="shared" si="10"/>
        <v>2018</v>
      </c>
    </row>
    <row r="662" spans="1:6" x14ac:dyDescent="0.25">
      <c r="A662" s="67" t="s">
        <v>1</v>
      </c>
      <c r="B662" s="67">
        <v>196052</v>
      </c>
      <c r="C662" s="6">
        <v>419.6</v>
      </c>
      <c r="D662" s="6">
        <v>0.46800000000000003</v>
      </c>
      <c r="E662" s="68">
        <v>43324</v>
      </c>
      <c r="F662">
        <f t="shared" si="10"/>
        <v>2018</v>
      </c>
    </row>
    <row r="663" spans="1:6" x14ac:dyDescent="0.25">
      <c r="A663" s="67" t="s">
        <v>1</v>
      </c>
      <c r="B663" s="67">
        <v>196052</v>
      </c>
      <c r="C663" s="6">
        <v>543</v>
      </c>
      <c r="D663" s="6">
        <v>0.54600000000000004</v>
      </c>
      <c r="E663" s="68">
        <v>43324</v>
      </c>
      <c r="F663">
        <f t="shared" si="10"/>
        <v>2018</v>
      </c>
    </row>
    <row r="664" spans="1:6" x14ac:dyDescent="0.25">
      <c r="A664" s="67" t="s">
        <v>1</v>
      </c>
      <c r="B664" s="67">
        <v>196052</v>
      </c>
      <c r="C664" s="6">
        <v>678.75</v>
      </c>
      <c r="D664" s="6">
        <v>0.6825</v>
      </c>
      <c r="E664" s="68">
        <v>43314</v>
      </c>
      <c r="F664">
        <f t="shared" si="10"/>
        <v>2018</v>
      </c>
    </row>
    <row r="665" spans="1:6" x14ac:dyDescent="0.25">
      <c r="A665" s="67" t="s">
        <v>1</v>
      </c>
      <c r="B665" s="67">
        <v>196052</v>
      </c>
      <c r="C665" s="6">
        <v>678.75</v>
      </c>
      <c r="D665" s="6">
        <v>0.6825</v>
      </c>
      <c r="E665" s="68">
        <v>43315</v>
      </c>
      <c r="F665">
        <f t="shared" si="10"/>
        <v>2018</v>
      </c>
    </row>
    <row r="666" spans="1:6" x14ac:dyDescent="0.25">
      <c r="A666" s="67" t="s">
        <v>1</v>
      </c>
      <c r="B666" s="67">
        <v>196052</v>
      </c>
      <c r="C666" s="6">
        <v>463.25</v>
      </c>
      <c r="D666" s="6">
        <v>0.77349999999999997</v>
      </c>
      <c r="E666" s="68">
        <v>43313</v>
      </c>
      <c r="F666">
        <f t="shared" si="10"/>
        <v>2018</v>
      </c>
    </row>
    <row r="667" spans="1:6" x14ac:dyDescent="0.25">
      <c r="A667" s="67" t="s">
        <v>1</v>
      </c>
      <c r="B667" s="67">
        <v>196052</v>
      </c>
      <c r="C667" s="6">
        <v>545</v>
      </c>
      <c r="D667" s="6">
        <v>0.91</v>
      </c>
      <c r="E667" s="68">
        <v>43315</v>
      </c>
      <c r="F667">
        <f t="shared" si="10"/>
        <v>2018</v>
      </c>
    </row>
    <row r="668" spans="1:6" x14ac:dyDescent="0.25">
      <c r="A668" s="67" t="s">
        <v>1</v>
      </c>
      <c r="B668" s="67">
        <v>196052</v>
      </c>
      <c r="C668" s="6">
        <v>524.5</v>
      </c>
      <c r="D668" s="6">
        <v>0.58499999999999996</v>
      </c>
      <c r="E668" s="68">
        <v>43328</v>
      </c>
      <c r="F668">
        <f t="shared" si="10"/>
        <v>2018</v>
      </c>
    </row>
    <row r="669" spans="1:6" x14ac:dyDescent="0.25">
      <c r="A669" s="67" t="s">
        <v>1</v>
      </c>
      <c r="B669" s="67">
        <v>201142</v>
      </c>
      <c r="C669" s="6">
        <v>7308</v>
      </c>
      <c r="D669" s="6">
        <v>0</v>
      </c>
      <c r="E669" s="68">
        <v>43438</v>
      </c>
      <c r="F669">
        <f t="shared" si="10"/>
        <v>2018</v>
      </c>
    </row>
    <row r="670" spans="1:6" x14ac:dyDescent="0.25">
      <c r="A670" s="67" t="s">
        <v>1</v>
      </c>
      <c r="B670" s="67">
        <v>193770</v>
      </c>
      <c r="C670" s="6">
        <v>10080</v>
      </c>
      <c r="D670" s="6">
        <v>0</v>
      </c>
      <c r="E670" s="68">
        <v>43251</v>
      </c>
      <c r="F670">
        <f t="shared" si="10"/>
        <v>2018</v>
      </c>
    </row>
    <row r="671" spans="1:6" x14ac:dyDescent="0.25">
      <c r="A671" s="67" t="s">
        <v>1</v>
      </c>
      <c r="B671" s="67">
        <v>189088</v>
      </c>
      <c r="C671" s="6">
        <v>1470.08</v>
      </c>
      <c r="D671" s="6">
        <v>0.32</v>
      </c>
      <c r="E671" s="68">
        <v>43175</v>
      </c>
      <c r="F671">
        <f t="shared" si="10"/>
        <v>2018</v>
      </c>
    </row>
    <row r="672" spans="1:6" x14ac:dyDescent="0.25">
      <c r="A672" s="67" t="s">
        <v>1</v>
      </c>
      <c r="B672" s="67">
        <v>189088</v>
      </c>
      <c r="C672" s="6">
        <v>7166.64</v>
      </c>
      <c r="D672" s="6">
        <v>1.56</v>
      </c>
      <c r="E672" s="68">
        <v>43175</v>
      </c>
      <c r="F672">
        <f t="shared" si="10"/>
        <v>2018</v>
      </c>
    </row>
    <row r="673" spans="1:6" x14ac:dyDescent="0.25">
      <c r="A673" s="67" t="s">
        <v>1</v>
      </c>
      <c r="B673" s="67">
        <v>189088</v>
      </c>
      <c r="C673" s="6">
        <v>40547.987999999998</v>
      </c>
      <c r="D673" s="6">
        <v>10.763999999999999</v>
      </c>
      <c r="E673" s="68">
        <v>43175</v>
      </c>
      <c r="F673">
        <f t="shared" si="10"/>
        <v>2018</v>
      </c>
    </row>
    <row r="674" spans="1:6" x14ac:dyDescent="0.25">
      <c r="A674" s="67" t="s">
        <v>1</v>
      </c>
      <c r="B674" s="67">
        <v>190245</v>
      </c>
      <c r="C674" s="6">
        <v>80.150000000000006</v>
      </c>
      <c r="D674" s="6">
        <v>2.0500000000000001E-2</v>
      </c>
      <c r="E674" s="68">
        <v>43220</v>
      </c>
      <c r="F674">
        <f t="shared" si="10"/>
        <v>2018</v>
      </c>
    </row>
    <row r="675" spans="1:6" x14ac:dyDescent="0.25">
      <c r="A675" s="67" t="s">
        <v>1</v>
      </c>
      <c r="B675" s="67">
        <v>190245</v>
      </c>
      <c r="C675" s="6">
        <v>7664.6296000000002</v>
      </c>
      <c r="D675" s="6">
        <v>1.6684000000000001</v>
      </c>
      <c r="E675" s="68">
        <v>43220</v>
      </c>
      <c r="F675">
        <f t="shared" si="10"/>
        <v>2018</v>
      </c>
    </row>
    <row r="676" spans="1:6" x14ac:dyDescent="0.25">
      <c r="A676" s="67" t="s">
        <v>1</v>
      </c>
      <c r="B676" s="67">
        <v>190245</v>
      </c>
      <c r="C676" s="6">
        <v>3112</v>
      </c>
      <c r="D676" s="6">
        <v>0</v>
      </c>
      <c r="E676" s="68">
        <v>43220</v>
      </c>
      <c r="F676">
        <f t="shared" si="10"/>
        <v>2018</v>
      </c>
    </row>
    <row r="677" spans="1:6" x14ac:dyDescent="0.25">
      <c r="A677" s="67" t="s">
        <v>1</v>
      </c>
      <c r="B677" s="67">
        <v>190245</v>
      </c>
      <c r="C677" s="6">
        <v>56589</v>
      </c>
      <c r="D677" s="6">
        <v>6.46</v>
      </c>
      <c r="E677" s="68">
        <v>43220</v>
      </c>
      <c r="F677">
        <f t="shared" si="10"/>
        <v>2018</v>
      </c>
    </row>
    <row r="678" spans="1:6" x14ac:dyDescent="0.25">
      <c r="A678" s="67" t="s">
        <v>1</v>
      </c>
      <c r="B678" s="67">
        <v>201038</v>
      </c>
      <c r="C678" s="6">
        <v>7779</v>
      </c>
      <c r="D678" s="6">
        <v>0</v>
      </c>
      <c r="E678" s="68">
        <v>43413</v>
      </c>
      <c r="F678">
        <f t="shared" si="10"/>
        <v>2018</v>
      </c>
    </row>
    <row r="679" spans="1:6" x14ac:dyDescent="0.25">
      <c r="A679" s="67" t="s">
        <v>1</v>
      </c>
      <c r="B679" s="67">
        <v>176370</v>
      </c>
      <c r="C679" s="6">
        <v>8173.2</v>
      </c>
      <c r="D679" s="6">
        <v>0</v>
      </c>
      <c r="E679" s="68">
        <v>43192</v>
      </c>
      <c r="F679">
        <f t="shared" si="10"/>
        <v>2018</v>
      </c>
    </row>
    <row r="680" spans="1:6" x14ac:dyDescent="0.25">
      <c r="A680" s="67" t="s">
        <v>1</v>
      </c>
      <c r="B680" s="67">
        <v>176370</v>
      </c>
      <c r="C680" s="6">
        <v>0</v>
      </c>
      <c r="D680" s="6">
        <v>0</v>
      </c>
      <c r="E680" s="68">
        <v>43192</v>
      </c>
      <c r="F680">
        <f t="shared" si="10"/>
        <v>2018</v>
      </c>
    </row>
    <row r="681" spans="1:6" x14ac:dyDescent="0.25">
      <c r="A681" s="67" t="s">
        <v>1</v>
      </c>
      <c r="B681" s="67">
        <v>176370</v>
      </c>
      <c r="C681" s="6">
        <v>128</v>
      </c>
      <c r="D681" s="6">
        <v>0</v>
      </c>
      <c r="E681" s="68">
        <v>43192</v>
      </c>
      <c r="F681">
        <f t="shared" si="10"/>
        <v>2018</v>
      </c>
    </row>
    <row r="682" spans="1:6" x14ac:dyDescent="0.25">
      <c r="A682" s="67" t="s">
        <v>1</v>
      </c>
      <c r="B682" s="67">
        <v>176370</v>
      </c>
      <c r="C682" s="6">
        <v>1346</v>
      </c>
      <c r="D682" s="6">
        <v>0.3</v>
      </c>
      <c r="E682" s="68">
        <v>43192</v>
      </c>
      <c r="F682">
        <f t="shared" si="10"/>
        <v>2018</v>
      </c>
    </row>
    <row r="683" spans="1:6" x14ac:dyDescent="0.25">
      <c r="A683" s="67" t="s">
        <v>1</v>
      </c>
      <c r="B683" s="67">
        <v>176370</v>
      </c>
      <c r="C683" s="6">
        <v>3924</v>
      </c>
      <c r="D683" s="6">
        <v>1.3</v>
      </c>
      <c r="E683" s="68">
        <v>43192</v>
      </c>
      <c r="F683">
        <f t="shared" si="10"/>
        <v>2018</v>
      </c>
    </row>
    <row r="684" spans="1:6" x14ac:dyDescent="0.25">
      <c r="A684" s="67" t="s">
        <v>1</v>
      </c>
      <c r="B684" s="67">
        <v>176370</v>
      </c>
      <c r="C684" s="6">
        <v>168021</v>
      </c>
      <c r="D684" s="6">
        <v>19.2</v>
      </c>
      <c r="E684" s="68">
        <v>43192</v>
      </c>
      <c r="F684">
        <f t="shared" si="10"/>
        <v>2018</v>
      </c>
    </row>
    <row r="685" spans="1:6" x14ac:dyDescent="0.25">
      <c r="A685" s="67" t="s">
        <v>1</v>
      </c>
      <c r="B685" s="67">
        <v>198331</v>
      </c>
      <c r="C685" s="6">
        <v>1167.5999999999999</v>
      </c>
      <c r="D685" s="6">
        <v>0</v>
      </c>
      <c r="E685" s="68">
        <v>43417</v>
      </c>
      <c r="F685">
        <f t="shared" si="10"/>
        <v>2018</v>
      </c>
    </row>
    <row r="686" spans="1:6" x14ac:dyDescent="0.25">
      <c r="A686" s="67" t="s">
        <v>1</v>
      </c>
      <c r="B686" s="67">
        <v>198331</v>
      </c>
      <c r="C686" s="6">
        <v>784</v>
      </c>
      <c r="D686" s="6">
        <v>0</v>
      </c>
      <c r="E686" s="68">
        <v>43417</v>
      </c>
      <c r="F686">
        <f t="shared" si="10"/>
        <v>2018</v>
      </c>
    </row>
    <row r="687" spans="1:6" x14ac:dyDescent="0.25">
      <c r="A687" s="67" t="s">
        <v>1</v>
      </c>
      <c r="B687" s="67">
        <v>198331</v>
      </c>
      <c r="C687" s="6">
        <v>1755</v>
      </c>
      <c r="D687" s="6">
        <v>0.8</v>
      </c>
      <c r="E687" s="68">
        <v>43417</v>
      </c>
      <c r="F687">
        <f t="shared" si="10"/>
        <v>2018</v>
      </c>
    </row>
    <row r="688" spans="1:6" x14ac:dyDescent="0.25">
      <c r="A688" s="67" t="s">
        <v>1</v>
      </c>
      <c r="B688" s="67">
        <v>198331</v>
      </c>
      <c r="C688" s="6">
        <v>9987</v>
      </c>
      <c r="D688" s="6">
        <v>1.1000000000000001</v>
      </c>
      <c r="E688" s="68">
        <v>43417</v>
      </c>
      <c r="F688">
        <f t="shared" si="10"/>
        <v>2018</v>
      </c>
    </row>
    <row r="689" spans="1:6" x14ac:dyDescent="0.25">
      <c r="A689" s="67" t="s">
        <v>1</v>
      </c>
      <c r="B689" s="67">
        <v>184610</v>
      </c>
      <c r="C689" s="6">
        <v>148055.5</v>
      </c>
      <c r="D689" s="6">
        <v>16.96</v>
      </c>
      <c r="E689" s="68">
        <v>43404</v>
      </c>
      <c r="F689">
        <f t="shared" si="10"/>
        <v>2018</v>
      </c>
    </row>
    <row r="690" spans="1:6" x14ac:dyDescent="0.25">
      <c r="A690" s="67" t="s">
        <v>1</v>
      </c>
      <c r="B690" s="67">
        <v>185968</v>
      </c>
      <c r="C690" s="6">
        <v>53933</v>
      </c>
      <c r="D690" s="6">
        <v>0</v>
      </c>
      <c r="E690" s="68">
        <v>43363</v>
      </c>
      <c r="F690">
        <f t="shared" si="10"/>
        <v>2018</v>
      </c>
    </row>
    <row r="691" spans="1:6" x14ac:dyDescent="0.25">
      <c r="A691" s="67" t="s">
        <v>1</v>
      </c>
      <c r="B691" s="67">
        <v>179834</v>
      </c>
      <c r="C691" s="6">
        <v>0</v>
      </c>
      <c r="D691" s="6">
        <v>0</v>
      </c>
      <c r="E691" s="68">
        <v>42978</v>
      </c>
      <c r="F691">
        <f t="shared" si="10"/>
        <v>2017</v>
      </c>
    </row>
    <row r="692" spans="1:6" x14ac:dyDescent="0.25">
      <c r="A692" s="67" t="s">
        <v>1</v>
      </c>
      <c r="B692" s="67">
        <v>179834</v>
      </c>
      <c r="C692" s="6">
        <v>0</v>
      </c>
      <c r="D692" s="6">
        <v>0</v>
      </c>
      <c r="E692" s="68">
        <v>42978</v>
      </c>
      <c r="F692">
        <f t="shared" si="10"/>
        <v>2017</v>
      </c>
    </row>
    <row r="693" spans="1:6" x14ac:dyDescent="0.25">
      <c r="A693" s="67" t="s">
        <v>1</v>
      </c>
      <c r="B693" s="67">
        <v>179834</v>
      </c>
      <c r="C693" s="6">
        <v>0</v>
      </c>
      <c r="D693" s="6">
        <v>0</v>
      </c>
      <c r="E693" s="68">
        <v>42978</v>
      </c>
      <c r="F693">
        <f t="shared" si="10"/>
        <v>2017</v>
      </c>
    </row>
    <row r="694" spans="1:6" x14ac:dyDescent="0.25">
      <c r="A694" s="67" t="s">
        <v>1</v>
      </c>
      <c r="B694" s="67">
        <v>179834</v>
      </c>
      <c r="C694" s="6">
        <v>21840</v>
      </c>
      <c r="D694" s="6">
        <v>0</v>
      </c>
      <c r="E694" s="68">
        <v>42978</v>
      </c>
      <c r="F694">
        <f t="shared" si="10"/>
        <v>2017</v>
      </c>
    </row>
    <row r="695" spans="1:6" x14ac:dyDescent="0.25">
      <c r="A695" s="67" t="s">
        <v>1</v>
      </c>
      <c r="B695" s="67">
        <v>197758</v>
      </c>
      <c r="C695" s="6">
        <v>10920</v>
      </c>
      <c r="D695" s="6">
        <v>0</v>
      </c>
      <c r="E695" s="68">
        <v>43395</v>
      </c>
      <c r="F695">
        <f t="shared" si="10"/>
        <v>2018</v>
      </c>
    </row>
    <row r="696" spans="1:6" x14ac:dyDescent="0.25">
      <c r="A696" s="67" t="s">
        <v>1</v>
      </c>
      <c r="B696" s="67">
        <v>197758</v>
      </c>
      <c r="C696" s="6">
        <v>7350.4</v>
      </c>
      <c r="D696" s="6">
        <v>1.6</v>
      </c>
      <c r="E696" s="68">
        <v>43395</v>
      </c>
      <c r="F696">
        <f t="shared" si="10"/>
        <v>2018</v>
      </c>
    </row>
    <row r="697" spans="1:6" x14ac:dyDescent="0.25">
      <c r="A697" s="67" t="s">
        <v>1</v>
      </c>
      <c r="B697" s="67">
        <v>197758</v>
      </c>
      <c r="C697" s="6">
        <v>29982</v>
      </c>
      <c r="D697" s="6">
        <v>3.41</v>
      </c>
      <c r="E697" s="68">
        <v>43395</v>
      </c>
      <c r="F697">
        <f t="shared" si="10"/>
        <v>2018</v>
      </c>
    </row>
    <row r="698" spans="1:6" x14ac:dyDescent="0.25">
      <c r="A698" s="67" t="s">
        <v>1</v>
      </c>
      <c r="B698" s="67">
        <v>197758</v>
      </c>
      <c r="C698" s="6">
        <v>246398</v>
      </c>
      <c r="D698" s="6">
        <v>28.04</v>
      </c>
      <c r="E698" s="68">
        <v>43395</v>
      </c>
      <c r="F698">
        <f t="shared" si="10"/>
        <v>2018</v>
      </c>
    </row>
    <row r="699" spans="1:6" x14ac:dyDescent="0.25">
      <c r="A699" s="67" t="s">
        <v>1</v>
      </c>
      <c r="B699" s="67">
        <v>183796</v>
      </c>
      <c r="C699" s="6">
        <v>43800</v>
      </c>
      <c r="D699" s="6">
        <v>7.5</v>
      </c>
      <c r="E699" s="68">
        <v>43431</v>
      </c>
      <c r="F699">
        <f t="shared" si="10"/>
        <v>2018</v>
      </c>
    </row>
    <row r="700" spans="1:6" x14ac:dyDescent="0.25">
      <c r="A700" s="67" t="s">
        <v>1</v>
      </c>
      <c r="B700" s="67">
        <v>191684</v>
      </c>
      <c r="C700" s="6">
        <v>198828</v>
      </c>
      <c r="D700" s="6">
        <v>22.9</v>
      </c>
      <c r="E700" s="68">
        <v>43364</v>
      </c>
      <c r="F700">
        <f t="shared" si="10"/>
        <v>2018</v>
      </c>
    </row>
    <row r="701" spans="1:6" x14ac:dyDescent="0.25">
      <c r="A701" s="67" t="s">
        <v>1</v>
      </c>
      <c r="B701" s="67">
        <v>200731</v>
      </c>
      <c r="C701" s="6">
        <v>15111</v>
      </c>
      <c r="D701" s="6">
        <v>4</v>
      </c>
      <c r="E701" s="68">
        <v>43403</v>
      </c>
      <c r="F701">
        <f t="shared" si="10"/>
        <v>2018</v>
      </c>
    </row>
    <row r="702" spans="1:6" x14ac:dyDescent="0.25">
      <c r="A702" s="67" t="s">
        <v>1</v>
      </c>
      <c r="B702" s="67">
        <v>187966</v>
      </c>
      <c r="C702" s="6">
        <v>0</v>
      </c>
      <c r="D702" s="6">
        <v>0</v>
      </c>
      <c r="E702" s="68">
        <v>43356</v>
      </c>
      <c r="F702">
        <f t="shared" si="10"/>
        <v>2018</v>
      </c>
    </row>
    <row r="703" spans="1:6" x14ac:dyDescent="0.25">
      <c r="A703" s="67" t="s">
        <v>1</v>
      </c>
      <c r="B703" s="67">
        <v>187966</v>
      </c>
      <c r="C703" s="6">
        <v>925681</v>
      </c>
      <c r="D703" s="6">
        <v>105.7</v>
      </c>
      <c r="E703" s="68">
        <v>43356</v>
      </c>
      <c r="F703">
        <f t="shared" si="10"/>
        <v>2018</v>
      </c>
    </row>
    <row r="704" spans="1:6" x14ac:dyDescent="0.25">
      <c r="A704" s="67" t="s">
        <v>1</v>
      </c>
      <c r="B704" s="67">
        <v>192916</v>
      </c>
      <c r="C704" s="6">
        <v>5972.2</v>
      </c>
      <c r="D704" s="6">
        <v>1.3</v>
      </c>
      <c r="E704" s="68">
        <v>43276</v>
      </c>
      <c r="F704">
        <f t="shared" si="10"/>
        <v>2018</v>
      </c>
    </row>
    <row r="705" spans="1:6" x14ac:dyDescent="0.25">
      <c r="A705" s="67" t="s">
        <v>1</v>
      </c>
      <c r="B705" s="67">
        <v>192916</v>
      </c>
      <c r="C705" s="6">
        <v>28482.799999999999</v>
      </c>
      <c r="D705" s="6">
        <v>6.2</v>
      </c>
      <c r="E705" s="68">
        <v>43276</v>
      </c>
      <c r="F705">
        <f t="shared" si="10"/>
        <v>2018</v>
      </c>
    </row>
    <row r="706" spans="1:6" x14ac:dyDescent="0.25">
      <c r="A706" s="67" t="s">
        <v>1</v>
      </c>
      <c r="B706" s="67">
        <v>190931</v>
      </c>
      <c r="C706" s="6">
        <v>0</v>
      </c>
      <c r="D706" s="6">
        <v>0</v>
      </c>
      <c r="E706" s="68">
        <v>43249</v>
      </c>
      <c r="F706">
        <f t="shared" si="10"/>
        <v>2018</v>
      </c>
    </row>
    <row r="707" spans="1:6" x14ac:dyDescent="0.25">
      <c r="A707" s="67" t="s">
        <v>1</v>
      </c>
      <c r="B707" s="67">
        <v>190931</v>
      </c>
      <c r="C707" s="6">
        <v>337.92</v>
      </c>
      <c r="D707" s="6">
        <v>8.6400000000000005E-2</v>
      </c>
      <c r="E707" s="68">
        <v>43249</v>
      </c>
      <c r="F707">
        <f t="shared" ref="F707:F770" si="11">YEAR(E707)</f>
        <v>2018</v>
      </c>
    </row>
    <row r="708" spans="1:6" x14ac:dyDescent="0.25">
      <c r="A708" s="67" t="s">
        <v>1</v>
      </c>
      <c r="B708" s="67">
        <v>190931</v>
      </c>
      <c r="C708" s="6">
        <v>2971</v>
      </c>
      <c r="D708" s="6">
        <v>0.5</v>
      </c>
      <c r="E708" s="68">
        <v>43249</v>
      </c>
      <c r="F708">
        <f t="shared" si="11"/>
        <v>2018</v>
      </c>
    </row>
    <row r="709" spans="1:6" x14ac:dyDescent="0.25">
      <c r="A709" s="67" t="s">
        <v>1</v>
      </c>
      <c r="B709" s="67">
        <v>190931</v>
      </c>
      <c r="C709" s="6">
        <v>192405</v>
      </c>
      <c r="D709" s="6">
        <v>22</v>
      </c>
      <c r="E709" s="68">
        <v>43249</v>
      </c>
      <c r="F709">
        <f t="shared" si="11"/>
        <v>2018</v>
      </c>
    </row>
    <row r="710" spans="1:6" x14ac:dyDescent="0.25">
      <c r="A710" s="67" t="s">
        <v>1</v>
      </c>
      <c r="B710" s="67">
        <v>176415</v>
      </c>
      <c r="C710" s="6">
        <v>81103</v>
      </c>
      <c r="D710" s="6">
        <v>9.1</v>
      </c>
      <c r="E710" s="68">
        <v>43192</v>
      </c>
      <c r="F710">
        <f t="shared" si="11"/>
        <v>2018</v>
      </c>
    </row>
    <row r="711" spans="1:6" x14ac:dyDescent="0.25">
      <c r="A711" s="67" t="s">
        <v>1</v>
      </c>
      <c r="B711" s="67">
        <v>176415</v>
      </c>
      <c r="C711" s="6">
        <v>0</v>
      </c>
      <c r="D711" s="6">
        <v>0</v>
      </c>
      <c r="E711" s="68">
        <v>43192</v>
      </c>
      <c r="F711">
        <f t="shared" si="11"/>
        <v>2018</v>
      </c>
    </row>
    <row r="712" spans="1:6" x14ac:dyDescent="0.25">
      <c r="A712" s="67" t="s">
        <v>1</v>
      </c>
      <c r="B712" s="67">
        <v>176415</v>
      </c>
      <c r="C712" s="6">
        <v>344.16800000000001</v>
      </c>
      <c r="D712" s="6">
        <v>8.7999999999999995E-2</v>
      </c>
      <c r="E712" s="68">
        <v>43192</v>
      </c>
      <c r="F712">
        <f t="shared" si="11"/>
        <v>2018</v>
      </c>
    </row>
    <row r="713" spans="1:6" x14ac:dyDescent="0.25">
      <c r="A713" s="67" t="s">
        <v>1</v>
      </c>
      <c r="B713" s="67">
        <v>176415</v>
      </c>
      <c r="C713" s="6">
        <v>477.77600000000001</v>
      </c>
      <c r="D713" s="6">
        <v>0.104</v>
      </c>
      <c r="E713" s="68">
        <v>43192</v>
      </c>
      <c r="F713">
        <f t="shared" si="11"/>
        <v>2018</v>
      </c>
    </row>
    <row r="714" spans="1:6" x14ac:dyDescent="0.25">
      <c r="A714" s="67" t="s">
        <v>1</v>
      </c>
      <c r="B714" s="67">
        <v>176415</v>
      </c>
      <c r="C714" s="6">
        <v>570.24</v>
      </c>
      <c r="D714" s="6">
        <v>0.14580000000000001</v>
      </c>
      <c r="E714" s="68">
        <v>43192</v>
      </c>
      <c r="F714">
        <f t="shared" si="11"/>
        <v>2018</v>
      </c>
    </row>
    <row r="715" spans="1:6" x14ac:dyDescent="0.25">
      <c r="A715" s="67" t="s">
        <v>1</v>
      </c>
      <c r="B715" s="67">
        <v>176415</v>
      </c>
      <c r="C715" s="6">
        <v>753.41</v>
      </c>
      <c r="D715" s="6">
        <v>0.19270000000000001</v>
      </c>
      <c r="E715" s="68">
        <v>43192</v>
      </c>
      <c r="F715">
        <f t="shared" si="11"/>
        <v>2018</v>
      </c>
    </row>
    <row r="716" spans="1:6" x14ac:dyDescent="0.25">
      <c r="A716" s="67" t="s">
        <v>1</v>
      </c>
      <c r="B716" s="67">
        <v>176415</v>
      </c>
      <c r="C716" s="6">
        <v>829.13199999999995</v>
      </c>
      <c r="D716" s="6">
        <v>0.21199999999999999</v>
      </c>
      <c r="E716" s="68">
        <v>43192</v>
      </c>
      <c r="F716">
        <f t="shared" si="11"/>
        <v>2018</v>
      </c>
    </row>
    <row r="717" spans="1:6" x14ac:dyDescent="0.25">
      <c r="A717" s="67" t="s">
        <v>1</v>
      </c>
      <c r="B717" s="67">
        <v>176415</v>
      </c>
      <c r="C717" s="6">
        <v>5162.5200000000004</v>
      </c>
      <c r="D717" s="6">
        <v>1.32</v>
      </c>
      <c r="E717" s="68">
        <v>43192</v>
      </c>
      <c r="F717">
        <f t="shared" si="11"/>
        <v>2018</v>
      </c>
    </row>
    <row r="718" spans="1:6" x14ac:dyDescent="0.25">
      <c r="A718" s="67" t="s">
        <v>1</v>
      </c>
      <c r="B718" s="67">
        <v>176415</v>
      </c>
      <c r="C718" s="6">
        <v>19937.96</v>
      </c>
      <c r="D718" s="6">
        <v>4.34</v>
      </c>
      <c r="E718" s="68">
        <v>43192</v>
      </c>
      <c r="F718">
        <f t="shared" si="11"/>
        <v>2018</v>
      </c>
    </row>
    <row r="719" spans="1:6" x14ac:dyDescent="0.25">
      <c r="A719" s="67" t="s">
        <v>1</v>
      </c>
      <c r="B719" s="67">
        <v>201012</v>
      </c>
      <c r="C719" s="6">
        <v>16538</v>
      </c>
      <c r="D719" s="6">
        <v>1.8</v>
      </c>
      <c r="E719" s="68">
        <v>43413</v>
      </c>
      <c r="F719">
        <f t="shared" si="11"/>
        <v>2018</v>
      </c>
    </row>
    <row r="720" spans="1:6" x14ac:dyDescent="0.25">
      <c r="A720" s="67" t="s">
        <v>1</v>
      </c>
      <c r="B720" s="67">
        <v>201012</v>
      </c>
      <c r="C720" s="6">
        <v>7005.6</v>
      </c>
      <c r="D720" s="6">
        <v>0</v>
      </c>
      <c r="E720" s="68">
        <v>43413</v>
      </c>
      <c r="F720">
        <f t="shared" si="11"/>
        <v>2018</v>
      </c>
    </row>
    <row r="721" spans="1:6" x14ac:dyDescent="0.25">
      <c r="A721" s="67" t="s">
        <v>1</v>
      </c>
      <c r="B721" s="67">
        <v>201012</v>
      </c>
      <c r="C721" s="6">
        <v>10841.84</v>
      </c>
      <c r="D721" s="6">
        <v>2.36</v>
      </c>
      <c r="E721" s="68">
        <v>43413</v>
      </c>
      <c r="F721">
        <f t="shared" si="11"/>
        <v>2018</v>
      </c>
    </row>
    <row r="722" spans="1:6" x14ac:dyDescent="0.25">
      <c r="A722" s="67" t="s">
        <v>1</v>
      </c>
      <c r="B722" s="67">
        <v>201012</v>
      </c>
      <c r="C722" s="6">
        <v>10066.84</v>
      </c>
      <c r="D722" s="6">
        <v>2.5748000000000002</v>
      </c>
      <c r="E722" s="68">
        <v>43413</v>
      </c>
      <c r="F722">
        <f t="shared" si="11"/>
        <v>2018</v>
      </c>
    </row>
    <row r="723" spans="1:6" x14ac:dyDescent="0.25">
      <c r="A723" s="67" t="s">
        <v>1</v>
      </c>
      <c r="B723" s="67">
        <v>183332</v>
      </c>
      <c r="C723" s="6">
        <v>44213</v>
      </c>
      <c r="D723" s="6">
        <v>0</v>
      </c>
      <c r="E723" s="68">
        <v>43056</v>
      </c>
      <c r="F723">
        <f t="shared" si="11"/>
        <v>2017</v>
      </c>
    </row>
    <row r="724" spans="1:6" x14ac:dyDescent="0.25">
      <c r="A724" s="67" t="s">
        <v>1</v>
      </c>
      <c r="B724" s="67">
        <v>194894</v>
      </c>
      <c r="C724" s="6">
        <v>20266</v>
      </c>
      <c r="D724" s="6">
        <v>6</v>
      </c>
      <c r="E724" s="68">
        <v>43314</v>
      </c>
      <c r="F724">
        <f t="shared" si="11"/>
        <v>2018</v>
      </c>
    </row>
    <row r="725" spans="1:6" x14ac:dyDescent="0.25">
      <c r="A725" s="67" t="s">
        <v>1</v>
      </c>
      <c r="B725" s="67">
        <v>196520</v>
      </c>
      <c r="C725" s="6">
        <v>19789</v>
      </c>
      <c r="D725" s="6">
        <v>2.2000000000000002</v>
      </c>
      <c r="E725" s="68">
        <v>43390</v>
      </c>
      <c r="F725">
        <f t="shared" si="11"/>
        <v>2018</v>
      </c>
    </row>
    <row r="726" spans="1:6" x14ac:dyDescent="0.25">
      <c r="A726" s="67" t="s">
        <v>1</v>
      </c>
      <c r="B726" s="67">
        <v>196520</v>
      </c>
      <c r="C726" s="6">
        <v>1561.96</v>
      </c>
      <c r="D726" s="6">
        <v>0.34</v>
      </c>
      <c r="E726" s="68">
        <v>43390</v>
      </c>
      <c r="F726">
        <f t="shared" si="11"/>
        <v>2018</v>
      </c>
    </row>
    <row r="727" spans="1:6" x14ac:dyDescent="0.25">
      <c r="A727" s="67" t="s">
        <v>1</v>
      </c>
      <c r="B727" s="67">
        <v>196520</v>
      </c>
      <c r="C727" s="6">
        <v>7585.35</v>
      </c>
      <c r="D727" s="6">
        <v>1.9398</v>
      </c>
      <c r="E727" s="68">
        <v>43390</v>
      </c>
      <c r="F727">
        <f t="shared" si="11"/>
        <v>2018</v>
      </c>
    </row>
    <row r="728" spans="1:6" x14ac:dyDescent="0.25">
      <c r="A728" s="67" t="s">
        <v>1</v>
      </c>
      <c r="B728" s="67">
        <v>196520</v>
      </c>
      <c r="C728" s="6">
        <v>19405.151999999998</v>
      </c>
      <c r="D728" s="6">
        <v>2.2151999999999998</v>
      </c>
      <c r="E728" s="68">
        <v>43390</v>
      </c>
      <c r="F728">
        <f t="shared" si="11"/>
        <v>2018</v>
      </c>
    </row>
    <row r="729" spans="1:6" x14ac:dyDescent="0.25">
      <c r="A729" s="67" t="s">
        <v>1</v>
      </c>
      <c r="B729" s="67">
        <v>193487</v>
      </c>
      <c r="C729" s="6">
        <v>853</v>
      </c>
      <c r="D729" s="6">
        <v>2.5</v>
      </c>
      <c r="E729" s="68">
        <v>43250</v>
      </c>
      <c r="F729">
        <f t="shared" si="11"/>
        <v>2018</v>
      </c>
    </row>
    <row r="730" spans="1:6" x14ac:dyDescent="0.25">
      <c r="A730" s="67" t="s">
        <v>1</v>
      </c>
      <c r="B730" s="67">
        <v>188667</v>
      </c>
      <c r="C730" s="6">
        <v>0</v>
      </c>
      <c r="D730" s="6">
        <v>0</v>
      </c>
      <c r="E730" s="68">
        <v>43201</v>
      </c>
      <c r="F730">
        <f t="shared" si="11"/>
        <v>2018</v>
      </c>
    </row>
    <row r="731" spans="1:6" x14ac:dyDescent="0.25">
      <c r="A731" s="67" t="s">
        <v>1</v>
      </c>
      <c r="B731" s="67">
        <v>188667</v>
      </c>
      <c r="C731" s="6">
        <v>675.84</v>
      </c>
      <c r="D731" s="6">
        <v>0.17280000000000001</v>
      </c>
      <c r="E731" s="68">
        <v>43201</v>
      </c>
      <c r="F731">
        <f t="shared" si="11"/>
        <v>2018</v>
      </c>
    </row>
    <row r="732" spans="1:6" x14ac:dyDescent="0.25">
      <c r="A732" s="67" t="s">
        <v>1</v>
      </c>
      <c r="B732" s="67">
        <v>188667</v>
      </c>
      <c r="C732" s="6">
        <v>82</v>
      </c>
      <c r="D732" s="6">
        <v>0</v>
      </c>
      <c r="E732" s="68">
        <v>43201</v>
      </c>
      <c r="F732">
        <f t="shared" si="11"/>
        <v>2018</v>
      </c>
    </row>
    <row r="733" spans="1:6" x14ac:dyDescent="0.25">
      <c r="A733" s="67" t="s">
        <v>1</v>
      </c>
      <c r="B733" s="67">
        <v>188667</v>
      </c>
      <c r="C733" s="6">
        <v>157</v>
      </c>
      <c r="D733" s="6">
        <v>7.0000000000000007E-2</v>
      </c>
      <c r="E733" s="68">
        <v>43201</v>
      </c>
      <c r="F733">
        <f t="shared" si="11"/>
        <v>2018</v>
      </c>
    </row>
    <row r="734" spans="1:6" x14ac:dyDescent="0.25">
      <c r="A734" s="67" t="s">
        <v>1</v>
      </c>
      <c r="B734" s="67">
        <v>188667</v>
      </c>
      <c r="C734" s="6">
        <v>125487</v>
      </c>
      <c r="D734" s="6">
        <v>14.32</v>
      </c>
      <c r="E734" s="68">
        <v>43201</v>
      </c>
      <c r="F734">
        <f t="shared" si="11"/>
        <v>2018</v>
      </c>
    </row>
    <row r="735" spans="1:6" x14ac:dyDescent="0.25">
      <c r="A735" s="67" t="s">
        <v>1</v>
      </c>
      <c r="B735" s="67">
        <v>198490</v>
      </c>
      <c r="C735" s="6">
        <v>918.8</v>
      </c>
      <c r="D735" s="6">
        <v>0.2</v>
      </c>
      <c r="E735" s="68">
        <v>43349</v>
      </c>
      <c r="F735">
        <f t="shared" si="11"/>
        <v>2018</v>
      </c>
    </row>
    <row r="736" spans="1:6" x14ac:dyDescent="0.25">
      <c r="A736" s="67" t="s">
        <v>1</v>
      </c>
      <c r="B736" s="67">
        <v>181485</v>
      </c>
      <c r="C736" s="6">
        <v>17554</v>
      </c>
      <c r="D736" s="6">
        <v>2</v>
      </c>
      <c r="E736" s="68">
        <v>43220</v>
      </c>
      <c r="F736">
        <f t="shared" si="11"/>
        <v>2018</v>
      </c>
    </row>
    <row r="737" spans="1:6" x14ac:dyDescent="0.25">
      <c r="A737" s="67" t="s">
        <v>1</v>
      </c>
      <c r="B737" s="67">
        <v>181485</v>
      </c>
      <c r="C737" s="6">
        <v>6215.6819999999998</v>
      </c>
      <c r="D737" s="6">
        <v>0</v>
      </c>
      <c r="E737" s="68">
        <v>43220</v>
      </c>
      <c r="F737">
        <f t="shared" si="11"/>
        <v>2018</v>
      </c>
    </row>
    <row r="738" spans="1:6" x14ac:dyDescent="0.25">
      <c r="A738" s="67" t="s">
        <v>1</v>
      </c>
      <c r="B738" s="67">
        <v>181485</v>
      </c>
      <c r="C738" s="6">
        <v>496.93</v>
      </c>
      <c r="D738" s="6">
        <v>0.12709999999999999</v>
      </c>
      <c r="E738" s="68">
        <v>43220</v>
      </c>
      <c r="F738">
        <f t="shared" si="11"/>
        <v>2018</v>
      </c>
    </row>
    <row r="739" spans="1:6" x14ac:dyDescent="0.25">
      <c r="A739" s="67" t="s">
        <v>1</v>
      </c>
      <c r="B739" s="67">
        <v>181485</v>
      </c>
      <c r="C739" s="6">
        <v>13434.335999999999</v>
      </c>
      <c r="D739" s="6">
        <v>1.5336000000000001</v>
      </c>
      <c r="E739" s="68">
        <v>43220</v>
      </c>
      <c r="F739">
        <f t="shared" si="11"/>
        <v>2018</v>
      </c>
    </row>
    <row r="740" spans="1:6" x14ac:dyDescent="0.25">
      <c r="A740" s="67" t="s">
        <v>1</v>
      </c>
      <c r="B740" s="67">
        <v>181485</v>
      </c>
      <c r="C740" s="6">
        <v>7580.1</v>
      </c>
      <c r="D740" s="6">
        <v>1.65</v>
      </c>
      <c r="E740" s="68">
        <v>43220</v>
      </c>
      <c r="F740">
        <f t="shared" si="11"/>
        <v>2018</v>
      </c>
    </row>
    <row r="741" spans="1:6" x14ac:dyDescent="0.25">
      <c r="A741" s="67" t="s">
        <v>1</v>
      </c>
      <c r="B741" s="67">
        <v>189948</v>
      </c>
      <c r="C741" s="6">
        <v>70685</v>
      </c>
      <c r="D741" s="6">
        <v>0</v>
      </c>
      <c r="E741" s="68">
        <v>43350</v>
      </c>
      <c r="F741">
        <f t="shared" si="11"/>
        <v>2018</v>
      </c>
    </row>
    <row r="742" spans="1:6" x14ac:dyDescent="0.25">
      <c r="A742" s="67" t="s">
        <v>1</v>
      </c>
      <c r="B742" s="67">
        <v>163252</v>
      </c>
      <c r="C742" s="6">
        <v>0</v>
      </c>
      <c r="D742" s="6">
        <v>0</v>
      </c>
      <c r="E742" s="68">
        <v>43328</v>
      </c>
      <c r="F742">
        <f t="shared" si="11"/>
        <v>2018</v>
      </c>
    </row>
    <row r="743" spans="1:6" x14ac:dyDescent="0.25">
      <c r="A743" s="67" t="s">
        <v>1</v>
      </c>
      <c r="B743" s="67">
        <v>163252</v>
      </c>
      <c r="C743" s="6">
        <v>0</v>
      </c>
      <c r="D743" s="6">
        <v>0</v>
      </c>
      <c r="E743" s="68">
        <v>43328</v>
      </c>
      <c r="F743">
        <f t="shared" si="11"/>
        <v>2018</v>
      </c>
    </row>
    <row r="744" spans="1:6" x14ac:dyDescent="0.25">
      <c r="A744" s="67" t="s">
        <v>1</v>
      </c>
      <c r="B744" s="67">
        <v>163252</v>
      </c>
      <c r="C744" s="6">
        <v>2436</v>
      </c>
      <c r="D744" s="6">
        <v>0</v>
      </c>
      <c r="E744" s="68">
        <v>43328</v>
      </c>
      <c r="F744">
        <f t="shared" si="11"/>
        <v>2018</v>
      </c>
    </row>
    <row r="745" spans="1:6" x14ac:dyDescent="0.25">
      <c r="A745" s="67" t="s">
        <v>1</v>
      </c>
      <c r="B745" s="67">
        <v>163252</v>
      </c>
      <c r="C745" s="6">
        <v>3504</v>
      </c>
      <c r="D745" s="6">
        <v>0</v>
      </c>
      <c r="E745" s="68">
        <v>43328</v>
      </c>
      <c r="F745">
        <f t="shared" si="11"/>
        <v>2018</v>
      </c>
    </row>
    <row r="746" spans="1:6" x14ac:dyDescent="0.25">
      <c r="A746" s="67" t="s">
        <v>1</v>
      </c>
      <c r="B746" s="67">
        <v>163252</v>
      </c>
      <c r="C746" s="6">
        <v>5586</v>
      </c>
      <c r="D746" s="6">
        <v>0</v>
      </c>
      <c r="E746" s="68">
        <v>43328</v>
      </c>
      <c r="F746">
        <f t="shared" si="11"/>
        <v>2018</v>
      </c>
    </row>
    <row r="747" spans="1:6" x14ac:dyDescent="0.25">
      <c r="A747" s="67" t="s">
        <v>1</v>
      </c>
      <c r="B747" s="67">
        <v>163252</v>
      </c>
      <c r="C747" s="6">
        <v>18396</v>
      </c>
      <c r="D747" s="6">
        <v>0</v>
      </c>
      <c r="E747" s="68">
        <v>43328</v>
      </c>
      <c r="F747">
        <f t="shared" si="11"/>
        <v>2018</v>
      </c>
    </row>
    <row r="748" spans="1:6" x14ac:dyDescent="0.25">
      <c r="A748" s="67" t="s">
        <v>1</v>
      </c>
      <c r="B748" s="67">
        <v>197875</v>
      </c>
      <c r="C748" s="6">
        <v>429.9984</v>
      </c>
      <c r="D748" s="6">
        <v>9.3600000000000003E-2</v>
      </c>
      <c r="E748" s="68">
        <v>43342</v>
      </c>
      <c r="F748">
        <f t="shared" si="11"/>
        <v>2018</v>
      </c>
    </row>
    <row r="749" spans="1:6" x14ac:dyDescent="0.25">
      <c r="A749" s="67" t="s">
        <v>1</v>
      </c>
      <c r="B749" s="67">
        <v>197875</v>
      </c>
      <c r="C749" s="6">
        <v>955.55200000000002</v>
      </c>
      <c r="D749" s="6">
        <v>0.20799999999999999</v>
      </c>
      <c r="E749" s="68">
        <v>43342</v>
      </c>
      <c r="F749">
        <f t="shared" si="11"/>
        <v>2018</v>
      </c>
    </row>
    <row r="750" spans="1:6" x14ac:dyDescent="0.25">
      <c r="A750" s="67" t="s">
        <v>1</v>
      </c>
      <c r="B750" s="67">
        <v>197875</v>
      </c>
      <c r="C750" s="6">
        <v>13186.6176</v>
      </c>
      <c r="D750" s="6">
        <v>2.8704000000000001</v>
      </c>
      <c r="E750" s="68">
        <v>43342</v>
      </c>
      <c r="F750">
        <f t="shared" si="11"/>
        <v>2018</v>
      </c>
    </row>
    <row r="751" spans="1:6" x14ac:dyDescent="0.25">
      <c r="A751" s="67" t="s">
        <v>1</v>
      </c>
      <c r="B751" s="67">
        <v>189954</v>
      </c>
      <c r="C751" s="6">
        <v>337.92</v>
      </c>
      <c r="D751" s="6">
        <v>8.6400000000000005E-2</v>
      </c>
      <c r="E751" s="68">
        <v>43228</v>
      </c>
      <c r="F751">
        <f t="shared" si="11"/>
        <v>2018</v>
      </c>
    </row>
    <row r="752" spans="1:6" x14ac:dyDescent="0.25">
      <c r="A752" s="67" t="s">
        <v>1</v>
      </c>
      <c r="B752" s="67">
        <v>189954</v>
      </c>
      <c r="C752" s="6">
        <v>689</v>
      </c>
      <c r="D752" s="6">
        <v>0</v>
      </c>
      <c r="E752" s="68">
        <v>43228</v>
      </c>
      <c r="F752">
        <f t="shared" si="11"/>
        <v>2018</v>
      </c>
    </row>
    <row r="753" spans="1:6" x14ac:dyDescent="0.25">
      <c r="A753" s="67" t="s">
        <v>1</v>
      </c>
      <c r="B753" s="67">
        <v>189954</v>
      </c>
      <c r="C753" s="6">
        <v>6610</v>
      </c>
      <c r="D753" s="6">
        <v>0</v>
      </c>
      <c r="E753" s="68">
        <v>43228</v>
      </c>
      <c r="F753">
        <f t="shared" si="11"/>
        <v>2018</v>
      </c>
    </row>
    <row r="754" spans="1:6" x14ac:dyDescent="0.25">
      <c r="A754" s="67" t="s">
        <v>1</v>
      </c>
      <c r="B754" s="67">
        <v>189954</v>
      </c>
      <c r="C754" s="6">
        <v>1489</v>
      </c>
      <c r="D754" s="6">
        <v>0.7</v>
      </c>
      <c r="E754" s="68">
        <v>43228</v>
      </c>
      <c r="F754">
        <f t="shared" si="11"/>
        <v>2018</v>
      </c>
    </row>
    <row r="755" spans="1:6" x14ac:dyDescent="0.25">
      <c r="A755" s="67" t="s">
        <v>1</v>
      </c>
      <c r="B755" s="67">
        <v>189954</v>
      </c>
      <c r="C755" s="6">
        <v>31010</v>
      </c>
      <c r="D755" s="6">
        <v>3.6</v>
      </c>
      <c r="E755" s="68">
        <v>43228</v>
      </c>
      <c r="F755">
        <f t="shared" si="11"/>
        <v>2018</v>
      </c>
    </row>
    <row r="756" spans="1:6" x14ac:dyDescent="0.25">
      <c r="A756" s="67" t="s">
        <v>1</v>
      </c>
      <c r="B756" s="67">
        <v>189954</v>
      </c>
      <c r="C756" s="6">
        <v>546</v>
      </c>
      <c r="D756" s="6">
        <v>0</v>
      </c>
      <c r="E756" s="68">
        <v>43228</v>
      </c>
      <c r="F756">
        <f t="shared" si="11"/>
        <v>2018</v>
      </c>
    </row>
    <row r="757" spans="1:6" x14ac:dyDescent="0.25">
      <c r="A757" s="67" t="s">
        <v>1</v>
      </c>
      <c r="B757" s="67">
        <v>114693</v>
      </c>
      <c r="C757" s="6">
        <v>902184</v>
      </c>
      <c r="D757" s="6">
        <v>0</v>
      </c>
      <c r="E757" s="68">
        <v>42916</v>
      </c>
      <c r="F757">
        <f t="shared" si="11"/>
        <v>2017</v>
      </c>
    </row>
    <row r="758" spans="1:6" x14ac:dyDescent="0.25">
      <c r="A758" s="67" t="s">
        <v>1</v>
      </c>
      <c r="B758" s="67">
        <v>176371</v>
      </c>
      <c r="C758" s="6">
        <v>5426</v>
      </c>
      <c r="D758" s="6">
        <v>0</v>
      </c>
      <c r="E758" s="68">
        <v>43192</v>
      </c>
      <c r="F758">
        <f t="shared" si="11"/>
        <v>2018</v>
      </c>
    </row>
    <row r="759" spans="1:6" x14ac:dyDescent="0.25">
      <c r="A759" s="67" t="s">
        <v>1</v>
      </c>
      <c r="B759" s="67">
        <v>176371</v>
      </c>
      <c r="C759" s="6">
        <v>55056</v>
      </c>
      <c r="D759" s="6">
        <v>6.2</v>
      </c>
      <c r="E759" s="68">
        <v>43192</v>
      </c>
      <c r="F759">
        <f t="shared" si="11"/>
        <v>2018</v>
      </c>
    </row>
    <row r="760" spans="1:6" x14ac:dyDescent="0.25">
      <c r="A760" s="67" t="s">
        <v>1</v>
      </c>
      <c r="B760" s="67">
        <v>176371</v>
      </c>
      <c r="C760" s="6">
        <v>0</v>
      </c>
      <c r="D760" s="6">
        <v>0</v>
      </c>
      <c r="E760" s="68">
        <v>43192</v>
      </c>
      <c r="F760">
        <f t="shared" si="11"/>
        <v>2018</v>
      </c>
    </row>
    <row r="761" spans="1:6" x14ac:dyDescent="0.25">
      <c r="A761" s="67" t="s">
        <v>1</v>
      </c>
      <c r="B761" s="67">
        <v>176371</v>
      </c>
      <c r="C761" s="6">
        <v>232.32</v>
      </c>
      <c r="D761" s="6">
        <v>5.9400000000000001E-2</v>
      </c>
      <c r="E761" s="68">
        <v>43192</v>
      </c>
      <c r="F761">
        <f t="shared" si="11"/>
        <v>2018</v>
      </c>
    </row>
    <row r="762" spans="1:6" x14ac:dyDescent="0.25">
      <c r="A762" s="67" t="s">
        <v>1</v>
      </c>
      <c r="B762" s="67">
        <v>176371</v>
      </c>
      <c r="C762" s="6">
        <v>344.16800000000001</v>
      </c>
      <c r="D762" s="6">
        <v>8.7999999999999995E-2</v>
      </c>
      <c r="E762" s="68">
        <v>43192</v>
      </c>
      <c r="F762">
        <f t="shared" si="11"/>
        <v>2018</v>
      </c>
    </row>
    <row r="763" spans="1:6" x14ac:dyDescent="0.25">
      <c r="A763" s="67" t="s">
        <v>1</v>
      </c>
      <c r="B763" s="67">
        <v>176371</v>
      </c>
      <c r="C763" s="6">
        <v>1699.18</v>
      </c>
      <c r="D763" s="6">
        <v>0.43459999999999999</v>
      </c>
      <c r="E763" s="68">
        <v>43192</v>
      </c>
      <c r="F763">
        <f t="shared" si="11"/>
        <v>2018</v>
      </c>
    </row>
    <row r="764" spans="1:6" x14ac:dyDescent="0.25">
      <c r="A764" s="67" t="s">
        <v>1</v>
      </c>
      <c r="B764" s="67">
        <v>176371</v>
      </c>
      <c r="C764" s="6">
        <v>2608.6370000000002</v>
      </c>
      <c r="D764" s="6">
        <v>0.66700000000000004</v>
      </c>
      <c r="E764" s="68">
        <v>43192</v>
      </c>
      <c r="F764">
        <f t="shared" si="11"/>
        <v>2018</v>
      </c>
    </row>
    <row r="765" spans="1:6" x14ac:dyDescent="0.25">
      <c r="A765" s="67" t="s">
        <v>1</v>
      </c>
      <c r="B765" s="67">
        <v>176371</v>
      </c>
      <c r="C765" s="6">
        <v>9555.52</v>
      </c>
      <c r="D765" s="6">
        <v>2.08</v>
      </c>
      <c r="E765" s="68">
        <v>43192</v>
      </c>
      <c r="F765">
        <f t="shared" si="11"/>
        <v>2018</v>
      </c>
    </row>
    <row r="766" spans="1:6" x14ac:dyDescent="0.25">
      <c r="A766" s="67" t="s">
        <v>1</v>
      </c>
      <c r="B766" s="67">
        <v>188071</v>
      </c>
      <c r="C766" s="6">
        <v>288.54000000000002</v>
      </c>
      <c r="D766" s="6">
        <v>7.3800000000000004E-2</v>
      </c>
      <c r="E766" s="68">
        <v>43139</v>
      </c>
      <c r="F766">
        <f t="shared" si="11"/>
        <v>2018</v>
      </c>
    </row>
    <row r="767" spans="1:6" x14ac:dyDescent="0.25">
      <c r="A767" s="67" t="s">
        <v>1</v>
      </c>
      <c r="B767" s="67">
        <v>188071</v>
      </c>
      <c r="C767" s="6">
        <v>8728.6</v>
      </c>
      <c r="D767" s="6">
        <v>1.9</v>
      </c>
      <c r="E767" s="68">
        <v>43139</v>
      </c>
      <c r="F767">
        <f t="shared" si="11"/>
        <v>2018</v>
      </c>
    </row>
    <row r="768" spans="1:6" x14ac:dyDescent="0.25">
      <c r="A768" s="67" t="s">
        <v>1</v>
      </c>
      <c r="B768" s="67">
        <v>188071</v>
      </c>
      <c r="C768" s="6">
        <v>55047</v>
      </c>
      <c r="D768" s="6">
        <v>6.3</v>
      </c>
      <c r="E768" s="68">
        <v>43139</v>
      </c>
      <c r="F768">
        <f t="shared" si="11"/>
        <v>2018</v>
      </c>
    </row>
    <row r="769" spans="1:6" x14ac:dyDescent="0.25">
      <c r="A769" s="67" t="s">
        <v>1</v>
      </c>
      <c r="B769" s="67">
        <v>192501</v>
      </c>
      <c r="C769" s="6">
        <v>19773</v>
      </c>
      <c r="D769" s="6">
        <v>0</v>
      </c>
      <c r="E769" s="68">
        <v>43244</v>
      </c>
      <c r="F769">
        <f t="shared" si="11"/>
        <v>2018</v>
      </c>
    </row>
    <row r="770" spans="1:6" x14ac:dyDescent="0.25">
      <c r="A770" s="67" t="s">
        <v>1</v>
      </c>
      <c r="B770" s="67">
        <v>192501</v>
      </c>
      <c r="C770" s="6">
        <v>5298</v>
      </c>
      <c r="D770" s="6">
        <v>0.6</v>
      </c>
      <c r="E770" s="68">
        <v>43244</v>
      </c>
      <c r="F770">
        <f t="shared" si="11"/>
        <v>2018</v>
      </c>
    </row>
    <row r="771" spans="1:6" x14ac:dyDescent="0.25">
      <c r="A771" s="67" t="s">
        <v>1</v>
      </c>
      <c r="B771" s="67">
        <v>184759</v>
      </c>
      <c r="C771" s="6">
        <v>86724</v>
      </c>
      <c r="D771" s="6">
        <v>9.9</v>
      </c>
      <c r="E771" s="68">
        <v>43189</v>
      </c>
      <c r="F771">
        <f t="shared" ref="F771:F834" si="12">YEAR(E771)</f>
        <v>2018</v>
      </c>
    </row>
    <row r="772" spans="1:6" x14ac:dyDescent="0.25">
      <c r="A772" s="67" t="s">
        <v>1</v>
      </c>
      <c r="B772" s="67">
        <v>189956</v>
      </c>
      <c r="C772" s="6">
        <v>1964.16</v>
      </c>
      <c r="D772" s="6">
        <v>0.50219999999999998</v>
      </c>
      <c r="E772" s="68">
        <v>43229</v>
      </c>
      <c r="F772">
        <f t="shared" si="12"/>
        <v>2018</v>
      </c>
    </row>
    <row r="773" spans="1:6" x14ac:dyDescent="0.25">
      <c r="A773" s="67" t="s">
        <v>1</v>
      </c>
      <c r="B773" s="67">
        <v>189956</v>
      </c>
      <c r="C773" s="6">
        <v>937</v>
      </c>
      <c r="D773" s="6">
        <v>0</v>
      </c>
      <c r="E773" s="68">
        <v>43229</v>
      </c>
      <c r="F773">
        <f t="shared" si="12"/>
        <v>2018</v>
      </c>
    </row>
    <row r="774" spans="1:6" x14ac:dyDescent="0.25">
      <c r="A774" s="67" t="s">
        <v>1</v>
      </c>
      <c r="B774" s="67">
        <v>189956</v>
      </c>
      <c r="C774" s="6">
        <v>406</v>
      </c>
      <c r="D774" s="6">
        <v>0.1</v>
      </c>
      <c r="E774" s="68">
        <v>43229</v>
      </c>
      <c r="F774">
        <f t="shared" si="12"/>
        <v>2018</v>
      </c>
    </row>
    <row r="775" spans="1:6" x14ac:dyDescent="0.25">
      <c r="A775" s="67" t="s">
        <v>1</v>
      </c>
      <c r="B775" s="67">
        <v>189956</v>
      </c>
      <c r="C775" s="6">
        <v>882</v>
      </c>
      <c r="D775" s="6">
        <v>0.4</v>
      </c>
      <c r="E775" s="68">
        <v>43229</v>
      </c>
      <c r="F775">
        <f t="shared" si="12"/>
        <v>2018</v>
      </c>
    </row>
    <row r="776" spans="1:6" x14ac:dyDescent="0.25">
      <c r="A776" s="67" t="s">
        <v>1</v>
      </c>
      <c r="B776" s="67">
        <v>189956</v>
      </c>
      <c r="C776" s="6">
        <v>14086</v>
      </c>
      <c r="D776" s="6">
        <v>1.6</v>
      </c>
      <c r="E776" s="68">
        <v>43229</v>
      </c>
      <c r="F776">
        <f t="shared" si="12"/>
        <v>2018</v>
      </c>
    </row>
    <row r="777" spans="1:6" x14ac:dyDescent="0.25">
      <c r="A777" s="67" t="s">
        <v>1</v>
      </c>
      <c r="B777" s="67">
        <v>189956</v>
      </c>
      <c r="C777" s="6">
        <v>1167.5999999999999</v>
      </c>
      <c r="D777" s="6">
        <v>0</v>
      </c>
      <c r="E777" s="68">
        <v>43229</v>
      </c>
      <c r="F777">
        <f t="shared" si="12"/>
        <v>2018</v>
      </c>
    </row>
    <row r="778" spans="1:6" x14ac:dyDescent="0.25">
      <c r="A778" s="67" t="s">
        <v>1</v>
      </c>
      <c r="B778" s="67">
        <v>136885</v>
      </c>
      <c r="C778" s="6">
        <v>23650</v>
      </c>
      <c r="D778" s="6">
        <v>6.2</v>
      </c>
      <c r="E778" s="68">
        <v>42766</v>
      </c>
      <c r="F778">
        <f t="shared" si="12"/>
        <v>2017</v>
      </c>
    </row>
    <row r="779" spans="1:6" x14ac:dyDescent="0.25">
      <c r="A779" s="67" t="s">
        <v>1</v>
      </c>
      <c r="B779" s="67">
        <v>136885</v>
      </c>
      <c r="C779" s="6">
        <v>4352</v>
      </c>
      <c r="D779" s="6">
        <v>7.2</v>
      </c>
      <c r="E779" s="68">
        <v>42766</v>
      </c>
      <c r="F779">
        <f t="shared" si="12"/>
        <v>2017</v>
      </c>
    </row>
    <row r="780" spans="1:6" x14ac:dyDescent="0.25">
      <c r="A780" s="67" t="s">
        <v>1</v>
      </c>
      <c r="B780" s="67">
        <v>136885</v>
      </c>
      <c r="C780" s="6">
        <v>136539</v>
      </c>
      <c r="D780" s="6">
        <v>36</v>
      </c>
      <c r="E780" s="68">
        <v>42766</v>
      </c>
      <c r="F780">
        <f t="shared" si="12"/>
        <v>2017</v>
      </c>
    </row>
    <row r="781" spans="1:6" x14ac:dyDescent="0.25">
      <c r="A781" s="67" t="s">
        <v>1</v>
      </c>
      <c r="B781" s="67">
        <v>136885</v>
      </c>
      <c r="C781" s="6">
        <v>24440</v>
      </c>
      <c r="D781" s="6">
        <v>40.6</v>
      </c>
      <c r="E781" s="68">
        <v>42766</v>
      </c>
      <c r="F781">
        <f t="shared" si="12"/>
        <v>2017</v>
      </c>
    </row>
    <row r="782" spans="1:6" x14ac:dyDescent="0.25">
      <c r="A782" s="67" t="s">
        <v>1</v>
      </c>
      <c r="B782" s="67">
        <v>136885</v>
      </c>
      <c r="C782" s="6">
        <v>5188</v>
      </c>
      <c r="D782" s="6">
        <v>0.7</v>
      </c>
      <c r="E782" s="68">
        <v>42094</v>
      </c>
      <c r="F782">
        <f t="shared" si="12"/>
        <v>2015</v>
      </c>
    </row>
    <row r="783" spans="1:6" x14ac:dyDescent="0.25">
      <c r="A783" s="67" t="s">
        <v>1</v>
      </c>
      <c r="B783" s="67">
        <v>136885</v>
      </c>
      <c r="C783" s="6">
        <v>28813</v>
      </c>
      <c r="D783" s="6">
        <v>4</v>
      </c>
      <c r="E783" s="68">
        <v>42094</v>
      </c>
      <c r="F783">
        <f t="shared" si="12"/>
        <v>2015</v>
      </c>
    </row>
    <row r="784" spans="1:6" x14ac:dyDescent="0.25">
      <c r="A784" s="67" t="s">
        <v>1</v>
      </c>
      <c r="B784" s="67">
        <v>192911</v>
      </c>
      <c r="C784" s="6">
        <v>0</v>
      </c>
      <c r="D784" s="6">
        <v>0</v>
      </c>
      <c r="E784" s="68">
        <v>43369</v>
      </c>
      <c r="F784">
        <f t="shared" si="12"/>
        <v>2018</v>
      </c>
    </row>
    <row r="785" spans="1:6" x14ac:dyDescent="0.25">
      <c r="A785" s="67" t="s">
        <v>1</v>
      </c>
      <c r="B785" s="67">
        <v>192911</v>
      </c>
      <c r="C785" s="6">
        <v>0</v>
      </c>
      <c r="D785" s="6">
        <v>0</v>
      </c>
      <c r="E785" s="68">
        <v>43369</v>
      </c>
      <c r="F785">
        <f t="shared" si="12"/>
        <v>2018</v>
      </c>
    </row>
    <row r="786" spans="1:6" x14ac:dyDescent="0.25">
      <c r="A786" s="67" t="s">
        <v>1</v>
      </c>
      <c r="B786" s="67">
        <v>192911</v>
      </c>
      <c r="C786" s="6">
        <v>929.28</v>
      </c>
      <c r="D786" s="6">
        <v>0.23760000000000001</v>
      </c>
      <c r="E786" s="68">
        <v>43369</v>
      </c>
      <c r="F786">
        <f t="shared" si="12"/>
        <v>2018</v>
      </c>
    </row>
    <row r="787" spans="1:6" x14ac:dyDescent="0.25">
      <c r="A787" s="67" t="s">
        <v>1</v>
      </c>
      <c r="B787" s="67">
        <v>192911</v>
      </c>
      <c r="C787" s="6">
        <v>5917.0720000000001</v>
      </c>
      <c r="D787" s="6">
        <v>1.288</v>
      </c>
      <c r="E787" s="68">
        <v>43369</v>
      </c>
      <c r="F787">
        <f t="shared" si="12"/>
        <v>2018</v>
      </c>
    </row>
    <row r="788" spans="1:6" x14ac:dyDescent="0.25">
      <c r="A788" s="67" t="s">
        <v>1</v>
      </c>
      <c r="B788" s="67">
        <v>192911</v>
      </c>
      <c r="C788" s="6">
        <v>7798.3149999999996</v>
      </c>
      <c r="D788" s="6">
        <v>1.6975</v>
      </c>
      <c r="E788" s="68">
        <v>43369</v>
      </c>
      <c r="F788">
        <f t="shared" si="12"/>
        <v>2018</v>
      </c>
    </row>
    <row r="789" spans="1:6" x14ac:dyDescent="0.25">
      <c r="A789" s="67" t="s">
        <v>1</v>
      </c>
      <c r="B789" s="67">
        <v>192911</v>
      </c>
      <c r="C789" s="6">
        <v>2503</v>
      </c>
      <c r="D789" s="6">
        <v>0</v>
      </c>
      <c r="E789" s="68">
        <v>43369</v>
      </c>
      <c r="F789">
        <f t="shared" si="12"/>
        <v>2018</v>
      </c>
    </row>
    <row r="790" spans="1:6" x14ac:dyDescent="0.25">
      <c r="A790" s="67" t="s">
        <v>1</v>
      </c>
      <c r="B790" s="67">
        <v>192911</v>
      </c>
      <c r="C790" s="6">
        <v>19049</v>
      </c>
      <c r="D790" s="6">
        <v>0</v>
      </c>
      <c r="E790" s="68">
        <v>43369</v>
      </c>
      <c r="F790">
        <f t="shared" si="12"/>
        <v>2018</v>
      </c>
    </row>
    <row r="791" spans="1:6" x14ac:dyDescent="0.25">
      <c r="A791" s="67" t="s">
        <v>1</v>
      </c>
      <c r="B791" s="67">
        <v>192911</v>
      </c>
      <c r="C791" s="6">
        <v>46573</v>
      </c>
      <c r="D791" s="6">
        <v>0</v>
      </c>
      <c r="E791" s="68">
        <v>43369</v>
      </c>
      <c r="F791">
        <f t="shared" si="12"/>
        <v>2018</v>
      </c>
    </row>
    <row r="792" spans="1:6" x14ac:dyDescent="0.25">
      <c r="A792" s="67" t="s">
        <v>1</v>
      </c>
      <c r="B792" s="67">
        <v>192911</v>
      </c>
      <c r="C792" s="6">
        <v>354</v>
      </c>
      <c r="D792" s="6">
        <v>0.06</v>
      </c>
      <c r="E792" s="68">
        <v>43369</v>
      </c>
      <c r="F792">
        <f t="shared" si="12"/>
        <v>2018</v>
      </c>
    </row>
    <row r="793" spans="1:6" x14ac:dyDescent="0.25">
      <c r="A793" s="67" t="s">
        <v>1</v>
      </c>
      <c r="B793" s="67">
        <v>192911</v>
      </c>
      <c r="C793" s="6">
        <v>345100</v>
      </c>
      <c r="D793" s="6">
        <v>39.39</v>
      </c>
      <c r="E793" s="68">
        <v>43369</v>
      </c>
      <c r="F793">
        <f t="shared" si="12"/>
        <v>2018</v>
      </c>
    </row>
    <row r="794" spans="1:6" x14ac:dyDescent="0.25">
      <c r="A794" s="67" t="s">
        <v>1</v>
      </c>
      <c r="B794" s="67">
        <v>200206</v>
      </c>
      <c r="C794" s="6">
        <v>27717.585999999999</v>
      </c>
      <c r="D794" s="6">
        <v>7.3579999999999997</v>
      </c>
      <c r="E794" s="68">
        <v>43423</v>
      </c>
      <c r="F794">
        <f t="shared" si="12"/>
        <v>2018</v>
      </c>
    </row>
    <row r="795" spans="1:6" x14ac:dyDescent="0.25">
      <c r="A795" s="67" t="s">
        <v>1</v>
      </c>
      <c r="B795" s="67">
        <v>189955</v>
      </c>
      <c r="C795" s="6">
        <v>61</v>
      </c>
      <c r="D795" s="6">
        <v>0</v>
      </c>
      <c r="E795" s="68">
        <v>43231</v>
      </c>
      <c r="F795">
        <f t="shared" si="12"/>
        <v>2018</v>
      </c>
    </row>
    <row r="796" spans="1:6" x14ac:dyDescent="0.25">
      <c r="A796" s="67" t="s">
        <v>1</v>
      </c>
      <c r="B796" s="67">
        <v>189955</v>
      </c>
      <c r="C796" s="6">
        <v>623</v>
      </c>
      <c r="D796" s="6">
        <v>0.3</v>
      </c>
      <c r="E796" s="68">
        <v>43231</v>
      </c>
      <c r="F796">
        <f t="shared" si="12"/>
        <v>2018</v>
      </c>
    </row>
    <row r="797" spans="1:6" x14ac:dyDescent="0.25">
      <c r="A797" s="67" t="s">
        <v>1</v>
      </c>
      <c r="B797" s="67">
        <v>189955</v>
      </c>
      <c r="C797" s="6">
        <v>16030</v>
      </c>
      <c r="D797" s="6">
        <v>1.9</v>
      </c>
      <c r="E797" s="68">
        <v>43231</v>
      </c>
      <c r="F797">
        <f t="shared" si="12"/>
        <v>2018</v>
      </c>
    </row>
    <row r="798" spans="1:6" x14ac:dyDescent="0.25">
      <c r="A798" s="67" t="s">
        <v>1</v>
      </c>
      <c r="B798" s="67">
        <v>189955</v>
      </c>
      <c r="C798" s="6">
        <v>3234.192</v>
      </c>
      <c r="D798" s="6">
        <v>0.36919999999999997</v>
      </c>
      <c r="E798" s="68">
        <v>43231</v>
      </c>
      <c r="F798">
        <f t="shared" si="12"/>
        <v>2018</v>
      </c>
    </row>
    <row r="799" spans="1:6" x14ac:dyDescent="0.25">
      <c r="A799" s="67" t="s">
        <v>1</v>
      </c>
      <c r="B799" s="67">
        <v>189955</v>
      </c>
      <c r="C799" s="6">
        <v>6948.48</v>
      </c>
      <c r="D799" s="6">
        <v>1.7766</v>
      </c>
      <c r="E799" s="68">
        <v>43231</v>
      </c>
      <c r="F799">
        <f t="shared" si="12"/>
        <v>2018</v>
      </c>
    </row>
    <row r="800" spans="1:6" x14ac:dyDescent="0.25">
      <c r="A800" s="67" t="s">
        <v>1</v>
      </c>
      <c r="B800" s="67">
        <v>189955</v>
      </c>
      <c r="C800" s="6">
        <v>546</v>
      </c>
      <c r="D800" s="6">
        <v>0</v>
      </c>
      <c r="E800" s="68">
        <v>43231</v>
      </c>
      <c r="F800">
        <f t="shared" si="12"/>
        <v>2018</v>
      </c>
    </row>
    <row r="801" spans="1:6" x14ac:dyDescent="0.25">
      <c r="A801" s="67" t="s">
        <v>1</v>
      </c>
      <c r="B801" s="67">
        <v>195703</v>
      </c>
      <c r="C801" s="6">
        <v>15468</v>
      </c>
      <c r="D801" s="6">
        <v>5.0999999999999996</v>
      </c>
      <c r="E801" s="68">
        <v>43280</v>
      </c>
      <c r="F801">
        <f t="shared" si="12"/>
        <v>2018</v>
      </c>
    </row>
    <row r="802" spans="1:6" x14ac:dyDescent="0.25">
      <c r="A802" s="67" t="s">
        <v>1</v>
      </c>
      <c r="B802" s="67">
        <v>171536</v>
      </c>
      <c r="C802" s="6">
        <v>1249.568</v>
      </c>
      <c r="D802" s="6">
        <v>0.27200000000000002</v>
      </c>
      <c r="E802" s="68">
        <v>42794</v>
      </c>
      <c r="F802">
        <f t="shared" si="12"/>
        <v>2017</v>
      </c>
    </row>
    <row r="803" spans="1:6" x14ac:dyDescent="0.25">
      <c r="A803" s="67" t="s">
        <v>1</v>
      </c>
      <c r="B803" s="67">
        <v>171536</v>
      </c>
      <c r="C803" s="6">
        <v>5145.28</v>
      </c>
      <c r="D803" s="6">
        <v>1.1200000000000001</v>
      </c>
      <c r="E803" s="68">
        <v>42794</v>
      </c>
      <c r="F803">
        <f t="shared" si="12"/>
        <v>2017</v>
      </c>
    </row>
    <row r="804" spans="1:6" x14ac:dyDescent="0.25">
      <c r="A804" s="67" t="s">
        <v>1</v>
      </c>
      <c r="B804" s="67">
        <v>171536</v>
      </c>
      <c r="C804" s="6">
        <v>4773.12</v>
      </c>
      <c r="D804" s="6">
        <v>1.2203999999999999</v>
      </c>
      <c r="E804" s="68">
        <v>42794</v>
      </c>
      <c r="F804">
        <f t="shared" si="12"/>
        <v>2017</v>
      </c>
    </row>
    <row r="805" spans="1:6" x14ac:dyDescent="0.25">
      <c r="A805" s="67" t="s">
        <v>1</v>
      </c>
      <c r="B805" s="67">
        <v>195562</v>
      </c>
      <c r="C805" s="6">
        <v>2030.548</v>
      </c>
      <c r="D805" s="6">
        <v>0.442</v>
      </c>
      <c r="E805" s="68">
        <v>43424</v>
      </c>
      <c r="F805">
        <f t="shared" si="12"/>
        <v>2018</v>
      </c>
    </row>
    <row r="806" spans="1:6" x14ac:dyDescent="0.25">
      <c r="A806" s="67" t="s">
        <v>1</v>
      </c>
      <c r="B806" s="67">
        <v>195562</v>
      </c>
      <c r="C806" s="6">
        <v>12183.288</v>
      </c>
      <c r="D806" s="6">
        <v>2.6520000000000001</v>
      </c>
      <c r="E806" s="68">
        <v>43424</v>
      </c>
      <c r="F806">
        <f t="shared" si="12"/>
        <v>2018</v>
      </c>
    </row>
    <row r="807" spans="1:6" x14ac:dyDescent="0.25">
      <c r="A807" s="67" t="s">
        <v>1</v>
      </c>
      <c r="B807" s="67">
        <v>195562</v>
      </c>
      <c r="C807" s="6">
        <v>148634</v>
      </c>
      <c r="D807" s="6">
        <v>20.5</v>
      </c>
      <c r="E807" s="68">
        <v>43424</v>
      </c>
      <c r="F807">
        <f t="shared" si="12"/>
        <v>2018</v>
      </c>
    </row>
    <row r="808" spans="1:6" x14ac:dyDescent="0.25">
      <c r="A808" s="67" t="s">
        <v>1</v>
      </c>
      <c r="B808" s="67">
        <v>176407</v>
      </c>
      <c r="C808" s="6">
        <v>402</v>
      </c>
      <c r="D808" s="6">
        <v>0</v>
      </c>
      <c r="E808" s="68">
        <v>43029</v>
      </c>
      <c r="F808">
        <f t="shared" si="12"/>
        <v>2017</v>
      </c>
    </row>
    <row r="809" spans="1:6" x14ac:dyDescent="0.25">
      <c r="A809" s="67" t="s">
        <v>1</v>
      </c>
      <c r="B809" s="67">
        <v>176407</v>
      </c>
      <c r="C809" s="6">
        <v>1734</v>
      </c>
      <c r="D809" s="6">
        <v>0</v>
      </c>
      <c r="E809" s="68">
        <v>43029</v>
      </c>
      <c r="F809">
        <f t="shared" si="12"/>
        <v>2017</v>
      </c>
    </row>
    <row r="810" spans="1:6" x14ac:dyDescent="0.25">
      <c r="A810" s="67" t="s">
        <v>1</v>
      </c>
      <c r="B810" s="67">
        <v>176407</v>
      </c>
      <c r="C810" s="6">
        <v>6431.6</v>
      </c>
      <c r="D810" s="6">
        <v>1.4</v>
      </c>
      <c r="E810" s="68">
        <v>43029</v>
      </c>
      <c r="F810">
        <f t="shared" si="12"/>
        <v>2017</v>
      </c>
    </row>
    <row r="811" spans="1:6" x14ac:dyDescent="0.25">
      <c r="A811" s="67" t="s">
        <v>1</v>
      </c>
      <c r="B811" s="67">
        <v>193608</v>
      </c>
      <c r="C811" s="6">
        <v>1892</v>
      </c>
      <c r="D811" s="6">
        <v>0.2</v>
      </c>
      <c r="E811" s="68">
        <v>43356</v>
      </c>
      <c r="F811">
        <f t="shared" si="12"/>
        <v>2018</v>
      </c>
    </row>
    <row r="812" spans="1:6" x14ac:dyDescent="0.25">
      <c r="A812" s="67" t="s">
        <v>1</v>
      </c>
      <c r="B812" s="67">
        <v>193608</v>
      </c>
      <c r="C812" s="6">
        <v>121924.76</v>
      </c>
      <c r="D812" s="6">
        <v>26.54</v>
      </c>
      <c r="E812" s="68">
        <v>43356</v>
      </c>
      <c r="F812">
        <f t="shared" si="12"/>
        <v>2018</v>
      </c>
    </row>
    <row r="813" spans="1:6" x14ac:dyDescent="0.25">
      <c r="A813" s="67" t="s">
        <v>1</v>
      </c>
      <c r="B813" s="67">
        <v>188223</v>
      </c>
      <c r="C813" s="6">
        <v>66231</v>
      </c>
      <c r="D813" s="6">
        <v>6.6</v>
      </c>
      <c r="E813" s="68">
        <v>43189</v>
      </c>
      <c r="F813">
        <f t="shared" si="12"/>
        <v>2018</v>
      </c>
    </row>
    <row r="814" spans="1:6" x14ac:dyDescent="0.25">
      <c r="A814" s="67" t="s">
        <v>1</v>
      </c>
      <c r="B814" s="67">
        <v>199120</v>
      </c>
      <c r="C814" s="6">
        <v>38633</v>
      </c>
      <c r="D814" s="6">
        <v>8.5</v>
      </c>
      <c r="E814" s="68">
        <v>43369</v>
      </c>
      <c r="F814">
        <f t="shared" si="12"/>
        <v>2018</v>
      </c>
    </row>
    <row r="815" spans="1:6" x14ac:dyDescent="0.25">
      <c r="A815" s="67" t="s">
        <v>1</v>
      </c>
      <c r="B815" s="67">
        <v>197200</v>
      </c>
      <c r="C815" s="6">
        <v>16483.272000000001</v>
      </c>
      <c r="D815" s="6">
        <v>3.5880000000000001</v>
      </c>
      <c r="E815" s="68">
        <v>43403</v>
      </c>
      <c r="F815">
        <f t="shared" si="12"/>
        <v>2018</v>
      </c>
    </row>
    <row r="816" spans="1:6" x14ac:dyDescent="0.25">
      <c r="A816" s="67" t="s">
        <v>1</v>
      </c>
      <c r="B816" s="67">
        <v>197961</v>
      </c>
      <c r="C816" s="6">
        <v>7901.68</v>
      </c>
      <c r="D816" s="6">
        <v>1.72</v>
      </c>
      <c r="E816" s="68">
        <v>43434</v>
      </c>
      <c r="F816">
        <f t="shared" si="12"/>
        <v>2018</v>
      </c>
    </row>
    <row r="817" spans="1:6" x14ac:dyDescent="0.25">
      <c r="A817" s="67" t="s">
        <v>1</v>
      </c>
      <c r="B817" s="67">
        <v>167073</v>
      </c>
      <c r="C817" s="6">
        <v>284828</v>
      </c>
      <c r="D817" s="6">
        <v>62</v>
      </c>
      <c r="E817" s="68">
        <v>43070</v>
      </c>
      <c r="F817">
        <f t="shared" si="12"/>
        <v>2017</v>
      </c>
    </row>
    <row r="818" spans="1:6" x14ac:dyDescent="0.25">
      <c r="A818" s="67" t="s">
        <v>1</v>
      </c>
      <c r="B818" s="67">
        <v>201135</v>
      </c>
      <c r="C818" s="6">
        <v>129083</v>
      </c>
      <c r="D818" s="6">
        <v>15.1</v>
      </c>
      <c r="E818" s="68">
        <v>43406</v>
      </c>
      <c r="F818">
        <f t="shared" si="12"/>
        <v>2018</v>
      </c>
    </row>
    <row r="819" spans="1:6" x14ac:dyDescent="0.25">
      <c r="A819" s="67" t="s">
        <v>1</v>
      </c>
      <c r="B819" s="67">
        <v>173936</v>
      </c>
      <c r="C819" s="6">
        <v>177191</v>
      </c>
      <c r="D819" s="6">
        <v>21</v>
      </c>
      <c r="E819" s="68">
        <v>42916</v>
      </c>
      <c r="F819">
        <f t="shared" si="12"/>
        <v>2017</v>
      </c>
    </row>
    <row r="820" spans="1:6" x14ac:dyDescent="0.25">
      <c r="A820" s="67" t="s">
        <v>1</v>
      </c>
      <c r="B820" s="67">
        <v>185361</v>
      </c>
      <c r="C820" s="6">
        <v>2260.248</v>
      </c>
      <c r="D820" s="6">
        <v>0</v>
      </c>
      <c r="E820" s="68">
        <v>43069</v>
      </c>
      <c r="F820">
        <f t="shared" si="12"/>
        <v>2017</v>
      </c>
    </row>
    <row r="821" spans="1:6" x14ac:dyDescent="0.25">
      <c r="A821" s="67" t="s">
        <v>1</v>
      </c>
      <c r="B821" s="67">
        <v>185361</v>
      </c>
      <c r="C821" s="6">
        <v>8165</v>
      </c>
      <c r="D821" s="6">
        <v>2.4</v>
      </c>
      <c r="E821" s="68">
        <v>43069</v>
      </c>
      <c r="F821">
        <f t="shared" si="12"/>
        <v>2017</v>
      </c>
    </row>
    <row r="822" spans="1:6" x14ac:dyDescent="0.25">
      <c r="A822" s="67" t="s">
        <v>1</v>
      </c>
      <c r="B822" s="67">
        <v>185652</v>
      </c>
      <c r="C822" s="6">
        <v>21472.356</v>
      </c>
      <c r="D822" s="6">
        <v>0</v>
      </c>
      <c r="E822" s="68">
        <v>43069</v>
      </c>
      <c r="F822">
        <f t="shared" si="12"/>
        <v>2017</v>
      </c>
    </row>
    <row r="823" spans="1:6" x14ac:dyDescent="0.25">
      <c r="A823" s="67" t="s">
        <v>1</v>
      </c>
      <c r="B823" s="67">
        <v>185652</v>
      </c>
      <c r="C823" s="6">
        <v>102390</v>
      </c>
      <c r="D823" s="6">
        <v>11.7</v>
      </c>
      <c r="E823" s="68">
        <v>43069</v>
      </c>
      <c r="F823">
        <f t="shared" si="12"/>
        <v>2017</v>
      </c>
    </row>
    <row r="824" spans="1:6" x14ac:dyDescent="0.25">
      <c r="A824" s="67" t="s">
        <v>1</v>
      </c>
      <c r="B824" s="67">
        <v>172713</v>
      </c>
      <c r="C824" s="6">
        <v>99044</v>
      </c>
      <c r="D824" s="6">
        <v>0</v>
      </c>
      <c r="E824" s="68">
        <v>43098</v>
      </c>
      <c r="F824">
        <f t="shared" si="12"/>
        <v>2017</v>
      </c>
    </row>
    <row r="825" spans="1:6" x14ac:dyDescent="0.25">
      <c r="A825" s="67" t="s">
        <v>1</v>
      </c>
      <c r="B825" s="67">
        <v>176618</v>
      </c>
      <c r="C825" s="6">
        <v>6312</v>
      </c>
      <c r="D825" s="6">
        <v>0</v>
      </c>
      <c r="E825" s="68">
        <v>43118</v>
      </c>
      <c r="F825">
        <f t="shared" si="12"/>
        <v>2018</v>
      </c>
    </row>
    <row r="826" spans="1:6" x14ac:dyDescent="0.25">
      <c r="A826" s="67" t="s">
        <v>1</v>
      </c>
      <c r="B826" s="67">
        <v>176618</v>
      </c>
      <c r="C826" s="6">
        <v>445.61799999999999</v>
      </c>
      <c r="D826" s="6">
        <v>9.7000000000000003E-2</v>
      </c>
      <c r="E826" s="68">
        <v>43118</v>
      </c>
      <c r="F826">
        <f t="shared" si="12"/>
        <v>2018</v>
      </c>
    </row>
    <row r="827" spans="1:6" x14ac:dyDescent="0.25">
      <c r="A827" s="67" t="s">
        <v>1</v>
      </c>
      <c r="B827" s="67">
        <v>176618</v>
      </c>
      <c r="C827" s="6">
        <v>8682.66</v>
      </c>
      <c r="D827" s="6">
        <v>1.89</v>
      </c>
      <c r="E827" s="68">
        <v>43118</v>
      </c>
      <c r="F827">
        <f t="shared" si="12"/>
        <v>2018</v>
      </c>
    </row>
    <row r="828" spans="1:6" x14ac:dyDescent="0.25">
      <c r="A828" s="67" t="s">
        <v>1</v>
      </c>
      <c r="B828" s="67">
        <v>176618</v>
      </c>
      <c r="C828" s="6">
        <v>6279</v>
      </c>
      <c r="D828" s="6">
        <v>0</v>
      </c>
      <c r="E828" s="68">
        <v>43118</v>
      </c>
      <c r="F828">
        <f t="shared" si="12"/>
        <v>2018</v>
      </c>
    </row>
    <row r="829" spans="1:6" x14ac:dyDescent="0.25">
      <c r="A829" s="67" t="s">
        <v>1</v>
      </c>
      <c r="B829" s="67">
        <v>200622</v>
      </c>
      <c r="C829" s="6">
        <v>7350.4</v>
      </c>
      <c r="D829" s="6">
        <v>1.6</v>
      </c>
      <c r="E829" s="68">
        <v>43419</v>
      </c>
      <c r="F829">
        <f t="shared" si="12"/>
        <v>2018</v>
      </c>
    </row>
    <row r="830" spans="1:6" x14ac:dyDescent="0.25">
      <c r="A830" s="67" t="s">
        <v>1</v>
      </c>
      <c r="B830" s="67">
        <v>197301</v>
      </c>
      <c r="C830" s="6">
        <v>20152</v>
      </c>
      <c r="D830" s="6">
        <v>2.2999999999999998</v>
      </c>
      <c r="E830" s="68">
        <v>43383</v>
      </c>
      <c r="F830">
        <f t="shared" si="12"/>
        <v>2018</v>
      </c>
    </row>
    <row r="831" spans="1:6" x14ac:dyDescent="0.25">
      <c r="A831" s="67" t="s">
        <v>1</v>
      </c>
      <c r="B831" s="67">
        <v>197301</v>
      </c>
      <c r="C831" s="6">
        <v>3066</v>
      </c>
      <c r="D831" s="6">
        <v>0</v>
      </c>
      <c r="E831" s="68">
        <v>43383</v>
      </c>
      <c r="F831">
        <f t="shared" si="12"/>
        <v>2018</v>
      </c>
    </row>
    <row r="832" spans="1:6" x14ac:dyDescent="0.25">
      <c r="A832" s="67" t="s">
        <v>1</v>
      </c>
      <c r="B832" s="67">
        <v>197301</v>
      </c>
      <c r="C832" s="6">
        <v>7589.4</v>
      </c>
      <c r="D832" s="6">
        <v>0</v>
      </c>
      <c r="E832" s="68">
        <v>43383</v>
      </c>
      <c r="F832">
        <f t="shared" si="12"/>
        <v>2018</v>
      </c>
    </row>
    <row r="833" spans="1:6" x14ac:dyDescent="0.25">
      <c r="A833" s="67" t="s">
        <v>1</v>
      </c>
      <c r="B833" s="67">
        <v>197301</v>
      </c>
      <c r="C833" s="6">
        <v>31981.83</v>
      </c>
      <c r="D833" s="6">
        <v>8.49</v>
      </c>
      <c r="E833" s="68">
        <v>43383</v>
      </c>
      <c r="F833">
        <f t="shared" si="12"/>
        <v>2018</v>
      </c>
    </row>
    <row r="834" spans="1:6" x14ac:dyDescent="0.25">
      <c r="A834" s="67" t="s">
        <v>1</v>
      </c>
      <c r="B834" s="67">
        <v>180487</v>
      </c>
      <c r="C834" s="6">
        <v>171126.5</v>
      </c>
      <c r="D834" s="6">
        <v>37.25</v>
      </c>
      <c r="E834" s="68">
        <v>43046</v>
      </c>
      <c r="F834">
        <f t="shared" si="12"/>
        <v>2017</v>
      </c>
    </row>
    <row r="835" spans="1:6" x14ac:dyDescent="0.25">
      <c r="A835" s="67" t="s">
        <v>1</v>
      </c>
      <c r="B835" s="67">
        <v>194596</v>
      </c>
      <c r="C835" s="6">
        <v>35177</v>
      </c>
      <c r="D835" s="6">
        <v>5.6</v>
      </c>
      <c r="E835" s="68">
        <v>43309</v>
      </c>
      <c r="F835">
        <f t="shared" ref="F835:F898" si="13">YEAR(E835)</f>
        <v>2018</v>
      </c>
    </row>
    <row r="836" spans="1:6" x14ac:dyDescent="0.25">
      <c r="A836" s="67" t="s">
        <v>1</v>
      </c>
      <c r="B836" s="67">
        <v>194596</v>
      </c>
      <c r="C836" s="6">
        <v>128.24</v>
      </c>
      <c r="D836" s="6">
        <v>3.2800000000000003E-2</v>
      </c>
      <c r="E836" s="68">
        <v>43309</v>
      </c>
      <c r="F836">
        <f t="shared" si="13"/>
        <v>2018</v>
      </c>
    </row>
    <row r="837" spans="1:6" x14ac:dyDescent="0.25">
      <c r="A837" s="67" t="s">
        <v>1</v>
      </c>
      <c r="B837" s="67">
        <v>194596</v>
      </c>
      <c r="C837" s="6">
        <v>124754.664</v>
      </c>
      <c r="D837" s="6">
        <v>27.155999999999999</v>
      </c>
      <c r="E837" s="68">
        <v>43309</v>
      </c>
      <c r="F837">
        <f t="shared" si="13"/>
        <v>2018</v>
      </c>
    </row>
    <row r="838" spans="1:6" x14ac:dyDescent="0.25">
      <c r="A838" s="67" t="s">
        <v>1</v>
      </c>
      <c r="B838" s="67">
        <v>194642</v>
      </c>
      <c r="C838" s="6">
        <v>192.36</v>
      </c>
      <c r="D838" s="6">
        <v>4.9200000000000001E-2</v>
      </c>
      <c r="E838" s="68">
        <v>43354</v>
      </c>
      <c r="F838">
        <f t="shared" si="13"/>
        <v>2018</v>
      </c>
    </row>
    <row r="839" spans="1:6" x14ac:dyDescent="0.25">
      <c r="A839" s="67" t="s">
        <v>1</v>
      </c>
      <c r="B839" s="67">
        <v>194642</v>
      </c>
      <c r="C839" s="6">
        <v>2470</v>
      </c>
      <c r="D839" s="6">
        <v>1.59</v>
      </c>
      <c r="E839" s="68">
        <v>43354</v>
      </c>
      <c r="F839">
        <f t="shared" si="13"/>
        <v>2018</v>
      </c>
    </row>
    <row r="840" spans="1:6" x14ac:dyDescent="0.25">
      <c r="A840" s="67" t="s">
        <v>1</v>
      </c>
      <c r="B840" s="67">
        <v>194642</v>
      </c>
      <c r="C840" s="6">
        <v>16266</v>
      </c>
      <c r="D840" s="6">
        <v>2.96</v>
      </c>
      <c r="E840" s="68">
        <v>43354</v>
      </c>
      <c r="F840">
        <f t="shared" si="13"/>
        <v>2018</v>
      </c>
    </row>
    <row r="841" spans="1:6" x14ac:dyDescent="0.25">
      <c r="A841" s="67" t="s">
        <v>1</v>
      </c>
      <c r="B841" s="67">
        <v>194642</v>
      </c>
      <c r="C841" s="6">
        <v>241143</v>
      </c>
      <c r="D841" s="6">
        <v>27.45</v>
      </c>
      <c r="E841" s="68">
        <v>43354</v>
      </c>
      <c r="F841">
        <f t="shared" si="13"/>
        <v>2018</v>
      </c>
    </row>
    <row r="842" spans="1:6" x14ac:dyDescent="0.25">
      <c r="A842" s="67" t="s">
        <v>1</v>
      </c>
      <c r="B842" s="67">
        <v>195839</v>
      </c>
      <c r="C842" s="6">
        <v>776</v>
      </c>
      <c r="D842" s="6">
        <v>0.3</v>
      </c>
      <c r="E842" s="68">
        <v>43350</v>
      </c>
      <c r="F842">
        <f t="shared" si="13"/>
        <v>2018</v>
      </c>
    </row>
    <row r="843" spans="1:6" x14ac:dyDescent="0.25">
      <c r="A843" s="67" t="s">
        <v>1</v>
      </c>
      <c r="B843" s="67">
        <v>195839</v>
      </c>
      <c r="C843" s="6">
        <v>6379</v>
      </c>
      <c r="D843" s="6">
        <v>0.7</v>
      </c>
      <c r="E843" s="68">
        <v>43350</v>
      </c>
      <c r="F843">
        <f t="shared" si="13"/>
        <v>2018</v>
      </c>
    </row>
    <row r="844" spans="1:6" x14ac:dyDescent="0.25">
      <c r="A844" s="67" t="s">
        <v>1</v>
      </c>
      <c r="B844" s="67">
        <v>195839</v>
      </c>
      <c r="C844" s="6">
        <v>4813</v>
      </c>
      <c r="D844" s="6">
        <v>0.8</v>
      </c>
      <c r="E844" s="68">
        <v>43350</v>
      </c>
      <c r="F844">
        <f t="shared" si="13"/>
        <v>2018</v>
      </c>
    </row>
    <row r="845" spans="1:6" x14ac:dyDescent="0.25">
      <c r="A845" s="67" t="s">
        <v>1</v>
      </c>
      <c r="B845" s="67">
        <v>195839</v>
      </c>
      <c r="C845" s="6">
        <v>128.24</v>
      </c>
      <c r="D845" s="6">
        <v>3.2800000000000003E-2</v>
      </c>
      <c r="E845" s="68">
        <v>43350</v>
      </c>
      <c r="F845">
        <f t="shared" si="13"/>
        <v>2018</v>
      </c>
    </row>
    <row r="846" spans="1:6" x14ac:dyDescent="0.25">
      <c r="A846" s="67" t="s">
        <v>1</v>
      </c>
      <c r="B846" s="67">
        <v>195839</v>
      </c>
      <c r="C846" s="6">
        <v>159646.09400000001</v>
      </c>
      <c r="D846" s="6">
        <v>34.750999999999998</v>
      </c>
      <c r="E846" s="68">
        <v>43350</v>
      </c>
      <c r="F846">
        <f t="shared" si="13"/>
        <v>2018</v>
      </c>
    </row>
    <row r="847" spans="1:6" x14ac:dyDescent="0.25">
      <c r="A847" s="67" t="s">
        <v>1</v>
      </c>
      <c r="B847" s="67">
        <v>195840</v>
      </c>
      <c r="C847" s="6">
        <v>734</v>
      </c>
      <c r="D847" s="6">
        <v>0.3</v>
      </c>
      <c r="E847" s="68">
        <v>43342</v>
      </c>
      <c r="F847">
        <f t="shared" si="13"/>
        <v>2018</v>
      </c>
    </row>
    <row r="848" spans="1:6" x14ac:dyDescent="0.25">
      <c r="A848" s="67" t="s">
        <v>1</v>
      </c>
      <c r="B848" s="67">
        <v>195840</v>
      </c>
      <c r="C848" s="6">
        <v>6379</v>
      </c>
      <c r="D848" s="6">
        <v>0.7</v>
      </c>
      <c r="E848" s="68">
        <v>43342</v>
      </c>
      <c r="F848">
        <f t="shared" si="13"/>
        <v>2018</v>
      </c>
    </row>
    <row r="849" spans="1:6" x14ac:dyDescent="0.25">
      <c r="A849" s="67" t="s">
        <v>1</v>
      </c>
      <c r="B849" s="67">
        <v>195840</v>
      </c>
      <c r="C849" s="6">
        <v>28799</v>
      </c>
      <c r="D849" s="6">
        <v>5.3</v>
      </c>
      <c r="E849" s="68">
        <v>43342</v>
      </c>
      <c r="F849">
        <f t="shared" si="13"/>
        <v>2018</v>
      </c>
    </row>
    <row r="850" spans="1:6" x14ac:dyDescent="0.25">
      <c r="A850" s="67" t="s">
        <v>1</v>
      </c>
      <c r="B850" s="67">
        <v>195840</v>
      </c>
      <c r="C850" s="6">
        <v>320.60000000000002</v>
      </c>
      <c r="D850" s="6">
        <v>8.2000000000000003E-2</v>
      </c>
      <c r="E850" s="68">
        <v>43342</v>
      </c>
      <c r="F850">
        <f t="shared" si="13"/>
        <v>2018</v>
      </c>
    </row>
    <row r="851" spans="1:6" x14ac:dyDescent="0.25">
      <c r="A851" s="67" t="s">
        <v>1</v>
      </c>
      <c r="B851" s="67">
        <v>195840</v>
      </c>
      <c r="C851" s="6">
        <v>2440.4639999999999</v>
      </c>
      <c r="D851" s="6">
        <v>0.624</v>
      </c>
      <c r="E851" s="68">
        <v>43342</v>
      </c>
      <c r="F851">
        <f t="shared" si="13"/>
        <v>2018</v>
      </c>
    </row>
    <row r="852" spans="1:6" x14ac:dyDescent="0.25">
      <c r="A852" s="67" t="s">
        <v>1</v>
      </c>
      <c r="B852" s="67">
        <v>195840</v>
      </c>
      <c r="C852" s="6">
        <v>4083.0839999999998</v>
      </c>
      <c r="D852" s="6">
        <v>1.044</v>
      </c>
      <c r="E852" s="68">
        <v>43342</v>
      </c>
      <c r="F852">
        <f t="shared" si="13"/>
        <v>2018</v>
      </c>
    </row>
    <row r="853" spans="1:6" x14ac:dyDescent="0.25">
      <c r="A853" s="67" t="s">
        <v>1</v>
      </c>
      <c r="B853" s="67">
        <v>195840</v>
      </c>
      <c r="C853" s="6">
        <v>133157.09</v>
      </c>
      <c r="D853" s="6">
        <v>28.984999999999999</v>
      </c>
      <c r="E853" s="68">
        <v>43342</v>
      </c>
      <c r="F853">
        <f t="shared" si="13"/>
        <v>2018</v>
      </c>
    </row>
    <row r="854" spans="1:6" x14ac:dyDescent="0.25">
      <c r="A854" s="67" t="s">
        <v>1</v>
      </c>
      <c r="B854" s="67">
        <v>196157</v>
      </c>
      <c r="C854" s="6">
        <v>759</v>
      </c>
      <c r="D854" s="6">
        <v>0.4</v>
      </c>
      <c r="E854" s="68">
        <v>43308</v>
      </c>
      <c r="F854">
        <f t="shared" si="13"/>
        <v>2018</v>
      </c>
    </row>
    <row r="855" spans="1:6" x14ac:dyDescent="0.25">
      <c r="A855" s="67" t="s">
        <v>1</v>
      </c>
      <c r="B855" s="67">
        <v>196157</v>
      </c>
      <c r="C855" s="6">
        <v>8566</v>
      </c>
      <c r="D855" s="6">
        <v>1</v>
      </c>
      <c r="E855" s="68">
        <v>43308</v>
      </c>
      <c r="F855">
        <f t="shared" si="13"/>
        <v>2018</v>
      </c>
    </row>
    <row r="856" spans="1:6" x14ac:dyDescent="0.25">
      <c r="A856" s="67" t="s">
        <v>1</v>
      </c>
      <c r="B856" s="67">
        <v>196157</v>
      </c>
      <c r="C856" s="6">
        <v>12149</v>
      </c>
      <c r="D856" s="6">
        <v>2.2000000000000002</v>
      </c>
      <c r="E856" s="68">
        <v>43308</v>
      </c>
      <c r="F856">
        <f t="shared" si="13"/>
        <v>2018</v>
      </c>
    </row>
    <row r="857" spans="1:6" x14ac:dyDescent="0.25">
      <c r="A857" s="67" t="s">
        <v>1</v>
      </c>
      <c r="B857" s="67">
        <v>196157</v>
      </c>
      <c r="C857" s="6">
        <v>64.12</v>
      </c>
      <c r="D857" s="6">
        <v>1.6400000000000001E-2</v>
      </c>
      <c r="E857" s="68">
        <v>43308</v>
      </c>
      <c r="F857">
        <f t="shared" si="13"/>
        <v>2018</v>
      </c>
    </row>
    <row r="858" spans="1:6" x14ac:dyDescent="0.25">
      <c r="A858" s="67" t="s">
        <v>1</v>
      </c>
      <c r="B858" s="67">
        <v>196157</v>
      </c>
      <c r="C858" s="6">
        <v>135862.95600000001</v>
      </c>
      <c r="D858" s="6">
        <v>29.574000000000002</v>
      </c>
      <c r="E858" s="68">
        <v>43308</v>
      </c>
      <c r="F858">
        <f t="shared" si="13"/>
        <v>2018</v>
      </c>
    </row>
    <row r="859" spans="1:6" x14ac:dyDescent="0.25">
      <c r="A859" s="67" t="s">
        <v>1</v>
      </c>
      <c r="B859" s="67">
        <v>196166</v>
      </c>
      <c r="C859" s="6">
        <v>1219</v>
      </c>
      <c r="D859" s="6">
        <v>0.5</v>
      </c>
      <c r="E859" s="68">
        <v>43305</v>
      </c>
      <c r="F859">
        <f t="shared" si="13"/>
        <v>2018</v>
      </c>
    </row>
    <row r="860" spans="1:6" x14ac:dyDescent="0.25">
      <c r="A860" s="67" t="s">
        <v>1</v>
      </c>
      <c r="B860" s="67">
        <v>196166</v>
      </c>
      <c r="C860" s="6">
        <v>12655</v>
      </c>
      <c r="D860" s="6">
        <v>1.5</v>
      </c>
      <c r="E860" s="68">
        <v>43305</v>
      </c>
      <c r="F860">
        <f t="shared" si="13"/>
        <v>2018</v>
      </c>
    </row>
    <row r="861" spans="1:6" x14ac:dyDescent="0.25">
      <c r="A861" s="67" t="s">
        <v>1</v>
      </c>
      <c r="B861" s="67">
        <v>196166</v>
      </c>
      <c r="C861" s="6">
        <v>29161</v>
      </c>
      <c r="D861" s="6">
        <v>5.4</v>
      </c>
      <c r="E861" s="68">
        <v>43305</v>
      </c>
      <c r="F861">
        <f t="shared" si="13"/>
        <v>2018</v>
      </c>
    </row>
    <row r="862" spans="1:6" x14ac:dyDescent="0.25">
      <c r="A862" s="67" t="s">
        <v>1</v>
      </c>
      <c r="B862" s="67">
        <v>196166</v>
      </c>
      <c r="C862" s="6">
        <v>144.27000000000001</v>
      </c>
      <c r="D862" s="6">
        <v>3.6900000000000002E-2</v>
      </c>
      <c r="E862" s="68">
        <v>43305</v>
      </c>
      <c r="F862">
        <f t="shared" si="13"/>
        <v>2018</v>
      </c>
    </row>
    <row r="863" spans="1:6" x14ac:dyDescent="0.25">
      <c r="A863" s="67" t="s">
        <v>1</v>
      </c>
      <c r="B863" s="67">
        <v>196166</v>
      </c>
      <c r="C863" s="6">
        <v>414.56599999999997</v>
      </c>
      <c r="D863" s="6">
        <v>0.106</v>
      </c>
      <c r="E863" s="68">
        <v>43305</v>
      </c>
      <c r="F863">
        <f t="shared" si="13"/>
        <v>2018</v>
      </c>
    </row>
    <row r="864" spans="1:6" x14ac:dyDescent="0.25">
      <c r="A864" s="67" t="s">
        <v>1</v>
      </c>
      <c r="B864" s="67">
        <v>196166</v>
      </c>
      <c r="C864" s="6">
        <v>2722.056</v>
      </c>
      <c r="D864" s="6">
        <v>0.69599999999999995</v>
      </c>
      <c r="E864" s="68">
        <v>43305</v>
      </c>
      <c r="F864">
        <f t="shared" si="13"/>
        <v>2018</v>
      </c>
    </row>
    <row r="865" spans="1:6" x14ac:dyDescent="0.25">
      <c r="A865" s="67" t="s">
        <v>1</v>
      </c>
      <c r="B865" s="67">
        <v>196166</v>
      </c>
      <c r="C865" s="6">
        <v>135008.47200000001</v>
      </c>
      <c r="D865" s="6">
        <v>29.388000000000002</v>
      </c>
      <c r="E865" s="68">
        <v>43305</v>
      </c>
      <c r="F865">
        <f t="shared" si="13"/>
        <v>2018</v>
      </c>
    </row>
    <row r="866" spans="1:6" x14ac:dyDescent="0.25">
      <c r="A866" s="67" t="s">
        <v>1</v>
      </c>
      <c r="B866" s="67">
        <v>196184</v>
      </c>
      <c r="C866" s="6">
        <v>1356</v>
      </c>
      <c r="D866" s="6">
        <v>0.55000000000000004</v>
      </c>
      <c r="E866" s="68">
        <v>43357</v>
      </c>
      <c r="F866">
        <f t="shared" si="13"/>
        <v>2018</v>
      </c>
    </row>
    <row r="867" spans="1:6" x14ac:dyDescent="0.25">
      <c r="A867" s="67" t="s">
        <v>1</v>
      </c>
      <c r="B867" s="67">
        <v>196184</v>
      </c>
      <c r="C867" s="6">
        <v>5922</v>
      </c>
      <c r="D867" s="6">
        <v>0.67</v>
      </c>
      <c r="E867" s="68">
        <v>43357</v>
      </c>
      <c r="F867">
        <f t="shared" si="13"/>
        <v>2018</v>
      </c>
    </row>
    <row r="868" spans="1:6" x14ac:dyDescent="0.25">
      <c r="A868" s="67" t="s">
        <v>1</v>
      </c>
      <c r="B868" s="67">
        <v>196184</v>
      </c>
      <c r="C868" s="6">
        <v>3975</v>
      </c>
      <c r="D868" s="6">
        <v>0.72</v>
      </c>
      <c r="E868" s="68">
        <v>43357</v>
      </c>
      <c r="F868">
        <f t="shared" si="13"/>
        <v>2018</v>
      </c>
    </row>
    <row r="869" spans="1:6" x14ac:dyDescent="0.25">
      <c r="A869" s="67" t="s">
        <v>1</v>
      </c>
      <c r="B869" s="67">
        <v>196184</v>
      </c>
      <c r="C869" s="6">
        <v>128.24</v>
      </c>
      <c r="D869" s="6">
        <v>3.2800000000000003E-2</v>
      </c>
      <c r="E869" s="68">
        <v>43357</v>
      </c>
      <c r="F869">
        <f t="shared" si="13"/>
        <v>2018</v>
      </c>
    </row>
    <row r="870" spans="1:6" x14ac:dyDescent="0.25">
      <c r="A870" s="67" t="s">
        <v>1</v>
      </c>
      <c r="B870" s="67">
        <v>196184</v>
      </c>
      <c r="C870" s="6">
        <v>1658.2639999999999</v>
      </c>
      <c r="D870" s="6">
        <v>0.42399999999999999</v>
      </c>
      <c r="E870" s="68">
        <v>43357</v>
      </c>
      <c r="F870">
        <f t="shared" si="13"/>
        <v>2018</v>
      </c>
    </row>
    <row r="871" spans="1:6" x14ac:dyDescent="0.25">
      <c r="A871" s="67" t="s">
        <v>1</v>
      </c>
      <c r="B871" s="67">
        <v>196184</v>
      </c>
      <c r="C871" s="6">
        <v>156512.986</v>
      </c>
      <c r="D871" s="6">
        <v>34.069000000000003</v>
      </c>
      <c r="E871" s="68">
        <v>43357</v>
      </c>
      <c r="F871">
        <f t="shared" si="13"/>
        <v>2018</v>
      </c>
    </row>
    <row r="872" spans="1:6" x14ac:dyDescent="0.25">
      <c r="A872" s="67" t="s">
        <v>1</v>
      </c>
      <c r="B872" s="67">
        <v>196185</v>
      </c>
      <c r="C872" s="6">
        <v>892</v>
      </c>
      <c r="D872" s="6">
        <v>0.3</v>
      </c>
      <c r="E872" s="68">
        <v>43318</v>
      </c>
      <c r="F872">
        <f t="shared" si="13"/>
        <v>2018</v>
      </c>
    </row>
    <row r="873" spans="1:6" x14ac:dyDescent="0.25">
      <c r="A873" s="67" t="s">
        <v>1</v>
      </c>
      <c r="B873" s="67">
        <v>196185</v>
      </c>
      <c r="C873" s="6">
        <v>4839</v>
      </c>
      <c r="D873" s="6">
        <v>0.6</v>
      </c>
      <c r="E873" s="68">
        <v>43318</v>
      </c>
      <c r="F873">
        <f t="shared" si="13"/>
        <v>2018</v>
      </c>
    </row>
    <row r="874" spans="1:6" x14ac:dyDescent="0.25">
      <c r="A874" s="67" t="s">
        <v>1</v>
      </c>
      <c r="B874" s="67">
        <v>196185</v>
      </c>
      <c r="C874" s="6">
        <v>7657</v>
      </c>
      <c r="D874" s="6">
        <v>1.4</v>
      </c>
      <c r="E874" s="68">
        <v>43318</v>
      </c>
      <c r="F874">
        <f t="shared" si="13"/>
        <v>2018</v>
      </c>
    </row>
    <row r="875" spans="1:6" x14ac:dyDescent="0.25">
      <c r="A875" s="67" t="s">
        <v>1</v>
      </c>
      <c r="B875" s="67">
        <v>196185</v>
      </c>
      <c r="C875" s="6">
        <v>64.12</v>
      </c>
      <c r="D875" s="6">
        <v>1.6400000000000001E-2</v>
      </c>
      <c r="E875" s="68">
        <v>43318</v>
      </c>
      <c r="F875">
        <f t="shared" si="13"/>
        <v>2018</v>
      </c>
    </row>
    <row r="876" spans="1:6" x14ac:dyDescent="0.25">
      <c r="A876" s="67" t="s">
        <v>1</v>
      </c>
      <c r="B876" s="67">
        <v>196185</v>
      </c>
      <c r="C876" s="6">
        <v>142271.58600000001</v>
      </c>
      <c r="D876" s="6">
        <v>30.969000000000001</v>
      </c>
      <c r="E876" s="68">
        <v>43318</v>
      </c>
      <c r="F876">
        <f t="shared" si="13"/>
        <v>2018</v>
      </c>
    </row>
    <row r="877" spans="1:6" x14ac:dyDescent="0.25">
      <c r="A877" s="67" t="s">
        <v>1</v>
      </c>
      <c r="B877" s="67">
        <v>196188</v>
      </c>
      <c r="C877" s="6">
        <v>2899</v>
      </c>
      <c r="D877" s="6">
        <v>0.3</v>
      </c>
      <c r="E877" s="68">
        <v>43348</v>
      </c>
      <c r="F877">
        <f t="shared" si="13"/>
        <v>2018</v>
      </c>
    </row>
    <row r="878" spans="1:6" x14ac:dyDescent="0.25">
      <c r="A878" s="67" t="s">
        <v>1</v>
      </c>
      <c r="B878" s="67">
        <v>196188</v>
      </c>
      <c r="C878" s="6">
        <v>1096</v>
      </c>
      <c r="D878" s="6">
        <v>0.5</v>
      </c>
      <c r="E878" s="68">
        <v>43348</v>
      </c>
      <c r="F878">
        <f t="shared" si="13"/>
        <v>2018</v>
      </c>
    </row>
    <row r="879" spans="1:6" x14ac:dyDescent="0.25">
      <c r="A879" s="67" t="s">
        <v>1</v>
      </c>
      <c r="B879" s="67">
        <v>196188</v>
      </c>
      <c r="C879" s="6">
        <v>39408</v>
      </c>
      <c r="D879" s="6">
        <v>7.3</v>
      </c>
      <c r="E879" s="68">
        <v>43348</v>
      </c>
      <c r="F879">
        <f t="shared" si="13"/>
        <v>2018</v>
      </c>
    </row>
    <row r="880" spans="1:6" x14ac:dyDescent="0.25">
      <c r="A880" s="67" t="s">
        <v>1</v>
      </c>
      <c r="B880" s="67">
        <v>196188</v>
      </c>
      <c r="C880" s="6">
        <v>0</v>
      </c>
      <c r="D880" s="6">
        <v>0</v>
      </c>
      <c r="E880" s="68">
        <v>43348</v>
      </c>
      <c r="F880">
        <f t="shared" si="13"/>
        <v>2018</v>
      </c>
    </row>
    <row r="881" spans="1:6" x14ac:dyDescent="0.25">
      <c r="A881" s="67" t="s">
        <v>1</v>
      </c>
      <c r="B881" s="67">
        <v>196188</v>
      </c>
      <c r="C881" s="6">
        <v>0</v>
      </c>
      <c r="D881" s="6">
        <v>0</v>
      </c>
      <c r="E881" s="68">
        <v>43348</v>
      </c>
      <c r="F881">
        <f t="shared" si="13"/>
        <v>2018</v>
      </c>
    </row>
    <row r="882" spans="1:6" x14ac:dyDescent="0.25">
      <c r="A882" s="67" t="s">
        <v>1</v>
      </c>
      <c r="B882" s="67">
        <v>196188</v>
      </c>
      <c r="C882" s="6">
        <v>128.24</v>
      </c>
      <c r="D882" s="6">
        <v>3.2800000000000003E-2</v>
      </c>
      <c r="E882" s="68">
        <v>43348</v>
      </c>
      <c r="F882">
        <f t="shared" si="13"/>
        <v>2018</v>
      </c>
    </row>
    <row r="883" spans="1:6" x14ac:dyDescent="0.25">
      <c r="A883" s="67" t="s">
        <v>1</v>
      </c>
      <c r="B883" s="67">
        <v>196188</v>
      </c>
      <c r="C883" s="6">
        <v>1020.771</v>
      </c>
      <c r="D883" s="6">
        <v>0.26100000000000001</v>
      </c>
      <c r="E883" s="68">
        <v>43348</v>
      </c>
      <c r="F883">
        <f t="shared" si="13"/>
        <v>2018</v>
      </c>
    </row>
    <row r="884" spans="1:6" x14ac:dyDescent="0.25">
      <c r="A884" s="67" t="s">
        <v>1</v>
      </c>
      <c r="B884" s="67">
        <v>196188</v>
      </c>
      <c r="C884" s="6">
        <v>11466.624</v>
      </c>
      <c r="D884" s="6">
        <v>2.496</v>
      </c>
      <c r="E884" s="68">
        <v>43348</v>
      </c>
      <c r="F884">
        <f t="shared" si="13"/>
        <v>2018</v>
      </c>
    </row>
    <row r="885" spans="1:6" x14ac:dyDescent="0.25">
      <c r="A885" s="67" t="s">
        <v>1</v>
      </c>
      <c r="B885" s="67">
        <v>196188</v>
      </c>
      <c r="C885" s="6">
        <v>103962.22</v>
      </c>
      <c r="D885" s="6">
        <v>22.63</v>
      </c>
      <c r="E885" s="68">
        <v>43348</v>
      </c>
      <c r="F885">
        <f t="shared" si="13"/>
        <v>2018</v>
      </c>
    </row>
    <row r="886" spans="1:6" x14ac:dyDescent="0.25">
      <c r="A886" s="67" t="s">
        <v>1</v>
      </c>
      <c r="B886" s="67">
        <v>196222</v>
      </c>
      <c r="C886" s="6">
        <v>4339</v>
      </c>
      <c r="D886" s="6">
        <v>0.5</v>
      </c>
      <c r="E886" s="68">
        <v>43313</v>
      </c>
      <c r="F886">
        <f t="shared" si="13"/>
        <v>2018</v>
      </c>
    </row>
    <row r="887" spans="1:6" x14ac:dyDescent="0.25">
      <c r="A887" s="67" t="s">
        <v>1</v>
      </c>
      <c r="B887" s="67">
        <v>196222</v>
      </c>
      <c r="C887" s="6">
        <v>2003</v>
      </c>
      <c r="D887" s="6">
        <v>0.9</v>
      </c>
      <c r="E887" s="68">
        <v>43313</v>
      </c>
      <c r="F887">
        <f t="shared" si="13"/>
        <v>2018</v>
      </c>
    </row>
    <row r="888" spans="1:6" x14ac:dyDescent="0.25">
      <c r="A888" s="67" t="s">
        <v>1</v>
      </c>
      <c r="B888" s="67">
        <v>196222</v>
      </c>
      <c r="C888" s="6">
        <v>33585</v>
      </c>
      <c r="D888" s="6">
        <v>6.1</v>
      </c>
      <c r="E888" s="68">
        <v>43313</v>
      </c>
      <c r="F888">
        <f t="shared" si="13"/>
        <v>2018</v>
      </c>
    </row>
    <row r="889" spans="1:6" x14ac:dyDescent="0.25">
      <c r="A889" s="67" t="s">
        <v>1</v>
      </c>
      <c r="B889" s="67">
        <v>196222</v>
      </c>
      <c r="C889" s="6">
        <v>64.12</v>
      </c>
      <c r="D889" s="6">
        <v>1.6400000000000001E-2</v>
      </c>
      <c r="E889" s="68">
        <v>43313</v>
      </c>
      <c r="F889">
        <f t="shared" si="13"/>
        <v>2018</v>
      </c>
    </row>
    <row r="890" spans="1:6" x14ac:dyDescent="0.25">
      <c r="A890" s="67" t="s">
        <v>1</v>
      </c>
      <c r="B890" s="67">
        <v>196222</v>
      </c>
      <c r="C890" s="6">
        <v>1361.028</v>
      </c>
      <c r="D890" s="6">
        <v>0.34799999999999998</v>
      </c>
      <c r="E890" s="68">
        <v>43313</v>
      </c>
      <c r="F890">
        <f t="shared" si="13"/>
        <v>2018</v>
      </c>
    </row>
    <row r="891" spans="1:6" x14ac:dyDescent="0.25">
      <c r="A891" s="67" t="s">
        <v>1</v>
      </c>
      <c r="B891" s="67">
        <v>196222</v>
      </c>
      <c r="C891" s="6">
        <v>118346.034</v>
      </c>
      <c r="D891" s="6">
        <v>25.760999999999999</v>
      </c>
      <c r="E891" s="68">
        <v>43313</v>
      </c>
      <c r="F891">
        <f t="shared" si="13"/>
        <v>2018</v>
      </c>
    </row>
    <row r="892" spans="1:6" x14ac:dyDescent="0.25">
      <c r="A892" s="67" t="s">
        <v>1</v>
      </c>
      <c r="B892" s="67">
        <v>192164</v>
      </c>
      <c r="C892" s="6">
        <v>21095</v>
      </c>
      <c r="D892" s="6">
        <v>0</v>
      </c>
      <c r="E892" s="68">
        <v>43228</v>
      </c>
      <c r="F892">
        <f t="shared" si="13"/>
        <v>2018</v>
      </c>
    </row>
    <row r="893" spans="1:6" x14ac:dyDescent="0.25">
      <c r="A893" s="67" t="s">
        <v>1</v>
      </c>
      <c r="B893" s="67">
        <v>193079</v>
      </c>
      <c r="C893" s="6">
        <v>0</v>
      </c>
      <c r="D893" s="6">
        <v>0</v>
      </c>
      <c r="E893" s="68">
        <v>43245</v>
      </c>
      <c r="F893">
        <f t="shared" si="13"/>
        <v>2018</v>
      </c>
    </row>
    <row r="894" spans="1:6" x14ac:dyDescent="0.25">
      <c r="A894" s="67" t="s">
        <v>1</v>
      </c>
      <c r="B894" s="67">
        <v>193079</v>
      </c>
      <c r="C894" s="6">
        <v>5650.62</v>
      </c>
      <c r="D894" s="6">
        <v>0</v>
      </c>
      <c r="E894" s="68">
        <v>43245</v>
      </c>
      <c r="F894">
        <f t="shared" si="13"/>
        <v>2018</v>
      </c>
    </row>
    <row r="895" spans="1:6" x14ac:dyDescent="0.25">
      <c r="A895" s="67" t="s">
        <v>1</v>
      </c>
      <c r="B895" s="67">
        <v>193079</v>
      </c>
      <c r="C895" s="6">
        <v>192941</v>
      </c>
      <c r="D895" s="6">
        <v>36.1</v>
      </c>
      <c r="E895" s="68">
        <v>43245</v>
      </c>
      <c r="F895">
        <f t="shared" si="13"/>
        <v>2018</v>
      </c>
    </row>
    <row r="896" spans="1:6" x14ac:dyDescent="0.25">
      <c r="A896" s="67" t="s">
        <v>1</v>
      </c>
      <c r="B896" s="67">
        <v>188546</v>
      </c>
      <c r="C896" s="6">
        <v>11852.52</v>
      </c>
      <c r="D896" s="6">
        <v>2.58</v>
      </c>
      <c r="E896" s="68">
        <v>43252</v>
      </c>
      <c r="F896">
        <f t="shared" si="13"/>
        <v>2018</v>
      </c>
    </row>
    <row r="897" spans="1:6" x14ac:dyDescent="0.25">
      <c r="A897" s="67" t="s">
        <v>1</v>
      </c>
      <c r="B897" s="67">
        <v>188546</v>
      </c>
      <c r="C897" s="6">
        <v>16538.400000000001</v>
      </c>
      <c r="D897" s="6">
        <v>3.6</v>
      </c>
      <c r="E897" s="68">
        <v>43252</v>
      </c>
      <c r="F897">
        <f t="shared" si="13"/>
        <v>2018</v>
      </c>
    </row>
    <row r="898" spans="1:6" x14ac:dyDescent="0.25">
      <c r="A898" s="67" t="s">
        <v>1</v>
      </c>
      <c r="B898" s="67">
        <v>188546</v>
      </c>
      <c r="C898" s="6">
        <v>18284.12</v>
      </c>
      <c r="D898" s="6">
        <v>3.98</v>
      </c>
      <c r="E898" s="68">
        <v>43252</v>
      </c>
      <c r="F898">
        <f t="shared" si="13"/>
        <v>2018</v>
      </c>
    </row>
    <row r="899" spans="1:6" x14ac:dyDescent="0.25">
      <c r="A899" s="67" t="s">
        <v>1</v>
      </c>
      <c r="B899" s="67">
        <v>188546</v>
      </c>
      <c r="C899" s="6">
        <v>7258.52</v>
      </c>
      <c r="D899" s="6">
        <v>1.58</v>
      </c>
      <c r="E899" s="68">
        <v>43252</v>
      </c>
      <c r="F899">
        <f t="shared" ref="F899:F962" si="14">YEAR(E899)</f>
        <v>2018</v>
      </c>
    </row>
    <row r="900" spans="1:6" x14ac:dyDescent="0.25">
      <c r="A900" s="67" t="s">
        <v>1</v>
      </c>
      <c r="B900" s="67">
        <v>188546</v>
      </c>
      <c r="C900" s="6">
        <v>14241.4</v>
      </c>
      <c r="D900" s="6">
        <v>3.1</v>
      </c>
      <c r="E900" s="68">
        <v>43252</v>
      </c>
      <c r="F900">
        <f t="shared" si="14"/>
        <v>2018</v>
      </c>
    </row>
    <row r="901" spans="1:6" x14ac:dyDescent="0.25">
      <c r="A901" s="67" t="s">
        <v>1</v>
      </c>
      <c r="B901" s="67">
        <v>188546</v>
      </c>
      <c r="C901" s="6">
        <v>15252.08</v>
      </c>
      <c r="D901" s="6">
        <v>3.32</v>
      </c>
      <c r="E901" s="68">
        <v>43252</v>
      </c>
      <c r="F901">
        <f t="shared" si="14"/>
        <v>2018</v>
      </c>
    </row>
    <row r="902" spans="1:6" x14ac:dyDescent="0.25">
      <c r="A902" s="67" t="s">
        <v>1</v>
      </c>
      <c r="B902" s="67">
        <v>168900</v>
      </c>
      <c r="C902" s="6">
        <v>74354</v>
      </c>
      <c r="D902" s="6">
        <v>0</v>
      </c>
      <c r="E902" s="68">
        <v>42793</v>
      </c>
      <c r="F902">
        <f t="shared" si="14"/>
        <v>2017</v>
      </c>
    </row>
    <row r="903" spans="1:6" x14ac:dyDescent="0.25">
      <c r="A903" s="67" t="s">
        <v>1</v>
      </c>
      <c r="B903" s="67">
        <v>171225</v>
      </c>
      <c r="C903" s="6">
        <v>1568</v>
      </c>
      <c r="D903" s="6">
        <v>2.1</v>
      </c>
      <c r="E903" s="68">
        <v>42765</v>
      </c>
      <c r="F903">
        <f t="shared" si="14"/>
        <v>2017</v>
      </c>
    </row>
    <row r="904" spans="1:6" x14ac:dyDescent="0.25">
      <c r="A904" s="67" t="s">
        <v>1</v>
      </c>
      <c r="B904" s="67">
        <v>178526</v>
      </c>
      <c r="C904" s="6">
        <v>1352</v>
      </c>
      <c r="D904" s="6">
        <v>0</v>
      </c>
      <c r="E904" s="68">
        <v>43100</v>
      </c>
      <c r="F904">
        <f t="shared" si="14"/>
        <v>2017</v>
      </c>
    </row>
    <row r="905" spans="1:6" x14ac:dyDescent="0.25">
      <c r="A905" s="67" t="s">
        <v>1</v>
      </c>
      <c r="B905" s="67">
        <v>178526</v>
      </c>
      <c r="C905" s="6">
        <v>5891</v>
      </c>
      <c r="D905" s="6">
        <v>0</v>
      </c>
      <c r="E905" s="68">
        <v>43100</v>
      </c>
      <c r="F905">
        <f t="shared" si="14"/>
        <v>2017</v>
      </c>
    </row>
    <row r="906" spans="1:6" x14ac:dyDescent="0.25">
      <c r="A906" s="67" t="s">
        <v>1</v>
      </c>
      <c r="B906" s="67">
        <v>178526</v>
      </c>
      <c r="C906" s="6">
        <v>8011</v>
      </c>
      <c r="D906" s="6">
        <v>0</v>
      </c>
      <c r="E906" s="68">
        <v>43100</v>
      </c>
      <c r="F906">
        <f t="shared" si="14"/>
        <v>2017</v>
      </c>
    </row>
    <row r="907" spans="1:6" x14ac:dyDescent="0.25">
      <c r="A907" s="67" t="s">
        <v>1</v>
      </c>
      <c r="B907" s="67">
        <v>178526</v>
      </c>
      <c r="C907" s="6">
        <v>1328</v>
      </c>
      <c r="D907" s="6">
        <v>0</v>
      </c>
      <c r="E907" s="68">
        <v>43100</v>
      </c>
      <c r="F907">
        <f t="shared" si="14"/>
        <v>2017</v>
      </c>
    </row>
    <row r="908" spans="1:6" x14ac:dyDescent="0.25">
      <c r="A908" s="67" t="s">
        <v>1</v>
      </c>
      <c r="B908" s="67">
        <v>178526</v>
      </c>
      <c r="C908" s="6">
        <v>8719</v>
      </c>
      <c r="D908" s="6">
        <v>0</v>
      </c>
      <c r="E908" s="68">
        <v>43100</v>
      </c>
      <c r="F908">
        <f t="shared" si="14"/>
        <v>2017</v>
      </c>
    </row>
    <row r="909" spans="1:6" x14ac:dyDescent="0.25">
      <c r="A909" s="67" t="s">
        <v>1</v>
      </c>
      <c r="B909" s="67">
        <v>178526</v>
      </c>
      <c r="C909" s="6">
        <v>1192</v>
      </c>
      <c r="D909" s="6">
        <v>0</v>
      </c>
      <c r="E909" s="68">
        <v>43100</v>
      </c>
      <c r="F909">
        <f t="shared" si="14"/>
        <v>2017</v>
      </c>
    </row>
    <row r="910" spans="1:6" x14ac:dyDescent="0.25">
      <c r="A910" s="67" t="s">
        <v>1</v>
      </c>
      <c r="B910" s="67">
        <v>178526</v>
      </c>
      <c r="C910" s="6">
        <v>7069</v>
      </c>
      <c r="D910" s="6">
        <v>0</v>
      </c>
      <c r="E910" s="68">
        <v>43100</v>
      </c>
      <c r="F910">
        <f t="shared" si="14"/>
        <v>2017</v>
      </c>
    </row>
    <row r="911" spans="1:6" x14ac:dyDescent="0.25">
      <c r="A911" s="67" t="s">
        <v>1</v>
      </c>
      <c r="B911" s="67">
        <v>178526</v>
      </c>
      <c r="C911" s="6">
        <v>7069</v>
      </c>
      <c r="D911" s="6">
        <v>0</v>
      </c>
      <c r="E911" s="68">
        <v>43100</v>
      </c>
      <c r="F911">
        <f t="shared" si="14"/>
        <v>2017</v>
      </c>
    </row>
    <row r="912" spans="1:6" x14ac:dyDescent="0.25">
      <c r="A912" s="67" t="s">
        <v>1</v>
      </c>
      <c r="B912" s="67">
        <v>178526</v>
      </c>
      <c r="C912" s="6">
        <v>9425</v>
      </c>
      <c r="D912" s="6">
        <v>0</v>
      </c>
      <c r="E912" s="68">
        <v>43100</v>
      </c>
      <c r="F912">
        <f t="shared" si="14"/>
        <v>2017</v>
      </c>
    </row>
    <row r="913" spans="1:6" x14ac:dyDescent="0.25">
      <c r="A913" s="67" t="s">
        <v>1</v>
      </c>
      <c r="B913" s="67">
        <v>178526</v>
      </c>
      <c r="C913" s="6">
        <v>942</v>
      </c>
      <c r="D913" s="6">
        <v>0</v>
      </c>
      <c r="E913" s="68">
        <v>43100</v>
      </c>
      <c r="F913">
        <f t="shared" si="14"/>
        <v>2017</v>
      </c>
    </row>
    <row r="914" spans="1:6" x14ac:dyDescent="0.25">
      <c r="A914" s="67" t="s">
        <v>1</v>
      </c>
      <c r="B914" s="67">
        <v>178526</v>
      </c>
      <c r="C914" s="6">
        <v>4241</v>
      </c>
      <c r="D914" s="6">
        <v>0</v>
      </c>
      <c r="E914" s="68">
        <v>43100</v>
      </c>
      <c r="F914">
        <f t="shared" si="14"/>
        <v>2017</v>
      </c>
    </row>
    <row r="915" spans="1:6" x14ac:dyDescent="0.25">
      <c r="A915" s="67" t="s">
        <v>1</v>
      </c>
      <c r="B915" s="67">
        <v>178526</v>
      </c>
      <c r="C915" s="6">
        <v>0</v>
      </c>
      <c r="D915" s="6">
        <v>0</v>
      </c>
      <c r="E915" s="68">
        <v>43100</v>
      </c>
      <c r="F915">
        <f t="shared" si="14"/>
        <v>2017</v>
      </c>
    </row>
    <row r="916" spans="1:6" x14ac:dyDescent="0.25">
      <c r="A916" s="67" t="s">
        <v>1</v>
      </c>
      <c r="B916" s="67">
        <v>178526</v>
      </c>
      <c r="C916" s="6">
        <v>0</v>
      </c>
      <c r="D916" s="6">
        <v>0</v>
      </c>
      <c r="E916" s="68">
        <v>43100</v>
      </c>
      <c r="F916">
        <f t="shared" si="14"/>
        <v>2017</v>
      </c>
    </row>
    <row r="917" spans="1:6" x14ac:dyDescent="0.25">
      <c r="A917" s="67" t="s">
        <v>1</v>
      </c>
      <c r="B917" s="67">
        <v>178526</v>
      </c>
      <c r="C917" s="6">
        <v>0</v>
      </c>
      <c r="D917" s="6">
        <v>0</v>
      </c>
      <c r="E917" s="68">
        <v>43100</v>
      </c>
      <c r="F917">
        <f t="shared" si="14"/>
        <v>2017</v>
      </c>
    </row>
    <row r="918" spans="1:6" x14ac:dyDescent="0.25">
      <c r="A918" s="67" t="s">
        <v>1</v>
      </c>
      <c r="B918" s="67">
        <v>178526</v>
      </c>
      <c r="C918" s="6">
        <v>0</v>
      </c>
      <c r="D918" s="6">
        <v>0</v>
      </c>
      <c r="E918" s="68">
        <v>43100</v>
      </c>
      <c r="F918">
        <f t="shared" si="14"/>
        <v>2017</v>
      </c>
    </row>
    <row r="919" spans="1:6" x14ac:dyDescent="0.25">
      <c r="A919" s="67" t="s">
        <v>1</v>
      </c>
      <c r="B919" s="67">
        <v>178526</v>
      </c>
      <c r="C919" s="6">
        <v>8483</v>
      </c>
      <c r="D919" s="6">
        <v>0</v>
      </c>
      <c r="E919" s="68">
        <v>42905</v>
      </c>
      <c r="F919">
        <f t="shared" si="14"/>
        <v>2017</v>
      </c>
    </row>
    <row r="920" spans="1:6" x14ac:dyDescent="0.25">
      <c r="A920" s="67" t="s">
        <v>1</v>
      </c>
      <c r="B920" s="67">
        <v>178526</v>
      </c>
      <c r="C920" s="6">
        <v>0</v>
      </c>
      <c r="D920" s="6">
        <v>0</v>
      </c>
      <c r="E920" s="68">
        <v>43100</v>
      </c>
      <c r="F920">
        <f t="shared" si="14"/>
        <v>2017</v>
      </c>
    </row>
    <row r="921" spans="1:6" x14ac:dyDescent="0.25">
      <c r="A921" s="67" t="s">
        <v>1</v>
      </c>
      <c r="B921" s="67">
        <v>178526</v>
      </c>
      <c r="C921" s="6">
        <v>0</v>
      </c>
      <c r="D921" s="6">
        <v>0</v>
      </c>
      <c r="E921" s="68">
        <v>43100</v>
      </c>
      <c r="F921">
        <f t="shared" si="14"/>
        <v>2017</v>
      </c>
    </row>
    <row r="922" spans="1:6" x14ac:dyDescent="0.25">
      <c r="A922" s="67" t="s">
        <v>1</v>
      </c>
      <c r="B922" s="67">
        <v>178526</v>
      </c>
      <c r="C922" s="6">
        <v>1416</v>
      </c>
      <c r="D922" s="6">
        <v>0</v>
      </c>
      <c r="E922" s="68">
        <v>43100</v>
      </c>
      <c r="F922">
        <f t="shared" si="14"/>
        <v>2017</v>
      </c>
    </row>
    <row r="923" spans="1:6" x14ac:dyDescent="0.25">
      <c r="A923" s="67" t="s">
        <v>1</v>
      </c>
      <c r="B923" s="67">
        <v>178526</v>
      </c>
      <c r="C923" s="6">
        <v>4713</v>
      </c>
      <c r="D923" s="6">
        <v>0</v>
      </c>
      <c r="E923" s="68">
        <v>43100</v>
      </c>
      <c r="F923">
        <f t="shared" si="14"/>
        <v>2017</v>
      </c>
    </row>
    <row r="924" spans="1:6" x14ac:dyDescent="0.25">
      <c r="A924" s="67" t="s">
        <v>1</v>
      </c>
      <c r="B924" s="67">
        <v>178526</v>
      </c>
      <c r="C924" s="6">
        <v>0</v>
      </c>
      <c r="D924" s="6">
        <v>0</v>
      </c>
      <c r="E924" s="68">
        <v>43100</v>
      </c>
      <c r="F924">
        <f t="shared" si="14"/>
        <v>2017</v>
      </c>
    </row>
    <row r="925" spans="1:6" x14ac:dyDescent="0.25">
      <c r="A925" s="67" t="s">
        <v>1</v>
      </c>
      <c r="B925" s="67">
        <v>178526</v>
      </c>
      <c r="C925" s="6">
        <v>0</v>
      </c>
      <c r="D925" s="6">
        <v>0</v>
      </c>
      <c r="E925" s="68">
        <v>43100</v>
      </c>
      <c r="F925">
        <f t="shared" si="14"/>
        <v>2017</v>
      </c>
    </row>
    <row r="926" spans="1:6" x14ac:dyDescent="0.25">
      <c r="A926" s="67" t="s">
        <v>1</v>
      </c>
      <c r="B926" s="67">
        <v>178526</v>
      </c>
      <c r="C926" s="6">
        <v>0</v>
      </c>
      <c r="D926" s="6">
        <v>0</v>
      </c>
      <c r="E926" s="68">
        <v>43100</v>
      </c>
      <c r="F926">
        <f t="shared" si="14"/>
        <v>2017</v>
      </c>
    </row>
    <row r="927" spans="1:6" x14ac:dyDescent="0.25">
      <c r="A927" s="67" t="s">
        <v>1</v>
      </c>
      <c r="B927" s="67">
        <v>178526</v>
      </c>
      <c r="C927" s="6">
        <v>909</v>
      </c>
      <c r="D927" s="6">
        <v>0</v>
      </c>
      <c r="E927" s="68">
        <v>43100</v>
      </c>
      <c r="F927">
        <f t="shared" si="14"/>
        <v>2017</v>
      </c>
    </row>
    <row r="928" spans="1:6" x14ac:dyDescent="0.25">
      <c r="A928" s="67" t="s">
        <v>1</v>
      </c>
      <c r="B928" s="67">
        <v>178526</v>
      </c>
      <c r="C928" s="6">
        <v>7069</v>
      </c>
      <c r="D928" s="6">
        <v>0</v>
      </c>
      <c r="E928" s="68">
        <v>43100</v>
      </c>
      <c r="F928">
        <f t="shared" si="14"/>
        <v>2017</v>
      </c>
    </row>
    <row r="929" spans="1:6" x14ac:dyDescent="0.25">
      <c r="A929" s="67" t="s">
        <v>1</v>
      </c>
      <c r="B929" s="67">
        <v>178526</v>
      </c>
      <c r="C929" s="6">
        <v>1510</v>
      </c>
      <c r="D929" s="6">
        <v>0</v>
      </c>
      <c r="E929" s="68">
        <v>43100</v>
      </c>
      <c r="F929">
        <f t="shared" si="14"/>
        <v>2017</v>
      </c>
    </row>
    <row r="930" spans="1:6" x14ac:dyDescent="0.25">
      <c r="A930" s="67" t="s">
        <v>1</v>
      </c>
      <c r="B930" s="67">
        <v>178526</v>
      </c>
      <c r="C930" s="6">
        <v>5891</v>
      </c>
      <c r="D930" s="6">
        <v>0</v>
      </c>
      <c r="E930" s="68">
        <v>43100</v>
      </c>
      <c r="F930">
        <f t="shared" si="14"/>
        <v>2017</v>
      </c>
    </row>
    <row r="931" spans="1:6" x14ac:dyDescent="0.25">
      <c r="A931" s="67" t="s">
        <v>1</v>
      </c>
      <c r="B931" s="67">
        <v>178526</v>
      </c>
      <c r="C931" s="6">
        <v>966</v>
      </c>
      <c r="D931" s="6">
        <v>0</v>
      </c>
      <c r="E931" s="68">
        <v>43100</v>
      </c>
      <c r="F931">
        <f t="shared" si="14"/>
        <v>2017</v>
      </c>
    </row>
    <row r="932" spans="1:6" x14ac:dyDescent="0.25">
      <c r="A932" s="67" t="s">
        <v>1</v>
      </c>
      <c r="B932" s="67">
        <v>178526</v>
      </c>
      <c r="C932" s="6">
        <v>21914</v>
      </c>
      <c r="D932" s="6">
        <v>0</v>
      </c>
      <c r="E932" s="68">
        <v>43100</v>
      </c>
      <c r="F932">
        <f t="shared" si="14"/>
        <v>2017</v>
      </c>
    </row>
    <row r="933" spans="1:6" x14ac:dyDescent="0.25">
      <c r="A933" s="67" t="s">
        <v>1</v>
      </c>
      <c r="B933" s="67">
        <v>178526</v>
      </c>
      <c r="C933" s="6">
        <v>8483</v>
      </c>
      <c r="D933" s="6">
        <v>0</v>
      </c>
      <c r="E933" s="68">
        <v>43100</v>
      </c>
      <c r="F933">
        <f t="shared" si="14"/>
        <v>2017</v>
      </c>
    </row>
    <row r="934" spans="1:6" x14ac:dyDescent="0.25">
      <c r="A934" s="67" t="s">
        <v>1</v>
      </c>
      <c r="B934" s="67">
        <v>178526</v>
      </c>
      <c r="C934" s="6">
        <v>8954</v>
      </c>
      <c r="D934" s="6">
        <v>0</v>
      </c>
      <c r="E934" s="68">
        <v>43100</v>
      </c>
      <c r="F934">
        <f t="shared" si="14"/>
        <v>2017</v>
      </c>
    </row>
    <row r="935" spans="1:6" x14ac:dyDescent="0.25">
      <c r="A935" s="67" t="s">
        <v>1</v>
      </c>
      <c r="B935" s="67">
        <v>178526</v>
      </c>
      <c r="C935" s="6">
        <v>7541</v>
      </c>
      <c r="D935" s="6">
        <v>0</v>
      </c>
      <c r="E935" s="68">
        <v>43100</v>
      </c>
      <c r="F935">
        <f t="shared" si="14"/>
        <v>2017</v>
      </c>
    </row>
    <row r="936" spans="1:6" x14ac:dyDescent="0.25">
      <c r="A936" s="67" t="s">
        <v>1</v>
      </c>
      <c r="B936" s="67">
        <v>178526</v>
      </c>
      <c r="C936" s="6">
        <v>9661</v>
      </c>
      <c r="D936" s="6">
        <v>0</v>
      </c>
      <c r="E936" s="68">
        <v>43100</v>
      </c>
      <c r="F936">
        <f t="shared" si="14"/>
        <v>2017</v>
      </c>
    </row>
    <row r="937" spans="1:6" x14ac:dyDescent="0.25">
      <c r="A937" s="67" t="s">
        <v>1</v>
      </c>
      <c r="B937" s="67">
        <v>176217</v>
      </c>
      <c r="C937" s="6">
        <v>7589.4</v>
      </c>
      <c r="D937" s="6">
        <v>0</v>
      </c>
      <c r="E937" s="68">
        <v>43192</v>
      </c>
      <c r="F937">
        <f t="shared" si="14"/>
        <v>2018</v>
      </c>
    </row>
    <row r="938" spans="1:6" x14ac:dyDescent="0.25">
      <c r="A938" s="67" t="s">
        <v>1</v>
      </c>
      <c r="B938" s="67">
        <v>176217</v>
      </c>
      <c r="C938" s="6">
        <v>3218</v>
      </c>
      <c r="D938" s="6">
        <v>0</v>
      </c>
      <c r="E938" s="68">
        <v>43192</v>
      </c>
      <c r="F938">
        <f t="shared" si="14"/>
        <v>2018</v>
      </c>
    </row>
    <row r="939" spans="1:6" x14ac:dyDescent="0.25">
      <c r="A939" s="67" t="s">
        <v>1</v>
      </c>
      <c r="B939" s="67">
        <v>176217</v>
      </c>
      <c r="C939" s="6">
        <v>3132</v>
      </c>
      <c r="D939" s="6">
        <v>1.1000000000000001</v>
      </c>
      <c r="E939" s="68">
        <v>43192</v>
      </c>
      <c r="F939">
        <f t="shared" si="14"/>
        <v>2018</v>
      </c>
    </row>
    <row r="940" spans="1:6" x14ac:dyDescent="0.25">
      <c r="A940" s="67" t="s">
        <v>1</v>
      </c>
      <c r="B940" s="67">
        <v>176217</v>
      </c>
      <c r="C940" s="6">
        <v>5587</v>
      </c>
      <c r="D940" s="6">
        <v>1.2</v>
      </c>
      <c r="E940" s="68">
        <v>43192</v>
      </c>
      <c r="F940">
        <f t="shared" si="14"/>
        <v>2018</v>
      </c>
    </row>
    <row r="941" spans="1:6" x14ac:dyDescent="0.25">
      <c r="A941" s="67" t="s">
        <v>1</v>
      </c>
      <c r="B941" s="67">
        <v>176217</v>
      </c>
      <c r="C941" s="6">
        <v>3670</v>
      </c>
      <c r="D941" s="6">
        <v>1.7</v>
      </c>
      <c r="E941" s="68">
        <v>43192</v>
      </c>
      <c r="F941">
        <f t="shared" si="14"/>
        <v>2018</v>
      </c>
    </row>
    <row r="942" spans="1:6" x14ac:dyDescent="0.25">
      <c r="A942" s="67" t="s">
        <v>1</v>
      </c>
      <c r="B942" s="67">
        <v>176217</v>
      </c>
      <c r="C942" s="6">
        <v>178687</v>
      </c>
      <c r="D942" s="6">
        <v>20.399999999999999</v>
      </c>
      <c r="E942" s="68">
        <v>43192</v>
      </c>
      <c r="F942">
        <f t="shared" si="14"/>
        <v>2018</v>
      </c>
    </row>
    <row r="943" spans="1:6" x14ac:dyDescent="0.25">
      <c r="A943" s="67" t="s">
        <v>1</v>
      </c>
      <c r="B943" s="67">
        <v>197016</v>
      </c>
      <c r="C943" s="6">
        <v>6951</v>
      </c>
      <c r="D943" s="6">
        <v>0.79300000000000004</v>
      </c>
      <c r="E943" s="68">
        <v>43332</v>
      </c>
      <c r="F943">
        <f t="shared" si="14"/>
        <v>2018</v>
      </c>
    </row>
    <row r="944" spans="1:6" x14ac:dyDescent="0.25">
      <c r="A944" s="67" t="s">
        <v>1</v>
      </c>
      <c r="B944" s="67">
        <v>197016</v>
      </c>
      <c r="C944" s="6">
        <v>4193</v>
      </c>
      <c r="D944" s="6">
        <v>0.95299999999999996</v>
      </c>
      <c r="E944" s="68">
        <v>43332</v>
      </c>
      <c r="F944">
        <f t="shared" si="14"/>
        <v>2018</v>
      </c>
    </row>
    <row r="945" spans="1:6" x14ac:dyDescent="0.25">
      <c r="A945" s="67" t="s">
        <v>1</v>
      </c>
      <c r="B945" s="67">
        <v>198083</v>
      </c>
      <c r="C945" s="6">
        <v>23930</v>
      </c>
      <c r="D945" s="6">
        <v>5.9</v>
      </c>
      <c r="E945" s="68">
        <v>43367</v>
      </c>
      <c r="F945">
        <f t="shared" si="14"/>
        <v>2018</v>
      </c>
    </row>
    <row r="946" spans="1:6" x14ac:dyDescent="0.25">
      <c r="A946" s="67" t="s">
        <v>1</v>
      </c>
      <c r="B946" s="67">
        <v>179409</v>
      </c>
      <c r="C946" s="6">
        <v>19747</v>
      </c>
      <c r="D946" s="6">
        <v>0</v>
      </c>
      <c r="E946" s="68">
        <v>43060</v>
      </c>
      <c r="F946">
        <f t="shared" si="14"/>
        <v>2017</v>
      </c>
    </row>
    <row r="947" spans="1:6" x14ac:dyDescent="0.25">
      <c r="A947" s="67" t="s">
        <v>1</v>
      </c>
      <c r="B947" s="67">
        <v>179409</v>
      </c>
      <c r="C947" s="6">
        <v>31233</v>
      </c>
      <c r="D947" s="6">
        <v>0</v>
      </c>
      <c r="E947" s="68">
        <v>43060</v>
      </c>
      <c r="F947">
        <f t="shared" si="14"/>
        <v>2017</v>
      </c>
    </row>
    <row r="948" spans="1:6" x14ac:dyDescent="0.25">
      <c r="A948" s="67" t="s">
        <v>1</v>
      </c>
      <c r="B948" s="67">
        <v>179409</v>
      </c>
      <c r="C948" s="6">
        <v>3802</v>
      </c>
      <c r="D948" s="6">
        <v>3.3</v>
      </c>
      <c r="E948" s="68">
        <v>43060</v>
      </c>
      <c r="F948">
        <f t="shared" si="14"/>
        <v>2017</v>
      </c>
    </row>
    <row r="949" spans="1:6" x14ac:dyDescent="0.25">
      <c r="A949" s="67" t="s">
        <v>1</v>
      </c>
      <c r="B949" s="67">
        <v>189217</v>
      </c>
      <c r="C949" s="6">
        <v>466263.8</v>
      </c>
      <c r="D949" s="6">
        <v>0</v>
      </c>
      <c r="E949" s="68">
        <v>43280</v>
      </c>
      <c r="F949">
        <f t="shared" si="14"/>
        <v>2018</v>
      </c>
    </row>
    <row r="950" spans="1:6" x14ac:dyDescent="0.25">
      <c r="A950" s="67" t="s">
        <v>1</v>
      </c>
      <c r="B950" s="67">
        <v>194300</v>
      </c>
      <c r="C950" s="6">
        <v>107.4996</v>
      </c>
      <c r="D950" s="6">
        <v>2.3400000000000001E-2</v>
      </c>
      <c r="E950" s="68">
        <v>43286</v>
      </c>
      <c r="F950">
        <f t="shared" si="14"/>
        <v>2018</v>
      </c>
    </row>
    <row r="951" spans="1:6" x14ac:dyDescent="0.25">
      <c r="A951" s="67" t="s">
        <v>1</v>
      </c>
      <c r="B951" s="67">
        <v>194300</v>
      </c>
      <c r="C951" s="6">
        <v>1025.92</v>
      </c>
      <c r="D951" s="6">
        <v>0.26240000000000002</v>
      </c>
      <c r="E951" s="68">
        <v>43286</v>
      </c>
      <c r="F951">
        <f t="shared" si="14"/>
        <v>2018</v>
      </c>
    </row>
    <row r="952" spans="1:6" x14ac:dyDescent="0.25">
      <c r="A952" s="67" t="s">
        <v>1</v>
      </c>
      <c r="B952" s="67">
        <v>194300</v>
      </c>
      <c r="C952" s="6">
        <v>1376.672</v>
      </c>
      <c r="D952" s="6">
        <v>0.35199999999999998</v>
      </c>
      <c r="E952" s="68">
        <v>43286</v>
      </c>
      <c r="F952">
        <f t="shared" si="14"/>
        <v>2018</v>
      </c>
    </row>
    <row r="953" spans="1:6" x14ac:dyDescent="0.25">
      <c r="A953" s="67" t="s">
        <v>1</v>
      </c>
      <c r="B953" s="67">
        <v>194300</v>
      </c>
      <c r="C953" s="6">
        <v>1837.6</v>
      </c>
      <c r="D953" s="6">
        <v>0.4</v>
      </c>
      <c r="E953" s="68">
        <v>43286</v>
      </c>
      <c r="F953">
        <f t="shared" si="14"/>
        <v>2018</v>
      </c>
    </row>
    <row r="954" spans="1:6" x14ac:dyDescent="0.25">
      <c r="A954" s="67" t="s">
        <v>1</v>
      </c>
      <c r="B954" s="67">
        <v>194300</v>
      </c>
      <c r="C954" s="6">
        <v>2268.38</v>
      </c>
      <c r="D954" s="6">
        <v>0.57999999999999996</v>
      </c>
      <c r="E954" s="68">
        <v>43286</v>
      </c>
      <c r="F954">
        <f t="shared" si="14"/>
        <v>2018</v>
      </c>
    </row>
    <row r="955" spans="1:6" x14ac:dyDescent="0.25">
      <c r="A955" s="67" t="s">
        <v>1</v>
      </c>
      <c r="B955" s="67">
        <v>194300</v>
      </c>
      <c r="C955" s="6">
        <v>11036.625599999999</v>
      </c>
      <c r="D955" s="6">
        <v>2.4024000000000001</v>
      </c>
      <c r="E955" s="68">
        <v>43286</v>
      </c>
      <c r="F955">
        <f t="shared" si="14"/>
        <v>2018</v>
      </c>
    </row>
    <row r="956" spans="1:6" x14ac:dyDescent="0.25">
      <c r="A956" s="67" t="s">
        <v>1</v>
      </c>
      <c r="B956" s="67">
        <v>168117</v>
      </c>
      <c r="C956" s="6">
        <v>2335.1999999999998</v>
      </c>
      <c r="D956" s="6">
        <v>0</v>
      </c>
      <c r="E956" s="68">
        <v>42825</v>
      </c>
      <c r="F956">
        <f t="shared" si="14"/>
        <v>2017</v>
      </c>
    </row>
    <row r="957" spans="1:6" x14ac:dyDescent="0.25">
      <c r="A957" s="67" t="s">
        <v>1</v>
      </c>
      <c r="B957" s="67">
        <v>168117</v>
      </c>
      <c r="C957" s="6">
        <v>927</v>
      </c>
      <c r="D957" s="6">
        <v>0</v>
      </c>
      <c r="E957" s="68">
        <v>42825</v>
      </c>
      <c r="F957">
        <f t="shared" si="14"/>
        <v>2017</v>
      </c>
    </row>
    <row r="958" spans="1:6" x14ac:dyDescent="0.25">
      <c r="A958" s="67" t="s">
        <v>1</v>
      </c>
      <c r="B958" s="67">
        <v>168117</v>
      </c>
      <c r="C958" s="6">
        <v>41762</v>
      </c>
      <c r="D958" s="6">
        <v>4.9000000000000004</v>
      </c>
      <c r="E958" s="68">
        <v>42825</v>
      </c>
      <c r="F958">
        <f t="shared" si="14"/>
        <v>2017</v>
      </c>
    </row>
    <row r="959" spans="1:6" x14ac:dyDescent="0.25">
      <c r="A959" s="67" t="s">
        <v>1</v>
      </c>
      <c r="B959" s="67">
        <v>182168</v>
      </c>
      <c r="C959" s="6">
        <v>47380</v>
      </c>
      <c r="D959" s="6">
        <v>0</v>
      </c>
      <c r="E959" s="68">
        <v>43161</v>
      </c>
      <c r="F959">
        <f t="shared" si="14"/>
        <v>2018</v>
      </c>
    </row>
    <row r="960" spans="1:6" x14ac:dyDescent="0.25">
      <c r="A960" s="67" t="s">
        <v>1</v>
      </c>
      <c r="B960" s="67">
        <v>181848</v>
      </c>
      <c r="C960" s="6">
        <v>13552</v>
      </c>
      <c r="D960" s="6">
        <v>0</v>
      </c>
      <c r="E960" s="68">
        <v>43348</v>
      </c>
      <c r="F960">
        <f t="shared" si="14"/>
        <v>2018</v>
      </c>
    </row>
    <row r="961" spans="1:6" x14ac:dyDescent="0.25">
      <c r="A961" s="67" t="s">
        <v>1</v>
      </c>
      <c r="B961" s="67">
        <v>181848</v>
      </c>
      <c r="C961" s="6">
        <v>2071</v>
      </c>
      <c r="D961" s="6">
        <v>0.56999999999999995</v>
      </c>
      <c r="E961" s="68">
        <v>43348</v>
      </c>
      <c r="F961">
        <f t="shared" si="14"/>
        <v>2018</v>
      </c>
    </row>
    <row r="962" spans="1:6" x14ac:dyDescent="0.25">
      <c r="A962" s="67" t="s">
        <v>1</v>
      </c>
      <c r="B962" s="67">
        <v>181848</v>
      </c>
      <c r="C962" s="6">
        <v>12792</v>
      </c>
      <c r="D962" s="6">
        <v>3.5</v>
      </c>
      <c r="E962" s="68">
        <v>43348</v>
      </c>
      <c r="F962">
        <f t="shared" si="14"/>
        <v>2018</v>
      </c>
    </row>
    <row r="963" spans="1:6" x14ac:dyDescent="0.25">
      <c r="A963" s="67" t="s">
        <v>1</v>
      </c>
      <c r="B963" s="67">
        <v>175716</v>
      </c>
      <c r="C963" s="6">
        <v>2703</v>
      </c>
      <c r="D963" s="6">
        <v>0</v>
      </c>
      <c r="E963" s="68">
        <v>43119</v>
      </c>
      <c r="F963">
        <f t="shared" ref="F963:F1026" si="15">YEAR(E963)</f>
        <v>2018</v>
      </c>
    </row>
    <row r="964" spans="1:6" x14ac:dyDescent="0.25">
      <c r="A964" s="67" t="s">
        <v>1</v>
      </c>
      <c r="B964" s="67">
        <v>175716</v>
      </c>
      <c r="C964" s="6">
        <v>4703</v>
      </c>
      <c r="D964" s="6">
        <v>1</v>
      </c>
      <c r="E964" s="68">
        <v>43119</v>
      </c>
      <c r="F964">
        <f t="shared" si="15"/>
        <v>2018</v>
      </c>
    </row>
    <row r="965" spans="1:6" x14ac:dyDescent="0.25">
      <c r="A965" s="67" t="s">
        <v>1</v>
      </c>
      <c r="B965" s="67">
        <v>175716</v>
      </c>
      <c r="C965" s="6">
        <v>7488.22</v>
      </c>
      <c r="D965" s="6">
        <v>1.63</v>
      </c>
      <c r="E965" s="68">
        <v>43119</v>
      </c>
      <c r="F965">
        <f t="shared" si="15"/>
        <v>2018</v>
      </c>
    </row>
    <row r="966" spans="1:6" x14ac:dyDescent="0.25">
      <c r="A966" s="67" t="s">
        <v>1</v>
      </c>
      <c r="B966" s="67">
        <v>196804</v>
      </c>
      <c r="C966" s="6">
        <v>12771.32</v>
      </c>
      <c r="D966" s="6">
        <v>2.78</v>
      </c>
      <c r="E966" s="68">
        <v>43404</v>
      </c>
      <c r="F966">
        <f t="shared" si="15"/>
        <v>2018</v>
      </c>
    </row>
    <row r="967" spans="1:6" x14ac:dyDescent="0.25">
      <c r="A967" s="67" t="s">
        <v>1</v>
      </c>
      <c r="B967" s="67">
        <v>196804</v>
      </c>
      <c r="C967" s="6">
        <v>67284.843999999997</v>
      </c>
      <c r="D967" s="6">
        <v>17.204000000000001</v>
      </c>
      <c r="E967" s="68">
        <v>43404</v>
      </c>
      <c r="F967">
        <f t="shared" si="15"/>
        <v>2018</v>
      </c>
    </row>
    <row r="968" spans="1:6" x14ac:dyDescent="0.25">
      <c r="A968" s="67" t="s">
        <v>1</v>
      </c>
      <c r="B968" s="67">
        <v>198911</v>
      </c>
      <c r="C968" s="6">
        <v>2058</v>
      </c>
      <c r="D968" s="6">
        <v>0</v>
      </c>
      <c r="E968" s="68">
        <v>43427</v>
      </c>
      <c r="F968">
        <f t="shared" si="15"/>
        <v>2018</v>
      </c>
    </row>
    <row r="969" spans="1:6" x14ac:dyDescent="0.25">
      <c r="A969" s="67" t="s">
        <v>1</v>
      </c>
      <c r="B969" s="67">
        <v>198911</v>
      </c>
      <c r="C969" s="6">
        <v>1562.88</v>
      </c>
      <c r="D969" s="6">
        <v>0.39960000000000001</v>
      </c>
      <c r="E969" s="68">
        <v>43427</v>
      </c>
      <c r="F969">
        <f t="shared" si="15"/>
        <v>2018</v>
      </c>
    </row>
    <row r="970" spans="1:6" x14ac:dyDescent="0.25">
      <c r="A970" s="67" t="s">
        <v>1</v>
      </c>
      <c r="B970" s="67">
        <v>190930</v>
      </c>
      <c r="C970" s="6">
        <v>3022</v>
      </c>
      <c r="D970" s="6">
        <v>0</v>
      </c>
      <c r="E970" s="68">
        <v>43249</v>
      </c>
      <c r="F970">
        <f t="shared" si="15"/>
        <v>2018</v>
      </c>
    </row>
    <row r="971" spans="1:6" x14ac:dyDescent="0.25">
      <c r="A971" s="67" t="s">
        <v>1</v>
      </c>
      <c r="B971" s="67">
        <v>190930</v>
      </c>
      <c r="C971" s="6">
        <v>5049</v>
      </c>
      <c r="D971" s="6">
        <v>0.8</v>
      </c>
      <c r="E971" s="68">
        <v>43249</v>
      </c>
      <c r="F971">
        <f t="shared" si="15"/>
        <v>2018</v>
      </c>
    </row>
    <row r="972" spans="1:6" x14ac:dyDescent="0.25">
      <c r="A972" s="67" t="s">
        <v>1</v>
      </c>
      <c r="B972" s="67">
        <v>190930</v>
      </c>
      <c r="C972" s="6">
        <v>148009</v>
      </c>
      <c r="D972" s="6">
        <v>16.899999999999999</v>
      </c>
      <c r="E972" s="68">
        <v>43249</v>
      </c>
      <c r="F972">
        <f t="shared" si="15"/>
        <v>2018</v>
      </c>
    </row>
    <row r="973" spans="1:6" x14ac:dyDescent="0.25">
      <c r="A973" s="67" t="s">
        <v>1</v>
      </c>
      <c r="B973" s="67">
        <v>189976</v>
      </c>
      <c r="C973" s="6">
        <v>7604</v>
      </c>
      <c r="D973" s="6">
        <v>1.653</v>
      </c>
      <c r="E973" s="68">
        <v>43280</v>
      </c>
      <c r="F973">
        <f t="shared" si="15"/>
        <v>2018</v>
      </c>
    </row>
    <row r="974" spans="1:6" x14ac:dyDescent="0.25">
      <c r="A974" s="67" t="s">
        <v>1</v>
      </c>
      <c r="B974" s="67">
        <v>189976</v>
      </c>
      <c r="C974" s="6">
        <v>26770</v>
      </c>
      <c r="D974" s="6">
        <v>3.056</v>
      </c>
      <c r="E974" s="68">
        <v>43280</v>
      </c>
      <c r="F974">
        <f t="shared" si="15"/>
        <v>2018</v>
      </c>
    </row>
    <row r="975" spans="1:6" x14ac:dyDescent="0.25">
      <c r="A975" s="67" t="s">
        <v>1</v>
      </c>
      <c r="B975" s="67">
        <v>189976</v>
      </c>
      <c r="C975" s="6">
        <v>3966.0001999999999</v>
      </c>
      <c r="D975" s="6">
        <v>0.86329999999999996</v>
      </c>
      <c r="E975" s="68">
        <v>43280</v>
      </c>
      <c r="F975">
        <f t="shared" si="15"/>
        <v>2018</v>
      </c>
    </row>
    <row r="976" spans="1:6" x14ac:dyDescent="0.25">
      <c r="A976" s="67" t="s">
        <v>1</v>
      </c>
      <c r="B976" s="67">
        <v>189976</v>
      </c>
      <c r="C976" s="6">
        <v>22442</v>
      </c>
      <c r="D976" s="6">
        <v>5.74</v>
      </c>
      <c r="E976" s="68">
        <v>43280</v>
      </c>
      <c r="F976">
        <f t="shared" si="15"/>
        <v>2018</v>
      </c>
    </row>
    <row r="977" spans="1:6" x14ac:dyDescent="0.25">
      <c r="A977" s="67" t="s">
        <v>1</v>
      </c>
      <c r="B977" s="67">
        <v>196054</v>
      </c>
      <c r="C977" s="6">
        <v>13782</v>
      </c>
      <c r="D977" s="6">
        <v>3</v>
      </c>
      <c r="E977" s="68">
        <v>43322</v>
      </c>
      <c r="F977">
        <f t="shared" si="15"/>
        <v>2018</v>
      </c>
    </row>
    <row r="978" spans="1:6" x14ac:dyDescent="0.25">
      <c r="A978" s="67" t="s">
        <v>1</v>
      </c>
      <c r="B978" s="67">
        <v>193476</v>
      </c>
      <c r="C978" s="6">
        <v>30948</v>
      </c>
      <c r="D978" s="6">
        <v>4.22</v>
      </c>
      <c r="E978" s="68">
        <v>43371</v>
      </c>
      <c r="F978">
        <f t="shared" si="15"/>
        <v>2018</v>
      </c>
    </row>
    <row r="979" spans="1:6" x14ac:dyDescent="0.25">
      <c r="A979" s="67" t="s">
        <v>1</v>
      </c>
      <c r="B979" s="67">
        <v>176425</v>
      </c>
      <c r="C979" s="6">
        <v>63.36</v>
      </c>
      <c r="D979" s="6">
        <v>1.6199999999999999E-2</v>
      </c>
      <c r="E979" s="68">
        <v>43056</v>
      </c>
      <c r="F979">
        <f t="shared" si="15"/>
        <v>2017</v>
      </c>
    </row>
    <row r="980" spans="1:6" x14ac:dyDescent="0.25">
      <c r="A980" s="67" t="s">
        <v>1</v>
      </c>
      <c r="B980" s="67">
        <v>176425</v>
      </c>
      <c r="C980" s="6">
        <v>226.83799999999999</v>
      </c>
      <c r="D980" s="6">
        <v>5.8000000000000003E-2</v>
      </c>
      <c r="E980" s="68">
        <v>43056</v>
      </c>
      <c r="F980">
        <f t="shared" si="15"/>
        <v>2017</v>
      </c>
    </row>
    <row r="981" spans="1:6" x14ac:dyDescent="0.25">
      <c r="A981" s="67" t="s">
        <v>1</v>
      </c>
      <c r="B981" s="67">
        <v>176425</v>
      </c>
      <c r="C981" s="6">
        <v>7304.46</v>
      </c>
      <c r="D981" s="6">
        <v>1.59</v>
      </c>
      <c r="E981" s="68">
        <v>43056</v>
      </c>
      <c r="F981">
        <f t="shared" si="15"/>
        <v>2017</v>
      </c>
    </row>
    <row r="982" spans="1:6" x14ac:dyDescent="0.25">
      <c r="A982" s="67" t="s">
        <v>1</v>
      </c>
      <c r="B982" s="67">
        <v>179318</v>
      </c>
      <c r="C982" s="6">
        <v>9425</v>
      </c>
      <c r="D982" s="6">
        <v>0</v>
      </c>
      <c r="E982" s="68">
        <v>43100</v>
      </c>
      <c r="F982">
        <f t="shared" si="15"/>
        <v>2017</v>
      </c>
    </row>
    <row r="983" spans="1:6" x14ac:dyDescent="0.25">
      <c r="A983" s="67" t="s">
        <v>1</v>
      </c>
      <c r="B983" s="67">
        <v>179318</v>
      </c>
      <c r="C983" s="6">
        <v>7069</v>
      </c>
      <c r="D983" s="6">
        <v>0</v>
      </c>
      <c r="E983" s="68">
        <v>43100</v>
      </c>
      <c r="F983">
        <f t="shared" si="15"/>
        <v>2017</v>
      </c>
    </row>
    <row r="984" spans="1:6" x14ac:dyDescent="0.25">
      <c r="A984" s="67" t="s">
        <v>1</v>
      </c>
      <c r="B984" s="67">
        <v>179318</v>
      </c>
      <c r="C984" s="6">
        <v>8719</v>
      </c>
      <c r="D984" s="6">
        <v>0</v>
      </c>
      <c r="E984" s="68">
        <v>43100</v>
      </c>
      <c r="F984">
        <f t="shared" si="15"/>
        <v>2017</v>
      </c>
    </row>
    <row r="985" spans="1:6" x14ac:dyDescent="0.25">
      <c r="A985" s="67" t="s">
        <v>1</v>
      </c>
      <c r="B985" s="67">
        <v>179318</v>
      </c>
      <c r="C985" s="6">
        <v>7069</v>
      </c>
      <c r="D985" s="6">
        <v>0</v>
      </c>
      <c r="E985" s="68">
        <v>43100</v>
      </c>
      <c r="F985">
        <f t="shared" si="15"/>
        <v>2017</v>
      </c>
    </row>
    <row r="986" spans="1:6" x14ac:dyDescent="0.25">
      <c r="A986" s="67" t="s">
        <v>1</v>
      </c>
      <c r="B986" s="67">
        <v>179318</v>
      </c>
      <c r="C986" s="6">
        <v>12253</v>
      </c>
      <c r="D986" s="6">
        <v>0</v>
      </c>
      <c r="E986" s="68">
        <v>43100</v>
      </c>
      <c r="F986">
        <f t="shared" si="15"/>
        <v>2017</v>
      </c>
    </row>
    <row r="987" spans="1:6" x14ac:dyDescent="0.25">
      <c r="A987" s="67" t="s">
        <v>1</v>
      </c>
      <c r="B987" s="67">
        <v>179318</v>
      </c>
      <c r="C987" s="6">
        <v>23563</v>
      </c>
      <c r="D987" s="6">
        <v>0</v>
      </c>
      <c r="E987" s="68">
        <v>43100</v>
      </c>
      <c r="F987">
        <f t="shared" si="15"/>
        <v>2017</v>
      </c>
    </row>
    <row r="988" spans="1:6" x14ac:dyDescent="0.25">
      <c r="A988" s="67" t="s">
        <v>1</v>
      </c>
      <c r="B988" s="67">
        <v>179318</v>
      </c>
      <c r="C988" s="6">
        <v>6127</v>
      </c>
      <c r="D988" s="6">
        <v>0</v>
      </c>
      <c r="E988" s="68">
        <v>43100</v>
      </c>
      <c r="F988">
        <f t="shared" si="15"/>
        <v>2017</v>
      </c>
    </row>
    <row r="989" spans="1:6" x14ac:dyDescent="0.25">
      <c r="A989" s="67" t="s">
        <v>1</v>
      </c>
      <c r="B989" s="67">
        <v>179318</v>
      </c>
      <c r="C989" s="6">
        <v>8719</v>
      </c>
      <c r="D989" s="6">
        <v>0</v>
      </c>
      <c r="E989" s="68">
        <v>43100</v>
      </c>
      <c r="F989">
        <f t="shared" si="15"/>
        <v>2017</v>
      </c>
    </row>
    <row r="990" spans="1:6" x14ac:dyDescent="0.25">
      <c r="A990" s="67" t="s">
        <v>1</v>
      </c>
      <c r="B990" s="67">
        <v>179318</v>
      </c>
      <c r="C990" s="6">
        <v>8011</v>
      </c>
      <c r="D990" s="6">
        <v>0</v>
      </c>
      <c r="E990" s="68">
        <v>43100</v>
      </c>
      <c r="F990">
        <f t="shared" si="15"/>
        <v>2017</v>
      </c>
    </row>
    <row r="991" spans="1:6" x14ac:dyDescent="0.25">
      <c r="A991" s="67" t="s">
        <v>1</v>
      </c>
      <c r="B991" s="67">
        <v>179318</v>
      </c>
      <c r="C991" s="6">
        <v>8954</v>
      </c>
      <c r="D991" s="6">
        <v>0</v>
      </c>
      <c r="E991" s="68">
        <v>43100</v>
      </c>
      <c r="F991">
        <f t="shared" si="15"/>
        <v>2017</v>
      </c>
    </row>
    <row r="992" spans="1:6" x14ac:dyDescent="0.25">
      <c r="A992" s="67" t="s">
        <v>1</v>
      </c>
      <c r="B992" s="67">
        <v>179318</v>
      </c>
      <c r="C992" s="6">
        <v>7305</v>
      </c>
      <c r="D992" s="6">
        <v>0</v>
      </c>
      <c r="E992" s="68">
        <v>43100</v>
      </c>
      <c r="F992">
        <f t="shared" si="15"/>
        <v>2017</v>
      </c>
    </row>
    <row r="993" spans="1:6" x14ac:dyDescent="0.25">
      <c r="A993" s="67" t="s">
        <v>1</v>
      </c>
      <c r="B993" s="67">
        <v>179318</v>
      </c>
      <c r="C993" s="6">
        <v>18615</v>
      </c>
      <c r="D993" s="6">
        <v>0</v>
      </c>
      <c r="E993" s="68">
        <v>43100</v>
      </c>
      <c r="F993">
        <f t="shared" si="15"/>
        <v>2017</v>
      </c>
    </row>
    <row r="994" spans="1:6" x14ac:dyDescent="0.25">
      <c r="A994" s="67" t="s">
        <v>1</v>
      </c>
      <c r="B994" s="67">
        <v>179318</v>
      </c>
      <c r="C994" s="6">
        <v>14374</v>
      </c>
      <c r="D994" s="6">
        <v>0</v>
      </c>
      <c r="E994" s="68">
        <v>43100</v>
      </c>
      <c r="F994">
        <f t="shared" si="15"/>
        <v>2017</v>
      </c>
    </row>
    <row r="995" spans="1:6" x14ac:dyDescent="0.25">
      <c r="A995" s="67" t="s">
        <v>1</v>
      </c>
      <c r="B995" s="67">
        <v>179318</v>
      </c>
      <c r="C995" s="6">
        <v>8719</v>
      </c>
      <c r="D995" s="6">
        <v>0</v>
      </c>
      <c r="E995" s="68">
        <v>43100</v>
      </c>
      <c r="F995">
        <f t="shared" si="15"/>
        <v>2017</v>
      </c>
    </row>
    <row r="996" spans="1:6" x14ac:dyDescent="0.25">
      <c r="A996" s="67" t="s">
        <v>1</v>
      </c>
      <c r="B996" s="67">
        <v>179318</v>
      </c>
      <c r="C996" s="6">
        <v>10603</v>
      </c>
      <c r="D996" s="6">
        <v>0</v>
      </c>
      <c r="E996" s="68">
        <v>43100</v>
      </c>
      <c r="F996">
        <f t="shared" si="15"/>
        <v>2017</v>
      </c>
    </row>
    <row r="997" spans="1:6" x14ac:dyDescent="0.25">
      <c r="A997" s="67" t="s">
        <v>1</v>
      </c>
      <c r="B997" s="67">
        <v>179318</v>
      </c>
      <c r="C997" s="6">
        <v>7069</v>
      </c>
      <c r="D997" s="6">
        <v>0</v>
      </c>
      <c r="E997" s="68">
        <v>43100</v>
      </c>
      <c r="F997">
        <f t="shared" si="15"/>
        <v>2017</v>
      </c>
    </row>
    <row r="998" spans="1:6" x14ac:dyDescent="0.25">
      <c r="A998" s="67" t="s">
        <v>1</v>
      </c>
      <c r="B998" s="67">
        <v>179318</v>
      </c>
      <c r="C998" s="6">
        <v>0</v>
      </c>
      <c r="D998" s="6">
        <v>0</v>
      </c>
      <c r="E998" s="68">
        <v>43100</v>
      </c>
      <c r="F998">
        <f t="shared" si="15"/>
        <v>2017</v>
      </c>
    </row>
    <row r="999" spans="1:6" x14ac:dyDescent="0.25">
      <c r="A999" s="67" t="s">
        <v>1</v>
      </c>
      <c r="B999" s="67">
        <v>179318</v>
      </c>
      <c r="C999" s="6">
        <v>13903</v>
      </c>
      <c r="D999" s="6">
        <v>0</v>
      </c>
      <c r="E999" s="68">
        <v>43100</v>
      </c>
      <c r="F999">
        <f t="shared" si="15"/>
        <v>2017</v>
      </c>
    </row>
    <row r="1000" spans="1:6" x14ac:dyDescent="0.25">
      <c r="A1000" s="67" t="s">
        <v>1</v>
      </c>
      <c r="B1000" s="67">
        <v>179318</v>
      </c>
      <c r="C1000" s="6">
        <v>5655</v>
      </c>
      <c r="D1000" s="6">
        <v>0</v>
      </c>
      <c r="E1000" s="68">
        <v>43100</v>
      </c>
      <c r="F1000">
        <f t="shared" si="15"/>
        <v>2017</v>
      </c>
    </row>
    <row r="1001" spans="1:6" x14ac:dyDescent="0.25">
      <c r="A1001" s="67" t="s">
        <v>1</v>
      </c>
      <c r="B1001" s="67">
        <v>179318</v>
      </c>
      <c r="C1001" s="6">
        <v>14845</v>
      </c>
      <c r="D1001" s="6">
        <v>0</v>
      </c>
      <c r="E1001" s="68">
        <v>43100</v>
      </c>
      <c r="F1001">
        <f t="shared" si="15"/>
        <v>2017</v>
      </c>
    </row>
    <row r="1002" spans="1:6" x14ac:dyDescent="0.25">
      <c r="A1002" s="67" t="s">
        <v>1</v>
      </c>
      <c r="B1002" s="67">
        <v>179318</v>
      </c>
      <c r="C1002" s="6">
        <v>8483</v>
      </c>
      <c r="D1002" s="6">
        <v>0</v>
      </c>
      <c r="E1002" s="68">
        <v>43100</v>
      </c>
      <c r="F1002">
        <f t="shared" si="15"/>
        <v>2017</v>
      </c>
    </row>
    <row r="1003" spans="1:6" x14ac:dyDescent="0.25">
      <c r="A1003" s="67" t="s">
        <v>1</v>
      </c>
      <c r="B1003" s="67">
        <v>167697</v>
      </c>
      <c r="C1003" s="6">
        <v>101669</v>
      </c>
      <c r="D1003" s="6">
        <v>11.61</v>
      </c>
      <c r="E1003" s="68">
        <v>42803</v>
      </c>
      <c r="F1003">
        <f t="shared" si="15"/>
        <v>2017</v>
      </c>
    </row>
    <row r="1004" spans="1:6" x14ac:dyDescent="0.25">
      <c r="A1004" s="67" t="s">
        <v>1</v>
      </c>
      <c r="B1004" s="67">
        <v>167698</v>
      </c>
      <c r="C1004" s="6">
        <v>145661</v>
      </c>
      <c r="D1004" s="6">
        <v>16.63</v>
      </c>
      <c r="E1004" s="68">
        <v>42804</v>
      </c>
      <c r="F1004">
        <f t="shared" si="15"/>
        <v>2017</v>
      </c>
    </row>
    <row r="1005" spans="1:6" x14ac:dyDescent="0.25">
      <c r="A1005" s="67" t="s">
        <v>1</v>
      </c>
      <c r="B1005" s="67">
        <v>195820</v>
      </c>
      <c r="C1005" s="6">
        <v>9198</v>
      </c>
      <c r="D1005" s="6">
        <v>0</v>
      </c>
      <c r="E1005" s="68">
        <v>43320</v>
      </c>
      <c r="F1005">
        <f t="shared" si="15"/>
        <v>2018</v>
      </c>
    </row>
    <row r="1006" spans="1:6" x14ac:dyDescent="0.25">
      <c r="A1006" s="67" t="s">
        <v>1</v>
      </c>
      <c r="B1006" s="67">
        <v>200280</v>
      </c>
      <c r="C1006" s="6">
        <v>1146.6623999999999</v>
      </c>
      <c r="D1006" s="6">
        <v>0.24959999999999999</v>
      </c>
      <c r="E1006" s="68">
        <v>43372</v>
      </c>
      <c r="F1006">
        <f t="shared" si="15"/>
        <v>2018</v>
      </c>
    </row>
    <row r="1007" spans="1:6" x14ac:dyDescent="0.25">
      <c r="A1007" s="67" t="s">
        <v>7</v>
      </c>
      <c r="B1007" s="67" t="s">
        <v>4487</v>
      </c>
      <c r="C1007" s="6">
        <v>2064</v>
      </c>
      <c r="D1007" s="6">
        <v>8.5999999999999993E-2</v>
      </c>
      <c r="E1007" s="68">
        <v>43404</v>
      </c>
      <c r="F1007">
        <f t="shared" si="15"/>
        <v>2018</v>
      </c>
    </row>
    <row r="1008" spans="1:6" x14ac:dyDescent="0.25">
      <c r="A1008" s="67" t="s">
        <v>7</v>
      </c>
      <c r="B1008" s="67" t="s">
        <v>4487</v>
      </c>
      <c r="C1008" s="6">
        <v>96750</v>
      </c>
      <c r="D1008" s="6">
        <v>3.0960000000000001</v>
      </c>
      <c r="E1008" s="68">
        <v>43404</v>
      </c>
      <c r="F1008">
        <f t="shared" si="15"/>
        <v>2018</v>
      </c>
    </row>
    <row r="1009" spans="1:6" x14ac:dyDescent="0.25">
      <c r="A1009" s="67" t="s">
        <v>7</v>
      </c>
      <c r="B1009" s="67" t="s">
        <v>4487</v>
      </c>
      <c r="C1009" s="6">
        <v>43172</v>
      </c>
      <c r="D1009" s="6">
        <v>1.3759999999999999</v>
      </c>
      <c r="E1009" s="68">
        <v>43404</v>
      </c>
      <c r="F1009">
        <f t="shared" si="15"/>
        <v>2018</v>
      </c>
    </row>
    <row r="1010" spans="1:6" x14ac:dyDescent="0.25">
      <c r="A1010" s="67" t="s">
        <v>7</v>
      </c>
      <c r="B1010" s="67" t="s">
        <v>4487</v>
      </c>
      <c r="C1010" s="6">
        <v>81055</v>
      </c>
      <c r="D1010" s="6">
        <v>3.827</v>
      </c>
      <c r="E1010" s="68">
        <v>43404</v>
      </c>
      <c r="F1010">
        <f t="shared" si="15"/>
        <v>2018</v>
      </c>
    </row>
    <row r="1011" spans="1:6" x14ac:dyDescent="0.25">
      <c r="A1011" s="67" t="s">
        <v>1335</v>
      </c>
      <c r="B1011" s="67" t="s">
        <v>4488</v>
      </c>
      <c r="C1011" s="6">
        <v>1857.749986</v>
      </c>
      <c r="D1011" s="6">
        <v>0.598791293</v>
      </c>
      <c r="E1011" s="68">
        <v>43433</v>
      </c>
      <c r="F1011">
        <f t="shared" si="15"/>
        <v>2018</v>
      </c>
    </row>
    <row r="1012" spans="1:6" x14ac:dyDescent="0.25">
      <c r="A1012" s="67" t="s">
        <v>1335</v>
      </c>
      <c r="B1012" s="67" t="s">
        <v>4489</v>
      </c>
      <c r="C1012" s="6">
        <v>2040.7415249999999</v>
      </c>
      <c r="D1012" s="6">
        <v>0.447285814</v>
      </c>
      <c r="E1012" s="68">
        <v>43433</v>
      </c>
      <c r="F1012">
        <f t="shared" si="15"/>
        <v>2018</v>
      </c>
    </row>
    <row r="1013" spans="1:6" x14ac:dyDescent="0.25">
      <c r="A1013" s="67" t="s">
        <v>1335</v>
      </c>
      <c r="B1013" s="67" t="s">
        <v>4490</v>
      </c>
      <c r="C1013" s="6">
        <v>1752.0923319999999</v>
      </c>
      <c r="D1013" s="6">
        <v>0.53336143999999996</v>
      </c>
      <c r="E1013" s="68">
        <v>43409</v>
      </c>
      <c r="F1013">
        <f t="shared" si="15"/>
        <v>2018</v>
      </c>
    </row>
    <row r="1014" spans="1:6" x14ac:dyDescent="0.25">
      <c r="A1014" s="67" t="s">
        <v>1335</v>
      </c>
      <c r="B1014" s="67" t="s">
        <v>4491</v>
      </c>
      <c r="C1014" s="6">
        <v>3452.4196189999998</v>
      </c>
      <c r="D1014" s="6">
        <v>0.75669471099999996</v>
      </c>
      <c r="E1014" s="68">
        <v>43420</v>
      </c>
      <c r="F1014">
        <f t="shared" si="15"/>
        <v>2018</v>
      </c>
    </row>
    <row r="1015" spans="1:6" x14ac:dyDescent="0.25">
      <c r="A1015" s="67" t="s">
        <v>1335</v>
      </c>
      <c r="B1015" s="67" t="s">
        <v>4492</v>
      </c>
      <c r="C1015" s="6">
        <v>9883.7250120000008</v>
      </c>
      <c r="D1015" s="6">
        <v>1.6419511609999999</v>
      </c>
      <c r="E1015" s="68">
        <v>43406</v>
      </c>
      <c r="F1015">
        <f t="shared" si="15"/>
        <v>2018</v>
      </c>
    </row>
    <row r="1016" spans="1:6" x14ac:dyDescent="0.25">
      <c r="A1016" s="67" t="s">
        <v>1335</v>
      </c>
      <c r="B1016" s="67" t="s">
        <v>4493</v>
      </c>
      <c r="C1016" s="6">
        <v>35492.6486</v>
      </c>
      <c r="D1016" s="6">
        <v>7.7792106529999998</v>
      </c>
      <c r="E1016" s="68">
        <v>43418</v>
      </c>
      <c r="F1016">
        <f t="shared" si="15"/>
        <v>2018</v>
      </c>
    </row>
    <row r="1017" spans="1:6" x14ac:dyDescent="0.25">
      <c r="A1017" s="67" t="s">
        <v>1335</v>
      </c>
      <c r="B1017" s="67" t="s">
        <v>4494</v>
      </c>
      <c r="C1017" s="6">
        <v>53263.288630000003</v>
      </c>
      <c r="D1017" s="6">
        <v>9.2489864780000008</v>
      </c>
      <c r="E1017" s="68">
        <v>43420</v>
      </c>
      <c r="F1017">
        <f t="shared" si="15"/>
        <v>2018</v>
      </c>
    </row>
    <row r="1018" spans="1:6" x14ac:dyDescent="0.25">
      <c r="A1018" s="67" t="s">
        <v>1335</v>
      </c>
      <c r="B1018" s="67" t="s">
        <v>4495</v>
      </c>
      <c r="C1018" s="6">
        <v>4470.9811639999998</v>
      </c>
      <c r="D1018" s="6">
        <v>0.97994107699999999</v>
      </c>
      <c r="E1018" s="68">
        <v>43433</v>
      </c>
      <c r="F1018">
        <f t="shared" si="15"/>
        <v>2018</v>
      </c>
    </row>
    <row r="1019" spans="1:6" x14ac:dyDescent="0.25">
      <c r="A1019" s="67" t="s">
        <v>1335</v>
      </c>
      <c r="B1019" s="67" t="s">
        <v>4496</v>
      </c>
      <c r="C1019" s="6">
        <v>3808.6972350000001</v>
      </c>
      <c r="D1019" s="6">
        <v>0.69565246300000005</v>
      </c>
      <c r="E1019" s="68">
        <v>43406</v>
      </c>
      <c r="F1019">
        <f t="shared" si="15"/>
        <v>2018</v>
      </c>
    </row>
    <row r="1020" spans="1:6" x14ac:dyDescent="0.25">
      <c r="A1020" s="67" t="s">
        <v>1335</v>
      </c>
      <c r="B1020" s="67" t="s">
        <v>4497</v>
      </c>
      <c r="C1020" s="6">
        <v>5248.9729880000004</v>
      </c>
      <c r="D1020" s="6">
        <v>0.97284273700000001</v>
      </c>
      <c r="E1020" s="68">
        <v>43410</v>
      </c>
      <c r="F1020">
        <f t="shared" si="15"/>
        <v>2018</v>
      </c>
    </row>
    <row r="1021" spans="1:6" x14ac:dyDescent="0.25">
      <c r="A1021" s="67" t="s">
        <v>1335</v>
      </c>
      <c r="B1021" s="67" t="s">
        <v>4498</v>
      </c>
      <c r="C1021" s="6">
        <v>2021.246234</v>
      </c>
      <c r="D1021" s="6">
        <v>0.44301287299999997</v>
      </c>
      <c r="E1021" s="68">
        <v>43410</v>
      </c>
      <c r="F1021">
        <f t="shared" si="15"/>
        <v>2018</v>
      </c>
    </row>
    <row r="1022" spans="1:6" x14ac:dyDescent="0.25">
      <c r="A1022" s="67" t="s">
        <v>1335</v>
      </c>
      <c r="B1022" s="67" t="s">
        <v>4499</v>
      </c>
      <c r="C1022" s="6">
        <v>3346.3603990000001</v>
      </c>
      <c r="D1022" s="6">
        <v>0.65486504899999998</v>
      </c>
      <c r="E1022" s="68">
        <v>43406</v>
      </c>
      <c r="F1022">
        <f t="shared" si="15"/>
        <v>2018</v>
      </c>
    </row>
    <row r="1023" spans="1:6" x14ac:dyDescent="0.25">
      <c r="A1023" s="67" t="s">
        <v>1335</v>
      </c>
      <c r="B1023" s="67" t="s">
        <v>4500</v>
      </c>
      <c r="C1023" s="6">
        <v>2014.3220470000001</v>
      </c>
      <c r="D1023" s="6">
        <v>0.61318783799999999</v>
      </c>
      <c r="E1023" s="68">
        <v>43413</v>
      </c>
      <c r="F1023">
        <f t="shared" si="15"/>
        <v>2018</v>
      </c>
    </row>
    <row r="1024" spans="1:6" x14ac:dyDescent="0.25">
      <c r="A1024" s="67" t="s">
        <v>1335</v>
      </c>
      <c r="B1024" s="67" t="s">
        <v>4501</v>
      </c>
      <c r="C1024" s="6">
        <v>2289.4889029999999</v>
      </c>
      <c r="D1024" s="6">
        <v>0.43023375000000003</v>
      </c>
      <c r="E1024" s="68">
        <v>43412</v>
      </c>
      <c r="F1024">
        <f t="shared" si="15"/>
        <v>2018</v>
      </c>
    </row>
    <row r="1025" spans="1:6" x14ac:dyDescent="0.25">
      <c r="A1025" s="67" t="s">
        <v>1335</v>
      </c>
      <c r="B1025" s="67" t="s">
        <v>4502</v>
      </c>
      <c r="C1025" s="6">
        <v>3747.6322740000001</v>
      </c>
      <c r="D1025" s="6">
        <v>0.59904608000000004</v>
      </c>
      <c r="E1025" s="68">
        <v>43413</v>
      </c>
      <c r="F1025">
        <f t="shared" si="15"/>
        <v>2018</v>
      </c>
    </row>
    <row r="1026" spans="1:6" x14ac:dyDescent="0.25">
      <c r="A1026" s="67" t="s">
        <v>1335</v>
      </c>
      <c r="B1026" s="67" t="s">
        <v>4503</v>
      </c>
      <c r="C1026" s="6">
        <v>3854.3843980000001</v>
      </c>
      <c r="D1026" s="6">
        <v>0.70399714999999996</v>
      </c>
      <c r="E1026" s="68">
        <v>43413</v>
      </c>
      <c r="F1026">
        <f t="shared" si="15"/>
        <v>2018</v>
      </c>
    </row>
    <row r="1027" spans="1:6" x14ac:dyDescent="0.25">
      <c r="A1027" s="67" t="s">
        <v>1335</v>
      </c>
      <c r="B1027" s="67" t="s">
        <v>4504</v>
      </c>
      <c r="C1027" s="6">
        <v>4497.9306399999996</v>
      </c>
      <c r="D1027" s="6">
        <v>0.88022126000000001</v>
      </c>
      <c r="E1027" s="68">
        <v>43405</v>
      </c>
      <c r="F1027">
        <f t="shared" ref="F1027:F1090" si="16">YEAR(E1027)</f>
        <v>2018</v>
      </c>
    </row>
    <row r="1028" spans="1:6" x14ac:dyDescent="0.25">
      <c r="A1028" s="67" t="s">
        <v>1335</v>
      </c>
      <c r="B1028" s="67" t="s">
        <v>4505</v>
      </c>
      <c r="C1028" s="6">
        <v>4233.2692189999998</v>
      </c>
      <c r="D1028" s="6">
        <v>0.82842841899999997</v>
      </c>
      <c r="E1028" s="68">
        <v>43405</v>
      </c>
      <c r="F1028">
        <f t="shared" si="16"/>
        <v>2018</v>
      </c>
    </row>
    <row r="1029" spans="1:6" x14ac:dyDescent="0.25">
      <c r="A1029" s="67" t="s">
        <v>1335</v>
      </c>
      <c r="B1029" s="67" t="s">
        <v>4506</v>
      </c>
      <c r="C1029" s="6">
        <v>1831.125237</v>
      </c>
      <c r="D1029" s="6">
        <v>0.37161344200000002</v>
      </c>
      <c r="E1029" s="68">
        <v>43416</v>
      </c>
      <c r="F1029">
        <f t="shared" si="16"/>
        <v>2018</v>
      </c>
    </row>
    <row r="1030" spans="1:6" x14ac:dyDescent="0.25">
      <c r="A1030" s="67" t="s">
        <v>1335</v>
      </c>
      <c r="B1030" s="67" t="s">
        <v>4507</v>
      </c>
      <c r="C1030" s="6">
        <v>2119.7505980000001</v>
      </c>
      <c r="D1030" s="6">
        <v>0.47001121899999998</v>
      </c>
      <c r="E1030" s="68">
        <v>43416</v>
      </c>
      <c r="F1030">
        <f t="shared" si="16"/>
        <v>2018</v>
      </c>
    </row>
    <row r="1031" spans="1:6" x14ac:dyDescent="0.25">
      <c r="A1031" s="67" t="s">
        <v>1335</v>
      </c>
      <c r="B1031" s="67" t="s">
        <v>4508</v>
      </c>
      <c r="C1031" s="6">
        <v>19439.082630000001</v>
      </c>
      <c r="D1031" s="6">
        <v>4.0967508180000003</v>
      </c>
      <c r="E1031" s="68">
        <v>43417</v>
      </c>
      <c r="F1031">
        <f t="shared" si="16"/>
        <v>2018</v>
      </c>
    </row>
    <row r="1032" spans="1:6" x14ac:dyDescent="0.25">
      <c r="A1032" s="67" t="s">
        <v>1335</v>
      </c>
      <c r="B1032" s="67" t="s">
        <v>4509</v>
      </c>
      <c r="C1032" s="6">
        <v>2802.7590100000002</v>
      </c>
      <c r="D1032" s="6">
        <v>0.54891480800000003</v>
      </c>
      <c r="E1032" s="68">
        <v>43417</v>
      </c>
      <c r="F1032">
        <f t="shared" si="16"/>
        <v>2018</v>
      </c>
    </row>
    <row r="1033" spans="1:6" x14ac:dyDescent="0.25">
      <c r="A1033" s="67" t="s">
        <v>1335</v>
      </c>
      <c r="B1033" s="67" t="s">
        <v>4510</v>
      </c>
      <c r="C1033" s="6">
        <v>3449.126088</v>
      </c>
      <c r="D1033" s="6">
        <v>0.59060378199999997</v>
      </c>
      <c r="E1033" s="68">
        <v>43413</v>
      </c>
      <c r="F1033">
        <f t="shared" si="16"/>
        <v>2018</v>
      </c>
    </row>
    <row r="1034" spans="1:6" x14ac:dyDescent="0.25">
      <c r="A1034" s="67" t="s">
        <v>1335</v>
      </c>
      <c r="B1034" s="67" t="s">
        <v>4511</v>
      </c>
      <c r="C1034" s="6">
        <v>7748.1665139999996</v>
      </c>
      <c r="D1034" s="6">
        <v>1.6434757689999999</v>
      </c>
      <c r="E1034" s="68">
        <v>43413</v>
      </c>
      <c r="F1034">
        <f t="shared" si="16"/>
        <v>2018</v>
      </c>
    </row>
    <row r="1035" spans="1:6" x14ac:dyDescent="0.25">
      <c r="A1035" s="67" t="s">
        <v>1335</v>
      </c>
      <c r="B1035" s="67" t="s">
        <v>4512</v>
      </c>
      <c r="C1035" s="6">
        <v>2067.8287310000001</v>
      </c>
      <c r="D1035" s="6">
        <v>0.70816052399999996</v>
      </c>
      <c r="E1035" s="68">
        <v>43423</v>
      </c>
      <c r="F1035">
        <f t="shared" si="16"/>
        <v>2018</v>
      </c>
    </row>
    <row r="1036" spans="1:6" x14ac:dyDescent="0.25">
      <c r="A1036" s="67" t="s">
        <v>1335</v>
      </c>
      <c r="B1036" s="67" t="s">
        <v>4513</v>
      </c>
      <c r="C1036" s="6">
        <v>4501.4132710000003</v>
      </c>
      <c r="D1036" s="6">
        <v>0.4</v>
      </c>
      <c r="E1036" s="68">
        <v>43426</v>
      </c>
      <c r="F1036">
        <f t="shared" si="16"/>
        <v>2018</v>
      </c>
    </row>
    <row r="1037" spans="1:6" x14ac:dyDescent="0.25">
      <c r="A1037" s="67" t="s">
        <v>1335</v>
      </c>
      <c r="B1037" s="67" t="s">
        <v>4514</v>
      </c>
      <c r="C1037" s="6">
        <v>4802.9875570000004</v>
      </c>
      <c r="D1037" s="6">
        <v>1.644858752</v>
      </c>
      <c r="E1037" s="68">
        <v>43416</v>
      </c>
      <c r="F1037">
        <f t="shared" si="16"/>
        <v>2018</v>
      </c>
    </row>
    <row r="1038" spans="1:6" x14ac:dyDescent="0.25">
      <c r="A1038" s="67" t="s">
        <v>1335</v>
      </c>
      <c r="B1038" s="67" t="s">
        <v>4515</v>
      </c>
      <c r="C1038" s="6">
        <v>2610.1387370000002</v>
      </c>
      <c r="D1038" s="6">
        <v>0.57208520299999999</v>
      </c>
      <c r="E1038" s="68">
        <v>43420</v>
      </c>
      <c r="F1038">
        <f t="shared" si="16"/>
        <v>2018</v>
      </c>
    </row>
    <row r="1039" spans="1:6" x14ac:dyDescent="0.25">
      <c r="A1039" s="67" t="s">
        <v>1335</v>
      </c>
      <c r="B1039" s="67" t="s">
        <v>4516</v>
      </c>
      <c r="C1039" s="6">
        <v>8080.925483</v>
      </c>
      <c r="D1039" s="6">
        <v>2.7674402339999999</v>
      </c>
      <c r="E1039" s="68">
        <v>43432</v>
      </c>
      <c r="F1039">
        <f t="shared" si="16"/>
        <v>2018</v>
      </c>
    </row>
    <row r="1040" spans="1:6" x14ac:dyDescent="0.25">
      <c r="A1040" s="67" t="s">
        <v>1335</v>
      </c>
      <c r="B1040" s="67" t="s">
        <v>4517</v>
      </c>
      <c r="C1040" s="6">
        <v>6679.0408200000002</v>
      </c>
      <c r="D1040" s="6">
        <v>1.4638993579999999</v>
      </c>
      <c r="E1040" s="68">
        <v>43424</v>
      </c>
      <c r="F1040">
        <f t="shared" si="16"/>
        <v>2018</v>
      </c>
    </row>
    <row r="1041" spans="1:6" x14ac:dyDescent="0.25">
      <c r="A1041" s="67" t="s">
        <v>1335</v>
      </c>
      <c r="B1041" s="67" t="s">
        <v>4518</v>
      </c>
      <c r="C1041" s="6">
        <v>19318.66777</v>
      </c>
      <c r="D1041" s="6">
        <v>4.2342285530000003</v>
      </c>
      <c r="E1041" s="68">
        <v>43425</v>
      </c>
      <c r="F1041">
        <f t="shared" si="16"/>
        <v>2018</v>
      </c>
    </row>
    <row r="1042" spans="1:6" x14ac:dyDescent="0.25">
      <c r="A1042" s="67" t="s">
        <v>1335</v>
      </c>
      <c r="B1042" s="67" t="s">
        <v>4519</v>
      </c>
      <c r="C1042" s="6">
        <v>79424.050879999995</v>
      </c>
      <c r="D1042" s="6">
        <v>17.40801115</v>
      </c>
      <c r="E1042" s="68">
        <v>43431</v>
      </c>
      <c r="F1042">
        <f t="shared" si="16"/>
        <v>2018</v>
      </c>
    </row>
    <row r="1043" spans="1:6" x14ac:dyDescent="0.25">
      <c r="A1043" s="67" t="s">
        <v>1335</v>
      </c>
      <c r="B1043" s="67" t="s">
        <v>4520</v>
      </c>
      <c r="C1043" s="6">
        <v>1818.435412</v>
      </c>
      <c r="D1043" s="6">
        <v>0.39856118600000001</v>
      </c>
      <c r="E1043" s="68">
        <v>43410</v>
      </c>
      <c r="F1043">
        <f t="shared" si="16"/>
        <v>2018</v>
      </c>
    </row>
    <row r="1044" spans="1:6" x14ac:dyDescent="0.25">
      <c r="A1044" s="67" t="s">
        <v>1335</v>
      </c>
      <c r="B1044" s="67" t="s">
        <v>4521</v>
      </c>
      <c r="C1044" s="6">
        <v>2293.230215</v>
      </c>
      <c r="D1044" s="6">
        <v>0.49423064999999999</v>
      </c>
      <c r="E1044" s="68">
        <v>43411</v>
      </c>
      <c r="F1044">
        <f t="shared" si="16"/>
        <v>2018</v>
      </c>
    </row>
    <row r="1045" spans="1:6" x14ac:dyDescent="0.25">
      <c r="A1045" s="67" t="s">
        <v>1335</v>
      </c>
      <c r="B1045" s="67" t="s">
        <v>4522</v>
      </c>
      <c r="C1045" s="6">
        <v>2298.0250489999999</v>
      </c>
      <c r="D1045" s="6">
        <v>0.68844369400000005</v>
      </c>
      <c r="E1045" s="68">
        <v>43418</v>
      </c>
      <c r="F1045">
        <f t="shared" si="16"/>
        <v>2018</v>
      </c>
    </row>
    <row r="1046" spans="1:6" x14ac:dyDescent="0.25">
      <c r="A1046" s="67" t="s">
        <v>1335</v>
      </c>
      <c r="B1046" s="67" t="s">
        <v>4523</v>
      </c>
      <c r="C1046" s="6">
        <v>2681.5939880000001</v>
      </c>
      <c r="D1046" s="6">
        <v>0.66789389499999996</v>
      </c>
      <c r="E1046" s="68">
        <v>43418</v>
      </c>
      <c r="F1046">
        <f t="shared" si="16"/>
        <v>2018</v>
      </c>
    </row>
    <row r="1047" spans="1:6" x14ac:dyDescent="0.25">
      <c r="A1047" s="67" t="s">
        <v>1335</v>
      </c>
      <c r="B1047" s="67" t="s">
        <v>4524</v>
      </c>
      <c r="C1047" s="6">
        <v>2240.6957219999999</v>
      </c>
      <c r="D1047" s="6">
        <v>0.72222263399999997</v>
      </c>
      <c r="E1047" s="68">
        <v>43412</v>
      </c>
      <c r="F1047">
        <f t="shared" si="16"/>
        <v>2018</v>
      </c>
    </row>
    <row r="1048" spans="1:6" x14ac:dyDescent="0.25">
      <c r="A1048" s="67" t="s">
        <v>1335</v>
      </c>
      <c r="B1048" s="67" t="s">
        <v>4525</v>
      </c>
      <c r="C1048" s="6">
        <v>7159.3844019999997</v>
      </c>
      <c r="D1048" s="6">
        <v>1.477685119</v>
      </c>
      <c r="E1048" s="68">
        <v>43417</v>
      </c>
      <c r="F1048">
        <f t="shared" si="16"/>
        <v>2018</v>
      </c>
    </row>
    <row r="1049" spans="1:6" x14ac:dyDescent="0.25">
      <c r="A1049" s="67" t="s">
        <v>1335</v>
      </c>
      <c r="B1049" s="67" t="s">
        <v>4526</v>
      </c>
      <c r="C1049" s="6">
        <v>4860.5332710000002</v>
      </c>
      <c r="D1049" s="6">
        <v>1.2435802149999999</v>
      </c>
      <c r="E1049" s="68">
        <v>43417</v>
      </c>
      <c r="F1049">
        <f t="shared" si="16"/>
        <v>2018</v>
      </c>
    </row>
    <row r="1050" spans="1:6" x14ac:dyDescent="0.25">
      <c r="A1050" s="67" t="s">
        <v>1335</v>
      </c>
      <c r="B1050" s="67" t="s">
        <v>4527</v>
      </c>
      <c r="C1050" s="6">
        <v>46047.511350000001</v>
      </c>
      <c r="D1050" s="6">
        <v>9.0112546669999993</v>
      </c>
      <c r="E1050" s="68">
        <v>43419</v>
      </c>
      <c r="F1050">
        <f t="shared" si="16"/>
        <v>2018</v>
      </c>
    </row>
    <row r="1051" spans="1:6" x14ac:dyDescent="0.25">
      <c r="A1051" s="67" t="s">
        <v>1335</v>
      </c>
      <c r="B1051" s="67" t="s">
        <v>4528</v>
      </c>
      <c r="C1051" s="6">
        <v>1783.145442</v>
      </c>
      <c r="D1051" s="6">
        <v>0.31616053900000002</v>
      </c>
      <c r="E1051" s="68">
        <v>43419</v>
      </c>
      <c r="F1051">
        <f t="shared" si="16"/>
        <v>2018</v>
      </c>
    </row>
    <row r="1052" spans="1:6" x14ac:dyDescent="0.25">
      <c r="A1052" s="67" t="s">
        <v>1335</v>
      </c>
      <c r="B1052" s="67" t="s">
        <v>4529</v>
      </c>
      <c r="C1052" s="6">
        <v>9572.8830710000002</v>
      </c>
      <c r="D1052" s="6">
        <v>3.7467252719999999</v>
      </c>
      <c r="E1052" s="68">
        <v>43413</v>
      </c>
      <c r="F1052">
        <f t="shared" si="16"/>
        <v>2018</v>
      </c>
    </row>
    <row r="1053" spans="1:6" x14ac:dyDescent="0.25">
      <c r="A1053" s="67" t="s">
        <v>1335</v>
      </c>
      <c r="B1053" s="67" t="s">
        <v>4530</v>
      </c>
      <c r="C1053" s="6">
        <v>9465.8714330000003</v>
      </c>
      <c r="D1053" s="6">
        <v>1.8342934660000001</v>
      </c>
      <c r="E1053" s="68">
        <v>43418</v>
      </c>
      <c r="F1053">
        <f t="shared" si="16"/>
        <v>2018</v>
      </c>
    </row>
    <row r="1054" spans="1:6" x14ac:dyDescent="0.25">
      <c r="A1054" s="67" t="s">
        <v>1335</v>
      </c>
      <c r="B1054" s="67" t="s">
        <v>4531</v>
      </c>
      <c r="C1054" s="6">
        <v>3376.2646159999999</v>
      </c>
      <c r="D1054" s="6">
        <v>0.77083667</v>
      </c>
      <c r="E1054" s="68">
        <v>43418</v>
      </c>
      <c r="F1054">
        <f t="shared" si="16"/>
        <v>2018</v>
      </c>
    </row>
    <row r="1055" spans="1:6" x14ac:dyDescent="0.25">
      <c r="A1055" s="67" t="s">
        <v>1335</v>
      </c>
      <c r="B1055" s="67" t="s">
        <v>4532</v>
      </c>
      <c r="C1055" s="6">
        <v>4403.2556770000001</v>
      </c>
      <c r="D1055" s="6">
        <v>1.0967012890000001</v>
      </c>
      <c r="E1055" s="68">
        <v>43419</v>
      </c>
      <c r="F1055">
        <f t="shared" si="16"/>
        <v>2018</v>
      </c>
    </row>
    <row r="1056" spans="1:6" x14ac:dyDescent="0.25">
      <c r="A1056" s="67" t="s">
        <v>1335</v>
      </c>
      <c r="B1056" s="67" t="s">
        <v>4533</v>
      </c>
      <c r="C1056" s="6">
        <v>6506.6666260000002</v>
      </c>
      <c r="D1056" s="6">
        <v>1.4261187129999999</v>
      </c>
      <c r="E1056" s="68">
        <v>43420</v>
      </c>
      <c r="F1056">
        <f t="shared" si="16"/>
        <v>2018</v>
      </c>
    </row>
    <row r="1057" spans="1:6" x14ac:dyDescent="0.25">
      <c r="A1057" s="67" t="s">
        <v>1335</v>
      </c>
      <c r="B1057" s="67" t="s">
        <v>4534</v>
      </c>
      <c r="C1057" s="6">
        <v>2634.296171</v>
      </c>
      <c r="D1057" s="6">
        <v>0.62758693799999998</v>
      </c>
      <c r="E1057" s="68">
        <v>43420</v>
      </c>
      <c r="F1057">
        <f t="shared" si="16"/>
        <v>2018</v>
      </c>
    </row>
    <row r="1058" spans="1:6" x14ac:dyDescent="0.25">
      <c r="A1058" s="67" t="s">
        <v>1335</v>
      </c>
      <c r="B1058" s="67" t="s">
        <v>4535</v>
      </c>
      <c r="C1058" s="6">
        <v>2294.7447649999999</v>
      </c>
      <c r="D1058" s="6">
        <v>0.46570162700000001</v>
      </c>
      <c r="E1058" s="68">
        <v>43423</v>
      </c>
      <c r="F1058">
        <f t="shared" si="16"/>
        <v>2018</v>
      </c>
    </row>
    <row r="1059" spans="1:6" x14ac:dyDescent="0.25">
      <c r="A1059" s="67" t="s">
        <v>1335</v>
      </c>
      <c r="B1059" s="67" t="s">
        <v>4536</v>
      </c>
      <c r="C1059" s="6">
        <v>5969.3388430000005</v>
      </c>
      <c r="D1059" s="6">
        <v>1.0136421879999999</v>
      </c>
      <c r="E1059" s="68">
        <v>43410</v>
      </c>
      <c r="F1059">
        <f t="shared" si="16"/>
        <v>2018</v>
      </c>
    </row>
    <row r="1060" spans="1:6" x14ac:dyDescent="0.25">
      <c r="A1060" s="67" t="s">
        <v>1335</v>
      </c>
      <c r="B1060" s="67" t="s">
        <v>4537</v>
      </c>
      <c r="C1060" s="6">
        <v>8953.1149409999998</v>
      </c>
      <c r="D1060" s="6">
        <v>1.974008365</v>
      </c>
      <c r="E1060" s="68">
        <v>43423</v>
      </c>
      <c r="F1060">
        <f t="shared" si="16"/>
        <v>2018</v>
      </c>
    </row>
    <row r="1061" spans="1:6" x14ac:dyDescent="0.25">
      <c r="A1061" s="67" t="s">
        <v>1335</v>
      </c>
      <c r="B1061" s="67" t="s">
        <v>4538</v>
      </c>
      <c r="C1061" s="6">
        <v>14897.936180000001</v>
      </c>
      <c r="D1061" s="6">
        <v>2.7210842340000001</v>
      </c>
      <c r="E1061" s="68">
        <v>43427</v>
      </c>
      <c r="F1061">
        <f t="shared" si="16"/>
        <v>2018</v>
      </c>
    </row>
    <row r="1062" spans="1:6" x14ac:dyDescent="0.25">
      <c r="A1062" s="67" t="s">
        <v>1335</v>
      </c>
      <c r="B1062" s="67" t="s">
        <v>4539</v>
      </c>
      <c r="C1062" s="6">
        <v>4826.1629240000002</v>
      </c>
      <c r="D1062" s="6">
        <v>1.0288132430000001</v>
      </c>
      <c r="E1062" s="68">
        <v>43419</v>
      </c>
      <c r="F1062">
        <f t="shared" si="16"/>
        <v>2018</v>
      </c>
    </row>
    <row r="1063" spans="1:6" x14ac:dyDescent="0.25">
      <c r="A1063" s="67" t="s">
        <v>1335</v>
      </c>
      <c r="B1063" s="67" t="s">
        <v>4540</v>
      </c>
      <c r="C1063" s="6">
        <v>1833.444358</v>
      </c>
      <c r="D1063" s="6">
        <v>0.43679436799999999</v>
      </c>
      <c r="E1063" s="68">
        <v>43417</v>
      </c>
      <c r="F1063">
        <f t="shared" si="16"/>
        <v>2018</v>
      </c>
    </row>
    <row r="1064" spans="1:6" x14ac:dyDescent="0.25">
      <c r="A1064" s="67" t="s">
        <v>1335</v>
      </c>
      <c r="B1064" s="67" t="s">
        <v>4541</v>
      </c>
      <c r="C1064" s="6">
        <v>3815.7867460000002</v>
      </c>
      <c r="D1064" s="6">
        <v>0.59519369</v>
      </c>
      <c r="E1064" s="68">
        <v>43424</v>
      </c>
      <c r="F1064">
        <f t="shared" si="16"/>
        <v>2018</v>
      </c>
    </row>
    <row r="1065" spans="1:6" x14ac:dyDescent="0.25">
      <c r="A1065" s="67" t="s">
        <v>1335</v>
      </c>
      <c r="B1065" s="67" t="s">
        <v>4542</v>
      </c>
      <c r="C1065" s="6">
        <v>8262.2832249999992</v>
      </c>
      <c r="D1065" s="6">
        <v>1.4680673820000001</v>
      </c>
      <c r="E1065" s="68">
        <v>43419</v>
      </c>
      <c r="F1065">
        <f t="shared" si="16"/>
        <v>2018</v>
      </c>
    </row>
    <row r="1066" spans="1:6" x14ac:dyDescent="0.25">
      <c r="A1066" s="67" t="s">
        <v>1335</v>
      </c>
      <c r="B1066" s="67" t="s">
        <v>4543</v>
      </c>
      <c r="C1066" s="6">
        <v>39290.915959999998</v>
      </c>
      <c r="D1066" s="6">
        <v>10.3</v>
      </c>
      <c r="E1066" s="68">
        <v>43411</v>
      </c>
      <c r="F1066">
        <f t="shared" si="16"/>
        <v>2018</v>
      </c>
    </row>
    <row r="1067" spans="1:6" x14ac:dyDescent="0.25">
      <c r="A1067" s="67" t="s">
        <v>8</v>
      </c>
      <c r="B1067" s="67" t="s">
        <v>4544</v>
      </c>
      <c r="C1067" s="6">
        <v>61320</v>
      </c>
      <c r="D1067" s="6">
        <v>7</v>
      </c>
      <c r="E1067" s="68">
        <v>43388</v>
      </c>
      <c r="F1067">
        <f t="shared" si="16"/>
        <v>2018</v>
      </c>
    </row>
    <row r="1068" spans="1:6" x14ac:dyDescent="0.25">
      <c r="A1068" s="67" t="s">
        <v>8</v>
      </c>
      <c r="B1068" s="67" t="s">
        <v>4545</v>
      </c>
      <c r="C1068" s="6">
        <v>37152</v>
      </c>
      <c r="D1068" s="6">
        <v>0</v>
      </c>
      <c r="E1068" s="68">
        <v>43305</v>
      </c>
      <c r="F1068">
        <f t="shared" si="16"/>
        <v>2018</v>
      </c>
    </row>
    <row r="1069" spans="1:6" x14ac:dyDescent="0.25">
      <c r="A1069" s="67" t="s">
        <v>8</v>
      </c>
      <c r="B1069" s="67" t="s">
        <v>4546</v>
      </c>
      <c r="C1069" s="6">
        <v>35040</v>
      </c>
      <c r="D1069" s="6">
        <v>3</v>
      </c>
      <c r="E1069" s="68">
        <v>43386</v>
      </c>
      <c r="F1069">
        <f t="shared" si="16"/>
        <v>2018</v>
      </c>
    </row>
    <row r="1070" spans="1:6" x14ac:dyDescent="0.25">
      <c r="A1070" s="67" t="s">
        <v>8</v>
      </c>
      <c r="B1070" s="67" t="s">
        <v>4547</v>
      </c>
      <c r="C1070" s="6">
        <v>56940</v>
      </c>
      <c r="D1070" s="6">
        <v>6.5</v>
      </c>
      <c r="E1070" s="68">
        <v>43362</v>
      </c>
      <c r="F1070">
        <f t="shared" si="16"/>
        <v>2018</v>
      </c>
    </row>
    <row r="1071" spans="1:6" x14ac:dyDescent="0.25">
      <c r="A1071" s="67" t="s">
        <v>8</v>
      </c>
      <c r="B1071" s="67" t="s">
        <v>4547</v>
      </c>
      <c r="C1071" s="6">
        <v>44676</v>
      </c>
      <c r="D1071" s="6">
        <v>5.0999999999999996</v>
      </c>
      <c r="E1071" s="68">
        <v>43362</v>
      </c>
      <c r="F1071">
        <f t="shared" si="16"/>
        <v>2018</v>
      </c>
    </row>
    <row r="1072" spans="1:6" x14ac:dyDescent="0.25">
      <c r="A1072" s="67" t="s">
        <v>8</v>
      </c>
      <c r="B1072" s="67" t="s">
        <v>4547</v>
      </c>
      <c r="C1072" s="6">
        <v>8669</v>
      </c>
      <c r="D1072" s="6">
        <v>0</v>
      </c>
      <c r="E1072" s="68">
        <v>43362</v>
      </c>
      <c r="F1072">
        <f t="shared" si="16"/>
        <v>2018</v>
      </c>
    </row>
    <row r="1073" spans="1:6" x14ac:dyDescent="0.25">
      <c r="A1073" s="67" t="s">
        <v>8</v>
      </c>
      <c r="B1073" s="67" t="s">
        <v>4548</v>
      </c>
      <c r="C1073" s="6">
        <v>13622</v>
      </c>
      <c r="D1073" s="6">
        <v>0</v>
      </c>
      <c r="E1073" s="68">
        <v>43315</v>
      </c>
      <c r="F1073">
        <f t="shared" si="16"/>
        <v>2018</v>
      </c>
    </row>
    <row r="1074" spans="1:6" x14ac:dyDescent="0.25">
      <c r="A1074" s="67" t="s">
        <v>8</v>
      </c>
      <c r="B1074" s="67" t="s">
        <v>4548</v>
      </c>
      <c r="C1074" s="6">
        <v>24768</v>
      </c>
      <c r="D1074" s="6">
        <v>0</v>
      </c>
      <c r="E1074" s="68">
        <v>43315</v>
      </c>
      <c r="F1074">
        <f t="shared" si="16"/>
        <v>2018</v>
      </c>
    </row>
    <row r="1075" spans="1:6" x14ac:dyDescent="0.25">
      <c r="A1075" s="67" t="s">
        <v>8</v>
      </c>
      <c r="B1075" s="67" t="s">
        <v>4549</v>
      </c>
      <c r="C1075" s="6">
        <v>370800</v>
      </c>
      <c r="D1075" s="6">
        <v>0</v>
      </c>
      <c r="E1075" s="68">
        <v>43433</v>
      </c>
      <c r="F1075">
        <f t="shared" si="16"/>
        <v>2018</v>
      </c>
    </row>
    <row r="1076" spans="1:6" x14ac:dyDescent="0.25">
      <c r="A1076" s="67" t="s">
        <v>8</v>
      </c>
      <c r="B1076" s="67" t="s">
        <v>4550</v>
      </c>
      <c r="C1076" s="6">
        <v>11388</v>
      </c>
      <c r="D1076" s="6">
        <v>1.3</v>
      </c>
      <c r="E1076" s="68">
        <v>43356</v>
      </c>
      <c r="F1076">
        <f t="shared" si="16"/>
        <v>2018</v>
      </c>
    </row>
    <row r="1077" spans="1:6" x14ac:dyDescent="0.25">
      <c r="A1077" s="67" t="s">
        <v>8</v>
      </c>
      <c r="B1077" s="67" t="s">
        <v>4551</v>
      </c>
      <c r="C1077" s="6">
        <v>18396</v>
      </c>
      <c r="D1077" s="6">
        <v>2.1</v>
      </c>
      <c r="E1077" s="68">
        <v>43313</v>
      </c>
      <c r="F1077">
        <f t="shared" si="16"/>
        <v>2018</v>
      </c>
    </row>
    <row r="1078" spans="1:6" x14ac:dyDescent="0.25">
      <c r="A1078" s="67" t="s">
        <v>8</v>
      </c>
      <c r="B1078" s="67" t="s">
        <v>4552</v>
      </c>
      <c r="C1078" s="6">
        <v>25404</v>
      </c>
      <c r="D1078" s="6">
        <v>2.9</v>
      </c>
      <c r="E1078" s="68">
        <v>43307</v>
      </c>
      <c r="F1078">
        <f t="shared" si="16"/>
        <v>2018</v>
      </c>
    </row>
    <row r="1079" spans="1:6" x14ac:dyDescent="0.25">
      <c r="A1079" s="67" t="s">
        <v>8</v>
      </c>
      <c r="B1079" s="67" t="s">
        <v>4553</v>
      </c>
      <c r="C1079" s="6">
        <v>13622</v>
      </c>
      <c r="D1079" s="6">
        <v>0</v>
      </c>
      <c r="E1079" s="68">
        <v>43427</v>
      </c>
      <c r="F1079">
        <f t="shared" si="16"/>
        <v>2018</v>
      </c>
    </row>
    <row r="1080" spans="1:6" x14ac:dyDescent="0.25">
      <c r="A1080" s="67" t="s">
        <v>8</v>
      </c>
      <c r="B1080" s="67" t="s">
        <v>4554</v>
      </c>
      <c r="C1080" s="6">
        <v>27156</v>
      </c>
      <c r="D1080" s="6">
        <v>3.1</v>
      </c>
      <c r="E1080" s="68">
        <v>43425</v>
      </c>
      <c r="F1080">
        <f t="shared" si="16"/>
        <v>2018</v>
      </c>
    </row>
    <row r="1081" spans="1:6" x14ac:dyDescent="0.25">
      <c r="A1081" s="67" t="s">
        <v>8</v>
      </c>
      <c r="B1081" s="67" t="s">
        <v>4554</v>
      </c>
      <c r="C1081" s="6">
        <v>8760</v>
      </c>
      <c r="D1081" s="6">
        <v>0</v>
      </c>
      <c r="E1081" s="68">
        <v>43425</v>
      </c>
      <c r="F1081">
        <f t="shared" si="16"/>
        <v>2018</v>
      </c>
    </row>
    <row r="1082" spans="1:6" x14ac:dyDescent="0.25">
      <c r="A1082" s="67" t="s">
        <v>8</v>
      </c>
      <c r="B1082" s="67" t="s">
        <v>4555</v>
      </c>
      <c r="C1082" s="6">
        <v>26448</v>
      </c>
      <c r="D1082" s="6">
        <v>5.8</v>
      </c>
      <c r="E1082" s="68">
        <v>43425</v>
      </c>
      <c r="F1082">
        <f t="shared" si="16"/>
        <v>2018</v>
      </c>
    </row>
    <row r="1083" spans="1:6" x14ac:dyDescent="0.25">
      <c r="A1083" s="67" t="s">
        <v>8</v>
      </c>
      <c r="B1083" s="67" t="s">
        <v>4555</v>
      </c>
      <c r="C1083" s="6">
        <v>31920</v>
      </c>
      <c r="D1083" s="6">
        <v>7</v>
      </c>
      <c r="E1083" s="68">
        <v>43425</v>
      </c>
      <c r="F1083">
        <f t="shared" si="16"/>
        <v>2018</v>
      </c>
    </row>
    <row r="1084" spans="1:6" x14ac:dyDescent="0.25">
      <c r="A1084" s="67" t="s">
        <v>8</v>
      </c>
      <c r="B1084" s="67" t="s">
        <v>4555</v>
      </c>
      <c r="C1084" s="6">
        <v>8208</v>
      </c>
      <c r="D1084" s="6">
        <v>1.8</v>
      </c>
      <c r="E1084" s="68">
        <v>43425</v>
      </c>
      <c r="F1084">
        <f t="shared" si="16"/>
        <v>2018</v>
      </c>
    </row>
    <row r="1085" spans="1:6" x14ac:dyDescent="0.25">
      <c r="A1085" s="67" t="s">
        <v>8</v>
      </c>
      <c r="B1085" s="67" t="s">
        <v>4555</v>
      </c>
      <c r="C1085" s="6">
        <v>8208</v>
      </c>
      <c r="D1085" s="6">
        <v>1.8</v>
      </c>
      <c r="E1085" s="68">
        <v>43425</v>
      </c>
      <c r="F1085">
        <f t="shared" si="16"/>
        <v>2018</v>
      </c>
    </row>
    <row r="1086" spans="1:6" x14ac:dyDescent="0.25">
      <c r="A1086" s="67" t="s">
        <v>1737</v>
      </c>
      <c r="B1086" s="67" t="s">
        <v>4556</v>
      </c>
      <c r="C1086" s="6">
        <v>3469.8231784287336</v>
      </c>
      <c r="D1086" s="6">
        <v>0.94803911978927158</v>
      </c>
      <c r="E1086" s="68">
        <v>43342</v>
      </c>
      <c r="F1086">
        <f t="shared" si="16"/>
        <v>2018</v>
      </c>
    </row>
    <row r="1087" spans="1:6" x14ac:dyDescent="0.25">
      <c r="A1087" s="67" t="s">
        <v>1737</v>
      </c>
      <c r="B1087" s="67" t="s">
        <v>4557</v>
      </c>
      <c r="C1087" s="6">
        <v>1009.2450000000003</v>
      </c>
      <c r="D1087" s="6">
        <v>0.27574999999999983</v>
      </c>
      <c r="E1087" s="68">
        <v>43338</v>
      </c>
      <c r="F1087">
        <f t="shared" si="16"/>
        <v>2018</v>
      </c>
    </row>
    <row r="1088" spans="1:6" x14ac:dyDescent="0.25">
      <c r="A1088" s="67" t="s">
        <v>1737</v>
      </c>
      <c r="B1088" s="67" t="s">
        <v>4558</v>
      </c>
      <c r="C1088" s="6">
        <v>780.63817842873368</v>
      </c>
      <c r="D1088" s="6">
        <v>0.21328911978927156</v>
      </c>
      <c r="E1088" s="68">
        <v>43338</v>
      </c>
      <c r="F1088">
        <f t="shared" si="16"/>
        <v>2018</v>
      </c>
    </row>
    <row r="1089" spans="1:6" x14ac:dyDescent="0.25">
      <c r="A1089" s="67" t="s">
        <v>1737</v>
      </c>
      <c r="B1089" s="67" t="s">
        <v>4559</v>
      </c>
      <c r="C1089" s="6">
        <v>5609.9725476923086</v>
      </c>
      <c r="D1089" s="6">
        <v>1.2773161538461539</v>
      </c>
      <c r="E1089" s="68">
        <v>43349</v>
      </c>
      <c r="F1089">
        <f t="shared" si="16"/>
        <v>2018</v>
      </c>
    </row>
    <row r="1090" spans="1:6" x14ac:dyDescent="0.25">
      <c r="A1090" s="67" t="s">
        <v>1737</v>
      </c>
      <c r="B1090" s="67" t="s">
        <v>4560</v>
      </c>
      <c r="C1090" s="6">
        <v>3467.9931784287332</v>
      </c>
      <c r="D1090" s="6">
        <v>0.94753911978927163</v>
      </c>
      <c r="E1090" s="68">
        <v>43362</v>
      </c>
      <c r="F1090">
        <f t="shared" si="16"/>
        <v>2018</v>
      </c>
    </row>
    <row r="1091" spans="1:6" x14ac:dyDescent="0.25">
      <c r="A1091" s="67" t="s">
        <v>1737</v>
      </c>
      <c r="B1091" s="67" t="s">
        <v>4561</v>
      </c>
      <c r="C1091" s="6">
        <v>3290.1781784287332</v>
      </c>
      <c r="D1091" s="6">
        <v>0.89895578645593832</v>
      </c>
      <c r="E1091" s="68">
        <v>43360</v>
      </c>
      <c r="F1091">
        <f t="shared" ref="F1091:F1154" si="17">YEAR(E1091)</f>
        <v>2018</v>
      </c>
    </row>
    <row r="1092" spans="1:6" x14ac:dyDescent="0.25">
      <c r="A1092" s="67" t="s">
        <v>1737</v>
      </c>
      <c r="B1092" s="67" t="s">
        <v>4562</v>
      </c>
      <c r="C1092" s="6">
        <v>3440.5431784287334</v>
      </c>
      <c r="D1092" s="6">
        <v>0.94003911978927157</v>
      </c>
      <c r="E1092" s="68">
        <v>43342</v>
      </c>
      <c r="F1092">
        <f t="shared" si="17"/>
        <v>2018</v>
      </c>
    </row>
    <row r="1093" spans="1:6" x14ac:dyDescent="0.25">
      <c r="A1093" s="67" t="s">
        <v>1737</v>
      </c>
      <c r="B1093" s="67" t="s">
        <v>4563</v>
      </c>
      <c r="C1093" s="6">
        <v>946.47040705724044</v>
      </c>
      <c r="D1093" s="6">
        <v>0.43099745312260496</v>
      </c>
      <c r="E1093" s="68">
        <v>43388</v>
      </c>
      <c r="F1093">
        <f t="shared" si="17"/>
        <v>2018</v>
      </c>
    </row>
    <row r="1094" spans="1:6" x14ac:dyDescent="0.25">
      <c r="A1094" s="67" t="s">
        <v>1737</v>
      </c>
      <c r="B1094" s="67" t="s">
        <v>4564</v>
      </c>
      <c r="C1094" s="6">
        <v>530.988869709352</v>
      </c>
      <c r="D1094" s="6">
        <v>0.89300430639619399</v>
      </c>
      <c r="E1094" s="68">
        <v>43335</v>
      </c>
      <c r="F1094">
        <f t="shared" si="17"/>
        <v>2018</v>
      </c>
    </row>
    <row r="1095" spans="1:6" x14ac:dyDescent="0.25">
      <c r="A1095" s="67" t="s">
        <v>1737</v>
      </c>
      <c r="B1095" s="67" t="s">
        <v>4565</v>
      </c>
      <c r="C1095" s="6">
        <v>2276.5869284287332</v>
      </c>
      <c r="D1095" s="6">
        <v>0.61265352656893268</v>
      </c>
      <c r="E1095" s="68">
        <v>43332</v>
      </c>
      <c r="F1095">
        <f t="shared" si="17"/>
        <v>2018</v>
      </c>
    </row>
    <row r="1096" spans="1:6" x14ac:dyDescent="0.25">
      <c r="A1096" s="67" t="s">
        <v>1737</v>
      </c>
      <c r="B1096" s="67" t="s">
        <v>4566</v>
      </c>
      <c r="C1096" s="6">
        <v>1784.4424568460415</v>
      </c>
      <c r="D1096" s="6">
        <v>0.7787470600193821</v>
      </c>
      <c r="E1096" s="68">
        <v>43329</v>
      </c>
      <c r="F1096">
        <f t="shared" si="17"/>
        <v>2018</v>
      </c>
    </row>
    <row r="1097" spans="1:6" x14ac:dyDescent="0.25">
      <c r="A1097" s="67" t="s">
        <v>1737</v>
      </c>
      <c r="B1097" s="67" t="s">
        <v>4567</v>
      </c>
      <c r="C1097" s="6">
        <v>2070.2105427429869</v>
      </c>
      <c r="D1097" s="6">
        <v>0.70703911978927159</v>
      </c>
      <c r="E1097" s="68">
        <v>43332</v>
      </c>
      <c r="F1097">
        <f t="shared" si="17"/>
        <v>2018</v>
      </c>
    </row>
    <row r="1098" spans="1:6" x14ac:dyDescent="0.25">
      <c r="A1098" s="67" t="s">
        <v>1737</v>
      </c>
      <c r="B1098" s="67" t="s">
        <v>4568</v>
      </c>
      <c r="C1098" s="6">
        <v>1462.9879070572406</v>
      </c>
      <c r="D1098" s="6">
        <v>0.53243385663137688</v>
      </c>
      <c r="E1098" s="68">
        <v>43355</v>
      </c>
      <c r="F1098">
        <f t="shared" si="17"/>
        <v>2018</v>
      </c>
    </row>
    <row r="1099" spans="1:6" x14ac:dyDescent="0.25">
      <c r="A1099" s="67" t="s">
        <v>1737</v>
      </c>
      <c r="B1099" s="67" t="s">
        <v>4569</v>
      </c>
      <c r="C1099" s="6">
        <v>1223.2579070572403</v>
      </c>
      <c r="D1099" s="6">
        <v>0.55703911978927156</v>
      </c>
      <c r="E1099" s="68">
        <v>43334</v>
      </c>
      <c r="F1099">
        <f t="shared" si="17"/>
        <v>2018</v>
      </c>
    </row>
    <row r="1100" spans="1:6" x14ac:dyDescent="0.25">
      <c r="A1100" s="67" t="s">
        <v>1737</v>
      </c>
      <c r="B1100" s="67" t="s">
        <v>4570</v>
      </c>
      <c r="C1100" s="6">
        <v>1558.1479070572402</v>
      </c>
      <c r="D1100" s="6">
        <v>0.70953911978927153</v>
      </c>
      <c r="E1100" s="68">
        <v>43368</v>
      </c>
      <c r="F1100">
        <f t="shared" si="17"/>
        <v>2018</v>
      </c>
    </row>
    <row r="1101" spans="1:6" x14ac:dyDescent="0.25">
      <c r="A1101" s="67" t="s">
        <v>1737</v>
      </c>
      <c r="B1101" s="67" t="s">
        <v>4571</v>
      </c>
      <c r="C1101" s="6">
        <v>233.13454274298738</v>
      </c>
      <c r="D1101" s="6">
        <v>7.9622453122605075E-2</v>
      </c>
      <c r="E1101" s="68">
        <v>43370</v>
      </c>
      <c r="F1101">
        <f t="shared" si="17"/>
        <v>2018</v>
      </c>
    </row>
    <row r="1102" spans="1:6" x14ac:dyDescent="0.25">
      <c r="A1102" s="67" t="s">
        <v>1737</v>
      </c>
      <c r="B1102" s="67" t="s">
        <v>4572</v>
      </c>
      <c r="C1102" s="6">
        <v>1258.3939070572403</v>
      </c>
      <c r="D1102" s="6">
        <v>0.57303911978927158</v>
      </c>
      <c r="E1102" s="68">
        <v>43369</v>
      </c>
      <c r="F1102">
        <f t="shared" si="17"/>
        <v>2018</v>
      </c>
    </row>
    <row r="1103" spans="1:6" x14ac:dyDescent="0.25">
      <c r="A1103" s="67" t="s">
        <v>1737</v>
      </c>
      <c r="B1103" s="67" t="s">
        <v>4573</v>
      </c>
      <c r="C1103" s="6">
        <v>2227.9766091280549</v>
      </c>
      <c r="D1103" s="6">
        <v>0.76092097306286033</v>
      </c>
      <c r="E1103" s="68">
        <v>43362</v>
      </c>
      <c r="F1103">
        <f t="shared" si="17"/>
        <v>2018</v>
      </c>
    </row>
    <row r="1104" spans="1:6" x14ac:dyDescent="0.25">
      <c r="A1104" s="67" t="s">
        <v>1737</v>
      </c>
      <c r="B1104" s="67" t="s">
        <v>4574</v>
      </c>
      <c r="C1104" s="6">
        <v>2487.3285427429873</v>
      </c>
      <c r="D1104" s="6">
        <v>0.76396017242085057</v>
      </c>
      <c r="E1104" s="68">
        <v>43332</v>
      </c>
      <c r="F1104">
        <f t="shared" si="17"/>
        <v>2018</v>
      </c>
    </row>
    <row r="1105" spans="1:6" x14ac:dyDescent="0.25">
      <c r="A1105" s="67" t="s">
        <v>1737</v>
      </c>
      <c r="B1105" s="67" t="s">
        <v>4575</v>
      </c>
      <c r="C1105" s="6">
        <v>2232.3199070572405</v>
      </c>
      <c r="D1105" s="6">
        <v>1.0165391197892717</v>
      </c>
      <c r="E1105" s="68">
        <v>43332</v>
      </c>
      <c r="F1105">
        <f t="shared" si="17"/>
        <v>2018</v>
      </c>
    </row>
    <row r="1106" spans="1:6" x14ac:dyDescent="0.25">
      <c r="A1106" s="67" t="s">
        <v>1737</v>
      </c>
      <c r="B1106" s="67" t="s">
        <v>4576</v>
      </c>
      <c r="C1106" s="6">
        <v>3332.3258035064246</v>
      </c>
      <c r="D1106" s="6">
        <v>1.517452551687807</v>
      </c>
      <c r="E1106" s="68">
        <v>43329</v>
      </c>
      <c r="F1106">
        <f t="shared" si="17"/>
        <v>2018</v>
      </c>
    </row>
    <row r="1107" spans="1:6" x14ac:dyDescent="0.25">
      <c r="A1107" s="67" t="s">
        <v>1737</v>
      </c>
      <c r="B1107" s="67" t="s">
        <v>4577</v>
      </c>
      <c r="C1107" s="6">
        <v>1147.4959070572402</v>
      </c>
      <c r="D1107" s="6">
        <v>0.52253911978927159</v>
      </c>
      <c r="E1107" s="68">
        <v>43332</v>
      </c>
      <c r="F1107">
        <f t="shared" si="17"/>
        <v>2018</v>
      </c>
    </row>
    <row r="1108" spans="1:6" x14ac:dyDescent="0.25">
      <c r="A1108" s="67" t="s">
        <v>1737</v>
      </c>
      <c r="B1108" s="67" t="s">
        <v>4578</v>
      </c>
      <c r="C1108" s="6">
        <v>1713.7265427429872</v>
      </c>
      <c r="D1108" s="6">
        <v>0.58528911978927167</v>
      </c>
      <c r="E1108" s="68">
        <v>43332</v>
      </c>
      <c r="F1108">
        <f t="shared" si="17"/>
        <v>2018</v>
      </c>
    </row>
    <row r="1109" spans="1:6" x14ac:dyDescent="0.25">
      <c r="A1109" s="67" t="s">
        <v>1737</v>
      </c>
      <c r="B1109" s="67" t="s">
        <v>4579</v>
      </c>
      <c r="C1109" s="6">
        <v>703.87527137149368</v>
      </c>
      <c r="D1109" s="6">
        <v>0.48078911978927164</v>
      </c>
      <c r="E1109" s="68">
        <v>43332</v>
      </c>
      <c r="F1109">
        <f t="shared" si="17"/>
        <v>2018</v>
      </c>
    </row>
    <row r="1110" spans="1:6" x14ac:dyDescent="0.25">
      <c r="A1110" s="67" t="s">
        <v>1737</v>
      </c>
      <c r="B1110" s="67" t="s">
        <v>4580</v>
      </c>
      <c r="C1110" s="6">
        <v>2070.6985427429872</v>
      </c>
      <c r="D1110" s="6">
        <v>0.70720578645593823</v>
      </c>
      <c r="E1110" s="68">
        <v>43332</v>
      </c>
      <c r="F1110">
        <f t="shared" si="17"/>
        <v>2018</v>
      </c>
    </row>
    <row r="1111" spans="1:6" x14ac:dyDescent="0.25">
      <c r="A1111" s="67" t="s">
        <v>1737</v>
      </c>
      <c r="B1111" s="67" t="s">
        <v>4581</v>
      </c>
      <c r="C1111" s="6">
        <v>2660.963178428733</v>
      </c>
      <c r="D1111" s="6">
        <v>0.7270391197892716</v>
      </c>
      <c r="E1111" s="68">
        <v>43332</v>
      </c>
      <c r="F1111">
        <f t="shared" si="17"/>
        <v>2018</v>
      </c>
    </row>
    <row r="1112" spans="1:6" x14ac:dyDescent="0.25">
      <c r="A1112" s="67" t="s">
        <v>1737</v>
      </c>
      <c r="B1112" s="67" t="s">
        <v>4582</v>
      </c>
      <c r="C1112" s="6">
        <v>1078.6879070572404</v>
      </c>
      <c r="D1112" s="6">
        <v>0.26342800867816063</v>
      </c>
      <c r="E1112" s="68">
        <v>43329</v>
      </c>
      <c r="F1112">
        <f t="shared" si="17"/>
        <v>2018</v>
      </c>
    </row>
    <row r="1113" spans="1:6" x14ac:dyDescent="0.25">
      <c r="A1113" s="67" t="s">
        <v>1737</v>
      </c>
      <c r="B1113" s="67" t="s">
        <v>4583</v>
      </c>
      <c r="C1113" s="6">
        <v>1664.6825427429872</v>
      </c>
      <c r="D1113" s="6">
        <v>0.56853911978927163</v>
      </c>
      <c r="E1113" s="68">
        <v>43329</v>
      </c>
      <c r="F1113">
        <f t="shared" si="17"/>
        <v>2018</v>
      </c>
    </row>
    <row r="1114" spans="1:6" x14ac:dyDescent="0.25">
      <c r="A1114" s="67" t="s">
        <v>1737</v>
      </c>
      <c r="B1114" s="67" t="s">
        <v>4584</v>
      </c>
      <c r="C1114" s="6">
        <v>646.80790705724053</v>
      </c>
      <c r="D1114" s="6">
        <v>0.29453911978927172</v>
      </c>
      <c r="E1114" s="68">
        <v>43332</v>
      </c>
      <c r="F1114">
        <f t="shared" si="17"/>
        <v>2018</v>
      </c>
    </row>
    <row r="1115" spans="1:6" x14ac:dyDescent="0.25">
      <c r="A1115" s="67" t="s">
        <v>1737</v>
      </c>
      <c r="B1115" s="67" t="s">
        <v>4585</v>
      </c>
      <c r="C1115" s="6">
        <v>2797.6031784287334</v>
      </c>
      <c r="D1115" s="6">
        <v>0.76437245312260482</v>
      </c>
      <c r="E1115" s="68">
        <v>43430</v>
      </c>
      <c r="F1115">
        <f t="shared" si="17"/>
        <v>2018</v>
      </c>
    </row>
    <row r="1116" spans="1:6" x14ac:dyDescent="0.25">
      <c r="A1116" s="67" t="s">
        <v>1737</v>
      </c>
      <c r="B1116" s="67" t="s">
        <v>4586</v>
      </c>
      <c r="C1116" s="6">
        <v>720.55690705724032</v>
      </c>
      <c r="D1116" s="6">
        <v>0.7513307864559382</v>
      </c>
      <c r="E1116" s="68">
        <v>43430</v>
      </c>
      <c r="F1116">
        <f t="shared" si="17"/>
        <v>2018</v>
      </c>
    </row>
    <row r="1117" spans="1:6" x14ac:dyDescent="0.25">
      <c r="A1117" s="67" t="s">
        <v>1737</v>
      </c>
      <c r="B1117" s="67" t="s">
        <v>4587</v>
      </c>
      <c r="C1117" s="6">
        <v>4573.5549136920836</v>
      </c>
      <c r="D1117" s="6">
        <v>1.0413376397295271</v>
      </c>
      <c r="E1117" s="68">
        <v>43430</v>
      </c>
      <c r="F1117">
        <f t="shared" si="17"/>
        <v>2018</v>
      </c>
    </row>
    <row r="1118" spans="1:6" x14ac:dyDescent="0.25">
      <c r="A1118" s="67" t="s">
        <v>1737</v>
      </c>
      <c r="B1118" s="67" t="s">
        <v>4588</v>
      </c>
      <c r="C1118" s="6">
        <v>3616.047411790732</v>
      </c>
      <c r="D1118" s="6">
        <v>0.98799109611768632</v>
      </c>
      <c r="E1118" s="68">
        <v>43468</v>
      </c>
      <c r="F1118">
        <f t="shared" si="17"/>
        <v>2019</v>
      </c>
    </row>
    <row r="1119" spans="1:6" x14ac:dyDescent="0.25">
      <c r="A1119" s="67" t="s">
        <v>1737</v>
      </c>
      <c r="B1119" s="67" t="s">
        <v>4589</v>
      </c>
      <c r="C1119" s="6">
        <v>4088.1874117907319</v>
      </c>
      <c r="D1119" s="6">
        <v>1.1169910961176863</v>
      </c>
      <c r="E1119" s="68">
        <v>43468</v>
      </c>
      <c r="F1119">
        <f t="shared" si="17"/>
        <v>2019</v>
      </c>
    </row>
    <row r="1120" spans="1:6" x14ac:dyDescent="0.25">
      <c r="A1120" s="67" t="s">
        <v>1737</v>
      </c>
      <c r="B1120" s="67" t="s">
        <v>4590</v>
      </c>
      <c r="C1120" s="6">
        <v>4088.1874117907319</v>
      </c>
      <c r="D1120" s="6">
        <v>1.1169910961176863</v>
      </c>
      <c r="E1120" s="68">
        <v>43468</v>
      </c>
      <c r="F1120">
        <f t="shared" si="17"/>
        <v>2019</v>
      </c>
    </row>
    <row r="1121" spans="1:6" x14ac:dyDescent="0.25">
      <c r="A1121" s="67" t="s">
        <v>1737</v>
      </c>
      <c r="B1121" s="67" t="s">
        <v>4591</v>
      </c>
      <c r="C1121" s="6">
        <v>3521.0631784287334</v>
      </c>
      <c r="D1121" s="6">
        <v>0.96203911978927159</v>
      </c>
      <c r="E1121" s="68">
        <v>43468</v>
      </c>
      <c r="F1121">
        <f t="shared" si="17"/>
        <v>2019</v>
      </c>
    </row>
    <row r="1122" spans="1:6" x14ac:dyDescent="0.25">
      <c r="A1122" s="67" t="s">
        <v>5</v>
      </c>
      <c r="B1122" s="67" t="s">
        <v>4592</v>
      </c>
      <c r="C1122" s="6">
        <v>187343.07147540982</v>
      </c>
      <c r="D1122" s="6">
        <v>0</v>
      </c>
      <c r="E1122" s="68">
        <v>43404</v>
      </c>
      <c r="F1122">
        <f t="shared" si="17"/>
        <v>2018</v>
      </c>
    </row>
    <row r="1123" spans="1:6" x14ac:dyDescent="0.25">
      <c r="A1123" s="67" t="s">
        <v>1334</v>
      </c>
      <c r="B1123" s="67" t="s">
        <v>4593</v>
      </c>
      <c r="C1123" s="6">
        <v>2001.87</v>
      </c>
      <c r="D1123" s="6">
        <v>0.377</v>
      </c>
      <c r="E1123" s="68">
        <v>43429</v>
      </c>
      <c r="F1123">
        <f t="shared" si="17"/>
        <v>2018</v>
      </c>
    </row>
    <row r="1124" spans="1:6" x14ac:dyDescent="0.25">
      <c r="A1124" s="67" t="s">
        <v>1334</v>
      </c>
      <c r="B1124" s="67" t="s">
        <v>4594</v>
      </c>
      <c r="C1124" s="6">
        <v>425.88</v>
      </c>
      <c r="D1124" s="6">
        <v>0.21</v>
      </c>
      <c r="E1124" s="68">
        <v>43448</v>
      </c>
      <c r="F1124">
        <f t="shared" si="17"/>
        <v>2018</v>
      </c>
    </row>
    <row r="1125" spans="1:6" x14ac:dyDescent="0.25">
      <c r="A1125" s="67" t="s">
        <v>1334</v>
      </c>
      <c r="B1125" s="67" t="s">
        <v>4594</v>
      </c>
      <c r="C1125" s="6">
        <v>1135.68</v>
      </c>
      <c r="D1125" s="6">
        <v>0.56000000000000005</v>
      </c>
      <c r="E1125" s="68">
        <v>43448</v>
      </c>
      <c r="F1125">
        <f t="shared" si="17"/>
        <v>2018</v>
      </c>
    </row>
    <row r="1126" spans="1:6" x14ac:dyDescent="0.25">
      <c r="A1126" s="67" t="s">
        <v>1334</v>
      </c>
      <c r="B1126" s="67" t="s">
        <v>4594</v>
      </c>
      <c r="C1126" s="6">
        <v>1703.52</v>
      </c>
      <c r="D1126" s="6">
        <v>0.84</v>
      </c>
      <c r="E1126" s="68">
        <v>43448</v>
      </c>
      <c r="F1126">
        <f t="shared" si="17"/>
        <v>2018</v>
      </c>
    </row>
    <row r="1127" spans="1:6" x14ac:dyDescent="0.25">
      <c r="A1127" s="67" t="s">
        <v>1334</v>
      </c>
      <c r="B1127" s="67" t="s">
        <v>4594</v>
      </c>
      <c r="C1127" s="6">
        <v>5536.44</v>
      </c>
      <c r="D1127" s="6">
        <v>2.73</v>
      </c>
      <c r="E1127" s="68">
        <v>43448</v>
      </c>
      <c r="F1127">
        <f t="shared" si="17"/>
        <v>2018</v>
      </c>
    </row>
    <row r="1128" spans="1:6" x14ac:dyDescent="0.25">
      <c r="A1128" s="67" t="s">
        <v>1334</v>
      </c>
      <c r="B1128" s="67" t="s">
        <v>4594</v>
      </c>
      <c r="C1128" s="6">
        <v>198.744</v>
      </c>
      <c r="D1128" s="6">
        <v>9.8000000000000004E-2</v>
      </c>
      <c r="E1128" s="68">
        <v>43448</v>
      </c>
      <c r="F1128">
        <f t="shared" si="17"/>
        <v>2018</v>
      </c>
    </row>
    <row r="1129" spans="1:6" x14ac:dyDescent="0.25">
      <c r="A1129" s="67" t="s">
        <v>1334</v>
      </c>
      <c r="B1129" s="67" t="s">
        <v>4594</v>
      </c>
      <c r="C1129" s="6">
        <v>397.488</v>
      </c>
      <c r="D1129" s="6">
        <v>0.19600000000000001</v>
      </c>
      <c r="E1129" s="68">
        <v>43448</v>
      </c>
      <c r="F1129">
        <f t="shared" si="17"/>
        <v>2018</v>
      </c>
    </row>
    <row r="1130" spans="1:6" x14ac:dyDescent="0.25">
      <c r="A1130" s="67" t="s">
        <v>1334</v>
      </c>
      <c r="B1130" s="67" t="s">
        <v>4594</v>
      </c>
      <c r="C1130" s="6">
        <v>596.23199999999997</v>
      </c>
      <c r="D1130" s="6">
        <v>0.29399999999999998</v>
      </c>
      <c r="E1130" s="68">
        <v>43448</v>
      </c>
      <c r="F1130">
        <f t="shared" si="17"/>
        <v>2018</v>
      </c>
    </row>
    <row r="1131" spans="1:6" x14ac:dyDescent="0.25">
      <c r="A1131" s="67" t="s">
        <v>1334</v>
      </c>
      <c r="B1131" s="67" t="s">
        <v>4594</v>
      </c>
      <c r="C1131" s="6">
        <v>109.512</v>
      </c>
      <c r="D1131" s="6">
        <v>5.3999999999999999E-2</v>
      </c>
      <c r="E1131" s="68">
        <v>43448</v>
      </c>
      <c r="F1131">
        <f t="shared" si="17"/>
        <v>2018</v>
      </c>
    </row>
    <row r="1132" spans="1:6" x14ac:dyDescent="0.25">
      <c r="A1132" s="67" t="s">
        <v>1334</v>
      </c>
      <c r="B1132" s="67" t="s">
        <v>4594</v>
      </c>
      <c r="C1132" s="6">
        <v>1103.232</v>
      </c>
      <c r="D1132" s="6">
        <v>0.54400000000000004</v>
      </c>
      <c r="E1132" s="68">
        <v>43448</v>
      </c>
      <c r="F1132">
        <f t="shared" si="17"/>
        <v>2018</v>
      </c>
    </row>
    <row r="1133" spans="1:6" x14ac:dyDescent="0.25">
      <c r="A1133" s="67" t="s">
        <v>1334</v>
      </c>
      <c r="B1133" s="67" t="s">
        <v>4594</v>
      </c>
      <c r="C1133" s="6">
        <v>255.52799999999999</v>
      </c>
      <c r="D1133" s="6">
        <v>0.126</v>
      </c>
      <c r="E1133" s="68">
        <v>43448</v>
      </c>
      <c r="F1133">
        <f t="shared" si="17"/>
        <v>2018</v>
      </c>
    </row>
    <row r="1134" spans="1:6" x14ac:dyDescent="0.25">
      <c r="A1134" s="67" t="s">
        <v>1334</v>
      </c>
      <c r="B1134" s="67" t="s">
        <v>4594</v>
      </c>
      <c r="C1134" s="6">
        <v>766.58399999999995</v>
      </c>
      <c r="D1134" s="6">
        <v>0.378</v>
      </c>
      <c r="E1134" s="68">
        <v>43448</v>
      </c>
      <c r="F1134">
        <f t="shared" si="17"/>
        <v>2018</v>
      </c>
    </row>
    <row r="1135" spans="1:6" x14ac:dyDescent="0.25">
      <c r="A1135" s="67" t="s">
        <v>1334</v>
      </c>
      <c r="B1135" s="67" t="s">
        <v>4595</v>
      </c>
      <c r="C1135" s="6">
        <v>564.774</v>
      </c>
      <c r="D1135" s="6">
        <v>0.14699999999999999</v>
      </c>
      <c r="E1135" s="68">
        <v>43452</v>
      </c>
      <c r="F1135">
        <f t="shared" si="17"/>
        <v>2018</v>
      </c>
    </row>
    <row r="1136" spans="1:6" x14ac:dyDescent="0.25">
      <c r="A1136" s="67" t="s">
        <v>1334</v>
      </c>
      <c r="B1136" s="67" t="s">
        <v>4595</v>
      </c>
      <c r="C1136" s="6">
        <v>207.46799999999999</v>
      </c>
      <c r="D1136" s="6">
        <v>5.3999999999999999E-2</v>
      </c>
      <c r="E1136" s="68">
        <v>43452</v>
      </c>
      <c r="F1136">
        <f t="shared" si="17"/>
        <v>2018</v>
      </c>
    </row>
    <row r="1137" spans="1:6" x14ac:dyDescent="0.25">
      <c r="A1137" s="67" t="s">
        <v>1334</v>
      </c>
      <c r="B1137" s="67" t="s">
        <v>4595</v>
      </c>
      <c r="C1137" s="6">
        <v>7465.0060000000003</v>
      </c>
      <c r="D1137" s="6">
        <v>1.9430000000000001</v>
      </c>
      <c r="E1137" s="68">
        <v>43452</v>
      </c>
      <c r="F1137">
        <f t="shared" si="17"/>
        <v>2018</v>
      </c>
    </row>
    <row r="1138" spans="1:6" x14ac:dyDescent="0.25">
      <c r="A1138" s="67" t="s">
        <v>1334</v>
      </c>
      <c r="B1138" s="67" t="s">
        <v>4596</v>
      </c>
      <c r="C1138" s="6">
        <v>1779.96</v>
      </c>
      <c r="D1138" s="6">
        <v>0.42</v>
      </c>
      <c r="E1138" s="68">
        <v>43448</v>
      </c>
      <c r="F1138">
        <f t="shared" si="17"/>
        <v>2018</v>
      </c>
    </row>
    <row r="1139" spans="1:6" x14ac:dyDescent="0.25">
      <c r="A1139" s="67" t="s">
        <v>1334</v>
      </c>
      <c r="B1139" s="67" t="s">
        <v>4596</v>
      </c>
      <c r="C1139" s="6">
        <v>1779.96</v>
      </c>
      <c r="D1139" s="6">
        <v>0.42</v>
      </c>
      <c r="E1139" s="68">
        <v>43448</v>
      </c>
      <c r="F1139">
        <f t="shared" si="17"/>
        <v>2018</v>
      </c>
    </row>
    <row r="1140" spans="1:6" x14ac:dyDescent="0.25">
      <c r="A1140" s="67" t="s">
        <v>1334</v>
      </c>
      <c r="B1140" s="67" t="s">
        <v>4596</v>
      </c>
      <c r="C1140" s="6">
        <v>0</v>
      </c>
      <c r="D1140" s="6">
        <v>0</v>
      </c>
      <c r="E1140" s="68">
        <v>43448</v>
      </c>
      <c r="F1140">
        <f t="shared" si="17"/>
        <v>2018</v>
      </c>
    </row>
    <row r="1141" spans="1:6" x14ac:dyDescent="0.25">
      <c r="A1141" s="67" t="s">
        <v>1334</v>
      </c>
      <c r="B1141" s="67" t="s">
        <v>4596</v>
      </c>
      <c r="C1141" s="6">
        <v>432.27600000000001</v>
      </c>
      <c r="D1141" s="6">
        <v>0.10199999999999999</v>
      </c>
      <c r="E1141" s="68">
        <v>43448</v>
      </c>
      <c r="F1141">
        <f t="shared" si="17"/>
        <v>2018</v>
      </c>
    </row>
    <row r="1142" spans="1:6" x14ac:dyDescent="0.25">
      <c r="A1142" s="67" t="s">
        <v>1334</v>
      </c>
      <c r="B1142" s="67" t="s">
        <v>4596</v>
      </c>
      <c r="C1142" s="6">
        <v>131.37799999999999</v>
      </c>
      <c r="D1142" s="6">
        <v>3.1E-2</v>
      </c>
      <c r="E1142" s="68">
        <v>43448</v>
      </c>
      <c r="F1142">
        <f t="shared" si="17"/>
        <v>2018</v>
      </c>
    </row>
    <row r="1143" spans="1:6" x14ac:dyDescent="0.25">
      <c r="A1143" s="67" t="s">
        <v>1334</v>
      </c>
      <c r="B1143" s="67" t="s">
        <v>4596</v>
      </c>
      <c r="C1143" s="6">
        <v>114.426</v>
      </c>
      <c r="D1143" s="6">
        <v>2.7E-2</v>
      </c>
      <c r="E1143" s="68">
        <v>43448</v>
      </c>
      <c r="F1143">
        <f t="shared" si="17"/>
        <v>2018</v>
      </c>
    </row>
    <row r="1144" spans="1:6" x14ac:dyDescent="0.25">
      <c r="A1144" s="67" t="s">
        <v>1334</v>
      </c>
      <c r="B1144" s="67" t="s">
        <v>4596</v>
      </c>
      <c r="C1144" s="6">
        <v>114.426</v>
      </c>
      <c r="D1144" s="6">
        <v>2.7E-2</v>
      </c>
      <c r="E1144" s="68">
        <v>43448</v>
      </c>
      <c r="F1144">
        <f t="shared" si="17"/>
        <v>2018</v>
      </c>
    </row>
    <row r="1145" spans="1:6" x14ac:dyDescent="0.25">
      <c r="A1145" s="67" t="s">
        <v>1334</v>
      </c>
      <c r="B1145" s="67" t="s">
        <v>4596</v>
      </c>
      <c r="C1145" s="6">
        <v>2017.288</v>
      </c>
      <c r="D1145" s="6">
        <v>0.47599999999999998</v>
      </c>
      <c r="E1145" s="68">
        <v>43448</v>
      </c>
      <c r="F1145">
        <f t="shared" si="17"/>
        <v>2018</v>
      </c>
    </row>
    <row r="1146" spans="1:6" x14ac:dyDescent="0.25">
      <c r="A1146" s="67" t="s">
        <v>1334</v>
      </c>
      <c r="B1146" s="67" t="s">
        <v>4596</v>
      </c>
      <c r="C1146" s="6">
        <v>3025.9319999999998</v>
      </c>
      <c r="D1146" s="6">
        <v>0.71399999999999997</v>
      </c>
      <c r="E1146" s="68">
        <v>43448</v>
      </c>
      <c r="F1146">
        <f t="shared" si="17"/>
        <v>2018</v>
      </c>
    </row>
    <row r="1147" spans="1:6" x14ac:dyDescent="0.25">
      <c r="A1147" s="67" t="s">
        <v>1334</v>
      </c>
      <c r="B1147" s="67" t="s">
        <v>4596</v>
      </c>
      <c r="C1147" s="6">
        <v>6556.1859999999997</v>
      </c>
      <c r="D1147" s="6">
        <v>1.5469999999999999</v>
      </c>
      <c r="E1147" s="68">
        <v>43448</v>
      </c>
      <c r="F1147">
        <f t="shared" si="17"/>
        <v>2018</v>
      </c>
    </row>
    <row r="1148" spans="1:6" x14ac:dyDescent="0.25">
      <c r="A1148" s="67" t="s">
        <v>1334</v>
      </c>
      <c r="B1148" s="67" t="s">
        <v>4596</v>
      </c>
      <c r="C1148" s="6">
        <v>504.322</v>
      </c>
      <c r="D1148" s="6">
        <v>0.11899999999999999</v>
      </c>
      <c r="E1148" s="68">
        <v>43448</v>
      </c>
      <c r="F1148">
        <f t="shared" si="17"/>
        <v>2018</v>
      </c>
    </row>
    <row r="1149" spans="1:6" x14ac:dyDescent="0.25">
      <c r="A1149" s="67" t="s">
        <v>1334</v>
      </c>
      <c r="B1149" s="67" t="s">
        <v>4596</v>
      </c>
      <c r="C1149" s="6">
        <v>3530.2539999999999</v>
      </c>
      <c r="D1149" s="6">
        <v>0.83299999999999996</v>
      </c>
      <c r="E1149" s="68">
        <v>43448</v>
      </c>
      <c r="F1149">
        <f t="shared" si="17"/>
        <v>2018</v>
      </c>
    </row>
    <row r="1150" spans="1:6" x14ac:dyDescent="0.25">
      <c r="A1150" s="67" t="s">
        <v>1334</v>
      </c>
      <c r="B1150" s="67" t="s">
        <v>4596</v>
      </c>
      <c r="C1150" s="6">
        <v>7060.5079999999998</v>
      </c>
      <c r="D1150" s="6">
        <v>1.6659999999999999</v>
      </c>
      <c r="E1150" s="68">
        <v>43448</v>
      </c>
      <c r="F1150">
        <f t="shared" si="17"/>
        <v>2018</v>
      </c>
    </row>
    <row r="1151" spans="1:6" x14ac:dyDescent="0.25">
      <c r="A1151" s="67" t="s">
        <v>1334</v>
      </c>
      <c r="B1151" s="67" t="s">
        <v>4597</v>
      </c>
      <c r="C1151" s="6">
        <v>0</v>
      </c>
      <c r="D1151" s="6">
        <v>0</v>
      </c>
      <c r="E1151" s="68">
        <v>43448</v>
      </c>
      <c r="F1151">
        <f t="shared" si="17"/>
        <v>2018</v>
      </c>
    </row>
    <row r="1152" spans="1:6" x14ac:dyDescent="0.25">
      <c r="A1152" s="67" t="s">
        <v>1334</v>
      </c>
      <c r="B1152" s="67" t="s">
        <v>4597</v>
      </c>
      <c r="C1152" s="6">
        <v>11314.758</v>
      </c>
      <c r="D1152" s="6">
        <v>2.7370000000000001</v>
      </c>
      <c r="E1152" s="68">
        <v>43448</v>
      </c>
      <c r="F1152">
        <f t="shared" si="17"/>
        <v>2018</v>
      </c>
    </row>
    <row r="1153" spans="1:6" x14ac:dyDescent="0.25">
      <c r="A1153" s="67" t="s">
        <v>1334</v>
      </c>
      <c r="B1153" s="67" t="s">
        <v>4597</v>
      </c>
      <c r="C1153" s="6">
        <v>6887.2439999999997</v>
      </c>
      <c r="D1153" s="6">
        <v>1.6659999999999999</v>
      </c>
      <c r="E1153" s="68">
        <v>43448</v>
      </c>
      <c r="F1153">
        <f t="shared" si="17"/>
        <v>2018</v>
      </c>
    </row>
    <row r="1154" spans="1:6" x14ac:dyDescent="0.25">
      <c r="A1154" s="67" t="s">
        <v>1334</v>
      </c>
      <c r="B1154" s="67" t="s">
        <v>4598</v>
      </c>
      <c r="C1154" s="6">
        <v>7314.44</v>
      </c>
      <c r="D1154" s="6">
        <v>2.4220000000000002</v>
      </c>
      <c r="E1154" s="68">
        <v>43440</v>
      </c>
      <c r="F1154">
        <f t="shared" si="17"/>
        <v>2018</v>
      </c>
    </row>
    <row r="1155" spans="1:6" x14ac:dyDescent="0.25">
      <c r="A1155" s="67" t="s">
        <v>1334</v>
      </c>
      <c r="B1155" s="67" t="s">
        <v>4598</v>
      </c>
      <c r="C1155" s="6">
        <v>1044.92</v>
      </c>
      <c r="D1155" s="6">
        <v>0.34599999999999997</v>
      </c>
      <c r="E1155" s="68">
        <v>43440</v>
      </c>
      <c r="F1155">
        <f t="shared" ref="F1155:F1218" si="18">YEAR(E1155)</f>
        <v>2018</v>
      </c>
    </row>
    <row r="1156" spans="1:6" x14ac:dyDescent="0.25">
      <c r="A1156" s="67" t="s">
        <v>1334</v>
      </c>
      <c r="B1156" s="67" t="s">
        <v>4598</v>
      </c>
      <c r="C1156" s="6">
        <v>0</v>
      </c>
      <c r="D1156" s="6">
        <v>0</v>
      </c>
      <c r="E1156" s="68">
        <v>43440</v>
      </c>
      <c r="F1156">
        <f t="shared" si="18"/>
        <v>2018</v>
      </c>
    </row>
    <row r="1157" spans="1:6" x14ac:dyDescent="0.25">
      <c r="A1157" s="67" t="s">
        <v>1334</v>
      </c>
      <c r="B1157" s="67" t="s">
        <v>4599</v>
      </c>
      <c r="C1157" s="6">
        <v>0</v>
      </c>
      <c r="D1157" s="6">
        <v>0</v>
      </c>
      <c r="E1157" s="68">
        <v>43440</v>
      </c>
      <c r="F1157">
        <f t="shared" si="18"/>
        <v>2018</v>
      </c>
    </row>
    <row r="1158" spans="1:6" x14ac:dyDescent="0.25">
      <c r="A1158" s="67" t="s">
        <v>1334</v>
      </c>
      <c r="B1158" s="67" t="s">
        <v>4599</v>
      </c>
      <c r="C1158" s="6">
        <v>1042.1759999999999</v>
      </c>
      <c r="D1158" s="6">
        <v>0.184</v>
      </c>
      <c r="E1158" s="68">
        <v>43440</v>
      </c>
      <c r="F1158">
        <f t="shared" si="18"/>
        <v>2018</v>
      </c>
    </row>
    <row r="1159" spans="1:6" x14ac:dyDescent="0.25">
      <c r="A1159" s="67" t="s">
        <v>1334</v>
      </c>
      <c r="B1159" s="67" t="s">
        <v>4599</v>
      </c>
      <c r="C1159" s="6">
        <v>7731.36</v>
      </c>
      <c r="D1159" s="6">
        <v>1.365</v>
      </c>
      <c r="E1159" s="68">
        <v>43440</v>
      </c>
      <c r="F1159">
        <f t="shared" si="18"/>
        <v>2018</v>
      </c>
    </row>
    <row r="1160" spans="1:6" x14ac:dyDescent="0.25">
      <c r="A1160" s="67" t="s">
        <v>1334</v>
      </c>
      <c r="B1160" s="67" t="s">
        <v>4599</v>
      </c>
      <c r="C1160" s="6">
        <v>368.16</v>
      </c>
      <c r="D1160" s="6">
        <v>6.5000000000000002E-2</v>
      </c>
      <c r="E1160" s="68">
        <v>43440</v>
      </c>
      <c r="F1160">
        <f t="shared" si="18"/>
        <v>2018</v>
      </c>
    </row>
    <row r="1161" spans="1:6" x14ac:dyDescent="0.25">
      <c r="A1161" s="67" t="s">
        <v>1334</v>
      </c>
      <c r="B1161" s="67" t="s">
        <v>4600</v>
      </c>
      <c r="C1161" s="6">
        <v>6810.6639999999998</v>
      </c>
      <c r="D1161" s="6">
        <v>2.4220000000000002</v>
      </c>
      <c r="E1161" s="68">
        <v>43440</v>
      </c>
      <c r="F1161">
        <f t="shared" si="18"/>
        <v>2018</v>
      </c>
    </row>
    <row r="1162" spans="1:6" x14ac:dyDescent="0.25">
      <c r="A1162" s="67" t="s">
        <v>1334</v>
      </c>
      <c r="B1162" s="67" t="s">
        <v>4600</v>
      </c>
      <c r="C1162" s="6">
        <v>7783.616</v>
      </c>
      <c r="D1162" s="6">
        <v>2.7679999999999998</v>
      </c>
      <c r="E1162" s="68">
        <v>43440</v>
      </c>
      <c r="F1162">
        <f t="shared" si="18"/>
        <v>2018</v>
      </c>
    </row>
    <row r="1163" spans="1:6" x14ac:dyDescent="0.25">
      <c r="A1163" s="67" t="s">
        <v>1334</v>
      </c>
      <c r="B1163" s="67" t="s">
        <v>4600</v>
      </c>
      <c r="C1163" s="6">
        <v>0</v>
      </c>
      <c r="D1163" s="6">
        <v>0</v>
      </c>
      <c r="E1163" s="68">
        <v>43440</v>
      </c>
      <c r="F1163">
        <f t="shared" si="18"/>
        <v>2018</v>
      </c>
    </row>
    <row r="1164" spans="1:6" x14ac:dyDescent="0.25">
      <c r="A1164" s="67" t="s">
        <v>1334</v>
      </c>
      <c r="B1164" s="67" t="s">
        <v>4600</v>
      </c>
      <c r="C1164" s="6">
        <v>137.78800000000001</v>
      </c>
      <c r="D1164" s="6">
        <v>4.9000000000000002E-2</v>
      </c>
      <c r="E1164" s="68">
        <v>43440</v>
      </c>
      <c r="F1164">
        <f t="shared" si="18"/>
        <v>2018</v>
      </c>
    </row>
    <row r="1165" spans="1:6" x14ac:dyDescent="0.25">
      <c r="A1165" s="67" t="s">
        <v>1334</v>
      </c>
      <c r="B1165" s="67" t="s">
        <v>4601</v>
      </c>
      <c r="C1165" s="6">
        <v>0</v>
      </c>
      <c r="D1165" s="6">
        <v>0</v>
      </c>
      <c r="E1165" s="68">
        <v>43445</v>
      </c>
      <c r="F1165">
        <f t="shared" si="18"/>
        <v>2018</v>
      </c>
    </row>
    <row r="1166" spans="1:6" x14ac:dyDescent="0.25">
      <c r="A1166" s="67" t="s">
        <v>1334</v>
      </c>
      <c r="B1166" s="67" t="s">
        <v>4601</v>
      </c>
      <c r="C1166" s="6">
        <v>3421.7260000000001</v>
      </c>
      <c r="D1166" s="6">
        <v>1.3089999999999999</v>
      </c>
      <c r="E1166" s="68">
        <v>43445</v>
      </c>
      <c r="F1166">
        <f t="shared" si="18"/>
        <v>2018</v>
      </c>
    </row>
    <row r="1167" spans="1:6" x14ac:dyDescent="0.25">
      <c r="A1167" s="67" t="s">
        <v>1334</v>
      </c>
      <c r="B1167" s="67" t="s">
        <v>4602</v>
      </c>
      <c r="C1167" s="6">
        <v>0</v>
      </c>
      <c r="D1167" s="6">
        <v>0</v>
      </c>
      <c r="E1167" s="68">
        <v>43446</v>
      </c>
      <c r="F1167">
        <f t="shared" si="18"/>
        <v>2018</v>
      </c>
    </row>
    <row r="1168" spans="1:6" x14ac:dyDescent="0.25">
      <c r="A1168" s="67" t="s">
        <v>1334</v>
      </c>
      <c r="B1168" s="67" t="s">
        <v>4602</v>
      </c>
      <c r="C1168" s="6">
        <v>691.2</v>
      </c>
      <c r="D1168" s="6">
        <v>0.14399999999999999</v>
      </c>
      <c r="E1168" s="68">
        <v>43446</v>
      </c>
      <c r="F1168">
        <f t="shared" si="18"/>
        <v>2018</v>
      </c>
    </row>
    <row r="1169" spans="1:6" x14ac:dyDescent="0.25">
      <c r="A1169" s="67" t="s">
        <v>1334</v>
      </c>
      <c r="B1169" s="67" t="s">
        <v>4602</v>
      </c>
      <c r="C1169" s="6">
        <v>984</v>
      </c>
      <c r="D1169" s="6">
        <v>0.20499999999999999</v>
      </c>
      <c r="E1169" s="68">
        <v>43446</v>
      </c>
      <c r="F1169">
        <f t="shared" si="18"/>
        <v>2018</v>
      </c>
    </row>
    <row r="1170" spans="1:6" x14ac:dyDescent="0.25">
      <c r="A1170" s="67" t="s">
        <v>1334</v>
      </c>
      <c r="B1170" s="67" t="s">
        <v>4602</v>
      </c>
      <c r="C1170" s="6">
        <v>1996.8</v>
      </c>
      <c r="D1170" s="6">
        <v>0.41599999999999998</v>
      </c>
      <c r="E1170" s="68">
        <v>43446</v>
      </c>
      <c r="F1170">
        <f t="shared" si="18"/>
        <v>2018</v>
      </c>
    </row>
    <row r="1171" spans="1:6" x14ac:dyDescent="0.25">
      <c r="A1171" s="67" t="s">
        <v>1334</v>
      </c>
      <c r="B1171" s="67" t="s">
        <v>4602</v>
      </c>
      <c r="C1171" s="6">
        <v>177.6</v>
      </c>
      <c r="D1171" s="6">
        <v>3.6999999999999998E-2</v>
      </c>
      <c r="E1171" s="68">
        <v>43446</v>
      </c>
      <c r="F1171">
        <f t="shared" si="18"/>
        <v>2018</v>
      </c>
    </row>
    <row r="1172" spans="1:6" x14ac:dyDescent="0.25">
      <c r="A1172" s="67" t="s">
        <v>1334</v>
      </c>
      <c r="B1172" s="67" t="s">
        <v>4602</v>
      </c>
      <c r="C1172" s="6">
        <v>355.2</v>
      </c>
      <c r="D1172" s="6">
        <v>7.3999999999999996E-2</v>
      </c>
      <c r="E1172" s="68">
        <v>43446</v>
      </c>
      <c r="F1172">
        <f t="shared" si="18"/>
        <v>2018</v>
      </c>
    </row>
    <row r="1173" spans="1:6" x14ac:dyDescent="0.25">
      <c r="A1173" s="67" t="s">
        <v>1334</v>
      </c>
      <c r="B1173" s="67" t="s">
        <v>4603</v>
      </c>
      <c r="C1173" s="6">
        <v>0</v>
      </c>
      <c r="D1173" s="6">
        <v>0</v>
      </c>
      <c r="E1173" s="68">
        <v>43453</v>
      </c>
      <c r="F1173">
        <f t="shared" si="18"/>
        <v>2018</v>
      </c>
    </row>
    <row r="1174" spans="1:6" x14ac:dyDescent="0.25">
      <c r="A1174" s="67" t="s">
        <v>1334</v>
      </c>
      <c r="B1174" s="67" t="s">
        <v>4603</v>
      </c>
      <c r="C1174" s="6">
        <v>117.45</v>
      </c>
      <c r="D1174" s="6">
        <v>4.4999999999999998E-2</v>
      </c>
      <c r="E1174" s="68">
        <v>43453</v>
      </c>
      <c r="F1174">
        <f t="shared" si="18"/>
        <v>2018</v>
      </c>
    </row>
    <row r="1175" spans="1:6" x14ac:dyDescent="0.25">
      <c r="A1175" s="67" t="s">
        <v>1334</v>
      </c>
      <c r="B1175" s="67" t="s">
        <v>4603</v>
      </c>
      <c r="C1175" s="6">
        <v>740.22</v>
      </c>
      <c r="D1175" s="6">
        <v>0.16900000000000001</v>
      </c>
      <c r="E1175" s="68">
        <v>43453</v>
      </c>
      <c r="F1175">
        <f t="shared" si="18"/>
        <v>2018</v>
      </c>
    </row>
    <row r="1176" spans="1:6" x14ac:dyDescent="0.25">
      <c r="A1176" s="67" t="s">
        <v>1334</v>
      </c>
      <c r="B1176" s="67" t="s">
        <v>4603</v>
      </c>
      <c r="C1176" s="6">
        <v>193.14</v>
      </c>
      <c r="D1176" s="6">
        <v>7.3999999999999996E-2</v>
      </c>
      <c r="E1176" s="68">
        <v>43453</v>
      </c>
      <c r="F1176">
        <f t="shared" si="18"/>
        <v>2018</v>
      </c>
    </row>
    <row r="1177" spans="1:6" x14ac:dyDescent="0.25">
      <c r="A1177" s="67" t="s">
        <v>1334</v>
      </c>
      <c r="B1177" s="67" t="s">
        <v>4603</v>
      </c>
      <c r="C1177" s="6">
        <v>360.18</v>
      </c>
      <c r="D1177" s="6">
        <v>0.13800000000000001</v>
      </c>
      <c r="E1177" s="68">
        <v>43453</v>
      </c>
      <c r="F1177">
        <f t="shared" si="18"/>
        <v>2018</v>
      </c>
    </row>
    <row r="1178" spans="1:6" x14ac:dyDescent="0.25">
      <c r="A1178" s="67" t="s">
        <v>1334</v>
      </c>
      <c r="B1178" s="67" t="s">
        <v>4603</v>
      </c>
      <c r="C1178" s="6">
        <v>696.87</v>
      </c>
      <c r="D1178" s="6">
        <v>0.26700000000000002</v>
      </c>
      <c r="E1178" s="68">
        <v>43453</v>
      </c>
      <c r="F1178">
        <f t="shared" si="18"/>
        <v>2018</v>
      </c>
    </row>
    <row r="1179" spans="1:6" x14ac:dyDescent="0.25">
      <c r="A1179" s="67" t="s">
        <v>1334</v>
      </c>
      <c r="B1179" s="67" t="s">
        <v>4603</v>
      </c>
      <c r="C1179" s="6">
        <v>584.64</v>
      </c>
      <c r="D1179" s="6">
        <v>0.224</v>
      </c>
      <c r="E1179" s="68">
        <v>43453</v>
      </c>
      <c r="F1179">
        <f t="shared" si="18"/>
        <v>2018</v>
      </c>
    </row>
    <row r="1180" spans="1:6" x14ac:dyDescent="0.25">
      <c r="A1180" s="67" t="s">
        <v>1334</v>
      </c>
      <c r="B1180" s="67" t="s">
        <v>4603</v>
      </c>
      <c r="C1180" s="6">
        <v>1863.54</v>
      </c>
      <c r="D1180" s="6">
        <v>0.71399999999999997</v>
      </c>
      <c r="E1180" s="68">
        <v>43453</v>
      </c>
      <c r="F1180">
        <f t="shared" si="18"/>
        <v>2018</v>
      </c>
    </row>
    <row r="1181" spans="1:6" x14ac:dyDescent="0.25">
      <c r="A1181" s="67" t="s">
        <v>1334</v>
      </c>
      <c r="B1181" s="67" t="s">
        <v>4604</v>
      </c>
      <c r="C1181" s="6">
        <v>0</v>
      </c>
      <c r="D1181" s="6">
        <v>0</v>
      </c>
      <c r="E1181" s="68">
        <v>43437</v>
      </c>
      <c r="F1181">
        <f t="shared" si="18"/>
        <v>2018</v>
      </c>
    </row>
    <row r="1182" spans="1:6" x14ac:dyDescent="0.25">
      <c r="A1182" s="67" t="s">
        <v>1334</v>
      </c>
      <c r="B1182" s="67" t="s">
        <v>4604</v>
      </c>
      <c r="C1182" s="6">
        <v>1982.5</v>
      </c>
      <c r="D1182" s="6">
        <v>0.61</v>
      </c>
      <c r="E1182" s="68">
        <v>43437</v>
      </c>
      <c r="F1182">
        <f t="shared" si="18"/>
        <v>2018</v>
      </c>
    </row>
    <row r="1183" spans="1:6" x14ac:dyDescent="0.25">
      <c r="A1183" s="67" t="s">
        <v>1334</v>
      </c>
      <c r="B1183" s="67" t="s">
        <v>4604</v>
      </c>
      <c r="C1183" s="6">
        <v>1784.25</v>
      </c>
      <c r="D1183" s="6">
        <v>0.54900000000000004</v>
      </c>
      <c r="E1183" s="68">
        <v>43437</v>
      </c>
      <c r="F1183">
        <f t="shared" si="18"/>
        <v>2018</v>
      </c>
    </row>
    <row r="1184" spans="1:6" x14ac:dyDescent="0.25">
      <c r="A1184" s="67" t="s">
        <v>1334</v>
      </c>
      <c r="B1184" s="67" t="s">
        <v>4604</v>
      </c>
      <c r="C1184" s="6">
        <v>7897.5</v>
      </c>
      <c r="D1184" s="6">
        <v>2.4300000000000002</v>
      </c>
      <c r="E1184" s="68">
        <v>43437</v>
      </c>
      <c r="F1184">
        <f t="shared" si="18"/>
        <v>2018</v>
      </c>
    </row>
    <row r="1185" spans="1:6" x14ac:dyDescent="0.25">
      <c r="A1185" s="67" t="s">
        <v>1334</v>
      </c>
      <c r="B1185" s="67" t="s">
        <v>4604</v>
      </c>
      <c r="C1185" s="6">
        <v>773.5</v>
      </c>
      <c r="D1185" s="6">
        <v>0.23799999999999999</v>
      </c>
      <c r="E1185" s="68">
        <v>43437</v>
      </c>
      <c r="F1185">
        <f t="shared" si="18"/>
        <v>2018</v>
      </c>
    </row>
    <row r="1186" spans="1:6" x14ac:dyDescent="0.25">
      <c r="A1186" s="67" t="s">
        <v>1334</v>
      </c>
      <c r="B1186" s="67" t="s">
        <v>4604</v>
      </c>
      <c r="C1186" s="6">
        <v>7348.25</v>
      </c>
      <c r="D1186" s="6">
        <v>2.2610000000000001</v>
      </c>
      <c r="E1186" s="68">
        <v>43437</v>
      </c>
      <c r="F1186">
        <f t="shared" si="18"/>
        <v>2018</v>
      </c>
    </row>
    <row r="1187" spans="1:6" x14ac:dyDescent="0.25">
      <c r="A1187" s="67" t="s">
        <v>1334</v>
      </c>
      <c r="B1187" s="67" t="s">
        <v>4605</v>
      </c>
      <c r="C1187" s="6">
        <v>0</v>
      </c>
      <c r="D1187" s="6">
        <v>0</v>
      </c>
      <c r="E1187" s="68">
        <v>43446</v>
      </c>
      <c r="F1187">
        <f t="shared" si="18"/>
        <v>2018</v>
      </c>
    </row>
    <row r="1188" spans="1:6" x14ac:dyDescent="0.25">
      <c r="A1188" s="67" t="s">
        <v>1334</v>
      </c>
      <c r="B1188" s="67" t="s">
        <v>4605</v>
      </c>
      <c r="C1188" s="6">
        <v>1819.2719999999999</v>
      </c>
      <c r="D1188" s="6">
        <v>0.35699999999999998</v>
      </c>
      <c r="E1188" s="68">
        <v>43446</v>
      </c>
      <c r="F1188">
        <f t="shared" si="18"/>
        <v>2018</v>
      </c>
    </row>
    <row r="1189" spans="1:6" x14ac:dyDescent="0.25">
      <c r="A1189" s="67" t="s">
        <v>1334</v>
      </c>
      <c r="B1189" s="67" t="s">
        <v>4605</v>
      </c>
      <c r="C1189" s="6">
        <v>1263.808</v>
      </c>
      <c r="D1189" s="6">
        <v>0.248</v>
      </c>
      <c r="E1189" s="68">
        <v>43446</v>
      </c>
      <c r="F1189">
        <f t="shared" si="18"/>
        <v>2018</v>
      </c>
    </row>
    <row r="1190" spans="1:6" x14ac:dyDescent="0.25">
      <c r="A1190" s="67" t="s">
        <v>1334</v>
      </c>
      <c r="B1190" s="67" t="s">
        <v>4605</v>
      </c>
      <c r="C1190" s="6">
        <v>3378.6480000000001</v>
      </c>
      <c r="D1190" s="6">
        <v>0.66300000000000003</v>
      </c>
      <c r="E1190" s="68">
        <v>43446</v>
      </c>
      <c r="F1190">
        <f t="shared" si="18"/>
        <v>2018</v>
      </c>
    </row>
    <row r="1191" spans="1:6" x14ac:dyDescent="0.25">
      <c r="A1191" s="67" t="s">
        <v>1334</v>
      </c>
      <c r="B1191" s="67" t="s">
        <v>4605</v>
      </c>
      <c r="C1191" s="6">
        <v>1972.152</v>
      </c>
      <c r="D1191" s="6">
        <v>0.38700000000000001</v>
      </c>
      <c r="E1191" s="68">
        <v>43446</v>
      </c>
      <c r="F1191">
        <f t="shared" si="18"/>
        <v>2018</v>
      </c>
    </row>
    <row r="1192" spans="1:6" x14ac:dyDescent="0.25">
      <c r="A1192" s="67" t="s">
        <v>1334</v>
      </c>
      <c r="B1192" s="67" t="s">
        <v>4605</v>
      </c>
      <c r="C1192" s="6">
        <v>616.32000000000005</v>
      </c>
      <c r="D1192" s="6">
        <v>0.14399999999999999</v>
      </c>
      <c r="E1192" s="68">
        <v>43446</v>
      </c>
      <c r="F1192">
        <f t="shared" si="18"/>
        <v>2018</v>
      </c>
    </row>
    <row r="1193" spans="1:6" x14ac:dyDescent="0.25">
      <c r="A1193" s="67" t="s">
        <v>1334</v>
      </c>
      <c r="B1193" s="67" t="s">
        <v>4605</v>
      </c>
      <c r="C1193" s="6">
        <v>937.66399999999999</v>
      </c>
      <c r="D1193" s="6">
        <v>0.184</v>
      </c>
      <c r="E1193" s="68">
        <v>43446</v>
      </c>
      <c r="F1193">
        <f t="shared" si="18"/>
        <v>2018</v>
      </c>
    </row>
    <row r="1194" spans="1:6" x14ac:dyDescent="0.25">
      <c r="A1194" s="67" t="s">
        <v>1334</v>
      </c>
      <c r="B1194" s="67" t="s">
        <v>4605</v>
      </c>
      <c r="C1194" s="6">
        <v>1406.4960000000001</v>
      </c>
      <c r="D1194" s="6">
        <v>0.27600000000000002</v>
      </c>
      <c r="E1194" s="68">
        <v>43446</v>
      </c>
      <c r="F1194">
        <f t="shared" si="18"/>
        <v>2018</v>
      </c>
    </row>
    <row r="1195" spans="1:6" x14ac:dyDescent="0.25">
      <c r="A1195" s="67" t="s">
        <v>1334</v>
      </c>
      <c r="B1195" s="67" t="s">
        <v>4606</v>
      </c>
      <c r="C1195" s="6">
        <v>0</v>
      </c>
      <c r="D1195" s="6">
        <v>0</v>
      </c>
      <c r="E1195" s="68">
        <v>43447</v>
      </c>
      <c r="F1195">
        <f t="shared" si="18"/>
        <v>2018</v>
      </c>
    </row>
    <row r="1196" spans="1:6" x14ac:dyDescent="0.25">
      <c r="A1196" s="67" t="s">
        <v>1334</v>
      </c>
      <c r="B1196" s="67" t="s">
        <v>4606</v>
      </c>
      <c r="C1196" s="6">
        <v>1992.144</v>
      </c>
      <c r="D1196" s="6">
        <v>0.39200000000000002</v>
      </c>
      <c r="E1196" s="68">
        <v>43447</v>
      </c>
      <c r="F1196">
        <f t="shared" si="18"/>
        <v>2018</v>
      </c>
    </row>
    <row r="1197" spans="1:6" x14ac:dyDescent="0.25">
      <c r="A1197" s="67" t="s">
        <v>1334</v>
      </c>
      <c r="B1197" s="67" t="s">
        <v>4606</v>
      </c>
      <c r="C1197" s="6">
        <v>823.28399999999999</v>
      </c>
      <c r="D1197" s="6">
        <v>0.16200000000000001</v>
      </c>
      <c r="E1197" s="68">
        <v>43447</v>
      </c>
      <c r="F1197">
        <f t="shared" si="18"/>
        <v>2018</v>
      </c>
    </row>
    <row r="1198" spans="1:6" x14ac:dyDescent="0.25">
      <c r="A1198" s="67" t="s">
        <v>1334</v>
      </c>
      <c r="B1198" s="67" t="s">
        <v>4606</v>
      </c>
      <c r="C1198" s="6">
        <v>6078.0720000000001</v>
      </c>
      <c r="D1198" s="6">
        <v>1.196</v>
      </c>
      <c r="E1198" s="68">
        <v>43447</v>
      </c>
      <c r="F1198">
        <f t="shared" si="18"/>
        <v>2018</v>
      </c>
    </row>
    <row r="1199" spans="1:6" x14ac:dyDescent="0.25">
      <c r="A1199" s="67" t="s">
        <v>1334</v>
      </c>
      <c r="B1199" s="67" t="s">
        <v>4607</v>
      </c>
      <c r="C1199" s="6">
        <v>0</v>
      </c>
      <c r="D1199" s="6">
        <v>0</v>
      </c>
      <c r="E1199" s="68">
        <v>43440</v>
      </c>
      <c r="F1199">
        <f t="shared" si="18"/>
        <v>2018</v>
      </c>
    </row>
    <row r="1200" spans="1:6" x14ac:dyDescent="0.25">
      <c r="A1200" s="67" t="s">
        <v>1334</v>
      </c>
      <c r="B1200" s="67" t="s">
        <v>4607</v>
      </c>
      <c r="C1200" s="6">
        <v>207.19800000000001</v>
      </c>
      <c r="D1200" s="6">
        <v>5.3999999999999999E-2</v>
      </c>
      <c r="E1200" s="68">
        <v>43440</v>
      </c>
      <c r="F1200">
        <f t="shared" si="18"/>
        <v>2018</v>
      </c>
    </row>
    <row r="1201" spans="1:6" x14ac:dyDescent="0.25">
      <c r="A1201" s="67" t="s">
        <v>1334</v>
      </c>
      <c r="B1201" s="67" t="s">
        <v>4607</v>
      </c>
      <c r="C1201" s="6">
        <v>997.62</v>
      </c>
      <c r="D1201" s="6">
        <v>0.26</v>
      </c>
      <c r="E1201" s="68">
        <v>43440</v>
      </c>
      <c r="F1201">
        <f t="shared" si="18"/>
        <v>2018</v>
      </c>
    </row>
    <row r="1202" spans="1:6" x14ac:dyDescent="0.25">
      <c r="A1202" s="67" t="s">
        <v>1334</v>
      </c>
      <c r="B1202" s="67" t="s">
        <v>4607</v>
      </c>
      <c r="C1202" s="6">
        <v>3073.4369999999999</v>
      </c>
      <c r="D1202" s="6">
        <v>0.80100000000000005</v>
      </c>
      <c r="E1202" s="68">
        <v>43440</v>
      </c>
      <c r="F1202">
        <f t="shared" si="18"/>
        <v>2018</v>
      </c>
    </row>
    <row r="1203" spans="1:6" x14ac:dyDescent="0.25">
      <c r="A1203" s="67" t="s">
        <v>1334</v>
      </c>
      <c r="B1203" s="67" t="s">
        <v>4608</v>
      </c>
      <c r="C1203" s="6">
        <v>3134.76</v>
      </c>
      <c r="D1203" s="6">
        <v>1.038</v>
      </c>
      <c r="E1203" s="68">
        <v>43433</v>
      </c>
      <c r="F1203">
        <f t="shared" si="18"/>
        <v>2018</v>
      </c>
    </row>
    <row r="1204" spans="1:6" x14ac:dyDescent="0.25">
      <c r="A1204" s="67" t="s">
        <v>1334</v>
      </c>
      <c r="B1204" s="67" t="s">
        <v>4608</v>
      </c>
      <c r="C1204" s="6">
        <v>0</v>
      </c>
      <c r="D1204" s="6">
        <v>0</v>
      </c>
      <c r="E1204" s="68">
        <v>43433</v>
      </c>
      <c r="F1204">
        <f t="shared" si="18"/>
        <v>2018</v>
      </c>
    </row>
    <row r="1205" spans="1:6" x14ac:dyDescent="0.25">
      <c r="A1205" s="67" t="s">
        <v>1334</v>
      </c>
      <c r="B1205" s="67" t="s">
        <v>4608</v>
      </c>
      <c r="C1205" s="6">
        <v>462.06</v>
      </c>
      <c r="D1205" s="6">
        <v>0.153</v>
      </c>
      <c r="E1205" s="68">
        <v>43433</v>
      </c>
      <c r="F1205">
        <f t="shared" si="18"/>
        <v>2018</v>
      </c>
    </row>
    <row r="1206" spans="1:6" x14ac:dyDescent="0.25">
      <c r="A1206" s="67" t="s">
        <v>1334</v>
      </c>
      <c r="B1206" s="67" t="s">
        <v>4608</v>
      </c>
      <c r="C1206" s="6">
        <v>138.91999999999999</v>
      </c>
      <c r="D1206" s="6">
        <v>4.5999999999999999E-2</v>
      </c>
      <c r="E1206" s="68">
        <v>43433</v>
      </c>
      <c r="F1206">
        <f t="shared" si="18"/>
        <v>2018</v>
      </c>
    </row>
    <row r="1207" spans="1:6" x14ac:dyDescent="0.25">
      <c r="A1207" s="67" t="s">
        <v>1334</v>
      </c>
      <c r="B1207" s="67" t="s">
        <v>4608</v>
      </c>
      <c r="C1207" s="6">
        <v>2416</v>
      </c>
      <c r="D1207" s="6">
        <v>0.8</v>
      </c>
      <c r="E1207" s="68">
        <v>43433</v>
      </c>
      <c r="F1207">
        <f t="shared" si="18"/>
        <v>2018</v>
      </c>
    </row>
    <row r="1208" spans="1:6" x14ac:dyDescent="0.25">
      <c r="A1208" s="67" t="s">
        <v>1334</v>
      </c>
      <c r="B1208" s="67" t="s">
        <v>4609</v>
      </c>
      <c r="C1208" s="6">
        <v>0</v>
      </c>
      <c r="D1208" s="6">
        <v>0</v>
      </c>
      <c r="E1208" s="68">
        <v>43461</v>
      </c>
      <c r="F1208">
        <f t="shared" si="18"/>
        <v>2018</v>
      </c>
    </row>
    <row r="1209" spans="1:6" x14ac:dyDescent="0.25">
      <c r="A1209" s="67" t="s">
        <v>1334</v>
      </c>
      <c r="B1209" s="67" t="s">
        <v>4609</v>
      </c>
      <c r="C1209" s="6">
        <v>4505.3580000000002</v>
      </c>
      <c r="D1209" s="6">
        <v>1.157</v>
      </c>
      <c r="E1209" s="68">
        <v>43461</v>
      </c>
      <c r="F1209">
        <f t="shared" si="18"/>
        <v>2018</v>
      </c>
    </row>
    <row r="1210" spans="1:6" x14ac:dyDescent="0.25">
      <c r="A1210" s="67" t="s">
        <v>1334</v>
      </c>
      <c r="B1210" s="67" t="s">
        <v>4609</v>
      </c>
      <c r="C1210" s="6">
        <v>210.27600000000001</v>
      </c>
      <c r="D1210" s="6">
        <v>5.3999999999999999E-2</v>
      </c>
      <c r="E1210" s="68">
        <v>43461</v>
      </c>
      <c r="F1210">
        <f t="shared" si="18"/>
        <v>2018</v>
      </c>
    </row>
    <row r="1211" spans="1:6" x14ac:dyDescent="0.25">
      <c r="A1211" s="67" t="s">
        <v>1334</v>
      </c>
      <c r="B1211" s="67" t="s">
        <v>4609</v>
      </c>
      <c r="C1211" s="6">
        <v>2009.3040000000001</v>
      </c>
      <c r="D1211" s="6">
        <v>0.51600000000000001</v>
      </c>
      <c r="E1211" s="68">
        <v>43461</v>
      </c>
      <c r="F1211">
        <f t="shared" si="18"/>
        <v>2018</v>
      </c>
    </row>
    <row r="1212" spans="1:6" x14ac:dyDescent="0.25">
      <c r="A1212" s="67" t="s">
        <v>1334</v>
      </c>
      <c r="B1212" s="67" t="s">
        <v>4609</v>
      </c>
      <c r="C1212" s="6">
        <v>315.41399999999999</v>
      </c>
      <c r="D1212" s="6">
        <v>8.1000000000000003E-2</v>
      </c>
      <c r="E1212" s="68">
        <v>43461</v>
      </c>
      <c r="F1212">
        <f t="shared" si="18"/>
        <v>2018</v>
      </c>
    </row>
    <row r="1213" spans="1:6" x14ac:dyDescent="0.25">
      <c r="A1213" s="67" t="s">
        <v>1334</v>
      </c>
      <c r="B1213" s="67" t="s">
        <v>4609</v>
      </c>
      <c r="C1213" s="6">
        <v>179.124</v>
      </c>
      <c r="D1213" s="6">
        <v>4.5999999999999999E-2</v>
      </c>
      <c r="E1213" s="68">
        <v>43461</v>
      </c>
      <c r="F1213">
        <f t="shared" si="18"/>
        <v>2018</v>
      </c>
    </row>
    <row r="1214" spans="1:6" x14ac:dyDescent="0.25">
      <c r="A1214" s="67" t="s">
        <v>1334</v>
      </c>
      <c r="B1214" s="67" t="s">
        <v>4609</v>
      </c>
      <c r="C1214" s="6">
        <v>179.124</v>
      </c>
      <c r="D1214" s="6">
        <v>4.5999999999999999E-2</v>
      </c>
      <c r="E1214" s="68">
        <v>43461</v>
      </c>
      <c r="F1214">
        <f t="shared" si="18"/>
        <v>2018</v>
      </c>
    </row>
    <row r="1215" spans="1:6" x14ac:dyDescent="0.25">
      <c r="A1215" s="67" t="s">
        <v>1334</v>
      </c>
      <c r="B1215" s="67" t="s">
        <v>4609</v>
      </c>
      <c r="C1215" s="6">
        <v>537.37199999999996</v>
      </c>
      <c r="D1215" s="6">
        <v>0.13800000000000001</v>
      </c>
      <c r="E1215" s="68">
        <v>43461</v>
      </c>
      <c r="F1215">
        <f t="shared" si="18"/>
        <v>2018</v>
      </c>
    </row>
    <row r="1216" spans="1:6" x14ac:dyDescent="0.25">
      <c r="A1216" s="67" t="s">
        <v>1334</v>
      </c>
      <c r="B1216" s="67" t="s">
        <v>4609</v>
      </c>
      <c r="C1216" s="6">
        <v>1612.116</v>
      </c>
      <c r="D1216" s="6">
        <v>0.41399999999999998</v>
      </c>
      <c r="E1216" s="68">
        <v>43461</v>
      </c>
      <c r="F1216">
        <f t="shared" si="18"/>
        <v>2018</v>
      </c>
    </row>
    <row r="1217" spans="1:6" x14ac:dyDescent="0.25">
      <c r="A1217" s="67" t="s">
        <v>1334</v>
      </c>
      <c r="B1217" s="67" t="s">
        <v>4610</v>
      </c>
      <c r="C1217" s="6">
        <v>0</v>
      </c>
      <c r="D1217" s="6">
        <v>0</v>
      </c>
      <c r="E1217" s="68">
        <v>43438</v>
      </c>
      <c r="F1217">
        <f t="shared" si="18"/>
        <v>2018</v>
      </c>
    </row>
    <row r="1218" spans="1:6" x14ac:dyDescent="0.25">
      <c r="A1218" s="67" t="s">
        <v>1334</v>
      </c>
      <c r="B1218" s="67" t="s">
        <v>4610</v>
      </c>
      <c r="C1218" s="6">
        <v>512.61599999999999</v>
      </c>
      <c r="D1218" s="6">
        <v>0.106</v>
      </c>
      <c r="E1218" s="68">
        <v>43438</v>
      </c>
      <c r="F1218">
        <f t="shared" si="18"/>
        <v>2018</v>
      </c>
    </row>
    <row r="1219" spans="1:6" x14ac:dyDescent="0.25">
      <c r="A1219" s="67" t="s">
        <v>1334</v>
      </c>
      <c r="B1219" s="67" t="s">
        <v>4610</v>
      </c>
      <c r="C1219" s="6">
        <v>130.572</v>
      </c>
      <c r="D1219" s="6">
        <v>2.7E-2</v>
      </c>
      <c r="E1219" s="68">
        <v>43438</v>
      </c>
      <c r="F1219">
        <f t="shared" ref="F1219:F1282" si="19">YEAR(E1219)</f>
        <v>2018</v>
      </c>
    </row>
    <row r="1220" spans="1:6" x14ac:dyDescent="0.25">
      <c r="A1220" s="67" t="s">
        <v>1334</v>
      </c>
      <c r="B1220" s="67" t="s">
        <v>4610</v>
      </c>
      <c r="C1220" s="6">
        <v>130.572</v>
      </c>
      <c r="D1220" s="6">
        <v>2.7E-2</v>
      </c>
      <c r="E1220" s="68">
        <v>43438</v>
      </c>
      <c r="F1220">
        <f t="shared" si="19"/>
        <v>2018</v>
      </c>
    </row>
    <row r="1221" spans="1:6" x14ac:dyDescent="0.25">
      <c r="A1221" s="67" t="s">
        <v>1334</v>
      </c>
      <c r="B1221" s="67" t="s">
        <v>4610</v>
      </c>
      <c r="C1221" s="6">
        <v>1726.452</v>
      </c>
      <c r="D1221" s="6">
        <v>0.35699999999999998</v>
      </c>
      <c r="E1221" s="68">
        <v>43438</v>
      </c>
      <c r="F1221">
        <f t="shared" si="19"/>
        <v>2018</v>
      </c>
    </row>
    <row r="1222" spans="1:6" x14ac:dyDescent="0.25">
      <c r="A1222" s="67" t="s">
        <v>1334</v>
      </c>
      <c r="B1222" s="67" t="s">
        <v>4610</v>
      </c>
      <c r="C1222" s="6">
        <v>11509.68</v>
      </c>
      <c r="D1222" s="6">
        <v>2.38</v>
      </c>
      <c r="E1222" s="68">
        <v>43438</v>
      </c>
      <c r="F1222">
        <f t="shared" si="19"/>
        <v>2018</v>
      </c>
    </row>
    <row r="1223" spans="1:6" x14ac:dyDescent="0.25">
      <c r="A1223" s="67" t="s">
        <v>1334</v>
      </c>
      <c r="B1223" s="67" t="s">
        <v>4611</v>
      </c>
      <c r="C1223" s="6">
        <v>137.59200000000001</v>
      </c>
      <c r="D1223" s="6">
        <v>2.7E-2</v>
      </c>
      <c r="E1223" s="68">
        <v>43447</v>
      </c>
      <c r="F1223">
        <f t="shared" si="19"/>
        <v>2018</v>
      </c>
    </row>
    <row r="1224" spans="1:6" x14ac:dyDescent="0.25">
      <c r="A1224" s="67" t="s">
        <v>1334</v>
      </c>
      <c r="B1224" s="67" t="s">
        <v>4611</v>
      </c>
      <c r="C1224" s="6">
        <v>2996.4479999999999</v>
      </c>
      <c r="D1224" s="6">
        <v>0.58799999999999997</v>
      </c>
      <c r="E1224" s="68">
        <v>43447</v>
      </c>
      <c r="F1224">
        <f t="shared" si="19"/>
        <v>2018</v>
      </c>
    </row>
    <row r="1225" spans="1:6" x14ac:dyDescent="0.25">
      <c r="A1225" s="67" t="s">
        <v>1334</v>
      </c>
      <c r="B1225" s="67" t="s">
        <v>4611</v>
      </c>
      <c r="C1225" s="6">
        <v>147.78399999999999</v>
      </c>
      <c r="D1225" s="6">
        <v>2.9000000000000001E-2</v>
      </c>
      <c r="E1225" s="68">
        <v>43447</v>
      </c>
      <c r="F1225">
        <f t="shared" si="19"/>
        <v>2018</v>
      </c>
    </row>
    <row r="1226" spans="1:6" x14ac:dyDescent="0.25">
      <c r="A1226" s="67" t="s">
        <v>1334</v>
      </c>
      <c r="B1226" s="67" t="s">
        <v>4611</v>
      </c>
      <c r="C1226" s="6">
        <v>2119.9360000000001</v>
      </c>
      <c r="D1226" s="6">
        <v>0.41599999999999998</v>
      </c>
      <c r="E1226" s="68">
        <v>43447</v>
      </c>
      <c r="F1226">
        <f t="shared" si="19"/>
        <v>2018</v>
      </c>
    </row>
    <row r="1227" spans="1:6" x14ac:dyDescent="0.25">
      <c r="A1227" s="67" t="s">
        <v>1334</v>
      </c>
      <c r="B1227" s="67" t="s">
        <v>4612</v>
      </c>
      <c r="C1227" s="6">
        <v>353.80799999999999</v>
      </c>
      <c r="D1227" s="6">
        <v>0.108</v>
      </c>
      <c r="E1227" s="68">
        <v>43439</v>
      </c>
      <c r="F1227">
        <f t="shared" si="19"/>
        <v>2018</v>
      </c>
    </row>
    <row r="1228" spans="1:6" x14ac:dyDescent="0.25">
      <c r="A1228" s="67" t="s">
        <v>1334</v>
      </c>
      <c r="B1228" s="67" t="s">
        <v>4612</v>
      </c>
      <c r="C1228" s="6">
        <v>619.16399999999999</v>
      </c>
      <c r="D1228" s="6">
        <v>0.189</v>
      </c>
      <c r="E1228" s="68">
        <v>43439</v>
      </c>
      <c r="F1228">
        <f t="shared" si="19"/>
        <v>2018</v>
      </c>
    </row>
    <row r="1229" spans="1:6" x14ac:dyDescent="0.25">
      <c r="A1229" s="67" t="s">
        <v>1334</v>
      </c>
      <c r="B1229" s="67" t="s">
        <v>4612</v>
      </c>
      <c r="C1229" s="6">
        <v>825.55200000000002</v>
      </c>
      <c r="D1229" s="6">
        <v>0.252</v>
      </c>
      <c r="E1229" s="68">
        <v>43439</v>
      </c>
      <c r="F1229">
        <f t="shared" si="19"/>
        <v>2018</v>
      </c>
    </row>
    <row r="1230" spans="1:6" x14ac:dyDescent="0.25">
      <c r="A1230" s="67" t="s">
        <v>1334</v>
      </c>
      <c r="B1230" s="67" t="s">
        <v>4612</v>
      </c>
      <c r="C1230" s="6">
        <v>8805.8880000000008</v>
      </c>
      <c r="D1230" s="6">
        <v>2.6880000000000002</v>
      </c>
      <c r="E1230" s="68">
        <v>43439</v>
      </c>
      <c r="F1230">
        <f t="shared" si="19"/>
        <v>2018</v>
      </c>
    </row>
    <row r="1231" spans="1:6" x14ac:dyDescent="0.25">
      <c r="A1231" s="67" t="s">
        <v>1334</v>
      </c>
      <c r="B1231" s="67" t="s">
        <v>4612</v>
      </c>
      <c r="C1231" s="6">
        <v>190.00800000000001</v>
      </c>
      <c r="D1231" s="6">
        <v>5.8000000000000003E-2</v>
      </c>
      <c r="E1231" s="68">
        <v>43439</v>
      </c>
      <c r="F1231">
        <f t="shared" si="19"/>
        <v>2018</v>
      </c>
    </row>
    <row r="1232" spans="1:6" x14ac:dyDescent="0.25">
      <c r="A1232" s="67" t="s">
        <v>1334</v>
      </c>
      <c r="B1232" s="67" t="s">
        <v>4613</v>
      </c>
      <c r="C1232" s="6">
        <v>0</v>
      </c>
      <c r="D1232" s="6">
        <v>0</v>
      </c>
      <c r="E1232" s="68">
        <v>43434</v>
      </c>
      <c r="F1232">
        <f t="shared" si="19"/>
        <v>2018</v>
      </c>
    </row>
    <row r="1233" spans="1:6" x14ac:dyDescent="0.25">
      <c r="A1233" s="67" t="s">
        <v>1334</v>
      </c>
      <c r="B1233" s="67" t="s">
        <v>4613</v>
      </c>
      <c r="C1233" s="6">
        <v>353.73599999999999</v>
      </c>
      <c r="D1233" s="6">
        <v>0.10199999999999999</v>
      </c>
      <c r="E1233" s="68">
        <v>43434</v>
      </c>
      <c r="F1233">
        <f t="shared" si="19"/>
        <v>2018</v>
      </c>
    </row>
    <row r="1234" spans="1:6" x14ac:dyDescent="0.25">
      <c r="A1234" s="67" t="s">
        <v>1334</v>
      </c>
      <c r="B1234" s="67" t="s">
        <v>4613</v>
      </c>
      <c r="C1234" s="6">
        <v>617.30399999999997</v>
      </c>
      <c r="D1234" s="6">
        <v>0.17799999999999999</v>
      </c>
      <c r="E1234" s="68">
        <v>43434</v>
      </c>
      <c r="F1234">
        <f t="shared" si="19"/>
        <v>2018</v>
      </c>
    </row>
    <row r="1235" spans="1:6" x14ac:dyDescent="0.25">
      <c r="A1235" s="67" t="s">
        <v>1334</v>
      </c>
      <c r="B1235" s="67" t="s">
        <v>4613</v>
      </c>
      <c r="C1235" s="6">
        <v>93.635999999999996</v>
      </c>
      <c r="D1235" s="6">
        <v>2.7E-2</v>
      </c>
      <c r="E1235" s="68">
        <v>43434</v>
      </c>
      <c r="F1235">
        <f t="shared" si="19"/>
        <v>2018</v>
      </c>
    </row>
    <row r="1236" spans="1:6" x14ac:dyDescent="0.25">
      <c r="A1236" s="67" t="s">
        <v>1334</v>
      </c>
      <c r="B1236" s="67" t="s">
        <v>4613</v>
      </c>
      <c r="C1236" s="6">
        <v>901.68</v>
      </c>
      <c r="D1236" s="6">
        <v>0.26</v>
      </c>
      <c r="E1236" s="68">
        <v>43434</v>
      </c>
      <c r="F1236">
        <f t="shared" si="19"/>
        <v>2018</v>
      </c>
    </row>
    <row r="1237" spans="1:6" x14ac:dyDescent="0.25">
      <c r="A1237" s="67" t="s">
        <v>1334</v>
      </c>
      <c r="B1237" s="67" t="s">
        <v>4613</v>
      </c>
      <c r="C1237" s="6">
        <v>1082.0160000000001</v>
      </c>
      <c r="D1237" s="6">
        <v>0.312</v>
      </c>
      <c r="E1237" s="68">
        <v>43434</v>
      </c>
      <c r="F1237">
        <f t="shared" si="19"/>
        <v>2018</v>
      </c>
    </row>
    <row r="1238" spans="1:6" x14ac:dyDescent="0.25">
      <c r="A1238" s="67" t="s">
        <v>1334</v>
      </c>
      <c r="B1238" s="67" t="s">
        <v>4613</v>
      </c>
      <c r="C1238" s="6">
        <v>319.05599999999998</v>
      </c>
      <c r="D1238" s="6">
        <v>9.1999999999999998E-2</v>
      </c>
      <c r="E1238" s="68">
        <v>43434</v>
      </c>
      <c r="F1238">
        <f t="shared" si="19"/>
        <v>2018</v>
      </c>
    </row>
    <row r="1239" spans="1:6" x14ac:dyDescent="0.25">
      <c r="A1239" s="67" t="s">
        <v>1334</v>
      </c>
      <c r="B1239" s="67" t="s">
        <v>4613</v>
      </c>
      <c r="C1239" s="6">
        <v>2063.46</v>
      </c>
      <c r="D1239" s="6">
        <v>0.59499999999999997</v>
      </c>
      <c r="E1239" s="68">
        <v>43434</v>
      </c>
      <c r="F1239">
        <f t="shared" si="19"/>
        <v>2018</v>
      </c>
    </row>
    <row r="1240" spans="1:6" x14ac:dyDescent="0.25">
      <c r="A1240" s="67" t="s">
        <v>1334</v>
      </c>
      <c r="B1240" s="67" t="s">
        <v>4614</v>
      </c>
      <c r="C1240" s="6">
        <v>0</v>
      </c>
      <c r="D1240" s="6">
        <v>0</v>
      </c>
      <c r="E1240" s="68">
        <v>43439</v>
      </c>
      <c r="F1240">
        <f t="shared" si="19"/>
        <v>2018</v>
      </c>
    </row>
    <row r="1241" spans="1:6" x14ac:dyDescent="0.25">
      <c r="A1241" s="67" t="s">
        <v>1334</v>
      </c>
      <c r="B1241" s="67" t="s">
        <v>4614</v>
      </c>
      <c r="C1241" s="6">
        <v>293.54399999999998</v>
      </c>
      <c r="D1241" s="6">
        <v>0.108</v>
      </c>
      <c r="E1241" s="68">
        <v>43439</v>
      </c>
      <c r="F1241">
        <f t="shared" si="19"/>
        <v>2018</v>
      </c>
    </row>
    <row r="1242" spans="1:6" x14ac:dyDescent="0.25">
      <c r="A1242" s="67" t="s">
        <v>1334</v>
      </c>
      <c r="B1242" s="67" t="s">
        <v>4614</v>
      </c>
      <c r="C1242" s="6">
        <v>116.874</v>
      </c>
      <c r="D1242" s="6">
        <v>4.2999999999999997E-2</v>
      </c>
      <c r="E1242" s="68">
        <v>43439</v>
      </c>
      <c r="F1242">
        <f t="shared" si="19"/>
        <v>2018</v>
      </c>
    </row>
    <row r="1243" spans="1:6" x14ac:dyDescent="0.25">
      <c r="A1243" s="67" t="s">
        <v>1334</v>
      </c>
      <c r="B1243" s="67" t="s">
        <v>4614</v>
      </c>
      <c r="C1243" s="6">
        <v>187.542</v>
      </c>
      <c r="D1243" s="6">
        <v>6.9000000000000006E-2</v>
      </c>
      <c r="E1243" s="68">
        <v>43439</v>
      </c>
      <c r="F1243">
        <f t="shared" si="19"/>
        <v>2018</v>
      </c>
    </row>
    <row r="1244" spans="1:6" x14ac:dyDescent="0.25">
      <c r="A1244" s="67" t="s">
        <v>1334</v>
      </c>
      <c r="B1244" s="67" t="s">
        <v>4614</v>
      </c>
      <c r="C1244" s="6">
        <v>2264.0940000000001</v>
      </c>
      <c r="D1244" s="6">
        <v>0.83299999999999996</v>
      </c>
      <c r="E1244" s="68">
        <v>43439</v>
      </c>
      <c r="F1244">
        <f t="shared" si="19"/>
        <v>2018</v>
      </c>
    </row>
    <row r="1245" spans="1:6" x14ac:dyDescent="0.25">
      <c r="A1245" s="67" t="s">
        <v>1334</v>
      </c>
      <c r="B1245" s="67" t="s">
        <v>4614</v>
      </c>
      <c r="C1245" s="6">
        <v>4204.7460000000001</v>
      </c>
      <c r="D1245" s="6">
        <v>1.5469999999999999</v>
      </c>
      <c r="E1245" s="68">
        <v>43439</v>
      </c>
      <c r="F1245">
        <f t="shared" si="19"/>
        <v>2018</v>
      </c>
    </row>
    <row r="1246" spans="1:6" x14ac:dyDescent="0.25">
      <c r="A1246" s="67" t="s">
        <v>1334</v>
      </c>
      <c r="B1246" s="67" t="s">
        <v>4615</v>
      </c>
      <c r="C1246" s="6">
        <v>0</v>
      </c>
      <c r="D1246" s="6">
        <v>0</v>
      </c>
      <c r="E1246" s="68">
        <v>43439</v>
      </c>
      <c r="F1246">
        <f t="shared" si="19"/>
        <v>2018</v>
      </c>
    </row>
    <row r="1247" spans="1:6" x14ac:dyDescent="0.25">
      <c r="A1247" s="67" t="s">
        <v>1334</v>
      </c>
      <c r="B1247" s="67" t="s">
        <v>4615</v>
      </c>
      <c r="C1247" s="6">
        <v>85.986000000000004</v>
      </c>
      <c r="D1247" s="6">
        <v>5.0999999999999997E-2</v>
      </c>
      <c r="E1247" s="68">
        <v>43439</v>
      </c>
      <c r="F1247">
        <f t="shared" si="19"/>
        <v>2018</v>
      </c>
    </row>
    <row r="1248" spans="1:6" x14ac:dyDescent="0.25">
      <c r="A1248" s="67" t="s">
        <v>1334</v>
      </c>
      <c r="B1248" s="67" t="s">
        <v>4615</v>
      </c>
      <c r="C1248" s="6">
        <v>171.97200000000001</v>
      </c>
      <c r="D1248" s="6">
        <v>0.10199999999999999</v>
      </c>
      <c r="E1248" s="68">
        <v>43439</v>
      </c>
      <c r="F1248">
        <f t="shared" si="19"/>
        <v>2018</v>
      </c>
    </row>
    <row r="1249" spans="1:6" x14ac:dyDescent="0.25">
      <c r="A1249" s="67" t="s">
        <v>1334</v>
      </c>
      <c r="B1249" s="67" t="s">
        <v>4615</v>
      </c>
      <c r="C1249" s="6">
        <v>171.97200000000001</v>
      </c>
      <c r="D1249" s="6">
        <v>0.10199999999999999</v>
      </c>
      <c r="E1249" s="68">
        <v>43439</v>
      </c>
      <c r="F1249">
        <f t="shared" si="19"/>
        <v>2018</v>
      </c>
    </row>
    <row r="1250" spans="1:6" x14ac:dyDescent="0.25">
      <c r="A1250" s="67" t="s">
        <v>1334</v>
      </c>
      <c r="B1250" s="67" t="s">
        <v>4615</v>
      </c>
      <c r="C1250" s="6">
        <v>6325.8720000000003</v>
      </c>
      <c r="D1250" s="6">
        <v>3.7519999999999998</v>
      </c>
      <c r="E1250" s="68">
        <v>43439</v>
      </c>
      <c r="F1250">
        <f t="shared" si="19"/>
        <v>2018</v>
      </c>
    </row>
    <row r="1251" spans="1:6" x14ac:dyDescent="0.25">
      <c r="A1251" s="67" t="s">
        <v>1334</v>
      </c>
      <c r="B1251" s="67" t="s">
        <v>4615</v>
      </c>
      <c r="C1251" s="6">
        <v>91.043999999999997</v>
      </c>
      <c r="D1251" s="6">
        <v>5.3999999999999999E-2</v>
      </c>
      <c r="E1251" s="68">
        <v>43439</v>
      </c>
      <c r="F1251">
        <f t="shared" si="19"/>
        <v>2018</v>
      </c>
    </row>
    <row r="1252" spans="1:6" x14ac:dyDescent="0.25">
      <c r="A1252" s="67" t="s">
        <v>1334</v>
      </c>
      <c r="B1252" s="67" t="s">
        <v>4615</v>
      </c>
      <c r="C1252" s="6">
        <v>91.043999999999997</v>
      </c>
      <c r="D1252" s="6">
        <v>5.3999999999999999E-2</v>
      </c>
      <c r="E1252" s="68">
        <v>43439</v>
      </c>
      <c r="F1252">
        <f t="shared" si="19"/>
        <v>2018</v>
      </c>
    </row>
    <row r="1253" spans="1:6" x14ac:dyDescent="0.25">
      <c r="A1253" s="67" t="s">
        <v>1334</v>
      </c>
      <c r="B1253" s="67" t="s">
        <v>4615</v>
      </c>
      <c r="C1253" s="6">
        <v>819.39599999999996</v>
      </c>
      <c r="D1253" s="6">
        <v>0.48599999999999999</v>
      </c>
      <c r="E1253" s="68">
        <v>43439</v>
      </c>
      <c r="F1253">
        <f t="shared" si="19"/>
        <v>2018</v>
      </c>
    </row>
    <row r="1254" spans="1:6" x14ac:dyDescent="0.25">
      <c r="A1254" s="67" t="s">
        <v>1334</v>
      </c>
      <c r="B1254" s="67" t="s">
        <v>4615</v>
      </c>
      <c r="C1254" s="6">
        <v>124.764</v>
      </c>
      <c r="D1254" s="6">
        <v>7.3999999999999996E-2</v>
      </c>
      <c r="E1254" s="68">
        <v>43439</v>
      </c>
      <c r="F1254">
        <f t="shared" si="19"/>
        <v>2018</v>
      </c>
    </row>
    <row r="1255" spans="1:6" x14ac:dyDescent="0.25">
      <c r="A1255" s="67" t="s">
        <v>1334</v>
      </c>
      <c r="B1255" s="67" t="s">
        <v>4615</v>
      </c>
      <c r="C1255" s="6">
        <v>2908.35</v>
      </c>
      <c r="D1255" s="6">
        <v>1.7250000000000001</v>
      </c>
      <c r="E1255" s="68">
        <v>43439</v>
      </c>
      <c r="F1255">
        <f t="shared" si="19"/>
        <v>2018</v>
      </c>
    </row>
    <row r="1256" spans="1:6" x14ac:dyDescent="0.25">
      <c r="A1256" s="67" t="s">
        <v>1334</v>
      </c>
      <c r="B1256" s="67" t="s">
        <v>4616</v>
      </c>
      <c r="C1256" s="6">
        <v>0</v>
      </c>
      <c r="D1256" s="6">
        <v>0</v>
      </c>
      <c r="E1256" s="68">
        <v>43446</v>
      </c>
      <c r="F1256">
        <f t="shared" si="19"/>
        <v>2018</v>
      </c>
    </row>
    <row r="1257" spans="1:6" x14ac:dyDescent="0.25">
      <c r="A1257" s="67" t="s">
        <v>1334</v>
      </c>
      <c r="B1257" s="67" t="s">
        <v>4616</v>
      </c>
      <c r="C1257" s="6">
        <v>289.25</v>
      </c>
      <c r="D1257" s="6">
        <v>8.8999999999999996E-2</v>
      </c>
      <c r="E1257" s="68">
        <v>43446</v>
      </c>
      <c r="F1257">
        <f t="shared" si="19"/>
        <v>2018</v>
      </c>
    </row>
    <row r="1258" spans="1:6" x14ac:dyDescent="0.25">
      <c r="A1258" s="67" t="s">
        <v>1334</v>
      </c>
      <c r="B1258" s="67" t="s">
        <v>4616</v>
      </c>
      <c r="C1258" s="6">
        <v>87.75</v>
      </c>
      <c r="D1258" s="6">
        <v>2.7E-2</v>
      </c>
      <c r="E1258" s="68">
        <v>43446</v>
      </c>
      <c r="F1258">
        <f t="shared" si="19"/>
        <v>2018</v>
      </c>
    </row>
    <row r="1259" spans="1:6" x14ac:dyDescent="0.25">
      <c r="A1259" s="67" t="s">
        <v>1334</v>
      </c>
      <c r="B1259" s="67" t="s">
        <v>4616</v>
      </c>
      <c r="C1259" s="6">
        <v>2106</v>
      </c>
      <c r="D1259" s="6">
        <v>0.64800000000000002</v>
      </c>
      <c r="E1259" s="68">
        <v>43446</v>
      </c>
      <c r="F1259">
        <f t="shared" si="19"/>
        <v>2018</v>
      </c>
    </row>
    <row r="1260" spans="1:6" x14ac:dyDescent="0.25">
      <c r="A1260" s="67" t="s">
        <v>1334</v>
      </c>
      <c r="B1260" s="67" t="s">
        <v>4616</v>
      </c>
      <c r="C1260" s="6">
        <v>224.25</v>
      </c>
      <c r="D1260" s="6">
        <v>6.9000000000000006E-2</v>
      </c>
      <c r="E1260" s="68">
        <v>43446</v>
      </c>
      <c r="F1260">
        <f t="shared" si="19"/>
        <v>2018</v>
      </c>
    </row>
    <row r="1261" spans="1:6" x14ac:dyDescent="0.25">
      <c r="A1261" s="67" t="s">
        <v>1334</v>
      </c>
      <c r="B1261" s="67" t="s">
        <v>4616</v>
      </c>
      <c r="C1261" s="6">
        <v>1160.25</v>
      </c>
      <c r="D1261" s="6">
        <v>0.35699999999999998</v>
      </c>
      <c r="E1261" s="68">
        <v>43446</v>
      </c>
      <c r="F1261">
        <f t="shared" si="19"/>
        <v>2018</v>
      </c>
    </row>
    <row r="1262" spans="1:6" x14ac:dyDescent="0.25">
      <c r="A1262" s="67" t="s">
        <v>1334</v>
      </c>
      <c r="B1262" s="67" t="s">
        <v>4617</v>
      </c>
      <c r="C1262" s="6">
        <v>999.64800000000002</v>
      </c>
      <c r="D1262" s="6">
        <v>0.26700000000000002</v>
      </c>
      <c r="E1262" s="68">
        <v>43437</v>
      </c>
      <c r="F1262">
        <f t="shared" si="19"/>
        <v>2018</v>
      </c>
    </row>
    <row r="1263" spans="1:6" x14ac:dyDescent="0.25">
      <c r="A1263" s="67" t="s">
        <v>1334</v>
      </c>
      <c r="B1263" s="67" t="s">
        <v>4617</v>
      </c>
      <c r="C1263" s="6">
        <v>101.08799999999999</v>
      </c>
      <c r="D1263" s="6">
        <v>2.7E-2</v>
      </c>
      <c r="E1263" s="68">
        <v>43437</v>
      </c>
      <c r="F1263">
        <f t="shared" si="19"/>
        <v>2018</v>
      </c>
    </row>
    <row r="1264" spans="1:6" x14ac:dyDescent="0.25">
      <c r="A1264" s="67" t="s">
        <v>1334</v>
      </c>
      <c r="B1264" s="67" t="s">
        <v>4617</v>
      </c>
      <c r="C1264" s="6">
        <v>202.17599999999999</v>
      </c>
      <c r="D1264" s="6">
        <v>5.3999999999999999E-2</v>
      </c>
      <c r="E1264" s="68">
        <v>43437</v>
      </c>
      <c r="F1264">
        <f t="shared" si="19"/>
        <v>2018</v>
      </c>
    </row>
    <row r="1265" spans="1:6" x14ac:dyDescent="0.25">
      <c r="A1265" s="67" t="s">
        <v>1334</v>
      </c>
      <c r="B1265" s="67" t="s">
        <v>4617</v>
      </c>
      <c r="C1265" s="6">
        <v>584.06399999999996</v>
      </c>
      <c r="D1265" s="6">
        <v>0.156</v>
      </c>
      <c r="E1265" s="68">
        <v>43437</v>
      </c>
      <c r="F1265">
        <f t="shared" si="19"/>
        <v>2018</v>
      </c>
    </row>
    <row r="1266" spans="1:6" x14ac:dyDescent="0.25">
      <c r="A1266" s="67" t="s">
        <v>1334</v>
      </c>
      <c r="B1266" s="67" t="s">
        <v>4618</v>
      </c>
      <c r="C1266" s="6">
        <v>2794.33</v>
      </c>
      <c r="D1266" s="6">
        <v>0.77</v>
      </c>
      <c r="E1266" s="68">
        <v>43437</v>
      </c>
      <c r="F1266">
        <f t="shared" si="19"/>
        <v>2018</v>
      </c>
    </row>
    <row r="1267" spans="1:6" x14ac:dyDescent="0.25">
      <c r="A1267" s="67" t="s">
        <v>1334</v>
      </c>
      <c r="B1267" s="67" t="s">
        <v>4618</v>
      </c>
      <c r="C1267" s="6">
        <v>587.89800000000002</v>
      </c>
      <c r="D1267" s="6">
        <v>0.16200000000000001</v>
      </c>
      <c r="E1267" s="68">
        <v>43437</v>
      </c>
      <c r="F1267">
        <f t="shared" si="19"/>
        <v>2018</v>
      </c>
    </row>
    <row r="1268" spans="1:6" x14ac:dyDescent="0.25">
      <c r="A1268" s="67" t="s">
        <v>1334</v>
      </c>
      <c r="B1268" s="67" t="s">
        <v>4618</v>
      </c>
      <c r="C1268" s="6">
        <v>8270.491</v>
      </c>
      <c r="D1268" s="6">
        <v>2.2789999999999999</v>
      </c>
      <c r="E1268" s="68">
        <v>43437</v>
      </c>
      <c r="F1268">
        <f t="shared" si="19"/>
        <v>2018</v>
      </c>
    </row>
    <row r="1269" spans="1:6" x14ac:dyDescent="0.25">
      <c r="A1269" s="67" t="s">
        <v>1334</v>
      </c>
      <c r="B1269" s="67" t="s">
        <v>4619</v>
      </c>
      <c r="C1269" s="6">
        <v>1376.3520000000001</v>
      </c>
      <c r="D1269" s="6">
        <v>0.32400000000000001</v>
      </c>
      <c r="E1269" s="68">
        <v>43444</v>
      </c>
      <c r="F1269">
        <f t="shared" si="19"/>
        <v>2018</v>
      </c>
    </row>
    <row r="1270" spans="1:6" x14ac:dyDescent="0.25">
      <c r="A1270" s="67" t="s">
        <v>1334</v>
      </c>
      <c r="B1270" s="67" t="s">
        <v>4619</v>
      </c>
      <c r="C1270" s="6">
        <v>3092.5439999999999</v>
      </c>
      <c r="D1270" s="6">
        <v>0.72799999999999998</v>
      </c>
      <c r="E1270" s="68">
        <v>43444</v>
      </c>
      <c r="F1270">
        <f t="shared" si="19"/>
        <v>2018</v>
      </c>
    </row>
    <row r="1271" spans="1:6" x14ac:dyDescent="0.25">
      <c r="A1271" s="67" t="s">
        <v>1334</v>
      </c>
      <c r="B1271" s="67" t="s">
        <v>4620</v>
      </c>
      <c r="C1271" s="6">
        <v>0</v>
      </c>
      <c r="D1271" s="6">
        <v>0</v>
      </c>
      <c r="E1271" s="68">
        <v>43447</v>
      </c>
      <c r="F1271">
        <f t="shared" si="19"/>
        <v>2018</v>
      </c>
    </row>
    <row r="1272" spans="1:6" x14ac:dyDescent="0.25">
      <c r="A1272" s="67" t="s">
        <v>1334</v>
      </c>
      <c r="B1272" s="67" t="s">
        <v>4620</v>
      </c>
      <c r="C1272" s="6">
        <v>1283.3820000000001</v>
      </c>
      <c r="D1272" s="6">
        <v>0.36899999999999999</v>
      </c>
      <c r="E1272" s="68">
        <v>43447</v>
      </c>
      <c r="F1272">
        <f t="shared" si="19"/>
        <v>2018</v>
      </c>
    </row>
    <row r="1273" spans="1:6" x14ac:dyDescent="0.25">
      <c r="A1273" s="67" t="s">
        <v>1334</v>
      </c>
      <c r="B1273" s="67" t="s">
        <v>4620</v>
      </c>
      <c r="C1273" s="6">
        <v>257.37200000000001</v>
      </c>
      <c r="D1273" s="6">
        <v>7.3999999999999996E-2</v>
      </c>
      <c r="E1273" s="68">
        <v>43447</v>
      </c>
      <c r="F1273">
        <f t="shared" si="19"/>
        <v>2018</v>
      </c>
    </row>
    <row r="1274" spans="1:6" x14ac:dyDescent="0.25">
      <c r="A1274" s="67" t="s">
        <v>1334</v>
      </c>
      <c r="B1274" s="67" t="s">
        <v>4620</v>
      </c>
      <c r="C1274" s="6">
        <v>159.988</v>
      </c>
      <c r="D1274" s="6">
        <v>4.5999999999999999E-2</v>
      </c>
      <c r="E1274" s="68">
        <v>43447</v>
      </c>
      <c r="F1274">
        <f t="shared" si="19"/>
        <v>2018</v>
      </c>
    </row>
    <row r="1275" spans="1:6" x14ac:dyDescent="0.25">
      <c r="A1275" s="67" t="s">
        <v>1334</v>
      </c>
      <c r="B1275" s="67" t="s">
        <v>4621</v>
      </c>
      <c r="C1275" s="6">
        <v>0</v>
      </c>
      <c r="D1275" s="6">
        <v>0</v>
      </c>
      <c r="E1275" s="68">
        <v>43451</v>
      </c>
      <c r="F1275">
        <f t="shared" si="19"/>
        <v>2018</v>
      </c>
    </row>
    <row r="1276" spans="1:6" x14ac:dyDescent="0.25">
      <c r="A1276" s="67" t="s">
        <v>1334</v>
      </c>
      <c r="B1276" s="67" t="s">
        <v>4621</v>
      </c>
      <c r="C1276" s="6">
        <v>109.512</v>
      </c>
      <c r="D1276" s="6">
        <v>2.7E-2</v>
      </c>
      <c r="E1276" s="68">
        <v>43451</v>
      </c>
      <c r="F1276">
        <f t="shared" si="19"/>
        <v>2018</v>
      </c>
    </row>
    <row r="1277" spans="1:6" x14ac:dyDescent="0.25">
      <c r="A1277" s="67" t="s">
        <v>1334</v>
      </c>
      <c r="B1277" s="67" t="s">
        <v>4621</v>
      </c>
      <c r="C1277" s="6">
        <v>109.512</v>
      </c>
      <c r="D1277" s="6">
        <v>2.7E-2</v>
      </c>
      <c r="E1277" s="68">
        <v>43451</v>
      </c>
      <c r="F1277">
        <f t="shared" si="19"/>
        <v>2018</v>
      </c>
    </row>
    <row r="1278" spans="1:6" x14ac:dyDescent="0.25">
      <c r="A1278" s="67" t="s">
        <v>1334</v>
      </c>
      <c r="B1278" s="67" t="s">
        <v>4621</v>
      </c>
      <c r="C1278" s="6">
        <v>328.536</v>
      </c>
      <c r="D1278" s="6">
        <v>8.1000000000000003E-2</v>
      </c>
      <c r="E1278" s="68">
        <v>43451</v>
      </c>
      <c r="F1278">
        <f t="shared" si="19"/>
        <v>2018</v>
      </c>
    </row>
    <row r="1279" spans="1:6" x14ac:dyDescent="0.25">
      <c r="A1279" s="67" t="s">
        <v>1334</v>
      </c>
      <c r="B1279" s="67" t="s">
        <v>4621</v>
      </c>
      <c r="C1279" s="6">
        <v>1314.144</v>
      </c>
      <c r="D1279" s="6">
        <v>0.32400000000000001</v>
      </c>
      <c r="E1279" s="68">
        <v>43451</v>
      </c>
      <c r="F1279">
        <f t="shared" si="19"/>
        <v>2018</v>
      </c>
    </row>
    <row r="1280" spans="1:6" x14ac:dyDescent="0.25">
      <c r="A1280" s="67" t="s">
        <v>1334</v>
      </c>
      <c r="B1280" s="67" t="s">
        <v>4621</v>
      </c>
      <c r="C1280" s="6">
        <v>279.86399999999998</v>
      </c>
      <c r="D1280" s="6">
        <v>6.9000000000000006E-2</v>
      </c>
      <c r="E1280" s="68">
        <v>43451</v>
      </c>
      <c r="F1280">
        <f t="shared" si="19"/>
        <v>2018</v>
      </c>
    </row>
    <row r="1281" spans="1:6" x14ac:dyDescent="0.25">
      <c r="A1281" s="67" t="s">
        <v>1334</v>
      </c>
      <c r="B1281" s="67" t="s">
        <v>4621</v>
      </c>
      <c r="C1281" s="6">
        <v>482.66399999999999</v>
      </c>
      <c r="D1281" s="6">
        <v>0.11899999999999999</v>
      </c>
      <c r="E1281" s="68">
        <v>43451</v>
      </c>
      <c r="F1281">
        <f t="shared" si="19"/>
        <v>2018</v>
      </c>
    </row>
    <row r="1282" spans="1:6" x14ac:dyDescent="0.25">
      <c r="A1282" s="67" t="s">
        <v>1334</v>
      </c>
      <c r="B1282" s="67" t="s">
        <v>4621</v>
      </c>
      <c r="C1282" s="6">
        <v>1447.992</v>
      </c>
      <c r="D1282" s="6">
        <v>0.35699999999999998</v>
      </c>
      <c r="E1282" s="68">
        <v>43451</v>
      </c>
      <c r="F1282">
        <f t="shared" si="19"/>
        <v>2018</v>
      </c>
    </row>
    <row r="1283" spans="1:6" x14ac:dyDescent="0.25">
      <c r="A1283" s="67" t="s">
        <v>1334</v>
      </c>
      <c r="B1283" s="67" t="s">
        <v>4622</v>
      </c>
      <c r="C1283" s="6">
        <v>0</v>
      </c>
      <c r="D1283" s="6">
        <v>0</v>
      </c>
      <c r="E1283" s="68">
        <v>43447</v>
      </c>
      <c r="F1283">
        <f t="shared" ref="F1283:F1346" si="20">YEAR(E1283)</f>
        <v>2018</v>
      </c>
    </row>
    <row r="1284" spans="1:6" x14ac:dyDescent="0.25">
      <c r="A1284" s="67" t="s">
        <v>1334</v>
      </c>
      <c r="B1284" s="67" t="s">
        <v>4622</v>
      </c>
      <c r="C1284" s="6">
        <v>264.15199999999999</v>
      </c>
      <c r="D1284" s="6">
        <v>8.8999999999999996E-2</v>
      </c>
      <c r="E1284" s="68">
        <v>43447</v>
      </c>
      <c r="F1284">
        <f t="shared" si="20"/>
        <v>2018</v>
      </c>
    </row>
    <row r="1285" spans="1:6" x14ac:dyDescent="0.25">
      <c r="A1285" s="67" t="s">
        <v>1334</v>
      </c>
      <c r="B1285" s="67" t="s">
        <v>4622</v>
      </c>
      <c r="C1285" s="6">
        <v>510.49599999999998</v>
      </c>
      <c r="D1285" s="6">
        <v>0.17199999999999999</v>
      </c>
      <c r="E1285" s="68">
        <v>43447</v>
      </c>
      <c r="F1285">
        <f t="shared" si="20"/>
        <v>2018</v>
      </c>
    </row>
    <row r="1286" spans="1:6" x14ac:dyDescent="0.25">
      <c r="A1286" s="67" t="s">
        <v>1334</v>
      </c>
      <c r="B1286" s="67" t="s">
        <v>4622</v>
      </c>
      <c r="C1286" s="6">
        <v>1682.856</v>
      </c>
      <c r="D1286" s="6">
        <v>0.56699999999999995</v>
      </c>
      <c r="E1286" s="68">
        <v>43447</v>
      </c>
      <c r="F1286">
        <f t="shared" si="20"/>
        <v>2018</v>
      </c>
    </row>
    <row r="1287" spans="1:6" x14ac:dyDescent="0.25">
      <c r="A1287" s="67" t="s">
        <v>1334</v>
      </c>
      <c r="B1287" s="67" t="s">
        <v>4622</v>
      </c>
      <c r="C1287" s="6">
        <v>136.52799999999999</v>
      </c>
      <c r="D1287" s="6">
        <v>4.5999999999999999E-2</v>
      </c>
      <c r="E1287" s="68">
        <v>43447</v>
      </c>
      <c r="F1287">
        <f t="shared" si="20"/>
        <v>2018</v>
      </c>
    </row>
    <row r="1288" spans="1:6" x14ac:dyDescent="0.25">
      <c r="A1288" s="67" t="s">
        <v>1334</v>
      </c>
      <c r="B1288" s="67" t="s">
        <v>4623</v>
      </c>
      <c r="C1288" s="6">
        <v>0</v>
      </c>
      <c r="D1288" s="6">
        <v>0</v>
      </c>
      <c r="E1288" s="68">
        <v>43441</v>
      </c>
      <c r="F1288">
        <f t="shared" si="20"/>
        <v>2018</v>
      </c>
    </row>
    <row r="1289" spans="1:6" x14ac:dyDescent="0.25">
      <c r="A1289" s="67" t="s">
        <v>1334</v>
      </c>
      <c r="B1289" s="67" t="s">
        <v>4623</v>
      </c>
      <c r="C1289" s="6">
        <v>771.73199999999997</v>
      </c>
      <c r="D1289" s="6">
        <v>0.153</v>
      </c>
      <c r="E1289" s="68">
        <v>43441</v>
      </c>
      <c r="F1289">
        <f t="shared" si="20"/>
        <v>2018</v>
      </c>
    </row>
    <row r="1290" spans="1:6" x14ac:dyDescent="0.25">
      <c r="A1290" s="67" t="s">
        <v>1334</v>
      </c>
      <c r="B1290" s="67" t="s">
        <v>4623</v>
      </c>
      <c r="C1290" s="6">
        <v>1028.9760000000001</v>
      </c>
      <c r="D1290" s="6">
        <v>0.20399999999999999</v>
      </c>
      <c r="E1290" s="68">
        <v>43441</v>
      </c>
      <c r="F1290">
        <f t="shared" si="20"/>
        <v>2018</v>
      </c>
    </row>
    <row r="1291" spans="1:6" x14ac:dyDescent="0.25">
      <c r="A1291" s="67" t="s">
        <v>1334</v>
      </c>
      <c r="B1291" s="67" t="s">
        <v>4623</v>
      </c>
      <c r="C1291" s="6">
        <v>1543.4639999999999</v>
      </c>
      <c r="D1291" s="6">
        <v>0.30599999999999999</v>
      </c>
      <c r="E1291" s="68">
        <v>43441</v>
      </c>
      <c r="F1291">
        <f t="shared" si="20"/>
        <v>2018</v>
      </c>
    </row>
    <row r="1292" spans="1:6" x14ac:dyDescent="0.25">
      <c r="A1292" s="67" t="s">
        <v>1334</v>
      </c>
      <c r="B1292" s="67" t="s">
        <v>4623</v>
      </c>
      <c r="C1292" s="6">
        <v>559.88400000000001</v>
      </c>
      <c r="D1292" s="6">
        <v>0.111</v>
      </c>
      <c r="E1292" s="68">
        <v>43441</v>
      </c>
      <c r="F1292">
        <f t="shared" si="20"/>
        <v>2018</v>
      </c>
    </row>
    <row r="1293" spans="1:6" x14ac:dyDescent="0.25">
      <c r="A1293" s="67" t="s">
        <v>1334</v>
      </c>
      <c r="B1293" s="67" t="s">
        <v>4623</v>
      </c>
      <c r="C1293" s="6">
        <v>1044.1079999999999</v>
      </c>
      <c r="D1293" s="6">
        <v>0.20699999999999999</v>
      </c>
      <c r="E1293" s="68">
        <v>43441</v>
      </c>
      <c r="F1293">
        <f t="shared" si="20"/>
        <v>2018</v>
      </c>
    </row>
    <row r="1294" spans="1:6" x14ac:dyDescent="0.25">
      <c r="A1294" s="67" t="s">
        <v>1334</v>
      </c>
      <c r="B1294" s="67" t="s">
        <v>4623</v>
      </c>
      <c r="C1294" s="6">
        <v>2400.944</v>
      </c>
      <c r="D1294" s="6">
        <v>0.47599999999999998</v>
      </c>
      <c r="E1294" s="68">
        <v>43441</v>
      </c>
      <c r="F1294">
        <f t="shared" si="20"/>
        <v>2018</v>
      </c>
    </row>
    <row r="1295" spans="1:6" x14ac:dyDescent="0.25">
      <c r="A1295" s="67" t="s">
        <v>1334</v>
      </c>
      <c r="B1295" s="67" t="s">
        <v>4623</v>
      </c>
      <c r="C1295" s="6">
        <v>4201.652</v>
      </c>
      <c r="D1295" s="6">
        <v>0.83299999999999996</v>
      </c>
      <c r="E1295" s="68">
        <v>43441</v>
      </c>
      <c r="F1295">
        <f t="shared" si="20"/>
        <v>2018</v>
      </c>
    </row>
    <row r="1296" spans="1:6" x14ac:dyDescent="0.25">
      <c r="A1296" s="67" t="s">
        <v>1334</v>
      </c>
      <c r="B1296" s="67" t="s">
        <v>4624</v>
      </c>
      <c r="C1296" s="6">
        <v>3675.672</v>
      </c>
      <c r="D1296" s="6">
        <v>1.3859999999999999</v>
      </c>
      <c r="E1296" s="68">
        <v>43439</v>
      </c>
      <c r="F1296">
        <f t="shared" si="20"/>
        <v>2018</v>
      </c>
    </row>
    <row r="1297" spans="1:6" x14ac:dyDescent="0.25">
      <c r="A1297" s="67" t="s">
        <v>1334</v>
      </c>
      <c r="B1297" s="67" t="s">
        <v>4625</v>
      </c>
      <c r="C1297" s="6">
        <v>0</v>
      </c>
      <c r="D1297" s="6">
        <v>0</v>
      </c>
      <c r="E1297" s="68">
        <v>43459</v>
      </c>
      <c r="F1297">
        <f t="shared" si="20"/>
        <v>2018</v>
      </c>
    </row>
    <row r="1298" spans="1:6" x14ac:dyDescent="0.25">
      <c r="A1298" s="67" t="s">
        <v>1334</v>
      </c>
      <c r="B1298" s="67" t="s">
        <v>4625</v>
      </c>
      <c r="C1298" s="6">
        <v>2227.6799999999998</v>
      </c>
      <c r="D1298" s="6">
        <v>0.40799999999999997</v>
      </c>
      <c r="E1298" s="68">
        <v>43459</v>
      </c>
      <c r="F1298">
        <f t="shared" si="20"/>
        <v>2018</v>
      </c>
    </row>
    <row r="1299" spans="1:6" x14ac:dyDescent="0.25">
      <c r="A1299" s="67" t="s">
        <v>1334</v>
      </c>
      <c r="B1299" s="67" t="s">
        <v>4625</v>
      </c>
      <c r="C1299" s="6">
        <v>376.74</v>
      </c>
      <c r="D1299" s="6">
        <v>6.9000000000000006E-2</v>
      </c>
      <c r="E1299" s="68">
        <v>43459</v>
      </c>
      <c r="F1299">
        <f t="shared" si="20"/>
        <v>2018</v>
      </c>
    </row>
    <row r="1300" spans="1:6" x14ac:dyDescent="0.25">
      <c r="A1300" s="67" t="s">
        <v>1334</v>
      </c>
      <c r="B1300" s="67" t="s">
        <v>4625</v>
      </c>
      <c r="C1300" s="6">
        <v>1130.22</v>
      </c>
      <c r="D1300" s="6">
        <v>0.20699999999999999</v>
      </c>
      <c r="E1300" s="68">
        <v>43459</v>
      </c>
      <c r="F1300">
        <f t="shared" si="20"/>
        <v>2018</v>
      </c>
    </row>
    <row r="1301" spans="1:6" x14ac:dyDescent="0.25">
      <c r="A1301" s="67" t="s">
        <v>1334</v>
      </c>
      <c r="B1301" s="67" t="s">
        <v>4625</v>
      </c>
      <c r="C1301" s="6">
        <v>5831.28</v>
      </c>
      <c r="D1301" s="6">
        <v>1.0680000000000001</v>
      </c>
      <c r="E1301" s="68">
        <v>43459</v>
      </c>
      <c r="F1301">
        <f t="shared" si="20"/>
        <v>2018</v>
      </c>
    </row>
    <row r="1302" spans="1:6" x14ac:dyDescent="0.25">
      <c r="A1302" s="67" t="s">
        <v>1334</v>
      </c>
      <c r="B1302" s="67" t="s">
        <v>4626</v>
      </c>
      <c r="C1302" s="6">
        <v>0</v>
      </c>
      <c r="D1302" s="6">
        <v>0</v>
      </c>
      <c r="E1302" s="68">
        <v>43433</v>
      </c>
      <c r="F1302">
        <f t="shared" si="20"/>
        <v>2018</v>
      </c>
    </row>
    <row r="1303" spans="1:6" x14ac:dyDescent="0.25">
      <c r="A1303" s="67" t="s">
        <v>1334</v>
      </c>
      <c r="B1303" s="67" t="s">
        <v>4626</v>
      </c>
      <c r="C1303" s="6">
        <v>1156.624</v>
      </c>
      <c r="D1303" s="6">
        <v>0.32200000000000001</v>
      </c>
      <c r="E1303" s="68">
        <v>43433</v>
      </c>
      <c r="F1303">
        <f t="shared" si="20"/>
        <v>2018</v>
      </c>
    </row>
    <row r="1304" spans="1:6" x14ac:dyDescent="0.25">
      <c r="A1304" s="67" t="s">
        <v>1334</v>
      </c>
      <c r="B1304" s="67" t="s">
        <v>4627</v>
      </c>
      <c r="C1304" s="6">
        <v>0</v>
      </c>
      <c r="D1304" s="6">
        <v>0</v>
      </c>
      <c r="E1304" s="68">
        <v>43445</v>
      </c>
      <c r="F1304">
        <f t="shared" si="20"/>
        <v>2018</v>
      </c>
    </row>
    <row r="1305" spans="1:6" x14ac:dyDescent="0.25">
      <c r="A1305" s="67" t="s">
        <v>1334</v>
      </c>
      <c r="B1305" s="67" t="s">
        <v>4627</v>
      </c>
      <c r="C1305" s="6">
        <v>385.84</v>
      </c>
      <c r="D1305" s="6">
        <v>0.106</v>
      </c>
      <c r="E1305" s="68">
        <v>43445</v>
      </c>
      <c r="F1305">
        <f t="shared" si="20"/>
        <v>2018</v>
      </c>
    </row>
    <row r="1306" spans="1:6" x14ac:dyDescent="0.25">
      <c r="A1306" s="67" t="s">
        <v>1334</v>
      </c>
      <c r="B1306" s="67" t="s">
        <v>4627</v>
      </c>
      <c r="C1306" s="6">
        <v>2598.96</v>
      </c>
      <c r="D1306" s="6">
        <v>0.71399999999999997</v>
      </c>
      <c r="E1306" s="68">
        <v>43445</v>
      </c>
      <c r="F1306">
        <f t="shared" si="20"/>
        <v>2018</v>
      </c>
    </row>
    <row r="1307" spans="1:6" x14ac:dyDescent="0.25">
      <c r="A1307" s="67" t="s">
        <v>1334</v>
      </c>
      <c r="B1307" s="67" t="s">
        <v>4628</v>
      </c>
      <c r="C1307" s="6">
        <v>0</v>
      </c>
      <c r="D1307" s="6">
        <v>0</v>
      </c>
      <c r="E1307" s="68">
        <v>43445</v>
      </c>
      <c r="F1307">
        <f t="shared" si="20"/>
        <v>2018</v>
      </c>
    </row>
    <row r="1308" spans="1:6" x14ac:dyDescent="0.25">
      <c r="A1308" s="67" t="s">
        <v>1334</v>
      </c>
      <c r="B1308" s="67" t="s">
        <v>4628</v>
      </c>
      <c r="C1308" s="6">
        <v>602.78399999999999</v>
      </c>
      <c r="D1308" s="6">
        <v>6.9000000000000006E-2</v>
      </c>
      <c r="E1308" s="68">
        <v>43445</v>
      </c>
      <c r="F1308">
        <f t="shared" si="20"/>
        <v>2018</v>
      </c>
    </row>
    <row r="1309" spans="1:6" x14ac:dyDescent="0.25">
      <c r="A1309" s="67" t="s">
        <v>1334</v>
      </c>
      <c r="B1309" s="67" t="s">
        <v>4629</v>
      </c>
      <c r="C1309" s="6">
        <v>0</v>
      </c>
      <c r="D1309" s="6">
        <v>0</v>
      </c>
      <c r="E1309" s="68">
        <v>43445</v>
      </c>
      <c r="F1309">
        <f t="shared" si="20"/>
        <v>2018</v>
      </c>
    </row>
    <row r="1310" spans="1:6" x14ac:dyDescent="0.25">
      <c r="A1310" s="67" t="s">
        <v>1334</v>
      </c>
      <c r="B1310" s="67" t="s">
        <v>4629</v>
      </c>
      <c r="C1310" s="6">
        <v>631.17600000000004</v>
      </c>
      <c r="D1310" s="6">
        <v>0.10199999999999999</v>
      </c>
      <c r="E1310" s="68">
        <v>43445</v>
      </c>
      <c r="F1310">
        <f t="shared" si="20"/>
        <v>2018</v>
      </c>
    </row>
    <row r="1311" spans="1:6" x14ac:dyDescent="0.25">
      <c r="A1311" s="67" t="s">
        <v>1334</v>
      </c>
      <c r="B1311" s="67" t="s">
        <v>4629</v>
      </c>
      <c r="C1311" s="6">
        <v>1101.4639999999999</v>
      </c>
      <c r="D1311" s="6">
        <v>0.17799999999999999</v>
      </c>
      <c r="E1311" s="68">
        <v>43445</v>
      </c>
      <c r="F1311">
        <f t="shared" si="20"/>
        <v>2018</v>
      </c>
    </row>
    <row r="1312" spans="1:6" x14ac:dyDescent="0.25">
      <c r="A1312" s="67" t="s">
        <v>1334</v>
      </c>
      <c r="B1312" s="67" t="s">
        <v>4629</v>
      </c>
      <c r="C1312" s="6">
        <v>167.07599999999999</v>
      </c>
      <c r="D1312" s="6">
        <v>2.7E-2</v>
      </c>
      <c r="E1312" s="68">
        <v>43445</v>
      </c>
      <c r="F1312">
        <f t="shared" si="20"/>
        <v>2018</v>
      </c>
    </row>
    <row r="1313" spans="1:6" x14ac:dyDescent="0.25">
      <c r="A1313" s="67" t="s">
        <v>1334</v>
      </c>
      <c r="B1313" s="67" t="s">
        <v>4629</v>
      </c>
      <c r="C1313" s="6">
        <v>334.15199999999999</v>
      </c>
      <c r="D1313" s="6">
        <v>5.3999999999999999E-2</v>
      </c>
      <c r="E1313" s="68">
        <v>43445</v>
      </c>
      <c r="F1313">
        <f t="shared" si="20"/>
        <v>2018</v>
      </c>
    </row>
    <row r="1314" spans="1:6" x14ac:dyDescent="0.25">
      <c r="A1314" s="67" t="s">
        <v>1334</v>
      </c>
      <c r="B1314" s="67" t="s">
        <v>4629</v>
      </c>
      <c r="C1314" s="6">
        <v>1707.8879999999999</v>
      </c>
      <c r="D1314" s="6">
        <v>0.27600000000000002</v>
      </c>
      <c r="E1314" s="68">
        <v>43445</v>
      </c>
      <c r="F1314">
        <f t="shared" si="20"/>
        <v>2018</v>
      </c>
    </row>
    <row r="1315" spans="1:6" x14ac:dyDescent="0.25">
      <c r="A1315" s="67" t="s">
        <v>1334</v>
      </c>
      <c r="B1315" s="67" t="s">
        <v>4630</v>
      </c>
      <c r="C1315" s="6">
        <v>0</v>
      </c>
      <c r="D1315" s="6">
        <v>0</v>
      </c>
      <c r="E1315" s="68">
        <v>43447</v>
      </c>
      <c r="F1315">
        <f t="shared" si="20"/>
        <v>2018</v>
      </c>
    </row>
    <row r="1316" spans="1:6" x14ac:dyDescent="0.25">
      <c r="A1316" s="67" t="s">
        <v>1334</v>
      </c>
      <c r="B1316" s="67" t="s">
        <v>4630</v>
      </c>
      <c r="C1316" s="6">
        <v>3212.3519999999999</v>
      </c>
      <c r="D1316" s="6">
        <v>0.93600000000000005</v>
      </c>
      <c r="E1316" s="68">
        <v>43447</v>
      </c>
      <c r="F1316">
        <f t="shared" si="20"/>
        <v>2018</v>
      </c>
    </row>
    <row r="1317" spans="1:6" x14ac:dyDescent="0.25">
      <c r="A1317" s="67" t="s">
        <v>1334</v>
      </c>
      <c r="B1317" s="67" t="s">
        <v>4630</v>
      </c>
      <c r="C1317" s="6">
        <v>126.98399999999999</v>
      </c>
      <c r="D1317" s="6">
        <v>3.6999999999999998E-2</v>
      </c>
      <c r="E1317" s="68">
        <v>43447</v>
      </c>
      <c r="F1317">
        <f t="shared" si="20"/>
        <v>2018</v>
      </c>
    </row>
    <row r="1318" spans="1:6" x14ac:dyDescent="0.25">
      <c r="A1318" s="67" t="s">
        <v>1334</v>
      </c>
      <c r="B1318" s="67" t="s">
        <v>4630</v>
      </c>
      <c r="C1318" s="6">
        <v>2131.2719999999999</v>
      </c>
      <c r="D1318" s="6">
        <v>0.621</v>
      </c>
      <c r="E1318" s="68">
        <v>43447</v>
      </c>
      <c r="F1318">
        <f t="shared" si="20"/>
        <v>2018</v>
      </c>
    </row>
    <row r="1319" spans="1:6" x14ac:dyDescent="0.25">
      <c r="A1319" s="67" t="s">
        <v>1334</v>
      </c>
      <c r="B1319" s="67" t="s">
        <v>4631</v>
      </c>
      <c r="C1319" s="6">
        <v>0</v>
      </c>
      <c r="D1319" s="6">
        <v>0</v>
      </c>
      <c r="E1319" s="68">
        <v>43445</v>
      </c>
      <c r="F1319">
        <f t="shared" si="20"/>
        <v>2018</v>
      </c>
    </row>
    <row r="1320" spans="1:6" x14ac:dyDescent="0.25">
      <c r="A1320" s="67" t="s">
        <v>1334</v>
      </c>
      <c r="B1320" s="67" t="s">
        <v>4631</v>
      </c>
      <c r="C1320" s="6">
        <v>2749.0320000000002</v>
      </c>
      <c r="D1320" s="6">
        <v>0.80100000000000005</v>
      </c>
      <c r="E1320" s="68">
        <v>43445</v>
      </c>
      <c r="F1320">
        <f t="shared" si="20"/>
        <v>2018</v>
      </c>
    </row>
    <row r="1321" spans="1:6" x14ac:dyDescent="0.25">
      <c r="A1321" s="67" t="s">
        <v>1334</v>
      </c>
      <c r="B1321" s="67" t="s">
        <v>4631</v>
      </c>
      <c r="C1321" s="6">
        <v>555.98400000000004</v>
      </c>
      <c r="D1321" s="6">
        <v>0.16200000000000001</v>
      </c>
      <c r="E1321" s="68">
        <v>43445</v>
      </c>
      <c r="F1321">
        <f t="shared" si="20"/>
        <v>2018</v>
      </c>
    </row>
    <row r="1322" spans="1:6" x14ac:dyDescent="0.25">
      <c r="A1322" s="67" t="s">
        <v>1334</v>
      </c>
      <c r="B1322" s="67" t="s">
        <v>4631</v>
      </c>
      <c r="C1322" s="6">
        <v>1784.64</v>
      </c>
      <c r="D1322" s="6">
        <v>0.52</v>
      </c>
      <c r="E1322" s="68">
        <v>43445</v>
      </c>
      <c r="F1322">
        <f t="shared" si="20"/>
        <v>2018</v>
      </c>
    </row>
    <row r="1323" spans="1:6" x14ac:dyDescent="0.25">
      <c r="A1323" s="67" t="s">
        <v>1334</v>
      </c>
      <c r="B1323" s="67" t="s">
        <v>4631</v>
      </c>
      <c r="C1323" s="6">
        <v>380.952</v>
      </c>
      <c r="D1323" s="6">
        <v>0.111</v>
      </c>
      <c r="E1323" s="68">
        <v>43445</v>
      </c>
      <c r="F1323">
        <f t="shared" si="20"/>
        <v>2018</v>
      </c>
    </row>
    <row r="1324" spans="1:6" x14ac:dyDescent="0.25">
      <c r="A1324" s="67" t="s">
        <v>1334</v>
      </c>
      <c r="B1324" s="67" t="s">
        <v>4631</v>
      </c>
      <c r="C1324" s="6">
        <v>2042.04</v>
      </c>
      <c r="D1324" s="6">
        <v>0.59499999999999997</v>
      </c>
      <c r="E1324" s="68">
        <v>43445</v>
      </c>
      <c r="F1324">
        <f t="shared" si="20"/>
        <v>2018</v>
      </c>
    </row>
    <row r="1325" spans="1:6" x14ac:dyDescent="0.25">
      <c r="A1325" s="67" t="s">
        <v>1334</v>
      </c>
      <c r="B1325" s="67" t="s">
        <v>4632</v>
      </c>
      <c r="C1325" s="6">
        <v>0</v>
      </c>
      <c r="D1325" s="6">
        <v>0</v>
      </c>
      <c r="E1325" s="68">
        <v>43439</v>
      </c>
      <c r="F1325">
        <f t="shared" si="20"/>
        <v>2018</v>
      </c>
    </row>
    <row r="1326" spans="1:6" x14ac:dyDescent="0.25">
      <c r="A1326" s="67" t="s">
        <v>1334</v>
      </c>
      <c r="B1326" s="67" t="s">
        <v>4632</v>
      </c>
      <c r="C1326" s="6">
        <v>8301.2520000000004</v>
      </c>
      <c r="D1326" s="6">
        <v>2.6219999999999999</v>
      </c>
      <c r="E1326" s="68">
        <v>43439</v>
      </c>
      <c r="F1326">
        <f t="shared" si="20"/>
        <v>2018</v>
      </c>
    </row>
    <row r="1327" spans="1:6" x14ac:dyDescent="0.25">
      <c r="A1327" s="67" t="s">
        <v>1334</v>
      </c>
      <c r="B1327" s="67" t="s">
        <v>4633</v>
      </c>
      <c r="C1327" s="6">
        <v>0</v>
      </c>
      <c r="D1327" s="6">
        <v>0</v>
      </c>
      <c r="E1327" s="68">
        <v>43439</v>
      </c>
      <c r="F1327">
        <f t="shared" si="20"/>
        <v>2018</v>
      </c>
    </row>
    <row r="1328" spans="1:6" x14ac:dyDescent="0.25">
      <c r="A1328" s="67" t="s">
        <v>1334</v>
      </c>
      <c r="B1328" s="67" t="s">
        <v>4633</v>
      </c>
      <c r="C1328" s="6">
        <v>443.904</v>
      </c>
      <c r="D1328" s="6">
        <v>0.10199999999999999</v>
      </c>
      <c r="E1328" s="68">
        <v>43439</v>
      </c>
      <c r="F1328">
        <f t="shared" si="20"/>
        <v>2018</v>
      </c>
    </row>
    <row r="1329" spans="1:6" x14ac:dyDescent="0.25">
      <c r="A1329" s="67" t="s">
        <v>1334</v>
      </c>
      <c r="B1329" s="67" t="s">
        <v>4633</v>
      </c>
      <c r="C1329" s="6">
        <v>1775.616</v>
      </c>
      <c r="D1329" s="6">
        <v>0.40799999999999997</v>
      </c>
      <c r="E1329" s="68">
        <v>43439</v>
      </c>
      <c r="F1329">
        <f t="shared" si="20"/>
        <v>2018</v>
      </c>
    </row>
    <row r="1330" spans="1:6" x14ac:dyDescent="0.25">
      <c r="A1330" s="67" t="s">
        <v>1334</v>
      </c>
      <c r="B1330" s="67" t="s">
        <v>4633</v>
      </c>
      <c r="C1330" s="6">
        <v>8133.8879999999999</v>
      </c>
      <c r="D1330" s="6">
        <v>1.869</v>
      </c>
      <c r="E1330" s="68">
        <v>43439</v>
      </c>
      <c r="F1330">
        <f t="shared" si="20"/>
        <v>2018</v>
      </c>
    </row>
    <row r="1331" spans="1:6" x14ac:dyDescent="0.25">
      <c r="A1331" s="67" t="s">
        <v>1334</v>
      </c>
      <c r="B1331" s="67" t="s">
        <v>4633</v>
      </c>
      <c r="C1331" s="6">
        <v>365.56799999999998</v>
      </c>
      <c r="D1331" s="6">
        <v>8.4000000000000005E-2</v>
      </c>
      <c r="E1331" s="68">
        <v>43439</v>
      </c>
      <c r="F1331">
        <f t="shared" si="20"/>
        <v>2018</v>
      </c>
    </row>
    <row r="1332" spans="1:6" x14ac:dyDescent="0.25">
      <c r="A1332" s="67" t="s">
        <v>1334</v>
      </c>
      <c r="B1332" s="67" t="s">
        <v>4633</v>
      </c>
      <c r="C1332" s="6">
        <v>400.38400000000001</v>
      </c>
      <c r="D1332" s="6">
        <v>9.1999999999999998E-2</v>
      </c>
      <c r="E1332" s="68">
        <v>43439</v>
      </c>
      <c r="F1332">
        <f t="shared" si="20"/>
        <v>2018</v>
      </c>
    </row>
    <row r="1333" spans="1:6" x14ac:dyDescent="0.25">
      <c r="A1333" s="67" t="s">
        <v>1334</v>
      </c>
      <c r="B1333" s="67" t="s">
        <v>4633</v>
      </c>
      <c r="C1333" s="6">
        <v>2402.3040000000001</v>
      </c>
      <c r="D1333" s="6">
        <v>0.55200000000000005</v>
      </c>
      <c r="E1333" s="68">
        <v>43439</v>
      </c>
      <c r="F1333">
        <f t="shared" si="20"/>
        <v>2018</v>
      </c>
    </row>
    <row r="1334" spans="1:6" x14ac:dyDescent="0.25">
      <c r="A1334" s="67" t="s">
        <v>1334</v>
      </c>
      <c r="B1334" s="67" t="s">
        <v>4633</v>
      </c>
      <c r="C1334" s="6">
        <v>435.2</v>
      </c>
      <c r="D1334" s="6">
        <v>0.1</v>
      </c>
      <c r="E1334" s="68">
        <v>43439</v>
      </c>
      <c r="F1334">
        <f t="shared" si="20"/>
        <v>2018</v>
      </c>
    </row>
    <row r="1335" spans="1:6" x14ac:dyDescent="0.25">
      <c r="A1335" s="67" t="s">
        <v>1334</v>
      </c>
      <c r="B1335" s="67" t="s">
        <v>4634</v>
      </c>
      <c r="C1335" s="6">
        <v>0</v>
      </c>
      <c r="D1335" s="6">
        <v>0</v>
      </c>
      <c r="E1335" s="68">
        <v>43440</v>
      </c>
      <c r="F1335">
        <f t="shared" si="20"/>
        <v>2018</v>
      </c>
    </row>
    <row r="1336" spans="1:6" x14ac:dyDescent="0.25">
      <c r="A1336" s="67" t="s">
        <v>1334</v>
      </c>
      <c r="B1336" s="67" t="s">
        <v>4634</v>
      </c>
      <c r="C1336" s="6">
        <v>301.66800000000001</v>
      </c>
      <c r="D1336" s="6">
        <v>0.13800000000000001</v>
      </c>
      <c r="E1336" s="68">
        <v>43440</v>
      </c>
      <c r="F1336">
        <f t="shared" si="20"/>
        <v>2018</v>
      </c>
    </row>
    <row r="1337" spans="1:6" x14ac:dyDescent="0.25">
      <c r="A1337" s="67" t="s">
        <v>1334</v>
      </c>
      <c r="B1337" s="67" t="s">
        <v>4634</v>
      </c>
      <c r="C1337" s="6">
        <v>5722.9480000000003</v>
      </c>
      <c r="D1337" s="6">
        <v>2.6179999999999999</v>
      </c>
      <c r="E1337" s="68">
        <v>43440</v>
      </c>
      <c r="F1337">
        <f t="shared" si="20"/>
        <v>2018</v>
      </c>
    </row>
    <row r="1338" spans="1:6" x14ac:dyDescent="0.25">
      <c r="A1338" s="67" t="s">
        <v>1334</v>
      </c>
      <c r="B1338" s="67" t="s">
        <v>4635</v>
      </c>
      <c r="C1338" s="6">
        <v>0</v>
      </c>
      <c r="D1338" s="6">
        <v>0</v>
      </c>
      <c r="E1338" s="68">
        <v>43445</v>
      </c>
      <c r="F1338">
        <f t="shared" si="20"/>
        <v>2018</v>
      </c>
    </row>
    <row r="1339" spans="1:6" x14ac:dyDescent="0.25">
      <c r="A1339" s="67" t="s">
        <v>1334</v>
      </c>
      <c r="B1339" s="67" t="s">
        <v>4635</v>
      </c>
      <c r="C1339" s="6">
        <v>1089.088</v>
      </c>
      <c r="D1339" s="6">
        <v>0.47599999999999998</v>
      </c>
      <c r="E1339" s="68">
        <v>43445</v>
      </c>
      <c r="F1339">
        <f t="shared" si="20"/>
        <v>2018</v>
      </c>
    </row>
    <row r="1340" spans="1:6" x14ac:dyDescent="0.25">
      <c r="A1340" s="67" t="s">
        <v>1334</v>
      </c>
      <c r="B1340" s="67" t="s">
        <v>4635</v>
      </c>
      <c r="C1340" s="6">
        <v>5173.1679999999997</v>
      </c>
      <c r="D1340" s="6">
        <v>2.2610000000000001</v>
      </c>
      <c r="E1340" s="68">
        <v>43445</v>
      </c>
      <c r="F1340">
        <f t="shared" si="20"/>
        <v>2018</v>
      </c>
    </row>
    <row r="1341" spans="1:6" x14ac:dyDescent="0.25">
      <c r="A1341" s="67" t="s">
        <v>1334</v>
      </c>
      <c r="B1341" s="67" t="s">
        <v>4635</v>
      </c>
      <c r="C1341" s="6">
        <v>1633.6320000000001</v>
      </c>
      <c r="D1341" s="6">
        <v>0.71399999999999997</v>
      </c>
      <c r="E1341" s="68">
        <v>43445</v>
      </c>
      <c r="F1341">
        <f t="shared" si="20"/>
        <v>2018</v>
      </c>
    </row>
    <row r="1342" spans="1:6" x14ac:dyDescent="0.25">
      <c r="A1342" s="67" t="s">
        <v>1334</v>
      </c>
      <c r="B1342" s="67" t="s">
        <v>4636</v>
      </c>
      <c r="C1342" s="6">
        <v>0</v>
      </c>
      <c r="D1342" s="6">
        <v>0</v>
      </c>
      <c r="E1342" s="68">
        <v>43440</v>
      </c>
      <c r="F1342">
        <f t="shared" si="20"/>
        <v>2018</v>
      </c>
    </row>
    <row r="1343" spans="1:6" x14ac:dyDescent="0.25">
      <c r="A1343" s="67" t="s">
        <v>1334</v>
      </c>
      <c r="B1343" s="67" t="s">
        <v>4636</v>
      </c>
      <c r="C1343" s="6">
        <v>8966.4120000000003</v>
      </c>
      <c r="D1343" s="6">
        <v>2.7370000000000001</v>
      </c>
      <c r="E1343" s="68">
        <v>43440</v>
      </c>
      <c r="F1343">
        <f t="shared" si="20"/>
        <v>2018</v>
      </c>
    </row>
    <row r="1344" spans="1:6" x14ac:dyDescent="0.25">
      <c r="A1344" s="67" t="s">
        <v>1334</v>
      </c>
      <c r="B1344" s="67" t="s">
        <v>4637</v>
      </c>
      <c r="C1344" s="6">
        <v>0</v>
      </c>
      <c r="D1344" s="6">
        <v>0</v>
      </c>
      <c r="E1344" s="68">
        <v>43440</v>
      </c>
      <c r="F1344">
        <f t="shared" si="20"/>
        <v>2018</v>
      </c>
    </row>
    <row r="1345" spans="1:6" x14ac:dyDescent="0.25">
      <c r="A1345" s="67" t="s">
        <v>1334</v>
      </c>
      <c r="B1345" s="67" t="s">
        <v>4637</v>
      </c>
      <c r="C1345" s="6">
        <v>6285.58</v>
      </c>
      <c r="D1345" s="6">
        <v>2.2610000000000001</v>
      </c>
      <c r="E1345" s="68">
        <v>43440</v>
      </c>
      <c r="F1345">
        <f t="shared" si="20"/>
        <v>2018</v>
      </c>
    </row>
    <row r="1346" spans="1:6" x14ac:dyDescent="0.25">
      <c r="A1346" s="67" t="s">
        <v>1334</v>
      </c>
      <c r="B1346" s="67" t="s">
        <v>4638</v>
      </c>
      <c r="C1346" s="6">
        <v>0</v>
      </c>
      <c r="D1346" s="6">
        <v>0</v>
      </c>
      <c r="E1346" s="68">
        <v>43440</v>
      </c>
      <c r="F1346">
        <f t="shared" si="20"/>
        <v>2018</v>
      </c>
    </row>
    <row r="1347" spans="1:6" x14ac:dyDescent="0.25">
      <c r="A1347" s="67" t="s">
        <v>1334</v>
      </c>
      <c r="B1347" s="67" t="s">
        <v>4638</v>
      </c>
      <c r="C1347" s="6">
        <v>591.94799999999998</v>
      </c>
      <c r="D1347" s="6">
        <v>0.24299999999999999</v>
      </c>
      <c r="E1347" s="68">
        <v>43440</v>
      </c>
      <c r="F1347">
        <f t="shared" ref="F1347:F1410" si="21">YEAR(E1347)</f>
        <v>2018</v>
      </c>
    </row>
    <row r="1348" spans="1:6" x14ac:dyDescent="0.25">
      <c r="A1348" s="67" t="s">
        <v>1334</v>
      </c>
      <c r="B1348" s="67" t="s">
        <v>4638</v>
      </c>
      <c r="C1348" s="6">
        <v>6667.3320000000003</v>
      </c>
      <c r="D1348" s="6">
        <v>2.7370000000000001</v>
      </c>
      <c r="E1348" s="68">
        <v>43440</v>
      </c>
      <c r="F1348">
        <f t="shared" si="21"/>
        <v>2018</v>
      </c>
    </row>
    <row r="1349" spans="1:6" x14ac:dyDescent="0.25">
      <c r="A1349" s="67" t="s">
        <v>1334</v>
      </c>
      <c r="B1349" s="67" t="s">
        <v>4639</v>
      </c>
      <c r="C1349" s="6">
        <v>0</v>
      </c>
      <c r="D1349" s="6">
        <v>0</v>
      </c>
      <c r="E1349" s="68">
        <v>43440</v>
      </c>
      <c r="F1349">
        <f t="shared" si="21"/>
        <v>2018</v>
      </c>
    </row>
    <row r="1350" spans="1:6" x14ac:dyDescent="0.25">
      <c r="A1350" s="67" t="s">
        <v>1334</v>
      </c>
      <c r="B1350" s="67" t="s">
        <v>4639</v>
      </c>
      <c r="C1350" s="6">
        <v>10110.24</v>
      </c>
      <c r="D1350" s="6">
        <v>2.38</v>
      </c>
      <c r="E1350" s="68">
        <v>43440</v>
      </c>
      <c r="F1350">
        <f t="shared" si="21"/>
        <v>2018</v>
      </c>
    </row>
    <row r="1351" spans="1:6" x14ac:dyDescent="0.25">
      <c r="A1351" s="67" t="s">
        <v>1334</v>
      </c>
      <c r="B1351" s="67" t="s">
        <v>4640</v>
      </c>
      <c r="C1351" s="6">
        <v>0</v>
      </c>
      <c r="D1351" s="6">
        <v>0</v>
      </c>
      <c r="E1351" s="68">
        <v>43445</v>
      </c>
      <c r="F1351">
        <f t="shared" si="21"/>
        <v>2018</v>
      </c>
    </row>
    <row r="1352" spans="1:6" x14ac:dyDescent="0.25">
      <c r="A1352" s="67" t="s">
        <v>1334</v>
      </c>
      <c r="B1352" s="67" t="s">
        <v>4640</v>
      </c>
      <c r="C1352" s="6">
        <v>267.16800000000001</v>
      </c>
      <c r="D1352" s="6">
        <v>4.5999999999999999E-2</v>
      </c>
      <c r="E1352" s="68">
        <v>43445</v>
      </c>
      <c r="F1352">
        <f t="shared" si="21"/>
        <v>2018</v>
      </c>
    </row>
    <row r="1353" spans="1:6" x14ac:dyDescent="0.25">
      <c r="A1353" s="67" t="s">
        <v>1334</v>
      </c>
      <c r="B1353" s="67" t="s">
        <v>4640</v>
      </c>
      <c r="C1353" s="6">
        <v>1161.5999999999999</v>
      </c>
      <c r="D1353" s="6">
        <v>0.2</v>
      </c>
      <c r="E1353" s="68">
        <v>43445</v>
      </c>
      <c r="F1353">
        <f t="shared" si="21"/>
        <v>2018</v>
      </c>
    </row>
    <row r="1354" spans="1:6" x14ac:dyDescent="0.25">
      <c r="A1354" s="67" t="s">
        <v>1334</v>
      </c>
      <c r="B1354" s="67" t="s">
        <v>4640</v>
      </c>
      <c r="C1354" s="6">
        <v>2323.1999999999998</v>
      </c>
      <c r="D1354" s="6">
        <v>0.4</v>
      </c>
      <c r="E1354" s="68">
        <v>43445</v>
      </c>
      <c r="F1354">
        <f t="shared" si="21"/>
        <v>2018</v>
      </c>
    </row>
    <row r="1355" spans="1:6" x14ac:dyDescent="0.25">
      <c r="A1355" s="67" t="s">
        <v>1334</v>
      </c>
      <c r="B1355" s="67" t="s">
        <v>4640</v>
      </c>
      <c r="C1355" s="6">
        <v>9873.6</v>
      </c>
      <c r="D1355" s="6">
        <v>1.7</v>
      </c>
      <c r="E1355" s="68">
        <v>43445</v>
      </c>
      <c r="F1355">
        <f t="shared" si="21"/>
        <v>2018</v>
      </c>
    </row>
    <row r="1356" spans="1:6" x14ac:dyDescent="0.25">
      <c r="A1356" s="67" t="s">
        <v>1334</v>
      </c>
      <c r="B1356" s="67" t="s">
        <v>4641</v>
      </c>
      <c r="C1356" s="6">
        <v>0</v>
      </c>
      <c r="D1356" s="6">
        <v>0</v>
      </c>
      <c r="E1356" s="68">
        <v>43438</v>
      </c>
      <c r="F1356">
        <f t="shared" si="21"/>
        <v>2018</v>
      </c>
    </row>
    <row r="1357" spans="1:6" x14ac:dyDescent="0.25">
      <c r="A1357" s="67" t="s">
        <v>1334</v>
      </c>
      <c r="B1357" s="67" t="s">
        <v>4641</v>
      </c>
      <c r="C1357" s="6">
        <v>169.398</v>
      </c>
      <c r="D1357" s="6">
        <v>2.7E-2</v>
      </c>
      <c r="E1357" s="68">
        <v>43438</v>
      </c>
      <c r="F1357">
        <f t="shared" si="21"/>
        <v>2018</v>
      </c>
    </row>
    <row r="1358" spans="1:6" x14ac:dyDescent="0.25">
      <c r="A1358" s="67" t="s">
        <v>1334</v>
      </c>
      <c r="B1358" s="67" t="s">
        <v>4641</v>
      </c>
      <c r="C1358" s="6">
        <v>746.60599999999999</v>
      </c>
      <c r="D1358" s="6">
        <v>0.11899999999999999</v>
      </c>
      <c r="E1358" s="68">
        <v>43438</v>
      </c>
      <c r="F1358">
        <f t="shared" si="21"/>
        <v>2018</v>
      </c>
    </row>
    <row r="1359" spans="1:6" x14ac:dyDescent="0.25">
      <c r="A1359" s="67" t="s">
        <v>1334</v>
      </c>
      <c r="B1359" s="67" t="s">
        <v>4641</v>
      </c>
      <c r="C1359" s="6">
        <v>2239.8180000000002</v>
      </c>
      <c r="D1359" s="6">
        <v>0.35699999999999998</v>
      </c>
      <c r="E1359" s="68">
        <v>43438</v>
      </c>
      <c r="F1359">
        <f t="shared" si="21"/>
        <v>2018</v>
      </c>
    </row>
    <row r="1360" spans="1:6" x14ac:dyDescent="0.25">
      <c r="A1360" s="67" t="s">
        <v>1334</v>
      </c>
      <c r="B1360" s="67" t="s">
        <v>4642</v>
      </c>
      <c r="C1360" s="6">
        <v>0</v>
      </c>
      <c r="D1360" s="6">
        <v>0</v>
      </c>
      <c r="E1360" s="68">
        <v>43445</v>
      </c>
      <c r="F1360">
        <f t="shared" si="21"/>
        <v>2018</v>
      </c>
    </row>
    <row r="1361" spans="1:6" x14ac:dyDescent="0.25">
      <c r="A1361" s="67" t="s">
        <v>1334</v>
      </c>
      <c r="B1361" s="67" t="s">
        <v>4642</v>
      </c>
      <c r="C1361" s="6">
        <v>251.316</v>
      </c>
      <c r="D1361" s="6">
        <v>5.3999999999999999E-2</v>
      </c>
      <c r="E1361" s="68">
        <v>43445</v>
      </c>
      <c r="F1361">
        <f t="shared" si="21"/>
        <v>2018</v>
      </c>
    </row>
    <row r="1362" spans="1:6" x14ac:dyDescent="0.25">
      <c r="A1362" s="67" t="s">
        <v>1334</v>
      </c>
      <c r="B1362" s="67" t="s">
        <v>4642</v>
      </c>
      <c r="C1362" s="6">
        <v>12737.998</v>
      </c>
      <c r="D1362" s="6">
        <v>2.7370000000000001</v>
      </c>
      <c r="E1362" s="68">
        <v>43445</v>
      </c>
      <c r="F1362">
        <f t="shared" si="21"/>
        <v>2018</v>
      </c>
    </row>
    <row r="1363" spans="1:6" x14ac:dyDescent="0.25">
      <c r="A1363" s="67" t="s">
        <v>1334</v>
      </c>
      <c r="B1363" s="67" t="s">
        <v>4643</v>
      </c>
      <c r="C1363" s="6">
        <v>0</v>
      </c>
      <c r="D1363" s="6">
        <v>0</v>
      </c>
      <c r="E1363" s="68">
        <v>43444</v>
      </c>
      <c r="F1363">
        <f t="shared" si="21"/>
        <v>2018</v>
      </c>
    </row>
    <row r="1364" spans="1:6" x14ac:dyDescent="0.25">
      <c r="A1364" s="67" t="s">
        <v>1334</v>
      </c>
      <c r="B1364" s="67" t="s">
        <v>4643</v>
      </c>
      <c r="C1364" s="6">
        <v>2684.24</v>
      </c>
      <c r="D1364" s="6">
        <v>0.44500000000000001</v>
      </c>
      <c r="E1364" s="68">
        <v>43444</v>
      </c>
      <c r="F1364">
        <f t="shared" si="21"/>
        <v>2018</v>
      </c>
    </row>
    <row r="1365" spans="1:6" x14ac:dyDescent="0.25">
      <c r="A1365" s="67" t="s">
        <v>1334</v>
      </c>
      <c r="B1365" s="67" t="s">
        <v>4643</v>
      </c>
      <c r="C1365" s="6">
        <v>277.47199999999998</v>
      </c>
      <c r="D1365" s="6">
        <v>4.5999999999999999E-2</v>
      </c>
      <c r="E1365" s="68">
        <v>43444</v>
      </c>
      <c r="F1365">
        <f t="shared" si="21"/>
        <v>2018</v>
      </c>
    </row>
    <row r="1366" spans="1:6" x14ac:dyDescent="0.25">
      <c r="A1366" s="67" t="s">
        <v>1334</v>
      </c>
      <c r="B1366" s="67" t="s">
        <v>4643</v>
      </c>
      <c r="C1366" s="6">
        <v>2871.232</v>
      </c>
      <c r="D1366" s="6">
        <v>0.47599999999999998</v>
      </c>
      <c r="E1366" s="68">
        <v>43444</v>
      </c>
      <c r="F1366">
        <f t="shared" si="21"/>
        <v>2018</v>
      </c>
    </row>
    <row r="1367" spans="1:6" x14ac:dyDescent="0.25">
      <c r="A1367" s="67" t="s">
        <v>1334</v>
      </c>
      <c r="B1367" s="67" t="s">
        <v>4644</v>
      </c>
      <c r="C1367" s="6">
        <v>0</v>
      </c>
      <c r="D1367" s="6">
        <v>0</v>
      </c>
      <c r="E1367" s="68">
        <v>43458</v>
      </c>
      <c r="F1367">
        <f t="shared" si="21"/>
        <v>2018</v>
      </c>
    </row>
    <row r="1368" spans="1:6" x14ac:dyDescent="0.25">
      <c r="A1368" s="67" t="s">
        <v>1334</v>
      </c>
      <c r="B1368" s="67" t="s">
        <v>4644</v>
      </c>
      <c r="C1368" s="6">
        <v>565.38599999999997</v>
      </c>
      <c r="D1368" s="6">
        <v>0.13800000000000001</v>
      </c>
      <c r="E1368" s="68">
        <v>43458</v>
      </c>
      <c r="F1368">
        <f t="shared" si="21"/>
        <v>2018</v>
      </c>
    </row>
    <row r="1369" spans="1:6" x14ac:dyDescent="0.25">
      <c r="A1369" s="67" t="s">
        <v>1334</v>
      </c>
      <c r="B1369" s="67" t="s">
        <v>4644</v>
      </c>
      <c r="C1369" s="6">
        <v>848.07899999999995</v>
      </c>
      <c r="D1369" s="6">
        <v>0.20699999999999999</v>
      </c>
      <c r="E1369" s="68">
        <v>43458</v>
      </c>
      <c r="F1369">
        <f t="shared" si="21"/>
        <v>2018</v>
      </c>
    </row>
    <row r="1370" spans="1:6" x14ac:dyDescent="0.25">
      <c r="A1370" s="67" t="s">
        <v>1334</v>
      </c>
      <c r="B1370" s="67" t="s">
        <v>4645</v>
      </c>
      <c r="C1370" s="6">
        <v>0</v>
      </c>
      <c r="D1370" s="6">
        <v>0</v>
      </c>
      <c r="E1370" s="68">
        <v>43451</v>
      </c>
      <c r="F1370">
        <f t="shared" si="21"/>
        <v>2018</v>
      </c>
    </row>
    <row r="1371" spans="1:6" x14ac:dyDescent="0.25">
      <c r="A1371" s="67" t="s">
        <v>1334</v>
      </c>
      <c r="B1371" s="67" t="s">
        <v>4645</v>
      </c>
      <c r="C1371" s="6">
        <v>1943.76</v>
      </c>
      <c r="D1371" s="6">
        <v>0.35599999999999998</v>
      </c>
      <c r="E1371" s="68">
        <v>43451</v>
      </c>
      <c r="F1371">
        <f t="shared" si="21"/>
        <v>2018</v>
      </c>
    </row>
    <row r="1372" spans="1:6" x14ac:dyDescent="0.25">
      <c r="A1372" s="67" t="s">
        <v>1334</v>
      </c>
      <c r="B1372" s="67" t="s">
        <v>4645</v>
      </c>
      <c r="C1372" s="6">
        <v>3887.52</v>
      </c>
      <c r="D1372" s="6">
        <v>0.71199999999999997</v>
      </c>
      <c r="E1372" s="68">
        <v>43451</v>
      </c>
      <c r="F1372">
        <f t="shared" si="21"/>
        <v>2018</v>
      </c>
    </row>
    <row r="1373" spans="1:6" x14ac:dyDescent="0.25">
      <c r="A1373" s="67" t="s">
        <v>1334</v>
      </c>
      <c r="B1373" s="67" t="s">
        <v>4646</v>
      </c>
      <c r="C1373" s="6">
        <v>0</v>
      </c>
      <c r="D1373" s="6">
        <v>0</v>
      </c>
      <c r="E1373" s="68">
        <v>43462</v>
      </c>
      <c r="F1373">
        <f t="shared" si="21"/>
        <v>2018</v>
      </c>
    </row>
    <row r="1374" spans="1:6" x14ac:dyDescent="0.25">
      <c r="A1374" s="67" t="s">
        <v>1334</v>
      </c>
      <c r="B1374" s="67" t="s">
        <v>4646</v>
      </c>
      <c r="C1374" s="6">
        <v>108.108</v>
      </c>
      <c r="D1374" s="6">
        <v>2.7E-2</v>
      </c>
      <c r="E1374" s="68">
        <v>43462</v>
      </c>
      <c r="F1374">
        <f t="shared" si="21"/>
        <v>2018</v>
      </c>
    </row>
    <row r="1375" spans="1:6" x14ac:dyDescent="0.25">
      <c r="A1375" s="67" t="s">
        <v>1334</v>
      </c>
      <c r="B1375" s="67" t="s">
        <v>4646</v>
      </c>
      <c r="C1375" s="6">
        <v>276.27600000000001</v>
      </c>
      <c r="D1375" s="6">
        <v>6.9000000000000006E-2</v>
      </c>
      <c r="E1375" s="68">
        <v>43462</v>
      </c>
      <c r="F1375">
        <f t="shared" si="21"/>
        <v>2018</v>
      </c>
    </row>
    <row r="1376" spans="1:6" x14ac:dyDescent="0.25">
      <c r="A1376" s="67" t="s">
        <v>1334</v>
      </c>
      <c r="B1376" s="67" t="s">
        <v>4646</v>
      </c>
      <c r="C1376" s="6">
        <v>3315.3119999999999</v>
      </c>
      <c r="D1376" s="6">
        <v>0.82799999999999996</v>
      </c>
      <c r="E1376" s="68">
        <v>43462</v>
      </c>
      <c r="F1376">
        <f t="shared" si="21"/>
        <v>2018</v>
      </c>
    </row>
    <row r="1377" spans="1:6" x14ac:dyDescent="0.25">
      <c r="A1377" s="67" t="s">
        <v>1334</v>
      </c>
      <c r="B1377" s="67" t="s">
        <v>4647</v>
      </c>
      <c r="C1377" s="6">
        <v>0</v>
      </c>
      <c r="D1377" s="6">
        <v>0</v>
      </c>
      <c r="E1377" s="68">
        <v>43462</v>
      </c>
      <c r="F1377">
        <f t="shared" si="21"/>
        <v>2018</v>
      </c>
    </row>
    <row r="1378" spans="1:6" x14ac:dyDescent="0.25">
      <c r="A1378" s="67" t="s">
        <v>1334</v>
      </c>
      <c r="B1378" s="67" t="s">
        <v>4647</v>
      </c>
      <c r="C1378" s="6">
        <v>236.196</v>
      </c>
      <c r="D1378" s="6">
        <v>8.1000000000000003E-2</v>
      </c>
      <c r="E1378" s="68">
        <v>43462</v>
      </c>
      <c r="F1378">
        <f t="shared" si="21"/>
        <v>2018</v>
      </c>
    </row>
    <row r="1379" spans="1:6" x14ac:dyDescent="0.25">
      <c r="A1379" s="67" t="s">
        <v>1334</v>
      </c>
      <c r="B1379" s="67" t="s">
        <v>4647</v>
      </c>
      <c r="C1379" s="6">
        <v>7981.0919999999996</v>
      </c>
      <c r="D1379" s="6">
        <v>2.7370000000000001</v>
      </c>
      <c r="E1379" s="68">
        <v>43462</v>
      </c>
      <c r="F1379">
        <f t="shared" si="21"/>
        <v>2018</v>
      </c>
    </row>
    <row r="1380" spans="1:6" x14ac:dyDescent="0.25">
      <c r="A1380" s="67" t="s">
        <v>1334</v>
      </c>
      <c r="B1380" s="67" t="s">
        <v>4648</v>
      </c>
      <c r="C1380" s="6">
        <v>0</v>
      </c>
      <c r="D1380" s="6">
        <v>0</v>
      </c>
      <c r="E1380" s="68">
        <v>43447</v>
      </c>
      <c r="F1380">
        <f t="shared" si="21"/>
        <v>2018</v>
      </c>
    </row>
    <row r="1381" spans="1:6" x14ac:dyDescent="0.25">
      <c r="A1381" s="67" t="s">
        <v>1334</v>
      </c>
      <c r="B1381" s="67" t="s">
        <v>4648</v>
      </c>
      <c r="C1381" s="6">
        <v>2096.3040000000001</v>
      </c>
      <c r="D1381" s="6">
        <v>0.35699999999999998</v>
      </c>
      <c r="E1381" s="68">
        <v>43447</v>
      </c>
      <c r="F1381">
        <f t="shared" si="21"/>
        <v>2018</v>
      </c>
    </row>
    <row r="1382" spans="1:6" x14ac:dyDescent="0.25">
      <c r="A1382" s="67" t="s">
        <v>1334</v>
      </c>
      <c r="B1382" s="67" t="s">
        <v>4649</v>
      </c>
      <c r="C1382" s="6">
        <v>973</v>
      </c>
      <c r="D1382" s="6">
        <v>0.17499999999999999</v>
      </c>
      <c r="E1382" s="68">
        <v>43432</v>
      </c>
      <c r="F1382">
        <f t="shared" si="21"/>
        <v>2018</v>
      </c>
    </row>
    <row r="1383" spans="1:6" x14ac:dyDescent="0.25">
      <c r="A1383" s="67" t="s">
        <v>1334</v>
      </c>
      <c r="B1383" s="67" t="s">
        <v>4649</v>
      </c>
      <c r="C1383" s="6">
        <v>0</v>
      </c>
      <c r="D1383" s="6">
        <v>0</v>
      </c>
      <c r="E1383" s="68">
        <v>43432</v>
      </c>
      <c r="F1383">
        <f t="shared" si="21"/>
        <v>2018</v>
      </c>
    </row>
    <row r="1384" spans="1:6" x14ac:dyDescent="0.25">
      <c r="A1384" s="67" t="s">
        <v>1334</v>
      </c>
      <c r="B1384" s="67" t="s">
        <v>4649</v>
      </c>
      <c r="C1384" s="6">
        <v>567.12</v>
      </c>
      <c r="D1384" s="6">
        <v>0.10199999999999999</v>
      </c>
      <c r="E1384" s="68">
        <v>43432</v>
      </c>
      <c r="F1384">
        <f t="shared" si="21"/>
        <v>2018</v>
      </c>
    </row>
    <row r="1385" spans="1:6" x14ac:dyDescent="0.25">
      <c r="A1385" s="67" t="s">
        <v>1334</v>
      </c>
      <c r="B1385" s="67" t="s">
        <v>4649</v>
      </c>
      <c r="C1385" s="6">
        <v>589.36</v>
      </c>
      <c r="D1385" s="6">
        <v>0.106</v>
      </c>
      <c r="E1385" s="68">
        <v>43432</v>
      </c>
      <c r="F1385">
        <f t="shared" si="21"/>
        <v>2018</v>
      </c>
    </row>
    <row r="1386" spans="1:6" x14ac:dyDescent="0.25">
      <c r="A1386" s="67" t="s">
        <v>1334</v>
      </c>
      <c r="B1386" s="67" t="s">
        <v>4649</v>
      </c>
      <c r="C1386" s="6">
        <v>450.36</v>
      </c>
      <c r="D1386" s="6">
        <v>8.1000000000000003E-2</v>
      </c>
      <c r="E1386" s="68">
        <v>43432</v>
      </c>
      <c r="F1386">
        <f t="shared" si="21"/>
        <v>2018</v>
      </c>
    </row>
    <row r="1387" spans="1:6" x14ac:dyDescent="0.25">
      <c r="A1387" s="67" t="s">
        <v>1334</v>
      </c>
      <c r="B1387" s="67" t="s">
        <v>4649</v>
      </c>
      <c r="C1387" s="6">
        <v>5854.68</v>
      </c>
      <c r="D1387" s="6">
        <v>1.0529999999999999</v>
      </c>
      <c r="E1387" s="68">
        <v>43432</v>
      </c>
      <c r="F1387">
        <f t="shared" si="21"/>
        <v>2018</v>
      </c>
    </row>
    <row r="1388" spans="1:6" x14ac:dyDescent="0.25">
      <c r="A1388" s="67" t="s">
        <v>1334</v>
      </c>
      <c r="B1388" s="67" t="s">
        <v>4649</v>
      </c>
      <c r="C1388" s="6">
        <v>689.44</v>
      </c>
      <c r="D1388" s="6">
        <v>0.124</v>
      </c>
      <c r="E1388" s="68">
        <v>43432</v>
      </c>
      <c r="F1388">
        <f t="shared" si="21"/>
        <v>2018</v>
      </c>
    </row>
    <row r="1389" spans="1:6" x14ac:dyDescent="0.25">
      <c r="A1389" s="67" t="s">
        <v>1334</v>
      </c>
      <c r="B1389" s="67" t="s">
        <v>4650</v>
      </c>
      <c r="C1389" s="6">
        <v>145.886</v>
      </c>
      <c r="D1389" s="6">
        <v>3.1E-2</v>
      </c>
      <c r="E1389" s="68">
        <v>43432</v>
      </c>
      <c r="F1389">
        <f t="shared" si="21"/>
        <v>2018</v>
      </c>
    </row>
    <row r="1390" spans="1:6" x14ac:dyDescent="0.25">
      <c r="A1390" s="67" t="s">
        <v>1334</v>
      </c>
      <c r="B1390" s="67" t="s">
        <v>4650</v>
      </c>
      <c r="C1390" s="6">
        <v>240.006</v>
      </c>
      <c r="D1390" s="6">
        <v>5.0999999999999997E-2</v>
      </c>
      <c r="E1390" s="68">
        <v>43432</v>
      </c>
      <c r="F1390">
        <f t="shared" si="21"/>
        <v>2018</v>
      </c>
    </row>
    <row r="1391" spans="1:6" x14ac:dyDescent="0.25">
      <c r="A1391" s="67" t="s">
        <v>1334</v>
      </c>
      <c r="B1391" s="67" t="s">
        <v>4650</v>
      </c>
      <c r="C1391" s="6">
        <v>136.47399999999999</v>
      </c>
      <c r="D1391" s="6">
        <v>2.9000000000000001E-2</v>
      </c>
      <c r="E1391" s="68">
        <v>43432</v>
      </c>
      <c r="F1391">
        <f t="shared" si="21"/>
        <v>2018</v>
      </c>
    </row>
    <row r="1392" spans="1:6" x14ac:dyDescent="0.25">
      <c r="A1392" s="67" t="s">
        <v>1334</v>
      </c>
      <c r="B1392" s="67" t="s">
        <v>4650</v>
      </c>
      <c r="C1392" s="6">
        <v>1364.74</v>
      </c>
      <c r="D1392" s="6">
        <v>0.28999999999999998</v>
      </c>
      <c r="E1392" s="68">
        <v>43432</v>
      </c>
      <c r="F1392">
        <f t="shared" si="21"/>
        <v>2018</v>
      </c>
    </row>
    <row r="1393" spans="1:6" x14ac:dyDescent="0.25">
      <c r="A1393" s="67" t="s">
        <v>1334</v>
      </c>
      <c r="B1393" s="67" t="s">
        <v>4651</v>
      </c>
      <c r="C1393" s="6">
        <v>0</v>
      </c>
      <c r="D1393" s="6">
        <v>0</v>
      </c>
      <c r="E1393" s="68">
        <v>43437</v>
      </c>
      <c r="F1393">
        <f t="shared" si="21"/>
        <v>2018</v>
      </c>
    </row>
    <row r="1394" spans="1:6" x14ac:dyDescent="0.25">
      <c r="A1394" s="67" t="s">
        <v>1334</v>
      </c>
      <c r="B1394" s="67" t="s">
        <v>4651</v>
      </c>
      <c r="C1394" s="6">
        <v>610.92899999999997</v>
      </c>
      <c r="D1394" s="6">
        <v>0.153</v>
      </c>
      <c r="E1394" s="68">
        <v>43437</v>
      </c>
      <c r="F1394">
        <f t="shared" si="21"/>
        <v>2018</v>
      </c>
    </row>
    <row r="1395" spans="1:6" x14ac:dyDescent="0.25">
      <c r="A1395" s="67" t="s">
        <v>1334</v>
      </c>
      <c r="B1395" s="67" t="s">
        <v>4651</v>
      </c>
      <c r="C1395" s="6">
        <v>814.572</v>
      </c>
      <c r="D1395" s="6">
        <v>0.20399999999999999</v>
      </c>
      <c r="E1395" s="68">
        <v>43437</v>
      </c>
      <c r="F1395">
        <f t="shared" si="21"/>
        <v>2018</v>
      </c>
    </row>
    <row r="1396" spans="1:6" x14ac:dyDescent="0.25">
      <c r="A1396" s="67" t="s">
        <v>1334</v>
      </c>
      <c r="B1396" s="67" t="s">
        <v>4651</v>
      </c>
      <c r="C1396" s="6">
        <v>1221.8579999999999</v>
      </c>
      <c r="D1396" s="6">
        <v>0.30599999999999999</v>
      </c>
      <c r="E1396" s="68">
        <v>43437</v>
      </c>
      <c r="F1396">
        <f t="shared" si="21"/>
        <v>2018</v>
      </c>
    </row>
    <row r="1397" spans="1:6" x14ac:dyDescent="0.25">
      <c r="A1397" s="67" t="s">
        <v>1334</v>
      </c>
      <c r="B1397" s="67" t="s">
        <v>4651</v>
      </c>
      <c r="C1397" s="6">
        <v>610.92899999999997</v>
      </c>
      <c r="D1397" s="6">
        <v>0.153</v>
      </c>
      <c r="E1397" s="68">
        <v>43437</v>
      </c>
      <c r="F1397">
        <f t="shared" si="21"/>
        <v>2018</v>
      </c>
    </row>
    <row r="1398" spans="1:6" x14ac:dyDescent="0.25">
      <c r="A1398" s="67" t="s">
        <v>1334</v>
      </c>
      <c r="B1398" s="67" t="s">
        <v>4651</v>
      </c>
      <c r="C1398" s="6">
        <v>610.92899999999997</v>
      </c>
      <c r="D1398" s="6">
        <v>0.153</v>
      </c>
      <c r="E1398" s="68">
        <v>43437</v>
      </c>
      <c r="F1398">
        <f t="shared" si="21"/>
        <v>2018</v>
      </c>
    </row>
    <row r="1399" spans="1:6" x14ac:dyDescent="0.25">
      <c r="A1399" s="67" t="s">
        <v>1334</v>
      </c>
      <c r="B1399" s="67" t="s">
        <v>4651</v>
      </c>
      <c r="C1399" s="6">
        <v>5091.0749999999998</v>
      </c>
      <c r="D1399" s="6">
        <v>1.2749999999999999</v>
      </c>
      <c r="E1399" s="68">
        <v>43437</v>
      </c>
      <c r="F1399">
        <f t="shared" si="21"/>
        <v>2018</v>
      </c>
    </row>
    <row r="1400" spans="1:6" x14ac:dyDescent="0.25">
      <c r="A1400" s="67" t="s">
        <v>1334</v>
      </c>
      <c r="B1400" s="67" t="s">
        <v>4651</v>
      </c>
      <c r="C1400" s="6">
        <v>107.81100000000001</v>
      </c>
      <c r="D1400" s="6">
        <v>2.7E-2</v>
      </c>
      <c r="E1400" s="68">
        <v>43437</v>
      </c>
      <c r="F1400">
        <f t="shared" si="21"/>
        <v>2018</v>
      </c>
    </row>
    <row r="1401" spans="1:6" x14ac:dyDescent="0.25">
      <c r="A1401" s="67" t="s">
        <v>1334</v>
      </c>
      <c r="B1401" s="67" t="s">
        <v>4651</v>
      </c>
      <c r="C1401" s="6">
        <v>107.81100000000001</v>
      </c>
      <c r="D1401" s="6">
        <v>2.7E-2</v>
      </c>
      <c r="E1401" s="68">
        <v>43437</v>
      </c>
      <c r="F1401">
        <f t="shared" si="21"/>
        <v>2018</v>
      </c>
    </row>
    <row r="1402" spans="1:6" x14ac:dyDescent="0.25">
      <c r="A1402" s="67" t="s">
        <v>1334</v>
      </c>
      <c r="B1402" s="67" t="s">
        <v>4651</v>
      </c>
      <c r="C1402" s="6">
        <v>107.81100000000001</v>
      </c>
      <c r="D1402" s="6">
        <v>2.7E-2</v>
      </c>
      <c r="E1402" s="68">
        <v>43437</v>
      </c>
      <c r="F1402">
        <f t="shared" si="21"/>
        <v>2018</v>
      </c>
    </row>
    <row r="1403" spans="1:6" x14ac:dyDescent="0.25">
      <c r="A1403" s="67" t="s">
        <v>1334</v>
      </c>
      <c r="B1403" s="67" t="s">
        <v>4651</v>
      </c>
      <c r="C1403" s="6">
        <v>1373.5920000000001</v>
      </c>
      <c r="D1403" s="6">
        <v>0.34399999999999997</v>
      </c>
      <c r="E1403" s="68">
        <v>43437</v>
      </c>
      <c r="F1403">
        <f t="shared" si="21"/>
        <v>2018</v>
      </c>
    </row>
    <row r="1404" spans="1:6" x14ac:dyDescent="0.25">
      <c r="A1404" s="67" t="s">
        <v>1334</v>
      </c>
      <c r="B1404" s="67" t="s">
        <v>4651</v>
      </c>
      <c r="C1404" s="6">
        <v>295.48200000000003</v>
      </c>
      <c r="D1404" s="6">
        <v>7.3999999999999996E-2</v>
      </c>
      <c r="E1404" s="68">
        <v>43437</v>
      </c>
      <c r="F1404">
        <f t="shared" si="21"/>
        <v>2018</v>
      </c>
    </row>
    <row r="1405" spans="1:6" x14ac:dyDescent="0.25">
      <c r="A1405" s="67" t="s">
        <v>1334</v>
      </c>
      <c r="B1405" s="67" t="s">
        <v>4652</v>
      </c>
      <c r="C1405" s="6">
        <v>620.86500000000001</v>
      </c>
      <c r="D1405" s="6">
        <v>8.1000000000000003E-2</v>
      </c>
      <c r="E1405" s="68">
        <v>43447</v>
      </c>
      <c r="F1405">
        <f t="shared" si="21"/>
        <v>2018</v>
      </c>
    </row>
    <row r="1406" spans="1:6" x14ac:dyDescent="0.25">
      <c r="A1406" s="67" t="s">
        <v>1334</v>
      </c>
      <c r="B1406" s="67" t="s">
        <v>4652</v>
      </c>
      <c r="C1406" s="6">
        <v>222.285</v>
      </c>
      <c r="D1406" s="6">
        <v>2.9000000000000001E-2</v>
      </c>
      <c r="E1406" s="68">
        <v>43447</v>
      </c>
      <c r="F1406">
        <f t="shared" si="21"/>
        <v>2018</v>
      </c>
    </row>
    <row r="1407" spans="1:6" x14ac:dyDescent="0.25">
      <c r="A1407" s="67" t="s">
        <v>1334</v>
      </c>
      <c r="B1407" s="67" t="s">
        <v>4652</v>
      </c>
      <c r="C1407" s="6">
        <v>398.58</v>
      </c>
      <c r="D1407" s="6">
        <v>5.1999999999999998E-2</v>
      </c>
      <c r="E1407" s="68">
        <v>43447</v>
      </c>
      <c r="F1407">
        <f t="shared" si="21"/>
        <v>2018</v>
      </c>
    </row>
    <row r="1408" spans="1:6" x14ac:dyDescent="0.25">
      <c r="A1408" s="67" t="s">
        <v>1334</v>
      </c>
      <c r="B1408" s="67" t="s">
        <v>4652</v>
      </c>
      <c r="C1408" s="6">
        <v>797.16</v>
      </c>
      <c r="D1408" s="6">
        <v>0.104</v>
      </c>
      <c r="E1408" s="68">
        <v>43447</v>
      </c>
      <c r="F1408">
        <f t="shared" si="21"/>
        <v>2018</v>
      </c>
    </row>
    <row r="1409" spans="1:6" x14ac:dyDescent="0.25">
      <c r="A1409" s="67" t="s">
        <v>1334</v>
      </c>
      <c r="B1409" s="67" t="s">
        <v>4652</v>
      </c>
      <c r="C1409" s="6">
        <v>3587.22</v>
      </c>
      <c r="D1409" s="6">
        <v>0.46800000000000003</v>
      </c>
      <c r="E1409" s="68">
        <v>43447</v>
      </c>
      <c r="F1409">
        <f t="shared" si="21"/>
        <v>2018</v>
      </c>
    </row>
    <row r="1410" spans="1:6" x14ac:dyDescent="0.25">
      <c r="A1410" s="67" t="s">
        <v>1334</v>
      </c>
      <c r="B1410" s="67" t="s">
        <v>4652</v>
      </c>
      <c r="C1410" s="6">
        <v>8370.18</v>
      </c>
      <c r="D1410" s="6">
        <v>1.0920000000000001</v>
      </c>
      <c r="E1410" s="68">
        <v>43447</v>
      </c>
      <c r="F1410">
        <f t="shared" si="21"/>
        <v>2018</v>
      </c>
    </row>
    <row r="1411" spans="1:6" x14ac:dyDescent="0.25">
      <c r="A1411" s="67" t="s">
        <v>1334</v>
      </c>
      <c r="B1411" s="67" t="s">
        <v>4653</v>
      </c>
      <c r="C1411" s="6">
        <v>0</v>
      </c>
      <c r="D1411" s="6">
        <v>0</v>
      </c>
      <c r="E1411" s="68">
        <v>43432</v>
      </c>
      <c r="F1411">
        <f t="shared" ref="F1411:F1474" si="22">YEAR(E1411)</f>
        <v>2018</v>
      </c>
    </row>
    <row r="1412" spans="1:6" x14ac:dyDescent="0.25">
      <c r="A1412" s="67" t="s">
        <v>1334</v>
      </c>
      <c r="B1412" s="67" t="s">
        <v>4653</v>
      </c>
      <c r="C1412" s="6">
        <v>376.16399999999999</v>
      </c>
      <c r="D1412" s="6">
        <v>0.129</v>
      </c>
      <c r="E1412" s="68">
        <v>43432</v>
      </c>
      <c r="F1412">
        <f t="shared" si="22"/>
        <v>2018</v>
      </c>
    </row>
    <row r="1413" spans="1:6" x14ac:dyDescent="0.25">
      <c r="A1413" s="67" t="s">
        <v>1334</v>
      </c>
      <c r="B1413" s="67" t="s">
        <v>4653</v>
      </c>
      <c r="C1413" s="6">
        <v>431.56799999999998</v>
      </c>
      <c r="D1413" s="6">
        <v>0.14799999999999999</v>
      </c>
      <c r="E1413" s="68">
        <v>43432</v>
      </c>
      <c r="F1413">
        <f t="shared" si="22"/>
        <v>2018</v>
      </c>
    </row>
    <row r="1414" spans="1:6" x14ac:dyDescent="0.25">
      <c r="A1414" s="67" t="s">
        <v>1334</v>
      </c>
      <c r="B1414" s="67" t="s">
        <v>4653</v>
      </c>
      <c r="C1414" s="6">
        <v>201.20400000000001</v>
      </c>
      <c r="D1414" s="6">
        <v>6.9000000000000006E-2</v>
      </c>
      <c r="E1414" s="68">
        <v>43432</v>
      </c>
      <c r="F1414">
        <f t="shared" si="22"/>
        <v>2018</v>
      </c>
    </row>
    <row r="1415" spans="1:6" x14ac:dyDescent="0.25">
      <c r="A1415" s="67" t="s">
        <v>1334</v>
      </c>
      <c r="B1415" s="67" t="s">
        <v>4653</v>
      </c>
      <c r="C1415" s="6">
        <v>201.20400000000001</v>
      </c>
      <c r="D1415" s="6">
        <v>6.9000000000000006E-2</v>
      </c>
      <c r="E1415" s="68">
        <v>43432</v>
      </c>
      <c r="F1415">
        <f t="shared" si="22"/>
        <v>2018</v>
      </c>
    </row>
    <row r="1416" spans="1:6" x14ac:dyDescent="0.25">
      <c r="A1416" s="67" t="s">
        <v>1334</v>
      </c>
      <c r="B1416" s="67" t="s">
        <v>4653</v>
      </c>
      <c r="C1416" s="6">
        <v>1041.0119999999999</v>
      </c>
      <c r="D1416" s="6">
        <v>0.35699999999999998</v>
      </c>
      <c r="E1416" s="68">
        <v>43432</v>
      </c>
      <c r="F1416">
        <f t="shared" si="22"/>
        <v>2018</v>
      </c>
    </row>
    <row r="1417" spans="1:6" x14ac:dyDescent="0.25">
      <c r="A1417" s="67" t="s">
        <v>1334</v>
      </c>
      <c r="B1417" s="67" t="s">
        <v>4653</v>
      </c>
      <c r="C1417" s="6">
        <v>2449.44</v>
      </c>
      <c r="D1417" s="6">
        <v>0.84</v>
      </c>
      <c r="E1417" s="68">
        <v>43432</v>
      </c>
      <c r="F1417">
        <f t="shared" si="22"/>
        <v>2018</v>
      </c>
    </row>
    <row r="1418" spans="1:6" x14ac:dyDescent="0.25">
      <c r="A1418" s="67" t="s">
        <v>1334</v>
      </c>
      <c r="B1418" s="67" t="s">
        <v>4654</v>
      </c>
      <c r="C1418" s="6">
        <v>0</v>
      </c>
      <c r="D1418" s="6">
        <v>0</v>
      </c>
      <c r="E1418" s="68">
        <v>43447</v>
      </c>
      <c r="F1418">
        <f t="shared" si="22"/>
        <v>2018</v>
      </c>
    </row>
    <row r="1419" spans="1:6" x14ac:dyDescent="0.25">
      <c r="A1419" s="67" t="s">
        <v>1334</v>
      </c>
      <c r="B1419" s="67" t="s">
        <v>4654</v>
      </c>
      <c r="C1419" s="6">
        <v>187.27199999999999</v>
      </c>
      <c r="D1419" s="6">
        <v>5.0999999999999997E-2</v>
      </c>
      <c r="E1419" s="68">
        <v>43447</v>
      </c>
      <c r="F1419">
        <f t="shared" si="22"/>
        <v>2018</v>
      </c>
    </row>
    <row r="1420" spans="1:6" x14ac:dyDescent="0.25">
      <c r="A1420" s="67" t="s">
        <v>1334</v>
      </c>
      <c r="B1420" s="67" t="s">
        <v>4654</v>
      </c>
      <c r="C1420" s="6">
        <v>1784.5920000000001</v>
      </c>
      <c r="D1420" s="6">
        <v>0.48599999999999999</v>
      </c>
      <c r="E1420" s="68">
        <v>43447</v>
      </c>
      <c r="F1420">
        <f t="shared" si="22"/>
        <v>2018</v>
      </c>
    </row>
    <row r="1421" spans="1:6" x14ac:dyDescent="0.25">
      <c r="A1421" s="67" t="s">
        <v>1334</v>
      </c>
      <c r="B1421" s="67" t="s">
        <v>4654</v>
      </c>
      <c r="C1421" s="6">
        <v>227.66399999999999</v>
      </c>
      <c r="D1421" s="6">
        <v>6.2E-2</v>
      </c>
      <c r="E1421" s="68">
        <v>43447</v>
      </c>
      <c r="F1421">
        <f t="shared" si="22"/>
        <v>2018</v>
      </c>
    </row>
    <row r="1422" spans="1:6" x14ac:dyDescent="0.25">
      <c r="A1422" s="67" t="s">
        <v>1334</v>
      </c>
      <c r="B1422" s="67" t="s">
        <v>4654</v>
      </c>
      <c r="C1422" s="6">
        <v>1307.232</v>
      </c>
      <c r="D1422" s="6">
        <v>0.35599999999999998</v>
      </c>
      <c r="E1422" s="68">
        <v>43447</v>
      </c>
      <c r="F1422">
        <f t="shared" si="22"/>
        <v>2018</v>
      </c>
    </row>
    <row r="1423" spans="1:6" x14ac:dyDescent="0.25">
      <c r="A1423" s="67" t="s">
        <v>1334</v>
      </c>
      <c r="B1423" s="67" t="s">
        <v>4654</v>
      </c>
      <c r="C1423" s="6">
        <v>1670.76</v>
      </c>
      <c r="D1423" s="6">
        <v>0.45500000000000002</v>
      </c>
      <c r="E1423" s="68">
        <v>43447</v>
      </c>
      <c r="F1423">
        <f t="shared" si="22"/>
        <v>2018</v>
      </c>
    </row>
    <row r="1424" spans="1:6" x14ac:dyDescent="0.25">
      <c r="A1424" s="67" t="s">
        <v>1334</v>
      </c>
      <c r="B1424" s="67" t="s">
        <v>4655</v>
      </c>
      <c r="C1424" s="6">
        <v>612.61199999999997</v>
      </c>
      <c r="D1424" s="6">
        <v>0.153</v>
      </c>
      <c r="E1424" s="68">
        <v>43439</v>
      </c>
      <c r="F1424">
        <f t="shared" si="22"/>
        <v>2018</v>
      </c>
    </row>
    <row r="1425" spans="1:6" x14ac:dyDescent="0.25">
      <c r="A1425" s="67" t="s">
        <v>1334</v>
      </c>
      <c r="B1425" s="67" t="s">
        <v>4655</v>
      </c>
      <c r="C1425" s="6">
        <v>216.21600000000001</v>
      </c>
      <c r="D1425" s="6">
        <v>5.3999999999999999E-2</v>
      </c>
      <c r="E1425" s="68">
        <v>43439</v>
      </c>
      <c r="F1425">
        <f t="shared" si="22"/>
        <v>2018</v>
      </c>
    </row>
    <row r="1426" spans="1:6" x14ac:dyDescent="0.25">
      <c r="A1426" s="67" t="s">
        <v>1334</v>
      </c>
      <c r="B1426" s="67" t="s">
        <v>4655</v>
      </c>
      <c r="C1426" s="6">
        <v>336.33600000000001</v>
      </c>
      <c r="D1426" s="6">
        <v>8.4000000000000005E-2</v>
      </c>
      <c r="E1426" s="68">
        <v>43439</v>
      </c>
      <c r="F1426">
        <f t="shared" si="22"/>
        <v>2018</v>
      </c>
    </row>
    <row r="1427" spans="1:6" x14ac:dyDescent="0.25">
      <c r="A1427" s="67" t="s">
        <v>1334</v>
      </c>
      <c r="B1427" s="67" t="s">
        <v>4655</v>
      </c>
      <c r="C1427" s="6">
        <v>1041.04</v>
      </c>
      <c r="D1427" s="6">
        <v>0.26</v>
      </c>
      <c r="E1427" s="68">
        <v>43439</v>
      </c>
      <c r="F1427">
        <f t="shared" si="22"/>
        <v>2018</v>
      </c>
    </row>
    <row r="1428" spans="1:6" x14ac:dyDescent="0.25">
      <c r="A1428" s="67" t="s">
        <v>1334</v>
      </c>
      <c r="B1428" s="67" t="s">
        <v>4655</v>
      </c>
      <c r="C1428" s="6">
        <v>1249.248</v>
      </c>
      <c r="D1428" s="6">
        <v>0.312</v>
      </c>
      <c r="E1428" s="68">
        <v>43439</v>
      </c>
      <c r="F1428">
        <f t="shared" si="22"/>
        <v>2018</v>
      </c>
    </row>
    <row r="1429" spans="1:6" x14ac:dyDescent="0.25">
      <c r="A1429" s="67" t="s">
        <v>1334</v>
      </c>
      <c r="B1429" s="67" t="s">
        <v>4656</v>
      </c>
      <c r="C1429" s="6">
        <v>133.12</v>
      </c>
      <c r="D1429" s="6">
        <v>6.4000000000000001E-2</v>
      </c>
      <c r="E1429" s="68">
        <v>43434</v>
      </c>
      <c r="F1429">
        <f t="shared" si="22"/>
        <v>2018</v>
      </c>
    </row>
    <row r="1430" spans="1:6" x14ac:dyDescent="0.25">
      <c r="A1430" s="67" t="s">
        <v>1334</v>
      </c>
      <c r="B1430" s="67" t="s">
        <v>4656</v>
      </c>
      <c r="C1430" s="6">
        <v>133.12</v>
      </c>
      <c r="D1430" s="6">
        <v>6.4000000000000001E-2</v>
      </c>
      <c r="E1430" s="68">
        <v>43434</v>
      </c>
      <c r="F1430">
        <f t="shared" si="22"/>
        <v>2018</v>
      </c>
    </row>
    <row r="1431" spans="1:6" x14ac:dyDescent="0.25">
      <c r="A1431" s="67" t="s">
        <v>1334</v>
      </c>
      <c r="B1431" s="67" t="s">
        <v>4656</v>
      </c>
      <c r="C1431" s="6">
        <v>0</v>
      </c>
      <c r="D1431" s="6">
        <v>0</v>
      </c>
      <c r="E1431" s="68">
        <v>43434</v>
      </c>
      <c r="F1431">
        <f t="shared" si="22"/>
        <v>2018</v>
      </c>
    </row>
    <row r="1432" spans="1:6" x14ac:dyDescent="0.25">
      <c r="A1432" s="67" t="s">
        <v>1334</v>
      </c>
      <c r="B1432" s="67" t="s">
        <v>4656</v>
      </c>
      <c r="C1432" s="6">
        <v>56.16</v>
      </c>
      <c r="D1432" s="6">
        <v>2.7E-2</v>
      </c>
      <c r="E1432" s="68">
        <v>43434</v>
      </c>
      <c r="F1432">
        <f t="shared" si="22"/>
        <v>2018</v>
      </c>
    </row>
    <row r="1433" spans="1:6" x14ac:dyDescent="0.25">
      <c r="A1433" s="67" t="s">
        <v>1334</v>
      </c>
      <c r="B1433" s="67" t="s">
        <v>4656</v>
      </c>
      <c r="C1433" s="6">
        <v>3900</v>
      </c>
      <c r="D1433" s="6">
        <v>0.6</v>
      </c>
      <c r="E1433" s="68">
        <v>43434</v>
      </c>
      <c r="F1433">
        <f t="shared" si="22"/>
        <v>2018</v>
      </c>
    </row>
    <row r="1434" spans="1:6" x14ac:dyDescent="0.25">
      <c r="A1434" s="67" t="s">
        <v>1334</v>
      </c>
      <c r="B1434" s="67" t="s">
        <v>4656</v>
      </c>
      <c r="C1434" s="6">
        <v>1281.28</v>
      </c>
      <c r="D1434" s="6">
        <v>0.61599999999999999</v>
      </c>
      <c r="E1434" s="68">
        <v>43434</v>
      </c>
      <c r="F1434">
        <f t="shared" si="22"/>
        <v>2018</v>
      </c>
    </row>
    <row r="1435" spans="1:6" x14ac:dyDescent="0.25">
      <c r="A1435" s="67" t="s">
        <v>1334</v>
      </c>
      <c r="B1435" s="67" t="s">
        <v>4657</v>
      </c>
      <c r="C1435" s="6">
        <v>0</v>
      </c>
      <c r="D1435" s="6">
        <v>0</v>
      </c>
      <c r="E1435" s="68">
        <v>43440</v>
      </c>
      <c r="F1435">
        <f t="shared" si="22"/>
        <v>2018</v>
      </c>
    </row>
    <row r="1436" spans="1:6" x14ac:dyDescent="0.25">
      <c r="A1436" s="67" t="s">
        <v>1334</v>
      </c>
      <c r="B1436" s="67" t="s">
        <v>4657</v>
      </c>
      <c r="C1436" s="6">
        <v>445.536</v>
      </c>
      <c r="D1436" s="6">
        <v>5.0999999999999997E-2</v>
      </c>
      <c r="E1436" s="68">
        <v>43440</v>
      </c>
      <c r="F1436">
        <f t="shared" si="22"/>
        <v>2018</v>
      </c>
    </row>
    <row r="1437" spans="1:6" x14ac:dyDescent="0.25">
      <c r="A1437" s="67" t="s">
        <v>1334</v>
      </c>
      <c r="B1437" s="67" t="s">
        <v>4657</v>
      </c>
      <c r="C1437" s="6">
        <v>1336.6079999999999</v>
      </c>
      <c r="D1437" s="6">
        <v>0.153</v>
      </c>
      <c r="E1437" s="68">
        <v>43440</v>
      </c>
      <c r="F1437">
        <f t="shared" si="22"/>
        <v>2018</v>
      </c>
    </row>
    <row r="1438" spans="1:6" x14ac:dyDescent="0.25">
      <c r="A1438" s="67" t="s">
        <v>1334</v>
      </c>
      <c r="B1438" s="67" t="s">
        <v>4657</v>
      </c>
      <c r="C1438" s="6">
        <v>2673.2159999999999</v>
      </c>
      <c r="D1438" s="6">
        <v>0.30599999999999999</v>
      </c>
      <c r="E1438" s="68">
        <v>43440</v>
      </c>
      <c r="F1438">
        <f t="shared" si="22"/>
        <v>2018</v>
      </c>
    </row>
    <row r="1439" spans="1:6" x14ac:dyDescent="0.25">
      <c r="A1439" s="67" t="s">
        <v>1334</v>
      </c>
      <c r="B1439" s="67" t="s">
        <v>4657</v>
      </c>
      <c r="C1439" s="6">
        <v>1415.232</v>
      </c>
      <c r="D1439" s="6">
        <v>0.16200000000000001</v>
      </c>
      <c r="E1439" s="68">
        <v>43440</v>
      </c>
      <c r="F1439">
        <f t="shared" si="22"/>
        <v>2018</v>
      </c>
    </row>
    <row r="1440" spans="1:6" x14ac:dyDescent="0.25">
      <c r="A1440" s="67" t="s">
        <v>1334</v>
      </c>
      <c r="B1440" s="67" t="s">
        <v>4657</v>
      </c>
      <c r="C1440" s="6">
        <v>2122.848</v>
      </c>
      <c r="D1440" s="6">
        <v>0.24299999999999999</v>
      </c>
      <c r="E1440" s="68">
        <v>43440</v>
      </c>
      <c r="F1440">
        <f t="shared" si="22"/>
        <v>2018</v>
      </c>
    </row>
    <row r="1441" spans="1:6" x14ac:dyDescent="0.25">
      <c r="A1441" s="67" t="s">
        <v>1334</v>
      </c>
      <c r="B1441" s="67" t="s">
        <v>4657</v>
      </c>
      <c r="C1441" s="6">
        <v>270.81599999999997</v>
      </c>
      <c r="D1441" s="6">
        <v>3.1E-2</v>
      </c>
      <c r="E1441" s="68">
        <v>43440</v>
      </c>
      <c r="F1441">
        <f t="shared" si="22"/>
        <v>2018</v>
      </c>
    </row>
    <row r="1442" spans="1:6" x14ac:dyDescent="0.25">
      <c r="A1442" s="67" t="s">
        <v>1334</v>
      </c>
      <c r="B1442" s="67" t="s">
        <v>4657</v>
      </c>
      <c r="C1442" s="6">
        <v>2009.28</v>
      </c>
      <c r="D1442" s="6">
        <v>0.23</v>
      </c>
      <c r="E1442" s="68">
        <v>43440</v>
      </c>
      <c r="F1442">
        <f t="shared" si="22"/>
        <v>2018</v>
      </c>
    </row>
    <row r="1443" spans="1:6" x14ac:dyDescent="0.25">
      <c r="A1443" s="67" t="s">
        <v>1334</v>
      </c>
      <c r="B1443" s="67" t="s">
        <v>4658</v>
      </c>
      <c r="C1443" s="6">
        <v>0</v>
      </c>
      <c r="D1443" s="6">
        <v>0</v>
      </c>
      <c r="E1443" s="68">
        <v>43446</v>
      </c>
      <c r="F1443">
        <f t="shared" si="22"/>
        <v>2018</v>
      </c>
    </row>
    <row r="1444" spans="1:6" x14ac:dyDescent="0.25">
      <c r="A1444" s="67" t="s">
        <v>1334</v>
      </c>
      <c r="B1444" s="67" t="s">
        <v>4658</v>
      </c>
      <c r="C1444" s="6">
        <v>13045.031999999999</v>
      </c>
      <c r="D1444" s="6">
        <v>2.7719999999999998</v>
      </c>
      <c r="E1444" s="68">
        <v>43446</v>
      </c>
      <c r="F1444">
        <f t="shared" si="22"/>
        <v>2018</v>
      </c>
    </row>
    <row r="1445" spans="1:6" x14ac:dyDescent="0.25">
      <c r="A1445" s="67" t="s">
        <v>1334</v>
      </c>
      <c r="B1445" s="67" t="s">
        <v>4658</v>
      </c>
      <c r="C1445" s="6">
        <v>13882.7</v>
      </c>
      <c r="D1445" s="6">
        <v>2.95</v>
      </c>
      <c r="E1445" s="68">
        <v>43446</v>
      </c>
      <c r="F1445">
        <f t="shared" si="22"/>
        <v>2018</v>
      </c>
    </row>
    <row r="1446" spans="1:6" x14ac:dyDescent="0.25">
      <c r="A1446" s="67" t="s">
        <v>1334</v>
      </c>
      <c r="B1446" s="67" t="s">
        <v>4658</v>
      </c>
      <c r="C1446" s="6">
        <v>254.124</v>
      </c>
      <c r="D1446" s="6">
        <v>5.3999999999999999E-2</v>
      </c>
      <c r="E1446" s="68">
        <v>43446</v>
      </c>
      <c r="F1446">
        <f t="shared" si="22"/>
        <v>2018</v>
      </c>
    </row>
    <row r="1447" spans="1:6" x14ac:dyDescent="0.25">
      <c r="A1447" s="67" t="s">
        <v>1334</v>
      </c>
      <c r="B1447" s="67" t="s">
        <v>4658</v>
      </c>
      <c r="C1447" s="6">
        <v>729.43</v>
      </c>
      <c r="D1447" s="6">
        <v>0.155</v>
      </c>
      <c r="E1447" s="68">
        <v>43446</v>
      </c>
      <c r="F1447">
        <f t="shared" si="22"/>
        <v>2018</v>
      </c>
    </row>
    <row r="1448" spans="1:6" x14ac:dyDescent="0.25">
      <c r="A1448" s="67" t="s">
        <v>1334</v>
      </c>
      <c r="B1448" s="67" t="s">
        <v>4658</v>
      </c>
      <c r="C1448" s="6">
        <v>875.31600000000003</v>
      </c>
      <c r="D1448" s="6">
        <v>0.186</v>
      </c>
      <c r="E1448" s="68">
        <v>43446</v>
      </c>
      <c r="F1448">
        <f t="shared" si="22"/>
        <v>2018</v>
      </c>
    </row>
    <row r="1449" spans="1:6" x14ac:dyDescent="0.25">
      <c r="A1449" s="67" t="s">
        <v>1334</v>
      </c>
      <c r="B1449" s="67" t="s">
        <v>4659</v>
      </c>
      <c r="C1449" s="6">
        <v>681.40800000000002</v>
      </c>
      <c r="D1449" s="6">
        <v>0.156</v>
      </c>
      <c r="E1449" s="68">
        <v>43454</v>
      </c>
      <c r="F1449">
        <f t="shared" si="22"/>
        <v>2018</v>
      </c>
    </row>
    <row r="1450" spans="1:6" x14ac:dyDescent="0.25">
      <c r="A1450" s="67" t="s">
        <v>1334</v>
      </c>
      <c r="B1450" s="67" t="s">
        <v>4659</v>
      </c>
      <c r="C1450" s="6">
        <v>0</v>
      </c>
      <c r="D1450" s="6">
        <v>0</v>
      </c>
      <c r="E1450" s="68">
        <v>43454</v>
      </c>
      <c r="F1450">
        <f t="shared" si="22"/>
        <v>2018</v>
      </c>
    </row>
    <row r="1451" spans="1:6" x14ac:dyDescent="0.25">
      <c r="A1451" s="67" t="s">
        <v>1334</v>
      </c>
      <c r="B1451" s="67" t="s">
        <v>4659</v>
      </c>
      <c r="C1451" s="6">
        <v>2830.4639999999999</v>
      </c>
      <c r="D1451" s="6">
        <v>0.64800000000000002</v>
      </c>
      <c r="E1451" s="68">
        <v>43454</v>
      </c>
      <c r="F1451">
        <f t="shared" si="22"/>
        <v>2018</v>
      </c>
    </row>
    <row r="1452" spans="1:6" x14ac:dyDescent="0.25">
      <c r="A1452" s="67" t="s">
        <v>1334</v>
      </c>
      <c r="B1452" s="67" t="s">
        <v>4659</v>
      </c>
      <c r="C1452" s="6">
        <v>270.81599999999997</v>
      </c>
      <c r="D1452" s="6">
        <v>6.2E-2</v>
      </c>
      <c r="E1452" s="68">
        <v>43454</v>
      </c>
      <c r="F1452">
        <f t="shared" si="22"/>
        <v>2018</v>
      </c>
    </row>
    <row r="1453" spans="1:6" x14ac:dyDescent="0.25">
      <c r="A1453" s="67" t="s">
        <v>1334</v>
      </c>
      <c r="B1453" s="67" t="s">
        <v>4659</v>
      </c>
      <c r="C1453" s="6">
        <v>602.78399999999999</v>
      </c>
      <c r="D1453" s="6">
        <v>0.13800000000000001</v>
      </c>
      <c r="E1453" s="68">
        <v>43454</v>
      </c>
      <c r="F1453">
        <f t="shared" si="22"/>
        <v>2018</v>
      </c>
    </row>
    <row r="1454" spans="1:6" x14ac:dyDescent="0.25">
      <c r="A1454" s="67" t="s">
        <v>1334</v>
      </c>
      <c r="B1454" s="67" t="s">
        <v>4659</v>
      </c>
      <c r="C1454" s="6">
        <v>1166.2560000000001</v>
      </c>
      <c r="D1454" s="6">
        <v>0.26700000000000002</v>
      </c>
      <c r="E1454" s="68">
        <v>43454</v>
      </c>
      <c r="F1454">
        <f t="shared" si="22"/>
        <v>2018</v>
      </c>
    </row>
    <row r="1455" spans="1:6" x14ac:dyDescent="0.25">
      <c r="A1455" s="67" t="s">
        <v>1334</v>
      </c>
      <c r="B1455" s="67" t="s">
        <v>4659</v>
      </c>
      <c r="C1455" s="6">
        <v>2446.08</v>
      </c>
      <c r="D1455" s="6">
        <v>0.56000000000000005</v>
      </c>
      <c r="E1455" s="68">
        <v>43454</v>
      </c>
      <c r="F1455">
        <f t="shared" si="22"/>
        <v>2018</v>
      </c>
    </row>
    <row r="1456" spans="1:6" x14ac:dyDescent="0.25">
      <c r="A1456" s="67" t="s">
        <v>1334</v>
      </c>
      <c r="B1456" s="67" t="s">
        <v>4660</v>
      </c>
      <c r="C1456" s="6">
        <v>384.38400000000001</v>
      </c>
      <c r="D1456" s="6">
        <v>9.6000000000000002E-2</v>
      </c>
      <c r="E1456" s="68">
        <v>43451</v>
      </c>
      <c r="F1456">
        <f t="shared" si="22"/>
        <v>2018</v>
      </c>
    </row>
    <row r="1457" spans="1:6" x14ac:dyDescent="0.25">
      <c r="A1457" s="67" t="s">
        <v>1334</v>
      </c>
      <c r="B1457" s="67" t="s">
        <v>4660</v>
      </c>
      <c r="C1457" s="6">
        <v>204.20400000000001</v>
      </c>
      <c r="D1457" s="6">
        <v>5.0999999999999997E-2</v>
      </c>
      <c r="E1457" s="68">
        <v>43451</v>
      </c>
      <c r="F1457">
        <f t="shared" si="22"/>
        <v>2018</v>
      </c>
    </row>
    <row r="1458" spans="1:6" x14ac:dyDescent="0.25">
      <c r="A1458" s="67" t="s">
        <v>1334</v>
      </c>
      <c r="B1458" s="67" t="s">
        <v>4660</v>
      </c>
      <c r="C1458" s="6">
        <v>408.40800000000002</v>
      </c>
      <c r="D1458" s="6">
        <v>0.10199999999999999</v>
      </c>
      <c r="E1458" s="68">
        <v>43451</v>
      </c>
      <c r="F1458">
        <f t="shared" si="22"/>
        <v>2018</v>
      </c>
    </row>
    <row r="1459" spans="1:6" x14ac:dyDescent="0.25">
      <c r="A1459" s="67" t="s">
        <v>1334</v>
      </c>
      <c r="B1459" s="67" t="s">
        <v>4660</v>
      </c>
      <c r="C1459" s="6">
        <v>612.61199999999997</v>
      </c>
      <c r="D1459" s="6">
        <v>0.153</v>
      </c>
      <c r="E1459" s="68">
        <v>43451</v>
      </c>
      <c r="F1459">
        <f t="shared" si="22"/>
        <v>2018</v>
      </c>
    </row>
    <row r="1460" spans="1:6" x14ac:dyDescent="0.25">
      <c r="A1460" s="67" t="s">
        <v>1334</v>
      </c>
      <c r="B1460" s="67" t="s">
        <v>4660</v>
      </c>
      <c r="C1460" s="6">
        <v>1021.02</v>
      </c>
      <c r="D1460" s="6">
        <v>0.255</v>
      </c>
      <c r="E1460" s="68">
        <v>43451</v>
      </c>
      <c r="F1460">
        <f t="shared" si="22"/>
        <v>2018</v>
      </c>
    </row>
    <row r="1461" spans="1:6" x14ac:dyDescent="0.25">
      <c r="A1461" s="67" t="s">
        <v>1334</v>
      </c>
      <c r="B1461" s="67" t="s">
        <v>4661</v>
      </c>
      <c r="C1461" s="6">
        <v>210.19200000000001</v>
      </c>
      <c r="D1461" s="6">
        <v>5.8000000000000003E-2</v>
      </c>
      <c r="E1461" s="68">
        <v>43439</v>
      </c>
      <c r="F1461">
        <f t="shared" si="22"/>
        <v>2018</v>
      </c>
    </row>
    <row r="1462" spans="1:6" x14ac:dyDescent="0.25">
      <c r="A1462" s="67" t="s">
        <v>1334</v>
      </c>
      <c r="B1462" s="67" t="s">
        <v>4661</v>
      </c>
      <c r="C1462" s="6">
        <v>1319.136</v>
      </c>
      <c r="D1462" s="6">
        <v>0.36399999999999999</v>
      </c>
      <c r="E1462" s="68">
        <v>43439</v>
      </c>
      <c r="F1462">
        <f t="shared" si="22"/>
        <v>2018</v>
      </c>
    </row>
    <row r="1463" spans="1:6" x14ac:dyDescent="0.25">
      <c r="A1463" s="67" t="s">
        <v>1334</v>
      </c>
      <c r="B1463" s="67" t="s">
        <v>4662</v>
      </c>
      <c r="C1463" s="6">
        <v>105.096</v>
      </c>
      <c r="D1463" s="6">
        <v>2.9000000000000001E-2</v>
      </c>
      <c r="E1463" s="68">
        <v>43439</v>
      </c>
      <c r="F1463">
        <f t="shared" si="22"/>
        <v>2018</v>
      </c>
    </row>
    <row r="1464" spans="1:6" x14ac:dyDescent="0.25">
      <c r="A1464" s="67" t="s">
        <v>1334</v>
      </c>
      <c r="B1464" s="67" t="s">
        <v>4662</v>
      </c>
      <c r="C1464" s="6">
        <v>1507.5840000000001</v>
      </c>
      <c r="D1464" s="6">
        <v>0.41599999999999998</v>
      </c>
      <c r="E1464" s="68">
        <v>43439</v>
      </c>
      <c r="F1464">
        <f t="shared" si="22"/>
        <v>2018</v>
      </c>
    </row>
    <row r="1465" spans="1:6" x14ac:dyDescent="0.25">
      <c r="A1465" s="67" t="s">
        <v>1334</v>
      </c>
      <c r="B1465" s="67" t="s">
        <v>4663</v>
      </c>
      <c r="C1465" s="6">
        <v>436.8</v>
      </c>
      <c r="D1465" s="6">
        <v>0.14000000000000001</v>
      </c>
      <c r="E1465" s="68">
        <v>43446</v>
      </c>
      <c r="F1465">
        <f t="shared" si="22"/>
        <v>2018</v>
      </c>
    </row>
    <row r="1466" spans="1:6" x14ac:dyDescent="0.25">
      <c r="A1466" s="67" t="s">
        <v>1334</v>
      </c>
      <c r="B1466" s="67" t="s">
        <v>4663</v>
      </c>
      <c r="C1466" s="6">
        <v>0</v>
      </c>
      <c r="D1466" s="6">
        <v>0</v>
      </c>
      <c r="E1466" s="68">
        <v>43446</v>
      </c>
      <c r="F1466">
        <f t="shared" si="22"/>
        <v>2018</v>
      </c>
    </row>
    <row r="1467" spans="1:6" x14ac:dyDescent="0.25">
      <c r="A1467" s="67" t="s">
        <v>1334</v>
      </c>
      <c r="B1467" s="67" t="s">
        <v>4663</v>
      </c>
      <c r="C1467" s="6">
        <v>318.24</v>
      </c>
      <c r="D1467" s="6">
        <v>0.10199999999999999</v>
      </c>
      <c r="E1467" s="68">
        <v>43446</v>
      </c>
      <c r="F1467">
        <f t="shared" si="22"/>
        <v>2018</v>
      </c>
    </row>
    <row r="1468" spans="1:6" x14ac:dyDescent="0.25">
      <c r="A1468" s="67" t="s">
        <v>1334</v>
      </c>
      <c r="B1468" s="67" t="s">
        <v>4663</v>
      </c>
      <c r="C1468" s="6">
        <v>4162.08</v>
      </c>
      <c r="D1468" s="6">
        <v>1.3340000000000001</v>
      </c>
      <c r="E1468" s="68">
        <v>43446</v>
      </c>
      <c r="F1468">
        <f t="shared" si="22"/>
        <v>2018</v>
      </c>
    </row>
    <row r="1469" spans="1:6" x14ac:dyDescent="0.25">
      <c r="A1469" s="67" t="s">
        <v>1334</v>
      </c>
      <c r="B1469" s="67" t="s">
        <v>4664</v>
      </c>
      <c r="C1469" s="6">
        <v>0</v>
      </c>
      <c r="D1469" s="6">
        <v>0</v>
      </c>
      <c r="E1469" s="68">
        <v>43452</v>
      </c>
      <c r="F1469">
        <f t="shared" si="22"/>
        <v>2018</v>
      </c>
    </row>
    <row r="1470" spans="1:6" x14ac:dyDescent="0.25">
      <c r="A1470" s="67" t="s">
        <v>1334</v>
      </c>
      <c r="B1470" s="67" t="s">
        <v>4664</v>
      </c>
      <c r="C1470" s="6">
        <v>202.02</v>
      </c>
      <c r="D1470" s="6">
        <v>3.6999999999999998E-2</v>
      </c>
      <c r="E1470" s="68">
        <v>43452</v>
      </c>
      <c r="F1470">
        <f t="shared" si="22"/>
        <v>2018</v>
      </c>
    </row>
    <row r="1471" spans="1:6" x14ac:dyDescent="0.25">
      <c r="A1471" s="67" t="s">
        <v>1334</v>
      </c>
      <c r="B1471" s="67" t="s">
        <v>4664</v>
      </c>
      <c r="C1471" s="6">
        <v>753.48</v>
      </c>
      <c r="D1471" s="6">
        <v>0.13800000000000001</v>
      </c>
      <c r="E1471" s="68">
        <v>43452</v>
      </c>
      <c r="F1471">
        <f t="shared" si="22"/>
        <v>2018</v>
      </c>
    </row>
    <row r="1472" spans="1:6" x14ac:dyDescent="0.25">
      <c r="A1472" s="67" t="s">
        <v>1334</v>
      </c>
      <c r="B1472" s="67" t="s">
        <v>4664</v>
      </c>
      <c r="C1472" s="6">
        <v>753.48</v>
      </c>
      <c r="D1472" s="6">
        <v>0.13800000000000001</v>
      </c>
      <c r="E1472" s="68">
        <v>43452</v>
      </c>
      <c r="F1472">
        <f t="shared" si="22"/>
        <v>2018</v>
      </c>
    </row>
    <row r="1473" spans="1:6" x14ac:dyDescent="0.25">
      <c r="A1473" s="67" t="s">
        <v>1334</v>
      </c>
      <c r="B1473" s="67" t="s">
        <v>4664</v>
      </c>
      <c r="C1473" s="6">
        <v>2598.96</v>
      </c>
      <c r="D1473" s="6">
        <v>0.47599999999999998</v>
      </c>
      <c r="E1473" s="68">
        <v>43452</v>
      </c>
      <c r="F1473">
        <f t="shared" si="22"/>
        <v>2018</v>
      </c>
    </row>
    <row r="1474" spans="1:6" x14ac:dyDescent="0.25">
      <c r="A1474" s="67" t="s">
        <v>1334</v>
      </c>
      <c r="B1474" s="67" t="s">
        <v>4665</v>
      </c>
      <c r="C1474" s="6">
        <v>394.11</v>
      </c>
      <c r="D1474" s="6">
        <v>0.14499999999999999</v>
      </c>
      <c r="E1474" s="68">
        <v>43439</v>
      </c>
      <c r="F1474">
        <f t="shared" si="22"/>
        <v>2018</v>
      </c>
    </row>
    <row r="1475" spans="1:6" x14ac:dyDescent="0.25">
      <c r="A1475" s="67" t="s">
        <v>1334</v>
      </c>
      <c r="B1475" s="67" t="s">
        <v>4665</v>
      </c>
      <c r="C1475" s="6">
        <v>1272.0239999999999</v>
      </c>
      <c r="D1475" s="6">
        <v>0.46800000000000003</v>
      </c>
      <c r="E1475" s="68">
        <v>43439</v>
      </c>
      <c r="F1475">
        <f t="shared" ref="F1475:F1538" si="23">YEAR(E1475)</f>
        <v>2018</v>
      </c>
    </row>
    <row r="1476" spans="1:6" x14ac:dyDescent="0.25">
      <c r="A1476" s="67" t="s">
        <v>1334</v>
      </c>
      <c r="B1476" s="67" t="s">
        <v>4666</v>
      </c>
      <c r="C1476" s="6">
        <v>5747.06</v>
      </c>
      <c r="D1476" s="6">
        <v>1.73</v>
      </c>
      <c r="E1476" s="68">
        <v>43452</v>
      </c>
      <c r="F1476">
        <f t="shared" si="23"/>
        <v>2018</v>
      </c>
    </row>
    <row r="1477" spans="1:6" x14ac:dyDescent="0.25">
      <c r="A1477" s="67" t="s">
        <v>1334</v>
      </c>
      <c r="B1477" s="67" t="s">
        <v>4666</v>
      </c>
      <c r="C1477" s="6">
        <v>518.23199999999997</v>
      </c>
      <c r="D1477" s="6">
        <v>0.156</v>
      </c>
      <c r="E1477" s="68">
        <v>43452</v>
      </c>
      <c r="F1477">
        <f t="shared" si="23"/>
        <v>2018</v>
      </c>
    </row>
    <row r="1478" spans="1:6" x14ac:dyDescent="0.25">
      <c r="A1478" s="67" t="s">
        <v>1334</v>
      </c>
      <c r="B1478" s="67" t="s">
        <v>4666</v>
      </c>
      <c r="C1478" s="6">
        <v>0</v>
      </c>
      <c r="D1478" s="6">
        <v>0</v>
      </c>
      <c r="E1478" s="68">
        <v>43452</v>
      </c>
      <c r="F1478">
        <f t="shared" si="23"/>
        <v>2018</v>
      </c>
    </row>
    <row r="1479" spans="1:6" x14ac:dyDescent="0.25">
      <c r="A1479" s="67" t="s">
        <v>1334</v>
      </c>
      <c r="B1479" s="67" t="s">
        <v>4666</v>
      </c>
      <c r="C1479" s="6">
        <v>458.43599999999998</v>
      </c>
      <c r="D1479" s="6">
        <v>0.13800000000000001</v>
      </c>
      <c r="E1479" s="68">
        <v>43452</v>
      </c>
      <c r="F1479">
        <f t="shared" si="23"/>
        <v>2018</v>
      </c>
    </row>
    <row r="1480" spans="1:6" x14ac:dyDescent="0.25">
      <c r="A1480" s="67" t="s">
        <v>1334</v>
      </c>
      <c r="B1480" s="67" t="s">
        <v>4667</v>
      </c>
      <c r="C1480" s="6">
        <v>0</v>
      </c>
      <c r="D1480" s="6">
        <v>0</v>
      </c>
      <c r="E1480" s="68">
        <v>43447</v>
      </c>
      <c r="F1480">
        <f t="shared" si="23"/>
        <v>2018</v>
      </c>
    </row>
    <row r="1481" spans="1:6" x14ac:dyDescent="0.25">
      <c r="A1481" s="67" t="s">
        <v>1334</v>
      </c>
      <c r="B1481" s="67" t="s">
        <v>4667</v>
      </c>
      <c r="C1481" s="6">
        <v>1218.672</v>
      </c>
      <c r="D1481" s="6">
        <v>0.27900000000000003</v>
      </c>
      <c r="E1481" s="68">
        <v>43447</v>
      </c>
      <c r="F1481">
        <f t="shared" si="23"/>
        <v>2018</v>
      </c>
    </row>
    <row r="1482" spans="1:6" x14ac:dyDescent="0.25">
      <c r="A1482" s="67" t="s">
        <v>1334</v>
      </c>
      <c r="B1482" s="67" t="s">
        <v>4667</v>
      </c>
      <c r="C1482" s="6">
        <v>1624.896</v>
      </c>
      <c r="D1482" s="6">
        <v>0.372</v>
      </c>
      <c r="E1482" s="68">
        <v>43447</v>
      </c>
      <c r="F1482">
        <f t="shared" si="23"/>
        <v>2018</v>
      </c>
    </row>
    <row r="1483" spans="1:6" x14ac:dyDescent="0.25">
      <c r="A1483" s="67" t="s">
        <v>1334</v>
      </c>
      <c r="B1483" s="67" t="s">
        <v>4668</v>
      </c>
      <c r="C1483" s="6">
        <v>2725.6320000000001</v>
      </c>
      <c r="D1483" s="6">
        <v>0.624</v>
      </c>
      <c r="E1483" s="68">
        <v>43453</v>
      </c>
      <c r="F1483">
        <f t="shared" si="23"/>
        <v>2018</v>
      </c>
    </row>
    <row r="1484" spans="1:6" x14ac:dyDescent="0.25">
      <c r="A1484" s="67" t="s">
        <v>1334</v>
      </c>
      <c r="B1484" s="67" t="s">
        <v>4668</v>
      </c>
      <c r="C1484" s="6">
        <v>0</v>
      </c>
      <c r="D1484" s="6">
        <v>0</v>
      </c>
      <c r="E1484" s="68">
        <v>43453</v>
      </c>
      <c r="F1484">
        <f t="shared" si="23"/>
        <v>2018</v>
      </c>
    </row>
    <row r="1485" spans="1:6" x14ac:dyDescent="0.25">
      <c r="A1485" s="67" t="s">
        <v>1334</v>
      </c>
      <c r="B1485" s="67" t="s">
        <v>4668</v>
      </c>
      <c r="C1485" s="6">
        <v>353.80799999999999</v>
      </c>
      <c r="D1485" s="6">
        <v>8.1000000000000003E-2</v>
      </c>
      <c r="E1485" s="68">
        <v>43453</v>
      </c>
      <c r="F1485">
        <f t="shared" si="23"/>
        <v>2018</v>
      </c>
    </row>
    <row r="1486" spans="1:6" x14ac:dyDescent="0.25">
      <c r="A1486" s="67" t="s">
        <v>1334</v>
      </c>
      <c r="B1486" s="67" t="s">
        <v>4668</v>
      </c>
      <c r="C1486" s="6">
        <v>602.78399999999999</v>
      </c>
      <c r="D1486" s="6">
        <v>0.13800000000000001</v>
      </c>
      <c r="E1486" s="68">
        <v>43453</v>
      </c>
      <c r="F1486">
        <f t="shared" si="23"/>
        <v>2018</v>
      </c>
    </row>
    <row r="1487" spans="1:6" x14ac:dyDescent="0.25">
      <c r="A1487" s="67" t="s">
        <v>1334</v>
      </c>
      <c r="B1487" s="67" t="s">
        <v>4668</v>
      </c>
      <c r="C1487" s="6">
        <v>2935.2959999999998</v>
      </c>
      <c r="D1487" s="6">
        <v>0.67200000000000004</v>
      </c>
      <c r="E1487" s="68">
        <v>43453</v>
      </c>
      <c r="F1487">
        <f t="shared" si="23"/>
        <v>2018</v>
      </c>
    </row>
    <row r="1488" spans="1:6" x14ac:dyDescent="0.25">
      <c r="A1488" s="67" t="s">
        <v>1334</v>
      </c>
      <c r="B1488" s="67" t="s">
        <v>4669</v>
      </c>
      <c r="C1488" s="6">
        <v>781.83</v>
      </c>
      <c r="D1488" s="6">
        <v>0.10199999999999999</v>
      </c>
      <c r="E1488" s="68">
        <v>43438</v>
      </c>
      <c r="F1488">
        <f t="shared" si="23"/>
        <v>2018</v>
      </c>
    </row>
    <row r="1489" spans="1:6" x14ac:dyDescent="0.25">
      <c r="A1489" s="67" t="s">
        <v>1334</v>
      </c>
      <c r="B1489" s="67" t="s">
        <v>4669</v>
      </c>
      <c r="C1489" s="6">
        <v>2222.85</v>
      </c>
      <c r="D1489" s="6">
        <v>0.28999999999999998</v>
      </c>
      <c r="E1489" s="68">
        <v>43438</v>
      </c>
      <c r="F1489">
        <f t="shared" si="23"/>
        <v>2018</v>
      </c>
    </row>
    <row r="1490" spans="1:6" x14ac:dyDescent="0.25">
      <c r="A1490" s="67" t="s">
        <v>1334</v>
      </c>
      <c r="B1490" s="67" t="s">
        <v>4669</v>
      </c>
      <c r="C1490" s="6">
        <v>2222.85</v>
      </c>
      <c r="D1490" s="6">
        <v>0.28999999999999998</v>
      </c>
      <c r="E1490" s="68">
        <v>43438</v>
      </c>
      <c r="F1490">
        <f t="shared" si="23"/>
        <v>2018</v>
      </c>
    </row>
    <row r="1491" spans="1:6" x14ac:dyDescent="0.25">
      <c r="A1491" s="67" t="s">
        <v>1334</v>
      </c>
      <c r="B1491" s="67" t="s">
        <v>4670</v>
      </c>
      <c r="C1491" s="6">
        <v>360.36</v>
      </c>
      <c r="D1491" s="6">
        <v>6.6000000000000003E-2</v>
      </c>
      <c r="E1491" s="68">
        <v>43462</v>
      </c>
      <c r="F1491">
        <f t="shared" si="23"/>
        <v>2018</v>
      </c>
    </row>
    <row r="1492" spans="1:6" x14ac:dyDescent="0.25">
      <c r="A1492" s="67" t="s">
        <v>1334</v>
      </c>
      <c r="B1492" s="67" t="s">
        <v>4670</v>
      </c>
      <c r="C1492" s="6">
        <v>360.36</v>
      </c>
      <c r="D1492" s="6">
        <v>6.6000000000000003E-2</v>
      </c>
      <c r="E1492" s="68">
        <v>43462</v>
      </c>
      <c r="F1492">
        <f t="shared" si="23"/>
        <v>2018</v>
      </c>
    </row>
    <row r="1493" spans="1:6" x14ac:dyDescent="0.25">
      <c r="A1493" s="67" t="s">
        <v>1334</v>
      </c>
      <c r="B1493" s="67" t="s">
        <v>4670</v>
      </c>
      <c r="C1493" s="6">
        <v>2162.16</v>
      </c>
      <c r="D1493" s="6">
        <v>0.39600000000000002</v>
      </c>
      <c r="E1493" s="68">
        <v>43462</v>
      </c>
      <c r="F1493">
        <f t="shared" si="23"/>
        <v>2018</v>
      </c>
    </row>
    <row r="1494" spans="1:6" x14ac:dyDescent="0.25">
      <c r="A1494" s="67" t="s">
        <v>1334</v>
      </c>
      <c r="B1494" s="67" t="s">
        <v>4670</v>
      </c>
      <c r="C1494" s="6">
        <v>3423.42</v>
      </c>
      <c r="D1494" s="6">
        <v>0.627</v>
      </c>
      <c r="E1494" s="68">
        <v>43462</v>
      </c>
      <c r="F1494">
        <f t="shared" si="23"/>
        <v>2018</v>
      </c>
    </row>
    <row r="1495" spans="1:6" x14ac:dyDescent="0.25">
      <c r="A1495" s="67" t="s">
        <v>1334</v>
      </c>
      <c r="B1495" s="67" t="s">
        <v>4670</v>
      </c>
      <c r="C1495" s="6">
        <v>835.38</v>
      </c>
      <c r="D1495" s="6">
        <v>0.153</v>
      </c>
      <c r="E1495" s="68">
        <v>43462</v>
      </c>
      <c r="F1495">
        <f t="shared" si="23"/>
        <v>2018</v>
      </c>
    </row>
    <row r="1496" spans="1:6" x14ac:dyDescent="0.25">
      <c r="A1496" s="67" t="s">
        <v>1334</v>
      </c>
      <c r="B1496" s="67" t="s">
        <v>4671</v>
      </c>
      <c r="C1496" s="6">
        <v>0</v>
      </c>
      <c r="D1496" s="6">
        <v>0</v>
      </c>
      <c r="E1496" s="68">
        <v>43425</v>
      </c>
      <c r="F1496">
        <f t="shared" si="23"/>
        <v>2018</v>
      </c>
    </row>
    <row r="1497" spans="1:6" x14ac:dyDescent="0.25">
      <c r="A1497" s="67" t="s">
        <v>1334</v>
      </c>
      <c r="B1497" s="67" t="s">
        <v>4671</v>
      </c>
      <c r="C1497" s="6">
        <v>137.214</v>
      </c>
      <c r="D1497" s="6">
        <v>2.7E-2</v>
      </c>
      <c r="E1497" s="68">
        <v>43425</v>
      </c>
      <c r="F1497">
        <f t="shared" si="23"/>
        <v>2018</v>
      </c>
    </row>
    <row r="1498" spans="1:6" x14ac:dyDescent="0.25">
      <c r="A1498" s="67" t="s">
        <v>1334</v>
      </c>
      <c r="B1498" s="67" t="s">
        <v>4671</v>
      </c>
      <c r="C1498" s="6">
        <v>188.03399999999999</v>
      </c>
      <c r="D1498" s="6">
        <v>3.6999999999999998E-2</v>
      </c>
      <c r="E1498" s="68">
        <v>43425</v>
      </c>
      <c r="F1498">
        <f t="shared" si="23"/>
        <v>2018</v>
      </c>
    </row>
    <row r="1499" spans="1:6" x14ac:dyDescent="0.25">
      <c r="A1499" s="67" t="s">
        <v>1334</v>
      </c>
      <c r="B1499" s="67" t="s">
        <v>4671</v>
      </c>
      <c r="C1499" s="6">
        <v>569.18399999999997</v>
      </c>
      <c r="D1499" s="6">
        <v>0.112</v>
      </c>
      <c r="E1499" s="68">
        <v>43425</v>
      </c>
      <c r="F1499">
        <f t="shared" si="23"/>
        <v>2018</v>
      </c>
    </row>
    <row r="1500" spans="1:6" x14ac:dyDescent="0.25">
      <c r="A1500" s="67" t="s">
        <v>1334</v>
      </c>
      <c r="B1500" s="67" t="s">
        <v>4672</v>
      </c>
      <c r="C1500" s="6">
        <v>0</v>
      </c>
      <c r="D1500" s="6">
        <v>0</v>
      </c>
      <c r="E1500" s="68">
        <v>43447</v>
      </c>
      <c r="F1500">
        <f t="shared" si="23"/>
        <v>2018</v>
      </c>
    </row>
    <row r="1501" spans="1:6" x14ac:dyDescent="0.25">
      <c r="A1501" s="67" t="s">
        <v>1334</v>
      </c>
      <c r="B1501" s="67" t="s">
        <v>4672</v>
      </c>
      <c r="C1501" s="6">
        <v>20.808</v>
      </c>
      <c r="D1501" s="6">
        <v>8.9999999999999993E-3</v>
      </c>
      <c r="E1501" s="68">
        <v>43447</v>
      </c>
      <c r="F1501">
        <f t="shared" si="23"/>
        <v>2018</v>
      </c>
    </row>
    <row r="1502" spans="1:6" x14ac:dyDescent="0.25">
      <c r="A1502" s="67" t="s">
        <v>1334</v>
      </c>
      <c r="B1502" s="67" t="s">
        <v>4672</v>
      </c>
      <c r="C1502" s="6">
        <v>205.768</v>
      </c>
      <c r="D1502" s="6">
        <v>8.8999999999999996E-2</v>
      </c>
      <c r="E1502" s="68">
        <v>43447</v>
      </c>
      <c r="F1502">
        <f t="shared" si="23"/>
        <v>2018</v>
      </c>
    </row>
    <row r="1503" spans="1:6" x14ac:dyDescent="0.25">
      <c r="A1503" s="67" t="s">
        <v>1334</v>
      </c>
      <c r="B1503" s="67" t="s">
        <v>4672</v>
      </c>
      <c r="C1503" s="6">
        <v>41.616</v>
      </c>
      <c r="D1503" s="6">
        <v>1.7999999999999999E-2</v>
      </c>
      <c r="E1503" s="68">
        <v>43447</v>
      </c>
      <c r="F1503">
        <f t="shared" si="23"/>
        <v>2018</v>
      </c>
    </row>
    <row r="1504" spans="1:6" x14ac:dyDescent="0.25">
      <c r="A1504" s="67" t="s">
        <v>1334</v>
      </c>
      <c r="B1504" s="67" t="s">
        <v>4672</v>
      </c>
      <c r="C1504" s="6">
        <v>62.423999999999999</v>
      </c>
      <c r="D1504" s="6">
        <v>2.7E-2</v>
      </c>
      <c r="E1504" s="68">
        <v>43447</v>
      </c>
      <c r="F1504">
        <f t="shared" si="23"/>
        <v>2018</v>
      </c>
    </row>
    <row r="1505" spans="1:6" x14ac:dyDescent="0.25">
      <c r="A1505" s="67" t="s">
        <v>1334</v>
      </c>
      <c r="B1505" s="67" t="s">
        <v>4672</v>
      </c>
      <c r="C1505" s="6">
        <v>120.224</v>
      </c>
      <c r="D1505" s="6">
        <v>5.1999999999999998E-2</v>
      </c>
      <c r="E1505" s="68">
        <v>43447</v>
      </c>
      <c r="F1505">
        <f t="shared" si="23"/>
        <v>2018</v>
      </c>
    </row>
    <row r="1506" spans="1:6" x14ac:dyDescent="0.25">
      <c r="A1506" s="67" t="s">
        <v>1334</v>
      </c>
      <c r="B1506" s="67" t="s">
        <v>4672</v>
      </c>
      <c r="C1506" s="6">
        <v>120.224</v>
      </c>
      <c r="D1506" s="6">
        <v>5.1999999999999998E-2</v>
      </c>
      <c r="E1506" s="68">
        <v>43447</v>
      </c>
      <c r="F1506">
        <f t="shared" si="23"/>
        <v>2018</v>
      </c>
    </row>
    <row r="1507" spans="1:6" x14ac:dyDescent="0.25">
      <c r="A1507" s="67" t="s">
        <v>1334</v>
      </c>
      <c r="B1507" s="67" t="s">
        <v>4672</v>
      </c>
      <c r="C1507" s="6">
        <v>120.224</v>
      </c>
      <c r="D1507" s="6">
        <v>5.1999999999999998E-2</v>
      </c>
      <c r="E1507" s="68">
        <v>43447</v>
      </c>
      <c r="F1507">
        <f t="shared" si="23"/>
        <v>2018</v>
      </c>
    </row>
    <row r="1508" spans="1:6" x14ac:dyDescent="0.25">
      <c r="A1508" s="67" t="s">
        <v>1334</v>
      </c>
      <c r="B1508" s="67" t="s">
        <v>4672</v>
      </c>
      <c r="C1508" s="6">
        <v>120.224</v>
      </c>
      <c r="D1508" s="6">
        <v>5.1999999999999998E-2</v>
      </c>
      <c r="E1508" s="68">
        <v>43447</v>
      </c>
      <c r="F1508">
        <f t="shared" si="23"/>
        <v>2018</v>
      </c>
    </row>
    <row r="1509" spans="1:6" x14ac:dyDescent="0.25">
      <c r="A1509" s="67" t="s">
        <v>1334</v>
      </c>
      <c r="B1509" s="67" t="s">
        <v>4672</v>
      </c>
      <c r="C1509" s="6">
        <v>240.44800000000001</v>
      </c>
      <c r="D1509" s="6">
        <v>0.104</v>
      </c>
      <c r="E1509" s="68">
        <v>43447</v>
      </c>
      <c r="F1509">
        <f t="shared" si="23"/>
        <v>2018</v>
      </c>
    </row>
    <row r="1510" spans="1:6" x14ac:dyDescent="0.25">
      <c r="A1510" s="67" t="s">
        <v>1334</v>
      </c>
      <c r="B1510" s="67" t="s">
        <v>4672</v>
      </c>
      <c r="C1510" s="6">
        <v>841.56799999999998</v>
      </c>
      <c r="D1510" s="6">
        <v>0.36399999999999999</v>
      </c>
      <c r="E1510" s="68">
        <v>43447</v>
      </c>
      <c r="F1510">
        <f t="shared" si="23"/>
        <v>2018</v>
      </c>
    </row>
    <row r="1511" spans="1:6" x14ac:dyDescent="0.25">
      <c r="A1511" s="67" t="s">
        <v>1334</v>
      </c>
      <c r="B1511" s="67" t="s">
        <v>4672</v>
      </c>
      <c r="C1511" s="6">
        <v>1322.4639999999999</v>
      </c>
      <c r="D1511" s="6">
        <v>0.57199999999999995</v>
      </c>
      <c r="E1511" s="68">
        <v>43447</v>
      </c>
      <c r="F1511">
        <f t="shared" si="23"/>
        <v>2018</v>
      </c>
    </row>
    <row r="1512" spans="1:6" x14ac:dyDescent="0.25">
      <c r="A1512" s="67" t="s">
        <v>1334</v>
      </c>
      <c r="B1512" s="67" t="s">
        <v>4672</v>
      </c>
      <c r="C1512" s="6">
        <v>240.44800000000001</v>
      </c>
      <c r="D1512" s="6">
        <v>0.104</v>
      </c>
      <c r="E1512" s="68">
        <v>43447</v>
      </c>
      <c r="F1512">
        <f t="shared" si="23"/>
        <v>2018</v>
      </c>
    </row>
    <row r="1513" spans="1:6" x14ac:dyDescent="0.25">
      <c r="A1513" s="67" t="s">
        <v>1334</v>
      </c>
      <c r="B1513" s="67" t="s">
        <v>4672</v>
      </c>
      <c r="C1513" s="6">
        <v>957.16800000000001</v>
      </c>
      <c r="D1513" s="6">
        <v>0.41399999999999998</v>
      </c>
      <c r="E1513" s="68">
        <v>43447</v>
      </c>
      <c r="F1513">
        <f t="shared" si="23"/>
        <v>2018</v>
      </c>
    </row>
    <row r="1514" spans="1:6" x14ac:dyDescent="0.25">
      <c r="A1514" s="67" t="s">
        <v>1334</v>
      </c>
      <c r="B1514" s="67" t="s">
        <v>4672</v>
      </c>
      <c r="C1514" s="6">
        <v>825.38400000000001</v>
      </c>
      <c r="D1514" s="6">
        <v>0.35699999999999998</v>
      </c>
      <c r="E1514" s="68">
        <v>43447</v>
      </c>
      <c r="F1514">
        <f t="shared" si="23"/>
        <v>2018</v>
      </c>
    </row>
    <row r="1515" spans="1:6" x14ac:dyDescent="0.25">
      <c r="A1515" s="67" t="s">
        <v>1334</v>
      </c>
      <c r="B1515" s="67" t="s">
        <v>4673</v>
      </c>
      <c r="C1515" s="6">
        <v>0</v>
      </c>
      <c r="D1515" s="6">
        <v>0</v>
      </c>
      <c r="E1515" s="68">
        <v>43439</v>
      </c>
      <c r="F1515">
        <f t="shared" si="23"/>
        <v>2018</v>
      </c>
    </row>
    <row r="1516" spans="1:6" x14ac:dyDescent="0.25">
      <c r="A1516" s="67" t="s">
        <v>1334</v>
      </c>
      <c r="B1516" s="67" t="s">
        <v>4673</v>
      </c>
      <c r="C1516" s="6">
        <v>242.148</v>
      </c>
      <c r="D1516" s="6">
        <v>0.10199999999999999</v>
      </c>
      <c r="E1516" s="68">
        <v>43439</v>
      </c>
      <c r="F1516">
        <f t="shared" si="23"/>
        <v>2018</v>
      </c>
    </row>
    <row r="1517" spans="1:6" x14ac:dyDescent="0.25">
      <c r="A1517" s="67" t="s">
        <v>1334</v>
      </c>
      <c r="B1517" s="67" t="s">
        <v>4673</v>
      </c>
      <c r="C1517" s="6">
        <v>21.366</v>
      </c>
      <c r="D1517" s="6">
        <v>8.9999999999999993E-3</v>
      </c>
      <c r="E1517" s="68">
        <v>43439</v>
      </c>
      <c r="F1517">
        <f t="shared" si="23"/>
        <v>2018</v>
      </c>
    </row>
    <row r="1518" spans="1:6" x14ac:dyDescent="0.25">
      <c r="A1518" s="67" t="s">
        <v>1334</v>
      </c>
      <c r="B1518" s="67" t="s">
        <v>4673</v>
      </c>
      <c r="C1518" s="6">
        <v>42.731999999999999</v>
      </c>
      <c r="D1518" s="6">
        <v>1.7999999999999999E-2</v>
      </c>
      <c r="E1518" s="68">
        <v>43439</v>
      </c>
      <c r="F1518">
        <f t="shared" si="23"/>
        <v>2018</v>
      </c>
    </row>
    <row r="1519" spans="1:6" x14ac:dyDescent="0.25">
      <c r="A1519" s="67" t="s">
        <v>1334</v>
      </c>
      <c r="B1519" s="67" t="s">
        <v>4673</v>
      </c>
      <c r="C1519" s="6">
        <v>64.097999999999999</v>
      </c>
      <c r="D1519" s="6">
        <v>2.7E-2</v>
      </c>
      <c r="E1519" s="68">
        <v>43439</v>
      </c>
      <c r="F1519">
        <f t="shared" si="23"/>
        <v>2018</v>
      </c>
    </row>
    <row r="1520" spans="1:6" x14ac:dyDescent="0.25">
      <c r="A1520" s="67" t="s">
        <v>1334</v>
      </c>
      <c r="B1520" s="67" t="s">
        <v>4673</v>
      </c>
      <c r="C1520" s="6">
        <v>633.85799999999995</v>
      </c>
      <c r="D1520" s="6">
        <v>0.26700000000000002</v>
      </c>
      <c r="E1520" s="68">
        <v>43439</v>
      </c>
      <c r="F1520">
        <f t="shared" si="23"/>
        <v>2018</v>
      </c>
    </row>
    <row r="1521" spans="1:6" x14ac:dyDescent="0.25">
      <c r="A1521" s="67" t="s">
        <v>1334</v>
      </c>
      <c r="B1521" s="67" t="s">
        <v>4673</v>
      </c>
      <c r="C1521" s="6">
        <v>68.846000000000004</v>
      </c>
      <c r="D1521" s="6">
        <v>2.9000000000000001E-2</v>
      </c>
      <c r="E1521" s="68">
        <v>43439</v>
      </c>
      <c r="F1521">
        <f t="shared" si="23"/>
        <v>2018</v>
      </c>
    </row>
    <row r="1522" spans="1:6" x14ac:dyDescent="0.25">
      <c r="A1522" s="67" t="s">
        <v>1334</v>
      </c>
      <c r="B1522" s="67" t="s">
        <v>4673</v>
      </c>
      <c r="C1522" s="6">
        <v>68.846000000000004</v>
      </c>
      <c r="D1522" s="6">
        <v>2.9000000000000001E-2</v>
      </c>
      <c r="E1522" s="68">
        <v>43439</v>
      </c>
      <c r="F1522">
        <f t="shared" si="23"/>
        <v>2018</v>
      </c>
    </row>
    <row r="1523" spans="1:6" x14ac:dyDescent="0.25">
      <c r="A1523" s="67" t="s">
        <v>1334</v>
      </c>
      <c r="B1523" s="67" t="s">
        <v>4673</v>
      </c>
      <c r="C1523" s="6">
        <v>68.846000000000004</v>
      </c>
      <c r="D1523" s="6">
        <v>2.9000000000000001E-2</v>
      </c>
      <c r="E1523" s="68">
        <v>43439</v>
      </c>
      <c r="F1523">
        <f t="shared" si="23"/>
        <v>2018</v>
      </c>
    </row>
    <row r="1524" spans="1:6" x14ac:dyDescent="0.25">
      <c r="A1524" s="67" t="s">
        <v>1334</v>
      </c>
      <c r="B1524" s="67" t="s">
        <v>4673</v>
      </c>
      <c r="C1524" s="6">
        <v>68.846000000000004</v>
      </c>
      <c r="D1524" s="6">
        <v>2.9000000000000001E-2</v>
      </c>
      <c r="E1524" s="68">
        <v>43439</v>
      </c>
      <c r="F1524">
        <f t="shared" si="23"/>
        <v>2018</v>
      </c>
    </row>
    <row r="1525" spans="1:6" x14ac:dyDescent="0.25">
      <c r="A1525" s="67" t="s">
        <v>1334</v>
      </c>
      <c r="B1525" s="67" t="s">
        <v>4673</v>
      </c>
      <c r="C1525" s="6">
        <v>275.38400000000001</v>
      </c>
      <c r="D1525" s="6">
        <v>0.11600000000000001</v>
      </c>
      <c r="E1525" s="68">
        <v>43439</v>
      </c>
      <c r="F1525">
        <f t="shared" si="23"/>
        <v>2018</v>
      </c>
    </row>
    <row r="1526" spans="1:6" x14ac:dyDescent="0.25">
      <c r="A1526" s="67" t="s">
        <v>1334</v>
      </c>
      <c r="B1526" s="67" t="s">
        <v>4673</v>
      </c>
      <c r="C1526" s="6">
        <v>275.38400000000001</v>
      </c>
      <c r="D1526" s="6">
        <v>0.11600000000000001</v>
      </c>
      <c r="E1526" s="68">
        <v>43439</v>
      </c>
      <c r="F1526">
        <f t="shared" si="23"/>
        <v>2018</v>
      </c>
    </row>
    <row r="1527" spans="1:6" x14ac:dyDescent="0.25">
      <c r="A1527" s="67" t="s">
        <v>1334</v>
      </c>
      <c r="B1527" s="67" t="s">
        <v>4673</v>
      </c>
      <c r="C1527" s="6">
        <v>481.92200000000003</v>
      </c>
      <c r="D1527" s="6">
        <v>0.20300000000000001</v>
      </c>
      <c r="E1527" s="68">
        <v>43439</v>
      </c>
      <c r="F1527">
        <f t="shared" si="23"/>
        <v>2018</v>
      </c>
    </row>
    <row r="1528" spans="1:6" x14ac:dyDescent="0.25">
      <c r="A1528" s="67" t="s">
        <v>1334</v>
      </c>
      <c r="B1528" s="67" t="s">
        <v>4673</v>
      </c>
      <c r="C1528" s="6">
        <v>246.89599999999999</v>
      </c>
      <c r="D1528" s="6">
        <v>0.104</v>
      </c>
      <c r="E1528" s="68">
        <v>43439</v>
      </c>
      <c r="F1528">
        <f t="shared" si="23"/>
        <v>2018</v>
      </c>
    </row>
    <row r="1529" spans="1:6" x14ac:dyDescent="0.25">
      <c r="A1529" s="67" t="s">
        <v>1334</v>
      </c>
      <c r="B1529" s="67" t="s">
        <v>4673</v>
      </c>
      <c r="C1529" s="6">
        <v>246.89599999999999</v>
      </c>
      <c r="D1529" s="6">
        <v>0.104</v>
      </c>
      <c r="E1529" s="68">
        <v>43439</v>
      </c>
      <c r="F1529">
        <f t="shared" si="23"/>
        <v>2018</v>
      </c>
    </row>
    <row r="1530" spans="1:6" x14ac:dyDescent="0.25">
      <c r="A1530" s="67" t="s">
        <v>1334</v>
      </c>
      <c r="B1530" s="67" t="s">
        <v>4673</v>
      </c>
      <c r="C1530" s="6">
        <v>246.89599999999999</v>
      </c>
      <c r="D1530" s="6">
        <v>0.104</v>
      </c>
      <c r="E1530" s="68">
        <v>43439</v>
      </c>
      <c r="F1530">
        <f t="shared" si="23"/>
        <v>2018</v>
      </c>
    </row>
    <row r="1531" spans="1:6" x14ac:dyDescent="0.25">
      <c r="A1531" s="67" t="s">
        <v>1334</v>
      </c>
      <c r="B1531" s="67" t="s">
        <v>4673</v>
      </c>
      <c r="C1531" s="6">
        <v>617.24</v>
      </c>
      <c r="D1531" s="6">
        <v>0.26</v>
      </c>
      <c r="E1531" s="68">
        <v>43439</v>
      </c>
      <c r="F1531">
        <f t="shared" si="23"/>
        <v>2018</v>
      </c>
    </row>
    <row r="1532" spans="1:6" x14ac:dyDescent="0.25">
      <c r="A1532" s="67" t="s">
        <v>1334</v>
      </c>
      <c r="B1532" s="67" t="s">
        <v>4673</v>
      </c>
      <c r="C1532" s="6">
        <v>87.837999999999994</v>
      </c>
      <c r="D1532" s="6">
        <v>3.6999999999999998E-2</v>
      </c>
      <c r="E1532" s="68">
        <v>43439</v>
      </c>
      <c r="F1532">
        <f t="shared" si="23"/>
        <v>2018</v>
      </c>
    </row>
    <row r="1533" spans="1:6" x14ac:dyDescent="0.25">
      <c r="A1533" s="67" t="s">
        <v>1334</v>
      </c>
      <c r="B1533" s="67" t="s">
        <v>4673</v>
      </c>
      <c r="C1533" s="6">
        <v>163.80600000000001</v>
      </c>
      <c r="D1533" s="6">
        <v>6.9000000000000006E-2</v>
      </c>
      <c r="E1533" s="68">
        <v>43439</v>
      </c>
      <c r="F1533">
        <f t="shared" si="23"/>
        <v>2018</v>
      </c>
    </row>
    <row r="1534" spans="1:6" x14ac:dyDescent="0.25">
      <c r="A1534" s="67" t="s">
        <v>1334</v>
      </c>
      <c r="B1534" s="67" t="s">
        <v>4674</v>
      </c>
      <c r="C1534" s="6">
        <v>0</v>
      </c>
      <c r="D1534" s="6">
        <v>0</v>
      </c>
      <c r="E1534" s="68">
        <v>43447</v>
      </c>
      <c r="F1534">
        <f t="shared" si="23"/>
        <v>2018</v>
      </c>
    </row>
    <row r="1535" spans="1:6" x14ac:dyDescent="0.25">
      <c r="A1535" s="67" t="s">
        <v>1334</v>
      </c>
      <c r="B1535" s="67" t="s">
        <v>4674</v>
      </c>
      <c r="C1535" s="6">
        <v>237.61500000000001</v>
      </c>
      <c r="D1535" s="6">
        <v>3.1E-2</v>
      </c>
      <c r="E1535" s="68">
        <v>43447</v>
      </c>
      <c r="F1535">
        <f t="shared" si="23"/>
        <v>2018</v>
      </c>
    </row>
    <row r="1536" spans="1:6" x14ac:dyDescent="0.25">
      <c r="A1536" s="67" t="s">
        <v>1334</v>
      </c>
      <c r="B1536" s="67" t="s">
        <v>4674</v>
      </c>
      <c r="C1536" s="6">
        <v>237.61500000000001</v>
      </c>
      <c r="D1536" s="6">
        <v>3.1E-2</v>
      </c>
      <c r="E1536" s="68">
        <v>43447</v>
      </c>
      <c r="F1536">
        <f t="shared" si="23"/>
        <v>2018</v>
      </c>
    </row>
    <row r="1537" spans="1:6" x14ac:dyDescent="0.25">
      <c r="A1537" s="67" t="s">
        <v>1334</v>
      </c>
      <c r="B1537" s="67" t="s">
        <v>4674</v>
      </c>
      <c r="C1537" s="6">
        <v>237.61500000000001</v>
      </c>
      <c r="D1537" s="6">
        <v>3.1E-2</v>
      </c>
      <c r="E1537" s="68">
        <v>43447</v>
      </c>
      <c r="F1537">
        <f t="shared" si="23"/>
        <v>2018</v>
      </c>
    </row>
    <row r="1538" spans="1:6" x14ac:dyDescent="0.25">
      <c r="A1538" s="67" t="s">
        <v>1334</v>
      </c>
      <c r="B1538" s="67" t="s">
        <v>4674</v>
      </c>
      <c r="C1538" s="6">
        <v>237.61500000000001</v>
      </c>
      <c r="D1538" s="6">
        <v>3.1E-2</v>
      </c>
      <c r="E1538" s="68">
        <v>43447</v>
      </c>
      <c r="F1538">
        <f t="shared" si="23"/>
        <v>2018</v>
      </c>
    </row>
    <row r="1539" spans="1:6" x14ac:dyDescent="0.25">
      <c r="A1539" s="67" t="s">
        <v>1334</v>
      </c>
      <c r="B1539" s="67" t="s">
        <v>4674</v>
      </c>
      <c r="C1539" s="6">
        <v>475.23</v>
      </c>
      <c r="D1539" s="6">
        <v>6.2E-2</v>
      </c>
      <c r="E1539" s="68">
        <v>43447</v>
      </c>
      <c r="F1539">
        <f t="shared" ref="F1539:F1602" si="24">YEAR(E1539)</f>
        <v>2018</v>
      </c>
    </row>
    <row r="1540" spans="1:6" x14ac:dyDescent="0.25">
      <c r="A1540" s="67" t="s">
        <v>1334</v>
      </c>
      <c r="B1540" s="67" t="s">
        <v>4674</v>
      </c>
      <c r="C1540" s="6">
        <v>712.84500000000003</v>
      </c>
      <c r="D1540" s="6">
        <v>9.2999999999999999E-2</v>
      </c>
      <c r="E1540" s="68">
        <v>43447</v>
      </c>
      <c r="F1540">
        <f t="shared" si="24"/>
        <v>2018</v>
      </c>
    </row>
    <row r="1541" spans="1:6" x14ac:dyDescent="0.25">
      <c r="A1541" s="67" t="s">
        <v>1334</v>
      </c>
      <c r="B1541" s="67" t="s">
        <v>4674</v>
      </c>
      <c r="C1541" s="6">
        <v>1188.075</v>
      </c>
      <c r="D1541" s="6">
        <v>0.155</v>
      </c>
      <c r="E1541" s="68">
        <v>43447</v>
      </c>
      <c r="F1541">
        <f t="shared" si="24"/>
        <v>2018</v>
      </c>
    </row>
    <row r="1542" spans="1:6" x14ac:dyDescent="0.25">
      <c r="A1542" s="67" t="s">
        <v>1334</v>
      </c>
      <c r="B1542" s="67" t="s">
        <v>4674</v>
      </c>
      <c r="C1542" s="6">
        <v>2698.08</v>
      </c>
      <c r="D1542" s="6">
        <v>0.35199999999999998</v>
      </c>
      <c r="E1542" s="68">
        <v>43447</v>
      </c>
      <c r="F1542">
        <f t="shared" si="24"/>
        <v>2018</v>
      </c>
    </row>
    <row r="1543" spans="1:6" x14ac:dyDescent="0.25">
      <c r="A1543" s="67" t="s">
        <v>1334</v>
      </c>
      <c r="B1543" s="67" t="s">
        <v>4675</v>
      </c>
      <c r="C1543" s="6">
        <v>153</v>
      </c>
      <c r="D1543" s="6">
        <v>0.10199999999999999</v>
      </c>
      <c r="E1543" s="68">
        <v>43454</v>
      </c>
      <c r="F1543">
        <f t="shared" si="24"/>
        <v>2018</v>
      </c>
    </row>
    <row r="1544" spans="1:6" x14ac:dyDescent="0.25">
      <c r="A1544" s="67" t="s">
        <v>1334</v>
      </c>
      <c r="B1544" s="67" t="s">
        <v>4675</v>
      </c>
      <c r="C1544" s="6">
        <v>153</v>
      </c>
      <c r="D1544" s="6">
        <v>0.10199999999999999</v>
      </c>
      <c r="E1544" s="68">
        <v>43454</v>
      </c>
      <c r="F1544">
        <f t="shared" si="24"/>
        <v>2018</v>
      </c>
    </row>
    <row r="1545" spans="1:6" x14ac:dyDescent="0.25">
      <c r="A1545" s="67" t="s">
        <v>1334</v>
      </c>
      <c r="B1545" s="67" t="s">
        <v>4675</v>
      </c>
      <c r="C1545" s="6">
        <v>13.5</v>
      </c>
      <c r="D1545" s="6">
        <v>8.9999999999999993E-3</v>
      </c>
      <c r="E1545" s="68">
        <v>43454</v>
      </c>
      <c r="F1545">
        <f t="shared" si="24"/>
        <v>2018</v>
      </c>
    </row>
    <row r="1546" spans="1:6" x14ac:dyDescent="0.25">
      <c r="A1546" s="67" t="s">
        <v>1334</v>
      </c>
      <c r="B1546" s="67" t="s">
        <v>4675</v>
      </c>
      <c r="C1546" s="6">
        <v>130.5</v>
      </c>
      <c r="D1546" s="6">
        <v>8.6999999999999994E-2</v>
      </c>
      <c r="E1546" s="68">
        <v>43454</v>
      </c>
      <c r="F1546">
        <f t="shared" si="24"/>
        <v>2018</v>
      </c>
    </row>
    <row r="1547" spans="1:6" x14ac:dyDescent="0.25">
      <c r="A1547" s="67" t="s">
        <v>1334</v>
      </c>
      <c r="B1547" s="67" t="s">
        <v>4676</v>
      </c>
      <c r="C1547" s="6">
        <v>0</v>
      </c>
      <c r="D1547" s="6">
        <v>0</v>
      </c>
      <c r="E1547" s="68">
        <v>43445</v>
      </c>
      <c r="F1547">
        <f t="shared" si="24"/>
        <v>2018</v>
      </c>
    </row>
    <row r="1548" spans="1:6" x14ac:dyDescent="0.25">
      <c r="A1548" s="67" t="s">
        <v>1334</v>
      </c>
      <c r="B1548" s="67" t="s">
        <v>4676</v>
      </c>
      <c r="C1548" s="6">
        <v>31.481999999999999</v>
      </c>
      <c r="D1548" s="6">
        <v>8.9999999999999993E-3</v>
      </c>
      <c r="E1548" s="68">
        <v>43445</v>
      </c>
      <c r="F1548">
        <f t="shared" si="24"/>
        <v>2018</v>
      </c>
    </row>
    <row r="1549" spans="1:6" x14ac:dyDescent="0.25">
      <c r="A1549" s="67" t="s">
        <v>1334</v>
      </c>
      <c r="B1549" s="67" t="s">
        <v>4676</v>
      </c>
      <c r="C1549" s="6">
        <v>146.916</v>
      </c>
      <c r="D1549" s="6">
        <v>4.2000000000000003E-2</v>
      </c>
      <c r="E1549" s="68">
        <v>43445</v>
      </c>
      <c r="F1549">
        <f t="shared" si="24"/>
        <v>2018</v>
      </c>
    </row>
    <row r="1550" spans="1:6" x14ac:dyDescent="0.25">
      <c r="A1550" s="67" t="s">
        <v>1334</v>
      </c>
      <c r="B1550" s="67" t="s">
        <v>4676</v>
      </c>
      <c r="C1550" s="6">
        <v>101.44199999999999</v>
      </c>
      <c r="D1550" s="6">
        <v>2.9000000000000001E-2</v>
      </c>
      <c r="E1550" s="68">
        <v>43445</v>
      </c>
      <c r="F1550">
        <f t="shared" si="24"/>
        <v>2018</v>
      </c>
    </row>
    <row r="1551" spans="1:6" x14ac:dyDescent="0.25">
      <c r="A1551" s="67" t="s">
        <v>1334</v>
      </c>
      <c r="B1551" s="67" t="s">
        <v>4676</v>
      </c>
      <c r="C1551" s="6">
        <v>101.44199999999999</v>
      </c>
      <c r="D1551" s="6">
        <v>2.9000000000000001E-2</v>
      </c>
      <c r="E1551" s="68">
        <v>43445</v>
      </c>
      <c r="F1551">
        <f t="shared" si="24"/>
        <v>2018</v>
      </c>
    </row>
    <row r="1552" spans="1:6" x14ac:dyDescent="0.25">
      <c r="A1552" s="67" t="s">
        <v>1334</v>
      </c>
      <c r="B1552" s="67" t="s">
        <v>4676</v>
      </c>
      <c r="C1552" s="6">
        <v>304.32600000000002</v>
      </c>
      <c r="D1552" s="6">
        <v>8.6999999999999994E-2</v>
      </c>
      <c r="E1552" s="68">
        <v>43445</v>
      </c>
      <c r="F1552">
        <f t="shared" si="24"/>
        <v>2018</v>
      </c>
    </row>
    <row r="1553" spans="1:6" x14ac:dyDescent="0.25">
      <c r="A1553" s="67" t="s">
        <v>1334</v>
      </c>
      <c r="B1553" s="67" t="s">
        <v>4676</v>
      </c>
      <c r="C1553" s="6">
        <v>727.58399999999995</v>
      </c>
      <c r="D1553" s="6">
        <v>0.20799999999999999</v>
      </c>
      <c r="E1553" s="68">
        <v>43445</v>
      </c>
      <c r="F1553">
        <f t="shared" si="24"/>
        <v>2018</v>
      </c>
    </row>
    <row r="1554" spans="1:6" x14ac:dyDescent="0.25">
      <c r="A1554" s="67" t="s">
        <v>1334</v>
      </c>
      <c r="B1554" s="67" t="s">
        <v>4676</v>
      </c>
      <c r="C1554" s="6">
        <v>241.36199999999999</v>
      </c>
      <c r="D1554" s="6">
        <v>6.9000000000000006E-2</v>
      </c>
      <c r="E1554" s="68">
        <v>43445</v>
      </c>
      <c r="F1554">
        <f t="shared" si="24"/>
        <v>2018</v>
      </c>
    </row>
    <row r="1555" spans="1:6" x14ac:dyDescent="0.25">
      <c r="A1555" s="67" t="s">
        <v>1334</v>
      </c>
      <c r="B1555" s="67" t="s">
        <v>4677</v>
      </c>
      <c r="C1555" s="6">
        <v>143.208</v>
      </c>
      <c r="D1555" s="6">
        <v>5.0999999999999997E-2</v>
      </c>
      <c r="E1555" s="68">
        <v>43441</v>
      </c>
      <c r="F1555">
        <f t="shared" si="24"/>
        <v>2018</v>
      </c>
    </row>
    <row r="1556" spans="1:6" x14ac:dyDescent="0.25">
      <c r="A1556" s="67" t="s">
        <v>1334</v>
      </c>
      <c r="B1556" s="67" t="s">
        <v>4677</v>
      </c>
      <c r="C1556" s="6">
        <v>143.208</v>
      </c>
      <c r="D1556" s="6">
        <v>5.0999999999999997E-2</v>
      </c>
      <c r="E1556" s="68">
        <v>43441</v>
      </c>
      <c r="F1556">
        <f t="shared" si="24"/>
        <v>2018</v>
      </c>
    </row>
    <row r="1557" spans="1:6" x14ac:dyDescent="0.25">
      <c r="A1557" s="67" t="s">
        <v>1334</v>
      </c>
      <c r="B1557" s="67" t="s">
        <v>4677</v>
      </c>
      <c r="C1557" s="6">
        <v>143.208</v>
      </c>
      <c r="D1557" s="6">
        <v>5.0999999999999997E-2</v>
      </c>
      <c r="E1557" s="68">
        <v>43441</v>
      </c>
      <c r="F1557">
        <f t="shared" si="24"/>
        <v>2018</v>
      </c>
    </row>
    <row r="1558" spans="1:6" x14ac:dyDescent="0.25">
      <c r="A1558" s="67" t="s">
        <v>1334</v>
      </c>
      <c r="B1558" s="67" t="s">
        <v>4677</v>
      </c>
      <c r="C1558" s="6">
        <v>143.208</v>
      </c>
      <c r="D1558" s="6">
        <v>5.0999999999999997E-2</v>
      </c>
      <c r="E1558" s="68">
        <v>43441</v>
      </c>
      <c r="F1558">
        <f t="shared" si="24"/>
        <v>2018</v>
      </c>
    </row>
    <row r="1559" spans="1:6" x14ac:dyDescent="0.25">
      <c r="A1559" s="67" t="s">
        <v>1334</v>
      </c>
      <c r="B1559" s="67" t="s">
        <v>4677</v>
      </c>
      <c r="C1559" s="6">
        <v>572.83199999999999</v>
      </c>
      <c r="D1559" s="6">
        <v>0.20399999999999999</v>
      </c>
      <c r="E1559" s="68">
        <v>43441</v>
      </c>
      <c r="F1559">
        <f t="shared" si="24"/>
        <v>2018</v>
      </c>
    </row>
    <row r="1560" spans="1:6" x14ac:dyDescent="0.25">
      <c r="A1560" s="67" t="s">
        <v>1334</v>
      </c>
      <c r="B1560" s="67" t="s">
        <v>4677</v>
      </c>
      <c r="C1560" s="6">
        <v>572.83199999999999</v>
      </c>
      <c r="D1560" s="6">
        <v>0.20399999999999999</v>
      </c>
      <c r="E1560" s="68">
        <v>43441</v>
      </c>
      <c r="F1560">
        <f t="shared" si="24"/>
        <v>2018</v>
      </c>
    </row>
    <row r="1561" spans="1:6" x14ac:dyDescent="0.25">
      <c r="A1561" s="67" t="s">
        <v>1334</v>
      </c>
      <c r="B1561" s="67" t="s">
        <v>4677</v>
      </c>
      <c r="C1561" s="6">
        <v>50.543999999999997</v>
      </c>
      <c r="D1561" s="6">
        <v>1.7999999999999999E-2</v>
      </c>
      <c r="E1561" s="68">
        <v>43441</v>
      </c>
      <c r="F1561">
        <f t="shared" si="24"/>
        <v>2018</v>
      </c>
    </row>
    <row r="1562" spans="1:6" x14ac:dyDescent="0.25">
      <c r="A1562" s="67" t="s">
        <v>1334</v>
      </c>
      <c r="B1562" s="67" t="s">
        <v>4677</v>
      </c>
      <c r="C1562" s="6">
        <v>75.816000000000003</v>
      </c>
      <c r="D1562" s="6">
        <v>2.7E-2</v>
      </c>
      <c r="E1562" s="68">
        <v>43441</v>
      </c>
      <c r="F1562">
        <f t="shared" si="24"/>
        <v>2018</v>
      </c>
    </row>
    <row r="1563" spans="1:6" x14ac:dyDescent="0.25">
      <c r="A1563" s="67" t="s">
        <v>1334</v>
      </c>
      <c r="B1563" s="67" t="s">
        <v>4677</v>
      </c>
      <c r="C1563" s="6">
        <v>44.927999999999997</v>
      </c>
      <c r="D1563" s="6">
        <v>1.6E-2</v>
      </c>
      <c r="E1563" s="68">
        <v>43441</v>
      </c>
      <c r="F1563">
        <f t="shared" si="24"/>
        <v>2018</v>
      </c>
    </row>
    <row r="1564" spans="1:6" x14ac:dyDescent="0.25">
      <c r="A1564" s="67" t="s">
        <v>1334</v>
      </c>
      <c r="B1564" s="67" t="s">
        <v>4677</v>
      </c>
      <c r="C1564" s="6">
        <v>241.488</v>
      </c>
      <c r="D1564" s="6">
        <v>8.5999999999999993E-2</v>
      </c>
      <c r="E1564" s="68">
        <v>43441</v>
      </c>
      <c r="F1564">
        <f t="shared" si="24"/>
        <v>2018</v>
      </c>
    </row>
    <row r="1565" spans="1:6" x14ac:dyDescent="0.25">
      <c r="A1565" s="67" t="s">
        <v>1334</v>
      </c>
      <c r="B1565" s="67" t="s">
        <v>4677</v>
      </c>
      <c r="C1565" s="6">
        <v>75.816000000000003</v>
      </c>
      <c r="D1565" s="6">
        <v>2.7E-2</v>
      </c>
      <c r="E1565" s="68">
        <v>43441</v>
      </c>
      <c r="F1565">
        <f t="shared" si="24"/>
        <v>2018</v>
      </c>
    </row>
    <row r="1566" spans="1:6" x14ac:dyDescent="0.25">
      <c r="A1566" s="67" t="s">
        <v>1334</v>
      </c>
      <c r="B1566" s="67" t="s">
        <v>4677</v>
      </c>
      <c r="C1566" s="6">
        <v>75.816000000000003</v>
      </c>
      <c r="D1566" s="6">
        <v>2.7E-2</v>
      </c>
      <c r="E1566" s="68">
        <v>43441</v>
      </c>
      <c r="F1566">
        <f t="shared" si="24"/>
        <v>2018</v>
      </c>
    </row>
    <row r="1567" spans="1:6" x14ac:dyDescent="0.25">
      <c r="A1567" s="67" t="s">
        <v>1334</v>
      </c>
      <c r="B1567" s="67" t="s">
        <v>4677</v>
      </c>
      <c r="C1567" s="6">
        <v>75.816000000000003</v>
      </c>
      <c r="D1567" s="6">
        <v>2.7E-2</v>
      </c>
      <c r="E1567" s="68">
        <v>43441</v>
      </c>
      <c r="F1567">
        <f t="shared" si="24"/>
        <v>2018</v>
      </c>
    </row>
    <row r="1568" spans="1:6" x14ac:dyDescent="0.25">
      <c r="A1568" s="67" t="s">
        <v>1334</v>
      </c>
      <c r="B1568" s="67" t="s">
        <v>4677</v>
      </c>
      <c r="C1568" s="6">
        <v>75.816000000000003</v>
      </c>
      <c r="D1568" s="6">
        <v>2.7E-2</v>
      </c>
      <c r="E1568" s="68">
        <v>43441</v>
      </c>
      <c r="F1568">
        <f t="shared" si="24"/>
        <v>2018</v>
      </c>
    </row>
    <row r="1569" spans="1:6" x14ac:dyDescent="0.25">
      <c r="A1569" s="67" t="s">
        <v>1334</v>
      </c>
      <c r="B1569" s="67" t="s">
        <v>4677</v>
      </c>
      <c r="C1569" s="6">
        <v>22.463999999999999</v>
      </c>
      <c r="D1569" s="6">
        <v>8.0000000000000002E-3</v>
      </c>
      <c r="E1569" s="68">
        <v>43441</v>
      </c>
      <c r="F1569">
        <f t="shared" si="24"/>
        <v>2018</v>
      </c>
    </row>
    <row r="1570" spans="1:6" x14ac:dyDescent="0.25">
      <c r="A1570" s="67" t="s">
        <v>1334</v>
      </c>
      <c r="B1570" s="67" t="s">
        <v>4677</v>
      </c>
      <c r="C1570" s="6">
        <v>120.744</v>
      </c>
      <c r="D1570" s="6">
        <v>4.2999999999999997E-2</v>
      </c>
      <c r="E1570" s="68">
        <v>43441</v>
      </c>
      <c r="F1570">
        <f t="shared" si="24"/>
        <v>2018</v>
      </c>
    </row>
    <row r="1571" spans="1:6" x14ac:dyDescent="0.25">
      <c r="A1571" s="67" t="s">
        <v>1334</v>
      </c>
      <c r="B1571" s="67" t="s">
        <v>4677</v>
      </c>
      <c r="C1571" s="6">
        <v>120.744</v>
      </c>
      <c r="D1571" s="6">
        <v>4.2999999999999997E-2</v>
      </c>
      <c r="E1571" s="68">
        <v>43441</v>
      </c>
      <c r="F1571">
        <f t="shared" si="24"/>
        <v>2018</v>
      </c>
    </row>
    <row r="1572" spans="1:6" x14ac:dyDescent="0.25">
      <c r="A1572" s="67" t="s">
        <v>1334</v>
      </c>
      <c r="B1572" s="67" t="s">
        <v>4677</v>
      </c>
      <c r="C1572" s="6">
        <v>44.927999999999997</v>
      </c>
      <c r="D1572" s="6">
        <v>1.6E-2</v>
      </c>
      <c r="E1572" s="68">
        <v>43441</v>
      </c>
      <c r="F1572">
        <f t="shared" si="24"/>
        <v>2018</v>
      </c>
    </row>
    <row r="1573" spans="1:6" x14ac:dyDescent="0.25">
      <c r="A1573" s="67" t="s">
        <v>1334</v>
      </c>
      <c r="B1573" s="67" t="s">
        <v>4677</v>
      </c>
      <c r="C1573" s="6">
        <v>724.46400000000006</v>
      </c>
      <c r="D1573" s="6">
        <v>0.25800000000000001</v>
      </c>
      <c r="E1573" s="68">
        <v>43441</v>
      </c>
      <c r="F1573">
        <f t="shared" si="24"/>
        <v>2018</v>
      </c>
    </row>
    <row r="1574" spans="1:6" x14ac:dyDescent="0.25">
      <c r="A1574" s="67" t="s">
        <v>1334</v>
      </c>
      <c r="B1574" s="67" t="s">
        <v>4677</v>
      </c>
      <c r="C1574" s="6">
        <v>162.864</v>
      </c>
      <c r="D1574" s="6">
        <v>5.8000000000000003E-2</v>
      </c>
      <c r="E1574" s="68">
        <v>43441</v>
      </c>
      <c r="F1574">
        <f t="shared" si="24"/>
        <v>2018</v>
      </c>
    </row>
    <row r="1575" spans="1:6" x14ac:dyDescent="0.25">
      <c r="A1575" s="67" t="s">
        <v>1334</v>
      </c>
      <c r="B1575" s="67" t="s">
        <v>4678</v>
      </c>
      <c r="C1575" s="6">
        <v>0</v>
      </c>
      <c r="D1575" s="6">
        <v>0</v>
      </c>
      <c r="E1575" s="68">
        <v>43448</v>
      </c>
      <c r="F1575">
        <f t="shared" si="24"/>
        <v>2018</v>
      </c>
    </row>
    <row r="1576" spans="1:6" x14ac:dyDescent="0.25">
      <c r="A1576" s="67" t="s">
        <v>1334</v>
      </c>
      <c r="B1576" s="67" t="s">
        <v>4678</v>
      </c>
      <c r="C1576" s="6">
        <v>162.864</v>
      </c>
      <c r="D1576" s="6">
        <v>2.7E-2</v>
      </c>
      <c r="E1576" s="68">
        <v>43448</v>
      </c>
      <c r="F1576">
        <f t="shared" si="24"/>
        <v>2018</v>
      </c>
    </row>
    <row r="1577" spans="1:6" x14ac:dyDescent="0.25">
      <c r="A1577" s="67" t="s">
        <v>1334</v>
      </c>
      <c r="B1577" s="67" t="s">
        <v>4678</v>
      </c>
      <c r="C1577" s="6">
        <v>416.20800000000003</v>
      </c>
      <c r="D1577" s="6">
        <v>6.9000000000000006E-2</v>
      </c>
      <c r="E1577" s="68">
        <v>43448</v>
      </c>
      <c r="F1577">
        <f t="shared" si="24"/>
        <v>2018</v>
      </c>
    </row>
    <row r="1578" spans="1:6" x14ac:dyDescent="0.25">
      <c r="A1578" s="67" t="s">
        <v>1334</v>
      </c>
      <c r="B1578" s="67" t="s">
        <v>4678</v>
      </c>
      <c r="C1578" s="6">
        <v>337.79199999999997</v>
      </c>
      <c r="D1578" s="6">
        <v>5.6000000000000001E-2</v>
      </c>
      <c r="E1578" s="68">
        <v>43448</v>
      </c>
      <c r="F1578">
        <f t="shared" si="24"/>
        <v>2018</v>
      </c>
    </row>
    <row r="1579" spans="1:6" x14ac:dyDescent="0.25">
      <c r="A1579" s="67" t="s">
        <v>1334</v>
      </c>
      <c r="B1579" s="67" t="s">
        <v>4678</v>
      </c>
      <c r="C1579" s="6">
        <v>717.80799999999999</v>
      </c>
      <c r="D1579" s="6">
        <v>0.11899999999999999</v>
      </c>
      <c r="E1579" s="68">
        <v>43448</v>
      </c>
      <c r="F1579">
        <f t="shared" si="24"/>
        <v>2018</v>
      </c>
    </row>
    <row r="1580" spans="1:6" x14ac:dyDescent="0.25">
      <c r="A1580" s="67" t="s">
        <v>1334</v>
      </c>
      <c r="B1580" s="67" t="s">
        <v>4678</v>
      </c>
      <c r="C1580" s="6">
        <v>717.80799999999999</v>
      </c>
      <c r="D1580" s="6">
        <v>0.11899999999999999</v>
      </c>
      <c r="E1580" s="68">
        <v>43448</v>
      </c>
      <c r="F1580">
        <f t="shared" si="24"/>
        <v>2018</v>
      </c>
    </row>
    <row r="1581" spans="1:6" x14ac:dyDescent="0.25">
      <c r="A1581" s="67" t="s">
        <v>1334</v>
      </c>
      <c r="B1581" s="67" t="s">
        <v>4678</v>
      </c>
      <c r="C1581" s="6">
        <v>717.80799999999999</v>
      </c>
      <c r="D1581" s="6">
        <v>0.11899999999999999</v>
      </c>
      <c r="E1581" s="68">
        <v>43448</v>
      </c>
      <c r="F1581">
        <f t="shared" si="24"/>
        <v>2018</v>
      </c>
    </row>
    <row r="1582" spans="1:6" x14ac:dyDescent="0.25">
      <c r="A1582" s="67" t="s">
        <v>1334</v>
      </c>
      <c r="B1582" s="67" t="s">
        <v>4678</v>
      </c>
      <c r="C1582" s="6">
        <v>1435.616</v>
      </c>
      <c r="D1582" s="6">
        <v>0.23799999999999999</v>
      </c>
      <c r="E1582" s="68">
        <v>43448</v>
      </c>
      <c r="F1582">
        <f t="shared" si="24"/>
        <v>2018</v>
      </c>
    </row>
    <row r="1583" spans="1:6" x14ac:dyDescent="0.25">
      <c r="A1583" s="67" t="s">
        <v>1334</v>
      </c>
      <c r="B1583" s="67" t="s">
        <v>4678</v>
      </c>
      <c r="C1583" s="6">
        <v>5742.4639999999999</v>
      </c>
      <c r="D1583" s="6">
        <v>0.95199999999999996</v>
      </c>
      <c r="E1583" s="68">
        <v>43448</v>
      </c>
      <c r="F1583">
        <f t="shared" si="24"/>
        <v>2018</v>
      </c>
    </row>
    <row r="1584" spans="1:6" x14ac:dyDescent="0.25">
      <c r="A1584" s="67" t="s">
        <v>1334</v>
      </c>
      <c r="B1584" s="67" t="s">
        <v>4678</v>
      </c>
      <c r="C1584" s="6">
        <v>675.58399999999995</v>
      </c>
      <c r="D1584" s="6">
        <v>0.112</v>
      </c>
      <c r="E1584" s="68">
        <v>43448</v>
      </c>
      <c r="F1584">
        <f t="shared" si="24"/>
        <v>2018</v>
      </c>
    </row>
    <row r="1585" spans="1:6" x14ac:dyDescent="0.25">
      <c r="A1585" s="67" t="s">
        <v>1334</v>
      </c>
      <c r="B1585" s="67" t="s">
        <v>4679</v>
      </c>
      <c r="C1585" s="6">
        <v>119.13200000000001</v>
      </c>
      <c r="D1585" s="6">
        <v>2.9000000000000001E-2</v>
      </c>
      <c r="E1585" s="68">
        <v>43434</v>
      </c>
      <c r="F1585">
        <f t="shared" si="24"/>
        <v>2018</v>
      </c>
    </row>
    <row r="1586" spans="1:6" x14ac:dyDescent="0.25">
      <c r="A1586" s="67" t="s">
        <v>1334</v>
      </c>
      <c r="B1586" s="67" t="s">
        <v>4679</v>
      </c>
      <c r="C1586" s="6">
        <v>1191.32</v>
      </c>
      <c r="D1586" s="6">
        <v>0.28999999999999998</v>
      </c>
      <c r="E1586" s="68">
        <v>43434</v>
      </c>
      <c r="F1586">
        <f t="shared" si="24"/>
        <v>2018</v>
      </c>
    </row>
    <row r="1587" spans="1:6" x14ac:dyDescent="0.25">
      <c r="A1587" s="67" t="s">
        <v>1334</v>
      </c>
      <c r="B1587" s="67" t="s">
        <v>4680</v>
      </c>
      <c r="C1587" s="6">
        <v>406.36799999999999</v>
      </c>
      <c r="D1587" s="6">
        <v>0.153</v>
      </c>
      <c r="E1587" s="68">
        <v>43445</v>
      </c>
      <c r="F1587">
        <f t="shared" si="24"/>
        <v>2018</v>
      </c>
    </row>
    <row r="1588" spans="1:6" x14ac:dyDescent="0.25">
      <c r="A1588" s="67" t="s">
        <v>1334</v>
      </c>
      <c r="B1588" s="67" t="s">
        <v>4680</v>
      </c>
      <c r="C1588" s="6">
        <v>23.904</v>
      </c>
      <c r="D1588" s="6">
        <v>8.9999999999999993E-3</v>
      </c>
      <c r="E1588" s="68">
        <v>43445</v>
      </c>
      <c r="F1588">
        <f t="shared" si="24"/>
        <v>2018</v>
      </c>
    </row>
    <row r="1589" spans="1:6" x14ac:dyDescent="0.25">
      <c r="A1589" s="67" t="s">
        <v>1334</v>
      </c>
      <c r="B1589" s="67" t="s">
        <v>4680</v>
      </c>
      <c r="C1589" s="6">
        <v>95.616</v>
      </c>
      <c r="D1589" s="6">
        <v>3.5999999999999997E-2</v>
      </c>
      <c r="E1589" s="68">
        <v>43445</v>
      </c>
      <c r="F1589">
        <f t="shared" si="24"/>
        <v>2018</v>
      </c>
    </row>
    <row r="1590" spans="1:6" x14ac:dyDescent="0.25">
      <c r="A1590" s="67" t="s">
        <v>1334</v>
      </c>
      <c r="B1590" s="67" t="s">
        <v>4680</v>
      </c>
      <c r="C1590" s="6">
        <v>143.42400000000001</v>
      </c>
      <c r="D1590" s="6">
        <v>5.3999999999999999E-2</v>
      </c>
      <c r="E1590" s="68">
        <v>43445</v>
      </c>
      <c r="F1590">
        <f t="shared" si="24"/>
        <v>2018</v>
      </c>
    </row>
    <row r="1591" spans="1:6" x14ac:dyDescent="0.25">
      <c r="A1591" s="67" t="s">
        <v>1334</v>
      </c>
      <c r="B1591" s="67" t="s">
        <v>4680</v>
      </c>
      <c r="C1591" s="6">
        <v>334.65600000000001</v>
      </c>
      <c r="D1591" s="6">
        <v>0.126</v>
      </c>
      <c r="E1591" s="68">
        <v>43445</v>
      </c>
      <c r="F1591">
        <f t="shared" si="24"/>
        <v>2018</v>
      </c>
    </row>
    <row r="1592" spans="1:6" x14ac:dyDescent="0.25">
      <c r="A1592" s="67" t="s">
        <v>1334</v>
      </c>
      <c r="B1592" s="67" t="s">
        <v>4680</v>
      </c>
      <c r="C1592" s="6">
        <v>21.248000000000001</v>
      </c>
      <c r="D1592" s="6">
        <v>8.0000000000000002E-3</v>
      </c>
      <c r="E1592" s="68">
        <v>43445</v>
      </c>
      <c r="F1592">
        <f t="shared" si="24"/>
        <v>2018</v>
      </c>
    </row>
    <row r="1593" spans="1:6" x14ac:dyDescent="0.25">
      <c r="A1593" s="67" t="s">
        <v>1334</v>
      </c>
      <c r="B1593" s="67" t="s">
        <v>4681</v>
      </c>
      <c r="C1593" s="6">
        <v>0</v>
      </c>
      <c r="D1593" s="6">
        <v>0</v>
      </c>
      <c r="E1593" s="68">
        <v>43432</v>
      </c>
      <c r="F1593">
        <f t="shared" si="24"/>
        <v>2018</v>
      </c>
    </row>
    <row r="1594" spans="1:6" x14ac:dyDescent="0.25">
      <c r="A1594" s="67" t="s">
        <v>1334</v>
      </c>
      <c r="B1594" s="67" t="s">
        <v>4681</v>
      </c>
      <c r="C1594" s="6">
        <v>3136.5</v>
      </c>
      <c r="D1594" s="6">
        <v>0.61499999999999999</v>
      </c>
      <c r="E1594" s="68">
        <v>43432</v>
      </c>
      <c r="F1594">
        <f t="shared" si="24"/>
        <v>2018</v>
      </c>
    </row>
    <row r="1595" spans="1:6" x14ac:dyDescent="0.25">
      <c r="A1595" s="67" t="s">
        <v>1334</v>
      </c>
      <c r="B1595" s="67" t="s">
        <v>4681</v>
      </c>
      <c r="C1595" s="6">
        <v>102.544</v>
      </c>
      <c r="D1595" s="6">
        <v>2.9000000000000001E-2</v>
      </c>
      <c r="E1595" s="68">
        <v>43432</v>
      </c>
      <c r="F1595">
        <f t="shared" si="24"/>
        <v>2018</v>
      </c>
    </row>
    <row r="1596" spans="1:6" x14ac:dyDescent="0.25">
      <c r="A1596" s="67" t="s">
        <v>1334</v>
      </c>
      <c r="B1596" s="67" t="s">
        <v>4681</v>
      </c>
      <c r="C1596" s="6">
        <v>102.544</v>
      </c>
      <c r="D1596" s="6">
        <v>2.9000000000000001E-2</v>
      </c>
      <c r="E1596" s="68">
        <v>43432</v>
      </c>
      <c r="F1596">
        <f t="shared" si="24"/>
        <v>2018</v>
      </c>
    </row>
    <row r="1597" spans="1:6" x14ac:dyDescent="0.25">
      <c r="A1597" s="67" t="s">
        <v>1334</v>
      </c>
      <c r="B1597" s="67" t="s">
        <v>4681</v>
      </c>
      <c r="C1597" s="6">
        <v>205.08799999999999</v>
      </c>
      <c r="D1597" s="6">
        <v>5.8000000000000003E-2</v>
      </c>
      <c r="E1597" s="68">
        <v>43432</v>
      </c>
      <c r="F1597">
        <f t="shared" si="24"/>
        <v>2018</v>
      </c>
    </row>
    <row r="1598" spans="1:6" x14ac:dyDescent="0.25">
      <c r="A1598" s="67" t="s">
        <v>1334</v>
      </c>
      <c r="B1598" s="67" t="s">
        <v>4681</v>
      </c>
      <c r="C1598" s="6">
        <v>367.74400000000003</v>
      </c>
      <c r="D1598" s="6">
        <v>0.104</v>
      </c>
      <c r="E1598" s="68">
        <v>43432</v>
      </c>
      <c r="F1598">
        <f t="shared" si="24"/>
        <v>2018</v>
      </c>
    </row>
    <row r="1599" spans="1:6" x14ac:dyDescent="0.25">
      <c r="A1599" s="67" t="s">
        <v>1334</v>
      </c>
      <c r="B1599" s="67" t="s">
        <v>4681</v>
      </c>
      <c r="C1599" s="6">
        <v>551.61599999999999</v>
      </c>
      <c r="D1599" s="6">
        <v>0.156</v>
      </c>
      <c r="E1599" s="68">
        <v>43432</v>
      </c>
      <c r="F1599">
        <f t="shared" si="24"/>
        <v>2018</v>
      </c>
    </row>
    <row r="1600" spans="1:6" x14ac:dyDescent="0.25">
      <c r="A1600" s="67" t="s">
        <v>1334</v>
      </c>
      <c r="B1600" s="67" t="s">
        <v>4681</v>
      </c>
      <c r="C1600" s="6">
        <v>735.48800000000006</v>
      </c>
      <c r="D1600" s="6">
        <v>0.20799999999999999</v>
      </c>
      <c r="E1600" s="68">
        <v>43432</v>
      </c>
      <c r="F1600">
        <f t="shared" si="24"/>
        <v>2018</v>
      </c>
    </row>
    <row r="1601" spans="1:6" x14ac:dyDescent="0.25">
      <c r="A1601" s="67" t="s">
        <v>1334</v>
      </c>
      <c r="B1601" s="67" t="s">
        <v>4681</v>
      </c>
      <c r="C1601" s="6">
        <v>919.36</v>
      </c>
      <c r="D1601" s="6">
        <v>0.26</v>
      </c>
      <c r="E1601" s="68">
        <v>43432</v>
      </c>
      <c r="F1601">
        <f t="shared" si="24"/>
        <v>2018</v>
      </c>
    </row>
    <row r="1602" spans="1:6" x14ac:dyDescent="0.25">
      <c r="A1602" s="67" t="s">
        <v>1334</v>
      </c>
      <c r="B1602" s="67" t="s">
        <v>4682</v>
      </c>
      <c r="C1602" s="6">
        <v>0</v>
      </c>
      <c r="D1602" s="6">
        <v>0</v>
      </c>
      <c r="E1602" s="68">
        <v>43418</v>
      </c>
      <c r="F1602">
        <f t="shared" si="24"/>
        <v>2018</v>
      </c>
    </row>
    <row r="1603" spans="1:6" x14ac:dyDescent="0.25">
      <c r="A1603" s="67" t="s">
        <v>1334</v>
      </c>
      <c r="B1603" s="67" t="s">
        <v>4682</v>
      </c>
      <c r="C1603" s="6">
        <v>4201.6000000000004</v>
      </c>
      <c r="D1603" s="6">
        <v>1.04</v>
      </c>
      <c r="E1603" s="68">
        <v>43418</v>
      </c>
      <c r="F1603">
        <f t="shared" ref="F1603:F1666" si="25">YEAR(E1603)</f>
        <v>2018</v>
      </c>
    </row>
    <row r="1604" spans="1:6" x14ac:dyDescent="0.25">
      <c r="A1604" s="67" t="s">
        <v>1334</v>
      </c>
      <c r="B1604" s="67" t="s">
        <v>4682</v>
      </c>
      <c r="C1604" s="6">
        <v>210.08</v>
      </c>
      <c r="D1604" s="6">
        <v>5.1999999999999998E-2</v>
      </c>
      <c r="E1604" s="68">
        <v>43418</v>
      </c>
      <c r="F1604">
        <f t="shared" si="25"/>
        <v>2018</v>
      </c>
    </row>
    <row r="1605" spans="1:6" x14ac:dyDescent="0.25">
      <c r="A1605" s="67" t="s">
        <v>1334</v>
      </c>
      <c r="B1605" s="67" t="s">
        <v>4682</v>
      </c>
      <c r="C1605" s="6">
        <v>961.52</v>
      </c>
      <c r="D1605" s="6">
        <v>0.23799999999999999</v>
      </c>
      <c r="E1605" s="68">
        <v>43418</v>
      </c>
      <c r="F1605">
        <f t="shared" si="25"/>
        <v>2018</v>
      </c>
    </row>
    <row r="1606" spans="1:6" x14ac:dyDescent="0.25">
      <c r="A1606" s="67" t="s">
        <v>1334</v>
      </c>
      <c r="B1606" s="67" t="s">
        <v>4682</v>
      </c>
      <c r="C1606" s="6">
        <v>1442.28</v>
      </c>
      <c r="D1606" s="6">
        <v>0.35699999999999998</v>
      </c>
      <c r="E1606" s="68">
        <v>43418</v>
      </c>
      <c r="F1606">
        <f t="shared" si="25"/>
        <v>2018</v>
      </c>
    </row>
    <row r="1607" spans="1:6" x14ac:dyDescent="0.25">
      <c r="A1607" s="67" t="s">
        <v>1334</v>
      </c>
      <c r="B1607" s="67" t="s">
        <v>4682</v>
      </c>
      <c r="C1607" s="6">
        <v>2403.8000000000002</v>
      </c>
      <c r="D1607" s="6">
        <v>0.59499999999999997</v>
      </c>
      <c r="E1607" s="68">
        <v>43418</v>
      </c>
      <c r="F1607">
        <f t="shared" si="25"/>
        <v>2018</v>
      </c>
    </row>
    <row r="1608" spans="1:6" x14ac:dyDescent="0.25">
      <c r="A1608" s="67" t="s">
        <v>1334</v>
      </c>
      <c r="B1608" s="67" t="s">
        <v>4683</v>
      </c>
      <c r="C1608" s="6">
        <v>0</v>
      </c>
      <c r="D1608" s="6">
        <v>0</v>
      </c>
      <c r="E1608" s="68">
        <v>43432</v>
      </c>
      <c r="F1608">
        <f t="shared" si="25"/>
        <v>2018</v>
      </c>
    </row>
    <row r="1609" spans="1:6" x14ac:dyDescent="0.25">
      <c r="A1609" s="67" t="s">
        <v>1334</v>
      </c>
      <c r="B1609" s="67" t="s">
        <v>4683</v>
      </c>
      <c r="C1609" s="6">
        <v>8382.5280000000002</v>
      </c>
      <c r="D1609" s="6">
        <v>2.2679999999999998</v>
      </c>
      <c r="E1609" s="68">
        <v>43432</v>
      </c>
      <c r="F1609">
        <f t="shared" si="25"/>
        <v>2018</v>
      </c>
    </row>
    <row r="1610" spans="1:6" x14ac:dyDescent="0.25">
      <c r="A1610" s="67" t="s">
        <v>1334</v>
      </c>
      <c r="B1610" s="67" t="s">
        <v>4683</v>
      </c>
      <c r="C1610" s="6">
        <v>114.57599999999999</v>
      </c>
      <c r="D1610" s="6">
        <v>3.1E-2</v>
      </c>
      <c r="E1610" s="68">
        <v>43432</v>
      </c>
      <c r="F1610">
        <f t="shared" si="25"/>
        <v>2018</v>
      </c>
    </row>
    <row r="1611" spans="1:6" x14ac:dyDescent="0.25">
      <c r="A1611" s="67" t="s">
        <v>1334</v>
      </c>
      <c r="B1611" s="67" t="s">
        <v>4683</v>
      </c>
      <c r="C1611" s="6">
        <v>2276.7359999999999</v>
      </c>
      <c r="D1611" s="6">
        <v>0.61599999999999999</v>
      </c>
      <c r="E1611" s="68">
        <v>43432</v>
      </c>
      <c r="F1611">
        <f t="shared" si="25"/>
        <v>2018</v>
      </c>
    </row>
    <row r="1612" spans="1:6" x14ac:dyDescent="0.25">
      <c r="A1612" s="67" t="s">
        <v>1334</v>
      </c>
      <c r="B1612" s="67" t="s">
        <v>4684</v>
      </c>
      <c r="C1612" s="6">
        <v>0</v>
      </c>
      <c r="D1612" s="6">
        <v>0</v>
      </c>
      <c r="E1612" s="68">
        <v>43434</v>
      </c>
      <c r="F1612">
        <f t="shared" si="25"/>
        <v>2018</v>
      </c>
    </row>
    <row r="1613" spans="1:6" x14ac:dyDescent="0.25">
      <c r="A1613" s="67" t="s">
        <v>1334</v>
      </c>
      <c r="B1613" s="67" t="s">
        <v>4684</v>
      </c>
      <c r="C1613" s="6">
        <v>2220.66</v>
      </c>
      <c r="D1613" s="6">
        <v>0.50700000000000001</v>
      </c>
      <c r="E1613" s="68">
        <v>43434</v>
      </c>
      <c r="F1613">
        <f t="shared" si="25"/>
        <v>2018</v>
      </c>
    </row>
    <row r="1614" spans="1:6" x14ac:dyDescent="0.25">
      <c r="A1614" s="67" t="s">
        <v>1334</v>
      </c>
      <c r="B1614" s="67" t="s">
        <v>4684</v>
      </c>
      <c r="C1614" s="6">
        <v>740.22</v>
      </c>
      <c r="D1614" s="6">
        <v>0.16900000000000001</v>
      </c>
      <c r="E1614" s="68">
        <v>43434</v>
      </c>
      <c r="F1614">
        <f t="shared" si="25"/>
        <v>2018</v>
      </c>
    </row>
    <row r="1615" spans="1:6" x14ac:dyDescent="0.25">
      <c r="A1615" s="67" t="s">
        <v>1334</v>
      </c>
      <c r="B1615" s="67" t="s">
        <v>4684</v>
      </c>
      <c r="C1615" s="6">
        <v>140.244</v>
      </c>
      <c r="D1615" s="6">
        <v>2.9000000000000001E-2</v>
      </c>
      <c r="E1615" s="68">
        <v>43434</v>
      </c>
      <c r="F1615">
        <f t="shared" si="25"/>
        <v>2018</v>
      </c>
    </row>
    <row r="1616" spans="1:6" x14ac:dyDescent="0.25">
      <c r="A1616" s="67" t="s">
        <v>1334</v>
      </c>
      <c r="B1616" s="67" t="s">
        <v>4684</v>
      </c>
      <c r="C1616" s="6">
        <v>4628.0519999999997</v>
      </c>
      <c r="D1616" s="6">
        <v>0.95699999999999996</v>
      </c>
      <c r="E1616" s="68">
        <v>43434</v>
      </c>
      <c r="F1616">
        <f t="shared" si="25"/>
        <v>2018</v>
      </c>
    </row>
    <row r="1617" spans="1:6" x14ac:dyDescent="0.25">
      <c r="A1617" s="67" t="s">
        <v>1334</v>
      </c>
      <c r="B1617" s="67" t="s">
        <v>4684</v>
      </c>
      <c r="C1617" s="6">
        <v>981.70799999999997</v>
      </c>
      <c r="D1617" s="6">
        <v>0.20300000000000001</v>
      </c>
      <c r="E1617" s="68">
        <v>43434</v>
      </c>
      <c r="F1617">
        <f t="shared" si="25"/>
        <v>2018</v>
      </c>
    </row>
    <row r="1618" spans="1:6" x14ac:dyDescent="0.25">
      <c r="A1618" s="67" t="s">
        <v>1334</v>
      </c>
      <c r="B1618" s="67" t="s">
        <v>4684</v>
      </c>
      <c r="C1618" s="6">
        <v>222.45599999999999</v>
      </c>
      <c r="D1618" s="6">
        <v>4.5999999999999999E-2</v>
      </c>
      <c r="E1618" s="68">
        <v>43434</v>
      </c>
      <c r="F1618">
        <f t="shared" si="25"/>
        <v>2018</v>
      </c>
    </row>
    <row r="1619" spans="1:6" x14ac:dyDescent="0.25">
      <c r="A1619" s="67" t="s">
        <v>1334</v>
      </c>
      <c r="B1619" s="67" t="s">
        <v>4684</v>
      </c>
      <c r="C1619" s="6">
        <v>667.36800000000005</v>
      </c>
      <c r="D1619" s="6">
        <v>0.13800000000000001</v>
      </c>
      <c r="E1619" s="68">
        <v>43434</v>
      </c>
      <c r="F1619">
        <f t="shared" si="25"/>
        <v>2018</v>
      </c>
    </row>
    <row r="1620" spans="1:6" x14ac:dyDescent="0.25">
      <c r="A1620" s="67" t="s">
        <v>1334</v>
      </c>
      <c r="B1620" s="67" t="s">
        <v>4685</v>
      </c>
      <c r="C1620" s="6">
        <v>0</v>
      </c>
      <c r="D1620" s="6">
        <v>0</v>
      </c>
      <c r="E1620" s="68">
        <v>43437</v>
      </c>
      <c r="F1620">
        <f t="shared" si="25"/>
        <v>2018</v>
      </c>
    </row>
    <row r="1621" spans="1:6" x14ac:dyDescent="0.25">
      <c r="A1621" s="67" t="s">
        <v>1334</v>
      </c>
      <c r="B1621" s="67" t="s">
        <v>4685</v>
      </c>
      <c r="C1621" s="6">
        <v>167.07599999999999</v>
      </c>
      <c r="D1621" s="6">
        <v>2.7E-2</v>
      </c>
      <c r="E1621" s="68">
        <v>43437</v>
      </c>
      <c r="F1621">
        <f t="shared" si="25"/>
        <v>2018</v>
      </c>
    </row>
    <row r="1622" spans="1:6" x14ac:dyDescent="0.25">
      <c r="A1622" s="67" t="s">
        <v>1334</v>
      </c>
      <c r="B1622" s="67" t="s">
        <v>4685</v>
      </c>
      <c r="C1622" s="6">
        <v>853.94399999999996</v>
      </c>
      <c r="D1622" s="6">
        <v>0.13800000000000001</v>
      </c>
      <c r="E1622" s="68">
        <v>43437</v>
      </c>
      <c r="F1622">
        <f t="shared" si="25"/>
        <v>2018</v>
      </c>
    </row>
    <row r="1623" spans="1:6" x14ac:dyDescent="0.25">
      <c r="A1623" s="67" t="s">
        <v>1334</v>
      </c>
      <c r="B1623" s="67" t="s">
        <v>4685</v>
      </c>
      <c r="C1623" s="6">
        <v>3644.732</v>
      </c>
      <c r="D1623" s="6">
        <v>0.58899999999999997</v>
      </c>
      <c r="E1623" s="68">
        <v>43437</v>
      </c>
      <c r="F1623">
        <f t="shared" si="25"/>
        <v>2018</v>
      </c>
    </row>
    <row r="1624" spans="1:6" x14ac:dyDescent="0.25">
      <c r="A1624" s="67" t="s">
        <v>1334</v>
      </c>
      <c r="B1624" s="67" t="s">
        <v>4686</v>
      </c>
      <c r="C1624" s="6">
        <v>68.984999999999999</v>
      </c>
      <c r="D1624" s="6">
        <v>8.9999999999999993E-3</v>
      </c>
      <c r="E1624" s="68">
        <v>43440</v>
      </c>
      <c r="F1624">
        <f t="shared" si="25"/>
        <v>2018</v>
      </c>
    </row>
    <row r="1625" spans="1:6" x14ac:dyDescent="0.25">
      <c r="A1625" s="67" t="s">
        <v>1334</v>
      </c>
      <c r="B1625" s="67" t="s">
        <v>4686</v>
      </c>
      <c r="C1625" s="6">
        <v>68.984999999999999</v>
      </c>
      <c r="D1625" s="6">
        <v>8.9999999999999993E-3</v>
      </c>
      <c r="E1625" s="68">
        <v>43440</v>
      </c>
      <c r="F1625">
        <f t="shared" si="25"/>
        <v>2018</v>
      </c>
    </row>
    <row r="1626" spans="1:6" x14ac:dyDescent="0.25">
      <c r="A1626" s="67" t="s">
        <v>1334</v>
      </c>
      <c r="B1626" s="67" t="s">
        <v>4686</v>
      </c>
      <c r="C1626" s="6">
        <v>137.97</v>
      </c>
      <c r="D1626" s="6">
        <v>1.7999999999999999E-2</v>
      </c>
      <c r="E1626" s="68">
        <v>43440</v>
      </c>
      <c r="F1626">
        <f t="shared" si="25"/>
        <v>2018</v>
      </c>
    </row>
    <row r="1627" spans="1:6" x14ac:dyDescent="0.25">
      <c r="A1627" s="67" t="s">
        <v>1334</v>
      </c>
      <c r="B1627" s="67" t="s">
        <v>4686</v>
      </c>
      <c r="C1627" s="6">
        <v>206.95500000000001</v>
      </c>
      <c r="D1627" s="6">
        <v>2.7E-2</v>
      </c>
      <c r="E1627" s="68">
        <v>43440</v>
      </c>
      <c r="F1627">
        <f t="shared" si="25"/>
        <v>2018</v>
      </c>
    </row>
    <row r="1628" spans="1:6" x14ac:dyDescent="0.25">
      <c r="A1628" s="67" t="s">
        <v>1334</v>
      </c>
      <c r="B1628" s="67" t="s">
        <v>4686</v>
      </c>
      <c r="C1628" s="6">
        <v>1318.38</v>
      </c>
      <c r="D1628" s="6">
        <v>0.17199999999999999</v>
      </c>
      <c r="E1628" s="68">
        <v>43440</v>
      </c>
      <c r="F1628">
        <f t="shared" si="25"/>
        <v>2018</v>
      </c>
    </row>
    <row r="1629" spans="1:6" x14ac:dyDescent="0.25">
      <c r="A1629" s="67" t="s">
        <v>1334</v>
      </c>
      <c r="B1629" s="67" t="s">
        <v>4686</v>
      </c>
      <c r="C1629" s="6">
        <v>1471.68</v>
      </c>
      <c r="D1629" s="6">
        <v>0.192</v>
      </c>
      <c r="E1629" s="68">
        <v>43440</v>
      </c>
      <c r="F1629">
        <f t="shared" si="25"/>
        <v>2018</v>
      </c>
    </row>
    <row r="1630" spans="1:6" x14ac:dyDescent="0.25">
      <c r="A1630" s="67" t="s">
        <v>1334</v>
      </c>
      <c r="B1630" s="67" t="s">
        <v>4686</v>
      </c>
      <c r="C1630" s="6">
        <v>314.26499999999999</v>
      </c>
      <c r="D1630" s="6">
        <v>4.1000000000000002E-2</v>
      </c>
      <c r="E1630" s="68">
        <v>43440</v>
      </c>
      <c r="F1630">
        <f t="shared" si="25"/>
        <v>2018</v>
      </c>
    </row>
    <row r="1631" spans="1:6" x14ac:dyDescent="0.25">
      <c r="A1631" s="67" t="s">
        <v>1334</v>
      </c>
      <c r="B1631" s="67" t="s">
        <v>4686</v>
      </c>
      <c r="C1631" s="6">
        <v>628.53</v>
      </c>
      <c r="D1631" s="6">
        <v>8.2000000000000003E-2</v>
      </c>
      <c r="E1631" s="68">
        <v>43440</v>
      </c>
      <c r="F1631">
        <f t="shared" si="25"/>
        <v>2018</v>
      </c>
    </row>
    <row r="1632" spans="1:6" x14ac:dyDescent="0.25">
      <c r="A1632" s="67" t="s">
        <v>1334</v>
      </c>
      <c r="B1632" s="67" t="s">
        <v>4686</v>
      </c>
      <c r="C1632" s="6">
        <v>942.79499999999996</v>
      </c>
      <c r="D1632" s="6">
        <v>0.123</v>
      </c>
      <c r="E1632" s="68">
        <v>43440</v>
      </c>
      <c r="F1632">
        <f t="shared" si="25"/>
        <v>2018</v>
      </c>
    </row>
    <row r="1633" spans="1:6" x14ac:dyDescent="0.25">
      <c r="A1633" s="67" t="s">
        <v>1334</v>
      </c>
      <c r="B1633" s="67" t="s">
        <v>4686</v>
      </c>
      <c r="C1633" s="6">
        <v>1571.325</v>
      </c>
      <c r="D1633" s="6">
        <v>0.20499999999999999</v>
      </c>
      <c r="E1633" s="68">
        <v>43440</v>
      </c>
      <c r="F1633">
        <f t="shared" si="25"/>
        <v>2018</v>
      </c>
    </row>
    <row r="1634" spans="1:6" x14ac:dyDescent="0.25">
      <c r="A1634" s="67" t="s">
        <v>1334</v>
      </c>
      <c r="B1634" s="67" t="s">
        <v>4687</v>
      </c>
      <c r="C1634" s="6">
        <v>1353.43</v>
      </c>
      <c r="D1634" s="6">
        <v>0.28999999999999998</v>
      </c>
      <c r="E1634" s="68">
        <v>43434</v>
      </c>
      <c r="F1634">
        <f t="shared" si="25"/>
        <v>2018</v>
      </c>
    </row>
    <row r="1635" spans="1:6" x14ac:dyDescent="0.25">
      <c r="A1635" s="67" t="s">
        <v>1334</v>
      </c>
      <c r="B1635" s="67" t="s">
        <v>4688</v>
      </c>
      <c r="C1635" s="6">
        <v>46.8</v>
      </c>
      <c r="D1635" s="6">
        <v>8.9999999999999993E-3</v>
      </c>
      <c r="E1635" s="68">
        <v>43452</v>
      </c>
      <c r="F1635">
        <f t="shared" si="25"/>
        <v>2018</v>
      </c>
    </row>
    <row r="1636" spans="1:6" x14ac:dyDescent="0.25">
      <c r="A1636" s="67" t="s">
        <v>1334</v>
      </c>
      <c r="B1636" s="67" t="s">
        <v>4688</v>
      </c>
      <c r="C1636" s="6">
        <v>46.8</v>
      </c>
      <c r="D1636" s="6">
        <v>8.9999999999999993E-3</v>
      </c>
      <c r="E1636" s="68">
        <v>43452</v>
      </c>
      <c r="F1636">
        <f t="shared" si="25"/>
        <v>2018</v>
      </c>
    </row>
    <row r="1637" spans="1:6" x14ac:dyDescent="0.25">
      <c r="A1637" s="67" t="s">
        <v>1334</v>
      </c>
      <c r="B1637" s="67" t="s">
        <v>4688</v>
      </c>
      <c r="C1637" s="6">
        <v>46.8</v>
      </c>
      <c r="D1637" s="6">
        <v>8.9999999999999993E-3</v>
      </c>
      <c r="E1637" s="68">
        <v>43452</v>
      </c>
      <c r="F1637">
        <f t="shared" si="25"/>
        <v>2018</v>
      </c>
    </row>
    <row r="1638" spans="1:6" x14ac:dyDescent="0.25">
      <c r="A1638" s="67" t="s">
        <v>1334</v>
      </c>
      <c r="B1638" s="67" t="s">
        <v>4688</v>
      </c>
      <c r="C1638" s="6">
        <v>140.4</v>
      </c>
      <c r="D1638" s="6">
        <v>2.7E-2</v>
      </c>
      <c r="E1638" s="68">
        <v>43452</v>
      </c>
      <c r="F1638">
        <f t="shared" si="25"/>
        <v>2018</v>
      </c>
    </row>
    <row r="1639" spans="1:6" x14ac:dyDescent="0.25">
      <c r="A1639" s="67" t="s">
        <v>1334</v>
      </c>
      <c r="B1639" s="67" t="s">
        <v>4688</v>
      </c>
      <c r="C1639" s="6">
        <v>655.20000000000005</v>
      </c>
      <c r="D1639" s="6">
        <v>0.126</v>
      </c>
      <c r="E1639" s="68">
        <v>43452</v>
      </c>
      <c r="F1639">
        <f t="shared" si="25"/>
        <v>2018</v>
      </c>
    </row>
    <row r="1640" spans="1:6" x14ac:dyDescent="0.25">
      <c r="A1640" s="67" t="s">
        <v>1334</v>
      </c>
      <c r="B1640" s="67" t="s">
        <v>4688</v>
      </c>
      <c r="C1640" s="6">
        <v>3712.8</v>
      </c>
      <c r="D1640" s="6">
        <v>0.71399999999999997</v>
      </c>
      <c r="E1640" s="68">
        <v>43452</v>
      </c>
      <c r="F1640">
        <f t="shared" si="25"/>
        <v>2018</v>
      </c>
    </row>
    <row r="1641" spans="1:6" x14ac:dyDescent="0.25">
      <c r="A1641" s="67" t="s">
        <v>1334</v>
      </c>
      <c r="B1641" s="67" t="s">
        <v>4688</v>
      </c>
      <c r="C1641" s="6">
        <v>6011.2</v>
      </c>
      <c r="D1641" s="6">
        <v>1.1559999999999999</v>
      </c>
      <c r="E1641" s="68">
        <v>43452</v>
      </c>
      <c r="F1641">
        <f t="shared" si="25"/>
        <v>2018</v>
      </c>
    </row>
    <row r="1642" spans="1:6" x14ac:dyDescent="0.25">
      <c r="A1642" s="67" t="s">
        <v>1334</v>
      </c>
      <c r="B1642" s="67" t="s">
        <v>4688</v>
      </c>
      <c r="C1642" s="6">
        <v>213.2</v>
      </c>
      <c r="D1642" s="6">
        <v>4.1000000000000002E-2</v>
      </c>
      <c r="E1642" s="68">
        <v>43452</v>
      </c>
      <c r="F1642">
        <f t="shared" si="25"/>
        <v>2018</v>
      </c>
    </row>
    <row r="1643" spans="1:6" x14ac:dyDescent="0.25">
      <c r="A1643" s="67" t="s">
        <v>1334</v>
      </c>
      <c r="B1643" s="67" t="s">
        <v>4688</v>
      </c>
      <c r="C1643" s="6">
        <v>426.4</v>
      </c>
      <c r="D1643" s="6">
        <v>8.2000000000000003E-2</v>
      </c>
      <c r="E1643" s="68">
        <v>43452</v>
      </c>
      <c r="F1643">
        <f t="shared" si="25"/>
        <v>2018</v>
      </c>
    </row>
    <row r="1644" spans="1:6" x14ac:dyDescent="0.25">
      <c r="A1644" s="67" t="s">
        <v>1334</v>
      </c>
      <c r="B1644" s="67" t="s">
        <v>4688</v>
      </c>
      <c r="C1644" s="6">
        <v>540.79999999999995</v>
      </c>
      <c r="D1644" s="6">
        <v>0.104</v>
      </c>
      <c r="E1644" s="68">
        <v>43452</v>
      </c>
      <c r="F1644">
        <f t="shared" si="25"/>
        <v>2018</v>
      </c>
    </row>
    <row r="1645" spans="1:6" x14ac:dyDescent="0.25">
      <c r="A1645" s="67" t="s">
        <v>1334</v>
      </c>
      <c r="B1645" s="67" t="s">
        <v>4688</v>
      </c>
      <c r="C1645" s="6">
        <v>540.79999999999995</v>
      </c>
      <c r="D1645" s="6">
        <v>0.104</v>
      </c>
      <c r="E1645" s="68">
        <v>43452</v>
      </c>
      <c r="F1645">
        <f t="shared" si="25"/>
        <v>2018</v>
      </c>
    </row>
    <row r="1646" spans="1:6" x14ac:dyDescent="0.25">
      <c r="A1646" s="67" t="s">
        <v>1334</v>
      </c>
      <c r="B1646" s="67" t="s">
        <v>4688</v>
      </c>
      <c r="C1646" s="6">
        <v>811.2</v>
      </c>
      <c r="D1646" s="6">
        <v>0.156</v>
      </c>
      <c r="E1646" s="68">
        <v>43452</v>
      </c>
      <c r="F1646">
        <f t="shared" si="25"/>
        <v>2018</v>
      </c>
    </row>
    <row r="1647" spans="1:6" x14ac:dyDescent="0.25">
      <c r="A1647" s="67" t="s">
        <v>1334</v>
      </c>
      <c r="B1647" s="67" t="s">
        <v>4689</v>
      </c>
      <c r="C1647" s="6">
        <v>1849.848</v>
      </c>
      <c r="D1647" s="6">
        <v>0.46200000000000002</v>
      </c>
      <c r="E1647" s="68">
        <v>43452</v>
      </c>
      <c r="F1647">
        <f t="shared" si="25"/>
        <v>2018</v>
      </c>
    </row>
    <row r="1648" spans="1:6" x14ac:dyDescent="0.25">
      <c r="A1648" s="67" t="s">
        <v>1334</v>
      </c>
      <c r="B1648" s="67" t="s">
        <v>4689</v>
      </c>
      <c r="C1648" s="6">
        <v>2722.72</v>
      </c>
      <c r="D1648" s="6">
        <v>0.68</v>
      </c>
      <c r="E1648" s="68">
        <v>43452</v>
      </c>
      <c r="F1648">
        <f t="shared" si="25"/>
        <v>2018</v>
      </c>
    </row>
    <row r="1649" spans="1:6" x14ac:dyDescent="0.25">
      <c r="A1649" s="67" t="s">
        <v>1334</v>
      </c>
      <c r="B1649" s="67" t="s">
        <v>4689</v>
      </c>
      <c r="C1649" s="6">
        <v>5445.44</v>
      </c>
      <c r="D1649" s="6">
        <v>1.36</v>
      </c>
      <c r="E1649" s="68">
        <v>43452</v>
      </c>
      <c r="F1649">
        <f t="shared" si="25"/>
        <v>2018</v>
      </c>
    </row>
    <row r="1650" spans="1:6" x14ac:dyDescent="0.25">
      <c r="A1650" s="67" t="s">
        <v>1334</v>
      </c>
      <c r="B1650" s="67" t="s">
        <v>4690</v>
      </c>
      <c r="C1650" s="6">
        <v>133.31399999999999</v>
      </c>
      <c r="D1650" s="6">
        <v>5.0999999999999997E-2</v>
      </c>
      <c r="E1650" s="68">
        <v>43445</v>
      </c>
      <c r="F1650">
        <f t="shared" si="25"/>
        <v>2018</v>
      </c>
    </row>
    <row r="1651" spans="1:6" x14ac:dyDescent="0.25">
      <c r="A1651" s="67" t="s">
        <v>1334</v>
      </c>
      <c r="B1651" s="67" t="s">
        <v>4690</v>
      </c>
      <c r="C1651" s="6">
        <v>70.578000000000003</v>
      </c>
      <c r="D1651" s="6">
        <v>2.7E-2</v>
      </c>
      <c r="E1651" s="68">
        <v>43445</v>
      </c>
      <c r="F1651">
        <f t="shared" si="25"/>
        <v>2018</v>
      </c>
    </row>
    <row r="1652" spans="1:6" x14ac:dyDescent="0.25">
      <c r="A1652" s="67" t="s">
        <v>1334</v>
      </c>
      <c r="B1652" s="67" t="s">
        <v>4690</v>
      </c>
      <c r="C1652" s="6">
        <v>423.46800000000002</v>
      </c>
      <c r="D1652" s="6">
        <v>0.16200000000000001</v>
      </c>
      <c r="E1652" s="68">
        <v>43445</v>
      </c>
      <c r="F1652">
        <f t="shared" si="25"/>
        <v>2018</v>
      </c>
    </row>
    <row r="1653" spans="1:6" x14ac:dyDescent="0.25">
      <c r="A1653" s="67" t="s">
        <v>1334</v>
      </c>
      <c r="B1653" s="67" t="s">
        <v>4690</v>
      </c>
      <c r="C1653" s="6">
        <v>75.805999999999997</v>
      </c>
      <c r="D1653" s="6">
        <v>2.9000000000000001E-2</v>
      </c>
      <c r="E1653" s="68">
        <v>43445</v>
      </c>
      <c r="F1653">
        <f t="shared" si="25"/>
        <v>2018</v>
      </c>
    </row>
    <row r="1654" spans="1:6" x14ac:dyDescent="0.25">
      <c r="A1654" s="67" t="s">
        <v>1334</v>
      </c>
      <c r="B1654" s="67" t="s">
        <v>4690</v>
      </c>
      <c r="C1654" s="6">
        <v>1364.508</v>
      </c>
      <c r="D1654" s="6">
        <v>0.52200000000000002</v>
      </c>
      <c r="E1654" s="68">
        <v>43445</v>
      </c>
      <c r="F1654">
        <f t="shared" si="25"/>
        <v>2018</v>
      </c>
    </row>
    <row r="1655" spans="1:6" x14ac:dyDescent="0.25">
      <c r="A1655" s="67" t="s">
        <v>1334</v>
      </c>
      <c r="B1655" s="67" t="s">
        <v>4690</v>
      </c>
      <c r="C1655" s="6">
        <v>543.71199999999999</v>
      </c>
      <c r="D1655" s="6">
        <v>0.20799999999999999</v>
      </c>
      <c r="E1655" s="68">
        <v>43445</v>
      </c>
      <c r="F1655">
        <f t="shared" si="25"/>
        <v>2018</v>
      </c>
    </row>
    <row r="1656" spans="1:6" x14ac:dyDescent="0.25">
      <c r="A1656" s="67" t="s">
        <v>1334</v>
      </c>
      <c r="B1656" s="67" t="s">
        <v>4690</v>
      </c>
      <c r="C1656" s="6">
        <v>543.71199999999999</v>
      </c>
      <c r="D1656" s="6">
        <v>0.20799999999999999</v>
      </c>
      <c r="E1656" s="68">
        <v>43445</v>
      </c>
      <c r="F1656">
        <f t="shared" si="25"/>
        <v>2018</v>
      </c>
    </row>
    <row r="1657" spans="1:6" x14ac:dyDescent="0.25">
      <c r="A1657" s="67" t="s">
        <v>1334</v>
      </c>
      <c r="B1657" s="67" t="s">
        <v>4691</v>
      </c>
      <c r="C1657" s="6">
        <v>0</v>
      </c>
      <c r="D1657" s="6">
        <v>0</v>
      </c>
      <c r="E1657" s="68">
        <v>43444</v>
      </c>
      <c r="F1657">
        <f t="shared" si="25"/>
        <v>2018</v>
      </c>
    </row>
    <row r="1658" spans="1:6" x14ac:dyDescent="0.25">
      <c r="A1658" s="67" t="s">
        <v>1334</v>
      </c>
      <c r="B1658" s="67" t="s">
        <v>4691</v>
      </c>
      <c r="C1658" s="6">
        <v>138.61799999999999</v>
      </c>
      <c r="D1658" s="6">
        <v>5.0999999999999997E-2</v>
      </c>
      <c r="E1658" s="68">
        <v>43444</v>
      </c>
      <c r="F1658">
        <f t="shared" si="25"/>
        <v>2018</v>
      </c>
    </row>
    <row r="1659" spans="1:6" x14ac:dyDescent="0.25">
      <c r="A1659" s="67" t="s">
        <v>1334</v>
      </c>
      <c r="B1659" s="67" t="s">
        <v>4691</v>
      </c>
      <c r="C1659" s="6">
        <v>73.385999999999996</v>
      </c>
      <c r="D1659" s="6">
        <v>2.7E-2</v>
      </c>
      <c r="E1659" s="68">
        <v>43444</v>
      </c>
      <c r="F1659">
        <f t="shared" si="25"/>
        <v>2018</v>
      </c>
    </row>
    <row r="1660" spans="1:6" x14ac:dyDescent="0.25">
      <c r="A1660" s="67" t="s">
        <v>1334</v>
      </c>
      <c r="B1660" s="67" t="s">
        <v>4691</v>
      </c>
      <c r="C1660" s="6">
        <v>282.67200000000003</v>
      </c>
      <c r="D1660" s="6">
        <v>0.104</v>
      </c>
      <c r="E1660" s="68">
        <v>43444</v>
      </c>
      <c r="F1660">
        <f t="shared" si="25"/>
        <v>2018</v>
      </c>
    </row>
    <row r="1661" spans="1:6" x14ac:dyDescent="0.25">
      <c r="A1661" s="67" t="s">
        <v>1334</v>
      </c>
      <c r="B1661" s="67" t="s">
        <v>4691</v>
      </c>
      <c r="C1661" s="6">
        <v>282.67200000000003</v>
      </c>
      <c r="D1661" s="6">
        <v>0.104</v>
      </c>
      <c r="E1661" s="68">
        <v>43444</v>
      </c>
      <c r="F1661">
        <f t="shared" si="25"/>
        <v>2018</v>
      </c>
    </row>
    <row r="1662" spans="1:6" x14ac:dyDescent="0.25">
      <c r="A1662" s="67" t="s">
        <v>1334</v>
      </c>
      <c r="B1662" s="67" t="s">
        <v>4691</v>
      </c>
      <c r="C1662" s="6">
        <v>187.542</v>
      </c>
      <c r="D1662" s="6">
        <v>6.9000000000000006E-2</v>
      </c>
      <c r="E1662" s="68">
        <v>43444</v>
      </c>
      <c r="F1662">
        <f t="shared" si="25"/>
        <v>2018</v>
      </c>
    </row>
    <row r="1663" spans="1:6" x14ac:dyDescent="0.25">
      <c r="A1663" s="67" t="s">
        <v>1334</v>
      </c>
      <c r="B1663" s="67" t="s">
        <v>4691</v>
      </c>
      <c r="C1663" s="6">
        <v>725.70600000000002</v>
      </c>
      <c r="D1663" s="6">
        <v>0.26700000000000002</v>
      </c>
      <c r="E1663" s="68">
        <v>43444</v>
      </c>
      <c r="F1663">
        <f t="shared" si="25"/>
        <v>2018</v>
      </c>
    </row>
    <row r="1664" spans="1:6" x14ac:dyDescent="0.25">
      <c r="A1664" s="67" t="s">
        <v>1334</v>
      </c>
      <c r="B1664" s="67" t="s">
        <v>4692</v>
      </c>
      <c r="C1664" s="6">
        <v>1477.84</v>
      </c>
      <c r="D1664" s="6">
        <v>0.40600000000000003</v>
      </c>
      <c r="E1664" s="68">
        <v>43444</v>
      </c>
      <c r="F1664">
        <f t="shared" si="25"/>
        <v>2018</v>
      </c>
    </row>
    <row r="1665" spans="1:6" x14ac:dyDescent="0.25">
      <c r="A1665" s="67" t="s">
        <v>1334</v>
      </c>
      <c r="B1665" s="67" t="s">
        <v>4692</v>
      </c>
      <c r="C1665" s="6">
        <v>149.24</v>
      </c>
      <c r="D1665" s="6">
        <v>4.1000000000000002E-2</v>
      </c>
      <c r="E1665" s="68">
        <v>43444</v>
      </c>
      <c r="F1665">
        <f t="shared" si="25"/>
        <v>2018</v>
      </c>
    </row>
    <row r="1666" spans="1:6" x14ac:dyDescent="0.25">
      <c r="A1666" s="67" t="s">
        <v>1334</v>
      </c>
      <c r="B1666" s="67" t="s">
        <v>4693</v>
      </c>
      <c r="C1666" s="6">
        <v>0</v>
      </c>
      <c r="D1666" s="6">
        <v>0</v>
      </c>
      <c r="E1666" s="68">
        <v>43454</v>
      </c>
      <c r="F1666">
        <f t="shared" si="25"/>
        <v>2018</v>
      </c>
    </row>
    <row r="1667" spans="1:6" x14ac:dyDescent="0.25">
      <c r="A1667" s="67" t="s">
        <v>1334</v>
      </c>
      <c r="B1667" s="67" t="s">
        <v>4693</v>
      </c>
      <c r="C1667" s="6">
        <v>1954.575</v>
      </c>
      <c r="D1667" s="6">
        <v>0.255</v>
      </c>
      <c r="E1667" s="68">
        <v>43454</v>
      </c>
      <c r="F1667">
        <f t="shared" ref="F1667:F1730" si="26">YEAR(E1667)</f>
        <v>2018</v>
      </c>
    </row>
    <row r="1668" spans="1:6" x14ac:dyDescent="0.25">
      <c r="A1668" s="67" t="s">
        <v>1334</v>
      </c>
      <c r="B1668" s="67" t="s">
        <v>4693</v>
      </c>
      <c r="C1668" s="6">
        <v>528.88499999999999</v>
      </c>
      <c r="D1668" s="6">
        <v>6.9000000000000006E-2</v>
      </c>
      <c r="E1668" s="68">
        <v>43454</v>
      </c>
      <c r="F1668">
        <f t="shared" si="26"/>
        <v>2018</v>
      </c>
    </row>
    <row r="1669" spans="1:6" x14ac:dyDescent="0.25">
      <c r="A1669" s="67" t="s">
        <v>1334</v>
      </c>
      <c r="B1669" s="67" t="s">
        <v>4693</v>
      </c>
      <c r="C1669" s="6">
        <v>429.24</v>
      </c>
      <c r="D1669" s="6">
        <v>5.6000000000000001E-2</v>
      </c>
      <c r="E1669" s="68">
        <v>43454</v>
      </c>
      <c r="F1669">
        <f t="shared" si="26"/>
        <v>2018</v>
      </c>
    </row>
    <row r="1670" spans="1:6" x14ac:dyDescent="0.25">
      <c r="A1670" s="67" t="s">
        <v>1334</v>
      </c>
      <c r="B1670" s="67" t="s">
        <v>4693</v>
      </c>
      <c r="C1670" s="6">
        <v>429.24</v>
      </c>
      <c r="D1670" s="6">
        <v>5.6000000000000001E-2</v>
      </c>
      <c r="E1670" s="68">
        <v>43454</v>
      </c>
      <c r="F1670">
        <f t="shared" si="26"/>
        <v>2018</v>
      </c>
    </row>
    <row r="1671" spans="1:6" x14ac:dyDescent="0.25">
      <c r="A1671" s="67" t="s">
        <v>1334</v>
      </c>
      <c r="B1671" s="67" t="s">
        <v>4693</v>
      </c>
      <c r="C1671" s="6">
        <v>429.24</v>
      </c>
      <c r="D1671" s="6">
        <v>5.6000000000000001E-2</v>
      </c>
      <c r="E1671" s="68">
        <v>43454</v>
      </c>
      <c r="F1671">
        <f t="shared" si="26"/>
        <v>2018</v>
      </c>
    </row>
    <row r="1672" spans="1:6" x14ac:dyDescent="0.25">
      <c r="A1672" s="67" t="s">
        <v>1334</v>
      </c>
      <c r="B1672" s="67" t="s">
        <v>4693</v>
      </c>
      <c r="C1672" s="6">
        <v>858.48</v>
      </c>
      <c r="D1672" s="6">
        <v>0.112</v>
      </c>
      <c r="E1672" s="68">
        <v>43454</v>
      </c>
      <c r="F1672">
        <f t="shared" si="26"/>
        <v>2018</v>
      </c>
    </row>
    <row r="1673" spans="1:6" x14ac:dyDescent="0.25">
      <c r="A1673" s="67" t="s">
        <v>1334</v>
      </c>
      <c r="B1673" s="67" t="s">
        <v>4693</v>
      </c>
      <c r="C1673" s="6">
        <v>858.48</v>
      </c>
      <c r="D1673" s="6">
        <v>0.112</v>
      </c>
      <c r="E1673" s="68">
        <v>43454</v>
      </c>
      <c r="F1673">
        <f t="shared" si="26"/>
        <v>2018</v>
      </c>
    </row>
    <row r="1674" spans="1:6" x14ac:dyDescent="0.25">
      <c r="A1674" s="67" t="s">
        <v>1334</v>
      </c>
      <c r="B1674" s="67" t="s">
        <v>4693</v>
      </c>
      <c r="C1674" s="6">
        <v>1716.96</v>
      </c>
      <c r="D1674" s="6">
        <v>0.224</v>
      </c>
      <c r="E1674" s="68">
        <v>43454</v>
      </c>
      <c r="F1674">
        <f t="shared" si="26"/>
        <v>2018</v>
      </c>
    </row>
    <row r="1675" spans="1:6" x14ac:dyDescent="0.25">
      <c r="A1675" s="67" t="s">
        <v>1334</v>
      </c>
      <c r="B1675" s="67" t="s">
        <v>4693</v>
      </c>
      <c r="C1675" s="6">
        <v>2146.1999999999998</v>
      </c>
      <c r="D1675" s="6">
        <v>0.28000000000000003</v>
      </c>
      <c r="E1675" s="68">
        <v>43454</v>
      </c>
      <c r="F1675">
        <f t="shared" si="26"/>
        <v>2018</v>
      </c>
    </row>
    <row r="1676" spans="1:6" x14ac:dyDescent="0.25">
      <c r="A1676" s="67" t="s">
        <v>1334</v>
      </c>
      <c r="B1676" s="67" t="s">
        <v>4694</v>
      </c>
      <c r="C1676" s="6">
        <v>0</v>
      </c>
      <c r="D1676" s="6">
        <v>0</v>
      </c>
      <c r="E1676" s="68">
        <v>43451</v>
      </c>
      <c r="F1676">
        <f t="shared" si="26"/>
        <v>2018</v>
      </c>
    </row>
    <row r="1677" spans="1:6" x14ac:dyDescent="0.25">
      <c r="A1677" s="67" t="s">
        <v>1334</v>
      </c>
      <c r="B1677" s="67" t="s">
        <v>4694</v>
      </c>
      <c r="C1677" s="6">
        <v>284.68200000000002</v>
      </c>
      <c r="D1677" s="6">
        <v>5.0999999999999997E-2</v>
      </c>
      <c r="E1677" s="68">
        <v>43451</v>
      </c>
      <c r="F1677">
        <f t="shared" si="26"/>
        <v>2018</v>
      </c>
    </row>
    <row r="1678" spans="1:6" x14ac:dyDescent="0.25">
      <c r="A1678" s="67" t="s">
        <v>1334</v>
      </c>
      <c r="B1678" s="67" t="s">
        <v>4694</v>
      </c>
      <c r="C1678" s="6">
        <v>385.15800000000002</v>
      </c>
      <c r="D1678" s="6">
        <v>6.9000000000000006E-2</v>
      </c>
      <c r="E1678" s="68">
        <v>43451</v>
      </c>
      <c r="F1678">
        <f t="shared" si="26"/>
        <v>2018</v>
      </c>
    </row>
    <row r="1679" spans="1:6" x14ac:dyDescent="0.25">
      <c r="A1679" s="67" t="s">
        <v>1334</v>
      </c>
      <c r="B1679" s="67" t="s">
        <v>4694</v>
      </c>
      <c r="C1679" s="6">
        <v>519.12599999999998</v>
      </c>
      <c r="D1679" s="6">
        <v>9.2999999999999999E-2</v>
      </c>
      <c r="E1679" s="68">
        <v>43451</v>
      </c>
      <c r="F1679">
        <f t="shared" si="26"/>
        <v>2018</v>
      </c>
    </row>
    <row r="1680" spans="1:6" x14ac:dyDescent="0.25">
      <c r="A1680" s="67" t="s">
        <v>1334</v>
      </c>
      <c r="B1680" s="67" t="s">
        <v>4694</v>
      </c>
      <c r="C1680" s="6">
        <v>692.16800000000001</v>
      </c>
      <c r="D1680" s="6">
        <v>0.124</v>
      </c>
      <c r="E1680" s="68">
        <v>43451</v>
      </c>
      <c r="F1680">
        <f t="shared" si="26"/>
        <v>2018</v>
      </c>
    </row>
    <row r="1681" spans="1:6" x14ac:dyDescent="0.25">
      <c r="A1681" s="67" t="s">
        <v>1334</v>
      </c>
      <c r="B1681" s="67" t="s">
        <v>4694</v>
      </c>
      <c r="C1681" s="6">
        <v>2188.1439999999998</v>
      </c>
      <c r="D1681" s="6">
        <v>0.39200000000000002</v>
      </c>
      <c r="E1681" s="68">
        <v>43451</v>
      </c>
      <c r="F1681">
        <f t="shared" si="26"/>
        <v>2018</v>
      </c>
    </row>
    <row r="1682" spans="1:6" x14ac:dyDescent="0.25">
      <c r="A1682" s="67" t="s">
        <v>1334</v>
      </c>
      <c r="B1682" s="67" t="s">
        <v>4695</v>
      </c>
      <c r="C1682" s="6">
        <v>2216.7600000000002</v>
      </c>
      <c r="D1682" s="6">
        <v>1.0149999999999999</v>
      </c>
      <c r="E1682" s="68">
        <v>43461</v>
      </c>
      <c r="F1682">
        <f t="shared" si="26"/>
        <v>2018</v>
      </c>
    </row>
    <row r="1683" spans="1:6" x14ac:dyDescent="0.25">
      <c r="A1683" s="67" t="s">
        <v>1334</v>
      </c>
      <c r="B1683" s="67" t="s">
        <v>4695</v>
      </c>
      <c r="C1683" s="6">
        <v>0</v>
      </c>
      <c r="D1683" s="6">
        <v>0</v>
      </c>
      <c r="E1683" s="68">
        <v>43461</v>
      </c>
      <c r="F1683">
        <f t="shared" si="26"/>
        <v>2018</v>
      </c>
    </row>
    <row r="1684" spans="1:6" x14ac:dyDescent="0.25">
      <c r="A1684" s="67" t="s">
        <v>1334</v>
      </c>
      <c r="B1684" s="67" t="s">
        <v>4695</v>
      </c>
      <c r="C1684" s="6">
        <v>222.768</v>
      </c>
      <c r="D1684" s="6">
        <v>0.10199999999999999</v>
      </c>
      <c r="E1684" s="68">
        <v>43461</v>
      </c>
      <c r="F1684">
        <f t="shared" si="26"/>
        <v>2018</v>
      </c>
    </row>
    <row r="1685" spans="1:6" x14ac:dyDescent="0.25">
      <c r="A1685" s="67" t="s">
        <v>1334</v>
      </c>
      <c r="B1685" s="67" t="s">
        <v>4695</v>
      </c>
      <c r="C1685" s="6">
        <v>222.768</v>
      </c>
      <c r="D1685" s="6">
        <v>0.10199999999999999</v>
      </c>
      <c r="E1685" s="68">
        <v>43461</v>
      </c>
      <c r="F1685">
        <f t="shared" si="26"/>
        <v>2018</v>
      </c>
    </row>
    <row r="1686" spans="1:6" x14ac:dyDescent="0.25">
      <c r="A1686" s="67" t="s">
        <v>1334</v>
      </c>
      <c r="B1686" s="67" t="s">
        <v>4695</v>
      </c>
      <c r="C1686" s="6">
        <v>1113.8399999999999</v>
      </c>
      <c r="D1686" s="6">
        <v>0.51</v>
      </c>
      <c r="E1686" s="68">
        <v>43461</v>
      </c>
      <c r="F1686">
        <f t="shared" si="26"/>
        <v>2018</v>
      </c>
    </row>
    <row r="1687" spans="1:6" x14ac:dyDescent="0.25">
      <c r="A1687" s="67" t="s">
        <v>1334</v>
      </c>
      <c r="B1687" s="67" t="s">
        <v>4695</v>
      </c>
      <c r="C1687" s="6">
        <v>93.912000000000006</v>
      </c>
      <c r="D1687" s="6">
        <v>4.2999999999999997E-2</v>
      </c>
      <c r="E1687" s="68">
        <v>43461</v>
      </c>
      <c r="F1687">
        <f t="shared" si="26"/>
        <v>2018</v>
      </c>
    </row>
    <row r="1688" spans="1:6" x14ac:dyDescent="0.25">
      <c r="A1688" s="67" t="s">
        <v>1334</v>
      </c>
      <c r="B1688" s="67" t="s">
        <v>4695</v>
      </c>
      <c r="C1688" s="6">
        <v>253.34399999999999</v>
      </c>
      <c r="D1688" s="6">
        <v>0.11600000000000001</v>
      </c>
      <c r="E1688" s="68">
        <v>43461</v>
      </c>
      <c r="F1688">
        <f t="shared" si="26"/>
        <v>2018</v>
      </c>
    </row>
    <row r="1689" spans="1:6" x14ac:dyDescent="0.25">
      <c r="A1689" s="67" t="s">
        <v>1334</v>
      </c>
      <c r="B1689" s="67" t="s">
        <v>4695</v>
      </c>
      <c r="C1689" s="6">
        <v>633.36</v>
      </c>
      <c r="D1689" s="6">
        <v>0.28999999999999998</v>
      </c>
      <c r="E1689" s="68">
        <v>43461</v>
      </c>
      <c r="F1689">
        <f t="shared" si="26"/>
        <v>2018</v>
      </c>
    </row>
    <row r="1690" spans="1:6" x14ac:dyDescent="0.25">
      <c r="A1690" s="67" t="s">
        <v>1334</v>
      </c>
      <c r="B1690" s="67" t="s">
        <v>4695</v>
      </c>
      <c r="C1690" s="6">
        <v>227.136</v>
      </c>
      <c r="D1690" s="6">
        <v>0.104</v>
      </c>
      <c r="E1690" s="68">
        <v>43461</v>
      </c>
      <c r="F1690">
        <f t="shared" si="26"/>
        <v>2018</v>
      </c>
    </row>
    <row r="1691" spans="1:6" x14ac:dyDescent="0.25">
      <c r="A1691" s="67" t="s">
        <v>1334</v>
      </c>
      <c r="B1691" s="67" t="s">
        <v>4695</v>
      </c>
      <c r="C1691" s="6">
        <v>150.696</v>
      </c>
      <c r="D1691" s="6">
        <v>6.9000000000000006E-2</v>
      </c>
      <c r="E1691" s="68">
        <v>43461</v>
      </c>
      <c r="F1691">
        <f t="shared" si="26"/>
        <v>2018</v>
      </c>
    </row>
    <row r="1692" spans="1:6" x14ac:dyDescent="0.25">
      <c r="A1692" s="67" t="s">
        <v>1334</v>
      </c>
      <c r="B1692" s="67" t="s">
        <v>4695</v>
      </c>
      <c r="C1692" s="6">
        <v>150.696</v>
      </c>
      <c r="D1692" s="6">
        <v>6.9000000000000006E-2</v>
      </c>
      <c r="E1692" s="68">
        <v>43461</v>
      </c>
      <c r="F1692">
        <f t="shared" si="26"/>
        <v>2018</v>
      </c>
    </row>
    <row r="1693" spans="1:6" x14ac:dyDescent="0.25">
      <c r="A1693" s="67" t="s">
        <v>1334</v>
      </c>
      <c r="B1693" s="67" t="s">
        <v>4695</v>
      </c>
      <c r="C1693" s="6">
        <v>301.392</v>
      </c>
      <c r="D1693" s="6">
        <v>0.13800000000000001</v>
      </c>
      <c r="E1693" s="68">
        <v>43461</v>
      </c>
      <c r="F1693">
        <f t="shared" si="26"/>
        <v>2018</v>
      </c>
    </row>
    <row r="1694" spans="1:6" x14ac:dyDescent="0.25">
      <c r="A1694" s="67" t="s">
        <v>1334</v>
      </c>
      <c r="B1694" s="67" t="s">
        <v>4695</v>
      </c>
      <c r="C1694" s="6">
        <v>452.08800000000002</v>
      </c>
      <c r="D1694" s="6">
        <v>0.20699999999999999</v>
      </c>
      <c r="E1694" s="68">
        <v>43461</v>
      </c>
      <c r="F1694">
        <f t="shared" si="26"/>
        <v>2018</v>
      </c>
    </row>
    <row r="1695" spans="1:6" x14ac:dyDescent="0.25">
      <c r="A1695" s="67" t="s">
        <v>1334</v>
      </c>
      <c r="B1695" s="67" t="s">
        <v>4695</v>
      </c>
      <c r="C1695" s="6">
        <v>452.08800000000002</v>
      </c>
      <c r="D1695" s="6">
        <v>0.20699999999999999</v>
      </c>
      <c r="E1695" s="68">
        <v>43461</v>
      </c>
      <c r="F1695">
        <f t="shared" si="26"/>
        <v>2018</v>
      </c>
    </row>
    <row r="1696" spans="1:6" x14ac:dyDescent="0.25">
      <c r="A1696" s="67" t="s">
        <v>1334</v>
      </c>
      <c r="B1696" s="67" t="s">
        <v>4695</v>
      </c>
      <c r="C1696" s="6">
        <v>602.78399999999999</v>
      </c>
      <c r="D1696" s="6">
        <v>0.27600000000000002</v>
      </c>
      <c r="E1696" s="68">
        <v>43461</v>
      </c>
      <c r="F1696">
        <f t="shared" si="26"/>
        <v>2018</v>
      </c>
    </row>
    <row r="1697" spans="1:6" x14ac:dyDescent="0.25">
      <c r="A1697" s="67" t="s">
        <v>1334</v>
      </c>
      <c r="B1697" s="67" t="s">
        <v>4695</v>
      </c>
      <c r="C1697" s="6">
        <v>259.89600000000002</v>
      </c>
      <c r="D1697" s="6">
        <v>0.11899999999999999</v>
      </c>
      <c r="E1697" s="68">
        <v>43461</v>
      </c>
      <c r="F1697">
        <f t="shared" si="26"/>
        <v>2018</v>
      </c>
    </row>
    <row r="1698" spans="1:6" x14ac:dyDescent="0.25">
      <c r="A1698" s="67" t="s">
        <v>1334</v>
      </c>
      <c r="B1698" s="67" t="s">
        <v>4695</v>
      </c>
      <c r="C1698" s="6">
        <v>519.79200000000003</v>
      </c>
      <c r="D1698" s="6">
        <v>0.23799999999999999</v>
      </c>
      <c r="E1698" s="68">
        <v>43461</v>
      </c>
      <c r="F1698">
        <f t="shared" si="26"/>
        <v>2018</v>
      </c>
    </row>
    <row r="1699" spans="1:6" x14ac:dyDescent="0.25">
      <c r="A1699" s="67" t="s">
        <v>1334</v>
      </c>
      <c r="B1699" s="67" t="s">
        <v>4696</v>
      </c>
      <c r="C1699" s="6">
        <v>0</v>
      </c>
      <c r="D1699" s="6">
        <v>0</v>
      </c>
      <c r="E1699" s="68">
        <v>43462</v>
      </c>
      <c r="F1699">
        <f t="shared" si="26"/>
        <v>2018</v>
      </c>
    </row>
    <row r="1700" spans="1:6" x14ac:dyDescent="0.25">
      <c r="A1700" s="67" t="s">
        <v>1334</v>
      </c>
      <c r="B1700" s="67" t="s">
        <v>4696</v>
      </c>
      <c r="C1700" s="6">
        <v>95.58</v>
      </c>
      <c r="D1700" s="6">
        <v>2.7E-2</v>
      </c>
      <c r="E1700" s="68">
        <v>43462</v>
      </c>
      <c r="F1700">
        <f t="shared" si="26"/>
        <v>2018</v>
      </c>
    </row>
    <row r="1701" spans="1:6" x14ac:dyDescent="0.25">
      <c r="A1701" s="67" t="s">
        <v>1334</v>
      </c>
      <c r="B1701" s="67" t="s">
        <v>4696</v>
      </c>
      <c r="C1701" s="6">
        <v>1932.84</v>
      </c>
      <c r="D1701" s="6">
        <v>0.54600000000000004</v>
      </c>
      <c r="E1701" s="68">
        <v>43462</v>
      </c>
      <c r="F1701">
        <f t="shared" si="26"/>
        <v>2018</v>
      </c>
    </row>
    <row r="1702" spans="1:6" x14ac:dyDescent="0.25">
      <c r="A1702" s="67" t="s">
        <v>1334</v>
      </c>
      <c r="B1702" s="67" t="s">
        <v>4696</v>
      </c>
      <c r="C1702" s="6">
        <v>446.04</v>
      </c>
      <c r="D1702" s="6">
        <v>0.126</v>
      </c>
      <c r="E1702" s="68">
        <v>43462</v>
      </c>
      <c r="F1702">
        <f t="shared" si="26"/>
        <v>2018</v>
      </c>
    </row>
    <row r="1703" spans="1:6" x14ac:dyDescent="0.25">
      <c r="A1703" s="67" t="s">
        <v>1334</v>
      </c>
      <c r="B1703" s="67" t="s">
        <v>4696</v>
      </c>
      <c r="C1703" s="6">
        <v>223.02</v>
      </c>
      <c r="D1703" s="6">
        <v>6.3E-2</v>
      </c>
      <c r="E1703" s="68">
        <v>43462</v>
      </c>
      <c r="F1703">
        <f t="shared" si="26"/>
        <v>2018</v>
      </c>
    </row>
    <row r="1704" spans="1:6" x14ac:dyDescent="0.25">
      <c r="A1704" s="67" t="s">
        <v>1334</v>
      </c>
      <c r="B1704" s="67" t="s">
        <v>4696</v>
      </c>
      <c r="C1704" s="6">
        <v>446.04</v>
      </c>
      <c r="D1704" s="6">
        <v>0.126</v>
      </c>
      <c r="E1704" s="68">
        <v>43462</v>
      </c>
      <c r="F1704">
        <f t="shared" si="26"/>
        <v>2018</v>
      </c>
    </row>
    <row r="1705" spans="1:6" x14ac:dyDescent="0.25">
      <c r="A1705" s="67" t="s">
        <v>1334</v>
      </c>
      <c r="B1705" s="67" t="s">
        <v>4696</v>
      </c>
      <c r="C1705" s="6">
        <v>102.66</v>
      </c>
      <c r="D1705" s="6">
        <v>2.9000000000000001E-2</v>
      </c>
      <c r="E1705" s="68">
        <v>43462</v>
      </c>
      <c r="F1705">
        <f t="shared" si="26"/>
        <v>2018</v>
      </c>
    </row>
    <row r="1706" spans="1:6" x14ac:dyDescent="0.25">
      <c r="A1706" s="67" t="s">
        <v>1334</v>
      </c>
      <c r="B1706" s="67" t="s">
        <v>4696</v>
      </c>
      <c r="C1706" s="6">
        <v>205.32</v>
      </c>
      <c r="D1706" s="6">
        <v>5.8000000000000003E-2</v>
      </c>
      <c r="E1706" s="68">
        <v>43462</v>
      </c>
      <c r="F1706">
        <f t="shared" si="26"/>
        <v>2018</v>
      </c>
    </row>
    <row r="1707" spans="1:6" x14ac:dyDescent="0.25">
      <c r="A1707" s="67" t="s">
        <v>1334</v>
      </c>
      <c r="B1707" s="67" t="s">
        <v>4696</v>
      </c>
      <c r="C1707" s="6">
        <v>368.16</v>
      </c>
      <c r="D1707" s="6">
        <v>0.104</v>
      </c>
      <c r="E1707" s="68">
        <v>43462</v>
      </c>
      <c r="F1707">
        <f t="shared" si="26"/>
        <v>2018</v>
      </c>
    </row>
    <row r="1708" spans="1:6" x14ac:dyDescent="0.25">
      <c r="A1708" s="67" t="s">
        <v>1334</v>
      </c>
      <c r="B1708" s="67" t="s">
        <v>4696</v>
      </c>
      <c r="C1708" s="6">
        <v>1472.64</v>
      </c>
      <c r="D1708" s="6">
        <v>0.41599999999999998</v>
      </c>
      <c r="E1708" s="68">
        <v>43462</v>
      </c>
      <c r="F1708">
        <f t="shared" si="26"/>
        <v>2018</v>
      </c>
    </row>
    <row r="1709" spans="1:6" x14ac:dyDescent="0.25">
      <c r="A1709" s="67" t="s">
        <v>1334</v>
      </c>
      <c r="B1709" s="67" t="s">
        <v>4696</v>
      </c>
      <c r="C1709" s="6">
        <v>244.26</v>
      </c>
      <c r="D1709" s="6">
        <v>6.9000000000000006E-2</v>
      </c>
      <c r="E1709" s="68">
        <v>43462</v>
      </c>
      <c r="F1709">
        <f t="shared" si="26"/>
        <v>2018</v>
      </c>
    </row>
    <row r="1710" spans="1:6" x14ac:dyDescent="0.25">
      <c r="A1710" s="67" t="s">
        <v>1334</v>
      </c>
      <c r="B1710" s="67" t="s">
        <v>4696</v>
      </c>
      <c r="C1710" s="6">
        <v>244.26</v>
      </c>
      <c r="D1710" s="6">
        <v>6.9000000000000006E-2</v>
      </c>
      <c r="E1710" s="68">
        <v>43462</v>
      </c>
      <c r="F1710">
        <f t="shared" si="26"/>
        <v>2018</v>
      </c>
    </row>
    <row r="1711" spans="1:6" x14ac:dyDescent="0.25">
      <c r="A1711" s="67" t="s">
        <v>1334</v>
      </c>
      <c r="B1711" s="67" t="s">
        <v>4696</v>
      </c>
      <c r="C1711" s="6">
        <v>842.52</v>
      </c>
      <c r="D1711" s="6">
        <v>0.23799999999999999</v>
      </c>
      <c r="E1711" s="68">
        <v>43462</v>
      </c>
      <c r="F1711">
        <f t="shared" si="26"/>
        <v>2018</v>
      </c>
    </row>
    <row r="1712" spans="1:6" x14ac:dyDescent="0.25">
      <c r="A1712" s="67" t="s">
        <v>1334</v>
      </c>
      <c r="B1712" s="67" t="s">
        <v>4696</v>
      </c>
      <c r="C1712" s="6">
        <v>842.52</v>
      </c>
      <c r="D1712" s="6">
        <v>0.23799999999999999</v>
      </c>
      <c r="E1712" s="68">
        <v>43462</v>
      </c>
      <c r="F1712">
        <f t="shared" si="26"/>
        <v>2018</v>
      </c>
    </row>
    <row r="1713" spans="1:6" x14ac:dyDescent="0.25">
      <c r="A1713" s="67" t="s">
        <v>1334</v>
      </c>
      <c r="B1713" s="67" t="s">
        <v>4696</v>
      </c>
      <c r="C1713" s="6">
        <v>842.52</v>
      </c>
      <c r="D1713" s="6">
        <v>0.23799999999999999</v>
      </c>
      <c r="E1713" s="68">
        <v>43462</v>
      </c>
      <c r="F1713">
        <f t="shared" si="26"/>
        <v>2018</v>
      </c>
    </row>
    <row r="1714" spans="1:6" x14ac:dyDescent="0.25">
      <c r="A1714" s="67" t="s">
        <v>1334</v>
      </c>
      <c r="B1714" s="67" t="s">
        <v>4696</v>
      </c>
      <c r="C1714" s="6">
        <v>842.52</v>
      </c>
      <c r="D1714" s="6">
        <v>0.23799999999999999</v>
      </c>
      <c r="E1714" s="68">
        <v>43462</v>
      </c>
      <c r="F1714">
        <f t="shared" si="26"/>
        <v>2018</v>
      </c>
    </row>
    <row r="1715" spans="1:6" x14ac:dyDescent="0.25">
      <c r="A1715" s="67" t="s">
        <v>1334</v>
      </c>
      <c r="B1715" s="67" t="s">
        <v>4696</v>
      </c>
      <c r="C1715" s="6">
        <v>4212.6000000000004</v>
      </c>
      <c r="D1715" s="6">
        <v>1.19</v>
      </c>
      <c r="E1715" s="68">
        <v>43462</v>
      </c>
      <c r="F1715">
        <f t="shared" si="26"/>
        <v>2018</v>
      </c>
    </row>
    <row r="1716" spans="1:6" x14ac:dyDescent="0.25">
      <c r="A1716" s="67" t="s">
        <v>1334</v>
      </c>
      <c r="B1716" s="67" t="s">
        <v>4697</v>
      </c>
      <c r="C1716" s="6">
        <v>458.64</v>
      </c>
      <c r="D1716" s="6">
        <v>0.14000000000000001</v>
      </c>
      <c r="E1716" s="68">
        <v>43462</v>
      </c>
      <c r="F1716">
        <f t="shared" si="26"/>
        <v>2018</v>
      </c>
    </row>
    <row r="1717" spans="1:6" x14ac:dyDescent="0.25">
      <c r="A1717" s="67" t="s">
        <v>1334</v>
      </c>
      <c r="B1717" s="67" t="s">
        <v>4697</v>
      </c>
      <c r="C1717" s="6">
        <v>0</v>
      </c>
      <c r="D1717" s="6">
        <v>0</v>
      </c>
      <c r="E1717" s="68">
        <v>43462</v>
      </c>
      <c r="F1717">
        <f t="shared" si="26"/>
        <v>2018</v>
      </c>
    </row>
    <row r="1718" spans="1:6" x14ac:dyDescent="0.25">
      <c r="A1718" s="67" t="s">
        <v>1334</v>
      </c>
      <c r="B1718" s="67" t="s">
        <v>4697</v>
      </c>
      <c r="C1718" s="6">
        <v>108.108</v>
      </c>
      <c r="D1718" s="6">
        <v>3.3000000000000002E-2</v>
      </c>
      <c r="E1718" s="68">
        <v>43462</v>
      </c>
      <c r="F1718">
        <f t="shared" si="26"/>
        <v>2018</v>
      </c>
    </row>
    <row r="1719" spans="1:6" x14ac:dyDescent="0.25">
      <c r="A1719" s="67" t="s">
        <v>1334</v>
      </c>
      <c r="B1719" s="67" t="s">
        <v>4697</v>
      </c>
      <c r="C1719" s="6">
        <v>334.15199999999999</v>
      </c>
      <c r="D1719" s="6">
        <v>0.10199999999999999</v>
      </c>
      <c r="E1719" s="68">
        <v>43462</v>
      </c>
      <c r="F1719">
        <f t="shared" si="26"/>
        <v>2018</v>
      </c>
    </row>
    <row r="1720" spans="1:6" x14ac:dyDescent="0.25">
      <c r="A1720" s="67" t="s">
        <v>1334</v>
      </c>
      <c r="B1720" s="67" t="s">
        <v>4697</v>
      </c>
      <c r="C1720" s="6">
        <v>88.451999999999998</v>
      </c>
      <c r="D1720" s="6">
        <v>2.7E-2</v>
      </c>
      <c r="E1720" s="68">
        <v>43462</v>
      </c>
      <c r="F1720">
        <f t="shared" si="26"/>
        <v>2018</v>
      </c>
    </row>
    <row r="1721" spans="1:6" x14ac:dyDescent="0.25">
      <c r="A1721" s="67" t="s">
        <v>1334</v>
      </c>
      <c r="B1721" s="67" t="s">
        <v>4697</v>
      </c>
      <c r="C1721" s="6">
        <v>2004.912</v>
      </c>
      <c r="D1721" s="6">
        <v>0.61199999999999999</v>
      </c>
      <c r="E1721" s="68">
        <v>43462</v>
      </c>
      <c r="F1721">
        <f t="shared" si="26"/>
        <v>2018</v>
      </c>
    </row>
    <row r="1722" spans="1:6" x14ac:dyDescent="0.25">
      <c r="A1722" s="67" t="s">
        <v>1334</v>
      </c>
      <c r="B1722" s="67" t="s">
        <v>4697</v>
      </c>
      <c r="C1722" s="6">
        <v>475.02</v>
      </c>
      <c r="D1722" s="6">
        <v>0.14499999999999999</v>
      </c>
      <c r="E1722" s="68">
        <v>43462</v>
      </c>
      <c r="F1722">
        <f t="shared" si="26"/>
        <v>2018</v>
      </c>
    </row>
    <row r="1723" spans="1:6" x14ac:dyDescent="0.25">
      <c r="A1723" s="67" t="s">
        <v>1334</v>
      </c>
      <c r="B1723" s="67" t="s">
        <v>4697</v>
      </c>
      <c r="C1723" s="6">
        <v>340.70400000000001</v>
      </c>
      <c r="D1723" s="6">
        <v>0.104</v>
      </c>
      <c r="E1723" s="68">
        <v>43462</v>
      </c>
      <c r="F1723">
        <f t="shared" si="26"/>
        <v>2018</v>
      </c>
    </row>
    <row r="1724" spans="1:6" x14ac:dyDescent="0.25">
      <c r="A1724" s="67" t="s">
        <v>1334</v>
      </c>
      <c r="B1724" s="67" t="s">
        <v>4697</v>
      </c>
      <c r="C1724" s="6">
        <v>1362.816</v>
      </c>
      <c r="D1724" s="6">
        <v>0.41599999999999998</v>
      </c>
      <c r="E1724" s="68">
        <v>43462</v>
      </c>
      <c r="F1724">
        <f t="shared" si="26"/>
        <v>2018</v>
      </c>
    </row>
    <row r="1725" spans="1:6" x14ac:dyDescent="0.25">
      <c r="A1725" s="67" t="s">
        <v>1334</v>
      </c>
      <c r="B1725" s="67" t="s">
        <v>4697</v>
      </c>
      <c r="C1725" s="6">
        <v>904.17600000000004</v>
      </c>
      <c r="D1725" s="6">
        <v>0.27600000000000002</v>
      </c>
      <c r="E1725" s="68">
        <v>43462</v>
      </c>
      <c r="F1725">
        <f t="shared" si="26"/>
        <v>2018</v>
      </c>
    </row>
    <row r="1726" spans="1:6" x14ac:dyDescent="0.25">
      <c r="A1726" s="67" t="s">
        <v>1334</v>
      </c>
      <c r="B1726" s="67" t="s">
        <v>4697</v>
      </c>
      <c r="C1726" s="6">
        <v>779.68799999999999</v>
      </c>
      <c r="D1726" s="6">
        <v>0.23799999999999999</v>
      </c>
      <c r="E1726" s="68">
        <v>43462</v>
      </c>
      <c r="F1726">
        <f t="shared" si="26"/>
        <v>2018</v>
      </c>
    </row>
    <row r="1727" spans="1:6" x14ac:dyDescent="0.25">
      <c r="A1727" s="67" t="s">
        <v>1334</v>
      </c>
      <c r="B1727" s="67" t="s">
        <v>4697</v>
      </c>
      <c r="C1727" s="6">
        <v>1169.5319999999999</v>
      </c>
      <c r="D1727" s="6">
        <v>0.35699999999999998</v>
      </c>
      <c r="E1727" s="68">
        <v>43462</v>
      </c>
      <c r="F1727">
        <f t="shared" si="26"/>
        <v>2018</v>
      </c>
    </row>
    <row r="1728" spans="1:6" x14ac:dyDescent="0.25">
      <c r="A1728" s="67" t="s">
        <v>1334</v>
      </c>
      <c r="B1728" s="67" t="s">
        <v>4698</v>
      </c>
      <c r="C1728" s="6">
        <v>307.476</v>
      </c>
      <c r="D1728" s="6">
        <v>8.1000000000000003E-2</v>
      </c>
      <c r="E1728" s="68">
        <v>43452</v>
      </c>
      <c r="F1728">
        <f t="shared" si="26"/>
        <v>2018</v>
      </c>
    </row>
    <row r="1729" spans="1:6" x14ac:dyDescent="0.25">
      <c r="A1729" s="67" t="s">
        <v>1334</v>
      </c>
      <c r="B1729" s="67" t="s">
        <v>4698</v>
      </c>
      <c r="C1729" s="6">
        <v>197.392</v>
      </c>
      <c r="D1729" s="6">
        <v>5.1999999999999998E-2</v>
      </c>
      <c r="E1729" s="68">
        <v>43452</v>
      </c>
      <c r="F1729">
        <f t="shared" si="26"/>
        <v>2018</v>
      </c>
    </row>
    <row r="1730" spans="1:6" x14ac:dyDescent="0.25">
      <c r="A1730" s="67" t="s">
        <v>1334</v>
      </c>
      <c r="B1730" s="67" t="s">
        <v>4698</v>
      </c>
      <c r="C1730" s="6">
        <v>1184.3520000000001</v>
      </c>
      <c r="D1730" s="6">
        <v>0.312</v>
      </c>
      <c r="E1730" s="68">
        <v>43452</v>
      </c>
      <c r="F1730">
        <f t="shared" si="26"/>
        <v>2018</v>
      </c>
    </row>
    <row r="1731" spans="1:6" x14ac:dyDescent="0.25">
      <c r="A1731" s="67" t="s">
        <v>1334</v>
      </c>
      <c r="B1731" s="67" t="s">
        <v>4698</v>
      </c>
      <c r="C1731" s="6">
        <v>1973.92</v>
      </c>
      <c r="D1731" s="6">
        <v>0.52</v>
      </c>
      <c r="E1731" s="68">
        <v>43452</v>
      </c>
      <c r="F1731">
        <f t="shared" ref="F1731:F1794" si="27">YEAR(E1731)</f>
        <v>2018</v>
      </c>
    </row>
    <row r="1732" spans="1:6" x14ac:dyDescent="0.25">
      <c r="A1732" s="67" t="s">
        <v>1334</v>
      </c>
      <c r="B1732" s="67" t="s">
        <v>4699</v>
      </c>
      <c r="C1732" s="6">
        <v>24.084</v>
      </c>
      <c r="D1732" s="6">
        <v>8.9999999999999993E-3</v>
      </c>
      <c r="E1732" s="68">
        <v>43439</v>
      </c>
      <c r="F1732">
        <f t="shared" si="27"/>
        <v>2018</v>
      </c>
    </row>
    <row r="1733" spans="1:6" x14ac:dyDescent="0.25">
      <c r="A1733" s="67" t="s">
        <v>1334</v>
      </c>
      <c r="B1733" s="67" t="s">
        <v>4699</v>
      </c>
      <c r="C1733" s="6">
        <v>24.084</v>
      </c>
      <c r="D1733" s="6">
        <v>8.9999999999999993E-3</v>
      </c>
      <c r="E1733" s="68">
        <v>43439</v>
      </c>
      <c r="F1733">
        <f t="shared" si="27"/>
        <v>2018</v>
      </c>
    </row>
    <row r="1734" spans="1:6" x14ac:dyDescent="0.25">
      <c r="A1734" s="67" t="s">
        <v>1334</v>
      </c>
      <c r="B1734" s="67" t="s">
        <v>4699</v>
      </c>
      <c r="C1734" s="6">
        <v>24.084</v>
      </c>
      <c r="D1734" s="6">
        <v>8.9999999999999993E-3</v>
      </c>
      <c r="E1734" s="68">
        <v>43439</v>
      </c>
      <c r="F1734">
        <f t="shared" si="27"/>
        <v>2018</v>
      </c>
    </row>
    <row r="1735" spans="1:6" x14ac:dyDescent="0.25">
      <c r="A1735" s="67" t="s">
        <v>1334</v>
      </c>
      <c r="B1735" s="67" t="s">
        <v>4699</v>
      </c>
      <c r="C1735" s="6">
        <v>24.084</v>
      </c>
      <c r="D1735" s="6">
        <v>8.9999999999999993E-3</v>
      </c>
      <c r="E1735" s="68">
        <v>43439</v>
      </c>
      <c r="F1735">
        <f t="shared" si="27"/>
        <v>2018</v>
      </c>
    </row>
    <row r="1736" spans="1:6" x14ac:dyDescent="0.25">
      <c r="A1736" s="67" t="s">
        <v>1334</v>
      </c>
      <c r="B1736" s="67" t="s">
        <v>4699</v>
      </c>
      <c r="C1736" s="6">
        <v>48.167999999999999</v>
      </c>
      <c r="D1736" s="6">
        <v>1.7999999999999999E-2</v>
      </c>
      <c r="E1736" s="68">
        <v>43439</v>
      </c>
      <c r="F1736">
        <f t="shared" si="27"/>
        <v>2018</v>
      </c>
    </row>
    <row r="1737" spans="1:6" x14ac:dyDescent="0.25">
      <c r="A1737" s="67" t="s">
        <v>1334</v>
      </c>
      <c r="B1737" s="67" t="s">
        <v>4699</v>
      </c>
      <c r="C1737" s="6">
        <v>85.632000000000005</v>
      </c>
      <c r="D1737" s="6">
        <v>3.2000000000000001E-2</v>
      </c>
      <c r="E1737" s="68">
        <v>43439</v>
      </c>
      <c r="F1737">
        <f t="shared" si="27"/>
        <v>2018</v>
      </c>
    </row>
    <row r="1738" spans="1:6" x14ac:dyDescent="0.25">
      <c r="A1738" s="67" t="s">
        <v>1334</v>
      </c>
      <c r="B1738" s="67" t="s">
        <v>4699</v>
      </c>
      <c r="C1738" s="6">
        <v>853.64400000000001</v>
      </c>
      <c r="D1738" s="6">
        <v>0.31900000000000001</v>
      </c>
      <c r="E1738" s="68">
        <v>43439</v>
      </c>
      <c r="F1738">
        <f t="shared" si="27"/>
        <v>2018</v>
      </c>
    </row>
    <row r="1739" spans="1:6" x14ac:dyDescent="0.25">
      <c r="A1739" s="67" t="s">
        <v>1334</v>
      </c>
      <c r="B1739" s="67" t="s">
        <v>4699</v>
      </c>
      <c r="C1739" s="6">
        <v>278.30399999999997</v>
      </c>
      <c r="D1739" s="6">
        <v>0.104</v>
      </c>
      <c r="E1739" s="68">
        <v>43439</v>
      </c>
      <c r="F1739">
        <f t="shared" si="27"/>
        <v>2018</v>
      </c>
    </row>
    <row r="1740" spans="1:6" x14ac:dyDescent="0.25">
      <c r="A1740" s="67" t="s">
        <v>1334</v>
      </c>
      <c r="B1740" s="67" t="s">
        <v>4699</v>
      </c>
      <c r="C1740" s="6">
        <v>2226.4319999999998</v>
      </c>
      <c r="D1740" s="6">
        <v>0.83199999999999996</v>
      </c>
      <c r="E1740" s="68">
        <v>43439</v>
      </c>
      <c r="F1740">
        <f t="shared" si="27"/>
        <v>2018</v>
      </c>
    </row>
    <row r="1741" spans="1:6" x14ac:dyDescent="0.25">
      <c r="A1741" s="67" t="s">
        <v>1334</v>
      </c>
      <c r="B1741" s="67" t="s">
        <v>4700</v>
      </c>
      <c r="C1741" s="6">
        <v>68.984999999999999</v>
      </c>
      <c r="D1741" s="6">
        <v>8.9999999999999993E-3</v>
      </c>
      <c r="E1741" s="68">
        <v>43445</v>
      </c>
      <c r="F1741">
        <f t="shared" si="27"/>
        <v>2018</v>
      </c>
    </row>
    <row r="1742" spans="1:6" x14ac:dyDescent="0.25">
      <c r="A1742" s="67" t="s">
        <v>1334</v>
      </c>
      <c r="B1742" s="67" t="s">
        <v>4700</v>
      </c>
      <c r="C1742" s="6">
        <v>222.285</v>
      </c>
      <c r="D1742" s="6">
        <v>2.9000000000000001E-2</v>
      </c>
      <c r="E1742" s="68">
        <v>43445</v>
      </c>
      <c r="F1742">
        <f t="shared" si="27"/>
        <v>2018</v>
      </c>
    </row>
    <row r="1743" spans="1:6" x14ac:dyDescent="0.25">
      <c r="A1743" s="67" t="s">
        <v>1334</v>
      </c>
      <c r="B1743" s="67" t="s">
        <v>4700</v>
      </c>
      <c r="C1743" s="6">
        <v>444.57</v>
      </c>
      <c r="D1743" s="6">
        <v>5.8000000000000003E-2</v>
      </c>
      <c r="E1743" s="68">
        <v>43445</v>
      </c>
      <c r="F1743">
        <f t="shared" si="27"/>
        <v>2018</v>
      </c>
    </row>
    <row r="1744" spans="1:6" x14ac:dyDescent="0.25">
      <c r="A1744" s="67" t="s">
        <v>1334</v>
      </c>
      <c r="B1744" s="67" t="s">
        <v>4700</v>
      </c>
      <c r="C1744" s="6">
        <v>666.85500000000002</v>
      </c>
      <c r="D1744" s="6">
        <v>8.6999999999999994E-2</v>
      </c>
      <c r="E1744" s="68">
        <v>43445</v>
      </c>
      <c r="F1744">
        <f t="shared" si="27"/>
        <v>2018</v>
      </c>
    </row>
    <row r="1745" spans="1:6" x14ac:dyDescent="0.25">
      <c r="A1745" s="67" t="s">
        <v>1334</v>
      </c>
      <c r="B1745" s="67" t="s">
        <v>4700</v>
      </c>
      <c r="C1745" s="6">
        <v>889.14</v>
      </c>
      <c r="D1745" s="6">
        <v>0.11600000000000001</v>
      </c>
      <c r="E1745" s="68">
        <v>43445</v>
      </c>
      <c r="F1745">
        <f t="shared" si="27"/>
        <v>2018</v>
      </c>
    </row>
    <row r="1746" spans="1:6" x14ac:dyDescent="0.25">
      <c r="A1746" s="67" t="s">
        <v>1334</v>
      </c>
      <c r="B1746" s="67" t="s">
        <v>4700</v>
      </c>
      <c r="C1746" s="6">
        <v>314.26499999999999</v>
      </c>
      <c r="D1746" s="6">
        <v>4.1000000000000002E-2</v>
      </c>
      <c r="E1746" s="68">
        <v>43445</v>
      </c>
      <c r="F1746">
        <f t="shared" si="27"/>
        <v>2018</v>
      </c>
    </row>
    <row r="1747" spans="1:6" x14ac:dyDescent="0.25">
      <c r="A1747" s="67" t="s">
        <v>1334</v>
      </c>
      <c r="B1747" s="67" t="s">
        <v>4700</v>
      </c>
      <c r="C1747" s="6">
        <v>628.53</v>
      </c>
      <c r="D1747" s="6">
        <v>8.2000000000000003E-2</v>
      </c>
      <c r="E1747" s="68">
        <v>43445</v>
      </c>
      <c r="F1747">
        <f t="shared" si="27"/>
        <v>2018</v>
      </c>
    </row>
    <row r="1748" spans="1:6" x14ac:dyDescent="0.25">
      <c r="A1748" s="67" t="s">
        <v>1334</v>
      </c>
      <c r="B1748" s="67" t="s">
        <v>4700</v>
      </c>
      <c r="C1748" s="6">
        <v>942.79499999999996</v>
      </c>
      <c r="D1748" s="6">
        <v>0.123</v>
      </c>
      <c r="E1748" s="68">
        <v>43445</v>
      </c>
      <c r="F1748">
        <f t="shared" si="27"/>
        <v>2018</v>
      </c>
    </row>
    <row r="1749" spans="1:6" x14ac:dyDescent="0.25">
      <c r="A1749" s="67" t="s">
        <v>1334</v>
      </c>
      <c r="B1749" s="67" t="s">
        <v>4701</v>
      </c>
      <c r="C1749" s="6">
        <v>0</v>
      </c>
      <c r="D1749" s="6">
        <v>0</v>
      </c>
      <c r="E1749" s="68">
        <v>43451</v>
      </c>
      <c r="F1749">
        <f t="shared" si="27"/>
        <v>2018</v>
      </c>
    </row>
    <row r="1750" spans="1:6" x14ac:dyDescent="0.25">
      <c r="A1750" s="67" t="s">
        <v>1334</v>
      </c>
      <c r="B1750" s="67" t="s">
        <v>4701</v>
      </c>
      <c r="C1750" s="6">
        <v>279.37799999999999</v>
      </c>
      <c r="D1750" s="6">
        <v>5.0999999999999997E-2</v>
      </c>
      <c r="E1750" s="68">
        <v>43451</v>
      </c>
      <c r="F1750">
        <f t="shared" si="27"/>
        <v>2018</v>
      </c>
    </row>
    <row r="1751" spans="1:6" x14ac:dyDescent="0.25">
      <c r="A1751" s="67" t="s">
        <v>1334</v>
      </c>
      <c r="B1751" s="67" t="s">
        <v>4701</v>
      </c>
      <c r="C1751" s="6">
        <v>679.27200000000005</v>
      </c>
      <c r="D1751" s="6">
        <v>0.124</v>
      </c>
      <c r="E1751" s="68">
        <v>43451</v>
      </c>
      <c r="F1751">
        <f t="shared" si="27"/>
        <v>2018</v>
      </c>
    </row>
    <row r="1752" spans="1:6" x14ac:dyDescent="0.25">
      <c r="A1752" s="67" t="s">
        <v>1334</v>
      </c>
      <c r="B1752" s="67" t="s">
        <v>4701</v>
      </c>
      <c r="C1752" s="6">
        <v>3566.1779999999999</v>
      </c>
      <c r="D1752" s="6">
        <v>0.65100000000000002</v>
      </c>
      <c r="E1752" s="68">
        <v>43451</v>
      </c>
      <c r="F1752">
        <f t="shared" si="27"/>
        <v>2018</v>
      </c>
    </row>
    <row r="1753" spans="1:6" x14ac:dyDescent="0.25">
      <c r="A1753" s="67" t="s">
        <v>1334</v>
      </c>
      <c r="B1753" s="67" t="s">
        <v>4701</v>
      </c>
      <c r="C1753" s="6">
        <v>1462.626</v>
      </c>
      <c r="D1753" s="6">
        <v>0.26700000000000002</v>
      </c>
      <c r="E1753" s="68">
        <v>43451</v>
      </c>
      <c r="F1753">
        <f t="shared" si="27"/>
        <v>2018</v>
      </c>
    </row>
    <row r="1754" spans="1:6" x14ac:dyDescent="0.25">
      <c r="A1754" s="67" t="s">
        <v>1334</v>
      </c>
      <c r="B1754" s="67" t="s">
        <v>4702</v>
      </c>
      <c r="C1754" s="6">
        <v>2345.4899999999998</v>
      </c>
      <c r="D1754" s="6">
        <v>0.30599999999999999</v>
      </c>
      <c r="E1754" s="68">
        <v>43461</v>
      </c>
      <c r="F1754">
        <f t="shared" si="27"/>
        <v>2018</v>
      </c>
    </row>
    <row r="1755" spans="1:6" x14ac:dyDescent="0.25">
      <c r="A1755" s="67" t="s">
        <v>1334</v>
      </c>
      <c r="B1755" s="67" t="s">
        <v>4702</v>
      </c>
      <c r="C1755" s="6">
        <v>222.285</v>
      </c>
      <c r="D1755" s="6">
        <v>2.9000000000000001E-2</v>
      </c>
      <c r="E1755" s="68">
        <v>43461</v>
      </c>
      <c r="F1755">
        <f t="shared" si="27"/>
        <v>2018</v>
      </c>
    </row>
    <row r="1756" spans="1:6" x14ac:dyDescent="0.25">
      <c r="A1756" s="67" t="s">
        <v>1334</v>
      </c>
      <c r="B1756" s="67" t="s">
        <v>4702</v>
      </c>
      <c r="C1756" s="6">
        <v>222.285</v>
      </c>
      <c r="D1756" s="6">
        <v>2.9000000000000001E-2</v>
      </c>
      <c r="E1756" s="68">
        <v>43461</v>
      </c>
      <c r="F1756">
        <f t="shared" si="27"/>
        <v>2018</v>
      </c>
    </row>
    <row r="1757" spans="1:6" x14ac:dyDescent="0.25">
      <c r="A1757" s="67" t="s">
        <v>1334</v>
      </c>
      <c r="B1757" s="67" t="s">
        <v>4702</v>
      </c>
      <c r="C1757" s="6">
        <v>222.285</v>
      </c>
      <c r="D1757" s="6">
        <v>2.9000000000000001E-2</v>
      </c>
      <c r="E1757" s="68">
        <v>43461</v>
      </c>
      <c r="F1757">
        <f t="shared" si="27"/>
        <v>2018</v>
      </c>
    </row>
    <row r="1758" spans="1:6" x14ac:dyDescent="0.25">
      <c r="A1758" s="67" t="s">
        <v>1334</v>
      </c>
      <c r="B1758" s="67" t="s">
        <v>4702</v>
      </c>
      <c r="C1758" s="6">
        <v>444.57</v>
      </c>
      <c r="D1758" s="6">
        <v>5.8000000000000003E-2</v>
      </c>
      <c r="E1758" s="68">
        <v>43461</v>
      </c>
      <c r="F1758">
        <f t="shared" si="27"/>
        <v>2018</v>
      </c>
    </row>
    <row r="1759" spans="1:6" x14ac:dyDescent="0.25">
      <c r="A1759" s="67" t="s">
        <v>1334</v>
      </c>
      <c r="B1759" s="67" t="s">
        <v>4702</v>
      </c>
      <c r="C1759" s="6">
        <v>444.57</v>
      </c>
      <c r="D1759" s="6">
        <v>5.8000000000000003E-2</v>
      </c>
      <c r="E1759" s="68">
        <v>43461</v>
      </c>
      <c r="F1759">
        <f t="shared" si="27"/>
        <v>2018</v>
      </c>
    </row>
    <row r="1760" spans="1:6" x14ac:dyDescent="0.25">
      <c r="A1760" s="67" t="s">
        <v>1334</v>
      </c>
      <c r="B1760" s="67" t="s">
        <v>4702</v>
      </c>
      <c r="C1760" s="6">
        <v>314.26499999999999</v>
      </c>
      <c r="D1760" s="6">
        <v>4.1000000000000002E-2</v>
      </c>
      <c r="E1760" s="68">
        <v>43461</v>
      </c>
      <c r="F1760">
        <f t="shared" si="27"/>
        <v>2018</v>
      </c>
    </row>
    <row r="1761" spans="1:6" x14ac:dyDescent="0.25">
      <c r="A1761" s="67" t="s">
        <v>1334</v>
      </c>
      <c r="B1761" s="67" t="s">
        <v>4702</v>
      </c>
      <c r="C1761" s="6">
        <v>628.53</v>
      </c>
      <c r="D1761" s="6">
        <v>8.2000000000000003E-2</v>
      </c>
      <c r="E1761" s="68">
        <v>43461</v>
      </c>
      <c r="F1761">
        <f t="shared" si="27"/>
        <v>2018</v>
      </c>
    </row>
    <row r="1762" spans="1:6" x14ac:dyDescent="0.25">
      <c r="A1762" s="67" t="s">
        <v>1334</v>
      </c>
      <c r="B1762" s="67" t="s">
        <v>4702</v>
      </c>
      <c r="C1762" s="6">
        <v>942.79499999999996</v>
      </c>
      <c r="D1762" s="6">
        <v>0.123</v>
      </c>
      <c r="E1762" s="68">
        <v>43461</v>
      </c>
      <c r="F1762">
        <f t="shared" si="27"/>
        <v>2018</v>
      </c>
    </row>
    <row r="1763" spans="1:6" x14ac:dyDescent="0.25">
      <c r="A1763" s="67" t="s">
        <v>1334</v>
      </c>
      <c r="B1763" s="67" t="s">
        <v>4702</v>
      </c>
      <c r="C1763" s="6">
        <v>2199.855</v>
      </c>
      <c r="D1763" s="6">
        <v>0.28699999999999998</v>
      </c>
      <c r="E1763" s="68">
        <v>43461</v>
      </c>
      <c r="F1763">
        <f t="shared" si="27"/>
        <v>2018</v>
      </c>
    </row>
    <row r="1764" spans="1:6" x14ac:dyDescent="0.25">
      <c r="A1764" s="67" t="s">
        <v>1334</v>
      </c>
      <c r="B1764" s="67" t="s">
        <v>4702</v>
      </c>
      <c r="C1764" s="6">
        <v>2199.855</v>
      </c>
      <c r="D1764" s="6">
        <v>0.28699999999999998</v>
      </c>
      <c r="E1764" s="68">
        <v>43461</v>
      </c>
      <c r="F1764">
        <f t="shared" si="27"/>
        <v>2018</v>
      </c>
    </row>
    <row r="1765" spans="1:6" x14ac:dyDescent="0.25">
      <c r="A1765" s="67" t="s">
        <v>1334</v>
      </c>
      <c r="B1765" s="67" t="s">
        <v>4703</v>
      </c>
      <c r="C1765" s="6">
        <v>270.81</v>
      </c>
      <c r="D1765" s="6">
        <v>5.0999999999999997E-2</v>
      </c>
      <c r="E1765" s="68">
        <v>43462</v>
      </c>
      <c r="F1765">
        <f t="shared" si="27"/>
        <v>2018</v>
      </c>
    </row>
    <row r="1766" spans="1:6" x14ac:dyDescent="0.25">
      <c r="A1766" s="67" t="s">
        <v>1334</v>
      </c>
      <c r="B1766" s="67" t="s">
        <v>4703</v>
      </c>
      <c r="C1766" s="6">
        <v>95.58</v>
      </c>
      <c r="D1766" s="6">
        <v>1.7999999999999999E-2</v>
      </c>
      <c r="E1766" s="68">
        <v>43462</v>
      </c>
      <c r="F1766">
        <f t="shared" si="27"/>
        <v>2018</v>
      </c>
    </row>
    <row r="1767" spans="1:6" x14ac:dyDescent="0.25">
      <c r="A1767" s="67" t="s">
        <v>1334</v>
      </c>
      <c r="B1767" s="67" t="s">
        <v>4703</v>
      </c>
      <c r="C1767" s="6">
        <v>1104.48</v>
      </c>
      <c r="D1767" s="6">
        <v>0.20799999999999999</v>
      </c>
      <c r="E1767" s="68">
        <v>43462</v>
      </c>
      <c r="F1767">
        <f t="shared" si="27"/>
        <v>2018</v>
      </c>
    </row>
    <row r="1768" spans="1:6" x14ac:dyDescent="0.25">
      <c r="A1768" s="67" t="s">
        <v>1334</v>
      </c>
      <c r="B1768" s="67" t="s">
        <v>4704</v>
      </c>
      <c r="C1768" s="6">
        <v>0</v>
      </c>
      <c r="D1768" s="6">
        <v>0</v>
      </c>
      <c r="E1768" s="68">
        <v>43462</v>
      </c>
      <c r="F1768">
        <f t="shared" si="27"/>
        <v>2018</v>
      </c>
    </row>
    <row r="1769" spans="1:6" x14ac:dyDescent="0.25">
      <c r="A1769" s="67" t="s">
        <v>1334</v>
      </c>
      <c r="B1769" s="67" t="s">
        <v>4704</v>
      </c>
      <c r="C1769" s="6">
        <v>291.72000000000003</v>
      </c>
      <c r="D1769" s="6">
        <v>5.0999999999999997E-2</v>
      </c>
      <c r="E1769" s="68">
        <v>43462</v>
      </c>
      <c r="F1769">
        <f t="shared" si="27"/>
        <v>2018</v>
      </c>
    </row>
    <row r="1770" spans="1:6" x14ac:dyDescent="0.25">
      <c r="A1770" s="67" t="s">
        <v>1334</v>
      </c>
      <c r="B1770" s="67" t="s">
        <v>4704</v>
      </c>
      <c r="C1770" s="6">
        <v>308.88</v>
      </c>
      <c r="D1770" s="6">
        <v>5.3999999999999999E-2</v>
      </c>
      <c r="E1770" s="68">
        <v>43462</v>
      </c>
      <c r="F1770">
        <f t="shared" si="27"/>
        <v>2018</v>
      </c>
    </row>
    <row r="1771" spans="1:6" x14ac:dyDescent="0.25">
      <c r="A1771" s="67" t="s">
        <v>1334</v>
      </c>
      <c r="B1771" s="67" t="s">
        <v>4704</v>
      </c>
      <c r="C1771" s="6">
        <v>3523.52</v>
      </c>
      <c r="D1771" s="6">
        <v>0.61599999999999999</v>
      </c>
      <c r="E1771" s="68">
        <v>43462</v>
      </c>
      <c r="F1771">
        <f t="shared" si="27"/>
        <v>2018</v>
      </c>
    </row>
    <row r="1772" spans="1:6" x14ac:dyDescent="0.25">
      <c r="A1772" s="67" t="s">
        <v>1334</v>
      </c>
      <c r="B1772" s="67" t="s">
        <v>4705</v>
      </c>
      <c r="C1772" s="6">
        <v>94.221000000000004</v>
      </c>
      <c r="D1772" s="6">
        <v>2.9000000000000001E-2</v>
      </c>
      <c r="E1772" s="68">
        <v>43447</v>
      </c>
      <c r="F1772">
        <f t="shared" si="27"/>
        <v>2018</v>
      </c>
    </row>
    <row r="1773" spans="1:6" x14ac:dyDescent="0.25">
      <c r="A1773" s="67" t="s">
        <v>1334</v>
      </c>
      <c r="B1773" s="67" t="s">
        <v>4705</v>
      </c>
      <c r="C1773" s="6">
        <v>1130.652</v>
      </c>
      <c r="D1773" s="6">
        <v>0.34799999999999998</v>
      </c>
      <c r="E1773" s="68">
        <v>43447</v>
      </c>
      <c r="F1773">
        <f t="shared" si="27"/>
        <v>2018</v>
      </c>
    </row>
    <row r="1774" spans="1:6" x14ac:dyDescent="0.25">
      <c r="A1774" s="67" t="s">
        <v>1334</v>
      </c>
      <c r="B1774" s="67" t="s">
        <v>4705</v>
      </c>
      <c r="C1774" s="6">
        <v>168.94800000000001</v>
      </c>
      <c r="D1774" s="6">
        <v>5.1999999999999998E-2</v>
      </c>
      <c r="E1774" s="68">
        <v>43447</v>
      </c>
      <c r="F1774">
        <f t="shared" si="27"/>
        <v>2018</v>
      </c>
    </row>
    <row r="1775" spans="1:6" x14ac:dyDescent="0.25">
      <c r="A1775" s="67" t="s">
        <v>1334</v>
      </c>
      <c r="B1775" s="67" t="s">
        <v>4706</v>
      </c>
      <c r="C1775" s="6">
        <v>318.40199999999999</v>
      </c>
      <c r="D1775" s="6">
        <v>9.8000000000000004E-2</v>
      </c>
      <c r="E1775" s="68">
        <v>43451</v>
      </c>
      <c r="F1775">
        <f t="shared" si="27"/>
        <v>2018</v>
      </c>
    </row>
    <row r="1776" spans="1:6" x14ac:dyDescent="0.25">
      <c r="A1776" s="67" t="s">
        <v>1334</v>
      </c>
      <c r="B1776" s="67" t="s">
        <v>4706</v>
      </c>
      <c r="C1776" s="6">
        <v>1273.6079999999999</v>
      </c>
      <c r="D1776" s="6">
        <v>0.39200000000000002</v>
      </c>
      <c r="E1776" s="68">
        <v>43451</v>
      </c>
      <c r="F1776">
        <f t="shared" si="27"/>
        <v>2018</v>
      </c>
    </row>
    <row r="1777" spans="1:6" x14ac:dyDescent="0.25">
      <c r="A1777" s="67" t="s">
        <v>1334</v>
      </c>
      <c r="B1777" s="67" t="s">
        <v>4706</v>
      </c>
      <c r="C1777" s="6">
        <v>376.88400000000001</v>
      </c>
      <c r="D1777" s="6">
        <v>0.11600000000000001</v>
      </c>
      <c r="E1777" s="68">
        <v>43451</v>
      </c>
      <c r="F1777">
        <f t="shared" si="27"/>
        <v>2018</v>
      </c>
    </row>
    <row r="1778" spans="1:6" x14ac:dyDescent="0.25">
      <c r="A1778" s="67" t="s">
        <v>1334</v>
      </c>
      <c r="B1778" s="67" t="s">
        <v>4707</v>
      </c>
      <c r="C1778" s="6">
        <v>51.911999999999999</v>
      </c>
      <c r="D1778" s="6">
        <v>1.4E-2</v>
      </c>
      <c r="E1778" s="68">
        <v>43448</v>
      </c>
      <c r="F1778">
        <f t="shared" si="27"/>
        <v>2018</v>
      </c>
    </row>
    <row r="1779" spans="1:6" x14ac:dyDescent="0.25">
      <c r="A1779" s="67" t="s">
        <v>1334</v>
      </c>
      <c r="B1779" s="67" t="s">
        <v>4707</v>
      </c>
      <c r="C1779" s="6">
        <v>51.911999999999999</v>
      </c>
      <c r="D1779" s="6">
        <v>1.4E-2</v>
      </c>
      <c r="E1779" s="68">
        <v>43448</v>
      </c>
      <c r="F1779">
        <f t="shared" si="27"/>
        <v>2018</v>
      </c>
    </row>
    <row r="1780" spans="1:6" x14ac:dyDescent="0.25">
      <c r="A1780" s="67" t="s">
        <v>1334</v>
      </c>
      <c r="B1780" s="67" t="s">
        <v>4707</v>
      </c>
      <c r="C1780" s="6">
        <v>51.911999999999999</v>
      </c>
      <c r="D1780" s="6">
        <v>1.4E-2</v>
      </c>
      <c r="E1780" s="68">
        <v>43448</v>
      </c>
      <c r="F1780">
        <f t="shared" si="27"/>
        <v>2018</v>
      </c>
    </row>
    <row r="1781" spans="1:6" x14ac:dyDescent="0.25">
      <c r="A1781" s="67" t="s">
        <v>1334</v>
      </c>
      <c r="B1781" s="67" t="s">
        <v>4707</v>
      </c>
      <c r="C1781" s="6">
        <v>155.73599999999999</v>
      </c>
      <c r="D1781" s="6">
        <v>4.2000000000000003E-2</v>
      </c>
      <c r="E1781" s="68">
        <v>43448</v>
      </c>
      <c r="F1781">
        <f t="shared" si="27"/>
        <v>2018</v>
      </c>
    </row>
    <row r="1782" spans="1:6" x14ac:dyDescent="0.25">
      <c r="A1782" s="67" t="s">
        <v>1334</v>
      </c>
      <c r="B1782" s="67" t="s">
        <v>4707</v>
      </c>
      <c r="C1782" s="6">
        <v>674.85599999999999</v>
      </c>
      <c r="D1782" s="6">
        <v>0.182</v>
      </c>
      <c r="E1782" s="68">
        <v>43448</v>
      </c>
      <c r="F1782">
        <f t="shared" si="27"/>
        <v>2018</v>
      </c>
    </row>
    <row r="1783" spans="1:6" x14ac:dyDescent="0.25">
      <c r="A1783" s="67" t="s">
        <v>1334</v>
      </c>
      <c r="B1783" s="67" t="s">
        <v>4708</v>
      </c>
      <c r="C1783" s="6">
        <v>0</v>
      </c>
      <c r="D1783" s="6">
        <v>0</v>
      </c>
      <c r="E1783" s="68">
        <v>43434</v>
      </c>
      <c r="F1783">
        <f t="shared" si="27"/>
        <v>2018</v>
      </c>
    </row>
    <row r="1784" spans="1:6" x14ac:dyDescent="0.25">
      <c r="A1784" s="67" t="s">
        <v>1334</v>
      </c>
      <c r="B1784" s="67" t="s">
        <v>4708</v>
      </c>
      <c r="C1784" s="6">
        <v>449.19</v>
      </c>
      <c r="D1784" s="6">
        <v>0.13800000000000001</v>
      </c>
      <c r="E1784" s="68">
        <v>43434</v>
      </c>
      <c r="F1784">
        <f t="shared" si="27"/>
        <v>2018</v>
      </c>
    </row>
    <row r="1785" spans="1:6" x14ac:dyDescent="0.25">
      <c r="A1785" s="67" t="s">
        <v>1334</v>
      </c>
      <c r="B1785" s="67" t="s">
        <v>4708</v>
      </c>
      <c r="C1785" s="6">
        <v>1448.4749999999999</v>
      </c>
      <c r="D1785" s="6">
        <v>0.44500000000000001</v>
      </c>
      <c r="E1785" s="68">
        <v>43434</v>
      </c>
      <c r="F1785">
        <f t="shared" si="27"/>
        <v>2018</v>
      </c>
    </row>
    <row r="1786" spans="1:6" x14ac:dyDescent="0.25">
      <c r="A1786" s="67" t="s">
        <v>1334</v>
      </c>
      <c r="B1786" s="67" t="s">
        <v>4709</v>
      </c>
      <c r="C1786" s="6">
        <v>0</v>
      </c>
      <c r="D1786" s="6">
        <v>0</v>
      </c>
      <c r="E1786" s="68">
        <v>43455</v>
      </c>
      <c r="F1786">
        <f t="shared" si="27"/>
        <v>2018</v>
      </c>
    </row>
    <row r="1787" spans="1:6" x14ac:dyDescent="0.25">
      <c r="A1787" s="67" t="s">
        <v>1334</v>
      </c>
      <c r="B1787" s="67" t="s">
        <v>4709</v>
      </c>
      <c r="C1787" s="6">
        <v>2513.0039999999999</v>
      </c>
      <c r="D1787" s="6">
        <v>0.53400000000000003</v>
      </c>
      <c r="E1787" s="68">
        <v>43455</v>
      </c>
      <c r="F1787">
        <f t="shared" si="27"/>
        <v>2018</v>
      </c>
    </row>
    <row r="1788" spans="1:6" x14ac:dyDescent="0.25">
      <c r="A1788" s="67" t="s">
        <v>1334</v>
      </c>
      <c r="B1788" s="67" t="s">
        <v>4710</v>
      </c>
      <c r="C1788" s="6">
        <v>2277.7040000000002</v>
      </c>
      <c r="D1788" s="6">
        <v>0.57199999999999995</v>
      </c>
      <c r="E1788" s="68">
        <v>43452</v>
      </c>
      <c r="F1788">
        <f t="shared" si="27"/>
        <v>2018</v>
      </c>
    </row>
    <row r="1789" spans="1:6" x14ac:dyDescent="0.25">
      <c r="A1789" s="67" t="s">
        <v>1334</v>
      </c>
      <c r="B1789" s="67" t="s">
        <v>4711</v>
      </c>
      <c r="C1789" s="6">
        <v>0</v>
      </c>
      <c r="D1789" s="6">
        <v>0</v>
      </c>
      <c r="E1789" s="68">
        <v>43431</v>
      </c>
      <c r="F1789">
        <f t="shared" si="27"/>
        <v>2018</v>
      </c>
    </row>
    <row r="1790" spans="1:6" x14ac:dyDescent="0.25">
      <c r="A1790" s="67" t="s">
        <v>1334</v>
      </c>
      <c r="B1790" s="67" t="s">
        <v>4711</v>
      </c>
      <c r="C1790" s="6">
        <v>240.006</v>
      </c>
      <c r="D1790" s="6">
        <v>5.0999999999999997E-2</v>
      </c>
      <c r="E1790" s="68">
        <v>43431</v>
      </c>
      <c r="F1790">
        <f t="shared" si="27"/>
        <v>2018</v>
      </c>
    </row>
    <row r="1791" spans="1:6" x14ac:dyDescent="0.25">
      <c r="A1791" s="67" t="s">
        <v>1334</v>
      </c>
      <c r="B1791" s="67" t="s">
        <v>4711</v>
      </c>
      <c r="C1791" s="6">
        <v>409.42200000000003</v>
      </c>
      <c r="D1791" s="6">
        <v>8.6999999999999994E-2</v>
      </c>
      <c r="E1791" s="68">
        <v>43431</v>
      </c>
      <c r="F1791">
        <f t="shared" si="27"/>
        <v>2018</v>
      </c>
    </row>
    <row r="1792" spans="1:6" x14ac:dyDescent="0.25">
      <c r="A1792" s="67" t="s">
        <v>1334</v>
      </c>
      <c r="B1792" s="67" t="s">
        <v>4711</v>
      </c>
      <c r="C1792" s="6">
        <v>489.42399999999998</v>
      </c>
      <c r="D1792" s="6">
        <v>0.104</v>
      </c>
      <c r="E1792" s="68">
        <v>43431</v>
      </c>
      <c r="F1792">
        <f t="shared" si="27"/>
        <v>2018</v>
      </c>
    </row>
    <row r="1793" spans="1:6" x14ac:dyDescent="0.25">
      <c r="A1793" s="67" t="s">
        <v>1334</v>
      </c>
      <c r="B1793" s="67" t="s">
        <v>4711</v>
      </c>
      <c r="C1793" s="6">
        <v>2094.17</v>
      </c>
      <c r="D1793" s="6">
        <v>0.44500000000000001</v>
      </c>
      <c r="E1793" s="68">
        <v>43431</v>
      </c>
      <c r="F1793">
        <f t="shared" si="27"/>
        <v>2018</v>
      </c>
    </row>
    <row r="1794" spans="1:6" x14ac:dyDescent="0.25">
      <c r="A1794" s="67" t="s">
        <v>1334</v>
      </c>
      <c r="B1794" s="67" t="s">
        <v>4712</v>
      </c>
      <c r="C1794" s="6">
        <v>0</v>
      </c>
      <c r="D1794" s="6">
        <v>0</v>
      </c>
      <c r="E1794" s="68">
        <v>43437</v>
      </c>
      <c r="F1794">
        <f t="shared" si="27"/>
        <v>2018</v>
      </c>
    </row>
    <row r="1795" spans="1:6" x14ac:dyDescent="0.25">
      <c r="A1795" s="67" t="s">
        <v>1334</v>
      </c>
      <c r="B1795" s="67" t="s">
        <v>4712</v>
      </c>
      <c r="C1795" s="6">
        <v>502.512</v>
      </c>
      <c r="D1795" s="6">
        <v>0.11600000000000001</v>
      </c>
      <c r="E1795" s="68">
        <v>43437</v>
      </c>
      <c r="F1795">
        <f t="shared" ref="F1795:F1858" si="28">YEAR(E1795)</f>
        <v>2018</v>
      </c>
    </row>
    <row r="1796" spans="1:6" x14ac:dyDescent="0.25">
      <c r="A1796" s="67" t="s">
        <v>1334</v>
      </c>
      <c r="B1796" s="67" t="s">
        <v>4712</v>
      </c>
      <c r="C1796" s="6">
        <v>2010.048</v>
      </c>
      <c r="D1796" s="6">
        <v>0.46400000000000002</v>
      </c>
      <c r="E1796" s="68">
        <v>43437</v>
      </c>
      <c r="F1796">
        <f t="shared" si="28"/>
        <v>2018</v>
      </c>
    </row>
    <row r="1797" spans="1:6" x14ac:dyDescent="0.25">
      <c r="A1797" s="67" t="s">
        <v>1334</v>
      </c>
      <c r="B1797" s="67" t="s">
        <v>4712</v>
      </c>
      <c r="C1797" s="6">
        <v>1542.192</v>
      </c>
      <c r="D1797" s="6">
        <v>0.35599999999999998</v>
      </c>
      <c r="E1797" s="68">
        <v>43437</v>
      </c>
      <c r="F1797">
        <f t="shared" si="28"/>
        <v>2018</v>
      </c>
    </row>
    <row r="1798" spans="1:6" x14ac:dyDescent="0.25">
      <c r="A1798" s="67" t="s">
        <v>1334</v>
      </c>
      <c r="B1798" s="67" t="s">
        <v>4713</v>
      </c>
      <c r="C1798" s="6">
        <v>0</v>
      </c>
      <c r="D1798" s="6">
        <v>0</v>
      </c>
      <c r="E1798" s="68">
        <v>43433</v>
      </c>
      <c r="F1798">
        <f t="shared" si="28"/>
        <v>2018</v>
      </c>
    </row>
    <row r="1799" spans="1:6" x14ac:dyDescent="0.25">
      <c r="A1799" s="67" t="s">
        <v>1334</v>
      </c>
      <c r="B1799" s="67" t="s">
        <v>4713</v>
      </c>
      <c r="C1799" s="6">
        <v>300.56400000000002</v>
      </c>
      <c r="D1799" s="6">
        <v>6.9000000000000006E-2</v>
      </c>
      <c r="E1799" s="68">
        <v>43433</v>
      </c>
      <c r="F1799">
        <f t="shared" si="28"/>
        <v>2018</v>
      </c>
    </row>
    <row r="1800" spans="1:6" x14ac:dyDescent="0.25">
      <c r="A1800" s="67" t="s">
        <v>1334</v>
      </c>
      <c r="B1800" s="67" t="s">
        <v>4713</v>
      </c>
      <c r="C1800" s="6">
        <v>2073.4560000000001</v>
      </c>
      <c r="D1800" s="6">
        <v>0.47599999999999998</v>
      </c>
      <c r="E1800" s="68">
        <v>43433</v>
      </c>
      <c r="F1800">
        <f t="shared" si="28"/>
        <v>2018</v>
      </c>
    </row>
    <row r="1801" spans="1:6" x14ac:dyDescent="0.25">
      <c r="A1801" s="67" t="s">
        <v>1334</v>
      </c>
      <c r="B1801" s="67" t="s">
        <v>4713</v>
      </c>
      <c r="C1801" s="6">
        <v>6220.3680000000004</v>
      </c>
      <c r="D1801" s="6">
        <v>1.4279999999999999</v>
      </c>
      <c r="E1801" s="68">
        <v>43433</v>
      </c>
      <c r="F1801">
        <f t="shared" si="28"/>
        <v>2018</v>
      </c>
    </row>
    <row r="1802" spans="1:6" x14ac:dyDescent="0.25">
      <c r="A1802" s="67" t="s">
        <v>1334</v>
      </c>
      <c r="B1802" s="67" t="s">
        <v>4714</v>
      </c>
      <c r="C1802" s="6">
        <v>0</v>
      </c>
      <c r="D1802" s="6">
        <v>0</v>
      </c>
      <c r="E1802" s="68">
        <v>43432</v>
      </c>
      <c r="F1802">
        <f t="shared" si="28"/>
        <v>2018</v>
      </c>
    </row>
    <row r="1803" spans="1:6" x14ac:dyDescent="0.25">
      <c r="A1803" s="67" t="s">
        <v>1334</v>
      </c>
      <c r="B1803" s="67" t="s">
        <v>4714</v>
      </c>
      <c r="C1803" s="6">
        <v>377.928</v>
      </c>
      <c r="D1803" s="6">
        <v>0.11600000000000001</v>
      </c>
      <c r="E1803" s="68">
        <v>43432</v>
      </c>
      <c r="F1803">
        <f t="shared" si="28"/>
        <v>2018</v>
      </c>
    </row>
    <row r="1804" spans="1:6" x14ac:dyDescent="0.25">
      <c r="A1804" s="67" t="s">
        <v>1334</v>
      </c>
      <c r="B1804" s="67" t="s">
        <v>4714</v>
      </c>
      <c r="C1804" s="6">
        <v>775.404</v>
      </c>
      <c r="D1804" s="6">
        <v>0.23799999999999999</v>
      </c>
      <c r="E1804" s="68">
        <v>43432</v>
      </c>
      <c r="F1804">
        <f t="shared" si="28"/>
        <v>2018</v>
      </c>
    </row>
    <row r="1805" spans="1:6" x14ac:dyDescent="0.25">
      <c r="A1805" s="67" t="s">
        <v>1334</v>
      </c>
      <c r="B1805" s="67" t="s">
        <v>4714</v>
      </c>
      <c r="C1805" s="6">
        <v>2899.62</v>
      </c>
      <c r="D1805" s="6">
        <v>0.89</v>
      </c>
      <c r="E1805" s="68">
        <v>43432</v>
      </c>
      <c r="F1805">
        <f t="shared" si="28"/>
        <v>2018</v>
      </c>
    </row>
    <row r="1806" spans="1:6" x14ac:dyDescent="0.25">
      <c r="A1806" s="67" t="s">
        <v>1334</v>
      </c>
      <c r="B1806" s="67" t="s">
        <v>4715</v>
      </c>
      <c r="C1806" s="6">
        <v>851.76</v>
      </c>
      <c r="D1806" s="6">
        <v>0.156</v>
      </c>
      <c r="E1806" s="68">
        <v>43441</v>
      </c>
      <c r="F1806">
        <f t="shared" si="28"/>
        <v>2018</v>
      </c>
    </row>
    <row r="1807" spans="1:6" x14ac:dyDescent="0.25">
      <c r="A1807" s="67" t="s">
        <v>1334</v>
      </c>
      <c r="B1807" s="67" t="s">
        <v>4715</v>
      </c>
      <c r="C1807" s="6">
        <v>2839.2</v>
      </c>
      <c r="D1807" s="6">
        <v>0.52</v>
      </c>
      <c r="E1807" s="68">
        <v>43441</v>
      </c>
      <c r="F1807">
        <f t="shared" si="28"/>
        <v>2018</v>
      </c>
    </row>
    <row r="1808" spans="1:6" x14ac:dyDescent="0.25">
      <c r="A1808" s="67" t="s">
        <v>1334</v>
      </c>
      <c r="B1808" s="67" t="s">
        <v>4716</v>
      </c>
      <c r="C1808" s="6">
        <v>10137.799999999999</v>
      </c>
      <c r="D1808" s="6">
        <v>1.73</v>
      </c>
      <c r="E1808" s="68">
        <v>43449</v>
      </c>
      <c r="F1808">
        <f t="shared" si="28"/>
        <v>2018</v>
      </c>
    </row>
    <row r="1809" spans="1:6" x14ac:dyDescent="0.25">
      <c r="A1809" s="67" t="s">
        <v>1334</v>
      </c>
      <c r="B1809" s="67" t="s">
        <v>4716</v>
      </c>
      <c r="C1809" s="6">
        <v>0</v>
      </c>
      <c r="D1809" s="6">
        <v>0</v>
      </c>
      <c r="E1809" s="68">
        <v>43449</v>
      </c>
      <c r="F1809">
        <f t="shared" si="28"/>
        <v>2018</v>
      </c>
    </row>
    <row r="1810" spans="1:6" x14ac:dyDescent="0.25">
      <c r="A1810" s="67" t="s">
        <v>1334</v>
      </c>
      <c r="B1810" s="67" t="s">
        <v>4716</v>
      </c>
      <c r="C1810" s="6">
        <v>1019.64</v>
      </c>
      <c r="D1810" s="6">
        <v>0.17399999999999999</v>
      </c>
      <c r="E1810" s="68">
        <v>43449</v>
      </c>
      <c r="F1810">
        <f t="shared" si="28"/>
        <v>2018</v>
      </c>
    </row>
    <row r="1811" spans="1:6" x14ac:dyDescent="0.25">
      <c r="A1811" s="67" t="s">
        <v>1334</v>
      </c>
      <c r="B1811" s="67" t="s">
        <v>4716</v>
      </c>
      <c r="C1811" s="6">
        <v>2742.48</v>
      </c>
      <c r="D1811" s="6">
        <v>0.46800000000000003</v>
      </c>
      <c r="E1811" s="68">
        <v>43449</v>
      </c>
      <c r="F1811">
        <f t="shared" si="28"/>
        <v>2018</v>
      </c>
    </row>
    <row r="1812" spans="1:6" x14ac:dyDescent="0.25">
      <c r="A1812" s="67" t="s">
        <v>1334</v>
      </c>
      <c r="B1812" s="67" t="s">
        <v>4717</v>
      </c>
      <c r="C1812" s="6">
        <v>184.62</v>
      </c>
      <c r="D1812" s="6">
        <v>5.0999999999999997E-2</v>
      </c>
      <c r="E1812" s="68">
        <v>43437</v>
      </c>
      <c r="F1812">
        <f t="shared" si="28"/>
        <v>2018</v>
      </c>
    </row>
    <row r="1813" spans="1:6" x14ac:dyDescent="0.25">
      <c r="A1813" s="67" t="s">
        <v>1334</v>
      </c>
      <c r="B1813" s="67" t="s">
        <v>4717</v>
      </c>
      <c r="C1813" s="6">
        <v>1534.88</v>
      </c>
      <c r="D1813" s="6">
        <v>0.42399999999999999</v>
      </c>
      <c r="E1813" s="68">
        <v>43437</v>
      </c>
      <c r="F1813">
        <f t="shared" si="28"/>
        <v>2018</v>
      </c>
    </row>
    <row r="1814" spans="1:6" x14ac:dyDescent="0.25">
      <c r="A1814" s="67" t="s">
        <v>1334</v>
      </c>
      <c r="B1814" s="67" t="s">
        <v>4717</v>
      </c>
      <c r="C1814" s="6">
        <v>314.94</v>
      </c>
      <c r="D1814" s="6">
        <v>8.6999999999999994E-2</v>
      </c>
      <c r="E1814" s="68">
        <v>43437</v>
      </c>
      <c r="F1814">
        <f t="shared" si="28"/>
        <v>2018</v>
      </c>
    </row>
    <row r="1815" spans="1:6" x14ac:dyDescent="0.25">
      <c r="A1815" s="67" t="s">
        <v>1334</v>
      </c>
      <c r="B1815" s="67" t="s">
        <v>4717</v>
      </c>
      <c r="C1815" s="6">
        <v>629.88</v>
      </c>
      <c r="D1815" s="6">
        <v>0.17399999999999999</v>
      </c>
      <c r="E1815" s="68">
        <v>43437</v>
      </c>
      <c r="F1815">
        <f t="shared" si="28"/>
        <v>2018</v>
      </c>
    </row>
    <row r="1816" spans="1:6" x14ac:dyDescent="0.25">
      <c r="A1816" s="67" t="s">
        <v>1334</v>
      </c>
      <c r="B1816" s="67" t="s">
        <v>4718</v>
      </c>
      <c r="C1816" s="6">
        <v>4894.24</v>
      </c>
      <c r="D1816" s="6">
        <v>1.04</v>
      </c>
      <c r="E1816" s="68">
        <v>43438</v>
      </c>
      <c r="F1816">
        <f t="shared" si="28"/>
        <v>2018</v>
      </c>
    </row>
    <row r="1817" spans="1:6" x14ac:dyDescent="0.25">
      <c r="A1817" s="67" t="s">
        <v>1334</v>
      </c>
      <c r="B1817" s="67" t="s">
        <v>4719</v>
      </c>
      <c r="C1817" s="6">
        <v>1368.36</v>
      </c>
      <c r="D1817" s="6">
        <v>0.378</v>
      </c>
      <c r="E1817" s="68">
        <v>43452</v>
      </c>
      <c r="F1817">
        <f t="shared" si="28"/>
        <v>2018</v>
      </c>
    </row>
    <row r="1818" spans="1:6" x14ac:dyDescent="0.25">
      <c r="A1818" s="67" t="s">
        <v>1334</v>
      </c>
      <c r="B1818" s="67" t="s">
        <v>4719</v>
      </c>
      <c r="C1818" s="6">
        <v>933.96</v>
      </c>
      <c r="D1818" s="6">
        <v>0.25800000000000001</v>
      </c>
      <c r="E1818" s="68">
        <v>43452</v>
      </c>
      <c r="F1818">
        <f t="shared" si="28"/>
        <v>2018</v>
      </c>
    </row>
    <row r="1819" spans="1:6" x14ac:dyDescent="0.25">
      <c r="A1819" s="67" t="s">
        <v>1334</v>
      </c>
      <c r="B1819" s="67" t="s">
        <v>4719</v>
      </c>
      <c r="C1819" s="6">
        <v>1129.44</v>
      </c>
      <c r="D1819" s="6">
        <v>0.312</v>
      </c>
      <c r="E1819" s="68">
        <v>43452</v>
      </c>
      <c r="F1819">
        <f t="shared" si="28"/>
        <v>2018</v>
      </c>
    </row>
    <row r="1820" spans="1:6" x14ac:dyDescent="0.25">
      <c r="A1820" s="67" t="s">
        <v>1334</v>
      </c>
      <c r="B1820" s="67" t="s">
        <v>4720</v>
      </c>
      <c r="C1820" s="6">
        <v>0</v>
      </c>
      <c r="D1820" s="6">
        <v>0</v>
      </c>
      <c r="E1820" s="68">
        <v>43458</v>
      </c>
      <c r="F1820">
        <f t="shared" si="28"/>
        <v>2018</v>
      </c>
    </row>
    <row r="1821" spans="1:6" x14ac:dyDescent="0.25">
      <c r="A1821" s="67" t="s">
        <v>1334</v>
      </c>
      <c r="B1821" s="67" t="s">
        <v>4720</v>
      </c>
      <c r="C1821" s="6">
        <v>1385.7360000000001</v>
      </c>
      <c r="D1821" s="6">
        <v>0.34799999999999998</v>
      </c>
      <c r="E1821" s="68">
        <v>43458</v>
      </c>
      <c r="F1821">
        <f t="shared" si="28"/>
        <v>2018</v>
      </c>
    </row>
    <row r="1822" spans="1:6" x14ac:dyDescent="0.25">
      <c r="A1822" s="67" t="s">
        <v>1334</v>
      </c>
      <c r="B1822" s="67" t="s">
        <v>4720</v>
      </c>
      <c r="C1822" s="6">
        <v>828.25599999999997</v>
      </c>
      <c r="D1822" s="6">
        <v>0.20799999999999999</v>
      </c>
      <c r="E1822" s="68">
        <v>43458</v>
      </c>
      <c r="F1822">
        <f t="shared" si="28"/>
        <v>2018</v>
      </c>
    </row>
    <row r="1823" spans="1:6" x14ac:dyDescent="0.25">
      <c r="A1823" s="67" t="s">
        <v>1334</v>
      </c>
      <c r="B1823" s="67" t="s">
        <v>4720</v>
      </c>
      <c r="C1823" s="6">
        <v>1771.99</v>
      </c>
      <c r="D1823" s="6">
        <v>0.44500000000000001</v>
      </c>
      <c r="E1823" s="68">
        <v>43458</v>
      </c>
      <c r="F1823">
        <f t="shared" si="28"/>
        <v>2018</v>
      </c>
    </row>
    <row r="1824" spans="1:6" x14ac:dyDescent="0.25">
      <c r="A1824" s="67" t="s">
        <v>1334</v>
      </c>
      <c r="B1824" s="67" t="s">
        <v>4721</v>
      </c>
      <c r="C1824" s="6">
        <v>0</v>
      </c>
      <c r="D1824" s="6">
        <v>0</v>
      </c>
      <c r="E1824" s="68">
        <v>43452</v>
      </c>
      <c r="F1824">
        <f t="shared" si="28"/>
        <v>2018</v>
      </c>
    </row>
    <row r="1825" spans="1:6" x14ac:dyDescent="0.25">
      <c r="A1825" s="67" t="s">
        <v>1334</v>
      </c>
      <c r="B1825" s="67" t="s">
        <v>4721</v>
      </c>
      <c r="C1825" s="6">
        <v>310.85599999999999</v>
      </c>
      <c r="D1825" s="6">
        <v>0.122</v>
      </c>
      <c r="E1825" s="68">
        <v>43452</v>
      </c>
      <c r="F1825">
        <f t="shared" si="28"/>
        <v>2018</v>
      </c>
    </row>
    <row r="1826" spans="1:6" x14ac:dyDescent="0.25">
      <c r="A1826" s="67" t="s">
        <v>1334</v>
      </c>
      <c r="B1826" s="67" t="s">
        <v>4721</v>
      </c>
      <c r="C1826" s="6">
        <v>175.81200000000001</v>
      </c>
      <c r="D1826" s="6">
        <v>6.9000000000000006E-2</v>
      </c>
      <c r="E1826" s="68">
        <v>43452</v>
      </c>
      <c r="F1826">
        <f t="shared" si="28"/>
        <v>2018</v>
      </c>
    </row>
    <row r="1827" spans="1:6" x14ac:dyDescent="0.25">
      <c r="A1827" s="67" t="s">
        <v>1334</v>
      </c>
      <c r="B1827" s="67" t="s">
        <v>4721</v>
      </c>
      <c r="C1827" s="6">
        <v>1054.8720000000001</v>
      </c>
      <c r="D1827" s="6">
        <v>0.41399999999999998</v>
      </c>
      <c r="E1827" s="68">
        <v>43452</v>
      </c>
      <c r="F1827">
        <f t="shared" si="28"/>
        <v>2018</v>
      </c>
    </row>
    <row r="1828" spans="1:6" x14ac:dyDescent="0.25">
      <c r="A1828" s="67" t="s">
        <v>1334</v>
      </c>
      <c r="B1828" s="67" t="s">
        <v>4721</v>
      </c>
      <c r="C1828" s="6">
        <v>5274.36</v>
      </c>
      <c r="D1828" s="6">
        <v>2.0699999999999998</v>
      </c>
      <c r="E1828" s="68">
        <v>43452</v>
      </c>
      <c r="F1828">
        <f t="shared" si="28"/>
        <v>2018</v>
      </c>
    </row>
    <row r="1829" spans="1:6" x14ac:dyDescent="0.25">
      <c r="A1829" s="67" t="s">
        <v>1334</v>
      </c>
      <c r="B1829" s="67" t="s">
        <v>4722</v>
      </c>
      <c r="C1829" s="6">
        <v>1317.68</v>
      </c>
      <c r="D1829" s="6">
        <v>0.36399999999999999</v>
      </c>
      <c r="E1829" s="68">
        <v>43446</v>
      </c>
      <c r="F1829">
        <f t="shared" si="28"/>
        <v>2018</v>
      </c>
    </row>
    <row r="1830" spans="1:6" x14ac:dyDescent="0.25">
      <c r="A1830" s="67" t="s">
        <v>1334</v>
      </c>
      <c r="B1830" s="67" t="s">
        <v>4723</v>
      </c>
      <c r="C1830" s="6">
        <v>7191.4920000000002</v>
      </c>
      <c r="D1830" s="6">
        <v>1.806</v>
      </c>
      <c r="E1830" s="68">
        <v>43444</v>
      </c>
      <c r="F1830">
        <f t="shared" si="28"/>
        <v>2018</v>
      </c>
    </row>
    <row r="1831" spans="1:6" x14ac:dyDescent="0.25">
      <c r="A1831" s="67" t="s">
        <v>1334</v>
      </c>
      <c r="B1831" s="67" t="s">
        <v>4723</v>
      </c>
      <c r="C1831" s="6">
        <v>5268.1859999999997</v>
      </c>
      <c r="D1831" s="6">
        <v>1.323</v>
      </c>
      <c r="E1831" s="68">
        <v>43444</v>
      </c>
      <c r="F1831">
        <f t="shared" si="28"/>
        <v>2018</v>
      </c>
    </row>
    <row r="1832" spans="1:6" x14ac:dyDescent="0.25">
      <c r="A1832" s="67" t="s">
        <v>1334</v>
      </c>
      <c r="B1832" s="67" t="s">
        <v>4724</v>
      </c>
      <c r="C1832" s="6">
        <v>302.01600000000002</v>
      </c>
      <c r="D1832" s="6">
        <v>5.1999999999999998E-2</v>
      </c>
      <c r="E1832" s="68">
        <v>43444</v>
      </c>
      <c r="F1832">
        <f t="shared" si="28"/>
        <v>2018</v>
      </c>
    </row>
    <row r="1833" spans="1:6" x14ac:dyDescent="0.25">
      <c r="A1833" s="67" t="s">
        <v>1334</v>
      </c>
      <c r="B1833" s="67" t="s">
        <v>4724</v>
      </c>
      <c r="C1833" s="6">
        <v>302.01600000000002</v>
      </c>
      <c r="D1833" s="6">
        <v>5.1999999999999998E-2</v>
      </c>
      <c r="E1833" s="68">
        <v>43444</v>
      </c>
      <c r="F1833">
        <f t="shared" si="28"/>
        <v>2018</v>
      </c>
    </row>
    <row r="1834" spans="1:6" x14ac:dyDescent="0.25">
      <c r="A1834" s="67" t="s">
        <v>1334</v>
      </c>
      <c r="B1834" s="67" t="s">
        <v>4724</v>
      </c>
      <c r="C1834" s="6">
        <v>1812.096</v>
      </c>
      <c r="D1834" s="6">
        <v>0.312</v>
      </c>
      <c r="E1834" s="68">
        <v>43444</v>
      </c>
      <c r="F1834">
        <f t="shared" si="28"/>
        <v>2018</v>
      </c>
    </row>
    <row r="1835" spans="1:6" x14ac:dyDescent="0.25">
      <c r="A1835" s="67" t="s">
        <v>1334</v>
      </c>
      <c r="B1835" s="67" t="s">
        <v>4724</v>
      </c>
      <c r="C1835" s="6">
        <v>3624.192</v>
      </c>
      <c r="D1835" s="6">
        <v>0.624</v>
      </c>
      <c r="E1835" s="68">
        <v>43444</v>
      </c>
      <c r="F1835">
        <f t="shared" si="28"/>
        <v>2018</v>
      </c>
    </row>
    <row r="1836" spans="1:6" x14ac:dyDescent="0.25">
      <c r="A1836" s="67" t="s">
        <v>1334</v>
      </c>
      <c r="B1836" s="67" t="s">
        <v>4725</v>
      </c>
      <c r="C1836" s="6">
        <v>950.04</v>
      </c>
      <c r="D1836" s="6">
        <v>0.17399999999999999</v>
      </c>
      <c r="E1836" s="68">
        <v>43445</v>
      </c>
      <c r="F1836">
        <f t="shared" si="28"/>
        <v>2018</v>
      </c>
    </row>
    <row r="1837" spans="1:6" x14ac:dyDescent="0.25">
      <c r="A1837" s="67" t="s">
        <v>1334</v>
      </c>
      <c r="B1837" s="67" t="s">
        <v>4725</v>
      </c>
      <c r="C1837" s="6">
        <v>567.84</v>
      </c>
      <c r="D1837" s="6">
        <v>0.104</v>
      </c>
      <c r="E1837" s="68">
        <v>43445</v>
      </c>
      <c r="F1837">
        <f t="shared" si="28"/>
        <v>2018</v>
      </c>
    </row>
    <row r="1838" spans="1:6" x14ac:dyDescent="0.25">
      <c r="A1838" s="67" t="s">
        <v>1334</v>
      </c>
      <c r="B1838" s="67" t="s">
        <v>4726</v>
      </c>
      <c r="C1838" s="6">
        <v>3388.32</v>
      </c>
      <c r="D1838" s="6">
        <v>0.78</v>
      </c>
      <c r="E1838" s="68">
        <v>43437</v>
      </c>
      <c r="F1838">
        <f t="shared" si="28"/>
        <v>2018</v>
      </c>
    </row>
    <row r="1839" spans="1:6" x14ac:dyDescent="0.25">
      <c r="A1839" s="67" t="s">
        <v>1334</v>
      </c>
      <c r="B1839" s="67" t="s">
        <v>4727</v>
      </c>
      <c r="C1839" s="6">
        <v>0</v>
      </c>
      <c r="D1839" s="6">
        <v>0</v>
      </c>
      <c r="E1839" s="68">
        <v>43455</v>
      </c>
      <c r="F1839">
        <f t="shared" si="28"/>
        <v>2018</v>
      </c>
    </row>
    <row r="1840" spans="1:6" x14ac:dyDescent="0.25">
      <c r="A1840" s="67" t="s">
        <v>1334</v>
      </c>
      <c r="B1840" s="67" t="s">
        <v>4727</v>
      </c>
      <c r="C1840" s="6">
        <v>1923.306</v>
      </c>
      <c r="D1840" s="6">
        <v>0.48299999999999998</v>
      </c>
      <c r="E1840" s="68">
        <v>43455</v>
      </c>
      <c r="F1840">
        <f t="shared" si="28"/>
        <v>2018</v>
      </c>
    </row>
    <row r="1841" spans="1:6" x14ac:dyDescent="0.25">
      <c r="A1841" s="67" t="s">
        <v>1334</v>
      </c>
      <c r="B1841" s="67" t="s">
        <v>4727</v>
      </c>
      <c r="C1841" s="6">
        <v>2369.29</v>
      </c>
      <c r="D1841" s="6">
        <v>0.59499999999999997</v>
      </c>
      <c r="E1841" s="68">
        <v>43455</v>
      </c>
      <c r="F1841">
        <f t="shared" si="28"/>
        <v>2018</v>
      </c>
    </row>
    <row r="1842" spans="1:6" x14ac:dyDescent="0.25">
      <c r="A1842" s="67" t="s">
        <v>1334</v>
      </c>
      <c r="B1842" s="67" t="s">
        <v>4727</v>
      </c>
      <c r="C1842" s="6">
        <v>4961.5720000000001</v>
      </c>
      <c r="D1842" s="6">
        <v>1.246</v>
      </c>
      <c r="E1842" s="68">
        <v>43455</v>
      </c>
      <c r="F1842">
        <f t="shared" si="28"/>
        <v>2018</v>
      </c>
    </row>
    <row r="1843" spans="1:6" x14ac:dyDescent="0.25">
      <c r="A1843" s="67" t="s">
        <v>1334</v>
      </c>
      <c r="B1843" s="67" t="s">
        <v>4728</v>
      </c>
      <c r="C1843" s="6">
        <v>0</v>
      </c>
      <c r="D1843" s="6">
        <v>0</v>
      </c>
      <c r="E1843" s="68">
        <v>43451</v>
      </c>
      <c r="F1843">
        <f t="shared" si="28"/>
        <v>2018</v>
      </c>
    </row>
    <row r="1844" spans="1:6" x14ac:dyDescent="0.25">
      <c r="A1844" s="67" t="s">
        <v>1334</v>
      </c>
      <c r="B1844" s="67" t="s">
        <v>4728</v>
      </c>
      <c r="C1844" s="6">
        <v>221.54400000000001</v>
      </c>
      <c r="D1844" s="6">
        <v>5.0999999999999997E-2</v>
      </c>
      <c r="E1844" s="68">
        <v>43451</v>
      </c>
      <c r="F1844">
        <f t="shared" si="28"/>
        <v>2018</v>
      </c>
    </row>
    <row r="1845" spans="1:6" x14ac:dyDescent="0.25">
      <c r="A1845" s="67" t="s">
        <v>1334</v>
      </c>
      <c r="B1845" s="67" t="s">
        <v>4728</v>
      </c>
      <c r="C1845" s="6">
        <v>2710.6559999999999</v>
      </c>
      <c r="D1845" s="6">
        <v>0.624</v>
      </c>
      <c r="E1845" s="68">
        <v>43451</v>
      </c>
      <c r="F1845">
        <f t="shared" si="28"/>
        <v>2018</v>
      </c>
    </row>
    <row r="1846" spans="1:6" x14ac:dyDescent="0.25">
      <c r="A1846" s="67" t="s">
        <v>1334</v>
      </c>
      <c r="B1846" s="67" t="s">
        <v>4728</v>
      </c>
      <c r="C1846" s="6">
        <v>1033.8720000000001</v>
      </c>
      <c r="D1846" s="6">
        <v>0.23799999999999999</v>
      </c>
      <c r="E1846" s="68">
        <v>43451</v>
      </c>
      <c r="F1846">
        <f t="shared" si="28"/>
        <v>2018</v>
      </c>
    </row>
    <row r="1847" spans="1:6" x14ac:dyDescent="0.25">
      <c r="A1847" s="67" t="s">
        <v>1334</v>
      </c>
      <c r="B1847" s="67" t="s">
        <v>4729</v>
      </c>
      <c r="C1847" s="6">
        <v>3405.6959999999999</v>
      </c>
      <c r="D1847" s="6">
        <v>0.78400000000000003</v>
      </c>
      <c r="E1847" s="68">
        <v>43451</v>
      </c>
      <c r="F1847">
        <f t="shared" si="28"/>
        <v>2018</v>
      </c>
    </row>
    <row r="1848" spans="1:6" x14ac:dyDescent="0.25">
      <c r="A1848" s="67" t="s">
        <v>1334</v>
      </c>
      <c r="B1848" s="67" t="s">
        <v>4730</v>
      </c>
      <c r="C1848" s="6">
        <v>565.32600000000002</v>
      </c>
      <c r="D1848" s="6">
        <v>0.17399999999999999</v>
      </c>
      <c r="E1848" s="68">
        <v>43458</v>
      </c>
      <c r="F1848">
        <f t="shared" si="28"/>
        <v>2018</v>
      </c>
    </row>
    <row r="1849" spans="1:6" x14ac:dyDescent="0.25">
      <c r="A1849" s="67" t="s">
        <v>1334</v>
      </c>
      <c r="B1849" s="67" t="s">
        <v>4730</v>
      </c>
      <c r="C1849" s="6">
        <v>1182.636</v>
      </c>
      <c r="D1849" s="6">
        <v>0.36399999999999999</v>
      </c>
      <c r="E1849" s="68">
        <v>43458</v>
      </c>
      <c r="F1849">
        <f t="shared" si="28"/>
        <v>2018</v>
      </c>
    </row>
    <row r="1850" spans="1:6" x14ac:dyDescent="0.25">
      <c r="A1850" s="67" t="s">
        <v>1334</v>
      </c>
      <c r="B1850" s="67" t="s">
        <v>4730</v>
      </c>
      <c r="C1850" s="6">
        <v>2703.1680000000001</v>
      </c>
      <c r="D1850" s="6">
        <v>0.83199999999999996</v>
      </c>
      <c r="E1850" s="68">
        <v>43458</v>
      </c>
      <c r="F1850">
        <f t="shared" si="28"/>
        <v>2018</v>
      </c>
    </row>
    <row r="1851" spans="1:6" x14ac:dyDescent="0.25">
      <c r="A1851" s="67" t="s">
        <v>1334</v>
      </c>
      <c r="B1851" s="67" t="s">
        <v>4731</v>
      </c>
      <c r="C1851" s="6">
        <v>0</v>
      </c>
      <c r="D1851" s="6">
        <v>0</v>
      </c>
      <c r="E1851" s="68">
        <v>43452</v>
      </c>
      <c r="F1851">
        <f t="shared" si="28"/>
        <v>2018</v>
      </c>
    </row>
    <row r="1852" spans="1:6" x14ac:dyDescent="0.25">
      <c r="A1852" s="67" t="s">
        <v>1334</v>
      </c>
      <c r="B1852" s="67" t="s">
        <v>4731</v>
      </c>
      <c r="C1852" s="6">
        <v>4542.72</v>
      </c>
      <c r="D1852" s="6">
        <v>0.78</v>
      </c>
      <c r="E1852" s="68">
        <v>43452</v>
      </c>
      <c r="F1852">
        <f t="shared" si="28"/>
        <v>2018</v>
      </c>
    </row>
    <row r="1853" spans="1:6" x14ac:dyDescent="0.25">
      <c r="A1853" s="67" t="s">
        <v>1334</v>
      </c>
      <c r="B1853" s="67" t="s">
        <v>4731</v>
      </c>
      <c r="C1853" s="6">
        <v>2009.28</v>
      </c>
      <c r="D1853" s="6">
        <v>0.34499999999999997</v>
      </c>
      <c r="E1853" s="68">
        <v>43452</v>
      </c>
      <c r="F1853">
        <f t="shared" si="28"/>
        <v>2018</v>
      </c>
    </row>
    <row r="1854" spans="1:6" x14ac:dyDescent="0.25">
      <c r="A1854" s="67" t="s">
        <v>1334</v>
      </c>
      <c r="B1854" s="67" t="s">
        <v>4732</v>
      </c>
      <c r="C1854" s="6">
        <v>0</v>
      </c>
      <c r="D1854" s="6">
        <v>0</v>
      </c>
      <c r="E1854" s="68">
        <v>43451</v>
      </c>
      <c r="F1854">
        <f t="shared" si="28"/>
        <v>2018</v>
      </c>
    </row>
    <row r="1855" spans="1:6" x14ac:dyDescent="0.25">
      <c r="A1855" s="67" t="s">
        <v>1334</v>
      </c>
      <c r="B1855" s="67" t="s">
        <v>4732</v>
      </c>
      <c r="C1855" s="6">
        <v>393.64</v>
      </c>
      <c r="D1855" s="6">
        <v>0.104</v>
      </c>
      <c r="E1855" s="68">
        <v>43451</v>
      </c>
      <c r="F1855">
        <f t="shared" si="28"/>
        <v>2018</v>
      </c>
    </row>
    <row r="1856" spans="1:6" x14ac:dyDescent="0.25">
      <c r="A1856" s="67" t="s">
        <v>1334</v>
      </c>
      <c r="B1856" s="67" t="s">
        <v>4732</v>
      </c>
      <c r="C1856" s="6">
        <v>1351.2449999999999</v>
      </c>
      <c r="D1856" s="6">
        <v>0.35699999999999998</v>
      </c>
      <c r="E1856" s="68">
        <v>43451</v>
      </c>
      <c r="F1856">
        <f t="shared" si="28"/>
        <v>2018</v>
      </c>
    </row>
    <row r="1857" spans="1:6" x14ac:dyDescent="0.25">
      <c r="A1857" s="67" t="s">
        <v>1334</v>
      </c>
      <c r="B1857" s="67" t="s">
        <v>4732</v>
      </c>
      <c r="C1857" s="6">
        <v>1351.2449999999999</v>
      </c>
      <c r="D1857" s="6">
        <v>0.35699999999999998</v>
      </c>
      <c r="E1857" s="68">
        <v>43451</v>
      </c>
      <c r="F1857">
        <f t="shared" si="28"/>
        <v>2018</v>
      </c>
    </row>
    <row r="1858" spans="1:6" x14ac:dyDescent="0.25">
      <c r="A1858" s="67" t="s">
        <v>1334</v>
      </c>
      <c r="B1858" s="67" t="s">
        <v>4732</v>
      </c>
      <c r="C1858" s="6">
        <v>1801.66</v>
      </c>
      <c r="D1858" s="6">
        <v>0.47599999999999998</v>
      </c>
      <c r="E1858" s="68">
        <v>43451</v>
      </c>
      <c r="F1858">
        <f t="shared" si="28"/>
        <v>2018</v>
      </c>
    </row>
    <row r="1859" spans="1:6" x14ac:dyDescent="0.25">
      <c r="A1859" s="67" t="s">
        <v>1334</v>
      </c>
      <c r="B1859" s="67" t="s">
        <v>4732</v>
      </c>
      <c r="C1859" s="6">
        <v>3152.9050000000002</v>
      </c>
      <c r="D1859" s="6">
        <v>0.83299999999999996</v>
      </c>
      <c r="E1859" s="68">
        <v>43451</v>
      </c>
      <c r="F1859">
        <f t="shared" ref="F1859:F1922" si="29">YEAR(E1859)</f>
        <v>2018</v>
      </c>
    </row>
    <row r="1860" spans="1:6" x14ac:dyDescent="0.25">
      <c r="A1860" s="67" t="s">
        <v>1334</v>
      </c>
      <c r="B1860" s="67" t="s">
        <v>4733</v>
      </c>
      <c r="C1860" s="6">
        <v>0</v>
      </c>
      <c r="D1860" s="6">
        <v>0</v>
      </c>
      <c r="E1860" s="68">
        <v>43446</v>
      </c>
      <c r="F1860">
        <f t="shared" si="29"/>
        <v>2018</v>
      </c>
    </row>
    <row r="1861" spans="1:6" x14ac:dyDescent="0.25">
      <c r="A1861" s="67" t="s">
        <v>1334</v>
      </c>
      <c r="B1861" s="67" t="s">
        <v>4733</v>
      </c>
      <c r="C1861" s="6">
        <v>221.54400000000001</v>
      </c>
      <c r="D1861" s="6">
        <v>5.0999999999999997E-2</v>
      </c>
      <c r="E1861" s="68">
        <v>43446</v>
      </c>
      <c r="F1861">
        <f t="shared" si="29"/>
        <v>2018</v>
      </c>
    </row>
    <row r="1862" spans="1:6" x14ac:dyDescent="0.25">
      <c r="A1862" s="67" t="s">
        <v>1334</v>
      </c>
      <c r="B1862" s="67" t="s">
        <v>4733</v>
      </c>
      <c r="C1862" s="6">
        <v>1059.9359999999999</v>
      </c>
      <c r="D1862" s="6">
        <v>0.24399999999999999</v>
      </c>
      <c r="E1862" s="68">
        <v>43446</v>
      </c>
      <c r="F1862">
        <f t="shared" si="29"/>
        <v>2018</v>
      </c>
    </row>
    <row r="1863" spans="1:6" x14ac:dyDescent="0.25">
      <c r="A1863" s="67" t="s">
        <v>1334</v>
      </c>
      <c r="B1863" s="67" t="s">
        <v>4733</v>
      </c>
      <c r="C1863" s="6">
        <v>225.88800000000001</v>
      </c>
      <c r="D1863" s="6">
        <v>5.1999999999999998E-2</v>
      </c>
      <c r="E1863" s="68">
        <v>43446</v>
      </c>
      <c r="F1863">
        <f t="shared" si="29"/>
        <v>2018</v>
      </c>
    </row>
    <row r="1864" spans="1:6" x14ac:dyDescent="0.25">
      <c r="A1864" s="67" t="s">
        <v>1334</v>
      </c>
      <c r="B1864" s="67" t="s">
        <v>4733</v>
      </c>
      <c r="C1864" s="6">
        <v>677.66399999999999</v>
      </c>
      <c r="D1864" s="6">
        <v>0.156</v>
      </c>
      <c r="E1864" s="68">
        <v>43446</v>
      </c>
      <c r="F1864">
        <f t="shared" si="29"/>
        <v>2018</v>
      </c>
    </row>
    <row r="1865" spans="1:6" x14ac:dyDescent="0.25">
      <c r="A1865" s="67" t="s">
        <v>1334</v>
      </c>
      <c r="B1865" s="67" t="s">
        <v>4733</v>
      </c>
      <c r="C1865" s="6">
        <v>4743.6480000000001</v>
      </c>
      <c r="D1865" s="6">
        <v>1.0920000000000001</v>
      </c>
      <c r="E1865" s="68">
        <v>43446</v>
      </c>
      <c r="F1865">
        <f t="shared" si="29"/>
        <v>2018</v>
      </c>
    </row>
    <row r="1866" spans="1:6" x14ac:dyDescent="0.25">
      <c r="A1866" s="67" t="s">
        <v>1334</v>
      </c>
      <c r="B1866" s="67" t="s">
        <v>4733</v>
      </c>
      <c r="C1866" s="6">
        <v>899.20799999999997</v>
      </c>
      <c r="D1866" s="6">
        <v>0.20699999999999999</v>
      </c>
      <c r="E1866" s="68">
        <v>43446</v>
      </c>
      <c r="F1866">
        <f t="shared" si="29"/>
        <v>2018</v>
      </c>
    </row>
    <row r="1867" spans="1:6" x14ac:dyDescent="0.25">
      <c r="A1867" s="67" t="s">
        <v>1334</v>
      </c>
      <c r="B1867" s="67" t="s">
        <v>4733</v>
      </c>
      <c r="C1867" s="6">
        <v>1033.8720000000001</v>
      </c>
      <c r="D1867" s="6">
        <v>0.23799999999999999</v>
      </c>
      <c r="E1867" s="68">
        <v>43446</v>
      </c>
      <c r="F1867">
        <f t="shared" si="29"/>
        <v>2018</v>
      </c>
    </row>
    <row r="1868" spans="1:6" x14ac:dyDescent="0.25">
      <c r="A1868" s="67" t="s">
        <v>1334</v>
      </c>
      <c r="B1868" s="67" t="s">
        <v>4734</v>
      </c>
      <c r="C1868" s="6">
        <v>0</v>
      </c>
      <c r="D1868" s="6">
        <v>0</v>
      </c>
      <c r="E1868" s="68">
        <v>43454</v>
      </c>
      <c r="F1868">
        <f t="shared" si="29"/>
        <v>2018</v>
      </c>
    </row>
    <row r="1869" spans="1:6" x14ac:dyDescent="0.25">
      <c r="A1869" s="67" t="s">
        <v>1334</v>
      </c>
      <c r="B1869" s="67" t="s">
        <v>4734</v>
      </c>
      <c r="C1869" s="6">
        <v>3571.92</v>
      </c>
      <c r="D1869" s="6">
        <v>0.82</v>
      </c>
      <c r="E1869" s="68">
        <v>43454</v>
      </c>
      <c r="F1869">
        <f t="shared" si="29"/>
        <v>2018</v>
      </c>
    </row>
    <row r="1870" spans="1:6" x14ac:dyDescent="0.25">
      <c r="A1870" s="67" t="s">
        <v>1334</v>
      </c>
      <c r="B1870" s="67" t="s">
        <v>4734</v>
      </c>
      <c r="C1870" s="6">
        <v>2326.1039999999998</v>
      </c>
      <c r="D1870" s="6">
        <v>0.53400000000000003</v>
      </c>
      <c r="E1870" s="68">
        <v>43454</v>
      </c>
      <c r="F1870">
        <f t="shared" si="29"/>
        <v>2018</v>
      </c>
    </row>
    <row r="1871" spans="1:6" x14ac:dyDescent="0.25">
      <c r="A1871" s="67" t="s">
        <v>1334</v>
      </c>
      <c r="B1871" s="67" t="s">
        <v>4735</v>
      </c>
      <c r="C1871" s="6">
        <v>4898.3220000000001</v>
      </c>
      <c r="D1871" s="6">
        <v>1.038</v>
      </c>
      <c r="E1871" s="68">
        <v>43454</v>
      </c>
      <c r="F1871">
        <f t="shared" si="29"/>
        <v>2018</v>
      </c>
    </row>
    <row r="1872" spans="1:6" x14ac:dyDescent="0.25">
      <c r="A1872" s="67" t="s">
        <v>1334</v>
      </c>
      <c r="B1872" s="67" t="s">
        <v>4735</v>
      </c>
      <c r="C1872" s="6">
        <v>0</v>
      </c>
      <c r="D1872" s="6">
        <v>0</v>
      </c>
      <c r="E1872" s="68">
        <v>43454</v>
      </c>
      <c r="F1872">
        <f t="shared" si="29"/>
        <v>2018</v>
      </c>
    </row>
    <row r="1873" spans="1:6" x14ac:dyDescent="0.25">
      <c r="A1873" s="67" t="s">
        <v>1334</v>
      </c>
      <c r="B1873" s="67" t="s">
        <v>4736</v>
      </c>
      <c r="C1873" s="6">
        <v>0</v>
      </c>
      <c r="D1873" s="6">
        <v>0</v>
      </c>
      <c r="E1873" s="68">
        <v>43452</v>
      </c>
      <c r="F1873">
        <f t="shared" si="29"/>
        <v>2018</v>
      </c>
    </row>
    <row r="1874" spans="1:6" x14ac:dyDescent="0.25">
      <c r="A1874" s="67" t="s">
        <v>1334</v>
      </c>
      <c r="B1874" s="67" t="s">
        <v>4736</v>
      </c>
      <c r="C1874" s="6">
        <v>3378.6480000000001</v>
      </c>
      <c r="D1874" s="6">
        <v>0.71399999999999997</v>
      </c>
      <c r="E1874" s="68">
        <v>43452</v>
      </c>
      <c r="F1874">
        <f t="shared" si="29"/>
        <v>2018</v>
      </c>
    </row>
    <row r="1875" spans="1:6" x14ac:dyDescent="0.25">
      <c r="A1875" s="67" t="s">
        <v>1334</v>
      </c>
      <c r="B1875" s="67" t="s">
        <v>4736</v>
      </c>
      <c r="C1875" s="6">
        <v>4211.4799999999996</v>
      </c>
      <c r="D1875" s="6">
        <v>0.89</v>
      </c>
      <c r="E1875" s="68">
        <v>43452</v>
      </c>
      <c r="F1875">
        <f t="shared" si="29"/>
        <v>2018</v>
      </c>
    </row>
    <row r="1876" spans="1:6" x14ac:dyDescent="0.25">
      <c r="A1876" s="67" t="s">
        <v>1334</v>
      </c>
      <c r="B1876" s="67" t="s">
        <v>4737</v>
      </c>
      <c r="C1876" s="6">
        <v>0</v>
      </c>
      <c r="D1876" s="6">
        <v>0</v>
      </c>
      <c r="E1876" s="68">
        <v>43446</v>
      </c>
      <c r="F1876">
        <f t="shared" si="29"/>
        <v>2018</v>
      </c>
    </row>
    <row r="1877" spans="1:6" x14ac:dyDescent="0.25">
      <c r="A1877" s="67" t="s">
        <v>1334</v>
      </c>
      <c r="B1877" s="67" t="s">
        <v>4737</v>
      </c>
      <c r="C1877" s="6">
        <v>3779.28</v>
      </c>
      <c r="D1877" s="6">
        <v>0.87</v>
      </c>
      <c r="E1877" s="68">
        <v>43446</v>
      </c>
      <c r="F1877">
        <f t="shared" si="29"/>
        <v>2018</v>
      </c>
    </row>
    <row r="1878" spans="1:6" x14ac:dyDescent="0.25">
      <c r="A1878" s="67" t="s">
        <v>1334</v>
      </c>
      <c r="B1878" s="67" t="s">
        <v>4737</v>
      </c>
      <c r="C1878" s="6">
        <v>299.73599999999999</v>
      </c>
      <c r="D1878" s="6">
        <v>6.9000000000000006E-2</v>
      </c>
      <c r="E1878" s="68">
        <v>43446</v>
      </c>
      <c r="F1878">
        <f t="shared" si="29"/>
        <v>2018</v>
      </c>
    </row>
    <row r="1879" spans="1:6" x14ac:dyDescent="0.25">
      <c r="A1879" s="67" t="s">
        <v>1334</v>
      </c>
      <c r="B1879" s="67" t="s">
        <v>4737</v>
      </c>
      <c r="C1879" s="6">
        <v>3479.5439999999999</v>
      </c>
      <c r="D1879" s="6">
        <v>0.80100000000000005</v>
      </c>
      <c r="E1879" s="68">
        <v>43446</v>
      </c>
      <c r="F1879">
        <f t="shared" si="29"/>
        <v>2018</v>
      </c>
    </row>
    <row r="1880" spans="1:6" x14ac:dyDescent="0.25">
      <c r="A1880" s="67" t="s">
        <v>1334</v>
      </c>
      <c r="B1880" s="67" t="s">
        <v>4738</v>
      </c>
      <c r="C1880" s="6">
        <v>2555.2800000000002</v>
      </c>
      <c r="D1880" s="6">
        <v>0.46800000000000003</v>
      </c>
      <c r="E1880" s="68">
        <v>43451</v>
      </c>
      <c r="F1880">
        <f t="shared" si="29"/>
        <v>2018</v>
      </c>
    </row>
    <row r="1881" spans="1:6" x14ac:dyDescent="0.25">
      <c r="A1881" s="67" t="s">
        <v>1334</v>
      </c>
      <c r="B1881" s="67" t="s">
        <v>4738</v>
      </c>
      <c r="C1881" s="6">
        <v>0</v>
      </c>
      <c r="D1881" s="6">
        <v>0</v>
      </c>
      <c r="E1881" s="68">
        <v>43451</v>
      </c>
      <c r="F1881">
        <f t="shared" si="29"/>
        <v>2018</v>
      </c>
    </row>
    <row r="1882" spans="1:6" x14ac:dyDescent="0.25">
      <c r="A1882" s="67" t="s">
        <v>1334</v>
      </c>
      <c r="B1882" s="67" t="s">
        <v>4738</v>
      </c>
      <c r="C1882" s="6">
        <v>3341.52</v>
      </c>
      <c r="D1882" s="6">
        <v>0.61199999999999999</v>
      </c>
      <c r="E1882" s="68">
        <v>43451</v>
      </c>
      <c r="F1882">
        <f t="shared" si="29"/>
        <v>2018</v>
      </c>
    </row>
    <row r="1883" spans="1:6" x14ac:dyDescent="0.25">
      <c r="A1883" s="67" t="s">
        <v>1334</v>
      </c>
      <c r="B1883" s="67" t="s">
        <v>4738</v>
      </c>
      <c r="C1883" s="6">
        <v>2915.64</v>
      </c>
      <c r="D1883" s="6">
        <v>0.53400000000000003</v>
      </c>
      <c r="E1883" s="68">
        <v>43451</v>
      </c>
      <c r="F1883">
        <f t="shared" si="29"/>
        <v>2018</v>
      </c>
    </row>
    <row r="1884" spans="1:6" x14ac:dyDescent="0.25">
      <c r="A1884" s="67" t="s">
        <v>1334</v>
      </c>
      <c r="B1884" s="67" t="s">
        <v>4739</v>
      </c>
      <c r="C1884" s="6">
        <v>8176.8959999999997</v>
      </c>
      <c r="D1884" s="6">
        <v>1.4039999999999999</v>
      </c>
      <c r="E1884" s="68">
        <v>43452</v>
      </c>
      <c r="F1884">
        <f t="shared" si="29"/>
        <v>2018</v>
      </c>
    </row>
    <row r="1885" spans="1:6" x14ac:dyDescent="0.25">
      <c r="A1885" s="67" t="s">
        <v>1334</v>
      </c>
      <c r="B1885" s="67" t="s">
        <v>4739</v>
      </c>
      <c r="C1885" s="6">
        <v>908.54399999999998</v>
      </c>
      <c r="D1885" s="6">
        <v>0.156</v>
      </c>
      <c r="E1885" s="68">
        <v>43452</v>
      </c>
      <c r="F1885">
        <f t="shared" si="29"/>
        <v>2018</v>
      </c>
    </row>
    <row r="1886" spans="1:6" x14ac:dyDescent="0.25">
      <c r="A1886" s="67" t="s">
        <v>1334</v>
      </c>
      <c r="B1886" s="67" t="s">
        <v>4739</v>
      </c>
      <c r="C1886" s="6">
        <v>0</v>
      </c>
      <c r="D1886" s="6">
        <v>0</v>
      </c>
      <c r="E1886" s="68">
        <v>43452</v>
      </c>
      <c r="F1886">
        <f t="shared" si="29"/>
        <v>2018</v>
      </c>
    </row>
    <row r="1887" spans="1:6" x14ac:dyDescent="0.25">
      <c r="A1887" s="67" t="s">
        <v>1334</v>
      </c>
      <c r="B1887" s="67" t="s">
        <v>4739</v>
      </c>
      <c r="C1887" s="6">
        <v>891.072</v>
      </c>
      <c r="D1887" s="6">
        <v>0.153</v>
      </c>
      <c r="E1887" s="68">
        <v>43452</v>
      </c>
      <c r="F1887">
        <f t="shared" si="29"/>
        <v>2018</v>
      </c>
    </row>
    <row r="1888" spans="1:6" x14ac:dyDescent="0.25">
      <c r="A1888" s="67" t="s">
        <v>1334</v>
      </c>
      <c r="B1888" s="67" t="s">
        <v>4740</v>
      </c>
      <c r="C1888" s="6">
        <v>0</v>
      </c>
      <c r="D1888" s="6">
        <v>0</v>
      </c>
      <c r="E1888" s="68">
        <v>43451</v>
      </c>
      <c r="F1888">
        <f t="shared" si="29"/>
        <v>2018</v>
      </c>
    </row>
    <row r="1889" spans="1:6" x14ac:dyDescent="0.25">
      <c r="A1889" s="67" t="s">
        <v>1334</v>
      </c>
      <c r="B1889" s="67" t="s">
        <v>4740</v>
      </c>
      <c r="C1889" s="6">
        <v>2451.1759999999999</v>
      </c>
      <c r="D1889" s="6">
        <v>0.48099999999999998</v>
      </c>
      <c r="E1889" s="68">
        <v>43451</v>
      </c>
      <c r="F1889">
        <f t="shared" si="29"/>
        <v>2018</v>
      </c>
    </row>
    <row r="1890" spans="1:6" x14ac:dyDescent="0.25">
      <c r="A1890" s="67" t="s">
        <v>1334</v>
      </c>
      <c r="B1890" s="67" t="s">
        <v>4740</v>
      </c>
      <c r="C1890" s="6">
        <v>3174.808</v>
      </c>
      <c r="D1890" s="6">
        <v>0.623</v>
      </c>
      <c r="E1890" s="68">
        <v>43451</v>
      </c>
      <c r="F1890">
        <f t="shared" si="29"/>
        <v>2018</v>
      </c>
    </row>
    <row r="1891" spans="1:6" x14ac:dyDescent="0.25">
      <c r="A1891" s="67" t="s">
        <v>1334</v>
      </c>
      <c r="B1891" s="67" t="s">
        <v>4741</v>
      </c>
      <c r="C1891" s="6">
        <v>8176.8959999999997</v>
      </c>
      <c r="D1891" s="6">
        <v>1.4039999999999999</v>
      </c>
      <c r="E1891" s="68">
        <v>43455</v>
      </c>
      <c r="F1891">
        <f t="shared" si="29"/>
        <v>2018</v>
      </c>
    </row>
    <row r="1892" spans="1:6" x14ac:dyDescent="0.25">
      <c r="A1892" s="67" t="s">
        <v>1334</v>
      </c>
      <c r="B1892" s="67" t="s">
        <v>4741</v>
      </c>
      <c r="C1892" s="6">
        <v>0</v>
      </c>
      <c r="D1892" s="6">
        <v>0</v>
      </c>
      <c r="E1892" s="68">
        <v>43455</v>
      </c>
      <c r="F1892">
        <f t="shared" si="29"/>
        <v>2018</v>
      </c>
    </row>
    <row r="1893" spans="1:6" x14ac:dyDescent="0.25">
      <c r="A1893" s="67" t="s">
        <v>1334</v>
      </c>
      <c r="B1893" s="67" t="s">
        <v>4742</v>
      </c>
      <c r="C1893" s="6">
        <v>0</v>
      </c>
      <c r="D1893" s="6">
        <v>0</v>
      </c>
      <c r="E1893" s="68">
        <v>43452</v>
      </c>
      <c r="F1893">
        <f t="shared" si="29"/>
        <v>2018</v>
      </c>
    </row>
    <row r="1894" spans="1:6" x14ac:dyDescent="0.25">
      <c r="A1894" s="67" t="s">
        <v>1334</v>
      </c>
      <c r="B1894" s="67" t="s">
        <v>4742</v>
      </c>
      <c r="C1894" s="6">
        <v>445.536</v>
      </c>
      <c r="D1894" s="6">
        <v>5.0999999999999997E-2</v>
      </c>
      <c r="E1894" s="68">
        <v>43452</v>
      </c>
      <c r="F1894">
        <f t="shared" si="29"/>
        <v>2018</v>
      </c>
    </row>
    <row r="1895" spans="1:6" x14ac:dyDescent="0.25">
      <c r="A1895" s="67" t="s">
        <v>1334</v>
      </c>
      <c r="B1895" s="67" t="s">
        <v>4742</v>
      </c>
      <c r="C1895" s="6">
        <v>445.536</v>
      </c>
      <c r="D1895" s="6">
        <v>5.0999999999999997E-2</v>
      </c>
      <c r="E1895" s="68">
        <v>43452</v>
      </c>
      <c r="F1895">
        <f t="shared" si="29"/>
        <v>2018</v>
      </c>
    </row>
    <row r="1896" spans="1:6" x14ac:dyDescent="0.25">
      <c r="A1896" s="67" t="s">
        <v>1334</v>
      </c>
      <c r="B1896" s="67" t="s">
        <v>4742</v>
      </c>
      <c r="C1896" s="6">
        <v>454.27199999999999</v>
      </c>
      <c r="D1896" s="6">
        <v>5.1999999999999998E-2</v>
      </c>
      <c r="E1896" s="68">
        <v>43452</v>
      </c>
      <c r="F1896">
        <f t="shared" si="29"/>
        <v>2018</v>
      </c>
    </row>
    <row r="1897" spans="1:6" x14ac:dyDescent="0.25">
      <c r="A1897" s="67" t="s">
        <v>1334</v>
      </c>
      <c r="B1897" s="67" t="s">
        <v>4742</v>
      </c>
      <c r="C1897" s="6">
        <v>454.27199999999999</v>
      </c>
      <c r="D1897" s="6">
        <v>5.1999999999999998E-2</v>
      </c>
      <c r="E1897" s="68">
        <v>43452</v>
      </c>
      <c r="F1897">
        <f t="shared" si="29"/>
        <v>2018</v>
      </c>
    </row>
    <row r="1898" spans="1:6" x14ac:dyDescent="0.25">
      <c r="A1898" s="67" t="s">
        <v>1334</v>
      </c>
      <c r="B1898" s="67" t="s">
        <v>4742</v>
      </c>
      <c r="C1898" s="6">
        <v>8631.1679999999997</v>
      </c>
      <c r="D1898" s="6">
        <v>0.98799999999999999</v>
      </c>
      <c r="E1898" s="68">
        <v>43452</v>
      </c>
      <c r="F1898">
        <f t="shared" si="29"/>
        <v>2018</v>
      </c>
    </row>
    <row r="1899" spans="1:6" x14ac:dyDescent="0.25">
      <c r="A1899" s="67" t="s">
        <v>1334</v>
      </c>
      <c r="B1899" s="67" t="s">
        <v>4742</v>
      </c>
      <c r="C1899" s="6">
        <v>323.23200000000003</v>
      </c>
      <c r="D1899" s="6">
        <v>3.6999999999999998E-2</v>
      </c>
      <c r="E1899" s="68">
        <v>43452</v>
      </c>
      <c r="F1899">
        <f t="shared" si="29"/>
        <v>2018</v>
      </c>
    </row>
    <row r="1900" spans="1:6" x14ac:dyDescent="0.25">
      <c r="A1900" s="67" t="s">
        <v>1334</v>
      </c>
      <c r="B1900" s="67" t="s">
        <v>4742</v>
      </c>
      <c r="C1900" s="6">
        <v>602.78399999999999</v>
      </c>
      <c r="D1900" s="6">
        <v>6.9000000000000006E-2</v>
      </c>
      <c r="E1900" s="68">
        <v>43452</v>
      </c>
      <c r="F1900">
        <f t="shared" si="29"/>
        <v>2018</v>
      </c>
    </row>
    <row r="1901" spans="1:6" x14ac:dyDescent="0.25">
      <c r="A1901" s="67" t="s">
        <v>1334</v>
      </c>
      <c r="B1901" s="67" t="s">
        <v>4742</v>
      </c>
      <c r="C1901" s="6">
        <v>1039.5840000000001</v>
      </c>
      <c r="D1901" s="6">
        <v>0.11899999999999999</v>
      </c>
      <c r="E1901" s="68">
        <v>43452</v>
      </c>
      <c r="F1901">
        <f t="shared" si="29"/>
        <v>2018</v>
      </c>
    </row>
    <row r="1902" spans="1:6" x14ac:dyDescent="0.25">
      <c r="A1902" s="67" t="s">
        <v>1334</v>
      </c>
      <c r="B1902" s="67" t="s">
        <v>4742</v>
      </c>
      <c r="C1902" s="6">
        <v>2079.1680000000001</v>
      </c>
      <c r="D1902" s="6">
        <v>0.23799999999999999</v>
      </c>
      <c r="E1902" s="68">
        <v>43452</v>
      </c>
      <c r="F1902">
        <f t="shared" si="29"/>
        <v>2018</v>
      </c>
    </row>
    <row r="1903" spans="1:6" x14ac:dyDescent="0.25">
      <c r="A1903" s="67" t="s">
        <v>1334</v>
      </c>
      <c r="B1903" s="67" t="s">
        <v>4743</v>
      </c>
      <c r="C1903" s="6">
        <v>6056.96</v>
      </c>
      <c r="D1903" s="6">
        <v>1.04</v>
      </c>
      <c r="E1903" s="68">
        <v>43455</v>
      </c>
      <c r="F1903">
        <f t="shared" si="29"/>
        <v>2018</v>
      </c>
    </row>
    <row r="1904" spans="1:6" x14ac:dyDescent="0.25">
      <c r="A1904" s="67" t="s">
        <v>1334</v>
      </c>
      <c r="B1904" s="67" t="s">
        <v>4744</v>
      </c>
      <c r="C1904" s="6">
        <v>0</v>
      </c>
      <c r="D1904" s="6">
        <v>0</v>
      </c>
      <c r="E1904" s="68">
        <v>43461</v>
      </c>
      <c r="F1904">
        <f t="shared" si="29"/>
        <v>2018</v>
      </c>
    </row>
    <row r="1905" spans="1:6" x14ac:dyDescent="0.25">
      <c r="A1905" s="67" t="s">
        <v>1334</v>
      </c>
      <c r="B1905" s="67" t="s">
        <v>4744</v>
      </c>
      <c r="C1905" s="6">
        <v>861.9</v>
      </c>
      <c r="D1905" s="6">
        <v>0.16900000000000001</v>
      </c>
      <c r="E1905" s="68">
        <v>43461</v>
      </c>
      <c r="F1905">
        <f t="shared" si="29"/>
        <v>2018</v>
      </c>
    </row>
    <row r="1906" spans="1:6" x14ac:dyDescent="0.25">
      <c r="A1906" s="67" t="s">
        <v>1334</v>
      </c>
      <c r="B1906" s="67" t="s">
        <v>4744</v>
      </c>
      <c r="C1906" s="6">
        <v>7268.3519999999999</v>
      </c>
      <c r="D1906" s="6">
        <v>1.248</v>
      </c>
      <c r="E1906" s="68">
        <v>43461</v>
      </c>
      <c r="F1906">
        <f t="shared" si="29"/>
        <v>2018</v>
      </c>
    </row>
    <row r="1907" spans="1:6" x14ac:dyDescent="0.25">
      <c r="A1907" s="67" t="s">
        <v>1334</v>
      </c>
      <c r="B1907" s="67" t="s">
        <v>4744</v>
      </c>
      <c r="C1907" s="6">
        <v>2079.1680000000001</v>
      </c>
      <c r="D1907" s="6">
        <v>0.35699999999999998</v>
      </c>
      <c r="E1907" s="68">
        <v>43461</v>
      </c>
      <c r="F1907">
        <f t="shared" si="29"/>
        <v>2018</v>
      </c>
    </row>
    <row r="1908" spans="1:6" x14ac:dyDescent="0.25">
      <c r="A1908" s="67" t="s">
        <v>1334</v>
      </c>
      <c r="B1908" s="67" t="s">
        <v>4745</v>
      </c>
      <c r="C1908" s="6">
        <v>2507.808</v>
      </c>
      <c r="D1908" s="6">
        <v>0.69199999999999995</v>
      </c>
      <c r="E1908" s="68">
        <v>43454</v>
      </c>
      <c r="F1908">
        <f t="shared" si="29"/>
        <v>2018</v>
      </c>
    </row>
    <row r="1909" spans="1:6" x14ac:dyDescent="0.25">
      <c r="A1909" s="67" t="s">
        <v>1334</v>
      </c>
      <c r="B1909" s="67" t="s">
        <v>4745</v>
      </c>
      <c r="C1909" s="6">
        <v>0</v>
      </c>
      <c r="D1909" s="6">
        <v>0</v>
      </c>
      <c r="E1909" s="68">
        <v>43454</v>
      </c>
      <c r="F1909">
        <f t="shared" si="29"/>
        <v>2018</v>
      </c>
    </row>
    <row r="1910" spans="1:6" x14ac:dyDescent="0.25">
      <c r="A1910" s="67" t="s">
        <v>1334</v>
      </c>
      <c r="B1910" s="67" t="s">
        <v>4745</v>
      </c>
      <c r="C1910" s="6">
        <v>369.64800000000002</v>
      </c>
      <c r="D1910" s="6">
        <v>0.10199999999999999</v>
      </c>
      <c r="E1910" s="68">
        <v>43454</v>
      </c>
      <c r="F1910">
        <f t="shared" si="29"/>
        <v>2018</v>
      </c>
    </row>
    <row r="1911" spans="1:6" x14ac:dyDescent="0.25">
      <c r="A1911" s="67" t="s">
        <v>1334</v>
      </c>
      <c r="B1911" s="67" t="s">
        <v>4745</v>
      </c>
      <c r="C1911" s="6">
        <v>322.536</v>
      </c>
      <c r="D1911" s="6">
        <v>8.8999999999999996E-2</v>
      </c>
      <c r="E1911" s="68">
        <v>43454</v>
      </c>
      <c r="F1911">
        <f t="shared" si="29"/>
        <v>2018</v>
      </c>
    </row>
    <row r="1912" spans="1:6" x14ac:dyDescent="0.25">
      <c r="A1912" s="67" t="s">
        <v>1334</v>
      </c>
      <c r="B1912" s="67" t="s">
        <v>4745</v>
      </c>
      <c r="C1912" s="6">
        <v>645.072</v>
      </c>
      <c r="D1912" s="6">
        <v>0.17799999999999999</v>
      </c>
      <c r="E1912" s="68">
        <v>43454</v>
      </c>
      <c r="F1912">
        <f t="shared" si="29"/>
        <v>2018</v>
      </c>
    </row>
    <row r="1913" spans="1:6" x14ac:dyDescent="0.25">
      <c r="A1913" s="67" t="s">
        <v>1334</v>
      </c>
      <c r="B1913" s="67" t="s">
        <v>4745</v>
      </c>
      <c r="C1913" s="6">
        <v>2580.288</v>
      </c>
      <c r="D1913" s="6">
        <v>0.71199999999999997</v>
      </c>
      <c r="E1913" s="68">
        <v>43454</v>
      </c>
      <c r="F1913">
        <f t="shared" si="29"/>
        <v>2018</v>
      </c>
    </row>
    <row r="1914" spans="1:6" x14ac:dyDescent="0.25">
      <c r="A1914" s="67" t="s">
        <v>1334</v>
      </c>
      <c r="B1914" s="67" t="s">
        <v>4746</v>
      </c>
      <c r="C1914" s="6">
        <v>0</v>
      </c>
      <c r="D1914" s="6">
        <v>0</v>
      </c>
      <c r="E1914" s="68">
        <v>43452</v>
      </c>
      <c r="F1914">
        <f t="shared" si="29"/>
        <v>2018</v>
      </c>
    </row>
    <row r="1915" spans="1:6" x14ac:dyDescent="0.25">
      <c r="A1915" s="67" t="s">
        <v>1334</v>
      </c>
      <c r="B1915" s="67" t="s">
        <v>4746</v>
      </c>
      <c r="C1915" s="6">
        <v>194.922</v>
      </c>
      <c r="D1915" s="6">
        <v>5.0999999999999997E-2</v>
      </c>
      <c r="E1915" s="68">
        <v>43452</v>
      </c>
      <c r="F1915">
        <f t="shared" si="29"/>
        <v>2018</v>
      </c>
    </row>
    <row r="1916" spans="1:6" x14ac:dyDescent="0.25">
      <c r="A1916" s="67" t="s">
        <v>1334</v>
      </c>
      <c r="B1916" s="67" t="s">
        <v>4746</v>
      </c>
      <c r="C1916" s="6">
        <v>110.83799999999999</v>
      </c>
      <c r="D1916" s="6">
        <v>2.9000000000000001E-2</v>
      </c>
      <c r="E1916" s="68">
        <v>43452</v>
      </c>
      <c r="F1916">
        <f t="shared" si="29"/>
        <v>2018</v>
      </c>
    </row>
    <row r="1917" spans="1:6" x14ac:dyDescent="0.25">
      <c r="A1917" s="67" t="s">
        <v>1334</v>
      </c>
      <c r="B1917" s="67" t="s">
        <v>4746</v>
      </c>
      <c r="C1917" s="6">
        <v>332.51400000000001</v>
      </c>
      <c r="D1917" s="6">
        <v>8.6999999999999994E-2</v>
      </c>
      <c r="E1917" s="68">
        <v>43452</v>
      </c>
      <c r="F1917">
        <f t="shared" si="29"/>
        <v>2018</v>
      </c>
    </row>
    <row r="1918" spans="1:6" x14ac:dyDescent="0.25">
      <c r="A1918" s="67" t="s">
        <v>1334</v>
      </c>
      <c r="B1918" s="67" t="s">
        <v>4746</v>
      </c>
      <c r="C1918" s="6">
        <v>198.744</v>
      </c>
      <c r="D1918" s="6">
        <v>5.1999999999999998E-2</v>
      </c>
      <c r="E1918" s="68">
        <v>43452</v>
      </c>
      <c r="F1918">
        <f t="shared" si="29"/>
        <v>2018</v>
      </c>
    </row>
    <row r="1919" spans="1:6" x14ac:dyDescent="0.25">
      <c r="A1919" s="67" t="s">
        <v>1334</v>
      </c>
      <c r="B1919" s="67" t="s">
        <v>4746</v>
      </c>
      <c r="C1919" s="6">
        <v>397.488</v>
      </c>
      <c r="D1919" s="6">
        <v>0.104</v>
      </c>
      <c r="E1919" s="68">
        <v>43452</v>
      </c>
      <c r="F1919">
        <f t="shared" si="29"/>
        <v>2018</v>
      </c>
    </row>
    <row r="1920" spans="1:6" x14ac:dyDescent="0.25">
      <c r="A1920" s="67" t="s">
        <v>1334</v>
      </c>
      <c r="B1920" s="67" t="s">
        <v>4746</v>
      </c>
      <c r="C1920" s="6">
        <v>6803.16</v>
      </c>
      <c r="D1920" s="6">
        <v>1.78</v>
      </c>
      <c r="E1920" s="68">
        <v>43452</v>
      </c>
      <c r="F1920">
        <f t="shared" si="29"/>
        <v>2018</v>
      </c>
    </row>
    <row r="1921" spans="1:6" x14ac:dyDescent="0.25">
      <c r="A1921" s="67" t="s">
        <v>1334</v>
      </c>
      <c r="B1921" s="67" t="s">
        <v>4747</v>
      </c>
      <c r="C1921" s="6">
        <v>1044.92</v>
      </c>
      <c r="D1921" s="6">
        <v>0.34599999999999997</v>
      </c>
      <c r="E1921" s="68">
        <v>43438</v>
      </c>
      <c r="F1921">
        <f t="shared" si="29"/>
        <v>2018</v>
      </c>
    </row>
    <row r="1922" spans="1:6" x14ac:dyDescent="0.25">
      <c r="A1922" s="67" t="s">
        <v>1334</v>
      </c>
      <c r="B1922" s="67" t="s">
        <v>4747</v>
      </c>
      <c r="C1922" s="6">
        <v>0</v>
      </c>
      <c r="D1922" s="6">
        <v>0</v>
      </c>
      <c r="E1922" s="68">
        <v>43438</v>
      </c>
      <c r="F1922">
        <f t="shared" si="29"/>
        <v>2018</v>
      </c>
    </row>
    <row r="1923" spans="1:6" x14ac:dyDescent="0.25">
      <c r="A1923" s="67" t="s">
        <v>1334</v>
      </c>
      <c r="B1923" s="67" t="s">
        <v>4747</v>
      </c>
      <c r="C1923" s="6">
        <v>308.04000000000002</v>
      </c>
      <c r="D1923" s="6">
        <v>0.10199999999999999</v>
      </c>
      <c r="E1923" s="68">
        <v>43438</v>
      </c>
      <c r="F1923">
        <f t="shared" ref="F1923:F1986" si="30">YEAR(E1923)</f>
        <v>2018</v>
      </c>
    </row>
    <row r="1924" spans="1:6" x14ac:dyDescent="0.25">
      <c r="A1924" s="67" t="s">
        <v>1334</v>
      </c>
      <c r="B1924" s="67" t="s">
        <v>4747</v>
      </c>
      <c r="C1924" s="6">
        <v>105.7</v>
      </c>
      <c r="D1924" s="6">
        <v>3.5000000000000003E-2</v>
      </c>
      <c r="E1924" s="68">
        <v>43438</v>
      </c>
      <c r="F1924">
        <f t="shared" si="30"/>
        <v>2018</v>
      </c>
    </row>
    <row r="1925" spans="1:6" x14ac:dyDescent="0.25">
      <c r="A1925" s="67" t="s">
        <v>1334</v>
      </c>
      <c r="B1925" s="67" t="s">
        <v>4747</v>
      </c>
      <c r="C1925" s="6">
        <v>262.74</v>
      </c>
      <c r="D1925" s="6">
        <v>8.6999999999999994E-2</v>
      </c>
      <c r="E1925" s="68">
        <v>43438</v>
      </c>
      <c r="F1925">
        <f t="shared" si="30"/>
        <v>2018</v>
      </c>
    </row>
    <row r="1926" spans="1:6" x14ac:dyDescent="0.25">
      <c r="A1926" s="67" t="s">
        <v>1334</v>
      </c>
      <c r="B1926" s="67" t="s">
        <v>4747</v>
      </c>
      <c r="C1926" s="6">
        <v>860.7</v>
      </c>
      <c r="D1926" s="6">
        <v>0.28499999999999998</v>
      </c>
      <c r="E1926" s="68">
        <v>43438</v>
      </c>
      <c r="F1926">
        <f t="shared" si="30"/>
        <v>2018</v>
      </c>
    </row>
    <row r="1927" spans="1:6" x14ac:dyDescent="0.25">
      <c r="A1927" s="67" t="s">
        <v>1334</v>
      </c>
      <c r="B1927" s="67" t="s">
        <v>4748</v>
      </c>
      <c r="C1927" s="6">
        <v>0</v>
      </c>
      <c r="D1927" s="6">
        <v>0</v>
      </c>
      <c r="E1927" s="68">
        <v>43447</v>
      </c>
      <c r="F1927">
        <f t="shared" si="30"/>
        <v>2018</v>
      </c>
    </row>
    <row r="1928" spans="1:6" x14ac:dyDescent="0.25">
      <c r="A1928" s="67" t="s">
        <v>1334</v>
      </c>
      <c r="B1928" s="67" t="s">
        <v>4748</v>
      </c>
      <c r="C1928" s="6">
        <v>602.35199999999998</v>
      </c>
      <c r="D1928" s="6">
        <v>0.17799999999999999</v>
      </c>
      <c r="E1928" s="68">
        <v>43447</v>
      </c>
      <c r="F1928">
        <f t="shared" si="30"/>
        <v>2018</v>
      </c>
    </row>
    <row r="1929" spans="1:6" x14ac:dyDescent="0.25">
      <c r="A1929" s="67" t="s">
        <v>1334</v>
      </c>
      <c r="B1929" s="67" t="s">
        <v>4748</v>
      </c>
      <c r="C1929" s="6">
        <v>91.367999999999995</v>
      </c>
      <c r="D1929" s="6">
        <v>2.7E-2</v>
      </c>
      <c r="E1929" s="68">
        <v>43447</v>
      </c>
      <c r="F1929">
        <f t="shared" si="30"/>
        <v>2018</v>
      </c>
    </row>
    <row r="1930" spans="1:6" x14ac:dyDescent="0.25">
      <c r="A1930" s="67" t="s">
        <v>1334</v>
      </c>
      <c r="B1930" s="67" t="s">
        <v>4748</v>
      </c>
      <c r="C1930" s="6">
        <v>568.51199999999994</v>
      </c>
      <c r="D1930" s="6">
        <v>0.16800000000000001</v>
      </c>
      <c r="E1930" s="68">
        <v>43447</v>
      </c>
      <c r="F1930">
        <f t="shared" si="30"/>
        <v>2018</v>
      </c>
    </row>
    <row r="1931" spans="1:6" x14ac:dyDescent="0.25">
      <c r="A1931" s="67" t="s">
        <v>1334</v>
      </c>
      <c r="B1931" s="67" t="s">
        <v>4748</v>
      </c>
      <c r="C1931" s="6">
        <v>1407.7439999999999</v>
      </c>
      <c r="D1931" s="6">
        <v>0.41599999999999998</v>
      </c>
      <c r="E1931" s="68">
        <v>43447</v>
      </c>
      <c r="F1931">
        <f t="shared" si="30"/>
        <v>2018</v>
      </c>
    </row>
    <row r="1932" spans="1:6" x14ac:dyDescent="0.25">
      <c r="A1932" s="67" t="s">
        <v>1334</v>
      </c>
      <c r="B1932" s="67" t="s">
        <v>4748</v>
      </c>
      <c r="C1932" s="6">
        <v>233.49600000000001</v>
      </c>
      <c r="D1932" s="6">
        <v>6.9000000000000006E-2</v>
      </c>
      <c r="E1932" s="68">
        <v>43447</v>
      </c>
      <c r="F1932">
        <f t="shared" si="30"/>
        <v>2018</v>
      </c>
    </row>
    <row r="1933" spans="1:6" x14ac:dyDescent="0.25">
      <c r="A1933" s="67" t="s">
        <v>1334</v>
      </c>
      <c r="B1933" s="67" t="s">
        <v>4749</v>
      </c>
      <c r="C1933" s="6">
        <v>0</v>
      </c>
      <c r="D1933" s="6">
        <v>0</v>
      </c>
      <c r="E1933" s="68">
        <v>43440</v>
      </c>
      <c r="F1933">
        <f t="shared" si="30"/>
        <v>2018</v>
      </c>
    </row>
    <row r="1934" spans="1:6" x14ac:dyDescent="0.25">
      <c r="A1934" s="67" t="s">
        <v>1334</v>
      </c>
      <c r="B1934" s="67" t="s">
        <v>4749</v>
      </c>
      <c r="C1934" s="6">
        <v>184.82400000000001</v>
      </c>
      <c r="D1934" s="6">
        <v>5.0999999999999997E-2</v>
      </c>
      <c r="E1934" s="68">
        <v>43440</v>
      </c>
      <c r="F1934">
        <f t="shared" si="30"/>
        <v>2018</v>
      </c>
    </row>
    <row r="1935" spans="1:6" x14ac:dyDescent="0.25">
      <c r="A1935" s="67" t="s">
        <v>1334</v>
      </c>
      <c r="B1935" s="67" t="s">
        <v>4749</v>
      </c>
      <c r="C1935" s="6">
        <v>735.67200000000003</v>
      </c>
      <c r="D1935" s="6">
        <v>0.20300000000000001</v>
      </c>
      <c r="E1935" s="68">
        <v>43440</v>
      </c>
      <c r="F1935">
        <f t="shared" si="30"/>
        <v>2018</v>
      </c>
    </row>
    <row r="1936" spans="1:6" x14ac:dyDescent="0.25">
      <c r="A1936" s="67" t="s">
        <v>1334</v>
      </c>
      <c r="B1936" s="67" t="s">
        <v>4749</v>
      </c>
      <c r="C1936" s="6">
        <v>188.44800000000001</v>
      </c>
      <c r="D1936" s="6">
        <v>5.1999999999999998E-2</v>
      </c>
      <c r="E1936" s="68">
        <v>43440</v>
      </c>
      <c r="F1936">
        <f t="shared" si="30"/>
        <v>2018</v>
      </c>
    </row>
    <row r="1937" spans="1:6" x14ac:dyDescent="0.25">
      <c r="A1937" s="67" t="s">
        <v>1334</v>
      </c>
      <c r="B1937" s="67" t="s">
        <v>4749</v>
      </c>
      <c r="C1937" s="6">
        <v>1239.4079999999999</v>
      </c>
      <c r="D1937" s="6">
        <v>0.34200000000000003</v>
      </c>
      <c r="E1937" s="68">
        <v>43440</v>
      </c>
      <c r="F1937">
        <f t="shared" si="30"/>
        <v>2018</v>
      </c>
    </row>
    <row r="1938" spans="1:6" x14ac:dyDescent="0.25">
      <c r="A1938" s="67" t="s">
        <v>1334</v>
      </c>
      <c r="B1938" s="67" t="s">
        <v>4750</v>
      </c>
      <c r="C1938" s="6">
        <v>0</v>
      </c>
      <c r="D1938" s="6">
        <v>0</v>
      </c>
      <c r="E1938" s="68">
        <v>43453</v>
      </c>
      <c r="F1938">
        <f t="shared" si="30"/>
        <v>2018</v>
      </c>
    </row>
    <row r="1939" spans="1:6" x14ac:dyDescent="0.25">
      <c r="A1939" s="67" t="s">
        <v>1334</v>
      </c>
      <c r="B1939" s="67" t="s">
        <v>4750</v>
      </c>
      <c r="C1939" s="6">
        <v>216.648</v>
      </c>
      <c r="D1939" s="6">
        <v>5.0999999999999997E-2</v>
      </c>
      <c r="E1939" s="68">
        <v>43453</v>
      </c>
      <c r="F1939">
        <f t="shared" si="30"/>
        <v>2018</v>
      </c>
    </row>
    <row r="1940" spans="1:6" x14ac:dyDescent="0.25">
      <c r="A1940" s="67" t="s">
        <v>1334</v>
      </c>
      <c r="B1940" s="67" t="s">
        <v>4750</v>
      </c>
      <c r="C1940" s="6">
        <v>1516.5360000000001</v>
      </c>
      <c r="D1940" s="6">
        <v>0.35699999999999998</v>
      </c>
      <c r="E1940" s="68">
        <v>43453</v>
      </c>
      <c r="F1940">
        <f t="shared" si="30"/>
        <v>2018</v>
      </c>
    </row>
    <row r="1941" spans="1:6" x14ac:dyDescent="0.25">
      <c r="A1941" s="67" t="s">
        <v>1334</v>
      </c>
      <c r="B1941" s="67" t="s">
        <v>4750</v>
      </c>
      <c r="C1941" s="6">
        <v>883.58399999999995</v>
      </c>
      <c r="D1941" s="6">
        <v>0.20799999999999999</v>
      </c>
      <c r="E1941" s="68">
        <v>43453</v>
      </c>
      <c r="F1941">
        <f t="shared" si="30"/>
        <v>2018</v>
      </c>
    </row>
    <row r="1942" spans="1:6" x14ac:dyDescent="0.25">
      <c r="A1942" s="67" t="s">
        <v>1334</v>
      </c>
      <c r="B1942" s="67" t="s">
        <v>4750</v>
      </c>
      <c r="C1942" s="6">
        <v>1011.024</v>
      </c>
      <c r="D1942" s="6">
        <v>0.23799999999999999</v>
      </c>
      <c r="E1942" s="68">
        <v>43453</v>
      </c>
      <c r="F1942">
        <f t="shared" si="30"/>
        <v>2018</v>
      </c>
    </row>
    <row r="1943" spans="1:6" x14ac:dyDescent="0.25">
      <c r="A1943" s="67" t="s">
        <v>1334</v>
      </c>
      <c r="B1943" s="67" t="s">
        <v>4750</v>
      </c>
      <c r="C1943" s="6">
        <v>1011.024</v>
      </c>
      <c r="D1943" s="6">
        <v>0.23799999999999999</v>
      </c>
      <c r="E1943" s="68">
        <v>43453</v>
      </c>
      <c r="F1943">
        <f t="shared" si="30"/>
        <v>2018</v>
      </c>
    </row>
    <row r="1944" spans="1:6" x14ac:dyDescent="0.25">
      <c r="A1944" s="67" t="s">
        <v>1334</v>
      </c>
      <c r="B1944" s="67" t="s">
        <v>4750</v>
      </c>
      <c r="C1944" s="6">
        <v>1516.5360000000001</v>
      </c>
      <c r="D1944" s="6">
        <v>0.35699999999999998</v>
      </c>
      <c r="E1944" s="68">
        <v>43453</v>
      </c>
      <c r="F1944">
        <f t="shared" si="30"/>
        <v>2018</v>
      </c>
    </row>
    <row r="1945" spans="1:6" x14ac:dyDescent="0.25">
      <c r="A1945" s="67" t="s">
        <v>1334</v>
      </c>
      <c r="B1945" s="67" t="s">
        <v>4750</v>
      </c>
      <c r="C1945" s="6">
        <v>1452.816</v>
      </c>
      <c r="D1945" s="6">
        <v>0.34200000000000003</v>
      </c>
      <c r="E1945" s="68">
        <v>43453</v>
      </c>
      <c r="F1945">
        <f t="shared" si="30"/>
        <v>2018</v>
      </c>
    </row>
    <row r="1946" spans="1:6" x14ac:dyDescent="0.25">
      <c r="A1946" s="67" t="s">
        <v>1334</v>
      </c>
      <c r="B1946" s="67" t="s">
        <v>4751</v>
      </c>
      <c r="C1946" s="6">
        <v>0</v>
      </c>
      <c r="D1946" s="6">
        <v>0</v>
      </c>
      <c r="E1946" s="68">
        <v>43445</v>
      </c>
      <c r="F1946">
        <f t="shared" si="30"/>
        <v>2018</v>
      </c>
    </row>
    <row r="1947" spans="1:6" x14ac:dyDescent="0.25">
      <c r="A1947" s="67" t="s">
        <v>1334</v>
      </c>
      <c r="B1947" s="67" t="s">
        <v>4751</v>
      </c>
      <c r="C1947" s="6">
        <v>492.76799999999997</v>
      </c>
      <c r="D1947" s="6">
        <v>5.8000000000000003E-2</v>
      </c>
      <c r="E1947" s="68">
        <v>43445</v>
      </c>
      <c r="F1947">
        <f t="shared" si="30"/>
        <v>2018</v>
      </c>
    </row>
    <row r="1948" spans="1:6" x14ac:dyDescent="0.25">
      <c r="A1948" s="67" t="s">
        <v>1334</v>
      </c>
      <c r="B1948" s="67" t="s">
        <v>4751</v>
      </c>
      <c r="C1948" s="6">
        <v>2463.84</v>
      </c>
      <c r="D1948" s="6">
        <v>0.28999999999999998</v>
      </c>
      <c r="E1948" s="68">
        <v>43445</v>
      </c>
      <c r="F1948">
        <f t="shared" si="30"/>
        <v>2018</v>
      </c>
    </row>
    <row r="1949" spans="1:6" x14ac:dyDescent="0.25">
      <c r="A1949" s="67" t="s">
        <v>1334</v>
      </c>
      <c r="B1949" s="67" t="s">
        <v>4751</v>
      </c>
      <c r="C1949" s="6">
        <v>1172.4480000000001</v>
      </c>
      <c r="D1949" s="6">
        <v>0.13800000000000001</v>
      </c>
      <c r="E1949" s="68">
        <v>43445</v>
      </c>
      <c r="F1949">
        <f t="shared" si="30"/>
        <v>2018</v>
      </c>
    </row>
    <row r="1950" spans="1:6" x14ac:dyDescent="0.25">
      <c r="A1950" s="67" t="s">
        <v>1334</v>
      </c>
      <c r="B1950" s="67" t="s">
        <v>4751</v>
      </c>
      <c r="C1950" s="6">
        <v>968.54399999999998</v>
      </c>
      <c r="D1950" s="6">
        <v>0.114</v>
      </c>
      <c r="E1950" s="68">
        <v>43445</v>
      </c>
      <c r="F1950">
        <f t="shared" si="30"/>
        <v>2018</v>
      </c>
    </row>
    <row r="1951" spans="1:6" x14ac:dyDescent="0.25">
      <c r="A1951" s="67" t="s">
        <v>1334</v>
      </c>
      <c r="B1951" s="67" t="s">
        <v>4751</v>
      </c>
      <c r="C1951" s="6">
        <v>1937.088</v>
      </c>
      <c r="D1951" s="6">
        <v>0.22800000000000001</v>
      </c>
      <c r="E1951" s="68">
        <v>43445</v>
      </c>
      <c r="F1951">
        <f t="shared" si="30"/>
        <v>2018</v>
      </c>
    </row>
    <row r="1952" spans="1:6" x14ac:dyDescent="0.25">
      <c r="A1952" s="67" t="s">
        <v>1334</v>
      </c>
      <c r="B1952" s="67" t="s">
        <v>4751</v>
      </c>
      <c r="C1952" s="6">
        <v>2905.6320000000001</v>
      </c>
      <c r="D1952" s="6">
        <v>0.34200000000000003</v>
      </c>
      <c r="E1952" s="68">
        <v>43445</v>
      </c>
      <c r="F1952">
        <f t="shared" si="30"/>
        <v>2018</v>
      </c>
    </row>
    <row r="1953" spans="1:6" x14ac:dyDescent="0.25">
      <c r="A1953" s="67" t="s">
        <v>1334</v>
      </c>
      <c r="B1953" s="67" t="s">
        <v>4752</v>
      </c>
      <c r="C1953" s="6">
        <v>234.702</v>
      </c>
      <c r="D1953" s="6">
        <v>5.0999999999999997E-2</v>
      </c>
      <c r="E1953" s="68">
        <v>43447</v>
      </c>
      <c r="F1953">
        <f t="shared" si="30"/>
        <v>2018</v>
      </c>
    </row>
    <row r="1954" spans="1:6" x14ac:dyDescent="0.25">
      <c r="A1954" s="67" t="s">
        <v>1334</v>
      </c>
      <c r="B1954" s="67" t="s">
        <v>4752</v>
      </c>
      <c r="C1954" s="6">
        <v>234.702</v>
      </c>
      <c r="D1954" s="6">
        <v>5.0999999999999997E-2</v>
      </c>
      <c r="E1954" s="68">
        <v>43447</v>
      </c>
      <c r="F1954">
        <f t="shared" si="30"/>
        <v>2018</v>
      </c>
    </row>
    <row r="1955" spans="1:6" x14ac:dyDescent="0.25">
      <c r="A1955" s="67" t="s">
        <v>1334</v>
      </c>
      <c r="B1955" s="67" t="s">
        <v>4752</v>
      </c>
      <c r="C1955" s="6">
        <v>6336.9539999999997</v>
      </c>
      <c r="D1955" s="6">
        <v>1.377</v>
      </c>
      <c r="E1955" s="68">
        <v>43447</v>
      </c>
      <c r="F1955">
        <f t="shared" si="30"/>
        <v>2018</v>
      </c>
    </row>
    <row r="1956" spans="1:6" x14ac:dyDescent="0.25">
      <c r="A1956" s="67" t="s">
        <v>1334</v>
      </c>
      <c r="B1956" s="67" t="s">
        <v>4752</v>
      </c>
      <c r="C1956" s="6">
        <v>400.37400000000002</v>
      </c>
      <c r="D1956" s="6">
        <v>8.6999999999999994E-2</v>
      </c>
      <c r="E1956" s="68">
        <v>43447</v>
      </c>
      <c r="F1956">
        <f t="shared" si="30"/>
        <v>2018</v>
      </c>
    </row>
    <row r="1957" spans="1:6" x14ac:dyDescent="0.25">
      <c r="A1957" s="67" t="s">
        <v>1334</v>
      </c>
      <c r="B1957" s="67" t="s">
        <v>4753</v>
      </c>
      <c r="C1957" s="6">
        <v>0</v>
      </c>
      <c r="D1957" s="6">
        <v>0</v>
      </c>
      <c r="E1957" s="68">
        <v>43446</v>
      </c>
      <c r="F1957">
        <f t="shared" si="30"/>
        <v>2018</v>
      </c>
    </row>
    <row r="1958" spans="1:6" x14ac:dyDescent="0.25">
      <c r="A1958" s="67" t="s">
        <v>1334</v>
      </c>
      <c r="B1958" s="67" t="s">
        <v>4753</v>
      </c>
      <c r="C1958" s="6">
        <v>198.59399999999999</v>
      </c>
      <c r="D1958" s="6">
        <v>5.0999999999999997E-2</v>
      </c>
      <c r="E1958" s="68">
        <v>43446</v>
      </c>
      <c r="F1958">
        <f t="shared" si="30"/>
        <v>2018</v>
      </c>
    </row>
    <row r="1959" spans="1:6" x14ac:dyDescent="0.25">
      <c r="A1959" s="67" t="s">
        <v>1334</v>
      </c>
      <c r="B1959" s="67" t="s">
        <v>4753</v>
      </c>
      <c r="C1959" s="6">
        <v>210.27600000000001</v>
      </c>
      <c r="D1959" s="6">
        <v>5.3999999999999999E-2</v>
      </c>
      <c r="E1959" s="68">
        <v>43446</v>
      </c>
      <c r="F1959">
        <f t="shared" si="30"/>
        <v>2018</v>
      </c>
    </row>
    <row r="1960" spans="1:6" x14ac:dyDescent="0.25">
      <c r="A1960" s="67" t="s">
        <v>1334</v>
      </c>
      <c r="B1960" s="67" t="s">
        <v>4753</v>
      </c>
      <c r="C1960" s="6">
        <v>3492.9180000000001</v>
      </c>
      <c r="D1960" s="6">
        <v>0.89700000000000002</v>
      </c>
      <c r="E1960" s="68">
        <v>43446</v>
      </c>
      <c r="F1960">
        <f t="shared" si="30"/>
        <v>2018</v>
      </c>
    </row>
    <row r="1961" spans="1:6" x14ac:dyDescent="0.25">
      <c r="A1961" s="67" t="s">
        <v>1334</v>
      </c>
      <c r="B1961" s="67" t="s">
        <v>4753</v>
      </c>
      <c r="C1961" s="6">
        <v>6950.79</v>
      </c>
      <c r="D1961" s="6">
        <v>1.7849999999999999</v>
      </c>
      <c r="E1961" s="68">
        <v>43446</v>
      </c>
      <c r="F1961">
        <f t="shared" si="30"/>
        <v>2018</v>
      </c>
    </row>
    <row r="1962" spans="1:6" x14ac:dyDescent="0.25">
      <c r="A1962" s="67" t="s">
        <v>1334</v>
      </c>
      <c r="B1962" s="67" t="s">
        <v>4754</v>
      </c>
      <c r="C1962" s="6">
        <v>0</v>
      </c>
      <c r="D1962" s="6">
        <v>0</v>
      </c>
      <c r="E1962" s="68">
        <v>43440</v>
      </c>
      <c r="F1962">
        <f t="shared" si="30"/>
        <v>2018</v>
      </c>
    </row>
    <row r="1963" spans="1:6" x14ac:dyDescent="0.25">
      <c r="A1963" s="67" t="s">
        <v>1334</v>
      </c>
      <c r="B1963" s="67" t="s">
        <v>4754</v>
      </c>
      <c r="C1963" s="6">
        <v>594.25199999999995</v>
      </c>
      <c r="D1963" s="6">
        <v>0.153</v>
      </c>
      <c r="E1963" s="68">
        <v>43440</v>
      </c>
      <c r="F1963">
        <f t="shared" si="30"/>
        <v>2018</v>
      </c>
    </row>
    <row r="1964" spans="1:6" x14ac:dyDescent="0.25">
      <c r="A1964" s="67" t="s">
        <v>1334</v>
      </c>
      <c r="B1964" s="67" t="s">
        <v>4754</v>
      </c>
      <c r="C1964" s="6">
        <v>314.60399999999998</v>
      </c>
      <c r="D1964" s="6">
        <v>8.1000000000000003E-2</v>
      </c>
      <c r="E1964" s="68">
        <v>43440</v>
      </c>
      <c r="F1964">
        <f t="shared" si="30"/>
        <v>2018</v>
      </c>
    </row>
    <row r="1965" spans="1:6" x14ac:dyDescent="0.25">
      <c r="A1965" s="67" t="s">
        <v>1334</v>
      </c>
      <c r="B1965" s="67" t="s">
        <v>4754</v>
      </c>
      <c r="C1965" s="6">
        <v>267.99599999999998</v>
      </c>
      <c r="D1965" s="6">
        <v>6.9000000000000006E-2</v>
      </c>
      <c r="E1965" s="68">
        <v>43440</v>
      </c>
      <c r="F1965">
        <f t="shared" si="30"/>
        <v>2018</v>
      </c>
    </row>
    <row r="1966" spans="1:6" x14ac:dyDescent="0.25">
      <c r="A1966" s="67" t="s">
        <v>1334</v>
      </c>
      <c r="B1966" s="67" t="s">
        <v>4754</v>
      </c>
      <c r="C1966" s="6">
        <v>462.19600000000003</v>
      </c>
      <c r="D1966" s="6">
        <v>0.11899999999999999</v>
      </c>
      <c r="E1966" s="68">
        <v>43440</v>
      </c>
      <c r="F1966">
        <f t="shared" si="30"/>
        <v>2018</v>
      </c>
    </row>
    <row r="1967" spans="1:6" x14ac:dyDescent="0.25">
      <c r="A1967" s="67" t="s">
        <v>1334</v>
      </c>
      <c r="B1967" s="67" t="s">
        <v>4754</v>
      </c>
      <c r="C1967" s="6">
        <v>3456.76</v>
      </c>
      <c r="D1967" s="6">
        <v>0.89</v>
      </c>
      <c r="E1967" s="68">
        <v>43440</v>
      </c>
      <c r="F1967">
        <f t="shared" si="30"/>
        <v>2018</v>
      </c>
    </row>
    <row r="1968" spans="1:6" x14ac:dyDescent="0.25">
      <c r="A1968" s="67" t="s">
        <v>1334</v>
      </c>
      <c r="B1968" s="67" t="s">
        <v>4754</v>
      </c>
      <c r="C1968" s="6">
        <v>5084.1559999999999</v>
      </c>
      <c r="D1968" s="6">
        <v>1.3089999999999999</v>
      </c>
      <c r="E1968" s="68">
        <v>43440</v>
      </c>
      <c r="F1968">
        <f t="shared" si="30"/>
        <v>2018</v>
      </c>
    </row>
    <row r="1969" spans="1:6" x14ac:dyDescent="0.25">
      <c r="A1969" s="67" t="s">
        <v>1334</v>
      </c>
      <c r="B1969" s="67" t="s">
        <v>4755</v>
      </c>
      <c r="C1969" s="6">
        <v>1287.75</v>
      </c>
      <c r="D1969" s="6">
        <v>0.255</v>
      </c>
      <c r="E1969" s="68">
        <v>43455</v>
      </c>
      <c r="F1969">
        <f t="shared" si="30"/>
        <v>2018</v>
      </c>
    </row>
    <row r="1970" spans="1:6" x14ac:dyDescent="0.25">
      <c r="A1970" s="67" t="s">
        <v>1334</v>
      </c>
      <c r="B1970" s="67" t="s">
        <v>4755</v>
      </c>
      <c r="C1970" s="6">
        <v>1050.4000000000001</v>
      </c>
      <c r="D1970" s="6">
        <v>0.20799999999999999</v>
      </c>
      <c r="E1970" s="68">
        <v>43455</v>
      </c>
      <c r="F1970">
        <f t="shared" si="30"/>
        <v>2018</v>
      </c>
    </row>
    <row r="1971" spans="1:6" x14ac:dyDescent="0.25">
      <c r="A1971" s="67" t="s">
        <v>1334</v>
      </c>
      <c r="B1971" s="67" t="s">
        <v>4755</v>
      </c>
      <c r="C1971" s="6">
        <v>2626</v>
      </c>
      <c r="D1971" s="6">
        <v>0.52</v>
      </c>
      <c r="E1971" s="68">
        <v>43455</v>
      </c>
      <c r="F1971">
        <f t="shared" si="30"/>
        <v>2018</v>
      </c>
    </row>
    <row r="1972" spans="1:6" x14ac:dyDescent="0.25">
      <c r="A1972" s="67" t="s">
        <v>1334</v>
      </c>
      <c r="B1972" s="67" t="s">
        <v>4756</v>
      </c>
      <c r="C1972" s="6">
        <v>0</v>
      </c>
      <c r="D1972" s="6">
        <v>0</v>
      </c>
      <c r="E1972" s="68">
        <v>43454</v>
      </c>
      <c r="F1972">
        <f t="shared" si="30"/>
        <v>2018</v>
      </c>
    </row>
    <row r="1973" spans="1:6" x14ac:dyDescent="0.25">
      <c r="A1973" s="67" t="s">
        <v>1334</v>
      </c>
      <c r="B1973" s="67" t="s">
        <v>4756</v>
      </c>
      <c r="C1973" s="6">
        <v>270.3</v>
      </c>
      <c r="D1973" s="6">
        <v>5.0999999999999997E-2</v>
      </c>
      <c r="E1973" s="68">
        <v>43454</v>
      </c>
      <c r="F1973">
        <f t="shared" si="30"/>
        <v>2018</v>
      </c>
    </row>
    <row r="1974" spans="1:6" x14ac:dyDescent="0.25">
      <c r="A1974" s="67" t="s">
        <v>1334</v>
      </c>
      <c r="B1974" s="67" t="s">
        <v>4756</v>
      </c>
      <c r="C1974" s="6">
        <v>2671.2</v>
      </c>
      <c r="D1974" s="6">
        <v>0.504</v>
      </c>
      <c r="E1974" s="68">
        <v>43454</v>
      </c>
      <c r="F1974">
        <f t="shared" si="30"/>
        <v>2018</v>
      </c>
    </row>
    <row r="1975" spans="1:6" x14ac:dyDescent="0.25">
      <c r="A1975" s="67" t="s">
        <v>1334</v>
      </c>
      <c r="B1975" s="67" t="s">
        <v>4756</v>
      </c>
      <c r="C1975" s="6">
        <v>3190.6</v>
      </c>
      <c r="D1975" s="6">
        <v>0.60199999999999998</v>
      </c>
      <c r="E1975" s="68">
        <v>43454</v>
      </c>
      <c r="F1975">
        <f t="shared" si="30"/>
        <v>2018</v>
      </c>
    </row>
    <row r="1976" spans="1:6" x14ac:dyDescent="0.25">
      <c r="A1976" s="67" t="s">
        <v>1334</v>
      </c>
      <c r="B1976" s="67" t="s">
        <v>4756</v>
      </c>
      <c r="C1976" s="6">
        <v>153.69999999999999</v>
      </c>
      <c r="D1976" s="6">
        <v>2.9000000000000001E-2</v>
      </c>
      <c r="E1976" s="68">
        <v>43454</v>
      </c>
      <c r="F1976">
        <f t="shared" si="30"/>
        <v>2018</v>
      </c>
    </row>
    <row r="1977" spans="1:6" x14ac:dyDescent="0.25">
      <c r="A1977" s="67" t="s">
        <v>1334</v>
      </c>
      <c r="B1977" s="67" t="s">
        <v>4756</v>
      </c>
      <c r="C1977" s="6">
        <v>275.60000000000002</v>
      </c>
      <c r="D1977" s="6">
        <v>5.1999999999999998E-2</v>
      </c>
      <c r="E1977" s="68">
        <v>43454</v>
      </c>
      <c r="F1977">
        <f t="shared" si="30"/>
        <v>2018</v>
      </c>
    </row>
    <row r="1978" spans="1:6" x14ac:dyDescent="0.25">
      <c r="A1978" s="67" t="s">
        <v>1334</v>
      </c>
      <c r="B1978" s="67" t="s">
        <v>4756</v>
      </c>
      <c r="C1978" s="6">
        <v>551.20000000000005</v>
      </c>
      <c r="D1978" s="6">
        <v>0.104</v>
      </c>
      <c r="E1978" s="68">
        <v>43454</v>
      </c>
      <c r="F1978">
        <f t="shared" si="30"/>
        <v>2018</v>
      </c>
    </row>
    <row r="1979" spans="1:6" x14ac:dyDescent="0.25">
      <c r="A1979" s="67" t="s">
        <v>1334</v>
      </c>
      <c r="B1979" s="67" t="s">
        <v>4756</v>
      </c>
      <c r="C1979" s="6">
        <v>365.7</v>
      </c>
      <c r="D1979" s="6">
        <v>6.9000000000000006E-2</v>
      </c>
      <c r="E1979" s="68">
        <v>43454</v>
      </c>
      <c r="F1979">
        <f t="shared" si="30"/>
        <v>2018</v>
      </c>
    </row>
    <row r="1980" spans="1:6" x14ac:dyDescent="0.25">
      <c r="A1980" s="67" t="s">
        <v>1334</v>
      </c>
      <c r="B1980" s="67" t="s">
        <v>4756</v>
      </c>
      <c r="C1980" s="6">
        <v>1828.5</v>
      </c>
      <c r="D1980" s="6">
        <v>0.34499999999999997</v>
      </c>
      <c r="E1980" s="68">
        <v>43454</v>
      </c>
      <c r="F1980">
        <f t="shared" si="30"/>
        <v>2018</v>
      </c>
    </row>
    <row r="1981" spans="1:6" x14ac:dyDescent="0.25">
      <c r="A1981" s="67" t="s">
        <v>1334</v>
      </c>
      <c r="B1981" s="67" t="s">
        <v>4756</v>
      </c>
      <c r="C1981" s="6">
        <v>630.70000000000005</v>
      </c>
      <c r="D1981" s="6">
        <v>0.11899999999999999</v>
      </c>
      <c r="E1981" s="68">
        <v>43454</v>
      </c>
      <c r="F1981">
        <f t="shared" si="30"/>
        <v>2018</v>
      </c>
    </row>
    <row r="1982" spans="1:6" x14ac:dyDescent="0.25">
      <c r="A1982" s="67" t="s">
        <v>1334</v>
      </c>
      <c r="B1982" s="67" t="s">
        <v>4756</v>
      </c>
      <c r="C1982" s="6">
        <v>1261.4000000000001</v>
      </c>
      <c r="D1982" s="6">
        <v>0.23799999999999999</v>
      </c>
      <c r="E1982" s="68">
        <v>43454</v>
      </c>
      <c r="F1982">
        <f t="shared" si="30"/>
        <v>2018</v>
      </c>
    </row>
    <row r="1983" spans="1:6" x14ac:dyDescent="0.25">
      <c r="A1983" s="67" t="s">
        <v>1334</v>
      </c>
      <c r="B1983" s="67" t="s">
        <v>4756</v>
      </c>
      <c r="C1983" s="6">
        <v>3153.5</v>
      </c>
      <c r="D1983" s="6">
        <v>0.59499999999999997</v>
      </c>
      <c r="E1983" s="68">
        <v>43454</v>
      </c>
      <c r="F1983">
        <f t="shared" si="30"/>
        <v>2018</v>
      </c>
    </row>
    <row r="1984" spans="1:6" x14ac:dyDescent="0.25">
      <c r="A1984" s="67" t="s">
        <v>1334</v>
      </c>
      <c r="B1984" s="67" t="s">
        <v>4757</v>
      </c>
      <c r="C1984" s="6">
        <v>2435.84</v>
      </c>
      <c r="D1984" s="6">
        <v>0.69199999999999995</v>
      </c>
      <c r="E1984" s="68">
        <v>43452</v>
      </c>
      <c r="F1984">
        <f t="shared" si="30"/>
        <v>2018</v>
      </c>
    </row>
    <row r="1985" spans="1:6" x14ac:dyDescent="0.25">
      <c r="A1985" s="67" t="s">
        <v>1334</v>
      </c>
      <c r="B1985" s="67" t="s">
        <v>4757</v>
      </c>
      <c r="C1985" s="6">
        <v>0</v>
      </c>
      <c r="D1985" s="6">
        <v>0</v>
      </c>
      <c r="E1985" s="68">
        <v>43452</v>
      </c>
      <c r="F1985">
        <f t="shared" si="30"/>
        <v>2018</v>
      </c>
    </row>
    <row r="1986" spans="1:6" x14ac:dyDescent="0.25">
      <c r="A1986" s="67" t="s">
        <v>1334</v>
      </c>
      <c r="B1986" s="67" t="s">
        <v>4757</v>
      </c>
      <c r="C1986" s="6">
        <v>718.08</v>
      </c>
      <c r="D1986" s="6">
        <v>0.20399999999999999</v>
      </c>
      <c r="E1986" s="68">
        <v>43452</v>
      </c>
      <c r="F1986">
        <f t="shared" si="30"/>
        <v>2018</v>
      </c>
    </row>
    <row r="1987" spans="1:6" x14ac:dyDescent="0.25">
      <c r="A1987" s="67" t="s">
        <v>1334</v>
      </c>
      <c r="B1987" s="67" t="s">
        <v>4757</v>
      </c>
      <c r="C1987" s="6">
        <v>102.08</v>
      </c>
      <c r="D1987" s="6">
        <v>2.9000000000000001E-2</v>
      </c>
      <c r="E1987" s="68">
        <v>43452</v>
      </c>
      <c r="F1987">
        <f t="shared" ref="F1987:F2050" si="31">YEAR(E1987)</f>
        <v>2018</v>
      </c>
    </row>
    <row r="1988" spans="1:6" x14ac:dyDescent="0.25">
      <c r="A1988" s="67" t="s">
        <v>1334</v>
      </c>
      <c r="B1988" s="67" t="s">
        <v>4757</v>
      </c>
      <c r="C1988" s="6">
        <v>102.08</v>
      </c>
      <c r="D1988" s="6">
        <v>2.9000000000000001E-2</v>
      </c>
      <c r="E1988" s="68">
        <v>43452</v>
      </c>
      <c r="F1988">
        <f t="shared" si="31"/>
        <v>2018</v>
      </c>
    </row>
    <row r="1989" spans="1:6" x14ac:dyDescent="0.25">
      <c r="A1989" s="67" t="s">
        <v>1334</v>
      </c>
      <c r="B1989" s="67" t="s">
        <v>4757</v>
      </c>
      <c r="C1989" s="6">
        <v>242.88</v>
      </c>
      <c r="D1989" s="6">
        <v>6.9000000000000006E-2</v>
      </c>
      <c r="E1989" s="68">
        <v>43452</v>
      </c>
      <c r="F1989">
        <f t="shared" si="31"/>
        <v>2018</v>
      </c>
    </row>
    <row r="1990" spans="1:6" x14ac:dyDescent="0.25">
      <c r="A1990" s="67" t="s">
        <v>1334</v>
      </c>
      <c r="B1990" s="67" t="s">
        <v>4757</v>
      </c>
      <c r="C1990" s="6">
        <v>242.88</v>
      </c>
      <c r="D1990" s="6">
        <v>6.9000000000000006E-2</v>
      </c>
      <c r="E1990" s="68">
        <v>43452</v>
      </c>
      <c r="F1990">
        <f t="shared" si="31"/>
        <v>2018</v>
      </c>
    </row>
    <row r="1991" spans="1:6" x14ac:dyDescent="0.25">
      <c r="A1991" s="67" t="s">
        <v>1334</v>
      </c>
      <c r="B1991" s="67" t="s">
        <v>4757</v>
      </c>
      <c r="C1991" s="6">
        <v>837.76</v>
      </c>
      <c r="D1991" s="6">
        <v>0.23799999999999999</v>
      </c>
      <c r="E1991" s="68">
        <v>43452</v>
      </c>
      <c r="F1991">
        <f t="shared" si="31"/>
        <v>2018</v>
      </c>
    </row>
    <row r="1992" spans="1:6" x14ac:dyDescent="0.25">
      <c r="A1992" s="67" t="s">
        <v>1334</v>
      </c>
      <c r="B1992" s="67" t="s">
        <v>4757</v>
      </c>
      <c r="C1992" s="6">
        <v>1256.6400000000001</v>
      </c>
      <c r="D1992" s="6">
        <v>0.35699999999999998</v>
      </c>
      <c r="E1992" s="68">
        <v>43452</v>
      </c>
      <c r="F1992">
        <f t="shared" si="31"/>
        <v>2018</v>
      </c>
    </row>
    <row r="1993" spans="1:6" x14ac:dyDescent="0.25">
      <c r="A1993" s="67" t="s">
        <v>1334</v>
      </c>
      <c r="B1993" s="67" t="s">
        <v>4758</v>
      </c>
      <c r="C1993" s="6">
        <v>0</v>
      </c>
      <c r="D1993" s="6">
        <v>0</v>
      </c>
      <c r="E1993" s="68">
        <v>43437</v>
      </c>
      <c r="F1993">
        <f t="shared" si="31"/>
        <v>2018</v>
      </c>
    </row>
    <row r="1994" spans="1:6" x14ac:dyDescent="0.25">
      <c r="A1994" s="67" t="s">
        <v>1334</v>
      </c>
      <c r="B1994" s="67" t="s">
        <v>4758</v>
      </c>
      <c r="C1994" s="6">
        <v>178.90799999999999</v>
      </c>
      <c r="D1994" s="6">
        <v>5.0999999999999997E-2</v>
      </c>
      <c r="E1994" s="68">
        <v>43437</v>
      </c>
      <c r="F1994">
        <f t="shared" si="31"/>
        <v>2018</v>
      </c>
    </row>
    <row r="1995" spans="1:6" x14ac:dyDescent="0.25">
      <c r="A1995" s="67" t="s">
        <v>1334</v>
      </c>
      <c r="B1995" s="67" t="s">
        <v>4758</v>
      </c>
      <c r="C1995" s="6">
        <v>189.43199999999999</v>
      </c>
      <c r="D1995" s="6">
        <v>5.3999999999999999E-2</v>
      </c>
      <c r="E1995" s="68">
        <v>43437</v>
      </c>
      <c r="F1995">
        <f t="shared" si="31"/>
        <v>2018</v>
      </c>
    </row>
    <row r="1996" spans="1:6" x14ac:dyDescent="0.25">
      <c r="A1996" s="67" t="s">
        <v>1334</v>
      </c>
      <c r="B1996" s="67" t="s">
        <v>4758</v>
      </c>
      <c r="C1996" s="6">
        <v>852.44399999999996</v>
      </c>
      <c r="D1996" s="6">
        <v>0.24299999999999999</v>
      </c>
      <c r="E1996" s="68">
        <v>43437</v>
      </c>
      <c r="F1996">
        <f t="shared" si="31"/>
        <v>2018</v>
      </c>
    </row>
    <row r="1997" spans="1:6" x14ac:dyDescent="0.25">
      <c r="A1997" s="67" t="s">
        <v>1334</v>
      </c>
      <c r="B1997" s="67" t="s">
        <v>4758</v>
      </c>
      <c r="C1997" s="6">
        <v>203.464</v>
      </c>
      <c r="D1997" s="6">
        <v>5.8000000000000003E-2</v>
      </c>
      <c r="E1997" s="68">
        <v>43437</v>
      </c>
      <c r="F1997">
        <f t="shared" si="31"/>
        <v>2018</v>
      </c>
    </row>
    <row r="1998" spans="1:6" x14ac:dyDescent="0.25">
      <c r="A1998" s="67" t="s">
        <v>1334</v>
      </c>
      <c r="B1998" s="67" t="s">
        <v>4758</v>
      </c>
      <c r="C1998" s="6">
        <v>508.66</v>
      </c>
      <c r="D1998" s="6">
        <v>0.14499999999999999</v>
      </c>
      <c r="E1998" s="68">
        <v>43437</v>
      </c>
      <c r="F1998">
        <f t="shared" si="31"/>
        <v>2018</v>
      </c>
    </row>
    <row r="1999" spans="1:6" x14ac:dyDescent="0.25">
      <c r="A1999" s="67" t="s">
        <v>1334</v>
      </c>
      <c r="B1999" s="67" t="s">
        <v>4758</v>
      </c>
      <c r="C1999" s="6">
        <v>610.39200000000005</v>
      </c>
      <c r="D1999" s="6">
        <v>0.17399999999999999</v>
      </c>
      <c r="E1999" s="68">
        <v>43437</v>
      </c>
      <c r="F1999">
        <f t="shared" si="31"/>
        <v>2018</v>
      </c>
    </row>
    <row r="2000" spans="1:6" x14ac:dyDescent="0.25">
      <c r="A2000" s="67" t="s">
        <v>1334</v>
      </c>
      <c r="B2000" s="67" t="s">
        <v>4758</v>
      </c>
      <c r="C2000" s="6">
        <v>1459.328</v>
      </c>
      <c r="D2000" s="6">
        <v>0.41599999999999998</v>
      </c>
      <c r="E2000" s="68">
        <v>43437</v>
      </c>
      <c r="F2000">
        <f t="shared" si="31"/>
        <v>2018</v>
      </c>
    </row>
    <row r="2001" spans="1:6" x14ac:dyDescent="0.25">
      <c r="A2001" s="67" t="s">
        <v>1334</v>
      </c>
      <c r="B2001" s="67" t="s">
        <v>4758</v>
      </c>
      <c r="C2001" s="6">
        <v>968.20799999999997</v>
      </c>
      <c r="D2001" s="6">
        <v>0.27600000000000002</v>
      </c>
      <c r="E2001" s="68">
        <v>43437</v>
      </c>
      <c r="F2001">
        <f t="shared" si="31"/>
        <v>2018</v>
      </c>
    </row>
    <row r="2002" spans="1:6" x14ac:dyDescent="0.25">
      <c r="A2002" s="67" t="s">
        <v>1334</v>
      </c>
      <c r="B2002" s="67" t="s">
        <v>4759</v>
      </c>
      <c r="C2002" s="6">
        <v>0</v>
      </c>
      <c r="D2002" s="6">
        <v>0</v>
      </c>
      <c r="E2002" s="68">
        <v>43447</v>
      </c>
      <c r="F2002">
        <f t="shared" si="31"/>
        <v>2018</v>
      </c>
    </row>
    <row r="2003" spans="1:6" x14ac:dyDescent="0.25">
      <c r="A2003" s="67" t="s">
        <v>1334</v>
      </c>
      <c r="B2003" s="67" t="s">
        <v>4759</v>
      </c>
      <c r="C2003" s="6">
        <v>4614.72</v>
      </c>
      <c r="D2003" s="6">
        <v>1.3109999999999999</v>
      </c>
      <c r="E2003" s="68">
        <v>43447</v>
      </c>
      <c r="F2003">
        <f t="shared" si="31"/>
        <v>2018</v>
      </c>
    </row>
    <row r="2004" spans="1:6" x14ac:dyDescent="0.25">
      <c r="A2004" s="67" t="s">
        <v>1334</v>
      </c>
      <c r="B2004" s="67" t="s">
        <v>4759</v>
      </c>
      <c r="C2004" s="6">
        <v>601.91999999999996</v>
      </c>
      <c r="D2004" s="6">
        <v>0.17100000000000001</v>
      </c>
      <c r="E2004" s="68">
        <v>43447</v>
      </c>
      <c r="F2004">
        <f t="shared" si="31"/>
        <v>2018</v>
      </c>
    </row>
    <row r="2005" spans="1:6" x14ac:dyDescent="0.25">
      <c r="A2005" s="67" t="s">
        <v>1334</v>
      </c>
      <c r="B2005" s="67" t="s">
        <v>4760</v>
      </c>
      <c r="C2005" s="6">
        <v>4468.4639999999999</v>
      </c>
      <c r="D2005" s="6">
        <v>1.0920000000000001</v>
      </c>
      <c r="E2005" s="68">
        <v>43448</v>
      </c>
      <c r="F2005">
        <f t="shared" si="31"/>
        <v>2018</v>
      </c>
    </row>
    <row r="2006" spans="1:6" x14ac:dyDescent="0.25">
      <c r="A2006" s="67" t="s">
        <v>1334</v>
      </c>
      <c r="B2006" s="67" t="s">
        <v>4760</v>
      </c>
      <c r="C2006" s="6">
        <v>0</v>
      </c>
      <c r="D2006" s="6">
        <v>0</v>
      </c>
      <c r="E2006" s="68">
        <v>43448</v>
      </c>
      <c r="F2006">
        <f t="shared" si="31"/>
        <v>2018</v>
      </c>
    </row>
    <row r="2007" spans="1:6" x14ac:dyDescent="0.25">
      <c r="A2007" s="67" t="s">
        <v>1334</v>
      </c>
      <c r="B2007" s="67" t="s">
        <v>4760</v>
      </c>
      <c r="C2007" s="6">
        <v>417.38400000000001</v>
      </c>
      <c r="D2007" s="6">
        <v>0.10199999999999999</v>
      </c>
      <c r="E2007" s="68">
        <v>43448</v>
      </c>
      <c r="F2007">
        <f t="shared" si="31"/>
        <v>2018</v>
      </c>
    </row>
    <row r="2008" spans="1:6" x14ac:dyDescent="0.25">
      <c r="A2008" s="67" t="s">
        <v>1334</v>
      </c>
      <c r="B2008" s="67" t="s">
        <v>4760</v>
      </c>
      <c r="C2008" s="6">
        <v>118.66800000000001</v>
      </c>
      <c r="D2008" s="6">
        <v>2.9000000000000001E-2</v>
      </c>
      <c r="E2008" s="68">
        <v>43448</v>
      </c>
      <c r="F2008">
        <f t="shared" si="31"/>
        <v>2018</v>
      </c>
    </row>
    <row r="2009" spans="1:6" x14ac:dyDescent="0.25">
      <c r="A2009" s="67" t="s">
        <v>1334</v>
      </c>
      <c r="B2009" s="67" t="s">
        <v>4760</v>
      </c>
      <c r="C2009" s="6">
        <v>728.37599999999998</v>
      </c>
      <c r="D2009" s="6">
        <v>0.17799999999999999</v>
      </c>
      <c r="E2009" s="68">
        <v>43448</v>
      </c>
      <c r="F2009">
        <f t="shared" si="31"/>
        <v>2018</v>
      </c>
    </row>
    <row r="2010" spans="1:6" x14ac:dyDescent="0.25">
      <c r="A2010" s="67" t="s">
        <v>1334</v>
      </c>
      <c r="B2010" s="67" t="s">
        <v>4761</v>
      </c>
      <c r="C2010" s="6">
        <v>0</v>
      </c>
      <c r="D2010" s="6">
        <v>0</v>
      </c>
      <c r="E2010" s="68">
        <v>43454</v>
      </c>
      <c r="F2010">
        <f t="shared" si="31"/>
        <v>2018</v>
      </c>
    </row>
    <row r="2011" spans="1:6" x14ac:dyDescent="0.25">
      <c r="A2011" s="67" t="s">
        <v>1334</v>
      </c>
      <c r="B2011" s="67" t="s">
        <v>4761</v>
      </c>
      <c r="C2011" s="6">
        <v>149.792</v>
      </c>
      <c r="D2011" s="6">
        <v>3.1E-2</v>
      </c>
      <c r="E2011" s="68">
        <v>43454</v>
      </c>
      <c r="F2011">
        <f t="shared" si="31"/>
        <v>2018</v>
      </c>
    </row>
    <row r="2012" spans="1:6" x14ac:dyDescent="0.25">
      <c r="A2012" s="67" t="s">
        <v>1334</v>
      </c>
      <c r="B2012" s="67" t="s">
        <v>4761</v>
      </c>
      <c r="C2012" s="6">
        <v>860.096</v>
      </c>
      <c r="D2012" s="6">
        <v>0.17799999999999999</v>
      </c>
      <c r="E2012" s="68">
        <v>43454</v>
      </c>
      <c r="F2012">
        <f t="shared" si="31"/>
        <v>2018</v>
      </c>
    </row>
    <row r="2013" spans="1:6" x14ac:dyDescent="0.25">
      <c r="A2013" s="67" t="s">
        <v>1334</v>
      </c>
      <c r="B2013" s="67" t="s">
        <v>4761</v>
      </c>
      <c r="C2013" s="6">
        <v>3788.288</v>
      </c>
      <c r="D2013" s="6">
        <v>0.78400000000000003</v>
      </c>
      <c r="E2013" s="68">
        <v>43454</v>
      </c>
      <c r="F2013">
        <f t="shared" si="31"/>
        <v>2018</v>
      </c>
    </row>
    <row r="2014" spans="1:6" x14ac:dyDescent="0.25">
      <c r="A2014" s="67" t="s">
        <v>1334</v>
      </c>
      <c r="B2014" s="67" t="s">
        <v>4762</v>
      </c>
      <c r="C2014" s="6">
        <v>0</v>
      </c>
      <c r="D2014" s="6">
        <v>0</v>
      </c>
      <c r="E2014" s="68">
        <v>43434</v>
      </c>
      <c r="F2014">
        <f t="shared" si="31"/>
        <v>2018</v>
      </c>
    </row>
    <row r="2015" spans="1:6" x14ac:dyDescent="0.25">
      <c r="A2015" s="67" t="s">
        <v>1334</v>
      </c>
      <c r="B2015" s="67" t="s">
        <v>4762</v>
      </c>
      <c r="C2015" s="6">
        <v>469.404</v>
      </c>
      <c r="D2015" s="6">
        <v>0.10199999999999999</v>
      </c>
      <c r="E2015" s="68">
        <v>43434</v>
      </c>
      <c r="F2015">
        <f t="shared" si="31"/>
        <v>2018</v>
      </c>
    </row>
    <row r="2016" spans="1:6" x14ac:dyDescent="0.25">
      <c r="A2016" s="67" t="s">
        <v>1334</v>
      </c>
      <c r="B2016" s="67" t="s">
        <v>4762</v>
      </c>
      <c r="C2016" s="6">
        <v>704.10599999999999</v>
      </c>
      <c r="D2016" s="6">
        <v>0.153</v>
      </c>
      <c r="E2016" s="68">
        <v>43434</v>
      </c>
      <c r="F2016">
        <f t="shared" si="31"/>
        <v>2018</v>
      </c>
    </row>
    <row r="2017" spans="1:6" x14ac:dyDescent="0.25">
      <c r="A2017" s="67" t="s">
        <v>1334</v>
      </c>
      <c r="B2017" s="67" t="s">
        <v>4762</v>
      </c>
      <c r="C2017" s="6">
        <v>1173.51</v>
      </c>
      <c r="D2017" s="6">
        <v>0.255</v>
      </c>
      <c r="E2017" s="68">
        <v>43434</v>
      </c>
      <c r="F2017">
        <f t="shared" si="31"/>
        <v>2018</v>
      </c>
    </row>
    <row r="2018" spans="1:6" x14ac:dyDescent="0.25">
      <c r="A2018" s="67" t="s">
        <v>1334</v>
      </c>
      <c r="B2018" s="67" t="s">
        <v>4762</v>
      </c>
      <c r="C2018" s="6">
        <v>3285.828</v>
      </c>
      <c r="D2018" s="6">
        <v>0.71399999999999997</v>
      </c>
      <c r="E2018" s="68">
        <v>43434</v>
      </c>
      <c r="F2018">
        <f t="shared" si="31"/>
        <v>2018</v>
      </c>
    </row>
    <row r="2019" spans="1:6" x14ac:dyDescent="0.25">
      <c r="A2019" s="67" t="s">
        <v>1334</v>
      </c>
      <c r="B2019" s="67" t="s">
        <v>4763</v>
      </c>
      <c r="C2019" s="6">
        <v>204.12</v>
      </c>
      <c r="D2019" s="6">
        <v>5.3999999999999999E-2</v>
      </c>
      <c r="E2019" s="68">
        <v>43437</v>
      </c>
      <c r="F2019">
        <f t="shared" si="31"/>
        <v>2018</v>
      </c>
    </row>
    <row r="2020" spans="1:6" x14ac:dyDescent="0.25">
      <c r="A2020" s="67" t="s">
        <v>1334</v>
      </c>
      <c r="B2020" s="67" t="s">
        <v>4763</v>
      </c>
      <c r="C2020" s="6">
        <v>196.56</v>
      </c>
      <c r="D2020" s="6">
        <v>5.1999999999999998E-2</v>
      </c>
      <c r="E2020" s="68">
        <v>43437</v>
      </c>
      <c r="F2020">
        <f t="shared" si="31"/>
        <v>2018</v>
      </c>
    </row>
    <row r="2021" spans="1:6" x14ac:dyDescent="0.25">
      <c r="A2021" s="67" t="s">
        <v>1334</v>
      </c>
      <c r="B2021" s="67" t="s">
        <v>4763</v>
      </c>
      <c r="C2021" s="6">
        <v>196.56</v>
      </c>
      <c r="D2021" s="6">
        <v>5.1999999999999998E-2</v>
      </c>
      <c r="E2021" s="68">
        <v>43437</v>
      </c>
      <c r="F2021">
        <f t="shared" si="31"/>
        <v>2018</v>
      </c>
    </row>
    <row r="2022" spans="1:6" x14ac:dyDescent="0.25">
      <c r="A2022" s="67" t="s">
        <v>1334</v>
      </c>
      <c r="B2022" s="67" t="s">
        <v>4763</v>
      </c>
      <c r="C2022" s="6">
        <v>786.24</v>
      </c>
      <c r="D2022" s="6">
        <v>0.20799999999999999</v>
      </c>
      <c r="E2022" s="68">
        <v>43437</v>
      </c>
      <c r="F2022">
        <f t="shared" si="31"/>
        <v>2018</v>
      </c>
    </row>
    <row r="2023" spans="1:6" x14ac:dyDescent="0.25">
      <c r="A2023" s="67" t="s">
        <v>1334</v>
      </c>
      <c r="B2023" s="67" t="s">
        <v>4763</v>
      </c>
      <c r="C2023" s="6">
        <v>4914</v>
      </c>
      <c r="D2023" s="6">
        <v>1.3</v>
      </c>
      <c r="E2023" s="68">
        <v>43437</v>
      </c>
      <c r="F2023">
        <f t="shared" si="31"/>
        <v>2018</v>
      </c>
    </row>
    <row r="2024" spans="1:6" x14ac:dyDescent="0.25">
      <c r="A2024" s="67" t="s">
        <v>1334</v>
      </c>
      <c r="B2024" s="67" t="s">
        <v>4764</v>
      </c>
      <c r="C2024" s="6">
        <v>190.63800000000001</v>
      </c>
      <c r="D2024" s="6">
        <v>5.0999999999999997E-2</v>
      </c>
      <c r="E2024" s="68">
        <v>43438</v>
      </c>
      <c r="F2024">
        <f t="shared" si="31"/>
        <v>2018</v>
      </c>
    </row>
    <row r="2025" spans="1:6" x14ac:dyDescent="0.25">
      <c r="A2025" s="67" t="s">
        <v>1334</v>
      </c>
      <c r="B2025" s="67" t="s">
        <v>4764</v>
      </c>
      <c r="C2025" s="6">
        <v>381.27600000000001</v>
      </c>
      <c r="D2025" s="6">
        <v>0.10199999999999999</v>
      </c>
      <c r="E2025" s="68">
        <v>43438</v>
      </c>
      <c r="F2025">
        <f t="shared" si="31"/>
        <v>2018</v>
      </c>
    </row>
    <row r="2026" spans="1:6" x14ac:dyDescent="0.25">
      <c r="A2026" s="67" t="s">
        <v>1334</v>
      </c>
      <c r="B2026" s="67" t="s">
        <v>4764</v>
      </c>
      <c r="C2026" s="6">
        <v>381.27600000000001</v>
      </c>
      <c r="D2026" s="6">
        <v>0.10199999999999999</v>
      </c>
      <c r="E2026" s="68">
        <v>43438</v>
      </c>
      <c r="F2026">
        <f t="shared" si="31"/>
        <v>2018</v>
      </c>
    </row>
    <row r="2027" spans="1:6" x14ac:dyDescent="0.25">
      <c r="A2027" s="67" t="s">
        <v>1334</v>
      </c>
      <c r="B2027" s="67" t="s">
        <v>4764</v>
      </c>
      <c r="C2027" s="6">
        <v>571.91399999999999</v>
      </c>
      <c r="D2027" s="6">
        <v>0.153</v>
      </c>
      <c r="E2027" s="68">
        <v>43438</v>
      </c>
      <c r="F2027">
        <f t="shared" si="31"/>
        <v>2018</v>
      </c>
    </row>
    <row r="2028" spans="1:6" x14ac:dyDescent="0.25">
      <c r="A2028" s="67" t="s">
        <v>1334</v>
      </c>
      <c r="B2028" s="67" t="s">
        <v>4764</v>
      </c>
      <c r="C2028" s="6">
        <v>201.852</v>
      </c>
      <c r="D2028" s="6">
        <v>5.3999999999999999E-2</v>
      </c>
      <c r="E2028" s="68">
        <v>43438</v>
      </c>
      <c r="F2028">
        <f t="shared" si="31"/>
        <v>2018</v>
      </c>
    </row>
    <row r="2029" spans="1:6" x14ac:dyDescent="0.25">
      <c r="A2029" s="67" t="s">
        <v>1334</v>
      </c>
      <c r="B2029" s="67" t="s">
        <v>4764</v>
      </c>
      <c r="C2029" s="6">
        <v>388.75200000000001</v>
      </c>
      <c r="D2029" s="6">
        <v>0.104</v>
      </c>
      <c r="E2029" s="68">
        <v>43438</v>
      </c>
      <c r="F2029">
        <f t="shared" si="31"/>
        <v>2018</v>
      </c>
    </row>
    <row r="2030" spans="1:6" x14ac:dyDescent="0.25">
      <c r="A2030" s="67" t="s">
        <v>1334</v>
      </c>
      <c r="B2030" s="67" t="s">
        <v>4764</v>
      </c>
      <c r="C2030" s="6">
        <v>1749.384</v>
      </c>
      <c r="D2030" s="6">
        <v>0.46800000000000003</v>
      </c>
      <c r="E2030" s="68">
        <v>43438</v>
      </c>
      <c r="F2030">
        <f t="shared" si="31"/>
        <v>2018</v>
      </c>
    </row>
    <row r="2031" spans="1:6" x14ac:dyDescent="0.25">
      <c r="A2031" s="67" t="s">
        <v>1334</v>
      </c>
      <c r="B2031" s="67" t="s">
        <v>4765</v>
      </c>
      <c r="C2031" s="6">
        <v>8602.9439999999995</v>
      </c>
      <c r="D2031" s="6">
        <v>2.0760000000000001</v>
      </c>
      <c r="E2031" s="68">
        <v>43453</v>
      </c>
      <c r="F2031">
        <f t="shared" si="31"/>
        <v>2018</v>
      </c>
    </row>
    <row r="2032" spans="1:6" x14ac:dyDescent="0.25">
      <c r="A2032" s="67" t="s">
        <v>1334</v>
      </c>
      <c r="B2032" s="67" t="s">
        <v>4765</v>
      </c>
      <c r="C2032" s="6">
        <v>0</v>
      </c>
      <c r="D2032" s="6">
        <v>0</v>
      </c>
      <c r="E2032" s="68">
        <v>43453</v>
      </c>
      <c r="F2032">
        <f t="shared" si="31"/>
        <v>2018</v>
      </c>
    </row>
    <row r="2033" spans="1:6" x14ac:dyDescent="0.25">
      <c r="A2033" s="67" t="s">
        <v>1334</v>
      </c>
      <c r="B2033" s="67" t="s">
        <v>4765</v>
      </c>
      <c r="C2033" s="6">
        <v>422.68799999999999</v>
      </c>
      <c r="D2033" s="6">
        <v>0.10199999999999999</v>
      </c>
      <c r="E2033" s="68">
        <v>43453</v>
      </c>
      <c r="F2033">
        <f t="shared" si="31"/>
        <v>2018</v>
      </c>
    </row>
    <row r="2034" spans="1:6" x14ac:dyDescent="0.25">
      <c r="A2034" s="67" t="s">
        <v>1334</v>
      </c>
      <c r="B2034" s="67" t="s">
        <v>4765</v>
      </c>
      <c r="C2034" s="6">
        <v>1292.9280000000001</v>
      </c>
      <c r="D2034" s="6">
        <v>0.312</v>
      </c>
      <c r="E2034" s="68">
        <v>43453</v>
      </c>
      <c r="F2034">
        <f t="shared" si="31"/>
        <v>2018</v>
      </c>
    </row>
    <row r="2035" spans="1:6" x14ac:dyDescent="0.25">
      <c r="A2035" s="67" t="s">
        <v>1334</v>
      </c>
      <c r="B2035" s="67" t="s">
        <v>4765</v>
      </c>
      <c r="C2035" s="6">
        <v>571.87199999999996</v>
      </c>
      <c r="D2035" s="6">
        <v>0.13800000000000001</v>
      </c>
      <c r="E2035" s="68">
        <v>43453</v>
      </c>
      <c r="F2035">
        <f t="shared" si="31"/>
        <v>2018</v>
      </c>
    </row>
    <row r="2036" spans="1:6" x14ac:dyDescent="0.25">
      <c r="A2036" s="67" t="s">
        <v>1334</v>
      </c>
      <c r="B2036" s="67" t="s">
        <v>4766</v>
      </c>
      <c r="C2036" s="6">
        <v>718.48800000000006</v>
      </c>
      <c r="D2036" s="6">
        <v>0.153</v>
      </c>
      <c r="E2036" s="68">
        <v>43422</v>
      </c>
      <c r="F2036">
        <f t="shared" si="31"/>
        <v>2018</v>
      </c>
    </row>
    <row r="2037" spans="1:6" x14ac:dyDescent="0.25">
      <c r="A2037" s="67" t="s">
        <v>1334</v>
      </c>
      <c r="B2037" s="67" t="s">
        <v>4766</v>
      </c>
      <c r="C2037" s="6">
        <v>1197.48</v>
      </c>
      <c r="D2037" s="6">
        <v>0.255</v>
      </c>
      <c r="E2037" s="68">
        <v>43422</v>
      </c>
      <c r="F2037">
        <f t="shared" si="31"/>
        <v>2018</v>
      </c>
    </row>
    <row r="2038" spans="1:6" x14ac:dyDescent="0.25">
      <c r="A2038" s="67" t="s">
        <v>1334</v>
      </c>
      <c r="B2038" s="67" t="s">
        <v>4766</v>
      </c>
      <c r="C2038" s="6">
        <v>488.38400000000001</v>
      </c>
      <c r="D2038" s="6">
        <v>0.104</v>
      </c>
      <c r="E2038" s="68">
        <v>43422</v>
      </c>
      <c r="F2038">
        <f t="shared" si="31"/>
        <v>2018</v>
      </c>
    </row>
    <row r="2039" spans="1:6" x14ac:dyDescent="0.25">
      <c r="A2039" s="67" t="s">
        <v>1334</v>
      </c>
      <c r="B2039" s="67" t="s">
        <v>4767</v>
      </c>
      <c r="C2039" s="6">
        <v>2663.6280000000002</v>
      </c>
      <c r="D2039" s="6">
        <v>0.56100000000000005</v>
      </c>
      <c r="E2039" s="68">
        <v>43432</v>
      </c>
      <c r="F2039">
        <f t="shared" si="31"/>
        <v>2018</v>
      </c>
    </row>
    <row r="2040" spans="1:6" x14ac:dyDescent="0.25">
      <c r="A2040" s="67" t="s">
        <v>1334</v>
      </c>
      <c r="B2040" s="67" t="s">
        <v>4767</v>
      </c>
      <c r="C2040" s="6">
        <v>484.29599999999999</v>
      </c>
      <c r="D2040" s="6">
        <v>0.10199999999999999</v>
      </c>
      <c r="E2040" s="68">
        <v>43432</v>
      </c>
      <c r="F2040">
        <f t="shared" si="31"/>
        <v>2018</v>
      </c>
    </row>
    <row r="2041" spans="1:6" x14ac:dyDescent="0.25">
      <c r="A2041" s="67" t="s">
        <v>1334</v>
      </c>
      <c r="B2041" s="67" t="s">
        <v>4767</v>
      </c>
      <c r="C2041" s="6">
        <v>968.59199999999998</v>
      </c>
      <c r="D2041" s="6">
        <v>0.20399999999999999</v>
      </c>
      <c r="E2041" s="68">
        <v>43432</v>
      </c>
      <c r="F2041">
        <f t="shared" si="31"/>
        <v>2018</v>
      </c>
    </row>
    <row r="2042" spans="1:6" x14ac:dyDescent="0.25">
      <c r="A2042" s="67" t="s">
        <v>1334</v>
      </c>
      <c r="B2042" s="67" t="s">
        <v>4767</v>
      </c>
      <c r="C2042" s="6">
        <v>2392.9920000000002</v>
      </c>
      <c r="D2042" s="6">
        <v>0.504</v>
      </c>
      <c r="E2042" s="68">
        <v>43432</v>
      </c>
      <c r="F2042">
        <f t="shared" si="31"/>
        <v>2018</v>
      </c>
    </row>
    <row r="2043" spans="1:6" x14ac:dyDescent="0.25">
      <c r="A2043" s="67" t="s">
        <v>1334</v>
      </c>
      <c r="B2043" s="67" t="s">
        <v>4767</v>
      </c>
      <c r="C2043" s="6">
        <v>275.38400000000001</v>
      </c>
      <c r="D2043" s="6">
        <v>5.8000000000000003E-2</v>
      </c>
      <c r="E2043" s="68">
        <v>43432</v>
      </c>
      <c r="F2043">
        <f t="shared" si="31"/>
        <v>2018</v>
      </c>
    </row>
    <row r="2044" spans="1:6" x14ac:dyDescent="0.25">
      <c r="A2044" s="67" t="s">
        <v>1334</v>
      </c>
      <c r="B2044" s="67" t="s">
        <v>4767</v>
      </c>
      <c r="C2044" s="6">
        <v>275.38400000000001</v>
      </c>
      <c r="D2044" s="6">
        <v>5.8000000000000003E-2</v>
      </c>
      <c r="E2044" s="68">
        <v>43432</v>
      </c>
      <c r="F2044">
        <f t="shared" si="31"/>
        <v>2018</v>
      </c>
    </row>
    <row r="2045" spans="1:6" x14ac:dyDescent="0.25">
      <c r="A2045" s="67" t="s">
        <v>1334</v>
      </c>
      <c r="B2045" s="67" t="s">
        <v>4767</v>
      </c>
      <c r="C2045" s="6">
        <v>413.07600000000002</v>
      </c>
      <c r="D2045" s="6">
        <v>8.6999999999999994E-2</v>
      </c>
      <c r="E2045" s="68">
        <v>43432</v>
      </c>
      <c r="F2045">
        <f t="shared" si="31"/>
        <v>2018</v>
      </c>
    </row>
    <row r="2046" spans="1:6" x14ac:dyDescent="0.25">
      <c r="A2046" s="67" t="s">
        <v>1334</v>
      </c>
      <c r="B2046" s="67" t="s">
        <v>4768</v>
      </c>
      <c r="C2046" s="6">
        <v>2455.3440000000001</v>
      </c>
      <c r="D2046" s="6">
        <v>0.40799999999999997</v>
      </c>
      <c r="E2046" s="68">
        <v>43431</v>
      </c>
      <c r="F2046">
        <f t="shared" si="31"/>
        <v>2018</v>
      </c>
    </row>
    <row r="2047" spans="1:6" x14ac:dyDescent="0.25">
      <c r="A2047" s="67" t="s">
        <v>1334</v>
      </c>
      <c r="B2047" s="67" t="s">
        <v>4768</v>
      </c>
      <c r="C2047" s="6">
        <v>306.91800000000001</v>
      </c>
      <c r="D2047" s="6">
        <v>5.0999999999999997E-2</v>
      </c>
      <c r="E2047" s="68">
        <v>43431</v>
      </c>
      <c r="F2047">
        <f t="shared" si="31"/>
        <v>2018</v>
      </c>
    </row>
    <row r="2048" spans="1:6" x14ac:dyDescent="0.25">
      <c r="A2048" s="67" t="s">
        <v>1334</v>
      </c>
      <c r="B2048" s="67" t="s">
        <v>4768</v>
      </c>
      <c r="C2048" s="6">
        <v>613.83600000000001</v>
      </c>
      <c r="D2048" s="6">
        <v>0.10199999999999999</v>
      </c>
      <c r="E2048" s="68">
        <v>43431</v>
      </c>
      <c r="F2048">
        <f t="shared" si="31"/>
        <v>2018</v>
      </c>
    </row>
    <row r="2049" spans="1:6" x14ac:dyDescent="0.25">
      <c r="A2049" s="67" t="s">
        <v>1334</v>
      </c>
      <c r="B2049" s="67" t="s">
        <v>4768</v>
      </c>
      <c r="C2049" s="6">
        <v>1227.672</v>
      </c>
      <c r="D2049" s="6">
        <v>0.20399999999999999</v>
      </c>
      <c r="E2049" s="68">
        <v>43431</v>
      </c>
      <c r="F2049">
        <f t="shared" si="31"/>
        <v>2018</v>
      </c>
    </row>
    <row r="2050" spans="1:6" x14ac:dyDescent="0.25">
      <c r="A2050" s="67" t="s">
        <v>1334</v>
      </c>
      <c r="B2050" s="67" t="s">
        <v>4768</v>
      </c>
      <c r="C2050" s="6">
        <v>1745.22</v>
      </c>
      <c r="D2050" s="6">
        <v>0.28999999999999998</v>
      </c>
      <c r="E2050" s="68">
        <v>43431</v>
      </c>
      <c r="F2050">
        <f t="shared" si="31"/>
        <v>2018</v>
      </c>
    </row>
    <row r="2051" spans="1:6" x14ac:dyDescent="0.25">
      <c r="A2051" s="67" t="s">
        <v>1334</v>
      </c>
      <c r="B2051" s="67" t="s">
        <v>4769</v>
      </c>
      <c r="C2051" s="6">
        <v>381.88799999999998</v>
      </c>
      <c r="D2051" s="6">
        <v>0.10199999999999999</v>
      </c>
      <c r="E2051" s="68">
        <v>43453</v>
      </c>
      <c r="F2051">
        <f t="shared" ref="F2051:F2114" si="32">YEAR(E2051)</f>
        <v>2018</v>
      </c>
    </row>
    <row r="2052" spans="1:6" x14ac:dyDescent="0.25">
      <c r="A2052" s="67" t="s">
        <v>1334</v>
      </c>
      <c r="B2052" s="67" t="s">
        <v>4769</v>
      </c>
      <c r="C2052" s="6">
        <v>202.17599999999999</v>
      </c>
      <c r="D2052" s="6">
        <v>5.3999999999999999E-2</v>
      </c>
      <c r="E2052" s="68">
        <v>43453</v>
      </c>
      <c r="F2052">
        <f t="shared" si="32"/>
        <v>2018</v>
      </c>
    </row>
    <row r="2053" spans="1:6" x14ac:dyDescent="0.25">
      <c r="A2053" s="67" t="s">
        <v>1334</v>
      </c>
      <c r="B2053" s="67" t="s">
        <v>4769</v>
      </c>
      <c r="C2053" s="6">
        <v>321.98399999999998</v>
      </c>
      <c r="D2053" s="6">
        <v>8.5999999999999993E-2</v>
      </c>
      <c r="E2053" s="68">
        <v>43453</v>
      </c>
      <c r="F2053">
        <f t="shared" si="32"/>
        <v>2018</v>
      </c>
    </row>
    <row r="2054" spans="1:6" x14ac:dyDescent="0.25">
      <c r="A2054" s="67" t="s">
        <v>1334</v>
      </c>
      <c r="B2054" s="67" t="s">
        <v>4769</v>
      </c>
      <c r="C2054" s="6">
        <v>539.13599999999997</v>
      </c>
      <c r="D2054" s="6">
        <v>0.14399999999999999</v>
      </c>
      <c r="E2054" s="68">
        <v>43453</v>
      </c>
      <c r="F2054">
        <f t="shared" si="32"/>
        <v>2018</v>
      </c>
    </row>
    <row r="2055" spans="1:6" x14ac:dyDescent="0.25">
      <c r="A2055" s="67" t="s">
        <v>1334</v>
      </c>
      <c r="B2055" s="67" t="s">
        <v>4769</v>
      </c>
      <c r="C2055" s="6">
        <v>973.44</v>
      </c>
      <c r="D2055" s="6">
        <v>0.26</v>
      </c>
      <c r="E2055" s="68">
        <v>43453</v>
      </c>
      <c r="F2055">
        <f t="shared" si="32"/>
        <v>2018</v>
      </c>
    </row>
    <row r="2056" spans="1:6" x14ac:dyDescent="0.25">
      <c r="A2056" s="67" t="s">
        <v>1334</v>
      </c>
      <c r="B2056" s="67" t="s">
        <v>4769</v>
      </c>
      <c r="C2056" s="6">
        <v>1752.192</v>
      </c>
      <c r="D2056" s="6">
        <v>0.46800000000000003</v>
      </c>
      <c r="E2056" s="68">
        <v>43453</v>
      </c>
      <c r="F2056">
        <f t="shared" si="32"/>
        <v>2018</v>
      </c>
    </row>
    <row r="2057" spans="1:6" x14ac:dyDescent="0.25">
      <c r="A2057" s="67" t="s">
        <v>1334</v>
      </c>
      <c r="B2057" s="67" t="s">
        <v>4770</v>
      </c>
      <c r="C2057" s="6">
        <v>0</v>
      </c>
      <c r="D2057" s="6">
        <v>0</v>
      </c>
      <c r="E2057" s="68">
        <v>43444</v>
      </c>
      <c r="F2057">
        <f t="shared" si="32"/>
        <v>2018</v>
      </c>
    </row>
    <row r="2058" spans="1:6" x14ac:dyDescent="0.25">
      <c r="A2058" s="67" t="s">
        <v>1334</v>
      </c>
      <c r="B2058" s="67" t="s">
        <v>4770</v>
      </c>
      <c r="C2058" s="6">
        <v>317.18400000000003</v>
      </c>
      <c r="D2058" s="6">
        <v>6.4000000000000001E-2</v>
      </c>
      <c r="E2058" s="68">
        <v>43444</v>
      </c>
      <c r="F2058">
        <f t="shared" si="32"/>
        <v>2018</v>
      </c>
    </row>
    <row r="2059" spans="1:6" x14ac:dyDescent="0.25">
      <c r="A2059" s="67" t="s">
        <v>1334</v>
      </c>
      <c r="B2059" s="67" t="s">
        <v>4770</v>
      </c>
      <c r="C2059" s="6">
        <v>341.964</v>
      </c>
      <c r="D2059" s="6">
        <v>6.9000000000000006E-2</v>
      </c>
      <c r="E2059" s="68">
        <v>43444</v>
      </c>
      <c r="F2059">
        <f t="shared" si="32"/>
        <v>2018</v>
      </c>
    </row>
    <row r="2060" spans="1:6" x14ac:dyDescent="0.25">
      <c r="A2060" s="67" t="s">
        <v>1334</v>
      </c>
      <c r="B2060" s="67" t="s">
        <v>4770</v>
      </c>
      <c r="C2060" s="6">
        <v>341.964</v>
      </c>
      <c r="D2060" s="6">
        <v>6.9000000000000006E-2</v>
      </c>
      <c r="E2060" s="68">
        <v>43444</v>
      </c>
      <c r="F2060">
        <f t="shared" si="32"/>
        <v>2018</v>
      </c>
    </row>
    <row r="2061" spans="1:6" x14ac:dyDescent="0.25">
      <c r="A2061" s="67" t="s">
        <v>1334</v>
      </c>
      <c r="B2061" s="67" t="s">
        <v>4770</v>
      </c>
      <c r="C2061" s="6">
        <v>1764.336</v>
      </c>
      <c r="D2061" s="6">
        <v>0.35599999999999998</v>
      </c>
      <c r="E2061" s="68">
        <v>43444</v>
      </c>
      <c r="F2061">
        <f t="shared" si="32"/>
        <v>2018</v>
      </c>
    </row>
    <row r="2062" spans="1:6" x14ac:dyDescent="0.25">
      <c r="A2062" s="67" t="s">
        <v>1334</v>
      </c>
      <c r="B2062" s="67" t="s">
        <v>4770</v>
      </c>
      <c r="C2062" s="6">
        <v>4718.1120000000001</v>
      </c>
      <c r="D2062" s="6">
        <v>0.95199999999999996</v>
      </c>
      <c r="E2062" s="68">
        <v>43444</v>
      </c>
      <c r="F2062">
        <f t="shared" si="32"/>
        <v>2018</v>
      </c>
    </row>
    <row r="2063" spans="1:6" x14ac:dyDescent="0.25">
      <c r="A2063" s="67" t="s">
        <v>1334</v>
      </c>
      <c r="B2063" s="67" t="s">
        <v>4771</v>
      </c>
      <c r="C2063" s="6">
        <v>0</v>
      </c>
      <c r="D2063" s="6">
        <v>0</v>
      </c>
      <c r="E2063" s="68">
        <v>43441</v>
      </c>
      <c r="F2063">
        <f t="shared" si="32"/>
        <v>2018</v>
      </c>
    </row>
    <row r="2064" spans="1:6" x14ac:dyDescent="0.25">
      <c r="A2064" s="67" t="s">
        <v>1334</v>
      </c>
      <c r="B2064" s="67" t="s">
        <v>4771</v>
      </c>
      <c r="C2064" s="6">
        <v>252.756</v>
      </c>
      <c r="D2064" s="6">
        <v>5.0999999999999997E-2</v>
      </c>
      <c r="E2064" s="68">
        <v>43441</v>
      </c>
      <c r="F2064">
        <f t="shared" si="32"/>
        <v>2018</v>
      </c>
    </row>
    <row r="2065" spans="1:6" x14ac:dyDescent="0.25">
      <c r="A2065" s="67" t="s">
        <v>1334</v>
      </c>
      <c r="B2065" s="67" t="s">
        <v>4771</v>
      </c>
      <c r="C2065" s="6">
        <v>203.196</v>
      </c>
      <c r="D2065" s="6">
        <v>4.1000000000000002E-2</v>
      </c>
      <c r="E2065" s="68">
        <v>43441</v>
      </c>
      <c r="F2065">
        <f t="shared" si="32"/>
        <v>2018</v>
      </c>
    </row>
    <row r="2066" spans="1:6" x14ac:dyDescent="0.25">
      <c r="A2066" s="67" t="s">
        <v>1334</v>
      </c>
      <c r="B2066" s="67" t="s">
        <v>4771</v>
      </c>
      <c r="C2066" s="6">
        <v>515.42399999999998</v>
      </c>
      <c r="D2066" s="6">
        <v>0.104</v>
      </c>
      <c r="E2066" s="68">
        <v>43441</v>
      </c>
      <c r="F2066">
        <f t="shared" si="32"/>
        <v>2018</v>
      </c>
    </row>
    <row r="2067" spans="1:6" x14ac:dyDescent="0.25">
      <c r="A2067" s="67" t="s">
        <v>1334</v>
      </c>
      <c r="B2067" s="67" t="s">
        <v>4771</v>
      </c>
      <c r="C2067" s="6">
        <v>589.76400000000001</v>
      </c>
      <c r="D2067" s="6">
        <v>0.11899999999999999</v>
      </c>
      <c r="E2067" s="68">
        <v>43441</v>
      </c>
      <c r="F2067">
        <f t="shared" si="32"/>
        <v>2018</v>
      </c>
    </row>
    <row r="2068" spans="1:6" x14ac:dyDescent="0.25">
      <c r="A2068" s="67" t="s">
        <v>1334</v>
      </c>
      <c r="B2068" s="67" t="s">
        <v>4771</v>
      </c>
      <c r="C2068" s="6">
        <v>1179.528</v>
      </c>
      <c r="D2068" s="6">
        <v>0.23799999999999999</v>
      </c>
      <c r="E2068" s="68">
        <v>43441</v>
      </c>
      <c r="F2068">
        <f t="shared" si="32"/>
        <v>2018</v>
      </c>
    </row>
    <row r="2069" spans="1:6" x14ac:dyDescent="0.25">
      <c r="A2069" s="67" t="s">
        <v>1334</v>
      </c>
      <c r="B2069" s="67" t="s">
        <v>4771</v>
      </c>
      <c r="C2069" s="6">
        <v>1769.2919999999999</v>
      </c>
      <c r="D2069" s="6">
        <v>0.35699999999999998</v>
      </c>
      <c r="E2069" s="68">
        <v>43441</v>
      </c>
      <c r="F2069">
        <f t="shared" si="32"/>
        <v>2018</v>
      </c>
    </row>
    <row r="2070" spans="1:6" x14ac:dyDescent="0.25">
      <c r="A2070" s="67" t="s">
        <v>1334</v>
      </c>
      <c r="B2070" s="67" t="s">
        <v>4771</v>
      </c>
      <c r="C2070" s="6">
        <v>2359.056</v>
      </c>
      <c r="D2070" s="6">
        <v>0.47599999999999998</v>
      </c>
      <c r="E2070" s="68">
        <v>43441</v>
      </c>
      <c r="F2070">
        <f t="shared" si="32"/>
        <v>2018</v>
      </c>
    </row>
    <row r="2071" spans="1:6" x14ac:dyDescent="0.25">
      <c r="A2071" s="67" t="s">
        <v>1334</v>
      </c>
      <c r="B2071" s="67" t="s">
        <v>4771</v>
      </c>
      <c r="C2071" s="6">
        <v>5307.8760000000002</v>
      </c>
      <c r="D2071" s="6">
        <v>1.071</v>
      </c>
      <c r="E2071" s="68">
        <v>43441</v>
      </c>
      <c r="F2071">
        <f t="shared" si="32"/>
        <v>2018</v>
      </c>
    </row>
    <row r="2072" spans="1:6" x14ac:dyDescent="0.25">
      <c r="A2072" s="67" t="s">
        <v>1334</v>
      </c>
      <c r="B2072" s="67" t="s">
        <v>4772</v>
      </c>
      <c r="C2072" s="6">
        <v>417.38400000000001</v>
      </c>
      <c r="D2072" s="6">
        <v>0.10199999999999999</v>
      </c>
      <c r="E2072" s="68">
        <v>43461</v>
      </c>
      <c r="F2072">
        <f t="shared" si="32"/>
        <v>2018</v>
      </c>
    </row>
    <row r="2073" spans="1:6" x14ac:dyDescent="0.25">
      <c r="A2073" s="67" t="s">
        <v>1334</v>
      </c>
      <c r="B2073" s="67" t="s">
        <v>4772</v>
      </c>
      <c r="C2073" s="6">
        <v>425.56799999999998</v>
      </c>
      <c r="D2073" s="6">
        <v>0.104</v>
      </c>
      <c r="E2073" s="68">
        <v>43461</v>
      </c>
      <c r="F2073">
        <f t="shared" si="32"/>
        <v>2018</v>
      </c>
    </row>
    <row r="2074" spans="1:6" x14ac:dyDescent="0.25">
      <c r="A2074" s="67" t="s">
        <v>1334</v>
      </c>
      <c r="B2074" s="67" t="s">
        <v>4772</v>
      </c>
      <c r="C2074" s="6">
        <v>1702.2719999999999</v>
      </c>
      <c r="D2074" s="6">
        <v>0.41599999999999998</v>
      </c>
      <c r="E2074" s="68">
        <v>43461</v>
      </c>
      <c r="F2074">
        <f t="shared" si="32"/>
        <v>2018</v>
      </c>
    </row>
    <row r="2075" spans="1:6" x14ac:dyDescent="0.25">
      <c r="A2075" s="67" t="s">
        <v>1334</v>
      </c>
      <c r="B2075" s="67" t="s">
        <v>4773</v>
      </c>
      <c r="C2075" s="6">
        <v>0</v>
      </c>
      <c r="D2075" s="6">
        <v>0</v>
      </c>
      <c r="E2075" s="68">
        <v>43437</v>
      </c>
      <c r="F2075">
        <f t="shared" si="32"/>
        <v>2018</v>
      </c>
    </row>
    <row r="2076" spans="1:6" x14ac:dyDescent="0.25">
      <c r="A2076" s="67" t="s">
        <v>1334</v>
      </c>
      <c r="B2076" s="67" t="s">
        <v>4773</v>
      </c>
      <c r="C2076" s="6">
        <v>572.83199999999999</v>
      </c>
      <c r="D2076" s="6">
        <v>0.153</v>
      </c>
      <c r="E2076" s="68">
        <v>43437</v>
      </c>
      <c r="F2076">
        <f t="shared" si="32"/>
        <v>2018</v>
      </c>
    </row>
    <row r="2077" spans="1:6" x14ac:dyDescent="0.25">
      <c r="A2077" s="67" t="s">
        <v>1334</v>
      </c>
      <c r="B2077" s="67" t="s">
        <v>4773</v>
      </c>
      <c r="C2077" s="6">
        <v>1666.08</v>
      </c>
      <c r="D2077" s="6">
        <v>0.44500000000000001</v>
      </c>
      <c r="E2077" s="68">
        <v>43437</v>
      </c>
      <c r="F2077">
        <f t="shared" si="32"/>
        <v>2018</v>
      </c>
    </row>
    <row r="2078" spans="1:6" x14ac:dyDescent="0.25">
      <c r="A2078" s="67" t="s">
        <v>1334</v>
      </c>
      <c r="B2078" s="67" t="s">
        <v>4773</v>
      </c>
      <c r="C2078" s="6">
        <v>202.17599999999999</v>
      </c>
      <c r="D2078" s="6">
        <v>5.3999999999999999E-2</v>
      </c>
      <c r="E2078" s="68">
        <v>43437</v>
      </c>
      <c r="F2078">
        <f t="shared" si="32"/>
        <v>2018</v>
      </c>
    </row>
    <row r="2079" spans="1:6" x14ac:dyDescent="0.25">
      <c r="A2079" s="67" t="s">
        <v>1334</v>
      </c>
      <c r="B2079" s="67" t="s">
        <v>4773</v>
      </c>
      <c r="C2079" s="6">
        <v>1362.816</v>
      </c>
      <c r="D2079" s="6">
        <v>0.36399999999999999</v>
      </c>
      <c r="E2079" s="68">
        <v>43437</v>
      </c>
      <c r="F2079">
        <f t="shared" si="32"/>
        <v>2018</v>
      </c>
    </row>
    <row r="2080" spans="1:6" x14ac:dyDescent="0.25">
      <c r="A2080" s="67" t="s">
        <v>1334</v>
      </c>
      <c r="B2080" s="67" t="s">
        <v>4773</v>
      </c>
      <c r="C2080" s="6">
        <v>1557.5039999999999</v>
      </c>
      <c r="D2080" s="6">
        <v>0.41599999999999998</v>
      </c>
      <c r="E2080" s="68">
        <v>43437</v>
      </c>
      <c r="F2080">
        <f t="shared" si="32"/>
        <v>2018</v>
      </c>
    </row>
    <row r="2081" spans="1:6" x14ac:dyDescent="0.25">
      <c r="A2081" s="67" t="s">
        <v>1334</v>
      </c>
      <c r="B2081" s="67" t="s">
        <v>4773</v>
      </c>
      <c r="C2081" s="6">
        <v>277.05599999999998</v>
      </c>
      <c r="D2081" s="6">
        <v>7.3999999999999996E-2</v>
      </c>
      <c r="E2081" s="68">
        <v>43437</v>
      </c>
      <c r="F2081">
        <f t="shared" si="32"/>
        <v>2018</v>
      </c>
    </row>
    <row r="2082" spans="1:6" x14ac:dyDescent="0.25">
      <c r="A2082" s="67" t="s">
        <v>1334</v>
      </c>
      <c r="B2082" s="67" t="s">
        <v>4774</v>
      </c>
      <c r="C2082" s="6">
        <v>0</v>
      </c>
      <c r="D2082" s="6">
        <v>0</v>
      </c>
      <c r="E2082" s="68">
        <v>43446</v>
      </c>
      <c r="F2082">
        <f t="shared" si="32"/>
        <v>2018</v>
      </c>
    </row>
    <row r="2083" spans="1:6" x14ac:dyDescent="0.25">
      <c r="A2083" s="67" t="s">
        <v>1334</v>
      </c>
      <c r="B2083" s="67" t="s">
        <v>4774</v>
      </c>
      <c r="C2083" s="6">
        <v>152.928</v>
      </c>
      <c r="D2083" s="6">
        <v>2.7E-2</v>
      </c>
      <c r="E2083" s="68">
        <v>43446</v>
      </c>
      <c r="F2083">
        <f t="shared" si="32"/>
        <v>2018</v>
      </c>
    </row>
    <row r="2084" spans="1:6" x14ac:dyDescent="0.25">
      <c r="A2084" s="67" t="s">
        <v>1334</v>
      </c>
      <c r="B2084" s="67" t="s">
        <v>4774</v>
      </c>
      <c r="C2084" s="6">
        <v>164.256</v>
      </c>
      <c r="D2084" s="6">
        <v>2.9000000000000001E-2</v>
      </c>
      <c r="E2084" s="68">
        <v>43446</v>
      </c>
      <c r="F2084">
        <f t="shared" si="32"/>
        <v>2018</v>
      </c>
    </row>
    <row r="2085" spans="1:6" x14ac:dyDescent="0.25">
      <c r="A2085" s="67" t="s">
        <v>1334</v>
      </c>
      <c r="B2085" s="67" t="s">
        <v>4774</v>
      </c>
      <c r="C2085" s="6">
        <v>4712.4480000000003</v>
      </c>
      <c r="D2085" s="6">
        <v>0.83199999999999996</v>
      </c>
      <c r="E2085" s="68">
        <v>43446</v>
      </c>
      <c r="F2085">
        <f t="shared" si="32"/>
        <v>2018</v>
      </c>
    </row>
    <row r="2086" spans="1:6" x14ac:dyDescent="0.25">
      <c r="A2086" s="67" t="s">
        <v>1334</v>
      </c>
      <c r="B2086" s="67" t="s">
        <v>4774</v>
      </c>
      <c r="C2086" s="6">
        <v>390.81599999999997</v>
      </c>
      <c r="D2086" s="6">
        <v>6.9000000000000006E-2</v>
      </c>
      <c r="E2086" s="68">
        <v>43446</v>
      </c>
      <c r="F2086">
        <f t="shared" si="32"/>
        <v>2018</v>
      </c>
    </row>
    <row r="2087" spans="1:6" x14ac:dyDescent="0.25">
      <c r="A2087" s="67" t="s">
        <v>1334</v>
      </c>
      <c r="B2087" s="67" t="s">
        <v>4774</v>
      </c>
      <c r="C2087" s="6">
        <v>1563.2639999999999</v>
      </c>
      <c r="D2087" s="6">
        <v>0.27600000000000002</v>
      </c>
      <c r="E2087" s="68">
        <v>43446</v>
      </c>
      <c r="F2087">
        <f t="shared" si="32"/>
        <v>2018</v>
      </c>
    </row>
    <row r="2088" spans="1:6" x14ac:dyDescent="0.25">
      <c r="A2088" s="67" t="s">
        <v>1334</v>
      </c>
      <c r="B2088" s="67" t="s">
        <v>4774</v>
      </c>
      <c r="C2088" s="6">
        <v>1512.288</v>
      </c>
      <c r="D2088" s="6">
        <v>0.26700000000000002</v>
      </c>
      <c r="E2088" s="68">
        <v>43446</v>
      </c>
      <c r="F2088">
        <f t="shared" si="32"/>
        <v>2018</v>
      </c>
    </row>
    <row r="2089" spans="1:6" x14ac:dyDescent="0.25">
      <c r="A2089" s="67" t="s">
        <v>1334</v>
      </c>
      <c r="B2089" s="67" t="s">
        <v>4775</v>
      </c>
      <c r="C2089" s="6">
        <v>4871.68</v>
      </c>
      <c r="D2089" s="6">
        <v>1.3839999999999999</v>
      </c>
      <c r="E2089" s="68">
        <v>43417</v>
      </c>
      <c r="F2089">
        <f t="shared" si="32"/>
        <v>2018</v>
      </c>
    </row>
    <row r="2090" spans="1:6" x14ac:dyDescent="0.25">
      <c r="A2090" s="67" t="s">
        <v>1334</v>
      </c>
      <c r="B2090" s="67" t="s">
        <v>4775</v>
      </c>
      <c r="C2090" s="6">
        <v>0</v>
      </c>
      <c r="D2090" s="6">
        <v>0</v>
      </c>
      <c r="E2090" s="68">
        <v>43417</v>
      </c>
      <c r="F2090">
        <f t="shared" si="32"/>
        <v>2018</v>
      </c>
    </row>
    <row r="2091" spans="1:6" x14ac:dyDescent="0.25">
      <c r="A2091" s="67" t="s">
        <v>1334</v>
      </c>
      <c r="B2091" s="67" t="s">
        <v>4775</v>
      </c>
      <c r="C2091" s="6">
        <v>285.12</v>
      </c>
      <c r="D2091" s="6">
        <v>8.1000000000000003E-2</v>
      </c>
      <c r="E2091" s="68">
        <v>43417</v>
      </c>
      <c r="F2091">
        <f t="shared" si="32"/>
        <v>2018</v>
      </c>
    </row>
    <row r="2092" spans="1:6" x14ac:dyDescent="0.25">
      <c r="A2092" s="67" t="s">
        <v>1334</v>
      </c>
      <c r="B2092" s="67" t="s">
        <v>4775</v>
      </c>
      <c r="C2092" s="6">
        <v>4607.68</v>
      </c>
      <c r="D2092" s="6">
        <v>1.3089999999999999</v>
      </c>
      <c r="E2092" s="68">
        <v>43417</v>
      </c>
      <c r="F2092">
        <f t="shared" si="32"/>
        <v>2018</v>
      </c>
    </row>
    <row r="2093" spans="1:6" x14ac:dyDescent="0.25">
      <c r="A2093" s="67" t="s">
        <v>1334</v>
      </c>
      <c r="B2093" s="67" t="s">
        <v>4776</v>
      </c>
      <c r="C2093" s="6">
        <v>0</v>
      </c>
      <c r="D2093" s="6">
        <v>0</v>
      </c>
      <c r="E2093" s="68">
        <v>43434</v>
      </c>
      <c r="F2093">
        <f t="shared" si="32"/>
        <v>2018</v>
      </c>
    </row>
    <row r="2094" spans="1:6" x14ac:dyDescent="0.25">
      <c r="A2094" s="67" t="s">
        <v>1334</v>
      </c>
      <c r="B2094" s="67" t="s">
        <v>4776</v>
      </c>
      <c r="C2094" s="6">
        <v>102.08</v>
      </c>
      <c r="D2094" s="6">
        <v>2.9000000000000001E-2</v>
      </c>
      <c r="E2094" s="68">
        <v>43434</v>
      </c>
      <c r="F2094">
        <f t="shared" si="32"/>
        <v>2018</v>
      </c>
    </row>
    <row r="2095" spans="1:6" x14ac:dyDescent="0.25">
      <c r="A2095" s="67" t="s">
        <v>1334</v>
      </c>
      <c r="B2095" s="67" t="s">
        <v>4776</v>
      </c>
      <c r="C2095" s="6">
        <v>1837.44</v>
      </c>
      <c r="D2095" s="6">
        <v>0.52200000000000002</v>
      </c>
      <c r="E2095" s="68">
        <v>43434</v>
      </c>
      <c r="F2095">
        <f t="shared" si="32"/>
        <v>2018</v>
      </c>
    </row>
    <row r="2096" spans="1:6" x14ac:dyDescent="0.25">
      <c r="A2096" s="67" t="s">
        <v>1334</v>
      </c>
      <c r="B2096" s="67" t="s">
        <v>4776</v>
      </c>
      <c r="C2096" s="6">
        <v>971.52</v>
      </c>
      <c r="D2096" s="6">
        <v>0.27600000000000002</v>
      </c>
      <c r="E2096" s="68">
        <v>43434</v>
      </c>
      <c r="F2096">
        <f t="shared" si="32"/>
        <v>2018</v>
      </c>
    </row>
    <row r="2097" spans="1:6" x14ac:dyDescent="0.25">
      <c r="A2097" s="67" t="s">
        <v>1334</v>
      </c>
      <c r="B2097" s="67" t="s">
        <v>4776</v>
      </c>
      <c r="C2097" s="6">
        <v>971.52</v>
      </c>
      <c r="D2097" s="6">
        <v>0.27600000000000002</v>
      </c>
      <c r="E2097" s="68">
        <v>43434</v>
      </c>
      <c r="F2097">
        <f t="shared" si="32"/>
        <v>2018</v>
      </c>
    </row>
    <row r="2098" spans="1:6" x14ac:dyDescent="0.25">
      <c r="A2098" s="67" t="s">
        <v>1334</v>
      </c>
      <c r="B2098" s="67" t="s">
        <v>4777</v>
      </c>
      <c r="C2098" s="6">
        <v>2435.84</v>
      </c>
      <c r="D2098" s="6">
        <v>0.69199999999999995</v>
      </c>
      <c r="E2098" s="68">
        <v>43431</v>
      </c>
      <c r="F2098">
        <f t="shared" si="32"/>
        <v>2018</v>
      </c>
    </row>
    <row r="2099" spans="1:6" x14ac:dyDescent="0.25">
      <c r="A2099" s="67" t="s">
        <v>1334</v>
      </c>
      <c r="B2099" s="67" t="s">
        <v>4777</v>
      </c>
      <c r="C2099" s="6">
        <v>0</v>
      </c>
      <c r="D2099" s="6">
        <v>0</v>
      </c>
      <c r="E2099" s="68">
        <v>43431</v>
      </c>
      <c r="F2099">
        <f t="shared" si="32"/>
        <v>2018</v>
      </c>
    </row>
    <row r="2100" spans="1:6" x14ac:dyDescent="0.25">
      <c r="A2100" s="67" t="s">
        <v>1334</v>
      </c>
      <c r="B2100" s="67" t="s">
        <v>4777</v>
      </c>
      <c r="C2100" s="6">
        <v>626.55999999999995</v>
      </c>
      <c r="D2100" s="6">
        <v>0.17799999999999999</v>
      </c>
      <c r="E2100" s="68">
        <v>43431</v>
      </c>
      <c r="F2100">
        <f t="shared" si="32"/>
        <v>2018</v>
      </c>
    </row>
    <row r="2101" spans="1:6" x14ac:dyDescent="0.25">
      <c r="A2101" s="67" t="s">
        <v>1334</v>
      </c>
      <c r="B2101" s="67" t="s">
        <v>4777</v>
      </c>
      <c r="C2101" s="6">
        <v>939.84</v>
      </c>
      <c r="D2101" s="6">
        <v>0.26700000000000002</v>
      </c>
      <c r="E2101" s="68">
        <v>43431</v>
      </c>
      <c r="F2101">
        <f t="shared" si="32"/>
        <v>2018</v>
      </c>
    </row>
    <row r="2102" spans="1:6" x14ac:dyDescent="0.25">
      <c r="A2102" s="67" t="s">
        <v>1334</v>
      </c>
      <c r="B2102" s="67" t="s">
        <v>4777</v>
      </c>
      <c r="C2102" s="6">
        <v>183.04</v>
      </c>
      <c r="D2102" s="6">
        <v>5.1999999999999998E-2</v>
      </c>
      <c r="E2102" s="68">
        <v>43431</v>
      </c>
      <c r="F2102">
        <f t="shared" si="32"/>
        <v>2018</v>
      </c>
    </row>
    <row r="2103" spans="1:6" x14ac:dyDescent="0.25">
      <c r="A2103" s="67" t="s">
        <v>1334</v>
      </c>
      <c r="B2103" s="67" t="s">
        <v>4777</v>
      </c>
      <c r="C2103" s="6">
        <v>732.16</v>
      </c>
      <c r="D2103" s="6">
        <v>0.20799999999999999</v>
      </c>
      <c r="E2103" s="68">
        <v>43431</v>
      </c>
      <c r="F2103">
        <f t="shared" si="32"/>
        <v>2018</v>
      </c>
    </row>
    <row r="2104" spans="1:6" x14ac:dyDescent="0.25">
      <c r="A2104" s="67" t="s">
        <v>1334</v>
      </c>
      <c r="B2104" s="67" t="s">
        <v>4777</v>
      </c>
      <c r="C2104" s="6">
        <v>242.88</v>
      </c>
      <c r="D2104" s="6">
        <v>6.9000000000000006E-2</v>
      </c>
      <c r="E2104" s="68">
        <v>43431</v>
      </c>
      <c r="F2104">
        <f t="shared" si="32"/>
        <v>2018</v>
      </c>
    </row>
    <row r="2105" spans="1:6" x14ac:dyDescent="0.25">
      <c r="A2105" s="67" t="s">
        <v>1334</v>
      </c>
      <c r="B2105" s="67" t="s">
        <v>4777</v>
      </c>
      <c r="C2105" s="6">
        <v>242.88</v>
      </c>
      <c r="D2105" s="6">
        <v>6.9000000000000006E-2</v>
      </c>
      <c r="E2105" s="68">
        <v>43431</v>
      </c>
      <c r="F2105">
        <f t="shared" si="32"/>
        <v>2018</v>
      </c>
    </row>
    <row r="2106" spans="1:6" x14ac:dyDescent="0.25">
      <c r="A2106" s="67" t="s">
        <v>1334</v>
      </c>
      <c r="B2106" s="67" t="s">
        <v>4777</v>
      </c>
      <c r="C2106" s="6">
        <v>1879.68</v>
      </c>
      <c r="D2106" s="6">
        <v>0.53400000000000003</v>
      </c>
      <c r="E2106" s="68">
        <v>43431</v>
      </c>
      <c r="F2106">
        <f t="shared" si="32"/>
        <v>2018</v>
      </c>
    </row>
    <row r="2107" spans="1:6" x14ac:dyDescent="0.25">
      <c r="A2107" s="67" t="s">
        <v>1334</v>
      </c>
      <c r="B2107" s="67" t="s">
        <v>4778</v>
      </c>
      <c r="C2107" s="6">
        <v>0</v>
      </c>
      <c r="D2107" s="6">
        <v>0</v>
      </c>
      <c r="E2107" s="68">
        <v>43431</v>
      </c>
      <c r="F2107">
        <f t="shared" si="32"/>
        <v>2018</v>
      </c>
    </row>
    <row r="2108" spans="1:6" x14ac:dyDescent="0.25">
      <c r="A2108" s="67" t="s">
        <v>1334</v>
      </c>
      <c r="B2108" s="67" t="s">
        <v>4778</v>
      </c>
      <c r="C2108" s="6">
        <v>354.93200000000002</v>
      </c>
      <c r="D2108" s="6">
        <v>8.8999999999999996E-2</v>
      </c>
      <c r="E2108" s="68">
        <v>43431</v>
      </c>
      <c r="F2108">
        <f t="shared" si="32"/>
        <v>2018</v>
      </c>
    </row>
    <row r="2109" spans="1:6" x14ac:dyDescent="0.25">
      <c r="A2109" s="67" t="s">
        <v>1334</v>
      </c>
      <c r="B2109" s="67" t="s">
        <v>4778</v>
      </c>
      <c r="C2109" s="6">
        <v>4147.5200000000004</v>
      </c>
      <c r="D2109" s="6">
        <v>1.04</v>
      </c>
      <c r="E2109" s="68">
        <v>43431</v>
      </c>
      <c r="F2109">
        <f t="shared" si="32"/>
        <v>2018</v>
      </c>
    </row>
    <row r="2110" spans="1:6" x14ac:dyDescent="0.25">
      <c r="A2110" s="67" t="s">
        <v>1334</v>
      </c>
      <c r="B2110" s="67" t="s">
        <v>4778</v>
      </c>
      <c r="C2110" s="6">
        <v>147.55600000000001</v>
      </c>
      <c r="D2110" s="6">
        <v>3.6999999999999998E-2</v>
      </c>
      <c r="E2110" s="68">
        <v>43431</v>
      </c>
      <c r="F2110">
        <f t="shared" si="32"/>
        <v>2018</v>
      </c>
    </row>
    <row r="2111" spans="1:6" x14ac:dyDescent="0.25">
      <c r="A2111" s="67" t="s">
        <v>1334</v>
      </c>
      <c r="B2111" s="67" t="s">
        <v>4778</v>
      </c>
      <c r="C2111" s="6">
        <v>949.14400000000001</v>
      </c>
      <c r="D2111" s="6">
        <v>0.23799999999999999</v>
      </c>
      <c r="E2111" s="68">
        <v>43431</v>
      </c>
      <c r="F2111">
        <f t="shared" si="32"/>
        <v>2018</v>
      </c>
    </row>
    <row r="2112" spans="1:6" x14ac:dyDescent="0.25">
      <c r="A2112" s="67" t="s">
        <v>1334</v>
      </c>
      <c r="B2112" s="67" t="s">
        <v>4779</v>
      </c>
      <c r="C2112" s="6">
        <v>4871.68</v>
      </c>
      <c r="D2112" s="6">
        <v>1.3839999999999999</v>
      </c>
      <c r="E2112" s="68">
        <v>43439</v>
      </c>
      <c r="F2112">
        <f t="shared" si="32"/>
        <v>2018</v>
      </c>
    </row>
    <row r="2113" spans="1:6" x14ac:dyDescent="0.25">
      <c r="A2113" s="67" t="s">
        <v>1334</v>
      </c>
      <c r="B2113" s="67" t="s">
        <v>4779</v>
      </c>
      <c r="C2113" s="6">
        <v>0</v>
      </c>
      <c r="D2113" s="6">
        <v>0</v>
      </c>
      <c r="E2113" s="68">
        <v>43439</v>
      </c>
      <c r="F2113">
        <f t="shared" si="32"/>
        <v>2018</v>
      </c>
    </row>
    <row r="2114" spans="1:6" x14ac:dyDescent="0.25">
      <c r="A2114" s="67" t="s">
        <v>1334</v>
      </c>
      <c r="B2114" s="67" t="s">
        <v>4779</v>
      </c>
      <c r="C2114" s="6">
        <v>626.55999999999995</v>
      </c>
      <c r="D2114" s="6">
        <v>0.17799999999999999</v>
      </c>
      <c r="E2114" s="68">
        <v>43439</v>
      </c>
      <c r="F2114">
        <f t="shared" si="32"/>
        <v>2018</v>
      </c>
    </row>
    <row r="2115" spans="1:6" x14ac:dyDescent="0.25">
      <c r="A2115" s="67" t="s">
        <v>1334</v>
      </c>
      <c r="B2115" s="67" t="s">
        <v>4779</v>
      </c>
      <c r="C2115" s="6">
        <v>95.04</v>
      </c>
      <c r="D2115" s="6">
        <v>2.7E-2</v>
      </c>
      <c r="E2115" s="68">
        <v>43439</v>
      </c>
      <c r="F2115">
        <f t="shared" ref="F2115:F2178" si="33">YEAR(E2115)</f>
        <v>2018</v>
      </c>
    </row>
    <row r="2116" spans="1:6" x14ac:dyDescent="0.25">
      <c r="A2116" s="67" t="s">
        <v>1334</v>
      </c>
      <c r="B2116" s="67" t="s">
        <v>4779</v>
      </c>
      <c r="C2116" s="6">
        <v>390.72</v>
      </c>
      <c r="D2116" s="6">
        <v>0.111</v>
      </c>
      <c r="E2116" s="68">
        <v>43439</v>
      </c>
      <c r="F2116">
        <f t="shared" si="33"/>
        <v>2018</v>
      </c>
    </row>
    <row r="2117" spans="1:6" x14ac:dyDescent="0.25">
      <c r="A2117" s="67" t="s">
        <v>1334</v>
      </c>
      <c r="B2117" s="67" t="s">
        <v>4779</v>
      </c>
      <c r="C2117" s="6">
        <v>3132.8</v>
      </c>
      <c r="D2117" s="6">
        <v>0.89</v>
      </c>
      <c r="E2117" s="68">
        <v>43439</v>
      </c>
      <c r="F2117">
        <f t="shared" si="33"/>
        <v>2018</v>
      </c>
    </row>
    <row r="2118" spans="1:6" x14ac:dyDescent="0.25">
      <c r="A2118" s="67" t="s">
        <v>1334</v>
      </c>
      <c r="B2118" s="67" t="s">
        <v>4780</v>
      </c>
      <c r="C2118" s="6">
        <v>0</v>
      </c>
      <c r="D2118" s="6">
        <v>0</v>
      </c>
      <c r="E2118" s="68">
        <v>43438</v>
      </c>
      <c r="F2118">
        <f t="shared" si="33"/>
        <v>2018</v>
      </c>
    </row>
    <row r="2119" spans="1:6" x14ac:dyDescent="0.25">
      <c r="A2119" s="67" t="s">
        <v>1334</v>
      </c>
      <c r="B2119" s="67" t="s">
        <v>4780</v>
      </c>
      <c r="C2119" s="6">
        <v>441.084</v>
      </c>
      <c r="D2119" s="6">
        <v>8.8999999999999996E-2</v>
      </c>
      <c r="E2119" s="68">
        <v>43438</v>
      </c>
      <c r="F2119">
        <f t="shared" si="33"/>
        <v>2018</v>
      </c>
    </row>
    <row r="2120" spans="1:6" x14ac:dyDescent="0.25">
      <c r="A2120" s="67" t="s">
        <v>1334</v>
      </c>
      <c r="B2120" s="67" t="s">
        <v>4780</v>
      </c>
      <c r="C2120" s="6">
        <v>882.16800000000001</v>
      </c>
      <c r="D2120" s="6">
        <v>0.17799999999999999</v>
      </c>
      <c r="E2120" s="68">
        <v>43438</v>
      </c>
      <c r="F2120">
        <f t="shared" si="33"/>
        <v>2018</v>
      </c>
    </row>
    <row r="2121" spans="1:6" x14ac:dyDescent="0.25">
      <c r="A2121" s="67" t="s">
        <v>1334</v>
      </c>
      <c r="B2121" s="67" t="s">
        <v>4780</v>
      </c>
      <c r="C2121" s="6">
        <v>267.62400000000002</v>
      </c>
      <c r="D2121" s="6">
        <v>5.3999999999999999E-2</v>
      </c>
      <c r="E2121" s="68">
        <v>43438</v>
      </c>
      <c r="F2121">
        <f t="shared" si="33"/>
        <v>2018</v>
      </c>
    </row>
    <row r="2122" spans="1:6" x14ac:dyDescent="0.25">
      <c r="A2122" s="67" t="s">
        <v>1334</v>
      </c>
      <c r="B2122" s="67" t="s">
        <v>4780</v>
      </c>
      <c r="C2122" s="6">
        <v>2012.136</v>
      </c>
      <c r="D2122" s="6">
        <v>0.40600000000000003</v>
      </c>
      <c r="E2122" s="68">
        <v>43438</v>
      </c>
      <c r="F2122">
        <f t="shared" si="33"/>
        <v>2018</v>
      </c>
    </row>
    <row r="2123" spans="1:6" x14ac:dyDescent="0.25">
      <c r="A2123" s="67" t="s">
        <v>1334</v>
      </c>
      <c r="B2123" s="67" t="s">
        <v>4780</v>
      </c>
      <c r="C2123" s="6">
        <v>406.392</v>
      </c>
      <c r="D2123" s="6">
        <v>8.2000000000000003E-2</v>
      </c>
      <c r="E2123" s="68">
        <v>43438</v>
      </c>
      <c r="F2123">
        <f t="shared" si="33"/>
        <v>2018</v>
      </c>
    </row>
    <row r="2124" spans="1:6" x14ac:dyDescent="0.25">
      <c r="A2124" s="67" t="s">
        <v>1334</v>
      </c>
      <c r="B2124" s="67" t="s">
        <v>4780</v>
      </c>
      <c r="C2124" s="6">
        <v>4410.84</v>
      </c>
      <c r="D2124" s="6">
        <v>0.89</v>
      </c>
      <c r="E2124" s="68">
        <v>43438</v>
      </c>
      <c r="F2124">
        <f t="shared" si="33"/>
        <v>2018</v>
      </c>
    </row>
    <row r="2125" spans="1:6" x14ac:dyDescent="0.25">
      <c r="A2125" s="67" t="s">
        <v>1334</v>
      </c>
      <c r="B2125" s="67" t="s">
        <v>4781</v>
      </c>
      <c r="C2125" s="6">
        <v>512.46199999999999</v>
      </c>
      <c r="D2125" s="6">
        <v>8.8999999999999996E-2</v>
      </c>
      <c r="E2125" s="68">
        <v>43434</v>
      </c>
      <c r="F2125">
        <f t="shared" si="33"/>
        <v>2018</v>
      </c>
    </row>
    <row r="2126" spans="1:6" x14ac:dyDescent="0.25">
      <c r="A2126" s="67" t="s">
        <v>1334</v>
      </c>
      <c r="B2126" s="67" t="s">
        <v>4781</v>
      </c>
      <c r="C2126" s="6">
        <v>898.24800000000005</v>
      </c>
      <c r="D2126" s="6">
        <v>0.156</v>
      </c>
      <c r="E2126" s="68">
        <v>43434</v>
      </c>
      <c r="F2126">
        <f t="shared" si="33"/>
        <v>2018</v>
      </c>
    </row>
    <row r="2127" spans="1:6" x14ac:dyDescent="0.25">
      <c r="A2127" s="67" t="s">
        <v>1334</v>
      </c>
      <c r="B2127" s="67" t="s">
        <v>4781</v>
      </c>
      <c r="C2127" s="6">
        <v>1197.664</v>
      </c>
      <c r="D2127" s="6">
        <v>0.20799999999999999</v>
      </c>
      <c r="E2127" s="68">
        <v>43434</v>
      </c>
      <c r="F2127">
        <f t="shared" si="33"/>
        <v>2018</v>
      </c>
    </row>
    <row r="2128" spans="1:6" x14ac:dyDescent="0.25">
      <c r="A2128" s="67" t="s">
        <v>1334</v>
      </c>
      <c r="B2128" s="67" t="s">
        <v>4782</v>
      </c>
      <c r="C2128" s="6">
        <v>0</v>
      </c>
      <c r="D2128" s="6">
        <v>0</v>
      </c>
      <c r="E2128" s="68">
        <v>43432</v>
      </c>
      <c r="F2128">
        <f t="shared" si="33"/>
        <v>2018</v>
      </c>
    </row>
    <row r="2129" spans="1:6" x14ac:dyDescent="0.25">
      <c r="A2129" s="67" t="s">
        <v>1334</v>
      </c>
      <c r="B2129" s="67" t="s">
        <v>4782</v>
      </c>
      <c r="C2129" s="6">
        <v>386.43799999999999</v>
      </c>
      <c r="D2129" s="6">
        <v>8.8999999999999996E-2</v>
      </c>
      <c r="E2129" s="68">
        <v>43432</v>
      </c>
      <c r="F2129">
        <f t="shared" si="33"/>
        <v>2018</v>
      </c>
    </row>
    <row r="2130" spans="1:6" x14ac:dyDescent="0.25">
      <c r="A2130" s="67" t="s">
        <v>1334</v>
      </c>
      <c r="B2130" s="67" t="s">
        <v>4782</v>
      </c>
      <c r="C2130" s="6">
        <v>386.43799999999999</v>
      </c>
      <c r="D2130" s="6">
        <v>8.8999999999999996E-2</v>
      </c>
      <c r="E2130" s="68">
        <v>43432</v>
      </c>
      <c r="F2130">
        <f t="shared" si="33"/>
        <v>2018</v>
      </c>
    </row>
    <row r="2131" spans="1:6" x14ac:dyDescent="0.25">
      <c r="A2131" s="67" t="s">
        <v>1334</v>
      </c>
      <c r="B2131" s="67" t="s">
        <v>4782</v>
      </c>
      <c r="C2131" s="6">
        <v>1094.184</v>
      </c>
      <c r="D2131" s="6">
        <v>0.252</v>
      </c>
      <c r="E2131" s="68">
        <v>43432</v>
      </c>
      <c r="F2131">
        <f t="shared" si="33"/>
        <v>2018</v>
      </c>
    </row>
    <row r="2132" spans="1:6" x14ac:dyDescent="0.25">
      <c r="A2132" s="67" t="s">
        <v>1334</v>
      </c>
      <c r="B2132" s="67" t="s">
        <v>4782</v>
      </c>
      <c r="C2132" s="6">
        <v>377.75400000000002</v>
      </c>
      <c r="D2132" s="6">
        <v>8.6999999999999994E-2</v>
      </c>
      <c r="E2132" s="68">
        <v>43432</v>
      </c>
      <c r="F2132">
        <f t="shared" si="33"/>
        <v>2018</v>
      </c>
    </row>
    <row r="2133" spans="1:6" x14ac:dyDescent="0.25">
      <c r="A2133" s="67" t="s">
        <v>1334</v>
      </c>
      <c r="B2133" s="67" t="s">
        <v>4782</v>
      </c>
      <c r="C2133" s="6">
        <v>225.78399999999999</v>
      </c>
      <c r="D2133" s="6">
        <v>5.1999999999999998E-2</v>
      </c>
      <c r="E2133" s="68">
        <v>43432</v>
      </c>
      <c r="F2133">
        <f t="shared" si="33"/>
        <v>2018</v>
      </c>
    </row>
    <row r="2134" spans="1:6" x14ac:dyDescent="0.25">
      <c r="A2134" s="67" t="s">
        <v>1334</v>
      </c>
      <c r="B2134" s="67" t="s">
        <v>4782</v>
      </c>
      <c r="C2134" s="6">
        <v>599.19600000000003</v>
      </c>
      <c r="D2134" s="6">
        <v>0.13800000000000001</v>
      </c>
      <c r="E2134" s="68">
        <v>43432</v>
      </c>
      <c r="F2134">
        <f t="shared" si="33"/>
        <v>2018</v>
      </c>
    </row>
    <row r="2135" spans="1:6" x14ac:dyDescent="0.25">
      <c r="A2135" s="67" t="s">
        <v>1334</v>
      </c>
      <c r="B2135" s="67" t="s">
        <v>4782</v>
      </c>
      <c r="C2135" s="6">
        <v>772.87599999999998</v>
      </c>
      <c r="D2135" s="6">
        <v>0.17799999999999999</v>
      </c>
      <c r="E2135" s="68">
        <v>43432</v>
      </c>
      <c r="F2135">
        <f t="shared" si="33"/>
        <v>2018</v>
      </c>
    </row>
    <row r="2136" spans="1:6" x14ac:dyDescent="0.25">
      <c r="A2136" s="67" t="s">
        <v>1334</v>
      </c>
      <c r="B2136" s="67" t="s">
        <v>4783</v>
      </c>
      <c r="C2136" s="6">
        <v>656.10799999999995</v>
      </c>
      <c r="D2136" s="6">
        <v>0.17799999999999999</v>
      </c>
      <c r="E2136" s="68">
        <v>43453</v>
      </c>
      <c r="F2136">
        <f t="shared" si="33"/>
        <v>2018</v>
      </c>
    </row>
    <row r="2137" spans="1:6" x14ac:dyDescent="0.25">
      <c r="A2137" s="67" t="s">
        <v>1334</v>
      </c>
      <c r="B2137" s="67" t="s">
        <v>4783</v>
      </c>
      <c r="C2137" s="6">
        <v>320.68200000000002</v>
      </c>
      <c r="D2137" s="6">
        <v>8.6999999999999994E-2</v>
      </c>
      <c r="E2137" s="68">
        <v>43453</v>
      </c>
      <c r="F2137">
        <f t="shared" si="33"/>
        <v>2018</v>
      </c>
    </row>
    <row r="2138" spans="1:6" x14ac:dyDescent="0.25">
      <c r="A2138" s="67" t="s">
        <v>1334</v>
      </c>
      <c r="B2138" s="67" t="s">
        <v>4783</v>
      </c>
      <c r="C2138" s="6">
        <v>748.25800000000004</v>
      </c>
      <c r="D2138" s="6">
        <v>0.20300000000000001</v>
      </c>
      <c r="E2138" s="68">
        <v>43453</v>
      </c>
      <c r="F2138">
        <f t="shared" si="33"/>
        <v>2018</v>
      </c>
    </row>
    <row r="2139" spans="1:6" x14ac:dyDescent="0.25">
      <c r="A2139" s="67" t="s">
        <v>1334</v>
      </c>
      <c r="B2139" s="67" t="s">
        <v>4784</v>
      </c>
      <c r="C2139" s="6">
        <v>720.72</v>
      </c>
      <c r="D2139" s="6">
        <v>0.16800000000000001</v>
      </c>
      <c r="E2139" s="68">
        <v>43462</v>
      </c>
      <c r="F2139">
        <f t="shared" si="33"/>
        <v>2018</v>
      </c>
    </row>
    <row r="2140" spans="1:6" x14ac:dyDescent="0.25">
      <c r="A2140" s="67" t="s">
        <v>1334</v>
      </c>
      <c r="B2140" s="67" t="s">
        <v>4784</v>
      </c>
      <c r="C2140" s="6">
        <v>223.08</v>
      </c>
      <c r="D2140" s="6">
        <v>5.1999999999999998E-2</v>
      </c>
      <c r="E2140" s="68">
        <v>43462</v>
      </c>
      <c r="F2140">
        <f t="shared" si="33"/>
        <v>2018</v>
      </c>
    </row>
    <row r="2141" spans="1:6" x14ac:dyDescent="0.25">
      <c r="A2141" s="67" t="s">
        <v>1334</v>
      </c>
      <c r="B2141" s="67" t="s">
        <v>4784</v>
      </c>
      <c r="C2141" s="6">
        <v>223.08</v>
      </c>
      <c r="D2141" s="6">
        <v>5.1999999999999998E-2</v>
      </c>
      <c r="E2141" s="68">
        <v>43462</v>
      </c>
      <c r="F2141">
        <f t="shared" si="33"/>
        <v>2018</v>
      </c>
    </row>
    <row r="2142" spans="1:6" x14ac:dyDescent="0.25">
      <c r="A2142" s="67" t="s">
        <v>1334</v>
      </c>
      <c r="B2142" s="67" t="s">
        <v>4784</v>
      </c>
      <c r="C2142" s="6">
        <v>223.08</v>
      </c>
      <c r="D2142" s="6">
        <v>5.1999999999999998E-2</v>
      </c>
      <c r="E2142" s="68">
        <v>43462</v>
      </c>
      <c r="F2142">
        <f t="shared" si="33"/>
        <v>2018</v>
      </c>
    </row>
    <row r="2143" spans="1:6" x14ac:dyDescent="0.25">
      <c r="A2143" s="67" t="s">
        <v>1334</v>
      </c>
      <c r="B2143" s="67" t="s">
        <v>4784</v>
      </c>
      <c r="C2143" s="6">
        <v>1338.48</v>
      </c>
      <c r="D2143" s="6">
        <v>0.312</v>
      </c>
      <c r="E2143" s="68">
        <v>43462</v>
      </c>
      <c r="F2143">
        <f t="shared" si="33"/>
        <v>2018</v>
      </c>
    </row>
    <row r="2144" spans="1:6" x14ac:dyDescent="0.25">
      <c r="A2144" s="67" t="s">
        <v>1334</v>
      </c>
      <c r="B2144" s="67" t="s">
        <v>4785</v>
      </c>
      <c r="C2144" s="6">
        <v>0</v>
      </c>
      <c r="D2144" s="6">
        <v>0</v>
      </c>
      <c r="E2144" s="68">
        <v>43424</v>
      </c>
      <c r="F2144">
        <f t="shared" si="33"/>
        <v>2018</v>
      </c>
    </row>
    <row r="2145" spans="1:6" x14ac:dyDescent="0.25">
      <c r="A2145" s="67" t="s">
        <v>1334</v>
      </c>
      <c r="B2145" s="67" t="s">
        <v>4785</v>
      </c>
      <c r="C2145" s="6">
        <v>2362.9499999999998</v>
      </c>
      <c r="D2145" s="6">
        <v>0.44500000000000001</v>
      </c>
      <c r="E2145" s="68">
        <v>43424</v>
      </c>
      <c r="F2145">
        <f t="shared" si="33"/>
        <v>2018</v>
      </c>
    </row>
    <row r="2146" spans="1:6" x14ac:dyDescent="0.25">
      <c r="A2146" s="67" t="s">
        <v>1334</v>
      </c>
      <c r="B2146" s="67" t="s">
        <v>4785</v>
      </c>
      <c r="C2146" s="6">
        <v>286.74</v>
      </c>
      <c r="D2146" s="6">
        <v>5.3999999999999999E-2</v>
      </c>
      <c r="E2146" s="68">
        <v>43424</v>
      </c>
      <c r="F2146">
        <f t="shared" si="33"/>
        <v>2018</v>
      </c>
    </row>
    <row r="2147" spans="1:6" x14ac:dyDescent="0.25">
      <c r="A2147" s="67" t="s">
        <v>1334</v>
      </c>
      <c r="B2147" s="67" t="s">
        <v>4785</v>
      </c>
      <c r="C2147" s="6">
        <v>2208.96</v>
      </c>
      <c r="D2147" s="6">
        <v>0.41599999999999998</v>
      </c>
      <c r="E2147" s="68">
        <v>43424</v>
      </c>
      <c r="F2147">
        <f t="shared" si="33"/>
        <v>2018</v>
      </c>
    </row>
    <row r="2148" spans="1:6" x14ac:dyDescent="0.25">
      <c r="A2148" s="67" t="s">
        <v>1334</v>
      </c>
      <c r="B2148" s="67" t="s">
        <v>4785</v>
      </c>
      <c r="C2148" s="6">
        <v>1890.36</v>
      </c>
      <c r="D2148" s="6">
        <v>0.35599999999999998</v>
      </c>
      <c r="E2148" s="68">
        <v>43424</v>
      </c>
      <c r="F2148">
        <f t="shared" si="33"/>
        <v>2018</v>
      </c>
    </row>
    <row r="2149" spans="1:6" x14ac:dyDescent="0.25">
      <c r="A2149" s="67" t="s">
        <v>1334</v>
      </c>
      <c r="B2149" s="67" t="s">
        <v>4786</v>
      </c>
      <c r="C2149" s="6">
        <v>5236.6080000000002</v>
      </c>
      <c r="D2149" s="6">
        <v>1.248</v>
      </c>
      <c r="E2149" s="68">
        <v>43445</v>
      </c>
      <c r="F2149">
        <f t="shared" si="33"/>
        <v>2018</v>
      </c>
    </row>
    <row r="2150" spans="1:6" x14ac:dyDescent="0.25">
      <c r="A2150" s="67" t="s">
        <v>1334</v>
      </c>
      <c r="B2150" s="67" t="s">
        <v>4786</v>
      </c>
      <c r="C2150" s="6">
        <v>0</v>
      </c>
      <c r="D2150" s="6">
        <v>0</v>
      </c>
      <c r="E2150" s="68">
        <v>43445</v>
      </c>
      <c r="F2150">
        <f t="shared" si="33"/>
        <v>2018</v>
      </c>
    </row>
    <row r="2151" spans="1:6" x14ac:dyDescent="0.25">
      <c r="A2151" s="67" t="s">
        <v>1334</v>
      </c>
      <c r="B2151" s="67" t="s">
        <v>4786</v>
      </c>
      <c r="C2151" s="6">
        <v>373.44400000000002</v>
      </c>
      <c r="D2151" s="6">
        <v>8.8999999999999996E-2</v>
      </c>
      <c r="E2151" s="68">
        <v>43445</v>
      </c>
      <c r="F2151">
        <f t="shared" si="33"/>
        <v>2018</v>
      </c>
    </row>
    <row r="2152" spans="1:6" x14ac:dyDescent="0.25">
      <c r="A2152" s="67" t="s">
        <v>1334</v>
      </c>
      <c r="B2152" s="67" t="s">
        <v>4786</v>
      </c>
      <c r="C2152" s="6">
        <v>746.88800000000003</v>
      </c>
      <c r="D2152" s="6">
        <v>0.17799999999999999</v>
      </c>
      <c r="E2152" s="68">
        <v>43445</v>
      </c>
      <c r="F2152">
        <f t="shared" si="33"/>
        <v>2018</v>
      </c>
    </row>
    <row r="2153" spans="1:6" x14ac:dyDescent="0.25">
      <c r="A2153" s="67" t="s">
        <v>1334</v>
      </c>
      <c r="B2153" s="67" t="s">
        <v>4786</v>
      </c>
      <c r="C2153" s="6">
        <v>1120.3320000000001</v>
      </c>
      <c r="D2153" s="6">
        <v>0.26700000000000002</v>
      </c>
      <c r="E2153" s="68">
        <v>43445</v>
      </c>
      <c r="F2153">
        <f t="shared" si="33"/>
        <v>2018</v>
      </c>
    </row>
    <row r="2154" spans="1:6" x14ac:dyDescent="0.25">
      <c r="A2154" s="67" t="s">
        <v>1334</v>
      </c>
      <c r="B2154" s="67" t="s">
        <v>4786</v>
      </c>
      <c r="C2154" s="6">
        <v>373.44400000000002</v>
      </c>
      <c r="D2154" s="6">
        <v>8.8999999999999996E-2</v>
      </c>
      <c r="E2154" s="68">
        <v>43445</v>
      </c>
      <c r="F2154">
        <f t="shared" si="33"/>
        <v>2018</v>
      </c>
    </row>
    <row r="2155" spans="1:6" x14ac:dyDescent="0.25">
      <c r="A2155" s="67" t="s">
        <v>1334</v>
      </c>
      <c r="B2155" s="67" t="s">
        <v>4786</v>
      </c>
      <c r="C2155" s="6">
        <v>499.32400000000001</v>
      </c>
      <c r="D2155" s="6">
        <v>0.11899999999999999</v>
      </c>
      <c r="E2155" s="68">
        <v>43445</v>
      </c>
      <c r="F2155">
        <f t="shared" si="33"/>
        <v>2018</v>
      </c>
    </row>
    <row r="2156" spans="1:6" x14ac:dyDescent="0.25">
      <c r="A2156" s="67" t="s">
        <v>1334</v>
      </c>
      <c r="B2156" s="67" t="s">
        <v>4787</v>
      </c>
      <c r="C2156" s="6">
        <v>123.19199999999999</v>
      </c>
      <c r="D2156" s="6">
        <v>2.9000000000000001E-2</v>
      </c>
      <c r="E2156" s="68">
        <v>43432</v>
      </c>
      <c r="F2156">
        <f t="shared" si="33"/>
        <v>2018</v>
      </c>
    </row>
    <row r="2157" spans="1:6" x14ac:dyDescent="0.25">
      <c r="A2157" s="67" t="s">
        <v>1334</v>
      </c>
      <c r="B2157" s="67" t="s">
        <v>4787</v>
      </c>
      <c r="C2157" s="6">
        <v>441.79199999999997</v>
      </c>
      <c r="D2157" s="6">
        <v>0.104</v>
      </c>
      <c r="E2157" s="68">
        <v>43432</v>
      </c>
      <c r="F2157">
        <f t="shared" si="33"/>
        <v>2018</v>
      </c>
    </row>
    <row r="2158" spans="1:6" x14ac:dyDescent="0.25">
      <c r="A2158" s="67" t="s">
        <v>1334</v>
      </c>
      <c r="B2158" s="67" t="s">
        <v>4787</v>
      </c>
      <c r="C2158" s="6">
        <v>2429.8560000000002</v>
      </c>
      <c r="D2158" s="6">
        <v>0.57199999999999995</v>
      </c>
      <c r="E2158" s="68">
        <v>43432</v>
      </c>
      <c r="F2158">
        <f t="shared" si="33"/>
        <v>2018</v>
      </c>
    </row>
    <row r="2159" spans="1:6" x14ac:dyDescent="0.25">
      <c r="A2159" s="67" t="s">
        <v>1334</v>
      </c>
      <c r="B2159" s="67" t="s">
        <v>4788</v>
      </c>
      <c r="C2159" s="6">
        <v>4611.4880000000003</v>
      </c>
      <c r="D2159" s="6">
        <v>1.3839999999999999</v>
      </c>
      <c r="E2159" s="68">
        <v>43441</v>
      </c>
      <c r="F2159">
        <f t="shared" si="33"/>
        <v>2018</v>
      </c>
    </row>
    <row r="2160" spans="1:6" x14ac:dyDescent="0.25">
      <c r="A2160" s="67" t="s">
        <v>1334</v>
      </c>
      <c r="B2160" s="67" t="s">
        <v>4788</v>
      </c>
      <c r="C2160" s="6">
        <v>0</v>
      </c>
      <c r="D2160" s="6">
        <v>0</v>
      </c>
      <c r="E2160" s="68">
        <v>43441</v>
      </c>
      <c r="F2160">
        <f t="shared" si="33"/>
        <v>2018</v>
      </c>
    </row>
    <row r="2161" spans="1:6" x14ac:dyDescent="0.25">
      <c r="A2161" s="67" t="s">
        <v>1334</v>
      </c>
      <c r="B2161" s="67" t="s">
        <v>4788</v>
      </c>
      <c r="C2161" s="6">
        <v>459.81599999999997</v>
      </c>
      <c r="D2161" s="6">
        <v>0.13800000000000001</v>
      </c>
      <c r="E2161" s="68">
        <v>43441</v>
      </c>
      <c r="F2161">
        <f t="shared" si="33"/>
        <v>2018</v>
      </c>
    </row>
    <row r="2162" spans="1:6" x14ac:dyDescent="0.25">
      <c r="A2162" s="67" t="s">
        <v>1334</v>
      </c>
      <c r="B2162" s="67" t="s">
        <v>4788</v>
      </c>
      <c r="C2162" s="6">
        <v>793.01599999999996</v>
      </c>
      <c r="D2162" s="6">
        <v>0.23799999999999999</v>
      </c>
      <c r="E2162" s="68">
        <v>43441</v>
      </c>
      <c r="F2162">
        <f t="shared" si="33"/>
        <v>2018</v>
      </c>
    </row>
    <row r="2163" spans="1:6" x14ac:dyDescent="0.25">
      <c r="A2163" s="67" t="s">
        <v>1334</v>
      </c>
      <c r="B2163" s="67" t="s">
        <v>4788</v>
      </c>
      <c r="C2163" s="6">
        <v>2372.384</v>
      </c>
      <c r="D2163" s="6">
        <v>0.71199999999999997</v>
      </c>
      <c r="E2163" s="68">
        <v>43441</v>
      </c>
      <c r="F2163">
        <f t="shared" si="33"/>
        <v>2018</v>
      </c>
    </row>
    <row r="2164" spans="1:6" x14ac:dyDescent="0.25">
      <c r="A2164" s="67" t="s">
        <v>1334</v>
      </c>
      <c r="B2164" s="67" t="s">
        <v>4789</v>
      </c>
      <c r="C2164" s="6">
        <v>0</v>
      </c>
      <c r="D2164" s="6">
        <v>0</v>
      </c>
      <c r="E2164" s="68">
        <v>43437</v>
      </c>
      <c r="F2164">
        <f t="shared" si="33"/>
        <v>2018</v>
      </c>
    </row>
    <row r="2165" spans="1:6" x14ac:dyDescent="0.25">
      <c r="A2165" s="67" t="s">
        <v>1334</v>
      </c>
      <c r="B2165" s="67" t="s">
        <v>4789</v>
      </c>
      <c r="C2165" s="6">
        <v>919.19200000000001</v>
      </c>
      <c r="D2165" s="6">
        <v>0.17799999999999999</v>
      </c>
      <c r="E2165" s="68">
        <v>43437</v>
      </c>
      <c r="F2165">
        <f t="shared" si="33"/>
        <v>2018</v>
      </c>
    </row>
    <row r="2166" spans="1:6" x14ac:dyDescent="0.25">
      <c r="A2166" s="67" t="s">
        <v>1334</v>
      </c>
      <c r="B2166" s="67" t="s">
        <v>4789</v>
      </c>
      <c r="C2166" s="6">
        <v>697.14</v>
      </c>
      <c r="D2166" s="6">
        <v>0.13500000000000001</v>
      </c>
      <c r="E2166" s="68">
        <v>43437</v>
      </c>
      <c r="F2166">
        <f t="shared" si="33"/>
        <v>2018</v>
      </c>
    </row>
    <row r="2167" spans="1:6" x14ac:dyDescent="0.25">
      <c r="A2167" s="67" t="s">
        <v>1334</v>
      </c>
      <c r="B2167" s="67" t="s">
        <v>4789</v>
      </c>
      <c r="C2167" s="6">
        <v>149.756</v>
      </c>
      <c r="D2167" s="6">
        <v>2.9000000000000001E-2</v>
      </c>
      <c r="E2167" s="68">
        <v>43437</v>
      </c>
      <c r="F2167">
        <f t="shared" si="33"/>
        <v>2018</v>
      </c>
    </row>
    <row r="2168" spans="1:6" x14ac:dyDescent="0.25">
      <c r="A2168" s="67" t="s">
        <v>1334</v>
      </c>
      <c r="B2168" s="67" t="s">
        <v>4789</v>
      </c>
      <c r="C2168" s="6">
        <v>537.05600000000004</v>
      </c>
      <c r="D2168" s="6">
        <v>0.104</v>
      </c>
      <c r="E2168" s="68">
        <v>43437</v>
      </c>
      <c r="F2168">
        <f t="shared" si="33"/>
        <v>2018</v>
      </c>
    </row>
    <row r="2169" spans="1:6" x14ac:dyDescent="0.25">
      <c r="A2169" s="67" t="s">
        <v>1334</v>
      </c>
      <c r="B2169" s="67" t="s">
        <v>4789</v>
      </c>
      <c r="C2169" s="6">
        <v>1074.1120000000001</v>
      </c>
      <c r="D2169" s="6">
        <v>0.20799999999999999</v>
      </c>
      <c r="E2169" s="68">
        <v>43437</v>
      </c>
      <c r="F2169">
        <f t="shared" si="33"/>
        <v>2018</v>
      </c>
    </row>
    <row r="2170" spans="1:6" x14ac:dyDescent="0.25">
      <c r="A2170" s="67" t="s">
        <v>1334</v>
      </c>
      <c r="B2170" s="67" t="s">
        <v>4789</v>
      </c>
      <c r="C2170" s="6">
        <v>1342.64</v>
      </c>
      <c r="D2170" s="6">
        <v>0.26</v>
      </c>
      <c r="E2170" s="68">
        <v>43437</v>
      </c>
      <c r="F2170">
        <f t="shared" si="33"/>
        <v>2018</v>
      </c>
    </row>
    <row r="2171" spans="1:6" x14ac:dyDescent="0.25">
      <c r="A2171" s="67" t="s">
        <v>1334</v>
      </c>
      <c r="B2171" s="67" t="s">
        <v>4789</v>
      </c>
      <c r="C2171" s="6">
        <v>1611.1679999999999</v>
      </c>
      <c r="D2171" s="6">
        <v>0.312</v>
      </c>
      <c r="E2171" s="68">
        <v>43437</v>
      </c>
      <c r="F2171">
        <f t="shared" si="33"/>
        <v>2018</v>
      </c>
    </row>
    <row r="2172" spans="1:6" x14ac:dyDescent="0.25">
      <c r="A2172" s="67" t="s">
        <v>1334</v>
      </c>
      <c r="B2172" s="67" t="s">
        <v>4789</v>
      </c>
      <c r="C2172" s="6">
        <v>356.31599999999997</v>
      </c>
      <c r="D2172" s="6">
        <v>6.9000000000000006E-2</v>
      </c>
      <c r="E2172" s="68">
        <v>43437</v>
      </c>
      <c r="F2172">
        <f t="shared" si="33"/>
        <v>2018</v>
      </c>
    </row>
    <row r="2173" spans="1:6" x14ac:dyDescent="0.25">
      <c r="A2173" s="67" t="s">
        <v>1334</v>
      </c>
      <c r="B2173" s="67" t="s">
        <v>4790</v>
      </c>
      <c r="C2173" s="6">
        <v>8586.36</v>
      </c>
      <c r="D2173" s="6">
        <v>1.53</v>
      </c>
      <c r="E2173" s="68">
        <v>43430</v>
      </c>
      <c r="F2173">
        <f t="shared" si="33"/>
        <v>2018</v>
      </c>
    </row>
    <row r="2174" spans="1:6" x14ac:dyDescent="0.25">
      <c r="A2174" s="67" t="s">
        <v>1334</v>
      </c>
      <c r="B2174" s="67" t="s">
        <v>4790</v>
      </c>
      <c r="C2174" s="6">
        <v>650.99199999999996</v>
      </c>
      <c r="D2174" s="6">
        <v>0.11600000000000001</v>
      </c>
      <c r="E2174" s="68">
        <v>43430</v>
      </c>
      <c r="F2174">
        <f t="shared" si="33"/>
        <v>2018</v>
      </c>
    </row>
    <row r="2175" spans="1:6" x14ac:dyDescent="0.25">
      <c r="A2175" s="67" t="s">
        <v>1334</v>
      </c>
      <c r="B2175" s="67" t="s">
        <v>4791</v>
      </c>
      <c r="C2175" s="6">
        <v>746.88800000000003</v>
      </c>
      <c r="D2175" s="6">
        <v>0.17799999999999999</v>
      </c>
      <c r="E2175" s="68">
        <v>43434</v>
      </c>
      <c r="F2175">
        <f t="shared" si="33"/>
        <v>2018</v>
      </c>
    </row>
    <row r="2176" spans="1:6" x14ac:dyDescent="0.25">
      <c r="A2176" s="67" t="s">
        <v>1334</v>
      </c>
      <c r="B2176" s="67" t="s">
        <v>4791</v>
      </c>
      <c r="C2176" s="6">
        <v>1493.7760000000001</v>
      </c>
      <c r="D2176" s="6">
        <v>0.35599999999999998</v>
      </c>
      <c r="E2176" s="68">
        <v>43434</v>
      </c>
      <c r="F2176">
        <f t="shared" si="33"/>
        <v>2018</v>
      </c>
    </row>
    <row r="2177" spans="1:6" x14ac:dyDescent="0.25">
      <c r="A2177" s="67" t="s">
        <v>1334</v>
      </c>
      <c r="B2177" s="67" t="s">
        <v>4791</v>
      </c>
      <c r="C2177" s="6">
        <v>2240.6640000000002</v>
      </c>
      <c r="D2177" s="6">
        <v>0.53400000000000003</v>
      </c>
      <c r="E2177" s="68">
        <v>43434</v>
      </c>
      <c r="F2177">
        <f t="shared" si="33"/>
        <v>2018</v>
      </c>
    </row>
    <row r="2178" spans="1:6" x14ac:dyDescent="0.25">
      <c r="A2178" s="67" t="s">
        <v>1334</v>
      </c>
      <c r="B2178" s="67" t="s">
        <v>4791</v>
      </c>
      <c r="C2178" s="6">
        <v>2240.6640000000002</v>
      </c>
      <c r="D2178" s="6">
        <v>0.53400000000000003</v>
      </c>
      <c r="E2178" s="68">
        <v>43434</v>
      </c>
      <c r="F2178">
        <f t="shared" si="33"/>
        <v>2018</v>
      </c>
    </row>
    <row r="2179" spans="1:6" x14ac:dyDescent="0.25">
      <c r="A2179" s="67" t="s">
        <v>1334</v>
      </c>
      <c r="B2179" s="67" t="s">
        <v>4791</v>
      </c>
      <c r="C2179" s="6">
        <v>180.428</v>
      </c>
      <c r="D2179" s="6">
        <v>4.2999999999999997E-2</v>
      </c>
      <c r="E2179" s="68">
        <v>43434</v>
      </c>
      <c r="F2179">
        <f t="shared" ref="F2179:F2242" si="34">YEAR(E2179)</f>
        <v>2018</v>
      </c>
    </row>
    <row r="2180" spans="1:6" x14ac:dyDescent="0.25">
      <c r="A2180" s="67" t="s">
        <v>1334</v>
      </c>
      <c r="B2180" s="67" t="s">
        <v>4791</v>
      </c>
      <c r="C2180" s="6">
        <v>1057.3920000000001</v>
      </c>
      <c r="D2180" s="6">
        <v>0.252</v>
      </c>
      <c r="E2180" s="68">
        <v>43434</v>
      </c>
      <c r="F2180">
        <f t="shared" si="34"/>
        <v>2018</v>
      </c>
    </row>
    <row r="2181" spans="1:6" x14ac:dyDescent="0.25">
      <c r="A2181" s="67" t="s">
        <v>1334</v>
      </c>
      <c r="B2181" s="67" t="s">
        <v>4791</v>
      </c>
      <c r="C2181" s="6">
        <v>528.69600000000003</v>
      </c>
      <c r="D2181" s="6">
        <v>0.126</v>
      </c>
      <c r="E2181" s="68">
        <v>43434</v>
      </c>
      <c r="F2181">
        <f t="shared" si="34"/>
        <v>2018</v>
      </c>
    </row>
    <row r="2182" spans="1:6" x14ac:dyDescent="0.25">
      <c r="A2182" s="67" t="s">
        <v>1334</v>
      </c>
      <c r="B2182" s="67" t="s">
        <v>4791</v>
      </c>
      <c r="C2182" s="6">
        <v>121.684</v>
      </c>
      <c r="D2182" s="6">
        <v>2.9000000000000001E-2</v>
      </c>
      <c r="E2182" s="68">
        <v>43434</v>
      </c>
      <c r="F2182">
        <f t="shared" si="34"/>
        <v>2018</v>
      </c>
    </row>
    <row r="2183" spans="1:6" x14ac:dyDescent="0.25">
      <c r="A2183" s="67" t="s">
        <v>1334</v>
      </c>
      <c r="B2183" s="67" t="s">
        <v>4791</v>
      </c>
      <c r="C2183" s="6">
        <v>243.36799999999999</v>
      </c>
      <c r="D2183" s="6">
        <v>5.8000000000000003E-2</v>
      </c>
      <c r="E2183" s="68">
        <v>43434</v>
      </c>
      <c r="F2183">
        <f t="shared" si="34"/>
        <v>2018</v>
      </c>
    </row>
    <row r="2184" spans="1:6" x14ac:dyDescent="0.25">
      <c r="A2184" s="67" t="s">
        <v>1334</v>
      </c>
      <c r="B2184" s="67" t="s">
        <v>4791</v>
      </c>
      <c r="C2184" s="6">
        <v>172.036</v>
      </c>
      <c r="D2184" s="6">
        <v>4.1000000000000002E-2</v>
      </c>
      <c r="E2184" s="68">
        <v>43434</v>
      </c>
      <c r="F2184">
        <f t="shared" si="34"/>
        <v>2018</v>
      </c>
    </row>
    <row r="2185" spans="1:6" x14ac:dyDescent="0.25">
      <c r="A2185" s="67" t="s">
        <v>1334</v>
      </c>
      <c r="B2185" s="67" t="s">
        <v>4792</v>
      </c>
      <c r="C2185" s="6">
        <v>0</v>
      </c>
      <c r="D2185" s="6">
        <v>0</v>
      </c>
      <c r="E2185" s="68">
        <v>43445</v>
      </c>
      <c r="F2185">
        <f t="shared" si="34"/>
        <v>2018</v>
      </c>
    </row>
    <row r="2186" spans="1:6" x14ac:dyDescent="0.25">
      <c r="A2186" s="67" t="s">
        <v>1334</v>
      </c>
      <c r="B2186" s="67" t="s">
        <v>4792</v>
      </c>
      <c r="C2186" s="6">
        <v>6887.5379999999996</v>
      </c>
      <c r="D2186" s="6">
        <v>1.323</v>
      </c>
      <c r="E2186" s="68">
        <v>43445</v>
      </c>
      <c r="F2186">
        <f t="shared" si="34"/>
        <v>2018</v>
      </c>
    </row>
    <row r="2187" spans="1:6" x14ac:dyDescent="0.25">
      <c r="A2187" s="67" t="s">
        <v>1334</v>
      </c>
      <c r="B2187" s="67" t="s">
        <v>4792</v>
      </c>
      <c r="C2187" s="6">
        <v>619.51400000000001</v>
      </c>
      <c r="D2187" s="6">
        <v>0.11899999999999999</v>
      </c>
      <c r="E2187" s="68">
        <v>43445</v>
      </c>
      <c r="F2187">
        <f t="shared" si="34"/>
        <v>2018</v>
      </c>
    </row>
    <row r="2188" spans="1:6" x14ac:dyDescent="0.25">
      <c r="A2188" s="67" t="s">
        <v>1334</v>
      </c>
      <c r="B2188" s="67" t="s">
        <v>4792</v>
      </c>
      <c r="C2188" s="6">
        <v>619.51400000000001</v>
      </c>
      <c r="D2188" s="6">
        <v>0.11899999999999999</v>
      </c>
      <c r="E2188" s="68">
        <v>43445</v>
      </c>
      <c r="F2188">
        <f t="shared" si="34"/>
        <v>2018</v>
      </c>
    </row>
    <row r="2189" spans="1:6" x14ac:dyDescent="0.25">
      <c r="A2189" s="67" t="s">
        <v>1334</v>
      </c>
      <c r="B2189" s="67" t="s">
        <v>4793</v>
      </c>
      <c r="C2189" s="6">
        <v>420.64800000000002</v>
      </c>
      <c r="D2189" s="6">
        <v>0.10199999999999999</v>
      </c>
      <c r="E2189" s="68">
        <v>43427</v>
      </c>
      <c r="F2189">
        <f t="shared" si="34"/>
        <v>2018</v>
      </c>
    </row>
    <row r="2190" spans="1:6" x14ac:dyDescent="0.25">
      <c r="A2190" s="67" t="s">
        <v>1334</v>
      </c>
      <c r="B2190" s="67" t="s">
        <v>4793</v>
      </c>
      <c r="C2190" s="6">
        <v>1468.144</v>
      </c>
      <c r="D2190" s="6">
        <v>0.35599999999999998</v>
      </c>
      <c r="E2190" s="68">
        <v>43427</v>
      </c>
      <c r="F2190">
        <f t="shared" si="34"/>
        <v>2018</v>
      </c>
    </row>
    <row r="2191" spans="1:6" x14ac:dyDescent="0.25">
      <c r="A2191" s="67" t="s">
        <v>1334</v>
      </c>
      <c r="B2191" s="67" t="s">
        <v>4793</v>
      </c>
      <c r="C2191" s="6">
        <v>119.596</v>
      </c>
      <c r="D2191" s="6">
        <v>2.9000000000000001E-2</v>
      </c>
      <c r="E2191" s="68">
        <v>43427</v>
      </c>
      <c r="F2191">
        <f t="shared" si="34"/>
        <v>2018</v>
      </c>
    </row>
    <row r="2192" spans="1:6" x14ac:dyDescent="0.25">
      <c r="A2192" s="67" t="s">
        <v>1334</v>
      </c>
      <c r="B2192" s="67" t="s">
        <v>4793</v>
      </c>
      <c r="C2192" s="6">
        <v>119.596</v>
      </c>
      <c r="D2192" s="6">
        <v>2.9000000000000001E-2</v>
      </c>
      <c r="E2192" s="68">
        <v>43427</v>
      </c>
      <c r="F2192">
        <f t="shared" si="34"/>
        <v>2018</v>
      </c>
    </row>
    <row r="2193" spans="1:6" x14ac:dyDescent="0.25">
      <c r="A2193" s="67" t="s">
        <v>1334</v>
      </c>
      <c r="B2193" s="67" t="s">
        <v>4793</v>
      </c>
      <c r="C2193" s="6">
        <v>214.44800000000001</v>
      </c>
      <c r="D2193" s="6">
        <v>5.1999999999999998E-2</v>
      </c>
      <c r="E2193" s="68">
        <v>43427</v>
      </c>
      <c r="F2193">
        <f t="shared" si="34"/>
        <v>2018</v>
      </c>
    </row>
    <row r="2194" spans="1:6" x14ac:dyDescent="0.25">
      <c r="A2194" s="67" t="s">
        <v>1334</v>
      </c>
      <c r="B2194" s="67" t="s">
        <v>4794</v>
      </c>
      <c r="C2194" s="6">
        <v>0</v>
      </c>
      <c r="D2194" s="6">
        <v>0</v>
      </c>
      <c r="E2194" s="68">
        <v>43433</v>
      </c>
      <c r="F2194">
        <f t="shared" si="34"/>
        <v>2018</v>
      </c>
    </row>
    <row r="2195" spans="1:6" x14ac:dyDescent="0.25">
      <c r="A2195" s="67" t="s">
        <v>1334</v>
      </c>
      <c r="B2195" s="67" t="s">
        <v>4794</v>
      </c>
      <c r="C2195" s="6">
        <v>341.048</v>
      </c>
      <c r="D2195" s="6">
        <v>8.8999999999999996E-2</v>
      </c>
      <c r="E2195" s="68">
        <v>43433</v>
      </c>
      <c r="F2195">
        <f t="shared" si="34"/>
        <v>2018</v>
      </c>
    </row>
    <row r="2196" spans="1:6" x14ac:dyDescent="0.25">
      <c r="A2196" s="67" t="s">
        <v>1334</v>
      </c>
      <c r="B2196" s="67" t="s">
        <v>4794</v>
      </c>
      <c r="C2196" s="6">
        <v>1023.144</v>
      </c>
      <c r="D2196" s="6">
        <v>0.26700000000000002</v>
      </c>
      <c r="E2196" s="68">
        <v>43433</v>
      </c>
      <c r="F2196">
        <f t="shared" si="34"/>
        <v>2018</v>
      </c>
    </row>
    <row r="2197" spans="1:6" x14ac:dyDescent="0.25">
      <c r="A2197" s="67" t="s">
        <v>1334</v>
      </c>
      <c r="B2197" s="67" t="s">
        <v>4794</v>
      </c>
      <c r="C2197" s="6">
        <v>1023.144</v>
      </c>
      <c r="D2197" s="6">
        <v>0.26700000000000002</v>
      </c>
      <c r="E2197" s="68">
        <v>43433</v>
      </c>
      <c r="F2197">
        <f t="shared" si="34"/>
        <v>2018</v>
      </c>
    </row>
    <row r="2198" spans="1:6" x14ac:dyDescent="0.25">
      <c r="A2198" s="67" t="s">
        <v>1334</v>
      </c>
      <c r="B2198" s="67" t="s">
        <v>4794</v>
      </c>
      <c r="C2198" s="6">
        <v>206.928</v>
      </c>
      <c r="D2198" s="6">
        <v>5.3999999999999999E-2</v>
      </c>
      <c r="E2198" s="68">
        <v>43433</v>
      </c>
      <c r="F2198">
        <f t="shared" si="34"/>
        <v>2018</v>
      </c>
    </row>
    <row r="2199" spans="1:6" x14ac:dyDescent="0.25">
      <c r="A2199" s="67" t="s">
        <v>1334</v>
      </c>
      <c r="B2199" s="67" t="s">
        <v>4794</v>
      </c>
      <c r="C2199" s="6">
        <v>398.52800000000002</v>
      </c>
      <c r="D2199" s="6">
        <v>0.104</v>
      </c>
      <c r="E2199" s="68">
        <v>43433</v>
      </c>
      <c r="F2199">
        <f t="shared" si="34"/>
        <v>2018</v>
      </c>
    </row>
    <row r="2200" spans="1:6" x14ac:dyDescent="0.25">
      <c r="A2200" s="67" t="s">
        <v>1334</v>
      </c>
      <c r="B2200" s="67" t="s">
        <v>4794</v>
      </c>
      <c r="C2200" s="6">
        <v>528.81600000000003</v>
      </c>
      <c r="D2200" s="6">
        <v>0.13800000000000001</v>
      </c>
      <c r="E2200" s="68">
        <v>43433</v>
      </c>
      <c r="F2200">
        <f t="shared" si="34"/>
        <v>2018</v>
      </c>
    </row>
    <row r="2201" spans="1:6" x14ac:dyDescent="0.25">
      <c r="A2201" s="67" t="s">
        <v>1334</v>
      </c>
      <c r="B2201" s="67" t="s">
        <v>4795</v>
      </c>
      <c r="C2201" s="6">
        <v>0</v>
      </c>
      <c r="D2201" s="6">
        <v>0</v>
      </c>
      <c r="E2201" s="68">
        <v>43448</v>
      </c>
      <c r="F2201">
        <f t="shared" si="34"/>
        <v>2018</v>
      </c>
    </row>
    <row r="2202" spans="1:6" x14ac:dyDescent="0.25">
      <c r="A2202" s="67" t="s">
        <v>1334</v>
      </c>
      <c r="B2202" s="67" t="s">
        <v>4795</v>
      </c>
      <c r="C2202" s="6">
        <v>945.18</v>
      </c>
      <c r="D2202" s="6">
        <v>0.17799999999999999</v>
      </c>
      <c r="E2202" s="68">
        <v>43448</v>
      </c>
      <c r="F2202">
        <f t="shared" si="34"/>
        <v>2018</v>
      </c>
    </row>
    <row r="2203" spans="1:6" x14ac:dyDescent="0.25">
      <c r="A2203" s="67" t="s">
        <v>1334</v>
      </c>
      <c r="B2203" s="67" t="s">
        <v>4795</v>
      </c>
      <c r="C2203" s="6">
        <v>1417.77</v>
      </c>
      <c r="D2203" s="6">
        <v>0.26700000000000002</v>
      </c>
      <c r="E2203" s="68">
        <v>43448</v>
      </c>
      <c r="F2203">
        <f t="shared" si="34"/>
        <v>2018</v>
      </c>
    </row>
    <row r="2204" spans="1:6" x14ac:dyDescent="0.25">
      <c r="A2204" s="67" t="s">
        <v>1334</v>
      </c>
      <c r="B2204" s="67" t="s">
        <v>4795</v>
      </c>
      <c r="C2204" s="6">
        <v>2835.54</v>
      </c>
      <c r="D2204" s="6">
        <v>0.53400000000000003</v>
      </c>
      <c r="E2204" s="68">
        <v>43448</v>
      </c>
      <c r="F2204">
        <f t="shared" si="34"/>
        <v>2018</v>
      </c>
    </row>
    <row r="2205" spans="1:6" x14ac:dyDescent="0.25">
      <c r="A2205" s="67" t="s">
        <v>1334</v>
      </c>
      <c r="B2205" s="67" t="s">
        <v>4795</v>
      </c>
      <c r="C2205" s="6">
        <v>4725.8999999999996</v>
      </c>
      <c r="D2205" s="6">
        <v>0.89</v>
      </c>
      <c r="E2205" s="68">
        <v>43448</v>
      </c>
      <c r="F2205">
        <f t="shared" si="34"/>
        <v>2018</v>
      </c>
    </row>
    <row r="2206" spans="1:6" x14ac:dyDescent="0.25">
      <c r="A2206" s="67" t="s">
        <v>1334</v>
      </c>
      <c r="B2206" s="67" t="s">
        <v>4795</v>
      </c>
      <c r="C2206" s="6">
        <v>153.99</v>
      </c>
      <c r="D2206" s="6">
        <v>2.9000000000000001E-2</v>
      </c>
      <c r="E2206" s="68">
        <v>43448</v>
      </c>
      <c r="F2206">
        <f t="shared" si="34"/>
        <v>2018</v>
      </c>
    </row>
    <row r="2207" spans="1:6" x14ac:dyDescent="0.25">
      <c r="A2207" s="67" t="s">
        <v>1334</v>
      </c>
      <c r="B2207" s="67" t="s">
        <v>4795</v>
      </c>
      <c r="C2207" s="6">
        <v>461.97</v>
      </c>
      <c r="D2207" s="6">
        <v>8.6999999999999994E-2</v>
      </c>
      <c r="E2207" s="68">
        <v>43448</v>
      </c>
      <c r="F2207">
        <f t="shared" si="34"/>
        <v>2018</v>
      </c>
    </row>
    <row r="2208" spans="1:6" x14ac:dyDescent="0.25">
      <c r="A2208" s="67" t="s">
        <v>1334</v>
      </c>
      <c r="B2208" s="67" t="s">
        <v>4795</v>
      </c>
      <c r="C2208" s="6">
        <v>472.59</v>
      </c>
      <c r="D2208" s="6">
        <v>8.8999999999999996E-2</v>
      </c>
      <c r="E2208" s="68">
        <v>43448</v>
      </c>
      <c r="F2208">
        <f t="shared" si="34"/>
        <v>2018</v>
      </c>
    </row>
    <row r="2209" spans="1:6" x14ac:dyDescent="0.25">
      <c r="A2209" s="67" t="s">
        <v>1334</v>
      </c>
      <c r="B2209" s="67" t="s">
        <v>4795</v>
      </c>
      <c r="C2209" s="6">
        <v>472.59</v>
      </c>
      <c r="D2209" s="6">
        <v>8.8999999999999996E-2</v>
      </c>
      <c r="E2209" s="68">
        <v>43448</v>
      </c>
      <c r="F2209">
        <f t="shared" si="34"/>
        <v>2018</v>
      </c>
    </row>
    <row r="2210" spans="1:6" x14ac:dyDescent="0.25">
      <c r="A2210" s="67" t="s">
        <v>1334</v>
      </c>
      <c r="B2210" s="67" t="s">
        <v>4795</v>
      </c>
      <c r="C2210" s="6">
        <v>472.59</v>
      </c>
      <c r="D2210" s="6">
        <v>8.8999999999999996E-2</v>
      </c>
      <c r="E2210" s="68">
        <v>43448</v>
      </c>
      <c r="F2210">
        <f t="shared" si="34"/>
        <v>2018</v>
      </c>
    </row>
    <row r="2211" spans="1:6" x14ac:dyDescent="0.25">
      <c r="A2211" s="67" t="s">
        <v>1334</v>
      </c>
      <c r="B2211" s="67" t="s">
        <v>4796</v>
      </c>
      <c r="C2211" s="6">
        <v>0</v>
      </c>
      <c r="D2211" s="6">
        <v>0</v>
      </c>
      <c r="E2211" s="68">
        <v>43437</v>
      </c>
      <c r="F2211">
        <f t="shared" si="34"/>
        <v>2018</v>
      </c>
    </row>
    <row r="2212" spans="1:6" x14ac:dyDescent="0.25">
      <c r="A2212" s="67" t="s">
        <v>1334</v>
      </c>
      <c r="B2212" s="67" t="s">
        <v>4796</v>
      </c>
      <c r="C2212" s="6">
        <v>378.072</v>
      </c>
      <c r="D2212" s="6">
        <v>8.8999999999999996E-2</v>
      </c>
      <c r="E2212" s="68">
        <v>43437</v>
      </c>
      <c r="F2212">
        <f t="shared" si="34"/>
        <v>2018</v>
      </c>
    </row>
    <row r="2213" spans="1:6" x14ac:dyDescent="0.25">
      <c r="A2213" s="67" t="s">
        <v>1334</v>
      </c>
      <c r="B2213" s="67" t="s">
        <v>4796</v>
      </c>
      <c r="C2213" s="6">
        <v>131.68799999999999</v>
      </c>
      <c r="D2213" s="6">
        <v>3.1E-2</v>
      </c>
      <c r="E2213" s="68">
        <v>43437</v>
      </c>
      <c r="F2213">
        <f t="shared" si="34"/>
        <v>2018</v>
      </c>
    </row>
    <row r="2214" spans="1:6" x14ac:dyDescent="0.25">
      <c r="A2214" s="67" t="s">
        <v>1334</v>
      </c>
      <c r="B2214" s="67" t="s">
        <v>4796</v>
      </c>
      <c r="C2214" s="6">
        <v>4044.096</v>
      </c>
      <c r="D2214" s="6">
        <v>0.95199999999999996</v>
      </c>
      <c r="E2214" s="68">
        <v>43437</v>
      </c>
      <c r="F2214">
        <f t="shared" si="34"/>
        <v>2018</v>
      </c>
    </row>
    <row r="2215" spans="1:6" x14ac:dyDescent="0.25">
      <c r="A2215" s="67" t="s">
        <v>1334</v>
      </c>
      <c r="B2215" s="67" t="s">
        <v>4797</v>
      </c>
      <c r="C2215" s="6">
        <v>0</v>
      </c>
      <c r="D2215" s="6">
        <v>0</v>
      </c>
      <c r="E2215" s="68">
        <v>43432</v>
      </c>
      <c r="F2215">
        <f t="shared" si="34"/>
        <v>2018</v>
      </c>
    </row>
    <row r="2216" spans="1:6" x14ac:dyDescent="0.25">
      <c r="A2216" s="67" t="s">
        <v>1334</v>
      </c>
      <c r="B2216" s="67" t="s">
        <v>4797</v>
      </c>
      <c r="C2216" s="6">
        <v>1263.78</v>
      </c>
      <c r="D2216" s="6">
        <v>0.23799999999999999</v>
      </c>
      <c r="E2216" s="68">
        <v>43432</v>
      </c>
      <c r="F2216">
        <f t="shared" si="34"/>
        <v>2018</v>
      </c>
    </row>
    <row r="2217" spans="1:6" x14ac:dyDescent="0.25">
      <c r="A2217" s="67" t="s">
        <v>1334</v>
      </c>
      <c r="B2217" s="67" t="s">
        <v>4798</v>
      </c>
      <c r="C2217" s="6">
        <v>0</v>
      </c>
      <c r="D2217" s="6">
        <v>0</v>
      </c>
      <c r="E2217" s="68">
        <v>43424</v>
      </c>
      <c r="F2217">
        <f t="shared" si="34"/>
        <v>2018</v>
      </c>
    </row>
    <row r="2218" spans="1:6" x14ac:dyDescent="0.25">
      <c r="A2218" s="67" t="s">
        <v>1334</v>
      </c>
      <c r="B2218" s="67" t="s">
        <v>4798</v>
      </c>
      <c r="C2218" s="6">
        <v>2362.9499999999998</v>
      </c>
      <c r="D2218" s="6">
        <v>0.44500000000000001</v>
      </c>
      <c r="E2218" s="68">
        <v>43424</v>
      </c>
      <c r="F2218">
        <f t="shared" si="34"/>
        <v>2018</v>
      </c>
    </row>
    <row r="2219" spans="1:6" x14ac:dyDescent="0.25">
      <c r="A2219" s="67" t="s">
        <v>1334</v>
      </c>
      <c r="B2219" s="67" t="s">
        <v>4798</v>
      </c>
      <c r="C2219" s="6">
        <v>2835.54</v>
      </c>
      <c r="D2219" s="6">
        <v>0.53400000000000003</v>
      </c>
      <c r="E2219" s="68">
        <v>43424</v>
      </c>
      <c r="F2219">
        <f t="shared" si="34"/>
        <v>2018</v>
      </c>
    </row>
    <row r="2220" spans="1:6" x14ac:dyDescent="0.25">
      <c r="A2220" s="67" t="s">
        <v>1334</v>
      </c>
      <c r="B2220" s="67" t="s">
        <v>4798</v>
      </c>
      <c r="C2220" s="6">
        <v>3308.13</v>
      </c>
      <c r="D2220" s="6">
        <v>0.623</v>
      </c>
      <c r="E2220" s="68">
        <v>43424</v>
      </c>
      <c r="F2220">
        <f t="shared" si="34"/>
        <v>2018</v>
      </c>
    </row>
    <row r="2221" spans="1:6" x14ac:dyDescent="0.25">
      <c r="A2221" s="67" t="s">
        <v>1334</v>
      </c>
      <c r="B2221" s="67" t="s">
        <v>4798</v>
      </c>
      <c r="C2221" s="6">
        <v>5671.08</v>
      </c>
      <c r="D2221" s="6">
        <v>1.0680000000000001</v>
      </c>
      <c r="E2221" s="68">
        <v>43424</v>
      </c>
      <c r="F2221">
        <f t="shared" si="34"/>
        <v>2018</v>
      </c>
    </row>
    <row r="2222" spans="1:6" x14ac:dyDescent="0.25">
      <c r="A2222" s="67" t="s">
        <v>1334</v>
      </c>
      <c r="B2222" s="67" t="s">
        <v>4798</v>
      </c>
      <c r="C2222" s="6">
        <v>1338.12</v>
      </c>
      <c r="D2222" s="6">
        <v>0.252</v>
      </c>
      <c r="E2222" s="68">
        <v>43424</v>
      </c>
      <c r="F2222">
        <f t="shared" si="34"/>
        <v>2018</v>
      </c>
    </row>
    <row r="2223" spans="1:6" x14ac:dyDescent="0.25">
      <c r="A2223" s="67" t="s">
        <v>1334</v>
      </c>
      <c r="B2223" s="67" t="s">
        <v>4798</v>
      </c>
      <c r="C2223" s="6">
        <v>430.11</v>
      </c>
      <c r="D2223" s="6">
        <v>8.1000000000000003E-2</v>
      </c>
      <c r="E2223" s="68">
        <v>43424</v>
      </c>
      <c r="F2223">
        <f t="shared" si="34"/>
        <v>2018</v>
      </c>
    </row>
    <row r="2224" spans="1:6" x14ac:dyDescent="0.25">
      <c r="A2224" s="67" t="s">
        <v>1334</v>
      </c>
      <c r="B2224" s="67" t="s">
        <v>4798</v>
      </c>
      <c r="C2224" s="6">
        <v>153.99</v>
      </c>
      <c r="D2224" s="6">
        <v>2.9000000000000001E-2</v>
      </c>
      <c r="E2224" s="68">
        <v>43424</v>
      </c>
      <c r="F2224">
        <f t="shared" si="34"/>
        <v>2018</v>
      </c>
    </row>
    <row r="2225" spans="1:6" x14ac:dyDescent="0.25">
      <c r="A2225" s="67" t="s">
        <v>1334</v>
      </c>
      <c r="B2225" s="67" t="s">
        <v>4798</v>
      </c>
      <c r="C2225" s="6">
        <v>153.99</v>
      </c>
      <c r="D2225" s="6">
        <v>2.9000000000000001E-2</v>
      </c>
      <c r="E2225" s="68">
        <v>43424</v>
      </c>
      <c r="F2225">
        <f t="shared" si="34"/>
        <v>2018</v>
      </c>
    </row>
    <row r="2226" spans="1:6" x14ac:dyDescent="0.25">
      <c r="A2226" s="67" t="s">
        <v>1334</v>
      </c>
      <c r="B2226" s="67" t="s">
        <v>4798</v>
      </c>
      <c r="C2226" s="6">
        <v>153.99</v>
      </c>
      <c r="D2226" s="6">
        <v>2.9000000000000001E-2</v>
      </c>
      <c r="E2226" s="68">
        <v>43424</v>
      </c>
      <c r="F2226">
        <f t="shared" si="34"/>
        <v>2018</v>
      </c>
    </row>
    <row r="2227" spans="1:6" x14ac:dyDescent="0.25">
      <c r="A2227" s="67" t="s">
        <v>1334</v>
      </c>
      <c r="B2227" s="67" t="s">
        <v>4798</v>
      </c>
      <c r="C2227" s="6">
        <v>1104.48</v>
      </c>
      <c r="D2227" s="6">
        <v>0.20799999999999999</v>
      </c>
      <c r="E2227" s="68">
        <v>43424</v>
      </c>
      <c r="F2227">
        <f t="shared" si="34"/>
        <v>2018</v>
      </c>
    </row>
    <row r="2228" spans="1:6" x14ac:dyDescent="0.25">
      <c r="A2228" s="67" t="s">
        <v>1334</v>
      </c>
      <c r="B2228" s="67" t="s">
        <v>4798</v>
      </c>
      <c r="C2228" s="6">
        <v>196.47</v>
      </c>
      <c r="D2228" s="6">
        <v>3.6999999999999998E-2</v>
      </c>
      <c r="E2228" s="68">
        <v>43424</v>
      </c>
      <c r="F2228">
        <f t="shared" si="34"/>
        <v>2018</v>
      </c>
    </row>
    <row r="2229" spans="1:6" x14ac:dyDescent="0.25">
      <c r="A2229" s="67" t="s">
        <v>1334</v>
      </c>
      <c r="B2229" s="67" t="s">
        <v>4798</v>
      </c>
      <c r="C2229" s="6">
        <v>366.39</v>
      </c>
      <c r="D2229" s="6">
        <v>6.9000000000000006E-2</v>
      </c>
      <c r="E2229" s="68">
        <v>43424</v>
      </c>
      <c r="F2229">
        <f t="shared" si="34"/>
        <v>2018</v>
      </c>
    </row>
    <row r="2230" spans="1:6" x14ac:dyDescent="0.25">
      <c r="A2230" s="67" t="s">
        <v>1334</v>
      </c>
      <c r="B2230" s="67" t="s">
        <v>4798</v>
      </c>
      <c r="C2230" s="6">
        <v>366.39</v>
      </c>
      <c r="D2230" s="6">
        <v>6.9000000000000006E-2</v>
      </c>
      <c r="E2230" s="68">
        <v>43424</v>
      </c>
      <c r="F2230">
        <f t="shared" si="34"/>
        <v>2018</v>
      </c>
    </row>
    <row r="2231" spans="1:6" x14ac:dyDescent="0.25">
      <c r="A2231" s="67" t="s">
        <v>1334</v>
      </c>
      <c r="B2231" s="67" t="s">
        <v>4798</v>
      </c>
      <c r="C2231" s="6">
        <v>1263.78</v>
      </c>
      <c r="D2231" s="6">
        <v>0.23799999999999999</v>
      </c>
      <c r="E2231" s="68">
        <v>43424</v>
      </c>
      <c r="F2231">
        <f t="shared" si="34"/>
        <v>2018</v>
      </c>
    </row>
    <row r="2232" spans="1:6" x14ac:dyDescent="0.25">
      <c r="A2232" s="67" t="s">
        <v>1334</v>
      </c>
      <c r="B2232" s="67" t="s">
        <v>4799</v>
      </c>
      <c r="C2232" s="6">
        <v>0</v>
      </c>
      <c r="D2232" s="6">
        <v>0</v>
      </c>
      <c r="E2232" s="68">
        <v>43441</v>
      </c>
      <c r="F2232">
        <f t="shared" si="34"/>
        <v>2018</v>
      </c>
    </row>
    <row r="2233" spans="1:6" x14ac:dyDescent="0.25">
      <c r="A2233" s="67" t="s">
        <v>1334</v>
      </c>
      <c r="B2233" s="67" t="s">
        <v>4799</v>
      </c>
      <c r="C2233" s="6">
        <v>4253.3100000000004</v>
      </c>
      <c r="D2233" s="6">
        <v>0.80100000000000005</v>
      </c>
      <c r="E2233" s="68">
        <v>43441</v>
      </c>
      <c r="F2233">
        <f t="shared" si="34"/>
        <v>2018</v>
      </c>
    </row>
    <row r="2234" spans="1:6" x14ac:dyDescent="0.25">
      <c r="A2234" s="67" t="s">
        <v>1334</v>
      </c>
      <c r="B2234" s="67" t="s">
        <v>4799</v>
      </c>
      <c r="C2234" s="6">
        <v>307.98</v>
      </c>
      <c r="D2234" s="6">
        <v>5.8000000000000003E-2</v>
      </c>
      <c r="E2234" s="68">
        <v>43441</v>
      </c>
      <c r="F2234">
        <f t="shared" si="34"/>
        <v>2018</v>
      </c>
    </row>
    <row r="2235" spans="1:6" x14ac:dyDescent="0.25">
      <c r="A2235" s="67" t="s">
        <v>1334</v>
      </c>
      <c r="B2235" s="67" t="s">
        <v>4799</v>
      </c>
      <c r="C2235" s="6">
        <v>307.98</v>
      </c>
      <c r="D2235" s="6">
        <v>5.8000000000000003E-2</v>
      </c>
      <c r="E2235" s="68">
        <v>43441</v>
      </c>
      <c r="F2235">
        <f t="shared" si="34"/>
        <v>2018</v>
      </c>
    </row>
    <row r="2236" spans="1:6" x14ac:dyDescent="0.25">
      <c r="A2236" s="67" t="s">
        <v>1334</v>
      </c>
      <c r="B2236" s="67" t="s">
        <v>4799</v>
      </c>
      <c r="C2236" s="6">
        <v>1104.48</v>
      </c>
      <c r="D2236" s="6">
        <v>0.20799999999999999</v>
      </c>
      <c r="E2236" s="68">
        <v>43441</v>
      </c>
      <c r="F2236">
        <f t="shared" si="34"/>
        <v>2018</v>
      </c>
    </row>
    <row r="2237" spans="1:6" x14ac:dyDescent="0.25">
      <c r="A2237" s="67" t="s">
        <v>1334</v>
      </c>
      <c r="B2237" s="67" t="s">
        <v>4799</v>
      </c>
      <c r="C2237" s="6">
        <v>2761.2</v>
      </c>
      <c r="D2237" s="6">
        <v>0.52</v>
      </c>
      <c r="E2237" s="68">
        <v>43441</v>
      </c>
      <c r="F2237">
        <f t="shared" si="34"/>
        <v>2018</v>
      </c>
    </row>
    <row r="2238" spans="1:6" x14ac:dyDescent="0.25">
      <c r="A2238" s="67" t="s">
        <v>1334</v>
      </c>
      <c r="B2238" s="67" t="s">
        <v>4799</v>
      </c>
      <c r="C2238" s="6">
        <v>732.78</v>
      </c>
      <c r="D2238" s="6">
        <v>0.13800000000000001</v>
      </c>
      <c r="E2238" s="68">
        <v>43441</v>
      </c>
      <c r="F2238">
        <f t="shared" si="34"/>
        <v>2018</v>
      </c>
    </row>
    <row r="2239" spans="1:6" x14ac:dyDescent="0.25">
      <c r="A2239" s="67" t="s">
        <v>1334</v>
      </c>
      <c r="B2239" s="67" t="s">
        <v>4800</v>
      </c>
      <c r="C2239" s="6">
        <v>380.52</v>
      </c>
      <c r="D2239" s="6">
        <v>0.105</v>
      </c>
      <c r="E2239" s="68">
        <v>43453</v>
      </c>
      <c r="F2239">
        <f t="shared" si="34"/>
        <v>2018</v>
      </c>
    </row>
    <row r="2240" spans="1:6" x14ac:dyDescent="0.25">
      <c r="A2240" s="67" t="s">
        <v>1334</v>
      </c>
      <c r="B2240" s="67" t="s">
        <v>4800</v>
      </c>
      <c r="C2240" s="6">
        <v>0</v>
      </c>
      <c r="D2240" s="6">
        <v>0</v>
      </c>
      <c r="E2240" s="68">
        <v>43453</v>
      </c>
      <c r="F2240">
        <f t="shared" si="34"/>
        <v>2018</v>
      </c>
    </row>
    <row r="2241" spans="1:6" x14ac:dyDescent="0.25">
      <c r="A2241" s="67" t="s">
        <v>1334</v>
      </c>
      <c r="B2241" s="67" t="s">
        <v>4800</v>
      </c>
      <c r="C2241" s="6">
        <v>391.392</v>
      </c>
      <c r="D2241" s="6">
        <v>0.108</v>
      </c>
      <c r="E2241" s="68">
        <v>43453</v>
      </c>
      <c r="F2241">
        <f t="shared" si="34"/>
        <v>2018</v>
      </c>
    </row>
    <row r="2242" spans="1:6" x14ac:dyDescent="0.25">
      <c r="A2242" s="67" t="s">
        <v>1334</v>
      </c>
      <c r="B2242" s="67" t="s">
        <v>4800</v>
      </c>
      <c r="C2242" s="6">
        <v>4870.6559999999999</v>
      </c>
      <c r="D2242" s="6">
        <v>1.3440000000000001</v>
      </c>
      <c r="E2242" s="68">
        <v>43453</v>
      </c>
      <c r="F2242">
        <f t="shared" si="34"/>
        <v>2018</v>
      </c>
    </row>
    <row r="2243" spans="1:6" x14ac:dyDescent="0.25">
      <c r="A2243" s="67" t="s">
        <v>1334</v>
      </c>
      <c r="B2243" s="67" t="s">
        <v>4800</v>
      </c>
      <c r="C2243" s="6">
        <v>913.24800000000005</v>
      </c>
      <c r="D2243" s="6">
        <v>0.252</v>
      </c>
      <c r="E2243" s="68">
        <v>43453</v>
      </c>
      <c r="F2243">
        <f t="shared" ref="F2243:F2306" si="35">YEAR(E2243)</f>
        <v>2018</v>
      </c>
    </row>
    <row r="2244" spans="1:6" x14ac:dyDescent="0.25">
      <c r="A2244" s="67" t="s">
        <v>1334</v>
      </c>
      <c r="B2244" s="67" t="s">
        <v>4800</v>
      </c>
      <c r="C2244" s="6">
        <v>913.24800000000005</v>
      </c>
      <c r="D2244" s="6">
        <v>0.252</v>
      </c>
      <c r="E2244" s="68">
        <v>43453</v>
      </c>
      <c r="F2244">
        <f t="shared" si="35"/>
        <v>2018</v>
      </c>
    </row>
    <row r="2245" spans="1:6" x14ac:dyDescent="0.25">
      <c r="A2245" s="67" t="s">
        <v>1334</v>
      </c>
      <c r="B2245" s="67" t="s">
        <v>4800</v>
      </c>
      <c r="C2245" s="6">
        <v>897.9</v>
      </c>
      <c r="D2245" s="6">
        <v>0.20499999999999999</v>
      </c>
      <c r="E2245" s="68">
        <v>43453</v>
      </c>
      <c r="F2245">
        <f t="shared" si="35"/>
        <v>2018</v>
      </c>
    </row>
    <row r="2246" spans="1:6" x14ac:dyDescent="0.25">
      <c r="A2246" s="67" t="s">
        <v>1334</v>
      </c>
      <c r="B2246" s="67" t="s">
        <v>4801</v>
      </c>
      <c r="C2246" s="6">
        <v>0</v>
      </c>
      <c r="D2246" s="6">
        <v>0</v>
      </c>
      <c r="E2246" s="68">
        <v>43437</v>
      </c>
      <c r="F2246">
        <f t="shared" si="35"/>
        <v>2018</v>
      </c>
    </row>
    <row r="2247" spans="1:6" x14ac:dyDescent="0.25">
      <c r="A2247" s="67" t="s">
        <v>1334</v>
      </c>
      <c r="B2247" s="67" t="s">
        <v>4801</v>
      </c>
      <c r="C2247" s="6">
        <v>187.81200000000001</v>
      </c>
      <c r="D2247" s="6">
        <v>5.3999999999999999E-2</v>
      </c>
      <c r="E2247" s="68">
        <v>43437</v>
      </c>
      <c r="F2247">
        <f t="shared" si="35"/>
        <v>2018</v>
      </c>
    </row>
    <row r="2248" spans="1:6" x14ac:dyDescent="0.25">
      <c r="A2248" s="67" t="s">
        <v>1334</v>
      </c>
      <c r="B2248" s="67" t="s">
        <v>4801</v>
      </c>
      <c r="C2248" s="6">
        <v>1060.79</v>
      </c>
      <c r="D2248" s="6">
        <v>0.30499999999999999</v>
      </c>
      <c r="E2248" s="68">
        <v>43437</v>
      </c>
      <c r="F2248">
        <f t="shared" si="35"/>
        <v>2018</v>
      </c>
    </row>
    <row r="2249" spans="1:6" x14ac:dyDescent="0.25">
      <c r="A2249" s="67" t="s">
        <v>1334</v>
      </c>
      <c r="B2249" s="67" t="s">
        <v>4801</v>
      </c>
      <c r="C2249" s="6">
        <v>413.88200000000001</v>
      </c>
      <c r="D2249" s="6">
        <v>0.11899999999999999</v>
      </c>
      <c r="E2249" s="68">
        <v>43437</v>
      </c>
      <c r="F2249">
        <f t="shared" si="35"/>
        <v>2018</v>
      </c>
    </row>
    <row r="2250" spans="1:6" x14ac:dyDescent="0.25">
      <c r="A2250" s="67" t="s">
        <v>1334</v>
      </c>
      <c r="B2250" s="67" t="s">
        <v>4801</v>
      </c>
      <c r="C2250" s="6">
        <v>413.88200000000001</v>
      </c>
      <c r="D2250" s="6">
        <v>0.11899999999999999</v>
      </c>
      <c r="E2250" s="68">
        <v>43437</v>
      </c>
      <c r="F2250">
        <f t="shared" si="35"/>
        <v>2018</v>
      </c>
    </row>
    <row r="2251" spans="1:6" x14ac:dyDescent="0.25">
      <c r="A2251" s="67" t="s">
        <v>1334</v>
      </c>
      <c r="B2251" s="67" t="s">
        <v>4801</v>
      </c>
      <c r="C2251" s="6">
        <v>619.08399999999995</v>
      </c>
      <c r="D2251" s="6">
        <v>0.17799999999999999</v>
      </c>
      <c r="E2251" s="68">
        <v>43437</v>
      </c>
      <c r="F2251">
        <f t="shared" si="35"/>
        <v>2018</v>
      </c>
    </row>
    <row r="2252" spans="1:6" x14ac:dyDescent="0.25">
      <c r="A2252" s="67" t="s">
        <v>1334</v>
      </c>
      <c r="B2252" s="67" t="s">
        <v>4801</v>
      </c>
      <c r="C2252" s="6">
        <v>7449.8760000000002</v>
      </c>
      <c r="D2252" s="6">
        <v>2.1419999999999999</v>
      </c>
      <c r="E2252" s="68">
        <v>43437</v>
      </c>
      <c r="F2252">
        <f t="shared" si="35"/>
        <v>2018</v>
      </c>
    </row>
    <row r="2253" spans="1:6" x14ac:dyDescent="0.25">
      <c r="A2253" s="67" t="s">
        <v>1334</v>
      </c>
      <c r="B2253" s="67" t="s">
        <v>4802</v>
      </c>
      <c r="C2253" s="6">
        <v>833.04</v>
      </c>
      <c r="D2253" s="6">
        <v>0.26700000000000002</v>
      </c>
      <c r="E2253" s="68">
        <v>43441</v>
      </c>
      <c r="F2253">
        <f t="shared" si="35"/>
        <v>2018</v>
      </c>
    </row>
    <row r="2254" spans="1:6" x14ac:dyDescent="0.25">
      <c r="A2254" s="67" t="s">
        <v>1334</v>
      </c>
      <c r="B2254" s="67" t="s">
        <v>4802</v>
      </c>
      <c r="C2254" s="6">
        <v>2358.7199999999998</v>
      </c>
      <c r="D2254" s="6">
        <v>0.75600000000000001</v>
      </c>
      <c r="E2254" s="68">
        <v>43441</v>
      </c>
      <c r="F2254">
        <f t="shared" si="35"/>
        <v>2018</v>
      </c>
    </row>
    <row r="2255" spans="1:6" x14ac:dyDescent="0.25">
      <c r="A2255" s="67" t="s">
        <v>1334</v>
      </c>
      <c r="B2255" s="67" t="s">
        <v>4802</v>
      </c>
      <c r="C2255" s="6">
        <v>4324.32</v>
      </c>
      <c r="D2255" s="6">
        <v>1.3859999999999999</v>
      </c>
      <c r="E2255" s="68">
        <v>43441</v>
      </c>
      <c r="F2255">
        <f t="shared" si="35"/>
        <v>2018</v>
      </c>
    </row>
    <row r="2256" spans="1:6" x14ac:dyDescent="0.25">
      <c r="A2256" s="67" t="s">
        <v>1334</v>
      </c>
      <c r="B2256" s="67" t="s">
        <v>4802</v>
      </c>
      <c r="C2256" s="6">
        <v>4717.4399999999996</v>
      </c>
      <c r="D2256" s="6">
        <v>1.512</v>
      </c>
      <c r="E2256" s="68">
        <v>43441</v>
      </c>
      <c r="F2256">
        <f t="shared" si="35"/>
        <v>2018</v>
      </c>
    </row>
    <row r="2257" spans="1:6" x14ac:dyDescent="0.25">
      <c r="A2257" s="67" t="s">
        <v>1334</v>
      </c>
      <c r="B2257" s="67" t="s">
        <v>4803</v>
      </c>
      <c r="C2257" s="6">
        <v>0</v>
      </c>
      <c r="D2257" s="6">
        <v>0</v>
      </c>
      <c r="E2257" s="68">
        <v>43446</v>
      </c>
      <c r="F2257">
        <f t="shared" si="35"/>
        <v>2018</v>
      </c>
    </row>
    <row r="2258" spans="1:6" x14ac:dyDescent="0.25">
      <c r="A2258" s="67" t="s">
        <v>1334</v>
      </c>
      <c r="B2258" s="67" t="s">
        <v>4803</v>
      </c>
      <c r="C2258" s="6">
        <v>277.68</v>
      </c>
      <c r="D2258" s="6">
        <v>8.8999999999999996E-2</v>
      </c>
      <c r="E2258" s="68">
        <v>43446</v>
      </c>
      <c r="F2258">
        <f t="shared" si="35"/>
        <v>2018</v>
      </c>
    </row>
    <row r="2259" spans="1:6" x14ac:dyDescent="0.25">
      <c r="A2259" s="67" t="s">
        <v>1334</v>
      </c>
      <c r="B2259" s="67" t="s">
        <v>4803</v>
      </c>
      <c r="C2259" s="6">
        <v>6386.64</v>
      </c>
      <c r="D2259" s="6">
        <v>2.0470000000000002</v>
      </c>
      <c r="E2259" s="68">
        <v>43446</v>
      </c>
      <c r="F2259">
        <f t="shared" si="35"/>
        <v>2018</v>
      </c>
    </row>
    <row r="2260" spans="1:6" x14ac:dyDescent="0.25">
      <c r="A2260" s="67" t="s">
        <v>1334</v>
      </c>
      <c r="B2260" s="67" t="s">
        <v>4803</v>
      </c>
      <c r="C2260" s="6">
        <v>115.44</v>
      </c>
      <c r="D2260" s="6">
        <v>3.6999999999999998E-2</v>
      </c>
      <c r="E2260" s="68">
        <v>43446</v>
      </c>
      <c r="F2260">
        <f t="shared" si="35"/>
        <v>2018</v>
      </c>
    </row>
    <row r="2261" spans="1:6" x14ac:dyDescent="0.25">
      <c r="A2261" s="67" t="s">
        <v>1334</v>
      </c>
      <c r="B2261" s="67" t="s">
        <v>4803</v>
      </c>
      <c r="C2261" s="6">
        <v>277.68</v>
      </c>
      <c r="D2261" s="6">
        <v>8.8999999999999996E-2</v>
      </c>
      <c r="E2261" s="68">
        <v>43446</v>
      </c>
      <c r="F2261">
        <f t="shared" si="35"/>
        <v>2018</v>
      </c>
    </row>
    <row r="2262" spans="1:6" x14ac:dyDescent="0.25">
      <c r="A2262" s="67" t="s">
        <v>1334</v>
      </c>
      <c r="B2262" s="67" t="s">
        <v>4803</v>
      </c>
      <c r="C2262" s="6">
        <v>371.28</v>
      </c>
      <c r="D2262" s="6">
        <v>0.11899999999999999</v>
      </c>
      <c r="E2262" s="68">
        <v>43446</v>
      </c>
      <c r="F2262">
        <f t="shared" si="35"/>
        <v>2018</v>
      </c>
    </row>
    <row r="2263" spans="1:6" x14ac:dyDescent="0.25">
      <c r="A2263" s="67" t="s">
        <v>1334</v>
      </c>
      <c r="B2263" s="67" t="s">
        <v>4803</v>
      </c>
      <c r="C2263" s="6">
        <v>6683.04</v>
      </c>
      <c r="D2263" s="6">
        <v>2.1419999999999999</v>
      </c>
      <c r="E2263" s="68">
        <v>43446</v>
      </c>
      <c r="F2263">
        <f t="shared" si="35"/>
        <v>2018</v>
      </c>
    </row>
    <row r="2264" spans="1:6" x14ac:dyDescent="0.25">
      <c r="A2264" s="67" t="s">
        <v>1334</v>
      </c>
      <c r="B2264" s="67" t="s">
        <v>4804</v>
      </c>
      <c r="C2264" s="6">
        <v>1036.8800000000001</v>
      </c>
      <c r="D2264" s="6">
        <v>0.26</v>
      </c>
      <c r="E2264" s="68">
        <v>43419</v>
      </c>
      <c r="F2264">
        <f t="shared" si="35"/>
        <v>2018</v>
      </c>
    </row>
    <row r="2265" spans="1:6" x14ac:dyDescent="0.25">
      <c r="A2265" s="67" t="s">
        <v>1334</v>
      </c>
      <c r="B2265" s="67" t="s">
        <v>4804</v>
      </c>
      <c r="C2265" s="6">
        <v>1451.6320000000001</v>
      </c>
      <c r="D2265" s="6">
        <v>0.36399999999999999</v>
      </c>
      <c r="E2265" s="68">
        <v>43419</v>
      </c>
      <c r="F2265">
        <f t="shared" si="35"/>
        <v>2018</v>
      </c>
    </row>
    <row r="2266" spans="1:6" x14ac:dyDescent="0.25">
      <c r="A2266" s="67" t="s">
        <v>1334</v>
      </c>
      <c r="B2266" s="67" t="s">
        <v>4805</v>
      </c>
      <c r="C2266" s="6">
        <v>945.18</v>
      </c>
      <c r="D2266" s="6">
        <v>0.17799999999999999</v>
      </c>
      <c r="E2266" s="68">
        <v>43434</v>
      </c>
      <c r="F2266">
        <f t="shared" si="35"/>
        <v>2018</v>
      </c>
    </row>
    <row r="2267" spans="1:6" x14ac:dyDescent="0.25">
      <c r="A2267" s="67" t="s">
        <v>1334</v>
      </c>
      <c r="B2267" s="67" t="s">
        <v>4805</v>
      </c>
      <c r="C2267" s="6">
        <v>945.18</v>
      </c>
      <c r="D2267" s="6">
        <v>0.17799999999999999</v>
      </c>
      <c r="E2267" s="68">
        <v>43434</v>
      </c>
      <c r="F2267">
        <f t="shared" si="35"/>
        <v>2018</v>
      </c>
    </row>
    <row r="2268" spans="1:6" x14ac:dyDescent="0.25">
      <c r="A2268" s="67" t="s">
        <v>1334</v>
      </c>
      <c r="B2268" s="67" t="s">
        <v>4805</v>
      </c>
      <c r="C2268" s="6">
        <v>945.18</v>
      </c>
      <c r="D2268" s="6">
        <v>0.17799999999999999</v>
      </c>
      <c r="E2268" s="68">
        <v>43434</v>
      </c>
      <c r="F2268">
        <f t="shared" si="35"/>
        <v>2018</v>
      </c>
    </row>
    <row r="2269" spans="1:6" x14ac:dyDescent="0.25">
      <c r="A2269" s="67" t="s">
        <v>1334</v>
      </c>
      <c r="B2269" s="67" t="s">
        <v>4805</v>
      </c>
      <c r="C2269" s="6">
        <v>2835.54</v>
      </c>
      <c r="D2269" s="6">
        <v>0.53400000000000003</v>
      </c>
      <c r="E2269" s="68">
        <v>43434</v>
      </c>
      <c r="F2269">
        <f t="shared" si="35"/>
        <v>2018</v>
      </c>
    </row>
    <row r="2270" spans="1:6" x14ac:dyDescent="0.25">
      <c r="A2270" s="67" t="s">
        <v>1334</v>
      </c>
      <c r="B2270" s="67" t="s">
        <v>4805</v>
      </c>
      <c r="C2270" s="6">
        <v>8506.6200000000008</v>
      </c>
      <c r="D2270" s="6">
        <v>1.6020000000000001</v>
      </c>
      <c r="E2270" s="68">
        <v>43434</v>
      </c>
      <c r="F2270">
        <f t="shared" si="35"/>
        <v>2018</v>
      </c>
    </row>
    <row r="2271" spans="1:6" x14ac:dyDescent="0.25">
      <c r="A2271" s="67" t="s">
        <v>1334</v>
      </c>
      <c r="B2271" s="67" t="s">
        <v>4805</v>
      </c>
      <c r="C2271" s="6">
        <v>143.37</v>
      </c>
      <c r="D2271" s="6">
        <v>2.7E-2</v>
      </c>
      <c r="E2271" s="68">
        <v>43434</v>
      </c>
      <c r="F2271">
        <f t="shared" si="35"/>
        <v>2018</v>
      </c>
    </row>
    <row r="2272" spans="1:6" x14ac:dyDescent="0.25">
      <c r="A2272" s="67" t="s">
        <v>1334</v>
      </c>
      <c r="B2272" s="67" t="s">
        <v>4805</v>
      </c>
      <c r="C2272" s="6">
        <v>84.96</v>
      </c>
      <c r="D2272" s="6">
        <v>1.6E-2</v>
      </c>
      <c r="E2272" s="68">
        <v>43434</v>
      </c>
      <c r="F2272">
        <f t="shared" si="35"/>
        <v>2018</v>
      </c>
    </row>
    <row r="2273" spans="1:6" x14ac:dyDescent="0.25">
      <c r="A2273" s="67" t="s">
        <v>1334</v>
      </c>
      <c r="B2273" s="67" t="s">
        <v>4805</v>
      </c>
      <c r="C2273" s="6">
        <v>84.96</v>
      </c>
      <c r="D2273" s="6">
        <v>1.6E-2</v>
      </c>
      <c r="E2273" s="68">
        <v>43434</v>
      </c>
      <c r="F2273">
        <f t="shared" si="35"/>
        <v>2018</v>
      </c>
    </row>
    <row r="2274" spans="1:6" x14ac:dyDescent="0.25">
      <c r="A2274" s="67" t="s">
        <v>1334</v>
      </c>
      <c r="B2274" s="67" t="s">
        <v>4805</v>
      </c>
      <c r="C2274" s="6">
        <v>153.99</v>
      </c>
      <c r="D2274" s="6">
        <v>2.9000000000000001E-2</v>
      </c>
      <c r="E2274" s="68">
        <v>43434</v>
      </c>
      <c r="F2274">
        <f t="shared" si="35"/>
        <v>2018</v>
      </c>
    </row>
    <row r="2275" spans="1:6" x14ac:dyDescent="0.25">
      <c r="A2275" s="67" t="s">
        <v>1334</v>
      </c>
      <c r="B2275" s="67" t="s">
        <v>4806</v>
      </c>
      <c r="C2275" s="6">
        <v>229.392</v>
      </c>
      <c r="D2275" s="6">
        <v>5.3999999999999999E-2</v>
      </c>
      <c r="E2275" s="68">
        <v>43462</v>
      </c>
      <c r="F2275">
        <f t="shared" si="35"/>
        <v>2018</v>
      </c>
    </row>
    <row r="2276" spans="1:6" x14ac:dyDescent="0.25">
      <c r="A2276" s="67" t="s">
        <v>1334</v>
      </c>
      <c r="B2276" s="67" t="s">
        <v>4806</v>
      </c>
      <c r="C2276" s="6">
        <v>1248.912</v>
      </c>
      <c r="D2276" s="6">
        <v>0.29399999999999998</v>
      </c>
      <c r="E2276" s="68">
        <v>43462</v>
      </c>
      <c r="F2276">
        <f t="shared" si="35"/>
        <v>2018</v>
      </c>
    </row>
    <row r="2277" spans="1:6" x14ac:dyDescent="0.25">
      <c r="A2277" s="67" t="s">
        <v>1334</v>
      </c>
      <c r="B2277" s="67" t="s">
        <v>4806</v>
      </c>
      <c r="C2277" s="6">
        <v>3925.152</v>
      </c>
      <c r="D2277" s="6">
        <v>0.92400000000000004</v>
      </c>
      <c r="E2277" s="68">
        <v>43462</v>
      </c>
      <c r="F2277">
        <f t="shared" si="35"/>
        <v>2018</v>
      </c>
    </row>
    <row r="2278" spans="1:6" x14ac:dyDescent="0.25">
      <c r="A2278" s="67" t="s">
        <v>1334</v>
      </c>
      <c r="B2278" s="67" t="s">
        <v>4807</v>
      </c>
      <c r="C2278" s="6">
        <v>0</v>
      </c>
      <c r="D2278" s="6">
        <v>0</v>
      </c>
      <c r="E2278" s="68">
        <v>43452</v>
      </c>
      <c r="F2278">
        <f t="shared" si="35"/>
        <v>2018</v>
      </c>
    </row>
    <row r="2279" spans="1:6" x14ac:dyDescent="0.25">
      <c r="A2279" s="67" t="s">
        <v>1334</v>
      </c>
      <c r="B2279" s="67" t="s">
        <v>4807</v>
      </c>
      <c r="C2279" s="6">
        <v>1935.2159999999999</v>
      </c>
      <c r="D2279" s="6">
        <v>0.53400000000000003</v>
      </c>
      <c r="E2279" s="68">
        <v>43452</v>
      </c>
      <c r="F2279">
        <f t="shared" si="35"/>
        <v>2018</v>
      </c>
    </row>
    <row r="2280" spans="1:6" x14ac:dyDescent="0.25">
      <c r="A2280" s="67" t="s">
        <v>1334</v>
      </c>
      <c r="B2280" s="67" t="s">
        <v>4807</v>
      </c>
      <c r="C2280" s="6">
        <v>315.28800000000001</v>
      </c>
      <c r="D2280" s="6">
        <v>8.6999999999999994E-2</v>
      </c>
      <c r="E2280" s="68">
        <v>43452</v>
      </c>
      <c r="F2280">
        <f t="shared" si="35"/>
        <v>2018</v>
      </c>
    </row>
    <row r="2281" spans="1:6" x14ac:dyDescent="0.25">
      <c r="A2281" s="67" t="s">
        <v>1334</v>
      </c>
      <c r="B2281" s="67" t="s">
        <v>4807</v>
      </c>
      <c r="C2281" s="6">
        <v>315.28800000000001</v>
      </c>
      <c r="D2281" s="6">
        <v>8.6999999999999994E-2</v>
      </c>
      <c r="E2281" s="68">
        <v>43452</v>
      </c>
      <c r="F2281">
        <f t="shared" si="35"/>
        <v>2018</v>
      </c>
    </row>
    <row r="2282" spans="1:6" x14ac:dyDescent="0.25">
      <c r="A2282" s="67" t="s">
        <v>1334</v>
      </c>
      <c r="B2282" s="67" t="s">
        <v>4807</v>
      </c>
      <c r="C2282" s="6">
        <v>804.52800000000002</v>
      </c>
      <c r="D2282" s="6">
        <v>0.222</v>
      </c>
      <c r="E2282" s="68">
        <v>43452</v>
      </c>
      <c r="F2282">
        <f t="shared" si="35"/>
        <v>2018</v>
      </c>
    </row>
    <row r="2283" spans="1:6" x14ac:dyDescent="0.25">
      <c r="A2283" s="67" t="s">
        <v>1334</v>
      </c>
      <c r="B2283" s="67" t="s">
        <v>4807</v>
      </c>
      <c r="C2283" s="6">
        <v>1612.68</v>
      </c>
      <c r="D2283" s="6">
        <v>0.44500000000000001</v>
      </c>
      <c r="E2283" s="68">
        <v>43452</v>
      </c>
      <c r="F2283">
        <f t="shared" si="35"/>
        <v>2018</v>
      </c>
    </row>
    <row r="2284" spans="1:6" x14ac:dyDescent="0.25">
      <c r="A2284" s="67" t="s">
        <v>1334</v>
      </c>
      <c r="B2284" s="67" t="s">
        <v>4808</v>
      </c>
      <c r="C2284" s="6">
        <v>1257.364</v>
      </c>
      <c r="D2284" s="6">
        <v>0.34599999999999997</v>
      </c>
      <c r="E2284" s="68">
        <v>43448</v>
      </c>
      <c r="F2284">
        <f t="shared" si="35"/>
        <v>2018</v>
      </c>
    </row>
    <row r="2285" spans="1:6" x14ac:dyDescent="0.25">
      <c r="A2285" s="67" t="s">
        <v>1334</v>
      </c>
      <c r="B2285" s="67" t="s">
        <v>4808</v>
      </c>
      <c r="C2285" s="6">
        <v>7544.1840000000002</v>
      </c>
      <c r="D2285" s="6">
        <v>2.0760000000000001</v>
      </c>
      <c r="E2285" s="68">
        <v>43448</v>
      </c>
      <c r="F2285">
        <f t="shared" si="35"/>
        <v>2018</v>
      </c>
    </row>
    <row r="2286" spans="1:6" x14ac:dyDescent="0.25">
      <c r="A2286" s="67" t="s">
        <v>1334</v>
      </c>
      <c r="B2286" s="67" t="s">
        <v>4808</v>
      </c>
      <c r="C2286" s="6">
        <v>1257.364</v>
      </c>
      <c r="D2286" s="6">
        <v>0.34599999999999997</v>
      </c>
      <c r="E2286" s="68">
        <v>43448</v>
      </c>
      <c r="F2286">
        <f t="shared" si="35"/>
        <v>2018</v>
      </c>
    </row>
    <row r="2287" spans="1:6" x14ac:dyDescent="0.25">
      <c r="A2287" s="67" t="s">
        <v>1334</v>
      </c>
      <c r="B2287" s="67" t="s">
        <v>4808</v>
      </c>
      <c r="C2287" s="6">
        <v>2514.7280000000001</v>
      </c>
      <c r="D2287" s="6">
        <v>0.69199999999999995</v>
      </c>
      <c r="E2287" s="68">
        <v>43448</v>
      </c>
      <c r="F2287">
        <f t="shared" si="35"/>
        <v>2018</v>
      </c>
    </row>
    <row r="2288" spans="1:6" x14ac:dyDescent="0.25">
      <c r="A2288" s="67" t="s">
        <v>1334</v>
      </c>
      <c r="B2288" s="67" t="s">
        <v>4808</v>
      </c>
      <c r="C2288" s="6">
        <v>0</v>
      </c>
      <c r="D2288" s="6">
        <v>0</v>
      </c>
      <c r="E2288" s="68">
        <v>43448</v>
      </c>
      <c r="F2288">
        <f t="shared" si="35"/>
        <v>2018</v>
      </c>
    </row>
    <row r="2289" spans="1:6" x14ac:dyDescent="0.25">
      <c r="A2289" s="67" t="s">
        <v>1334</v>
      </c>
      <c r="B2289" s="67" t="s">
        <v>4809</v>
      </c>
      <c r="C2289" s="6">
        <v>0</v>
      </c>
      <c r="D2289" s="6">
        <v>0</v>
      </c>
      <c r="E2289" s="68">
        <v>43448</v>
      </c>
      <c r="F2289">
        <f t="shared" si="35"/>
        <v>2018</v>
      </c>
    </row>
    <row r="2290" spans="1:6" x14ac:dyDescent="0.25">
      <c r="A2290" s="67" t="s">
        <v>1334</v>
      </c>
      <c r="B2290" s="67" t="s">
        <v>4809</v>
      </c>
      <c r="C2290" s="6">
        <v>345.67599999999999</v>
      </c>
      <c r="D2290" s="6">
        <v>8.8999999999999996E-2</v>
      </c>
      <c r="E2290" s="68">
        <v>43448</v>
      </c>
      <c r="F2290">
        <f t="shared" si="35"/>
        <v>2018</v>
      </c>
    </row>
    <row r="2291" spans="1:6" x14ac:dyDescent="0.25">
      <c r="A2291" s="67" t="s">
        <v>1334</v>
      </c>
      <c r="B2291" s="67" t="s">
        <v>4809</v>
      </c>
      <c r="C2291" s="6">
        <v>104.86799999999999</v>
      </c>
      <c r="D2291" s="6">
        <v>2.7E-2</v>
      </c>
      <c r="E2291" s="68">
        <v>43448</v>
      </c>
      <c r="F2291">
        <f t="shared" si="35"/>
        <v>2018</v>
      </c>
    </row>
    <row r="2292" spans="1:6" x14ac:dyDescent="0.25">
      <c r="A2292" s="67" t="s">
        <v>1334</v>
      </c>
      <c r="B2292" s="67" t="s">
        <v>4809</v>
      </c>
      <c r="C2292" s="6">
        <v>535.99199999999996</v>
      </c>
      <c r="D2292" s="6">
        <v>0.13800000000000001</v>
      </c>
      <c r="E2292" s="68">
        <v>43448</v>
      </c>
      <c r="F2292">
        <f t="shared" si="35"/>
        <v>2018</v>
      </c>
    </row>
    <row r="2293" spans="1:6" x14ac:dyDescent="0.25">
      <c r="A2293" s="67" t="s">
        <v>1334</v>
      </c>
      <c r="B2293" s="67" t="s">
        <v>4809</v>
      </c>
      <c r="C2293" s="6">
        <v>1848.7840000000001</v>
      </c>
      <c r="D2293" s="6">
        <v>0.47599999999999998</v>
      </c>
      <c r="E2293" s="68">
        <v>43448</v>
      </c>
      <c r="F2293">
        <f t="shared" si="35"/>
        <v>2018</v>
      </c>
    </row>
    <row r="2294" spans="1:6" x14ac:dyDescent="0.25">
      <c r="A2294" s="67" t="s">
        <v>1334</v>
      </c>
      <c r="B2294" s="67" t="s">
        <v>4809</v>
      </c>
      <c r="C2294" s="6">
        <v>2765.4079999999999</v>
      </c>
      <c r="D2294" s="6">
        <v>0.71199999999999997</v>
      </c>
      <c r="E2294" s="68">
        <v>43448</v>
      </c>
      <c r="F2294">
        <f t="shared" si="35"/>
        <v>2018</v>
      </c>
    </row>
    <row r="2295" spans="1:6" x14ac:dyDescent="0.25">
      <c r="A2295" s="67" t="s">
        <v>1334</v>
      </c>
      <c r="B2295" s="67" t="s">
        <v>4810</v>
      </c>
      <c r="C2295" s="6">
        <v>0</v>
      </c>
      <c r="D2295" s="6">
        <v>0</v>
      </c>
      <c r="E2295" s="68">
        <v>43446</v>
      </c>
      <c r="F2295">
        <f t="shared" si="35"/>
        <v>2018</v>
      </c>
    </row>
    <row r="2296" spans="1:6" x14ac:dyDescent="0.25">
      <c r="A2296" s="67" t="s">
        <v>1334</v>
      </c>
      <c r="B2296" s="67" t="s">
        <v>4810</v>
      </c>
      <c r="C2296" s="6">
        <v>467.96199999999999</v>
      </c>
      <c r="D2296" s="6">
        <v>8.8999999999999996E-2</v>
      </c>
      <c r="E2296" s="68">
        <v>43446</v>
      </c>
      <c r="F2296">
        <f t="shared" si="35"/>
        <v>2018</v>
      </c>
    </row>
    <row r="2297" spans="1:6" x14ac:dyDescent="0.25">
      <c r="A2297" s="67" t="s">
        <v>1334</v>
      </c>
      <c r="B2297" s="67" t="s">
        <v>4810</v>
      </c>
      <c r="C2297" s="6">
        <v>283.93200000000002</v>
      </c>
      <c r="D2297" s="6">
        <v>5.3999999999999999E-2</v>
      </c>
      <c r="E2297" s="68">
        <v>43446</v>
      </c>
      <c r="F2297">
        <f t="shared" si="35"/>
        <v>2018</v>
      </c>
    </row>
    <row r="2298" spans="1:6" x14ac:dyDescent="0.25">
      <c r="A2298" s="67" t="s">
        <v>1334</v>
      </c>
      <c r="B2298" s="67" t="s">
        <v>4810</v>
      </c>
      <c r="C2298" s="6">
        <v>7950.0959999999995</v>
      </c>
      <c r="D2298" s="6">
        <v>1.512</v>
      </c>
      <c r="E2298" s="68">
        <v>43446</v>
      </c>
      <c r="F2298">
        <f t="shared" si="35"/>
        <v>2018</v>
      </c>
    </row>
    <row r="2299" spans="1:6" x14ac:dyDescent="0.25">
      <c r="A2299" s="67" t="s">
        <v>1334</v>
      </c>
      <c r="B2299" s="67" t="s">
        <v>4810</v>
      </c>
      <c r="C2299" s="6">
        <v>152.482</v>
      </c>
      <c r="D2299" s="6">
        <v>2.9000000000000001E-2</v>
      </c>
      <c r="E2299" s="68">
        <v>43446</v>
      </c>
      <c r="F2299">
        <f t="shared" si="35"/>
        <v>2018</v>
      </c>
    </row>
    <row r="2300" spans="1:6" x14ac:dyDescent="0.25">
      <c r="A2300" s="67" t="s">
        <v>1334</v>
      </c>
      <c r="B2300" s="67" t="s">
        <v>4810</v>
      </c>
      <c r="C2300" s="6">
        <v>152.482</v>
      </c>
      <c r="D2300" s="6">
        <v>2.9000000000000001E-2</v>
      </c>
      <c r="E2300" s="68">
        <v>43446</v>
      </c>
      <c r="F2300">
        <f t="shared" si="35"/>
        <v>2018</v>
      </c>
    </row>
    <row r="2301" spans="1:6" x14ac:dyDescent="0.25">
      <c r="A2301" s="67" t="s">
        <v>1334</v>
      </c>
      <c r="B2301" s="67" t="s">
        <v>4810</v>
      </c>
      <c r="C2301" s="6">
        <v>152.482</v>
      </c>
      <c r="D2301" s="6">
        <v>2.9000000000000001E-2</v>
      </c>
      <c r="E2301" s="68">
        <v>43446</v>
      </c>
      <c r="F2301">
        <f t="shared" si="35"/>
        <v>2018</v>
      </c>
    </row>
    <row r="2302" spans="1:6" x14ac:dyDescent="0.25">
      <c r="A2302" s="67" t="s">
        <v>1334</v>
      </c>
      <c r="B2302" s="67" t="s">
        <v>4810</v>
      </c>
      <c r="C2302" s="6">
        <v>304.964</v>
      </c>
      <c r="D2302" s="6">
        <v>5.8000000000000003E-2</v>
      </c>
      <c r="E2302" s="68">
        <v>43446</v>
      </c>
      <c r="F2302">
        <f t="shared" si="35"/>
        <v>2018</v>
      </c>
    </row>
    <row r="2303" spans="1:6" x14ac:dyDescent="0.25">
      <c r="A2303" s="67" t="s">
        <v>1334</v>
      </c>
      <c r="B2303" s="67" t="s">
        <v>4810</v>
      </c>
      <c r="C2303" s="6">
        <v>1367.08</v>
      </c>
      <c r="D2303" s="6">
        <v>0.26</v>
      </c>
      <c r="E2303" s="68">
        <v>43446</v>
      </c>
      <c r="F2303">
        <f t="shared" si="35"/>
        <v>2018</v>
      </c>
    </row>
    <row r="2304" spans="1:6" x14ac:dyDescent="0.25">
      <c r="A2304" s="67" t="s">
        <v>1334</v>
      </c>
      <c r="B2304" s="67" t="s">
        <v>4810</v>
      </c>
      <c r="C2304" s="6">
        <v>362.80200000000002</v>
      </c>
      <c r="D2304" s="6">
        <v>6.9000000000000006E-2</v>
      </c>
      <c r="E2304" s="68">
        <v>43446</v>
      </c>
      <c r="F2304">
        <f t="shared" si="35"/>
        <v>2018</v>
      </c>
    </row>
    <row r="2305" spans="1:6" x14ac:dyDescent="0.25">
      <c r="A2305" s="67" t="s">
        <v>1334</v>
      </c>
      <c r="B2305" s="67" t="s">
        <v>4810</v>
      </c>
      <c r="C2305" s="6">
        <v>362.80200000000002</v>
      </c>
      <c r="D2305" s="6">
        <v>6.9000000000000006E-2</v>
      </c>
      <c r="E2305" s="68">
        <v>43446</v>
      </c>
      <c r="F2305">
        <f t="shared" si="35"/>
        <v>2018</v>
      </c>
    </row>
    <row r="2306" spans="1:6" x14ac:dyDescent="0.25">
      <c r="A2306" s="67" t="s">
        <v>1334</v>
      </c>
      <c r="B2306" s="67" t="s">
        <v>4811</v>
      </c>
      <c r="C2306" s="6">
        <v>0</v>
      </c>
      <c r="D2306" s="6">
        <v>0</v>
      </c>
      <c r="E2306" s="68">
        <v>43444</v>
      </c>
      <c r="F2306">
        <f t="shared" si="35"/>
        <v>2018</v>
      </c>
    </row>
    <row r="2307" spans="1:6" x14ac:dyDescent="0.25">
      <c r="A2307" s="67" t="s">
        <v>1334</v>
      </c>
      <c r="B2307" s="67" t="s">
        <v>4811</v>
      </c>
      <c r="C2307" s="6">
        <v>645.072</v>
      </c>
      <c r="D2307" s="6">
        <v>0.17799999999999999</v>
      </c>
      <c r="E2307" s="68">
        <v>43444</v>
      </c>
      <c r="F2307">
        <f t="shared" ref="F2307:F2370" si="36">YEAR(E2307)</f>
        <v>2018</v>
      </c>
    </row>
    <row r="2308" spans="1:6" x14ac:dyDescent="0.25">
      <c r="A2308" s="67" t="s">
        <v>1334</v>
      </c>
      <c r="B2308" s="67" t="s">
        <v>4811</v>
      </c>
      <c r="C2308" s="6">
        <v>188.44800000000001</v>
      </c>
      <c r="D2308" s="6">
        <v>5.1999999999999998E-2</v>
      </c>
      <c r="E2308" s="68">
        <v>43444</v>
      </c>
      <c r="F2308">
        <f t="shared" si="36"/>
        <v>2018</v>
      </c>
    </row>
    <row r="2309" spans="1:6" x14ac:dyDescent="0.25">
      <c r="A2309" s="67" t="s">
        <v>1334</v>
      </c>
      <c r="B2309" s="67" t="s">
        <v>4811</v>
      </c>
      <c r="C2309" s="6">
        <v>1500.336</v>
      </c>
      <c r="D2309" s="6">
        <v>0.41399999999999998</v>
      </c>
      <c r="E2309" s="68">
        <v>43444</v>
      </c>
      <c r="F2309">
        <f t="shared" si="36"/>
        <v>2018</v>
      </c>
    </row>
    <row r="2310" spans="1:6" x14ac:dyDescent="0.25">
      <c r="A2310" s="67" t="s">
        <v>1334</v>
      </c>
      <c r="B2310" s="67" t="s">
        <v>4812</v>
      </c>
      <c r="C2310" s="6">
        <v>378.072</v>
      </c>
      <c r="D2310" s="6">
        <v>8.8999999999999996E-2</v>
      </c>
      <c r="E2310" s="68">
        <v>43444</v>
      </c>
      <c r="F2310">
        <f t="shared" si="36"/>
        <v>2018</v>
      </c>
    </row>
    <row r="2311" spans="1:6" x14ac:dyDescent="0.25">
      <c r="A2311" s="67" t="s">
        <v>1334</v>
      </c>
      <c r="B2311" s="67" t="s">
        <v>4812</v>
      </c>
      <c r="C2311" s="6">
        <v>1134.2159999999999</v>
      </c>
      <c r="D2311" s="6">
        <v>0.26700000000000002</v>
      </c>
      <c r="E2311" s="68">
        <v>43444</v>
      </c>
      <c r="F2311">
        <f t="shared" si="36"/>
        <v>2018</v>
      </c>
    </row>
    <row r="2312" spans="1:6" x14ac:dyDescent="0.25">
      <c r="A2312" s="67" t="s">
        <v>1334</v>
      </c>
      <c r="B2312" s="67" t="s">
        <v>4812</v>
      </c>
      <c r="C2312" s="6">
        <v>369.57600000000002</v>
      </c>
      <c r="D2312" s="6">
        <v>8.6999999999999994E-2</v>
      </c>
      <c r="E2312" s="68">
        <v>43444</v>
      </c>
      <c r="F2312">
        <f t="shared" si="36"/>
        <v>2018</v>
      </c>
    </row>
    <row r="2313" spans="1:6" x14ac:dyDescent="0.25">
      <c r="A2313" s="67" t="s">
        <v>1334</v>
      </c>
      <c r="B2313" s="67" t="s">
        <v>4813</v>
      </c>
      <c r="C2313" s="6">
        <v>8176.8959999999997</v>
      </c>
      <c r="D2313" s="6">
        <v>1.4039999999999999</v>
      </c>
      <c r="E2313" s="68">
        <v>43444</v>
      </c>
      <c r="F2313">
        <f t="shared" si="36"/>
        <v>2018</v>
      </c>
    </row>
    <row r="2314" spans="1:6" x14ac:dyDescent="0.25">
      <c r="A2314" s="67" t="s">
        <v>1334</v>
      </c>
      <c r="B2314" s="67" t="s">
        <v>4813</v>
      </c>
      <c r="C2314" s="6">
        <v>0</v>
      </c>
      <c r="D2314" s="6">
        <v>0</v>
      </c>
      <c r="E2314" s="68">
        <v>43444</v>
      </c>
      <c r="F2314">
        <f t="shared" si="36"/>
        <v>2018</v>
      </c>
    </row>
    <row r="2315" spans="1:6" x14ac:dyDescent="0.25">
      <c r="A2315" s="67" t="s">
        <v>1334</v>
      </c>
      <c r="B2315" s="67" t="s">
        <v>4813</v>
      </c>
      <c r="C2315" s="6">
        <v>518.33600000000001</v>
      </c>
      <c r="D2315" s="6">
        <v>8.8999999999999996E-2</v>
      </c>
      <c r="E2315" s="68">
        <v>43444</v>
      </c>
      <c r="F2315">
        <f t="shared" si="36"/>
        <v>2018</v>
      </c>
    </row>
    <row r="2316" spans="1:6" x14ac:dyDescent="0.25">
      <c r="A2316" s="67" t="s">
        <v>1334</v>
      </c>
      <c r="B2316" s="67" t="s">
        <v>4814</v>
      </c>
      <c r="C2316" s="6">
        <v>0</v>
      </c>
      <c r="D2316" s="6">
        <v>0</v>
      </c>
      <c r="E2316" s="68">
        <v>43441</v>
      </c>
      <c r="F2316">
        <f t="shared" si="36"/>
        <v>2018</v>
      </c>
    </row>
    <row r="2317" spans="1:6" x14ac:dyDescent="0.25">
      <c r="A2317" s="67" t="s">
        <v>1334</v>
      </c>
      <c r="B2317" s="67" t="s">
        <v>4814</v>
      </c>
      <c r="C2317" s="6">
        <v>1910.636</v>
      </c>
      <c r="D2317" s="6">
        <v>0.40600000000000003</v>
      </c>
      <c r="E2317" s="68">
        <v>43441</v>
      </c>
      <c r="F2317">
        <f t="shared" si="36"/>
        <v>2018</v>
      </c>
    </row>
    <row r="2318" spans="1:6" x14ac:dyDescent="0.25">
      <c r="A2318" s="67" t="s">
        <v>1334</v>
      </c>
      <c r="B2318" s="67" t="s">
        <v>4814</v>
      </c>
      <c r="C2318" s="6">
        <v>837.66800000000001</v>
      </c>
      <c r="D2318" s="6">
        <v>0.17799999999999999</v>
      </c>
      <c r="E2318" s="68">
        <v>43441</v>
      </c>
      <c r="F2318">
        <f t="shared" si="36"/>
        <v>2018</v>
      </c>
    </row>
    <row r="2319" spans="1:6" x14ac:dyDescent="0.25">
      <c r="A2319" s="67" t="s">
        <v>1334</v>
      </c>
      <c r="B2319" s="67" t="s">
        <v>4815</v>
      </c>
      <c r="C2319" s="6">
        <v>322.536</v>
      </c>
      <c r="D2319" s="6">
        <v>8.8999999999999996E-2</v>
      </c>
      <c r="E2319" s="68">
        <v>43448</v>
      </c>
      <c r="F2319">
        <f t="shared" si="36"/>
        <v>2018</v>
      </c>
    </row>
    <row r="2320" spans="1:6" x14ac:dyDescent="0.25">
      <c r="A2320" s="67" t="s">
        <v>1334</v>
      </c>
      <c r="B2320" s="67" t="s">
        <v>4815</v>
      </c>
      <c r="C2320" s="6">
        <v>2261.3760000000002</v>
      </c>
      <c r="D2320" s="6">
        <v>0.624</v>
      </c>
      <c r="E2320" s="68">
        <v>43448</v>
      </c>
      <c r="F2320">
        <f t="shared" si="36"/>
        <v>2018</v>
      </c>
    </row>
    <row r="2321" spans="1:6" x14ac:dyDescent="0.25">
      <c r="A2321" s="67" t="s">
        <v>1334</v>
      </c>
      <c r="B2321" s="67" t="s">
        <v>4816</v>
      </c>
      <c r="C2321" s="6">
        <v>0</v>
      </c>
      <c r="D2321" s="6">
        <v>0</v>
      </c>
      <c r="E2321" s="68">
        <v>43451</v>
      </c>
      <c r="F2321">
        <f t="shared" si="36"/>
        <v>2018</v>
      </c>
    </row>
    <row r="2322" spans="1:6" x14ac:dyDescent="0.25">
      <c r="A2322" s="67" t="s">
        <v>1334</v>
      </c>
      <c r="B2322" s="67" t="s">
        <v>4816</v>
      </c>
      <c r="C2322" s="6">
        <v>1008.192</v>
      </c>
      <c r="D2322" s="6">
        <v>0.17799999999999999</v>
      </c>
      <c r="E2322" s="68">
        <v>43451</v>
      </c>
      <c r="F2322">
        <f t="shared" si="36"/>
        <v>2018</v>
      </c>
    </row>
    <row r="2323" spans="1:6" x14ac:dyDescent="0.25">
      <c r="A2323" s="67" t="s">
        <v>1334</v>
      </c>
      <c r="B2323" s="67" t="s">
        <v>4816</v>
      </c>
      <c r="C2323" s="6">
        <v>1314.048</v>
      </c>
      <c r="D2323" s="6">
        <v>0.23200000000000001</v>
      </c>
      <c r="E2323" s="68">
        <v>43451</v>
      </c>
      <c r="F2323">
        <f t="shared" si="36"/>
        <v>2018</v>
      </c>
    </row>
    <row r="2324" spans="1:6" x14ac:dyDescent="0.25">
      <c r="A2324" s="67" t="s">
        <v>1334</v>
      </c>
      <c r="B2324" s="67" t="s">
        <v>4816</v>
      </c>
      <c r="C2324" s="6">
        <v>2356.2240000000002</v>
      </c>
      <c r="D2324" s="6">
        <v>0.41599999999999998</v>
      </c>
      <c r="E2324" s="68">
        <v>43451</v>
      </c>
      <c r="F2324">
        <f t="shared" si="36"/>
        <v>2018</v>
      </c>
    </row>
    <row r="2325" spans="1:6" x14ac:dyDescent="0.25">
      <c r="A2325" s="67" t="s">
        <v>1334</v>
      </c>
      <c r="B2325" s="67" t="s">
        <v>4816</v>
      </c>
      <c r="C2325" s="6">
        <v>1512.288</v>
      </c>
      <c r="D2325" s="6">
        <v>0.26700000000000002</v>
      </c>
      <c r="E2325" s="68">
        <v>43451</v>
      </c>
      <c r="F2325">
        <f t="shared" si="36"/>
        <v>2018</v>
      </c>
    </row>
    <row r="2326" spans="1:6" x14ac:dyDescent="0.25">
      <c r="A2326" s="67" t="s">
        <v>1334</v>
      </c>
      <c r="B2326" s="67" t="s">
        <v>4817</v>
      </c>
      <c r="C2326" s="6">
        <v>819.15599999999995</v>
      </c>
      <c r="D2326" s="6">
        <v>0.17799999999999999</v>
      </c>
      <c r="E2326" s="68">
        <v>43448</v>
      </c>
      <c r="F2326">
        <f t="shared" si="36"/>
        <v>2018</v>
      </c>
    </row>
    <row r="2327" spans="1:6" x14ac:dyDescent="0.25">
      <c r="A2327" s="67" t="s">
        <v>1334</v>
      </c>
      <c r="B2327" s="67" t="s">
        <v>4817</v>
      </c>
      <c r="C2327" s="6">
        <v>3350.2559999999999</v>
      </c>
      <c r="D2327" s="6">
        <v>0.72799999999999998</v>
      </c>
      <c r="E2327" s="68">
        <v>43448</v>
      </c>
      <c r="F2327">
        <f t="shared" si="36"/>
        <v>2018</v>
      </c>
    </row>
    <row r="2328" spans="1:6" x14ac:dyDescent="0.25">
      <c r="A2328" s="67" t="s">
        <v>1334</v>
      </c>
      <c r="B2328" s="67" t="s">
        <v>4818</v>
      </c>
      <c r="C2328" s="6">
        <v>281.12400000000002</v>
      </c>
      <c r="D2328" s="6">
        <v>5.3999999999999999E-2</v>
      </c>
      <c r="E2328" s="68">
        <v>43451</v>
      </c>
      <c r="F2328">
        <f t="shared" si="36"/>
        <v>2018</v>
      </c>
    </row>
    <row r="2329" spans="1:6" x14ac:dyDescent="0.25">
      <c r="A2329" s="67" t="s">
        <v>1334</v>
      </c>
      <c r="B2329" s="67" t="s">
        <v>4818</v>
      </c>
      <c r="C2329" s="6">
        <v>14759.01</v>
      </c>
      <c r="D2329" s="6">
        <v>2.835</v>
      </c>
      <c r="E2329" s="68">
        <v>43451</v>
      </c>
      <c r="F2329">
        <f t="shared" si="36"/>
        <v>2018</v>
      </c>
    </row>
    <row r="2330" spans="1:6" x14ac:dyDescent="0.25">
      <c r="A2330" s="67" t="s">
        <v>1334</v>
      </c>
      <c r="B2330" s="67" t="s">
        <v>4818</v>
      </c>
      <c r="C2330" s="6">
        <v>1921.0139999999999</v>
      </c>
      <c r="D2330" s="6">
        <v>0.36899999999999999</v>
      </c>
      <c r="E2330" s="68">
        <v>43451</v>
      </c>
      <c r="F2330">
        <f t="shared" si="36"/>
        <v>2018</v>
      </c>
    </row>
    <row r="2331" spans="1:6" x14ac:dyDescent="0.25">
      <c r="A2331" s="67" t="s">
        <v>1334</v>
      </c>
      <c r="B2331" s="67" t="s">
        <v>4818</v>
      </c>
      <c r="C2331" s="6">
        <v>812.13599999999997</v>
      </c>
      <c r="D2331" s="6">
        <v>0.156</v>
      </c>
      <c r="E2331" s="68">
        <v>43451</v>
      </c>
      <c r="F2331">
        <f t="shared" si="36"/>
        <v>2018</v>
      </c>
    </row>
    <row r="2332" spans="1:6" x14ac:dyDescent="0.25">
      <c r="A2332" s="67" t="s">
        <v>1334</v>
      </c>
      <c r="B2332" s="67" t="s">
        <v>4818</v>
      </c>
      <c r="C2332" s="6">
        <v>1353.56</v>
      </c>
      <c r="D2332" s="6">
        <v>0.26</v>
      </c>
      <c r="E2332" s="68">
        <v>43451</v>
      </c>
      <c r="F2332">
        <f t="shared" si="36"/>
        <v>2018</v>
      </c>
    </row>
    <row r="2333" spans="1:6" x14ac:dyDescent="0.25">
      <c r="A2333" s="67" t="s">
        <v>1334</v>
      </c>
      <c r="B2333" s="67" t="s">
        <v>4819</v>
      </c>
      <c r="C2333" s="6">
        <v>16402.7</v>
      </c>
      <c r="D2333" s="6">
        <v>4.45</v>
      </c>
      <c r="E2333" s="68">
        <v>43452</v>
      </c>
      <c r="F2333">
        <f t="shared" si="36"/>
        <v>2018</v>
      </c>
    </row>
    <row r="2334" spans="1:6" x14ac:dyDescent="0.25">
      <c r="A2334" s="67" t="s">
        <v>1334</v>
      </c>
      <c r="B2334" s="67" t="s">
        <v>4820</v>
      </c>
      <c r="C2334" s="6">
        <v>0</v>
      </c>
      <c r="D2334" s="6">
        <v>0</v>
      </c>
      <c r="E2334" s="68">
        <v>43447</v>
      </c>
      <c r="F2334">
        <f t="shared" si="36"/>
        <v>2018</v>
      </c>
    </row>
    <row r="2335" spans="1:6" x14ac:dyDescent="0.25">
      <c r="A2335" s="67" t="s">
        <v>1334</v>
      </c>
      <c r="B2335" s="67" t="s">
        <v>4820</v>
      </c>
      <c r="C2335" s="6">
        <v>756.14400000000001</v>
      </c>
      <c r="D2335" s="6">
        <v>0.17799999999999999</v>
      </c>
      <c r="E2335" s="68">
        <v>43447</v>
      </c>
      <c r="F2335">
        <f t="shared" si="36"/>
        <v>2018</v>
      </c>
    </row>
    <row r="2336" spans="1:6" x14ac:dyDescent="0.25">
      <c r="A2336" s="67" t="s">
        <v>1334</v>
      </c>
      <c r="B2336" s="67" t="s">
        <v>4820</v>
      </c>
      <c r="C2336" s="6">
        <v>229.392</v>
      </c>
      <c r="D2336" s="6">
        <v>5.3999999999999999E-2</v>
      </c>
      <c r="E2336" s="68">
        <v>43447</v>
      </c>
      <c r="F2336">
        <f t="shared" si="36"/>
        <v>2018</v>
      </c>
    </row>
    <row r="2337" spans="1:6" x14ac:dyDescent="0.25">
      <c r="A2337" s="67" t="s">
        <v>1334</v>
      </c>
      <c r="B2337" s="67" t="s">
        <v>4820</v>
      </c>
      <c r="C2337" s="6">
        <v>67.968000000000004</v>
      </c>
      <c r="D2337" s="6">
        <v>1.6E-2</v>
      </c>
      <c r="E2337" s="68">
        <v>43447</v>
      </c>
      <c r="F2337">
        <f t="shared" si="36"/>
        <v>2018</v>
      </c>
    </row>
    <row r="2338" spans="1:6" x14ac:dyDescent="0.25">
      <c r="A2338" s="67" t="s">
        <v>1334</v>
      </c>
      <c r="B2338" s="67" t="s">
        <v>4820</v>
      </c>
      <c r="C2338" s="6">
        <v>883.58399999999995</v>
      </c>
      <c r="D2338" s="6">
        <v>0.20799999999999999</v>
      </c>
      <c r="E2338" s="68">
        <v>43447</v>
      </c>
      <c r="F2338">
        <f t="shared" si="36"/>
        <v>2018</v>
      </c>
    </row>
    <row r="2339" spans="1:6" x14ac:dyDescent="0.25">
      <c r="A2339" s="67" t="s">
        <v>1334</v>
      </c>
      <c r="B2339" s="67" t="s">
        <v>4820</v>
      </c>
      <c r="C2339" s="6">
        <v>1767.1679999999999</v>
      </c>
      <c r="D2339" s="6">
        <v>0.41599999999999998</v>
      </c>
      <c r="E2339" s="68">
        <v>43447</v>
      </c>
      <c r="F2339">
        <f t="shared" si="36"/>
        <v>2018</v>
      </c>
    </row>
    <row r="2340" spans="1:6" x14ac:dyDescent="0.25">
      <c r="A2340" s="67" t="s">
        <v>1334</v>
      </c>
      <c r="B2340" s="67" t="s">
        <v>4820</v>
      </c>
      <c r="C2340" s="6">
        <v>1172.4480000000001</v>
      </c>
      <c r="D2340" s="6">
        <v>0.27600000000000002</v>
      </c>
      <c r="E2340" s="68">
        <v>43447</v>
      </c>
      <c r="F2340">
        <f t="shared" si="36"/>
        <v>2018</v>
      </c>
    </row>
    <row r="2341" spans="1:6" x14ac:dyDescent="0.25">
      <c r="A2341" s="67" t="s">
        <v>1334</v>
      </c>
      <c r="B2341" s="67" t="s">
        <v>4821</v>
      </c>
      <c r="C2341" s="6">
        <v>0</v>
      </c>
      <c r="D2341" s="6">
        <v>0</v>
      </c>
      <c r="E2341" s="68">
        <v>43452</v>
      </c>
      <c r="F2341">
        <f t="shared" si="36"/>
        <v>2018</v>
      </c>
    </row>
    <row r="2342" spans="1:6" x14ac:dyDescent="0.25">
      <c r="A2342" s="67" t="s">
        <v>1334</v>
      </c>
      <c r="B2342" s="67" t="s">
        <v>4821</v>
      </c>
      <c r="C2342" s="6">
        <v>756.14400000000001</v>
      </c>
      <c r="D2342" s="6">
        <v>0.17799999999999999</v>
      </c>
      <c r="E2342" s="68">
        <v>43452</v>
      </c>
      <c r="F2342">
        <f t="shared" si="36"/>
        <v>2018</v>
      </c>
    </row>
    <row r="2343" spans="1:6" x14ac:dyDescent="0.25">
      <c r="A2343" s="67" t="s">
        <v>1334</v>
      </c>
      <c r="B2343" s="67" t="s">
        <v>4821</v>
      </c>
      <c r="C2343" s="6">
        <v>5293.0079999999998</v>
      </c>
      <c r="D2343" s="6">
        <v>1.246</v>
      </c>
      <c r="E2343" s="68">
        <v>43452</v>
      </c>
      <c r="F2343">
        <f t="shared" si="36"/>
        <v>2018</v>
      </c>
    </row>
    <row r="2344" spans="1:6" x14ac:dyDescent="0.25">
      <c r="A2344" s="67" t="s">
        <v>1334</v>
      </c>
      <c r="B2344" s="67" t="s">
        <v>4821</v>
      </c>
      <c r="C2344" s="6">
        <v>662.68799999999999</v>
      </c>
      <c r="D2344" s="6">
        <v>0.156</v>
      </c>
      <c r="E2344" s="68">
        <v>43452</v>
      </c>
      <c r="F2344">
        <f t="shared" si="36"/>
        <v>2018</v>
      </c>
    </row>
    <row r="2345" spans="1:6" x14ac:dyDescent="0.25">
      <c r="A2345" s="67" t="s">
        <v>1334</v>
      </c>
      <c r="B2345" s="67" t="s">
        <v>4821</v>
      </c>
      <c r="C2345" s="6">
        <v>883.58399999999995</v>
      </c>
      <c r="D2345" s="6">
        <v>0.20799999999999999</v>
      </c>
      <c r="E2345" s="68">
        <v>43452</v>
      </c>
      <c r="F2345">
        <f t="shared" si="36"/>
        <v>2018</v>
      </c>
    </row>
    <row r="2346" spans="1:6" x14ac:dyDescent="0.25">
      <c r="A2346" s="67" t="s">
        <v>1334</v>
      </c>
      <c r="B2346" s="67" t="s">
        <v>4821</v>
      </c>
      <c r="C2346" s="6">
        <v>586.22400000000005</v>
      </c>
      <c r="D2346" s="6">
        <v>0.13800000000000001</v>
      </c>
      <c r="E2346" s="68">
        <v>43452</v>
      </c>
      <c r="F2346">
        <f t="shared" si="36"/>
        <v>2018</v>
      </c>
    </row>
    <row r="2347" spans="1:6" x14ac:dyDescent="0.25">
      <c r="A2347" s="67" t="s">
        <v>1334</v>
      </c>
      <c r="B2347" s="67" t="s">
        <v>4822</v>
      </c>
      <c r="C2347" s="6">
        <v>0</v>
      </c>
      <c r="D2347" s="6">
        <v>0</v>
      </c>
      <c r="E2347" s="68">
        <v>43448</v>
      </c>
      <c r="F2347">
        <f t="shared" si="36"/>
        <v>2018</v>
      </c>
    </row>
    <row r="2348" spans="1:6" x14ac:dyDescent="0.25">
      <c r="A2348" s="67" t="s">
        <v>1334</v>
      </c>
      <c r="B2348" s="67" t="s">
        <v>4822</v>
      </c>
      <c r="C2348" s="6">
        <v>336.42</v>
      </c>
      <c r="D2348" s="6">
        <v>8.8999999999999996E-2</v>
      </c>
      <c r="E2348" s="68">
        <v>43448</v>
      </c>
      <c r="F2348">
        <f t="shared" si="36"/>
        <v>2018</v>
      </c>
    </row>
    <row r="2349" spans="1:6" x14ac:dyDescent="0.25">
      <c r="A2349" s="67" t="s">
        <v>1334</v>
      </c>
      <c r="B2349" s="67" t="s">
        <v>4822</v>
      </c>
      <c r="C2349" s="6">
        <v>196.56</v>
      </c>
      <c r="D2349" s="6">
        <v>5.1999999999999998E-2</v>
      </c>
      <c r="E2349" s="68">
        <v>43448</v>
      </c>
      <c r="F2349">
        <f t="shared" si="36"/>
        <v>2018</v>
      </c>
    </row>
    <row r="2350" spans="1:6" x14ac:dyDescent="0.25">
      <c r="A2350" s="67" t="s">
        <v>1334</v>
      </c>
      <c r="B2350" s="67" t="s">
        <v>4822</v>
      </c>
      <c r="C2350" s="6">
        <v>782.46</v>
      </c>
      <c r="D2350" s="6">
        <v>0.20699999999999999</v>
      </c>
      <c r="E2350" s="68">
        <v>43448</v>
      </c>
      <c r="F2350">
        <f t="shared" si="36"/>
        <v>2018</v>
      </c>
    </row>
    <row r="2351" spans="1:6" x14ac:dyDescent="0.25">
      <c r="A2351" s="67" t="s">
        <v>1334</v>
      </c>
      <c r="B2351" s="67" t="s">
        <v>4822</v>
      </c>
      <c r="C2351" s="6">
        <v>5719.14</v>
      </c>
      <c r="D2351" s="6">
        <v>1.5129999999999999</v>
      </c>
      <c r="E2351" s="68">
        <v>43448</v>
      </c>
      <c r="F2351">
        <f t="shared" si="36"/>
        <v>2018</v>
      </c>
    </row>
    <row r="2352" spans="1:6" x14ac:dyDescent="0.25">
      <c r="A2352" s="67" t="s">
        <v>1334</v>
      </c>
      <c r="B2352" s="67" t="s">
        <v>4823</v>
      </c>
      <c r="C2352" s="6">
        <v>0</v>
      </c>
      <c r="D2352" s="6">
        <v>0</v>
      </c>
      <c r="E2352" s="68">
        <v>43441</v>
      </c>
      <c r="F2352">
        <f t="shared" si="36"/>
        <v>2018</v>
      </c>
    </row>
    <row r="2353" spans="1:6" x14ac:dyDescent="0.25">
      <c r="A2353" s="67" t="s">
        <v>1334</v>
      </c>
      <c r="B2353" s="67" t="s">
        <v>4823</v>
      </c>
      <c r="C2353" s="6">
        <v>322.536</v>
      </c>
      <c r="D2353" s="6">
        <v>8.8999999999999996E-2</v>
      </c>
      <c r="E2353" s="68">
        <v>43441</v>
      </c>
      <c r="F2353">
        <f t="shared" si="36"/>
        <v>2018</v>
      </c>
    </row>
    <row r="2354" spans="1:6" x14ac:dyDescent="0.25">
      <c r="A2354" s="67" t="s">
        <v>1334</v>
      </c>
      <c r="B2354" s="67" t="s">
        <v>4823</v>
      </c>
      <c r="C2354" s="6">
        <v>315.28800000000001</v>
      </c>
      <c r="D2354" s="6">
        <v>8.6999999999999994E-2</v>
      </c>
      <c r="E2354" s="68">
        <v>43441</v>
      </c>
      <c r="F2354">
        <f t="shared" si="36"/>
        <v>2018</v>
      </c>
    </row>
    <row r="2355" spans="1:6" x14ac:dyDescent="0.25">
      <c r="A2355" s="67" t="s">
        <v>1334</v>
      </c>
      <c r="B2355" s="67" t="s">
        <v>4823</v>
      </c>
      <c r="C2355" s="6">
        <v>3225.36</v>
      </c>
      <c r="D2355" s="6">
        <v>0.89</v>
      </c>
      <c r="E2355" s="68">
        <v>43441</v>
      </c>
      <c r="F2355">
        <f t="shared" si="36"/>
        <v>2018</v>
      </c>
    </row>
    <row r="2356" spans="1:6" x14ac:dyDescent="0.25">
      <c r="A2356" s="67" t="s">
        <v>1334</v>
      </c>
      <c r="B2356" s="67" t="s">
        <v>4824</v>
      </c>
      <c r="C2356" s="6">
        <v>322.536</v>
      </c>
      <c r="D2356" s="6">
        <v>8.8999999999999996E-2</v>
      </c>
      <c r="E2356" s="68">
        <v>43452</v>
      </c>
      <c r="F2356">
        <f t="shared" si="36"/>
        <v>2018</v>
      </c>
    </row>
    <row r="2357" spans="1:6" x14ac:dyDescent="0.25">
      <c r="A2357" s="67" t="s">
        <v>1334</v>
      </c>
      <c r="B2357" s="67" t="s">
        <v>4824</v>
      </c>
      <c r="C2357" s="6">
        <v>210.19200000000001</v>
      </c>
      <c r="D2357" s="6">
        <v>5.8000000000000003E-2</v>
      </c>
      <c r="E2357" s="68">
        <v>43452</v>
      </c>
      <c r="F2357">
        <f t="shared" si="36"/>
        <v>2018</v>
      </c>
    </row>
    <row r="2358" spans="1:6" x14ac:dyDescent="0.25">
      <c r="A2358" s="67" t="s">
        <v>1334</v>
      </c>
      <c r="B2358" s="67" t="s">
        <v>4824</v>
      </c>
      <c r="C2358" s="6">
        <v>210.19200000000001</v>
      </c>
      <c r="D2358" s="6">
        <v>5.8000000000000003E-2</v>
      </c>
      <c r="E2358" s="68">
        <v>43452</v>
      </c>
      <c r="F2358">
        <f t="shared" si="36"/>
        <v>2018</v>
      </c>
    </row>
    <row r="2359" spans="1:6" x14ac:dyDescent="0.25">
      <c r="A2359" s="67" t="s">
        <v>1334</v>
      </c>
      <c r="B2359" s="67" t="s">
        <v>4824</v>
      </c>
      <c r="C2359" s="6">
        <v>1130.6880000000001</v>
      </c>
      <c r="D2359" s="6">
        <v>0.312</v>
      </c>
      <c r="E2359" s="68">
        <v>43452</v>
      </c>
      <c r="F2359">
        <f t="shared" si="36"/>
        <v>2018</v>
      </c>
    </row>
    <row r="2360" spans="1:6" x14ac:dyDescent="0.25">
      <c r="A2360" s="67" t="s">
        <v>1334</v>
      </c>
      <c r="B2360" s="67" t="s">
        <v>4825</v>
      </c>
      <c r="C2360" s="6">
        <v>756.14400000000001</v>
      </c>
      <c r="D2360" s="6">
        <v>0.17799999999999999</v>
      </c>
      <c r="E2360" s="68">
        <v>43449</v>
      </c>
      <c r="F2360">
        <f t="shared" si="36"/>
        <v>2018</v>
      </c>
    </row>
    <row r="2361" spans="1:6" x14ac:dyDescent="0.25">
      <c r="A2361" s="67" t="s">
        <v>1334</v>
      </c>
      <c r="B2361" s="67" t="s">
        <v>4825</v>
      </c>
      <c r="C2361" s="6">
        <v>2752.7040000000002</v>
      </c>
      <c r="D2361" s="6">
        <v>0.64800000000000002</v>
      </c>
      <c r="E2361" s="68">
        <v>43449</v>
      </c>
      <c r="F2361">
        <f t="shared" si="36"/>
        <v>2018</v>
      </c>
    </row>
    <row r="2362" spans="1:6" x14ac:dyDescent="0.25">
      <c r="A2362" s="67" t="s">
        <v>1334</v>
      </c>
      <c r="B2362" s="67" t="s">
        <v>4825</v>
      </c>
      <c r="C2362" s="6">
        <v>369.57600000000002</v>
      </c>
      <c r="D2362" s="6">
        <v>8.6999999999999994E-2</v>
      </c>
      <c r="E2362" s="68">
        <v>43449</v>
      </c>
      <c r="F2362">
        <f t="shared" si="36"/>
        <v>2018</v>
      </c>
    </row>
    <row r="2363" spans="1:6" x14ac:dyDescent="0.25">
      <c r="A2363" s="67" t="s">
        <v>1334</v>
      </c>
      <c r="B2363" s="67" t="s">
        <v>4825</v>
      </c>
      <c r="C2363" s="6">
        <v>220.89599999999999</v>
      </c>
      <c r="D2363" s="6">
        <v>5.1999999999999998E-2</v>
      </c>
      <c r="E2363" s="68">
        <v>43449</v>
      </c>
      <c r="F2363">
        <f t="shared" si="36"/>
        <v>2018</v>
      </c>
    </row>
    <row r="2364" spans="1:6" x14ac:dyDescent="0.25">
      <c r="A2364" s="67" t="s">
        <v>1334</v>
      </c>
      <c r="B2364" s="67" t="s">
        <v>4825</v>
      </c>
      <c r="C2364" s="6">
        <v>441.79199999999997</v>
      </c>
      <c r="D2364" s="6">
        <v>0.104</v>
      </c>
      <c r="E2364" s="68">
        <v>43449</v>
      </c>
      <c r="F2364">
        <f t="shared" si="36"/>
        <v>2018</v>
      </c>
    </row>
    <row r="2365" spans="1:6" x14ac:dyDescent="0.25">
      <c r="A2365" s="67" t="s">
        <v>1334</v>
      </c>
      <c r="B2365" s="67" t="s">
        <v>4826</v>
      </c>
      <c r="C2365" s="6">
        <v>0</v>
      </c>
      <c r="D2365" s="6">
        <v>0</v>
      </c>
      <c r="E2365" s="68">
        <v>43448</v>
      </c>
      <c r="F2365">
        <f t="shared" si="36"/>
        <v>2018</v>
      </c>
    </row>
    <row r="2366" spans="1:6" x14ac:dyDescent="0.25">
      <c r="A2366" s="67" t="s">
        <v>1334</v>
      </c>
      <c r="B2366" s="67" t="s">
        <v>4826</v>
      </c>
      <c r="C2366" s="6">
        <v>378.072</v>
      </c>
      <c r="D2366" s="6">
        <v>8.8999999999999996E-2</v>
      </c>
      <c r="E2366" s="68">
        <v>43448</v>
      </c>
      <c r="F2366">
        <f t="shared" si="36"/>
        <v>2018</v>
      </c>
    </row>
    <row r="2367" spans="1:6" x14ac:dyDescent="0.25">
      <c r="A2367" s="67" t="s">
        <v>1334</v>
      </c>
      <c r="B2367" s="67" t="s">
        <v>4826</v>
      </c>
      <c r="C2367" s="6">
        <v>4044.096</v>
      </c>
      <c r="D2367" s="6">
        <v>0.95199999999999996</v>
      </c>
      <c r="E2367" s="68">
        <v>43448</v>
      </c>
      <c r="F2367">
        <f t="shared" si="36"/>
        <v>2018</v>
      </c>
    </row>
    <row r="2368" spans="1:6" x14ac:dyDescent="0.25">
      <c r="A2368" s="67" t="s">
        <v>1334</v>
      </c>
      <c r="B2368" s="67" t="s">
        <v>4827</v>
      </c>
      <c r="C2368" s="6">
        <v>0</v>
      </c>
      <c r="D2368" s="6">
        <v>0</v>
      </c>
      <c r="E2368" s="68">
        <v>43447</v>
      </c>
      <c r="F2368">
        <f t="shared" si="36"/>
        <v>2018</v>
      </c>
    </row>
    <row r="2369" spans="1:6" x14ac:dyDescent="0.25">
      <c r="A2369" s="67" t="s">
        <v>1334</v>
      </c>
      <c r="B2369" s="67" t="s">
        <v>4827</v>
      </c>
      <c r="C2369" s="6">
        <v>645.072</v>
      </c>
      <c r="D2369" s="6">
        <v>0.17799999999999999</v>
      </c>
      <c r="E2369" s="68">
        <v>43447</v>
      </c>
      <c r="F2369">
        <f t="shared" si="36"/>
        <v>2018</v>
      </c>
    </row>
    <row r="2370" spans="1:6" x14ac:dyDescent="0.25">
      <c r="A2370" s="67" t="s">
        <v>1334</v>
      </c>
      <c r="B2370" s="67" t="s">
        <v>4827</v>
      </c>
      <c r="C2370" s="6">
        <v>1290.144</v>
      </c>
      <c r="D2370" s="6">
        <v>0.35599999999999998</v>
      </c>
      <c r="E2370" s="68">
        <v>43447</v>
      </c>
      <c r="F2370">
        <f t="shared" si="36"/>
        <v>2018</v>
      </c>
    </row>
    <row r="2371" spans="1:6" x14ac:dyDescent="0.25">
      <c r="A2371" s="67" t="s">
        <v>1334</v>
      </c>
      <c r="B2371" s="67" t="s">
        <v>4827</v>
      </c>
      <c r="C2371" s="6">
        <v>1293.768</v>
      </c>
      <c r="D2371" s="6">
        <v>0.35699999999999998</v>
      </c>
      <c r="E2371" s="68">
        <v>43447</v>
      </c>
      <c r="F2371">
        <f t="shared" ref="F2371:F2434" si="37">YEAR(E2371)</f>
        <v>2018</v>
      </c>
    </row>
    <row r="2372" spans="1:6" x14ac:dyDescent="0.25">
      <c r="A2372" s="67" t="s">
        <v>1334</v>
      </c>
      <c r="B2372" s="67" t="s">
        <v>4827</v>
      </c>
      <c r="C2372" s="6">
        <v>2902.8240000000001</v>
      </c>
      <c r="D2372" s="6">
        <v>0.80100000000000005</v>
      </c>
      <c r="E2372" s="68">
        <v>43447</v>
      </c>
      <c r="F2372">
        <f t="shared" si="37"/>
        <v>2018</v>
      </c>
    </row>
    <row r="2373" spans="1:6" x14ac:dyDescent="0.25">
      <c r="A2373" s="67" t="s">
        <v>1334</v>
      </c>
      <c r="B2373" s="67" t="s">
        <v>4828</v>
      </c>
      <c r="C2373" s="6">
        <v>0</v>
      </c>
      <c r="D2373" s="6">
        <v>0</v>
      </c>
      <c r="E2373" s="68">
        <v>43444</v>
      </c>
      <c r="F2373">
        <f t="shared" si="37"/>
        <v>2018</v>
      </c>
    </row>
    <row r="2374" spans="1:6" x14ac:dyDescent="0.25">
      <c r="A2374" s="67" t="s">
        <v>1334</v>
      </c>
      <c r="B2374" s="67" t="s">
        <v>4828</v>
      </c>
      <c r="C2374" s="6">
        <v>2164.0320000000002</v>
      </c>
      <c r="D2374" s="6">
        <v>0.624</v>
      </c>
      <c r="E2374" s="68">
        <v>43444</v>
      </c>
      <c r="F2374">
        <f t="shared" si="37"/>
        <v>2018</v>
      </c>
    </row>
    <row r="2375" spans="1:6" x14ac:dyDescent="0.25">
      <c r="A2375" s="67" t="s">
        <v>1334</v>
      </c>
      <c r="B2375" s="67" t="s">
        <v>4828</v>
      </c>
      <c r="C2375" s="6">
        <v>159.52799999999999</v>
      </c>
      <c r="D2375" s="6">
        <v>4.5999999999999999E-2</v>
      </c>
      <c r="E2375" s="68">
        <v>43444</v>
      </c>
      <c r="F2375">
        <f t="shared" si="37"/>
        <v>2018</v>
      </c>
    </row>
    <row r="2376" spans="1:6" x14ac:dyDescent="0.25">
      <c r="A2376" s="67" t="s">
        <v>1334</v>
      </c>
      <c r="B2376" s="67" t="s">
        <v>4829</v>
      </c>
      <c r="C2376" s="6">
        <v>1351.02</v>
      </c>
      <c r="D2376" s="6">
        <v>0.26700000000000002</v>
      </c>
      <c r="E2376" s="68">
        <v>43455</v>
      </c>
      <c r="F2376">
        <f t="shared" si="37"/>
        <v>2018</v>
      </c>
    </row>
    <row r="2377" spans="1:6" x14ac:dyDescent="0.25">
      <c r="A2377" s="67" t="s">
        <v>1334</v>
      </c>
      <c r="B2377" s="67" t="s">
        <v>4829</v>
      </c>
      <c r="C2377" s="6">
        <v>829.84</v>
      </c>
      <c r="D2377" s="6">
        <v>0.16400000000000001</v>
      </c>
      <c r="E2377" s="68">
        <v>43455</v>
      </c>
      <c r="F2377">
        <f t="shared" si="37"/>
        <v>2018</v>
      </c>
    </row>
    <row r="2378" spans="1:6" x14ac:dyDescent="0.25">
      <c r="A2378" s="67" t="s">
        <v>1334</v>
      </c>
      <c r="B2378" s="67" t="s">
        <v>4829</v>
      </c>
      <c r="C2378" s="6">
        <v>789.36</v>
      </c>
      <c r="D2378" s="6">
        <v>0.156</v>
      </c>
      <c r="E2378" s="68">
        <v>43455</v>
      </c>
      <c r="F2378">
        <f t="shared" si="37"/>
        <v>2018</v>
      </c>
    </row>
    <row r="2379" spans="1:6" x14ac:dyDescent="0.25">
      <c r="A2379" s="67" t="s">
        <v>1334</v>
      </c>
      <c r="B2379" s="67" t="s">
        <v>4829</v>
      </c>
      <c r="C2379" s="6">
        <v>2368.08</v>
      </c>
      <c r="D2379" s="6">
        <v>0.46800000000000003</v>
      </c>
      <c r="E2379" s="68">
        <v>43455</v>
      </c>
      <c r="F2379">
        <f t="shared" si="37"/>
        <v>2018</v>
      </c>
    </row>
    <row r="2380" spans="1:6" x14ac:dyDescent="0.25">
      <c r="A2380" s="67" t="s">
        <v>1334</v>
      </c>
      <c r="B2380" s="67" t="s">
        <v>4830</v>
      </c>
      <c r="C2380" s="6">
        <v>0</v>
      </c>
      <c r="D2380" s="6">
        <v>0</v>
      </c>
      <c r="E2380" s="68">
        <v>43455</v>
      </c>
      <c r="F2380">
        <f t="shared" si="37"/>
        <v>2018</v>
      </c>
    </row>
    <row r="2381" spans="1:6" x14ac:dyDescent="0.25">
      <c r="A2381" s="67" t="s">
        <v>1334</v>
      </c>
      <c r="B2381" s="67" t="s">
        <v>4830</v>
      </c>
      <c r="C2381" s="6">
        <v>3695.76</v>
      </c>
      <c r="D2381" s="6">
        <v>0.69599999999999995</v>
      </c>
      <c r="E2381" s="68">
        <v>43455</v>
      </c>
      <c r="F2381">
        <f t="shared" si="37"/>
        <v>2018</v>
      </c>
    </row>
    <row r="2382" spans="1:6" x14ac:dyDescent="0.25">
      <c r="A2382" s="67" t="s">
        <v>1334</v>
      </c>
      <c r="B2382" s="67" t="s">
        <v>4830</v>
      </c>
      <c r="C2382" s="6">
        <v>2198.34</v>
      </c>
      <c r="D2382" s="6">
        <v>0.41399999999999998</v>
      </c>
      <c r="E2382" s="68">
        <v>43455</v>
      </c>
      <c r="F2382">
        <f t="shared" si="37"/>
        <v>2018</v>
      </c>
    </row>
    <row r="2383" spans="1:6" x14ac:dyDescent="0.25">
      <c r="A2383" s="67" t="s">
        <v>1334</v>
      </c>
      <c r="B2383" s="67" t="s">
        <v>4830</v>
      </c>
      <c r="C2383" s="6">
        <v>1263.78</v>
      </c>
      <c r="D2383" s="6">
        <v>0.23799999999999999</v>
      </c>
      <c r="E2383" s="68">
        <v>43455</v>
      </c>
      <c r="F2383">
        <f t="shared" si="37"/>
        <v>2018</v>
      </c>
    </row>
    <row r="2384" spans="1:6" x14ac:dyDescent="0.25">
      <c r="A2384" s="67" t="s">
        <v>1334</v>
      </c>
      <c r="B2384" s="67" t="s">
        <v>4830</v>
      </c>
      <c r="C2384" s="6">
        <v>1417.77</v>
      </c>
      <c r="D2384" s="6">
        <v>0.26700000000000002</v>
      </c>
      <c r="E2384" s="68">
        <v>43455</v>
      </c>
      <c r="F2384">
        <f t="shared" si="37"/>
        <v>2018</v>
      </c>
    </row>
    <row r="2385" spans="1:6" x14ac:dyDescent="0.25">
      <c r="A2385" s="67" t="s">
        <v>1334</v>
      </c>
      <c r="B2385" s="67" t="s">
        <v>4831</v>
      </c>
      <c r="C2385" s="6">
        <v>180.33600000000001</v>
      </c>
      <c r="D2385" s="6">
        <v>5.1999999999999998E-2</v>
      </c>
      <c r="E2385" s="68">
        <v>43452</v>
      </c>
      <c r="F2385">
        <f t="shared" si="37"/>
        <v>2018</v>
      </c>
    </row>
    <row r="2386" spans="1:6" x14ac:dyDescent="0.25">
      <c r="A2386" s="67" t="s">
        <v>1334</v>
      </c>
      <c r="B2386" s="67" t="s">
        <v>4831</v>
      </c>
      <c r="C2386" s="6">
        <v>901.68</v>
      </c>
      <c r="D2386" s="6">
        <v>0.26</v>
      </c>
      <c r="E2386" s="68">
        <v>43452</v>
      </c>
      <c r="F2386">
        <f t="shared" si="37"/>
        <v>2018</v>
      </c>
    </row>
    <row r="2387" spans="1:6" x14ac:dyDescent="0.25">
      <c r="A2387" s="67" t="s">
        <v>1334</v>
      </c>
      <c r="B2387" s="67" t="s">
        <v>4831</v>
      </c>
      <c r="C2387" s="6">
        <v>2164.0320000000002</v>
      </c>
      <c r="D2387" s="6">
        <v>0.624</v>
      </c>
      <c r="E2387" s="68">
        <v>43452</v>
      </c>
      <c r="F2387">
        <f t="shared" si="37"/>
        <v>2018</v>
      </c>
    </row>
    <row r="2388" spans="1:6" x14ac:dyDescent="0.25">
      <c r="A2388" s="67" t="s">
        <v>1334</v>
      </c>
      <c r="B2388" s="67" t="s">
        <v>4831</v>
      </c>
      <c r="C2388" s="6">
        <v>2164.0320000000002</v>
      </c>
      <c r="D2388" s="6">
        <v>0.624</v>
      </c>
      <c r="E2388" s="68">
        <v>43452</v>
      </c>
      <c r="F2388">
        <f t="shared" si="37"/>
        <v>2018</v>
      </c>
    </row>
    <row r="2389" spans="1:6" x14ac:dyDescent="0.25">
      <c r="A2389" s="67" t="s">
        <v>1334</v>
      </c>
      <c r="B2389" s="67" t="s">
        <v>4832</v>
      </c>
      <c r="C2389" s="6">
        <v>18209.400000000001</v>
      </c>
      <c r="D2389" s="6">
        <v>4.45</v>
      </c>
      <c r="E2389" s="68">
        <v>43455</v>
      </c>
      <c r="F2389">
        <f t="shared" si="37"/>
        <v>2018</v>
      </c>
    </row>
    <row r="2390" spans="1:6" x14ac:dyDescent="0.25">
      <c r="A2390" s="67" t="s">
        <v>1334</v>
      </c>
      <c r="B2390" s="67" t="s">
        <v>4832</v>
      </c>
      <c r="C2390" s="6">
        <v>118.66800000000001</v>
      </c>
      <c r="D2390" s="6">
        <v>2.9000000000000001E-2</v>
      </c>
      <c r="E2390" s="68">
        <v>43455</v>
      </c>
      <c r="F2390">
        <f t="shared" si="37"/>
        <v>2018</v>
      </c>
    </row>
    <row r="2391" spans="1:6" x14ac:dyDescent="0.25">
      <c r="A2391" s="67" t="s">
        <v>1334</v>
      </c>
      <c r="B2391" s="67" t="s">
        <v>4832</v>
      </c>
      <c r="C2391" s="6">
        <v>712.00800000000004</v>
      </c>
      <c r="D2391" s="6">
        <v>0.17399999999999999</v>
      </c>
      <c r="E2391" s="68">
        <v>43455</v>
      </c>
      <c r="F2391">
        <f t="shared" si="37"/>
        <v>2018</v>
      </c>
    </row>
    <row r="2392" spans="1:6" x14ac:dyDescent="0.25">
      <c r="A2392" s="67" t="s">
        <v>1334</v>
      </c>
      <c r="B2392" s="67" t="s">
        <v>4832</v>
      </c>
      <c r="C2392" s="6">
        <v>5033.16</v>
      </c>
      <c r="D2392" s="6">
        <v>1.23</v>
      </c>
      <c r="E2392" s="68">
        <v>43455</v>
      </c>
      <c r="F2392">
        <f t="shared" si="37"/>
        <v>2018</v>
      </c>
    </row>
    <row r="2393" spans="1:6" x14ac:dyDescent="0.25">
      <c r="A2393" s="67" t="s">
        <v>1334</v>
      </c>
      <c r="B2393" s="67" t="s">
        <v>4833</v>
      </c>
      <c r="C2393" s="6">
        <v>1481.7919999999999</v>
      </c>
      <c r="D2393" s="6">
        <v>0.41599999999999998</v>
      </c>
      <c r="E2393" s="68">
        <v>43462</v>
      </c>
      <c r="F2393">
        <f t="shared" si="37"/>
        <v>2018</v>
      </c>
    </row>
    <row r="2394" spans="1:6" x14ac:dyDescent="0.25">
      <c r="A2394" s="67" t="s">
        <v>1334</v>
      </c>
      <c r="B2394" s="67" t="s">
        <v>4833</v>
      </c>
      <c r="C2394" s="6">
        <v>0</v>
      </c>
      <c r="D2394" s="6">
        <v>0</v>
      </c>
      <c r="E2394" s="68">
        <v>43462</v>
      </c>
      <c r="F2394">
        <f t="shared" si="37"/>
        <v>2018</v>
      </c>
    </row>
    <row r="2395" spans="1:6" x14ac:dyDescent="0.25">
      <c r="A2395" s="67" t="s">
        <v>1334</v>
      </c>
      <c r="B2395" s="67" t="s">
        <v>4833</v>
      </c>
      <c r="C2395" s="6">
        <v>370.44799999999998</v>
      </c>
      <c r="D2395" s="6">
        <v>0.104</v>
      </c>
      <c r="E2395" s="68">
        <v>43462</v>
      </c>
      <c r="F2395">
        <f t="shared" si="37"/>
        <v>2018</v>
      </c>
    </row>
    <row r="2396" spans="1:6" x14ac:dyDescent="0.25">
      <c r="A2396" s="67" t="s">
        <v>1334</v>
      </c>
      <c r="B2396" s="67" t="s">
        <v>4833</v>
      </c>
      <c r="C2396" s="6">
        <v>2593.136</v>
      </c>
      <c r="D2396" s="6">
        <v>0.72799999999999998</v>
      </c>
      <c r="E2396" s="68">
        <v>43462</v>
      </c>
      <c r="F2396">
        <f t="shared" si="37"/>
        <v>2018</v>
      </c>
    </row>
    <row r="2397" spans="1:6" x14ac:dyDescent="0.25">
      <c r="A2397" s="67" t="s">
        <v>1334</v>
      </c>
      <c r="B2397" s="67" t="s">
        <v>4833</v>
      </c>
      <c r="C2397" s="6">
        <v>245.77799999999999</v>
      </c>
      <c r="D2397" s="6">
        <v>6.9000000000000006E-2</v>
      </c>
      <c r="E2397" s="68">
        <v>43462</v>
      </c>
      <c r="F2397">
        <f t="shared" si="37"/>
        <v>2018</v>
      </c>
    </row>
    <row r="2398" spans="1:6" x14ac:dyDescent="0.25">
      <c r="A2398" s="67" t="s">
        <v>1334</v>
      </c>
      <c r="B2398" s="67" t="s">
        <v>4833</v>
      </c>
      <c r="C2398" s="6">
        <v>491.55599999999998</v>
      </c>
      <c r="D2398" s="6">
        <v>0.13800000000000001</v>
      </c>
      <c r="E2398" s="68">
        <v>43462</v>
      </c>
      <c r="F2398">
        <f t="shared" si="37"/>
        <v>2018</v>
      </c>
    </row>
    <row r="2399" spans="1:6" x14ac:dyDescent="0.25">
      <c r="A2399" s="67" t="s">
        <v>1334</v>
      </c>
      <c r="B2399" s="67" t="s">
        <v>4833</v>
      </c>
      <c r="C2399" s="6">
        <v>423.87799999999999</v>
      </c>
      <c r="D2399" s="6">
        <v>0.11899999999999999</v>
      </c>
      <c r="E2399" s="68">
        <v>43462</v>
      </c>
      <c r="F2399">
        <f t="shared" si="37"/>
        <v>2018</v>
      </c>
    </row>
    <row r="2400" spans="1:6" x14ac:dyDescent="0.25">
      <c r="A2400" s="67" t="s">
        <v>1334</v>
      </c>
      <c r="B2400" s="67" t="s">
        <v>4833</v>
      </c>
      <c r="C2400" s="6">
        <v>423.87799999999999</v>
      </c>
      <c r="D2400" s="6">
        <v>0.11899999999999999</v>
      </c>
      <c r="E2400" s="68">
        <v>43462</v>
      </c>
      <c r="F2400">
        <f t="shared" si="37"/>
        <v>2018</v>
      </c>
    </row>
    <row r="2401" spans="1:6" x14ac:dyDescent="0.25">
      <c r="A2401" s="67" t="s">
        <v>1334</v>
      </c>
      <c r="B2401" s="67" t="s">
        <v>4833</v>
      </c>
      <c r="C2401" s="6">
        <v>423.87799999999999</v>
      </c>
      <c r="D2401" s="6">
        <v>0.11899999999999999</v>
      </c>
      <c r="E2401" s="68">
        <v>43462</v>
      </c>
      <c r="F2401">
        <f t="shared" si="37"/>
        <v>2018</v>
      </c>
    </row>
    <row r="2402" spans="1:6" x14ac:dyDescent="0.25">
      <c r="A2402" s="67" t="s">
        <v>1334</v>
      </c>
      <c r="B2402" s="67" t="s">
        <v>4833</v>
      </c>
      <c r="C2402" s="6">
        <v>847.75599999999997</v>
      </c>
      <c r="D2402" s="6">
        <v>0.23799999999999999</v>
      </c>
      <c r="E2402" s="68">
        <v>43462</v>
      </c>
      <c r="F2402">
        <f t="shared" si="37"/>
        <v>2018</v>
      </c>
    </row>
    <row r="2403" spans="1:6" x14ac:dyDescent="0.25">
      <c r="A2403" s="67" t="s">
        <v>1334</v>
      </c>
      <c r="B2403" s="67" t="s">
        <v>4834</v>
      </c>
      <c r="C2403" s="6">
        <v>0</v>
      </c>
      <c r="D2403" s="6">
        <v>0</v>
      </c>
      <c r="E2403" s="68">
        <v>43434</v>
      </c>
      <c r="F2403">
        <f t="shared" si="37"/>
        <v>2018</v>
      </c>
    </row>
    <row r="2404" spans="1:6" x14ac:dyDescent="0.25">
      <c r="A2404" s="67" t="s">
        <v>1334</v>
      </c>
      <c r="B2404" s="67" t="s">
        <v>4834</v>
      </c>
      <c r="C2404" s="6">
        <v>3644.7840000000001</v>
      </c>
      <c r="D2404" s="6">
        <v>0.93600000000000005</v>
      </c>
      <c r="E2404" s="68">
        <v>43434</v>
      </c>
      <c r="F2404">
        <f t="shared" si="37"/>
        <v>2018</v>
      </c>
    </row>
    <row r="2405" spans="1:6" x14ac:dyDescent="0.25">
      <c r="A2405" s="67" t="s">
        <v>1334</v>
      </c>
      <c r="B2405" s="67" t="s">
        <v>4834</v>
      </c>
      <c r="C2405" s="6">
        <v>759.33</v>
      </c>
      <c r="D2405" s="6">
        <v>0.19500000000000001</v>
      </c>
      <c r="E2405" s="68">
        <v>43434</v>
      </c>
      <c r="F2405">
        <f t="shared" si="37"/>
        <v>2018</v>
      </c>
    </row>
    <row r="2406" spans="1:6" x14ac:dyDescent="0.25">
      <c r="A2406" s="67" t="s">
        <v>1334</v>
      </c>
      <c r="B2406" s="67" t="s">
        <v>4835</v>
      </c>
      <c r="C2406" s="6">
        <v>520</v>
      </c>
      <c r="D2406" s="6">
        <v>0.20799999999999999</v>
      </c>
      <c r="E2406" s="68">
        <v>43442</v>
      </c>
      <c r="F2406">
        <f t="shared" si="37"/>
        <v>2018</v>
      </c>
    </row>
    <row r="2407" spans="1:6" x14ac:dyDescent="0.25">
      <c r="A2407" s="67" t="s">
        <v>1334</v>
      </c>
      <c r="B2407" s="67" t="s">
        <v>4835</v>
      </c>
      <c r="C2407" s="6">
        <v>2730</v>
      </c>
      <c r="D2407" s="6">
        <v>1.0920000000000001</v>
      </c>
      <c r="E2407" s="68">
        <v>43442</v>
      </c>
      <c r="F2407">
        <f t="shared" si="37"/>
        <v>2018</v>
      </c>
    </row>
    <row r="2408" spans="1:6" x14ac:dyDescent="0.25">
      <c r="A2408" s="67" t="s">
        <v>1334</v>
      </c>
      <c r="B2408" s="67" t="s">
        <v>4836</v>
      </c>
      <c r="C2408" s="6">
        <v>253.34399999999999</v>
      </c>
      <c r="D2408" s="6">
        <v>2.9000000000000001E-2</v>
      </c>
      <c r="E2408" s="68">
        <v>43446</v>
      </c>
      <c r="F2408">
        <f t="shared" si="37"/>
        <v>2018</v>
      </c>
    </row>
    <row r="2409" spans="1:6" x14ac:dyDescent="0.25">
      <c r="A2409" s="67" t="s">
        <v>1334</v>
      </c>
      <c r="B2409" s="67" t="s">
        <v>4836</v>
      </c>
      <c r="C2409" s="6">
        <v>253.34399999999999</v>
      </c>
      <c r="D2409" s="6">
        <v>2.9000000000000001E-2</v>
      </c>
      <c r="E2409" s="68">
        <v>43446</v>
      </c>
      <c r="F2409">
        <f t="shared" si="37"/>
        <v>2018</v>
      </c>
    </row>
    <row r="2410" spans="1:6" x14ac:dyDescent="0.25">
      <c r="A2410" s="67" t="s">
        <v>1334</v>
      </c>
      <c r="B2410" s="67" t="s">
        <v>4836</v>
      </c>
      <c r="C2410" s="6">
        <v>506.68799999999999</v>
      </c>
      <c r="D2410" s="6">
        <v>5.8000000000000003E-2</v>
      </c>
      <c r="E2410" s="68">
        <v>43446</v>
      </c>
      <c r="F2410">
        <f t="shared" si="37"/>
        <v>2018</v>
      </c>
    </row>
    <row r="2411" spans="1:6" x14ac:dyDescent="0.25">
      <c r="A2411" s="67" t="s">
        <v>1334</v>
      </c>
      <c r="B2411" s="67" t="s">
        <v>4836</v>
      </c>
      <c r="C2411" s="6">
        <v>506.68799999999999</v>
      </c>
      <c r="D2411" s="6">
        <v>5.8000000000000003E-2</v>
      </c>
      <c r="E2411" s="68">
        <v>43446</v>
      </c>
      <c r="F2411">
        <f t="shared" si="37"/>
        <v>2018</v>
      </c>
    </row>
    <row r="2412" spans="1:6" x14ac:dyDescent="0.25">
      <c r="A2412" s="67" t="s">
        <v>1334</v>
      </c>
      <c r="B2412" s="67" t="s">
        <v>4836</v>
      </c>
      <c r="C2412" s="6">
        <v>506.68799999999999</v>
      </c>
      <c r="D2412" s="6">
        <v>5.8000000000000003E-2</v>
      </c>
      <c r="E2412" s="68">
        <v>43446</v>
      </c>
      <c r="F2412">
        <f t="shared" si="37"/>
        <v>2018</v>
      </c>
    </row>
    <row r="2413" spans="1:6" x14ac:dyDescent="0.25">
      <c r="A2413" s="67" t="s">
        <v>1334</v>
      </c>
      <c r="B2413" s="67" t="s">
        <v>4836</v>
      </c>
      <c r="C2413" s="6">
        <v>506.68799999999999</v>
      </c>
      <c r="D2413" s="6">
        <v>5.8000000000000003E-2</v>
      </c>
      <c r="E2413" s="68">
        <v>43446</v>
      </c>
      <c r="F2413">
        <f t="shared" si="37"/>
        <v>2018</v>
      </c>
    </row>
    <row r="2414" spans="1:6" x14ac:dyDescent="0.25">
      <c r="A2414" s="67" t="s">
        <v>1334</v>
      </c>
      <c r="B2414" s="67" t="s">
        <v>4836</v>
      </c>
      <c r="C2414" s="6">
        <v>1013.376</v>
      </c>
      <c r="D2414" s="6">
        <v>0.11600000000000001</v>
      </c>
      <c r="E2414" s="68">
        <v>43446</v>
      </c>
      <c r="F2414">
        <f t="shared" si="37"/>
        <v>2018</v>
      </c>
    </row>
    <row r="2415" spans="1:6" x14ac:dyDescent="0.25">
      <c r="A2415" s="67" t="s">
        <v>1334</v>
      </c>
      <c r="B2415" s="67" t="s">
        <v>4836</v>
      </c>
      <c r="C2415" s="6">
        <v>2026.752</v>
      </c>
      <c r="D2415" s="6">
        <v>0.23200000000000001</v>
      </c>
      <c r="E2415" s="68">
        <v>43446</v>
      </c>
      <c r="F2415">
        <f t="shared" si="37"/>
        <v>2018</v>
      </c>
    </row>
    <row r="2416" spans="1:6" x14ac:dyDescent="0.25">
      <c r="A2416" s="67" t="s">
        <v>1334</v>
      </c>
      <c r="B2416" s="67" t="s">
        <v>4836</v>
      </c>
      <c r="C2416" s="6">
        <v>908.54399999999998</v>
      </c>
      <c r="D2416" s="6">
        <v>0.104</v>
      </c>
      <c r="E2416" s="68">
        <v>43446</v>
      </c>
      <c r="F2416">
        <f t="shared" si="37"/>
        <v>2018</v>
      </c>
    </row>
    <row r="2417" spans="1:6" x14ac:dyDescent="0.25">
      <c r="A2417" s="67" t="s">
        <v>1334</v>
      </c>
      <c r="B2417" s="67" t="s">
        <v>4836</v>
      </c>
      <c r="C2417" s="6">
        <v>1362.816</v>
      </c>
      <c r="D2417" s="6">
        <v>0.156</v>
      </c>
      <c r="E2417" s="68">
        <v>43446</v>
      </c>
      <c r="F2417">
        <f t="shared" si="37"/>
        <v>2018</v>
      </c>
    </row>
    <row r="2418" spans="1:6" x14ac:dyDescent="0.25">
      <c r="A2418" s="67" t="s">
        <v>1334</v>
      </c>
      <c r="B2418" s="67" t="s">
        <v>4837</v>
      </c>
      <c r="C2418" s="6">
        <v>0</v>
      </c>
      <c r="D2418" s="6">
        <v>0</v>
      </c>
      <c r="E2418" s="68">
        <v>43461</v>
      </c>
      <c r="F2418">
        <f t="shared" si="37"/>
        <v>2018</v>
      </c>
    </row>
    <row r="2419" spans="1:6" x14ac:dyDescent="0.25">
      <c r="A2419" s="67" t="s">
        <v>1334</v>
      </c>
      <c r="B2419" s="67" t="s">
        <v>4837</v>
      </c>
      <c r="C2419" s="6">
        <v>969.21</v>
      </c>
      <c r="D2419" s="6">
        <v>0.17799999999999999</v>
      </c>
      <c r="E2419" s="68">
        <v>43461</v>
      </c>
      <c r="F2419">
        <f t="shared" si="37"/>
        <v>2018</v>
      </c>
    </row>
    <row r="2420" spans="1:6" x14ac:dyDescent="0.25">
      <c r="A2420" s="67" t="s">
        <v>1334</v>
      </c>
      <c r="B2420" s="67" t="s">
        <v>4837</v>
      </c>
      <c r="C2420" s="6">
        <v>3239.7750000000001</v>
      </c>
      <c r="D2420" s="6">
        <v>0.59499999999999997</v>
      </c>
      <c r="E2420" s="68">
        <v>43461</v>
      </c>
      <c r="F2420">
        <f t="shared" si="37"/>
        <v>2018</v>
      </c>
    </row>
    <row r="2421" spans="1:6" x14ac:dyDescent="0.25">
      <c r="A2421" s="67" t="s">
        <v>1334</v>
      </c>
      <c r="B2421" s="67" t="s">
        <v>4837</v>
      </c>
      <c r="C2421" s="6">
        <v>7753.68</v>
      </c>
      <c r="D2421" s="6">
        <v>1.4239999999999999</v>
      </c>
      <c r="E2421" s="68">
        <v>43461</v>
      </c>
      <c r="F2421">
        <f t="shared" si="37"/>
        <v>2018</v>
      </c>
    </row>
    <row r="2422" spans="1:6" x14ac:dyDescent="0.25">
      <c r="A2422" s="67" t="s">
        <v>1334</v>
      </c>
      <c r="B2422" s="67" t="s">
        <v>4838</v>
      </c>
      <c r="C2422" s="6">
        <v>0</v>
      </c>
      <c r="D2422" s="6">
        <v>0</v>
      </c>
      <c r="E2422" s="68">
        <v>43452</v>
      </c>
      <c r="F2422">
        <f t="shared" si="37"/>
        <v>2018</v>
      </c>
    </row>
    <row r="2423" spans="1:6" x14ac:dyDescent="0.25">
      <c r="A2423" s="67" t="s">
        <v>1334</v>
      </c>
      <c r="B2423" s="67" t="s">
        <v>4838</v>
      </c>
      <c r="C2423" s="6">
        <v>4254.12</v>
      </c>
      <c r="D2423" s="6">
        <v>1.4039999999999999</v>
      </c>
      <c r="E2423" s="68">
        <v>43452</v>
      </c>
      <c r="F2423">
        <f t="shared" si="37"/>
        <v>2018</v>
      </c>
    </row>
    <row r="2424" spans="1:6" x14ac:dyDescent="0.25">
      <c r="A2424" s="67" t="s">
        <v>1334</v>
      </c>
      <c r="B2424" s="67" t="s">
        <v>4838</v>
      </c>
      <c r="C2424" s="6">
        <v>269.67</v>
      </c>
      <c r="D2424" s="6">
        <v>8.8999999999999996E-2</v>
      </c>
      <c r="E2424" s="68">
        <v>43452</v>
      </c>
      <c r="F2424">
        <f t="shared" si="37"/>
        <v>2018</v>
      </c>
    </row>
    <row r="2425" spans="1:6" x14ac:dyDescent="0.25">
      <c r="A2425" s="67" t="s">
        <v>1334</v>
      </c>
      <c r="B2425" s="67" t="s">
        <v>4838</v>
      </c>
      <c r="C2425" s="6">
        <v>360.57</v>
      </c>
      <c r="D2425" s="6">
        <v>0.11899999999999999</v>
      </c>
      <c r="E2425" s="68">
        <v>43452</v>
      </c>
      <c r="F2425">
        <f t="shared" si="37"/>
        <v>2018</v>
      </c>
    </row>
    <row r="2426" spans="1:6" x14ac:dyDescent="0.25">
      <c r="A2426" s="67" t="s">
        <v>1334</v>
      </c>
      <c r="B2426" s="67" t="s">
        <v>4839</v>
      </c>
      <c r="C2426" s="6">
        <v>1178.1120000000001</v>
      </c>
      <c r="D2426" s="6">
        <v>0.41599999999999998</v>
      </c>
      <c r="E2426" s="68">
        <v>43451</v>
      </c>
      <c r="F2426">
        <f t="shared" si="37"/>
        <v>2018</v>
      </c>
    </row>
    <row r="2427" spans="1:6" x14ac:dyDescent="0.25">
      <c r="A2427" s="67" t="s">
        <v>1334</v>
      </c>
      <c r="B2427" s="67" t="s">
        <v>4840</v>
      </c>
      <c r="C2427" s="6">
        <v>112.926</v>
      </c>
      <c r="D2427" s="6">
        <v>2.9000000000000001E-2</v>
      </c>
      <c r="E2427" s="68">
        <v>43434</v>
      </c>
      <c r="F2427">
        <f t="shared" si="37"/>
        <v>2018</v>
      </c>
    </row>
    <row r="2428" spans="1:6" x14ac:dyDescent="0.25">
      <c r="A2428" s="67" t="s">
        <v>1334</v>
      </c>
      <c r="B2428" s="67" t="s">
        <v>4840</v>
      </c>
      <c r="C2428" s="6">
        <v>225.852</v>
      </c>
      <c r="D2428" s="6">
        <v>5.8000000000000003E-2</v>
      </c>
      <c r="E2428" s="68">
        <v>43434</v>
      </c>
      <c r="F2428">
        <f t="shared" si="37"/>
        <v>2018</v>
      </c>
    </row>
    <row r="2429" spans="1:6" x14ac:dyDescent="0.25">
      <c r="A2429" s="67" t="s">
        <v>1334</v>
      </c>
      <c r="B2429" s="67" t="s">
        <v>4840</v>
      </c>
      <c r="C2429" s="6">
        <v>338.77800000000002</v>
      </c>
      <c r="D2429" s="6">
        <v>8.6999999999999994E-2</v>
      </c>
      <c r="E2429" s="68">
        <v>43434</v>
      </c>
      <c r="F2429">
        <f t="shared" si="37"/>
        <v>2018</v>
      </c>
    </row>
    <row r="2430" spans="1:6" x14ac:dyDescent="0.25">
      <c r="A2430" s="67" t="s">
        <v>1334</v>
      </c>
      <c r="B2430" s="67" t="s">
        <v>4840</v>
      </c>
      <c r="C2430" s="6">
        <v>451.70400000000001</v>
      </c>
      <c r="D2430" s="6">
        <v>0.11600000000000001</v>
      </c>
      <c r="E2430" s="68">
        <v>43434</v>
      </c>
      <c r="F2430">
        <f t="shared" si="37"/>
        <v>2018</v>
      </c>
    </row>
    <row r="2431" spans="1:6" x14ac:dyDescent="0.25">
      <c r="A2431" s="67" t="s">
        <v>1334</v>
      </c>
      <c r="B2431" s="67" t="s">
        <v>4840</v>
      </c>
      <c r="C2431" s="6">
        <v>677.55600000000004</v>
      </c>
      <c r="D2431" s="6">
        <v>0.17399999999999999</v>
      </c>
      <c r="E2431" s="68">
        <v>43434</v>
      </c>
      <c r="F2431">
        <f t="shared" si="37"/>
        <v>2018</v>
      </c>
    </row>
    <row r="2432" spans="1:6" x14ac:dyDescent="0.25">
      <c r="A2432" s="67" t="s">
        <v>1334</v>
      </c>
      <c r="B2432" s="67" t="s">
        <v>4840</v>
      </c>
      <c r="C2432" s="6">
        <v>202.488</v>
      </c>
      <c r="D2432" s="6">
        <v>5.1999999999999998E-2</v>
      </c>
      <c r="E2432" s="68">
        <v>43434</v>
      </c>
      <c r="F2432">
        <f t="shared" si="37"/>
        <v>2018</v>
      </c>
    </row>
    <row r="2433" spans="1:6" x14ac:dyDescent="0.25">
      <c r="A2433" s="67" t="s">
        <v>1334</v>
      </c>
      <c r="B2433" s="67" t="s">
        <v>4840</v>
      </c>
      <c r="C2433" s="6">
        <v>404.976</v>
      </c>
      <c r="D2433" s="6">
        <v>0.104</v>
      </c>
      <c r="E2433" s="68">
        <v>43434</v>
      </c>
      <c r="F2433">
        <f t="shared" si="37"/>
        <v>2018</v>
      </c>
    </row>
    <row r="2434" spans="1:6" x14ac:dyDescent="0.25">
      <c r="A2434" s="67" t="s">
        <v>1334</v>
      </c>
      <c r="B2434" s="67" t="s">
        <v>4840</v>
      </c>
      <c r="C2434" s="6">
        <v>2429.8560000000002</v>
      </c>
      <c r="D2434" s="6">
        <v>0.624</v>
      </c>
      <c r="E2434" s="68">
        <v>43434</v>
      </c>
      <c r="F2434">
        <f t="shared" si="37"/>
        <v>2018</v>
      </c>
    </row>
    <row r="2435" spans="1:6" x14ac:dyDescent="0.25">
      <c r="A2435" s="67" t="s">
        <v>1334</v>
      </c>
      <c r="B2435" s="67" t="s">
        <v>4841</v>
      </c>
      <c r="C2435" s="6">
        <v>0</v>
      </c>
      <c r="D2435" s="6">
        <v>0</v>
      </c>
      <c r="E2435" s="68">
        <v>43446</v>
      </c>
      <c r="F2435">
        <f t="shared" ref="F2435:F2498" si="38">YEAR(E2435)</f>
        <v>2018</v>
      </c>
    </row>
    <row r="2436" spans="1:6" x14ac:dyDescent="0.25">
      <c r="A2436" s="67" t="s">
        <v>1334</v>
      </c>
      <c r="B2436" s="67" t="s">
        <v>4841</v>
      </c>
      <c r="C2436" s="6">
        <v>1089.924</v>
      </c>
      <c r="D2436" s="6">
        <v>0.27600000000000002</v>
      </c>
      <c r="E2436" s="68">
        <v>43446</v>
      </c>
      <c r="F2436">
        <f t="shared" si="38"/>
        <v>2018</v>
      </c>
    </row>
    <row r="2437" spans="1:6" x14ac:dyDescent="0.25">
      <c r="A2437" s="67" t="s">
        <v>1334</v>
      </c>
      <c r="B2437" s="67" t="s">
        <v>4841</v>
      </c>
      <c r="C2437" s="6">
        <v>1089.924</v>
      </c>
      <c r="D2437" s="6">
        <v>0.27600000000000002</v>
      </c>
      <c r="E2437" s="68">
        <v>43446</v>
      </c>
      <c r="F2437">
        <f t="shared" si="38"/>
        <v>2018</v>
      </c>
    </row>
    <row r="2438" spans="1:6" x14ac:dyDescent="0.25">
      <c r="A2438" s="67" t="s">
        <v>1334</v>
      </c>
      <c r="B2438" s="67" t="s">
        <v>4841</v>
      </c>
      <c r="C2438" s="6">
        <v>3289.5169999999998</v>
      </c>
      <c r="D2438" s="6">
        <v>0.83299999999999996</v>
      </c>
      <c r="E2438" s="68">
        <v>43446</v>
      </c>
      <c r="F2438">
        <f t="shared" si="38"/>
        <v>2018</v>
      </c>
    </row>
    <row r="2439" spans="1:6" x14ac:dyDescent="0.25">
      <c r="A2439" s="67" t="s">
        <v>1334</v>
      </c>
      <c r="B2439" s="67" t="s">
        <v>4842</v>
      </c>
      <c r="C2439" s="6">
        <v>165.672</v>
      </c>
      <c r="D2439" s="6">
        <v>5.1999999999999998E-2</v>
      </c>
      <c r="E2439" s="68">
        <v>43455</v>
      </c>
      <c r="F2439">
        <f t="shared" si="38"/>
        <v>2018</v>
      </c>
    </row>
    <row r="2440" spans="1:6" x14ac:dyDescent="0.25">
      <c r="A2440" s="67" t="s">
        <v>1334</v>
      </c>
      <c r="B2440" s="67" t="s">
        <v>4842</v>
      </c>
      <c r="C2440" s="6">
        <v>0</v>
      </c>
      <c r="D2440" s="6">
        <v>0</v>
      </c>
      <c r="E2440" s="68">
        <v>43455</v>
      </c>
      <c r="F2440">
        <f t="shared" si="38"/>
        <v>2018</v>
      </c>
    </row>
    <row r="2441" spans="1:6" x14ac:dyDescent="0.25">
      <c r="A2441" s="67" t="s">
        <v>1334</v>
      </c>
      <c r="B2441" s="67" t="s">
        <v>4842</v>
      </c>
      <c r="C2441" s="6">
        <v>856</v>
      </c>
      <c r="D2441" s="6">
        <v>0.2</v>
      </c>
      <c r="E2441" s="68">
        <v>43455</v>
      </c>
      <c r="F2441">
        <f t="shared" si="38"/>
        <v>2018</v>
      </c>
    </row>
    <row r="2442" spans="1:6" x14ac:dyDescent="0.25">
      <c r="A2442" s="67" t="s">
        <v>1334</v>
      </c>
      <c r="B2442" s="67" t="s">
        <v>4842</v>
      </c>
      <c r="C2442" s="6">
        <v>369.57600000000002</v>
      </c>
      <c r="D2442" s="6">
        <v>0.11600000000000001</v>
      </c>
      <c r="E2442" s="68">
        <v>43455</v>
      </c>
      <c r="F2442">
        <f t="shared" si="38"/>
        <v>2018</v>
      </c>
    </row>
    <row r="2443" spans="1:6" x14ac:dyDescent="0.25">
      <c r="A2443" s="67" t="s">
        <v>1334</v>
      </c>
      <c r="B2443" s="67" t="s">
        <v>4842</v>
      </c>
      <c r="C2443" s="6">
        <v>828.36</v>
      </c>
      <c r="D2443" s="6">
        <v>0.26</v>
      </c>
      <c r="E2443" s="68">
        <v>43455</v>
      </c>
      <c r="F2443">
        <f t="shared" si="38"/>
        <v>2018</v>
      </c>
    </row>
    <row r="2444" spans="1:6" x14ac:dyDescent="0.25">
      <c r="A2444" s="67" t="s">
        <v>1334</v>
      </c>
      <c r="B2444" s="67" t="s">
        <v>4842</v>
      </c>
      <c r="C2444" s="6">
        <v>1325.376</v>
      </c>
      <c r="D2444" s="6">
        <v>0.41599999999999998</v>
      </c>
      <c r="E2444" s="68">
        <v>43455</v>
      </c>
      <c r="F2444">
        <f t="shared" si="38"/>
        <v>2018</v>
      </c>
    </row>
    <row r="2445" spans="1:6" x14ac:dyDescent="0.25">
      <c r="A2445" s="67" t="s">
        <v>1334</v>
      </c>
      <c r="B2445" s="67" t="s">
        <v>4842</v>
      </c>
      <c r="C2445" s="6">
        <v>283.55399999999997</v>
      </c>
      <c r="D2445" s="6">
        <v>8.8999999999999996E-2</v>
      </c>
      <c r="E2445" s="68">
        <v>43455</v>
      </c>
      <c r="F2445">
        <f t="shared" si="38"/>
        <v>2018</v>
      </c>
    </row>
    <row r="2446" spans="1:6" x14ac:dyDescent="0.25">
      <c r="A2446" s="67" t="s">
        <v>1334</v>
      </c>
      <c r="B2446" s="67" t="s">
        <v>4842</v>
      </c>
      <c r="C2446" s="6">
        <v>283.55399999999997</v>
      </c>
      <c r="D2446" s="6">
        <v>8.8999999999999996E-2</v>
      </c>
      <c r="E2446" s="68">
        <v>43455</v>
      </c>
      <c r="F2446">
        <f t="shared" si="38"/>
        <v>2018</v>
      </c>
    </row>
    <row r="2447" spans="1:6" x14ac:dyDescent="0.25">
      <c r="A2447" s="67" t="s">
        <v>1334</v>
      </c>
      <c r="B2447" s="67" t="s">
        <v>4842</v>
      </c>
      <c r="C2447" s="6">
        <v>758.26800000000003</v>
      </c>
      <c r="D2447" s="6">
        <v>0.23799999999999999</v>
      </c>
      <c r="E2447" s="68">
        <v>43455</v>
      </c>
      <c r="F2447">
        <f t="shared" si="38"/>
        <v>2018</v>
      </c>
    </row>
    <row r="2448" spans="1:6" x14ac:dyDescent="0.25">
      <c r="A2448" s="67" t="s">
        <v>1334</v>
      </c>
      <c r="B2448" s="67" t="s">
        <v>4842</v>
      </c>
      <c r="C2448" s="6">
        <v>1134.2159999999999</v>
      </c>
      <c r="D2448" s="6">
        <v>0.35599999999999998</v>
      </c>
      <c r="E2448" s="68">
        <v>43455</v>
      </c>
      <c r="F2448">
        <f t="shared" si="38"/>
        <v>2018</v>
      </c>
    </row>
    <row r="2449" spans="1:6" x14ac:dyDescent="0.25">
      <c r="A2449" s="67" t="s">
        <v>1334</v>
      </c>
      <c r="B2449" s="67" t="s">
        <v>4843</v>
      </c>
      <c r="C2449" s="6">
        <v>0</v>
      </c>
      <c r="D2449" s="6">
        <v>0</v>
      </c>
      <c r="E2449" s="68">
        <v>43447</v>
      </c>
      <c r="F2449">
        <f t="shared" si="38"/>
        <v>2018</v>
      </c>
    </row>
    <row r="2450" spans="1:6" x14ac:dyDescent="0.25">
      <c r="A2450" s="67" t="s">
        <v>1334</v>
      </c>
      <c r="B2450" s="67" t="s">
        <v>4843</v>
      </c>
      <c r="C2450" s="6">
        <v>100.776</v>
      </c>
      <c r="D2450" s="6">
        <v>5.0999999999999997E-2</v>
      </c>
      <c r="E2450" s="68">
        <v>43447</v>
      </c>
      <c r="F2450">
        <f t="shared" si="38"/>
        <v>2018</v>
      </c>
    </row>
    <row r="2451" spans="1:6" x14ac:dyDescent="0.25">
      <c r="A2451" s="67" t="s">
        <v>1334</v>
      </c>
      <c r="B2451" s="67" t="s">
        <v>4843</v>
      </c>
      <c r="C2451" s="6">
        <v>57.304000000000002</v>
      </c>
      <c r="D2451" s="6">
        <v>2.9000000000000001E-2</v>
      </c>
      <c r="E2451" s="68">
        <v>43447</v>
      </c>
      <c r="F2451">
        <f t="shared" si="38"/>
        <v>2018</v>
      </c>
    </row>
    <row r="2452" spans="1:6" x14ac:dyDescent="0.25">
      <c r="A2452" s="67" t="s">
        <v>1334</v>
      </c>
      <c r="B2452" s="67" t="s">
        <v>4843</v>
      </c>
      <c r="C2452" s="6">
        <v>286.52</v>
      </c>
      <c r="D2452" s="6">
        <v>0.14499999999999999</v>
      </c>
      <c r="E2452" s="68">
        <v>43447</v>
      </c>
      <c r="F2452">
        <f t="shared" si="38"/>
        <v>2018</v>
      </c>
    </row>
    <row r="2453" spans="1:6" x14ac:dyDescent="0.25">
      <c r="A2453" s="67" t="s">
        <v>1334</v>
      </c>
      <c r="B2453" s="67" t="s">
        <v>4843</v>
      </c>
      <c r="C2453" s="6">
        <v>879.32</v>
      </c>
      <c r="D2453" s="6">
        <v>0.44500000000000001</v>
      </c>
      <c r="E2453" s="68">
        <v>43447</v>
      </c>
      <c r="F2453">
        <f t="shared" si="38"/>
        <v>2018</v>
      </c>
    </row>
    <row r="2454" spans="1:6" x14ac:dyDescent="0.25">
      <c r="A2454" s="67" t="s">
        <v>1334</v>
      </c>
      <c r="B2454" s="67" t="s">
        <v>4844</v>
      </c>
      <c r="C2454" s="6">
        <v>2786.9290000000001</v>
      </c>
      <c r="D2454" s="6">
        <v>0.49299999999999999</v>
      </c>
      <c r="E2454" s="68">
        <v>43454</v>
      </c>
      <c r="F2454">
        <f t="shared" si="38"/>
        <v>2018</v>
      </c>
    </row>
    <row r="2455" spans="1:6" x14ac:dyDescent="0.25">
      <c r="A2455" s="67" t="s">
        <v>1334</v>
      </c>
      <c r="B2455" s="67" t="s">
        <v>4844</v>
      </c>
      <c r="C2455" s="6">
        <v>293.95600000000002</v>
      </c>
      <c r="D2455" s="6">
        <v>5.1999999999999998E-2</v>
      </c>
      <c r="E2455" s="68">
        <v>43454</v>
      </c>
      <c r="F2455">
        <f t="shared" si="38"/>
        <v>2018</v>
      </c>
    </row>
    <row r="2456" spans="1:6" x14ac:dyDescent="0.25">
      <c r="A2456" s="67" t="s">
        <v>1334</v>
      </c>
      <c r="B2456" s="67" t="s">
        <v>4844</v>
      </c>
      <c r="C2456" s="6">
        <v>5291.2079999999996</v>
      </c>
      <c r="D2456" s="6">
        <v>0.93600000000000005</v>
      </c>
      <c r="E2456" s="68">
        <v>43454</v>
      </c>
      <c r="F2456">
        <f t="shared" si="38"/>
        <v>2018</v>
      </c>
    </row>
    <row r="2457" spans="1:6" x14ac:dyDescent="0.25">
      <c r="A2457" s="67" t="s">
        <v>1334</v>
      </c>
      <c r="B2457" s="67" t="s">
        <v>4845</v>
      </c>
      <c r="C2457" s="6">
        <v>0</v>
      </c>
      <c r="D2457" s="6">
        <v>0</v>
      </c>
      <c r="E2457" s="68">
        <v>43447</v>
      </c>
      <c r="F2457">
        <f t="shared" si="38"/>
        <v>2018</v>
      </c>
    </row>
    <row r="2458" spans="1:6" x14ac:dyDescent="0.25">
      <c r="A2458" s="67" t="s">
        <v>1334</v>
      </c>
      <c r="B2458" s="67" t="s">
        <v>4845</v>
      </c>
      <c r="C2458" s="6">
        <v>702</v>
      </c>
      <c r="D2458" s="6">
        <v>0.312</v>
      </c>
      <c r="E2458" s="68">
        <v>43447</v>
      </c>
      <c r="F2458">
        <f t="shared" si="38"/>
        <v>2018</v>
      </c>
    </row>
    <row r="2459" spans="1:6" x14ac:dyDescent="0.25">
      <c r="A2459" s="67" t="s">
        <v>1334</v>
      </c>
      <c r="B2459" s="67" t="s">
        <v>4845</v>
      </c>
      <c r="C2459" s="6">
        <v>2803.5</v>
      </c>
      <c r="D2459" s="6">
        <v>1.246</v>
      </c>
      <c r="E2459" s="68">
        <v>43447</v>
      </c>
      <c r="F2459">
        <f t="shared" si="38"/>
        <v>2018</v>
      </c>
    </row>
    <row r="2460" spans="1:6" x14ac:dyDescent="0.25">
      <c r="A2460" s="67" t="s">
        <v>1334</v>
      </c>
      <c r="B2460" s="67" t="s">
        <v>4846</v>
      </c>
      <c r="C2460" s="6">
        <v>0</v>
      </c>
      <c r="D2460" s="6">
        <v>0</v>
      </c>
      <c r="E2460" s="68">
        <v>43448</v>
      </c>
      <c r="F2460">
        <f t="shared" si="38"/>
        <v>2018</v>
      </c>
    </row>
    <row r="2461" spans="1:6" x14ac:dyDescent="0.25">
      <c r="A2461" s="67" t="s">
        <v>1334</v>
      </c>
      <c r="B2461" s="67" t="s">
        <v>4846</v>
      </c>
      <c r="C2461" s="6">
        <v>1054.44</v>
      </c>
      <c r="D2461" s="6">
        <v>0.34799999999999998</v>
      </c>
      <c r="E2461" s="68">
        <v>43448</v>
      </c>
      <c r="F2461">
        <f t="shared" si="38"/>
        <v>2018</v>
      </c>
    </row>
    <row r="2462" spans="1:6" x14ac:dyDescent="0.25">
      <c r="A2462" s="67" t="s">
        <v>1334</v>
      </c>
      <c r="B2462" s="67" t="s">
        <v>4846</v>
      </c>
      <c r="C2462" s="6">
        <v>93.93</v>
      </c>
      <c r="D2462" s="6">
        <v>3.1E-2</v>
      </c>
      <c r="E2462" s="68">
        <v>43448</v>
      </c>
      <c r="F2462">
        <f t="shared" si="38"/>
        <v>2018</v>
      </c>
    </row>
    <row r="2463" spans="1:6" x14ac:dyDescent="0.25">
      <c r="A2463" s="67" t="s">
        <v>1334</v>
      </c>
      <c r="B2463" s="67" t="s">
        <v>4846</v>
      </c>
      <c r="C2463" s="6">
        <v>557.52</v>
      </c>
      <c r="D2463" s="6">
        <v>0.184</v>
      </c>
      <c r="E2463" s="68">
        <v>43448</v>
      </c>
      <c r="F2463">
        <f t="shared" si="38"/>
        <v>2018</v>
      </c>
    </row>
    <row r="2464" spans="1:6" x14ac:dyDescent="0.25">
      <c r="A2464" s="67" t="s">
        <v>1334</v>
      </c>
      <c r="B2464" s="67" t="s">
        <v>4846</v>
      </c>
      <c r="C2464" s="6">
        <v>269.67</v>
      </c>
      <c r="D2464" s="6">
        <v>8.8999999999999996E-2</v>
      </c>
      <c r="E2464" s="68">
        <v>43448</v>
      </c>
      <c r="F2464">
        <f t="shared" si="38"/>
        <v>2018</v>
      </c>
    </row>
    <row r="2465" spans="1:6" x14ac:dyDescent="0.25">
      <c r="A2465" s="67" t="s">
        <v>1334</v>
      </c>
      <c r="B2465" s="67" t="s">
        <v>4847</v>
      </c>
      <c r="C2465" s="6">
        <v>0</v>
      </c>
      <c r="D2465" s="6">
        <v>0</v>
      </c>
      <c r="E2465" s="68">
        <v>43446</v>
      </c>
      <c r="F2465">
        <f t="shared" si="38"/>
        <v>2018</v>
      </c>
    </row>
    <row r="2466" spans="1:6" x14ac:dyDescent="0.25">
      <c r="A2466" s="67" t="s">
        <v>1334</v>
      </c>
      <c r="B2466" s="67" t="s">
        <v>4847</v>
      </c>
      <c r="C2466" s="6">
        <v>690.95399999999995</v>
      </c>
      <c r="D2466" s="6">
        <v>0.17399999999999999</v>
      </c>
      <c r="E2466" s="68">
        <v>43446</v>
      </c>
      <c r="F2466">
        <f t="shared" si="38"/>
        <v>2018</v>
      </c>
    </row>
    <row r="2467" spans="1:6" x14ac:dyDescent="0.25">
      <c r="A2467" s="67" t="s">
        <v>1334</v>
      </c>
      <c r="B2467" s="67" t="s">
        <v>4847</v>
      </c>
      <c r="C2467" s="6">
        <v>2477.904</v>
      </c>
      <c r="D2467" s="6">
        <v>0.624</v>
      </c>
      <c r="E2467" s="68">
        <v>43446</v>
      </c>
      <c r="F2467">
        <f t="shared" si="38"/>
        <v>2018</v>
      </c>
    </row>
    <row r="2468" spans="1:6" x14ac:dyDescent="0.25">
      <c r="A2468" s="67" t="s">
        <v>1334</v>
      </c>
      <c r="B2468" s="67" t="s">
        <v>4847</v>
      </c>
      <c r="C2468" s="6">
        <v>353.41899999999998</v>
      </c>
      <c r="D2468" s="6">
        <v>8.8999999999999996E-2</v>
      </c>
      <c r="E2468" s="68">
        <v>43446</v>
      </c>
      <c r="F2468">
        <f t="shared" si="38"/>
        <v>2018</v>
      </c>
    </row>
    <row r="2469" spans="1:6" x14ac:dyDescent="0.25">
      <c r="A2469" s="67" t="s">
        <v>1334</v>
      </c>
      <c r="B2469" s="67" t="s">
        <v>4848</v>
      </c>
      <c r="C2469" s="6">
        <v>0</v>
      </c>
      <c r="D2469" s="6">
        <v>0</v>
      </c>
      <c r="E2469" s="68">
        <v>43455</v>
      </c>
      <c r="F2469">
        <f t="shared" si="38"/>
        <v>2018</v>
      </c>
    </row>
    <row r="2470" spans="1:6" x14ac:dyDescent="0.25">
      <c r="A2470" s="67" t="s">
        <v>1334</v>
      </c>
      <c r="B2470" s="67" t="s">
        <v>4848</v>
      </c>
      <c r="C2470" s="6">
        <v>758.86199999999997</v>
      </c>
      <c r="D2470" s="6">
        <v>0.20699999999999999</v>
      </c>
      <c r="E2470" s="68">
        <v>43455</v>
      </c>
      <c r="F2470">
        <f t="shared" si="38"/>
        <v>2018</v>
      </c>
    </row>
    <row r="2471" spans="1:6" x14ac:dyDescent="0.25">
      <c r="A2471" s="67" t="s">
        <v>1334</v>
      </c>
      <c r="B2471" s="67" t="s">
        <v>4848</v>
      </c>
      <c r="C2471" s="6">
        <v>5546.6580000000004</v>
      </c>
      <c r="D2471" s="6">
        <v>1.5129999999999999</v>
      </c>
      <c r="E2471" s="68">
        <v>43455</v>
      </c>
      <c r="F2471">
        <f t="shared" si="38"/>
        <v>2018</v>
      </c>
    </row>
    <row r="2472" spans="1:6" x14ac:dyDescent="0.25">
      <c r="A2472" s="67" t="s">
        <v>1334</v>
      </c>
      <c r="B2472" s="67" t="s">
        <v>4849</v>
      </c>
      <c r="C2472" s="6">
        <v>0</v>
      </c>
      <c r="D2472" s="6">
        <v>0</v>
      </c>
      <c r="E2472" s="68">
        <v>43439</v>
      </c>
      <c r="F2472">
        <f t="shared" si="38"/>
        <v>2018</v>
      </c>
    </row>
    <row r="2473" spans="1:6" x14ac:dyDescent="0.25">
      <c r="A2473" s="67" t="s">
        <v>1334</v>
      </c>
      <c r="B2473" s="67" t="s">
        <v>4849</v>
      </c>
      <c r="C2473" s="6">
        <v>416.73</v>
      </c>
      <c r="D2473" s="6">
        <v>8.6999999999999994E-2</v>
      </c>
      <c r="E2473" s="68">
        <v>43439</v>
      </c>
      <c r="F2473">
        <f t="shared" si="38"/>
        <v>2018</v>
      </c>
    </row>
    <row r="2474" spans="1:6" x14ac:dyDescent="0.25">
      <c r="A2474" s="67" t="s">
        <v>1334</v>
      </c>
      <c r="B2474" s="67" t="s">
        <v>4849</v>
      </c>
      <c r="C2474" s="6">
        <v>2557.86</v>
      </c>
      <c r="D2474" s="6">
        <v>0.53400000000000003</v>
      </c>
      <c r="E2474" s="68">
        <v>43439</v>
      </c>
      <c r="F2474">
        <f t="shared" si="38"/>
        <v>2018</v>
      </c>
    </row>
    <row r="2475" spans="1:6" x14ac:dyDescent="0.25">
      <c r="A2475" s="67" t="s">
        <v>1334</v>
      </c>
      <c r="B2475" s="67" t="s">
        <v>4850</v>
      </c>
      <c r="C2475" s="6">
        <v>559.41</v>
      </c>
      <c r="D2475" s="6">
        <v>0.17399999999999999</v>
      </c>
      <c r="E2475" s="68">
        <v>43447</v>
      </c>
      <c r="F2475">
        <f t="shared" si="38"/>
        <v>2018</v>
      </c>
    </row>
    <row r="2476" spans="1:6" x14ac:dyDescent="0.25">
      <c r="A2476" s="67" t="s">
        <v>1334</v>
      </c>
      <c r="B2476" s="67" t="s">
        <v>4850</v>
      </c>
      <c r="C2476" s="6">
        <v>1671.8</v>
      </c>
      <c r="D2476" s="6">
        <v>0.52</v>
      </c>
      <c r="E2476" s="68">
        <v>43447</v>
      </c>
      <c r="F2476">
        <f t="shared" si="38"/>
        <v>2018</v>
      </c>
    </row>
    <row r="2477" spans="1:6" x14ac:dyDescent="0.25">
      <c r="A2477" s="67" t="s">
        <v>1334</v>
      </c>
      <c r="B2477" s="67" t="s">
        <v>4851</v>
      </c>
      <c r="C2477" s="6">
        <v>3255.616</v>
      </c>
      <c r="D2477" s="6">
        <v>0.72799999999999998</v>
      </c>
      <c r="E2477" s="68">
        <v>43448</v>
      </c>
      <c r="F2477">
        <f t="shared" si="38"/>
        <v>2018</v>
      </c>
    </row>
    <row r="2478" spans="1:6" x14ac:dyDescent="0.25">
      <c r="A2478" s="67" t="s">
        <v>1334</v>
      </c>
      <c r="B2478" s="67" t="s">
        <v>4852</v>
      </c>
      <c r="C2478" s="6">
        <v>0</v>
      </c>
      <c r="D2478" s="6">
        <v>0</v>
      </c>
      <c r="E2478" s="68">
        <v>43452</v>
      </c>
      <c r="F2478">
        <f t="shared" si="38"/>
        <v>2018</v>
      </c>
    </row>
    <row r="2479" spans="1:6" x14ac:dyDescent="0.25">
      <c r="A2479" s="67" t="s">
        <v>1334</v>
      </c>
      <c r="B2479" s="67" t="s">
        <v>4852</v>
      </c>
      <c r="C2479" s="6">
        <v>729.33</v>
      </c>
      <c r="D2479" s="6">
        <v>0.34499999999999997</v>
      </c>
      <c r="E2479" s="68">
        <v>43452</v>
      </c>
      <c r="F2479">
        <f t="shared" si="38"/>
        <v>2018</v>
      </c>
    </row>
    <row r="2480" spans="1:6" x14ac:dyDescent="0.25">
      <c r="A2480" s="67" t="s">
        <v>1334</v>
      </c>
      <c r="B2480" s="67" t="s">
        <v>4852</v>
      </c>
      <c r="C2480" s="6">
        <v>188.14599999999999</v>
      </c>
      <c r="D2480" s="6">
        <v>8.8999999999999996E-2</v>
      </c>
      <c r="E2480" s="68">
        <v>43452</v>
      </c>
      <c r="F2480">
        <f t="shared" si="38"/>
        <v>2018</v>
      </c>
    </row>
    <row r="2481" spans="1:6" x14ac:dyDescent="0.25">
      <c r="A2481" s="67" t="s">
        <v>1334</v>
      </c>
      <c r="B2481" s="67" t="s">
        <v>4853</v>
      </c>
      <c r="C2481" s="6">
        <v>264.99200000000002</v>
      </c>
      <c r="D2481" s="6">
        <v>5.1999999999999998E-2</v>
      </c>
      <c r="E2481" s="68">
        <v>43446</v>
      </c>
      <c r="F2481">
        <f t="shared" si="38"/>
        <v>2018</v>
      </c>
    </row>
    <row r="2482" spans="1:6" x14ac:dyDescent="0.25">
      <c r="A2482" s="67" t="s">
        <v>1334</v>
      </c>
      <c r="B2482" s="67" t="s">
        <v>4853</v>
      </c>
      <c r="C2482" s="6">
        <v>3709.8879999999999</v>
      </c>
      <c r="D2482" s="6">
        <v>0.72799999999999998</v>
      </c>
      <c r="E2482" s="68">
        <v>43446</v>
      </c>
      <c r="F2482">
        <f t="shared" si="38"/>
        <v>2018</v>
      </c>
    </row>
    <row r="2483" spans="1:6" x14ac:dyDescent="0.25">
      <c r="A2483" s="67" t="s">
        <v>1334</v>
      </c>
      <c r="B2483" s="67" t="s">
        <v>4854</v>
      </c>
      <c r="C2483" s="6">
        <v>0</v>
      </c>
      <c r="D2483" s="6">
        <v>0</v>
      </c>
      <c r="E2483" s="68">
        <v>43433</v>
      </c>
      <c r="F2483">
        <f t="shared" si="38"/>
        <v>2018</v>
      </c>
    </row>
    <row r="2484" spans="1:6" x14ac:dyDescent="0.25">
      <c r="A2484" s="67" t="s">
        <v>1334</v>
      </c>
      <c r="B2484" s="67" t="s">
        <v>4854</v>
      </c>
      <c r="C2484" s="6">
        <v>124.848</v>
      </c>
      <c r="D2484" s="6">
        <v>5.0999999999999997E-2</v>
      </c>
      <c r="E2484" s="68">
        <v>43433</v>
      </c>
      <c r="F2484">
        <f t="shared" si="38"/>
        <v>2018</v>
      </c>
    </row>
    <row r="2485" spans="1:6" x14ac:dyDescent="0.25">
      <c r="A2485" s="67" t="s">
        <v>1334</v>
      </c>
      <c r="B2485" s="67" t="s">
        <v>4854</v>
      </c>
      <c r="C2485" s="6">
        <v>66.096000000000004</v>
      </c>
      <c r="D2485" s="6">
        <v>2.7E-2</v>
      </c>
      <c r="E2485" s="68">
        <v>43433</v>
      </c>
      <c r="F2485">
        <f t="shared" si="38"/>
        <v>2018</v>
      </c>
    </row>
    <row r="2486" spans="1:6" x14ac:dyDescent="0.25">
      <c r="A2486" s="67" t="s">
        <v>1334</v>
      </c>
      <c r="B2486" s="67" t="s">
        <v>4854</v>
      </c>
      <c r="C2486" s="6">
        <v>198.28800000000001</v>
      </c>
      <c r="D2486" s="6">
        <v>8.1000000000000003E-2</v>
      </c>
      <c r="E2486" s="68">
        <v>43433</v>
      </c>
      <c r="F2486">
        <f t="shared" si="38"/>
        <v>2018</v>
      </c>
    </row>
    <row r="2487" spans="1:6" x14ac:dyDescent="0.25">
      <c r="A2487" s="67" t="s">
        <v>1334</v>
      </c>
      <c r="B2487" s="67" t="s">
        <v>4854</v>
      </c>
      <c r="C2487" s="6">
        <v>1206.864</v>
      </c>
      <c r="D2487" s="6">
        <v>0.49299999999999999</v>
      </c>
      <c r="E2487" s="68">
        <v>43433</v>
      </c>
      <c r="F2487">
        <f t="shared" si="38"/>
        <v>2018</v>
      </c>
    </row>
    <row r="2488" spans="1:6" x14ac:dyDescent="0.25">
      <c r="A2488" s="67" t="s">
        <v>1334</v>
      </c>
      <c r="B2488" s="67" t="s">
        <v>4854</v>
      </c>
      <c r="C2488" s="6">
        <v>4827.4560000000001</v>
      </c>
      <c r="D2488" s="6">
        <v>1.972</v>
      </c>
      <c r="E2488" s="68">
        <v>43433</v>
      </c>
      <c r="F2488">
        <f t="shared" si="38"/>
        <v>2018</v>
      </c>
    </row>
    <row r="2489" spans="1:6" x14ac:dyDescent="0.25">
      <c r="A2489" s="67" t="s">
        <v>1334</v>
      </c>
      <c r="B2489" s="67" t="s">
        <v>4854</v>
      </c>
      <c r="C2489" s="6">
        <v>3703.8240000000001</v>
      </c>
      <c r="D2489" s="6">
        <v>1.5129999999999999</v>
      </c>
      <c r="E2489" s="68">
        <v>43433</v>
      </c>
      <c r="F2489">
        <f t="shared" si="38"/>
        <v>2018</v>
      </c>
    </row>
    <row r="2490" spans="1:6" x14ac:dyDescent="0.25">
      <c r="A2490" s="67" t="s">
        <v>1334</v>
      </c>
      <c r="B2490" s="67" t="s">
        <v>4855</v>
      </c>
      <c r="C2490" s="6">
        <v>93.031999999999996</v>
      </c>
      <c r="D2490" s="6">
        <v>2.9000000000000001E-2</v>
      </c>
      <c r="E2490" s="68">
        <v>43439</v>
      </c>
      <c r="F2490">
        <f t="shared" si="38"/>
        <v>2018</v>
      </c>
    </row>
    <row r="2491" spans="1:6" x14ac:dyDescent="0.25">
      <c r="A2491" s="67" t="s">
        <v>1334</v>
      </c>
      <c r="B2491" s="67" t="s">
        <v>4855</v>
      </c>
      <c r="C2491" s="6">
        <v>186.06399999999999</v>
      </c>
      <c r="D2491" s="6">
        <v>5.8000000000000003E-2</v>
      </c>
      <c r="E2491" s="68">
        <v>43439</v>
      </c>
      <c r="F2491">
        <f t="shared" si="38"/>
        <v>2018</v>
      </c>
    </row>
    <row r="2492" spans="1:6" x14ac:dyDescent="0.25">
      <c r="A2492" s="67" t="s">
        <v>1334</v>
      </c>
      <c r="B2492" s="67" t="s">
        <v>4855</v>
      </c>
      <c r="C2492" s="6">
        <v>186.06399999999999</v>
      </c>
      <c r="D2492" s="6">
        <v>5.8000000000000003E-2</v>
      </c>
      <c r="E2492" s="68">
        <v>43439</v>
      </c>
      <c r="F2492">
        <f t="shared" si="38"/>
        <v>2018</v>
      </c>
    </row>
    <row r="2493" spans="1:6" x14ac:dyDescent="0.25">
      <c r="A2493" s="67" t="s">
        <v>1334</v>
      </c>
      <c r="B2493" s="67" t="s">
        <v>4855</v>
      </c>
      <c r="C2493" s="6">
        <v>372.12799999999999</v>
      </c>
      <c r="D2493" s="6">
        <v>0.11600000000000001</v>
      </c>
      <c r="E2493" s="68">
        <v>43439</v>
      </c>
      <c r="F2493">
        <f t="shared" si="38"/>
        <v>2018</v>
      </c>
    </row>
    <row r="2494" spans="1:6" x14ac:dyDescent="0.25">
      <c r="A2494" s="67" t="s">
        <v>1334</v>
      </c>
      <c r="B2494" s="67" t="s">
        <v>4855</v>
      </c>
      <c r="C2494" s="6">
        <v>1116.384</v>
      </c>
      <c r="D2494" s="6">
        <v>0.34799999999999998</v>
      </c>
      <c r="E2494" s="68">
        <v>43439</v>
      </c>
      <c r="F2494">
        <f t="shared" si="38"/>
        <v>2018</v>
      </c>
    </row>
    <row r="2495" spans="1:6" x14ac:dyDescent="0.25">
      <c r="A2495" s="67" t="s">
        <v>1334</v>
      </c>
      <c r="B2495" s="67" t="s">
        <v>4855</v>
      </c>
      <c r="C2495" s="6">
        <v>789.16800000000001</v>
      </c>
      <c r="D2495" s="6">
        <v>0.246</v>
      </c>
      <c r="E2495" s="68">
        <v>43439</v>
      </c>
      <c r="F2495">
        <f t="shared" si="38"/>
        <v>2018</v>
      </c>
    </row>
    <row r="2496" spans="1:6" x14ac:dyDescent="0.25">
      <c r="A2496" s="67" t="s">
        <v>1334</v>
      </c>
      <c r="B2496" s="67" t="s">
        <v>4855</v>
      </c>
      <c r="C2496" s="6">
        <v>1183.752</v>
      </c>
      <c r="D2496" s="6">
        <v>0.36899999999999999</v>
      </c>
      <c r="E2496" s="68">
        <v>43439</v>
      </c>
      <c r="F2496">
        <f t="shared" si="38"/>
        <v>2018</v>
      </c>
    </row>
    <row r="2497" spans="1:6" x14ac:dyDescent="0.25">
      <c r="A2497" s="67" t="s">
        <v>1334</v>
      </c>
      <c r="B2497" s="67" t="s">
        <v>4855</v>
      </c>
      <c r="C2497" s="6">
        <v>2104.4479999999999</v>
      </c>
      <c r="D2497" s="6">
        <v>0.65600000000000003</v>
      </c>
      <c r="E2497" s="68">
        <v>43439</v>
      </c>
      <c r="F2497">
        <f t="shared" si="38"/>
        <v>2018</v>
      </c>
    </row>
    <row r="2498" spans="1:6" x14ac:dyDescent="0.25">
      <c r="A2498" s="67" t="s">
        <v>1334</v>
      </c>
      <c r="B2498" s="67" t="s">
        <v>4855</v>
      </c>
      <c r="C2498" s="6">
        <v>526.11199999999997</v>
      </c>
      <c r="D2498" s="6">
        <v>0.16400000000000001</v>
      </c>
      <c r="E2498" s="68">
        <v>43439</v>
      </c>
      <c r="F2498">
        <f t="shared" si="38"/>
        <v>2018</v>
      </c>
    </row>
    <row r="2499" spans="1:6" x14ac:dyDescent="0.25">
      <c r="A2499" s="67" t="s">
        <v>1334</v>
      </c>
      <c r="B2499" s="67" t="s">
        <v>4855</v>
      </c>
      <c r="C2499" s="6">
        <v>2630.56</v>
      </c>
      <c r="D2499" s="6">
        <v>0.82</v>
      </c>
      <c r="E2499" s="68">
        <v>43439</v>
      </c>
      <c r="F2499">
        <f t="shared" ref="F2499:F2562" si="39">YEAR(E2499)</f>
        <v>2018</v>
      </c>
    </row>
    <row r="2500" spans="1:6" x14ac:dyDescent="0.25">
      <c r="A2500" s="67" t="s">
        <v>1334</v>
      </c>
      <c r="B2500" s="67" t="s">
        <v>4856</v>
      </c>
      <c r="C2500" s="6">
        <v>7847.28</v>
      </c>
      <c r="D2500" s="6">
        <v>2.0760000000000001</v>
      </c>
      <c r="E2500" s="68">
        <v>43452</v>
      </c>
      <c r="F2500">
        <f t="shared" si="39"/>
        <v>2018</v>
      </c>
    </row>
    <row r="2501" spans="1:6" x14ac:dyDescent="0.25">
      <c r="A2501" s="67" t="s">
        <v>1334</v>
      </c>
      <c r="B2501" s="67" t="s">
        <v>4856</v>
      </c>
      <c r="C2501" s="6">
        <v>0</v>
      </c>
      <c r="D2501" s="6">
        <v>0</v>
      </c>
      <c r="E2501" s="68">
        <v>43452</v>
      </c>
      <c r="F2501">
        <f t="shared" si="39"/>
        <v>2018</v>
      </c>
    </row>
    <row r="2502" spans="1:6" x14ac:dyDescent="0.25">
      <c r="A2502" s="67" t="s">
        <v>1334</v>
      </c>
      <c r="B2502" s="67" t="s">
        <v>4856</v>
      </c>
      <c r="C2502" s="6">
        <v>102.06</v>
      </c>
      <c r="D2502" s="6">
        <v>2.7E-2</v>
      </c>
      <c r="E2502" s="68">
        <v>43452</v>
      </c>
      <c r="F2502">
        <f t="shared" si="39"/>
        <v>2018</v>
      </c>
    </row>
    <row r="2503" spans="1:6" x14ac:dyDescent="0.25">
      <c r="A2503" s="67" t="s">
        <v>1334</v>
      </c>
      <c r="B2503" s="67" t="s">
        <v>4856</v>
      </c>
      <c r="C2503" s="6">
        <v>408.24</v>
      </c>
      <c r="D2503" s="6">
        <v>0.108</v>
      </c>
      <c r="E2503" s="68">
        <v>43452</v>
      </c>
      <c r="F2503">
        <f t="shared" si="39"/>
        <v>2018</v>
      </c>
    </row>
    <row r="2504" spans="1:6" x14ac:dyDescent="0.25">
      <c r="A2504" s="67" t="s">
        <v>1334</v>
      </c>
      <c r="B2504" s="67" t="s">
        <v>4856</v>
      </c>
      <c r="C2504" s="6">
        <v>328.86</v>
      </c>
      <c r="D2504" s="6">
        <v>8.6999999999999994E-2</v>
      </c>
      <c r="E2504" s="68">
        <v>43452</v>
      </c>
      <c r="F2504">
        <f t="shared" si="39"/>
        <v>2018</v>
      </c>
    </row>
    <row r="2505" spans="1:6" x14ac:dyDescent="0.25">
      <c r="A2505" s="67" t="s">
        <v>1334</v>
      </c>
      <c r="B2505" s="67" t="s">
        <v>4857</v>
      </c>
      <c r="C2505" s="6">
        <v>5953.2759999999998</v>
      </c>
      <c r="D2505" s="6">
        <v>2.4220000000000002</v>
      </c>
      <c r="E2505" s="68">
        <v>43448</v>
      </c>
      <c r="F2505">
        <f t="shared" si="39"/>
        <v>2018</v>
      </c>
    </row>
    <row r="2506" spans="1:6" x14ac:dyDescent="0.25">
      <c r="A2506" s="67" t="s">
        <v>1334</v>
      </c>
      <c r="B2506" s="67" t="s">
        <v>4857</v>
      </c>
      <c r="C2506" s="6">
        <v>0</v>
      </c>
      <c r="D2506" s="6">
        <v>0</v>
      </c>
      <c r="E2506" s="68">
        <v>43448</v>
      </c>
      <c r="F2506">
        <f t="shared" si="39"/>
        <v>2018</v>
      </c>
    </row>
    <row r="2507" spans="1:6" x14ac:dyDescent="0.25">
      <c r="A2507" s="67" t="s">
        <v>1334</v>
      </c>
      <c r="B2507" s="67" t="s">
        <v>4857</v>
      </c>
      <c r="C2507" s="6">
        <v>4857.0079999999998</v>
      </c>
      <c r="D2507" s="6">
        <v>1.976</v>
      </c>
      <c r="E2507" s="68">
        <v>43448</v>
      </c>
      <c r="F2507">
        <f t="shared" si="39"/>
        <v>2018</v>
      </c>
    </row>
    <row r="2508" spans="1:6" x14ac:dyDescent="0.25">
      <c r="A2508" s="67" t="s">
        <v>1334</v>
      </c>
      <c r="B2508" s="67" t="s">
        <v>4857</v>
      </c>
      <c r="C2508" s="6">
        <v>437.524</v>
      </c>
      <c r="D2508" s="6">
        <v>0.17799999999999999</v>
      </c>
      <c r="E2508" s="68">
        <v>43448</v>
      </c>
      <c r="F2508">
        <f t="shared" si="39"/>
        <v>2018</v>
      </c>
    </row>
    <row r="2509" spans="1:6" x14ac:dyDescent="0.25">
      <c r="A2509" s="67" t="s">
        <v>1334</v>
      </c>
      <c r="B2509" s="67" t="s">
        <v>4857</v>
      </c>
      <c r="C2509" s="6">
        <v>2187.62</v>
      </c>
      <c r="D2509" s="6">
        <v>0.89</v>
      </c>
      <c r="E2509" s="68">
        <v>43448</v>
      </c>
      <c r="F2509">
        <f t="shared" si="39"/>
        <v>2018</v>
      </c>
    </row>
    <row r="2510" spans="1:6" x14ac:dyDescent="0.25">
      <c r="A2510" s="67" t="s">
        <v>1334</v>
      </c>
      <c r="B2510" s="67" t="s">
        <v>4857</v>
      </c>
      <c r="C2510" s="6">
        <v>3217.5219999999999</v>
      </c>
      <c r="D2510" s="6">
        <v>1.3089999999999999</v>
      </c>
      <c r="E2510" s="68">
        <v>43448</v>
      </c>
      <c r="F2510">
        <f t="shared" si="39"/>
        <v>2018</v>
      </c>
    </row>
    <row r="2511" spans="1:6" x14ac:dyDescent="0.25">
      <c r="A2511" s="67" t="s">
        <v>1334</v>
      </c>
      <c r="B2511" s="67" t="s">
        <v>4858</v>
      </c>
      <c r="C2511" s="6">
        <v>214.608</v>
      </c>
      <c r="D2511" s="6">
        <v>0.10199999999999999</v>
      </c>
      <c r="E2511" s="68">
        <v>43438</v>
      </c>
      <c r="F2511">
        <f t="shared" si="39"/>
        <v>2018</v>
      </c>
    </row>
    <row r="2512" spans="1:6" x14ac:dyDescent="0.25">
      <c r="A2512" s="67" t="s">
        <v>1334</v>
      </c>
      <c r="B2512" s="67" t="s">
        <v>4858</v>
      </c>
      <c r="C2512" s="6">
        <v>441.84</v>
      </c>
      <c r="D2512" s="6">
        <v>0.21</v>
      </c>
      <c r="E2512" s="68">
        <v>43438</v>
      </c>
      <c r="F2512">
        <f t="shared" si="39"/>
        <v>2018</v>
      </c>
    </row>
    <row r="2513" spans="1:6" x14ac:dyDescent="0.25">
      <c r="A2513" s="67" t="s">
        <v>1334</v>
      </c>
      <c r="B2513" s="67" t="s">
        <v>4858</v>
      </c>
      <c r="C2513" s="6">
        <v>1531.712</v>
      </c>
      <c r="D2513" s="6">
        <v>0.72799999999999998</v>
      </c>
      <c r="E2513" s="68">
        <v>43438</v>
      </c>
      <c r="F2513">
        <f t="shared" si="39"/>
        <v>2018</v>
      </c>
    </row>
    <row r="2514" spans="1:6" x14ac:dyDescent="0.25">
      <c r="A2514" s="67" t="s">
        <v>1334</v>
      </c>
      <c r="B2514" s="67" t="s">
        <v>4859</v>
      </c>
      <c r="C2514" s="6">
        <v>0</v>
      </c>
      <c r="D2514" s="6">
        <v>0</v>
      </c>
      <c r="E2514" s="68">
        <v>43460</v>
      </c>
      <c r="F2514">
        <f t="shared" si="39"/>
        <v>2018</v>
      </c>
    </row>
    <row r="2515" spans="1:6" x14ac:dyDescent="0.25">
      <c r="A2515" s="67" t="s">
        <v>1334</v>
      </c>
      <c r="B2515" s="67" t="s">
        <v>4859</v>
      </c>
      <c r="C2515" s="6">
        <v>749.59199999999998</v>
      </c>
      <c r="D2515" s="6">
        <v>8.6999999999999994E-2</v>
      </c>
      <c r="E2515" s="68">
        <v>43460</v>
      </c>
      <c r="F2515">
        <f t="shared" si="39"/>
        <v>2018</v>
      </c>
    </row>
    <row r="2516" spans="1:6" x14ac:dyDescent="0.25">
      <c r="A2516" s="67" t="s">
        <v>1334</v>
      </c>
      <c r="B2516" s="67" t="s">
        <v>4859</v>
      </c>
      <c r="C2516" s="6">
        <v>594.50400000000002</v>
      </c>
      <c r="D2516" s="6">
        <v>6.9000000000000006E-2</v>
      </c>
      <c r="E2516" s="68">
        <v>43460</v>
      </c>
      <c r="F2516">
        <f t="shared" si="39"/>
        <v>2018</v>
      </c>
    </row>
    <row r="2517" spans="1:6" x14ac:dyDescent="0.25">
      <c r="A2517" s="67" t="s">
        <v>1334</v>
      </c>
      <c r="B2517" s="67" t="s">
        <v>4859</v>
      </c>
      <c r="C2517" s="6">
        <v>5367.768</v>
      </c>
      <c r="D2517" s="6">
        <v>0.623</v>
      </c>
      <c r="E2517" s="68">
        <v>43460</v>
      </c>
      <c r="F2517">
        <f t="shared" si="39"/>
        <v>2018</v>
      </c>
    </row>
    <row r="2518" spans="1:6" x14ac:dyDescent="0.25">
      <c r="A2518" s="67" t="s">
        <v>1334</v>
      </c>
      <c r="B2518" s="67" t="s">
        <v>4860</v>
      </c>
      <c r="C2518" s="6">
        <v>2406.7759999999998</v>
      </c>
      <c r="D2518" s="6">
        <v>0.69199999999999995</v>
      </c>
      <c r="E2518" s="68">
        <v>43437</v>
      </c>
      <c r="F2518">
        <f t="shared" si="39"/>
        <v>2018</v>
      </c>
    </row>
    <row r="2519" spans="1:6" x14ac:dyDescent="0.25">
      <c r="A2519" s="67" t="s">
        <v>1334</v>
      </c>
      <c r="B2519" s="67" t="s">
        <v>4860</v>
      </c>
      <c r="C2519" s="6">
        <v>4813.5519999999997</v>
      </c>
      <c r="D2519" s="6">
        <v>1.3839999999999999</v>
      </c>
      <c r="E2519" s="68">
        <v>43437</v>
      </c>
      <c r="F2519">
        <f t="shared" si="39"/>
        <v>2018</v>
      </c>
    </row>
    <row r="2520" spans="1:6" x14ac:dyDescent="0.25">
      <c r="A2520" s="67" t="s">
        <v>1334</v>
      </c>
      <c r="B2520" s="67" t="s">
        <v>4860</v>
      </c>
      <c r="C2520" s="6">
        <v>0</v>
      </c>
      <c r="D2520" s="6">
        <v>0</v>
      </c>
      <c r="E2520" s="68">
        <v>43437</v>
      </c>
      <c r="F2520">
        <f t="shared" si="39"/>
        <v>2018</v>
      </c>
    </row>
    <row r="2521" spans="1:6" x14ac:dyDescent="0.25">
      <c r="A2521" s="67" t="s">
        <v>1334</v>
      </c>
      <c r="B2521" s="67" t="s">
        <v>4860</v>
      </c>
      <c r="C2521" s="6">
        <v>959.928</v>
      </c>
      <c r="D2521" s="6">
        <v>0.27600000000000002</v>
      </c>
      <c r="E2521" s="68">
        <v>43437</v>
      </c>
      <c r="F2521">
        <f t="shared" si="39"/>
        <v>2018</v>
      </c>
    </row>
    <row r="2522" spans="1:6" x14ac:dyDescent="0.25">
      <c r="A2522" s="67" t="s">
        <v>1334</v>
      </c>
      <c r="B2522" s="67" t="s">
        <v>4861</v>
      </c>
      <c r="C2522" s="6">
        <v>8549.66</v>
      </c>
      <c r="D2522" s="6">
        <v>2.4220000000000002</v>
      </c>
      <c r="E2522" s="68">
        <v>43437</v>
      </c>
      <c r="F2522">
        <f t="shared" si="39"/>
        <v>2018</v>
      </c>
    </row>
    <row r="2523" spans="1:6" x14ac:dyDescent="0.25">
      <c r="A2523" s="67" t="s">
        <v>1334</v>
      </c>
      <c r="B2523" s="67" t="s">
        <v>4861</v>
      </c>
      <c r="C2523" s="6">
        <v>0</v>
      </c>
      <c r="D2523" s="6">
        <v>0</v>
      </c>
      <c r="E2523" s="68">
        <v>43437</v>
      </c>
      <c r="F2523">
        <f t="shared" si="39"/>
        <v>2018</v>
      </c>
    </row>
    <row r="2524" spans="1:6" x14ac:dyDescent="0.25">
      <c r="A2524" s="67" t="s">
        <v>1334</v>
      </c>
      <c r="B2524" s="67" t="s">
        <v>4861</v>
      </c>
      <c r="C2524" s="6">
        <v>190.62</v>
      </c>
      <c r="D2524" s="6">
        <v>5.3999999999999999E-2</v>
      </c>
      <c r="E2524" s="68">
        <v>43437</v>
      </c>
      <c r="F2524">
        <f t="shared" si="39"/>
        <v>2018</v>
      </c>
    </row>
    <row r="2525" spans="1:6" x14ac:dyDescent="0.25">
      <c r="A2525" s="67" t="s">
        <v>1334</v>
      </c>
      <c r="B2525" s="67" t="s">
        <v>4861</v>
      </c>
      <c r="C2525" s="6">
        <v>628.34</v>
      </c>
      <c r="D2525" s="6">
        <v>0.17799999999999999</v>
      </c>
      <c r="E2525" s="68">
        <v>43437</v>
      </c>
      <c r="F2525">
        <f t="shared" si="39"/>
        <v>2018</v>
      </c>
    </row>
    <row r="2526" spans="1:6" x14ac:dyDescent="0.25">
      <c r="A2526" s="67" t="s">
        <v>1334</v>
      </c>
      <c r="B2526" s="67" t="s">
        <v>4862</v>
      </c>
      <c r="C2526" s="6">
        <v>0</v>
      </c>
      <c r="D2526" s="6">
        <v>0</v>
      </c>
      <c r="E2526" s="68">
        <v>43448</v>
      </c>
      <c r="F2526">
        <f t="shared" si="39"/>
        <v>2018</v>
      </c>
    </row>
    <row r="2527" spans="1:6" x14ac:dyDescent="0.25">
      <c r="A2527" s="67" t="s">
        <v>1334</v>
      </c>
      <c r="B2527" s="67" t="s">
        <v>4862</v>
      </c>
      <c r="C2527" s="6">
        <v>171.23400000000001</v>
      </c>
      <c r="D2527" s="6">
        <v>6.3E-2</v>
      </c>
      <c r="E2527" s="68">
        <v>43448</v>
      </c>
      <c r="F2527">
        <f t="shared" si="39"/>
        <v>2018</v>
      </c>
    </row>
    <row r="2528" spans="1:6" x14ac:dyDescent="0.25">
      <c r="A2528" s="67" t="s">
        <v>1334</v>
      </c>
      <c r="B2528" s="67" t="s">
        <v>4862</v>
      </c>
      <c r="C2528" s="6">
        <v>187.542</v>
      </c>
      <c r="D2528" s="6">
        <v>6.9000000000000006E-2</v>
      </c>
      <c r="E2528" s="68">
        <v>43448</v>
      </c>
      <c r="F2528">
        <f t="shared" si="39"/>
        <v>2018</v>
      </c>
    </row>
    <row r="2529" spans="1:6" x14ac:dyDescent="0.25">
      <c r="A2529" s="67" t="s">
        <v>1334</v>
      </c>
      <c r="B2529" s="67" t="s">
        <v>4862</v>
      </c>
      <c r="C2529" s="6">
        <v>483.80399999999997</v>
      </c>
      <c r="D2529" s="6">
        <v>0.17799999999999999</v>
      </c>
      <c r="E2529" s="68">
        <v>43448</v>
      </c>
      <c r="F2529">
        <f t="shared" si="39"/>
        <v>2018</v>
      </c>
    </row>
    <row r="2530" spans="1:6" x14ac:dyDescent="0.25">
      <c r="A2530" s="67" t="s">
        <v>1334</v>
      </c>
      <c r="B2530" s="67" t="s">
        <v>4862</v>
      </c>
      <c r="C2530" s="6">
        <v>2902.8240000000001</v>
      </c>
      <c r="D2530" s="6">
        <v>1.0680000000000001</v>
      </c>
      <c r="E2530" s="68">
        <v>43448</v>
      </c>
      <c r="F2530">
        <f t="shared" si="39"/>
        <v>2018</v>
      </c>
    </row>
    <row r="2531" spans="1:6" x14ac:dyDescent="0.25">
      <c r="A2531" s="67" t="s">
        <v>1334</v>
      </c>
      <c r="B2531" s="67" t="s">
        <v>4863</v>
      </c>
      <c r="C2531" s="6">
        <v>0</v>
      </c>
      <c r="D2531" s="6">
        <v>0</v>
      </c>
      <c r="E2531" s="68">
        <v>43427</v>
      </c>
      <c r="F2531">
        <f t="shared" si="39"/>
        <v>2018</v>
      </c>
    </row>
    <row r="2532" spans="1:6" x14ac:dyDescent="0.25">
      <c r="A2532" s="67" t="s">
        <v>1334</v>
      </c>
      <c r="B2532" s="67" t="s">
        <v>4863</v>
      </c>
      <c r="C2532" s="6">
        <v>2267.6640000000002</v>
      </c>
      <c r="D2532" s="6">
        <v>0.71399999999999997</v>
      </c>
      <c r="E2532" s="68">
        <v>43427</v>
      </c>
      <c r="F2532">
        <f t="shared" si="39"/>
        <v>2018</v>
      </c>
    </row>
    <row r="2533" spans="1:6" x14ac:dyDescent="0.25">
      <c r="A2533" s="67" t="s">
        <v>1334</v>
      </c>
      <c r="B2533" s="67" t="s">
        <v>4863</v>
      </c>
      <c r="C2533" s="6">
        <v>2645.6080000000002</v>
      </c>
      <c r="D2533" s="6">
        <v>0.83299999999999996</v>
      </c>
      <c r="E2533" s="68">
        <v>43427</v>
      </c>
      <c r="F2533">
        <f t="shared" si="39"/>
        <v>2018</v>
      </c>
    </row>
    <row r="2534" spans="1:6" x14ac:dyDescent="0.25">
      <c r="A2534" s="67" t="s">
        <v>1334</v>
      </c>
      <c r="B2534" s="67" t="s">
        <v>4864</v>
      </c>
      <c r="C2534" s="6">
        <v>0</v>
      </c>
      <c r="D2534" s="6">
        <v>0</v>
      </c>
      <c r="E2534" s="68">
        <v>43451</v>
      </c>
      <c r="F2534">
        <f t="shared" si="39"/>
        <v>2018</v>
      </c>
    </row>
    <row r="2535" spans="1:6" x14ac:dyDescent="0.25">
      <c r="A2535" s="67" t="s">
        <v>1334</v>
      </c>
      <c r="B2535" s="67" t="s">
        <v>4864</v>
      </c>
      <c r="C2535" s="6">
        <v>1260</v>
      </c>
      <c r="D2535" s="6">
        <v>0.42</v>
      </c>
      <c r="E2535" s="68">
        <v>43451</v>
      </c>
      <c r="F2535">
        <f t="shared" si="39"/>
        <v>2018</v>
      </c>
    </row>
    <row r="2536" spans="1:6" x14ac:dyDescent="0.25">
      <c r="A2536" s="67" t="s">
        <v>1334</v>
      </c>
      <c r="B2536" s="67" t="s">
        <v>4864</v>
      </c>
      <c r="C2536" s="6">
        <v>222</v>
      </c>
      <c r="D2536" s="6">
        <v>7.3999999999999996E-2</v>
      </c>
      <c r="E2536" s="68">
        <v>43451</v>
      </c>
      <c r="F2536">
        <f t="shared" si="39"/>
        <v>2018</v>
      </c>
    </row>
    <row r="2537" spans="1:6" x14ac:dyDescent="0.25">
      <c r="A2537" s="67" t="s">
        <v>1334</v>
      </c>
      <c r="B2537" s="67" t="s">
        <v>4864</v>
      </c>
      <c r="C2537" s="6">
        <v>159</v>
      </c>
      <c r="D2537" s="6">
        <v>5.2999999999999999E-2</v>
      </c>
      <c r="E2537" s="68">
        <v>43451</v>
      </c>
      <c r="F2537">
        <f t="shared" si="39"/>
        <v>2018</v>
      </c>
    </row>
    <row r="2538" spans="1:6" x14ac:dyDescent="0.25">
      <c r="A2538" s="67" t="s">
        <v>1334</v>
      </c>
      <c r="B2538" s="67" t="s">
        <v>4864</v>
      </c>
      <c r="C2538" s="6">
        <v>552</v>
      </c>
      <c r="D2538" s="6">
        <v>0.184</v>
      </c>
      <c r="E2538" s="68">
        <v>43451</v>
      </c>
      <c r="F2538">
        <f t="shared" si="39"/>
        <v>2018</v>
      </c>
    </row>
    <row r="2539" spans="1:6" x14ac:dyDescent="0.25">
      <c r="A2539" s="67" t="s">
        <v>1334</v>
      </c>
      <c r="B2539" s="67" t="s">
        <v>4864</v>
      </c>
      <c r="C2539" s="6">
        <v>336</v>
      </c>
      <c r="D2539" s="6">
        <v>0.112</v>
      </c>
      <c r="E2539" s="68">
        <v>43451</v>
      </c>
      <c r="F2539">
        <f t="shared" si="39"/>
        <v>2018</v>
      </c>
    </row>
    <row r="2540" spans="1:6" x14ac:dyDescent="0.25">
      <c r="A2540" s="67" t="s">
        <v>1334</v>
      </c>
      <c r="B2540" s="67" t="s">
        <v>4865</v>
      </c>
      <c r="C2540" s="6">
        <v>594.72</v>
      </c>
      <c r="D2540" s="6">
        <v>0.14000000000000001</v>
      </c>
      <c r="E2540" s="68">
        <v>43451</v>
      </c>
      <c r="F2540">
        <f t="shared" si="39"/>
        <v>2018</v>
      </c>
    </row>
    <row r="2541" spans="1:6" x14ac:dyDescent="0.25">
      <c r="A2541" s="67" t="s">
        <v>1334</v>
      </c>
      <c r="B2541" s="67" t="s">
        <v>4865</v>
      </c>
      <c r="C2541" s="6">
        <v>743.4</v>
      </c>
      <c r="D2541" s="6">
        <v>0.17499999999999999</v>
      </c>
      <c r="E2541" s="68">
        <v>43451</v>
      </c>
      <c r="F2541">
        <f t="shared" si="39"/>
        <v>2018</v>
      </c>
    </row>
    <row r="2542" spans="1:6" x14ac:dyDescent="0.25">
      <c r="A2542" s="67" t="s">
        <v>1334</v>
      </c>
      <c r="B2542" s="67" t="s">
        <v>4865</v>
      </c>
      <c r="C2542" s="6">
        <v>216.648</v>
      </c>
      <c r="D2542" s="6">
        <v>5.0999999999999997E-2</v>
      </c>
      <c r="E2542" s="68">
        <v>43451</v>
      </c>
      <c r="F2542">
        <f t="shared" si="39"/>
        <v>2018</v>
      </c>
    </row>
    <row r="2543" spans="1:6" x14ac:dyDescent="0.25">
      <c r="A2543" s="67" t="s">
        <v>1334</v>
      </c>
      <c r="B2543" s="67" t="s">
        <v>4865</v>
      </c>
      <c r="C2543" s="6">
        <v>216.648</v>
      </c>
      <c r="D2543" s="6">
        <v>5.0999999999999997E-2</v>
      </c>
      <c r="E2543" s="68">
        <v>43451</v>
      </c>
      <c r="F2543">
        <f t="shared" si="39"/>
        <v>2018</v>
      </c>
    </row>
    <row r="2544" spans="1:6" x14ac:dyDescent="0.25">
      <c r="A2544" s="67" t="s">
        <v>1334</v>
      </c>
      <c r="B2544" s="67" t="s">
        <v>4865</v>
      </c>
      <c r="C2544" s="6">
        <v>535.24800000000005</v>
      </c>
      <c r="D2544" s="6">
        <v>0.126</v>
      </c>
      <c r="E2544" s="68">
        <v>43451</v>
      </c>
      <c r="F2544">
        <f t="shared" si="39"/>
        <v>2018</v>
      </c>
    </row>
    <row r="2545" spans="1:6" x14ac:dyDescent="0.25">
      <c r="A2545" s="67" t="s">
        <v>1334</v>
      </c>
      <c r="B2545" s="67" t="s">
        <v>4866</v>
      </c>
      <c r="C2545" s="6">
        <v>106.89400000000001</v>
      </c>
      <c r="D2545" s="6">
        <v>2.9000000000000001E-2</v>
      </c>
      <c r="E2545" s="68">
        <v>43451</v>
      </c>
      <c r="F2545">
        <f t="shared" si="39"/>
        <v>2018</v>
      </c>
    </row>
    <row r="2546" spans="1:6" x14ac:dyDescent="0.25">
      <c r="A2546" s="67" t="s">
        <v>1334</v>
      </c>
      <c r="B2546" s="67" t="s">
        <v>4866</v>
      </c>
      <c r="C2546" s="6">
        <v>106.89400000000001</v>
      </c>
      <c r="D2546" s="6">
        <v>2.9000000000000001E-2</v>
      </c>
      <c r="E2546" s="68">
        <v>43451</v>
      </c>
      <c r="F2546">
        <f t="shared" si="39"/>
        <v>2018</v>
      </c>
    </row>
    <row r="2547" spans="1:6" x14ac:dyDescent="0.25">
      <c r="A2547" s="67" t="s">
        <v>1334</v>
      </c>
      <c r="B2547" s="67" t="s">
        <v>4866</v>
      </c>
      <c r="C2547" s="6">
        <v>2458.5619999999999</v>
      </c>
      <c r="D2547" s="6">
        <v>0.66700000000000004</v>
      </c>
      <c r="E2547" s="68">
        <v>43451</v>
      </c>
      <c r="F2547">
        <f t="shared" si="39"/>
        <v>2018</v>
      </c>
    </row>
    <row r="2548" spans="1:6" x14ac:dyDescent="0.25">
      <c r="A2548" s="67" t="s">
        <v>1334</v>
      </c>
      <c r="B2548" s="67" t="s">
        <v>4866</v>
      </c>
      <c r="C2548" s="6">
        <v>383.34399999999999</v>
      </c>
      <c r="D2548" s="6">
        <v>0.104</v>
      </c>
      <c r="E2548" s="68">
        <v>43451</v>
      </c>
      <c r="F2548">
        <f t="shared" si="39"/>
        <v>2018</v>
      </c>
    </row>
    <row r="2549" spans="1:6" x14ac:dyDescent="0.25">
      <c r="A2549" s="67" t="s">
        <v>1334</v>
      </c>
      <c r="B2549" s="67" t="s">
        <v>4866</v>
      </c>
      <c r="C2549" s="6">
        <v>958.36</v>
      </c>
      <c r="D2549" s="6">
        <v>0.26</v>
      </c>
      <c r="E2549" s="68">
        <v>43451</v>
      </c>
      <c r="F2549">
        <f t="shared" si="39"/>
        <v>2018</v>
      </c>
    </row>
    <row r="2550" spans="1:6" x14ac:dyDescent="0.25">
      <c r="A2550" s="67" t="s">
        <v>1334</v>
      </c>
      <c r="B2550" s="67" t="s">
        <v>4866</v>
      </c>
      <c r="C2550" s="6">
        <v>1150.0319999999999</v>
      </c>
      <c r="D2550" s="6">
        <v>0.312</v>
      </c>
      <c r="E2550" s="68">
        <v>43451</v>
      </c>
      <c r="F2550">
        <f t="shared" si="39"/>
        <v>2018</v>
      </c>
    </row>
    <row r="2551" spans="1:6" x14ac:dyDescent="0.25">
      <c r="A2551" s="67" t="s">
        <v>1334</v>
      </c>
      <c r="B2551" s="67" t="s">
        <v>4867</v>
      </c>
      <c r="C2551" s="6">
        <v>148.029</v>
      </c>
      <c r="D2551" s="6">
        <v>4.9000000000000002E-2</v>
      </c>
      <c r="E2551" s="68">
        <v>43440</v>
      </c>
      <c r="F2551">
        <f t="shared" si="39"/>
        <v>2018</v>
      </c>
    </row>
    <row r="2552" spans="1:6" x14ac:dyDescent="0.25">
      <c r="A2552" s="67" t="s">
        <v>1334</v>
      </c>
      <c r="B2552" s="67" t="s">
        <v>4867</v>
      </c>
      <c r="C2552" s="6">
        <v>184.28100000000001</v>
      </c>
      <c r="D2552" s="6">
        <v>6.0999999999999999E-2</v>
      </c>
      <c r="E2552" s="68">
        <v>43440</v>
      </c>
      <c r="F2552">
        <f t="shared" si="39"/>
        <v>2018</v>
      </c>
    </row>
    <row r="2553" spans="1:6" x14ac:dyDescent="0.25">
      <c r="A2553" s="67" t="s">
        <v>1334</v>
      </c>
      <c r="B2553" s="67" t="s">
        <v>4867</v>
      </c>
      <c r="C2553" s="6">
        <v>350.43599999999998</v>
      </c>
      <c r="D2553" s="6">
        <v>0.11600000000000001</v>
      </c>
      <c r="E2553" s="68">
        <v>43440</v>
      </c>
      <c r="F2553">
        <f t="shared" si="39"/>
        <v>2018</v>
      </c>
    </row>
    <row r="2554" spans="1:6" x14ac:dyDescent="0.25">
      <c r="A2554" s="67" t="s">
        <v>1334</v>
      </c>
      <c r="B2554" s="67" t="s">
        <v>4867</v>
      </c>
      <c r="C2554" s="6">
        <v>525.654</v>
      </c>
      <c r="D2554" s="6">
        <v>0.17399999999999999</v>
      </c>
      <c r="E2554" s="68">
        <v>43440</v>
      </c>
      <c r="F2554">
        <f t="shared" si="39"/>
        <v>2018</v>
      </c>
    </row>
    <row r="2555" spans="1:6" x14ac:dyDescent="0.25">
      <c r="A2555" s="67" t="s">
        <v>1334</v>
      </c>
      <c r="B2555" s="67" t="s">
        <v>4868</v>
      </c>
      <c r="C2555" s="6">
        <v>0</v>
      </c>
      <c r="D2555" s="6">
        <v>0</v>
      </c>
      <c r="E2555" s="68">
        <v>43461</v>
      </c>
      <c r="F2555">
        <f t="shared" si="39"/>
        <v>2018</v>
      </c>
    </row>
    <row r="2556" spans="1:6" x14ac:dyDescent="0.25">
      <c r="A2556" s="67" t="s">
        <v>1334</v>
      </c>
      <c r="B2556" s="67" t="s">
        <v>4868</v>
      </c>
      <c r="C2556" s="6">
        <v>283.56</v>
      </c>
      <c r="D2556" s="6">
        <v>0.10199999999999999</v>
      </c>
      <c r="E2556" s="68">
        <v>43461</v>
      </c>
      <c r="F2556">
        <f t="shared" si="39"/>
        <v>2018</v>
      </c>
    </row>
    <row r="2557" spans="1:6" x14ac:dyDescent="0.25">
      <c r="A2557" s="67" t="s">
        <v>1334</v>
      </c>
      <c r="B2557" s="67" t="s">
        <v>4868</v>
      </c>
      <c r="C2557" s="6">
        <v>1417.8</v>
      </c>
      <c r="D2557" s="6">
        <v>0.51</v>
      </c>
      <c r="E2557" s="68">
        <v>43461</v>
      </c>
      <c r="F2557">
        <f t="shared" si="39"/>
        <v>2018</v>
      </c>
    </row>
    <row r="2558" spans="1:6" x14ac:dyDescent="0.25">
      <c r="A2558" s="67" t="s">
        <v>1334</v>
      </c>
      <c r="B2558" s="67" t="s">
        <v>4868</v>
      </c>
      <c r="C2558" s="6">
        <v>372.52</v>
      </c>
      <c r="D2558" s="6">
        <v>0.13400000000000001</v>
      </c>
      <c r="E2558" s="68">
        <v>43461</v>
      </c>
      <c r="F2558">
        <f t="shared" si="39"/>
        <v>2018</v>
      </c>
    </row>
    <row r="2559" spans="1:6" x14ac:dyDescent="0.25">
      <c r="A2559" s="67" t="s">
        <v>1334</v>
      </c>
      <c r="B2559" s="67" t="s">
        <v>4868</v>
      </c>
      <c r="C2559" s="6">
        <v>578.24</v>
      </c>
      <c r="D2559" s="6">
        <v>0.20799999999999999</v>
      </c>
      <c r="E2559" s="68">
        <v>43461</v>
      </c>
      <c r="F2559">
        <f t="shared" si="39"/>
        <v>2018</v>
      </c>
    </row>
    <row r="2560" spans="1:6" x14ac:dyDescent="0.25">
      <c r="A2560" s="67" t="s">
        <v>1334</v>
      </c>
      <c r="B2560" s="67" t="s">
        <v>4868</v>
      </c>
      <c r="C2560" s="6">
        <v>867.36</v>
      </c>
      <c r="D2560" s="6">
        <v>0.312</v>
      </c>
      <c r="E2560" s="68">
        <v>43461</v>
      </c>
      <c r="F2560">
        <f t="shared" si="39"/>
        <v>2018</v>
      </c>
    </row>
    <row r="2561" spans="1:6" x14ac:dyDescent="0.25">
      <c r="A2561" s="67" t="s">
        <v>1334</v>
      </c>
      <c r="B2561" s="67" t="s">
        <v>4868</v>
      </c>
      <c r="C2561" s="6">
        <v>867.36</v>
      </c>
      <c r="D2561" s="6">
        <v>0.312</v>
      </c>
      <c r="E2561" s="68">
        <v>43461</v>
      </c>
      <c r="F2561">
        <f t="shared" si="39"/>
        <v>2018</v>
      </c>
    </row>
    <row r="2562" spans="1:6" x14ac:dyDescent="0.25">
      <c r="A2562" s="67" t="s">
        <v>1334</v>
      </c>
      <c r="B2562" s="67" t="s">
        <v>4868</v>
      </c>
      <c r="C2562" s="6">
        <v>102.86</v>
      </c>
      <c r="D2562" s="6">
        <v>3.6999999999999998E-2</v>
      </c>
      <c r="E2562" s="68">
        <v>43461</v>
      </c>
      <c r="F2562">
        <f t="shared" si="39"/>
        <v>2018</v>
      </c>
    </row>
    <row r="2563" spans="1:6" x14ac:dyDescent="0.25">
      <c r="A2563" s="67" t="s">
        <v>1334</v>
      </c>
      <c r="B2563" s="67" t="s">
        <v>4868</v>
      </c>
      <c r="C2563" s="6">
        <v>191.82</v>
      </c>
      <c r="D2563" s="6">
        <v>6.9000000000000006E-2</v>
      </c>
      <c r="E2563" s="68">
        <v>43461</v>
      </c>
      <c r="F2563">
        <f t="shared" ref="F2563:F2626" si="40">YEAR(E2563)</f>
        <v>2018</v>
      </c>
    </row>
    <row r="2564" spans="1:6" x14ac:dyDescent="0.25">
      <c r="A2564" s="67" t="s">
        <v>1334</v>
      </c>
      <c r="B2564" s="67" t="s">
        <v>4869</v>
      </c>
      <c r="C2564" s="6">
        <v>0</v>
      </c>
      <c r="D2564" s="6">
        <v>0</v>
      </c>
      <c r="E2564" s="68">
        <v>43458</v>
      </c>
      <c r="F2564">
        <f t="shared" si="40"/>
        <v>2018</v>
      </c>
    </row>
    <row r="2565" spans="1:6" x14ac:dyDescent="0.25">
      <c r="A2565" s="67" t="s">
        <v>1334</v>
      </c>
      <c r="B2565" s="67" t="s">
        <v>4869</v>
      </c>
      <c r="C2565" s="6">
        <v>150.577</v>
      </c>
      <c r="D2565" s="6">
        <v>4.9000000000000002E-2</v>
      </c>
      <c r="E2565" s="68">
        <v>43458</v>
      </c>
      <c r="F2565">
        <f t="shared" si="40"/>
        <v>2018</v>
      </c>
    </row>
    <row r="2566" spans="1:6" x14ac:dyDescent="0.25">
      <c r="A2566" s="67" t="s">
        <v>1334</v>
      </c>
      <c r="B2566" s="67" t="s">
        <v>4869</v>
      </c>
      <c r="C2566" s="6">
        <v>424.07400000000001</v>
      </c>
      <c r="D2566" s="6">
        <v>0.13800000000000001</v>
      </c>
      <c r="E2566" s="68">
        <v>43458</v>
      </c>
      <c r="F2566">
        <f t="shared" si="40"/>
        <v>2018</v>
      </c>
    </row>
    <row r="2567" spans="1:6" x14ac:dyDescent="0.25">
      <c r="A2567" s="67" t="s">
        <v>1334</v>
      </c>
      <c r="B2567" s="67" t="s">
        <v>4869</v>
      </c>
      <c r="C2567" s="6">
        <v>1428.9449999999999</v>
      </c>
      <c r="D2567" s="6">
        <v>0.46500000000000002</v>
      </c>
      <c r="E2567" s="68">
        <v>43458</v>
      </c>
      <c r="F2567">
        <f t="shared" si="40"/>
        <v>2018</v>
      </c>
    </row>
    <row r="2568" spans="1:6" x14ac:dyDescent="0.25">
      <c r="A2568" s="67" t="s">
        <v>1334</v>
      </c>
      <c r="B2568" s="67" t="s">
        <v>4869</v>
      </c>
      <c r="C2568" s="6">
        <v>6858.9359999999997</v>
      </c>
      <c r="D2568" s="6">
        <v>2.2320000000000002</v>
      </c>
      <c r="E2568" s="68">
        <v>43458</v>
      </c>
      <c r="F2568">
        <f t="shared" si="40"/>
        <v>2018</v>
      </c>
    </row>
    <row r="2569" spans="1:6" x14ac:dyDescent="0.25">
      <c r="A2569" s="67" t="s">
        <v>1334</v>
      </c>
      <c r="B2569" s="67" t="s">
        <v>4869</v>
      </c>
      <c r="C2569" s="6">
        <v>1428.9449999999999</v>
      </c>
      <c r="D2569" s="6">
        <v>0.46500000000000002</v>
      </c>
      <c r="E2569" s="68">
        <v>43458</v>
      </c>
      <c r="F2569">
        <f t="shared" si="40"/>
        <v>2018</v>
      </c>
    </row>
    <row r="2570" spans="1:6" x14ac:dyDescent="0.25">
      <c r="A2570" s="67" t="s">
        <v>1334</v>
      </c>
      <c r="B2570" s="67" t="s">
        <v>4870</v>
      </c>
      <c r="C2570" s="6">
        <v>281.63200000000001</v>
      </c>
      <c r="D2570" s="6">
        <v>0.104</v>
      </c>
      <c r="E2570" s="68">
        <v>43462</v>
      </c>
      <c r="F2570">
        <f t="shared" si="40"/>
        <v>2018</v>
      </c>
    </row>
    <row r="2571" spans="1:6" x14ac:dyDescent="0.25">
      <c r="A2571" s="67" t="s">
        <v>1334</v>
      </c>
      <c r="B2571" s="67" t="s">
        <v>4870</v>
      </c>
      <c r="C2571" s="6">
        <v>704.08</v>
      </c>
      <c r="D2571" s="6">
        <v>0.26</v>
      </c>
      <c r="E2571" s="68">
        <v>43462</v>
      </c>
      <c r="F2571">
        <f t="shared" si="40"/>
        <v>2018</v>
      </c>
    </row>
    <row r="2572" spans="1:6" x14ac:dyDescent="0.25">
      <c r="A2572" s="67" t="s">
        <v>1334</v>
      </c>
      <c r="B2572" s="67" t="s">
        <v>4870</v>
      </c>
      <c r="C2572" s="6">
        <v>1548.9760000000001</v>
      </c>
      <c r="D2572" s="6">
        <v>0.57199999999999995</v>
      </c>
      <c r="E2572" s="68">
        <v>43462</v>
      </c>
      <c r="F2572">
        <f t="shared" si="40"/>
        <v>2018</v>
      </c>
    </row>
    <row r="2573" spans="1:6" x14ac:dyDescent="0.25">
      <c r="A2573" s="67" t="s">
        <v>157</v>
      </c>
      <c r="B2573" s="67" t="s">
        <v>4871</v>
      </c>
      <c r="C2573" s="6">
        <v>2014</v>
      </c>
      <c r="D2573" s="6">
        <v>0.24</v>
      </c>
      <c r="E2573" s="68">
        <v>43116.416666666664</v>
      </c>
      <c r="F2573">
        <f t="shared" si="40"/>
        <v>2018</v>
      </c>
    </row>
    <row r="2574" spans="1:6" x14ac:dyDescent="0.25">
      <c r="A2574" s="67" t="s">
        <v>157</v>
      </c>
      <c r="B2574" s="67" t="s">
        <v>4872</v>
      </c>
      <c r="C2574" s="6">
        <v>4028</v>
      </c>
      <c r="D2574" s="6">
        <v>0.48</v>
      </c>
      <c r="E2574" s="68">
        <v>43124.458333333336</v>
      </c>
      <c r="F2574">
        <f t="shared" si="40"/>
        <v>2018</v>
      </c>
    </row>
    <row r="2575" spans="1:6" x14ac:dyDescent="0.25">
      <c r="A2575" s="67" t="s">
        <v>157</v>
      </c>
      <c r="B2575" s="67" t="s">
        <v>4873</v>
      </c>
      <c r="C2575" s="6">
        <v>4028</v>
      </c>
      <c r="D2575" s="6">
        <v>0.48</v>
      </c>
      <c r="E2575" s="68">
        <v>43119.583333333336</v>
      </c>
      <c r="F2575">
        <f t="shared" si="40"/>
        <v>2018</v>
      </c>
    </row>
    <row r="2576" spans="1:6" x14ac:dyDescent="0.25">
      <c r="A2576" s="67" t="s">
        <v>157</v>
      </c>
      <c r="B2576" s="67" t="s">
        <v>4874</v>
      </c>
      <c r="C2576" s="6">
        <v>3021</v>
      </c>
      <c r="D2576" s="6">
        <v>0.36</v>
      </c>
      <c r="E2576" s="68">
        <v>43123.5625</v>
      </c>
      <c r="F2576">
        <f t="shared" si="40"/>
        <v>2018</v>
      </c>
    </row>
    <row r="2577" spans="1:6" x14ac:dyDescent="0.25">
      <c r="A2577" s="67" t="s">
        <v>157</v>
      </c>
      <c r="B2577" s="67" t="s">
        <v>4875</v>
      </c>
      <c r="C2577" s="6">
        <v>1007</v>
      </c>
      <c r="D2577" s="6">
        <v>0.12</v>
      </c>
      <c r="E2577" s="68">
        <v>43123.458333333336</v>
      </c>
      <c r="F2577">
        <f t="shared" si="40"/>
        <v>2018</v>
      </c>
    </row>
    <row r="2578" spans="1:6" x14ac:dyDescent="0.25">
      <c r="A2578" s="67" t="s">
        <v>157</v>
      </c>
      <c r="B2578" s="67" t="s">
        <v>4876</v>
      </c>
      <c r="C2578" s="6">
        <v>1007</v>
      </c>
      <c r="D2578" s="6">
        <v>0.12</v>
      </c>
      <c r="E2578" s="68">
        <v>43130.375</v>
      </c>
      <c r="F2578">
        <f t="shared" si="40"/>
        <v>2018</v>
      </c>
    </row>
    <row r="2579" spans="1:6" x14ac:dyDescent="0.25">
      <c r="A2579" s="67" t="s">
        <v>157</v>
      </c>
      <c r="B2579" s="67" t="s">
        <v>4877</v>
      </c>
      <c r="C2579" s="6">
        <v>11077</v>
      </c>
      <c r="D2579" s="6">
        <v>1.32</v>
      </c>
      <c r="E2579" s="68">
        <v>43103.583333333336</v>
      </c>
      <c r="F2579">
        <f t="shared" si="40"/>
        <v>2018</v>
      </c>
    </row>
    <row r="2580" spans="1:6" x14ac:dyDescent="0.25">
      <c r="A2580" s="67" t="s">
        <v>157</v>
      </c>
      <c r="B2580" s="67" t="s">
        <v>4878</v>
      </c>
      <c r="C2580" s="6">
        <v>1007</v>
      </c>
      <c r="D2580" s="6">
        <v>0.12</v>
      </c>
      <c r="E2580" s="68">
        <v>43108.604166666664</v>
      </c>
      <c r="F2580">
        <f t="shared" si="40"/>
        <v>2018</v>
      </c>
    </row>
    <row r="2581" spans="1:6" x14ac:dyDescent="0.25">
      <c r="A2581" s="67" t="s">
        <v>157</v>
      </c>
      <c r="B2581" s="67" t="s">
        <v>4879</v>
      </c>
      <c r="C2581" s="6">
        <v>6042</v>
      </c>
      <c r="D2581" s="6">
        <v>0.72</v>
      </c>
      <c r="E2581" s="68">
        <v>43108.604166666664</v>
      </c>
      <c r="F2581">
        <f t="shared" si="40"/>
        <v>2018</v>
      </c>
    </row>
    <row r="2582" spans="1:6" x14ac:dyDescent="0.25">
      <c r="A2582" s="67" t="s">
        <v>157</v>
      </c>
      <c r="B2582" s="67" t="s">
        <v>4880</v>
      </c>
      <c r="C2582" s="6">
        <v>6042</v>
      </c>
      <c r="D2582" s="6">
        <v>0.72</v>
      </c>
      <c r="E2582" s="68">
        <v>43102.333333333336</v>
      </c>
      <c r="F2582">
        <f t="shared" si="40"/>
        <v>2018</v>
      </c>
    </row>
    <row r="2583" spans="1:6" x14ac:dyDescent="0.25">
      <c r="A2583" s="67" t="s">
        <v>157</v>
      </c>
      <c r="B2583" s="67" t="s">
        <v>4881</v>
      </c>
      <c r="C2583" s="6">
        <v>1007</v>
      </c>
      <c r="D2583" s="6">
        <v>0.12</v>
      </c>
      <c r="E2583" s="68">
        <v>43108.645833333336</v>
      </c>
      <c r="F2583">
        <f t="shared" si="40"/>
        <v>2018</v>
      </c>
    </row>
    <row r="2584" spans="1:6" x14ac:dyDescent="0.25">
      <c r="A2584" s="67" t="s">
        <v>157</v>
      </c>
      <c r="B2584" s="67" t="s">
        <v>4882</v>
      </c>
      <c r="C2584" s="6">
        <v>1007</v>
      </c>
      <c r="D2584" s="6">
        <v>0.12</v>
      </c>
      <c r="E2584" s="68">
        <v>43105.416666666664</v>
      </c>
      <c r="F2584">
        <f t="shared" si="40"/>
        <v>2018</v>
      </c>
    </row>
    <row r="2585" spans="1:6" x14ac:dyDescent="0.25">
      <c r="A2585" s="67" t="s">
        <v>157</v>
      </c>
      <c r="B2585" s="67" t="s">
        <v>4883</v>
      </c>
      <c r="C2585" s="6">
        <v>2014</v>
      </c>
      <c r="D2585" s="6">
        <v>0.24</v>
      </c>
      <c r="E2585" s="68">
        <v>43109.5</v>
      </c>
      <c r="F2585">
        <f t="shared" si="40"/>
        <v>2018</v>
      </c>
    </row>
    <row r="2586" spans="1:6" x14ac:dyDescent="0.25">
      <c r="A2586" s="67" t="s">
        <v>157</v>
      </c>
      <c r="B2586" s="67" t="s">
        <v>4884</v>
      </c>
      <c r="C2586" s="6">
        <v>4028</v>
      </c>
      <c r="D2586" s="6">
        <v>0.48</v>
      </c>
      <c r="E2586" s="68">
        <v>43109.666666666664</v>
      </c>
      <c r="F2586">
        <f t="shared" si="40"/>
        <v>2018</v>
      </c>
    </row>
    <row r="2587" spans="1:6" x14ac:dyDescent="0.25">
      <c r="A2587" s="67" t="s">
        <v>157</v>
      </c>
      <c r="B2587" s="67" t="s">
        <v>4885</v>
      </c>
      <c r="C2587" s="6">
        <v>2014</v>
      </c>
      <c r="D2587" s="6">
        <v>0.24</v>
      </c>
      <c r="E2587" s="68">
        <v>43110.375</v>
      </c>
      <c r="F2587">
        <f t="shared" si="40"/>
        <v>2018</v>
      </c>
    </row>
    <row r="2588" spans="1:6" x14ac:dyDescent="0.25">
      <c r="A2588" s="67" t="s">
        <v>157</v>
      </c>
      <c r="B2588" s="67" t="s">
        <v>4886</v>
      </c>
      <c r="C2588" s="6">
        <v>1007</v>
      </c>
      <c r="D2588" s="6">
        <v>0.12</v>
      </c>
      <c r="E2588" s="68">
        <v>43116.333333333336</v>
      </c>
      <c r="F2588">
        <f t="shared" si="40"/>
        <v>2018</v>
      </c>
    </row>
    <row r="2589" spans="1:6" x14ac:dyDescent="0.25">
      <c r="A2589" s="67" t="s">
        <v>157</v>
      </c>
      <c r="B2589" s="67" t="s">
        <v>4887</v>
      </c>
      <c r="C2589" s="6">
        <v>2014</v>
      </c>
      <c r="D2589" s="6">
        <v>0.24</v>
      </c>
      <c r="E2589" s="68">
        <v>43116.666666666664</v>
      </c>
      <c r="F2589">
        <f t="shared" si="40"/>
        <v>2018</v>
      </c>
    </row>
    <row r="2590" spans="1:6" x14ac:dyDescent="0.25">
      <c r="A2590" s="67" t="s">
        <v>157</v>
      </c>
      <c r="B2590" s="67" t="s">
        <v>4888</v>
      </c>
      <c r="C2590" s="6">
        <v>6042</v>
      </c>
      <c r="D2590" s="6">
        <v>0.72</v>
      </c>
      <c r="E2590" s="68">
        <v>43112.458333333336</v>
      </c>
      <c r="F2590">
        <f t="shared" si="40"/>
        <v>2018</v>
      </c>
    </row>
    <row r="2591" spans="1:6" x14ac:dyDescent="0.25">
      <c r="A2591" s="67" t="s">
        <v>157</v>
      </c>
      <c r="B2591" s="67" t="s">
        <v>4889</v>
      </c>
      <c r="C2591" s="6">
        <v>1007</v>
      </c>
      <c r="D2591" s="6">
        <v>0.12</v>
      </c>
      <c r="E2591" s="68">
        <v>43115.666666666664</v>
      </c>
      <c r="F2591">
        <f t="shared" si="40"/>
        <v>2018</v>
      </c>
    </row>
    <row r="2592" spans="1:6" x14ac:dyDescent="0.25">
      <c r="A2592" s="67" t="s">
        <v>157</v>
      </c>
      <c r="B2592" s="67" t="s">
        <v>4890</v>
      </c>
      <c r="C2592" s="6">
        <v>1007</v>
      </c>
      <c r="D2592" s="6">
        <v>0.12</v>
      </c>
      <c r="E2592" s="68">
        <v>43117.333333333336</v>
      </c>
      <c r="F2592">
        <f t="shared" si="40"/>
        <v>2018</v>
      </c>
    </row>
    <row r="2593" spans="1:6" x14ac:dyDescent="0.25">
      <c r="A2593" s="67" t="s">
        <v>157</v>
      </c>
      <c r="B2593" s="67" t="s">
        <v>4891</v>
      </c>
      <c r="C2593" s="6">
        <v>2014</v>
      </c>
      <c r="D2593" s="6">
        <v>0.24</v>
      </c>
      <c r="E2593" s="68">
        <v>43116.458333333336</v>
      </c>
      <c r="F2593">
        <f t="shared" si="40"/>
        <v>2018</v>
      </c>
    </row>
    <row r="2594" spans="1:6" x14ac:dyDescent="0.25">
      <c r="A2594" s="67" t="s">
        <v>157</v>
      </c>
      <c r="B2594" s="67" t="s">
        <v>4892</v>
      </c>
      <c r="C2594" s="6">
        <v>8056</v>
      </c>
      <c r="D2594" s="6">
        <v>0.96</v>
      </c>
      <c r="E2594" s="68">
        <v>43118.333333333336</v>
      </c>
      <c r="F2594">
        <f t="shared" si="40"/>
        <v>2018</v>
      </c>
    </row>
    <row r="2595" spans="1:6" x14ac:dyDescent="0.25">
      <c r="A2595" s="67" t="s">
        <v>157</v>
      </c>
      <c r="B2595" s="67" t="s">
        <v>4893</v>
      </c>
      <c r="C2595" s="6">
        <v>8056</v>
      </c>
      <c r="D2595" s="6">
        <v>0.96</v>
      </c>
      <c r="E2595" s="68">
        <v>43119.625</v>
      </c>
      <c r="F2595">
        <f t="shared" si="40"/>
        <v>2018</v>
      </c>
    </row>
    <row r="2596" spans="1:6" x14ac:dyDescent="0.25">
      <c r="A2596" s="67" t="s">
        <v>157</v>
      </c>
      <c r="B2596" s="67" t="s">
        <v>4894</v>
      </c>
      <c r="C2596" s="6">
        <v>7049</v>
      </c>
      <c r="D2596" s="6">
        <v>0.84</v>
      </c>
      <c r="E2596" s="68">
        <v>43118.416666666664</v>
      </c>
      <c r="F2596">
        <f t="shared" si="40"/>
        <v>2018</v>
      </c>
    </row>
    <row r="2597" spans="1:6" x14ac:dyDescent="0.25">
      <c r="A2597" s="67" t="s">
        <v>157</v>
      </c>
      <c r="B2597" s="67" t="s">
        <v>4895</v>
      </c>
      <c r="C2597" s="6">
        <v>3021</v>
      </c>
      <c r="D2597" s="6">
        <v>0.36</v>
      </c>
      <c r="E2597" s="68">
        <v>43122.583333333336</v>
      </c>
      <c r="F2597">
        <f t="shared" si="40"/>
        <v>2018</v>
      </c>
    </row>
    <row r="2598" spans="1:6" x14ac:dyDescent="0.25">
      <c r="A2598" s="67" t="s">
        <v>157</v>
      </c>
      <c r="B2598" s="67" t="s">
        <v>4896</v>
      </c>
      <c r="C2598" s="6">
        <v>5035</v>
      </c>
      <c r="D2598" s="6">
        <v>0.6</v>
      </c>
      <c r="E2598" s="68">
        <v>43124.479166666664</v>
      </c>
      <c r="F2598">
        <f t="shared" si="40"/>
        <v>2018</v>
      </c>
    </row>
    <row r="2599" spans="1:6" x14ac:dyDescent="0.25">
      <c r="A2599" s="67" t="s">
        <v>157</v>
      </c>
      <c r="B2599" s="67" t="s">
        <v>4897</v>
      </c>
      <c r="C2599" s="6">
        <v>3021</v>
      </c>
      <c r="D2599" s="6">
        <v>0.36</v>
      </c>
      <c r="E2599" s="68">
        <v>43123.375</v>
      </c>
      <c r="F2599">
        <f t="shared" si="40"/>
        <v>2018</v>
      </c>
    </row>
    <row r="2600" spans="1:6" x14ac:dyDescent="0.25">
      <c r="A2600" s="67" t="s">
        <v>157</v>
      </c>
      <c r="B2600" s="67" t="s">
        <v>4898</v>
      </c>
      <c r="C2600" s="6">
        <v>4028</v>
      </c>
      <c r="D2600" s="6">
        <v>0.48</v>
      </c>
      <c r="E2600" s="68">
        <v>43124.375</v>
      </c>
      <c r="F2600">
        <f t="shared" si="40"/>
        <v>2018</v>
      </c>
    </row>
    <row r="2601" spans="1:6" x14ac:dyDescent="0.25">
      <c r="A2601" s="67" t="s">
        <v>157</v>
      </c>
      <c r="B2601" s="67" t="s">
        <v>4899</v>
      </c>
      <c r="C2601" s="6">
        <v>3021</v>
      </c>
      <c r="D2601" s="6">
        <v>0.36</v>
      </c>
      <c r="E2601" s="68">
        <v>43125.375</v>
      </c>
      <c r="F2601">
        <f t="shared" si="40"/>
        <v>2018</v>
      </c>
    </row>
    <row r="2602" spans="1:6" x14ac:dyDescent="0.25">
      <c r="A2602" s="67" t="s">
        <v>157</v>
      </c>
      <c r="B2602" s="67" t="s">
        <v>4900</v>
      </c>
      <c r="C2602" s="6">
        <v>3021</v>
      </c>
      <c r="D2602" s="6">
        <v>0.36</v>
      </c>
      <c r="E2602" s="68">
        <v>43129.625</v>
      </c>
      <c r="F2602">
        <f t="shared" si="40"/>
        <v>2018</v>
      </c>
    </row>
    <row r="2603" spans="1:6" x14ac:dyDescent="0.25">
      <c r="A2603" s="67" t="s">
        <v>157</v>
      </c>
      <c r="B2603" s="67" t="s">
        <v>4901</v>
      </c>
      <c r="C2603" s="6">
        <v>3021</v>
      </c>
      <c r="D2603" s="6">
        <v>0.36</v>
      </c>
      <c r="E2603" s="68">
        <v>43126.375</v>
      </c>
      <c r="F2603">
        <f t="shared" si="40"/>
        <v>2018</v>
      </c>
    </row>
    <row r="2604" spans="1:6" x14ac:dyDescent="0.25">
      <c r="A2604" s="67" t="s">
        <v>157</v>
      </c>
      <c r="B2604" s="67" t="s">
        <v>4902</v>
      </c>
      <c r="C2604" s="6">
        <v>3021</v>
      </c>
      <c r="D2604" s="6">
        <v>0.36</v>
      </c>
      <c r="E2604" s="68">
        <v>43126.375</v>
      </c>
      <c r="F2604">
        <f t="shared" si="40"/>
        <v>2018</v>
      </c>
    </row>
    <row r="2605" spans="1:6" x14ac:dyDescent="0.25">
      <c r="A2605" s="67" t="s">
        <v>157</v>
      </c>
      <c r="B2605" s="67" t="s">
        <v>4903</v>
      </c>
      <c r="C2605" s="6">
        <v>3021</v>
      </c>
      <c r="D2605" s="6">
        <v>0.36</v>
      </c>
      <c r="E2605" s="68">
        <v>43126.645833333336</v>
      </c>
      <c r="F2605">
        <f t="shared" si="40"/>
        <v>2018</v>
      </c>
    </row>
    <row r="2606" spans="1:6" x14ac:dyDescent="0.25">
      <c r="A2606" s="67" t="s">
        <v>157</v>
      </c>
      <c r="B2606" s="67" t="s">
        <v>4904</v>
      </c>
      <c r="C2606" s="6">
        <v>2014</v>
      </c>
      <c r="D2606" s="6">
        <v>0.24</v>
      </c>
      <c r="E2606" s="68">
        <v>43129.458333333336</v>
      </c>
      <c r="F2606">
        <f t="shared" si="40"/>
        <v>2018</v>
      </c>
    </row>
    <row r="2607" spans="1:6" x14ac:dyDescent="0.25">
      <c r="A2607" s="67" t="s">
        <v>157</v>
      </c>
      <c r="B2607" s="67" t="s">
        <v>4905</v>
      </c>
      <c r="C2607" s="6">
        <v>4028</v>
      </c>
      <c r="D2607" s="6">
        <v>0.48</v>
      </c>
      <c r="E2607" s="68">
        <v>43130.416666666664</v>
      </c>
      <c r="F2607">
        <f t="shared" si="40"/>
        <v>2018</v>
      </c>
    </row>
    <row r="2608" spans="1:6" x14ac:dyDescent="0.25">
      <c r="A2608" s="67" t="s">
        <v>157</v>
      </c>
      <c r="B2608" s="67" t="s">
        <v>4906</v>
      </c>
      <c r="C2608" s="6">
        <v>3021</v>
      </c>
      <c r="D2608" s="6">
        <v>0.36</v>
      </c>
      <c r="E2608" s="68">
        <v>43130.375</v>
      </c>
      <c r="F2608">
        <f t="shared" si="40"/>
        <v>2018</v>
      </c>
    </row>
    <row r="2609" spans="1:6" x14ac:dyDescent="0.25">
      <c r="A2609" s="67" t="s">
        <v>157</v>
      </c>
      <c r="B2609" s="67" t="s">
        <v>4907</v>
      </c>
      <c r="C2609" s="6">
        <v>1007</v>
      </c>
      <c r="D2609" s="6">
        <v>0.12</v>
      </c>
      <c r="E2609" s="68">
        <v>43130.375</v>
      </c>
      <c r="F2609">
        <f t="shared" si="40"/>
        <v>2018</v>
      </c>
    </row>
    <row r="2610" spans="1:6" x14ac:dyDescent="0.25">
      <c r="A2610" s="67" t="s">
        <v>157</v>
      </c>
      <c r="B2610" s="67" t="s">
        <v>4908</v>
      </c>
      <c r="C2610" s="6">
        <v>2014</v>
      </c>
      <c r="D2610" s="6">
        <v>0.24</v>
      </c>
      <c r="E2610" s="68">
        <v>43108.541666666664</v>
      </c>
      <c r="F2610">
        <f t="shared" si="40"/>
        <v>2018</v>
      </c>
    </row>
    <row r="2611" spans="1:6" x14ac:dyDescent="0.25">
      <c r="A2611" s="67" t="s">
        <v>157</v>
      </c>
      <c r="B2611" s="67" t="s">
        <v>4909</v>
      </c>
      <c r="C2611" s="6">
        <v>9063</v>
      </c>
      <c r="D2611" s="6">
        <v>1.08</v>
      </c>
      <c r="E2611" s="68">
        <v>43108.5</v>
      </c>
      <c r="F2611">
        <f t="shared" si="40"/>
        <v>2018</v>
      </c>
    </row>
    <row r="2612" spans="1:6" x14ac:dyDescent="0.25">
      <c r="A2612" s="67" t="s">
        <v>157</v>
      </c>
      <c r="B2612" s="67" t="s">
        <v>4910</v>
      </c>
      <c r="C2612" s="6">
        <v>7049</v>
      </c>
      <c r="D2612" s="6">
        <v>0.84</v>
      </c>
      <c r="E2612" s="68">
        <v>43110.583333333336</v>
      </c>
      <c r="F2612">
        <f t="shared" si="40"/>
        <v>2018</v>
      </c>
    </row>
    <row r="2613" spans="1:6" x14ac:dyDescent="0.25">
      <c r="A2613" s="67" t="s">
        <v>157</v>
      </c>
      <c r="B2613" s="67" t="s">
        <v>4911</v>
      </c>
      <c r="C2613" s="6">
        <v>5035</v>
      </c>
      <c r="D2613" s="6">
        <v>0.6</v>
      </c>
      <c r="E2613" s="68">
        <v>43102.416666666664</v>
      </c>
      <c r="F2613">
        <f t="shared" si="40"/>
        <v>2018</v>
      </c>
    </row>
    <row r="2614" spans="1:6" x14ac:dyDescent="0.25">
      <c r="A2614" s="67" t="s">
        <v>157</v>
      </c>
      <c r="B2614" s="67" t="s">
        <v>4912</v>
      </c>
      <c r="C2614" s="6">
        <v>4028</v>
      </c>
      <c r="D2614" s="6">
        <v>0.48</v>
      </c>
      <c r="E2614" s="68">
        <v>43105.583333333336</v>
      </c>
      <c r="F2614">
        <f t="shared" si="40"/>
        <v>2018</v>
      </c>
    </row>
    <row r="2615" spans="1:6" x14ac:dyDescent="0.25">
      <c r="A2615" s="67" t="s">
        <v>157</v>
      </c>
      <c r="B2615" s="67" t="s">
        <v>4913</v>
      </c>
      <c r="C2615" s="6">
        <v>2014</v>
      </c>
      <c r="D2615" s="6">
        <v>0.24</v>
      </c>
      <c r="E2615" s="68">
        <v>43123.541666666664</v>
      </c>
      <c r="F2615">
        <f t="shared" si="40"/>
        <v>2018</v>
      </c>
    </row>
    <row r="2616" spans="1:6" x14ac:dyDescent="0.25">
      <c r="A2616" s="67" t="s">
        <v>157</v>
      </c>
      <c r="B2616" s="67" t="s">
        <v>4914</v>
      </c>
      <c r="C2616" s="6">
        <v>3021</v>
      </c>
      <c r="D2616" s="6">
        <v>0.36</v>
      </c>
      <c r="E2616" s="68">
        <v>43103.375</v>
      </c>
      <c r="F2616">
        <f t="shared" si="40"/>
        <v>2018</v>
      </c>
    </row>
    <row r="2617" spans="1:6" x14ac:dyDescent="0.25">
      <c r="A2617" s="67" t="s">
        <v>157</v>
      </c>
      <c r="B2617" s="67" t="s">
        <v>4915</v>
      </c>
      <c r="C2617" s="6">
        <v>6042</v>
      </c>
      <c r="D2617" s="6">
        <v>0.72</v>
      </c>
      <c r="E2617" s="68">
        <v>43103.375</v>
      </c>
      <c r="F2617">
        <f t="shared" si="40"/>
        <v>2018</v>
      </c>
    </row>
    <row r="2618" spans="1:6" x14ac:dyDescent="0.25">
      <c r="A2618" s="67" t="s">
        <v>157</v>
      </c>
      <c r="B2618" s="67" t="s">
        <v>4916</v>
      </c>
      <c r="C2618" s="6">
        <v>3021</v>
      </c>
      <c r="D2618" s="6">
        <v>0.36</v>
      </c>
      <c r="E2618" s="68">
        <v>43102.375</v>
      </c>
      <c r="F2618">
        <f t="shared" si="40"/>
        <v>2018</v>
      </c>
    </row>
    <row r="2619" spans="1:6" x14ac:dyDescent="0.25">
      <c r="A2619" s="67" t="s">
        <v>157</v>
      </c>
      <c r="B2619" s="67" t="s">
        <v>4917</v>
      </c>
      <c r="C2619" s="6">
        <v>3021</v>
      </c>
      <c r="D2619" s="6">
        <v>0.36</v>
      </c>
      <c r="E2619" s="68">
        <v>43102.583333333336</v>
      </c>
      <c r="F2619">
        <f t="shared" si="40"/>
        <v>2018</v>
      </c>
    </row>
    <row r="2620" spans="1:6" x14ac:dyDescent="0.25">
      <c r="A2620" s="67" t="s">
        <v>157</v>
      </c>
      <c r="B2620" s="67" t="s">
        <v>4918</v>
      </c>
      <c r="C2620" s="6">
        <v>2014</v>
      </c>
      <c r="D2620" s="6">
        <v>0.24</v>
      </c>
      <c r="E2620" s="68">
        <v>43102.583333333336</v>
      </c>
      <c r="F2620">
        <f t="shared" si="40"/>
        <v>2018</v>
      </c>
    </row>
    <row r="2621" spans="1:6" x14ac:dyDescent="0.25">
      <c r="A2621" s="67" t="s">
        <v>157</v>
      </c>
      <c r="B2621" s="67" t="s">
        <v>4919</v>
      </c>
      <c r="C2621" s="6">
        <v>1007</v>
      </c>
      <c r="D2621" s="6">
        <v>0.12</v>
      </c>
      <c r="E2621" s="68">
        <v>43103.416666666664</v>
      </c>
      <c r="F2621">
        <f t="shared" si="40"/>
        <v>2018</v>
      </c>
    </row>
    <row r="2622" spans="1:6" x14ac:dyDescent="0.25">
      <c r="A2622" s="67" t="s">
        <v>157</v>
      </c>
      <c r="B2622" s="67" t="s">
        <v>4920</v>
      </c>
      <c r="C2622" s="6">
        <v>4028</v>
      </c>
      <c r="D2622" s="6">
        <v>0.48</v>
      </c>
      <c r="E2622" s="68">
        <v>43110.5</v>
      </c>
      <c r="F2622">
        <f t="shared" si="40"/>
        <v>2018</v>
      </c>
    </row>
    <row r="2623" spans="1:6" x14ac:dyDescent="0.25">
      <c r="A2623" s="67" t="s">
        <v>157</v>
      </c>
      <c r="B2623" s="67" t="s">
        <v>4921</v>
      </c>
      <c r="C2623" s="6">
        <v>5035</v>
      </c>
      <c r="D2623" s="6">
        <v>0.6</v>
      </c>
      <c r="E2623" s="68">
        <v>43116.5625</v>
      </c>
      <c r="F2623">
        <f t="shared" si="40"/>
        <v>2018</v>
      </c>
    </row>
    <row r="2624" spans="1:6" x14ac:dyDescent="0.25">
      <c r="A2624" s="67" t="s">
        <v>157</v>
      </c>
      <c r="B2624" s="67" t="s">
        <v>4922</v>
      </c>
      <c r="C2624" s="6">
        <v>1007</v>
      </c>
      <c r="D2624" s="6">
        <v>0.12</v>
      </c>
      <c r="E2624" s="68">
        <v>43116.375</v>
      </c>
      <c r="F2624">
        <f t="shared" si="40"/>
        <v>2018</v>
      </c>
    </row>
    <row r="2625" spans="1:6" x14ac:dyDescent="0.25">
      <c r="A2625" s="67" t="s">
        <v>157</v>
      </c>
      <c r="B2625" s="67" t="s">
        <v>4923</v>
      </c>
      <c r="C2625" s="6">
        <v>11077</v>
      </c>
      <c r="D2625" s="6">
        <v>1.32</v>
      </c>
      <c r="E2625" s="68">
        <v>43108.541666666664</v>
      </c>
      <c r="F2625">
        <f t="shared" si="40"/>
        <v>2018</v>
      </c>
    </row>
    <row r="2626" spans="1:6" x14ac:dyDescent="0.25">
      <c r="A2626" s="67" t="s">
        <v>157</v>
      </c>
      <c r="B2626" s="67" t="s">
        <v>4924</v>
      </c>
      <c r="C2626" s="6">
        <v>3021</v>
      </c>
      <c r="D2626" s="6">
        <v>0.36</v>
      </c>
      <c r="E2626" s="68">
        <v>43122.375</v>
      </c>
      <c r="F2626">
        <f t="shared" si="40"/>
        <v>2018</v>
      </c>
    </row>
    <row r="2627" spans="1:6" x14ac:dyDescent="0.25">
      <c r="A2627" s="67" t="s">
        <v>157</v>
      </c>
      <c r="B2627" s="67" t="s">
        <v>4925</v>
      </c>
      <c r="C2627" s="6">
        <v>3021</v>
      </c>
      <c r="D2627" s="6">
        <v>0.36</v>
      </c>
      <c r="E2627" s="68">
        <v>43122.3125</v>
      </c>
      <c r="F2627">
        <f t="shared" ref="F2627:F2690" si="41">YEAR(E2627)</f>
        <v>2018</v>
      </c>
    </row>
    <row r="2628" spans="1:6" x14ac:dyDescent="0.25">
      <c r="A2628" s="67" t="s">
        <v>157</v>
      </c>
      <c r="B2628" s="67" t="s">
        <v>4926</v>
      </c>
      <c r="C2628" s="6">
        <v>5035</v>
      </c>
      <c r="D2628" s="6">
        <v>0.6</v>
      </c>
      <c r="E2628" s="68">
        <v>43117.416666666664</v>
      </c>
      <c r="F2628">
        <f t="shared" si="41"/>
        <v>2018</v>
      </c>
    </row>
    <row r="2629" spans="1:6" x14ac:dyDescent="0.25">
      <c r="A2629" s="67" t="s">
        <v>157</v>
      </c>
      <c r="B2629" s="67" t="s">
        <v>4927</v>
      </c>
      <c r="C2629" s="6">
        <v>5035</v>
      </c>
      <c r="D2629" s="6">
        <v>0.6</v>
      </c>
      <c r="E2629" s="68">
        <v>43117.291666666664</v>
      </c>
      <c r="F2629">
        <f t="shared" si="41"/>
        <v>2018</v>
      </c>
    </row>
    <row r="2630" spans="1:6" x14ac:dyDescent="0.25">
      <c r="A2630" s="67" t="s">
        <v>157</v>
      </c>
      <c r="B2630" s="67" t="s">
        <v>4928</v>
      </c>
      <c r="C2630" s="6">
        <v>2014</v>
      </c>
      <c r="D2630" s="6">
        <v>0.24</v>
      </c>
      <c r="E2630" s="68">
        <v>43118.583333333336</v>
      </c>
      <c r="F2630">
        <f t="shared" si="41"/>
        <v>2018</v>
      </c>
    </row>
    <row r="2631" spans="1:6" x14ac:dyDescent="0.25">
      <c r="A2631" s="67" t="s">
        <v>157</v>
      </c>
      <c r="B2631" s="67" t="s">
        <v>4929</v>
      </c>
      <c r="C2631" s="6">
        <v>3021</v>
      </c>
      <c r="D2631" s="6">
        <v>0.36</v>
      </c>
      <c r="E2631" s="68">
        <v>43119.6875</v>
      </c>
      <c r="F2631">
        <f t="shared" si="41"/>
        <v>2018</v>
      </c>
    </row>
    <row r="2632" spans="1:6" x14ac:dyDescent="0.25">
      <c r="A2632" s="67" t="s">
        <v>157</v>
      </c>
      <c r="B2632" s="67" t="s">
        <v>4930</v>
      </c>
      <c r="C2632" s="6">
        <v>1007</v>
      </c>
      <c r="D2632" s="6">
        <v>0.12</v>
      </c>
      <c r="E2632" s="68">
        <v>43124.541666666664</v>
      </c>
      <c r="F2632">
        <f t="shared" si="41"/>
        <v>2018</v>
      </c>
    </row>
    <row r="2633" spans="1:6" x14ac:dyDescent="0.25">
      <c r="A2633" s="67" t="s">
        <v>157</v>
      </c>
      <c r="B2633" s="67" t="s">
        <v>4931</v>
      </c>
      <c r="C2633" s="6">
        <v>2014</v>
      </c>
      <c r="D2633" s="6">
        <v>0.24</v>
      </c>
      <c r="E2633" s="68">
        <v>43129.333333333336</v>
      </c>
      <c r="F2633">
        <f t="shared" si="41"/>
        <v>2018</v>
      </c>
    </row>
    <row r="2634" spans="1:6" x14ac:dyDescent="0.25">
      <c r="A2634" s="67" t="s">
        <v>157</v>
      </c>
      <c r="B2634" s="67" t="s">
        <v>4932</v>
      </c>
      <c r="C2634" s="6">
        <v>2014</v>
      </c>
      <c r="D2634" s="6">
        <v>0.24</v>
      </c>
      <c r="E2634" s="68">
        <v>43124.583333333336</v>
      </c>
      <c r="F2634">
        <f t="shared" si="41"/>
        <v>2018</v>
      </c>
    </row>
    <row r="2635" spans="1:6" x14ac:dyDescent="0.25">
      <c r="A2635" s="67" t="s">
        <v>157</v>
      </c>
      <c r="B2635" s="67" t="s">
        <v>4933</v>
      </c>
      <c r="C2635" s="6">
        <v>4028</v>
      </c>
      <c r="D2635" s="6">
        <v>0.48</v>
      </c>
      <c r="E2635" s="68">
        <v>43129.5</v>
      </c>
      <c r="F2635">
        <f t="shared" si="41"/>
        <v>2018</v>
      </c>
    </row>
    <row r="2636" spans="1:6" x14ac:dyDescent="0.25">
      <c r="A2636" s="67" t="s">
        <v>157</v>
      </c>
      <c r="B2636" s="67" t="s">
        <v>4934</v>
      </c>
      <c r="C2636" s="6">
        <v>2014</v>
      </c>
      <c r="D2636" s="6">
        <v>0.24</v>
      </c>
      <c r="E2636" s="68">
        <v>43124.375</v>
      </c>
      <c r="F2636">
        <f t="shared" si="41"/>
        <v>2018</v>
      </c>
    </row>
    <row r="2637" spans="1:6" x14ac:dyDescent="0.25">
      <c r="A2637" s="67" t="s">
        <v>157</v>
      </c>
      <c r="B2637" s="67" t="s">
        <v>4935</v>
      </c>
      <c r="C2637" s="6">
        <v>4028</v>
      </c>
      <c r="D2637" s="6">
        <v>0.48</v>
      </c>
      <c r="E2637" s="68">
        <v>43130.604166666664</v>
      </c>
      <c r="F2637">
        <f t="shared" si="41"/>
        <v>2018</v>
      </c>
    </row>
    <row r="2638" spans="1:6" x14ac:dyDescent="0.25">
      <c r="A2638" s="67" t="s">
        <v>157</v>
      </c>
      <c r="B2638" s="67" t="s">
        <v>4936</v>
      </c>
      <c r="C2638" s="6">
        <v>2014</v>
      </c>
      <c r="D2638" s="6">
        <v>0.24</v>
      </c>
      <c r="E2638" s="68">
        <v>43130.625</v>
      </c>
      <c r="F2638">
        <f t="shared" si="41"/>
        <v>2018</v>
      </c>
    </row>
    <row r="2639" spans="1:6" x14ac:dyDescent="0.25">
      <c r="A2639" s="67" t="s">
        <v>157</v>
      </c>
      <c r="B2639" s="67" t="s">
        <v>4937</v>
      </c>
      <c r="C2639" s="6">
        <v>3021</v>
      </c>
      <c r="D2639" s="6">
        <v>0.36</v>
      </c>
      <c r="E2639" s="68">
        <v>43118.583333333336</v>
      </c>
      <c r="F2639">
        <f t="shared" si="41"/>
        <v>2018</v>
      </c>
    </row>
    <row r="2640" spans="1:6" x14ac:dyDescent="0.25">
      <c r="A2640" s="67" t="s">
        <v>157</v>
      </c>
      <c r="B2640" s="67" t="s">
        <v>4938</v>
      </c>
      <c r="C2640" s="6">
        <v>6042</v>
      </c>
      <c r="D2640" s="6">
        <v>0.72</v>
      </c>
      <c r="E2640" s="68">
        <v>43122.541666666664</v>
      </c>
      <c r="F2640">
        <f t="shared" si="41"/>
        <v>2018</v>
      </c>
    </row>
    <row r="2641" spans="1:6" x14ac:dyDescent="0.25">
      <c r="A2641" s="67" t="s">
        <v>157</v>
      </c>
      <c r="B2641" s="67" t="s">
        <v>4939</v>
      </c>
      <c r="C2641" s="6">
        <v>2014</v>
      </c>
      <c r="D2641" s="6">
        <v>0.24</v>
      </c>
      <c r="E2641" s="68">
        <v>43123.333333333336</v>
      </c>
      <c r="F2641">
        <f t="shared" si="41"/>
        <v>2018</v>
      </c>
    </row>
    <row r="2642" spans="1:6" x14ac:dyDescent="0.25">
      <c r="A2642" s="67" t="s">
        <v>157</v>
      </c>
      <c r="B2642" s="67" t="s">
        <v>4940</v>
      </c>
      <c r="C2642" s="6">
        <v>4028</v>
      </c>
      <c r="D2642" s="6">
        <v>0.48</v>
      </c>
      <c r="E2642" s="68">
        <v>43109.666666666664</v>
      </c>
      <c r="F2642">
        <f t="shared" si="41"/>
        <v>2018</v>
      </c>
    </row>
    <row r="2643" spans="1:6" x14ac:dyDescent="0.25">
      <c r="A2643" s="67" t="s">
        <v>157</v>
      </c>
      <c r="B2643" s="67" t="s">
        <v>4873</v>
      </c>
      <c r="C2643" s="6">
        <v>1007</v>
      </c>
      <c r="D2643" s="6">
        <v>0.12</v>
      </c>
      <c r="E2643" s="68">
        <v>43119.583333333336</v>
      </c>
      <c r="F2643">
        <f t="shared" si="41"/>
        <v>2018</v>
      </c>
    </row>
    <row r="2644" spans="1:6" x14ac:dyDescent="0.25">
      <c r="A2644" s="67" t="s">
        <v>157</v>
      </c>
      <c r="B2644" s="67" t="s">
        <v>4938</v>
      </c>
      <c r="C2644" s="6">
        <v>1007</v>
      </c>
      <c r="D2644" s="6">
        <v>0.12</v>
      </c>
      <c r="E2644" s="68">
        <v>43122.541666666664</v>
      </c>
      <c r="F2644">
        <f t="shared" si="41"/>
        <v>2018</v>
      </c>
    </row>
    <row r="2645" spans="1:6" x14ac:dyDescent="0.25">
      <c r="A2645" s="67" t="s">
        <v>157</v>
      </c>
      <c r="B2645" s="67" t="s">
        <v>4941</v>
      </c>
      <c r="C2645" s="6">
        <v>2014</v>
      </c>
      <c r="D2645" s="6">
        <v>0.24</v>
      </c>
      <c r="E2645" s="68">
        <v>43122.583333333336</v>
      </c>
      <c r="F2645">
        <f t="shared" si="41"/>
        <v>2018</v>
      </c>
    </row>
    <row r="2646" spans="1:6" x14ac:dyDescent="0.25">
      <c r="A2646" s="67" t="s">
        <v>157</v>
      </c>
      <c r="B2646" s="67" t="s">
        <v>4942</v>
      </c>
      <c r="C2646" s="6">
        <v>1007</v>
      </c>
      <c r="D2646" s="6">
        <v>0.12</v>
      </c>
      <c r="E2646" s="68">
        <v>43125.708333333336</v>
      </c>
      <c r="F2646">
        <f t="shared" si="41"/>
        <v>2018</v>
      </c>
    </row>
    <row r="2647" spans="1:6" x14ac:dyDescent="0.25">
      <c r="A2647" s="67" t="s">
        <v>157</v>
      </c>
      <c r="B2647" s="67" t="s">
        <v>4943</v>
      </c>
      <c r="C2647" s="6">
        <v>4028</v>
      </c>
      <c r="D2647" s="6">
        <v>0.48</v>
      </c>
      <c r="E2647" s="68">
        <v>43125.375</v>
      </c>
      <c r="F2647">
        <f t="shared" si="41"/>
        <v>2018</v>
      </c>
    </row>
    <row r="2648" spans="1:6" x14ac:dyDescent="0.25">
      <c r="A2648" s="67" t="s">
        <v>157</v>
      </c>
      <c r="B2648" s="67" t="s">
        <v>4944</v>
      </c>
      <c r="C2648" s="6">
        <v>1007</v>
      </c>
      <c r="D2648" s="6">
        <v>0.12</v>
      </c>
      <c r="E2648" s="68">
        <v>43111.5</v>
      </c>
      <c r="F2648">
        <f t="shared" si="41"/>
        <v>2018</v>
      </c>
    </row>
    <row r="2649" spans="1:6" x14ac:dyDescent="0.25">
      <c r="A2649" s="67" t="s">
        <v>157</v>
      </c>
      <c r="B2649" s="67" t="s">
        <v>4930</v>
      </c>
      <c r="C2649" s="6">
        <v>1007</v>
      </c>
      <c r="D2649" s="6">
        <v>0.12</v>
      </c>
      <c r="E2649" s="68">
        <v>43124.541666666664</v>
      </c>
      <c r="F2649">
        <f t="shared" si="41"/>
        <v>2018</v>
      </c>
    </row>
    <row r="2650" spans="1:6" x14ac:dyDescent="0.25">
      <c r="A2650" s="67" t="s">
        <v>157</v>
      </c>
      <c r="B2650" s="67" t="s">
        <v>4934</v>
      </c>
      <c r="C2650" s="6">
        <v>1007</v>
      </c>
      <c r="D2650" s="6">
        <v>0.12</v>
      </c>
      <c r="E2650" s="68">
        <v>43124.375</v>
      </c>
      <c r="F2650">
        <f t="shared" si="41"/>
        <v>2018</v>
      </c>
    </row>
    <row r="2651" spans="1:6" x14ac:dyDescent="0.25">
      <c r="A2651" s="67" t="s">
        <v>157</v>
      </c>
      <c r="B2651" s="67" t="s">
        <v>4917</v>
      </c>
      <c r="C2651" s="6">
        <v>1007</v>
      </c>
      <c r="D2651" s="6">
        <v>0.12</v>
      </c>
      <c r="E2651" s="68">
        <v>43102.583333333336</v>
      </c>
      <c r="F2651">
        <f t="shared" si="41"/>
        <v>2018</v>
      </c>
    </row>
    <row r="2652" spans="1:6" x14ac:dyDescent="0.25">
      <c r="A2652" s="67" t="s">
        <v>157</v>
      </c>
      <c r="B2652" s="67" t="s">
        <v>4937</v>
      </c>
      <c r="C2652" s="6">
        <v>7049</v>
      </c>
      <c r="D2652" s="6">
        <v>0.84</v>
      </c>
      <c r="E2652" s="68">
        <v>43118.583333333336</v>
      </c>
      <c r="F2652">
        <f t="shared" si="41"/>
        <v>2018</v>
      </c>
    </row>
    <row r="2653" spans="1:6" x14ac:dyDescent="0.25">
      <c r="A2653" s="67" t="s">
        <v>157</v>
      </c>
      <c r="B2653" s="67" t="s">
        <v>4872</v>
      </c>
      <c r="C2653" s="6">
        <v>1007</v>
      </c>
      <c r="D2653" s="6">
        <v>0.12</v>
      </c>
      <c r="E2653" s="68">
        <v>43124.458333333336</v>
      </c>
      <c r="F2653">
        <f t="shared" si="41"/>
        <v>2018</v>
      </c>
    </row>
    <row r="2654" spans="1:6" x14ac:dyDescent="0.25">
      <c r="A2654" s="67" t="s">
        <v>157</v>
      </c>
      <c r="B2654" s="67" t="s">
        <v>4881</v>
      </c>
      <c r="C2654" s="6">
        <v>3021</v>
      </c>
      <c r="D2654" s="6">
        <v>0.36</v>
      </c>
      <c r="E2654" s="68">
        <v>43108.645833333336</v>
      </c>
      <c r="F2654">
        <f t="shared" si="41"/>
        <v>2018</v>
      </c>
    </row>
    <row r="2655" spans="1:6" x14ac:dyDescent="0.25">
      <c r="A2655" s="67" t="s">
        <v>157</v>
      </c>
      <c r="B2655" s="67" t="s">
        <v>4886</v>
      </c>
      <c r="C2655" s="6">
        <v>1007</v>
      </c>
      <c r="D2655" s="6">
        <v>0.12</v>
      </c>
      <c r="E2655" s="68">
        <v>43116.333333333336</v>
      </c>
      <c r="F2655">
        <f t="shared" si="41"/>
        <v>2018</v>
      </c>
    </row>
    <row r="2656" spans="1:6" x14ac:dyDescent="0.25">
      <c r="A2656" s="67" t="s">
        <v>157</v>
      </c>
      <c r="B2656" s="67" t="s">
        <v>4938</v>
      </c>
      <c r="C2656" s="6">
        <v>2014</v>
      </c>
      <c r="D2656" s="6">
        <v>0.24</v>
      </c>
      <c r="E2656" s="68">
        <v>43122.541666666664</v>
      </c>
      <c r="F2656">
        <f t="shared" si="41"/>
        <v>2018</v>
      </c>
    </row>
    <row r="2657" spans="1:6" x14ac:dyDescent="0.25">
      <c r="A2657" s="67" t="s">
        <v>157</v>
      </c>
      <c r="B2657" s="67" t="s">
        <v>4888</v>
      </c>
      <c r="C2657" s="6">
        <v>1007</v>
      </c>
      <c r="D2657" s="6">
        <v>0.12</v>
      </c>
      <c r="E2657" s="68">
        <v>43112.458333333336</v>
      </c>
      <c r="F2657">
        <f t="shared" si="41"/>
        <v>2018</v>
      </c>
    </row>
    <row r="2658" spans="1:6" x14ac:dyDescent="0.25">
      <c r="A2658" s="67" t="s">
        <v>157</v>
      </c>
      <c r="B2658" s="67" t="s">
        <v>4889</v>
      </c>
      <c r="C2658" s="6">
        <v>1007</v>
      </c>
      <c r="D2658" s="6">
        <v>0.12</v>
      </c>
      <c r="E2658" s="68">
        <v>43115.666666666664</v>
      </c>
      <c r="F2658">
        <f t="shared" si="41"/>
        <v>2018</v>
      </c>
    </row>
    <row r="2659" spans="1:6" x14ac:dyDescent="0.25">
      <c r="A2659" s="67" t="s">
        <v>157</v>
      </c>
      <c r="B2659" s="67" t="s">
        <v>4890</v>
      </c>
      <c r="C2659" s="6">
        <v>2014</v>
      </c>
      <c r="D2659" s="6">
        <v>0.24</v>
      </c>
      <c r="E2659" s="68">
        <v>43117.333333333336</v>
      </c>
      <c r="F2659">
        <f t="shared" si="41"/>
        <v>2018</v>
      </c>
    </row>
    <row r="2660" spans="1:6" x14ac:dyDescent="0.25">
      <c r="A2660" s="67" t="s">
        <v>157</v>
      </c>
      <c r="B2660" s="67" t="s">
        <v>4891</v>
      </c>
      <c r="C2660" s="6">
        <v>2014</v>
      </c>
      <c r="D2660" s="6">
        <v>0.24</v>
      </c>
      <c r="E2660" s="68">
        <v>43116.458333333336</v>
      </c>
      <c r="F2660">
        <f t="shared" si="41"/>
        <v>2018</v>
      </c>
    </row>
    <row r="2661" spans="1:6" x14ac:dyDescent="0.25">
      <c r="A2661" s="67" t="s">
        <v>157</v>
      </c>
      <c r="B2661" s="67" t="s">
        <v>4945</v>
      </c>
      <c r="C2661" s="6">
        <v>3021</v>
      </c>
      <c r="D2661" s="6">
        <v>0.36</v>
      </c>
      <c r="E2661" s="68">
        <v>43124.583333333336</v>
      </c>
      <c r="F2661">
        <f t="shared" si="41"/>
        <v>2018</v>
      </c>
    </row>
    <row r="2662" spans="1:6" x14ac:dyDescent="0.25">
      <c r="A2662" s="67" t="s">
        <v>157</v>
      </c>
      <c r="B2662" s="67" t="s">
        <v>4946</v>
      </c>
      <c r="C2662" s="6">
        <v>2014</v>
      </c>
      <c r="D2662" s="6">
        <v>0.24</v>
      </c>
      <c r="E2662" s="68">
        <v>43123.583333333336</v>
      </c>
      <c r="F2662">
        <f t="shared" si="41"/>
        <v>2018</v>
      </c>
    </row>
    <row r="2663" spans="1:6" x14ac:dyDescent="0.25">
      <c r="A2663" s="67" t="s">
        <v>157</v>
      </c>
      <c r="B2663" s="67" t="s">
        <v>4895</v>
      </c>
      <c r="C2663" s="6">
        <v>1007</v>
      </c>
      <c r="D2663" s="6">
        <v>0.12</v>
      </c>
      <c r="E2663" s="68">
        <v>43122.583333333336</v>
      </c>
      <c r="F2663">
        <f t="shared" si="41"/>
        <v>2018</v>
      </c>
    </row>
    <row r="2664" spans="1:6" x14ac:dyDescent="0.25">
      <c r="A2664" s="67" t="s">
        <v>157</v>
      </c>
      <c r="B2664" s="67" t="s">
        <v>4904</v>
      </c>
      <c r="C2664" s="6">
        <v>1007</v>
      </c>
      <c r="D2664" s="6">
        <v>0.12</v>
      </c>
      <c r="E2664" s="68">
        <v>43129.458333333336</v>
      </c>
      <c r="F2664">
        <f t="shared" si="41"/>
        <v>2018</v>
      </c>
    </row>
    <row r="2665" spans="1:6" x14ac:dyDescent="0.25">
      <c r="A2665" s="67" t="s">
        <v>157</v>
      </c>
      <c r="B2665" s="67" t="s">
        <v>4905</v>
      </c>
      <c r="C2665" s="6">
        <v>2014</v>
      </c>
      <c r="D2665" s="6">
        <v>0.24</v>
      </c>
      <c r="E2665" s="68">
        <v>43130.416666666664</v>
      </c>
      <c r="F2665">
        <f t="shared" si="41"/>
        <v>2018</v>
      </c>
    </row>
    <row r="2666" spans="1:6" x14ac:dyDescent="0.25">
      <c r="A2666" s="67" t="s">
        <v>157</v>
      </c>
      <c r="B2666" s="67" t="s">
        <v>4907</v>
      </c>
      <c r="C2666" s="6">
        <v>1007</v>
      </c>
      <c r="D2666" s="6">
        <v>0.12</v>
      </c>
      <c r="E2666" s="68">
        <v>43130.375</v>
      </c>
      <c r="F2666">
        <f t="shared" si="41"/>
        <v>2018</v>
      </c>
    </row>
    <row r="2667" spans="1:6" x14ac:dyDescent="0.25">
      <c r="A2667" s="67" t="s">
        <v>157</v>
      </c>
      <c r="B2667" s="67" t="s">
        <v>4947</v>
      </c>
      <c r="C2667" s="6">
        <v>1007</v>
      </c>
      <c r="D2667" s="6">
        <v>0.12</v>
      </c>
      <c r="E2667" s="68">
        <v>43122.375</v>
      </c>
      <c r="F2667">
        <f t="shared" si="41"/>
        <v>2018</v>
      </c>
    </row>
    <row r="2668" spans="1:6" x14ac:dyDescent="0.25">
      <c r="A2668" s="67" t="s">
        <v>157</v>
      </c>
      <c r="B2668" s="67" t="s">
        <v>4948</v>
      </c>
      <c r="C2668" s="6">
        <v>1007</v>
      </c>
      <c r="D2668" s="6">
        <v>0.12</v>
      </c>
      <c r="E2668" s="68">
        <v>43105.458333333336</v>
      </c>
      <c r="F2668">
        <f t="shared" si="41"/>
        <v>2018</v>
      </c>
    </row>
    <row r="2669" spans="1:6" x14ac:dyDescent="0.25">
      <c r="A2669" s="67" t="s">
        <v>157</v>
      </c>
      <c r="B2669" s="67" t="s">
        <v>4913</v>
      </c>
      <c r="C2669" s="6">
        <v>1007</v>
      </c>
      <c r="D2669" s="6">
        <v>0.12</v>
      </c>
      <c r="E2669" s="68">
        <v>43123.541666666664</v>
      </c>
      <c r="F2669">
        <f t="shared" si="41"/>
        <v>2018</v>
      </c>
    </row>
    <row r="2670" spans="1:6" x14ac:dyDescent="0.25">
      <c r="A2670" s="67" t="s">
        <v>157</v>
      </c>
      <c r="B2670" s="67" t="s">
        <v>4919</v>
      </c>
      <c r="C2670" s="6">
        <v>2014</v>
      </c>
      <c r="D2670" s="6">
        <v>0.24</v>
      </c>
      <c r="E2670" s="68">
        <v>43103.416666666664</v>
      </c>
      <c r="F2670">
        <f t="shared" si="41"/>
        <v>2018</v>
      </c>
    </row>
    <row r="2671" spans="1:6" x14ac:dyDescent="0.25">
      <c r="A2671" s="67" t="s">
        <v>157</v>
      </c>
      <c r="B2671" s="67" t="s">
        <v>4949</v>
      </c>
      <c r="C2671" s="6">
        <v>4028</v>
      </c>
      <c r="D2671" s="6">
        <v>0.48</v>
      </c>
      <c r="E2671" s="68">
        <v>43110.375</v>
      </c>
      <c r="F2671">
        <f t="shared" si="41"/>
        <v>2018</v>
      </c>
    </row>
    <row r="2672" spans="1:6" x14ac:dyDescent="0.25">
      <c r="A2672" s="67" t="s">
        <v>157</v>
      </c>
      <c r="B2672" s="67" t="s">
        <v>4950</v>
      </c>
      <c r="C2672" s="6">
        <v>9063</v>
      </c>
      <c r="D2672" s="6">
        <v>1.08</v>
      </c>
      <c r="E2672" s="68">
        <v>43111.541666666664</v>
      </c>
      <c r="F2672">
        <f t="shared" si="41"/>
        <v>2018</v>
      </c>
    </row>
    <row r="2673" spans="1:6" x14ac:dyDescent="0.25">
      <c r="A2673" s="67" t="s">
        <v>157</v>
      </c>
      <c r="B2673" s="67" t="s">
        <v>4921</v>
      </c>
      <c r="C2673" s="6">
        <v>3021</v>
      </c>
      <c r="D2673" s="6">
        <v>0.36</v>
      </c>
      <c r="E2673" s="68">
        <v>43116.5625</v>
      </c>
      <c r="F2673">
        <f t="shared" si="41"/>
        <v>2018</v>
      </c>
    </row>
    <row r="2674" spans="1:6" x14ac:dyDescent="0.25">
      <c r="A2674" s="67" t="s">
        <v>157</v>
      </c>
      <c r="B2674" s="67" t="s">
        <v>4924</v>
      </c>
      <c r="C2674" s="6">
        <v>3021</v>
      </c>
      <c r="D2674" s="6">
        <v>0.36</v>
      </c>
      <c r="E2674" s="68">
        <v>43122.375</v>
      </c>
      <c r="F2674">
        <f t="shared" si="41"/>
        <v>2018</v>
      </c>
    </row>
    <row r="2675" spans="1:6" x14ac:dyDescent="0.25">
      <c r="A2675" s="67" t="s">
        <v>157</v>
      </c>
      <c r="B2675" s="67" t="s">
        <v>4927</v>
      </c>
      <c r="C2675" s="6">
        <v>1007</v>
      </c>
      <c r="D2675" s="6">
        <v>0.12</v>
      </c>
      <c r="E2675" s="68">
        <v>43117.291666666664</v>
      </c>
      <c r="F2675">
        <f t="shared" si="41"/>
        <v>2018</v>
      </c>
    </row>
    <row r="2676" spans="1:6" x14ac:dyDescent="0.25">
      <c r="A2676" s="67" t="s">
        <v>157</v>
      </c>
      <c r="B2676" s="67" t="s">
        <v>4951</v>
      </c>
      <c r="C2676" s="6">
        <v>2014</v>
      </c>
      <c r="D2676" s="6">
        <v>0.24</v>
      </c>
      <c r="E2676" s="68">
        <v>43124.583333333336</v>
      </c>
      <c r="F2676">
        <f t="shared" si="41"/>
        <v>2018</v>
      </c>
    </row>
    <row r="2677" spans="1:6" x14ac:dyDescent="0.25">
      <c r="A2677" s="67" t="s">
        <v>157</v>
      </c>
      <c r="B2677" s="67" t="s">
        <v>4932</v>
      </c>
      <c r="C2677" s="6">
        <v>2014</v>
      </c>
      <c r="D2677" s="6">
        <v>0.24</v>
      </c>
      <c r="E2677" s="68">
        <v>43124.583333333336</v>
      </c>
      <c r="F2677">
        <f t="shared" si="41"/>
        <v>2018</v>
      </c>
    </row>
    <row r="2678" spans="1:6" x14ac:dyDescent="0.25">
      <c r="A2678" s="67" t="s">
        <v>157</v>
      </c>
      <c r="B2678" s="67" t="s">
        <v>4933</v>
      </c>
      <c r="C2678" s="6">
        <v>3021</v>
      </c>
      <c r="D2678" s="6">
        <v>0.36</v>
      </c>
      <c r="E2678" s="68">
        <v>43129.5</v>
      </c>
      <c r="F2678">
        <f t="shared" si="41"/>
        <v>2018</v>
      </c>
    </row>
    <row r="2679" spans="1:6" x14ac:dyDescent="0.25">
      <c r="A2679" s="67" t="s">
        <v>157</v>
      </c>
      <c r="B2679" s="67" t="s">
        <v>4952</v>
      </c>
      <c r="C2679" s="6">
        <v>2014</v>
      </c>
      <c r="D2679" s="6">
        <v>0.24</v>
      </c>
      <c r="E2679" s="68">
        <v>43118.416666666664</v>
      </c>
      <c r="F2679">
        <f t="shared" si="41"/>
        <v>2018</v>
      </c>
    </row>
    <row r="2680" spans="1:6" x14ac:dyDescent="0.25">
      <c r="A2680" s="67" t="s">
        <v>157</v>
      </c>
      <c r="B2680" s="67" t="s">
        <v>4873</v>
      </c>
      <c r="C2680" s="6">
        <v>2014</v>
      </c>
      <c r="D2680" s="6">
        <v>0.24</v>
      </c>
      <c r="E2680" s="68">
        <v>43119.583333333336</v>
      </c>
      <c r="F2680">
        <f t="shared" si="41"/>
        <v>2018</v>
      </c>
    </row>
    <row r="2681" spans="1:6" x14ac:dyDescent="0.25">
      <c r="A2681" s="67" t="s">
        <v>157</v>
      </c>
      <c r="B2681" s="67" t="s">
        <v>4874</v>
      </c>
      <c r="C2681" s="6">
        <v>1007</v>
      </c>
      <c r="D2681" s="6">
        <v>0.12</v>
      </c>
      <c r="E2681" s="68">
        <v>43123.5625</v>
      </c>
      <c r="F2681">
        <f t="shared" si="41"/>
        <v>2018</v>
      </c>
    </row>
    <row r="2682" spans="1:6" x14ac:dyDescent="0.25">
      <c r="A2682" s="67" t="s">
        <v>157</v>
      </c>
      <c r="B2682" s="67" t="s">
        <v>4953</v>
      </c>
      <c r="C2682" s="6">
        <v>6042</v>
      </c>
      <c r="D2682" s="6">
        <v>0.72</v>
      </c>
      <c r="E2682" s="68">
        <v>43122.666666666664</v>
      </c>
      <c r="F2682">
        <f t="shared" si="41"/>
        <v>2018</v>
      </c>
    </row>
    <row r="2683" spans="1:6" x14ac:dyDescent="0.25">
      <c r="A2683" s="67" t="s">
        <v>157</v>
      </c>
      <c r="B2683" s="67" t="s">
        <v>4954</v>
      </c>
      <c r="C2683" s="6">
        <v>1007</v>
      </c>
      <c r="D2683" s="6">
        <v>0.12</v>
      </c>
      <c r="E2683" s="68">
        <v>43130.541666666664</v>
      </c>
      <c r="F2683">
        <f t="shared" si="41"/>
        <v>2018</v>
      </c>
    </row>
    <row r="2684" spans="1:6" x14ac:dyDescent="0.25">
      <c r="A2684" s="67" t="s">
        <v>157</v>
      </c>
      <c r="B2684" s="67" t="s">
        <v>4876</v>
      </c>
      <c r="C2684" s="6">
        <v>1007</v>
      </c>
      <c r="D2684" s="6">
        <v>0.12</v>
      </c>
      <c r="E2684" s="68">
        <v>43130.375</v>
      </c>
      <c r="F2684">
        <f t="shared" si="41"/>
        <v>2018</v>
      </c>
    </row>
    <row r="2685" spans="1:6" x14ac:dyDescent="0.25">
      <c r="A2685" s="67" t="s">
        <v>157</v>
      </c>
      <c r="B2685" s="67" t="s">
        <v>4877</v>
      </c>
      <c r="C2685" s="6">
        <v>1007</v>
      </c>
      <c r="D2685" s="6">
        <v>0.12</v>
      </c>
      <c r="E2685" s="68">
        <v>43103.583333333336</v>
      </c>
      <c r="F2685">
        <f t="shared" si="41"/>
        <v>2018</v>
      </c>
    </row>
    <row r="2686" spans="1:6" x14ac:dyDescent="0.25">
      <c r="A2686" s="67" t="s">
        <v>157</v>
      </c>
      <c r="B2686" s="67" t="s">
        <v>4880</v>
      </c>
      <c r="C2686" s="6">
        <v>3021</v>
      </c>
      <c r="D2686" s="6">
        <v>0.36</v>
      </c>
      <c r="E2686" s="68">
        <v>43102.333333333336</v>
      </c>
      <c r="F2686">
        <f t="shared" si="41"/>
        <v>2018</v>
      </c>
    </row>
    <row r="2687" spans="1:6" x14ac:dyDescent="0.25">
      <c r="A2687" s="67" t="s">
        <v>157</v>
      </c>
      <c r="B2687" s="67" t="s">
        <v>4955</v>
      </c>
      <c r="C2687" s="6">
        <v>3021</v>
      </c>
      <c r="D2687" s="6">
        <v>0.36</v>
      </c>
      <c r="E2687" s="68">
        <v>43105.583333333336</v>
      </c>
      <c r="F2687">
        <f t="shared" si="41"/>
        <v>2018</v>
      </c>
    </row>
    <row r="2688" spans="1:6" x14ac:dyDescent="0.25">
      <c r="A2688" s="67" t="s">
        <v>157</v>
      </c>
      <c r="B2688" s="67" t="s">
        <v>4884</v>
      </c>
      <c r="C2688" s="6">
        <v>1007</v>
      </c>
      <c r="D2688" s="6">
        <v>0.12</v>
      </c>
      <c r="E2688" s="68">
        <v>43109.666666666664</v>
      </c>
      <c r="F2688">
        <f t="shared" si="41"/>
        <v>2018</v>
      </c>
    </row>
    <row r="2689" spans="1:6" x14ac:dyDescent="0.25">
      <c r="A2689" s="67" t="s">
        <v>157</v>
      </c>
      <c r="B2689" s="67" t="s">
        <v>4885</v>
      </c>
      <c r="C2689" s="6">
        <v>2014</v>
      </c>
      <c r="D2689" s="6">
        <v>0.24</v>
      </c>
      <c r="E2689" s="68">
        <v>43110.375</v>
      </c>
      <c r="F2689">
        <f t="shared" si="41"/>
        <v>2018</v>
      </c>
    </row>
    <row r="2690" spans="1:6" x14ac:dyDescent="0.25">
      <c r="A2690" s="67" t="s">
        <v>157</v>
      </c>
      <c r="B2690" s="67" t="s">
        <v>4956</v>
      </c>
      <c r="C2690" s="6">
        <v>3021</v>
      </c>
      <c r="D2690" s="6">
        <v>0.36</v>
      </c>
      <c r="E2690" s="68">
        <v>43111.4375</v>
      </c>
      <c r="F2690">
        <f t="shared" si="41"/>
        <v>2018</v>
      </c>
    </row>
    <row r="2691" spans="1:6" x14ac:dyDescent="0.25">
      <c r="A2691" s="67" t="s">
        <v>157</v>
      </c>
      <c r="B2691" s="67" t="s">
        <v>4957</v>
      </c>
      <c r="C2691" s="6">
        <v>7049</v>
      </c>
      <c r="D2691" s="6">
        <v>0.84</v>
      </c>
      <c r="E2691" s="68">
        <v>43112.583333333336</v>
      </c>
      <c r="F2691">
        <f t="shared" ref="F2691:F2754" si="42">YEAR(E2691)</f>
        <v>2018</v>
      </c>
    </row>
    <row r="2692" spans="1:6" x14ac:dyDescent="0.25">
      <c r="A2692" s="67" t="s">
        <v>157</v>
      </c>
      <c r="B2692" s="67" t="s">
        <v>4887</v>
      </c>
      <c r="C2692" s="6">
        <v>2014</v>
      </c>
      <c r="D2692" s="6">
        <v>0.24</v>
      </c>
      <c r="E2692" s="68">
        <v>43116.666666666664</v>
      </c>
      <c r="F2692">
        <f t="shared" si="42"/>
        <v>2018</v>
      </c>
    </row>
    <row r="2693" spans="1:6" x14ac:dyDescent="0.25">
      <c r="A2693" s="67" t="s">
        <v>157</v>
      </c>
      <c r="B2693" s="67" t="s">
        <v>4938</v>
      </c>
      <c r="C2693" s="6">
        <v>1007</v>
      </c>
      <c r="D2693" s="6">
        <v>0.12</v>
      </c>
      <c r="E2693" s="68">
        <v>43122.541666666664</v>
      </c>
      <c r="F2693">
        <f t="shared" si="42"/>
        <v>2018</v>
      </c>
    </row>
    <row r="2694" spans="1:6" x14ac:dyDescent="0.25">
      <c r="A2694" s="67" t="s">
        <v>157</v>
      </c>
      <c r="B2694" s="67" t="s">
        <v>4888</v>
      </c>
      <c r="C2694" s="6">
        <v>1007</v>
      </c>
      <c r="D2694" s="6">
        <v>0.12</v>
      </c>
      <c r="E2694" s="68">
        <v>43112.458333333336</v>
      </c>
      <c r="F2694">
        <f t="shared" si="42"/>
        <v>2018</v>
      </c>
    </row>
    <row r="2695" spans="1:6" x14ac:dyDescent="0.25">
      <c r="A2695" s="67" t="s">
        <v>157</v>
      </c>
      <c r="B2695" s="67" t="s">
        <v>4889</v>
      </c>
      <c r="C2695" s="6">
        <v>1007</v>
      </c>
      <c r="D2695" s="6">
        <v>0.12</v>
      </c>
      <c r="E2695" s="68">
        <v>43115.666666666664</v>
      </c>
      <c r="F2695">
        <f t="shared" si="42"/>
        <v>2018</v>
      </c>
    </row>
    <row r="2696" spans="1:6" x14ac:dyDescent="0.25">
      <c r="A2696" s="67" t="s">
        <v>157</v>
      </c>
      <c r="B2696" s="67" t="s">
        <v>4890</v>
      </c>
      <c r="C2696" s="6">
        <v>3021</v>
      </c>
      <c r="D2696" s="6">
        <v>0.36</v>
      </c>
      <c r="E2696" s="68">
        <v>43117.333333333336</v>
      </c>
      <c r="F2696">
        <f t="shared" si="42"/>
        <v>2018</v>
      </c>
    </row>
    <row r="2697" spans="1:6" x14ac:dyDescent="0.25">
      <c r="A2697" s="67" t="s">
        <v>157</v>
      </c>
      <c r="B2697" s="67" t="s">
        <v>4891</v>
      </c>
      <c r="C2697" s="6">
        <v>4028</v>
      </c>
      <c r="D2697" s="6">
        <v>0.48</v>
      </c>
      <c r="E2697" s="68">
        <v>43116.458333333336</v>
      </c>
      <c r="F2697">
        <f t="shared" si="42"/>
        <v>2018</v>
      </c>
    </row>
    <row r="2698" spans="1:6" x14ac:dyDescent="0.25">
      <c r="A2698" s="67" t="s">
        <v>157</v>
      </c>
      <c r="B2698" s="67" t="s">
        <v>4939</v>
      </c>
      <c r="C2698" s="6">
        <v>1007</v>
      </c>
      <c r="D2698" s="6">
        <v>0.12</v>
      </c>
      <c r="E2698" s="68">
        <v>43123.333333333336</v>
      </c>
      <c r="F2698">
        <f t="shared" si="42"/>
        <v>2018</v>
      </c>
    </row>
    <row r="2699" spans="1:6" x14ac:dyDescent="0.25">
      <c r="A2699" s="67" t="s">
        <v>157</v>
      </c>
      <c r="B2699" s="67" t="s">
        <v>4958</v>
      </c>
      <c r="C2699" s="6">
        <v>2014</v>
      </c>
      <c r="D2699" s="6">
        <v>0.24</v>
      </c>
      <c r="E2699" s="68">
        <v>43122</v>
      </c>
      <c r="F2699">
        <f t="shared" si="42"/>
        <v>2018</v>
      </c>
    </row>
    <row r="2700" spans="1:6" x14ac:dyDescent="0.25">
      <c r="A2700" s="67" t="s">
        <v>157</v>
      </c>
      <c r="B2700" s="67" t="s">
        <v>4945</v>
      </c>
      <c r="C2700" s="6">
        <v>1007</v>
      </c>
      <c r="D2700" s="6">
        <v>0.12</v>
      </c>
      <c r="E2700" s="68">
        <v>43124.583333333336</v>
      </c>
      <c r="F2700">
        <f t="shared" si="42"/>
        <v>2018</v>
      </c>
    </row>
    <row r="2701" spans="1:6" x14ac:dyDescent="0.25">
      <c r="A2701" s="67" t="s">
        <v>157</v>
      </c>
      <c r="B2701" s="67" t="s">
        <v>4959</v>
      </c>
      <c r="C2701" s="6">
        <v>3021</v>
      </c>
      <c r="D2701" s="6">
        <v>0.36</v>
      </c>
      <c r="E2701" s="68">
        <v>43123.625</v>
      </c>
      <c r="F2701">
        <f t="shared" si="42"/>
        <v>2018</v>
      </c>
    </row>
    <row r="2702" spans="1:6" x14ac:dyDescent="0.25">
      <c r="A2702" s="67" t="s">
        <v>157</v>
      </c>
      <c r="B2702" s="67" t="s">
        <v>4894</v>
      </c>
      <c r="C2702" s="6">
        <v>1007</v>
      </c>
      <c r="D2702" s="6">
        <v>0.12</v>
      </c>
      <c r="E2702" s="68">
        <v>43118.416666666664</v>
      </c>
      <c r="F2702">
        <f t="shared" si="42"/>
        <v>2018</v>
      </c>
    </row>
    <row r="2703" spans="1:6" x14ac:dyDescent="0.25">
      <c r="A2703" s="67" t="s">
        <v>157</v>
      </c>
      <c r="B2703" s="67" t="s">
        <v>4960</v>
      </c>
      <c r="C2703" s="6">
        <v>1007</v>
      </c>
      <c r="D2703" s="6">
        <v>0.12</v>
      </c>
      <c r="E2703" s="68">
        <v>43123.625</v>
      </c>
      <c r="F2703">
        <f t="shared" si="42"/>
        <v>2018</v>
      </c>
    </row>
    <row r="2704" spans="1:6" x14ac:dyDescent="0.25">
      <c r="A2704" s="67" t="s">
        <v>157</v>
      </c>
      <c r="B2704" s="67" t="s">
        <v>4946</v>
      </c>
      <c r="C2704" s="6">
        <v>1007</v>
      </c>
      <c r="D2704" s="6">
        <v>0.12</v>
      </c>
      <c r="E2704" s="68">
        <v>43123.583333333336</v>
      </c>
      <c r="F2704">
        <f t="shared" si="42"/>
        <v>2018</v>
      </c>
    </row>
    <row r="2705" spans="1:6" x14ac:dyDescent="0.25">
      <c r="A2705" s="67" t="s">
        <v>157</v>
      </c>
      <c r="B2705" s="67" t="s">
        <v>4895</v>
      </c>
      <c r="C2705" s="6">
        <v>1007</v>
      </c>
      <c r="D2705" s="6">
        <v>0.12</v>
      </c>
      <c r="E2705" s="68">
        <v>43122.583333333336</v>
      </c>
      <c r="F2705">
        <f t="shared" si="42"/>
        <v>2018</v>
      </c>
    </row>
    <row r="2706" spans="1:6" x14ac:dyDescent="0.25">
      <c r="A2706" s="67" t="s">
        <v>157</v>
      </c>
      <c r="B2706" s="67" t="s">
        <v>4942</v>
      </c>
      <c r="C2706" s="6">
        <v>3021</v>
      </c>
      <c r="D2706" s="6">
        <v>0.36</v>
      </c>
      <c r="E2706" s="68">
        <v>43125.708333333336</v>
      </c>
      <c r="F2706">
        <f t="shared" si="42"/>
        <v>2018</v>
      </c>
    </row>
    <row r="2707" spans="1:6" x14ac:dyDescent="0.25">
      <c r="A2707" s="67" t="s">
        <v>157</v>
      </c>
      <c r="B2707" s="67" t="s">
        <v>4961</v>
      </c>
      <c r="C2707" s="6">
        <v>4028</v>
      </c>
      <c r="D2707" s="6">
        <v>0.48</v>
      </c>
      <c r="E2707" s="68">
        <v>43123.416666666664</v>
      </c>
      <c r="F2707">
        <f t="shared" si="42"/>
        <v>2018</v>
      </c>
    </row>
    <row r="2708" spans="1:6" x14ac:dyDescent="0.25">
      <c r="A2708" s="67" t="s">
        <v>157</v>
      </c>
      <c r="B2708" s="67" t="s">
        <v>4897</v>
      </c>
      <c r="C2708" s="6">
        <v>8056</v>
      </c>
      <c r="D2708" s="6">
        <v>0.96</v>
      </c>
      <c r="E2708" s="68">
        <v>43123.375</v>
      </c>
      <c r="F2708">
        <f t="shared" si="42"/>
        <v>2018</v>
      </c>
    </row>
    <row r="2709" spans="1:6" x14ac:dyDescent="0.25">
      <c r="A2709" s="67" t="s">
        <v>157</v>
      </c>
      <c r="B2709" s="67" t="s">
        <v>4943</v>
      </c>
      <c r="C2709" s="6">
        <v>5035</v>
      </c>
      <c r="D2709" s="6">
        <v>0.6</v>
      </c>
      <c r="E2709" s="68">
        <v>43125.375</v>
      </c>
      <c r="F2709">
        <f t="shared" si="42"/>
        <v>2018</v>
      </c>
    </row>
    <row r="2710" spans="1:6" x14ac:dyDescent="0.25">
      <c r="A2710" s="67" t="s">
        <v>157</v>
      </c>
      <c r="B2710" s="67" t="s">
        <v>4898</v>
      </c>
      <c r="C2710" s="6">
        <v>2014</v>
      </c>
      <c r="D2710" s="6">
        <v>0.24</v>
      </c>
      <c r="E2710" s="68">
        <v>43124.375</v>
      </c>
      <c r="F2710">
        <f t="shared" si="42"/>
        <v>2018</v>
      </c>
    </row>
    <row r="2711" spans="1:6" x14ac:dyDescent="0.25">
      <c r="A2711" s="67" t="s">
        <v>157</v>
      </c>
      <c r="B2711" s="67" t="s">
        <v>4899</v>
      </c>
      <c r="C2711" s="6">
        <v>3021</v>
      </c>
      <c r="D2711" s="6">
        <v>0.36</v>
      </c>
      <c r="E2711" s="68">
        <v>43125.375</v>
      </c>
      <c r="F2711">
        <f t="shared" si="42"/>
        <v>2018</v>
      </c>
    </row>
    <row r="2712" spans="1:6" x14ac:dyDescent="0.25">
      <c r="A2712" s="67" t="s">
        <v>157</v>
      </c>
      <c r="B2712" s="67" t="s">
        <v>4900</v>
      </c>
      <c r="C2712" s="6">
        <v>12084</v>
      </c>
      <c r="D2712" s="6">
        <v>1.44</v>
      </c>
      <c r="E2712" s="68">
        <v>43129.625</v>
      </c>
      <c r="F2712">
        <f t="shared" si="42"/>
        <v>2018</v>
      </c>
    </row>
    <row r="2713" spans="1:6" x14ac:dyDescent="0.25">
      <c r="A2713" s="67" t="s">
        <v>157</v>
      </c>
      <c r="B2713" s="67" t="s">
        <v>4901</v>
      </c>
      <c r="C2713" s="6">
        <v>3021</v>
      </c>
      <c r="D2713" s="6">
        <v>0.36</v>
      </c>
      <c r="E2713" s="68">
        <v>43126.375</v>
      </c>
      <c r="F2713">
        <f t="shared" si="42"/>
        <v>2018</v>
      </c>
    </row>
    <row r="2714" spans="1:6" x14ac:dyDescent="0.25">
      <c r="A2714" s="67" t="s">
        <v>157</v>
      </c>
      <c r="B2714" s="67" t="s">
        <v>4902</v>
      </c>
      <c r="C2714" s="6">
        <v>6042</v>
      </c>
      <c r="D2714" s="6">
        <v>0.72</v>
      </c>
      <c r="E2714" s="68">
        <v>43126.375</v>
      </c>
      <c r="F2714">
        <f t="shared" si="42"/>
        <v>2018</v>
      </c>
    </row>
    <row r="2715" spans="1:6" x14ac:dyDescent="0.25">
      <c r="A2715" s="67" t="s">
        <v>157</v>
      </c>
      <c r="B2715" s="67" t="s">
        <v>4904</v>
      </c>
      <c r="C2715" s="6">
        <v>3021</v>
      </c>
      <c r="D2715" s="6">
        <v>0.36</v>
      </c>
      <c r="E2715" s="68">
        <v>43129.458333333336</v>
      </c>
      <c r="F2715">
        <f t="shared" si="42"/>
        <v>2018</v>
      </c>
    </row>
    <row r="2716" spans="1:6" x14ac:dyDescent="0.25">
      <c r="A2716" s="67" t="s">
        <v>157</v>
      </c>
      <c r="B2716" s="67" t="s">
        <v>4905</v>
      </c>
      <c r="C2716" s="6">
        <v>1007</v>
      </c>
      <c r="D2716" s="6">
        <v>0.12</v>
      </c>
      <c r="E2716" s="68">
        <v>43130.416666666664</v>
      </c>
      <c r="F2716">
        <f t="shared" si="42"/>
        <v>2018</v>
      </c>
    </row>
    <row r="2717" spans="1:6" x14ac:dyDescent="0.25">
      <c r="A2717" s="67" t="s">
        <v>157</v>
      </c>
      <c r="B2717" s="67" t="s">
        <v>4906</v>
      </c>
      <c r="C2717" s="6">
        <v>3021</v>
      </c>
      <c r="D2717" s="6">
        <v>0.36</v>
      </c>
      <c r="E2717" s="68">
        <v>43130.375</v>
      </c>
      <c r="F2717">
        <f t="shared" si="42"/>
        <v>2018</v>
      </c>
    </row>
    <row r="2718" spans="1:6" x14ac:dyDescent="0.25">
      <c r="A2718" s="67" t="s">
        <v>157</v>
      </c>
      <c r="B2718" s="67" t="s">
        <v>4907</v>
      </c>
      <c r="C2718" s="6">
        <v>1007</v>
      </c>
      <c r="D2718" s="6">
        <v>0.12</v>
      </c>
      <c r="E2718" s="68">
        <v>43130.375</v>
      </c>
      <c r="F2718">
        <f t="shared" si="42"/>
        <v>2018</v>
      </c>
    </row>
    <row r="2719" spans="1:6" x14ac:dyDescent="0.25">
      <c r="A2719" s="67" t="s">
        <v>157</v>
      </c>
      <c r="B2719" s="67" t="s">
        <v>4962</v>
      </c>
      <c r="C2719" s="6">
        <v>15105</v>
      </c>
      <c r="D2719" s="6">
        <v>1.8</v>
      </c>
      <c r="E2719" s="68">
        <v>43108.5</v>
      </c>
      <c r="F2719">
        <f t="shared" si="42"/>
        <v>2018</v>
      </c>
    </row>
    <row r="2720" spans="1:6" x14ac:dyDescent="0.25">
      <c r="A2720" s="67" t="s">
        <v>157</v>
      </c>
      <c r="B2720" s="67" t="s">
        <v>4911</v>
      </c>
      <c r="C2720" s="6">
        <v>3021</v>
      </c>
      <c r="D2720" s="6">
        <v>0.36</v>
      </c>
      <c r="E2720" s="68">
        <v>43102.416666666664</v>
      </c>
      <c r="F2720">
        <f t="shared" si="42"/>
        <v>2018</v>
      </c>
    </row>
    <row r="2721" spans="1:6" x14ac:dyDescent="0.25">
      <c r="A2721" s="67" t="s">
        <v>157</v>
      </c>
      <c r="B2721" s="67" t="s">
        <v>4948</v>
      </c>
      <c r="C2721" s="6">
        <v>2014</v>
      </c>
      <c r="D2721" s="6">
        <v>0.24</v>
      </c>
      <c r="E2721" s="68">
        <v>43105.458333333336</v>
      </c>
      <c r="F2721">
        <f t="shared" si="42"/>
        <v>2018</v>
      </c>
    </row>
    <row r="2722" spans="1:6" x14ac:dyDescent="0.25">
      <c r="A2722" s="67" t="s">
        <v>157</v>
      </c>
      <c r="B2722" s="67" t="s">
        <v>4913</v>
      </c>
      <c r="C2722" s="6">
        <v>3021</v>
      </c>
      <c r="D2722" s="6">
        <v>0.36</v>
      </c>
      <c r="E2722" s="68">
        <v>43123.541666666664</v>
      </c>
      <c r="F2722">
        <f t="shared" si="42"/>
        <v>2018</v>
      </c>
    </row>
    <row r="2723" spans="1:6" x14ac:dyDescent="0.25">
      <c r="A2723" s="67" t="s">
        <v>157</v>
      </c>
      <c r="B2723" s="67" t="s">
        <v>4914</v>
      </c>
      <c r="C2723" s="6">
        <v>4028</v>
      </c>
      <c r="D2723" s="6">
        <v>0.48</v>
      </c>
      <c r="E2723" s="68">
        <v>43103.375</v>
      </c>
      <c r="F2723">
        <f t="shared" si="42"/>
        <v>2018</v>
      </c>
    </row>
    <row r="2724" spans="1:6" x14ac:dyDescent="0.25">
      <c r="A2724" s="67" t="s">
        <v>157</v>
      </c>
      <c r="B2724" s="67" t="s">
        <v>4915</v>
      </c>
      <c r="C2724" s="6">
        <v>2014</v>
      </c>
      <c r="D2724" s="6">
        <v>0.24</v>
      </c>
      <c r="E2724" s="68">
        <v>43103.375</v>
      </c>
      <c r="F2724">
        <f t="shared" si="42"/>
        <v>2018</v>
      </c>
    </row>
    <row r="2725" spans="1:6" x14ac:dyDescent="0.25">
      <c r="A2725" s="67" t="s">
        <v>157</v>
      </c>
      <c r="B2725" s="67" t="s">
        <v>4916</v>
      </c>
      <c r="C2725" s="6">
        <v>1007</v>
      </c>
      <c r="D2725" s="6">
        <v>0.12</v>
      </c>
      <c r="E2725" s="68">
        <v>43102.375</v>
      </c>
      <c r="F2725">
        <f t="shared" si="42"/>
        <v>2018</v>
      </c>
    </row>
    <row r="2726" spans="1:6" x14ac:dyDescent="0.25">
      <c r="A2726" s="67" t="s">
        <v>157</v>
      </c>
      <c r="B2726" s="67" t="s">
        <v>4917</v>
      </c>
      <c r="C2726" s="6">
        <v>4028</v>
      </c>
      <c r="D2726" s="6">
        <v>0.48</v>
      </c>
      <c r="E2726" s="68">
        <v>43102.583333333336</v>
      </c>
      <c r="F2726">
        <f t="shared" si="42"/>
        <v>2018</v>
      </c>
    </row>
    <row r="2727" spans="1:6" x14ac:dyDescent="0.25">
      <c r="A2727" s="67" t="s">
        <v>157</v>
      </c>
      <c r="B2727" s="67" t="s">
        <v>4918</v>
      </c>
      <c r="C2727" s="6">
        <v>6042</v>
      </c>
      <c r="D2727" s="6">
        <v>0.72</v>
      </c>
      <c r="E2727" s="68">
        <v>43102.583333333336</v>
      </c>
      <c r="F2727">
        <f t="shared" si="42"/>
        <v>2018</v>
      </c>
    </row>
    <row r="2728" spans="1:6" x14ac:dyDescent="0.25">
      <c r="A2728" s="67" t="s">
        <v>157</v>
      </c>
      <c r="B2728" s="67" t="s">
        <v>4919</v>
      </c>
      <c r="C2728" s="6">
        <v>3021</v>
      </c>
      <c r="D2728" s="6">
        <v>0.36</v>
      </c>
      <c r="E2728" s="68">
        <v>43103.416666666664</v>
      </c>
      <c r="F2728">
        <f t="shared" si="42"/>
        <v>2018</v>
      </c>
    </row>
    <row r="2729" spans="1:6" x14ac:dyDescent="0.25">
      <c r="A2729" s="67" t="s">
        <v>157</v>
      </c>
      <c r="B2729" s="67" t="s">
        <v>4940</v>
      </c>
      <c r="C2729" s="6">
        <v>3021</v>
      </c>
      <c r="D2729" s="6">
        <v>0.36</v>
      </c>
      <c r="E2729" s="68">
        <v>43109.666666666664</v>
      </c>
      <c r="F2729">
        <f t="shared" si="42"/>
        <v>2018</v>
      </c>
    </row>
    <row r="2730" spans="1:6" x14ac:dyDescent="0.25">
      <c r="A2730" s="67" t="s">
        <v>157</v>
      </c>
      <c r="B2730" s="67" t="s">
        <v>4963</v>
      </c>
      <c r="C2730" s="6">
        <v>6042</v>
      </c>
      <c r="D2730" s="6">
        <v>0.72</v>
      </c>
      <c r="E2730" s="68">
        <v>43104.541666666664</v>
      </c>
      <c r="F2730">
        <f t="shared" si="42"/>
        <v>2018</v>
      </c>
    </row>
    <row r="2731" spans="1:6" x14ac:dyDescent="0.25">
      <c r="A2731" s="67" t="s">
        <v>157</v>
      </c>
      <c r="B2731" s="67" t="s">
        <v>4920</v>
      </c>
      <c r="C2731" s="6">
        <v>3021</v>
      </c>
      <c r="D2731" s="6">
        <v>0.36</v>
      </c>
      <c r="E2731" s="68">
        <v>43110.5</v>
      </c>
      <c r="F2731">
        <f t="shared" si="42"/>
        <v>2018</v>
      </c>
    </row>
    <row r="2732" spans="1:6" x14ac:dyDescent="0.25">
      <c r="A2732" s="67" t="s">
        <v>157</v>
      </c>
      <c r="B2732" s="67" t="s">
        <v>4944</v>
      </c>
      <c r="C2732" s="6">
        <v>1007</v>
      </c>
      <c r="D2732" s="6">
        <v>0.12</v>
      </c>
      <c r="E2732" s="68">
        <v>43111.5</v>
      </c>
      <c r="F2732">
        <f t="shared" si="42"/>
        <v>2018</v>
      </c>
    </row>
    <row r="2733" spans="1:6" x14ac:dyDescent="0.25">
      <c r="A2733" s="67" t="s">
        <v>157</v>
      </c>
      <c r="B2733" s="67" t="s">
        <v>4964</v>
      </c>
      <c r="C2733" s="6">
        <v>1007</v>
      </c>
      <c r="D2733" s="6">
        <v>0.12</v>
      </c>
      <c r="E2733" s="68">
        <v>43108.375</v>
      </c>
      <c r="F2733">
        <f t="shared" si="42"/>
        <v>2018</v>
      </c>
    </row>
    <row r="2734" spans="1:6" x14ac:dyDescent="0.25">
      <c r="A2734" s="67" t="s">
        <v>157</v>
      </c>
      <c r="B2734" s="67" t="s">
        <v>4965</v>
      </c>
      <c r="C2734" s="6">
        <v>4028</v>
      </c>
      <c r="D2734" s="6">
        <v>0.48</v>
      </c>
      <c r="E2734" s="68">
        <v>43109.583333333336</v>
      </c>
      <c r="F2734">
        <f t="shared" si="42"/>
        <v>2018</v>
      </c>
    </row>
    <row r="2735" spans="1:6" x14ac:dyDescent="0.25">
      <c r="A2735" s="67" t="s">
        <v>157</v>
      </c>
      <c r="B2735" s="67" t="s">
        <v>4966</v>
      </c>
      <c r="C2735" s="6">
        <v>5035</v>
      </c>
      <c r="D2735" s="6">
        <v>0.6</v>
      </c>
      <c r="E2735" s="68">
        <v>43110.541666666664</v>
      </c>
      <c r="F2735">
        <f t="shared" si="42"/>
        <v>2018</v>
      </c>
    </row>
    <row r="2736" spans="1:6" x14ac:dyDescent="0.25">
      <c r="A2736" s="67" t="s">
        <v>157</v>
      </c>
      <c r="B2736" s="67" t="s">
        <v>4949</v>
      </c>
      <c r="C2736" s="6">
        <v>1007</v>
      </c>
      <c r="D2736" s="6">
        <v>0.12</v>
      </c>
      <c r="E2736" s="68">
        <v>43110.375</v>
      </c>
      <c r="F2736">
        <f t="shared" si="42"/>
        <v>2018</v>
      </c>
    </row>
    <row r="2737" spans="1:6" x14ac:dyDescent="0.25">
      <c r="A2737" s="67" t="s">
        <v>157</v>
      </c>
      <c r="B2737" s="67" t="s">
        <v>4950</v>
      </c>
      <c r="C2737" s="6">
        <v>5035</v>
      </c>
      <c r="D2737" s="6">
        <v>0.6</v>
      </c>
      <c r="E2737" s="68">
        <v>43111.541666666664</v>
      </c>
      <c r="F2737">
        <f t="shared" si="42"/>
        <v>2018</v>
      </c>
    </row>
    <row r="2738" spans="1:6" x14ac:dyDescent="0.25">
      <c r="A2738" s="67" t="s">
        <v>157</v>
      </c>
      <c r="B2738" s="67" t="s">
        <v>4921</v>
      </c>
      <c r="C2738" s="6">
        <v>2014</v>
      </c>
      <c r="D2738" s="6">
        <v>0.24</v>
      </c>
      <c r="E2738" s="68">
        <v>43116.5625</v>
      </c>
      <c r="F2738">
        <f t="shared" si="42"/>
        <v>2018</v>
      </c>
    </row>
    <row r="2739" spans="1:6" x14ac:dyDescent="0.25">
      <c r="A2739" s="67" t="s">
        <v>157</v>
      </c>
      <c r="B2739" s="67" t="s">
        <v>4922</v>
      </c>
      <c r="C2739" s="6">
        <v>1007</v>
      </c>
      <c r="D2739" s="6">
        <v>0.12</v>
      </c>
      <c r="E2739" s="68">
        <v>43116.375</v>
      </c>
      <c r="F2739">
        <f t="shared" si="42"/>
        <v>2018</v>
      </c>
    </row>
    <row r="2740" spans="1:6" x14ac:dyDescent="0.25">
      <c r="A2740" s="67" t="s">
        <v>157</v>
      </c>
      <c r="B2740" s="67" t="s">
        <v>4967</v>
      </c>
      <c r="C2740" s="6">
        <v>1007</v>
      </c>
      <c r="D2740" s="6">
        <v>0.12</v>
      </c>
      <c r="E2740" s="68">
        <v>43115.541666666664</v>
      </c>
      <c r="F2740">
        <f t="shared" si="42"/>
        <v>2018</v>
      </c>
    </row>
    <row r="2741" spans="1:6" x14ac:dyDescent="0.25">
      <c r="A2741" s="67" t="s">
        <v>157</v>
      </c>
      <c r="B2741" s="67" t="s">
        <v>4923</v>
      </c>
      <c r="C2741" s="6">
        <v>1007</v>
      </c>
      <c r="D2741" s="6">
        <v>0.12</v>
      </c>
      <c r="E2741" s="68">
        <v>43108.541666666664</v>
      </c>
      <c r="F2741">
        <f t="shared" si="42"/>
        <v>2018</v>
      </c>
    </row>
    <row r="2742" spans="1:6" x14ac:dyDescent="0.25">
      <c r="A2742" s="67" t="s">
        <v>157</v>
      </c>
      <c r="B2742" s="67" t="s">
        <v>4924</v>
      </c>
      <c r="C2742" s="6">
        <v>2014</v>
      </c>
      <c r="D2742" s="6">
        <v>0.24</v>
      </c>
      <c r="E2742" s="68">
        <v>43122.375</v>
      </c>
      <c r="F2742">
        <f t="shared" si="42"/>
        <v>2018</v>
      </c>
    </row>
    <row r="2743" spans="1:6" x14ac:dyDescent="0.25">
      <c r="A2743" s="67" t="s">
        <v>157</v>
      </c>
      <c r="B2743" s="67" t="s">
        <v>4968</v>
      </c>
      <c r="C2743" s="6">
        <v>2014</v>
      </c>
      <c r="D2743" s="6">
        <v>0.24</v>
      </c>
      <c r="E2743" s="68">
        <v>43129.541666666664</v>
      </c>
      <c r="F2743">
        <f t="shared" si="42"/>
        <v>2018</v>
      </c>
    </row>
    <row r="2744" spans="1:6" x14ac:dyDescent="0.25">
      <c r="A2744" s="67" t="s">
        <v>157</v>
      </c>
      <c r="B2744" s="67" t="s">
        <v>4925</v>
      </c>
      <c r="C2744" s="6">
        <v>10070</v>
      </c>
      <c r="D2744" s="6">
        <v>1.2</v>
      </c>
      <c r="E2744" s="68">
        <v>43122.3125</v>
      </c>
      <c r="F2744">
        <f t="shared" si="42"/>
        <v>2018</v>
      </c>
    </row>
    <row r="2745" spans="1:6" x14ac:dyDescent="0.25">
      <c r="A2745" s="67" t="s">
        <v>157</v>
      </c>
      <c r="B2745" s="67" t="s">
        <v>4926</v>
      </c>
      <c r="C2745" s="6">
        <v>3021</v>
      </c>
      <c r="D2745" s="6">
        <v>0.36</v>
      </c>
      <c r="E2745" s="68">
        <v>43117.416666666664</v>
      </c>
      <c r="F2745">
        <f t="shared" si="42"/>
        <v>2018</v>
      </c>
    </row>
    <row r="2746" spans="1:6" x14ac:dyDescent="0.25">
      <c r="A2746" s="67" t="s">
        <v>157</v>
      </c>
      <c r="B2746" s="67" t="s">
        <v>4969</v>
      </c>
      <c r="C2746" s="6">
        <v>2014</v>
      </c>
      <c r="D2746" s="6">
        <v>0.24</v>
      </c>
      <c r="E2746" s="68">
        <v>43117.5</v>
      </c>
      <c r="F2746">
        <f t="shared" si="42"/>
        <v>2018</v>
      </c>
    </row>
    <row r="2747" spans="1:6" x14ac:dyDescent="0.25">
      <c r="A2747" s="67" t="s">
        <v>157</v>
      </c>
      <c r="B2747" s="67" t="s">
        <v>4927</v>
      </c>
      <c r="C2747" s="6">
        <v>3021</v>
      </c>
      <c r="D2747" s="6">
        <v>0.36</v>
      </c>
      <c r="E2747" s="68">
        <v>43117.291666666664</v>
      </c>
      <c r="F2747">
        <f t="shared" si="42"/>
        <v>2018</v>
      </c>
    </row>
    <row r="2748" spans="1:6" x14ac:dyDescent="0.25">
      <c r="A2748" s="67" t="s">
        <v>157</v>
      </c>
      <c r="B2748" s="67" t="s">
        <v>4970</v>
      </c>
      <c r="C2748" s="6">
        <v>3021</v>
      </c>
      <c r="D2748" s="6">
        <v>0.36</v>
      </c>
      <c r="E2748" s="68">
        <v>43126.666666666664</v>
      </c>
      <c r="F2748">
        <f t="shared" si="42"/>
        <v>2018</v>
      </c>
    </row>
    <row r="2749" spans="1:6" x14ac:dyDescent="0.25">
      <c r="A2749" s="67" t="s">
        <v>157</v>
      </c>
      <c r="B2749" s="67" t="s">
        <v>4971</v>
      </c>
      <c r="C2749" s="6">
        <v>10070</v>
      </c>
      <c r="D2749" s="6">
        <v>1.2</v>
      </c>
      <c r="E2749" s="68">
        <v>43118.666666666664</v>
      </c>
      <c r="F2749">
        <f t="shared" si="42"/>
        <v>2018</v>
      </c>
    </row>
    <row r="2750" spans="1:6" x14ac:dyDescent="0.25">
      <c r="A2750" s="67" t="s">
        <v>157</v>
      </c>
      <c r="B2750" s="67" t="s">
        <v>4972</v>
      </c>
      <c r="C2750" s="6">
        <v>15105</v>
      </c>
      <c r="D2750" s="6">
        <v>1.8</v>
      </c>
      <c r="E2750" s="68">
        <v>43118.333333333336</v>
      </c>
      <c r="F2750">
        <f t="shared" si="42"/>
        <v>2018</v>
      </c>
    </row>
    <row r="2751" spans="1:6" x14ac:dyDescent="0.25">
      <c r="A2751" s="67" t="s">
        <v>157</v>
      </c>
      <c r="B2751" s="67" t="s">
        <v>4930</v>
      </c>
      <c r="C2751" s="6">
        <v>3021</v>
      </c>
      <c r="D2751" s="6">
        <v>0.36</v>
      </c>
      <c r="E2751" s="68">
        <v>43124.541666666664</v>
      </c>
      <c r="F2751">
        <f t="shared" si="42"/>
        <v>2018</v>
      </c>
    </row>
    <row r="2752" spans="1:6" x14ac:dyDescent="0.25">
      <c r="A2752" s="67" t="s">
        <v>157</v>
      </c>
      <c r="B2752" s="67" t="s">
        <v>4933</v>
      </c>
      <c r="C2752" s="6">
        <v>3021</v>
      </c>
      <c r="D2752" s="6">
        <v>0.36</v>
      </c>
      <c r="E2752" s="68">
        <v>43129.5</v>
      </c>
      <c r="F2752">
        <f t="shared" si="42"/>
        <v>2018</v>
      </c>
    </row>
    <row r="2753" spans="1:6" x14ac:dyDescent="0.25">
      <c r="A2753" s="67" t="s">
        <v>157</v>
      </c>
      <c r="B2753" s="67" t="s">
        <v>4934</v>
      </c>
      <c r="C2753" s="6">
        <v>4028</v>
      </c>
      <c r="D2753" s="6">
        <v>0.48</v>
      </c>
      <c r="E2753" s="68">
        <v>43124.375</v>
      </c>
      <c r="F2753">
        <f t="shared" si="42"/>
        <v>2018</v>
      </c>
    </row>
    <row r="2754" spans="1:6" x14ac:dyDescent="0.25">
      <c r="A2754" s="67" t="s">
        <v>157</v>
      </c>
      <c r="B2754" s="67" t="s">
        <v>4973</v>
      </c>
      <c r="C2754" s="6">
        <v>3021</v>
      </c>
      <c r="D2754" s="6">
        <v>0.36</v>
      </c>
      <c r="E2754" s="68">
        <v>43126.458333333336</v>
      </c>
      <c r="F2754">
        <f t="shared" si="42"/>
        <v>2018</v>
      </c>
    </row>
    <row r="2755" spans="1:6" x14ac:dyDescent="0.25">
      <c r="A2755" s="67" t="s">
        <v>157</v>
      </c>
      <c r="B2755" s="67" t="s">
        <v>4935</v>
      </c>
      <c r="C2755" s="6">
        <v>1007</v>
      </c>
      <c r="D2755" s="6">
        <v>0.12</v>
      </c>
      <c r="E2755" s="68">
        <v>43130.604166666664</v>
      </c>
      <c r="F2755">
        <f t="shared" ref="F2755:F2818" si="43">YEAR(E2755)</f>
        <v>2018</v>
      </c>
    </row>
    <row r="2756" spans="1:6" x14ac:dyDescent="0.25">
      <c r="A2756" s="67" t="s">
        <v>157</v>
      </c>
      <c r="B2756" s="67" t="s">
        <v>4936</v>
      </c>
      <c r="C2756" s="6">
        <v>3021</v>
      </c>
      <c r="D2756" s="6">
        <v>0.36</v>
      </c>
      <c r="E2756" s="68">
        <v>43130.625</v>
      </c>
      <c r="F2756">
        <f t="shared" si="43"/>
        <v>2018</v>
      </c>
    </row>
    <row r="2757" spans="1:6" x14ac:dyDescent="0.25">
      <c r="A2757" s="67" t="s">
        <v>157</v>
      </c>
      <c r="B2757" s="67" t="s">
        <v>4974</v>
      </c>
      <c r="C2757" s="6">
        <v>8056</v>
      </c>
      <c r="D2757" s="6">
        <v>0.96</v>
      </c>
      <c r="E2757" s="68">
        <v>43131.541666666664</v>
      </c>
      <c r="F2757">
        <f t="shared" si="43"/>
        <v>2018</v>
      </c>
    </row>
    <row r="2758" spans="1:6" x14ac:dyDescent="0.25">
      <c r="A2758" s="67" t="s">
        <v>157</v>
      </c>
      <c r="B2758" s="67" t="s">
        <v>4873</v>
      </c>
      <c r="C2758" s="6">
        <v>1007</v>
      </c>
      <c r="D2758" s="6">
        <v>0.12</v>
      </c>
      <c r="E2758" s="68">
        <v>43119.583333333336</v>
      </c>
      <c r="F2758">
        <f t="shared" si="43"/>
        <v>2018</v>
      </c>
    </row>
    <row r="2759" spans="1:6" x14ac:dyDescent="0.25">
      <c r="A2759" s="67" t="s">
        <v>157</v>
      </c>
      <c r="B2759" s="67" t="s">
        <v>4954</v>
      </c>
      <c r="C2759" s="6">
        <v>1007</v>
      </c>
      <c r="D2759" s="6">
        <v>0.12</v>
      </c>
      <c r="E2759" s="68">
        <v>43130.541666666664</v>
      </c>
      <c r="F2759">
        <f t="shared" si="43"/>
        <v>2018</v>
      </c>
    </row>
    <row r="2760" spans="1:6" x14ac:dyDescent="0.25">
      <c r="A2760" s="67" t="s">
        <v>157</v>
      </c>
      <c r="B2760" s="67" t="s">
        <v>4956</v>
      </c>
      <c r="C2760" s="6">
        <v>4028</v>
      </c>
      <c r="D2760" s="6">
        <v>0.48</v>
      </c>
      <c r="E2760" s="68">
        <v>43111.4375</v>
      </c>
      <c r="F2760">
        <f t="shared" si="43"/>
        <v>2018</v>
      </c>
    </row>
    <row r="2761" spans="1:6" x14ac:dyDescent="0.25">
      <c r="A2761" s="67" t="s">
        <v>157</v>
      </c>
      <c r="B2761" s="67" t="s">
        <v>4889</v>
      </c>
      <c r="C2761" s="6">
        <v>1007</v>
      </c>
      <c r="D2761" s="6">
        <v>0.12</v>
      </c>
      <c r="E2761" s="68">
        <v>43115.666666666664</v>
      </c>
      <c r="F2761">
        <f t="shared" si="43"/>
        <v>2018</v>
      </c>
    </row>
    <row r="2762" spans="1:6" x14ac:dyDescent="0.25">
      <c r="A2762" s="67" t="s">
        <v>157</v>
      </c>
      <c r="B2762" s="67" t="s">
        <v>4960</v>
      </c>
      <c r="C2762" s="6">
        <v>1007</v>
      </c>
      <c r="D2762" s="6">
        <v>0.12</v>
      </c>
      <c r="E2762" s="68">
        <v>43123.625</v>
      </c>
      <c r="F2762">
        <f t="shared" si="43"/>
        <v>2018</v>
      </c>
    </row>
    <row r="2763" spans="1:6" x14ac:dyDescent="0.25">
      <c r="A2763" s="67" t="s">
        <v>157</v>
      </c>
      <c r="B2763" s="67" t="s">
        <v>4946</v>
      </c>
      <c r="C2763" s="6">
        <v>1007</v>
      </c>
      <c r="D2763" s="6">
        <v>0.12</v>
      </c>
      <c r="E2763" s="68">
        <v>43123.583333333336</v>
      </c>
      <c r="F2763">
        <f t="shared" si="43"/>
        <v>2018</v>
      </c>
    </row>
    <row r="2764" spans="1:6" x14ac:dyDescent="0.25">
      <c r="A2764" s="67" t="s">
        <v>157</v>
      </c>
      <c r="B2764" s="67" t="s">
        <v>4943</v>
      </c>
      <c r="C2764" s="6">
        <v>1007</v>
      </c>
      <c r="D2764" s="6">
        <v>0.12</v>
      </c>
      <c r="E2764" s="68">
        <v>43125.375</v>
      </c>
      <c r="F2764">
        <f t="shared" si="43"/>
        <v>2018</v>
      </c>
    </row>
    <row r="2765" spans="1:6" x14ac:dyDescent="0.25">
      <c r="A2765" s="67" t="s">
        <v>157</v>
      </c>
      <c r="B2765" s="67" t="s">
        <v>4911</v>
      </c>
      <c r="C2765" s="6">
        <v>2014</v>
      </c>
      <c r="D2765" s="6">
        <v>0.24</v>
      </c>
      <c r="E2765" s="68">
        <v>43102.416666666664</v>
      </c>
      <c r="F2765">
        <f t="shared" si="43"/>
        <v>2018</v>
      </c>
    </row>
    <row r="2766" spans="1:6" x14ac:dyDescent="0.25">
      <c r="A2766" s="67" t="s">
        <v>157</v>
      </c>
      <c r="B2766" s="67" t="s">
        <v>4913</v>
      </c>
      <c r="C2766" s="6">
        <v>3021</v>
      </c>
      <c r="D2766" s="6">
        <v>0.36</v>
      </c>
      <c r="E2766" s="68">
        <v>43123.541666666664</v>
      </c>
      <c r="F2766">
        <f t="shared" si="43"/>
        <v>2018</v>
      </c>
    </row>
    <row r="2767" spans="1:6" x14ac:dyDescent="0.25">
      <c r="A2767" s="67" t="s">
        <v>157</v>
      </c>
      <c r="B2767" s="67" t="s">
        <v>4975</v>
      </c>
      <c r="C2767" s="6">
        <v>1007</v>
      </c>
      <c r="D2767" s="6">
        <v>0.12</v>
      </c>
      <c r="E2767" s="68">
        <v>43115.395833333336</v>
      </c>
      <c r="F2767">
        <f t="shared" si="43"/>
        <v>2018</v>
      </c>
    </row>
    <row r="2768" spans="1:6" x14ac:dyDescent="0.25">
      <c r="A2768" s="67" t="s">
        <v>157</v>
      </c>
      <c r="B2768" s="67" t="s">
        <v>4944</v>
      </c>
      <c r="C2768" s="6">
        <v>1007</v>
      </c>
      <c r="D2768" s="6">
        <v>0.12</v>
      </c>
      <c r="E2768" s="68">
        <v>43111.5</v>
      </c>
      <c r="F2768">
        <f t="shared" si="43"/>
        <v>2018</v>
      </c>
    </row>
    <row r="2769" spans="1:6" x14ac:dyDescent="0.25">
      <c r="A2769" s="67" t="s">
        <v>157</v>
      </c>
      <c r="B2769" s="67" t="s">
        <v>4976</v>
      </c>
      <c r="C2769" s="6">
        <v>2014</v>
      </c>
      <c r="D2769" s="6">
        <v>0.24</v>
      </c>
      <c r="E2769" s="68">
        <v>43110.583333333336</v>
      </c>
      <c r="F2769">
        <f t="shared" si="43"/>
        <v>2018</v>
      </c>
    </row>
    <row r="2770" spans="1:6" x14ac:dyDescent="0.25">
      <c r="A2770" s="67" t="s">
        <v>157</v>
      </c>
      <c r="B2770" s="67" t="s">
        <v>4966</v>
      </c>
      <c r="C2770" s="6">
        <v>5035</v>
      </c>
      <c r="D2770" s="6">
        <v>0.6</v>
      </c>
      <c r="E2770" s="68">
        <v>43110.541666666664</v>
      </c>
      <c r="F2770">
        <f t="shared" si="43"/>
        <v>2018</v>
      </c>
    </row>
    <row r="2771" spans="1:6" x14ac:dyDescent="0.25">
      <c r="A2771" s="67" t="s">
        <v>157</v>
      </c>
      <c r="B2771" s="67" t="s">
        <v>4949</v>
      </c>
      <c r="C2771" s="6">
        <v>1007</v>
      </c>
      <c r="D2771" s="6">
        <v>0.12</v>
      </c>
      <c r="E2771" s="68">
        <v>43110.375</v>
      </c>
      <c r="F2771">
        <f t="shared" si="43"/>
        <v>2018</v>
      </c>
    </row>
    <row r="2772" spans="1:6" x14ac:dyDescent="0.25">
      <c r="A2772" s="67" t="s">
        <v>157</v>
      </c>
      <c r="B2772" s="67" t="s">
        <v>4921</v>
      </c>
      <c r="C2772" s="6">
        <v>1007</v>
      </c>
      <c r="D2772" s="6">
        <v>0.12</v>
      </c>
      <c r="E2772" s="68">
        <v>43116.5625</v>
      </c>
      <c r="F2772">
        <f t="shared" si="43"/>
        <v>2018</v>
      </c>
    </row>
    <row r="2773" spans="1:6" x14ac:dyDescent="0.25">
      <c r="A2773" s="67" t="s">
        <v>157</v>
      </c>
      <c r="B2773" s="67" t="s">
        <v>4967</v>
      </c>
      <c r="C2773" s="6">
        <v>1007</v>
      </c>
      <c r="D2773" s="6">
        <v>0.12</v>
      </c>
      <c r="E2773" s="68">
        <v>43115.541666666664</v>
      </c>
      <c r="F2773">
        <f t="shared" si="43"/>
        <v>2018</v>
      </c>
    </row>
    <row r="2774" spans="1:6" x14ac:dyDescent="0.25">
      <c r="A2774" s="67" t="s">
        <v>157</v>
      </c>
      <c r="B2774" s="67" t="s">
        <v>4977</v>
      </c>
      <c r="C2774" s="6">
        <v>2014</v>
      </c>
      <c r="D2774" s="6">
        <v>0.24</v>
      </c>
      <c r="E2774" s="68">
        <v>43118.583333333336</v>
      </c>
      <c r="F2774">
        <f t="shared" si="43"/>
        <v>2018</v>
      </c>
    </row>
    <row r="2775" spans="1:6" x14ac:dyDescent="0.25">
      <c r="A2775" s="67" t="s">
        <v>157</v>
      </c>
      <c r="B2775" s="67" t="s">
        <v>4952</v>
      </c>
      <c r="C2775" s="6">
        <v>729</v>
      </c>
      <c r="D2775" s="6">
        <v>0.12</v>
      </c>
      <c r="E2775" s="68">
        <v>43118.416666666664</v>
      </c>
      <c r="F2775">
        <f t="shared" si="43"/>
        <v>2018</v>
      </c>
    </row>
    <row r="2776" spans="1:6" x14ac:dyDescent="0.25">
      <c r="A2776" s="67" t="s">
        <v>157</v>
      </c>
      <c r="B2776" s="67" t="s">
        <v>4937</v>
      </c>
      <c r="C2776" s="6">
        <v>972</v>
      </c>
      <c r="D2776" s="6">
        <v>0.16</v>
      </c>
      <c r="E2776" s="68">
        <v>43118.583333333336</v>
      </c>
      <c r="F2776">
        <f t="shared" si="43"/>
        <v>2018</v>
      </c>
    </row>
    <row r="2777" spans="1:6" x14ac:dyDescent="0.25">
      <c r="A2777" s="67" t="s">
        <v>157</v>
      </c>
      <c r="B2777" s="67" t="s">
        <v>4872</v>
      </c>
      <c r="C2777" s="6">
        <v>486</v>
      </c>
      <c r="D2777" s="6">
        <v>0.08</v>
      </c>
      <c r="E2777" s="68">
        <v>43124.458333333336</v>
      </c>
      <c r="F2777">
        <f t="shared" si="43"/>
        <v>2018</v>
      </c>
    </row>
    <row r="2778" spans="1:6" x14ac:dyDescent="0.25">
      <c r="A2778" s="67" t="s">
        <v>157</v>
      </c>
      <c r="B2778" s="67" t="s">
        <v>4873</v>
      </c>
      <c r="C2778" s="6">
        <v>729</v>
      </c>
      <c r="D2778" s="6">
        <v>0.12</v>
      </c>
      <c r="E2778" s="68">
        <v>43119.583333333336</v>
      </c>
      <c r="F2778">
        <f t="shared" si="43"/>
        <v>2018</v>
      </c>
    </row>
    <row r="2779" spans="1:6" x14ac:dyDescent="0.25">
      <c r="A2779" s="67" t="s">
        <v>157</v>
      </c>
      <c r="B2779" s="67" t="s">
        <v>4953</v>
      </c>
      <c r="C2779" s="6">
        <v>243</v>
      </c>
      <c r="D2779" s="6">
        <v>0.04</v>
      </c>
      <c r="E2779" s="68">
        <v>43122.666666666664</v>
      </c>
      <c r="F2779">
        <f t="shared" si="43"/>
        <v>2018</v>
      </c>
    </row>
    <row r="2780" spans="1:6" x14ac:dyDescent="0.25">
      <c r="A2780" s="67" t="s">
        <v>157</v>
      </c>
      <c r="B2780" s="67" t="s">
        <v>4876</v>
      </c>
      <c r="C2780" s="6">
        <v>243</v>
      </c>
      <c r="D2780" s="6">
        <v>0.04</v>
      </c>
      <c r="E2780" s="68">
        <v>43130.375</v>
      </c>
      <c r="F2780">
        <f t="shared" si="43"/>
        <v>2018</v>
      </c>
    </row>
    <row r="2781" spans="1:6" x14ac:dyDescent="0.25">
      <c r="A2781" s="67" t="s">
        <v>157</v>
      </c>
      <c r="B2781" s="67" t="s">
        <v>4880</v>
      </c>
      <c r="C2781" s="6">
        <v>243</v>
      </c>
      <c r="D2781" s="6">
        <v>0.04</v>
      </c>
      <c r="E2781" s="68">
        <v>43102.333333333336</v>
      </c>
      <c r="F2781">
        <f t="shared" si="43"/>
        <v>2018</v>
      </c>
    </row>
    <row r="2782" spans="1:6" x14ac:dyDescent="0.25">
      <c r="A2782" s="67" t="s">
        <v>157</v>
      </c>
      <c r="B2782" s="67" t="s">
        <v>4881</v>
      </c>
      <c r="C2782" s="6">
        <v>1215</v>
      </c>
      <c r="D2782" s="6">
        <v>0.2</v>
      </c>
      <c r="E2782" s="68">
        <v>43108.645833333336</v>
      </c>
      <c r="F2782">
        <f t="shared" si="43"/>
        <v>2018</v>
      </c>
    </row>
    <row r="2783" spans="1:6" x14ac:dyDescent="0.25">
      <c r="A2783" s="67" t="s">
        <v>157</v>
      </c>
      <c r="B2783" s="67" t="s">
        <v>4882</v>
      </c>
      <c r="C2783" s="6">
        <v>243</v>
      </c>
      <c r="D2783" s="6">
        <v>0.04</v>
      </c>
      <c r="E2783" s="68">
        <v>43105.416666666664</v>
      </c>
      <c r="F2783">
        <f t="shared" si="43"/>
        <v>2018</v>
      </c>
    </row>
    <row r="2784" spans="1:6" x14ac:dyDescent="0.25">
      <c r="A2784" s="67" t="s">
        <v>157</v>
      </c>
      <c r="B2784" s="67" t="s">
        <v>4955</v>
      </c>
      <c r="C2784" s="6">
        <v>243</v>
      </c>
      <c r="D2784" s="6">
        <v>0.04</v>
      </c>
      <c r="E2784" s="68">
        <v>43105.583333333336</v>
      </c>
      <c r="F2784">
        <f t="shared" si="43"/>
        <v>2018</v>
      </c>
    </row>
    <row r="2785" spans="1:6" x14ac:dyDescent="0.25">
      <c r="A2785" s="67" t="s">
        <v>157</v>
      </c>
      <c r="B2785" s="67" t="s">
        <v>4884</v>
      </c>
      <c r="C2785" s="6">
        <v>243</v>
      </c>
      <c r="D2785" s="6">
        <v>0.04</v>
      </c>
      <c r="E2785" s="68">
        <v>43109.666666666664</v>
      </c>
      <c r="F2785">
        <f t="shared" si="43"/>
        <v>2018</v>
      </c>
    </row>
    <row r="2786" spans="1:6" x14ac:dyDescent="0.25">
      <c r="A2786" s="67" t="s">
        <v>157</v>
      </c>
      <c r="B2786" s="67" t="s">
        <v>4885</v>
      </c>
      <c r="C2786" s="6">
        <v>486</v>
      </c>
      <c r="D2786" s="6">
        <v>0.08</v>
      </c>
      <c r="E2786" s="68">
        <v>43110.375</v>
      </c>
      <c r="F2786">
        <f t="shared" si="43"/>
        <v>2018</v>
      </c>
    </row>
    <row r="2787" spans="1:6" x14ac:dyDescent="0.25">
      <c r="A2787" s="67" t="s">
        <v>157</v>
      </c>
      <c r="B2787" s="67" t="s">
        <v>4886</v>
      </c>
      <c r="C2787" s="6">
        <v>972</v>
      </c>
      <c r="D2787" s="6">
        <v>0.16</v>
      </c>
      <c r="E2787" s="68">
        <v>43116.333333333336</v>
      </c>
      <c r="F2787">
        <f t="shared" si="43"/>
        <v>2018</v>
      </c>
    </row>
    <row r="2788" spans="1:6" x14ac:dyDescent="0.25">
      <c r="A2788" s="67" t="s">
        <v>157</v>
      </c>
      <c r="B2788" s="67" t="s">
        <v>4956</v>
      </c>
      <c r="C2788" s="6">
        <v>243</v>
      </c>
      <c r="D2788" s="6">
        <v>0.04</v>
      </c>
      <c r="E2788" s="68">
        <v>43111.4375</v>
      </c>
      <c r="F2788">
        <f t="shared" si="43"/>
        <v>2018</v>
      </c>
    </row>
    <row r="2789" spans="1:6" x14ac:dyDescent="0.25">
      <c r="A2789" s="67" t="s">
        <v>157</v>
      </c>
      <c r="B2789" s="67" t="s">
        <v>4957</v>
      </c>
      <c r="C2789" s="6">
        <v>729</v>
      </c>
      <c r="D2789" s="6">
        <v>0.12</v>
      </c>
      <c r="E2789" s="68">
        <v>43112.583333333336</v>
      </c>
      <c r="F2789">
        <f t="shared" si="43"/>
        <v>2018</v>
      </c>
    </row>
    <row r="2790" spans="1:6" x14ac:dyDescent="0.25">
      <c r="A2790" s="67" t="s">
        <v>157</v>
      </c>
      <c r="B2790" s="67" t="s">
        <v>4888</v>
      </c>
      <c r="C2790" s="6">
        <v>729</v>
      </c>
      <c r="D2790" s="6">
        <v>0.12</v>
      </c>
      <c r="E2790" s="68">
        <v>43112.458333333336</v>
      </c>
      <c r="F2790">
        <f t="shared" si="43"/>
        <v>2018</v>
      </c>
    </row>
    <row r="2791" spans="1:6" x14ac:dyDescent="0.25">
      <c r="A2791" s="67" t="s">
        <v>157</v>
      </c>
      <c r="B2791" s="67" t="s">
        <v>4889</v>
      </c>
      <c r="C2791" s="6">
        <v>486</v>
      </c>
      <c r="D2791" s="6">
        <v>0.08</v>
      </c>
      <c r="E2791" s="68">
        <v>43115.666666666664</v>
      </c>
      <c r="F2791">
        <f t="shared" si="43"/>
        <v>2018</v>
      </c>
    </row>
    <row r="2792" spans="1:6" x14ac:dyDescent="0.25">
      <c r="A2792" s="67" t="s">
        <v>157</v>
      </c>
      <c r="B2792" s="67" t="s">
        <v>4890</v>
      </c>
      <c r="C2792" s="6">
        <v>1215</v>
      </c>
      <c r="D2792" s="6">
        <v>0.2</v>
      </c>
      <c r="E2792" s="68">
        <v>43117.333333333336</v>
      </c>
      <c r="F2792">
        <f t="shared" si="43"/>
        <v>2018</v>
      </c>
    </row>
    <row r="2793" spans="1:6" x14ac:dyDescent="0.25">
      <c r="A2793" s="67" t="s">
        <v>157</v>
      </c>
      <c r="B2793" s="67" t="s">
        <v>4891</v>
      </c>
      <c r="C2793" s="6">
        <v>1458</v>
      </c>
      <c r="D2793" s="6">
        <v>0.24</v>
      </c>
      <c r="E2793" s="68">
        <v>43116.458333333336</v>
      </c>
      <c r="F2793">
        <f t="shared" si="43"/>
        <v>2018</v>
      </c>
    </row>
    <row r="2794" spans="1:6" x14ac:dyDescent="0.25">
      <c r="A2794" s="67" t="s">
        <v>157</v>
      </c>
      <c r="B2794" s="67" t="s">
        <v>4958</v>
      </c>
      <c r="C2794" s="6">
        <v>972</v>
      </c>
      <c r="D2794" s="6">
        <v>0.16</v>
      </c>
      <c r="E2794" s="68">
        <v>43122</v>
      </c>
      <c r="F2794">
        <f t="shared" si="43"/>
        <v>2018</v>
      </c>
    </row>
    <row r="2795" spans="1:6" x14ac:dyDescent="0.25">
      <c r="A2795" s="67" t="s">
        <v>157</v>
      </c>
      <c r="B2795" s="67" t="s">
        <v>4945</v>
      </c>
      <c r="C2795" s="6">
        <v>729</v>
      </c>
      <c r="D2795" s="6">
        <v>0.12</v>
      </c>
      <c r="E2795" s="68">
        <v>43124.583333333336</v>
      </c>
      <c r="F2795">
        <f t="shared" si="43"/>
        <v>2018</v>
      </c>
    </row>
    <row r="2796" spans="1:6" x14ac:dyDescent="0.25">
      <c r="A2796" s="67" t="s">
        <v>157</v>
      </c>
      <c r="B2796" s="67" t="s">
        <v>4959</v>
      </c>
      <c r="C2796" s="6">
        <v>1458</v>
      </c>
      <c r="D2796" s="6">
        <v>0.24</v>
      </c>
      <c r="E2796" s="68">
        <v>43123.625</v>
      </c>
      <c r="F2796">
        <f t="shared" si="43"/>
        <v>2018</v>
      </c>
    </row>
    <row r="2797" spans="1:6" x14ac:dyDescent="0.25">
      <c r="A2797" s="67" t="s">
        <v>157</v>
      </c>
      <c r="B2797" s="67" t="s">
        <v>4894</v>
      </c>
      <c r="C2797" s="6">
        <v>243</v>
      </c>
      <c r="D2797" s="6">
        <v>0.04</v>
      </c>
      <c r="E2797" s="68">
        <v>43118.416666666664</v>
      </c>
      <c r="F2797">
        <f t="shared" si="43"/>
        <v>2018</v>
      </c>
    </row>
    <row r="2798" spans="1:6" x14ac:dyDescent="0.25">
      <c r="A2798" s="67" t="s">
        <v>157</v>
      </c>
      <c r="B2798" s="67" t="s">
        <v>4960</v>
      </c>
      <c r="C2798" s="6">
        <v>243</v>
      </c>
      <c r="D2798" s="6">
        <v>0.04</v>
      </c>
      <c r="E2798" s="68">
        <v>43123.625</v>
      </c>
      <c r="F2798">
        <f t="shared" si="43"/>
        <v>2018</v>
      </c>
    </row>
    <row r="2799" spans="1:6" x14ac:dyDescent="0.25">
      <c r="A2799" s="67" t="s">
        <v>157</v>
      </c>
      <c r="B2799" s="67" t="s">
        <v>4895</v>
      </c>
      <c r="C2799" s="6">
        <v>729</v>
      </c>
      <c r="D2799" s="6">
        <v>0.12</v>
      </c>
      <c r="E2799" s="68">
        <v>43122.583333333336</v>
      </c>
      <c r="F2799">
        <f t="shared" si="43"/>
        <v>2018</v>
      </c>
    </row>
    <row r="2800" spans="1:6" x14ac:dyDescent="0.25">
      <c r="A2800" s="67" t="s">
        <v>157</v>
      </c>
      <c r="B2800" s="67" t="s">
        <v>4941</v>
      </c>
      <c r="C2800" s="6">
        <v>972</v>
      </c>
      <c r="D2800" s="6">
        <v>0.16</v>
      </c>
      <c r="E2800" s="68">
        <v>43122.583333333336</v>
      </c>
      <c r="F2800">
        <f t="shared" si="43"/>
        <v>2018</v>
      </c>
    </row>
    <row r="2801" spans="1:6" x14ac:dyDescent="0.25">
      <c r="A2801" s="67" t="s">
        <v>157</v>
      </c>
      <c r="B2801" s="67" t="s">
        <v>4942</v>
      </c>
      <c r="C2801" s="6">
        <v>729</v>
      </c>
      <c r="D2801" s="6">
        <v>0.12</v>
      </c>
      <c r="E2801" s="68">
        <v>43125.708333333336</v>
      </c>
      <c r="F2801">
        <f t="shared" si="43"/>
        <v>2018</v>
      </c>
    </row>
    <row r="2802" spans="1:6" x14ac:dyDescent="0.25">
      <c r="A2802" s="67" t="s">
        <v>157</v>
      </c>
      <c r="B2802" s="67" t="s">
        <v>4961</v>
      </c>
      <c r="C2802" s="6">
        <v>486</v>
      </c>
      <c r="D2802" s="6">
        <v>0.08</v>
      </c>
      <c r="E2802" s="68">
        <v>43123.416666666664</v>
      </c>
      <c r="F2802">
        <f t="shared" si="43"/>
        <v>2018</v>
      </c>
    </row>
    <row r="2803" spans="1:6" x14ac:dyDescent="0.25">
      <c r="A2803" s="67" t="s">
        <v>157</v>
      </c>
      <c r="B2803" s="67" t="s">
        <v>4897</v>
      </c>
      <c r="C2803" s="6">
        <v>2916</v>
      </c>
      <c r="D2803" s="6">
        <v>0.48</v>
      </c>
      <c r="E2803" s="68">
        <v>43123.375</v>
      </c>
      <c r="F2803">
        <f t="shared" si="43"/>
        <v>2018</v>
      </c>
    </row>
    <row r="2804" spans="1:6" x14ac:dyDescent="0.25">
      <c r="A2804" s="67" t="s">
        <v>157</v>
      </c>
      <c r="B2804" s="67" t="s">
        <v>4943</v>
      </c>
      <c r="C2804" s="6">
        <v>1701</v>
      </c>
      <c r="D2804" s="6">
        <v>0.28000000000000003</v>
      </c>
      <c r="E2804" s="68">
        <v>43125.375</v>
      </c>
      <c r="F2804">
        <f t="shared" si="43"/>
        <v>2018</v>
      </c>
    </row>
    <row r="2805" spans="1:6" x14ac:dyDescent="0.25">
      <c r="A2805" s="67" t="s">
        <v>157</v>
      </c>
      <c r="B2805" s="67" t="s">
        <v>4898</v>
      </c>
      <c r="C2805" s="6">
        <v>486</v>
      </c>
      <c r="D2805" s="6">
        <v>0.08</v>
      </c>
      <c r="E2805" s="68">
        <v>43124.375</v>
      </c>
      <c r="F2805">
        <f t="shared" si="43"/>
        <v>2018</v>
      </c>
    </row>
    <row r="2806" spans="1:6" x14ac:dyDescent="0.25">
      <c r="A2806" s="67" t="s">
        <v>157</v>
      </c>
      <c r="B2806" s="67" t="s">
        <v>4901</v>
      </c>
      <c r="C2806" s="6">
        <v>729</v>
      </c>
      <c r="D2806" s="6">
        <v>0.12</v>
      </c>
      <c r="E2806" s="68">
        <v>43126.375</v>
      </c>
      <c r="F2806">
        <f t="shared" si="43"/>
        <v>2018</v>
      </c>
    </row>
    <row r="2807" spans="1:6" x14ac:dyDescent="0.25">
      <c r="A2807" s="67" t="s">
        <v>157</v>
      </c>
      <c r="B2807" s="67" t="s">
        <v>4904</v>
      </c>
      <c r="C2807" s="6">
        <v>1215</v>
      </c>
      <c r="D2807" s="6">
        <v>0.2</v>
      </c>
      <c r="E2807" s="68">
        <v>43129.458333333336</v>
      </c>
      <c r="F2807">
        <f t="shared" si="43"/>
        <v>2018</v>
      </c>
    </row>
    <row r="2808" spans="1:6" x14ac:dyDescent="0.25">
      <c r="A2808" s="67" t="s">
        <v>157</v>
      </c>
      <c r="B2808" s="67" t="s">
        <v>4905</v>
      </c>
      <c r="C2808" s="6">
        <v>729</v>
      </c>
      <c r="D2808" s="6">
        <v>0.12</v>
      </c>
      <c r="E2808" s="68">
        <v>43130.416666666664</v>
      </c>
      <c r="F2808">
        <f t="shared" si="43"/>
        <v>2018</v>
      </c>
    </row>
    <row r="2809" spans="1:6" x14ac:dyDescent="0.25">
      <c r="A2809" s="67" t="s">
        <v>157</v>
      </c>
      <c r="B2809" s="67" t="s">
        <v>4906</v>
      </c>
      <c r="C2809" s="6">
        <v>729</v>
      </c>
      <c r="D2809" s="6">
        <v>0.12</v>
      </c>
      <c r="E2809" s="68">
        <v>43130.375</v>
      </c>
      <c r="F2809">
        <f t="shared" si="43"/>
        <v>2018</v>
      </c>
    </row>
    <row r="2810" spans="1:6" x14ac:dyDescent="0.25">
      <c r="A2810" s="67" t="s">
        <v>157</v>
      </c>
      <c r="B2810" s="67" t="s">
        <v>4907</v>
      </c>
      <c r="C2810" s="6">
        <v>486</v>
      </c>
      <c r="D2810" s="6">
        <v>0.08</v>
      </c>
      <c r="E2810" s="68">
        <v>43130.375</v>
      </c>
      <c r="F2810">
        <f t="shared" si="43"/>
        <v>2018</v>
      </c>
    </row>
    <row r="2811" spans="1:6" x14ac:dyDescent="0.25">
      <c r="A2811" s="67" t="s">
        <v>157</v>
      </c>
      <c r="B2811" s="67" t="s">
        <v>4947</v>
      </c>
      <c r="C2811" s="6">
        <v>243</v>
      </c>
      <c r="D2811" s="6">
        <v>0.04</v>
      </c>
      <c r="E2811" s="68">
        <v>43122.375</v>
      </c>
      <c r="F2811">
        <f t="shared" si="43"/>
        <v>2018</v>
      </c>
    </row>
    <row r="2812" spans="1:6" x14ac:dyDescent="0.25">
      <c r="A2812" s="67" t="s">
        <v>157</v>
      </c>
      <c r="B2812" s="67" t="s">
        <v>4908</v>
      </c>
      <c r="C2812" s="6">
        <v>486</v>
      </c>
      <c r="D2812" s="6">
        <v>0.08</v>
      </c>
      <c r="E2812" s="68">
        <v>43108.541666666664</v>
      </c>
      <c r="F2812">
        <f t="shared" si="43"/>
        <v>2018</v>
      </c>
    </row>
    <row r="2813" spans="1:6" x14ac:dyDescent="0.25">
      <c r="A2813" s="67" t="s">
        <v>157</v>
      </c>
      <c r="B2813" s="67" t="s">
        <v>4909</v>
      </c>
      <c r="C2813" s="6">
        <v>1944</v>
      </c>
      <c r="D2813" s="6">
        <v>0.32</v>
      </c>
      <c r="E2813" s="68">
        <v>43108.5</v>
      </c>
      <c r="F2813">
        <f t="shared" si="43"/>
        <v>2018</v>
      </c>
    </row>
    <row r="2814" spans="1:6" x14ac:dyDescent="0.25">
      <c r="A2814" s="67" t="s">
        <v>157</v>
      </c>
      <c r="B2814" s="67" t="s">
        <v>4962</v>
      </c>
      <c r="C2814" s="6">
        <v>972</v>
      </c>
      <c r="D2814" s="6">
        <v>0.16</v>
      </c>
      <c r="E2814" s="68">
        <v>43108.5</v>
      </c>
      <c r="F2814">
        <f t="shared" si="43"/>
        <v>2018</v>
      </c>
    </row>
    <row r="2815" spans="1:6" x14ac:dyDescent="0.25">
      <c r="A2815" s="67" t="s">
        <v>157</v>
      </c>
      <c r="B2815" s="67" t="s">
        <v>4911</v>
      </c>
      <c r="C2815" s="6">
        <v>972</v>
      </c>
      <c r="D2815" s="6">
        <v>0.16</v>
      </c>
      <c r="E2815" s="68">
        <v>43102.416666666664</v>
      </c>
      <c r="F2815">
        <f t="shared" si="43"/>
        <v>2018</v>
      </c>
    </row>
    <row r="2816" spans="1:6" x14ac:dyDescent="0.25">
      <c r="A2816" s="67" t="s">
        <v>157</v>
      </c>
      <c r="B2816" s="67" t="s">
        <v>4948</v>
      </c>
      <c r="C2816" s="6">
        <v>729</v>
      </c>
      <c r="D2816" s="6">
        <v>0.12</v>
      </c>
      <c r="E2816" s="68">
        <v>43105.458333333336</v>
      </c>
      <c r="F2816">
        <f t="shared" si="43"/>
        <v>2018</v>
      </c>
    </row>
    <row r="2817" spans="1:6" x14ac:dyDescent="0.25">
      <c r="A2817" s="67" t="s">
        <v>157</v>
      </c>
      <c r="B2817" s="67" t="s">
        <v>4913</v>
      </c>
      <c r="C2817" s="6">
        <v>1215</v>
      </c>
      <c r="D2817" s="6">
        <v>0.2</v>
      </c>
      <c r="E2817" s="68">
        <v>43123.541666666664</v>
      </c>
      <c r="F2817">
        <f t="shared" si="43"/>
        <v>2018</v>
      </c>
    </row>
    <row r="2818" spans="1:6" x14ac:dyDescent="0.25">
      <c r="A2818" s="67" t="s">
        <v>157</v>
      </c>
      <c r="B2818" s="67" t="s">
        <v>4914</v>
      </c>
      <c r="C2818" s="6">
        <v>1701</v>
      </c>
      <c r="D2818" s="6">
        <v>0.28000000000000003</v>
      </c>
      <c r="E2818" s="68">
        <v>43103.375</v>
      </c>
      <c r="F2818">
        <f t="shared" si="43"/>
        <v>2018</v>
      </c>
    </row>
    <row r="2819" spans="1:6" x14ac:dyDescent="0.25">
      <c r="A2819" s="67" t="s">
        <v>157</v>
      </c>
      <c r="B2819" s="67" t="s">
        <v>4916</v>
      </c>
      <c r="C2819" s="6">
        <v>243</v>
      </c>
      <c r="D2819" s="6">
        <v>0.04</v>
      </c>
      <c r="E2819" s="68">
        <v>43102.375</v>
      </c>
      <c r="F2819">
        <f t="shared" ref="F2819:F2882" si="44">YEAR(E2819)</f>
        <v>2018</v>
      </c>
    </row>
    <row r="2820" spans="1:6" x14ac:dyDescent="0.25">
      <c r="A2820" s="67" t="s">
        <v>157</v>
      </c>
      <c r="B2820" s="67" t="s">
        <v>4917</v>
      </c>
      <c r="C2820" s="6">
        <v>1701</v>
      </c>
      <c r="D2820" s="6">
        <v>0.28000000000000003</v>
      </c>
      <c r="E2820" s="68">
        <v>43102.583333333336</v>
      </c>
      <c r="F2820">
        <f t="shared" si="44"/>
        <v>2018</v>
      </c>
    </row>
    <row r="2821" spans="1:6" x14ac:dyDescent="0.25">
      <c r="A2821" s="67" t="s">
        <v>157</v>
      </c>
      <c r="B2821" s="67" t="s">
        <v>4918</v>
      </c>
      <c r="C2821" s="6">
        <v>972</v>
      </c>
      <c r="D2821" s="6">
        <v>0.16</v>
      </c>
      <c r="E2821" s="68">
        <v>43102.583333333336</v>
      </c>
      <c r="F2821">
        <f t="shared" si="44"/>
        <v>2018</v>
      </c>
    </row>
    <row r="2822" spans="1:6" x14ac:dyDescent="0.25">
      <c r="A2822" s="67" t="s">
        <v>157</v>
      </c>
      <c r="B2822" s="67" t="s">
        <v>4919</v>
      </c>
      <c r="C2822" s="6">
        <v>729</v>
      </c>
      <c r="D2822" s="6">
        <v>0.12</v>
      </c>
      <c r="E2822" s="68">
        <v>43103.416666666664</v>
      </c>
      <c r="F2822">
        <f t="shared" si="44"/>
        <v>2018</v>
      </c>
    </row>
    <row r="2823" spans="1:6" x14ac:dyDescent="0.25">
      <c r="A2823" s="67" t="s">
        <v>157</v>
      </c>
      <c r="B2823" s="67" t="s">
        <v>4940</v>
      </c>
      <c r="C2823" s="6">
        <v>1215</v>
      </c>
      <c r="D2823" s="6">
        <v>0.2</v>
      </c>
      <c r="E2823" s="68">
        <v>43109.666666666664</v>
      </c>
      <c r="F2823">
        <f t="shared" si="44"/>
        <v>2018</v>
      </c>
    </row>
    <row r="2824" spans="1:6" x14ac:dyDescent="0.25">
      <c r="A2824" s="67" t="s">
        <v>157</v>
      </c>
      <c r="B2824" s="67" t="s">
        <v>4975</v>
      </c>
      <c r="C2824" s="6">
        <v>243</v>
      </c>
      <c r="D2824" s="6">
        <v>0.04</v>
      </c>
      <c r="E2824" s="68">
        <v>43115.395833333336</v>
      </c>
      <c r="F2824">
        <f t="shared" si="44"/>
        <v>2018</v>
      </c>
    </row>
    <row r="2825" spans="1:6" x14ac:dyDescent="0.25">
      <c r="A2825" s="67" t="s">
        <v>157</v>
      </c>
      <c r="B2825" s="67" t="s">
        <v>4963</v>
      </c>
      <c r="C2825" s="6">
        <v>972</v>
      </c>
      <c r="D2825" s="6">
        <v>0.16</v>
      </c>
      <c r="E2825" s="68">
        <v>43104.541666666664</v>
      </c>
      <c r="F2825">
        <f t="shared" si="44"/>
        <v>2018</v>
      </c>
    </row>
    <row r="2826" spans="1:6" x14ac:dyDescent="0.25">
      <c r="A2826" s="67" t="s">
        <v>157</v>
      </c>
      <c r="B2826" s="67" t="s">
        <v>4920</v>
      </c>
      <c r="C2826" s="6">
        <v>1215</v>
      </c>
      <c r="D2826" s="6">
        <v>0.2</v>
      </c>
      <c r="E2826" s="68">
        <v>43110.5</v>
      </c>
      <c r="F2826">
        <f t="shared" si="44"/>
        <v>2018</v>
      </c>
    </row>
    <row r="2827" spans="1:6" x14ac:dyDescent="0.25">
      <c r="A2827" s="67" t="s">
        <v>157</v>
      </c>
      <c r="B2827" s="67" t="s">
        <v>4944</v>
      </c>
      <c r="C2827" s="6">
        <v>729</v>
      </c>
      <c r="D2827" s="6">
        <v>0.12</v>
      </c>
      <c r="E2827" s="68">
        <v>43111.5</v>
      </c>
      <c r="F2827">
        <f t="shared" si="44"/>
        <v>2018</v>
      </c>
    </row>
    <row r="2828" spans="1:6" x14ac:dyDescent="0.25">
      <c r="A2828" s="67" t="s">
        <v>157</v>
      </c>
      <c r="B2828" s="67" t="s">
        <v>4964</v>
      </c>
      <c r="C2828" s="6">
        <v>243</v>
      </c>
      <c r="D2828" s="6">
        <v>0.04</v>
      </c>
      <c r="E2828" s="68">
        <v>43108.375</v>
      </c>
      <c r="F2828">
        <f t="shared" si="44"/>
        <v>2018</v>
      </c>
    </row>
    <row r="2829" spans="1:6" x14ac:dyDescent="0.25">
      <c r="A2829" s="67" t="s">
        <v>157</v>
      </c>
      <c r="B2829" s="67" t="s">
        <v>4976</v>
      </c>
      <c r="C2829" s="6">
        <v>243</v>
      </c>
      <c r="D2829" s="6">
        <v>0.04</v>
      </c>
      <c r="E2829" s="68">
        <v>43110.583333333336</v>
      </c>
      <c r="F2829">
        <f t="shared" si="44"/>
        <v>2018</v>
      </c>
    </row>
    <row r="2830" spans="1:6" x14ac:dyDescent="0.25">
      <c r="A2830" s="67" t="s">
        <v>157</v>
      </c>
      <c r="B2830" s="67" t="s">
        <v>4965</v>
      </c>
      <c r="C2830" s="6">
        <v>972</v>
      </c>
      <c r="D2830" s="6">
        <v>0.16</v>
      </c>
      <c r="E2830" s="68">
        <v>43109.583333333336</v>
      </c>
      <c r="F2830">
        <f t="shared" si="44"/>
        <v>2018</v>
      </c>
    </row>
    <row r="2831" spans="1:6" x14ac:dyDescent="0.25">
      <c r="A2831" s="67" t="s">
        <v>157</v>
      </c>
      <c r="B2831" s="67" t="s">
        <v>4966</v>
      </c>
      <c r="C2831" s="6">
        <v>972</v>
      </c>
      <c r="D2831" s="6">
        <v>0.16</v>
      </c>
      <c r="E2831" s="68">
        <v>43110.541666666664</v>
      </c>
      <c r="F2831">
        <f t="shared" si="44"/>
        <v>2018</v>
      </c>
    </row>
    <row r="2832" spans="1:6" x14ac:dyDescent="0.25">
      <c r="A2832" s="67" t="s">
        <v>157</v>
      </c>
      <c r="B2832" s="67" t="s">
        <v>4949</v>
      </c>
      <c r="C2832" s="6">
        <v>972</v>
      </c>
      <c r="D2832" s="6">
        <v>0.16</v>
      </c>
      <c r="E2832" s="68">
        <v>43110.375</v>
      </c>
      <c r="F2832">
        <f t="shared" si="44"/>
        <v>2018</v>
      </c>
    </row>
    <row r="2833" spans="1:6" x14ac:dyDescent="0.25">
      <c r="A2833" s="67" t="s">
        <v>157</v>
      </c>
      <c r="B2833" s="67" t="s">
        <v>4950</v>
      </c>
      <c r="C2833" s="6">
        <v>486</v>
      </c>
      <c r="D2833" s="6">
        <v>0.08</v>
      </c>
      <c r="E2833" s="68">
        <v>43111.541666666664</v>
      </c>
      <c r="F2833">
        <f t="shared" si="44"/>
        <v>2018</v>
      </c>
    </row>
    <row r="2834" spans="1:6" x14ac:dyDescent="0.25">
      <c r="A2834" s="67" t="s">
        <v>157</v>
      </c>
      <c r="B2834" s="67" t="s">
        <v>4921</v>
      </c>
      <c r="C2834" s="6">
        <v>729</v>
      </c>
      <c r="D2834" s="6">
        <v>0.12</v>
      </c>
      <c r="E2834" s="68">
        <v>43116.5625</v>
      </c>
      <c r="F2834">
        <f t="shared" si="44"/>
        <v>2018</v>
      </c>
    </row>
    <row r="2835" spans="1:6" x14ac:dyDescent="0.25">
      <c r="A2835" s="67" t="s">
        <v>157</v>
      </c>
      <c r="B2835" s="67" t="s">
        <v>4967</v>
      </c>
      <c r="C2835" s="6">
        <v>486</v>
      </c>
      <c r="D2835" s="6">
        <v>0.08</v>
      </c>
      <c r="E2835" s="68">
        <v>43115.541666666664</v>
      </c>
      <c r="F2835">
        <f t="shared" si="44"/>
        <v>2018</v>
      </c>
    </row>
    <row r="2836" spans="1:6" x14ac:dyDescent="0.25">
      <c r="A2836" s="67" t="s">
        <v>157</v>
      </c>
      <c r="B2836" s="67" t="s">
        <v>4924</v>
      </c>
      <c r="C2836" s="6">
        <v>972</v>
      </c>
      <c r="D2836" s="6">
        <v>0.16</v>
      </c>
      <c r="E2836" s="68">
        <v>43122.375</v>
      </c>
      <c r="F2836">
        <f t="shared" si="44"/>
        <v>2018</v>
      </c>
    </row>
    <row r="2837" spans="1:6" x14ac:dyDescent="0.25">
      <c r="A2837" s="67" t="s">
        <v>157</v>
      </c>
      <c r="B2837" s="67" t="s">
        <v>4968</v>
      </c>
      <c r="C2837" s="6">
        <v>243</v>
      </c>
      <c r="D2837" s="6">
        <v>0.04</v>
      </c>
      <c r="E2837" s="68">
        <v>43129.541666666664</v>
      </c>
      <c r="F2837">
        <f t="shared" si="44"/>
        <v>2018</v>
      </c>
    </row>
    <row r="2838" spans="1:6" x14ac:dyDescent="0.25">
      <c r="A2838" s="67" t="s">
        <v>157</v>
      </c>
      <c r="B2838" s="67" t="s">
        <v>4925</v>
      </c>
      <c r="C2838" s="6">
        <v>1215</v>
      </c>
      <c r="D2838" s="6">
        <v>0.2</v>
      </c>
      <c r="E2838" s="68">
        <v>43122.3125</v>
      </c>
      <c r="F2838">
        <f t="shared" si="44"/>
        <v>2018</v>
      </c>
    </row>
    <row r="2839" spans="1:6" x14ac:dyDescent="0.25">
      <c r="A2839" s="67" t="s">
        <v>157</v>
      </c>
      <c r="B2839" s="67" t="s">
        <v>4926</v>
      </c>
      <c r="C2839" s="6">
        <v>729</v>
      </c>
      <c r="D2839" s="6">
        <v>0.12</v>
      </c>
      <c r="E2839" s="68">
        <v>43117.416666666664</v>
      </c>
      <c r="F2839">
        <f t="shared" si="44"/>
        <v>2018</v>
      </c>
    </row>
    <row r="2840" spans="1:6" x14ac:dyDescent="0.25">
      <c r="A2840" s="67" t="s">
        <v>157</v>
      </c>
      <c r="B2840" s="67" t="s">
        <v>4969</v>
      </c>
      <c r="C2840" s="6">
        <v>486</v>
      </c>
      <c r="D2840" s="6">
        <v>0.08</v>
      </c>
      <c r="E2840" s="68">
        <v>43117.5</v>
      </c>
      <c r="F2840">
        <f t="shared" si="44"/>
        <v>2018</v>
      </c>
    </row>
    <row r="2841" spans="1:6" x14ac:dyDescent="0.25">
      <c r="A2841" s="67" t="s">
        <v>157</v>
      </c>
      <c r="B2841" s="67" t="s">
        <v>4927</v>
      </c>
      <c r="C2841" s="6">
        <v>972</v>
      </c>
      <c r="D2841" s="6">
        <v>0.16</v>
      </c>
      <c r="E2841" s="68">
        <v>43117.291666666664</v>
      </c>
      <c r="F2841">
        <f t="shared" si="44"/>
        <v>2018</v>
      </c>
    </row>
    <row r="2842" spans="1:6" x14ac:dyDescent="0.25">
      <c r="A2842" s="67" t="s">
        <v>157</v>
      </c>
      <c r="B2842" s="67" t="s">
        <v>4978</v>
      </c>
      <c r="C2842" s="6">
        <v>486</v>
      </c>
      <c r="D2842" s="6">
        <v>0.08</v>
      </c>
      <c r="E2842" s="68">
        <v>43118.416666666664</v>
      </c>
      <c r="F2842">
        <f t="shared" si="44"/>
        <v>2018</v>
      </c>
    </row>
    <row r="2843" spans="1:6" x14ac:dyDescent="0.25">
      <c r="A2843" s="67" t="s">
        <v>157</v>
      </c>
      <c r="B2843" s="67" t="s">
        <v>4928</v>
      </c>
      <c r="C2843" s="6">
        <v>486</v>
      </c>
      <c r="D2843" s="6">
        <v>0.08</v>
      </c>
      <c r="E2843" s="68">
        <v>43118.583333333336</v>
      </c>
      <c r="F2843">
        <f t="shared" si="44"/>
        <v>2018</v>
      </c>
    </row>
    <row r="2844" spans="1:6" x14ac:dyDescent="0.25">
      <c r="A2844" s="67" t="s">
        <v>157</v>
      </c>
      <c r="B2844" s="67" t="s">
        <v>4970</v>
      </c>
      <c r="C2844" s="6">
        <v>243</v>
      </c>
      <c r="D2844" s="6">
        <v>0.04</v>
      </c>
      <c r="E2844" s="68">
        <v>43126.666666666664</v>
      </c>
      <c r="F2844">
        <f t="shared" si="44"/>
        <v>2018</v>
      </c>
    </row>
    <row r="2845" spans="1:6" x14ac:dyDescent="0.25">
      <c r="A2845" s="67" t="s">
        <v>157</v>
      </c>
      <c r="B2845" s="67" t="s">
        <v>4971</v>
      </c>
      <c r="C2845" s="6">
        <v>1944</v>
      </c>
      <c r="D2845" s="6">
        <v>0.32</v>
      </c>
      <c r="E2845" s="68">
        <v>43118.666666666664</v>
      </c>
      <c r="F2845">
        <f t="shared" si="44"/>
        <v>2018</v>
      </c>
    </row>
    <row r="2846" spans="1:6" x14ac:dyDescent="0.25">
      <c r="A2846" s="67" t="s">
        <v>157</v>
      </c>
      <c r="B2846" s="67" t="s">
        <v>4972</v>
      </c>
      <c r="C2846" s="6">
        <v>972</v>
      </c>
      <c r="D2846" s="6">
        <v>0.16</v>
      </c>
      <c r="E2846" s="68">
        <v>43118.333333333336</v>
      </c>
      <c r="F2846">
        <f t="shared" si="44"/>
        <v>2018</v>
      </c>
    </row>
    <row r="2847" spans="1:6" x14ac:dyDescent="0.25">
      <c r="A2847" s="67" t="s">
        <v>157</v>
      </c>
      <c r="B2847" s="67" t="s">
        <v>4977</v>
      </c>
      <c r="C2847" s="6">
        <v>486</v>
      </c>
      <c r="D2847" s="6">
        <v>0.08</v>
      </c>
      <c r="E2847" s="68">
        <v>43118.583333333336</v>
      </c>
      <c r="F2847">
        <f t="shared" si="44"/>
        <v>2018</v>
      </c>
    </row>
    <row r="2848" spans="1:6" x14ac:dyDescent="0.25">
      <c r="A2848" s="67" t="s">
        <v>157</v>
      </c>
      <c r="B2848" s="67" t="s">
        <v>4929</v>
      </c>
      <c r="C2848" s="6">
        <v>243</v>
      </c>
      <c r="D2848" s="6">
        <v>0.04</v>
      </c>
      <c r="E2848" s="68">
        <v>43119.6875</v>
      </c>
      <c r="F2848">
        <f t="shared" si="44"/>
        <v>2018</v>
      </c>
    </row>
    <row r="2849" spans="1:6" x14ac:dyDescent="0.25">
      <c r="A2849" s="67" t="s">
        <v>157</v>
      </c>
      <c r="B2849" s="67" t="s">
        <v>4932</v>
      </c>
      <c r="C2849" s="6">
        <v>972</v>
      </c>
      <c r="D2849" s="6">
        <v>0.16</v>
      </c>
      <c r="E2849" s="68">
        <v>43124.583333333336</v>
      </c>
      <c r="F2849">
        <f t="shared" si="44"/>
        <v>2018</v>
      </c>
    </row>
    <row r="2850" spans="1:6" x14ac:dyDescent="0.25">
      <c r="A2850" s="67" t="s">
        <v>157</v>
      </c>
      <c r="B2850" s="67" t="s">
        <v>4933</v>
      </c>
      <c r="C2850" s="6">
        <v>1458</v>
      </c>
      <c r="D2850" s="6">
        <v>0.24</v>
      </c>
      <c r="E2850" s="68">
        <v>43129.5</v>
      </c>
      <c r="F2850">
        <f t="shared" si="44"/>
        <v>2018</v>
      </c>
    </row>
    <row r="2851" spans="1:6" x14ac:dyDescent="0.25">
      <c r="A2851" s="67" t="s">
        <v>157</v>
      </c>
      <c r="B2851" s="67" t="s">
        <v>4973</v>
      </c>
      <c r="C2851" s="6">
        <v>729</v>
      </c>
      <c r="D2851" s="6">
        <v>0.12</v>
      </c>
      <c r="E2851" s="68">
        <v>43126.458333333336</v>
      </c>
      <c r="F2851">
        <f t="shared" si="44"/>
        <v>2018</v>
      </c>
    </row>
    <row r="2852" spans="1:6" x14ac:dyDescent="0.25">
      <c r="A2852" s="67" t="s">
        <v>157</v>
      </c>
      <c r="B2852" s="67" t="s">
        <v>4935</v>
      </c>
      <c r="C2852" s="6">
        <v>243</v>
      </c>
      <c r="D2852" s="6">
        <v>0.04</v>
      </c>
      <c r="E2852" s="68">
        <v>43130.604166666664</v>
      </c>
      <c r="F2852">
        <f t="shared" si="44"/>
        <v>2018</v>
      </c>
    </row>
    <row r="2853" spans="1:6" x14ac:dyDescent="0.25">
      <c r="A2853" s="67" t="s">
        <v>157</v>
      </c>
      <c r="B2853" s="67" t="s">
        <v>4936</v>
      </c>
      <c r="C2853" s="6">
        <v>1458</v>
      </c>
      <c r="D2853" s="6">
        <v>0.24</v>
      </c>
      <c r="E2853" s="68">
        <v>43130.625</v>
      </c>
      <c r="F2853">
        <f t="shared" si="44"/>
        <v>2018</v>
      </c>
    </row>
    <row r="2854" spans="1:6" x14ac:dyDescent="0.25">
      <c r="A2854" s="67" t="s">
        <v>157</v>
      </c>
      <c r="B2854" s="67" t="s">
        <v>4974</v>
      </c>
      <c r="C2854" s="6">
        <v>486</v>
      </c>
      <c r="D2854" s="6">
        <v>0.08</v>
      </c>
      <c r="E2854" s="68">
        <v>43131.541666666664</v>
      </c>
      <c r="F2854">
        <f t="shared" si="44"/>
        <v>2018</v>
      </c>
    </row>
    <row r="2855" spans="1:6" x14ac:dyDescent="0.25">
      <c r="A2855" s="67" t="s">
        <v>157</v>
      </c>
      <c r="B2855" s="67" t="s">
        <v>4872</v>
      </c>
      <c r="C2855" s="6">
        <v>289</v>
      </c>
      <c r="D2855" s="6">
        <v>0.05</v>
      </c>
      <c r="E2855" s="68">
        <v>43124.458333333336</v>
      </c>
      <c r="F2855">
        <f t="shared" si="44"/>
        <v>2018</v>
      </c>
    </row>
    <row r="2856" spans="1:6" x14ac:dyDescent="0.25">
      <c r="A2856" s="67" t="s">
        <v>157</v>
      </c>
      <c r="B2856" s="67" t="s">
        <v>4873</v>
      </c>
      <c r="C2856" s="6">
        <v>289</v>
      </c>
      <c r="D2856" s="6">
        <v>0.05</v>
      </c>
      <c r="E2856" s="68">
        <v>43119.583333333336</v>
      </c>
      <c r="F2856">
        <f t="shared" si="44"/>
        <v>2018</v>
      </c>
    </row>
    <row r="2857" spans="1:6" x14ac:dyDescent="0.25">
      <c r="A2857" s="67" t="s">
        <v>157</v>
      </c>
      <c r="B2857" s="67" t="s">
        <v>4953</v>
      </c>
      <c r="C2857" s="6">
        <v>289</v>
      </c>
      <c r="D2857" s="6">
        <v>0.05</v>
      </c>
      <c r="E2857" s="68">
        <v>43122.666666666664</v>
      </c>
      <c r="F2857">
        <f t="shared" si="44"/>
        <v>2018</v>
      </c>
    </row>
    <row r="2858" spans="1:6" x14ac:dyDescent="0.25">
      <c r="A2858" s="67" t="s">
        <v>157</v>
      </c>
      <c r="B2858" s="67" t="s">
        <v>4880</v>
      </c>
      <c r="C2858" s="6">
        <v>2312</v>
      </c>
      <c r="D2858" s="6">
        <v>0.4</v>
      </c>
      <c r="E2858" s="68">
        <v>43102.333333333336</v>
      </c>
      <c r="F2858">
        <f t="shared" si="44"/>
        <v>2018</v>
      </c>
    </row>
    <row r="2859" spans="1:6" x14ac:dyDescent="0.25">
      <c r="A2859" s="67" t="s">
        <v>157</v>
      </c>
      <c r="B2859" s="67" t="s">
        <v>4884</v>
      </c>
      <c r="C2859" s="6">
        <v>578</v>
      </c>
      <c r="D2859" s="6">
        <v>0.1</v>
      </c>
      <c r="E2859" s="68">
        <v>43109.666666666664</v>
      </c>
      <c r="F2859">
        <f t="shared" si="44"/>
        <v>2018</v>
      </c>
    </row>
    <row r="2860" spans="1:6" x14ac:dyDescent="0.25">
      <c r="A2860" s="67" t="s">
        <v>157</v>
      </c>
      <c r="B2860" s="67" t="s">
        <v>4956</v>
      </c>
      <c r="C2860" s="6">
        <v>289</v>
      </c>
      <c r="D2860" s="6">
        <v>0.05</v>
      </c>
      <c r="E2860" s="68">
        <v>43111.4375</v>
      </c>
      <c r="F2860">
        <f t="shared" si="44"/>
        <v>2018</v>
      </c>
    </row>
    <row r="2861" spans="1:6" x14ac:dyDescent="0.25">
      <c r="A2861" s="67" t="s">
        <v>157</v>
      </c>
      <c r="B2861" s="67" t="s">
        <v>4957</v>
      </c>
      <c r="C2861" s="6">
        <v>289</v>
      </c>
      <c r="D2861" s="6">
        <v>0.05</v>
      </c>
      <c r="E2861" s="68">
        <v>43112.583333333336</v>
      </c>
      <c r="F2861">
        <f t="shared" si="44"/>
        <v>2018</v>
      </c>
    </row>
    <row r="2862" spans="1:6" x14ac:dyDescent="0.25">
      <c r="A2862" s="67" t="s">
        <v>157</v>
      </c>
      <c r="B2862" s="67" t="s">
        <v>4891</v>
      </c>
      <c r="C2862" s="6">
        <v>578</v>
      </c>
      <c r="D2862" s="6">
        <v>0.1</v>
      </c>
      <c r="E2862" s="68">
        <v>43116.458333333336</v>
      </c>
      <c r="F2862">
        <f t="shared" si="44"/>
        <v>2018</v>
      </c>
    </row>
    <row r="2863" spans="1:6" x14ac:dyDescent="0.25">
      <c r="A2863" s="67" t="s">
        <v>157</v>
      </c>
      <c r="B2863" s="67" t="s">
        <v>4958</v>
      </c>
      <c r="C2863" s="6">
        <v>867</v>
      </c>
      <c r="D2863" s="6">
        <v>0.15</v>
      </c>
      <c r="E2863" s="68">
        <v>43122</v>
      </c>
      <c r="F2863">
        <f t="shared" si="44"/>
        <v>2018</v>
      </c>
    </row>
    <row r="2864" spans="1:6" x14ac:dyDescent="0.25">
      <c r="A2864" s="67" t="s">
        <v>157</v>
      </c>
      <c r="B2864" s="67" t="s">
        <v>4959</v>
      </c>
      <c r="C2864" s="6">
        <v>289</v>
      </c>
      <c r="D2864" s="6">
        <v>0.05</v>
      </c>
      <c r="E2864" s="68">
        <v>43123.625</v>
      </c>
      <c r="F2864">
        <f t="shared" si="44"/>
        <v>2018</v>
      </c>
    </row>
    <row r="2865" spans="1:6" x14ac:dyDescent="0.25">
      <c r="A2865" s="67" t="s">
        <v>157</v>
      </c>
      <c r="B2865" s="67" t="s">
        <v>4942</v>
      </c>
      <c r="C2865" s="6">
        <v>289</v>
      </c>
      <c r="D2865" s="6">
        <v>0.05</v>
      </c>
      <c r="E2865" s="68">
        <v>43125.708333333336</v>
      </c>
      <c r="F2865">
        <f t="shared" si="44"/>
        <v>2018</v>
      </c>
    </row>
    <row r="2866" spans="1:6" x14ac:dyDescent="0.25">
      <c r="A2866" s="67" t="s">
        <v>157</v>
      </c>
      <c r="B2866" s="67" t="s">
        <v>4943</v>
      </c>
      <c r="C2866" s="6">
        <v>289</v>
      </c>
      <c r="D2866" s="6">
        <v>0.05</v>
      </c>
      <c r="E2866" s="68">
        <v>43125.375</v>
      </c>
      <c r="F2866">
        <f t="shared" si="44"/>
        <v>2018</v>
      </c>
    </row>
    <row r="2867" spans="1:6" x14ac:dyDescent="0.25">
      <c r="A2867" s="67" t="s">
        <v>157</v>
      </c>
      <c r="B2867" s="67" t="s">
        <v>4899</v>
      </c>
      <c r="C2867" s="6">
        <v>1156</v>
      </c>
      <c r="D2867" s="6">
        <v>0.2</v>
      </c>
      <c r="E2867" s="68">
        <v>43125.375</v>
      </c>
      <c r="F2867">
        <f t="shared" si="44"/>
        <v>2018</v>
      </c>
    </row>
    <row r="2868" spans="1:6" x14ac:dyDescent="0.25">
      <c r="A2868" s="67" t="s">
        <v>157</v>
      </c>
      <c r="B2868" s="67" t="s">
        <v>4906</v>
      </c>
      <c r="C2868" s="6">
        <v>289</v>
      </c>
      <c r="D2868" s="6">
        <v>0.05</v>
      </c>
      <c r="E2868" s="68">
        <v>43130.375</v>
      </c>
      <c r="F2868">
        <f t="shared" si="44"/>
        <v>2018</v>
      </c>
    </row>
    <row r="2869" spans="1:6" x14ac:dyDescent="0.25">
      <c r="A2869" s="67" t="s">
        <v>157</v>
      </c>
      <c r="B2869" s="67" t="s">
        <v>4918</v>
      </c>
      <c r="C2869" s="6">
        <v>289</v>
      </c>
      <c r="D2869" s="6">
        <v>0.05</v>
      </c>
      <c r="E2869" s="68">
        <v>43102.583333333336</v>
      </c>
      <c r="F2869">
        <f t="shared" si="44"/>
        <v>2018</v>
      </c>
    </row>
    <row r="2870" spans="1:6" x14ac:dyDescent="0.25">
      <c r="A2870" s="67" t="s">
        <v>157</v>
      </c>
      <c r="B2870" s="67" t="s">
        <v>4940</v>
      </c>
      <c r="C2870" s="6">
        <v>289</v>
      </c>
      <c r="D2870" s="6">
        <v>0.05</v>
      </c>
      <c r="E2870" s="68">
        <v>43109.666666666664</v>
      </c>
      <c r="F2870">
        <f t="shared" si="44"/>
        <v>2018</v>
      </c>
    </row>
    <row r="2871" spans="1:6" x14ac:dyDescent="0.25">
      <c r="A2871" s="67" t="s">
        <v>157</v>
      </c>
      <c r="B2871" s="67" t="s">
        <v>4920</v>
      </c>
      <c r="C2871" s="6">
        <v>289</v>
      </c>
      <c r="D2871" s="6">
        <v>0.05</v>
      </c>
      <c r="E2871" s="68">
        <v>43110.5</v>
      </c>
      <c r="F2871">
        <f t="shared" si="44"/>
        <v>2018</v>
      </c>
    </row>
    <row r="2872" spans="1:6" x14ac:dyDescent="0.25">
      <c r="A2872" s="67" t="s">
        <v>157</v>
      </c>
      <c r="B2872" s="67" t="s">
        <v>4976</v>
      </c>
      <c r="C2872" s="6">
        <v>289</v>
      </c>
      <c r="D2872" s="6">
        <v>0.05</v>
      </c>
      <c r="E2872" s="68">
        <v>43110.583333333336</v>
      </c>
      <c r="F2872">
        <f t="shared" si="44"/>
        <v>2018</v>
      </c>
    </row>
    <row r="2873" spans="1:6" x14ac:dyDescent="0.25">
      <c r="A2873" s="67" t="s">
        <v>157</v>
      </c>
      <c r="B2873" s="67" t="s">
        <v>4965</v>
      </c>
      <c r="C2873" s="6">
        <v>289</v>
      </c>
      <c r="D2873" s="6">
        <v>0.05</v>
      </c>
      <c r="E2873" s="68">
        <v>43109.583333333336</v>
      </c>
      <c r="F2873">
        <f t="shared" si="44"/>
        <v>2018</v>
      </c>
    </row>
    <row r="2874" spans="1:6" x14ac:dyDescent="0.25">
      <c r="A2874" s="67" t="s">
        <v>157</v>
      </c>
      <c r="B2874" s="67" t="s">
        <v>4966</v>
      </c>
      <c r="C2874" s="6">
        <v>289</v>
      </c>
      <c r="D2874" s="6">
        <v>0.05</v>
      </c>
      <c r="E2874" s="68">
        <v>43110.541666666664</v>
      </c>
      <c r="F2874">
        <f t="shared" si="44"/>
        <v>2018</v>
      </c>
    </row>
    <row r="2875" spans="1:6" x14ac:dyDescent="0.25">
      <c r="A2875" s="67" t="s">
        <v>157</v>
      </c>
      <c r="B2875" s="67" t="s">
        <v>4924</v>
      </c>
      <c r="C2875" s="6">
        <v>289</v>
      </c>
      <c r="D2875" s="6">
        <v>0.05</v>
      </c>
      <c r="E2875" s="68">
        <v>43122.375</v>
      </c>
      <c r="F2875">
        <f t="shared" si="44"/>
        <v>2018</v>
      </c>
    </row>
    <row r="2876" spans="1:6" x14ac:dyDescent="0.25">
      <c r="A2876" s="67" t="s">
        <v>157</v>
      </c>
      <c r="B2876" s="67" t="s">
        <v>4968</v>
      </c>
      <c r="C2876" s="6">
        <v>289</v>
      </c>
      <c r="D2876" s="6">
        <v>0.05</v>
      </c>
      <c r="E2876" s="68">
        <v>43129.541666666664</v>
      </c>
      <c r="F2876">
        <f t="shared" si="44"/>
        <v>2018</v>
      </c>
    </row>
    <row r="2877" spans="1:6" x14ac:dyDescent="0.25">
      <c r="A2877" s="67" t="s">
        <v>157</v>
      </c>
      <c r="B2877" s="67" t="s">
        <v>4969</v>
      </c>
      <c r="C2877" s="6">
        <v>289</v>
      </c>
      <c r="D2877" s="6">
        <v>0.05</v>
      </c>
      <c r="E2877" s="68">
        <v>43117.5</v>
      </c>
      <c r="F2877">
        <f t="shared" si="44"/>
        <v>2018</v>
      </c>
    </row>
    <row r="2878" spans="1:6" x14ac:dyDescent="0.25">
      <c r="A2878" s="67" t="s">
        <v>157</v>
      </c>
      <c r="B2878" s="67" t="s">
        <v>4978</v>
      </c>
      <c r="C2878" s="6">
        <v>289</v>
      </c>
      <c r="D2878" s="6">
        <v>0.05</v>
      </c>
      <c r="E2878" s="68">
        <v>43118.416666666664</v>
      </c>
      <c r="F2878">
        <f t="shared" si="44"/>
        <v>2018</v>
      </c>
    </row>
    <row r="2879" spans="1:6" x14ac:dyDescent="0.25">
      <c r="A2879" s="67" t="s">
        <v>157</v>
      </c>
      <c r="B2879" s="67" t="s">
        <v>4970</v>
      </c>
      <c r="C2879" s="6">
        <v>289</v>
      </c>
      <c r="D2879" s="6">
        <v>0.05</v>
      </c>
      <c r="E2879" s="68">
        <v>43126.666666666664</v>
      </c>
      <c r="F2879">
        <f t="shared" si="44"/>
        <v>2018</v>
      </c>
    </row>
    <row r="2880" spans="1:6" x14ac:dyDescent="0.25">
      <c r="A2880" s="67" t="s">
        <v>157</v>
      </c>
      <c r="B2880" s="67" t="s">
        <v>4971</v>
      </c>
      <c r="C2880" s="6">
        <v>289</v>
      </c>
      <c r="D2880" s="6">
        <v>0.05</v>
      </c>
      <c r="E2880" s="68">
        <v>43118.666666666664</v>
      </c>
      <c r="F2880">
        <f t="shared" si="44"/>
        <v>2018</v>
      </c>
    </row>
    <row r="2881" spans="1:6" x14ac:dyDescent="0.25">
      <c r="A2881" s="67" t="s">
        <v>157</v>
      </c>
      <c r="B2881" s="67" t="s">
        <v>4929</v>
      </c>
      <c r="C2881" s="6">
        <v>289</v>
      </c>
      <c r="D2881" s="6">
        <v>0.05</v>
      </c>
      <c r="E2881" s="68">
        <v>43119.6875</v>
      </c>
      <c r="F2881">
        <f t="shared" si="44"/>
        <v>2018</v>
      </c>
    </row>
    <row r="2882" spans="1:6" x14ac:dyDescent="0.25">
      <c r="A2882" s="67" t="s">
        <v>157</v>
      </c>
      <c r="B2882" s="67" t="s">
        <v>4974</v>
      </c>
      <c r="C2882" s="6">
        <v>578</v>
      </c>
      <c r="D2882" s="6">
        <v>0.1</v>
      </c>
      <c r="E2882" s="68">
        <v>43131.541666666664</v>
      </c>
      <c r="F2882">
        <f t="shared" si="44"/>
        <v>2018</v>
      </c>
    </row>
    <row r="2883" spans="1:6" x14ac:dyDescent="0.25">
      <c r="A2883" s="67" t="s">
        <v>157</v>
      </c>
      <c r="B2883" s="67" t="s">
        <v>4896</v>
      </c>
      <c r="C2883" s="6">
        <v>4140</v>
      </c>
      <c r="D2883" s="6">
        <v>0</v>
      </c>
      <c r="E2883" s="68">
        <v>43124.479166666664</v>
      </c>
      <c r="F2883">
        <f t="shared" ref="F2883:F2946" si="45">YEAR(E2883)</f>
        <v>2018</v>
      </c>
    </row>
    <row r="2884" spans="1:6" x14ac:dyDescent="0.25">
      <c r="A2884" s="67" t="s">
        <v>157</v>
      </c>
      <c r="B2884" s="67" t="s">
        <v>4871</v>
      </c>
      <c r="C2884" s="6">
        <v>480</v>
      </c>
      <c r="D2884" s="6">
        <v>0.08</v>
      </c>
      <c r="E2884" s="68">
        <v>43116.416666666664</v>
      </c>
      <c r="F2884">
        <f t="shared" si="45"/>
        <v>2018</v>
      </c>
    </row>
    <row r="2885" spans="1:6" x14ac:dyDescent="0.25">
      <c r="A2885" s="67" t="s">
        <v>157</v>
      </c>
      <c r="B2885" s="67" t="s">
        <v>4952</v>
      </c>
      <c r="C2885" s="6">
        <v>480</v>
      </c>
      <c r="D2885" s="6">
        <v>0.08</v>
      </c>
      <c r="E2885" s="68">
        <v>43118.416666666664</v>
      </c>
      <c r="F2885">
        <f t="shared" si="45"/>
        <v>2018</v>
      </c>
    </row>
    <row r="2886" spans="1:6" x14ac:dyDescent="0.25">
      <c r="A2886" s="67" t="s">
        <v>157</v>
      </c>
      <c r="B2886" s="67" t="s">
        <v>4937</v>
      </c>
      <c r="C2886" s="6">
        <v>480</v>
      </c>
      <c r="D2886" s="6">
        <v>0.08</v>
      </c>
      <c r="E2886" s="68">
        <v>43118.583333333336</v>
      </c>
      <c r="F2886">
        <f t="shared" si="45"/>
        <v>2018</v>
      </c>
    </row>
    <row r="2887" spans="1:6" x14ac:dyDescent="0.25">
      <c r="A2887" s="67" t="s">
        <v>157</v>
      </c>
      <c r="B2887" s="67" t="s">
        <v>4872</v>
      </c>
      <c r="C2887" s="6">
        <v>480</v>
      </c>
      <c r="D2887" s="6">
        <v>0.08</v>
      </c>
      <c r="E2887" s="68">
        <v>43124.458333333336</v>
      </c>
      <c r="F2887">
        <f t="shared" si="45"/>
        <v>2018</v>
      </c>
    </row>
    <row r="2888" spans="1:6" x14ac:dyDescent="0.25">
      <c r="A2888" s="67" t="s">
        <v>157</v>
      </c>
      <c r="B2888" s="67" t="s">
        <v>4979</v>
      </c>
      <c r="C2888" s="6">
        <v>960</v>
      </c>
      <c r="D2888" s="6">
        <v>0.16</v>
      </c>
      <c r="E2888" s="68">
        <v>43119.583333333336</v>
      </c>
      <c r="F2888">
        <f t="shared" si="45"/>
        <v>2018</v>
      </c>
    </row>
    <row r="2889" spans="1:6" x14ac:dyDescent="0.25">
      <c r="A2889" s="67" t="s">
        <v>157</v>
      </c>
      <c r="B2889" s="67" t="s">
        <v>4873</v>
      </c>
      <c r="C2889" s="6">
        <v>480</v>
      </c>
      <c r="D2889" s="6">
        <v>0.08</v>
      </c>
      <c r="E2889" s="68">
        <v>43119.583333333336</v>
      </c>
      <c r="F2889">
        <f t="shared" si="45"/>
        <v>2018</v>
      </c>
    </row>
    <row r="2890" spans="1:6" x14ac:dyDescent="0.25">
      <c r="A2890" s="67" t="s">
        <v>157</v>
      </c>
      <c r="B2890" s="67" t="s">
        <v>4874</v>
      </c>
      <c r="C2890" s="6">
        <v>480</v>
      </c>
      <c r="D2890" s="6">
        <v>0.08</v>
      </c>
      <c r="E2890" s="68">
        <v>43123.5625</v>
      </c>
      <c r="F2890">
        <f t="shared" si="45"/>
        <v>2018</v>
      </c>
    </row>
    <row r="2891" spans="1:6" x14ac:dyDescent="0.25">
      <c r="A2891" s="67" t="s">
        <v>157</v>
      </c>
      <c r="B2891" s="67" t="s">
        <v>4875</v>
      </c>
      <c r="C2891" s="6">
        <v>480</v>
      </c>
      <c r="D2891" s="6">
        <v>0.08</v>
      </c>
      <c r="E2891" s="68">
        <v>43123.458333333336</v>
      </c>
      <c r="F2891">
        <f t="shared" si="45"/>
        <v>2018</v>
      </c>
    </row>
    <row r="2892" spans="1:6" x14ac:dyDescent="0.25">
      <c r="A2892" s="67" t="s">
        <v>157</v>
      </c>
      <c r="B2892" s="67" t="s">
        <v>4954</v>
      </c>
      <c r="C2892" s="6">
        <v>480</v>
      </c>
      <c r="D2892" s="6">
        <v>0.08</v>
      </c>
      <c r="E2892" s="68">
        <v>43130.541666666664</v>
      </c>
      <c r="F2892">
        <f t="shared" si="45"/>
        <v>2018</v>
      </c>
    </row>
    <row r="2893" spans="1:6" x14ac:dyDescent="0.25">
      <c r="A2893" s="67" t="s">
        <v>157</v>
      </c>
      <c r="B2893" s="67" t="s">
        <v>4876</v>
      </c>
      <c r="C2893" s="6">
        <v>480</v>
      </c>
      <c r="D2893" s="6">
        <v>0.08</v>
      </c>
      <c r="E2893" s="68">
        <v>43130.375</v>
      </c>
      <c r="F2893">
        <f t="shared" si="45"/>
        <v>2018</v>
      </c>
    </row>
    <row r="2894" spans="1:6" x14ac:dyDescent="0.25">
      <c r="A2894" s="67" t="s">
        <v>157</v>
      </c>
      <c r="B2894" s="67" t="s">
        <v>4878</v>
      </c>
      <c r="C2894" s="6">
        <v>480</v>
      </c>
      <c r="D2894" s="6">
        <v>0.08</v>
      </c>
      <c r="E2894" s="68">
        <v>43108.604166666664</v>
      </c>
      <c r="F2894">
        <f t="shared" si="45"/>
        <v>2018</v>
      </c>
    </row>
    <row r="2895" spans="1:6" x14ac:dyDescent="0.25">
      <c r="A2895" s="67" t="s">
        <v>157</v>
      </c>
      <c r="B2895" s="67" t="s">
        <v>4879</v>
      </c>
      <c r="C2895" s="6">
        <v>2400</v>
      </c>
      <c r="D2895" s="6">
        <v>0.4</v>
      </c>
      <c r="E2895" s="68">
        <v>43108.604166666664</v>
      </c>
      <c r="F2895">
        <f t="shared" si="45"/>
        <v>2018</v>
      </c>
    </row>
    <row r="2896" spans="1:6" x14ac:dyDescent="0.25">
      <c r="A2896" s="67" t="s">
        <v>157</v>
      </c>
      <c r="B2896" s="67" t="s">
        <v>4880</v>
      </c>
      <c r="C2896" s="6">
        <v>480</v>
      </c>
      <c r="D2896" s="6">
        <v>0.08</v>
      </c>
      <c r="E2896" s="68">
        <v>43102.333333333336</v>
      </c>
      <c r="F2896">
        <f t="shared" si="45"/>
        <v>2018</v>
      </c>
    </row>
    <row r="2897" spans="1:6" x14ac:dyDescent="0.25">
      <c r="A2897" s="67" t="s">
        <v>157</v>
      </c>
      <c r="B2897" s="67" t="s">
        <v>4881</v>
      </c>
      <c r="C2897" s="6">
        <v>960</v>
      </c>
      <c r="D2897" s="6">
        <v>0.16</v>
      </c>
      <c r="E2897" s="68">
        <v>43108.645833333336</v>
      </c>
      <c r="F2897">
        <f t="shared" si="45"/>
        <v>2018</v>
      </c>
    </row>
    <row r="2898" spans="1:6" x14ac:dyDescent="0.25">
      <c r="A2898" s="67" t="s">
        <v>157</v>
      </c>
      <c r="B2898" s="67" t="s">
        <v>4882</v>
      </c>
      <c r="C2898" s="6">
        <v>480</v>
      </c>
      <c r="D2898" s="6">
        <v>0.08</v>
      </c>
      <c r="E2898" s="68">
        <v>43105.416666666664</v>
      </c>
      <c r="F2898">
        <f t="shared" si="45"/>
        <v>2018</v>
      </c>
    </row>
    <row r="2899" spans="1:6" x14ac:dyDescent="0.25">
      <c r="A2899" s="67" t="s">
        <v>157</v>
      </c>
      <c r="B2899" s="67" t="s">
        <v>4955</v>
      </c>
      <c r="C2899" s="6">
        <v>480</v>
      </c>
      <c r="D2899" s="6">
        <v>0.08</v>
      </c>
      <c r="E2899" s="68">
        <v>43105.583333333336</v>
      </c>
      <c r="F2899">
        <f t="shared" si="45"/>
        <v>2018</v>
      </c>
    </row>
    <row r="2900" spans="1:6" x14ac:dyDescent="0.25">
      <c r="A2900" s="67" t="s">
        <v>157</v>
      </c>
      <c r="B2900" s="67" t="s">
        <v>4883</v>
      </c>
      <c r="C2900" s="6">
        <v>480</v>
      </c>
      <c r="D2900" s="6">
        <v>0.08</v>
      </c>
      <c r="E2900" s="68">
        <v>43109.5</v>
      </c>
      <c r="F2900">
        <f t="shared" si="45"/>
        <v>2018</v>
      </c>
    </row>
    <row r="2901" spans="1:6" x14ac:dyDescent="0.25">
      <c r="A2901" s="67" t="s">
        <v>157</v>
      </c>
      <c r="B2901" s="67" t="s">
        <v>4884</v>
      </c>
      <c r="C2901" s="6">
        <v>480</v>
      </c>
      <c r="D2901" s="6">
        <v>0.08</v>
      </c>
      <c r="E2901" s="68">
        <v>43109.666666666664</v>
      </c>
      <c r="F2901">
        <f t="shared" si="45"/>
        <v>2018</v>
      </c>
    </row>
    <row r="2902" spans="1:6" x14ac:dyDescent="0.25">
      <c r="A2902" s="67" t="s">
        <v>157</v>
      </c>
      <c r="B2902" s="67" t="s">
        <v>4885</v>
      </c>
      <c r="C2902" s="6">
        <v>480</v>
      </c>
      <c r="D2902" s="6">
        <v>0.08</v>
      </c>
      <c r="E2902" s="68">
        <v>43110.375</v>
      </c>
      <c r="F2902">
        <f t="shared" si="45"/>
        <v>2018</v>
      </c>
    </row>
    <row r="2903" spans="1:6" x14ac:dyDescent="0.25">
      <c r="A2903" s="67" t="s">
        <v>157</v>
      </c>
      <c r="B2903" s="67" t="s">
        <v>4957</v>
      </c>
      <c r="C2903" s="6">
        <v>480</v>
      </c>
      <c r="D2903" s="6">
        <v>0.08</v>
      </c>
      <c r="E2903" s="68">
        <v>43112.583333333336</v>
      </c>
      <c r="F2903">
        <f t="shared" si="45"/>
        <v>2018</v>
      </c>
    </row>
    <row r="2904" spans="1:6" x14ac:dyDescent="0.25">
      <c r="A2904" s="67" t="s">
        <v>157</v>
      </c>
      <c r="B2904" s="67" t="s">
        <v>4887</v>
      </c>
      <c r="C2904" s="6">
        <v>960</v>
      </c>
      <c r="D2904" s="6">
        <v>0.16</v>
      </c>
      <c r="E2904" s="68">
        <v>43116.666666666664</v>
      </c>
      <c r="F2904">
        <f t="shared" si="45"/>
        <v>2018</v>
      </c>
    </row>
    <row r="2905" spans="1:6" x14ac:dyDescent="0.25">
      <c r="A2905" s="67" t="s">
        <v>157</v>
      </c>
      <c r="B2905" s="67" t="s">
        <v>4938</v>
      </c>
      <c r="C2905" s="6">
        <v>960</v>
      </c>
      <c r="D2905" s="6">
        <v>0.16</v>
      </c>
      <c r="E2905" s="68">
        <v>43122.541666666664</v>
      </c>
      <c r="F2905">
        <f t="shared" si="45"/>
        <v>2018</v>
      </c>
    </row>
    <row r="2906" spans="1:6" x14ac:dyDescent="0.25">
      <c r="A2906" s="67" t="s">
        <v>157</v>
      </c>
      <c r="B2906" s="67" t="s">
        <v>4888</v>
      </c>
      <c r="C2906" s="6">
        <v>960</v>
      </c>
      <c r="D2906" s="6">
        <v>0.16</v>
      </c>
      <c r="E2906" s="68">
        <v>43112.458333333336</v>
      </c>
      <c r="F2906">
        <f t="shared" si="45"/>
        <v>2018</v>
      </c>
    </row>
    <row r="2907" spans="1:6" x14ac:dyDescent="0.25">
      <c r="A2907" s="67" t="s">
        <v>157</v>
      </c>
      <c r="B2907" s="67" t="s">
        <v>4889</v>
      </c>
      <c r="C2907" s="6">
        <v>480</v>
      </c>
      <c r="D2907" s="6">
        <v>0.08</v>
      </c>
      <c r="E2907" s="68">
        <v>43115.666666666664</v>
      </c>
      <c r="F2907">
        <f t="shared" si="45"/>
        <v>2018</v>
      </c>
    </row>
    <row r="2908" spans="1:6" x14ac:dyDescent="0.25">
      <c r="A2908" s="67" t="s">
        <v>157</v>
      </c>
      <c r="B2908" s="67" t="s">
        <v>4890</v>
      </c>
      <c r="C2908" s="6">
        <v>480</v>
      </c>
      <c r="D2908" s="6">
        <v>0.08</v>
      </c>
      <c r="E2908" s="68">
        <v>43117.333333333336</v>
      </c>
      <c r="F2908">
        <f t="shared" si="45"/>
        <v>2018</v>
      </c>
    </row>
    <row r="2909" spans="1:6" x14ac:dyDescent="0.25">
      <c r="A2909" s="67" t="s">
        <v>157</v>
      </c>
      <c r="B2909" s="67" t="s">
        <v>4891</v>
      </c>
      <c r="C2909" s="6">
        <v>480</v>
      </c>
      <c r="D2909" s="6">
        <v>0.08</v>
      </c>
      <c r="E2909" s="68">
        <v>43116.458333333336</v>
      </c>
      <c r="F2909">
        <f t="shared" si="45"/>
        <v>2018</v>
      </c>
    </row>
    <row r="2910" spans="1:6" x14ac:dyDescent="0.25">
      <c r="A2910" s="67" t="s">
        <v>157</v>
      </c>
      <c r="B2910" s="67" t="s">
        <v>4939</v>
      </c>
      <c r="C2910" s="6">
        <v>480</v>
      </c>
      <c r="D2910" s="6">
        <v>0.08</v>
      </c>
      <c r="E2910" s="68">
        <v>43123.333333333336</v>
      </c>
      <c r="F2910">
        <f t="shared" si="45"/>
        <v>2018</v>
      </c>
    </row>
    <row r="2911" spans="1:6" x14ac:dyDescent="0.25">
      <c r="A2911" s="67" t="s">
        <v>157</v>
      </c>
      <c r="B2911" s="67" t="s">
        <v>4892</v>
      </c>
      <c r="C2911" s="6">
        <v>960</v>
      </c>
      <c r="D2911" s="6">
        <v>0.16</v>
      </c>
      <c r="E2911" s="68">
        <v>43118.333333333336</v>
      </c>
      <c r="F2911">
        <f t="shared" si="45"/>
        <v>2018</v>
      </c>
    </row>
    <row r="2912" spans="1:6" x14ac:dyDescent="0.25">
      <c r="A2912" s="67" t="s">
        <v>157</v>
      </c>
      <c r="B2912" s="67" t="s">
        <v>4958</v>
      </c>
      <c r="C2912" s="6">
        <v>480</v>
      </c>
      <c r="D2912" s="6">
        <v>0.08</v>
      </c>
      <c r="E2912" s="68">
        <v>43122</v>
      </c>
      <c r="F2912">
        <f t="shared" si="45"/>
        <v>2018</v>
      </c>
    </row>
    <row r="2913" spans="1:6" x14ac:dyDescent="0.25">
      <c r="A2913" s="67" t="s">
        <v>157</v>
      </c>
      <c r="B2913" s="67" t="s">
        <v>4894</v>
      </c>
      <c r="C2913" s="6">
        <v>1440</v>
      </c>
      <c r="D2913" s="6">
        <v>0.24</v>
      </c>
      <c r="E2913" s="68">
        <v>43118.416666666664</v>
      </c>
      <c r="F2913">
        <f t="shared" si="45"/>
        <v>2018</v>
      </c>
    </row>
    <row r="2914" spans="1:6" x14ac:dyDescent="0.25">
      <c r="A2914" s="67" t="s">
        <v>157</v>
      </c>
      <c r="B2914" s="67" t="s">
        <v>4960</v>
      </c>
      <c r="C2914" s="6">
        <v>480</v>
      </c>
      <c r="D2914" s="6">
        <v>0.08</v>
      </c>
      <c r="E2914" s="68">
        <v>43123.625</v>
      </c>
      <c r="F2914">
        <f t="shared" si="45"/>
        <v>2018</v>
      </c>
    </row>
    <row r="2915" spans="1:6" x14ac:dyDescent="0.25">
      <c r="A2915" s="67" t="s">
        <v>157</v>
      </c>
      <c r="B2915" s="67" t="s">
        <v>4942</v>
      </c>
      <c r="C2915" s="6">
        <v>480</v>
      </c>
      <c r="D2915" s="6">
        <v>0.08</v>
      </c>
      <c r="E2915" s="68">
        <v>43125.708333333336</v>
      </c>
      <c r="F2915">
        <f t="shared" si="45"/>
        <v>2018</v>
      </c>
    </row>
    <row r="2916" spans="1:6" x14ac:dyDescent="0.25">
      <c r="A2916" s="67" t="s">
        <v>157</v>
      </c>
      <c r="B2916" s="67" t="s">
        <v>4961</v>
      </c>
      <c r="C2916" s="6">
        <v>480</v>
      </c>
      <c r="D2916" s="6">
        <v>0.08</v>
      </c>
      <c r="E2916" s="68">
        <v>43123.416666666664</v>
      </c>
      <c r="F2916">
        <f t="shared" si="45"/>
        <v>2018</v>
      </c>
    </row>
    <row r="2917" spans="1:6" x14ac:dyDescent="0.25">
      <c r="A2917" s="67" t="s">
        <v>157</v>
      </c>
      <c r="B2917" s="67" t="s">
        <v>4897</v>
      </c>
      <c r="C2917" s="6">
        <v>480</v>
      </c>
      <c r="D2917" s="6">
        <v>0.08</v>
      </c>
      <c r="E2917" s="68">
        <v>43123.375</v>
      </c>
      <c r="F2917">
        <f t="shared" si="45"/>
        <v>2018</v>
      </c>
    </row>
    <row r="2918" spans="1:6" x14ac:dyDescent="0.25">
      <c r="A2918" s="67" t="s">
        <v>157</v>
      </c>
      <c r="B2918" s="67" t="s">
        <v>4898</v>
      </c>
      <c r="C2918" s="6">
        <v>480</v>
      </c>
      <c r="D2918" s="6">
        <v>0.08</v>
      </c>
      <c r="E2918" s="68">
        <v>43124.375</v>
      </c>
      <c r="F2918">
        <f t="shared" si="45"/>
        <v>2018</v>
      </c>
    </row>
    <row r="2919" spans="1:6" x14ac:dyDescent="0.25">
      <c r="A2919" s="67" t="s">
        <v>157</v>
      </c>
      <c r="B2919" s="67" t="s">
        <v>4900</v>
      </c>
      <c r="C2919" s="6">
        <v>480</v>
      </c>
      <c r="D2919" s="6">
        <v>0.08</v>
      </c>
      <c r="E2919" s="68">
        <v>43129.625</v>
      </c>
      <c r="F2919">
        <f t="shared" si="45"/>
        <v>2018</v>
      </c>
    </row>
    <row r="2920" spans="1:6" x14ac:dyDescent="0.25">
      <c r="A2920" s="67" t="s">
        <v>157</v>
      </c>
      <c r="B2920" s="67" t="s">
        <v>4901</v>
      </c>
      <c r="C2920" s="6">
        <v>480</v>
      </c>
      <c r="D2920" s="6">
        <v>0.08</v>
      </c>
      <c r="E2920" s="68">
        <v>43126.375</v>
      </c>
      <c r="F2920">
        <f t="shared" si="45"/>
        <v>2018</v>
      </c>
    </row>
    <row r="2921" spans="1:6" x14ac:dyDescent="0.25">
      <c r="A2921" s="67" t="s">
        <v>157</v>
      </c>
      <c r="B2921" s="67" t="s">
        <v>4902</v>
      </c>
      <c r="C2921" s="6">
        <v>480</v>
      </c>
      <c r="D2921" s="6">
        <v>0.08</v>
      </c>
      <c r="E2921" s="68">
        <v>43126.375</v>
      </c>
      <c r="F2921">
        <f t="shared" si="45"/>
        <v>2018</v>
      </c>
    </row>
    <row r="2922" spans="1:6" x14ac:dyDescent="0.25">
      <c r="A2922" s="67" t="s">
        <v>157</v>
      </c>
      <c r="B2922" s="67" t="s">
        <v>4903</v>
      </c>
      <c r="C2922" s="6">
        <v>480</v>
      </c>
      <c r="D2922" s="6">
        <v>0.08</v>
      </c>
      <c r="E2922" s="68">
        <v>43126.645833333336</v>
      </c>
      <c r="F2922">
        <f t="shared" si="45"/>
        <v>2018</v>
      </c>
    </row>
    <row r="2923" spans="1:6" x14ac:dyDescent="0.25">
      <c r="A2923" s="67" t="s">
        <v>157</v>
      </c>
      <c r="B2923" s="67" t="s">
        <v>4904</v>
      </c>
      <c r="C2923" s="6">
        <v>480</v>
      </c>
      <c r="D2923" s="6">
        <v>0.08</v>
      </c>
      <c r="E2923" s="68">
        <v>43129.458333333336</v>
      </c>
      <c r="F2923">
        <f t="shared" si="45"/>
        <v>2018</v>
      </c>
    </row>
    <row r="2924" spans="1:6" x14ac:dyDescent="0.25">
      <c r="A2924" s="67" t="s">
        <v>157</v>
      </c>
      <c r="B2924" s="67" t="s">
        <v>4905</v>
      </c>
      <c r="C2924" s="6">
        <v>480</v>
      </c>
      <c r="D2924" s="6">
        <v>0.08</v>
      </c>
      <c r="E2924" s="68">
        <v>43130.416666666664</v>
      </c>
      <c r="F2924">
        <f t="shared" si="45"/>
        <v>2018</v>
      </c>
    </row>
    <row r="2925" spans="1:6" x14ac:dyDescent="0.25">
      <c r="A2925" s="67" t="s">
        <v>157</v>
      </c>
      <c r="B2925" s="67" t="s">
        <v>4906</v>
      </c>
      <c r="C2925" s="6">
        <v>480</v>
      </c>
      <c r="D2925" s="6">
        <v>0.08</v>
      </c>
      <c r="E2925" s="68">
        <v>43130.375</v>
      </c>
      <c r="F2925">
        <f t="shared" si="45"/>
        <v>2018</v>
      </c>
    </row>
    <row r="2926" spans="1:6" x14ac:dyDescent="0.25">
      <c r="A2926" s="67" t="s">
        <v>157</v>
      </c>
      <c r="B2926" s="67" t="s">
        <v>4907</v>
      </c>
      <c r="C2926" s="6">
        <v>480</v>
      </c>
      <c r="D2926" s="6">
        <v>0.08</v>
      </c>
      <c r="E2926" s="68">
        <v>43130.375</v>
      </c>
      <c r="F2926">
        <f t="shared" si="45"/>
        <v>2018</v>
      </c>
    </row>
    <row r="2927" spans="1:6" x14ac:dyDescent="0.25">
      <c r="A2927" s="67" t="s">
        <v>157</v>
      </c>
      <c r="B2927" s="67" t="s">
        <v>4947</v>
      </c>
      <c r="C2927" s="6">
        <v>480</v>
      </c>
      <c r="D2927" s="6">
        <v>0.08</v>
      </c>
      <c r="E2927" s="68">
        <v>43122.375</v>
      </c>
      <c r="F2927">
        <f t="shared" si="45"/>
        <v>2018</v>
      </c>
    </row>
    <row r="2928" spans="1:6" x14ac:dyDescent="0.25">
      <c r="A2928" s="67" t="s">
        <v>157</v>
      </c>
      <c r="B2928" s="67" t="s">
        <v>4908</v>
      </c>
      <c r="C2928" s="6">
        <v>480</v>
      </c>
      <c r="D2928" s="6">
        <v>0.08</v>
      </c>
      <c r="E2928" s="68">
        <v>43108.541666666664</v>
      </c>
      <c r="F2928">
        <f t="shared" si="45"/>
        <v>2018</v>
      </c>
    </row>
    <row r="2929" spans="1:6" x14ac:dyDescent="0.25">
      <c r="A2929" s="67" t="s">
        <v>157</v>
      </c>
      <c r="B2929" s="67" t="s">
        <v>4909</v>
      </c>
      <c r="C2929" s="6">
        <v>960</v>
      </c>
      <c r="D2929" s="6">
        <v>0.16</v>
      </c>
      <c r="E2929" s="68">
        <v>43108.5</v>
      </c>
      <c r="F2929">
        <f t="shared" si="45"/>
        <v>2018</v>
      </c>
    </row>
    <row r="2930" spans="1:6" x14ac:dyDescent="0.25">
      <c r="A2930" s="67" t="s">
        <v>157</v>
      </c>
      <c r="B2930" s="67" t="s">
        <v>4910</v>
      </c>
      <c r="C2930" s="6">
        <v>1920</v>
      </c>
      <c r="D2930" s="6">
        <v>0.32</v>
      </c>
      <c r="E2930" s="68">
        <v>43110.583333333336</v>
      </c>
      <c r="F2930">
        <f t="shared" si="45"/>
        <v>2018</v>
      </c>
    </row>
    <row r="2931" spans="1:6" x14ac:dyDescent="0.25">
      <c r="A2931" s="67" t="s">
        <v>157</v>
      </c>
      <c r="B2931" s="67" t="s">
        <v>4911</v>
      </c>
      <c r="C2931" s="6">
        <v>960</v>
      </c>
      <c r="D2931" s="6">
        <v>0.16</v>
      </c>
      <c r="E2931" s="68">
        <v>43102.416666666664</v>
      </c>
      <c r="F2931">
        <f t="shared" si="45"/>
        <v>2018</v>
      </c>
    </row>
    <row r="2932" spans="1:6" x14ac:dyDescent="0.25">
      <c r="A2932" s="67" t="s">
        <v>157</v>
      </c>
      <c r="B2932" s="67" t="s">
        <v>4912</v>
      </c>
      <c r="C2932" s="6">
        <v>480</v>
      </c>
      <c r="D2932" s="6">
        <v>0.08</v>
      </c>
      <c r="E2932" s="68">
        <v>43105.583333333336</v>
      </c>
      <c r="F2932">
        <f t="shared" si="45"/>
        <v>2018</v>
      </c>
    </row>
    <row r="2933" spans="1:6" x14ac:dyDescent="0.25">
      <c r="A2933" s="67" t="s">
        <v>157</v>
      </c>
      <c r="B2933" s="67" t="s">
        <v>4913</v>
      </c>
      <c r="C2933" s="6">
        <v>480</v>
      </c>
      <c r="D2933" s="6">
        <v>0.08</v>
      </c>
      <c r="E2933" s="68">
        <v>43123.541666666664</v>
      </c>
      <c r="F2933">
        <f t="shared" si="45"/>
        <v>2018</v>
      </c>
    </row>
    <row r="2934" spans="1:6" x14ac:dyDescent="0.25">
      <c r="A2934" s="67" t="s">
        <v>157</v>
      </c>
      <c r="B2934" s="67" t="s">
        <v>4915</v>
      </c>
      <c r="C2934" s="6">
        <v>960</v>
      </c>
      <c r="D2934" s="6">
        <v>0.16</v>
      </c>
      <c r="E2934" s="68">
        <v>43103.375</v>
      </c>
      <c r="F2934">
        <f t="shared" si="45"/>
        <v>2018</v>
      </c>
    </row>
    <row r="2935" spans="1:6" x14ac:dyDescent="0.25">
      <c r="A2935" s="67" t="s">
        <v>157</v>
      </c>
      <c r="B2935" s="67" t="s">
        <v>4916</v>
      </c>
      <c r="C2935" s="6">
        <v>480</v>
      </c>
      <c r="D2935" s="6">
        <v>0.08</v>
      </c>
      <c r="E2935" s="68">
        <v>43102.375</v>
      </c>
      <c r="F2935">
        <f t="shared" si="45"/>
        <v>2018</v>
      </c>
    </row>
    <row r="2936" spans="1:6" x14ac:dyDescent="0.25">
      <c r="A2936" s="67" t="s">
        <v>157</v>
      </c>
      <c r="B2936" s="67" t="s">
        <v>4917</v>
      </c>
      <c r="C2936" s="6">
        <v>480</v>
      </c>
      <c r="D2936" s="6">
        <v>0.08</v>
      </c>
      <c r="E2936" s="68">
        <v>43102.583333333336</v>
      </c>
      <c r="F2936">
        <f t="shared" si="45"/>
        <v>2018</v>
      </c>
    </row>
    <row r="2937" spans="1:6" x14ac:dyDescent="0.25">
      <c r="A2937" s="67" t="s">
        <v>157</v>
      </c>
      <c r="B2937" s="67" t="s">
        <v>4919</v>
      </c>
      <c r="C2937" s="6">
        <v>480</v>
      </c>
      <c r="D2937" s="6">
        <v>0.08</v>
      </c>
      <c r="E2937" s="68">
        <v>43103.416666666664</v>
      </c>
      <c r="F2937">
        <f t="shared" si="45"/>
        <v>2018</v>
      </c>
    </row>
    <row r="2938" spans="1:6" x14ac:dyDescent="0.25">
      <c r="A2938" s="67" t="s">
        <v>157</v>
      </c>
      <c r="B2938" s="67" t="s">
        <v>4940</v>
      </c>
      <c r="C2938" s="6">
        <v>480</v>
      </c>
      <c r="D2938" s="6">
        <v>0.08</v>
      </c>
      <c r="E2938" s="68">
        <v>43109.666666666664</v>
      </c>
      <c r="F2938">
        <f t="shared" si="45"/>
        <v>2018</v>
      </c>
    </row>
    <row r="2939" spans="1:6" x14ac:dyDescent="0.25">
      <c r="A2939" s="67" t="s">
        <v>157</v>
      </c>
      <c r="B2939" s="67" t="s">
        <v>4975</v>
      </c>
      <c r="C2939" s="6">
        <v>480</v>
      </c>
      <c r="D2939" s="6">
        <v>0.08</v>
      </c>
      <c r="E2939" s="68">
        <v>43115.395833333336</v>
      </c>
      <c r="F2939">
        <f t="shared" si="45"/>
        <v>2018</v>
      </c>
    </row>
    <row r="2940" spans="1:6" x14ac:dyDescent="0.25">
      <c r="A2940" s="67" t="s">
        <v>157</v>
      </c>
      <c r="B2940" s="67" t="s">
        <v>4920</v>
      </c>
      <c r="C2940" s="6">
        <v>480</v>
      </c>
      <c r="D2940" s="6">
        <v>0.08</v>
      </c>
      <c r="E2940" s="68">
        <v>43110.5</v>
      </c>
      <c r="F2940">
        <f t="shared" si="45"/>
        <v>2018</v>
      </c>
    </row>
    <row r="2941" spans="1:6" x14ac:dyDescent="0.25">
      <c r="A2941" s="67" t="s">
        <v>157</v>
      </c>
      <c r="B2941" s="67" t="s">
        <v>4944</v>
      </c>
      <c r="C2941" s="6">
        <v>480</v>
      </c>
      <c r="D2941" s="6">
        <v>0.08</v>
      </c>
      <c r="E2941" s="68">
        <v>43111.5</v>
      </c>
      <c r="F2941">
        <f t="shared" si="45"/>
        <v>2018</v>
      </c>
    </row>
    <row r="2942" spans="1:6" x14ac:dyDescent="0.25">
      <c r="A2942" s="67" t="s">
        <v>157</v>
      </c>
      <c r="B2942" s="67" t="s">
        <v>4964</v>
      </c>
      <c r="C2942" s="6">
        <v>480</v>
      </c>
      <c r="D2942" s="6">
        <v>0.08</v>
      </c>
      <c r="E2942" s="68">
        <v>43108.375</v>
      </c>
      <c r="F2942">
        <f t="shared" si="45"/>
        <v>2018</v>
      </c>
    </row>
    <row r="2943" spans="1:6" x14ac:dyDescent="0.25">
      <c r="A2943" s="67" t="s">
        <v>157</v>
      </c>
      <c r="B2943" s="67" t="s">
        <v>4965</v>
      </c>
      <c r="C2943" s="6">
        <v>480</v>
      </c>
      <c r="D2943" s="6">
        <v>0.08</v>
      </c>
      <c r="E2943" s="68">
        <v>43109.583333333336</v>
      </c>
      <c r="F2943">
        <f t="shared" si="45"/>
        <v>2018</v>
      </c>
    </row>
    <row r="2944" spans="1:6" x14ac:dyDescent="0.25">
      <c r="A2944" s="67" t="s">
        <v>157</v>
      </c>
      <c r="B2944" s="67" t="s">
        <v>4980</v>
      </c>
      <c r="C2944" s="6">
        <v>960</v>
      </c>
      <c r="D2944" s="6">
        <v>0.16</v>
      </c>
      <c r="E2944" s="68">
        <v>43110.458333333336</v>
      </c>
      <c r="F2944">
        <f t="shared" si="45"/>
        <v>2018</v>
      </c>
    </row>
    <row r="2945" spans="1:6" x14ac:dyDescent="0.25">
      <c r="A2945" s="67" t="s">
        <v>157</v>
      </c>
      <c r="B2945" s="67" t="s">
        <v>4949</v>
      </c>
      <c r="C2945" s="6">
        <v>480</v>
      </c>
      <c r="D2945" s="6">
        <v>0.08</v>
      </c>
      <c r="E2945" s="68">
        <v>43110.375</v>
      </c>
      <c r="F2945">
        <f t="shared" si="45"/>
        <v>2018</v>
      </c>
    </row>
    <row r="2946" spans="1:6" x14ac:dyDescent="0.25">
      <c r="A2946" s="67" t="s">
        <v>157</v>
      </c>
      <c r="B2946" s="67" t="s">
        <v>4950</v>
      </c>
      <c r="C2946" s="6">
        <v>480</v>
      </c>
      <c r="D2946" s="6">
        <v>0.08</v>
      </c>
      <c r="E2946" s="68">
        <v>43111.541666666664</v>
      </c>
      <c r="F2946">
        <f t="shared" si="45"/>
        <v>2018</v>
      </c>
    </row>
    <row r="2947" spans="1:6" x14ac:dyDescent="0.25">
      <c r="A2947" s="67" t="s">
        <v>157</v>
      </c>
      <c r="B2947" s="67" t="s">
        <v>4921</v>
      </c>
      <c r="C2947" s="6">
        <v>960</v>
      </c>
      <c r="D2947" s="6">
        <v>0.16</v>
      </c>
      <c r="E2947" s="68">
        <v>43116.5625</v>
      </c>
      <c r="F2947">
        <f t="shared" ref="F2947:F3010" si="46">YEAR(E2947)</f>
        <v>2018</v>
      </c>
    </row>
    <row r="2948" spans="1:6" x14ac:dyDescent="0.25">
      <c r="A2948" s="67" t="s">
        <v>157</v>
      </c>
      <c r="B2948" s="67" t="s">
        <v>4922</v>
      </c>
      <c r="C2948" s="6">
        <v>480</v>
      </c>
      <c r="D2948" s="6">
        <v>0.08</v>
      </c>
      <c r="E2948" s="68">
        <v>43116.375</v>
      </c>
      <c r="F2948">
        <f t="shared" si="46"/>
        <v>2018</v>
      </c>
    </row>
    <row r="2949" spans="1:6" x14ac:dyDescent="0.25">
      <c r="A2949" s="67" t="s">
        <v>157</v>
      </c>
      <c r="B2949" s="67" t="s">
        <v>4924</v>
      </c>
      <c r="C2949" s="6">
        <v>1440</v>
      </c>
      <c r="D2949" s="6">
        <v>0.24</v>
      </c>
      <c r="E2949" s="68">
        <v>43122.375</v>
      </c>
      <c r="F2949">
        <f t="shared" si="46"/>
        <v>2018</v>
      </c>
    </row>
    <row r="2950" spans="1:6" x14ac:dyDescent="0.25">
      <c r="A2950" s="67" t="s">
        <v>157</v>
      </c>
      <c r="B2950" s="67" t="s">
        <v>4925</v>
      </c>
      <c r="C2950" s="6">
        <v>480</v>
      </c>
      <c r="D2950" s="6">
        <v>0.08</v>
      </c>
      <c r="E2950" s="68">
        <v>43122.3125</v>
      </c>
      <c r="F2950">
        <f t="shared" si="46"/>
        <v>2018</v>
      </c>
    </row>
    <row r="2951" spans="1:6" x14ac:dyDescent="0.25">
      <c r="A2951" s="67" t="s">
        <v>157</v>
      </c>
      <c r="B2951" s="67" t="s">
        <v>4926</v>
      </c>
      <c r="C2951" s="6">
        <v>480</v>
      </c>
      <c r="D2951" s="6">
        <v>0.08</v>
      </c>
      <c r="E2951" s="68">
        <v>43117.416666666664</v>
      </c>
      <c r="F2951">
        <f t="shared" si="46"/>
        <v>2018</v>
      </c>
    </row>
    <row r="2952" spans="1:6" x14ac:dyDescent="0.25">
      <c r="A2952" s="67" t="s">
        <v>157</v>
      </c>
      <c r="B2952" s="67" t="s">
        <v>4927</v>
      </c>
      <c r="C2952" s="6">
        <v>480</v>
      </c>
      <c r="D2952" s="6">
        <v>0.08</v>
      </c>
      <c r="E2952" s="68">
        <v>43117.291666666664</v>
      </c>
      <c r="F2952">
        <f t="shared" si="46"/>
        <v>2018</v>
      </c>
    </row>
    <row r="2953" spans="1:6" x14ac:dyDescent="0.25">
      <c r="A2953" s="67" t="s">
        <v>157</v>
      </c>
      <c r="B2953" s="67" t="s">
        <v>4978</v>
      </c>
      <c r="C2953" s="6">
        <v>480</v>
      </c>
      <c r="D2953" s="6">
        <v>0.08</v>
      </c>
      <c r="E2953" s="68">
        <v>43118.416666666664</v>
      </c>
      <c r="F2953">
        <f t="shared" si="46"/>
        <v>2018</v>
      </c>
    </row>
    <row r="2954" spans="1:6" x14ac:dyDescent="0.25">
      <c r="A2954" s="67" t="s">
        <v>157</v>
      </c>
      <c r="B2954" s="67" t="s">
        <v>4928</v>
      </c>
      <c r="C2954" s="6">
        <v>960</v>
      </c>
      <c r="D2954" s="6">
        <v>0.16</v>
      </c>
      <c r="E2954" s="68">
        <v>43118.583333333336</v>
      </c>
      <c r="F2954">
        <f t="shared" si="46"/>
        <v>2018</v>
      </c>
    </row>
    <row r="2955" spans="1:6" x14ac:dyDescent="0.25">
      <c r="A2955" s="67" t="s">
        <v>157</v>
      </c>
      <c r="B2955" s="67" t="s">
        <v>4970</v>
      </c>
      <c r="C2955" s="6">
        <v>480</v>
      </c>
      <c r="D2955" s="6">
        <v>0.08</v>
      </c>
      <c r="E2955" s="68">
        <v>43126.666666666664</v>
      </c>
      <c r="F2955">
        <f t="shared" si="46"/>
        <v>2018</v>
      </c>
    </row>
    <row r="2956" spans="1:6" x14ac:dyDescent="0.25">
      <c r="A2956" s="67" t="s">
        <v>157</v>
      </c>
      <c r="B2956" s="67" t="s">
        <v>4972</v>
      </c>
      <c r="C2956" s="6">
        <v>480</v>
      </c>
      <c r="D2956" s="6">
        <v>0.08</v>
      </c>
      <c r="E2956" s="68">
        <v>43118.333333333336</v>
      </c>
      <c r="F2956">
        <f t="shared" si="46"/>
        <v>2018</v>
      </c>
    </row>
    <row r="2957" spans="1:6" x14ac:dyDescent="0.25">
      <c r="A2957" s="67" t="s">
        <v>157</v>
      </c>
      <c r="B2957" s="67" t="s">
        <v>4929</v>
      </c>
      <c r="C2957" s="6">
        <v>480</v>
      </c>
      <c r="D2957" s="6">
        <v>0.08</v>
      </c>
      <c r="E2957" s="68">
        <v>43119.6875</v>
      </c>
      <c r="F2957">
        <f t="shared" si="46"/>
        <v>2018</v>
      </c>
    </row>
    <row r="2958" spans="1:6" x14ac:dyDescent="0.25">
      <c r="A2958" s="67" t="s">
        <v>157</v>
      </c>
      <c r="B2958" s="67" t="s">
        <v>4930</v>
      </c>
      <c r="C2958" s="6">
        <v>480</v>
      </c>
      <c r="D2958" s="6">
        <v>0.08</v>
      </c>
      <c r="E2958" s="68">
        <v>43124.541666666664</v>
      </c>
      <c r="F2958">
        <f t="shared" si="46"/>
        <v>2018</v>
      </c>
    </row>
    <row r="2959" spans="1:6" x14ac:dyDescent="0.25">
      <c r="A2959" s="67" t="s">
        <v>157</v>
      </c>
      <c r="B2959" s="67" t="s">
        <v>4931</v>
      </c>
      <c r="C2959" s="6">
        <v>960</v>
      </c>
      <c r="D2959" s="6">
        <v>0.16</v>
      </c>
      <c r="E2959" s="68">
        <v>43129.333333333336</v>
      </c>
      <c r="F2959">
        <f t="shared" si="46"/>
        <v>2018</v>
      </c>
    </row>
    <row r="2960" spans="1:6" x14ac:dyDescent="0.25">
      <c r="A2960" s="67" t="s">
        <v>157</v>
      </c>
      <c r="B2960" s="67" t="s">
        <v>4951</v>
      </c>
      <c r="C2960" s="6">
        <v>480</v>
      </c>
      <c r="D2960" s="6">
        <v>0.08</v>
      </c>
      <c r="E2960" s="68">
        <v>43124.583333333336</v>
      </c>
      <c r="F2960">
        <f t="shared" si="46"/>
        <v>2018</v>
      </c>
    </row>
    <row r="2961" spans="1:6" x14ac:dyDescent="0.25">
      <c r="A2961" s="67" t="s">
        <v>157</v>
      </c>
      <c r="B2961" s="67" t="s">
        <v>4932</v>
      </c>
      <c r="C2961" s="6">
        <v>960</v>
      </c>
      <c r="D2961" s="6">
        <v>0.16</v>
      </c>
      <c r="E2961" s="68">
        <v>43124.583333333336</v>
      </c>
      <c r="F2961">
        <f t="shared" si="46"/>
        <v>2018</v>
      </c>
    </row>
    <row r="2962" spans="1:6" x14ac:dyDescent="0.25">
      <c r="A2962" s="67" t="s">
        <v>157</v>
      </c>
      <c r="B2962" s="67" t="s">
        <v>4981</v>
      </c>
      <c r="C2962" s="6">
        <v>960</v>
      </c>
      <c r="D2962" s="6">
        <v>0.16</v>
      </c>
      <c r="E2962" s="68">
        <v>43123.375</v>
      </c>
      <c r="F2962">
        <f t="shared" si="46"/>
        <v>2018</v>
      </c>
    </row>
    <row r="2963" spans="1:6" x14ac:dyDescent="0.25">
      <c r="A2963" s="67" t="s">
        <v>157</v>
      </c>
      <c r="B2963" s="67" t="s">
        <v>4933</v>
      </c>
      <c r="C2963" s="6">
        <v>960</v>
      </c>
      <c r="D2963" s="6">
        <v>0.16</v>
      </c>
      <c r="E2963" s="68">
        <v>43129.5</v>
      </c>
      <c r="F2963">
        <f t="shared" si="46"/>
        <v>2018</v>
      </c>
    </row>
    <row r="2964" spans="1:6" x14ac:dyDescent="0.25">
      <c r="A2964" s="67" t="s">
        <v>157</v>
      </c>
      <c r="B2964" s="67" t="s">
        <v>4934</v>
      </c>
      <c r="C2964" s="6">
        <v>480</v>
      </c>
      <c r="D2964" s="6">
        <v>0.08</v>
      </c>
      <c r="E2964" s="68">
        <v>43124.375</v>
      </c>
      <c r="F2964">
        <f t="shared" si="46"/>
        <v>2018</v>
      </c>
    </row>
    <row r="2965" spans="1:6" x14ac:dyDescent="0.25">
      <c r="A2965" s="67" t="s">
        <v>157</v>
      </c>
      <c r="B2965" s="67" t="s">
        <v>4935</v>
      </c>
      <c r="C2965" s="6">
        <v>480</v>
      </c>
      <c r="D2965" s="6">
        <v>0.08</v>
      </c>
      <c r="E2965" s="68">
        <v>43130.604166666664</v>
      </c>
      <c r="F2965">
        <f t="shared" si="46"/>
        <v>2018</v>
      </c>
    </row>
    <row r="2966" spans="1:6" x14ac:dyDescent="0.25">
      <c r="A2966" s="67" t="s">
        <v>157</v>
      </c>
      <c r="B2966" s="67" t="s">
        <v>4936</v>
      </c>
      <c r="C2966" s="6">
        <v>960</v>
      </c>
      <c r="D2966" s="6">
        <v>0.16</v>
      </c>
      <c r="E2966" s="68">
        <v>43130.625</v>
      </c>
      <c r="F2966">
        <f t="shared" si="46"/>
        <v>2018</v>
      </c>
    </row>
    <row r="2967" spans="1:6" x14ac:dyDescent="0.25">
      <c r="A2967" s="67" t="s">
        <v>157</v>
      </c>
      <c r="B2967" s="67" t="s">
        <v>4872</v>
      </c>
      <c r="C2967" s="6">
        <v>548</v>
      </c>
      <c r="D2967" s="6">
        <v>0.09</v>
      </c>
      <c r="E2967" s="68">
        <v>43124.458333333336</v>
      </c>
      <c r="F2967">
        <f t="shared" si="46"/>
        <v>2018</v>
      </c>
    </row>
    <row r="2968" spans="1:6" x14ac:dyDescent="0.25">
      <c r="A2968" s="67" t="s">
        <v>157</v>
      </c>
      <c r="B2968" s="67" t="s">
        <v>4873</v>
      </c>
      <c r="C2968" s="6">
        <v>548</v>
      </c>
      <c r="D2968" s="6">
        <v>0.09</v>
      </c>
      <c r="E2968" s="68">
        <v>43119.583333333336</v>
      </c>
      <c r="F2968">
        <f t="shared" si="46"/>
        <v>2018</v>
      </c>
    </row>
    <row r="2969" spans="1:6" x14ac:dyDescent="0.25">
      <c r="A2969" s="67" t="s">
        <v>157</v>
      </c>
      <c r="B2969" s="67" t="s">
        <v>4875</v>
      </c>
      <c r="C2969" s="6">
        <v>548</v>
      </c>
      <c r="D2969" s="6">
        <v>0.09</v>
      </c>
      <c r="E2969" s="68">
        <v>43123.458333333336</v>
      </c>
      <c r="F2969">
        <f t="shared" si="46"/>
        <v>2018</v>
      </c>
    </row>
    <row r="2970" spans="1:6" x14ac:dyDescent="0.25">
      <c r="A2970" s="67" t="s">
        <v>157</v>
      </c>
      <c r="B2970" s="67" t="s">
        <v>4879</v>
      </c>
      <c r="C2970" s="6">
        <v>548</v>
      </c>
      <c r="D2970" s="6">
        <v>0.09</v>
      </c>
      <c r="E2970" s="68">
        <v>43108.604166666664</v>
      </c>
      <c r="F2970">
        <f t="shared" si="46"/>
        <v>2018</v>
      </c>
    </row>
    <row r="2971" spans="1:6" x14ac:dyDescent="0.25">
      <c r="A2971" s="67" t="s">
        <v>157</v>
      </c>
      <c r="B2971" s="67" t="s">
        <v>4880</v>
      </c>
      <c r="C2971" s="6">
        <v>548</v>
      </c>
      <c r="D2971" s="6">
        <v>0.09</v>
      </c>
      <c r="E2971" s="68">
        <v>43102.333333333336</v>
      </c>
      <c r="F2971">
        <f t="shared" si="46"/>
        <v>2018</v>
      </c>
    </row>
    <row r="2972" spans="1:6" x14ac:dyDescent="0.25">
      <c r="A2972" s="67" t="s">
        <v>157</v>
      </c>
      <c r="B2972" s="67" t="s">
        <v>4884</v>
      </c>
      <c r="C2972" s="6">
        <v>548</v>
      </c>
      <c r="D2972" s="6">
        <v>0.09</v>
      </c>
      <c r="E2972" s="68">
        <v>43109.666666666664</v>
      </c>
      <c r="F2972">
        <f t="shared" si="46"/>
        <v>2018</v>
      </c>
    </row>
    <row r="2973" spans="1:6" x14ac:dyDescent="0.25">
      <c r="A2973" s="67" t="s">
        <v>157</v>
      </c>
      <c r="B2973" s="67" t="s">
        <v>4885</v>
      </c>
      <c r="C2973" s="6">
        <v>548</v>
      </c>
      <c r="D2973" s="6">
        <v>0.09</v>
      </c>
      <c r="E2973" s="68">
        <v>43110.375</v>
      </c>
      <c r="F2973">
        <f t="shared" si="46"/>
        <v>2018</v>
      </c>
    </row>
    <row r="2974" spans="1:6" x14ac:dyDescent="0.25">
      <c r="A2974" s="67" t="s">
        <v>157</v>
      </c>
      <c r="B2974" s="67" t="s">
        <v>4957</v>
      </c>
      <c r="C2974" s="6">
        <v>548</v>
      </c>
      <c r="D2974" s="6">
        <v>0.09</v>
      </c>
      <c r="E2974" s="68">
        <v>43112.583333333336</v>
      </c>
      <c r="F2974">
        <f t="shared" si="46"/>
        <v>2018</v>
      </c>
    </row>
    <row r="2975" spans="1:6" x14ac:dyDescent="0.25">
      <c r="A2975" s="67" t="s">
        <v>157</v>
      </c>
      <c r="B2975" s="67" t="s">
        <v>4887</v>
      </c>
      <c r="C2975" s="6">
        <v>548</v>
      </c>
      <c r="D2975" s="6">
        <v>0.09</v>
      </c>
      <c r="E2975" s="68">
        <v>43116.666666666664</v>
      </c>
      <c r="F2975">
        <f t="shared" si="46"/>
        <v>2018</v>
      </c>
    </row>
    <row r="2976" spans="1:6" x14ac:dyDescent="0.25">
      <c r="A2976" s="67" t="s">
        <v>157</v>
      </c>
      <c r="B2976" s="67" t="s">
        <v>4938</v>
      </c>
      <c r="C2976" s="6">
        <v>548</v>
      </c>
      <c r="D2976" s="6">
        <v>0.09</v>
      </c>
      <c r="E2976" s="68">
        <v>43122.541666666664</v>
      </c>
      <c r="F2976">
        <f t="shared" si="46"/>
        <v>2018</v>
      </c>
    </row>
    <row r="2977" spans="1:6" x14ac:dyDescent="0.25">
      <c r="A2977" s="67" t="s">
        <v>157</v>
      </c>
      <c r="B2977" s="67" t="s">
        <v>4889</v>
      </c>
      <c r="C2977" s="6">
        <v>548</v>
      </c>
      <c r="D2977" s="6">
        <v>0.09</v>
      </c>
      <c r="E2977" s="68">
        <v>43115.666666666664</v>
      </c>
      <c r="F2977">
        <f t="shared" si="46"/>
        <v>2018</v>
      </c>
    </row>
    <row r="2978" spans="1:6" x14ac:dyDescent="0.25">
      <c r="A2978" s="67" t="s">
        <v>157</v>
      </c>
      <c r="B2978" s="67" t="s">
        <v>4892</v>
      </c>
      <c r="C2978" s="6">
        <v>1096</v>
      </c>
      <c r="D2978" s="6">
        <v>0.18</v>
      </c>
      <c r="E2978" s="68">
        <v>43118.333333333336</v>
      </c>
      <c r="F2978">
        <f t="shared" si="46"/>
        <v>2018</v>
      </c>
    </row>
    <row r="2979" spans="1:6" x14ac:dyDescent="0.25">
      <c r="A2979" s="67" t="s">
        <v>157</v>
      </c>
      <c r="B2979" s="67" t="s">
        <v>4958</v>
      </c>
      <c r="C2979" s="6">
        <v>548</v>
      </c>
      <c r="D2979" s="6">
        <v>0.09</v>
      </c>
      <c r="E2979" s="68">
        <v>43122</v>
      </c>
      <c r="F2979">
        <f t="shared" si="46"/>
        <v>2018</v>
      </c>
    </row>
    <row r="2980" spans="1:6" x14ac:dyDescent="0.25">
      <c r="A2980" s="67" t="s">
        <v>157</v>
      </c>
      <c r="B2980" s="67" t="s">
        <v>4894</v>
      </c>
      <c r="C2980" s="6">
        <v>548</v>
      </c>
      <c r="D2980" s="6">
        <v>0.09</v>
      </c>
      <c r="E2980" s="68">
        <v>43118.416666666664</v>
      </c>
      <c r="F2980">
        <f t="shared" si="46"/>
        <v>2018</v>
      </c>
    </row>
    <row r="2981" spans="1:6" x14ac:dyDescent="0.25">
      <c r="A2981" s="67" t="s">
        <v>157</v>
      </c>
      <c r="B2981" s="67" t="s">
        <v>4942</v>
      </c>
      <c r="C2981" s="6">
        <v>548</v>
      </c>
      <c r="D2981" s="6">
        <v>0.09</v>
      </c>
      <c r="E2981" s="68">
        <v>43125.708333333336</v>
      </c>
      <c r="F2981">
        <f t="shared" si="46"/>
        <v>2018</v>
      </c>
    </row>
    <row r="2982" spans="1:6" x14ac:dyDescent="0.25">
      <c r="A2982" s="67" t="s">
        <v>157</v>
      </c>
      <c r="B2982" s="67" t="s">
        <v>4897</v>
      </c>
      <c r="C2982" s="6">
        <v>548</v>
      </c>
      <c r="D2982" s="6">
        <v>0.09</v>
      </c>
      <c r="E2982" s="68">
        <v>43123.375</v>
      </c>
      <c r="F2982">
        <f t="shared" si="46"/>
        <v>2018</v>
      </c>
    </row>
    <row r="2983" spans="1:6" x14ac:dyDescent="0.25">
      <c r="A2983" s="67" t="s">
        <v>157</v>
      </c>
      <c r="B2983" s="67" t="s">
        <v>4898</v>
      </c>
      <c r="C2983" s="6">
        <v>548</v>
      </c>
      <c r="D2983" s="6">
        <v>0.09</v>
      </c>
      <c r="E2983" s="68">
        <v>43124.375</v>
      </c>
      <c r="F2983">
        <f t="shared" si="46"/>
        <v>2018</v>
      </c>
    </row>
    <row r="2984" spans="1:6" x14ac:dyDescent="0.25">
      <c r="A2984" s="67" t="s">
        <v>157</v>
      </c>
      <c r="B2984" s="67" t="s">
        <v>4901</v>
      </c>
      <c r="C2984" s="6">
        <v>548</v>
      </c>
      <c r="D2984" s="6">
        <v>0.09</v>
      </c>
      <c r="E2984" s="68">
        <v>43126.375</v>
      </c>
      <c r="F2984">
        <f t="shared" si="46"/>
        <v>2018</v>
      </c>
    </row>
    <row r="2985" spans="1:6" x14ac:dyDescent="0.25">
      <c r="A2985" s="67" t="s">
        <v>157</v>
      </c>
      <c r="B2985" s="67" t="s">
        <v>4902</v>
      </c>
      <c r="C2985" s="6">
        <v>548</v>
      </c>
      <c r="D2985" s="6">
        <v>0.09</v>
      </c>
      <c r="E2985" s="68">
        <v>43126.375</v>
      </c>
      <c r="F2985">
        <f t="shared" si="46"/>
        <v>2018</v>
      </c>
    </row>
    <row r="2986" spans="1:6" x14ac:dyDescent="0.25">
      <c r="A2986" s="67" t="s">
        <v>157</v>
      </c>
      <c r="B2986" s="67" t="s">
        <v>4905</v>
      </c>
      <c r="C2986" s="6">
        <v>548</v>
      </c>
      <c r="D2986" s="6">
        <v>0.09</v>
      </c>
      <c r="E2986" s="68">
        <v>43130.416666666664</v>
      </c>
      <c r="F2986">
        <f t="shared" si="46"/>
        <v>2018</v>
      </c>
    </row>
    <row r="2987" spans="1:6" x14ac:dyDescent="0.25">
      <c r="A2987" s="67" t="s">
        <v>157</v>
      </c>
      <c r="B2987" s="67" t="s">
        <v>4906</v>
      </c>
      <c r="C2987" s="6">
        <v>548</v>
      </c>
      <c r="D2987" s="6">
        <v>0.09</v>
      </c>
      <c r="E2987" s="68">
        <v>43130.375</v>
      </c>
      <c r="F2987">
        <f t="shared" si="46"/>
        <v>2018</v>
      </c>
    </row>
    <row r="2988" spans="1:6" x14ac:dyDescent="0.25">
      <c r="A2988" s="67" t="s">
        <v>157</v>
      </c>
      <c r="B2988" s="67" t="s">
        <v>4907</v>
      </c>
      <c r="C2988" s="6">
        <v>548</v>
      </c>
      <c r="D2988" s="6">
        <v>0.09</v>
      </c>
      <c r="E2988" s="68">
        <v>43130.375</v>
      </c>
      <c r="F2988">
        <f t="shared" si="46"/>
        <v>2018</v>
      </c>
    </row>
    <row r="2989" spans="1:6" x14ac:dyDescent="0.25">
      <c r="A2989" s="67" t="s">
        <v>157</v>
      </c>
      <c r="B2989" s="67" t="s">
        <v>4908</v>
      </c>
      <c r="C2989" s="6">
        <v>1096</v>
      </c>
      <c r="D2989" s="6">
        <v>0.18</v>
      </c>
      <c r="E2989" s="68">
        <v>43108.541666666664</v>
      </c>
      <c r="F2989">
        <f t="shared" si="46"/>
        <v>2018</v>
      </c>
    </row>
    <row r="2990" spans="1:6" x14ac:dyDescent="0.25">
      <c r="A2990" s="67" t="s">
        <v>157</v>
      </c>
      <c r="B2990" s="67" t="s">
        <v>4962</v>
      </c>
      <c r="C2990" s="6">
        <v>1096</v>
      </c>
      <c r="D2990" s="6">
        <v>0.18</v>
      </c>
      <c r="E2990" s="68">
        <v>43108.5</v>
      </c>
      <c r="F2990">
        <f t="shared" si="46"/>
        <v>2018</v>
      </c>
    </row>
    <row r="2991" spans="1:6" x14ac:dyDescent="0.25">
      <c r="A2991" s="67" t="s">
        <v>157</v>
      </c>
      <c r="B2991" s="67" t="s">
        <v>4910</v>
      </c>
      <c r="C2991" s="6">
        <v>548</v>
      </c>
      <c r="D2991" s="6">
        <v>0.09</v>
      </c>
      <c r="E2991" s="68">
        <v>43110.583333333336</v>
      </c>
      <c r="F2991">
        <f t="shared" si="46"/>
        <v>2018</v>
      </c>
    </row>
    <row r="2992" spans="1:6" x14ac:dyDescent="0.25">
      <c r="A2992" s="67" t="s">
        <v>157</v>
      </c>
      <c r="B2992" s="67" t="s">
        <v>4911</v>
      </c>
      <c r="C2992" s="6">
        <v>548</v>
      </c>
      <c r="D2992" s="6">
        <v>0.09</v>
      </c>
      <c r="E2992" s="68">
        <v>43102.416666666664</v>
      </c>
      <c r="F2992">
        <f t="shared" si="46"/>
        <v>2018</v>
      </c>
    </row>
    <row r="2993" spans="1:6" x14ac:dyDescent="0.25">
      <c r="A2993" s="67" t="s">
        <v>157</v>
      </c>
      <c r="B2993" s="67" t="s">
        <v>4912</v>
      </c>
      <c r="C2993" s="6">
        <v>548</v>
      </c>
      <c r="D2993" s="6">
        <v>0.09</v>
      </c>
      <c r="E2993" s="68">
        <v>43105.583333333336</v>
      </c>
      <c r="F2993">
        <f t="shared" si="46"/>
        <v>2018</v>
      </c>
    </row>
    <row r="2994" spans="1:6" x14ac:dyDescent="0.25">
      <c r="A2994" s="67" t="s">
        <v>157</v>
      </c>
      <c r="B2994" s="67" t="s">
        <v>4914</v>
      </c>
      <c r="C2994" s="6">
        <v>548</v>
      </c>
      <c r="D2994" s="6">
        <v>0.09</v>
      </c>
      <c r="E2994" s="68">
        <v>43103.375</v>
      </c>
      <c r="F2994">
        <f t="shared" si="46"/>
        <v>2018</v>
      </c>
    </row>
    <row r="2995" spans="1:6" x14ac:dyDescent="0.25">
      <c r="A2995" s="67" t="s">
        <v>157</v>
      </c>
      <c r="B2995" s="67" t="s">
        <v>4915</v>
      </c>
      <c r="C2995" s="6">
        <v>548</v>
      </c>
      <c r="D2995" s="6">
        <v>0.09</v>
      </c>
      <c r="E2995" s="68">
        <v>43103.375</v>
      </c>
      <c r="F2995">
        <f t="shared" si="46"/>
        <v>2018</v>
      </c>
    </row>
    <row r="2996" spans="1:6" x14ac:dyDescent="0.25">
      <c r="A2996" s="67" t="s">
        <v>157</v>
      </c>
      <c r="B2996" s="67" t="s">
        <v>4917</v>
      </c>
      <c r="C2996" s="6">
        <v>548</v>
      </c>
      <c r="D2996" s="6">
        <v>0.09</v>
      </c>
      <c r="E2996" s="68">
        <v>43102.583333333336</v>
      </c>
      <c r="F2996">
        <f t="shared" si="46"/>
        <v>2018</v>
      </c>
    </row>
    <row r="2997" spans="1:6" x14ac:dyDescent="0.25">
      <c r="A2997" s="67" t="s">
        <v>157</v>
      </c>
      <c r="B2997" s="67" t="s">
        <v>4940</v>
      </c>
      <c r="C2997" s="6">
        <v>548</v>
      </c>
      <c r="D2997" s="6">
        <v>0.09</v>
      </c>
      <c r="E2997" s="68">
        <v>43109.666666666664</v>
      </c>
      <c r="F2997">
        <f t="shared" si="46"/>
        <v>2018</v>
      </c>
    </row>
    <row r="2998" spans="1:6" x14ac:dyDescent="0.25">
      <c r="A2998" s="67" t="s">
        <v>157</v>
      </c>
      <c r="B2998" s="67" t="s">
        <v>4920</v>
      </c>
      <c r="C2998" s="6">
        <v>548</v>
      </c>
      <c r="D2998" s="6">
        <v>0.09</v>
      </c>
      <c r="E2998" s="68">
        <v>43110.5</v>
      </c>
      <c r="F2998">
        <f t="shared" si="46"/>
        <v>2018</v>
      </c>
    </row>
    <row r="2999" spans="1:6" x14ac:dyDescent="0.25">
      <c r="A2999" s="67" t="s">
        <v>157</v>
      </c>
      <c r="B2999" s="67" t="s">
        <v>4964</v>
      </c>
      <c r="C2999" s="6">
        <v>548</v>
      </c>
      <c r="D2999" s="6">
        <v>0.09</v>
      </c>
      <c r="E2999" s="68">
        <v>43108.375</v>
      </c>
      <c r="F2999">
        <f t="shared" si="46"/>
        <v>2018</v>
      </c>
    </row>
    <row r="3000" spans="1:6" x14ac:dyDescent="0.25">
      <c r="A3000" s="67" t="s">
        <v>157</v>
      </c>
      <c r="B3000" s="67" t="s">
        <v>4965</v>
      </c>
      <c r="C3000" s="6">
        <v>548</v>
      </c>
      <c r="D3000" s="6">
        <v>0.09</v>
      </c>
      <c r="E3000" s="68">
        <v>43109.583333333336</v>
      </c>
      <c r="F3000">
        <f t="shared" si="46"/>
        <v>2018</v>
      </c>
    </row>
    <row r="3001" spans="1:6" x14ac:dyDescent="0.25">
      <c r="A3001" s="67" t="s">
        <v>157</v>
      </c>
      <c r="B3001" s="67" t="s">
        <v>4925</v>
      </c>
      <c r="C3001" s="6">
        <v>548</v>
      </c>
      <c r="D3001" s="6">
        <v>0.09</v>
      </c>
      <c r="E3001" s="68">
        <v>43122.3125</v>
      </c>
      <c r="F3001">
        <f t="shared" si="46"/>
        <v>2018</v>
      </c>
    </row>
    <row r="3002" spans="1:6" x14ac:dyDescent="0.25">
      <c r="A3002" s="67" t="s">
        <v>157</v>
      </c>
      <c r="B3002" s="67" t="s">
        <v>4927</v>
      </c>
      <c r="C3002" s="6">
        <v>548</v>
      </c>
      <c r="D3002" s="6">
        <v>0.09</v>
      </c>
      <c r="E3002" s="68">
        <v>43117.291666666664</v>
      </c>
      <c r="F3002">
        <f t="shared" si="46"/>
        <v>2018</v>
      </c>
    </row>
    <row r="3003" spans="1:6" x14ac:dyDescent="0.25">
      <c r="A3003" s="67" t="s">
        <v>157</v>
      </c>
      <c r="B3003" s="67" t="s">
        <v>4978</v>
      </c>
      <c r="C3003" s="6">
        <v>548</v>
      </c>
      <c r="D3003" s="6">
        <v>0.09</v>
      </c>
      <c r="E3003" s="68">
        <v>43118.416666666664</v>
      </c>
      <c r="F3003">
        <f t="shared" si="46"/>
        <v>2018</v>
      </c>
    </row>
    <row r="3004" spans="1:6" x14ac:dyDescent="0.25">
      <c r="A3004" s="67" t="s">
        <v>157</v>
      </c>
      <c r="B3004" s="67" t="s">
        <v>4972</v>
      </c>
      <c r="C3004" s="6">
        <v>548</v>
      </c>
      <c r="D3004" s="6">
        <v>0.09</v>
      </c>
      <c r="E3004" s="68">
        <v>43118.333333333336</v>
      </c>
      <c r="F3004">
        <f t="shared" si="46"/>
        <v>2018</v>
      </c>
    </row>
    <row r="3005" spans="1:6" x14ac:dyDescent="0.25">
      <c r="A3005" s="67" t="s">
        <v>157</v>
      </c>
      <c r="B3005" s="67" t="s">
        <v>4929</v>
      </c>
      <c r="C3005" s="6">
        <v>548</v>
      </c>
      <c r="D3005" s="6">
        <v>0.09</v>
      </c>
      <c r="E3005" s="68">
        <v>43119.6875</v>
      </c>
      <c r="F3005">
        <f t="shared" si="46"/>
        <v>2018</v>
      </c>
    </row>
    <row r="3006" spans="1:6" x14ac:dyDescent="0.25">
      <c r="A3006" s="67" t="s">
        <v>157</v>
      </c>
      <c r="B3006" s="67" t="s">
        <v>4931</v>
      </c>
      <c r="C3006" s="6">
        <v>548</v>
      </c>
      <c r="D3006" s="6">
        <v>0.09</v>
      </c>
      <c r="E3006" s="68">
        <v>43129.333333333336</v>
      </c>
      <c r="F3006">
        <f t="shared" si="46"/>
        <v>2018</v>
      </c>
    </row>
    <row r="3007" spans="1:6" x14ac:dyDescent="0.25">
      <c r="A3007" s="67" t="s">
        <v>157</v>
      </c>
      <c r="B3007" s="67" t="s">
        <v>4933</v>
      </c>
      <c r="C3007" s="6">
        <v>548</v>
      </c>
      <c r="D3007" s="6">
        <v>0.09</v>
      </c>
      <c r="E3007" s="68">
        <v>43129.5</v>
      </c>
      <c r="F3007">
        <f t="shared" si="46"/>
        <v>2018</v>
      </c>
    </row>
    <row r="3008" spans="1:6" x14ac:dyDescent="0.25">
      <c r="A3008" s="67" t="s">
        <v>157</v>
      </c>
      <c r="B3008" s="67" t="s">
        <v>4982</v>
      </c>
      <c r="C3008" s="6">
        <v>243</v>
      </c>
      <c r="D3008" s="6">
        <v>0.04</v>
      </c>
      <c r="E3008" s="68">
        <v>43454</v>
      </c>
      <c r="F3008">
        <f t="shared" si="46"/>
        <v>2018</v>
      </c>
    </row>
    <row r="3009" spans="1:6" x14ac:dyDescent="0.25">
      <c r="A3009" s="67" t="s">
        <v>157</v>
      </c>
      <c r="B3009" s="67" t="s">
        <v>4983</v>
      </c>
      <c r="C3009" s="6">
        <v>548</v>
      </c>
      <c r="D3009" s="6">
        <v>0.09</v>
      </c>
      <c r="E3009" s="68">
        <v>43453</v>
      </c>
      <c r="F3009">
        <f t="shared" si="46"/>
        <v>2018</v>
      </c>
    </row>
    <row r="3010" spans="1:6" x14ac:dyDescent="0.25">
      <c r="A3010" s="67" t="s">
        <v>157</v>
      </c>
      <c r="B3010" s="67" t="s">
        <v>4983</v>
      </c>
      <c r="C3010" s="6">
        <v>480</v>
      </c>
      <c r="D3010" s="6">
        <v>0.08</v>
      </c>
      <c r="E3010" s="68">
        <v>43453</v>
      </c>
      <c r="F3010">
        <f t="shared" si="46"/>
        <v>2018</v>
      </c>
    </row>
    <row r="3011" spans="1:6" x14ac:dyDescent="0.25">
      <c r="A3011" s="67" t="s">
        <v>157</v>
      </c>
      <c r="B3011" s="67" t="s">
        <v>4984</v>
      </c>
      <c r="C3011" s="6">
        <v>729</v>
      </c>
      <c r="D3011" s="6">
        <v>0.12</v>
      </c>
      <c r="E3011" s="68">
        <v>43437</v>
      </c>
      <c r="F3011">
        <f t="shared" ref="F3011:F3058" si="47">YEAR(E3011)</f>
        <v>2018</v>
      </c>
    </row>
    <row r="3012" spans="1:6" x14ac:dyDescent="0.25">
      <c r="A3012" s="67" t="s">
        <v>157</v>
      </c>
      <c r="B3012" s="67" t="s">
        <v>4984</v>
      </c>
      <c r="C3012" s="6">
        <v>480</v>
      </c>
      <c r="D3012" s="6">
        <v>0.08</v>
      </c>
      <c r="E3012" s="68">
        <v>43437</v>
      </c>
      <c r="F3012">
        <f t="shared" si="47"/>
        <v>2018</v>
      </c>
    </row>
    <row r="3013" spans="1:6" x14ac:dyDescent="0.25">
      <c r="A3013" s="67" t="s">
        <v>157</v>
      </c>
      <c r="B3013" s="67" t="s">
        <v>4984</v>
      </c>
      <c r="C3013" s="6">
        <v>1007</v>
      </c>
      <c r="D3013" s="6">
        <v>0.12</v>
      </c>
      <c r="E3013" s="68">
        <v>43437</v>
      </c>
      <c r="F3013">
        <f t="shared" si="47"/>
        <v>2018</v>
      </c>
    </row>
    <row r="3014" spans="1:6" x14ac:dyDescent="0.25">
      <c r="A3014" s="67" t="s">
        <v>157</v>
      </c>
      <c r="B3014" s="67" t="s">
        <v>4984</v>
      </c>
      <c r="C3014" s="6">
        <v>548</v>
      </c>
      <c r="D3014" s="6">
        <v>0.09</v>
      </c>
      <c r="E3014" s="68">
        <v>43437</v>
      </c>
      <c r="F3014">
        <f t="shared" si="47"/>
        <v>2018</v>
      </c>
    </row>
    <row r="3015" spans="1:6" x14ac:dyDescent="0.25">
      <c r="A3015" s="67" t="s">
        <v>157</v>
      </c>
      <c r="B3015" s="67" t="s">
        <v>4984</v>
      </c>
      <c r="C3015" s="6">
        <v>2014</v>
      </c>
      <c r="D3015" s="6">
        <v>0.24</v>
      </c>
      <c r="E3015" s="68">
        <v>43437</v>
      </c>
      <c r="F3015">
        <f t="shared" si="47"/>
        <v>2018</v>
      </c>
    </row>
    <row r="3016" spans="1:6" x14ac:dyDescent="0.25">
      <c r="A3016" s="67" t="s">
        <v>157</v>
      </c>
      <c r="B3016" s="67" t="s">
        <v>4985</v>
      </c>
      <c r="C3016" s="6">
        <v>548</v>
      </c>
      <c r="D3016" s="6">
        <v>0.09</v>
      </c>
      <c r="E3016" s="68">
        <v>43437</v>
      </c>
      <c r="F3016">
        <f t="shared" si="47"/>
        <v>2018</v>
      </c>
    </row>
    <row r="3017" spans="1:6" x14ac:dyDescent="0.25">
      <c r="A3017" s="67" t="s">
        <v>157</v>
      </c>
      <c r="B3017" s="67" t="s">
        <v>4985</v>
      </c>
      <c r="C3017" s="6">
        <v>2014</v>
      </c>
      <c r="D3017" s="6">
        <v>0.24</v>
      </c>
      <c r="E3017" s="68">
        <v>43437</v>
      </c>
      <c r="F3017">
        <f t="shared" si="47"/>
        <v>2018</v>
      </c>
    </row>
    <row r="3018" spans="1:6" x14ac:dyDescent="0.25">
      <c r="A3018" s="67" t="s">
        <v>157</v>
      </c>
      <c r="B3018" s="67" t="s">
        <v>4985</v>
      </c>
      <c r="C3018" s="6">
        <v>289</v>
      </c>
      <c r="D3018" s="6">
        <v>0.05</v>
      </c>
      <c r="E3018" s="68">
        <v>43437</v>
      </c>
      <c r="F3018">
        <f t="shared" si="47"/>
        <v>2018</v>
      </c>
    </row>
    <row r="3019" spans="1:6" x14ac:dyDescent="0.25">
      <c r="A3019" s="67" t="s">
        <v>157</v>
      </c>
      <c r="B3019" s="67" t="s">
        <v>4985</v>
      </c>
      <c r="C3019" s="6">
        <v>480</v>
      </c>
      <c r="D3019" s="6">
        <v>0.08</v>
      </c>
      <c r="E3019" s="68">
        <v>43437</v>
      </c>
      <c r="F3019">
        <f t="shared" si="47"/>
        <v>2018</v>
      </c>
    </row>
    <row r="3020" spans="1:6" x14ac:dyDescent="0.25">
      <c r="A3020" s="67" t="s">
        <v>157</v>
      </c>
      <c r="B3020" s="67" t="s">
        <v>4985</v>
      </c>
      <c r="C3020" s="6">
        <v>2014</v>
      </c>
      <c r="D3020" s="6">
        <v>0.24</v>
      </c>
      <c r="E3020" s="68">
        <v>43437</v>
      </c>
      <c r="F3020">
        <f t="shared" si="47"/>
        <v>2018</v>
      </c>
    </row>
    <row r="3021" spans="1:6" x14ac:dyDescent="0.25">
      <c r="A3021" s="67" t="s">
        <v>157</v>
      </c>
      <c r="B3021" s="67" t="s">
        <v>4985</v>
      </c>
      <c r="C3021" s="6">
        <v>729</v>
      </c>
      <c r="D3021" s="6">
        <v>0.12</v>
      </c>
      <c r="E3021" s="68">
        <v>43437</v>
      </c>
      <c r="F3021">
        <f t="shared" si="47"/>
        <v>2018</v>
      </c>
    </row>
    <row r="3022" spans="1:6" x14ac:dyDescent="0.25">
      <c r="A3022" s="67" t="s">
        <v>157</v>
      </c>
      <c r="B3022" s="67" t="s">
        <v>4986</v>
      </c>
      <c r="C3022" s="6">
        <v>2014</v>
      </c>
      <c r="D3022" s="6">
        <v>0.24</v>
      </c>
      <c r="E3022" s="68">
        <v>43437</v>
      </c>
      <c r="F3022">
        <f t="shared" si="47"/>
        <v>2018</v>
      </c>
    </row>
    <row r="3023" spans="1:6" x14ac:dyDescent="0.25">
      <c r="A3023" s="67" t="s">
        <v>157</v>
      </c>
      <c r="B3023" s="67" t="s">
        <v>4986</v>
      </c>
      <c r="C3023" s="6">
        <v>4028</v>
      </c>
      <c r="D3023" s="6">
        <v>0.48</v>
      </c>
      <c r="E3023" s="68">
        <v>43437</v>
      </c>
      <c r="F3023">
        <f t="shared" si="47"/>
        <v>2018</v>
      </c>
    </row>
    <row r="3024" spans="1:6" x14ac:dyDescent="0.25">
      <c r="A3024" s="67" t="s">
        <v>157</v>
      </c>
      <c r="B3024" s="67" t="s">
        <v>4986</v>
      </c>
      <c r="C3024" s="6">
        <v>480</v>
      </c>
      <c r="D3024" s="6">
        <v>0.08</v>
      </c>
      <c r="E3024" s="68">
        <v>43437</v>
      </c>
      <c r="F3024">
        <f t="shared" si="47"/>
        <v>2018</v>
      </c>
    </row>
    <row r="3025" spans="1:6" x14ac:dyDescent="0.25">
      <c r="A3025" s="67" t="s">
        <v>157</v>
      </c>
      <c r="B3025" s="67" t="s">
        <v>4986</v>
      </c>
      <c r="C3025" s="6">
        <v>548</v>
      </c>
      <c r="D3025" s="6">
        <v>0.09</v>
      </c>
      <c r="E3025" s="68">
        <v>43437</v>
      </c>
      <c r="F3025">
        <f t="shared" si="47"/>
        <v>2018</v>
      </c>
    </row>
    <row r="3026" spans="1:6" x14ac:dyDescent="0.25">
      <c r="A3026" s="67" t="s">
        <v>157</v>
      </c>
      <c r="B3026" s="67" t="s">
        <v>4986</v>
      </c>
      <c r="C3026" s="6">
        <v>1458</v>
      </c>
      <c r="D3026" s="6">
        <v>0.24</v>
      </c>
      <c r="E3026" s="68">
        <v>43437</v>
      </c>
      <c r="F3026">
        <f t="shared" si="47"/>
        <v>2018</v>
      </c>
    </row>
    <row r="3027" spans="1:6" x14ac:dyDescent="0.25">
      <c r="A3027" s="67" t="s">
        <v>157</v>
      </c>
      <c r="B3027" s="67" t="s">
        <v>4987</v>
      </c>
      <c r="C3027" s="6">
        <v>486</v>
      </c>
      <c r="D3027" s="6">
        <v>0.08</v>
      </c>
      <c r="E3027" s="68">
        <v>43446</v>
      </c>
      <c r="F3027">
        <f t="shared" si="47"/>
        <v>2018</v>
      </c>
    </row>
    <row r="3028" spans="1:6" x14ac:dyDescent="0.25">
      <c r="A3028" s="67" t="s">
        <v>157</v>
      </c>
      <c r="B3028" s="67" t="s">
        <v>4987</v>
      </c>
      <c r="C3028" s="6">
        <v>480</v>
      </c>
      <c r="D3028" s="6">
        <v>0.08</v>
      </c>
      <c r="E3028" s="68">
        <v>43446</v>
      </c>
      <c r="F3028">
        <f t="shared" si="47"/>
        <v>2018</v>
      </c>
    </row>
    <row r="3029" spans="1:6" x14ac:dyDescent="0.25">
      <c r="A3029" s="67" t="s">
        <v>157</v>
      </c>
      <c r="B3029" s="67" t="s">
        <v>4987</v>
      </c>
      <c r="C3029" s="6">
        <v>1007</v>
      </c>
      <c r="D3029" s="6">
        <v>0.12</v>
      </c>
      <c r="E3029" s="68">
        <v>43446</v>
      </c>
      <c r="F3029">
        <f t="shared" si="47"/>
        <v>2018</v>
      </c>
    </row>
    <row r="3030" spans="1:6" x14ac:dyDescent="0.25">
      <c r="A3030" s="67" t="s">
        <v>157</v>
      </c>
      <c r="B3030" s="67" t="s">
        <v>4987</v>
      </c>
      <c r="C3030" s="6">
        <v>2014</v>
      </c>
      <c r="D3030" s="6">
        <v>0.24</v>
      </c>
      <c r="E3030" s="68">
        <v>43446</v>
      </c>
      <c r="F3030">
        <f t="shared" si="47"/>
        <v>2018</v>
      </c>
    </row>
    <row r="3031" spans="1:6" x14ac:dyDescent="0.25">
      <c r="A3031" s="67" t="s">
        <v>157</v>
      </c>
      <c r="B3031" s="67" t="s">
        <v>4988</v>
      </c>
      <c r="C3031" s="6">
        <v>972</v>
      </c>
      <c r="D3031" s="6">
        <v>0.16</v>
      </c>
      <c r="E3031" s="68">
        <v>43451</v>
      </c>
      <c r="F3031">
        <f t="shared" si="47"/>
        <v>2018</v>
      </c>
    </row>
    <row r="3032" spans="1:6" x14ac:dyDescent="0.25">
      <c r="A3032" s="67" t="s">
        <v>157</v>
      </c>
      <c r="B3032" s="67" t="s">
        <v>4988</v>
      </c>
      <c r="C3032" s="6">
        <v>2014</v>
      </c>
      <c r="D3032" s="6">
        <v>0.24</v>
      </c>
      <c r="E3032" s="68">
        <v>43451</v>
      </c>
      <c r="F3032">
        <f t="shared" si="47"/>
        <v>2018</v>
      </c>
    </row>
    <row r="3033" spans="1:6" x14ac:dyDescent="0.25">
      <c r="A3033" s="67" t="s">
        <v>157</v>
      </c>
      <c r="B3033" s="67" t="s">
        <v>4988</v>
      </c>
      <c r="C3033" s="6">
        <v>480</v>
      </c>
      <c r="D3033" s="6">
        <v>0.08</v>
      </c>
      <c r="E3033" s="68">
        <v>43451</v>
      </c>
      <c r="F3033">
        <f t="shared" si="47"/>
        <v>2018</v>
      </c>
    </row>
    <row r="3034" spans="1:6" x14ac:dyDescent="0.25">
      <c r="A3034" s="67" t="s">
        <v>157</v>
      </c>
      <c r="B3034" s="67" t="s">
        <v>4989</v>
      </c>
      <c r="C3034" s="6">
        <v>548</v>
      </c>
      <c r="D3034" s="6">
        <v>0.09</v>
      </c>
      <c r="E3034" s="68">
        <v>43453</v>
      </c>
      <c r="F3034">
        <f t="shared" si="47"/>
        <v>2018</v>
      </c>
    </row>
    <row r="3035" spans="1:6" x14ac:dyDescent="0.25">
      <c r="A3035" s="67" t="s">
        <v>157</v>
      </c>
      <c r="B3035" s="67" t="s">
        <v>4989</v>
      </c>
      <c r="C3035" s="6">
        <v>960</v>
      </c>
      <c r="D3035" s="6">
        <v>0.16</v>
      </c>
      <c r="E3035" s="68">
        <v>43453</v>
      </c>
      <c r="F3035">
        <f t="shared" si="47"/>
        <v>2018</v>
      </c>
    </row>
    <row r="3036" spans="1:6" x14ac:dyDescent="0.25">
      <c r="A3036" s="67" t="s">
        <v>157</v>
      </c>
      <c r="B3036" s="67" t="s">
        <v>4990</v>
      </c>
      <c r="C3036" s="6">
        <v>480</v>
      </c>
      <c r="D3036" s="6">
        <v>0.08</v>
      </c>
      <c r="E3036" s="68">
        <v>43451</v>
      </c>
      <c r="F3036">
        <f t="shared" si="47"/>
        <v>2018</v>
      </c>
    </row>
    <row r="3037" spans="1:6" x14ac:dyDescent="0.25">
      <c r="A3037" s="67" t="s">
        <v>157</v>
      </c>
      <c r="B3037" s="67" t="s">
        <v>4990</v>
      </c>
      <c r="C3037" s="6">
        <v>5035</v>
      </c>
      <c r="D3037" s="6">
        <v>0.6</v>
      </c>
      <c r="E3037" s="68">
        <v>43451</v>
      </c>
      <c r="F3037">
        <f t="shared" si="47"/>
        <v>2018</v>
      </c>
    </row>
    <row r="3038" spans="1:6" x14ac:dyDescent="0.25">
      <c r="A3038" s="67" t="s">
        <v>157</v>
      </c>
      <c r="B3038" s="67" t="s">
        <v>4990</v>
      </c>
      <c r="C3038" s="6">
        <v>243</v>
      </c>
      <c r="D3038" s="6">
        <v>0.04</v>
      </c>
      <c r="E3038" s="68">
        <v>43451</v>
      </c>
      <c r="F3038">
        <f t="shared" si="47"/>
        <v>2018</v>
      </c>
    </row>
    <row r="3039" spans="1:6" x14ac:dyDescent="0.25">
      <c r="A3039" s="67" t="s">
        <v>157</v>
      </c>
      <c r="B3039" s="67" t="s">
        <v>4990</v>
      </c>
      <c r="C3039" s="6">
        <v>289</v>
      </c>
      <c r="D3039" s="6">
        <v>0.05</v>
      </c>
      <c r="E3039" s="68">
        <v>43451</v>
      </c>
      <c r="F3039">
        <f t="shared" si="47"/>
        <v>2018</v>
      </c>
    </row>
    <row r="3040" spans="1:6" x14ac:dyDescent="0.25">
      <c r="A3040" s="67" t="s">
        <v>157</v>
      </c>
      <c r="B3040" s="67" t="s">
        <v>4990</v>
      </c>
      <c r="C3040" s="6">
        <v>548</v>
      </c>
      <c r="D3040" s="6">
        <v>0.09</v>
      </c>
      <c r="E3040" s="68">
        <v>43451</v>
      </c>
      <c r="F3040">
        <f t="shared" si="47"/>
        <v>2018</v>
      </c>
    </row>
    <row r="3041" spans="1:6" x14ac:dyDescent="0.25">
      <c r="A3041" s="67" t="s">
        <v>157</v>
      </c>
      <c r="B3041" s="67" t="s">
        <v>4991</v>
      </c>
      <c r="C3041" s="6">
        <v>14098</v>
      </c>
      <c r="D3041" s="6">
        <v>1.68</v>
      </c>
      <c r="E3041" s="68">
        <v>43447</v>
      </c>
      <c r="F3041">
        <f t="shared" si="47"/>
        <v>2018</v>
      </c>
    </row>
    <row r="3042" spans="1:6" x14ac:dyDescent="0.25">
      <c r="A3042" s="67" t="s">
        <v>157</v>
      </c>
      <c r="B3042" s="67" t="s">
        <v>4991</v>
      </c>
      <c r="C3042" s="6">
        <v>243</v>
      </c>
      <c r="D3042" s="6">
        <v>0.04</v>
      </c>
      <c r="E3042" s="68">
        <v>43447</v>
      </c>
      <c r="F3042">
        <f t="shared" si="47"/>
        <v>2018</v>
      </c>
    </row>
    <row r="3043" spans="1:6" x14ac:dyDescent="0.25">
      <c r="A3043" s="67" t="s">
        <v>157</v>
      </c>
      <c r="B3043" s="67" t="s">
        <v>4991</v>
      </c>
      <c r="C3043" s="6">
        <v>548</v>
      </c>
      <c r="D3043" s="6">
        <v>0.09</v>
      </c>
      <c r="E3043" s="68">
        <v>43447</v>
      </c>
      <c r="F3043">
        <f t="shared" si="47"/>
        <v>2018</v>
      </c>
    </row>
    <row r="3044" spans="1:6" x14ac:dyDescent="0.25">
      <c r="A3044" s="67" t="s">
        <v>157</v>
      </c>
      <c r="B3044" s="67" t="s">
        <v>4991</v>
      </c>
      <c r="C3044" s="6">
        <v>960</v>
      </c>
      <c r="D3044" s="6">
        <v>0.16</v>
      </c>
      <c r="E3044" s="68">
        <v>43447</v>
      </c>
      <c r="F3044">
        <f t="shared" si="47"/>
        <v>2018</v>
      </c>
    </row>
    <row r="3045" spans="1:6" x14ac:dyDescent="0.25">
      <c r="A3045" s="67" t="s">
        <v>157</v>
      </c>
      <c r="B3045" s="67" t="s">
        <v>4992</v>
      </c>
      <c r="C3045" s="6">
        <v>2014</v>
      </c>
      <c r="D3045" s="6">
        <v>0.24</v>
      </c>
      <c r="E3045" s="68">
        <v>43465</v>
      </c>
      <c r="F3045">
        <f t="shared" si="47"/>
        <v>2018</v>
      </c>
    </row>
    <row r="3046" spans="1:6" x14ac:dyDescent="0.25">
      <c r="A3046" s="67" t="s">
        <v>157</v>
      </c>
      <c r="B3046" s="67" t="s">
        <v>4992</v>
      </c>
      <c r="C3046" s="6">
        <v>3021</v>
      </c>
      <c r="D3046" s="6">
        <v>0.36</v>
      </c>
      <c r="E3046" s="68">
        <v>43465</v>
      </c>
      <c r="F3046">
        <f t="shared" si="47"/>
        <v>2018</v>
      </c>
    </row>
    <row r="3047" spans="1:6" x14ac:dyDescent="0.25">
      <c r="A3047" s="67" t="s">
        <v>157</v>
      </c>
      <c r="B3047" s="67" t="s">
        <v>4993</v>
      </c>
      <c r="C3047" s="6">
        <v>2014</v>
      </c>
      <c r="D3047" s="6">
        <v>0.24</v>
      </c>
      <c r="E3047" s="68">
        <v>43455</v>
      </c>
      <c r="F3047">
        <f t="shared" si="47"/>
        <v>2018</v>
      </c>
    </row>
    <row r="3048" spans="1:6" x14ac:dyDescent="0.25">
      <c r="A3048" s="67" t="s">
        <v>157</v>
      </c>
      <c r="B3048" s="67" t="s">
        <v>4993</v>
      </c>
      <c r="C3048" s="6">
        <v>4028</v>
      </c>
      <c r="D3048" s="6">
        <v>0.48</v>
      </c>
      <c r="E3048" s="68">
        <v>43455</v>
      </c>
      <c r="F3048">
        <f t="shared" si="47"/>
        <v>2018</v>
      </c>
    </row>
    <row r="3049" spans="1:6" x14ac:dyDescent="0.25">
      <c r="A3049" s="67" t="s">
        <v>157</v>
      </c>
      <c r="B3049" s="67" t="s">
        <v>4994</v>
      </c>
      <c r="C3049" s="6">
        <v>5035</v>
      </c>
      <c r="D3049" s="6">
        <v>0.6</v>
      </c>
      <c r="E3049" s="68">
        <v>43461</v>
      </c>
      <c r="F3049">
        <f t="shared" si="47"/>
        <v>2018</v>
      </c>
    </row>
    <row r="3050" spans="1:6" x14ac:dyDescent="0.25">
      <c r="A3050" s="67" t="s">
        <v>157</v>
      </c>
      <c r="B3050" s="67" t="s">
        <v>4995</v>
      </c>
      <c r="C3050" s="6">
        <v>2014</v>
      </c>
      <c r="D3050" s="6">
        <v>0.24</v>
      </c>
      <c r="E3050" s="68">
        <v>43458</v>
      </c>
      <c r="F3050">
        <f t="shared" si="47"/>
        <v>2018</v>
      </c>
    </row>
    <row r="3051" spans="1:6" x14ac:dyDescent="0.25">
      <c r="A3051" s="67" t="s">
        <v>157</v>
      </c>
      <c r="B3051" s="67" t="s">
        <v>4995</v>
      </c>
      <c r="C3051" s="6">
        <v>2014</v>
      </c>
      <c r="D3051" s="6">
        <v>0.24</v>
      </c>
      <c r="E3051" s="68">
        <v>43458</v>
      </c>
      <c r="F3051">
        <f t="shared" si="47"/>
        <v>2018</v>
      </c>
    </row>
    <row r="3052" spans="1:6" x14ac:dyDescent="0.25">
      <c r="A3052" s="67" t="s">
        <v>157</v>
      </c>
      <c r="B3052" s="67" t="s">
        <v>4996</v>
      </c>
      <c r="C3052" s="6">
        <v>5035</v>
      </c>
      <c r="D3052" s="6">
        <v>0.6</v>
      </c>
      <c r="E3052" s="68">
        <v>43462</v>
      </c>
      <c r="F3052">
        <f t="shared" si="47"/>
        <v>2018</v>
      </c>
    </row>
    <row r="3053" spans="1:6" x14ac:dyDescent="0.25">
      <c r="A3053" s="67" t="s">
        <v>157</v>
      </c>
      <c r="B3053" s="67" t="s">
        <v>4996</v>
      </c>
      <c r="C3053" s="6">
        <v>2014</v>
      </c>
      <c r="D3053" s="6">
        <v>0.24</v>
      </c>
      <c r="E3053" s="68">
        <v>43462</v>
      </c>
      <c r="F3053">
        <f t="shared" si="47"/>
        <v>2018</v>
      </c>
    </row>
    <row r="3054" spans="1:6" x14ac:dyDescent="0.25">
      <c r="A3054" s="67" t="s">
        <v>157</v>
      </c>
      <c r="B3054" s="67" t="s">
        <v>4997</v>
      </c>
      <c r="C3054" s="6">
        <v>7049</v>
      </c>
      <c r="D3054" s="6">
        <v>0.84</v>
      </c>
      <c r="E3054" s="68">
        <v>43458</v>
      </c>
      <c r="F3054">
        <f t="shared" si="47"/>
        <v>2018</v>
      </c>
    </row>
    <row r="3055" spans="1:6" x14ac:dyDescent="0.25">
      <c r="A3055" s="67" t="s">
        <v>157</v>
      </c>
      <c r="B3055" s="67" t="s">
        <v>4998</v>
      </c>
      <c r="C3055" s="6">
        <v>2014</v>
      </c>
      <c r="D3055" s="6">
        <v>0.24</v>
      </c>
      <c r="E3055" s="68">
        <v>43455</v>
      </c>
      <c r="F3055">
        <f t="shared" si="47"/>
        <v>2018</v>
      </c>
    </row>
    <row r="3056" spans="1:6" x14ac:dyDescent="0.25">
      <c r="A3056" s="67" t="s">
        <v>157</v>
      </c>
      <c r="B3056" s="67" t="s">
        <v>4998</v>
      </c>
      <c r="C3056" s="6">
        <v>3021</v>
      </c>
      <c r="D3056" s="6">
        <v>0.36</v>
      </c>
      <c r="E3056" s="68">
        <v>43455</v>
      </c>
      <c r="F3056">
        <f t="shared" si="47"/>
        <v>2018</v>
      </c>
    </row>
    <row r="3057" spans="1:6" x14ac:dyDescent="0.25">
      <c r="A3057" s="67" t="s">
        <v>157</v>
      </c>
      <c r="B3057" s="67" t="s">
        <v>4999</v>
      </c>
      <c r="C3057" s="6">
        <v>7049</v>
      </c>
      <c r="D3057" s="6">
        <v>0.84</v>
      </c>
      <c r="E3057" s="68">
        <v>43454</v>
      </c>
      <c r="F3057">
        <f t="shared" si="47"/>
        <v>2018</v>
      </c>
    </row>
    <row r="3058" spans="1:6" x14ac:dyDescent="0.25">
      <c r="A3058" s="67" t="s">
        <v>157</v>
      </c>
      <c r="B3058" s="67" t="s">
        <v>4999</v>
      </c>
      <c r="C3058" s="6">
        <v>1007</v>
      </c>
      <c r="D3058" s="6">
        <v>0.12</v>
      </c>
      <c r="E3058" s="68">
        <v>43454</v>
      </c>
      <c r="F3058">
        <f t="shared" si="47"/>
        <v>2018</v>
      </c>
    </row>
  </sheetData>
  <autoFilter ref="A1:F3058" xr:uid="{7D921450-0690-4B6D-87D3-4AA5D95B9491}"/>
  <dataValidations count="2">
    <dataValidation type="list" allowBlank="1" showInputMessage="1" showErrorMessage="1" sqref="B2" xr:uid="{F053AE22-65EB-4B10-8425-997D02A07E4F}">
      <formula1>INDIRECT($B2)</formula1>
    </dataValidation>
    <dataValidation type="list" allowBlank="1" showInputMessage="1" showErrorMessage="1" sqref="A2:A3058" xr:uid="{88BD2B76-4637-456B-809C-09C8DA3804D3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2D661-AD4E-4033-8B01-D5B056107CFC}">
  <dimension ref="A1:F5000"/>
  <sheetViews>
    <sheetView workbookViewId="0">
      <selection sqref="A1:F1048576"/>
    </sheetView>
  </sheetViews>
  <sheetFormatPr defaultRowHeight="15" x14ac:dyDescent="0.25"/>
  <cols>
    <col min="1" max="1" width="21.28515625" style="11" customWidth="1"/>
    <col min="2" max="2" width="9.5703125" style="11" customWidth="1"/>
    <col min="3" max="3" width="9.85546875" style="11" customWidth="1"/>
    <col min="4" max="4" width="7.28515625" style="11" customWidth="1"/>
    <col min="5" max="5" width="9.28515625" style="11" customWidth="1"/>
  </cols>
  <sheetData>
    <row r="1" spans="1:6" x14ac:dyDescent="0.25">
      <c r="A1" s="9"/>
      <c r="B1" s="12"/>
      <c r="C1" s="13"/>
      <c r="D1" s="13"/>
      <c r="E1" s="15"/>
      <c r="F1" s="7"/>
    </row>
    <row r="2" spans="1:6" x14ac:dyDescent="0.25">
      <c r="A2" s="10"/>
      <c r="B2" s="10"/>
      <c r="C2" s="14"/>
      <c r="D2" s="14"/>
      <c r="E2" s="16"/>
    </row>
    <row r="3" spans="1:6" x14ac:dyDescent="0.25">
      <c r="A3" s="10"/>
      <c r="B3" s="10"/>
      <c r="C3" s="14"/>
      <c r="D3" s="14"/>
      <c r="E3" s="16"/>
    </row>
    <row r="4" spans="1:6" x14ac:dyDescent="0.25">
      <c r="A4" s="10"/>
      <c r="B4" s="10"/>
      <c r="C4" s="14"/>
      <c r="D4" s="14"/>
      <c r="E4" s="16"/>
    </row>
    <row r="5" spans="1:6" x14ac:dyDescent="0.25">
      <c r="A5" s="10"/>
      <c r="B5" s="10"/>
      <c r="C5" s="14"/>
      <c r="D5" s="14"/>
      <c r="E5" s="16"/>
    </row>
    <row r="6" spans="1:6" x14ac:dyDescent="0.25">
      <c r="A6" s="10"/>
      <c r="B6" s="10"/>
      <c r="C6" s="14"/>
      <c r="D6" s="14"/>
      <c r="E6" s="16"/>
    </row>
    <row r="7" spans="1:6" x14ac:dyDescent="0.25">
      <c r="A7" s="10"/>
      <c r="B7" s="10"/>
      <c r="C7" s="14"/>
      <c r="D7" s="14"/>
      <c r="E7" s="16"/>
    </row>
    <row r="8" spans="1:6" x14ac:dyDescent="0.25">
      <c r="A8" s="10"/>
      <c r="B8" s="10"/>
      <c r="C8" s="14"/>
      <c r="D8" s="14"/>
      <c r="E8" s="16"/>
    </row>
    <row r="9" spans="1:6" x14ac:dyDescent="0.25">
      <c r="A9" s="10"/>
      <c r="B9" s="10"/>
      <c r="C9" s="14"/>
      <c r="D9" s="14"/>
      <c r="E9" s="16"/>
    </row>
    <row r="10" spans="1:6" x14ac:dyDescent="0.25">
      <c r="A10" s="10"/>
      <c r="B10" s="10"/>
      <c r="C10" s="14"/>
      <c r="D10" s="14"/>
      <c r="E10" s="16"/>
    </row>
    <row r="11" spans="1:6" x14ac:dyDescent="0.25">
      <c r="A11" s="10"/>
      <c r="B11" s="10"/>
      <c r="C11" s="14"/>
      <c r="D11" s="14"/>
      <c r="E11" s="16"/>
    </row>
    <row r="12" spans="1:6" x14ac:dyDescent="0.25">
      <c r="A12" s="10"/>
      <c r="B12" s="10"/>
      <c r="C12" s="14"/>
      <c r="D12" s="14"/>
      <c r="E12" s="16"/>
    </row>
    <row r="13" spans="1:6" x14ac:dyDescent="0.25">
      <c r="A13" s="10"/>
      <c r="B13" s="10"/>
      <c r="C13" s="14"/>
      <c r="D13" s="14"/>
      <c r="E13" s="16"/>
    </row>
    <row r="14" spans="1:6" x14ac:dyDescent="0.25">
      <c r="A14" s="10"/>
      <c r="B14" s="10"/>
      <c r="C14" s="14"/>
      <c r="D14" s="14"/>
      <c r="E14" s="16"/>
    </row>
    <row r="15" spans="1:6" x14ac:dyDescent="0.25">
      <c r="A15" s="10"/>
      <c r="B15" s="10"/>
      <c r="C15" s="14"/>
      <c r="D15" s="14"/>
      <c r="E15" s="16"/>
    </row>
    <row r="16" spans="1:6" x14ac:dyDescent="0.25">
      <c r="A16" s="10"/>
      <c r="B16" s="10"/>
      <c r="C16" s="14"/>
      <c r="D16" s="14"/>
      <c r="E16" s="16"/>
    </row>
    <row r="17" spans="1:5" x14ac:dyDescent="0.25">
      <c r="A17" s="10"/>
      <c r="B17" s="10"/>
      <c r="C17" s="14"/>
      <c r="D17" s="14"/>
      <c r="E17" s="16"/>
    </row>
    <row r="18" spans="1:5" x14ac:dyDescent="0.25">
      <c r="A18" s="10"/>
      <c r="B18" s="10"/>
      <c r="C18" s="14"/>
      <c r="D18" s="14"/>
      <c r="E18" s="16"/>
    </row>
    <row r="19" spans="1:5" x14ac:dyDescent="0.25">
      <c r="A19" s="10"/>
      <c r="B19" s="10"/>
      <c r="C19" s="14"/>
      <c r="D19" s="14"/>
      <c r="E19" s="16"/>
    </row>
    <row r="20" spans="1:5" x14ac:dyDescent="0.25">
      <c r="A20" s="10"/>
      <c r="B20" s="10"/>
      <c r="C20" s="14"/>
      <c r="D20" s="14"/>
      <c r="E20" s="16"/>
    </row>
    <row r="21" spans="1:5" x14ac:dyDescent="0.25">
      <c r="A21" s="10"/>
      <c r="B21" s="10"/>
      <c r="C21" s="14"/>
      <c r="D21" s="14"/>
      <c r="E21" s="16"/>
    </row>
    <row r="22" spans="1:5" x14ac:dyDescent="0.25">
      <c r="A22" s="10"/>
      <c r="B22" s="10"/>
      <c r="C22" s="14"/>
      <c r="D22" s="14"/>
      <c r="E22" s="16"/>
    </row>
    <row r="23" spans="1:5" x14ac:dyDescent="0.25">
      <c r="A23" s="10"/>
      <c r="B23" s="10"/>
      <c r="C23" s="14"/>
      <c r="D23" s="14"/>
      <c r="E23" s="16"/>
    </row>
    <row r="24" spans="1:5" x14ac:dyDescent="0.25">
      <c r="A24" s="10"/>
      <c r="B24" s="10"/>
      <c r="C24" s="14"/>
      <c r="D24" s="14"/>
      <c r="E24" s="16"/>
    </row>
    <row r="25" spans="1:5" x14ac:dyDescent="0.25">
      <c r="A25" s="10"/>
      <c r="B25" s="10"/>
      <c r="C25" s="14"/>
      <c r="D25" s="14"/>
      <c r="E25" s="16"/>
    </row>
    <row r="26" spans="1:5" x14ac:dyDescent="0.25">
      <c r="A26" s="10"/>
      <c r="B26" s="10"/>
      <c r="C26" s="14"/>
      <c r="D26" s="14"/>
      <c r="E26" s="16"/>
    </row>
    <row r="27" spans="1:5" x14ac:dyDescent="0.25">
      <c r="A27" s="10"/>
      <c r="B27" s="10"/>
      <c r="C27" s="14"/>
      <c r="D27" s="14"/>
      <c r="E27" s="16"/>
    </row>
    <row r="28" spans="1:5" x14ac:dyDescent="0.25">
      <c r="A28" s="10"/>
      <c r="B28" s="10"/>
      <c r="C28" s="14"/>
      <c r="D28" s="14"/>
      <c r="E28" s="16"/>
    </row>
    <row r="29" spans="1:5" x14ac:dyDescent="0.25">
      <c r="A29" s="10"/>
      <c r="B29" s="10"/>
      <c r="C29" s="14"/>
      <c r="D29" s="14"/>
      <c r="E29" s="16"/>
    </row>
    <row r="30" spans="1:5" x14ac:dyDescent="0.25">
      <c r="A30" s="10"/>
      <c r="B30" s="10"/>
      <c r="C30" s="14"/>
      <c r="D30" s="14"/>
      <c r="E30" s="16"/>
    </row>
    <row r="31" spans="1:5" x14ac:dyDescent="0.25">
      <c r="A31" s="10"/>
      <c r="B31" s="10"/>
      <c r="C31" s="14"/>
      <c r="D31" s="14"/>
      <c r="E31" s="16"/>
    </row>
    <row r="32" spans="1:5" x14ac:dyDescent="0.25">
      <c r="A32" s="10"/>
      <c r="B32" s="10"/>
      <c r="C32" s="14"/>
      <c r="D32" s="14"/>
      <c r="E32" s="16"/>
    </row>
    <row r="33" spans="1:5" x14ac:dyDescent="0.25">
      <c r="A33" s="10"/>
      <c r="B33" s="10"/>
      <c r="C33" s="14"/>
      <c r="D33" s="14"/>
      <c r="E33" s="16"/>
    </row>
    <row r="34" spans="1:5" x14ac:dyDescent="0.25">
      <c r="A34" s="10"/>
      <c r="B34" s="10"/>
      <c r="C34" s="14"/>
      <c r="D34" s="14"/>
      <c r="E34" s="16"/>
    </row>
    <row r="35" spans="1:5" x14ac:dyDescent="0.25">
      <c r="A35" s="10"/>
      <c r="B35" s="10"/>
      <c r="C35" s="14"/>
      <c r="D35" s="14"/>
      <c r="E35" s="16"/>
    </row>
    <row r="36" spans="1:5" x14ac:dyDescent="0.25">
      <c r="A36" s="10"/>
      <c r="B36" s="10"/>
      <c r="C36" s="14"/>
      <c r="D36" s="14"/>
      <c r="E36" s="16"/>
    </row>
    <row r="37" spans="1:5" x14ac:dyDescent="0.25">
      <c r="A37" s="10"/>
      <c r="B37" s="10"/>
      <c r="C37" s="14"/>
      <c r="D37" s="14"/>
      <c r="E37" s="16"/>
    </row>
    <row r="38" spans="1:5" x14ac:dyDescent="0.25">
      <c r="A38" s="10"/>
      <c r="B38" s="10"/>
      <c r="C38" s="14"/>
      <c r="D38" s="14"/>
      <c r="E38" s="16"/>
    </row>
    <row r="39" spans="1:5" x14ac:dyDescent="0.25">
      <c r="A39" s="10"/>
      <c r="B39" s="10"/>
      <c r="C39" s="14"/>
      <c r="D39" s="14"/>
      <c r="E39" s="16"/>
    </row>
    <row r="40" spans="1:5" x14ac:dyDescent="0.25">
      <c r="A40" s="10"/>
      <c r="B40" s="10"/>
      <c r="C40" s="14"/>
      <c r="D40" s="14"/>
      <c r="E40" s="16"/>
    </row>
    <row r="41" spans="1:5" x14ac:dyDescent="0.25">
      <c r="A41" s="10"/>
      <c r="B41" s="10"/>
      <c r="C41" s="14"/>
      <c r="D41" s="14"/>
      <c r="E41" s="16"/>
    </row>
    <row r="42" spans="1:5" x14ac:dyDescent="0.25">
      <c r="A42" s="10"/>
      <c r="B42" s="10"/>
      <c r="C42" s="14"/>
      <c r="D42" s="14"/>
      <c r="E42" s="16"/>
    </row>
    <row r="43" spans="1:5" x14ac:dyDescent="0.25">
      <c r="A43" s="10"/>
      <c r="B43" s="10"/>
      <c r="C43" s="14"/>
      <c r="D43" s="14"/>
      <c r="E43" s="16"/>
    </row>
    <row r="44" spans="1:5" x14ac:dyDescent="0.25">
      <c r="A44" s="10"/>
      <c r="B44" s="10"/>
      <c r="C44" s="14"/>
      <c r="D44" s="14"/>
      <c r="E44" s="16"/>
    </row>
    <row r="45" spans="1:5" x14ac:dyDescent="0.25">
      <c r="A45" s="10"/>
      <c r="B45" s="10"/>
      <c r="C45" s="14"/>
      <c r="D45" s="14"/>
      <c r="E45" s="16"/>
    </row>
    <row r="46" spans="1:5" x14ac:dyDescent="0.25">
      <c r="A46" s="10"/>
      <c r="B46" s="10"/>
      <c r="C46" s="14"/>
      <c r="D46" s="14"/>
      <c r="E46" s="16"/>
    </row>
    <row r="47" spans="1:5" x14ac:dyDescent="0.25">
      <c r="A47" s="10"/>
      <c r="B47" s="10"/>
      <c r="C47" s="14"/>
      <c r="D47" s="14"/>
      <c r="E47" s="16"/>
    </row>
    <row r="48" spans="1:5" x14ac:dyDescent="0.25">
      <c r="A48" s="10"/>
      <c r="B48" s="10"/>
      <c r="C48" s="14"/>
      <c r="D48" s="14"/>
      <c r="E48" s="16"/>
    </row>
    <row r="49" spans="1:5" x14ac:dyDescent="0.25">
      <c r="A49" s="10"/>
      <c r="B49" s="10"/>
      <c r="C49" s="14"/>
      <c r="D49" s="14"/>
      <c r="E49" s="16"/>
    </row>
    <row r="50" spans="1:5" x14ac:dyDescent="0.25">
      <c r="A50" s="10"/>
      <c r="B50" s="10"/>
      <c r="C50" s="14"/>
      <c r="D50" s="14"/>
      <c r="E50" s="16"/>
    </row>
    <row r="51" spans="1:5" x14ac:dyDescent="0.25">
      <c r="A51" s="10"/>
      <c r="B51" s="10"/>
      <c r="C51" s="14"/>
      <c r="D51" s="14"/>
      <c r="E51" s="16"/>
    </row>
    <row r="52" spans="1:5" x14ac:dyDescent="0.25">
      <c r="A52" s="10"/>
      <c r="B52" s="10"/>
      <c r="C52" s="14"/>
      <c r="D52" s="14"/>
      <c r="E52" s="16"/>
    </row>
    <row r="53" spans="1:5" x14ac:dyDescent="0.25">
      <c r="A53" s="10"/>
      <c r="B53" s="10"/>
      <c r="C53" s="14"/>
      <c r="D53" s="14"/>
      <c r="E53" s="16"/>
    </row>
    <row r="54" spans="1:5" x14ac:dyDescent="0.25">
      <c r="A54" s="10"/>
      <c r="B54" s="10"/>
      <c r="C54" s="14"/>
      <c r="D54" s="14"/>
      <c r="E54" s="16"/>
    </row>
    <row r="55" spans="1:5" x14ac:dyDescent="0.25">
      <c r="A55" s="10"/>
      <c r="B55" s="10"/>
      <c r="C55" s="14"/>
      <c r="D55" s="14"/>
      <c r="E55" s="16"/>
    </row>
    <row r="56" spans="1:5" x14ac:dyDescent="0.25">
      <c r="A56" s="10"/>
      <c r="B56" s="10"/>
      <c r="C56" s="14"/>
      <c r="D56" s="14"/>
      <c r="E56" s="16"/>
    </row>
    <row r="57" spans="1:5" x14ac:dyDescent="0.25">
      <c r="A57" s="10"/>
      <c r="B57" s="10"/>
      <c r="C57" s="14"/>
      <c r="D57" s="14"/>
      <c r="E57" s="16"/>
    </row>
    <row r="58" spans="1:5" x14ac:dyDescent="0.25">
      <c r="A58" s="10"/>
      <c r="B58" s="10"/>
      <c r="C58" s="14"/>
      <c r="D58" s="14"/>
      <c r="E58" s="16"/>
    </row>
    <row r="59" spans="1:5" x14ac:dyDescent="0.25">
      <c r="A59" s="10"/>
      <c r="B59" s="10"/>
      <c r="C59" s="14"/>
      <c r="D59" s="14"/>
      <c r="E59" s="16"/>
    </row>
    <row r="60" spans="1:5" x14ac:dyDescent="0.25">
      <c r="A60" s="10"/>
      <c r="B60" s="10"/>
      <c r="C60" s="14"/>
      <c r="D60" s="14"/>
      <c r="E60" s="16"/>
    </row>
    <row r="61" spans="1:5" x14ac:dyDescent="0.25">
      <c r="A61" s="10"/>
      <c r="B61" s="10"/>
      <c r="C61" s="14"/>
      <c r="D61" s="14"/>
      <c r="E61" s="16"/>
    </row>
    <row r="62" spans="1:5" x14ac:dyDescent="0.25">
      <c r="A62" s="10"/>
      <c r="B62" s="10"/>
      <c r="C62" s="14"/>
      <c r="D62" s="14"/>
      <c r="E62" s="16"/>
    </row>
    <row r="63" spans="1:5" x14ac:dyDescent="0.25">
      <c r="A63" s="10"/>
      <c r="B63" s="10"/>
      <c r="C63" s="14"/>
      <c r="D63" s="14"/>
      <c r="E63" s="16"/>
    </row>
    <row r="64" spans="1:5" x14ac:dyDescent="0.25">
      <c r="A64" s="10"/>
      <c r="B64" s="10"/>
      <c r="C64" s="14"/>
      <c r="D64" s="14"/>
      <c r="E64" s="16"/>
    </row>
    <row r="65" spans="1:5" x14ac:dyDescent="0.25">
      <c r="A65" s="10"/>
      <c r="B65" s="10"/>
      <c r="C65" s="14"/>
      <c r="D65" s="14"/>
      <c r="E65" s="16"/>
    </row>
    <row r="66" spans="1:5" x14ac:dyDescent="0.25">
      <c r="A66" s="10"/>
      <c r="B66" s="10"/>
      <c r="C66" s="14"/>
      <c r="D66" s="14"/>
      <c r="E66" s="16"/>
    </row>
    <row r="67" spans="1:5" x14ac:dyDescent="0.25">
      <c r="A67" s="10"/>
      <c r="B67" s="10"/>
      <c r="C67" s="14"/>
      <c r="D67" s="14"/>
      <c r="E67" s="16"/>
    </row>
    <row r="68" spans="1:5" x14ac:dyDescent="0.25">
      <c r="A68" s="10"/>
      <c r="B68" s="10"/>
      <c r="C68" s="14"/>
      <c r="D68" s="14"/>
      <c r="E68" s="16"/>
    </row>
    <row r="69" spans="1:5" x14ac:dyDescent="0.25">
      <c r="A69" s="10"/>
      <c r="B69" s="10"/>
      <c r="C69" s="14"/>
      <c r="D69" s="14"/>
      <c r="E69" s="16"/>
    </row>
    <row r="70" spans="1:5" x14ac:dyDescent="0.25">
      <c r="A70" s="10"/>
      <c r="B70" s="10"/>
      <c r="C70" s="14"/>
      <c r="D70" s="14"/>
      <c r="E70" s="16"/>
    </row>
    <row r="71" spans="1:5" x14ac:dyDescent="0.25">
      <c r="A71" s="10"/>
      <c r="B71" s="10"/>
      <c r="C71" s="14"/>
      <c r="D71" s="14"/>
      <c r="E71" s="16"/>
    </row>
    <row r="72" spans="1:5" x14ac:dyDescent="0.25">
      <c r="A72" s="10"/>
      <c r="B72" s="10"/>
      <c r="C72" s="14"/>
      <c r="D72" s="14"/>
      <c r="E72" s="16"/>
    </row>
    <row r="73" spans="1:5" x14ac:dyDescent="0.25">
      <c r="A73" s="10"/>
      <c r="B73" s="10"/>
      <c r="C73" s="14"/>
      <c r="D73" s="14"/>
      <c r="E73" s="16"/>
    </row>
    <row r="74" spans="1:5" x14ac:dyDescent="0.25">
      <c r="A74" s="10"/>
      <c r="B74" s="10"/>
      <c r="C74" s="14"/>
      <c r="D74" s="14"/>
      <c r="E74" s="16"/>
    </row>
    <row r="75" spans="1:5" x14ac:dyDescent="0.25">
      <c r="A75" s="10"/>
      <c r="B75" s="10"/>
      <c r="C75" s="14"/>
      <c r="D75" s="14"/>
      <c r="E75" s="16"/>
    </row>
    <row r="76" spans="1:5" x14ac:dyDescent="0.25">
      <c r="A76" s="10"/>
      <c r="B76" s="10"/>
      <c r="C76" s="14"/>
      <c r="D76" s="14"/>
      <c r="E76" s="16"/>
    </row>
    <row r="77" spans="1:5" x14ac:dyDescent="0.25">
      <c r="A77" s="10"/>
      <c r="B77" s="10"/>
      <c r="C77" s="14"/>
      <c r="D77" s="14"/>
      <c r="E77" s="16"/>
    </row>
    <row r="78" spans="1:5" x14ac:dyDescent="0.25">
      <c r="A78" s="10"/>
      <c r="B78" s="10"/>
      <c r="C78" s="14"/>
      <c r="D78" s="14"/>
      <c r="E78" s="16"/>
    </row>
    <row r="79" spans="1:5" x14ac:dyDescent="0.25">
      <c r="A79" s="10"/>
      <c r="B79" s="10"/>
      <c r="C79" s="14"/>
      <c r="D79" s="14"/>
      <c r="E79" s="16"/>
    </row>
    <row r="80" spans="1:5" x14ac:dyDescent="0.25">
      <c r="A80" s="10"/>
      <c r="B80" s="10"/>
      <c r="C80" s="14"/>
      <c r="D80" s="14"/>
      <c r="E80" s="16"/>
    </row>
    <row r="81" spans="1:5" x14ac:dyDescent="0.25">
      <c r="A81" s="10"/>
      <c r="B81" s="10"/>
      <c r="C81" s="14"/>
      <c r="D81" s="14"/>
      <c r="E81" s="16"/>
    </row>
    <row r="82" spans="1:5" x14ac:dyDescent="0.25">
      <c r="A82" s="10"/>
      <c r="B82" s="10"/>
      <c r="C82" s="14"/>
      <c r="D82" s="14"/>
      <c r="E82" s="16"/>
    </row>
    <row r="83" spans="1:5" x14ac:dyDescent="0.25">
      <c r="A83" s="10"/>
      <c r="B83" s="10"/>
      <c r="C83" s="14"/>
      <c r="D83" s="14"/>
      <c r="E83" s="16"/>
    </row>
    <row r="84" spans="1:5" x14ac:dyDescent="0.25">
      <c r="A84" s="10"/>
      <c r="B84" s="10"/>
      <c r="C84" s="14"/>
      <c r="D84" s="14"/>
      <c r="E84" s="16"/>
    </row>
    <row r="85" spans="1:5" x14ac:dyDescent="0.25">
      <c r="A85" s="10"/>
      <c r="B85" s="10"/>
      <c r="C85" s="14"/>
      <c r="D85" s="14"/>
      <c r="E85" s="16"/>
    </row>
    <row r="86" spans="1:5" x14ac:dyDescent="0.25">
      <c r="A86" s="10"/>
      <c r="B86" s="10"/>
      <c r="C86" s="14"/>
      <c r="D86" s="14"/>
      <c r="E86" s="16"/>
    </row>
    <row r="87" spans="1:5" x14ac:dyDescent="0.25">
      <c r="A87" s="10"/>
      <c r="B87" s="10"/>
      <c r="C87" s="14"/>
      <c r="D87" s="14"/>
      <c r="E87" s="16"/>
    </row>
    <row r="88" spans="1:5" x14ac:dyDescent="0.25">
      <c r="A88" s="10"/>
      <c r="B88" s="10"/>
      <c r="C88" s="14"/>
      <c r="D88" s="14"/>
      <c r="E88" s="16"/>
    </row>
    <row r="89" spans="1:5" x14ac:dyDescent="0.25">
      <c r="A89" s="10"/>
      <c r="B89" s="10"/>
      <c r="C89" s="14"/>
      <c r="D89" s="14"/>
      <c r="E89" s="16"/>
    </row>
    <row r="90" spans="1:5" x14ac:dyDescent="0.25">
      <c r="A90" s="10"/>
      <c r="B90" s="10"/>
      <c r="C90" s="14"/>
      <c r="D90" s="14"/>
      <c r="E90" s="16"/>
    </row>
    <row r="91" spans="1:5" x14ac:dyDescent="0.25">
      <c r="A91" s="10"/>
      <c r="B91" s="10"/>
      <c r="C91" s="14"/>
      <c r="D91" s="14"/>
      <c r="E91" s="16"/>
    </row>
    <row r="92" spans="1:5" x14ac:dyDescent="0.25">
      <c r="A92" s="10"/>
      <c r="B92" s="10"/>
      <c r="C92" s="14"/>
      <c r="D92" s="14"/>
      <c r="E92" s="16"/>
    </row>
    <row r="93" spans="1:5" x14ac:dyDescent="0.25">
      <c r="A93" s="10"/>
      <c r="B93" s="10"/>
      <c r="C93" s="14"/>
      <c r="D93" s="14"/>
      <c r="E93" s="16"/>
    </row>
    <row r="94" spans="1:5" x14ac:dyDescent="0.25">
      <c r="A94" s="10"/>
      <c r="B94" s="10"/>
      <c r="C94" s="14"/>
      <c r="D94" s="14"/>
      <c r="E94" s="16"/>
    </row>
    <row r="95" spans="1:5" x14ac:dyDescent="0.25">
      <c r="A95" s="10"/>
      <c r="B95" s="10"/>
      <c r="C95" s="14"/>
      <c r="D95" s="14"/>
      <c r="E95" s="16"/>
    </row>
    <row r="96" spans="1:5" x14ac:dyDescent="0.25">
      <c r="A96" s="10"/>
      <c r="B96" s="10"/>
      <c r="C96" s="14"/>
      <c r="D96" s="14"/>
      <c r="E96" s="16"/>
    </row>
    <row r="97" spans="1:5" x14ac:dyDescent="0.25">
      <c r="A97" s="10"/>
      <c r="B97" s="10"/>
      <c r="C97" s="14"/>
      <c r="D97" s="14"/>
      <c r="E97" s="16"/>
    </row>
    <row r="98" spans="1:5" x14ac:dyDescent="0.25">
      <c r="A98" s="10"/>
      <c r="B98" s="10"/>
      <c r="C98" s="14"/>
      <c r="D98" s="14"/>
      <c r="E98" s="16"/>
    </row>
    <row r="99" spans="1:5" x14ac:dyDescent="0.25">
      <c r="A99" s="10"/>
      <c r="B99" s="10"/>
      <c r="C99" s="14"/>
      <c r="D99" s="14"/>
      <c r="E99" s="16"/>
    </row>
    <row r="100" spans="1:5" x14ac:dyDescent="0.25">
      <c r="A100" s="10"/>
      <c r="B100" s="10"/>
      <c r="C100" s="14"/>
      <c r="D100" s="14"/>
      <c r="E100" s="16"/>
    </row>
    <row r="101" spans="1:5" x14ac:dyDescent="0.25">
      <c r="A101" s="10"/>
      <c r="B101" s="10"/>
      <c r="C101" s="14"/>
      <c r="D101" s="14"/>
      <c r="E101" s="16"/>
    </row>
    <row r="102" spans="1:5" x14ac:dyDescent="0.25">
      <c r="A102" s="10"/>
      <c r="B102" s="10"/>
      <c r="C102" s="14"/>
      <c r="D102" s="14"/>
      <c r="E102" s="16"/>
    </row>
    <row r="103" spans="1:5" x14ac:dyDescent="0.25">
      <c r="A103" s="10"/>
      <c r="B103" s="10"/>
      <c r="C103" s="14"/>
      <c r="D103" s="14"/>
      <c r="E103" s="16"/>
    </row>
    <row r="104" spans="1:5" x14ac:dyDescent="0.25">
      <c r="A104" s="10"/>
      <c r="B104" s="10"/>
      <c r="C104" s="14"/>
      <c r="D104" s="14"/>
      <c r="E104" s="16"/>
    </row>
    <row r="105" spans="1:5" x14ac:dyDescent="0.25">
      <c r="A105" s="10"/>
      <c r="B105" s="10"/>
      <c r="C105" s="14"/>
      <c r="D105" s="14"/>
      <c r="E105" s="16"/>
    </row>
    <row r="106" spans="1:5" x14ac:dyDescent="0.25">
      <c r="A106" s="10"/>
      <c r="B106" s="10"/>
      <c r="C106" s="14"/>
      <c r="D106" s="14"/>
      <c r="E106" s="16"/>
    </row>
    <row r="107" spans="1:5" x14ac:dyDescent="0.25">
      <c r="A107" s="10"/>
      <c r="B107" s="10"/>
      <c r="C107" s="14"/>
      <c r="D107" s="14"/>
      <c r="E107" s="16"/>
    </row>
    <row r="108" spans="1:5" x14ac:dyDescent="0.25">
      <c r="A108" s="10"/>
      <c r="B108" s="10"/>
      <c r="C108" s="14"/>
      <c r="D108" s="14"/>
      <c r="E108" s="16"/>
    </row>
    <row r="109" spans="1:5" x14ac:dyDescent="0.25">
      <c r="A109" s="10"/>
      <c r="B109" s="10"/>
      <c r="C109" s="14"/>
      <c r="D109" s="14"/>
      <c r="E109" s="16"/>
    </row>
    <row r="110" spans="1:5" x14ac:dyDescent="0.25">
      <c r="A110" s="10"/>
      <c r="B110" s="10"/>
      <c r="C110" s="14"/>
      <c r="D110" s="14"/>
      <c r="E110" s="16"/>
    </row>
    <row r="111" spans="1:5" x14ac:dyDescent="0.25">
      <c r="A111" s="10"/>
      <c r="B111" s="10"/>
      <c r="C111" s="14"/>
      <c r="D111" s="14"/>
      <c r="E111" s="16"/>
    </row>
    <row r="112" spans="1:5" x14ac:dyDescent="0.25">
      <c r="A112" s="10"/>
      <c r="B112" s="10"/>
      <c r="C112" s="14"/>
      <c r="D112" s="14"/>
      <c r="E112" s="16"/>
    </row>
    <row r="113" spans="1:5" x14ac:dyDescent="0.25">
      <c r="A113" s="10"/>
      <c r="B113" s="10"/>
      <c r="C113" s="14"/>
      <c r="D113" s="14"/>
      <c r="E113" s="16"/>
    </row>
    <row r="114" spans="1:5" x14ac:dyDescent="0.25">
      <c r="A114" s="10"/>
      <c r="B114" s="10"/>
      <c r="C114" s="14"/>
      <c r="D114" s="14"/>
      <c r="E114" s="16"/>
    </row>
    <row r="115" spans="1:5" x14ac:dyDescent="0.25">
      <c r="A115" s="10"/>
      <c r="B115" s="10"/>
      <c r="C115" s="14"/>
      <c r="D115" s="14"/>
      <c r="E115" s="16"/>
    </row>
    <row r="116" spans="1:5" x14ac:dyDescent="0.25">
      <c r="A116" s="10"/>
      <c r="B116" s="10"/>
      <c r="C116" s="14"/>
      <c r="D116" s="14"/>
      <c r="E116" s="16"/>
    </row>
    <row r="117" spans="1:5" x14ac:dyDescent="0.25">
      <c r="A117" s="10"/>
      <c r="B117" s="10"/>
      <c r="C117" s="14"/>
      <c r="D117" s="14"/>
      <c r="E117" s="16"/>
    </row>
    <row r="118" spans="1:5" x14ac:dyDescent="0.25">
      <c r="A118" s="10"/>
      <c r="B118" s="10"/>
      <c r="C118" s="14"/>
      <c r="D118" s="14"/>
      <c r="E118" s="16"/>
    </row>
    <row r="119" spans="1:5" x14ac:dyDescent="0.25">
      <c r="A119" s="10"/>
      <c r="B119" s="10"/>
      <c r="C119" s="14"/>
      <c r="D119" s="14"/>
      <c r="E119" s="16"/>
    </row>
    <row r="120" spans="1:5" x14ac:dyDescent="0.25">
      <c r="A120" s="10"/>
      <c r="B120" s="10"/>
      <c r="C120" s="14"/>
      <c r="D120" s="14"/>
      <c r="E120" s="16"/>
    </row>
    <row r="121" spans="1:5" x14ac:dyDescent="0.25">
      <c r="A121" s="10"/>
      <c r="B121" s="10"/>
      <c r="C121" s="14"/>
      <c r="D121" s="14"/>
      <c r="E121" s="16"/>
    </row>
    <row r="122" spans="1:5" x14ac:dyDescent="0.25">
      <c r="A122" s="10"/>
      <c r="B122" s="10"/>
      <c r="C122" s="14"/>
      <c r="D122" s="14"/>
      <c r="E122" s="16"/>
    </row>
    <row r="123" spans="1:5" x14ac:dyDescent="0.25">
      <c r="A123" s="10"/>
      <c r="B123" s="10"/>
      <c r="C123" s="14"/>
      <c r="D123" s="14"/>
      <c r="E123" s="16"/>
    </row>
    <row r="124" spans="1:5" x14ac:dyDescent="0.25">
      <c r="A124" s="10"/>
      <c r="B124" s="10"/>
      <c r="C124" s="14"/>
      <c r="D124" s="14"/>
      <c r="E124" s="16"/>
    </row>
    <row r="125" spans="1:5" x14ac:dyDescent="0.25">
      <c r="A125" s="10"/>
      <c r="B125" s="10"/>
      <c r="C125" s="14"/>
      <c r="D125" s="14"/>
      <c r="E125" s="16"/>
    </row>
    <row r="126" spans="1:5" x14ac:dyDescent="0.25">
      <c r="A126" s="10"/>
      <c r="B126" s="10"/>
      <c r="C126" s="14"/>
      <c r="D126" s="14"/>
      <c r="E126" s="16"/>
    </row>
    <row r="127" spans="1:5" x14ac:dyDescent="0.25">
      <c r="A127" s="10"/>
      <c r="B127" s="10"/>
      <c r="C127" s="14"/>
      <c r="D127" s="14"/>
      <c r="E127" s="16"/>
    </row>
    <row r="128" spans="1:5" x14ac:dyDescent="0.25">
      <c r="A128" s="10"/>
      <c r="B128" s="10"/>
      <c r="C128" s="14"/>
      <c r="D128" s="14"/>
      <c r="E128" s="16"/>
    </row>
    <row r="129" spans="1:5" x14ac:dyDescent="0.25">
      <c r="A129" s="10"/>
      <c r="B129" s="10"/>
      <c r="C129" s="14"/>
      <c r="D129" s="14"/>
      <c r="E129" s="16"/>
    </row>
    <row r="130" spans="1:5" x14ac:dyDescent="0.25">
      <c r="A130" s="10"/>
      <c r="B130" s="10"/>
      <c r="C130" s="14"/>
      <c r="D130" s="14"/>
      <c r="E130" s="16"/>
    </row>
    <row r="131" spans="1:5" x14ac:dyDescent="0.25">
      <c r="A131" s="10"/>
      <c r="B131" s="10"/>
      <c r="C131" s="14"/>
      <c r="D131" s="14"/>
      <c r="E131" s="16"/>
    </row>
    <row r="132" spans="1:5" x14ac:dyDescent="0.25">
      <c r="A132" s="10"/>
      <c r="B132" s="10"/>
      <c r="C132" s="14"/>
      <c r="D132" s="14"/>
      <c r="E132" s="16"/>
    </row>
    <row r="133" spans="1:5" x14ac:dyDescent="0.25">
      <c r="A133" s="10"/>
      <c r="B133" s="10"/>
      <c r="C133" s="14"/>
      <c r="D133" s="14"/>
      <c r="E133" s="16"/>
    </row>
    <row r="134" spans="1:5" x14ac:dyDescent="0.25">
      <c r="A134" s="10"/>
      <c r="B134" s="10"/>
      <c r="C134" s="14"/>
      <c r="D134" s="14"/>
      <c r="E134" s="16"/>
    </row>
    <row r="135" spans="1:5" x14ac:dyDescent="0.25">
      <c r="A135" s="10"/>
      <c r="B135" s="10"/>
      <c r="C135" s="14"/>
      <c r="D135" s="14"/>
      <c r="E135" s="16"/>
    </row>
    <row r="136" spans="1:5" x14ac:dyDescent="0.25">
      <c r="A136" s="10"/>
      <c r="B136" s="10"/>
      <c r="C136" s="14"/>
      <c r="D136" s="14"/>
      <c r="E136" s="16"/>
    </row>
    <row r="137" spans="1:5" x14ac:dyDescent="0.25">
      <c r="A137" s="10"/>
      <c r="B137" s="10"/>
      <c r="C137" s="14"/>
      <c r="D137" s="14"/>
      <c r="E137" s="16"/>
    </row>
    <row r="138" spans="1:5" x14ac:dyDescent="0.25">
      <c r="A138" s="10"/>
      <c r="B138" s="10"/>
      <c r="C138" s="14"/>
      <c r="D138" s="14"/>
      <c r="E138" s="16"/>
    </row>
    <row r="139" spans="1:5" x14ac:dyDescent="0.25">
      <c r="A139" s="10"/>
      <c r="B139" s="10"/>
      <c r="C139" s="14"/>
      <c r="D139" s="14"/>
      <c r="E139" s="16"/>
    </row>
    <row r="140" spans="1:5" x14ac:dyDescent="0.25">
      <c r="A140" s="10"/>
      <c r="B140" s="10"/>
      <c r="C140" s="14"/>
      <c r="D140" s="14"/>
      <c r="E140" s="16"/>
    </row>
    <row r="141" spans="1:5" x14ac:dyDescent="0.25">
      <c r="A141" s="10"/>
      <c r="B141" s="10"/>
      <c r="C141" s="14"/>
      <c r="D141" s="14"/>
      <c r="E141" s="16"/>
    </row>
    <row r="142" spans="1:5" x14ac:dyDescent="0.25">
      <c r="A142" s="10"/>
      <c r="B142" s="10"/>
      <c r="C142" s="14"/>
      <c r="D142" s="14"/>
      <c r="E142" s="16"/>
    </row>
    <row r="143" spans="1:5" x14ac:dyDescent="0.25">
      <c r="A143" s="10"/>
      <c r="B143" s="10"/>
      <c r="C143" s="14"/>
      <c r="D143" s="14"/>
      <c r="E143" s="16"/>
    </row>
    <row r="144" spans="1:5" x14ac:dyDescent="0.25">
      <c r="A144" s="10"/>
      <c r="B144" s="10"/>
      <c r="C144" s="14"/>
      <c r="D144" s="14"/>
      <c r="E144" s="16"/>
    </row>
    <row r="145" spans="1:5" x14ac:dyDescent="0.25">
      <c r="A145" s="10"/>
      <c r="B145" s="10"/>
      <c r="C145" s="14"/>
      <c r="D145" s="14"/>
      <c r="E145" s="16"/>
    </row>
    <row r="146" spans="1:5" x14ac:dyDescent="0.25">
      <c r="A146" s="10"/>
      <c r="B146" s="10"/>
      <c r="C146" s="14"/>
      <c r="D146" s="14"/>
      <c r="E146" s="16"/>
    </row>
    <row r="147" spans="1:5" x14ac:dyDescent="0.25">
      <c r="A147" s="10"/>
      <c r="B147" s="10"/>
      <c r="C147" s="14"/>
      <c r="D147" s="14"/>
      <c r="E147" s="16"/>
    </row>
    <row r="148" spans="1:5" x14ac:dyDescent="0.25">
      <c r="A148" s="10"/>
      <c r="B148" s="10"/>
      <c r="C148" s="14"/>
      <c r="D148" s="14"/>
      <c r="E148" s="16"/>
    </row>
    <row r="149" spans="1:5" x14ac:dyDescent="0.25">
      <c r="A149" s="10"/>
      <c r="B149" s="10"/>
      <c r="C149" s="14"/>
      <c r="D149" s="14"/>
      <c r="E149" s="16"/>
    </row>
    <row r="150" spans="1:5" x14ac:dyDescent="0.25">
      <c r="A150" s="10"/>
      <c r="B150" s="10"/>
      <c r="C150" s="14"/>
      <c r="D150" s="14"/>
      <c r="E150" s="16"/>
    </row>
    <row r="151" spans="1:5" x14ac:dyDescent="0.25">
      <c r="A151" s="10"/>
      <c r="B151" s="10"/>
      <c r="C151" s="14"/>
      <c r="D151" s="14"/>
      <c r="E151" s="16"/>
    </row>
    <row r="152" spans="1:5" x14ac:dyDescent="0.25">
      <c r="A152" s="10"/>
      <c r="B152" s="10"/>
      <c r="C152" s="14"/>
      <c r="D152" s="14"/>
      <c r="E152" s="16"/>
    </row>
    <row r="153" spans="1:5" x14ac:dyDescent="0.25">
      <c r="A153" s="10"/>
      <c r="B153" s="10"/>
      <c r="C153" s="14"/>
      <c r="D153" s="14"/>
      <c r="E153" s="16"/>
    </row>
    <row r="154" spans="1:5" x14ac:dyDescent="0.25">
      <c r="A154" s="10"/>
      <c r="B154" s="10"/>
      <c r="C154" s="14"/>
      <c r="D154" s="14"/>
      <c r="E154" s="16"/>
    </row>
    <row r="155" spans="1:5" x14ac:dyDescent="0.25">
      <c r="A155" s="10"/>
      <c r="B155" s="10"/>
      <c r="C155" s="14"/>
      <c r="D155" s="14"/>
      <c r="E155" s="16"/>
    </row>
    <row r="156" spans="1:5" x14ac:dyDescent="0.25">
      <c r="A156" s="10"/>
      <c r="B156" s="10"/>
      <c r="C156" s="14"/>
      <c r="D156" s="14"/>
      <c r="E156" s="16"/>
    </row>
    <row r="157" spans="1:5" x14ac:dyDescent="0.25">
      <c r="A157" s="10"/>
      <c r="B157" s="10"/>
      <c r="C157" s="14"/>
      <c r="D157" s="14"/>
      <c r="E157" s="16"/>
    </row>
    <row r="158" spans="1:5" x14ac:dyDescent="0.25">
      <c r="A158" s="10"/>
      <c r="B158" s="10"/>
      <c r="C158" s="14"/>
      <c r="D158" s="14"/>
      <c r="E158" s="16"/>
    </row>
    <row r="159" spans="1:5" x14ac:dyDescent="0.25">
      <c r="A159" s="10"/>
      <c r="B159" s="10"/>
      <c r="C159" s="14"/>
      <c r="D159" s="14"/>
      <c r="E159" s="16"/>
    </row>
    <row r="160" spans="1:5" x14ac:dyDescent="0.25">
      <c r="A160" s="10"/>
      <c r="B160" s="10"/>
      <c r="C160" s="14"/>
      <c r="D160" s="14"/>
      <c r="E160" s="16"/>
    </row>
    <row r="161" spans="1:5" x14ac:dyDescent="0.25">
      <c r="A161" s="10"/>
      <c r="B161" s="10"/>
      <c r="C161" s="14"/>
      <c r="D161" s="14"/>
      <c r="E161" s="16"/>
    </row>
    <row r="162" spans="1:5" x14ac:dyDescent="0.25">
      <c r="A162" s="10"/>
      <c r="B162" s="10"/>
      <c r="C162" s="14"/>
      <c r="D162" s="14"/>
      <c r="E162" s="16"/>
    </row>
    <row r="163" spans="1:5" x14ac:dyDescent="0.25">
      <c r="A163" s="10"/>
      <c r="B163" s="10"/>
      <c r="C163" s="14"/>
      <c r="D163" s="14"/>
      <c r="E163" s="16"/>
    </row>
    <row r="164" spans="1:5" x14ac:dyDescent="0.25">
      <c r="A164" s="10"/>
      <c r="B164" s="10"/>
      <c r="C164" s="14"/>
      <c r="D164" s="14"/>
      <c r="E164" s="16"/>
    </row>
    <row r="165" spans="1:5" x14ac:dyDescent="0.25">
      <c r="A165" s="10"/>
      <c r="B165" s="10"/>
      <c r="C165" s="14"/>
      <c r="D165" s="14"/>
      <c r="E165" s="16"/>
    </row>
    <row r="166" spans="1:5" x14ac:dyDescent="0.25">
      <c r="A166" s="10"/>
      <c r="B166" s="10"/>
      <c r="C166" s="14"/>
      <c r="D166" s="14"/>
      <c r="E166" s="16"/>
    </row>
    <row r="167" spans="1:5" x14ac:dyDescent="0.25">
      <c r="A167" s="10"/>
      <c r="B167" s="10"/>
      <c r="C167" s="14"/>
      <c r="D167" s="14"/>
      <c r="E167" s="16"/>
    </row>
    <row r="168" spans="1:5" x14ac:dyDescent="0.25">
      <c r="A168" s="10"/>
      <c r="B168" s="10"/>
      <c r="C168" s="14"/>
      <c r="D168" s="14"/>
      <c r="E168" s="16"/>
    </row>
    <row r="169" spans="1:5" x14ac:dyDescent="0.25">
      <c r="A169" s="10"/>
      <c r="B169" s="10"/>
      <c r="C169" s="14"/>
      <c r="D169" s="14"/>
      <c r="E169" s="16"/>
    </row>
    <row r="170" spans="1:5" x14ac:dyDescent="0.25">
      <c r="A170" s="10"/>
      <c r="B170" s="10"/>
      <c r="C170" s="14"/>
      <c r="D170" s="14"/>
      <c r="E170" s="16"/>
    </row>
    <row r="171" spans="1:5" x14ac:dyDescent="0.25">
      <c r="A171" s="10"/>
      <c r="B171" s="10"/>
      <c r="C171" s="14"/>
      <c r="D171" s="14"/>
      <c r="E171" s="16"/>
    </row>
    <row r="172" spans="1:5" x14ac:dyDescent="0.25">
      <c r="A172" s="10"/>
      <c r="B172" s="10"/>
      <c r="C172" s="14"/>
      <c r="D172" s="14"/>
      <c r="E172" s="16"/>
    </row>
    <row r="173" spans="1:5" x14ac:dyDescent="0.25">
      <c r="A173" s="10"/>
      <c r="B173" s="10"/>
      <c r="C173" s="14"/>
      <c r="D173" s="14"/>
      <c r="E173" s="16"/>
    </row>
    <row r="174" spans="1:5" x14ac:dyDescent="0.25">
      <c r="A174" s="10"/>
      <c r="B174" s="10"/>
      <c r="C174" s="14"/>
      <c r="D174" s="14"/>
      <c r="E174" s="16"/>
    </row>
    <row r="175" spans="1:5" x14ac:dyDescent="0.25">
      <c r="A175" s="10"/>
      <c r="B175" s="10"/>
      <c r="C175" s="14"/>
      <c r="D175" s="14"/>
      <c r="E175" s="16"/>
    </row>
    <row r="176" spans="1:5" x14ac:dyDescent="0.25">
      <c r="A176" s="10"/>
      <c r="B176" s="10"/>
      <c r="C176" s="14"/>
      <c r="D176" s="14"/>
      <c r="E176" s="16"/>
    </row>
    <row r="177" spans="1:5" x14ac:dyDescent="0.25">
      <c r="A177" s="10"/>
      <c r="B177" s="10"/>
      <c r="C177" s="14"/>
      <c r="D177" s="14"/>
      <c r="E177" s="16"/>
    </row>
    <row r="178" spans="1:5" x14ac:dyDescent="0.25">
      <c r="A178" s="10"/>
      <c r="B178" s="10"/>
      <c r="C178" s="14"/>
      <c r="D178" s="14"/>
      <c r="E178" s="16"/>
    </row>
    <row r="179" spans="1:5" x14ac:dyDescent="0.25">
      <c r="A179" s="10"/>
      <c r="B179" s="10"/>
      <c r="C179" s="14"/>
      <c r="D179" s="14"/>
      <c r="E179" s="16"/>
    </row>
    <row r="180" spans="1:5" x14ac:dyDescent="0.25">
      <c r="A180" s="10"/>
      <c r="B180" s="10"/>
      <c r="C180" s="14"/>
      <c r="D180" s="14"/>
      <c r="E180" s="16"/>
    </row>
    <row r="181" spans="1:5" x14ac:dyDescent="0.25">
      <c r="A181" s="10"/>
      <c r="B181" s="10"/>
      <c r="C181" s="14"/>
      <c r="D181" s="14"/>
      <c r="E181" s="16"/>
    </row>
    <row r="182" spans="1:5" x14ac:dyDescent="0.25">
      <c r="A182" s="10"/>
      <c r="B182" s="10"/>
      <c r="C182" s="14"/>
      <c r="D182" s="14"/>
      <c r="E182" s="16"/>
    </row>
    <row r="183" spans="1:5" x14ac:dyDescent="0.25">
      <c r="A183" s="10"/>
      <c r="B183" s="10"/>
      <c r="C183" s="14"/>
      <c r="D183" s="14"/>
      <c r="E183" s="16"/>
    </row>
    <row r="184" spans="1:5" x14ac:dyDescent="0.25">
      <c r="A184" s="10"/>
      <c r="B184" s="10"/>
      <c r="C184" s="14"/>
      <c r="D184" s="14"/>
      <c r="E184" s="16"/>
    </row>
    <row r="185" spans="1:5" x14ac:dyDescent="0.25">
      <c r="A185" s="10"/>
      <c r="B185" s="10"/>
      <c r="C185" s="14"/>
      <c r="D185" s="14"/>
      <c r="E185" s="16"/>
    </row>
    <row r="186" spans="1:5" x14ac:dyDescent="0.25">
      <c r="A186" s="10"/>
      <c r="B186" s="10"/>
      <c r="C186" s="14"/>
      <c r="D186" s="14"/>
      <c r="E186" s="16"/>
    </row>
    <row r="187" spans="1:5" x14ac:dyDescent="0.25">
      <c r="A187" s="10"/>
      <c r="B187" s="10"/>
      <c r="C187" s="14"/>
      <c r="D187" s="14"/>
      <c r="E187" s="16"/>
    </row>
    <row r="188" spans="1:5" x14ac:dyDescent="0.25">
      <c r="A188" s="10"/>
      <c r="B188" s="10"/>
      <c r="C188" s="14"/>
      <c r="D188" s="14"/>
      <c r="E188" s="16"/>
    </row>
    <row r="189" spans="1:5" x14ac:dyDescent="0.25">
      <c r="A189" s="10"/>
      <c r="B189" s="10"/>
      <c r="C189" s="14"/>
      <c r="D189" s="14"/>
      <c r="E189" s="16"/>
    </row>
    <row r="190" spans="1:5" x14ac:dyDescent="0.25">
      <c r="A190" s="10"/>
      <c r="B190" s="10"/>
      <c r="C190" s="14"/>
      <c r="D190" s="14"/>
      <c r="E190" s="16"/>
    </row>
    <row r="191" spans="1:5" x14ac:dyDescent="0.25">
      <c r="A191" s="10"/>
      <c r="B191" s="10"/>
      <c r="C191" s="14"/>
      <c r="D191" s="14"/>
      <c r="E191" s="16"/>
    </row>
    <row r="192" spans="1:5" x14ac:dyDescent="0.25">
      <c r="A192" s="10"/>
      <c r="B192" s="10"/>
      <c r="C192" s="14"/>
      <c r="D192" s="14"/>
      <c r="E192" s="16"/>
    </row>
    <row r="193" spans="1:5" x14ac:dyDescent="0.25">
      <c r="A193" s="10"/>
      <c r="B193" s="10"/>
      <c r="C193" s="14"/>
      <c r="D193" s="14"/>
      <c r="E193" s="16"/>
    </row>
    <row r="194" spans="1:5" x14ac:dyDescent="0.25">
      <c r="A194" s="10"/>
      <c r="B194" s="10"/>
      <c r="C194" s="14"/>
      <c r="D194" s="14"/>
      <c r="E194" s="16"/>
    </row>
    <row r="195" spans="1:5" x14ac:dyDescent="0.25">
      <c r="A195" s="10"/>
      <c r="B195" s="10"/>
      <c r="C195" s="14"/>
      <c r="D195" s="14"/>
      <c r="E195" s="16"/>
    </row>
    <row r="196" spans="1:5" x14ac:dyDescent="0.25">
      <c r="A196" s="10"/>
      <c r="B196" s="10"/>
      <c r="C196" s="14"/>
      <c r="D196" s="14"/>
      <c r="E196" s="16"/>
    </row>
    <row r="197" spans="1:5" x14ac:dyDescent="0.25">
      <c r="A197" s="10"/>
      <c r="B197" s="10"/>
      <c r="C197" s="14"/>
      <c r="D197" s="14"/>
      <c r="E197" s="16"/>
    </row>
    <row r="198" spans="1:5" x14ac:dyDescent="0.25">
      <c r="A198" s="10"/>
      <c r="B198" s="10"/>
      <c r="C198" s="14"/>
      <c r="D198" s="14"/>
      <c r="E198" s="16"/>
    </row>
    <row r="199" spans="1:5" x14ac:dyDescent="0.25">
      <c r="A199" s="10"/>
      <c r="B199" s="10"/>
      <c r="C199" s="14"/>
      <c r="D199" s="14"/>
      <c r="E199" s="16"/>
    </row>
    <row r="200" spans="1:5" x14ac:dyDescent="0.25">
      <c r="A200" s="10"/>
      <c r="B200" s="10"/>
      <c r="C200" s="14"/>
      <c r="D200" s="14"/>
      <c r="E200" s="16"/>
    </row>
    <row r="201" spans="1:5" x14ac:dyDescent="0.25">
      <c r="A201" s="10"/>
      <c r="B201" s="10"/>
      <c r="C201" s="14"/>
      <c r="D201" s="14"/>
      <c r="E201" s="16"/>
    </row>
    <row r="202" spans="1:5" x14ac:dyDescent="0.25">
      <c r="A202" s="10"/>
      <c r="B202" s="10"/>
      <c r="C202" s="14"/>
      <c r="D202" s="14"/>
      <c r="E202" s="16"/>
    </row>
    <row r="203" spans="1:5" x14ac:dyDescent="0.25">
      <c r="A203" s="10"/>
      <c r="B203" s="10"/>
      <c r="C203" s="14"/>
      <c r="D203" s="14"/>
      <c r="E203" s="16"/>
    </row>
    <row r="204" spans="1:5" x14ac:dyDescent="0.25">
      <c r="A204" s="10"/>
      <c r="B204" s="10"/>
      <c r="C204" s="14"/>
      <c r="D204" s="14"/>
      <c r="E204" s="16"/>
    </row>
    <row r="205" spans="1:5" x14ac:dyDescent="0.25">
      <c r="A205" s="10"/>
      <c r="B205" s="10"/>
      <c r="C205" s="14"/>
      <c r="D205" s="14"/>
      <c r="E205" s="16"/>
    </row>
    <row r="206" spans="1:5" x14ac:dyDescent="0.25">
      <c r="A206" s="10"/>
      <c r="B206" s="10"/>
      <c r="C206" s="14"/>
      <c r="D206" s="14"/>
      <c r="E206" s="16"/>
    </row>
    <row r="207" spans="1:5" x14ac:dyDescent="0.25">
      <c r="A207" s="10"/>
      <c r="B207" s="10"/>
      <c r="C207" s="14"/>
      <c r="D207" s="14"/>
      <c r="E207" s="16"/>
    </row>
    <row r="208" spans="1:5" x14ac:dyDescent="0.25">
      <c r="A208" s="10"/>
      <c r="B208" s="10"/>
      <c r="C208" s="14"/>
      <c r="D208" s="14"/>
      <c r="E208" s="16"/>
    </row>
    <row r="209" spans="1:5" x14ac:dyDescent="0.25">
      <c r="A209" s="10"/>
      <c r="B209" s="10"/>
      <c r="C209" s="14"/>
      <c r="D209" s="14"/>
      <c r="E209" s="16"/>
    </row>
    <row r="210" spans="1:5" x14ac:dyDescent="0.25">
      <c r="A210" s="10"/>
      <c r="B210" s="10"/>
      <c r="C210" s="14"/>
      <c r="D210" s="14"/>
      <c r="E210" s="16"/>
    </row>
    <row r="211" spans="1:5" x14ac:dyDescent="0.25">
      <c r="A211" s="10"/>
      <c r="B211" s="10"/>
      <c r="C211" s="14"/>
      <c r="D211" s="14"/>
      <c r="E211" s="16"/>
    </row>
    <row r="212" spans="1:5" x14ac:dyDescent="0.25">
      <c r="A212" s="10"/>
      <c r="B212" s="10"/>
      <c r="C212" s="14"/>
      <c r="D212" s="14"/>
      <c r="E212" s="16"/>
    </row>
    <row r="213" spans="1:5" x14ac:dyDescent="0.25">
      <c r="A213" s="10"/>
      <c r="B213" s="10"/>
      <c r="C213" s="14"/>
      <c r="D213" s="14"/>
      <c r="E213" s="16"/>
    </row>
    <row r="214" spans="1:5" x14ac:dyDescent="0.25">
      <c r="A214" s="10"/>
      <c r="B214" s="10"/>
      <c r="C214" s="14"/>
      <c r="D214" s="14"/>
      <c r="E214" s="16"/>
    </row>
    <row r="215" spans="1:5" x14ac:dyDescent="0.25">
      <c r="A215" s="10"/>
      <c r="B215" s="10"/>
      <c r="C215" s="14"/>
      <c r="D215" s="14"/>
      <c r="E215" s="16"/>
    </row>
    <row r="216" spans="1:5" x14ac:dyDescent="0.25">
      <c r="A216" s="10"/>
      <c r="B216" s="10"/>
      <c r="C216" s="14"/>
      <c r="D216" s="14"/>
      <c r="E216" s="16"/>
    </row>
    <row r="217" spans="1:5" x14ac:dyDescent="0.25">
      <c r="A217" s="10"/>
      <c r="B217" s="10"/>
      <c r="C217" s="14"/>
      <c r="D217" s="14"/>
      <c r="E217" s="16"/>
    </row>
    <row r="218" spans="1:5" x14ac:dyDescent="0.25">
      <c r="A218" s="10"/>
      <c r="B218" s="10"/>
      <c r="C218" s="14"/>
      <c r="D218" s="14"/>
      <c r="E218" s="16"/>
    </row>
    <row r="219" spans="1:5" x14ac:dyDescent="0.25">
      <c r="A219" s="10"/>
      <c r="B219" s="10"/>
      <c r="C219" s="14"/>
      <c r="D219" s="14"/>
      <c r="E219" s="16"/>
    </row>
    <row r="220" spans="1:5" x14ac:dyDescent="0.25">
      <c r="A220" s="10"/>
      <c r="B220" s="10"/>
      <c r="C220" s="14"/>
      <c r="D220" s="14"/>
      <c r="E220" s="16"/>
    </row>
    <row r="221" spans="1:5" x14ac:dyDescent="0.25">
      <c r="A221" s="10"/>
      <c r="B221" s="10"/>
      <c r="C221" s="14"/>
      <c r="D221" s="14"/>
      <c r="E221" s="16"/>
    </row>
    <row r="222" spans="1:5" x14ac:dyDescent="0.25">
      <c r="A222" s="10"/>
      <c r="B222" s="10"/>
      <c r="C222" s="14"/>
      <c r="D222" s="14"/>
      <c r="E222" s="16"/>
    </row>
    <row r="223" spans="1:5" x14ac:dyDescent="0.25">
      <c r="A223" s="10"/>
      <c r="B223" s="10"/>
      <c r="C223" s="14"/>
      <c r="D223" s="14"/>
      <c r="E223" s="16"/>
    </row>
    <row r="224" spans="1:5" x14ac:dyDescent="0.25">
      <c r="A224" s="10"/>
      <c r="B224" s="10"/>
      <c r="C224" s="14"/>
      <c r="D224" s="14"/>
      <c r="E224" s="16"/>
    </row>
    <row r="225" spans="1:5" x14ac:dyDescent="0.25">
      <c r="A225" s="10"/>
      <c r="B225" s="10"/>
      <c r="C225" s="14"/>
      <c r="D225" s="14"/>
      <c r="E225" s="16"/>
    </row>
    <row r="226" spans="1:5" x14ac:dyDescent="0.25">
      <c r="A226" s="10"/>
      <c r="B226" s="10"/>
      <c r="C226" s="14"/>
      <c r="D226" s="14"/>
      <c r="E226" s="16"/>
    </row>
    <row r="227" spans="1:5" x14ac:dyDescent="0.25">
      <c r="A227" s="10"/>
      <c r="B227" s="10"/>
      <c r="C227" s="14"/>
      <c r="D227" s="14"/>
      <c r="E227" s="16"/>
    </row>
    <row r="228" spans="1:5" x14ac:dyDescent="0.25">
      <c r="A228" s="10"/>
      <c r="B228" s="10"/>
      <c r="C228" s="14"/>
      <c r="D228" s="14"/>
      <c r="E228" s="16"/>
    </row>
    <row r="229" spans="1:5" x14ac:dyDescent="0.25">
      <c r="A229" s="10"/>
      <c r="B229" s="10"/>
      <c r="C229" s="14"/>
      <c r="D229" s="14"/>
      <c r="E229" s="16"/>
    </row>
    <row r="230" spans="1:5" x14ac:dyDescent="0.25">
      <c r="A230" s="10"/>
      <c r="B230" s="10"/>
      <c r="C230" s="14"/>
      <c r="D230" s="14"/>
      <c r="E230" s="16"/>
    </row>
    <row r="231" spans="1:5" x14ac:dyDescent="0.25">
      <c r="A231" s="10"/>
      <c r="B231" s="10"/>
      <c r="C231" s="14"/>
      <c r="D231" s="14"/>
      <c r="E231" s="16"/>
    </row>
    <row r="232" spans="1:5" x14ac:dyDescent="0.25">
      <c r="A232" s="10"/>
      <c r="B232" s="10"/>
      <c r="C232" s="14"/>
      <c r="D232" s="14"/>
      <c r="E232" s="16"/>
    </row>
    <row r="233" spans="1:5" x14ac:dyDescent="0.25">
      <c r="A233" s="10"/>
      <c r="B233" s="10"/>
      <c r="C233" s="14"/>
      <c r="D233" s="14"/>
      <c r="E233" s="16"/>
    </row>
    <row r="234" spans="1:5" x14ac:dyDescent="0.25">
      <c r="A234" s="10"/>
      <c r="B234" s="10"/>
      <c r="C234" s="14"/>
      <c r="D234" s="14"/>
      <c r="E234" s="16"/>
    </row>
    <row r="235" spans="1:5" x14ac:dyDescent="0.25">
      <c r="A235" s="10"/>
      <c r="B235" s="10"/>
      <c r="C235" s="14"/>
      <c r="D235" s="14"/>
      <c r="E235" s="16"/>
    </row>
    <row r="236" spans="1:5" x14ac:dyDescent="0.25">
      <c r="A236" s="10"/>
      <c r="B236" s="10"/>
      <c r="C236" s="14"/>
      <c r="D236" s="14"/>
      <c r="E236" s="16"/>
    </row>
    <row r="237" spans="1:5" x14ac:dyDescent="0.25">
      <c r="A237" s="10"/>
      <c r="B237" s="10"/>
      <c r="C237" s="14"/>
      <c r="D237" s="14"/>
      <c r="E237" s="16"/>
    </row>
    <row r="238" spans="1:5" x14ac:dyDescent="0.25">
      <c r="A238" s="10"/>
      <c r="B238" s="10"/>
      <c r="C238" s="14"/>
      <c r="D238" s="14"/>
      <c r="E238" s="16"/>
    </row>
    <row r="239" spans="1:5" x14ac:dyDescent="0.25">
      <c r="A239" s="10"/>
      <c r="B239" s="10"/>
      <c r="C239" s="14"/>
      <c r="D239" s="14"/>
      <c r="E239" s="16"/>
    </row>
    <row r="240" spans="1:5" x14ac:dyDescent="0.25">
      <c r="A240" s="10"/>
      <c r="B240" s="10"/>
      <c r="C240" s="14"/>
      <c r="D240" s="14"/>
      <c r="E240" s="16"/>
    </row>
    <row r="241" spans="1:5" x14ac:dyDescent="0.25">
      <c r="A241" s="10"/>
      <c r="B241" s="10"/>
      <c r="C241" s="14"/>
      <c r="D241" s="14"/>
      <c r="E241" s="16"/>
    </row>
    <row r="242" spans="1:5" x14ac:dyDescent="0.25">
      <c r="A242" s="10"/>
      <c r="B242" s="10"/>
      <c r="C242" s="14"/>
      <c r="D242" s="14"/>
      <c r="E242" s="16"/>
    </row>
    <row r="243" spans="1:5" x14ac:dyDescent="0.25">
      <c r="A243" s="10"/>
      <c r="B243" s="10"/>
      <c r="C243" s="14"/>
      <c r="D243" s="14"/>
      <c r="E243" s="16"/>
    </row>
    <row r="244" spans="1:5" x14ac:dyDescent="0.25">
      <c r="A244" s="10"/>
      <c r="B244" s="10"/>
      <c r="C244" s="14"/>
      <c r="D244" s="14"/>
      <c r="E244" s="16"/>
    </row>
    <row r="245" spans="1:5" x14ac:dyDescent="0.25">
      <c r="A245" s="10"/>
      <c r="B245" s="10"/>
      <c r="C245" s="14"/>
      <c r="D245" s="14"/>
      <c r="E245" s="16"/>
    </row>
    <row r="246" spans="1:5" x14ac:dyDescent="0.25">
      <c r="A246" s="10"/>
      <c r="B246" s="10"/>
      <c r="C246" s="14"/>
      <c r="D246" s="14"/>
      <c r="E246" s="16"/>
    </row>
    <row r="247" spans="1:5" x14ac:dyDescent="0.25">
      <c r="A247" s="10"/>
      <c r="B247" s="10"/>
      <c r="C247" s="14"/>
      <c r="D247" s="14"/>
      <c r="E247" s="16"/>
    </row>
    <row r="248" spans="1:5" x14ac:dyDescent="0.25">
      <c r="A248" s="10"/>
      <c r="B248" s="10"/>
      <c r="C248" s="14"/>
      <c r="D248" s="14"/>
      <c r="E248" s="16"/>
    </row>
    <row r="249" spans="1:5" x14ac:dyDescent="0.25">
      <c r="A249" s="10"/>
      <c r="B249" s="10"/>
      <c r="C249" s="14"/>
      <c r="D249" s="14"/>
      <c r="E249" s="16"/>
    </row>
    <row r="250" spans="1:5" x14ac:dyDescent="0.25">
      <c r="A250" s="10"/>
      <c r="B250" s="10"/>
      <c r="C250" s="14"/>
      <c r="D250" s="14"/>
      <c r="E250" s="16"/>
    </row>
    <row r="251" spans="1:5" x14ac:dyDescent="0.25">
      <c r="A251" s="10"/>
      <c r="B251" s="10"/>
      <c r="C251" s="14"/>
      <c r="D251" s="14"/>
      <c r="E251" s="16"/>
    </row>
    <row r="252" spans="1:5" x14ac:dyDescent="0.25">
      <c r="A252" s="10"/>
      <c r="B252" s="10"/>
      <c r="C252" s="14"/>
      <c r="D252" s="14"/>
      <c r="E252" s="16"/>
    </row>
    <row r="253" spans="1:5" x14ac:dyDescent="0.25">
      <c r="A253" s="10"/>
      <c r="B253" s="10"/>
      <c r="C253" s="14"/>
      <c r="D253" s="14"/>
      <c r="E253" s="16"/>
    </row>
    <row r="254" spans="1:5" x14ac:dyDescent="0.25">
      <c r="A254" s="10"/>
      <c r="B254" s="10"/>
      <c r="C254" s="14"/>
      <c r="D254" s="14"/>
      <c r="E254" s="16"/>
    </row>
    <row r="255" spans="1:5" x14ac:dyDescent="0.25">
      <c r="A255" s="10"/>
      <c r="B255" s="10"/>
      <c r="C255" s="14"/>
      <c r="D255" s="14"/>
      <c r="E255" s="16"/>
    </row>
    <row r="256" spans="1:5" x14ac:dyDescent="0.25">
      <c r="A256" s="10"/>
      <c r="B256" s="10"/>
      <c r="C256" s="14"/>
      <c r="D256" s="14"/>
      <c r="E256" s="16"/>
    </row>
    <row r="257" spans="1:5" x14ac:dyDescent="0.25">
      <c r="A257" s="10"/>
      <c r="B257" s="10"/>
      <c r="C257" s="14"/>
      <c r="D257" s="14"/>
      <c r="E257" s="16"/>
    </row>
    <row r="258" spans="1:5" x14ac:dyDescent="0.25">
      <c r="A258" s="10"/>
      <c r="B258" s="10"/>
      <c r="C258" s="14"/>
      <c r="D258" s="14"/>
      <c r="E258" s="16"/>
    </row>
    <row r="259" spans="1:5" x14ac:dyDescent="0.25">
      <c r="A259" s="10"/>
      <c r="B259" s="10"/>
      <c r="C259" s="14"/>
      <c r="D259" s="14"/>
      <c r="E259" s="16"/>
    </row>
    <row r="260" spans="1:5" x14ac:dyDescent="0.25">
      <c r="A260" s="10"/>
      <c r="B260" s="10"/>
      <c r="C260" s="14"/>
      <c r="D260" s="14"/>
      <c r="E260" s="16"/>
    </row>
    <row r="261" spans="1:5" x14ac:dyDescent="0.25">
      <c r="A261" s="10"/>
      <c r="B261" s="10"/>
      <c r="C261" s="14"/>
      <c r="D261" s="14"/>
      <c r="E261" s="16"/>
    </row>
    <row r="262" spans="1:5" x14ac:dyDescent="0.25">
      <c r="A262" s="10"/>
      <c r="B262" s="10"/>
      <c r="C262" s="14"/>
      <c r="D262" s="14"/>
      <c r="E262" s="16"/>
    </row>
    <row r="263" spans="1:5" x14ac:dyDescent="0.25">
      <c r="A263" s="10"/>
      <c r="B263" s="10"/>
      <c r="C263" s="14"/>
      <c r="D263" s="14"/>
      <c r="E263" s="16"/>
    </row>
    <row r="264" spans="1:5" x14ac:dyDescent="0.25">
      <c r="A264" s="10"/>
      <c r="B264" s="10"/>
      <c r="C264" s="14"/>
      <c r="D264" s="14"/>
      <c r="E264" s="16"/>
    </row>
    <row r="265" spans="1:5" x14ac:dyDescent="0.25">
      <c r="A265" s="10"/>
      <c r="B265" s="10"/>
      <c r="C265" s="14"/>
      <c r="D265" s="14"/>
      <c r="E265" s="16"/>
    </row>
    <row r="266" spans="1:5" x14ac:dyDescent="0.25">
      <c r="A266" s="10"/>
      <c r="B266" s="10"/>
      <c r="C266" s="14"/>
      <c r="D266" s="14"/>
      <c r="E266" s="16"/>
    </row>
    <row r="267" spans="1:5" x14ac:dyDescent="0.25">
      <c r="A267" s="10"/>
      <c r="B267" s="10"/>
      <c r="C267" s="14"/>
      <c r="D267" s="14"/>
      <c r="E267" s="16"/>
    </row>
    <row r="268" spans="1:5" x14ac:dyDescent="0.25">
      <c r="A268" s="10"/>
      <c r="B268" s="10"/>
      <c r="C268" s="14"/>
      <c r="D268" s="14"/>
      <c r="E268" s="16"/>
    </row>
    <row r="269" spans="1:5" x14ac:dyDescent="0.25">
      <c r="A269" s="10"/>
      <c r="B269" s="10"/>
      <c r="C269" s="14"/>
      <c r="D269" s="14"/>
      <c r="E269" s="16"/>
    </row>
    <row r="270" spans="1:5" x14ac:dyDescent="0.25">
      <c r="A270" s="10"/>
      <c r="B270" s="10"/>
      <c r="C270" s="14"/>
      <c r="D270" s="14"/>
      <c r="E270" s="16"/>
    </row>
    <row r="271" spans="1:5" x14ac:dyDescent="0.25">
      <c r="A271" s="10"/>
      <c r="B271" s="10"/>
      <c r="C271" s="14"/>
      <c r="D271" s="14"/>
      <c r="E271" s="16"/>
    </row>
    <row r="272" spans="1:5" x14ac:dyDescent="0.25">
      <c r="A272" s="10"/>
      <c r="B272" s="10"/>
      <c r="C272" s="14"/>
      <c r="D272" s="14"/>
      <c r="E272" s="16"/>
    </row>
    <row r="273" spans="1:5" x14ac:dyDescent="0.25">
      <c r="A273" s="10"/>
      <c r="B273" s="10"/>
      <c r="C273" s="14"/>
      <c r="D273" s="14"/>
      <c r="E273" s="16"/>
    </row>
    <row r="274" spans="1:5" x14ac:dyDescent="0.25">
      <c r="A274" s="10"/>
      <c r="B274" s="10"/>
      <c r="C274" s="14"/>
      <c r="D274" s="14"/>
      <c r="E274" s="16"/>
    </row>
    <row r="275" spans="1:5" x14ac:dyDescent="0.25">
      <c r="A275" s="10"/>
      <c r="B275" s="10"/>
      <c r="C275" s="14"/>
      <c r="D275" s="14"/>
      <c r="E275" s="16"/>
    </row>
    <row r="276" spans="1:5" x14ac:dyDescent="0.25">
      <c r="A276" s="10"/>
      <c r="B276" s="10"/>
      <c r="C276" s="14"/>
      <c r="D276" s="14"/>
      <c r="E276" s="16"/>
    </row>
    <row r="277" spans="1:5" x14ac:dyDescent="0.25">
      <c r="A277" s="10"/>
      <c r="B277" s="10"/>
      <c r="C277" s="14"/>
      <c r="D277" s="14"/>
      <c r="E277" s="16"/>
    </row>
    <row r="278" spans="1:5" x14ac:dyDescent="0.25">
      <c r="A278" s="10"/>
      <c r="B278" s="10"/>
      <c r="C278" s="14"/>
      <c r="D278" s="14"/>
      <c r="E278" s="16"/>
    </row>
    <row r="279" spans="1:5" x14ac:dyDescent="0.25">
      <c r="A279" s="10"/>
      <c r="B279" s="10"/>
      <c r="C279" s="14"/>
      <c r="D279" s="14"/>
      <c r="E279" s="16"/>
    </row>
    <row r="280" spans="1:5" x14ac:dyDescent="0.25">
      <c r="A280" s="10"/>
      <c r="B280" s="10"/>
      <c r="C280" s="14"/>
      <c r="D280" s="14"/>
      <c r="E280" s="16"/>
    </row>
    <row r="281" spans="1:5" x14ac:dyDescent="0.25">
      <c r="A281" s="10"/>
      <c r="B281" s="10"/>
      <c r="C281" s="14"/>
      <c r="D281" s="14"/>
      <c r="E281" s="16"/>
    </row>
    <row r="282" spans="1:5" x14ac:dyDescent="0.25">
      <c r="A282" s="10"/>
      <c r="B282" s="10"/>
      <c r="C282" s="14"/>
      <c r="D282" s="14"/>
      <c r="E282" s="16"/>
    </row>
    <row r="283" spans="1:5" x14ac:dyDescent="0.25">
      <c r="A283" s="10"/>
      <c r="B283" s="10"/>
      <c r="C283" s="14"/>
      <c r="D283" s="14"/>
      <c r="E283" s="16"/>
    </row>
    <row r="284" spans="1:5" x14ac:dyDescent="0.25">
      <c r="A284" s="10"/>
      <c r="B284" s="10"/>
      <c r="C284" s="14"/>
      <c r="D284" s="14"/>
      <c r="E284" s="16"/>
    </row>
    <row r="285" spans="1:5" x14ac:dyDescent="0.25">
      <c r="A285" s="10"/>
      <c r="B285" s="10"/>
      <c r="C285" s="14"/>
      <c r="D285" s="14"/>
      <c r="E285" s="16"/>
    </row>
    <row r="286" spans="1:5" x14ac:dyDescent="0.25">
      <c r="A286" s="10"/>
      <c r="B286" s="10"/>
      <c r="C286" s="14"/>
      <c r="D286" s="14"/>
      <c r="E286" s="16"/>
    </row>
    <row r="287" spans="1:5" x14ac:dyDescent="0.25">
      <c r="A287" s="10"/>
      <c r="B287" s="10"/>
      <c r="C287" s="14"/>
      <c r="D287" s="14"/>
      <c r="E287" s="16"/>
    </row>
    <row r="288" spans="1:5" x14ac:dyDescent="0.25">
      <c r="A288" s="10"/>
      <c r="B288" s="10"/>
      <c r="C288" s="14"/>
      <c r="D288" s="14"/>
      <c r="E288" s="16"/>
    </row>
    <row r="289" spans="1:5" x14ac:dyDescent="0.25">
      <c r="A289" s="10"/>
      <c r="B289" s="10"/>
      <c r="C289" s="14"/>
      <c r="D289" s="14"/>
      <c r="E289" s="16"/>
    </row>
    <row r="290" spans="1:5" x14ac:dyDescent="0.25">
      <c r="A290" s="10"/>
      <c r="B290" s="10"/>
      <c r="C290" s="14"/>
      <c r="D290" s="14"/>
      <c r="E290" s="16"/>
    </row>
    <row r="291" spans="1:5" x14ac:dyDescent="0.25">
      <c r="A291" s="10"/>
      <c r="B291" s="10"/>
      <c r="C291" s="14"/>
      <c r="D291" s="14"/>
      <c r="E291" s="16"/>
    </row>
    <row r="292" spans="1:5" x14ac:dyDescent="0.25">
      <c r="A292" s="10"/>
      <c r="B292" s="10"/>
      <c r="C292" s="14"/>
      <c r="D292" s="14"/>
      <c r="E292" s="16"/>
    </row>
    <row r="293" spans="1:5" x14ac:dyDescent="0.25">
      <c r="A293" s="10"/>
      <c r="B293" s="10"/>
      <c r="C293" s="14"/>
      <c r="D293" s="14"/>
      <c r="E293" s="16"/>
    </row>
    <row r="294" spans="1:5" x14ac:dyDescent="0.25">
      <c r="A294" s="10"/>
      <c r="B294" s="10"/>
      <c r="C294" s="14"/>
      <c r="D294" s="14"/>
      <c r="E294" s="16"/>
    </row>
    <row r="295" spans="1:5" x14ac:dyDescent="0.25">
      <c r="A295" s="10"/>
      <c r="B295" s="10"/>
      <c r="C295" s="14"/>
      <c r="D295" s="14"/>
      <c r="E295" s="16"/>
    </row>
    <row r="296" spans="1:5" x14ac:dyDescent="0.25">
      <c r="A296" s="10"/>
      <c r="B296" s="10"/>
      <c r="C296" s="14"/>
      <c r="D296" s="14"/>
      <c r="E296" s="16"/>
    </row>
    <row r="297" spans="1:5" x14ac:dyDescent="0.25">
      <c r="A297" s="10"/>
      <c r="B297" s="10"/>
      <c r="C297" s="14"/>
      <c r="D297" s="14"/>
      <c r="E297" s="16"/>
    </row>
    <row r="298" spans="1:5" x14ac:dyDescent="0.25">
      <c r="A298" s="10"/>
      <c r="B298" s="10"/>
      <c r="C298" s="14"/>
      <c r="D298" s="14"/>
      <c r="E298" s="16"/>
    </row>
    <row r="299" spans="1:5" x14ac:dyDescent="0.25">
      <c r="A299" s="10"/>
      <c r="B299" s="10"/>
      <c r="C299" s="14"/>
      <c r="D299" s="14"/>
      <c r="E299" s="16"/>
    </row>
    <row r="300" spans="1:5" x14ac:dyDescent="0.25">
      <c r="A300" s="10"/>
      <c r="B300" s="10"/>
      <c r="C300" s="14"/>
      <c r="D300" s="14"/>
      <c r="E300" s="16"/>
    </row>
    <row r="301" spans="1:5" x14ac:dyDescent="0.25">
      <c r="A301" s="10"/>
      <c r="B301" s="10"/>
      <c r="C301" s="14"/>
      <c r="D301" s="14"/>
      <c r="E301" s="16"/>
    </row>
    <row r="302" spans="1:5" x14ac:dyDescent="0.25">
      <c r="A302" s="10"/>
      <c r="B302" s="10"/>
      <c r="C302" s="14"/>
      <c r="D302" s="14"/>
      <c r="E302" s="16"/>
    </row>
    <row r="303" spans="1:5" x14ac:dyDescent="0.25">
      <c r="A303" s="10"/>
      <c r="B303" s="10"/>
      <c r="C303" s="14"/>
      <c r="D303" s="14"/>
      <c r="E303" s="16"/>
    </row>
    <row r="304" spans="1:5" x14ac:dyDescent="0.25">
      <c r="A304" s="10"/>
      <c r="B304" s="10"/>
      <c r="C304" s="14"/>
      <c r="D304" s="14"/>
      <c r="E304" s="16"/>
    </row>
    <row r="305" spans="1:5" x14ac:dyDescent="0.25">
      <c r="A305" s="10"/>
      <c r="B305" s="10"/>
      <c r="C305" s="14"/>
      <c r="D305" s="14"/>
      <c r="E305" s="16"/>
    </row>
    <row r="306" spans="1:5" x14ac:dyDescent="0.25">
      <c r="A306" s="10"/>
      <c r="B306" s="10"/>
      <c r="C306" s="14"/>
      <c r="D306" s="14"/>
      <c r="E306" s="16"/>
    </row>
    <row r="307" spans="1:5" x14ac:dyDescent="0.25">
      <c r="A307" s="10"/>
      <c r="B307" s="10"/>
      <c r="C307" s="14"/>
      <c r="D307" s="14"/>
      <c r="E307" s="16"/>
    </row>
    <row r="308" spans="1:5" x14ac:dyDescent="0.25">
      <c r="A308" s="10"/>
      <c r="B308" s="10"/>
      <c r="C308" s="14"/>
      <c r="D308" s="14"/>
      <c r="E308" s="16"/>
    </row>
    <row r="309" spans="1:5" x14ac:dyDescent="0.25">
      <c r="A309" s="10"/>
      <c r="B309" s="10"/>
      <c r="C309" s="14"/>
      <c r="D309" s="14"/>
      <c r="E309" s="16"/>
    </row>
    <row r="310" spans="1:5" x14ac:dyDescent="0.25">
      <c r="A310" s="10"/>
      <c r="B310" s="10"/>
      <c r="C310" s="14"/>
      <c r="D310" s="14"/>
      <c r="E310" s="16"/>
    </row>
    <row r="311" spans="1:5" x14ac:dyDescent="0.25">
      <c r="A311" s="10"/>
      <c r="B311" s="10"/>
      <c r="C311" s="14"/>
      <c r="D311" s="14"/>
      <c r="E311" s="16"/>
    </row>
    <row r="312" spans="1:5" x14ac:dyDescent="0.25">
      <c r="A312" s="10"/>
      <c r="B312" s="10"/>
      <c r="C312" s="14"/>
      <c r="D312" s="14"/>
      <c r="E312" s="16"/>
    </row>
    <row r="313" spans="1:5" x14ac:dyDescent="0.25">
      <c r="A313" s="10"/>
      <c r="B313" s="10"/>
      <c r="C313" s="14"/>
      <c r="D313" s="14"/>
      <c r="E313" s="16"/>
    </row>
    <row r="314" spans="1:5" x14ac:dyDescent="0.25">
      <c r="A314" s="10"/>
      <c r="B314" s="10"/>
      <c r="C314" s="14"/>
      <c r="D314" s="14"/>
      <c r="E314" s="16"/>
    </row>
    <row r="315" spans="1:5" x14ac:dyDescent="0.25">
      <c r="A315" s="10"/>
      <c r="B315" s="10"/>
      <c r="C315" s="14"/>
      <c r="D315" s="14"/>
      <c r="E315" s="16"/>
    </row>
    <row r="316" spans="1:5" x14ac:dyDescent="0.25">
      <c r="A316" s="10"/>
      <c r="B316" s="10"/>
      <c r="C316" s="14"/>
      <c r="D316" s="14"/>
      <c r="E316" s="16"/>
    </row>
    <row r="317" spans="1:5" x14ac:dyDescent="0.25">
      <c r="A317" s="10"/>
      <c r="B317" s="10"/>
      <c r="C317" s="14"/>
      <c r="D317" s="14"/>
      <c r="E317" s="16"/>
    </row>
    <row r="318" spans="1:5" x14ac:dyDescent="0.25">
      <c r="A318" s="10"/>
      <c r="B318" s="10"/>
      <c r="C318" s="14"/>
      <c r="D318" s="14"/>
      <c r="E318" s="16"/>
    </row>
    <row r="319" spans="1:5" x14ac:dyDescent="0.25">
      <c r="A319" s="10"/>
      <c r="B319" s="10"/>
      <c r="C319" s="14"/>
      <c r="D319" s="14"/>
      <c r="E319" s="16"/>
    </row>
    <row r="320" spans="1:5" x14ac:dyDescent="0.25">
      <c r="A320" s="10"/>
      <c r="B320" s="10"/>
      <c r="C320" s="14"/>
      <c r="D320" s="14"/>
      <c r="E320" s="16"/>
    </row>
    <row r="321" spans="1:5" x14ac:dyDescent="0.25">
      <c r="A321" s="10"/>
      <c r="B321" s="10"/>
      <c r="C321" s="14"/>
      <c r="D321" s="14"/>
      <c r="E321" s="16"/>
    </row>
    <row r="322" spans="1:5" x14ac:dyDescent="0.25">
      <c r="A322" s="10"/>
      <c r="B322" s="10"/>
      <c r="C322" s="14"/>
      <c r="D322" s="14"/>
      <c r="E322" s="16"/>
    </row>
    <row r="323" spans="1:5" x14ac:dyDescent="0.25">
      <c r="A323" s="10"/>
      <c r="B323" s="10"/>
      <c r="C323" s="14"/>
      <c r="D323" s="14"/>
      <c r="E323" s="16"/>
    </row>
    <row r="324" spans="1:5" x14ac:dyDescent="0.25">
      <c r="A324" s="10"/>
      <c r="B324" s="10"/>
      <c r="C324" s="14"/>
      <c r="D324" s="14"/>
      <c r="E324" s="16"/>
    </row>
    <row r="325" spans="1:5" x14ac:dyDescent="0.25">
      <c r="A325" s="10"/>
      <c r="B325" s="10"/>
      <c r="C325" s="14"/>
      <c r="D325" s="14"/>
      <c r="E325" s="16"/>
    </row>
    <row r="326" spans="1:5" x14ac:dyDescent="0.25">
      <c r="A326" s="10"/>
      <c r="B326" s="10"/>
      <c r="C326" s="14"/>
      <c r="D326" s="14"/>
      <c r="E326" s="16"/>
    </row>
    <row r="327" spans="1:5" x14ac:dyDescent="0.25">
      <c r="A327" s="10"/>
      <c r="B327" s="10"/>
      <c r="C327" s="14"/>
      <c r="D327" s="14"/>
      <c r="E327" s="16"/>
    </row>
    <row r="328" spans="1:5" x14ac:dyDescent="0.25">
      <c r="A328" s="10"/>
      <c r="B328" s="10"/>
      <c r="C328" s="14"/>
      <c r="D328" s="14"/>
      <c r="E328" s="16"/>
    </row>
    <row r="329" spans="1:5" x14ac:dyDescent="0.25">
      <c r="A329" s="10"/>
      <c r="B329" s="10"/>
      <c r="C329" s="14"/>
      <c r="D329" s="14"/>
      <c r="E329" s="16"/>
    </row>
    <row r="330" spans="1:5" x14ac:dyDescent="0.25">
      <c r="A330" s="10"/>
      <c r="B330" s="10"/>
      <c r="C330" s="14"/>
      <c r="D330" s="14"/>
      <c r="E330" s="16"/>
    </row>
    <row r="331" spans="1:5" x14ac:dyDescent="0.25">
      <c r="A331" s="10"/>
      <c r="B331" s="10"/>
      <c r="C331" s="14"/>
      <c r="D331" s="14"/>
      <c r="E331" s="16"/>
    </row>
    <row r="332" spans="1:5" x14ac:dyDescent="0.25">
      <c r="A332" s="10"/>
      <c r="B332" s="10"/>
      <c r="C332" s="14"/>
      <c r="D332" s="14"/>
      <c r="E332" s="16"/>
    </row>
    <row r="333" spans="1:5" x14ac:dyDescent="0.25">
      <c r="A333" s="10"/>
      <c r="B333" s="10"/>
      <c r="C333" s="14"/>
      <c r="D333" s="14"/>
      <c r="E333" s="16"/>
    </row>
    <row r="334" spans="1:5" x14ac:dyDescent="0.25">
      <c r="A334" s="10"/>
      <c r="B334" s="10"/>
      <c r="C334" s="14"/>
      <c r="D334" s="14"/>
      <c r="E334" s="16"/>
    </row>
    <row r="335" spans="1:5" x14ac:dyDescent="0.25">
      <c r="A335" s="10"/>
      <c r="B335" s="10"/>
      <c r="C335" s="14"/>
      <c r="D335" s="14"/>
      <c r="E335" s="16"/>
    </row>
    <row r="336" spans="1:5" x14ac:dyDescent="0.25">
      <c r="A336" s="10"/>
      <c r="B336" s="10"/>
      <c r="C336" s="14"/>
      <c r="D336" s="14"/>
      <c r="E336" s="16"/>
    </row>
    <row r="337" spans="1:5" x14ac:dyDescent="0.25">
      <c r="A337" s="10"/>
      <c r="B337" s="10"/>
      <c r="C337" s="14"/>
      <c r="D337" s="14"/>
      <c r="E337" s="16"/>
    </row>
    <row r="338" spans="1:5" x14ac:dyDescent="0.25">
      <c r="A338" s="10"/>
      <c r="B338" s="10"/>
      <c r="C338" s="14"/>
      <c r="D338" s="14"/>
      <c r="E338" s="16"/>
    </row>
    <row r="339" spans="1:5" x14ac:dyDescent="0.25">
      <c r="A339" s="10"/>
      <c r="B339" s="10"/>
      <c r="C339" s="14"/>
      <c r="D339" s="14"/>
      <c r="E339" s="16"/>
    </row>
    <row r="340" spans="1:5" x14ac:dyDescent="0.25">
      <c r="A340" s="10"/>
      <c r="B340" s="10"/>
      <c r="C340" s="14"/>
      <c r="D340" s="14"/>
      <c r="E340" s="16"/>
    </row>
    <row r="341" spans="1:5" x14ac:dyDescent="0.25">
      <c r="A341" s="10"/>
      <c r="B341" s="10"/>
      <c r="C341" s="14"/>
      <c r="D341" s="14"/>
      <c r="E341" s="16"/>
    </row>
    <row r="342" spans="1:5" x14ac:dyDescent="0.25">
      <c r="A342" s="10"/>
      <c r="B342" s="10"/>
      <c r="C342" s="14"/>
      <c r="D342" s="14"/>
      <c r="E342" s="16"/>
    </row>
    <row r="343" spans="1:5" x14ac:dyDescent="0.25">
      <c r="A343" s="10"/>
      <c r="B343" s="10"/>
      <c r="C343" s="14"/>
      <c r="D343" s="14"/>
      <c r="E343" s="16"/>
    </row>
    <row r="344" spans="1:5" x14ac:dyDescent="0.25">
      <c r="A344" s="10"/>
      <c r="B344" s="10"/>
      <c r="C344" s="14"/>
      <c r="D344" s="14"/>
      <c r="E344" s="16"/>
    </row>
    <row r="345" spans="1:5" x14ac:dyDescent="0.25">
      <c r="A345" s="10"/>
      <c r="B345" s="10"/>
      <c r="C345" s="14"/>
      <c r="D345" s="14"/>
      <c r="E345" s="16"/>
    </row>
    <row r="346" spans="1:5" x14ac:dyDescent="0.25">
      <c r="A346" s="10"/>
      <c r="B346" s="10"/>
      <c r="C346" s="14"/>
      <c r="D346" s="14"/>
      <c r="E346" s="16"/>
    </row>
    <row r="347" spans="1:5" x14ac:dyDescent="0.25">
      <c r="A347" s="10"/>
      <c r="B347" s="10"/>
      <c r="C347" s="14"/>
      <c r="D347" s="14"/>
      <c r="E347" s="16"/>
    </row>
    <row r="348" spans="1:5" x14ac:dyDescent="0.25">
      <c r="A348" s="10"/>
      <c r="B348" s="10"/>
      <c r="C348" s="14"/>
      <c r="D348" s="14"/>
      <c r="E348" s="16"/>
    </row>
    <row r="349" spans="1:5" x14ac:dyDescent="0.25">
      <c r="A349" s="10"/>
      <c r="B349" s="10"/>
      <c r="C349" s="14"/>
      <c r="D349" s="14"/>
      <c r="E349" s="16"/>
    </row>
    <row r="350" spans="1:5" x14ac:dyDescent="0.25">
      <c r="A350" s="10"/>
      <c r="B350" s="10"/>
      <c r="C350" s="14"/>
      <c r="D350" s="14"/>
      <c r="E350" s="16"/>
    </row>
    <row r="351" spans="1:5" x14ac:dyDescent="0.25">
      <c r="A351" s="10"/>
      <c r="B351" s="10"/>
      <c r="C351" s="14"/>
      <c r="D351" s="14"/>
      <c r="E351" s="16"/>
    </row>
    <row r="352" spans="1:5" x14ac:dyDescent="0.25">
      <c r="A352" s="10"/>
      <c r="B352" s="10"/>
      <c r="C352" s="14"/>
      <c r="D352" s="14"/>
      <c r="E352" s="16"/>
    </row>
    <row r="353" spans="1:5" x14ac:dyDescent="0.25">
      <c r="A353" s="10"/>
      <c r="B353" s="10"/>
      <c r="C353" s="14"/>
      <c r="D353" s="14"/>
      <c r="E353" s="16"/>
    </row>
    <row r="354" spans="1:5" x14ac:dyDescent="0.25">
      <c r="A354" s="10"/>
      <c r="B354" s="10"/>
      <c r="C354" s="14"/>
      <c r="D354" s="14"/>
      <c r="E354" s="16"/>
    </row>
    <row r="355" spans="1:5" x14ac:dyDescent="0.25">
      <c r="A355" s="10"/>
      <c r="B355" s="10"/>
      <c r="C355" s="14"/>
      <c r="D355" s="14"/>
      <c r="E355" s="16"/>
    </row>
    <row r="356" spans="1:5" x14ac:dyDescent="0.25">
      <c r="A356" s="10"/>
      <c r="B356" s="10"/>
      <c r="C356" s="14"/>
      <c r="D356" s="14"/>
      <c r="E356" s="16"/>
    </row>
    <row r="357" spans="1:5" x14ac:dyDescent="0.25">
      <c r="A357" s="10"/>
      <c r="B357" s="10"/>
      <c r="C357" s="14"/>
      <c r="D357" s="14"/>
      <c r="E357" s="16"/>
    </row>
    <row r="358" spans="1:5" x14ac:dyDescent="0.25">
      <c r="A358" s="10"/>
      <c r="B358" s="10"/>
      <c r="C358" s="14"/>
      <c r="D358" s="14"/>
      <c r="E358" s="16"/>
    </row>
    <row r="359" spans="1:5" x14ac:dyDescent="0.25">
      <c r="A359" s="10"/>
      <c r="B359" s="10"/>
      <c r="C359" s="14"/>
      <c r="D359" s="14"/>
      <c r="E359" s="16"/>
    </row>
    <row r="360" spans="1:5" x14ac:dyDescent="0.25">
      <c r="A360" s="10"/>
      <c r="B360" s="10"/>
      <c r="C360" s="14"/>
      <c r="D360" s="14"/>
      <c r="E360" s="16"/>
    </row>
    <row r="361" spans="1:5" x14ac:dyDescent="0.25">
      <c r="A361" s="10"/>
      <c r="B361" s="10"/>
      <c r="C361" s="14"/>
      <c r="D361" s="14"/>
      <c r="E361" s="16"/>
    </row>
    <row r="362" spans="1:5" x14ac:dyDescent="0.25">
      <c r="A362" s="10"/>
      <c r="B362" s="10"/>
      <c r="C362" s="14"/>
      <c r="D362" s="14"/>
      <c r="E362" s="16"/>
    </row>
    <row r="363" spans="1:5" x14ac:dyDescent="0.25">
      <c r="A363" s="10"/>
      <c r="B363" s="10"/>
      <c r="C363" s="14"/>
      <c r="D363" s="14"/>
      <c r="E363" s="16"/>
    </row>
    <row r="364" spans="1:5" x14ac:dyDescent="0.25">
      <c r="A364" s="10"/>
      <c r="B364" s="10"/>
      <c r="C364" s="14"/>
      <c r="D364" s="14"/>
      <c r="E364" s="16"/>
    </row>
    <row r="365" spans="1:5" x14ac:dyDescent="0.25">
      <c r="A365" s="10"/>
      <c r="B365" s="10"/>
      <c r="C365" s="14"/>
      <c r="D365" s="14"/>
      <c r="E365" s="16"/>
    </row>
    <row r="366" spans="1:5" x14ac:dyDescent="0.25">
      <c r="A366" s="10"/>
      <c r="B366" s="10"/>
      <c r="C366" s="14"/>
      <c r="D366" s="14"/>
      <c r="E366" s="16"/>
    </row>
    <row r="367" spans="1:5" x14ac:dyDescent="0.25">
      <c r="A367" s="10"/>
      <c r="B367" s="10"/>
      <c r="C367" s="14"/>
      <c r="D367" s="14"/>
      <c r="E367" s="16"/>
    </row>
    <row r="368" spans="1:5" x14ac:dyDescent="0.25">
      <c r="A368" s="10"/>
      <c r="B368" s="10"/>
      <c r="C368" s="14"/>
      <c r="D368" s="14"/>
      <c r="E368" s="16"/>
    </row>
    <row r="369" spans="1:5" x14ac:dyDescent="0.25">
      <c r="A369" s="10"/>
      <c r="B369" s="10"/>
      <c r="C369" s="14"/>
      <c r="D369" s="14"/>
      <c r="E369" s="16"/>
    </row>
    <row r="370" spans="1:5" x14ac:dyDescent="0.25">
      <c r="A370" s="10"/>
      <c r="B370" s="10"/>
      <c r="C370" s="14"/>
      <c r="D370" s="14"/>
      <c r="E370" s="16"/>
    </row>
    <row r="371" spans="1:5" x14ac:dyDescent="0.25">
      <c r="A371" s="10"/>
      <c r="B371" s="10"/>
      <c r="C371" s="14"/>
      <c r="D371" s="14"/>
      <c r="E371" s="16"/>
    </row>
    <row r="372" spans="1:5" x14ac:dyDescent="0.25">
      <c r="A372" s="10"/>
      <c r="B372" s="10"/>
      <c r="C372" s="14"/>
      <c r="D372" s="14"/>
      <c r="E372" s="16"/>
    </row>
    <row r="373" spans="1:5" x14ac:dyDescent="0.25">
      <c r="A373" s="10"/>
      <c r="B373" s="10"/>
      <c r="C373" s="14"/>
      <c r="D373" s="14"/>
      <c r="E373" s="16"/>
    </row>
    <row r="374" spans="1:5" x14ac:dyDescent="0.25">
      <c r="A374" s="10"/>
      <c r="B374" s="10"/>
      <c r="C374" s="14"/>
      <c r="D374" s="14"/>
      <c r="E374" s="16"/>
    </row>
    <row r="375" spans="1:5" x14ac:dyDescent="0.25">
      <c r="A375" s="10"/>
      <c r="B375" s="10"/>
      <c r="C375" s="14"/>
      <c r="D375" s="14"/>
      <c r="E375" s="16"/>
    </row>
    <row r="376" spans="1:5" x14ac:dyDescent="0.25">
      <c r="A376" s="10"/>
      <c r="B376" s="10"/>
      <c r="C376" s="14"/>
      <c r="D376" s="14"/>
      <c r="E376" s="16"/>
    </row>
    <row r="377" spans="1:5" x14ac:dyDescent="0.25">
      <c r="A377" s="10"/>
      <c r="B377" s="10"/>
      <c r="C377" s="14"/>
      <c r="D377" s="14"/>
      <c r="E377" s="16"/>
    </row>
    <row r="378" spans="1:5" x14ac:dyDescent="0.25">
      <c r="A378" s="10"/>
      <c r="B378" s="10"/>
      <c r="C378" s="14"/>
      <c r="D378" s="14"/>
      <c r="E378" s="16"/>
    </row>
    <row r="379" spans="1:5" x14ac:dyDescent="0.25">
      <c r="A379" s="10"/>
      <c r="B379" s="10"/>
      <c r="C379" s="14"/>
      <c r="D379" s="14"/>
      <c r="E379" s="16"/>
    </row>
    <row r="380" spans="1:5" x14ac:dyDescent="0.25">
      <c r="A380" s="10"/>
      <c r="B380" s="10"/>
      <c r="C380" s="14"/>
      <c r="D380" s="14"/>
      <c r="E380" s="16"/>
    </row>
    <row r="381" spans="1:5" x14ac:dyDescent="0.25">
      <c r="A381" s="10"/>
      <c r="B381" s="10"/>
      <c r="C381" s="14"/>
      <c r="D381" s="14"/>
      <c r="E381" s="16"/>
    </row>
    <row r="382" spans="1:5" x14ac:dyDescent="0.25">
      <c r="A382" s="10"/>
      <c r="B382" s="10"/>
      <c r="C382" s="14"/>
      <c r="D382" s="14"/>
      <c r="E382" s="16"/>
    </row>
    <row r="383" spans="1:5" x14ac:dyDescent="0.25">
      <c r="A383" s="10"/>
      <c r="B383" s="10"/>
      <c r="C383" s="14"/>
      <c r="D383" s="14"/>
      <c r="E383" s="16"/>
    </row>
    <row r="384" spans="1:5" x14ac:dyDescent="0.25">
      <c r="A384" s="10"/>
      <c r="B384" s="10"/>
      <c r="C384" s="14"/>
      <c r="D384" s="14"/>
      <c r="E384" s="16"/>
    </row>
    <row r="385" spans="1:5" x14ac:dyDescent="0.25">
      <c r="A385" s="10"/>
      <c r="B385" s="10"/>
      <c r="C385" s="14"/>
      <c r="D385" s="14"/>
      <c r="E385" s="16"/>
    </row>
    <row r="386" spans="1:5" x14ac:dyDescent="0.25">
      <c r="A386" s="10"/>
      <c r="B386" s="10"/>
      <c r="C386" s="14"/>
      <c r="D386" s="14"/>
      <c r="E386" s="16"/>
    </row>
    <row r="387" spans="1:5" x14ac:dyDescent="0.25">
      <c r="A387" s="10"/>
      <c r="B387" s="10"/>
      <c r="C387" s="14"/>
      <c r="D387" s="14"/>
      <c r="E387" s="16"/>
    </row>
    <row r="388" spans="1:5" x14ac:dyDescent="0.25">
      <c r="A388" s="10"/>
      <c r="B388" s="10"/>
      <c r="C388" s="14"/>
      <c r="D388" s="14"/>
      <c r="E388" s="16"/>
    </row>
    <row r="389" spans="1:5" x14ac:dyDescent="0.25">
      <c r="A389" s="10"/>
      <c r="B389" s="10"/>
      <c r="C389" s="14"/>
      <c r="D389" s="14"/>
      <c r="E389" s="16"/>
    </row>
    <row r="390" spans="1:5" x14ac:dyDescent="0.25">
      <c r="A390" s="10"/>
      <c r="B390" s="10"/>
      <c r="C390" s="14"/>
      <c r="D390" s="14"/>
      <c r="E390" s="16"/>
    </row>
    <row r="391" spans="1:5" x14ac:dyDescent="0.25">
      <c r="A391" s="10"/>
      <c r="B391" s="10"/>
      <c r="C391" s="14"/>
      <c r="D391" s="14"/>
      <c r="E391" s="16"/>
    </row>
    <row r="392" spans="1:5" x14ac:dyDescent="0.25">
      <c r="A392" s="10"/>
      <c r="B392" s="10"/>
      <c r="C392" s="14"/>
      <c r="D392" s="14"/>
      <c r="E392" s="16"/>
    </row>
    <row r="393" spans="1:5" x14ac:dyDescent="0.25">
      <c r="A393" s="10"/>
      <c r="B393" s="10"/>
      <c r="C393" s="14"/>
      <c r="D393" s="14"/>
      <c r="E393" s="16"/>
    </row>
    <row r="394" spans="1:5" x14ac:dyDescent="0.25">
      <c r="A394" s="10"/>
      <c r="B394" s="10"/>
      <c r="C394" s="14"/>
      <c r="D394" s="14"/>
      <c r="E394" s="16"/>
    </row>
    <row r="395" spans="1:5" x14ac:dyDescent="0.25">
      <c r="A395" s="10"/>
      <c r="B395" s="10"/>
      <c r="C395" s="14"/>
      <c r="D395" s="14"/>
      <c r="E395" s="16"/>
    </row>
    <row r="396" spans="1:5" x14ac:dyDescent="0.25">
      <c r="A396" s="10"/>
      <c r="B396" s="10"/>
      <c r="C396" s="14"/>
      <c r="D396" s="14"/>
      <c r="E396" s="16"/>
    </row>
    <row r="397" spans="1:5" x14ac:dyDescent="0.25">
      <c r="A397" s="10"/>
      <c r="B397" s="10"/>
      <c r="C397" s="14"/>
      <c r="D397" s="14"/>
      <c r="E397" s="16"/>
    </row>
    <row r="398" spans="1:5" x14ac:dyDescent="0.25">
      <c r="A398" s="10"/>
      <c r="B398" s="10"/>
      <c r="C398" s="14"/>
      <c r="D398" s="14"/>
      <c r="E398" s="16"/>
    </row>
    <row r="399" spans="1:5" x14ac:dyDescent="0.25">
      <c r="A399" s="10"/>
      <c r="B399" s="10"/>
      <c r="C399" s="14"/>
      <c r="D399" s="14"/>
      <c r="E399" s="16"/>
    </row>
    <row r="400" spans="1:5" x14ac:dyDescent="0.25">
      <c r="A400" s="10"/>
      <c r="B400" s="10"/>
      <c r="C400" s="14"/>
      <c r="D400" s="14"/>
      <c r="E400" s="16"/>
    </row>
    <row r="401" spans="1:5" x14ac:dyDescent="0.25">
      <c r="A401" s="10"/>
      <c r="B401" s="10"/>
      <c r="C401" s="14"/>
      <c r="D401" s="14"/>
      <c r="E401" s="16"/>
    </row>
    <row r="402" spans="1:5" x14ac:dyDescent="0.25">
      <c r="A402" s="10"/>
      <c r="B402" s="10"/>
      <c r="C402" s="14"/>
      <c r="D402" s="14"/>
      <c r="E402" s="16"/>
    </row>
    <row r="403" spans="1:5" x14ac:dyDescent="0.25">
      <c r="A403" s="10"/>
      <c r="B403" s="10"/>
      <c r="C403" s="14"/>
      <c r="D403" s="14"/>
      <c r="E403" s="16"/>
    </row>
    <row r="404" spans="1:5" x14ac:dyDescent="0.25">
      <c r="A404" s="10"/>
      <c r="B404" s="10"/>
      <c r="C404" s="14"/>
      <c r="D404" s="14"/>
      <c r="E404" s="16"/>
    </row>
    <row r="405" spans="1:5" x14ac:dyDescent="0.25">
      <c r="A405" s="10"/>
      <c r="B405" s="10"/>
      <c r="C405" s="14"/>
      <c r="D405" s="14"/>
      <c r="E405" s="16"/>
    </row>
    <row r="406" spans="1:5" x14ac:dyDescent="0.25">
      <c r="A406" s="10"/>
      <c r="B406" s="10"/>
      <c r="C406" s="14"/>
      <c r="D406" s="14"/>
      <c r="E406" s="16"/>
    </row>
    <row r="407" spans="1:5" x14ac:dyDescent="0.25">
      <c r="A407" s="10"/>
      <c r="B407" s="10"/>
      <c r="C407" s="14"/>
      <c r="D407" s="14"/>
      <c r="E407" s="16"/>
    </row>
    <row r="408" spans="1:5" x14ac:dyDescent="0.25">
      <c r="A408" s="10"/>
      <c r="B408" s="10"/>
      <c r="C408" s="14"/>
      <c r="D408" s="14"/>
      <c r="E408" s="16"/>
    </row>
    <row r="409" spans="1:5" x14ac:dyDescent="0.25">
      <c r="A409" s="10"/>
      <c r="B409" s="10"/>
      <c r="C409" s="14"/>
      <c r="D409" s="14"/>
      <c r="E409" s="16"/>
    </row>
    <row r="410" spans="1:5" x14ac:dyDescent="0.25">
      <c r="A410" s="10"/>
      <c r="B410" s="10"/>
      <c r="C410" s="14"/>
      <c r="D410" s="14"/>
      <c r="E410" s="16"/>
    </row>
    <row r="411" spans="1:5" x14ac:dyDescent="0.25">
      <c r="A411" s="10"/>
      <c r="B411" s="10"/>
      <c r="C411" s="14"/>
      <c r="D411" s="14"/>
      <c r="E411" s="16"/>
    </row>
    <row r="412" spans="1:5" x14ac:dyDescent="0.25">
      <c r="A412" s="10"/>
      <c r="B412" s="10"/>
      <c r="C412" s="14"/>
      <c r="D412" s="14"/>
      <c r="E412" s="16"/>
    </row>
    <row r="413" spans="1:5" x14ac:dyDescent="0.25">
      <c r="A413" s="10"/>
      <c r="B413" s="10"/>
      <c r="C413" s="14"/>
      <c r="D413" s="14"/>
      <c r="E413" s="16"/>
    </row>
    <row r="414" spans="1:5" x14ac:dyDescent="0.25">
      <c r="A414" s="10"/>
      <c r="B414" s="10"/>
      <c r="C414" s="14"/>
      <c r="D414" s="14"/>
      <c r="E414" s="16"/>
    </row>
    <row r="415" spans="1:5" x14ac:dyDescent="0.25">
      <c r="A415" s="10"/>
      <c r="B415" s="10"/>
      <c r="C415" s="14"/>
      <c r="D415" s="14"/>
      <c r="E415" s="16"/>
    </row>
    <row r="416" spans="1:5" x14ac:dyDescent="0.25">
      <c r="A416" s="10"/>
      <c r="B416" s="10"/>
      <c r="C416" s="14"/>
      <c r="D416" s="14"/>
      <c r="E416" s="16"/>
    </row>
    <row r="417" spans="1:5" x14ac:dyDescent="0.25">
      <c r="A417" s="10"/>
      <c r="B417" s="10"/>
      <c r="C417" s="14"/>
      <c r="D417" s="14"/>
      <c r="E417" s="16"/>
    </row>
    <row r="418" spans="1:5" x14ac:dyDescent="0.25">
      <c r="A418" s="10"/>
      <c r="B418" s="10"/>
      <c r="C418" s="14"/>
      <c r="D418" s="14"/>
      <c r="E418" s="16"/>
    </row>
    <row r="419" spans="1:5" x14ac:dyDescent="0.25">
      <c r="A419" s="10"/>
      <c r="B419" s="10"/>
      <c r="C419" s="14"/>
      <c r="D419" s="14"/>
      <c r="E419" s="16"/>
    </row>
    <row r="420" spans="1:5" x14ac:dyDescent="0.25">
      <c r="A420" s="10"/>
      <c r="B420" s="10"/>
      <c r="C420" s="14"/>
      <c r="D420" s="14"/>
      <c r="E420" s="16"/>
    </row>
    <row r="421" spans="1:5" x14ac:dyDescent="0.25">
      <c r="A421" s="10"/>
      <c r="B421" s="10"/>
      <c r="C421" s="14"/>
      <c r="D421" s="14"/>
      <c r="E421" s="16"/>
    </row>
    <row r="422" spans="1:5" x14ac:dyDescent="0.25">
      <c r="A422" s="10"/>
      <c r="B422" s="10"/>
      <c r="C422" s="14"/>
      <c r="D422" s="14"/>
      <c r="E422" s="16"/>
    </row>
    <row r="423" spans="1:5" x14ac:dyDescent="0.25">
      <c r="A423" s="10"/>
      <c r="B423" s="10"/>
      <c r="C423" s="14"/>
      <c r="D423" s="14"/>
      <c r="E423" s="16"/>
    </row>
    <row r="424" spans="1:5" x14ac:dyDescent="0.25">
      <c r="A424" s="10"/>
      <c r="B424" s="10"/>
      <c r="C424" s="14"/>
      <c r="D424" s="14"/>
      <c r="E424" s="16"/>
    </row>
    <row r="425" spans="1:5" x14ac:dyDescent="0.25">
      <c r="A425" s="10"/>
      <c r="B425" s="10"/>
      <c r="C425" s="14"/>
      <c r="D425" s="14"/>
      <c r="E425" s="16"/>
    </row>
    <row r="426" spans="1:5" x14ac:dyDescent="0.25">
      <c r="A426" s="10"/>
      <c r="B426" s="10"/>
      <c r="C426" s="14"/>
      <c r="D426" s="14"/>
      <c r="E426" s="16"/>
    </row>
    <row r="427" spans="1:5" x14ac:dyDescent="0.25">
      <c r="A427" s="10"/>
      <c r="B427" s="10"/>
      <c r="C427" s="14"/>
      <c r="D427" s="14"/>
      <c r="E427" s="16"/>
    </row>
    <row r="428" spans="1:5" x14ac:dyDescent="0.25">
      <c r="A428" s="10"/>
      <c r="B428" s="10"/>
      <c r="C428" s="14"/>
      <c r="D428" s="14"/>
      <c r="E428" s="16"/>
    </row>
    <row r="429" spans="1:5" x14ac:dyDescent="0.25">
      <c r="A429" s="10"/>
      <c r="B429" s="10"/>
      <c r="C429" s="14"/>
      <c r="D429" s="14"/>
      <c r="E429" s="16"/>
    </row>
    <row r="430" spans="1:5" x14ac:dyDescent="0.25">
      <c r="A430" s="10"/>
      <c r="B430" s="10"/>
      <c r="C430" s="14"/>
      <c r="D430" s="14"/>
      <c r="E430" s="16"/>
    </row>
    <row r="431" spans="1:5" x14ac:dyDescent="0.25">
      <c r="A431" s="10"/>
      <c r="B431" s="10"/>
      <c r="C431" s="14"/>
      <c r="D431" s="14"/>
      <c r="E431" s="16"/>
    </row>
    <row r="432" spans="1:5" x14ac:dyDescent="0.25">
      <c r="A432" s="10"/>
      <c r="B432" s="10"/>
      <c r="C432" s="14"/>
      <c r="D432" s="14"/>
      <c r="E432" s="16"/>
    </row>
    <row r="433" spans="1:5" x14ac:dyDescent="0.25">
      <c r="A433" s="10"/>
      <c r="B433" s="10"/>
      <c r="C433" s="14"/>
      <c r="D433" s="14"/>
      <c r="E433" s="16"/>
    </row>
    <row r="434" spans="1:5" x14ac:dyDescent="0.25">
      <c r="A434" s="10"/>
      <c r="B434" s="10"/>
      <c r="C434" s="14"/>
      <c r="D434" s="14"/>
      <c r="E434" s="16"/>
    </row>
    <row r="435" spans="1:5" x14ac:dyDescent="0.25">
      <c r="A435" s="10"/>
      <c r="B435" s="10"/>
      <c r="C435" s="14"/>
      <c r="D435" s="14"/>
      <c r="E435" s="16"/>
    </row>
    <row r="436" spans="1:5" x14ac:dyDescent="0.25">
      <c r="A436" s="10"/>
      <c r="B436" s="10"/>
      <c r="C436" s="14"/>
      <c r="D436" s="14"/>
      <c r="E436" s="16"/>
    </row>
    <row r="437" spans="1:5" x14ac:dyDescent="0.25">
      <c r="A437" s="10"/>
      <c r="B437" s="10"/>
      <c r="C437" s="14"/>
      <c r="D437" s="14"/>
      <c r="E437" s="16"/>
    </row>
    <row r="438" spans="1:5" x14ac:dyDescent="0.25">
      <c r="A438" s="10"/>
      <c r="B438" s="10"/>
      <c r="C438" s="14"/>
      <c r="D438" s="14"/>
      <c r="E438" s="16"/>
    </row>
    <row r="439" spans="1:5" x14ac:dyDescent="0.25">
      <c r="A439" s="10"/>
      <c r="B439" s="10"/>
      <c r="C439" s="14"/>
      <c r="D439" s="14"/>
      <c r="E439" s="16"/>
    </row>
    <row r="440" spans="1:5" x14ac:dyDescent="0.25">
      <c r="A440" s="10"/>
      <c r="B440" s="10"/>
      <c r="C440" s="14"/>
      <c r="D440" s="14"/>
      <c r="E440" s="16"/>
    </row>
    <row r="441" spans="1:5" x14ac:dyDescent="0.25">
      <c r="A441" s="10"/>
      <c r="B441" s="10"/>
      <c r="C441" s="14"/>
      <c r="D441" s="14"/>
      <c r="E441" s="16"/>
    </row>
    <row r="442" spans="1:5" x14ac:dyDescent="0.25">
      <c r="A442" s="10"/>
      <c r="B442" s="10"/>
      <c r="C442" s="14"/>
      <c r="D442" s="14"/>
      <c r="E442" s="16"/>
    </row>
    <row r="443" spans="1:5" x14ac:dyDescent="0.25">
      <c r="A443" s="10"/>
      <c r="B443" s="10"/>
      <c r="C443" s="14"/>
      <c r="D443" s="14"/>
      <c r="E443" s="16"/>
    </row>
    <row r="444" spans="1:5" x14ac:dyDescent="0.25">
      <c r="A444" s="10"/>
      <c r="B444" s="10"/>
      <c r="C444" s="14"/>
      <c r="D444" s="14"/>
      <c r="E444" s="16"/>
    </row>
    <row r="445" spans="1:5" x14ac:dyDescent="0.25">
      <c r="A445" s="10"/>
      <c r="B445" s="10"/>
      <c r="C445" s="14"/>
      <c r="D445" s="14"/>
      <c r="E445" s="16"/>
    </row>
    <row r="446" spans="1:5" x14ac:dyDescent="0.25">
      <c r="A446" s="10"/>
      <c r="B446" s="10"/>
      <c r="C446" s="14"/>
      <c r="D446" s="14"/>
      <c r="E446" s="16"/>
    </row>
    <row r="447" spans="1:5" x14ac:dyDescent="0.25">
      <c r="A447" s="10"/>
      <c r="B447" s="10"/>
      <c r="C447" s="14"/>
      <c r="D447" s="14"/>
      <c r="E447" s="16"/>
    </row>
    <row r="448" spans="1:5" x14ac:dyDescent="0.25">
      <c r="A448" s="10"/>
      <c r="B448" s="10"/>
      <c r="C448" s="14"/>
      <c r="D448" s="14"/>
      <c r="E448" s="16"/>
    </row>
    <row r="449" spans="1:5" x14ac:dyDescent="0.25">
      <c r="A449" s="10"/>
      <c r="B449" s="10"/>
      <c r="C449" s="14"/>
      <c r="D449" s="14"/>
      <c r="E449" s="16"/>
    </row>
    <row r="450" spans="1:5" x14ac:dyDescent="0.25">
      <c r="A450" s="10"/>
      <c r="B450" s="10"/>
      <c r="C450" s="14"/>
      <c r="D450" s="14"/>
      <c r="E450" s="16"/>
    </row>
    <row r="451" spans="1:5" x14ac:dyDescent="0.25">
      <c r="A451" s="10"/>
      <c r="B451" s="10"/>
      <c r="C451" s="14"/>
      <c r="D451" s="14"/>
      <c r="E451" s="16"/>
    </row>
    <row r="452" spans="1:5" x14ac:dyDescent="0.25">
      <c r="A452" s="10"/>
      <c r="B452" s="10"/>
      <c r="C452" s="14"/>
      <c r="D452" s="14"/>
      <c r="E452" s="16"/>
    </row>
    <row r="453" spans="1:5" x14ac:dyDescent="0.25">
      <c r="A453" s="10"/>
      <c r="B453" s="10"/>
      <c r="C453" s="14"/>
      <c r="D453" s="14"/>
      <c r="E453" s="16"/>
    </row>
    <row r="454" spans="1:5" x14ac:dyDescent="0.25">
      <c r="A454" s="10"/>
      <c r="B454" s="10"/>
      <c r="C454" s="14"/>
      <c r="D454" s="14"/>
      <c r="E454" s="16"/>
    </row>
    <row r="455" spans="1:5" x14ac:dyDescent="0.25">
      <c r="A455" s="10"/>
      <c r="B455" s="10"/>
      <c r="C455" s="14"/>
      <c r="D455" s="14"/>
      <c r="E455" s="16"/>
    </row>
    <row r="456" spans="1:5" x14ac:dyDescent="0.25">
      <c r="A456" s="10"/>
      <c r="B456" s="10"/>
      <c r="C456" s="14"/>
      <c r="D456" s="14"/>
      <c r="E456" s="16"/>
    </row>
    <row r="457" spans="1:5" x14ac:dyDescent="0.25">
      <c r="A457" s="10"/>
      <c r="B457" s="10"/>
      <c r="C457" s="14"/>
      <c r="D457" s="14"/>
      <c r="E457" s="16"/>
    </row>
    <row r="458" spans="1:5" x14ac:dyDescent="0.25">
      <c r="A458" s="10"/>
      <c r="B458" s="10"/>
      <c r="C458" s="14"/>
      <c r="D458" s="14"/>
      <c r="E458" s="16"/>
    </row>
    <row r="459" spans="1:5" x14ac:dyDescent="0.25">
      <c r="A459" s="10"/>
      <c r="B459" s="10"/>
      <c r="C459" s="14"/>
      <c r="D459" s="14"/>
      <c r="E459" s="16"/>
    </row>
    <row r="460" spans="1:5" x14ac:dyDescent="0.25">
      <c r="A460" s="10"/>
      <c r="B460" s="10"/>
      <c r="C460" s="14"/>
      <c r="D460" s="14"/>
      <c r="E460" s="16"/>
    </row>
    <row r="461" spans="1:5" x14ac:dyDescent="0.25">
      <c r="A461" s="10"/>
      <c r="B461" s="10"/>
      <c r="C461" s="14"/>
      <c r="D461" s="14"/>
      <c r="E461" s="16"/>
    </row>
    <row r="462" spans="1:5" x14ac:dyDescent="0.25">
      <c r="A462" s="10"/>
      <c r="B462" s="10"/>
      <c r="C462" s="14"/>
      <c r="D462" s="14"/>
      <c r="E462" s="16"/>
    </row>
    <row r="463" spans="1:5" x14ac:dyDescent="0.25">
      <c r="A463" s="10"/>
      <c r="B463" s="10"/>
      <c r="C463" s="14"/>
      <c r="D463" s="14"/>
      <c r="E463" s="16"/>
    </row>
    <row r="464" spans="1:5" x14ac:dyDescent="0.25">
      <c r="A464" s="10"/>
      <c r="B464" s="10"/>
      <c r="C464" s="14"/>
      <c r="D464" s="14"/>
      <c r="E464" s="16"/>
    </row>
    <row r="465" spans="1:5" x14ac:dyDescent="0.25">
      <c r="A465" s="10"/>
      <c r="B465" s="10"/>
      <c r="C465" s="14"/>
      <c r="D465" s="14"/>
      <c r="E465" s="16"/>
    </row>
    <row r="466" spans="1:5" x14ac:dyDescent="0.25">
      <c r="A466" s="10"/>
      <c r="B466" s="10"/>
      <c r="C466" s="14"/>
      <c r="D466" s="14"/>
      <c r="E466" s="16"/>
    </row>
    <row r="467" spans="1:5" x14ac:dyDescent="0.25">
      <c r="A467" s="10"/>
      <c r="B467" s="10"/>
      <c r="C467" s="14"/>
      <c r="D467" s="14"/>
      <c r="E467" s="16"/>
    </row>
    <row r="468" spans="1:5" x14ac:dyDescent="0.25">
      <c r="A468" s="10"/>
      <c r="B468" s="10"/>
      <c r="C468" s="14"/>
      <c r="D468" s="14"/>
      <c r="E468" s="16"/>
    </row>
    <row r="469" spans="1:5" x14ac:dyDescent="0.25">
      <c r="A469" s="10"/>
      <c r="B469" s="10"/>
      <c r="C469" s="14"/>
      <c r="D469" s="14"/>
      <c r="E469" s="16"/>
    </row>
    <row r="470" spans="1:5" x14ac:dyDescent="0.25">
      <c r="A470" s="10"/>
      <c r="B470" s="10"/>
      <c r="C470" s="14"/>
      <c r="D470" s="14"/>
      <c r="E470" s="16"/>
    </row>
    <row r="471" spans="1:5" x14ac:dyDescent="0.25">
      <c r="A471" s="10"/>
      <c r="B471" s="10"/>
      <c r="C471" s="14"/>
      <c r="D471" s="14"/>
      <c r="E471" s="16"/>
    </row>
    <row r="472" spans="1:5" x14ac:dyDescent="0.25">
      <c r="A472" s="10"/>
      <c r="B472" s="10"/>
      <c r="C472" s="14"/>
      <c r="D472" s="14"/>
      <c r="E472" s="16"/>
    </row>
    <row r="473" spans="1:5" x14ac:dyDescent="0.25">
      <c r="A473" s="10"/>
      <c r="B473" s="10"/>
      <c r="C473" s="14"/>
      <c r="D473" s="14"/>
      <c r="E473" s="16"/>
    </row>
    <row r="474" spans="1:5" x14ac:dyDescent="0.25">
      <c r="A474" s="10"/>
      <c r="B474" s="10"/>
      <c r="C474" s="14"/>
      <c r="D474" s="14"/>
      <c r="E474" s="16"/>
    </row>
    <row r="475" spans="1:5" x14ac:dyDescent="0.25">
      <c r="A475" s="10"/>
      <c r="B475" s="10"/>
      <c r="C475" s="14"/>
      <c r="D475" s="14"/>
      <c r="E475" s="16"/>
    </row>
    <row r="476" spans="1:5" x14ac:dyDescent="0.25">
      <c r="A476" s="10"/>
      <c r="B476" s="10"/>
      <c r="C476" s="14"/>
      <c r="D476" s="14"/>
      <c r="E476" s="16"/>
    </row>
    <row r="477" spans="1:5" x14ac:dyDescent="0.25">
      <c r="A477" s="10"/>
      <c r="B477" s="10"/>
      <c r="C477" s="14"/>
      <c r="D477" s="14"/>
      <c r="E477" s="16"/>
    </row>
    <row r="478" spans="1:5" x14ac:dyDescent="0.25">
      <c r="A478" s="10"/>
      <c r="B478" s="10"/>
      <c r="C478" s="14"/>
      <c r="D478" s="14"/>
      <c r="E478" s="16"/>
    </row>
    <row r="479" spans="1:5" x14ac:dyDescent="0.25">
      <c r="A479" s="10"/>
      <c r="B479" s="10"/>
      <c r="C479" s="14"/>
      <c r="D479" s="14"/>
      <c r="E479" s="16"/>
    </row>
    <row r="480" spans="1:5" x14ac:dyDescent="0.25">
      <c r="A480" s="10"/>
      <c r="B480" s="10"/>
      <c r="C480" s="14"/>
      <c r="D480" s="14"/>
      <c r="E480" s="16"/>
    </row>
    <row r="481" spans="1:5" x14ac:dyDescent="0.25">
      <c r="A481" s="10"/>
      <c r="B481" s="10"/>
      <c r="C481" s="14"/>
      <c r="D481" s="14"/>
      <c r="E481" s="16"/>
    </row>
    <row r="482" spans="1:5" x14ac:dyDescent="0.25">
      <c r="A482" s="10"/>
      <c r="B482" s="10"/>
      <c r="C482" s="14"/>
      <c r="D482" s="14"/>
      <c r="E482" s="16"/>
    </row>
    <row r="483" spans="1:5" x14ac:dyDescent="0.25">
      <c r="A483" s="10"/>
      <c r="B483" s="10"/>
      <c r="C483" s="14"/>
      <c r="D483" s="14"/>
      <c r="E483" s="16"/>
    </row>
    <row r="484" spans="1:5" x14ac:dyDescent="0.25">
      <c r="A484" s="10"/>
      <c r="B484" s="10"/>
      <c r="C484" s="14"/>
      <c r="D484" s="14"/>
      <c r="E484" s="16"/>
    </row>
    <row r="485" spans="1:5" x14ac:dyDescent="0.25">
      <c r="A485" s="10"/>
      <c r="B485" s="10"/>
      <c r="C485" s="14"/>
      <c r="D485" s="14"/>
      <c r="E485" s="16"/>
    </row>
    <row r="486" spans="1:5" x14ac:dyDescent="0.25">
      <c r="A486" s="10"/>
      <c r="B486" s="10"/>
      <c r="C486" s="14"/>
      <c r="D486" s="14"/>
      <c r="E486" s="16"/>
    </row>
    <row r="487" spans="1:5" x14ac:dyDescent="0.25">
      <c r="A487" s="10"/>
      <c r="B487" s="10"/>
      <c r="C487" s="14"/>
      <c r="D487" s="14"/>
      <c r="E487" s="16"/>
    </row>
    <row r="488" spans="1:5" x14ac:dyDescent="0.25">
      <c r="A488" s="10"/>
      <c r="B488" s="10"/>
      <c r="C488" s="14"/>
      <c r="D488" s="14"/>
      <c r="E488" s="16"/>
    </row>
    <row r="489" spans="1:5" x14ac:dyDescent="0.25">
      <c r="A489" s="10"/>
      <c r="B489" s="10"/>
      <c r="C489" s="14"/>
      <c r="D489" s="14"/>
      <c r="E489" s="16"/>
    </row>
    <row r="490" spans="1:5" x14ac:dyDescent="0.25">
      <c r="A490" s="10"/>
      <c r="B490" s="10"/>
      <c r="C490" s="14"/>
      <c r="D490" s="14"/>
      <c r="E490" s="16"/>
    </row>
    <row r="491" spans="1:5" x14ac:dyDescent="0.25">
      <c r="A491" s="10"/>
      <c r="B491" s="10"/>
      <c r="C491" s="14"/>
      <c r="D491" s="14"/>
      <c r="E491" s="16"/>
    </row>
    <row r="492" spans="1:5" x14ac:dyDescent="0.25">
      <c r="A492" s="10"/>
      <c r="B492" s="10"/>
      <c r="C492" s="14"/>
      <c r="D492" s="14"/>
      <c r="E492" s="16"/>
    </row>
    <row r="493" spans="1:5" x14ac:dyDescent="0.25">
      <c r="A493" s="10"/>
      <c r="B493" s="10"/>
      <c r="C493" s="14"/>
      <c r="D493" s="14"/>
      <c r="E493" s="16"/>
    </row>
    <row r="494" spans="1:5" x14ac:dyDescent="0.25">
      <c r="A494" s="10"/>
      <c r="B494" s="10"/>
      <c r="C494" s="14"/>
      <c r="D494" s="14"/>
      <c r="E494" s="16"/>
    </row>
    <row r="495" spans="1:5" x14ac:dyDescent="0.25">
      <c r="A495" s="10"/>
      <c r="B495" s="10"/>
      <c r="C495" s="14"/>
      <c r="D495" s="14"/>
      <c r="E495" s="16"/>
    </row>
    <row r="496" spans="1:5" x14ac:dyDescent="0.25">
      <c r="A496" s="10"/>
      <c r="B496" s="10"/>
      <c r="C496" s="14"/>
      <c r="D496" s="14"/>
      <c r="E496" s="16"/>
    </row>
    <row r="497" spans="1:5" x14ac:dyDescent="0.25">
      <c r="A497" s="10"/>
      <c r="B497" s="10"/>
      <c r="C497" s="14"/>
      <c r="D497" s="14"/>
      <c r="E497" s="16"/>
    </row>
    <row r="498" spans="1:5" x14ac:dyDescent="0.25">
      <c r="A498" s="10"/>
      <c r="B498" s="10"/>
      <c r="C498" s="14"/>
      <c r="D498" s="14"/>
      <c r="E498" s="16"/>
    </row>
    <row r="499" spans="1:5" x14ac:dyDescent="0.25">
      <c r="A499" s="10"/>
      <c r="B499" s="10"/>
      <c r="C499" s="14"/>
      <c r="D499" s="14"/>
      <c r="E499" s="16"/>
    </row>
    <row r="500" spans="1:5" x14ac:dyDescent="0.25">
      <c r="A500" s="10"/>
      <c r="B500" s="10"/>
      <c r="C500" s="14"/>
      <c r="D500" s="14"/>
      <c r="E500" s="16"/>
    </row>
    <row r="501" spans="1:5" x14ac:dyDescent="0.25">
      <c r="A501" s="10"/>
      <c r="B501" s="10"/>
      <c r="C501" s="14"/>
      <c r="D501" s="14"/>
      <c r="E501" s="16"/>
    </row>
    <row r="502" spans="1:5" x14ac:dyDescent="0.25">
      <c r="A502" s="10"/>
      <c r="B502" s="10"/>
      <c r="C502" s="14"/>
      <c r="D502" s="14"/>
      <c r="E502" s="16"/>
    </row>
    <row r="503" spans="1:5" x14ac:dyDescent="0.25">
      <c r="A503" s="10"/>
      <c r="B503" s="10"/>
      <c r="C503" s="14"/>
      <c r="D503" s="14"/>
      <c r="E503" s="16"/>
    </row>
    <row r="504" spans="1:5" x14ac:dyDescent="0.25">
      <c r="A504" s="10"/>
      <c r="B504" s="10"/>
      <c r="C504" s="14"/>
      <c r="D504" s="14"/>
      <c r="E504" s="16"/>
    </row>
    <row r="505" spans="1:5" x14ac:dyDescent="0.25">
      <c r="A505" s="10"/>
      <c r="B505" s="10"/>
      <c r="C505" s="14"/>
      <c r="D505" s="14"/>
      <c r="E505" s="16"/>
    </row>
    <row r="506" spans="1:5" x14ac:dyDescent="0.25">
      <c r="A506" s="10"/>
      <c r="B506" s="10"/>
      <c r="C506" s="14"/>
      <c r="D506" s="14"/>
      <c r="E506" s="16"/>
    </row>
    <row r="507" spans="1:5" x14ac:dyDescent="0.25">
      <c r="A507" s="10"/>
      <c r="B507" s="10"/>
      <c r="C507" s="14"/>
      <c r="D507" s="14"/>
      <c r="E507" s="16"/>
    </row>
    <row r="508" spans="1:5" x14ac:dyDescent="0.25">
      <c r="A508" s="10"/>
      <c r="B508" s="10"/>
      <c r="C508" s="14"/>
      <c r="D508" s="14"/>
      <c r="E508" s="16"/>
    </row>
    <row r="509" spans="1:5" x14ac:dyDescent="0.25">
      <c r="A509" s="10"/>
      <c r="B509" s="10"/>
      <c r="C509" s="14"/>
      <c r="D509" s="14"/>
      <c r="E509" s="16"/>
    </row>
    <row r="510" spans="1:5" x14ac:dyDescent="0.25">
      <c r="A510" s="10"/>
      <c r="B510" s="10"/>
      <c r="C510" s="14"/>
      <c r="D510" s="14"/>
      <c r="E510" s="16"/>
    </row>
    <row r="511" spans="1:5" x14ac:dyDescent="0.25">
      <c r="A511" s="10"/>
      <c r="B511" s="10"/>
      <c r="C511" s="14"/>
      <c r="D511" s="14"/>
      <c r="E511" s="16"/>
    </row>
    <row r="512" spans="1:5" x14ac:dyDescent="0.25">
      <c r="A512" s="10"/>
      <c r="B512" s="10"/>
      <c r="C512" s="14"/>
      <c r="D512" s="14"/>
      <c r="E512" s="16"/>
    </row>
    <row r="513" spans="1:5" x14ac:dyDescent="0.25">
      <c r="A513" s="10"/>
      <c r="B513" s="10"/>
      <c r="C513" s="14"/>
      <c r="D513" s="14"/>
      <c r="E513" s="16"/>
    </row>
    <row r="514" spans="1:5" x14ac:dyDescent="0.25">
      <c r="A514" s="10"/>
      <c r="B514" s="10"/>
      <c r="C514" s="14"/>
      <c r="D514" s="14"/>
      <c r="E514" s="16"/>
    </row>
    <row r="515" spans="1:5" x14ac:dyDescent="0.25">
      <c r="A515" s="10"/>
      <c r="B515" s="10"/>
      <c r="C515" s="14"/>
      <c r="D515" s="14"/>
      <c r="E515" s="16"/>
    </row>
    <row r="516" spans="1:5" x14ac:dyDescent="0.25">
      <c r="A516" s="10"/>
      <c r="B516" s="10"/>
      <c r="C516" s="14"/>
      <c r="D516" s="14"/>
      <c r="E516" s="16"/>
    </row>
    <row r="517" spans="1:5" x14ac:dyDescent="0.25">
      <c r="A517" s="10"/>
      <c r="B517" s="10"/>
      <c r="C517" s="14"/>
      <c r="D517" s="14"/>
      <c r="E517" s="16"/>
    </row>
    <row r="518" spans="1:5" x14ac:dyDescent="0.25">
      <c r="A518" s="10"/>
      <c r="B518" s="10"/>
      <c r="C518" s="14"/>
      <c r="D518" s="14"/>
      <c r="E518" s="16"/>
    </row>
    <row r="519" spans="1:5" x14ac:dyDescent="0.25">
      <c r="A519" s="10"/>
      <c r="B519" s="10"/>
      <c r="C519" s="14"/>
      <c r="D519" s="14"/>
      <c r="E519" s="16"/>
    </row>
    <row r="520" spans="1:5" x14ac:dyDescent="0.25">
      <c r="A520" s="10"/>
      <c r="B520" s="10"/>
      <c r="C520" s="14"/>
      <c r="D520" s="14"/>
      <c r="E520" s="16"/>
    </row>
    <row r="521" spans="1:5" x14ac:dyDescent="0.25">
      <c r="A521" s="10"/>
      <c r="B521" s="10"/>
      <c r="C521" s="14"/>
      <c r="D521" s="14"/>
      <c r="E521" s="16"/>
    </row>
    <row r="522" spans="1:5" x14ac:dyDescent="0.25">
      <c r="A522" s="10"/>
      <c r="B522" s="10"/>
      <c r="C522" s="14"/>
      <c r="D522" s="14"/>
      <c r="E522" s="16"/>
    </row>
    <row r="523" spans="1:5" x14ac:dyDescent="0.25">
      <c r="A523" s="10"/>
      <c r="B523" s="10"/>
      <c r="C523" s="14"/>
      <c r="D523" s="14"/>
      <c r="E523" s="16"/>
    </row>
    <row r="524" spans="1:5" x14ac:dyDescent="0.25">
      <c r="A524" s="10"/>
      <c r="B524" s="10"/>
      <c r="C524" s="14"/>
      <c r="D524" s="14"/>
      <c r="E524" s="16"/>
    </row>
    <row r="525" spans="1:5" x14ac:dyDescent="0.25">
      <c r="A525" s="10"/>
      <c r="B525" s="10"/>
      <c r="C525" s="14"/>
      <c r="D525" s="14"/>
      <c r="E525" s="16"/>
    </row>
    <row r="526" spans="1:5" x14ac:dyDescent="0.25">
      <c r="A526" s="10"/>
      <c r="B526" s="10"/>
      <c r="C526" s="14"/>
      <c r="D526" s="14"/>
      <c r="E526" s="16"/>
    </row>
    <row r="527" spans="1:5" x14ac:dyDescent="0.25">
      <c r="A527" s="10"/>
      <c r="B527" s="10"/>
      <c r="C527" s="14"/>
      <c r="D527" s="14"/>
      <c r="E527" s="16"/>
    </row>
    <row r="528" spans="1:5" x14ac:dyDescent="0.25">
      <c r="A528" s="10"/>
      <c r="B528" s="10"/>
      <c r="C528" s="14"/>
      <c r="D528" s="14"/>
      <c r="E528" s="16"/>
    </row>
    <row r="529" spans="1:5" x14ac:dyDescent="0.25">
      <c r="A529" s="10"/>
      <c r="B529" s="10"/>
      <c r="C529" s="14"/>
      <c r="D529" s="14"/>
      <c r="E529" s="16"/>
    </row>
    <row r="530" spans="1:5" x14ac:dyDescent="0.25">
      <c r="A530" s="10"/>
      <c r="B530" s="10"/>
      <c r="C530" s="14"/>
      <c r="D530" s="14"/>
      <c r="E530" s="16"/>
    </row>
    <row r="531" spans="1:5" x14ac:dyDescent="0.25">
      <c r="A531" s="10"/>
      <c r="B531" s="10"/>
      <c r="C531" s="14"/>
      <c r="D531" s="14"/>
      <c r="E531" s="16"/>
    </row>
    <row r="532" spans="1:5" x14ac:dyDescent="0.25">
      <c r="A532" s="10"/>
      <c r="B532" s="10"/>
      <c r="C532" s="14"/>
      <c r="D532" s="14"/>
      <c r="E532" s="16"/>
    </row>
    <row r="533" spans="1:5" x14ac:dyDescent="0.25">
      <c r="A533" s="10"/>
      <c r="B533" s="10"/>
      <c r="C533" s="14"/>
      <c r="D533" s="14"/>
      <c r="E533" s="16"/>
    </row>
    <row r="534" spans="1:5" x14ac:dyDescent="0.25">
      <c r="A534" s="10"/>
      <c r="B534" s="10"/>
      <c r="C534" s="14"/>
      <c r="D534" s="14"/>
      <c r="E534" s="16"/>
    </row>
    <row r="535" spans="1:5" x14ac:dyDescent="0.25">
      <c r="A535" s="10"/>
      <c r="B535" s="10"/>
      <c r="C535" s="14"/>
      <c r="D535" s="14"/>
      <c r="E535" s="16"/>
    </row>
    <row r="536" spans="1:5" x14ac:dyDescent="0.25">
      <c r="A536" s="10"/>
      <c r="B536" s="10"/>
      <c r="C536" s="14"/>
      <c r="D536" s="14"/>
      <c r="E536" s="16"/>
    </row>
    <row r="537" spans="1:5" x14ac:dyDescent="0.25">
      <c r="A537" s="10"/>
      <c r="B537" s="10"/>
      <c r="C537" s="14"/>
      <c r="D537" s="14"/>
      <c r="E537" s="16"/>
    </row>
    <row r="538" spans="1:5" x14ac:dyDescent="0.25">
      <c r="A538" s="10"/>
      <c r="B538" s="10"/>
      <c r="C538" s="14"/>
      <c r="D538" s="14"/>
      <c r="E538" s="16"/>
    </row>
    <row r="539" spans="1:5" x14ac:dyDescent="0.25">
      <c r="A539" s="10"/>
      <c r="B539" s="10"/>
      <c r="C539" s="14"/>
      <c r="D539" s="14"/>
      <c r="E539" s="16"/>
    </row>
    <row r="540" spans="1:5" x14ac:dyDescent="0.25">
      <c r="A540" s="10"/>
      <c r="B540" s="10"/>
      <c r="C540" s="14"/>
      <c r="D540" s="14"/>
      <c r="E540" s="16"/>
    </row>
    <row r="541" spans="1:5" x14ac:dyDescent="0.25">
      <c r="A541" s="10"/>
      <c r="B541" s="10"/>
      <c r="C541" s="14"/>
      <c r="D541" s="14"/>
      <c r="E541" s="16"/>
    </row>
    <row r="542" spans="1:5" x14ac:dyDescent="0.25">
      <c r="A542" s="10"/>
      <c r="B542" s="10"/>
      <c r="C542" s="14"/>
      <c r="D542" s="14"/>
      <c r="E542" s="16"/>
    </row>
    <row r="543" spans="1:5" x14ac:dyDescent="0.25">
      <c r="A543" s="10"/>
      <c r="B543" s="10"/>
      <c r="C543" s="14"/>
      <c r="D543" s="14"/>
      <c r="E543" s="16"/>
    </row>
    <row r="544" spans="1:5" x14ac:dyDescent="0.25">
      <c r="A544" s="10"/>
      <c r="B544" s="10"/>
      <c r="C544" s="14"/>
      <c r="D544" s="14"/>
      <c r="E544" s="16"/>
    </row>
    <row r="545" spans="1:5" x14ac:dyDescent="0.25">
      <c r="A545" s="10"/>
      <c r="B545" s="10"/>
      <c r="C545" s="14"/>
      <c r="D545" s="14"/>
      <c r="E545" s="16"/>
    </row>
    <row r="546" spans="1:5" x14ac:dyDescent="0.25">
      <c r="A546" s="10"/>
      <c r="B546" s="10"/>
      <c r="C546" s="14"/>
      <c r="D546" s="14"/>
      <c r="E546" s="16"/>
    </row>
    <row r="547" spans="1:5" x14ac:dyDescent="0.25">
      <c r="A547" s="10"/>
      <c r="B547" s="10"/>
      <c r="C547" s="14"/>
      <c r="D547" s="14"/>
      <c r="E547" s="16"/>
    </row>
    <row r="548" spans="1:5" x14ac:dyDescent="0.25">
      <c r="A548" s="10"/>
      <c r="B548" s="10"/>
      <c r="C548" s="14"/>
      <c r="D548" s="14"/>
      <c r="E548" s="16"/>
    </row>
    <row r="549" spans="1:5" x14ac:dyDescent="0.25">
      <c r="A549" s="10"/>
      <c r="B549" s="10"/>
      <c r="C549" s="14"/>
      <c r="D549" s="14"/>
      <c r="E549" s="16"/>
    </row>
    <row r="550" spans="1:5" x14ac:dyDescent="0.25">
      <c r="A550" s="10"/>
      <c r="B550" s="10"/>
      <c r="C550" s="14"/>
      <c r="D550" s="14"/>
      <c r="E550" s="16"/>
    </row>
    <row r="551" spans="1:5" x14ac:dyDescent="0.25">
      <c r="A551" s="10"/>
      <c r="B551" s="10"/>
      <c r="C551" s="14"/>
      <c r="D551" s="14"/>
      <c r="E551" s="16"/>
    </row>
    <row r="552" spans="1:5" x14ac:dyDescent="0.25">
      <c r="A552" s="10"/>
      <c r="B552" s="10"/>
      <c r="C552" s="14"/>
      <c r="D552" s="14"/>
      <c r="E552" s="16"/>
    </row>
    <row r="553" spans="1:5" x14ac:dyDescent="0.25">
      <c r="A553" s="10"/>
      <c r="B553" s="10"/>
      <c r="C553" s="14"/>
      <c r="D553" s="14"/>
      <c r="E553" s="16"/>
    </row>
    <row r="554" spans="1:5" x14ac:dyDescent="0.25">
      <c r="A554" s="10"/>
      <c r="B554" s="10"/>
      <c r="C554" s="14"/>
      <c r="D554" s="14"/>
      <c r="E554" s="16"/>
    </row>
    <row r="555" spans="1:5" x14ac:dyDescent="0.25">
      <c r="A555" s="10"/>
      <c r="B555" s="10"/>
      <c r="C555" s="14"/>
      <c r="D555" s="14"/>
      <c r="E555" s="16"/>
    </row>
    <row r="556" spans="1:5" x14ac:dyDescent="0.25">
      <c r="A556" s="10"/>
      <c r="B556" s="10"/>
      <c r="C556" s="14"/>
      <c r="D556" s="14"/>
      <c r="E556" s="16"/>
    </row>
    <row r="557" spans="1:5" x14ac:dyDescent="0.25">
      <c r="A557" s="10"/>
      <c r="B557" s="10"/>
      <c r="C557" s="14"/>
      <c r="D557" s="14"/>
      <c r="E557" s="16"/>
    </row>
    <row r="558" spans="1:5" x14ac:dyDescent="0.25">
      <c r="A558" s="10"/>
      <c r="B558" s="10"/>
      <c r="C558" s="14"/>
      <c r="D558" s="14"/>
      <c r="E558" s="16"/>
    </row>
    <row r="559" spans="1:5" x14ac:dyDescent="0.25">
      <c r="A559" s="10"/>
      <c r="B559" s="10"/>
      <c r="C559" s="14"/>
      <c r="D559" s="14"/>
      <c r="E559" s="16"/>
    </row>
    <row r="560" spans="1:5" x14ac:dyDescent="0.25">
      <c r="A560" s="10"/>
      <c r="B560" s="10"/>
      <c r="C560" s="14"/>
      <c r="D560" s="14"/>
      <c r="E560" s="16"/>
    </row>
    <row r="561" spans="1:5" x14ac:dyDescent="0.25">
      <c r="A561" s="10"/>
      <c r="B561" s="10"/>
      <c r="C561" s="14"/>
      <c r="D561" s="14"/>
      <c r="E561" s="16"/>
    </row>
    <row r="562" spans="1:5" x14ac:dyDescent="0.25">
      <c r="A562" s="10"/>
      <c r="B562" s="10"/>
      <c r="C562" s="14"/>
      <c r="D562" s="14"/>
      <c r="E562" s="16"/>
    </row>
    <row r="563" spans="1:5" x14ac:dyDescent="0.25">
      <c r="A563" s="10"/>
      <c r="B563" s="10"/>
      <c r="C563" s="14"/>
      <c r="D563" s="14"/>
      <c r="E563" s="16"/>
    </row>
    <row r="564" spans="1:5" x14ac:dyDescent="0.25">
      <c r="A564" s="10"/>
      <c r="B564" s="10"/>
      <c r="C564" s="14"/>
      <c r="D564" s="14"/>
      <c r="E564" s="16"/>
    </row>
    <row r="565" spans="1:5" x14ac:dyDescent="0.25">
      <c r="A565" s="10"/>
      <c r="B565" s="10"/>
      <c r="C565" s="14"/>
      <c r="D565" s="14"/>
      <c r="E565" s="16"/>
    </row>
    <row r="566" spans="1:5" x14ac:dyDescent="0.25">
      <c r="A566" s="10"/>
      <c r="B566" s="10"/>
      <c r="C566" s="14"/>
      <c r="D566" s="14"/>
      <c r="E566" s="16"/>
    </row>
    <row r="567" spans="1:5" x14ac:dyDescent="0.25">
      <c r="A567" s="10"/>
      <c r="B567" s="10"/>
      <c r="C567" s="14"/>
      <c r="D567" s="14"/>
      <c r="E567" s="16"/>
    </row>
    <row r="568" spans="1:5" x14ac:dyDescent="0.25">
      <c r="A568" s="10"/>
      <c r="B568" s="10"/>
      <c r="C568" s="14"/>
      <c r="D568" s="14"/>
      <c r="E568" s="16"/>
    </row>
    <row r="569" spans="1:5" x14ac:dyDescent="0.25">
      <c r="A569" s="10"/>
      <c r="B569" s="10"/>
      <c r="C569" s="14"/>
      <c r="D569" s="14"/>
      <c r="E569" s="16"/>
    </row>
    <row r="570" spans="1:5" x14ac:dyDescent="0.25">
      <c r="A570" s="10"/>
      <c r="B570" s="10"/>
      <c r="C570" s="14"/>
      <c r="D570" s="14"/>
      <c r="E570" s="16"/>
    </row>
    <row r="571" spans="1:5" x14ac:dyDescent="0.25">
      <c r="A571" s="10"/>
      <c r="B571" s="10"/>
      <c r="C571" s="14"/>
      <c r="D571" s="14"/>
      <c r="E571" s="16"/>
    </row>
    <row r="572" spans="1:5" x14ac:dyDescent="0.25">
      <c r="A572" s="10"/>
      <c r="B572" s="10"/>
      <c r="C572" s="14"/>
      <c r="D572" s="14"/>
      <c r="E572" s="16"/>
    </row>
    <row r="573" spans="1:5" x14ac:dyDescent="0.25">
      <c r="A573" s="10"/>
      <c r="B573" s="10"/>
      <c r="C573" s="14"/>
      <c r="D573" s="14"/>
      <c r="E573" s="16"/>
    </row>
    <row r="574" spans="1:5" x14ac:dyDescent="0.25">
      <c r="A574" s="10"/>
      <c r="B574" s="10"/>
      <c r="C574" s="14"/>
      <c r="D574" s="14"/>
      <c r="E574" s="16"/>
    </row>
    <row r="575" spans="1:5" x14ac:dyDescent="0.25">
      <c r="A575" s="10"/>
      <c r="B575" s="10"/>
      <c r="C575" s="14"/>
      <c r="D575" s="14"/>
      <c r="E575" s="16"/>
    </row>
    <row r="576" spans="1:5" x14ac:dyDescent="0.25">
      <c r="A576" s="10"/>
      <c r="B576" s="10"/>
      <c r="C576" s="14"/>
      <c r="D576" s="14"/>
      <c r="E576" s="16"/>
    </row>
    <row r="577" spans="1:5" x14ac:dyDescent="0.25">
      <c r="A577" s="10"/>
      <c r="B577" s="10"/>
      <c r="C577" s="14"/>
      <c r="D577" s="14"/>
      <c r="E577" s="16"/>
    </row>
    <row r="578" spans="1:5" x14ac:dyDescent="0.25">
      <c r="A578" s="10"/>
      <c r="B578" s="10"/>
      <c r="C578" s="14"/>
      <c r="D578" s="14"/>
      <c r="E578" s="16"/>
    </row>
    <row r="579" spans="1:5" x14ac:dyDescent="0.25">
      <c r="A579" s="10"/>
      <c r="B579" s="10"/>
      <c r="C579" s="14"/>
      <c r="D579" s="14"/>
      <c r="E579" s="16"/>
    </row>
    <row r="580" spans="1:5" x14ac:dyDescent="0.25">
      <c r="A580" s="10"/>
      <c r="B580" s="10"/>
      <c r="C580" s="14"/>
      <c r="D580" s="14"/>
      <c r="E580" s="16"/>
    </row>
    <row r="581" spans="1:5" x14ac:dyDescent="0.25">
      <c r="A581" s="10"/>
      <c r="B581" s="10"/>
      <c r="C581" s="14"/>
      <c r="D581" s="14"/>
      <c r="E581" s="16"/>
    </row>
    <row r="582" spans="1:5" x14ac:dyDescent="0.25">
      <c r="A582" s="10"/>
      <c r="B582" s="10"/>
      <c r="C582" s="14"/>
      <c r="D582" s="14"/>
      <c r="E582" s="16"/>
    </row>
    <row r="583" spans="1:5" x14ac:dyDescent="0.25">
      <c r="A583" s="10"/>
      <c r="B583" s="10"/>
      <c r="C583" s="14"/>
      <c r="D583" s="14"/>
      <c r="E583" s="16"/>
    </row>
    <row r="584" spans="1:5" x14ac:dyDescent="0.25">
      <c r="A584" s="10"/>
      <c r="B584" s="10"/>
      <c r="C584" s="14"/>
      <c r="D584" s="14"/>
      <c r="E584" s="16"/>
    </row>
    <row r="585" spans="1:5" x14ac:dyDescent="0.25">
      <c r="A585" s="10"/>
      <c r="B585" s="10"/>
      <c r="C585" s="14"/>
      <c r="D585" s="14"/>
      <c r="E585" s="16"/>
    </row>
    <row r="586" spans="1:5" x14ac:dyDescent="0.25">
      <c r="A586" s="10"/>
      <c r="B586" s="10"/>
      <c r="C586" s="14"/>
      <c r="D586" s="14"/>
      <c r="E586" s="16"/>
    </row>
    <row r="587" spans="1:5" x14ac:dyDescent="0.25">
      <c r="A587" s="10"/>
      <c r="B587" s="10"/>
      <c r="C587" s="14"/>
      <c r="D587" s="14"/>
      <c r="E587" s="16"/>
    </row>
    <row r="588" spans="1:5" x14ac:dyDescent="0.25">
      <c r="A588" s="10"/>
      <c r="B588" s="10"/>
      <c r="C588" s="14"/>
      <c r="D588" s="14"/>
      <c r="E588" s="16"/>
    </row>
    <row r="589" spans="1:5" x14ac:dyDescent="0.25">
      <c r="A589" s="10"/>
      <c r="B589" s="10"/>
      <c r="C589" s="14"/>
      <c r="D589" s="14"/>
      <c r="E589" s="16"/>
    </row>
    <row r="590" spans="1:5" x14ac:dyDescent="0.25">
      <c r="A590" s="10"/>
      <c r="B590" s="10"/>
      <c r="C590" s="14"/>
      <c r="D590" s="14"/>
      <c r="E590" s="16"/>
    </row>
    <row r="591" spans="1:5" x14ac:dyDescent="0.25">
      <c r="A591" s="10"/>
      <c r="B591" s="10"/>
      <c r="C591" s="14"/>
      <c r="D591" s="14"/>
      <c r="E591" s="16"/>
    </row>
    <row r="592" spans="1:5" x14ac:dyDescent="0.25">
      <c r="A592" s="10"/>
      <c r="B592" s="10"/>
      <c r="C592" s="14"/>
      <c r="D592" s="14"/>
      <c r="E592" s="16"/>
    </row>
    <row r="593" spans="1:5" x14ac:dyDescent="0.25">
      <c r="A593" s="10"/>
      <c r="B593" s="10"/>
      <c r="C593" s="14"/>
      <c r="D593" s="14"/>
      <c r="E593" s="16"/>
    </row>
    <row r="594" spans="1:5" x14ac:dyDescent="0.25">
      <c r="A594" s="10"/>
      <c r="B594" s="10"/>
      <c r="C594" s="14"/>
      <c r="D594" s="14"/>
      <c r="E594" s="16"/>
    </row>
    <row r="595" spans="1:5" x14ac:dyDescent="0.25">
      <c r="A595" s="10"/>
      <c r="B595" s="10"/>
      <c r="C595" s="14"/>
      <c r="D595" s="14"/>
      <c r="E595" s="16"/>
    </row>
    <row r="596" spans="1:5" x14ac:dyDescent="0.25">
      <c r="A596" s="10"/>
      <c r="B596" s="10"/>
      <c r="C596" s="14"/>
      <c r="D596" s="14"/>
      <c r="E596" s="16"/>
    </row>
    <row r="597" spans="1:5" x14ac:dyDescent="0.25">
      <c r="A597" s="10"/>
      <c r="B597" s="10"/>
      <c r="C597" s="14"/>
      <c r="D597" s="14"/>
      <c r="E597" s="16"/>
    </row>
    <row r="598" spans="1:5" x14ac:dyDescent="0.25">
      <c r="A598" s="10"/>
      <c r="B598" s="10"/>
      <c r="C598" s="14"/>
      <c r="D598" s="14"/>
      <c r="E598" s="16"/>
    </row>
    <row r="599" spans="1:5" x14ac:dyDescent="0.25">
      <c r="A599" s="10"/>
      <c r="B599" s="10"/>
      <c r="C599" s="14"/>
      <c r="D599" s="14"/>
      <c r="E599" s="16"/>
    </row>
    <row r="600" spans="1:5" x14ac:dyDescent="0.25">
      <c r="A600" s="10"/>
      <c r="B600" s="10"/>
      <c r="C600" s="14"/>
      <c r="D600" s="14"/>
      <c r="E600" s="16"/>
    </row>
    <row r="601" spans="1:5" x14ac:dyDescent="0.25">
      <c r="A601" s="10"/>
      <c r="B601" s="10"/>
      <c r="C601" s="14"/>
      <c r="D601" s="14"/>
      <c r="E601" s="16"/>
    </row>
    <row r="602" spans="1:5" x14ac:dyDescent="0.25">
      <c r="A602" s="10"/>
      <c r="B602" s="10"/>
      <c r="C602" s="14"/>
      <c r="D602" s="14"/>
      <c r="E602" s="16"/>
    </row>
    <row r="603" spans="1:5" x14ac:dyDescent="0.25">
      <c r="A603" s="10"/>
      <c r="B603" s="10"/>
      <c r="C603" s="14"/>
      <c r="D603" s="14"/>
      <c r="E603" s="16"/>
    </row>
    <row r="604" spans="1:5" x14ac:dyDescent="0.25">
      <c r="A604" s="10"/>
      <c r="B604" s="10"/>
      <c r="C604" s="14"/>
      <c r="D604" s="14"/>
      <c r="E604" s="16"/>
    </row>
    <row r="605" spans="1:5" x14ac:dyDescent="0.25">
      <c r="A605" s="10"/>
      <c r="B605" s="10"/>
      <c r="C605" s="14"/>
      <c r="D605" s="14"/>
      <c r="E605" s="16"/>
    </row>
    <row r="606" spans="1:5" x14ac:dyDescent="0.25">
      <c r="A606" s="10"/>
      <c r="B606" s="10"/>
      <c r="C606" s="14"/>
      <c r="D606" s="14"/>
      <c r="E606" s="16"/>
    </row>
    <row r="607" spans="1:5" x14ac:dyDescent="0.25">
      <c r="A607" s="10"/>
      <c r="B607" s="10"/>
      <c r="C607" s="14"/>
      <c r="D607" s="14"/>
      <c r="E607" s="16"/>
    </row>
    <row r="608" spans="1:5" x14ac:dyDescent="0.25">
      <c r="A608" s="10"/>
      <c r="B608" s="10"/>
      <c r="C608" s="14"/>
      <c r="D608" s="14"/>
      <c r="E608" s="16"/>
    </row>
    <row r="609" spans="1:5" x14ac:dyDescent="0.25">
      <c r="A609" s="10"/>
      <c r="B609" s="10"/>
      <c r="C609" s="14"/>
      <c r="D609" s="14"/>
      <c r="E609" s="16"/>
    </row>
    <row r="610" spans="1:5" x14ac:dyDescent="0.25">
      <c r="A610" s="10"/>
      <c r="B610" s="10"/>
      <c r="C610" s="14"/>
      <c r="D610" s="14"/>
      <c r="E610" s="16"/>
    </row>
    <row r="611" spans="1:5" x14ac:dyDescent="0.25">
      <c r="A611" s="10"/>
      <c r="B611" s="10"/>
      <c r="C611" s="14"/>
      <c r="D611" s="14"/>
      <c r="E611" s="16"/>
    </row>
    <row r="612" spans="1:5" x14ac:dyDescent="0.25">
      <c r="A612" s="10"/>
      <c r="B612" s="10"/>
      <c r="C612" s="14"/>
      <c r="D612" s="14"/>
      <c r="E612" s="16"/>
    </row>
    <row r="613" spans="1:5" x14ac:dyDescent="0.25">
      <c r="A613" s="10"/>
      <c r="B613" s="10"/>
      <c r="C613" s="14"/>
      <c r="D613" s="14"/>
      <c r="E613" s="16"/>
    </row>
    <row r="614" spans="1:5" x14ac:dyDescent="0.25">
      <c r="A614" s="10"/>
      <c r="B614" s="10"/>
      <c r="C614" s="14"/>
      <c r="D614" s="14"/>
      <c r="E614" s="16"/>
    </row>
    <row r="615" spans="1:5" x14ac:dyDescent="0.25">
      <c r="A615" s="10"/>
      <c r="B615" s="10"/>
      <c r="C615" s="14"/>
      <c r="D615" s="14"/>
      <c r="E615" s="16"/>
    </row>
    <row r="616" spans="1:5" x14ac:dyDescent="0.25">
      <c r="A616" s="10"/>
      <c r="B616" s="10"/>
      <c r="C616" s="14"/>
      <c r="D616" s="14"/>
      <c r="E616" s="16"/>
    </row>
    <row r="617" spans="1:5" x14ac:dyDescent="0.25">
      <c r="A617" s="10"/>
      <c r="B617" s="10"/>
      <c r="C617" s="14"/>
      <c r="D617" s="14"/>
      <c r="E617" s="16"/>
    </row>
    <row r="618" spans="1:5" x14ac:dyDescent="0.25">
      <c r="A618" s="10"/>
      <c r="B618" s="10"/>
      <c r="C618" s="14"/>
      <c r="D618" s="14"/>
      <c r="E618" s="16"/>
    </row>
    <row r="619" spans="1:5" x14ac:dyDescent="0.25">
      <c r="A619" s="10"/>
      <c r="B619" s="10"/>
      <c r="C619" s="14"/>
      <c r="D619" s="14"/>
      <c r="E619" s="16"/>
    </row>
    <row r="620" spans="1:5" x14ac:dyDescent="0.25">
      <c r="A620" s="10"/>
      <c r="B620" s="10"/>
      <c r="C620" s="14"/>
      <c r="D620" s="14"/>
      <c r="E620" s="16"/>
    </row>
    <row r="621" spans="1:5" x14ac:dyDescent="0.25">
      <c r="A621" s="10"/>
      <c r="B621" s="10"/>
      <c r="C621" s="14"/>
      <c r="D621" s="14"/>
      <c r="E621" s="16"/>
    </row>
    <row r="622" spans="1:5" x14ac:dyDescent="0.25">
      <c r="A622" s="10"/>
      <c r="B622" s="10"/>
      <c r="C622" s="14"/>
      <c r="D622" s="14"/>
      <c r="E622" s="16"/>
    </row>
    <row r="623" spans="1:5" x14ac:dyDescent="0.25">
      <c r="A623" s="10"/>
      <c r="B623" s="10"/>
      <c r="C623" s="14"/>
      <c r="D623" s="14"/>
      <c r="E623" s="16"/>
    </row>
    <row r="624" spans="1:5" x14ac:dyDescent="0.25">
      <c r="A624" s="10"/>
      <c r="B624" s="10"/>
      <c r="C624" s="14"/>
      <c r="D624" s="14"/>
      <c r="E624" s="16"/>
    </row>
    <row r="625" spans="1:5" x14ac:dyDescent="0.25">
      <c r="A625" s="10"/>
      <c r="B625" s="10"/>
      <c r="C625" s="14"/>
      <c r="D625" s="14"/>
      <c r="E625" s="16"/>
    </row>
    <row r="626" spans="1:5" x14ac:dyDescent="0.25">
      <c r="A626" s="10"/>
      <c r="B626" s="10"/>
      <c r="C626" s="14"/>
      <c r="D626" s="14"/>
      <c r="E626" s="16"/>
    </row>
    <row r="627" spans="1:5" x14ac:dyDescent="0.25">
      <c r="A627" s="10"/>
      <c r="B627" s="10"/>
      <c r="C627" s="14"/>
      <c r="D627" s="14"/>
      <c r="E627" s="16"/>
    </row>
    <row r="628" spans="1:5" x14ac:dyDescent="0.25">
      <c r="A628" s="10"/>
      <c r="B628" s="10"/>
      <c r="C628" s="14"/>
      <c r="D628" s="14"/>
      <c r="E628" s="16"/>
    </row>
    <row r="629" spans="1:5" x14ac:dyDescent="0.25">
      <c r="A629" s="10"/>
      <c r="B629" s="10"/>
      <c r="C629" s="14"/>
      <c r="D629" s="14"/>
      <c r="E629" s="16"/>
    </row>
    <row r="630" spans="1:5" x14ac:dyDescent="0.25">
      <c r="A630" s="10"/>
      <c r="B630" s="10"/>
      <c r="C630" s="14"/>
      <c r="D630" s="14"/>
      <c r="E630" s="16"/>
    </row>
    <row r="631" spans="1:5" x14ac:dyDescent="0.25">
      <c r="A631" s="10"/>
      <c r="B631" s="10"/>
      <c r="C631" s="14"/>
      <c r="D631" s="14"/>
      <c r="E631" s="16"/>
    </row>
    <row r="632" spans="1:5" x14ac:dyDescent="0.25">
      <c r="A632" s="10"/>
      <c r="B632" s="10"/>
      <c r="C632" s="14"/>
      <c r="D632" s="14"/>
      <c r="E632" s="16"/>
    </row>
    <row r="633" spans="1:5" x14ac:dyDescent="0.25">
      <c r="A633" s="10"/>
      <c r="B633" s="10"/>
      <c r="C633" s="14"/>
      <c r="D633" s="14"/>
      <c r="E633" s="16"/>
    </row>
    <row r="634" spans="1:5" x14ac:dyDescent="0.25">
      <c r="A634" s="10"/>
      <c r="B634" s="10"/>
      <c r="C634" s="14"/>
      <c r="D634" s="14"/>
      <c r="E634" s="16"/>
    </row>
    <row r="635" spans="1:5" x14ac:dyDescent="0.25">
      <c r="A635" s="10"/>
      <c r="B635" s="10"/>
      <c r="C635" s="14"/>
      <c r="D635" s="14"/>
      <c r="E635" s="16"/>
    </row>
    <row r="636" spans="1:5" x14ac:dyDescent="0.25">
      <c r="A636" s="10"/>
      <c r="B636" s="10"/>
      <c r="C636" s="14"/>
      <c r="D636" s="14"/>
      <c r="E636" s="16"/>
    </row>
    <row r="637" spans="1:5" x14ac:dyDescent="0.25">
      <c r="A637" s="10"/>
      <c r="B637" s="10"/>
      <c r="C637" s="14"/>
      <c r="D637" s="14"/>
      <c r="E637" s="16"/>
    </row>
    <row r="638" spans="1:5" x14ac:dyDescent="0.25">
      <c r="A638" s="10"/>
      <c r="B638" s="10"/>
      <c r="C638" s="14"/>
      <c r="D638" s="14"/>
      <c r="E638" s="16"/>
    </row>
    <row r="639" spans="1:5" x14ac:dyDescent="0.25">
      <c r="A639" s="10"/>
      <c r="B639" s="10"/>
      <c r="C639" s="14"/>
      <c r="D639" s="14"/>
      <c r="E639" s="16"/>
    </row>
    <row r="640" spans="1:5" x14ac:dyDescent="0.25">
      <c r="A640" s="10"/>
      <c r="B640" s="10"/>
      <c r="C640" s="14"/>
      <c r="D640" s="14"/>
      <c r="E640" s="16"/>
    </row>
    <row r="641" spans="1:5" x14ac:dyDescent="0.25">
      <c r="A641" s="10"/>
      <c r="B641" s="10"/>
      <c r="C641" s="14"/>
      <c r="D641" s="14"/>
      <c r="E641" s="16"/>
    </row>
    <row r="642" spans="1:5" x14ac:dyDescent="0.25">
      <c r="A642" s="10"/>
      <c r="B642" s="10"/>
      <c r="C642" s="14"/>
      <c r="D642" s="14"/>
      <c r="E642" s="16"/>
    </row>
    <row r="643" spans="1:5" x14ac:dyDescent="0.25">
      <c r="A643" s="10"/>
      <c r="B643" s="10"/>
      <c r="C643" s="14"/>
      <c r="D643" s="14"/>
      <c r="E643" s="16"/>
    </row>
    <row r="644" spans="1:5" x14ac:dyDescent="0.25">
      <c r="A644" s="10"/>
      <c r="B644" s="10"/>
      <c r="C644" s="14"/>
      <c r="D644" s="14"/>
      <c r="E644" s="16"/>
    </row>
    <row r="645" spans="1:5" x14ac:dyDescent="0.25">
      <c r="A645" s="10"/>
      <c r="B645" s="10"/>
      <c r="C645" s="14"/>
      <c r="D645" s="14"/>
      <c r="E645" s="16"/>
    </row>
    <row r="646" spans="1:5" x14ac:dyDescent="0.25">
      <c r="A646" s="10"/>
      <c r="B646" s="10"/>
      <c r="C646" s="14"/>
      <c r="D646" s="14"/>
      <c r="E646" s="16"/>
    </row>
    <row r="647" spans="1:5" x14ac:dyDescent="0.25">
      <c r="A647" s="10"/>
      <c r="B647" s="10"/>
      <c r="C647" s="14"/>
      <c r="D647" s="14"/>
      <c r="E647" s="16"/>
    </row>
    <row r="648" spans="1:5" x14ac:dyDescent="0.25">
      <c r="A648" s="10"/>
      <c r="B648" s="10"/>
      <c r="C648" s="14"/>
      <c r="D648" s="14"/>
      <c r="E648" s="16"/>
    </row>
    <row r="649" spans="1:5" x14ac:dyDescent="0.25">
      <c r="A649" s="10"/>
      <c r="B649" s="10"/>
      <c r="C649" s="14"/>
      <c r="D649" s="14"/>
      <c r="E649" s="16"/>
    </row>
    <row r="650" spans="1:5" x14ac:dyDescent="0.25">
      <c r="A650" s="10"/>
      <c r="B650" s="10"/>
      <c r="C650" s="14"/>
      <c r="D650" s="14"/>
      <c r="E650" s="16"/>
    </row>
    <row r="651" spans="1:5" x14ac:dyDescent="0.25">
      <c r="A651" s="10"/>
      <c r="B651" s="10"/>
      <c r="C651" s="14"/>
      <c r="D651" s="14"/>
      <c r="E651" s="16"/>
    </row>
    <row r="652" spans="1:5" x14ac:dyDescent="0.25">
      <c r="A652" s="10"/>
      <c r="B652" s="10"/>
      <c r="C652" s="14"/>
      <c r="D652" s="14"/>
      <c r="E652" s="16"/>
    </row>
    <row r="653" spans="1:5" x14ac:dyDescent="0.25">
      <c r="A653" s="10"/>
      <c r="B653" s="10"/>
      <c r="C653" s="14"/>
      <c r="D653" s="14"/>
      <c r="E653" s="16"/>
    </row>
    <row r="654" spans="1:5" x14ac:dyDescent="0.25">
      <c r="A654" s="10"/>
      <c r="B654" s="10"/>
      <c r="C654" s="14"/>
      <c r="D654" s="14"/>
      <c r="E654" s="16"/>
    </row>
    <row r="655" spans="1:5" x14ac:dyDescent="0.25">
      <c r="A655" s="10"/>
      <c r="B655" s="10"/>
      <c r="C655" s="14"/>
      <c r="D655" s="14"/>
      <c r="E655" s="16"/>
    </row>
    <row r="656" spans="1:5" x14ac:dyDescent="0.25">
      <c r="A656" s="10"/>
      <c r="B656" s="10"/>
      <c r="C656" s="14"/>
      <c r="D656" s="14"/>
      <c r="E656" s="16"/>
    </row>
    <row r="657" spans="1:5" x14ac:dyDescent="0.25">
      <c r="A657" s="10"/>
      <c r="B657" s="10"/>
      <c r="C657" s="14"/>
      <c r="D657" s="14"/>
      <c r="E657" s="16"/>
    </row>
    <row r="658" spans="1:5" x14ac:dyDescent="0.25">
      <c r="A658" s="10"/>
      <c r="B658" s="10"/>
      <c r="C658" s="14"/>
      <c r="D658" s="14"/>
      <c r="E658" s="16"/>
    </row>
    <row r="659" spans="1:5" x14ac:dyDescent="0.25">
      <c r="A659" s="10"/>
      <c r="B659" s="10"/>
      <c r="C659" s="14"/>
      <c r="D659" s="14"/>
      <c r="E659" s="16"/>
    </row>
    <row r="660" spans="1:5" x14ac:dyDescent="0.25">
      <c r="A660" s="10"/>
      <c r="B660" s="10"/>
      <c r="C660" s="14"/>
      <c r="D660" s="14"/>
      <c r="E660" s="16"/>
    </row>
    <row r="661" spans="1:5" x14ac:dyDescent="0.25">
      <c r="A661" s="10"/>
      <c r="B661" s="10"/>
      <c r="C661" s="14"/>
      <c r="D661" s="14"/>
      <c r="E661" s="16"/>
    </row>
    <row r="662" spans="1:5" x14ac:dyDescent="0.25">
      <c r="A662" s="10"/>
      <c r="B662" s="10"/>
      <c r="C662" s="14"/>
      <c r="D662" s="14"/>
      <c r="E662" s="16"/>
    </row>
    <row r="663" spans="1:5" x14ac:dyDescent="0.25">
      <c r="A663" s="10"/>
      <c r="B663" s="10"/>
      <c r="C663" s="14"/>
      <c r="D663" s="14"/>
      <c r="E663" s="16"/>
    </row>
    <row r="664" spans="1:5" x14ac:dyDescent="0.25">
      <c r="A664" s="10"/>
      <c r="B664" s="10"/>
      <c r="C664" s="14"/>
      <c r="D664" s="14"/>
      <c r="E664" s="16"/>
    </row>
    <row r="665" spans="1:5" x14ac:dyDescent="0.25">
      <c r="A665" s="10"/>
      <c r="B665" s="10"/>
      <c r="C665" s="14"/>
      <c r="D665" s="14"/>
      <c r="E665" s="16"/>
    </row>
    <row r="666" spans="1:5" x14ac:dyDescent="0.25">
      <c r="A666" s="10"/>
      <c r="B666" s="10"/>
      <c r="C666" s="14"/>
      <c r="D666" s="14"/>
      <c r="E666" s="16"/>
    </row>
    <row r="667" spans="1:5" x14ac:dyDescent="0.25">
      <c r="A667" s="10"/>
      <c r="B667" s="10"/>
      <c r="C667" s="14"/>
      <c r="D667" s="14"/>
      <c r="E667" s="16"/>
    </row>
    <row r="668" spans="1:5" x14ac:dyDescent="0.25">
      <c r="A668" s="10"/>
      <c r="B668" s="10"/>
      <c r="C668" s="14"/>
      <c r="D668" s="14"/>
      <c r="E668" s="16"/>
    </row>
    <row r="669" spans="1:5" x14ac:dyDescent="0.25">
      <c r="A669" s="10"/>
      <c r="B669" s="10"/>
      <c r="C669" s="14"/>
      <c r="D669" s="14"/>
      <c r="E669" s="16"/>
    </row>
    <row r="670" spans="1:5" x14ac:dyDescent="0.25">
      <c r="A670" s="10"/>
      <c r="B670" s="10"/>
      <c r="C670" s="14"/>
      <c r="D670" s="14"/>
      <c r="E670" s="16"/>
    </row>
    <row r="671" spans="1:5" x14ac:dyDescent="0.25">
      <c r="A671" s="10"/>
      <c r="B671" s="10"/>
      <c r="C671" s="14"/>
      <c r="D671" s="14"/>
      <c r="E671" s="16"/>
    </row>
    <row r="672" spans="1:5" x14ac:dyDescent="0.25">
      <c r="A672" s="10"/>
      <c r="B672" s="10"/>
      <c r="C672" s="14"/>
      <c r="D672" s="14"/>
      <c r="E672" s="16"/>
    </row>
    <row r="673" spans="1:5" x14ac:dyDescent="0.25">
      <c r="A673" s="10"/>
      <c r="B673" s="10"/>
      <c r="C673" s="14"/>
      <c r="D673" s="14"/>
      <c r="E673" s="16"/>
    </row>
    <row r="674" spans="1:5" x14ac:dyDescent="0.25">
      <c r="A674" s="10"/>
      <c r="B674" s="10"/>
      <c r="C674" s="14"/>
      <c r="D674" s="14"/>
      <c r="E674" s="16"/>
    </row>
    <row r="675" spans="1:5" x14ac:dyDescent="0.25">
      <c r="A675" s="10"/>
      <c r="B675" s="10"/>
      <c r="C675" s="14"/>
      <c r="D675" s="14"/>
      <c r="E675" s="16"/>
    </row>
    <row r="676" spans="1:5" x14ac:dyDescent="0.25">
      <c r="A676" s="10"/>
      <c r="B676" s="10"/>
      <c r="C676" s="14"/>
      <c r="D676" s="14"/>
      <c r="E676" s="16"/>
    </row>
    <row r="677" spans="1:5" x14ac:dyDescent="0.25">
      <c r="A677" s="10"/>
      <c r="B677" s="10"/>
      <c r="C677" s="14"/>
      <c r="D677" s="14"/>
      <c r="E677" s="16"/>
    </row>
    <row r="678" spans="1:5" x14ac:dyDescent="0.25">
      <c r="A678" s="10"/>
      <c r="B678" s="10"/>
      <c r="C678" s="14"/>
      <c r="D678" s="14"/>
      <c r="E678" s="16"/>
    </row>
    <row r="679" spans="1:5" x14ac:dyDescent="0.25">
      <c r="A679" s="10"/>
      <c r="B679" s="10"/>
      <c r="C679" s="14"/>
      <c r="D679" s="14"/>
      <c r="E679" s="16"/>
    </row>
    <row r="680" spans="1:5" x14ac:dyDescent="0.25">
      <c r="A680" s="10"/>
      <c r="B680" s="10"/>
      <c r="C680" s="14"/>
      <c r="D680" s="14"/>
      <c r="E680" s="16"/>
    </row>
    <row r="681" spans="1:5" x14ac:dyDescent="0.25">
      <c r="A681" s="10"/>
      <c r="B681" s="10"/>
      <c r="C681" s="14"/>
      <c r="D681" s="14"/>
      <c r="E681" s="16"/>
    </row>
    <row r="682" spans="1:5" x14ac:dyDescent="0.25">
      <c r="A682" s="10"/>
      <c r="B682" s="10"/>
      <c r="C682" s="14"/>
      <c r="D682" s="14"/>
      <c r="E682" s="16"/>
    </row>
    <row r="683" spans="1:5" x14ac:dyDescent="0.25">
      <c r="A683" s="10"/>
      <c r="B683" s="10"/>
      <c r="C683" s="14"/>
      <c r="D683" s="14"/>
      <c r="E683" s="16"/>
    </row>
    <row r="684" spans="1:5" x14ac:dyDescent="0.25">
      <c r="A684" s="10"/>
      <c r="B684" s="10"/>
      <c r="C684" s="14"/>
      <c r="D684" s="14"/>
      <c r="E684" s="16"/>
    </row>
    <row r="685" spans="1:5" x14ac:dyDescent="0.25">
      <c r="A685" s="10"/>
      <c r="B685" s="10"/>
      <c r="C685" s="14"/>
      <c r="D685" s="14"/>
      <c r="E685" s="16"/>
    </row>
    <row r="686" spans="1:5" x14ac:dyDescent="0.25">
      <c r="A686" s="10"/>
      <c r="B686" s="10"/>
      <c r="C686" s="14"/>
      <c r="D686" s="14"/>
      <c r="E686" s="16"/>
    </row>
    <row r="687" spans="1:5" x14ac:dyDescent="0.25">
      <c r="A687" s="10"/>
      <c r="B687" s="10"/>
      <c r="C687" s="14"/>
      <c r="D687" s="14"/>
      <c r="E687" s="16"/>
    </row>
    <row r="688" spans="1:5" x14ac:dyDescent="0.25">
      <c r="A688" s="10"/>
      <c r="B688" s="10"/>
      <c r="C688" s="14"/>
      <c r="D688" s="14"/>
      <c r="E688" s="16"/>
    </row>
    <row r="689" spans="1:5" x14ac:dyDescent="0.25">
      <c r="A689" s="10"/>
      <c r="B689" s="10"/>
      <c r="C689" s="14"/>
      <c r="D689" s="14"/>
      <c r="E689" s="16"/>
    </row>
    <row r="690" spans="1:5" x14ac:dyDescent="0.25">
      <c r="A690" s="10"/>
      <c r="B690" s="10"/>
      <c r="C690" s="14"/>
      <c r="D690" s="14"/>
      <c r="E690" s="16"/>
    </row>
    <row r="691" spans="1:5" x14ac:dyDescent="0.25">
      <c r="A691" s="10"/>
      <c r="B691" s="10"/>
      <c r="C691" s="14"/>
      <c r="D691" s="14"/>
      <c r="E691" s="16"/>
    </row>
    <row r="692" spans="1:5" x14ac:dyDescent="0.25">
      <c r="A692" s="10"/>
      <c r="B692" s="10"/>
      <c r="C692" s="14"/>
      <c r="D692" s="14"/>
      <c r="E692" s="16"/>
    </row>
    <row r="693" spans="1:5" x14ac:dyDescent="0.25">
      <c r="A693" s="10"/>
      <c r="B693" s="10"/>
      <c r="C693" s="14"/>
      <c r="D693" s="14"/>
      <c r="E693" s="16"/>
    </row>
    <row r="694" spans="1:5" x14ac:dyDescent="0.25">
      <c r="A694" s="10"/>
      <c r="B694" s="10"/>
      <c r="C694" s="14"/>
      <c r="D694" s="14"/>
      <c r="E694" s="16"/>
    </row>
    <row r="695" spans="1:5" x14ac:dyDescent="0.25">
      <c r="A695" s="10"/>
      <c r="B695" s="10"/>
      <c r="C695" s="14"/>
      <c r="D695" s="14"/>
      <c r="E695" s="16"/>
    </row>
    <row r="696" spans="1:5" x14ac:dyDescent="0.25">
      <c r="A696" s="10"/>
      <c r="B696" s="10"/>
      <c r="C696" s="14"/>
      <c r="D696" s="14"/>
      <c r="E696" s="16"/>
    </row>
    <row r="697" spans="1:5" x14ac:dyDescent="0.25">
      <c r="A697" s="10"/>
      <c r="B697" s="10"/>
      <c r="C697" s="14"/>
      <c r="D697" s="14"/>
      <c r="E697" s="16"/>
    </row>
    <row r="698" spans="1:5" x14ac:dyDescent="0.25">
      <c r="A698" s="10"/>
      <c r="B698" s="10"/>
      <c r="C698" s="14"/>
      <c r="D698" s="14"/>
      <c r="E698" s="16"/>
    </row>
    <row r="699" spans="1:5" x14ac:dyDescent="0.25">
      <c r="A699" s="10"/>
      <c r="B699" s="10"/>
      <c r="C699" s="14"/>
      <c r="D699" s="14"/>
      <c r="E699" s="16"/>
    </row>
    <row r="700" spans="1:5" x14ac:dyDescent="0.25">
      <c r="A700" s="10"/>
      <c r="B700" s="10"/>
      <c r="C700" s="14"/>
      <c r="D700" s="14"/>
      <c r="E700" s="16"/>
    </row>
    <row r="701" spans="1:5" x14ac:dyDescent="0.25">
      <c r="A701" s="10"/>
      <c r="B701" s="10"/>
      <c r="C701" s="14"/>
      <c r="D701" s="14"/>
      <c r="E701" s="16"/>
    </row>
    <row r="702" spans="1:5" x14ac:dyDescent="0.25">
      <c r="A702" s="10"/>
      <c r="B702" s="10"/>
      <c r="C702" s="14"/>
      <c r="D702" s="14"/>
      <c r="E702" s="16"/>
    </row>
    <row r="703" spans="1:5" x14ac:dyDescent="0.25">
      <c r="A703" s="10"/>
      <c r="B703" s="10"/>
      <c r="C703" s="14"/>
      <c r="D703" s="14"/>
      <c r="E703" s="16"/>
    </row>
    <row r="704" spans="1:5" x14ac:dyDescent="0.25">
      <c r="A704" s="10"/>
      <c r="B704" s="10"/>
      <c r="C704" s="14"/>
      <c r="D704" s="14"/>
      <c r="E704" s="16"/>
    </row>
    <row r="705" spans="1:5" x14ac:dyDescent="0.25">
      <c r="A705" s="10"/>
      <c r="B705" s="10"/>
      <c r="C705" s="14"/>
      <c r="D705" s="14"/>
      <c r="E705" s="16"/>
    </row>
    <row r="706" spans="1:5" x14ac:dyDescent="0.25">
      <c r="A706" s="10"/>
      <c r="B706" s="10"/>
      <c r="C706" s="14"/>
      <c r="D706" s="14"/>
      <c r="E706" s="16"/>
    </row>
    <row r="707" spans="1:5" x14ac:dyDescent="0.25">
      <c r="A707" s="10"/>
      <c r="B707" s="10"/>
      <c r="C707" s="14"/>
      <c r="D707" s="14"/>
      <c r="E707" s="16"/>
    </row>
    <row r="708" spans="1:5" x14ac:dyDescent="0.25">
      <c r="A708" s="10"/>
      <c r="B708" s="10"/>
      <c r="C708" s="14"/>
      <c r="D708" s="14"/>
      <c r="E708" s="16"/>
    </row>
    <row r="709" spans="1:5" x14ac:dyDescent="0.25">
      <c r="A709" s="10"/>
      <c r="B709" s="10"/>
      <c r="C709" s="14"/>
      <c r="D709" s="14"/>
      <c r="E709" s="16"/>
    </row>
    <row r="710" spans="1:5" x14ac:dyDescent="0.25">
      <c r="A710" s="10"/>
      <c r="B710" s="10"/>
      <c r="C710" s="14"/>
      <c r="D710" s="14"/>
      <c r="E710" s="16"/>
    </row>
    <row r="711" spans="1:5" x14ac:dyDescent="0.25">
      <c r="A711" s="10"/>
      <c r="B711" s="10"/>
      <c r="C711" s="14"/>
      <c r="D711" s="14"/>
      <c r="E711" s="16"/>
    </row>
    <row r="712" spans="1:5" x14ac:dyDescent="0.25">
      <c r="A712" s="10"/>
      <c r="B712" s="10"/>
      <c r="C712" s="14"/>
      <c r="D712" s="14"/>
      <c r="E712" s="16"/>
    </row>
    <row r="713" spans="1:5" x14ac:dyDescent="0.25">
      <c r="A713" s="10"/>
      <c r="B713" s="10"/>
      <c r="C713" s="14"/>
      <c r="D713" s="14"/>
      <c r="E713" s="16"/>
    </row>
    <row r="714" spans="1:5" x14ac:dyDescent="0.25">
      <c r="A714" s="10"/>
      <c r="B714" s="10"/>
      <c r="C714" s="14"/>
      <c r="D714" s="14"/>
      <c r="E714" s="16"/>
    </row>
    <row r="715" spans="1:5" x14ac:dyDescent="0.25">
      <c r="A715" s="10"/>
      <c r="B715" s="10"/>
      <c r="C715" s="14"/>
      <c r="D715" s="14"/>
      <c r="E715" s="16"/>
    </row>
    <row r="716" spans="1:5" x14ac:dyDescent="0.25">
      <c r="A716" s="10"/>
      <c r="B716" s="10"/>
      <c r="C716" s="14"/>
      <c r="D716" s="14"/>
      <c r="E716" s="16"/>
    </row>
    <row r="717" spans="1:5" x14ac:dyDescent="0.25">
      <c r="A717" s="10"/>
      <c r="B717" s="10"/>
      <c r="C717" s="14"/>
      <c r="D717" s="14"/>
      <c r="E717" s="16"/>
    </row>
    <row r="718" spans="1:5" x14ac:dyDescent="0.25">
      <c r="A718" s="10"/>
      <c r="B718" s="10"/>
      <c r="C718" s="14"/>
      <c r="D718" s="14"/>
      <c r="E718" s="16"/>
    </row>
    <row r="719" spans="1:5" x14ac:dyDescent="0.25">
      <c r="A719" s="10"/>
      <c r="B719" s="10"/>
      <c r="C719" s="14"/>
      <c r="D719" s="14"/>
      <c r="E719" s="16"/>
    </row>
    <row r="720" spans="1:5" x14ac:dyDescent="0.25">
      <c r="A720" s="10"/>
      <c r="B720" s="10"/>
      <c r="C720" s="14"/>
      <c r="D720" s="14"/>
      <c r="E720" s="16"/>
    </row>
    <row r="721" spans="1:5" x14ac:dyDescent="0.25">
      <c r="A721" s="10"/>
      <c r="B721" s="10"/>
      <c r="C721" s="14"/>
      <c r="D721" s="14"/>
      <c r="E721" s="16"/>
    </row>
    <row r="722" spans="1:5" x14ac:dyDescent="0.25">
      <c r="A722" s="10"/>
      <c r="B722" s="10"/>
      <c r="C722" s="14"/>
      <c r="D722" s="14"/>
      <c r="E722" s="16"/>
    </row>
    <row r="723" spans="1:5" x14ac:dyDescent="0.25">
      <c r="A723" s="10"/>
      <c r="B723" s="10"/>
      <c r="C723" s="14"/>
      <c r="D723" s="14"/>
      <c r="E723" s="16"/>
    </row>
    <row r="724" spans="1:5" x14ac:dyDescent="0.25">
      <c r="A724" s="10"/>
      <c r="B724" s="10"/>
      <c r="C724" s="14"/>
      <c r="D724" s="14"/>
      <c r="E724" s="16"/>
    </row>
    <row r="725" spans="1:5" x14ac:dyDescent="0.25">
      <c r="A725" s="10"/>
      <c r="B725" s="10"/>
      <c r="C725" s="14"/>
      <c r="D725" s="14"/>
      <c r="E725" s="16"/>
    </row>
    <row r="726" spans="1:5" x14ac:dyDescent="0.25">
      <c r="A726" s="10"/>
      <c r="B726" s="10"/>
      <c r="C726" s="14"/>
      <c r="D726" s="14"/>
      <c r="E726" s="16"/>
    </row>
    <row r="727" spans="1:5" x14ac:dyDescent="0.25">
      <c r="A727" s="10"/>
      <c r="B727" s="10"/>
      <c r="C727" s="14"/>
      <c r="D727" s="14"/>
      <c r="E727" s="16"/>
    </row>
    <row r="728" spans="1:5" x14ac:dyDescent="0.25">
      <c r="A728" s="10"/>
      <c r="B728" s="10"/>
      <c r="C728" s="14"/>
      <c r="D728" s="14"/>
      <c r="E728" s="16"/>
    </row>
    <row r="729" spans="1:5" x14ac:dyDescent="0.25">
      <c r="A729" s="10"/>
      <c r="B729" s="10"/>
      <c r="C729" s="14"/>
      <c r="D729" s="14"/>
      <c r="E729" s="16"/>
    </row>
    <row r="730" spans="1:5" x14ac:dyDescent="0.25">
      <c r="A730" s="10"/>
      <c r="B730" s="10"/>
      <c r="C730" s="14"/>
      <c r="D730" s="14"/>
      <c r="E730" s="16"/>
    </row>
    <row r="731" spans="1:5" x14ac:dyDescent="0.25">
      <c r="A731" s="10"/>
      <c r="B731" s="10"/>
      <c r="C731" s="14"/>
      <c r="D731" s="14"/>
      <c r="E731" s="16"/>
    </row>
    <row r="732" spans="1:5" x14ac:dyDescent="0.25">
      <c r="A732" s="10"/>
      <c r="B732" s="10"/>
      <c r="C732" s="14"/>
      <c r="D732" s="14"/>
      <c r="E732" s="16"/>
    </row>
    <row r="733" spans="1:5" x14ac:dyDescent="0.25">
      <c r="A733" s="10"/>
      <c r="B733" s="10"/>
      <c r="C733" s="14"/>
      <c r="D733" s="14"/>
      <c r="E733" s="16"/>
    </row>
    <row r="734" spans="1:5" x14ac:dyDescent="0.25">
      <c r="A734" s="10"/>
      <c r="B734" s="10"/>
      <c r="C734" s="14"/>
      <c r="D734" s="14"/>
      <c r="E734" s="16"/>
    </row>
    <row r="735" spans="1:5" x14ac:dyDescent="0.25">
      <c r="A735" s="10"/>
      <c r="B735" s="10"/>
      <c r="C735" s="14"/>
      <c r="D735" s="14"/>
      <c r="E735" s="16"/>
    </row>
    <row r="736" spans="1:5" x14ac:dyDescent="0.25">
      <c r="A736" s="10"/>
      <c r="B736" s="10"/>
      <c r="C736" s="14"/>
      <c r="D736" s="14"/>
      <c r="E736" s="16"/>
    </row>
    <row r="737" spans="1:5" x14ac:dyDescent="0.25">
      <c r="A737" s="10"/>
      <c r="B737" s="10"/>
      <c r="C737" s="14"/>
      <c r="D737" s="14"/>
      <c r="E737" s="16"/>
    </row>
    <row r="738" spans="1:5" x14ac:dyDescent="0.25">
      <c r="A738" s="10"/>
      <c r="B738" s="10"/>
      <c r="C738" s="14"/>
      <c r="D738" s="14"/>
      <c r="E738" s="16"/>
    </row>
    <row r="739" spans="1:5" x14ac:dyDescent="0.25">
      <c r="A739" s="10"/>
      <c r="B739" s="10"/>
      <c r="C739" s="14"/>
      <c r="D739" s="14"/>
      <c r="E739" s="16"/>
    </row>
    <row r="740" spans="1:5" x14ac:dyDescent="0.25">
      <c r="A740" s="10"/>
      <c r="B740" s="10"/>
      <c r="C740" s="14"/>
      <c r="D740" s="14"/>
      <c r="E740" s="16"/>
    </row>
    <row r="741" spans="1:5" x14ac:dyDescent="0.25">
      <c r="A741" s="10"/>
      <c r="B741" s="10"/>
      <c r="C741" s="14"/>
      <c r="D741" s="14"/>
      <c r="E741" s="16"/>
    </row>
    <row r="742" spans="1:5" x14ac:dyDescent="0.25">
      <c r="A742" s="10"/>
      <c r="B742" s="10"/>
      <c r="C742" s="14"/>
      <c r="D742" s="14"/>
      <c r="E742" s="16"/>
    </row>
    <row r="743" spans="1:5" x14ac:dyDescent="0.25">
      <c r="A743" s="10"/>
      <c r="B743" s="10"/>
      <c r="C743" s="14"/>
      <c r="D743" s="14"/>
      <c r="E743" s="16"/>
    </row>
    <row r="744" spans="1:5" x14ac:dyDescent="0.25">
      <c r="A744" s="10"/>
      <c r="B744" s="10"/>
      <c r="C744" s="14"/>
      <c r="D744" s="14"/>
      <c r="E744" s="16"/>
    </row>
    <row r="745" spans="1:5" x14ac:dyDescent="0.25">
      <c r="A745" s="10"/>
      <c r="B745" s="10"/>
      <c r="C745" s="14"/>
      <c r="D745" s="14"/>
      <c r="E745" s="16"/>
    </row>
    <row r="746" spans="1:5" x14ac:dyDescent="0.25">
      <c r="A746" s="10"/>
      <c r="B746" s="10"/>
      <c r="C746" s="14"/>
      <c r="D746" s="14"/>
      <c r="E746" s="16"/>
    </row>
    <row r="747" spans="1:5" x14ac:dyDescent="0.25">
      <c r="A747" s="10"/>
      <c r="B747" s="10"/>
      <c r="C747" s="14"/>
      <c r="D747" s="14"/>
      <c r="E747" s="16"/>
    </row>
    <row r="748" spans="1:5" x14ac:dyDescent="0.25">
      <c r="A748" s="10"/>
      <c r="B748" s="10"/>
      <c r="C748" s="14"/>
      <c r="D748" s="14"/>
      <c r="E748" s="16"/>
    </row>
    <row r="749" spans="1:5" x14ac:dyDescent="0.25">
      <c r="A749" s="10"/>
      <c r="B749" s="10"/>
      <c r="C749" s="14"/>
      <c r="D749" s="14"/>
      <c r="E749" s="16"/>
    </row>
    <row r="750" spans="1:5" x14ac:dyDescent="0.25">
      <c r="A750" s="10"/>
      <c r="B750" s="10"/>
      <c r="C750" s="14"/>
      <c r="D750" s="14"/>
      <c r="E750" s="16"/>
    </row>
    <row r="751" spans="1:5" x14ac:dyDescent="0.25">
      <c r="A751" s="10"/>
      <c r="B751" s="10"/>
      <c r="C751" s="14"/>
      <c r="D751" s="14"/>
      <c r="E751" s="16"/>
    </row>
    <row r="752" spans="1:5" x14ac:dyDescent="0.25">
      <c r="A752" s="10"/>
      <c r="B752" s="10"/>
      <c r="C752" s="14"/>
      <c r="D752" s="14"/>
      <c r="E752" s="16"/>
    </row>
    <row r="753" spans="1:5" x14ac:dyDescent="0.25">
      <c r="A753" s="10"/>
      <c r="B753" s="10"/>
      <c r="C753" s="14"/>
      <c r="D753" s="14"/>
      <c r="E753" s="16"/>
    </row>
    <row r="754" spans="1:5" x14ac:dyDescent="0.25">
      <c r="A754" s="10"/>
      <c r="B754" s="10"/>
      <c r="C754" s="14"/>
      <c r="D754" s="14"/>
      <c r="E754" s="16"/>
    </row>
    <row r="755" spans="1:5" x14ac:dyDescent="0.25">
      <c r="A755" s="10"/>
      <c r="B755" s="10"/>
      <c r="C755" s="14"/>
      <c r="D755" s="14"/>
      <c r="E755" s="16"/>
    </row>
    <row r="756" spans="1:5" x14ac:dyDescent="0.25">
      <c r="A756" s="10"/>
      <c r="B756" s="10"/>
      <c r="C756" s="14"/>
      <c r="D756" s="14"/>
      <c r="E756" s="16"/>
    </row>
    <row r="757" spans="1:5" x14ac:dyDescent="0.25">
      <c r="A757" s="10"/>
      <c r="B757" s="10"/>
      <c r="C757" s="14"/>
      <c r="D757" s="14"/>
      <c r="E757" s="16"/>
    </row>
    <row r="758" spans="1:5" x14ac:dyDescent="0.25">
      <c r="A758" s="10"/>
      <c r="B758" s="10"/>
      <c r="C758" s="14"/>
      <c r="D758" s="14"/>
      <c r="E758" s="16"/>
    </row>
    <row r="759" spans="1:5" x14ac:dyDescent="0.25">
      <c r="A759" s="10"/>
      <c r="B759" s="10"/>
      <c r="C759" s="14"/>
      <c r="D759" s="14"/>
      <c r="E759" s="16"/>
    </row>
    <row r="760" spans="1:5" x14ac:dyDescent="0.25">
      <c r="A760" s="10"/>
      <c r="B760" s="10"/>
      <c r="C760" s="14"/>
      <c r="D760" s="14"/>
      <c r="E760" s="16"/>
    </row>
    <row r="761" spans="1:5" x14ac:dyDescent="0.25">
      <c r="A761" s="10"/>
      <c r="B761" s="10"/>
      <c r="C761" s="14"/>
      <c r="D761" s="14"/>
      <c r="E761" s="16"/>
    </row>
    <row r="762" spans="1:5" x14ac:dyDescent="0.25">
      <c r="A762" s="10"/>
      <c r="B762" s="10"/>
      <c r="C762" s="14"/>
      <c r="D762" s="14"/>
      <c r="E762" s="16"/>
    </row>
    <row r="763" spans="1:5" x14ac:dyDescent="0.25">
      <c r="A763" s="10"/>
      <c r="B763" s="10"/>
      <c r="C763" s="14"/>
      <c r="D763" s="14"/>
      <c r="E763" s="16"/>
    </row>
    <row r="764" spans="1:5" x14ac:dyDescent="0.25">
      <c r="A764" s="10"/>
      <c r="B764" s="10"/>
      <c r="C764" s="14"/>
      <c r="D764" s="14"/>
      <c r="E764" s="16"/>
    </row>
    <row r="765" spans="1:5" x14ac:dyDescent="0.25">
      <c r="A765" s="10"/>
      <c r="B765" s="10"/>
      <c r="C765" s="14"/>
      <c r="D765" s="14"/>
      <c r="E765" s="16"/>
    </row>
    <row r="766" spans="1:5" x14ac:dyDescent="0.25">
      <c r="A766" s="10"/>
      <c r="B766" s="10"/>
      <c r="C766" s="14"/>
      <c r="D766" s="14"/>
      <c r="E766" s="16"/>
    </row>
    <row r="767" spans="1:5" x14ac:dyDescent="0.25">
      <c r="A767" s="10"/>
      <c r="B767" s="10"/>
      <c r="C767" s="14"/>
      <c r="D767" s="14"/>
      <c r="E767" s="16"/>
    </row>
    <row r="768" spans="1:5" x14ac:dyDescent="0.25">
      <c r="A768" s="10"/>
      <c r="B768" s="10"/>
      <c r="C768" s="14"/>
      <c r="D768" s="14"/>
      <c r="E768" s="16"/>
    </row>
    <row r="769" spans="1:5" x14ac:dyDescent="0.25">
      <c r="A769" s="10"/>
      <c r="B769" s="10"/>
      <c r="C769" s="14"/>
      <c r="D769" s="14"/>
      <c r="E769" s="16"/>
    </row>
    <row r="770" spans="1:5" x14ac:dyDescent="0.25">
      <c r="A770" s="10"/>
      <c r="B770" s="10"/>
      <c r="C770" s="14"/>
      <c r="D770" s="14"/>
      <c r="E770" s="16"/>
    </row>
    <row r="771" spans="1:5" x14ac:dyDescent="0.25">
      <c r="A771" s="10"/>
      <c r="B771" s="10"/>
      <c r="C771" s="14"/>
      <c r="D771" s="14"/>
      <c r="E771" s="16"/>
    </row>
    <row r="772" spans="1:5" x14ac:dyDescent="0.25">
      <c r="A772" s="10"/>
      <c r="B772" s="10"/>
      <c r="C772" s="14"/>
      <c r="D772" s="14"/>
      <c r="E772" s="16"/>
    </row>
    <row r="773" spans="1:5" x14ac:dyDescent="0.25">
      <c r="A773" s="10"/>
      <c r="B773" s="10"/>
      <c r="C773" s="14"/>
      <c r="D773" s="14"/>
      <c r="E773" s="16"/>
    </row>
    <row r="774" spans="1:5" x14ac:dyDescent="0.25">
      <c r="A774" s="10"/>
      <c r="B774" s="10"/>
      <c r="C774" s="14"/>
      <c r="D774" s="14"/>
      <c r="E774" s="16"/>
    </row>
    <row r="775" spans="1:5" x14ac:dyDescent="0.25">
      <c r="A775" s="10"/>
      <c r="B775" s="10"/>
      <c r="C775" s="14"/>
      <c r="D775" s="14"/>
      <c r="E775" s="16"/>
    </row>
    <row r="776" spans="1:5" x14ac:dyDescent="0.25">
      <c r="A776" s="10"/>
      <c r="B776" s="10"/>
      <c r="C776" s="14"/>
      <c r="D776" s="14"/>
      <c r="E776" s="16"/>
    </row>
    <row r="777" spans="1:5" x14ac:dyDescent="0.25">
      <c r="A777" s="10"/>
      <c r="B777" s="10"/>
      <c r="C777" s="14"/>
      <c r="D777" s="14"/>
      <c r="E777" s="16"/>
    </row>
    <row r="778" spans="1:5" x14ac:dyDescent="0.25">
      <c r="A778" s="10"/>
      <c r="B778" s="10"/>
      <c r="C778" s="14"/>
      <c r="D778" s="14"/>
      <c r="E778" s="16"/>
    </row>
    <row r="779" spans="1:5" x14ac:dyDescent="0.25">
      <c r="A779" s="10"/>
      <c r="B779" s="10"/>
      <c r="C779" s="14"/>
      <c r="D779" s="14"/>
      <c r="E779" s="16"/>
    </row>
    <row r="780" spans="1:5" x14ac:dyDescent="0.25">
      <c r="A780" s="10"/>
      <c r="B780" s="10"/>
      <c r="C780" s="14"/>
      <c r="D780" s="14"/>
      <c r="E780" s="16"/>
    </row>
    <row r="781" spans="1:5" x14ac:dyDescent="0.25">
      <c r="A781" s="10"/>
      <c r="B781" s="10"/>
      <c r="C781" s="14"/>
      <c r="D781" s="14"/>
      <c r="E781" s="16"/>
    </row>
    <row r="782" spans="1:5" x14ac:dyDescent="0.25">
      <c r="A782" s="10"/>
      <c r="B782" s="10"/>
      <c r="C782" s="14"/>
      <c r="D782" s="14"/>
      <c r="E782" s="16"/>
    </row>
    <row r="783" spans="1:5" x14ac:dyDescent="0.25">
      <c r="A783" s="10"/>
      <c r="B783" s="10"/>
      <c r="C783" s="14"/>
      <c r="D783" s="14"/>
      <c r="E783" s="16"/>
    </row>
    <row r="784" spans="1:5" x14ac:dyDescent="0.25">
      <c r="A784" s="10"/>
      <c r="B784" s="10"/>
      <c r="C784" s="14"/>
      <c r="D784" s="14"/>
      <c r="E784" s="16"/>
    </row>
    <row r="785" spans="1:5" x14ac:dyDescent="0.25">
      <c r="A785" s="10"/>
      <c r="B785" s="10"/>
      <c r="C785" s="14"/>
      <c r="D785" s="14"/>
      <c r="E785" s="16"/>
    </row>
    <row r="786" spans="1:5" x14ac:dyDescent="0.25">
      <c r="A786" s="10"/>
      <c r="B786" s="10"/>
      <c r="C786" s="14"/>
      <c r="D786" s="14"/>
      <c r="E786" s="16"/>
    </row>
    <row r="787" spans="1:5" x14ac:dyDescent="0.25">
      <c r="A787" s="10"/>
      <c r="B787" s="10"/>
      <c r="C787" s="14"/>
      <c r="D787" s="14"/>
      <c r="E787" s="16"/>
    </row>
    <row r="788" spans="1:5" x14ac:dyDescent="0.25">
      <c r="A788" s="10"/>
      <c r="B788" s="10"/>
      <c r="C788" s="14"/>
      <c r="D788" s="14"/>
      <c r="E788" s="16"/>
    </row>
    <row r="789" spans="1:5" x14ac:dyDescent="0.25">
      <c r="A789" s="10"/>
      <c r="B789" s="10"/>
      <c r="C789" s="14"/>
      <c r="D789" s="14"/>
      <c r="E789" s="16"/>
    </row>
    <row r="790" spans="1:5" x14ac:dyDescent="0.25">
      <c r="A790" s="10"/>
      <c r="B790" s="10"/>
      <c r="C790" s="14"/>
      <c r="D790" s="14"/>
      <c r="E790" s="16"/>
    </row>
    <row r="791" spans="1:5" x14ac:dyDescent="0.25">
      <c r="A791" s="10"/>
      <c r="B791" s="10"/>
      <c r="C791" s="14"/>
      <c r="D791" s="14"/>
      <c r="E791" s="16"/>
    </row>
    <row r="792" spans="1:5" x14ac:dyDescent="0.25">
      <c r="A792" s="10"/>
      <c r="B792" s="10"/>
      <c r="C792" s="14"/>
      <c r="D792" s="14"/>
      <c r="E792" s="16"/>
    </row>
    <row r="793" spans="1:5" x14ac:dyDescent="0.25">
      <c r="A793" s="10"/>
      <c r="B793" s="10"/>
      <c r="C793" s="14"/>
      <c r="D793" s="14"/>
      <c r="E793" s="16"/>
    </row>
    <row r="794" spans="1:5" x14ac:dyDescent="0.25">
      <c r="A794" s="10"/>
      <c r="B794" s="10"/>
      <c r="C794" s="14"/>
      <c r="D794" s="14"/>
      <c r="E794" s="16"/>
    </row>
    <row r="795" spans="1:5" x14ac:dyDescent="0.25">
      <c r="A795" s="10"/>
      <c r="B795" s="10"/>
      <c r="C795" s="14"/>
      <c r="D795" s="14"/>
      <c r="E795" s="16"/>
    </row>
    <row r="796" spans="1:5" x14ac:dyDescent="0.25">
      <c r="A796" s="10"/>
      <c r="B796" s="10"/>
      <c r="C796" s="14"/>
      <c r="D796" s="14"/>
      <c r="E796" s="16"/>
    </row>
    <row r="797" spans="1:5" x14ac:dyDescent="0.25">
      <c r="A797" s="10"/>
      <c r="B797" s="10"/>
      <c r="C797" s="14"/>
      <c r="D797" s="14"/>
      <c r="E797" s="16"/>
    </row>
    <row r="798" spans="1:5" x14ac:dyDescent="0.25">
      <c r="A798" s="10"/>
      <c r="B798" s="10"/>
      <c r="C798" s="14"/>
      <c r="D798" s="14"/>
      <c r="E798" s="16"/>
    </row>
    <row r="799" spans="1:5" x14ac:dyDescent="0.25">
      <c r="A799" s="10"/>
      <c r="B799" s="10"/>
      <c r="C799" s="14"/>
      <c r="D799" s="14"/>
      <c r="E799" s="16"/>
    </row>
    <row r="800" spans="1:5" x14ac:dyDescent="0.25">
      <c r="A800" s="10"/>
      <c r="B800" s="10"/>
      <c r="C800" s="14"/>
      <c r="D800" s="14"/>
      <c r="E800" s="16"/>
    </row>
    <row r="801" spans="1:5" x14ac:dyDescent="0.25">
      <c r="A801" s="10"/>
      <c r="B801" s="10"/>
      <c r="C801" s="14"/>
      <c r="D801" s="14"/>
      <c r="E801" s="16"/>
    </row>
    <row r="802" spans="1:5" x14ac:dyDescent="0.25">
      <c r="A802" s="10"/>
      <c r="B802" s="10"/>
      <c r="C802" s="14"/>
      <c r="D802" s="14"/>
      <c r="E802" s="16"/>
    </row>
    <row r="803" spans="1:5" x14ac:dyDescent="0.25">
      <c r="A803" s="10"/>
      <c r="B803" s="10"/>
      <c r="C803" s="14"/>
      <c r="D803" s="14"/>
      <c r="E803" s="16"/>
    </row>
    <row r="804" spans="1:5" x14ac:dyDescent="0.25">
      <c r="A804" s="10"/>
      <c r="B804" s="10"/>
      <c r="C804" s="14"/>
      <c r="D804" s="14"/>
      <c r="E804" s="16"/>
    </row>
    <row r="805" spans="1:5" x14ac:dyDescent="0.25">
      <c r="A805" s="10"/>
      <c r="B805" s="10"/>
      <c r="C805" s="14"/>
      <c r="D805" s="14"/>
      <c r="E805" s="16"/>
    </row>
    <row r="806" spans="1:5" x14ac:dyDescent="0.25">
      <c r="A806" s="10"/>
      <c r="B806" s="10"/>
      <c r="C806" s="14"/>
      <c r="D806" s="14"/>
      <c r="E806" s="16"/>
    </row>
    <row r="807" spans="1:5" x14ac:dyDescent="0.25">
      <c r="A807" s="10"/>
      <c r="B807" s="10"/>
      <c r="C807" s="14"/>
      <c r="D807" s="14"/>
      <c r="E807" s="16"/>
    </row>
    <row r="808" spans="1:5" x14ac:dyDescent="0.25">
      <c r="A808" s="10"/>
      <c r="B808" s="10"/>
      <c r="C808" s="14"/>
      <c r="D808" s="14"/>
      <c r="E808" s="16"/>
    </row>
    <row r="809" spans="1:5" x14ac:dyDescent="0.25">
      <c r="A809" s="10"/>
      <c r="B809" s="10"/>
      <c r="C809" s="14"/>
      <c r="D809" s="14"/>
      <c r="E809" s="16"/>
    </row>
    <row r="810" spans="1:5" x14ac:dyDescent="0.25">
      <c r="A810" s="10"/>
      <c r="B810" s="10"/>
      <c r="C810" s="14"/>
      <c r="D810" s="14"/>
      <c r="E810" s="16"/>
    </row>
    <row r="811" spans="1:5" x14ac:dyDescent="0.25">
      <c r="A811" s="10"/>
      <c r="B811" s="10"/>
      <c r="C811" s="14"/>
      <c r="D811" s="14"/>
      <c r="E811" s="16"/>
    </row>
    <row r="812" spans="1:5" x14ac:dyDescent="0.25">
      <c r="A812" s="10"/>
      <c r="B812" s="10"/>
      <c r="C812" s="14"/>
      <c r="D812" s="14"/>
      <c r="E812" s="16"/>
    </row>
    <row r="813" spans="1:5" x14ac:dyDescent="0.25">
      <c r="A813" s="10"/>
      <c r="B813" s="10"/>
      <c r="C813" s="14"/>
      <c r="D813" s="14"/>
      <c r="E813" s="16"/>
    </row>
    <row r="814" spans="1:5" x14ac:dyDescent="0.25">
      <c r="A814" s="10"/>
      <c r="B814" s="10"/>
      <c r="C814" s="14"/>
      <c r="D814" s="14"/>
      <c r="E814" s="16"/>
    </row>
    <row r="815" spans="1:5" x14ac:dyDescent="0.25">
      <c r="A815" s="10"/>
      <c r="B815" s="10"/>
      <c r="C815" s="14"/>
      <c r="D815" s="14"/>
      <c r="E815" s="16"/>
    </row>
    <row r="816" spans="1:5" x14ac:dyDescent="0.25">
      <c r="A816" s="10"/>
      <c r="B816" s="10"/>
      <c r="C816" s="14"/>
      <c r="D816" s="14"/>
      <c r="E816" s="16"/>
    </row>
    <row r="817" spans="1:5" x14ac:dyDescent="0.25">
      <c r="A817" s="10"/>
      <c r="B817" s="10"/>
      <c r="C817" s="14"/>
      <c r="D817" s="14"/>
      <c r="E817" s="16"/>
    </row>
    <row r="818" spans="1:5" x14ac:dyDescent="0.25">
      <c r="A818" s="10"/>
      <c r="B818" s="10"/>
      <c r="C818" s="14"/>
      <c r="D818" s="14"/>
      <c r="E818" s="16"/>
    </row>
    <row r="819" spans="1:5" x14ac:dyDescent="0.25">
      <c r="A819" s="10"/>
      <c r="B819" s="10"/>
      <c r="C819" s="14"/>
      <c r="D819" s="14"/>
      <c r="E819" s="16"/>
    </row>
    <row r="820" spans="1:5" x14ac:dyDescent="0.25">
      <c r="A820" s="10"/>
      <c r="B820" s="10"/>
      <c r="C820" s="14"/>
      <c r="D820" s="14"/>
      <c r="E820" s="16"/>
    </row>
    <row r="821" spans="1:5" x14ac:dyDescent="0.25">
      <c r="A821" s="10"/>
      <c r="B821" s="10"/>
      <c r="C821" s="14"/>
      <c r="D821" s="14"/>
      <c r="E821" s="16"/>
    </row>
    <row r="822" spans="1:5" x14ac:dyDescent="0.25">
      <c r="A822" s="10"/>
      <c r="B822" s="10"/>
      <c r="C822" s="14"/>
      <c r="D822" s="14"/>
      <c r="E822" s="16"/>
    </row>
    <row r="823" spans="1:5" x14ac:dyDescent="0.25">
      <c r="A823" s="10"/>
      <c r="B823" s="10"/>
      <c r="C823" s="14"/>
      <c r="D823" s="14"/>
      <c r="E823" s="16"/>
    </row>
    <row r="824" spans="1:5" x14ac:dyDescent="0.25">
      <c r="A824" s="10"/>
      <c r="B824" s="10"/>
      <c r="C824" s="14"/>
      <c r="D824" s="14"/>
      <c r="E824" s="16"/>
    </row>
    <row r="825" spans="1:5" x14ac:dyDescent="0.25">
      <c r="A825" s="10"/>
      <c r="B825" s="10"/>
      <c r="C825" s="14"/>
      <c r="D825" s="14"/>
      <c r="E825" s="16"/>
    </row>
    <row r="826" spans="1:5" x14ac:dyDescent="0.25">
      <c r="A826" s="10"/>
      <c r="B826" s="10"/>
      <c r="C826" s="14"/>
      <c r="D826" s="14"/>
      <c r="E826" s="16"/>
    </row>
    <row r="827" spans="1:5" x14ac:dyDescent="0.25">
      <c r="A827" s="10"/>
      <c r="B827" s="10"/>
      <c r="C827" s="14"/>
      <c r="D827" s="14"/>
      <c r="E827" s="16"/>
    </row>
    <row r="828" spans="1:5" x14ac:dyDescent="0.25">
      <c r="A828" s="10"/>
      <c r="B828" s="10"/>
      <c r="C828" s="14"/>
      <c r="D828" s="14"/>
      <c r="E828" s="16"/>
    </row>
    <row r="829" spans="1:5" x14ac:dyDescent="0.25">
      <c r="A829" s="10"/>
      <c r="B829" s="10"/>
      <c r="C829" s="14"/>
      <c r="D829" s="14"/>
      <c r="E829" s="16"/>
    </row>
    <row r="830" spans="1:5" x14ac:dyDescent="0.25">
      <c r="A830" s="10"/>
      <c r="B830" s="10"/>
      <c r="C830" s="14"/>
      <c r="D830" s="14"/>
      <c r="E830" s="16"/>
    </row>
    <row r="831" spans="1:5" x14ac:dyDescent="0.25">
      <c r="A831" s="10"/>
      <c r="B831" s="10"/>
      <c r="C831" s="14"/>
      <c r="D831" s="14"/>
      <c r="E831" s="16"/>
    </row>
    <row r="832" spans="1:5" x14ac:dyDescent="0.25">
      <c r="A832" s="10"/>
      <c r="B832" s="10"/>
      <c r="C832" s="14"/>
      <c r="D832" s="14"/>
      <c r="E832" s="16"/>
    </row>
    <row r="833" spans="1:5" x14ac:dyDescent="0.25">
      <c r="A833" s="10"/>
      <c r="B833" s="10"/>
      <c r="C833" s="14"/>
      <c r="D833" s="14"/>
      <c r="E833" s="16"/>
    </row>
    <row r="834" spans="1:5" x14ac:dyDescent="0.25">
      <c r="A834" s="10"/>
      <c r="B834" s="10"/>
      <c r="C834" s="14"/>
      <c r="D834" s="14"/>
      <c r="E834" s="16"/>
    </row>
    <row r="835" spans="1:5" x14ac:dyDescent="0.25">
      <c r="A835" s="10"/>
      <c r="B835" s="10"/>
      <c r="C835" s="14"/>
      <c r="D835" s="14"/>
      <c r="E835" s="16"/>
    </row>
    <row r="836" spans="1:5" x14ac:dyDescent="0.25">
      <c r="A836" s="10"/>
      <c r="B836" s="10"/>
      <c r="C836" s="14"/>
      <c r="D836" s="14"/>
      <c r="E836" s="16"/>
    </row>
    <row r="837" spans="1:5" x14ac:dyDescent="0.25">
      <c r="A837" s="10"/>
      <c r="B837" s="10"/>
      <c r="C837" s="14"/>
      <c r="D837" s="14"/>
      <c r="E837" s="16"/>
    </row>
    <row r="838" spans="1:5" x14ac:dyDescent="0.25">
      <c r="A838" s="10"/>
      <c r="B838" s="10"/>
      <c r="C838" s="14"/>
      <c r="D838" s="14"/>
      <c r="E838" s="16"/>
    </row>
    <row r="839" spans="1:5" x14ac:dyDescent="0.25">
      <c r="A839" s="10"/>
      <c r="B839" s="10"/>
      <c r="C839" s="14"/>
      <c r="D839" s="14"/>
      <c r="E839" s="16"/>
    </row>
    <row r="840" spans="1:5" x14ac:dyDescent="0.25">
      <c r="A840" s="10"/>
      <c r="B840" s="10"/>
      <c r="C840" s="14"/>
      <c r="D840" s="14"/>
      <c r="E840" s="16"/>
    </row>
    <row r="841" spans="1:5" x14ac:dyDescent="0.25">
      <c r="A841" s="10"/>
      <c r="B841" s="10"/>
      <c r="C841" s="14"/>
      <c r="D841" s="14"/>
      <c r="E841" s="16"/>
    </row>
    <row r="842" spans="1:5" x14ac:dyDescent="0.25">
      <c r="A842" s="10"/>
      <c r="B842" s="10"/>
      <c r="C842" s="14"/>
      <c r="D842" s="14"/>
      <c r="E842" s="16"/>
    </row>
    <row r="843" spans="1:5" x14ac:dyDescent="0.25">
      <c r="A843" s="10"/>
      <c r="B843" s="10"/>
      <c r="C843" s="14"/>
      <c r="D843" s="14"/>
      <c r="E843" s="16"/>
    </row>
    <row r="844" spans="1:5" x14ac:dyDescent="0.25">
      <c r="A844" s="10"/>
      <c r="B844" s="10"/>
      <c r="C844" s="14"/>
      <c r="D844" s="14"/>
      <c r="E844" s="16"/>
    </row>
    <row r="845" spans="1:5" x14ac:dyDescent="0.25">
      <c r="A845" s="10"/>
      <c r="B845" s="10"/>
      <c r="C845" s="14"/>
      <c r="D845" s="14"/>
      <c r="E845" s="16"/>
    </row>
    <row r="846" spans="1:5" x14ac:dyDescent="0.25">
      <c r="A846" s="10"/>
      <c r="B846" s="10"/>
      <c r="C846" s="14"/>
      <c r="D846" s="14"/>
      <c r="E846" s="16"/>
    </row>
    <row r="847" spans="1:5" x14ac:dyDescent="0.25">
      <c r="A847" s="10"/>
      <c r="B847" s="10"/>
      <c r="C847" s="14"/>
      <c r="D847" s="14"/>
      <c r="E847" s="16"/>
    </row>
    <row r="848" spans="1:5" x14ac:dyDescent="0.25">
      <c r="A848" s="10"/>
      <c r="B848" s="10"/>
      <c r="C848" s="14"/>
      <c r="D848" s="14"/>
      <c r="E848" s="16"/>
    </row>
    <row r="849" spans="1:5" x14ac:dyDescent="0.25">
      <c r="A849" s="10"/>
      <c r="B849" s="10"/>
      <c r="C849" s="14"/>
      <c r="D849" s="14"/>
      <c r="E849" s="16"/>
    </row>
    <row r="850" spans="1:5" x14ac:dyDescent="0.25">
      <c r="A850" s="10"/>
      <c r="B850" s="10"/>
      <c r="C850" s="14"/>
      <c r="D850" s="14"/>
      <c r="E850" s="16"/>
    </row>
    <row r="851" spans="1:5" x14ac:dyDescent="0.25">
      <c r="A851" s="10"/>
      <c r="B851" s="10"/>
      <c r="C851" s="14"/>
      <c r="D851" s="14"/>
      <c r="E851" s="16"/>
    </row>
    <row r="852" spans="1:5" x14ac:dyDescent="0.25">
      <c r="A852" s="10"/>
      <c r="B852" s="10"/>
      <c r="C852" s="14"/>
      <c r="D852" s="14"/>
      <c r="E852" s="16"/>
    </row>
    <row r="853" spans="1:5" x14ac:dyDescent="0.25">
      <c r="A853" s="10"/>
      <c r="B853" s="10"/>
      <c r="C853" s="14"/>
      <c r="D853" s="14"/>
      <c r="E853" s="16"/>
    </row>
    <row r="854" spans="1:5" x14ac:dyDescent="0.25">
      <c r="A854" s="10"/>
      <c r="B854" s="10"/>
      <c r="C854" s="14"/>
      <c r="D854" s="14"/>
      <c r="E854" s="16"/>
    </row>
    <row r="855" spans="1:5" x14ac:dyDescent="0.25">
      <c r="A855" s="10"/>
      <c r="B855" s="10"/>
      <c r="C855" s="14"/>
      <c r="D855" s="14"/>
      <c r="E855" s="16"/>
    </row>
    <row r="856" spans="1:5" x14ac:dyDescent="0.25">
      <c r="A856" s="10"/>
      <c r="B856" s="10"/>
      <c r="C856" s="14"/>
      <c r="D856" s="14"/>
      <c r="E856" s="16"/>
    </row>
    <row r="857" spans="1:5" x14ac:dyDescent="0.25">
      <c r="A857" s="10"/>
      <c r="B857" s="10"/>
      <c r="C857" s="14"/>
      <c r="D857" s="14"/>
      <c r="E857" s="16"/>
    </row>
    <row r="858" spans="1:5" x14ac:dyDescent="0.25">
      <c r="A858" s="10"/>
      <c r="B858" s="10"/>
      <c r="C858" s="14"/>
      <c r="D858" s="14"/>
      <c r="E858" s="16"/>
    </row>
    <row r="859" spans="1:5" x14ac:dyDescent="0.25">
      <c r="A859" s="10"/>
      <c r="B859" s="10"/>
      <c r="C859" s="14"/>
      <c r="D859" s="14"/>
      <c r="E859" s="16"/>
    </row>
    <row r="860" spans="1:5" x14ac:dyDescent="0.25">
      <c r="A860" s="10"/>
      <c r="B860" s="10"/>
      <c r="C860" s="14"/>
      <c r="D860" s="14"/>
      <c r="E860" s="16"/>
    </row>
    <row r="861" spans="1:5" x14ac:dyDescent="0.25">
      <c r="A861" s="10"/>
      <c r="B861" s="10"/>
      <c r="C861" s="14"/>
      <c r="D861" s="14"/>
      <c r="E861" s="16"/>
    </row>
    <row r="862" spans="1:5" x14ac:dyDescent="0.25">
      <c r="A862" s="10"/>
      <c r="B862" s="10"/>
      <c r="C862" s="14"/>
      <c r="D862" s="14"/>
      <c r="E862" s="16"/>
    </row>
    <row r="863" spans="1:5" x14ac:dyDescent="0.25">
      <c r="A863" s="10"/>
      <c r="B863" s="10"/>
      <c r="C863" s="14"/>
      <c r="D863" s="14"/>
      <c r="E863" s="16"/>
    </row>
    <row r="864" spans="1:5" x14ac:dyDescent="0.25">
      <c r="A864" s="10"/>
      <c r="B864" s="10"/>
      <c r="C864" s="14"/>
      <c r="D864" s="14"/>
      <c r="E864" s="16"/>
    </row>
    <row r="865" spans="1:5" x14ac:dyDescent="0.25">
      <c r="A865" s="10"/>
      <c r="B865" s="10"/>
      <c r="C865" s="14"/>
      <c r="D865" s="14"/>
      <c r="E865" s="16"/>
    </row>
    <row r="866" spans="1:5" x14ac:dyDescent="0.25">
      <c r="A866" s="10"/>
      <c r="B866" s="10"/>
      <c r="C866" s="14"/>
      <c r="D866" s="14"/>
      <c r="E866" s="16"/>
    </row>
    <row r="867" spans="1:5" x14ac:dyDescent="0.25">
      <c r="A867" s="10"/>
      <c r="B867" s="10"/>
      <c r="C867" s="14"/>
      <c r="D867" s="14"/>
      <c r="E867" s="16"/>
    </row>
    <row r="868" spans="1:5" x14ac:dyDescent="0.25">
      <c r="A868" s="10"/>
      <c r="B868" s="10"/>
      <c r="C868" s="14"/>
      <c r="D868" s="14"/>
      <c r="E868" s="16"/>
    </row>
    <row r="869" spans="1:5" x14ac:dyDescent="0.25">
      <c r="A869" s="10"/>
      <c r="B869" s="10"/>
      <c r="C869" s="14"/>
      <c r="D869" s="14"/>
      <c r="E869" s="16"/>
    </row>
    <row r="870" spans="1:5" x14ac:dyDescent="0.25">
      <c r="A870" s="10"/>
      <c r="B870" s="10"/>
      <c r="C870" s="14"/>
      <c r="D870" s="14"/>
      <c r="E870" s="16"/>
    </row>
    <row r="871" spans="1:5" x14ac:dyDescent="0.25">
      <c r="A871" s="10"/>
      <c r="B871" s="10"/>
      <c r="C871" s="14"/>
      <c r="D871" s="14"/>
      <c r="E871" s="16"/>
    </row>
    <row r="872" spans="1:5" x14ac:dyDescent="0.25">
      <c r="A872" s="10"/>
      <c r="B872" s="10"/>
      <c r="C872" s="14"/>
      <c r="D872" s="14"/>
      <c r="E872" s="16"/>
    </row>
    <row r="873" spans="1:5" x14ac:dyDescent="0.25">
      <c r="A873" s="10"/>
      <c r="B873" s="10"/>
      <c r="C873" s="14"/>
      <c r="D873" s="14"/>
      <c r="E873" s="16"/>
    </row>
    <row r="874" spans="1:5" x14ac:dyDescent="0.25">
      <c r="A874" s="10"/>
      <c r="B874" s="10"/>
      <c r="C874" s="14"/>
      <c r="D874" s="14"/>
      <c r="E874" s="16"/>
    </row>
    <row r="875" spans="1:5" x14ac:dyDescent="0.25">
      <c r="A875" s="10"/>
      <c r="B875" s="10"/>
      <c r="C875" s="14"/>
      <c r="D875" s="14"/>
      <c r="E875" s="16"/>
    </row>
    <row r="876" spans="1:5" x14ac:dyDescent="0.25">
      <c r="A876" s="10"/>
      <c r="B876" s="10"/>
      <c r="C876" s="14"/>
      <c r="D876" s="14"/>
      <c r="E876" s="16"/>
    </row>
    <row r="877" spans="1:5" x14ac:dyDescent="0.25">
      <c r="A877" s="10"/>
      <c r="B877" s="10"/>
      <c r="C877" s="14"/>
      <c r="D877" s="14"/>
      <c r="E877" s="16"/>
    </row>
    <row r="878" spans="1:5" x14ac:dyDescent="0.25">
      <c r="A878" s="10"/>
      <c r="B878" s="10"/>
      <c r="C878" s="14"/>
      <c r="D878" s="14"/>
      <c r="E878" s="16"/>
    </row>
    <row r="879" spans="1:5" x14ac:dyDescent="0.25">
      <c r="A879" s="10"/>
      <c r="B879" s="10"/>
      <c r="C879" s="14"/>
      <c r="D879" s="14"/>
      <c r="E879" s="16"/>
    </row>
    <row r="880" spans="1:5" x14ac:dyDescent="0.25">
      <c r="A880" s="10"/>
      <c r="B880" s="10"/>
      <c r="C880" s="14"/>
      <c r="D880" s="14"/>
      <c r="E880" s="16"/>
    </row>
    <row r="881" spans="1:5" x14ac:dyDescent="0.25">
      <c r="A881" s="10"/>
      <c r="B881" s="10"/>
      <c r="C881" s="14"/>
      <c r="D881" s="14"/>
      <c r="E881" s="16"/>
    </row>
    <row r="882" spans="1:5" x14ac:dyDescent="0.25">
      <c r="A882" s="10"/>
      <c r="B882" s="10"/>
      <c r="C882" s="14"/>
      <c r="D882" s="14"/>
      <c r="E882" s="16"/>
    </row>
    <row r="883" spans="1:5" x14ac:dyDescent="0.25">
      <c r="A883" s="10"/>
      <c r="B883" s="10"/>
      <c r="C883" s="14"/>
      <c r="D883" s="14"/>
      <c r="E883" s="16"/>
    </row>
    <row r="884" spans="1:5" x14ac:dyDescent="0.25">
      <c r="A884" s="10"/>
      <c r="B884" s="10"/>
      <c r="C884" s="14"/>
      <c r="D884" s="14"/>
      <c r="E884" s="16"/>
    </row>
    <row r="885" spans="1:5" x14ac:dyDescent="0.25">
      <c r="A885" s="10"/>
      <c r="B885" s="10"/>
      <c r="C885" s="14"/>
      <c r="D885" s="14"/>
      <c r="E885" s="16"/>
    </row>
    <row r="886" spans="1:5" x14ac:dyDescent="0.25">
      <c r="A886" s="10"/>
      <c r="B886" s="10"/>
      <c r="C886" s="14"/>
      <c r="D886" s="14"/>
      <c r="E886" s="16"/>
    </row>
    <row r="887" spans="1:5" x14ac:dyDescent="0.25">
      <c r="A887" s="10"/>
      <c r="B887" s="10"/>
      <c r="C887" s="14"/>
      <c r="D887" s="14"/>
      <c r="E887" s="16"/>
    </row>
    <row r="888" spans="1:5" x14ac:dyDescent="0.25">
      <c r="A888" s="10"/>
      <c r="B888" s="10"/>
      <c r="C888" s="14"/>
      <c r="D888" s="14"/>
      <c r="E888" s="16"/>
    </row>
    <row r="889" spans="1:5" x14ac:dyDescent="0.25">
      <c r="A889" s="10"/>
      <c r="B889" s="10"/>
      <c r="C889" s="14"/>
      <c r="D889" s="14"/>
      <c r="E889" s="16"/>
    </row>
    <row r="890" spans="1:5" x14ac:dyDescent="0.25">
      <c r="A890" s="10"/>
      <c r="B890" s="10"/>
      <c r="C890" s="14"/>
      <c r="D890" s="14"/>
      <c r="E890" s="16"/>
    </row>
    <row r="891" spans="1:5" x14ac:dyDescent="0.25">
      <c r="A891" s="10"/>
      <c r="B891" s="10"/>
      <c r="C891" s="14"/>
      <c r="D891" s="14"/>
      <c r="E891" s="16"/>
    </row>
    <row r="892" spans="1:5" x14ac:dyDescent="0.25">
      <c r="A892" s="10"/>
      <c r="B892" s="10"/>
      <c r="C892" s="14"/>
      <c r="D892" s="14"/>
      <c r="E892" s="16"/>
    </row>
    <row r="893" spans="1:5" x14ac:dyDescent="0.25">
      <c r="A893" s="10"/>
      <c r="B893" s="10"/>
      <c r="C893" s="14"/>
      <c r="D893" s="14"/>
      <c r="E893" s="16"/>
    </row>
    <row r="894" spans="1:5" x14ac:dyDescent="0.25">
      <c r="A894" s="10"/>
      <c r="B894" s="10"/>
      <c r="C894" s="14"/>
      <c r="D894" s="14"/>
      <c r="E894" s="16"/>
    </row>
    <row r="895" spans="1:5" x14ac:dyDescent="0.25">
      <c r="A895" s="10"/>
      <c r="B895" s="10"/>
      <c r="C895" s="14"/>
      <c r="D895" s="14"/>
      <c r="E895" s="16"/>
    </row>
    <row r="896" spans="1:5" x14ac:dyDescent="0.25">
      <c r="A896" s="10"/>
      <c r="B896" s="10"/>
      <c r="C896" s="14"/>
      <c r="D896" s="14"/>
      <c r="E896" s="16"/>
    </row>
    <row r="897" spans="1:5" x14ac:dyDescent="0.25">
      <c r="A897" s="10"/>
      <c r="B897" s="10"/>
      <c r="C897" s="14"/>
      <c r="D897" s="14"/>
      <c r="E897" s="16"/>
    </row>
    <row r="898" spans="1:5" x14ac:dyDescent="0.25">
      <c r="A898" s="10"/>
      <c r="B898" s="10"/>
      <c r="C898" s="14"/>
      <c r="D898" s="14"/>
      <c r="E898" s="16"/>
    </row>
    <row r="899" spans="1:5" x14ac:dyDescent="0.25">
      <c r="A899" s="10"/>
      <c r="B899" s="10"/>
      <c r="C899" s="14"/>
      <c r="D899" s="14"/>
      <c r="E899" s="16"/>
    </row>
    <row r="900" spans="1:5" x14ac:dyDescent="0.25">
      <c r="A900" s="10"/>
      <c r="B900" s="10"/>
      <c r="C900" s="14"/>
      <c r="D900" s="14"/>
      <c r="E900" s="16"/>
    </row>
    <row r="901" spans="1:5" x14ac:dyDescent="0.25">
      <c r="A901" s="10"/>
      <c r="B901" s="10"/>
      <c r="C901" s="14"/>
      <c r="D901" s="14"/>
      <c r="E901" s="16"/>
    </row>
    <row r="902" spans="1:5" x14ac:dyDescent="0.25">
      <c r="A902" s="10"/>
      <c r="B902" s="10"/>
      <c r="C902" s="14"/>
      <c r="D902" s="14"/>
      <c r="E902" s="16"/>
    </row>
    <row r="903" spans="1:5" x14ac:dyDescent="0.25">
      <c r="A903" s="10"/>
      <c r="B903" s="10"/>
      <c r="C903" s="14"/>
      <c r="D903" s="14"/>
      <c r="E903" s="16"/>
    </row>
    <row r="904" spans="1:5" x14ac:dyDescent="0.25">
      <c r="A904" s="10"/>
      <c r="B904" s="10"/>
      <c r="C904" s="14"/>
      <c r="D904" s="14"/>
      <c r="E904" s="16"/>
    </row>
    <row r="905" spans="1:5" x14ac:dyDescent="0.25">
      <c r="A905" s="10"/>
      <c r="B905" s="10"/>
      <c r="C905" s="14"/>
      <c r="D905" s="14"/>
      <c r="E905" s="16"/>
    </row>
    <row r="906" spans="1:5" x14ac:dyDescent="0.25">
      <c r="A906" s="10"/>
      <c r="B906" s="10"/>
      <c r="C906" s="14"/>
      <c r="D906" s="14"/>
      <c r="E906" s="16"/>
    </row>
    <row r="907" spans="1:5" x14ac:dyDescent="0.25">
      <c r="A907" s="10"/>
      <c r="B907" s="10"/>
      <c r="C907" s="14"/>
      <c r="D907" s="14"/>
      <c r="E907" s="16"/>
    </row>
    <row r="908" spans="1:5" x14ac:dyDescent="0.25">
      <c r="A908" s="10"/>
      <c r="B908" s="10"/>
      <c r="C908" s="14"/>
      <c r="D908" s="14"/>
      <c r="E908" s="16"/>
    </row>
    <row r="909" spans="1:5" x14ac:dyDescent="0.25">
      <c r="A909" s="10"/>
      <c r="B909" s="10"/>
      <c r="C909" s="14"/>
      <c r="D909" s="14"/>
      <c r="E909" s="16"/>
    </row>
    <row r="910" spans="1:5" x14ac:dyDescent="0.25">
      <c r="A910" s="10"/>
      <c r="B910" s="10"/>
      <c r="C910" s="14"/>
      <c r="D910" s="14"/>
      <c r="E910" s="16"/>
    </row>
    <row r="911" spans="1:5" x14ac:dyDescent="0.25">
      <c r="A911" s="10"/>
      <c r="B911" s="10"/>
      <c r="C911" s="14"/>
      <c r="D911" s="14"/>
      <c r="E911" s="16"/>
    </row>
    <row r="912" spans="1:5" x14ac:dyDescent="0.25">
      <c r="A912" s="10"/>
      <c r="B912" s="10"/>
      <c r="C912" s="14"/>
      <c r="D912" s="14"/>
      <c r="E912" s="16"/>
    </row>
    <row r="913" spans="1:5" x14ac:dyDescent="0.25">
      <c r="A913" s="10"/>
      <c r="B913" s="10"/>
      <c r="C913" s="14"/>
      <c r="D913" s="14"/>
      <c r="E913" s="16"/>
    </row>
    <row r="914" spans="1:5" x14ac:dyDescent="0.25">
      <c r="A914" s="10"/>
      <c r="B914" s="10"/>
      <c r="C914" s="14"/>
      <c r="D914" s="14"/>
      <c r="E914" s="16"/>
    </row>
    <row r="915" spans="1:5" x14ac:dyDescent="0.25">
      <c r="A915" s="10"/>
      <c r="B915" s="10"/>
      <c r="C915" s="14"/>
      <c r="D915" s="14"/>
      <c r="E915" s="16"/>
    </row>
    <row r="916" spans="1:5" x14ac:dyDescent="0.25">
      <c r="A916" s="10"/>
      <c r="B916" s="10"/>
      <c r="C916" s="14"/>
      <c r="D916" s="14"/>
      <c r="E916" s="16"/>
    </row>
    <row r="917" spans="1:5" x14ac:dyDescent="0.25">
      <c r="A917" s="10"/>
      <c r="B917" s="10"/>
      <c r="C917" s="14"/>
      <c r="D917" s="14"/>
      <c r="E917" s="16"/>
    </row>
    <row r="918" spans="1:5" x14ac:dyDescent="0.25">
      <c r="A918" s="10"/>
      <c r="B918" s="10"/>
      <c r="C918" s="14"/>
      <c r="D918" s="14"/>
      <c r="E918" s="16"/>
    </row>
    <row r="919" spans="1:5" x14ac:dyDescent="0.25">
      <c r="A919" s="10"/>
      <c r="B919" s="10"/>
      <c r="C919" s="14"/>
      <c r="D919" s="14"/>
      <c r="E919" s="16"/>
    </row>
    <row r="920" spans="1:5" x14ac:dyDescent="0.25">
      <c r="A920" s="10"/>
      <c r="B920" s="10"/>
      <c r="C920" s="14"/>
      <c r="D920" s="14"/>
      <c r="E920" s="16"/>
    </row>
    <row r="921" spans="1:5" x14ac:dyDescent="0.25">
      <c r="A921" s="10"/>
      <c r="B921" s="10"/>
      <c r="C921" s="14"/>
      <c r="D921" s="14"/>
      <c r="E921" s="16"/>
    </row>
    <row r="922" spans="1:5" x14ac:dyDescent="0.25">
      <c r="A922" s="10"/>
      <c r="B922" s="10"/>
      <c r="C922" s="14"/>
      <c r="D922" s="14"/>
      <c r="E922" s="16"/>
    </row>
    <row r="923" spans="1:5" x14ac:dyDescent="0.25">
      <c r="A923" s="10"/>
      <c r="B923" s="10"/>
      <c r="C923" s="14"/>
      <c r="D923" s="14"/>
      <c r="E923" s="16"/>
    </row>
    <row r="924" spans="1:5" x14ac:dyDescent="0.25">
      <c r="A924" s="10"/>
      <c r="B924" s="10"/>
      <c r="C924" s="14"/>
      <c r="D924" s="14"/>
      <c r="E924" s="16"/>
    </row>
    <row r="925" spans="1:5" x14ac:dyDescent="0.25">
      <c r="A925" s="10"/>
      <c r="B925" s="10"/>
      <c r="C925" s="14"/>
      <c r="D925" s="14"/>
      <c r="E925" s="16"/>
    </row>
    <row r="926" spans="1:5" x14ac:dyDescent="0.25">
      <c r="A926" s="10"/>
      <c r="B926" s="10"/>
      <c r="C926" s="14"/>
      <c r="D926" s="14"/>
      <c r="E926" s="16"/>
    </row>
    <row r="927" spans="1:5" x14ac:dyDescent="0.25">
      <c r="A927" s="10"/>
      <c r="B927" s="10"/>
      <c r="C927" s="14"/>
      <c r="D927" s="14"/>
      <c r="E927" s="16"/>
    </row>
    <row r="928" spans="1:5" x14ac:dyDescent="0.25">
      <c r="A928" s="10"/>
      <c r="B928" s="10"/>
      <c r="C928" s="14"/>
      <c r="D928" s="14"/>
      <c r="E928" s="16"/>
    </row>
    <row r="929" spans="1:5" x14ac:dyDescent="0.25">
      <c r="A929" s="10"/>
      <c r="B929" s="10"/>
      <c r="C929" s="14"/>
      <c r="D929" s="14"/>
      <c r="E929" s="16"/>
    </row>
    <row r="930" spans="1:5" x14ac:dyDescent="0.25">
      <c r="A930" s="10"/>
      <c r="B930" s="10"/>
      <c r="C930" s="14"/>
      <c r="D930" s="14"/>
      <c r="E930" s="16"/>
    </row>
    <row r="931" spans="1:5" x14ac:dyDescent="0.25">
      <c r="A931" s="10"/>
      <c r="B931" s="10"/>
      <c r="C931" s="14"/>
      <c r="D931" s="14"/>
      <c r="E931" s="16"/>
    </row>
    <row r="932" spans="1:5" x14ac:dyDescent="0.25">
      <c r="A932" s="10"/>
      <c r="B932" s="10"/>
      <c r="C932" s="14"/>
      <c r="D932" s="14"/>
      <c r="E932" s="16"/>
    </row>
    <row r="933" spans="1:5" x14ac:dyDescent="0.25">
      <c r="A933" s="10"/>
      <c r="B933" s="10"/>
      <c r="C933" s="14"/>
      <c r="D933" s="14"/>
      <c r="E933" s="16"/>
    </row>
    <row r="934" spans="1:5" x14ac:dyDescent="0.25">
      <c r="A934" s="10"/>
      <c r="B934" s="10"/>
      <c r="C934" s="14"/>
      <c r="D934" s="14"/>
      <c r="E934" s="16"/>
    </row>
    <row r="935" spans="1:5" x14ac:dyDescent="0.25">
      <c r="A935" s="10"/>
      <c r="B935" s="10"/>
      <c r="C935" s="14"/>
      <c r="D935" s="14"/>
      <c r="E935" s="16"/>
    </row>
    <row r="936" spans="1:5" x14ac:dyDescent="0.25">
      <c r="A936" s="10"/>
      <c r="B936" s="10"/>
      <c r="C936" s="14"/>
      <c r="D936" s="14"/>
      <c r="E936" s="16"/>
    </row>
    <row r="937" spans="1:5" x14ac:dyDescent="0.25">
      <c r="A937" s="10"/>
      <c r="B937" s="10"/>
      <c r="C937" s="14"/>
      <c r="D937" s="14"/>
      <c r="E937" s="16"/>
    </row>
    <row r="938" spans="1:5" x14ac:dyDescent="0.25">
      <c r="A938" s="10"/>
      <c r="B938" s="10"/>
      <c r="C938" s="14"/>
      <c r="D938" s="14"/>
      <c r="E938" s="16"/>
    </row>
    <row r="939" spans="1:5" x14ac:dyDescent="0.25">
      <c r="A939" s="10"/>
      <c r="B939" s="10"/>
      <c r="C939" s="14"/>
      <c r="D939" s="14"/>
      <c r="E939" s="16"/>
    </row>
    <row r="940" spans="1:5" x14ac:dyDescent="0.25">
      <c r="A940" s="10"/>
      <c r="B940" s="10"/>
      <c r="C940" s="14"/>
      <c r="D940" s="14"/>
      <c r="E940" s="16"/>
    </row>
    <row r="941" spans="1:5" x14ac:dyDescent="0.25">
      <c r="A941" s="10"/>
      <c r="B941" s="10"/>
      <c r="C941" s="14"/>
      <c r="D941" s="14"/>
      <c r="E941" s="16"/>
    </row>
    <row r="942" spans="1:5" x14ac:dyDescent="0.25">
      <c r="A942" s="10"/>
      <c r="B942" s="10"/>
      <c r="C942" s="14"/>
      <c r="D942" s="14"/>
      <c r="E942" s="16"/>
    </row>
    <row r="943" spans="1:5" x14ac:dyDescent="0.25">
      <c r="A943" s="10"/>
      <c r="B943" s="10"/>
      <c r="C943" s="14"/>
      <c r="D943" s="14"/>
      <c r="E943" s="16"/>
    </row>
    <row r="944" spans="1:5" x14ac:dyDescent="0.25">
      <c r="A944" s="10"/>
      <c r="B944" s="10"/>
      <c r="C944" s="14"/>
      <c r="D944" s="14"/>
      <c r="E944" s="16"/>
    </row>
    <row r="945" spans="1:5" x14ac:dyDescent="0.25">
      <c r="A945" s="10"/>
      <c r="B945" s="10"/>
      <c r="C945" s="14"/>
      <c r="D945" s="14"/>
      <c r="E945" s="16"/>
    </row>
    <row r="946" spans="1:5" x14ac:dyDescent="0.25">
      <c r="A946" s="10"/>
      <c r="B946" s="10"/>
      <c r="C946" s="14"/>
      <c r="D946" s="14"/>
      <c r="E946" s="16"/>
    </row>
    <row r="947" spans="1:5" x14ac:dyDescent="0.25">
      <c r="A947" s="10"/>
      <c r="B947" s="10"/>
      <c r="C947" s="14"/>
      <c r="D947" s="14"/>
      <c r="E947" s="16"/>
    </row>
    <row r="948" spans="1:5" x14ac:dyDescent="0.25">
      <c r="A948" s="10"/>
      <c r="B948" s="10"/>
      <c r="C948" s="14"/>
      <c r="D948" s="14"/>
      <c r="E948" s="16"/>
    </row>
    <row r="949" spans="1:5" x14ac:dyDescent="0.25">
      <c r="A949" s="10"/>
      <c r="B949" s="10"/>
      <c r="C949" s="14"/>
      <c r="D949" s="14"/>
      <c r="E949" s="16"/>
    </row>
    <row r="950" spans="1:5" x14ac:dyDescent="0.25">
      <c r="A950" s="10"/>
      <c r="B950" s="10"/>
      <c r="C950" s="14"/>
      <c r="D950" s="14"/>
      <c r="E950" s="16"/>
    </row>
    <row r="951" spans="1:5" x14ac:dyDescent="0.25">
      <c r="A951" s="10"/>
      <c r="B951" s="10"/>
      <c r="C951" s="14"/>
      <c r="D951" s="14"/>
      <c r="E951" s="16"/>
    </row>
    <row r="952" spans="1:5" x14ac:dyDescent="0.25">
      <c r="A952" s="10"/>
      <c r="B952" s="10"/>
      <c r="C952" s="14"/>
      <c r="D952" s="14"/>
      <c r="E952" s="16"/>
    </row>
    <row r="953" spans="1:5" x14ac:dyDescent="0.25">
      <c r="A953" s="10"/>
      <c r="B953" s="10"/>
      <c r="C953" s="14"/>
      <c r="D953" s="14"/>
      <c r="E953" s="16"/>
    </row>
    <row r="954" spans="1:5" x14ac:dyDescent="0.25">
      <c r="A954" s="10"/>
      <c r="B954" s="10"/>
      <c r="C954" s="14"/>
      <c r="D954" s="14"/>
      <c r="E954" s="16"/>
    </row>
    <row r="955" spans="1:5" x14ac:dyDescent="0.25">
      <c r="A955" s="10"/>
      <c r="B955" s="10"/>
      <c r="C955" s="14"/>
      <c r="D955" s="14"/>
      <c r="E955" s="16"/>
    </row>
    <row r="956" spans="1:5" x14ac:dyDescent="0.25">
      <c r="A956" s="10"/>
      <c r="B956" s="10"/>
      <c r="C956" s="14"/>
      <c r="D956" s="14"/>
      <c r="E956" s="16"/>
    </row>
    <row r="957" spans="1:5" x14ac:dyDescent="0.25">
      <c r="A957" s="10"/>
      <c r="B957" s="10"/>
      <c r="C957" s="14"/>
      <c r="D957" s="14"/>
      <c r="E957" s="16"/>
    </row>
    <row r="958" spans="1:5" x14ac:dyDescent="0.25">
      <c r="A958" s="10"/>
      <c r="B958" s="10"/>
      <c r="C958" s="14"/>
      <c r="D958" s="14"/>
      <c r="E958" s="16"/>
    </row>
    <row r="959" spans="1:5" x14ac:dyDescent="0.25">
      <c r="A959" s="10"/>
      <c r="B959" s="10"/>
      <c r="C959" s="14"/>
      <c r="D959" s="14"/>
      <c r="E959" s="16"/>
    </row>
    <row r="960" spans="1:5" x14ac:dyDescent="0.25">
      <c r="A960" s="10"/>
      <c r="B960" s="10"/>
      <c r="C960" s="14"/>
      <c r="D960" s="14"/>
      <c r="E960" s="16"/>
    </row>
    <row r="961" spans="1:5" x14ac:dyDescent="0.25">
      <c r="A961" s="10"/>
      <c r="B961" s="10"/>
      <c r="C961" s="14"/>
      <c r="D961" s="14"/>
      <c r="E961" s="16"/>
    </row>
    <row r="962" spans="1:5" x14ac:dyDescent="0.25">
      <c r="A962" s="10"/>
      <c r="B962" s="10"/>
      <c r="C962" s="14"/>
      <c r="D962" s="14"/>
      <c r="E962" s="16"/>
    </row>
    <row r="963" spans="1:5" x14ac:dyDescent="0.25">
      <c r="A963" s="10"/>
      <c r="B963" s="10"/>
      <c r="C963" s="14"/>
      <c r="D963" s="14"/>
      <c r="E963" s="16"/>
    </row>
    <row r="964" spans="1:5" x14ac:dyDescent="0.25">
      <c r="A964" s="10"/>
      <c r="B964" s="10"/>
      <c r="C964" s="14"/>
      <c r="D964" s="14"/>
      <c r="E964" s="16"/>
    </row>
    <row r="965" spans="1:5" x14ac:dyDescent="0.25">
      <c r="A965" s="10"/>
      <c r="B965" s="10"/>
      <c r="C965" s="14"/>
      <c r="D965" s="14"/>
      <c r="E965" s="16"/>
    </row>
    <row r="966" spans="1:5" x14ac:dyDescent="0.25">
      <c r="A966" s="10"/>
      <c r="B966" s="10"/>
      <c r="C966" s="14"/>
      <c r="D966" s="14"/>
      <c r="E966" s="16"/>
    </row>
    <row r="967" spans="1:5" x14ac:dyDescent="0.25">
      <c r="A967" s="10"/>
      <c r="B967" s="10"/>
      <c r="C967" s="14"/>
      <c r="D967" s="14"/>
      <c r="E967" s="16"/>
    </row>
    <row r="968" spans="1:5" x14ac:dyDescent="0.25">
      <c r="A968" s="10"/>
      <c r="B968" s="10"/>
      <c r="C968" s="14"/>
      <c r="D968" s="14"/>
      <c r="E968" s="16"/>
    </row>
    <row r="969" spans="1:5" x14ac:dyDescent="0.25">
      <c r="A969" s="10"/>
      <c r="B969" s="10"/>
      <c r="C969" s="14"/>
      <c r="D969" s="14"/>
      <c r="E969" s="16"/>
    </row>
    <row r="970" spans="1:5" x14ac:dyDescent="0.25">
      <c r="A970" s="10"/>
      <c r="B970" s="10"/>
      <c r="C970" s="14"/>
      <c r="D970" s="14"/>
      <c r="E970" s="16"/>
    </row>
    <row r="971" spans="1:5" x14ac:dyDescent="0.25">
      <c r="A971" s="10"/>
      <c r="B971" s="10"/>
      <c r="C971" s="14"/>
      <c r="D971" s="14"/>
      <c r="E971" s="16"/>
    </row>
    <row r="972" spans="1:5" x14ac:dyDescent="0.25">
      <c r="A972" s="10"/>
      <c r="B972" s="10"/>
      <c r="C972" s="14"/>
      <c r="D972" s="14"/>
      <c r="E972" s="16"/>
    </row>
    <row r="973" spans="1:5" x14ac:dyDescent="0.25">
      <c r="A973" s="10"/>
      <c r="B973" s="10"/>
      <c r="C973" s="14"/>
      <c r="D973" s="14"/>
      <c r="E973" s="16"/>
    </row>
    <row r="974" spans="1:5" x14ac:dyDescent="0.25">
      <c r="A974" s="10"/>
      <c r="B974" s="10"/>
      <c r="C974" s="14"/>
      <c r="D974" s="14"/>
      <c r="E974" s="16"/>
    </row>
    <row r="975" spans="1:5" x14ac:dyDescent="0.25">
      <c r="A975" s="10"/>
      <c r="B975" s="10"/>
      <c r="C975" s="14"/>
      <c r="D975" s="14"/>
      <c r="E975" s="16"/>
    </row>
    <row r="976" spans="1:5" x14ac:dyDescent="0.25">
      <c r="A976" s="10"/>
      <c r="B976" s="10"/>
      <c r="C976" s="14"/>
      <c r="D976" s="14"/>
      <c r="E976" s="16"/>
    </row>
    <row r="977" spans="1:5" x14ac:dyDescent="0.25">
      <c r="A977" s="10"/>
      <c r="B977" s="10"/>
      <c r="C977" s="14"/>
      <c r="D977" s="14"/>
      <c r="E977" s="16"/>
    </row>
    <row r="978" spans="1:5" x14ac:dyDescent="0.25">
      <c r="A978" s="10"/>
      <c r="B978" s="10"/>
      <c r="C978" s="14"/>
      <c r="D978" s="14"/>
      <c r="E978" s="16"/>
    </row>
    <row r="979" spans="1:5" x14ac:dyDescent="0.25">
      <c r="A979" s="10"/>
      <c r="B979" s="10"/>
      <c r="C979" s="14"/>
      <c r="D979" s="14"/>
      <c r="E979" s="16"/>
    </row>
    <row r="980" spans="1:5" x14ac:dyDescent="0.25">
      <c r="A980" s="10"/>
      <c r="B980" s="10"/>
      <c r="C980" s="14"/>
      <c r="D980" s="14"/>
      <c r="E980" s="16"/>
    </row>
    <row r="981" spans="1:5" x14ac:dyDescent="0.25">
      <c r="A981" s="10"/>
      <c r="B981" s="10"/>
      <c r="C981" s="14"/>
      <c r="D981" s="14"/>
      <c r="E981" s="16"/>
    </row>
    <row r="982" spans="1:5" x14ac:dyDescent="0.25">
      <c r="A982" s="10"/>
      <c r="B982" s="10"/>
      <c r="C982" s="14"/>
      <c r="D982" s="14"/>
      <c r="E982" s="16"/>
    </row>
    <row r="983" spans="1:5" x14ac:dyDescent="0.25">
      <c r="A983" s="10"/>
      <c r="B983" s="10"/>
      <c r="C983" s="14"/>
      <c r="D983" s="14"/>
      <c r="E983" s="16"/>
    </row>
    <row r="984" spans="1:5" x14ac:dyDescent="0.25">
      <c r="A984" s="10"/>
      <c r="B984" s="10"/>
      <c r="C984" s="14"/>
      <c r="D984" s="14"/>
      <c r="E984" s="16"/>
    </row>
    <row r="985" spans="1:5" x14ac:dyDescent="0.25">
      <c r="A985" s="10"/>
      <c r="B985" s="10"/>
      <c r="C985" s="14"/>
      <c r="D985" s="14"/>
      <c r="E985" s="16"/>
    </row>
    <row r="986" spans="1:5" x14ac:dyDescent="0.25">
      <c r="A986" s="10"/>
      <c r="B986" s="10"/>
      <c r="C986" s="14"/>
      <c r="D986" s="14"/>
      <c r="E986" s="16"/>
    </row>
    <row r="987" spans="1:5" x14ac:dyDescent="0.25">
      <c r="A987" s="10"/>
      <c r="B987" s="10"/>
      <c r="C987" s="14"/>
      <c r="D987" s="14"/>
      <c r="E987" s="16"/>
    </row>
    <row r="988" spans="1:5" x14ac:dyDescent="0.25">
      <c r="A988" s="10"/>
      <c r="B988" s="10"/>
      <c r="C988" s="14"/>
      <c r="D988" s="14"/>
      <c r="E988" s="16"/>
    </row>
    <row r="989" spans="1:5" x14ac:dyDescent="0.25">
      <c r="A989" s="10"/>
      <c r="B989" s="10"/>
      <c r="C989" s="14"/>
      <c r="D989" s="14"/>
      <c r="E989" s="16"/>
    </row>
    <row r="990" spans="1:5" x14ac:dyDescent="0.25">
      <c r="A990" s="10"/>
      <c r="B990" s="10"/>
      <c r="C990" s="14"/>
      <c r="D990" s="14"/>
      <c r="E990" s="16"/>
    </row>
    <row r="991" spans="1:5" x14ac:dyDescent="0.25">
      <c r="A991" s="10"/>
      <c r="B991" s="10"/>
      <c r="C991" s="14"/>
      <c r="D991" s="14"/>
      <c r="E991" s="16"/>
    </row>
    <row r="992" spans="1:5" x14ac:dyDescent="0.25">
      <c r="A992" s="10"/>
      <c r="B992" s="10"/>
      <c r="C992" s="14"/>
      <c r="D992" s="14"/>
      <c r="E992" s="16"/>
    </row>
    <row r="993" spans="1:5" x14ac:dyDescent="0.25">
      <c r="A993" s="10"/>
      <c r="B993" s="10"/>
      <c r="C993" s="14"/>
      <c r="D993" s="14"/>
      <c r="E993" s="16"/>
    </row>
    <row r="994" spans="1:5" x14ac:dyDescent="0.25">
      <c r="A994" s="10"/>
      <c r="B994" s="10"/>
      <c r="C994" s="14"/>
      <c r="D994" s="14"/>
      <c r="E994" s="16"/>
    </row>
    <row r="995" spans="1:5" x14ac:dyDescent="0.25">
      <c r="A995" s="10"/>
      <c r="B995" s="10"/>
      <c r="C995" s="14"/>
      <c r="D995" s="14"/>
      <c r="E995" s="16"/>
    </row>
    <row r="996" spans="1:5" x14ac:dyDescent="0.25">
      <c r="A996" s="10"/>
      <c r="B996" s="10"/>
      <c r="C996" s="14"/>
      <c r="D996" s="14"/>
      <c r="E996" s="16"/>
    </row>
    <row r="997" spans="1:5" x14ac:dyDescent="0.25">
      <c r="A997" s="10"/>
      <c r="B997" s="10"/>
      <c r="C997" s="14"/>
      <c r="D997" s="14"/>
      <c r="E997" s="16"/>
    </row>
    <row r="998" spans="1:5" x14ac:dyDescent="0.25">
      <c r="A998" s="10"/>
      <c r="B998" s="10"/>
      <c r="C998" s="14"/>
      <c r="D998" s="14"/>
      <c r="E998" s="16"/>
    </row>
    <row r="999" spans="1:5" x14ac:dyDescent="0.25">
      <c r="A999" s="10"/>
      <c r="B999" s="10"/>
      <c r="C999" s="14"/>
      <c r="D999" s="14"/>
      <c r="E999" s="16"/>
    </row>
    <row r="1000" spans="1:5" x14ac:dyDescent="0.25">
      <c r="A1000" s="10"/>
      <c r="B1000" s="10"/>
      <c r="C1000" s="14"/>
      <c r="D1000" s="14"/>
      <c r="E1000" s="16"/>
    </row>
    <row r="1001" spans="1:5" x14ac:dyDescent="0.25">
      <c r="A1001" s="10"/>
      <c r="B1001" s="10"/>
      <c r="C1001" s="14"/>
      <c r="D1001" s="14"/>
      <c r="E1001" s="16"/>
    </row>
    <row r="1002" spans="1:5" x14ac:dyDescent="0.25">
      <c r="A1002" s="10"/>
      <c r="B1002" s="10"/>
      <c r="C1002" s="14"/>
      <c r="D1002" s="14"/>
      <c r="E1002" s="16"/>
    </row>
    <row r="1003" spans="1:5" x14ac:dyDescent="0.25">
      <c r="A1003" s="10"/>
      <c r="B1003" s="10"/>
      <c r="C1003" s="14"/>
      <c r="D1003" s="14"/>
      <c r="E1003" s="16"/>
    </row>
    <row r="1004" spans="1:5" x14ac:dyDescent="0.25">
      <c r="A1004" s="10"/>
      <c r="B1004" s="10"/>
      <c r="C1004" s="14"/>
      <c r="D1004" s="14"/>
      <c r="E1004" s="16"/>
    </row>
    <row r="1005" spans="1:5" x14ac:dyDescent="0.25">
      <c r="A1005" s="10"/>
      <c r="B1005" s="10"/>
      <c r="C1005" s="14"/>
      <c r="D1005" s="14"/>
      <c r="E1005" s="16"/>
    </row>
    <row r="1006" spans="1:5" x14ac:dyDescent="0.25">
      <c r="A1006" s="10"/>
      <c r="B1006" s="10"/>
      <c r="C1006" s="14"/>
      <c r="D1006" s="14"/>
      <c r="E1006" s="16"/>
    </row>
    <row r="1007" spans="1:5" x14ac:dyDescent="0.25">
      <c r="A1007" s="10"/>
      <c r="B1007" s="10"/>
      <c r="C1007" s="14"/>
      <c r="D1007" s="14"/>
      <c r="E1007" s="16"/>
    </row>
    <row r="1008" spans="1:5" x14ac:dyDescent="0.25">
      <c r="A1008" s="10"/>
      <c r="B1008" s="10"/>
      <c r="C1008" s="14"/>
      <c r="D1008" s="14"/>
      <c r="E1008" s="16"/>
    </row>
    <row r="1009" spans="1:5" x14ac:dyDescent="0.25">
      <c r="A1009" s="10"/>
      <c r="B1009" s="10"/>
      <c r="C1009" s="14"/>
      <c r="D1009" s="14"/>
      <c r="E1009" s="16"/>
    </row>
    <row r="1010" spans="1:5" x14ac:dyDescent="0.25">
      <c r="A1010" s="10"/>
      <c r="B1010" s="10"/>
      <c r="C1010" s="14"/>
      <c r="D1010" s="14"/>
      <c r="E1010" s="16"/>
    </row>
    <row r="1011" spans="1:5" x14ac:dyDescent="0.25">
      <c r="A1011" s="10"/>
      <c r="B1011" s="10"/>
      <c r="C1011" s="14"/>
      <c r="D1011" s="14"/>
      <c r="E1011" s="16"/>
    </row>
    <row r="1012" spans="1:5" x14ac:dyDescent="0.25">
      <c r="A1012" s="10"/>
      <c r="B1012" s="10"/>
      <c r="C1012" s="14"/>
      <c r="D1012" s="14"/>
      <c r="E1012" s="16"/>
    </row>
    <row r="1013" spans="1:5" x14ac:dyDescent="0.25">
      <c r="A1013" s="10"/>
      <c r="B1013" s="10"/>
      <c r="C1013" s="14"/>
      <c r="D1013" s="14"/>
      <c r="E1013" s="16"/>
    </row>
    <row r="1014" spans="1:5" x14ac:dyDescent="0.25">
      <c r="A1014" s="10"/>
      <c r="B1014" s="10"/>
      <c r="C1014" s="14"/>
      <c r="D1014" s="14"/>
      <c r="E1014" s="16"/>
    </row>
    <row r="1015" spans="1:5" x14ac:dyDescent="0.25">
      <c r="A1015" s="10"/>
      <c r="B1015" s="10"/>
      <c r="C1015" s="14"/>
      <c r="D1015" s="14"/>
      <c r="E1015" s="16"/>
    </row>
    <row r="1016" spans="1:5" x14ac:dyDescent="0.25">
      <c r="A1016" s="10"/>
      <c r="B1016" s="10"/>
      <c r="C1016" s="14"/>
      <c r="D1016" s="14"/>
      <c r="E1016" s="16"/>
    </row>
    <row r="1017" spans="1:5" x14ac:dyDescent="0.25">
      <c r="A1017" s="10"/>
      <c r="B1017" s="10"/>
      <c r="C1017" s="14"/>
      <c r="D1017" s="14"/>
      <c r="E1017" s="16"/>
    </row>
    <row r="1018" spans="1:5" x14ac:dyDescent="0.25">
      <c r="A1018" s="10"/>
      <c r="B1018" s="10"/>
      <c r="C1018" s="14"/>
      <c r="D1018" s="14"/>
      <c r="E1018" s="16"/>
    </row>
    <row r="1019" spans="1:5" x14ac:dyDescent="0.25">
      <c r="A1019" s="10"/>
      <c r="B1019" s="10"/>
      <c r="C1019" s="14"/>
      <c r="D1019" s="14"/>
      <c r="E1019" s="16"/>
    </row>
    <row r="1020" spans="1:5" x14ac:dyDescent="0.25">
      <c r="A1020" s="10"/>
      <c r="B1020" s="10"/>
      <c r="C1020" s="14"/>
      <c r="D1020" s="14"/>
      <c r="E1020" s="16"/>
    </row>
    <row r="1021" spans="1:5" x14ac:dyDescent="0.25">
      <c r="A1021" s="10"/>
      <c r="B1021" s="10"/>
      <c r="C1021" s="14"/>
      <c r="D1021" s="14"/>
      <c r="E1021" s="16"/>
    </row>
    <row r="1022" spans="1:5" x14ac:dyDescent="0.25">
      <c r="A1022" s="10"/>
      <c r="B1022" s="10"/>
      <c r="C1022" s="14"/>
      <c r="D1022" s="14"/>
      <c r="E1022" s="16"/>
    </row>
    <row r="1023" spans="1:5" x14ac:dyDescent="0.25">
      <c r="A1023" s="10"/>
      <c r="B1023" s="10"/>
      <c r="C1023" s="14"/>
      <c r="D1023" s="14"/>
      <c r="E1023" s="16"/>
    </row>
    <row r="1024" spans="1:5" x14ac:dyDescent="0.25">
      <c r="A1024" s="10"/>
      <c r="B1024" s="10"/>
      <c r="C1024" s="14"/>
      <c r="D1024" s="14"/>
      <c r="E1024" s="16"/>
    </row>
    <row r="1025" spans="1:5" x14ac:dyDescent="0.25">
      <c r="A1025" s="10"/>
      <c r="B1025" s="10"/>
      <c r="C1025" s="14"/>
      <c r="D1025" s="14"/>
      <c r="E1025" s="16"/>
    </row>
    <row r="1026" spans="1:5" x14ac:dyDescent="0.25">
      <c r="A1026" s="10"/>
      <c r="B1026" s="10"/>
      <c r="C1026" s="14"/>
      <c r="D1026" s="14"/>
      <c r="E1026" s="16"/>
    </row>
    <row r="1027" spans="1:5" x14ac:dyDescent="0.25">
      <c r="A1027" s="10"/>
      <c r="B1027" s="10"/>
      <c r="C1027" s="14"/>
      <c r="D1027" s="14"/>
      <c r="E1027" s="16"/>
    </row>
    <row r="1028" spans="1:5" x14ac:dyDescent="0.25">
      <c r="A1028" s="10"/>
      <c r="B1028" s="10"/>
      <c r="C1028" s="14"/>
      <c r="D1028" s="14"/>
      <c r="E1028" s="16"/>
    </row>
    <row r="1029" spans="1:5" x14ac:dyDescent="0.25">
      <c r="A1029" s="10"/>
      <c r="B1029" s="10"/>
      <c r="C1029" s="14"/>
      <c r="D1029" s="14"/>
      <c r="E1029" s="16"/>
    </row>
    <row r="1030" spans="1:5" x14ac:dyDescent="0.25">
      <c r="A1030" s="10"/>
      <c r="B1030" s="10"/>
      <c r="C1030" s="14"/>
      <c r="D1030" s="14"/>
      <c r="E1030" s="16"/>
    </row>
    <row r="1031" spans="1:5" x14ac:dyDescent="0.25">
      <c r="A1031" s="10"/>
      <c r="B1031" s="10"/>
      <c r="C1031" s="14"/>
      <c r="D1031" s="14"/>
      <c r="E1031" s="16"/>
    </row>
    <row r="1032" spans="1:5" x14ac:dyDescent="0.25">
      <c r="A1032" s="10"/>
      <c r="B1032" s="10"/>
      <c r="C1032" s="14"/>
      <c r="D1032" s="14"/>
      <c r="E1032" s="16"/>
    </row>
    <row r="1033" spans="1:5" x14ac:dyDescent="0.25">
      <c r="A1033" s="10"/>
      <c r="B1033" s="10"/>
      <c r="C1033" s="14"/>
      <c r="D1033" s="14"/>
      <c r="E1033" s="16"/>
    </row>
    <row r="1034" spans="1:5" x14ac:dyDescent="0.25">
      <c r="A1034" s="10"/>
      <c r="B1034" s="10"/>
      <c r="C1034" s="14"/>
      <c r="D1034" s="14"/>
      <c r="E1034" s="16"/>
    </row>
    <row r="1035" spans="1:5" x14ac:dyDescent="0.25">
      <c r="A1035" s="10"/>
      <c r="B1035" s="10"/>
      <c r="C1035" s="14"/>
      <c r="D1035" s="14"/>
      <c r="E1035" s="16"/>
    </row>
    <row r="1036" spans="1:5" x14ac:dyDescent="0.25">
      <c r="A1036" s="10"/>
      <c r="B1036" s="10"/>
      <c r="C1036" s="14"/>
      <c r="D1036" s="14"/>
      <c r="E1036" s="16"/>
    </row>
    <row r="1037" spans="1:5" x14ac:dyDescent="0.25">
      <c r="A1037" s="10"/>
      <c r="B1037" s="10"/>
      <c r="C1037" s="14"/>
      <c r="D1037" s="14"/>
      <c r="E1037" s="16"/>
    </row>
    <row r="1038" spans="1:5" x14ac:dyDescent="0.25">
      <c r="A1038" s="10"/>
      <c r="B1038" s="10"/>
      <c r="C1038" s="14"/>
      <c r="D1038" s="14"/>
      <c r="E1038" s="16"/>
    </row>
    <row r="1039" spans="1:5" x14ac:dyDescent="0.25">
      <c r="A1039" s="10"/>
      <c r="B1039" s="10"/>
      <c r="C1039" s="14"/>
      <c r="D1039" s="14"/>
      <c r="E1039" s="16"/>
    </row>
    <row r="1040" spans="1:5" x14ac:dyDescent="0.25">
      <c r="A1040" s="10"/>
      <c r="B1040" s="10"/>
      <c r="C1040" s="14"/>
      <c r="D1040" s="14"/>
      <c r="E1040" s="16"/>
    </row>
    <row r="1041" spans="1:5" x14ac:dyDescent="0.25">
      <c r="A1041" s="10"/>
      <c r="B1041" s="10"/>
      <c r="C1041" s="14"/>
      <c r="D1041" s="14"/>
      <c r="E1041" s="16"/>
    </row>
    <row r="1042" spans="1:5" x14ac:dyDescent="0.25">
      <c r="A1042" s="10"/>
      <c r="B1042" s="10"/>
      <c r="C1042" s="14"/>
      <c r="D1042" s="14"/>
      <c r="E1042" s="16"/>
    </row>
    <row r="1043" spans="1:5" x14ac:dyDescent="0.25">
      <c r="A1043" s="10"/>
      <c r="B1043" s="10"/>
      <c r="C1043" s="14"/>
      <c r="D1043" s="14"/>
      <c r="E1043" s="16"/>
    </row>
    <row r="1044" spans="1:5" x14ac:dyDescent="0.25">
      <c r="A1044" s="10"/>
      <c r="B1044" s="10"/>
      <c r="C1044" s="14"/>
      <c r="D1044" s="14"/>
      <c r="E1044" s="16"/>
    </row>
    <row r="1045" spans="1:5" x14ac:dyDescent="0.25">
      <c r="A1045" s="10"/>
      <c r="B1045" s="10"/>
      <c r="C1045" s="14"/>
      <c r="D1045" s="14"/>
      <c r="E1045" s="16"/>
    </row>
    <row r="1046" spans="1:5" x14ac:dyDescent="0.25">
      <c r="A1046" s="10"/>
      <c r="B1046" s="10"/>
      <c r="C1046" s="14"/>
      <c r="D1046" s="14"/>
      <c r="E1046" s="16"/>
    </row>
    <row r="1047" spans="1:5" x14ac:dyDescent="0.25">
      <c r="A1047" s="10"/>
      <c r="B1047" s="10"/>
      <c r="C1047" s="14"/>
      <c r="D1047" s="14"/>
      <c r="E1047" s="16"/>
    </row>
    <row r="1048" spans="1:5" x14ac:dyDescent="0.25">
      <c r="A1048" s="10"/>
      <c r="B1048" s="10"/>
      <c r="C1048" s="14"/>
      <c r="D1048" s="14"/>
      <c r="E1048" s="16"/>
    </row>
    <row r="1049" spans="1:5" x14ac:dyDescent="0.25">
      <c r="A1049" s="10"/>
      <c r="B1049" s="10"/>
      <c r="C1049" s="14"/>
      <c r="D1049" s="14"/>
      <c r="E1049" s="16"/>
    </row>
    <row r="1050" spans="1:5" x14ac:dyDescent="0.25">
      <c r="A1050" s="10"/>
      <c r="B1050" s="10"/>
      <c r="C1050" s="14"/>
      <c r="D1050" s="14"/>
      <c r="E1050" s="16"/>
    </row>
    <row r="1051" spans="1:5" x14ac:dyDescent="0.25">
      <c r="A1051" s="10"/>
      <c r="B1051" s="10"/>
      <c r="C1051" s="14"/>
      <c r="D1051" s="14"/>
      <c r="E1051" s="16"/>
    </row>
    <row r="1052" spans="1:5" x14ac:dyDescent="0.25">
      <c r="A1052" s="10"/>
      <c r="B1052" s="10"/>
      <c r="C1052" s="14"/>
      <c r="D1052" s="14"/>
      <c r="E1052" s="16"/>
    </row>
    <row r="1053" spans="1:5" x14ac:dyDescent="0.25">
      <c r="A1053" s="10"/>
      <c r="B1053" s="10"/>
      <c r="C1053" s="14"/>
      <c r="D1053" s="14"/>
      <c r="E1053" s="16"/>
    </row>
    <row r="1054" spans="1:5" x14ac:dyDescent="0.25">
      <c r="A1054" s="10"/>
      <c r="B1054" s="10"/>
      <c r="C1054" s="14"/>
      <c r="D1054" s="14"/>
      <c r="E1054" s="16"/>
    </row>
    <row r="1055" spans="1:5" x14ac:dyDescent="0.25">
      <c r="A1055" s="10"/>
      <c r="B1055" s="10"/>
      <c r="C1055" s="14"/>
      <c r="D1055" s="14"/>
      <c r="E1055" s="16"/>
    </row>
    <row r="1056" spans="1:5" x14ac:dyDescent="0.25">
      <c r="A1056" s="10"/>
      <c r="B1056" s="10"/>
      <c r="C1056" s="14"/>
      <c r="D1056" s="14"/>
      <c r="E1056" s="16"/>
    </row>
    <row r="1057" spans="1:5" x14ac:dyDescent="0.25">
      <c r="A1057" s="10"/>
      <c r="B1057" s="10"/>
      <c r="C1057" s="14"/>
      <c r="D1057" s="14"/>
      <c r="E1057" s="16"/>
    </row>
    <row r="1058" spans="1:5" x14ac:dyDescent="0.25">
      <c r="A1058" s="10"/>
      <c r="B1058" s="10"/>
      <c r="C1058" s="14"/>
      <c r="D1058" s="14"/>
      <c r="E1058" s="16"/>
    </row>
    <row r="1059" spans="1:5" x14ac:dyDescent="0.25">
      <c r="A1059" s="10"/>
      <c r="B1059" s="10"/>
      <c r="C1059" s="14"/>
      <c r="D1059" s="14"/>
      <c r="E1059" s="16"/>
    </row>
    <row r="1060" spans="1:5" x14ac:dyDescent="0.25">
      <c r="A1060" s="10"/>
      <c r="B1060" s="10"/>
      <c r="C1060" s="14"/>
      <c r="D1060" s="14"/>
      <c r="E1060" s="16"/>
    </row>
    <row r="1061" spans="1:5" x14ac:dyDescent="0.25">
      <c r="A1061" s="10"/>
      <c r="B1061" s="10"/>
      <c r="C1061" s="14"/>
      <c r="D1061" s="14"/>
      <c r="E1061" s="16"/>
    </row>
    <row r="1062" spans="1:5" x14ac:dyDescent="0.25">
      <c r="A1062" s="10"/>
      <c r="B1062" s="10"/>
      <c r="C1062" s="14"/>
      <c r="D1062" s="14"/>
      <c r="E1062" s="16"/>
    </row>
    <row r="1063" spans="1:5" x14ac:dyDescent="0.25">
      <c r="A1063" s="10"/>
      <c r="B1063" s="10"/>
      <c r="C1063" s="14"/>
      <c r="D1063" s="14"/>
      <c r="E1063" s="16"/>
    </row>
    <row r="1064" spans="1:5" x14ac:dyDescent="0.25">
      <c r="A1064" s="10"/>
      <c r="B1064" s="10"/>
      <c r="C1064" s="14"/>
      <c r="D1064" s="14"/>
      <c r="E1064" s="16"/>
    </row>
    <row r="1065" spans="1:5" x14ac:dyDescent="0.25">
      <c r="A1065" s="10"/>
      <c r="B1065" s="10"/>
      <c r="C1065" s="14"/>
      <c r="D1065" s="14"/>
      <c r="E1065" s="16"/>
    </row>
    <row r="1066" spans="1:5" x14ac:dyDescent="0.25">
      <c r="A1066" s="10"/>
      <c r="B1066" s="10"/>
      <c r="C1066" s="14"/>
      <c r="D1066" s="14"/>
      <c r="E1066" s="16"/>
    </row>
    <row r="1067" spans="1:5" x14ac:dyDescent="0.25">
      <c r="A1067" s="10"/>
      <c r="B1067" s="10"/>
      <c r="C1067" s="14"/>
      <c r="D1067" s="14"/>
      <c r="E1067" s="16"/>
    </row>
    <row r="1068" spans="1:5" x14ac:dyDescent="0.25">
      <c r="A1068" s="10"/>
      <c r="B1068" s="10"/>
      <c r="C1068" s="14"/>
      <c r="D1068" s="14"/>
      <c r="E1068" s="16"/>
    </row>
    <row r="1069" spans="1:5" x14ac:dyDescent="0.25">
      <c r="A1069" s="10"/>
      <c r="B1069" s="10"/>
      <c r="C1069" s="14"/>
      <c r="D1069" s="14"/>
      <c r="E1069" s="16"/>
    </row>
    <row r="1070" spans="1:5" x14ac:dyDescent="0.25">
      <c r="A1070" s="10"/>
      <c r="B1070" s="10"/>
      <c r="C1070" s="14"/>
      <c r="D1070" s="14"/>
      <c r="E1070" s="16"/>
    </row>
    <row r="1071" spans="1:5" x14ac:dyDescent="0.25">
      <c r="A1071" s="10"/>
      <c r="B1071" s="10"/>
      <c r="C1071" s="14"/>
      <c r="D1071" s="14"/>
      <c r="E1071" s="16"/>
    </row>
    <row r="1072" spans="1:5" x14ac:dyDescent="0.25">
      <c r="A1072" s="10"/>
      <c r="B1072" s="10"/>
      <c r="C1072" s="14"/>
      <c r="D1072" s="14"/>
      <c r="E1072" s="16"/>
    </row>
    <row r="1073" spans="1:5" x14ac:dyDescent="0.25">
      <c r="A1073" s="10"/>
      <c r="B1073" s="10"/>
      <c r="C1073" s="14"/>
      <c r="D1073" s="14"/>
      <c r="E1073" s="16"/>
    </row>
    <row r="1074" spans="1:5" x14ac:dyDescent="0.25">
      <c r="A1074" s="10"/>
      <c r="B1074" s="10"/>
      <c r="C1074" s="14"/>
      <c r="D1074" s="14"/>
      <c r="E1074" s="16"/>
    </row>
    <row r="1075" spans="1:5" x14ac:dyDescent="0.25">
      <c r="A1075" s="10"/>
      <c r="B1075" s="10"/>
      <c r="C1075" s="14"/>
      <c r="D1075" s="14"/>
      <c r="E1075" s="16"/>
    </row>
    <row r="1076" spans="1:5" x14ac:dyDescent="0.25">
      <c r="A1076" s="10"/>
      <c r="B1076" s="10"/>
      <c r="C1076" s="14"/>
      <c r="D1076" s="14"/>
      <c r="E1076" s="16"/>
    </row>
    <row r="1077" spans="1:5" x14ac:dyDescent="0.25">
      <c r="A1077" s="10"/>
      <c r="B1077" s="10"/>
      <c r="C1077" s="14"/>
      <c r="D1077" s="14"/>
      <c r="E1077" s="16"/>
    </row>
    <row r="1078" spans="1:5" x14ac:dyDescent="0.25">
      <c r="A1078" s="10"/>
      <c r="B1078" s="10"/>
      <c r="C1078" s="14"/>
      <c r="D1078" s="14"/>
      <c r="E1078" s="16"/>
    </row>
    <row r="1079" spans="1:5" x14ac:dyDescent="0.25">
      <c r="A1079" s="10"/>
      <c r="B1079" s="10"/>
      <c r="C1079" s="14"/>
      <c r="D1079" s="14"/>
      <c r="E1079" s="16"/>
    </row>
    <row r="1080" spans="1:5" x14ac:dyDescent="0.25">
      <c r="A1080" s="10"/>
      <c r="B1080" s="10"/>
      <c r="C1080" s="14"/>
      <c r="D1080" s="14"/>
      <c r="E1080" s="16"/>
    </row>
    <row r="1081" spans="1:5" x14ac:dyDescent="0.25">
      <c r="A1081" s="10"/>
      <c r="B1081" s="10"/>
      <c r="C1081" s="14"/>
      <c r="D1081" s="14"/>
      <c r="E1081" s="16"/>
    </row>
    <row r="1082" spans="1:5" x14ac:dyDescent="0.25">
      <c r="A1082" s="10"/>
      <c r="B1082" s="10"/>
      <c r="C1082" s="14"/>
      <c r="D1082" s="14"/>
      <c r="E1082" s="16"/>
    </row>
    <row r="1083" spans="1:5" x14ac:dyDescent="0.25">
      <c r="A1083" s="10"/>
      <c r="B1083" s="10"/>
      <c r="C1083" s="14"/>
      <c r="D1083" s="14"/>
      <c r="E1083" s="16"/>
    </row>
    <row r="1084" spans="1:5" x14ac:dyDescent="0.25">
      <c r="A1084" s="10"/>
      <c r="B1084" s="10"/>
      <c r="C1084" s="14"/>
      <c r="D1084" s="14"/>
      <c r="E1084" s="16"/>
    </row>
    <row r="1085" spans="1:5" x14ac:dyDescent="0.25">
      <c r="A1085" s="10"/>
      <c r="B1085" s="10"/>
      <c r="C1085" s="14"/>
      <c r="D1085" s="14"/>
      <c r="E1085" s="16"/>
    </row>
    <row r="1086" spans="1:5" x14ac:dyDescent="0.25">
      <c r="A1086" s="10"/>
      <c r="B1086" s="10"/>
      <c r="C1086" s="14"/>
      <c r="D1086" s="14"/>
      <c r="E1086" s="16"/>
    </row>
    <row r="1087" spans="1:5" x14ac:dyDescent="0.25">
      <c r="A1087" s="10"/>
      <c r="B1087" s="10"/>
      <c r="C1087" s="14"/>
      <c r="D1087" s="14"/>
      <c r="E1087" s="16"/>
    </row>
    <row r="1088" spans="1:5" x14ac:dyDescent="0.25">
      <c r="A1088" s="10"/>
      <c r="B1088" s="10"/>
      <c r="C1088" s="14"/>
      <c r="D1088" s="14"/>
      <c r="E1088" s="16"/>
    </row>
    <row r="1089" spans="1:5" x14ac:dyDescent="0.25">
      <c r="A1089" s="10"/>
      <c r="B1089" s="10"/>
      <c r="C1089" s="14"/>
      <c r="D1089" s="14"/>
      <c r="E1089" s="16"/>
    </row>
    <row r="1090" spans="1:5" x14ac:dyDescent="0.25">
      <c r="A1090" s="10"/>
      <c r="B1090" s="10"/>
      <c r="C1090" s="14"/>
      <c r="D1090" s="14"/>
      <c r="E1090" s="16"/>
    </row>
    <row r="1091" spans="1:5" x14ac:dyDescent="0.25">
      <c r="A1091" s="10"/>
      <c r="B1091" s="10"/>
      <c r="C1091" s="14"/>
      <c r="D1091" s="14"/>
      <c r="E1091" s="16"/>
    </row>
    <row r="1092" spans="1:5" x14ac:dyDescent="0.25">
      <c r="A1092" s="10"/>
      <c r="B1092" s="10"/>
      <c r="C1092" s="14"/>
      <c r="D1092" s="14"/>
      <c r="E1092" s="16"/>
    </row>
    <row r="1093" spans="1:5" x14ac:dyDescent="0.25">
      <c r="A1093" s="10"/>
      <c r="B1093" s="10"/>
      <c r="C1093" s="14"/>
      <c r="D1093" s="14"/>
      <c r="E1093" s="16"/>
    </row>
    <row r="1094" spans="1:5" x14ac:dyDescent="0.25">
      <c r="A1094" s="10"/>
      <c r="B1094" s="10"/>
      <c r="C1094" s="14"/>
      <c r="D1094" s="14"/>
      <c r="E1094" s="16"/>
    </row>
    <row r="1095" spans="1:5" x14ac:dyDescent="0.25">
      <c r="A1095" s="10"/>
      <c r="B1095" s="10"/>
      <c r="C1095" s="14"/>
      <c r="D1095" s="14"/>
      <c r="E1095" s="16"/>
    </row>
    <row r="1096" spans="1:5" x14ac:dyDescent="0.25">
      <c r="A1096" s="10"/>
      <c r="B1096" s="10"/>
      <c r="C1096" s="14"/>
      <c r="D1096" s="14"/>
      <c r="E1096" s="16"/>
    </row>
    <row r="1097" spans="1:5" x14ac:dyDescent="0.25">
      <c r="A1097" s="10"/>
      <c r="B1097" s="10"/>
      <c r="C1097" s="14"/>
      <c r="D1097" s="14"/>
      <c r="E1097" s="16"/>
    </row>
    <row r="1098" spans="1:5" x14ac:dyDescent="0.25">
      <c r="A1098" s="10"/>
      <c r="B1098" s="10"/>
      <c r="C1098" s="14"/>
      <c r="D1098" s="14"/>
      <c r="E1098" s="16"/>
    </row>
    <row r="1099" spans="1:5" x14ac:dyDescent="0.25">
      <c r="A1099" s="10"/>
      <c r="B1099" s="10"/>
      <c r="C1099" s="14"/>
      <c r="D1099" s="14"/>
      <c r="E1099" s="16"/>
    </row>
    <row r="1100" spans="1:5" x14ac:dyDescent="0.25">
      <c r="A1100" s="10"/>
      <c r="B1100" s="10"/>
      <c r="C1100" s="14"/>
      <c r="D1100" s="14"/>
      <c r="E1100" s="16"/>
    </row>
    <row r="1101" spans="1:5" x14ac:dyDescent="0.25">
      <c r="A1101" s="10"/>
      <c r="B1101" s="10"/>
      <c r="C1101" s="14"/>
      <c r="D1101" s="14"/>
      <c r="E1101" s="16"/>
    </row>
    <row r="1102" spans="1:5" x14ac:dyDescent="0.25">
      <c r="A1102" s="10"/>
      <c r="B1102" s="10"/>
      <c r="C1102" s="14"/>
      <c r="D1102" s="14"/>
      <c r="E1102" s="16"/>
    </row>
    <row r="1103" spans="1:5" x14ac:dyDescent="0.25">
      <c r="A1103" s="10"/>
      <c r="B1103" s="10"/>
      <c r="C1103" s="14"/>
      <c r="D1103" s="14"/>
      <c r="E1103" s="16"/>
    </row>
    <row r="1104" spans="1:5" x14ac:dyDescent="0.25">
      <c r="A1104" s="10"/>
      <c r="B1104" s="10"/>
      <c r="C1104" s="14"/>
      <c r="D1104" s="14"/>
      <c r="E1104" s="16"/>
    </row>
    <row r="1105" spans="1:5" x14ac:dyDescent="0.25">
      <c r="A1105" s="10"/>
      <c r="B1105" s="10"/>
      <c r="C1105" s="14"/>
      <c r="D1105" s="14"/>
      <c r="E1105" s="16"/>
    </row>
    <row r="1106" spans="1:5" x14ac:dyDescent="0.25">
      <c r="A1106" s="10"/>
      <c r="B1106" s="10"/>
      <c r="C1106" s="14"/>
      <c r="D1106" s="14"/>
      <c r="E1106" s="16"/>
    </row>
    <row r="1107" spans="1:5" x14ac:dyDescent="0.25">
      <c r="A1107" s="10"/>
      <c r="B1107" s="10"/>
      <c r="C1107" s="14"/>
      <c r="D1107" s="14"/>
      <c r="E1107" s="16"/>
    </row>
    <row r="1108" spans="1:5" x14ac:dyDescent="0.25">
      <c r="A1108" s="10"/>
      <c r="B1108" s="10"/>
      <c r="C1108" s="14"/>
      <c r="D1108" s="14"/>
      <c r="E1108" s="16"/>
    </row>
    <row r="1109" spans="1:5" x14ac:dyDescent="0.25">
      <c r="A1109" s="10"/>
      <c r="B1109" s="10"/>
      <c r="C1109" s="14"/>
      <c r="D1109" s="14"/>
      <c r="E1109" s="16"/>
    </row>
    <row r="1110" spans="1:5" x14ac:dyDescent="0.25">
      <c r="A1110" s="10"/>
      <c r="B1110" s="10"/>
      <c r="C1110" s="14"/>
      <c r="D1110" s="14"/>
      <c r="E1110" s="16"/>
    </row>
    <row r="1111" spans="1:5" x14ac:dyDescent="0.25">
      <c r="A1111" s="10"/>
      <c r="B1111" s="10"/>
      <c r="C1111" s="14"/>
      <c r="D1111" s="14"/>
      <c r="E1111" s="16"/>
    </row>
    <row r="1112" spans="1:5" x14ac:dyDescent="0.25">
      <c r="A1112" s="10"/>
      <c r="B1112" s="10"/>
      <c r="C1112" s="14"/>
      <c r="D1112" s="14"/>
      <c r="E1112" s="16"/>
    </row>
    <row r="1113" spans="1:5" x14ac:dyDescent="0.25">
      <c r="A1113" s="10"/>
      <c r="B1113" s="10"/>
      <c r="C1113" s="14"/>
      <c r="D1113" s="14"/>
      <c r="E1113" s="16"/>
    </row>
    <row r="1114" spans="1:5" x14ac:dyDescent="0.25">
      <c r="A1114" s="10"/>
      <c r="B1114" s="10"/>
      <c r="C1114" s="14"/>
      <c r="D1114" s="14"/>
      <c r="E1114" s="16"/>
    </row>
    <row r="1115" spans="1:5" x14ac:dyDescent="0.25">
      <c r="A1115" s="10"/>
      <c r="B1115" s="10"/>
      <c r="C1115" s="14"/>
      <c r="D1115" s="14"/>
      <c r="E1115" s="16"/>
    </row>
    <row r="1116" spans="1:5" x14ac:dyDescent="0.25">
      <c r="A1116" s="10"/>
      <c r="B1116" s="10"/>
      <c r="C1116" s="14"/>
      <c r="D1116" s="14"/>
      <c r="E1116" s="16"/>
    </row>
    <row r="1117" spans="1:5" x14ac:dyDescent="0.25">
      <c r="A1117" s="10"/>
      <c r="B1117" s="10"/>
      <c r="C1117" s="14"/>
      <c r="D1117" s="14"/>
      <c r="E1117" s="16"/>
    </row>
    <row r="1118" spans="1:5" x14ac:dyDescent="0.25">
      <c r="A1118" s="10"/>
      <c r="B1118" s="10"/>
      <c r="C1118" s="14"/>
      <c r="D1118" s="14"/>
      <c r="E1118" s="16"/>
    </row>
    <row r="1119" spans="1:5" x14ac:dyDescent="0.25">
      <c r="A1119" s="10"/>
      <c r="B1119" s="10"/>
      <c r="C1119" s="14"/>
      <c r="D1119" s="14"/>
      <c r="E1119" s="16"/>
    </row>
    <row r="1120" spans="1:5" x14ac:dyDescent="0.25">
      <c r="A1120" s="10"/>
      <c r="B1120" s="10"/>
      <c r="C1120" s="14"/>
      <c r="D1120" s="14"/>
      <c r="E1120" s="16"/>
    </row>
    <row r="1121" spans="1:5" x14ac:dyDescent="0.25">
      <c r="A1121" s="10"/>
      <c r="B1121" s="10"/>
      <c r="C1121" s="14"/>
      <c r="D1121" s="14"/>
      <c r="E1121" s="16"/>
    </row>
    <row r="1122" spans="1:5" x14ac:dyDescent="0.25">
      <c r="A1122" s="10"/>
      <c r="B1122" s="10"/>
      <c r="C1122" s="14"/>
      <c r="D1122" s="14"/>
      <c r="E1122" s="16"/>
    </row>
    <row r="1123" spans="1:5" x14ac:dyDescent="0.25">
      <c r="A1123" s="10"/>
      <c r="B1123" s="10"/>
      <c r="C1123" s="14"/>
      <c r="D1123" s="14"/>
      <c r="E1123" s="16"/>
    </row>
    <row r="1124" spans="1:5" x14ac:dyDescent="0.25">
      <c r="A1124" s="10"/>
      <c r="B1124" s="10"/>
      <c r="C1124" s="14"/>
      <c r="D1124" s="14"/>
      <c r="E1124" s="16"/>
    </row>
    <row r="1125" spans="1:5" x14ac:dyDescent="0.25">
      <c r="A1125" s="10"/>
      <c r="B1125" s="10"/>
      <c r="C1125" s="14"/>
      <c r="D1125" s="14"/>
      <c r="E1125" s="16"/>
    </row>
    <row r="1126" spans="1:5" x14ac:dyDescent="0.25">
      <c r="A1126" s="10"/>
      <c r="B1126" s="10"/>
      <c r="C1126" s="14"/>
      <c r="D1126" s="14"/>
      <c r="E1126" s="16"/>
    </row>
    <row r="1127" spans="1:5" x14ac:dyDescent="0.25">
      <c r="A1127" s="10"/>
      <c r="B1127" s="10"/>
      <c r="C1127" s="14"/>
      <c r="D1127" s="14"/>
      <c r="E1127" s="16"/>
    </row>
    <row r="1128" spans="1:5" x14ac:dyDescent="0.25">
      <c r="A1128" s="10"/>
      <c r="B1128" s="10"/>
      <c r="C1128" s="14"/>
      <c r="D1128" s="14"/>
      <c r="E1128" s="16"/>
    </row>
    <row r="1129" spans="1:5" x14ac:dyDescent="0.25">
      <c r="A1129" s="10"/>
      <c r="B1129" s="10"/>
      <c r="C1129" s="14"/>
      <c r="D1129" s="14"/>
      <c r="E1129" s="16"/>
    </row>
    <row r="1130" spans="1:5" x14ac:dyDescent="0.25">
      <c r="A1130" s="10"/>
      <c r="B1130" s="10"/>
      <c r="C1130" s="14"/>
      <c r="D1130" s="14"/>
      <c r="E1130" s="16"/>
    </row>
    <row r="1131" spans="1:5" x14ac:dyDescent="0.25">
      <c r="A1131" s="10"/>
      <c r="B1131" s="10"/>
      <c r="C1131" s="14"/>
      <c r="D1131" s="14"/>
      <c r="E1131" s="16"/>
    </row>
    <row r="1132" spans="1:5" x14ac:dyDescent="0.25">
      <c r="A1132" s="10"/>
      <c r="B1132" s="10"/>
      <c r="C1132" s="14"/>
      <c r="D1132" s="14"/>
      <c r="E1132" s="16"/>
    </row>
    <row r="1133" spans="1:5" x14ac:dyDescent="0.25">
      <c r="A1133" s="10"/>
      <c r="B1133" s="10"/>
      <c r="C1133" s="14"/>
      <c r="D1133" s="14"/>
      <c r="E1133" s="16"/>
    </row>
    <row r="1134" spans="1:5" x14ac:dyDescent="0.25">
      <c r="A1134" s="10"/>
      <c r="B1134" s="10"/>
      <c r="C1134" s="14"/>
      <c r="D1134" s="14"/>
      <c r="E1134" s="16"/>
    </row>
    <row r="1135" spans="1:5" x14ac:dyDescent="0.25">
      <c r="A1135" s="10"/>
      <c r="B1135" s="10"/>
      <c r="C1135" s="14"/>
      <c r="D1135" s="14"/>
      <c r="E1135" s="16"/>
    </row>
    <row r="1136" spans="1:5" x14ac:dyDescent="0.25">
      <c r="A1136" s="10"/>
      <c r="B1136" s="10"/>
      <c r="C1136" s="14"/>
      <c r="D1136" s="14"/>
      <c r="E1136" s="16"/>
    </row>
    <row r="1137" spans="1:5" x14ac:dyDescent="0.25">
      <c r="A1137" s="10"/>
      <c r="B1137" s="10"/>
      <c r="C1137" s="14"/>
      <c r="D1137" s="14"/>
      <c r="E1137" s="16"/>
    </row>
    <row r="1138" spans="1:5" x14ac:dyDescent="0.25">
      <c r="A1138" s="10"/>
      <c r="B1138" s="10"/>
      <c r="C1138" s="14"/>
      <c r="D1138" s="14"/>
      <c r="E1138" s="16"/>
    </row>
    <row r="1139" spans="1:5" x14ac:dyDescent="0.25">
      <c r="A1139" s="10"/>
      <c r="B1139" s="10"/>
      <c r="C1139" s="14"/>
      <c r="D1139" s="14"/>
      <c r="E1139" s="16"/>
    </row>
    <row r="1140" spans="1:5" x14ac:dyDescent="0.25">
      <c r="A1140" s="10"/>
      <c r="B1140" s="10"/>
      <c r="C1140" s="14"/>
      <c r="D1140" s="14"/>
      <c r="E1140" s="16"/>
    </row>
    <row r="1141" spans="1:5" x14ac:dyDescent="0.25">
      <c r="A1141" s="10"/>
      <c r="B1141" s="10"/>
      <c r="C1141" s="14"/>
      <c r="D1141" s="14"/>
      <c r="E1141" s="16"/>
    </row>
    <row r="1142" spans="1:5" x14ac:dyDescent="0.25">
      <c r="A1142" s="10"/>
      <c r="B1142" s="10"/>
      <c r="C1142" s="14"/>
      <c r="D1142" s="14"/>
      <c r="E1142" s="16"/>
    </row>
    <row r="1143" spans="1:5" x14ac:dyDescent="0.25">
      <c r="A1143" s="10"/>
      <c r="B1143" s="10"/>
      <c r="C1143" s="14"/>
      <c r="D1143" s="14"/>
      <c r="E1143" s="16"/>
    </row>
    <row r="1144" spans="1:5" x14ac:dyDescent="0.25">
      <c r="A1144" s="10"/>
      <c r="B1144" s="10"/>
      <c r="C1144" s="14"/>
      <c r="D1144" s="14"/>
      <c r="E1144" s="16"/>
    </row>
    <row r="1145" spans="1:5" x14ac:dyDescent="0.25">
      <c r="A1145" s="10"/>
      <c r="B1145" s="10"/>
      <c r="C1145" s="14"/>
      <c r="D1145" s="14"/>
      <c r="E1145" s="16"/>
    </row>
    <row r="1146" spans="1:5" x14ac:dyDescent="0.25">
      <c r="A1146" s="10"/>
      <c r="B1146" s="10"/>
      <c r="C1146" s="14"/>
      <c r="D1146" s="14"/>
      <c r="E1146" s="16"/>
    </row>
    <row r="1147" spans="1:5" x14ac:dyDescent="0.25">
      <c r="A1147" s="10"/>
      <c r="B1147" s="10"/>
      <c r="C1147" s="14"/>
      <c r="D1147" s="14"/>
      <c r="E1147" s="16"/>
    </row>
    <row r="1148" spans="1:5" x14ac:dyDescent="0.25">
      <c r="A1148" s="10"/>
      <c r="B1148" s="10"/>
      <c r="C1148" s="14"/>
      <c r="D1148" s="14"/>
      <c r="E1148" s="16"/>
    </row>
    <row r="1149" spans="1:5" x14ac:dyDescent="0.25">
      <c r="A1149" s="10"/>
      <c r="B1149" s="10"/>
      <c r="C1149" s="14"/>
      <c r="D1149" s="14"/>
      <c r="E1149" s="16"/>
    </row>
    <row r="1150" spans="1:5" x14ac:dyDescent="0.25">
      <c r="A1150" s="10"/>
      <c r="B1150" s="10"/>
      <c r="C1150" s="14"/>
      <c r="D1150" s="14"/>
      <c r="E1150" s="16"/>
    </row>
    <row r="1151" spans="1:5" x14ac:dyDescent="0.25">
      <c r="A1151" s="10"/>
      <c r="B1151" s="10"/>
      <c r="C1151" s="14"/>
      <c r="D1151" s="14"/>
      <c r="E1151" s="16"/>
    </row>
    <row r="1152" spans="1:5" x14ac:dyDescent="0.25">
      <c r="A1152" s="10"/>
      <c r="B1152" s="10"/>
      <c r="C1152" s="14"/>
      <c r="D1152" s="14"/>
      <c r="E1152" s="16"/>
    </row>
    <row r="1153" spans="1:5" x14ac:dyDescent="0.25">
      <c r="A1153" s="10"/>
      <c r="B1153" s="10"/>
      <c r="C1153" s="14"/>
      <c r="D1153" s="14"/>
      <c r="E1153" s="16"/>
    </row>
    <row r="1154" spans="1:5" x14ac:dyDescent="0.25">
      <c r="A1154" s="10"/>
      <c r="B1154" s="10"/>
      <c r="C1154" s="14"/>
      <c r="D1154" s="14"/>
      <c r="E1154" s="16"/>
    </row>
    <row r="1155" spans="1:5" x14ac:dyDescent="0.25">
      <c r="A1155" s="10"/>
      <c r="B1155" s="10"/>
      <c r="C1155" s="14"/>
      <c r="D1155" s="14"/>
      <c r="E1155" s="16"/>
    </row>
    <row r="1156" spans="1:5" x14ac:dyDescent="0.25">
      <c r="A1156" s="10"/>
      <c r="B1156" s="10"/>
      <c r="C1156" s="14"/>
      <c r="D1156" s="14"/>
      <c r="E1156" s="16"/>
    </row>
    <row r="1157" spans="1:5" x14ac:dyDescent="0.25">
      <c r="A1157" s="10"/>
      <c r="B1157" s="10"/>
      <c r="C1157" s="14"/>
      <c r="D1157" s="14"/>
      <c r="E1157" s="16"/>
    </row>
    <row r="1158" spans="1:5" x14ac:dyDescent="0.25">
      <c r="A1158" s="10"/>
      <c r="B1158" s="10"/>
      <c r="C1158" s="14"/>
      <c r="D1158" s="14"/>
      <c r="E1158" s="16"/>
    </row>
    <row r="1159" spans="1:5" x14ac:dyDescent="0.25">
      <c r="A1159" s="10"/>
      <c r="B1159" s="10"/>
      <c r="C1159" s="14"/>
      <c r="D1159" s="14"/>
      <c r="E1159" s="16"/>
    </row>
    <row r="1160" spans="1:5" x14ac:dyDescent="0.25">
      <c r="A1160" s="10"/>
      <c r="B1160" s="10"/>
      <c r="C1160" s="14"/>
      <c r="D1160" s="14"/>
      <c r="E1160" s="16"/>
    </row>
    <row r="1161" spans="1:5" x14ac:dyDescent="0.25">
      <c r="A1161" s="10"/>
      <c r="B1161" s="10"/>
      <c r="C1161" s="14"/>
      <c r="D1161" s="14"/>
      <c r="E1161" s="16"/>
    </row>
    <row r="1162" spans="1:5" x14ac:dyDescent="0.25">
      <c r="A1162" s="10"/>
      <c r="B1162" s="10"/>
      <c r="C1162" s="14"/>
      <c r="D1162" s="14"/>
      <c r="E1162" s="16"/>
    </row>
    <row r="1163" spans="1:5" x14ac:dyDescent="0.25">
      <c r="A1163" s="10"/>
      <c r="B1163" s="10"/>
      <c r="C1163" s="14"/>
      <c r="D1163" s="14"/>
      <c r="E1163" s="16"/>
    </row>
    <row r="1164" spans="1:5" x14ac:dyDescent="0.25">
      <c r="A1164" s="10"/>
      <c r="B1164" s="10"/>
      <c r="C1164" s="14"/>
      <c r="D1164" s="14"/>
      <c r="E1164" s="16"/>
    </row>
    <row r="1165" spans="1:5" x14ac:dyDescent="0.25">
      <c r="A1165" s="10"/>
      <c r="B1165" s="10"/>
      <c r="C1165" s="14"/>
      <c r="D1165" s="14"/>
      <c r="E1165" s="16"/>
    </row>
    <row r="1166" spans="1:5" x14ac:dyDescent="0.25">
      <c r="A1166" s="10"/>
      <c r="B1166" s="10"/>
      <c r="C1166" s="14"/>
      <c r="D1166" s="14"/>
      <c r="E1166" s="16"/>
    </row>
    <row r="1167" spans="1:5" x14ac:dyDescent="0.25">
      <c r="A1167" s="10"/>
      <c r="B1167" s="10"/>
      <c r="C1167" s="14"/>
      <c r="D1167" s="14"/>
      <c r="E1167" s="16"/>
    </row>
    <row r="1168" spans="1:5" x14ac:dyDescent="0.25">
      <c r="A1168" s="10"/>
      <c r="B1168" s="10"/>
      <c r="C1168" s="14"/>
      <c r="D1168" s="14"/>
      <c r="E1168" s="16"/>
    </row>
    <row r="1169" spans="1:5" x14ac:dyDescent="0.25">
      <c r="A1169" s="10"/>
      <c r="B1169" s="10"/>
      <c r="C1169" s="14"/>
      <c r="D1169" s="14"/>
      <c r="E1169" s="16"/>
    </row>
    <row r="1170" spans="1:5" x14ac:dyDescent="0.25">
      <c r="A1170" s="10"/>
      <c r="B1170" s="10"/>
      <c r="C1170" s="14"/>
      <c r="D1170" s="14"/>
      <c r="E1170" s="16"/>
    </row>
    <row r="1171" spans="1:5" x14ac:dyDescent="0.25">
      <c r="A1171" s="10"/>
      <c r="B1171" s="10"/>
      <c r="C1171" s="14"/>
      <c r="D1171" s="14"/>
      <c r="E1171" s="16"/>
    </row>
    <row r="1172" spans="1:5" x14ac:dyDescent="0.25">
      <c r="A1172" s="10"/>
      <c r="B1172" s="10"/>
      <c r="C1172" s="14"/>
      <c r="D1172" s="14"/>
      <c r="E1172" s="16"/>
    </row>
    <row r="1173" spans="1:5" x14ac:dyDescent="0.25">
      <c r="A1173" s="10"/>
      <c r="B1173" s="10"/>
      <c r="C1173" s="14"/>
      <c r="D1173" s="14"/>
      <c r="E1173" s="16"/>
    </row>
    <row r="1174" spans="1:5" x14ac:dyDescent="0.25">
      <c r="A1174" s="10"/>
      <c r="B1174" s="10"/>
      <c r="C1174" s="14"/>
      <c r="D1174" s="14"/>
      <c r="E1174" s="16"/>
    </row>
    <row r="1175" spans="1:5" x14ac:dyDescent="0.25">
      <c r="A1175" s="10"/>
      <c r="B1175" s="10"/>
      <c r="C1175" s="14"/>
      <c r="D1175" s="14"/>
      <c r="E1175" s="16"/>
    </row>
    <row r="1176" spans="1:5" x14ac:dyDescent="0.25">
      <c r="A1176" s="10"/>
      <c r="B1176" s="10"/>
      <c r="C1176" s="14"/>
      <c r="D1176" s="14"/>
      <c r="E1176" s="16"/>
    </row>
    <row r="1177" spans="1:5" x14ac:dyDescent="0.25">
      <c r="A1177" s="10"/>
      <c r="B1177" s="10"/>
      <c r="C1177" s="14"/>
      <c r="D1177" s="14"/>
      <c r="E1177" s="16"/>
    </row>
    <row r="1178" spans="1:5" x14ac:dyDescent="0.25">
      <c r="A1178" s="10"/>
      <c r="B1178" s="10"/>
      <c r="C1178" s="14"/>
      <c r="D1178" s="14"/>
      <c r="E1178" s="16"/>
    </row>
    <row r="1179" spans="1:5" x14ac:dyDescent="0.25">
      <c r="A1179" s="10"/>
      <c r="B1179" s="10"/>
      <c r="C1179" s="14"/>
      <c r="D1179" s="14"/>
      <c r="E1179" s="16"/>
    </row>
    <row r="1180" spans="1:5" x14ac:dyDescent="0.25">
      <c r="A1180" s="10"/>
      <c r="B1180" s="10"/>
      <c r="C1180" s="14"/>
      <c r="D1180" s="14"/>
      <c r="E1180" s="16"/>
    </row>
    <row r="1181" spans="1:5" x14ac:dyDescent="0.25">
      <c r="A1181" s="10"/>
      <c r="B1181" s="10"/>
      <c r="C1181" s="14"/>
      <c r="D1181" s="14"/>
      <c r="E1181" s="16"/>
    </row>
    <row r="1182" spans="1:5" x14ac:dyDescent="0.25">
      <c r="A1182" s="10"/>
      <c r="B1182" s="10"/>
      <c r="C1182" s="14"/>
      <c r="D1182" s="14"/>
      <c r="E1182" s="16"/>
    </row>
    <row r="1183" spans="1:5" x14ac:dyDescent="0.25">
      <c r="A1183" s="10"/>
      <c r="B1183" s="10"/>
      <c r="C1183" s="14"/>
      <c r="D1183" s="14"/>
      <c r="E1183" s="16"/>
    </row>
    <row r="1184" spans="1:5" x14ac:dyDescent="0.25">
      <c r="A1184" s="10"/>
      <c r="B1184" s="10"/>
      <c r="C1184" s="14"/>
      <c r="D1184" s="14"/>
      <c r="E1184" s="16"/>
    </row>
    <row r="1185" spans="1:5" x14ac:dyDescent="0.25">
      <c r="A1185" s="10"/>
      <c r="B1185" s="10"/>
      <c r="C1185" s="14"/>
      <c r="D1185" s="14"/>
      <c r="E1185" s="16"/>
    </row>
    <row r="1186" spans="1:5" x14ac:dyDescent="0.25">
      <c r="A1186" s="10"/>
      <c r="B1186" s="10"/>
      <c r="C1186" s="14"/>
      <c r="D1186" s="14"/>
      <c r="E1186" s="16"/>
    </row>
    <row r="1187" spans="1:5" x14ac:dyDescent="0.25">
      <c r="A1187" s="10"/>
      <c r="B1187" s="10"/>
      <c r="C1187" s="14"/>
      <c r="D1187" s="14"/>
      <c r="E1187" s="16"/>
    </row>
    <row r="1188" spans="1:5" x14ac:dyDescent="0.25">
      <c r="A1188" s="10"/>
      <c r="B1188" s="10"/>
      <c r="C1188" s="14"/>
      <c r="D1188" s="14"/>
      <c r="E1188" s="16"/>
    </row>
    <row r="1189" spans="1:5" x14ac:dyDescent="0.25">
      <c r="A1189" s="10"/>
      <c r="B1189" s="10"/>
      <c r="C1189" s="14"/>
      <c r="D1189" s="14"/>
      <c r="E1189" s="16"/>
    </row>
    <row r="1190" spans="1:5" x14ac:dyDescent="0.25">
      <c r="A1190" s="10"/>
      <c r="B1190" s="10"/>
      <c r="C1190" s="14"/>
      <c r="D1190" s="14"/>
      <c r="E1190" s="16"/>
    </row>
    <row r="1191" spans="1:5" x14ac:dyDescent="0.25">
      <c r="A1191" s="10"/>
      <c r="B1191" s="10"/>
      <c r="C1191" s="14"/>
      <c r="D1191" s="14"/>
      <c r="E1191" s="16"/>
    </row>
    <row r="1192" spans="1:5" x14ac:dyDescent="0.25">
      <c r="A1192" s="10"/>
      <c r="B1192" s="10"/>
      <c r="C1192" s="14"/>
      <c r="D1192" s="14"/>
      <c r="E1192" s="16"/>
    </row>
    <row r="1193" spans="1:5" x14ac:dyDescent="0.25">
      <c r="A1193" s="10"/>
      <c r="B1193" s="10"/>
      <c r="C1193" s="14"/>
      <c r="D1193" s="14"/>
      <c r="E1193" s="16"/>
    </row>
    <row r="1194" spans="1:5" x14ac:dyDescent="0.25">
      <c r="A1194" s="10"/>
      <c r="B1194" s="10"/>
      <c r="C1194" s="14"/>
      <c r="D1194" s="14"/>
      <c r="E1194" s="16"/>
    </row>
    <row r="1195" spans="1:5" x14ac:dyDescent="0.25">
      <c r="A1195" s="10"/>
      <c r="B1195" s="10"/>
      <c r="C1195" s="14"/>
      <c r="D1195" s="14"/>
      <c r="E1195" s="16"/>
    </row>
    <row r="1196" spans="1:5" x14ac:dyDescent="0.25">
      <c r="A1196" s="10"/>
      <c r="B1196" s="10"/>
      <c r="C1196" s="14"/>
      <c r="D1196" s="14"/>
      <c r="E1196" s="16"/>
    </row>
    <row r="1197" spans="1:5" x14ac:dyDescent="0.25">
      <c r="A1197" s="10"/>
      <c r="B1197" s="10"/>
      <c r="C1197" s="14"/>
      <c r="D1197" s="14"/>
      <c r="E1197" s="16"/>
    </row>
    <row r="1198" spans="1:5" x14ac:dyDescent="0.25">
      <c r="A1198" s="10"/>
      <c r="B1198" s="10"/>
      <c r="C1198" s="14"/>
      <c r="D1198" s="14"/>
      <c r="E1198" s="16"/>
    </row>
    <row r="1199" spans="1:5" x14ac:dyDescent="0.25">
      <c r="A1199" s="10"/>
      <c r="B1199" s="10"/>
      <c r="C1199" s="14"/>
      <c r="D1199" s="14"/>
      <c r="E1199" s="16"/>
    </row>
    <row r="1200" spans="1:5" x14ac:dyDescent="0.25">
      <c r="A1200" s="10"/>
      <c r="B1200" s="10"/>
      <c r="C1200" s="14"/>
      <c r="D1200" s="14"/>
      <c r="E1200" s="16"/>
    </row>
    <row r="1201" spans="1:5" x14ac:dyDescent="0.25">
      <c r="A1201" s="10"/>
      <c r="B1201" s="10"/>
      <c r="C1201" s="14"/>
      <c r="D1201" s="14"/>
      <c r="E1201" s="16"/>
    </row>
    <row r="1202" spans="1:5" x14ac:dyDescent="0.25">
      <c r="A1202" s="10"/>
      <c r="B1202" s="10"/>
      <c r="C1202" s="14"/>
      <c r="D1202" s="14"/>
      <c r="E1202" s="16"/>
    </row>
    <row r="1203" spans="1:5" x14ac:dyDescent="0.25">
      <c r="A1203" s="10"/>
      <c r="B1203" s="10"/>
      <c r="C1203" s="14"/>
      <c r="D1203" s="14"/>
      <c r="E1203" s="16"/>
    </row>
    <row r="1204" spans="1:5" x14ac:dyDescent="0.25">
      <c r="A1204" s="10"/>
      <c r="B1204" s="10"/>
      <c r="C1204" s="14"/>
      <c r="D1204" s="14"/>
      <c r="E1204" s="16"/>
    </row>
    <row r="1205" spans="1:5" x14ac:dyDescent="0.25">
      <c r="A1205" s="10"/>
      <c r="B1205" s="10"/>
      <c r="C1205" s="14"/>
      <c r="D1205" s="14"/>
      <c r="E1205" s="16"/>
    </row>
    <row r="1206" spans="1:5" x14ac:dyDescent="0.25">
      <c r="A1206" s="10"/>
      <c r="B1206" s="10"/>
      <c r="C1206" s="14"/>
      <c r="D1206" s="14"/>
      <c r="E1206" s="16"/>
    </row>
    <row r="1207" spans="1:5" x14ac:dyDescent="0.25">
      <c r="A1207" s="10"/>
      <c r="B1207" s="10"/>
      <c r="C1207" s="14"/>
      <c r="D1207" s="14"/>
      <c r="E1207" s="16"/>
    </row>
    <row r="1208" spans="1:5" x14ac:dyDescent="0.25">
      <c r="A1208" s="10"/>
      <c r="B1208" s="10"/>
      <c r="C1208" s="14"/>
      <c r="D1208" s="14"/>
      <c r="E1208" s="16"/>
    </row>
    <row r="1209" spans="1:5" x14ac:dyDescent="0.25">
      <c r="A1209" s="10"/>
      <c r="B1209" s="10"/>
      <c r="C1209" s="14"/>
      <c r="D1209" s="14"/>
      <c r="E1209" s="16"/>
    </row>
    <row r="1210" spans="1:5" x14ac:dyDescent="0.25">
      <c r="A1210" s="10"/>
      <c r="B1210" s="10"/>
      <c r="C1210" s="14"/>
      <c r="D1210" s="14"/>
      <c r="E1210" s="16"/>
    </row>
    <row r="1211" spans="1:5" x14ac:dyDescent="0.25">
      <c r="A1211" s="10"/>
      <c r="B1211" s="10"/>
      <c r="C1211" s="14"/>
      <c r="D1211" s="14"/>
      <c r="E1211" s="16"/>
    </row>
    <row r="1212" spans="1:5" x14ac:dyDescent="0.25">
      <c r="A1212" s="10"/>
      <c r="B1212" s="10"/>
      <c r="C1212" s="14"/>
      <c r="D1212" s="14"/>
      <c r="E1212" s="16"/>
    </row>
    <row r="1213" spans="1:5" x14ac:dyDescent="0.25">
      <c r="A1213" s="10"/>
      <c r="B1213" s="10"/>
      <c r="C1213" s="14"/>
      <c r="D1213" s="14"/>
      <c r="E1213" s="16"/>
    </row>
    <row r="1214" spans="1:5" x14ac:dyDescent="0.25">
      <c r="A1214" s="10"/>
      <c r="B1214" s="10"/>
      <c r="C1214" s="14"/>
      <c r="D1214" s="14"/>
      <c r="E1214" s="16"/>
    </row>
    <row r="1215" spans="1:5" x14ac:dyDescent="0.25">
      <c r="A1215" s="10"/>
      <c r="B1215" s="10"/>
      <c r="C1215" s="14"/>
      <c r="D1215" s="14"/>
      <c r="E1215" s="16"/>
    </row>
    <row r="1216" spans="1:5" x14ac:dyDescent="0.25">
      <c r="A1216" s="10"/>
      <c r="B1216" s="10"/>
      <c r="C1216" s="14"/>
      <c r="D1216" s="14"/>
      <c r="E1216" s="16"/>
    </row>
    <row r="1217" spans="1:5" x14ac:dyDescent="0.25">
      <c r="A1217" s="10"/>
      <c r="B1217" s="10"/>
      <c r="C1217" s="14"/>
      <c r="D1217" s="14"/>
      <c r="E1217" s="16"/>
    </row>
    <row r="1218" spans="1:5" x14ac:dyDescent="0.25">
      <c r="A1218" s="10"/>
      <c r="B1218" s="10"/>
      <c r="C1218" s="14"/>
      <c r="D1218" s="14"/>
      <c r="E1218" s="16"/>
    </row>
    <row r="1219" spans="1:5" x14ac:dyDescent="0.25">
      <c r="A1219" s="10"/>
      <c r="B1219" s="10"/>
      <c r="C1219" s="14"/>
      <c r="D1219" s="14"/>
      <c r="E1219" s="16"/>
    </row>
    <row r="1220" spans="1:5" x14ac:dyDescent="0.25">
      <c r="A1220" s="10"/>
      <c r="B1220" s="10"/>
      <c r="C1220" s="14"/>
      <c r="D1220" s="14"/>
      <c r="E1220" s="16"/>
    </row>
    <row r="1221" spans="1:5" x14ac:dyDescent="0.25">
      <c r="A1221" s="10"/>
      <c r="B1221" s="10"/>
      <c r="C1221" s="14"/>
      <c r="D1221" s="14"/>
      <c r="E1221" s="16"/>
    </row>
    <row r="1222" spans="1:5" x14ac:dyDescent="0.25">
      <c r="A1222" s="10"/>
      <c r="B1222" s="10"/>
      <c r="C1222" s="14"/>
      <c r="D1222" s="14"/>
      <c r="E1222" s="16"/>
    </row>
    <row r="1223" spans="1:5" x14ac:dyDescent="0.25">
      <c r="A1223" s="10"/>
      <c r="B1223" s="10"/>
      <c r="C1223" s="14"/>
      <c r="D1223" s="14"/>
      <c r="E1223" s="16"/>
    </row>
    <row r="1224" spans="1:5" x14ac:dyDescent="0.25">
      <c r="A1224" s="10"/>
      <c r="B1224" s="10"/>
      <c r="C1224" s="14"/>
      <c r="D1224" s="14"/>
      <c r="E1224" s="16"/>
    </row>
    <row r="1225" spans="1:5" x14ac:dyDescent="0.25">
      <c r="A1225" s="10"/>
      <c r="B1225" s="10"/>
      <c r="C1225" s="14"/>
      <c r="D1225" s="14"/>
      <c r="E1225" s="16"/>
    </row>
    <row r="1226" spans="1:5" x14ac:dyDescent="0.25">
      <c r="A1226" s="10"/>
      <c r="B1226" s="10"/>
      <c r="C1226" s="14"/>
      <c r="D1226" s="14"/>
      <c r="E1226" s="16"/>
    </row>
    <row r="1227" spans="1:5" x14ac:dyDescent="0.25">
      <c r="A1227" s="10"/>
      <c r="B1227" s="10"/>
      <c r="C1227" s="14"/>
      <c r="D1227" s="14"/>
      <c r="E1227" s="16"/>
    </row>
    <row r="1228" spans="1:5" x14ac:dyDescent="0.25">
      <c r="A1228" s="10"/>
      <c r="B1228" s="10"/>
      <c r="C1228" s="14"/>
      <c r="D1228" s="14"/>
      <c r="E1228" s="16"/>
    </row>
    <row r="1229" spans="1:5" x14ac:dyDescent="0.25">
      <c r="A1229" s="10"/>
      <c r="B1229" s="10"/>
      <c r="C1229" s="14"/>
      <c r="D1229" s="14"/>
      <c r="E1229" s="16"/>
    </row>
    <row r="1230" spans="1:5" x14ac:dyDescent="0.25">
      <c r="A1230" s="10"/>
      <c r="B1230" s="10"/>
      <c r="C1230" s="14"/>
      <c r="D1230" s="14"/>
      <c r="E1230" s="16"/>
    </row>
    <row r="1231" spans="1:5" x14ac:dyDescent="0.25">
      <c r="A1231" s="10"/>
      <c r="B1231" s="10"/>
      <c r="C1231" s="14"/>
      <c r="D1231" s="14"/>
      <c r="E1231" s="16"/>
    </row>
    <row r="1232" spans="1:5" x14ac:dyDescent="0.25">
      <c r="A1232" s="10"/>
      <c r="B1232" s="10"/>
      <c r="C1232" s="14"/>
      <c r="D1232" s="14"/>
      <c r="E1232" s="16"/>
    </row>
    <row r="1233" spans="1:5" x14ac:dyDescent="0.25">
      <c r="A1233" s="10"/>
      <c r="B1233" s="10"/>
      <c r="C1233" s="14"/>
      <c r="D1233" s="14"/>
      <c r="E1233" s="16"/>
    </row>
    <row r="1234" spans="1:5" x14ac:dyDescent="0.25">
      <c r="A1234" s="10"/>
      <c r="B1234" s="10"/>
      <c r="C1234" s="14"/>
      <c r="D1234" s="14"/>
      <c r="E1234" s="16"/>
    </row>
    <row r="1235" spans="1:5" x14ac:dyDescent="0.25">
      <c r="A1235" s="10"/>
      <c r="B1235" s="10"/>
      <c r="C1235" s="14"/>
      <c r="D1235" s="14"/>
      <c r="E1235" s="16"/>
    </row>
    <row r="1236" spans="1:5" x14ac:dyDescent="0.25">
      <c r="A1236" s="10"/>
      <c r="B1236" s="10"/>
      <c r="C1236" s="14"/>
      <c r="D1236" s="14"/>
      <c r="E1236" s="16"/>
    </row>
    <row r="1237" spans="1:5" x14ac:dyDescent="0.25">
      <c r="A1237" s="10"/>
      <c r="B1237" s="10"/>
      <c r="C1237" s="14"/>
      <c r="D1237" s="14"/>
      <c r="E1237" s="16"/>
    </row>
    <row r="1238" spans="1:5" x14ac:dyDescent="0.25">
      <c r="A1238" s="10"/>
      <c r="B1238" s="10"/>
      <c r="C1238" s="14"/>
      <c r="D1238" s="14"/>
      <c r="E1238" s="16"/>
    </row>
    <row r="1239" spans="1:5" x14ac:dyDescent="0.25">
      <c r="A1239" s="10"/>
      <c r="B1239" s="10"/>
      <c r="C1239" s="14"/>
      <c r="D1239" s="14"/>
      <c r="E1239" s="16"/>
    </row>
    <row r="1240" spans="1:5" x14ac:dyDescent="0.25">
      <c r="A1240" s="10"/>
      <c r="B1240" s="10"/>
      <c r="C1240" s="14"/>
      <c r="D1240" s="14"/>
      <c r="E1240" s="16"/>
    </row>
    <row r="1241" spans="1:5" x14ac:dyDescent="0.25">
      <c r="A1241" s="10"/>
      <c r="B1241" s="10"/>
      <c r="C1241" s="14"/>
      <c r="D1241" s="14"/>
      <c r="E1241" s="16"/>
    </row>
    <row r="1242" spans="1:5" x14ac:dyDescent="0.25">
      <c r="A1242" s="10"/>
      <c r="B1242" s="10"/>
      <c r="C1242" s="14"/>
      <c r="D1242" s="14"/>
      <c r="E1242" s="16"/>
    </row>
    <row r="1243" spans="1:5" x14ac:dyDescent="0.25">
      <c r="A1243" s="10"/>
      <c r="B1243" s="10"/>
      <c r="C1243" s="14"/>
      <c r="D1243" s="14"/>
      <c r="E1243" s="16"/>
    </row>
    <row r="1244" spans="1:5" x14ac:dyDescent="0.25">
      <c r="A1244" s="10"/>
      <c r="B1244" s="10"/>
      <c r="C1244" s="14"/>
      <c r="D1244" s="14"/>
      <c r="E1244" s="16"/>
    </row>
    <row r="1245" spans="1:5" x14ac:dyDescent="0.25">
      <c r="A1245" s="10"/>
      <c r="B1245" s="10"/>
      <c r="C1245" s="14"/>
      <c r="D1245" s="14"/>
      <c r="E1245" s="16"/>
    </row>
    <row r="1246" spans="1:5" x14ac:dyDescent="0.25">
      <c r="A1246" s="10"/>
      <c r="B1246" s="10"/>
      <c r="C1246" s="14"/>
      <c r="D1246" s="14"/>
      <c r="E1246" s="16"/>
    </row>
    <row r="1247" spans="1:5" x14ac:dyDescent="0.25">
      <c r="A1247" s="10"/>
      <c r="B1247" s="10"/>
      <c r="C1247" s="14"/>
      <c r="D1247" s="14"/>
      <c r="E1247" s="16"/>
    </row>
    <row r="1248" spans="1:5" x14ac:dyDescent="0.25">
      <c r="A1248" s="10"/>
      <c r="B1248" s="10"/>
      <c r="C1248" s="14"/>
      <c r="D1248" s="14"/>
      <c r="E1248" s="16"/>
    </row>
    <row r="1249" spans="1:5" x14ac:dyDescent="0.25">
      <c r="A1249" s="10"/>
      <c r="B1249" s="10"/>
      <c r="C1249" s="14"/>
      <c r="D1249" s="14"/>
      <c r="E1249" s="16"/>
    </row>
    <row r="1250" spans="1:5" x14ac:dyDescent="0.25">
      <c r="A1250" s="10"/>
      <c r="B1250" s="10"/>
      <c r="C1250" s="14"/>
      <c r="D1250" s="14"/>
      <c r="E1250" s="16"/>
    </row>
    <row r="1251" spans="1:5" x14ac:dyDescent="0.25">
      <c r="A1251" s="10"/>
      <c r="B1251" s="10"/>
      <c r="C1251" s="14"/>
      <c r="D1251" s="14"/>
      <c r="E1251" s="16"/>
    </row>
    <row r="1252" spans="1:5" x14ac:dyDescent="0.25">
      <c r="A1252" s="10"/>
      <c r="B1252" s="10"/>
      <c r="C1252" s="14"/>
      <c r="D1252" s="14"/>
      <c r="E1252" s="16"/>
    </row>
    <row r="1253" spans="1:5" x14ac:dyDescent="0.25">
      <c r="A1253" s="10"/>
      <c r="B1253" s="10"/>
      <c r="C1253" s="14"/>
      <c r="D1253" s="14"/>
      <c r="E1253" s="16"/>
    </row>
    <row r="1254" spans="1:5" x14ac:dyDescent="0.25">
      <c r="A1254" s="10"/>
      <c r="B1254" s="10"/>
      <c r="C1254" s="14"/>
      <c r="D1254" s="14"/>
      <c r="E1254" s="16"/>
    </row>
    <row r="1255" spans="1:5" x14ac:dyDescent="0.25">
      <c r="A1255" s="10"/>
      <c r="B1255" s="10"/>
      <c r="C1255" s="14"/>
      <c r="D1255" s="14"/>
      <c r="E1255" s="16"/>
    </row>
    <row r="1256" spans="1:5" x14ac:dyDescent="0.25">
      <c r="A1256" s="10"/>
      <c r="B1256" s="10"/>
      <c r="C1256" s="14"/>
      <c r="D1256" s="14"/>
      <c r="E1256" s="16"/>
    </row>
    <row r="1257" spans="1:5" x14ac:dyDescent="0.25">
      <c r="A1257" s="10"/>
      <c r="B1257" s="10"/>
      <c r="C1257" s="14"/>
      <c r="D1257" s="14"/>
      <c r="E1257" s="16"/>
    </row>
    <row r="1258" spans="1:5" x14ac:dyDescent="0.25">
      <c r="A1258" s="10"/>
      <c r="B1258" s="10"/>
      <c r="C1258" s="14"/>
      <c r="D1258" s="14"/>
      <c r="E1258" s="16"/>
    </row>
    <row r="1259" spans="1:5" x14ac:dyDescent="0.25">
      <c r="A1259" s="10"/>
      <c r="B1259" s="10"/>
      <c r="C1259" s="14"/>
      <c r="D1259" s="14"/>
      <c r="E1259" s="16"/>
    </row>
    <row r="1260" spans="1:5" x14ac:dyDescent="0.25">
      <c r="A1260" s="10"/>
      <c r="B1260" s="10"/>
      <c r="C1260" s="14"/>
      <c r="D1260" s="14"/>
      <c r="E1260" s="16"/>
    </row>
    <row r="1261" spans="1:5" x14ac:dyDescent="0.25">
      <c r="A1261" s="10"/>
      <c r="B1261" s="10"/>
      <c r="C1261" s="14"/>
      <c r="D1261" s="14"/>
      <c r="E1261" s="16"/>
    </row>
    <row r="1262" spans="1:5" x14ac:dyDescent="0.25">
      <c r="A1262" s="10"/>
      <c r="B1262" s="10"/>
      <c r="C1262" s="14"/>
      <c r="D1262" s="14"/>
      <c r="E1262" s="16"/>
    </row>
    <row r="1263" spans="1:5" x14ac:dyDescent="0.25">
      <c r="A1263" s="10"/>
      <c r="B1263" s="10"/>
      <c r="C1263" s="14"/>
      <c r="D1263" s="14"/>
      <c r="E1263" s="16"/>
    </row>
    <row r="1264" spans="1:5" x14ac:dyDescent="0.25">
      <c r="A1264" s="10"/>
      <c r="B1264" s="10"/>
      <c r="C1264" s="14"/>
      <c r="D1264" s="14"/>
      <c r="E1264" s="16"/>
    </row>
    <row r="1265" spans="1:5" x14ac:dyDescent="0.25">
      <c r="A1265" s="10"/>
      <c r="B1265" s="10"/>
      <c r="C1265" s="14"/>
      <c r="D1265" s="14"/>
      <c r="E1265" s="16"/>
    </row>
    <row r="1266" spans="1:5" x14ac:dyDescent="0.25">
      <c r="A1266" s="10"/>
      <c r="B1266" s="10"/>
      <c r="C1266" s="14"/>
      <c r="D1266" s="14"/>
      <c r="E1266" s="16"/>
    </row>
    <row r="1267" spans="1:5" x14ac:dyDescent="0.25">
      <c r="A1267" s="10"/>
      <c r="B1267" s="10"/>
      <c r="C1267" s="14"/>
      <c r="D1267" s="14"/>
      <c r="E1267" s="16"/>
    </row>
    <row r="1268" spans="1:5" x14ac:dyDescent="0.25">
      <c r="A1268" s="10"/>
      <c r="B1268" s="10"/>
      <c r="C1268" s="14"/>
      <c r="D1268" s="14"/>
      <c r="E1268" s="16"/>
    </row>
    <row r="1269" spans="1:5" x14ac:dyDescent="0.25">
      <c r="A1269" s="10"/>
      <c r="B1269" s="10"/>
      <c r="C1269" s="14"/>
      <c r="D1269" s="14"/>
      <c r="E1269" s="16"/>
    </row>
    <row r="1270" spans="1:5" x14ac:dyDescent="0.25">
      <c r="A1270" s="10"/>
      <c r="B1270" s="10"/>
      <c r="C1270" s="14"/>
      <c r="D1270" s="14"/>
      <c r="E1270" s="16"/>
    </row>
    <row r="1271" spans="1:5" x14ac:dyDescent="0.25">
      <c r="A1271" s="10"/>
      <c r="B1271" s="10"/>
      <c r="C1271" s="14"/>
      <c r="D1271" s="14"/>
      <c r="E1271" s="16"/>
    </row>
    <row r="1272" spans="1:5" x14ac:dyDescent="0.25">
      <c r="A1272" s="10"/>
      <c r="B1272" s="10"/>
      <c r="C1272" s="14"/>
      <c r="D1272" s="14"/>
      <c r="E1272" s="16"/>
    </row>
    <row r="1273" spans="1:5" x14ac:dyDescent="0.25">
      <c r="A1273" s="10"/>
      <c r="B1273" s="10"/>
      <c r="C1273" s="14"/>
      <c r="D1273" s="14"/>
      <c r="E1273" s="16"/>
    </row>
    <row r="1274" spans="1:5" x14ac:dyDescent="0.25">
      <c r="A1274" s="10"/>
      <c r="B1274" s="10"/>
      <c r="C1274" s="14"/>
      <c r="D1274" s="14"/>
      <c r="E1274" s="16"/>
    </row>
    <row r="1275" spans="1:5" x14ac:dyDescent="0.25">
      <c r="A1275" s="10"/>
      <c r="B1275" s="10"/>
      <c r="C1275" s="14"/>
      <c r="D1275" s="14"/>
      <c r="E1275" s="16"/>
    </row>
    <row r="1276" spans="1:5" x14ac:dyDescent="0.25">
      <c r="A1276" s="10"/>
      <c r="B1276" s="10"/>
      <c r="C1276" s="14"/>
      <c r="D1276" s="14"/>
      <c r="E1276" s="16"/>
    </row>
    <row r="1277" spans="1:5" x14ac:dyDescent="0.25">
      <c r="A1277" s="10"/>
      <c r="B1277" s="10"/>
      <c r="C1277" s="14"/>
      <c r="D1277" s="14"/>
      <c r="E1277" s="16"/>
    </row>
    <row r="1278" spans="1:5" x14ac:dyDescent="0.25">
      <c r="A1278" s="10"/>
      <c r="B1278" s="10"/>
      <c r="C1278" s="14"/>
      <c r="D1278" s="14"/>
      <c r="E1278" s="16"/>
    </row>
    <row r="1279" spans="1:5" x14ac:dyDescent="0.25">
      <c r="A1279" s="10"/>
      <c r="B1279" s="10"/>
      <c r="C1279" s="14"/>
      <c r="D1279" s="14"/>
      <c r="E1279" s="16"/>
    </row>
    <row r="1280" spans="1:5" x14ac:dyDescent="0.25">
      <c r="A1280" s="10"/>
      <c r="B1280" s="10"/>
      <c r="C1280" s="14"/>
      <c r="D1280" s="14"/>
      <c r="E1280" s="16"/>
    </row>
    <row r="1281" spans="1:5" x14ac:dyDescent="0.25">
      <c r="A1281" s="10"/>
      <c r="B1281" s="10"/>
      <c r="C1281" s="14"/>
      <c r="D1281" s="14"/>
      <c r="E1281" s="16"/>
    </row>
    <row r="1282" spans="1:5" x14ac:dyDescent="0.25">
      <c r="A1282" s="10"/>
      <c r="B1282" s="10"/>
      <c r="C1282" s="14"/>
      <c r="D1282" s="14"/>
      <c r="E1282" s="16"/>
    </row>
    <row r="1283" spans="1:5" x14ac:dyDescent="0.25">
      <c r="A1283" s="10"/>
      <c r="B1283" s="10"/>
      <c r="C1283" s="14"/>
      <c r="D1283" s="14"/>
      <c r="E1283" s="16"/>
    </row>
    <row r="1284" spans="1:5" x14ac:dyDescent="0.25">
      <c r="A1284" s="10"/>
      <c r="B1284" s="10"/>
      <c r="C1284" s="14"/>
      <c r="D1284" s="14"/>
      <c r="E1284" s="16"/>
    </row>
    <row r="1285" spans="1:5" x14ac:dyDescent="0.25">
      <c r="A1285" s="10"/>
      <c r="B1285" s="10"/>
      <c r="C1285" s="14"/>
      <c r="D1285" s="14"/>
      <c r="E1285" s="16"/>
    </row>
    <row r="1286" spans="1:5" x14ac:dyDescent="0.25">
      <c r="A1286" s="10"/>
      <c r="B1286" s="10"/>
      <c r="C1286" s="14"/>
      <c r="D1286" s="14"/>
      <c r="E1286" s="16"/>
    </row>
    <row r="1287" spans="1:5" x14ac:dyDescent="0.25">
      <c r="A1287" s="10"/>
      <c r="B1287" s="10"/>
      <c r="C1287" s="14"/>
      <c r="D1287" s="14"/>
      <c r="E1287" s="16"/>
    </row>
    <row r="1288" spans="1:5" x14ac:dyDescent="0.25">
      <c r="A1288" s="10"/>
      <c r="B1288" s="10"/>
      <c r="C1288" s="14"/>
      <c r="D1288" s="14"/>
      <c r="E1288" s="16"/>
    </row>
    <row r="1289" spans="1:5" x14ac:dyDescent="0.25">
      <c r="A1289" s="10"/>
      <c r="B1289" s="10"/>
      <c r="C1289" s="14"/>
      <c r="D1289" s="14"/>
      <c r="E1289" s="16"/>
    </row>
    <row r="1290" spans="1:5" x14ac:dyDescent="0.25">
      <c r="A1290" s="10"/>
      <c r="B1290" s="10"/>
      <c r="C1290" s="14"/>
      <c r="D1290" s="14"/>
      <c r="E1290" s="16"/>
    </row>
    <row r="1291" spans="1:5" x14ac:dyDescent="0.25">
      <c r="A1291" s="10"/>
      <c r="B1291" s="10"/>
      <c r="C1291" s="14"/>
      <c r="D1291" s="14"/>
      <c r="E1291" s="16"/>
    </row>
    <row r="1292" spans="1:5" x14ac:dyDescent="0.25">
      <c r="A1292" s="10"/>
      <c r="B1292" s="10"/>
      <c r="C1292" s="14"/>
      <c r="D1292" s="14"/>
      <c r="E1292" s="16"/>
    </row>
    <row r="1293" spans="1:5" x14ac:dyDescent="0.25">
      <c r="A1293" s="10"/>
      <c r="B1293" s="10"/>
      <c r="C1293" s="14"/>
      <c r="D1293" s="14"/>
      <c r="E1293" s="16"/>
    </row>
    <row r="1294" spans="1:5" x14ac:dyDescent="0.25">
      <c r="A1294" s="10"/>
      <c r="B1294" s="10"/>
      <c r="C1294" s="14"/>
      <c r="D1294" s="14"/>
      <c r="E1294" s="16"/>
    </row>
    <row r="1295" spans="1:5" x14ac:dyDescent="0.25">
      <c r="A1295" s="10"/>
      <c r="B1295" s="10"/>
      <c r="C1295" s="14"/>
      <c r="D1295" s="14"/>
      <c r="E1295" s="16"/>
    </row>
    <row r="1296" spans="1:5" x14ac:dyDescent="0.25">
      <c r="A1296" s="10"/>
      <c r="B1296" s="10"/>
      <c r="C1296" s="14"/>
      <c r="D1296" s="14"/>
      <c r="E1296" s="16"/>
    </row>
    <row r="1297" spans="1:5" x14ac:dyDescent="0.25">
      <c r="A1297" s="10"/>
      <c r="B1297" s="10"/>
      <c r="C1297" s="14"/>
      <c r="D1297" s="14"/>
      <c r="E1297" s="16"/>
    </row>
    <row r="1298" spans="1:5" x14ac:dyDescent="0.25">
      <c r="A1298" s="10"/>
      <c r="B1298" s="10"/>
      <c r="C1298" s="14"/>
      <c r="D1298" s="14"/>
      <c r="E1298" s="16"/>
    </row>
    <row r="1299" spans="1:5" x14ac:dyDescent="0.25">
      <c r="A1299" s="10"/>
      <c r="B1299" s="10"/>
      <c r="C1299" s="14"/>
      <c r="D1299" s="14"/>
      <c r="E1299" s="16"/>
    </row>
    <row r="1300" spans="1:5" x14ac:dyDescent="0.25">
      <c r="A1300" s="10"/>
      <c r="B1300" s="10"/>
      <c r="C1300" s="14"/>
      <c r="D1300" s="14"/>
      <c r="E1300" s="16"/>
    </row>
    <row r="1301" spans="1:5" x14ac:dyDescent="0.25">
      <c r="A1301" s="10"/>
      <c r="B1301" s="10"/>
      <c r="C1301" s="14"/>
      <c r="D1301" s="14"/>
      <c r="E1301" s="16"/>
    </row>
    <row r="1302" spans="1:5" x14ac:dyDescent="0.25">
      <c r="A1302" s="10"/>
      <c r="B1302" s="10"/>
      <c r="C1302" s="14"/>
      <c r="D1302" s="14"/>
      <c r="E1302" s="16"/>
    </row>
    <row r="1303" spans="1:5" x14ac:dyDescent="0.25">
      <c r="A1303" s="10"/>
      <c r="B1303" s="10"/>
      <c r="C1303" s="14"/>
      <c r="D1303" s="14"/>
      <c r="E1303" s="16"/>
    </row>
    <row r="1304" spans="1:5" x14ac:dyDescent="0.25">
      <c r="A1304" s="10"/>
      <c r="B1304" s="10"/>
      <c r="C1304" s="14"/>
      <c r="D1304" s="14"/>
      <c r="E1304" s="16"/>
    </row>
    <row r="1305" spans="1:5" x14ac:dyDescent="0.25">
      <c r="A1305" s="10"/>
      <c r="B1305" s="10"/>
      <c r="C1305" s="14"/>
      <c r="D1305" s="14"/>
      <c r="E1305" s="16"/>
    </row>
    <row r="1306" spans="1:5" x14ac:dyDescent="0.25">
      <c r="A1306" s="10"/>
      <c r="B1306" s="10"/>
      <c r="C1306" s="14"/>
      <c r="D1306" s="14"/>
      <c r="E1306" s="16"/>
    </row>
    <row r="1307" spans="1:5" x14ac:dyDescent="0.25">
      <c r="A1307" s="10"/>
      <c r="B1307" s="10"/>
      <c r="C1307" s="14"/>
      <c r="D1307" s="14"/>
      <c r="E1307" s="16"/>
    </row>
    <row r="1308" spans="1:5" x14ac:dyDescent="0.25">
      <c r="A1308" s="10"/>
      <c r="B1308" s="10"/>
      <c r="C1308" s="14"/>
      <c r="D1308" s="14"/>
      <c r="E1308" s="16"/>
    </row>
    <row r="1309" spans="1:5" x14ac:dyDescent="0.25">
      <c r="A1309" s="10"/>
      <c r="B1309" s="10"/>
      <c r="C1309" s="14"/>
      <c r="D1309" s="14"/>
      <c r="E1309" s="16"/>
    </row>
    <row r="1310" spans="1:5" x14ac:dyDescent="0.25">
      <c r="A1310" s="10"/>
      <c r="B1310" s="10"/>
      <c r="C1310" s="14"/>
      <c r="D1310" s="14"/>
      <c r="E1310" s="16"/>
    </row>
    <row r="1311" spans="1:5" x14ac:dyDescent="0.25">
      <c r="A1311" s="10"/>
      <c r="B1311" s="10"/>
      <c r="C1311" s="14"/>
      <c r="D1311" s="14"/>
      <c r="E1311" s="16"/>
    </row>
    <row r="1312" spans="1:5" x14ac:dyDescent="0.25">
      <c r="A1312" s="10"/>
      <c r="B1312" s="10"/>
      <c r="C1312" s="14"/>
      <c r="D1312" s="14"/>
      <c r="E1312" s="16"/>
    </row>
    <row r="1313" spans="1:5" x14ac:dyDescent="0.25">
      <c r="A1313" s="10"/>
      <c r="B1313" s="10"/>
      <c r="C1313" s="14"/>
      <c r="D1313" s="14"/>
      <c r="E1313" s="16"/>
    </row>
    <row r="1314" spans="1:5" x14ac:dyDescent="0.25">
      <c r="A1314" s="10"/>
      <c r="B1314" s="10"/>
      <c r="C1314" s="14"/>
      <c r="D1314" s="14"/>
      <c r="E1314" s="16"/>
    </row>
    <row r="1315" spans="1:5" x14ac:dyDescent="0.25">
      <c r="A1315" s="10"/>
      <c r="B1315" s="10"/>
      <c r="C1315" s="14"/>
      <c r="D1315" s="14"/>
      <c r="E1315" s="16"/>
    </row>
    <row r="1316" spans="1:5" x14ac:dyDescent="0.25">
      <c r="A1316" s="10"/>
      <c r="B1316" s="10"/>
      <c r="C1316" s="14"/>
      <c r="D1316" s="14"/>
      <c r="E1316" s="16"/>
    </row>
    <row r="1317" spans="1:5" x14ac:dyDescent="0.25">
      <c r="A1317" s="10"/>
      <c r="B1317" s="10"/>
      <c r="C1317" s="14"/>
      <c r="D1317" s="14"/>
      <c r="E1317" s="16"/>
    </row>
    <row r="1318" spans="1:5" x14ac:dyDescent="0.25">
      <c r="A1318" s="10"/>
      <c r="B1318" s="10"/>
      <c r="C1318" s="14"/>
      <c r="D1318" s="14"/>
      <c r="E1318" s="16"/>
    </row>
    <row r="1319" spans="1:5" x14ac:dyDescent="0.25">
      <c r="A1319" s="10"/>
      <c r="B1319" s="10"/>
      <c r="C1319" s="14"/>
      <c r="D1319" s="14"/>
      <c r="E1319" s="16"/>
    </row>
    <row r="1320" spans="1:5" x14ac:dyDescent="0.25">
      <c r="A1320" s="10"/>
      <c r="B1320" s="10"/>
      <c r="C1320" s="14"/>
      <c r="D1320" s="14"/>
      <c r="E1320" s="16"/>
    </row>
    <row r="1321" spans="1:5" x14ac:dyDescent="0.25">
      <c r="A1321" s="10"/>
      <c r="B1321" s="10"/>
      <c r="C1321" s="14"/>
      <c r="D1321" s="14"/>
      <c r="E1321" s="16"/>
    </row>
    <row r="1322" spans="1:5" x14ac:dyDescent="0.25">
      <c r="A1322" s="10"/>
      <c r="B1322" s="10"/>
      <c r="C1322" s="14"/>
      <c r="D1322" s="14"/>
      <c r="E1322" s="16"/>
    </row>
    <row r="1323" spans="1:5" x14ac:dyDescent="0.25">
      <c r="A1323" s="10"/>
      <c r="B1323" s="10"/>
      <c r="C1323" s="14"/>
      <c r="D1323" s="14"/>
      <c r="E1323" s="16"/>
    </row>
    <row r="1324" spans="1:5" x14ac:dyDescent="0.25">
      <c r="A1324" s="10"/>
      <c r="B1324" s="10"/>
      <c r="C1324" s="14"/>
      <c r="D1324" s="14"/>
      <c r="E1324" s="16"/>
    </row>
    <row r="1325" spans="1:5" x14ac:dyDescent="0.25">
      <c r="A1325" s="10"/>
      <c r="B1325" s="10"/>
      <c r="C1325" s="14"/>
      <c r="D1325" s="14"/>
      <c r="E1325" s="16"/>
    </row>
    <row r="1326" spans="1:5" x14ac:dyDescent="0.25">
      <c r="A1326" s="10"/>
      <c r="B1326" s="10"/>
      <c r="C1326" s="14"/>
      <c r="D1326" s="14"/>
      <c r="E1326" s="16"/>
    </row>
    <row r="1327" spans="1:5" x14ac:dyDescent="0.25">
      <c r="A1327" s="10"/>
      <c r="B1327" s="10"/>
      <c r="C1327" s="14"/>
      <c r="D1327" s="14"/>
      <c r="E1327" s="16"/>
    </row>
    <row r="1328" spans="1:5" x14ac:dyDescent="0.25">
      <c r="A1328" s="10"/>
      <c r="B1328" s="10"/>
      <c r="C1328" s="14"/>
      <c r="D1328" s="14"/>
      <c r="E1328" s="16"/>
    </row>
    <row r="1329" spans="1:5" x14ac:dyDescent="0.25">
      <c r="A1329" s="10"/>
      <c r="B1329" s="10"/>
      <c r="C1329" s="14"/>
      <c r="D1329" s="14"/>
      <c r="E1329" s="16"/>
    </row>
    <row r="1330" spans="1:5" x14ac:dyDescent="0.25">
      <c r="A1330" s="10"/>
      <c r="B1330" s="10"/>
      <c r="C1330" s="14"/>
      <c r="D1330" s="14"/>
      <c r="E1330" s="16"/>
    </row>
    <row r="1331" spans="1:5" x14ac:dyDescent="0.25">
      <c r="A1331" s="10"/>
      <c r="B1331" s="10"/>
      <c r="C1331" s="14"/>
      <c r="D1331" s="14"/>
      <c r="E1331" s="16"/>
    </row>
    <row r="1332" spans="1:5" x14ac:dyDescent="0.25">
      <c r="A1332" s="10"/>
      <c r="B1332" s="10"/>
      <c r="C1332" s="14"/>
      <c r="D1332" s="14"/>
      <c r="E1332" s="16"/>
    </row>
    <row r="1333" spans="1:5" x14ac:dyDescent="0.25">
      <c r="A1333" s="10"/>
      <c r="B1333" s="10"/>
      <c r="C1333" s="14"/>
      <c r="D1333" s="14"/>
      <c r="E1333" s="16"/>
    </row>
    <row r="1334" spans="1:5" x14ac:dyDescent="0.25">
      <c r="A1334" s="10"/>
      <c r="B1334" s="10"/>
      <c r="C1334" s="14"/>
      <c r="D1334" s="14"/>
      <c r="E1334" s="16"/>
    </row>
    <row r="1335" spans="1:5" x14ac:dyDescent="0.25">
      <c r="A1335" s="10"/>
      <c r="B1335" s="10"/>
      <c r="C1335" s="14"/>
      <c r="D1335" s="14"/>
      <c r="E1335" s="16"/>
    </row>
    <row r="1336" spans="1:5" x14ac:dyDescent="0.25">
      <c r="A1336" s="10"/>
      <c r="B1336" s="10"/>
      <c r="C1336" s="14"/>
      <c r="D1336" s="14"/>
      <c r="E1336" s="16"/>
    </row>
    <row r="1337" spans="1:5" x14ac:dyDescent="0.25">
      <c r="A1337" s="10"/>
      <c r="B1337" s="10"/>
      <c r="C1337" s="14"/>
      <c r="D1337" s="14"/>
      <c r="E1337" s="16"/>
    </row>
    <row r="1338" spans="1:5" x14ac:dyDescent="0.25">
      <c r="A1338" s="10"/>
      <c r="B1338" s="10"/>
      <c r="C1338" s="14"/>
      <c r="D1338" s="14"/>
      <c r="E1338" s="16"/>
    </row>
    <row r="1339" spans="1:5" x14ac:dyDescent="0.25">
      <c r="A1339" s="10"/>
      <c r="B1339" s="10"/>
      <c r="C1339" s="14"/>
      <c r="D1339" s="14"/>
      <c r="E1339" s="16"/>
    </row>
    <row r="1340" spans="1:5" x14ac:dyDescent="0.25">
      <c r="A1340" s="10"/>
      <c r="B1340" s="10"/>
      <c r="C1340" s="14"/>
      <c r="D1340" s="14"/>
      <c r="E1340" s="16"/>
    </row>
    <row r="1341" spans="1:5" x14ac:dyDescent="0.25">
      <c r="A1341" s="10"/>
      <c r="B1341" s="10"/>
      <c r="C1341" s="14"/>
      <c r="D1341" s="14"/>
      <c r="E1341" s="16"/>
    </row>
    <row r="1342" spans="1:5" x14ac:dyDescent="0.25">
      <c r="A1342" s="10"/>
      <c r="B1342" s="10"/>
      <c r="C1342" s="14"/>
      <c r="D1342" s="14"/>
      <c r="E1342" s="16"/>
    </row>
    <row r="1343" spans="1:5" x14ac:dyDescent="0.25">
      <c r="A1343" s="10"/>
      <c r="B1343" s="10"/>
      <c r="C1343" s="14"/>
      <c r="D1343" s="14"/>
      <c r="E1343" s="16"/>
    </row>
    <row r="1344" spans="1:5" x14ac:dyDescent="0.25">
      <c r="A1344" s="10"/>
      <c r="B1344" s="10"/>
      <c r="C1344" s="14"/>
      <c r="D1344" s="14"/>
      <c r="E1344" s="16"/>
    </row>
    <row r="1345" spans="1:5" x14ac:dyDescent="0.25">
      <c r="A1345" s="10"/>
      <c r="B1345" s="10"/>
      <c r="C1345" s="14"/>
      <c r="D1345" s="14"/>
      <c r="E1345" s="16"/>
    </row>
    <row r="1346" spans="1:5" x14ac:dyDescent="0.25">
      <c r="A1346" s="10"/>
      <c r="B1346" s="10"/>
      <c r="C1346" s="14"/>
      <c r="D1346" s="14"/>
      <c r="E1346" s="16"/>
    </row>
    <row r="1347" spans="1:5" x14ac:dyDescent="0.25">
      <c r="A1347" s="10"/>
      <c r="B1347" s="10"/>
      <c r="C1347" s="14"/>
      <c r="D1347" s="14"/>
      <c r="E1347" s="16"/>
    </row>
    <row r="1348" spans="1:5" x14ac:dyDescent="0.25">
      <c r="A1348" s="10"/>
      <c r="B1348" s="10"/>
      <c r="C1348" s="14"/>
      <c r="D1348" s="14"/>
      <c r="E1348" s="16"/>
    </row>
    <row r="1349" spans="1:5" x14ac:dyDescent="0.25">
      <c r="A1349" s="10"/>
      <c r="B1349" s="10"/>
      <c r="C1349" s="14"/>
      <c r="D1349" s="14"/>
      <c r="E1349" s="16"/>
    </row>
    <row r="1350" spans="1:5" x14ac:dyDescent="0.25">
      <c r="A1350" s="10"/>
      <c r="B1350" s="10"/>
      <c r="C1350" s="14"/>
      <c r="D1350" s="14"/>
      <c r="E1350" s="16"/>
    </row>
    <row r="1351" spans="1:5" x14ac:dyDescent="0.25">
      <c r="A1351" s="10"/>
      <c r="B1351" s="10"/>
      <c r="C1351" s="14"/>
      <c r="D1351" s="14"/>
      <c r="E1351" s="16"/>
    </row>
    <row r="1352" spans="1:5" x14ac:dyDescent="0.25">
      <c r="A1352" s="10"/>
      <c r="B1352" s="10"/>
      <c r="C1352" s="14"/>
      <c r="D1352" s="14"/>
      <c r="E1352" s="16"/>
    </row>
    <row r="1353" spans="1:5" x14ac:dyDescent="0.25">
      <c r="A1353" s="10"/>
      <c r="B1353" s="10"/>
      <c r="C1353" s="14"/>
      <c r="D1353" s="14"/>
      <c r="E1353" s="16"/>
    </row>
    <row r="1354" spans="1:5" x14ac:dyDescent="0.25">
      <c r="A1354" s="10"/>
      <c r="B1354" s="10"/>
      <c r="C1354" s="14"/>
      <c r="D1354" s="14"/>
      <c r="E1354" s="16"/>
    </row>
    <row r="1355" spans="1:5" x14ac:dyDescent="0.25">
      <c r="A1355" s="10"/>
      <c r="B1355" s="10"/>
      <c r="C1355" s="14"/>
      <c r="D1355" s="14"/>
      <c r="E1355" s="16"/>
    </row>
    <row r="1356" spans="1:5" x14ac:dyDescent="0.25">
      <c r="A1356" s="10"/>
      <c r="B1356" s="10"/>
      <c r="C1356" s="14"/>
      <c r="D1356" s="14"/>
      <c r="E1356" s="16"/>
    </row>
    <row r="1357" spans="1:5" x14ac:dyDescent="0.25">
      <c r="A1357" s="10"/>
      <c r="B1357" s="10"/>
      <c r="C1357" s="14"/>
      <c r="D1357" s="14"/>
      <c r="E1357" s="16"/>
    </row>
    <row r="1358" spans="1:5" x14ac:dyDescent="0.25">
      <c r="A1358" s="10"/>
      <c r="B1358" s="10"/>
      <c r="C1358" s="14"/>
      <c r="D1358" s="14"/>
      <c r="E1358" s="16"/>
    </row>
    <row r="1359" spans="1:5" x14ac:dyDescent="0.25">
      <c r="A1359" s="10"/>
      <c r="B1359" s="10"/>
      <c r="C1359" s="14"/>
      <c r="D1359" s="14"/>
      <c r="E1359" s="16"/>
    </row>
    <row r="1360" spans="1:5" x14ac:dyDescent="0.25">
      <c r="A1360" s="10"/>
      <c r="B1360" s="10"/>
      <c r="C1360" s="14"/>
      <c r="D1360" s="14"/>
      <c r="E1360" s="16"/>
    </row>
    <row r="1361" spans="1:5" x14ac:dyDescent="0.25">
      <c r="A1361" s="10"/>
      <c r="B1361" s="10"/>
      <c r="C1361" s="14"/>
      <c r="D1361" s="14"/>
      <c r="E1361" s="16"/>
    </row>
    <row r="1362" spans="1:5" x14ac:dyDescent="0.25">
      <c r="A1362" s="10"/>
      <c r="B1362" s="10"/>
      <c r="C1362" s="14"/>
      <c r="D1362" s="14"/>
      <c r="E1362" s="16"/>
    </row>
    <row r="1363" spans="1:5" x14ac:dyDescent="0.25">
      <c r="A1363" s="10"/>
      <c r="B1363" s="10"/>
      <c r="C1363" s="14"/>
      <c r="D1363" s="14"/>
      <c r="E1363" s="16"/>
    </row>
    <row r="1364" spans="1:5" x14ac:dyDescent="0.25">
      <c r="A1364" s="10"/>
      <c r="B1364" s="10"/>
      <c r="C1364" s="14"/>
      <c r="D1364" s="14"/>
      <c r="E1364" s="16"/>
    </row>
    <row r="1365" spans="1:5" x14ac:dyDescent="0.25">
      <c r="A1365" s="10"/>
      <c r="B1365" s="10"/>
      <c r="C1365" s="14"/>
      <c r="D1365" s="14"/>
      <c r="E1365" s="16"/>
    </row>
    <row r="1366" spans="1:5" x14ac:dyDescent="0.25">
      <c r="A1366" s="10"/>
      <c r="B1366" s="10"/>
      <c r="C1366" s="14"/>
      <c r="D1366" s="14"/>
      <c r="E1366" s="16"/>
    </row>
    <row r="1367" spans="1:5" x14ac:dyDescent="0.25">
      <c r="A1367" s="10"/>
      <c r="B1367" s="10"/>
      <c r="C1367" s="14"/>
      <c r="D1367" s="14"/>
      <c r="E1367" s="16"/>
    </row>
    <row r="1368" spans="1:5" x14ac:dyDescent="0.25">
      <c r="A1368" s="10"/>
      <c r="B1368" s="10"/>
      <c r="C1368" s="14"/>
      <c r="D1368" s="14"/>
      <c r="E1368" s="16"/>
    </row>
    <row r="1369" spans="1:5" x14ac:dyDescent="0.25">
      <c r="A1369" s="10"/>
      <c r="B1369" s="10"/>
      <c r="C1369" s="14"/>
      <c r="D1369" s="14"/>
      <c r="E1369" s="16"/>
    </row>
    <row r="1370" spans="1:5" x14ac:dyDescent="0.25">
      <c r="A1370" s="10"/>
      <c r="B1370" s="10"/>
      <c r="C1370" s="14"/>
      <c r="D1370" s="14"/>
      <c r="E1370" s="16"/>
    </row>
    <row r="1371" spans="1:5" x14ac:dyDescent="0.25">
      <c r="A1371" s="10"/>
      <c r="B1371" s="10"/>
      <c r="C1371" s="14"/>
      <c r="D1371" s="14"/>
      <c r="E1371" s="16"/>
    </row>
    <row r="1372" spans="1:5" x14ac:dyDescent="0.25">
      <c r="A1372" s="10"/>
      <c r="B1372" s="10"/>
      <c r="C1372" s="14"/>
      <c r="D1372" s="14"/>
      <c r="E1372" s="16"/>
    </row>
    <row r="1373" spans="1:5" x14ac:dyDescent="0.25">
      <c r="A1373" s="10"/>
      <c r="B1373" s="10"/>
      <c r="C1373" s="14"/>
      <c r="D1373" s="14"/>
      <c r="E1373" s="16"/>
    </row>
    <row r="1374" spans="1:5" x14ac:dyDescent="0.25">
      <c r="A1374" s="10"/>
      <c r="B1374" s="10"/>
      <c r="C1374" s="14"/>
      <c r="D1374" s="14"/>
      <c r="E1374" s="16"/>
    </row>
    <row r="1375" spans="1:5" x14ac:dyDescent="0.25">
      <c r="A1375" s="10"/>
      <c r="B1375" s="10"/>
      <c r="C1375" s="14"/>
      <c r="D1375" s="14"/>
      <c r="E1375" s="16"/>
    </row>
    <row r="1376" spans="1:5" x14ac:dyDescent="0.25">
      <c r="A1376" s="10"/>
      <c r="B1376" s="10"/>
      <c r="C1376" s="14"/>
      <c r="D1376" s="14"/>
      <c r="E1376" s="16"/>
    </row>
    <row r="1377" spans="1:5" x14ac:dyDescent="0.25">
      <c r="A1377" s="10"/>
      <c r="B1377" s="10"/>
      <c r="C1377" s="14"/>
      <c r="D1377" s="14"/>
      <c r="E1377" s="16"/>
    </row>
    <row r="1378" spans="1:5" x14ac:dyDescent="0.25">
      <c r="A1378" s="10"/>
      <c r="B1378" s="10"/>
      <c r="C1378" s="14"/>
      <c r="D1378" s="14"/>
      <c r="E1378" s="16"/>
    </row>
    <row r="1379" spans="1:5" x14ac:dyDescent="0.25">
      <c r="A1379" s="10"/>
      <c r="B1379" s="10"/>
      <c r="C1379" s="14"/>
      <c r="D1379" s="14"/>
      <c r="E1379" s="16"/>
    </row>
    <row r="1380" spans="1:5" x14ac:dyDescent="0.25">
      <c r="A1380" s="10"/>
      <c r="B1380" s="10"/>
      <c r="C1380" s="14"/>
      <c r="D1380" s="14"/>
      <c r="E1380" s="16"/>
    </row>
    <row r="1381" spans="1:5" x14ac:dyDescent="0.25">
      <c r="A1381" s="10"/>
      <c r="B1381" s="10"/>
      <c r="C1381" s="14"/>
      <c r="D1381" s="14"/>
      <c r="E1381" s="16"/>
    </row>
    <row r="1382" spans="1:5" x14ac:dyDescent="0.25">
      <c r="A1382" s="10"/>
      <c r="B1382" s="10"/>
      <c r="C1382" s="14"/>
      <c r="D1382" s="14"/>
      <c r="E1382" s="16"/>
    </row>
    <row r="1383" spans="1:5" x14ac:dyDescent="0.25">
      <c r="A1383" s="10"/>
      <c r="B1383" s="10"/>
      <c r="C1383" s="14"/>
      <c r="D1383" s="14"/>
      <c r="E1383" s="16"/>
    </row>
    <row r="1384" spans="1:5" x14ac:dyDescent="0.25">
      <c r="A1384" s="10"/>
      <c r="B1384" s="10"/>
      <c r="C1384" s="14"/>
      <c r="D1384" s="14"/>
      <c r="E1384" s="16"/>
    </row>
    <row r="1385" spans="1:5" x14ac:dyDescent="0.25">
      <c r="A1385" s="10"/>
      <c r="B1385" s="10"/>
      <c r="C1385" s="14"/>
      <c r="D1385" s="14"/>
      <c r="E1385" s="16"/>
    </row>
    <row r="1386" spans="1:5" x14ac:dyDescent="0.25">
      <c r="A1386" s="10"/>
      <c r="B1386" s="10"/>
      <c r="C1386" s="14"/>
      <c r="D1386" s="14"/>
      <c r="E1386" s="16"/>
    </row>
    <row r="1387" spans="1:5" x14ac:dyDescent="0.25">
      <c r="A1387" s="10"/>
      <c r="B1387" s="10"/>
      <c r="C1387" s="14"/>
      <c r="D1387" s="14"/>
      <c r="E1387" s="16"/>
    </row>
    <row r="1388" spans="1:5" x14ac:dyDescent="0.25">
      <c r="A1388" s="10"/>
      <c r="B1388" s="10"/>
      <c r="C1388" s="14"/>
      <c r="D1388" s="14"/>
      <c r="E1388" s="16"/>
    </row>
    <row r="1389" spans="1:5" x14ac:dyDescent="0.25">
      <c r="A1389" s="10"/>
      <c r="B1389" s="10"/>
      <c r="C1389" s="14"/>
      <c r="D1389" s="14"/>
      <c r="E1389" s="16"/>
    </row>
    <row r="1390" spans="1:5" x14ac:dyDescent="0.25">
      <c r="A1390" s="10"/>
      <c r="B1390" s="10"/>
      <c r="C1390" s="14"/>
      <c r="D1390" s="14"/>
      <c r="E1390" s="16"/>
    </row>
    <row r="1391" spans="1:5" x14ac:dyDescent="0.25">
      <c r="A1391" s="10"/>
      <c r="B1391" s="10"/>
      <c r="C1391" s="14"/>
      <c r="D1391" s="14"/>
      <c r="E1391" s="16"/>
    </row>
    <row r="1392" spans="1:5" x14ac:dyDescent="0.25">
      <c r="A1392" s="10"/>
      <c r="B1392" s="10"/>
      <c r="C1392" s="14"/>
      <c r="D1392" s="14"/>
      <c r="E1392" s="16"/>
    </row>
    <row r="1393" spans="1:5" x14ac:dyDescent="0.25">
      <c r="A1393" s="10"/>
      <c r="B1393" s="10"/>
      <c r="C1393" s="14"/>
      <c r="D1393" s="14"/>
      <c r="E1393" s="16"/>
    </row>
    <row r="1394" spans="1:5" x14ac:dyDescent="0.25">
      <c r="A1394" s="10"/>
      <c r="B1394" s="10"/>
      <c r="C1394" s="14"/>
      <c r="D1394" s="14"/>
      <c r="E1394" s="16"/>
    </row>
    <row r="1395" spans="1:5" x14ac:dyDescent="0.25">
      <c r="A1395" s="10"/>
      <c r="B1395" s="10"/>
      <c r="C1395" s="14"/>
      <c r="D1395" s="14"/>
      <c r="E1395" s="16"/>
    </row>
    <row r="1396" spans="1:5" x14ac:dyDescent="0.25">
      <c r="A1396" s="10"/>
      <c r="B1396" s="10"/>
      <c r="C1396" s="14"/>
      <c r="D1396" s="14"/>
      <c r="E1396" s="16"/>
    </row>
    <row r="1397" spans="1:5" x14ac:dyDescent="0.25">
      <c r="A1397" s="10"/>
      <c r="B1397" s="10"/>
      <c r="C1397" s="14"/>
      <c r="D1397" s="14"/>
      <c r="E1397" s="16"/>
    </row>
    <row r="1398" spans="1:5" x14ac:dyDescent="0.25">
      <c r="A1398" s="10"/>
      <c r="B1398" s="10"/>
      <c r="C1398" s="14"/>
      <c r="D1398" s="14"/>
      <c r="E1398" s="16"/>
    </row>
    <row r="1399" spans="1:5" x14ac:dyDescent="0.25">
      <c r="A1399" s="10"/>
      <c r="B1399" s="10"/>
      <c r="C1399" s="14"/>
      <c r="D1399" s="14"/>
      <c r="E1399" s="16"/>
    </row>
    <row r="1400" spans="1:5" x14ac:dyDescent="0.25">
      <c r="A1400" s="10"/>
      <c r="B1400" s="10"/>
      <c r="C1400" s="14"/>
      <c r="D1400" s="14"/>
      <c r="E1400" s="16"/>
    </row>
    <row r="1401" spans="1:5" x14ac:dyDescent="0.25">
      <c r="A1401" s="10"/>
      <c r="B1401" s="10"/>
      <c r="C1401" s="14"/>
      <c r="D1401" s="14"/>
      <c r="E1401" s="16"/>
    </row>
    <row r="1402" spans="1:5" x14ac:dyDescent="0.25">
      <c r="A1402" s="10"/>
      <c r="B1402" s="10"/>
      <c r="C1402" s="14"/>
      <c r="D1402" s="14"/>
      <c r="E1402" s="16"/>
    </row>
    <row r="1403" spans="1:5" x14ac:dyDescent="0.25">
      <c r="A1403" s="10"/>
      <c r="B1403" s="10"/>
      <c r="C1403" s="14"/>
      <c r="D1403" s="14"/>
      <c r="E1403" s="16"/>
    </row>
    <row r="1404" spans="1:5" x14ac:dyDescent="0.25">
      <c r="A1404" s="10"/>
      <c r="B1404" s="10"/>
      <c r="C1404" s="14"/>
      <c r="D1404" s="14"/>
      <c r="E1404" s="16"/>
    </row>
    <row r="1405" spans="1:5" x14ac:dyDescent="0.25">
      <c r="A1405" s="10"/>
      <c r="B1405" s="10"/>
      <c r="C1405" s="14"/>
      <c r="D1405" s="14"/>
      <c r="E1405" s="16"/>
    </row>
    <row r="1406" spans="1:5" x14ac:dyDescent="0.25">
      <c r="A1406" s="10"/>
      <c r="B1406" s="10"/>
      <c r="C1406" s="14"/>
      <c r="D1406" s="14"/>
      <c r="E1406" s="16"/>
    </row>
    <row r="1407" spans="1:5" x14ac:dyDescent="0.25">
      <c r="A1407" s="10"/>
      <c r="B1407" s="10"/>
      <c r="C1407" s="14"/>
      <c r="D1407" s="14"/>
      <c r="E1407" s="16"/>
    </row>
    <row r="1408" spans="1:5" x14ac:dyDescent="0.25">
      <c r="A1408" s="10"/>
      <c r="B1408" s="10"/>
      <c r="C1408" s="14"/>
      <c r="D1408" s="14"/>
      <c r="E1408" s="16"/>
    </row>
    <row r="1409" spans="1:5" x14ac:dyDescent="0.25">
      <c r="A1409" s="10"/>
      <c r="B1409" s="10"/>
      <c r="C1409" s="14"/>
      <c r="D1409" s="14"/>
      <c r="E1409" s="16"/>
    </row>
    <row r="1410" spans="1:5" x14ac:dyDescent="0.25">
      <c r="A1410" s="10"/>
      <c r="B1410" s="10"/>
      <c r="C1410" s="14"/>
      <c r="D1410" s="14"/>
      <c r="E1410" s="16"/>
    </row>
    <row r="1411" spans="1:5" x14ac:dyDescent="0.25">
      <c r="A1411" s="10"/>
      <c r="B1411" s="10"/>
      <c r="C1411" s="14"/>
      <c r="D1411" s="14"/>
      <c r="E1411" s="16"/>
    </row>
    <row r="1412" spans="1:5" x14ac:dyDescent="0.25">
      <c r="A1412" s="10"/>
      <c r="B1412" s="10"/>
      <c r="C1412" s="14"/>
      <c r="D1412" s="14"/>
      <c r="E1412" s="16"/>
    </row>
    <row r="1413" spans="1:5" x14ac:dyDescent="0.25">
      <c r="A1413" s="10"/>
      <c r="B1413" s="10"/>
      <c r="C1413" s="14"/>
      <c r="D1413" s="14"/>
      <c r="E1413" s="16"/>
    </row>
    <row r="1414" spans="1:5" x14ac:dyDescent="0.25">
      <c r="A1414" s="10"/>
      <c r="B1414" s="10"/>
      <c r="C1414" s="14"/>
      <c r="D1414" s="14"/>
      <c r="E1414" s="16"/>
    </row>
    <row r="1415" spans="1:5" x14ac:dyDescent="0.25">
      <c r="A1415" s="10"/>
      <c r="B1415" s="10"/>
      <c r="C1415" s="14"/>
      <c r="D1415" s="14"/>
      <c r="E1415" s="16"/>
    </row>
    <row r="1416" spans="1:5" x14ac:dyDescent="0.25">
      <c r="A1416" s="10"/>
      <c r="B1416" s="10"/>
      <c r="C1416" s="14"/>
      <c r="D1416" s="14"/>
      <c r="E1416" s="16"/>
    </row>
    <row r="1417" spans="1:5" x14ac:dyDescent="0.25">
      <c r="A1417" s="10"/>
      <c r="B1417" s="10"/>
      <c r="C1417" s="14"/>
      <c r="D1417" s="14"/>
      <c r="E1417" s="16"/>
    </row>
    <row r="1418" spans="1:5" x14ac:dyDescent="0.25">
      <c r="A1418" s="10"/>
      <c r="B1418" s="10"/>
      <c r="C1418" s="14"/>
      <c r="D1418" s="14"/>
      <c r="E1418" s="16"/>
    </row>
    <row r="1419" spans="1:5" x14ac:dyDescent="0.25">
      <c r="A1419" s="10"/>
      <c r="B1419" s="10"/>
      <c r="C1419" s="14"/>
      <c r="D1419" s="14"/>
      <c r="E1419" s="16"/>
    </row>
    <row r="1420" spans="1:5" x14ac:dyDescent="0.25">
      <c r="A1420" s="10"/>
      <c r="B1420" s="10"/>
      <c r="C1420" s="14"/>
      <c r="D1420" s="14"/>
      <c r="E1420" s="16"/>
    </row>
    <row r="1421" spans="1:5" x14ac:dyDescent="0.25">
      <c r="A1421" s="10"/>
      <c r="B1421" s="10"/>
      <c r="C1421" s="14"/>
      <c r="D1421" s="14"/>
      <c r="E1421" s="16"/>
    </row>
    <row r="1422" spans="1:5" x14ac:dyDescent="0.25">
      <c r="A1422" s="10"/>
      <c r="B1422" s="10"/>
      <c r="C1422" s="14"/>
      <c r="D1422" s="14"/>
      <c r="E1422" s="16"/>
    </row>
    <row r="1423" spans="1:5" x14ac:dyDescent="0.25">
      <c r="A1423" s="10"/>
      <c r="B1423" s="10"/>
      <c r="C1423" s="14"/>
      <c r="D1423" s="14"/>
      <c r="E1423" s="16"/>
    </row>
    <row r="1424" spans="1:5" x14ac:dyDescent="0.25">
      <c r="A1424" s="10"/>
      <c r="B1424" s="10"/>
      <c r="C1424" s="14"/>
      <c r="D1424" s="14"/>
      <c r="E1424" s="16"/>
    </row>
    <row r="1425" spans="1:5" x14ac:dyDescent="0.25">
      <c r="A1425" s="10"/>
      <c r="B1425" s="10"/>
      <c r="C1425" s="14"/>
      <c r="D1425" s="14"/>
      <c r="E1425" s="16"/>
    </row>
    <row r="1426" spans="1:5" x14ac:dyDescent="0.25">
      <c r="A1426" s="10"/>
      <c r="B1426" s="10"/>
      <c r="C1426" s="14"/>
      <c r="D1426" s="14"/>
      <c r="E1426" s="16"/>
    </row>
    <row r="1427" spans="1:5" x14ac:dyDescent="0.25">
      <c r="A1427" s="10"/>
      <c r="B1427" s="10"/>
      <c r="C1427" s="14"/>
      <c r="D1427" s="14"/>
      <c r="E1427" s="16"/>
    </row>
    <row r="1428" spans="1:5" x14ac:dyDescent="0.25">
      <c r="A1428" s="10"/>
      <c r="B1428" s="10"/>
      <c r="C1428" s="14"/>
      <c r="D1428" s="14"/>
      <c r="E1428" s="16"/>
    </row>
    <row r="1429" spans="1:5" x14ac:dyDescent="0.25">
      <c r="A1429" s="10"/>
      <c r="B1429" s="10"/>
      <c r="C1429" s="14"/>
      <c r="D1429" s="14"/>
      <c r="E1429" s="16"/>
    </row>
    <row r="1430" spans="1:5" x14ac:dyDescent="0.25">
      <c r="A1430" s="10"/>
      <c r="B1430" s="10"/>
      <c r="C1430" s="14"/>
      <c r="D1430" s="14"/>
      <c r="E1430" s="16"/>
    </row>
    <row r="1431" spans="1:5" x14ac:dyDescent="0.25">
      <c r="A1431" s="10"/>
      <c r="B1431" s="10"/>
      <c r="C1431" s="14"/>
      <c r="D1431" s="14"/>
      <c r="E1431" s="16"/>
    </row>
    <row r="1432" spans="1:5" x14ac:dyDescent="0.25">
      <c r="A1432" s="10"/>
      <c r="B1432" s="10"/>
      <c r="C1432" s="14"/>
      <c r="D1432" s="14"/>
      <c r="E1432" s="16"/>
    </row>
    <row r="1433" spans="1:5" x14ac:dyDescent="0.25">
      <c r="A1433" s="10"/>
      <c r="B1433" s="10"/>
      <c r="C1433" s="14"/>
      <c r="D1433" s="14"/>
      <c r="E1433" s="16"/>
    </row>
    <row r="1434" spans="1:5" x14ac:dyDescent="0.25">
      <c r="A1434" s="10"/>
      <c r="B1434" s="10"/>
      <c r="C1434" s="14"/>
      <c r="D1434" s="14"/>
      <c r="E1434" s="16"/>
    </row>
    <row r="1435" spans="1:5" x14ac:dyDescent="0.25">
      <c r="A1435" s="10"/>
      <c r="B1435" s="10"/>
      <c r="C1435" s="14"/>
      <c r="D1435" s="14"/>
      <c r="E1435" s="16"/>
    </row>
    <row r="1436" spans="1:5" x14ac:dyDescent="0.25">
      <c r="A1436" s="10"/>
      <c r="B1436" s="10"/>
      <c r="C1436" s="14"/>
      <c r="D1436" s="14"/>
      <c r="E1436" s="16"/>
    </row>
    <row r="1437" spans="1:5" x14ac:dyDescent="0.25">
      <c r="A1437" s="10"/>
      <c r="B1437" s="10"/>
      <c r="C1437" s="14"/>
      <c r="D1437" s="14"/>
      <c r="E1437" s="16"/>
    </row>
    <row r="1438" spans="1:5" x14ac:dyDescent="0.25">
      <c r="A1438" s="10"/>
      <c r="B1438" s="10"/>
      <c r="C1438" s="14"/>
      <c r="D1438" s="14"/>
      <c r="E1438" s="16"/>
    </row>
    <row r="1439" spans="1:5" x14ac:dyDescent="0.25">
      <c r="A1439" s="10"/>
      <c r="B1439" s="10"/>
      <c r="C1439" s="14"/>
      <c r="D1439" s="14"/>
      <c r="E1439" s="16"/>
    </row>
    <row r="1440" spans="1:5" x14ac:dyDescent="0.25">
      <c r="A1440" s="10"/>
      <c r="B1440" s="10"/>
      <c r="C1440" s="14"/>
      <c r="D1440" s="14"/>
      <c r="E1440" s="16"/>
    </row>
    <row r="1441" spans="1:5" x14ac:dyDescent="0.25">
      <c r="A1441" s="10"/>
      <c r="B1441" s="10"/>
      <c r="C1441" s="14"/>
      <c r="D1441" s="14"/>
      <c r="E1441" s="16"/>
    </row>
    <row r="1442" spans="1:5" x14ac:dyDescent="0.25">
      <c r="A1442" s="10"/>
      <c r="B1442" s="10"/>
      <c r="C1442" s="14"/>
      <c r="D1442" s="14"/>
      <c r="E1442" s="16"/>
    </row>
    <row r="1443" spans="1:5" x14ac:dyDescent="0.25">
      <c r="A1443" s="10"/>
      <c r="B1443" s="10"/>
      <c r="C1443" s="14"/>
      <c r="D1443" s="14"/>
      <c r="E1443" s="16"/>
    </row>
    <row r="1444" spans="1:5" x14ac:dyDescent="0.25">
      <c r="A1444" s="10"/>
      <c r="B1444" s="10"/>
      <c r="C1444" s="14"/>
      <c r="D1444" s="14"/>
      <c r="E1444" s="16"/>
    </row>
    <row r="1445" spans="1:5" x14ac:dyDescent="0.25">
      <c r="A1445" s="10"/>
      <c r="B1445" s="10"/>
      <c r="C1445" s="14"/>
      <c r="D1445" s="14"/>
      <c r="E1445" s="16"/>
    </row>
    <row r="1446" spans="1:5" x14ac:dyDescent="0.25">
      <c r="A1446" s="10"/>
      <c r="B1446" s="10"/>
      <c r="C1446" s="14"/>
      <c r="D1446" s="14"/>
      <c r="E1446" s="16"/>
    </row>
    <row r="1447" spans="1:5" x14ac:dyDescent="0.25">
      <c r="A1447" s="10"/>
      <c r="B1447" s="10"/>
      <c r="C1447" s="14"/>
      <c r="D1447" s="14"/>
      <c r="E1447" s="16"/>
    </row>
    <row r="1448" spans="1:5" x14ac:dyDescent="0.25">
      <c r="A1448" s="10"/>
      <c r="B1448" s="10"/>
      <c r="C1448" s="14"/>
      <c r="D1448" s="14"/>
      <c r="E1448" s="16"/>
    </row>
    <row r="1449" spans="1:5" x14ac:dyDescent="0.25">
      <c r="A1449" s="10"/>
      <c r="B1449" s="10"/>
      <c r="C1449" s="14"/>
      <c r="D1449" s="14"/>
      <c r="E1449" s="16"/>
    </row>
    <row r="1450" spans="1:5" x14ac:dyDescent="0.25">
      <c r="A1450" s="10"/>
      <c r="B1450" s="10"/>
      <c r="C1450" s="14"/>
      <c r="D1450" s="14"/>
      <c r="E1450" s="16"/>
    </row>
    <row r="1451" spans="1:5" x14ac:dyDescent="0.25">
      <c r="A1451" s="10"/>
      <c r="B1451" s="10"/>
      <c r="C1451" s="14"/>
      <c r="D1451" s="14"/>
      <c r="E1451" s="16"/>
    </row>
    <row r="1452" spans="1:5" x14ac:dyDescent="0.25">
      <c r="A1452" s="10"/>
      <c r="B1452" s="10"/>
      <c r="C1452" s="14"/>
      <c r="D1452" s="14"/>
      <c r="E1452" s="16"/>
    </row>
    <row r="1453" spans="1:5" x14ac:dyDescent="0.25">
      <c r="A1453" s="10"/>
      <c r="B1453" s="10"/>
      <c r="C1453" s="14"/>
      <c r="D1453" s="14"/>
      <c r="E1453" s="16"/>
    </row>
    <row r="1454" spans="1:5" x14ac:dyDescent="0.25">
      <c r="A1454" s="10"/>
      <c r="B1454" s="10"/>
      <c r="C1454" s="14"/>
      <c r="D1454" s="14"/>
      <c r="E1454" s="16"/>
    </row>
    <row r="1455" spans="1:5" x14ac:dyDescent="0.25">
      <c r="A1455" s="10"/>
      <c r="B1455" s="10"/>
      <c r="C1455" s="14"/>
      <c r="D1455" s="14"/>
      <c r="E1455" s="16"/>
    </row>
    <row r="1456" spans="1:5" x14ac:dyDescent="0.25">
      <c r="A1456" s="10"/>
      <c r="B1456" s="10"/>
      <c r="C1456" s="14"/>
      <c r="D1456" s="14"/>
      <c r="E1456" s="16"/>
    </row>
    <row r="1457" spans="1:5" x14ac:dyDescent="0.25">
      <c r="A1457" s="10"/>
      <c r="B1457" s="10"/>
      <c r="C1457" s="14"/>
      <c r="D1457" s="14"/>
      <c r="E1457" s="16"/>
    </row>
    <row r="1458" spans="1:5" x14ac:dyDescent="0.25">
      <c r="A1458" s="10"/>
      <c r="B1458" s="10"/>
      <c r="C1458" s="14"/>
      <c r="D1458" s="14"/>
      <c r="E1458" s="16"/>
    </row>
    <row r="1459" spans="1:5" x14ac:dyDescent="0.25">
      <c r="A1459" s="10"/>
      <c r="B1459" s="10"/>
      <c r="C1459" s="14"/>
      <c r="D1459" s="14"/>
      <c r="E1459" s="16"/>
    </row>
    <row r="1460" spans="1:5" x14ac:dyDescent="0.25">
      <c r="A1460" s="10"/>
      <c r="B1460" s="10"/>
      <c r="C1460" s="14"/>
      <c r="D1460" s="14"/>
      <c r="E1460" s="16"/>
    </row>
    <row r="1461" spans="1:5" x14ac:dyDescent="0.25">
      <c r="A1461" s="10"/>
      <c r="B1461" s="10"/>
      <c r="C1461" s="14"/>
      <c r="D1461" s="14"/>
      <c r="E1461" s="16"/>
    </row>
    <row r="1462" spans="1:5" x14ac:dyDescent="0.25">
      <c r="A1462" s="10"/>
      <c r="B1462" s="10"/>
      <c r="C1462" s="14"/>
      <c r="D1462" s="14"/>
      <c r="E1462" s="16"/>
    </row>
    <row r="1463" spans="1:5" x14ac:dyDescent="0.25">
      <c r="A1463" s="10"/>
      <c r="B1463" s="10"/>
      <c r="C1463" s="14"/>
      <c r="D1463" s="14"/>
      <c r="E1463" s="16"/>
    </row>
    <row r="1464" spans="1:5" x14ac:dyDescent="0.25">
      <c r="A1464" s="10"/>
      <c r="B1464" s="10"/>
      <c r="C1464" s="14"/>
      <c r="D1464" s="14"/>
      <c r="E1464" s="16"/>
    </row>
    <row r="1465" spans="1:5" x14ac:dyDescent="0.25">
      <c r="A1465" s="10"/>
      <c r="B1465" s="10"/>
      <c r="C1465" s="14"/>
      <c r="D1465" s="14"/>
      <c r="E1465" s="16"/>
    </row>
    <row r="1466" spans="1:5" x14ac:dyDescent="0.25">
      <c r="A1466" s="10"/>
      <c r="B1466" s="10"/>
      <c r="C1466" s="14"/>
      <c r="D1466" s="14"/>
      <c r="E1466" s="16"/>
    </row>
    <row r="1467" spans="1:5" x14ac:dyDescent="0.25">
      <c r="A1467" s="10"/>
      <c r="B1467" s="10"/>
      <c r="C1467" s="14"/>
      <c r="D1467" s="14"/>
      <c r="E1467" s="16"/>
    </row>
    <row r="1468" spans="1:5" x14ac:dyDescent="0.25">
      <c r="A1468" s="10"/>
      <c r="B1468" s="10"/>
      <c r="C1468" s="14"/>
      <c r="D1468" s="14"/>
      <c r="E1468" s="16"/>
    </row>
    <row r="1469" spans="1:5" x14ac:dyDescent="0.25">
      <c r="A1469" s="10"/>
      <c r="B1469" s="10"/>
      <c r="C1469" s="14"/>
      <c r="D1469" s="14"/>
      <c r="E1469" s="16"/>
    </row>
    <row r="1470" spans="1:5" x14ac:dyDescent="0.25">
      <c r="A1470" s="10"/>
      <c r="B1470" s="10"/>
      <c r="C1470" s="14"/>
      <c r="D1470" s="14"/>
      <c r="E1470" s="16"/>
    </row>
    <row r="1471" spans="1:5" x14ac:dyDescent="0.25">
      <c r="A1471" s="10"/>
      <c r="B1471" s="10"/>
      <c r="C1471" s="14"/>
      <c r="D1471" s="14"/>
      <c r="E1471" s="16"/>
    </row>
    <row r="1472" spans="1:5" x14ac:dyDescent="0.25">
      <c r="A1472" s="10"/>
      <c r="B1472" s="10"/>
      <c r="C1472" s="14"/>
      <c r="D1472" s="14"/>
      <c r="E1472" s="16"/>
    </row>
    <row r="1473" spans="1:5" x14ac:dyDescent="0.25">
      <c r="A1473" s="10"/>
      <c r="B1473" s="10"/>
      <c r="C1473" s="14"/>
      <c r="D1473" s="14"/>
      <c r="E1473" s="16"/>
    </row>
    <row r="1474" spans="1:5" x14ac:dyDescent="0.25">
      <c r="A1474" s="10"/>
      <c r="B1474" s="10"/>
      <c r="C1474" s="14"/>
      <c r="D1474" s="14"/>
      <c r="E1474" s="16"/>
    </row>
    <row r="1475" spans="1:5" x14ac:dyDescent="0.25">
      <c r="A1475" s="10"/>
      <c r="B1475" s="10"/>
      <c r="C1475" s="14"/>
      <c r="D1475" s="14"/>
      <c r="E1475" s="16"/>
    </row>
    <row r="1476" spans="1:5" x14ac:dyDescent="0.25">
      <c r="A1476" s="10"/>
      <c r="B1476" s="10"/>
      <c r="C1476" s="14"/>
      <c r="D1476" s="14"/>
      <c r="E1476" s="16"/>
    </row>
    <row r="1477" spans="1:5" x14ac:dyDescent="0.25">
      <c r="A1477" s="10"/>
      <c r="B1477" s="10"/>
      <c r="C1477" s="14"/>
      <c r="D1477" s="14"/>
      <c r="E1477" s="16"/>
    </row>
    <row r="1478" spans="1:5" x14ac:dyDescent="0.25">
      <c r="A1478" s="10"/>
      <c r="B1478" s="10"/>
      <c r="C1478" s="14"/>
      <c r="D1478" s="14"/>
      <c r="E1478" s="16"/>
    </row>
    <row r="1479" spans="1:5" x14ac:dyDescent="0.25">
      <c r="A1479" s="10"/>
      <c r="B1479" s="10"/>
      <c r="C1479" s="14"/>
      <c r="D1479" s="14"/>
      <c r="E1479" s="16"/>
    </row>
    <row r="1480" spans="1:5" x14ac:dyDescent="0.25">
      <c r="A1480" s="10"/>
      <c r="B1480" s="10"/>
      <c r="C1480" s="14"/>
      <c r="D1480" s="14"/>
      <c r="E1480" s="16"/>
    </row>
    <row r="1481" spans="1:5" x14ac:dyDescent="0.25">
      <c r="A1481" s="10"/>
      <c r="B1481" s="10"/>
      <c r="C1481" s="14"/>
      <c r="D1481" s="14"/>
      <c r="E1481" s="16"/>
    </row>
    <row r="1482" spans="1:5" x14ac:dyDescent="0.25">
      <c r="A1482" s="10"/>
      <c r="B1482" s="10"/>
      <c r="C1482" s="14"/>
      <c r="D1482" s="14"/>
      <c r="E1482" s="16"/>
    </row>
    <row r="1483" spans="1:5" x14ac:dyDescent="0.25">
      <c r="A1483" s="10"/>
      <c r="B1483" s="10"/>
      <c r="C1483" s="14"/>
      <c r="D1483" s="14"/>
      <c r="E1483" s="16"/>
    </row>
    <row r="1484" spans="1:5" x14ac:dyDescent="0.25">
      <c r="A1484" s="10"/>
      <c r="B1484" s="10"/>
      <c r="C1484" s="14"/>
      <c r="D1484" s="14"/>
      <c r="E1484" s="16"/>
    </row>
    <row r="1485" spans="1:5" x14ac:dyDescent="0.25">
      <c r="A1485" s="10"/>
      <c r="B1485" s="10"/>
      <c r="C1485" s="14"/>
      <c r="D1485" s="14"/>
      <c r="E1485" s="16"/>
    </row>
    <row r="1486" spans="1:5" x14ac:dyDescent="0.25">
      <c r="A1486" s="10"/>
      <c r="B1486" s="10"/>
      <c r="C1486" s="14"/>
      <c r="D1486" s="14"/>
      <c r="E1486" s="16"/>
    </row>
    <row r="1487" spans="1:5" x14ac:dyDescent="0.25">
      <c r="A1487" s="10"/>
      <c r="B1487" s="10"/>
      <c r="C1487" s="14"/>
      <c r="D1487" s="14"/>
      <c r="E1487" s="16"/>
    </row>
    <row r="1488" spans="1:5" x14ac:dyDescent="0.25">
      <c r="A1488" s="10"/>
      <c r="B1488" s="10"/>
      <c r="C1488" s="14"/>
      <c r="D1488" s="14"/>
      <c r="E1488" s="16"/>
    </row>
    <row r="1489" spans="1:5" x14ac:dyDescent="0.25">
      <c r="A1489" s="10"/>
      <c r="B1489" s="10"/>
      <c r="C1489" s="14"/>
      <c r="D1489" s="14"/>
      <c r="E1489" s="16"/>
    </row>
    <row r="1490" spans="1:5" x14ac:dyDescent="0.25">
      <c r="A1490" s="10"/>
      <c r="B1490" s="10"/>
      <c r="C1490" s="14"/>
      <c r="D1490" s="14"/>
      <c r="E1490" s="16"/>
    </row>
    <row r="1491" spans="1:5" x14ac:dyDescent="0.25">
      <c r="A1491" s="10"/>
      <c r="B1491" s="10"/>
      <c r="C1491" s="14"/>
      <c r="D1491" s="14"/>
      <c r="E1491" s="16"/>
    </row>
    <row r="1492" spans="1:5" x14ac:dyDescent="0.25">
      <c r="A1492" s="10"/>
      <c r="B1492" s="10"/>
      <c r="C1492" s="14"/>
      <c r="D1492" s="14"/>
      <c r="E1492" s="16"/>
    </row>
    <row r="1493" spans="1:5" x14ac:dyDescent="0.25">
      <c r="A1493" s="10"/>
      <c r="B1493" s="10"/>
      <c r="C1493" s="14"/>
      <c r="D1493" s="14"/>
      <c r="E1493" s="16"/>
    </row>
    <row r="1494" spans="1:5" x14ac:dyDescent="0.25">
      <c r="A1494" s="10"/>
      <c r="B1494" s="10"/>
      <c r="C1494" s="14"/>
      <c r="D1494" s="14"/>
      <c r="E1494" s="16"/>
    </row>
    <row r="1495" spans="1:5" x14ac:dyDescent="0.25">
      <c r="A1495" s="10"/>
      <c r="B1495" s="10"/>
      <c r="C1495" s="14"/>
      <c r="D1495" s="14"/>
      <c r="E1495" s="16"/>
    </row>
    <row r="1496" spans="1:5" x14ac:dyDescent="0.25">
      <c r="A1496" s="10"/>
      <c r="B1496" s="10"/>
      <c r="C1496" s="14"/>
      <c r="D1496" s="14"/>
      <c r="E1496" s="16"/>
    </row>
    <row r="1497" spans="1:5" x14ac:dyDescent="0.25">
      <c r="A1497" s="10"/>
      <c r="B1497" s="10"/>
      <c r="C1497" s="14"/>
      <c r="D1497" s="14"/>
      <c r="E1497" s="16"/>
    </row>
    <row r="1498" spans="1:5" x14ac:dyDescent="0.25">
      <c r="A1498" s="10"/>
      <c r="B1498" s="10"/>
      <c r="C1498" s="14"/>
      <c r="D1498" s="14"/>
      <c r="E1498" s="16"/>
    </row>
    <row r="1499" spans="1:5" x14ac:dyDescent="0.25">
      <c r="A1499" s="10"/>
      <c r="B1499" s="10"/>
      <c r="C1499" s="14"/>
      <c r="D1499" s="14"/>
      <c r="E1499" s="16"/>
    </row>
    <row r="1500" spans="1:5" x14ac:dyDescent="0.25">
      <c r="A1500" s="10"/>
      <c r="B1500" s="10"/>
      <c r="C1500" s="14"/>
      <c r="D1500" s="14"/>
      <c r="E1500" s="16"/>
    </row>
    <row r="1501" spans="1:5" x14ac:dyDescent="0.25">
      <c r="A1501" s="10"/>
      <c r="B1501" s="10"/>
      <c r="C1501" s="14"/>
      <c r="D1501" s="14"/>
      <c r="E1501" s="16"/>
    </row>
    <row r="1502" spans="1:5" x14ac:dyDescent="0.25">
      <c r="A1502" s="10"/>
      <c r="B1502" s="10"/>
      <c r="C1502" s="14"/>
      <c r="D1502" s="14"/>
      <c r="E1502" s="16"/>
    </row>
    <row r="1503" spans="1:5" x14ac:dyDescent="0.25">
      <c r="A1503" s="10"/>
      <c r="B1503" s="10"/>
      <c r="C1503" s="14"/>
      <c r="D1503" s="14"/>
      <c r="E1503" s="16"/>
    </row>
    <row r="1504" spans="1:5" x14ac:dyDescent="0.25">
      <c r="A1504" s="10"/>
      <c r="B1504" s="10"/>
      <c r="C1504" s="14"/>
      <c r="D1504" s="14"/>
      <c r="E1504" s="16"/>
    </row>
    <row r="1505" spans="1:5" x14ac:dyDescent="0.25">
      <c r="A1505" s="10"/>
      <c r="B1505" s="10"/>
      <c r="C1505" s="14"/>
      <c r="D1505" s="14"/>
      <c r="E1505" s="16"/>
    </row>
    <row r="1506" spans="1:5" x14ac:dyDescent="0.25">
      <c r="A1506" s="10"/>
      <c r="B1506" s="10"/>
      <c r="C1506" s="14"/>
      <c r="D1506" s="14"/>
      <c r="E1506" s="16"/>
    </row>
    <row r="1507" spans="1:5" x14ac:dyDescent="0.25">
      <c r="A1507" s="10"/>
      <c r="B1507" s="10"/>
      <c r="C1507" s="14"/>
      <c r="D1507" s="14"/>
      <c r="E1507" s="16"/>
    </row>
    <row r="1508" spans="1:5" x14ac:dyDescent="0.25">
      <c r="A1508" s="10"/>
      <c r="B1508" s="10"/>
      <c r="C1508" s="14"/>
      <c r="D1508" s="14"/>
      <c r="E1508" s="16"/>
    </row>
    <row r="1509" spans="1:5" x14ac:dyDescent="0.25">
      <c r="A1509" s="10"/>
      <c r="B1509" s="10"/>
      <c r="C1509" s="14"/>
      <c r="D1509" s="14"/>
      <c r="E1509" s="16"/>
    </row>
    <row r="1510" spans="1:5" x14ac:dyDescent="0.25">
      <c r="A1510" s="10"/>
      <c r="B1510" s="10"/>
      <c r="C1510" s="14"/>
      <c r="D1510" s="14"/>
      <c r="E1510" s="16"/>
    </row>
    <row r="1511" spans="1:5" x14ac:dyDescent="0.25">
      <c r="A1511" s="10"/>
      <c r="B1511" s="10"/>
      <c r="C1511" s="14"/>
      <c r="D1511" s="14"/>
      <c r="E1511" s="16"/>
    </row>
    <row r="1512" spans="1:5" x14ac:dyDescent="0.25">
      <c r="A1512" s="10"/>
      <c r="B1512" s="10"/>
      <c r="C1512" s="14"/>
      <c r="D1512" s="14"/>
      <c r="E1512" s="16"/>
    </row>
    <row r="1513" spans="1:5" x14ac:dyDescent="0.25">
      <c r="A1513" s="10"/>
      <c r="B1513" s="10"/>
      <c r="C1513" s="14"/>
      <c r="D1513" s="14"/>
      <c r="E1513" s="16"/>
    </row>
    <row r="1514" spans="1:5" x14ac:dyDescent="0.25">
      <c r="A1514" s="10"/>
      <c r="B1514" s="10"/>
      <c r="C1514" s="14"/>
      <c r="D1514" s="14"/>
      <c r="E1514" s="16"/>
    </row>
    <row r="1515" spans="1:5" x14ac:dyDescent="0.25">
      <c r="A1515" s="10"/>
      <c r="B1515" s="10"/>
      <c r="C1515" s="14"/>
      <c r="D1515" s="14"/>
      <c r="E1515" s="16"/>
    </row>
    <row r="1516" spans="1:5" x14ac:dyDescent="0.25">
      <c r="A1516" s="10"/>
      <c r="B1516" s="10"/>
      <c r="C1516" s="14"/>
      <c r="D1516" s="14"/>
      <c r="E1516" s="16"/>
    </row>
    <row r="1517" spans="1:5" x14ac:dyDescent="0.25">
      <c r="A1517" s="10"/>
      <c r="B1517" s="10"/>
      <c r="C1517" s="14"/>
      <c r="D1517" s="14"/>
      <c r="E1517" s="16"/>
    </row>
    <row r="1518" spans="1:5" x14ac:dyDescent="0.25">
      <c r="A1518" s="10"/>
      <c r="B1518" s="10"/>
      <c r="C1518" s="14"/>
      <c r="D1518" s="14"/>
      <c r="E1518" s="16"/>
    </row>
    <row r="1519" spans="1:5" x14ac:dyDescent="0.25">
      <c r="A1519" s="10"/>
      <c r="B1519" s="10"/>
      <c r="C1519" s="14"/>
      <c r="D1519" s="14"/>
      <c r="E1519" s="16"/>
    </row>
    <row r="1520" spans="1:5" x14ac:dyDescent="0.25">
      <c r="A1520" s="10"/>
      <c r="B1520" s="10"/>
      <c r="C1520" s="14"/>
      <c r="D1520" s="14"/>
      <c r="E1520" s="16"/>
    </row>
    <row r="1521" spans="1:5" x14ac:dyDescent="0.25">
      <c r="A1521" s="10"/>
      <c r="B1521" s="10"/>
      <c r="C1521" s="14"/>
      <c r="D1521" s="14"/>
      <c r="E1521" s="16"/>
    </row>
    <row r="1522" spans="1:5" x14ac:dyDescent="0.25">
      <c r="A1522" s="10"/>
      <c r="B1522" s="10"/>
      <c r="C1522" s="14"/>
      <c r="D1522" s="14"/>
      <c r="E1522" s="16"/>
    </row>
    <row r="1523" spans="1:5" x14ac:dyDescent="0.25">
      <c r="A1523" s="10"/>
      <c r="B1523" s="10"/>
      <c r="C1523" s="14"/>
      <c r="D1523" s="14"/>
      <c r="E1523" s="16"/>
    </row>
    <row r="1524" spans="1:5" x14ac:dyDescent="0.25">
      <c r="A1524" s="10"/>
      <c r="B1524" s="10"/>
      <c r="C1524" s="14"/>
      <c r="D1524" s="14"/>
      <c r="E1524" s="16"/>
    </row>
    <row r="1525" spans="1:5" x14ac:dyDescent="0.25">
      <c r="A1525" s="10"/>
      <c r="B1525" s="10"/>
      <c r="C1525" s="14"/>
      <c r="D1525" s="14"/>
      <c r="E1525" s="16"/>
    </row>
    <row r="1526" spans="1:5" x14ac:dyDescent="0.25">
      <c r="A1526" s="10"/>
      <c r="B1526" s="10"/>
      <c r="C1526" s="14"/>
      <c r="D1526" s="14"/>
      <c r="E1526" s="16"/>
    </row>
    <row r="1527" spans="1:5" x14ac:dyDescent="0.25">
      <c r="A1527" s="10"/>
      <c r="B1527" s="10"/>
      <c r="C1527" s="14"/>
      <c r="D1527" s="14"/>
      <c r="E1527" s="16"/>
    </row>
    <row r="1528" spans="1:5" x14ac:dyDescent="0.25">
      <c r="A1528" s="10"/>
      <c r="B1528" s="10"/>
      <c r="C1528" s="14"/>
      <c r="D1528" s="14"/>
      <c r="E1528" s="16"/>
    </row>
    <row r="1529" spans="1:5" x14ac:dyDescent="0.25">
      <c r="A1529" s="10"/>
      <c r="B1529" s="10"/>
      <c r="C1529" s="14"/>
      <c r="D1529" s="14"/>
      <c r="E1529" s="16"/>
    </row>
    <row r="1530" spans="1:5" x14ac:dyDescent="0.25">
      <c r="A1530" s="10"/>
      <c r="B1530" s="10"/>
      <c r="C1530" s="14"/>
      <c r="D1530" s="14"/>
      <c r="E1530" s="16"/>
    </row>
    <row r="1531" spans="1:5" x14ac:dyDescent="0.25">
      <c r="A1531" s="10"/>
      <c r="B1531" s="10"/>
      <c r="C1531" s="14"/>
      <c r="D1531" s="14"/>
      <c r="E1531" s="16"/>
    </row>
    <row r="1532" spans="1:5" x14ac:dyDescent="0.25">
      <c r="A1532" s="10"/>
      <c r="B1532" s="10"/>
      <c r="C1532" s="14"/>
      <c r="D1532" s="14"/>
      <c r="E1532" s="16"/>
    </row>
    <row r="1533" spans="1:5" x14ac:dyDescent="0.25">
      <c r="A1533" s="10"/>
      <c r="B1533" s="10"/>
      <c r="C1533" s="14"/>
      <c r="D1533" s="14"/>
      <c r="E1533" s="16"/>
    </row>
    <row r="1534" spans="1:5" x14ac:dyDescent="0.25">
      <c r="A1534" s="10"/>
      <c r="B1534" s="10"/>
      <c r="C1534" s="14"/>
      <c r="D1534" s="14"/>
      <c r="E1534" s="16"/>
    </row>
    <row r="1535" spans="1:5" x14ac:dyDescent="0.25">
      <c r="A1535" s="10"/>
      <c r="B1535" s="10"/>
      <c r="C1535" s="14"/>
      <c r="D1535" s="14"/>
      <c r="E1535" s="16"/>
    </row>
    <row r="1536" spans="1:5" x14ac:dyDescent="0.25">
      <c r="A1536" s="10"/>
      <c r="B1536" s="10"/>
      <c r="C1536" s="14"/>
      <c r="D1536" s="14"/>
      <c r="E1536" s="16"/>
    </row>
    <row r="1537" spans="1:5" x14ac:dyDescent="0.25">
      <c r="A1537" s="10"/>
      <c r="B1537" s="10"/>
      <c r="C1537" s="14"/>
      <c r="D1537" s="14"/>
      <c r="E1537" s="16"/>
    </row>
    <row r="1538" spans="1:5" x14ac:dyDescent="0.25">
      <c r="A1538" s="10"/>
      <c r="B1538" s="10"/>
      <c r="C1538" s="14"/>
      <c r="D1538" s="14"/>
      <c r="E1538" s="16"/>
    </row>
    <row r="1539" spans="1:5" x14ac:dyDescent="0.25">
      <c r="A1539" s="10"/>
      <c r="B1539" s="10"/>
      <c r="C1539" s="14"/>
      <c r="D1539" s="14"/>
      <c r="E1539" s="16"/>
    </row>
    <row r="1540" spans="1:5" x14ac:dyDescent="0.25">
      <c r="A1540" s="10"/>
      <c r="B1540" s="10"/>
      <c r="C1540" s="14"/>
      <c r="D1540" s="14"/>
      <c r="E1540" s="16"/>
    </row>
    <row r="1541" spans="1:5" x14ac:dyDescent="0.25">
      <c r="A1541" s="10"/>
      <c r="B1541" s="10"/>
      <c r="C1541" s="14"/>
      <c r="D1541" s="14"/>
      <c r="E1541" s="16"/>
    </row>
    <row r="1542" spans="1:5" x14ac:dyDescent="0.25">
      <c r="A1542" s="10"/>
      <c r="B1542" s="10"/>
      <c r="C1542" s="14"/>
      <c r="D1542" s="14"/>
      <c r="E1542" s="16"/>
    </row>
    <row r="1543" spans="1:5" x14ac:dyDescent="0.25">
      <c r="A1543" s="10"/>
      <c r="B1543" s="10"/>
      <c r="C1543" s="14"/>
      <c r="D1543" s="14"/>
      <c r="E1543" s="16"/>
    </row>
    <row r="1544" spans="1:5" x14ac:dyDescent="0.25">
      <c r="A1544" s="10"/>
      <c r="B1544" s="10"/>
      <c r="C1544" s="14"/>
      <c r="D1544" s="14"/>
      <c r="E1544" s="16"/>
    </row>
    <row r="1545" spans="1:5" x14ac:dyDescent="0.25">
      <c r="A1545" s="10"/>
      <c r="B1545" s="10"/>
      <c r="C1545" s="14"/>
      <c r="D1545" s="14"/>
      <c r="E1545" s="16"/>
    </row>
    <row r="1546" spans="1:5" x14ac:dyDescent="0.25">
      <c r="A1546" s="10"/>
      <c r="B1546" s="10"/>
      <c r="C1546" s="14"/>
      <c r="D1546" s="14"/>
      <c r="E1546" s="16"/>
    </row>
    <row r="1547" spans="1:5" x14ac:dyDescent="0.25">
      <c r="A1547" s="10"/>
      <c r="B1547" s="10"/>
      <c r="C1547" s="14"/>
      <c r="D1547" s="14"/>
      <c r="E1547" s="16"/>
    </row>
    <row r="1548" spans="1:5" x14ac:dyDescent="0.25">
      <c r="A1548" s="10"/>
      <c r="B1548" s="10"/>
      <c r="C1548" s="14"/>
      <c r="D1548" s="14"/>
      <c r="E1548" s="16"/>
    </row>
    <row r="1549" spans="1:5" x14ac:dyDescent="0.25">
      <c r="A1549" s="10"/>
      <c r="B1549" s="10"/>
      <c r="C1549" s="14"/>
      <c r="D1549" s="14"/>
      <c r="E1549" s="16"/>
    </row>
    <row r="1550" spans="1:5" x14ac:dyDescent="0.25">
      <c r="A1550" s="10"/>
      <c r="B1550" s="10"/>
      <c r="C1550" s="14"/>
      <c r="D1550" s="14"/>
      <c r="E1550" s="16"/>
    </row>
    <row r="1551" spans="1:5" x14ac:dyDescent="0.25">
      <c r="A1551" s="10"/>
      <c r="B1551" s="10"/>
      <c r="C1551" s="14"/>
      <c r="D1551" s="14"/>
      <c r="E1551" s="16"/>
    </row>
    <row r="1552" spans="1:5" x14ac:dyDescent="0.25">
      <c r="A1552" s="10"/>
      <c r="B1552" s="10"/>
      <c r="C1552" s="14"/>
      <c r="D1552" s="14"/>
      <c r="E1552" s="16"/>
    </row>
    <row r="1553" spans="1:5" x14ac:dyDescent="0.25">
      <c r="A1553" s="10"/>
      <c r="B1553" s="10"/>
      <c r="C1553" s="14"/>
      <c r="D1553" s="14"/>
      <c r="E1553" s="16"/>
    </row>
    <row r="1554" spans="1:5" x14ac:dyDescent="0.25">
      <c r="A1554" s="10"/>
      <c r="B1554" s="10"/>
      <c r="C1554" s="14"/>
      <c r="D1554" s="14"/>
      <c r="E1554" s="16"/>
    </row>
    <row r="1555" spans="1:5" x14ac:dyDescent="0.25">
      <c r="A1555" s="10"/>
      <c r="B1555" s="10"/>
      <c r="C1555" s="14"/>
      <c r="D1555" s="14"/>
      <c r="E1555" s="16"/>
    </row>
    <row r="1556" spans="1:5" x14ac:dyDescent="0.25">
      <c r="A1556" s="10"/>
      <c r="B1556" s="10"/>
      <c r="C1556" s="14"/>
      <c r="D1556" s="14"/>
      <c r="E1556" s="16"/>
    </row>
    <row r="1557" spans="1:5" x14ac:dyDescent="0.25">
      <c r="A1557" s="10"/>
      <c r="B1557" s="10"/>
      <c r="C1557" s="14"/>
      <c r="D1557" s="14"/>
      <c r="E1557" s="16"/>
    </row>
    <row r="1558" spans="1:5" x14ac:dyDescent="0.25">
      <c r="A1558" s="10"/>
      <c r="B1558" s="10"/>
      <c r="C1558" s="14"/>
      <c r="D1558" s="14"/>
      <c r="E1558" s="16"/>
    </row>
    <row r="1559" spans="1:5" x14ac:dyDescent="0.25">
      <c r="A1559" s="10"/>
      <c r="B1559" s="10"/>
      <c r="C1559" s="14"/>
      <c r="D1559" s="14"/>
      <c r="E1559" s="16"/>
    </row>
    <row r="1560" spans="1:5" x14ac:dyDescent="0.25">
      <c r="A1560" s="10"/>
      <c r="B1560" s="10"/>
      <c r="C1560" s="14"/>
      <c r="D1560" s="14"/>
      <c r="E1560" s="16"/>
    </row>
    <row r="1561" spans="1:5" x14ac:dyDescent="0.25">
      <c r="A1561" s="10"/>
      <c r="B1561" s="10"/>
      <c r="C1561" s="14"/>
      <c r="D1561" s="14"/>
      <c r="E1561" s="16"/>
    </row>
    <row r="1562" spans="1:5" x14ac:dyDescent="0.25">
      <c r="A1562" s="10"/>
      <c r="B1562" s="10"/>
      <c r="C1562" s="14"/>
      <c r="D1562" s="14"/>
      <c r="E1562" s="16"/>
    </row>
    <row r="1563" spans="1:5" x14ac:dyDescent="0.25">
      <c r="A1563" s="10"/>
      <c r="B1563" s="10"/>
      <c r="C1563" s="14"/>
      <c r="D1563" s="14"/>
      <c r="E1563" s="16"/>
    </row>
    <row r="1564" spans="1:5" x14ac:dyDescent="0.25">
      <c r="A1564" s="10"/>
      <c r="B1564" s="10"/>
      <c r="C1564" s="14"/>
      <c r="D1564" s="14"/>
      <c r="E1564" s="16"/>
    </row>
    <row r="1565" spans="1:5" x14ac:dyDescent="0.25">
      <c r="A1565" s="10"/>
      <c r="B1565" s="10"/>
      <c r="C1565" s="14"/>
      <c r="D1565" s="14"/>
      <c r="E1565" s="16"/>
    </row>
    <row r="1566" spans="1:5" x14ac:dyDescent="0.25">
      <c r="A1566" s="10"/>
      <c r="B1566" s="10"/>
      <c r="C1566" s="14"/>
      <c r="D1566" s="14"/>
      <c r="E1566" s="16"/>
    </row>
    <row r="1567" spans="1:5" x14ac:dyDescent="0.25">
      <c r="A1567" s="10"/>
      <c r="B1567" s="10"/>
      <c r="C1567" s="14"/>
      <c r="D1567" s="14"/>
      <c r="E1567" s="16"/>
    </row>
    <row r="1568" spans="1:5" x14ac:dyDescent="0.25">
      <c r="A1568" s="10"/>
      <c r="B1568" s="10"/>
      <c r="C1568" s="14"/>
      <c r="D1568" s="14"/>
      <c r="E1568" s="16"/>
    </row>
    <row r="1569" spans="1:5" x14ac:dyDescent="0.25">
      <c r="A1569" s="10"/>
      <c r="B1569" s="10"/>
      <c r="C1569" s="14"/>
      <c r="D1569" s="14"/>
      <c r="E1569" s="16"/>
    </row>
    <row r="1570" spans="1:5" x14ac:dyDescent="0.25">
      <c r="A1570" s="10"/>
      <c r="B1570" s="10"/>
      <c r="C1570" s="14"/>
      <c r="D1570" s="14"/>
      <c r="E1570" s="16"/>
    </row>
    <row r="1571" spans="1:5" x14ac:dyDescent="0.25">
      <c r="A1571" s="10"/>
      <c r="B1571" s="10"/>
      <c r="C1571" s="14"/>
      <c r="D1571" s="14"/>
      <c r="E1571" s="16"/>
    </row>
    <row r="1572" spans="1:5" x14ac:dyDescent="0.25">
      <c r="A1572" s="10"/>
      <c r="B1572" s="10"/>
      <c r="C1572" s="14"/>
      <c r="D1572" s="14"/>
      <c r="E1572" s="16"/>
    </row>
    <row r="1573" spans="1:5" x14ac:dyDescent="0.25">
      <c r="A1573" s="10"/>
      <c r="B1573" s="10"/>
      <c r="C1573" s="14"/>
      <c r="D1573" s="14"/>
      <c r="E1573" s="16"/>
    </row>
    <row r="1574" spans="1:5" x14ac:dyDescent="0.25">
      <c r="A1574" s="10"/>
      <c r="B1574" s="10"/>
      <c r="C1574" s="14"/>
      <c r="D1574" s="14"/>
      <c r="E1574" s="16"/>
    </row>
    <row r="1575" spans="1:5" x14ac:dyDescent="0.25">
      <c r="A1575" s="10"/>
      <c r="B1575" s="10"/>
      <c r="C1575" s="14"/>
      <c r="D1575" s="14"/>
      <c r="E1575" s="16"/>
    </row>
    <row r="1576" spans="1:5" x14ac:dyDescent="0.25">
      <c r="A1576" s="10"/>
      <c r="B1576" s="10"/>
      <c r="C1576" s="14"/>
      <c r="D1576" s="14"/>
      <c r="E1576" s="16"/>
    </row>
    <row r="1577" spans="1:5" x14ac:dyDescent="0.25">
      <c r="A1577" s="10"/>
      <c r="B1577" s="10"/>
      <c r="C1577" s="14"/>
      <c r="D1577" s="14"/>
      <c r="E1577" s="16"/>
    </row>
    <row r="1578" spans="1:5" x14ac:dyDescent="0.25">
      <c r="A1578" s="10"/>
      <c r="B1578" s="10"/>
      <c r="C1578" s="14"/>
      <c r="D1578" s="14"/>
      <c r="E1578" s="16"/>
    </row>
    <row r="1579" spans="1:5" x14ac:dyDescent="0.25">
      <c r="A1579" s="10"/>
      <c r="B1579" s="10"/>
      <c r="C1579" s="14"/>
      <c r="D1579" s="14"/>
      <c r="E1579" s="16"/>
    </row>
    <row r="1580" spans="1:5" x14ac:dyDescent="0.25">
      <c r="A1580" s="10"/>
      <c r="B1580" s="10"/>
      <c r="C1580" s="14"/>
      <c r="D1580" s="14"/>
      <c r="E1580" s="16"/>
    </row>
    <row r="1581" spans="1:5" x14ac:dyDescent="0.25">
      <c r="A1581" s="10"/>
      <c r="B1581" s="10"/>
      <c r="C1581" s="14"/>
      <c r="D1581" s="14"/>
      <c r="E1581" s="16"/>
    </row>
    <row r="1582" spans="1:5" x14ac:dyDescent="0.25">
      <c r="A1582" s="10"/>
      <c r="B1582" s="10"/>
      <c r="C1582" s="14"/>
      <c r="D1582" s="14"/>
      <c r="E1582" s="16"/>
    </row>
    <row r="1583" spans="1:5" x14ac:dyDescent="0.25">
      <c r="A1583" s="10"/>
      <c r="B1583" s="10"/>
      <c r="C1583" s="14"/>
      <c r="D1583" s="14"/>
      <c r="E1583" s="16"/>
    </row>
    <row r="1584" spans="1:5" x14ac:dyDescent="0.25">
      <c r="A1584" s="10"/>
      <c r="B1584" s="10"/>
      <c r="C1584" s="14"/>
      <c r="D1584" s="14"/>
      <c r="E1584" s="16"/>
    </row>
    <row r="1585" spans="1:5" x14ac:dyDescent="0.25">
      <c r="A1585" s="10"/>
      <c r="B1585" s="10"/>
      <c r="C1585" s="14"/>
      <c r="D1585" s="14"/>
      <c r="E1585" s="16"/>
    </row>
    <row r="1586" spans="1:5" x14ac:dyDescent="0.25">
      <c r="A1586" s="10"/>
      <c r="B1586" s="10"/>
      <c r="C1586" s="14"/>
      <c r="D1586" s="14"/>
      <c r="E1586" s="16"/>
    </row>
    <row r="1587" spans="1:5" x14ac:dyDescent="0.25">
      <c r="A1587" s="10"/>
      <c r="B1587" s="10"/>
      <c r="C1587" s="14"/>
      <c r="D1587" s="14"/>
      <c r="E1587" s="16"/>
    </row>
    <row r="1588" spans="1:5" x14ac:dyDescent="0.25">
      <c r="A1588" s="10"/>
      <c r="B1588" s="10"/>
      <c r="C1588" s="14"/>
      <c r="D1588" s="14"/>
      <c r="E1588" s="16"/>
    </row>
    <row r="1589" spans="1:5" x14ac:dyDescent="0.25">
      <c r="A1589" s="10"/>
      <c r="B1589" s="10"/>
      <c r="C1589" s="14"/>
      <c r="D1589" s="14"/>
      <c r="E1589" s="16"/>
    </row>
    <row r="1590" spans="1:5" x14ac:dyDescent="0.25">
      <c r="A1590" s="10"/>
      <c r="B1590" s="10"/>
      <c r="C1590" s="14"/>
      <c r="D1590" s="14"/>
      <c r="E1590" s="16"/>
    </row>
    <row r="1591" spans="1:5" x14ac:dyDescent="0.25">
      <c r="A1591" s="10"/>
      <c r="B1591" s="10"/>
      <c r="C1591" s="14"/>
      <c r="D1591" s="14"/>
      <c r="E1591" s="16"/>
    </row>
    <row r="1592" spans="1:5" x14ac:dyDescent="0.25">
      <c r="A1592" s="10"/>
      <c r="B1592" s="10"/>
      <c r="C1592" s="14"/>
      <c r="D1592" s="14"/>
      <c r="E1592" s="16"/>
    </row>
    <row r="1593" spans="1:5" x14ac:dyDescent="0.25">
      <c r="A1593" s="10"/>
      <c r="B1593" s="10"/>
      <c r="C1593" s="14"/>
      <c r="D1593" s="14"/>
      <c r="E1593" s="16"/>
    </row>
    <row r="1594" spans="1:5" x14ac:dyDescent="0.25">
      <c r="A1594" s="10"/>
      <c r="B1594" s="10"/>
      <c r="C1594" s="14"/>
      <c r="D1594" s="14"/>
      <c r="E1594" s="16"/>
    </row>
    <row r="1595" spans="1:5" x14ac:dyDescent="0.25">
      <c r="A1595" s="10"/>
      <c r="B1595" s="10"/>
      <c r="C1595" s="14"/>
      <c r="D1595" s="14"/>
      <c r="E1595" s="16"/>
    </row>
    <row r="1596" spans="1:5" x14ac:dyDescent="0.25">
      <c r="A1596" s="10"/>
      <c r="B1596" s="10"/>
      <c r="C1596" s="14"/>
      <c r="D1596" s="14"/>
      <c r="E1596" s="16"/>
    </row>
    <row r="1597" spans="1:5" x14ac:dyDescent="0.25">
      <c r="A1597" s="10"/>
      <c r="B1597" s="10"/>
      <c r="C1597" s="14"/>
      <c r="D1597" s="14"/>
      <c r="E1597" s="16"/>
    </row>
    <row r="1598" spans="1:5" x14ac:dyDescent="0.25">
      <c r="A1598" s="10"/>
      <c r="B1598" s="10"/>
      <c r="C1598" s="14"/>
      <c r="D1598" s="14"/>
      <c r="E1598" s="16"/>
    </row>
    <row r="1599" spans="1:5" x14ac:dyDescent="0.25">
      <c r="A1599" s="10"/>
      <c r="B1599" s="10"/>
      <c r="C1599" s="14"/>
      <c r="D1599" s="14"/>
      <c r="E1599" s="16"/>
    </row>
    <row r="1600" spans="1:5" x14ac:dyDescent="0.25">
      <c r="A1600" s="10"/>
      <c r="B1600" s="10"/>
      <c r="C1600" s="14"/>
      <c r="D1600" s="14"/>
      <c r="E1600" s="16"/>
    </row>
    <row r="1601" spans="1:5" x14ac:dyDescent="0.25">
      <c r="A1601" s="10"/>
      <c r="B1601" s="10"/>
      <c r="C1601" s="14"/>
      <c r="D1601" s="14"/>
      <c r="E1601" s="16"/>
    </row>
    <row r="1602" spans="1:5" x14ac:dyDescent="0.25">
      <c r="A1602" s="10"/>
      <c r="B1602" s="10"/>
      <c r="C1602" s="14"/>
      <c r="D1602" s="14"/>
      <c r="E1602" s="16"/>
    </row>
    <row r="1603" spans="1:5" x14ac:dyDescent="0.25">
      <c r="A1603" s="10"/>
      <c r="B1603" s="10"/>
      <c r="C1603" s="14"/>
      <c r="D1603" s="14"/>
      <c r="E1603" s="16"/>
    </row>
    <row r="1604" spans="1:5" x14ac:dyDescent="0.25">
      <c r="A1604" s="10"/>
      <c r="B1604" s="10"/>
      <c r="C1604" s="14"/>
      <c r="D1604" s="14"/>
      <c r="E1604" s="16"/>
    </row>
    <row r="1605" spans="1:5" x14ac:dyDescent="0.25">
      <c r="A1605" s="10"/>
      <c r="B1605" s="10"/>
      <c r="C1605" s="14"/>
      <c r="D1605" s="14"/>
      <c r="E1605" s="16"/>
    </row>
    <row r="1606" spans="1:5" x14ac:dyDescent="0.25">
      <c r="A1606" s="10"/>
      <c r="B1606" s="10"/>
      <c r="C1606" s="14"/>
      <c r="D1606" s="14"/>
      <c r="E1606" s="16"/>
    </row>
    <row r="1607" spans="1:5" x14ac:dyDescent="0.25">
      <c r="A1607" s="10"/>
      <c r="B1607" s="10"/>
      <c r="C1607" s="14"/>
      <c r="D1607" s="14"/>
      <c r="E1607" s="16"/>
    </row>
    <row r="1608" spans="1:5" x14ac:dyDescent="0.25">
      <c r="A1608" s="10"/>
      <c r="B1608" s="10"/>
      <c r="C1608" s="14"/>
      <c r="D1608" s="14"/>
      <c r="E1608" s="16"/>
    </row>
    <row r="1609" spans="1:5" x14ac:dyDescent="0.25">
      <c r="A1609" s="10"/>
      <c r="B1609" s="10"/>
      <c r="C1609" s="14"/>
      <c r="D1609" s="14"/>
      <c r="E1609" s="16"/>
    </row>
    <row r="1610" spans="1:5" x14ac:dyDescent="0.25">
      <c r="A1610" s="10"/>
      <c r="B1610" s="10"/>
      <c r="C1610" s="14"/>
      <c r="D1610" s="14"/>
      <c r="E1610" s="16"/>
    </row>
    <row r="1611" spans="1:5" x14ac:dyDescent="0.25">
      <c r="A1611" s="10"/>
      <c r="B1611" s="10"/>
      <c r="C1611" s="14"/>
      <c r="D1611" s="14"/>
      <c r="E1611" s="16"/>
    </row>
    <row r="1612" spans="1:5" x14ac:dyDescent="0.25">
      <c r="A1612" s="10"/>
      <c r="B1612" s="10"/>
      <c r="C1612" s="14"/>
      <c r="D1612" s="14"/>
      <c r="E1612" s="16"/>
    </row>
    <row r="1613" spans="1:5" x14ac:dyDescent="0.25">
      <c r="A1613" s="10"/>
      <c r="B1613" s="10"/>
      <c r="C1613" s="14"/>
      <c r="D1613" s="14"/>
      <c r="E1613" s="16"/>
    </row>
    <row r="1614" spans="1:5" x14ac:dyDescent="0.25">
      <c r="A1614" s="10"/>
      <c r="B1614" s="10"/>
      <c r="C1614" s="14"/>
      <c r="D1614" s="14"/>
      <c r="E1614" s="16"/>
    </row>
    <row r="1615" spans="1:5" x14ac:dyDescent="0.25">
      <c r="A1615" s="10"/>
      <c r="B1615" s="10"/>
      <c r="C1615" s="14"/>
      <c r="D1615" s="14"/>
      <c r="E1615" s="16"/>
    </row>
    <row r="1616" spans="1:5" x14ac:dyDescent="0.25">
      <c r="A1616" s="10"/>
      <c r="B1616" s="10"/>
      <c r="C1616" s="14"/>
      <c r="D1616" s="14"/>
      <c r="E1616" s="16"/>
    </row>
    <row r="1617" spans="1:5" x14ac:dyDescent="0.25">
      <c r="A1617" s="10"/>
      <c r="B1617" s="10"/>
      <c r="C1617" s="14"/>
      <c r="D1617" s="14"/>
      <c r="E1617" s="16"/>
    </row>
    <row r="1618" spans="1:5" x14ac:dyDescent="0.25">
      <c r="A1618" s="10"/>
      <c r="B1618" s="10"/>
      <c r="C1618" s="14"/>
      <c r="D1618" s="14"/>
      <c r="E1618" s="16"/>
    </row>
    <row r="1619" spans="1:5" x14ac:dyDescent="0.25">
      <c r="A1619" s="10"/>
      <c r="B1619" s="10"/>
      <c r="C1619" s="14"/>
      <c r="D1619" s="14"/>
      <c r="E1619" s="16"/>
    </row>
    <row r="1620" spans="1:5" x14ac:dyDescent="0.25">
      <c r="A1620" s="10"/>
      <c r="B1620" s="10"/>
      <c r="C1620" s="14"/>
      <c r="D1620" s="14"/>
      <c r="E1620" s="16"/>
    </row>
    <row r="1621" spans="1:5" x14ac:dyDescent="0.25">
      <c r="A1621" s="10"/>
      <c r="B1621" s="10"/>
      <c r="C1621" s="14"/>
      <c r="D1621" s="14"/>
      <c r="E1621" s="16"/>
    </row>
    <row r="1622" spans="1:5" x14ac:dyDescent="0.25">
      <c r="A1622" s="10"/>
      <c r="B1622" s="10"/>
      <c r="C1622" s="14"/>
      <c r="D1622" s="14"/>
      <c r="E1622" s="16"/>
    </row>
    <row r="1623" spans="1:5" x14ac:dyDescent="0.25">
      <c r="A1623" s="10"/>
      <c r="B1623" s="10"/>
      <c r="C1623" s="14"/>
      <c r="D1623" s="14"/>
      <c r="E1623" s="16"/>
    </row>
    <row r="1624" spans="1:5" x14ac:dyDescent="0.25">
      <c r="A1624" s="10"/>
      <c r="B1624" s="10"/>
      <c r="C1624" s="14"/>
      <c r="D1624" s="14"/>
      <c r="E1624" s="16"/>
    </row>
    <row r="1625" spans="1:5" x14ac:dyDescent="0.25">
      <c r="A1625" s="10"/>
      <c r="B1625" s="10"/>
      <c r="C1625" s="14"/>
      <c r="D1625" s="14"/>
      <c r="E1625" s="16"/>
    </row>
    <row r="1626" spans="1:5" x14ac:dyDescent="0.25">
      <c r="A1626" s="10"/>
      <c r="B1626" s="10"/>
      <c r="C1626" s="14"/>
      <c r="D1626" s="14"/>
      <c r="E1626" s="16"/>
    </row>
    <row r="1627" spans="1:5" x14ac:dyDescent="0.25">
      <c r="A1627" s="10"/>
      <c r="B1627" s="10"/>
      <c r="C1627" s="14"/>
      <c r="D1627" s="14"/>
      <c r="E1627" s="16"/>
    </row>
    <row r="1628" spans="1:5" x14ac:dyDescent="0.25">
      <c r="A1628" s="10"/>
      <c r="B1628" s="10"/>
      <c r="C1628" s="14"/>
      <c r="D1628" s="14"/>
      <c r="E1628" s="16"/>
    </row>
    <row r="1629" spans="1:5" x14ac:dyDescent="0.25">
      <c r="A1629" s="10"/>
      <c r="B1629" s="10"/>
      <c r="C1629" s="14"/>
      <c r="D1629" s="14"/>
      <c r="E1629" s="16"/>
    </row>
    <row r="1630" spans="1:5" x14ac:dyDescent="0.25">
      <c r="A1630" s="10"/>
      <c r="B1630" s="10"/>
      <c r="C1630" s="14"/>
      <c r="D1630" s="14"/>
      <c r="E1630" s="16"/>
    </row>
    <row r="1631" spans="1:5" x14ac:dyDescent="0.25">
      <c r="A1631" s="10"/>
      <c r="B1631" s="10"/>
      <c r="C1631" s="14"/>
      <c r="D1631" s="14"/>
      <c r="E1631" s="16"/>
    </row>
    <row r="1632" spans="1:5" x14ac:dyDescent="0.25">
      <c r="A1632" s="10"/>
      <c r="B1632" s="10"/>
      <c r="C1632" s="14"/>
      <c r="D1632" s="14"/>
      <c r="E1632" s="16"/>
    </row>
    <row r="1633" spans="1:5" x14ac:dyDescent="0.25">
      <c r="A1633" s="10"/>
      <c r="B1633" s="10"/>
      <c r="C1633" s="14"/>
      <c r="D1633" s="14"/>
      <c r="E1633" s="16"/>
    </row>
    <row r="1634" spans="1:5" x14ac:dyDescent="0.25">
      <c r="A1634" s="10"/>
      <c r="B1634" s="10"/>
      <c r="C1634" s="14"/>
      <c r="D1634" s="14"/>
      <c r="E1634" s="16"/>
    </row>
    <row r="1635" spans="1:5" x14ac:dyDescent="0.25">
      <c r="A1635" s="10"/>
      <c r="B1635" s="10"/>
      <c r="C1635" s="14"/>
      <c r="D1635" s="14"/>
      <c r="E1635" s="16"/>
    </row>
    <row r="1636" spans="1:5" x14ac:dyDescent="0.25">
      <c r="A1636" s="10"/>
      <c r="B1636" s="10"/>
      <c r="C1636" s="14"/>
      <c r="D1636" s="14"/>
      <c r="E1636" s="16"/>
    </row>
    <row r="1637" spans="1:5" x14ac:dyDescent="0.25">
      <c r="A1637" s="10"/>
      <c r="B1637" s="10"/>
      <c r="C1637" s="14"/>
      <c r="D1637" s="14"/>
      <c r="E1637" s="16"/>
    </row>
    <row r="1638" spans="1:5" x14ac:dyDescent="0.25">
      <c r="A1638" s="10"/>
      <c r="B1638" s="10"/>
      <c r="C1638" s="14"/>
      <c r="D1638" s="14"/>
      <c r="E1638" s="16"/>
    </row>
    <row r="1639" spans="1:5" x14ac:dyDescent="0.25">
      <c r="A1639" s="10"/>
      <c r="B1639" s="10"/>
      <c r="C1639" s="14"/>
      <c r="D1639" s="14"/>
      <c r="E1639" s="16"/>
    </row>
    <row r="1640" spans="1:5" x14ac:dyDescent="0.25">
      <c r="A1640" s="10"/>
      <c r="B1640" s="10"/>
      <c r="C1640" s="14"/>
      <c r="D1640" s="14"/>
      <c r="E1640" s="16"/>
    </row>
    <row r="1641" spans="1:5" x14ac:dyDescent="0.25">
      <c r="A1641" s="10"/>
      <c r="B1641" s="10"/>
      <c r="C1641" s="14"/>
      <c r="D1641" s="14"/>
      <c r="E1641" s="16"/>
    </row>
    <row r="1642" spans="1:5" x14ac:dyDescent="0.25">
      <c r="A1642" s="10"/>
      <c r="B1642" s="10"/>
      <c r="C1642" s="14"/>
      <c r="D1642" s="14"/>
      <c r="E1642" s="16"/>
    </row>
    <row r="1643" spans="1:5" x14ac:dyDescent="0.25">
      <c r="A1643" s="10"/>
      <c r="B1643" s="10"/>
      <c r="C1643" s="14"/>
      <c r="D1643" s="14"/>
      <c r="E1643" s="16"/>
    </row>
    <row r="1644" spans="1:5" x14ac:dyDescent="0.25">
      <c r="A1644" s="10"/>
      <c r="B1644" s="10"/>
      <c r="C1644" s="14"/>
      <c r="D1644" s="14"/>
      <c r="E1644" s="16"/>
    </row>
    <row r="1645" spans="1:5" x14ac:dyDescent="0.25">
      <c r="A1645" s="10"/>
      <c r="B1645" s="10"/>
      <c r="C1645" s="14"/>
      <c r="D1645" s="14"/>
      <c r="E1645" s="16"/>
    </row>
    <row r="1646" spans="1:5" x14ac:dyDescent="0.25">
      <c r="A1646" s="10"/>
      <c r="B1646" s="10"/>
      <c r="C1646" s="14"/>
      <c r="D1646" s="14"/>
      <c r="E1646" s="16"/>
    </row>
    <row r="1647" spans="1:5" x14ac:dyDescent="0.25">
      <c r="A1647" s="10"/>
      <c r="B1647" s="10"/>
      <c r="C1647" s="14"/>
      <c r="D1647" s="14"/>
      <c r="E1647" s="16"/>
    </row>
    <row r="1648" spans="1:5" x14ac:dyDescent="0.25">
      <c r="A1648" s="10"/>
      <c r="B1648" s="10"/>
      <c r="C1648" s="14"/>
      <c r="D1648" s="14"/>
      <c r="E1648" s="16"/>
    </row>
    <row r="1649" spans="1:5" x14ac:dyDescent="0.25">
      <c r="A1649" s="10"/>
      <c r="B1649" s="10"/>
      <c r="C1649" s="14"/>
      <c r="D1649" s="14"/>
      <c r="E1649" s="16"/>
    </row>
    <row r="1650" spans="1:5" x14ac:dyDescent="0.25">
      <c r="A1650" s="10"/>
      <c r="B1650" s="10"/>
      <c r="C1650" s="14"/>
      <c r="D1650" s="14"/>
      <c r="E1650" s="16"/>
    </row>
    <row r="1651" spans="1:5" x14ac:dyDescent="0.25">
      <c r="A1651" s="10"/>
      <c r="B1651" s="10"/>
      <c r="C1651" s="14"/>
      <c r="D1651" s="14"/>
      <c r="E1651" s="16"/>
    </row>
    <row r="1652" spans="1:5" x14ac:dyDescent="0.25">
      <c r="A1652" s="10"/>
      <c r="B1652" s="10"/>
      <c r="C1652" s="14"/>
      <c r="D1652" s="14"/>
      <c r="E1652" s="16"/>
    </row>
    <row r="1653" spans="1:5" x14ac:dyDescent="0.25">
      <c r="A1653" s="10"/>
      <c r="B1653" s="10"/>
      <c r="C1653" s="14"/>
      <c r="D1653" s="14"/>
      <c r="E1653" s="16"/>
    </row>
    <row r="1654" spans="1:5" x14ac:dyDescent="0.25">
      <c r="A1654" s="10"/>
      <c r="B1654" s="10"/>
      <c r="C1654" s="14"/>
      <c r="D1654" s="14"/>
      <c r="E1654" s="16"/>
    </row>
    <row r="1655" spans="1:5" x14ac:dyDescent="0.25">
      <c r="A1655" s="10"/>
      <c r="B1655" s="10"/>
      <c r="C1655" s="14"/>
      <c r="D1655" s="14"/>
      <c r="E1655" s="16"/>
    </row>
    <row r="1656" spans="1:5" x14ac:dyDescent="0.25">
      <c r="A1656" s="10"/>
      <c r="B1656" s="10"/>
      <c r="C1656" s="14"/>
      <c r="D1656" s="14"/>
      <c r="E1656" s="16"/>
    </row>
    <row r="1657" spans="1:5" x14ac:dyDescent="0.25">
      <c r="A1657" s="10"/>
      <c r="B1657" s="10"/>
      <c r="C1657" s="14"/>
      <c r="D1657" s="14"/>
      <c r="E1657" s="16"/>
    </row>
    <row r="1658" spans="1:5" x14ac:dyDescent="0.25">
      <c r="A1658" s="10"/>
      <c r="B1658" s="10"/>
      <c r="C1658" s="14"/>
      <c r="D1658" s="14"/>
      <c r="E1658" s="16"/>
    </row>
    <row r="1659" spans="1:5" x14ac:dyDescent="0.25">
      <c r="A1659" s="10"/>
      <c r="B1659" s="10"/>
      <c r="C1659" s="14"/>
      <c r="D1659" s="14"/>
      <c r="E1659" s="16"/>
    </row>
    <row r="1660" spans="1:5" x14ac:dyDescent="0.25">
      <c r="A1660" s="10"/>
      <c r="B1660" s="10"/>
      <c r="C1660" s="14"/>
      <c r="D1660" s="14"/>
      <c r="E1660" s="16"/>
    </row>
    <row r="1661" spans="1:5" x14ac:dyDescent="0.25">
      <c r="A1661" s="10"/>
      <c r="B1661" s="10"/>
      <c r="C1661" s="14"/>
      <c r="D1661" s="14"/>
      <c r="E1661" s="16"/>
    </row>
    <row r="1662" spans="1:5" x14ac:dyDescent="0.25">
      <c r="A1662" s="10"/>
      <c r="B1662" s="10"/>
      <c r="C1662" s="14"/>
      <c r="D1662" s="14"/>
      <c r="E1662" s="16"/>
    </row>
    <row r="1663" spans="1:5" x14ac:dyDescent="0.25">
      <c r="A1663" s="10"/>
      <c r="B1663" s="10"/>
      <c r="C1663" s="14"/>
      <c r="D1663" s="14"/>
      <c r="E1663" s="16"/>
    </row>
    <row r="1664" spans="1:5" x14ac:dyDescent="0.25">
      <c r="A1664" s="10"/>
      <c r="B1664" s="10"/>
      <c r="C1664" s="14"/>
      <c r="D1664" s="14"/>
      <c r="E1664" s="16"/>
    </row>
    <row r="1665" spans="1:5" x14ac:dyDescent="0.25">
      <c r="A1665" s="10"/>
      <c r="B1665" s="10"/>
      <c r="C1665" s="14"/>
      <c r="D1665" s="14"/>
      <c r="E1665" s="16"/>
    </row>
    <row r="1666" spans="1:5" x14ac:dyDescent="0.25">
      <c r="A1666" s="10"/>
      <c r="B1666" s="10"/>
      <c r="C1666" s="14"/>
      <c r="D1666" s="14"/>
      <c r="E1666" s="16"/>
    </row>
    <row r="1667" spans="1:5" x14ac:dyDescent="0.25">
      <c r="A1667" s="10"/>
      <c r="B1667" s="10"/>
      <c r="C1667" s="14"/>
      <c r="D1667" s="14"/>
      <c r="E1667" s="16"/>
    </row>
    <row r="1668" spans="1:5" x14ac:dyDescent="0.25">
      <c r="A1668" s="10"/>
      <c r="B1668" s="10"/>
      <c r="C1668" s="14"/>
      <c r="D1668" s="14"/>
      <c r="E1668" s="16"/>
    </row>
    <row r="1669" spans="1:5" x14ac:dyDescent="0.25">
      <c r="A1669" s="10"/>
      <c r="B1669" s="10"/>
      <c r="C1669" s="14"/>
      <c r="D1669" s="14"/>
      <c r="E1669" s="16"/>
    </row>
    <row r="1670" spans="1:5" x14ac:dyDescent="0.25">
      <c r="A1670" s="10"/>
      <c r="B1670" s="10"/>
      <c r="C1670" s="14"/>
      <c r="D1670" s="14"/>
      <c r="E1670" s="16"/>
    </row>
    <row r="1671" spans="1:5" x14ac:dyDescent="0.25">
      <c r="A1671" s="10"/>
      <c r="B1671" s="10"/>
      <c r="C1671" s="14"/>
      <c r="D1671" s="14"/>
      <c r="E1671" s="16"/>
    </row>
    <row r="1672" spans="1:5" x14ac:dyDescent="0.25">
      <c r="A1672" s="10"/>
      <c r="B1672" s="10"/>
      <c r="C1672" s="14"/>
      <c r="D1672" s="14"/>
      <c r="E1672" s="16"/>
    </row>
    <row r="1673" spans="1:5" x14ac:dyDescent="0.25">
      <c r="A1673" s="10"/>
      <c r="B1673" s="10"/>
      <c r="C1673" s="14"/>
      <c r="D1673" s="14"/>
      <c r="E1673" s="16"/>
    </row>
    <row r="1674" spans="1:5" x14ac:dyDescent="0.25">
      <c r="A1674" s="10"/>
      <c r="B1674" s="10"/>
      <c r="C1674" s="14"/>
      <c r="D1674" s="14"/>
      <c r="E1674" s="16"/>
    </row>
    <row r="1675" spans="1:5" x14ac:dyDescent="0.25">
      <c r="A1675" s="10"/>
      <c r="B1675" s="10"/>
      <c r="C1675" s="14"/>
      <c r="D1675" s="14"/>
      <c r="E1675" s="16"/>
    </row>
    <row r="1676" spans="1:5" x14ac:dyDescent="0.25">
      <c r="A1676" s="10"/>
      <c r="B1676" s="10"/>
      <c r="C1676" s="14"/>
      <c r="D1676" s="14"/>
      <c r="E1676" s="16"/>
    </row>
    <row r="1677" spans="1:5" x14ac:dyDescent="0.25">
      <c r="A1677" s="10"/>
      <c r="B1677" s="10"/>
      <c r="C1677" s="14"/>
      <c r="D1677" s="14"/>
      <c r="E1677" s="16"/>
    </row>
    <row r="1678" spans="1:5" x14ac:dyDescent="0.25">
      <c r="A1678" s="10"/>
      <c r="B1678" s="10"/>
      <c r="C1678" s="14"/>
      <c r="D1678" s="14"/>
      <c r="E1678" s="16"/>
    </row>
    <row r="1679" spans="1:5" x14ac:dyDescent="0.25">
      <c r="A1679" s="10"/>
      <c r="B1679" s="10"/>
      <c r="C1679" s="14"/>
      <c r="D1679" s="14"/>
      <c r="E1679" s="16"/>
    </row>
    <row r="1680" spans="1:5" x14ac:dyDescent="0.25">
      <c r="A1680" s="10"/>
      <c r="B1680" s="10"/>
      <c r="C1680" s="14"/>
      <c r="D1680" s="14"/>
      <c r="E1680" s="16"/>
    </row>
    <row r="1681" spans="1:5" x14ac:dyDescent="0.25">
      <c r="A1681" s="10"/>
      <c r="B1681" s="10"/>
      <c r="C1681" s="14"/>
      <c r="D1681" s="14"/>
      <c r="E1681" s="16"/>
    </row>
    <row r="1682" spans="1:5" x14ac:dyDescent="0.25">
      <c r="A1682" s="10"/>
      <c r="B1682" s="10"/>
      <c r="C1682" s="14"/>
      <c r="D1682" s="14"/>
      <c r="E1682" s="16"/>
    </row>
    <row r="1683" spans="1:5" x14ac:dyDescent="0.25">
      <c r="A1683" s="10"/>
      <c r="B1683" s="10"/>
      <c r="C1683" s="14"/>
      <c r="D1683" s="14"/>
      <c r="E1683" s="16"/>
    </row>
    <row r="1684" spans="1:5" x14ac:dyDescent="0.25">
      <c r="A1684" s="10"/>
      <c r="B1684" s="10"/>
      <c r="C1684" s="14"/>
      <c r="D1684" s="14"/>
      <c r="E1684" s="16"/>
    </row>
    <row r="1685" spans="1:5" x14ac:dyDescent="0.25">
      <c r="A1685" s="10"/>
      <c r="B1685" s="10"/>
      <c r="C1685" s="14"/>
      <c r="D1685" s="14"/>
      <c r="E1685" s="16"/>
    </row>
    <row r="1686" spans="1:5" x14ac:dyDescent="0.25">
      <c r="A1686" s="10"/>
      <c r="B1686" s="10"/>
      <c r="C1686" s="14"/>
      <c r="D1686" s="14"/>
      <c r="E1686" s="16"/>
    </row>
    <row r="1687" spans="1:5" x14ac:dyDescent="0.25">
      <c r="A1687" s="10"/>
      <c r="B1687" s="10"/>
      <c r="C1687" s="14"/>
      <c r="D1687" s="14"/>
      <c r="E1687" s="16"/>
    </row>
    <row r="1688" spans="1:5" x14ac:dyDescent="0.25">
      <c r="A1688" s="10"/>
      <c r="B1688" s="10"/>
      <c r="C1688" s="14"/>
      <c r="D1688" s="14"/>
      <c r="E1688" s="16"/>
    </row>
    <row r="1689" spans="1:5" x14ac:dyDescent="0.25">
      <c r="A1689" s="10"/>
      <c r="B1689" s="10"/>
      <c r="C1689" s="14"/>
      <c r="D1689" s="14"/>
      <c r="E1689" s="16"/>
    </row>
    <row r="1690" spans="1:5" x14ac:dyDescent="0.25">
      <c r="A1690" s="10"/>
      <c r="B1690" s="10"/>
      <c r="C1690" s="14"/>
      <c r="D1690" s="14"/>
      <c r="E1690" s="16"/>
    </row>
    <row r="1691" spans="1:5" x14ac:dyDescent="0.25">
      <c r="A1691" s="10"/>
      <c r="B1691" s="10"/>
      <c r="C1691" s="14"/>
      <c r="D1691" s="14"/>
      <c r="E1691" s="16"/>
    </row>
    <row r="1692" spans="1:5" x14ac:dyDescent="0.25">
      <c r="A1692" s="10"/>
      <c r="B1692" s="10"/>
      <c r="C1692" s="14"/>
      <c r="D1692" s="14"/>
      <c r="E1692" s="16"/>
    </row>
    <row r="1693" spans="1:5" x14ac:dyDescent="0.25">
      <c r="A1693" s="10"/>
      <c r="B1693" s="10"/>
      <c r="C1693" s="14"/>
      <c r="D1693" s="14"/>
      <c r="E1693" s="16"/>
    </row>
    <row r="1694" spans="1:5" x14ac:dyDescent="0.25">
      <c r="A1694" s="10"/>
      <c r="B1694" s="10"/>
      <c r="C1694" s="14"/>
      <c r="D1694" s="14"/>
      <c r="E1694" s="16"/>
    </row>
    <row r="1695" spans="1:5" x14ac:dyDescent="0.25">
      <c r="A1695" s="10"/>
      <c r="B1695" s="10"/>
      <c r="C1695" s="14"/>
      <c r="D1695" s="14"/>
      <c r="E1695" s="16"/>
    </row>
    <row r="1696" spans="1:5" x14ac:dyDescent="0.25">
      <c r="A1696" s="10"/>
      <c r="B1696" s="10"/>
      <c r="C1696" s="14"/>
      <c r="D1696" s="14"/>
      <c r="E1696" s="16"/>
    </row>
    <row r="1697" spans="1:5" x14ac:dyDescent="0.25">
      <c r="A1697" s="10"/>
      <c r="B1697" s="10"/>
      <c r="C1697" s="14"/>
      <c r="D1697" s="14"/>
      <c r="E1697" s="16"/>
    </row>
    <row r="1698" spans="1:5" x14ac:dyDescent="0.25">
      <c r="A1698" s="10"/>
      <c r="B1698" s="10"/>
      <c r="C1698" s="14"/>
      <c r="D1698" s="14"/>
      <c r="E1698" s="16"/>
    </row>
    <row r="1699" spans="1:5" x14ac:dyDescent="0.25">
      <c r="A1699" s="10"/>
      <c r="B1699" s="10"/>
      <c r="C1699" s="14"/>
      <c r="D1699" s="14"/>
      <c r="E1699" s="16"/>
    </row>
    <row r="1700" spans="1:5" x14ac:dyDescent="0.25">
      <c r="A1700" s="10"/>
      <c r="B1700" s="10"/>
      <c r="C1700" s="14"/>
      <c r="D1700" s="14"/>
      <c r="E1700" s="16"/>
    </row>
    <row r="1701" spans="1:5" x14ac:dyDescent="0.25">
      <c r="A1701" s="10"/>
      <c r="B1701" s="10"/>
      <c r="C1701" s="14"/>
      <c r="D1701" s="14"/>
      <c r="E1701" s="16"/>
    </row>
    <row r="1702" spans="1:5" x14ac:dyDescent="0.25">
      <c r="A1702" s="10"/>
      <c r="B1702" s="10"/>
      <c r="C1702" s="14"/>
      <c r="D1702" s="14"/>
      <c r="E1702" s="16"/>
    </row>
    <row r="1703" spans="1:5" x14ac:dyDescent="0.25">
      <c r="A1703" s="10"/>
      <c r="B1703" s="10"/>
      <c r="C1703" s="14"/>
      <c r="D1703" s="14"/>
      <c r="E1703" s="16"/>
    </row>
    <row r="1704" spans="1:5" x14ac:dyDescent="0.25">
      <c r="A1704" s="10"/>
      <c r="B1704" s="10"/>
      <c r="C1704" s="14"/>
      <c r="D1704" s="14"/>
      <c r="E1704" s="16"/>
    </row>
    <row r="1705" spans="1:5" x14ac:dyDescent="0.25">
      <c r="A1705" s="10"/>
      <c r="B1705" s="10"/>
      <c r="C1705" s="14"/>
      <c r="D1705" s="14"/>
      <c r="E1705" s="16"/>
    </row>
    <row r="1706" spans="1:5" x14ac:dyDescent="0.25">
      <c r="A1706" s="10"/>
      <c r="B1706" s="10"/>
      <c r="C1706" s="14"/>
      <c r="D1706" s="14"/>
      <c r="E1706" s="16"/>
    </row>
    <row r="1707" spans="1:5" x14ac:dyDescent="0.25">
      <c r="A1707" s="10"/>
      <c r="B1707" s="10"/>
      <c r="C1707" s="14"/>
      <c r="D1707" s="14"/>
      <c r="E1707" s="16"/>
    </row>
    <row r="1708" spans="1:5" x14ac:dyDescent="0.25">
      <c r="A1708" s="10"/>
      <c r="B1708" s="10"/>
      <c r="C1708" s="14"/>
      <c r="D1708" s="14"/>
      <c r="E1708" s="16"/>
    </row>
    <row r="1709" spans="1:5" x14ac:dyDescent="0.25">
      <c r="A1709" s="10"/>
      <c r="B1709" s="10"/>
      <c r="C1709" s="14"/>
      <c r="D1709" s="14"/>
      <c r="E1709" s="16"/>
    </row>
    <row r="1710" spans="1:5" x14ac:dyDescent="0.25">
      <c r="A1710" s="10"/>
      <c r="B1710" s="10"/>
      <c r="C1710" s="14"/>
      <c r="D1710" s="14"/>
      <c r="E1710" s="16"/>
    </row>
    <row r="1711" spans="1:5" x14ac:dyDescent="0.25">
      <c r="A1711" s="10"/>
      <c r="B1711" s="10"/>
      <c r="C1711" s="14"/>
      <c r="D1711" s="14"/>
      <c r="E1711" s="16"/>
    </row>
    <row r="1712" spans="1:5" x14ac:dyDescent="0.25">
      <c r="A1712" s="10"/>
      <c r="B1712" s="10"/>
      <c r="C1712" s="14"/>
      <c r="D1712" s="14"/>
      <c r="E1712" s="16"/>
    </row>
    <row r="1713" spans="1:5" x14ac:dyDescent="0.25">
      <c r="A1713" s="10"/>
      <c r="B1713" s="10"/>
      <c r="C1713" s="14"/>
      <c r="D1713" s="14"/>
      <c r="E1713" s="16"/>
    </row>
    <row r="1714" spans="1:5" x14ac:dyDescent="0.25">
      <c r="A1714" s="10"/>
      <c r="B1714" s="10"/>
      <c r="C1714" s="14"/>
      <c r="D1714" s="14"/>
      <c r="E1714" s="16"/>
    </row>
    <row r="1715" spans="1:5" x14ac:dyDescent="0.25">
      <c r="A1715" s="10"/>
      <c r="B1715" s="10"/>
      <c r="C1715" s="14"/>
      <c r="D1715" s="14"/>
      <c r="E1715" s="16"/>
    </row>
    <row r="1716" spans="1:5" x14ac:dyDescent="0.25">
      <c r="A1716" s="10"/>
      <c r="B1716" s="10"/>
      <c r="C1716" s="14"/>
      <c r="D1716" s="14"/>
      <c r="E1716" s="16"/>
    </row>
    <row r="1717" spans="1:5" x14ac:dyDescent="0.25">
      <c r="A1717" s="10"/>
      <c r="B1717" s="10"/>
      <c r="C1717" s="14"/>
      <c r="D1717" s="14"/>
      <c r="E1717" s="16"/>
    </row>
    <row r="1718" spans="1:5" x14ac:dyDescent="0.25">
      <c r="A1718" s="10"/>
      <c r="B1718" s="10"/>
      <c r="C1718" s="14"/>
      <c r="D1718" s="14"/>
      <c r="E1718" s="16"/>
    </row>
    <row r="1719" spans="1:5" x14ac:dyDescent="0.25">
      <c r="A1719" s="10"/>
      <c r="B1719" s="10"/>
      <c r="C1719" s="14"/>
      <c r="D1719" s="14"/>
      <c r="E1719" s="16"/>
    </row>
    <row r="1720" spans="1:5" x14ac:dyDescent="0.25">
      <c r="A1720" s="10"/>
      <c r="B1720" s="10"/>
      <c r="C1720" s="14"/>
      <c r="D1720" s="14"/>
      <c r="E1720" s="16"/>
    </row>
    <row r="1721" spans="1:5" x14ac:dyDescent="0.25">
      <c r="A1721" s="10"/>
      <c r="B1721" s="10"/>
      <c r="C1721" s="14"/>
      <c r="D1721" s="14"/>
      <c r="E1721" s="16"/>
    </row>
    <row r="1722" spans="1:5" x14ac:dyDescent="0.25">
      <c r="A1722" s="10"/>
      <c r="B1722" s="10"/>
      <c r="C1722" s="14"/>
      <c r="D1722" s="14"/>
      <c r="E1722" s="16"/>
    </row>
    <row r="1723" spans="1:5" x14ac:dyDescent="0.25">
      <c r="A1723" s="10"/>
      <c r="B1723" s="10"/>
      <c r="C1723" s="14"/>
      <c r="D1723" s="14"/>
      <c r="E1723" s="16"/>
    </row>
    <row r="1724" spans="1:5" x14ac:dyDescent="0.25">
      <c r="A1724" s="10"/>
      <c r="B1724" s="10"/>
      <c r="C1724" s="14"/>
      <c r="D1724" s="14"/>
      <c r="E1724" s="16"/>
    </row>
    <row r="1725" spans="1:5" x14ac:dyDescent="0.25">
      <c r="A1725" s="10"/>
      <c r="B1725" s="10"/>
      <c r="C1725" s="14"/>
      <c r="D1725" s="14"/>
      <c r="E1725" s="16"/>
    </row>
    <row r="1726" spans="1:5" x14ac:dyDescent="0.25">
      <c r="A1726" s="10"/>
      <c r="B1726" s="10"/>
      <c r="C1726" s="14"/>
      <c r="D1726" s="14"/>
      <c r="E1726" s="16"/>
    </row>
    <row r="1727" spans="1:5" x14ac:dyDescent="0.25">
      <c r="A1727" s="10"/>
      <c r="B1727" s="10"/>
      <c r="C1727" s="14"/>
      <c r="D1727" s="14"/>
      <c r="E1727" s="16"/>
    </row>
    <row r="1728" spans="1:5" x14ac:dyDescent="0.25">
      <c r="A1728" s="10"/>
      <c r="B1728" s="10"/>
      <c r="C1728" s="14"/>
      <c r="D1728" s="14"/>
      <c r="E1728" s="16"/>
    </row>
    <row r="1729" spans="1:5" x14ac:dyDescent="0.25">
      <c r="A1729" s="10"/>
      <c r="B1729" s="10"/>
      <c r="C1729" s="14"/>
      <c r="D1729" s="14"/>
      <c r="E1729" s="16"/>
    </row>
    <row r="1730" spans="1:5" x14ac:dyDescent="0.25">
      <c r="A1730" s="10"/>
      <c r="B1730" s="10"/>
      <c r="C1730" s="14"/>
      <c r="D1730" s="14"/>
      <c r="E1730" s="16"/>
    </row>
    <row r="1731" spans="1:5" x14ac:dyDescent="0.25">
      <c r="A1731" s="10"/>
      <c r="B1731" s="10"/>
      <c r="C1731" s="14"/>
      <c r="D1731" s="14"/>
      <c r="E1731" s="16"/>
    </row>
    <row r="1732" spans="1:5" x14ac:dyDescent="0.25">
      <c r="A1732" s="10"/>
      <c r="B1732" s="10"/>
      <c r="C1732" s="14"/>
      <c r="D1732" s="14"/>
      <c r="E1732" s="16"/>
    </row>
    <row r="1733" spans="1:5" x14ac:dyDescent="0.25">
      <c r="A1733" s="10"/>
      <c r="B1733" s="10"/>
      <c r="C1733" s="14"/>
      <c r="D1733" s="14"/>
      <c r="E1733" s="16"/>
    </row>
    <row r="1734" spans="1:5" x14ac:dyDescent="0.25">
      <c r="A1734" s="10"/>
      <c r="B1734" s="10"/>
      <c r="C1734" s="14"/>
      <c r="D1734" s="14"/>
      <c r="E1734" s="16"/>
    </row>
    <row r="1735" spans="1:5" x14ac:dyDescent="0.25">
      <c r="A1735" s="10"/>
      <c r="B1735" s="10"/>
      <c r="C1735" s="14"/>
      <c r="D1735" s="14"/>
      <c r="E1735" s="16"/>
    </row>
    <row r="1736" spans="1:5" x14ac:dyDescent="0.25">
      <c r="A1736" s="10"/>
      <c r="B1736" s="10"/>
      <c r="C1736" s="14"/>
      <c r="D1736" s="14"/>
      <c r="E1736" s="16"/>
    </row>
    <row r="1737" spans="1:5" x14ac:dyDescent="0.25">
      <c r="A1737" s="10"/>
      <c r="B1737" s="10"/>
      <c r="C1737" s="14"/>
      <c r="D1737" s="14"/>
      <c r="E1737" s="16"/>
    </row>
    <row r="1738" spans="1:5" x14ac:dyDescent="0.25">
      <c r="A1738" s="10"/>
      <c r="B1738" s="10"/>
      <c r="C1738" s="14"/>
      <c r="D1738" s="14"/>
      <c r="E1738" s="16"/>
    </row>
    <row r="1739" spans="1:5" x14ac:dyDescent="0.25">
      <c r="A1739" s="10"/>
      <c r="B1739" s="10"/>
      <c r="C1739" s="14"/>
      <c r="D1739" s="14"/>
      <c r="E1739" s="16"/>
    </row>
    <row r="1740" spans="1:5" x14ac:dyDescent="0.25">
      <c r="A1740" s="10"/>
      <c r="B1740" s="10"/>
      <c r="C1740" s="14"/>
      <c r="D1740" s="14"/>
      <c r="E1740" s="16"/>
    </row>
    <row r="1741" spans="1:5" x14ac:dyDescent="0.25">
      <c r="A1741" s="10"/>
      <c r="B1741" s="10"/>
      <c r="C1741" s="14"/>
      <c r="D1741" s="14"/>
      <c r="E1741" s="16"/>
    </row>
    <row r="1742" spans="1:5" x14ac:dyDescent="0.25">
      <c r="A1742" s="10"/>
      <c r="B1742" s="10"/>
      <c r="C1742" s="14"/>
      <c r="D1742" s="14"/>
      <c r="E1742" s="16"/>
    </row>
    <row r="1743" spans="1:5" x14ac:dyDescent="0.25">
      <c r="A1743" s="10"/>
      <c r="B1743" s="10"/>
      <c r="C1743" s="14"/>
      <c r="D1743" s="14"/>
      <c r="E1743" s="16"/>
    </row>
    <row r="1744" spans="1:5" x14ac:dyDescent="0.25">
      <c r="A1744" s="10"/>
      <c r="B1744" s="10"/>
      <c r="C1744" s="14"/>
      <c r="D1744" s="14"/>
      <c r="E1744" s="16"/>
    </row>
    <row r="1745" spans="1:5" x14ac:dyDescent="0.25">
      <c r="A1745" s="10"/>
      <c r="B1745" s="10"/>
      <c r="C1745" s="14"/>
      <c r="D1745" s="14"/>
      <c r="E1745" s="16"/>
    </row>
    <row r="1746" spans="1:5" x14ac:dyDescent="0.25">
      <c r="A1746" s="10"/>
      <c r="B1746" s="10"/>
      <c r="C1746" s="14"/>
      <c r="D1746" s="14"/>
      <c r="E1746" s="16"/>
    </row>
    <row r="1747" spans="1:5" x14ac:dyDescent="0.25">
      <c r="A1747" s="10"/>
      <c r="B1747" s="10"/>
      <c r="C1747" s="14"/>
      <c r="D1747" s="14"/>
      <c r="E1747" s="16"/>
    </row>
    <row r="1748" spans="1:5" x14ac:dyDescent="0.25">
      <c r="A1748" s="10"/>
      <c r="B1748" s="10"/>
      <c r="C1748" s="14"/>
      <c r="D1748" s="14"/>
      <c r="E1748" s="16"/>
    </row>
    <row r="1749" spans="1:5" x14ac:dyDescent="0.25">
      <c r="A1749" s="10"/>
      <c r="B1749" s="10"/>
      <c r="C1749" s="14"/>
      <c r="D1749" s="14"/>
      <c r="E1749" s="16"/>
    </row>
    <row r="1750" spans="1:5" x14ac:dyDescent="0.25">
      <c r="A1750" s="10"/>
      <c r="B1750" s="10"/>
      <c r="C1750" s="14"/>
      <c r="D1750" s="14"/>
      <c r="E1750" s="16"/>
    </row>
    <row r="1751" spans="1:5" x14ac:dyDescent="0.25">
      <c r="A1751" s="10"/>
      <c r="B1751" s="10"/>
      <c r="C1751" s="14"/>
      <c r="D1751" s="14"/>
      <c r="E1751" s="16"/>
    </row>
    <row r="1752" spans="1:5" x14ac:dyDescent="0.25">
      <c r="A1752" s="10"/>
      <c r="B1752" s="10"/>
      <c r="C1752" s="14"/>
      <c r="D1752" s="14"/>
      <c r="E1752" s="16"/>
    </row>
    <row r="1753" spans="1:5" x14ac:dyDescent="0.25">
      <c r="A1753" s="10"/>
      <c r="B1753" s="10"/>
      <c r="C1753" s="14"/>
      <c r="D1753" s="14"/>
      <c r="E1753" s="16"/>
    </row>
    <row r="1754" spans="1:5" x14ac:dyDescent="0.25">
      <c r="A1754" s="10"/>
      <c r="B1754" s="10"/>
      <c r="C1754" s="14"/>
      <c r="D1754" s="14"/>
      <c r="E1754" s="16"/>
    </row>
    <row r="1755" spans="1:5" x14ac:dyDescent="0.25">
      <c r="A1755" s="10"/>
      <c r="B1755" s="10"/>
      <c r="C1755" s="14"/>
      <c r="D1755" s="14"/>
      <c r="E1755" s="16"/>
    </row>
    <row r="1756" spans="1:5" x14ac:dyDescent="0.25">
      <c r="A1756" s="10"/>
      <c r="B1756" s="10"/>
      <c r="C1756" s="14"/>
      <c r="D1756" s="14"/>
      <c r="E1756" s="16"/>
    </row>
    <row r="1757" spans="1:5" x14ac:dyDescent="0.25">
      <c r="A1757" s="10"/>
      <c r="B1757" s="10"/>
      <c r="C1757" s="14"/>
      <c r="D1757" s="14"/>
      <c r="E1757" s="16"/>
    </row>
    <row r="1758" spans="1:5" x14ac:dyDescent="0.25">
      <c r="A1758" s="10"/>
      <c r="B1758" s="10"/>
      <c r="C1758" s="14"/>
      <c r="D1758" s="14"/>
      <c r="E1758" s="16"/>
    </row>
    <row r="1759" spans="1:5" x14ac:dyDescent="0.25">
      <c r="A1759" s="10"/>
      <c r="B1759" s="10"/>
      <c r="C1759" s="14"/>
      <c r="D1759" s="14"/>
      <c r="E1759" s="16"/>
    </row>
    <row r="1760" spans="1:5" x14ac:dyDescent="0.25">
      <c r="A1760" s="10"/>
      <c r="B1760" s="10"/>
      <c r="C1760" s="14"/>
      <c r="D1760" s="14"/>
      <c r="E1760" s="16"/>
    </row>
    <row r="1761" spans="1:5" x14ac:dyDescent="0.25">
      <c r="A1761" s="10"/>
      <c r="B1761" s="10"/>
      <c r="C1761" s="14"/>
      <c r="D1761" s="14"/>
      <c r="E1761" s="16"/>
    </row>
    <row r="1762" spans="1:5" x14ac:dyDescent="0.25">
      <c r="A1762" s="10"/>
      <c r="B1762" s="10"/>
      <c r="C1762" s="14"/>
      <c r="D1762" s="14"/>
      <c r="E1762" s="16"/>
    </row>
    <row r="1763" spans="1:5" x14ac:dyDescent="0.25">
      <c r="A1763" s="10"/>
      <c r="B1763" s="10"/>
      <c r="C1763" s="14"/>
      <c r="D1763" s="14"/>
      <c r="E1763" s="16"/>
    </row>
    <row r="1764" spans="1:5" x14ac:dyDescent="0.25">
      <c r="A1764" s="10"/>
      <c r="B1764" s="10"/>
      <c r="C1764" s="14"/>
      <c r="D1764" s="14"/>
      <c r="E1764" s="16"/>
    </row>
    <row r="1765" spans="1:5" x14ac:dyDescent="0.25">
      <c r="A1765" s="10"/>
      <c r="B1765" s="10"/>
      <c r="C1765" s="14"/>
      <c r="D1765" s="14"/>
      <c r="E1765" s="16"/>
    </row>
    <row r="1766" spans="1:5" x14ac:dyDescent="0.25">
      <c r="A1766" s="10"/>
      <c r="B1766" s="10"/>
      <c r="C1766" s="14"/>
      <c r="D1766" s="14"/>
      <c r="E1766" s="16"/>
    </row>
    <row r="1767" spans="1:5" x14ac:dyDescent="0.25">
      <c r="A1767" s="10"/>
      <c r="B1767" s="10"/>
      <c r="C1767" s="14"/>
      <c r="D1767" s="14"/>
      <c r="E1767" s="16"/>
    </row>
    <row r="1768" spans="1:5" x14ac:dyDescent="0.25">
      <c r="A1768" s="10"/>
      <c r="B1768" s="10"/>
      <c r="C1768" s="14"/>
      <c r="D1768" s="14"/>
      <c r="E1768" s="16"/>
    </row>
    <row r="1769" spans="1:5" x14ac:dyDescent="0.25">
      <c r="A1769" s="10"/>
      <c r="B1769" s="10"/>
      <c r="C1769" s="14"/>
      <c r="D1769" s="14"/>
      <c r="E1769" s="16"/>
    </row>
    <row r="1770" spans="1:5" x14ac:dyDescent="0.25">
      <c r="A1770" s="10"/>
      <c r="B1770" s="10"/>
      <c r="C1770" s="14"/>
      <c r="D1770" s="14"/>
      <c r="E1770" s="16"/>
    </row>
    <row r="1771" spans="1:5" x14ac:dyDescent="0.25">
      <c r="A1771" s="10"/>
      <c r="B1771" s="10"/>
      <c r="C1771" s="14"/>
      <c r="D1771" s="14"/>
      <c r="E1771" s="16"/>
    </row>
    <row r="1772" spans="1:5" x14ac:dyDescent="0.25">
      <c r="A1772" s="10"/>
      <c r="B1772" s="10"/>
      <c r="C1772" s="14"/>
      <c r="D1772" s="14"/>
      <c r="E1772" s="16"/>
    </row>
    <row r="1773" spans="1:5" x14ac:dyDescent="0.25">
      <c r="A1773" s="10"/>
      <c r="B1773" s="10"/>
      <c r="C1773" s="14"/>
      <c r="D1773" s="14"/>
      <c r="E1773" s="16"/>
    </row>
    <row r="1774" spans="1:5" x14ac:dyDescent="0.25">
      <c r="A1774" s="10"/>
      <c r="B1774" s="10"/>
      <c r="C1774" s="14"/>
      <c r="D1774" s="14"/>
      <c r="E1774" s="16"/>
    </row>
    <row r="1775" spans="1:5" x14ac:dyDescent="0.25">
      <c r="A1775" s="10"/>
      <c r="B1775" s="10"/>
      <c r="C1775" s="14"/>
      <c r="D1775" s="14"/>
      <c r="E1775" s="16"/>
    </row>
    <row r="1776" spans="1:5" x14ac:dyDescent="0.25">
      <c r="A1776" s="10"/>
      <c r="B1776" s="10"/>
      <c r="C1776" s="14"/>
      <c r="D1776" s="14"/>
      <c r="E1776" s="16"/>
    </row>
    <row r="1777" spans="1:5" x14ac:dyDescent="0.25">
      <c r="A1777" s="10"/>
      <c r="B1777" s="10"/>
      <c r="C1777" s="14"/>
      <c r="D1777" s="14"/>
      <c r="E1777" s="16"/>
    </row>
    <row r="1778" spans="1:5" x14ac:dyDescent="0.25">
      <c r="A1778" s="10"/>
      <c r="B1778" s="10"/>
      <c r="C1778" s="14"/>
      <c r="D1778" s="14"/>
      <c r="E1778" s="16"/>
    </row>
    <row r="1779" spans="1:5" x14ac:dyDescent="0.25">
      <c r="A1779" s="10"/>
      <c r="B1779" s="10"/>
      <c r="C1779" s="14"/>
      <c r="D1779" s="14"/>
      <c r="E1779" s="16"/>
    </row>
    <row r="1780" spans="1:5" x14ac:dyDescent="0.25">
      <c r="A1780" s="10"/>
      <c r="B1780" s="10"/>
      <c r="C1780" s="14"/>
      <c r="D1780" s="14"/>
      <c r="E1780" s="16"/>
    </row>
    <row r="1781" spans="1:5" x14ac:dyDescent="0.25">
      <c r="A1781" s="10"/>
      <c r="B1781" s="10"/>
      <c r="C1781" s="14"/>
      <c r="D1781" s="14"/>
      <c r="E1781" s="16"/>
    </row>
    <row r="1782" spans="1:5" x14ac:dyDescent="0.25">
      <c r="A1782" s="10"/>
      <c r="B1782" s="10"/>
      <c r="C1782" s="14"/>
      <c r="D1782" s="14"/>
      <c r="E1782" s="16"/>
    </row>
    <row r="1783" spans="1:5" x14ac:dyDescent="0.25">
      <c r="A1783" s="10"/>
      <c r="B1783" s="10"/>
      <c r="C1783" s="14"/>
      <c r="D1783" s="14"/>
      <c r="E1783" s="16"/>
    </row>
    <row r="1784" spans="1:5" x14ac:dyDescent="0.25">
      <c r="A1784" s="10"/>
      <c r="B1784" s="10"/>
      <c r="C1784" s="14"/>
      <c r="D1784" s="14"/>
      <c r="E1784" s="16"/>
    </row>
    <row r="1785" spans="1:5" x14ac:dyDescent="0.25">
      <c r="A1785" s="10"/>
      <c r="B1785" s="10"/>
      <c r="C1785" s="14"/>
      <c r="D1785" s="14"/>
      <c r="E1785" s="16"/>
    </row>
    <row r="1786" spans="1:5" x14ac:dyDescent="0.25">
      <c r="A1786" s="10"/>
      <c r="B1786" s="10"/>
      <c r="C1786" s="14"/>
      <c r="D1786" s="14"/>
      <c r="E1786" s="16"/>
    </row>
    <row r="1787" spans="1:5" x14ac:dyDescent="0.25">
      <c r="A1787" s="10"/>
      <c r="B1787" s="10"/>
      <c r="C1787" s="14"/>
      <c r="D1787" s="14"/>
      <c r="E1787" s="16"/>
    </row>
    <row r="1788" spans="1:5" x14ac:dyDescent="0.25">
      <c r="A1788" s="10"/>
      <c r="B1788" s="10"/>
      <c r="C1788" s="14"/>
      <c r="D1788" s="14"/>
      <c r="E1788" s="16"/>
    </row>
    <row r="1789" spans="1:5" x14ac:dyDescent="0.25">
      <c r="A1789" s="10"/>
      <c r="B1789" s="10"/>
      <c r="C1789" s="14"/>
      <c r="D1789" s="14"/>
      <c r="E1789" s="16"/>
    </row>
    <row r="1790" spans="1:5" x14ac:dyDescent="0.25">
      <c r="A1790" s="10"/>
      <c r="B1790" s="10"/>
      <c r="C1790" s="14"/>
      <c r="D1790" s="14"/>
      <c r="E1790" s="16"/>
    </row>
    <row r="1791" spans="1:5" x14ac:dyDescent="0.25">
      <c r="A1791" s="10"/>
      <c r="B1791" s="10"/>
      <c r="C1791" s="14"/>
      <c r="D1791" s="14"/>
      <c r="E1791" s="16"/>
    </row>
    <row r="1792" spans="1:5" x14ac:dyDescent="0.25">
      <c r="A1792" s="10"/>
      <c r="B1792" s="10"/>
      <c r="C1792" s="14"/>
      <c r="D1792" s="14"/>
      <c r="E1792" s="16"/>
    </row>
    <row r="1793" spans="1:5" x14ac:dyDescent="0.25">
      <c r="A1793" s="10"/>
      <c r="B1793" s="10"/>
      <c r="C1793" s="14"/>
      <c r="D1793" s="14"/>
      <c r="E1793" s="16"/>
    </row>
    <row r="1794" spans="1:5" x14ac:dyDescent="0.25">
      <c r="A1794" s="10"/>
      <c r="B1794" s="10"/>
      <c r="C1794" s="14"/>
      <c r="D1794" s="14"/>
      <c r="E1794" s="16"/>
    </row>
    <row r="1795" spans="1:5" x14ac:dyDescent="0.25">
      <c r="A1795" s="10"/>
      <c r="B1795" s="10"/>
      <c r="C1795" s="14"/>
      <c r="D1795" s="14"/>
      <c r="E1795" s="16"/>
    </row>
    <row r="1796" spans="1:5" x14ac:dyDescent="0.25">
      <c r="A1796" s="10"/>
      <c r="B1796" s="10"/>
      <c r="C1796" s="14"/>
      <c r="D1796" s="14"/>
      <c r="E1796" s="16"/>
    </row>
    <row r="1797" spans="1:5" x14ac:dyDescent="0.25">
      <c r="A1797" s="10"/>
      <c r="B1797" s="10"/>
      <c r="C1797" s="14"/>
      <c r="D1797" s="14"/>
      <c r="E1797" s="16"/>
    </row>
    <row r="1798" spans="1:5" x14ac:dyDescent="0.25">
      <c r="A1798" s="10"/>
      <c r="B1798" s="10"/>
      <c r="C1798" s="14"/>
      <c r="D1798" s="14"/>
      <c r="E1798" s="16"/>
    </row>
    <row r="1799" spans="1:5" x14ac:dyDescent="0.25">
      <c r="A1799" s="10"/>
      <c r="B1799" s="10"/>
      <c r="C1799" s="14"/>
      <c r="D1799" s="14"/>
      <c r="E1799" s="16"/>
    </row>
    <row r="1800" spans="1:5" x14ac:dyDescent="0.25">
      <c r="A1800" s="10"/>
      <c r="B1800" s="10"/>
      <c r="C1800" s="14"/>
      <c r="D1800" s="14"/>
      <c r="E1800" s="16"/>
    </row>
    <row r="1801" spans="1:5" x14ac:dyDescent="0.25">
      <c r="A1801" s="10"/>
      <c r="B1801" s="10"/>
      <c r="C1801" s="14"/>
      <c r="D1801" s="14"/>
      <c r="E1801" s="16"/>
    </row>
    <row r="1802" spans="1:5" x14ac:dyDescent="0.25">
      <c r="A1802" s="10"/>
      <c r="B1802" s="10"/>
      <c r="C1802" s="14"/>
      <c r="D1802" s="14"/>
      <c r="E1802" s="16"/>
    </row>
    <row r="1803" spans="1:5" x14ac:dyDescent="0.25">
      <c r="A1803" s="10"/>
      <c r="B1803" s="10"/>
      <c r="C1803" s="14"/>
      <c r="D1803" s="14"/>
      <c r="E1803" s="16"/>
    </row>
    <row r="1804" spans="1:5" x14ac:dyDescent="0.25">
      <c r="A1804" s="10"/>
      <c r="B1804" s="10"/>
      <c r="C1804" s="14"/>
      <c r="D1804" s="14"/>
      <c r="E1804" s="16"/>
    </row>
    <row r="1805" spans="1:5" x14ac:dyDescent="0.25">
      <c r="A1805" s="10"/>
      <c r="B1805" s="10"/>
      <c r="C1805" s="14"/>
      <c r="D1805" s="14"/>
      <c r="E1805" s="16"/>
    </row>
    <row r="1806" spans="1:5" x14ac:dyDescent="0.25">
      <c r="A1806" s="10"/>
      <c r="B1806" s="10"/>
      <c r="C1806" s="14"/>
      <c r="D1806" s="14"/>
      <c r="E1806" s="16"/>
    </row>
    <row r="1807" spans="1:5" x14ac:dyDescent="0.25">
      <c r="A1807" s="10"/>
      <c r="B1807" s="10"/>
      <c r="C1807" s="14"/>
      <c r="D1807" s="14"/>
      <c r="E1807" s="16"/>
    </row>
    <row r="1808" spans="1:5" x14ac:dyDescent="0.25">
      <c r="A1808" s="10"/>
      <c r="B1808" s="10"/>
      <c r="C1808" s="14"/>
      <c r="D1808" s="14"/>
      <c r="E1808" s="16"/>
    </row>
    <row r="1809" spans="1:5" x14ac:dyDescent="0.25">
      <c r="A1809" s="10"/>
      <c r="B1809" s="10"/>
      <c r="C1809" s="14"/>
      <c r="D1809" s="14"/>
      <c r="E1809" s="16"/>
    </row>
    <row r="1810" spans="1:5" x14ac:dyDescent="0.25">
      <c r="A1810" s="10"/>
      <c r="B1810" s="10"/>
      <c r="C1810" s="14"/>
      <c r="D1810" s="14"/>
      <c r="E1810" s="16"/>
    </row>
    <row r="1811" spans="1:5" x14ac:dyDescent="0.25">
      <c r="A1811" s="10"/>
      <c r="B1811" s="10"/>
      <c r="C1811" s="14"/>
      <c r="D1811" s="14"/>
      <c r="E1811" s="16"/>
    </row>
    <row r="1812" spans="1:5" x14ac:dyDescent="0.25">
      <c r="A1812" s="10"/>
      <c r="B1812" s="10"/>
      <c r="C1812" s="14"/>
      <c r="D1812" s="14"/>
      <c r="E1812" s="16"/>
    </row>
    <row r="1813" spans="1:5" x14ac:dyDescent="0.25">
      <c r="A1813" s="10"/>
      <c r="B1813" s="10"/>
      <c r="C1813" s="14"/>
      <c r="D1813" s="14"/>
      <c r="E1813" s="16"/>
    </row>
    <row r="1814" spans="1:5" x14ac:dyDescent="0.25">
      <c r="A1814" s="10"/>
      <c r="B1814" s="10"/>
      <c r="C1814" s="14"/>
      <c r="D1814" s="14"/>
      <c r="E1814" s="16"/>
    </row>
    <row r="1815" spans="1:5" x14ac:dyDescent="0.25">
      <c r="A1815" s="10"/>
      <c r="B1815" s="10"/>
      <c r="C1815" s="14"/>
      <c r="D1815" s="14"/>
      <c r="E1815" s="16"/>
    </row>
    <row r="1816" spans="1:5" x14ac:dyDescent="0.25">
      <c r="A1816" s="10"/>
      <c r="B1816" s="10"/>
      <c r="C1816" s="14"/>
      <c r="D1816" s="14"/>
      <c r="E1816" s="16"/>
    </row>
    <row r="1817" spans="1:5" x14ac:dyDescent="0.25">
      <c r="A1817" s="10"/>
      <c r="B1817" s="10"/>
      <c r="C1817" s="14"/>
      <c r="D1817" s="14"/>
      <c r="E1817" s="16"/>
    </row>
    <row r="1818" spans="1:5" x14ac:dyDescent="0.25">
      <c r="A1818" s="10"/>
      <c r="B1818" s="10"/>
      <c r="C1818" s="14"/>
      <c r="D1818" s="14"/>
      <c r="E1818" s="16"/>
    </row>
    <row r="1819" spans="1:5" x14ac:dyDescent="0.25">
      <c r="A1819" s="10"/>
      <c r="B1819" s="10"/>
      <c r="C1819" s="14"/>
      <c r="D1819" s="14"/>
      <c r="E1819" s="16"/>
    </row>
    <row r="1820" spans="1:5" x14ac:dyDescent="0.25">
      <c r="A1820" s="10"/>
      <c r="B1820" s="10"/>
      <c r="C1820" s="14"/>
      <c r="D1820" s="14"/>
      <c r="E1820" s="16"/>
    </row>
    <row r="1821" spans="1:5" x14ac:dyDescent="0.25">
      <c r="A1821" s="10"/>
      <c r="B1821" s="10"/>
      <c r="C1821" s="14"/>
      <c r="D1821" s="14"/>
      <c r="E1821" s="16"/>
    </row>
    <row r="1822" spans="1:5" x14ac:dyDescent="0.25">
      <c r="A1822" s="10"/>
      <c r="B1822" s="10"/>
      <c r="C1822" s="14"/>
      <c r="D1822" s="14"/>
      <c r="E1822" s="16"/>
    </row>
    <row r="1823" spans="1:5" x14ac:dyDescent="0.25">
      <c r="A1823" s="10"/>
      <c r="B1823" s="10"/>
      <c r="C1823" s="14"/>
      <c r="D1823" s="14"/>
      <c r="E1823" s="16"/>
    </row>
    <row r="1824" spans="1:5" x14ac:dyDescent="0.25">
      <c r="A1824" s="10"/>
      <c r="B1824" s="10"/>
      <c r="C1824" s="14"/>
      <c r="D1824" s="14"/>
      <c r="E1824" s="16"/>
    </row>
    <row r="1825" spans="1:5" x14ac:dyDescent="0.25">
      <c r="A1825" s="10"/>
      <c r="B1825" s="10"/>
      <c r="C1825" s="14"/>
      <c r="D1825" s="14"/>
      <c r="E1825" s="16"/>
    </row>
    <row r="1826" spans="1:5" x14ac:dyDescent="0.25">
      <c r="A1826" s="10"/>
      <c r="B1826" s="10"/>
      <c r="C1826" s="14"/>
      <c r="D1826" s="14"/>
      <c r="E1826" s="16"/>
    </row>
    <row r="1827" spans="1:5" x14ac:dyDescent="0.25">
      <c r="A1827" s="10"/>
      <c r="B1827" s="10"/>
      <c r="C1827" s="14"/>
      <c r="D1827" s="14"/>
      <c r="E1827" s="16"/>
    </row>
    <row r="1828" spans="1:5" x14ac:dyDescent="0.25">
      <c r="A1828" s="10"/>
      <c r="B1828" s="10"/>
      <c r="C1828" s="14"/>
      <c r="D1828" s="14"/>
      <c r="E1828" s="16"/>
    </row>
    <row r="1829" spans="1:5" x14ac:dyDescent="0.25">
      <c r="A1829" s="10"/>
      <c r="B1829" s="10"/>
      <c r="C1829" s="14"/>
      <c r="D1829" s="14"/>
      <c r="E1829" s="16"/>
    </row>
    <row r="1830" spans="1:5" x14ac:dyDescent="0.25">
      <c r="A1830" s="10"/>
      <c r="B1830" s="10"/>
      <c r="C1830" s="14"/>
      <c r="D1830" s="14"/>
      <c r="E1830" s="16"/>
    </row>
    <row r="1831" spans="1:5" x14ac:dyDescent="0.25">
      <c r="A1831" s="10"/>
      <c r="B1831" s="10"/>
      <c r="C1831" s="14"/>
      <c r="D1831" s="14"/>
      <c r="E1831" s="16"/>
    </row>
    <row r="1832" spans="1:5" x14ac:dyDescent="0.25">
      <c r="A1832" s="10"/>
      <c r="B1832" s="10"/>
      <c r="C1832" s="14"/>
      <c r="D1832" s="14"/>
      <c r="E1832" s="16"/>
    </row>
    <row r="1833" spans="1:5" x14ac:dyDescent="0.25">
      <c r="A1833" s="10"/>
      <c r="B1833" s="10"/>
      <c r="C1833" s="14"/>
      <c r="D1833" s="14"/>
      <c r="E1833" s="16"/>
    </row>
    <row r="1834" spans="1:5" x14ac:dyDescent="0.25">
      <c r="A1834" s="10"/>
      <c r="B1834" s="10"/>
      <c r="C1834" s="14"/>
      <c r="D1834" s="14"/>
      <c r="E1834" s="16"/>
    </row>
    <row r="1835" spans="1:5" x14ac:dyDescent="0.25">
      <c r="A1835" s="10"/>
      <c r="B1835" s="10"/>
      <c r="C1835" s="14"/>
      <c r="D1835" s="14"/>
      <c r="E1835" s="16"/>
    </row>
    <row r="1836" spans="1:5" x14ac:dyDescent="0.25">
      <c r="A1836" s="10"/>
      <c r="B1836" s="10"/>
      <c r="C1836" s="14"/>
      <c r="D1836" s="14"/>
      <c r="E1836" s="16"/>
    </row>
    <row r="1837" spans="1:5" x14ac:dyDescent="0.25">
      <c r="A1837" s="10"/>
      <c r="B1837" s="10"/>
      <c r="C1837" s="14"/>
      <c r="D1837" s="14"/>
      <c r="E1837" s="16"/>
    </row>
    <row r="1838" spans="1:5" x14ac:dyDescent="0.25">
      <c r="A1838" s="10"/>
      <c r="B1838" s="10"/>
      <c r="C1838" s="14"/>
      <c r="D1838" s="14"/>
      <c r="E1838" s="16"/>
    </row>
    <row r="1839" spans="1:5" x14ac:dyDescent="0.25">
      <c r="A1839" s="10"/>
      <c r="B1839" s="10"/>
      <c r="C1839" s="14"/>
      <c r="D1839" s="14"/>
      <c r="E1839" s="16"/>
    </row>
    <row r="1840" spans="1:5" x14ac:dyDescent="0.25">
      <c r="A1840" s="10"/>
      <c r="B1840" s="10"/>
      <c r="C1840" s="14"/>
      <c r="D1840" s="14"/>
      <c r="E1840" s="16"/>
    </row>
    <row r="1841" spans="1:5" x14ac:dyDescent="0.25">
      <c r="A1841" s="10"/>
      <c r="B1841" s="10"/>
      <c r="C1841" s="14"/>
      <c r="D1841" s="14"/>
      <c r="E1841" s="16"/>
    </row>
    <row r="1842" spans="1:5" x14ac:dyDescent="0.25">
      <c r="A1842" s="10"/>
      <c r="B1842" s="10"/>
      <c r="C1842" s="14"/>
      <c r="D1842" s="14"/>
      <c r="E1842" s="16"/>
    </row>
    <row r="1843" spans="1:5" x14ac:dyDescent="0.25">
      <c r="A1843" s="10"/>
      <c r="B1843" s="10"/>
      <c r="C1843" s="14"/>
      <c r="D1843" s="14"/>
      <c r="E1843" s="16"/>
    </row>
    <row r="1844" spans="1:5" x14ac:dyDescent="0.25">
      <c r="A1844" s="10"/>
      <c r="B1844" s="10"/>
      <c r="C1844" s="14"/>
      <c r="D1844" s="14"/>
      <c r="E1844" s="16"/>
    </row>
    <row r="1845" spans="1:5" x14ac:dyDescent="0.25">
      <c r="A1845" s="10"/>
      <c r="B1845" s="10"/>
      <c r="C1845" s="14"/>
      <c r="D1845" s="14"/>
      <c r="E1845" s="16"/>
    </row>
    <row r="1846" spans="1:5" x14ac:dyDescent="0.25">
      <c r="A1846" s="10"/>
      <c r="B1846" s="10"/>
      <c r="C1846" s="14"/>
      <c r="D1846" s="14"/>
      <c r="E1846" s="16"/>
    </row>
    <row r="1847" spans="1:5" x14ac:dyDescent="0.25">
      <c r="A1847" s="10"/>
      <c r="B1847" s="10"/>
      <c r="C1847" s="14"/>
      <c r="D1847" s="14"/>
      <c r="E1847" s="16"/>
    </row>
    <row r="1848" spans="1:5" x14ac:dyDescent="0.25">
      <c r="A1848" s="10"/>
      <c r="B1848" s="10"/>
      <c r="C1848" s="14"/>
      <c r="D1848" s="14"/>
      <c r="E1848" s="16"/>
    </row>
    <row r="1849" spans="1:5" x14ac:dyDescent="0.25">
      <c r="A1849" s="10"/>
      <c r="B1849" s="10"/>
      <c r="C1849" s="14"/>
      <c r="D1849" s="14"/>
      <c r="E1849" s="16"/>
    </row>
    <row r="1850" spans="1:5" x14ac:dyDescent="0.25">
      <c r="A1850" s="10"/>
      <c r="B1850" s="10"/>
      <c r="C1850" s="14"/>
      <c r="D1850" s="14"/>
      <c r="E1850" s="16"/>
    </row>
    <row r="1851" spans="1:5" x14ac:dyDescent="0.25">
      <c r="A1851" s="10"/>
      <c r="B1851" s="10"/>
      <c r="C1851" s="14"/>
      <c r="D1851" s="14"/>
      <c r="E1851" s="16"/>
    </row>
    <row r="1852" spans="1:5" x14ac:dyDescent="0.25">
      <c r="A1852" s="10"/>
      <c r="B1852" s="10"/>
      <c r="C1852" s="14"/>
      <c r="D1852" s="14"/>
      <c r="E1852" s="16"/>
    </row>
    <row r="1853" spans="1:5" x14ac:dyDescent="0.25">
      <c r="A1853" s="10"/>
      <c r="B1853" s="10"/>
      <c r="C1853" s="14"/>
      <c r="D1853" s="14"/>
      <c r="E1853" s="16"/>
    </row>
    <row r="1854" spans="1:5" x14ac:dyDescent="0.25">
      <c r="A1854" s="10"/>
      <c r="B1854" s="10"/>
      <c r="C1854" s="14"/>
      <c r="D1854" s="14"/>
      <c r="E1854" s="16"/>
    </row>
    <row r="1855" spans="1:5" x14ac:dyDescent="0.25">
      <c r="A1855" s="10"/>
      <c r="B1855" s="10"/>
      <c r="C1855" s="14"/>
      <c r="D1855" s="14"/>
      <c r="E1855" s="16"/>
    </row>
    <row r="1856" spans="1:5" x14ac:dyDescent="0.25">
      <c r="A1856" s="10"/>
      <c r="B1856" s="10"/>
      <c r="C1856" s="14"/>
      <c r="D1856" s="14"/>
      <c r="E1856" s="16"/>
    </row>
    <row r="1857" spans="1:5" x14ac:dyDescent="0.25">
      <c r="A1857" s="10"/>
      <c r="B1857" s="10"/>
      <c r="C1857" s="14"/>
      <c r="D1857" s="14"/>
      <c r="E1857" s="16"/>
    </row>
    <row r="1858" spans="1:5" x14ac:dyDescent="0.25">
      <c r="A1858" s="10"/>
      <c r="B1858" s="10"/>
      <c r="C1858" s="14"/>
      <c r="D1858" s="14"/>
      <c r="E1858" s="16"/>
    </row>
    <row r="1859" spans="1:5" x14ac:dyDescent="0.25">
      <c r="A1859" s="10"/>
      <c r="B1859" s="10"/>
      <c r="C1859" s="14"/>
      <c r="D1859" s="14"/>
      <c r="E1859" s="16"/>
    </row>
    <row r="1860" spans="1:5" x14ac:dyDescent="0.25">
      <c r="A1860" s="10"/>
      <c r="B1860" s="10"/>
      <c r="C1860" s="14"/>
      <c r="D1860" s="14"/>
      <c r="E1860" s="16"/>
    </row>
    <row r="1861" spans="1:5" x14ac:dyDescent="0.25">
      <c r="A1861" s="10"/>
      <c r="B1861" s="10"/>
      <c r="C1861" s="14"/>
      <c r="D1861" s="14"/>
      <c r="E1861" s="16"/>
    </row>
    <row r="1862" spans="1:5" x14ac:dyDescent="0.25">
      <c r="A1862" s="10"/>
      <c r="B1862" s="10"/>
      <c r="C1862" s="14"/>
      <c r="D1862" s="14"/>
      <c r="E1862" s="16"/>
    </row>
    <row r="1863" spans="1:5" x14ac:dyDescent="0.25">
      <c r="A1863" s="10"/>
      <c r="B1863" s="10"/>
      <c r="C1863" s="14"/>
      <c r="D1863" s="14"/>
      <c r="E1863" s="16"/>
    </row>
    <row r="1864" spans="1:5" x14ac:dyDescent="0.25">
      <c r="A1864" s="10"/>
      <c r="B1864" s="10"/>
      <c r="C1864" s="14"/>
      <c r="D1864" s="14"/>
      <c r="E1864" s="16"/>
    </row>
    <row r="1865" spans="1:5" x14ac:dyDescent="0.25">
      <c r="A1865" s="10"/>
      <c r="B1865" s="10"/>
      <c r="C1865" s="14"/>
      <c r="D1865" s="14"/>
      <c r="E1865" s="16"/>
    </row>
    <row r="1866" spans="1:5" x14ac:dyDescent="0.25">
      <c r="A1866" s="10"/>
      <c r="B1866" s="10"/>
      <c r="C1866" s="14"/>
      <c r="D1866" s="14"/>
      <c r="E1866" s="16"/>
    </row>
    <row r="1867" spans="1:5" x14ac:dyDescent="0.25">
      <c r="A1867" s="10"/>
      <c r="B1867" s="10"/>
      <c r="C1867" s="14"/>
      <c r="D1867" s="14"/>
      <c r="E1867" s="16"/>
    </row>
    <row r="1868" spans="1:5" x14ac:dyDescent="0.25">
      <c r="A1868" s="10"/>
      <c r="B1868" s="10"/>
      <c r="C1868" s="14"/>
      <c r="D1868" s="14"/>
      <c r="E1868" s="16"/>
    </row>
    <row r="1869" spans="1:5" x14ac:dyDescent="0.25">
      <c r="A1869" s="10"/>
      <c r="B1869" s="10"/>
      <c r="C1869" s="14"/>
      <c r="D1869" s="14"/>
      <c r="E1869" s="16"/>
    </row>
    <row r="1870" spans="1:5" x14ac:dyDescent="0.25">
      <c r="A1870" s="10"/>
      <c r="B1870" s="10"/>
      <c r="C1870" s="14"/>
      <c r="D1870" s="14"/>
      <c r="E1870" s="16"/>
    </row>
    <row r="1871" spans="1:5" x14ac:dyDescent="0.25">
      <c r="A1871" s="10"/>
      <c r="B1871" s="10"/>
      <c r="C1871" s="14"/>
      <c r="D1871" s="14"/>
      <c r="E1871" s="16"/>
    </row>
    <row r="1872" spans="1:5" x14ac:dyDescent="0.25">
      <c r="A1872" s="10"/>
      <c r="B1872" s="10"/>
      <c r="C1872" s="14"/>
      <c r="D1872" s="14"/>
      <c r="E1872" s="16"/>
    </row>
    <row r="1873" spans="1:5" x14ac:dyDescent="0.25">
      <c r="A1873" s="10"/>
      <c r="B1873" s="10"/>
      <c r="C1873" s="14"/>
      <c r="D1873" s="14"/>
      <c r="E1873" s="16"/>
    </row>
    <row r="1874" spans="1:5" x14ac:dyDescent="0.25">
      <c r="A1874" s="10"/>
      <c r="B1874" s="10"/>
      <c r="C1874" s="14"/>
      <c r="D1874" s="14"/>
      <c r="E1874" s="16"/>
    </row>
    <row r="1875" spans="1:5" x14ac:dyDescent="0.25">
      <c r="A1875" s="10"/>
      <c r="B1875" s="10"/>
      <c r="C1875" s="14"/>
      <c r="D1875" s="14"/>
      <c r="E1875" s="16"/>
    </row>
    <row r="1876" spans="1:5" x14ac:dyDescent="0.25">
      <c r="A1876" s="10"/>
      <c r="B1876" s="10"/>
      <c r="C1876" s="14"/>
      <c r="D1876" s="14"/>
      <c r="E1876" s="16"/>
    </row>
    <row r="1877" spans="1:5" x14ac:dyDescent="0.25">
      <c r="A1877" s="10"/>
      <c r="B1877" s="10"/>
      <c r="C1877" s="14"/>
      <c r="D1877" s="14"/>
      <c r="E1877" s="16"/>
    </row>
    <row r="1878" spans="1:5" x14ac:dyDescent="0.25">
      <c r="A1878" s="10"/>
      <c r="B1878" s="10"/>
      <c r="C1878" s="14"/>
      <c r="D1878" s="14"/>
      <c r="E1878" s="16"/>
    </row>
    <row r="1879" spans="1:5" x14ac:dyDescent="0.25">
      <c r="A1879" s="10"/>
      <c r="B1879" s="10"/>
      <c r="C1879" s="14"/>
      <c r="D1879" s="14"/>
      <c r="E1879" s="16"/>
    </row>
    <row r="1880" spans="1:5" x14ac:dyDescent="0.25">
      <c r="A1880" s="10"/>
      <c r="B1880" s="10"/>
      <c r="C1880" s="14"/>
      <c r="D1880" s="14"/>
      <c r="E1880" s="16"/>
    </row>
    <row r="1881" spans="1:5" x14ac:dyDescent="0.25">
      <c r="A1881" s="10"/>
      <c r="B1881" s="10"/>
      <c r="C1881" s="14"/>
      <c r="D1881" s="14"/>
      <c r="E1881" s="16"/>
    </row>
    <row r="1882" spans="1:5" x14ac:dyDescent="0.25">
      <c r="A1882" s="10"/>
      <c r="B1882" s="10"/>
      <c r="C1882" s="14"/>
      <c r="D1882" s="14"/>
      <c r="E1882" s="16"/>
    </row>
    <row r="1883" spans="1:5" x14ac:dyDescent="0.25">
      <c r="A1883" s="10"/>
      <c r="B1883" s="10"/>
      <c r="C1883" s="14"/>
      <c r="D1883" s="14"/>
      <c r="E1883" s="16"/>
    </row>
    <row r="1884" spans="1:5" x14ac:dyDescent="0.25">
      <c r="A1884" s="10"/>
      <c r="B1884" s="10"/>
      <c r="C1884" s="14"/>
      <c r="D1884" s="14"/>
      <c r="E1884" s="16"/>
    </row>
    <row r="1885" spans="1:5" x14ac:dyDescent="0.25">
      <c r="A1885" s="10"/>
      <c r="B1885" s="10"/>
      <c r="C1885" s="14"/>
      <c r="D1885" s="14"/>
      <c r="E1885" s="16"/>
    </row>
    <row r="1886" spans="1:5" x14ac:dyDescent="0.25">
      <c r="A1886" s="10"/>
      <c r="B1886" s="10"/>
      <c r="C1886" s="14"/>
      <c r="D1886" s="14"/>
      <c r="E1886" s="16"/>
    </row>
    <row r="1887" spans="1:5" x14ac:dyDescent="0.25">
      <c r="A1887" s="10"/>
      <c r="B1887" s="10"/>
      <c r="C1887" s="14"/>
      <c r="D1887" s="14"/>
      <c r="E1887" s="16"/>
    </row>
    <row r="1888" spans="1:5" x14ac:dyDescent="0.25">
      <c r="A1888" s="10"/>
      <c r="B1888" s="10"/>
      <c r="C1888" s="14"/>
      <c r="D1888" s="14"/>
      <c r="E1888" s="16"/>
    </row>
    <row r="1889" spans="1:5" x14ac:dyDescent="0.25">
      <c r="A1889" s="10"/>
      <c r="B1889" s="10"/>
      <c r="C1889" s="14"/>
      <c r="D1889" s="14"/>
      <c r="E1889" s="16"/>
    </row>
    <row r="1890" spans="1:5" x14ac:dyDescent="0.25">
      <c r="A1890" s="10"/>
      <c r="B1890" s="10"/>
      <c r="C1890" s="14"/>
      <c r="D1890" s="14"/>
      <c r="E1890" s="16"/>
    </row>
    <row r="1891" spans="1:5" x14ac:dyDescent="0.25">
      <c r="A1891" s="10"/>
      <c r="B1891" s="10"/>
      <c r="C1891" s="14"/>
      <c r="D1891" s="14"/>
      <c r="E1891" s="16"/>
    </row>
    <row r="1892" spans="1:5" x14ac:dyDescent="0.25">
      <c r="A1892" s="10"/>
      <c r="B1892" s="10"/>
      <c r="C1892" s="14"/>
      <c r="D1892" s="14"/>
      <c r="E1892" s="16"/>
    </row>
    <row r="1893" spans="1:5" x14ac:dyDescent="0.25">
      <c r="A1893" s="10"/>
      <c r="B1893" s="10"/>
      <c r="C1893" s="14"/>
      <c r="D1893" s="14"/>
      <c r="E1893" s="16"/>
    </row>
    <row r="1894" spans="1:5" x14ac:dyDescent="0.25">
      <c r="A1894" s="10"/>
      <c r="B1894" s="10"/>
      <c r="C1894" s="14"/>
      <c r="D1894" s="14"/>
      <c r="E1894" s="16"/>
    </row>
    <row r="1895" spans="1:5" x14ac:dyDescent="0.25">
      <c r="A1895" s="10"/>
      <c r="B1895" s="10"/>
      <c r="C1895" s="14"/>
      <c r="D1895" s="14"/>
      <c r="E1895" s="16"/>
    </row>
    <row r="1896" spans="1:5" x14ac:dyDescent="0.25">
      <c r="A1896" s="10"/>
      <c r="B1896" s="10"/>
      <c r="C1896" s="14"/>
      <c r="D1896" s="14"/>
      <c r="E1896" s="16"/>
    </row>
    <row r="1897" spans="1:5" x14ac:dyDescent="0.25">
      <c r="A1897" s="10"/>
      <c r="B1897" s="10"/>
      <c r="C1897" s="14"/>
      <c r="D1897" s="14"/>
      <c r="E1897" s="16"/>
    </row>
    <row r="1898" spans="1:5" x14ac:dyDescent="0.25">
      <c r="A1898" s="10"/>
      <c r="B1898" s="10"/>
      <c r="C1898" s="14"/>
      <c r="D1898" s="14"/>
      <c r="E1898" s="16"/>
    </row>
    <row r="1899" spans="1:5" x14ac:dyDescent="0.25">
      <c r="A1899" s="10"/>
      <c r="B1899" s="10"/>
      <c r="C1899" s="14"/>
      <c r="D1899" s="14"/>
      <c r="E1899" s="16"/>
    </row>
    <row r="1900" spans="1:5" x14ac:dyDescent="0.25">
      <c r="A1900" s="10"/>
      <c r="B1900" s="10"/>
      <c r="C1900" s="14"/>
      <c r="D1900" s="14"/>
      <c r="E1900" s="16"/>
    </row>
    <row r="1901" spans="1:5" x14ac:dyDescent="0.25">
      <c r="A1901" s="10"/>
      <c r="B1901" s="10"/>
      <c r="C1901" s="14"/>
      <c r="D1901" s="14"/>
      <c r="E1901" s="16"/>
    </row>
    <row r="1902" spans="1:5" x14ac:dyDescent="0.25">
      <c r="A1902" s="10"/>
      <c r="B1902" s="10"/>
      <c r="C1902" s="14"/>
      <c r="D1902" s="14"/>
      <c r="E1902" s="16"/>
    </row>
    <row r="1903" spans="1:5" x14ac:dyDescent="0.25">
      <c r="A1903" s="10"/>
      <c r="B1903" s="10"/>
      <c r="C1903" s="14"/>
      <c r="D1903" s="14"/>
      <c r="E1903" s="16"/>
    </row>
    <row r="1904" spans="1:5" x14ac:dyDescent="0.25">
      <c r="A1904" s="10"/>
      <c r="B1904" s="10"/>
      <c r="C1904" s="14"/>
      <c r="D1904" s="14"/>
      <c r="E1904" s="16"/>
    </row>
    <row r="1905" spans="1:5" x14ac:dyDescent="0.25">
      <c r="A1905" s="10"/>
      <c r="B1905" s="10"/>
      <c r="C1905" s="14"/>
      <c r="D1905" s="14"/>
      <c r="E1905" s="16"/>
    </row>
    <row r="1906" spans="1:5" x14ac:dyDescent="0.25">
      <c r="A1906" s="10"/>
      <c r="B1906" s="10"/>
      <c r="C1906" s="14"/>
      <c r="D1906" s="14"/>
      <c r="E1906" s="16"/>
    </row>
    <row r="1907" spans="1:5" x14ac:dyDescent="0.25">
      <c r="A1907" s="10"/>
      <c r="B1907" s="10"/>
      <c r="C1907" s="14"/>
      <c r="D1907" s="14"/>
      <c r="E1907" s="16"/>
    </row>
    <row r="1908" spans="1:5" x14ac:dyDescent="0.25">
      <c r="A1908" s="10"/>
      <c r="B1908" s="10"/>
      <c r="C1908" s="14"/>
      <c r="D1908" s="14"/>
      <c r="E1908" s="16"/>
    </row>
    <row r="1909" spans="1:5" x14ac:dyDescent="0.25">
      <c r="A1909" s="10"/>
      <c r="B1909" s="10"/>
      <c r="C1909" s="14"/>
      <c r="D1909" s="14"/>
      <c r="E1909" s="16"/>
    </row>
    <row r="1910" spans="1:5" x14ac:dyDescent="0.25">
      <c r="A1910" s="10"/>
      <c r="B1910" s="10"/>
      <c r="C1910" s="14"/>
      <c r="D1910" s="14"/>
      <c r="E1910" s="16"/>
    </row>
    <row r="1911" spans="1:5" x14ac:dyDescent="0.25">
      <c r="A1911" s="10"/>
      <c r="B1911" s="10"/>
      <c r="C1911" s="14"/>
      <c r="D1911" s="14"/>
      <c r="E1911" s="16"/>
    </row>
    <row r="1912" spans="1:5" x14ac:dyDescent="0.25">
      <c r="A1912" s="10"/>
      <c r="B1912" s="10"/>
      <c r="C1912" s="14"/>
      <c r="D1912" s="14"/>
      <c r="E1912" s="16"/>
    </row>
    <row r="1913" spans="1:5" x14ac:dyDescent="0.25">
      <c r="A1913" s="10"/>
      <c r="B1913" s="10"/>
      <c r="C1913" s="14"/>
      <c r="D1913" s="14"/>
      <c r="E1913" s="16"/>
    </row>
    <row r="1914" spans="1:5" x14ac:dyDescent="0.25">
      <c r="A1914" s="10"/>
      <c r="B1914" s="10"/>
      <c r="C1914" s="14"/>
      <c r="D1914" s="14"/>
      <c r="E1914" s="16"/>
    </row>
    <row r="1915" spans="1:5" x14ac:dyDescent="0.25">
      <c r="A1915" s="10"/>
      <c r="B1915" s="10"/>
      <c r="C1915" s="14"/>
      <c r="D1915" s="14"/>
      <c r="E1915" s="16"/>
    </row>
    <row r="1916" spans="1:5" x14ac:dyDescent="0.25">
      <c r="A1916" s="10"/>
      <c r="B1916" s="10"/>
      <c r="C1916" s="14"/>
      <c r="D1916" s="14"/>
      <c r="E1916" s="16"/>
    </row>
    <row r="1917" spans="1:5" x14ac:dyDescent="0.25">
      <c r="A1917" s="10"/>
      <c r="B1917" s="10"/>
      <c r="C1917" s="14"/>
      <c r="D1917" s="14"/>
      <c r="E1917" s="16"/>
    </row>
    <row r="1918" spans="1:5" x14ac:dyDescent="0.25">
      <c r="A1918" s="10"/>
      <c r="B1918" s="10"/>
      <c r="C1918" s="14"/>
      <c r="D1918" s="14"/>
      <c r="E1918" s="16"/>
    </row>
    <row r="1919" spans="1:5" x14ac:dyDescent="0.25">
      <c r="A1919" s="10"/>
      <c r="B1919" s="10"/>
      <c r="C1919" s="14"/>
      <c r="D1919" s="14"/>
      <c r="E1919" s="16"/>
    </row>
    <row r="1920" spans="1:5" x14ac:dyDescent="0.25">
      <c r="A1920" s="10"/>
      <c r="B1920" s="10"/>
      <c r="C1920" s="14"/>
      <c r="D1920" s="14"/>
      <c r="E1920" s="16"/>
    </row>
    <row r="1921" spans="1:5" x14ac:dyDescent="0.25">
      <c r="A1921" s="10"/>
      <c r="B1921" s="10"/>
      <c r="C1921" s="14"/>
      <c r="D1921" s="14"/>
      <c r="E1921" s="16"/>
    </row>
    <row r="1922" spans="1:5" x14ac:dyDescent="0.25">
      <c r="A1922" s="10"/>
      <c r="B1922" s="10"/>
      <c r="C1922" s="14"/>
      <c r="D1922" s="14"/>
      <c r="E1922" s="16"/>
    </row>
    <row r="1923" spans="1:5" x14ac:dyDescent="0.25">
      <c r="A1923" s="10"/>
      <c r="B1923" s="10"/>
      <c r="C1923" s="14"/>
      <c r="D1923" s="14"/>
      <c r="E1923" s="16"/>
    </row>
    <row r="1924" spans="1:5" x14ac:dyDescent="0.25">
      <c r="A1924" s="10"/>
      <c r="B1924" s="10"/>
      <c r="C1924" s="14"/>
      <c r="D1924" s="14"/>
      <c r="E1924" s="16"/>
    </row>
    <row r="1925" spans="1:5" x14ac:dyDescent="0.25">
      <c r="A1925" s="10"/>
      <c r="B1925" s="10"/>
      <c r="C1925" s="14"/>
      <c r="D1925" s="14"/>
      <c r="E1925" s="16"/>
    </row>
    <row r="1926" spans="1:5" x14ac:dyDescent="0.25">
      <c r="A1926" s="10"/>
      <c r="B1926" s="10"/>
      <c r="C1926" s="14"/>
      <c r="D1926" s="14"/>
      <c r="E1926" s="16"/>
    </row>
    <row r="1927" spans="1:5" x14ac:dyDescent="0.25">
      <c r="A1927" s="10"/>
      <c r="B1927" s="10"/>
      <c r="C1927" s="14"/>
      <c r="D1927" s="14"/>
      <c r="E1927" s="16"/>
    </row>
    <row r="1928" spans="1:5" x14ac:dyDescent="0.25">
      <c r="A1928" s="10"/>
      <c r="B1928" s="10"/>
      <c r="C1928" s="14"/>
      <c r="D1928" s="14"/>
      <c r="E1928" s="16"/>
    </row>
    <row r="1929" spans="1:5" x14ac:dyDescent="0.25">
      <c r="A1929" s="10"/>
      <c r="B1929" s="10"/>
      <c r="C1929" s="14"/>
      <c r="D1929" s="14"/>
      <c r="E1929" s="16"/>
    </row>
    <row r="1930" spans="1:5" x14ac:dyDescent="0.25">
      <c r="A1930" s="10"/>
      <c r="B1930" s="10"/>
      <c r="C1930" s="14"/>
      <c r="D1930" s="14"/>
      <c r="E1930" s="16"/>
    </row>
    <row r="1931" spans="1:5" x14ac:dyDescent="0.25">
      <c r="A1931" s="10"/>
      <c r="B1931" s="10"/>
      <c r="C1931" s="14"/>
      <c r="D1931" s="14"/>
      <c r="E1931" s="16"/>
    </row>
    <row r="1932" spans="1:5" x14ac:dyDescent="0.25">
      <c r="A1932" s="10"/>
      <c r="B1932" s="10"/>
      <c r="C1932" s="14"/>
      <c r="D1932" s="14"/>
      <c r="E1932" s="16"/>
    </row>
    <row r="1933" spans="1:5" x14ac:dyDescent="0.25">
      <c r="A1933" s="10"/>
      <c r="B1933" s="10"/>
      <c r="C1933" s="14"/>
      <c r="D1933" s="14"/>
      <c r="E1933" s="16"/>
    </row>
    <row r="1934" spans="1:5" x14ac:dyDescent="0.25">
      <c r="A1934" s="10"/>
      <c r="B1934" s="10"/>
      <c r="C1934" s="14"/>
      <c r="D1934" s="14"/>
      <c r="E1934" s="16"/>
    </row>
    <row r="1935" spans="1:5" x14ac:dyDescent="0.25">
      <c r="A1935" s="10"/>
      <c r="B1935" s="10"/>
      <c r="C1935" s="14"/>
      <c r="D1935" s="14"/>
      <c r="E1935" s="16"/>
    </row>
    <row r="1936" spans="1:5" x14ac:dyDescent="0.25">
      <c r="A1936" s="10"/>
      <c r="B1936" s="10"/>
      <c r="C1936" s="14"/>
      <c r="D1936" s="14"/>
      <c r="E1936" s="16"/>
    </row>
    <row r="1937" spans="1:5" x14ac:dyDescent="0.25">
      <c r="A1937" s="10"/>
      <c r="B1937" s="10"/>
      <c r="C1937" s="14"/>
      <c r="D1937" s="14"/>
      <c r="E1937" s="16"/>
    </row>
    <row r="1938" spans="1:5" x14ac:dyDescent="0.25">
      <c r="A1938" s="10"/>
      <c r="B1938" s="10"/>
      <c r="C1938" s="14"/>
      <c r="D1938" s="14"/>
      <c r="E1938" s="16"/>
    </row>
    <row r="1939" spans="1:5" x14ac:dyDescent="0.25">
      <c r="A1939" s="10"/>
      <c r="B1939" s="10"/>
      <c r="C1939" s="14"/>
      <c r="D1939" s="14"/>
      <c r="E1939" s="16"/>
    </row>
    <row r="1940" spans="1:5" x14ac:dyDescent="0.25">
      <c r="A1940" s="10"/>
      <c r="B1940" s="10"/>
      <c r="C1940" s="14"/>
      <c r="D1940" s="14"/>
      <c r="E1940" s="16"/>
    </row>
    <row r="1941" spans="1:5" x14ac:dyDescent="0.25">
      <c r="A1941" s="10"/>
      <c r="B1941" s="10"/>
      <c r="C1941" s="14"/>
      <c r="D1941" s="14"/>
      <c r="E1941" s="16"/>
    </row>
    <row r="1942" spans="1:5" x14ac:dyDescent="0.25">
      <c r="A1942" s="10"/>
      <c r="B1942" s="10"/>
      <c r="C1942" s="14"/>
      <c r="D1942" s="14"/>
      <c r="E1942" s="16"/>
    </row>
    <row r="1943" spans="1:5" x14ac:dyDescent="0.25">
      <c r="A1943" s="10"/>
      <c r="B1943" s="10"/>
      <c r="C1943" s="14"/>
      <c r="D1943" s="14"/>
      <c r="E1943" s="16"/>
    </row>
    <row r="1944" spans="1:5" x14ac:dyDescent="0.25">
      <c r="A1944" s="10"/>
      <c r="B1944" s="10"/>
      <c r="C1944" s="14"/>
      <c r="D1944" s="14"/>
      <c r="E1944" s="16"/>
    </row>
    <row r="1945" spans="1:5" x14ac:dyDescent="0.25">
      <c r="A1945" s="10"/>
      <c r="B1945" s="10"/>
      <c r="C1945" s="14"/>
      <c r="D1945" s="14"/>
      <c r="E1945" s="16"/>
    </row>
    <row r="1946" spans="1:5" x14ac:dyDescent="0.25">
      <c r="A1946" s="10"/>
      <c r="B1946" s="10"/>
      <c r="C1946" s="14"/>
      <c r="D1946" s="14"/>
      <c r="E1946" s="16"/>
    </row>
    <row r="1947" spans="1:5" x14ac:dyDescent="0.25">
      <c r="A1947" s="10"/>
      <c r="B1947" s="10"/>
      <c r="C1947" s="14"/>
      <c r="D1947" s="14"/>
      <c r="E1947" s="16"/>
    </row>
    <row r="1948" spans="1:5" x14ac:dyDescent="0.25">
      <c r="A1948" s="10"/>
      <c r="B1948" s="10"/>
      <c r="C1948" s="14"/>
      <c r="D1948" s="14"/>
      <c r="E1948" s="16"/>
    </row>
    <row r="1949" spans="1:5" x14ac:dyDescent="0.25">
      <c r="A1949" s="10"/>
      <c r="B1949" s="10"/>
      <c r="C1949" s="14"/>
      <c r="D1949" s="14"/>
      <c r="E1949" s="16"/>
    </row>
    <row r="1950" spans="1:5" x14ac:dyDescent="0.25">
      <c r="A1950" s="10"/>
      <c r="B1950" s="10"/>
      <c r="C1950" s="14"/>
      <c r="D1950" s="14"/>
      <c r="E1950" s="16"/>
    </row>
    <row r="1951" spans="1:5" x14ac:dyDescent="0.25">
      <c r="A1951" s="10"/>
      <c r="B1951" s="10"/>
      <c r="C1951" s="14"/>
      <c r="D1951" s="14"/>
      <c r="E1951" s="16"/>
    </row>
    <row r="1952" spans="1:5" x14ac:dyDescent="0.25">
      <c r="A1952" s="10"/>
      <c r="B1952" s="10"/>
      <c r="C1952" s="14"/>
      <c r="D1952" s="14"/>
      <c r="E1952" s="16"/>
    </row>
    <row r="1953" spans="1:5" x14ac:dyDescent="0.25">
      <c r="A1953" s="10"/>
      <c r="B1953" s="10"/>
      <c r="C1953" s="14"/>
      <c r="D1953" s="14"/>
      <c r="E1953" s="16"/>
    </row>
    <row r="1954" spans="1:5" x14ac:dyDescent="0.25">
      <c r="A1954" s="10"/>
      <c r="B1954" s="10"/>
      <c r="C1954" s="14"/>
      <c r="D1954" s="14"/>
      <c r="E1954" s="16"/>
    </row>
    <row r="1955" spans="1:5" x14ac:dyDescent="0.25">
      <c r="A1955" s="10"/>
      <c r="B1955" s="10"/>
      <c r="C1955" s="14"/>
      <c r="D1955" s="14"/>
      <c r="E1955" s="16"/>
    </row>
    <row r="1956" spans="1:5" x14ac:dyDescent="0.25">
      <c r="A1956" s="10"/>
      <c r="B1956" s="10"/>
      <c r="C1956" s="14"/>
      <c r="D1956" s="14"/>
      <c r="E1956" s="16"/>
    </row>
    <row r="1957" spans="1:5" x14ac:dyDescent="0.25">
      <c r="A1957" s="10"/>
      <c r="B1957" s="10"/>
      <c r="C1957" s="14"/>
      <c r="D1957" s="14"/>
      <c r="E1957" s="16"/>
    </row>
    <row r="1958" spans="1:5" x14ac:dyDescent="0.25">
      <c r="A1958" s="10"/>
      <c r="B1958" s="10"/>
      <c r="C1958" s="14"/>
      <c r="D1958" s="14"/>
      <c r="E1958" s="16"/>
    </row>
    <row r="1959" spans="1:5" x14ac:dyDescent="0.25">
      <c r="A1959" s="10"/>
      <c r="B1959" s="10"/>
      <c r="C1959" s="14"/>
      <c r="D1959" s="14"/>
      <c r="E1959" s="16"/>
    </row>
    <row r="1960" spans="1:5" x14ac:dyDescent="0.25">
      <c r="A1960" s="10"/>
      <c r="B1960" s="10"/>
      <c r="C1960" s="14"/>
      <c r="D1960" s="14"/>
      <c r="E1960" s="16"/>
    </row>
    <row r="1961" spans="1:5" x14ac:dyDescent="0.25">
      <c r="A1961" s="10"/>
      <c r="B1961" s="10"/>
      <c r="C1961" s="14"/>
      <c r="D1961" s="14"/>
      <c r="E1961" s="16"/>
    </row>
    <row r="1962" spans="1:5" x14ac:dyDescent="0.25">
      <c r="A1962" s="10"/>
      <c r="B1962" s="10"/>
      <c r="C1962" s="14"/>
      <c r="D1962" s="14"/>
      <c r="E1962" s="16"/>
    </row>
    <row r="1963" spans="1:5" x14ac:dyDescent="0.25">
      <c r="A1963" s="10"/>
      <c r="B1963" s="10"/>
      <c r="C1963" s="14"/>
      <c r="D1963" s="14"/>
      <c r="E1963" s="16"/>
    </row>
    <row r="1964" spans="1:5" x14ac:dyDescent="0.25">
      <c r="A1964" s="10"/>
      <c r="B1964" s="10"/>
      <c r="C1964" s="14"/>
      <c r="D1964" s="14"/>
      <c r="E1964" s="16"/>
    </row>
    <row r="1965" spans="1:5" x14ac:dyDescent="0.25">
      <c r="A1965" s="10"/>
      <c r="B1965" s="10"/>
      <c r="C1965" s="14"/>
      <c r="D1965" s="14"/>
      <c r="E1965" s="16"/>
    </row>
    <row r="1966" spans="1:5" x14ac:dyDescent="0.25">
      <c r="A1966" s="10"/>
      <c r="B1966" s="10"/>
      <c r="C1966" s="14"/>
      <c r="D1966" s="14"/>
      <c r="E1966" s="16"/>
    </row>
    <row r="1967" spans="1:5" x14ac:dyDescent="0.25">
      <c r="A1967" s="10"/>
      <c r="B1967" s="10"/>
      <c r="C1967" s="14"/>
      <c r="D1967" s="14"/>
      <c r="E1967" s="16"/>
    </row>
    <row r="1968" spans="1:5" x14ac:dyDescent="0.25">
      <c r="A1968" s="10"/>
      <c r="B1968" s="10"/>
      <c r="C1968" s="14"/>
      <c r="D1968" s="14"/>
      <c r="E1968" s="16"/>
    </row>
    <row r="1969" spans="1:5" x14ac:dyDescent="0.25">
      <c r="A1969" s="10"/>
      <c r="B1969" s="10"/>
      <c r="C1969" s="14"/>
      <c r="D1969" s="14"/>
      <c r="E1969" s="16"/>
    </row>
    <row r="1970" spans="1:5" x14ac:dyDescent="0.25">
      <c r="A1970" s="10"/>
      <c r="B1970" s="10"/>
      <c r="C1970" s="14"/>
      <c r="D1970" s="14"/>
      <c r="E1970" s="16"/>
    </row>
    <row r="1971" spans="1:5" x14ac:dyDescent="0.25">
      <c r="A1971" s="10"/>
      <c r="B1971" s="10"/>
      <c r="C1971" s="14"/>
      <c r="D1971" s="14"/>
      <c r="E1971" s="16"/>
    </row>
    <row r="1972" spans="1:5" x14ac:dyDescent="0.25">
      <c r="A1972" s="10"/>
      <c r="B1972" s="10"/>
      <c r="C1972" s="14"/>
      <c r="D1972" s="14"/>
      <c r="E1972" s="16"/>
    </row>
    <row r="1973" spans="1:5" x14ac:dyDescent="0.25">
      <c r="A1973" s="10"/>
      <c r="B1973" s="10"/>
      <c r="C1973" s="14"/>
      <c r="D1973" s="14"/>
      <c r="E1973" s="16"/>
    </row>
    <row r="1974" spans="1:5" x14ac:dyDescent="0.25">
      <c r="A1974" s="10"/>
      <c r="B1974" s="10"/>
      <c r="C1974" s="14"/>
      <c r="D1974" s="14"/>
      <c r="E1974" s="16"/>
    </row>
    <row r="1975" spans="1:5" x14ac:dyDescent="0.25">
      <c r="A1975" s="10"/>
      <c r="B1975" s="10"/>
      <c r="C1975" s="14"/>
      <c r="D1975" s="14"/>
      <c r="E1975" s="16"/>
    </row>
    <row r="1976" spans="1:5" x14ac:dyDescent="0.25">
      <c r="A1976" s="10"/>
      <c r="B1976" s="10"/>
      <c r="C1976" s="14"/>
      <c r="D1976" s="14"/>
      <c r="E1976" s="16"/>
    </row>
    <row r="1977" spans="1:5" x14ac:dyDescent="0.25">
      <c r="A1977" s="10"/>
      <c r="B1977" s="10"/>
      <c r="C1977" s="14"/>
      <c r="D1977" s="14"/>
      <c r="E1977" s="16"/>
    </row>
    <row r="1978" spans="1:5" x14ac:dyDescent="0.25">
      <c r="A1978" s="10"/>
      <c r="B1978" s="10"/>
      <c r="C1978" s="14"/>
      <c r="D1978" s="14"/>
      <c r="E1978" s="16"/>
    </row>
    <row r="1979" spans="1:5" x14ac:dyDescent="0.25">
      <c r="A1979" s="10"/>
      <c r="B1979" s="10"/>
      <c r="C1979" s="14"/>
      <c r="D1979" s="14"/>
      <c r="E1979" s="16"/>
    </row>
    <row r="1980" spans="1:5" x14ac:dyDescent="0.25">
      <c r="A1980" s="10"/>
      <c r="B1980" s="10"/>
      <c r="C1980" s="14"/>
      <c r="D1980" s="14"/>
      <c r="E1980" s="16"/>
    </row>
    <row r="1981" spans="1:5" x14ac:dyDescent="0.25">
      <c r="A1981" s="10"/>
      <c r="B1981" s="10"/>
      <c r="C1981" s="14"/>
      <c r="D1981" s="14"/>
      <c r="E1981" s="16"/>
    </row>
    <row r="1982" spans="1:5" x14ac:dyDescent="0.25">
      <c r="A1982" s="10"/>
      <c r="B1982" s="10"/>
      <c r="C1982" s="14"/>
      <c r="D1982" s="14"/>
      <c r="E1982" s="16"/>
    </row>
    <row r="1983" spans="1:5" x14ac:dyDescent="0.25">
      <c r="A1983" s="10"/>
      <c r="B1983" s="10"/>
      <c r="C1983" s="14"/>
      <c r="D1983" s="14"/>
      <c r="E1983" s="16"/>
    </row>
    <row r="1984" spans="1:5" x14ac:dyDescent="0.25">
      <c r="A1984" s="10"/>
      <c r="B1984" s="10"/>
      <c r="C1984" s="14"/>
      <c r="D1984" s="14"/>
      <c r="E1984" s="16"/>
    </row>
    <row r="1985" spans="1:5" x14ac:dyDescent="0.25">
      <c r="A1985" s="10"/>
      <c r="B1985" s="10"/>
      <c r="C1985" s="14"/>
      <c r="D1985" s="14"/>
      <c r="E1985" s="16"/>
    </row>
    <row r="1986" spans="1:5" x14ac:dyDescent="0.25">
      <c r="A1986" s="10"/>
      <c r="B1986" s="10"/>
      <c r="C1986" s="14"/>
      <c r="D1986" s="14"/>
      <c r="E1986" s="16"/>
    </row>
    <row r="1987" spans="1:5" x14ac:dyDescent="0.25">
      <c r="A1987" s="10"/>
      <c r="B1987" s="10"/>
      <c r="C1987" s="14"/>
      <c r="D1987" s="14"/>
      <c r="E1987" s="16"/>
    </row>
    <row r="1988" spans="1:5" x14ac:dyDescent="0.25">
      <c r="A1988" s="10"/>
      <c r="B1988" s="10"/>
      <c r="C1988" s="14"/>
      <c r="D1988" s="14"/>
      <c r="E1988" s="16"/>
    </row>
    <row r="1989" spans="1:5" x14ac:dyDescent="0.25">
      <c r="A1989" s="10"/>
      <c r="B1989" s="10"/>
      <c r="C1989" s="14"/>
      <c r="D1989" s="14"/>
      <c r="E1989" s="16"/>
    </row>
    <row r="1990" spans="1:5" x14ac:dyDescent="0.25">
      <c r="A1990" s="10"/>
      <c r="B1990" s="10"/>
      <c r="C1990" s="14"/>
      <c r="D1990" s="14"/>
      <c r="E1990" s="16"/>
    </row>
    <row r="1991" spans="1:5" x14ac:dyDescent="0.25">
      <c r="A1991" s="10"/>
      <c r="B1991" s="10"/>
      <c r="C1991" s="14"/>
      <c r="D1991" s="14"/>
      <c r="E1991" s="16"/>
    </row>
    <row r="1992" spans="1:5" x14ac:dyDescent="0.25">
      <c r="A1992" s="10"/>
      <c r="B1992" s="10"/>
      <c r="C1992" s="14"/>
      <c r="D1992" s="14"/>
      <c r="E1992" s="16"/>
    </row>
    <row r="1993" spans="1:5" x14ac:dyDescent="0.25">
      <c r="A1993" s="10"/>
      <c r="B1993" s="10"/>
      <c r="C1993" s="14"/>
      <c r="D1993" s="14"/>
      <c r="E1993" s="16"/>
    </row>
    <row r="1994" spans="1:5" x14ac:dyDescent="0.25">
      <c r="A1994" s="10"/>
      <c r="B1994" s="10"/>
      <c r="C1994" s="14"/>
      <c r="D1994" s="14"/>
      <c r="E1994" s="16"/>
    </row>
    <row r="1995" spans="1:5" x14ac:dyDescent="0.25">
      <c r="A1995" s="10"/>
      <c r="B1995" s="10"/>
      <c r="C1995" s="14"/>
      <c r="D1995" s="14"/>
      <c r="E1995" s="16"/>
    </row>
    <row r="1996" spans="1:5" x14ac:dyDescent="0.25">
      <c r="A1996" s="10"/>
      <c r="B1996" s="10"/>
      <c r="C1996" s="14"/>
      <c r="D1996" s="14"/>
      <c r="E1996" s="16"/>
    </row>
    <row r="1997" spans="1:5" x14ac:dyDescent="0.25">
      <c r="A1997" s="10"/>
      <c r="B1997" s="10"/>
      <c r="C1997" s="14"/>
      <c r="D1997" s="14"/>
      <c r="E1997" s="16"/>
    </row>
    <row r="1998" spans="1:5" x14ac:dyDescent="0.25">
      <c r="A1998" s="10"/>
      <c r="B1998" s="10"/>
      <c r="C1998" s="14"/>
      <c r="D1998" s="14"/>
      <c r="E1998" s="16"/>
    </row>
    <row r="1999" spans="1:5" x14ac:dyDescent="0.25">
      <c r="A1999" s="10"/>
      <c r="B1999" s="10"/>
      <c r="C1999" s="14"/>
      <c r="D1999" s="14"/>
      <c r="E1999" s="16"/>
    </row>
    <row r="2000" spans="1:5" x14ac:dyDescent="0.25">
      <c r="A2000" s="10"/>
      <c r="B2000" s="10"/>
      <c r="C2000" s="14"/>
      <c r="D2000" s="14"/>
      <c r="E2000" s="16"/>
    </row>
    <row r="2001" spans="1:5" x14ac:dyDescent="0.25">
      <c r="A2001" s="10"/>
      <c r="B2001" s="10"/>
      <c r="C2001" s="14"/>
      <c r="D2001" s="14"/>
      <c r="E2001" s="16"/>
    </row>
    <row r="2002" spans="1:5" x14ac:dyDescent="0.25">
      <c r="A2002" s="10"/>
      <c r="B2002" s="10"/>
      <c r="C2002" s="14"/>
      <c r="D2002" s="14"/>
      <c r="E2002" s="16"/>
    </row>
    <row r="2003" spans="1:5" x14ac:dyDescent="0.25">
      <c r="A2003" s="10"/>
      <c r="B2003" s="10"/>
      <c r="C2003" s="14"/>
      <c r="D2003" s="14"/>
      <c r="E2003" s="16"/>
    </row>
    <row r="2004" spans="1:5" x14ac:dyDescent="0.25">
      <c r="A2004" s="10"/>
      <c r="B2004" s="10"/>
      <c r="C2004" s="14"/>
      <c r="D2004" s="14"/>
      <c r="E2004" s="16"/>
    </row>
    <row r="2005" spans="1:5" x14ac:dyDescent="0.25">
      <c r="A2005" s="10"/>
      <c r="B2005" s="10"/>
      <c r="C2005" s="14"/>
      <c r="D2005" s="14"/>
      <c r="E2005" s="16"/>
    </row>
    <row r="2006" spans="1:5" x14ac:dyDescent="0.25">
      <c r="A2006" s="10"/>
      <c r="B2006" s="10"/>
      <c r="C2006" s="14"/>
      <c r="D2006" s="14"/>
      <c r="E2006" s="16"/>
    </row>
    <row r="2007" spans="1:5" x14ac:dyDescent="0.25">
      <c r="A2007" s="10"/>
      <c r="B2007" s="10"/>
      <c r="C2007" s="14"/>
      <c r="D2007" s="14"/>
      <c r="E2007" s="16"/>
    </row>
    <row r="2008" spans="1:5" x14ac:dyDescent="0.25">
      <c r="A2008" s="10"/>
      <c r="B2008" s="10"/>
      <c r="C2008" s="14"/>
      <c r="D2008" s="14"/>
      <c r="E2008" s="16"/>
    </row>
    <row r="2009" spans="1:5" x14ac:dyDescent="0.25">
      <c r="A2009" s="10"/>
      <c r="B2009" s="10"/>
      <c r="C2009" s="14"/>
      <c r="D2009" s="14"/>
      <c r="E2009" s="16"/>
    </row>
    <row r="2010" spans="1:5" x14ac:dyDescent="0.25">
      <c r="A2010" s="10"/>
      <c r="B2010" s="10"/>
      <c r="C2010" s="14"/>
      <c r="D2010" s="14"/>
      <c r="E2010" s="16"/>
    </row>
    <row r="2011" spans="1:5" x14ac:dyDescent="0.25">
      <c r="A2011" s="10"/>
      <c r="B2011" s="10"/>
      <c r="C2011" s="14"/>
      <c r="D2011" s="14"/>
      <c r="E2011" s="16"/>
    </row>
    <row r="2012" spans="1:5" x14ac:dyDescent="0.25">
      <c r="A2012" s="10"/>
      <c r="B2012" s="10"/>
      <c r="C2012" s="14"/>
      <c r="D2012" s="14"/>
      <c r="E2012" s="16"/>
    </row>
    <row r="2013" spans="1:5" x14ac:dyDescent="0.25">
      <c r="A2013" s="10"/>
      <c r="B2013" s="10"/>
      <c r="C2013" s="14"/>
      <c r="D2013" s="14"/>
      <c r="E2013" s="16"/>
    </row>
    <row r="2014" spans="1:5" x14ac:dyDescent="0.25">
      <c r="A2014" s="10"/>
      <c r="B2014" s="10"/>
      <c r="C2014" s="14"/>
      <c r="D2014" s="14"/>
      <c r="E2014" s="16"/>
    </row>
    <row r="2015" spans="1:5" x14ac:dyDescent="0.25">
      <c r="A2015" s="10"/>
      <c r="B2015" s="10"/>
      <c r="C2015" s="14"/>
      <c r="D2015" s="14"/>
      <c r="E2015" s="16"/>
    </row>
    <row r="2016" spans="1:5" x14ac:dyDescent="0.25">
      <c r="A2016" s="10"/>
      <c r="B2016" s="10"/>
      <c r="C2016" s="14"/>
      <c r="D2016" s="14"/>
      <c r="E2016" s="16"/>
    </row>
    <row r="2017" spans="1:5" x14ac:dyDescent="0.25">
      <c r="A2017" s="10"/>
      <c r="B2017" s="10"/>
      <c r="C2017" s="14"/>
      <c r="D2017" s="14"/>
      <c r="E2017" s="16"/>
    </row>
    <row r="2018" spans="1:5" x14ac:dyDescent="0.25">
      <c r="A2018" s="10"/>
      <c r="B2018" s="10"/>
      <c r="C2018" s="14"/>
      <c r="D2018" s="14"/>
      <c r="E2018" s="16"/>
    </row>
    <row r="2019" spans="1:5" x14ac:dyDescent="0.25">
      <c r="A2019" s="10"/>
      <c r="B2019" s="10"/>
      <c r="C2019" s="14"/>
      <c r="D2019" s="14"/>
      <c r="E2019" s="16"/>
    </row>
    <row r="2020" spans="1:5" x14ac:dyDescent="0.25">
      <c r="A2020" s="10"/>
      <c r="B2020" s="10"/>
      <c r="C2020" s="14"/>
      <c r="D2020" s="14"/>
      <c r="E2020" s="16"/>
    </row>
    <row r="2021" spans="1:5" x14ac:dyDescent="0.25">
      <c r="A2021" s="10"/>
      <c r="B2021" s="10"/>
      <c r="C2021" s="14"/>
      <c r="D2021" s="14"/>
      <c r="E2021" s="16"/>
    </row>
    <row r="2022" spans="1:5" x14ac:dyDescent="0.25">
      <c r="A2022" s="10"/>
      <c r="B2022" s="10"/>
      <c r="C2022" s="14"/>
      <c r="D2022" s="14"/>
      <c r="E2022" s="16"/>
    </row>
    <row r="2023" spans="1:5" x14ac:dyDescent="0.25">
      <c r="A2023" s="10"/>
      <c r="B2023" s="10"/>
      <c r="C2023" s="14"/>
      <c r="D2023" s="14"/>
      <c r="E2023" s="16"/>
    </row>
    <row r="2024" spans="1:5" x14ac:dyDescent="0.25">
      <c r="A2024" s="10"/>
      <c r="B2024" s="10"/>
      <c r="C2024" s="14"/>
      <c r="D2024" s="14"/>
      <c r="E2024" s="16"/>
    </row>
    <row r="2025" spans="1:5" x14ac:dyDescent="0.25">
      <c r="A2025" s="10"/>
      <c r="B2025" s="10"/>
      <c r="C2025" s="14"/>
      <c r="D2025" s="14"/>
      <c r="E2025" s="16"/>
    </row>
    <row r="2026" spans="1:5" x14ac:dyDescent="0.25">
      <c r="A2026" s="10"/>
      <c r="B2026" s="10"/>
      <c r="C2026" s="14"/>
      <c r="D2026" s="14"/>
      <c r="E2026" s="16"/>
    </row>
    <row r="2027" spans="1:5" x14ac:dyDescent="0.25">
      <c r="A2027" s="10"/>
      <c r="B2027" s="10"/>
      <c r="C2027" s="14"/>
      <c r="D2027" s="14"/>
      <c r="E2027" s="16"/>
    </row>
    <row r="2028" spans="1:5" x14ac:dyDescent="0.25">
      <c r="A2028" s="10"/>
      <c r="B2028" s="10"/>
      <c r="C2028" s="14"/>
      <c r="D2028" s="14"/>
      <c r="E2028" s="16"/>
    </row>
    <row r="2029" spans="1:5" x14ac:dyDescent="0.25">
      <c r="A2029" s="10"/>
      <c r="B2029" s="10"/>
      <c r="C2029" s="14"/>
      <c r="D2029" s="14"/>
      <c r="E2029" s="16"/>
    </row>
    <row r="2030" spans="1:5" x14ac:dyDescent="0.25">
      <c r="A2030" s="10"/>
      <c r="B2030" s="10"/>
      <c r="C2030" s="14"/>
      <c r="D2030" s="14"/>
      <c r="E2030" s="16"/>
    </row>
    <row r="2031" spans="1:5" x14ac:dyDescent="0.25">
      <c r="A2031" s="10"/>
      <c r="B2031" s="10"/>
      <c r="C2031" s="14"/>
      <c r="D2031" s="14"/>
      <c r="E2031" s="16"/>
    </row>
    <row r="2032" spans="1:5" x14ac:dyDescent="0.25">
      <c r="A2032" s="10"/>
      <c r="B2032" s="10"/>
      <c r="C2032" s="14"/>
      <c r="D2032" s="14"/>
      <c r="E2032" s="16"/>
    </row>
    <row r="2033" spans="1:5" x14ac:dyDescent="0.25">
      <c r="A2033" s="10"/>
      <c r="B2033" s="10"/>
      <c r="C2033" s="14"/>
      <c r="D2033" s="14"/>
      <c r="E2033" s="16"/>
    </row>
    <row r="2034" spans="1:5" x14ac:dyDescent="0.25">
      <c r="A2034" s="10"/>
      <c r="B2034" s="10"/>
      <c r="C2034" s="14"/>
      <c r="D2034" s="14"/>
      <c r="E2034" s="16"/>
    </row>
    <row r="2035" spans="1:5" x14ac:dyDescent="0.25">
      <c r="A2035" s="10"/>
      <c r="B2035" s="10"/>
      <c r="C2035" s="14"/>
      <c r="D2035" s="14"/>
      <c r="E2035" s="16"/>
    </row>
    <row r="2036" spans="1:5" x14ac:dyDescent="0.25">
      <c r="A2036" s="10"/>
      <c r="B2036" s="10"/>
      <c r="C2036" s="14"/>
      <c r="D2036" s="14"/>
      <c r="E2036" s="16"/>
    </row>
    <row r="2037" spans="1:5" x14ac:dyDescent="0.25">
      <c r="A2037" s="10"/>
      <c r="B2037" s="10"/>
      <c r="C2037" s="14"/>
      <c r="D2037" s="14"/>
      <c r="E2037" s="16"/>
    </row>
    <row r="2038" spans="1:5" x14ac:dyDescent="0.25">
      <c r="A2038" s="10"/>
      <c r="B2038" s="10"/>
      <c r="C2038" s="14"/>
      <c r="D2038" s="14"/>
      <c r="E2038" s="16"/>
    </row>
    <row r="2039" spans="1:5" x14ac:dyDescent="0.25">
      <c r="A2039" s="10"/>
      <c r="B2039" s="10"/>
      <c r="C2039" s="14"/>
      <c r="D2039" s="14"/>
      <c r="E2039" s="16"/>
    </row>
    <row r="2040" spans="1:5" x14ac:dyDescent="0.25">
      <c r="A2040" s="10"/>
      <c r="B2040" s="10"/>
      <c r="C2040" s="14"/>
      <c r="D2040" s="14"/>
      <c r="E2040" s="16"/>
    </row>
    <row r="2041" spans="1:5" x14ac:dyDescent="0.25">
      <c r="A2041" s="10"/>
      <c r="B2041" s="10"/>
      <c r="C2041" s="14"/>
      <c r="D2041" s="14"/>
      <c r="E2041" s="16"/>
    </row>
    <row r="2042" spans="1:5" x14ac:dyDescent="0.25">
      <c r="A2042" s="10"/>
      <c r="B2042" s="10"/>
      <c r="C2042" s="14"/>
      <c r="D2042" s="14"/>
      <c r="E2042" s="16"/>
    </row>
    <row r="2043" spans="1:5" x14ac:dyDescent="0.25">
      <c r="A2043" s="10"/>
      <c r="B2043" s="10"/>
      <c r="C2043" s="14"/>
      <c r="D2043" s="14"/>
      <c r="E2043" s="16"/>
    </row>
    <row r="2044" spans="1:5" x14ac:dyDescent="0.25">
      <c r="A2044" s="10"/>
      <c r="B2044" s="10"/>
      <c r="C2044" s="14"/>
      <c r="D2044" s="14"/>
      <c r="E2044" s="16"/>
    </row>
    <row r="2045" spans="1:5" x14ac:dyDescent="0.25">
      <c r="A2045" s="10"/>
      <c r="B2045" s="10"/>
      <c r="C2045" s="14"/>
      <c r="D2045" s="14"/>
      <c r="E2045" s="16"/>
    </row>
    <row r="2046" spans="1:5" x14ac:dyDescent="0.25">
      <c r="A2046" s="10"/>
      <c r="B2046" s="10"/>
      <c r="C2046" s="14"/>
      <c r="D2046" s="14"/>
      <c r="E2046" s="16"/>
    </row>
    <row r="2047" spans="1:5" x14ac:dyDescent="0.25">
      <c r="A2047" s="10"/>
      <c r="B2047" s="10"/>
      <c r="C2047" s="14"/>
      <c r="D2047" s="14"/>
      <c r="E2047" s="16"/>
    </row>
    <row r="2048" spans="1:5" x14ac:dyDescent="0.25">
      <c r="A2048" s="10"/>
      <c r="B2048" s="10"/>
      <c r="C2048" s="14"/>
      <c r="D2048" s="14"/>
      <c r="E2048" s="16"/>
    </row>
    <row r="2049" spans="1:5" x14ac:dyDescent="0.25">
      <c r="A2049" s="10"/>
      <c r="B2049" s="10"/>
      <c r="C2049" s="14"/>
      <c r="D2049" s="14"/>
      <c r="E2049" s="16"/>
    </row>
    <row r="2050" spans="1:5" x14ac:dyDescent="0.25">
      <c r="A2050" s="10"/>
      <c r="B2050" s="10"/>
      <c r="C2050" s="14"/>
      <c r="D2050" s="14"/>
      <c r="E2050" s="16"/>
    </row>
    <row r="2051" spans="1:5" x14ac:dyDescent="0.25">
      <c r="A2051" s="10"/>
      <c r="B2051" s="10"/>
      <c r="C2051" s="14"/>
      <c r="D2051" s="14"/>
      <c r="E2051" s="16"/>
    </row>
    <row r="2052" spans="1:5" x14ac:dyDescent="0.25">
      <c r="A2052" s="10"/>
      <c r="B2052" s="10"/>
      <c r="C2052" s="14"/>
      <c r="D2052" s="14"/>
      <c r="E2052" s="16"/>
    </row>
    <row r="2053" spans="1:5" x14ac:dyDescent="0.25">
      <c r="A2053" s="10"/>
      <c r="B2053" s="10"/>
      <c r="C2053" s="14"/>
      <c r="D2053" s="14"/>
      <c r="E2053" s="16"/>
    </row>
    <row r="2054" spans="1:5" x14ac:dyDescent="0.25">
      <c r="A2054" s="10"/>
      <c r="B2054" s="10"/>
      <c r="C2054" s="14"/>
      <c r="D2054" s="14"/>
      <c r="E2054" s="16"/>
    </row>
    <row r="2055" spans="1:5" x14ac:dyDescent="0.25">
      <c r="A2055" s="10"/>
      <c r="B2055" s="10"/>
      <c r="C2055" s="14"/>
      <c r="D2055" s="14"/>
      <c r="E2055" s="16"/>
    </row>
    <row r="2056" spans="1:5" x14ac:dyDescent="0.25">
      <c r="A2056" s="10"/>
      <c r="B2056" s="10"/>
      <c r="C2056" s="14"/>
      <c r="D2056" s="14"/>
      <c r="E2056" s="16"/>
    </row>
    <row r="2057" spans="1:5" x14ac:dyDescent="0.25">
      <c r="A2057" s="10"/>
      <c r="B2057" s="10"/>
      <c r="C2057" s="14"/>
      <c r="D2057" s="14"/>
      <c r="E2057" s="16"/>
    </row>
    <row r="2058" spans="1:5" x14ac:dyDescent="0.25">
      <c r="A2058" s="10"/>
      <c r="B2058" s="10"/>
      <c r="C2058" s="14"/>
      <c r="D2058" s="14"/>
      <c r="E2058" s="16"/>
    </row>
    <row r="2059" spans="1:5" x14ac:dyDescent="0.25">
      <c r="A2059" s="10"/>
      <c r="B2059" s="10"/>
      <c r="C2059" s="14"/>
      <c r="D2059" s="14"/>
      <c r="E2059" s="16"/>
    </row>
    <row r="2060" spans="1:5" x14ac:dyDescent="0.25">
      <c r="A2060" s="10"/>
      <c r="B2060" s="10"/>
      <c r="C2060" s="14"/>
      <c r="D2060" s="14"/>
      <c r="E2060" s="16"/>
    </row>
    <row r="2061" spans="1:5" x14ac:dyDescent="0.25">
      <c r="A2061" s="10"/>
      <c r="B2061" s="10"/>
      <c r="C2061" s="14"/>
      <c r="D2061" s="14"/>
      <c r="E2061" s="16"/>
    </row>
    <row r="2062" spans="1:5" x14ac:dyDescent="0.25">
      <c r="A2062" s="10"/>
      <c r="B2062" s="10"/>
      <c r="C2062" s="14"/>
      <c r="D2062" s="14"/>
      <c r="E2062" s="16"/>
    </row>
    <row r="2063" spans="1:5" x14ac:dyDescent="0.25">
      <c r="A2063" s="10"/>
      <c r="B2063" s="10"/>
      <c r="C2063" s="14"/>
      <c r="D2063" s="14"/>
      <c r="E2063" s="16"/>
    </row>
    <row r="2064" spans="1:5" x14ac:dyDescent="0.25">
      <c r="A2064" s="10"/>
      <c r="B2064" s="10"/>
      <c r="C2064" s="14"/>
      <c r="D2064" s="14"/>
      <c r="E2064" s="16"/>
    </row>
    <row r="2065" spans="1:5" x14ac:dyDescent="0.25">
      <c r="A2065" s="10"/>
      <c r="B2065" s="10"/>
      <c r="C2065" s="14"/>
      <c r="D2065" s="14"/>
      <c r="E2065" s="16"/>
    </row>
    <row r="2066" spans="1:5" x14ac:dyDescent="0.25">
      <c r="A2066" s="10"/>
      <c r="B2066" s="10"/>
      <c r="C2066" s="14"/>
      <c r="D2066" s="14"/>
      <c r="E2066" s="16"/>
    </row>
    <row r="2067" spans="1:5" x14ac:dyDescent="0.25">
      <c r="A2067" s="10"/>
      <c r="B2067" s="10"/>
      <c r="C2067" s="14"/>
      <c r="D2067" s="14"/>
      <c r="E2067" s="16"/>
    </row>
    <row r="2068" spans="1:5" x14ac:dyDescent="0.25">
      <c r="A2068" s="10"/>
      <c r="B2068" s="10"/>
      <c r="C2068" s="14"/>
      <c r="D2068" s="14"/>
      <c r="E2068" s="16"/>
    </row>
    <row r="2069" spans="1:5" x14ac:dyDescent="0.25">
      <c r="A2069" s="10"/>
      <c r="B2069" s="10"/>
      <c r="C2069" s="14"/>
      <c r="D2069" s="14"/>
      <c r="E2069" s="16"/>
    </row>
    <row r="2070" spans="1:5" x14ac:dyDescent="0.25">
      <c r="A2070" s="10"/>
      <c r="B2070" s="10"/>
      <c r="C2070" s="14"/>
      <c r="D2070" s="14"/>
      <c r="E2070" s="16"/>
    </row>
    <row r="2071" spans="1:5" x14ac:dyDescent="0.25">
      <c r="A2071" s="10"/>
      <c r="B2071" s="10"/>
      <c r="C2071" s="14"/>
      <c r="D2071" s="14"/>
      <c r="E2071" s="16"/>
    </row>
    <row r="2072" spans="1:5" x14ac:dyDescent="0.25">
      <c r="A2072" s="10"/>
      <c r="B2072" s="10"/>
      <c r="C2072" s="14"/>
      <c r="D2072" s="14"/>
      <c r="E2072" s="16"/>
    </row>
    <row r="2073" spans="1:5" x14ac:dyDescent="0.25">
      <c r="A2073" s="10"/>
      <c r="B2073" s="10"/>
      <c r="C2073" s="14"/>
      <c r="D2073" s="14"/>
      <c r="E2073" s="16"/>
    </row>
    <row r="2074" spans="1:5" x14ac:dyDescent="0.25">
      <c r="A2074" s="10"/>
      <c r="B2074" s="10"/>
      <c r="C2074" s="14"/>
      <c r="D2074" s="14"/>
      <c r="E2074" s="16"/>
    </row>
    <row r="2075" spans="1:5" x14ac:dyDescent="0.25">
      <c r="A2075" s="10"/>
      <c r="B2075" s="10"/>
      <c r="C2075" s="14"/>
      <c r="D2075" s="14"/>
      <c r="E2075" s="16"/>
    </row>
    <row r="2076" spans="1:5" x14ac:dyDescent="0.25">
      <c r="A2076" s="10"/>
      <c r="B2076" s="10"/>
      <c r="C2076" s="14"/>
      <c r="D2076" s="14"/>
      <c r="E2076" s="16"/>
    </row>
    <row r="2077" spans="1:5" x14ac:dyDescent="0.25">
      <c r="A2077" s="10"/>
      <c r="B2077" s="10"/>
      <c r="C2077" s="14"/>
      <c r="D2077" s="14"/>
      <c r="E2077" s="16"/>
    </row>
    <row r="2078" spans="1:5" x14ac:dyDescent="0.25">
      <c r="A2078" s="10"/>
      <c r="B2078" s="10"/>
      <c r="C2078" s="14"/>
      <c r="D2078" s="14"/>
      <c r="E2078" s="16"/>
    </row>
    <row r="2079" spans="1:5" x14ac:dyDescent="0.25">
      <c r="A2079" s="10"/>
      <c r="B2079" s="10"/>
      <c r="C2079" s="14"/>
      <c r="D2079" s="14"/>
      <c r="E2079" s="16"/>
    </row>
    <row r="2080" spans="1:5" x14ac:dyDescent="0.25">
      <c r="A2080" s="10"/>
      <c r="B2080" s="10"/>
      <c r="C2080" s="14"/>
      <c r="D2080" s="14"/>
      <c r="E2080" s="16"/>
    </row>
    <row r="2081" spans="1:5" x14ac:dyDescent="0.25">
      <c r="A2081" s="10"/>
      <c r="B2081" s="10"/>
      <c r="C2081" s="14"/>
      <c r="D2081" s="14"/>
      <c r="E2081" s="16"/>
    </row>
    <row r="2082" spans="1:5" x14ac:dyDescent="0.25">
      <c r="A2082" s="10"/>
      <c r="B2082" s="10"/>
      <c r="C2082" s="14"/>
      <c r="D2082" s="14"/>
      <c r="E2082" s="16"/>
    </row>
    <row r="2083" spans="1:5" x14ac:dyDescent="0.25">
      <c r="A2083" s="10"/>
      <c r="B2083" s="10"/>
      <c r="C2083" s="14"/>
      <c r="D2083" s="14"/>
      <c r="E2083" s="16"/>
    </row>
    <row r="2084" spans="1:5" x14ac:dyDescent="0.25">
      <c r="A2084" s="10"/>
      <c r="B2084" s="10"/>
      <c r="C2084" s="14"/>
      <c r="D2084" s="14"/>
      <c r="E2084" s="16"/>
    </row>
    <row r="2085" spans="1:5" x14ac:dyDescent="0.25">
      <c r="A2085" s="10"/>
      <c r="B2085" s="10"/>
      <c r="C2085" s="14"/>
      <c r="D2085" s="14"/>
      <c r="E2085" s="16"/>
    </row>
    <row r="2086" spans="1:5" x14ac:dyDescent="0.25">
      <c r="A2086" s="10"/>
      <c r="B2086" s="10"/>
      <c r="C2086" s="14"/>
      <c r="D2086" s="14"/>
      <c r="E2086" s="16"/>
    </row>
    <row r="2087" spans="1:5" x14ac:dyDescent="0.25">
      <c r="A2087" s="10"/>
      <c r="B2087" s="10"/>
      <c r="C2087" s="14"/>
      <c r="D2087" s="14"/>
      <c r="E2087" s="16"/>
    </row>
    <row r="2088" spans="1:5" x14ac:dyDescent="0.25">
      <c r="A2088" s="10"/>
      <c r="B2088" s="10"/>
      <c r="C2088" s="14"/>
      <c r="D2088" s="14"/>
      <c r="E2088" s="16"/>
    </row>
    <row r="2089" spans="1:5" x14ac:dyDescent="0.25">
      <c r="A2089" s="10"/>
      <c r="B2089" s="10"/>
      <c r="C2089" s="14"/>
      <c r="D2089" s="14"/>
      <c r="E2089" s="16"/>
    </row>
    <row r="2090" spans="1:5" x14ac:dyDescent="0.25">
      <c r="A2090" s="10"/>
      <c r="B2090" s="10"/>
      <c r="C2090" s="14"/>
      <c r="D2090" s="14"/>
      <c r="E2090" s="16"/>
    </row>
    <row r="2091" spans="1:5" x14ac:dyDescent="0.25">
      <c r="A2091" s="10"/>
      <c r="B2091" s="10"/>
      <c r="C2091" s="14"/>
      <c r="D2091" s="14"/>
      <c r="E2091" s="16"/>
    </row>
    <row r="2092" spans="1:5" x14ac:dyDescent="0.25">
      <c r="A2092" s="10"/>
      <c r="B2092" s="10"/>
      <c r="C2092" s="14"/>
      <c r="D2092" s="14"/>
      <c r="E2092" s="16"/>
    </row>
    <row r="2093" spans="1:5" x14ac:dyDescent="0.25">
      <c r="A2093" s="10"/>
      <c r="B2093" s="10"/>
      <c r="C2093" s="14"/>
      <c r="D2093" s="14"/>
      <c r="E2093" s="16"/>
    </row>
    <row r="2094" spans="1:5" x14ac:dyDescent="0.25">
      <c r="A2094" s="10"/>
      <c r="B2094" s="10"/>
      <c r="C2094" s="14"/>
      <c r="D2094" s="14"/>
      <c r="E2094" s="16"/>
    </row>
    <row r="2095" spans="1:5" x14ac:dyDescent="0.25">
      <c r="A2095" s="10"/>
      <c r="B2095" s="10"/>
      <c r="C2095" s="14"/>
      <c r="D2095" s="14"/>
      <c r="E2095" s="16"/>
    </row>
    <row r="2096" spans="1:5" x14ac:dyDescent="0.25">
      <c r="A2096" s="10"/>
      <c r="B2096" s="10"/>
      <c r="C2096" s="14"/>
      <c r="D2096" s="14"/>
      <c r="E2096" s="16"/>
    </row>
    <row r="2097" spans="1:5" x14ac:dyDescent="0.25">
      <c r="A2097" s="10"/>
      <c r="B2097" s="10"/>
      <c r="C2097" s="14"/>
      <c r="D2097" s="14"/>
      <c r="E2097" s="16"/>
    </row>
    <row r="2098" spans="1:5" x14ac:dyDescent="0.25">
      <c r="A2098" s="10"/>
      <c r="B2098" s="10"/>
      <c r="C2098" s="14"/>
      <c r="D2098" s="14"/>
      <c r="E2098" s="16"/>
    </row>
    <row r="2099" spans="1:5" x14ac:dyDescent="0.25">
      <c r="A2099" s="10"/>
      <c r="B2099" s="10"/>
      <c r="C2099" s="14"/>
      <c r="D2099" s="14"/>
      <c r="E2099" s="16"/>
    </row>
    <row r="2100" spans="1:5" x14ac:dyDescent="0.25">
      <c r="A2100" s="10"/>
      <c r="B2100" s="10"/>
      <c r="C2100" s="14"/>
      <c r="D2100" s="14"/>
      <c r="E2100" s="16"/>
    </row>
    <row r="2101" spans="1:5" x14ac:dyDescent="0.25">
      <c r="A2101" s="10"/>
      <c r="B2101" s="10"/>
      <c r="C2101" s="14"/>
      <c r="D2101" s="14"/>
      <c r="E2101" s="16"/>
    </row>
    <row r="2102" spans="1:5" x14ac:dyDescent="0.25">
      <c r="A2102" s="10"/>
      <c r="B2102" s="10"/>
      <c r="C2102" s="14"/>
      <c r="D2102" s="14"/>
      <c r="E2102" s="16"/>
    </row>
    <row r="2103" spans="1:5" x14ac:dyDescent="0.25">
      <c r="A2103" s="10"/>
      <c r="B2103" s="10"/>
      <c r="C2103" s="14"/>
      <c r="D2103" s="14"/>
      <c r="E2103" s="16"/>
    </row>
    <row r="2104" spans="1:5" x14ac:dyDescent="0.25">
      <c r="A2104" s="10"/>
      <c r="B2104" s="10"/>
      <c r="C2104" s="14"/>
      <c r="D2104" s="14"/>
      <c r="E2104" s="16"/>
    </row>
    <row r="2105" spans="1:5" x14ac:dyDescent="0.25">
      <c r="A2105" s="10"/>
      <c r="B2105" s="10"/>
      <c r="C2105" s="14"/>
      <c r="D2105" s="14"/>
      <c r="E2105" s="16"/>
    </row>
    <row r="2106" spans="1:5" x14ac:dyDescent="0.25">
      <c r="A2106" s="10"/>
      <c r="B2106" s="10"/>
      <c r="C2106" s="14"/>
      <c r="D2106" s="14"/>
      <c r="E2106" s="16"/>
    </row>
    <row r="2107" spans="1:5" x14ac:dyDescent="0.25">
      <c r="A2107" s="10"/>
      <c r="B2107" s="10"/>
      <c r="C2107" s="14"/>
      <c r="D2107" s="14"/>
      <c r="E2107" s="16"/>
    </row>
    <row r="2108" spans="1:5" x14ac:dyDescent="0.25">
      <c r="A2108" s="10"/>
      <c r="B2108" s="10"/>
      <c r="C2108" s="14"/>
      <c r="D2108" s="14"/>
      <c r="E2108" s="16"/>
    </row>
    <row r="2109" spans="1:5" x14ac:dyDescent="0.25">
      <c r="A2109" s="10"/>
      <c r="B2109" s="10"/>
      <c r="C2109" s="14"/>
      <c r="D2109" s="14"/>
      <c r="E2109" s="16"/>
    </row>
    <row r="2110" spans="1:5" x14ac:dyDescent="0.25">
      <c r="A2110" s="10"/>
      <c r="B2110" s="10"/>
      <c r="C2110" s="14"/>
      <c r="D2110" s="14"/>
      <c r="E2110" s="16"/>
    </row>
    <row r="2111" spans="1:5" x14ac:dyDescent="0.25">
      <c r="A2111" s="10"/>
      <c r="B2111" s="10"/>
      <c r="C2111" s="14"/>
      <c r="D2111" s="14"/>
      <c r="E2111" s="16"/>
    </row>
    <row r="2112" spans="1:5" x14ac:dyDescent="0.25">
      <c r="A2112" s="10"/>
      <c r="B2112" s="10"/>
      <c r="C2112" s="14"/>
      <c r="D2112" s="14"/>
      <c r="E2112" s="16"/>
    </row>
    <row r="2113" spans="1:5" x14ac:dyDescent="0.25">
      <c r="A2113" s="10"/>
      <c r="B2113" s="10"/>
      <c r="C2113" s="14"/>
      <c r="D2113" s="14"/>
      <c r="E2113" s="16"/>
    </row>
    <row r="2114" spans="1:5" x14ac:dyDescent="0.25">
      <c r="A2114" s="10"/>
      <c r="B2114" s="10"/>
      <c r="C2114" s="14"/>
      <c r="D2114" s="14"/>
      <c r="E2114" s="16"/>
    </row>
    <row r="2115" spans="1:5" x14ac:dyDescent="0.25">
      <c r="A2115" s="10"/>
      <c r="B2115" s="10"/>
      <c r="C2115" s="14"/>
      <c r="D2115" s="14"/>
      <c r="E2115" s="16"/>
    </row>
    <row r="2116" spans="1:5" x14ac:dyDescent="0.25">
      <c r="A2116" s="10"/>
      <c r="B2116" s="10"/>
      <c r="C2116" s="14"/>
      <c r="D2116" s="14"/>
      <c r="E2116" s="16"/>
    </row>
    <row r="2117" spans="1:5" x14ac:dyDescent="0.25">
      <c r="A2117" s="10"/>
      <c r="B2117" s="10"/>
      <c r="C2117" s="14"/>
      <c r="D2117" s="14"/>
      <c r="E2117" s="16"/>
    </row>
    <row r="2118" spans="1:5" x14ac:dyDescent="0.25">
      <c r="A2118" s="10"/>
      <c r="B2118" s="10"/>
      <c r="C2118" s="14"/>
      <c r="D2118" s="14"/>
      <c r="E2118" s="16"/>
    </row>
    <row r="2119" spans="1:5" x14ac:dyDescent="0.25">
      <c r="A2119" s="10"/>
      <c r="B2119" s="10"/>
      <c r="C2119" s="14"/>
      <c r="D2119" s="14"/>
      <c r="E2119" s="16"/>
    </row>
    <row r="2120" spans="1:5" x14ac:dyDescent="0.25">
      <c r="A2120" s="10"/>
      <c r="B2120" s="10"/>
      <c r="C2120" s="14"/>
      <c r="D2120" s="14"/>
      <c r="E2120" s="16"/>
    </row>
    <row r="2121" spans="1:5" x14ac:dyDescent="0.25">
      <c r="A2121" s="10"/>
      <c r="B2121" s="10"/>
      <c r="C2121" s="14"/>
      <c r="D2121" s="14"/>
      <c r="E2121" s="16"/>
    </row>
    <row r="2122" spans="1:5" x14ac:dyDescent="0.25">
      <c r="A2122" s="10"/>
      <c r="B2122" s="10"/>
      <c r="C2122" s="14"/>
      <c r="D2122" s="14"/>
      <c r="E2122" s="16"/>
    </row>
    <row r="2123" spans="1:5" x14ac:dyDescent="0.25">
      <c r="A2123" s="10"/>
      <c r="B2123" s="10"/>
      <c r="C2123" s="14"/>
      <c r="D2123" s="14"/>
      <c r="E2123" s="16"/>
    </row>
    <row r="2124" spans="1:5" x14ac:dyDescent="0.25">
      <c r="A2124" s="10"/>
      <c r="B2124" s="10"/>
      <c r="C2124" s="14"/>
      <c r="D2124" s="14"/>
      <c r="E2124" s="16"/>
    </row>
    <row r="2125" spans="1:5" x14ac:dyDescent="0.25">
      <c r="A2125" s="10"/>
      <c r="B2125" s="10"/>
      <c r="C2125" s="14"/>
      <c r="D2125" s="14"/>
      <c r="E2125" s="16"/>
    </row>
    <row r="2126" spans="1:5" x14ac:dyDescent="0.25">
      <c r="A2126" s="10"/>
      <c r="B2126" s="10"/>
      <c r="C2126" s="14"/>
      <c r="D2126" s="14"/>
      <c r="E2126" s="16"/>
    </row>
    <row r="2127" spans="1:5" x14ac:dyDescent="0.25">
      <c r="A2127" s="10"/>
      <c r="B2127" s="10"/>
      <c r="C2127" s="14"/>
      <c r="D2127" s="14"/>
      <c r="E2127" s="16"/>
    </row>
    <row r="2128" spans="1:5" x14ac:dyDescent="0.25">
      <c r="A2128" s="10"/>
      <c r="B2128" s="10"/>
      <c r="C2128" s="14"/>
      <c r="D2128" s="14"/>
      <c r="E2128" s="16"/>
    </row>
    <row r="2129" spans="1:5" x14ac:dyDescent="0.25">
      <c r="A2129" s="10"/>
      <c r="B2129" s="10"/>
      <c r="C2129" s="14"/>
      <c r="D2129" s="14"/>
      <c r="E2129" s="16"/>
    </row>
    <row r="2130" spans="1:5" x14ac:dyDescent="0.25">
      <c r="A2130" s="10"/>
      <c r="B2130" s="10"/>
      <c r="C2130" s="14"/>
      <c r="D2130" s="14"/>
      <c r="E2130" s="16"/>
    </row>
    <row r="2131" spans="1:5" x14ac:dyDescent="0.25">
      <c r="A2131" s="10"/>
      <c r="B2131" s="10"/>
      <c r="C2131" s="14"/>
      <c r="D2131" s="14"/>
      <c r="E2131" s="16"/>
    </row>
    <row r="2132" spans="1:5" x14ac:dyDescent="0.25">
      <c r="A2132" s="10"/>
      <c r="B2132" s="10"/>
      <c r="C2132" s="14"/>
      <c r="D2132" s="14"/>
      <c r="E2132" s="16"/>
    </row>
    <row r="2133" spans="1:5" x14ac:dyDescent="0.25">
      <c r="A2133" s="10"/>
      <c r="B2133" s="10"/>
      <c r="C2133" s="14"/>
      <c r="D2133" s="14"/>
      <c r="E2133" s="16"/>
    </row>
    <row r="2134" spans="1:5" x14ac:dyDescent="0.25">
      <c r="A2134" s="10"/>
      <c r="B2134" s="10"/>
      <c r="C2134" s="14"/>
      <c r="D2134" s="14"/>
      <c r="E2134" s="16"/>
    </row>
    <row r="2135" spans="1:5" x14ac:dyDescent="0.25">
      <c r="A2135" s="10"/>
      <c r="B2135" s="10"/>
      <c r="C2135" s="14"/>
      <c r="D2135" s="14"/>
      <c r="E2135" s="16"/>
    </row>
    <row r="2136" spans="1:5" x14ac:dyDescent="0.25">
      <c r="A2136" s="10"/>
      <c r="B2136" s="10"/>
      <c r="C2136" s="14"/>
      <c r="D2136" s="14"/>
      <c r="E2136" s="16"/>
    </row>
    <row r="2137" spans="1:5" x14ac:dyDescent="0.25">
      <c r="A2137" s="10"/>
      <c r="B2137" s="10"/>
      <c r="C2137" s="14"/>
      <c r="D2137" s="14"/>
      <c r="E2137" s="16"/>
    </row>
    <row r="2138" spans="1:5" x14ac:dyDescent="0.25">
      <c r="A2138" s="10"/>
      <c r="B2138" s="10"/>
      <c r="C2138" s="14"/>
      <c r="D2138" s="14"/>
      <c r="E2138" s="16"/>
    </row>
    <row r="2139" spans="1:5" x14ac:dyDescent="0.25">
      <c r="A2139" s="10"/>
      <c r="B2139" s="10"/>
      <c r="C2139" s="14"/>
      <c r="D2139" s="14"/>
      <c r="E2139" s="16"/>
    </row>
    <row r="2140" spans="1:5" x14ac:dyDescent="0.25">
      <c r="A2140" s="10"/>
      <c r="B2140" s="10"/>
      <c r="C2140" s="14"/>
      <c r="D2140" s="14"/>
      <c r="E2140" s="16"/>
    </row>
    <row r="2141" spans="1:5" x14ac:dyDescent="0.25">
      <c r="A2141" s="10"/>
      <c r="B2141" s="10"/>
      <c r="C2141" s="14"/>
      <c r="D2141" s="14"/>
      <c r="E2141" s="16"/>
    </row>
    <row r="2142" spans="1:5" x14ac:dyDescent="0.25">
      <c r="A2142" s="10"/>
      <c r="B2142" s="10"/>
      <c r="C2142" s="14"/>
      <c r="D2142" s="14"/>
      <c r="E2142" s="16"/>
    </row>
    <row r="2143" spans="1:5" x14ac:dyDescent="0.25">
      <c r="A2143" s="10"/>
      <c r="B2143" s="10"/>
      <c r="C2143" s="14"/>
      <c r="D2143" s="14"/>
      <c r="E2143" s="16"/>
    </row>
    <row r="2144" spans="1:5" x14ac:dyDescent="0.25">
      <c r="A2144" s="10"/>
      <c r="B2144" s="10"/>
      <c r="C2144" s="14"/>
      <c r="D2144" s="14"/>
      <c r="E2144" s="16"/>
    </row>
    <row r="2145" spans="1:5" x14ac:dyDescent="0.25">
      <c r="A2145" s="10"/>
      <c r="B2145" s="10"/>
      <c r="C2145" s="14"/>
      <c r="D2145" s="14"/>
      <c r="E2145" s="16"/>
    </row>
    <row r="2146" spans="1:5" x14ac:dyDescent="0.25">
      <c r="A2146" s="10"/>
      <c r="B2146" s="10"/>
      <c r="C2146" s="14"/>
      <c r="D2146" s="14"/>
      <c r="E2146" s="16"/>
    </row>
    <row r="2147" spans="1:5" x14ac:dyDescent="0.25">
      <c r="A2147" s="10"/>
      <c r="B2147" s="10"/>
      <c r="C2147" s="14"/>
      <c r="D2147" s="14"/>
      <c r="E2147" s="16"/>
    </row>
    <row r="2148" spans="1:5" x14ac:dyDescent="0.25">
      <c r="A2148" s="10"/>
      <c r="B2148" s="10"/>
      <c r="C2148" s="14"/>
      <c r="D2148" s="14"/>
      <c r="E2148" s="16"/>
    </row>
    <row r="2149" spans="1:5" x14ac:dyDescent="0.25">
      <c r="A2149" s="10"/>
      <c r="B2149" s="10"/>
      <c r="C2149" s="14"/>
      <c r="D2149" s="14"/>
      <c r="E2149" s="16"/>
    </row>
    <row r="2150" spans="1:5" x14ac:dyDescent="0.25">
      <c r="A2150" s="10"/>
      <c r="B2150" s="10"/>
      <c r="C2150" s="14"/>
      <c r="D2150" s="14"/>
      <c r="E2150" s="16"/>
    </row>
    <row r="2151" spans="1:5" x14ac:dyDescent="0.25">
      <c r="A2151" s="10"/>
      <c r="B2151" s="10"/>
      <c r="C2151" s="14"/>
      <c r="D2151" s="14"/>
      <c r="E2151" s="16"/>
    </row>
    <row r="2152" spans="1:5" x14ac:dyDescent="0.25">
      <c r="A2152" s="10"/>
      <c r="B2152" s="10"/>
      <c r="C2152" s="14"/>
      <c r="D2152" s="14"/>
      <c r="E2152" s="16"/>
    </row>
    <row r="2153" spans="1:5" x14ac:dyDescent="0.25">
      <c r="A2153" s="10"/>
      <c r="B2153" s="10"/>
      <c r="C2153" s="14"/>
      <c r="D2153" s="14"/>
      <c r="E2153" s="16"/>
    </row>
    <row r="2154" spans="1:5" x14ac:dyDescent="0.25">
      <c r="A2154" s="10"/>
      <c r="B2154" s="10"/>
      <c r="C2154" s="14"/>
      <c r="D2154" s="14"/>
      <c r="E2154" s="16"/>
    </row>
    <row r="2155" spans="1:5" x14ac:dyDescent="0.25">
      <c r="A2155" s="10"/>
      <c r="B2155" s="10"/>
      <c r="C2155" s="14"/>
      <c r="D2155" s="14"/>
      <c r="E2155" s="16"/>
    </row>
    <row r="2156" spans="1:5" x14ac:dyDescent="0.25">
      <c r="A2156" s="10"/>
      <c r="B2156" s="10"/>
      <c r="C2156" s="14"/>
      <c r="D2156" s="14"/>
      <c r="E2156" s="16"/>
    </row>
    <row r="2157" spans="1:5" x14ac:dyDescent="0.25">
      <c r="A2157" s="10"/>
      <c r="B2157" s="10"/>
      <c r="C2157" s="14"/>
      <c r="D2157" s="14"/>
      <c r="E2157" s="16"/>
    </row>
    <row r="2158" spans="1:5" x14ac:dyDescent="0.25">
      <c r="A2158" s="10"/>
      <c r="B2158" s="10"/>
      <c r="C2158" s="14"/>
      <c r="D2158" s="14"/>
      <c r="E2158" s="16"/>
    </row>
    <row r="2159" spans="1:5" x14ac:dyDescent="0.25">
      <c r="A2159" s="10"/>
      <c r="B2159" s="10"/>
      <c r="C2159" s="14"/>
      <c r="D2159" s="14"/>
      <c r="E2159" s="16"/>
    </row>
    <row r="2160" spans="1:5" x14ac:dyDescent="0.25">
      <c r="A2160" s="10"/>
      <c r="B2160" s="10"/>
      <c r="C2160" s="14"/>
      <c r="D2160" s="14"/>
      <c r="E2160" s="16"/>
    </row>
    <row r="2161" spans="1:5" x14ac:dyDescent="0.25">
      <c r="A2161" s="10"/>
      <c r="B2161" s="10"/>
      <c r="C2161" s="14"/>
      <c r="D2161" s="14"/>
      <c r="E2161" s="16"/>
    </row>
    <row r="2162" spans="1:5" x14ac:dyDescent="0.25">
      <c r="A2162" s="10"/>
      <c r="B2162" s="10"/>
      <c r="C2162" s="14"/>
      <c r="D2162" s="14"/>
      <c r="E2162" s="16"/>
    </row>
    <row r="2163" spans="1:5" x14ac:dyDescent="0.25">
      <c r="A2163" s="10"/>
      <c r="B2163" s="10"/>
      <c r="C2163" s="14"/>
      <c r="D2163" s="14"/>
      <c r="E2163" s="16"/>
    </row>
    <row r="2164" spans="1:5" x14ac:dyDescent="0.25">
      <c r="A2164" s="10"/>
      <c r="B2164" s="10"/>
      <c r="C2164" s="14"/>
      <c r="D2164" s="14"/>
      <c r="E2164" s="16"/>
    </row>
    <row r="2165" spans="1:5" x14ac:dyDescent="0.25">
      <c r="A2165" s="10"/>
      <c r="B2165" s="10"/>
      <c r="C2165" s="14"/>
      <c r="D2165" s="14"/>
      <c r="E2165" s="16"/>
    </row>
    <row r="2166" spans="1:5" x14ac:dyDescent="0.25">
      <c r="A2166" s="10"/>
      <c r="B2166" s="10"/>
      <c r="C2166" s="14"/>
      <c r="D2166" s="14"/>
      <c r="E2166" s="16"/>
    </row>
    <row r="2167" spans="1:5" x14ac:dyDescent="0.25">
      <c r="A2167" s="10"/>
      <c r="B2167" s="10"/>
      <c r="C2167" s="14"/>
      <c r="D2167" s="14"/>
      <c r="E2167" s="16"/>
    </row>
    <row r="2168" spans="1:5" x14ac:dyDescent="0.25">
      <c r="A2168" s="10"/>
      <c r="B2168" s="10"/>
      <c r="C2168" s="14"/>
      <c r="D2168" s="14"/>
      <c r="E2168" s="16"/>
    </row>
    <row r="2169" spans="1:5" x14ac:dyDescent="0.25">
      <c r="A2169" s="10"/>
      <c r="B2169" s="10"/>
      <c r="C2169" s="14"/>
      <c r="D2169" s="14"/>
      <c r="E2169" s="16"/>
    </row>
    <row r="2170" spans="1:5" x14ac:dyDescent="0.25">
      <c r="A2170" s="10"/>
      <c r="B2170" s="10"/>
      <c r="C2170" s="14"/>
      <c r="D2170" s="14"/>
      <c r="E2170" s="16"/>
    </row>
    <row r="2171" spans="1:5" x14ac:dyDescent="0.25">
      <c r="A2171" s="10"/>
      <c r="B2171" s="10"/>
      <c r="C2171" s="14"/>
      <c r="D2171" s="14"/>
      <c r="E2171" s="16"/>
    </row>
    <row r="2172" spans="1:5" x14ac:dyDescent="0.25">
      <c r="A2172" s="10"/>
      <c r="B2172" s="10"/>
      <c r="C2172" s="14"/>
      <c r="D2172" s="14"/>
      <c r="E2172" s="16"/>
    </row>
    <row r="2173" spans="1:5" x14ac:dyDescent="0.25">
      <c r="A2173" s="10"/>
      <c r="B2173" s="10"/>
      <c r="C2173" s="14"/>
      <c r="D2173" s="14"/>
      <c r="E2173" s="16"/>
    </row>
    <row r="2174" spans="1:5" x14ac:dyDescent="0.25">
      <c r="A2174" s="10"/>
      <c r="B2174" s="10"/>
      <c r="C2174" s="14"/>
      <c r="D2174" s="14"/>
      <c r="E2174" s="16"/>
    </row>
    <row r="2175" spans="1:5" x14ac:dyDescent="0.25">
      <c r="A2175" s="10"/>
      <c r="B2175" s="10"/>
      <c r="C2175" s="14"/>
      <c r="D2175" s="14"/>
      <c r="E2175" s="16"/>
    </row>
    <row r="2176" spans="1:5" x14ac:dyDescent="0.25">
      <c r="A2176" s="10"/>
      <c r="B2176" s="10"/>
      <c r="C2176" s="14"/>
      <c r="D2176" s="14"/>
      <c r="E2176" s="16"/>
    </row>
    <row r="2177" spans="1:5" x14ac:dyDescent="0.25">
      <c r="A2177" s="10"/>
      <c r="B2177" s="10"/>
      <c r="C2177" s="14"/>
      <c r="D2177" s="14"/>
      <c r="E2177" s="16"/>
    </row>
    <row r="2178" spans="1:5" x14ac:dyDescent="0.25">
      <c r="A2178" s="10"/>
      <c r="B2178" s="10"/>
      <c r="C2178" s="14"/>
      <c r="D2178" s="14"/>
      <c r="E2178" s="16"/>
    </row>
    <row r="2179" spans="1:5" x14ac:dyDescent="0.25">
      <c r="A2179" s="10"/>
      <c r="B2179" s="10"/>
      <c r="C2179" s="14"/>
      <c r="D2179" s="14"/>
      <c r="E2179" s="16"/>
    </row>
    <row r="2180" spans="1:5" x14ac:dyDescent="0.25">
      <c r="A2180" s="10"/>
      <c r="B2180" s="10"/>
      <c r="C2180" s="14"/>
      <c r="D2180" s="14"/>
      <c r="E2180" s="16"/>
    </row>
    <row r="2181" spans="1:5" x14ac:dyDescent="0.25">
      <c r="A2181" s="10"/>
      <c r="B2181" s="10"/>
      <c r="C2181" s="14"/>
      <c r="D2181" s="14"/>
      <c r="E2181" s="16"/>
    </row>
    <row r="2182" spans="1:5" x14ac:dyDescent="0.25">
      <c r="A2182" s="10"/>
      <c r="B2182" s="10"/>
      <c r="C2182" s="14"/>
      <c r="D2182" s="14"/>
      <c r="E2182" s="16"/>
    </row>
    <row r="2183" spans="1:5" x14ac:dyDescent="0.25">
      <c r="A2183" s="10"/>
      <c r="B2183" s="10"/>
      <c r="C2183" s="14"/>
      <c r="D2183" s="14"/>
      <c r="E2183" s="16"/>
    </row>
    <row r="2184" spans="1:5" x14ac:dyDescent="0.25">
      <c r="A2184" s="10"/>
      <c r="B2184" s="10"/>
      <c r="C2184" s="14"/>
      <c r="D2184" s="14"/>
      <c r="E2184" s="16"/>
    </row>
    <row r="2185" spans="1:5" x14ac:dyDescent="0.25">
      <c r="A2185" s="10"/>
      <c r="B2185" s="10"/>
      <c r="C2185" s="14"/>
      <c r="D2185" s="14"/>
      <c r="E2185" s="16"/>
    </row>
    <row r="2186" spans="1:5" x14ac:dyDescent="0.25">
      <c r="A2186" s="10"/>
      <c r="B2186" s="10"/>
      <c r="C2186" s="14"/>
      <c r="D2186" s="14"/>
      <c r="E2186" s="16"/>
    </row>
    <row r="2187" spans="1:5" x14ac:dyDescent="0.25">
      <c r="A2187" s="10"/>
      <c r="B2187" s="10"/>
      <c r="C2187" s="14"/>
      <c r="D2187" s="14"/>
      <c r="E2187" s="16"/>
    </row>
    <row r="2188" spans="1:5" x14ac:dyDescent="0.25">
      <c r="A2188" s="10"/>
      <c r="B2188" s="10"/>
      <c r="C2188" s="14"/>
      <c r="D2188" s="14"/>
      <c r="E2188" s="16"/>
    </row>
    <row r="2189" spans="1:5" x14ac:dyDescent="0.25">
      <c r="A2189" s="10"/>
      <c r="B2189" s="10"/>
      <c r="C2189" s="14"/>
      <c r="D2189" s="14"/>
      <c r="E2189" s="16"/>
    </row>
    <row r="2190" spans="1:5" x14ac:dyDescent="0.25">
      <c r="A2190" s="10"/>
      <c r="B2190" s="10"/>
      <c r="C2190" s="14"/>
      <c r="D2190" s="14"/>
      <c r="E2190" s="16"/>
    </row>
    <row r="2191" spans="1:5" x14ac:dyDescent="0.25">
      <c r="A2191" s="10"/>
      <c r="B2191" s="10"/>
      <c r="C2191" s="14"/>
      <c r="D2191" s="14"/>
      <c r="E2191" s="16"/>
    </row>
    <row r="2192" spans="1:5" x14ac:dyDescent="0.25">
      <c r="A2192" s="10"/>
      <c r="B2192" s="10"/>
      <c r="C2192" s="14"/>
      <c r="D2192" s="14"/>
      <c r="E2192" s="16"/>
    </row>
    <row r="2193" spans="1:5" x14ac:dyDescent="0.25">
      <c r="A2193" s="10"/>
      <c r="B2193" s="10"/>
      <c r="C2193" s="14"/>
      <c r="D2193" s="14"/>
      <c r="E2193" s="16"/>
    </row>
    <row r="2194" spans="1:5" x14ac:dyDescent="0.25">
      <c r="A2194" s="10"/>
      <c r="B2194" s="10"/>
      <c r="C2194" s="14"/>
      <c r="D2194" s="14"/>
      <c r="E2194" s="16"/>
    </row>
    <row r="2195" spans="1:5" x14ac:dyDescent="0.25">
      <c r="A2195" s="10"/>
      <c r="B2195" s="10"/>
      <c r="C2195" s="14"/>
      <c r="D2195" s="14"/>
      <c r="E2195" s="16"/>
    </row>
    <row r="2196" spans="1:5" x14ac:dyDescent="0.25">
      <c r="A2196" s="10"/>
      <c r="B2196" s="10"/>
      <c r="C2196" s="14"/>
      <c r="D2196" s="14"/>
      <c r="E2196" s="16"/>
    </row>
    <row r="2197" spans="1:5" x14ac:dyDescent="0.25">
      <c r="A2197" s="10"/>
      <c r="B2197" s="10"/>
      <c r="C2197" s="14"/>
      <c r="D2197" s="14"/>
      <c r="E2197" s="16"/>
    </row>
    <row r="2198" spans="1:5" x14ac:dyDescent="0.25">
      <c r="A2198" s="10"/>
      <c r="B2198" s="10"/>
      <c r="C2198" s="14"/>
      <c r="D2198" s="14"/>
      <c r="E2198" s="16"/>
    </row>
    <row r="2199" spans="1:5" x14ac:dyDescent="0.25">
      <c r="A2199" s="10"/>
      <c r="B2199" s="10"/>
      <c r="C2199" s="14"/>
      <c r="D2199" s="14"/>
      <c r="E2199" s="16"/>
    </row>
    <row r="2200" spans="1:5" x14ac:dyDescent="0.25">
      <c r="A2200" s="10"/>
      <c r="B2200" s="10"/>
      <c r="C2200" s="14"/>
      <c r="D2200" s="14"/>
      <c r="E2200" s="16"/>
    </row>
    <row r="2201" spans="1:5" x14ac:dyDescent="0.25">
      <c r="A2201" s="10"/>
      <c r="B2201" s="10"/>
      <c r="C2201" s="14"/>
      <c r="D2201" s="14"/>
      <c r="E2201" s="16"/>
    </row>
    <row r="2202" spans="1:5" x14ac:dyDescent="0.25">
      <c r="A2202" s="10"/>
      <c r="B2202" s="10"/>
      <c r="C2202" s="14"/>
      <c r="D2202" s="14"/>
      <c r="E2202" s="16"/>
    </row>
    <row r="2203" spans="1:5" x14ac:dyDescent="0.25">
      <c r="A2203" s="10"/>
      <c r="B2203" s="10"/>
      <c r="C2203" s="14"/>
      <c r="D2203" s="14"/>
      <c r="E2203" s="16"/>
    </row>
    <row r="2204" spans="1:5" x14ac:dyDescent="0.25">
      <c r="A2204" s="10"/>
      <c r="B2204" s="10"/>
      <c r="C2204" s="14"/>
      <c r="D2204" s="14"/>
      <c r="E2204" s="16"/>
    </row>
    <row r="2205" spans="1:5" x14ac:dyDescent="0.25">
      <c r="A2205" s="10"/>
      <c r="B2205" s="10"/>
      <c r="C2205" s="14"/>
      <c r="D2205" s="14"/>
      <c r="E2205" s="16"/>
    </row>
    <row r="2206" spans="1:5" x14ac:dyDescent="0.25">
      <c r="A2206" s="10"/>
      <c r="B2206" s="10"/>
      <c r="C2206" s="14"/>
      <c r="D2206" s="14"/>
      <c r="E2206" s="16"/>
    </row>
    <row r="2207" spans="1:5" x14ac:dyDescent="0.25">
      <c r="A2207" s="10"/>
      <c r="B2207" s="10"/>
      <c r="C2207" s="14"/>
      <c r="D2207" s="14"/>
      <c r="E2207" s="16"/>
    </row>
    <row r="2208" spans="1:5" x14ac:dyDescent="0.25">
      <c r="A2208" s="10"/>
      <c r="B2208" s="10"/>
      <c r="C2208" s="14"/>
      <c r="D2208" s="14"/>
      <c r="E2208" s="16"/>
    </row>
    <row r="2209" spans="1:5" x14ac:dyDescent="0.25">
      <c r="A2209" s="10"/>
      <c r="B2209" s="10"/>
      <c r="C2209" s="14"/>
      <c r="D2209" s="14"/>
      <c r="E2209" s="16"/>
    </row>
    <row r="2210" spans="1:5" x14ac:dyDescent="0.25">
      <c r="A2210" s="10"/>
      <c r="B2210" s="10"/>
      <c r="C2210" s="14"/>
      <c r="D2210" s="14"/>
      <c r="E2210" s="16"/>
    </row>
    <row r="2211" spans="1:5" x14ac:dyDescent="0.25">
      <c r="A2211" s="10"/>
      <c r="B2211" s="10"/>
      <c r="C2211" s="14"/>
      <c r="D2211" s="14"/>
      <c r="E2211" s="16"/>
    </row>
    <row r="2212" spans="1:5" x14ac:dyDescent="0.25">
      <c r="A2212" s="10"/>
      <c r="B2212" s="10"/>
      <c r="C2212" s="14"/>
      <c r="D2212" s="14"/>
      <c r="E2212" s="16"/>
    </row>
    <row r="2213" spans="1:5" x14ac:dyDescent="0.25">
      <c r="A2213" s="10"/>
      <c r="B2213" s="10"/>
      <c r="C2213" s="14"/>
      <c r="D2213" s="14"/>
      <c r="E2213" s="16"/>
    </row>
    <row r="2214" spans="1:5" x14ac:dyDescent="0.25">
      <c r="A2214" s="10"/>
      <c r="B2214" s="10"/>
      <c r="C2214" s="14"/>
      <c r="D2214" s="14"/>
      <c r="E2214" s="16"/>
    </row>
    <row r="2215" spans="1:5" x14ac:dyDescent="0.25">
      <c r="A2215" s="10"/>
      <c r="B2215" s="10"/>
      <c r="C2215" s="14"/>
      <c r="D2215" s="14"/>
      <c r="E2215" s="16"/>
    </row>
    <row r="2216" spans="1:5" x14ac:dyDescent="0.25">
      <c r="A2216" s="10"/>
      <c r="B2216" s="10"/>
      <c r="C2216" s="14"/>
      <c r="D2216" s="14"/>
      <c r="E2216" s="16"/>
    </row>
    <row r="2217" spans="1:5" x14ac:dyDescent="0.25">
      <c r="A2217" s="10"/>
      <c r="B2217" s="10"/>
      <c r="C2217" s="14"/>
      <c r="D2217" s="14"/>
      <c r="E2217" s="16"/>
    </row>
    <row r="2218" spans="1:5" x14ac:dyDescent="0.25">
      <c r="A2218" s="10"/>
      <c r="B2218" s="10"/>
      <c r="C2218" s="14"/>
      <c r="D2218" s="14"/>
      <c r="E2218" s="16"/>
    </row>
    <row r="2219" spans="1:5" x14ac:dyDescent="0.25">
      <c r="A2219" s="10"/>
      <c r="B2219" s="10"/>
      <c r="C2219" s="14"/>
      <c r="D2219" s="14"/>
      <c r="E2219" s="16"/>
    </row>
    <row r="2220" spans="1:5" x14ac:dyDescent="0.25">
      <c r="A2220" s="10"/>
      <c r="B2220" s="10"/>
      <c r="C2220" s="14"/>
      <c r="D2220" s="14"/>
      <c r="E2220" s="16"/>
    </row>
    <row r="2221" spans="1:5" x14ac:dyDescent="0.25">
      <c r="A2221" s="10"/>
      <c r="B2221" s="10"/>
      <c r="C2221" s="14"/>
      <c r="D2221" s="14"/>
      <c r="E2221" s="16"/>
    </row>
    <row r="2222" spans="1:5" x14ac:dyDescent="0.25">
      <c r="A2222" s="10"/>
      <c r="B2222" s="10"/>
      <c r="C2222" s="14"/>
      <c r="D2222" s="14"/>
      <c r="E2222" s="16"/>
    </row>
    <row r="2223" spans="1:5" x14ac:dyDescent="0.25">
      <c r="A2223" s="10"/>
      <c r="B2223" s="10"/>
      <c r="C2223" s="14"/>
      <c r="D2223" s="14"/>
      <c r="E2223" s="16"/>
    </row>
    <row r="2224" spans="1:5" x14ac:dyDescent="0.25">
      <c r="A2224" s="10"/>
      <c r="B2224" s="10"/>
      <c r="C2224" s="14"/>
      <c r="D2224" s="14"/>
      <c r="E2224" s="16"/>
    </row>
    <row r="2225" spans="1:5" x14ac:dyDescent="0.25">
      <c r="A2225" s="10"/>
      <c r="B2225" s="10"/>
      <c r="C2225" s="14"/>
      <c r="D2225" s="14"/>
      <c r="E2225" s="16"/>
    </row>
    <row r="2226" spans="1:5" x14ac:dyDescent="0.25">
      <c r="A2226" s="10"/>
      <c r="B2226" s="10"/>
      <c r="C2226" s="14"/>
      <c r="D2226" s="14"/>
      <c r="E2226" s="16"/>
    </row>
    <row r="2227" spans="1:5" x14ac:dyDescent="0.25">
      <c r="A2227" s="10"/>
      <c r="B2227" s="10"/>
      <c r="C2227" s="14"/>
      <c r="D2227" s="14"/>
      <c r="E2227" s="16"/>
    </row>
    <row r="2228" spans="1:5" x14ac:dyDescent="0.25">
      <c r="A2228" s="10"/>
      <c r="B2228" s="10"/>
      <c r="C2228" s="14"/>
      <c r="D2228" s="14"/>
      <c r="E2228" s="16"/>
    </row>
    <row r="2229" spans="1:5" x14ac:dyDescent="0.25">
      <c r="A2229" s="10"/>
      <c r="B2229" s="10"/>
      <c r="C2229" s="14"/>
      <c r="D2229" s="14"/>
      <c r="E2229" s="16"/>
    </row>
    <row r="2230" spans="1:5" x14ac:dyDescent="0.25">
      <c r="A2230" s="10"/>
      <c r="B2230" s="10"/>
      <c r="C2230" s="14"/>
      <c r="D2230" s="14"/>
      <c r="E2230" s="16"/>
    </row>
    <row r="2231" spans="1:5" x14ac:dyDescent="0.25">
      <c r="A2231" s="10"/>
      <c r="B2231" s="10"/>
      <c r="C2231" s="14"/>
      <c r="D2231" s="14"/>
      <c r="E2231" s="16"/>
    </row>
    <row r="2232" spans="1:5" x14ac:dyDescent="0.25">
      <c r="A2232" s="10"/>
      <c r="B2232" s="10"/>
      <c r="C2232" s="14"/>
      <c r="D2232" s="14"/>
      <c r="E2232" s="16"/>
    </row>
    <row r="2233" spans="1:5" x14ac:dyDescent="0.25">
      <c r="A2233" s="10"/>
      <c r="B2233" s="10"/>
      <c r="C2233" s="14"/>
      <c r="D2233" s="14"/>
      <c r="E2233" s="16"/>
    </row>
    <row r="2234" spans="1:5" x14ac:dyDescent="0.25">
      <c r="A2234" s="10"/>
      <c r="B2234" s="10"/>
      <c r="C2234" s="14"/>
      <c r="D2234" s="14"/>
      <c r="E2234" s="16"/>
    </row>
    <row r="2235" spans="1:5" x14ac:dyDescent="0.25">
      <c r="A2235" s="10"/>
      <c r="B2235" s="10"/>
      <c r="C2235" s="14"/>
      <c r="D2235" s="14"/>
      <c r="E2235" s="16"/>
    </row>
    <row r="2236" spans="1:5" x14ac:dyDescent="0.25">
      <c r="A2236" s="10"/>
      <c r="B2236" s="10"/>
      <c r="C2236" s="14"/>
      <c r="D2236" s="14"/>
      <c r="E2236" s="16"/>
    </row>
    <row r="2237" spans="1:5" x14ac:dyDescent="0.25">
      <c r="A2237" s="10"/>
      <c r="B2237" s="10"/>
      <c r="C2237" s="14"/>
      <c r="D2237" s="14"/>
      <c r="E2237" s="16"/>
    </row>
    <row r="2238" spans="1:5" x14ac:dyDescent="0.25">
      <c r="A2238" s="10"/>
      <c r="B2238" s="10"/>
      <c r="C2238" s="14"/>
      <c r="D2238" s="14"/>
      <c r="E2238" s="16"/>
    </row>
    <row r="2239" spans="1:5" x14ac:dyDescent="0.25">
      <c r="A2239" s="10"/>
      <c r="B2239" s="10"/>
      <c r="C2239" s="14"/>
      <c r="D2239" s="14"/>
      <c r="E2239" s="16"/>
    </row>
    <row r="2240" spans="1:5" x14ac:dyDescent="0.25">
      <c r="A2240" s="10"/>
      <c r="B2240" s="10"/>
      <c r="C2240" s="14"/>
      <c r="D2240" s="14"/>
      <c r="E2240" s="16"/>
    </row>
    <row r="2241" spans="1:5" x14ac:dyDescent="0.25">
      <c r="A2241" s="10"/>
      <c r="B2241" s="10"/>
      <c r="C2241" s="14"/>
      <c r="D2241" s="14"/>
      <c r="E2241" s="16"/>
    </row>
    <row r="2242" spans="1:5" x14ac:dyDescent="0.25">
      <c r="A2242" s="10"/>
      <c r="B2242" s="10"/>
      <c r="C2242" s="14"/>
      <c r="D2242" s="14"/>
      <c r="E2242" s="16"/>
    </row>
    <row r="2243" spans="1:5" x14ac:dyDescent="0.25">
      <c r="A2243" s="10"/>
      <c r="B2243" s="10"/>
      <c r="C2243" s="14"/>
      <c r="D2243" s="14"/>
      <c r="E2243" s="16"/>
    </row>
    <row r="2244" spans="1:5" x14ac:dyDescent="0.25">
      <c r="A2244" s="10"/>
      <c r="B2244" s="10"/>
      <c r="C2244" s="14"/>
      <c r="D2244" s="14"/>
      <c r="E2244" s="16"/>
    </row>
    <row r="2245" spans="1:5" x14ac:dyDescent="0.25">
      <c r="A2245" s="10"/>
      <c r="B2245" s="10"/>
      <c r="C2245" s="14"/>
      <c r="D2245" s="14"/>
      <c r="E2245" s="16"/>
    </row>
    <row r="2246" spans="1:5" x14ac:dyDescent="0.25">
      <c r="A2246" s="10"/>
      <c r="B2246" s="10"/>
      <c r="C2246" s="14"/>
      <c r="D2246" s="14"/>
      <c r="E2246" s="16"/>
    </row>
    <row r="2247" spans="1:5" x14ac:dyDescent="0.25">
      <c r="A2247" s="10"/>
      <c r="B2247" s="10"/>
      <c r="C2247" s="14"/>
      <c r="D2247" s="14"/>
      <c r="E2247" s="16"/>
    </row>
    <row r="2248" spans="1:5" x14ac:dyDescent="0.25">
      <c r="A2248" s="10"/>
      <c r="B2248" s="10"/>
      <c r="C2248" s="14"/>
      <c r="D2248" s="14"/>
      <c r="E2248" s="16"/>
    </row>
    <row r="2249" spans="1:5" x14ac:dyDescent="0.25">
      <c r="A2249" s="10"/>
      <c r="B2249" s="10"/>
      <c r="C2249" s="14"/>
      <c r="D2249" s="14"/>
      <c r="E2249" s="16"/>
    </row>
    <row r="2250" spans="1:5" x14ac:dyDescent="0.25">
      <c r="A2250" s="10"/>
      <c r="B2250" s="10"/>
      <c r="C2250" s="14"/>
      <c r="D2250" s="14"/>
      <c r="E2250" s="16"/>
    </row>
    <row r="2251" spans="1:5" x14ac:dyDescent="0.25">
      <c r="A2251" s="10"/>
      <c r="B2251" s="10"/>
      <c r="C2251" s="14"/>
      <c r="D2251" s="14"/>
      <c r="E2251" s="16"/>
    </row>
    <row r="2252" spans="1:5" x14ac:dyDescent="0.25">
      <c r="A2252" s="10"/>
      <c r="B2252" s="10"/>
      <c r="C2252" s="14"/>
      <c r="D2252" s="14"/>
      <c r="E2252" s="16"/>
    </row>
    <row r="2253" spans="1:5" x14ac:dyDescent="0.25">
      <c r="A2253" s="10"/>
      <c r="B2253" s="10"/>
      <c r="C2253" s="14"/>
      <c r="D2253" s="14"/>
      <c r="E2253" s="16"/>
    </row>
    <row r="2254" spans="1:5" x14ac:dyDescent="0.25">
      <c r="A2254" s="10"/>
      <c r="B2254" s="10"/>
      <c r="C2254" s="14"/>
      <c r="D2254" s="14"/>
      <c r="E2254" s="16"/>
    </row>
    <row r="2255" spans="1:5" x14ac:dyDescent="0.25">
      <c r="A2255" s="10"/>
      <c r="B2255" s="10"/>
      <c r="C2255" s="14"/>
      <c r="D2255" s="14"/>
      <c r="E2255" s="16"/>
    </row>
    <row r="2256" spans="1:5" x14ac:dyDescent="0.25">
      <c r="A2256" s="10"/>
      <c r="B2256" s="10"/>
      <c r="C2256" s="14"/>
      <c r="D2256" s="14"/>
      <c r="E2256" s="16"/>
    </row>
    <row r="2257" spans="1:5" x14ac:dyDescent="0.25">
      <c r="A2257" s="10"/>
      <c r="B2257" s="10"/>
      <c r="C2257" s="14"/>
      <c r="D2257" s="14"/>
      <c r="E2257" s="16"/>
    </row>
    <row r="2258" spans="1:5" x14ac:dyDescent="0.25">
      <c r="A2258" s="10"/>
      <c r="B2258" s="10"/>
      <c r="C2258" s="14"/>
      <c r="D2258" s="14"/>
      <c r="E2258" s="16"/>
    </row>
    <row r="2259" spans="1:5" x14ac:dyDescent="0.25">
      <c r="A2259" s="10"/>
      <c r="B2259" s="10"/>
      <c r="C2259" s="14"/>
      <c r="D2259" s="14"/>
      <c r="E2259" s="16"/>
    </row>
    <row r="2260" spans="1:5" x14ac:dyDescent="0.25">
      <c r="A2260" s="10"/>
      <c r="B2260" s="10"/>
      <c r="C2260" s="14"/>
      <c r="D2260" s="14"/>
      <c r="E2260" s="16"/>
    </row>
    <row r="2261" spans="1:5" x14ac:dyDescent="0.25">
      <c r="A2261" s="10"/>
      <c r="B2261" s="10"/>
      <c r="C2261" s="14"/>
      <c r="D2261" s="14"/>
      <c r="E2261" s="16"/>
    </row>
    <row r="2262" spans="1:5" x14ac:dyDescent="0.25">
      <c r="A2262" s="10"/>
      <c r="B2262" s="10"/>
      <c r="C2262" s="14"/>
      <c r="D2262" s="14"/>
      <c r="E2262" s="16"/>
    </row>
    <row r="2263" spans="1:5" x14ac:dyDescent="0.25">
      <c r="A2263" s="10"/>
      <c r="B2263" s="10"/>
      <c r="C2263" s="14"/>
      <c r="D2263" s="14"/>
      <c r="E2263" s="16"/>
    </row>
    <row r="2264" spans="1:5" x14ac:dyDescent="0.25">
      <c r="A2264" s="10"/>
      <c r="B2264" s="10"/>
      <c r="C2264" s="14"/>
      <c r="D2264" s="14"/>
      <c r="E2264" s="16"/>
    </row>
    <row r="2265" spans="1:5" x14ac:dyDescent="0.25">
      <c r="A2265" s="10"/>
      <c r="B2265" s="10"/>
      <c r="C2265" s="14"/>
      <c r="D2265" s="14"/>
      <c r="E2265" s="16"/>
    </row>
    <row r="2266" spans="1:5" x14ac:dyDescent="0.25">
      <c r="A2266" s="10"/>
      <c r="B2266" s="10"/>
      <c r="C2266" s="14"/>
      <c r="D2266" s="14"/>
      <c r="E2266" s="16"/>
    </row>
    <row r="2267" spans="1:5" x14ac:dyDescent="0.25">
      <c r="A2267" s="10"/>
      <c r="B2267" s="10"/>
      <c r="C2267" s="14"/>
      <c r="D2267" s="14"/>
      <c r="E2267" s="16"/>
    </row>
    <row r="2268" spans="1:5" x14ac:dyDescent="0.25">
      <c r="A2268" s="10"/>
      <c r="B2268" s="10"/>
      <c r="C2268" s="14"/>
      <c r="D2268" s="14"/>
      <c r="E2268" s="16"/>
    </row>
    <row r="2269" spans="1:5" x14ac:dyDescent="0.25">
      <c r="A2269" s="10"/>
      <c r="B2269" s="10"/>
      <c r="C2269" s="14"/>
      <c r="D2269" s="14"/>
      <c r="E2269" s="16"/>
    </row>
    <row r="2270" spans="1:5" x14ac:dyDescent="0.25">
      <c r="A2270" s="10"/>
      <c r="B2270" s="10"/>
      <c r="C2270" s="14"/>
      <c r="D2270" s="14"/>
      <c r="E2270" s="16"/>
    </row>
    <row r="2271" spans="1:5" x14ac:dyDescent="0.25">
      <c r="A2271" s="10"/>
      <c r="B2271" s="10"/>
      <c r="C2271" s="14"/>
      <c r="D2271" s="14"/>
      <c r="E2271" s="16"/>
    </row>
    <row r="2272" spans="1:5" x14ac:dyDescent="0.25">
      <c r="A2272" s="10"/>
      <c r="B2272" s="10"/>
      <c r="C2272" s="14"/>
      <c r="D2272" s="14"/>
      <c r="E2272" s="16"/>
    </row>
    <row r="2273" spans="1:5" x14ac:dyDescent="0.25">
      <c r="A2273" s="10"/>
      <c r="B2273" s="10"/>
      <c r="C2273" s="14"/>
      <c r="D2273" s="14"/>
      <c r="E2273" s="16"/>
    </row>
    <row r="2274" spans="1:5" x14ac:dyDescent="0.25">
      <c r="A2274" s="10"/>
      <c r="B2274" s="10"/>
      <c r="C2274" s="14"/>
      <c r="D2274" s="14"/>
      <c r="E2274" s="16"/>
    </row>
    <row r="2275" spans="1:5" x14ac:dyDescent="0.25">
      <c r="A2275" s="10"/>
      <c r="B2275" s="10"/>
      <c r="C2275" s="14"/>
      <c r="D2275" s="14"/>
      <c r="E2275" s="16"/>
    </row>
    <row r="2276" spans="1:5" x14ac:dyDescent="0.25">
      <c r="A2276" s="10"/>
      <c r="B2276" s="10"/>
      <c r="C2276" s="14"/>
      <c r="D2276" s="14"/>
      <c r="E2276" s="16"/>
    </row>
    <row r="2277" spans="1:5" x14ac:dyDescent="0.25">
      <c r="A2277" s="10"/>
      <c r="B2277" s="10"/>
      <c r="C2277" s="14"/>
      <c r="D2277" s="14"/>
      <c r="E2277" s="16"/>
    </row>
    <row r="2278" spans="1:5" x14ac:dyDescent="0.25">
      <c r="A2278" s="10"/>
      <c r="B2278" s="10"/>
      <c r="C2278" s="14"/>
      <c r="D2278" s="14"/>
      <c r="E2278" s="16"/>
    </row>
    <row r="2279" spans="1:5" x14ac:dyDescent="0.25">
      <c r="A2279" s="10"/>
      <c r="B2279" s="10"/>
      <c r="C2279" s="14"/>
      <c r="D2279" s="14"/>
      <c r="E2279" s="16"/>
    </row>
    <row r="2280" spans="1:5" x14ac:dyDescent="0.25">
      <c r="A2280" s="10"/>
      <c r="B2280" s="10"/>
      <c r="C2280" s="14"/>
      <c r="D2280" s="14"/>
      <c r="E2280" s="16"/>
    </row>
    <row r="2281" spans="1:5" x14ac:dyDescent="0.25">
      <c r="A2281" s="10"/>
      <c r="B2281" s="10"/>
      <c r="C2281" s="14"/>
      <c r="D2281" s="14"/>
      <c r="E2281" s="16"/>
    </row>
    <row r="2282" spans="1:5" x14ac:dyDescent="0.25">
      <c r="A2282" s="10"/>
      <c r="B2282" s="10"/>
      <c r="C2282" s="14"/>
      <c r="D2282" s="14"/>
      <c r="E2282" s="16"/>
    </row>
    <row r="2283" spans="1:5" x14ac:dyDescent="0.25">
      <c r="A2283" s="10"/>
      <c r="B2283" s="10"/>
      <c r="C2283" s="14"/>
      <c r="D2283" s="14"/>
      <c r="E2283" s="16"/>
    </row>
    <row r="2284" spans="1:5" x14ac:dyDescent="0.25">
      <c r="A2284" s="10"/>
      <c r="B2284" s="10"/>
      <c r="C2284" s="14"/>
      <c r="D2284" s="14"/>
      <c r="E2284" s="16"/>
    </row>
    <row r="2285" spans="1:5" x14ac:dyDescent="0.25">
      <c r="A2285" s="10"/>
      <c r="B2285" s="10"/>
      <c r="C2285" s="14"/>
      <c r="D2285" s="14"/>
      <c r="E2285" s="16"/>
    </row>
    <row r="2286" spans="1:5" x14ac:dyDescent="0.25">
      <c r="A2286" s="10"/>
      <c r="B2286" s="10"/>
      <c r="C2286" s="14"/>
      <c r="D2286" s="14"/>
      <c r="E2286" s="16"/>
    </row>
    <row r="2287" spans="1:5" x14ac:dyDescent="0.25">
      <c r="A2287" s="10"/>
      <c r="B2287" s="10"/>
      <c r="C2287" s="14"/>
      <c r="D2287" s="14"/>
      <c r="E2287" s="16"/>
    </row>
    <row r="2288" spans="1:5" x14ac:dyDescent="0.25">
      <c r="A2288" s="10"/>
      <c r="B2288" s="10"/>
      <c r="C2288" s="14"/>
      <c r="D2288" s="14"/>
      <c r="E2288" s="16"/>
    </row>
    <row r="2289" spans="1:5" x14ac:dyDescent="0.25">
      <c r="A2289" s="10"/>
      <c r="B2289" s="10"/>
      <c r="C2289" s="14"/>
      <c r="D2289" s="14"/>
      <c r="E2289" s="16"/>
    </row>
    <row r="2290" spans="1:5" x14ac:dyDescent="0.25">
      <c r="A2290" s="10"/>
      <c r="B2290" s="10"/>
      <c r="C2290" s="14"/>
      <c r="D2290" s="14"/>
      <c r="E2290" s="16"/>
    </row>
    <row r="2291" spans="1:5" x14ac:dyDescent="0.25">
      <c r="A2291" s="10"/>
      <c r="B2291" s="10"/>
      <c r="C2291" s="14"/>
      <c r="D2291" s="14"/>
      <c r="E2291" s="16"/>
    </row>
    <row r="2292" spans="1:5" x14ac:dyDescent="0.25">
      <c r="A2292" s="10"/>
      <c r="B2292" s="10"/>
      <c r="C2292" s="14"/>
      <c r="D2292" s="14"/>
      <c r="E2292" s="16"/>
    </row>
    <row r="2293" spans="1:5" x14ac:dyDescent="0.25">
      <c r="A2293" s="10"/>
      <c r="B2293" s="10"/>
      <c r="C2293" s="14"/>
      <c r="D2293" s="14"/>
      <c r="E2293" s="16"/>
    </row>
    <row r="2294" spans="1:5" x14ac:dyDescent="0.25">
      <c r="A2294" s="10"/>
      <c r="B2294" s="10"/>
      <c r="C2294" s="14"/>
      <c r="D2294" s="14"/>
      <c r="E2294" s="16"/>
    </row>
    <row r="2295" spans="1:5" x14ac:dyDescent="0.25">
      <c r="A2295" s="10"/>
      <c r="B2295" s="10"/>
      <c r="C2295" s="14"/>
      <c r="D2295" s="14"/>
      <c r="E2295" s="16"/>
    </row>
    <row r="2296" spans="1:5" x14ac:dyDescent="0.25">
      <c r="A2296" s="10"/>
      <c r="B2296" s="10"/>
      <c r="C2296" s="14"/>
      <c r="D2296" s="14"/>
      <c r="E2296" s="16"/>
    </row>
    <row r="2297" spans="1:5" x14ac:dyDescent="0.25">
      <c r="A2297" s="10"/>
      <c r="B2297" s="10"/>
      <c r="C2297" s="14"/>
      <c r="D2297" s="14"/>
      <c r="E2297" s="16"/>
    </row>
    <row r="2298" spans="1:5" x14ac:dyDescent="0.25">
      <c r="A2298" s="10"/>
      <c r="B2298" s="10"/>
      <c r="C2298" s="14"/>
      <c r="D2298" s="14"/>
      <c r="E2298" s="16"/>
    </row>
    <row r="2299" spans="1:5" x14ac:dyDescent="0.25">
      <c r="A2299" s="10"/>
      <c r="B2299" s="10"/>
      <c r="C2299" s="14"/>
      <c r="D2299" s="14"/>
      <c r="E2299" s="16"/>
    </row>
    <row r="2300" spans="1:5" x14ac:dyDescent="0.25">
      <c r="A2300" s="10"/>
      <c r="B2300" s="10"/>
      <c r="C2300" s="14"/>
      <c r="D2300" s="14"/>
      <c r="E2300" s="16"/>
    </row>
    <row r="2301" spans="1:5" x14ac:dyDescent="0.25">
      <c r="A2301" s="10"/>
      <c r="B2301" s="10"/>
      <c r="C2301" s="14"/>
      <c r="D2301" s="14"/>
      <c r="E2301" s="16"/>
    </row>
    <row r="2302" spans="1:5" x14ac:dyDescent="0.25">
      <c r="A2302" s="10"/>
      <c r="B2302" s="10"/>
      <c r="C2302" s="14"/>
      <c r="D2302" s="14"/>
      <c r="E2302" s="16"/>
    </row>
    <row r="2303" spans="1:5" x14ac:dyDescent="0.25">
      <c r="A2303" s="10"/>
      <c r="B2303" s="10"/>
      <c r="C2303" s="14"/>
      <c r="D2303" s="14"/>
      <c r="E2303" s="16"/>
    </row>
    <row r="2304" spans="1:5" x14ac:dyDescent="0.25">
      <c r="A2304" s="10"/>
      <c r="B2304" s="10"/>
      <c r="C2304" s="14"/>
      <c r="D2304" s="14"/>
      <c r="E2304" s="16"/>
    </row>
    <row r="2305" spans="1:5" x14ac:dyDescent="0.25">
      <c r="A2305" s="10"/>
      <c r="B2305" s="10"/>
      <c r="C2305" s="14"/>
      <c r="D2305" s="14"/>
      <c r="E2305" s="16"/>
    </row>
    <row r="2306" spans="1:5" x14ac:dyDescent="0.25">
      <c r="A2306" s="10"/>
      <c r="B2306" s="10"/>
      <c r="C2306" s="14"/>
      <c r="D2306" s="14"/>
      <c r="E2306" s="16"/>
    </row>
    <row r="2307" spans="1:5" x14ac:dyDescent="0.25">
      <c r="A2307" s="10"/>
      <c r="B2307" s="10"/>
      <c r="C2307" s="14"/>
      <c r="D2307" s="14"/>
      <c r="E2307" s="16"/>
    </row>
    <row r="2308" spans="1:5" x14ac:dyDescent="0.25">
      <c r="A2308" s="10"/>
      <c r="B2308" s="10"/>
      <c r="C2308" s="14"/>
      <c r="D2308" s="14"/>
      <c r="E2308" s="16"/>
    </row>
    <row r="2309" spans="1:5" x14ac:dyDescent="0.25">
      <c r="A2309" s="10"/>
      <c r="B2309" s="10"/>
      <c r="C2309" s="14"/>
      <c r="D2309" s="14"/>
      <c r="E2309" s="16"/>
    </row>
    <row r="2310" spans="1:5" x14ac:dyDescent="0.25">
      <c r="A2310" s="10"/>
      <c r="B2310" s="10"/>
      <c r="C2310" s="14"/>
      <c r="D2310" s="14"/>
      <c r="E2310" s="16"/>
    </row>
    <row r="2311" spans="1:5" x14ac:dyDescent="0.25">
      <c r="A2311" s="10"/>
      <c r="B2311" s="10"/>
      <c r="C2311" s="14"/>
      <c r="D2311" s="14"/>
      <c r="E2311" s="16"/>
    </row>
    <row r="2312" spans="1:5" x14ac:dyDescent="0.25">
      <c r="A2312" s="10"/>
      <c r="B2312" s="10"/>
      <c r="C2312" s="14"/>
      <c r="D2312" s="14"/>
      <c r="E2312" s="16"/>
    </row>
    <row r="2313" spans="1:5" x14ac:dyDescent="0.25">
      <c r="A2313" s="10"/>
      <c r="B2313" s="10"/>
      <c r="C2313" s="14"/>
      <c r="D2313" s="14"/>
      <c r="E2313" s="16"/>
    </row>
    <row r="2314" spans="1:5" x14ac:dyDescent="0.25">
      <c r="A2314" s="10"/>
      <c r="B2314" s="10"/>
      <c r="C2314" s="14"/>
      <c r="D2314" s="14"/>
      <c r="E2314" s="16"/>
    </row>
    <row r="2315" spans="1:5" x14ac:dyDescent="0.25">
      <c r="A2315" s="10"/>
      <c r="B2315" s="10"/>
      <c r="C2315" s="14"/>
      <c r="D2315" s="14"/>
      <c r="E2315" s="16"/>
    </row>
    <row r="2316" spans="1:5" x14ac:dyDescent="0.25">
      <c r="A2316" s="10"/>
      <c r="B2316" s="10"/>
      <c r="C2316" s="14"/>
      <c r="D2316" s="14"/>
      <c r="E2316" s="16"/>
    </row>
    <row r="2317" spans="1:5" x14ac:dyDescent="0.25">
      <c r="A2317" s="10"/>
      <c r="B2317" s="10"/>
      <c r="C2317" s="14"/>
      <c r="D2317" s="14"/>
      <c r="E2317" s="16"/>
    </row>
    <row r="2318" spans="1:5" x14ac:dyDescent="0.25">
      <c r="A2318" s="10"/>
      <c r="B2318" s="10"/>
      <c r="C2318" s="14"/>
      <c r="D2318" s="14"/>
      <c r="E2318" s="16"/>
    </row>
    <row r="2319" spans="1:5" x14ac:dyDescent="0.25">
      <c r="A2319" s="10"/>
      <c r="B2319" s="10"/>
      <c r="C2319" s="14"/>
      <c r="D2319" s="14"/>
      <c r="E2319" s="16"/>
    </row>
    <row r="2320" spans="1:5" x14ac:dyDescent="0.25">
      <c r="A2320" s="10"/>
      <c r="B2320" s="10"/>
      <c r="C2320" s="14"/>
      <c r="D2320" s="14"/>
      <c r="E2320" s="16"/>
    </row>
    <row r="2321" spans="1:5" x14ac:dyDescent="0.25">
      <c r="A2321" s="10"/>
      <c r="B2321" s="10"/>
      <c r="C2321" s="14"/>
      <c r="D2321" s="14"/>
      <c r="E2321" s="16"/>
    </row>
    <row r="2322" spans="1:5" x14ac:dyDescent="0.25">
      <c r="A2322" s="10"/>
      <c r="B2322" s="10"/>
      <c r="C2322" s="14"/>
      <c r="D2322" s="14"/>
      <c r="E2322" s="16"/>
    </row>
    <row r="2323" spans="1:5" x14ac:dyDescent="0.25">
      <c r="A2323" s="10"/>
      <c r="B2323" s="10"/>
      <c r="C2323" s="14"/>
      <c r="D2323" s="14"/>
      <c r="E2323" s="16"/>
    </row>
    <row r="2324" spans="1:5" x14ac:dyDescent="0.25">
      <c r="A2324" s="10"/>
      <c r="B2324" s="10"/>
      <c r="C2324" s="14"/>
      <c r="D2324" s="14"/>
      <c r="E2324" s="16"/>
    </row>
    <row r="2325" spans="1:5" x14ac:dyDescent="0.25">
      <c r="A2325" s="10"/>
      <c r="B2325" s="10"/>
      <c r="C2325" s="14"/>
      <c r="D2325" s="14"/>
      <c r="E2325" s="16"/>
    </row>
    <row r="2326" spans="1:5" x14ac:dyDescent="0.25">
      <c r="A2326" s="10"/>
      <c r="B2326" s="10"/>
      <c r="C2326" s="14"/>
      <c r="D2326" s="14"/>
      <c r="E2326" s="16"/>
    </row>
    <row r="2327" spans="1:5" x14ac:dyDescent="0.25">
      <c r="A2327" s="10"/>
      <c r="B2327" s="10"/>
      <c r="C2327" s="14"/>
      <c r="D2327" s="14"/>
      <c r="E2327" s="16"/>
    </row>
    <row r="2328" spans="1:5" x14ac:dyDescent="0.25">
      <c r="A2328" s="10"/>
      <c r="B2328" s="10"/>
      <c r="C2328" s="14"/>
      <c r="D2328" s="14"/>
      <c r="E2328" s="16"/>
    </row>
    <row r="2329" spans="1:5" x14ac:dyDescent="0.25">
      <c r="A2329" s="10"/>
      <c r="B2329" s="10"/>
      <c r="C2329" s="14"/>
      <c r="D2329" s="14"/>
      <c r="E2329" s="16"/>
    </row>
    <row r="2330" spans="1:5" x14ac:dyDescent="0.25">
      <c r="A2330" s="10"/>
      <c r="B2330" s="10"/>
      <c r="C2330" s="14"/>
      <c r="D2330" s="14"/>
      <c r="E2330" s="16"/>
    </row>
    <row r="2331" spans="1:5" x14ac:dyDescent="0.25">
      <c r="A2331" s="10"/>
      <c r="B2331" s="10"/>
      <c r="C2331" s="14"/>
      <c r="D2331" s="14"/>
      <c r="E2331" s="16"/>
    </row>
    <row r="2332" spans="1:5" x14ac:dyDescent="0.25">
      <c r="A2332" s="10"/>
      <c r="B2332" s="10"/>
      <c r="C2332" s="14"/>
      <c r="D2332" s="14"/>
      <c r="E2332" s="16"/>
    </row>
    <row r="2333" spans="1:5" x14ac:dyDescent="0.25">
      <c r="A2333" s="10"/>
      <c r="B2333" s="10"/>
      <c r="C2333" s="14"/>
      <c r="D2333" s="14"/>
      <c r="E2333" s="16"/>
    </row>
    <row r="2334" spans="1:5" x14ac:dyDescent="0.25">
      <c r="A2334" s="10"/>
      <c r="B2334" s="10"/>
      <c r="C2334" s="14"/>
      <c r="D2334" s="14"/>
      <c r="E2334" s="16"/>
    </row>
    <row r="2335" spans="1:5" x14ac:dyDescent="0.25">
      <c r="A2335" s="10"/>
      <c r="B2335" s="10"/>
      <c r="C2335" s="14"/>
      <c r="D2335" s="14"/>
      <c r="E2335" s="16"/>
    </row>
    <row r="2336" spans="1:5" x14ac:dyDescent="0.25">
      <c r="A2336" s="10"/>
      <c r="B2336" s="10"/>
      <c r="C2336" s="14"/>
      <c r="D2336" s="14"/>
      <c r="E2336" s="16"/>
    </row>
    <row r="2337" spans="1:5" x14ac:dyDescent="0.25">
      <c r="A2337" s="10"/>
      <c r="B2337" s="10"/>
      <c r="C2337" s="14"/>
      <c r="D2337" s="14"/>
      <c r="E2337" s="16"/>
    </row>
    <row r="2338" spans="1:5" x14ac:dyDescent="0.25">
      <c r="A2338" s="10"/>
      <c r="B2338" s="10"/>
      <c r="C2338" s="14"/>
      <c r="D2338" s="14"/>
      <c r="E2338" s="16"/>
    </row>
    <row r="2339" spans="1:5" x14ac:dyDescent="0.25">
      <c r="A2339" s="10"/>
      <c r="B2339" s="10"/>
      <c r="C2339" s="14"/>
      <c r="D2339" s="14"/>
      <c r="E2339" s="16"/>
    </row>
    <row r="2340" spans="1:5" x14ac:dyDescent="0.25">
      <c r="A2340" s="10"/>
      <c r="B2340" s="10"/>
      <c r="C2340" s="14"/>
      <c r="D2340" s="14"/>
      <c r="E2340" s="16"/>
    </row>
    <row r="2341" spans="1:5" x14ac:dyDescent="0.25">
      <c r="A2341" s="10"/>
      <c r="B2341" s="10"/>
      <c r="C2341" s="14"/>
      <c r="D2341" s="14"/>
      <c r="E2341" s="16"/>
    </row>
    <row r="2342" spans="1:5" x14ac:dyDescent="0.25">
      <c r="A2342" s="10"/>
      <c r="B2342" s="10"/>
      <c r="C2342" s="14"/>
      <c r="D2342" s="14"/>
      <c r="E2342" s="16"/>
    </row>
    <row r="2343" spans="1:5" x14ac:dyDescent="0.25">
      <c r="A2343" s="10"/>
      <c r="B2343" s="10"/>
      <c r="C2343" s="14"/>
      <c r="D2343" s="14"/>
      <c r="E2343" s="16"/>
    </row>
    <row r="2344" spans="1:5" x14ac:dyDescent="0.25">
      <c r="A2344" s="10"/>
      <c r="B2344" s="10"/>
      <c r="C2344" s="14"/>
      <c r="D2344" s="14"/>
      <c r="E2344" s="16"/>
    </row>
    <row r="2345" spans="1:5" x14ac:dyDescent="0.25">
      <c r="A2345" s="10"/>
      <c r="B2345" s="10"/>
      <c r="C2345" s="14"/>
      <c r="D2345" s="14"/>
      <c r="E2345" s="16"/>
    </row>
    <row r="2346" spans="1:5" x14ac:dyDescent="0.25">
      <c r="A2346" s="10"/>
      <c r="B2346" s="10"/>
      <c r="C2346" s="14"/>
      <c r="D2346" s="14"/>
      <c r="E2346" s="16"/>
    </row>
    <row r="2347" spans="1:5" x14ac:dyDescent="0.25">
      <c r="A2347" s="10"/>
      <c r="B2347" s="10"/>
      <c r="C2347" s="14"/>
      <c r="D2347" s="14"/>
      <c r="E2347" s="16"/>
    </row>
    <row r="2348" spans="1:5" x14ac:dyDescent="0.25">
      <c r="A2348" s="10"/>
      <c r="B2348" s="10"/>
      <c r="C2348" s="14"/>
      <c r="D2348" s="14"/>
      <c r="E2348" s="16"/>
    </row>
    <row r="2349" spans="1:5" x14ac:dyDescent="0.25">
      <c r="A2349" s="10"/>
      <c r="B2349" s="10"/>
      <c r="C2349" s="14"/>
      <c r="D2349" s="14"/>
      <c r="E2349" s="16"/>
    </row>
    <row r="2350" spans="1:5" x14ac:dyDescent="0.25">
      <c r="A2350" s="10"/>
      <c r="B2350" s="10"/>
      <c r="C2350" s="14"/>
      <c r="D2350" s="14"/>
      <c r="E2350" s="16"/>
    </row>
    <row r="2351" spans="1:5" x14ac:dyDescent="0.25">
      <c r="A2351" s="10"/>
      <c r="B2351" s="10"/>
      <c r="C2351" s="14"/>
      <c r="D2351" s="14"/>
      <c r="E2351" s="16"/>
    </row>
    <row r="2352" spans="1:5" x14ac:dyDescent="0.25">
      <c r="A2352" s="10"/>
      <c r="B2352" s="10"/>
      <c r="C2352" s="14"/>
      <c r="D2352" s="14"/>
      <c r="E2352" s="16"/>
    </row>
    <row r="2353" spans="1:5" x14ac:dyDescent="0.25">
      <c r="A2353" s="10"/>
      <c r="B2353" s="10"/>
      <c r="C2353" s="14"/>
      <c r="D2353" s="14"/>
      <c r="E2353" s="16"/>
    </row>
    <row r="2354" spans="1:5" x14ac:dyDescent="0.25">
      <c r="A2354" s="10"/>
      <c r="B2354" s="10"/>
      <c r="C2354" s="14"/>
      <c r="D2354" s="14"/>
      <c r="E2354" s="16"/>
    </row>
    <row r="2355" spans="1:5" x14ac:dyDescent="0.25">
      <c r="A2355" s="10"/>
      <c r="B2355" s="10"/>
      <c r="C2355" s="14"/>
      <c r="D2355" s="14"/>
      <c r="E2355" s="16"/>
    </row>
    <row r="2356" spans="1:5" x14ac:dyDescent="0.25">
      <c r="A2356" s="10"/>
      <c r="B2356" s="10"/>
      <c r="C2356" s="14"/>
      <c r="D2356" s="14"/>
      <c r="E2356" s="16"/>
    </row>
    <row r="2357" spans="1:5" x14ac:dyDescent="0.25">
      <c r="A2357" s="10"/>
      <c r="B2357" s="10"/>
      <c r="C2357" s="14"/>
      <c r="D2357" s="14"/>
      <c r="E2357" s="16"/>
    </row>
    <row r="2358" spans="1:5" x14ac:dyDescent="0.25">
      <c r="A2358" s="10"/>
      <c r="B2358" s="10"/>
      <c r="C2358" s="14"/>
      <c r="D2358" s="14"/>
      <c r="E2358" s="16"/>
    </row>
    <row r="2359" spans="1:5" x14ac:dyDescent="0.25">
      <c r="A2359" s="10"/>
      <c r="B2359" s="10"/>
      <c r="C2359" s="14"/>
      <c r="D2359" s="14"/>
      <c r="E2359" s="16"/>
    </row>
    <row r="2360" spans="1:5" x14ac:dyDescent="0.25">
      <c r="A2360" s="10"/>
      <c r="B2360" s="10"/>
      <c r="C2360" s="14"/>
      <c r="D2360" s="14"/>
      <c r="E2360" s="16"/>
    </row>
    <row r="2361" spans="1:5" x14ac:dyDescent="0.25">
      <c r="A2361" s="10"/>
      <c r="B2361" s="10"/>
      <c r="C2361" s="14"/>
      <c r="D2361" s="14"/>
      <c r="E2361" s="16"/>
    </row>
    <row r="2362" spans="1:5" x14ac:dyDescent="0.25">
      <c r="A2362" s="10"/>
      <c r="B2362" s="10"/>
      <c r="C2362" s="14"/>
      <c r="D2362" s="14"/>
      <c r="E2362" s="16"/>
    </row>
    <row r="2363" spans="1:5" x14ac:dyDescent="0.25">
      <c r="A2363" s="10"/>
      <c r="B2363" s="10"/>
      <c r="C2363" s="14"/>
      <c r="D2363" s="14"/>
      <c r="E2363" s="16"/>
    </row>
    <row r="2364" spans="1:5" x14ac:dyDescent="0.25">
      <c r="A2364" s="10"/>
      <c r="B2364" s="10"/>
      <c r="C2364" s="14"/>
      <c r="D2364" s="14"/>
      <c r="E2364" s="16"/>
    </row>
    <row r="2365" spans="1:5" x14ac:dyDescent="0.25">
      <c r="A2365" s="10"/>
      <c r="B2365" s="10"/>
      <c r="C2365" s="14"/>
      <c r="D2365" s="14"/>
      <c r="E2365" s="16"/>
    </row>
    <row r="2366" spans="1:5" x14ac:dyDescent="0.25">
      <c r="A2366" s="10"/>
      <c r="B2366" s="10"/>
      <c r="C2366" s="14"/>
      <c r="D2366" s="14"/>
      <c r="E2366" s="16"/>
    </row>
    <row r="2367" spans="1:5" x14ac:dyDescent="0.25">
      <c r="A2367" s="10"/>
      <c r="B2367" s="10"/>
      <c r="C2367" s="14"/>
      <c r="D2367" s="14"/>
      <c r="E2367" s="16"/>
    </row>
    <row r="2368" spans="1:5" x14ac:dyDescent="0.25">
      <c r="A2368" s="10"/>
      <c r="B2368" s="10"/>
      <c r="C2368" s="14"/>
      <c r="D2368" s="14"/>
      <c r="E2368" s="16"/>
    </row>
    <row r="2369" spans="1:5" x14ac:dyDescent="0.25">
      <c r="A2369" s="10"/>
      <c r="B2369" s="10"/>
      <c r="C2369" s="14"/>
      <c r="D2369" s="14"/>
      <c r="E2369" s="16"/>
    </row>
    <row r="2370" spans="1:5" x14ac:dyDescent="0.25">
      <c r="A2370" s="10"/>
      <c r="B2370" s="10"/>
      <c r="C2370" s="14"/>
      <c r="D2370" s="14"/>
      <c r="E2370" s="16"/>
    </row>
    <row r="2371" spans="1:5" x14ac:dyDescent="0.25">
      <c r="A2371" s="10"/>
      <c r="B2371" s="10"/>
      <c r="C2371" s="14"/>
      <c r="D2371" s="14"/>
      <c r="E2371" s="16"/>
    </row>
    <row r="2372" spans="1:5" x14ac:dyDescent="0.25">
      <c r="A2372" s="10"/>
      <c r="B2372" s="10"/>
      <c r="C2372" s="14"/>
      <c r="D2372" s="14"/>
      <c r="E2372" s="16"/>
    </row>
    <row r="2373" spans="1:5" x14ac:dyDescent="0.25">
      <c r="A2373" s="10"/>
      <c r="B2373" s="10"/>
      <c r="C2373" s="14"/>
      <c r="D2373" s="14"/>
      <c r="E2373" s="16"/>
    </row>
    <row r="2374" spans="1:5" x14ac:dyDescent="0.25">
      <c r="A2374" s="10"/>
      <c r="B2374" s="10"/>
      <c r="C2374" s="14"/>
      <c r="D2374" s="14"/>
      <c r="E2374" s="16"/>
    </row>
    <row r="2375" spans="1:5" x14ac:dyDescent="0.25">
      <c r="A2375" s="10"/>
      <c r="B2375" s="10"/>
      <c r="C2375" s="14"/>
      <c r="D2375" s="14"/>
      <c r="E2375" s="16"/>
    </row>
    <row r="2376" spans="1:5" x14ac:dyDescent="0.25">
      <c r="A2376" s="10"/>
      <c r="B2376" s="10"/>
      <c r="C2376" s="14"/>
      <c r="D2376" s="14"/>
      <c r="E2376" s="16"/>
    </row>
    <row r="2377" spans="1:5" x14ac:dyDescent="0.25">
      <c r="A2377" s="10"/>
      <c r="B2377" s="10"/>
      <c r="C2377" s="14"/>
      <c r="D2377" s="14"/>
      <c r="E2377" s="16"/>
    </row>
    <row r="2378" spans="1:5" x14ac:dyDescent="0.25">
      <c r="A2378" s="10"/>
      <c r="B2378" s="10"/>
      <c r="C2378" s="14"/>
      <c r="D2378" s="14"/>
      <c r="E2378" s="16"/>
    </row>
    <row r="2379" spans="1:5" x14ac:dyDescent="0.25">
      <c r="A2379" s="10"/>
      <c r="B2379" s="10"/>
      <c r="C2379" s="14"/>
      <c r="D2379" s="14"/>
      <c r="E2379" s="16"/>
    </row>
    <row r="2380" spans="1:5" x14ac:dyDescent="0.25">
      <c r="A2380" s="10"/>
      <c r="B2380" s="10"/>
      <c r="C2380" s="14"/>
      <c r="D2380" s="14"/>
      <c r="E2380" s="16"/>
    </row>
    <row r="2381" spans="1:5" x14ac:dyDescent="0.25">
      <c r="A2381" s="10"/>
      <c r="B2381" s="10"/>
      <c r="C2381" s="14"/>
      <c r="D2381" s="14"/>
      <c r="E2381" s="16"/>
    </row>
    <row r="2382" spans="1:5" x14ac:dyDescent="0.25">
      <c r="A2382" s="10"/>
      <c r="B2382" s="10"/>
      <c r="C2382" s="14"/>
      <c r="D2382" s="14"/>
      <c r="E2382" s="16"/>
    </row>
    <row r="2383" spans="1:5" x14ac:dyDescent="0.25">
      <c r="A2383" s="10"/>
      <c r="B2383" s="10"/>
      <c r="C2383" s="14"/>
      <c r="D2383" s="14"/>
      <c r="E2383" s="16"/>
    </row>
    <row r="2384" spans="1:5" x14ac:dyDescent="0.25">
      <c r="A2384" s="10"/>
      <c r="B2384" s="10"/>
      <c r="C2384" s="14"/>
      <c r="D2384" s="14"/>
      <c r="E2384" s="16"/>
    </row>
    <row r="2385" spans="1:5" x14ac:dyDescent="0.25">
      <c r="A2385" s="10"/>
      <c r="B2385" s="10"/>
      <c r="C2385" s="14"/>
      <c r="D2385" s="14"/>
      <c r="E2385" s="16"/>
    </row>
    <row r="2386" spans="1:5" x14ac:dyDescent="0.25">
      <c r="A2386" s="10"/>
      <c r="B2386" s="10"/>
      <c r="C2386" s="14"/>
      <c r="D2386" s="14"/>
      <c r="E2386" s="16"/>
    </row>
    <row r="2387" spans="1:5" x14ac:dyDescent="0.25">
      <c r="A2387" s="10"/>
      <c r="B2387" s="10"/>
      <c r="C2387" s="14"/>
      <c r="D2387" s="14"/>
      <c r="E2387" s="16"/>
    </row>
    <row r="2388" spans="1:5" x14ac:dyDescent="0.25">
      <c r="A2388" s="10"/>
      <c r="B2388" s="10"/>
      <c r="C2388" s="14"/>
      <c r="D2388" s="14"/>
      <c r="E2388" s="16"/>
    </row>
    <row r="2389" spans="1:5" x14ac:dyDescent="0.25">
      <c r="A2389" s="10"/>
      <c r="B2389" s="10"/>
      <c r="C2389" s="14"/>
      <c r="D2389" s="14"/>
      <c r="E2389" s="16"/>
    </row>
    <row r="2390" spans="1:5" x14ac:dyDescent="0.25">
      <c r="A2390" s="10"/>
      <c r="B2390" s="10"/>
      <c r="C2390" s="14"/>
      <c r="D2390" s="14"/>
      <c r="E2390" s="16"/>
    </row>
    <row r="2391" spans="1:5" x14ac:dyDescent="0.25">
      <c r="A2391" s="10"/>
      <c r="B2391" s="10"/>
      <c r="C2391" s="14"/>
      <c r="D2391" s="14"/>
      <c r="E2391" s="16"/>
    </row>
    <row r="2392" spans="1:5" x14ac:dyDescent="0.25">
      <c r="A2392" s="10"/>
      <c r="B2392" s="10"/>
      <c r="C2392" s="14"/>
      <c r="D2392" s="14"/>
      <c r="E2392" s="16"/>
    </row>
    <row r="2393" spans="1:5" x14ac:dyDescent="0.25">
      <c r="A2393" s="10"/>
      <c r="B2393" s="10"/>
      <c r="C2393" s="14"/>
      <c r="D2393" s="14"/>
      <c r="E2393" s="16"/>
    </row>
    <row r="2394" spans="1:5" x14ac:dyDescent="0.25">
      <c r="A2394" s="10"/>
      <c r="B2394" s="10"/>
      <c r="C2394" s="14"/>
      <c r="D2394" s="14"/>
      <c r="E2394" s="16"/>
    </row>
    <row r="2395" spans="1:5" x14ac:dyDescent="0.25">
      <c r="A2395" s="10"/>
      <c r="B2395" s="10"/>
      <c r="C2395" s="14"/>
      <c r="D2395" s="14"/>
      <c r="E2395" s="16"/>
    </row>
    <row r="2396" spans="1:5" x14ac:dyDescent="0.25">
      <c r="A2396" s="10"/>
      <c r="B2396" s="10"/>
      <c r="C2396" s="14"/>
      <c r="D2396" s="14"/>
      <c r="E2396" s="16"/>
    </row>
    <row r="2397" spans="1:5" x14ac:dyDescent="0.25">
      <c r="A2397" s="10"/>
      <c r="B2397" s="10"/>
      <c r="C2397" s="14"/>
      <c r="D2397" s="14"/>
      <c r="E2397" s="16"/>
    </row>
    <row r="2398" spans="1:5" x14ac:dyDescent="0.25">
      <c r="A2398" s="10"/>
      <c r="B2398" s="10"/>
      <c r="C2398" s="14"/>
      <c r="D2398" s="14"/>
      <c r="E2398" s="16"/>
    </row>
    <row r="2399" spans="1:5" x14ac:dyDescent="0.25">
      <c r="A2399" s="10"/>
      <c r="B2399" s="10"/>
      <c r="C2399" s="14"/>
      <c r="D2399" s="14"/>
      <c r="E2399" s="16"/>
    </row>
    <row r="2400" spans="1:5" x14ac:dyDescent="0.25">
      <c r="A2400" s="10"/>
      <c r="B2400" s="10"/>
      <c r="C2400" s="14"/>
      <c r="D2400" s="14"/>
      <c r="E2400" s="16"/>
    </row>
    <row r="2401" spans="1:5" x14ac:dyDescent="0.25">
      <c r="A2401" s="10"/>
      <c r="B2401" s="10"/>
      <c r="C2401" s="14"/>
      <c r="D2401" s="14"/>
      <c r="E2401" s="16"/>
    </row>
    <row r="2402" spans="1:5" x14ac:dyDescent="0.25">
      <c r="A2402" s="10"/>
      <c r="B2402" s="10"/>
      <c r="C2402" s="14"/>
      <c r="D2402" s="14"/>
      <c r="E2402" s="16"/>
    </row>
    <row r="2403" spans="1:5" x14ac:dyDescent="0.25">
      <c r="A2403" s="10"/>
      <c r="B2403" s="10"/>
      <c r="C2403" s="14"/>
      <c r="D2403" s="14"/>
      <c r="E2403" s="16"/>
    </row>
    <row r="2404" spans="1:5" x14ac:dyDescent="0.25">
      <c r="A2404" s="10"/>
      <c r="B2404" s="10"/>
      <c r="C2404" s="14"/>
      <c r="D2404" s="14"/>
      <c r="E2404" s="16"/>
    </row>
    <row r="2405" spans="1:5" x14ac:dyDescent="0.25">
      <c r="A2405" s="10"/>
      <c r="B2405" s="10"/>
      <c r="C2405" s="14"/>
      <c r="D2405" s="14"/>
      <c r="E2405" s="16"/>
    </row>
    <row r="2406" spans="1:5" x14ac:dyDescent="0.25">
      <c r="A2406" s="10"/>
      <c r="B2406" s="10"/>
      <c r="C2406" s="14"/>
      <c r="D2406" s="14"/>
      <c r="E2406" s="16"/>
    </row>
    <row r="2407" spans="1:5" x14ac:dyDescent="0.25">
      <c r="A2407" s="10"/>
      <c r="B2407" s="10"/>
      <c r="C2407" s="14"/>
      <c r="D2407" s="14"/>
      <c r="E2407" s="16"/>
    </row>
    <row r="2408" spans="1:5" x14ac:dyDescent="0.25">
      <c r="A2408" s="10"/>
      <c r="B2408" s="10"/>
      <c r="C2408" s="14"/>
      <c r="D2408" s="14"/>
      <c r="E2408" s="16"/>
    </row>
    <row r="2409" spans="1:5" x14ac:dyDescent="0.25">
      <c r="A2409" s="10"/>
      <c r="B2409" s="10"/>
      <c r="C2409" s="14"/>
      <c r="D2409" s="14"/>
      <c r="E2409" s="16"/>
    </row>
    <row r="2410" spans="1:5" x14ac:dyDescent="0.25">
      <c r="A2410" s="10"/>
      <c r="B2410" s="10"/>
      <c r="C2410" s="14"/>
      <c r="D2410" s="14"/>
      <c r="E2410" s="16"/>
    </row>
    <row r="2411" spans="1:5" x14ac:dyDescent="0.25">
      <c r="A2411" s="10"/>
      <c r="B2411" s="10"/>
      <c r="C2411" s="14"/>
      <c r="D2411" s="14"/>
      <c r="E2411" s="16"/>
    </row>
    <row r="2412" spans="1:5" x14ac:dyDescent="0.25">
      <c r="A2412" s="10"/>
      <c r="B2412" s="10"/>
      <c r="C2412" s="14"/>
      <c r="D2412" s="14"/>
      <c r="E2412" s="16"/>
    </row>
    <row r="2413" spans="1:5" x14ac:dyDescent="0.25">
      <c r="A2413" s="10"/>
      <c r="B2413" s="10"/>
      <c r="C2413" s="14"/>
      <c r="D2413" s="14"/>
      <c r="E2413" s="16"/>
    </row>
    <row r="2414" spans="1:5" x14ac:dyDescent="0.25">
      <c r="A2414" s="10"/>
      <c r="B2414" s="10"/>
      <c r="C2414" s="14"/>
      <c r="D2414" s="14"/>
      <c r="E2414" s="16"/>
    </row>
    <row r="2415" spans="1:5" x14ac:dyDescent="0.25">
      <c r="A2415" s="10"/>
      <c r="B2415" s="10"/>
      <c r="C2415" s="14"/>
      <c r="D2415" s="14"/>
      <c r="E2415" s="16"/>
    </row>
    <row r="2416" spans="1:5" x14ac:dyDescent="0.25">
      <c r="A2416" s="10"/>
      <c r="B2416" s="10"/>
      <c r="C2416" s="14"/>
      <c r="D2416" s="14"/>
      <c r="E2416" s="16"/>
    </row>
    <row r="2417" spans="1:5" x14ac:dyDescent="0.25">
      <c r="A2417" s="10"/>
      <c r="B2417" s="10"/>
      <c r="C2417" s="14"/>
      <c r="D2417" s="14"/>
      <c r="E2417" s="16"/>
    </row>
    <row r="2418" spans="1:5" x14ac:dyDescent="0.25">
      <c r="A2418" s="10"/>
      <c r="B2418" s="10"/>
      <c r="C2418" s="14"/>
      <c r="D2418" s="14"/>
      <c r="E2418" s="16"/>
    </row>
    <row r="2419" spans="1:5" x14ac:dyDescent="0.25">
      <c r="A2419" s="10"/>
      <c r="B2419" s="10"/>
      <c r="C2419" s="14"/>
      <c r="D2419" s="14"/>
      <c r="E2419" s="16"/>
    </row>
    <row r="2420" spans="1:5" x14ac:dyDescent="0.25">
      <c r="A2420" s="10"/>
      <c r="B2420" s="10"/>
      <c r="C2420" s="14"/>
      <c r="D2420" s="14"/>
      <c r="E2420" s="16"/>
    </row>
    <row r="2421" spans="1:5" x14ac:dyDescent="0.25">
      <c r="A2421" s="10"/>
      <c r="B2421" s="10"/>
      <c r="C2421" s="14"/>
      <c r="D2421" s="14"/>
      <c r="E2421" s="16"/>
    </row>
    <row r="2422" spans="1:5" x14ac:dyDescent="0.25">
      <c r="A2422" s="10"/>
      <c r="B2422" s="10"/>
      <c r="C2422" s="14"/>
      <c r="D2422" s="14"/>
      <c r="E2422" s="16"/>
    </row>
    <row r="2423" spans="1:5" x14ac:dyDescent="0.25">
      <c r="A2423" s="10"/>
      <c r="B2423" s="10"/>
      <c r="C2423" s="14"/>
      <c r="D2423" s="14"/>
      <c r="E2423" s="16"/>
    </row>
    <row r="2424" spans="1:5" x14ac:dyDescent="0.25">
      <c r="A2424" s="10"/>
      <c r="B2424" s="10"/>
      <c r="C2424" s="14"/>
      <c r="D2424" s="14"/>
      <c r="E2424" s="16"/>
    </row>
    <row r="2425" spans="1:5" x14ac:dyDescent="0.25">
      <c r="A2425" s="10"/>
      <c r="B2425" s="10"/>
      <c r="C2425" s="14"/>
      <c r="D2425" s="14"/>
      <c r="E2425" s="16"/>
    </row>
    <row r="2426" spans="1:5" x14ac:dyDescent="0.25">
      <c r="A2426" s="10"/>
      <c r="B2426" s="10"/>
      <c r="C2426" s="14"/>
      <c r="D2426" s="14"/>
      <c r="E2426" s="16"/>
    </row>
    <row r="2427" spans="1:5" x14ac:dyDescent="0.25">
      <c r="A2427" s="10"/>
      <c r="B2427" s="10"/>
      <c r="C2427" s="14"/>
      <c r="D2427" s="14"/>
      <c r="E2427" s="16"/>
    </row>
    <row r="2428" spans="1:5" x14ac:dyDescent="0.25">
      <c r="A2428" s="10"/>
      <c r="B2428" s="10"/>
      <c r="C2428" s="14"/>
      <c r="D2428" s="14"/>
      <c r="E2428" s="16"/>
    </row>
    <row r="2429" spans="1:5" x14ac:dyDescent="0.25">
      <c r="A2429" s="10"/>
      <c r="B2429" s="10"/>
      <c r="C2429" s="14"/>
      <c r="D2429" s="14"/>
      <c r="E2429" s="16"/>
    </row>
    <row r="2430" spans="1:5" x14ac:dyDescent="0.25">
      <c r="A2430" s="10"/>
      <c r="B2430" s="10"/>
      <c r="C2430" s="14"/>
      <c r="D2430" s="14"/>
      <c r="E2430" s="16"/>
    </row>
    <row r="2431" spans="1:5" x14ac:dyDescent="0.25">
      <c r="A2431" s="10"/>
      <c r="B2431" s="10"/>
      <c r="C2431" s="14"/>
      <c r="D2431" s="14"/>
      <c r="E2431" s="16"/>
    </row>
    <row r="2432" spans="1:5" x14ac:dyDescent="0.25">
      <c r="A2432" s="10"/>
      <c r="B2432" s="10"/>
      <c r="C2432" s="14"/>
      <c r="D2432" s="14"/>
      <c r="E2432" s="16"/>
    </row>
    <row r="2433" spans="1:5" x14ac:dyDescent="0.25">
      <c r="A2433" s="10"/>
      <c r="B2433" s="10"/>
      <c r="C2433" s="14"/>
      <c r="D2433" s="14"/>
      <c r="E2433" s="16"/>
    </row>
    <row r="2434" spans="1:5" x14ac:dyDescent="0.25">
      <c r="A2434" s="10"/>
      <c r="B2434" s="10"/>
      <c r="C2434" s="14"/>
      <c r="D2434" s="14"/>
      <c r="E2434" s="16"/>
    </row>
    <row r="2435" spans="1:5" x14ac:dyDescent="0.25">
      <c r="A2435" s="10"/>
      <c r="B2435" s="10"/>
      <c r="C2435" s="14"/>
      <c r="D2435" s="14"/>
      <c r="E2435" s="16"/>
    </row>
    <row r="2436" spans="1:5" x14ac:dyDescent="0.25">
      <c r="A2436" s="10"/>
      <c r="B2436" s="10"/>
      <c r="C2436" s="14"/>
      <c r="D2436" s="14"/>
      <c r="E2436" s="16"/>
    </row>
    <row r="2437" spans="1:5" x14ac:dyDescent="0.25">
      <c r="A2437" s="10"/>
      <c r="B2437" s="10"/>
      <c r="C2437" s="14"/>
      <c r="D2437" s="14"/>
      <c r="E2437" s="16"/>
    </row>
    <row r="2438" spans="1:5" x14ac:dyDescent="0.25">
      <c r="A2438" s="10"/>
      <c r="B2438" s="10"/>
      <c r="C2438" s="14"/>
      <c r="D2438" s="14"/>
      <c r="E2438" s="16"/>
    </row>
    <row r="2439" spans="1:5" x14ac:dyDescent="0.25">
      <c r="A2439" s="10"/>
      <c r="B2439" s="10"/>
      <c r="C2439" s="14"/>
      <c r="D2439" s="14"/>
      <c r="E2439" s="16"/>
    </row>
    <row r="2440" spans="1:5" x14ac:dyDescent="0.25">
      <c r="A2440" s="10"/>
      <c r="B2440" s="10"/>
      <c r="C2440" s="14"/>
      <c r="D2440" s="14"/>
      <c r="E2440" s="16"/>
    </row>
    <row r="2441" spans="1:5" x14ac:dyDescent="0.25">
      <c r="A2441" s="10"/>
      <c r="B2441" s="10"/>
      <c r="C2441" s="14"/>
      <c r="D2441" s="14"/>
      <c r="E2441" s="16"/>
    </row>
    <row r="2442" spans="1:5" x14ac:dyDescent="0.25">
      <c r="A2442" s="10"/>
      <c r="B2442" s="10"/>
      <c r="C2442" s="14"/>
      <c r="D2442" s="14"/>
      <c r="E2442" s="16"/>
    </row>
    <row r="2443" spans="1:5" x14ac:dyDescent="0.25">
      <c r="A2443" s="10"/>
      <c r="B2443" s="10"/>
      <c r="C2443" s="14"/>
      <c r="D2443" s="14"/>
      <c r="E2443" s="16"/>
    </row>
    <row r="2444" spans="1:5" x14ac:dyDescent="0.25">
      <c r="A2444" s="10"/>
      <c r="B2444" s="10"/>
      <c r="C2444" s="14"/>
      <c r="D2444" s="14"/>
      <c r="E2444" s="16"/>
    </row>
    <row r="2445" spans="1:5" x14ac:dyDescent="0.25">
      <c r="A2445" s="10"/>
      <c r="B2445" s="10"/>
      <c r="C2445" s="14"/>
      <c r="D2445" s="14"/>
      <c r="E2445" s="16"/>
    </row>
    <row r="2446" spans="1:5" x14ac:dyDescent="0.25">
      <c r="A2446" s="10"/>
      <c r="B2446" s="10"/>
      <c r="C2446" s="14"/>
      <c r="D2446" s="14"/>
      <c r="E2446" s="16"/>
    </row>
    <row r="2447" spans="1:5" x14ac:dyDescent="0.25">
      <c r="A2447" s="10"/>
      <c r="B2447" s="10"/>
      <c r="C2447" s="14"/>
      <c r="D2447" s="14"/>
      <c r="E2447" s="16"/>
    </row>
    <row r="2448" spans="1:5" x14ac:dyDescent="0.25">
      <c r="A2448" s="10"/>
      <c r="B2448" s="10"/>
      <c r="C2448" s="14"/>
      <c r="D2448" s="14"/>
      <c r="E2448" s="16"/>
    </row>
    <row r="2449" spans="1:5" x14ac:dyDescent="0.25">
      <c r="A2449" s="10"/>
      <c r="B2449" s="10"/>
      <c r="C2449" s="14"/>
      <c r="D2449" s="14"/>
      <c r="E2449" s="16"/>
    </row>
    <row r="2450" spans="1:5" x14ac:dyDescent="0.25">
      <c r="A2450" s="10"/>
      <c r="B2450" s="10"/>
      <c r="C2450" s="14"/>
      <c r="D2450" s="14"/>
      <c r="E2450" s="16"/>
    </row>
    <row r="2451" spans="1:5" x14ac:dyDescent="0.25">
      <c r="A2451" s="10"/>
      <c r="B2451" s="10"/>
      <c r="C2451" s="14"/>
      <c r="D2451" s="14"/>
      <c r="E2451" s="16"/>
    </row>
    <row r="2452" spans="1:5" x14ac:dyDescent="0.25">
      <c r="A2452" s="10"/>
      <c r="B2452" s="10"/>
      <c r="C2452" s="14"/>
      <c r="D2452" s="14"/>
      <c r="E2452" s="16"/>
    </row>
    <row r="2453" spans="1:5" x14ac:dyDescent="0.25">
      <c r="A2453" s="10"/>
      <c r="B2453" s="10"/>
      <c r="C2453" s="14"/>
      <c r="D2453" s="14"/>
      <c r="E2453" s="16"/>
    </row>
    <row r="2454" spans="1:5" x14ac:dyDescent="0.25">
      <c r="A2454" s="10"/>
      <c r="B2454" s="10"/>
      <c r="C2454" s="14"/>
      <c r="D2454" s="14"/>
      <c r="E2454" s="16"/>
    </row>
    <row r="2455" spans="1:5" x14ac:dyDescent="0.25">
      <c r="A2455" s="10"/>
      <c r="B2455" s="10"/>
      <c r="C2455" s="14"/>
      <c r="D2455" s="14"/>
      <c r="E2455" s="16"/>
    </row>
    <row r="2456" spans="1:5" x14ac:dyDescent="0.25">
      <c r="A2456" s="10"/>
      <c r="B2456" s="10"/>
      <c r="C2456" s="14"/>
      <c r="D2456" s="14"/>
      <c r="E2456" s="16"/>
    </row>
    <row r="2457" spans="1:5" x14ac:dyDescent="0.25">
      <c r="A2457" s="10"/>
      <c r="B2457" s="10"/>
      <c r="C2457" s="14"/>
      <c r="D2457" s="14"/>
      <c r="E2457" s="16"/>
    </row>
    <row r="2458" spans="1:5" x14ac:dyDescent="0.25">
      <c r="A2458" s="10"/>
      <c r="B2458" s="10"/>
      <c r="C2458" s="14"/>
      <c r="D2458" s="14"/>
      <c r="E2458" s="16"/>
    </row>
    <row r="2459" spans="1:5" x14ac:dyDescent="0.25">
      <c r="A2459" s="10"/>
      <c r="B2459" s="10"/>
      <c r="C2459" s="14"/>
      <c r="D2459" s="14"/>
      <c r="E2459" s="16"/>
    </row>
    <row r="2460" spans="1:5" x14ac:dyDescent="0.25">
      <c r="A2460" s="10"/>
      <c r="B2460" s="10"/>
      <c r="C2460" s="14"/>
      <c r="D2460" s="14"/>
      <c r="E2460" s="16"/>
    </row>
    <row r="2461" spans="1:5" x14ac:dyDescent="0.25">
      <c r="A2461" s="10"/>
      <c r="B2461" s="10"/>
      <c r="C2461" s="14"/>
      <c r="D2461" s="14"/>
      <c r="E2461" s="16"/>
    </row>
    <row r="2462" spans="1:5" x14ac:dyDescent="0.25">
      <c r="A2462" s="10"/>
      <c r="B2462" s="10"/>
      <c r="C2462" s="14"/>
      <c r="D2462" s="14"/>
      <c r="E2462" s="16"/>
    </row>
    <row r="2463" spans="1:5" x14ac:dyDescent="0.25">
      <c r="A2463" s="10"/>
      <c r="B2463" s="10"/>
      <c r="C2463" s="14"/>
      <c r="D2463" s="14"/>
      <c r="E2463" s="16"/>
    </row>
    <row r="2464" spans="1:5" x14ac:dyDescent="0.25">
      <c r="A2464" s="10"/>
      <c r="B2464" s="10"/>
      <c r="C2464" s="14"/>
      <c r="D2464" s="14"/>
      <c r="E2464" s="16"/>
    </row>
    <row r="2465" spans="1:5" x14ac:dyDescent="0.25">
      <c r="A2465" s="10"/>
      <c r="B2465" s="10"/>
      <c r="C2465" s="14"/>
      <c r="D2465" s="14"/>
      <c r="E2465" s="16"/>
    </row>
    <row r="2466" spans="1:5" x14ac:dyDescent="0.25">
      <c r="A2466" s="10"/>
      <c r="B2466" s="10"/>
      <c r="C2466" s="14"/>
      <c r="D2466" s="14"/>
      <c r="E2466" s="16"/>
    </row>
    <row r="2467" spans="1:5" x14ac:dyDescent="0.25">
      <c r="A2467" s="10"/>
      <c r="B2467" s="10"/>
      <c r="C2467" s="14"/>
      <c r="D2467" s="14"/>
      <c r="E2467" s="16"/>
    </row>
    <row r="2468" spans="1:5" x14ac:dyDescent="0.25">
      <c r="A2468" s="10"/>
      <c r="B2468" s="10"/>
      <c r="C2468" s="14"/>
      <c r="D2468" s="14"/>
      <c r="E2468" s="16"/>
    </row>
    <row r="2469" spans="1:5" x14ac:dyDescent="0.25">
      <c r="A2469" s="10"/>
      <c r="B2469" s="10"/>
      <c r="C2469" s="14"/>
      <c r="D2469" s="14"/>
      <c r="E2469" s="16"/>
    </row>
    <row r="2470" spans="1:5" x14ac:dyDescent="0.25">
      <c r="A2470" s="10"/>
      <c r="B2470" s="10"/>
      <c r="C2470" s="14"/>
      <c r="D2470" s="14"/>
      <c r="E2470" s="16"/>
    </row>
    <row r="2471" spans="1:5" x14ac:dyDescent="0.25">
      <c r="A2471" s="10"/>
      <c r="B2471" s="10"/>
      <c r="C2471" s="14"/>
      <c r="D2471" s="14"/>
      <c r="E2471" s="16"/>
    </row>
    <row r="2472" spans="1:5" x14ac:dyDescent="0.25">
      <c r="A2472" s="10"/>
      <c r="B2472" s="10"/>
      <c r="C2472" s="14"/>
      <c r="D2472" s="14"/>
      <c r="E2472" s="16"/>
    </row>
    <row r="2473" spans="1:5" x14ac:dyDescent="0.25">
      <c r="A2473" s="10"/>
      <c r="B2473" s="10"/>
      <c r="C2473" s="14"/>
      <c r="D2473" s="14"/>
      <c r="E2473" s="16"/>
    </row>
    <row r="2474" spans="1:5" x14ac:dyDescent="0.25">
      <c r="A2474" s="10"/>
      <c r="B2474" s="10"/>
      <c r="C2474" s="14"/>
      <c r="D2474" s="14"/>
      <c r="E2474" s="16"/>
    </row>
    <row r="2475" spans="1:5" x14ac:dyDescent="0.25">
      <c r="A2475" s="10"/>
      <c r="B2475" s="10"/>
      <c r="C2475" s="14"/>
      <c r="D2475" s="14"/>
      <c r="E2475" s="16"/>
    </row>
    <row r="2476" spans="1:5" x14ac:dyDescent="0.25">
      <c r="A2476" s="10"/>
      <c r="B2476" s="10"/>
      <c r="C2476" s="14"/>
      <c r="D2476" s="14"/>
      <c r="E2476" s="16"/>
    </row>
    <row r="2477" spans="1:5" x14ac:dyDescent="0.25">
      <c r="A2477" s="10"/>
      <c r="B2477" s="10"/>
      <c r="C2477" s="14"/>
      <c r="D2477" s="14"/>
      <c r="E2477" s="16"/>
    </row>
    <row r="2478" spans="1:5" x14ac:dyDescent="0.25">
      <c r="A2478" s="10"/>
      <c r="B2478" s="10"/>
      <c r="C2478" s="14"/>
      <c r="D2478" s="14"/>
      <c r="E2478" s="16"/>
    </row>
    <row r="2479" spans="1:5" x14ac:dyDescent="0.25">
      <c r="A2479" s="10"/>
      <c r="B2479" s="10"/>
      <c r="C2479" s="14"/>
      <c r="D2479" s="14"/>
      <c r="E2479" s="16"/>
    </row>
    <row r="2480" spans="1:5" x14ac:dyDescent="0.25">
      <c r="A2480" s="10"/>
      <c r="B2480" s="10"/>
      <c r="C2480" s="14"/>
      <c r="D2480" s="14"/>
      <c r="E2480" s="16"/>
    </row>
    <row r="2481" spans="1:5" x14ac:dyDescent="0.25">
      <c r="A2481" s="10"/>
      <c r="B2481" s="10"/>
      <c r="C2481" s="14"/>
      <c r="D2481" s="14"/>
      <c r="E2481" s="16"/>
    </row>
    <row r="2482" spans="1:5" x14ac:dyDescent="0.25">
      <c r="A2482" s="10"/>
      <c r="B2482" s="10"/>
      <c r="C2482" s="14"/>
      <c r="D2482" s="14"/>
      <c r="E2482" s="16"/>
    </row>
    <row r="2483" spans="1:5" x14ac:dyDescent="0.25">
      <c r="A2483" s="10"/>
      <c r="B2483" s="10"/>
      <c r="C2483" s="14"/>
      <c r="D2483" s="14"/>
      <c r="E2483" s="16"/>
    </row>
    <row r="2484" spans="1:5" x14ac:dyDescent="0.25">
      <c r="A2484" s="10"/>
      <c r="B2484" s="10"/>
      <c r="C2484" s="14"/>
      <c r="D2484" s="14"/>
      <c r="E2484" s="16"/>
    </row>
    <row r="2485" spans="1:5" x14ac:dyDescent="0.25">
      <c r="A2485" s="10"/>
      <c r="B2485" s="10"/>
      <c r="C2485" s="14"/>
      <c r="D2485" s="14"/>
      <c r="E2485" s="16"/>
    </row>
    <row r="2486" spans="1:5" x14ac:dyDescent="0.25">
      <c r="A2486" s="10"/>
      <c r="B2486" s="10"/>
      <c r="C2486" s="14"/>
      <c r="D2486" s="14"/>
      <c r="E2486" s="16"/>
    </row>
    <row r="2487" spans="1:5" x14ac:dyDescent="0.25">
      <c r="A2487" s="10"/>
      <c r="B2487" s="10"/>
      <c r="C2487" s="14"/>
      <c r="D2487" s="14"/>
      <c r="E2487" s="16"/>
    </row>
    <row r="2488" spans="1:5" x14ac:dyDescent="0.25">
      <c r="A2488" s="10"/>
      <c r="B2488" s="10"/>
      <c r="C2488" s="14"/>
      <c r="D2488" s="14"/>
      <c r="E2488" s="16"/>
    </row>
    <row r="2489" spans="1:5" x14ac:dyDescent="0.25">
      <c r="A2489" s="10"/>
      <c r="B2489" s="10"/>
      <c r="C2489" s="14"/>
      <c r="D2489" s="14"/>
      <c r="E2489" s="16"/>
    </row>
    <row r="2490" spans="1:5" x14ac:dyDescent="0.25">
      <c r="A2490" s="10"/>
      <c r="B2490" s="10"/>
      <c r="C2490" s="14"/>
      <c r="D2490" s="14"/>
      <c r="E2490" s="16"/>
    </row>
    <row r="2491" spans="1:5" x14ac:dyDescent="0.25">
      <c r="A2491" s="10"/>
      <c r="B2491" s="10"/>
      <c r="C2491" s="14"/>
      <c r="D2491" s="14"/>
      <c r="E2491" s="16"/>
    </row>
    <row r="2492" spans="1:5" x14ac:dyDescent="0.25">
      <c r="A2492" s="10"/>
      <c r="B2492" s="10"/>
      <c r="C2492" s="14"/>
      <c r="D2492" s="14"/>
      <c r="E2492" s="16"/>
    </row>
    <row r="2493" spans="1:5" x14ac:dyDescent="0.25">
      <c r="A2493" s="10"/>
      <c r="B2493" s="10"/>
      <c r="C2493" s="14"/>
      <c r="D2493" s="14"/>
      <c r="E2493" s="16"/>
    </row>
    <row r="2494" spans="1:5" x14ac:dyDescent="0.25">
      <c r="A2494" s="10"/>
      <c r="B2494" s="10"/>
      <c r="C2494" s="14"/>
      <c r="D2494" s="14"/>
      <c r="E2494" s="16"/>
    </row>
    <row r="2495" spans="1:5" x14ac:dyDescent="0.25">
      <c r="A2495" s="10"/>
      <c r="B2495" s="10"/>
      <c r="C2495" s="14"/>
      <c r="D2495" s="14"/>
      <c r="E2495" s="16"/>
    </row>
    <row r="2496" spans="1:5" x14ac:dyDescent="0.25">
      <c r="A2496" s="10"/>
      <c r="B2496" s="10"/>
      <c r="C2496" s="14"/>
      <c r="D2496" s="14"/>
      <c r="E2496" s="16"/>
    </row>
    <row r="2497" spans="1:5" x14ac:dyDescent="0.25">
      <c r="A2497" s="10"/>
      <c r="B2497" s="10"/>
      <c r="C2497" s="14"/>
      <c r="D2497" s="14"/>
      <c r="E2497" s="16"/>
    </row>
    <row r="2498" spans="1:5" x14ac:dyDescent="0.25">
      <c r="A2498" s="10"/>
      <c r="B2498" s="10"/>
      <c r="C2498" s="14"/>
      <c r="D2498" s="14"/>
      <c r="E2498" s="16"/>
    </row>
    <row r="2499" spans="1:5" x14ac:dyDescent="0.25">
      <c r="A2499" s="10"/>
      <c r="B2499" s="10"/>
      <c r="C2499" s="14"/>
      <c r="D2499" s="14"/>
      <c r="E2499" s="16"/>
    </row>
    <row r="2500" spans="1:5" x14ac:dyDescent="0.25">
      <c r="A2500" s="10"/>
      <c r="B2500" s="10"/>
      <c r="C2500" s="14"/>
      <c r="D2500" s="14"/>
      <c r="E2500" s="16"/>
    </row>
    <row r="2501" spans="1:5" x14ac:dyDescent="0.25">
      <c r="A2501" s="10"/>
      <c r="B2501" s="10"/>
      <c r="C2501" s="14"/>
      <c r="D2501" s="14"/>
      <c r="E2501" s="16"/>
    </row>
    <row r="2502" spans="1:5" x14ac:dyDescent="0.25">
      <c r="A2502" s="10"/>
      <c r="B2502" s="10"/>
      <c r="C2502" s="14"/>
      <c r="D2502" s="14"/>
      <c r="E2502" s="16"/>
    </row>
    <row r="2503" spans="1:5" x14ac:dyDescent="0.25">
      <c r="A2503" s="10"/>
      <c r="B2503" s="10"/>
      <c r="C2503" s="14"/>
      <c r="D2503" s="14"/>
      <c r="E2503" s="16"/>
    </row>
    <row r="2504" spans="1:5" x14ac:dyDescent="0.25">
      <c r="A2504" s="10"/>
      <c r="B2504" s="10"/>
      <c r="C2504" s="14"/>
      <c r="D2504" s="14"/>
      <c r="E2504" s="16"/>
    </row>
    <row r="2505" spans="1:5" x14ac:dyDescent="0.25">
      <c r="A2505" s="10"/>
      <c r="B2505" s="10"/>
      <c r="C2505" s="14"/>
      <c r="D2505" s="14"/>
      <c r="E2505" s="16"/>
    </row>
    <row r="2506" spans="1:5" x14ac:dyDescent="0.25">
      <c r="A2506" s="10"/>
      <c r="B2506" s="10"/>
      <c r="C2506" s="14"/>
      <c r="D2506" s="14"/>
      <c r="E2506" s="16"/>
    </row>
    <row r="2507" spans="1:5" x14ac:dyDescent="0.25">
      <c r="A2507" s="10"/>
      <c r="B2507" s="10"/>
      <c r="C2507" s="14"/>
      <c r="D2507" s="14"/>
      <c r="E2507" s="16"/>
    </row>
    <row r="2508" spans="1:5" x14ac:dyDescent="0.25">
      <c r="A2508" s="10"/>
      <c r="B2508" s="10"/>
      <c r="C2508" s="14"/>
      <c r="D2508" s="14"/>
      <c r="E2508" s="16"/>
    </row>
    <row r="2509" spans="1:5" x14ac:dyDescent="0.25">
      <c r="A2509" s="10"/>
      <c r="B2509" s="10"/>
      <c r="C2509" s="14"/>
      <c r="D2509" s="14"/>
      <c r="E2509" s="16"/>
    </row>
    <row r="2510" spans="1:5" x14ac:dyDescent="0.25">
      <c r="A2510" s="10"/>
      <c r="B2510" s="10"/>
      <c r="C2510" s="14"/>
      <c r="D2510" s="14"/>
      <c r="E2510" s="16"/>
    </row>
    <row r="2511" spans="1:5" x14ac:dyDescent="0.25">
      <c r="A2511" s="10"/>
      <c r="B2511" s="10"/>
      <c r="C2511" s="14"/>
      <c r="D2511" s="14"/>
      <c r="E2511" s="16"/>
    </row>
    <row r="2512" spans="1:5" x14ac:dyDescent="0.25">
      <c r="A2512" s="10"/>
      <c r="B2512" s="10"/>
      <c r="C2512" s="14"/>
      <c r="D2512" s="14"/>
      <c r="E2512" s="16"/>
    </row>
    <row r="2513" spans="1:5" x14ac:dyDescent="0.25">
      <c r="A2513" s="10"/>
      <c r="B2513" s="10"/>
      <c r="C2513" s="14"/>
      <c r="D2513" s="14"/>
      <c r="E2513" s="16"/>
    </row>
    <row r="2514" spans="1:5" x14ac:dyDescent="0.25">
      <c r="A2514" s="10"/>
      <c r="B2514" s="10"/>
      <c r="C2514" s="14"/>
      <c r="D2514" s="14"/>
      <c r="E2514" s="16"/>
    </row>
    <row r="2515" spans="1:5" x14ac:dyDescent="0.25">
      <c r="A2515" s="10"/>
      <c r="B2515" s="10"/>
      <c r="C2515" s="14"/>
      <c r="D2515" s="14"/>
      <c r="E2515" s="16"/>
    </row>
    <row r="2516" spans="1:5" x14ac:dyDescent="0.25">
      <c r="A2516" s="10"/>
      <c r="B2516" s="10"/>
      <c r="C2516" s="14"/>
      <c r="D2516" s="14"/>
      <c r="E2516" s="16"/>
    </row>
    <row r="2517" spans="1:5" x14ac:dyDescent="0.25">
      <c r="A2517" s="10"/>
      <c r="B2517" s="10"/>
      <c r="C2517" s="14"/>
      <c r="D2517" s="14"/>
      <c r="E2517" s="16"/>
    </row>
    <row r="2518" spans="1:5" x14ac:dyDescent="0.25">
      <c r="A2518" s="10"/>
      <c r="B2518" s="10"/>
      <c r="C2518" s="14"/>
      <c r="D2518" s="14"/>
      <c r="E2518" s="16"/>
    </row>
    <row r="2519" spans="1:5" x14ac:dyDescent="0.25">
      <c r="A2519" s="10"/>
      <c r="B2519" s="10"/>
      <c r="C2519" s="14"/>
      <c r="D2519" s="14"/>
      <c r="E2519" s="16"/>
    </row>
    <row r="2520" spans="1:5" x14ac:dyDescent="0.25">
      <c r="A2520" s="10"/>
      <c r="B2520" s="10"/>
      <c r="C2520" s="14"/>
      <c r="D2520" s="14"/>
      <c r="E2520" s="16"/>
    </row>
    <row r="2521" spans="1:5" x14ac:dyDescent="0.25">
      <c r="A2521" s="10"/>
      <c r="B2521" s="10"/>
      <c r="C2521" s="14"/>
      <c r="D2521" s="14"/>
      <c r="E2521" s="16"/>
    </row>
    <row r="2522" spans="1:5" x14ac:dyDescent="0.25">
      <c r="A2522" s="10"/>
      <c r="B2522" s="10"/>
      <c r="C2522" s="14"/>
      <c r="D2522" s="14"/>
      <c r="E2522" s="16"/>
    </row>
    <row r="2523" spans="1:5" x14ac:dyDescent="0.25">
      <c r="A2523" s="10"/>
      <c r="B2523" s="10"/>
      <c r="C2523" s="14"/>
      <c r="D2523" s="14"/>
      <c r="E2523" s="16"/>
    </row>
    <row r="2524" spans="1:5" x14ac:dyDescent="0.25">
      <c r="A2524" s="10"/>
      <c r="B2524" s="10"/>
      <c r="C2524" s="14"/>
      <c r="D2524" s="14"/>
      <c r="E2524" s="16"/>
    </row>
    <row r="2525" spans="1:5" x14ac:dyDescent="0.25">
      <c r="A2525" s="10"/>
      <c r="B2525" s="10"/>
      <c r="C2525" s="14"/>
      <c r="D2525" s="14"/>
      <c r="E2525" s="16"/>
    </row>
    <row r="2526" spans="1:5" x14ac:dyDescent="0.25">
      <c r="A2526" s="10"/>
      <c r="B2526" s="10"/>
      <c r="C2526" s="14"/>
      <c r="D2526" s="14"/>
      <c r="E2526" s="16"/>
    </row>
    <row r="2527" spans="1:5" x14ac:dyDescent="0.25">
      <c r="A2527" s="10"/>
      <c r="B2527" s="10"/>
      <c r="C2527" s="14"/>
      <c r="D2527" s="14"/>
      <c r="E2527" s="16"/>
    </row>
    <row r="2528" spans="1:5" x14ac:dyDescent="0.25">
      <c r="A2528" s="10"/>
      <c r="B2528" s="10"/>
      <c r="C2528" s="14"/>
      <c r="D2528" s="14"/>
      <c r="E2528" s="16"/>
    </row>
    <row r="2529" spans="1:5" x14ac:dyDescent="0.25">
      <c r="A2529" s="10"/>
      <c r="B2529" s="10"/>
      <c r="C2529" s="14"/>
      <c r="D2529" s="14"/>
      <c r="E2529" s="16"/>
    </row>
    <row r="2530" spans="1:5" x14ac:dyDescent="0.25">
      <c r="A2530" s="10"/>
      <c r="B2530" s="10"/>
      <c r="C2530" s="14"/>
      <c r="D2530" s="14"/>
      <c r="E2530" s="16"/>
    </row>
    <row r="2531" spans="1:5" x14ac:dyDescent="0.25">
      <c r="A2531" s="10"/>
      <c r="B2531" s="10"/>
      <c r="C2531" s="14"/>
      <c r="D2531" s="14"/>
      <c r="E2531" s="16"/>
    </row>
    <row r="2532" spans="1:5" x14ac:dyDescent="0.25">
      <c r="A2532" s="10"/>
      <c r="B2532" s="10"/>
      <c r="C2532" s="14"/>
      <c r="D2532" s="14"/>
      <c r="E2532" s="16"/>
    </row>
    <row r="2533" spans="1:5" x14ac:dyDescent="0.25">
      <c r="A2533" s="10"/>
      <c r="B2533" s="10"/>
      <c r="C2533" s="14"/>
      <c r="D2533" s="14"/>
      <c r="E2533" s="16"/>
    </row>
    <row r="2534" spans="1:5" x14ac:dyDescent="0.25">
      <c r="A2534" s="10"/>
      <c r="B2534" s="10"/>
      <c r="C2534" s="14"/>
      <c r="D2534" s="14"/>
      <c r="E2534" s="16"/>
    </row>
    <row r="2535" spans="1:5" x14ac:dyDescent="0.25">
      <c r="A2535" s="10"/>
      <c r="B2535" s="10"/>
      <c r="C2535" s="14"/>
      <c r="D2535" s="14"/>
      <c r="E2535" s="16"/>
    </row>
    <row r="2536" spans="1:5" x14ac:dyDescent="0.25">
      <c r="A2536" s="10"/>
      <c r="B2536" s="10"/>
      <c r="C2536" s="14"/>
      <c r="D2536" s="14"/>
      <c r="E2536" s="16"/>
    </row>
    <row r="2537" spans="1:5" x14ac:dyDescent="0.25">
      <c r="A2537" s="10"/>
      <c r="B2537" s="10"/>
      <c r="C2537" s="14"/>
      <c r="D2537" s="14"/>
      <c r="E2537" s="16"/>
    </row>
    <row r="2538" spans="1:5" x14ac:dyDescent="0.25">
      <c r="A2538" s="10"/>
      <c r="B2538" s="10"/>
      <c r="C2538" s="14"/>
      <c r="D2538" s="14"/>
      <c r="E2538" s="16"/>
    </row>
    <row r="2539" spans="1:5" x14ac:dyDescent="0.25">
      <c r="A2539" s="10"/>
      <c r="B2539" s="10"/>
      <c r="C2539" s="14"/>
      <c r="D2539" s="14"/>
      <c r="E2539" s="16"/>
    </row>
    <row r="2540" spans="1:5" x14ac:dyDescent="0.25">
      <c r="A2540" s="10"/>
      <c r="B2540" s="10"/>
      <c r="C2540" s="14"/>
      <c r="D2540" s="14"/>
      <c r="E2540" s="16"/>
    </row>
    <row r="2541" spans="1:5" x14ac:dyDescent="0.25">
      <c r="A2541" s="10"/>
      <c r="B2541" s="10"/>
      <c r="C2541" s="14"/>
      <c r="D2541" s="14"/>
      <c r="E2541" s="16"/>
    </row>
    <row r="2542" spans="1:5" x14ac:dyDescent="0.25">
      <c r="A2542" s="10"/>
      <c r="B2542" s="10"/>
      <c r="C2542" s="14"/>
      <c r="D2542" s="14"/>
      <c r="E2542" s="16"/>
    </row>
    <row r="2543" spans="1:5" x14ac:dyDescent="0.25">
      <c r="A2543" s="10"/>
      <c r="B2543" s="10"/>
      <c r="C2543" s="14"/>
      <c r="D2543" s="14"/>
      <c r="E2543" s="16"/>
    </row>
    <row r="2544" spans="1:5" x14ac:dyDescent="0.25">
      <c r="A2544" s="10"/>
      <c r="B2544" s="10"/>
      <c r="C2544" s="14"/>
      <c r="D2544" s="14"/>
      <c r="E2544" s="16"/>
    </row>
    <row r="2545" spans="1:5" x14ac:dyDescent="0.25">
      <c r="A2545" s="10"/>
      <c r="B2545" s="10"/>
      <c r="C2545" s="14"/>
      <c r="D2545" s="14"/>
      <c r="E2545" s="16"/>
    </row>
    <row r="2546" spans="1:5" x14ac:dyDescent="0.25">
      <c r="A2546" s="10"/>
      <c r="B2546" s="10"/>
      <c r="C2546" s="14"/>
      <c r="D2546" s="14"/>
      <c r="E2546" s="16"/>
    </row>
    <row r="2547" spans="1:5" x14ac:dyDescent="0.25">
      <c r="A2547" s="10"/>
      <c r="B2547" s="10"/>
      <c r="C2547" s="14"/>
      <c r="D2547" s="14"/>
      <c r="E2547" s="16"/>
    </row>
    <row r="2548" spans="1:5" x14ac:dyDescent="0.25">
      <c r="A2548" s="10"/>
      <c r="B2548" s="10"/>
      <c r="C2548" s="14"/>
      <c r="D2548" s="14"/>
      <c r="E2548" s="16"/>
    </row>
    <row r="2549" spans="1:5" x14ac:dyDescent="0.25">
      <c r="A2549" s="10"/>
      <c r="B2549" s="10"/>
      <c r="C2549" s="14"/>
      <c r="D2549" s="14"/>
      <c r="E2549" s="16"/>
    </row>
    <row r="2550" spans="1:5" x14ac:dyDescent="0.25">
      <c r="A2550" s="10"/>
      <c r="B2550" s="10"/>
      <c r="C2550" s="14"/>
      <c r="D2550" s="14"/>
      <c r="E2550" s="16"/>
    </row>
    <row r="2551" spans="1:5" x14ac:dyDescent="0.25">
      <c r="A2551" s="10"/>
      <c r="B2551" s="10"/>
      <c r="C2551" s="14"/>
      <c r="D2551" s="14"/>
      <c r="E2551" s="16"/>
    </row>
    <row r="2552" spans="1:5" x14ac:dyDescent="0.25">
      <c r="A2552" s="10"/>
      <c r="B2552" s="10"/>
      <c r="C2552" s="14"/>
      <c r="D2552" s="14"/>
      <c r="E2552" s="16"/>
    </row>
    <row r="2553" spans="1:5" x14ac:dyDescent="0.25">
      <c r="A2553" s="10"/>
      <c r="B2553" s="10"/>
      <c r="C2553" s="14"/>
      <c r="D2553" s="14"/>
      <c r="E2553" s="16"/>
    </row>
    <row r="2554" spans="1:5" x14ac:dyDescent="0.25">
      <c r="A2554" s="10"/>
      <c r="B2554" s="10"/>
      <c r="C2554" s="14"/>
      <c r="D2554" s="14"/>
      <c r="E2554" s="16"/>
    </row>
    <row r="2555" spans="1:5" x14ac:dyDescent="0.25">
      <c r="A2555" s="10"/>
      <c r="B2555" s="10"/>
      <c r="C2555" s="14"/>
      <c r="D2555" s="14"/>
      <c r="E2555" s="16"/>
    </row>
    <row r="2556" spans="1:5" x14ac:dyDescent="0.25">
      <c r="A2556" s="10"/>
      <c r="B2556" s="10"/>
      <c r="C2556" s="14"/>
      <c r="D2556" s="14"/>
      <c r="E2556" s="16"/>
    </row>
    <row r="2557" spans="1:5" x14ac:dyDescent="0.25">
      <c r="A2557" s="10"/>
      <c r="B2557" s="10"/>
      <c r="C2557" s="14"/>
      <c r="D2557" s="14"/>
      <c r="E2557" s="16"/>
    </row>
    <row r="2558" spans="1:5" x14ac:dyDescent="0.25">
      <c r="A2558" s="10"/>
      <c r="B2558" s="10"/>
      <c r="C2558" s="14"/>
      <c r="D2558" s="14"/>
      <c r="E2558" s="16"/>
    </row>
    <row r="2559" spans="1:5" x14ac:dyDescent="0.25">
      <c r="A2559" s="10"/>
      <c r="B2559" s="10"/>
      <c r="C2559" s="14"/>
      <c r="D2559" s="14"/>
      <c r="E2559" s="16"/>
    </row>
    <row r="2560" spans="1:5" x14ac:dyDescent="0.25">
      <c r="A2560" s="10"/>
      <c r="B2560" s="10"/>
      <c r="C2560" s="14"/>
      <c r="D2560" s="14"/>
      <c r="E2560" s="16"/>
    </row>
    <row r="2561" spans="1:5" x14ac:dyDescent="0.25">
      <c r="A2561" s="10"/>
      <c r="B2561" s="10"/>
      <c r="C2561" s="14"/>
      <c r="D2561" s="14"/>
      <c r="E2561" s="16"/>
    </row>
    <row r="2562" spans="1:5" x14ac:dyDescent="0.25">
      <c r="A2562" s="10"/>
      <c r="B2562" s="10"/>
      <c r="C2562" s="14"/>
      <c r="D2562" s="14"/>
      <c r="E2562" s="16"/>
    </row>
    <row r="2563" spans="1:5" x14ac:dyDescent="0.25">
      <c r="A2563" s="10"/>
      <c r="B2563" s="10"/>
      <c r="C2563" s="14"/>
      <c r="D2563" s="14"/>
      <c r="E2563" s="16"/>
    </row>
    <row r="2564" spans="1:5" x14ac:dyDescent="0.25">
      <c r="A2564" s="10"/>
      <c r="B2564" s="10"/>
      <c r="C2564" s="14"/>
      <c r="D2564" s="14"/>
      <c r="E2564" s="16"/>
    </row>
    <row r="2565" spans="1:5" x14ac:dyDescent="0.25">
      <c r="A2565" s="10"/>
      <c r="B2565" s="10"/>
      <c r="C2565" s="14"/>
      <c r="D2565" s="14"/>
      <c r="E2565" s="16"/>
    </row>
    <row r="2566" spans="1:5" x14ac:dyDescent="0.25">
      <c r="A2566" s="10"/>
      <c r="B2566" s="10"/>
      <c r="C2566" s="14"/>
      <c r="D2566" s="14"/>
      <c r="E2566" s="16"/>
    </row>
    <row r="2567" spans="1:5" x14ac:dyDescent="0.25">
      <c r="A2567" s="10"/>
      <c r="B2567" s="10"/>
      <c r="C2567" s="14"/>
      <c r="D2567" s="14"/>
      <c r="E2567" s="16"/>
    </row>
    <row r="2568" spans="1:5" x14ac:dyDescent="0.25">
      <c r="A2568" s="10"/>
      <c r="B2568" s="10"/>
      <c r="C2568" s="14"/>
      <c r="D2568" s="14"/>
      <c r="E2568" s="16"/>
    </row>
    <row r="2569" spans="1:5" x14ac:dyDescent="0.25">
      <c r="A2569" s="10"/>
      <c r="B2569" s="10"/>
      <c r="C2569" s="14"/>
      <c r="D2569" s="14"/>
      <c r="E2569" s="16"/>
    </row>
    <row r="2570" spans="1:5" x14ac:dyDescent="0.25">
      <c r="A2570" s="10"/>
      <c r="B2570" s="10"/>
      <c r="C2570" s="14"/>
      <c r="D2570" s="14"/>
      <c r="E2570" s="16"/>
    </row>
    <row r="2571" spans="1:5" x14ac:dyDescent="0.25">
      <c r="A2571" s="10"/>
      <c r="B2571" s="10"/>
      <c r="C2571" s="14"/>
      <c r="D2571" s="14"/>
      <c r="E2571" s="16"/>
    </row>
    <row r="2572" spans="1:5" x14ac:dyDescent="0.25">
      <c r="A2572" s="10"/>
      <c r="B2572" s="10"/>
      <c r="C2572" s="14"/>
      <c r="D2572" s="14"/>
      <c r="E2572" s="16"/>
    </row>
    <row r="2573" spans="1:5" x14ac:dyDescent="0.25">
      <c r="A2573" s="10"/>
      <c r="B2573" s="10"/>
      <c r="C2573" s="14"/>
      <c r="D2573" s="14"/>
      <c r="E2573" s="16"/>
    </row>
    <row r="2574" spans="1:5" x14ac:dyDescent="0.25">
      <c r="A2574" s="10"/>
      <c r="B2574" s="10"/>
      <c r="C2574" s="14"/>
      <c r="D2574" s="14"/>
      <c r="E2574" s="16"/>
    </row>
    <row r="2575" spans="1:5" x14ac:dyDescent="0.25">
      <c r="A2575" s="10"/>
      <c r="B2575" s="10"/>
      <c r="C2575" s="14"/>
      <c r="D2575" s="14"/>
      <c r="E2575" s="16"/>
    </row>
    <row r="2576" spans="1:5" x14ac:dyDescent="0.25">
      <c r="A2576" s="10"/>
      <c r="B2576" s="10"/>
      <c r="C2576" s="14"/>
      <c r="D2576" s="14"/>
      <c r="E2576" s="16"/>
    </row>
    <row r="2577" spans="1:5" x14ac:dyDescent="0.25">
      <c r="A2577" s="10"/>
      <c r="B2577" s="10"/>
      <c r="C2577" s="14"/>
      <c r="D2577" s="14"/>
      <c r="E2577" s="16"/>
    </row>
    <row r="2578" spans="1:5" x14ac:dyDescent="0.25">
      <c r="A2578" s="10"/>
      <c r="B2578" s="10"/>
      <c r="C2578" s="14"/>
      <c r="D2578" s="14"/>
      <c r="E2578" s="16"/>
    </row>
    <row r="2579" spans="1:5" x14ac:dyDescent="0.25">
      <c r="A2579" s="10"/>
      <c r="B2579" s="10"/>
      <c r="C2579" s="14"/>
      <c r="D2579" s="14"/>
      <c r="E2579" s="16"/>
    </row>
    <row r="2580" spans="1:5" x14ac:dyDescent="0.25">
      <c r="A2580" s="10"/>
      <c r="B2580" s="10"/>
      <c r="C2580" s="14"/>
      <c r="D2580" s="14"/>
      <c r="E2580" s="16"/>
    </row>
    <row r="2581" spans="1:5" x14ac:dyDescent="0.25">
      <c r="A2581" s="10"/>
      <c r="B2581" s="10"/>
      <c r="C2581" s="14"/>
      <c r="D2581" s="14"/>
      <c r="E2581" s="16"/>
    </row>
    <row r="2582" spans="1:5" x14ac:dyDescent="0.25">
      <c r="A2582" s="10"/>
      <c r="B2582" s="10"/>
      <c r="C2582" s="14"/>
      <c r="D2582" s="14"/>
      <c r="E2582" s="16"/>
    </row>
    <row r="2583" spans="1:5" x14ac:dyDescent="0.25">
      <c r="A2583" s="10"/>
      <c r="B2583" s="10"/>
      <c r="C2583" s="14"/>
      <c r="D2583" s="14"/>
      <c r="E2583" s="16"/>
    </row>
    <row r="2584" spans="1:5" x14ac:dyDescent="0.25">
      <c r="A2584" s="10"/>
      <c r="B2584" s="10"/>
      <c r="C2584" s="14"/>
      <c r="D2584" s="14"/>
      <c r="E2584" s="16"/>
    </row>
    <row r="2585" spans="1:5" x14ac:dyDescent="0.25">
      <c r="A2585" s="10"/>
      <c r="B2585" s="10"/>
      <c r="C2585" s="14"/>
      <c r="D2585" s="14"/>
      <c r="E2585" s="16"/>
    </row>
    <row r="2586" spans="1:5" x14ac:dyDescent="0.25">
      <c r="A2586" s="10"/>
      <c r="B2586" s="10"/>
      <c r="C2586" s="14"/>
      <c r="D2586" s="14"/>
      <c r="E2586" s="16"/>
    </row>
    <row r="2587" spans="1:5" x14ac:dyDescent="0.25">
      <c r="A2587" s="10"/>
      <c r="B2587" s="10"/>
      <c r="C2587" s="14"/>
      <c r="D2587" s="14"/>
      <c r="E2587" s="16"/>
    </row>
    <row r="2588" spans="1:5" x14ac:dyDescent="0.25">
      <c r="A2588" s="10"/>
      <c r="B2588" s="10"/>
      <c r="C2588" s="14"/>
      <c r="D2588" s="14"/>
      <c r="E2588" s="16"/>
    </row>
    <row r="2589" spans="1:5" x14ac:dyDescent="0.25">
      <c r="A2589" s="10"/>
      <c r="B2589" s="10"/>
      <c r="C2589" s="14"/>
      <c r="D2589" s="14"/>
      <c r="E2589" s="16"/>
    </row>
    <row r="2590" spans="1:5" x14ac:dyDescent="0.25">
      <c r="A2590" s="10"/>
      <c r="B2590" s="10"/>
      <c r="C2590" s="14"/>
      <c r="D2590" s="14"/>
      <c r="E2590" s="16"/>
    </row>
    <row r="2591" spans="1:5" x14ac:dyDescent="0.25">
      <c r="A2591" s="10"/>
      <c r="B2591" s="10"/>
      <c r="C2591" s="14"/>
      <c r="D2591" s="14"/>
      <c r="E2591" s="16"/>
    </row>
    <row r="2592" spans="1:5" x14ac:dyDescent="0.25">
      <c r="A2592" s="10"/>
      <c r="B2592" s="10"/>
      <c r="C2592" s="14"/>
      <c r="D2592" s="14"/>
      <c r="E2592" s="16"/>
    </row>
    <row r="2593" spans="1:5" x14ac:dyDescent="0.25">
      <c r="A2593" s="10"/>
      <c r="B2593" s="10"/>
      <c r="C2593" s="14"/>
      <c r="D2593" s="14"/>
      <c r="E2593" s="16"/>
    </row>
    <row r="2594" spans="1:5" x14ac:dyDescent="0.25">
      <c r="A2594" s="10"/>
      <c r="B2594" s="10"/>
      <c r="C2594" s="14"/>
      <c r="D2594" s="14"/>
      <c r="E2594" s="16"/>
    </row>
    <row r="2595" spans="1:5" x14ac:dyDescent="0.25">
      <c r="A2595" s="10"/>
      <c r="B2595" s="10"/>
      <c r="C2595" s="14"/>
      <c r="D2595" s="14"/>
      <c r="E2595" s="16"/>
    </row>
    <row r="2596" spans="1:5" x14ac:dyDescent="0.25">
      <c r="A2596" s="10"/>
      <c r="B2596" s="10"/>
      <c r="C2596" s="14"/>
      <c r="D2596" s="14"/>
      <c r="E2596" s="16"/>
    </row>
    <row r="2597" spans="1:5" x14ac:dyDescent="0.25">
      <c r="A2597" s="10"/>
      <c r="B2597" s="10"/>
      <c r="C2597" s="14"/>
      <c r="D2597" s="14"/>
      <c r="E2597" s="16"/>
    </row>
    <row r="2598" spans="1:5" x14ac:dyDescent="0.25">
      <c r="A2598" s="10"/>
      <c r="B2598" s="10"/>
      <c r="C2598" s="14"/>
      <c r="D2598" s="14"/>
      <c r="E2598" s="16"/>
    </row>
    <row r="2599" spans="1:5" x14ac:dyDescent="0.25">
      <c r="A2599" s="10"/>
      <c r="B2599" s="10"/>
      <c r="C2599" s="14"/>
      <c r="D2599" s="14"/>
      <c r="E2599" s="16"/>
    </row>
    <row r="2600" spans="1:5" x14ac:dyDescent="0.25">
      <c r="A2600" s="10"/>
      <c r="B2600" s="10"/>
      <c r="C2600" s="14"/>
      <c r="D2600" s="14"/>
      <c r="E2600" s="16"/>
    </row>
    <row r="2601" spans="1:5" x14ac:dyDescent="0.25">
      <c r="A2601" s="10"/>
      <c r="B2601" s="10"/>
      <c r="C2601" s="14"/>
      <c r="D2601" s="14"/>
      <c r="E2601" s="16"/>
    </row>
    <row r="2602" spans="1:5" x14ac:dyDescent="0.25">
      <c r="A2602" s="10"/>
      <c r="B2602" s="10"/>
      <c r="C2602" s="14"/>
      <c r="D2602" s="14"/>
      <c r="E2602" s="16"/>
    </row>
    <row r="2603" spans="1:5" x14ac:dyDescent="0.25">
      <c r="A2603" s="10"/>
      <c r="B2603" s="10"/>
      <c r="C2603" s="14"/>
      <c r="D2603" s="14"/>
      <c r="E2603" s="16"/>
    </row>
    <row r="2604" spans="1:5" x14ac:dyDescent="0.25">
      <c r="A2604" s="10"/>
      <c r="B2604" s="10"/>
      <c r="C2604" s="14"/>
      <c r="D2604" s="14"/>
      <c r="E2604" s="16"/>
    </row>
    <row r="2605" spans="1:5" x14ac:dyDescent="0.25">
      <c r="A2605" s="10"/>
      <c r="B2605" s="10"/>
      <c r="C2605" s="14"/>
      <c r="D2605" s="14"/>
      <c r="E2605" s="16"/>
    </row>
    <row r="2606" spans="1:5" x14ac:dyDescent="0.25">
      <c r="A2606" s="10"/>
      <c r="B2606" s="10"/>
      <c r="C2606" s="14"/>
      <c r="D2606" s="14"/>
      <c r="E2606" s="16"/>
    </row>
    <row r="2607" spans="1:5" x14ac:dyDescent="0.25">
      <c r="A2607" s="10"/>
      <c r="B2607" s="10"/>
      <c r="C2607" s="14"/>
      <c r="D2607" s="14"/>
      <c r="E2607" s="16"/>
    </row>
    <row r="2608" spans="1:5" x14ac:dyDescent="0.25">
      <c r="A2608" s="10"/>
      <c r="B2608" s="10"/>
      <c r="C2608" s="14"/>
      <c r="D2608" s="14"/>
      <c r="E2608" s="16"/>
    </row>
    <row r="2609" spans="1:5" x14ac:dyDescent="0.25">
      <c r="A2609" s="10"/>
      <c r="B2609" s="10"/>
      <c r="C2609" s="14"/>
      <c r="D2609" s="14"/>
      <c r="E2609" s="16"/>
    </row>
    <row r="2610" spans="1:5" x14ac:dyDescent="0.25">
      <c r="A2610" s="10"/>
      <c r="B2610" s="10"/>
      <c r="C2610" s="14"/>
      <c r="D2610" s="14"/>
      <c r="E2610" s="16"/>
    </row>
    <row r="2611" spans="1:5" x14ac:dyDescent="0.25">
      <c r="A2611" s="10"/>
      <c r="B2611" s="10"/>
      <c r="C2611" s="14"/>
      <c r="D2611" s="14"/>
      <c r="E2611" s="16"/>
    </row>
    <row r="2612" spans="1:5" x14ac:dyDescent="0.25">
      <c r="A2612" s="10"/>
      <c r="B2612" s="10"/>
      <c r="C2612" s="14"/>
      <c r="D2612" s="14"/>
      <c r="E2612" s="16"/>
    </row>
    <row r="2613" spans="1:5" x14ac:dyDescent="0.25">
      <c r="A2613" s="10"/>
      <c r="B2613" s="10"/>
      <c r="C2613" s="14"/>
      <c r="D2613" s="14"/>
      <c r="E2613" s="16"/>
    </row>
    <row r="2614" spans="1:5" x14ac:dyDescent="0.25">
      <c r="A2614" s="10"/>
      <c r="B2614" s="10"/>
      <c r="C2614" s="14"/>
      <c r="D2614" s="14"/>
      <c r="E2614" s="16"/>
    </row>
    <row r="2615" spans="1:5" x14ac:dyDescent="0.25">
      <c r="A2615" s="10"/>
      <c r="B2615" s="10"/>
      <c r="C2615" s="14"/>
      <c r="D2615" s="14"/>
      <c r="E2615" s="16"/>
    </row>
    <row r="2616" spans="1:5" x14ac:dyDescent="0.25">
      <c r="A2616" s="10"/>
      <c r="B2616" s="10"/>
      <c r="C2616" s="14"/>
      <c r="D2616" s="14"/>
      <c r="E2616" s="16"/>
    </row>
    <row r="2617" spans="1:5" x14ac:dyDescent="0.25">
      <c r="A2617" s="10"/>
      <c r="B2617" s="10"/>
      <c r="C2617" s="14"/>
      <c r="D2617" s="14"/>
      <c r="E2617" s="16"/>
    </row>
    <row r="2618" spans="1:5" x14ac:dyDescent="0.25">
      <c r="A2618" s="10"/>
      <c r="B2618" s="10"/>
      <c r="C2618" s="14"/>
      <c r="D2618" s="14"/>
      <c r="E2618" s="16"/>
    </row>
    <row r="2619" spans="1:5" x14ac:dyDescent="0.25">
      <c r="A2619" s="10"/>
      <c r="B2619" s="10"/>
      <c r="C2619" s="14"/>
      <c r="D2619" s="14"/>
      <c r="E2619" s="16"/>
    </row>
    <row r="2620" spans="1:5" x14ac:dyDescent="0.25">
      <c r="A2620" s="10"/>
      <c r="B2620" s="10"/>
      <c r="C2620" s="14"/>
      <c r="D2620" s="14"/>
      <c r="E2620" s="16"/>
    </row>
    <row r="2621" spans="1:5" x14ac:dyDescent="0.25">
      <c r="A2621" s="10"/>
      <c r="B2621" s="10"/>
      <c r="C2621" s="14"/>
      <c r="D2621" s="14"/>
      <c r="E2621" s="16"/>
    </row>
    <row r="2622" spans="1:5" x14ac:dyDescent="0.25">
      <c r="A2622" s="10"/>
      <c r="B2622" s="10"/>
      <c r="C2622" s="14"/>
      <c r="D2622" s="14"/>
      <c r="E2622" s="16"/>
    </row>
    <row r="2623" spans="1:5" x14ac:dyDescent="0.25">
      <c r="A2623" s="10"/>
      <c r="B2623" s="10"/>
      <c r="C2623" s="14"/>
      <c r="D2623" s="14"/>
      <c r="E2623" s="16"/>
    </row>
    <row r="2624" spans="1:5" x14ac:dyDescent="0.25">
      <c r="A2624" s="10"/>
      <c r="B2624" s="10"/>
      <c r="C2624" s="14"/>
      <c r="D2624" s="14"/>
      <c r="E2624" s="16"/>
    </row>
    <row r="2625" spans="1:5" x14ac:dyDescent="0.25">
      <c r="A2625" s="10"/>
      <c r="B2625" s="10"/>
      <c r="C2625" s="14"/>
      <c r="D2625" s="14"/>
      <c r="E2625" s="16"/>
    </row>
    <row r="2626" spans="1:5" x14ac:dyDescent="0.25">
      <c r="A2626" s="10"/>
      <c r="B2626" s="10"/>
      <c r="C2626" s="14"/>
      <c r="D2626" s="14"/>
      <c r="E2626" s="16"/>
    </row>
    <row r="2627" spans="1:5" x14ac:dyDescent="0.25">
      <c r="A2627" s="10"/>
      <c r="B2627" s="10"/>
      <c r="C2627" s="14"/>
      <c r="D2627" s="14"/>
      <c r="E2627" s="16"/>
    </row>
    <row r="2628" spans="1:5" x14ac:dyDescent="0.25">
      <c r="A2628" s="10"/>
      <c r="B2628" s="10"/>
      <c r="C2628" s="14"/>
      <c r="D2628" s="14"/>
      <c r="E2628" s="16"/>
    </row>
    <row r="2629" spans="1:5" x14ac:dyDescent="0.25">
      <c r="A2629" s="10"/>
      <c r="B2629" s="10"/>
      <c r="C2629" s="14"/>
      <c r="D2629" s="14"/>
      <c r="E2629" s="16"/>
    </row>
    <row r="2630" spans="1:5" x14ac:dyDescent="0.25">
      <c r="A2630" s="10"/>
      <c r="B2630" s="10"/>
      <c r="C2630" s="14"/>
      <c r="D2630" s="14"/>
      <c r="E2630" s="16"/>
    </row>
    <row r="2631" spans="1:5" x14ac:dyDescent="0.25">
      <c r="A2631" s="10"/>
      <c r="B2631" s="10"/>
      <c r="C2631" s="14"/>
      <c r="D2631" s="14"/>
      <c r="E2631" s="16"/>
    </row>
    <row r="2632" spans="1:5" x14ac:dyDescent="0.25">
      <c r="A2632" s="10"/>
      <c r="B2632" s="10"/>
      <c r="C2632" s="14"/>
      <c r="D2632" s="14"/>
      <c r="E2632" s="16"/>
    </row>
    <row r="2633" spans="1:5" x14ac:dyDescent="0.25">
      <c r="A2633" s="10"/>
      <c r="B2633" s="10"/>
      <c r="C2633" s="14"/>
      <c r="D2633" s="14"/>
      <c r="E2633" s="16"/>
    </row>
    <row r="2634" spans="1:5" x14ac:dyDescent="0.25">
      <c r="A2634" s="10"/>
      <c r="B2634" s="10"/>
      <c r="C2634" s="14"/>
      <c r="D2634" s="14"/>
      <c r="E2634" s="16"/>
    </row>
    <row r="2635" spans="1:5" x14ac:dyDescent="0.25">
      <c r="A2635" s="10"/>
      <c r="B2635" s="10"/>
      <c r="C2635" s="14"/>
      <c r="D2635" s="14"/>
      <c r="E2635" s="16"/>
    </row>
    <row r="2636" spans="1:5" x14ac:dyDescent="0.25">
      <c r="A2636" s="10"/>
      <c r="B2636" s="10"/>
      <c r="C2636" s="14"/>
      <c r="D2636" s="14"/>
      <c r="E2636" s="16"/>
    </row>
    <row r="2637" spans="1:5" x14ac:dyDescent="0.25">
      <c r="A2637" s="10"/>
      <c r="B2637" s="10"/>
      <c r="C2637" s="14"/>
      <c r="D2637" s="14"/>
      <c r="E2637" s="16"/>
    </row>
    <row r="2638" spans="1:5" x14ac:dyDescent="0.25">
      <c r="A2638" s="10"/>
      <c r="B2638" s="10"/>
      <c r="C2638" s="14"/>
      <c r="D2638" s="14"/>
      <c r="E2638" s="16"/>
    </row>
    <row r="2639" spans="1:5" x14ac:dyDescent="0.25">
      <c r="A2639" s="10"/>
      <c r="B2639" s="10"/>
      <c r="C2639" s="14"/>
      <c r="D2639" s="14"/>
      <c r="E2639" s="16"/>
    </row>
    <row r="2640" spans="1:5" x14ac:dyDescent="0.25">
      <c r="A2640" s="10"/>
      <c r="B2640" s="10"/>
      <c r="C2640" s="14"/>
      <c r="D2640" s="14"/>
      <c r="E2640" s="16"/>
    </row>
    <row r="2641" spans="1:5" x14ac:dyDescent="0.25">
      <c r="A2641" s="10"/>
      <c r="B2641" s="10"/>
      <c r="C2641" s="14"/>
      <c r="D2641" s="14"/>
      <c r="E2641" s="16"/>
    </row>
    <row r="2642" spans="1:5" x14ac:dyDescent="0.25">
      <c r="A2642" s="10"/>
      <c r="B2642" s="10"/>
      <c r="C2642" s="14"/>
      <c r="D2642" s="14"/>
      <c r="E2642" s="16"/>
    </row>
    <row r="2643" spans="1:5" x14ac:dyDescent="0.25">
      <c r="A2643" s="10"/>
      <c r="B2643" s="10"/>
      <c r="C2643" s="14"/>
      <c r="D2643" s="14"/>
      <c r="E2643" s="16"/>
    </row>
    <row r="2644" spans="1:5" x14ac:dyDescent="0.25">
      <c r="A2644" s="10"/>
      <c r="B2644" s="10"/>
      <c r="C2644" s="14"/>
      <c r="D2644" s="14"/>
      <c r="E2644" s="16"/>
    </row>
    <row r="2645" spans="1:5" x14ac:dyDescent="0.25">
      <c r="A2645" s="10"/>
      <c r="B2645" s="10"/>
      <c r="C2645" s="14"/>
      <c r="D2645" s="14"/>
      <c r="E2645" s="16"/>
    </row>
    <row r="2646" spans="1:5" x14ac:dyDescent="0.25">
      <c r="A2646" s="10"/>
      <c r="B2646" s="10"/>
      <c r="C2646" s="14"/>
      <c r="D2646" s="14"/>
      <c r="E2646" s="16"/>
    </row>
    <row r="2647" spans="1:5" x14ac:dyDescent="0.25">
      <c r="A2647" s="10"/>
      <c r="B2647" s="10"/>
      <c r="C2647" s="14"/>
      <c r="D2647" s="14"/>
      <c r="E2647" s="16"/>
    </row>
    <row r="2648" spans="1:5" x14ac:dyDescent="0.25">
      <c r="A2648" s="10"/>
      <c r="B2648" s="10"/>
      <c r="C2648" s="14"/>
      <c r="D2648" s="14"/>
      <c r="E2648" s="16"/>
    </row>
    <row r="2649" spans="1:5" x14ac:dyDescent="0.25">
      <c r="A2649" s="10"/>
      <c r="B2649" s="10"/>
      <c r="C2649" s="14"/>
      <c r="D2649" s="14"/>
      <c r="E2649" s="16"/>
    </row>
    <row r="2650" spans="1:5" x14ac:dyDescent="0.25">
      <c r="A2650" s="10"/>
      <c r="B2650" s="10"/>
      <c r="C2650" s="14"/>
      <c r="D2650" s="14"/>
      <c r="E2650" s="16"/>
    </row>
    <row r="2651" spans="1:5" x14ac:dyDescent="0.25">
      <c r="A2651" s="10"/>
      <c r="B2651" s="10"/>
      <c r="C2651" s="14"/>
      <c r="D2651" s="14"/>
      <c r="E2651" s="16"/>
    </row>
    <row r="2652" spans="1:5" x14ac:dyDescent="0.25">
      <c r="A2652" s="10"/>
      <c r="B2652" s="10"/>
      <c r="C2652" s="14"/>
      <c r="D2652" s="14"/>
      <c r="E2652" s="16"/>
    </row>
    <row r="2653" spans="1:5" x14ac:dyDescent="0.25">
      <c r="A2653" s="10"/>
      <c r="B2653" s="10"/>
      <c r="C2653" s="14"/>
      <c r="D2653" s="14"/>
      <c r="E2653" s="16"/>
    </row>
    <row r="2654" spans="1:5" x14ac:dyDescent="0.25">
      <c r="A2654" s="10"/>
      <c r="B2654" s="10"/>
      <c r="C2654" s="14"/>
      <c r="D2654" s="14"/>
      <c r="E2654" s="16"/>
    </row>
    <row r="2655" spans="1:5" x14ac:dyDescent="0.25">
      <c r="A2655" s="10"/>
      <c r="B2655" s="10"/>
      <c r="C2655" s="14"/>
      <c r="D2655" s="14"/>
      <c r="E2655" s="16"/>
    </row>
    <row r="2656" spans="1:5" x14ac:dyDescent="0.25">
      <c r="A2656" s="10"/>
      <c r="B2656" s="10"/>
      <c r="C2656" s="14"/>
      <c r="D2656" s="14"/>
      <c r="E2656" s="16"/>
    </row>
    <row r="2657" spans="1:5" x14ac:dyDescent="0.25">
      <c r="A2657" s="10"/>
      <c r="B2657" s="10"/>
      <c r="C2657" s="14"/>
      <c r="D2657" s="14"/>
      <c r="E2657" s="16"/>
    </row>
    <row r="2658" spans="1:5" x14ac:dyDescent="0.25">
      <c r="A2658" s="10"/>
      <c r="B2658" s="10"/>
      <c r="C2658" s="14"/>
      <c r="D2658" s="14"/>
      <c r="E2658" s="16"/>
    </row>
    <row r="2659" spans="1:5" x14ac:dyDescent="0.25">
      <c r="A2659" s="10"/>
      <c r="B2659" s="10"/>
      <c r="C2659" s="14"/>
      <c r="D2659" s="14"/>
      <c r="E2659" s="16"/>
    </row>
    <row r="2660" spans="1:5" x14ac:dyDescent="0.25">
      <c r="A2660" s="10"/>
      <c r="B2660" s="10"/>
      <c r="C2660" s="14"/>
      <c r="D2660" s="14"/>
      <c r="E2660" s="16"/>
    </row>
    <row r="2661" spans="1:5" x14ac:dyDescent="0.25">
      <c r="A2661" s="10"/>
      <c r="B2661" s="10"/>
      <c r="C2661" s="14"/>
      <c r="D2661" s="14"/>
      <c r="E2661" s="16"/>
    </row>
    <row r="2662" spans="1:5" x14ac:dyDescent="0.25">
      <c r="A2662" s="10"/>
      <c r="B2662" s="10"/>
      <c r="C2662" s="14"/>
      <c r="D2662" s="14"/>
      <c r="E2662" s="16"/>
    </row>
    <row r="2663" spans="1:5" x14ac:dyDescent="0.25">
      <c r="A2663" s="10"/>
      <c r="B2663" s="10"/>
      <c r="C2663" s="14"/>
      <c r="D2663" s="14"/>
      <c r="E2663" s="16"/>
    </row>
    <row r="2664" spans="1:5" x14ac:dyDescent="0.25">
      <c r="A2664" s="10"/>
      <c r="B2664" s="10"/>
      <c r="C2664" s="14"/>
      <c r="D2664" s="14"/>
      <c r="E2664" s="16"/>
    </row>
    <row r="2665" spans="1:5" x14ac:dyDescent="0.25">
      <c r="A2665" s="10"/>
      <c r="B2665" s="10"/>
      <c r="C2665" s="14"/>
      <c r="D2665" s="14"/>
      <c r="E2665" s="16"/>
    </row>
    <row r="2666" spans="1:5" x14ac:dyDescent="0.25">
      <c r="A2666" s="10"/>
      <c r="B2666" s="10"/>
      <c r="C2666" s="14"/>
      <c r="D2666" s="14"/>
      <c r="E2666" s="16"/>
    </row>
    <row r="2667" spans="1:5" x14ac:dyDescent="0.25">
      <c r="A2667" s="10"/>
      <c r="B2667" s="10"/>
      <c r="C2667" s="14"/>
      <c r="D2667" s="14"/>
      <c r="E2667" s="16"/>
    </row>
    <row r="2668" spans="1:5" x14ac:dyDescent="0.25">
      <c r="A2668" s="10"/>
      <c r="B2668" s="10"/>
      <c r="C2668" s="14"/>
      <c r="D2668" s="14"/>
      <c r="E2668" s="16"/>
    </row>
    <row r="2669" spans="1:5" x14ac:dyDescent="0.25">
      <c r="A2669" s="10"/>
      <c r="B2669" s="10"/>
      <c r="C2669" s="14"/>
      <c r="D2669" s="14"/>
      <c r="E2669" s="16"/>
    </row>
    <row r="2670" spans="1:5" x14ac:dyDescent="0.25">
      <c r="A2670" s="10"/>
      <c r="B2670" s="10"/>
      <c r="C2670" s="14"/>
      <c r="D2670" s="14"/>
      <c r="E2670" s="16"/>
    </row>
    <row r="2671" spans="1:5" x14ac:dyDescent="0.25">
      <c r="A2671" s="10"/>
      <c r="B2671" s="10"/>
      <c r="C2671" s="14"/>
      <c r="D2671" s="14"/>
      <c r="E2671" s="16"/>
    </row>
    <row r="2672" spans="1:5" x14ac:dyDescent="0.25">
      <c r="A2672" s="10"/>
      <c r="B2672" s="10"/>
      <c r="C2672" s="14"/>
      <c r="D2672" s="14"/>
      <c r="E2672" s="16"/>
    </row>
    <row r="2673" spans="1:5" x14ac:dyDescent="0.25">
      <c r="A2673" s="10"/>
      <c r="B2673" s="10"/>
      <c r="C2673" s="14"/>
      <c r="D2673" s="14"/>
      <c r="E2673" s="16"/>
    </row>
    <row r="2674" spans="1:5" x14ac:dyDescent="0.25">
      <c r="A2674" s="10"/>
      <c r="B2674" s="10"/>
      <c r="C2674" s="14"/>
      <c r="D2674" s="14"/>
      <c r="E2674" s="16"/>
    </row>
    <row r="2675" spans="1:5" x14ac:dyDescent="0.25">
      <c r="A2675" s="10"/>
      <c r="B2675" s="10"/>
      <c r="C2675" s="14"/>
      <c r="D2675" s="14"/>
      <c r="E2675" s="16"/>
    </row>
    <row r="2676" spans="1:5" x14ac:dyDescent="0.25">
      <c r="A2676" s="10"/>
      <c r="B2676" s="10"/>
      <c r="C2676" s="14"/>
      <c r="D2676" s="14"/>
      <c r="E2676" s="16"/>
    </row>
    <row r="2677" spans="1:5" x14ac:dyDescent="0.25">
      <c r="A2677" s="10"/>
      <c r="B2677" s="10"/>
      <c r="C2677" s="14"/>
      <c r="D2677" s="14"/>
      <c r="E2677" s="16"/>
    </row>
    <row r="2678" spans="1:5" x14ac:dyDescent="0.25">
      <c r="A2678" s="10"/>
      <c r="B2678" s="10"/>
      <c r="C2678" s="14"/>
      <c r="D2678" s="14"/>
      <c r="E2678" s="16"/>
    </row>
    <row r="2679" spans="1:5" x14ac:dyDescent="0.25">
      <c r="A2679" s="10"/>
      <c r="B2679" s="10"/>
      <c r="C2679" s="14"/>
      <c r="D2679" s="14"/>
      <c r="E2679" s="16"/>
    </row>
    <row r="2680" spans="1:5" x14ac:dyDescent="0.25">
      <c r="A2680" s="10"/>
      <c r="B2680" s="10"/>
      <c r="C2680" s="14"/>
      <c r="D2680" s="14"/>
      <c r="E2680" s="16"/>
    </row>
    <row r="2681" spans="1:5" x14ac:dyDescent="0.25">
      <c r="A2681" s="10"/>
      <c r="B2681" s="10"/>
      <c r="C2681" s="14"/>
      <c r="D2681" s="14"/>
      <c r="E2681" s="16"/>
    </row>
    <row r="2682" spans="1:5" x14ac:dyDescent="0.25">
      <c r="A2682" s="10"/>
      <c r="B2682" s="10"/>
      <c r="C2682" s="14"/>
      <c r="D2682" s="14"/>
      <c r="E2682" s="16"/>
    </row>
    <row r="2683" spans="1:5" x14ac:dyDescent="0.25">
      <c r="A2683" s="10"/>
      <c r="B2683" s="10"/>
      <c r="C2683" s="14"/>
      <c r="D2683" s="14"/>
      <c r="E2683" s="16"/>
    </row>
    <row r="2684" spans="1:5" x14ac:dyDescent="0.25">
      <c r="A2684" s="10"/>
      <c r="B2684" s="10"/>
      <c r="C2684" s="14"/>
      <c r="D2684" s="14"/>
      <c r="E2684" s="16"/>
    </row>
    <row r="2685" spans="1:5" x14ac:dyDescent="0.25">
      <c r="A2685" s="10"/>
      <c r="B2685" s="10"/>
      <c r="C2685" s="14"/>
      <c r="D2685" s="14"/>
      <c r="E2685" s="16"/>
    </row>
    <row r="2686" spans="1:5" x14ac:dyDescent="0.25">
      <c r="A2686" s="10"/>
      <c r="B2686" s="10"/>
      <c r="C2686" s="14"/>
      <c r="D2686" s="14"/>
      <c r="E2686" s="16"/>
    </row>
    <row r="2687" spans="1:5" x14ac:dyDescent="0.25">
      <c r="A2687" s="10"/>
      <c r="B2687" s="10"/>
      <c r="C2687" s="14"/>
      <c r="D2687" s="14"/>
      <c r="E2687" s="16"/>
    </row>
    <row r="2688" spans="1:5" x14ac:dyDescent="0.25">
      <c r="A2688" s="10"/>
      <c r="B2688" s="10"/>
      <c r="C2688" s="14"/>
      <c r="D2688" s="14"/>
      <c r="E2688" s="16"/>
    </row>
    <row r="2689" spans="1:5" x14ac:dyDescent="0.25">
      <c r="A2689" s="10"/>
      <c r="B2689" s="10"/>
      <c r="C2689" s="14"/>
      <c r="D2689" s="14"/>
      <c r="E2689" s="16"/>
    </row>
    <row r="2690" spans="1:5" x14ac:dyDescent="0.25">
      <c r="A2690" s="10"/>
      <c r="B2690" s="10"/>
      <c r="C2690" s="14"/>
      <c r="D2690" s="14"/>
      <c r="E2690" s="16"/>
    </row>
    <row r="2691" spans="1:5" x14ac:dyDescent="0.25">
      <c r="A2691" s="10"/>
      <c r="B2691" s="10"/>
      <c r="C2691" s="14"/>
      <c r="D2691" s="14"/>
      <c r="E2691" s="16"/>
    </row>
    <row r="2692" spans="1:5" x14ac:dyDescent="0.25">
      <c r="A2692" s="10"/>
      <c r="B2692" s="10"/>
      <c r="C2692" s="14"/>
      <c r="D2692" s="14"/>
      <c r="E2692" s="16"/>
    </row>
    <row r="2693" spans="1:5" x14ac:dyDescent="0.25">
      <c r="A2693" s="10"/>
      <c r="B2693" s="10"/>
      <c r="C2693" s="14"/>
      <c r="D2693" s="14"/>
      <c r="E2693" s="16"/>
    </row>
    <row r="2694" spans="1:5" x14ac:dyDescent="0.25">
      <c r="A2694" s="10"/>
      <c r="B2694" s="10"/>
      <c r="C2694" s="14"/>
      <c r="D2694" s="14"/>
      <c r="E2694" s="16"/>
    </row>
    <row r="2695" spans="1:5" x14ac:dyDescent="0.25">
      <c r="A2695" s="10"/>
      <c r="B2695" s="10"/>
      <c r="C2695" s="14"/>
      <c r="D2695" s="14"/>
      <c r="E2695" s="16"/>
    </row>
    <row r="2696" spans="1:5" x14ac:dyDescent="0.25">
      <c r="A2696" s="10"/>
      <c r="B2696" s="10"/>
      <c r="C2696" s="14"/>
      <c r="D2696" s="14"/>
      <c r="E2696" s="16"/>
    </row>
    <row r="2697" spans="1:5" x14ac:dyDescent="0.25">
      <c r="A2697" s="10"/>
      <c r="B2697" s="10"/>
      <c r="C2697" s="14"/>
      <c r="D2697" s="14"/>
      <c r="E2697" s="16"/>
    </row>
    <row r="2698" spans="1:5" x14ac:dyDescent="0.25">
      <c r="A2698" s="10"/>
      <c r="B2698" s="10"/>
      <c r="C2698" s="14"/>
      <c r="D2698" s="14"/>
      <c r="E2698" s="16"/>
    </row>
    <row r="2699" spans="1:5" x14ac:dyDescent="0.25">
      <c r="A2699" s="10"/>
      <c r="B2699" s="10"/>
      <c r="C2699" s="14"/>
      <c r="D2699" s="14"/>
      <c r="E2699" s="16"/>
    </row>
    <row r="2700" spans="1:5" x14ac:dyDescent="0.25">
      <c r="A2700" s="10"/>
      <c r="B2700" s="10"/>
      <c r="C2700" s="14"/>
      <c r="D2700" s="14"/>
      <c r="E2700" s="16"/>
    </row>
    <row r="2701" spans="1:5" x14ac:dyDescent="0.25">
      <c r="A2701" s="10"/>
      <c r="B2701" s="10"/>
      <c r="C2701" s="14"/>
      <c r="D2701" s="14"/>
      <c r="E2701" s="16"/>
    </row>
    <row r="2702" spans="1:5" x14ac:dyDescent="0.25">
      <c r="A2702" s="10"/>
      <c r="B2702" s="10"/>
      <c r="C2702" s="14"/>
      <c r="D2702" s="14"/>
      <c r="E2702" s="16"/>
    </row>
    <row r="2703" spans="1:5" x14ac:dyDescent="0.25">
      <c r="A2703" s="10"/>
      <c r="B2703" s="10"/>
      <c r="C2703" s="14"/>
      <c r="D2703" s="14"/>
      <c r="E2703" s="16"/>
    </row>
    <row r="2704" spans="1:5" x14ac:dyDescent="0.25">
      <c r="A2704" s="10"/>
      <c r="B2704" s="10"/>
      <c r="C2704" s="14"/>
      <c r="D2704" s="14"/>
      <c r="E2704" s="16"/>
    </row>
    <row r="2705" spans="1:5" x14ac:dyDescent="0.25">
      <c r="A2705" s="10"/>
      <c r="B2705" s="10"/>
      <c r="C2705" s="14"/>
      <c r="D2705" s="14"/>
      <c r="E2705" s="16"/>
    </row>
    <row r="2706" spans="1:5" x14ac:dyDescent="0.25">
      <c r="A2706" s="10"/>
      <c r="B2706" s="10"/>
      <c r="C2706" s="14"/>
      <c r="D2706" s="14"/>
      <c r="E2706" s="16"/>
    </row>
    <row r="2707" spans="1:5" x14ac:dyDescent="0.25">
      <c r="A2707" s="10"/>
      <c r="B2707" s="10"/>
      <c r="C2707" s="14"/>
      <c r="D2707" s="14"/>
      <c r="E2707" s="16"/>
    </row>
    <row r="2708" spans="1:5" x14ac:dyDescent="0.25">
      <c r="A2708" s="10"/>
      <c r="B2708" s="10"/>
      <c r="C2708" s="14"/>
      <c r="D2708" s="14"/>
      <c r="E2708" s="16"/>
    </row>
    <row r="2709" spans="1:5" x14ac:dyDescent="0.25">
      <c r="A2709" s="10"/>
      <c r="B2709" s="10"/>
      <c r="C2709" s="14"/>
      <c r="D2709" s="14"/>
      <c r="E2709" s="16"/>
    </row>
    <row r="2710" spans="1:5" x14ac:dyDescent="0.25">
      <c r="A2710" s="10"/>
      <c r="B2710" s="10"/>
      <c r="C2710" s="14"/>
      <c r="D2710" s="14"/>
      <c r="E2710" s="16"/>
    </row>
    <row r="2711" spans="1:5" x14ac:dyDescent="0.25">
      <c r="A2711" s="10"/>
      <c r="B2711" s="10"/>
      <c r="C2711" s="14"/>
      <c r="D2711" s="14"/>
      <c r="E2711" s="16"/>
    </row>
    <row r="2712" spans="1:5" x14ac:dyDescent="0.25">
      <c r="A2712" s="10"/>
      <c r="B2712" s="10"/>
      <c r="C2712" s="14"/>
      <c r="D2712" s="14"/>
      <c r="E2712" s="16"/>
    </row>
    <row r="2713" spans="1:5" x14ac:dyDescent="0.25">
      <c r="A2713" s="10"/>
      <c r="B2713" s="10"/>
      <c r="C2713" s="14"/>
      <c r="D2713" s="14"/>
      <c r="E2713" s="16"/>
    </row>
    <row r="2714" spans="1:5" x14ac:dyDescent="0.25">
      <c r="A2714" s="10"/>
      <c r="B2714" s="10"/>
      <c r="C2714" s="14"/>
      <c r="D2714" s="14"/>
      <c r="E2714" s="16"/>
    </row>
    <row r="2715" spans="1:5" x14ac:dyDescent="0.25">
      <c r="A2715" s="10"/>
      <c r="B2715" s="10"/>
      <c r="C2715" s="14"/>
      <c r="D2715" s="14"/>
      <c r="E2715" s="16"/>
    </row>
    <row r="2716" spans="1:5" x14ac:dyDescent="0.25">
      <c r="A2716" s="10"/>
      <c r="B2716" s="10"/>
      <c r="C2716" s="14"/>
      <c r="D2716" s="14"/>
      <c r="E2716" s="16"/>
    </row>
    <row r="2717" spans="1:5" x14ac:dyDescent="0.25">
      <c r="A2717" s="10"/>
      <c r="B2717" s="10"/>
      <c r="C2717" s="14"/>
      <c r="D2717" s="14"/>
      <c r="E2717" s="16"/>
    </row>
    <row r="2718" spans="1:5" x14ac:dyDescent="0.25">
      <c r="A2718" s="10"/>
      <c r="B2718" s="10"/>
      <c r="C2718" s="14"/>
      <c r="D2718" s="14"/>
      <c r="E2718" s="16"/>
    </row>
    <row r="2719" spans="1:5" x14ac:dyDescent="0.25">
      <c r="A2719" s="10"/>
      <c r="B2719" s="10"/>
      <c r="C2719" s="14"/>
      <c r="D2719" s="14"/>
      <c r="E2719" s="16"/>
    </row>
    <row r="2720" spans="1:5" x14ac:dyDescent="0.25">
      <c r="A2720" s="10"/>
      <c r="B2720" s="10"/>
      <c r="C2720" s="14"/>
      <c r="D2720" s="14"/>
      <c r="E2720" s="16"/>
    </row>
    <row r="2721" spans="1:5" x14ac:dyDescent="0.25">
      <c r="A2721" s="10"/>
      <c r="B2721" s="10"/>
      <c r="C2721" s="14"/>
      <c r="D2721" s="14"/>
      <c r="E2721" s="16"/>
    </row>
    <row r="2722" spans="1:5" x14ac:dyDescent="0.25">
      <c r="A2722" s="10"/>
      <c r="B2722" s="10"/>
      <c r="C2722" s="14"/>
      <c r="D2722" s="14"/>
      <c r="E2722" s="16"/>
    </row>
    <row r="2723" spans="1:5" x14ac:dyDescent="0.25">
      <c r="A2723" s="10"/>
      <c r="B2723" s="10"/>
      <c r="C2723" s="14"/>
      <c r="D2723" s="14"/>
      <c r="E2723" s="16"/>
    </row>
    <row r="2724" spans="1:5" x14ac:dyDescent="0.25">
      <c r="A2724" s="10"/>
      <c r="B2724" s="10"/>
      <c r="C2724" s="14"/>
      <c r="D2724" s="14"/>
      <c r="E2724" s="16"/>
    </row>
    <row r="2725" spans="1:5" x14ac:dyDescent="0.25">
      <c r="A2725" s="10"/>
      <c r="B2725" s="10"/>
      <c r="C2725" s="14"/>
      <c r="D2725" s="14"/>
      <c r="E2725" s="16"/>
    </row>
    <row r="2726" spans="1:5" x14ac:dyDescent="0.25">
      <c r="A2726" s="10"/>
      <c r="B2726" s="10"/>
      <c r="C2726" s="14"/>
      <c r="D2726" s="14"/>
      <c r="E2726" s="16"/>
    </row>
    <row r="2727" spans="1:5" x14ac:dyDescent="0.25">
      <c r="A2727" s="10"/>
      <c r="B2727" s="10"/>
      <c r="C2727" s="14"/>
      <c r="D2727" s="14"/>
      <c r="E2727" s="16"/>
    </row>
    <row r="2728" spans="1:5" x14ac:dyDescent="0.25">
      <c r="A2728" s="10"/>
      <c r="B2728" s="10"/>
      <c r="C2728" s="14"/>
      <c r="D2728" s="14"/>
      <c r="E2728" s="16"/>
    </row>
    <row r="2729" spans="1:5" x14ac:dyDescent="0.25">
      <c r="A2729" s="10"/>
      <c r="B2729" s="10"/>
      <c r="C2729" s="14"/>
      <c r="D2729" s="14"/>
      <c r="E2729" s="16"/>
    </row>
    <row r="2730" spans="1:5" x14ac:dyDescent="0.25">
      <c r="A2730" s="10"/>
      <c r="B2730" s="10"/>
      <c r="C2730" s="14"/>
      <c r="D2730" s="14"/>
      <c r="E2730" s="16"/>
    </row>
    <row r="2731" spans="1:5" x14ac:dyDescent="0.25">
      <c r="A2731" s="10"/>
      <c r="B2731" s="10"/>
      <c r="C2731" s="14"/>
      <c r="D2731" s="14"/>
      <c r="E2731" s="16"/>
    </row>
    <row r="2732" spans="1:5" x14ac:dyDescent="0.25">
      <c r="A2732" s="10"/>
      <c r="B2732" s="10"/>
      <c r="C2732" s="14"/>
      <c r="D2732" s="14"/>
      <c r="E2732" s="16"/>
    </row>
    <row r="2733" spans="1:5" x14ac:dyDescent="0.25">
      <c r="A2733" s="10"/>
      <c r="B2733" s="10"/>
      <c r="C2733" s="14"/>
      <c r="D2733" s="14"/>
      <c r="E2733" s="16"/>
    </row>
    <row r="2734" spans="1:5" x14ac:dyDescent="0.25">
      <c r="A2734" s="10"/>
      <c r="B2734" s="10"/>
      <c r="C2734" s="14"/>
      <c r="D2734" s="14"/>
      <c r="E2734" s="16"/>
    </row>
    <row r="2735" spans="1:5" x14ac:dyDescent="0.25">
      <c r="A2735" s="10"/>
      <c r="B2735" s="10"/>
      <c r="C2735" s="14"/>
      <c r="D2735" s="14"/>
      <c r="E2735" s="16"/>
    </row>
    <row r="2736" spans="1:5" x14ac:dyDescent="0.25">
      <c r="A2736" s="10"/>
      <c r="B2736" s="10"/>
      <c r="C2736" s="14"/>
      <c r="D2736" s="14"/>
      <c r="E2736" s="16"/>
    </row>
    <row r="2737" spans="1:5" x14ac:dyDescent="0.25">
      <c r="A2737" s="10"/>
      <c r="B2737" s="10"/>
      <c r="C2737" s="14"/>
      <c r="D2737" s="14"/>
      <c r="E2737" s="16"/>
    </row>
    <row r="2738" spans="1:5" x14ac:dyDescent="0.25">
      <c r="A2738" s="10"/>
      <c r="B2738" s="10"/>
      <c r="C2738" s="14"/>
      <c r="D2738" s="14"/>
      <c r="E2738" s="16"/>
    </row>
    <row r="2739" spans="1:5" x14ac:dyDescent="0.25">
      <c r="A2739" s="10"/>
      <c r="B2739" s="10"/>
      <c r="C2739" s="14"/>
      <c r="D2739" s="14"/>
      <c r="E2739" s="16"/>
    </row>
    <row r="2740" spans="1:5" x14ac:dyDescent="0.25">
      <c r="A2740" s="10"/>
      <c r="B2740" s="10"/>
      <c r="C2740" s="14"/>
      <c r="D2740" s="14"/>
      <c r="E2740" s="16"/>
    </row>
    <row r="2741" spans="1:5" x14ac:dyDescent="0.25">
      <c r="A2741" s="10"/>
      <c r="B2741" s="10"/>
      <c r="C2741" s="14"/>
      <c r="D2741" s="14"/>
      <c r="E2741" s="16"/>
    </row>
    <row r="2742" spans="1:5" x14ac:dyDescent="0.25">
      <c r="A2742" s="10"/>
      <c r="B2742" s="10"/>
      <c r="C2742" s="14"/>
      <c r="D2742" s="14"/>
      <c r="E2742" s="16"/>
    </row>
    <row r="2743" spans="1:5" x14ac:dyDescent="0.25">
      <c r="A2743" s="10"/>
      <c r="B2743" s="10"/>
      <c r="C2743" s="14"/>
      <c r="D2743" s="14"/>
      <c r="E2743" s="16"/>
    </row>
    <row r="2744" spans="1:5" x14ac:dyDescent="0.25">
      <c r="A2744" s="10"/>
      <c r="B2744" s="10"/>
      <c r="C2744" s="14"/>
      <c r="D2744" s="14"/>
      <c r="E2744" s="16"/>
    </row>
    <row r="2745" spans="1:5" x14ac:dyDescent="0.25">
      <c r="A2745" s="10"/>
      <c r="B2745" s="10"/>
      <c r="C2745" s="14"/>
      <c r="D2745" s="14"/>
      <c r="E2745" s="16"/>
    </row>
    <row r="2746" spans="1:5" x14ac:dyDescent="0.25">
      <c r="A2746" s="10"/>
      <c r="B2746" s="10"/>
      <c r="C2746" s="14"/>
      <c r="D2746" s="14"/>
      <c r="E2746" s="16"/>
    </row>
    <row r="2747" spans="1:5" x14ac:dyDescent="0.25">
      <c r="A2747" s="10"/>
      <c r="B2747" s="10"/>
      <c r="C2747" s="14"/>
      <c r="D2747" s="14"/>
      <c r="E2747" s="16"/>
    </row>
    <row r="2748" spans="1:5" x14ac:dyDescent="0.25">
      <c r="A2748" s="10"/>
      <c r="B2748" s="10"/>
      <c r="C2748" s="14"/>
      <c r="D2748" s="14"/>
      <c r="E2748" s="16"/>
    </row>
    <row r="2749" spans="1:5" x14ac:dyDescent="0.25">
      <c r="A2749" s="10"/>
      <c r="B2749" s="10"/>
      <c r="C2749" s="14"/>
      <c r="D2749" s="14"/>
      <c r="E2749" s="16"/>
    </row>
    <row r="2750" spans="1:5" x14ac:dyDescent="0.25">
      <c r="A2750" s="10"/>
      <c r="B2750" s="10"/>
      <c r="C2750" s="14"/>
      <c r="D2750" s="14"/>
      <c r="E2750" s="16"/>
    </row>
    <row r="2751" spans="1:5" x14ac:dyDescent="0.25">
      <c r="A2751" s="10"/>
      <c r="B2751" s="10"/>
      <c r="C2751" s="14"/>
      <c r="D2751" s="14"/>
      <c r="E2751" s="16"/>
    </row>
    <row r="2752" spans="1:5" x14ac:dyDescent="0.25">
      <c r="A2752" s="10"/>
      <c r="B2752" s="10"/>
      <c r="C2752" s="14"/>
      <c r="D2752" s="14"/>
      <c r="E2752" s="16"/>
    </row>
    <row r="2753" spans="1:5" x14ac:dyDescent="0.25">
      <c r="A2753" s="10"/>
      <c r="B2753" s="10"/>
      <c r="C2753" s="14"/>
      <c r="D2753" s="14"/>
      <c r="E2753" s="16"/>
    </row>
    <row r="2754" spans="1:5" x14ac:dyDescent="0.25">
      <c r="A2754" s="10"/>
      <c r="B2754" s="10"/>
      <c r="C2754" s="14"/>
      <c r="D2754" s="14"/>
      <c r="E2754" s="16"/>
    </row>
    <row r="2755" spans="1:5" x14ac:dyDescent="0.25">
      <c r="A2755" s="10"/>
      <c r="B2755" s="10"/>
      <c r="C2755" s="14"/>
      <c r="D2755" s="14"/>
      <c r="E2755" s="16"/>
    </row>
    <row r="2756" spans="1:5" x14ac:dyDescent="0.25">
      <c r="A2756" s="10"/>
      <c r="B2756" s="10"/>
      <c r="C2756" s="14"/>
      <c r="D2756" s="14"/>
      <c r="E2756" s="16"/>
    </row>
    <row r="2757" spans="1:5" x14ac:dyDescent="0.25">
      <c r="A2757" s="10"/>
      <c r="B2757" s="10"/>
      <c r="C2757" s="14"/>
      <c r="D2757" s="14"/>
      <c r="E2757" s="16"/>
    </row>
    <row r="2758" spans="1:5" x14ac:dyDescent="0.25">
      <c r="A2758" s="10"/>
      <c r="B2758" s="10"/>
      <c r="C2758" s="14"/>
      <c r="D2758" s="14"/>
      <c r="E2758" s="16"/>
    </row>
    <row r="2759" spans="1:5" x14ac:dyDescent="0.25">
      <c r="A2759" s="10"/>
      <c r="B2759" s="10"/>
      <c r="C2759" s="14"/>
      <c r="D2759" s="14"/>
      <c r="E2759" s="16"/>
    </row>
    <row r="2760" spans="1:5" x14ac:dyDescent="0.25">
      <c r="A2760" s="10"/>
      <c r="B2760" s="10"/>
      <c r="C2760" s="14"/>
      <c r="D2760" s="14"/>
      <c r="E2760" s="16"/>
    </row>
    <row r="2761" spans="1:5" x14ac:dyDescent="0.25">
      <c r="A2761" s="10"/>
      <c r="B2761" s="10"/>
      <c r="C2761" s="14"/>
      <c r="D2761" s="14"/>
      <c r="E2761" s="16"/>
    </row>
    <row r="2762" spans="1:5" x14ac:dyDescent="0.25">
      <c r="A2762" s="10"/>
      <c r="B2762" s="10"/>
      <c r="C2762" s="14"/>
      <c r="D2762" s="14"/>
      <c r="E2762" s="16"/>
    </row>
    <row r="2763" spans="1:5" x14ac:dyDescent="0.25">
      <c r="A2763" s="10"/>
      <c r="B2763" s="10"/>
      <c r="C2763" s="14"/>
      <c r="D2763" s="14"/>
      <c r="E2763" s="16"/>
    </row>
    <row r="2764" spans="1:5" x14ac:dyDescent="0.25">
      <c r="A2764" s="10"/>
      <c r="B2764" s="10"/>
      <c r="C2764" s="14"/>
      <c r="D2764" s="14"/>
      <c r="E2764" s="16"/>
    </row>
    <row r="2765" spans="1:5" x14ac:dyDescent="0.25">
      <c r="A2765" s="10"/>
      <c r="B2765" s="10"/>
      <c r="C2765" s="14"/>
      <c r="D2765" s="14"/>
      <c r="E2765" s="16"/>
    </row>
    <row r="2766" spans="1:5" x14ac:dyDescent="0.25">
      <c r="A2766" s="10"/>
      <c r="B2766" s="10"/>
      <c r="C2766" s="14"/>
      <c r="D2766" s="14"/>
      <c r="E2766" s="16"/>
    </row>
    <row r="2767" spans="1:5" x14ac:dyDescent="0.25">
      <c r="A2767" s="10"/>
      <c r="B2767" s="10"/>
      <c r="C2767" s="14"/>
      <c r="D2767" s="14"/>
      <c r="E2767" s="16"/>
    </row>
    <row r="2768" spans="1:5" x14ac:dyDescent="0.25">
      <c r="A2768" s="10"/>
      <c r="B2768" s="10"/>
      <c r="C2768" s="14"/>
      <c r="D2768" s="14"/>
      <c r="E2768" s="16"/>
    </row>
    <row r="2769" spans="1:5" x14ac:dyDescent="0.25">
      <c r="A2769" s="10"/>
      <c r="B2769" s="10"/>
      <c r="C2769" s="14"/>
      <c r="D2769" s="14"/>
      <c r="E2769" s="16"/>
    </row>
    <row r="2770" spans="1:5" x14ac:dyDescent="0.25">
      <c r="A2770" s="10"/>
      <c r="B2770" s="10"/>
      <c r="C2770" s="14"/>
      <c r="D2770" s="14"/>
      <c r="E2770" s="16"/>
    </row>
    <row r="2771" spans="1:5" x14ac:dyDescent="0.25">
      <c r="A2771" s="10"/>
      <c r="B2771" s="10"/>
      <c r="C2771" s="14"/>
      <c r="D2771" s="14"/>
      <c r="E2771" s="16"/>
    </row>
    <row r="2772" spans="1:5" x14ac:dyDescent="0.25">
      <c r="A2772" s="10"/>
      <c r="B2772" s="10"/>
      <c r="C2772" s="14"/>
      <c r="D2772" s="14"/>
      <c r="E2772" s="16"/>
    </row>
    <row r="2773" spans="1:5" x14ac:dyDescent="0.25">
      <c r="A2773" s="10"/>
      <c r="B2773" s="10"/>
      <c r="C2773" s="14"/>
      <c r="D2773" s="14"/>
      <c r="E2773" s="16"/>
    </row>
    <row r="2774" spans="1:5" x14ac:dyDescent="0.25">
      <c r="A2774" s="10"/>
      <c r="B2774" s="10"/>
      <c r="C2774" s="14"/>
      <c r="D2774" s="14"/>
      <c r="E2774" s="16"/>
    </row>
    <row r="2775" spans="1:5" x14ac:dyDescent="0.25">
      <c r="A2775" s="10"/>
      <c r="B2775" s="10"/>
      <c r="C2775" s="14"/>
      <c r="D2775" s="14"/>
      <c r="E2775" s="16"/>
    </row>
    <row r="2776" spans="1:5" x14ac:dyDescent="0.25">
      <c r="A2776" s="10"/>
      <c r="B2776" s="10"/>
      <c r="C2776" s="14"/>
      <c r="D2776" s="14"/>
      <c r="E2776" s="16"/>
    </row>
    <row r="2777" spans="1:5" x14ac:dyDescent="0.25">
      <c r="A2777" s="10"/>
      <c r="B2777" s="10"/>
      <c r="C2777" s="14"/>
      <c r="D2777" s="14"/>
      <c r="E2777" s="16"/>
    </row>
    <row r="2778" spans="1:5" x14ac:dyDescent="0.25">
      <c r="A2778" s="10"/>
      <c r="B2778" s="10"/>
      <c r="C2778" s="14"/>
      <c r="D2778" s="14"/>
      <c r="E2778" s="16"/>
    </row>
    <row r="2779" spans="1:5" x14ac:dyDescent="0.25">
      <c r="A2779" s="10"/>
      <c r="B2779" s="10"/>
      <c r="C2779" s="14"/>
      <c r="D2779" s="14"/>
      <c r="E2779" s="16"/>
    </row>
    <row r="2780" spans="1:5" x14ac:dyDescent="0.25">
      <c r="A2780" s="10"/>
      <c r="B2780" s="10"/>
      <c r="C2780" s="14"/>
      <c r="D2780" s="14"/>
      <c r="E2780" s="16"/>
    </row>
    <row r="2781" spans="1:5" x14ac:dyDescent="0.25">
      <c r="A2781" s="10"/>
      <c r="B2781" s="10"/>
      <c r="C2781" s="14"/>
      <c r="D2781" s="14"/>
      <c r="E2781" s="16"/>
    </row>
    <row r="2782" spans="1:5" x14ac:dyDescent="0.25">
      <c r="A2782" s="10"/>
      <c r="B2782" s="10"/>
      <c r="C2782" s="14"/>
      <c r="D2782" s="14"/>
      <c r="E2782" s="16"/>
    </row>
    <row r="2783" spans="1:5" x14ac:dyDescent="0.25">
      <c r="A2783" s="10"/>
      <c r="B2783" s="10"/>
      <c r="C2783" s="14"/>
      <c r="D2783" s="14"/>
      <c r="E2783" s="16"/>
    </row>
    <row r="2784" spans="1:5" x14ac:dyDescent="0.25">
      <c r="A2784" s="10"/>
      <c r="B2784" s="10"/>
      <c r="C2784" s="14"/>
      <c r="D2784" s="14"/>
      <c r="E2784" s="16"/>
    </row>
    <row r="2785" spans="1:5" x14ac:dyDescent="0.25">
      <c r="A2785" s="10"/>
      <c r="B2785" s="10"/>
      <c r="C2785" s="14"/>
      <c r="D2785" s="14"/>
      <c r="E2785" s="16"/>
    </row>
    <row r="2786" spans="1:5" x14ac:dyDescent="0.25">
      <c r="A2786" s="10"/>
      <c r="B2786" s="10"/>
      <c r="C2786" s="14"/>
      <c r="D2786" s="14"/>
      <c r="E2786" s="16"/>
    </row>
    <row r="2787" spans="1:5" x14ac:dyDescent="0.25">
      <c r="A2787" s="10"/>
      <c r="B2787" s="10"/>
      <c r="C2787" s="14"/>
      <c r="D2787" s="14"/>
      <c r="E2787" s="16"/>
    </row>
    <row r="2788" spans="1:5" x14ac:dyDescent="0.25">
      <c r="A2788" s="10"/>
      <c r="B2788" s="10"/>
      <c r="C2788" s="14"/>
      <c r="D2788" s="14"/>
      <c r="E2788" s="16"/>
    </row>
    <row r="2789" spans="1:5" x14ac:dyDescent="0.25">
      <c r="A2789" s="10"/>
      <c r="B2789" s="10"/>
      <c r="C2789" s="14"/>
      <c r="D2789" s="14"/>
      <c r="E2789" s="16"/>
    </row>
    <row r="2790" spans="1:5" x14ac:dyDescent="0.25">
      <c r="A2790" s="10"/>
      <c r="B2790" s="10"/>
      <c r="C2790" s="14"/>
      <c r="D2790" s="14"/>
      <c r="E2790" s="16"/>
    </row>
    <row r="2791" spans="1:5" x14ac:dyDescent="0.25">
      <c r="A2791" s="10"/>
      <c r="B2791" s="10"/>
      <c r="C2791" s="14"/>
      <c r="D2791" s="14"/>
      <c r="E2791" s="16"/>
    </row>
    <row r="2792" spans="1:5" x14ac:dyDescent="0.25">
      <c r="A2792" s="10"/>
      <c r="B2792" s="10"/>
      <c r="C2792" s="14"/>
      <c r="D2792" s="14"/>
      <c r="E2792" s="16"/>
    </row>
    <row r="2793" spans="1:5" x14ac:dyDescent="0.25">
      <c r="A2793" s="10"/>
      <c r="B2793" s="10"/>
      <c r="C2793" s="14"/>
      <c r="D2793" s="14"/>
      <c r="E2793" s="16"/>
    </row>
    <row r="2794" spans="1:5" x14ac:dyDescent="0.25">
      <c r="A2794" s="10"/>
      <c r="B2794" s="10"/>
      <c r="C2794" s="14"/>
      <c r="D2794" s="14"/>
      <c r="E2794" s="16"/>
    </row>
    <row r="2795" spans="1:5" x14ac:dyDescent="0.25">
      <c r="A2795" s="10"/>
      <c r="B2795" s="10"/>
      <c r="C2795" s="14"/>
      <c r="D2795" s="14"/>
      <c r="E2795" s="16"/>
    </row>
    <row r="2796" spans="1:5" x14ac:dyDescent="0.25">
      <c r="A2796" s="10"/>
      <c r="B2796" s="10"/>
      <c r="C2796" s="14"/>
      <c r="D2796" s="14"/>
      <c r="E2796" s="16"/>
    </row>
    <row r="2797" spans="1:5" x14ac:dyDescent="0.25">
      <c r="A2797" s="10"/>
      <c r="B2797" s="10"/>
      <c r="C2797" s="14"/>
      <c r="D2797" s="14"/>
      <c r="E2797" s="16"/>
    </row>
    <row r="2798" spans="1:5" x14ac:dyDescent="0.25">
      <c r="A2798" s="10"/>
      <c r="B2798" s="10"/>
      <c r="C2798" s="14"/>
      <c r="D2798" s="14"/>
      <c r="E2798" s="16"/>
    </row>
    <row r="2799" spans="1:5" x14ac:dyDescent="0.25">
      <c r="A2799" s="10"/>
      <c r="B2799" s="10"/>
      <c r="C2799" s="14"/>
      <c r="D2799" s="14"/>
      <c r="E2799" s="16"/>
    </row>
    <row r="2800" spans="1:5" x14ac:dyDescent="0.25">
      <c r="A2800" s="10"/>
      <c r="B2800" s="10"/>
      <c r="C2800" s="14"/>
      <c r="D2800" s="14"/>
      <c r="E2800" s="16"/>
    </row>
    <row r="2801" spans="1:5" x14ac:dyDescent="0.25">
      <c r="A2801" s="10"/>
      <c r="B2801" s="10"/>
      <c r="C2801" s="14"/>
      <c r="D2801" s="14"/>
      <c r="E2801" s="16"/>
    </row>
    <row r="2802" spans="1:5" x14ac:dyDescent="0.25">
      <c r="A2802" s="10"/>
      <c r="B2802" s="10"/>
      <c r="C2802" s="14"/>
      <c r="D2802" s="14"/>
      <c r="E2802" s="16"/>
    </row>
    <row r="2803" spans="1:5" x14ac:dyDescent="0.25">
      <c r="A2803" s="10"/>
      <c r="B2803" s="10"/>
      <c r="C2803" s="14"/>
      <c r="D2803" s="14"/>
      <c r="E2803" s="16"/>
    </row>
    <row r="2804" spans="1:5" x14ac:dyDescent="0.25">
      <c r="A2804" s="10"/>
      <c r="B2804" s="10"/>
      <c r="C2804" s="14"/>
      <c r="D2804" s="14"/>
      <c r="E2804" s="16"/>
    </row>
    <row r="2805" spans="1:5" x14ac:dyDescent="0.25">
      <c r="A2805" s="10"/>
      <c r="B2805" s="10"/>
      <c r="C2805" s="14"/>
      <c r="D2805" s="14"/>
      <c r="E2805" s="16"/>
    </row>
    <row r="2806" spans="1:5" x14ac:dyDescent="0.25">
      <c r="A2806" s="10"/>
      <c r="B2806" s="10"/>
      <c r="C2806" s="14"/>
      <c r="D2806" s="14"/>
      <c r="E2806" s="16"/>
    </row>
    <row r="2807" spans="1:5" x14ac:dyDescent="0.25">
      <c r="A2807" s="10"/>
      <c r="B2807" s="10"/>
      <c r="C2807" s="14"/>
      <c r="D2807" s="14"/>
      <c r="E2807" s="16"/>
    </row>
    <row r="2808" spans="1:5" x14ac:dyDescent="0.25">
      <c r="A2808" s="10"/>
      <c r="B2808" s="10"/>
      <c r="C2808" s="14"/>
      <c r="D2808" s="14"/>
      <c r="E2808" s="16"/>
    </row>
    <row r="2809" spans="1:5" x14ac:dyDescent="0.25">
      <c r="A2809" s="10"/>
      <c r="B2809" s="10"/>
      <c r="C2809" s="14"/>
      <c r="D2809" s="14"/>
      <c r="E2809" s="16"/>
    </row>
    <row r="2810" spans="1:5" x14ac:dyDescent="0.25">
      <c r="A2810" s="10"/>
      <c r="B2810" s="10"/>
      <c r="C2810" s="14"/>
      <c r="D2810" s="14"/>
      <c r="E2810" s="16"/>
    </row>
    <row r="2811" spans="1:5" x14ac:dyDescent="0.25">
      <c r="A2811" s="10"/>
      <c r="B2811" s="10"/>
      <c r="C2811" s="14"/>
      <c r="D2811" s="14"/>
      <c r="E2811" s="16"/>
    </row>
    <row r="2812" spans="1:5" x14ac:dyDescent="0.25">
      <c r="A2812" s="10"/>
      <c r="B2812" s="10"/>
      <c r="C2812" s="14"/>
      <c r="D2812" s="14"/>
      <c r="E2812" s="16"/>
    </row>
    <row r="2813" spans="1:5" x14ac:dyDescent="0.25">
      <c r="A2813" s="10"/>
      <c r="B2813" s="10"/>
      <c r="C2813" s="14"/>
      <c r="D2813" s="14"/>
      <c r="E2813" s="16"/>
    </row>
    <row r="2814" spans="1:5" x14ac:dyDescent="0.25">
      <c r="A2814" s="10"/>
      <c r="B2814" s="10"/>
      <c r="C2814" s="14"/>
      <c r="D2814" s="14"/>
      <c r="E2814" s="16"/>
    </row>
    <row r="2815" spans="1:5" x14ac:dyDescent="0.25">
      <c r="A2815" s="10"/>
      <c r="B2815" s="10"/>
      <c r="C2815" s="14"/>
      <c r="D2815" s="14"/>
      <c r="E2815" s="16"/>
    </row>
    <row r="2816" spans="1:5" x14ac:dyDescent="0.25">
      <c r="A2816" s="10"/>
      <c r="B2816" s="10"/>
      <c r="C2816" s="14"/>
      <c r="D2816" s="14"/>
      <c r="E2816" s="16"/>
    </row>
    <row r="2817" spans="1:5" x14ac:dyDescent="0.25">
      <c r="A2817" s="10"/>
      <c r="B2817" s="10"/>
      <c r="C2817" s="14"/>
      <c r="D2817" s="14"/>
      <c r="E2817" s="16"/>
    </row>
    <row r="2818" spans="1:5" x14ac:dyDescent="0.25">
      <c r="A2818" s="10"/>
      <c r="B2818" s="10"/>
      <c r="C2818" s="14"/>
      <c r="D2818" s="14"/>
      <c r="E2818" s="16"/>
    </row>
    <row r="2819" spans="1:5" x14ac:dyDescent="0.25">
      <c r="A2819" s="10"/>
      <c r="B2819" s="10"/>
      <c r="C2819" s="14"/>
      <c r="D2819" s="14"/>
      <c r="E2819" s="16"/>
    </row>
    <row r="2820" spans="1:5" x14ac:dyDescent="0.25">
      <c r="A2820" s="10"/>
      <c r="B2820" s="10"/>
      <c r="C2820" s="14"/>
      <c r="D2820" s="14"/>
      <c r="E2820" s="16"/>
    </row>
    <row r="2821" spans="1:5" x14ac:dyDescent="0.25">
      <c r="A2821" s="10"/>
      <c r="B2821" s="10"/>
      <c r="C2821" s="14"/>
      <c r="D2821" s="14"/>
      <c r="E2821" s="16"/>
    </row>
    <row r="2822" spans="1:5" x14ac:dyDescent="0.25">
      <c r="A2822" s="10"/>
      <c r="B2822" s="10"/>
      <c r="C2822" s="14"/>
      <c r="D2822" s="14"/>
      <c r="E2822" s="16"/>
    </row>
    <row r="2823" spans="1:5" x14ac:dyDescent="0.25">
      <c r="A2823" s="10"/>
      <c r="B2823" s="10"/>
      <c r="C2823" s="14"/>
      <c r="D2823" s="14"/>
      <c r="E2823" s="16"/>
    </row>
    <row r="2824" spans="1:5" x14ac:dyDescent="0.25">
      <c r="A2824" s="10"/>
      <c r="B2824" s="10"/>
      <c r="C2824" s="14"/>
      <c r="D2824" s="14"/>
      <c r="E2824" s="16"/>
    </row>
    <row r="2825" spans="1:5" x14ac:dyDescent="0.25">
      <c r="A2825" s="10"/>
      <c r="B2825" s="10"/>
      <c r="C2825" s="14"/>
      <c r="D2825" s="14"/>
      <c r="E2825" s="16"/>
    </row>
    <row r="2826" spans="1:5" x14ac:dyDescent="0.25">
      <c r="A2826" s="10"/>
      <c r="B2826" s="10"/>
      <c r="C2826" s="14"/>
      <c r="D2826" s="14"/>
      <c r="E2826" s="16"/>
    </row>
    <row r="2827" spans="1:5" x14ac:dyDescent="0.25">
      <c r="A2827" s="10"/>
      <c r="B2827" s="10"/>
      <c r="C2827" s="14"/>
      <c r="D2827" s="14"/>
      <c r="E2827" s="16"/>
    </row>
    <row r="2828" spans="1:5" x14ac:dyDescent="0.25">
      <c r="A2828" s="10"/>
      <c r="B2828" s="10"/>
      <c r="C2828" s="14"/>
      <c r="D2828" s="14"/>
      <c r="E2828" s="16"/>
    </row>
    <row r="2829" spans="1:5" x14ac:dyDescent="0.25">
      <c r="A2829" s="10"/>
      <c r="B2829" s="10"/>
      <c r="C2829" s="14"/>
      <c r="D2829" s="14"/>
      <c r="E2829" s="16"/>
    </row>
    <row r="2830" spans="1:5" x14ac:dyDescent="0.25">
      <c r="A2830" s="10"/>
      <c r="B2830" s="10"/>
      <c r="C2830" s="14"/>
      <c r="D2830" s="14"/>
      <c r="E2830" s="16"/>
    </row>
    <row r="2831" spans="1:5" x14ac:dyDescent="0.25">
      <c r="A2831" s="10"/>
      <c r="B2831" s="10"/>
      <c r="C2831" s="14"/>
      <c r="D2831" s="14"/>
      <c r="E2831" s="16"/>
    </row>
    <row r="2832" spans="1:5" x14ac:dyDescent="0.25">
      <c r="A2832" s="10"/>
      <c r="B2832" s="10"/>
      <c r="C2832" s="14"/>
      <c r="D2832" s="14"/>
      <c r="E2832" s="16"/>
    </row>
    <row r="2833" spans="1:5" x14ac:dyDescent="0.25">
      <c r="A2833" s="10"/>
      <c r="B2833" s="10"/>
      <c r="C2833" s="14"/>
      <c r="D2833" s="14"/>
      <c r="E2833" s="16"/>
    </row>
    <row r="2834" spans="1:5" x14ac:dyDescent="0.25">
      <c r="A2834" s="10"/>
      <c r="B2834" s="10"/>
      <c r="C2834" s="14"/>
      <c r="D2834" s="14"/>
      <c r="E2834" s="16"/>
    </row>
    <row r="2835" spans="1:5" x14ac:dyDescent="0.25">
      <c r="A2835" s="10"/>
      <c r="B2835" s="10"/>
      <c r="C2835" s="14"/>
      <c r="D2835" s="14"/>
      <c r="E2835" s="16"/>
    </row>
    <row r="2836" spans="1:5" x14ac:dyDescent="0.25">
      <c r="A2836" s="10"/>
      <c r="B2836" s="10"/>
      <c r="C2836" s="14"/>
      <c r="D2836" s="14"/>
      <c r="E2836" s="16"/>
    </row>
    <row r="2837" spans="1:5" x14ac:dyDescent="0.25">
      <c r="A2837" s="10"/>
      <c r="B2837" s="10"/>
      <c r="C2837" s="14"/>
      <c r="D2837" s="14"/>
      <c r="E2837" s="16"/>
    </row>
    <row r="2838" spans="1:5" x14ac:dyDescent="0.25">
      <c r="A2838" s="10"/>
      <c r="B2838" s="10"/>
      <c r="C2838" s="14"/>
      <c r="D2838" s="14"/>
      <c r="E2838" s="16"/>
    </row>
    <row r="2839" spans="1:5" x14ac:dyDescent="0.25">
      <c r="A2839" s="10"/>
      <c r="B2839" s="10"/>
      <c r="C2839" s="14"/>
      <c r="D2839" s="14"/>
      <c r="E2839" s="16"/>
    </row>
    <row r="2840" spans="1:5" x14ac:dyDescent="0.25">
      <c r="A2840" s="10"/>
      <c r="B2840" s="10"/>
      <c r="C2840" s="14"/>
      <c r="D2840" s="14"/>
      <c r="E2840" s="16"/>
    </row>
    <row r="2841" spans="1:5" x14ac:dyDescent="0.25">
      <c r="A2841" s="10"/>
      <c r="B2841" s="10"/>
      <c r="C2841" s="14"/>
      <c r="D2841" s="14"/>
      <c r="E2841" s="16"/>
    </row>
    <row r="2842" spans="1:5" x14ac:dyDescent="0.25">
      <c r="A2842" s="10"/>
      <c r="B2842" s="10"/>
      <c r="C2842" s="14"/>
      <c r="D2842" s="14"/>
      <c r="E2842" s="16"/>
    </row>
    <row r="2843" spans="1:5" x14ac:dyDescent="0.25">
      <c r="A2843" s="10"/>
      <c r="B2843" s="10"/>
      <c r="C2843" s="14"/>
      <c r="D2843" s="14"/>
      <c r="E2843" s="16"/>
    </row>
    <row r="2844" spans="1:5" x14ac:dyDescent="0.25">
      <c r="A2844" s="10"/>
      <c r="B2844" s="10"/>
      <c r="C2844" s="14"/>
      <c r="D2844" s="14"/>
      <c r="E2844" s="16"/>
    </row>
    <row r="2845" spans="1:5" x14ac:dyDescent="0.25">
      <c r="A2845" s="10"/>
      <c r="B2845" s="10"/>
      <c r="C2845" s="14"/>
      <c r="D2845" s="14"/>
      <c r="E2845" s="16"/>
    </row>
    <row r="2846" spans="1:5" x14ac:dyDescent="0.25">
      <c r="A2846" s="10"/>
      <c r="B2846" s="10"/>
      <c r="C2846" s="14"/>
      <c r="D2846" s="14"/>
      <c r="E2846" s="16"/>
    </row>
    <row r="2847" spans="1:5" x14ac:dyDescent="0.25">
      <c r="A2847" s="10"/>
      <c r="B2847" s="10"/>
      <c r="C2847" s="14"/>
      <c r="D2847" s="14"/>
      <c r="E2847" s="16"/>
    </row>
    <row r="2848" spans="1:5" x14ac:dyDescent="0.25">
      <c r="A2848" s="10"/>
      <c r="B2848" s="10"/>
      <c r="C2848" s="14"/>
      <c r="D2848" s="14"/>
      <c r="E2848" s="16"/>
    </row>
    <row r="2849" spans="1:5" x14ac:dyDescent="0.25">
      <c r="A2849" s="10"/>
      <c r="B2849" s="10"/>
      <c r="C2849" s="14"/>
      <c r="D2849" s="14"/>
      <c r="E2849" s="16"/>
    </row>
    <row r="2850" spans="1:5" x14ac:dyDescent="0.25">
      <c r="A2850" s="10"/>
      <c r="B2850" s="10"/>
      <c r="C2850" s="14"/>
      <c r="D2850" s="14"/>
      <c r="E2850" s="16"/>
    </row>
    <row r="2851" spans="1:5" x14ac:dyDescent="0.25">
      <c r="A2851" s="10"/>
      <c r="B2851" s="10"/>
      <c r="C2851" s="14"/>
      <c r="D2851" s="14"/>
      <c r="E2851" s="16"/>
    </row>
    <row r="2852" spans="1:5" x14ac:dyDescent="0.25">
      <c r="A2852" s="10"/>
      <c r="B2852" s="10"/>
      <c r="C2852" s="14"/>
      <c r="D2852" s="14"/>
      <c r="E2852" s="16"/>
    </row>
    <row r="2853" spans="1:5" x14ac:dyDescent="0.25">
      <c r="A2853" s="10"/>
      <c r="B2853" s="10"/>
      <c r="C2853" s="14"/>
      <c r="D2853" s="14"/>
      <c r="E2853" s="16"/>
    </row>
    <row r="2854" spans="1:5" x14ac:dyDescent="0.25">
      <c r="A2854" s="10"/>
      <c r="B2854" s="10"/>
      <c r="C2854" s="14"/>
      <c r="D2854" s="14"/>
      <c r="E2854" s="16"/>
    </row>
    <row r="2855" spans="1:5" x14ac:dyDescent="0.25">
      <c r="A2855" s="10"/>
      <c r="B2855" s="10"/>
      <c r="C2855" s="14"/>
      <c r="D2855" s="14"/>
      <c r="E2855" s="16"/>
    </row>
    <row r="2856" spans="1:5" x14ac:dyDescent="0.25">
      <c r="A2856" s="10"/>
      <c r="B2856" s="10"/>
      <c r="C2856" s="14"/>
      <c r="D2856" s="14"/>
      <c r="E2856" s="16"/>
    </row>
    <row r="2857" spans="1:5" x14ac:dyDescent="0.25">
      <c r="A2857" s="10"/>
      <c r="B2857" s="10"/>
      <c r="C2857" s="14"/>
      <c r="D2857" s="14"/>
      <c r="E2857" s="16"/>
    </row>
    <row r="2858" spans="1:5" x14ac:dyDescent="0.25">
      <c r="A2858" s="10"/>
      <c r="B2858" s="10"/>
      <c r="C2858" s="14"/>
      <c r="D2858" s="14"/>
      <c r="E2858" s="16"/>
    </row>
    <row r="2859" spans="1:5" x14ac:dyDescent="0.25">
      <c r="A2859" s="10"/>
      <c r="B2859" s="10"/>
      <c r="C2859" s="14"/>
      <c r="D2859" s="14"/>
      <c r="E2859" s="16"/>
    </row>
    <row r="2860" spans="1:5" x14ac:dyDescent="0.25">
      <c r="A2860" s="10"/>
      <c r="B2860" s="10"/>
      <c r="C2860" s="14"/>
      <c r="D2860" s="14"/>
      <c r="E2860" s="16"/>
    </row>
    <row r="2861" spans="1:5" x14ac:dyDescent="0.25">
      <c r="A2861" s="10"/>
      <c r="B2861" s="10"/>
      <c r="C2861" s="14"/>
      <c r="D2861" s="14"/>
      <c r="E2861" s="16"/>
    </row>
    <row r="2862" spans="1:5" x14ac:dyDescent="0.25">
      <c r="A2862" s="10"/>
      <c r="B2862" s="10"/>
      <c r="C2862" s="14"/>
      <c r="D2862" s="14"/>
      <c r="E2862" s="16"/>
    </row>
    <row r="2863" spans="1:5" x14ac:dyDescent="0.25">
      <c r="A2863" s="10"/>
      <c r="B2863" s="10"/>
      <c r="C2863" s="14"/>
      <c r="D2863" s="14"/>
      <c r="E2863" s="16"/>
    </row>
    <row r="2864" spans="1:5" x14ac:dyDescent="0.25">
      <c r="A2864" s="10"/>
      <c r="B2864" s="10"/>
      <c r="C2864" s="14"/>
      <c r="D2864" s="14"/>
      <c r="E2864" s="16"/>
    </row>
    <row r="2865" spans="1:5" x14ac:dyDescent="0.25">
      <c r="A2865" s="10"/>
      <c r="B2865" s="10"/>
      <c r="C2865" s="14"/>
      <c r="D2865" s="14"/>
      <c r="E2865" s="16"/>
    </row>
    <row r="2866" spans="1:5" x14ac:dyDescent="0.25">
      <c r="A2866" s="10"/>
      <c r="B2866" s="10"/>
      <c r="C2866" s="14"/>
      <c r="D2866" s="14"/>
      <c r="E2866" s="16"/>
    </row>
    <row r="2867" spans="1:5" x14ac:dyDescent="0.25">
      <c r="A2867" s="10"/>
      <c r="B2867" s="10"/>
      <c r="C2867" s="14"/>
      <c r="D2867" s="14"/>
      <c r="E2867" s="16"/>
    </row>
    <row r="2868" spans="1:5" x14ac:dyDescent="0.25">
      <c r="A2868" s="10"/>
      <c r="B2868" s="10"/>
      <c r="C2868" s="14"/>
      <c r="D2868" s="14"/>
      <c r="E2868" s="16"/>
    </row>
    <row r="2869" spans="1:5" x14ac:dyDescent="0.25">
      <c r="A2869" s="10"/>
      <c r="B2869" s="10"/>
      <c r="C2869" s="14"/>
      <c r="D2869" s="14"/>
      <c r="E2869" s="16"/>
    </row>
    <row r="2870" spans="1:5" x14ac:dyDescent="0.25">
      <c r="A2870" s="10"/>
      <c r="B2870" s="10"/>
      <c r="C2870" s="14"/>
      <c r="D2870" s="14"/>
      <c r="E2870" s="16"/>
    </row>
    <row r="2871" spans="1:5" x14ac:dyDescent="0.25">
      <c r="A2871" s="10"/>
      <c r="B2871" s="10"/>
      <c r="C2871" s="14"/>
      <c r="D2871" s="14"/>
      <c r="E2871" s="16"/>
    </row>
    <row r="2872" spans="1:5" x14ac:dyDescent="0.25">
      <c r="A2872" s="10"/>
      <c r="B2872" s="10"/>
      <c r="C2872" s="14"/>
      <c r="D2872" s="14"/>
      <c r="E2872" s="16"/>
    </row>
    <row r="2873" spans="1:5" x14ac:dyDescent="0.25">
      <c r="A2873" s="10"/>
      <c r="B2873" s="10"/>
      <c r="C2873" s="14"/>
      <c r="D2873" s="14"/>
      <c r="E2873" s="16"/>
    </row>
    <row r="2874" spans="1:5" x14ac:dyDescent="0.25">
      <c r="A2874" s="10"/>
      <c r="B2874" s="10"/>
      <c r="C2874" s="14"/>
      <c r="D2874" s="14"/>
      <c r="E2874" s="16"/>
    </row>
    <row r="2875" spans="1:5" x14ac:dyDescent="0.25">
      <c r="A2875" s="10"/>
      <c r="B2875" s="10"/>
      <c r="C2875" s="14"/>
      <c r="D2875" s="14"/>
      <c r="E2875" s="16"/>
    </row>
    <row r="2876" spans="1:5" x14ac:dyDescent="0.25">
      <c r="A2876" s="10"/>
      <c r="B2876" s="10"/>
      <c r="C2876" s="14"/>
      <c r="D2876" s="14"/>
      <c r="E2876" s="16"/>
    </row>
    <row r="2877" spans="1:5" x14ac:dyDescent="0.25">
      <c r="A2877" s="10"/>
      <c r="B2877" s="10"/>
      <c r="C2877" s="14"/>
      <c r="D2877" s="14"/>
      <c r="E2877" s="16"/>
    </row>
    <row r="2878" spans="1:5" x14ac:dyDescent="0.25">
      <c r="A2878" s="10"/>
      <c r="B2878" s="10"/>
      <c r="C2878" s="14"/>
      <c r="D2878" s="14"/>
      <c r="E2878" s="16"/>
    </row>
    <row r="2879" spans="1:5" x14ac:dyDescent="0.25">
      <c r="A2879" s="10"/>
      <c r="B2879" s="10"/>
      <c r="C2879" s="14"/>
      <c r="D2879" s="14"/>
      <c r="E2879" s="16"/>
    </row>
    <row r="2880" spans="1:5" x14ac:dyDescent="0.25">
      <c r="A2880" s="10"/>
      <c r="B2880" s="10"/>
      <c r="C2880" s="14"/>
      <c r="D2880" s="14"/>
      <c r="E2880" s="16"/>
    </row>
    <row r="2881" spans="1:5" x14ac:dyDescent="0.25">
      <c r="A2881" s="10"/>
      <c r="B2881" s="10"/>
      <c r="C2881" s="14"/>
      <c r="D2881" s="14"/>
      <c r="E2881" s="16"/>
    </row>
    <row r="2882" spans="1:5" x14ac:dyDescent="0.25">
      <c r="A2882" s="10"/>
      <c r="B2882" s="10"/>
      <c r="C2882" s="14"/>
      <c r="D2882" s="14"/>
      <c r="E2882" s="16"/>
    </row>
    <row r="2883" spans="1:5" x14ac:dyDescent="0.25">
      <c r="A2883" s="10"/>
      <c r="B2883" s="10"/>
      <c r="C2883" s="14"/>
      <c r="D2883" s="14"/>
      <c r="E2883" s="16"/>
    </row>
    <row r="2884" spans="1:5" x14ac:dyDescent="0.25">
      <c r="A2884" s="10"/>
      <c r="B2884" s="10"/>
      <c r="C2884" s="14"/>
      <c r="D2884" s="14"/>
      <c r="E2884" s="16"/>
    </row>
    <row r="2885" spans="1:5" x14ac:dyDescent="0.25">
      <c r="A2885" s="10"/>
      <c r="B2885" s="10"/>
      <c r="C2885" s="14"/>
      <c r="D2885" s="14"/>
      <c r="E2885" s="16"/>
    </row>
    <row r="2886" spans="1:5" x14ac:dyDescent="0.25">
      <c r="A2886" s="10"/>
      <c r="B2886" s="10"/>
      <c r="C2886" s="14"/>
      <c r="D2886" s="14"/>
      <c r="E2886" s="16"/>
    </row>
    <row r="2887" spans="1:5" x14ac:dyDescent="0.25">
      <c r="A2887" s="10"/>
      <c r="B2887" s="10"/>
      <c r="C2887" s="14"/>
      <c r="D2887" s="14"/>
      <c r="E2887" s="16"/>
    </row>
    <row r="2888" spans="1:5" x14ac:dyDescent="0.25">
      <c r="A2888" s="10"/>
      <c r="B2888" s="10"/>
      <c r="C2888" s="14"/>
      <c r="D2888" s="14"/>
      <c r="E2888" s="16"/>
    </row>
    <row r="2889" spans="1:5" x14ac:dyDescent="0.25">
      <c r="A2889" s="10"/>
      <c r="B2889" s="10"/>
      <c r="C2889" s="14"/>
      <c r="D2889" s="14"/>
      <c r="E2889" s="16"/>
    </row>
    <row r="2890" spans="1:5" x14ac:dyDescent="0.25">
      <c r="A2890" s="10"/>
      <c r="B2890" s="10"/>
      <c r="C2890" s="14"/>
      <c r="D2890" s="14"/>
      <c r="E2890" s="16"/>
    </row>
    <row r="2891" spans="1:5" x14ac:dyDescent="0.25">
      <c r="A2891" s="10"/>
      <c r="B2891" s="10"/>
      <c r="C2891" s="14"/>
      <c r="D2891" s="14"/>
      <c r="E2891" s="16"/>
    </row>
    <row r="2892" spans="1:5" x14ac:dyDescent="0.25">
      <c r="A2892" s="10"/>
      <c r="B2892" s="10"/>
      <c r="C2892" s="14"/>
      <c r="D2892" s="14"/>
      <c r="E2892" s="16"/>
    </row>
    <row r="2893" spans="1:5" x14ac:dyDescent="0.25">
      <c r="A2893" s="10"/>
      <c r="B2893" s="10"/>
      <c r="C2893" s="14"/>
      <c r="D2893" s="14"/>
      <c r="E2893" s="16"/>
    </row>
    <row r="2894" spans="1:5" x14ac:dyDescent="0.25">
      <c r="A2894" s="10"/>
      <c r="B2894" s="10"/>
      <c r="C2894" s="14"/>
      <c r="D2894" s="14"/>
      <c r="E2894" s="16"/>
    </row>
    <row r="2895" spans="1:5" x14ac:dyDescent="0.25">
      <c r="A2895" s="10"/>
      <c r="B2895" s="10"/>
      <c r="C2895" s="14"/>
      <c r="D2895" s="14"/>
      <c r="E2895" s="16"/>
    </row>
    <row r="2896" spans="1:5" x14ac:dyDescent="0.25">
      <c r="A2896" s="10"/>
      <c r="B2896" s="10"/>
      <c r="C2896" s="14"/>
      <c r="D2896" s="14"/>
      <c r="E2896" s="16"/>
    </row>
    <row r="2897" spans="1:5" x14ac:dyDescent="0.25">
      <c r="A2897" s="10"/>
      <c r="B2897" s="10"/>
      <c r="C2897" s="14"/>
      <c r="D2897" s="14"/>
      <c r="E2897" s="16"/>
    </row>
    <row r="2898" spans="1:5" x14ac:dyDescent="0.25">
      <c r="A2898" s="10"/>
      <c r="B2898" s="10"/>
      <c r="C2898" s="14"/>
      <c r="D2898" s="14"/>
      <c r="E2898" s="16"/>
    </row>
    <row r="2899" spans="1:5" x14ac:dyDescent="0.25">
      <c r="A2899" s="10"/>
      <c r="B2899" s="10"/>
      <c r="C2899" s="14"/>
      <c r="D2899" s="14"/>
      <c r="E2899" s="16"/>
    </row>
    <row r="2900" spans="1:5" x14ac:dyDescent="0.25">
      <c r="A2900" s="10"/>
      <c r="B2900" s="10"/>
      <c r="C2900" s="14"/>
      <c r="D2900" s="14"/>
      <c r="E2900" s="16"/>
    </row>
    <row r="2901" spans="1:5" x14ac:dyDescent="0.25">
      <c r="A2901" s="10"/>
      <c r="B2901" s="10"/>
      <c r="C2901" s="14"/>
      <c r="D2901" s="14"/>
      <c r="E2901" s="16"/>
    </row>
    <row r="2902" spans="1:5" x14ac:dyDescent="0.25">
      <c r="A2902" s="10"/>
      <c r="B2902" s="10"/>
      <c r="C2902" s="14"/>
      <c r="D2902" s="14"/>
      <c r="E2902" s="16"/>
    </row>
    <row r="2903" spans="1:5" x14ac:dyDescent="0.25">
      <c r="A2903" s="10"/>
      <c r="B2903" s="10"/>
      <c r="C2903" s="14"/>
      <c r="D2903" s="14"/>
      <c r="E2903" s="16"/>
    </row>
    <row r="2904" spans="1:5" x14ac:dyDescent="0.25">
      <c r="A2904" s="10"/>
      <c r="B2904" s="10"/>
      <c r="C2904" s="14"/>
      <c r="D2904" s="14"/>
      <c r="E2904" s="16"/>
    </row>
    <row r="2905" spans="1:5" x14ac:dyDescent="0.25">
      <c r="A2905" s="10"/>
      <c r="B2905" s="10"/>
      <c r="C2905" s="14"/>
      <c r="D2905" s="14"/>
      <c r="E2905" s="16"/>
    </row>
    <row r="2906" spans="1:5" x14ac:dyDescent="0.25">
      <c r="A2906" s="10"/>
      <c r="B2906" s="10"/>
      <c r="C2906" s="14"/>
      <c r="D2906" s="14"/>
      <c r="E2906" s="16"/>
    </row>
    <row r="2907" spans="1:5" x14ac:dyDescent="0.25">
      <c r="A2907" s="10"/>
      <c r="B2907" s="10"/>
      <c r="C2907" s="14"/>
      <c r="D2907" s="14"/>
      <c r="E2907" s="16"/>
    </row>
    <row r="2908" spans="1:5" x14ac:dyDescent="0.25">
      <c r="A2908" s="10"/>
      <c r="B2908" s="10"/>
      <c r="C2908" s="14"/>
      <c r="D2908" s="14"/>
      <c r="E2908" s="16"/>
    </row>
    <row r="2909" spans="1:5" x14ac:dyDescent="0.25">
      <c r="A2909" s="10"/>
      <c r="B2909" s="10"/>
      <c r="C2909" s="14"/>
      <c r="D2909" s="14"/>
      <c r="E2909" s="16"/>
    </row>
    <row r="2910" spans="1:5" x14ac:dyDescent="0.25">
      <c r="A2910" s="10"/>
      <c r="B2910" s="10"/>
      <c r="C2910" s="14"/>
      <c r="D2910" s="14"/>
      <c r="E2910" s="16"/>
    </row>
    <row r="2911" spans="1:5" x14ac:dyDescent="0.25">
      <c r="A2911" s="10"/>
      <c r="B2911" s="10"/>
      <c r="C2911" s="14"/>
      <c r="D2911" s="14"/>
      <c r="E2911" s="16"/>
    </row>
    <row r="2912" spans="1:5" x14ac:dyDescent="0.25">
      <c r="A2912" s="10"/>
      <c r="B2912" s="10"/>
      <c r="C2912" s="14"/>
      <c r="D2912" s="14"/>
      <c r="E2912" s="16"/>
    </row>
    <row r="2913" spans="1:5" x14ac:dyDescent="0.25">
      <c r="A2913" s="10"/>
      <c r="B2913" s="10"/>
      <c r="C2913" s="14"/>
      <c r="D2913" s="14"/>
      <c r="E2913" s="16"/>
    </row>
    <row r="2914" spans="1:5" x14ac:dyDescent="0.25">
      <c r="A2914" s="10"/>
      <c r="B2914" s="10"/>
      <c r="C2914" s="14"/>
      <c r="D2914" s="14"/>
      <c r="E2914" s="16"/>
    </row>
    <row r="2915" spans="1:5" x14ac:dyDescent="0.25">
      <c r="A2915" s="10"/>
      <c r="B2915" s="10"/>
      <c r="C2915" s="14"/>
      <c r="D2915" s="14"/>
      <c r="E2915" s="16"/>
    </row>
    <row r="2916" spans="1:5" x14ac:dyDescent="0.25">
      <c r="A2916" s="10"/>
      <c r="B2916" s="10"/>
      <c r="C2916" s="14"/>
      <c r="D2916" s="14"/>
      <c r="E2916" s="16"/>
    </row>
    <row r="2917" spans="1:5" x14ac:dyDescent="0.25">
      <c r="A2917" s="10"/>
      <c r="B2917" s="10"/>
      <c r="C2917" s="14"/>
      <c r="D2917" s="14"/>
      <c r="E2917" s="16"/>
    </row>
    <row r="2918" spans="1:5" x14ac:dyDescent="0.25">
      <c r="A2918" s="10"/>
      <c r="B2918" s="10"/>
      <c r="C2918" s="14"/>
      <c r="D2918" s="14"/>
      <c r="E2918" s="16"/>
    </row>
    <row r="2919" spans="1:5" x14ac:dyDescent="0.25">
      <c r="A2919" s="10"/>
      <c r="B2919" s="10"/>
      <c r="C2919" s="14"/>
      <c r="D2919" s="14"/>
      <c r="E2919" s="16"/>
    </row>
    <row r="2920" spans="1:5" x14ac:dyDescent="0.25">
      <c r="A2920" s="10"/>
      <c r="B2920" s="10"/>
      <c r="C2920" s="14"/>
      <c r="D2920" s="14"/>
      <c r="E2920" s="16"/>
    </row>
    <row r="2921" spans="1:5" x14ac:dyDescent="0.25">
      <c r="A2921" s="10"/>
      <c r="B2921" s="10"/>
      <c r="C2921" s="14"/>
      <c r="D2921" s="14"/>
      <c r="E2921" s="16"/>
    </row>
    <row r="2922" spans="1:5" x14ac:dyDescent="0.25">
      <c r="A2922" s="10"/>
      <c r="B2922" s="10"/>
      <c r="C2922" s="14"/>
      <c r="D2922" s="14"/>
      <c r="E2922" s="16"/>
    </row>
    <row r="2923" spans="1:5" x14ac:dyDescent="0.25">
      <c r="A2923" s="10"/>
      <c r="B2923" s="10"/>
      <c r="C2923" s="14"/>
      <c r="D2923" s="14"/>
      <c r="E2923" s="16"/>
    </row>
    <row r="2924" spans="1:5" x14ac:dyDescent="0.25">
      <c r="A2924" s="10"/>
      <c r="B2924" s="10"/>
      <c r="C2924" s="14"/>
      <c r="D2924" s="14"/>
      <c r="E2924" s="16"/>
    </row>
    <row r="2925" spans="1:5" x14ac:dyDescent="0.25">
      <c r="A2925" s="10"/>
      <c r="B2925" s="10"/>
      <c r="C2925" s="14"/>
      <c r="D2925" s="14"/>
      <c r="E2925" s="16"/>
    </row>
    <row r="2926" spans="1:5" x14ac:dyDescent="0.25">
      <c r="A2926" s="10"/>
      <c r="B2926" s="10"/>
      <c r="C2926" s="14"/>
      <c r="D2926" s="14"/>
      <c r="E2926" s="16"/>
    </row>
    <row r="2927" spans="1:5" x14ac:dyDescent="0.25">
      <c r="A2927" s="10"/>
      <c r="B2927" s="10"/>
      <c r="C2927" s="14"/>
      <c r="D2927" s="14"/>
      <c r="E2927" s="16"/>
    </row>
    <row r="2928" spans="1:5" x14ac:dyDescent="0.25">
      <c r="A2928" s="10"/>
      <c r="B2928" s="10"/>
      <c r="C2928" s="14"/>
      <c r="D2928" s="14"/>
      <c r="E2928" s="16"/>
    </row>
    <row r="2929" spans="1:5" x14ac:dyDescent="0.25">
      <c r="A2929" s="10"/>
      <c r="B2929" s="10"/>
      <c r="C2929" s="14"/>
      <c r="D2929" s="14"/>
      <c r="E2929" s="16"/>
    </row>
    <row r="2930" spans="1:5" x14ac:dyDescent="0.25">
      <c r="A2930" s="10"/>
      <c r="B2930" s="10"/>
      <c r="C2930" s="14"/>
      <c r="D2930" s="14"/>
      <c r="E2930" s="16"/>
    </row>
    <row r="2931" spans="1:5" x14ac:dyDescent="0.25">
      <c r="A2931" s="10"/>
      <c r="B2931" s="10"/>
      <c r="C2931" s="14"/>
      <c r="D2931" s="14"/>
      <c r="E2931" s="16"/>
    </row>
    <row r="2932" spans="1:5" x14ac:dyDescent="0.25">
      <c r="A2932" s="10"/>
      <c r="B2932" s="10"/>
      <c r="C2932" s="14"/>
      <c r="D2932" s="14"/>
      <c r="E2932" s="16"/>
    </row>
    <row r="2933" spans="1:5" x14ac:dyDescent="0.25">
      <c r="A2933" s="10"/>
      <c r="B2933" s="10"/>
      <c r="C2933" s="14"/>
      <c r="D2933" s="14"/>
      <c r="E2933" s="16"/>
    </row>
    <row r="2934" spans="1:5" x14ac:dyDescent="0.25">
      <c r="A2934" s="10"/>
      <c r="B2934" s="10"/>
      <c r="C2934" s="14"/>
      <c r="D2934" s="14"/>
      <c r="E2934" s="16"/>
    </row>
    <row r="2935" spans="1:5" x14ac:dyDescent="0.25">
      <c r="A2935" s="10"/>
      <c r="B2935" s="10"/>
      <c r="C2935" s="14"/>
      <c r="D2935" s="14"/>
      <c r="E2935" s="16"/>
    </row>
    <row r="2936" spans="1:5" x14ac:dyDescent="0.25">
      <c r="A2936" s="10"/>
      <c r="B2936" s="10"/>
      <c r="C2936" s="14"/>
      <c r="D2936" s="14"/>
      <c r="E2936" s="16"/>
    </row>
    <row r="2937" spans="1:5" x14ac:dyDescent="0.25">
      <c r="A2937" s="10"/>
      <c r="B2937" s="10"/>
      <c r="C2937" s="14"/>
      <c r="D2937" s="14"/>
      <c r="E2937" s="16"/>
    </row>
    <row r="2938" spans="1:5" x14ac:dyDescent="0.25">
      <c r="A2938" s="10"/>
      <c r="B2938" s="10"/>
      <c r="C2938" s="14"/>
      <c r="D2938" s="14"/>
      <c r="E2938" s="16"/>
    </row>
    <row r="2939" spans="1:5" x14ac:dyDescent="0.25">
      <c r="A2939" s="10"/>
      <c r="B2939" s="10"/>
      <c r="C2939" s="14"/>
      <c r="D2939" s="14"/>
      <c r="E2939" s="16"/>
    </row>
    <row r="2940" spans="1:5" x14ac:dyDescent="0.25">
      <c r="A2940" s="10"/>
      <c r="B2940" s="10"/>
      <c r="C2940" s="14"/>
      <c r="D2940" s="14"/>
      <c r="E2940" s="16"/>
    </row>
    <row r="2941" spans="1:5" x14ac:dyDescent="0.25">
      <c r="A2941" s="10"/>
      <c r="B2941" s="10"/>
      <c r="C2941" s="14"/>
      <c r="D2941" s="14"/>
      <c r="E2941" s="16"/>
    </row>
    <row r="2942" spans="1:5" x14ac:dyDescent="0.25">
      <c r="A2942" s="10"/>
      <c r="B2942" s="10"/>
      <c r="C2942" s="14"/>
      <c r="D2942" s="14"/>
      <c r="E2942" s="16"/>
    </row>
    <row r="2943" spans="1:5" x14ac:dyDescent="0.25">
      <c r="A2943" s="10"/>
      <c r="B2943" s="10"/>
      <c r="C2943" s="14"/>
      <c r="D2943" s="14"/>
      <c r="E2943" s="16"/>
    </row>
    <row r="2944" spans="1:5" x14ac:dyDescent="0.25">
      <c r="A2944" s="10"/>
      <c r="B2944" s="10"/>
      <c r="C2944" s="14"/>
      <c r="D2944" s="14"/>
      <c r="E2944" s="16"/>
    </row>
    <row r="2945" spans="1:5" x14ac:dyDescent="0.25">
      <c r="A2945" s="10"/>
      <c r="B2945" s="10"/>
      <c r="C2945" s="14"/>
      <c r="D2945" s="14"/>
      <c r="E2945" s="16"/>
    </row>
    <row r="2946" spans="1:5" x14ac:dyDescent="0.25">
      <c r="A2946" s="10"/>
      <c r="B2946" s="10"/>
      <c r="C2946" s="14"/>
      <c r="D2946" s="14"/>
      <c r="E2946" s="16"/>
    </row>
    <row r="2947" spans="1:5" x14ac:dyDescent="0.25">
      <c r="A2947" s="10"/>
      <c r="B2947" s="10"/>
      <c r="C2947" s="14"/>
      <c r="D2947" s="14"/>
      <c r="E2947" s="16"/>
    </row>
    <row r="2948" spans="1:5" x14ac:dyDescent="0.25">
      <c r="A2948" s="10"/>
      <c r="B2948" s="10"/>
      <c r="C2948" s="14"/>
      <c r="D2948" s="14"/>
      <c r="E2948" s="16"/>
    </row>
    <row r="2949" spans="1:5" x14ac:dyDescent="0.25">
      <c r="A2949" s="10"/>
      <c r="B2949" s="10"/>
      <c r="C2949" s="14"/>
      <c r="D2949" s="14"/>
      <c r="E2949" s="16"/>
    </row>
    <row r="2950" spans="1:5" x14ac:dyDescent="0.25">
      <c r="A2950" s="10"/>
      <c r="B2950" s="10"/>
      <c r="C2950" s="14"/>
      <c r="D2950" s="14"/>
      <c r="E2950" s="16"/>
    </row>
    <row r="2951" spans="1:5" x14ac:dyDescent="0.25">
      <c r="A2951" s="10"/>
      <c r="B2951" s="10"/>
      <c r="C2951" s="14"/>
      <c r="D2951" s="14"/>
      <c r="E2951" s="16"/>
    </row>
    <row r="2952" spans="1:5" x14ac:dyDescent="0.25">
      <c r="A2952" s="10"/>
      <c r="B2952" s="10"/>
      <c r="C2952" s="14"/>
      <c r="D2952" s="14"/>
      <c r="E2952" s="16"/>
    </row>
    <row r="2953" spans="1:5" x14ac:dyDescent="0.25">
      <c r="A2953" s="10"/>
      <c r="B2953" s="10"/>
      <c r="C2953" s="14"/>
      <c r="D2953" s="14"/>
      <c r="E2953" s="16"/>
    </row>
    <row r="2954" spans="1:5" x14ac:dyDescent="0.25">
      <c r="A2954" s="10"/>
      <c r="B2954" s="10"/>
      <c r="C2954" s="14"/>
      <c r="D2954" s="14"/>
      <c r="E2954" s="16"/>
    </row>
    <row r="2955" spans="1:5" x14ac:dyDescent="0.25">
      <c r="A2955" s="10"/>
      <c r="B2955" s="10"/>
      <c r="C2955" s="14"/>
      <c r="D2955" s="14"/>
      <c r="E2955" s="16"/>
    </row>
    <row r="2956" spans="1:5" x14ac:dyDescent="0.25">
      <c r="A2956" s="10"/>
      <c r="B2956" s="10"/>
      <c r="C2956" s="14"/>
      <c r="D2956" s="14"/>
      <c r="E2956" s="16"/>
    </row>
    <row r="2957" spans="1:5" x14ac:dyDescent="0.25">
      <c r="A2957" s="10"/>
      <c r="B2957" s="10"/>
      <c r="C2957" s="14"/>
      <c r="D2957" s="14"/>
      <c r="E2957" s="16"/>
    </row>
    <row r="2958" spans="1:5" x14ac:dyDescent="0.25">
      <c r="A2958" s="10"/>
      <c r="B2958" s="10"/>
      <c r="C2958" s="14"/>
      <c r="D2958" s="14"/>
      <c r="E2958" s="16"/>
    </row>
    <row r="2959" spans="1:5" x14ac:dyDescent="0.25">
      <c r="A2959" s="10"/>
      <c r="B2959" s="10"/>
      <c r="C2959" s="14"/>
      <c r="D2959" s="14"/>
      <c r="E2959" s="16"/>
    </row>
    <row r="2960" spans="1:5" x14ac:dyDescent="0.25">
      <c r="A2960" s="10"/>
      <c r="B2960" s="10"/>
      <c r="C2960" s="14"/>
      <c r="D2960" s="14"/>
      <c r="E2960" s="16"/>
    </row>
    <row r="2961" spans="1:5" x14ac:dyDescent="0.25">
      <c r="A2961" s="10"/>
      <c r="B2961" s="10"/>
      <c r="C2961" s="14"/>
      <c r="D2961" s="14"/>
      <c r="E2961" s="16"/>
    </row>
    <row r="2962" spans="1:5" x14ac:dyDescent="0.25">
      <c r="A2962" s="10"/>
      <c r="B2962" s="10"/>
      <c r="C2962" s="14"/>
      <c r="D2962" s="14"/>
      <c r="E2962" s="16"/>
    </row>
    <row r="2963" spans="1:5" x14ac:dyDescent="0.25">
      <c r="A2963" s="10"/>
      <c r="B2963" s="10"/>
      <c r="C2963" s="14"/>
      <c r="D2963" s="14"/>
      <c r="E2963" s="16"/>
    </row>
    <row r="2964" spans="1:5" x14ac:dyDescent="0.25">
      <c r="A2964" s="10"/>
      <c r="B2964" s="10"/>
      <c r="C2964" s="14"/>
      <c r="D2964" s="14"/>
      <c r="E2964" s="16"/>
    </row>
    <row r="2965" spans="1:5" x14ac:dyDescent="0.25">
      <c r="A2965" s="10"/>
      <c r="B2965" s="10"/>
      <c r="C2965" s="14"/>
      <c r="D2965" s="14"/>
      <c r="E2965" s="16"/>
    </row>
    <row r="2966" spans="1:5" x14ac:dyDescent="0.25">
      <c r="A2966" s="10"/>
      <c r="B2966" s="10"/>
      <c r="C2966" s="14"/>
      <c r="D2966" s="14"/>
      <c r="E2966" s="16"/>
    </row>
    <row r="2967" spans="1:5" x14ac:dyDescent="0.25">
      <c r="A2967" s="10"/>
      <c r="B2967" s="10"/>
      <c r="C2967" s="14"/>
      <c r="D2967" s="14"/>
      <c r="E2967" s="16"/>
    </row>
    <row r="2968" spans="1:5" x14ac:dyDescent="0.25">
      <c r="A2968" s="10"/>
      <c r="B2968" s="10"/>
      <c r="C2968" s="14"/>
      <c r="D2968" s="14"/>
      <c r="E2968" s="16"/>
    </row>
    <row r="2969" spans="1:5" x14ac:dyDescent="0.25">
      <c r="A2969" s="10"/>
      <c r="B2969" s="10"/>
      <c r="C2969" s="14"/>
      <c r="D2969" s="14"/>
      <c r="E2969" s="16"/>
    </row>
    <row r="2970" spans="1:5" x14ac:dyDescent="0.25">
      <c r="A2970" s="10"/>
      <c r="B2970" s="10"/>
      <c r="C2970" s="14"/>
      <c r="D2970" s="14"/>
      <c r="E2970" s="16"/>
    </row>
    <row r="2971" spans="1:5" x14ac:dyDescent="0.25">
      <c r="A2971" s="10"/>
      <c r="B2971" s="10"/>
      <c r="C2971" s="14"/>
      <c r="D2971" s="14"/>
      <c r="E2971" s="16"/>
    </row>
    <row r="2972" spans="1:5" x14ac:dyDescent="0.25">
      <c r="A2972" s="10"/>
      <c r="B2972" s="10"/>
      <c r="C2972" s="14"/>
      <c r="D2972" s="14"/>
      <c r="E2972" s="16"/>
    </row>
    <row r="2973" spans="1:5" x14ac:dyDescent="0.25">
      <c r="A2973" s="10"/>
      <c r="B2973" s="10"/>
      <c r="C2973" s="14"/>
      <c r="D2973" s="14"/>
      <c r="E2973" s="16"/>
    </row>
    <row r="2974" spans="1:5" x14ac:dyDescent="0.25">
      <c r="A2974" s="10"/>
      <c r="B2974" s="10"/>
      <c r="C2974" s="14"/>
      <c r="D2974" s="14"/>
      <c r="E2974" s="16"/>
    </row>
    <row r="2975" spans="1:5" x14ac:dyDescent="0.25">
      <c r="A2975" s="10"/>
      <c r="B2975" s="10"/>
      <c r="C2975" s="14"/>
      <c r="D2975" s="14"/>
      <c r="E2975" s="16"/>
    </row>
    <row r="2976" spans="1:5" x14ac:dyDescent="0.25">
      <c r="A2976" s="10"/>
      <c r="B2976" s="10"/>
      <c r="C2976" s="14"/>
      <c r="D2976" s="14"/>
      <c r="E2976" s="16"/>
    </row>
    <row r="2977" spans="1:5" x14ac:dyDescent="0.25">
      <c r="A2977" s="10"/>
      <c r="B2977" s="10"/>
      <c r="C2977" s="14"/>
      <c r="D2977" s="14"/>
      <c r="E2977" s="16"/>
    </row>
    <row r="2978" spans="1:5" x14ac:dyDescent="0.25">
      <c r="A2978" s="10"/>
      <c r="B2978" s="10"/>
      <c r="C2978" s="14"/>
      <c r="D2978" s="14"/>
      <c r="E2978" s="16"/>
    </row>
    <row r="2979" spans="1:5" x14ac:dyDescent="0.25">
      <c r="A2979" s="10"/>
      <c r="B2979" s="10"/>
      <c r="C2979" s="14"/>
      <c r="D2979" s="14"/>
      <c r="E2979" s="16"/>
    </row>
    <row r="2980" spans="1:5" x14ac:dyDescent="0.25">
      <c r="A2980" s="10"/>
      <c r="B2980" s="10"/>
      <c r="C2980" s="14"/>
      <c r="D2980" s="14"/>
      <c r="E2980" s="16"/>
    </row>
    <row r="2981" spans="1:5" x14ac:dyDescent="0.25">
      <c r="A2981" s="10"/>
      <c r="B2981" s="10"/>
      <c r="C2981" s="14"/>
      <c r="D2981" s="14"/>
      <c r="E2981" s="16"/>
    </row>
    <row r="2982" spans="1:5" x14ac:dyDescent="0.25">
      <c r="A2982" s="10"/>
      <c r="B2982" s="10"/>
      <c r="C2982" s="14"/>
      <c r="D2982" s="14"/>
      <c r="E2982" s="16"/>
    </row>
    <row r="2983" spans="1:5" x14ac:dyDescent="0.25">
      <c r="A2983" s="10"/>
      <c r="B2983" s="10"/>
      <c r="C2983" s="14"/>
      <c r="D2983" s="14"/>
      <c r="E2983" s="16"/>
    </row>
    <row r="2984" spans="1:5" x14ac:dyDescent="0.25">
      <c r="A2984" s="10"/>
      <c r="B2984" s="10"/>
      <c r="C2984" s="14"/>
      <c r="D2984" s="14"/>
      <c r="E2984" s="16"/>
    </row>
    <row r="2985" spans="1:5" x14ac:dyDescent="0.25">
      <c r="A2985" s="10"/>
      <c r="B2985" s="10"/>
      <c r="C2985" s="14"/>
      <c r="D2985" s="14"/>
      <c r="E2985" s="16"/>
    </row>
    <row r="2986" spans="1:5" x14ac:dyDescent="0.25">
      <c r="A2986" s="10"/>
      <c r="B2986" s="10"/>
      <c r="C2986" s="14"/>
      <c r="D2986" s="14"/>
      <c r="E2986" s="16"/>
    </row>
    <row r="2987" spans="1:5" x14ac:dyDescent="0.25">
      <c r="A2987" s="10"/>
      <c r="B2987" s="10"/>
      <c r="C2987" s="14"/>
      <c r="D2987" s="14"/>
      <c r="E2987" s="16"/>
    </row>
    <row r="2988" spans="1:5" x14ac:dyDescent="0.25">
      <c r="A2988" s="10"/>
      <c r="B2988" s="10"/>
      <c r="C2988" s="14"/>
      <c r="D2988" s="14"/>
      <c r="E2988" s="16"/>
    </row>
    <row r="2989" spans="1:5" x14ac:dyDescent="0.25">
      <c r="A2989" s="10"/>
      <c r="B2989" s="10"/>
      <c r="C2989" s="14"/>
      <c r="D2989" s="14"/>
      <c r="E2989" s="16"/>
    </row>
    <row r="2990" spans="1:5" x14ac:dyDescent="0.25">
      <c r="A2990" s="10"/>
      <c r="B2990" s="10"/>
      <c r="C2990" s="14"/>
      <c r="D2990" s="14"/>
      <c r="E2990" s="16"/>
    </row>
    <row r="2991" spans="1:5" x14ac:dyDescent="0.25">
      <c r="A2991" s="10"/>
      <c r="B2991" s="10"/>
      <c r="C2991" s="14"/>
      <c r="D2991" s="14"/>
      <c r="E2991" s="16"/>
    </row>
    <row r="2992" spans="1:5" x14ac:dyDescent="0.25">
      <c r="A2992" s="10"/>
      <c r="B2992" s="10"/>
      <c r="C2992" s="14"/>
      <c r="D2992" s="14"/>
      <c r="E2992" s="16"/>
    </row>
    <row r="2993" spans="1:5" x14ac:dyDescent="0.25">
      <c r="A2993" s="10"/>
      <c r="B2993" s="10"/>
      <c r="C2993" s="14"/>
      <c r="D2993" s="14"/>
      <c r="E2993" s="16"/>
    </row>
    <row r="2994" spans="1:5" x14ac:dyDescent="0.25">
      <c r="A2994" s="10"/>
      <c r="B2994" s="10"/>
      <c r="C2994" s="14"/>
      <c r="D2994" s="14"/>
      <c r="E2994" s="16"/>
    </row>
    <row r="2995" spans="1:5" x14ac:dyDescent="0.25">
      <c r="A2995" s="10"/>
      <c r="B2995" s="10"/>
      <c r="C2995" s="14"/>
      <c r="D2995" s="14"/>
      <c r="E2995" s="16"/>
    </row>
    <row r="2996" spans="1:5" x14ac:dyDescent="0.25">
      <c r="A2996" s="10"/>
      <c r="B2996" s="10"/>
      <c r="C2996" s="14"/>
      <c r="D2996" s="14"/>
      <c r="E2996" s="16"/>
    </row>
    <row r="2997" spans="1:5" x14ac:dyDescent="0.25">
      <c r="A2997" s="10"/>
      <c r="B2997" s="10"/>
      <c r="C2997" s="14"/>
      <c r="D2997" s="14"/>
      <c r="E2997" s="16"/>
    </row>
    <row r="2998" spans="1:5" x14ac:dyDescent="0.25">
      <c r="A2998" s="10"/>
      <c r="B2998" s="10"/>
      <c r="C2998" s="14"/>
      <c r="D2998" s="14"/>
      <c r="E2998" s="16"/>
    </row>
    <row r="2999" spans="1:5" x14ac:dyDescent="0.25">
      <c r="A2999" s="10"/>
      <c r="B2999" s="10"/>
      <c r="C2999" s="14"/>
      <c r="D2999" s="14"/>
      <c r="E2999" s="16"/>
    </row>
    <row r="3000" spans="1:5" x14ac:dyDescent="0.25">
      <c r="A3000" s="10"/>
      <c r="B3000" s="10"/>
      <c r="C3000" s="14"/>
      <c r="D3000" s="14"/>
      <c r="E3000" s="16"/>
    </row>
    <row r="3001" spans="1:5" x14ac:dyDescent="0.25">
      <c r="A3001" s="10"/>
      <c r="B3001" s="10"/>
      <c r="C3001" s="14"/>
      <c r="D3001" s="14"/>
      <c r="E3001" s="16"/>
    </row>
    <row r="3002" spans="1:5" x14ac:dyDescent="0.25">
      <c r="A3002" s="10"/>
      <c r="B3002" s="10"/>
      <c r="C3002" s="14"/>
      <c r="D3002" s="14"/>
      <c r="E3002" s="16"/>
    </row>
    <row r="3003" spans="1:5" x14ac:dyDescent="0.25">
      <c r="A3003" s="10"/>
      <c r="B3003" s="10"/>
      <c r="C3003" s="14"/>
      <c r="D3003" s="14"/>
      <c r="E3003" s="16"/>
    </row>
    <row r="3004" spans="1:5" x14ac:dyDescent="0.25">
      <c r="A3004" s="10"/>
      <c r="B3004" s="10"/>
      <c r="C3004" s="14"/>
      <c r="D3004" s="14"/>
      <c r="E3004" s="16"/>
    </row>
    <row r="3005" spans="1:5" x14ac:dyDescent="0.25">
      <c r="A3005" s="10"/>
      <c r="B3005" s="10"/>
      <c r="C3005" s="14"/>
      <c r="D3005" s="14"/>
      <c r="E3005" s="16"/>
    </row>
    <row r="3006" spans="1:5" x14ac:dyDescent="0.25">
      <c r="A3006" s="10"/>
      <c r="B3006" s="10"/>
      <c r="C3006" s="14"/>
      <c r="D3006" s="14"/>
      <c r="E3006" s="16"/>
    </row>
    <row r="3007" spans="1:5" x14ac:dyDescent="0.25">
      <c r="A3007" s="10"/>
      <c r="B3007" s="10"/>
      <c r="C3007" s="14"/>
      <c r="D3007" s="14"/>
      <c r="E3007" s="16"/>
    </row>
    <row r="3008" spans="1:5" x14ac:dyDescent="0.25">
      <c r="A3008" s="10"/>
      <c r="B3008" s="10"/>
      <c r="C3008" s="14"/>
      <c r="D3008" s="14"/>
      <c r="E3008" s="16"/>
    </row>
    <row r="3009" spans="1:5" x14ac:dyDescent="0.25">
      <c r="A3009" s="10"/>
      <c r="B3009" s="10"/>
      <c r="C3009" s="14"/>
      <c r="D3009" s="14"/>
      <c r="E3009" s="16"/>
    </row>
    <row r="3010" spans="1:5" x14ac:dyDescent="0.25">
      <c r="A3010" s="10"/>
      <c r="B3010" s="10"/>
      <c r="C3010" s="14"/>
      <c r="D3010" s="14"/>
      <c r="E3010" s="16"/>
    </row>
    <row r="3011" spans="1:5" x14ac:dyDescent="0.25">
      <c r="A3011" s="10"/>
      <c r="B3011" s="10"/>
      <c r="C3011" s="14"/>
      <c r="D3011" s="14"/>
      <c r="E3011" s="16"/>
    </row>
    <row r="3012" spans="1:5" x14ac:dyDescent="0.25">
      <c r="A3012" s="10"/>
      <c r="B3012" s="10"/>
      <c r="C3012" s="14"/>
      <c r="D3012" s="14"/>
      <c r="E3012" s="16"/>
    </row>
    <row r="3013" spans="1:5" x14ac:dyDescent="0.25">
      <c r="A3013" s="10"/>
      <c r="B3013" s="10"/>
      <c r="C3013" s="14"/>
      <c r="D3013" s="14"/>
      <c r="E3013" s="16"/>
    </row>
    <row r="3014" spans="1:5" x14ac:dyDescent="0.25">
      <c r="A3014" s="10"/>
      <c r="B3014" s="10"/>
      <c r="C3014" s="14"/>
      <c r="D3014" s="14"/>
      <c r="E3014" s="16"/>
    </row>
    <row r="3015" spans="1:5" x14ac:dyDescent="0.25">
      <c r="A3015" s="10"/>
      <c r="B3015" s="10"/>
      <c r="C3015" s="14"/>
      <c r="D3015" s="14"/>
      <c r="E3015" s="16"/>
    </row>
    <row r="3016" spans="1:5" x14ac:dyDescent="0.25">
      <c r="A3016" s="10"/>
      <c r="B3016" s="10"/>
      <c r="C3016" s="14"/>
      <c r="D3016" s="14"/>
      <c r="E3016" s="16"/>
    </row>
    <row r="3017" spans="1:5" x14ac:dyDescent="0.25">
      <c r="A3017" s="10"/>
      <c r="B3017" s="10"/>
      <c r="C3017" s="14"/>
      <c r="D3017" s="14"/>
      <c r="E3017" s="16"/>
    </row>
    <row r="3018" spans="1:5" x14ac:dyDescent="0.25">
      <c r="A3018" s="10"/>
      <c r="B3018" s="10"/>
      <c r="C3018" s="14"/>
      <c r="D3018" s="14"/>
      <c r="E3018" s="16"/>
    </row>
    <row r="3019" spans="1:5" x14ac:dyDescent="0.25">
      <c r="A3019" s="10"/>
      <c r="B3019" s="10"/>
      <c r="C3019" s="14"/>
      <c r="D3019" s="14"/>
      <c r="E3019" s="16"/>
    </row>
    <row r="3020" spans="1:5" x14ac:dyDescent="0.25">
      <c r="A3020" s="10"/>
      <c r="B3020" s="10"/>
      <c r="C3020" s="14"/>
      <c r="D3020" s="14"/>
      <c r="E3020" s="16"/>
    </row>
    <row r="3021" spans="1:5" x14ac:dyDescent="0.25">
      <c r="A3021" s="10"/>
      <c r="B3021" s="10"/>
      <c r="C3021" s="14"/>
      <c r="D3021" s="14"/>
      <c r="E3021" s="16"/>
    </row>
    <row r="3022" spans="1:5" x14ac:dyDescent="0.25">
      <c r="A3022" s="10"/>
      <c r="B3022" s="10"/>
      <c r="C3022" s="14"/>
      <c r="D3022" s="14"/>
      <c r="E3022" s="16"/>
    </row>
    <row r="3023" spans="1:5" x14ac:dyDescent="0.25">
      <c r="A3023" s="10"/>
      <c r="B3023" s="10"/>
      <c r="C3023" s="14"/>
      <c r="D3023" s="14"/>
      <c r="E3023" s="16"/>
    </row>
    <row r="3024" spans="1:5" x14ac:dyDescent="0.25">
      <c r="A3024" s="10"/>
      <c r="B3024" s="10"/>
      <c r="C3024" s="14"/>
      <c r="D3024" s="14"/>
      <c r="E3024" s="16"/>
    </row>
    <row r="3025" spans="1:5" x14ac:dyDescent="0.25">
      <c r="A3025" s="10"/>
      <c r="B3025" s="10"/>
      <c r="C3025" s="14"/>
      <c r="D3025" s="14"/>
      <c r="E3025" s="16"/>
    </row>
    <row r="3026" spans="1:5" x14ac:dyDescent="0.25">
      <c r="A3026" s="10"/>
      <c r="B3026" s="10"/>
      <c r="C3026" s="14"/>
      <c r="D3026" s="14"/>
      <c r="E3026" s="16"/>
    </row>
    <row r="3027" spans="1:5" x14ac:dyDescent="0.25">
      <c r="A3027" s="10"/>
      <c r="B3027" s="10"/>
      <c r="C3027" s="14"/>
      <c r="D3027" s="14"/>
      <c r="E3027" s="16"/>
    </row>
    <row r="3028" spans="1:5" x14ac:dyDescent="0.25">
      <c r="A3028" s="10"/>
      <c r="B3028" s="10"/>
      <c r="C3028" s="14"/>
      <c r="D3028" s="14"/>
      <c r="E3028" s="16"/>
    </row>
    <row r="3029" spans="1:5" x14ac:dyDescent="0.25">
      <c r="A3029" s="10"/>
      <c r="B3029" s="10"/>
      <c r="C3029" s="14"/>
      <c r="D3029" s="14"/>
      <c r="E3029" s="16"/>
    </row>
    <row r="3030" spans="1:5" x14ac:dyDescent="0.25">
      <c r="A3030" s="10"/>
      <c r="B3030" s="10"/>
      <c r="C3030" s="14"/>
      <c r="D3030" s="14"/>
      <c r="E3030" s="16"/>
    </row>
    <row r="3031" spans="1:5" x14ac:dyDescent="0.25">
      <c r="A3031" s="10"/>
      <c r="B3031" s="10"/>
      <c r="C3031" s="14"/>
      <c r="D3031" s="14"/>
      <c r="E3031" s="16"/>
    </row>
    <row r="3032" spans="1:5" x14ac:dyDescent="0.25">
      <c r="A3032" s="10"/>
      <c r="B3032" s="10"/>
      <c r="C3032" s="14"/>
      <c r="D3032" s="14"/>
      <c r="E3032" s="16"/>
    </row>
    <row r="3033" spans="1:5" x14ac:dyDescent="0.25">
      <c r="A3033" s="10"/>
      <c r="B3033" s="10"/>
      <c r="C3033" s="14"/>
      <c r="D3033" s="14"/>
      <c r="E3033" s="16"/>
    </row>
    <row r="3034" spans="1:5" x14ac:dyDescent="0.25">
      <c r="A3034" s="10"/>
      <c r="B3034" s="10"/>
      <c r="C3034" s="14"/>
      <c r="D3034" s="14"/>
      <c r="E3034" s="16"/>
    </row>
    <row r="3035" spans="1:5" x14ac:dyDescent="0.25">
      <c r="A3035" s="10"/>
      <c r="B3035" s="10"/>
      <c r="C3035" s="14"/>
      <c r="D3035" s="14"/>
      <c r="E3035" s="16"/>
    </row>
    <row r="3036" spans="1:5" x14ac:dyDescent="0.25">
      <c r="A3036" s="10"/>
      <c r="B3036" s="10"/>
      <c r="C3036" s="14"/>
      <c r="D3036" s="14"/>
      <c r="E3036" s="16"/>
    </row>
    <row r="3037" spans="1:5" x14ac:dyDescent="0.25">
      <c r="A3037" s="10"/>
      <c r="B3037" s="10"/>
      <c r="C3037" s="14"/>
      <c r="D3037" s="14"/>
      <c r="E3037" s="16"/>
    </row>
    <row r="3038" spans="1:5" x14ac:dyDescent="0.25">
      <c r="A3038" s="10"/>
      <c r="B3038" s="10"/>
      <c r="C3038" s="14"/>
      <c r="D3038" s="14"/>
      <c r="E3038" s="16"/>
    </row>
    <row r="3039" spans="1:5" x14ac:dyDescent="0.25">
      <c r="A3039" s="10"/>
      <c r="B3039" s="10"/>
      <c r="C3039" s="14"/>
      <c r="D3039" s="14"/>
      <c r="E3039" s="16"/>
    </row>
    <row r="3040" spans="1:5" x14ac:dyDescent="0.25">
      <c r="A3040" s="10"/>
      <c r="B3040" s="10"/>
      <c r="C3040" s="14"/>
      <c r="D3040" s="14"/>
      <c r="E3040" s="16"/>
    </row>
    <row r="3041" spans="1:5" x14ac:dyDescent="0.25">
      <c r="A3041" s="10"/>
      <c r="B3041" s="10"/>
      <c r="C3041" s="14"/>
      <c r="D3041" s="14"/>
      <c r="E3041" s="16"/>
    </row>
    <row r="3042" spans="1:5" x14ac:dyDescent="0.25">
      <c r="A3042" s="10"/>
      <c r="B3042" s="10"/>
      <c r="C3042" s="14"/>
      <c r="D3042" s="14"/>
      <c r="E3042" s="16"/>
    </row>
    <row r="3043" spans="1:5" x14ac:dyDescent="0.25">
      <c r="A3043" s="10"/>
      <c r="B3043" s="10"/>
      <c r="C3043" s="14"/>
      <c r="D3043" s="14"/>
      <c r="E3043" s="16"/>
    </row>
    <row r="3044" spans="1:5" x14ac:dyDescent="0.25">
      <c r="A3044" s="10"/>
      <c r="B3044" s="10"/>
      <c r="C3044" s="14"/>
      <c r="D3044" s="14"/>
      <c r="E3044" s="16"/>
    </row>
    <row r="3045" spans="1:5" x14ac:dyDescent="0.25">
      <c r="A3045" s="10"/>
      <c r="B3045" s="10"/>
      <c r="C3045" s="14"/>
      <c r="D3045" s="14"/>
      <c r="E3045" s="16"/>
    </row>
    <row r="3046" spans="1:5" x14ac:dyDescent="0.25">
      <c r="A3046" s="10"/>
      <c r="B3046" s="10"/>
      <c r="C3046" s="14"/>
      <c r="D3046" s="14"/>
      <c r="E3046" s="16"/>
    </row>
    <row r="3047" spans="1:5" x14ac:dyDescent="0.25">
      <c r="A3047" s="10"/>
      <c r="B3047" s="10"/>
      <c r="C3047" s="14"/>
      <c r="D3047" s="14"/>
      <c r="E3047" s="16"/>
    </row>
    <row r="3048" spans="1:5" x14ac:dyDescent="0.25">
      <c r="A3048" s="10"/>
      <c r="B3048" s="10"/>
      <c r="C3048" s="14"/>
      <c r="D3048" s="14"/>
      <c r="E3048" s="16"/>
    </row>
    <row r="3049" spans="1:5" x14ac:dyDescent="0.25">
      <c r="A3049" s="10"/>
      <c r="B3049" s="10"/>
      <c r="C3049" s="14"/>
      <c r="D3049" s="14"/>
      <c r="E3049" s="16"/>
    </row>
    <row r="3050" spans="1:5" x14ac:dyDescent="0.25">
      <c r="A3050" s="10"/>
      <c r="B3050" s="10"/>
      <c r="C3050" s="14"/>
      <c r="D3050" s="14"/>
      <c r="E3050" s="16"/>
    </row>
    <row r="3051" spans="1:5" x14ac:dyDescent="0.25">
      <c r="A3051" s="10"/>
      <c r="B3051" s="10"/>
      <c r="C3051" s="14"/>
      <c r="D3051" s="14"/>
      <c r="E3051" s="16"/>
    </row>
    <row r="3052" spans="1:5" x14ac:dyDescent="0.25">
      <c r="A3052" s="10"/>
      <c r="B3052" s="10"/>
      <c r="C3052" s="14"/>
      <c r="D3052" s="14"/>
      <c r="E3052" s="16"/>
    </row>
    <row r="3053" spans="1:5" x14ac:dyDescent="0.25">
      <c r="A3053" s="10"/>
      <c r="B3053" s="10"/>
      <c r="C3053" s="14"/>
      <c r="D3053" s="14"/>
      <c r="E3053" s="16"/>
    </row>
    <row r="3054" spans="1:5" x14ac:dyDescent="0.25">
      <c r="A3054" s="10"/>
      <c r="B3054" s="10"/>
      <c r="C3054" s="14"/>
      <c r="D3054" s="14"/>
      <c r="E3054" s="16"/>
    </row>
    <row r="3055" spans="1:5" x14ac:dyDescent="0.25">
      <c r="A3055" s="10"/>
      <c r="B3055" s="10"/>
      <c r="C3055" s="14"/>
      <c r="D3055" s="14"/>
      <c r="E3055" s="16"/>
    </row>
    <row r="3056" spans="1:5" x14ac:dyDescent="0.25">
      <c r="A3056" s="10"/>
      <c r="B3056" s="10"/>
      <c r="C3056" s="14"/>
      <c r="D3056" s="14"/>
      <c r="E3056" s="16"/>
    </row>
    <row r="3057" spans="1:5" x14ac:dyDescent="0.25">
      <c r="A3057" s="10"/>
      <c r="B3057" s="10"/>
      <c r="C3057" s="14"/>
      <c r="D3057" s="14"/>
      <c r="E3057" s="16"/>
    </row>
    <row r="3058" spans="1:5" x14ac:dyDescent="0.25">
      <c r="A3058" s="10"/>
      <c r="B3058" s="10"/>
      <c r="C3058" s="14"/>
      <c r="D3058" s="14"/>
      <c r="E3058" s="16"/>
    </row>
    <row r="3059" spans="1:5" x14ac:dyDescent="0.25">
      <c r="A3059" s="10"/>
      <c r="B3059" s="10"/>
      <c r="C3059" s="14"/>
      <c r="D3059" s="14"/>
      <c r="E3059" s="16"/>
    </row>
    <row r="3060" spans="1:5" x14ac:dyDescent="0.25">
      <c r="A3060" s="10"/>
      <c r="B3060" s="10"/>
      <c r="C3060" s="14"/>
      <c r="D3060" s="14"/>
      <c r="E3060" s="16"/>
    </row>
    <row r="3061" spans="1:5" x14ac:dyDescent="0.25">
      <c r="A3061" s="10"/>
      <c r="B3061" s="10"/>
      <c r="C3061" s="14"/>
      <c r="D3061" s="14"/>
      <c r="E3061" s="16"/>
    </row>
    <row r="3062" spans="1:5" x14ac:dyDescent="0.25">
      <c r="A3062" s="10"/>
      <c r="B3062" s="10"/>
      <c r="C3062" s="14"/>
      <c r="D3062" s="14"/>
      <c r="E3062" s="16"/>
    </row>
    <row r="3063" spans="1:5" x14ac:dyDescent="0.25">
      <c r="A3063" s="10"/>
      <c r="B3063" s="10"/>
      <c r="C3063" s="14"/>
      <c r="D3063" s="14"/>
      <c r="E3063" s="16"/>
    </row>
    <row r="3064" spans="1:5" x14ac:dyDescent="0.25">
      <c r="A3064" s="10"/>
      <c r="B3064" s="10"/>
      <c r="C3064" s="14"/>
      <c r="D3064" s="14"/>
      <c r="E3064" s="16"/>
    </row>
    <row r="3065" spans="1:5" x14ac:dyDescent="0.25">
      <c r="A3065" s="10"/>
      <c r="B3065" s="10"/>
      <c r="C3065" s="14"/>
      <c r="D3065" s="14"/>
      <c r="E3065" s="16"/>
    </row>
    <row r="3066" spans="1:5" x14ac:dyDescent="0.25">
      <c r="A3066" s="10"/>
      <c r="B3066" s="10"/>
      <c r="C3066" s="14"/>
      <c r="D3066" s="14"/>
      <c r="E3066" s="16"/>
    </row>
    <row r="3067" spans="1:5" x14ac:dyDescent="0.25">
      <c r="A3067" s="10"/>
      <c r="B3067" s="10"/>
      <c r="C3067" s="14"/>
      <c r="D3067" s="14"/>
      <c r="E3067" s="16"/>
    </row>
    <row r="3068" spans="1:5" x14ac:dyDescent="0.25">
      <c r="A3068" s="10"/>
      <c r="B3068" s="10"/>
      <c r="C3068" s="14"/>
      <c r="D3068" s="14"/>
      <c r="E3068" s="16"/>
    </row>
    <row r="3069" spans="1:5" x14ac:dyDescent="0.25">
      <c r="A3069" s="10"/>
      <c r="B3069" s="10"/>
      <c r="C3069" s="14"/>
      <c r="D3069" s="14"/>
      <c r="E3069" s="16"/>
    </row>
    <row r="3070" spans="1:5" x14ac:dyDescent="0.25">
      <c r="A3070" s="10"/>
      <c r="B3070" s="10"/>
      <c r="C3070" s="14"/>
      <c r="D3070" s="14"/>
      <c r="E3070" s="16"/>
    </row>
    <row r="3071" spans="1:5" x14ac:dyDescent="0.25">
      <c r="A3071" s="10"/>
      <c r="B3071" s="10"/>
      <c r="C3071" s="14"/>
      <c r="D3071" s="14"/>
      <c r="E3071" s="16"/>
    </row>
    <row r="3072" spans="1:5" x14ac:dyDescent="0.25">
      <c r="A3072" s="10"/>
      <c r="B3072" s="10"/>
      <c r="C3072" s="14"/>
      <c r="D3072" s="14"/>
      <c r="E3072" s="16"/>
    </row>
    <row r="3073" spans="1:5" x14ac:dyDescent="0.25">
      <c r="A3073" s="10"/>
      <c r="B3073" s="10"/>
      <c r="C3073" s="14"/>
      <c r="D3073" s="14"/>
      <c r="E3073" s="16"/>
    </row>
    <row r="3074" spans="1:5" x14ac:dyDescent="0.25">
      <c r="A3074" s="10"/>
      <c r="B3074" s="10"/>
      <c r="C3074" s="14"/>
      <c r="D3074" s="14"/>
      <c r="E3074" s="16"/>
    </row>
    <row r="3075" spans="1:5" x14ac:dyDescent="0.25">
      <c r="A3075" s="10"/>
      <c r="B3075" s="10"/>
      <c r="C3075" s="14"/>
      <c r="D3075" s="14"/>
      <c r="E3075" s="16"/>
    </row>
    <row r="3076" spans="1:5" x14ac:dyDescent="0.25">
      <c r="A3076" s="10"/>
      <c r="B3076" s="10"/>
      <c r="C3076" s="14"/>
      <c r="D3076" s="14"/>
      <c r="E3076" s="16"/>
    </row>
    <row r="3077" spans="1:5" x14ac:dyDescent="0.25">
      <c r="A3077" s="10"/>
      <c r="B3077" s="10"/>
      <c r="C3077" s="14"/>
      <c r="D3077" s="14"/>
      <c r="E3077" s="16"/>
    </row>
    <row r="3078" spans="1:5" x14ac:dyDescent="0.25">
      <c r="A3078" s="10"/>
      <c r="B3078" s="10"/>
      <c r="C3078" s="14"/>
      <c r="D3078" s="14"/>
      <c r="E3078" s="16"/>
    </row>
    <row r="3079" spans="1:5" x14ac:dyDescent="0.25">
      <c r="A3079" s="10"/>
      <c r="B3079" s="10"/>
      <c r="C3079" s="14"/>
      <c r="D3079" s="14"/>
      <c r="E3079" s="16"/>
    </row>
    <row r="3080" spans="1:5" x14ac:dyDescent="0.25">
      <c r="A3080" s="10"/>
      <c r="B3080" s="10"/>
      <c r="C3080" s="14"/>
      <c r="D3080" s="14"/>
      <c r="E3080" s="16"/>
    </row>
    <row r="3081" spans="1:5" x14ac:dyDescent="0.25">
      <c r="A3081" s="10"/>
      <c r="B3081" s="10"/>
      <c r="C3081" s="14"/>
      <c r="D3081" s="14"/>
      <c r="E3081" s="16"/>
    </row>
    <row r="3082" spans="1:5" x14ac:dyDescent="0.25">
      <c r="A3082" s="10"/>
      <c r="B3082" s="10"/>
      <c r="C3082" s="14"/>
      <c r="D3082" s="14"/>
      <c r="E3082" s="16"/>
    </row>
    <row r="3083" spans="1:5" x14ac:dyDescent="0.25">
      <c r="A3083" s="10"/>
      <c r="B3083" s="10"/>
      <c r="C3083" s="14"/>
      <c r="D3083" s="14"/>
      <c r="E3083" s="16"/>
    </row>
    <row r="3084" spans="1:5" x14ac:dyDescent="0.25">
      <c r="A3084" s="10"/>
      <c r="B3084" s="10"/>
      <c r="C3084" s="14"/>
      <c r="D3084" s="14"/>
      <c r="E3084" s="16"/>
    </row>
    <row r="3085" spans="1:5" x14ac:dyDescent="0.25">
      <c r="A3085" s="10"/>
      <c r="B3085" s="10"/>
      <c r="C3085" s="14"/>
      <c r="D3085" s="14"/>
      <c r="E3085" s="16"/>
    </row>
    <row r="3086" spans="1:5" x14ac:dyDescent="0.25">
      <c r="A3086" s="10"/>
      <c r="B3086" s="10"/>
      <c r="C3086" s="14"/>
      <c r="D3086" s="14"/>
      <c r="E3086" s="16"/>
    </row>
    <row r="3087" spans="1:5" x14ac:dyDescent="0.25">
      <c r="A3087" s="10"/>
      <c r="B3087" s="10"/>
      <c r="C3087" s="14"/>
      <c r="D3087" s="14"/>
      <c r="E3087" s="16"/>
    </row>
    <row r="3088" spans="1:5" x14ac:dyDescent="0.25">
      <c r="A3088" s="10"/>
      <c r="B3088" s="10"/>
      <c r="C3088" s="14"/>
      <c r="D3088" s="14"/>
      <c r="E3088" s="16"/>
    </row>
    <row r="3089" spans="1:5" x14ac:dyDescent="0.25">
      <c r="A3089" s="10"/>
      <c r="B3089" s="10"/>
      <c r="C3089" s="14"/>
      <c r="D3089" s="14"/>
      <c r="E3089" s="16"/>
    </row>
    <row r="3090" spans="1:5" x14ac:dyDescent="0.25">
      <c r="A3090" s="10"/>
      <c r="B3090" s="10"/>
      <c r="C3090" s="14"/>
      <c r="D3090" s="14"/>
      <c r="E3090" s="16"/>
    </row>
    <row r="3091" spans="1:5" x14ac:dyDescent="0.25">
      <c r="A3091" s="10"/>
      <c r="B3091" s="10"/>
      <c r="C3091" s="14"/>
      <c r="D3091" s="14"/>
      <c r="E3091" s="16"/>
    </row>
    <row r="3092" spans="1:5" x14ac:dyDescent="0.25">
      <c r="A3092" s="10"/>
      <c r="B3092" s="10"/>
      <c r="C3092" s="14"/>
      <c r="D3092" s="14"/>
      <c r="E3092" s="16"/>
    </row>
    <row r="3093" spans="1:5" x14ac:dyDescent="0.25">
      <c r="A3093" s="10"/>
      <c r="B3093" s="10"/>
      <c r="C3093" s="14"/>
      <c r="D3093" s="14"/>
      <c r="E3093" s="16"/>
    </row>
    <row r="3094" spans="1:5" x14ac:dyDescent="0.25">
      <c r="A3094" s="10"/>
      <c r="B3094" s="10"/>
      <c r="C3094" s="14"/>
      <c r="D3094" s="14"/>
      <c r="E3094" s="16"/>
    </row>
    <row r="3095" spans="1:5" x14ac:dyDescent="0.25">
      <c r="A3095" s="10"/>
      <c r="B3095" s="10"/>
      <c r="C3095" s="14"/>
      <c r="D3095" s="14"/>
      <c r="E3095" s="16"/>
    </row>
    <row r="3096" spans="1:5" x14ac:dyDescent="0.25">
      <c r="A3096" s="10"/>
      <c r="B3096" s="10"/>
      <c r="C3096" s="14"/>
      <c r="D3096" s="14"/>
      <c r="E3096" s="16"/>
    </row>
    <row r="3097" spans="1:5" x14ac:dyDescent="0.25">
      <c r="A3097" s="10"/>
      <c r="B3097" s="10"/>
      <c r="C3097" s="14"/>
      <c r="D3097" s="14"/>
      <c r="E3097" s="16"/>
    </row>
    <row r="3098" spans="1:5" x14ac:dyDescent="0.25">
      <c r="A3098" s="10"/>
      <c r="B3098" s="10"/>
      <c r="C3098" s="14"/>
      <c r="D3098" s="14"/>
      <c r="E3098" s="16"/>
    </row>
    <row r="3099" spans="1:5" x14ac:dyDescent="0.25">
      <c r="A3099" s="10"/>
      <c r="B3099" s="10"/>
      <c r="C3099" s="14"/>
      <c r="D3099" s="14"/>
      <c r="E3099" s="16"/>
    </row>
    <row r="3100" spans="1:5" x14ac:dyDescent="0.25">
      <c r="A3100" s="10"/>
      <c r="B3100" s="10"/>
      <c r="C3100" s="14"/>
      <c r="D3100" s="14"/>
      <c r="E3100" s="16"/>
    </row>
    <row r="3101" spans="1:5" x14ac:dyDescent="0.25">
      <c r="A3101" s="10"/>
      <c r="B3101" s="10"/>
      <c r="C3101" s="14"/>
      <c r="D3101" s="14"/>
      <c r="E3101" s="16"/>
    </row>
    <row r="3102" spans="1:5" x14ac:dyDescent="0.25">
      <c r="A3102" s="10"/>
      <c r="B3102" s="10"/>
      <c r="C3102" s="14"/>
      <c r="D3102" s="14"/>
      <c r="E3102" s="16"/>
    </row>
    <row r="3103" spans="1:5" x14ac:dyDescent="0.25">
      <c r="A3103" s="10"/>
      <c r="B3103" s="10"/>
      <c r="C3103" s="14"/>
      <c r="D3103" s="14"/>
      <c r="E3103" s="16"/>
    </row>
    <row r="3104" spans="1:5" x14ac:dyDescent="0.25">
      <c r="A3104" s="10"/>
      <c r="B3104" s="10"/>
      <c r="C3104" s="14"/>
      <c r="D3104" s="14"/>
      <c r="E3104" s="16"/>
    </row>
    <row r="3105" spans="1:5" x14ac:dyDescent="0.25">
      <c r="A3105" s="10"/>
      <c r="B3105" s="10"/>
      <c r="C3105" s="14"/>
      <c r="D3105" s="14"/>
      <c r="E3105" s="16"/>
    </row>
    <row r="3106" spans="1:5" x14ac:dyDescent="0.25">
      <c r="A3106" s="10"/>
      <c r="B3106" s="10"/>
      <c r="C3106" s="14"/>
      <c r="D3106" s="14"/>
      <c r="E3106" s="16"/>
    </row>
    <row r="3107" spans="1:5" x14ac:dyDescent="0.25">
      <c r="A3107" s="10"/>
      <c r="B3107" s="10"/>
      <c r="C3107" s="14"/>
      <c r="D3107" s="14"/>
      <c r="E3107" s="16"/>
    </row>
    <row r="3108" spans="1:5" x14ac:dyDescent="0.25">
      <c r="A3108" s="10"/>
      <c r="B3108" s="10"/>
      <c r="C3108" s="14"/>
      <c r="D3108" s="14"/>
      <c r="E3108" s="16"/>
    </row>
    <row r="3109" spans="1:5" x14ac:dyDescent="0.25">
      <c r="A3109" s="10"/>
      <c r="B3109" s="10"/>
      <c r="C3109" s="14"/>
      <c r="D3109" s="14"/>
      <c r="E3109" s="16"/>
    </row>
    <row r="3110" spans="1:5" x14ac:dyDescent="0.25">
      <c r="A3110" s="10"/>
      <c r="B3110" s="10"/>
      <c r="C3110" s="14"/>
      <c r="D3110" s="14"/>
      <c r="E3110" s="16"/>
    </row>
    <row r="3111" spans="1:5" x14ac:dyDescent="0.25">
      <c r="A3111" s="10"/>
      <c r="B3111" s="10"/>
      <c r="C3111" s="14"/>
      <c r="D3111" s="14"/>
      <c r="E3111" s="16"/>
    </row>
    <row r="3112" spans="1:5" x14ac:dyDescent="0.25">
      <c r="A3112" s="10"/>
      <c r="B3112" s="10"/>
      <c r="C3112" s="14"/>
      <c r="D3112" s="14"/>
      <c r="E3112" s="16"/>
    </row>
    <row r="3113" spans="1:5" x14ac:dyDescent="0.25">
      <c r="A3113" s="10"/>
      <c r="B3113" s="10"/>
      <c r="C3113" s="14"/>
      <c r="D3113" s="14"/>
      <c r="E3113" s="16"/>
    </row>
    <row r="3114" spans="1:5" x14ac:dyDescent="0.25">
      <c r="A3114" s="10"/>
      <c r="B3114" s="10"/>
      <c r="C3114" s="14"/>
      <c r="D3114" s="14"/>
      <c r="E3114" s="16"/>
    </row>
    <row r="3115" spans="1:5" x14ac:dyDescent="0.25">
      <c r="A3115" s="10"/>
      <c r="B3115" s="10"/>
      <c r="C3115" s="14"/>
      <c r="D3115" s="14"/>
      <c r="E3115" s="16"/>
    </row>
    <row r="3116" spans="1:5" x14ac:dyDescent="0.25">
      <c r="A3116" s="10"/>
      <c r="B3116" s="10"/>
      <c r="C3116" s="14"/>
      <c r="D3116" s="14"/>
      <c r="E3116" s="16"/>
    </row>
    <row r="3117" spans="1:5" x14ac:dyDescent="0.25">
      <c r="A3117" s="10"/>
      <c r="B3117" s="10"/>
      <c r="C3117" s="14"/>
      <c r="D3117" s="14"/>
      <c r="E3117" s="16"/>
    </row>
    <row r="3118" spans="1:5" x14ac:dyDescent="0.25">
      <c r="A3118" s="10"/>
      <c r="B3118" s="10"/>
      <c r="C3118" s="14"/>
      <c r="D3118" s="14"/>
      <c r="E3118" s="16"/>
    </row>
    <row r="3119" spans="1:5" x14ac:dyDescent="0.25">
      <c r="A3119" s="10"/>
      <c r="B3119" s="10"/>
      <c r="C3119" s="14"/>
      <c r="D3119" s="14"/>
      <c r="E3119" s="16"/>
    </row>
    <row r="3120" spans="1:5" x14ac:dyDescent="0.25">
      <c r="A3120" s="10"/>
      <c r="B3120" s="10"/>
      <c r="C3120" s="14"/>
      <c r="D3120" s="14"/>
      <c r="E3120" s="16"/>
    </row>
    <row r="3121" spans="1:5" x14ac:dyDescent="0.25">
      <c r="A3121" s="10"/>
      <c r="B3121" s="10"/>
      <c r="C3121" s="14"/>
      <c r="D3121" s="14"/>
      <c r="E3121" s="16"/>
    </row>
    <row r="3122" spans="1:5" x14ac:dyDescent="0.25">
      <c r="A3122" s="10"/>
      <c r="B3122" s="10"/>
      <c r="C3122" s="14"/>
      <c r="D3122" s="14"/>
      <c r="E3122" s="16"/>
    </row>
    <row r="3123" spans="1:5" x14ac:dyDescent="0.25">
      <c r="A3123" s="10"/>
      <c r="B3123" s="10"/>
      <c r="C3123" s="14"/>
      <c r="D3123" s="14"/>
      <c r="E3123" s="16"/>
    </row>
    <row r="3124" spans="1:5" x14ac:dyDescent="0.25">
      <c r="A3124" s="10"/>
      <c r="B3124" s="10"/>
      <c r="C3124" s="14"/>
      <c r="D3124" s="14"/>
      <c r="E3124" s="16"/>
    </row>
    <row r="3125" spans="1:5" x14ac:dyDescent="0.25">
      <c r="A3125" s="10"/>
      <c r="B3125" s="10"/>
      <c r="C3125" s="14"/>
      <c r="D3125" s="14"/>
      <c r="E3125" s="16"/>
    </row>
    <row r="3126" spans="1:5" x14ac:dyDescent="0.25">
      <c r="A3126" s="10"/>
      <c r="B3126" s="10"/>
      <c r="C3126" s="14"/>
      <c r="D3126" s="14"/>
      <c r="E3126" s="16"/>
    </row>
    <row r="3127" spans="1:5" x14ac:dyDescent="0.25">
      <c r="A3127" s="10"/>
      <c r="B3127" s="10"/>
      <c r="C3127" s="14"/>
      <c r="D3127" s="14"/>
      <c r="E3127" s="16"/>
    </row>
    <row r="3128" spans="1:5" x14ac:dyDescent="0.25">
      <c r="A3128" s="10"/>
      <c r="B3128" s="10"/>
      <c r="C3128" s="14"/>
      <c r="D3128" s="14"/>
      <c r="E3128" s="16"/>
    </row>
    <row r="3129" spans="1:5" x14ac:dyDescent="0.25">
      <c r="A3129" s="10"/>
      <c r="B3129" s="10"/>
      <c r="C3129" s="14"/>
      <c r="D3129" s="14"/>
      <c r="E3129" s="16"/>
    </row>
    <row r="3130" spans="1:5" x14ac:dyDescent="0.25">
      <c r="A3130" s="10"/>
      <c r="B3130" s="10"/>
      <c r="C3130" s="14"/>
      <c r="D3130" s="14"/>
      <c r="E3130" s="16"/>
    </row>
    <row r="3131" spans="1:5" x14ac:dyDescent="0.25">
      <c r="A3131" s="10"/>
      <c r="B3131" s="10"/>
      <c r="C3131" s="14"/>
      <c r="D3131" s="14"/>
      <c r="E3131" s="16"/>
    </row>
    <row r="3132" spans="1:5" x14ac:dyDescent="0.25">
      <c r="A3132" s="10"/>
      <c r="B3132" s="10"/>
      <c r="C3132" s="14"/>
      <c r="D3132" s="14"/>
      <c r="E3132" s="16"/>
    </row>
    <row r="3133" spans="1:5" x14ac:dyDescent="0.25">
      <c r="A3133" s="10"/>
      <c r="B3133" s="10"/>
      <c r="C3133" s="14"/>
      <c r="D3133" s="14"/>
      <c r="E3133" s="16"/>
    </row>
    <row r="3134" spans="1:5" x14ac:dyDescent="0.25">
      <c r="A3134" s="10"/>
      <c r="B3134" s="10"/>
      <c r="C3134" s="14"/>
      <c r="D3134" s="14"/>
      <c r="E3134" s="16"/>
    </row>
    <row r="3135" spans="1:5" x14ac:dyDescent="0.25">
      <c r="A3135" s="10"/>
      <c r="B3135" s="10"/>
      <c r="C3135" s="14"/>
      <c r="D3135" s="14"/>
      <c r="E3135" s="16"/>
    </row>
    <row r="3136" spans="1:5" x14ac:dyDescent="0.25">
      <c r="A3136" s="10"/>
      <c r="B3136" s="10"/>
      <c r="C3136" s="14"/>
      <c r="D3136" s="14"/>
      <c r="E3136" s="16"/>
    </row>
    <row r="3137" spans="1:5" x14ac:dyDescent="0.25">
      <c r="A3137" s="10"/>
      <c r="B3137" s="10"/>
      <c r="C3137" s="14"/>
      <c r="D3137" s="14"/>
      <c r="E3137" s="16"/>
    </row>
    <row r="3138" spans="1:5" x14ac:dyDescent="0.25">
      <c r="A3138" s="10"/>
      <c r="B3138" s="10"/>
      <c r="C3138" s="14"/>
      <c r="D3138" s="14"/>
      <c r="E3138" s="16"/>
    </row>
    <row r="3139" spans="1:5" x14ac:dyDescent="0.25">
      <c r="A3139" s="10"/>
      <c r="B3139" s="10"/>
      <c r="C3139" s="14"/>
      <c r="D3139" s="14"/>
      <c r="E3139" s="16"/>
    </row>
    <row r="3140" spans="1:5" x14ac:dyDescent="0.25">
      <c r="A3140" s="10"/>
      <c r="B3140" s="10"/>
      <c r="C3140" s="14"/>
      <c r="D3140" s="14"/>
      <c r="E3140" s="16"/>
    </row>
    <row r="3141" spans="1:5" x14ac:dyDescent="0.25">
      <c r="A3141" s="10"/>
      <c r="B3141" s="10"/>
      <c r="C3141" s="14"/>
      <c r="D3141" s="14"/>
      <c r="E3141" s="16"/>
    </row>
    <row r="3142" spans="1:5" x14ac:dyDescent="0.25">
      <c r="A3142" s="10"/>
      <c r="B3142" s="10"/>
      <c r="C3142" s="14"/>
      <c r="D3142" s="14"/>
      <c r="E3142" s="16"/>
    </row>
    <row r="3143" spans="1:5" x14ac:dyDescent="0.25">
      <c r="A3143" s="10"/>
      <c r="B3143" s="10"/>
      <c r="C3143" s="14"/>
      <c r="D3143" s="14"/>
      <c r="E3143" s="16"/>
    </row>
    <row r="3144" spans="1:5" x14ac:dyDescent="0.25">
      <c r="A3144" s="10"/>
      <c r="B3144" s="10"/>
      <c r="C3144" s="14"/>
      <c r="D3144" s="14"/>
      <c r="E3144" s="16"/>
    </row>
    <row r="3145" spans="1:5" x14ac:dyDescent="0.25">
      <c r="A3145" s="10"/>
      <c r="B3145" s="10"/>
      <c r="C3145" s="14"/>
      <c r="D3145" s="14"/>
      <c r="E3145" s="16"/>
    </row>
    <row r="3146" spans="1:5" x14ac:dyDescent="0.25">
      <c r="A3146" s="10"/>
      <c r="B3146" s="10"/>
      <c r="C3146" s="14"/>
      <c r="D3146" s="14"/>
      <c r="E3146" s="16"/>
    </row>
    <row r="3147" spans="1:5" x14ac:dyDescent="0.25">
      <c r="A3147" s="10"/>
      <c r="B3147" s="10"/>
      <c r="C3147" s="14"/>
      <c r="D3147" s="14"/>
      <c r="E3147" s="16"/>
    </row>
    <row r="3148" spans="1:5" x14ac:dyDescent="0.25">
      <c r="A3148" s="10"/>
      <c r="B3148" s="10"/>
      <c r="C3148" s="14"/>
      <c r="D3148" s="14"/>
      <c r="E3148" s="16"/>
    </row>
    <row r="3149" spans="1:5" x14ac:dyDescent="0.25">
      <c r="A3149" s="10"/>
      <c r="B3149" s="10"/>
      <c r="C3149" s="14"/>
      <c r="D3149" s="14"/>
      <c r="E3149" s="16"/>
    </row>
    <row r="3150" spans="1:5" x14ac:dyDescent="0.25">
      <c r="A3150" s="10"/>
      <c r="B3150" s="10"/>
      <c r="C3150" s="14"/>
      <c r="D3150" s="14"/>
      <c r="E3150" s="16"/>
    </row>
    <row r="3151" spans="1:5" x14ac:dyDescent="0.25">
      <c r="A3151" s="10"/>
      <c r="B3151" s="10"/>
      <c r="C3151" s="14"/>
      <c r="D3151" s="14"/>
      <c r="E3151" s="16"/>
    </row>
    <row r="3152" spans="1:5" x14ac:dyDescent="0.25">
      <c r="A3152" s="10"/>
      <c r="B3152" s="10"/>
      <c r="C3152" s="14"/>
      <c r="D3152" s="14"/>
      <c r="E3152" s="16"/>
    </row>
    <row r="3153" spans="1:5" x14ac:dyDescent="0.25">
      <c r="A3153" s="10"/>
      <c r="B3153" s="10"/>
      <c r="C3153" s="14"/>
      <c r="D3153" s="14"/>
      <c r="E3153" s="16"/>
    </row>
    <row r="3154" spans="1:5" x14ac:dyDescent="0.25">
      <c r="A3154" s="10"/>
      <c r="B3154" s="10"/>
      <c r="C3154" s="14"/>
      <c r="D3154" s="14"/>
      <c r="E3154" s="16"/>
    </row>
    <row r="3155" spans="1:5" x14ac:dyDescent="0.25">
      <c r="A3155" s="10"/>
      <c r="B3155" s="10"/>
      <c r="C3155" s="14"/>
      <c r="D3155" s="14"/>
      <c r="E3155" s="16"/>
    </row>
    <row r="3156" spans="1:5" x14ac:dyDescent="0.25">
      <c r="A3156" s="10"/>
      <c r="B3156" s="10"/>
      <c r="C3156" s="14"/>
      <c r="D3156" s="14"/>
      <c r="E3156" s="16"/>
    </row>
    <row r="3157" spans="1:5" x14ac:dyDescent="0.25">
      <c r="A3157" s="10"/>
      <c r="B3157" s="10"/>
      <c r="C3157" s="14"/>
      <c r="D3157" s="14"/>
      <c r="E3157" s="16"/>
    </row>
    <row r="3158" spans="1:5" x14ac:dyDescent="0.25">
      <c r="A3158" s="10"/>
      <c r="B3158" s="10"/>
      <c r="C3158" s="14"/>
      <c r="D3158" s="14"/>
      <c r="E3158" s="16"/>
    </row>
    <row r="3159" spans="1:5" x14ac:dyDescent="0.25">
      <c r="A3159" s="10"/>
      <c r="B3159" s="10"/>
      <c r="C3159" s="14"/>
      <c r="D3159" s="14"/>
      <c r="E3159" s="16"/>
    </row>
    <row r="3160" spans="1:5" x14ac:dyDescent="0.25">
      <c r="A3160" s="10"/>
      <c r="B3160" s="10"/>
      <c r="C3160" s="14"/>
      <c r="D3160" s="14"/>
      <c r="E3160" s="16"/>
    </row>
    <row r="3161" spans="1:5" x14ac:dyDescent="0.25">
      <c r="A3161" s="10"/>
      <c r="B3161" s="10"/>
      <c r="C3161" s="14"/>
      <c r="D3161" s="14"/>
      <c r="E3161" s="16"/>
    </row>
    <row r="3162" spans="1:5" x14ac:dyDescent="0.25">
      <c r="A3162" s="10"/>
      <c r="B3162" s="10"/>
      <c r="C3162" s="14"/>
      <c r="D3162" s="14"/>
      <c r="E3162" s="16"/>
    </row>
    <row r="3163" spans="1:5" x14ac:dyDescent="0.25">
      <c r="A3163" s="10"/>
      <c r="B3163" s="10"/>
      <c r="C3163" s="14"/>
      <c r="D3163" s="14"/>
      <c r="E3163" s="16"/>
    </row>
    <row r="3164" spans="1:5" x14ac:dyDescent="0.25">
      <c r="A3164" s="10"/>
      <c r="B3164" s="10"/>
      <c r="C3164" s="14"/>
      <c r="D3164" s="14"/>
      <c r="E3164" s="16"/>
    </row>
    <row r="3165" spans="1:5" x14ac:dyDescent="0.25">
      <c r="A3165" s="10"/>
      <c r="B3165" s="10"/>
      <c r="C3165" s="14"/>
      <c r="D3165" s="14"/>
      <c r="E3165" s="16"/>
    </row>
    <row r="3166" spans="1:5" x14ac:dyDescent="0.25">
      <c r="A3166" s="10"/>
      <c r="B3166" s="10"/>
      <c r="C3166" s="14"/>
      <c r="D3166" s="14"/>
      <c r="E3166" s="16"/>
    </row>
    <row r="3167" spans="1:5" x14ac:dyDescent="0.25">
      <c r="A3167" s="10"/>
      <c r="B3167" s="10"/>
      <c r="C3167" s="14"/>
      <c r="D3167" s="14"/>
      <c r="E3167" s="16"/>
    </row>
    <row r="3168" spans="1:5" x14ac:dyDescent="0.25">
      <c r="A3168" s="10"/>
      <c r="B3168" s="10"/>
      <c r="C3168" s="14"/>
      <c r="D3168" s="14"/>
      <c r="E3168" s="16"/>
    </row>
    <row r="3169" spans="1:5" x14ac:dyDescent="0.25">
      <c r="A3169" s="10"/>
      <c r="B3169" s="10"/>
      <c r="C3169" s="14"/>
      <c r="D3169" s="14"/>
      <c r="E3169" s="16"/>
    </row>
    <row r="3170" spans="1:5" x14ac:dyDescent="0.25">
      <c r="A3170" s="10"/>
      <c r="B3170" s="10"/>
      <c r="C3170" s="14"/>
      <c r="D3170" s="14"/>
      <c r="E3170" s="16"/>
    </row>
    <row r="3171" spans="1:5" x14ac:dyDescent="0.25">
      <c r="A3171" s="10"/>
      <c r="B3171" s="10"/>
      <c r="C3171" s="14"/>
      <c r="D3171" s="14"/>
      <c r="E3171" s="16"/>
    </row>
    <row r="3172" spans="1:5" x14ac:dyDescent="0.25">
      <c r="A3172" s="10"/>
      <c r="B3172" s="10"/>
      <c r="C3172" s="14"/>
      <c r="D3172" s="14"/>
      <c r="E3172" s="16"/>
    </row>
    <row r="3173" spans="1:5" x14ac:dyDescent="0.25">
      <c r="A3173" s="10"/>
      <c r="B3173" s="10"/>
      <c r="C3173" s="14"/>
      <c r="D3173" s="14"/>
      <c r="E3173" s="16"/>
    </row>
    <row r="3174" spans="1:5" x14ac:dyDescent="0.25">
      <c r="A3174" s="10"/>
      <c r="B3174" s="10"/>
      <c r="C3174" s="14"/>
      <c r="D3174" s="14"/>
      <c r="E3174" s="16"/>
    </row>
    <row r="3175" spans="1:5" x14ac:dyDescent="0.25">
      <c r="A3175" s="10"/>
      <c r="B3175" s="10"/>
      <c r="C3175" s="14"/>
      <c r="D3175" s="14"/>
      <c r="E3175" s="16"/>
    </row>
    <row r="3176" spans="1:5" x14ac:dyDescent="0.25">
      <c r="A3176" s="10"/>
      <c r="B3176" s="10"/>
      <c r="C3176" s="14"/>
      <c r="D3176" s="14"/>
      <c r="E3176" s="16"/>
    </row>
    <row r="3177" spans="1:5" x14ac:dyDescent="0.25">
      <c r="A3177" s="10"/>
      <c r="B3177" s="10"/>
      <c r="C3177" s="14"/>
      <c r="D3177" s="14"/>
      <c r="E3177" s="16"/>
    </row>
    <row r="3178" spans="1:5" x14ac:dyDescent="0.25">
      <c r="A3178" s="10"/>
      <c r="B3178" s="10"/>
      <c r="C3178" s="14"/>
      <c r="D3178" s="14"/>
      <c r="E3178" s="16"/>
    </row>
    <row r="3179" spans="1:5" x14ac:dyDescent="0.25">
      <c r="A3179" s="10"/>
      <c r="B3179" s="10"/>
      <c r="C3179" s="14"/>
      <c r="D3179" s="14"/>
      <c r="E3179" s="16"/>
    </row>
    <row r="3180" spans="1:5" x14ac:dyDescent="0.25">
      <c r="A3180" s="10"/>
      <c r="B3180" s="10"/>
      <c r="C3180" s="14"/>
      <c r="D3180" s="14"/>
      <c r="E3180" s="16"/>
    </row>
    <row r="3181" spans="1:5" x14ac:dyDescent="0.25">
      <c r="A3181" s="10"/>
      <c r="B3181" s="10"/>
      <c r="C3181" s="14"/>
      <c r="D3181" s="14"/>
      <c r="E3181" s="16"/>
    </row>
    <row r="3182" spans="1:5" x14ac:dyDescent="0.25">
      <c r="A3182" s="10"/>
      <c r="B3182" s="10"/>
      <c r="C3182" s="14"/>
      <c r="D3182" s="14"/>
      <c r="E3182" s="16"/>
    </row>
    <row r="3183" spans="1:5" x14ac:dyDescent="0.25">
      <c r="A3183" s="10"/>
      <c r="B3183" s="10"/>
      <c r="C3183" s="14"/>
      <c r="D3183" s="14"/>
      <c r="E3183" s="16"/>
    </row>
    <row r="3184" spans="1:5" x14ac:dyDescent="0.25">
      <c r="A3184" s="10"/>
      <c r="B3184" s="10"/>
      <c r="C3184" s="14"/>
      <c r="D3184" s="14"/>
      <c r="E3184" s="16"/>
    </row>
    <row r="3185" spans="1:5" x14ac:dyDescent="0.25">
      <c r="A3185" s="10"/>
      <c r="B3185" s="10"/>
      <c r="C3185" s="14"/>
      <c r="D3185" s="14"/>
      <c r="E3185" s="16"/>
    </row>
    <row r="3186" spans="1:5" x14ac:dyDescent="0.25">
      <c r="A3186" s="10"/>
      <c r="B3186" s="10"/>
      <c r="C3186" s="14"/>
      <c r="D3186" s="14"/>
      <c r="E3186" s="16"/>
    </row>
    <row r="3187" spans="1:5" x14ac:dyDescent="0.25">
      <c r="A3187" s="10"/>
      <c r="B3187" s="10"/>
      <c r="C3187" s="14"/>
      <c r="D3187" s="14"/>
      <c r="E3187" s="16"/>
    </row>
    <row r="3188" spans="1:5" x14ac:dyDescent="0.25">
      <c r="A3188" s="10"/>
      <c r="B3188" s="10"/>
      <c r="C3188" s="14"/>
      <c r="D3188" s="14"/>
      <c r="E3188" s="16"/>
    </row>
    <row r="3189" spans="1:5" x14ac:dyDescent="0.25">
      <c r="A3189" s="10"/>
      <c r="B3189" s="10"/>
      <c r="C3189" s="14"/>
      <c r="D3189" s="14"/>
      <c r="E3189" s="16"/>
    </row>
    <row r="3190" spans="1:5" x14ac:dyDescent="0.25">
      <c r="A3190" s="10"/>
      <c r="B3190" s="10"/>
      <c r="C3190" s="14"/>
      <c r="D3190" s="14"/>
      <c r="E3190" s="16"/>
    </row>
    <row r="3191" spans="1:5" x14ac:dyDescent="0.25">
      <c r="A3191" s="10"/>
      <c r="B3191" s="10"/>
      <c r="C3191" s="14"/>
      <c r="D3191" s="14"/>
      <c r="E3191" s="16"/>
    </row>
    <row r="3192" spans="1:5" x14ac:dyDescent="0.25">
      <c r="A3192" s="10"/>
      <c r="B3192" s="10"/>
      <c r="C3192" s="14"/>
      <c r="D3192" s="14"/>
      <c r="E3192" s="16"/>
    </row>
    <row r="3193" spans="1:5" x14ac:dyDescent="0.25">
      <c r="A3193" s="10"/>
      <c r="B3193" s="10"/>
      <c r="C3193" s="14"/>
      <c r="D3193" s="14"/>
      <c r="E3193" s="16"/>
    </row>
    <row r="3194" spans="1:5" x14ac:dyDescent="0.25">
      <c r="A3194" s="10"/>
      <c r="B3194" s="10"/>
      <c r="C3194" s="14"/>
      <c r="D3194" s="14"/>
      <c r="E3194" s="16"/>
    </row>
    <row r="3195" spans="1:5" x14ac:dyDescent="0.25">
      <c r="A3195" s="10"/>
      <c r="B3195" s="10"/>
      <c r="C3195" s="14"/>
      <c r="D3195" s="14"/>
      <c r="E3195" s="16"/>
    </row>
    <row r="3196" spans="1:5" x14ac:dyDescent="0.25">
      <c r="A3196" s="10"/>
      <c r="B3196" s="10"/>
      <c r="C3196" s="14"/>
      <c r="D3196" s="14"/>
      <c r="E3196" s="16"/>
    </row>
    <row r="3197" spans="1:5" x14ac:dyDescent="0.25">
      <c r="A3197" s="10"/>
      <c r="B3197" s="10"/>
      <c r="C3197" s="14"/>
      <c r="D3197" s="14"/>
      <c r="E3197" s="16"/>
    </row>
    <row r="3198" spans="1:5" x14ac:dyDescent="0.25">
      <c r="A3198" s="10"/>
      <c r="B3198" s="10"/>
      <c r="C3198" s="14"/>
      <c r="D3198" s="14"/>
      <c r="E3198" s="16"/>
    </row>
    <row r="3199" spans="1:5" x14ac:dyDescent="0.25">
      <c r="A3199" s="10"/>
      <c r="B3199" s="10"/>
      <c r="C3199" s="14"/>
      <c r="D3199" s="14"/>
      <c r="E3199" s="16"/>
    </row>
    <row r="3200" spans="1:5" x14ac:dyDescent="0.25">
      <c r="A3200" s="10"/>
      <c r="B3200" s="10"/>
      <c r="C3200" s="14"/>
      <c r="D3200" s="14"/>
      <c r="E3200" s="16"/>
    </row>
    <row r="3201" spans="1:5" x14ac:dyDescent="0.25">
      <c r="A3201" s="10"/>
      <c r="B3201" s="10"/>
      <c r="C3201" s="14"/>
      <c r="D3201" s="14"/>
      <c r="E3201" s="16"/>
    </row>
    <row r="3202" spans="1:5" x14ac:dyDescent="0.25">
      <c r="A3202" s="10"/>
      <c r="B3202" s="10"/>
      <c r="C3202" s="14"/>
      <c r="D3202" s="14"/>
      <c r="E3202" s="16"/>
    </row>
    <row r="3203" spans="1:5" x14ac:dyDescent="0.25">
      <c r="A3203" s="10"/>
      <c r="B3203" s="10"/>
      <c r="C3203" s="14"/>
      <c r="D3203" s="14"/>
      <c r="E3203" s="16"/>
    </row>
    <row r="3204" spans="1:5" x14ac:dyDescent="0.25">
      <c r="A3204" s="10"/>
      <c r="B3204" s="10"/>
      <c r="C3204" s="14"/>
      <c r="D3204" s="14"/>
      <c r="E3204" s="16"/>
    </row>
    <row r="3205" spans="1:5" x14ac:dyDescent="0.25">
      <c r="A3205" s="10"/>
      <c r="B3205" s="10"/>
      <c r="C3205" s="14"/>
      <c r="D3205" s="14"/>
      <c r="E3205" s="16"/>
    </row>
    <row r="3206" spans="1:5" x14ac:dyDescent="0.25">
      <c r="A3206" s="10"/>
      <c r="B3206" s="10"/>
      <c r="C3206" s="14"/>
      <c r="D3206" s="14"/>
      <c r="E3206" s="16"/>
    </row>
    <row r="3207" spans="1:5" x14ac:dyDescent="0.25">
      <c r="A3207" s="10"/>
      <c r="B3207" s="10"/>
      <c r="C3207" s="14"/>
      <c r="D3207" s="14"/>
      <c r="E3207" s="16"/>
    </row>
    <row r="3208" spans="1:5" x14ac:dyDescent="0.25">
      <c r="A3208" s="10"/>
      <c r="B3208" s="10"/>
      <c r="C3208" s="14"/>
      <c r="D3208" s="14"/>
      <c r="E3208" s="16"/>
    </row>
    <row r="3209" spans="1:5" x14ac:dyDescent="0.25">
      <c r="A3209" s="10"/>
      <c r="B3209" s="10"/>
      <c r="C3209" s="14"/>
      <c r="D3209" s="14"/>
      <c r="E3209" s="16"/>
    </row>
    <row r="3210" spans="1:5" x14ac:dyDescent="0.25">
      <c r="A3210" s="10"/>
      <c r="B3210" s="10"/>
      <c r="C3210" s="14"/>
      <c r="D3210" s="14"/>
      <c r="E3210" s="16"/>
    </row>
    <row r="3211" spans="1:5" x14ac:dyDescent="0.25">
      <c r="A3211" s="10"/>
      <c r="B3211" s="10"/>
      <c r="C3211" s="14"/>
      <c r="D3211" s="14"/>
      <c r="E3211" s="16"/>
    </row>
    <row r="3212" spans="1:5" x14ac:dyDescent="0.25">
      <c r="A3212" s="10"/>
      <c r="B3212" s="10"/>
      <c r="C3212" s="14"/>
      <c r="D3212" s="14"/>
      <c r="E3212" s="16"/>
    </row>
    <row r="3213" spans="1:5" x14ac:dyDescent="0.25">
      <c r="A3213" s="10"/>
      <c r="B3213" s="10"/>
      <c r="C3213" s="14"/>
      <c r="D3213" s="14"/>
      <c r="E3213" s="16"/>
    </row>
    <row r="3214" spans="1:5" x14ac:dyDescent="0.25">
      <c r="A3214" s="10"/>
      <c r="B3214" s="10"/>
      <c r="C3214" s="14"/>
      <c r="D3214" s="14"/>
      <c r="E3214" s="16"/>
    </row>
    <row r="3215" spans="1:5" x14ac:dyDescent="0.25">
      <c r="A3215" s="10"/>
      <c r="B3215" s="10"/>
      <c r="C3215" s="14"/>
      <c r="D3215" s="14"/>
      <c r="E3215" s="16"/>
    </row>
    <row r="3216" spans="1:5" x14ac:dyDescent="0.25">
      <c r="A3216" s="10"/>
      <c r="B3216" s="10"/>
      <c r="C3216" s="14"/>
      <c r="D3216" s="14"/>
      <c r="E3216" s="16"/>
    </row>
    <row r="3217" spans="1:5" x14ac:dyDescent="0.25">
      <c r="A3217" s="10"/>
      <c r="B3217" s="10"/>
      <c r="C3217" s="14"/>
      <c r="D3217" s="14"/>
      <c r="E3217" s="16"/>
    </row>
    <row r="3218" spans="1:5" x14ac:dyDescent="0.25">
      <c r="A3218" s="10"/>
      <c r="B3218" s="10"/>
      <c r="C3218" s="14"/>
      <c r="D3218" s="14"/>
      <c r="E3218" s="16"/>
    </row>
    <row r="3219" spans="1:5" x14ac:dyDescent="0.25">
      <c r="A3219" s="10"/>
      <c r="B3219" s="10"/>
      <c r="C3219" s="14"/>
      <c r="D3219" s="14"/>
      <c r="E3219" s="16"/>
    </row>
    <row r="3220" spans="1:5" x14ac:dyDescent="0.25">
      <c r="A3220" s="10"/>
      <c r="B3220" s="10"/>
      <c r="C3220" s="14"/>
      <c r="D3220" s="14"/>
      <c r="E3220" s="16"/>
    </row>
    <row r="3221" spans="1:5" x14ac:dyDescent="0.25">
      <c r="A3221" s="10"/>
      <c r="B3221" s="10"/>
      <c r="C3221" s="14"/>
      <c r="D3221" s="14"/>
      <c r="E3221" s="16"/>
    </row>
    <row r="3222" spans="1:5" x14ac:dyDescent="0.25">
      <c r="A3222" s="10"/>
      <c r="B3222" s="10"/>
      <c r="C3222" s="14"/>
      <c r="D3222" s="14"/>
      <c r="E3222" s="16"/>
    </row>
    <row r="3223" spans="1:5" x14ac:dyDescent="0.25">
      <c r="A3223" s="10"/>
      <c r="B3223" s="10"/>
      <c r="C3223" s="14"/>
      <c r="D3223" s="14"/>
      <c r="E3223" s="16"/>
    </row>
    <row r="3224" spans="1:5" x14ac:dyDescent="0.25">
      <c r="A3224" s="10"/>
      <c r="B3224" s="10"/>
      <c r="C3224" s="14"/>
      <c r="D3224" s="14"/>
      <c r="E3224" s="16"/>
    </row>
    <row r="3225" spans="1:5" x14ac:dyDescent="0.25">
      <c r="A3225" s="10"/>
      <c r="B3225" s="10"/>
      <c r="C3225" s="14"/>
      <c r="D3225" s="14"/>
      <c r="E3225" s="16"/>
    </row>
    <row r="3226" spans="1:5" x14ac:dyDescent="0.25">
      <c r="A3226" s="10"/>
      <c r="B3226" s="10"/>
      <c r="C3226" s="14"/>
      <c r="D3226" s="14"/>
      <c r="E3226" s="16"/>
    </row>
    <row r="3227" spans="1:5" x14ac:dyDescent="0.25">
      <c r="A3227" s="10"/>
      <c r="B3227" s="10"/>
      <c r="C3227" s="14"/>
      <c r="D3227" s="14"/>
      <c r="E3227" s="16"/>
    </row>
    <row r="3228" spans="1:5" x14ac:dyDescent="0.25">
      <c r="A3228" s="10"/>
      <c r="B3228" s="10"/>
      <c r="C3228" s="14"/>
      <c r="D3228" s="14"/>
      <c r="E3228" s="16"/>
    </row>
    <row r="3229" spans="1:5" x14ac:dyDescent="0.25">
      <c r="A3229" s="10"/>
      <c r="B3229" s="10"/>
      <c r="C3229" s="14"/>
      <c r="D3229" s="14"/>
      <c r="E3229" s="16"/>
    </row>
    <row r="3230" spans="1:5" x14ac:dyDescent="0.25">
      <c r="A3230" s="10"/>
      <c r="B3230" s="10"/>
      <c r="C3230" s="14"/>
      <c r="D3230" s="14"/>
      <c r="E3230" s="16"/>
    </row>
    <row r="3231" spans="1:5" x14ac:dyDescent="0.25">
      <c r="A3231" s="10"/>
      <c r="B3231" s="10"/>
      <c r="C3231" s="14"/>
      <c r="D3231" s="14"/>
      <c r="E3231" s="16"/>
    </row>
    <row r="3232" spans="1:5" x14ac:dyDescent="0.25">
      <c r="A3232" s="10"/>
      <c r="B3232" s="10"/>
      <c r="C3232" s="14"/>
      <c r="D3232" s="14"/>
      <c r="E3232" s="16"/>
    </row>
    <row r="3233" spans="1:5" x14ac:dyDescent="0.25">
      <c r="A3233" s="10"/>
      <c r="B3233" s="10"/>
      <c r="C3233" s="14"/>
      <c r="D3233" s="14"/>
      <c r="E3233" s="16"/>
    </row>
    <row r="3234" spans="1:5" x14ac:dyDescent="0.25">
      <c r="A3234" s="10"/>
      <c r="B3234" s="10"/>
      <c r="C3234" s="14"/>
      <c r="D3234" s="14"/>
      <c r="E3234" s="16"/>
    </row>
    <row r="3235" spans="1:5" x14ac:dyDescent="0.25">
      <c r="A3235" s="10"/>
      <c r="B3235" s="10"/>
      <c r="C3235" s="14"/>
      <c r="D3235" s="14"/>
      <c r="E3235" s="16"/>
    </row>
    <row r="3236" spans="1:5" x14ac:dyDescent="0.25">
      <c r="A3236" s="10"/>
      <c r="B3236" s="10"/>
      <c r="C3236" s="14"/>
      <c r="D3236" s="14"/>
      <c r="E3236" s="16"/>
    </row>
    <row r="3237" spans="1:5" x14ac:dyDescent="0.25">
      <c r="A3237" s="10"/>
      <c r="B3237" s="10"/>
      <c r="C3237" s="14"/>
      <c r="D3237" s="14"/>
      <c r="E3237" s="16"/>
    </row>
    <row r="3238" spans="1:5" x14ac:dyDescent="0.25">
      <c r="A3238" s="10"/>
      <c r="B3238" s="10"/>
      <c r="C3238" s="14"/>
      <c r="D3238" s="14"/>
      <c r="E3238" s="16"/>
    </row>
    <row r="3239" spans="1:5" x14ac:dyDescent="0.25">
      <c r="A3239" s="10"/>
      <c r="B3239" s="10"/>
      <c r="C3239" s="14"/>
      <c r="D3239" s="14"/>
      <c r="E3239" s="16"/>
    </row>
    <row r="3240" spans="1:5" x14ac:dyDescent="0.25">
      <c r="A3240" s="10"/>
      <c r="B3240" s="10"/>
      <c r="C3240" s="14"/>
      <c r="D3240" s="14"/>
      <c r="E3240" s="16"/>
    </row>
    <row r="3241" spans="1:5" x14ac:dyDescent="0.25">
      <c r="A3241" s="10"/>
      <c r="B3241" s="10"/>
      <c r="C3241" s="14"/>
      <c r="D3241" s="14"/>
      <c r="E3241" s="16"/>
    </row>
    <row r="3242" spans="1:5" x14ac:dyDescent="0.25">
      <c r="A3242" s="10"/>
      <c r="B3242" s="10"/>
      <c r="C3242" s="14"/>
      <c r="D3242" s="14"/>
      <c r="E3242" s="16"/>
    </row>
    <row r="3243" spans="1:5" x14ac:dyDescent="0.25">
      <c r="A3243" s="10"/>
      <c r="B3243" s="10"/>
      <c r="C3243" s="14"/>
      <c r="D3243" s="14"/>
      <c r="E3243" s="16"/>
    </row>
    <row r="3244" spans="1:5" x14ac:dyDescent="0.25">
      <c r="A3244" s="10"/>
      <c r="B3244" s="10"/>
      <c r="C3244" s="14"/>
      <c r="D3244" s="14"/>
      <c r="E3244" s="16"/>
    </row>
    <row r="3245" spans="1:5" x14ac:dyDescent="0.25">
      <c r="A3245" s="10"/>
      <c r="B3245" s="10"/>
      <c r="C3245" s="14"/>
      <c r="D3245" s="14"/>
      <c r="E3245" s="16"/>
    </row>
    <row r="3246" spans="1:5" x14ac:dyDescent="0.25">
      <c r="A3246" s="10"/>
      <c r="B3246" s="10"/>
      <c r="C3246" s="14"/>
      <c r="D3246" s="14"/>
      <c r="E3246" s="16"/>
    </row>
    <row r="3247" spans="1:5" x14ac:dyDescent="0.25">
      <c r="A3247" s="10"/>
      <c r="B3247" s="10"/>
      <c r="C3247" s="14"/>
      <c r="D3247" s="14"/>
      <c r="E3247" s="16"/>
    </row>
    <row r="3248" spans="1:5" x14ac:dyDescent="0.25">
      <c r="A3248" s="10"/>
      <c r="B3248" s="10"/>
      <c r="C3248" s="14"/>
      <c r="D3248" s="14"/>
      <c r="E3248" s="16"/>
    </row>
    <row r="3249" spans="1:5" x14ac:dyDescent="0.25">
      <c r="A3249" s="10"/>
      <c r="B3249" s="10"/>
      <c r="C3249" s="14"/>
      <c r="D3249" s="14"/>
      <c r="E3249" s="16"/>
    </row>
    <row r="3250" spans="1:5" x14ac:dyDescent="0.25">
      <c r="A3250" s="10"/>
      <c r="B3250" s="10"/>
      <c r="C3250" s="14"/>
      <c r="D3250" s="14"/>
      <c r="E3250" s="16"/>
    </row>
    <row r="3251" spans="1:5" x14ac:dyDescent="0.25">
      <c r="A3251" s="10"/>
      <c r="B3251" s="10"/>
      <c r="C3251" s="14"/>
      <c r="D3251" s="14"/>
      <c r="E3251" s="16"/>
    </row>
    <row r="3252" spans="1:5" x14ac:dyDescent="0.25">
      <c r="A3252" s="10"/>
      <c r="B3252" s="10"/>
      <c r="C3252" s="14"/>
      <c r="D3252" s="14"/>
      <c r="E3252" s="16"/>
    </row>
    <row r="3253" spans="1:5" x14ac:dyDescent="0.25">
      <c r="A3253" s="10"/>
      <c r="B3253" s="10"/>
      <c r="C3253" s="14"/>
      <c r="D3253" s="14"/>
      <c r="E3253" s="16"/>
    </row>
    <row r="3254" spans="1:5" x14ac:dyDescent="0.25">
      <c r="A3254" s="10"/>
      <c r="B3254" s="10"/>
      <c r="C3254" s="14"/>
      <c r="D3254" s="14"/>
      <c r="E3254" s="16"/>
    </row>
    <row r="3255" spans="1:5" x14ac:dyDescent="0.25">
      <c r="A3255" s="10"/>
      <c r="B3255" s="10"/>
      <c r="C3255" s="14"/>
      <c r="D3255" s="14"/>
      <c r="E3255" s="16"/>
    </row>
    <row r="3256" spans="1:5" x14ac:dyDescent="0.25">
      <c r="A3256" s="10"/>
      <c r="B3256" s="10"/>
      <c r="C3256" s="14"/>
      <c r="D3256" s="14"/>
      <c r="E3256" s="16"/>
    </row>
    <row r="3257" spans="1:5" x14ac:dyDescent="0.25">
      <c r="A3257" s="10"/>
      <c r="B3257" s="10"/>
      <c r="C3257" s="14"/>
      <c r="D3257" s="14"/>
      <c r="E3257" s="16"/>
    </row>
    <row r="3258" spans="1:5" x14ac:dyDescent="0.25">
      <c r="A3258" s="10"/>
      <c r="B3258" s="10"/>
      <c r="C3258" s="14"/>
      <c r="D3258" s="14"/>
      <c r="E3258" s="16"/>
    </row>
    <row r="3259" spans="1:5" x14ac:dyDescent="0.25">
      <c r="A3259" s="10"/>
      <c r="B3259" s="10"/>
      <c r="C3259" s="14"/>
      <c r="D3259" s="14"/>
      <c r="E3259" s="16"/>
    </row>
    <row r="3260" spans="1:5" x14ac:dyDescent="0.25">
      <c r="A3260" s="10"/>
      <c r="B3260" s="10"/>
      <c r="C3260" s="14"/>
      <c r="D3260" s="14"/>
      <c r="E3260" s="16"/>
    </row>
    <row r="3261" spans="1:5" x14ac:dyDescent="0.25">
      <c r="A3261" s="10"/>
      <c r="B3261" s="10"/>
      <c r="C3261" s="14"/>
      <c r="D3261" s="14"/>
      <c r="E3261" s="16"/>
    </row>
    <row r="3262" spans="1:5" x14ac:dyDescent="0.25">
      <c r="A3262" s="10"/>
      <c r="B3262" s="10"/>
      <c r="C3262" s="14"/>
      <c r="D3262" s="14"/>
      <c r="E3262" s="16"/>
    </row>
    <row r="3263" spans="1:5" x14ac:dyDescent="0.25">
      <c r="A3263" s="10"/>
      <c r="B3263" s="10"/>
      <c r="C3263" s="14"/>
      <c r="D3263" s="14"/>
      <c r="E3263" s="16"/>
    </row>
    <row r="3264" spans="1:5" x14ac:dyDescent="0.25">
      <c r="A3264" s="10"/>
      <c r="B3264" s="10"/>
      <c r="C3264" s="14"/>
      <c r="D3264" s="14"/>
      <c r="E3264" s="16"/>
    </row>
    <row r="3265" spans="1:5" x14ac:dyDescent="0.25">
      <c r="A3265" s="10"/>
      <c r="B3265" s="10"/>
      <c r="C3265" s="14"/>
      <c r="D3265" s="14"/>
      <c r="E3265" s="16"/>
    </row>
    <row r="3266" spans="1:5" x14ac:dyDescent="0.25">
      <c r="A3266" s="10"/>
      <c r="B3266" s="10"/>
      <c r="C3266" s="14"/>
      <c r="D3266" s="14"/>
      <c r="E3266" s="16"/>
    </row>
    <row r="3267" spans="1:5" x14ac:dyDescent="0.25">
      <c r="A3267" s="10"/>
      <c r="B3267" s="10"/>
      <c r="C3267" s="14"/>
      <c r="D3267" s="14"/>
      <c r="E3267" s="16"/>
    </row>
    <row r="3268" spans="1:5" x14ac:dyDescent="0.25">
      <c r="A3268" s="10"/>
      <c r="B3268" s="10"/>
      <c r="C3268" s="14"/>
      <c r="D3268" s="14"/>
      <c r="E3268" s="16"/>
    </row>
    <row r="3269" spans="1:5" x14ac:dyDescent="0.25">
      <c r="A3269" s="10"/>
      <c r="B3269" s="10"/>
      <c r="C3269" s="14"/>
      <c r="D3269" s="14"/>
      <c r="E3269" s="16"/>
    </row>
    <row r="3270" spans="1:5" x14ac:dyDescent="0.25">
      <c r="A3270" s="10"/>
      <c r="B3270" s="10"/>
      <c r="C3270" s="14"/>
      <c r="D3270" s="14"/>
      <c r="E3270" s="16"/>
    </row>
    <row r="3271" spans="1:5" x14ac:dyDescent="0.25">
      <c r="A3271" s="10"/>
      <c r="B3271" s="10"/>
      <c r="C3271" s="14"/>
      <c r="D3271" s="14"/>
      <c r="E3271" s="16"/>
    </row>
    <row r="3272" spans="1:5" x14ac:dyDescent="0.25">
      <c r="A3272" s="10"/>
      <c r="B3272" s="10"/>
      <c r="C3272" s="14"/>
      <c r="D3272" s="14"/>
      <c r="E3272" s="16"/>
    </row>
    <row r="3273" spans="1:5" x14ac:dyDescent="0.25">
      <c r="A3273" s="10"/>
      <c r="B3273" s="10"/>
      <c r="C3273" s="14"/>
      <c r="D3273" s="14"/>
      <c r="E3273" s="16"/>
    </row>
    <row r="3274" spans="1:5" x14ac:dyDescent="0.25">
      <c r="A3274" s="10"/>
      <c r="B3274" s="10"/>
      <c r="C3274" s="14"/>
      <c r="D3274" s="14"/>
      <c r="E3274" s="16"/>
    </row>
    <row r="3275" spans="1:5" x14ac:dyDescent="0.25">
      <c r="A3275" s="10"/>
      <c r="B3275" s="10"/>
      <c r="C3275" s="14"/>
      <c r="D3275" s="14"/>
      <c r="E3275" s="16"/>
    </row>
    <row r="3276" spans="1:5" x14ac:dyDescent="0.25">
      <c r="A3276" s="10"/>
      <c r="B3276" s="10"/>
      <c r="C3276" s="14"/>
      <c r="D3276" s="14"/>
      <c r="E3276" s="16"/>
    </row>
    <row r="3277" spans="1:5" x14ac:dyDescent="0.25">
      <c r="A3277" s="10"/>
      <c r="B3277" s="10"/>
      <c r="C3277" s="14"/>
      <c r="D3277" s="14"/>
      <c r="E3277" s="16"/>
    </row>
    <row r="3278" spans="1:5" x14ac:dyDescent="0.25">
      <c r="A3278" s="10"/>
      <c r="B3278" s="10"/>
      <c r="C3278" s="14"/>
      <c r="D3278" s="14"/>
      <c r="E3278" s="16"/>
    </row>
    <row r="3279" spans="1:5" x14ac:dyDescent="0.25">
      <c r="A3279" s="10"/>
      <c r="B3279" s="10"/>
      <c r="C3279" s="14"/>
      <c r="D3279" s="14"/>
      <c r="E3279" s="16"/>
    </row>
    <row r="3280" spans="1:5" x14ac:dyDescent="0.25">
      <c r="A3280" s="10"/>
      <c r="B3280" s="10"/>
      <c r="C3280" s="14"/>
      <c r="D3280" s="14"/>
      <c r="E3280" s="16"/>
    </row>
    <row r="3281" spans="1:5" x14ac:dyDescent="0.25">
      <c r="A3281" s="10"/>
      <c r="B3281" s="10"/>
      <c r="C3281" s="14"/>
      <c r="D3281" s="14"/>
      <c r="E3281" s="16"/>
    </row>
    <row r="3282" spans="1:5" x14ac:dyDescent="0.25">
      <c r="A3282" s="10"/>
      <c r="B3282" s="10"/>
      <c r="C3282" s="14"/>
      <c r="D3282" s="14"/>
      <c r="E3282" s="16"/>
    </row>
    <row r="3283" spans="1:5" x14ac:dyDescent="0.25">
      <c r="A3283" s="10"/>
      <c r="B3283" s="10"/>
      <c r="C3283" s="14"/>
      <c r="D3283" s="14"/>
      <c r="E3283" s="16"/>
    </row>
    <row r="3284" spans="1:5" x14ac:dyDescent="0.25">
      <c r="A3284" s="10"/>
      <c r="B3284" s="10"/>
      <c r="C3284" s="14"/>
      <c r="D3284" s="14"/>
      <c r="E3284" s="16"/>
    </row>
    <row r="3285" spans="1:5" x14ac:dyDescent="0.25">
      <c r="A3285" s="10"/>
      <c r="B3285" s="10"/>
      <c r="C3285" s="14"/>
      <c r="D3285" s="14"/>
      <c r="E3285" s="16"/>
    </row>
    <row r="3286" spans="1:5" x14ac:dyDescent="0.25">
      <c r="A3286" s="10"/>
      <c r="B3286" s="10"/>
      <c r="C3286" s="14"/>
      <c r="D3286" s="14"/>
      <c r="E3286" s="16"/>
    </row>
    <row r="3287" spans="1:5" x14ac:dyDescent="0.25">
      <c r="A3287" s="10"/>
      <c r="B3287" s="10"/>
      <c r="C3287" s="14"/>
      <c r="D3287" s="14"/>
      <c r="E3287" s="16"/>
    </row>
    <row r="3288" spans="1:5" x14ac:dyDescent="0.25">
      <c r="A3288" s="10"/>
      <c r="B3288" s="10"/>
      <c r="C3288" s="14"/>
      <c r="D3288" s="14"/>
      <c r="E3288" s="16"/>
    </row>
    <row r="3289" spans="1:5" x14ac:dyDescent="0.25">
      <c r="A3289" s="10"/>
      <c r="B3289" s="10"/>
      <c r="C3289" s="14"/>
      <c r="D3289" s="14"/>
      <c r="E3289" s="16"/>
    </row>
    <row r="3290" spans="1:5" x14ac:dyDescent="0.25">
      <c r="A3290" s="10"/>
      <c r="B3290" s="10"/>
      <c r="C3290" s="14"/>
      <c r="D3290" s="14"/>
      <c r="E3290" s="16"/>
    </row>
    <row r="3291" spans="1:5" x14ac:dyDescent="0.25">
      <c r="A3291" s="10"/>
      <c r="B3291" s="10"/>
      <c r="C3291" s="14"/>
      <c r="D3291" s="14"/>
      <c r="E3291" s="16"/>
    </row>
    <row r="3292" spans="1:5" x14ac:dyDescent="0.25">
      <c r="A3292" s="10"/>
      <c r="B3292" s="10"/>
      <c r="C3292" s="14"/>
      <c r="D3292" s="14"/>
      <c r="E3292" s="16"/>
    </row>
    <row r="3293" spans="1:5" x14ac:dyDescent="0.25">
      <c r="A3293" s="10"/>
      <c r="B3293" s="10"/>
      <c r="C3293" s="14"/>
      <c r="D3293" s="14"/>
      <c r="E3293" s="16"/>
    </row>
    <row r="3294" spans="1:5" x14ac:dyDescent="0.25">
      <c r="A3294" s="10"/>
      <c r="B3294" s="10"/>
      <c r="C3294" s="14"/>
      <c r="D3294" s="14"/>
      <c r="E3294" s="16"/>
    </row>
    <row r="3295" spans="1:5" x14ac:dyDescent="0.25">
      <c r="A3295" s="10"/>
      <c r="B3295" s="10"/>
      <c r="C3295" s="14"/>
      <c r="D3295" s="14"/>
      <c r="E3295" s="16"/>
    </row>
    <row r="3296" spans="1:5" x14ac:dyDescent="0.25">
      <c r="A3296" s="10"/>
      <c r="B3296" s="10"/>
      <c r="C3296" s="14"/>
      <c r="D3296" s="14"/>
      <c r="E3296" s="16"/>
    </row>
    <row r="3297" spans="1:5" x14ac:dyDescent="0.25">
      <c r="A3297" s="10"/>
      <c r="B3297" s="10"/>
      <c r="C3297" s="14"/>
      <c r="D3297" s="14"/>
      <c r="E3297" s="16"/>
    </row>
    <row r="3298" spans="1:5" x14ac:dyDescent="0.25">
      <c r="A3298" s="10"/>
      <c r="B3298" s="10"/>
      <c r="C3298" s="14"/>
      <c r="D3298" s="14"/>
      <c r="E3298" s="16"/>
    </row>
    <row r="3299" spans="1:5" x14ac:dyDescent="0.25">
      <c r="A3299" s="10"/>
      <c r="B3299" s="10"/>
      <c r="C3299" s="14"/>
      <c r="D3299" s="14"/>
      <c r="E3299" s="16"/>
    </row>
    <row r="3300" spans="1:5" x14ac:dyDescent="0.25">
      <c r="A3300" s="10"/>
      <c r="B3300" s="10"/>
      <c r="C3300" s="14"/>
      <c r="D3300" s="14"/>
      <c r="E3300" s="16"/>
    </row>
    <row r="3301" spans="1:5" x14ac:dyDescent="0.25">
      <c r="A3301" s="10"/>
      <c r="B3301" s="10"/>
      <c r="C3301" s="14"/>
      <c r="D3301" s="14"/>
      <c r="E3301" s="16"/>
    </row>
    <row r="3302" spans="1:5" x14ac:dyDescent="0.25">
      <c r="A3302" s="10"/>
      <c r="B3302" s="10"/>
      <c r="C3302" s="14"/>
      <c r="D3302" s="14"/>
      <c r="E3302" s="16"/>
    </row>
    <row r="3303" spans="1:5" x14ac:dyDescent="0.25">
      <c r="A3303" s="10"/>
      <c r="B3303" s="10"/>
      <c r="C3303" s="14"/>
      <c r="D3303" s="14"/>
      <c r="E3303" s="16"/>
    </row>
    <row r="3304" spans="1:5" x14ac:dyDescent="0.25">
      <c r="A3304" s="10"/>
      <c r="B3304" s="10"/>
      <c r="C3304" s="14"/>
      <c r="D3304" s="14"/>
      <c r="E3304" s="16"/>
    </row>
    <row r="3305" spans="1:5" x14ac:dyDescent="0.25">
      <c r="A3305" s="10"/>
      <c r="B3305" s="10"/>
      <c r="C3305" s="14"/>
      <c r="D3305" s="14"/>
      <c r="E3305" s="16"/>
    </row>
    <row r="3306" spans="1:5" x14ac:dyDescent="0.25">
      <c r="A3306" s="10"/>
      <c r="B3306" s="10"/>
      <c r="C3306" s="14"/>
      <c r="D3306" s="14"/>
      <c r="E3306" s="16"/>
    </row>
    <row r="3307" spans="1:5" x14ac:dyDescent="0.25">
      <c r="A3307" s="10"/>
      <c r="B3307" s="10"/>
      <c r="C3307" s="14"/>
      <c r="D3307" s="14"/>
      <c r="E3307" s="16"/>
    </row>
    <row r="3308" spans="1:5" x14ac:dyDescent="0.25">
      <c r="A3308" s="10"/>
      <c r="B3308" s="10"/>
      <c r="C3308" s="14"/>
      <c r="D3308" s="14"/>
      <c r="E3308" s="16"/>
    </row>
    <row r="3309" spans="1:5" x14ac:dyDescent="0.25">
      <c r="A3309" s="10"/>
      <c r="B3309" s="10"/>
      <c r="C3309" s="14"/>
      <c r="D3309" s="14"/>
      <c r="E3309" s="16"/>
    </row>
    <row r="3310" spans="1:5" x14ac:dyDescent="0.25">
      <c r="A3310" s="10"/>
      <c r="B3310" s="10"/>
      <c r="C3310" s="14"/>
      <c r="D3310" s="14"/>
      <c r="E3310" s="16"/>
    </row>
    <row r="3311" spans="1:5" x14ac:dyDescent="0.25">
      <c r="A3311" s="10"/>
      <c r="B3311" s="10"/>
      <c r="C3311" s="14"/>
      <c r="D3311" s="14"/>
      <c r="E3311" s="16"/>
    </row>
    <row r="3312" spans="1:5" x14ac:dyDescent="0.25">
      <c r="A3312" s="10"/>
      <c r="B3312" s="10"/>
      <c r="C3312" s="14"/>
      <c r="D3312" s="14"/>
      <c r="E3312" s="16"/>
    </row>
    <row r="3313" spans="1:5" x14ac:dyDescent="0.25">
      <c r="A3313" s="10"/>
      <c r="B3313" s="10"/>
      <c r="C3313" s="14"/>
      <c r="D3313" s="14"/>
      <c r="E3313" s="16"/>
    </row>
    <row r="3314" spans="1:5" x14ac:dyDescent="0.25">
      <c r="A3314" s="10"/>
      <c r="B3314" s="10"/>
      <c r="C3314" s="14"/>
      <c r="D3314" s="14"/>
      <c r="E3314" s="16"/>
    </row>
    <row r="3315" spans="1:5" x14ac:dyDescent="0.25">
      <c r="A3315" s="10"/>
      <c r="B3315" s="10"/>
      <c r="C3315" s="14"/>
      <c r="D3315" s="14"/>
      <c r="E3315" s="16"/>
    </row>
    <row r="3316" spans="1:5" x14ac:dyDescent="0.25">
      <c r="A3316" s="10"/>
      <c r="B3316" s="10"/>
      <c r="C3316" s="14"/>
      <c r="D3316" s="14"/>
      <c r="E3316" s="16"/>
    </row>
    <row r="3317" spans="1:5" x14ac:dyDescent="0.25">
      <c r="A3317" s="10"/>
      <c r="B3317" s="10"/>
      <c r="C3317" s="14"/>
      <c r="D3317" s="14"/>
      <c r="E3317" s="16"/>
    </row>
    <row r="3318" spans="1:5" x14ac:dyDescent="0.25">
      <c r="A3318" s="10"/>
      <c r="B3318" s="10"/>
      <c r="C3318" s="14"/>
      <c r="D3318" s="14"/>
      <c r="E3318" s="16"/>
    </row>
    <row r="3319" spans="1:5" x14ac:dyDescent="0.25">
      <c r="A3319" s="10"/>
      <c r="B3319" s="10"/>
      <c r="C3319" s="14"/>
      <c r="D3319" s="14"/>
      <c r="E3319" s="16"/>
    </row>
    <row r="3320" spans="1:5" x14ac:dyDescent="0.25">
      <c r="A3320" s="10"/>
      <c r="B3320" s="10"/>
      <c r="C3320" s="14"/>
      <c r="D3320" s="14"/>
      <c r="E3320" s="16"/>
    </row>
    <row r="3321" spans="1:5" x14ac:dyDescent="0.25">
      <c r="A3321" s="10"/>
      <c r="B3321" s="10"/>
      <c r="C3321" s="14"/>
      <c r="D3321" s="14"/>
      <c r="E3321" s="16"/>
    </row>
    <row r="3322" spans="1:5" x14ac:dyDescent="0.25">
      <c r="A3322" s="10"/>
      <c r="B3322" s="10"/>
      <c r="C3322" s="14"/>
      <c r="D3322" s="14"/>
      <c r="E3322" s="16"/>
    </row>
    <row r="3323" spans="1:5" x14ac:dyDescent="0.25">
      <c r="A3323" s="10"/>
      <c r="B3323" s="10"/>
      <c r="C3323" s="14"/>
      <c r="D3323" s="14"/>
      <c r="E3323" s="16"/>
    </row>
    <row r="3324" spans="1:5" x14ac:dyDescent="0.25">
      <c r="A3324" s="10"/>
      <c r="B3324" s="10"/>
      <c r="C3324" s="14"/>
      <c r="D3324" s="14"/>
      <c r="E3324" s="16"/>
    </row>
    <row r="3325" spans="1:5" x14ac:dyDescent="0.25">
      <c r="A3325" s="10"/>
      <c r="B3325" s="10"/>
      <c r="C3325" s="14"/>
      <c r="D3325" s="14"/>
      <c r="E3325" s="16"/>
    </row>
    <row r="3326" spans="1:5" x14ac:dyDescent="0.25">
      <c r="A3326" s="10"/>
      <c r="B3326" s="10"/>
      <c r="C3326" s="14"/>
      <c r="D3326" s="14"/>
      <c r="E3326" s="16"/>
    </row>
    <row r="3327" spans="1:5" x14ac:dyDescent="0.25">
      <c r="A3327" s="10"/>
      <c r="B3327" s="10"/>
      <c r="C3327" s="14"/>
      <c r="D3327" s="14"/>
      <c r="E3327" s="16"/>
    </row>
    <row r="3328" spans="1:5" x14ac:dyDescent="0.25">
      <c r="A3328" s="10"/>
      <c r="B3328" s="10"/>
      <c r="C3328" s="14"/>
      <c r="D3328" s="14"/>
      <c r="E3328" s="16"/>
    </row>
    <row r="3329" spans="1:5" x14ac:dyDescent="0.25">
      <c r="A3329" s="10"/>
      <c r="B3329" s="10"/>
      <c r="C3329" s="14"/>
      <c r="D3329" s="14"/>
      <c r="E3329" s="16"/>
    </row>
    <row r="3330" spans="1:5" x14ac:dyDescent="0.25">
      <c r="A3330" s="10"/>
      <c r="B3330" s="10"/>
      <c r="C3330" s="14"/>
      <c r="D3330" s="14"/>
      <c r="E3330" s="16"/>
    </row>
    <row r="3331" spans="1:5" x14ac:dyDescent="0.25">
      <c r="A3331" s="10"/>
      <c r="B3331" s="10"/>
      <c r="C3331" s="14"/>
      <c r="D3331" s="14"/>
      <c r="E3331" s="16"/>
    </row>
    <row r="3332" spans="1:5" x14ac:dyDescent="0.25">
      <c r="A3332" s="10"/>
      <c r="B3332" s="10"/>
      <c r="C3332" s="14"/>
      <c r="D3332" s="14"/>
      <c r="E3332" s="16"/>
    </row>
    <row r="3333" spans="1:5" x14ac:dyDescent="0.25">
      <c r="A3333" s="10"/>
      <c r="B3333" s="10"/>
      <c r="C3333" s="14"/>
      <c r="D3333" s="14"/>
      <c r="E3333" s="16"/>
    </row>
    <row r="3334" spans="1:5" x14ac:dyDescent="0.25">
      <c r="A3334" s="10"/>
      <c r="B3334" s="10"/>
      <c r="C3334" s="14"/>
      <c r="D3334" s="14"/>
      <c r="E3334" s="16"/>
    </row>
    <row r="3335" spans="1:5" x14ac:dyDescent="0.25">
      <c r="A3335" s="10"/>
      <c r="B3335" s="10"/>
      <c r="C3335" s="14"/>
      <c r="D3335" s="14"/>
      <c r="E3335" s="16"/>
    </row>
    <row r="3336" spans="1:5" x14ac:dyDescent="0.25">
      <c r="A3336" s="10"/>
      <c r="B3336" s="10"/>
      <c r="C3336" s="14"/>
      <c r="D3336" s="14"/>
      <c r="E3336" s="16"/>
    </row>
    <row r="3337" spans="1:5" x14ac:dyDescent="0.25">
      <c r="A3337" s="10"/>
      <c r="B3337" s="10"/>
      <c r="C3337" s="14"/>
      <c r="D3337" s="14"/>
      <c r="E3337" s="16"/>
    </row>
    <row r="3338" spans="1:5" x14ac:dyDescent="0.25">
      <c r="A3338" s="10"/>
      <c r="B3338" s="10"/>
      <c r="C3338" s="14"/>
      <c r="D3338" s="14"/>
      <c r="E3338" s="16"/>
    </row>
    <row r="3339" spans="1:5" x14ac:dyDescent="0.25">
      <c r="A3339" s="10"/>
      <c r="B3339" s="10"/>
      <c r="C3339" s="14"/>
      <c r="D3339" s="14"/>
      <c r="E3339" s="16"/>
    </row>
    <row r="3340" spans="1:5" x14ac:dyDescent="0.25">
      <c r="A3340" s="10"/>
      <c r="B3340" s="10"/>
      <c r="C3340" s="14"/>
      <c r="D3340" s="14"/>
      <c r="E3340" s="16"/>
    </row>
    <row r="3341" spans="1:5" x14ac:dyDescent="0.25">
      <c r="A3341" s="10"/>
      <c r="B3341" s="10"/>
      <c r="C3341" s="14"/>
      <c r="D3341" s="14"/>
      <c r="E3341" s="16"/>
    </row>
    <row r="3342" spans="1:5" x14ac:dyDescent="0.25">
      <c r="A3342" s="10"/>
      <c r="B3342" s="10"/>
      <c r="C3342" s="14"/>
      <c r="D3342" s="14"/>
      <c r="E3342" s="16"/>
    </row>
    <row r="3343" spans="1:5" x14ac:dyDescent="0.25">
      <c r="A3343" s="10"/>
      <c r="B3343" s="10"/>
      <c r="C3343" s="14"/>
      <c r="D3343" s="14"/>
      <c r="E3343" s="16"/>
    </row>
    <row r="3344" spans="1:5" x14ac:dyDescent="0.25">
      <c r="A3344" s="10"/>
      <c r="B3344" s="10"/>
      <c r="C3344" s="14"/>
      <c r="D3344" s="14"/>
      <c r="E3344" s="16"/>
    </row>
    <row r="3345" spans="1:5" x14ac:dyDescent="0.25">
      <c r="A3345" s="10"/>
      <c r="B3345" s="10"/>
      <c r="C3345" s="14"/>
      <c r="D3345" s="14"/>
      <c r="E3345" s="16"/>
    </row>
    <row r="3346" spans="1:5" x14ac:dyDescent="0.25">
      <c r="A3346" s="10"/>
      <c r="B3346" s="10"/>
      <c r="C3346" s="14"/>
      <c r="D3346" s="14"/>
      <c r="E3346" s="16"/>
    </row>
    <row r="3347" spans="1:5" x14ac:dyDescent="0.25">
      <c r="A3347" s="10"/>
      <c r="B3347" s="10"/>
      <c r="C3347" s="14"/>
      <c r="D3347" s="14"/>
      <c r="E3347" s="16"/>
    </row>
    <row r="3348" spans="1:5" x14ac:dyDescent="0.25">
      <c r="A3348" s="10"/>
      <c r="B3348" s="10"/>
      <c r="C3348" s="14"/>
      <c r="D3348" s="14"/>
      <c r="E3348" s="16"/>
    </row>
    <row r="3349" spans="1:5" x14ac:dyDescent="0.25">
      <c r="A3349" s="10"/>
      <c r="B3349" s="10"/>
      <c r="C3349" s="14"/>
      <c r="D3349" s="14"/>
      <c r="E3349" s="16"/>
    </row>
    <row r="3350" spans="1:5" x14ac:dyDescent="0.25">
      <c r="A3350" s="10"/>
      <c r="B3350" s="10"/>
      <c r="C3350" s="14"/>
      <c r="D3350" s="14"/>
      <c r="E3350" s="16"/>
    </row>
    <row r="3351" spans="1:5" x14ac:dyDescent="0.25">
      <c r="A3351" s="10"/>
      <c r="B3351" s="10"/>
      <c r="C3351" s="14"/>
      <c r="D3351" s="14"/>
      <c r="E3351" s="16"/>
    </row>
    <row r="3352" spans="1:5" x14ac:dyDescent="0.25">
      <c r="A3352" s="10"/>
      <c r="B3352" s="10"/>
      <c r="C3352" s="14"/>
      <c r="D3352" s="14"/>
      <c r="E3352" s="16"/>
    </row>
    <row r="3353" spans="1:5" x14ac:dyDescent="0.25">
      <c r="A3353" s="10"/>
      <c r="B3353" s="10"/>
      <c r="C3353" s="14"/>
      <c r="D3353" s="14"/>
      <c r="E3353" s="16"/>
    </row>
    <row r="3354" spans="1:5" x14ac:dyDescent="0.25">
      <c r="A3354" s="10"/>
      <c r="B3354" s="10"/>
      <c r="C3354" s="14"/>
      <c r="D3354" s="14"/>
      <c r="E3354" s="16"/>
    </row>
    <row r="3355" spans="1:5" x14ac:dyDescent="0.25">
      <c r="A3355" s="10"/>
      <c r="B3355" s="10"/>
      <c r="C3355" s="14"/>
      <c r="D3355" s="14"/>
      <c r="E3355" s="16"/>
    </row>
    <row r="3356" spans="1:5" x14ac:dyDescent="0.25">
      <c r="A3356" s="10"/>
      <c r="B3356" s="10"/>
      <c r="C3356" s="14"/>
      <c r="D3356" s="14"/>
      <c r="E3356" s="16"/>
    </row>
    <row r="3357" spans="1:5" x14ac:dyDescent="0.25">
      <c r="A3357" s="10"/>
      <c r="B3357" s="10"/>
      <c r="C3357" s="14"/>
      <c r="D3357" s="14"/>
      <c r="E3357" s="16"/>
    </row>
    <row r="3358" spans="1:5" x14ac:dyDescent="0.25">
      <c r="A3358" s="10"/>
      <c r="B3358" s="10"/>
      <c r="C3358" s="14"/>
      <c r="D3358" s="14"/>
      <c r="E3358" s="16"/>
    </row>
    <row r="3359" spans="1:5" x14ac:dyDescent="0.25">
      <c r="A3359" s="10"/>
      <c r="B3359" s="10"/>
      <c r="C3359" s="14"/>
      <c r="D3359" s="14"/>
      <c r="E3359" s="16"/>
    </row>
    <row r="3360" spans="1:5" x14ac:dyDescent="0.25">
      <c r="A3360" s="10"/>
      <c r="B3360" s="10"/>
      <c r="C3360" s="14"/>
      <c r="D3360" s="14"/>
      <c r="E3360" s="16"/>
    </row>
    <row r="3361" spans="1:5" x14ac:dyDescent="0.25">
      <c r="A3361" s="10"/>
      <c r="B3361" s="10"/>
      <c r="C3361" s="14"/>
      <c r="D3361" s="14"/>
      <c r="E3361" s="16"/>
    </row>
    <row r="3362" spans="1:5" x14ac:dyDescent="0.25">
      <c r="A3362" s="10"/>
      <c r="B3362" s="10"/>
      <c r="C3362" s="14"/>
      <c r="D3362" s="14"/>
      <c r="E3362" s="16"/>
    </row>
    <row r="3363" spans="1:5" x14ac:dyDescent="0.25">
      <c r="A3363" s="10"/>
      <c r="B3363" s="10"/>
      <c r="C3363" s="14"/>
      <c r="D3363" s="14"/>
      <c r="E3363" s="16"/>
    </row>
    <row r="3364" spans="1:5" x14ac:dyDescent="0.25">
      <c r="A3364" s="10"/>
      <c r="B3364" s="10"/>
      <c r="C3364" s="14"/>
      <c r="D3364" s="14"/>
      <c r="E3364" s="16"/>
    </row>
    <row r="3365" spans="1:5" x14ac:dyDescent="0.25">
      <c r="A3365" s="10"/>
      <c r="B3365" s="10"/>
      <c r="C3365" s="14"/>
      <c r="D3365" s="14"/>
      <c r="E3365" s="16"/>
    </row>
    <row r="3366" spans="1:5" x14ac:dyDescent="0.25">
      <c r="A3366" s="10"/>
      <c r="B3366" s="10"/>
      <c r="C3366" s="14"/>
      <c r="D3366" s="14"/>
      <c r="E3366" s="16"/>
    </row>
    <row r="3367" spans="1:5" x14ac:dyDescent="0.25">
      <c r="A3367" s="10"/>
      <c r="B3367" s="10"/>
      <c r="C3367" s="14"/>
      <c r="D3367" s="14"/>
      <c r="E3367" s="16"/>
    </row>
    <row r="3368" spans="1:5" x14ac:dyDescent="0.25">
      <c r="A3368" s="10"/>
      <c r="B3368" s="10"/>
      <c r="C3368" s="14"/>
      <c r="D3368" s="14"/>
      <c r="E3368" s="16"/>
    </row>
    <row r="3369" spans="1:5" x14ac:dyDescent="0.25">
      <c r="A3369" s="10"/>
      <c r="B3369" s="10"/>
      <c r="C3369" s="14"/>
      <c r="D3369" s="14"/>
      <c r="E3369" s="16"/>
    </row>
    <row r="3370" spans="1:5" x14ac:dyDescent="0.25">
      <c r="A3370" s="10"/>
      <c r="B3370" s="10"/>
      <c r="C3370" s="14"/>
      <c r="D3370" s="14"/>
      <c r="E3370" s="16"/>
    </row>
    <row r="3371" spans="1:5" x14ac:dyDescent="0.25">
      <c r="A3371" s="10"/>
      <c r="B3371" s="10"/>
      <c r="C3371" s="14"/>
      <c r="D3371" s="14"/>
      <c r="E3371" s="16"/>
    </row>
    <row r="3372" spans="1:5" x14ac:dyDescent="0.25">
      <c r="A3372" s="10"/>
      <c r="B3372" s="10"/>
      <c r="C3372" s="14"/>
      <c r="D3372" s="14"/>
      <c r="E3372" s="16"/>
    </row>
    <row r="3373" spans="1:5" x14ac:dyDescent="0.25">
      <c r="A3373" s="10"/>
      <c r="B3373" s="10"/>
      <c r="C3373" s="14"/>
      <c r="D3373" s="14"/>
      <c r="E3373" s="16"/>
    </row>
    <row r="3374" spans="1:5" x14ac:dyDescent="0.25">
      <c r="A3374" s="10"/>
      <c r="B3374" s="10"/>
      <c r="C3374" s="14"/>
      <c r="D3374" s="14"/>
      <c r="E3374" s="16"/>
    </row>
    <row r="3375" spans="1:5" x14ac:dyDescent="0.25">
      <c r="A3375" s="10"/>
      <c r="B3375" s="10"/>
      <c r="C3375" s="14"/>
      <c r="D3375" s="14"/>
      <c r="E3375" s="16"/>
    </row>
    <row r="3376" spans="1:5" x14ac:dyDescent="0.25">
      <c r="A3376" s="10"/>
      <c r="B3376" s="10"/>
      <c r="C3376" s="14"/>
      <c r="D3376" s="14"/>
      <c r="E3376" s="16"/>
    </row>
    <row r="3377" spans="1:5" x14ac:dyDescent="0.25">
      <c r="A3377" s="10"/>
      <c r="B3377" s="10"/>
      <c r="C3377" s="14"/>
      <c r="D3377" s="14"/>
      <c r="E3377" s="16"/>
    </row>
    <row r="3378" spans="1:5" x14ac:dyDescent="0.25">
      <c r="A3378" s="10"/>
      <c r="B3378" s="10"/>
      <c r="C3378" s="14"/>
      <c r="D3378" s="14"/>
      <c r="E3378" s="16"/>
    </row>
    <row r="3379" spans="1:5" x14ac:dyDescent="0.25">
      <c r="A3379" s="10"/>
      <c r="B3379" s="10"/>
      <c r="C3379" s="14"/>
      <c r="D3379" s="14"/>
      <c r="E3379" s="16"/>
    </row>
    <row r="3380" spans="1:5" x14ac:dyDescent="0.25">
      <c r="A3380" s="10"/>
      <c r="B3380" s="10"/>
      <c r="C3380" s="14"/>
      <c r="D3380" s="14"/>
      <c r="E3380" s="16"/>
    </row>
    <row r="3381" spans="1:5" x14ac:dyDescent="0.25">
      <c r="A3381" s="10"/>
      <c r="B3381" s="10"/>
      <c r="C3381" s="14"/>
      <c r="D3381" s="14"/>
      <c r="E3381" s="16"/>
    </row>
    <row r="3382" spans="1:5" x14ac:dyDescent="0.25">
      <c r="A3382" s="10"/>
      <c r="B3382" s="10"/>
      <c r="C3382" s="14"/>
      <c r="D3382" s="14"/>
      <c r="E3382" s="16"/>
    </row>
    <row r="3383" spans="1:5" x14ac:dyDescent="0.25">
      <c r="A3383" s="10"/>
      <c r="B3383" s="10"/>
      <c r="C3383" s="14"/>
      <c r="D3383" s="14"/>
      <c r="E3383" s="16"/>
    </row>
    <row r="3384" spans="1:5" x14ac:dyDescent="0.25">
      <c r="A3384" s="10"/>
      <c r="B3384" s="10"/>
      <c r="C3384" s="14"/>
      <c r="D3384" s="14"/>
      <c r="E3384" s="16"/>
    </row>
    <row r="3385" spans="1:5" x14ac:dyDescent="0.25">
      <c r="A3385" s="10"/>
      <c r="B3385" s="10"/>
      <c r="C3385" s="14"/>
      <c r="D3385" s="14"/>
      <c r="E3385" s="16"/>
    </row>
    <row r="3386" spans="1:5" x14ac:dyDescent="0.25">
      <c r="A3386" s="10"/>
      <c r="B3386" s="10"/>
      <c r="C3386" s="14"/>
      <c r="D3386" s="14"/>
      <c r="E3386" s="16"/>
    </row>
    <row r="3387" spans="1:5" x14ac:dyDescent="0.25">
      <c r="A3387" s="10"/>
      <c r="B3387" s="10"/>
      <c r="C3387" s="14"/>
      <c r="D3387" s="14"/>
      <c r="E3387" s="16"/>
    </row>
    <row r="3388" spans="1:5" x14ac:dyDescent="0.25">
      <c r="A3388" s="10"/>
      <c r="B3388" s="10"/>
      <c r="C3388" s="14"/>
      <c r="D3388" s="14"/>
      <c r="E3388" s="16"/>
    </row>
    <row r="3389" spans="1:5" x14ac:dyDescent="0.25">
      <c r="A3389" s="10"/>
      <c r="B3389" s="10"/>
      <c r="C3389" s="14"/>
      <c r="D3389" s="14"/>
      <c r="E3389" s="16"/>
    </row>
    <row r="3390" spans="1:5" x14ac:dyDescent="0.25">
      <c r="A3390" s="10"/>
      <c r="B3390" s="10"/>
      <c r="C3390" s="14"/>
      <c r="D3390" s="14"/>
      <c r="E3390" s="16"/>
    </row>
    <row r="3391" spans="1:5" x14ac:dyDescent="0.25">
      <c r="A3391" s="10"/>
      <c r="B3391" s="10"/>
      <c r="C3391" s="14"/>
      <c r="D3391" s="14"/>
      <c r="E3391" s="16"/>
    </row>
    <row r="3392" spans="1:5" x14ac:dyDescent="0.25">
      <c r="A3392" s="10"/>
      <c r="B3392" s="10"/>
      <c r="C3392" s="14"/>
      <c r="D3392" s="14"/>
      <c r="E3392" s="16"/>
    </row>
    <row r="3393" spans="1:5" x14ac:dyDescent="0.25">
      <c r="A3393" s="10"/>
      <c r="B3393" s="10"/>
      <c r="C3393" s="14"/>
      <c r="D3393" s="14"/>
      <c r="E3393" s="16"/>
    </row>
    <row r="3394" spans="1:5" x14ac:dyDescent="0.25">
      <c r="A3394" s="10"/>
      <c r="B3394" s="10"/>
      <c r="C3394" s="14"/>
      <c r="D3394" s="14"/>
      <c r="E3394" s="16"/>
    </row>
    <row r="3395" spans="1:5" x14ac:dyDescent="0.25">
      <c r="A3395" s="10"/>
      <c r="B3395" s="10"/>
      <c r="C3395" s="14"/>
      <c r="D3395" s="14"/>
      <c r="E3395" s="16"/>
    </row>
    <row r="3396" spans="1:5" x14ac:dyDescent="0.25">
      <c r="A3396" s="10"/>
      <c r="B3396" s="10"/>
      <c r="C3396" s="14"/>
      <c r="D3396" s="14"/>
      <c r="E3396" s="16"/>
    </row>
    <row r="3397" spans="1:5" x14ac:dyDescent="0.25">
      <c r="A3397" s="10"/>
      <c r="B3397" s="10"/>
      <c r="C3397" s="14"/>
      <c r="D3397" s="14"/>
      <c r="E3397" s="16"/>
    </row>
    <row r="3398" spans="1:5" x14ac:dyDescent="0.25">
      <c r="A3398" s="10"/>
      <c r="B3398" s="10"/>
      <c r="C3398" s="14"/>
      <c r="D3398" s="14"/>
      <c r="E3398" s="16"/>
    </row>
    <row r="3399" spans="1:5" x14ac:dyDescent="0.25">
      <c r="A3399" s="10"/>
      <c r="B3399" s="10"/>
      <c r="C3399" s="14"/>
      <c r="D3399" s="14"/>
      <c r="E3399" s="16"/>
    </row>
    <row r="3400" spans="1:5" x14ac:dyDescent="0.25">
      <c r="A3400" s="10"/>
      <c r="B3400" s="10"/>
      <c r="C3400" s="14"/>
      <c r="D3400" s="14"/>
      <c r="E3400" s="16"/>
    </row>
    <row r="3401" spans="1:5" x14ac:dyDescent="0.25">
      <c r="A3401" s="10"/>
      <c r="B3401" s="10"/>
      <c r="C3401" s="14"/>
      <c r="D3401" s="14"/>
      <c r="E3401" s="16"/>
    </row>
    <row r="3402" spans="1:5" x14ac:dyDescent="0.25">
      <c r="A3402" s="10"/>
      <c r="B3402" s="10"/>
      <c r="C3402" s="14"/>
      <c r="D3402" s="14"/>
      <c r="E3402" s="16"/>
    </row>
    <row r="3403" spans="1:5" x14ac:dyDescent="0.25">
      <c r="A3403" s="10"/>
      <c r="B3403" s="10"/>
      <c r="C3403" s="14"/>
      <c r="D3403" s="14"/>
      <c r="E3403" s="16"/>
    </row>
    <row r="3404" spans="1:5" x14ac:dyDescent="0.25">
      <c r="A3404" s="10"/>
      <c r="B3404" s="10"/>
      <c r="C3404" s="14"/>
      <c r="D3404" s="14"/>
      <c r="E3404" s="16"/>
    </row>
    <row r="3405" spans="1:5" x14ac:dyDescent="0.25">
      <c r="A3405" s="10"/>
      <c r="B3405" s="10"/>
      <c r="C3405" s="14"/>
      <c r="D3405" s="14"/>
      <c r="E3405" s="16"/>
    </row>
    <row r="3406" spans="1:5" x14ac:dyDescent="0.25">
      <c r="A3406" s="10"/>
      <c r="B3406" s="10"/>
      <c r="C3406" s="14"/>
      <c r="D3406" s="14"/>
      <c r="E3406" s="16"/>
    </row>
    <row r="3407" spans="1:5" x14ac:dyDescent="0.25">
      <c r="A3407" s="10"/>
      <c r="B3407" s="10"/>
      <c r="C3407" s="14"/>
      <c r="D3407" s="14"/>
      <c r="E3407" s="16"/>
    </row>
    <row r="3408" spans="1:5" x14ac:dyDescent="0.25">
      <c r="A3408" s="10"/>
      <c r="B3408" s="10"/>
      <c r="C3408" s="14"/>
      <c r="D3408" s="14"/>
      <c r="E3408" s="16"/>
    </row>
    <row r="3409" spans="1:5" x14ac:dyDescent="0.25">
      <c r="A3409" s="10"/>
      <c r="B3409" s="10"/>
      <c r="C3409" s="14"/>
      <c r="D3409" s="14"/>
      <c r="E3409" s="16"/>
    </row>
    <row r="3410" spans="1:5" x14ac:dyDescent="0.25">
      <c r="A3410" s="10"/>
      <c r="B3410" s="10"/>
      <c r="C3410" s="14"/>
      <c r="D3410" s="14"/>
      <c r="E3410" s="16"/>
    </row>
    <row r="3411" spans="1:5" x14ac:dyDescent="0.25">
      <c r="A3411" s="10"/>
      <c r="B3411" s="10"/>
      <c r="C3411" s="14"/>
      <c r="D3411" s="14"/>
      <c r="E3411" s="16"/>
    </row>
    <row r="3412" spans="1:5" x14ac:dyDescent="0.25">
      <c r="A3412" s="10"/>
      <c r="B3412" s="10"/>
      <c r="C3412" s="14"/>
      <c r="D3412" s="14"/>
      <c r="E3412" s="16"/>
    </row>
    <row r="3413" spans="1:5" x14ac:dyDescent="0.25">
      <c r="A3413" s="10"/>
      <c r="B3413" s="10"/>
      <c r="C3413" s="14"/>
      <c r="D3413" s="14"/>
      <c r="E3413" s="16"/>
    </row>
    <row r="3414" spans="1:5" x14ac:dyDescent="0.25">
      <c r="A3414" s="10"/>
      <c r="B3414" s="10"/>
      <c r="C3414" s="14"/>
      <c r="D3414" s="14"/>
      <c r="E3414" s="16"/>
    </row>
    <row r="3415" spans="1:5" x14ac:dyDescent="0.25">
      <c r="A3415" s="10"/>
      <c r="B3415" s="10"/>
      <c r="C3415" s="14"/>
      <c r="D3415" s="14"/>
      <c r="E3415" s="16"/>
    </row>
    <row r="3416" spans="1:5" x14ac:dyDescent="0.25">
      <c r="A3416" s="10"/>
      <c r="B3416" s="10"/>
      <c r="C3416" s="14"/>
      <c r="D3416" s="14"/>
      <c r="E3416" s="16"/>
    </row>
    <row r="3417" spans="1:5" x14ac:dyDescent="0.25">
      <c r="A3417" s="10"/>
      <c r="B3417" s="10"/>
      <c r="C3417" s="14"/>
      <c r="D3417" s="14"/>
      <c r="E3417" s="16"/>
    </row>
    <row r="3418" spans="1:5" x14ac:dyDescent="0.25">
      <c r="A3418" s="10"/>
      <c r="B3418" s="10"/>
      <c r="C3418" s="14"/>
      <c r="D3418" s="14"/>
      <c r="E3418" s="16"/>
    </row>
    <row r="3419" spans="1:5" x14ac:dyDescent="0.25">
      <c r="A3419" s="10"/>
      <c r="B3419" s="10"/>
      <c r="C3419" s="14"/>
      <c r="D3419" s="14"/>
      <c r="E3419" s="16"/>
    </row>
    <row r="3420" spans="1:5" x14ac:dyDescent="0.25">
      <c r="A3420" s="10"/>
      <c r="B3420" s="10"/>
      <c r="C3420" s="14"/>
      <c r="D3420" s="14"/>
      <c r="E3420" s="16"/>
    </row>
    <row r="3421" spans="1:5" x14ac:dyDescent="0.25">
      <c r="A3421" s="10"/>
      <c r="B3421" s="10"/>
      <c r="C3421" s="14"/>
      <c r="D3421" s="14"/>
      <c r="E3421" s="16"/>
    </row>
    <row r="3422" spans="1:5" x14ac:dyDescent="0.25">
      <c r="A3422" s="10"/>
      <c r="B3422" s="10"/>
      <c r="C3422" s="14"/>
      <c r="D3422" s="14"/>
      <c r="E3422" s="16"/>
    </row>
    <row r="3423" spans="1:5" x14ac:dyDescent="0.25">
      <c r="A3423" s="10"/>
      <c r="B3423" s="10"/>
      <c r="C3423" s="14"/>
      <c r="D3423" s="14"/>
      <c r="E3423" s="16"/>
    </row>
    <row r="3424" spans="1:5" x14ac:dyDescent="0.25">
      <c r="A3424" s="10"/>
      <c r="B3424" s="10"/>
      <c r="C3424" s="14"/>
      <c r="D3424" s="14"/>
      <c r="E3424" s="16"/>
    </row>
    <row r="3425" spans="1:5" x14ac:dyDescent="0.25">
      <c r="A3425" s="10"/>
      <c r="B3425" s="10"/>
      <c r="C3425" s="14"/>
      <c r="D3425" s="14"/>
      <c r="E3425" s="16"/>
    </row>
    <row r="3426" spans="1:5" x14ac:dyDescent="0.25">
      <c r="A3426" s="10"/>
      <c r="B3426" s="10"/>
      <c r="C3426" s="14"/>
      <c r="D3426" s="14"/>
      <c r="E3426" s="16"/>
    </row>
    <row r="3427" spans="1:5" x14ac:dyDescent="0.25">
      <c r="A3427" s="10"/>
      <c r="B3427" s="10"/>
      <c r="C3427" s="14"/>
      <c r="D3427" s="14"/>
      <c r="E3427" s="16"/>
    </row>
    <row r="3428" spans="1:5" x14ac:dyDescent="0.25">
      <c r="A3428" s="10"/>
      <c r="B3428" s="10"/>
      <c r="C3428" s="14"/>
      <c r="D3428" s="14"/>
      <c r="E3428" s="16"/>
    </row>
    <row r="3429" spans="1:5" x14ac:dyDescent="0.25">
      <c r="A3429" s="10"/>
      <c r="B3429" s="10"/>
      <c r="C3429" s="14"/>
      <c r="D3429" s="14"/>
      <c r="E3429" s="16"/>
    </row>
    <row r="3430" spans="1:5" x14ac:dyDescent="0.25">
      <c r="A3430" s="10"/>
      <c r="B3430" s="10"/>
      <c r="C3430" s="14"/>
      <c r="D3430" s="14"/>
      <c r="E3430" s="16"/>
    </row>
    <row r="3431" spans="1:5" x14ac:dyDescent="0.25">
      <c r="A3431" s="10"/>
      <c r="B3431" s="10"/>
      <c r="C3431" s="14"/>
      <c r="D3431" s="14"/>
      <c r="E3431" s="16"/>
    </row>
    <row r="3432" spans="1:5" x14ac:dyDescent="0.25">
      <c r="A3432" s="10"/>
      <c r="B3432" s="10"/>
      <c r="C3432" s="14"/>
      <c r="D3432" s="14"/>
      <c r="E3432" s="16"/>
    </row>
    <row r="3433" spans="1:5" x14ac:dyDescent="0.25">
      <c r="A3433" s="10"/>
      <c r="B3433" s="10"/>
      <c r="C3433" s="14"/>
      <c r="D3433" s="14"/>
      <c r="E3433" s="16"/>
    </row>
    <row r="3434" spans="1:5" x14ac:dyDescent="0.25">
      <c r="A3434" s="10"/>
      <c r="B3434" s="10"/>
      <c r="C3434" s="14"/>
      <c r="D3434" s="14"/>
      <c r="E3434" s="16"/>
    </row>
    <row r="3435" spans="1:5" x14ac:dyDescent="0.25">
      <c r="A3435" s="10"/>
      <c r="B3435" s="10"/>
      <c r="C3435" s="14"/>
      <c r="D3435" s="14"/>
      <c r="E3435" s="16"/>
    </row>
    <row r="3436" spans="1:5" x14ac:dyDescent="0.25">
      <c r="A3436" s="10"/>
      <c r="B3436" s="10"/>
      <c r="C3436" s="14"/>
      <c r="D3436" s="14"/>
      <c r="E3436" s="16"/>
    </row>
    <row r="3437" spans="1:5" x14ac:dyDescent="0.25">
      <c r="A3437" s="10"/>
      <c r="B3437" s="10"/>
      <c r="C3437" s="14"/>
      <c r="D3437" s="14"/>
      <c r="E3437" s="16"/>
    </row>
    <row r="3438" spans="1:5" x14ac:dyDescent="0.25">
      <c r="A3438" s="10"/>
      <c r="B3438" s="10"/>
      <c r="C3438" s="14"/>
      <c r="D3438" s="14"/>
      <c r="E3438" s="16"/>
    </row>
    <row r="3439" spans="1:5" x14ac:dyDescent="0.25">
      <c r="A3439" s="10"/>
      <c r="B3439" s="10"/>
      <c r="C3439" s="14"/>
      <c r="D3439" s="14"/>
      <c r="E3439" s="16"/>
    </row>
    <row r="3440" spans="1:5" x14ac:dyDescent="0.25">
      <c r="A3440" s="10"/>
      <c r="B3440" s="10"/>
      <c r="C3440" s="14"/>
      <c r="D3440" s="14"/>
      <c r="E3440" s="16"/>
    </row>
    <row r="3441" spans="1:5" x14ac:dyDescent="0.25">
      <c r="A3441" s="10"/>
      <c r="B3441" s="10"/>
      <c r="C3441" s="14"/>
      <c r="D3441" s="14"/>
      <c r="E3441" s="16"/>
    </row>
    <row r="3442" spans="1:5" x14ac:dyDescent="0.25">
      <c r="A3442" s="10"/>
      <c r="B3442" s="10"/>
      <c r="C3442" s="14"/>
      <c r="D3442" s="14"/>
      <c r="E3442" s="16"/>
    </row>
    <row r="3443" spans="1:5" x14ac:dyDescent="0.25">
      <c r="A3443" s="10"/>
      <c r="B3443" s="10"/>
      <c r="C3443" s="14"/>
      <c r="D3443" s="14"/>
      <c r="E3443" s="16"/>
    </row>
    <row r="3444" spans="1:5" x14ac:dyDescent="0.25">
      <c r="A3444" s="10"/>
      <c r="B3444" s="10"/>
      <c r="C3444" s="14"/>
      <c r="D3444" s="14"/>
      <c r="E3444" s="16"/>
    </row>
    <row r="3445" spans="1:5" x14ac:dyDescent="0.25">
      <c r="A3445" s="10"/>
      <c r="B3445" s="10"/>
      <c r="C3445" s="14"/>
      <c r="D3445" s="14"/>
      <c r="E3445" s="16"/>
    </row>
    <row r="3446" spans="1:5" x14ac:dyDescent="0.25">
      <c r="A3446" s="10"/>
      <c r="B3446" s="10"/>
      <c r="C3446" s="14"/>
      <c r="D3446" s="14"/>
      <c r="E3446" s="16"/>
    </row>
    <row r="3447" spans="1:5" x14ac:dyDescent="0.25">
      <c r="A3447" s="10"/>
      <c r="B3447" s="10"/>
      <c r="C3447" s="14"/>
      <c r="D3447" s="14"/>
      <c r="E3447" s="16"/>
    </row>
    <row r="3448" spans="1:5" x14ac:dyDescent="0.25">
      <c r="A3448" s="10"/>
      <c r="B3448" s="10"/>
      <c r="C3448" s="14"/>
      <c r="D3448" s="14"/>
      <c r="E3448" s="16"/>
    </row>
    <row r="3449" spans="1:5" x14ac:dyDescent="0.25">
      <c r="A3449" s="10"/>
      <c r="B3449" s="10"/>
      <c r="C3449" s="14"/>
      <c r="D3449" s="14"/>
      <c r="E3449" s="16"/>
    </row>
    <row r="3450" spans="1:5" x14ac:dyDescent="0.25">
      <c r="A3450" s="10"/>
      <c r="B3450" s="10"/>
      <c r="C3450" s="14"/>
      <c r="D3450" s="14"/>
      <c r="E3450" s="16"/>
    </row>
    <row r="3451" spans="1:5" x14ac:dyDescent="0.25">
      <c r="A3451" s="10"/>
      <c r="B3451" s="10"/>
      <c r="C3451" s="14"/>
      <c r="D3451" s="14"/>
      <c r="E3451" s="16"/>
    </row>
    <row r="3452" spans="1:5" x14ac:dyDescent="0.25">
      <c r="A3452" s="10"/>
      <c r="B3452" s="10"/>
      <c r="C3452" s="14"/>
      <c r="D3452" s="14"/>
      <c r="E3452" s="16"/>
    </row>
    <row r="3453" spans="1:5" x14ac:dyDescent="0.25">
      <c r="A3453" s="10"/>
      <c r="B3453" s="10"/>
      <c r="C3453" s="14"/>
      <c r="D3453" s="14"/>
      <c r="E3453" s="16"/>
    </row>
    <row r="3454" spans="1:5" x14ac:dyDescent="0.25">
      <c r="A3454" s="10"/>
      <c r="B3454" s="10"/>
      <c r="C3454" s="14"/>
      <c r="D3454" s="14"/>
      <c r="E3454" s="16"/>
    </row>
    <row r="3455" spans="1:5" x14ac:dyDescent="0.25">
      <c r="A3455" s="10"/>
      <c r="B3455" s="10"/>
      <c r="C3455" s="14"/>
      <c r="D3455" s="14"/>
      <c r="E3455" s="16"/>
    </row>
    <row r="3456" spans="1:5" x14ac:dyDescent="0.25">
      <c r="A3456" s="10"/>
      <c r="B3456" s="10"/>
      <c r="C3456" s="14"/>
      <c r="D3456" s="14"/>
      <c r="E3456" s="16"/>
    </row>
    <row r="3457" spans="1:5" x14ac:dyDescent="0.25">
      <c r="A3457" s="10"/>
      <c r="B3457" s="10"/>
      <c r="C3457" s="14"/>
      <c r="D3457" s="14"/>
      <c r="E3457" s="16"/>
    </row>
    <row r="3458" spans="1:5" x14ac:dyDescent="0.25">
      <c r="A3458" s="10"/>
      <c r="B3458" s="10"/>
      <c r="C3458" s="14"/>
      <c r="D3458" s="14"/>
      <c r="E3458" s="16"/>
    </row>
    <row r="3459" spans="1:5" x14ac:dyDescent="0.25">
      <c r="A3459" s="10"/>
      <c r="B3459" s="10"/>
      <c r="C3459" s="14"/>
      <c r="D3459" s="14"/>
      <c r="E3459" s="16"/>
    </row>
    <row r="3460" spans="1:5" x14ac:dyDescent="0.25">
      <c r="A3460" s="10"/>
      <c r="B3460" s="10"/>
      <c r="C3460" s="14"/>
      <c r="D3460" s="14"/>
      <c r="E3460" s="16"/>
    </row>
    <row r="3461" spans="1:5" x14ac:dyDescent="0.25">
      <c r="A3461" s="10"/>
      <c r="B3461" s="10"/>
      <c r="C3461" s="14"/>
      <c r="D3461" s="14"/>
      <c r="E3461" s="16"/>
    </row>
    <row r="3462" spans="1:5" x14ac:dyDescent="0.25">
      <c r="A3462" s="10"/>
      <c r="B3462" s="10"/>
      <c r="C3462" s="14"/>
      <c r="D3462" s="14"/>
      <c r="E3462" s="16"/>
    </row>
    <row r="3463" spans="1:5" x14ac:dyDescent="0.25">
      <c r="A3463" s="10"/>
      <c r="B3463" s="10"/>
      <c r="C3463" s="14"/>
      <c r="D3463" s="14"/>
      <c r="E3463" s="16"/>
    </row>
    <row r="3464" spans="1:5" x14ac:dyDescent="0.25">
      <c r="A3464" s="10"/>
      <c r="B3464" s="10"/>
      <c r="C3464" s="14"/>
      <c r="D3464" s="14"/>
      <c r="E3464" s="16"/>
    </row>
    <row r="3465" spans="1:5" x14ac:dyDescent="0.25">
      <c r="A3465" s="10"/>
      <c r="B3465" s="10"/>
      <c r="C3465" s="14"/>
      <c r="D3465" s="14"/>
      <c r="E3465" s="16"/>
    </row>
    <row r="3466" spans="1:5" x14ac:dyDescent="0.25">
      <c r="A3466" s="10"/>
      <c r="B3466" s="10"/>
      <c r="C3466" s="14"/>
      <c r="D3466" s="14"/>
      <c r="E3466" s="16"/>
    </row>
    <row r="3467" spans="1:5" x14ac:dyDescent="0.25">
      <c r="A3467" s="10"/>
      <c r="B3467" s="10"/>
      <c r="C3467" s="14"/>
      <c r="D3467" s="14"/>
      <c r="E3467" s="16"/>
    </row>
    <row r="3468" spans="1:5" x14ac:dyDescent="0.25">
      <c r="A3468" s="10"/>
      <c r="B3468" s="10"/>
      <c r="C3468" s="14"/>
      <c r="D3468" s="14"/>
      <c r="E3468" s="16"/>
    </row>
    <row r="3469" spans="1:5" x14ac:dyDescent="0.25">
      <c r="A3469" s="10"/>
      <c r="B3469" s="10"/>
      <c r="C3469" s="14"/>
      <c r="D3469" s="14"/>
      <c r="E3469" s="16"/>
    </row>
    <row r="3470" spans="1:5" x14ac:dyDescent="0.25">
      <c r="A3470" s="10"/>
      <c r="B3470" s="10"/>
      <c r="C3470" s="14"/>
      <c r="D3470" s="14"/>
      <c r="E3470" s="16"/>
    </row>
    <row r="3471" spans="1:5" x14ac:dyDescent="0.25">
      <c r="A3471" s="10"/>
      <c r="B3471" s="10"/>
      <c r="C3471" s="14"/>
      <c r="D3471" s="14"/>
      <c r="E3471" s="16"/>
    </row>
    <row r="3472" spans="1:5" x14ac:dyDescent="0.25">
      <c r="A3472" s="10"/>
      <c r="B3472" s="10"/>
      <c r="C3472" s="14"/>
      <c r="D3472" s="14"/>
      <c r="E3472" s="16"/>
    </row>
    <row r="3473" spans="1:5" x14ac:dyDescent="0.25">
      <c r="A3473" s="10"/>
      <c r="B3473" s="10"/>
      <c r="C3473" s="14"/>
      <c r="D3473" s="14"/>
      <c r="E3473" s="16"/>
    </row>
    <row r="3474" spans="1:5" x14ac:dyDescent="0.25">
      <c r="A3474" s="10"/>
      <c r="B3474" s="10"/>
      <c r="C3474" s="14"/>
      <c r="D3474" s="14"/>
      <c r="E3474" s="16"/>
    </row>
    <row r="3475" spans="1:5" x14ac:dyDescent="0.25">
      <c r="A3475" s="10"/>
      <c r="B3475" s="10"/>
      <c r="C3475" s="14"/>
      <c r="D3475" s="14"/>
      <c r="E3475" s="16"/>
    </row>
    <row r="3476" spans="1:5" x14ac:dyDescent="0.25">
      <c r="A3476" s="10"/>
      <c r="B3476" s="10"/>
      <c r="C3476" s="14"/>
      <c r="D3476" s="14"/>
      <c r="E3476" s="16"/>
    </row>
    <row r="3477" spans="1:5" x14ac:dyDescent="0.25">
      <c r="A3477" s="10"/>
      <c r="B3477" s="10"/>
      <c r="C3477" s="14"/>
      <c r="D3477" s="14"/>
      <c r="E3477" s="16"/>
    </row>
    <row r="3478" spans="1:5" x14ac:dyDescent="0.25">
      <c r="A3478" s="10"/>
      <c r="B3478" s="10"/>
      <c r="C3478" s="14"/>
      <c r="D3478" s="14"/>
      <c r="E3478" s="16"/>
    </row>
    <row r="3479" spans="1:5" x14ac:dyDescent="0.25">
      <c r="A3479" s="10"/>
      <c r="B3479" s="10"/>
      <c r="C3479" s="14"/>
      <c r="D3479" s="14"/>
      <c r="E3479" s="16"/>
    </row>
    <row r="3480" spans="1:5" x14ac:dyDescent="0.25">
      <c r="A3480" s="10"/>
      <c r="B3480" s="10"/>
      <c r="C3480" s="14"/>
      <c r="D3480" s="14"/>
      <c r="E3480" s="16"/>
    </row>
    <row r="3481" spans="1:5" x14ac:dyDescent="0.25">
      <c r="A3481" s="10"/>
      <c r="B3481" s="10"/>
      <c r="C3481" s="14"/>
      <c r="D3481" s="14"/>
      <c r="E3481" s="16"/>
    </row>
    <row r="3482" spans="1:5" x14ac:dyDescent="0.25">
      <c r="A3482" s="10"/>
      <c r="B3482" s="10"/>
      <c r="C3482" s="14"/>
      <c r="D3482" s="14"/>
      <c r="E3482" s="16"/>
    </row>
    <row r="3483" spans="1:5" x14ac:dyDescent="0.25">
      <c r="A3483" s="10"/>
      <c r="B3483" s="10"/>
      <c r="C3483" s="14"/>
      <c r="D3483" s="14"/>
      <c r="E3483" s="16"/>
    </row>
    <row r="3484" spans="1:5" x14ac:dyDescent="0.25">
      <c r="A3484" s="10"/>
      <c r="B3484" s="10"/>
      <c r="C3484" s="14"/>
      <c r="D3484" s="14"/>
      <c r="E3484" s="16"/>
    </row>
    <row r="3485" spans="1:5" x14ac:dyDescent="0.25">
      <c r="A3485" s="10"/>
      <c r="B3485" s="10"/>
      <c r="C3485" s="14"/>
      <c r="D3485" s="14"/>
      <c r="E3485" s="16"/>
    </row>
    <row r="3486" spans="1:5" x14ac:dyDescent="0.25">
      <c r="A3486" s="10"/>
      <c r="B3486" s="10"/>
      <c r="C3486" s="14"/>
      <c r="D3486" s="14"/>
      <c r="E3486" s="16"/>
    </row>
    <row r="3487" spans="1:5" x14ac:dyDescent="0.25">
      <c r="A3487" s="10"/>
      <c r="B3487" s="10"/>
      <c r="C3487" s="14"/>
      <c r="D3487" s="14"/>
      <c r="E3487" s="16"/>
    </row>
    <row r="3488" spans="1:5" x14ac:dyDescent="0.25">
      <c r="A3488" s="10"/>
      <c r="B3488" s="10"/>
      <c r="C3488" s="14"/>
      <c r="D3488" s="14"/>
      <c r="E3488" s="16"/>
    </row>
    <row r="3489" spans="1:5" x14ac:dyDescent="0.25">
      <c r="A3489" s="10"/>
      <c r="B3489" s="10"/>
      <c r="C3489" s="14"/>
      <c r="D3489" s="14"/>
      <c r="E3489" s="16"/>
    </row>
    <row r="3490" spans="1:5" x14ac:dyDescent="0.25">
      <c r="A3490" s="10"/>
      <c r="B3490" s="10"/>
      <c r="C3490" s="14"/>
      <c r="D3490" s="14"/>
      <c r="E3490" s="16"/>
    </row>
    <row r="3491" spans="1:5" x14ac:dyDescent="0.25">
      <c r="A3491" s="10"/>
      <c r="B3491" s="10"/>
      <c r="C3491" s="14"/>
      <c r="D3491" s="14"/>
      <c r="E3491" s="16"/>
    </row>
    <row r="3492" spans="1:5" x14ac:dyDescent="0.25">
      <c r="A3492" s="10"/>
      <c r="B3492" s="10"/>
      <c r="C3492" s="14"/>
      <c r="D3492" s="14"/>
      <c r="E3492" s="16"/>
    </row>
    <row r="3493" spans="1:5" x14ac:dyDescent="0.25">
      <c r="A3493" s="10"/>
      <c r="B3493" s="10"/>
      <c r="C3493" s="14"/>
      <c r="D3493" s="14"/>
      <c r="E3493" s="16"/>
    </row>
    <row r="3494" spans="1:5" x14ac:dyDescent="0.25">
      <c r="A3494" s="10"/>
      <c r="B3494" s="10"/>
      <c r="C3494" s="14"/>
      <c r="D3494" s="14"/>
      <c r="E3494" s="16"/>
    </row>
    <row r="3495" spans="1:5" x14ac:dyDescent="0.25">
      <c r="A3495" s="10"/>
      <c r="B3495" s="10"/>
      <c r="C3495" s="14"/>
      <c r="D3495" s="14"/>
      <c r="E3495" s="16"/>
    </row>
    <row r="3496" spans="1:5" x14ac:dyDescent="0.25">
      <c r="A3496" s="10"/>
      <c r="B3496" s="10"/>
      <c r="C3496" s="14"/>
      <c r="D3496" s="14"/>
      <c r="E3496" s="16"/>
    </row>
    <row r="3497" spans="1:5" x14ac:dyDescent="0.25">
      <c r="A3497" s="10"/>
      <c r="B3497" s="10"/>
      <c r="C3497" s="14"/>
      <c r="D3497" s="14"/>
      <c r="E3497" s="16"/>
    </row>
    <row r="3498" spans="1:5" x14ac:dyDescent="0.25">
      <c r="A3498" s="10"/>
      <c r="B3498" s="10"/>
      <c r="C3498" s="14"/>
      <c r="D3498" s="14"/>
      <c r="E3498" s="16"/>
    </row>
    <row r="3499" spans="1:5" x14ac:dyDescent="0.25">
      <c r="A3499" s="10"/>
      <c r="B3499" s="10"/>
      <c r="C3499" s="14"/>
      <c r="D3499" s="14"/>
      <c r="E3499" s="16"/>
    </row>
    <row r="3500" spans="1:5" x14ac:dyDescent="0.25">
      <c r="A3500" s="10"/>
      <c r="B3500" s="10"/>
      <c r="C3500" s="14"/>
      <c r="D3500" s="14"/>
      <c r="E3500" s="16"/>
    </row>
    <row r="3501" spans="1:5" x14ac:dyDescent="0.25">
      <c r="A3501" s="10"/>
      <c r="B3501" s="10"/>
      <c r="C3501" s="14"/>
      <c r="D3501" s="14"/>
      <c r="E3501" s="16"/>
    </row>
    <row r="3502" spans="1:5" x14ac:dyDescent="0.25">
      <c r="A3502" s="10"/>
      <c r="B3502" s="10"/>
      <c r="C3502" s="14"/>
      <c r="D3502" s="14"/>
      <c r="E3502" s="16"/>
    </row>
    <row r="3503" spans="1:5" x14ac:dyDescent="0.25">
      <c r="A3503" s="10"/>
      <c r="B3503" s="10"/>
      <c r="C3503" s="14"/>
      <c r="D3503" s="14"/>
      <c r="E3503" s="16"/>
    </row>
    <row r="3504" spans="1:5" x14ac:dyDescent="0.25">
      <c r="A3504" s="10"/>
      <c r="B3504" s="10"/>
      <c r="C3504" s="14"/>
      <c r="D3504" s="14"/>
      <c r="E3504" s="16"/>
    </row>
    <row r="3505" spans="1:5" x14ac:dyDescent="0.25">
      <c r="A3505" s="10"/>
      <c r="B3505" s="10"/>
      <c r="C3505" s="14"/>
      <c r="D3505" s="14"/>
      <c r="E3505" s="16"/>
    </row>
    <row r="3506" spans="1:5" x14ac:dyDescent="0.25">
      <c r="A3506" s="10"/>
      <c r="B3506" s="10"/>
      <c r="C3506" s="14"/>
      <c r="D3506" s="14"/>
      <c r="E3506" s="16"/>
    </row>
    <row r="3507" spans="1:5" x14ac:dyDescent="0.25">
      <c r="A3507" s="10"/>
      <c r="B3507" s="10"/>
      <c r="C3507" s="14"/>
      <c r="D3507" s="14"/>
      <c r="E3507" s="16"/>
    </row>
    <row r="3508" spans="1:5" x14ac:dyDescent="0.25">
      <c r="A3508" s="10"/>
      <c r="B3508" s="10"/>
      <c r="C3508" s="14"/>
      <c r="D3508" s="14"/>
      <c r="E3508" s="16"/>
    </row>
    <row r="3509" spans="1:5" x14ac:dyDescent="0.25">
      <c r="A3509" s="10"/>
      <c r="B3509" s="10"/>
      <c r="C3509" s="14"/>
      <c r="D3509" s="14"/>
      <c r="E3509" s="16"/>
    </row>
    <row r="3510" spans="1:5" x14ac:dyDescent="0.25">
      <c r="A3510" s="10"/>
      <c r="B3510" s="10"/>
      <c r="C3510" s="14"/>
      <c r="D3510" s="14"/>
      <c r="E3510" s="16"/>
    </row>
    <row r="3511" spans="1:5" x14ac:dyDescent="0.25">
      <c r="A3511" s="10"/>
      <c r="B3511" s="10"/>
      <c r="C3511" s="14"/>
      <c r="D3511" s="14"/>
      <c r="E3511" s="16"/>
    </row>
    <row r="3512" spans="1:5" x14ac:dyDescent="0.25">
      <c r="A3512" s="10"/>
      <c r="B3512" s="10"/>
      <c r="C3512" s="14"/>
      <c r="D3512" s="14"/>
      <c r="E3512" s="16"/>
    </row>
    <row r="3513" spans="1:5" x14ac:dyDescent="0.25">
      <c r="A3513" s="10"/>
      <c r="B3513" s="10"/>
      <c r="C3513" s="14"/>
      <c r="D3513" s="14"/>
      <c r="E3513" s="16"/>
    </row>
    <row r="3514" spans="1:5" x14ac:dyDescent="0.25">
      <c r="A3514" s="10"/>
      <c r="B3514" s="10"/>
      <c r="C3514" s="14"/>
      <c r="D3514" s="14"/>
      <c r="E3514" s="16"/>
    </row>
    <row r="3515" spans="1:5" x14ac:dyDescent="0.25">
      <c r="A3515" s="10"/>
      <c r="B3515" s="10"/>
      <c r="C3515" s="14"/>
      <c r="D3515" s="14"/>
      <c r="E3515" s="16"/>
    </row>
    <row r="3516" spans="1:5" x14ac:dyDescent="0.25">
      <c r="A3516" s="10"/>
      <c r="B3516" s="10"/>
      <c r="C3516" s="14"/>
      <c r="D3516" s="14"/>
      <c r="E3516" s="16"/>
    </row>
    <row r="3517" spans="1:5" x14ac:dyDescent="0.25">
      <c r="A3517" s="10"/>
      <c r="B3517" s="10"/>
      <c r="C3517" s="14"/>
      <c r="D3517" s="14"/>
      <c r="E3517" s="16"/>
    </row>
    <row r="3518" spans="1:5" x14ac:dyDescent="0.25">
      <c r="A3518" s="10"/>
      <c r="B3518" s="10"/>
      <c r="C3518" s="14"/>
      <c r="D3518" s="14"/>
      <c r="E3518" s="16"/>
    </row>
    <row r="3519" spans="1:5" x14ac:dyDescent="0.25">
      <c r="A3519" s="10"/>
      <c r="B3519" s="10"/>
      <c r="C3519" s="14"/>
      <c r="D3519" s="14"/>
      <c r="E3519" s="16"/>
    </row>
    <row r="3520" spans="1:5" x14ac:dyDescent="0.25">
      <c r="A3520" s="10"/>
      <c r="B3520" s="10"/>
      <c r="C3520" s="14"/>
      <c r="D3520" s="14"/>
      <c r="E3520" s="16"/>
    </row>
    <row r="3521" spans="1:5" x14ac:dyDescent="0.25">
      <c r="A3521" s="10"/>
      <c r="B3521" s="10"/>
      <c r="C3521" s="14"/>
      <c r="D3521" s="14"/>
      <c r="E3521" s="16"/>
    </row>
    <row r="3522" spans="1:5" x14ac:dyDescent="0.25">
      <c r="A3522" s="10"/>
      <c r="B3522" s="10"/>
      <c r="C3522" s="14"/>
      <c r="D3522" s="14"/>
      <c r="E3522" s="16"/>
    </row>
    <row r="3523" spans="1:5" x14ac:dyDescent="0.25">
      <c r="A3523" s="10"/>
      <c r="B3523" s="10"/>
      <c r="C3523" s="14"/>
      <c r="D3523" s="14"/>
      <c r="E3523" s="16"/>
    </row>
    <row r="3524" spans="1:5" x14ac:dyDescent="0.25">
      <c r="A3524" s="10"/>
      <c r="B3524" s="10"/>
      <c r="C3524" s="14"/>
      <c r="D3524" s="14"/>
      <c r="E3524" s="16"/>
    </row>
    <row r="3525" spans="1:5" x14ac:dyDescent="0.25">
      <c r="A3525" s="10"/>
      <c r="B3525" s="10"/>
      <c r="C3525" s="14"/>
      <c r="D3525" s="14"/>
      <c r="E3525" s="16"/>
    </row>
    <row r="3526" spans="1:5" x14ac:dyDescent="0.25">
      <c r="A3526" s="10"/>
      <c r="B3526" s="10"/>
      <c r="C3526" s="14"/>
      <c r="D3526" s="14"/>
      <c r="E3526" s="16"/>
    </row>
    <row r="3527" spans="1:5" x14ac:dyDescent="0.25">
      <c r="A3527" s="10"/>
      <c r="B3527" s="10"/>
      <c r="C3527" s="14"/>
      <c r="D3527" s="14"/>
      <c r="E3527" s="16"/>
    </row>
    <row r="3528" spans="1:5" x14ac:dyDescent="0.25">
      <c r="A3528" s="10"/>
      <c r="B3528" s="10"/>
      <c r="C3528" s="14"/>
      <c r="D3528" s="14"/>
      <c r="E3528" s="16"/>
    </row>
    <row r="3529" spans="1:5" x14ac:dyDescent="0.25">
      <c r="A3529" s="10"/>
      <c r="B3529" s="10"/>
      <c r="C3529" s="14"/>
      <c r="D3529" s="14"/>
      <c r="E3529" s="16"/>
    </row>
    <row r="3530" spans="1:5" x14ac:dyDescent="0.25">
      <c r="A3530" s="10"/>
      <c r="B3530" s="10"/>
      <c r="C3530" s="14"/>
      <c r="D3530" s="14"/>
      <c r="E3530" s="16"/>
    </row>
    <row r="3531" spans="1:5" x14ac:dyDescent="0.25">
      <c r="A3531" s="10"/>
      <c r="B3531" s="10"/>
      <c r="C3531" s="14"/>
      <c r="D3531" s="14"/>
      <c r="E3531" s="16"/>
    </row>
    <row r="3532" spans="1:5" x14ac:dyDescent="0.25">
      <c r="A3532" s="10"/>
      <c r="B3532" s="10"/>
      <c r="C3532" s="14"/>
      <c r="D3532" s="14"/>
      <c r="E3532" s="16"/>
    </row>
    <row r="3533" spans="1:5" x14ac:dyDescent="0.25">
      <c r="A3533" s="10"/>
      <c r="B3533" s="10"/>
      <c r="C3533" s="14"/>
      <c r="D3533" s="14"/>
      <c r="E3533" s="16"/>
    </row>
    <row r="3534" spans="1:5" x14ac:dyDescent="0.25">
      <c r="A3534" s="10"/>
      <c r="B3534" s="10"/>
      <c r="C3534" s="14"/>
      <c r="D3534" s="14"/>
      <c r="E3534" s="16"/>
    </row>
    <row r="3535" spans="1:5" x14ac:dyDescent="0.25">
      <c r="A3535" s="10"/>
      <c r="B3535" s="10"/>
      <c r="C3535" s="14"/>
      <c r="D3535" s="14"/>
      <c r="E3535" s="16"/>
    </row>
    <row r="3536" spans="1:5" x14ac:dyDescent="0.25">
      <c r="A3536" s="10"/>
      <c r="B3536" s="10"/>
      <c r="C3536" s="14"/>
      <c r="D3536" s="14"/>
      <c r="E3536" s="16"/>
    </row>
    <row r="3537" spans="1:5" x14ac:dyDescent="0.25">
      <c r="A3537" s="10"/>
      <c r="B3537" s="10"/>
      <c r="C3537" s="14"/>
      <c r="D3537" s="14"/>
      <c r="E3537" s="16"/>
    </row>
    <row r="3538" spans="1:5" x14ac:dyDescent="0.25">
      <c r="A3538" s="10"/>
      <c r="B3538" s="10"/>
      <c r="C3538" s="14"/>
      <c r="D3538" s="14"/>
      <c r="E3538" s="16"/>
    </row>
    <row r="3539" spans="1:5" x14ac:dyDescent="0.25">
      <c r="A3539" s="10"/>
      <c r="B3539" s="10"/>
      <c r="C3539" s="14"/>
      <c r="D3539" s="14"/>
      <c r="E3539" s="16"/>
    </row>
    <row r="3540" spans="1:5" x14ac:dyDescent="0.25">
      <c r="A3540" s="10"/>
      <c r="B3540" s="10"/>
      <c r="C3540" s="14"/>
      <c r="D3540" s="14"/>
      <c r="E3540" s="16"/>
    </row>
    <row r="3541" spans="1:5" x14ac:dyDescent="0.25">
      <c r="A3541" s="10"/>
      <c r="B3541" s="10"/>
      <c r="C3541" s="14"/>
      <c r="D3541" s="14"/>
      <c r="E3541" s="16"/>
    </row>
    <row r="3542" spans="1:5" x14ac:dyDescent="0.25">
      <c r="A3542" s="10"/>
      <c r="B3542" s="10"/>
      <c r="C3542" s="14"/>
      <c r="D3542" s="14"/>
      <c r="E3542" s="16"/>
    </row>
    <row r="3543" spans="1:5" x14ac:dyDescent="0.25">
      <c r="A3543" s="10"/>
      <c r="B3543" s="10"/>
      <c r="C3543" s="14"/>
      <c r="D3543" s="14"/>
      <c r="E3543" s="16"/>
    </row>
    <row r="3544" spans="1:5" x14ac:dyDescent="0.25">
      <c r="A3544" s="10"/>
      <c r="B3544" s="10"/>
      <c r="C3544" s="14"/>
      <c r="D3544" s="14"/>
      <c r="E3544" s="16"/>
    </row>
    <row r="3545" spans="1:5" x14ac:dyDescent="0.25">
      <c r="A3545" s="10"/>
      <c r="B3545" s="10"/>
      <c r="C3545" s="14"/>
      <c r="D3545" s="14"/>
      <c r="E3545" s="16"/>
    </row>
    <row r="3546" spans="1:5" x14ac:dyDescent="0.25">
      <c r="A3546" s="10"/>
      <c r="B3546" s="10"/>
      <c r="C3546" s="14"/>
      <c r="D3546" s="14"/>
      <c r="E3546" s="16"/>
    </row>
    <row r="3547" spans="1:5" x14ac:dyDescent="0.25">
      <c r="A3547" s="10"/>
      <c r="B3547" s="10"/>
      <c r="C3547" s="14"/>
      <c r="D3547" s="14"/>
      <c r="E3547" s="16"/>
    </row>
    <row r="3548" spans="1:5" x14ac:dyDescent="0.25">
      <c r="A3548" s="10"/>
      <c r="B3548" s="10"/>
      <c r="C3548" s="14"/>
      <c r="D3548" s="14"/>
      <c r="E3548" s="16"/>
    </row>
    <row r="3549" spans="1:5" x14ac:dyDescent="0.25">
      <c r="A3549" s="10"/>
      <c r="B3549" s="10"/>
      <c r="C3549" s="14"/>
      <c r="D3549" s="14"/>
      <c r="E3549" s="16"/>
    </row>
    <row r="3550" spans="1:5" x14ac:dyDescent="0.25">
      <c r="A3550" s="10"/>
      <c r="B3550" s="10"/>
      <c r="C3550" s="14"/>
      <c r="D3550" s="14"/>
      <c r="E3550" s="16"/>
    </row>
    <row r="3551" spans="1:5" x14ac:dyDescent="0.25">
      <c r="A3551" s="10"/>
      <c r="B3551" s="10"/>
      <c r="C3551" s="14"/>
      <c r="D3551" s="14"/>
      <c r="E3551" s="16"/>
    </row>
    <row r="3552" spans="1:5" x14ac:dyDescent="0.25">
      <c r="A3552" s="10"/>
      <c r="B3552" s="10"/>
      <c r="C3552" s="14"/>
      <c r="D3552" s="14"/>
      <c r="E3552" s="16"/>
    </row>
    <row r="3553" spans="1:5" x14ac:dyDescent="0.25">
      <c r="A3553" s="10"/>
      <c r="B3553" s="10"/>
      <c r="C3553" s="14"/>
      <c r="D3553" s="14"/>
      <c r="E3553" s="16"/>
    </row>
    <row r="3554" spans="1:5" x14ac:dyDescent="0.25">
      <c r="A3554" s="10"/>
      <c r="B3554" s="10"/>
      <c r="C3554" s="14"/>
      <c r="D3554" s="14"/>
      <c r="E3554" s="16"/>
    </row>
    <row r="3555" spans="1:5" x14ac:dyDescent="0.25">
      <c r="A3555" s="10"/>
      <c r="B3555" s="10"/>
      <c r="C3555" s="14"/>
      <c r="D3555" s="14"/>
      <c r="E3555" s="16"/>
    </row>
    <row r="3556" spans="1:5" x14ac:dyDescent="0.25">
      <c r="A3556" s="10"/>
      <c r="B3556" s="10"/>
      <c r="C3556" s="14"/>
      <c r="D3556" s="14"/>
      <c r="E3556" s="16"/>
    </row>
    <row r="3557" spans="1:5" x14ac:dyDescent="0.25">
      <c r="A3557" s="10"/>
      <c r="B3557" s="10"/>
      <c r="C3557" s="14"/>
      <c r="D3557" s="14"/>
      <c r="E3557" s="16"/>
    </row>
    <row r="3558" spans="1:5" x14ac:dyDescent="0.25">
      <c r="A3558" s="10"/>
      <c r="B3558" s="10"/>
      <c r="C3558" s="14"/>
      <c r="D3558" s="14"/>
      <c r="E3558" s="16"/>
    </row>
    <row r="3559" spans="1:5" x14ac:dyDescent="0.25">
      <c r="A3559" s="10"/>
      <c r="B3559" s="10"/>
      <c r="C3559" s="14"/>
      <c r="D3559" s="14"/>
      <c r="E3559" s="16"/>
    </row>
    <row r="3560" spans="1:5" x14ac:dyDescent="0.25">
      <c r="A3560" s="10"/>
      <c r="B3560" s="10"/>
      <c r="C3560" s="14"/>
      <c r="D3560" s="14"/>
      <c r="E3560" s="16"/>
    </row>
    <row r="3561" spans="1:5" x14ac:dyDescent="0.25">
      <c r="A3561" s="10"/>
      <c r="B3561" s="10"/>
      <c r="C3561" s="14"/>
      <c r="D3561" s="14"/>
      <c r="E3561" s="16"/>
    </row>
    <row r="3562" spans="1:5" x14ac:dyDescent="0.25">
      <c r="A3562" s="10"/>
      <c r="B3562" s="10"/>
      <c r="C3562" s="14"/>
      <c r="D3562" s="14"/>
      <c r="E3562" s="16"/>
    </row>
    <row r="3563" spans="1:5" x14ac:dyDescent="0.25">
      <c r="A3563" s="10"/>
      <c r="B3563" s="10"/>
      <c r="C3563" s="14"/>
      <c r="D3563" s="14"/>
      <c r="E3563" s="16"/>
    </row>
    <row r="3564" spans="1:5" x14ac:dyDescent="0.25">
      <c r="A3564" s="10"/>
      <c r="B3564" s="10"/>
      <c r="C3564" s="14"/>
      <c r="D3564" s="14"/>
      <c r="E3564" s="16"/>
    </row>
    <row r="3565" spans="1:5" x14ac:dyDescent="0.25">
      <c r="A3565" s="10"/>
      <c r="B3565" s="10"/>
      <c r="C3565" s="14"/>
      <c r="D3565" s="14"/>
      <c r="E3565" s="16"/>
    </row>
    <row r="3566" spans="1:5" x14ac:dyDescent="0.25">
      <c r="A3566" s="10"/>
      <c r="B3566" s="10"/>
      <c r="C3566" s="14"/>
      <c r="D3566" s="14"/>
      <c r="E3566" s="16"/>
    </row>
    <row r="3567" spans="1:5" x14ac:dyDescent="0.25">
      <c r="A3567" s="10"/>
      <c r="B3567" s="10"/>
      <c r="C3567" s="14"/>
      <c r="D3567" s="14"/>
      <c r="E3567" s="16"/>
    </row>
    <row r="3568" spans="1:5" x14ac:dyDescent="0.25">
      <c r="A3568" s="10"/>
      <c r="B3568" s="10"/>
      <c r="C3568" s="14"/>
      <c r="D3568" s="14"/>
      <c r="E3568" s="16"/>
    </row>
    <row r="3569" spans="1:5" x14ac:dyDescent="0.25">
      <c r="A3569" s="10"/>
      <c r="B3569" s="10"/>
      <c r="C3569" s="14"/>
      <c r="D3569" s="14"/>
      <c r="E3569" s="16"/>
    </row>
    <row r="3570" spans="1:5" x14ac:dyDescent="0.25">
      <c r="A3570" s="10"/>
      <c r="B3570" s="10"/>
      <c r="C3570" s="14"/>
      <c r="D3570" s="14"/>
      <c r="E3570" s="16"/>
    </row>
    <row r="3571" spans="1:5" x14ac:dyDescent="0.25">
      <c r="A3571" s="10"/>
      <c r="B3571" s="10"/>
      <c r="C3571" s="14"/>
      <c r="D3571" s="14"/>
      <c r="E3571" s="16"/>
    </row>
    <row r="3572" spans="1:5" x14ac:dyDescent="0.25">
      <c r="A3572" s="10"/>
      <c r="B3572" s="10"/>
      <c r="C3572" s="14"/>
      <c r="D3572" s="14"/>
      <c r="E3572" s="16"/>
    </row>
    <row r="3573" spans="1:5" x14ac:dyDescent="0.25">
      <c r="A3573" s="10"/>
      <c r="B3573" s="10"/>
      <c r="C3573" s="14"/>
      <c r="D3573" s="14"/>
      <c r="E3573" s="16"/>
    </row>
    <row r="3574" spans="1:5" x14ac:dyDescent="0.25">
      <c r="A3574" s="10"/>
      <c r="B3574" s="10"/>
      <c r="C3574" s="14"/>
      <c r="D3574" s="14"/>
      <c r="E3574" s="16"/>
    </row>
    <row r="3575" spans="1:5" x14ac:dyDescent="0.25">
      <c r="A3575" s="10"/>
      <c r="B3575" s="10"/>
      <c r="C3575" s="14"/>
      <c r="D3575" s="14"/>
      <c r="E3575" s="16"/>
    </row>
    <row r="3576" spans="1:5" x14ac:dyDescent="0.25">
      <c r="A3576" s="10"/>
      <c r="B3576" s="10"/>
      <c r="C3576" s="14"/>
      <c r="D3576" s="14"/>
      <c r="E3576" s="16"/>
    </row>
    <row r="3577" spans="1:5" x14ac:dyDescent="0.25">
      <c r="A3577" s="10"/>
      <c r="B3577" s="10"/>
      <c r="C3577" s="14"/>
      <c r="D3577" s="14"/>
      <c r="E3577" s="16"/>
    </row>
    <row r="3578" spans="1:5" x14ac:dyDescent="0.25">
      <c r="A3578" s="10"/>
      <c r="B3578" s="10"/>
      <c r="C3578" s="14"/>
      <c r="D3578" s="14"/>
      <c r="E3578" s="16"/>
    </row>
    <row r="3579" spans="1:5" x14ac:dyDescent="0.25">
      <c r="A3579" s="10"/>
      <c r="B3579" s="10"/>
      <c r="C3579" s="14"/>
      <c r="D3579" s="14"/>
      <c r="E3579" s="16"/>
    </row>
    <row r="3580" spans="1:5" x14ac:dyDescent="0.25">
      <c r="A3580" s="10"/>
      <c r="B3580" s="10"/>
      <c r="C3580" s="14"/>
      <c r="D3580" s="14"/>
      <c r="E3580" s="16"/>
    </row>
    <row r="3581" spans="1:5" x14ac:dyDescent="0.25">
      <c r="A3581" s="10"/>
      <c r="B3581" s="10"/>
      <c r="C3581" s="14"/>
      <c r="D3581" s="14"/>
      <c r="E3581" s="16"/>
    </row>
    <row r="3582" spans="1:5" x14ac:dyDescent="0.25">
      <c r="A3582" s="10"/>
      <c r="B3582" s="10"/>
      <c r="C3582" s="14"/>
      <c r="D3582" s="14"/>
      <c r="E3582" s="16"/>
    </row>
    <row r="3583" spans="1:5" x14ac:dyDescent="0.25">
      <c r="A3583" s="10"/>
      <c r="B3583" s="10"/>
      <c r="C3583" s="14"/>
      <c r="D3583" s="14"/>
      <c r="E3583" s="16"/>
    </row>
    <row r="3584" spans="1:5" x14ac:dyDescent="0.25">
      <c r="A3584" s="10"/>
      <c r="B3584" s="10"/>
      <c r="C3584" s="14"/>
      <c r="D3584" s="14"/>
      <c r="E3584" s="16"/>
    </row>
    <row r="3585" spans="1:5" x14ac:dyDescent="0.25">
      <c r="A3585" s="10"/>
      <c r="B3585" s="10"/>
      <c r="C3585" s="14"/>
      <c r="D3585" s="14"/>
      <c r="E3585" s="16"/>
    </row>
    <row r="3586" spans="1:5" x14ac:dyDescent="0.25">
      <c r="A3586" s="10"/>
      <c r="B3586" s="10"/>
      <c r="C3586" s="14"/>
      <c r="D3586" s="14"/>
      <c r="E3586" s="16"/>
    </row>
    <row r="3587" spans="1:5" x14ac:dyDescent="0.25">
      <c r="A3587" s="10"/>
      <c r="B3587" s="10"/>
      <c r="C3587" s="14"/>
      <c r="D3587" s="14"/>
      <c r="E3587" s="16"/>
    </row>
    <row r="3588" spans="1:5" x14ac:dyDescent="0.25">
      <c r="A3588" s="10"/>
      <c r="B3588" s="10"/>
      <c r="C3588" s="14"/>
      <c r="D3588" s="14"/>
      <c r="E3588" s="16"/>
    </row>
    <row r="3589" spans="1:5" x14ac:dyDescent="0.25">
      <c r="A3589" s="10"/>
      <c r="B3589" s="10"/>
      <c r="C3589" s="14"/>
      <c r="D3589" s="14"/>
      <c r="E3589" s="16"/>
    </row>
    <row r="3590" spans="1:5" x14ac:dyDescent="0.25">
      <c r="A3590" s="10"/>
      <c r="B3590" s="10"/>
      <c r="C3590" s="14"/>
      <c r="D3590" s="14"/>
      <c r="E3590" s="16"/>
    </row>
    <row r="3591" spans="1:5" x14ac:dyDescent="0.25">
      <c r="A3591" s="10"/>
      <c r="B3591" s="10"/>
      <c r="C3591" s="14"/>
      <c r="D3591" s="14"/>
      <c r="E3591" s="16"/>
    </row>
    <row r="3592" spans="1:5" x14ac:dyDescent="0.25">
      <c r="A3592" s="10"/>
      <c r="B3592" s="10"/>
      <c r="C3592" s="14"/>
      <c r="D3592" s="14"/>
      <c r="E3592" s="16"/>
    </row>
    <row r="3593" spans="1:5" x14ac:dyDescent="0.25">
      <c r="A3593" s="10"/>
      <c r="B3593" s="10"/>
      <c r="C3593" s="14"/>
      <c r="D3593" s="14"/>
      <c r="E3593" s="16"/>
    </row>
    <row r="3594" spans="1:5" x14ac:dyDescent="0.25">
      <c r="A3594" s="10"/>
      <c r="B3594" s="10"/>
      <c r="C3594" s="14"/>
      <c r="D3594" s="14"/>
      <c r="E3594" s="16"/>
    </row>
    <row r="3595" spans="1:5" x14ac:dyDescent="0.25">
      <c r="A3595" s="10"/>
      <c r="B3595" s="10"/>
      <c r="C3595" s="14"/>
      <c r="D3595" s="14"/>
      <c r="E3595" s="16"/>
    </row>
    <row r="3596" spans="1:5" x14ac:dyDescent="0.25">
      <c r="A3596" s="10"/>
      <c r="B3596" s="10"/>
      <c r="C3596" s="14"/>
      <c r="D3596" s="14"/>
      <c r="E3596" s="16"/>
    </row>
    <row r="3597" spans="1:5" x14ac:dyDescent="0.25">
      <c r="A3597" s="10"/>
      <c r="B3597" s="10"/>
      <c r="C3597" s="14"/>
      <c r="D3597" s="14"/>
      <c r="E3597" s="16"/>
    </row>
    <row r="3598" spans="1:5" x14ac:dyDescent="0.25">
      <c r="A3598" s="10"/>
      <c r="B3598" s="10"/>
      <c r="C3598" s="14"/>
      <c r="D3598" s="14"/>
      <c r="E3598" s="16"/>
    </row>
    <row r="3599" spans="1:5" x14ac:dyDescent="0.25">
      <c r="A3599" s="10"/>
      <c r="B3599" s="10"/>
      <c r="C3599" s="14"/>
      <c r="D3599" s="14"/>
      <c r="E3599" s="16"/>
    </row>
    <row r="3600" spans="1:5" x14ac:dyDescent="0.25">
      <c r="A3600" s="10"/>
      <c r="B3600" s="10"/>
      <c r="C3600" s="14"/>
      <c r="D3600" s="14"/>
      <c r="E3600" s="16"/>
    </row>
    <row r="3601" spans="1:5" x14ac:dyDescent="0.25">
      <c r="A3601" s="10"/>
      <c r="B3601" s="10"/>
      <c r="C3601" s="14"/>
      <c r="D3601" s="14"/>
      <c r="E3601" s="16"/>
    </row>
    <row r="3602" spans="1:5" x14ac:dyDescent="0.25">
      <c r="A3602" s="10"/>
      <c r="B3602" s="10"/>
      <c r="C3602" s="14"/>
      <c r="D3602" s="14"/>
      <c r="E3602" s="16"/>
    </row>
    <row r="3603" spans="1:5" x14ac:dyDescent="0.25">
      <c r="A3603" s="10"/>
      <c r="B3603" s="10"/>
      <c r="C3603" s="14"/>
      <c r="D3603" s="14"/>
      <c r="E3603" s="16"/>
    </row>
    <row r="3604" spans="1:5" x14ac:dyDescent="0.25">
      <c r="A3604" s="10"/>
      <c r="B3604" s="10"/>
      <c r="C3604" s="14"/>
      <c r="D3604" s="14"/>
      <c r="E3604" s="16"/>
    </row>
    <row r="3605" spans="1:5" x14ac:dyDescent="0.25">
      <c r="A3605" s="10"/>
      <c r="B3605" s="10"/>
      <c r="C3605" s="14"/>
      <c r="D3605" s="14"/>
      <c r="E3605" s="16"/>
    </row>
    <row r="3606" spans="1:5" x14ac:dyDescent="0.25">
      <c r="A3606" s="10"/>
      <c r="B3606" s="10"/>
      <c r="C3606" s="14"/>
      <c r="D3606" s="14"/>
      <c r="E3606" s="16"/>
    </row>
    <row r="3607" spans="1:5" x14ac:dyDescent="0.25">
      <c r="A3607" s="10"/>
      <c r="B3607" s="10"/>
      <c r="C3607" s="14"/>
      <c r="D3607" s="14"/>
      <c r="E3607" s="16"/>
    </row>
    <row r="3608" spans="1:5" x14ac:dyDescent="0.25">
      <c r="A3608" s="10"/>
      <c r="B3608" s="10"/>
      <c r="C3608" s="14"/>
      <c r="D3608" s="14"/>
      <c r="E3608" s="16"/>
    </row>
    <row r="3609" spans="1:5" x14ac:dyDescent="0.25">
      <c r="A3609" s="10"/>
      <c r="B3609" s="10"/>
      <c r="C3609" s="14"/>
      <c r="D3609" s="14"/>
      <c r="E3609" s="16"/>
    </row>
    <row r="3610" spans="1:5" x14ac:dyDescent="0.25">
      <c r="A3610" s="10"/>
      <c r="B3610" s="10"/>
      <c r="C3610" s="14"/>
      <c r="D3610" s="14"/>
      <c r="E3610" s="16"/>
    </row>
    <row r="3611" spans="1:5" x14ac:dyDescent="0.25">
      <c r="A3611" s="10"/>
      <c r="B3611" s="10"/>
      <c r="C3611" s="14"/>
      <c r="D3611" s="14"/>
      <c r="E3611" s="16"/>
    </row>
    <row r="3612" spans="1:5" x14ac:dyDescent="0.25">
      <c r="A3612" s="10"/>
      <c r="B3612" s="10"/>
      <c r="C3612" s="14"/>
      <c r="D3612" s="14"/>
      <c r="E3612" s="16"/>
    </row>
    <row r="3613" spans="1:5" x14ac:dyDescent="0.25">
      <c r="A3613" s="10"/>
      <c r="B3613" s="10"/>
      <c r="C3613" s="14"/>
      <c r="D3613" s="14"/>
      <c r="E3613" s="16"/>
    </row>
    <row r="3614" spans="1:5" x14ac:dyDescent="0.25">
      <c r="A3614" s="10"/>
      <c r="B3614" s="10"/>
      <c r="C3614" s="14"/>
      <c r="D3614" s="14"/>
      <c r="E3614" s="16"/>
    </row>
    <row r="3615" spans="1:5" x14ac:dyDescent="0.25">
      <c r="A3615" s="10"/>
      <c r="B3615" s="10"/>
      <c r="C3615" s="14"/>
      <c r="D3615" s="14"/>
      <c r="E3615" s="16"/>
    </row>
    <row r="3616" spans="1:5" x14ac:dyDescent="0.25">
      <c r="A3616" s="10"/>
      <c r="B3616" s="10"/>
      <c r="C3616" s="14"/>
      <c r="D3616" s="14"/>
      <c r="E3616" s="16"/>
    </row>
    <row r="3617" spans="1:5" x14ac:dyDescent="0.25">
      <c r="A3617" s="10"/>
      <c r="B3617" s="10"/>
      <c r="C3617" s="14"/>
      <c r="D3617" s="14"/>
      <c r="E3617" s="16"/>
    </row>
    <row r="3618" spans="1:5" x14ac:dyDescent="0.25">
      <c r="A3618" s="10"/>
      <c r="B3618" s="10"/>
      <c r="C3618" s="14"/>
      <c r="D3618" s="14"/>
      <c r="E3618" s="16"/>
    </row>
    <row r="3619" spans="1:5" x14ac:dyDescent="0.25">
      <c r="A3619" s="10"/>
      <c r="B3619" s="10"/>
      <c r="C3619" s="14"/>
      <c r="D3619" s="14"/>
      <c r="E3619" s="16"/>
    </row>
    <row r="3620" spans="1:5" x14ac:dyDescent="0.25">
      <c r="A3620" s="10"/>
      <c r="B3620" s="10"/>
      <c r="C3620" s="14"/>
      <c r="D3620" s="14"/>
      <c r="E3620" s="16"/>
    </row>
    <row r="3621" spans="1:5" x14ac:dyDescent="0.25">
      <c r="A3621" s="10"/>
      <c r="B3621" s="10"/>
      <c r="C3621" s="14"/>
      <c r="D3621" s="14"/>
      <c r="E3621" s="16"/>
    </row>
    <row r="3622" spans="1:5" x14ac:dyDescent="0.25">
      <c r="A3622" s="10"/>
      <c r="B3622" s="10"/>
      <c r="C3622" s="14"/>
      <c r="D3622" s="14"/>
      <c r="E3622" s="16"/>
    </row>
    <row r="3623" spans="1:5" x14ac:dyDescent="0.25">
      <c r="A3623" s="10"/>
      <c r="B3623" s="10"/>
      <c r="C3623" s="14"/>
      <c r="D3623" s="14"/>
      <c r="E3623" s="16"/>
    </row>
    <row r="3624" spans="1:5" x14ac:dyDescent="0.25">
      <c r="A3624" s="10"/>
      <c r="B3624" s="10"/>
      <c r="C3624" s="14"/>
      <c r="D3624" s="14"/>
      <c r="E3624" s="16"/>
    </row>
    <row r="3625" spans="1:5" x14ac:dyDescent="0.25">
      <c r="A3625" s="10"/>
      <c r="B3625" s="10"/>
      <c r="C3625" s="14"/>
      <c r="D3625" s="14"/>
      <c r="E3625" s="16"/>
    </row>
    <row r="3626" spans="1:5" x14ac:dyDescent="0.25">
      <c r="A3626" s="10"/>
      <c r="B3626" s="10"/>
      <c r="C3626" s="14"/>
      <c r="D3626" s="14"/>
      <c r="E3626" s="16"/>
    </row>
    <row r="3627" spans="1:5" x14ac:dyDescent="0.25">
      <c r="A3627" s="10"/>
      <c r="B3627" s="10"/>
      <c r="C3627" s="14"/>
      <c r="D3627" s="14"/>
      <c r="E3627" s="16"/>
    </row>
    <row r="3628" spans="1:5" x14ac:dyDescent="0.25">
      <c r="A3628" s="10"/>
      <c r="B3628" s="10"/>
      <c r="C3628" s="14"/>
      <c r="D3628" s="14"/>
      <c r="E3628" s="16"/>
    </row>
    <row r="3629" spans="1:5" x14ac:dyDescent="0.25">
      <c r="A3629" s="10"/>
      <c r="B3629" s="10"/>
      <c r="C3629" s="14"/>
      <c r="D3629" s="14"/>
      <c r="E3629" s="16"/>
    </row>
    <row r="3630" spans="1:5" x14ac:dyDescent="0.25">
      <c r="A3630" s="10"/>
      <c r="B3630" s="10"/>
      <c r="C3630" s="14"/>
      <c r="D3630" s="14"/>
      <c r="E3630" s="16"/>
    </row>
    <row r="3631" spans="1:5" x14ac:dyDescent="0.25">
      <c r="A3631" s="10"/>
      <c r="B3631" s="10"/>
      <c r="C3631" s="14"/>
      <c r="D3631" s="14"/>
      <c r="E3631" s="16"/>
    </row>
    <row r="3632" spans="1:5" x14ac:dyDescent="0.25">
      <c r="A3632" s="10"/>
      <c r="B3632" s="10"/>
      <c r="C3632" s="14"/>
      <c r="D3632" s="14"/>
      <c r="E3632" s="16"/>
    </row>
    <row r="3633" spans="1:5" x14ac:dyDescent="0.25">
      <c r="A3633" s="10"/>
      <c r="B3633" s="10"/>
      <c r="C3633" s="14"/>
      <c r="D3633" s="14"/>
      <c r="E3633" s="16"/>
    </row>
    <row r="3634" spans="1:5" x14ac:dyDescent="0.25">
      <c r="A3634" s="10"/>
      <c r="B3634" s="10"/>
      <c r="C3634" s="14"/>
      <c r="D3634" s="14"/>
      <c r="E3634" s="16"/>
    </row>
    <row r="3635" spans="1:5" x14ac:dyDescent="0.25">
      <c r="A3635" s="10"/>
      <c r="B3635" s="10"/>
      <c r="C3635" s="14"/>
      <c r="D3635" s="14"/>
      <c r="E3635" s="16"/>
    </row>
    <row r="3636" spans="1:5" x14ac:dyDescent="0.25">
      <c r="A3636" s="10"/>
      <c r="B3636" s="10"/>
      <c r="C3636" s="14"/>
      <c r="D3636" s="14"/>
      <c r="E3636" s="16"/>
    </row>
    <row r="3637" spans="1:5" x14ac:dyDescent="0.25">
      <c r="A3637" s="10"/>
      <c r="B3637" s="10"/>
      <c r="C3637" s="14"/>
      <c r="D3637" s="14"/>
      <c r="E3637" s="16"/>
    </row>
    <row r="3638" spans="1:5" x14ac:dyDescent="0.25">
      <c r="A3638" s="10"/>
      <c r="B3638" s="10"/>
      <c r="C3638" s="14"/>
      <c r="D3638" s="14"/>
      <c r="E3638" s="16"/>
    </row>
    <row r="3639" spans="1:5" x14ac:dyDescent="0.25">
      <c r="A3639" s="10"/>
      <c r="B3639" s="10"/>
      <c r="C3639" s="14"/>
      <c r="D3639" s="14"/>
      <c r="E3639" s="16"/>
    </row>
    <row r="3640" spans="1:5" x14ac:dyDescent="0.25">
      <c r="A3640" s="10"/>
      <c r="B3640" s="10"/>
      <c r="C3640" s="14"/>
      <c r="D3640" s="14"/>
      <c r="E3640" s="16"/>
    </row>
    <row r="3641" spans="1:5" x14ac:dyDescent="0.25">
      <c r="A3641" s="10"/>
      <c r="B3641" s="10"/>
      <c r="C3641" s="14"/>
      <c r="D3641" s="14"/>
      <c r="E3641" s="16"/>
    </row>
    <row r="3642" spans="1:5" x14ac:dyDescent="0.25">
      <c r="A3642" s="10"/>
      <c r="B3642" s="10"/>
      <c r="C3642" s="14"/>
      <c r="D3642" s="14"/>
      <c r="E3642" s="16"/>
    </row>
    <row r="3643" spans="1:5" x14ac:dyDescent="0.25">
      <c r="A3643" s="10"/>
      <c r="B3643" s="10"/>
      <c r="C3643" s="14"/>
      <c r="D3643" s="14"/>
      <c r="E3643" s="16"/>
    </row>
    <row r="3644" spans="1:5" x14ac:dyDescent="0.25">
      <c r="A3644" s="10"/>
      <c r="B3644" s="10"/>
      <c r="C3644" s="14"/>
      <c r="D3644" s="14"/>
      <c r="E3644" s="16"/>
    </row>
    <row r="3645" spans="1:5" x14ac:dyDescent="0.25">
      <c r="A3645" s="10"/>
      <c r="B3645" s="10"/>
      <c r="C3645" s="14"/>
      <c r="D3645" s="14"/>
      <c r="E3645" s="16"/>
    </row>
    <row r="3646" spans="1:5" x14ac:dyDescent="0.25">
      <c r="A3646" s="10"/>
      <c r="B3646" s="10"/>
      <c r="C3646" s="14"/>
      <c r="D3646" s="14"/>
      <c r="E3646" s="16"/>
    </row>
    <row r="3647" spans="1:5" x14ac:dyDescent="0.25">
      <c r="A3647" s="10"/>
      <c r="B3647" s="10"/>
      <c r="C3647" s="14"/>
      <c r="D3647" s="14"/>
      <c r="E3647" s="16"/>
    </row>
    <row r="3648" spans="1:5" x14ac:dyDescent="0.25">
      <c r="A3648" s="10"/>
      <c r="B3648" s="10"/>
      <c r="C3648" s="14"/>
      <c r="D3648" s="14"/>
      <c r="E3648" s="16"/>
    </row>
    <row r="3649" spans="1:5" x14ac:dyDescent="0.25">
      <c r="A3649" s="10"/>
      <c r="B3649" s="10"/>
      <c r="C3649" s="14"/>
      <c r="D3649" s="14"/>
      <c r="E3649" s="16"/>
    </row>
    <row r="3650" spans="1:5" x14ac:dyDescent="0.25">
      <c r="A3650" s="10"/>
      <c r="B3650" s="10"/>
      <c r="C3650" s="14"/>
      <c r="D3650" s="14"/>
      <c r="E3650" s="16"/>
    </row>
    <row r="3651" spans="1:5" x14ac:dyDescent="0.25">
      <c r="A3651" s="10"/>
      <c r="B3651" s="10"/>
      <c r="C3651" s="14"/>
      <c r="D3651" s="14"/>
      <c r="E3651" s="16"/>
    </row>
    <row r="3652" spans="1:5" x14ac:dyDescent="0.25">
      <c r="A3652" s="10"/>
      <c r="B3652" s="10"/>
      <c r="C3652" s="14"/>
      <c r="D3652" s="14"/>
      <c r="E3652" s="16"/>
    </row>
    <row r="3653" spans="1:5" x14ac:dyDescent="0.25">
      <c r="A3653" s="10"/>
      <c r="B3653" s="10"/>
      <c r="C3653" s="14"/>
      <c r="D3653" s="14"/>
      <c r="E3653" s="16"/>
    </row>
    <row r="3654" spans="1:5" x14ac:dyDescent="0.25">
      <c r="A3654" s="10"/>
      <c r="B3654" s="10"/>
      <c r="C3654" s="14"/>
      <c r="D3654" s="14"/>
      <c r="E3654" s="16"/>
    </row>
    <row r="3655" spans="1:5" x14ac:dyDescent="0.25">
      <c r="A3655" s="10"/>
      <c r="B3655" s="10"/>
      <c r="C3655" s="14"/>
      <c r="D3655" s="14"/>
      <c r="E3655" s="16"/>
    </row>
    <row r="3656" spans="1:5" x14ac:dyDescent="0.25">
      <c r="A3656" s="10"/>
      <c r="B3656" s="10"/>
      <c r="C3656" s="14"/>
      <c r="D3656" s="14"/>
      <c r="E3656" s="16"/>
    </row>
    <row r="3657" spans="1:5" x14ac:dyDescent="0.25">
      <c r="A3657" s="10"/>
      <c r="B3657" s="10"/>
      <c r="C3657" s="14"/>
      <c r="D3657" s="14"/>
      <c r="E3657" s="16"/>
    </row>
    <row r="3658" spans="1:5" x14ac:dyDescent="0.25">
      <c r="A3658" s="10"/>
      <c r="B3658" s="10"/>
      <c r="C3658" s="14"/>
      <c r="D3658" s="14"/>
      <c r="E3658" s="16"/>
    </row>
    <row r="3659" spans="1:5" x14ac:dyDescent="0.25">
      <c r="A3659" s="10"/>
      <c r="B3659" s="10"/>
      <c r="C3659" s="14"/>
      <c r="D3659" s="14"/>
      <c r="E3659" s="16"/>
    </row>
    <row r="3660" spans="1:5" x14ac:dyDescent="0.25">
      <c r="A3660" s="10"/>
      <c r="B3660" s="10"/>
      <c r="C3660" s="14"/>
      <c r="D3660" s="14"/>
      <c r="E3660" s="16"/>
    </row>
    <row r="3661" spans="1:5" x14ac:dyDescent="0.25">
      <c r="A3661" s="10"/>
      <c r="B3661" s="10"/>
      <c r="C3661" s="14"/>
      <c r="D3661" s="14"/>
      <c r="E3661" s="16"/>
    </row>
    <row r="3662" spans="1:5" x14ac:dyDescent="0.25">
      <c r="A3662" s="10"/>
      <c r="B3662" s="10"/>
      <c r="C3662" s="14"/>
      <c r="D3662" s="14"/>
      <c r="E3662" s="16"/>
    </row>
    <row r="3663" spans="1:5" x14ac:dyDescent="0.25">
      <c r="A3663" s="10"/>
      <c r="B3663" s="10"/>
      <c r="C3663" s="14"/>
      <c r="D3663" s="14"/>
      <c r="E3663" s="16"/>
    </row>
    <row r="3664" spans="1:5" x14ac:dyDescent="0.25">
      <c r="A3664" s="10"/>
      <c r="B3664" s="10"/>
      <c r="C3664" s="14"/>
      <c r="D3664" s="14"/>
      <c r="E3664" s="16"/>
    </row>
    <row r="3665" spans="1:5" x14ac:dyDescent="0.25">
      <c r="A3665" s="10"/>
      <c r="B3665" s="10"/>
      <c r="C3665" s="14"/>
      <c r="D3665" s="14"/>
      <c r="E3665" s="16"/>
    </row>
    <row r="3666" spans="1:5" x14ac:dyDescent="0.25">
      <c r="A3666" s="10"/>
      <c r="B3666" s="10"/>
      <c r="C3666" s="14"/>
      <c r="D3666" s="14"/>
      <c r="E3666" s="16"/>
    </row>
    <row r="3667" spans="1:5" x14ac:dyDescent="0.25">
      <c r="A3667" s="10"/>
      <c r="B3667" s="10"/>
      <c r="C3667" s="14"/>
      <c r="D3667" s="14"/>
      <c r="E3667" s="16"/>
    </row>
    <row r="3668" spans="1:5" x14ac:dyDescent="0.25">
      <c r="A3668" s="10"/>
      <c r="B3668" s="10"/>
      <c r="C3668" s="14"/>
      <c r="D3668" s="14"/>
      <c r="E3668" s="16"/>
    </row>
    <row r="3669" spans="1:5" x14ac:dyDescent="0.25">
      <c r="A3669" s="10"/>
      <c r="B3669" s="10"/>
      <c r="C3669" s="14"/>
      <c r="D3669" s="14"/>
      <c r="E3669" s="16"/>
    </row>
    <row r="3670" spans="1:5" x14ac:dyDescent="0.25">
      <c r="A3670" s="10"/>
      <c r="B3670" s="10"/>
      <c r="C3670" s="14"/>
      <c r="D3670" s="14"/>
      <c r="E3670" s="16"/>
    </row>
    <row r="3671" spans="1:5" x14ac:dyDescent="0.25">
      <c r="A3671" s="10"/>
      <c r="B3671" s="10"/>
      <c r="C3671" s="14"/>
      <c r="D3671" s="14"/>
      <c r="E3671" s="16"/>
    </row>
    <row r="3672" spans="1:5" x14ac:dyDescent="0.25">
      <c r="A3672" s="10"/>
      <c r="B3672" s="10"/>
      <c r="C3672" s="14"/>
      <c r="D3672" s="14"/>
      <c r="E3672" s="16"/>
    </row>
    <row r="3673" spans="1:5" x14ac:dyDescent="0.25">
      <c r="A3673" s="10"/>
      <c r="B3673" s="10"/>
      <c r="C3673" s="14"/>
      <c r="D3673" s="14"/>
      <c r="E3673" s="16"/>
    </row>
    <row r="3674" spans="1:5" x14ac:dyDescent="0.25">
      <c r="A3674" s="10"/>
      <c r="B3674" s="10"/>
      <c r="C3674" s="14"/>
      <c r="D3674" s="14"/>
      <c r="E3674" s="16"/>
    </row>
    <row r="3675" spans="1:5" x14ac:dyDescent="0.25">
      <c r="A3675" s="10"/>
      <c r="B3675" s="10"/>
      <c r="C3675" s="14"/>
      <c r="D3675" s="14"/>
      <c r="E3675" s="16"/>
    </row>
    <row r="3676" spans="1:5" x14ac:dyDescent="0.25">
      <c r="A3676" s="10"/>
      <c r="B3676" s="10"/>
      <c r="C3676" s="14"/>
      <c r="D3676" s="14"/>
      <c r="E3676" s="16"/>
    </row>
    <row r="3677" spans="1:5" x14ac:dyDescent="0.25">
      <c r="A3677" s="10"/>
      <c r="B3677" s="10"/>
      <c r="C3677" s="14"/>
      <c r="D3677" s="14"/>
      <c r="E3677" s="16"/>
    </row>
    <row r="3678" spans="1:5" x14ac:dyDescent="0.25">
      <c r="A3678" s="10"/>
      <c r="B3678" s="10"/>
      <c r="C3678" s="14"/>
      <c r="D3678" s="14"/>
      <c r="E3678" s="16"/>
    </row>
    <row r="3679" spans="1:5" x14ac:dyDescent="0.25">
      <c r="A3679" s="10"/>
      <c r="B3679" s="10"/>
      <c r="C3679" s="14"/>
      <c r="D3679" s="14"/>
      <c r="E3679" s="16"/>
    </row>
    <row r="3680" spans="1:5" x14ac:dyDescent="0.25">
      <c r="A3680" s="10"/>
      <c r="B3680" s="10"/>
      <c r="C3680" s="14"/>
      <c r="D3680" s="14"/>
      <c r="E3680" s="16"/>
    </row>
    <row r="3681" spans="1:5" x14ac:dyDescent="0.25">
      <c r="A3681" s="10"/>
      <c r="B3681" s="10"/>
      <c r="C3681" s="14"/>
      <c r="D3681" s="14"/>
      <c r="E3681" s="16"/>
    </row>
    <row r="3682" spans="1:5" x14ac:dyDescent="0.25">
      <c r="A3682" s="10"/>
      <c r="B3682" s="10"/>
      <c r="C3682" s="14"/>
      <c r="D3682" s="14"/>
      <c r="E3682" s="16"/>
    </row>
    <row r="3683" spans="1:5" x14ac:dyDescent="0.25">
      <c r="A3683" s="10"/>
      <c r="B3683" s="10"/>
      <c r="C3683" s="14"/>
      <c r="D3683" s="14"/>
      <c r="E3683" s="16"/>
    </row>
    <row r="3684" spans="1:5" x14ac:dyDescent="0.25">
      <c r="A3684" s="10"/>
      <c r="B3684" s="10"/>
      <c r="C3684" s="14"/>
      <c r="D3684" s="14"/>
      <c r="E3684" s="16"/>
    </row>
    <row r="3685" spans="1:5" x14ac:dyDescent="0.25">
      <c r="A3685" s="10"/>
      <c r="B3685" s="10"/>
      <c r="C3685" s="14"/>
      <c r="D3685" s="14"/>
      <c r="E3685" s="16"/>
    </row>
    <row r="3686" spans="1:5" x14ac:dyDescent="0.25">
      <c r="A3686" s="10"/>
      <c r="B3686" s="10"/>
      <c r="C3686" s="14"/>
      <c r="D3686" s="14"/>
      <c r="E3686" s="16"/>
    </row>
    <row r="3687" spans="1:5" x14ac:dyDescent="0.25">
      <c r="A3687" s="10"/>
      <c r="B3687" s="10"/>
      <c r="C3687" s="14"/>
      <c r="D3687" s="14"/>
      <c r="E3687" s="16"/>
    </row>
    <row r="3688" spans="1:5" x14ac:dyDescent="0.25">
      <c r="A3688" s="10"/>
      <c r="B3688" s="10"/>
      <c r="C3688" s="14"/>
      <c r="D3688" s="14"/>
      <c r="E3688" s="16"/>
    </row>
    <row r="3689" spans="1:5" x14ac:dyDescent="0.25">
      <c r="A3689" s="10"/>
      <c r="B3689" s="10"/>
      <c r="C3689" s="14"/>
      <c r="D3689" s="14"/>
      <c r="E3689" s="16"/>
    </row>
    <row r="3690" spans="1:5" x14ac:dyDescent="0.25">
      <c r="A3690" s="10"/>
      <c r="B3690" s="10"/>
      <c r="C3690" s="14"/>
      <c r="D3690" s="14"/>
      <c r="E3690" s="16"/>
    </row>
    <row r="3691" spans="1:5" x14ac:dyDescent="0.25">
      <c r="A3691" s="10"/>
      <c r="B3691" s="10"/>
      <c r="C3691" s="14"/>
      <c r="D3691" s="14"/>
      <c r="E3691" s="16"/>
    </row>
    <row r="3692" spans="1:5" x14ac:dyDescent="0.25">
      <c r="A3692" s="10"/>
      <c r="B3692" s="10"/>
      <c r="C3692" s="14"/>
      <c r="D3692" s="14"/>
      <c r="E3692" s="16"/>
    </row>
    <row r="3693" spans="1:5" x14ac:dyDescent="0.25">
      <c r="A3693" s="10"/>
      <c r="B3693" s="10"/>
      <c r="C3693" s="14"/>
      <c r="D3693" s="14"/>
      <c r="E3693" s="16"/>
    </row>
    <row r="3694" spans="1:5" x14ac:dyDescent="0.25">
      <c r="A3694" s="10"/>
      <c r="B3694" s="10"/>
      <c r="C3694" s="14"/>
      <c r="D3694" s="14"/>
      <c r="E3694" s="16"/>
    </row>
    <row r="3695" spans="1:5" x14ac:dyDescent="0.25">
      <c r="A3695" s="10"/>
      <c r="B3695" s="10"/>
      <c r="C3695" s="14"/>
      <c r="D3695" s="14"/>
      <c r="E3695" s="16"/>
    </row>
    <row r="3696" spans="1:5" x14ac:dyDescent="0.25">
      <c r="A3696" s="10"/>
      <c r="B3696" s="10"/>
      <c r="C3696" s="14"/>
      <c r="D3696" s="14"/>
      <c r="E3696" s="16"/>
    </row>
    <row r="3697" spans="1:5" x14ac:dyDescent="0.25">
      <c r="A3697" s="10"/>
      <c r="B3697" s="10"/>
      <c r="C3697" s="14"/>
      <c r="D3697" s="14"/>
      <c r="E3697" s="16"/>
    </row>
    <row r="3698" spans="1:5" x14ac:dyDescent="0.25">
      <c r="A3698" s="10"/>
      <c r="B3698" s="10"/>
      <c r="C3698" s="14"/>
      <c r="D3698" s="14"/>
      <c r="E3698" s="16"/>
    </row>
    <row r="3699" spans="1:5" x14ac:dyDescent="0.25">
      <c r="A3699" s="10"/>
      <c r="B3699" s="10"/>
      <c r="C3699" s="14"/>
      <c r="D3699" s="14"/>
      <c r="E3699" s="16"/>
    </row>
    <row r="3700" spans="1:5" x14ac:dyDescent="0.25">
      <c r="A3700" s="10"/>
      <c r="B3700" s="10"/>
      <c r="C3700" s="14"/>
      <c r="D3700" s="14"/>
      <c r="E3700" s="16"/>
    </row>
    <row r="3701" spans="1:5" x14ac:dyDescent="0.25">
      <c r="A3701" s="10"/>
      <c r="B3701" s="10"/>
      <c r="C3701" s="14"/>
      <c r="D3701" s="14"/>
      <c r="E3701" s="16"/>
    </row>
    <row r="3702" spans="1:5" x14ac:dyDescent="0.25">
      <c r="A3702" s="10"/>
      <c r="B3702" s="10"/>
      <c r="C3702" s="14"/>
      <c r="D3702" s="14"/>
      <c r="E3702" s="16"/>
    </row>
    <row r="3703" spans="1:5" x14ac:dyDescent="0.25">
      <c r="A3703" s="10"/>
      <c r="B3703" s="10"/>
      <c r="C3703" s="14"/>
      <c r="D3703" s="14"/>
      <c r="E3703" s="16"/>
    </row>
    <row r="3704" spans="1:5" x14ac:dyDescent="0.25">
      <c r="A3704" s="10"/>
      <c r="B3704" s="10"/>
      <c r="C3704" s="14"/>
      <c r="D3704" s="14"/>
      <c r="E3704" s="16"/>
    </row>
    <row r="3705" spans="1:5" x14ac:dyDescent="0.25">
      <c r="A3705" s="10"/>
      <c r="B3705" s="10"/>
      <c r="C3705" s="14"/>
      <c r="D3705" s="14"/>
      <c r="E3705" s="16"/>
    </row>
    <row r="3706" spans="1:5" x14ac:dyDescent="0.25">
      <c r="A3706" s="10"/>
      <c r="B3706" s="10"/>
      <c r="C3706" s="14"/>
      <c r="D3706" s="14"/>
      <c r="E3706" s="16"/>
    </row>
    <row r="3707" spans="1:5" x14ac:dyDescent="0.25">
      <c r="A3707" s="10"/>
      <c r="B3707" s="10"/>
      <c r="C3707" s="14"/>
      <c r="D3707" s="14"/>
      <c r="E3707" s="16"/>
    </row>
    <row r="3708" spans="1:5" x14ac:dyDescent="0.25">
      <c r="A3708" s="10"/>
      <c r="B3708" s="10"/>
      <c r="C3708" s="14"/>
      <c r="D3708" s="14"/>
      <c r="E3708" s="16"/>
    </row>
    <row r="3709" spans="1:5" x14ac:dyDescent="0.25">
      <c r="A3709" s="10"/>
      <c r="B3709" s="10"/>
      <c r="C3709" s="14"/>
      <c r="D3709" s="14"/>
      <c r="E3709" s="16"/>
    </row>
    <row r="3710" spans="1:5" x14ac:dyDescent="0.25">
      <c r="A3710" s="10"/>
      <c r="B3710" s="10"/>
      <c r="C3710" s="14"/>
      <c r="D3710" s="14"/>
      <c r="E3710" s="16"/>
    </row>
    <row r="3711" spans="1:5" x14ac:dyDescent="0.25">
      <c r="A3711" s="10"/>
      <c r="B3711" s="10"/>
      <c r="C3711" s="14"/>
      <c r="D3711" s="14"/>
      <c r="E3711" s="16"/>
    </row>
    <row r="3712" spans="1:5" x14ac:dyDescent="0.25">
      <c r="A3712" s="10"/>
      <c r="B3712" s="10"/>
      <c r="C3712" s="14"/>
      <c r="D3712" s="14"/>
      <c r="E3712" s="16"/>
    </row>
    <row r="3713" spans="1:5" x14ac:dyDescent="0.25">
      <c r="A3713" s="10"/>
      <c r="B3713" s="10"/>
      <c r="C3713" s="14"/>
      <c r="D3713" s="14"/>
      <c r="E3713" s="16"/>
    </row>
    <row r="3714" spans="1:5" x14ac:dyDescent="0.25">
      <c r="A3714" s="10"/>
      <c r="B3714" s="10"/>
      <c r="C3714" s="14"/>
      <c r="D3714" s="14"/>
      <c r="E3714" s="16"/>
    </row>
    <row r="3715" spans="1:5" x14ac:dyDescent="0.25">
      <c r="A3715" s="10"/>
      <c r="B3715" s="10"/>
      <c r="C3715" s="14"/>
      <c r="D3715" s="14"/>
      <c r="E3715" s="16"/>
    </row>
    <row r="3716" spans="1:5" x14ac:dyDescent="0.25">
      <c r="A3716" s="10"/>
      <c r="B3716" s="10"/>
      <c r="C3716" s="14"/>
      <c r="D3716" s="14"/>
      <c r="E3716" s="16"/>
    </row>
    <row r="3717" spans="1:5" x14ac:dyDescent="0.25">
      <c r="A3717" s="10"/>
      <c r="B3717" s="10"/>
      <c r="C3717" s="14"/>
      <c r="D3717" s="14"/>
      <c r="E3717" s="16"/>
    </row>
    <row r="3718" spans="1:5" x14ac:dyDescent="0.25">
      <c r="A3718" s="10"/>
      <c r="B3718" s="10"/>
      <c r="C3718" s="14"/>
      <c r="D3718" s="14"/>
      <c r="E3718" s="16"/>
    </row>
    <row r="3719" spans="1:5" x14ac:dyDescent="0.25">
      <c r="A3719" s="10"/>
      <c r="B3719" s="10"/>
      <c r="C3719" s="14"/>
      <c r="D3719" s="14"/>
      <c r="E3719" s="16"/>
    </row>
    <row r="3720" spans="1:5" x14ac:dyDescent="0.25">
      <c r="A3720" s="10"/>
      <c r="B3720" s="10"/>
      <c r="C3720" s="14"/>
      <c r="D3720" s="14"/>
      <c r="E3720" s="16"/>
    </row>
    <row r="3721" spans="1:5" x14ac:dyDescent="0.25">
      <c r="A3721" s="10"/>
      <c r="B3721" s="10"/>
      <c r="C3721" s="14"/>
      <c r="D3721" s="14"/>
      <c r="E3721" s="16"/>
    </row>
    <row r="3722" spans="1:5" x14ac:dyDescent="0.25">
      <c r="A3722" s="10"/>
      <c r="B3722" s="10"/>
      <c r="C3722" s="14"/>
      <c r="D3722" s="14"/>
      <c r="E3722" s="16"/>
    </row>
    <row r="3723" spans="1:5" x14ac:dyDescent="0.25">
      <c r="A3723" s="10"/>
      <c r="B3723" s="10"/>
      <c r="C3723" s="14"/>
      <c r="D3723" s="14"/>
      <c r="E3723" s="16"/>
    </row>
    <row r="3724" spans="1:5" x14ac:dyDescent="0.25">
      <c r="A3724" s="10"/>
      <c r="B3724" s="10"/>
      <c r="C3724" s="14"/>
      <c r="D3724" s="14"/>
      <c r="E3724" s="16"/>
    </row>
    <row r="3725" spans="1:5" x14ac:dyDescent="0.25">
      <c r="A3725" s="10"/>
      <c r="B3725" s="10"/>
      <c r="C3725" s="14"/>
      <c r="D3725" s="14"/>
      <c r="E3725" s="16"/>
    </row>
    <row r="3726" spans="1:5" x14ac:dyDescent="0.25">
      <c r="A3726" s="10"/>
      <c r="B3726" s="10"/>
      <c r="C3726" s="14"/>
      <c r="D3726" s="14"/>
      <c r="E3726" s="16"/>
    </row>
    <row r="3727" spans="1:5" x14ac:dyDescent="0.25">
      <c r="A3727" s="10"/>
      <c r="B3727" s="10"/>
      <c r="C3727" s="14"/>
      <c r="D3727" s="14"/>
      <c r="E3727" s="16"/>
    </row>
    <row r="3728" spans="1:5" x14ac:dyDescent="0.25">
      <c r="A3728" s="10"/>
      <c r="B3728" s="10"/>
      <c r="C3728" s="14"/>
      <c r="D3728" s="14"/>
      <c r="E3728" s="16"/>
    </row>
    <row r="3729" spans="1:5" x14ac:dyDescent="0.25">
      <c r="A3729" s="10"/>
      <c r="B3729" s="10"/>
      <c r="C3729" s="14"/>
      <c r="D3729" s="14"/>
      <c r="E3729" s="16"/>
    </row>
    <row r="3730" spans="1:5" x14ac:dyDescent="0.25">
      <c r="A3730" s="10"/>
      <c r="B3730" s="10"/>
      <c r="C3730" s="14"/>
      <c r="D3730" s="14"/>
      <c r="E3730" s="16"/>
    </row>
    <row r="3731" spans="1:5" x14ac:dyDescent="0.25">
      <c r="A3731" s="10"/>
      <c r="B3731" s="10"/>
      <c r="C3731" s="14"/>
      <c r="D3731" s="14"/>
      <c r="E3731" s="16"/>
    </row>
    <row r="3732" spans="1:5" x14ac:dyDescent="0.25">
      <c r="A3732" s="10"/>
      <c r="B3732" s="10"/>
      <c r="C3732" s="14"/>
      <c r="D3732" s="14"/>
      <c r="E3732" s="16"/>
    </row>
    <row r="3733" spans="1:5" x14ac:dyDescent="0.25">
      <c r="A3733" s="10"/>
      <c r="B3733" s="10"/>
      <c r="C3733" s="14"/>
      <c r="D3733" s="14"/>
      <c r="E3733" s="16"/>
    </row>
    <row r="3734" spans="1:5" x14ac:dyDescent="0.25">
      <c r="A3734" s="10"/>
      <c r="B3734" s="10"/>
      <c r="C3734" s="14"/>
      <c r="D3734" s="14"/>
      <c r="E3734" s="16"/>
    </row>
    <row r="3735" spans="1:5" x14ac:dyDescent="0.25">
      <c r="A3735" s="10"/>
      <c r="B3735" s="10"/>
      <c r="C3735" s="14"/>
      <c r="D3735" s="14"/>
      <c r="E3735" s="16"/>
    </row>
    <row r="3736" spans="1:5" x14ac:dyDescent="0.25">
      <c r="A3736" s="10"/>
      <c r="B3736" s="10"/>
      <c r="C3736" s="14"/>
      <c r="D3736" s="14"/>
      <c r="E3736" s="16"/>
    </row>
    <row r="3737" spans="1:5" x14ac:dyDescent="0.25">
      <c r="A3737" s="10"/>
      <c r="B3737" s="10"/>
      <c r="C3737" s="14"/>
      <c r="D3737" s="14"/>
      <c r="E3737" s="16"/>
    </row>
    <row r="3738" spans="1:5" x14ac:dyDescent="0.25">
      <c r="A3738" s="10"/>
      <c r="B3738" s="10"/>
      <c r="C3738" s="14"/>
      <c r="D3738" s="14"/>
      <c r="E3738" s="16"/>
    </row>
    <row r="3739" spans="1:5" x14ac:dyDescent="0.25">
      <c r="A3739" s="10"/>
      <c r="B3739" s="10"/>
      <c r="C3739" s="14"/>
      <c r="D3739" s="14"/>
      <c r="E3739" s="16"/>
    </row>
    <row r="3740" spans="1:5" x14ac:dyDescent="0.25">
      <c r="A3740" s="10"/>
      <c r="B3740" s="10"/>
      <c r="C3740" s="14"/>
      <c r="D3740" s="14"/>
      <c r="E3740" s="16"/>
    </row>
    <row r="3741" spans="1:5" x14ac:dyDescent="0.25">
      <c r="A3741" s="10"/>
      <c r="B3741" s="10"/>
      <c r="C3741" s="14"/>
      <c r="D3741" s="14"/>
      <c r="E3741" s="16"/>
    </row>
    <row r="3742" spans="1:5" x14ac:dyDescent="0.25">
      <c r="A3742" s="10"/>
      <c r="B3742" s="10"/>
      <c r="C3742" s="14"/>
      <c r="D3742" s="14"/>
      <c r="E3742" s="16"/>
    </row>
    <row r="3743" spans="1:5" x14ac:dyDescent="0.25">
      <c r="A3743" s="10"/>
      <c r="B3743" s="10"/>
      <c r="C3743" s="14"/>
      <c r="D3743" s="14"/>
      <c r="E3743" s="16"/>
    </row>
    <row r="3744" spans="1:5" x14ac:dyDescent="0.25">
      <c r="A3744" s="10"/>
      <c r="B3744" s="10"/>
      <c r="C3744" s="14"/>
      <c r="D3744" s="14"/>
      <c r="E3744" s="16"/>
    </row>
    <row r="3745" spans="1:5" x14ac:dyDescent="0.25">
      <c r="A3745" s="10"/>
      <c r="B3745" s="10"/>
      <c r="C3745" s="14"/>
      <c r="D3745" s="14"/>
      <c r="E3745" s="16"/>
    </row>
    <row r="3746" spans="1:5" x14ac:dyDescent="0.25">
      <c r="A3746" s="10"/>
      <c r="B3746" s="10"/>
      <c r="C3746" s="14"/>
      <c r="D3746" s="14"/>
      <c r="E3746" s="16"/>
    </row>
    <row r="3747" spans="1:5" x14ac:dyDescent="0.25">
      <c r="A3747" s="10"/>
      <c r="B3747" s="10"/>
      <c r="C3747" s="14"/>
      <c r="D3747" s="14"/>
      <c r="E3747" s="16"/>
    </row>
    <row r="3748" spans="1:5" x14ac:dyDescent="0.25">
      <c r="A3748" s="10"/>
      <c r="B3748" s="10"/>
      <c r="C3748" s="14"/>
      <c r="D3748" s="14"/>
      <c r="E3748" s="16"/>
    </row>
    <row r="3749" spans="1:5" x14ac:dyDescent="0.25">
      <c r="A3749" s="10"/>
      <c r="B3749" s="10"/>
      <c r="C3749" s="14"/>
      <c r="D3749" s="14"/>
      <c r="E3749" s="16"/>
    </row>
    <row r="3750" spans="1:5" x14ac:dyDescent="0.25">
      <c r="A3750" s="10"/>
      <c r="B3750" s="10"/>
      <c r="C3750" s="14"/>
      <c r="D3750" s="14"/>
      <c r="E3750" s="16"/>
    </row>
    <row r="3751" spans="1:5" x14ac:dyDescent="0.25">
      <c r="A3751" s="10"/>
      <c r="B3751" s="10"/>
      <c r="C3751" s="14"/>
      <c r="D3751" s="14"/>
      <c r="E3751" s="16"/>
    </row>
    <row r="3752" spans="1:5" x14ac:dyDescent="0.25">
      <c r="A3752" s="10"/>
      <c r="B3752" s="10"/>
      <c r="C3752" s="14"/>
      <c r="D3752" s="14"/>
      <c r="E3752" s="16"/>
    </row>
    <row r="3753" spans="1:5" x14ac:dyDescent="0.25">
      <c r="A3753" s="10"/>
      <c r="B3753" s="10"/>
      <c r="C3753" s="14"/>
      <c r="D3753" s="14"/>
      <c r="E3753" s="16"/>
    </row>
    <row r="3754" spans="1:5" x14ac:dyDescent="0.25">
      <c r="A3754" s="10"/>
      <c r="B3754" s="10"/>
      <c r="C3754" s="14"/>
      <c r="D3754" s="14"/>
      <c r="E3754" s="16"/>
    </row>
    <row r="3755" spans="1:5" x14ac:dyDescent="0.25">
      <c r="A3755" s="10"/>
      <c r="B3755" s="10"/>
      <c r="C3755" s="14"/>
      <c r="D3755" s="14"/>
      <c r="E3755" s="16"/>
    </row>
    <row r="3756" spans="1:5" x14ac:dyDescent="0.25">
      <c r="A3756" s="10"/>
      <c r="B3756" s="10"/>
      <c r="C3756" s="14"/>
      <c r="D3756" s="14"/>
      <c r="E3756" s="16"/>
    </row>
    <row r="3757" spans="1:5" x14ac:dyDescent="0.25">
      <c r="A3757" s="10"/>
      <c r="B3757" s="10"/>
      <c r="C3757" s="14"/>
      <c r="D3757" s="14"/>
      <c r="E3757" s="16"/>
    </row>
    <row r="3758" spans="1:5" x14ac:dyDescent="0.25">
      <c r="A3758" s="10"/>
      <c r="B3758" s="10"/>
      <c r="C3758" s="14"/>
      <c r="D3758" s="14"/>
      <c r="E3758" s="16"/>
    </row>
    <row r="3759" spans="1:5" x14ac:dyDescent="0.25">
      <c r="A3759" s="10"/>
      <c r="B3759" s="10"/>
      <c r="C3759" s="14"/>
      <c r="D3759" s="14"/>
      <c r="E3759" s="16"/>
    </row>
    <row r="3760" spans="1:5" x14ac:dyDescent="0.25">
      <c r="A3760" s="10"/>
      <c r="B3760" s="10"/>
      <c r="C3760" s="14"/>
      <c r="D3760" s="14"/>
      <c r="E3760" s="16"/>
    </row>
    <row r="3761" spans="1:5" x14ac:dyDescent="0.25">
      <c r="A3761" s="10"/>
      <c r="B3761" s="10"/>
      <c r="C3761" s="14"/>
      <c r="D3761" s="14"/>
      <c r="E3761" s="16"/>
    </row>
    <row r="3762" spans="1:5" x14ac:dyDescent="0.25">
      <c r="A3762" s="10"/>
      <c r="B3762" s="10"/>
      <c r="C3762" s="14"/>
      <c r="D3762" s="14"/>
      <c r="E3762" s="16"/>
    </row>
    <row r="3763" spans="1:5" x14ac:dyDescent="0.25">
      <c r="A3763" s="10"/>
      <c r="B3763" s="10"/>
      <c r="C3763" s="14"/>
      <c r="D3763" s="14"/>
      <c r="E3763" s="16"/>
    </row>
    <row r="3764" spans="1:5" x14ac:dyDescent="0.25">
      <c r="A3764" s="10"/>
      <c r="B3764" s="10"/>
      <c r="C3764" s="14"/>
      <c r="D3764" s="14"/>
      <c r="E3764" s="16"/>
    </row>
    <row r="3765" spans="1:5" x14ac:dyDescent="0.25">
      <c r="A3765" s="10"/>
      <c r="B3765" s="10"/>
      <c r="C3765" s="14"/>
      <c r="D3765" s="14"/>
      <c r="E3765" s="16"/>
    </row>
    <row r="3766" spans="1:5" x14ac:dyDescent="0.25">
      <c r="A3766" s="10"/>
      <c r="B3766" s="10"/>
      <c r="C3766" s="14"/>
      <c r="D3766" s="14"/>
      <c r="E3766" s="16"/>
    </row>
    <row r="3767" spans="1:5" x14ac:dyDescent="0.25">
      <c r="A3767" s="10"/>
      <c r="B3767" s="10"/>
      <c r="C3767" s="14"/>
      <c r="D3767" s="14"/>
      <c r="E3767" s="16"/>
    </row>
    <row r="3768" spans="1:5" x14ac:dyDescent="0.25">
      <c r="A3768" s="10"/>
      <c r="B3768" s="10"/>
      <c r="C3768" s="14"/>
      <c r="D3768" s="14"/>
      <c r="E3768" s="16"/>
    </row>
    <row r="3769" spans="1:5" x14ac:dyDescent="0.25">
      <c r="A3769" s="10"/>
      <c r="B3769" s="10"/>
      <c r="C3769" s="14"/>
      <c r="D3769" s="14"/>
      <c r="E3769" s="16"/>
    </row>
    <row r="3770" spans="1:5" x14ac:dyDescent="0.25">
      <c r="A3770" s="10"/>
      <c r="B3770" s="10"/>
      <c r="C3770" s="14"/>
      <c r="D3770" s="14"/>
      <c r="E3770" s="16"/>
    </row>
    <row r="3771" spans="1:5" x14ac:dyDescent="0.25">
      <c r="A3771" s="10"/>
      <c r="B3771" s="10"/>
      <c r="C3771" s="14"/>
      <c r="D3771" s="14"/>
      <c r="E3771" s="16"/>
    </row>
    <row r="3772" spans="1:5" x14ac:dyDescent="0.25">
      <c r="A3772" s="10"/>
      <c r="B3772" s="10"/>
      <c r="C3772" s="14"/>
      <c r="D3772" s="14"/>
      <c r="E3772" s="16"/>
    </row>
    <row r="3773" spans="1:5" x14ac:dyDescent="0.25">
      <c r="A3773" s="10"/>
      <c r="B3773" s="10"/>
      <c r="C3773" s="14"/>
      <c r="D3773" s="14"/>
      <c r="E3773" s="16"/>
    </row>
    <row r="3774" spans="1:5" x14ac:dyDescent="0.25">
      <c r="A3774" s="10"/>
      <c r="B3774" s="10"/>
      <c r="C3774" s="14"/>
      <c r="D3774" s="14"/>
      <c r="E3774" s="16"/>
    </row>
    <row r="3775" spans="1:5" x14ac:dyDescent="0.25">
      <c r="A3775" s="10"/>
      <c r="B3775" s="10"/>
      <c r="C3775" s="14"/>
      <c r="D3775" s="14"/>
      <c r="E3775" s="16"/>
    </row>
    <row r="3776" spans="1:5" x14ac:dyDescent="0.25">
      <c r="A3776" s="10"/>
      <c r="B3776" s="10"/>
      <c r="C3776" s="14"/>
      <c r="D3776" s="14"/>
      <c r="E3776" s="16"/>
    </row>
    <row r="3777" spans="1:5" x14ac:dyDescent="0.25">
      <c r="A3777" s="10"/>
      <c r="B3777" s="10"/>
      <c r="C3777" s="14"/>
      <c r="D3777" s="14"/>
      <c r="E3777" s="16"/>
    </row>
    <row r="3778" spans="1:5" x14ac:dyDescent="0.25">
      <c r="A3778" s="10"/>
      <c r="B3778" s="10"/>
      <c r="C3778" s="14"/>
      <c r="D3778" s="14"/>
      <c r="E3778" s="16"/>
    </row>
    <row r="3779" spans="1:5" x14ac:dyDescent="0.25">
      <c r="A3779" s="10"/>
      <c r="B3779" s="10"/>
      <c r="C3779" s="14"/>
      <c r="D3779" s="14"/>
      <c r="E3779" s="16"/>
    </row>
    <row r="3780" spans="1:5" x14ac:dyDescent="0.25">
      <c r="A3780" s="10"/>
      <c r="B3780" s="10"/>
      <c r="C3780" s="14"/>
      <c r="D3780" s="14"/>
      <c r="E3780" s="16"/>
    </row>
    <row r="3781" spans="1:5" x14ac:dyDescent="0.25">
      <c r="A3781" s="10"/>
      <c r="B3781" s="10"/>
      <c r="C3781" s="14"/>
      <c r="D3781" s="14"/>
      <c r="E3781" s="16"/>
    </row>
    <row r="3782" spans="1:5" x14ac:dyDescent="0.25">
      <c r="A3782" s="10"/>
      <c r="B3782" s="10"/>
      <c r="C3782" s="14"/>
      <c r="D3782" s="14"/>
      <c r="E3782" s="16"/>
    </row>
    <row r="3783" spans="1:5" x14ac:dyDescent="0.25">
      <c r="A3783" s="10"/>
      <c r="B3783" s="10"/>
      <c r="C3783" s="14"/>
      <c r="D3783" s="14"/>
      <c r="E3783" s="16"/>
    </row>
    <row r="3784" spans="1:5" x14ac:dyDescent="0.25">
      <c r="A3784" s="10"/>
      <c r="B3784" s="10"/>
      <c r="C3784" s="14"/>
      <c r="D3784" s="14"/>
      <c r="E3784" s="16"/>
    </row>
    <row r="3785" spans="1:5" x14ac:dyDescent="0.25">
      <c r="A3785" s="10"/>
      <c r="B3785" s="10"/>
      <c r="C3785" s="14"/>
      <c r="D3785" s="14"/>
      <c r="E3785" s="16"/>
    </row>
    <row r="3786" spans="1:5" x14ac:dyDescent="0.25">
      <c r="A3786" s="10"/>
      <c r="B3786" s="10"/>
      <c r="C3786" s="14"/>
      <c r="D3786" s="14"/>
      <c r="E3786" s="16"/>
    </row>
    <row r="3787" spans="1:5" x14ac:dyDescent="0.25">
      <c r="A3787" s="10"/>
      <c r="B3787" s="10"/>
      <c r="C3787" s="14"/>
      <c r="D3787" s="14"/>
      <c r="E3787" s="16"/>
    </row>
    <row r="3788" spans="1:5" x14ac:dyDescent="0.25">
      <c r="A3788" s="10"/>
      <c r="B3788" s="10"/>
      <c r="C3788" s="14"/>
      <c r="D3788" s="14"/>
      <c r="E3788" s="16"/>
    </row>
    <row r="3789" spans="1:5" x14ac:dyDescent="0.25">
      <c r="A3789" s="10"/>
      <c r="B3789" s="10"/>
      <c r="C3789" s="14"/>
      <c r="D3789" s="14"/>
      <c r="E3789" s="16"/>
    </row>
    <row r="3790" spans="1:5" x14ac:dyDescent="0.25">
      <c r="A3790" s="10"/>
      <c r="B3790" s="10"/>
      <c r="C3790" s="14"/>
      <c r="D3790" s="14"/>
      <c r="E3790" s="16"/>
    </row>
    <row r="3791" spans="1:5" x14ac:dyDescent="0.25">
      <c r="A3791" s="10"/>
      <c r="B3791" s="10"/>
      <c r="C3791" s="14"/>
      <c r="D3791" s="14"/>
      <c r="E3791" s="16"/>
    </row>
    <row r="3792" spans="1:5" x14ac:dyDescent="0.25">
      <c r="A3792" s="10"/>
      <c r="B3792" s="10"/>
      <c r="C3792" s="14"/>
      <c r="D3792" s="14"/>
      <c r="E3792" s="16"/>
    </row>
    <row r="3793" spans="1:5" x14ac:dyDescent="0.25">
      <c r="A3793" s="10"/>
      <c r="B3793" s="10"/>
      <c r="C3793" s="14"/>
      <c r="D3793" s="14"/>
      <c r="E3793" s="16"/>
    </row>
    <row r="3794" spans="1:5" x14ac:dyDescent="0.25">
      <c r="A3794" s="10"/>
      <c r="B3794" s="10"/>
      <c r="C3794" s="14"/>
      <c r="D3794" s="14"/>
      <c r="E3794" s="16"/>
    </row>
    <row r="3795" spans="1:5" x14ac:dyDescent="0.25">
      <c r="A3795" s="10"/>
      <c r="B3795" s="10"/>
      <c r="C3795" s="14"/>
      <c r="D3795" s="14"/>
      <c r="E3795" s="16"/>
    </row>
    <row r="3796" spans="1:5" x14ac:dyDescent="0.25">
      <c r="A3796" s="10"/>
      <c r="B3796" s="10"/>
      <c r="C3796" s="14"/>
      <c r="D3796" s="14"/>
      <c r="E3796" s="16"/>
    </row>
    <row r="3797" spans="1:5" x14ac:dyDescent="0.25">
      <c r="A3797" s="10"/>
      <c r="B3797" s="10"/>
      <c r="C3797" s="14"/>
      <c r="D3797" s="14"/>
      <c r="E3797" s="16"/>
    </row>
    <row r="3798" spans="1:5" x14ac:dyDescent="0.25">
      <c r="A3798" s="10"/>
      <c r="B3798" s="10"/>
      <c r="C3798" s="14"/>
      <c r="D3798" s="14"/>
      <c r="E3798" s="16"/>
    </row>
    <row r="3799" spans="1:5" x14ac:dyDescent="0.25">
      <c r="A3799" s="10"/>
      <c r="B3799" s="10"/>
      <c r="C3799" s="14"/>
      <c r="D3799" s="14"/>
      <c r="E3799" s="16"/>
    </row>
    <row r="3800" spans="1:5" x14ac:dyDescent="0.25">
      <c r="A3800" s="10"/>
      <c r="B3800" s="10"/>
      <c r="C3800" s="14"/>
      <c r="D3800" s="14"/>
      <c r="E3800" s="16"/>
    </row>
    <row r="3801" spans="1:5" x14ac:dyDescent="0.25">
      <c r="A3801" s="10"/>
      <c r="B3801" s="10"/>
      <c r="C3801" s="14"/>
      <c r="D3801" s="14"/>
      <c r="E3801" s="16"/>
    </row>
    <row r="3802" spans="1:5" x14ac:dyDescent="0.25">
      <c r="A3802" s="10"/>
      <c r="B3802" s="10"/>
      <c r="C3802" s="14"/>
      <c r="D3802" s="14"/>
      <c r="E3802" s="16"/>
    </row>
    <row r="3803" spans="1:5" x14ac:dyDescent="0.25">
      <c r="A3803" s="10"/>
      <c r="B3803" s="10"/>
      <c r="C3803" s="14"/>
      <c r="D3803" s="14"/>
      <c r="E3803" s="16"/>
    </row>
    <row r="3804" spans="1:5" x14ac:dyDescent="0.25">
      <c r="A3804" s="10"/>
      <c r="B3804" s="10"/>
      <c r="C3804" s="14"/>
      <c r="D3804" s="14"/>
      <c r="E3804" s="16"/>
    </row>
    <row r="3805" spans="1:5" x14ac:dyDescent="0.25">
      <c r="A3805" s="10"/>
      <c r="B3805" s="10"/>
      <c r="C3805" s="14"/>
      <c r="D3805" s="14"/>
      <c r="E3805" s="16"/>
    </row>
    <row r="3806" spans="1:5" x14ac:dyDescent="0.25">
      <c r="A3806" s="10"/>
      <c r="B3806" s="10"/>
      <c r="C3806" s="14"/>
      <c r="D3806" s="14"/>
      <c r="E3806" s="16"/>
    </row>
    <row r="3807" spans="1:5" x14ac:dyDescent="0.25">
      <c r="A3807" s="10"/>
      <c r="B3807" s="10"/>
      <c r="C3807" s="14"/>
      <c r="D3807" s="14"/>
      <c r="E3807" s="16"/>
    </row>
    <row r="3808" spans="1:5" x14ac:dyDescent="0.25">
      <c r="A3808" s="10"/>
      <c r="B3808" s="10"/>
      <c r="C3808" s="14"/>
      <c r="D3808" s="14"/>
      <c r="E3808" s="16"/>
    </row>
    <row r="3809" spans="1:5" x14ac:dyDescent="0.25">
      <c r="A3809" s="10"/>
      <c r="B3809" s="10"/>
      <c r="C3809" s="14"/>
      <c r="D3809" s="14"/>
      <c r="E3809" s="16"/>
    </row>
    <row r="3810" spans="1:5" x14ac:dyDescent="0.25">
      <c r="A3810" s="10"/>
      <c r="B3810" s="10"/>
      <c r="C3810" s="14"/>
      <c r="D3810" s="14"/>
      <c r="E3810" s="16"/>
    </row>
    <row r="3811" spans="1:5" x14ac:dyDescent="0.25">
      <c r="A3811" s="10"/>
      <c r="B3811" s="10"/>
      <c r="C3811" s="14"/>
      <c r="D3811" s="14"/>
      <c r="E3811" s="16"/>
    </row>
    <row r="3812" spans="1:5" x14ac:dyDescent="0.25">
      <c r="A3812" s="10"/>
      <c r="B3812" s="10"/>
      <c r="C3812" s="14"/>
      <c r="D3812" s="14"/>
      <c r="E3812" s="16"/>
    </row>
    <row r="3813" spans="1:5" x14ac:dyDescent="0.25">
      <c r="A3813" s="10"/>
      <c r="B3813" s="10"/>
      <c r="C3813" s="14"/>
      <c r="D3813" s="14"/>
      <c r="E3813" s="16"/>
    </row>
    <row r="3814" spans="1:5" x14ac:dyDescent="0.25">
      <c r="A3814" s="10"/>
      <c r="B3814" s="10"/>
      <c r="C3814" s="14"/>
      <c r="D3814" s="14"/>
      <c r="E3814" s="16"/>
    </row>
    <row r="3815" spans="1:5" x14ac:dyDescent="0.25">
      <c r="A3815" s="10"/>
      <c r="B3815" s="10"/>
      <c r="C3815" s="14"/>
      <c r="D3815" s="14"/>
      <c r="E3815" s="16"/>
    </row>
    <row r="3816" spans="1:5" x14ac:dyDescent="0.25">
      <c r="A3816" s="10"/>
      <c r="B3816" s="10"/>
      <c r="C3816" s="14"/>
      <c r="D3816" s="14"/>
      <c r="E3816" s="16"/>
    </row>
    <row r="3817" spans="1:5" x14ac:dyDescent="0.25">
      <c r="A3817" s="10"/>
      <c r="B3817" s="10"/>
      <c r="C3817" s="14"/>
      <c r="D3817" s="14"/>
      <c r="E3817" s="16"/>
    </row>
    <row r="3818" spans="1:5" x14ac:dyDescent="0.25">
      <c r="A3818" s="10"/>
      <c r="B3818" s="10"/>
      <c r="C3818" s="14"/>
      <c r="D3818" s="14"/>
      <c r="E3818" s="16"/>
    </row>
    <row r="3819" spans="1:5" x14ac:dyDescent="0.25">
      <c r="A3819" s="10"/>
      <c r="B3819" s="10"/>
      <c r="C3819" s="14"/>
      <c r="D3819" s="14"/>
      <c r="E3819" s="16"/>
    </row>
    <row r="3820" spans="1:5" x14ac:dyDescent="0.25">
      <c r="A3820" s="10"/>
      <c r="B3820" s="10"/>
      <c r="C3820" s="14"/>
      <c r="D3820" s="14"/>
      <c r="E3820" s="16"/>
    </row>
    <row r="3821" spans="1:5" x14ac:dyDescent="0.25">
      <c r="A3821" s="10"/>
      <c r="B3821" s="10"/>
      <c r="C3821" s="14"/>
      <c r="D3821" s="14"/>
      <c r="E3821" s="16"/>
    </row>
    <row r="3822" spans="1:5" x14ac:dyDescent="0.25">
      <c r="A3822" s="10"/>
      <c r="B3822" s="10"/>
      <c r="C3822" s="14"/>
      <c r="D3822" s="14"/>
      <c r="E3822" s="16"/>
    </row>
    <row r="3823" spans="1:5" x14ac:dyDescent="0.25">
      <c r="A3823" s="10"/>
      <c r="B3823" s="10"/>
      <c r="C3823" s="14"/>
      <c r="D3823" s="14"/>
      <c r="E3823" s="16"/>
    </row>
    <row r="3824" spans="1:5" x14ac:dyDescent="0.25">
      <c r="A3824" s="10"/>
      <c r="B3824" s="10"/>
      <c r="C3824" s="14"/>
      <c r="D3824" s="14"/>
      <c r="E3824" s="16"/>
    </row>
    <row r="3825" spans="1:5" x14ac:dyDescent="0.25">
      <c r="A3825" s="10"/>
      <c r="B3825" s="10"/>
      <c r="C3825" s="14"/>
      <c r="D3825" s="14"/>
      <c r="E3825" s="16"/>
    </row>
    <row r="3826" spans="1:5" x14ac:dyDescent="0.25">
      <c r="A3826" s="10"/>
      <c r="B3826" s="10"/>
      <c r="C3826" s="14"/>
      <c r="D3826" s="14"/>
      <c r="E3826" s="16"/>
    </row>
    <row r="3827" spans="1:5" x14ac:dyDescent="0.25">
      <c r="A3827" s="10"/>
      <c r="B3827" s="10"/>
      <c r="C3827" s="14"/>
      <c r="D3827" s="14"/>
      <c r="E3827" s="16"/>
    </row>
    <row r="3828" spans="1:5" x14ac:dyDescent="0.25">
      <c r="A3828" s="10"/>
      <c r="B3828" s="10"/>
      <c r="C3828" s="14"/>
      <c r="D3828" s="14"/>
      <c r="E3828" s="16"/>
    </row>
    <row r="3829" spans="1:5" x14ac:dyDescent="0.25">
      <c r="A3829" s="10"/>
      <c r="B3829" s="10"/>
      <c r="C3829" s="14"/>
      <c r="D3829" s="14"/>
      <c r="E3829" s="16"/>
    </row>
    <row r="3830" spans="1:5" x14ac:dyDescent="0.25">
      <c r="A3830" s="10"/>
      <c r="B3830" s="10"/>
      <c r="C3830" s="14"/>
      <c r="D3830" s="14"/>
      <c r="E3830" s="16"/>
    </row>
    <row r="3831" spans="1:5" x14ac:dyDescent="0.25">
      <c r="A3831" s="10"/>
      <c r="B3831" s="10"/>
      <c r="C3831" s="14"/>
      <c r="D3831" s="14"/>
      <c r="E3831" s="16"/>
    </row>
    <row r="3832" spans="1:5" x14ac:dyDescent="0.25">
      <c r="A3832" s="10"/>
      <c r="B3832" s="10"/>
      <c r="C3832" s="14"/>
      <c r="D3832" s="14"/>
      <c r="E3832" s="16"/>
    </row>
    <row r="3833" spans="1:5" x14ac:dyDescent="0.25">
      <c r="A3833" s="10"/>
      <c r="B3833" s="10"/>
      <c r="C3833" s="14"/>
      <c r="D3833" s="14"/>
      <c r="E3833" s="16"/>
    </row>
    <row r="3834" spans="1:5" x14ac:dyDescent="0.25">
      <c r="A3834" s="10"/>
      <c r="B3834" s="10"/>
      <c r="C3834" s="14"/>
      <c r="D3834" s="14"/>
      <c r="E3834" s="16"/>
    </row>
    <row r="3835" spans="1:5" x14ac:dyDescent="0.25">
      <c r="A3835" s="10"/>
      <c r="B3835" s="10"/>
      <c r="C3835" s="14"/>
      <c r="D3835" s="14"/>
      <c r="E3835" s="16"/>
    </row>
    <row r="3836" spans="1:5" x14ac:dyDescent="0.25">
      <c r="A3836" s="10"/>
      <c r="B3836" s="10"/>
      <c r="C3836" s="14"/>
      <c r="D3836" s="14"/>
      <c r="E3836" s="16"/>
    </row>
    <row r="3837" spans="1:5" x14ac:dyDescent="0.25">
      <c r="A3837" s="10"/>
      <c r="B3837" s="10"/>
      <c r="C3837" s="14"/>
      <c r="D3837" s="14"/>
      <c r="E3837" s="16"/>
    </row>
    <row r="3838" spans="1:5" x14ac:dyDescent="0.25">
      <c r="A3838" s="10"/>
      <c r="B3838" s="10"/>
      <c r="C3838" s="14"/>
      <c r="D3838" s="14"/>
      <c r="E3838" s="16"/>
    </row>
    <row r="3839" spans="1:5" x14ac:dyDescent="0.25">
      <c r="A3839" s="10"/>
      <c r="B3839" s="10"/>
      <c r="C3839" s="14"/>
      <c r="D3839" s="14"/>
      <c r="E3839" s="16"/>
    </row>
    <row r="3840" spans="1:5" x14ac:dyDescent="0.25">
      <c r="A3840" s="10"/>
      <c r="B3840" s="10"/>
      <c r="C3840" s="14"/>
      <c r="D3840" s="14"/>
      <c r="E3840" s="16"/>
    </row>
    <row r="3841" spans="1:5" x14ac:dyDescent="0.25">
      <c r="A3841" s="10"/>
      <c r="B3841" s="10"/>
      <c r="C3841" s="14"/>
      <c r="D3841" s="14"/>
      <c r="E3841" s="16"/>
    </row>
    <row r="3842" spans="1:5" x14ac:dyDescent="0.25">
      <c r="A3842" s="10"/>
      <c r="B3842" s="10"/>
      <c r="C3842" s="14"/>
      <c r="D3842" s="14"/>
      <c r="E3842" s="16"/>
    </row>
    <row r="3843" spans="1:5" x14ac:dyDescent="0.25">
      <c r="A3843" s="10"/>
      <c r="B3843" s="10"/>
      <c r="C3843" s="14"/>
      <c r="D3843" s="14"/>
      <c r="E3843" s="16"/>
    </row>
    <row r="3844" spans="1:5" x14ac:dyDescent="0.25">
      <c r="A3844" s="10"/>
      <c r="B3844" s="10"/>
      <c r="C3844" s="14"/>
      <c r="D3844" s="14"/>
      <c r="E3844" s="16"/>
    </row>
    <row r="3845" spans="1:5" x14ac:dyDescent="0.25">
      <c r="A3845" s="10"/>
      <c r="B3845" s="10"/>
      <c r="C3845" s="14"/>
      <c r="D3845" s="14"/>
      <c r="E3845" s="16"/>
    </row>
    <row r="3846" spans="1:5" x14ac:dyDescent="0.25">
      <c r="A3846" s="10"/>
      <c r="B3846" s="10"/>
      <c r="C3846" s="14"/>
      <c r="D3846" s="14"/>
      <c r="E3846" s="16"/>
    </row>
    <row r="3847" spans="1:5" x14ac:dyDescent="0.25">
      <c r="A3847" s="10"/>
      <c r="B3847" s="10"/>
      <c r="C3847" s="14"/>
      <c r="D3847" s="14"/>
      <c r="E3847" s="16"/>
    </row>
    <row r="3848" spans="1:5" x14ac:dyDescent="0.25">
      <c r="A3848" s="10"/>
      <c r="B3848" s="10"/>
      <c r="C3848" s="14"/>
      <c r="D3848" s="14"/>
      <c r="E3848" s="16"/>
    </row>
    <row r="3849" spans="1:5" x14ac:dyDescent="0.25">
      <c r="A3849" s="10"/>
      <c r="B3849" s="10"/>
      <c r="C3849" s="14"/>
      <c r="D3849" s="14"/>
      <c r="E3849" s="16"/>
    </row>
    <row r="3850" spans="1:5" x14ac:dyDescent="0.25">
      <c r="A3850" s="10"/>
      <c r="B3850" s="10"/>
      <c r="C3850" s="14"/>
      <c r="D3850" s="14"/>
      <c r="E3850" s="16"/>
    </row>
    <row r="3851" spans="1:5" x14ac:dyDescent="0.25">
      <c r="A3851" s="10"/>
      <c r="B3851" s="10"/>
      <c r="C3851" s="14"/>
      <c r="D3851" s="14"/>
      <c r="E3851" s="16"/>
    </row>
    <row r="3852" spans="1:5" x14ac:dyDescent="0.25">
      <c r="A3852" s="10"/>
      <c r="B3852" s="10"/>
      <c r="C3852" s="14"/>
      <c r="D3852" s="14"/>
      <c r="E3852" s="16"/>
    </row>
    <row r="3853" spans="1:5" x14ac:dyDescent="0.25">
      <c r="A3853" s="10"/>
      <c r="B3853" s="10"/>
      <c r="C3853" s="14"/>
      <c r="D3853" s="14"/>
      <c r="E3853" s="16"/>
    </row>
    <row r="3854" spans="1:5" x14ac:dyDescent="0.25">
      <c r="A3854" s="10"/>
      <c r="B3854" s="10"/>
      <c r="C3854" s="14"/>
      <c r="D3854" s="14"/>
      <c r="E3854" s="16"/>
    </row>
    <row r="3855" spans="1:5" x14ac:dyDescent="0.25">
      <c r="A3855" s="10"/>
      <c r="B3855" s="10"/>
      <c r="C3855" s="14"/>
      <c r="D3855" s="14"/>
      <c r="E3855" s="16"/>
    </row>
    <row r="3856" spans="1:5" x14ac:dyDescent="0.25">
      <c r="A3856" s="10"/>
      <c r="B3856" s="10"/>
      <c r="C3856" s="14"/>
      <c r="D3856" s="14"/>
      <c r="E3856" s="16"/>
    </row>
    <row r="3857" spans="1:5" x14ac:dyDescent="0.25">
      <c r="A3857" s="10"/>
      <c r="B3857" s="10"/>
      <c r="C3857" s="14"/>
      <c r="D3857" s="14"/>
      <c r="E3857" s="16"/>
    </row>
    <row r="3858" spans="1:5" x14ac:dyDescent="0.25">
      <c r="A3858" s="10"/>
      <c r="B3858" s="10"/>
      <c r="C3858" s="14"/>
      <c r="D3858" s="14"/>
      <c r="E3858" s="16"/>
    </row>
    <row r="3859" spans="1:5" x14ac:dyDescent="0.25">
      <c r="A3859" s="10"/>
      <c r="B3859" s="10"/>
      <c r="C3859" s="14"/>
      <c r="D3859" s="14"/>
      <c r="E3859" s="16"/>
    </row>
    <row r="3860" spans="1:5" x14ac:dyDescent="0.25">
      <c r="A3860" s="10"/>
      <c r="B3860" s="10"/>
      <c r="C3860" s="14"/>
      <c r="D3860" s="14"/>
      <c r="E3860" s="16"/>
    </row>
    <row r="3861" spans="1:5" x14ac:dyDescent="0.25">
      <c r="A3861" s="10"/>
      <c r="B3861" s="10"/>
      <c r="C3861" s="14"/>
      <c r="D3861" s="14"/>
      <c r="E3861" s="16"/>
    </row>
    <row r="3862" spans="1:5" x14ac:dyDescent="0.25">
      <c r="A3862" s="10"/>
      <c r="B3862" s="10"/>
      <c r="C3862" s="14"/>
      <c r="D3862" s="14"/>
      <c r="E3862" s="16"/>
    </row>
    <row r="3863" spans="1:5" x14ac:dyDescent="0.25">
      <c r="A3863" s="10"/>
      <c r="B3863" s="10"/>
      <c r="C3863" s="14"/>
      <c r="D3863" s="14"/>
      <c r="E3863" s="16"/>
    </row>
    <row r="3864" spans="1:5" x14ac:dyDescent="0.25">
      <c r="A3864" s="10"/>
      <c r="B3864" s="10"/>
      <c r="C3864" s="14"/>
      <c r="D3864" s="14"/>
      <c r="E3864" s="16"/>
    </row>
    <row r="3865" spans="1:5" x14ac:dyDescent="0.25">
      <c r="A3865" s="10"/>
      <c r="B3865" s="10"/>
      <c r="C3865" s="14"/>
      <c r="D3865" s="14"/>
      <c r="E3865" s="16"/>
    </row>
    <row r="3866" spans="1:5" x14ac:dyDescent="0.25">
      <c r="A3866" s="10"/>
      <c r="B3866" s="10"/>
      <c r="C3866" s="14"/>
      <c r="D3866" s="14"/>
      <c r="E3866" s="16"/>
    </row>
    <row r="3867" spans="1:5" x14ac:dyDescent="0.25">
      <c r="A3867" s="10"/>
      <c r="B3867" s="10"/>
      <c r="C3867" s="14"/>
      <c r="D3867" s="14"/>
      <c r="E3867" s="16"/>
    </row>
    <row r="3868" spans="1:5" x14ac:dyDescent="0.25">
      <c r="A3868" s="10"/>
      <c r="B3868" s="10"/>
      <c r="C3868" s="14"/>
      <c r="D3868" s="14"/>
      <c r="E3868" s="16"/>
    </row>
    <row r="3869" spans="1:5" x14ac:dyDescent="0.25">
      <c r="A3869" s="10"/>
      <c r="B3869" s="10"/>
      <c r="C3869" s="14"/>
      <c r="D3869" s="14"/>
      <c r="E3869" s="16"/>
    </row>
    <row r="3870" spans="1:5" x14ac:dyDescent="0.25">
      <c r="A3870" s="10"/>
      <c r="B3870" s="10"/>
      <c r="C3870" s="14"/>
      <c r="D3870" s="14"/>
      <c r="E3870" s="16"/>
    </row>
    <row r="3871" spans="1:5" x14ac:dyDescent="0.25">
      <c r="A3871" s="10"/>
      <c r="B3871" s="10"/>
      <c r="C3871" s="14"/>
      <c r="D3871" s="14"/>
      <c r="E3871" s="16"/>
    </row>
    <row r="3872" spans="1:5" x14ac:dyDescent="0.25">
      <c r="A3872" s="10"/>
      <c r="B3872" s="10"/>
      <c r="C3872" s="14"/>
      <c r="D3872" s="14"/>
      <c r="E3872" s="16"/>
    </row>
    <row r="3873" spans="1:5" x14ac:dyDescent="0.25">
      <c r="A3873" s="10"/>
      <c r="B3873" s="10"/>
      <c r="C3873" s="14"/>
      <c r="D3873" s="14"/>
      <c r="E3873" s="16"/>
    </row>
    <row r="3874" spans="1:5" x14ac:dyDescent="0.25">
      <c r="A3874" s="10"/>
      <c r="B3874" s="10"/>
      <c r="C3874" s="14"/>
      <c r="D3874" s="14"/>
      <c r="E3874" s="16"/>
    </row>
    <row r="3875" spans="1:5" x14ac:dyDescent="0.25">
      <c r="A3875" s="10"/>
      <c r="B3875" s="10"/>
      <c r="C3875" s="14"/>
      <c r="D3875" s="14"/>
      <c r="E3875" s="16"/>
    </row>
    <row r="3876" spans="1:5" x14ac:dyDescent="0.25">
      <c r="A3876" s="10"/>
      <c r="B3876" s="10"/>
      <c r="C3876" s="14"/>
      <c r="D3876" s="14"/>
      <c r="E3876" s="16"/>
    </row>
    <row r="3877" spans="1:5" x14ac:dyDescent="0.25">
      <c r="A3877" s="10"/>
      <c r="B3877" s="10"/>
      <c r="C3877" s="14"/>
      <c r="D3877" s="14"/>
      <c r="E3877" s="16"/>
    </row>
    <row r="3878" spans="1:5" x14ac:dyDescent="0.25">
      <c r="A3878" s="10"/>
      <c r="B3878" s="10"/>
      <c r="C3878" s="14"/>
      <c r="D3878" s="14"/>
      <c r="E3878" s="16"/>
    </row>
    <row r="3879" spans="1:5" x14ac:dyDescent="0.25">
      <c r="A3879" s="10"/>
      <c r="B3879" s="10"/>
      <c r="C3879" s="14"/>
      <c r="D3879" s="14"/>
      <c r="E3879" s="16"/>
    </row>
    <row r="3880" spans="1:5" x14ac:dyDescent="0.25">
      <c r="A3880" s="10"/>
      <c r="B3880" s="10"/>
      <c r="C3880" s="14"/>
      <c r="D3880" s="14"/>
      <c r="E3880" s="16"/>
    </row>
    <row r="3881" spans="1:5" x14ac:dyDescent="0.25">
      <c r="A3881" s="10"/>
      <c r="B3881" s="10"/>
      <c r="C3881" s="14"/>
      <c r="D3881" s="14"/>
      <c r="E3881" s="16"/>
    </row>
    <row r="3882" spans="1:5" x14ac:dyDescent="0.25">
      <c r="A3882" s="10"/>
      <c r="B3882" s="10"/>
      <c r="C3882" s="14"/>
      <c r="D3882" s="14"/>
      <c r="E3882" s="16"/>
    </row>
    <row r="3883" spans="1:5" x14ac:dyDescent="0.25">
      <c r="A3883" s="10"/>
      <c r="B3883" s="10"/>
      <c r="C3883" s="14"/>
      <c r="D3883" s="14"/>
      <c r="E3883" s="16"/>
    </row>
    <row r="3884" spans="1:5" x14ac:dyDescent="0.25">
      <c r="A3884" s="10"/>
      <c r="B3884" s="10"/>
      <c r="C3884" s="14"/>
      <c r="D3884" s="14"/>
      <c r="E3884" s="16"/>
    </row>
    <row r="3885" spans="1:5" x14ac:dyDescent="0.25">
      <c r="A3885" s="10"/>
      <c r="B3885" s="10"/>
      <c r="C3885" s="14"/>
      <c r="D3885" s="14"/>
      <c r="E3885" s="16"/>
    </row>
    <row r="3886" spans="1:5" x14ac:dyDescent="0.25">
      <c r="A3886" s="10"/>
      <c r="B3886" s="10"/>
      <c r="C3886" s="14"/>
      <c r="D3886" s="14"/>
      <c r="E3886" s="16"/>
    </row>
    <row r="3887" spans="1:5" x14ac:dyDescent="0.25">
      <c r="A3887" s="10"/>
      <c r="B3887" s="10"/>
      <c r="C3887" s="14"/>
      <c r="D3887" s="14"/>
      <c r="E3887" s="16"/>
    </row>
    <row r="3888" spans="1:5" x14ac:dyDescent="0.25">
      <c r="A3888" s="10"/>
      <c r="B3888" s="10"/>
      <c r="C3888" s="14"/>
      <c r="D3888" s="14"/>
      <c r="E3888" s="16"/>
    </row>
    <row r="3889" spans="1:5" x14ac:dyDescent="0.25">
      <c r="A3889" s="10"/>
      <c r="B3889" s="10"/>
      <c r="C3889" s="14"/>
      <c r="D3889" s="14"/>
      <c r="E3889" s="16"/>
    </row>
    <row r="3890" spans="1:5" x14ac:dyDescent="0.25">
      <c r="A3890" s="10"/>
      <c r="B3890" s="10"/>
      <c r="C3890" s="14"/>
      <c r="D3890" s="14"/>
      <c r="E3890" s="16"/>
    </row>
    <row r="3891" spans="1:5" x14ac:dyDescent="0.25">
      <c r="A3891" s="10"/>
      <c r="B3891" s="10"/>
      <c r="C3891" s="14"/>
      <c r="D3891" s="14"/>
      <c r="E3891" s="16"/>
    </row>
    <row r="3892" spans="1:5" x14ac:dyDescent="0.25">
      <c r="A3892" s="10"/>
      <c r="B3892" s="10"/>
      <c r="C3892" s="14"/>
      <c r="D3892" s="14"/>
      <c r="E3892" s="16"/>
    </row>
    <row r="3893" spans="1:5" x14ac:dyDescent="0.25">
      <c r="A3893" s="10"/>
      <c r="B3893" s="10"/>
      <c r="C3893" s="14"/>
      <c r="D3893" s="14"/>
      <c r="E3893" s="16"/>
    </row>
    <row r="3894" spans="1:5" x14ac:dyDescent="0.25">
      <c r="A3894" s="10"/>
      <c r="B3894" s="10"/>
      <c r="C3894" s="14"/>
      <c r="D3894" s="14"/>
      <c r="E3894" s="16"/>
    </row>
    <row r="3895" spans="1:5" x14ac:dyDescent="0.25">
      <c r="A3895" s="10"/>
      <c r="B3895" s="10"/>
      <c r="C3895" s="14"/>
      <c r="D3895" s="14"/>
      <c r="E3895" s="16"/>
    </row>
    <row r="3896" spans="1:5" x14ac:dyDescent="0.25">
      <c r="A3896" s="10"/>
      <c r="B3896" s="10"/>
      <c r="C3896" s="14"/>
      <c r="D3896" s="14"/>
      <c r="E3896" s="16"/>
    </row>
    <row r="3897" spans="1:5" x14ac:dyDescent="0.25">
      <c r="A3897" s="10"/>
      <c r="B3897" s="10"/>
      <c r="C3897" s="14"/>
      <c r="D3897" s="14"/>
      <c r="E3897" s="16"/>
    </row>
    <row r="3898" spans="1:5" x14ac:dyDescent="0.25">
      <c r="A3898" s="10"/>
      <c r="B3898" s="10"/>
      <c r="C3898" s="14"/>
      <c r="D3898" s="14"/>
      <c r="E3898" s="16"/>
    </row>
    <row r="3899" spans="1:5" x14ac:dyDescent="0.25">
      <c r="A3899" s="10"/>
      <c r="B3899" s="10"/>
      <c r="C3899" s="14"/>
      <c r="D3899" s="14"/>
      <c r="E3899" s="16"/>
    </row>
    <row r="3900" spans="1:5" x14ac:dyDescent="0.25">
      <c r="A3900" s="10"/>
      <c r="B3900" s="10"/>
      <c r="C3900" s="14"/>
      <c r="D3900" s="14"/>
      <c r="E3900" s="16"/>
    </row>
    <row r="3901" spans="1:5" x14ac:dyDescent="0.25">
      <c r="A3901" s="10"/>
      <c r="B3901" s="10"/>
      <c r="C3901" s="14"/>
      <c r="D3901" s="14"/>
      <c r="E3901" s="16"/>
    </row>
    <row r="3902" spans="1:5" x14ac:dyDescent="0.25">
      <c r="A3902" s="10"/>
      <c r="B3902" s="10"/>
      <c r="C3902" s="14"/>
      <c r="D3902" s="14"/>
      <c r="E3902" s="16"/>
    </row>
    <row r="3903" spans="1:5" x14ac:dyDescent="0.25">
      <c r="A3903" s="10"/>
      <c r="B3903" s="10"/>
      <c r="C3903" s="14"/>
      <c r="D3903" s="14"/>
      <c r="E3903" s="16"/>
    </row>
    <row r="3904" spans="1:5" x14ac:dyDescent="0.25">
      <c r="A3904" s="10"/>
      <c r="B3904" s="10"/>
      <c r="C3904" s="14"/>
      <c r="D3904" s="14"/>
      <c r="E3904" s="16"/>
    </row>
    <row r="3905" spans="1:5" x14ac:dyDescent="0.25">
      <c r="A3905" s="10"/>
      <c r="B3905" s="10"/>
      <c r="C3905" s="14"/>
      <c r="D3905" s="14"/>
      <c r="E3905" s="16"/>
    </row>
    <row r="3906" spans="1:5" x14ac:dyDescent="0.25">
      <c r="A3906" s="10"/>
      <c r="B3906" s="10"/>
      <c r="C3906" s="14"/>
      <c r="D3906" s="14"/>
      <c r="E3906" s="16"/>
    </row>
    <row r="3907" spans="1:5" x14ac:dyDescent="0.25">
      <c r="A3907" s="10"/>
      <c r="B3907" s="10"/>
      <c r="C3907" s="14"/>
      <c r="D3907" s="14"/>
      <c r="E3907" s="16"/>
    </row>
    <row r="3908" spans="1:5" x14ac:dyDescent="0.25">
      <c r="A3908" s="10"/>
      <c r="B3908" s="10"/>
      <c r="C3908" s="14"/>
      <c r="D3908" s="14"/>
      <c r="E3908" s="16"/>
    </row>
    <row r="3909" spans="1:5" x14ac:dyDescent="0.25">
      <c r="A3909" s="10"/>
      <c r="B3909" s="10"/>
      <c r="C3909" s="14"/>
      <c r="D3909" s="14"/>
      <c r="E3909" s="16"/>
    </row>
    <row r="3910" spans="1:5" x14ac:dyDescent="0.25">
      <c r="A3910" s="10"/>
      <c r="B3910" s="10"/>
      <c r="C3910" s="14"/>
      <c r="D3910" s="14"/>
      <c r="E3910" s="16"/>
    </row>
    <row r="3911" spans="1:5" x14ac:dyDescent="0.25">
      <c r="A3911" s="10"/>
      <c r="B3911" s="10"/>
      <c r="C3911" s="14"/>
      <c r="D3911" s="14"/>
      <c r="E3911" s="16"/>
    </row>
    <row r="3912" spans="1:5" x14ac:dyDescent="0.25">
      <c r="A3912" s="10"/>
      <c r="B3912" s="10"/>
      <c r="C3912" s="14"/>
      <c r="D3912" s="14"/>
      <c r="E3912" s="16"/>
    </row>
    <row r="3913" spans="1:5" x14ac:dyDescent="0.25">
      <c r="A3913" s="10"/>
      <c r="B3913" s="10"/>
      <c r="C3913" s="14"/>
      <c r="D3913" s="14"/>
      <c r="E3913" s="16"/>
    </row>
    <row r="3914" spans="1:5" x14ac:dyDescent="0.25">
      <c r="A3914" s="10"/>
      <c r="B3914" s="10"/>
      <c r="C3914" s="14"/>
      <c r="D3914" s="14"/>
      <c r="E3914" s="16"/>
    </row>
    <row r="3915" spans="1:5" x14ac:dyDescent="0.25">
      <c r="A3915" s="10"/>
      <c r="B3915" s="10"/>
      <c r="C3915" s="14"/>
      <c r="D3915" s="14"/>
      <c r="E3915" s="16"/>
    </row>
    <row r="3916" spans="1:5" x14ac:dyDescent="0.25">
      <c r="A3916" s="10"/>
      <c r="B3916" s="10"/>
      <c r="C3916" s="14"/>
      <c r="D3916" s="14"/>
      <c r="E3916" s="16"/>
    </row>
    <row r="3917" spans="1:5" x14ac:dyDescent="0.25">
      <c r="A3917" s="10"/>
      <c r="B3917" s="10"/>
      <c r="C3917" s="14"/>
      <c r="D3917" s="14"/>
      <c r="E3917" s="16"/>
    </row>
    <row r="3918" spans="1:5" x14ac:dyDescent="0.25">
      <c r="A3918" s="10"/>
      <c r="B3918" s="10"/>
      <c r="C3918" s="14"/>
      <c r="D3918" s="14"/>
      <c r="E3918" s="16"/>
    </row>
    <row r="3919" spans="1:5" x14ac:dyDescent="0.25">
      <c r="A3919" s="10"/>
      <c r="B3919" s="10"/>
      <c r="C3919" s="14"/>
      <c r="D3919" s="14"/>
      <c r="E3919" s="16"/>
    </row>
    <row r="3920" spans="1:5" x14ac:dyDescent="0.25">
      <c r="A3920" s="10"/>
      <c r="B3920" s="10"/>
      <c r="C3920" s="14"/>
      <c r="D3920" s="14"/>
      <c r="E3920" s="16"/>
    </row>
    <row r="3921" spans="1:5" x14ac:dyDescent="0.25">
      <c r="A3921" s="10"/>
      <c r="B3921" s="10"/>
      <c r="C3921" s="14"/>
      <c r="D3921" s="14"/>
      <c r="E3921" s="16"/>
    </row>
    <row r="3922" spans="1:5" x14ac:dyDescent="0.25">
      <c r="A3922" s="10"/>
      <c r="B3922" s="10"/>
      <c r="C3922" s="14"/>
      <c r="D3922" s="14"/>
      <c r="E3922" s="16"/>
    </row>
    <row r="3923" spans="1:5" x14ac:dyDescent="0.25">
      <c r="A3923" s="10"/>
      <c r="B3923" s="10"/>
      <c r="C3923" s="14"/>
      <c r="D3923" s="14"/>
      <c r="E3923" s="16"/>
    </row>
    <row r="3924" spans="1:5" x14ac:dyDescent="0.25">
      <c r="A3924" s="10"/>
      <c r="B3924" s="10"/>
      <c r="C3924" s="14"/>
      <c r="D3924" s="14"/>
      <c r="E3924" s="16"/>
    </row>
    <row r="3925" spans="1:5" x14ac:dyDescent="0.25">
      <c r="A3925" s="10"/>
      <c r="B3925" s="10"/>
      <c r="C3925" s="14"/>
      <c r="D3925" s="14"/>
      <c r="E3925" s="16"/>
    </row>
    <row r="3926" spans="1:5" x14ac:dyDescent="0.25">
      <c r="A3926" s="10"/>
      <c r="B3926" s="10"/>
      <c r="C3926" s="14"/>
      <c r="D3926" s="14"/>
      <c r="E3926" s="16"/>
    </row>
    <row r="3927" spans="1:5" x14ac:dyDescent="0.25">
      <c r="A3927" s="10"/>
      <c r="B3927" s="10"/>
      <c r="C3927" s="14"/>
      <c r="D3927" s="14"/>
      <c r="E3927" s="16"/>
    </row>
    <row r="3928" spans="1:5" x14ac:dyDescent="0.25">
      <c r="A3928" s="10"/>
      <c r="B3928" s="10"/>
      <c r="C3928" s="14"/>
      <c r="D3928" s="14"/>
      <c r="E3928" s="16"/>
    </row>
    <row r="3929" spans="1:5" x14ac:dyDescent="0.25">
      <c r="A3929" s="10"/>
      <c r="B3929" s="10"/>
      <c r="C3929" s="14"/>
      <c r="D3929" s="14"/>
      <c r="E3929" s="16"/>
    </row>
    <row r="3930" spans="1:5" x14ac:dyDescent="0.25">
      <c r="A3930" s="10"/>
      <c r="B3930" s="10"/>
      <c r="C3930" s="14"/>
      <c r="D3930" s="14"/>
      <c r="E3930" s="16"/>
    </row>
    <row r="3931" spans="1:5" x14ac:dyDescent="0.25">
      <c r="A3931" s="10"/>
      <c r="B3931" s="10"/>
      <c r="C3931" s="14"/>
      <c r="D3931" s="14"/>
      <c r="E3931" s="16"/>
    </row>
    <row r="3932" spans="1:5" x14ac:dyDescent="0.25">
      <c r="A3932" s="10"/>
      <c r="B3932" s="10"/>
      <c r="C3932" s="14"/>
      <c r="D3932" s="14"/>
      <c r="E3932" s="16"/>
    </row>
    <row r="3933" spans="1:5" x14ac:dyDescent="0.25">
      <c r="A3933" s="10"/>
      <c r="B3933" s="10"/>
      <c r="C3933" s="14"/>
      <c r="D3933" s="14"/>
      <c r="E3933" s="16"/>
    </row>
    <row r="3934" spans="1:5" x14ac:dyDescent="0.25">
      <c r="A3934" s="10"/>
      <c r="B3934" s="10"/>
      <c r="C3934" s="14"/>
      <c r="D3934" s="14"/>
      <c r="E3934" s="16"/>
    </row>
    <row r="3935" spans="1:5" x14ac:dyDescent="0.25">
      <c r="A3935" s="10"/>
      <c r="B3935" s="10"/>
      <c r="C3935" s="14"/>
      <c r="D3935" s="14"/>
      <c r="E3935" s="16"/>
    </row>
    <row r="3936" spans="1:5" x14ac:dyDescent="0.25">
      <c r="A3936" s="10"/>
      <c r="B3936" s="10"/>
      <c r="C3936" s="14"/>
      <c r="D3936" s="14"/>
      <c r="E3936" s="16"/>
    </row>
    <row r="3937" spans="1:5" x14ac:dyDescent="0.25">
      <c r="A3937" s="10"/>
      <c r="B3937" s="10"/>
      <c r="C3937" s="14"/>
      <c r="D3937" s="14"/>
      <c r="E3937" s="16"/>
    </row>
    <row r="3938" spans="1:5" x14ac:dyDescent="0.25">
      <c r="A3938" s="10"/>
      <c r="B3938" s="10"/>
      <c r="C3938" s="14"/>
      <c r="D3938" s="14"/>
      <c r="E3938" s="16"/>
    </row>
    <row r="3939" spans="1:5" x14ac:dyDescent="0.25">
      <c r="A3939" s="10"/>
      <c r="B3939" s="10"/>
      <c r="C3939" s="14"/>
      <c r="D3939" s="14"/>
      <c r="E3939" s="16"/>
    </row>
    <row r="3940" spans="1:5" x14ac:dyDescent="0.25">
      <c r="A3940" s="10"/>
      <c r="B3940" s="10"/>
      <c r="C3940" s="14"/>
      <c r="D3940" s="14"/>
      <c r="E3940" s="16"/>
    </row>
    <row r="3941" spans="1:5" x14ac:dyDescent="0.25">
      <c r="A3941" s="10"/>
      <c r="B3941" s="10"/>
      <c r="C3941" s="14"/>
      <c r="D3941" s="14"/>
      <c r="E3941" s="16"/>
    </row>
    <row r="3942" spans="1:5" x14ac:dyDescent="0.25">
      <c r="A3942" s="10"/>
      <c r="B3942" s="10"/>
      <c r="C3942" s="14"/>
      <c r="D3942" s="14"/>
      <c r="E3942" s="16"/>
    </row>
    <row r="3943" spans="1:5" x14ac:dyDescent="0.25">
      <c r="A3943" s="10"/>
      <c r="B3943" s="10"/>
      <c r="C3943" s="14"/>
      <c r="D3943" s="14"/>
      <c r="E3943" s="16"/>
    </row>
    <row r="3944" spans="1:5" x14ac:dyDescent="0.25">
      <c r="A3944" s="10"/>
      <c r="B3944" s="10"/>
      <c r="C3944" s="14"/>
      <c r="D3944" s="14"/>
      <c r="E3944" s="16"/>
    </row>
    <row r="3945" spans="1:5" x14ac:dyDescent="0.25">
      <c r="A3945" s="10"/>
      <c r="B3945" s="10"/>
      <c r="C3945" s="14"/>
      <c r="D3945" s="14"/>
      <c r="E3945" s="16"/>
    </row>
    <row r="3946" spans="1:5" x14ac:dyDescent="0.25">
      <c r="A3946" s="10"/>
      <c r="B3946" s="10"/>
      <c r="C3946" s="14"/>
      <c r="D3946" s="14"/>
      <c r="E3946" s="16"/>
    </row>
    <row r="3947" spans="1:5" x14ac:dyDescent="0.25">
      <c r="A3947" s="10"/>
      <c r="B3947" s="10"/>
      <c r="C3947" s="14"/>
      <c r="D3947" s="14"/>
      <c r="E3947" s="16"/>
    </row>
    <row r="3948" spans="1:5" x14ac:dyDescent="0.25">
      <c r="A3948" s="10"/>
      <c r="B3948" s="10"/>
      <c r="C3948" s="14"/>
      <c r="D3948" s="14"/>
      <c r="E3948" s="16"/>
    </row>
    <row r="3949" spans="1:5" x14ac:dyDescent="0.25">
      <c r="A3949" s="10"/>
      <c r="B3949" s="10"/>
      <c r="C3949" s="14"/>
      <c r="D3949" s="14"/>
      <c r="E3949" s="16"/>
    </row>
    <row r="3950" spans="1:5" x14ac:dyDescent="0.25">
      <c r="A3950" s="10"/>
      <c r="B3950" s="10"/>
      <c r="C3950" s="14"/>
      <c r="D3950" s="14"/>
      <c r="E3950" s="16"/>
    </row>
    <row r="3951" spans="1:5" x14ac:dyDescent="0.25">
      <c r="A3951" s="10"/>
      <c r="B3951" s="10"/>
      <c r="C3951" s="14"/>
      <c r="D3951" s="14"/>
      <c r="E3951" s="16"/>
    </row>
    <row r="3952" spans="1:5" x14ac:dyDescent="0.25">
      <c r="A3952" s="10"/>
      <c r="B3952" s="10"/>
      <c r="C3952" s="14"/>
      <c r="D3952" s="14"/>
      <c r="E3952" s="16"/>
    </row>
    <row r="3953" spans="1:5" x14ac:dyDescent="0.25">
      <c r="A3953" s="10"/>
      <c r="B3953" s="10"/>
      <c r="C3953" s="14"/>
      <c r="D3953" s="14"/>
      <c r="E3953" s="16"/>
    </row>
    <row r="3954" spans="1:5" x14ac:dyDescent="0.25">
      <c r="A3954" s="10"/>
      <c r="B3954" s="10"/>
      <c r="C3954" s="14"/>
      <c r="D3954" s="14"/>
      <c r="E3954" s="16"/>
    </row>
    <row r="3955" spans="1:5" x14ac:dyDescent="0.25">
      <c r="A3955" s="10"/>
      <c r="B3955" s="10"/>
      <c r="C3955" s="14"/>
      <c r="D3955" s="14"/>
      <c r="E3955" s="16"/>
    </row>
    <row r="3956" spans="1:5" x14ac:dyDescent="0.25">
      <c r="A3956" s="10"/>
      <c r="B3956" s="10"/>
      <c r="C3956" s="14"/>
      <c r="D3956" s="14"/>
      <c r="E3956" s="16"/>
    </row>
    <row r="3957" spans="1:5" x14ac:dyDescent="0.25">
      <c r="A3957" s="10"/>
      <c r="B3957" s="10"/>
      <c r="C3957" s="14"/>
      <c r="D3957" s="14"/>
      <c r="E3957" s="16"/>
    </row>
    <row r="3958" spans="1:5" x14ac:dyDescent="0.25">
      <c r="A3958" s="10"/>
      <c r="B3958" s="10"/>
      <c r="C3958" s="14"/>
      <c r="D3958" s="14"/>
      <c r="E3958" s="16"/>
    </row>
    <row r="3959" spans="1:5" x14ac:dyDescent="0.25">
      <c r="A3959" s="10"/>
      <c r="B3959" s="10"/>
      <c r="C3959" s="14"/>
      <c r="D3959" s="14"/>
      <c r="E3959" s="16"/>
    </row>
    <row r="3960" spans="1:5" x14ac:dyDescent="0.25">
      <c r="A3960" s="10"/>
      <c r="B3960" s="10"/>
      <c r="C3960" s="14"/>
      <c r="D3960" s="14"/>
      <c r="E3960" s="16"/>
    </row>
    <row r="3961" spans="1:5" x14ac:dyDescent="0.25">
      <c r="A3961" s="10"/>
      <c r="B3961" s="10"/>
      <c r="C3961" s="14"/>
      <c r="D3961" s="14"/>
      <c r="E3961" s="16"/>
    </row>
    <row r="3962" spans="1:5" x14ac:dyDescent="0.25">
      <c r="A3962" s="10"/>
      <c r="B3962" s="10"/>
      <c r="C3962" s="14"/>
      <c r="D3962" s="14"/>
      <c r="E3962" s="16"/>
    </row>
    <row r="3963" spans="1:5" x14ac:dyDescent="0.25">
      <c r="A3963" s="10"/>
      <c r="B3963" s="10"/>
      <c r="C3963" s="14"/>
      <c r="D3963" s="14"/>
      <c r="E3963" s="16"/>
    </row>
    <row r="3964" spans="1:5" x14ac:dyDescent="0.25">
      <c r="A3964" s="10"/>
      <c r="B3964" s="10"/>
      <c r="C3964" s="14"/>
      <c r="D3964" s="14"/>
      <c r="E3964" s="16"/>
    </row>
    <row r="3965" spans="1:5" x14ac:dyDescent="0.25">
      <c r="A3965" s="10"/>
      <c r="B3965" s="10"/>
      <c r="C3965" s="14"/>
      <c r="D3965" s="14"/>
      <c r="E3965" s="16"/>
    </row>
    <row r="3966" spans="1:5" x14ac:dyDescent="0.25">
      <c r="A3966" s="10"/>
      <c r="B3966" s="10"/>
      <c r="C3966" s="14"/>
      <c r="D3966" s="14"/>
      <c r="E3966" s="16"/>
    </row>
    <row r="3967" spans="1:5" x14ac:dyDescent="0.25">
      <c r="A3967" s="10"/>
      <c r="B3967" s="10"/>
      <c r="C3967" s="14"/>
      <c r="D3967" s="14"/>
      <c r="E3967" s="16"/>
    </row>
    <row r="3968" spans="1:5" x14ac:dyDescent="0.25">
      <c r="A3968" s="10"/>
      <c r="B3968" s="10"/>
      <c r="C3968" s="14"/>
      <c r="D3968" s="14"/>
      <c r="E3968" s="16"/>
    </row>
    <row r="3969" spans="1:5" x14ac:dyDescent="0.25">
      <c r="A3969" s="10"/>
      <c r="B3969" s="10"/>
      <c r="C3969" s="14"/>
      <c r="D3969" s="14"/>
      <c r="E3969" s="16"/>
    </row>
    <row r="3970" spans="1:5" x14ac:dyDescent="0.25">
      <c r="A3970" s="10"/>
      <c r="B3970" s="10"/>
      <c r="C3970" s="14"/>
      <c r="D3970" s="14"/>
      <c r="E3970" s="16"/>
    </row>
    <row r="3971" spans="1:5" x14ac:dyDescent="0.25">
      <c r="A3971" s="10"/>
      <c r="B3971" s="10"/>
      <c r="C3971" s="14"/>
      <c r="D3971" s="14"/>
      <c r="E3971" s="16"/>
    </row>
    <row r="3972" spans="1:5" x14ac:dyDescent="0.25">
      <c r="A3972" s="10"/>
      <c r="B3972" s="10"/>
      <c r="C3972" s="14"/>
      <c r="D3972" s="14"/>
      <c r="E3972" s="16"/>
    </row>
    <row r="3973" spans="1:5" x14ac:dyDescent="0.25">
      <c r="A3973" s="10"/>
      <c r="B3973" s="10"/>
      <c r="C3973" s="14"/>
      <c r="D3973" s="14"/>
      <c r="E3973" s="16"/>
    </row>
    <row r="3974" spans="1:5" x14ac:dyDescent="0.25">
      <c r="A3974" s="10"/>
      <c r="B3974" s="10"/>
      <c r="C3974" s="14"/>
      <c r="D3974" s="14"/>
      <c r="E3974" s="16"/>
    </row>
    <row r="3975" spans="1:5" x14ac:dyDescent="0.25">
      <c r="A3975" s="10"/>
      <c r="B3975" s="10"/>
      <c r="C3975" s="14"/>
      <c r="D3975" s="14"/>
      <c r="E3975" s="16"/>
    </row>
    <row r="3976" spans="1:5" x14ac:dyDescent="0.25">
      <c r="A3976" s="10"/>
      <c r="B3976" s="10"/>
      <c r="C3976" s="14"/>
      <c r="D3976" s="14"/>
      <c r="E3976" s="16"/>
    </row>
    <row r="3977" spans="1:5" x14ac:dyDescent="0.25">
      <c r="A3977" s="10"/>
      <c r="B3977" s="10"/>
      <c r="C3977" s="14"/>
      <c r="D3977" s="14"/>
      <c r="E3977" s="16"/>
    </row>
    <row r="3978" spans="1:5" x14ac:dyDescent="0.25">
      <c r="A3978" s="10"/>
      <c r="B3978" s="10"/>
      <c r="C3978" s="14"/>
      <c r="D3978" s="14"/>
      <c r="E3978" s="16"/>
    </row>
    <row r="3979" spans="1:5" x14ac:dyDescent="0.25">
      <c r="A3979" s="10"/>
      <c r="B3979" s="10"/>
      <c r="C3979" s="14"/>
      <c r="D3979" s="14"/>
      <c r="E3979" s="16"/>
    </row>
    <row r="3980" spans="1:5" x14ac:dyDescent="0.25">
      <c r="A3980" s="10"/>
      <c r="B3980" s="10"/>
      <c r="C3980" s="14"/>
      <c r="D3980" s="14"/>
      <c r="E3980" s="16"/>
    </row>
    <row r="3981" spans="1:5" x14ac:dyDescent="0.25">
      <c r="A3981" s="10"/>
      <c r="B3981" s="10"/>
      <c r="C3981" s="14"/>
      <c r="D3981" s="14"/>
      <c r="E3981" s="16"/>
    </row>
    <row r="3982" spans="1:5" x14ac:dyDescent="0.25">
      <c r="A3982" s="10"/>
      <c r="B3982" s="10"/>
      <c r="C3982" s="14"/>
      <c r="D3982" s="14"/>
      <c r="E3982" s="16"/>
    </row>
    <row r="3983" spans="1:5" x14ac:dyDescent="0.25">
      <c r="A3983" s="10"/>
      <c r="B3983" s="10"/>
      <c r="C3983" s="14"/>
      <c r="D3983" s="14"/>
      <c r="E3983" s="16"/>
    </row>
    <row r="3984" spans="1:5" x14ac:dyDescent="0.25">
      <c r="A3984" s="10"/>
      <c r="B3984" s="10"/>
      <c r="C3984" s="14"/>
      <c r="D3984" s="14"/>
      <c r="E3984" s="16"/>
    </row>
    <row r="3985" spans="1:5" x14ac:dyDescent="0.25">
      <c r="A3985" s="10"/>
      <c r="B3985" s="10"/>
      <c r="C3985" s="14"/>
      <c r="D3985" s="14"/>
      <c r="E3985" s="16"/>
    </row>
    <row r="3986" spans="1:5" x14ac:dyDescent="0.25">
      <c r="A3986" s="10"/>
      <c r="B3986" s="10"/>
      <c r="C3986" s="14"/>
      <c r="D3986" s="14"/>
      <c r="E3986" s="16"/>
    </row>
    <row r="3987" spans="1:5" x14ac:dyDescent="0.25">
      <c r="A3987" s="10"/>
      <c r="B3987" s="10"/>
      <c r="C3987" s="14"/>
      <c r="D3987" s="14"/>
      <c r="E3987" s="16"/>
    </row>
    <row r="3988" spans="1:5" x14ac:dyDescent="0.25">
      <c r="A3988" s="10"/>
      <c r="B3988" s="10"/>
      <c r="C3988" s="14"/>
      <c r="D3988" s="14"/>
      <c r="E3988" s="16"/>
    </row>
    <row r="3989" spans="1:5" x14ac:dyDescent="0.25">
      <c r="A3989" s="10"/>
      <c r="B3989" s="10"/>
      <c r="C3989" s="14"/>
      <c r="D3989" s="14"/>
      <c r="E3989" s="16"/>
    </row>
    <row r="3990" spans="1:5" x14ac:dyDescent="0.25">
      <c r="A3990" s="10"/>
      <c r="B3990" s="10"/>
      <c r="C3990" s="14"/>
      <c r="D3990" s="14"/>
      <c r="E3990" s="16"/>
    </row>
    <row r="3991" spans="1:5" x14ac:dyDescent="0.25">
      <c r="A3991" s="10"/>
      <c r="B3991" s="10"/>
      <c r="C3991" s="14"/>
      <c r="D3991" s="14"/>
      <c r="E3991" s="16"/>
    </row>
    <row r="3992" spans="1:5" x14ac:dyDescent="0.25">
      <c r="A3992" s="10"/>
      <c r="B3992" s="10"/>
      <c r="C3992" s="14"/>
      <c r="D3992" s="14"/>
      <c r="E3992" s="16"/>
    </row>
    <row r="3993" spans="1:5" x14ac:dyDescent="0.25">
      <c r="A3993" s="10"/>
      <c r="B3993" s="10"/>
      <c r="C3993" s="14"/>
      <c r="D3993" s="14"/>
      <c r="E3993" s="16"/>
    </row>
    <row r="3994" spans="1:5" x14ac:dyDescent="0.25">
      <c r="A3994" s="10"/>
      <c r="B3994" s="10"/>
      <c r="C3994" s="14"/>
      <c r="D3994" s="14"/>
      <c r="E3994" s="16"/>
    </row>
    <row r="3995" spans="1:5" x14ac:dyDescent="0.25">
      <c r="A3995" s="10"/>
      <c r="B3995" s="10"/>
      <c r="C3995" s="14"/>
      <c r="D3995" s="14"/>
      <c r="E3995" s="16"/>
    </row>
    <row r="3996" spans="1:5" x14ac:dyDescent="0.25">
      <c r="A3996" s="10"/>
      <c r="B3996" s="10"/>
      <c r="C3996" s="14"/>
      <c r="D3996" s="14"/>
      <c r="E3996" s="16"/>
    </row>
    <row r="3997" spans="1:5" x14ac:dyDescent="0.25">
      <c r="A3997" s="10"/>
      <c r="B3997" s="10"/>
      <c r="C3997" s="14"/>
      <c r="D3997" s="14"/>
      <c r="E3997" s="16"/>
    </row>
    <row r="3998" spans="1:5" x14ac:dyDescent="0.25">
      <c r="A3998" s="10"/>
      <c r="B3998" s="10"/>
      <c r="C3998" s="14"/>
      <c r="D3998" s="14"/>
      <c r="E3998" s="16"/>
    </row>
    <row r="3999" spans="1:5" x14ac:dyDescent="0.25">
      <c r="A3999" s="10"/>
      <c r="B3999" s="10"/>
      <c r="C3999" s="14"/>
      <c r="D3999" s="14"/>
      <c r="E3999" s="16"/>
    </row>
    <row r="4000" spans="1:5" x14ac:dyDescent="0.25">
      <c r="A4000" s="10"/>
      <c r="B4000" s="10"/>
      <c r="C4000" s="14"/>
      <c r="D4000" s="14"/>
      <c r="E4000" s="16"/>
    </row>
    <row r="4001" spans="1:5" x14ac:dyDescent="0.25">
      <c r="A4001" s="10"/>
      <c r="B4001" s="10"/>
      <c r="C4001" s="14"/>
      <c r="D4001" s="14"/>
      <c r="E4001" s="16"/>
    </row>
    <row r="4002" spans="1:5" x14ac:dyDescent="0.25">
      <c r="A4002" s="10"/>
      <c r="B4002" s="10"/>
      <c r="C4002" s="14"/>
      <c r="D4002" s="14"/>
      <c r="E4002" s="16"/>
    </row>
    <row r="4003" spans="1:5" x14ac:dyDescent="0.25">
      <c r="A4003" s="10"/>
      <c r="B4003" s="10"/>
      <c r="C4003" s="14"/>
      <c r="D4003" s="14"/>
      <c r="E4003" s="16"/>
    </row>
    <row r="4004" spans="1:5" x14ac:dyDescent="0.25">
      <c r="A4004" s="10"/>
      <c r="B4004" s="10"/>
      <c r="C4004" s="14"/>
      <c r="D4004" s="14"/>
      <c r="E4004" s="16"/>
    </row>
    <row r="4005" spans="1:5" x14ac:dyDescent="0.25">
      <c r="A4005" s="10"/>
      <c r="B4005" s="10"/>
      <c r="C4005" s="14"/>
      <c r="D4005" s="14"/>
      <c r="E4005" s="16"/>
    </row>
    <row r="4006" spans="1:5" x14ac:dyDescent="0.25">
      <c r="A4006" s="10"/>
      <c r="B4006" s="10"/>
      <c r="C4006" s="14"/>
      <c r="D4006" s="14"/>
      <c r="E4006" s="16"/>
    </row>
    <row r="4007" spans="1:5" x14ac:dyDescent="0.25">
      <c r="A4007" s="10"/>
      <c r="B4007" s="10"/>
      <c r="C4007" s="14"/>
      <c r="D4007" s="14"/>
      <c r="E4007" s="16"/>
    </row>
    <row r="4008" spans="1:5" x14ac:dyDescent="0.25">
      <c r="A4008" s="10"/>
      <c r="B4008" s="10"/>
      <c r="C4008" s="14"/>
      <c r="D4008" s="14"/>
      <c r="E4008" s="16"/>
    </row>
    <row r="4009" spans="1:5" x14ac:dyDescent="0.25">
      <c r="A4009" s="10"/>
      <c r="B4009" s="10"/>
      <c r="C4009" s="14"/>
      <c r="D4009" s="14"/>
      <c r="E4009" s="16"/>
    </row>
    <row r="4010" spans="1:5" x14ac:dyDescent="0.25">
      <c r="A4010" s="10"/>
      <c r="B4010" s="10"/>
      <c r="C4010" s="14"/>
      <c r="D4010" s="14"/>
      <c r="E4010" s="16"/>
    </row>
    <row r="4011" spans="1:5" x14ac:dyDescent="0.25">
      <c r="A4011" s="10"/>
      <c r="B4011" s="10"/>
      <c r="C4011" s="14"/>
      <c r="D4011" s="14"/>
      <c r="E4011" s="16"/>
    </row>
    <row r="4012" spans="1:5" x14ac:dyDescent="0.25">
      <c r="A4012" s="10"/>
      <c r="B4012" s="10"/>
      <c r="C4012" s="14"/>
      <c r="D4012" s="14"/>
      <c r="E4012" s="16"/>
    </row>
    <row r="4013" spans="1:5" x14ac:dyDescent="0.25">
      <c r="A4013" s="10"/>
      <c r="B4013" s="10"/>
      <c r="C4013" s="14"/>
      <c r="D4013" s="14"/>
      <c r="E4013" s="16"/>
    </row>
    <row r="4014" spans="1:5" x14ac:dyDescent="0.25">
      <c r="A4014" s="10"/>
      <c r="B4014" s="10"/>
      <c r="C4014" s="14"/>
      <c r="D4014" s="14"/>
      <c r="E4014" s="16"/>
    </row>
    <row r="4015" spans="1:5" x14ac:dyDescent="0.25">
      <c r="A4015" s="10"/>
      <c r="B4015" s="10"/>
      <c r="C4015" s="14"/>
      <c r="D4015" s="14"/>
      <c r="E4015" s="16"/>
    </row>
    <row r="4016" spans="1:5" x14ac:dyDescent="0.25">
      <c r="A4016" s="10"/>
      <c r="B4016" s="10"/>
      <c r="C4016" s="14"/>
      <c r="D4016" s="14"/>
      <c r="E4016" s="16"/>
    </row>
    <row r="4017" spans="1:5" x14ac:dyDescent="0.25">
      <c r="A4017" s="10"/>
      <c r="B4017" s="10"/>
      <c r="C4017" s="14"/>
      <c r="D4017" s="14"/>
      <c r="E4017" s="16"/>
    </row>
    <row r="4018" spans="1:5" x14ac:dyDescent="0.25">
      <c r="A4018" s="10"/>
      <c r="B4018" s="10"/>
      <c r="C4018" s="14"/>
      <c r="D4018" s="14"/>
      <c r="E4018" s="16"/>
    </row>
    <row r="4019" spans="1:5" x14ac:dyDescent="0.25">
      <c r="A4019" s="10"/>
      <c r="B4019" s="10"/>
      <c r="C4019" s="14"/>
      <c r="D4019" s="14"/>
      <c r="E4019" s="16"/>
    </row>
    <row r="4020" spans="1:5" x14ac:dyDescent="0.25">
      <c r="A4020" s="10"/>
      <c r="B4020" s="10"/>
      <c r="C4020" s="14"/>
      <c r="D4020" s="14"/>
      <c r="E4020" s="16"/>
    </row>
    <row r="4021" spans="1:5" x14ac:dyDescent="0.25">
      <c r="A4021" s="10"/>
      <c r="B4021" s="10"/>
      <c r="C4021" s="14"/>
      <c r="D4021" s="14"/>
      <c r="E4021" s="16"/>
    </row>
    <row r="4022" spans="1:5" x14ac:dyDescent="0.25">
      <c r="A4022" s="10"/>
      <c r="B4022" s="10"/>
      <c r="C4022" s="14"/>
      <c r="D4022" s="14"/>
      <c r="E4022" s="16"/>
    </row>
    <row r="4023" spans="1:5" x14ac:dyDescent="0.25">
      <c r="A4023" s="10"/>
      <c r="B4023" s="10"/>
      <c r="C4023" s="14"/>
      <c r="D4023" s="14"/>
      <c r="E4023" s="16"/>
    </row>
    <row r="4024" spans="1:5" x14ac:dyDescent="0.25">
      <c r="A4024" s="10"/>
      <c r="B4024" s="10"/>
      <c r="C4024" s="14"/>
      <c r="D4024" s="14"/>
      <c r="E4024" s="16"/>
    </row>
    <row r="4025" spans="1:5" x14ac:dyDescent="0.25">
      <c r="A4025" s="10"/>
      <c r="B4025" s="10"/>
      <c r="C4025" s="14"/>
      <c r="D4025" s="14"/>
      <c r="E4025" s="16"/>
    </row>
    <row r="4026" spans="1:5" x14ac:dyDescent="0.25">
      <c r="A4026" s="10"/>
      <c r="B4026" s="10"/>
      <c r="C4026" s="14"/>
      <c r="D4026" s="14"/>
      <c r="E4026" s="16"/>
    </row>
    <row r="4027" spans="1:5" x14ac:dyDescent="0.25">
      <c r="A4027" s="10"/>
      <c r="B4027" s="10"/>
      <c r="C4027" s="14"/>
      <c r="D4027" s="14"/>
      <c r="E4027" s="16"/>
    </row>
    <row r="4028" spans="1:5" x14ac:dyDescent="0.25">
      <c r="A4028" s="10"/>
      <c r="B4028" s="10"/>
      <c r="C4028" s="14"/>
      <c r="D4028" s="14"/>
      <c r="E4028" s="16"/>
    </row>
    <row r="4029" spans="1:5" x14ac:dyDescent="0.25">
      <c r="A4029" s="10"/>
      <c r="B4029" s="10"/>
      <c r="C4029" s="14"/>
      <c r="D4029" s="14"/>
      <c r="E4029" s="16"/>
    </row>
    <row r="4030" spans="1:5" x14ac:dyDescent="0.25">
      <c r="A4030" s="10"/>
      <c r="B4030" s="10"/>
      <c r="C4030" s="14"/>
      <c r="D4030" s="14"/>
      <c r="E4030" s="16"/>
    </row>
    <row r="4031" spans="1:5" x14ac:dyDescent="0.25">
      <c r="A4031" s="10"/>
      <c r="B4031" s="10"/>
      <c r="C4031" s="14"/>
      <c r="D4031" s="14"/>
      <c r="E4031" s="16"/>
    </row>
    <row r="4032" spans="1:5" x14ac:dyDescent="0.25">
      <c r="A4032" s="10"/>
      <c r="B4032" s="10"/>
      <c r="C4032" s="14"/>
      <c r="D4032" s="14"/>
      <c r="E4032" s="16"/>
    </row>
    <row r="4033" spans="1:5" x14ac:dyDescent="0.25">
      <c r="A4033" s="10"/>
      <c r="B4033" s="10"/>
      <c r="C4033" s="14"/>
      <c r="D4033" s="14"/>
      <c r="E4033" s="16"/>
    </row>
    <row r="4034" spans="1:5" x14ac:dyDescent="0.25">
      <c r="A4034" s="10"/>
      <c r="B4034" s="10"/>
      <c r="C4034" s="14"/>
      <c r="D4034" s="14"/>
      <c r="E4034" s="16"/>
    </row>
    <row r="4035" spans="1:5" x14ac:dyDescent="0.25">
      <c r="A4035" s="10"/>
      <c r="B4035" s="10"/>
      <c r="C4035" s="14"/>
      <c r="D4035" s="14"/>
      <c r="E4035" s="16"/>
    </row>
    <row r="4036" spans="1:5" x14ac:dyDescent="0.25">
      <c r="A4036" s="10"/>
      <c r="B4036" s="10"/>
      <c r="C4036" s="14"/>
      <c r="D4036" s="14"/>
      <c r="E4036" s="16"/>
    </row>
    <row r="4037" spans="1:5" x14ac:dyDescent="0.25">
      <c r="A4037" s="10"/>
      <c r="B4037" s="10"/>
      <c r="C4037" s="14"/>
      <c r="D4037" s="14"/>
      <c r="E4037" s="16"/>
    </row>
    <row r="4038" spans="1:5" x14ac:dyDescent="0.25">
      <c r="A4038" s="10"/>
      <c r="B4038" s="10"/>
      <c r="C4038" s="14"/>
      <c r="D4038" s="14"/>
      <c r="E4038" s="16"/>
    </row>
    <row r="4039" spans="1:5" x14ac:dyDescent="0.25">
      <c r="A4039" s="10"/>
      <c r="B4039" s="10"/>
      <c r="C4039" s="14"/>
      <c r="D4039" s="14"/>
      <c r="E4039" s="16"/>
    </row>
    <row r="4040" spans="1:5" x14ac:dyDescent="0.25">
      <c r="A4040" s="10"/>
      <c r="B4040" s="10"/>
      <c r="C4040" s="14"/>
      <c r="D4040" s="14"/>
      <c r="E4040" s="16"/>
    </row>
    <row r="4041" spans="1:5" x14ac:dyDescent="0.25">
      <c r="A4041" s="10"/>
      <c r="B4041" s="10"/>
      <c r="C4041" s="14"/>
      <c r="D4041" s="14"/>
      <c r="E4041" s="16"/>
    </row>
    <row r="4042" spans="1:5" x14ac:dyDescent="0.25">
      <c r="A4042" s="10"/>
      <c r="B4042" s="10"/>
      <c r="C4042" s="14"/>
      <c r="D4042" s="14"/>
      <c r="E4042" s="16"/>
    </row>
    <row r="4043" spans="1:5" x14ac:dyDescent="0.25">
      <c r="A4043" s="10"/>
      <c r="B4043" s="10"/>
      <c r="C4043" s="14"/>
      <c r="D4043" s="14"/>
      <c r="E4043" s="16"/>
    </row>
    <row r="4044" spans="1:5" x14ac:dyDescent="0.25">
      <c r="A4044" s="10"/>
      <c r="B4044" s="10"/>
      <c r="C4044" s="14"/>
      <c r="D4044" s="14"/>
      <c r="E4044" s="16"/>
    </row>
    <row r="4045" spans="1:5" x14ac:dyDescent="0.25">
      <c r="A4045" s="10"/>
      <c r="B4045" s="10"/>
      <c r="C4045" s="14"/>
      <c r="D4045" s="14"/>
      <c r="E4045" s="16"/>
    </row>
    <row r="4046" spans="1:5" x14ac:dyDescent="0.25">
      <c r="A4046" s="10"/>
      <c r="B4046" s="10"/>
      <c r="C4046" s="14"/>
      <c r="D4046" s="14"/>
      <c r="E4046" s="16"/>
    </row>
    <row r="4047" spans="1:5" x14ac:dyDescent="0.25">
      <c r="A4047" s="10"/>
      <c r="B4047" s="10"/>
      <c r="C4047" s="14"/>
      <c r="D4047" s="14"/>
      <c r="E4047" s="16"/>
    </row>
    <row r="4048" spans="1:5" x14ac:dyDescent="0.25">
      <c r="A4048" s="10"/>
      <c r="B4048" s="10"/>
      <c r="C4048" s="14"/>
      <c r="D4048" s="14"/>
      <c r="E4048" s="16"/>
    </row>
    <row r="4049" spans="1:5" x14ac:dyDescent="0.25">
      <c r="A4049" s="10"/>
      <c r="B4049" s="10"/>
      <c r="C4049" s="14"/>
      <c r="D4049" s="14"/>
      <c r="E4049" s="16"/>
    </row>
    <row r="4050" spans="1:5" x14ac:dyDescent="0.25">
      <c r="A4050" s="10"/>
      <c r="B4050" s="10"/>
      <c r="C4050" s="14"/>
      <c r="D4050" s="14"/>
      <c r="E4050" s="16"/>
    </row>
    <row r="4051" spans="1:5" x14ac:dyDescent="0.25">
      <c r="A4051" s="10"/>
      <c r="B4051" s="10"/>
      <c r="C4051" s="14"/>
      <c r="D4051" s="14"/>
      <c r="E4051" s="16"/>
    </row>
    <row r="4052" spans="1:5" x14ac:dyDescent="0.25">
      <c r="A4052" s="10"/>
      <c r="B4052" s="10"/>
      <c r="C4052" s="14"/>
      <c r="D4052" s="14"/>
      <c r="E4052" s="16"/>
    </row>
    <row r="4053" spans="1:5" x14ac:dyDescent="0.25">
      <c r="A4053" s="10"/>
      <c r="B4053" s="10"/>
      <c r="C4053" s="14"/>
      <c r="D4053" s="14"/>
      <c r="E4053" s="16"/>
    </row>
    <row r="4054" spans="1:5" x14ac:dyDescent="0.25">
      <c r="A4054" s="10"/>
      <c r="B4054" s="10"/>
      <c r="C4054" s="14"/>
      <c r="D4054" s="14"/>
      <c r="E4054" s="16"/>
    </row>
    <row r="4055" spans="1:5" x14ac:dyDescent="0.25">
      <c r="A4055" s="10"/>
      <c r="B4055" s="10"/>
      <c r="C4055" s="14"/>
      <c r="D4055" s="14"/>
      <c r="E4055" s="16"/>
    </row>
    <row r="4056" spans="1:5" x14ac:dyDescent="0.25">
      <c r="A4056" s="10"/>
      <c r="B4056" s="10"/>
      <c r="C4056" s="14"/>
      <c r="D4056" s="14"/>
      <c r="E4056" s="16"/>
    </row>
    <row r="4057" spans="1:5" x14ac:dyDescent="0.25">
      <c r="A4057" s="10"/>
      <c r="B4057" s="10"/>
      <c r="C4057" s="14"/>
      <c r="D4057" s="14"/>
      <c r="E4057" s="16"/>
    </row>
    <row r="4058" spans="1:5" x14ac:dyDescent="0.25">
      <c r="A4058" s="10"/>
      <c r="B4058" s="10"/>
      <c r="C4058" s="14"/>
      <c r="D4058" s="14"/>
      <c r="E4058" s="16"/>
    </row>
    <row r="4059" spans="1:5" x14ac:dyDescent="0.25">
      <c r="A4059" s="10"/>
      <c r="B4059" s="10"/>
      <c r="C4059" s="14"/>
      <c r="D4059" s="14"/>
      <c r="E4059" s="16"/>
    </row>
    <row r="4060" spans="1:5" x14ac:dyDescent="0.25">
      <c r="A4060" s="10"/>
      <c r="B4060" s="10"/>
      <c r="C4060" s="14"/>
      <c r="D4060" s="14"/>
      <c r="E4060" s="16"/>
    </row>
    <row r="4061" spans="1:5" x14ac:dyDescent="0.25">
      <c r="A4061" s="10"/>
      <c r="B4061" s="10"/>
      <c r="C4061" s="14"/>
      <c r="D4061" s="14"/>
      <c r="E4061" s="16"/>
    </row>
    <row r="4062" spans="1:5" x14ac:dyDescent="0.25">
      <c r="A4062" s="10"/>
      <c r="B4062" s="10"/>
      <c r="C4062" s="14"/>
      <c r="D4062" s="14"/>
      <c r="E4062" s="16"/>
    </row>
    <row r="4063" spans="1:5" x14ac:dyDescent="0.25">
      <c r="A4063" s="10"/>
      <c r="B4063" s="10"/>
      <c r="C4063" s="14"/>
      <c r="D4063" s="14"/>
      <c r="E4063" s="16"/>
    </row>
    <row r="4064" spans="1:5" x14ac:dyDescent="0.25">
      <c r="A4064" s="10"/>
      <c r="B4064" s="10"/>
      <c r="C4064" s="14"/>
      <c r="D4064" s="14"/>
      <c r="E4064" s="16"/>
    </row>
    <row r="4065" spans="1:5" x14ac:dyDescent="0.25">
      <c r="A4065" s="10"/>
      <c r="B4065" s="10"/>
      <c r="C4065" s="14"/>
      <c r="D4065" s="14"/>
      <c r="E4065" s="16"/>
    </row>
    <row r="4066" spans="1:5" x14ac:dyDescent="0.25">
      <c r="A4066" s="10"/>
      <c r="B4066" s="10"/>
      <c r="C4066" s="14"/>
      <c r="D4066" s="14"/>
      <c r="E4066" s="16"/>
    </row>
    <row r="4067" spans="1:5" x14ac:dyDescent="0.25">
      <c r="A4067" s="10"/>
      <c r="B4067" s="10"/>
      <c r="C4067" s="14"/>
      <c r="D4067" s="14"/>
      <c r="E4067" s="16"/>
    </row>
    <row r="4068" spans="1:5" x14ac:dyDescent="0.25">
      <c r="A4068" s="10"/>
      <c r="B4068" s="10"/>
      <c r="C4068" s="14"/>
      <c r="D4068" s="14"/>
      <c r="E4068" s="16"/>
    </row>
    <row r="4069" spans="1:5" x14ac:dyDescent="0.25">
      <c r="A4069" s="10"/>
      <c r="B4069" s="10"/>
      <c r="C4069" s="14"/>
      <c r="D4069" s="14"/>
      <c r="E4069" s="16"/>
    </row>
    <row r="4070" spans="1:5" x14ac:dyDescent="0.25">
      <c r="A4070" s="10"/>
      <c r="B4070" s="10"/>
      <c r="C4070" s="14"/>
      <c r="D4070" s="14"/>
      <c r="E4070" s="16"/>
    </row>
    <row r="4071" spans="1:5" x14ac:dyDescent="0.25">
      <c r="A4071" s="10"/>
      <c r="B4071" s="10"/>
      <c r="C4071" s="14"/>
      <c r="D4071" s="14"/>
      <c r="E4071" s="16"/>
    </row>
    <row r="4072" spans="1:5" x14ac:dyDescent="0.25">
      <c r="A4072" s="10"/>
      <c r="B4072" s="10"/>
      <c r="C4072" s="14"/>
      <c r="D4072" s="14"/>
      <c r="E4072" s="16"/>
    </row>
    <row r="4073" spans="1:5" x14ac:dyDescent="0.25">
      <c r="A4073" s="10"/>
      <c r="B4073" s="10"/>
      <c r="C4073" s="14"/>
      <c r="D4073" s="14"/>
      <c r="E4073" s="16"/>
    </row>
    <row r="4074" spans="1:5" x14ac:dyDescent="0.25">
      <c r="A4074" s="10"/>
      <c r="B4074" s="10"/>
      <c r="C4074" s="14"/>
      <c r="D4074" s="14"/>
      <c r="E4074" s="16"/>
    </row>
    <row r="4075" spans="1:5" x14ac:dyDescent="0.25">
      <c r="A4075" s="10"/>
      <c r="B4075" s="10"/>
      <c r="C4075" s="14"/>
      <c r="D4075" s="14"/>
      <c r="E4075" s="16"/>
    </row>
    <row r="4076" spans="1:5" x14ac:dyDescent="0.25">
      <c r="A4076" s="10"/>
      <c r="B4076" s="10"/>
      <c r="C4076" s="14"/>
      <c r="D4076" s="14"/>
      <c r="E4076" s="16"/>
    </row>
    <row r="4077" spans="1:5" x14ac:dyDescent="0.25">
      <c r="A4077" s="10"/>
      <c r="B4077" s="10"/>
      <c r="C4077" s="14"/>
      <c r="D4077" s="14"/>
      <c r="E4077" s="16"/>
    </row>
    <row r="4078" spans="1:5" x14ac:dyDescent="0.25">
      <c r="A4078" s="10"/>
      <c r="B4078" s="10"/>
      <c r="C4078" s="14"/>
      <c r="D4078" s="14"/>
      <c r="E4078" s="16"/>
    </row>
    <row r="4079" spans="1:5" x14ac:dyDescent="0.25">
      <c r="A4079" s="10"/>
      <c r="B4079" s="10"/>
      <c r="C4079" s="14"/>
      <c r="D4079" s="14"/>
      <c r="E4079" s="16"/>
    </row>
    <row r="4080" spans="1:5" x14ac:dyDescent="0.25">
      <c r="A4080" s="10"/>
      <c r="B4080" s="10"/>
      <c r="C4080" s="14"/>
      <c r="D4080" s="14"/>
      <c r="E4080" s="16"/>
    </row>
    <row r="4081" spans="1:5" x14ac:dyDescent="0.25">
      <c r="A4081" s="10"/>
      <c r="B4081" s="10"/>
      <c r="C4081" s="14"/>
      <c r="D4081" s="14"/>
      <c r="E4081" s="16"/>
    </row>
    <row r="4082" spans="1:5" x14ac:dyDescent="0.25">
      <c r="A4082" s="10"/>
      <c r="B4082" s="10"/>
      <c r="C4082" s="14"/>
      <c r="D4082" s="14"/>
      <c r="E4082" s="16"/>
    </row>
    <row r="4083" spans="1:5" x14ac:dyDescent="0.25">
      <c r="A4083" s="10"/>
      <c r="B4083" s="10"/>
      <c r="C4083" s="14"/>
      <c r="D4083" s="14"/>
      <c r="E4083" s="16"/>
    </row>
    <row r="4084" spans="1:5" x14ac:dyDescent="0.25">
      <c r="A4084" s="10"/>
      <c r="B4084" s="10"/>
      <c r="C4084" s="14"/>
      <c r="D4084" s="14"/>
      <c r="E4084" s="16"/>
    </row>
    <row r="4085" spans="1:5" x14ac:dyDescent="0.25">
      <c r="A4085" s="10"/>
      <c r="B4085" s="10"/>
      <c r="C4085" s="14"/>
      <c r="D4085" s="14"/>
      <c r="E4085" s="16"/>
    </row>
    <row r="4086" spans="1:5" x14ac:dyDescent="0.25">
      <c r="A4086" s="10"/>
      <c r="B4086" s="10"/>
      <c r="C4086" s="14"/>
      <c r="D4086" s="14"/>
      <c r="E4086" s="16"/>
    </row>
    <row r="4087" spans="1:5" x14ac:dyDescent="0.25">
      <c r="A4087" s="10"/>
      <c r="B4087" s="10"/>
      <c r="C4087" s="14"/>
      <c r="D4087" s="14"/>
      <c r="E4087" s="16"/>
    </row>
    <row r="4088" spans="1:5" x14ac:dyDescent="0.25">
      <c r="A4088" s="10"/>
      <c r="B4088" s="10"/>
      <c r="C4088" s="14"/>
      <c r="D4088" s="14"/>
      <c r="E4088" s="16"/>
    </row>
    <row r="4089" spans="1:5" x14ac:dyDescent="0.25">
      <c r="A4089" s="10"/>
      <c r="B4089" s="10"/>
      <c r="C4089" s="14"/>
      <c r="D4089" s="14"/>
      <c r="E4089" s="16"/>
    </row>
    <row r="4090" spans="1:5" x14ac:dyDescent="0.25">
      <c r="A4090" s="10"/>
      <c r="B4090" s="10"/>
      <c r="C4090" s="14"/>
      <c r="D4090" s="14"/>
      <c r="E4090" s="16"/>
    </row>
    <row r="4091" spans="1:5" x14ac:dyDescent="0.25">
      <c r="A4091" s="10"/>
      <c r="B4091" s="10"/>
      <c r="C4091" s="14"/>
      <c r="D4091" s="14"/>
      <c r="E4091" s="16"/>
    </row>
    <row r="4092" spans="1:5" x14ac:dyDescent="0.25">
      <c r="A4092" s="10"/>
      <c r="B4092" s="10"/>
      <c r="C4092" s="14"/>
      <c r="D4092" s="14"/>
      <c r="E4092" s="16"/>
    </row>
    <row r="4093" spans="1:5" x14ac:dyDescent="0.25">
      <c r="A4093" s="10"/>
      <c r="B4093" s="10"/>
      <c r="C4093" s="14"/>
      <c r="D4093" s="14"/>
      <c r="E4093" s="16"/>
    </row>
    <row r="4094" spans="1:5" x14ac:dyDescent="0.25">
      <c r="A4094" s="10"/>
      <c r="B4094" s="10"/>
      <c r="C4094" s="14"/>
      <c r="D4094" s="14"/>
      <c r="E4094" s="16"/>
    </row>
    <row r="4095" spans="1:5" x14ac:dyDescent="0.25">
      <c r="A4095" s="10"/>
      <c r="B4095" s="10"/>
      <c r="C4095" s="14"/>
      <c r="D4095" s="14"/>
      <c r="E4095" s="16"/>
    </row>
    <row r="4096" spans="1:5" x14ac:dyDescent="0.25">
      <c r="A4096" s="10"/>
      <c r="B4096" s="10"/>
      <c r="C4096" s="14"/>
      <c r="D4096" s="14"/>
      <c r="E4096" s="16"/>
    </row>
    <row r="4097" spans="1:5" x14ac:dyDescent="0.25">
      <c r="A4097" s="10"/>
      <c r="B4097" s="10"/>
      <c r="C4097" s="14"/>
      <c r="D4097" s="14"/>
      <c r="E4097" s="16"/>
    </row>
    <row r="4098" spans="1:5" x14ac:dyDescent="0.25">
      <c r="A4098" s="10"/>
      <c r="B4098" s="10"/>
      <c r="C4098" s="14"/>
      <c r="D4098" s="14"/>
      <c r="E4098" s="16"/>
    </row>
    <row r="4099" spans="1:5" x14ac:dyDescent="0.25">
      <c r="A4099" s="10"/>
      <c r="B4099" s="10"/>
      <c r="C4099" s="14"/>
      <c r="D4099" s="14"/>
      <c r="E4099" s="16"/>
    </row>
    <row r="4100" spans="1:5" x14ac:dyDescent="0.25">
      <c r="A4100" s="10"/>
      <c r="B4100" s="10"/>
      <c r="C4100" s="14"/>
      <c r="D4100" s="14"/>
      <c r="E4100" s="16"/>
    </row>
    <row r="4101" spans="1:5" x14ac:dyDescent="0.25">
      <c r="A4101" s="10"/>
      <c r="B4101" s="10"/>
      <c r="C4101" s="14"/>
      <c r="D4101" s="14"/>
      <c r="E4101" s="16"/>
    </row>
    <row r="4102" spans="1:5" x14ac:dyDescent="0.25">
      <c r="A4102" s="10"/>
      <c r="B4102" s="10"/>
      <c r="C4102" s="14"/>
      <c r="D4102" s="14"/>
      <c r="E4102" s="16"/>
    </row>
    <row r="4103" spans="1:5" x14ac:dyDescent="0.25">
      <c r="A4103" s="10"/>
      <c r="B4103" s="10"/>
      <c r="C4103" s="14"/>
      <c r="D4103" s="14"/>
      <c r="E4103" s="16"/>
    </row>
    <row r="4104" spans="1:5" x14ac:dyDescent="0.25">
      <c r="A4104" s="10"/>
      <c r="B4104" s="10"/>
      <c r="C4104" s="14"/>
      <c r="D4104" s="14"/>
      <c r="E4104" s="16"/>
    </row>
    <row r="4105" spans="1:5" x14ac:dyDescent="0.25">
      <c r="A4105" s="10"/>
      <c r="B4105" s="10"/>
      <c r="C4105" s="14"/>
      <c r="D4105" s="14"/>
      <c r="E4105" s="16"/>
    </row>
    <row r="4106" spans="1:5" x14ac:dyDescent="0.25">
      <c r="A4106" s="10"/>
      <c r="B4106" s="10"/>
      <c r="C4106" s="14"/>
      <c r="D4106" s="14"/>
      <c r="E4106" s="16"/>
    </row>
    <row r="4107" spans="1:5" x14ac:dyDescent="0.25">
      <c r="A4107" s="10"/>
      <c r="B4107" s="10"/>
      <c r="C4107" s="14"/>
      <c r="D4107" s="14"/>
      <c r="E4107" s="16"/>
    </row>
    <row r="4108" spans="1:5" x14ac:dyDescent="0.25">
      <c r="A4108" s="10"/>
      <c r="B4108" s="10"/>
      <c r="C4108" s="14"/>
      <c r="D4108" s="14"/>
      <c r="E4108" s="16"/>
    </row>
    <row r="4109" spans="1:5" x14ac:dyDescent="0.25">
      <c r="A4109" s="10"/>
      <c r="B4109" s="10"/>
      <c r="C4109" s="14"/>
      <c r="D4109" s="14"/>
      <c r="E4109" s="16"/>
    </row>
    <row r="4110" spans="1:5" x14ac:dyDescent="0.25">
      <c r="A4110" s="10"/>
      <c r="B4110" s="10"/>
      <c r="C4110" s="14"/>
      <c r="D4110" s="14"/>
      <c r="E4110" s="16"/>
    </row>
    <row r="4111" spans="1:5" x14ac:dyDescent="0.25">
      <c r="A4111" s="10"/>
      <c r="B4111" s="10"/>
      <c r="C4111" s="14"/>
      <c r="D4111" s="14"/>
      <c r="E4111" s="16"/>
    </row>
    <row r="4112" spans="1:5" x14ac:dyDescent="0.25">
      <c r="A4112" s="10"/>
      <c r="B4112" s="10"/>
      <c r="C4112" s="14"/>
      <c r="D4112" s="14"/>
      <c r="E4112" s="16"/>
    </row>
    <row r="4113" spans="1:5" x14ac:dyDescent="0.25">
      <c r="A4113" s="10"/>
      <c r="B4113" s="10"/>
      <c r="C4113" s="14"/>
      <c r="D4113" s="14"/>
      <c r="E4113" s="16"/>
    </row>
    <row r="4114" spans="1:5" x14ac:dyDescent="0.25">
      <c r="A4114" s="10"/>
      <c r="B4114" s="10"/>
      <c r="C4114" s="14"/>
      <c r="D4114" s="14"/>
      <c r="E4114" s="16"/>
    </row>
    <row r="4115" spans="1:5" x14ac:dyDescent="0.25">
      <c r="A4115" s="10"/>
      <c r="B4115" s="10"/>
      <c r="C4115" s="14"/>
      <c r="D4115" s="14"/>
      <c r="E4115" s="16"/>
    </row>
    <row r="4116" spans="1:5" x14ac:dyDescent="0.25">
      <c r="A4116" s="10"/>
      <c r="B4116" s="10"/>
      <c r="C4116" s="14"/>
      <c r="D4116" s="14"/>
      <c r="E4116" s="16"/>
    </row>
    <row r="4117" spans="1:5" x14ac:dyDescent="0.25">
      <c r="A4117" s="10"/>
      <c r="B4117" s="10"/>
      <c r="C4117" s="14"/>
      <c r="D4117" s="14"/>
      <c r="E4117" s="16"/>
    </row>
    <row r="4118" spans="1:5" x14ac:dyDescent="0.25">
      <c r="A4118" s="10"/>
      <c r="B4118" s="10"/>
      <c r="C4118" s="14"/>
      <c r="D4118" s="14"/>
      <c r="E4118" s="16"/>
    </row>
    <row r="4119" spans="1:5" x14ac:dyDescent="0.25">
      <c r="A4119" s="10"/>
      <c r="B4119" s="10"/>
      <c r="C4119" s="14"/>
      <c r="D4119" s="14"/>
      <c r="E4119" s="16"/>
    </row>
    <row r="4120" spans="1:5" x14ac:dyDescent="0.25">
      <c r="A4120" s="10"/>
      <c r="B4120" s="10"/>
      <c r="C4120" s="14"/>
      <c r="D4120" s="14"/>
      <c r="E4120" s="16"/>
    </row>
    <row r="4121" spans="1:5" x14ac:dyDescent="0.25">
      <c r="A4121" s="10"/>
      <c r="B4121" s="10"/>
      <c r="C4121" s="14"/>
      <c r="D4121" s="14"/>
      <c r="E4121" s="16"/>
    </row>
    <row r="4122" spans="1:5" x14ac:dyDescent="0.25">
      <c r="A4122" s="10"/>
      <c r="B4122" s="10"/>
      <c r="C4122" s="14"/>
      <c r="D4122" s="14"/>
      <c r="E4122" s="16"/>
    </row>
    <row r="4123" spans="1:5" x14ac:dyDescent="0.25">
      <c r="A4123" s="10"/>
      <c r="B4123" s="10"/>
      <c r="C4123" s="14"/>
      <c r="D4123" s="14"/>
      <c r="E4123" s="16"/>
    </row>
    <row r="4124" spans="1:5" x14ac:dyDescent="0.25">
      <c r="A4124" s="10"/>
      <c r="B4124" s="10"/>
      <c r="C4124" s="14"/>
      <c r="D4124" s="14"/>
      <c r="E4124" s="16"/>
    </row>
    <row r="4125" spans="1:5" x14ac:dyDescent="0.25">
      <c r="A4125" s="10"/>
      <c r="B4125" s="10"/>
      <c r="C4125" s="14"/>
      <c r="D4125" s="14"/>
      <c r="E4125" s="16"/>
    </row>
    <row r="4126" spans="1:5" x14ac:dyDescent="0.25">
      <c r="A4126" s="10"/>
      <c r="B4126" s="10"/>
      <c r="C4126" s="14"/>
      <c r="D4126" s="14"/>
      <c r="E4126" s="16"/>
    </row>
    <row r="4127" spans="1:5" x14ac:dyDescent="0.25">
      <c r="A4127" s="10"/>
      <c r="B4127" s="10"/>
      <c r="C4127" s="14"/>
      <c r="D4127" s="14"/>
      <c r="E4127" s="16"/>
    </row>
    <row r="4128" spans="1:5" x14ac:dyDescent="0.25">
      <c r="A4128" s="10"/>
      <c r="B4128" s="10"/>
      <c r="C4128" s="14"/>
      <c r="D4128" s="14"/>
      <c r="E4128" s="16"/>
    </row>
    <row r="4129" spans="1:5" x14ac:dyDescent="0.25">
      <c r="A4129" s="10"/>
      <c r="B4129" s="10"/>
      <c r="C4129" s="14"/>
      <c r="D4129" s="14"/>
      <c r="E4129" s="16"/>
    </row>
    <row r="4130" spans="1:5" x14ac:dyDescent="0.25">
      <c r="A4130" s="10"/>
      <c r="B4130" s="10"/>
      <c r="C4130" s="14"/>
      <c r="D4130" s="14"/>
      <c r="E4130" s="16"/>
    </row>
    <row r="4131" spans="1:5" x14ac:dyDescent="0.25">
      <c r="A4131" s="10"/>
      <c r="B4131" s="10"/>
      <c r="C4131" s="14"/>
      <c r="D4131" s="14"/>
      <c r="E4131" s="16"/>
    </row>
    <row r="4132" spans="1:5" x14ac:dyDescent="0.25">
      <c r="A4132" s="10"/>
      <c r="B4132" s="10"/>
      <c r="C4132" s="14"/>
      <c r="D4132" s="14"/>
      <c r="E4132" s="16"/>
    </row>
    <row r="4133" spans="1:5" x14ac:dyDescent="0.25">
      <c r="A4133" s="10"/>
      <c r="B4133" s="10"/>
      <c r="C4133" s="14"/>
      <c r="D4133" s="14"/>
      <c r="E4133" s="16"/>
    </row>
    <row r="4134" spans="1:5" x14ac:dyDescent="0.25">
      <c r="A4134" s="10"/>
      <c r="B4134" s="10"/>
      <c r="C4134" s="14"/>
      <c r="D4134" s="14"/>
      <c r="E4134" s="16"/>
    </row>
    <row r="4135" spans="1:5" x14ac:dyDescent="0.25">
      <c r="A4135" s="10"/>
      <c r="B4135" s="10"/>
      <c r="C4135" s="14"/>
      <c r="D4135" s="14"/>
      <c r="E4135" s="16"/>
    </row>
    <row r="4136" spans="1:5" x14ac:dyDescent="0.25">
      <c r="A4136" s="10"/>
      <c r="B4136" s="10"/>
      <c r="C4136" s="14"/>
      <c r="D4136" s="14"/>
      <c r="E4136" s="16"/>
    </row>
    <row r="4137" spans="1:5" x14ac:dyDescent="0.25">
      <c r="A4137" s="10"/>
      <c r="B4137" s="10"/>
      <c r="C4137" s="14"/>
      <c r="D4137" s="14"/>
      <c r="E4137" s="16"/>
    </row>
    <row r="4138" spans="1:5" x14ac:dyDescent="0.25">
      <c r="A4138" s="10"/>
      <c r="B4138" s="10"/>
      <c r="C4138" s="14"/>
      <c r="D4138" s="14"/>
      <c r="E4138" s="16"/>
    </row>
    <row r="4139" spans="1:5" x14ac:dyDescent="0.25">
      <c r="A4139" s="10"/>
      <c r="B4139" s="10"/>
      <c r="C4139" s="14"/>
      <c r="D4139" s="14"/>
      <c r="E4139" s="16"/>
    </row>
    <row r="4140" spans="1:5" x14ac:dyDescent="0.25">
      <c r="A4140" s="10"/>
      <c r="B4140" s="10"/>
      <c r="C4140" s="14"/>
      <c r="D4140" s="14"/>
      <c r="E4140" s="16"/>
    </row>
    <row r="4141" spans="1:5" x14ac:dyDescent="0.25">
      <c r="A4141" s="10"/>
      <c r="B4141" s="10"/>
      <c r="C4141" s="14"/>
      <c r="D4141" s="14"/>
      <c r="E4141" s="16"/>
    </row>
    <row r="4142" spans="1:5" x14ac:dyDescent="0.25">
      <c r="A4142" s="10"/>
      <c r="B4142" s="10"/>
      <c r="C4142" s="14"/>
      <c r="D4142" s="14"/>
      <c r="E4142" s="16"/>
    </row>
    <row r="4143" spans="1:5" x14ac:dyDescent="0.25">
      <c r="A4143" s="10"/>
      <c r="B4143" s="10"/>
      <c r="C4143" s="14"/>
      <c r="D4143" s="14"/>
      <c r="E4143" s="16"/>
    </row>
    <row r="4144" spans="1:5" x14ac:dyDescent="0.25">
      <c r="A4144" s="10"/>
      <c r="B4144" s="10"/>
      <c r="C4144" s="14"/>
      <c r="D4144" s="14"/>
      <c r="E4144" s="16"/>
    </row>
    <row r="4145" spans="1:5" x14ac:dyDescent="0.25">
      <c r="A4145" s="10"/>
      <c r="B4145" s="10"/>
      <c r="C4145" s="14"/>
      <c r="D4145" s="14"/>
      <c r="E4145" s="16"/>
    </row>
    <row r="4146" spans="1:5" x14ac:dyDescent="0.25">
      <c r="A4146" s="10"/>
      <c r="B4146" s="10"/>
      <c r="C4146" s="14"/>
      <c r="D4146" s="14"/>
      <c r="E4146" s="16"/>
    </row>
    <row r="4147" spans="1:5" x14ac:dyDescent="0.25">
      <c r="A4147" s="10"/>
      <c r="B4147" s="10"/>
      <c r="C4147" s="14"/>
      <c r="D4147" s="14"/>
      <c r="E4147" s="16"/>
    </row>
    <row r="4148" spans="1:5" x14ac:dyDescent="0.25">
      <c r="A4148" s="10"/>
      <c r="B4148" s="10"/>
      <c r="C4148" s="14"/>
      <c r="D4148" s="14"/>
      <c r="E4148" s="16"/>
    </row>
    <row r="4149" spans="1:5" x14ac:dyDescent="0.25">
      <c r="A4149" s="10"/>
      <c r="B4149" s="10"/>
      <c r="C4149" s="14"/>
      <c r="D4149" s="14"/>
      <c r="E4149" s="16"/>
    </row>
    <row r="4150" spans="1:5" x14ac:dyDescent="0.25">
      <c r="A4150" s="10"/>
      <c r="B4150" s="10"/>
      <c r="C4150" s="14"/>
      <c r="D4150" s="14"/>
      <c r="E4150" s="16"/>
    </row>
    <row r="4151" spans="1:5" x14ac:dyDescent="0.25">
      <c r="A4151" s="10"/>
      <c r="B4151" s="10"/>
      <c r="C4151" s="14"/>
      <c r="D4151" s="14"/>
      <c r="E4151" s="16"/>
    </row>
    <row r="4152" spans="1:5" x14ac:dyDescent="0.25">
      <c r="A4152" s="10"/>
      <c r="B4152" s="10"/>
      <c r="C4152" s="14"/>
      <c r="D4152" s="14"/>
      <c r="E4152" s="16"/>
    </row>
    <row r="4153" spans="1:5" x14ac:dyDescent="0.25">
      <c r="A4153" s="10"/>
      <c r="B4153" s="10"/>
      <c r="C4153" s="14"/>
      <c r="D4153" s="14"/>
      <c r="E4153" s="16"/>
    </row>
    <row r="4154" spans="1:5" x14ac:dyDescent="0.25">
      <c r="A4154" s="10"/>
      <c r="B4154" s="10"/>
      <c r="C4154" s="14"/>
      <c r="D4154" s="14"/>
      <c r="E4154" s="16"/>
    </row>
    <row r="4155" spans="1:5" x14ac:dyDescent="0.25">
      <c r="A4155" s="10"/>
      <c r="B4155" s="10"/>
      <c r="C4155" s="14"/>
      <c r="D4155" s="14"/>
      <c r="E4155" s="16"/>
    </row>
    <row r="4156" spans="1:5" x14ac:dyDescent="0.25">
      <c r="A4156" s="10"/>
      <c r="B4156" s="10"/>
      <c r="C4156" s="14"/>
      <c r="D4156" s="14"/>
      <c r="E4156" s="16"/>
    </row>
    <row r="4157" spans="1:5" x14ac:dyDescent="0.25">
      <c r="A4157" s="10"/>
      <c r="B4157" s="10"/>
      <c r="C4157" s="14"/>
      <c r="D4157" s="14"/>
      <c r="E4157" s="16"/>
    </row>
    <row r="4158" spans="1:5" x14ac:dyDescent="0.25">
      <c r="A4158" s="10"/>
      <c r="B4158" s="10"/>
      <c r="C4158" s="14"/>
      <c r="D4158" s="14"/>
      <c r="E4158" s="16"/>
    </row>
    <row r="4159" spans="1:5" x14ac:dyDescent="0.25">
      <c r="A4159" s="10"/>
      <c r="B4159" s="10"/>
      <c r="C4159" s="14"/>
      <c r="D4159" s="14"/>
      <c r="E4159" s="16"/>
    </row>
    <row r="4160" spans="1:5" x14ac:dyDescent="0.25">
      <c r="A4160" s="10"/>
      <c r="B4160" s="10"/>
      <c r="C4160" s="14"/>
      <c r="D4160" s="14"/>
      <c r="E4160" s="16"/>
    </row>
    <row r="4161" spans="1:5" x14ac:dyDescent="0.25">
      <c r="A4161" s="10"/>
      <c r="B4161" s="10"/>
      <c r="C4161" s="14"/>
      <c r="D4161" s="14"/>
      <c r="E4161" s="16"/>
    </row>
    <row r="4162" spans="1:5" x14ac:dyDescent="0.25">
      <c r="A4162" s="10"/>
      <c r="B4162" s="10"/>
      <c r="C4162" s="14"/>
      <c r="D4162" s="14"/>
      <c r="E4162" s="16"/>
    </row>
    <row r="4163" spans="1:5" x14ac:dyDescent="0.25">
      <c r="A4163" s="10"/>
      <c r="B4163" s="10"/>
      <c r="C4163" s="14"/>
      <c r="D4163" s="14"/>
      <c r="E4163" s="16"/>
    </row>
    <row r="4164" spans="1:5" x14ac:dyDescent="0.25">
      <c r="A4164" s="10"/>
      <c r="B4164" s="10"/>
      <c r="C4164" s="14"/>
      <c r="D4164" s="14"/>
      <c r="E4164" s="16"/>
    </row>
    <row r="4165" spans="1:5" x14ac:dyDescent="0.25">
      <c r="A4165" s="10"/>
      <c r="B4165" s="10"/>
      <c r="C4165" s="14"/>
      <c r="D4165" s="14"/>
      <c r="E4165" s="16"/>
    </row>
    <row r="4166" spans="1:5" x14ac:dyDescent="0.25">
      <c r="A4166" s="10"/>
      <c r="B4166" s="10"/>
      <c r="C4166" s="14"/>
      <c r="D4166" s="14"/>
      <c r="E4166" s="16"/>
    </row>
    <row r="4167" spans="1:5" x14ac:dyDescent="0.25">
      <c r="A4167" s="10"/>
      <c r="B4167" s="10"/>
      <c r="C4167" s="14"/>
      <c r="D4167" s="14"/>
      <c r="E4167" s="16"/>
    </row>
    <row r="4168" spans="1:5" x14ac:dyDescent="0.25">
      <c r="A4168" s="10"/>
      <c r="B4168" s="10"/>
      <c r="C4168" s="14"/>
      <c r="D4168" s="14"/>
      <c r="E4168" s="16"/>
    </row>
    <row r="4169" spans="1:5" x14ac:dyDescent="0.25">
      <c r="A4169" s="10"/>
      <c r="B4169" s="10"/>
      <c r="C4169" s="14"/>
      <c r="D4169" s="14"/>
      <c r="E4169" s="16"/>
    </row>
    <row r="4170" spans="1:5" x14ac:dyDescent="0.25">
      <c r="A4170" s="10"/>
      <c r="B4170" s="10"/>
      <c r="C4170" s="14"/>
      <c r="D4170" s="14"/>
      <c r="E4170" s="16"/>
    </row>
    <row r="4171" spans="1:5" x14ac:dyDescent="0.25">
      <c r="A4171" s="10"/>
      <c r="B4171" s="10"/>
      <c r="C4171" s="14"/>
      <c r="D4171" s="14"/>
      <c r="E4171" s="16"/>
    </row>
    <row r="4172" spans="1:5" x14ac:dyDescent="0.25">
      <c r="A4172" s="10"/>
      <c r="B4172" s="10"/>
      <c r="C4172" s="14"/>
      <c r="D4172" s="14"/>
      <c r="E4172" s="16"/>
    </row>
    <row r="4173" spans="1:5" x14ac:dyDescent="0.25">
      <c r="A4173" s="10"/>
      <c r="B4173" s="10"/>
      <c r="C4173" s="14"/>
      <c r="D4173" s="14"/>
      <c r="E4173" s="16"/>
    </row>
    <row r="4174" spans="1:5" x14ac:dyDescent="0.25">
      <c r="A4174" s="10"/>
      <c r="B4174" s="10"/>
      <c r="C4174" s="14"/>
      <c r="D4174" s="14"/>
      <c r="E4174" s="16"/>
    </row>
    <row r="4175" spans="1:5" x14ac:dyDescent="0.25">
      <c r="A4175" s="10"/>
      <c r="B4175" s="10"/>
      <c r="C4175" s="14"/>
      <c r="D4175" s="14"/>
      <c r="E4175" s="16"/>
    </row>
    <row r="4176" spans="1:5" x14ac:dyDescent="0.25">
      <c r="A4176" s="10"/>
      <c r="B4176" s="10"/>
      <c r="C4176" s="14"/>
      <c r="D4176" s="14"/>
      <c r="E4176" s="16"/>
    </row>
    <row r="4177" spans="1:5" x14ac:dyDescent="0.25">
      <c r="A4177" s="10"/>
      <c r="B4177" s="10"/>
      <c r="C4177" s="14"/>
      <c r="D4177" s="14"/>
      <c r="E4177" s="16"/>
    </row>
    <row r="4178" spans="1:5" x14ac:dyDescent="0.25">
      <c r="A4178" s="10"/>
      <c r="B4178" s="10"/>
      <c r="C4178" s="14"/>
      <c r="D4178" s="14"/>
      <c r="E4178" s="16"/>
    </row>
    <row r="4179" spans="1:5" x14ac:dyDescent="0.25">
      <c r="A4179" s="10"/>
      <c r="B4179" s="10"/>
      <c r="C4179" s="14"/>
      <c r="D4179" s="14"/>
      <c r="E4179" s="16"/>
    </row>
    <row r="4180" spans="1:5" x14ac:dyDescent="0.25">
      <c r="A4180" s="10"/>
      <c r="B4180" s="10"/>
      <c r="C4180" s="14"/>
      <c r="D4180" s="14"/>
      <c r="E4180" s="16"/>
    </row>
    <row r="4181" spans="1:5" x14ac:dyDescent="0.25">
      <c r="A4181" s="10"/>
      <c r="B4181" s="10"/>
      <c r="C4181" s="14"/>
      <c r="D4181" s="14"/>
      <c r="E4181" s="16"/>
    </row>
    <row r="4182" spans="1:5" x14ac:dyDescent="0.25">
      <c r="A4182" s="10"/>
      <c r="B4182" s="10"/>
      <c r="C4182" s="14"/>
      <c r="D4182" s="14"/>
      <c r="E4182" s="16"/>
    </row>
    <row r="4183" spans="1:5" x14ac:dyDescent="0.25">
      <c r="A4183" s="10"/>
      <c r="B4183" s="10"/>
      <c r="C4183" s="14"/>
      <c r="D4183" s="14"/>
      <c r="E4183" s="16"/>
    </row>
    <row r="4184" spans="1:5" x14ac:dyDescent="0.25">
      <c r="A4184" s="10"/>
      <c r="B4184" s="10"/>
      <c r="C4184" s="14"/>
      <c r="D4184" s="14"/>
      <c r="E4184" s="16"/>
    </row>
    <row r="4185" spans="1:5" x14ac:dyDescent="0.25">
      <c r="A4185" s="10"/>
      <c r="B4185" s="10"/>
      <c r="C4185" s="14"/>
      <c r="D4185" s="14"/>
      <c r="E4185" s="16"/>
    </row>
    <row r="4186" spans="1:5" x14ac:dyDescent="0.25">
      <c r="A4186" s="10"/>
      <c r="B4186" s="10"/>
      <c r="C4186" s="14"/>
      <c r="D4186" s="14"/>
      <c r="E4186" s="16"/>
    </row>
    <row r="4187" spans="1:5" x14ac:dyDescent="0.25">
      <c r="A4187" s="10"/>
      <c r="B4187" s="10"/>
      <c r="C4187" s="14"/>
      <c r="D4187" s="14"/>
      <c r="E4187" s="16"/>
    </row>
    <row r="4188" spans="1:5" x14ac:dyDescent="0.25">
      <c r="A4188" s="10"/>
      <c r="B4188" s="10"/>
      <c r="C4188" s="14"/>
      <c r="D4188" s="14"/>
      <c r="E4188" s="16"/>
    </row>
    <row r="4189" spans="1:5" x14ac:dyDescent="0.25">
      <c r="A4189" s="10"/>
      <c r="B4189" s="10"/>
      <c r="C4189" s="14"/>
      <c r="D4189" s="14"/>
      <c r="E4189" s="16"/>
    </row>
    <row r="4190" spans="1:5" x14ac:dyDescent="0.25">
      <c r="A4190" s="10"/>
      <c r="B4190" s="10"/>
      <c r="C4190" s="14"/>
      <c r="D4190" s="14"/>
      <c r="E4190" s="16"/>
    </row>
    <row r="4191" spans="1:5" x14ac:dyDescent="0.25">
      <c r="A4191" s="10"/>
      <c r="B4191" s="10"/>
      <c r="C4191" s="14"/>
      <c r="D4191" s="14"/>
      <c r="E4191" s="16"/>
    </row>
    <row r="4192" spans="1:5" x14ac:dyDescent="0.25">
      <c r="A4192" s="10"/>
      <c r="B4192" s="10"/>
      <c r="C4192" s="14"/>
      <c r="D4192" s="14"/>
      <c r="E4192" s="16"/>
    </row>
    <row r="4193" spans="1:5" x14ac:dyDescent="0.25">
      <c r="A4193" s="10"/>
      <c r="B4193" s="10"/>
      <c r="C4193" s="14"/>
      <c r="D4193" s="14"/>
      <c r="E4193" s="16"/>
    </row>
    <row r="4194" spans="1:5" x14ac:dyDescent="0.25">
      <c r="A4194" s="10"/>
      <c r="B4194" s="10"/>
      <c r="C4194" s="14"/>
      <c r="D4194" s="14"/>
      <c r="E4194" s="16"/>
    </row>
    <row r="4195" spans="1:5" x14ac:dyDescent="0.25">
      <c r="A4195" s="10"/>
      <c r="B4195" s="10"/>
      <c r="C4195" s="14"/>
      <c r="D4195" s="14"/>
      <c r="E4195" s="16"/>
    </row>
    <row r="4196" spans="1:5" x14ac:dyDescent="0.25">
      <c r="A4196" s="10"/>
      <c r="B4196" s="10"/>
      <c r="C4196" s="14"/>
      <c r="D4196" s="14"/>
      <c r="E4196" s="16"/>
    </row>
    <row r="4197" spans="1:5" x14ac:dyDescent="0.25">
      <c r="A4197" s="10"/>
      <c r="B4197" s="10"/>
      <c r="C4197" s="14"/>
      <c r="D4197" s="14"/>
      <c r="E4197" s="16"/>
    </row>
    <row r="4198" spans="1:5" x14ac:dyDescent="0.25">
      <c r="A4198" s="10"/>
      <c r="B4198" s="10"/>
      <c r="C4198" s="14"/>
      <c r="D4198" s="14"/>
      <c r="E4198" s="16"/>
    </row>
    <row r="4199" spans="1:5" x14ac:dyDescent="0.25">
      <c r="A4199" s="10"/>
      <c r="B4199" s="10"/>
      <c r="C4199" s="14"/>
      <c r="D4199" s="14"/>
      <c r="E4199" s="16"/>
    </row>
    <row r="4200" spans="1:5" x14ac:dyDescent="0.25">
      <c r="A4200" s="10"/>
      <c r="B4200" s="10"/>
      <c r="C4200" s="14"/>
      <c r="D4200" s="14"/>
      <c r="E4200" s="16"/>
    </row>
    <row r="4201" spans="1:5" x14ac:dyDescent="0.25">
      <c r="A4201" s="10"/>
      <c r="B4201" s="10"/>
      <c r="C4201" s="14"/>
      <c r="D4201" s="14"/>
      <c r="E4201" s="16"/>
    </row>
    <row r="4202" spans="1:5" x14ac:dyDescent="0.25">
      <c r="A4202" s="10"/>
      <c r="B4202" s="10"/>
      <c r="C4202" s="14"/>
      <c r="D4202" s="14"/>
      <c r="E4202" s="16"/>
    </row>
    <row r="4203" spans="1:5" x14ac:dyDescent="0.25">
      <c r="A4203" s="10"/>
      <c r="B4203" s="10"/>
      <c r="C4203" s="14"/>
      <c r="D4203" s="14"/>
      <c r="E4203" s="16"/>
    </row>
    <row r="4204" spans="1:5" x14ac:dyDescent="0.25">
      <c r="A4204" s="10"/>
      <c r="B4204" s="10"/>
      <c r="C4204" s="14"/>
      <c r="D4204" s="14"/>
      <c r="E4204" s="16"/>
    </row>
    <row r="4205" spans="1:5" x14ac:dyDescent="0.25">
      <c r="A4205" s="10"/>
      <c r="B4205" s="10"/>
      <c r="C4205" s="14"/>
      <c r="D4205" s="14"/>
      <c r="E4205" s="16"/>
    </row>
    <row r="4206" spans="1:5" x14ac:dyDescent="0.25">
      <c r="A4206" s="10"/>
      <c r="B4206" s="10"/>
      <c r="C4206" s="14"/>
      <c r="D4206" s="14"/>
      <c r="E4206" s="16"/>
    </row>
    <row r="4207" spans="1:5" x14ac:dyDescent="0.25">
      <c r="A4207" s="10"/>
      <c r="B4207" s="10"/>
      <c r="C4207" s="14"/>
      <c r="D4207" s="14"/>
      <c r="E4207" s="16"/>
    </row>
    <row r="4208" spans="1:5" x14ac:dyDescent="0.25">
      <c r="A4208" s="10"/>
      <c r="B4208" s="10"/>
      <c r="C4208" s="14"/>
      <c r="D4208" s="14"/>
      <c r="E4208" s="16"/>
    </row>
    <row r="4209" spans="1:5" x14ac:dyDescent="0.25">
      <c r="A4209" s="10"/>
      <c r="B4209" s="10"/>
      <c r="C4209" s="14"/>
      <c r="D4209" s="14"/>
      <c r="E4209" s="16"/>
    </row>
    <row r="4210" spans="1:5" x14ac:dyDescent="0.25">
      <c r="A4210" s="10"/>
      <c r="B4210" s="10"/>
      <c r="C4210" s="14"/>
      <c r="D4210" s="14"/>
      <c r="E4210" s="16"/>
    </row>
    <row r="4211" spans="1:5" x14ac:dyDescent="0.25">
      <c r="A4211" s="10"/>
      <c r="B4211" s="10"/>
      <c r="C4211" s="14"/>
      <c r="D4211" s="14"/>
      <c r="E4211" s="16"/>
    </row>
    <row r="4212" spans="1:5" x14ac:dyDescent="0.25">
      <c r="A4212" s="10"/>
      <c r="B4212" s="10"/>
      <c r="C4212" s="14"/>
      <c r="D4212" s="14"/>
      <c r="E4212" s="16"/>
    </row>
    <row r="4213" spans="1:5" x14ac:dyDescent="0.25">
      <c r="A4213" s="10"/>
      <c r="B4213" s="10"/>
      <c r="C4213" s="14"/>
      <c r="D4213" s="14"/>
      <c r="E4213" s="16"/>
    </row>
    <row r="4214" spans="1:5" x14ac:dyDescent="0.25">
      <c r="A4214" s="10"/>
      <c r="B4214" s="10"/>
      <c r="C4214" s="14"/>
      <c r="D4214" s="14"/>
      <c r="E4214" s="16"/>
    </row>
    <row r="4215" spans="1:5" x14ac:dyDescent="0.25">
      <c r="A4215" s="10"/>
      <c r="B4215" s="10"/>
      <c r="C4215" s="14"/>
      <c r="D4215" s="14"/>
      <c r="E4215" s="16"/>
    </row>
    <row r="4216" spans="1:5" x14ac:dyDescent="0.25">
      <c r="A4216" s="10"/>
      <c r="B4216" s="10"/>
      <c r="C4216" s="14"/>
      <c r="D4216" s="14"/>
      <c r="E4216" s="16"/>
    </row>
    <row r="4217" spans="1:5" x14ac:dyDescent="0.25">
      <c r="A4217" s="10"/>
      <c r="B4217" s="10"/>
      <c r="C4217" s="14"/>
      <c r="D4217" s="14"/>
      <c r="E4217" s="16"/>
    </row>
    <row r="4218" spans="1:5" x14ac:dyDescent="0.25">
      <c r="A4218" s="10"/>
      <c r="B4218" s="10"/>
      <c r="C4218" s="14"/>
      <c r="D4218" s="14"/>
      <c r="E4218" s="16"/>
    </row>
    <row r="4219" spans="1:5" x14ac:dyDescent="0.25">
      <c r="A4219" s="10"/>
      <c r="B4219" s="10"/>
      <c r="C4219" s="14"/>
      <c r="D4219" s="14"/>
      <c r="E4219" s="16"/>
    </row>
    <row r="4220" spans="1:5" x14ac:dyDescent="0.25">
      <c r="A4220" s="10"/>
      <c r="B4220" s="10"/>
      <c r="C4220" s="14"/>
      <c r="D4220" s="14"/>
      <c r="E4220" s="16"/>
    </row>
    <row r="4221" spans="1:5" x14ac:dyDescent="0.25">
      <c r="A4221" s="10"/>
      <c r="B4221" s="10"/>
      <c r="C4221" s="14"/>
      <c r="D4221" s="14"/>
      <c r="E4221" s="16"/>
    </row>
    <row r="4222" spans="1:5" x14ac:dyDescent="0.25">
      <c r="A4222" s="10"/>
      <c r="B4222" s="10"/>
      <c r="C4222" s="14"/>
      <c r="D4222" s="14"/>
      <c r="E4222" s="16"/>
    </row>
    <row r="4223" spans="1:5" x14ac:dyDescent="0.25">
      <c r="A4223" s="10"/>
      <c r="B4223" s="10"/>
      <c r="C4223" s="14"/>
      <c r="D4223" s="14"/>
      <c r="E4223" s="16"/>
    </row>
    <row r="4224" spans="1:5" x14ac:dyDescent="0.25">
      <c r="A4224" s="10"/>
      <c r="B4224" s="10"/>
      <c r="C4224" s="14"/>
      <c r="D4224" s="14"/>
      <c r="E4224" s="16"/>
    </row>
    <row r="4225" spans="1:5" x14ac:dyDescent="0.25">
      <c r="A4225" s="10"/>
      <c r="B4225" s="10"/>
      <c r="C4225" s="14"/>
      <c r="D4225" s="14"/>
      <c r="E4225" s="16"/>
    </row>
    <row r="4226" spans="1:5" x14ac:dyDescent="0.25">
      <c r="A4226" s="10"/>
      <c r="B4226" s="10"/>
      <c r="C4226" s="14"/>
      <c r="D4226" s="14"/>
      <c r="E4226" s="16"/>
    </row>
    <row r="4227" spans="1:5" x14ac:dyDescent="0.25">
      <c r="A4227" s="10"/>
      <c r="B4227" s="10"/>
      <c r="C4227" s="14"/>
      <c r="D4227" s="14"/>
      <c r="E4227" s="16"/>
    </row>
    <row r="4228" spans="1:5" x14ac:dyDescent="0.25">
      <c r="A4228" s="10"/>
      <c r="B4228" s="10"/>
      <c r="C4228" s="14"/>
      <c r="D4228" s="14"/>
      <c r="E4228" s="16"/>
    </row>
    <row r="4229" spans="1:5" x14ac:dyDescent="0.25">
      <c r="A4229" s="10"/>
      <c r="B4229" s="10"/>
      <c r="C4229" s="14"/>
      <c r="D4229" s="14"/>
      <c r="E4229" s="16"/>
    </row>
    <row r="4230" spans="1:5" x14ac:dyDescent="0.25">
      <c r="A4230" s="10"/>
      <c r="B4230" s="10"/>
      <c r="C4230" s="14"/>
      <c r="D4230" s="14"/>
      <c r="E4230" s="16"/>
    </row>
    <row r="4231" spans="1:5" x14ac:dyDescent="0.25">
      <c r="A4231" s="10"/>
      <c r="B4231" s="10"/>
      <c r="C4231" s="14"/>
      <c r="D4231" s="14"/>
      <c r="E4231" s="16"/>
    </row>
    <row r="4232" spans="1:5" x14ac:dyDescent="0.25">
      <c r="A4232" s="10"/>
      <c r="B4232" s="10"/>
      <c r="C4232" s="14"/>
      <c r="D4232" s="14"/>
      <c r="E4232" s="16"/>
    </row>
    <row r="4233" spans="1:5" x14ac:dyDescent="0.25">
      <c r="A4233" s="10"/>
      <c r="B4233" s="10"/>
      <c r="C4233" s="14"/>
      <c r="D4233" s="14"/>
      <c r="E4233" s="16"/>
    </row>
    <row r="4234" spans="1:5" x14ac:dyDescent="0.25">
      <c r="A4234" s="10"/>
      <c r="B4234" s="10"/>
      <c r="C4234" s="14"/>
      <c r="D4234" s="14"/>
      <c r="E4234" s="16"/>
    </row>
    <row r="4235" spans="1:5" x14ac:dyDescent="0.25">
      <c r="A4235" s="10"/>
      <c r="B4235" s="10"/>
      <c r="C4235" s="14"/>
      <c r="D4235" s="14"/>
      <c r="E4235" s="16"/>
    </row>
    <row r="4236" spans="1:5" x14ac:dyDescent="0.25">
      <c r="A4236" s="10"/>
      <c r="B4236" s="10"/>
      <c r="C4236" s="14"/>
      <c r="D4236" s="14"/>
      <c r="E4236" s="16"/>
    </row>
    <row r="4237" spans="1:5" x14ac:dyDescent="0.25">
      <c r="A4237" s="10"/>
      <c r="B4237" s="10"/>
      <c r="C4237" s="14"/>
      <c r="D4237" s="14"/>
      <c r="E4237" s="16"/>
    </row>
    <row r="4238" spans="1:5" x14ac:dyDescent="0.25">
      <c r="A4238" s="10"/>
      <c r="B4238" s="10"/>
      <c r="C4238" s="14"/>
      <c r="D4238" s="14"/>
      <c r="E4238" s="16"/>
    </row>
    <row r="4239" spans="1:5" x14ac:dyDescent="0.25">
      <c r="A4239" s="10"/>
      <c r="B4239" s="10"/>
      <c r="C4239" s="14"/>
      <c r="D4239" s="14"/>
      <c r="E4239" s="16"/>
    </row>
    <row r="4240" spans="1:5" x14ac:dyDescent="0.25">
      <c r="A4240" s="10"/>
      <c r="B4240" s="10"/>
      <c r="C4240" s="14"/>
      <c r="D4240" s="14"/>
      <c r="E4240" s="16"/>
    </row>
    <row r="4241" spans="1:5" x14ac:dyDescent="0.25">
      <c r="A4241" s="10"/>
      <c r="B4241" s="10"/>
      <c r="C4241" s="14"/>
      <c r="D4241" s="14"/>
      <c r="E4241" s="16"/>
    </row>
    <row r="4242" spans="1:5" x14ac:dyDescent="0.25">
      <c r="A4242" s="10"/>
      <c r="B4242" s="10"/>
      <c r="C4242" s="14"/>
      <c r="D4242" s="14"/>
      <c r="E4242" s="16"/>
    </row>
    <row r="4243" spans="1:5" x14ac:dyDescent="0.25">
      <c r="A4243" s="10"/>
      <c r="B4243" s="10"/>
      <c r="C4243" s="14"/>
      <c r="D4243" s="14"/>
      <c r="E4243" s="16"/>
    </row>
    <row r="4244" spans="1:5" x14ac:dyDescent="0.25">
      <c r="A4244" s="10"/>
      <c r="B4244" s="10"/>
      <c r="C4244" s="14"/>
      <c r="D4244" s="14"/>
      <c r="E4244" s="16"/>
    </row>
    <row r="4245" spans="1:5" x14ac:dyDescent="0.25">
      <c r="A4245" s="10"/>
      <c r="B4245" s="10"/>
      <c r="C4245" s="14"/>
      <c r="D4245" s="14"/>
      <c r="E4245" s="16"/>
    </row>
    <row r="4246" spans="1:5" x14ac:dyDescent="0.25">
      <c r="A4246" s="10"/>
      <c r="B4246" s="10"/>
      <c r="C4246" s="14"/>
      <c r="D4246" s="14"/>
      <c r="E4246" s="16"/>
    </row>
    <row r="4247" spans="1:5" x14ac:dyDescent="0.25">
      <c r="A4247" s="10"/>
      <c r="B4247" s="10"/>
      <c r="C4247" s="14"/>
      <c r="D4247" s="14"/>
      <c r="E4247" s="16"/>
    </row>
    <row r="4248" spans="1:5" x14ac:dyDescent="0.25">
      <c r="A4248" s="10"/>
      <c r="B4248" s="10"/>
      <c r="C4248" s="14"/>
      <c r="D4248" s="14"/>
      <c r="E4248" s="16"/>
    </row>
    <row r="4249" spans="1:5" x14ac:dyDescent="0.25">
      <c r="A4249" s="10"/>
      <c r="B4249" s="10"/>
      <c r="C4249" s="14"/>
      <c r="D4249" s="14"/>
      <c r="E4249" s="16"/>
    </row>
    <row r="4250" spans="1:5" x14ac:dyDescent="0.25">
      <c r="A4250" s="10"/>
      <c r="B4250" s="10"/>
      <c r="C4250" s="14"/>
      <c r="D4250" s="14"/>
      <c r="E4250" s="16"/>
    </row>
    <row r="4251" spans="1:5" x14ac:dyDescent="0.25">
      <c r="A4251" s="10"/>
      <c r="B4251" s="10"/>
      <c r="C4251" s="14"/>
      <c r="D4251" s="14"/>
      <c r="E4251" s="16"/>
    </row>
    <row r="4252" spans="1:5" x14ac:dyDescent="0.25">
      <c r="A4252" s="10"/>
      <c r="B4252" s="10"/>
      <c r="C4252" s="14"/>
      <c r="D4252" s="14"/>
      <c r="E4252" s="16"/>
    </row>
    <row r="4253" spans="1:5" x14ac:dyDescent="0.25">
      <c r="A4253" s="10"/>
      <c r="B4253" s="10"/>
      <c r="C4253" s="14"/>
      <c r="D4253" s="14"/>
      <c r="E4253" s="16"/>
    </row>
    <row r="4254" spans="1:5" x14ac:dyDescent="0.25">
      <c r="A4254" s="10"/>
      <c r="B4254" s="10"/>
      <c r="C4254" s="14"/>
      <c r="D4254" s="14"/>
      <c r="E4254" s="16"/>
    </row>
    <row r="4255" spans="1:5" x14ac:dyDescent="0.25">
      <c r="A4255" s="10"/>
      <c r="B4255" s="10"/>
      <c r="C4255" s="14"/>
      <c r="D4255" s="14"/>
      <c r="E4255" s="16"/>
    </row>
    <row r="4256" spans="1:5" x14ac:dyDescent="0.25">
      <c r="A4256" s="10"/>
      <c r="B4256" s="10"/>
      <c r="C4256" s="14"/>
      <c r="D4256" s="14"/>
      <c r="E4256" s="16"/>
    </row>
    <row r="4257" spans="1:5" x14ac:dyDescent="0.25">
      <c r="A4257" s="10"/>
      <c r="B4257" s="10"/>
      <c r="C4257" s="14"/>
      <c r="D4257" s="14"/>
      <c r="E4257" s="16"/>
    </row>
    <row r="4258" spans="1:5" x14ac:dyDescent="0.25">
      <c r="A4258" s="10"/>
      <c r="B4258" s="10"/>
      <c r="C4258" s="14"/>
      <c r="D4258" s="14"/>
      <c r="E4258" s="16"/>
    </row>
    <row r="4259" spans="1:5" x14ac:dyDescent="0.25">
      <c r="A4259" s="10"/>
      <c r="B4259" s="10"/>
      <c r="C4259" s="14"/>
      <c r="D4259" s="14"/>
      <c r="E4259" s="16"/>
    </row>
    <row r="4260" spans="1:5" x14ac:dyDescent="0.25">
      <c r="A4260" s="10"/>
      <c r="B4260" s="10"/>
      <c r="C4260" s="14"/>
      <c r="D4260" s="14"/>
      <c r="E4260" s="16"/>
    </row>
    <row r="4261" spans="1:5" x14ac:dyDescent="0.25">
      <c r="A4261" s="10"/>
      <c r="B4261" s="10"/>
      <c r="C4261" s="14"/>
      <c r="D4261" s="14"/>
      <c r="E4261" s="16"/>
    </row>
    <row r="4262" spans="1:5" x14ac:dyDescent="0.25">
      <c r="A4262" s="10"/>
      <c r="B4262" s="10"/>
      <c r="C4262" s="14"/>
      <c r="D4262" s="14"/>
      <c r="E4262" s="16"/>
    </row>
    <row r="4263" spans="1:5" x14ac:dyDescent="0.25">
      <c r="A4263" s="10"/>
      <c r="B4263" s="10"/>
      <c r="C4263" s="14"/>
      <c r="D4263" s="14"/>
      <c r="E4263" s="16"/>
    </row>
    <row r="4264" spans="1:5" x14ac:dyDescent="0.25">
      <c r="A4264" s="10"/>
      <c r="B4264" s="10"/>
      <c r="C4264" s="14"/>
      <c r="D4264" s="14"/>
      <c r="E4264" s="16"/>
    </row>
    <row r="4265" spans="1:5" x14ac:dyDescent="0.25">
      <c r="A4265" s="10"/>
      <c r="B4265" s="10"/>
      <c r="C4265" s="14"/>
      <c r="D4265" s="14"/>
      <c r="E4265" s="16"/>
    </row>
    <row r="4266" spans="1:5" x14ac:dyDescent="0.25">
      <c r="A4266" s="10"/>
      <c r="B4266" s="10"/>
      <c r="C4266" s="14"/>
      <c r="D4266" s="14"/>
      <c r="E4266" s="16"/>
    </row>
    <row r="4267" spans="1:5" x14ac:dyDescent="0.25">
      <c r="A4267" s="10"/>
      <c r="B4267" s="10"/>
      <c r="C4267" s="14"/>
      <c r="D4267" s="14"/>
      <c r="E4267" s="16"/>
    </row>
    <row r="4268" spans="1:5" x14ac:dyDescent="0.25">
      <c r="A4268" s="10"/>
      <c r="B4268" s="10"/>
      <c r="C4268" s="14"/>
      <c r="D4268" s="14"/>
      <c r="E4268" s="16"/>
    </row>
    <row r="4269" spans="1:5" x14ac:dyDescent="0.25">
      <c r="A4269" s="10"/>
      <c r="B4269" s="10"/>
      <c r="C4269" s="14"/>
      <c r="D4269" s="14"/>
      <c r="E4269" s="16"/>
    </row>
    <row r="4270" spans="1:5" x14ac:dyDescent="0.25">
      <c r="A4270" s="10"/>
      <c r="B4270" s="10"/>
      <c r="C4270" s="14"/>
      <c r="D4270" s="14"/>
      <c r="E4270" s="16"/>
    </row>
    <row r="4271" spans="1:5" x14ac:dyDescent="0.25">
      <c r="A4271" s="10"/>
      <c r="B4271" s="10"/>
      <c r="C4271" s="14"/>
      <c r="D4271" s="14"/>
      <c r="E4271" s="16"/>
    </row>
    <row r="4272" spans="1:5" x14ac:dyDescent="0.25">
      <c r="A4272" s="10"/>
      <c r="B4272" s="10"/>
      <c r="C4272" s="14"/>
      <c r="D4272" s="14"/>
      <c r="E4272" s="16"/>
    </row>
    <row r="4273" spans="1:5" x14ac:dyDescent="0.25">
      <c r="A4273" s="10"/>
      <c r="B4273" s="10"/>
      <c r="C4273" s="14"/>
      <c r="D4273" s="14"/>
      <c r="E4273" s="16"/>
    </row>
    <row r="4274" spans="1:5" x14ac:dyDescent="0.25">
      <c r="A4274" s="10"/>
      <c r="B4274" s="10"/>
      <c r="C4274" s="14"/>
      <c r="D4274" s="14"/>
      <c r="E4274" s="16"/>
    </row>
    <row r="4275" spans="1:5" x14ac:dyDescent="0.25">
      <c r="A4275" s="10"/>
      <c r="B4275" s="10"/>
      <c r="C4275" s="14"/>
      <c r="D4275" s="14"/>
      <c r="E4275" s="16"/>
    </row>
    <row r="4276" spans="1:5" x14ac:dyDescent="0.25">
      <c r="A4276" s="10"/>
      <c r="B4276" s="10"/>
      <c r="C4276" s="14"/>
      <c r="D4276" s="14"/>
      <c r="E4276" s="16"/>
    </row>
    <row r="4277" spans="1:5" x14ac:dyDescent="0.25">
      <c r="A4277" s="10"/>
      <c r="B4277" s="10"/>
      <c r="C4277" s="14"/>
      <c r="D4277" s="14"/>
      <c r="E4277" s="16"/>
    </row>
    <row r="4278" spans="1:5" x14ac:dyDescent="0.25">
      <c r="A4278" s="10"/>
      <c r="B4278" s="10"/>
      <c r="C4278" s="14"/>
      <c r="D4278" s="14"/>
      <c r="E4278" s="16"/>
    </row>
    <row r="4279" spans="1:5" x14ac:dyDescent="0.25">
      <c r="A4279" s="10"/>
      <c r="B4279" s="10"/>
      <c r="C4279" s="14"/>
      <c r="D4279" s="14"/>
      <c r="E4279" s="16"/>
    </row>
    <row r="4280" spans="1:5" x14ac:dyDescent="0.25">
      <c r="A4280" s="10"/>
      <c r="B4280" s="10"/>
      <c r="C4280" s="14"/>
      <c r="D4280" s="14"/>
      <c r="E4280" s="16"/>
    </row>
    <row r="4281" spans="1:5" x14ac:dyDescent="0.25">
      <c r="A4281" s="10"/>
      <c r="B4281" s="10"/>
      <c r="C4281" s="14"/>
      <c r="D4281" s="14"/>
      <c r="E4281" s="16"/>
    </row>
    <row r="4282" spans="1:5" x14ac:dyDescent="0.25">
      <c r="A4282" s="10"/>
      <c r="B4282" s="10"/>
      <c r="C4282" s="14"/>
      <c r="D4282" s="14"/>
      <c r="E4282" s="16"/>
    </row>
    <row r="4283" spans="1:5" x14ac:dyDescent="0.25">
      <c r="A4283" s="10"/>
      <c r="B4283" s="10"/>
      <c r="C4283" s="14"/>
      <c r="D4283" s="14"/>
      <c r="E4283" s="16"/>
    </row>
    <row r="4284" spans="1:5" x14ac:dyDescent="0.25">
      <c r="A4284" s="10"/>
      <c r="B4284" s="10"/>
      <c r="C4284" s="14"/>
      <c r="D4284" s="14"/>
      <c r="E4284" s="16"/>
    </row>
    <row r="4285" spans="1:5" x14ac:dyDescent="0.25">
      <c r="A4285" s="10"/>
      <c r="B4285" s="10"/>
      <c r="C4285" s="14"/>
      <c r="D4285" s="14"/>
      <c r="E4285" s="16"/>
    </row>
    <row r="4286" spans="1:5" x14ac:dyDescent="0.25">
      <c r="A4286" s="10"/>
      <c r="B4286" s="10"/>
      <c r="C4286" s="14"/>
      <c r="D4286" s="14"/>
      <c r="E4286" s="16"/>
    </row>
    <row r="4287" spans="1:5" x14ac:dyDescent="0.25">
      <c r="A4287" s="10"/>
      <c r="B4287" s="10"/>
      <c r="C4287" s="14"/>
      <c r="D4287" s="14"/>
      <c r="E4287" s="16"/>
    </row>
    <row r="4288" spans="1:5" x14ac:dyDescent="0.25">
      <c r="A4288" s="10"/>
      <c r="B4288" s="10"/>
      <c r="C4288" s="14"/>
      <c r="D4288" s="14"/>
      <c r="E4288" s="16"/>
    </row>
    <row r="4289" spans="1:5" x14ac:dyDescent="0.25">
      <c r="A4289" s="10"/>
      <c r="B4289" s="10"/>
      <c r="C4289" s="14"/>
      <c r="D4289" s="14"/>
      <c r="E4289" s="16"/>
    </row>
    <row r="4290" spans="1:5" x14ac:dyDescent="0.25">
      <c r="A4290" s="10"/>
      <c r="B4290" s="10"/>
      <c r="C4290" s="14"/>
      <c r="D4290" s="14"/>
      <c r="E4290" s="16"/>
    </row>
    <row r="4291" spans="1:5" x14ac:dyDescent="0.25">
      <c r="A4291" s="10"/>
      <c r="B4291" s="10"/>
      <c r="C4291" s="14"/>
      <c r="D4291" s="14"/>
      <c r="E4291" s="16"/>
    </row>
    <row r="4292" spans="1:5" x14ac:dyDescent="0.25">
      <c r="A4292" s="10"/>
      <c r="B4292" s="10"/>
      <c r="C4292" s="14"/>
      <c r="D4292" s="14"/>
      <c r="E4292" s="16"/>
    </row>
    <row r="4293" spans="1:5" x14ac:dyDescent="0.25">
      <c r="A4293" s="10"/>
      <c r="B4293" s="10"/>
      <c r="C4293" s="14"/>
      <c r="D4293" s="14"/>
      <c r="E4293" s="16"/>
    </row>
    <row r="4294" spans="1:5" x14ac:dyDescent="0.25">
      <c r="A4294" s="10"/>
      <c r="B4294" s="10"/>
      <c r="C4294" s="14"/>
      <c r="D4294" s="14"/>
      <c r="E4294" s="16"/>
    </row>
    <row r="4295" spans="1:5" x14ac:dyDescent="0.25">
      <c r="A4295" s="10"/>
      <c r="B4295" s="10"/>
      <c r="C4295" s="14"/>
      <c r="D4295" s="14"/>
      <c r="E4295" s="16"/>
    </row>
    <row r="4296" spans="1:5" x14ac:dyDescent="0.25">
      <c r="A4296" s="10"/>
      <c r="B4296" s="10"/>
      <c r="C4296" s="14"/>
      <c r="D4296" s="14"/>
      <c r="E4296" s="16"/>
    </row>
    <row r="4297" spans="1:5" x14ac:dyDescent="0.25">
      <c r="A4297" s="10"/>
      <c r="B4297" s="10"/>
      <c r="C4297" s="14"/>
      <c r="D4297" s="14"/>
      <c r="E4297" s="16"/>
    </row>
    <row r="4298" spans="1:5" x14ac:dyDescent="0.25">
      <c r="A4298" s="10"/>
      <c r="B4298" s="10"/>
      <c r="C4298" s="14"/>
      <c r="D4298" s="14"/>
      <c r="E4298" s="16"/>
    </row>
    <row r="4299" spans="1:5" x14ac:dyDescent="0.25">
      <c r="A4299" s="10"/>
      <c r="B4299" s="10"/>
      <c r="C4299" s="14"/>
      <c r="D4299" s="14"/>
      <c r="E4299" s="16"/>
    </row>
    <row r="4300" spans="1:5" x14ac:dyDescent="0.25">
      <c r="A4300" s="10"/>
      <c r="B4300" s="10"/>
      <c r="C4300" s="14"/>
      <c r="D4300" s="14"/>
      <c r="E4300" s="16"/>
    </row>
    <row r="4301" spans="1:5" x14ac:dyDescent="0.25">
      <c r="A4301" s="10"/>
      <c r="B4301" s="10"/>
      <c r="C4301" s="14"/>
      <c r="D4301" s="14"/>
      <c r="E4301" s="16"/>
    </row>
    <row r="4302" spans="1:5" x14ac:dyDescent="0.25">
      <c r="A4302" s="10"/>
      <c r="B4302" s="10"/>
      <c r="C4302" s="14"/>
      <c r="D4302" s="14"/>
      <c r="E4302" s="16"/>
    </row>
    <row r="4303" spans="1:5" x14ac:dyDescent="0.25">
      <c r="A4303" s="10"/>
      <c r="B4303" s="10"/>
      <c r="C4303" s="14"/>
      <c r="D4303" s="14"/>
      <c r="E4303" s="16"/>
    </row>
    <row r="4304" spans="1:5" x14ac:dyDescent="0.25">
      <c r="A4304" s="10"/>
      <c r="B4304" s="10"/>
      <c r="C4304" s="14"/>
      <c r="D4304" s="14"/>
      <c r="E4304" s="16"/>
    </row>
    <row r="4305" spans="1:5" x14ac:dyDescent="0.25">
      <c r="A4305" s="10"/>
      <c r="B4305" s="10"/>
      <c r="C4305" s="14"/>
      <c r="D4305" s="14"/>
      <c r="E4305" s="16"/>
    </row>
    <row r="4306" spans="1:5" x14ac:dyDescent="0.25">
      <c r="A4306" s="10"/>
      <c r="B4306" s="10"/>
      <c r="C4306" s="14"/>
      <c r="D4306" s="14"/>
      <c r="E4306" s="16"/>
    </row>
    <row r="4307" spans="1:5" x14ac:dyDescent="0.25">
      <c r="A4307" s="10"/>
      <c r="B4307" s="10"/>
      <c r="C4307" s="14"/>
      <c r="D4307" s="14"/>
      <c r="E4307" s="16"/>
    </row>
    <row r="4308" spans="1:5" x14ac:dyDescent="0.25">
      <c r="A4308" s="10"/>
      <c r="B4308" s="10"/>
      <c r="C4308" s="14"/>
      <c r="D4308" s="14"/>
      <c r="E4308" s="16"/>
    </row>
    <row r="4309" spans="1:5" x14ac:dyDescent="0.25">
      <c r="A4309" s="10"/>
      <c r="B4309" s="10"/>
      <c r="C4309" s="14"/>
      <c r="D4309" s="14"/>
      <c r="E4309" s="16"/>
    </row>
    <row r="4310" spans="1:5" x14ac:dyDescent="0.25">
      <c r="A4310" s="10"/>
      <c r="B4310" s="10"/>
      <c r="C4310" s="14"/>
      <c r="D4310" s="14"/>
      <c r="E4310" s="16"/>
    </row>
    <row r="4311" spans="1:5" x14ac:dyDescent="0.25">
      <c r="A4311" s="10"/>
      <c r="B4311" s="10"/>
      <c r="C4311" s="14"/>
      <c r="D4311" s="14"/>
      <c r="E4311" s="16"/>
    </row>
    <row r="4312" spans="1:5" x14ac:dyDescent="0.25">
      <c r="A4312" s="10"/>
      <c r="B4312" s="10"/>
      <c r="C4312" s="14"/>
      <c r="D4312" s="14"/>
      <c r="E4312" s="16"/>
    </row>
    <row r="4313" spans="1:5" x14ac:dyDescent="0.25">
      <c r="A4313" s="10"/>
      <c r="B4313" s="10"/>
      <c r="C4313" s="14"/>
      <c r="D4313" s="14"/>
      <c r="E4313" s="16"/>
    </row>
    <row r="4314" spans="1:5" x14ac:dyDescent="0.25">
      <c r="A4314" s="10"/>
      <c r="B4314" s="10"/>
      <c r="C4314" s="14"/>
      <c r="D4314" s="14"/>
      <c r="E4314" s="16"/>
    </row>
    <row r="4315" spans="1:5" x14ac:dyDescent="0.25">
      <c r="A4315" s="10"/>
      <c r="B4315" s="10"/>
      <c r="C4315" s="14"/>
      <c r="D4315" s="14"/>
      <c r="E4315" s="16"/>
    </row>
    <row r="4316" spans="1:5" x14ac:dyDescent="0.25">
      <c r="A4316" s="10"/>
      <c r="B4316" s="10"/>
      <c r="C4316" s="14"/>
      <c r="D4316" s="14"/>
      <c r="E4316" s="16"/>
    </row>
    <row r="4317" spans="1:5" x14ac:dyDescent="0.25">
      <c r="A4317" s="10"/>
      <c r="B4317" s="10"/>
      <c r="C4317" s="14"/>
      <c r="D4317" s="14"/>
      <c r="E4317" s="16"/>
    </row>
    <row r="4318" spans="1:5" x14ac:dyDescent="0.25">
      <c r="A4318" s="10"/>
      <c r="B4318" s="10"/>
      <c r="C4318" s="14"/>
      <c r="D4318" s="14"/>
      <c r="E4318" s="16"/>
    </row>
    <row r="4319" spans="1:5" x14ac:dyDescent="0.25">
      <c r="A4319" s="10"/>
      <c r="B4319" s="10"/>
      <c r="C4319" s="14"/>
      <c r="D4319" s="14"/>
      <c r="E4319" s="16"/>
    </row>
    <row r="4320" spans="1:5" x14ac:dyDescent="0.25">
      <c r="A4320" s="10"/>
      <c r="B4320" s="10"/>
      <c r="C4320" s="14"/>
      <c r="D4320" s="14"/>
      <c r="E4320" s="16"/>
    </row>
    <row r="4321" spans="1:5" x14ac:dyDescent="0.25">
      <c r="A4321" s="10"/>
      <c r="B4321" s="10"/>
      <c r="C4321" s="14"/>
      <c r="D4321" s="14"/>
      <c r="E4321" s="16"/>
    </row>
    <row r="4322" spans="1:5" x14ac:dyDescent="0.25">
      <c r="A4322" s="10"/>
      <c r="B4322" s="10"/>
      <c r="C4322" s="14"/>
      <c r="D4322" s="14"/>
      <c r="E4322" s="16"/>
    </row>
    <row r="4323" spans="1:5" x14ac:dyDescent="0.25">
      <c r="A4323" s="10"/>
      <c r="B4323" s="10"/>
      <c r="C4323" s="14"/>
      <c r="D4323" s="14"/>
      <c r="E4323" s="16"/>
    </row>
    <row r="4324" spans="1:5" x14ac:dyDescent="0.25">
      <c r="A4324" s="10"/>
      <c r="B4324" s="10"/>
      <c r="C4324" s="14"/>
      <c r="D4324" s="14"/>
      <c r="E4324" s="16"/>
    </row>
    <row r="4325" spans="1:5" x14ac:dyDescent="0.25">
      <c r="A4325" s="10"/>
      <c r="B4325" s="10"/>
      <c r="C4325" s="14"/>
      <c r="D4325" s="14"/>
      <c r="E4325" s="16"/>
    </row>
    <row r="4326" spans="1:5" x14ac:dyDescent="0.25">
      <c r="A4326" s="10"/>
      <c r="B4326" s="10"/>
      <c r="C4326" s="14"/>
      <c r="D4326" s="14"/>
      <c r="E4326" s="16"/>
    </row>
    <row r="4327" spans="1:5" x14ac:dyDescent="0.25">
      <c r="A4327" s="10"/>
      <c r="B4327" s="10"/>
      <c r="C4327" s="14"/>
      <c r="D4327" s="14"/>
      <c r="E4327" s="16"/>
    </row>
    <row r="4328" spans="1:5" x14ac:dyDescent="0.25">
      <c r="A4328" s="10"/>
      <c r="B4328" s="10"/>
      <c r="C4328" s="14"/>
      <c r="D4328" s="14"/>
      <c r="E4328" s="16"/>
    </row>
    <row r="4329" spans="1:5" x14ac:dyDescent="0.25">
      <c r="A4329" s="10"/>
      <c r="B4329" s="10"/>
      <c r="C4329" s="14"/>
      <c r="D4329" s="14"/>
      <c r="E4329" s="16"/>
    </row>
    <row r="4330" spans="1:5" x14ac:dyDescent="0.25">
      <c r="A4330" s="10"/>
      <c r="B4330" s="10"/>
      <c r="C4330" s="14"/>
      <c r="D4330" s="14"/>
      <c r="E4330" s="16"/>
    </row>
    <row r="4331" spans="1:5" x14ac:dyDescent="0.25">
      <c r="A4331" s="10"/>
      <c r="B4331" s="10"/>
      <c r="C4331" s="14"/>
      <c r="D4331" s="14"/>
      <c r="E4331" s="16"/>
    </row>
    <row r="4332" spans="1:5" x14ac:dyDescent="0.25">
      <c r="A4332" s="10"/>
      <c r="B4332" s="10"/>
      <c r="C4332" s="14"/>
      <c r="D4332" s="14"/>
      <c r="E4332" s="16"/>
    </row>
    <row r="4333" spans="1:5" x14ac:dyDescent="0.25">
      <c r="A4333" s="10"/>
      <c r="B4333" s="10"/>
      <c r="C4333" s="14"/>
      <c r="D4333" s="14"/>
      <c r="E4333" s="16"/>
    </row>
    <row r="4334" spans="1:5" x14ac:dyDescent="0.25">
      <c r="A4334" s="10"/>
      <c r="B4334" s="10"/>
      <c r="C4334" s="14"/>
      <c r="D4334" s="14"/>
      <c r="E4334" s="16"/>
    </row>
    <row r="4335" spans="1:5" x14ac:dyDescent="0.25">
      <c r="A4335" s="10"/>
      <c r="B4335" s="10"/>
      <c r="C4335" s="14"/>
      <c r="D4335" s="14"/>
      <c r="E4335" s="16"/>
    </row>
    <row r="4336" spans="1:5" x14ac:dyDescent="0.25">
      <c r="A4336" s="10"/>
      <c r="B4336" s="10"/>
      <c r="C4336" s="14"/>
      <c r="D4336" s="14"/>
      <c r="E4336" s="16"/>
    </row>
    <row r="4337" spans="1:5" x14ac:dyDescent="0.25">
      <c r="A4337" s="10"/>
      <c r="B4337" s="10"/>
      <c r="C4337" s="14"/>
      <c r="D4337" s="14"/>
      <c r="E4337" s="16"/>
    </row>
    <row r="4338" spans="1:5" x14ac:dyDescent="0.25">
      <c r="A4338" s="10"/>
      <c r="B4338" s="10"/>
      <c r="C4338" s="14"/>
      <c r="D4338" s="14"/>
      <c r="E4338" s="16"/>
    </row>
    <row r="4339" spans="1:5" x14ac:dyDescent="0.25">
      <c r="A4339" s="10"/>
      <c r="B4339" s="10"/>
      <c r="C4339" s="14"/>
      <c r="D4339" s="14"/>
      <c r="E4339" s="16"/>
    </row>
    <row r="4340" spans="1:5" x14ac:dyDescent="0.25">
      <c r="A4340" s="10"/>
      <c r="B4340" s="10"/>
      <c r="C4340" s="14"/>
      <c r="D4340" s="14"/>
      <c r="E4340" s="16"/>
    </row>
    <row r="4341" spans="1:5" x14ac:dyDescent="0.25">
      <c r="A4341" s="10"/>
      <c r="B4341" s="10"/>
      <c r="C4341" s="14"/>
      <c r="D4341" s="14"/>
      <c r="E4341" s="16"/>
    </row>
    <row r="4342" spans="1:5" x14ac:dyDescent="0.25">
      <c r="A4342" s="10"/>
      <c r="B4342" s="10"/>
      <c r="C4342" s="14"/>
      <c r="D4342" s="14"/>
      <c r="E4342" s="16"/>
    </row>
    <row r="4343" spans="1:5" x14ac:dyDescent="0.25">
      <c r="A4343" s="10"/>
      <c r="B4343" s="10"/>
      <c r="C4343" s="14"/>
      <c r="D4343" s="14"/>
      <c r="E4343" s="16"/>
    </row>
    <row r="4344" spans="1:5" x14ac:dyDescent="0.25">
      <c r="A4344" s="10"/>
      <c r="B4344" s="10"/>
      <c r="C4344" s="14"/>
      <c r="D4344" s="14"/>
      <c r="E4344" s="16"/>
    </row>
    <row r="4345" spans="1:5" x14ac:dyDescent="0.25">
      <c r="A4345" s="10"/>
      <c r="B4345" s="10"/>
      <c r="C4345" s="14"/>
      <c r="D4345" s="14"/>
      <c r="E4345" s="16"/>
    </row>
    <row r="4346" spans="1:5" x14ac:dyDescent="0.25">
      <c r="A4346" s="10"/>
      <c r="B4346" s="10"/>
      <c r="C4346" s="14"/>
      <c r="D4346" s="14"/>
      <c r="E4346" s="16"/>
    </row>
    <row r="4347" spans="1:5" x14ac:dyDescent="0.25">
      <c r="A4347" s="10"/>
      <c r="B4347" s="10"/>
      <c r="C4347" s="14"/>
      <c r="D4347" s="14"/>
      <c r="E4347" s="16"/>
    </row>
    <row r="4348" spans="1:5" x14ac:dyDescent="0.25">
      <c r="A4348" s="10"/>
      <c r="B4348" s="10"/>
      <c r="C4348" s="14"/>
      <c r="D4348" s="14"/>
      <c r="E4348" s="16"/>
    </row>
    <row r="4349" spans="1:5" x14ac:dyDescent="0.25">
      <c r="A4349" s="10"/>
      <c r="B4349" s="10"/>
      <c r="C4349" s="14"/>
      <c r="D4349" s="14"/>
      <c r="E4349" s="16"/>
    </row>
    <row r="4350" spans="1:5" x14ac:dyDescent="0.25">
      <c r="A4350" s="10"/>
      <c r="B4350" s="10"/>
      <c r="C4350" s="14"/>
      <c r="D4350" s="14"/>
      <c r="E4350" s="16"/>
    </row>
    <row r="4351" spans="1:5" x14ac:dyDescent="0.25">
      <c r="A4351" s="10"/>
      <c r="B4351" s="10"/>
      <c r="C4351" s="14"/>
      <c r="D4351" s="14"/>
      <c r="E4351" s="16"/>
    </row>
    <row r="4352" spans="1:5" x14ac:dyDescent="0.25">
      <c r="A4352" s="10"/>
      <c r="B4352" s="10"/>
      <c r="C4352" s="14"/>
      <c r="D4352" s="14"/>
      <c r="E4352" s="16"/>
    </row>
    <row r="4353" spans="1:5" x14ac:dyDescent="0.25">
      <c r="A4353" s="10"/>
      <c r="B4353" s="10"/>
      <c r="C4353" s="14"/>
      <c r="D4353" s="14"/>
      <c r="E4353" s="16"/>
    </row>
    <row r="4354" spans="1:5" x14ac:dyDescent="0.25">
      <c r="A4354" s="10"/>
      <c r="B4354" s="10"/>
      <c r="C4354" s="14"/>
      <c r="D4354" s="14"/>
      <c r="E4354" s="16"/>
    </row>
    <row r="4355" spans="1:5" x14ac:dyDescent="0.25">
      <c r="A4355" s="10"/>
      <c r="B4355" s="10"/>
      <c r="C4355" s="14"/>
      <c r="D4355" s="14"/>
      <c r="E4355" s="16"/>
    </row>
    <row r="4356" spans="1:5" x14ac:dyDescent="0.25">
      <c r="A4356" s="10"/>
      <c r="B4356" s="10"/>
      <c r="C4356" s="14"/>
      <c r="D4356" s="14"/>
      <c r="E4356" s="16"/>
    </row>
    <row r="4357" spans="1:5" x14ac:dyDescent="0.25">
      <c r="A4357" s="10"/>
      <c r="B4357" s="10"/>
      <c r="C4357" s="14"/>
      <c r="D4357" s="14"/>
      <c r="E4357" s="16"/>
    </row>
    <row r="4358" spans="1:5" x14ac:dyDescent="0.25">
      <c r="A4358" s="10"/>
      <c r="B4358" s="10"/>
      <c r="C4358" s="14"/>
      <c r="D4358" s="14"/>
      <c r="E4358" s="16"/>
    </row>
    <row r="4359" spans="1:5" x14ac:dyDescent="0.25">
      <c r="A4359" s="10"/>
      <c r="B4359" s="10"/>
      <c r="C4359" s="14"/>
      <c r="D4359" s="14"/>
      <c r="E4359" s="16"/>
    </row>
    <row r="4360" spans="1:5" x14ac:dyDescent="0.25">
      <c r="A4360" s="10"/>
      <c r="B4360" s="10"/>
      <c r="C4360" s="14"/>
      <c r="D4360" s="14"/>
      <c r="E4360" s="16"/>
    </row>
    <row r="4361" spans="1:5" x14ac:dyDescent="0.25">
      <c r="A4361" s="10"/>
      <c r="B4361" s="10"/>
      <c r="C4361" s="14"/>
      <c r="D4361" s="14"/>
      <c r="E4361" s="16"/>
    </row>
    <row r="4362" spans="1:5" x14ac:dyDescent="0.25">
      <c r="A4362" s="10"/>
      <c r="B4362" s="10"/>
      <c r="C4362" s="14"/>
      <c r="D4362" s="14"/>
      <c r="E4362" s="16"/>
    </row>
    <row r="4363" spans="1:5" x14ac:dyDescent="0.25">
      <c r="A4363" s="10"/>
      <c r="B4363" s="10"/>
      <c r="C4363" s="14"/>
      <c r="D4363" s="14"/>
      <c r="E4363" s="16"/>
    </row>
    <row r="4364" spans="1:5" x14ac:dyDescent="0.25">
      <c r="A4364" s="10"/>
      <c r="B4364" s="10"/>
      <c r="C4364" s="14"/>
      <c r="D4364" s="14"/>
      <c r="E4364" s="16"/>
    </row>
    <row r="4365" spans="1:5" x14ac:dyDescent="0.25">
      <c r="A4365" s="10"/>
      <c r="B4365" s="10"/>
      <c r="C4365" s="14"/>
      <c r="D4365" s="14"/>
      <c r="E4365" s="16"/>
    </row>
    <row r="4366" spans="1:5" x14ac:dyDescent="0.25">
      <c r="A4366" s="10"/>
      <c r="B4366" s="10"/>
      <c r="C4366" s="14"/>
      <c r="D4366" s="14"/>
      <c r="E4366" s="16"/>
    </row>
    <row r="4367" spans="1:5" x14ac:dyDescent="0.25">
      <c r="A4367" s="10"/>
      <c r="B4367" s="10"/>
      <c r="C4367" s="14"/>
      <c r="D4367" s="14"/>
      <c r="E4367" s="16"/>
    </row>
    <row r="4368" spans="1:5" x14ac:dyDescent="0.25">
      <c r="A4368" s="10"/>
      <c r="B4368" s="10"/>
      <c r="C4368" s="14"/>
      <c r="D4368" s="14"/>
      <c r="E4368" s="16"/>
    </row>
    <row r="4369" spans="1:5" x14ac:dyDescent="0.25">
      <c r="A4369" s="10"/>
      <c r="B4369" s="10"/>
      <c r="C4369" s="14"/>
      <c r="D4369" s="14"/>
      <c r="E4369" s="16"/>
    </row>
    <row r="4370" spans="1:5" x14ac:dyDescent="0.25">
      <c r="A4370" s="10"/>
      <c r="B4370" s="10"/>
      <c r="C4370" s="14"/>
      <c r="D4370" s="14"/>
      <c r="E4370" s="16"/>
    </row>
    <row r="4371" spans="1:5" x14ac:dyDescent="0.25">
      <c r="A4371" s="10"/>
      <c r="B4371" s="10"/>
      <c r="C4371" s="14"/>
      <c r="D4371" s="14"/>
      <c r="E4371" s="16"/>
    </row>
    <row r="4372" spans="1:5" x14ac:dyDescent="0.25">
      <c r="A4372" s="10"/>
      <c r="B4372" s="10"/>
      <c r="C4372" s="14"/>
      <c r="D4372" s="14"/>
      <c r="E4372" s="16"/>
    </row>
    <row r="4373" spans="1:5" x14ac:dyDescent="0.25">
      <c r="A4373" s="10"/>
      <c r="B4373" s="10"/>
      <c r="C4373" s="14"/>
      <c r="D4373" s="14"/>
      <c r="E4373" s="16"/>
    </row>
    <row r="4374" spans="1:5" x14ac:dyDescent="0.25">
      <c r="A4374" s="10"/>
      <c r="B4374" s="10"/>
      <c r="C4374" s="14"/>
      <c r="D4374" s="14"/>
      <c r="E4374" s="16"/>
    </row>
    <row r="4375" spans="1:5" x14ac:dyDescent="0.25">
      <c r="A4375" s="10"/>
      <c r="B4375" s="10"/>
      <c r="C4375" s="14"/>
      <c r="D4375" s="14"/>
      <c r="E4375" s="16"/>
    </row>
    <row r="4376" spans="1:5" x14ac:dyDescent="0.25">
      <c r="A4376" s="10"/>
      <c r="B4376" s="10"/>
      <c r="C4376" s="14"/>
      <c r="D4376" s="14"/>
      <c r="E4376" s="16"/>
    </row>
    <row r="4377" spans="1:5" x14ac:dyDescent="0.25">
      <c r="A4377" s="10"/>
      <c r="B4377" s="10"/>
      <c r="C4377" s="14"/>
      <c r="D4377" s="14"/>
      <c r="E4377" s="16"/>
    </row>
    <row r="4378" spans="1:5" x14ac:dyDescent="0.25">
      <c r="A4378" s="10"/>
      <c r="B4378" s="10"/>
      <c r="C4378" s="14"/>
      <c r="D4378" s="14"/>
      <c r="E4378" s="16"/>
    </row>
    <row r="4379" spans="1:5" x14ac:dyDescent="0.25">
      <c r="A4379" s="10"/>
      <c r="B4379" s="10"/>
      <c r="C4379" s="14"/>
      <c r="D4379" s="14"/>
      <c r="E4379" s="16"/>
    </row>
    <row r="4380" spans="1:5" x14ac:dyDescent="0.25">
      <c r="A4380" s="10"/>
      <c r="B4380" s="10"/>
      <c r="C4380" s="14"/>
      <c r="D4380" s="14"/>
      <c r="E4380" s="16"/>
    </row>
    <row r="4381" spans="1:5" x14ac:dyDescent="0.25">
      <c r="A4381" s="10"/>
      <c r="B4381" s="10"/>
      <c r="C4381" s="14"/>
      <c r="D4381" s="14"/>
      <c r="E4381" s="16"/>
    </row>
    <row r="4382" spans="1:5" x14ac:dyDescent="0.25">
      <c r="A4382" s="10"/>
      <c r="B4382" s="10"/>
      <c r="C4382" s="14"/>
      <c r="D4382" s="14"/>
      <c r="E4382" s="16"/>
    </row>
    <row r="4383" spans="1:5" x14ac:dyDescent="0.25">
      <c r="A4383" s="10"/>
      <c r="B4383" s="10"/>
      <c r="C4383" s="14"/>
      <c r="D4383" s="14"/>
      <c r="E4383" s="16"/>
    </row>
    <row r="4384" spans="1:5" x14ac:dyDescent="0.25">
      <c r="A4384" s="10"/>
      <c r="B4384" s="10"/>
      <c r="C4384" s="14"/>
      <c r="D4384" s="14"/>
      <c r="E4384" s="16"/>
    </row>
    <row r="4385" spans="1:5" x14ac:dyDescent="0.25">
      <c r="A4385" s="10"/>
      <c r="B4385" s="10"/>
      <c r="C4385" s="14"/>
      <c r="D4385" s="14"/>
      <c r="E4385" s="16"/>
    </row>
    <row r="4386" spans="1:5" x14ac:dyDescent="0.25">
      <c r="A4386" s="10"/>
      <c r="B4386" s="10"/>
      <c r="C4386" s="14"/>
      <c r="D4386" s="14"/>
      <c r="E4386" s="16"/>
    </row>
    <row r="4387" spans="1:5" x14ac:dyDescent="0.25">
      <c r="A4387" s="10"/>
      <c r="B4387" s="10"/>
      <c r="C4387" s="14"/>
      <c r="D4387" s="14"/>
      <c r="E4387" s="16"/>
    </row>
    <row r="4388" spans="1:5" x14ac:dyDescent="0.25">
      <c r="A4388" s="10"/>
      <c r="B4388" s="10"/>
      <c r="C4388" s="14"/>
      <c r="D4388" s="14"/>
      <c r="E4388" s="16"/>
    </row>
    <row r="4389" spans="1:5" x14ac:dyDescent="0.25">
      <c r="A4389" s="10"/>
      <c r="B4389" s="10"/>
      <c r="C4389" s="14"/>
      <c r="D4389" s="14"/>
      <c r="E4389" s="16"/>
    </row>
    <row r="4390" spans="1:5" x14ac:dyDescent="0.25">
      <c r="A4390" s="10"/>
      <c r="B4390" s="10"/>
      <c r="C4390" s="14"/>
      <c r="D4390" s="14"/>
      <c r="E4390" s="16"/>
    </row>
    <row r="4391" spans="1:5" x14ac:dyDescent="0.25">
      <c r="A4391" s="10"/>
      <c r="B4391" s="10"/>
      <c r="C4391" s="14"/>
      <c r="D4391" s="14"/>
      <c r="E4391" s="16"/>
    </row>
    <row r="4392" spans="1:5" x14ac:dyDescent="0.25">
      <c r="A4392" s="10"/>
      <c r="B4392" s="10"/>
      <c r="C4392" s="14"/>
      <c r="D4392" s="14"/>
      <c r="E4392" s="16"/>
    </row>
    <row r="4393" spans="1:5" x14ac:dyDescent="0.25">
      <c r="A4393" s="10"/>
      <c r="B4393" s="10"/>
      <c r="C4393" s="14"/>
      <c r="D4393" s="14"/>
      <c r="E4393" s="16"/>
    </row>
    <row r="4394" spans="1:5" x14ac:dyDescent="0.25">
      <c r="A4394" s="10"/>
      <c r="B4394" s="10"/>
      <c r="C4394" s="14"/>
      <c r="D4394" s="14"/>
      <c r="E4394" s="16"/>
    </row>
    <row r="4395" spans="1:5" x14ac:dyDescent="0.25">
      <c r="A4395" s="10"/>
      <c r="B4395" s="10"/>
      <c r="C4395" s="14"/>
      <c r="D4395" s="14"/>
      <c r="E4395" s="16"/>
    </row>
    <row r="4396" spans="1:5" x14ac:dyDescent="0.25">
      <c r="A4396" s="10"/>
      <c r="B4396" s="10"/>
      <c r="C4396" s="14"/>
      <c r="D4396" s="14"/>
      <c r="E4396" s="16"/>
    </row>
    <row r="4397" spans="1:5" x14ac:dyDescent="0.25">
      <c r="A4397" s="10"/>
      <c r="B4397" s="10"/>
      <c r="C4397" s="14"/>
      <c r="D4397" s="14"/>
      <c r="E4397" s="16"/>
    </row>
    <row r="4398" spans="1:5" x14ac:dyDescent="0.25">
      <c r="A4398" s="10"/>
      <c r="B4398" s="10"/>
      <c r="C4398" s="14"/>
      <c r="D4398" s="14"/>
      <c r="E4398" s="16"/>
    </row>
    <row r="4399" spans="1:5" x14ac:dyDescent="0.25">
      <c r="A4399" s="10"/>
      <c r="B4399" s="10"/>
      <c r="C4399" s="14"/>
      <c r="D4399" s="14"/>
      <c r="E4399" s="16"/>
    </row>
    <row r="4400" spans="1:5" x14ac:dyDescent="0.25">
      <c r="A4400" s="10"/>
      <c r="B4400" s="10"/>
      <c r="C4400" s="14"/>
      <c r="D4400" s="14"/>
      <c r="E4400" s="16"/>
    </row>
    <row r="4401" spans="1:5" x14ac:dyDescent="0.25">
      <c r="A4401" s="10"/>
      <c r="B4401" s="10"/>
      <c r="C4401" s="14"/>
      <c r="D4401" s="14"/>
      <c r="E4401" s="16"/>
    </row>
    <row r="4402" spans="1:5" x14ac:dyDescent="0.25">
      <c r="A4402" s="10"/>
      <c r="B4402" s="10"/>
      <c r="C4402" s="14"/>
      <c r="D4402" s="14"/>
      <c r="E4402" s="16"/>
    </row>
    <row r="4403" spans="1:5" x14ac:dyDescent="0.25">
      <c r="A4403" s="10"/>
      <c r="B4403" s="10"/>
      <c r="C4403" s="14"/>
      <c r="D4403" s="14"/>
      <c r="E4403" s="16"/>
    </row>
    <row r="4404" spans="1:5" x14ac:dyDescent="0.25">
      <c r="A4404" s="10"/>
      <c r="B4404" s="10"/>
      <c r="C4404" s="14"/>
      <c r="D4404" s="14"/>
      <c r="E4404" s="16"/>
    </row>
    <row r="4405" spans="1:5" x14ac:dyDescent="0.25">
      <c r="A4405" s="10"/>
      <c r="B4405" s="10"/>
      <c r="C4405" s="14"/>
      <c r="D4405" s="14"/>
      <c r="E4405" s="16"/>
    </row>
    <row r="4406" spans="1:5" x14ac:dyDescent="0.25">
      <c r="A4406" s="10"/>
      <c r="B4406" s="10"/>
      <c r="C4406" s="14"/>
      <c r="D4406" s="14"/>
      <c r="E4406" s="16"/>
    </row>
    <row r="4407" spans="1:5" x14ac:dyDescent="0.25">
      <c r="A4407" s="10"/>
      <c r="B4407" s="10"/>
      <c r="C4407" s="14"/>
      <c r="D4407" s="14"/>
      <c r="E4407" s="16"/>
    </row>
    <row r="4408" spans="1:5" x14ac:dyDescent="0.25">
      <c r="A4408" s="10"/>
      <c r="B4408" s="10"/>
      <c r="C4408" s="14"/>
      <c r="D4408" s="14"/>
      <c r="E4408" s="16"/>
    </row>
    <row r="4409" spans="1:5" x14ac:dyDescent="0.25">
      <c r="A4409" s="10"/>
      <c r="B4409" s="10"/>
      <c r="C4409" s="14"/>
      <c r="D4409" s="14"/>
      <c r="E4409" s="16"/>
    </row>
    <row r="4410" spans="1:5" x14ac:dyDescent="0.25">
      <c r="A4410" s="10"/>
      <c r="B4410" s="10"/>
      <c r="C4410" s="14"/>
      <c r="D4410" s="14"/>
      <c r="E4410" s="16"/>
    </row>
    <row r="4411" spans="1:5" x14ac:dyDescent="0.25">
      <c r="A4411" s="10"/>
      <c r="B4411" s="10"/>
      <c r="C4411" s="14"/>
      <c r="D4411" s="14"/>
      <c r="E4411" s="16"/>
    </row>
    <row r="4412" spans="1:5" x14ac:dyDescent="0.25">
      <c r="A4412" s="10"/>
      <c r="B4412" s="10"/>
      <c r="C4412" s="14"/>
      <c r="D4412" s="14"/>
      <c r="E4412" s="16"/>
    </row>
    <row r="4413" spans="1:5" x14ac:dyDescent="0.25">
      <c r="A4413" s="10"/>
      <c r="B4413" s="10"/>
      <c r="C4413" s="14"/>
      <c r="D4413" s="14"/>
      <c r="E4413" s="16"/>
    </row>
    <row r="4414" spans="1:5" x14ac:dyDescent="0.25">
      <c r="A4414" s="10"/>
      <c r="B4414" s="10"/>
      <c r="C4414" s="14"/>
      <c r="D4414" s="14"/>
      <c r="E4414" s="16"/>
    </row>
    <row r="4415" spans="1:5" x14ac:dyDescent="0.25">
      <c r="A4415" s="10"/>
      <c r="B4415" s="10"/>
      <c r="C4415" s="14"/>
      <c r="D4415" s="14"/>
      <c r="E4415" s="16"/>
    </row>
    <row r="4416" spans="1:5" x14ac:dyDescent="0.25">
      <c r="A4416" s="10"/>
      <c r="B4416" s="10"/>
      <c r="C4416" s="14"/>
      <c r="D4416" s="14"/>
      <c r="E4416" s="16"/>
    </row>
    <row r="4417" spans="1:5" x14ac:dyDescent="0.25">
      <c r="A4417" s="10"/>
      <c r="B4417" s="10"/>
      <c r="C4417" s="14"/>
      <c r="D4417" s="14"/>
      <c r="E4417" s="16"/>
    </row>
    <row r="4418" spans="1:5" x14ac:dyDescent="0.25">
      <c r="A4418" s="10"/>
      <c r="B4418" s="10"/>
      <c r="C4418" s="14"/>
      <c r="D4418" s="14"/>
      <c r="E4418" s="16"/>
    </row>
    <row r="4419" spans="1:5" x14ac:dyDescent="0.25">
      <c r="A4419" s="10"/>
      <c r="B4419" s="10"/>
      <c r="C4419" s="14"/>
      <c r="D4419" s="14"/>
      <c r="E4419" s="16"/>
    </row>
    <row r="4420" spans="1:5" x14ac:dyDescent="0.25">
      <c r="A4420" s="10"/>
      <c r="B4420" s="10"/>
      <c r="C4420" s="14"/>
      <c r="D4420" s="14"/>
      <c r="E4420" s="16"/>
    </row>
    <row r="4421" spans="1:5" x14ac:dyDescent="0.25">
      <c r="A4421" s="10"/>
      <c r="B4421" s="10"/>
      <c r="C4421" s="14"/>
      <c r="D4421" s="14"/>
      <c r="E4421" s="16"/>
    </row>
    <row r="4422" spans="1:5" x14ac:dyDescent="0.25">
      <c r="A4422" s="10"/>
      <c r="B4422" s="10"/>
      <c r="C4422" s="14"/>
      <c r="D4422" s="14"/>
      <c r="E4422" s="16"/>
    </row>
    <row r="4423" spans="1:5" x14ac:dyDescent="0.25">
      <c r="A4423" s="10"/>
      <c r="B4423" s="10"/>
      <c r="C4423" s="14"/>
      <c r="D4423" s="14"/>
      <c r="E4423" s="16"/>
    </row>
    <row r="4424" spans="1:5" x14ac:dyDescent="0.25">
      <c r="A4424" s="10"/>
      <c r="B4424" s="10"/>
      <c r="C4424" s="14"/>
      <c r="D4424" s="14"/>
      <c r="E4424" s="16"/>
    </row>
    <row r="4425" spans="1:5" x14ac:dyDescent="0.25">
      <c r="A4425" s="10"/>
      <c r="B4425" s="10"/>
      <c r="C4425" s="14"/>
      <c r="D4425" s="14"/>
      <c r="E4425" s="16"/>
    </row>
    <row r="4426" spans="1:5" x14ac:dyDescent="0.25">
      <c r="A4426" s="10"/>
      <c r="B4426" s="10"/>
      <c r="C4426" s="14"/>
      <c r="D4426" s="14"/>
      <c r="E4426" s="16"/>
    </row>
    <row r="4427" spans="1:5" x14ac:dyDescent="0.25">
      <c r="A4427" s="10"/>
      <c r="B4427" s="10"/>
      <c r="C4427" s="14"/>
      <c r="D4427" s="14"/>
      <c r="E4427" s="16"/>
    </row>
    <row r="4428" spans="1:5" x14ac:dyDescent="0.25">
      <c r="A4428" s="10"/>
      <c r="B4428" s="10"/>
      <c r="C4428" s="14"/>
      <c r="D4428" s="14"/>
      <c r="E4428" s="16"/>
    </row>
    <row r="4429" spans="1:5" x14ac:dyDescent="0.25">
      <c r="A4429" s="10"/>
      <c r="B4429" s="10"/>
      <c r="C4429" s="14"/>
      <c r="D4429" s="14"/>
      <c r="E4429" s="16"/>
    </row>
    <row r="4430" spans="1:5" x14ac:dyDescent="0.25">
      <c r="A4430" s="10"/>
      <c r="B4430" s="10"/>
      <c r="C4430" s="14"/>
      <c r="D4430" s="14"/>
      <c r="E4430" s="16"/>
    </row>
    <row r="4431" spans="1:5" x14ac:dyDescent="0.25">
      <c r="A4431" s="10"/>
      <c r="B4431" s="10"/>
      <c r="C4431" s="14"/>
      <c r="D4431" s="14"/>
      <c r="E4431" s="16"/>
    </row>
    <row r="4432" spans="1:5" x14ac:dyDescent="0.25">
      <c r="A4432" s="10"/>
      <c r="B4432" s="10"/>
      <c r="C4432" s="14"/>
      <c r="D4432" s="14"/>
      <c r="E4432" s="16"/>
    </row>
    <row r="4433" spans="1:5" x14ac:dyDescent="0.25">
      <c r="A4433" s="10"/>
      <c r="B4433" s="10"/>
      <c r="C4433" s="14"/>
      <c r="D4433" s="14"/>
      <c r="E4433" s="16"/>
    </row>
    <row r="4434" spans="1:5" x14ac:dyDescent="0.25">
      <c r="A4434" s="10"/>
      <c r="B4434" s="10"/>
      <c r="C4434" s="14"/>
      <c r="D4434" s="14"/>
      <c r="E4434" s="16"/>
    </row>
    <row r="4435" spans="1:5" x14ac:dyDescent="0.25">
      <c r="A4435" s="10"/>
      <c r="B4435" s="10"/>
      <c r="C4435" s="14"/>
      <c r="D4435" s="14"/>
      <c r="E4435" s="16"/>
    </row>
    <row r="4436" spans="1:5" x14ac:dyDescent="0.25">
      <c r="A4436" s="10"/>
      <c r="B4436" s="10"/>
      <c r="C4436" s="14"/>
      <c r="D4436" s="14"/>
      <c r="E4436" s="16"/>
    </row>
    <row r="4437" spans="1:5" x14ac:dyDescent="0.25">
      <c r="A4437" s="10"/>
      <c r="B4437" s="10"/>
      <c r="C4437" s="14"/>
      <c r="D4437" s="14"/>
      <c r="E4437" s="16"/>
    </row>
    <row r="4438" spans="1:5" x14ac:dyDescent="0.25">
      <c r="A4438" s="10"/>
      <c r="B4438" s="10"/>
      <c r="C4438" s="14"/>
      <c r="D4438" s="14"/>
      <c r="E4438" s="16"/>
    </row>
    <row r="4439" spans="1:5" x14ac:dyDescent="0.25">
      <c r="A4439" s="10"/>
      <c r="B4439" s="10"/>
      <c r="C4439" s="14"/>
      <c r="D4439" s="14"/>
      <c r="E4439" s="16"/>
    </row>
    <row r="4440" spans="1:5" x14ac:dyDescent="0.25">
      <c r="A4440" s="10"/>
      <c r="B4440" s="10"/>
      <c r="C4440" s="14"/>
      <c r="D4440" s="14"/>
      <c r="E4440" s="16"/>
    </row>
    <row r="4441" spans="1:5" x14ac:dyDescent="0.25">
      <c r="A4441" s="10"/>
      <c r="B4441" s="10"/>
      <c r="C4441" s="14"/>
      <c r="D4441" s="14"/>
      <c r="E4441" s="16"/>
    </row>
    <row r="4442" spans="1:5" x14ac:dyDescent="0.25">
      <c r="A4442" s="10"/>
      <c r="B4442" s="10"/>
      <c r="C4442" s="14"/>
      <c r="D4442" s="14"/>
      <c r="E4442" s="16"/>
    </row>
    <row r="4443" spans="1:5" x14ac:dyDescent="0.25">
      <c r="A4443" s="10"/>
      <c r="B4443" s="10"/>
      <c r="C4443" s="14"/>
      <c r="D4443" s="14"/>
      <c r="E4443" s="16"/>
    </row>
    <row r="4444" spans="1:5" x14ac:dyDescent="0.25">
      <c r="A4444" s="10"/>
      <c r="B4444" s="10"/>
      <c r="C4444" s="14"/>
      <c r="D4444" s="14"/>
      <c r="E4444" s="16"/>
    </row>
    <row r="4445" spans="1:5" x14ac:dyDescent="0.25">
      <c r="A4445" s="10"/>
      <c r="B4445" s="10"/>
      <c r="C4445" s="14"/>
      <c r="D4445" s="14"/>
      <c r="E4445" s="16"/>
    </row>
    <row r="4446" spans="1:5" x14ac:dyDescent="0.25">
      <c r="A4446" s="10"/>
      <c r="B4446" s="10"/>
      <c r="C4446" s="14"/>
      <c r="D4446" s="14"/>
      <c r="E4446" s="16"/>
    </row>
    <row r="4447" spans="1:5" x14ac:dyDescent="0.25">
      <c r="A4447" s="10"/>
      <c r="B4447" s="10"/>
      <c r="C4447" s="14"/>
      <c r="D4447" s="14"/>
      <c r="E4447" s="16"/>
    </row>
    <row r="4448" spans="1:5" x14ac:dyDescent="0.25">
      <c r="A4448" s="10"/>
      <c r="B4448" s="10"/>
      <c r="C4448" s="14"/>
      <c r="D4448" s="14"/>
      <c r="E4448" s="16"/>
    </row>
    <row r="4449" spans="1:5" x14ac:dyDescent="0.25">
      <c r="A4449" s="10"/>
      <c r="B4449" s="10"/>
      <c r="C4449" s="14"/>
      <c r="D4449" s="14"/>
      <c r="E4449" s="16"/>
    </row>
    <row r="4450" spans="1:5" x14ac:dyDescent="0.25">
      <c r="A4450" s="10"/>
      <c r="B4450" s="10"/>
      <c r="C4450" s="14"/>
      <c r="D4450" s="14"/>
      <c r="E4450" s="16"/>
    </row>
    <row r="4451" spans="1:5" x14ac:dyDescent="0.25">
      <c r="A4451" s="10"/>
      <c r="B4451" s="10"/>
      <c r="C4451" s="14"/>
      <c r="D4451" s="14"/>
      <c r="E4451" s="16"/>
    </row>
    <row r="4452" spans="1:5" x14ac:dyDescent="0.25">
      <c r="A4452" s="10"/>
      <c r="B4452" s="10"/>
      <c r="C4452" s="14"/>
      <c r="D4452" s="14"/>
      <c r="E4452" s="16"/>
    </row>
    <row r="4453" spans="1:5" x14ac:dyDescent="0.25">
      <c r="A4453" s="10"/>
      <c r="B4453" s="10"/>
      <c r="C4453" s="14"/>
      <c r="D4453" s="14"/>
      <c r="E4453" s="16"/>
    </row>
    <row r="4454" spans="1:5" x14ac:dyDescent="0.25">
      <c r="A4454" s="10"/>
      <c r="B4454" s="10"/>
      <c r="C4454" s="14"/>
      <c r="D4454" s="14"/>
      <c r="E4454" s="16"/>
    </row>
    <row r="4455" spans="1:5" x14ac:dyDescent="0.25">
      <c r="A4455" s="10"/>
      <c r="B4455" s="10"/>
      <c r="C4455" s="14"/>
      <c r="D4455" s="14"/>
      <c r="E4455" s="16"/>
    </row>
    <row r="4456" spans="1:5" x14ac:dyDescent="0.25">
      <c r="A4456" s="10"/>
      <c r="B4456" s="10"/>
      <c r="C4456" s="14"/>
      <c r="D4456" s="14"/>
      <c r="E4456" s="16"/>
    </row>
    <row r="4457" spans="1:5" x14ac:dyDescent="0.25">
      <c r="A4457" s="10"/>
      <c r="B4457" s="10"/>
      <c r="C4457" s="14"/>
      <c r="D4457" s="14"/>
      <c r="E4457" s="16"/>
    </row>
    <row r="4458" spans="1:5" x14ac:dyDescent="0.25">
      <c r="A4458" s="10"/>
      <c r="B4458" s="10"/>
      <c r="C4458" s="14"/>
      <c r="D4458" s="14"/>
      <c r="E4458" s="16"/>
    </row>
    <row r="4459" spans="1:5" x14ac:dyDescent="0.25">
      <c r="A4459" s="10"/>
      <c r="B4459" s="10"/>
      <c r="C4459" s="14"/>
      <c r="D4459" s="14"/>
      <c r="E4459" s="16"/>
    </row>
    <row r="4460" spans="1:5" x14ac:dyDescent="0.25">
      <c r="A4460" s="10"/>
      <c r="B4460" s="10"/>
      <c r="C4460" s="14"/>
      <c r="D4460" s="14"/>
      <c r="E4460" s="16"/>
    </row>
    <row r="4461" spans="1:5" x14ac:dyDescent="0.25">
      <c r="A4461" s="10"/>
      <c r="B4461" s="10"/>
      <c r="C4461" s="14"/>
      <c r="D4461" s="14"/>
      <c r="E4461" s="16"/>
    </row>
    <row r="4462" spans="1:5" x14ac:dyDescent="0.25">
      <c r="A4462" s="10"/>
      <c r="B4462" s="10"/>
      <c r="C4462" s="14"/>
      <c r="D4462" s="14"/>
      <c r="E4462" s="16"/>
    </row>
    <row r="4463" spans="1:5" x14ac:dyDescent="0.25">
      <c r="A4463" s="10"/>
      <c r="B4463" s="10"/>
      <c r="C4463" s="14"/>
      <c r="D4463" s="14"/>
      <c r="E4463" s="16"/>
    </row>
    <row r="4464" spans="1:5" x14ac:dyDescent="0.25">
      <c r="A4464" s="10"/>
      <c r="B4464" s="10"/>
      <c r="C4464" s="14"/>
      <c r="D4464" s="14"/>
      <c r="E4464" s="16"/>
    </row>
    <row r="4465" spans="1:5" x14ac:dyDescent="0.25">
      <c r="A4465" s="10"/>
      <c r="B4465" s="10"/>
      <c r="C4465" s="14"/>
      <c r="D4465" s="14"/>
      <c r="E4465" s="16"/>
    </row>
    <row r="4466" spans="1:5" x14ac:dyDescent="0.25">
      <c r="A4466" s="10"/>
      <c r="B4466" s="10"/>
      <c r="C4466" s="14"/>
      <c r="D4466" s="14"/>
      <c r="E4466" s="16"/>
    </row>
    <row r="4467" spans="1:5" x14ac:dyDescent="0.25">
      <c r="A4467" s="10"/>
      <c r="B4467" s="10"/>
      <c r="C4467" s="14"/>
      <c r="D4467" s="14"/>
      <c r="E4467" s="16"/>
    </row>
    <row r="4468" spans="1:5" x14ac:dyDescent="0.25">
      <c r="A4468" s="10"/>
      <c r="B4468" s="10"/>
      <c r="C4468" s="14"/>
      <c r="D4468" s="14"/>
      <c r="E4468" s="16"/>
    </row>
    <row r="4469" spans="1:5" x14ac:dyDescent="0.25">
      <c r="A4469" s="10"/>
      <c r="B4469" s="10"/>
      <c r="C4469" s="14"/>
      <c r="D4469" s="14"/>
      <c r="E4469" s="16"/>
    </row>
    <row r="4470" spans="1:5" x14ac:dyDescent="0.25">
      <c r="A4470" s="10"/>
      <c r="B4470" s="10"/>
      <c r="C4470" s="14"/>
      <c r="D4470" s="14"/>
      <c r="E4470" s="16"/>
    </row>
    <row r="4471" spans="1:5" x14ac:dyDescent="0.25">
      <c r="A4471" s="10"/>
      <c r="B4471" s="10"/>
      <c r="C4471" s="14"/>
      <c r="D4471" s="14"/>
      <c r="E4471" s="16"/>
    </row>
    <row r="4472" spans="1:5" x14ac:dyDescent="0.25">
      <c r="A4472" s="10"/>
      <c r="B4472" s="10"/>
      <c r="C4472" s="14"/>
      <c r="D4472" s="14"/>
      <c r="E4472" s="16"/>
    </row>
    <row r="4473" spans="1:5" x14ac:dyDescent="0.25">
      <c r="A4473" s="10"/>
      <c r="B4473" s="10"/>
      <c r="C4473" s="14"/>
      <c r="D4473" s="14"/>
      <c r="E4473" s="16"/>
    </row>
    <row r="4474" spans="1:5" x14ac:dyDescent="0.25">
      <c r="A4474" s="10"/>
      <c r="B4474" s="10"/>
      <c r="C4474" s="14"/>
      <c r="D4474" s="14"/>
      <c r="E4474" s="16"/>
    </row>
    <row r="4475" spans="1:5" x14ac:dyDescent="0.25">
      <c r="A4475" s="10"/>
      <c r="B4475" s="10"/>
      <c r="C4475" s="14"/>
      <c r="D4475" s="14"/>
      <c r="E4475" s="16"/>
    </row>
    <row r="4476" spans="1:5" x14ac:dyDescent="0.25">
      <c r="A4476" s="10"/>
      <c r="B4476" s="10"/>
      <c r="C4476" s="14"/>
      <c r="D4476" s="14"/>
      <c r="E4476" s="16"/>
    </row>
    <row r="4477" spans="1:5" x14ac:dyDescent="0.25">
      <c r="A4477" s="10"/>
      <c r="B4477" s="10"/>
      <c r="C4477" s="14"/>
      <c r="D4477" s="14"/>
      <c r="E4477" s="16"/>
    </row>
    <row r="4478" spans="1:5" x14ac:dyDescent="0.25">
      <c r="A4478" s="10"/>
      <c r="B4478" s="10"/>
      <c r="C4478" s="14"/>
      <c r="D4478" s="14"/>
      <c r="E4478" s="16"/>
    </row>
    <row r="4479" spans="1:5" x14ac:dyDescent="0.25">
      <c r="A4479" s="10"/>
      <c r="B4479" s="10"/>
      <c r="C4479" s="14"/>
      <c r="D4479" s="14"/>
      <c r="E4479" s="16"/>
    </row>
    <row r="4480" spans="1:5" x14ac:dyDescent="0.25">
      <c r="A4480" s="10"/>
      <c r="B4480" s="10"/>
      <c r="C4480" s="14"/>
      <c r="D4480" s="14"/>
      <c r="E4480" s="16"/>
    </row>
    <row r="4481" spans="1:5" x14ac:dyDescent="0.25">
      <c r="A4481" s="10"/>
      <c r="B4481" s="10"/>
      <c r="C4481" s="14"/>
      <c r="D4481" s="14"/>
      <c r="E4481" s="16"/>
    </row>
    <row r="4482" spans="1:5" x14ac:dyDescent="0.25">
      <c r="A4482" s="10"/>
      <c r="B4482" s="10"/>
      <c r="C4482" s="14"/>
      <c r="D4482" s="14"/>
      <c r="E4482" s="16"/>
    </row>
    <row r="4483" spans="1:5" x14ac:dyDescent="0.25">
      <c r="A4483" s="10"/>
      <c r="B4483" s="10"/>
      <c r="C4483" s="14"/>
      <c r="D4483" s="14"/>
      <c r="E4483" s="16"/>
    </row>
    <row r="4484" spans="1:5" x14ac:dyDescent="0.25">
      <c r="A4484" s="10"/>
      <c r="B4484" s="10"/>
      <c r="C4484" s="14"/>
      <c r="D4484" s="14"/>
      <c r="E4484" s="16"/>
    </row>
    <row r="4485" spans="1:5" x14ac:dyDescent="0.25">
      <c r="A4485" s="10"/>
      <c r="B4485" s="10"/>
      <c r="C4485" s="14"/>
      <c r="D4485" s="14"/>
      <c r="E4485" s="16"/>
    </row>
    <row r="4486" spans="1:5" x14ac:dyDescent="0.25">
      <c r="A4486" s="10"/>
      <c r="B4486" s="10"/>
      <c r="C4486" s="14"/>
      <c r="D4486" s="14"/>
      <c r="E4486" s="16"/>
    </row>
    <row r="4487" spans="1:5" x14ac:dyDescent="0.25">
      <c r="A4487" s="10"/>
      <c r="B4487" s="10"/>
      <c r="C4487" s="14"/>
      <c r="D4487" s="14"/>
      <c r="E4487" s="16"/>
    </row>
    <row r="4488" spans="1:5" x14ac:dyDescent="0.25">
      <c r="A4488" s="10"/>
      <c r="B4488" s="10"/>
      <c r="C4488" s="14"/>
      <c r="D4488" s="14"/>
      <c r="E4488" s="16"/>
    </row>
    <row r="4489" spans="1:5" x14ac:dyDescent="0.25">
      <c r="A4489" s="10"/>
      <c r="B4489" s="10"/>
      <c r="C4489" s="14"/>
      <c r="D4489" s="14"/>
      <c r="E4489" s="16"/>
    </row>
    <row r="4490" spans="1:5" x14ac:dyDescent="0.25">
      <c r="A4490" s="10"/>
      <c r="B4490" s="10"/>
      <c r="C4490" s="14"/>
      <c r="D4490" s="14"/>
      <c r="E4490" s="16"/>
    </row>
    <row r="4491" spans="1:5" x14ac:dyDescent="0.25">
      <c r="A4491" s="10"/>
      <c r="B4491" s="10"/>
      <c r="C4491" s="14"/>
      <c r="D4491" s="14"/>
      <c r="E4491" s="16"/>
    </row>
    <row r="4492" spans="1:5" x14ac:dyDescent="0.25">
      <c r="A4492" s="10"/>
      <c r="B4492" s="10"/>
      <c r="C4492" s="14"/>
      <c r="D4492" s="14"/>
      <c r="E4492" s="16"/>
    </row>
    <row r="4493" spans="1:5" x14ac:dyDescent="0.25">
      <c r="A4493" s="10"/>
      <c r="B4493" s="10"/>
      <c r="C4493" s="14"/>
      <c r="D4493" s="14"/>
      <c r="E4493" s="16"/>
    </row>
    <row r="4494" spans="1:5" x14ac:dyDescent="0.25">
      <c r="A4494" s="10"/>
      <c r="B4494" s="10"/>
      <c r="C4494" s="14"/>
      <c r="D4494" s="14"/>
      <c r="E4494" s="16"/>
    </row>
    <row r="4495" spans="1:5" x14ac:dyDescent="0.25">
      <c r="A4495" s="10"/>
      <c r="B4495" s="10"/>
      <c r="C4495" s="14"/>
      <c r="D4495" s="14"/>
      <c r="E4495" s="16"/>
    </row>
    <row r="4496" spans="1:5" x14ac:dyDescent="0.25">
      <c r="A4496" s="10"/>
      <c r="B4496" s="10"/>
      <c r="C4496" s="14"/>
      <c r="D4496" s="14"/>
      <c r="E4496" s="16"/>
    </row>
    <row r="4497" spans="1:5" x14ac:dyDescent="0.25">
      <c r="A4497" s="10"/>
      <c r="B4497" s="10"/>
      <c r="C4497" s="14"/>
      <c r="D4497" s="14"/>
      <c r="E4497" s="16"/>
    </row>
    <row r="4498" spans="1:5" x14ac:dyDescent="0.25">
      <c r="A4498" s="10"/>
      <c r="B4498" s="10"/>
      <c r="C4498" s="14"/>
      <c r="D4498" s="14"/>
      <c r="E4498" s="16"/>
    </row>
    <row r="4499" spans="1:5" x14ac:dyDescent="0.25">
      <c r="A4499" s="10"/>
      <c r="B4499" s="10"/>
      <c r="C4499" s="14"/>
      <c r="D4499" s="14"/>
      <c r="E4499" s="16"/>
    </row>
    <row r="4500" spans="1:5" x14ac:dyDescent="0.25">
      <c r="A4500" s="10"/>
      <c r="B4500" s="10"/>
      <c r="C4500" s="14"/>
      <c r="D4500" s="14"/>
      <c r="E4500" s="16"/>
    </row>
    <row r="4501" spans="1:5" x14ac:dyDescent="0.25">
      <c r="A4501" s="10"/>
      <c r="B4501" s="10"/>
      <c r="C4501" s="14"/>
      <c r="D4501" s="14"/>
      <c r="E4501" s="16"/>
    </row>
    <row r="4502" spans="1:5" x14ac:dyDescent="0.25">
      <c r="A4502" s="10"/>
      <c r="B4502" s="10"/>
      <c r="C4502" s="14"/>
      <c r="D4502" s="14"/>
      <c r="E4502" s="16"/>
    </row>
    <row r="4503" spans="1:5" x14ac:dyDescent="0.25">
      <c r="A4503" s="10"/>
      <c r="B4503" s="10"/>
      <c r="C4503" s="14"/>
      <c r="D4503" s="14"/>
      <c r="E4503" s="16"/>
    </row>
    <row r="4504" spans="1:5" x14ac:dyDescent="0.25">
      <c r="A4504" s="10"/>
      <c r="B4504" s="10"/>
      <c r="C4504" s="14"/>
      <c r="D4504" s="14"/>
      <c r="E4504" s="16"/>
    </row>
    <row r="4505" spans="1:5" x14ac:dyDescent="0.25">
      <c r="A4505" s="10"/>
      <c r="B4505" s="10"/>
      <c r="C4505" s="14"/>
      <c r="D4505" s="14"/>
      <c r="E4505" s="16"/>
    </row>
    <row r="4506" spans="1:5" x14ac:dyDescent="0.25">
      <c r="A4506" s="10"/>
      <c r="B4506" s="10"/>
      <c r="C4506" s="14"/>
      <c r="D4506" s="14"/>
      <c r="E4506" s="16"/>
    </row>
    <row r="4507" spans="1:5" x14ac:dyDescent="0.25">
      <c r="A4507" s="10"/>
      <c r="B4507" s="10"/>
      <c r="C4507" s="14"/>
      <c r="D4507" s="14"/>
      <c r="E4507" s="16"/>
    </row>
    <row r="4508" spans="1:5" x14ac:dyDescent="0.25">
      <c r="A4508" s="10"/>
      <c r="B4508" s="10"/>
      <c r="C4508" s="14"/>
      <c r="D4508" s="14"/>
      <c r="E4508" s="16"/>
    </row>
    <row r="4509" spans="1:5" x14ac:dyDescent="0.25">
      <c r="A4509" s="10"/>
      <c r="B4509" s="10"/>
      <c r="C4509" s="14"/>
      <c r="D4509" s="14"/>
      <c r="E4509" s="16"/>
    </row>
    <row r="4510" spans="1:5" x14ac:dyDescent="0.25">
      <c r="A4510" s="10"/>
      <c r="B4510" s="10"/>
      <c r="C4510" s="14"/>
      <c r="D4510" s="14"/>
      <c r="E4510" s="16"/>
    </row>
    <row r="4511" spans="1:5" x14ac:dyDescent="0.25">
      <c r="A4511" s="10"/>
      <c r="B4511" s="10"/>
      <c r="C4511" s="14"/>
      <c r="D4511" s="14"/>
      <c r="E4511" s="16"/>
    </row>
    <row r="4512" spans="1:5" x14ac:dyDescent="0.25">
      <c r="A4512" s="10"/>
      <c r="B4512" s="10"/>
      <c r="C4512" s="14"/>
      <c r="D4512" s="14"/>
      <c r="E4512" s="16"/>
    </row>
    <row r="4513" spans="1:5" x14ac:dyDescent="0.25">
      <c r="A4513" s="10"/>
      <c r="B4513" s="10"/>
      <c r="C4513" s="14"/>
      <c r="D4513" s="14"/>
      <c r="E4513" s="16"/>
    </row>
    <row r="4514" spans="1:5" x14ac:dyDescent="0.25">
      <c r="A4514" s="10"/>
      <c r="B4514" s="10"/>
      <c r="C4514" s="14"/>
      <c r="D4514" s="14"/>
      <c r="E4514" s="16"/>
    </row>
    <row r="4515" spans="1:5" x14ac:dyDescent="0.25">
      <c r="A4515" s="10"/>
      <c r="B4515" s="10"/>
      <c r="C4515" s="14"/>
      <c r="D4515" s="14"/>
      <c r="E4515" s="16"/>
    </row>
    <row r="4516" spans="1:5" x14ac:dyDescent="0.25">
      <c r="A4516" s="10"/>
      <c r="B4516" s="10"/>
      <c r="C4516" s="14"/>
      <c r="D4516" s="14"/>
      <c r="E4516" s="16"/>
    </row>
    <row r="4517" spans="1:5" x14ac:dyDescent="0.25">
      <c r="A4517" s="10"/>
      <c r="B4517" s="10"/>
      <c r="C4517" s="14"/>
      <c r="D4517" s="14"/>
      <c r="E4517" s="16"/>
    </row>
    <row r="4518" spans="1:5" x14ac:dyDescent="0.25">
      <c r="A4518" s="10"/>
      <c r="B4518" s="10"/>
      <c r="C4518" s="14"/>
      <c r="D4518" s="14"/>
      <c r="E4518" s="16"/>
    </row>
    <row r="4519" spans="1:5" x14ac:dyDescent="0.25">
      <c r="A4519" s="10"/>
      <c r="B4519" s="10"/>
      <c r="C4519" s="14"/>
      <c r="D4519" s="14"/>
      <c r="E4519" s="16"/>
    </row>
    <row r="4520" spans="1:5" x14ac:dyDescent="0.25">
      <c r="A4520" s="10"/>
      <c r="B4520" s="10"/>
      <c r="C4520" s="14"/>
      <c r="D4520" s="14"/>
      <c r="E4520" s="16"/>
    </row>
    <row r="4521" spans="1:5" x14ac:dyDescent="0.25">
      <c r="A4521" s="10"/>
      <c r="B4521" s="10"/>
      <c r="C4521" s="14"/>
      <c r="D4521" s="14"/>
      <c r="E4521" s="16"/>
    </row>
    <row r="4522" spans="1:5" x14ac:dyDescent="0.25">
      <c r="A4522" s="10"/>
      <c r="B4522" s="10"/>
      <c r="C4522" s="14"/>
      <c r="D4522" s="14"/>
      <c r="E4522" s="16"/>
    </row>
    <row r="4523" spans="1:5" x14ac:dyDescent="0.25">
      <c r="A4523" s="10"/>
      <c r="B4523" s="10"/>
      <c r="C4523" s="14"/>
      <c r="D4523" s="14"/>
      <c r="E4523" s="16"/>
    </row>
    <row r="4524" spans="1:5" x14ac:dyDescent="0.25">
      <c r="A4524" s="10"/>
      <c r="B4524" s="10"/>
      <c r="C4524" s="14"/>
      <c r="D4524" s="14"/>
      <c r="E4524" s="16"/>
    </row>
    <row r="4525" spans="1:5" x14ac:dyDescent="0.25">
      <c r="A4525" s="10"/>
      <c r="B4525" s="10"/>
      <c r="C4525" s="14"/>
      <c r="D4525" s="14"/>
      <c r="E4525" s="16"/>
    </row>
    <row r="4526" spans="1:5" x14ac:dyDescent="0.25">
      <c r="A4526" s="10"/>
      <c r="B4526" s="10"/>
      <c r="C4526" s="14"/>
      <c r="D4526" s="14"/>
      <c r="E4526" s="16"/>
    </row>
    <row r="4527" spans="1:5" x14ac:dyDescent="0.25">
      <c r="A4527" s="10"/>
      <c r="B4527" s="10"/>
      <c r="C4527" s="14"/>
      <c r="D4527" s="14"/>
      <c r="E4527" s="16"/>
    </row>
    <row r="4528" spans="1:5" x14ac:dyDescent="0.25">
      <c r="A4528" s="10"/>
      <c r="B4528" s="10"/>
      <c r="C4528" s="14"/>
      <c r="D4528" s="14"/>
      <c r="E4528" s="16"/>
    </row>
    <row r="4529" spans="1:5" x14ac:dyDescent="0.25">
      <c r="A4529" s="10"/>
      <c r="B4529" s="10"/>
      <c r="C4529" s="14"/>
      <c r="D4529" s="14"/>
      <c r="E4529" s="16"/>
    </row>
    <row r="4530" spans="1:5" x14ac:dyDescent="0.25">
      <c r="A4530" s="10"/>
      <c r="B4530" s="10"/>
      <c r="C4530" s="14"/>
      <c r="D4530" s="14"/>
      <c r="E4530" s="16"/>
    </row>
    <row r="4531" spans="1:5" x14ac:dyDescent="0.25">
      <c r="A4531" s="10"/>
      <c r="B4531" s="10"/>
      <c r="C4531" s="14"/>
      <c r="D4531" s="14"/>
      <c r="E4531" s="16"/>
    </row>
    <row r="4532" spans="1:5" x14ac:dyDescent="0.25">
      <c r="A4532" s="10"/>
      <c r="B4532" s="10"/>
      <c r="C4532" s="14"/>
      <c r="D4532" s="14"/>
      <c r="E4532" s="16"/>
    </row>
    <row r="4533" spans="1:5" x14ac:dyDescent="0.25">
      <c r="A4533" s="10"/>
      <c r="B4533" s="10"/>
      <c r="C4533" s="14"/>
      <c r="D4533" s="14"/>
      <c r="E4533" s="16"/>
    </row>
    <row r="4534" spans="1:5" x14ac:dyDescent="0.25">
      <c r="A4534" s="10"/>
      <c r="B4534" s="10"/>
      <c r="C4534" s="14"/>
      <c r="D4534" s="14"/>
      <c r="E4534" s="16"/>
    </row>
    <row r="4535" spans="1:5" x14ac:dyDescent="0.25">
      <c r="A4535" s="10"/>
      <c r="B4535" s="10"/>
      <c r="C4535" s="14"/>
      <c r="D4535" s="14"/>
      <c r="E4535" s="16"/>
    </row>
    <row r="4536" spans="1:5" x14ac:dyDescent="0.25">
      <c r="A4536" s="10"/>
      <c r="B4536" s="10"/>
      <c r="C4536" s="14"/>
      <c r="D4536" s="14"/>
      <c r="E4536" s="16"/>
    </row>
    <row r="4537" spans="1:5" x14ac:dyDescent="0.25">
      <c r="A4537" s="10"/>
      <c r="B4537" s="10"/>
      <c r="C4537" s="14"/>
      <c r="D4537" s="14"/>
      <c r="E4537" s="16"/>
    </row>
    <row r="4538" spans="1:5" x14ac:dyDescent="0.25">
      <c r="A4538" s="10"/>
      <c r="B4538" s="10"/>
      <c r="C4538" s="14"/>
      <c r="D4538" s="14"/>
      <c r="E4538" s="16"/>
    </row>
    <row r="4539" spans="1:5" x14ac:dyDescent="0.25">
      <c r="A4539" s="10"/>
      <c r="B4539" s="10"/>
      <c r="C4539" s="14"/>
      <c r="D4539" s="14"/>
      <c r="E4539" s="16"/>
    </row>
    <row r="4540" spans="1:5" x14ac:dyDescent="0.25">
      <c r="A4540" s="10"/>
      <c r="B4540" s="10"/>
      <c r="C4540" s="14"/>
      <c r="D4540" s="14"/>
      <c r="E4540" s="16"/>
    </row>
    <row r="4541" spans="1:5" x14ac:dyDescent="0.25">
      <c r="A4541" s="10"/>
      <c r="B4541" s="10"/>
      <c r="C4541" s="14"/>
      <c r="D4541" s="14"/>
      <c r="E4541" s="16"/>
    </row>
    <row r="4542" spans="1:5" x14ac:dyDescent="0.25">
      <c r="A4542" s="10"/>
      <c r="B4542" s="10"/>
      <c r="C4542" s="14"/>
      <c r="D4542" s="14"/>
      <c r="E4542" s="16"/>
    </row>
    <row r="4543" spans="1:5" x14ac:dyDescent="0.25">
      <c r="A4543" s="10"/>
      <c r="B4543" s="10"/>
      <c r="C4543" s="14"/>
      <c r="D4543" s="14"/>
      <c r="E4543" s="16"/>
    </row>
    <row r="4544" spans="1:5" x14ac:dyDescent="0.25">
      <c r="A4544" s="10"/>
      <c r="B4544" s="10"/>
      <c r="C4544" s="14"/>
      <c r="D4544" s="14"/>
      <c r="E4544" s="16"/>
    </row>
    <row r="4545" spans="1:5" x14ac:dyDescent="0.25">
      <c r="A4545" s="10"/>
      <c r="B4545" s="10"/>
      <c r="C4545" s="14"/>
      <c r="D4545" s="14"/>
      <c r="E4545" s="16"/>
    </row>
    <row r="4546" spans="1:5" x14ac:dyDescent="0.25">
      <c r="A4546" s="10"/>
      <c r="B4546" s="10"/>
      <c r="C4546" s="14"/>
      <c r="D4546" s="14"/>
      <c r="E4546" s="16"/>
    </row>
    <row r="4547" spans="1:5" x14ac:dyDescent="0.25">
      <c r="A4547" s="10"/>
      <c r="B4547" s="10"/>
      <c r="C4547" s="14"/>
      <c r="D4547" s="14"/>
      <c r="E4547" s="16"/>
    </row>
    <row r="4548" spans="1:5" x14ac:dyDescent="0.25">
      <c r="A4548" s="10"/>
      <c r="B4548" s="10"/>
      <c r="C4548" s="14"/>
      <c r="D4548" s="14"/>
      <c r="E4548" s="16"/>
    </row>
    <row r="4549" spans="1:5" x14ac:dyDescent="0.25">
      <c r="A4549" s="10"/>
      <c r="B4549" s="10"/>
      <c r="C4549" s="14"/>
      <c r="D4549" s="14"/>
      <c r="E4549" s="16"/>
    </row>
    <row r="4550" spans="1:5" x14ac:dyDescent="0.25">
      <c r="A4550" s="10"/>
      <c r="B4550" s="10"/>
      <c r="C4550" s="14"/>
      <c r="D4550" s="14"/>
      <c r="E4550" s="16"/>
    </row>
    <row r="4551" spans="1:5" x14ac:dyDescent="0.25">
      <c r="A4551" s="10"/>
      <c r="B4551" s="10"/>
      <c r="C4551" s="14"/>
      <c r="D4551" s="14"/>
      <c r="E4551" s="16"/>
    </row>
    <row r="4552" spans="1:5" x14ac:dyDescent="0.25">
      <c r="A4552" s="10"/>
      <c r="B4552" s="10"/>
      <c r="C4552" s="14"/>
      <c r="D4552" s="14"/>
      <c r="E4552" s="16"/>
    </row>
    <row r="4553" spans="1:5" x14ac:dyDescent="0.25">
      <c r="A4553" s="10"/>
      <c r="B4553" s="10"/>
      <c r="C4553" s="14"/>
      <c r="D4553" s="14"/>
      <c r="E4553" s="16"/>
    </row>
    <row r="4554" spans="1:5" x14ac:dyDescent="0.25">
      <c r="A4554" s="10"/>
      <c r="B4554" s="10"/>
      <c r="C4554" s="14"/>
      <c r="D4554" s="14"/>
      <c r="E4554" s="16"/>
    </row>
    <row r="4555" spans="1:5" x14ac:dyDescent="0.25">
      <c r="A4555" s="10"/>
      <c r="B4555" s="10"/>
      <c r="C4555" s="14"/>
      <c r="D4555" s="14"/>
      <c r="E4555" s="16"/>
    </row>
    <row r="4556" spans="1:5" x14ac:dyDescent="0.25">
      <c r="A4556" s="10"/>
      <c r="B4556" s="10"/>
      <c r="C4556" s="14"/>
      <c r="D4556" s="14"/>
      <c r="E4556" s="16"/>
    </row>
    <row r="4557" spans="1:5" x14ac:dyDescent="0.25">
      <c r="A4557" s="10"/>
      <c r="B4557" s="10"/>
      <c r="C4557" s="14"/>
      <c r="D4557" s="14"/>
      <c r="E4557" s="16"/>
    </row>
    <row r="4558" spans="1:5" x14ac:dyDescent="0.25">
      <c r="A4558" s="10"/>
      <c r="B4558" s="10"/>
      <c r="C4558" s="14"/>
      <c r="D4558" s="14"/>
      <c r="E4558" s="16"/>
    </row>
    <row r="4559" spans="1:5" x14ac:dyDescent="0.25">
      <c r="A4559" s="10"/>
      <c r="B4559" s="10"/>
      <c r="C4559" s="14"/>
      <c r="D4559" s="14"/>
      <c r="E4559" s="16"/>
    </row>
    <row r="4560" spans="1:5" x14ac:dyDescent="0.25">
      <c r="A4560" s="10"/>
      <c r="B4560" s="10"/>
      <c r="C4560" s="14"/>
      <c r="D4560" s="14"/>
      <c r="E4560" s="16"/>
    </row>
    <row r="4561" spans="1:5" x14ac:dyDescent="0.25">
      <c r="A4561" s="10"/>
      <c r="B4561" s="10"/>
      <c r="C4561" s="14"/>
      <c r="D4561" s="14"/>
      <c r="E4561" s="16"/>
    </row>
    <row r="4562" spans="1:5" x14ac:dyDescent="0.25">
      <c r="A4562" s="10"/>
      <c r="B4562" s="10"/>
      <c r="C4562" s="14"/>
      <c r="D4562" s="14"/>
      <c r="E4562" s="16"/>
    </row>
    <row r="4563" spans="1:5" x14ac:dyDescent="0.25">
      <c r="A4563" s="10"/>
      <c r="B4563" s="10"/>
      <c r="C4563" s="14"/>
      <c r="D4563" s="14"/>
      <c r="E4563" s="16"/>
    </row>
    <row r="4564" spans="1:5" x14ac:dyDescent="0.25">
      <c r="A4564" s="10"/>
      <c r="B4564" s="10"/>
      <c r="C4564" s="14"/>
      <c r="D4564" s="14"/>
      <c r="E4564" s="16"/>
    </row>
    <row r="4565" spans="1:5" x14ac:dyDescent="0.25">
      <c r="A4565" s="10"/>
      <c r="B4565" s="10"/>
      <c r="C4565" s="14"/>
      <c r="D4565" s="14"/>
      <c r="E4565" s="16"/>
    </row>
    <row r="4566" spans="1:5" x14ac:dyDescent="0.25">
      <c r="A4566" s="10"/>
      <c r="B4566" s="10"/>
      <c r="C4566" s="14"/>
      <c r="D4566" s="14"/>
      <c r="E4566" s="16"/>
    </row>
    <row r="4567" spans="1:5" x14ac:dyDescent="0.25">
      <c r="A4567" s="10"/>
      <c r="B4567" s="10"/>
      <c r="C4567" s="14"/>
      <c r="D4567" s="14"/>
      <c r="E4567" s="16"/>
    </row>
    <row r="4568" spans="1:5" x14ac:dyDescent="0.25">
      <c r="A4568" s="10"/>
      <c r="B4568" s="10"/>
      <c r="C4568" s="14"/>
      <c r="D4568" s="14"/>
      <c r="E4568" s="16"/>
    </row>
    <row r="4569" spans="1:5" x14ac:dyDescent="0.25">
      <c r="A4569" s="10"/>
      <c r="B4569" s="10"/>
      <c r="C4569" s="14"/>
      <c r="D4569" s="14"/>
      <c r="E4569" s="16"/>
    </row>
    <row r="4570" spans="1:5" x14ac:dyDescent="0.25">
      <c r="A4570" s="10"/>
      <c r="B4570" s="10"/>
      <c r="C4570" s="14"/>
      <c r="D4570" s="14"/>
      <c r="E4570" s="16"/>
    </row>
    <row r="4571" spans="1:5" x14ac:dyDescent="0.25">
      <c r="A4571" s="10"/>
      <c r="B4571" s="10"/>
      <c r="C4571" s="14"/>
      <c r="D4571" s="14"/>
      <c r="E4571" s="16"/>
    </row>
    <row r="4572" spans="1:5" x14ac:dyDescent="0.25">
      <c r="A4572" s="10"/>
      <c r="B4572" s="10"/>
      <c r="C4572" s="14"/>
      <c r="D4572" s="14"/>
      <c r="E4572" s="16"/>
    </row>
    <row r="4573" spans="1:5" x14ac:dyDescent="0.25">
      <c r="A4573" s="10"/>
      <c r="B4573" s="10"/>
      <c r="C4573" s="14"/>
      <c r="D4573" s="14"/>
      <c r="E4573" s="16"/>
    </row>
    <row r="4574" spans="1:5" x14ac:dyDescent="0.25">
      <c r="A4574" s="10"/>
      <c r="B4574" s="10"/>
      <c r="C4574" s="14"/>
      <c r="D4574" s="14"/>
      <c r="E4574" s="16"/>
    </row>
    <row r="4575" spans="1:5" x14ac:dyDescent="0.25">
      <c r="A4575" s="10"/>
      <c r="B4575" s="10"/>
      <c r="C4575" s="14"/>
      <c r="D4575" s="14"/>
      <c r="E4575" s="16"/>
    </row>
    <row r="4576" spans="1:5" x14ac:dyDescent="0.25">
      <c r="A4576" s="10"/>
      <c r="B4576" s="10"/>
      <c r="C4576" s="14"/>
      <c r="D4576" s="14"/>
      <c r="E4576" s="16"/>
    </row>
    <row r="4577" spans="1:5" x14ac:dyDescent="0.25">
      <c r="A4577" s="10"/>
      <c r="B4577" s="10"/>
      <c r="C4577" s="14"/>
      <c r="D4577" s="14"/>
      <c r="E4577" s="16"/>
    </row>
    <row r="4578" spans="1:5" x14ac:dyDescent="0.25">
      <c r="A4578" s="10"/>
      <c r="B4578" s="10"/>
      <c r="C4578" s="14"/>
      <c r="D4578" s="14"/>
      <c r="E4578" s="16"/>
    </row>
    <row r="4579" spans="1:5" x14ac:dyDescent="0.25">
      <c r="A4579" s="10"/>
      <c r="B4579" s="10"/>
      <c r="C4579" s="14"/>
      <c r="D4579" s="14"/>
      <c r="E4579" s="16"/>
    </row>
    <row r="4580" spans="1:5" x14ac:dyDescent="0.25">
      <c r="A4580" s="10"/>
      <c r="B4580" s="10"/>
      <c r="C4580" s="14"/>
      <c r="D4580" s="14"/>
      <c r="E4580" s="16"/>
    </row>
    <row r="4581" spans="1:5" x14ac:dyDescent="0.25">
      <c r="A4581" s="10"/>
      <c r="B4581" s="10"/>
      <c r="C4581" s="14"/>
      <c r="D4581" s="14"/>
      <c r="E4581" s="16"/>
    </row>
    <row r="4582" spans="1:5" x14ac:dyDescent="0.25">
      <c r="A4582" s="10"/>
      <c r="B4582" s="10"/>
      <c r="C4582" s="14"/>
      <c r="D4582" s="14"/>
      <c r="E4582" s="16"/>
    </row>
    <row r="4583" spans="1:5" x14ac:dyDescent="0.25">
      <c r="A4583" s="10"/>
      <c r="B4583" s="10"/>
      <c r="C4583" s="14"/>
      <c r="D4583" s="14"/>
      <c r="E4583" s="16"/>
    </row>
    <row r="4584" spans="1:5" x14ac:dyDescent="0.25">
      <c r="A4584" s="10"/>
      <c r="B4584" s="10"/>
      <c r="C4584" s="14"/>
      <c r="D4584" s="14"/>
      <c r="E4584" s="16"/>
    </row>
    <row r="4585" spans="1:5" x14ac:dyDescent="0.25">
      <c r="A4585" s="10"/>
      <c r="B4585" s="10"/>
      <c r="C4585" s="14"/>
      <c r="D4585" s="14"/>
      <c r="E4585" s="16"/>
    </row>
    <row r="4586" spans="1:5" x14ac:dyDescent="0.25">
      <c r="A4586" s="10"/>
      <c r="B4586" s="10"/>
      <c r="C4586" s="14"/>
      <c r="D4586" s="14"/>
      <c r="E4586" s="16"/>
    </row>
    <row r="4587" spans="1:5" x14ac:dyDescent="0.25">
      <c r="A4587" s="10"/>
      <c r="B4587" s="10"/>
      <c r="C4587" s="14"/>
      <c r="D4587" s="14"/>
      <c r="E4587" s="16"/>
    </row>
    <row r="4588" spans="1:5" x14ac:dyDescent="0.25">
      <c r="A4588" s="10"/>
      <c r="B4588" s="10"/>
      <c r="C4588" s="14"/>
      <c r="D4588" s="14"/>
      <c r="E4588" s="16"/>
    </row>
    <row r="4589" spans="1:5" x14ac:dyDescent="0.25">
      <c r="A4589" s="10"/>
      <c r="B4589" s="10"/>
      <c r="C4589" s="14"/>
      <c r="D4589" s="14"/>
      <c r="E4589" s="16"/>
    </row>
    <row r="4590" spans="1:5" x14ac:dyDescent="0.25">
      <c r="A4590" s="10"/>
      <c r="B4590" s="10"/>
      <c r="C4590" s="14"/>
      <c r="D4590" s="14"/>
      <c r="E4590" s="16"/>
    </row>
    <row r="4591" spans="1:5" x14ac:dyDescent="0.25">
      <c r="A4591" s="10"/>
      <c r="B4591" s="10"/>
      <c r="C4591" s="14"/>
      <c r="D4591" s="14"/>
      <c r="E4591" s="16"/>
    </row>
    <row r="4592" spans="1:5" x14ac:dyDescent="0.25">
      <c r="A4592" s="10"/>
      <c r="B4592" s="10"/>
      <c r="C4592" s="14"/>
      <c r="D4592" s="14"/>
      <c r="E4592" s="16"/>
    </row>
    <row r="4593" spans="1:5" x14ac:dyDescent="0.25">
      <c r="A4593" s="10"/>
      <c r="B4593" s="10"/>
      <c r="C4593" s="14"/>
      <c r="D4593" s="14"/>
      <c r="E4593" s="16"/>
    </row>
    <row r="4594" spans="1:5" x14ac:dyDescent="0.25">
      <c r="A4594" s="10"/>
      <c r="B4594" s="10"/>
      <c r="C4594" s="14"/>
      <c r="D4594" s="14"/>
      <c r="E4594" s="16"/>
    </row>
    <row r="4595" spans="1:5" x14ac:dyDescent="0.25">
      <c r="A4595" s="10"/>
      <c r="B4595" s="10"/>
      <c r="C4595" s="14"/>
      <c r="D4595" s="14"/>
      <c r="E4595" s="16"/>
    </row>
    <row r="4596" spans="1:5" x14ac:dyDescent="0.25">
      <c r="A4596" s="10"/>
      <c r="B4596" s="10"/>
      <c r="C4596" s="14"/>
      <c r="D4596" s="14"/>
      <c r="E4596" s="16"/>
    </row>
    <row r="4597" spans="1:5" x14ac:dyDescent="0.25">
      <c r="A4597" s="10"/>
      <c r="B4597" s="10"/>
      <c r="C4597" s="14"/>
      <c r="D4597" s="14"/>
      <c r="E4597" s="16"/>
    </row>
    <row r="4598" spans="1:5" x14ac:dyDescent="0.25">
      <c r="A4598" s="10"/>
      <c r="B4598" s="10"/>
      <c r="C4598" s="14"/>
      <c r="D4598" s="14"/>
      <c r="E4598" s="16"/>
    </row>
    <row r="4599" spans="1:5" x14ac:dyDescent="0.25">
      <c r="A4599" s="10"/>
      <c r="B4599" s="10"/>
      <c r="C4599" s="14"/>
      <c r="D4599" s="14"/>
      <c r="E4599" s="16"/>
    </row>
    <row r="4600" spans="1:5" x14ac:dyDescent="0.25">
      <c r="A4600" s="10"/>
      <c r="B4600" s="10"/>
      <c r="C4600" s="14"/>
      <c r="D4600" s="14"/>
      <c r="E4600" s="16"/>
    </row>
    <row r="4601" spans="1:5" x14ac:dyDescent="0.25">
      <c r="A4601" s="10"/>
      <c r="B4601" s="10"/>
      <c r="C4601" s="14"/>
      <c r="D4601" s="14"/>
      <c r="E4601" s="16"/>
    </row>
    <row r="4602" spans="1:5" x14ac:dyDescent="0.25">
      <c r="A4602" s="10"/>
      <c r="B4602" s="10"/>
      <c r="C4602" s="14"/>
      <c r="D4602" s="14"/>
      <c r="E4602" s="16"/>
    </row>
    <row r="4603" spans="1:5" x14ac:dyDescent="0.25">
      <c r="A4603" s="10"/>
      <c r="B4603" s="10"/>
      <c r="C4603" s="14"/>
      <c r="D4603" s="14"/>
      <c r="E4603" s="16"/>
    </row>
    <row r="4604" spans="1:5" x14ac:dyDescent="0.25">
      <c r="A4604" s="10"/>
      <c r="B4604" s="10"/>
      <c r="C4604" s="14"/>
      <c r="D4604" s="14"/>
      <c r="E4604" s="16"/>
    </row>
    <row r="4605" spans="1:5" x14ac:dyDescent="0.25">
      <c r="A4605" s="10"/>
      <c r="B4605" s="10"/>
      <c r="C4605" s="14"/>
      <c r="D4605" s="14"/>
      <c r="E4605" s="16"/>
    </row>
    <row r="4606" spans="1:5" x14ac:dyDescent="0.25">
      <c r="A4606" s="10"/>
      <c r="B4606" s="10"/>
      <c r="C4606" s="14"/>
      <c r="D4606" s="14"/>
      <c r="E4606" s="16"/>
    </row>
    <row r="4607" spans="1:5" x14ac:dyDescent="0.25">
      <c r="A4607" s="10"/>
      <c r="B4607" s="10"/>
      <c r="C4607" s="14"/>
      <c r="D4607" s="14"/>
      <c r="E4607" s="16"/>
    </row>
    <row r="4608" spans="1:5" x14ac:dyDescent="0.25">
      <c r="A4608" s="10"/>
      <c r="B4608" s="10"/>
      <c r="C4608" s="14"/>
      <c r="D4608" s="14"/>
      <c r="E4608" s="16"/>
    </row>
    <row r="4609" spans="1:5" x14ac:dyDescent="0.25">
      <c r="A4609" s="10"/>
      <c r="B4609" s="10"/>
      <c r="C4609" s="14"/>
      <c r="D4609" s="14"/>
      <c r="E4609" s="16"/>
    </row>
    <row r="4610" spans="1:5" x14ac:dyDescent="0.25">
      <c r="A4610" s="10"/>
      <c r="B4610" s="10"/>
      <c r="C4610" s="14"/>
      <c r="D4610" s="14"/>
      <c r="E4610" s="16"/>
    </row>
    <row r="4611" spans="1:5" x14ac:dyDescent="0.25">
      <c r="A4611" s="10"/>
      <c r="B4611" s="10"/>
      <c r="C4611" s="14"/>
      <c r="D4611" s="14"/>
      <c r="E4611" s="16"/>
    </row>
    <row r="4612" spans="1:5" x14ac:dyDescent="0.25">
      <c r="A4612" s="10"/>
      <c r="B4612" s="10"/>
      <c r="C4612" s="14"/>
      <c r="D4612" s="14"/>
      <c r="E4612" s="16"/>
    </row>
    <row r="4613" spans="1:5" x14ac:dyDescent="0.25">
      <c r="A4613" s="10"/>
      <c r="B4613" s="10"/>
      <c r="C4613" s="14"/>
      <c r="D4613" s="14"/>
      <c r="E4613" s="16"/>
    </row>
    <row r="4614" spans="1:5" x14ac:dyDescent="0.25">
      <c r="A4614" s="10"/>
      <c r="B4614" s="10"/>
      <c r="C4614" s="14"/>
      <c r="D4614" s="14"/>
      <c r="E4614" s="16"/>
    </row>
    <row r="4615" spans="1:5" x14ac:dyDescent="0.25">
      <c r="A4615" s="10"/>
      <c r="B4615" s="10"/>
      <c r="C4615" s="14"/>
      <c r="D4615" s="14"/>
      <c r="E4615" s="16"/>
    </row>
    <row r="4616" spans="1:5" x14ac:dyDescent="0.25">
      <c r="A4616" s="10"/>
      <c r="B4616" s="10"/>
      <c r="C4616" s="14"/>
      <c r="D4616" s="14"/>
      <c r="E4616" s="16"/>
    </row>
    <row r="4617" spans="1:5" x14ac:dyDescent="0.25">
      <c r="A4617" s="10"/>
      <c r="B4617" s="10"/>
      <c r="C4617" s="14"/>
      <c r="D4617" s="14"/>
      <c r="E4617" s="16"/>
    </row>
    <row r="4618" spans="1:5" x14ac:dyDescent="0.25">
      <c r="A4618" s="10"/>
      <c r="B4618" s="10"/>
      <c r="C4618" s="14"/>
      <c r="D4618" s="14"/>
      <c r="E4618" s="16"/>
    </row>
    <row r="4619" spans="1:5" x14ac:dyDescent="0.25">
      <c r="A4619" s="10"/>
      <c r="B4619" s="10"/>
      <c r="C4619" s="14"/>
      <c r="D4619" s="14"/>
      <c r="E4619" s="16"/>
    </row>
    <row r="4620" spans="1:5" x14ac:dyDescent="0.25">
      <c r="A4620" s="10"/>
      <c r="B4620" s="10"/>
      <c r="C4620" s="14"/>
      <c r="D4620" s="14"/>
      <c r="E4620" s="16"/>
    </row>
    <row r="4621" spans="1:5" x14ac:dyDescent="0.25">
      <c r="A4621" s="10"/>
      <c r="B4621" s="10"/>
      <c r="C4621" s="14"/>
      <c r="D4621" s="14"/>
      <c r="E4621" s="16"/>
    </row>
    <row r="4622" spans="1:5" x14ac:dyDescent="0.25">
      <c r="A4622" s="10"/>
      <c r="B4622" s="10"/>
      <c r="C4622" s="14"/>
      <c r="D4622" s="14"/>
      <c r="E4622" s="16"/>
    </row>
    <row r="4623" spans="1:5" x14ac:dyDescent="0.25">
      <c r="A4623" s="10"/>
      <c r="B4623" s="10"/>
      <c r="C4623" s="14"/>
      <c r="D4623" s="14"/>
      <c r="E4623" s="16"/>
    </row>
    <row r="4624" spans="1:5" x14ac:dyDescent="0.25">
      <c r="A4624" s="10"/>
      <c r="B4624" s="10"/>
      <c r="C4624" s="14"/>
      <c r="D4624" s="14"/>
      <c r="E4624" s="16"/>
    </row>
    <row r="4625" spans="1:5" x14ac:dyDescent="0.25">
      <c r="A4625" s="10"/>
      <c r="B4625" s="10"/>
      <c r="C4625" s="14"/>
      <c r="D4625" s="14"/>
      <c r="E4625" s="16"/>
    </row>
    <row r="4626" spans="1:5" x14ac:dyDescent="0.25">
      <c r="A4626" s="10"/>
      <c r="B4626" s="10"/>
      <c r="C4626" s="14"/>
      <c r="D4626" s="14"/>
      <c r="E4626" s="16"/>
    </row>
    <row r="4627" spans="1:5" x14ac:dyDescent="0.25">
      <c r="A4627" s="10"/>
      <c r="B4627" s="10"/>
      <c r="C4627" s="14"/>
      <c r="D4627" s="14"/>
      <c r="E4627" s="16"/>
    </row>
    <row r="4628" spans="1:5" x14ac:dyDescent="0.25">
      <c r="A4628" s="10"/>
      <c r="B4628" s="10"/>
      <c r="C4628" s="14"/>
      <c r="D4628" s="14"/>
      <c r="E4628" s="16"/>
    </row>
    <row r="4629" spans="1:5" x14ac:dyDescent="0.25">
      <c r="A4629" s="10"/>
      <c r="B4629" s="10"/>
      <c r="C4629" s="14"/>
      <c r="D4629" s="14"/>
      <c r="E4629" s="16"/>
    </row>
    <row r="4630" spans="1:5" x14ac:dyDescent="0.25">
      <c r="A4630" s="10"/>
      <c r="B4630" s="10"/>
      <c r="C4630" s="14"/>
      <c r="D4630" s="14"/>
      <c r="E4630" s="16"/>
    </row>
    <row r="4631" spans="1:5" x14ac:dyDescent="0.25">
      <c r="A4631" s="10"/>
      <c r="B4631" s="10"/>
      <c r="C4631" s="14"/>
      <c r="D4631" s="14"/>
      <c r="E4631" s="16"/>
    </row>
    <row r="4632" spans="1:5" x14ac:dyDescent="0.25">
      <c r="A4632" s="10"/>
      <c r="B4632" s="10"/>
      <c r="C4632" s="14"/>
      <c r="D4632" s="14"/>
      <c r="E4632" s="16"/>
    </row>
    <row r="4633" spans="1:5" x14ac:dyDescent="0.25">
      <c r="A4633" s="10"/>
      <c r="B4633" s="10"/>
      <c r="C4633" s="14"/>
      <c r="D4633" s="14"/>
      <c r="E4633" s="16"/>
    </row>
    <row r="4634" spans="1:5" x14ac:dyDescent="0.25">
      <c r="A4634" s="10"/>
      <c r="B4634" s="10"/>
      <c r="C4634" s="14"/>
      <c r="D4634" s="14"/>
      <c r="E4634" s="16"/>
    </row>
    <row r="4635" spans="1:5" x14ac:dyDescent="0.25">
      <c r="A4635" s="10"/>
      <c r="B4635" s="10"/>
      <c r="C4635" s="14"/>
      <c r="D4635" s="14"/>
      <c r="E4635" s="16"/>
    </row>
    <row r="4636" spans="1:5" x14ac:dyDescent="0.25">
      <c r="A4636" s="10"/>
      <c r="B4636" s="10"/>
      <c r="C4636" s="14"/>
      <c r="D4636" s="14"/>
      <c r="E4636" s="16"/>
    </row>
    <row r="4637" spans="1:5" x14ac:dyDescent="0.25">
      <c r="A4637" s="10"/>
      <c r="B4637" s="10"/>
      <c r="C4637" s="14"/>
      <c r="D4637" s="14"/>
      <c r="E4637" s="16"/>
    </row>
    <row r="4638" spans="1:5" x14ac:dyDescent="0.25">
      <c r="A4638" s="10"/>
      <c r="B4638" s="10"/>
      <c r="C4638" s="14"/>
      <c r="D4638" s="14"/>
      <c r="E4638" s="16"/>
    </row>
    <row r="4639" spans="1:5" x14ac:dyDescent="0.25">
      <c r="A4639" s="10"/>
      <c r="B4639" s="10"/>
      <c r="C4639" s="14"/>
      <c r="D4639" s="14"/>
      <c r="E4639" s="16"/>
    </row>
    <row r="4640" spans="1:5" x14ac:dyDescent="0.25">
      <c r="A4640" s="10"/>
      <c r="B4640" s="10"/>
      <c r="C4640" s="14"/>
      <c r="D4640" s="14"/>
      <c r="E4640" s="16"/>
    </row>
    <row r="4641" spans="1:5" x14ac:dyDescent="0.25">
      <c r="A4641" s="10"/>
      <c r="B4641" s="10"/>
      <c r="C4641" s="14"/>
      <c r="D4641" s="14"/>
      <c r="E4641" s="16"/>
    </row>
    <row r="4642" spans="1:5" x14ac:dyDescent="0.25">
      <c r="A4642" s="10"/>
      <c r="B4642" s="10"/>
      <c r="C4642" s="14"/>
      <c r="D4642" s="14"/>
      <c r="E4642" s="16"/>
    </row>
    <row r="4643" spans="1:5" x14ac:dyDescent="0.25">
      <c r="A4643" s="10"/>
      <c r="B4643" s="10"/>
      <c r="C4643" s="14"/>
      <c r="D4643" s="14"/>
      <c r="E4643" s="16"/>
    </row>
    <row r="4644" spans="1:5" x14ac:dyDescent="0.25">
      <c r="A4644" s="10"/>
      <c r="B4644" s="10"/>
      <c r="C4644" s="14"/>
      <c r="D4644" s="14"/>
      <c r="E4644" s="16"/>
    </row>
    <row r="4645" spans="1:5" x14ac:dyDescent="0.25">
      <c r="A4645" s="10"/>
      <c r="B4645" s="10"/>
      <c r="C4645" s="14"/>
      <c r="D4645" s="14"/>
      <c r="E4645" s="16"/>
    </row>
    <row r="4646" spans="1:5" x14ac:dyDescent="0.25">
      <c r="A4646" s="10"/>
      <c r="B4646" s="10"/>
      <c r="C4646" s="14"/>
      <c r="D4646" s="14"/>
      <c r="E4646" s="16"/>
    </row>
    <row r="4647" spans="1:5" x14ac:dyDescent="0.25">
      <c r="A4647" s="10"/>
      <c r="B4647" s="10"/>
      <c r="C4647" s="14"/>
      <c r="D4647" s="14"/>
      <c r="E4647" s="16"/>
    </row>
    <row r="4648" spans="1:5" x14ac:dyDescent="0.25">
      <c r="A4648" s="10"/>
      <c r="B4648" s="10"/>
      <c r="C4648" s="14"/>
      <c r="D4648" s="14"/>
      <c r="E4648" s="16"/>
    </row>
    <row r="4649" spans="1:5" x14ac:dyDescent="0.25">
      <c r="A4649" s="10"/>
      <c r="B4649" s="10"/>
      <c r="C4649" s="14"/>
      <c r="D4649" s="14"/>
      <c r="E4649" s="16"/>
    </row>
    <row r="4650" spans="1:5" x14ac:dyDescent="0.25">
      <c r="A4650" s="10"/>
      <c r="B4650" s="10"/>
      <c r="C4650" s="14"/>
      <c r="D4650" s="14"/>
      <c r="E4650" s="16"/>
    </row>
    <row r="4651" spans="1:5" x14ac:dyDescent="0.25">
      <c r="A4651" s="10"/>
      <c r="B4651" s="10"/>
      <c r="C4651" s="14"/>
      <c r="D4651" s="14"/>
      <c r="E4651" s="16"/>
    </row>
    <row r="4652" spans="1:5" x14ac:dyDescent="0.25">
      <c r="A4652" s="10"/>
      <c r="B4652" s="10"/>
      <c r="C4652" s="14"/>
      <c r="D4652" s="14"/>
      <c r="E4652" s="16"/>
    </row>
    <row r="4653" spans="1:5" x14ac:dyDescent="0.25">
      <c r="A4653" s="10"/>
      <c r="B4653" s="10"/>
      <c r="C4653" s="14"/>
      <c r="D4653" s="14"/>
      <c r="E4653" s="16"/>
    </row>
    <row r="4654" spans="1:5" x14ac:dyDescent="0.25">
      <c r="A4654" s="10"/>
      <c r="B4654" s="10"/>
      <c r="C4654" s="14"/>
      <c r="D4654" s="14"/>
      <c r="E4654" s="16"/>
    </row>
    <row r="4655" spans="1:5" x14ac:dyDescent="0.25">
      <c r="A4655" s="10"/>
      <c r="B4655" s="10"/>
      <c r="C4655" s="14"/>
      <c r="D4655" s="14"/>
      <c r="E4655" s="16"/>
    </row>
    <row r="4656" spans="1:5" x14ac:dyDescent="0.25">
      <c r="A4656" s="10"/>
      <c r="B4656" s="10"/>
      <c r="C4656" s="14"/>
      <c r="D4656" s="14"/>
      <c r="E4656" s="16"/>
    </row>
    <row r="4657" spans="1:5" x14ac:dyDescent="0.25">
      <c r="A4657" s="10"/>
      <c r="B4657" s="10"/>
      <c r="C4657" s="14"/>
      <c r="D4657" s="14"/>
      <c r="E4657" s="16"/>
    </row>
    <row r="4658" spans="1:5" x14ac:dyDescent="0.25">
      <c r="A4658" s="10"/>
      <c r="B4658" s="10"/>
      <c r="C4658" s="14"/>
      <c r="D4658" s="14"/>
      <c r="E4658" s="16"/>
    </row>
    <row r="4659" spans="1:5" x14ac:dyDescent="0.25">
      <c r="A4659" s="10"/>
      <c r="B4659" s="10"/>
      <c r="C4659" s="14"/>
      <c r="D4659" s="14"/>
      <c r="E4659" s="16"/>
    </row>
    <row r="4660" spans="1:5" x14ac:dyDescent="0.25">
      <c r="A4660" s="10"/>
      <c r="B4660" s="10"/>
      <c r="C4660" s="14"/>
      <c r="D4660" s="14"/>
      <c r="E4660" s="16"/>
    </row>
    <row r="4661" spans="1:5" x14ac:dyDescent="0.25">
      <c r="A4661" s="10"/>
      <c r="B4661" s="10"/>
      <c r="C4661" s="14"/>
      <c r="D4661" s="14"/>
      <c r="E4661" s="16"/>
    </row>
    <row r="4662" spans="1:5" x14ac:dyDescent="0.25">
      <c r="A4662" s="10"/>
      <c r="B4662" s="10"/>
      <c r="C4662" s="14"/>
      <c r="D4662" s="14"/>
      <c r="E4662" s="16"/>
    </row>
    <row r="4663" spans="1:5" x14ac:dyDescent="0.25">
      <c r="A4663" s="10"/>
      <c r="B4663" s="10"/>
      <c r="C4663" s="14"/>
      <c r="D4663" s="14"/>
      <c r="E4663" s="16"/>
    </row>
    <row r="4664" spans="1:5" x14ac:dyDescent="0.25">
      <c r="A4664" s="10"/>
      <c r="B4664" s="10"/>
      <c r="C4664" s="14"/>
      <c r="D4664" s="14"/>
      <c r="E4664" s="16"/>
    </row>
    <row r="4665" spans="1:5" x14ac:dyDescent="0.25">
      <c r="A4665" s="10"/>
      <c r="B4665" s="10"/>
      <c r="C4665" s="14"/>
      <c r="D4665" s="14"/>
      <c r="E4665" s="16"/>
    </row>
    <row r="4666" spans="1:5" x14ac:dyDescent="0.25">
      <c r="A4666" s="10"/>
      <c r="B4666" s="10"/>
      <c r="C4666" s="14"/>
      <c r="D4666" s="14"/>
      <c r="E4666" s="16"/>
    </row>
    <row r="4667" spans="1:5" x14ac:dyDescent="0.25">
      <c r="A4667" s="10"/>
      <c r="B4667" s="10"/>
      <c r="C4667" s="14"/>
      <c r="D4667" s="14"/>
      <c r="E4667" s="16"/>
    </row>
    <row r="4668" spans="1:5" x14ac:dyDescent="0.25">
      <c r="A4668" s="10"/>
      <c r="B4668" s="10"/>
      <c r="C4668" s="14"/>
      <c r="D4668" s="14"/>
      <c r="E4668" s="16"/>
    </row>
    <row r="4669" spans="1:5" x14ac:dyDescent="0.25">
      <c r="A4669" s="10"/>
      <c r="B4669" s="10"/>
      <c r="C4669" s="14"/>
      <c r="D4669" s="14"/>
      <c r="E4669" s="16"/>
    </row>
    <row r="4670" spans="1:5" x14ac:dyDescent="0.25">
      <c r="A4670" s="10"/>
      <c r="B4670" s="10"/>
      <c r="C4670" s="14"/>
      <c r="D4670" s="14"/>
      <c r="E4670" s="16"/>
    </row>
    <row r="4671" spans="1:5" x14ac:dyDescent="0.25">
      <c r="A4671" s="10"/>
      <c r="B4671" s="10"/>
      <c r="C4671" s="14"/>
      <c r="D4671" s="14"/>
      <c r="E4671" s="16"/>
    </row>
    <row r="4672" spans="1:5" x14ac:dyDescent="0.25">
      <c r="A4672" s="10"/>
      <c r="B4672" s="10"/>
      <c r="C4672" s="14"/>
      <c r="D4672" s="14"/>
      <c r="E4672" s="16"/>
    </row>
    <row r="4673" spans="1:5" x14ac:dyDescent="0.25">
      <c r="A4673" s="10"/>
      <c r="B4673" s="10"/>
      <c r="C4673" s="14"/>
      <c r="D4673" s="14"/>
      <c r="E4673" s="16"/>
    </row>
    <row r="4674" spans="1:5" x14ac:dyDescent="0.25">
      <c r="A4674" s="10"/>
      <c r="B4674" s="10"/>
      <c r="C4674" s="14"/>
      <c r="D4674" s="14"/>
      <c r="E4674" s="16"/>
    </row>
    <row r="4675" spans="1:5" x14ac:dyDescent="0.25">
      <c r="A4675" s="10"/>
      <c r="B4675" s="10"/>
      <c r="C4675" s="14"/>
      <c r="D4675" s="14"/>
      <c r="E4675" s="16"/>
    </row>
    <row r="4676" spans="1:5" x14ac:dyDescent="0.25">
      <c r="A4676" s="10"/>
      <c r="B4676" s="10"/>
      <c r="C4676" s="14"/>
      <c r="D4676" s="14"/>
      <c r="E4676" s="16"/>
    </row>
    <row r="4677" spans="1:5" x14ac:dyDescent="0.25">
      <c r="A4677" s="10"/>
      <c r="B4677" s="10"/>
      <c r="C4677" s="14"/>
      <c r="D4677" s="14"/>
      <c r="E4677" s="16"/>
    </row>
    <row r="4678" spans="1:5" x14ac:dyDescent="0.25">
      <c r="A4678" s="10"/>
      <c r="B4678" s="10"/>
      <c r="C4678" s="14"/>
      <c r="D4678" s="14"/>
      <c r="E4678" s="16"/>
    </row>
    <row r="4679" spans="1:5" x14ac:dyDescent="0.25">
      <c r="A4679" s="10"/>
      <c r="B4679" s="10"/>
      <c r="C4679" s="14"/>
      <c r="D4679" s="14"/>
      <c r="E4679" s="16"/>
    </row>
    <row r="4680" spans="1:5" x14ac:dyDescent="0.25">
      <c r="A4680" s="10"/>
      <c r="B4680" s="10"/>
      <c r="C4680" s="14"/>
      <c r="D4680" s="14"/>
      <c r="E4680" s="16"/>
    </row>
    <row r="4681" spans="1:5" x14ac:dyDescent="0.25">
      <c r="A4681" s="10"/>
      <c r="B4681" s="10"/>
      <c r="C4681" s="14"/>
      <c r="D4681" s="14"/>
      <c r="E4681" s="16"/>
    </row>
    <row r="4682" spans="1:5" x14ac:dyDescent="0.25">
      <c r="A4682" s="10"/>
      <c r="B4682" s="10"/>
      <c r="C4682" s="14"/>
      <c r="D4682" s="14"/>
      <c r="E4682" s="16"/>
    </row>
    <row r="4683" spans="1:5" x14ac:dyDescent="0.25">
      <c r="A4683" s="10"/>
      <c r="B4683" s="10"/>
      <c r="C4683" s="14"/>
      <c r="D4683" s="14"/>
      <c r="E4683" s="16"/>
    </row>
    <row r="4684" spans="1:5" x14ac:dyDescent="0.25">
      <c r="A4684" s="10"/>
      <c r="B4684" s="10"/>
      <c r="C4684" s="14"/>
      <c r="D4684" s="14"/>
      <c r="E4684" s="16"/>
    </row>
    <row r="4685" spans="1:5" x14ac:dyDescent="0.25">
      <c r="A4685" s="10"/>
      <c r="B4685" s="10"/>
      <c r="C4685" s="14"/>
      <c r="D4685" s="14"/>
      <c r="E4685" s="16"/>
    </row>
    <row r="4686" spans="1:5" x14ac:dyDescent="0.25">
      <c r="A4686" s="10"/>
      <c r="B4686" s="10"/>
      <c r="C4686" s="14"/>
      <c r="D4686" s="14"/>
      <c r="E4686" s="16"/>
    </row>
    <row r="4687" spans="1:5" x14ac:dyDescent="0.25">
      <c r="A4687" s="10"/>
      <c r="B4687" s="10"/>
      <c r="C4687" s="14"/>
      <c r="D4687" s="14"/>
      <c r="E4687" s="16"/>
    </row>
    <row r="4688" spans="1:5" x14ac:dyDescent="0.25">
      <c r="A4688" s="10"/>
      <c r="B4688" s="10"/>
      <c r="C4688" s="14"/>
      <c r="D4688" s="14"/>
      <c r="E4688" s="16"/>
    </row>
    <row r="4689" spans="1:5" x14ac:dyDescent="0.25">
      <c r="A4689" s="10"/>
      <c r="B4689" s="10"/>
      <c r="C4689" s="14"/>
      <c r="D4689" s="14"/>
      <c r="E4689" s="16"/>
    </row>
    <row r="4690" spans="1:5" x14ac:dyDescent="0.25">
      <c r="A4690" s="10"/>
      <c r="B4690" s="10"/>
      <c r="C4690" s="14"/>
      <c r="D4690" s="14"/>
      <c r="E4690" s="16"/>
    </row>
    <row r="4691" spans="1:5" x14ac:dyDescent="0.25">
      <c r="A4691" s="10"/>
      <c r="B4691" s="10"/>
      <c r="C4691" s="14"/>
      <c r="D4691" s="14"/>
      <c r="E4691" s="16"/>
    </row>
    <row r="4692" spans="1:5" x14ac:dyDescent="0.25">
      <c r="A4692" s="10"/>
      <c r="B4692" s="10"/>
      <c r="C4692" s="14"/>
      <c r="D4692" s="14"/>
      <c r="E4692" s="16"/>
    </row>
    <row r="4693" spans="1:5" x14ac:dyDescent="0.25">
      <c r="A4693" s="10"/>
      <c r="B4693" s="10"/>
      <c r="C4693" s="14"/>
      <c r="D4693" s="14"/>
      <c r="E4693" s="16"/>
    </row>
    <row r="4694" spans="1:5" x14ac:dyDescent="0.25">
      <c r="A4694" s="10"/>
      <c r="B4694" s="10"/>
      <c r="C4694" s="14"/>
      <c r="D4694" s="14"/>
      <c r="E4694" s="16"/>
    </row>
    <row r="4695" spans="1:5" x14ac:dyDescent="0.25">
      <c r="A4695" s="10"/>
      <c r="B4695" s="10"/>
      <c r="C4695" s="14"/>
      <c r="D4695" s="14"/>
      <c r="E4695" s="16"/>
    </row>
    <row r="4696" spans="1:5" x14ac:dyDescent="0.25">
      <c r="A4696" s="10"/>
      <c r="B4696" s="10"/>
      <c r="C4696" s="14"/>
      <c r="D4696" s="14"/>
      <c r="E4696" s="16"/>
    </row>
    <row r="4697" spans="1:5" x14ac:dyDescent="0.25">
      <c r="A4697" s="10"/>
      <c r="B4697" s="10"/>
      <c r="C4697" s="14"/>
      <c r="D4697" s="14"/>
      <c r="E4697" s="16"/>
    </row>
    <row r="4698" spans="1:5" x14ac:dyDescent="0.25">
      <c r="A4698" s="10"/>
      <c r="B4698" s="10"/>
      <c r="C4698" s="14"/>
      <c r="D4698" s="14"/>
      <c r="E4698" s="16"/>
    </row>
    <row r="4699" spans="1:5" x14ac:dyDescent="0.25">
      <c r="A4699" s="10"/>
      <c r="B4699" s="10"/>
      <c r="C4699" s="14"/>
      <c r="D4699" s="14"/>
      <c r="E4699" s="16"/>
    </row>
    <row r="4700" spans="1:5" x14ac:dyDescent="0.25">
      <c r="A4700" s="10"/>
      <c r="B4700" s="10"/>
      <c r="C4700" s="14"/>
      <c r="D4700" s="14"/>
      <c r="E4700" s="16"/>
    </row>
    <row r="4701" spans="1:5" x14ac:dyDescent="0.25">
      <c r="A4701" s="10"/>
      <c r="B4701" s="10"/>
      <c r="C4701" s="14"/>
      <c r="D4701" s="14"/>
      <c r="E4701" s="16"/>
    </row>
    <row r="4702" spans="1:5" x14ac:dyDescent="0.25">
      <c r="A4702" s="10"/>
      <c r="B4702" s="10"/>
      <c r="C4702" s="14"/>
      <c r="D4702" s="14"/>
      <c r="E4702" s="16"/>
    </row>
    <row r="4703" spans="1:5" x14ac:dyDescent="0.25">
      <c r="A4703" s="10"/>
      <c r="B4703" s="10"/>
      <c r="C4703" s="14"/>
      <c r="D4703" s="14"/>
      <c r="E4703" s="16"/>
    </row>
    <row r="4704" spans="1:5" x14ac:dyDescent="0.25">
      <c r="A4704" s="10"/>
      <c r="B4704" s="10"/>
      <c r="C4704" s="14"/>
      <c r="D4704" s="14"/>
      <c r="E4704" s="16"/>
    </row>
    <row r="4705" spans="1:5" x14ac:dyDescent="0.25">
      <c r="A4705" s="10"/>
      <c r="B4705" s="10"/>
      <c r="C4705" s="14"/>
      <c r="D4705" s="14"/>
      <c r="E4705" s="16"/>
    </row>
    <row r="4706" spans="1:5" x14ac:dyDescent="0.25">
      <c r="A4706" s="10"/>
      <c r="B4706" s="10"/>
      <c r="C4706" s="14"/>
      <c r="D4706" s="14"/>
      <c r="E4706" s="16"/>
    </row>
    <row r="4707" spans="1:5" x14ac:dyDescent="0.25">
      <c r="A4707" s="10"/>
      <c r="B4707" s="10"/>
      <c r="C4707" s="14"/>
      <c r="D4707" s="14"/>
      <c r="E4707" s="16"/>
    </row>
    <row r="4708" spans="1:5" x14ac:dyDescent="0.25">
      <c r="A4708" s="10"/>
      <c r="B4708" s="10"/>
      <c r="C4708" s="14"/>
      <c r="D4708" s="14"/>
      <c r="E4708" s="16"/>
    </row>
    <row r="4709" spans="1:5" x14ac:dyDescent="0.25">
      <c r="A4709" s="10"/>
      <c r="B4709" s="10"/>
      <c r="C4709" s="14"/>
      <c r="D4709" s="14"/>
      <c r="E4709" s="16"/>
    </row>
    <row r="4710" spans="1:5" x14ac:dyDescent="0.25">
      <c r="A4710" s="10"/>
      <c r="B4710" s="10"/>
      <c r="C4710" s="14"/>
      <c r="D4710" s="14"/>
      <c r="E4710" s="16"/>
    </row>
    <row r="4711" spans="1:5" x14ac:dyDescent="0.25">
      <c r="A4711" s="10"/>
      <c r="B4711" s="10"/>
      <c r="C4711" s="14"/>
      <c r="D4711" s="14"/>
      <c r="E4711" s="16"/>
    </row>
    <row r="4712" spans="1:5" x14ac:dyDescent="0.25">
      <c r="A4712" s="10"/>
      <c r="B4712" s="10"/>
      <c r="C4712" s="14"/>
      <c r="D4712" s="14"/>
      <c r="E4712" s="16"/>
    </row>
    <row r="4713" spans="1:5" x14ac:dyDescent="0.25">
      <c r="A4713" s="10"/>
      <c r="B4713" s="10"/>
      <c r="C4713" s="14"/>
      <c r="D4713" s="14"/>
      <c r="E4713" s="16"/>
    </row>
    <row r="4714" spans="1:5" x14ac:dyDescent="0.25">
      <c r="A4714" s="10"/>
      <c r="B4714" s="10"/>
      <c r="C4714" s="14"/>
      <c r="D4714" s="14"/>
      <c r="E4714" s="16"/>
    </row>
    <row r="4715" spans="1:5" x14ac:dyDescent="0.25">
      <c r="A4715" s="10"/>
      <c r="B4715" s="10"/>
      <c r="C4715" s="14"/>
      <c r="D4715" s="14"/>
      <c r="E4715" s="16"/>
    </row>
    <row r="4716" spans="1:5" x14ac:dyDescent="0.25">
      <c r="A4716" s="10"/>
      <c r="B4716" s="10"/>
      <c r="C4716" s="14"/>
      <c r="D4716" s="14"/>
      <c r="E4716" s="16"/>
    </row>
    <row r="4717" spans="1:5" x14ac:dyDescent="0.25">
      <c r="A4717" s="10"/>
      <c r="B4717" s="10"/>
      <c r="C4717" s="14"/>
      <c r="D4717" s="14"/>
      <c r="E4717" s="16"/>
    </row>
    <row r="4718" spans="1:5" x14ac:dyDescent="0.25">
      <c r="A4718" s="10"/>
      <c r="B4718" s="10"/>
      <c r="C4718" s="14"/>
      <c r="D4718" s="14"/>
      <c r="E4718" s="16"/>
    </row>
    <row r="4719" spans="1:5" x14ac:dyDescent="0.25">
      <c r="A4719" s="10"/>
      <c r="B4719" s="10"/>
      <c r="C4719" s="14"/>
      <c r="D4719" s="14"/>
      <c r="E4719" s="16"/>
    </row>
    <row r="4720" spans="1:5" x14ac:dyDescent="0.25">
      <c r="A4720" s="10"/>
      <c r="B4720" s="10"/>
      <c r="C4720" s="14"/>
      <c r="D4720" s="14"/>
      <c r="E4720" s="16"/>
    </row>
    <row r="4721" spans="1:5" x14ac:dyDescent="0.25">
      <c r="A4721" s="10"/>
      <c r="B4721" s="10"/>
      <c r="C4721" s="14"/>
      <c r="D4721" s="14"/>
      <c r="E4721" s="16"/>
    </row>
    <row r="4722" spans="1:5" x14ac:dyDescent="0.25">
      <c r="A4722" s="10"/>
      <c r="B4722" s="10"/>
      <c r="C4722" s="14"/>
      <c r="D4722" s="14"/>
      <c r="E4722" s="16"/>
    </row>
    <row r="4723" spans="1:5" x14ac:dyDescent="0.25">
      <c r="A4723" s="10"/>
      <c r="B4723" s="10"/>
      <c r="C4723" s="14"/>
      <c r="D4723" s="14"/>
      <c r="E4723" s="16"/>
    </row>
    <row r="4724" spans="1:5" x14ac:dyDescent="0.25">
      <c r="A4724" s="10"/>
      <c r="B4724" s="10"/>
      <c r="C4724" s="14"/>
      <c r="D4724" s="14"/>
      <c r="E4724" s="16"/>
    </row>
    <row r="4725" spans="1:5" x14ac:dyDescent="0.25">
      <c r="A4725" s="10"/>
      <c r="B4725" s="10"/>
      <c r="C4725" s="14"/>
      <c r="D4725" s="14"/>
      <c r="E4725" s="16"/>
    </row>
    <row r="4726" spans="1:5" x14ac:dyDescent="0.25">
      <c r="A4726" s="10"/>
      <c r="B4726" s="10"/>
      <c r="C4726" s="14"/>
      <c r="D4726" s="14"/>
      <c r="E4726" s="16"/>
    </row>
    <row r="4727" spans="1:5" x14ac:dyDescent="0.25">
      <c r="A4727" s="10"/>
      <c r="B4727" s="10"/>
      <c r="C4727" s="14"/>
      <c r="D4727" s="14"/>
      <c r="E4727" s="16"/>
    </row>
    <row r="4728" spans="1:5" x14ac:dyDescent="0.25">
      <c r="A4728" s="10"/>
      <c r="B4728" s="10"/>
      <c r="C4728" s="14"/>
      <c r="D4728" s="14"/>
      <c r="E4728" s="16"/>
    </row>
    <row r="4729" spans="1:5" x14ac:dyDescent="0.25">
      <c r="A4729" s="10"/>
      <c r="B4729" s="10"/>
      <c r="C4729" s="14"/>
      <c r="D4729" s="14"/>
      <c r="E4729" s="16"/>
    </row>
    <row r="4730" spans="1:5" x14ac:dyDescent="0.25">
      <c r="A4730" s="10"/>
      <c r="B4730" s="10"/>
      <c r="C4730" s="14"/>
      <c r="D4730" s="14"/>
      <c r="E4730" s="16"/>
    </row>
    <row r="4731" spans="1:5" x14ac:dyDescent="0.25">
      <c r="A4731" s="10"/>
      <c r="B4731" s="10"/>
      <c r="C4731" s="14"/>
      <c r="D4731" s="14"/>
      <c r="E4731" s="16"/>
    </row>
    <row r="4732" spans="1:5" x14ac:dyDescent="0.25">
      <c r="A4732" s="10"/>
      <c r="B4732" s="10"/>
      <c r="C4732" s="14"/>
      <c r="D4732" s="14"/>
      <c r="E4732" s="16"/>
    </row>
    <row r="4733" spans="1:5" x14ac:dyDescent="0.25">
      <c r="A4733" s="10"/>
      <c r="B4733" s="10"/>
      <c r="C4733" s="14"/>
      <c r="D4733" s="14"/>
      <c r="E4733" s="16"/>
    </row>
    <row r="4734" spans="1:5" x14ac:dyDescent="0.25">
      <c r="A4734" s="10"/>
      <c r="B4734" s="10"/>
      <c r="C4734" s="14"/>
      <c r="D4734" s="14"/>
      <c r="E4734" s="16"/>
    </row>
    <row r="4735" spans="1:5" x14ac:dyDescent="0.25">
      <c r="A4735" s="10"/>
      <c r="B4735" s="10"/>
      <c r="C4735" s="14"/>
      <c r="D4735" s="14"/>
      <c r="E4735" s="16"/>
    </row>
    <row r="4736" spans="1:5" x14ac:dyDescent="0.25">
      <c r="A4736" s="10"/>
      <c r="B4736" s="10"/>
      <c r="C4736" s="14"/>
      <c r="D4736" s="14"/>
      <c r="E4736" s="16"/>
    </row>
    <row r="4737" spans="1:5" x14ac:dyDescent="0.25">
      <c r="A4737" s="10"/>
      <c r="B4737" s="10"/>
      <c r="C4737" s="14"/>
      <c r="D4737" s="14"/>
      <c r="E4737" s="16"/>
    </row>
    <row r="4738" spans="1:5" x14ac:dyDescent="0.25">
      <c r="A4738" s="10"/>
      <c r="B4738" s="10"/>
      <c r="C4738" s="14"/>
      <c r="D4738" s="14"/>
      <c r="E4738" s="16"/>
    </row>
    <row r="4739" spans="1:5" x14ac:dyDescent="0.25">
      <c r="A4739" s="10"/>
      <c r="B4739" s="10"/>
      <c r="C4739" s="14"/>
      <c r="D4739" s="14"/>
      <c r="E4739" s="16"/>
    </row>
    <row r="4740" spans="1:5" x14ac:dyDescent="0.25">
      <c r="A4740" s="10"/>
      <c r="B4740" s="10"/>
      <c r="C4740" s="14"/>
      <c r="D4740" s="14"/>
      <c r="E4740" s="16"/>
    </row>
    <row r="4741" spans="1:5" x14ac:dyDescent="0.25">
      <c r="A4741" s="10"/>
      <c r="B4741" s="10"/>
      <c r="C4741" s="14"/>
      <c r="D4741" s="14"/>
      <c r="E4741" s="16"/>
    </row>
    <row r="4742" spans="1:5" x14ac:dyDescent="0.25">
      <c r="A4742" s="10"/>
      <c r="B4742" s="10"/>
      <c r="C4742" s="14"/>
      <c r="D4742" s="14"/>
      <c r="E4742" s="16"/>
    </row>
    <row r="4743" spans="1:5" x14ac:dyDescent="0.25">
      <c r="A4743" s="10"/>
      <c r="B4743" s="10"/>
      <c r="C4743" s="14"/>
      <c r="D4743" s="14"/>
      <c r="E4743" s="16"/>
    </row>
    <row r="4744" spans="1:5" x14ac:dyDescent="0.25">
      <c r="A4744" s="10"/>
      <c r="B4744" s="10"/>
      <c r="C4744" s="14"/>
      <c r="D4744" s="14"/>
      <c r="E4744" s="16"/>
    </row>
    <row r="4745" spans="1:5" x14ac:dyDescent="0.25">
      <c r="A4745" s="10"/>
      <c r="B4745" s="10"/>
      <c r="C4745" s="14"/>
      <c r="D4745" s="14"/>
      <c r="E4745" s="16"/>
    </row>
    <row r="4746" spans="1:5" x14ac:dyDescent="0.25">
      <c r="A4746" s="10"/>
      <c r="B4746" s="10"/>
      <c r="C4746" s="14"/>
      <c r="D4746" s="14"/>
      <c r="E4746" s="16"/>
    </row>
    <row r="4747" spans="1:5" x14ac:dyDescent="0.25">
      <c r="A4747" s="10"/>
      <c r="B4747" s="10"/>
      <c r="C4747" s="14"/>
      <c r="D4747" s="14"/>
      <c r="E4747" s="16"/>
    </row>
    <row r="4748" spans="1:5" x14ac:dyDescent="0.25">
      <c r="A4748" s="10"/>
      <c r="B4748" s="10"/>
      <c r="C4748" s="14"/>
      <c r="D4748" s="14"/>
      <c r="E4748" s="16"/>
    </row>
    <row r="4749" spans="1:5" x14ac:dyDescent="0.25">
      <c r="A4749" s="10"/>
      <c r="B4749" s="10"/>
      <c r="C4749" s="14"/>
      <c r="D4749" s="14"/>
      <c r="E4749" s="16"/>
    </row>
    <row r="4750" spans="1:5" x14ac:dyDescent="0.25">
      <c r="A4750" s="10"/>
      <c r="B4750" s="10"/>
      <c r="C4750" s="14"/>
      <c r="D4750" s="14"/>
      <c r="E4750" s="16"/>
    </row>
    <row r="4751" spans="1:5" x14ac:dyDescent="0.25">
      <c r="A4751" s="10"/>
      <c r="B4751" s="10"/>
      <c r="C4751" s="14"/>
      <c r="D4751" s="14"/>
      <c r="E4751" s="16"/>
    </row>
    <row r="4752" spans="1:5" x14ac:dyDescent="0.25">
      <c r="A4752" s="10"/>
      <c r="B4752" s="10"/>
      <c r="C4752" s="14"/>
      <c r="D4752" s="14"/>
      <c r="E4752" s="16"/>
    </row>
    <row r="4753" spans="1:5" x14ac:dyDescent="0.25">
      <c r="A4753" s="10"/>
      <c r="B4753" s="10"/>
      <c r="C4753" s="14"/>
      <c r="D4753" s="14"/>
      <c r="E4753" s="16"/>
    </row>
    <row r="4754" spans="1:5" x14ac:dyDescent="0.25">
      <c r="A4754" s="10"/>
      <c r="B4754" s="10"/>
      <c r="C4754" s="14"/>
      <c r="D4754" s="14"/>
      <c r="E4754" s="16"/>
    </row>
    <row r="4755" spans="1:5" x14ac:dyDescent="0.25">
      <c r="A4755" s="10"/>
      <c r="B4755" s="10"/>
      <c r="C4755" s="14"/>
      <c r="D4755" s="14"/>
      <c r="E4755" s="16"/>
    </row>
    <row r="4756" spans="1:5" x14ac:dyDescent="0.25">
      <c r="A4756" s="10"/>
      <c r="B4756" s="10"/>
      <c r="C4756" s="14"/>
      <c r="D4756" s="14"/>
      <c r="E4756" s="16"/>
    </row>
    <row r="4757" spans="1:5" x14ac:dyDescent="0.25">
      <c r="A4757" s="10"/>
      <c r="B4757" s="10"/>
      <c r="C4757" s="14"/>
      <c r="D4757" s="14"/>
      <c r="E4757" s="16"/>
    </row>
    <row r="4758" spans="1:5" x14ac:dyDescent="0.25">
      <c r="A4758" s="10"/>
      <c r="B4758" s="10"/>
      <c r="C4758" s="14"/>
      <c r="D4758" s="14"/>
      <c r="E4758" s="16"/>
    </row>
    <row r="4759" spans="1:5" x14ac:dyDescent="0.25">
      <c r="A4759" s="10"/>
      <c r="B4759" s="10"/>
      <c r="C4759" s="14"/>
      <c r="D4759" s="14"/>
      <c r="E4759" s="16"/>
    </row>
    <row r="4760" spans="1:5" x14ac:dyDescent="0.25">
      <c r="A4760" s="10"/>
      <c r="B4760" s="10"/>
      <c r="C4760" s="14"/>
      <c r="D4760" s="14"/>
      <c r="E4760" s="16"/>
    </row>
    <row r="4761" spans="1:5" x14ac:dyDescent="0.25">
      <c r="A4761" s="10"/>
      <c r="B4761" s="10"/>
      <c r="C4761" s="14"/>
      <c r="D4761" s="14"/>
      <c r="E4761" s="16"/>
    </row>
    <row r="4762" spans="1:5" x14ac:dyDescent="0.25">
      <c r="A4762" s="10"/>
      <c r="B4762" s="10"/>
      <c r="C4762" s="14"/>
      <c r="D4762" s="14"/>
      <c r="E4762" s="16"/>
    </row>
    <row r="4763" spans="1:5" x14ac:dyDescent="0.25">
      <c r="A4763" s="10"/>
      <c r="B4763" s="10"/>
      <c r="C4763" s="14"/>
      <c r="D4763" s="14"/>
      <c r="E4763" s="16"/>
    </row>
    <row r="4764" spans="1:5" x14ac:dyDescent="0.25">
      <c r="A4764" s="10"/>
      <c r="B4764" s="10"/>
      <c r="C4764" s="14"/>
      <c r="D4764" s="14"/>
      <c r="E4764" s="16"/>
    </row>
    <row r="4765" spans="1:5" x14ac:dyDescent="0.25">
      <c r="A4765" s="10"/>
      <c r="B4765" s="10"/>
      <c r="C4765" s="14"/>
      <c r="D4765" s="14"/>
      <c r="E4765" s="16"/>
    </row>
    <row r="4766" spans="1:5" x14ac:dyDescent="0.25">
      <c r="A4766" s="10"/>
      <c r="B4766" s="10"/>
      <c r="C4766" s="14"/>
      <c r="D4766" s="14"/>
      <c r="E4766" s="16"/>
    </row>
    <row r="4767" spans="1:5" x14ac:dyDescent="0.25">
      <c r="A4767" s="10"/>
      <c r="B4767" s="10"/>
      <c r="C4767" s="14"/>
      <c r="D4767" s="14"/>
      <c r="E4767" s="16"/>
    </row>
    <row r="4768" spans="1:5" x14ac:dyDescent="0.25">
      <c r="A4768" s="10"/>
      <c r="B4768" s="10"/>
      <c r="C4768" s="14"/>
      <c r="D4768" s="14"/>
      <c r="E4768" s="16"/>
    </row>
    <row r="4769" spans="1:5" x14ac:dyDescent="0.25">
      <c r="A4769" s="10"/>
      <c r="B4769" s="10"/>
      <c r="C4769" s="14"/>
      <c r="D4769" s="14"/>
      <c r="E4769" s="16"/>
    </row>
    <row r="4770" spans="1:5" x14ac:dyDescent="0.25">
      <c r="A4770" s="10"/>
      <c r="B4770" s="10"/>
      <c r="C4770" s="14"/>
      <c r="D4770" s="14"/>
      <c r="E4770" s="16"/>
    </row>
    <row r="4771" spans="1:5" x14ac:dyDescent="0.25">
      <c r="A4771" s="10"/>
      <c r="B4771" s="10"/>
      <c r="C4771" s="14"/>
      <c r="D4771" s="14"/>
      <c r="E4771" s="16"/>
    </row>
    <row r="4772" spans="1:5" x14ac:dyDescent="0.25">
      <c r="A4772" s="10"/>
      <c r="B4772" s="10"/>
      <c r="C4772" s="14"/>
      <c r="D4772" s="14"/>
      <c r="E4772" s="16"/>
    </row>
    <row r="4773" spans="1:5" x14ac:dyDescent="0.25">
      <c r="A4773" s="10"/>
      <c r="B4773" s="10"/>
      <c r="C4773" s="14"/>
      <c r="D4773" s="14"/>
      <c r="E4773" s="16"/>
    </row>
    <row r="4774" spans="1:5" x14ac:dyDescent="0.25">
      <c r="A4774" s="10"/>
      <c r="B4774" s="10"/>
      <c r="C4774" s="14"/>
      <c r="D4774" s="14"/>
      <c r="E4774" s="16"/>
    </row>
    <row r="4775" spans="1:5" x14ac:dyDescent="0.25">
      <c r="A4775" s="10"/>
      <c r="B4775" s="10"/>
      <c r="C4775" s="14"/>
      <c r="D4775" s="14"/>
      <c r="E4775" s="16"/>
    </row>
    <row r="4776" spans="1:5" x14ac:dyDescent="0.25">
      <c r="A4776" s="10"/>
      <c r="B4776" s="10"/>
      <c r="C4776" s="14"/>
      <c r="D4776" s="14"/>
      <c r="E4776" s="16"/>
    </row>
    <row r="4777" spans="1:5" x14ac:dyDescent="0.25">
      <c r="A4777" s="10"/>
      <c r="B4777" s="10"/>
      <c r="C4777" s="14"/>
      <c r="D4777" s="14"/>
      <c r="E4777" s="16"/>
    </row>
    <row r="4778" spans="1:5" x14ac:dyDescent="0.25">
      <c r="A4778" s="10"/>
      <c r="B4778" s="10"/>
      <c r="C4778" s="14"/>
      <c r="D4778" s="14"/>
      <c r="E4778" s="16"/>
    </row>
    <row r="4779" spans="1:5" x14ac:dyDescent="0.25">
      <c r="A4779" s="10"/>
      <c r="B4779" s="10"/>
      <c r="C4779" s="14"/>
      <c r="D4779" s="14"/>
      <c r="E4779" s="16"/>
    </row>
    <row r="4780" spans="1:5" x14ac:dyDescent="0.25">
      <c r="A4780" s="10"/>
      <c r="B4780" s="10"/>
      <c r="C4780" s="14"/>
      <c r="D4780" s="14"/>
      <c r="E4780" s="16"/>
    </row>
    <row r="4781" spans="1:5" x14ac:dyDescent="0.25">
      <c r="A4781" s="10"/>
      <c r="B4781" s="10"/>
      <c r="C4781" s="14"/>
      <c r="D4781" s="14"/>
      <c r="E4781" s="16"/>
    </row>
    <row r="4782" spans="1:5" x14ac:dyDescent="0.25">
      <c r="A4782" s="10"/>
      <c r="B4782" s="10"/>
      <c r="C4782" s="14"/>
      <c r="D4782" s="14"/>
      <c r="E4782" s="16"/>
    </row>
    <row r="4783" spans="1:5" x14ac:dyDescent="0.25">
      <c r="A4783" s="10"/>
      <c r="B4783" s="10"/>
      <c r="C4783" s="14"/>
      <c r="D4783" s="14"/>
      <c r="E4783" s="16"/>
    </row>
    <row r="4784" spans="1:5" x14ac:dyDescent="0.25">
      <c r="A4784" s="10"/>
      <c r="B4784" s="10"/>
      <c r="C4784" s="14"/>
      <c r="D4784" s="14"/>
      <c r="E4784" s="16"/>
    </row>
    <row r="4785" spans="1:5" x14ac:dyDescent="0.25">
      <c r="A4785" s="10"/>
      <c r="B4785" s="10"/>
      <c r="C4785" s="14"/>
      <c r="D4785" s="14"/>
      <c r="E4785" s="16"/>
    </row>
    <row r="4786" spans="1:5" x14ac:dyDescent="0.25">
      <c r="A4786" s="10"/>
      <c r="B4786" s="10"/>
      <c r="C4786" s="14"/>
      <c r="D4786" s="14"/>
      <c r="E4786" s="16"/>
    </row>
    <row r="4787" spans="1:5" x14ac:dyDescent="0.25">
      <c r="A4787" s="10"/>
      <c r="B4787" s="10"/>
      <c r="C4787" s="14"/>
      <c r="D4787" s="14"/>
      <c r="E4787" s="16"/>
    </row>
    <row r="4788" spans="1:5" x14ac:dyDescent="0.25">
      <c r="A4788" s="10"/>
      <c r="B4788" s="10"/>
      <c r="C4788" s="14"/>
      <c r="D4788" s="14"/>
      <c r="E4788" s="16"/>
    </row>
    <row r="4789" spans="1:5" x14ac:dyDescent="0.25">
      <c r="A4789" s="10"/>
      <c r="B4789" s="10"/>
      <c r="C4789" s="14"/>
      <c r="D4789" s="14"/>
      <c r="E4789" s="16"/>
    </row>
    <row r="4790" spans="1:5" x14ac:dyDescent="0.25">
      <c r="A4790" s="10"/>
      <c r="B4790" s="10"/>
      <c r="C4790" s="14"/>
      <c r="D4790" s="14"/>
      <c r="E4790" s="16"/>
    </row>
    <row r="4791" spans="1:5" x14ac:dyDescent="0.25">
      <c r="A4791" s="10"/>
      <c r="B4791" s="10"/>
      <c r="C4791" s="14"/>
      <c r="D4791" s="14"/>
      <c r="E4791" s="16"/>
    </row>
    <row r="4792" spans="1:5" x14ac:dyDescent="0.25">
      <c r="A4792" s="10"/>
      <c r="B4792" s="10"/>
      <c r="C4792" s="14"/>
      <c r="D4792" s="14"/>
      <c r="E4792" s="16"/>
    </row>
    <row r="4793" spans="1:5" x14ac:dyDescent="0.25">
      <c r="A4793" s="10"/>
      <c r="B4793" s="10"/>
      <c r="C4793" s="14"/>
      <c r="D4793" s="14"/>
      <c r="E4793" s="16"/>
    </row>
    <row r="4794" spans="1:5" x14ac:dyDescent="0.25">
      <c r="A4794" s="10"/>
      <c r="B4794" s="10"/>
      <c r="C4794" s="14"/>
      <c r="D4794" s="14"/>
      <c r="E4794" s="16"/>
    </row>
    <row r="4795" spans="1:5" x14ac:dyDescent="0.25">
      <c r="A4795" s="10"/>
      <c r="B4795" s="10"/>
      <c r="C4795" s="14"/>
      <c r="D4795" s="14"/>
      <c r="E4795" s="16"/>
    </row>
    <row r="4796" spans="1:5" x14ac:dyDescent="0.25">
      <c r="A4796" s="10"/>
      <c r="B4796" s="10"/>
      <c r="C4796" s="14"/>
      <c r="D4796" s="14"/>
      <c r="E4796" s="16"/>
    </row>
    <row r="4797" spans="1:5" x14ac:dyDescent="0.25">
      <c r="A4797" s="10"/>
      <c r="B4797" s="10"/>
      <c r="C4797" s="14"/>
      <c r="D4797" s="14"/>
      <c r="E4797" s="16"/>
    </row>
    <row r="4798" spans="1:5" x14ac:dyDescent="0.25">
      <c r="A4798" s="10"/>
      <c r="B4798" s="10"/>
      <c r="C4798" s="14"/>
      <c r="D4798" s="14"/>
      <c r="E4798" s="16"/>
    </row>
    <row r="4799" spans="1:5" x14ac:dyDescent="0.25">
      <c r="A4799" s="10"/>
      <c r="B4799" s="10"/>
      <c r="C4799" s="14"/>
      <c r="D4799" s="14"/>
      <c r="E4799" s="16"/>
    </row>
    <row r="4800" spans="1:5" x14ac:dyDescent="0.25">
      <c r="A4800" s="10"/>
      <c r="B4800" s="10"/>
      <c r="C4800" s="14"/>
      <c r="D4800" s="14"/>
      <c r="E4800" s="16"/>
    </row>
    <row r="4801" spans="1:5" x14ac:dyDescent="0.25">
      <c r="A4801" s="10"/>
      <c r="B4801" s="10"/>
      <c r="C4801" s="14"/>
      <c r="D4801" s="14"/>
      <c r="E4801" s="16"/>
    </row>
    <row r="4802" spans="1:5" x14ac:dyDescent="0.25">
      <c r="A4802" s="10"/>
      <c r="B4802" s="10"/>
      <c r="C4802" s="14"/>
      <c r="D4802" s="14"/>
      <c r="E4802" s="16"/>
    </row>
    <row r="4803" spans="1:5" x14ac:dyDescent="0.25">
      <c r="A4803" s="10"/>
      <c r="B4803" s="10"/>
      <c r="C4803" s="14"/>
      <c r="D4803" s="14"/>
      <c r="E4803" s="16"/>
    </row>
    <row r="4804" spans="1:5" x14ac:dyDescent="0.25">
      <c r="A4804" s="10"/>
      <c r="B4804" s="10"/>
      <c r="C4804" s="14"/>
      <c r="D4804" s="14"/>
      <c r="E4804" s="16"/>
    </row>
    <row r="4805" spans="1:5" x14ac:dyDescent="0.25">
      <c r="A4805" s="10"/>
      <c r="B4805" s="10"/>
      <c r="C4805" s="14"/>
      <c r="D4805" s="14"/>
      <c r="E4805" s="16"/>
    </row>
    <row r="4806" spans="1:5" x14ac:dyDescent="0.25">
      <c r="A4806" s="10"/>
      <c r="B4806" s="10"/>
      <c r="C4806" s="14"/>
      <c r="D4806" s="14"/>
      <c r="E4806" s="16"/>
    </row>
    <row r="4807" spans="1:5" x14ac:dyDescent="0.25">
      <c r="A4807" s="10"/>
      <c r="B4807" s="10"/>
      <c r="C4807" s="14"/>
      <c r="D4807" s="14"/>
      <c r="E4807" s="16"/>
    </row>
    <row r="4808" spans="1:5" x14ac:dyDescent="0.25">
      <c r="A4808" s="10"/>
      <c r="B4808" s="10"/>
      <c r="C4808" s="14"/>
      <c r="D4808" s="14"/>
      <c r="E4808" s="16"/>
    </row>
    <row r="4809" spans="1:5" x14ac:dyDescent="0.25">
      <c r="A4809" s="10"/>
      <c r="B4809" s="10"/>
      <c r="C4809" s="14"/>
      <c r="D4809" s="14"/>
      <c r="E4809" s="16"/>
    </row>
    <row r="4810" spans="1:5" x14ac:dyDescent="0.25">
      <c r="A4810" s="10"/>
      <c r="B4810" s="10"/>
      <c r="C4810" s="14"/>
      <c r="D4810" s="14"/>
      <c r="E4810" s="16"/>
    </row>
    <row r="4811" spans="1:5" x14ac:dyDescent="0.25">
      <c r="A4811" s="10"/>
      <c r="B4811" s="10"/>
      <c r="C4811" s="14"/>
      <c r="D4811" s="14"/>
      <c r="E4811" s="16"/>
    </row>
    <row r="4812" spans="1:5" x14ac:dyDescent="0.25">
      <c r="A4812" s="10"/>
      <c r="B4812" s="10"/>
      <c r="C4812" s="14"/>
      <c r="D4812" s="14"/>
      <c r="E4812" s="16"/>
    </row>
    <row r="4813" spans="1:5" x14ac:dyDescent="0.25">
      <c r="A4813" s="10"/>
      <c r="B4813" s="10"/>
      <c r="C4813" s="14"/>
      <c r="D4813" s="14"/>
      <c r="E4813" s="16"/>
    </row>
    <row r="4814" spans="1:5" x14ac:dyDescent="0.25">
      <c r="A4814" s="10"/>
      <c r="B4814" s="10"/>
      <c r="C4814" s="14"/>
      <c r="D4814" s="14"/>
      <c r="E4814" s="16"/>
    </row>
    <row r="4815" spans="1:5" x14ac:dyDescent="0.25">
      <c r="A4815" s="10"/>
      <c r="B4815" s="10"/>
      <c r="C4815" s="14"/>
      <c r="D4815" s="14"/>
      <c r="E4815" s="16"/>
    </row>
    <row r="4816" spans="1:5" x14ac:dyDescent="0.25">
      <c r="A4816" s="10"/>
      <c r="B4816" s="10"/>
      <c r="C4816" s="14"/>
      <c r="D4816" s="14"/>
      <c r="E4816" s="16"/>
    </row>
    <row r="4817" spans="1:5" x14ac:dyDescent="0.25">
      <c r="A4817" s="10"/>
      <c r="B4817" s="10"/>
      <c r="C4817" s="14"/>
      <c r="D4817" s="14"/>
      <c r="E4817" s="16"/>
    </row>
    <row r="4818" spans="1:5" x14ac:dyDescent="0.25">
      <c r="A4818" s="10"/>
      <c r="B4818" s="10"/>
      <c r="C4818" s="14"/>
      <c r="D4818" s="14"/>
      <c r="E4818" s="16"/>
    </row>
    <row r="4819" spans="1:5" x14ac:dyDescent="0.25">
      <c r="A4819" s="10"/>
      <c r="B4819" s="10"/>
      <c r="C4819" s="14"/>
      <c r="D4819" s="14"/>
      <c r="E4819" s="16"/>
    </row>
    <row r="4820" spans="1:5" x14ac:dyDescent="0.25">
      <c r="A4820" s="10"/>
      <c r="B4820" s="10"/>
      <c r="C4820" s="14"/>
      <c r="D4820" s="14"/>
      <c r="E4820" s="16"/>
    </row>
    <row r="4821" spans="1:5" x14ac:dyDescent="0.25">
      <c r="A4821" s="10"/>
      <c r="B4821" s="10"/>
      <c r="C4821" s="14"/>
      <c r="D4821" s="14"/>
      <c r="E4821" s="16"/>
    </row>
    <row r="4822" spans="1:5" x14ac:dyDescent="0.25">
      <c r="A4822" s="10"/>
      <c r="B4822" s="10"/>
      <c r="C4822" s="14"/>
      <c r="D4822" s="14"/>
      <c r="E4822" s="16"/>
    </row>
    <row r="4823" spans="1:5" x14ac:dyDescent="0.25">
      <c r="A4823" s="10"/>
      <c r="B4823" s="10"/>
      <c r="C4823" s="14"/>
      <c r="D4823" s="14"/>
      <c r="E4823" s="16"/>
    </row>
    <row r="4824" spans="1:5" x14ac:dyDescent="0.25">
      <c r="A4824" s="10"/>
      <c r="B4824" s="10"/>
      <c r="C4824" s="14"/>
      <c r="D4824" s="14"/>
      <c r="E4824" s="16"/>
    </row>
    <row r="4825" spans="1:5" x14ac:dyDescent="0.25">
      <c r="A4825" s="10"/>
      <c r="B4825" s="10"/>
      <c r="C4825" s="14"/>
      <c r="D4825" s="14"/>
      <c r="E4825" s="16"/>
    </row>
    <row r="4826" spans="1:5" x14ac:dyDescent="0.25">
      <c r="A4826" s="10"/>
      <c r="B4826" s="10"/>
      <c r="C4826" s="14"/>
      <c r="D4826" s="14"/>
      <c r="E4826" s="16"/>
    </row>
    <row r="4827" spans="1:5" x14ac:dyDescent="0.25">
      <c r="A4827" s="10"/>
      <c r="B4827" s="10"/>
      <c r="C4827" s="14"/>
      <c r="D4827" s="14"/>
      <c r="E4827" s="16"/>
    </row>
    <row r="4828" spans="1:5" x14ac:dyDescent="0.25">
      <c r="A4828" s="10"/>
      <c r="B4828" s="10"/>
      <c r="C4828" s="14"/>
      <c r="D4828" s="14"/>
      <c r="E4828" s="16"/>
    </row>
    <row r="4829" spans="1:5" x14ac:dyDescent="0.25">
      <c r="A4829" s="10"/>
      <c r="B4829" s="10"/>
      <c r="C4829" s="14"/>
      <c r="D4829" s="14"/>
      <c r="E4829" s="16"/>
    </row>
    <row r="4830" spans="1:5" x14ac:dyDescent="0.25">
      <c r="A4830" s="10"/>
      <c r="B4830" s="10"/>
      <c r="C4830" s="14"/>
      <c r="D4830" s="14"/>
      <c r="E4830" s="16"/>
    </row>
    <row r="4831" spans="1:5" x14ac:dyDescent="0.25">
      <c r="A4831" s="10"/>
      <c r="B4831" s="10"/>
      <c r="C4831" s="14"/>
      <c r="D4831" s="14"/>
      <c r="E4831" s="16"/>
    </row>
    <row r="4832" spans="1:5" x14ac:dyDescent="0.25">
      <c r="A4832" s="10"/>
      <c r="B4832" s="10"/>
      <c r="C4832" s="14"/>
      <c r="D4832" s="14"/>
      <c r="E4832" s="16"/>
    </row>
    <row r="4833" spans="1:5" x14ac:dyDescent="0.25">
      <c r="A4833" s="10"/>
      <c r="B4833" s="10"/>
      <c r="C4833" s="14"/>
      <c r="D4833" s="14"/>
      <c r="E4833" s="16"/>
    </row>
    <row r="4834" spans="1:5" x14ac:dyDescent="0.25">
      <c r="A4834" s="10"/>
      <c r="B4834" s="10"/>
      <c r="C4834" s="14"/>
      <c r="D4834" s="14"/>
      <c r="E4834" s="16"/>
    </row>
    <row r="4835" spans="1:5" x14ac:dyDescent="0.25">
      <c r="A4835" s="10"/>
      <c r="B4835" s="10"/>
      <c r="C4835" s="14"/>
      <c r="D4835" s="14"/>
      <c r="E4835" s="16"/>
    </row>
    <row r="4836" spans="1:5" x14ac:dyDescent="0.25">
      <c r="A4836" s="10"/>
      <c r="B4836" s="10"/>
      <c r="C4836" s="14"/>
      <c r="D4836" s="14"/>
      <c r="E4836" s="16"/>
    </row>
    <row r="4837" spans="1:5" x14ac:dyDescent="0.25">
      <c r="A4837" s="10"/>
      <c r="B4837" s="10"/>
      <c r="C4837" s="14"/>
      <c r="D4837" s="14"/>
      <c r="E4837" s="16"/>
    </row>
    <row r="4838" spans="1:5" x14ac:dyDescent="0.25">
      <c r="A4838" s="10"/>
      <c r="B4838" s="10"/>
      <c r="C4838" s="14"/>
      <c r="D4838" s="14"/>
      <c r="E4838" s="16"/>
    </row>
    <row r="4839" spans="1:5" x14ac:dyDescent="0.25">
      <c r="A4839" s="10"/>
      <c r="B4839" s="10"/>
      <c r="C4839" s="14"/>
      <c r="D4839" s="14"/>
      <c r="E4839" s="16"/>
    </row>
    <row r="4840" spans="1:5" x14ac:dyDescent="0.25">
      <c r="A4840" s="10"/>
      <c r="B4840" s="10"/>
      <c r="C4840" s="14"/>
      <c r="D4840" s="14"/>
      <c r="E4840" s="16"/>
    </row>
    <row r="4841" spans="1:5" x14ac:dyDescent="0.25">
      <c r="A4841" s="10"/>
      <c r="B4841" s="10"/>
      <c r="C4841" s="14"/>
      <c r="D4841" s="14"/>
      <c r="E4841" s="16"/>
    </row>
    <row r="4842" spans="1:5" x14ac:dyDescent="0.25">
      <c r="A4842" s="10"/>
      <c r="B4842" s="10"/>
      <c r="C4842" s="14"/>
      <c r="D4842" s="14"/>
      <c r="E4842" s="16"/>
    </row>
    <row r="4843" spans="1:5" x14ac:dyDescent="0.25">
      <c r="A4843" s="10"/>
      <c r="B4843" s="10"/>
      <c r="C4843" s="14"/>
      <c r="D4843" s="14"/>
      <c r="E4843" s="16"/>
    </row>
    <row r="4844" spans="1:5" x14ac:dyDescent="0.25">
      <c r="A4844" s="10"/>
      <c r="B4844" s="10"/>
      <c r="C4844" s="14"/>
      <c r="D4844" s="14"/>
      <c r="E4844" s="16"/>
    </row>
    <row r="4845" spans="1:5" x14ac:dyDescent="0.25">
      <c r="A4845" s="10"/>
      <c r="B4845" s="10"/>
      <c r="C4845" s="14"/>
      <c r="D4845" s="14"/>
      <c r="E4845" s="16"/>
    </row>
    <row r="4846" spans="1:5" x14ac:dyDescent="0.25">
      <c r="A4846" s="10"/>
      <c r="B4846" s="10"/>
      <c r="C4846" s="14"/>
      <c r="D4846" s="14"/>
      <c r="E4846" s="16"/>
    </row>
    <row r="4847" spans="1:5" x14ac:dyDescent="0.25">
      <c r="A4847" s="10"/>
      <c r="B4847" s="10"/>
      <c r="C4847" s="14"/>
      <c r="D4847" s="14"/>
      <c r="E4847" s="16"/>
    </row>
    <row r="4848" spans="1:5" x14ac:dyDescent="0.25">
      <c r="A4848" s="10"/>
      <c r="B4848" s="10"/>
      <c r="C4848" s="14"/>
      <c r="D4848" s="14"/>
      <c r="E4848" s="16"/>
    </row>
    <row r="4849" spans="1:5" x14ac:dyDescent="0.25">
      <c r="A4849" s="10"/>
      <c r="B4849" s="10"/>
      <c r="C4849" s="14"/>
      <c r="D4849" s="14"/>
      <c r="E4849" s="16"/>
    </row>
    <row r="4850" spans="1:5" x14ac:dyDescent="0.25">
      <c r="A4850" s="10"/>
      <c r="B4850" s="10"/>
      <c r="C4850" s="14"/>
      <c r="D4850" s="14"/>
      <c r="E4850" s="16"/>
    </row>
    <row r="4851" spans="1:5" x14ac:dyDescent="0.25">
      <c r="A4851" s="10"/>
      <c r="B4851" s="10"/>
      <c r="C4851" s="14"/>
      <c r="D4851" s="14"/>
      <c r="E4851" s="16"/>
    </row>
    <row r="4852" spans="1:5" x14ac:dyDescent="0.25">
      <c r="A4852" s="10"/>
      <c r="B4852" s="10"/>
      <c r="C4852" s="14"/>
      <c r="D4852" s="14"/>
      <c r="E4852" s="16"/>
    </row>
    <row r="4853" spans="1:5" x14ac:dyDescent="0.25">
      <c r="A4853" s="10"/>
      <c r="B4853" s="10"/>
      <c r="C4853" s="14"/>
      <c r="D4853" s="14"/>
      <c r="E4853" s="16"/>
    </row>
    <row r="4854" spans="1:5" x14ac:dyDescent="0.25">
      <c r="A4854" s="10"/>
      <c r="B4854" s="10"/>
      <c r="C4854" s="14"/>
      <c r="D4854" s="14"/>
      <c r="E4854" s="16"/>
    </row>
    <row r="4855" spans="1:5" x14ac:dyDescent="0.25">
      <c r="A4855" s="10"/>
      <c r="B4855" s="10"/>
      <c r="C4855" s="14"/>
      <c r="D4855" s="14"/>
      <c r="E4855" s="16"/>
    </row>
    <row r="4856" spans="1:5" x14ac:dyDescent="0.25">
      <c r="A4856" s="10"/>
      <c r="B4856" s="10"/>
      <c r="C4856" s="14"/>
      <c r="D4856" s="14"/>
      <c r="E4856" s="16"/>
    </row>
    <row r="4857" spans="1:5" x14ac:dyDescent="0.25">
      <c r="A4857" s="10"/>
      <c r="B4857" s="10"/>
      <c r="C4857" s="14"/>
      <c r="D4857" s="14"/>
      <c r="E4857" s="16"/>
    </row>
    <row r="4858" spans="1:5" x14ac:dyDescent="0.25">
      <c r="A4858" s="10"/>
      <c r="B4858" s="10"/>
      <c r="C4858" s="14"/>
      <c r="D4858" s="14"/>
      <c r="E4858" s="16"/>
    </row>
    <row r="4859" spans="1:5" x14ac:dyDescent="0.25">
      <c r="A4859" s="10"/>
      <c r="B4859" s="10"/>
      <c r="C4859" s="14"/>
      <c r="D4859" s="14"/>
      <c r="E4859" s="16"/>
    </row>
    <row r="4860" spans="1:5" x14ac:dyDescent="0.25">
      <c r="A4860" s="10"/>
      <c r="B4860" s="10"/>
      <c r="C4860" s="14"/>
      <c r="D4860" s="14"/>
      <c r="E4860" s="16"/>
    </row>
    <row r="4861" spans="1:5" x14ac:dyDescent="0.25">
      <c r="A4861" s="10"/>
      <c r="B4861" s="10"/>
      <c r="C4861" s="14"/>
      <c r="D4861" s="14"/>
      <c r="E4861" s="16"/>
    </row>
    <row r="4862" spans="1:5" x14ac:dyDescent="0.25">
      <c r="A4862" s="10"/>
      <c r="B4862" s="10"/>
      <c r="C4862" s="14"/>
      <c r="D4862" s="14"/>
      <c r="E4862" s="16"/>
    </row>
    <row r="4863" spans="1:5" x14ac:dyDescent="0.25">
      <c r="A4863" s="10"/>
      <c r="B4863" s="10"/>
      <c r="C4863" s="14"/>
      <c r="D4863" s="14"/>
      <c r="E4863" s="16"/>
    </row>
    <row r="4864" spans="1:5" x14ac:dyDescent="0.25">
      <c r="A4864" s="10"/>
      <c r="B4864" s="10"/>
      <c r="C4864" s="14"/>
      <c r="D4864" s="14"/>
      <c r="E4864" s="16"/>
    </row>
    <row r="4865" spans="1:5" x14ac:dyDescent="0.25">
      <c r="A4865" s="10"/>
      <c r="B4865" s="10"/>
      <c r="C4865" s="14"/>
      <c r="D4865" s="14"/>
      <c r="E4865" s="16"/>
    </row>
    <row r="4866" spans="1:5" x14ac:dyDescent="0.25">
      <c r="A4866" s="10"/>
      <c r="B4866" s="10"/>
      <c r="C4866" s="14"/>
      <c r="D4866" s="14"/>
      <c r="E4866" s="16"/>
    </row>
    <row r="4867" spans="1:5" x14ac:dyDescent="0.25">
      <c r="A4867" s="10"/>
      <c r="B4867" s="10"/>
      <c r="C4867" s="14"/>
      <c r="D4867" s="14"/>
      <c r="E4867" s="16"/>
    </row>
    <row r="4868" spans="1:5" x14ac:dyDescent="0.25">
      <c r="A4868" s="10"/>
      <c r="B4868" s="10"/>
      <c r="C4868" s="14"/>
      <c r="D4868" s="14"/>
      <c r="E4868" s="16"/>
    </row>
    <row r="4869" spans="1:5" x14ac:dyDescent="0.25">
      <c r="A4869" s="10"/>
      <c r="B4869" s="10"/>
      <c r="C4869" s="14"/>
      <c r="D4869" s="14"/>
      <c r="E4869" s="16"/>
    </row>
    <row r="4870" spans="1:5" x14ac:dyDescent="0.25">
      <c r="A4870" s="10"/>
      <c r="B4870" s="10"/>
      <c r="C4870" s="14"/>
      <c r="D4870" s="14"/>
      <c r="E4870" s="16"/>
    </row>
    <row r="4871" spans="1:5" x14ac:dyDescent="0.25">
      <c r="A4871" s="10"/>
      <c r="B4871" s="10"/>
      <c r="C4871" s="14"/>
      <c r="D4871" s="14"/>
      <c r="E4871" s="16"/>
    </row>
    <row r="4872" spans="1:5" x14ac:dyDescent="0.25">
      <c r="A4872" s="10"/>
      <c r="B4872" s="10"/>
      <c r="C4872" s="14"/>
      <c r="D4872" s="14"/>
      <c r="E4872" s="16"/>
    </row>
    <row r="4873" spans="1:5" x14ac:dyDescent="0.25">
      <c r="A4873" s="10"/>
      <c r="B4873" s="10"/>
      <c r="C4873" s="14"/>
      <c r="D4873" s="14"/>
      <c r="E4873" s="16"/>
    </row>
    <row r="4874" spans="1:5" x14ac:dyDescent="0.25">
      <c r="A4874" s="10"/>
      <c r="B4874" s="10"/>
      <c r="C4874" s="14"/>
      <c r="D4874" s="14"/>
      <c r="E4874" s="16"/>
    </row>
    <row r="4875" spans="1:5" x14ac:dyDescent="0.25">
      <c r="A4875" s="10"/>
      <c r="B4875" s="10"/>
      <c r="C4875" s="14"/>
      <c r="D4875" s="14"/>
      <c r="E4875" s="16"/>
    </row>
    <row r="4876" spans="1:5" x14ac:dyDescent="0.25">
      <c r="A4876" s="10"/>
      <c r="B4876" s="10"/>
      <c r="C4876" s="14"/>
      <c r="D4876" s="14"/>
      <c r="E4876" s="16"/>
    </row>
    <row r="4877" spans="1:5" x14ac:dyDescent="0.25">
      <c r="A4877" s="10"/>
      <c r="B4877" s="10"/>
      <c r="C4877" s="14"/>
      <c r="D4877" s="14"/>
      <c r="E4877" s="16"/>
    </row>
    <row r="4878" spans="1:5" x14ac:dyDescent="0.25">
      <c r="A4878" s="10"/>
      <c r="B4878" s="10"/>
      <c r="C4878" s="14"/>
      <c r="D4878" s="14"/>
      <c r="E4878" s="16"/>
    </row>
    <row r="4879" spans="1:5" x14ac:dyDescent="0.25">
      <c r="A4879" s="10"/>
      <c r="B4879" s="10"/>
      <c r="C4879" s="14"/>
      <c r="D4879" s="14"/>
      <c r="E4879" s="16"/>
    </row>
    <row r="4880" spans="1:5" x14ac:dyDescent="0.25">
      <c r="A4880" s="10"/>
      <c r="B4880" s="10"/>
      <c r="C4880" s="14"/>
      <c r="D4880" s="14"/>
      <c r="E4880" s="16"/>
    </row>
    <row r="4881" spans="1:5" x14ac:dyDescent="0.25">
      <c r="A4881" s="10"/>
      <c r="B4881" s="10"/>
      <c r="C4881" s="14"/>
      <c r="D4881" s="14"/>
      <c r="E4881" s="16"/>
    </row>
    <row r="4882" spans="1:5" x14ac:dyDescent="0.25">
      <c r="A4882" s="10"/>
      <c r="B4882" s="10"/>
      <c r="C4882" s="14"/>
      <c r="D4882" s="14"/>
      <c r="E4882" s="16"/>
    </row>
    <row r="4883" spans="1:5" x14ac:dyDescent="0.25">
      <c r="A4883" s="10"/>
      <c r="B4883" s="10"/>
      <c r="C4883" s="14"/>
      <c r="D4883" s="14"/>
      <c r="E4883" s="16"/>
    </row>
    <row r="4884" spans="1:5" x14ac:dyDescent="0.25">
      <c r="A4884" s="10"/>
      <c r="B4884" s="10"/>
      <c r="C4884" s="14"/>
      <c r="D4884" s="14"/>
      <c r="E4884" s="16"/>
    </row>
    <row r="4885" spans="1:5" x14ac:dyDescent="0.25">
      <c r="A4885" s="10"/>
      <c r="B4885" s="10"/>
      <c r="C4885" s="14"/>
      <c r="D4885" s="14"/>
      <c r="E4885" s="16"/>
    </row>
    <row r="4886" spans="1:5" x14ac:dyDescent="0.25">
      <c r="A4886" s="10"/>
      <c r="B4886" s="10"/>
      <c r="C4886" s="14"/>
      <c r="D4886" s="14"/>
      <c r="E4886" s="16"/>
    </row>
    <row r="4887" spans="1:5" x14ac:dyDescent="0.25">
      <c r="A4887" s="10"/>
      <c r="B4887" s="10"/>
      <c r="C4887" s="14"/>
      <c r="D4887" s="14"/>
      <c r="E4887" s="16"/>
    </row>
    <row r="4888" spans="1:5" x14ac:dyDescent="0.25">
      <c r="A4888" s="10"/>
      <c r="B4888" s="10"/>
      <c r="C4888" s="14"/>
      <c r="D4888" s="14"/>
      <c r="E4888" s="16"/>
    </row>
    <row r="4889" spans="1:5" x14ac:dyDescent="0.25">
      <c r="A4889" s="10"/>
      <c r="B4889" s="10"/>
      <c r="C4889" s="14"/>
      <c r="D4889" s="14"/>
      <c r="E4889" s="16"/>
    </row>
    <row r="4890" spans="1:5" x14ac:dyDescent="0.25">
      <c r="A4890" s="10"/>
      <c r="B4890" s="10"/>
      <c r="C4890" s="14"/>
      <c r="D4890" s="14"/>
      <c r="E4890" s="16"/>
    </row>
    <row r="4891" spans="1:5" x14ac:dyDescent="0.25">
      <c r="A4891" s="10"/>
      <c r="B4891" s="10"/>
      <c r="C4891" s="14"/>
      <c r="D4891" s="14"/>
      <c r="E4891" s="16"/>
    </row>
    <row r="4892" spans="1:5" x14ac:dyDescent="0.25">
      <c r="A4892" s="10"/>
      <c r="B4892" s="10"/>
      <c r="C4892" s="14"/>
      <c r="D4892" s="14"/>
      <c r="E4892" s="16"/>
    </row>
    <row r="4893" spans="1:5" x14ac:dyDescent="0.25">
      <c r="A4893" s="10"/>
      <c r="B4893" s="10"/>
      <c r="C4893" s="14"/>
      <c r="D4893" s="14"/>
      <c r="E4893" s="16"/>
    </row>
    <row r="4894" spans="1:5" x14ac:dyDescent="0.25">
      <c r="A4894" s="10"/>
      <c r="B4894" s="10"/>
      <c r="C4894" s="14"/>
      <c r="D4894" s="14"/>
      <c r="E4894" s="16"/>
    </row>
    <row r="4895" spans="1:5" x14ac:dyDescent="0.25">
      <c r="A4895" s="10"/>
      <c r="B4895" s="10"/>
      <c r="C4895" s="14"/>
      <c r="D4895" s="14"/>
      <c r="E4895" s="16"/>
    </row>
    <row r="4896" spans="1:5" x14ac:dyDescent="0.25">
      <c r="A4896" s="10"/>
      <c r="B4896" s="10"/>
      <c r="C4896" s="14"/>
      <c r="D4896" s="14"/>
      <c r="E4896" s="16"/>
    </row>
    <row r="4897" spans="1:5" x14ac:dyDescent="0.25">
      <c r="A4897" s="10"/>
      <c r="B4897" s="10"/>
      <c r="C4897" s="14"/>
      <c r="D4897" s="14"/>
      <c r="E4897" s="16"/>
    </row>
    <row r="4898" spans="1:5" x14ac:dyDescent="0.25">
      <c r="A4898" s="10"/>
      <c r="B4898" s="10"/>
      <c r="C4898" s="14"/>
      <c r="D4898" s="14"/>
      <c r="E4898" s="16"/>
    </row>
    <row r="4899" spans="1:5" x14ac:dyDescent="0.25">
      <c r="A4899" s="10"/>
      <c r="B4899" s="10"/>
      <c r="C4899" s="14"/>
      <c r="D4899" s="14"/>
      <c r="E4899" s="16"/>
    </row>
    <row r="4900" spans="1:5" x14ac:dyDescent="0.25">
      <c r="A4900" s="10"/>
      <c r="B4900" s="10"/>
      <c r="C4900" s="14"/>
      <c r="D4900" s="14"/>
      <c r="E4900" s="16"/>
    </row>
    <row r="4901" spans="1:5" x14ac:dyDescent="0.25">
      <c r="A4901" s="10"/>
      <c r="B4901" s="10"/>
      <c r="C4901" s="14"/>
      <c r="D4901" s="14"/>
      <c r="E4901" s="16"/>
    </row>
    <row r="4902" spans="1:5" x14ac:dyDescent="0.25">
      <c r="A4902" s="10"/>
      <c r="B4902" s="10"/>
      <c r="C4902" s="14"/>
      <c r="D4902" s="14"/>
      <c r="E4902" s="16"/>
    </row>
    <row r="4903" spans="1:5" x14ac:dyDescent="0.25">
      <c r="A4903" s="10"/>
      <c r="B4903" s="10"/>
      <c r="C4903" s="14"/>
      <c r="D4903" s="14"/>
      <c r="E4903" s="16"/>
    </row>
    <row r="4904" spans="1:5" x14ac:dyDescent="0.25">
      <c r="A4904" s="10"/>
      <c r="B4904" s="10"/>
      <c r="C4904" s="14"/>
      <c r="D4904" s="14"/>
      <c r="E4904" s="16"/>
    </row>
    <row r="4905" spans="1:5" x14ac:dyDescent="0.25">
      <c r="A4905" s="10"/>
      <c r="B4905" s="10"/>
      <c r="C4905" s="14"/>
      <c r="D4905" s="14"/>
      <c r="E4905" s="16"/>
    </row>
    <row r="4906" spans="1:5" x14ac:dyDescent="0.25">
      <c r="A4906" s="10"/>
      <c r="B4906" s="10"/>
      <c r="C4906" s="14"/>
      <c r="D4906" s="14"/>
      <c r="E4906" s="16"/>
    </row>
    <row r="4907" spans="1:5" x14ac:dyDescent="0.25">
      <c r="A4907" s="10"/>
      <c r="B4907" s="10"/>
      <c r="C4907" s="14"/>
      <c r="D4907" s="14"/>
      <c r="E4907" s="16"/>
    </row>
    <row r="4908" spans="1:5" x14ac:dyDescent="0.25">
      <c r="A4908" s="10"/>
      <c r="B4908" s="10"/>
      <c r="C4908" s="14"/>
      <c r="D4908" s="14"/>
      <c r="E4908" s="16"/>
    </row>
    <row r="4909" spans="1:5" x14ac:dyDescent="0.25">
      <c r="A4909" s="10"/>
      <c r="B4909" s="10"/>
      <c r="C4909" s="14"/>
      <c r="D4909" s="14"/>
      <c r="E4909" s="16"/>
    </row>
    <row r="4910" spans="1:5" x14ac:dyDescent="0.25">
      <c r="A4910" s="10"/>
      <c r="B4910" s="10"/>
      <c r="C4910" s="14"/>
      <c r="D4910" s="14"/>
      <c r="E4910" s="16"/>
    </row>
    <row r="4911" spans="1:5" x14ac:dyDescent="0.25">
      <c r="A4911" s="10"/>
      <c r="B4911" s="10"/>
      <c r="C4911" s="14"/>
      <c r="D4911" s="14"/>
      <c r="E4911" s="16"/>
    </row>
    <row r="4912" spans="1:5" x14ac:dyDescent="0.25">
      <c r="A4912" s="10"/>
      <c r="B4912" s="10"/>
      <c r="C4912" s="14"/>
      <c r="D4912" s="14"/>
      <c r="E4912" s="16"/>
    </row>
    <row r="4913" spans="1:5" x14ac:dyDescent="0.25">
      <c r="A4913" s="10"/>
      <c r="B4913" s="10"/>
      <c r="C4913" s="14"/>
      <c r="D4913" s="14"/>
      <c r="E4913" s="16"/>
    </row>
    <row r="4914" spans="1:5" x14ac:dyDescent="0.25">
      <c r="A4914" s="10"/>
      <c r="B4914" s="10"/>
      <c r="C4914" s="14"/>
      <c r="D4914" s="14"/>
      <c r="E4914" s="16"/>
    </row>
    <row r="4915" spans="1:5" x14ac:dyDescent="0.25">
      <c r="A4915" s="10"/>
      <c r="B4915" s="10"/>
      <c r="C4915" s="14"/>
      <c r="D4915" s="14"/>
      <c r="E4915" s="16"/>
    </row>
    <row r="4916" spans="1:5" x14ac:dyDescent="0.25">
      <c r="A4916" s="10"/>
      <c r="B4916" s="10"/>
      <c r="C4916" s="14"/>
      <c r="D4916" s="14"/>
      <c r="E4916" s="16"/>
    </row>
    <row r="4917" spans="1:5" x14ac:dyDescent="0.25">
      <c r="A4917" s="10"/>
      <c r="B4917" s="10"/>
      <c r="C4917" s="14"/>
      <c r="D4917" s="14"/>
      <c r="E4917" s="16"/>
    </row>
    <row r="4918" spans="1:5" x14ac:dyDescent="0.25">
      <c r="A4918" s="10"/>
      <c r="B4918" s="10"/>
      <c r="C4918" s="14"/>
      <c r="D4918" s="14"/>
      <c r="E4918" s="16"/>
    </row>
    <row r="4919" spans="1:5" x14ac:dyDescent="0.25">
      <c r="A4919" s="10"/>
      <c r="B4919" s="10"/>
      <c r="C4919" s="14"/>
      <c r="D4919" s="14"/>
      <c r="E4919" s="16"/>
    </row>
    <row r="4920" spans="1:5" x14ac:dyDescent="0.25">
      <c r="A4920" s="10"/>
      <c r="B4920" s="10"/>
      <c r="C4920" s="14"/>
      <c r="D4920" s="14"/>
      <c r="E4920" s="16"/>
    </row>
    <row r="4921" spans="1:5" x14ac:dyDescent="0.25">
      <c r="A4921" s="10"/>
      <c r="B4921" s="10"/>
      <c r="C4921" s="14"/>
      <c r="D4921" s="14"/>
      <c r="E4921" s="16"/>
    </row>
    <row r="4922" spans="1:5" x14ac:dyDescent="0.25">
      <c r="A4922" s="10"/>
      <c r="B4922" s="10"/>
      <c r="C4922" s="14"/>
      <c r="D4922" s="14"/>
      <c r="E4922" s="16"/>
    </row>
    <row r="4923" spans="1:5" x14ac:dyDescent="0.25">
      <c r="A4923" s="10"/>
      <c r="B4923" s="10"/>
      <c r="C4923" s="14"/>
      <c r="D4923" s="14"/>
      <c r="E4923" s="16"/>
    </row>
    <row r="4924" spans="1:5" x14ac:dyDescent="0.25">
      <c r="A4924" s="10"/>
      <c r="B4924" s="10"/>
      <c r="C4924" s="14"/>
      <c r="D4924" s="14"/>
      <c r="E4924" s="16"/>
    </row>
    <row r="4925" spans="1:5" x14ac:dyDescent="0.25">
      <c r="A4925" s="10"/>
      <c r="B4925" s="10"/>
      <c r="C4925" s="14"/>
      <c r="D4925" s="14"/>
      <c r="E4925" s="16"/>
    </row>
    <row r="4926" spans="1:5" x14ac:dyDescent="0.25">
      <c r="A4926" s="10"/>
      <c r="B4926" s="10"/>
      <c r="C4926" s="14"/>
      <c r="D4926" s="14"/>
      <c r="E4926" s="16"/>
    </row>
    <row r="4927" spans="1:5" x14ac:dyDescent="0.25">
      <c r="A4927" s="10"/>
      <c r="B4927" s="10"/>
      <c r="C4927" s="14"/>
      <c r="D4927" s="14"/>
      <c r="E4927" s="16"/>
    </row>
    <row r="4928" spans="1:5" x14ac:dyDescent="0.25">
      <c r="A4928" s="10"/>
      <c r="B4928" s="10"/>
      <c r="C4928" s="14"/>
      <c r="D4928" s="14"/>
      <c r="E4928" s="16"/>
    </row>
    <row r="4929" spans="1:5" x14ac:dyDescent="0.25">
      <c r="A4929" s="10"/>
      <c r="B4929" s="10"/>
      <c r="C4929" s="14"/>
      <c r="D4929" s="14"/>
      <c r="E4929" s="16"/>
    </row>
    <row r="4930" spans="1:5" x14ac:dyDescent="0.25">
      <c r="A4930" s="10"/>
      <c r="B4930" s="10"/>
      <c r="C4930" s="14"/>
      <c r="D4930" s="14"/>
      <c r="E4930" s="16"/>
    </row>
    <row r="4931" spans="1:5" x14ac:dyDescent="0.25">
      <c r="A4931" s="10"/>
      <c r="B4931" s="10"/>
      <c r="C4931" s="14"/>
      <c r="D4931" s="14"/>
      <c r="E4931" s="16"/>
    </row>
    <row r="4932" spans="1:5" x14ac:dyDescent="0.25">
      <c r="A4932" s="10"/>
      <c r="B4932" s="10"/>
      <c r="C4932" s="14"/>
      <c r="D4932" s="14"/>
      <c r="E4932" s="16"/>
    </row>
    <row r="4933" spans="1:5" x14ac:dyDescent="0.25">
      <c r="A4933" s="10"/>
      <c r="B4933" s="10"/>
      <c r="C4933" s="14"/>
      <c r="D4933" s="14"/>
      <c r="E4933" s="16"/>
    </row>
    <row r="4934" spans="1:5" x14ac:dyDescent="0.25">
      <c r="A4934" s="10"/>
      <c r="B4934" s="10"/>
      <c r="C4934" s="14"/>
      <c r="D4934" s="14"/>
      <c r="E4934" s="16"/>
    </row>
    <row r="4935" spans="1:5" x14ac:dyDescent="0.25">
      <c r="A4935" s="10"/>
      <c r="B4935" s="10"/>
      <c r="C4935" s="14"/>
      <c r="D4935" s="14"/>
      <c r="E4935" s="16"/>
    </row>
    <row r="4936" spans="1:5" x14ac:dyDescent="0.25">
      <c r="A4936" s="10"/>
      <c r="B4936" s="10"/>
      <c r="C4936" s="14"/>
      <c r="D4936" s="14"/>
      <c r="E4936" s="16"/>
    </row>
    <row r="4937" spans="1:5" x14ac:dyDescent="0.25">
      <c r="A4937" s="10"/>
      <c r="B4937" s="10"/>
      <c r="C4937" s="14"/>
      <c r="D4937" s="14"/>
      <c r="E4937" s="16"/>
    </row>
    <row r="4938" spans="1:5" x14ac:dyDescent="0.25">
      <c r="A4938" s="10"/>
      <c r="B4938" s="10"/>
      <c r="C4938" s="14"/>
      <c r="D4938" s="14"/>
      <c r="E4938" s="16"/>
    </row>
    <row r="4939" spans="1:5" x14ac:dyDescent="0.25">
      <c r="A4939" s="10"/>
      <c r="B4939" s="10"/>
      <c r="C4939" s="14"/>
      <c r="D4939" s="14"/>
      <c r="E4939" s="16"/>
    </row>
    <row r="4940" spans="1:5" x14ac:dyDescent="0.25">
      <c r="A4940" s="10"/>
      <c r="B4940" s="10"/>
      <c r="C4940" s="14"/>
      <c r="D4940" s="14"/>
      <c r="E4940" s="16"/>
    </row>
    <row r="4941" spans="1:5" x14ac:dyDescent="0.25">
      <c r="A4941" s="10"/>
      <c r="B4941" s="10"/>
      <c r="C4941" s="14"/>
      <c r="D4941" s="14"/>
      <c r="E4941" s="16"/>
    </row>
    <row r="4942" spans="1:5" x14ac:dyDescent="0.25">
      <c r="A4942" s="10"/>
      <c r="B4942" s="10"/>
      <c r="C4942" s="14"/>
      <c r="D4942" s="14"/>
      <c r="E4942" s="16"/>
    </row>
    <row r="4943" spans="1:5" x14ac:dyDescent="0.25">
      <c r="A4943" s="10"/>
      <c r="B4943" s="10"/>
      <c r="C4943" s="14"/>
      <c r="D4943" s="14"/>
      <c r="E4943" s="16"/>
    </row>
    <row r="4944" spans="1:5" x14ac:dyDescent="0.25">
      <c r="A4944" s="10"/>
      <c r="B4944" s="10"/>
      <c r="C4944" s="14"/>
      <c r="D4944" s="14"/>
      <c r="E4944" s="16"/>
    </row>
    <row r="4945" spans="1:5" x14ac:dyDescent="0.25">
      <c r="A4945" s="10"/>
      <c r="B4945" s="10"/>
      <c r="C4945" s="14"/>
      <c r="D4945" s="14"/>
      <c r="E4945" s="16"/>
    </row>
    <row r="4946" spans="1:5" x14ac:dyDescent="0.25">
      <c r="A4946" s="10"/>
      <c r="B4946" s="10"/>
      <c r="C4946" s="14"/>
      <c r="D4946" s="14"/>
      <c r="E4946" s="16"/>
    </row>
    <row r="4947" spans="1:5" x14ac:dyDescent="0.25">
      <c r="A4947" s="10"/>
      <c r="B4947" s="10"/>
      <c r="C4947" s="14"/>
      <c r="D4947" s="14"/>
      <c r="E4947" s="16"/>
    </row>
    <row r="4948" spans="1:5" x14ac:dyDescent="0.25">
      <c r="A4948" s="10"/>
      <c r="B4948" s="10"/>
      <c r="C4948" s="14"/>
      <c r="D4948" s="14"/>
      <c r="E4948" s="16"/>
    </row>
    <row r="4949" spans="1:5" x14ac:dyDescent="0.25">
      <c r="A4949" s="10"/>
      <c r="B4949" s="10"/>
      <c r="C4949" s="14"/>
      <c r="D4949" s="14"/>
      <c r="E4949" s="16"/>
    </row>
    <row r="4950" spans="1:5" x14ac:dyDescent="0.25">
      <c r="A4950" s="10"/>
      <c r="B4950" s="10"/>
      <c r="C4950" s="14"/>
      <c r="D4950" s="14"/>
      <c r="E4950" s="16"/>
    </row>
    <row r="4951" spans="1:5" x14ac:dyDescent="0.25">
      <c r="A4951" s="10"/>
      <c r="B4951" s="10"/>
      <c r="C4951" s="14"/>
      <c r="D4951" s="14"/>
      <c r="E4951" s="16"/>
    </row>
    <row r="4952" spans="1:5" x14ac:dyDescent="0.25">
      <c r="A4952" s="10"/>
      <c r="B4952" s="10"/>
      <c r="C4952" s="14"/>
      <c r="D4952" s="14"/>
      <c r="E4952" s="16"/>
    </row>
    <row r="4953" spans="1:5" x14ac:dyDescent="0.25">
      <c r="A4953" s="10"/>
      <c r="B4953" s="10"/>
      <c r="C4953" s="14"/>
      <c r="D4953" s="14"/>
      <c r="E4953" s="16"/>
    </row>
    <row r="4954" spans="1:5" x14ac:dyDescent="0.25">
      <c r="A4954" s="10"/>
      <c r="B4954" s="10"/>
      <c r="C4954" s="14"/>
      <c r="D4954" s="14"/>
      <c r="E4954" s="16"/>
    </row>
    <row r="4955" spans="1:5" x14ac:dyDescent="0.25">
      <c r="A4955" s="10"/>
      <c r="B4955" s="10"/>
      <c r="C4955" s="14"/>
      <c r="D4955" s="14"/>
      <c r="E4955" s="16"/>
    </row>
    <row r="4956" spans="1:5" x14ac:dyDescent="0.25">
      <c r="A4956" s="10"/>
      <c r="B4956" s="10"/>
      <c r="C4956" s="14"/>
      <c r="D4956" s="14"/>
      <c r="E4956" s="16"/>
    </row>
    <row r="4957" spans="1:5" x14ac:dyDescent="0.25">
      <c r="A4957" s="10"/>
      <c r="B4957" s="10"/>
      <c r="C4957" s="14"/>
      <c r="D4957" s="14"/>
      <c r="E4957" s="16"/>
    </row>
    <row r="4958" spans="1:5" x14ac:dyDescent="0.25">
      <c r="A4958" s="10"/>
      <c r="B4958" s="10"/>
      <c r="C4958" s="14"/>
      <c r="D4958" s="14"/>
      <c r="E4958" s="16"/>
    </row>
    <row r="4959" spans="1:5" x14ac:dyDescent="0.25">
      <c r="A4959" s="10"/>
      <c r="B4959" s="10"/>
      <c r="C4959" s="14"/>
      <c r="D4959" s="14"/>
      <c r="E4959" s="16"/>
    </row>
    <row r="4960" spans="1:5" x14ac:dyDescent="0.25">
      <c r="A4960" s="10"/>
      <c r="B4960" s="10"/>
      <c r="C4960" s="14"/>
      <c r="D4960" s="14"/>
      <c r="E4960" s="16"/>
    </row>
    <row r="4961" spans="1:5" x14ac:dyDescent="0.25">
      <c r="A4961" s="10"/>
      <c r="B4961" s="10"/>
      <c r="C4961" s="14"/>
      <c r="D4961" s="14"/>
      <c r="E4961" s="16"/>
    </row>
    <row r="4962" spans="1:5" x14ac:dyDescent="0.25">
      <c r="A4962" s="10"/>
      <c r="B4962" s="10"/>
      <c r="C4962" s="14"/>
      <c r="D4962" s="14"/>
      <c r="E4962" s="16"/>
    </row>
    <row r="4963" spans="1:5" x14ac:dyDescent="0.25">
      <c r="A4963" s="10"/>
      <c r="B4963" s="10"/>
      <c r="C4963" s="14"/>
      <c r="D4963" s="14"/>
      <c r="E4963" s="16"/>
    </row>
    <row r="4964" spans="1:5" x14ac:dyDescent="0.25">
      <c r="A4964" s="10"/>
      <c r="B4964" s="10"/>
      <c r="C4964" s="14"/>
      <c r="D4964" s="14"/>
      <c r="E4964" s="16"/>
    </row>
    <row r="4965" spans="1:5" x14ac:dyDescent="0.25">
      <c r="A4965" s="10"/>
      <c r="B4965" s="10"/>
      <c r="C4965" s="14"/>
      <c r="D4965" s="14"/>
      <c r="E4965" s="16"/>
    </row>
    <row r="4966" spans="1:5" x14ac:dyDescent="0.25">
      <c r="A4966" s="10"/>
      <c r="B4966" s="10"/>
      <c r="C4966" s="14"/>
      <c r="D4966" s="14"/>
      <c r="E4966" s="16"/>
    </row>
    <row r="4967" spans="1:5" x14ac:dyDescent="0.25">
      <c r="A4967" s="10"/>
      <c r="B4967" s="10"/>
      <c r="C4967" s="14"/>
      <c r="D4967" s="14"/>
      <c r="E4967" s="16"/>
    </row>
    <row r="4968" spans="1:5" x14ac:dyDescent="0.25">
      <c r="A4968" s="10"/>
      <c r="B4968" s="10"/>
      <c r="C4968" s="14"/>
      <c r="D4968" s="14"/>
      <c r="E4968" s="16"/>
    </row>
    <row r="4969" spans="1:5" x14ac:dyDescent="0.25">
      <c r="A4969" s="10"/>
      <c r="B4969" s="10"/>
      <c r="C4969" s="14"/>
      <c r="D4969" s="14"/>
      <c r="E4969" s="16"/>
    </row>
    <row r="4970" spans="1:5" x14ac:dyDescent="0.25">
      <c r="A4970" s="10"/>
      <c r="B4970" s="10"/>
      <c r="C4970" s="14"/>
      <c r="D4970" s="14"/>
      <c r="E4970" s="16"/>
    </row>
    <row r="4971" spans="1:5" x14ac:dyDescent="0.25">
      <c r="A4971" s="10"/>
      <c r="B4971" s="10"/>
      <c r="C4971" s="14"/>
      <c r="D4971" s="14"/>
      <c r="E4971" s="16"/>
    </row>
    <row r="4972" spans="1:5" x14ac:dyDescent="0.25">
      <c r="A4972" s="10"/>
      <c r="B4972" s="10"/>
      <c r="C4972" s="14"/>
      <c r="D4972" s="14"/>
      <c r="E4972" s="16"/>
    </row>
    <row r="4973" spans="1:5" x14ac:dyDescent="0.25">
      <c r="A4973" s="10"/>
      <c r="B4973" s="10"/>
      <c r="C4973" s="14"/>
      <c r="D4973" s="14"/>
      <c r="E4973" s="16"/>
    </row>
    <row r="4974" spans="1:5" x14ac:dyDescent="0.25">
      <c r="A4974" s="10"/>
      <c r="B4974" s="10"/>
      <c r="C4974" s="14"/>
      <c r="D4974" s="14"/>
      <c r="E4974" s="16"/>
    </row>
    <row r="4975" spans="1:5" x14ac:dyDescent="0.25">
      <c r="A4975" s="10"/>
      <c r="B4975" s="10"/>
      <c r="C4975" s="14"/>
      <c r="D4975" s="14"/>
      <c r="E4975" s="16"/>
    </row>
    <row r="4976" spans="1:5" x14ac:dyDescent="0.25">
      <c r="A4976" s="10"/>
      <c r="B4976" s="10"/>
      <c r="C4976" s="14"/>
      <c r="D4976" s="14"/>
      <c r="E4976" s="16"/>
    </row>
    <row r="4977" spans="1:5" x14ac:dyDescent="0.25">
      <c r="A4977" s="10"/>
      <c r="B4977" s="10"/>
      <c r="C4977" s="14"/>
      <c r="D4977" s="14"/>
      <c r="E4977" s="16"/>
    </row>
    <row r="4978" spans="1:5" x14ac:dyDescent="0.25">
      <c r="A4978" s="10"/>
      <c r="B4978" s="10"/>
      <c r="C4978" s="10"/>
      <c r="D4978" s="10"/>
      <c r="E4978" s="10"/>
    </row>
    <row r="4979" spans="1:5" x14ac:dyDescent="0.25">
      <c r="A4979" s="10"/>
      <c r="B4979" s="10"/>
      <c r="C4979" s="10"/>
      <c r="D4979" s="10"/>
      <c r="E4979" s="10"/>
    </row>
    <row r="4980" spans="1:5" x14ac:dyDescent="0.25">
      <c r="A4980" s="10"/>
      <c r="B4980" s="10"/>
      <c r="C4980" s="10"/>
      <c r="D4980" s="10"/>
      <c r="E4980" s="10"/>
    </row>
    <row r="4981" spans="1:5" x14ac:dyDescent="0.25">
      <c r="A4981" s="10"/>
      <c r="B4981" s="10"/>
      <c r="C4981" s="10"/>
      <c r="D4981" s="10"/>
      <c r="E4981" s="10"/>
    </row>
    <row r="4982" spans="1:5" x14ac:dyDescent="0.25">
      <c r="A4982" s="10"/>
      <c r="B4982" s="10"/>
      <c r="C4982" s="10"/>
      <c r="D4982" s="10"/>
      <c r="E4982" s="10"/>
    </row>
    <row r="4983" spans="1:5" x14ac:dyDescent="0.25">
      <c r="A4983" s="10"/>
      <c r="B4983" s="10"/>
      <c r="C4983" s="10"/>
      <c r="D4983" s="10"/>
      <c r="E4983" s="10"/>
    </row>
    <row r="4984" spans="1:5" x14ac:dyDescent="0.25">
      <c r="A4984" s="10"/>
      <c r="B4984" s="10"/>
      <c r="C4984" s="10"/>
      <c r="D4984" s="10"/>
      <c r="E4984" s="10"/>
    </row>
    <row r="4985" spans="1:5" x14ac:dyDescent="0.25">
      <c r="A4985" s="10"/>
      <c r="B4985" s="10"/>
      <c r="C4985" s="10"/>
      <c r="D4985" s="10"/>
      <c r="E4985" s="10"/>
    </row>
    <row r="4986" spans="1:5" x14ac:dyDescent="0.25">
      <c r="A4986" s="10"/>
      <c r="B4986" s="10"/>
      <c r="C4986" s="10"/>
      <c r="D4986" s="10"/>
      <c r="E4986" s="10"/>
    </row>
    <row r="4987" spans="1:5" x14ac:dyDescent="0.25">
      <c r="A4987" s="10"/>
      <c r="B4987" s="10"/>
      <c r="C4987" s="10"/>
      <c r="D4987" s="10"/>
      <c r="E4987" s="10"/>
    </row>
    <row r="4988" spans="1:5" x14ac:dyDescent="0.25">
      <c r="A4988" s="10"/>
      <c r="B4988" s="10"/>
      <c r="C4988" s="10"/>
      <c r="D4988" s="10"/>
      <c r="E4988" s="10"/>
    </row>
    <row r="4989" spans="1:5" x14ac:dyDescent="0.25">
      <c r="A4989" s="10"/>
      <c r="B4989" s="10"/>
      <c r="C4989" s="10"/>
      <c r="D4989" s="10"/>
      <c r="E4989" s="10"/>
    </row>
    <row r="4990" spans="1:5" x14ac:dyDescent="0.25">
      <c r="A4990" s="10"/>
      <c r="B4990" s="10"/>
      <c r="C4990" s="10"/>
      <c r="D4990" s="10"/>
      <c r="E4990" s="10"/>
    </row>
    <row r="4991" spans="1:5" x14ac:dyDescent="0.25">
      <c r="A4991" s="10"/>
      <c r="B4991" s="10"/>
      <c r="C4991" s="10"/>
      <c r="D4991" s="10"/>
      <c r="E4991" s="10"/>
    </row>
    <row r="4992" spans="1:5" x14ac:dyDescent="0.25">
      <c r="A4992" s="10"/>
      <c r="B4992" s="10"/>
      <c r="C4992" s="10"/>
      <c r="D4992" s="10"/>
      <c r="E4992" s="10"/>
    </row>
    <row r="4993" spans="1:5" x14ac:dyDescent="0.25">
      <c r="A4993" s="10"/>
      <c r="B4993" s="10"/>
      <c r="C4993" s="10"/>
      <c r="D4993" s="10"/>
      <c r="E4993" s="10"/>
    </row>
    <row r="4994" spans="1:5" x14ac:dyDescent="0.25">
      <c r="A4994" s="10"/>
      <c r="B4994" s="10"/>
      <c r="C4994" s="10"/>
      <c r="D4994" s="10"/>
      <c r="E4994" s="10"/>
    </row>
    <row r="4995" spans="1:5" x14ac:dyDescent="0.25">
      <c r="A4995" s="10"/>
      <c r="B4995" s="10"/>
      <c r="C4995" s="10"/>
      <c r="D4995" s="10"/>
      <c r="E4995" s="10"/>
    </row>
    <row r="4996" spans="1:5" x14ac:dyDescent="0.25">
      <c r="A4996" s="10"/>
      <c r="B4996" s="10"/>
      <c r="C4996" s="10"/>
      <c r="D4996" s="10"/>
      <c r="E4996" s="10"/>
    </row>
    <row r="4997" spans="1:5" x14ac:dyDescent="0.25">
      <c r="A4997" s="10"/>
      <c r="B4997" s="10"/>
      <c r="C4997" s="10"/>
      <c r="D4997" s="10"/>
      <c r="E4997" s="10"/>
    </row>
    <row r="4998" spans="1:5" x14ac:dyDescent="0.25">
      <c r="A4998" s="10"/>
      <c r="B4998" s="10"/>
      <c r="C4998" s="10"/>
      <c r="D4998" s="10"/>
      <c r="E4998" s="10"/>
    </row>
    <row r="4999" spans="1:5" x14ac:dyDescent="0.25">
      <c r="A4999" s="10"/>
      <c r="B4999" s="10"/>
      <c r="C4999" s="10"/>
      <c r="D4999" s="10"/>
      <c r="E4999" s="10"/>
    </row>
    <row r="5000" spans="1:5" x14ac:dyDescent="0.25">
      <c r="A5000" s="10"/>
      <c r="B5000" s="10"/>
      <c r="C5000" s="10"/>
      <c r="D5000" s="10"/>
      <c r="E5000" s="10"/>
    </row>
  </sheetData>
  <dataValidations count="2">
    <dataValidation type="list" allowBlank="1" showInputMessage="1" showErrorMessage="1" sqref="B2" xr:uid="{B467E8B0-80B4-41C5-8061-E24548E769D0}">
      <formula1>INDIRECT($B2)</formula1>
    </dataValidation>
    <dataValidation type="list" allowBlank="1" showInputMessage="1" showErrorMessage="1" sqref="A2:A4977" xr:uid="{9BB67EB9-DD78-4AF5-8382-B320C5F97BEF}">
      <formula1>Program_Name</formula1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98639-3DED-4044-B433-B697E8C7B84B}">
  <sheetPr>
    <pageSetUpPr fitToPage="1"/>
  </sheetPr>
  <dimension ref="A1:F8087"/>
  <sheetViews>
    <sheetView zoomScale="70" zoomScaleNormal="70" workbookViewId="0">
      <selection activeCell="A35" sqref="A35"/>
    </sheetView>
  </sheetViews>
  <sheetFormatPr defaultRowHeight="15" x14ac:dyDescent="0.25"/>
  <cols>
    <col min="1" max="1" width="14.140625" bestFit="1" customWidth="1"/>
    <col min="2" max="2" width="15.85546875" customWidth="1"/>
    <col min="3" max="3" width="10.7109375" style="37" customWidth="1"/>
    <col min="4" max="4" width="9.5703125" style="38" customWidth="1"/>
    <col min="5" max="5" width="15.140625" style="39" customWidth="1"/>
    <col min="6" max="6" width="16.5703125" customWidth="1"/>
  </cols>
  <sheetData>
    <row r="1" spans="1:6" ht="60" x14ac:dyDescent="0.25">
      <c r="A1" s="55" t="s">
        <v>3648</v>
      </c>
      <c r="B1" s="56" t="s">
        <v>5000</v>
      </c>
      <c r="C1" s="57" t="s">
        <v>5060</v>
      </c>
      <c r="D1" s="57" t="s">
        <v>5061</v>
      </c>
      <c r="E1" s="58" t="s">
        <v>5062</v>
      </c>
      <c r="F1" s="7" t="s">
        <v>3645</v>
      </c>
    </row>
    <row r="2" spans="1:6" x14ac:dyDescent="0.25">
      <c r="A2" t="s">
        <v>3153</v>
      </c>
      <c r="B2" t="s">
        <v>5001</v>
      </c>
      <c r="C2" s="37">
        <v>25.55</v>
      </c>
      <c r="D2" s="38">
        <v>0.02</v>
      </c>
      <c r="E2" s="39">
        <v>43444</v>
      </c>
      <c r="F2">
        <f>YEAR(E2)</f>
        <v>2018</v>
      </c>
    </row>
    <row r="3" spans="1:6" x14ac:dyDescent="0.25">
      <c r="A3" t="s">
        <v>3153</v>
      </c>
      <c r="B3" t="s">
        <v>5001</v>
      </c>
      <c r="C3" s="37">
        <v>495.65</v>
      </c>
      <c r="D3" s="38">
        <v>0.28549999999999998</v>
      </c>
      <c r="E3" s="39">
        <v>43444</v>
      </c>
      <c r="F3">
        <f t="shared" ref="F3:F66" si="0">YEAR(E3)</f>
        <v>2018</v>
      </c>
    </row>
    <row r="4" spans="1:6" x14ac:dyDescent="0.25">
      <c r="A4" t="s">
        <v>3153</v>
      </c>
      <c r="B4" t="s">
        <v>5001</v>
      </c>
      <c r="C4" s="37">
        <v>10.220000000000001</v>
      </c>
      <c r="D4" s="38">
        <v>8.0000000000000002E-3</v>
      </c>
      <c r="E4" s="39">
        <v>43444</v>
      </c>
      <c r="F4">
        <f t="shared" si="0"/>
        <v>2018</v>
      </c>
    </row>
    <row r="5" spans="1:6" x14ac:dyDescent="0.25">
      <c r="A5" t="s">
        <v>3153</v>
      </c>
      <c r="B5" t="s">
        <v>5001</v>
      </c>
      <c r="C5" s="37">
        <v>65.13</v>
      </c>
      <c r="D5" s="38">
        <v>5.0999999999999997E-2</v>
      </c>
      <c r="E5" s="39">
        <v>43444</v>
      </c>
      <c r="F5">
        <f t="shared" si="0"/>
        <v>2018</v>
      </c>
    </row>
    <row r="6" spans="1:6" x14ac:dyDescent="0.25">
      <c r="A6" t="s">
        <v>3153</v>
      </c>
      <c r="B6" t="s">
        <v>5001</v>
      </c>
      <c r="C6" s="37">
        <v>20.440000000000001</v>
      </c>
      <c r="D6" s="38">
        <v>1.6E-2</v>
      </c>
      <c r="E6" s="39">
        <v>43444</v>
      </c>
      <c r="F6">
        <f t="shared" si="0"/>
        <v>2018</v>
      </c>
    </row>
    <row r="7" spans="1:6" x14ac:dyDescent="0.25">
      <c r="A7" t="s">
        <v>3153</v>
      </c>
      <c r="B7" t="s">
        <v>5001</v>
      </c>
      <c r="C7" s="37">
        <v>61.2</v>
      </c>
      <c r="D7" s="38">
        <v>8.3370000000000007E-3</v>
      </c>
      <c r="E7" s="39">
        <v>43444</v>
      </c>
      <c r="F7">
        <f t="shared" si="0"/>
        <v>2018</v>
      </c>
    </row>
    <row r="8" spans="1:6" x14ac:dyDescent="0.25">
      <c r="A8" t="s">
        <v>3153</v>
      </c>
      <c r="B8" t="s">
        <v>5001</v>
      </c>
      <c r="C8" s="37">
        <v>35.770000000000003</v>
      </c>
      <c r="D8" s="38">
        <v>2.8000000000000001E-2</v>
      </c>
      <c r="E8" s="39">
        <v>43444</v>
      </c>
      <c r="F8">
        <f t="shared" si="0"/>
        <v>2018</v>
      </c>
    </row>
    <row r="9" spans="1:6" x14ac:dyDescent="0.25">
      <c r="A9" t="s">
        <v>3153</v>
      </c>
      <c r="B9" t="s">
        <v>5001</v>
      </c>
      <c r="C9" s="37">
        <v>99.13</v>
      </c>
      <c r="D9" s="38">
        <v>5.7099999999999998E-2</v>
      </c>
      <c r="E9" s="39">
        <v>43444</v>
      </c>
      <c r="F9">
        <f t="shared" si="0"/>
        <v>2018</v>
      </c>
    </row>
    <row r="10" spans="1:6" x14ac:dyDescent="0.25">
      <c r="A10" t="s">
        <v>3153</v>
      </c>
      <c r="B10" t="s">
        <v>5001</v>
      </c>
      <c r="C10" s="37">
        <v>35.770000000000003</v>
      </c>
      <c r="D10" s="38">
        <v>2.8000000000000001E-2</v>
      </c>
      <c r="E10" s="39">
        <v>43444</v>
      </c>
      <c r="F10">
        <f t="shared" si="0"/>
        <v>2018</v>
      </c>
    </row>
    <row r="11" spans="1:6" x14ac:dyDescent="0.25">
      <c r="A11" t="s">
        <v>3153</v>
      </c>
      <c r="B11" t="s">
        <v>5001</v>
      </c>
      <c r="C11" s="37">
        <v>45.99</v>
      </c>
      <c r="D11" s="38">
        <v>3.5999999999999997E-2</v>
      </c>
      <c r="E11" s="39">
        <v>43444</v>
      </c>
      <c r="F11">
        <f t="shared" si="0"/>
        <v>2018</v>
      </c>
    </row>
    <row r="12" spans="1:6" x14ac:dyDescent="0.25">
      <c r="A12" t="s">
        <v>3153</v>
      </c>
      <c r="B12" t="s">
        <v>5001</v>
      </c>
      <c r="C12" s="37">
        <v>5.1100000000000003</v>
      </c>
      <c r="D12" s="38">
        <v>4.0000000000000001E-3</v>
      </c>
      <c r="E12" s="39">
        <v>43444</v>
      </c>
      <c r="F12">
        <f t="shared" si="0"/>
        <v>2018</v>
      </c>
    </row>
    <row r="13" spans="1:6" x14ac:dyDescent="0.25">
      <c r="A13" t="s">
        <v>3153</v>
      </c>
      <c r="B13" t="s">
        <v>5001</v>
      </c>
      <c r="C13" s="37">
        <v>35.770000000000003</v>
      </c>
      <c r="D13" s="38">
        <v>2.8000000000000001E-2</v>
      </c>
      <c r="E13" s="39">
        <v>43444</v>
      </c>
      <c r="F13">
        <f t="shared" si="0"/>
        <v>2018</v>
      </c>
    </row>
    <row r="14" spans="1:6" x14ac:dyDescent="0.25">
      <c r="A14" t="s">
        <v>3153</v>
      </c>
      <c r="B14" t="s">
        <v>5001</v>
      </c>
      <c r="C14" s="37">
        <v>99.13</v>
      </c>
      <c r="D14" s="38">
        <v>5.7099999999999998E-2</v>
      </c>
      <c r="E14" s="39">
        <v>43444</v>
      </c>
      <c r="F14">
        <f t="shared" si="0"/>
        <v>2018</v>
      </c>
    </row>
    <row r="15" spans="1:6" x14ac:dyDescent="0.25">
      <c r="A15" t="s">
        <v>3153</v>
      </c>
      <c r="B15" t="s">
        <v>5001</v>
      </c>
      <c r="C15" s="37">
        <v>40.880000000000003</v>
      </c>
      <c r="D15" s="38">
        <v>3.2000000000000001E-2</v>
      </c>
      <c r="E15" s="39">
        <v>43444</v>
      </c>
      <c r="F15">
        <f t="shared" si="0"/>
        <v>2018</v>
      </c>
    </row>
    <row r="16" spans="1:6" x14ac:dyDescent="0.25">
      <c r="A16" t="s">
        <v>3153</v>
      </c>
      <c r="B16" t="s">
        <v>5001</v>
      </c>
      <c r="C16" s="37">
        <v>99.13</v>
      </c>
      <c r="D16" s="38">
        <v>5.7099999999999998E-2</v>
      </c>
      <c r="E16" s="39">
        <v>43444</v>
      </c>
      <c r="F16">
        <f t="shared" si="0"/>
        <v>2018</v>
      </c>
    </row>
    <row r="17" spans="1:6" x14ac:dyDescent="0.25">
      <c r="A17" t="s">
        <v>3153</v>
      </c>
      <c r="B17" t="s">
        <v>5001</v>
      </c>
      <c r="C17" s="37">
        <v>20.440000000000001</v>
      </c>
      <c r="D17" s="38">
        <v>1.6E-2</v>
      </c>
      <c r="E17" s="39">
        <v>43444</v>
      </c>
      <c r="F17">
        <f t="shared" si="0"/>
        <v>2018</v>
      </c>
    </row>
    <row r="18" spans="1:6" x14ac:dyDescent="0.25">
      <c r="A18" t="s">
        <v>3153</v>
      </c>
      <c r="B18" t="s">
        <v>5001</v>
      </c>
      <c r="C18" s="37">
        <v>20.440000000000001</v>
      </c>
      <c r="D18" s="38">
        <v>1.6E-2</v>
      </c>
      <c r="E18" s="39">
        <v>43444</v>
      </c>
      <c r="F18">
        <f t="shared" si="0"/>
        <v>2018</v>
      </c>
    </row>
    <row r="19" spans="1:6" x14ac:dyDescent="0.25">
      <c r="A19" t="s">
        <v>3153</v>
      </c>
      <c r="B19" t="s">
        <v>5001</v>
      </c>
      <c r="C19" s="37">
        <v>20.440000000000001</v>
      </c>
      <c r="D19" s="38">
        <v>1.6E-2</v>
      </c>
      <c r="E19" s="39">
        <v>43444</v>
      </c>
      <c r="F19">
        <f t="shared" si="0"/>
        <v>2018</v>
      </c>
    </row>
    <row r="20" spans="1:6" x14ac:dyDescent="0.25">
      <c r="A20" t="s">
        <v>3153</v>
      </c>
      <c r="B20" t="s">
        <v>5001</v>
      </c>
      <c r="C20" s="37">
        <v>15.33</v>
      </c>
      <c r="D20" s="38">
        <v>1.2E-2</v>
      </c>
      <c r="E20" s="39">
        <v>43444</v>
      </c>
      <c r="F20">
        <f t="shared" si="0"/>
        <v>2018</v>
      </c>
    </row>
    <row r="21" spans="1:6" x14ac:dyDescent="0.25">
      <c r="A21" t="s">
        <v>3153</v>
      </c>
      <c r="B21" t="s">
        <v>5001</v>
      </c>
      <c r="C21" s="37">
        <v>99.13</v>
      </c>
      <c r="D21" s="38">
        <v>5.7099999999999998E-2</v>
      </c>
      <c r="E21" s="39">
        <v>43444</v>
      </c>
      <c r="F21">
        <f t="shared" si="0"/>
        <v>2018</v>
      </c>
    </row>
    <row r="22" spans="1:6" x14ac:dyDescent="0.25">
      <c r="A22" t="s">
        <v>3153</v>
      </c>
      <c r="B22" t="s">
        <v>5001</v>
      </c>
      <c r="C22" s="37">
        <v>35.770000000000003</v>
      </c>
      <c r="D22" s="38">
        <v>2.8000000000000001E-2</v>
      </c>
      <c r="E22" s="39">
        <v>43444</v>
      </c>
      <c r="F22">
        <f t="shared" si="0"/>
        <v>2018</v>
      </c>
    </row>
    <row r="23" spans="1:6" x14ac:dyDescent="0.25">
      <c r="A23" t="s">
        <v>3153</v>
      </c>
      <c r="B23" t="s">
        <v>5001</v>
      </c>
      <c r="C23" s="37">
        <v>65.13</v>
      </c>
      <c r="D23" s="38">
        <v>5.0999999999999997E-2</v>
      </c>
      <c r="E23" s="39">
        <v>43444</v>
      </c>
      <c r="F23">
        <f t="shared" si="0"/>
        <v>2018</v>
      </c>
    </row>
    <row r="24" spans="1:6" x14ac:dyDescent="0.25">
      <c r="A24" t="s">
        <v>3153</v>
      </c>
      <c r="B24" t="s">
        <v>5001</v>
      </c>
      <c r="C24" s="37">
        <v>99.13</v>
      </c>
      <c r="D24" s="38">
        <v>5.7099999999999998E-2</v>
      </c>
      <c r="E24" s="39">
        <v>43444</v>
      </c>
      <c r="F24">
        <f t="shared" si="0"/>
        <v>2018</v>
      </c>
    </row>
    <row r="25" spans="1:6" x14ac:dyDescent="0.25">
      <c r="A25" t="s">
        <v>3153</v>
      </c>
      <c r="B25" t="s">
        <v>5001</v>
      </c>
      <c r="C25" s="37">
        <v>32.99</v>
      </c>
      <c r="D25" s="38">
        <v>2.7199999999999998E-2</v>
      </c>
      <c r="E25" s="39">
        <v>43444</v>
      </c>
      <c r="F25">
        <f t="shared" si="0"/>
        <v>2018</v>
      </c>
    </row>
    <row r="26" spans="1:6" x14ac:dyDescent="0.25">
      <c r="A26" t="s">
        <v>3153</v>
      </c>
      <c r="B26" t="s">
        <v>5001</v>
      </c>
      <c r="C26" s="37">
        <v>25.55</v>
      </c>
      <c r="D26" s="38">
        <v>0.02</v>
      </c>
      <c r="E26" s="39">
        <v>43444</v>
      </c>
      <c r="F26">
        <f t="shared" si="0"/>
        <v>2018</v>
      </c>
    </row>
    <row r="27" spans="1:6" x14ac:dyDescent="0.25">
      <c r="A27" t="s">
        <v>3153</v>
      </c>
      <c r="B27" t="s">
        <v>5001</v>
      </c>
      <c r="C27" s="37">
        <v>61.32</v>
      </c>
      <c r="D27" s="38">
        <v>4.8000000000000001E-2</v>
      </c>
      <c r="E27" s="39">
        <v>43444</v>
      </c>
      <c r="F27">
        <f t="shared" si="0"/>
        <v>2018</v>
      </c>
    </row>
    <row r="28" spans="1:6" x14ac:dyDescent="0.25">
      <c r="A28" t="s">
        <v>3153</v>
      </c>
      <c r="B28" t="s">
        <v>5001</v>
      </c>
      <c r="C28" s="37">
        <v>61.2</v>
      </c>
      <c r="D28" s="38">
        <v>8.3370000000000007E-3</v>
      </c>
      <c r="E28" s="39">
        <v>43444</v>
      </c>
      <c r="F28">
        <f t="shared" si="0"/>
        <v>2018</v>
      </c>
    </row>
    <row r="29" spans="1:6" x14ac:dyDescent="0.25">
      <c r="A29" t="s">
        <v>3153</v>
      </c>
      <c r="B29" t="s">
        <v>5001</v>
      </c>
      <c r="C29" s="37">
        <v>35.770000000000003</v>
      </c>
      <c r="D29" s="38">
        <v>2.8000000000000001E-2</v>
      </c>
      <c r="E29" s="39">
        <v>43444</v>
      </c>
      <c r="F29">
        <f t="shared" si="0"/>
        <v>2018</v>
      </c>
    </row>
    <row r="30" spans="1:6" x14ac:dyDescent="0.25">
      <c r="A30" t="s">
        <v>3153</v>
      </c>
      <c r="B30" t="s">
        <v>5001</v>
      </c>
      <c r="C30" s="37">
        <v>5.1100000000000003</v>
      </c>
      <c r="D30" s="38">
        <v>4.0000000000000001E-3</v>
      </c>
      <c r="E30" s="39">
        <v>43444</v>
      </c>
      <c r="F30">
        <f t="shared" si="0"/>
        <v>2018</v>
      </c>
    </row>
    <row r="31" spans="1:6" x14ac:dyDescent="0.25">
      <c r="A31" t="s">
        <v>3153</v>
      </c>
      <c r="B31" t="s">
        <v>5001</v>
      </c>
      <c r="C31" s="37">
        <v>35.770000000000003</v>
      </c>
      <c r="D31" s="38">
        <v>2.8000000000000001E-2</v>
      </c>
      <c r="E31" s="39">
        <v>43444</v>
      </c>
      <c r="F31">
        <f t="shared" si="0"/>
        <v>2018</v>
      </c>
    </row>
    <row r="32" spans="1:6" x14ac:dyDescent="0.25">
      <c r="A32" t="s">
        <v>3153</v>
      </c>
      <c r="B32" t="s">
        <v>5001</v>
      </c>
      <c r="C32" s="37">
        <v>99.13</v>
      </c>
      <c r="D32" s="38">
        <v>5.7099999999999998E-2</v>
      </c>
      <c r="E32" s="39">
        <v>43444</v>
      </c>
      <c r="F32">
        <f t="shared" si="0"/>
        <v>2018</v>
      </c>
    </row>
    <row r="33" spans="1:6" x14ac:dyDescent="0.25">
      <c r="A33" t="s">
        <v>3153</v>
      </c>
      <c r="B33" t="s">
        <v>5001</v>
      </c>
      <c r="C33" s="37">
        <v>15.33</v>
      </c>
      <c r="D33" s="38">
        <v>1.2E-2</v>
      </c>
      <c r="E33" s="39">
        <v>43444</v>
      </c>
      <c r="F33">
        <f t="shared" si="0"/>
        <v>2018</v>
      </c>
    </row>
    <row r="34" spans="1:6" x14ac:dyDescent="0.25">
      <c r="A34" t="s">
        <v>3153</v>
      </c>
      <c r="B34" t="s">
        <v>5001</v>
      </c>
      <c r="C34" s="37">
        <v>40.880000000000003</v>
      </c>
      <c r="D34" s="38">
        <v>3.2000000000000001E-2</v>
      </c>
      <c r="E34" s="39">
        <v>43444</v>
      </c>
      <c r="F34">
        <f t="shared" si="0"/>
        <v>2018</v>
      </c>
    </row>
    <row r="35" spans="1:6" x14ac:dyDescent="0.25">
      <c r="A35" t="s">
        <v>3153</v>
      </c>
      <c r="B35" t="s">
        <v>5001</v>
      </c>
      <c r="C35" s="37">
        <v>99.13</v>
      </c>
      <c r="D35" s="38">
        <v>5.7099999999999998E-2</v>
      </c>
      <c r="E35" s="39">
        <v>43444</v>
      </c>
      <c r="F35">
        <f t="shared" si="0"/>
        <v>2018</v>
      </c>
    </row>
    <row r="36" spans="1:6" x14ac:dyDescent="0.25">
      <c r="A36" t="s">
        <v>3153</v>
      </c>
      <c r="B36" t="s">
        <v>5001</v>
      </c>
      <c r="C36" s="37">
        <v>35.770000000000003</v>
      </c>
      <c r="D36" s="38">
        <v>2.8000000000000001E-2</v>
      </c>
      <c r="E36" s="39">
        <v>43444</v>
      </c>
      <c r="F36">
        <f t="shared" si="0"/>
        <v>2018</v>
      </c>
    </row>
    <row r="37" spans="1:6" x14ac:dyDescent="0.25">
      <c r="A37" t="s">
        <v>3153</v>
      </c>
      <c r="B37" t="s">
        <v>5001</v>
      </c>
      <c r="C37" s="37">
        <v>99.13</v>
      </c>
      <c r="D37" s="38">
        <v>5.7099999999999998E-2</v>
      </c>
      <c r="E37" s="39">
        <v>43444</v>
      </c>
      <c r="F37">
        <f t="shared" si="0"/>
        <v>2018</v>
      </c>
    </row>
    <row r="38" spans="1:6" x14ac:dyDescent="0.25">
      <c r="A38" t="s">
        <v>3153</v>
      </c>
      <c r="B38" t="s">
        <v>5001</v>
      </c>
      <c r="C38" s="37">
        <v>35.770000000000003</v>
      </c>
      <c r="D38" s="38">
        <v>2.8000000000000001E-2</v>
      </c>
      <c r="E38" s="39">
        <v>43444</v>
      </c>
      <c r="F38">
        <f t="shared" si="0"/>
        <v>2018</v>
      </c>
    </row>
    <row r="39" spans="1:6" x14ac:dyDescent="0.25">
      <c r="A39" t="s">
        <v>3153</v>
      </c>
      <c r="B39" t="s">
        <v>5001</v>
      </c>
      <c r="C39" s="37">
        <v>30.66</v>
      </c>
      <c r="D39" s="38">
        <v>2.4E-2</v>
      </c>
      <c r="E39" s="39">
        <v>43444</v>
      </c>
      <c r="F39">
        <f t="shared" si="0"/>
        <v>2018</v>
      </c>
    </row>
    <row r="40" spans="1:6" x14ac:dyDescent="0.25">
      <c r="A40" t="s">
        <v>3153</v>
      </c>
      <c r="B40" t="s">
        <v>5001</v>
      </c>
      <c r="C40" s="37">
        <v>45.99</v>
      </c>
      <c r="D40" s="38">
        <v>3.5999999999999997E-2</v>
      </c>
      <c r="E40" s="39">
        <v>43444</v>
      </c>
      <c r="F40">
        <f t="shared" si="0"/>
        <v>2018</v>
      </c>
    </row>
    <row r="41" spans="1:6" x14ac:dyDescent="0.25">
      <c r="A41" t="s">
        <v>3153</v>
      </c>
      <c r="B41" t="s">
        <v>5001</v>
      </c>
      <c r="C41" s="37">
        <v>99.13</v>
      </c>
      <c r="D41" s="38">
        <v>5.7099999999999998E-2</v>
      </c>
      <c r="E41" s="39">
        <v>43444</v>
      </c>
      <c r="F41">
        <f t="shared" si="0"/>
        <v>2018</v>
      </c>
    </row>
    <row r="42" spans="1:6" x14ac:dyDescent="0.25">
      <c r="A42" t="s">
        <v>3153</v>
      </c>
      <c r="B42" t="s">
        <v>5001</v>
      </c>
      <c r="C42" s="37">
        <v>20.440000000000001</v>
      </c>
      <c r="D42" s="38">
        <v>1.6E-2</v>
      </c>
      <c r="E42" s="39">
        <v>43444</v>
      </c>
      <c r="F42">
        <f t="shared" si="0"/>
        <v>2018</v>
      </c>
    </row>
    <row r="43" spans="1:6" x14ac:dyDescent="0.25">
      <c r="A43" t="s">
        <v>3153</v>
      </c>
      <c r="B43" t="s">
        <v>5001</v>
      </c>
      <c r="C43" s="37">
        <v>5.1100000000000003</v>
      </c>
      <c r="D43" s="38">
        <v>4.0000000000000001E-3</v>
      </c>
      <c r="E43" s="39">
        <v>43444</v>
      </c>
      <c r="F43">
        <f t="shared" si="0"/>
        <v>2018</v>
      </c>
    </row>
    <row r="44" spans="1:6" x14ac:dyDescent="0.25">
      <c r="A44" t="s">
        <v>3153</v>
      </c>
      <c r="B44" t="s">
        <v>5001</v>
      </c>
      <c r="C44" s="37">
        <v>99.13</v>
      </c>
      <c r="D44" s="38">
        <v>5.7099999999999998E-2</v>
      </c>
      <c r="E44" s="39">
        <v>43444</v>
      </c>
      <c r="F44">
        <f t="shared" si="0"/>
        <v>2018</v>
      </c>
    </row>
    <row r="45" spans="1:6" x14ac:dyDescent="0.25">
      <c r="A45" t="s">
        <v>3153</v>
      </c>
      <c r="B45" t="s">
        <v>5001</v>
      </c>
      <c r="C45" s="37">
        <v>61.2</v>
      </c>
      <c r="D45" s="38">
        <v>8.3370000000000007E-3</v>
      </c>
      <c r="E45" s="39">
        <v>43444</v>
      </c>
      <c r="F45">
        <f t="shared" si="0"/>
        <v>2018</v>
      </c>
    </row>
    <row r="46" spans="1:6" x14ac:dyDescent="0.25">
      <c r="A46" t="s">
        <v>3153</v>
      </c>
      <c r="B46" t="s">
        <v>5001</v>
      </c>
      <c r="C46" s="37">
        <v>15.33</v>
      </c>
      <c r="D46" s="38">
        <v>1.2E-2</v>
      </c>
      <c r="E46" s="39">
        <v>43444</v>
      </c>
      <c r="F46">
        <f t="shared" si="0"/>
        <v>2018</v>
      </c>
    </row>
    <row r="47" spans="1:6" x14ac:dyDescent="0.25">
      <c r="A47" t="s">
        <v>3153</v>
      </c>
      <c r="B47" t="s">
        <v>5001</v>
      </c>
      <c r="C47" s="37">
        <v>99.13</v>
      </c>
      <c r="D47" s="38">
        <v>5.7099999999999998E-2</v>
      </c>
      <c r="E47" s="39">
        <v>43444</v>
      </c>
      <c r="F47">
        <f t="shared" si="0"/>
        <v>2018</v>
      </c>
    </row>
    <row r="48" spans="1:6" x14ac:dyDescent="0.25">
      <c r="A48" t="s">
        <v>3153</v>
      </c>
      <c r="B48" t="s">
        <v>5001</v>
      </c>
      <c r="C48" s="37">
        <v>5.1100000000000003</v>
      </c>
      <c r="D48" s="38">
        <v>4.0000000000000001E-3</v>
      </c>
      <c r="E48" s="39">
        <v>43444</v>
      </c>
      <c r="F48">
        <f t="shared" si="0"/>
        <v>2018</v>
      </c>
    </row>
    <row r="49" spans="1:6" x14ac:dyDescent="0.25">
      <c r="A49" t="s">
        <v>3153</v>
      </c>
      <c r="B49" t="s">
        <v>5001</v>
      </c>
      <c r="C49" s="37">
        <v>25.55</v>
      </c>
      <c r="D49" s="38">
        <v>0.02</v>
      </c>
      <c r="E49" s="39">
        <v>43444</v>
      </c>
      <c r="F49">
        <f t="shared" si="0"/>
        <v>2018</v>
      </c>
    </row>
    <row r="50" spans="1:6" x14ac:dyDescent="0.25">
      <c r="A50" t="s">
        <v>3153</v>
      </c>
      <c r="B50" t="s">
        <v>5001</v>
      </c>
      <c r="C50" s="37">
        <v>5.1100000000000003</v>
      </c>
      <c r="D50" s="38">
        <v>4.0000000000000001E-3</v>
      </c>
      <c r="E50" s="39">
        <v>43444</v>
      </c>
      <c r="F50">
        <f t="shared" si="0"/>
        <v>2018</v>
      </c>
    </row>
    <row r="51" spans="1:6" x14ac:dyDescent="0.25">
      <c r="A51" t="s">
        <v>3153</v>
      </c>
      <c r="B51" t="s">
        <v>5001</v>
      </c>
      <c r="C51" s="37">
        <v>35.770000000000003</v>
      </c>
      <c r="D51" s="38">
        <v>2.8000000000000001E-2</v>
      </c>
      <c r="E51" s="39">
        <v>43444</v>
      </c>
      <c r="F51">
        <f t="shared" si="0"/>
        <v>2018</v>
      </c>
    </row>
    <row r="52" spans="1:6" x14ac:dyDescent="0.25">
      <c r="A52" t="s">
        <v>3153</v>
      </c>
      <c r="B52" t="s">
        <v>5001</v>
      </c>
      <c r="C52" s="37">
        <v>65.13</v>
      </c>
      <c r="D52" s="38">
        <v>5.0999999999999997E-2</v>
      </c>
      <c r="E52" s="39">
        <v>43444</v>
      </c>
      <c r="F52">
        <f t="shared" si="0"/>
        <v>2018</v>
      </c>
    </row>
    <row r="53" spans="1:6" x14ac:dyDescent="0.25">
      <c r="A53" t="s">
        <v>3153</v>
      </c>
      <c r="B53" t="s">
        <v>5001</v>
      </c>
      <c r="C53" s="37">
        <v>35.770000000000003</v>
      </c>
      <c r="D53" s="38">
        <v>2.8000000000000001E-2</v>
      </c>
      <c r="E53" s="39">
        <v>43444</v>
      </c>
      <c r="F53">
        <f t="shared" si="0"/>
        <v>2018</v>
      </c>
    </row>
    <row r="54" spans="1:6" x14ac:dyDescent="0.25">
      <c r="A54" t="s">
        <v>3153</v>
      </c>
      <c r="B54" t="s">
        <v>5001</v>
      </c>
      <c r="C54" s="37">
        <v>35.770000000000003</v>
      </c>
      <c r="D54" s="38">
        <v>2.8000000000000001E-2</v>
      </c>
      <c r="E54" s="39">
        <v>43444</v>
      </c>
      <c r="F54">
        <f t="shared" si="0"/>
        <v>2018</v>
      </c>
    </row>
    <row r="55" spans="1:6" x14ac:dyDescent="0.25">
      <c r="A55" t="s">
        <v>3153</v>
      </c>
      <c r="B55" t="s">
        <v>5001</v>
      </c>
      <c r="C55" s="37">
        <v>99.13</v>
      </c>
      <c r="D55" s="38">
        <v>5.7099999999999998E-2</v>
      </c>
      <c r="E55" s="39">
        <v>43444</v>
      </c>
      <c r="F55">
        <f t="shared" si="0"/>
        <v>2018</v>
      </c>
    </row>
    <row r="56" spans="1:6" x14ac:dyDescent="0.25">
      <c r="A56" t="s">
        <v>3153</v>
      </c>
      <c r="B56" t="s">
        <v>5001</v>
      </c>
      <c r="C56" s="37">
        <v>45.99</v>
      </c>
      <c r="D56" s="38">
        <v>3.5999999999999997E-2</v>
      </c>
      <c r="E56" s="39">
        <v>43444</v>
      </c>
      <c r="F56">
        <f t="shared" si="0"/>
        <v>2018</v>
      </c>
    </row>
    <row r="57" spans="1:6" x14ac:dyDescent="0.25">
      <c r="A57" t="s">
        <v>3153</v>
      </c>
      <c r="B57" t="s">
        <v>5001</v>
      </c>
      <c r="C57" s="37">
        <v>99.13</v>
      </c>
      <c r="D57" s="38">
        <v>5.7099999999999998E-2</v>
      </c>
      <c r="E57" s="39">
        <v>43444</v>
      </c>
      <c r="F57">
        <f t="shared" si="0"/>
        <v>2018</v>
      </c>
    </row>
    <row r="58" spans="1:6" x14ac:dyDescent="0.25">
      <c r="A58" t="s">
        <v>3153</v>
      </c>
      <c r="B58" t="s">
        <v>5001</v>
      </c>
      <c r="C58" s="37">
        <v>61.2</v>
      </c>
      <c r="D58" s="38">
        <v>8.3370000000000007E-3</v>
      </c>
      <c r="E58" s="39">
        <v>43444</v>
      </c>
      <c r="F58">
        <f t="shared" si="0"/>
        <v>2018</v>
      </c>
    </row>
    <row r="59" spans="1:6" x14ac:dyDescent="0.25">
      <c r="A59" t="s">
        <v>3153</v>
      </c>
      <c r="B59" t="s">
        <v>5001</v>
      </c>
      <c r="C59" s="37">
        <v>20.440000000000001</v>
      </c>
      <c r="D59" s="38">
        <v>1.6E-2</v>
      </c>
      <c r="E59" s="39">
        <v>43444</v>
      </c>
      <c r="F59">
        <f t="shared" si="0"/>
        <v>2018</v>
      </c>
    </row>
    <row r="60" spans="1:6" x14ac:dyDescent="0.25">
      <c r="A60" t="s">
        <v>3153</v>
      </c>
      <c r="B60" t="s">
        <v>5001</v>
      </c>
      <c r="C60" s="37">
        <v>99.13</v>
      </c>
      <c r="D60" s="38">
        <v>5.7099999999999998E-2</v>
      </c>
      <c r="E60" s="39">
        <v>43444</v>
      </c>
      <c r="F60">
        <f t="shared" si="0"/>
        <v>2018</v>
      </c>
    </row>
    <row r="61" spans="1:6" x14ac:dyDescent="0.25">
      <c r="A61" t="s">
        <v>3153</v>
      </c>
      <c r="B61" t="s">
        <v>5001</v>
      </c>
      <c r="C61" s="37">
        <v>35.770000000000003</v>
      </c>
      <c r="D61" s="38">
        <v>2.8000000000000001E-2</v>
      </c>
      <c r="E61" s="39">
        <v>43444</v>
      </c>
      <c r="F61">
        <f t="shared" si="0"/>
        <v>2018</v>
      </c>
    </row>
    <row r="62" spans="1:6" x14ac:dyDescent="0.25">
      <c r="A62" t="s">
        <v>3153</v>
      </c>
      <c r="B62" t="s">
        <v>5001</v>
      </c>
      <c r="C62" s="37">
        <v>66.430000000000007</v>
      </c>
      <c r="D62" s="38">
        <v>5.1999999999999998E-2</v>
      </c>
      <c r="E62" s="39">
        <v>43444</v>
      </c>
      <c r="F62">
        <f t="shared" si="0"/>
        <v>2018</v>
      </c>
    </row>
    <row r="63" spans="1:6" x14ac:dyDescent="0.25">
      <c r="A63" t="s">
        <v>3153</v>
      </c>
      <c r="B63" t="s">
        <v>5001</v>
      </c>
      <c r="C63" s="37">
        <v>35.770000000000003</v>
      </c>
      <c r="D63" s="38">
        <v>2.8000000000000001E-2</v>
      </c>
      <c r="E63" s="39">
        <v>43444</v>
      </c>
      <c r="F63">
        <f t="shared" si="0"/>
        <v>2018</v>
      </c>
    </row>
    <row r="64" spans="1:6" x14ac:dyDescent="0.25">
      <c r="A64" t="s">
        <v>3153</v>
      </c>
      <c r="B64" t="s">
        <v>5001</v>
      </c>
      <c r="C64" s="37">
        <v>35.770000000000003</v>
      </c>
      <c r="D64" s="38">
        <v>2.8000000000000001E-2</v>
      </c>
      <c r="E64" s="39">
        <v>43444</v>
      </c>
      <c r="F64">
        <f t="shared" si="0"/>
        <v>2018</v>
      </c>
    </row>
    <row r="65" spans="1:6" x14ac:dyDescent="0.25">
      <c r="A65" t="s">
        <v>3153</v>
      </c>
      <c r="B65" t="s">
        <v>5001</v>
      </c>
      <c r="C65" s="37">
        <v>45.99</v>
      </c>
      <c r="D65" s="38">
        <v>3.5999999999999997E-2</v>
      </c>
      <c r="E65" s="39">
        <v>43444</v>
      </c>
      <c r="F65">
        <f t="shared" si="0"/>
        <v>2018</v>
      </c>
    </row>
    <row r="66" spans="1:6" x14ac:dyDescent="0.25">
      <c r="A66" t="s">
        <v>3153</v>
      </c>
      <c r="B66" t="s">
        <v>5001</v>
      </c>
      <c r="C66" s="37">
        <v>99.13</v>
      </c>
      <c r="D66" s="38">
        <v>5.7099999999999998E-2</v>
      </c>
      <c r="E66" s="39">
        <v>43444</v>
      </c>
      <c r="F66">
        <f t="shared" si="0"/>
        <v>2018</v>
      </c>
    </row>
    <row r="67" spans="1:6" x14ac:dyDescent="0.25">
      <c r="A67" t="s">
        <v>3153</v>
      </c>
      <c r="B67" t="s">
        <v>5001</v>
      </c>
      <c r="C67" s="37">
        <v>30.66</v>
      </c>
      <c r="D67" s="38">
        <v>2.4E-2</v>
      </c>
      <c r="E67" s="39">
        <v>43444</v>
      </c>
      <c r="F67">
        <f t="shared" ref="F67:F130" si="1">YEAR(E67)</f>
        <v>2018</v>
      </c>
    </row>
    <row r="68" spans="1:6" x14ac:dyDescent="0.25">
      <c r="A68" t="s">
        <v>3153</v>
      </c>
      <c r="B68" t="s">
        <v>5001</v>
      </c>
      <c r="C68" s="37">
        <v>99.13</v>
      </c>
      <c r="D68" s="38">
        <v>5.7099999999999998E-2</v>
      </c>
      <c r="E68" s="39">
        <v>43444</v>
      </c>
      <c r="F68">
        <f t="shared" si="1"/>
        <v>2018</v>
      </c>
    </row>
    <row r="69" spans="1:6" x14ac:dyDescent="0.25">
      <c r="A69" t="s">
        <v>3153</v>
      </c>
      <c r="B69" t="s">
        <v>5001</v>
      </c>
      <c r="C69" s="37">
        <v>5.1100000000000003</v>
      </c>
      <c r="D69" s="38">
        <v>4.0000000000000001E-3</v>
      </c>
      <c r="E69" s="39">
        <v>43444</v>
      </c>
      <c r="F69">
        <f t="shared" si="1"/>
        <v>2018</v>
      </c>
    </row>
    <row r="70" spans="1:6" x14ac:dyDescent="0.25">
      <c r="A70" t="s">
        <v>3153</v>
      </c>
      <c r="B70" t="s">
        <v>5001</v>
      </c>
      <c r="C70" s="37">
        <v>20.440000000000001</v>
      </c>
      <c r="D70" s="38">
        <v>1.6E-2</v>
      </c>
      <c r="E70" s="39">
        <v>43444</v>
      </c>
      <c r="F70">
        <f t="shared" si="1"/>
        <v>2018</v>
      </c>
    </row>
    <row r="71" spans="1:6" x14ac:dyDescent="0.25">
      <c r="A71" t="s">
        <v>3153</v>
      </c>
      <c r="B71" t="s">
        <v>5001</v>
      </c>
      <c r="C71" s="37">
        <v>99.13</v>
      </c>
      <c r="D71" s="38">
        <v>5.7099999999999998E-2</v>
      </c>
      <c r="E71" s="39">
        <v>43444</v>
      </c>
      <c r="F71">
        <f t="shared" si="1"/>
        <v>2018</v>
      </c>
    </row>
    <row r="72" spans="1:6" x14ac:dyDescent="0.25">
      <c r="A72" t="s">
        <v>3153</v>
      </c>
      <c r="B72" t="s">
        <v>5001</v>
      </c>
      <c r="C72" s="37">
        <v>25.55</v>
      </c>
      <c r="D72" s="38">
        <v>0.02</v>
      </c>
      <c r="E72" s="39">
        <v>43444</v>
      </c>
      <c r="F72">
        <f t="shared" si="1"/>
        <v>2018</v>
      </c>
    </row>
    <row r="73" spans="1:6" x14ac:dyDescent="0.25">
      <c r="A73" t="s">
        <v>3153</v>
      </c>
      <c r="B73" t="s">
        <v>5001</v>
      </c>
      <c r="C73" s="37">
        <v>5.1100000000000003</v>
      </c>
      <c r="D73" s="38">
        <v>4.0000000000000001E-3</v>
      </c>
      <c r="E73" s="39">
        <v>43444</v>
      </c>
      <c r="F73">
        <f t="shared" si="1"/>
        <v>2018</v>
      </c>
    </row>
    <row r="74" spans="1:6" x14ac:dyDescent="0.25">
      <c r="A74" t="s">
        <v>3153</v>
      </c>
      <c r="B74" t="s">
        <v>5001</v>
      </c>
      <c r="C74" s="37">
        <v>56.21</v>
      </c>
      <c r="D74" s="38">
        <v>4.3999999999999997E-2</v>
      </c>
      <c r="E74" s="39">
        <v>43444</v>
      </c>
      <c r="F74">
        <f t="shared" si="1"/>
        <v>2018</v>
      </c>
    </row>
    <row r="75" spans="1:6" x14ac:dyDescent="0.25">
      <c r="A75" t="s">
        <v>3153</v>
      </c>
      <c r="B75" t="s">
        <v>5001</v>
      </c>
      <c r="C75" s="37">
        <v>99.13</v>
      </c>
      <c r="D75" s="38">
        <v>5.7099999999999998E-2</v>
      </c>
      <c r="E75" s="39">
        <v>43444</v>
      </c>
      <c r="F75">
        <f t="shared" si="1"/>
        <v>2018</v>
      </c>
    </row>
    <row r="76" spans="1:6" x14ac:dyDescent="0.25">
      <c r="A76" t="s">
        <v>3153</v>
      </c>
      <c r="B76" t="s">
        <v>5001</v>
      </c>
      <c r="C76" s="37">
        <v>35.770000000000003</v>
      </c>
      <c r="D76" s="38">
        <v>2.8000000000000001E-2</v>
      </c>
      <c r="E76" s="39">
        <v>43444</v>
      </c>
      <c r="F76">
        <f t="shared" si="1"/>
        <v>2018</v>
      </c>
    </row>
    <row r="77" spans="1:6" x14ac:dyDescent="0.25">
      <c r="A77" t="s">
        <v>3153</v>
      </c>
      <c r="B77" t="s">
        <v>5001</v>
      </c>
      <c r="C77" s="37">
        <v>99.13</v>
      </c>
      <c r="D77" s="38">
        <v>5.7099999999999998E-2</v>
      </c>
      <c r="E77" s="39">
        <v>43444</v>
      </c>
      <c r="F77">
        <f t="shared" si="1"/>
        <v>2018</v>
      </c>
    </row>
    <row r="78" spans="1:6" x14ac:dyDescent="0.25">
      <c r="A78" t="s">
        <v>3153</v>
      </c>
      <c r="B78" t="s">
        <v>5001</v>
      </c>
      <c r="C78" s="37">
        <v>45.99</v>
      </c>
      <c r="D78" s="38">
        <v>3.5999999999999997E-2</v>
      </c>
      <c r="E78" s="39">
        <v>43444</v>
      </c>
      <c r="F78">
        <f t="shared" si="1"/>
        <v>2018</v>
      </c>
    </row>
    <row r="79" spans="1:6" x14ac:dyDescent="0.25">
      <c r="A79" t="s">
        <v>3153</v>
      </c>
      <c r="B79" t="s">
        <v>5001</v>
      </c>
      <c r="C79" s="37">
        <v>15.33</v>
      </c>
      <c r="D79" s="38">
        <v>1.2E-2</v>
      </c>
      <c r="E79" s="39">
        <v>43444</v>
      </c>
      <c r="F79">
        <f t="shared" si="1"/>
        <v>2018</v>
      </c>
    </row>
    <row r="80" spans="1:6" x14ac:dyDescent="0.25">
      <c r="A80" t="s">
        <v>3153</v>
      </c>
      <c r="B80" t="s">
        <v>5001</v>
      </c>
      <c r="C80" s="37">
        <v>99.13</v>
      </c>
      <c r="D80" s="38">
        <v>5.7099999999999998E-2</v>
      </c>
      <c r="E80" s="39">
        <v>43444</v>
      </c>
      <c r="F80">
        <f t="shared" si="1"/>
        <v>2018</v>
      </c>
    </row>
    <row r="81" spans="1:6" x14ac:dyDescent="0.25">
      <c r="A81" t="s">
        <v>3153</v>
      </c>
      <c r="B81" t="s">
        <v>5001</v>
      </c>
      <c r="C81" s="37">
        <v>65.13</v>
      </c>
      <c r="D81" s="38">
        <v>5.0999999999999997E-2</v>
      </c>
      <c r="E81" s="39">
        <v>43444</v>
      </c>
      <c r="F81">
        <f t="shared" si="1"/>
        <v>2018</v>
      </c>
    </row>
    <row r="82" spans="1:6" x14ac:dyDescent="0.25">
      <c r="A82" t="s">
        <v>3153</v>
      </c>
      <c r="B82" t="s">
        <v>5001</v>
      </c>
      <c r="C82" s="37">
        <v>61.32</v>
      </c>
      <c r="D82" s="38">
        <v>4.8000000000000001E-2</v>
      </c>
      <c r="E82" s="39">
        <v>43444</v>
      </c>
      <c r="F82">
        <f t="shared" si="1"/>
        <v>2018</v>
      </c>
    </row>
    <row r="83" spans="1:6" x14ac:dyDescent="0.25">
      <c r="A83" t="s">
        <v>3153</v>
      </c>
      <c r="B83" t="s">
        <v>5001</v>
      </c>
      <c r="C83" s="37">
        <v>61.2</v>
      </c>
      <c r="D83" s="38">
        <v>8.3370000000000007E-3</v>
      </c>
      <c r="E83" s="39">
        <v>43444</v>
      </c>
      <c r="F83">
        <f t="shared" si="1"/>
        <v>2018</v>
      </c>
    </row>
    <row r="84" spans="1:6" x14ac:dyDescent="0.25">
      <c r="A84" t="s">
        <v>3153</v>
      </c>
      <c r="B84" t="s">
        <v>5001</v>
      </c>
      <c r="C84" s="37">
        <v>35.770000000000003</v>
      </c>
      <c r="D84" s="38">
        <v>2.8000000000000001E-2</v>
      </c>
      <c r="E84" s="39">
        <v>43444</v>
      </c>
      <c r="F84">
        <f t="shared" si="1"/>
        <v>2018</v>
      </c>
    </row>
    <row r="85" spans="1:6" x14ac:dyDescent="0.25">
      <c r="A85" t="s">
        <v>3153</v>
      </c>
      <c r="B85" t="s">
        <v>5001</v>
      </c>
      <c r="C85" s="37">
        <v>25.55</v>
      </c>
      <c r="D85" s="38">
        <v>0.02</v>
      </c>
      <c r="E85" s="39">
        <v>43444</v>
      </c>
      <c r="F85">
        <f t="shared" si="1"/>
        <v>2018</v>
      </c>
    </row>
    <row r="86" spans="1:6" x14ac:dyDescent="0.25">
      <c r="A86" t="s">
        <v>3153</v>
      </c>
      <c r="B86" t="s">
        <v>5001</v>
      </c>
      <c r="C86" s="37">
        <v>99.13</v>
      </c>
      <c r="D86" s="38">
        <v>5.7099999999999998E-2</v>
      </c>
      <c r="E86" s="39">
        <v>43444</v>
      </c>
      <c r="F86">
        <f t="shared" si="1"/>
        <v>2018</v>
      </c>
    </row>
    <row r="87" spans="1:6" x14ac:dyDescent="0.25">
      <c r="A87" t="s">
        <v>3153</v>
      </c>
      <c r="B87" t="s">
        <v>5001</v>
      </c>
      <c r="C87" s="37">
        <v>10.220000000000001</v>
      </c>
      <c r="D87" s="38">
        <v>8.0000000000000002E-3</v>
      </c>
      <c r="E87" s="39">
        <v>43444</v>
      </c>
      <c r="F87">
        <f t="shared" si="1"/>
        <v>2018</v>
      </c>
    </row>
    <row r="88" spans="1:6" x14ac:dyDescent="0.25">
      <c r="A88" t="s">
        <v>3153</v>
      </c>
      <c r="B88" t="s">
        <v>5001</v>
      </c>
      <c r="C88" s="37">
        <v>45.99</v>
      </c>
      <c r="D88" s="38">
        <v>3.5999999999999997E-2</v>
      </c>
      <c r="E88" s="39">
        <v>43444</v>
      </c>
      <c r="F88">
        <f t="shared" si="1"/>
        <v>2018</v>
      </c>
    </row>
    <row r="89" spans="1:6" x14ac:dyDescent="0.25">
      <c r="A89" t="s">
        <v>3153</v>
      </c>
      <c r="B89" t="s">
        <v>5001</v>
      </c>
      <c r="C89" s="37">
        <v>30.66</v>
      </c>
      <c r="D89" s="38">
        <v>2.4E-2</v>
      </c>
      <c r="E89" s="39">
        <v>43444</v>
      </c>
      <c r="F89">
        <f t="shared" si="1"/>
        <v>2018</v>
      </c>
    </row>
    <row r="90" spans="1:6" x14ac:dyDescent="0.25">
      <c r="A90" t="s">
        <v>3153</v>
      </c>
      <c r="B90" t="s">
        <v>5001</v>
      </c>
      <c r="C90" s="37">
        <v>198.26</v>
      </c>
      <c r="D90" s="38">
        <v>0.1142</v>
      </c>
      <c r="E90" s="39">
        <v>43444</v>
      </c>
      <c r="F90">
        <f t="shared" si="1"/>
        <v>2018</v>
      </c>
    </row>
    <row r="91" spans="1:6" x14ac:dyDescent="0.25">
      <c r="A91" t="s">
        <v>3153</v>
      </c>
      <c r="B91" t="s">
        <v>5001</v>
      </c>
      <c r="C91" s="37">
        <v>220.24</v>
      </c>
      <c r="D91" s="38">
        <v>0.1288</v>
      </c>
      <c r="E91" s="39">
        <v>43444</v>
      </c>
      <c r="F91">
        <f t="shared" si="1"/>
        <v>2018</v>
      </c>
    </row>
    <row r="92" spans="1:6" x14ac:dyDescent="0.25">
      <c r="A92" t="s">
        <v>3153</v>
      </c>
      <c r="B92" t="s">
        <v>5001</v>
      </c>
      <c r="C92" s="37">
        <v>10.220000000000001</v>
      </c>
      <c r="D92" s="38">
        <v>8.0000000000000002E-3</v>
      </c>
      <c r="E92" s="39">
        <v>43444</v>
      </c>
      <c r="F92">
        <f t="shared" si="1"/>
        <v>2018</v>
      </c>
    </row>
    <row r="93" spans="1:6" x14ac:dyDescent="0.25">
      <c r="A93" t="s">
        <v>3153</v>
      </c>
      <c r="B93" t="s">
        <v>5001</v>
      </c>
      <c r="C93" s="37">
        <v>130.26</v>
      </c>
      <c r="D93" s="38">
        <v>0.10199999999999999</v>
      </c>
      <c r="E93" s="39">
        <v>43444</v>
      </c>
      <c r="F93">
        <f t="shared" si="1"/>
        <v>2018</v>
      </c>
    </row>
    <row r="94" spans="1:6" x14ac:dyDescent="0.25">
      <c r="A94" t="s">
        <v>3153</v>
      </c>
      <c r="B94" t="s">
        <v>5001</v>
      </c>
      <c r="C94" s="37">
        <v>15.33</v>
      </c>
      <c r="D94" s="38">
        <v>1.2E-2</v>
      </c>
      <c r="E94" s="39">
        <v>43444</v>
      </c>
      <c r="F94">
        <f t="shared" si="1"/>
        <v>2018</v>
      </c>
    </row>
    <row r="95" spans="1:6" x14ac:dyDescent="0.25">
      <c r="A95" t="s">
        <v>3153</v>
      </c>
      <c r="B95" t="s">
        <v>5001</v>
      </c>
      <c r="C95" s="37">
        <v>10.220000000000001</v>
      </c>
      <c r="D95" s="38">
        <v>8.0000000000000002E-3</v>
      </c>
      <c r="E95" s="39">
        <v>43444</v>
      </c>
      <c r="F95">
        <f t="shared" si="1"/>
        <v>2018</v>
      </c>
    </row>
    <row r="96" spans="1:6" x14ac:dyDescent="0.25">
      <c r="A96" t="s">
        <v>3153</v>
      </c>
      <c r="B96" t="s">
        <v>5001</v>
      </c>
      <c r="C96" s="37">
        <v>99.13</v>
      </c>
      <c r="D96" s="38">
        <v>5.7099999999999998E-2</v>
      </c>
      <c r="E96" s="39">
        <v>43444</v>
      </c>
      <c r="F96">
        <f t="shared" si="1"/>
        <v>2018</v>
      </c>
    </row>
    <row r="97" spans="1:6" x14ac:dyDescent="0.25">
      <c r="A97" t="s">
        <v>3153</v>
      </c>
      <c r="B97" t="s">
        <v>5001</v>
      </c>
      <c r="C97" s="37">
        <v>35.770000000000003</v>
      </c>
      <c r="D97" s="38">
        <v>2.8000000000000001E-2</v>
      </c>
      <c r="E97" s="39">
        <v>43444</v>
      </c>
      <c r="F97">
        <f t="shared" si="1"/>
        <v>2018</v>
      </c>
    </row>
    <row r="98" spans="1:6" x14ac:dyDescent="0.25">
      <c r="A98" t="s">
        <v>3153</v>
      </c>
      <c r="B98" t="s">
        <v>5001</v>
      </c>
      <c r="C98" s="37">
        <v>99.13</v>
      </c>
      <c r="D98" s="38">
        <v>5.7099999999999998E-2</v>
      </c>
      <c r="E98" s="39">
        <v>43444</v>
      </c>
      <c r="F98">
        <f t="shared" si="1"/>
        <v>2018</v>
      </c>
    </row>
    <row r="99" spans="1:6" x14ac:dyDescent="0.25">
      <c r="A99" t="s">
        <v>3153</v>
      </c>
      <c r="B99" t="s">
        <v>5001</v>
      </c>
      <c r="C99" s="37">
        <v>99.13</v>
      </c>
      <c r="D99" s="38">
        <v>5.7099999999999998E-2</v>
      </c>
      <c r="E99" s="39">
        <v>43444</v>
      </c>
      <c r="F99">
        <f t="shared" si="1"/>
        <v>2018</v>
      </c>
    </row>
    <row r="100" spans="1:6" x14ac:dyDescent="0.25">
      <c r="A100" t="s">
        <v>3153</v>
      </c>
      <c r="B100" t="s">
        <v>5001</v>
      </c>
      <c r="C100" s="37">
        <v>51.1</v>
      </c>
      <c r="D100" s="38">
        <v>0.04</v>
      </c>
      <c r="E100" s="39">
        <v>43444</v>
      </c>
      <c r="F100">
        <f t="shared" si="1"/>
        <v>2018</v>
      </c>
    </row>
    <row r="101" spans="1:6" x14ac:dyDescent="0.25">
      <c r="A101" t="s">
        <v>3153</v>
      </c>
      <c r="B101" t="s">
        <v>5001</v>
      </c>
      <c r="C101" s="37">
        <v>25.55</v>
      </c>
      <c r="D101" s="38">
        <v>0.02</v>
      </c>
      <c r="E101" s="39">
        <v>43444</v>
      </c>
      <c r="F101">
        <f t="shared" si="1"/>
        <v>2018</v>
      </c>
    </row>
    <row r="102" spans="1:6" x14ac:dyDescent="0.25">
      <c r="A102" t="s">
        <v>3153</v>
      </c>
      <c r="B102" t="s">
        <v>5001</v>
      </c>
      <c r="C102" s="37">
        <v>35.770000000000003</v>
      </c>
      <c r="D102" s="38">
        <v>2.8000000000000001E-2</v>
      </c>
      <c r="E102" s="39">
        <v>43444</v>
      </c>
      <c r="F102">
        <f t="shared" si="1"/>
        <v>2018</v>
      </c>
    </row>
    <row r="103" spans="1:6" x14ac:dyDescent="0.25">
      <c r="A103" t="s">
        <v>3153</v>
      </c>
      <c r="B103" t="s">
        <v>5001</v>
      </c>
      <c r="C103" s="37">
        <v>99.13</v>
      </c>
      <c r="D103" s="38">
        <v>5.7099999999999998E-2</v>
      </c>
      <c r="E103" s="39">
        <v>43444</v>
      </c>
      <c r="F103">
        <f t="shared" si="1"/>
        <v>2018</v>
      </c>
    </row>
    <row r="104" spans="1:6" x14ac:dyDescent="0.25">
      <c r="A104" t="s">
        <v>3153</v>
      </c>
      <c r="B104" t="s">
        <v>5001</v>
      </c>
      <c r="C104" s="37">
        <v>25.55</v>
      </c>
      <c r="D104" s="38">
        <v>0.02</v>
      </c>
      <c r="E104" s="39">
        <v>43444</v>
      </c>
      <c r="F104">
        <f t="shared" si="1"/>
        <v>2018</v>
      </c>
    </row>
    <row r="105" spans="1:6" x14ac:dyDescent="0.25">
      <c r="A105" t="s">
        <v>3153</v>
      </c>
      <c r="B105" t="s">
        <v>5001</v>
      </c>
      <c r="C105" s="37">
        <v>99.13</v>
      </c>
      <c r="D105" s="38">
        <v>5.7099999999999998E-2</v>
      </c>
      <c r="E105" s="39">
        <v>43444</v>
      </c>
      <c r="F105">
        <f t="shared" si="1"/>
        <v>2018</v>
      </c>
    </row>
    <row r="106" spans="1:6" x14ac:dyDescent="0.25">
      <c r="A106" t="s">
        <v>3153</v>
      </c>
      <c r="B106" t="s">
        <v>5001</v>
      </c>
      <c r="C106" s="37">
        <v>5.1100000000000003</v>
      </c>
      <c r="D106" s="38">
        <v>4.0000000000000001E-3</v>
      </c>
      <c r="E106" s="39">
        <v>43444</v>
      </c>
      <c r="F106">
        <f t="shared" si="1"/>
        <v>2018</v>
      </c>
    </row>
    <row r="107" spans="1:6" x14ac:dyDescent="0.25">
      <c r="A107" t="s">
        <v>3153</v>
      </c>
      <c r="B107" t="s">
        <v>5001</v>
      </c>
      <c r="C107" s="37">
        <v>5.1100000000000003</v>
      </c>
      <c r="D107" s="38">
        <v>4.0000000000000001E-3</v>
      </c>
      <c r="E107" s="39">
        <v>43444</v>
      </c>
      <c r="F107">
        <f t="shared" si="1"/>
        <v>2018</v>
      </c>
    </row>
    <row r="108" spans="1:6" x14ac:dyDescent="0.25">
      <c r="A108" t="s">
        <v>3153</v>
      </c>
      <c r="B108" t="s">
        <v>5001</v>
      </c>
      <c r="C108" s="37">
        <v>35.770000000000003</v>
      </c>
      <c r="D108" s="38">
        <v>2.8000000000000001E-2</v>
      </c>
      <c r="E108" s="39">
        <v>43444</v>
      </c>
      <c r="F108">
        <f t="shared" si="1"/>
        <v>2018</v>
      </c>
    </row>
    <row r="109" spans="1:6" x14ac:dyDescent="0.25">
      <c r="A109" t="s">
        <v>3153</v>
      </c>
      <c r="B109" t="s">
        <v>5001</v>
      </c>
      <c r="C109" s="37">
        <v>99.13</v>
      </c>
      <c r="D109" s="38">
        <v>5.7099999999999998E-2</v>
      </c>
      <c r="E109" s="39">
        <v>43444</v>
      </c>
      <c r="F109">
        <f t="shared" si="1"/>
        <v>2018</v>
      </c>
    </row>
    <row r="110" spans="1:6" x14ac:dyDescent="0.25">
      <c r="A110" t="s">
        <v>3153</v>
      </c>
      <c r="B110" t="s">
        <v>5001</v>
      </c>
      <c r="C110" s="37">
        <v>61.32</v>
      </c>
      <c r="D110" s="38">
        <v>4.8000000000000001E-2</v>
      </c>
      <c r="E110" s="39">
        <v>43444</v>
      </c>
      <c r="F110">
        <f t="shared" si="1"/>
        <v>2018</v>
      </c>
    </row>
    <row r="111" spans="1:6" x14ac:dyDescent="0.25">
      <c r="A111" t="s">
        <v>3153</v>
      </c>
      <c r="B111" t="s">
        <v>5001</v>
      </c>
      <c r="C111" s="37">
        <v>99.13</v>
      </c>
      <c r="D111" s="38">
        <v>5.7099999999999998E-2</v>
      </c>
      <c r="E111" s="39">
        <v>43444</v>
      </c>
      <c r="F111">
        <f t="shared" si="1"/>
        <v>2018</v>
      </c>
    </row>
    <row r="112" spans="1:6" x14ac:dyDescent="0.25">
      <c r="A112" t="s">
        <v>3153</v>
      </c>
      <c r="B112" t="s">
        <v>5001</v>
      </c>
      <c r="C112" s="37">
        <v>35.770000000000003</v>
      </c>
      <c r="D112" s="38">
        <v>2.8000000000000001E-2</v>
      </c>
      <c r="E112" s="39">
        <v>43444</v>
      </c>
      <c r="F112">
        <f t="shared" si="1"/>
        <v>2018</v>
      </c>
    </row>
    <row r="113" spans="1:6" x14ac:dyDescent="0.25">
      <c r="A113" t="s">
        <v>3153</v>
      </c>
      <c r="B113" t="s">
        <v>5001</v>
      </c>
      <c r="C113" s="37">
        <v>15.33</v>
      </c>
      <c r="D113" s="38">
        <v>1.2E-2</v>
      </c>
      <c r="E113" s="39">
        <v>43444</v>
      </c>
      <c r="F113">
        <f t="shared" si="1"/>
        <v>2018</v>
      </c>
    </row>
    <row r="114" spans="1:6" x14ac:dyDescent="0.25">
      <c r="A114" t="s">
        <v>3153</v>
      </c>
      <c r="B114" t="s">
        <v>5001</v>
      </c>
      <c r="C114" s="37">
        <v>65.13</v>
      </c>
      <c r="D114" s="38">
        <v>5.0999999999999997E-2</v>
      </c>
      <c r="E114" s="39">
        <v>43444</v>
      </c>
      <c r="F114">
        <f t="shared" si="1"/>
        <v>2018</v>
      </c>
    </row>
    <row r="115" spans="1:6" x14ac:dyDescent="0.25">
      <c r="A115" t="s">
        <v>3153</v>
      </c>
      <c r="B115" t="s">
        <v>5001</v>
      </c>
      <c r="C115" s="37">
        <v>45.99</v>
      </c>
      <c r="D115" s="38">
        <v>3.5999999999999997E-2</v>
      </c>
      <c r="E115" s="39">
        <v>43444</v>
      </c>
      <c r="F115">
        <f t="shared" si="1"/>
        <v>2018</v>
      </c>
    </row>
    <row r="116" spans="1:6" x14ac:dyDescent="0.25">
      <c r="A116" t="s">
        <v>3153</v>
      </c>
      <c r="B116" t="s">
        <v>5001</v>
      </c>
      <c r="C116" s="37">
        <v>99.13</v>
      </c>
      <c r="D116" s="38">
        <v>5.7099999999999998E-2</v>
      </c>
      <c r="E116" s="39">
        <v>43444</v>
      </c>
      <c r="F116">
        <f t="shared" si="1"/>
        <v>2018</v>
      </c>
    </row>
    <row r="117" spans="1:6" x14ac:dyDescent="0.25">
      <c r="A117" t="s">
        <v>3153</v>
      </c>
      <c r="B117" t="s">
        <v>5001</v>
      </c>
      <c r="C117" s="37">
        <v>71.540000000000006</v>
      </c>
      <c r="D117" s="38">
        <v>5.6000000000000001E-2</v>
      </c>
      <c r="E117" s="39">
        <v>43444</v>
      </c>
      <c r="F117">
        <f t="shared" si="1"/>
        <v>2018</v>
      </c>
    </row>
    <row r="118" spans="1:6" x14ac:dyDescent="0.25">
      <c r="A118" t="s">
        <v>3153</v>
      </c>
      <c r="B118" t="s">
        <v>5001</v>
      </c>
      <c r="C118" s="37">
        <v>61.2</v>
      </c>
      <c r="D118" s="38">
        <v>8.3370000000000007E-3</v>
      </c>
      <c r="E118" s="39">
        <v>43444</v>
      </c>
      <c r="F118">
        <f t="shared" si="1"/>
        <v>2018</v>
      </c>
    </row>
    <row r="119" spans="1:6" x14ac:dyDescent="0.25">
      <c r="A119" t="s">
        <v>3153</v>
      </c>
      <c r="B119" t="s">
        <v>5001</v>
      </c>
      <c r="C119" s="37">
        <v>10.220000000000001</v>
      </c>
      <c r="D119" s="38">
        <v>8.0000000000000002E-3</v>
      </c>
      <c r="E119" s="39">
        <v>43444</v>
      </c>
      <c r="F119">
        <f t="shared" si="1"/>
        <v>2018</v>
      </c>
    </row>
    <row r="120" spans="1:6" x14ac:dyDescent="0.25">
      <c r="A120" t="s">
        <v>3153</v>
      </c>
      <c r="B120" t="s">
        <v>5001</v>
      </c>
      <c r="C120" s="37">
        <v>130.26</v>
      </c>
      <c r="D120" s="38">
        <v>0.10199999999999999</v>
      </c>
      <c r="E120" s="39">
        <v>43444</v>
      </c>
      <c r="F120">
        <f t="shared" si="1"/>
        <v>2018</v>
      </c>
    </row>
    <row r="121" spans="1:6" x14ac:dyDescent="0.25">
      <c r="A121" t="s">
        <v>3153</v>
      </c>
      <c r="B121" t="s">
        <v>5001</v>
      </c>
      <c r="C121" s="37">
        <v>25.55</v>
      </c>
      <c r="D121" s="38">
        <v>0.02</v>
      </c>
      <c r="E121" s="39">
        <v>43444</v>
      </c>
      <c r="F121">
        <f t="shared" si="1"/>
        <v>2018</v>
      </c>
    </row>
    <row r="122" spans="1:6" x14ac:dyDescent="0.25">
      <c r="A122" t="s">
        <v>3153</v>
      </c>
      <c r="B122" t="s">
        <v>5001</v>
      </c>
      <c r="C122" s="37">
        <v>396.52</v>
      </c>
      <c r="D122" s="38">
        <v>0.22839999999999999</v>
      </c>
      <c r="E122" s="39">
        <v>43444</v>
      </c>
      <c r="F122">
        <f t="shared" si="1"/>
        <v>2018</v>
      </c>
    </row>
    <row r="123" spans="1:6" x14ac:dyDescent="0.25">
      <c r="A123" t="s">
        <v>3153</v>
      </c>
      <c r="B123" t="s">
        <v>5001</v>
      </c>
      <c r="C123" s="37">
        <v>61.2</v>
      </c>
      <c r="D123" s="38">
        <v>8.3370000000000007E-3</v>
      </c>
      <c r="E123" s="39">
        <v>43444</v>
      </c>
      <c r="F123">
        <f t="shared" si="1"/>
        <v>2018</v>
      </c>
    </row>
    <row r="124" spans="1:6" x14ac:dyDescent="0.25">
      <c r="A124" t="s">
        <v>3153</v>
      </c>
      <c r="B124" t="s">
        <v>5001</v>
      </c>
      <c r="C124" s="37">
        <v>66.430000000000007</v>
      </c>
      <c r="D124" s="38">
        <v>5.1999999999999998E-2</v>
      </c>
      <c r="E124" s="39">
        <v>43444</v>
      </c>
      <c r="F124">
        <f t="shared" si="1"/>
        <v>2018</v>
      </c>
    </row>
    <row r="125" spans="1:6" x14ac:dyDescent="0.25">
      <c r="A125" t="s">
        <v>3153</v>
      </c>
      <c r="B125" t="s">
        <v>5001</v>
      </c>
      <c r="C125" s="37">
        <v>396.52</v>
      </c>
      <c r="D125" s="38">
        <v>0.22839999999999999</v>
      </c>
      <c r="E125" s="39">
        <v>43444</v>
      </c>
      <c r="F125">
        <f t="shared" si="1"/>
        <v>2018</v>
      </c>
    </row>
    <row r="126" spans="1:6" x14ac:dyDescent="0.25">
      <c r="A126" t="s">
        <v>3153</v>
      </c>
      <c r="B126" t="s">
        <v>5001</v>
      </c>
      <c r="C126" s="37">
        <v>35.770000000000003</v>
      </c>
      <c r="D126" s="38">
        <v>2.8000000000000001E-2</v>
      </c>
      <c r="E126" s="39">
        <v>43444</v>
      </c>
      <c r="F126">
        <f t="shared" si="1"/>
        <v>2018</v>
      </c>
    </row>
    <row r="127" spans="1:6" x14ac:dyDescent="0.25">
      <c r="A127" t="s">
        <v>3153</v>
      </c>
      <c r="B127" t="s">
        <v>5001</v>
      </c>
      <c r="C127" s="37">
        <v>99.13</v>
      </c>
      <c r="D127" s="38">
        <v>5.7099999999999998E-2</v>
      </c>
      <c r="E127" s="39">
        <v>43444</v>
      </c>
      <c r="F127">
        <f t="shared" si="1"/>
        <v>2018</v>
      </c>
    </row>
    <row r="128" spans="1:6" x14ac:dyDescent="0.25">
      <c r="A128" t="s">
        <v>3153</v>
      </c>
      <c r="B128" t="s">
        <v>5001</v>
      </c>
      <c r="C128" s="37">
        <v>65.13</v>
      </c>
      <c r="D128" s="38">
        <v>5.0999999999999997E-2</v>
      </c>
      <c r="E128" s="39">
        <v>43444</v>
      </c>
      <c r="F128">
        <f t="shared" si="1"/>
        <v>2018</v>
      </c>
    </row>
    <row r="129" spans="1:6" x14ac:dyDescent="0.25">
      <c r="A129" t="s">
        <v>3153</v>
      </c>
      <c r="B129" t="s">
        <v>5001</v>
      </c>
      <c r="C129" s="37">
        <v>45.99</v>
      </c>
      <c r="D129" s="38">
        <v>3.5999999999999997E-2</v>
      </c>
      <c r="E129" s="39">
        <v>43444</v>
      </c>
      <c r="F129">
        <f t="shared" si="1"/>
        <v>2018</v>
      </c>
    </row>
    <row r="130" spans="1:6" x14ac:dyDescent="0.25">
      <c r="A130" t="s">
        <v>3153</v>
      </c>
      <c r="B130" t="s">
        <v>5001</v>
      </c>
      <c r="C130" s="37">
        <v>99.13</v>
      </c>
      <c r="D130" s="38">
        <v>5.7099999999999998E-2</v>
      </c>
      <c r="E130" s="39">
        <v>43444</v>
      </c>
      <c r="F130">
        <f t="shared" si="1"/>
        <v>2018</v>
      </c>
    </row>
    <row r="131" spans="1:6" x14ac:dyDescent="0.25">
      <c r="A131" t="s">
        <v>3153</v>
      </c>
      <c r="B131" t="s">
        <v>5001</v>
      </c>
      <c r="C131" s="37">
        <v>198.26</v>
      </c>
      <c r="D131" s="38">
        <v>0.1142</v>
      </c>
      <c r="E131" s="39">
        <v>43444</v>
      </c>
      <c r="F131">
        <f t="shared" ref="F131:F194" si="2">YEAR(E131)</f>
        <v>2018</v>
      </c>
    </row>
    <row r="132" spans="1:6" x14ac:dyDescent="0.25">
      <c r="A132" t="s">
        <v>3153</v>
      </c>
      <c r="B132" t="s">
        <v>5001</v>
      </c>
      <c r="C132" s="37">
        <v>40.880000000000003</v>
      </c>
      <c r="D132" s="38">
        <v>3.2000000000000001E-2</v>
      </c>
      <c r="E132" s="39">
        <v>43444</v>
      </c>
      <c r="F132">
        <f t="shared" si="2"/>
        <v>2018</v>
      </c>
    </row>
    <row r="133" spans="1:6" x14ac:dyDescent="0.25">
      <c r="A133" t="s">
        <v>3153</v>
      </c>
      <c r="B133" t="s">
        <v>5002</v>
      </c>
      <c r="C133" s="37">
        <v>130.26</v>
      </c>
      <c r="D133" s="38">
        <v>0.10199999999999999</v>
      </c>
      <c r="E133" s="39">
        <v>43458</v>
      </c>
      <c r="F133">
        <f t="shared" si="2"/>
        <v>2018</v>
      </c>
    </row>
    <row r="134" spans="1:6" x14ac:dyDescent="0.25">
      <c r="A134" t="s">
        <v>3153</v>
      </c>
      <c r="B134" t="s">
        <v>5002</v>
      </c>
      <c r="C134" s="37">
        <v>30.66</v>
      </c>
      <c r="D134" s="38">
        <v>2.4E-2</v>
      </c>
      <c r="E134" s="39">
        <v>43458</v>
      </c>
      <c r="F134">
        <f t="shared" si="2"/>
        <v>2018</v>
      </c>
    </row>
    <row r="135" spans="1:6" x14ac:dyDescent="0.25">
      <c r="A135" t="s">
        <v>3153</v>
      </c>
      <c r="B135" t="s">
        <v>5002</v>
      </c>
      <c r="C135" s="37">
        <v>35.770000000000003</v>
      </c>
      <c r="D135" s="38">
        <v>2.8000000000000001E-2</v>
      </c>
      <c r="E135" s="39">
        <v>43458</v>
      </c>
      <c r="F135">
        <f t="shared" si="2"/>
        <v>2018</v>
      </c>
    </row>
    <row r="136" spans="1:6" x14ac:dyDescent="0.25">
      <c r="A136" t="s">
        <v>3153</v>
      </c>
      <c r="B136" t="s">
        <v>5002</v>
      </c>
      <c r="C136" s="37">
        <v>20.440000000000001</v>
      </c>
      <c r="D136" s="38">
        <v>1.6E-2</v>
      </c>
      <c r="E136" s="39">
        <v>43458</v>
      </c>
      <c r="F136">
        <f t="shared" si="2"/>
        <v>2018</v>
      </c>
    </row>
    <row r="137" spans="1:6" x14ac:dyDescent="0.25">
      <c r="A137" t="s">
        <v>3153</v>
      </c>
      <c r="B137" t="s">
        <v>5002</v>
      </c>
      <c r="C137" s="37">
        <v>130.26</v>
      </c>
      <c r="D137" s="38">
        <v>0.10199999999999999</v>
      </c>
      <c r="E137" s="39">
        <v>43458</v>
      </c>
      <c r="F137">
        <f t="shared" si="2"/>
        <v>2018</v>
      </c>
    </row>
    <row r="138" spans="1:6" x14ac:dyDescent="0.25">
      <c r="A138" t="s">
        <v>3153</v>
      </c>
      <c r="B138" t="s">
        <v>5002</v>
      </c>
      <c r="C138" s="37">
        <v>20.440000000000001</v>
      </c>
      <c r="D138" s="38">
        <v>1.6E-2</v>
      </c>
      <c r="E138" s="39">
        <v>43458</v>
      </c>
      <c r="F138">
        <f t="shared" si="2"/>
        <v>2018</v>
      </c>
    </row>
    <row r="139" spans="1:6" x14ac:dyDescent="0.25">
      <c r="A139" t="s">
        <v>3153</v>
      </c>
      <c r="B139" t="s">
        <v>5002</v>
      </c>
      <c r="C139" s="37">
        <v>65.13</v>
      </c>
      <c r="D139" s="38">
        <v>5.0999999999999997E-2</v>
      </c>
      <c r="E139" s="39">
        <v>43458</v>
      </c>
      <c r="F139">
        <f t="shared" si="2"/>
        <v>2018</v>
      </c>
    </row>
    <row r="140" spans="1:6" x14ac:dyDescent="0.25">
      <c r="A140" t="s">
        <v>3153</v>
      </c>
      <c r="B140" t="s">
        <v>5002</v>
      </c>
      <c r="C140" s="37">
        <v>40.880000000000003</v>
      </c>
      <c r="D140" s="38">
        <v>3.2000000000000001E-2</v>
      </c>
      <c r="E140" s="39">
        <v>43458</v>
      </c>
      <c r="F140">
        <f t="shared" si="2"/>
        <v>2018</v>
      </c>
    </row>
    <row r="141" spans="1:6" x14ac:dyDescent="0.25">
      <c r="A141" t="s">
        <v>3153</v>
      </c>
      <c r="B141" t="s">
        <v>5002</v>
      </c>
      <c r="C141" s="37">
        <v>30.66</v>
      </c>
      <c r="D141" s="38">
        <v>2.4E-2</v>
      </c>
      <c r="E141" s="39">
        <v>43458</v>
      </c>
      <c r="F141">
        <f t="shared" si="2"/>
        <v>2018</v>
      </c>
    </row>
    <row r="142" spans="1:6" x14ac:dyDescent="0.25">
      <c r="A142" t="s">
        <v>3153</v>
      </c>
      <c r="B142" t="s">
        <v>5002</v>
      </c>
      <c r="C142" s="37">
        <v>65.13</v>
      </c>
      <c r="D142" s="38">
        <v>5.0999999999999997E-2</v>
      </c>
      <c r="E142" s="39">
        <v>43458</v>
      </c>
      <c r="F142">
        <f t="shared" si="2"/>
        <v>2018</v>
      </c>
    </row>
    <row r="143" spans="1:6" x14ac:dyDescent="0.25">
      <c r="A143" t="s">
        <v>3153</v>
      </c>
      <c r="B143" t="s">
        <v>5002</v>
      </c>
      <c r="C143" s="37">
        <v>10.220000000000001</v>
      </c>
      <c r="D143" s="38">
        <v>8.0000000000000002E-3</v>
      </c>
      <c r="E143" s="39">
        <v>43458</v>
      </c>
      <c r="F143">
        <f t="shared" si="2"/>
        <v>2018</v>
      </c>
    </row>
    <row r="144" spans="1:6" x14ac:dyDescent="0.25">
      <c r="A144" t="s">
        <v>3153</v>
      </c>
      <c r="B144" t="s">
        <v>5002</v>
      </c>
      <c r="C144" s="37">
        <v>521.04</v>
      </c>
      <c r="D144" s="38">
        <v>0.40799999999999997</v>
      </c>
      <c r="E144" s="39">
        <v>43458</v>
      </c>
      <c r="F144">
        <f t="shared" si="2"/>
        <v>2018</v>
      </c>
    </row>
    <row r="145" spans="1:6" x14ac:dyDescent="0.25">
      <c r="A145" t="s">
        <v>3153</v>
      </c>
      <c r="B145" t="s">
        <v>5002</v>
      </c>
      <c r="C145" s="37">
        <v>5.1100000000000003</v>
      </c>
      <c r="D145" s="38">
        <v>4.0000000000000001E-3</v>
      </c>
      <c r="E145" s="39">
        <v>43458</v>
      </c>
      <c r="F145">
        <f t="shared" si="2"/>
        <v>2018</v>
      </c>
    </row>
    <row r="146" spans="1:6" x14ac:dyDescent="0.25">
      <c r="A146" t="s">
        <v>3153</v>
      </c>
      <c r="B146" t="s">
        <v>5002</v>
      </c>
      <c r="C146" s="37">
        <v>65.13</v>
      </c>
      <c r="D146" s="38">
        <v>5.0999999999999997E-2</v>
      </c>
      <c r="E146" s="39">
        <v>43458</v>
      </c>
      <c r="F146">
        <f t="shared" si="2"/>
        <v>2018</v>
      </c>
    </row>
    <row r="147" spans="1:6" x14ac:dyDescent="0.25">
      <c r="A147" t="s">
        <v>3153</v>
      </c>
      <c r="B147" t="s">
        <v>5002</v>
      </c>
      <c r="C147" s="37">
        <v>330.36</v>
      </c>
      <c r="D147" s="38">
        <v>0.19320000000000001</v>
      </c>
      <c r="E147" s="39">
        <v>43458</v>
      </c>
      <c r="F147">
        <f t="shared" si="2"/>
        <v>2018</v>
      </c>
    </row>
    <row r="148" spans="1:6" x14ac:dyDescent="0.25">
      <c r="A148" t="s">
        <v>3153</v>
      </c>
      <c r="B148" t="s">
        <v>5002</v>
      </c>
      <c r="C148" s="37">
        <v>15.33</v>
      </c>
      <c r="D148" s="38">
        <v>1.2E-2</v>
      </c>
      <c r="E148" s="39">
        <v>43458</v>
      </c>
      <c r="F148">
        <f t="shared" si="2"/>
        <v>2018</v>
      </c>
    </row>
    <row r="149" spans="1:6" x14ac:dyDescent="0.25">
      <c r="A149" t="s">
        <v>3153</v>
      </c>
      <c r="B149" t="s">
        <v>5002</v>
      </c>
      <c r="C149" s="37">
        <v>130.26</v>
      </c>
      <c r="D149" s="38">
        <v>0.10199999999999999</v>
      </c>
      <c r="E149" s="39">
        <v>43458</v>
      </c>
      <c r="F149">
        <f t="shared" si="2"/>
        <v>2018</v>
      </c>
    </row>
    <row r="150" spans="1:6" x14ac:dyDescent="0.25">
      <c r="A150" t="s">
        <v>3153</v>
      </c>
      <c r="B150" t="s">
        <v>5002</v>
      </c>
      <c r="C150" s="37">
        <v>30.66</v>
      </c>
      <c r="D150" s="38">
        <v>2.4E-2</v>
      </c>
      <c r="E150" s="39">
        <v>43458</v>
      </c>
      <c r="F150">
        <f t="shared" si="2"/>
        <v>2018</v>
      </c>
    </row>
    <row r="151" spans="1:6" x14ac:dyDescent="0.25">
      <c r="A151" t="s">
        <v>3153</v>
      </c>
      <c r="B151" t="s">
        <v>5002</v>
      </c>
      <c r="C151" s="37">
        <v>130.26</v>
      </c>
      <c r="D151" s="38">
        <v>0.10199999999999999</v>
      </c>
      <c r="E151" s="39">
        <v>43458</v>
      </c>
      <c r="F151">
        <f t="shared" si="2"/>
        <v>2018</v>
      </c>
    </row>
    <row r="152" spans="1:6" x14ac:dyDescent="0.25">
      <c r="A152" t="s">
        <v>3153</v>
      </c>
      <c r="B152" t="s">
        <v>5002</v>
      </c>
      <c r="C152" s="37">
        <v>25.55</v>
      </c>
      <c r="D152" s="38">
        <v>0.02</v>
      </c>
      <c r="E152" s="39">
        <v>43458</v>
      </c>
      <c r="F152">
        <f t="shared" si="2"/>
        <v>2018</v>
      </c>
    </row>
    <row r="153" spans="1:6" x14ac:dyDescent="0.25">
      <c r="A153" t="s">
        <v>3153</v>
      </c>
      <c r="B153" t="s">
        <v>5002</v>
      </c>
      <c r="C153" s="37">
        <v>35.770000000000003</v>
      </c>
      <c r="D153" s="38">
        <v>2.8000000000000001E-2</v>
      </c>
      <c r="E153" s="39">
        <v>43458</v>
      </c>
      <c r="F153">
        <f t="shared" si="2"/>
        <v>2018</v>
      </c>
    </row>
    <row r="154" spans="1:6" x14ac:dyDescent="0.25">
      <c r="A154" t="s">
        <v>3153</v>
      </c>
      <c r="B154" t="s">
        <v>5002</v>
      </c>
      <c r="C154" s="37">
        <v>25.55</v>
      </c>
      <c r="D154" s="38">
        <v>0.02</v>
      </c>
      <c r="E154" s="39">
        <v>43458</v>
      </c>
      <c r="F154">
        <f t="shared" si="2"/>
        <v>2018</v>
      </c>
    </row>
    <row r="155" spans="1:6" x14ac:dyDescent="0.25">
      <c r="A155" t="s">
        <v>3153</v>
      </c>
      <c r="B155" t="s">
        <v>5002</v>
      </c>
      <c r="C155" s="37">
        <v>521.04</v>
      </c>
      <c r="D155" s="38">
        <v>0.40799999999999997</v>
      </c>
      <c r="E155" s="39">
        <v>43458</v>
      </c>
      <c r="F155">
        <f t="shared" si="2"/>
        <v>2018</v>
      </c>
    </row>
    <row r="156" spans="1:6" x14ac:dyDescent="0.25">
      <c r="A156" t="s">
        <v>3153</v>
      </c>
      <c r="B156" t="s">
        <v>5002</v>
      </c>
      <c r="C156" s="37">
        <v>25.55</v>
      </c>
      <c r="D156" s="38">
        <v>0.02</v>
      </c>
      <c r="E156" s="39">
        <v>43458</v>
      </c>
      <c r="F156">
        <f t="shared" si="2"/>
        <v>2018</v>
      </c>
    </row>
    <row r="157" spans="1:6" x14ac:dyDescent="0.25">
      <c r="A157" t="s">
        <v>3153</v>
      </c>
      <c r="B157" t="s">
        <v>5002</v>
      </c>
      <c r="C157" s="37">
        <v>65.13</v>
      </c>
      <c r="D157" s="38">
        <v>5.0999999999999997E-2</v>
      </c>
      <c r="E157" s="39">
        <v>43458</v>
      </c>
      <c r="F157">
        <f t="shared" si="2"/>
        <v>2018</v>
      </c>
    </row>
    <row r="158" spans="1:6" x14ac:dyDescent="0.25">
      <c r="A158" t="s">
        <v>3153</v>
      </c>
      <c r="B158" t="s">
        <v>5002</v>
      </c>
      <c r="C158" s="37">
        <v>716.43</v>
      </c>
      <c r="D158" s="38">
        <v>0.56100000000000005</v>
      </c>
      <c r="E158" s="39">
        <v>43458</v>
      </c>
      <c r="F158">
        <f t="shared" si="2"/>
        <v>2018</v>
      </c>
    </row>
    <row r="159" spans="1:6" x14ac:dyDescent="0.25">
      <c r="A159" t="s">
        <v>3153</v>
      </c>
      <c r="B159" t="s">
        <v>5002</v>
      </c>
      <c r="C159" s="37">
        <v>20.440000000000001</v>
      </c>
      <c r="D159" s="38">
        <v>1.6E-2</v>
      </c>
      <c r="E159" s="39">
        <v>43458</v>
      </c>
      <c r="F159">
        <f t="shared" si="2"/>
        <v>2018</v>
      </c>
    </row>
    <row r="160" spans="1:6" x14ac:dyDescent="0.25">
      <c r="A160" t="s">
        <v>3153</v>
      </c>
      <c r="B160" t="s">
        <v>5002</v>
      </c>
      <c r="C160" s="37">
        <v>521.04</v>
      </c>
      <c r="D160" s="38">
        <v>0.40799999999999997</v>
      </c>
      <c r="E160" s="39">
        <v>43458</v>
      </c>
      <c r="F160">
        <f t="shared" si="2"/>
        <v>2018</v>
      </c>
    </row>
    <row r="161" spans="1:6" x14ac:dyDescent="0.25">
      <c r="A161" t="s">
        <v>3153</v>
      </c>
      <c r="B161" t="s">
        <v>5002</v>
      </c>
      <c r="C161" s="37">
        <v>260.52</v>
      </c>
      <c r="D161" s="38">
        <v>0.20399999999999999</v>
      </c>
      <c r="E161" s="39">
        <v>43458</v>
      </c>
      <c r="F161">
        <f t="shared" si="2"/>
        <v>2018</v>
      </c>
    </row>
    <row r="162" spans="1:6" x14ac:dyDescent="0.25">
      <c r="A162" t="s">
        <v>3153</v>
      </c>
      <c r="B162" t="s">
        <v>5002</v>
      </c>
      <c r="C162" s="37">
        <v>30.66</v>
      </c>
      <c r="D162" s="38">
        <v>2.4E-2</v>
      </c>
      <c r="E162" s="39">
        <v>43458</v>
      </c>
      <c r="F162">
        <f t="shared" si="2"/>
        <v>2018</v>
      </c>
    </row>
    <row r="163" spans="1:6" x14ac:dyDescent="0.25">
      <c r="A163" t="s">
        <v>3153</v>
      </c>
      <c r="B163" t="s">
        <v>5002</v>
      </c>
      <c r="C163" s="37">
        <v>66.430000000000007</v>
      </c>
      <c r="D163" s="38">
        <v>5.1999999999999998E-2</v>
      </c>
      <c r="E163" s="39">
        <v>43458</v>
      </c>
      <c r="F163">
        <f t="shared" si="2"/>
        <v>2018</v>
      </c>
    </row>
    <row r="164" spans="1:6" x14ac:dyDescent="0.25">
      <c r="A164" t="s">
        <v>3153</v>
      </c>
      <c r="B164" t="s">
        <v>5002</v>
      </c>
      <c r="C164" s="37">
        <v>65.13</v>
      </c>
      <c r="D164" s="38">
        <v>5.0999999999999997E-2</v>
      </c>
      <c r="E164" s="39">
        <v>43458</v>
      </c>
      <c r="F164">
        <f t="shared" si="2"/>
        <v>2018</v>
      </c>
    </row>
    <row r="165" spans="1:6" x14ac:dyDescent="0.25">
      <c r="A165" t="s">
        <v>3153</v>
      </c>
      <c r="B165" t="s">
        <v>5002</v>
      </c>
      <c r="C165" s="37">
        <v>455.91</v>
      </c>
      <c r="D165" s="38">
        <v>0.35699999999999998</v>
      </c>
      <c r="E165" s="39">
        <v>43458</v>
      </c>
      <c r="F165">
        <f t="shared" si="2"/>
        <v>2018</v>
      </c>
    </row>
    <row r="166" spans="1:6" x14ac:dyDescent="0.25">
      <c r="A166" t="s">
        <v>3153</v>
      </c>
      <c r="B166" t="s">
        <v>5002</v>
      </c>
      <c r="C166" s="37">
        <v>61.32</v>
      </c>
      <c r="D166" s="38">
        <v>4.8000000000000001E-2</v>
      </c>
      <c r="E166" s="39">
        <v>43458</v>
      </c>
      <c r="F166">
        <f t="shared" si="2"/>
        <v>2018</v>
      </c>
    </row>
    <row r="167" spans="1:6" x14ac:dyDescent="0.25">
      <c r="A167" t="s">
        <v>3153</v>
      </c>
      <c r="B167" t="s">
        <v>5002</v>
      </c>
      <c r="C167" s="37">
        <v>130.26</v>
      </c>
      <c r="D167" s="38">
        <v>0.10199999999999999</v>
      </c>
      <c r="E167" s="39">
        <v>43458</v>
      </c>
      <c r="F167">
        <f t="shared" si="2"/>
        <v>2018</v>
      </c>
    </row>
    <row r="168" spans="1:6" x14ac:dyDescent="0.25">
      <c r="A168" t="s">
        <v>3153</v>
      </c>
      <c r="B168" t="s">
        <v>5002</v>
      </c>
      <c r="C168" s="37">
        <v>30.66</v>
      </c>
      <c r="D168" s="38">
        <v>2.4E-2</v>
      </c>
      <c r="E168" s="39">
        <v>43458</v>
      </c>
      <c r="F168">
        <f t="shared" si="2"/>
        <v>2018</v>
      </c>
    </row>
    <row r="169" spans="1:6" x14ac:dyDescent="0.25">
      <c r="A169" t="s">
        <v>3153</v>
      </c>
      <c r="B169" t="s">
        <v>5002</v>
      </c>
      <c r="C169" s="37">
        <v>25.55</v>
      </c>
      <c r="D169" s="38">
        <v>0.02</v>
      </c>
      <c r="E169" s="39">
        <v>43458</v>
      </c>
      <c r="F169">
        <f t="shared" si="2"/>
        <v>2018</v>
      </c>
    </row>
    <row r="170" spans="1:6" x14ac:dyDescent="0.25">
      <c r="A170" t="s">
        <v>3153</v>
      </c>
      <c r="B170" t="s">
        <v>5002</v>
      </c>
      <c r="C170" s="37">
        <v>65.13</v>
      </c>
      <c r="D170" s="38">
        <v>5.0999999999999997E-2</v>
      </c>
      <c r="E170" s="39">
        <v>43458</v>
      </c>
      <c r="F170">
        <f t="shared" si="2"/>
        <v>2018</v>
      </c>
    </row>
    <row r="171" spans="1:6" x14ac:dyDescent="0.25">
      <c r="A171" t="s">
        <v>3153</v>
      </c>
      <c r="B171" t="s">
        <v>5002</v>
      </c>
      <c r="C171" s="37">
        <v>195.39</v>
      </c>
      <c r="D171" s="38">
        <v>0.153</v>
      </c>
      <c r="E171" s="39">
        <v>43458</v>
      </c>
      <c r="F171">
        <f t="shared" si="2"/>
        <v>2018</v>
      </c>
    </row>
    <row r="172" spans="1:6" x14ac:dyDescent="0.25">
      <c r="A172" t="s">
        <v>3153</v>
      </c>
      <c r="B172" t="s">
        <v>5002</v>
      </c>
      <c r="C172" s="37">
        <v>5.1100000000000003</v>
      </c>
      <c r="D172" s="38">
        <v>4.0000000000000001E-3</v>
      </c>
      <c r="E172" s="39">
        <v>43458</v>
      </c>
      <c r="F172">
        <f t="shared" si="2"/>
        <v>2018</v>
      </c>
    </row>
    <row r="173" spans="1:6" x14ac:dyDescent="0.25">
      <c r="A173" t="s">
        <v>3153</v>
      </c>
      <c r="B173" t="s">
        <v>5002</v>
      </c>
      <c r="C173" s="37">
        <v>30.66</v>
      </c>
      <c r="D173" s="38">
        <v>2.4E-2</v>
      </c>
      <c r="E173" s="39">
        <v>43458</v>
      </c>
      <c r="F173">
        <f t="shared" si="2"/>
        <v>2018</v>
      </c>
    </row>
    <row r="174" spans="1:6" x14ac:dyDescent="0.25">
      <c r="A174" t="s">
        <v>3153</v>
      </c>
      <c r="B174" t="s">
        <v>5002</v>
      </c>
      <c r="C174" s="37">
        <v>40.880000000000003</v>
      </c>
      <c r="D174" s="38">
        <v>3.2000000000000001E-2</v>
      </c>
      <c r="E174" s="39">
        <v>43458</v>
      </c>
      <c r="F174">
        <f t="shared" si="2"/>
        <v>2018</v>
      </c>
    </row>
    <row r="175" spans="1:6" x14ac:dyDescent="0.25">
      <c r="A175" t="s">
        <v>3153</v>
      </c>
      <c r="B175" t="s">
        <v>5002</v>
      </c>
      <c r="C175" s="37">
        <v>260.52</v>
      </c>
      <c r="D175" s="38">
        <v>0.20399999999999999</v>
      </c>
      <c r="E175" s="39">
        <v>43458</v>
      </c>
      <c r="F175">
        <f t="shared" si="2"/>
        <v>2018</v>
      </c>
    </row>
    <row r="176" spans="1:6" x14ac:dyDescent="0.25">
      <c r="A176" t="s">
        <v>3153</v>
      </c>
      <c r="B176" t="s">
        <v>5002</v>
      </c>
      <c r="C176" s="37">
        <v>45.99</v>
      </c>
      <c r="D176" s="38">
        <v>3.5999999999999997E-2</v>
      </c>
      <c r="E176" s="39">
        <v>43458</v>
      </c>
      <c r="F176">
        <f t="shared" si="2"/>
        <v>2018</v>
      </c>
    </row>
    <row r="177" spans="1:6" x14ac:dyDescent="0.25">
      <c r="A177" t="s">
        <v>3153</v>
      </c>
      <c r="B177" t="s">
        <v>5002</v>
      </c>
      <c r="C177" s="37">
        <v>30.66</v>
      </c>
      <c r="D177" s="38">
        <v>2.4E-2</v>
      </c>
      <c r="E177" s="39">
        <v>43458</v>
      </c>
      <c r="F177">
        <f t="shared" si="2"/>
        <v>2018</v>
      </c>
    </row>
    <row r="178" spans="1:6" x14ac:dyDescent="0.25">
      <c r="A178" t="s">
        <v>3153</v>
      </c>
      <c r="B178" t="s">
        <v>5002</v>
      </c>
      <c r="C178" s="37">
        <v>65.13</v>
      </c>
      <c r="D178" s="38">
        <v>5.0999999999999997E-2</v>
      </c>
      <c r="E178" s="39">
        <v>43458</v>
      </c>
      <c r="F178">
        <f t="shared" si="2"/>
        <v>2018</v>
      </c>
    </row>
    <row r="179" spans="1:6" x14ac:dyDescent="0.25">
      <c r="A179" t="s">
        <v>3153</v>
      </c>
      <c r="B179" t="s">
        <v>5002</v>
      </c>
      <c r="C179" s="37">
        <v>325.64999999999998</v>
      </c>
      <c r="D179" s="38">
        <v>0.255</v>
      </c>
      <c r="E179" s="39">
        <v>43458</v>
      </c>
      <c r="F179">
        <f t="shared" si="2"/>
        <v>2018</v>
      </c>
    </row>
    <row r="180" spans="1:6" x14ac:dyDescent="0.25">
      <c r="A180" t="s">
        <v>3153</v>
      </c>
      <c r="B180" t="s">
        <v>5002</v>
      </c>
      <c r="C180" s="37">
        <v>15.33</v>
      </c>
      <c r="D180" s="38">
        <v>1.2E-2</v>
      </c>
      <c r="E180" s="39">
        <v>43458</v>
      </c>
      <c r="F180">
        <f t="shared" si="2"/>
        <v>2018</v>
      </c>
    </row>
    <row r="181" spans="1:6" x14ac:dyDescent="0.25">
      <c r="A181" t="s">
        <v>3153</v>
      </c>
      <c r="B181" t="s">
        <v>5002</v>
      </c>
      <c r="C181" s="37">
        <v>10.220000000000001</v>
      </c>
      <c r="D181" s="38">
        <v>8.0000000000000002E-3</v>
      </c>
      <c r="E181" s="39">
        <v>43458</v>
      </c>
      <c r="F181">
        <f t="shared" si="2"/>
        <v>2018</v>
      </c>
    </row>
    <row r="182" spans="1:6" x14ac:dyDescent="0.25">
      <c r="A182" t="s">
        <v>3153</v>
      </c>
      <c r="B182" t="s">
        <v>5002</v>
      </c>
      <c r="C182" s="37">
        <v>260.52</v>
      </c>
      <c r="D182" s="38">
        <v>0.20399999999999999</v>
      </c>
      <c r="E182" s="39">
        <v>43458</v>
      </c>
      <c r="F182">
        <f t="shared" si="2"/>
        <v>2018</v>
      </c>
    </row>
    <row r="183" spans="1:6" x14ac:dyDescent="0.25">
      <c r="A183" t="s">
        <v>3153</v>
      </c>
      <c r="B183" t="s">
        <v>5002</v>
      </c>
      <c r="C183" s="37">
        <v>40.880000000000003</v>
      </c>
      <c r="D183" s="38">
        <v>3.2000000000000001E-2</v>
      </c>
      <c r="E183" s="39">
        <v>43458</v>
      </c>
      <c r="F183">
        <f t="shared" si="2"/>
        <v>2018</v>
      </c>
    </row>
    <row r="184" spans="1:6" x14ac:dyDescent="0.25">
      <c r="A184" t="s">
        <v>3153</v>
      </c>
      <c r="B184" t="s">
        <v>5002</v>
      </c>
      <c r="C184" s="37">
        <v>65.13</v>
      </c>
      <c r="D184" s="38">
        <v>5.0999999999999997E-2</v>
      </c>
      <c r="E184" s="39">
        <v>43458</v>
      </c>
      <c r="F184">
        <f t="shared" si="2"/>
        <v>2018</v>
      </c>
    </row>
    <row r="185" spans="1:6" x14ac:dyDescent="0.25">
      <c r="A185" t="s">
        <v>3153</v>
      </c>
      <c r="B185" t="s">
        <v>5002</v>
      </c>
      <c r="C185" s="37">
        <v>25.55</v>
      </c>
      <c r="D185" s="38">
        <v>0.02</v>
      </c>
      <c r="E185" s="39">
        <v>43458</v>
      </c>
      <c r="F185">
        <f t="shared" si="2"/>
        <v>2018</v>
      </c>
    </row>
    <row r="186" spans="1:6" x14ac:dyDescent="0.25">
      <c r="A186" t="s">
        <v>3153</v>
      </c>
      <c r="B186" t="s">
        <v>5002</v>
      </c>
      <c r="C186" s="37">
        <v>65.13</v>
      </c>
      <c r="D186" s="38">
        <v>5.0999999999999997E-2</v>
      </c>
      <c r="E186" s="39">
        <v>43458</v>
      </c>
      <c r="F186">
        <f t="shared" si="2"/>
        <v>2018</v>
      </c>
    </row>
    <row r="187" spans="1:6" x14ac:dyDescent="0.25">
      <c r="A187" t="s">
        <v>3153</v>
      </c>
      <c r="B187" t="s">
        <v>5002</v>
      </c>
      <c r="C187" s="37">
        <v>20.440000000000001</v>
      </c>
      <c r="D187" s="38">
        <v>1.6E-2</v>
      </c>
      <c r="E187" s="39">
        <v>43458</v>
      </c>
      <c r="F187">
        <f t="shared" si="2"/>
        <v>2018</v>
      </c>
    </row>
    <row r="188" spans="1:6" x14ac:dyDescent="0.25">
      <c r="A188" t="s">
        <v>3153</v>
      </c>
      <c r="B188" t="s">
        <v>5002</v>
      </c>
      <c r="C188" s="37">
        <v>65.13</v>
      </c>
      <c r="D188" s="38">
        <v>5.0999999999999997E-2</v>
      </c>
      <c r="E188" s="39">
        <v>43458</v>
      </c>
      <c r="F188">
        <f t="shared" si="2"/>
        <v>2018</v>
      </c>
    </row>
    <row r="189" spans="1:6" x14ac:dyDescent="0.25">
      <c r="A189" t="s">
        <v>3153</v>
      </c>
      <c r="B189" t="s">
        <v>5002</v>
      </c>
      <c r="C189" s="37">
        <v>30.66</v>
      </c>
      <c r="D189" s="38">
        <v>2.4E-2</v>
      </c>
      <c r="E189" s="39">
        <v>43458</v>
      </c>
      <c r="F189">
        <f t="shared" si="2"/>
        <v>2018</v>
      </c>
    </row>
    <row r="190" spans="1:6" x14ac:dyDescent="0.25">
      <c r="A190" t="s">
        <v>3153</v>
      </c>
      <c r="B190" t="s">
        <v>5002</v>
      </c>
      <c r="C190" s="37">
        <v>65.13</v>
      </c>
      <c r="D190" s="38">
        <v>5.0999999999999997E-2</v>
      </c>
      <c r="E190" s="39">
        <v>43458</v>
      </c>
      <c r="F190">
        <f t="shared" si="2"/>
        <v>2018</v>
      </c>
    </row>
    <row r="191" spans="1:6" x14ac:dyDescent="0.25">
      <c r="A191" t="s">
        <v>3153</v>
      </c>
      <c r="B191" t="s">
        <v>5002</v>
      </c>
      <c r="C191" s="37">
        <v>5.1100000000000003</v>
      </c>
      <c r="D191" s="38">
        <v>4.0000000000000001E-3</v>
      </c>
      <c r="E191" s="39">
        <v>43458</v>
      </c>
      <c r="F191">
        <f t="shared" si="2"/>
        <v>2018</v>
      </c>
    </row>
    <row r="192" spans="1:6" x14ac:dyDescent="0.25">
      <c r="A192" t="s">
        <v>3153</v>
      </c>
      <c r="B192" t="s">
        <v>5002</v>
      </c>
      <c r="C192" s="37">
        <v>45.99</v>
      </c>
      <c r="D192" s="38">
        <v>3.5999999999999997E-2</v>
      </c>
      <c r="E192" s="39">
        <v>43458</v>
      </c>
      <c r="F192">
        <f t="shared" si="2"/>
        <v>2018</v>
      </c>
    </row>
    <row r="193" spans="1:6" x14ac:dyDescent="0.25">
      <c r="A193" t="s">
        <v>3153</v>
      </c>
      <c r="B193" t="s">
        <v>5002</v>
      </c>
      <c r="C193" s="37">
        <v>65.13</v>
      </c>
      <c r="D193" s="38">
        <v>5.0999999999999997E-2</v>
      </c>
      <c r="E193" s="39">
        <v>43458</v>
      </c>
      <c r="F193">
        <f t="shared" si="2"/>
        <v>2018</v>
      </c>
    </row>
    <row r="194" spans="1:6" x14ac:dyDescent="0.25">
      <c r="A194" t="s">
        <v>3153</v>
      </c>
      <c r="B194" t="s">
        <v>5002</v>
      </c>
      <c r="C194" s="37">
        <v>35.770000000000003</v>
      </c>
      <c r="D194" s="38">
        <v>2.8000000000000001E-2</v>
      </c>
      <c r="E194" s="39">
        <v>43458</v>
      </c>
      <c r="F194">
        <f t="shared" si="2"/>
        <v>2018</v>
      </c>
    </row>
    <row r="195" spans="1:6" x14ac:dyDescent="0.25">
      <c r="A195" t="s">
        <v>3153</v>
      </c>
      <c r="B195" t="s">
        <v>5002</v>
      </c>
      <c r="C195" s="37">
        <v>25.55</v>
      </c>
      <c r="D195" s="38">
        <v>0.02</v>
      </c>
      <c r="E195" s="39">
        <v>43458</v>
      </c>
      <c r="F195">
        <f t="shared" ref="F195:F258" si="3">YEAR(E195)</f>
        <v>2018</v>
      </c>
    </row>
    <row r="196" spans="1:6" x14ac:dyDescent="0.25">
      <c r="A196" t="s">
        <v>3153</v>
      </c>
      <c r="B196" t="s">
        <v>5002</v>
      </c>
      <c r="C196" s="37">
        <v>130.26</v>
      </c>
      <c r="D196" s="38">
        <v>0.10199999999999999</v>
      </c>
      <c r="E196" s="39">
        <v>43458</v>
      </c>
      <c r="F196">
        <f t="shared" si="3"/>
        <v>2018</v>
      </c>
    </row>
    <row r="197" spans="1:6" x14ac:dyDescent="0.25">
      <c r="A197" t="s">
        <v>3153</v>
      </c>
      <c r="B197" t="s">
        <v>5002</v>
      </c>
      <c r="C197" s="37">
        <v>51.1</v>
      </c>
      <c r="D197" s="38">
        <v>0.04</v>
      </c>
      <c r="E197" s="39">
        <v>43458</v>
      </c>
      <c r="F197">
        <f t="shared" si="3"/>
        <v>2018</v>
      </c>
    </row>
    <row r="198" spans="1:6" x14ac:dyDescent="0.25">
      <c r="A198" t="s">
        <v>3153</v>
      </c>
      <c r="B198" t="s">
        <v>5002</v>
      </c>
      <c r="C198" s="37">
        <v>195.39</v>
      </c>
      <c r="D198" s="38">
        <v>0.153</v>
      </c>
      <c r="E198" s="39">
        <v>43458</v>
      </c>
      <c r="F198">
        <f t="shared" si="3"/>
        <v>2018</v>
      </c>
    </row>
    <row r="199" spans="1:6" x14ac:dyDescent="0.25">
      <c r="A199" t="s">
        <v>3153</v>
      </c>
      <c r="B199" t="s">
        <v>5002</v>
      </c>
      <c r="C199" s="37">
        <v>35.770000000000003</v>
      </c>
      <c r="D199" s="38">
        <v>2.8000000000000001E-2</v>
      </c>
      <c r="E199" s="39">
        <v>43458</v>
      </c>
      <c r="F199">
        <f t="shared" si="3"/>
        <v>2018</v>
      </c>
    </row>
    <row r="200" spans="1:6" x14ac:dyDescent="0.25">
      <c r="A200" t="s">
        <v>3153</v>
      </c>
      <c r="B200" t="s">
        <v>5002</v>
      </c>
      <c r="C200" s="37">
        <v>65.13</v>
      </c>
      <c r="D200" s="38">
        <v>5.0999999999999997E-2</v>
      </c>
      <c r="E200" s="39">
        <v>43458</v>
      </c>
      <c r="F200">
        <f t="shared" si="3"/>
        <v>2018</v>
      </c>
    </row>
    <row r="201" spans="1:6" x14ac:dyDescent="0.25">
      <c r="A201" t="s">
        <v>3153</v>
      </c>
      <c r="B201" t="s">
        <v>5002</v>
      </c>
      <c r="C201" s="37">
        <v>10.220000000000001</v>
      </c>
      <c r="D201" s="38">
        <v>8.0000000000000002E-3</v>
      </c>
      <c r="E201" s="39">
        <v>43458</v>
      </c>
      <c r="F201">
        <f t="shared" si="3"/>
        <v>2018</v>
      </c>
    </row>
    <row r="202" spans="1:6" x14ac:dyDescent="0.25">
      <c r="A202" t="s">
        <v>3153</v>
      </c>
      <c r="B202" t="s">
        <v>5002</v>
      </c>
      <c r="C202" s="37">
        <v>390.78</v>
      </c>
      <c r="D202" s="38">
        <v>0.30599999999999999</v>
      </c>
      <c r="E202" s="39">
        <v>43458</v>
      </c>
      <c r="F202">
        <f t="shared" si="3"/>
        <v>2018</v>
      </c>
    </row>
    <row r="203" spans="1:6" x14ac:dyDescent="0.25">
      <c r="A203" t="s">
        <v>3153</v>
      </c>
      <c r="B203" t="s">
        <v>5002</v>
      </c>
      <c r="C203" s="37">
        <v>15.33</v>
      </c>
      <c r="D203" s="38">
        <v>1.2E-2</v>
      </c>
      <c r="E203" s="39">
        <v>43458</v>
      </c>
      <c r="F203">
        <f t="shared" si="3"/>
        <v>2018</v>
      </c>
    </row>
    <row r="204" spans="1:6" x14ac:dyDescent="0.25">
      <c r="A204" t="s">
        <v>3153</v>
      </c>
      <c r="B204" t="s">
        <v>5002</v>
      </c>
      <c r="C204" s="37">
        <v>195.39</v>
      </c>
      <c r="D204" s="38">
        <v>0.153</v>
      </c>
      <c r="E204" s="39">
        <v>43458</v>
      </c>
      <c r="F204">
        <f t="shared" si="3"/>
        <v>2018</v>
      </c>
    </row>
    <row r="205" spans="1:6" x14ac:dyDescent="0.25">
      <c r="A205" t="s">
        <v>3153</v>
      </c>
      <c r="B205" t="s">
        <v>5002</v>
      </c>
      <c r="C205" s="37">
        <v>5.1100000000000003</v>
      </c>
      <c r="D205" s="38">
        <v>4.0000000000000001E-3</v>
      </c>
      <c r="E205" s="39">
        <v>43458</v>
      </c>
      <c r="F205">
        <f t="shared" si="3"/>
        <v>2018</v>
      </c>
    </row>
    <row r="206" spans="1:6" x14ac:dyDescent="0.25">
      <c r="A206" t="s">
        <v>3153</v>
      </c>
      <c r="B206" t="s">
        <v>5002</v>
      </c>
      <c r="C206" s="37">
        <v>455.91</v>
      </c>
      <c r="D206" s="38">
        <v>0.35699999999999998</v>
      </c>
      <c r="E206" s="39">
        <v>43458</v>
      </c>
      <c r="F206">
        <f t="shared" si="3"/>
        <v>2018</v>
      </c>
    </row>
    <row r="207" spans="1:6" x14ac:dyDescent="0.25">
      <c r="A207" t="s">
        <v>3153</v>
      </c>
      <c r="B207" t="s">
        <v>5002</v>
      </c>
      <c r="C207" s="37">
        <v>30.66</v>
      </c>
      <c r="D207" s="38">
        <v>2.4E-2</v>
      </c>
      <c r="E207" s="39">
        <v>43458</v>
      </c>
      <c r="F207">
        <f t="shared" si="3"/>
        <v>2018</v>
      </c>
    </row>
    <row r="208" spans="1:6" x14ac:dyDescent="0.25">
      <c r="A208" t="s">
        <v>3153</v>
      </c>
      <c r="B208" t="s">
        <v>5002</v>
      </c>
      <c r="C208" s="37">
        <v>65.13</v>
      </c>
      <c r="D208" s="38">
        <v>5.0999999999999997E-2</v>
      </c>
      <c r="E208" s="39">
        <v>43458</v>
      </c>
      <c r="F208">
        <f t="shared" si="3"/>
        <v>2018</v>
      </c>
    </row>
    <row r="209" spans="1:6" x14ac:dyDescent="0.25">
      <c r="A209" t="s">
        <v>3153</v>
      </c>
      <c r="B209" t="s">
        <v>5002</v>
      </c>
      <c r="C209" s="37">
        <v>260.52</v>
      </c>
      <c r="D209" s="38">
        <v>0.20399999999999999</v>
      </c>
      <c r="E209" s="39">
        <v>43458</v>
      </c>
      <c r="F209">
        <f t="shared" si="3"/>
        <v>2018</v>
      </c>
    </row>
    <row r="210" spans="1:6" x14ac:dyDescent="0.25">
      <c r="A210" t="s">
        <v>3153</v>
      </c>
      <c r="B210" t="s">
        <v>5002</v>
      </c>
      <c r="C210" s="37">
        <v>40.880000000000003</v>
      </c>
      <c r="D210" s="38">
        <v>3.2000000000000001E-2</v>
      </c>
      <c r="E210" s="39">
        <v>43458</v>
      </c>
      <c r="F210">
        <f t="shared" si="3"/>
        <v>2018</v>
      </c>
    </row>
    <row r="211" spans="1:6" x14ac:dyDescent="0.25">
      <c r="A211" t="s">
        <v>3153</v>
      </c>
      <c r="B211" t="s">
        <v>5002</v>
      </c>
      <c r="C211" s="37">
        <v>195.39</v>
      </c>
      <c r="D211" s="38">
        <v>0.153</v>
      </c>
      <c r="E211" s="39">
        <v>43458</v>
      </c>
      <c r="F211">
        <f t="shared" si="3"/>
        <v>2018</v>
      </c>
    </row>
    <row r="212" spans="1:6" x14ac:dyDescent="0.25">
      <c r="A212" t="s">
        <v>3153</v>
      </c>
      <c r="B212" t="s">
        <v>5002</v>
      </c>
      <c r="C212" s="37">
        <v>130.26</v>
      </c>
      <c r="D212" s="38">
        <v>0.10199999999999999</v>
      </c>
      <c r="E212" s="39">
        <v>43458</v>
      </c>
      <c r="F212">
        <f t="shared" si="3"/>
        <v>2018</v>
      </c>
    </row>
    <row r="213" spans="1:6" x14ac:dyDescent="0.25">
      <c r="A213" t="s">
        <v>3153</v>
      </c>
      <c r="B213" t="s">
        <v>5002</v>
      </c>
      <c r="C213" s="37">
        <v>51.1</v>
      </c>
      <c r="D213" s="38">
        <v>0.04</v>
      </c>
      <c r="E213" s="39">
        <v>43458</v>
      </c>
      <c r="F213">
        <f t="shared" si="3"/>
        <v>2018</v>
      </c>
    </row>
    <row r="214" spans="1:6" x14ac:dyDescent="0.25">
      <c r="A214" t="s">
        <v>3153</v>
      </c>
      <c r="B214" t="s">
        <v>5002</v>
      </c>
      <c r="C214" s="37">
        <v>25.55</v>
      </c>
      <c r="D214" s="38">
        <v>0.02</v>
      </c>
      <c r="E214" s="39">
        <v>43458</v>
      </c>
      <c r="F214">
        <f t="shared" si="3"/>
        <v>2018</v>
      </c>
    </row>
    <row r="215" spans="1:6" x14ac:dyDescent="0.25">
      <c r="A215" t="s">
        <v>3153</v>
      </c>
      <c r="B215" t="s">
        <v>5002</v>
      </c>
      <c r="C215" s="37">
        <v>130.26</v>
      </c>
      <c r="D215" s="38">
        <v>0.10199999999999999</v>
      </c>
      <c r="E215" s="39">
        <v>43458</v>
      </c>
      <c r="F215">
        <f t="shared" si="3"/>
        <v>2018</v>
      </c>
    </row>
    <row r="216" spans="1:6" x14ac:dyDescent="0.25">
      <c r="A216" t="s">
        <v>3153</v>
      </c>
      <c r="B216" t="s">
        <v>5002</v>
      </c>
      <c r="C216" s="37">
        <v>40.880000000000003</v>
      </c>
      <c r="D216" s="38">
        <v>3.2000000000000001E-2</v>
      </c>
      <c r="E216" s="39">
        <v>43458</v>
      </c>
      <c r="F216">
        <f t="shared" si="3"/>
        <v>2018</v>
      </c>
    </row>
    <row r="217" spans="1:6" x14ac:dyDescent="0.25">
      <c r="A217" t="s">
        <v>3153</v>
      </c>
      <c r="B217" t="s">
        <v>5002</v>
      </c>
      <c r="C217" s="37">
        <v>195.39</v>
      </c>
      <c r="D217" s="38">
        <v>0.153</v>
      </c>
      <c r="E217" s="39">
        <v>43458</v>
      </c>
      <c r="F217">
        <f t="shared" si="3"/>
        <v>2018</v>
      </c>
    </row>
    <row r="218" spans="1:6" x14ac:dyDescent="0.25">
      <c r="A218" t="s">
        <v>3153</v>
      </c>
      <c r="B218" t="s">
        <v>5002</v>
      </c>
      <c r="C218" s="37">
        <v>45.99</v>
      </c>
      <c r="D218" s="38">
        <v>3.5999999999999997E-2</v>
      </c>
      <c r="E218" s="39">
        <v>43458</v>
      </c>
      <c r="F218">
        <f t="shared" si="3"/>
        <v>2018</v>
      </c>
    </row>
    <row r="219" spans="1:6" x14ac:dyDescent="0.25">
      <c r="A219" t="s">
        <v>3153</v>
      </c>
      <c r="B219" t="s">
        <v>5002</v>
      </c>
      <c r="C219" s="37">
        <v>130.26</v>
      </c>
      <c r="D219" s="38">
        <v>0.10199999999999999</v>
      </c>
      <c r="E219" s="39">
        <v>43458</v>
      </c>
      <c r="F219">
        <f t="shared" si="3"/>
        <v>2018</v>
      </c>
    </row>
    <row r="220" spans="1:6" x14ac:dyDescent="0.25">
      <c r="A220" t="s">
        <v>3153</v>
      </c>
      <c r="B220" t="s">
        <v>5002</v>
      </c>
      <c r="C220" s="37">
        <v>325.64999999999998</v>
      </c>
      <c r="D220" s="38">
        <v>0.255</v>
      </c>
      <c r="E220" s="39">
        <v>43458</v>
      </c>
      <c r="F220">
        <f t="shared" si="3"/>
        <v>2018</v>
      </c>
    </row>
    <row r="221" spans="1:6" x14ac:dyDescent="0.25">
      <c r="A221" t="s">
        <v>3153</v>
      </c>
      <c r="B221" t="s">
        <v>5002</v>
      </c>
      <c r="C221" s="37">
        <v>40.880000000000003</v>
      </c>
      <c r="D221" s="38">
        <v>3.2000000000000001E-2</v>
      </c>
      <c r="E221" s="39">
        <v>43458</v>
      </c>
      <c r="F221">
        <f t="shared" si="3"/>
        <v>2018</v>
      </c>
    </row>
    <row r="222" spans="1:6" x14ac:dyDescent="0.25">
      <c r="A222" t="s">
        <v>3153</v>
      </c>
      <c r="B222" t="s">
        <v>5002</v>
      </c>
      <c r="C222" s="37">
        <v>20.440000000000001</v>
      </c>
      <c r="D222" s="38">
        <v>1.6E-2</v>
      </c>
      <c r="E222" s="39">
        <v>43458</v>
      </c>
      <c r="F222">
        <f t="shared" si="3"/>
        <v>2018</v>
      </c>
    </row>
    <row r="223" spans="1:6" x14ac:dyDescent="0.25">
      <c r="A223" t="s">
        <v>3153</v>
      </c>
      <c r="B223" t="s">
        <v>5002</v>
      </c>
      <c r="C223" s="37">
        <v>65.13</v>
      </c>
      <c r="D223" s="38">
        <v>5.0999999999999997E-2</v>
      </c>
      <c r="E223" s="39">
        <v>43458</v>
      </c>
      <c r="F223">
        <f t="shared" si="3"/>
        <v>2018</v>
      </c>
    </row>
    <row r="224" spans="1:6" x14ac:dyDescent="0.25">
      <c r="A224" t="s">
        <v>3153</v>
      </c>
      <c r="B224" t="s">
        <v>5002</v>
      </c>
      <c r="C224" s="37">
        <v>195.39</v>
      </c>
      <c r="D224" s="38">
        <v>0.153</v>
      </c>
      <c r="E224" s="39">
        <v>43458</v>
      </c>
      <c r="F224">
        <f t="shared" si="3"/>
        <v>2018</v>
      </c>
    </row>
    <row r="225" spans="1:6" x14ac:dyDescent="0.25">
      <c r="A225" t="s">
        <v>3153</v>
      </c>
      <c r="B225" t="s">
        <v>5002</v>
      </c>
      <c r="C225" s="37">
        <v>10.220000000000001</v>
      </c>
      <c r="D225" s="38">
        <v>8.0000000000000002E-3</v>
      </c>
      <c r="E225" s="39">
        <v>43458</v>
      </c>
      <c r="F225">
        <f t="shared" si="3"/>
        <v>2018</v>
      </c>
    </row>
    <row r="226" spans="1:6" x14ac:dyDescent="0.25">
      <c r="A226" t="s">
        <v>3153</v>
      </c>
      <c r="B226" t="s">
        <v>5002</v>
      </c>
      <c r="C226" s="37">
        <v>15.33</v>
      </c>
      <c r="D226" s="38">
        <v>1.2E-2</v>
      </c>
      <c r="E226" s="39">
        <v>43458</v>
      </c>
      <c r="F226">
        <f t="shared" si="3"/>
        <v>2018</v>
      </c>
    </row>
    <row r="227" spans="1:6" x14ac:dyDescent="0.25">
      <c r="A227" t="s">
        <v>3153</v>
      </c>
      <c r="B227" t="s">
        <v>5002</v>
      </c>
      <c r="C227" s="37">
        <v>455.91</v>
      </c>
      <c r="D227" s="38">
        <v>0.35699999999999998</v>
      </c>
      <c r="E227" s="39">
        <v>43458</v>
      </c>
      <c r="F227">
        <f t="shared" si="3"/>
        <v>2018</v>
      </c>
    </row>
    <row r="228" spans="1:6" x14ac:dyDescent="0.25">
      <c r="A228" t="s">
        <v>3153</v>
      </c>
      <c r="B228" t="s">
        <v>5002</v>
      </c>
      <c r="C228" s="37">
        <v>165.18</v>
      </c>
      <c r="D228" s="38">
        <v>9.6600000000000005E-2</v>
      </c>
      <c r="E228" s="39">
        <v>43458</v>
      </c>
      <c r="F228">
        <f t="shared" si="3"/>
        <v>2018</v>
      </c>
    </row>
    <row r="229" spans="1:6" x14ac:dyDescent="0.25">
      <c r="A229" t="s">
        <v>3153</v>
      </c>
      <c r="B229" t="s">
        <v>5002</v>
      </c>
      <c r="C229" s="37">
        <v>30.66</v>
      </c>
      <c r="D229" s="38">
        <v>2.4E-2</v>
      </c>
      <c r="E229" s="39">
        <v>43458</v>
      </c>
      <c r="F229">
        <f t="shared" si="3"/>
        <v>2018</v>
      </c>
    </row>
    <row r="230" spans="1:6" x14ac:dyDescent="0.25">
      <c r="A230" t="s">
        <v>3153</v>
      </c>
      <c r="B230" t="s">
        <v>5002</v>
      </c>
      <c r="C230" s="37">
        <v>325.64999999999998</v>
      </c>
      <c r="D230" s="38">
        <v>0.255</v>
      </c>
      <c r="E230" s="39">
        <v>43458</v>
      </c>
      <c r="F230">
        <f t="shared" si="3"/>
        <v>2018</v>
      </c>
    </row>
    <row r="231" spans="1:6" x14ac:dyDescent="0.25">
      <c r="A231" t="s">
        <v>3153</v>
      </c>
      <c r="B231" t="s">
        <v>5002</v>
      </c>
      <c r="C231" s="37">
        <v>130.26</v>
      </c>
      <c r="D231" s="38">
        <v>0.10199999999999999</v>
      </c>
      <c r="E231" s="39">
        <v>43458</v>
      </c>
      <c r="F231">
        <f t="shared" si="3"/>
        <v>2018</v>
      </c>
    </row>
    <row r="232" spans="1:6" x14ac:dyDescent="0.25">
      <c r="A232" t="s">
        <v>3153</v>
      </c>
      <c r="B232" t="s">
        <v>5002</v>
      </c>
      <c r="C232" s="37">
        <v>45.99</v>
      </c>
      <c r="D232" s="38">
        <v>3.5999999999999997E-2</v>
      </c>
      <c r="E232" s="39">
        <v>43458</v>
      </c>
      <c r="F232">
        <f t="shared" si="3"/>
        <v>2018</v>
      </c>
    </row>
    <row r="233" spans="1:6" x14ac:dyDescent="0.25">
      <c r="A233" t="s">
        <v>3153</v>
      </c>
      <c r="B233" t="s">
        <v>5002</v>
      </c>
      <c r="C233" s="37">
        <v>30.66</v>
      </c>
      <c r="D233" s="38">
        <v>2.4E-2</v>
      </c>
      <c r="E233" s="39">
        <v>43458</v>
      </c>
      <c r="F233">
        <f t="shared" si="3"/>
        <v>2018</v>
      </c>
    </row>
    <row r="234" spans="1:6" x14ac:dyDescent="0.25">
      <c r="A234" t="s">
        <v>3153</v>
      </c>
      <c r="B234" t="s">
        <v>5002</v>
      </c>
      <c r="C234" s="37">
        <v>25.55</v>
      </c>
      <c r="D234" s="38">
        <v>0.02</v>
      </c>
      <c r="E234" s="39">
        <v>43458</v>
      </c>
      <c r="F234">
        <f t="shared" si="3"/>
        <v>2018</v>
      </c>
    </row>
    <row r="235" spans="1:6" x14ac:dyDescent="0.25">
      <c r="A235" t="s">
        <v>3153</v>
      </c>
      <c r="B235" t="s">
        <v>5002</v>
      </c>
      <c r="C235" s="37">
        <v>195.39</v>
      </c>
      <c r="D235" s="38">
        <v>0.153</v>
      </c>
      <c r="E235" s="39">
        <v>43458</v>
      </c>
      <c r="F235">
        <f t="shared" si="3"/>
        <v>2018</v>
      </c>
    </row>
    <row r="236" spans="1:6" x14ac:dyDescent="0.25">
      <c r="A236" t="s">
        <v>3153</v>
      </c>
      <c r="B236" t="s">
        <v>5002</v>
      </c>
      <c r="C236" s="37">
        <v>30.66</v>
      </c>
      <c r="D236" s="38">
        <v>2.4E-2</v>
      </c>
      <c r="E236" s="39">
        <v>43458</v>
      </c>
      <c r="F236">
        <f t="shared" si="3"/>
        <v>2018</v>
      </c>
    </row>
    <row r="237" spans="1:6" x14ac:dyDescent="0.25">
      <c r="A237" t="s">
        <v>3153</v>
      </c>
      <c r="B237" t="s">
        <v>5002</v>
      </c>
      <c r="C237" s="37">
        <v>65.13</v>
      </c>
      <c r="D237" s="38">
        <v>5.0999999999999997E-2</v>
      </c>
      <c r="E237" s="39">
        <v>43458</v>
      </c>
      <c r="F237">
        <f t="shared" si="3"/>
        <v>2018</v>
      </c>
    </row>
    <row r="238" spans="1:6" x14ac:dyDescent="0.25">
      <c r="A238" t="s">
        <v>3153</v>
      </c>
      <c r="B238" t="s">
        <v>5002</v>
      </c>
      <c r="C238" s="37">
        <v>45.99</v>
      </c>
      <c r="D238" s="38">
        <v>3.5999999999999997E-2</v>
      </c>
      <c r="E238" s="39">
        <v>43458</v>
      </c>
      <c r="F238">
        <f t="shared" si="3"/>
        <v>2018</v>
      </c>
    </row>
    <row r="239" spans="1:6" x14ac:dyDescent="0.25">
      <c r="A239" t="s">
        <v>3153</v>
      </c>
      <c r="B239" t="s">
        <v>5002</v>
      </c>
      <c r="C239" s="37">
        <v>65.13</v>
      </c>
      <c r="D239" s="38">
        <v>5.0999999999999997E-2</v>
      </c>
      <c r="E239" s="39">
        <v>43458</v>
      </c>
      <c r="F239">
        <f t="shared" si="3"/>
        <v>2018</v>
      </c>
    </row>
    <row r="240" spans="1:6" x14ac:dyDescent="0.25">
      <c r="A240" t="s">
        <v>3153</v>
      </c>
      <c r="B240" t="s">
        <v>5002</v>
      </c>
      <c r="C240" s="37">
        <v>65.13</v>
      </c>
      <c r="D240" s="38">
        <v>5.0999999999999997E-2</v>
      </c>
      <c r="E240" s="39">
        <v>43458</v>
      </c>
      <c r="F240">
        <f t="shared" si="3"/>
        <v>2018</v>
      </c>
    </row>
    <row r="241" spans="1:6" x14ac:dyDescent="0.25">
      <c r="A241" t="s">
        <v>3153</v>
      </c>
      <c r="B241" t="s">
        <v>5002</v>
      </c>
      <c r="C241" s="37">
        <v>5.1100000000000003</v>
      </c>
      <c r="D241" s="38">
        <v>4.0000000000000001E-3</v>
      </c>
      <c r="E241" s="39">
        <v>43458</v>
      </c>
      <c r="F241">
        <f t="shared" si="3"/>
        <v>2018</v>
      </c>
    </row>
    <row r="242" spans="1:6" x14ac:dyDescent="0.25">
      <c r="A242" t="s">
        <v>3153</v>
      </c>
      <c r="B242" t="s">
        <v>5002</v>
      </c>
      <c r="C242" s="37">
        <v>455.91</v>
      </c>
      <c r="D242" s="38">
        <v>0.35699999999999998</v>
      </c>
      <c r="E242" s="39">
        <v>43458</v>
      </c>
      <c r="F242">
        <f t="shared" si="3"/>
        <v>2018</v>
      </c>
    </row>
    <row r="243" spans="1:6" x14ac:dyDescent="0.25">
      <c r="A243" t="s">
        <v>3153</v>
      </c>
      <c r="B243" t="s">
        <v>5002</v>
      </c>
      <c r="C243" s="37">
        <v>25.55</v>
      </c>
      <c r="D243" s="38">
        <v>0.02</v>
      </c>
      <c r="E243" s="39">
        <v>43458</v>
      </c>
      <c r="F243">
        <f t="shared" si="3"/>
        <v>2018</v>
      </c>
    </row>
    <row r="244" spans="1:6" x14ac:dyDescent="0.25">
      <c r="A244" t="s">
        <v>3153</v>
      </c>
      <c r="B244" t="s">
        <v>5002</v>
      </c>
      <c r="C244" s="37">
        <v>25.55</v>
      </c>
      <c r="D244" s="38">
        <v>0.02</v>
      </c>
      <c r="E244" s="39">
        <v>43458</v>
      </c>
      <c r="F244">
        <f t="shared" si="3"/>
        <v>2018</v>
      </c>
    </row>
    <row r="245" spans="1:6" x14ac:dyDescent="0.25">
      <c r="A245" t="s">
        <v>3153</v>
      </c>
      <c r="B245" t="s">
        <v>5002</v>
      </c>
      <c r="C245" s="37">
        <v>130.26</v>
      </c>
      <c r="D245" s="38">
        <v>0.10199999999999999</v>
      </c>
      <c r="E245" s="39">
        <v>43458</v>
      </c>
      <c r="F245">
        <f t="shared" si="3"/>
        <v>2018</v>
      </c>
    </row>
    <row r="246" spans="1:6" x14ac:dyDescent="0.25">
      <c r="A246" t="s">
        <v>3153</v>
      </c>
      <c r="B246" t="s">
        <v>5002</v>
      </c>
      <c r="C246" s="37">
        <v>51.1</v>
      </c>
      <c r="D246" s="38">
        <v>0.04</v>
      </c>
      <c r="E246" s="39">
        <v>43458</v>
      </c>
      <c r="F246">
        <f t="shared" si="3"/>
        <v>2018</v>
      </c>
    </row>
    <row r="247" spans="1:6" x14ac:dyDescent="0.25">
      <c r="A247" t="s">
        <v>3153</v>
      </c>
      <c r="B247" t="s">
        <v>5002</v>
      </c>
      <c r="C247" s="37">
        <v>195.39</v>
      </c>
      <c r="D247" s="38">
        <v>0.153</v>
      </c>
      <c r="E247" s="39">
        <v>43458</v>
      </c>
      <c r="F247">
        <f t="shared" si="3"/>
        <v>2018</v>
      </c>
    </row>
    <row r="248" spans="1:6" x14ac:dyDescent="0.25">
      <c r="A248" t="s">
        <v>3153</v>
      </c>
      <c r="B248" t="s">
        <v>5002</v>
      </c>
      <c r="C248" s="37">
        <v>30.66</v>
      </c>
      <c r="D248" s="38">
        <v>2.4E-2</v>
      </c>
      <c r="E248" s="39">
        <v>43458</v>
      </c>
      <c r="F248">
        <f t="shared" si="3"/>
        <v>2018</v>
      </c>
    </row>
    <row r="249" spans="1:6" x14ac:dyDescent="0.25">
      <c r="A249" t="s">
        <v>3153</v>
      </c>
      <c r="B249" t="s">
        <v>5002</v>
      </c>
      <c r="C249" s="37">
        <v>51.1</v>
      </c>
      <c r="D249" s="38">
        <v>0.04</v>
      </c>
      <c r="E249" s="39">
        <v>43458</v>
      </c>
      <c r="F249">
        <f t="shared" si="3"/>
        <v>2018</v>
      </c>
    </row>
    <row r="250" spans="1:6" x14ac:dyDescent="0.25">
      <c r="A250" t="s">
        <v>3153</v>
      </c>
      <c r="B250" t="s">
        <v>5002</v>
      </c>
      <c r="C250" s="37">
        <v>130.26</v>
      </c>
      <c r="D250" s="38">
        <v>0.10199999999999999</v>
      </c>
      <c r="E250" s="39">
        <v>43458</v>
      </c>
      <c r="F250">
        <f t="shared" si="3"/>
        <v>2018</v>
      </c>
    </row>
    <row r="251" spans="1:6" x14ac:dyDescent="0.25">
      <c r="A251" t="s">
        <v>3153</v>
      </c>
      <c r="B251" t="s">
        <v>5002</v>
      </c>
      <c r="C251" s="37">
        <v>45.99</v>
      </c>
      <c r="D251" s="38">
        <v>3.5999999999999997E-2</v>
      </c>
      <c r="E251" s="39">
        <v>43458</v>
      </c>
      <c r="F251">
        <f t="shared" si="3"/>
        <v>2018</v>
      </c>
    </row>
    <row r="252" spans="1:6" x14ac:dyDescent="0.25">
      <c r="A252" t="s">
        <v>3153</v>
      </c>
      <c r="B252" t="s">
        <v>5002</v>
      </c>
      <c r="C252" s="37">
        <v>390.78</v>
      </c>
      <c r="D252" s="38">
        <v>0.30599999999999999</v>
      </c>
      <c r="E252" s="39">
        <v>43458</v>
      </c>
      <c r="F252">
        <f t="shared" si="3"/>
        <v>2018</v>
      </c>
    </row>
    <row r="253" spans="1:6" x14ac:dyDescent="0.25">
      <c r="A253" t="s">
        <v>3153</v>
      </c>
      <c r="B253" t="s">
        <v>5002</v>
      </c>
      <c r="C253" s="37">
        <v>25.55</v>
      </c>
      <c r="D253" s="38">
        <v>0.02</v>
      </c>
      <c r="E253" s="39">
        <v>43458</v>
      </c>
      <c r="F253">
        <f t="shared" si="3"/>
        <v>2018</v>
      </c>
    </row>
    <row r="254" spans="1:6" x14ac:dyDescent="0.25">
      <c r="A254" t="s">
        <v>3153</v>
      </c>
      <c r="B254" t="s">
        <v>5002</v>
      </c>
      <c r="C254" s="37">
        <v>130.26</v>
      </c>
      <c r="D254" s="38">
        <v>0.10199999999999999</v>
      </c>
      <c r="E254" s="39">
        <v>43458</v>
      </c>
      <c r="F254">
        <f t="shared" si="3"/>
        <v>2018</v>
      </c>
    </row>
    <row r="255" spans="1:6" x14ac:dyDescent="0.25">
      <c r="A255" t="s">
        <v>3153</v>
      </c>
      <c r="B255" t="s">
        <v>5002</v>
      </c>
      <c r="C255" s="37">
        <v>25.55</v>
      </c>
      <c r="D255" s="38">
        <v>0.02</v>
      </c>
      <c r="E255" s="39">
        <v>43458</v>
      </c>
      <c r="F255">
        <f t="shared" si="3"/>
        <v>2018</v>
      </c>
    </row>
    <row r="256" spans="1:6" x14ac:dyDescent="0.25">
      <c r="A256" t="s">
        <v>3153</v>
      </c>
      <c r="B256" t="s">
        <v>5002</v>
      </c>
      <c r="C256" s="37">
        <v>65.13</v>
      </c>
      <c r="D256" s="38">
        <v>5.0999999999999997E-2</v>
      </c>
      <c r="E256" s="39">
        <v>43458</v>
      </c>
      <c r="F256">
        <f t="shared" si="3"/>
        <v>2018</v>
      </c>
    </row>
    <row r="257" spans="1:6" x14ac:dyDescent="0.25">
      <c r="A257" t="s">
        <v>3153</v>
      </c>
      <c r="B257" t="s">
        <v>5002</v>
      </c>
      <c r="C257" s="37">
        <v>35.770000000000003</v>
      </c>
      <c r="D257" s="38">
        <v>2.8000000000000001E-2</v>
      </c>
      <c r="E257" s="39">
        <v>43458</v>
      </c>
      <c r="F257">
        <f t="shared" si="3"/>
        <v>2018</v>
      </c>
    </row>
    <row r="258" spans="1:6" x14ac:dyDescent="0.25">
      <c r="A258" t="s">
        <v>3153</v>
      </c>
      <c r="B258" t="s">
        <v>5002</v>
      </c>
      <c r="C258" s="37">
        <v>10.220000000000001</v>
      </c>
      <c r="D258" s="38">
        <v>8.0000000000000002E-3</v>
      </c>
      <c r="E258" s="39">
        <v>43458</v>
      </c>
      <c r="F258">
        <f t="shared" si="3"/>
        <v>2018</v>
      </c>
    </row>
    <row r="259" spans="1:6" x14ac:dyDescent="0.25">
      <c r="A259" t="s">
        <v>3153</v>
      </c>
      <c r="B259" t="s">
        <v>5002</v>
      </c>
      <c r="C259" s="37">
        <v>390.78</v>
      </c>
      <c r="D259" s="38">
        <v>0.30599999999999999</v>
      </c>
      <c r="E259" s="39">
        <v>43458</v>
      </c>
      <c r="F259">
        <f t="shared" ref="F259:F322" si="4">YEAR(E259)</f>
        <v>2018</v>
      </c>
    </row>
    <row r="260" spans="1:6" x14ac:dyDescent="0.25">
      <c r="A260" t="s">
        <v>3153</v>
      </c>
      <c r="B260" t="s">
        <v>5002</v>
      </c>
      <c r="C260" s="37">
        <v>35.770000000000003</v>
      </c>
      <c r="D260" s="38">
        <v>2.8000000000000001E-2</v>
      </c>
      <c r="E260" s="39">
        <v>43458</v>
      </c>
      <c r="F260">
        <f t="shared" si="4"/>
        <v>2018</v>
      </c>
    </row>
    <row r="261" spans="1:6" x14ac:dyDescent="0.25">
      <c r="A261" t="s">
        <v>3153</v>
      </c>
      <c r="B261" t="s">
        <v>5002</v>
      </c>
      <c r="C261" s="37">
        <v>51.1</v>
      </c>
      <c r="D261" s="38">
        <v>0.04</v>
      </c>
      <c r="E261" s="39">
        <v>43458</v>
      </c>
      <c r="F261">
        <f t="shared" si="4"/>
        <v>2018</v>
      </c>
    </row>
    <row r="262" spans="1:6" x14ac:dyDescent="0.25">
      <c r="A262" t="s">
        <v>3153</v>
      </c>
      <c r="B262" t="s">
        <v>5002</v>
      </c>
      <c r="C262" s="37">
        <v>65.13</v>
      </c>
      <c r="D262" s="38">
        <v>5.0999999999999997E-2</v>
      </c>
      <c r="E262" s="39">
        <v>43458</v>
      </c>
      <c r="F262">
        <f t="shared" si="4"/>
        <v>2018</v>
      </c>
    </row>
    <row r="263" spans="1:6" x14ac:dyDescent="0.25">
      <c r="A263" t="s">
        <v>3153</v>
      </c>
      <c r="B263" t="s">
        <v>5002</v>
      </c>
      <c r="C263" s="37">
        <v>45.99</v>
      </c>
      <c r="D263" s="38">
        <v>3.5999999999999997E-2</v>
      </c>
      <c r="E263" s="39">
        <v>43458</v>
      </c>
      <c r="F263">
        <f t="shared" si="4"/>
        <v>2018</v>
      </c>
    </row>
    <row r="264" spans="1:6" x14ac:dyDescent="0.25">
      <c r="A264" t="s">
        <v>3153</v>
      </c>
      <c r="B264" t="s">
        <v>5002</v>
      </c>
      <c r="C264" s="37">
        <v>65.13</v>
      </c>
      <c r="D264" s="38">
        <v>5.0999999999999997E-2</v>
      </c>
      <c r="E264" s="39">
        <v>43458</v>
      </c>
      <c r="F264">
        <f t="shared" si="4"/>
        <v>2018</v>
      </c>
    </row>
    <row r="265" spans="1:6" x14ac:dyDescent="0.25">
      <c r="A265" t="s">
        <v>3153</v>
      </c>
      <c r="B265" t="s">
        <v>5002</v>
      </c>
      <c r="C265" s="37">
        <v>35.770000000000003</v>
      </c>
      <c r="D265" s="38">
        <v>2.8000000000000001E-2</v>
      </c>
      <c r="E265" s="39">
        <v>43458</v>
      </c>
      <c r="F265">
        <f t="shared" si="4"/>
        <v>2018</v>
      </c>
    </row>
    <row r="266" spans="1:6" x14ac:dyDescent="0.25">
      <c r="A266" t="s">
        <v>3153</v>
      </c>
      <c r="B266" t="s">
        <v>5002</v>
      </c>
      <c r="C266" s="37">
        <v>195.39</v>
      </c>
      <c r="D266" s="38">
        <v>0.153</v>
      </c>
      <c r="E266" s="39">
        <v>43458</v>
      </c>
      <c r="F266">
        <f t="shared" si="4"/>
        <v>2018</v>
      </c>
    </row>
    <row r="267" spans="1:6" x14ac:dyDescent="0.25">
      <c r="A267" t="s">
        <v>3153</v>
      </c>
      <c r="B267" t="s">
        <v>5002</v>
      </c>
      <c r="C267" s="37">
        <v>15.33</v>
      </c>
      <c r="D267" s="38">
        <v>1.2E-2</v>
      </c>
      <c r="E267" s="39">
        <v>43458</v>
      </c>
      <c r="F267">
        <f t="shared" si="4"/>
        <v>2018</v>
      </c>
    </row>
    <row r="268" spans="1:6" x14ac:dyDescent="0.25">
      <c r="A268" t="s">
        <v>3153</v>
      </c>
      <c r="B268" t="s">
        <v>5002</v>
      </c>
      <c r="C268" s="37">
        <v>35.770000000000003</v>
      </c>
      <c r="D268" s="38">
        <v>2.8000000000000001E-2</v>
      </c>
      <c r="E268" s="39">
        <v>43458</v>
      </c>
      <c r="F268">
        <f t="shared" si="4"/>
        <v>2018</v>
      </c>
    </row>
    <row r="269" spans="1:6" x14ac:dyDescent="0.25">
      <c r="A269" t="s">
        <v>3153</v>
      </c>
      <c r="B269" t="s">
        <v>5002</v>
      </c>
      <c r="C269" s="37">
        <v>130.26</v>
      </c>
      <c r="D269" s="38">
        <v>0.10199999999999999</v>
      </c>
      <c r="E269" s="39">
        <v>43458</v>
      </c>
      <c r="F269">
        <f t="shared" si="4"/>
        <v>2018</v>
      </c>
    </row>
    <row r="270" spans="1:6" x14ac:dyDescent="0.25">
      <c r="A270" t="s">
        <v>3153</v>
      </c>
      <c r="B270" t="s">
        <v>5002</v>
      </c>
      <c r="C270" s="37">
        <v>45.99</v>
      </c>
      <c r="D270" s="38">
        <v>3.5999999999999997E-2</v>
      </c>
      <c r="E270" s="39">
        <v>43458</v>
      </c>
      <c r="F270">
        <f t="shared" si="4"/>
        <v>2018</v>
      </c>
    </row>
    <row r="271" spans="1:6" x14ac:dyDescent="0.25">
      <c r="A271" t="s">
        <v>3153</v>
      </c>
      <c r="B271" t="s">
        <v>5002</v>
      </c>
      <c r="C271" s="37">
        <v>195.39</v>
      </c>
      <c r="D271" s="38">
        <v>0.153</v>
      </c>
      <c r="E271" s="39">
        <v>43458</v>
      </c>
      <c r="F271">
        <f t="shared" si="4"/>
        <v>2018</v>
      </c>
    </row>
    <row r="272" spans="1:6" x14ac:dyDescent="0.25">
      <c r="A272" t="s">
        <v>3153</v>
      </c>
      <c r="B272" t="s">
        <v>5002</v>
      </c>
      <c r="C272" s="37">
        <v>112.52</v>
      </c>
      <c r="D272" s="38">
        <v>6.5799999999999997E-2</v>
      </c>
      <c r="E272" s="39">
        <v>43458</v>
      </c>
      <c r="F272">
        <f t="shared" si="4"/>
        <v>2018</v>
      </c>
    </row>
    <row r="273" spans="1:6" x14ac:dyDescent="0.25">
      <c r="A273" t="s">
        <v>3153</v>
      </c>
      <c r="B273" t="s">
        <v>5002</v>
      </c>
      <c r="C273" s="37">
        <v>20.440000000000001</v>
      </c>
      <c r="D273" s="38">
        <v>1.6E-2</v>
      </c>
      <c r="E273" s="39">
        <v>43458</v>
      </c>
      <c r="F273">
        <f t="shared" si="4"/>
        <v>2018</v>
      </c>
    </row>
    <row r="274" spans="1:6" x14ac:dyDescent="0.25">
      <c r="A274" t="s">
        <v>3153</v>
      </c>
      <c r="B274" t="s">
        <v>5002</v>
      </c>
      <c r="C274" s="37">
        <v>65.13</v>
      </c>
      <c r="D274" s="38">
        <v>5.0999999999999997E-2</v>
      </c>
      <c r="E274" s="39">
        <v>43458</v>
      </c>
      <c r="F274">
        <f t="shared" si="4"/>
        <v>2018</v>
      </c>
    </row>
    <row r="275" spans="1:6" x14ac:dyDescent="0.25">
      <c r="A275" t="s">
        <v>3153</v>
      </c>
      <c r="B275" t="s">
        <v>5002</v>
      </c>
      <c r="C275" s="37">
        <v>20.440000000000001</v>
      </c>
      <c r="D275" s="38">
        <v>1.6E-2</v>
      </c>
      <c r="E275" s="39">
        <v>43458</v>
      </c>
      <c r="F275">
        <f t="shared" si="4"/>
        <v>2018</v>
      </c>
    </row>
    <row r="276" spans="1:6" x14ac:dyDescent="0.25">
      <c r="A276" t="s">
        <v>3153</v>
      </c>
      <c r="B276" t="s">
        <v>5002</v>
      </c>
      <c r="C276" s="37">
        <v>30.66</v>
      </c>
      <c r="D276" s="38">
        <v>2.4E-2</v>
      </c>
      <c r="E276" s="39">
        <v>43458</v>
      </c>
      <c r="F276">
        <f t="shared" si="4"/>
        <v>2018</v>
      </c>
    </row>
    <row r="277" spans="1:6" x14ac:dyDescent="0.25">
      <c r="A277" t="s">
        <v>3153</v>
      </c>
      <c r="B277" t="s">
        <v>5002</v>
      </c>
      <c r="C277" s="37">
        <v>65.13</v>
      </c>
      <c r="D277" s="38">
        <v>5.0999999999999997E-2</v>
      </c>
      <c r="E277" s="39">
        <v>43458</v>
      </c>
      <c r="F277">
        <f t="shared" si="4"/>
        <v>2018</v>
      </c>
    </row>
    <row r="278" spans="1:6" x14ac:dyDescent="0.25">
      <c r="A278" t="s">
        <v>3153</v>
      </c>
      <c r="B278" t="s">
        <v>5002</v>
      </c>
      <c r="C278" s="37">
        <v>30.66</v>
      </c>
      <c r="D278" s="38">
        <v>2.4E-2</v>
      </c>
      <c r="E278" s="39">
        <v>43458</v>
      </c>
      <c r="F278">
        <f t="shared" si="4"/>
        <v>2018</v>
      </c>
    </row>
    <row r="279" spans="1:6" x14ac:dyDescent="0.25">
      <c r="A279" t="s">
        <v>3153</v>
      </c>
      <c r="B279" t="s">
        <v>5002</v>
      </c>
      <c r="C279" s="37">
        <v>195.39</v>
      </c>
      <c r="D279" s="38">
        <v>0.153</v>
      </c>
      <c r="E279" s="39">
        <v>43458</v>
      </c>
      <c r="F279">
        <f t="shared" si="4"/>
        <v>2018</v>
      </c>
    </row>
    <row r="280" spans="1:6" x14ac:dyDescent="0.25">
      <c r="A280" t="s">
        <v>3153</v>
      </c>
      <c r="B280" t="s">
        <v>5002</v>
      </c>
      <c r="C280" s="37">
        <v>30.66</v>
      </c>
      <c r="D280" s="38">
        <v>2.4E-2</v>
      </c>
      <c r="E280" s="39">
        <v>43458</v>
      </c>
      <c r="F280">
        <f t="shared" si="4"/>
        <v>2018</v>
      </c>
    </row>
    <row r="281" spans="1:6" x14ac:dyDescent="0.25">
      <c r="A281" t="s">
        <v>3153</v>
      </c>
      <c r="B281" t="s">
        <v>5002</v>
      </c>
      <c r="C281" s="37">
        <v>651.29999999999995</v>
      </c>
      <c r="D281" s="38">
        <v>0.51</v>
      </c>
      <c r="E281" s="39">
        <v>43458</v>
      </c>
      <c r="F281">
        <f t="shared" si="4"/>
        <v>2018</v>
      </c>
    </row>
    <row r="282" spans="1:6" x14ac:dyDescent="0.25">
      <c r="A282" t="s">
        <v>3153</v>
      </c>
      <c r="B282" t="s">
        <v>5002</v>
      </c>
      <c r="C282" s="37">
        <v>130.26</v>
      </c>
      <c r="D282" s="38">
        <v>0.10199999999999999</v>
      </c>
      <c r="E282" s="39">
        <v>43458</v>
      </c>
      <c r="F282">
        <f t="shared" si="4"/>
        <v>2018</v>
      </c>
    </row>
    <row r="283" spans="1:6" x14ac:dyDescent="0.25">
      <c r="A283" t="s">
        <v>3153</v>
      </c>
      <c r="B283" t="s">
        <v>5002</v>
      </c>
      <c r="C283" s="37">
        <v>35.770000000000003</v>
      </c>
      <c r="D283" s="38">
        <v>2.8000000000000001E-2</v>
      </c>
      <c r="E283" s="39">
        <v>43458</v>
      </c>
      <c r="F283">
        <f t="shared" si="4"/>
        <v>2018</v>
      </c>
    </row>
    <row r="284" spans="1:6" x14ac:dyDescent="0.25">
      <c r="A284" t="s">
        <v>3153</v>
      </c>
      <c r="B284" t="s">
        <v>5002</v>
      </c>
      <c r="C284" s="37">
        <v>65.13</v>
      </c>
      <c r="D284" s="38">
        <v>5.0999999999999997E-2</v>
      </c>
      <c r="E284" s="39">
        <v>43458</v>
      </c>
      <c r="F284">
        <f t="shared" si="4"/>
        <v>2018</v>
      </c>
    </row>
    <row r="285" spans="1:6" x14ac:dyDescent="0.25">
      <c r="A285" t="s">
        <v>3153</v>
      </c>
      <c r="B285" t="s">
        <v>5002</v>
      </c>
      <c r="C285" s="37">
        <v>51.1</v>
      </c>
      <c r="D285" s="38">
        <v>0.04</v>
      </c>
      <c r="E285" s="39">
        <v>43458</v>
      </c>
      <c r="F285">
        <f t="shared" si="4"/>
        <v>2018</v>
      </c>
    </row>
    <row r="286" spans="1:6" x14ac:dyDescent="0.25">
      <c r="A286" t="s">
        <v>3153</v>
      </c>
      <c r="B286" t="s">
        <v>5002</v>
      </c>
      <c r="C286" s="37">
        <v>195.39</v>
      </c>
      <c r="D286" s="38">
        <v>0.153</v>
      </c>
      <c r="E286" s="39">
        <v>43458</v>
      </c>
      <c r="F286">
        <f t="shared" si="4"/>
        <v>2018</v>
      </c>
    </row>
    <row r="287" spans="1:6" x14ac:dyDescent="0.25">
      <c r="A287" t="s">
        <v>3153</v>
      </c>
      <c r="B287" t="s">
        <v>5002</v>
      </c>
      <c r="C287" s="37">
        <v>25.55</v>
      </c>
      <c r="D287" s="38">
        <v>0.02</v>
      </c>
      <c r="E287" s="39">
        <v>43458</v>
      </c>
      <c r="F287">
        <f t="shared" si="4"/>
        <v>2018</v>
      </c>
    </row>
    <row r="288" spans="1:6" x14ac:dyDescent="0.25">
      <c r="A288" t="s">
        <v>3153</v>
      </c>
      <c r="B288" t="s">
        <v>5002</v>
      </c>
      <c r="C288" s="37">
        <v>30.66</v>
      </c>
      <c r="D288" s="38">
        <v>2.4E-2</v>
      </c>
      <c r="E288" s="39">
        <v>43458</v>
      </c>
      <c r="F288">
        <f t="shared" si="4"/>
        <v>2018</v>
      </c>
    </row>
    <row r="289" spans="1:6" x14ac:dyDescent="0.25">
      <c r="A289" t="s">
        <v>3153</v>
      </c>
      <c r="B289" t="s">
        <v>5002</v>
      </c>
      <c r="C289" s="37">
        <v>130.26</v>
      </c>
      <c r="D289" s="38">
        <v>0.10199999999999999</v>
      </c>
      <c r="E289" s="39">
        <v>43458</v>
      </c>
      <c r="F289">
        <f t="shared" si="4"/>
        <v>2018</v>
      </c>
    </row>
    <row r="290" spans="1:6" x14ac:dyDescent="0.25">
      <c r="A290" t="s">
        <v>3153</v>
      </c>
      <c r="B290" t="s">
        <v>5002</v>
      </c>
      <c r="C290" s="37">
        <v>195.39</v>
      </c>
      <c r="D290" s="38">
        <v>0.153</v>
      </c>
      <c r="E290" s="39">
        <v>43458</v>
      </c>
      <c r="F290">
        <f t="shared" si="4"/>
        <v>2018</v>
      </c>
    </row>
    <row r="291" spans="1:6" x14ac:dyDescent="0.25">
      <c r="A291" t="s">
        <v>3153</v>
      </c>
      <c r="B291" t="s">
        <v>5002</v>
      </c>
      <c r="C291" s="37">
        <v>25.55</v>
      </c>
      <c r="D291" s="38">
        <v>0.02</v>
      </c>
      <c r="E291" s="39">
        <v>43458</v>
      </c>
      <c r="F291">
        <f t="shared" si="4"/>
        <v>2018</v>
      </c>
    </row>
    <row r="292" spans="1:6" x14ac:dyDescent="0.25">
      <c r="A292" t="s">
        <v>3153</v>
      </c>
      <c r="B292" t="s">
        <v>5002</v>
      </c>
      <c r="C292" s="37">
        <v>25.55</v>
      </c>
      <c r="D292" s="38">
        <v>0.02</v>
      </c>
      <c r="E292" s="39">
        <v>43458</v>
      </c>
      <c r="F292">
        <f t="shared" si="4"/>
        <v>2018</v>
      </c>
    </row>
    <row r="293" spans="1:6" x14ac:dyDescent="0.25">
      <c r="A293" t="s">
        <v>3153</v>
      </c>
      <c r="B293" t="s">
        <v>5002</v>
      </c>
      <c r="C293" s="37">
        <v>65.13</v>
      </c>
      <c r="D293" s="38">
        <v>5.0999999999999997E-2</v>
      </c>
      <c r="E293" s="39">
        <v>43458</v>
      </c>
      <c r="F293">
        <f t="shared" si="4"/>
        <v>2018</v>
      </c>
    </row>
    <row r="294" spans="1:6" x14ac:dyDescent="0.25">
      <c r="A294" t="s">
        <v>3153</v>
      </c>
      <c r="B294" t="s">
        <v>5002</v>
      </c>
      <c r="C294" s="37">
        <v>65.13</v>
      </c>
      <c r="D294" s="38">
        <v>5.0999999999999997E-2</v>
      </c>
      <c r="E294" s="39">
        <v>43458</v>
      </c>
      <c r="F294">
        <f t="shared" si="4"/>
        <v>2018</v>
      </c>
    </row>
    <row r="295" spans="1:6" x14ac:dyDescent="0.25">
      <c r="A295" t="s">
        <v>3153</v>
      </c>
      <c r="B295" t="s">
        <v>5002</v>
      </c>
      <c r="C295" s="37">
        <v>20.440000000000001</v>
      </c>
      <c r="D295" s="38">
        <v>1.6E-2</v>
      </c>
      <c r="E295" s="39">
        <v>43458</v>
      </c>
      <c r="F295">
        <f t="shared" si="4"/>
        <v>2018</v>
      </c>
    </row>
    <row r="296" spans="1:6" x14ac:dyDescent="0.25">
      <c r="A296" t="s">
        <v>3153</v>
      </c>
      <c r="B296" t="s">
        <v>5002</v>
      </c>
      <c r="C296" s="37">
        <v>260.52</v>
      </c>
      <c r="D296" s="38">
        <v>0.20399999999999999</v>
      </c>
      <c r="E296" s="39">
        <v>43458</v>
      </c>
      <c r="F296">
        <f t="shared" si="4"/>
        <v>2018</v>
      </c>
    </row>
    <row r="297" spans="1:6" x14ac:dyDescent="0.25">
      <c r="A297" t="s">
        <v>3153</v>
      </c>
      <c r="B297" t="s">
        <v>5002</v>
      </c>
      <c r="C297" s="37">
        <v>35.770000000000003</v>
      </c>
      <c r="D297" s="38">
        <v>2.8000000000000001E-2</v>
      </c>
      <c r="E297" s="39">
        <v>43458</v>
      </c>
      <c r="F297">
        <f t="shared" si="4"/>
        <v>2018</v>
      </c>
    </row>
    <row r="298" spans="1:6" x14ac:dyDescent="0.25">
      <c r="A298" t="s">
        <v>3153</v>
      </c>
      <c r="B298" t="s">
        <v>5002</v>
      </c>
      <c r="C298" s="37">
        <v>195.39</v>
      </c>
      <c r="D298" s="38">
        <v>0.153</v>
      </c>
      <c r="E298" s="39">
        <v>43458</v>
      </c>
      <c r="F298">
        <f t="shared" si="4"/>
        <v>2018</v>
      </c>
    </row>
    <row r="299" spans="1:6" x14ac:dyDescent="0.25">
      <c r="A299" t="s">
        <v>3153</v>
      </c>
      <c r="B299" t="s">
        <v>5002</v>
      </c>
      <c r="C299" s="37">
        <v>35.770000000000003</v>
      </c>
      <c r="D299" s="38">
        <v>2.8000000000000001E-2</v>
      </c>
      <c r="E299" s="39">
        <v>43458</v>
      </c>
      <c r="F299">
        <f t="shared" si="4"/>
        <v>2018</v>
      </c>
    </row>
    <row r="300" spans="1:6" x14ac:dyDescent="0.25">
      <c r="A300" t="s">
        <v>3153</v>
      </c>
      <c r="B300" t="s">
        <v>5002</v>
      </c>
      <c r="C300" s="37">
        <v>325.64999999999998</v>
      </c>
      <c r="D300" s="38">
        <v>0.255</v>
      </c>
      <c r="E300" s="39">
        <v>43458</v>
      </c>
      <c r="F300">
        <f t="shared" si="4"/>
        <v>2018</v>
      </c>
    </row>
    <row r="301" spans="1:6" x14ac:dyDescent="0.25">
      <c r="A301" t="s">
        <v>3153</v>
      </c>
      <c r="B301" t="s">
        <v>5002</v>
      </c>
      <c r="C301" s="37">
        <v>20.440000000000001</v>
      </c>
      <c r="D301" s="38">
        <v>1.6E-2</v>
      </c>
      <c r="E301" s="39">
        <v>43458</v>
      </c>
      <c r="F301">
        <f t="shared" si="4"/>
        <v>2018</v>
      </c>
    </row>
    <row r="302" spans="1:6" x14ac:dyDescent="0.25">
      <c r="A302" t="s">
        <v>3153</v>
      </c>
      <c r="B302" t="s">
        <v>5002</v>
      </c>
      <c r="C302" s="37">
        <v>35.770000000000003</v>
      </c>
      <c r="D302" s="38">
        <v>2.8000000000000001E-2</v>
      </c>
      <c r="E302" s="39">
        <v>43458</v>
      </c>
      <c r="F302">
        <f t="shared" si="4"/>
        <v>2018</v>
      </c>
    </row>
    <row r="303" spans="1:6" x14ac:dyDescent="0.25">
      <c r="A303" t="s">
        <v>3153</v>
      </c>
      <c r="B303" t="s">
        <v>5002</v>
      </c>
      <c r="C303" s="37">
        <v>45.99</v>
      </c>
      <c r="D303" s="38">
        <v>3.5999999999999997E-2</v>
      </c>
      <c r="E303" s="39">
        <v>43458</v>
      </c>
      <c r="F303">
        <f t="shared" si="4"/>
        <v>2018</v>
      </c>
    </row>
    <row r="304" spans="1:6" x14ac:dyDescent="0.25">
      <c r="A304" t="s">
        <v>3153</v>
      </c>
      <c r="B304" t="s">
        <v>5002</v>
      </c>
      <c r="C304" s="37">
        <v>390.78</v>
      </c>
      <c r="D304" s="38">
        <v>0.30599999999999999</v>
      </c>
      <c r="E304" s="39">
        <v>43458</v>
      </c>
      <c r="F304">
        <f t="shared" si="4"/>
        <v>2018</v>
      </c>
    </row>
    <row r="305" spans="1:6" x14ac:dyDescent="0.25">
      <c r="A305" t="s">
        <v>3153</v>
      </c>
      <c r="B305" t="s">
        <v>5002</v>
      </c>
      <c r="C305" s="37">
        <v>15.33</v>
      </c>
      <c r="D305" s="38">
        <v>1.2E-2</v>
      </c>
      <c r="E305" s="39">
        <v>43458</v>
      </c>
      <c r="F305">
        <f t="shared" si="4"/>
        <v>2018</v>
      </c>
    </row>
    <row r="306" spans="1:6" x14ac:dyDescent="0.25">
      <c r="A306" t="s">
        <v>3153</v>
      </c>
      <c r="B306" t="s">
        <v>5002</v>
      </c>
      <c r="C306" s="37">
        <v>10.220000000000001</v>
      </c>
      <c r="D306" s="38">
        <v>8.0000000000000002E-3</v>
      </c>
      <c r="E306" s="39">
        <v>43458</v>
      </c>
      <c r="F306">
        <f t="shared" si="4"/>
        <v>2018</v>
      </c>
    </row>
    <row r="307" spans="1:6" x14ac:dyDescent="0.25">
      <c r="A307" t="s">
        <v>3153</v>
      </c>
      <c r="B307" t="s">
        <v>5002</v>
      </c>
      <c r="C307" s="37">
        <v>20.440000000000001</v>
      </c>
      <c r="D307" s="38">
        <v>1.6E-2</v>
      </c>
      <c r="E307" s="39">
        <v>43458</v>
      </c>
      <c r="F307">
        <f t="shared" si="4"/>
        <v>2018</v>
      </c>
    </row>
    <row r="308" spans="1:6" x14ac:dyDescent="0.25">
      <c r="A308" t="s">
        <v>3153</v>
      </c>
      <c r="B308" t="s">
        <v>5002</v>
      </c>
      <c r="C308" s="37">
        <v>35.770000000000003</v>
      </c>
      <c r="D308" s="38">
        <v>2.8000000000000001E-2</v>
      </c>
      <c r="E308" s="39">
        <v>43458</v>
      </c>
      <c r="F308">
        <f t="shared" si="4"/>
        <v>2018</v>
      </c>
    </row>
    <row r="309" spans="1:6" x14ac:dyDescent="0.25">
      <c r="A309" t="s">
        <v>3153</v>
      </c>
      <c r="B309" t="s">
        <v>5002</v>
      </c>
      <c r="C309" s="37">
        <v>25.55</v>
      </c>
      <c r="D309" s="38">
        <v>0.02</v>
      </c>
      <c r="E309" s="39">
        <v>43458</v>
      </c>
      <c r="F309">
        <f t="shared" si="4"/>
        <v>2018</v>
      </c>
    </row>
    <row r="310" spans="1:6" x14ac:dyDescent="0.25">
      <c r="A310" t="s">
        <v>3153</v>
      </c>
      <c r="B310" t="s">
        <v>5002</v>
      </c>
      <c r="C310" s="37">
        <v>195.39</v>
      </c>
      <c r="D310" s="38">
        <v>0.153</v>
      </c>
      <c r="E310" s="39">
        <v>43458</v>
      </c>
      <c r="F310">
        <f t="shared" si="4"/>
        <v>2018</v>
      </c>
    </row>
    <row r="311" spans="1:6" x14ac:dyDescent="0.25">
      <c r="A311" t="s">
        <v>3153</v>
      </c>
      <c r="B311" t="s">
        <v>5002</v>
      </c>
      <c r="C311" s="37">
        <v>390.78</v>
      </c>
      <c r="D311" s="38">
        <v>0.30599999999999999</v>
      </c>
      <c r="E311" s="39">
        <v>43458</v>
      </c>
      <c r="F311">
        <f t="shared" si="4"/>
        <v>2018</v>
      </c>
    </row>
    <row r="312" spans="1:6" x14ac:dyDescent="0.25">
      <c r="A312" t="s">
        <v>3153</v>
      </c>
      <c r="B312" t="s">
        <v>5002</v>
      </c>
      <c r="C312" s="37">
        <v>45.99</v>
      </c>
      <c r="D312" s="38">
        <v>3.5999999999999997E-2</v>
      </c>
      <c r="E312" s="39">
        <v>43458</v>
      </c>
      <c r="F312">
        <f t="shared" si="4"/>
        <v>2018</v>
      </c>
    </row>
    <row r="313" spans="1:6" x14ac:dyDescent="0.25">
      <c r="A313" t="s">
        <v>3153</v>
      </c>
      <c r="B313" t="s">
        <v>5002</v>
      </c>
      <c r="C313" s="37">
        <v>25.55</v>
      </c>
      <c r="D313" s="38">
        <v>0.02</v>
      </c>
      <c r="E313" s="39">
        <v>43458</v>
      </c>
      <c r="F313">
        <f t="shared" si="4"/>
        <v>2018</v>
      </c>
    </row>
    <row r="314" spans="1:6" x14ac:dyDescent="0.25">
      <c r="A314" t="s">
        <v>3153</v>
      </c>
      <c r="B314" t="s">
        <v>5002</v>
      </c>
      <c r="C314" s="37">
        <v>65.13</v>
      </c>
      <c r="D314" s="38">
        <v>5.0999999999999997E-2</v>
      </c>
      <c r="E314" s="39">
        <v>43458</v>
      </c>
      <c r="F314">
        <f t="shared" si="4"/>
        <v>2018</v>
      </c>
    </row>
    <row r="315" spans="1:6" x14ac:dyDescent="0.25">
      <c r="A315" t="s">
        <v>3153</v>
      </c>
      <c r="B315" t="s">
        <v>5002</v>
      </c>
      <c r="C315" s="37">
        <v>25.55</v>
      </c>
      <c r="D315" s="38">
        <v>0.02</v>
      </c>
      <c r="E315" s="39">
        <v>43458</v>
      </c>
      <c r="F315">
        <f t="shared" si="4"/>
        <v>2018</v>
      </c>
    </row>
    <row r="316" spans="1:6" x14ac:dyDescent="0.25">
      <c r="A316" t="s">
        <v>3153</v>
      </c>
      <c r="B316" t="s">
        <v>5002</v>
      </c>
      <c r="C316" s="37">
        <v>260.52</v>
      </c>
      <c r="D316" s="38">
        <v>0.20399999999999999</v>
      </c>
      <c r="E316" s="39">
        <v>43458</v>
      </c>
      <c r="F316">
        <f t="shared" si="4"/>
        <v>2018</v>
      </c>
    </row>
    <row r="317" spans="1:6" x14ac:dyDescent="0.25">
      <c r="A317" t="s">
        <v>3153</v>
      </c>
      <c r="B317" t="s">
        <v>5003</v>
      </c>
      <c r="C317" s="37">
        <v>91.98</v>
      </c>
      <c r="D317" s="38">
        <v>7.1999999999999995E-2</v>
      </c>
      <c r="E317" s="39">
        <v>43453</v>
      </c>
      <c r="F317">
        <f t="shared" si="4"/>
        <v>2018</v>
      </c>
    </row>
    <row r="318" spans="1:6" x14ac:dyDescent="0.25">
      <c r="A318" t="s">
        <v>3153</v>
      </c>
      <c r="B318" t="s">
        <v>5003</v>
      </c>
      <c r="C318" s="37">
        <v>260.52</v>
      </c>
      <c r="D318" s="38">
        <v>0.20399999999999999</v>
      </c>
      <c r="E318" s="39">
        <v>43453</v>
      </c>
      <c r="F318">
        <f t="shared" si="4"/>
        <v>2018</v>
      </c>
    </row>
    <row r="319" spans="1:6" x14ac:dyDescent="0.25">
      <c r="A319" t="s">
        <v>3153</v>
      </c>
      <c r="B319" t="s">
        <v>5003</v>
      </c>
      <c r="C319" s="37">
        <v>56.21</v>
      </c>
      <c r="D319" s="38">
        <v>4.3999999999999997E-2</v>
      </c>
      <c r="E319" s="39">
        <v>43453</v>
      </c>
      <c r="F319">
        <f t="shared" si="4"/>
        <v>2018</v>
      </c>
    </row>
    <row r="320" spans="1:6" x14ac:dyDescent="0.25">
      <c r="A320" t="s">
        <v>3153</v>
      </c>
      <c r="B320" t="s">
        <v>5003</v>
      </c>
      <c r="C320" s="37">
        <v>260.52</v>
      </c>
      <c r="D320" s="38">
        <v>0.20399999999999999</v>
      </c>
      <c r="E320" s="39">
        <v>43453</v>
      </c>
      <c r="F320">
        <f t="shared" si="4"/>
        <v>2018</v>
      </c>
    </row>
    <row r="321" spans="1:6" x14ac:dyDescent="0.25">
      <c r="A321" t="s">
        <v>3153</v>
      </c>
      <c r="B321" t="s">
        <v>5003</v>
      </c>
      <c r="C321" s="37">
        <v>71.540000000000006</v>
      </c>
      <c r="D321" s="38">
        <v>5.6000000000000001E-2</v>
      </c>
      <c r="E321" s="39">
        <v>43453</v>
      </c>
      <c r="F321">
        <f t="shared" si="4"/>
        <v>2018</v>
      </c>
    </row>
    <row r="322" spans="1:6" x14ac:dyDescent="0.25">
      <c r="A322" t="s">
        <v>3153</v>
      </c>
      <c r="B322" t="s">
        <v>5003</v>
      </c>
      <c r="C322" s="37">
        <v>195.3</v>
      </c>
      <c r="D322" s="38">
        <v>0.161</v>
      </c>
      <c r="E322" s="39">
        <v>43453</v>
      </c>
      <c r="F322">
        <f t="shared" si="4"/>
        <v>2018</v>
      </c>
    </row>
    <row r="323" spans="1:6" x14ac:dyDescent="0.25">
      <c r="A323" t="s">
        <v>3153</v>
      </c>
      <c r="B323" t="s">
        <v>5003</v>
      </c>
      <c r="C323" s="37">
        <v>71.540000000000006</v>
      </c>
      <c r="D323" s="38">
        <v>5.6000000000000001E-2</v>
      </c>
      <c r="E323" s="39">
        <v>43453</v>
      </c>
      <c r="F323">
        <f t="shared" ref="F323:F386" si="5">YEAR(E323)</f>
        <v>2018</v>
      </c>
    </row>
    <row r="324" spans="1:6" x14ac:dyDescent="0.25">
      <c r="A324" t="s">
        <v>3153</v>
      </c>
      <c r="B324" t="s">
        <v>5003</v>
      </c>
      <c r="C324" s="37">
        <v>20.440000000000001</v>
      </c>
      <c r="D324" s="38">
        <v>1.6E-2</v>
      </c>
      <c r="E324" s="39">
        <v>43453</v>
      </c>
      <c r="F324">
        <f t="shared" si="5"/>
        <v>2018</v>
      </c>
    </row>
    <row r="325" spans="1:6" x14ac:dyDescent="0.25">
      <c r="A325" t="s">
        <v>3153</v>
      </c>
      <c r="B325" t="s">
        <v>5003</v>
      </c>
      <c r="C325" s="37">
        <v>521.04</v>
      </c>
      <c r="D325" s="38">
        <v>0.40799999999999997</v>
      </c>
      <c r="E325" s="39">
        <v>43453</v>
      </c>
      <c r="F325">
        <f t="shared" si="5"/>
        <v>2018</v>
      </c>
    </row>
    <row r="326" spans="1:6" x14ac:dyDescent="0.25">
      <c r="A326" t="s">
        <v>3153</v>
      </c>
      <c r="B326" t="s">
        <v>5003</v>
      </c>
      <c r="C326" s="37">
        <v>71.540000000000006</v>
      </c>
      <c r="D326" s="38">
        <v>5.6000000000000001E-2</v>
      </c>
      <c r="E326" s="39">
        <v>43453</v>
      </c>
      <c r="F326">
        <f t="shared" si="5"/>
        <v>2018</v>
      </c>
    </row>
    <row r="327" spans="1:6" x14ac:dyDescent="0.25">
      <c r="A327" t="s">
        <v>3153</v>
      </c>
      <c r="B327" t="s">
        <v>5003</v>
      </c>
      <c r="C327" s="37">
        <v>521.04</v>
      </c>
      <c r="D327" s="38">
        <v>0.40799999999999997</v>
      </c>
      <c r="E327" s="39">
        <v>43453</v>
      </c>
      <c r="F327">
        <f t="shared" si="5"/>
        <v>2018</v>
      </c>
    </row>
    <row r="328" spans="1:6" x14ac:dyDescent="0.25">
      <c r="A328" t="s">
        <v>3153</v>
      </c>
      <c r="B328" t="s">
        <v>5003</v>
      </c>
      <c r="C328" s="37">
        <v>45.99</v>
      </c>
      <c r="D328" s="38">
        <v>3.5999999999999997E-2</v>
      </c>
      <c r="E328" s="39">
        <v>43453</v>
      </c>
      <c r="F328">
        <f t="shared" si="5"/>
        <v>2018</v>
      </c>
    </row>
    <row r="329" spans="1:6" x14ac:dyDescent="0.25">
      <c r="A329" t="s">
        <v>3153</v>
      </c>
      <c r="B329" t="s">
        <v>5003</v>
      </c>
      <c r="C329" s="37">
        <v>260.52</v>
      </c>
      <c r="D329" s="38">
        <v>0.20399999999999999</v>
      </c>
      <c r="E329" s="39">
        <v>43453</v>
      </c>
      <c r="F329">
        <f t="shared" si="5"/>
        <v>2018</v>
      </c>
    </row>
    <row r="330" spans="1:6" x14ac:dyDescent="0.25">
      <c r="A330" t="s">
        <v>3153</v>
      </c>
      <c r="B330" t="s">
        <v>5003</v>
      </c>
      <c r="C330" s="37">
        <v>25.55</v>
      </c>
      <c r="D330" s="38">
        <v>0.02</v>
      </c>
      <c r="E330" s="39">
        <v>43453</v>
      </c>
      <c r="F330">
        <f t="shared" si="5"/>
        <v>2018</v>
      </c>
    </row>
    <row r="331" spans="1:6" x14ac:dyDescent="0.25">
      <c r="A331" t="s">
        <v>3153</v>
      </c>
      <c r="B331" t="s">
        <v>5003</v>
      </c>
      <c r="C331" s="37">
        <v>195.39</v>
      </c>
      <c r="D331" s="38">
        <v>0.153</v>
      </c>
      <c r="E331" s="39">
        <v>43453</v>
      </c>
      <c r="F331">
        <f t="shared" si="5"/>
        <v>2018</v>
      </c>
    </row>
    <row r="332" spans="1:6" x14ac:dyDescent="0.25">
      <c r="A332" t="s">
        <v>3153</v>
      </c>
      <c r="B332" t="s">
        <v>5003</v>
      </c>
      <c r="C332" s="37">
        <v>66.430000000000007</v>
      </c>
      <c r="D332" s="38">
        <v>5.1999999999999998E-2</v>
      </c>
      <c r="E332" s="39">
        <v>43453</v>
      </c>
      <c r="F332">
        <f t="shared" si="5"/>
        <v>2018</v>
      </c>
    </row>
    <row r="333" spans="1:6" x14ac:dyDescent="0.25">
      <c r="A333" t="s">
        <v>3153</v>
      </c>
      <c r="B333" t="s">
        <v>5003</v>
      </c>
      <c r="C333" s="37">
        <v>21.7</v>
      </c>
      <c r="D333" s="38">
        <v>1.7000000000000001E-2</v>
      </c>
      <c r="E333" s="39">
        <v>43453</v>
      </c>
      <c r="F333">
        <f t="shared" si="5"/>
        <v>2018</v>
      </c>
    </row>
    <row r="334" spans="1:6" x14ac:dyDescent="0.25">
      <c r="A334" t="s">
        <v>3153</v>
      </c>
      <c r="B334" t="s">
        <v>5003</v>
      </c>
      <c r="C334" s="37">
        <v>61.2</v>
      </c>
      <c r="D334" s="38">
        <v>8.3370000000000007E-3</v>
      </c>
      <c r="E334" s="39">
        <v>43453</v>
      </c>
      <c r="F334">
        <f t="shared" si="5"/>
        <v>2018</v>
      </c>
    </row>
    <row r="335" spans="1:6" x14ac:dyDescent="0.25">
      <c r="A335" t="s">
        <v>3153</v>
      </c>
      <c r="B335" t="s">
        <v>5003</v>
      </c>
      <c r="C335" s="37">
        <v>40.880000000000003</v>
      </c>
      <c r="D335" s="38">
        <v>3.2000000000000001E-2</v>
      </c>
      <c r="E335" s="39">
        <v>43453</v>
      </c>
      <c r="F335">
        <f t="shared" si="5"/>
        <v>2018</v>
      </c>
    </row>
    <row r="336" spans="1:6" x14ac:dyDescent="0.25">
      <c r="A336" t="s">
        <v>3153</v>
      </c>
      <c r="B336" t="s">
        <v>5003</v>
      </c>
      <c r="C336" s="37">
        <v>86.87</v>
      </c>
      <c r="D336" s="38">
        <v>6.8000000000000005E-2</v>
      </c>
      <c r="E336" s="39">
        <v>43453</v>
      </c>
      <c r="F336">
        <f t="shared" si="5"/>
        <v>2018</v>
      </c>
    </row>
    <row r="337" spans="1:6" x14ac:dyDescent="0.25">
      <c r="A337" t="s">
        <v>3153</v>
      </c>
      <c r="B337" t="s">
        <v>5003</v>
      </c>
      <c r="C337" s="37">
        <v>40.880000000000003</v>
      </c>
      <c r="D337" s="38">
        <v>3.2000000000000001E-2</v>
      </c>
      <c r="E337" s="39">
        <v>43453</v>
      </c>
      <c r="F337">
        <f t="shared" si="5"/>
        <v>2018</v>
      </c>
    </row>
    <row r="338" spans="1:6" x14ac:dyDescent="0.25">
      <c r="A338" t="s">
        <v>3153</v>
      </c>
      <c r="B338" t="s">
        <v>5003</v>
      </c>
      <c r="C338" s="37">
        <v>390.78</v>
      </c>
      <c r="D338" s="38">
        <v>0.30599999999999999</v>
      </c>
      <c r="E338" s="39">
        <v>43453</v>
      </c>
      <c r="F338">
        <f t="shared" si="5"/>
        <v>2018</v>
      </c>
    </row>
    <row r="339" spans="1:6" x14ac:dyDescent="0.25">
      <c r="A339" t="s">
        <v>3153</v>
      </c>
      <c r="B339" t="s">
        <v>5003</v>
      </c>
      <c r="C339" s="37">
        <v>130.26</v>
      </c>
      <c r="D339" s="38">
        <v>0.10199999999999999</v>
      </c>
      <c r="E339" s="39">
        <v>43453</v>
      </c>
      <c r="F339">
        <f t="shared" si="5"/>
        <v>2018</v>
      </c>
    </row>
    <row r="340" spans="1:6" x14ac:dyDescent="0.25">
      <c r="A340" t="s">
        <v>3153</v>
      </c>
      <c r="B340" t="s">
        <v>5003</v>
      </c>
      <c r="C340" s="37">
        <v>71.540000000000006</v>
      </c>
      <c r="D340" s="38">
        <v>5.6000000000000001E-2</v>
      </c>
      <c r="E340" s="39">
        <v>43453</v>
      </c>
      <c r="F340">
        <f t="shared" si="5"/>
        <v>2018</v>
      </c>
    </row>
    <row r="341" spans="1:6" x14ac:dyDescent="0.25">
      <c r="A341" t="s">
        <v>3153</v>
      </c>
      <c r="B341" t="s">
        <v>5003</v>
      </c>
      <c r="C341" s="37">
        <v>195.3</v>
      </c>
      <c r="D341" s="38">
        <v>0.161</v>
      </c>
      <c r="E341" s="39">
        <v>43453</v>
      </c>
      <c r="F341">
        <f t="shared" si="5"/>
        <v>2018</v>
      </c>
    </row>
    <row r="342" spans="1:6" x14ac:dyDescent="0.25">
      <c r="A342" t="s">
        <v>3153</v>
      </c>
      <c r="B342" t="s">
        <v>5003</v>
      </c>
      <c r="C342" s="37">
        <v>91.98</v>
      </c>
      <c r="D342" s="38">
        <v>7.1999999999999995E-2</v>
      </c>
      <c r="E342" s="39">
        <v>43453</v>
      </c>
      <c r="F342">
        <f t="shared" si="5"/>
        <v>2018</v>
      </c>
    </row>
    <row r="343" spans="1:6" x14ac:dyDescent="0.25">
      <c r="A343" t="s">
        <v>3153</v>
      </c>
      <c r="B343" t="s">
        <v>5003</v>
      </c>
      <c r="C343" s="37">
        <v>71.540000000000006</v>
      </c>
      <c r="D343" s="38">
        <v>5.6000000000000001E-2</v>
      </c>
      <c r="E343" s="39">
        <v>43453</v>
      </c>
      <c r="F343">
        <f t="shared" si="5"/>
        <v>2018</v>
      </c>
    </row>
    <row r="344" spans="1:6" x14ac:dyDescent="0.25">
      <c r="A344" t="s">
        <v>3153</v>
      </c>
      <c r="B344" t="s">
        <v>5003</v>
      </c>
      <c r="C344" s="37">
        <v>71.540000000000006</v>
      </c>
      <c r="D344" s="38">
        <v>5.6000000000000001E-2</v>
      </c>
      <c r="E344" s="39">
        <v>43453</v>
      </c>
      <c r="F344">
        <f t="shared" si="5"/>
        <v>2018</v>
      </c>
    </row>
    <row r="345" spans="1:6" x14ac:dyDescent="0.25">
      <c r="A345" t="s">
        <v>3153</v>
      </c>
      <c r="B345" t="s">
        <v>5003</v>
      </c>
      <c r="C345" s="37">
        <v>195.39</v>
      </c>
      <c r="D345" s="38">
        <v>0.153</v>
      </c>
      <c r="E345" s="39">
        <v>43453</v>
      </c>
      <c r="F345">
        <f t="shared" si="5"/>
        <v>2018</v>
      </c>
    </row>
    <row r="346" spans="1:6" x14ac:dyDescent="0.25">
      <c r="A346" t="s">
        <v>3153</v>
      </c>
      <c r="B346" t="s">
        <v>5003</v>
      </c>
      <c r="C346" s="37">
        <v>61.2</v>
      </c>
      <c r="D346" s="38">
        <v>8.3370000000000007E-3</v>
      </c>
      <c r="E346" s="39">
        <v>43453</v>
      </c>
      <c r="F346">
        <f t="shared" si="5"/>
        <v>2018</v>
      </c>
    </row>
    <row r="347" spans="1:6" x14ac:dyDescent="0.25">
      <c r="A347" t="s">
        <v>3153</v>
      </c>
      <c r="B347" t="s">
        <v>5003</v>
      </c>
      <c r="C347" s="37">
        <v>325.64999999999998</v>
      </c>
      <c r="D347" s="38">
        <v>0.255</v>
      </c>
      <c r="E347" s="39">
        <v>43453</v>
      </c>
      <c r="F347">
        <f t="shared" si="5"/>
        <v>2018</v>
      </c>
    </row>
    <row r="348" spans="1:6" x14ac:dyDescent="0.25">
      <c r="A348" t="s">
        <v>3153</v>
      </c>
      <c r="B348" t="s">
        <v>5003</v>
      </c>
      <c r="C348" s="37">
        <v>71.540000000000006</v>
      </c>
      <c r="D348" s="38">
        <v>5.6000000000000001E-2</v>
      </c>
      <c r="E348" s="39">
        <v>43453</v>
      </c>
      <c r="F348">
        <f t="shared" si="5"/>
        <v>2018</v>
      </c>
    </row>
    <row r="349" spans="1:6" x14ac:dyDescent="0.25">
      <c r="A349" t="s">
        <v>3153</v>
      </c>
      <c r="B349" t="s">
        <v>5003</v>
      </c>
      <c r="C349" s="37">
        <v>81.760000000000005</v>
      </c>
      <c r="D349" s="38">
        <v>6.4000000000000001E-2</v>
      </c>
      <c r="E349" s="39">
        <v>43453</v>
      </c>
      <c r="F349">
        <f t="shared" si="5"/>
        <v>2018</v>
      </c>
    </row>
    <row r="350" spans="1:6" x14ac:dyDescent="0.25">
      <c r="A350" t="s">
        <v>3153</v>
      </c>
      <c r="B350" t="s">
        <v>5003</v>
      </c>
      <c r="C350" s="37">
        <v>91.98</v>
      </c>
      <c r="D350" s="38">
        <v>7.1999999999999995E-2</v>
      </c>
      <c r="E350" s="39">
        <v>43453</v>
      </c>
      <c r="F350">
        <f t="shared" si="5"/>
        <v>2018</v>
      </c>
    </row>
    <row r="351" spans="1:6" x14ac:dyDescent="0.25">
      <c r="A351" t="s">
        <v>3153</v>
      </c>
      <c r="B351" t="s">
        <v>5003</v>
      </c>
      <c r="C351" s="37">
        <v>325.64999999999998</v>
      </c>
      <c r="D351" s="38">
        <v>0.255</v>
      </c>
      <c r="E351" s="39">
        <v>43453</v>
      </c>
      <c r="F351">
        <f t="shared" si="5"/>
        <v>2018</v>
      </c>
    </row>
    <row r="352" spans="1:6" x14ac:dyDescent="0.25">
      <c r="A352" t="s">
        <v>3153</v>
      </c>
      <c r="B352" t="s">
        <v>5003</v>
      </c>
      <c r="C352" s="37">
        <v>81.760000000000005</v>
      </c>
      <c r="D352" s="38">
        <v>6.4000000000000001E-2</v>
      </c>
      <c r="E352" s="39">
        <v>43453</v>
      </c>
      <c r="F352">
        <f t="shared" si="5"/>
        <v>2018</v>
      </c>
    </row>
    <row r="353" spans="1:6" x14ac:dyDescent="0.25">
      <c r="A353" t="s">
        <v>3153</v>
      </c>
      <c r="B353" t="s">
        <v>5003</v>
      </c>
      <c r="C353" s="37">
        <v>81.760000000000005</v>
      </c>
      <c r="D353" s="38">
        <v>6.4000000000000001E-2</v>
      </c>
      <c r="E353" s="39">
        <v>43453</v>
      </c>
      <c r="F353">
        <f t="shared" si="5"/>
        <v>2018</v>
      </c>
    </row>
    <row r="354" spans="1:6" x14ac:dyDescent="0.25">
      <c r="A354" t="s">
        <v>3153</v>
      </c>
      <c r="B354" t="s">
        <v>5003</v>
      </c>
      <c r="C354" s="37">
        <v>117.18</v>
      </c>
      <c r="D354" s="38">
        <v>9.6600000000000005E-2</v>
      </c>
      <c r="E354" s="39">
        <v>43453</v>
      </c>
      <c r="F354">
        <f t="shared" si="5"/>
        <v>2018</v>
      </c>
    </row>
    <row r="355" spans="1:6" x14ac:dyDescent="0.25">
      <c r="A355" t="s">
        <v>3153</v>
      </c>
      <c r="B355" t="s">
        <v>5003</v>
      </c>
      <c r="C355" s="37">
        <v>76.650000000000006</v>
      </c>
      <c r="D355" s="38">
        <v>0.06</v>
      </c>
      <c r="E355" s="39">
        <v>43453</v>
      </c>
      <c r="F355">
        <f t="shared" si="5"/>
        <v>2018</v>
      </c>
    </row>
    <row r="356" spans="1:6" x14ac:dyDescent="0.25">
      <c r="A356" t="s">
        <v>3153</v>
      </c>
      <c r="B356" t="s">
        <v>5003</v>
      </c>
      <c r="C356" s="37">
        <v>15.33</v>
      </c>
      <c r="D356" s="38">
        <v>1.2E-2</v>
      </c>
      <c r="E356" s="39">
        <v>43453</v>
      </c>
      <c r="F356">
        <f t="shared" si="5"/>
        <v>2018</v>
      </c>
    </row>
    <row r="357" spans="1:6" x14ac:dyDescent="0.25">
      <c r="A357" t="s">
        <v>3153</v>
      </c>
      <c r="B357" t="s">
        <v>5003</v>
      </c>
      <c r="C357" s="37">
        <v>195.39</v>
      </c>
      <c r="D357" s="38">
        <v>0.153</v>
      </c>
      <c r="E357" s="39">
        <v>43453</v>
      </c>
      <c r="F357">
        <f t="shared" si="5"/>
        <v>2018</v>
      </c>
    </row>
    <row r="358" spans="1:6" x14ac:dyDescent="0.25">
      <c r="A358" t="s">
        <v>3153</v>
      </c>
      <c r="B358" t="s">
        <v>5003</v>
      </c>
      <c r="C358" s="37">
        <v>110.12</v>
      </c>
      <c r="D358" s="38">
        <v>6.4399999999999999E-2</v>
      </c>
      <c r="E358" s="39">
        <v>43453</v>
      </c>
      <c r="F358">
        <f t="shared" si="5"/>
        <v>2018</v>
      </c>
    </row>
    <row r="359" spans="1:6" x14ac:dyDescent="0.25">
      <c r="A359" t="s">
        <v>3153</v>
      </c>
      <c r="B359" t="s">
        <v>5003</v>
      </c>
      <c r="C359" s="37">
        <v>65.13</v>
      </c>
      <c r="D359" s="38">
        <v>5.0999999999999997E-2</v>
      </c>
      <c r="E359" s="39">
        <v>43453</v>
      </c>
      <c r="F359">
        <f t="shared" si="5"/>
        <v>2018</v>
      </c>
    </row>
    <row r="360" spans="1:6" x14ac:dyDescent="0.25">
      <c r="A360" t="s">
        <v>3153</v>
      </c>
      <c r="B360" t="s">
        <v>5003</v>
      </c>
      <c r="C360" s="37">
        <v>86.87</v>
      </c>
      <c r="D360" s="38">
        <v>6.8000000000000005E-2</v>
      </c>
      <c r="E360" s="39">
        <v>43453</v>
      </c>
      <c r="F360">
        <f t="shared" si="5"/>
        <v>2018</v>
      </c>
    </row>
    <row r="361" spans="1:6" x14ac:dyDescent="0.25">
      <c r="A361" t="s">
        <v>3153</v>
      </c>
      <c r="B361" t="s">
        <v>5003</v>
      </c>
      <c r="C361" s="37">
        <v>86.87</v>
      </c>
      <c r="D361" s="38">
        <v>6.8000000000000005E-2</v>
      </c>
      <c r="E361" s="39">
        <v>43453</v>
      </c>
      <c r="F361">
        <f t="shared" si="5"/>
        <v>2018</v>
      </c>
    </row>
    <row r="362" spans="1:6" x14ac:dyDescent="0.25">
      <c r="A362" t="s">
        <v>3153</v>
      </c>
      <c r="B362" t="s">
        <v>5003</v>
      </c>
      <c r="C362" s="37">
        <v>66.430000000000007</v>
      </c>
      <c r="D362" s="38">
        <v>5.1999999999999998E-2</v>
      </c>
      <c r="E362" s="39">
        <v>43453</v>
      </c>
      <c r="F362">
        <f t="shared" si="5"/>
        <v>2018</v>
      </c>
    </row>
    <row r="363" spans="1:6" x14ac:dyDescent="0.25">
      <c r="A363" t="s">
        <v>3153</v>
      </c>
      <c r="B363" t="s">
        <v>5003</v>
      </c>
      <c r="C363" s="37">
        <v>455.91</v>
      </c>
      <c r="D363" s="38">
        <v>0.35699999999999998</v>
      </c>
      <c r="E363" s="39">
        <v>43453</v>
      </c>
      <c r="F363">
        <f t="shared" si="5"/>
        <v>2018</v>
      </c>
    </row>
    <row r="364" spans="1:6" x14ac:dyDescent="0.25">
      <c r="A364" t="s">
        <v>3153</v>
      </c>
      <c r="B364" t="s">
        <v>5003</v>
      </c>
      <c r="C364" s="37">
        <v>81.760000000000005</v>
      </c>
      <c r="D364" s="38">
        <v>6.4000000000000001E-2</v>
      </c>
      <c r="E364" s="39">
        <v>43453</v>
      </c>
      <c r="F364">
        <f t="shared" si="5"/>
        <v>2018</v>
      </c>
    </row>
    <row r="365" spans="1:6" x14ac:dyDescent="0.25">
      <c r="A365" t="s">
        <v>3153</v>
      </c>
      <c r="B365" t="s">
        <v>5003</v>
      </c>
      <c r="C365" s="37">
        <v>45.99</v>
      </c>
      <c r="D365" s="38">
        <v>3.5999999999999997E-2</v>
      </c>
      <c r="E365" s="39">
        <v>43453</v>
      </c>
      <c r="F365">
        <f t="shared" si="5"/>
        <v>2018</v>
      </c>
    </row>
    <row r="366" spans="1:6" x14ac:dyDescent="0.25">
      <c r="A366" t="s">
        <v>3153</v>
      </c>
      <c r="B366" t="s">
        <v>5003</v>
      </c>
      <c r="C366" s="37">
        <v>51.1</v>
      </c>
      <c r="D366" s="38">
        <v>0.04</v>
      </c>
      <c r="E366" s="39">
        <v>43453</v>
      </c>
      <c r="F366">
        <f t="shared" si="5"/>
        <v>2018</v>
      </c>
    </row>
    <row r="367" spans="1:6" x14ac:dyDescent="0.25">
      <c r="A367" t="s">
        <v>3153</v>
      </c>
      <c r="B367" t="s">
        <v>5003</v>
      </c>
      <c r="C367" s="37">
        <v>61.2</v>
      </c>
      <c r="D367" s="38">
        <v>8.3370000000000007E-3</v>
      </c>
      <c r="E367" s="39">
        <v>43453</v>
      </c>
      <c r="F367">
        <f t="shared" si="5"/>
        <v>2018</v>
      </c>
    </row>
    <row r="368" spans="1:6" x14ac:dyDescent="0.25">
      <c r="A368" t="s">
        <v>3153</v>
      </c>
      <c r="B368" t="s">
        <v>5003</v>
      </c>
      <c r="C368" s="37">
        <v>65.13</v>
      </c>
      <c r="D368" s="38">
        <v>5.0999999999999997E-2</v>
      </c>
      <c r="E368" s="39">
        <v>43453</v>
      </c>
      <c r="F368">
        <f t="shared" si="5"/>
        <v>2018</v>
      </c>
    </row>
    <row r="369" spans="1:6" x14ac:dyDescent="0.25">
      <c r="A369" t="s">
        <v>3153</v>
      </c>
      <c r="B369" t="s">
        <v>5003</v>
      </c>
      <c r="C369" s="37">
        <v>260.52</v>
      </c>
      <c r="D369" s="38">
        <v>0.20399999999999999</v>
      </c>
      <c r="E369" s="39">
        <v>43453</v>
      </c>
      <c r="F369">
        <f t="shared" si="5"/>
        <v>2018</v>
      </c>
    </row>
    <row r="370" spans="1:6" x14ac:dyDescent="0.25">
      <c r="A370" t="s">
        <v>3153</v>
      </c>
      <c r="B370" t="s">
        <v>5003</v>
      </c>
      <c r="C370" s="37">
        <v>45.99</v>
      </c>
      <c r="D370" s="38">
        <v>3.5999999999999997E-2</v>
      </c>
      <c r="E370" s="39">
        <v>43453</v>
      </c>
      <c r="F370">
        <f t="shared" si="5"/>
        <v>2018</v>
      </c>
    </row>
    <row r="371" spans="1:6" x14ac:dyDescent="0.25">
      <c r="A371" t="s">
        <v>3153</v>
      </c>
      <c r="B371" t="s">
        <v>5003</v>
      </c>
      <c r="C371" s="37">
        <v>21.7</v>
      </c>
      <c r="D371" s="38">
        <v>1.7000000000000001E-2</v>
      </c>
      <c r="E371" s="39">
        <v>43453</v>
      </c>
      <c r="F371">
        <f t="shared" si="5"/>
        <v>2018</v>
      </c>
    </row>
    <row r="372" spans="1:6" x14ac:dyDescent="0.25">
      <c r="A372" t="s">
        <v>3153</v>
      </c>
      <c r="B372" t="s">
        <v>5003</v>
      </c>
      <c r="C372" s="37">
        <v>61.2</v>
      </c>
      <c r="D372" s="38">
        <v>8.3370000000000007E-3</v>
      </c>
      <c r="E372" s="39">
        <v>43453</v>
      </c>
      <c r="F372">
        <f t="shared" si="5"/>
        <v>2018</v>
      </c>
    </row>
    <row r="373" spans="1:6" x14ac:dyDescent="0.25">
      <c r="A373" t="s">
        <v>3153</v>
      </c>
      <c r="B373" t="s">
        <v>5003</v>
      </c>
      <c r="C373" s="37">
        <v>56.21</v>
      </c>
      <c r="D373" s="38">
        <v>4.3999999999999997E-2</v>
      </c>
      <c r="E373" s="39">
        <v>43453</v>
      </c>
      <c r="F373">
        <f t="shared" si="5"/>
        <v>2018</v>
      </c>
    </row>
    <row r="374" spans="1:6" x14ac:dyDescent="0.25">
      <c r="A374" t="s">
        <v>3153</v>
      </c>
      <c r="B374" t="s">
        <v>5003</v>
      </c>
      <c r="C374" s="37">
        <v>195.39</v>
      </c>
      <c r="D374" s="38">
        <v>0.153</v>
      </c>
      <c r="E374" s="39">
        <v>43453</v>
      </c>
      <c r="F374">
        <f t="shared" si="5"/>
        <v>2018</v>
      </c>
    </row>
    <row r="375" spans="1:6" x14ac:dyDescent="0.25">
      <c r="A375" t="s">
        <v>3153</v>
      </c>
      <c r="B375" t="s">
        <v>5003</v>
      </c>
      <c r="C375" s="37">
        <v>102.2</v>
      </c>
      <c r="D375" s="38">
        <v>0.08</v>
      </c>
      <c r="E375" s="39">
        <v>43453</v>
      </c>
      <c r="F375">
        <f t="shared" si="5"/>
        <v>2018</v>
      </c>
    </row>
    <row r="376" spans="1:6" x14ac:dyDescent="0.25">
      <c r="A376" t="s">
        <v>3153</v>
      </c>
      <c r="B376" t="s">
        <v>5003</v>
      </c>
      <c r="C376" s="37">
        <v>5.1100000000000003</v>
      </c>
      <c r="D376" s="38">
        <v>4.0000000000000001E-3</v>
      </c>
      <c r="E376" s="39">
        <v>43453</v>
      </c>
      <c r="F376">
        <f t="shared" si="5"/>
        <v>2018</v>
      </c>
    </row>
    <row r="377" spans="1:6" x14ac:dyDescent="0.25">
      <c r="A377" t="s">
        <v>3153</v>
      </c>
      <c r="B377" t="s">
        <v>5003</v>
      </c>
      <c r="C377" s="37">
        <v>195.39</v>
      </c>
      <c r="D377" s="38">
        <v>0.153</v>
      </c>
      <c r="E377" s="39">
        <v>43453</v>
      </c>
      <c r="F377">
        <f t="shared" si="5"/>
        <v>2018</v>
      </c>
    </row>
    <row r="378" spans="1:6" x14ac:dyDescent="0.25">
      <c r="A378" t="s">
        <v>3153</v>
      </c>
      <c r="B378" t="s">
        <v>5003</v>
      </c>
      <c r="C378" s="37">
        <v>102.2</v>
      </c>
      <c r="D378" s="38">
        <v>0.08</v>
      </c>
      <c r="E378" s="39">
        <v>43453</v>
      </c>
      <c r="F378">
        <f t="shared" si="5"/>
        <v>2018</v>
      </c>
    </row>
    <row r="379" spans="1:6" x14ac:dyDescent="0.25">
      <c r="A379" t="s">
        <v>3153</v>
      </c>
      <c r="B379" t="s">
        <v>5003</v>
      </c>
      <c r="C379" s="37">
        <v>325.64999999999998</v>
      </c>
      <c r="D379" s="38">
        <v>0.255</v>
      </c>
      <c r="E379" s="39">
        <v>43453</v>
      </c>
      <c r="F379">
        <f t="shared" si="5"/>
        <v>2018</v>
      </c>
    </row>
    <row r="380" spans="1:6" x14ac:dyDescent="0.25">
      <c r="A380" t="s">
        <v>3153</v>
      </c>
      <c r="B380" t="s">
        <v>5003</v>
      </c>
      <c r="C380" s="37">
        <v>40.880000000000003</v>
      </c>
      <c r="D380" s="38">
        <v>3.2000000000000001E-2</v>
      </c>
      <c r="E380" s="39">
        <v>43453</v>
      </c>
      <c r="F380">
        <f t="shared" si="5"/>
        <v>2018</v>
      </c>
    </row>
    <row r="381" spans="1:6" x14ac:dyDescent="0.25">
      <c r="A381" t="s">
        <v>3153</v>
      </c>
      <c r="B381" t="s">
        <v>5003</v>
      </c>
      <c r="C381" s="37">
        <v>76.650000000000006</v>
      </c>
      <c r="D381" s="38">
        <v>0.06</v>
      </c>
      <c r="E381" s="39">
        <v>43453</v>
      </c>
      <c r="F381">
        <f t="shared" si="5"/>
        <v>2018</v>
      </c>
    </row>
    <row r="382" spans="1:6" x14ac:dyDescent="0.25">
      <c r="A382" t="s">
        <v>3153</v>
      </c>
      <c r="B382" t="s">
        <v>5003</v>
      </c>
      <c r="C382" s="37">
        <v>455.91</v>
      </c>
      <c r="D382" s="38">
        <v>0.35699999999999998</v>
      </c>
      <c r="E382" s="39">
        <v>43453</v>
      </c>
      <c r="F382">
        <f t="shared" si="5"/>
        <v>2018</v>
      </c>
    </row>
    <row r="383" spans="1:6" x14ac:dyDescent="0.25">
      <c r="A383" t="s">
        <v>3153</v>
      </c>
      <c r="B383" t="s">
        <v>5003</v>
      </c>
      <c r="C383" s="37">
        <v>86.87</v>
      </c>
      <c r="D383" s="38">
        <v>6.8000000000000005E-2</v>
      </c>
      <c r="E383" s="39">
        <v>43453</v>
      </c>
      <c r="F383">
        <f t="shared" si="5"/>
        <v>2018</v>
      </c>
    </row>
    <row r="384" spans="1:6" x14ac:dyDescent="0.25">
      <c r="A384" t="s">
        <v>3153</v>
      </c>
      <c r="B384" t="s">
        <v>5003</v>
      </c>
      <c r="C384" s="37">
        <v>20.440000000000001</v>
      </c>
      <c r="D384" s="38">
        <v>1.6E-2</v>
      </c>
      <c r="E384" s="39">
        <v>43453</v>
      </c>
      <c r="F384">
        <f t="shared" si="5"/>
        <v>2018</v>
      </c>
    </row>
    <row r="385" spans="1:6" x14ac:dyDescent="0.25">
      <c r="A385" t="s">
        <v>3153</v>
      </c>
      <c r="B385" t="s">
        <v>5003</v>
      </c>
      <c r="C385" s="37">
        <v>976.95</v>
      </c>
      <c r="D385" s="38">
        <v>0.76500000000000001</v>
      </c>
      <c r="E385" s="39">
        <v>43453</v>
      </c>
      <c r="F385">
        <f t="shared" si="5"/>
        <v>2018</v>
      </c>
    </row>
    <row r="386" spans="1:6" x14ac:dyDescent="0.25">
      <c r="A386" t="s">
        <v>3153</v>
      </c>
      <c r="B386" t="s">
        <v>5003</v>
      </c>
      <c r="C386" s="37">
        <v>195.39</v>
      </c>
      <c r="D386" s="38">
        <v>0.153</v>
      </c>
      <c r="E386" s="39">
        <v>43453</v>
      </c>
      <c r="F386">
        <f t="shared" si="5"/>
        <v>2018</v>
      </c>
    </row>
    <row r="387" spans="1:6" x14ac:dyDescent="0.25">
      <c r="A387" t="s">
        <v>3153</v>
      </c>
      <c r="B387" t="s">
        <v>5003</v>
      </c>
      <c r="C387" s="37">
        <v>61.32</v>
      </c>
      <c r="D387" s="38">
        <v>4.8000000000000001E-2</v>
      </c>
      <c r="E387" s="39">
        <v>43453</v>
      </c>
      <c r="F387">
        <f t="shared" ref="F387:F450" si="6">YEAR(E387)</f>
        <v>2018</v>
      </c>
    </row>
    <row r="388" spans="1:6" x14ac:dyDescent="0.25">
      <c r="A388" t="s">
        <v>3153</v>
      </c>
      <c r="B388" t="s">
        <v>5003</v>
      </c>
      <c r="C388" s="37">
        <v>20.440000000000001</v>
      </c>
      <c r="D388" s="38">
        <v>1.6E-2</v>
      </c>
      <c r="E388" s="39">
        <v>43453</v>
      </c>
      <c r="F388">
        <f t="shared" si="6"/>
        <v>2018</v>
      </c>
    </row>
    <row r="389" spans="1:6" x14ac:dyDescent="0.25">
      <c r="A389" t="s">
        <v>3153</v>
      </c>
      <c r="B389" t="s">
        <v>5003</v>
      </c>
      <c r="C389" s="37">
        <v>81.760000000000005</v>
      </c>
      <c r="D389" s="38">
        <v>6.4000000000000001E-2</v>
      </c>
      <c r="E389" s="39">
        <v>43453</v>
      </c>
      <c r="F389">
        <f t="shared" si="6"/>
        <v>2018</v>
      </c>
    </row>
    <row r="390" spans="1:6" x14ac:dyDescent="0.25">
      <c r="A390" t="s">
        <v>3153</v>
      </c>
      <c r="B390" t="s">
        <v>5003</v>
      </c>
      <c r="C390" s="37">
        <v>61.2</v>
      </c>
      <c r="D390" s="38">
        <v>8.3370000000000007E-3</v>
      </c>
      <c r="E390" s="39">
        <v>43453</v>
      </c>
      <c r="F390">
        <f t="shared" si="6"/>
        <v>2018</v>
      </c>
    </row>
    <row r="391" spans="1:6" x14ac:dyDescent="0.25">
      <c r="A391" t="s">
        <v>3153</v>
      </c>
      <c r="B391" t="s">
        <v>5003</v>
      </c>
      <c r="C391" s="37">
        <v>102.2</v>
      </c>
      <c r="D391" s="38">
        <v>0.08</v>
      </c>
      <c r="E391" s="39">
        <v>43453</v>
      </c>
      <c r="F391">
        <f t="shared" si="6"/>
        <v>2018</v>
      </c>
    </row>
    <row r="392" spans="1:6" x14ac:dyDescent="0.25">
      <c r="A392" t="s">
        <v>3153</v>
      </c>
      <c r="B392" t="s">
        <v>5003</v>
      </c>
      <c r="C392" s="37">
        <v>10.220000000000001</v>
      </c>
      <c r="D392" s="38">
        <v>8.0000000000000002E-3</v>
      </c>
      <c r="E392" s="39">
        <v>43453</v>
      </c>
      <c r="F392">
        <f t="shared" si="6"/>
        <v>2018</v>
      </c>
    </row>
    <row r="393" spans="1:6" x14ac:dyDescent="0.25">
      <c r="A393" t="s">
        <v>3153</v>
      </c>
      <c r="B393" t="s">
        <v>5003</v>
      </c>
      <c r="C393" s="37">
        <v>81.760000000000005</v>
      </c>
      <c r="D393" s="38">
        <v>6.4000000000000001E-2</v>
      </c>
      <c r="E393" s="39">
        <v>43453</v>
      </c>
      <c r="F393">
        <f t="shared" si="6"/>
        <v>2018</v>
      </c>
    </row>
    <row r="394" spans="1:6" x14ac:dyDescent="0.25">
      <c r="A394" t="s">
        <v>3153</v>
      </c>
      <c r="B394" t="s">
        <v>5003</v>
      </c>
      <c r="C394" s="37">
        <v>65.13</v>
      </c>
      <c r="D394" s="38">
        <v>5.0999999999999997E-2</v>
      </c>
      <c r="E394" s="39">
        <v>43453</v>
      </c>
      <c r="F394">
        <f t="shared" si="6"/>
        <v>2018</v>
      </c>
    </row>
    <row r="395" spans="1:6" x14ac:dyDescent="0.25">
      <c r="A395" t="s">
        <v>3153</v>
      </c>
      <c r="B395" t="s">
        <v>5003</v>
      </c>
      <c r="C395" s="37">
        <v>39.06</v>
      </c>
      <c r="D395" s="38">
        <v>3.2199999999999999E-2</v>
      </c>
      <c r="E395" s="39">
        <v>43453</v>
      </c>
      <c r="F395">
        <f t="shared" si="6"/>
        <v>2018</v>
      </c>
    </row>
    <row r="396" spans="1:6" x14ac:dyDescent="0.25">
      <c r="A396" t="s">
        <v>3153</v>
      </c>
      <c r="B396" t="s">
        <v>5003</v>
      </c>
      <c r="C396" s="37">
        <v>81.760000000000005</v>
      </c>
      <c r="D396" s="38">
        <v>6.4000000000000001E-2</v>
      </c>
      <c r="E396" s="39">
        <v>43453</v>
      </c>
      <c r="F396">
        <f t="shared" si="6"/>
        <v>2018</v>
      </c>
    </row>
    <row r="397" spans="1:6" x14ac:dyDescent="0.25">
      <c r="A397" t="s">
        <v>3153</v>
      </c>
      <c r="B397" t="s">
        <v>5003</v>
      </c>
      <c r="C397" s="37">
        <v>521.04</v>
      </c>
      <c r="D397" s="38">
        <v>0.40799999999999997</v>
      </c>
      <c r="E397" s="39">
        <v>43453</v>
      </c>
      <c r="F397">
        <f t="shared" si="6"/>
        <v>2018</v>
      </c>
    </row>
    <row r="398" spans="1:6" x14ac:dyDescent="0.25">
      <c r="A398" t="s">
        <v>3153</v>
      </c>
      <c r="B398" t="s">
        <v>5003</v>
      </c>
      <c r="C398" s="37">
        <v>76.650000000000006</v>
      </c>
      <c r="D398" s="38">
        <v>0.06</v>
      </c>
      <c r="E398" s="39">
        <v>43453</v>
      </c>
      <c r="F398">
        <f t="shared" si="6"/>
        <v>2018</v>
      </c>
    </row>
    <row r="399" spans="1:6" x14ac:dyDescent="0.25">
      <c r="A399" t="s">
        <v>3153</v>
      </c>
      <c r="B399" t="s">
        <v>5003</v>
      </c>
      <c r="C399" s="37">
        <v>61.2</v>
      </c>
      <c r="D399" s="38">
        <v>8.3370000000000007E-3</v>
      </c>
      <c r="E399" s="39">
        <v>43453</v>
      </c>
      <c r="F399">
        <f t="shared" si="6"/>
        <v>2018</v>
      </c>
    </row>
    <row r="400" spans="1:6" x14ac:dyDescent="0.25">
      <c r="A400" t="s">
        <v>3153</v>
      </c>
      <c r="B400" t="s">
        <v>5003</v>
      </c>
      <c r="C400" s="37">
        <v>91.98</v>
      </c>
      <c r="D400" s="38">
        <v>7.1999999999999995E-2</v>
      </c>
      <c r="E400" s="39">
        <v>43453</v>
      </c>
      <c r="F400">
        <f t="shared" si="6"/>
        <v>2018</v>
      </c>
    </row>
    <row r="401" spans="1:6" x14ac:dyDescent="0.25">
      <c r="A401" t="s">
        <v>3153</v>
      </c>
      <c r="B401" t="s">
        <v>5003</v>
      </c>
      <c r="C401" s="37">
        <v>61.2</v>
      </c>
      <c r="D401" s="38">
        <v>8.3370000000000007E-3</v>
      </c>
      <c r="E401" s="39">
        <v>43453</v>
      </c>
      <c r="F401">
        <f t="shared" si="6"/>
        <v>2018</v>
      </c>
    </row>
    <row r="402" spans="1:6" x14ac:dyDescent="0.25">
      <c r="A402" t="s">
        <v>3153</v>
      </c>
      <c r="B402" t="s">
        <v>5003</v>
      </c>
      <c r="C402" s="37">
        <v>102.2</v>
      </c>
      <c r="D402" s="38">
        <v>0.08</v>
      </c>
      <c r="E402" s="39">
        <v>43453</v>
      </c>
      <c r="F402">
        <f t="shared" si="6"/>
        <v>2018</v>
      </c>
    </row>
    <row r="403" spans="1:6" x14ac:dyDescent="0.25">
      <c r="A403" t="s">
        <v>3153</v>
      </c>
      <c r="B403" t="s">
        <v>5003</v>
      </c>
      <c r="C403" s="37">
        <v>20.440000000000001</v>
      </c>
      <c r="D403" s="38">
        <v>1.6E-2</v>
      </c>
      <c r="E403" s="39">
        <v>43453</v>
      </c>
      <c r="F403">
        <f t="shared" si="6"/>
        <v>2018</v>
      </c>
    </row>
    <row r="404" spans="1:6" x14ac:dyDescent="0.25">
      <c r="A404" t="s">
        <v>3153</v>
      </c>
      <c r="B404" t="s">
        <v>5003</v>
      </c>
      <c r="C404" s="37">
        <v>130.26</v>
      </c>
      <c r="D404" s="38">
        <v>0.10199999999999999</v>
      </c>
      <c r="E404" s="39">
        <v>43453</v>
      </c>
      <c r="F404">
        <f t="shared" si="6"/>
        <v>2018</v>
      </c>
    </row>
    <row r="405" spans="1:6" x14ac:dyDescent="0.25">
      <c r="A405" t="s">
        <v>3153</v>
      </c>
      <c r="B405" t="s">
        <v>5003</v>
      </c>
      <c r="C405" s="37">
        <v>86.87</v>
      </c>
      <c r="D405" s="38">
        <v>6.8000000000000005E-2</v>
      </c>
      <c r="E405" s="39">
        <v>43453</v>
      </c>
      <c r="F405">
        <f t="shared" si="6"/>
        <v>2018</v>
      </c>
    </row>
    <row r="406" spans="1:6" x14ac:dyDescent="0.25">
      <c r="A406" t="s">
        <v>3153</v>
      </c>
      <c r="B406" t="s">
        <v>5003</v>
      </c>
      <c r="C406" s="37">
        <v>65.13</v>
      </c>
      <c r="D406" s="38">
        <v>5.0999999999999997E-2</v>
      </c>
      <c r="E406" s="39">
        <v>43453</v>
      </c>
      <c r="F406">
        <f t="shared" si="6"/>
        <v>2018</v>
      </c>
    </row>
    <row r="407" spans="1:6" x14ac:dyDescent="0.25">
      <c r="A407" t="s">
        <v>3153</v>
      </c>
      <c r="B407" t="s">
        <v>5003</v>
      </c>
      <c r="C407" s="37">
        <v>102.2</v>
      </c>
      <c r="D407" s="38">
        <v>0.08</v>
      </c>
      <c r="E407" s="39">
        <v>43453</v>
      </c>
      <c r="F407">
        <f t="shared" si="6"/>
        <v>2018</v>
      </c>
    </row>
    <row r="408" spans="1:6" x14ac:dyDescent="0.25">
      <c r="A408" t="s">
        <v>3153</v>
      </c>
      <c r="B408" t="s">
        <v>5003</v>
      </c>
      <c r="C408" s="37">
        <v>15.33</v>
      </c>
      <c r="D408" s="38">
        <v>1.2E-2</v>
      </c>
      <c r="E408" s="39">
        <v>43453</v>
      </c>
      <c r="F408">
        <f t="shared" si="6"/>
        <v>2018</v>
      </c>
    </row>
    <row r="409" spans="1:6" x14ac:dyDescent="0.25">
      <c r="A409" t="s">
        <v>3153</v>
      </c>
      <c r="B409" t="s">
        <v>5003</v>
      </c>
      <c r="C409" s="37">
        <v>651.29999999999995</v>
      </c>
      <c r="D409" s="38">
        <v>0.51</v>
      </c>
      <c r="E409" s="39">
        <v>43453</v>
      </c>
      <c r="F409">
        <f t="shared" si="6"/>
        <v>2018</v>
      </c>
    </row>
    <row r="410" spans="1:6" x14ac:dyDescent="0.25">
      <c r="A410" t="s">
        <v>3153</v>
      </c>
      <c r="B410" t="s">
        <v>5003</v>
      </c>
      <c r="C410" s="37">
        <v>40.880000000000003</v>
      </c>
      <c r="D410" s="38">
        <v>3.2000000000000001E-2</v>
      </c>
      <c r="E410" s="39">
        <v>43453</v>
      </c>
      <c r="F410">
        <f t="shared" si="6"/>
        <v>2018</v>
      </c>
    </row>
    <row r="411" spans="1:6" x14ac:dyDescent="0.25">
      <c r="A411" t="s">
        <v>3153</v>
      </c>
      <c r="B411" t="s">
        <v>5003</v>
      </c>
      <c r="C411" s="37">
        <v>97.09</v>
      </c>
      <c r="D411" s="38">
        <v>7.5999999999999998E-2</v>
      </c>
      <c r="E411" s="39">
        <v>43453</v>
      </c>
      <c r="F411">
        <f t="shared" si="6"/>
        <v>2018</v>
      </c>
    </row>
    <row r="412" spans="1:6" x14ac:dyDescent="0.25">
      <c r="A412" t="s">
        <v>3153</v>
      </c>
      <c r="B412" t="s">
        <v>5003</v>
      </c>
      <c r="C412" s="37">
        <v>195.39</v>
      </c>
      <c r="D412" s="38">
        <v>0.153</v>
      </c>
      <c r="E412" s="39">
        <v>43453</v>
      </c>
      <c r="F412">
        <f t="shared" si="6"/>
        <v>2018</v>
      </c>
    </row>
    <row r="413" spans="1:6" x14ac:dyDescent="0.25">
      <c r="A413" t="s">
        <v>3153</v>
      </c>
      <c r="B413" t="s">
        <v>5003</v>
      </c>
      <c r="C413" s="37">
        <v>51.1</v>
      </c>
      <c r="D413" s="38">
        <v>0.04</v>
      </c>
      <c r="E413" s="39">
        <v>43453</v>
      </c>
      <c r="F413">
        <f t="shared" si="6"/>
        <v>2018</v>
      </c>
    </row>
    <row r="414" spans="1:6" x14ac:dyDescent="0.25">
      <c r="A414" t="s">
        <v>3153</v>
      </c>
      <c r="B414" t="s">
        <v>5003</v>
      </c>
      <c r="C414" s="37">
        <v>21.7</v>
      </c>
      <c r="D414" s="38">
        <v>1.7000000000000001E-2</v>
      </c>
      <c r="E414" s="39">
        <v>43453</v>
      </c>
      <c r="F414">
        <f t="shared" si="6"/>
        <v>2018</v>
      </c>
    </row>
    <row r="415" spans="1:6" x14ac:dyDescent="0.25">
      <c r="A415" t="s">
        <v>3153</v>
      </c>
      <c r="B415" t="s">
        <v>5003</v>
      </c>
      <c r="C415" s="37">
        <v>716.43</v>
      </c>
      <c r="D415" s="38">
        <v>0.56100000000000005</v>
      </c>
      <c r="E415" s="39">
        <v>43453</v>
      </c>
      <c r="F415">
        <f t="shared" si="6"/>
        <v>2018</v>
      </c>
    </row>
    <row r="416" spans="1:6" x14ac:dyDescent="0.25">
      <c r="A416" t="s">
        <v>3153</v>
      </c>
      <c r="B416" t="s">
        <v>5003</v>
      </c>
      <c r="C416" s="37">
        <v>15.33</v>
      </c>
      <c r="D416" s="38">
        <v>1.2E-2</v>
      </c>
      <c r="E416" s="39">
        <v>43453</v>
      </c>
      <c r="F416">
        <f t="shared" si="6"/>
        <v>2018</v>
      </c>
    </row>
    <row r="417" spans="1:6" x14ac:dyDescent="0.25">
      <c r="A417" t="s">
        <v>3153</v>
      </c>
      <c r="B417" t="s">
        <v>5003</v>
      </c>
      <c r="C417" s="37">
        <v>35.770000000000003</v>
      </c>
      <c r="D417" s="38">
        <v>2.8000000000000001E-2</v>
      </c>
      <c r="E417" s="39">
        <v>43453</v>
      </c>
      <c r="F417">
        <f t="shared" si="6"/>
        <v>2018</v>
      </c>
    </row>
    <row r="418" spans="1:6" x14ac:dyDescent="0.25">
      <c r="A418" t="s">
        <v>3153</v>
      </c>
      <c r="B418" t="s">
        <v>5003</v>
      </c>
      <c r="C418" s="37">
        <v>976.95</v>
      </c>
      <c r="D418" s="38">
        <v>0.76500000000000001</v>
      </c>
      <c r="E418" s="39">
        <v>43453</v>
      </c>
      <c r="F418">
        <f t="shared" si="6"/>
        <v>2018</v>
      </c>
    </row>
    <row r="419" spans="1:6" x14ac:dyDescent="0.25">
      <c r="A419" t="s">
        <v>3153</v>
      </c>
      <c r="B419" t="s">
        <v>5003</v>
      </c>
      <c r="C419" s="37">
        <v>651.29999999999995</v>
      </c>
      <c r="D419" s="38">
        <v>0.51</v>
      </c>
      <c r="E419" s="39">
        <v>43453</v>
      </c>
      <c r="F419">
        <f t="shared" si="6"/>
        <v>2018</v>
      </c>
    </row>
    <row r="420" spans="1:6" x14ac:dyDescent="0.25">
      <c r="A420" t="s">
        <v>3153</v>
      </c>
      <c r="B420" t="s">
        <v>5003</v>
      </c>
      <c r="C420" s="37">
        <v>35.770000000000003</v>
      </c>
      <c r="D420" s="38">
        <v>2.8000000000000001E-2</v>
      </c>
      <c r="E420" s="39">
        <v>43453</v>
      </c>
      <c r="F420">
        <f t="shared" si="6"/>
        <v>2018</v>
      </c>
    </row>
    <row r="421" spans="1:6" x14ac:dyDescent="0.25">
      <c r="A421" t="s">
        <v>3153</v>
      </c>
      <c r="B421" t="s">
        <v>5003</v>
      </c>
      <c r="C421" s="37">
        <v>61.2</v>
      </c>
      <c r="D421" s="38">
        <v>8.3370000000000007E-3</v>
      </c>
      <c r="E421" s="39">
        <v>43453</v>
      </c>
      <c r="F421">
        <f t="shared" si="6"/>
        <v>2018</v>
      </c>
    </row>
    <row r="422" spans="1:6" x14ac:dyDescent="0.25">
      <c r="A422" t="s">
        <v>3153</v>
      </c>
      <c r="B422" t="s">
        <v>5003</v>
      </c>
      <c r="C422" s="37">
        <v>61.2</v>
      </c>
      <c r="D422" s="38">
        <v>8.3370000000000007E-3</v>
      </c>
      <c r="E422" s="39">
        <v>43453</v>
      </c>
      <c r="F422">
        <f t="shared" si="6"/>
        <v>2018</v>
      </c>
    </row>
    <row r="423" spans="1:6" x14ac:dyDescent="0.25">
      <c r="A423" t="s">
        <v>3153</v>
      </c>
      <c r="B423" t="s">
        <v>5003</v>
      </c>
      <c r="C423" s="37">
        <v>66.430000000000007</v>
      </c>
      <c r="D423" s="38">
        <v>5.1999999999999998E-2</v>
      </c>
      <c r="E423" s="39">
        <v>43453</v>
      </c>
      <c r="F423">
        <f t="shared" si="6"/>
        <v>2018</v>
      </c>
    </row>
    <row r="424" spans="1:6" x14ac:dyDescent="0.25">
      <c r="A424" t="s">
        <v>3153</v>
      </c>
      <c r="B424" t="s">
        <v>5003</v>
      </c>
      <c r="C424" s="37">
        <v>10.85</v>
      </c>
      <c r="D424" s="38">
        <v>8.5000000000000006E-3</v>
      </c>
      <c r="E424" s="39">
        <v>43453</v>
      </c>
      <c r="F424">
        <f t="shared" si="6"/>
        <v>2018</v>
      </c>
    </row>
    <row r="425" spans="1:6" x14ac:dyDescent="0.25">
      <c r="A425" t="s">
        <v>3153</v>
      </c>
      <c r="B425" t="s">
        <v>5003</v>
      </c>
      <c r="C425" s="37">
        <v>130.26</v>
      </c>
      <c r="D425" s="38">
        <v>0.10199999999999999</v>
      </c>
      <c r="E425" s="39">
        <v>43453</v>
      </c>
      <c r="F425">
        <f t="shared" si="6"/>
        <v>2018</v>
      </c>
    </row>
    <row r="426" spans="1:6" x14ac:dyDescent="0.25">
      <c r="A426" t="s">
        <v>3153</v>
      </c>
      <c r="B426" t="s">
        <v>5003</v>
      </c>
      <c r="C426" s="37">
        <v>71.540000000000006</v>
      </c>
      <c r="D426" s="38">
        <v>5.6000000000000001E-2</v>
      </c>
      <c r="E426" s="39">
        <v>43453</v>
      </c>
      <c r="F426">
        <f t="shared" si="6"/>
        <v>2018</v>
      </c>
    </row>
    <row r="427" spans="1:6" x14ac:dyDescent="0.25">
      <c r="A427" t="s">
        <v>3153</v>
      </c>
      <c r="B427" t="s">
        <v>5003</v>
      </c>
      <c r="C427" s="37">
        <v>56.21</v>
      </c>
      <c r="D427" s="38">
        <v>4.3999999999999997E-2</v>
      </c>
      <c r="E427" s="39">
        <v>43453</v>
      </c>
      <c r="F427">
        <f t="shared" si="6"/>
        <v>2018</v>
      </c>
    </row>
    <row r="428" spans="1:6" x14ac:dyDescent="0.25">
      <c r="A428" t="s">
        <v>3153</v>
      </c>
      <c r="B428" t="s">
        <v>5003</v>
      </c>
      <c r="C428" s="37">
        <v>260.52</v>
      </c>
      <c r="D428" s="38">
        <v>0.20399999999999999</v>
      </c>
      <c r="E428" s="39">
        <v>43453</v>
      </c>
      <c r="F428">
        <f t="shared" si="6"/>
        <v>2018</v>
      </c>
    </row>
    <row r="429" spans="1:6" x14ac:dyDescent="0.25">
      <c r="A429" t="s">
        <v>3153</v>
      </c>
      <c r="B429" t="s">
        <v>5003</v>
      </c>
      <c r="C429" s="37">
        <v>71.540000000000006</v>
      </c>
      <c r="D429" s="38">
        <v>5.6000000000000001E-2</v>
      </c>
      <c r="E429" s="39">
        <v>43453</v>
      </c>
      <c r="F429">
        <f t="shared" si="6"/>
        <v>2018</v>
      </c>
    </row>
    <row r="430" spans="1:6" x14ac:dyDescent="0.25">
      <c r="A430" t="s">
        <v>3153</v>
      </c>
      <c r="B430" t="s">
        <v>5003</v>
      </c>
      <c r="C430" s="37">
        <v>195.39</v>
      </c>
      <c r="D430" s="38">
        <v>0.153</v>
      </c>
      <c r="E430" s="39">
        <v>43453</v>
      </c>
      <c r="F430">
        <f t="shared" si="6"/>
        <v>2018</v>
      </c>
    </row>
    <row r="431" spans="1:6" x14ac:dyDescent="0.25">
      <c r="A431" t="s">
        <v>3153</v>
      </c>
      <c r="B431" t="s">
        <v>5003</v>
      </c>
      <c r="C431" s="37">
        <v>91.98</v>
      </c>
      <c r="D431" s="38">
        <v>7.1999999999999995E-2</v>
      </c>
      <c r="E431" s="39">
        <v>43453</v>
      </c>
      <c r="F431">
        <f t="shared" si="6"/>
        <v>2018</v>
      </c>
    </row>
    <row r="432" spans="1:6" x14ac:dyDescent="0.25">
      <c r="A432" t="s">
        <v>3153</v>
      </c>
      <c r="B432" t="s">
        <v>5003</v>
      </c>
      <c r="C432" s="37">
        <v>39.06</v>
      </c>
      <c r="D432" s="38">
        <v>3.2199999999999999E-2</v>
      </c>
      <c r="E432" s="39">
        <v>43453</v>
      </c>
      <c r="F432">
        <f t="shared" si="6"/>
        <v>2018</v>
      </c>
    </row>
    <row r="433" spans="1:6" x14ac:dyDescent="0.25">
      <c r="A433" t="s">
        <v>3153</v>
      </c>
      <c r="B433" t="s">
        <v>5003</v>
      </c>
      <c r="C433" s="37">
        <v>65.13</v>
      </c>
      <c r="D433" s="38">
        <v>5.0999999999999997E-2</v>
      </c>
      <c r="E433" s="39">
        <v>43453</v>
      </c>
      <c r="F433">
        <f t="shared" si="6"/>
        <v>2018</v>
      </c>
    </row>
    <row r="434" spans="1:6" x14ac:dyDescent="0.25">
      <c r="A434" t="s">
        <v>3153</v>
      </c>
      <c r="B434" t="s">
        <v>5003</v>
      </c>
      <c r="C434" s="37">
        <v>102.2</v>
      </c>
      <c r="D434" s="38">
        <v>0.08</v>
      </c>
      <c r="E434" s="39">
        <v>43453</v>
      </c>
      <c r="F434">
        <f t="shared" si="6"/>
        <v>2018</v>
      </c>
    </row>
    <row r="435" spans="1:6" x14ac:dyDescent="0.25">
      <c r="A435" t="s">
        <v>3153</v>
      </c>
      <c r="B435" t="s">
        <v>5003</v>
      </c>
      <c r="C435" s="37">
        <v>521.04</v>
      </c>
      <c r="D435" s="38">
        <v>0.40799999999999997</v>
      </c>
      <c r="E435" s="39">
        <v>43453</v>
      </c>
      <c r="F435">
        <f t="shared" si="6"/>
        <v>2018</v>
      </c>
    </row>
    <row r="436" spans="1:6" x14ac:dyDescent="0.25">
      <c r="A436" t="s">
        <v>3153</v>
      </c>
      <c r="B436" t="s">
        <v>5003</v>
      </c>
      <c r="C436" s="37">
        <v>91.98</v>
      </c>
      <c r="D436" s="38">
        <v>7.1999999999999995E-2</v>
      </c>
      <c r="E436" s="39">
        <v>43453</v>
      </c>
      <c r="F436">
        <f t="shared" si="6"/>
        <v>2018</v>
      </c>
    </row>
    <row r="437" spans="1:6" x14ac:dyDescent="0.25">
      <c r="A437" t="s">
        <v>3153</v>
      </c>
      <c r="B437" t="s">
        <v>5003</v>
      </c>
      <c r="C437" s="37">
        <v>195.3</v>
      </c>
      <c r="D437" s="38">
        <v>0.161</v>
      </c>
      <c r="E437" s="39">
        <v>43453</v>
      </c>
      <c r="F437">
        <f t="shared" si="6"/>
        <v>2018</v>
      </c>
    </row>
    <row r="438" spans="1:6" x14ac:dyDescent="0.25">
      <c r="A438" t="s">
        <v>3153</v>
      </c>
      <c r="B438" t="s">
        <v>5003</v>
      </c>
      <c r="C438" s="37">
        <v>65.13</v>
      </c>
      <c r="D438" s="38">
        <v>5.0999999999999997E-2</v>
      </c>
      <c r="E438" s="39">
        <v>43453</v>
      </c>
      <c r="F438">
        <f t="shared" si="6"/>
        <v>2018</v>
      </c>
    </row>
    <row r="439" spans="1:6" x14ac:dyDescent="0.25">
      <c r="A439" t="s">
        <v>3153</v>
      </c>
      <c r="B439" t="s">
        <v>5003</v>
      </c>
      <c r="C439" s="37">
        <v>76.650000000000006</v>
      </c>
      <c r="D439" s="38">
        <v>0.06</v>
      </c>
      <c r="E439" s="39">
        <v>43453</v>
      </c>
      <c r="F439">
        <f t="shared" si="6"/>
        <v>2018</v>
      </c>
    </row>
    <row r="440" spans="1:6" x14ac:dyDescent="0.25">
      <c r="A440" t="s">
        <v>3153</v>
      </c>
      <c r="B440" t="s">
        <v>5003</v>
      </c>
      <c r="C440" s="37">
        <v>61.2</v>
      </c>
      <c r="D440" s="38">
        <v>8.3370000000000007E-3</v>
      </c>
      <c r="E440" s="39">
        <v>43453</v>
      </c>
      <c r="F440">
        <f t="shared" si="6"/>
        <v>2018</v>
      </c>
    </row>
    <row r="441" spans="1:6" x14ac:dyDescent="0.25">
      <c r="A441" t="s">
        <v>3153</v>
      </c>
      <c r="B441" t="s">
        <v>5003</v>
      </c>
      <c r="C441" s="37">
        <v>86.87</v>
      </c>
      <c r="D441" s="38">
        <v>6.8000000000000005E-2</v>
      </c>
      <c r="E441" s="39">
        <v>43453</v>
      </c>
      <c r="F441">
        <f t="shared" si="6"/>
        <v>2018</v>
      </c>
    </row>
    <row r="442" spans="1:6" x14ac:dyDescent="0.25">
      <c r="A442" t="s">
        <v>3153</v>
      </c>
      <c r="B442" t="s">
        <v>5003</v>
      </c>
      <c r="C442" s="37">
        <v>65.13</v>
      </c>
      <c r="D442" s="38">
        <v>5.0999999999999997E-2</v>
      </c>
      <c r="E442" s="39">
        <v>43453</v>
      </c>
      <c r="F442">
        <f t="shared" si="6"/>
        <v>2018</v>
      </c>
    </row>
    <row r="443" spans="1:6" x14ac:dyDescent="0.25">
      <c r="A443" t="s">
        <v>3153</v>
      </c>
      <c r="B443" t="s">
        <v>5003</v>
      </c>
      <c r="C443" s="37">
        <v>51.1</v>
      </c>
      <c r="D443" s="38">
        <v>0.04</v>
      </c>
      <c r="E443" s="39">
        <v>43453</v>
      </c>
      <c r="F443">
        <f t="shared" si="6"/>
        <v>2018</v>
      </c>
    </row>
    <row r="444" spans="1:6" x14ac:dyDescent="0.25">
      <c r="A444" t="s">
        <v>3153</v>
      </c>
      <c r="B444" t="s">
        <v>5003</v>
      </c>
      <c r="C444" s="37">
        <v>10.85</v>
      </c>
      <c r="D444" s="38">
        <v>8.5000000000000006E-3</v>
      </c>
      <c r="E444" s="39">
        <v>43453</v>
      </c>
      <c r="F444">
        <f t="shared" si="6"/>
        <v>2018</v>
      </c>
    </row>
    <row r="445" spans="1:6" x14ac:dyDescent="0.25">
      <c r="A445" t="s">
        <v>3153</v>
      </c>
      <c r="B445" t="s">
        <v>5003</v>
      </c>
      <c r="C445" s="37">
        <v>15.33</v>
      </c>
      <c r="D445" s="38">
        <v>1.2E-2</v>
      </c>
      <c r="E445" s="39">
        <v>43453</v>
      </c>
      <c r="F445">
        <f t="shared" si="6"/>
        <v>2018</v>
      </c>
    </row>
    <row r="446" spans="1:6" x14ac:dyDescent="0.25">
      <c r="A446" t="s">
        <v>3153</v>
      </c>
      <c r="B446" t="s">
        <v>5003</v>
      </c>
      <c r="C446" s="37">
        <v>195.39</v>
      </c>
      <c r="D446" s="38">
        <v>0.153</v>
      </c>
      <c r="E446" s="39">
        <v>43453</v>
      </c>
      <c r="F446">
        <f t="shared" si="6"/>
        <v>2018</v>
      </c>
    </row>
    <row r="447" spans="1:6" x14ac:dyDescent="0.25">
      <c r="A447" t="s">
        <v>3153</v>
      </c>
      <c r="B447" t="s">
        <v>5003</v>
      </c>
      <c r="C447" s="37">
        <v>91.98</v>
      </c>
      <c r="D447" s="38">
        <v>7.1999999999999995E-2</v>
      </c>
      <c r="E447" s="39">
        <v>43453</v>
      </c>
      <c r="F447">
        <f t="shared" si="6"/>
        <v>2018</v>
      </c>
    </row>
    <row r="448" spans="1:6" x14ac:dyDescent="0.25">
      <c r="A448" t="s">
        <v>3153</v>
      </c>
      <c r="B448" t="s">
        <v>5003</v>
      </c>
      <c r="C448" s="37">
        <v>61.2</v>
      </c>
      <c r="D448" s="38">
        <v>8.3370000000000007E-3</v>
      </c>
      <c r="E448" s="39">
        <v>43453</v>
      </c>
      <c r="F448">
        <f t="shared" si="6"/>
        <v>2018</v>
      </c>
    </row>
    <row r="449" spans="1:6" x14ac:dyDescent="0.25">
      <c r="A449" t="s">
        <v>3153</v>
      </c>
      <c r="B449" t="s">
        <v>5003</v>
      </c>
      <c r="C449" s="37">
        <v>260.52</v>
      </c>
      <c r="D449" s="38">
        <v>0.20399999999999999</v>
      </c>
      <c r="E449" s="39">
        <v>43453</v>
      </c>
      <c r="F449">
        <f t="shared" si="6"/>
        <v>2018</v>
      </c>
    </row>
    <row r="450" spans="1:6" x14ac:dyDescent="0.25">
      <c r="A450" t="s">
        <v>3153</v>
      </c>
      <c r="B450" t="s">
        <v>5003</v>
      </c>
      <c r="C450" s="37">
        <v>66.430000000000007</v>
      </c>
      <c r="D450" s="38">
        <v>5.1999999999999998E-2</v>
      </c>
      <c r="E450" s="39">
        <v>43453</v>
      </c>
      <c r="F450">
        <f t="shared" si="6"/>
        <v>2018</v>
      </c>
    </row>
    <row r="451" spans="1:6" x14ac:dyDescent="0.25">
      <c r="A451" t="s">
        <v>3153</v>
      </c>
      <c r="B451" t="s">
        <v>5003</v>
      </c>
      <c r="C451" s="37">
        <v>117.18</v>
      </c>
      <c r="D451" s="38">
        <v>9.6600000000000005E-2</v>
      </c>
      <c r="E451" s="39">
        <v>43453</v>
      </c>
      <c r="F451">
        <f t="shared" ref="F451:F514" si="7">YEAR(E451)</f>
        <v>2018</v>
      </c>
    </row>
    <row r="452" spans="1:6" x14ac:dyDescent="0.25">
      <c r="A452" t="s">
        <v>3153</v>
      </c>
      <c r="B452" t="s">
        <v>5003</v>
      </c>
      <c r="C452" s="37">
        <v>390.78</v>
      </c>
      <c r="D452" s="38">
        <v>0.30599999999999999</v>
      </c>
      <c r="E452" s="39">
        <v>43453</v>
      </c>
      <c r="F452">
        <f t="shared" si="7"/>
        <v>2018</v>
      </c>
    </row>
    <row r="453" spans="1:6" x14ac:dyDescent="0.25">
      <c r="A453" t="s">
        <v>3153</v>
      </c>
      <c r="B453" t="s">
        <v>5003</v>
      </c>
      <c r="C453" s="37">
        <v>61.32</v>
      </c>
      <c r="D453" s="38">
        <v>4.8000000000000001E-2</v>
      </c>
      <c r="E453" s="39">
        <v>43453</v>
      </c>
      <c r="F453">
        <f t="shared" si="7"/>
        <v>2018</v>
      </c>
    </row>
    <row r="454" spans="1:6" x14ac:dyDescent="0.25">
      <c r="A454" t="s">
        <v>3153</v>
      </c>
      <c r="B454" t="s">
        <v>5003</v>
      </c>
      <c r="C454" s="37">
        <v>25.55</v>
      </c>
      <c r="D454" s="38">
        <v>0.02</v>
      </c>
      <c r="E454" s="39">
        <v>43453</v>
      </c>
      <c r="F454">
        <f t="shared" si="7"/>
        <v>2018</v>
      </c>
    </row>
    <row r="455" spans="1:6" x14ac:dyDescent="0.25">
      <c r="A455" t="s">
        <v>3153</v>
      </c>
      <c r="B455" t="s">
        <v>5003</v>
      </c>
      <c r="C455" s="37">
        <v>102.2</v>
      </c>
      <c r="D455" s="38">
        <v>0.08</v>
      </c>
      <c r="E455" s="39">
        <v>43453</v>
      </c>
      <c r="F455">
        <f t="shared" si="7"/>
        <v>2018</v>
      </c>
    </row>
    <row r="456" spans="1:6" x14ac:dyDescent="0.25">
      <c r="A456" t="s">
        <v>3153</v>
      </c>
      <c r="B456" t="s">
        <v>5003</v>
      </c>
      <c r="C456" s="37">
        <v>30.66</v>
      </c>
      <c r="D456" s="38">
        <v>2.4E-2</v>
      </c>
      <c r="E456" s="39">
        <v>43453</v>
      </c>
      <c r="F456">
        <f t="shared" si="7"/>
        <v>2018</v>
      </c>
    </row>
    <row r="457" spans="1:6" x14ac:dyDescent="0.25">
      <c r="A457" t="s">
        <v>3153</v>
      </c>
      <c r="B457" t="s">
        <v>5003</v>
      </c>
      <c r="C457" s="37">
        <v>455.91</v>
      </c>
      <c r="D457" s="38">
        <v>0.35699999999999998</v>
      </c>
      <c r="E457" s="39">
        <v>43453</v>
      </c>
      <c r="F457">
        <f t="shared" si="7"/>
        <v>2018</v>
      </c>
    </row>
    <row r="458" spans="1:6" x14ac:dyDescent="0.25">
      <c r="A458" t="s">
        <v>3153</v>
      </c>
      <c r="B458" t="s">
        <v>5003</v>
      </c>
      <c r="C458" s="37">
        <v>61.32</v>
      </c>
      <c r="D458" s="38">
        <v>4.8000000000000001E-2</v>
      </c>
      <c r="E458" s="39">
        <v>43453</v>
      </c>
      <c r="F458">
        <f t="shared" si="7"/>
        <v>2018</v>
      </c>
    </row>
    <row r="459" spans="1:6" x14ac:dyDescent="0.25">
      <c r="A459" t="s">
        <v>3153</v>
      </c>
      <c r="B459" t="s">
        <v>5003</v>
      </c>
      <c r="C459" s="37">
        <v>130.26</v>
      </c>
      <c r="D459" s="38">
        <v>0.10199999999999999</v>
      </c>
      <c r="E459" s="39">
        <v>43453</v>
      </c>
      <c r="F459">
        <f t="shared" si="7"/>
        <v>2018</v>
      </c>
    </row>
    <row r="460" spans="1:6" x14ac:dyDescent="0.25">
      <c r="A460" t="s">
        <v>3153</v>
      </c>
      <c r="B460" t="s">
        <v>5003</v>
      </c>
      <c r="C460" s="37">
        <v>76.650000000000006</v>
      </c>
      <c r="D460" s="38">
        <v>0.06</v>
      </c>
      <c r="E460" s="39">
        <v>43453</v>
      </c>
      <c r="F460">
        <f t="shared" si="7"/>
        <v>2018</v>
      </c>
    </row>
    <row r="461" spans="1:6" x14ac:dyDescent="0.25">
      <c r="A461" t="s">
        <v>3153</v>
      </c>
      <c r="B461" t="s">
        <v>5003</v>
      </c>
      <c r="C461" s="37">
        <v>86.87</v>
      </c>
      <c r="D461" s="38">
        <v>6.8000000000000005E-2</v>
      </c>
      <c r="E461" s="39">
        <v>43453</v>
      </c>
      <c r="F461">
        <f t="shared" si="7"/>
        <v>2018</v>
      </c>
    </row>
    <row r="462" spans="1:6" x14ac:dyDescent="0.25">
      <c r="A462" t="s">
        <v>3153</v>
      </c>
      <c r="B462" t="s">
        <v>5003</v>
      </c>
      <c r="C462" s="37">
        <v>195.39</v>
      </c>
      <c r="D462" s="38">
        <v>0.153</v>
      </c>
      <c r="E462" s="39">
        <v>43453</v>
      </c>
      <c r="F462">
        <f t="shared" si="7"/>
        <v>2018</v>
      </c>
    </row>
    <row r="463" spans="1:6" x14ac:dyDescent="0.25">
      <c r="A463" t="s">
        <v>3153</v>
      </c>
      <c r="B463" t="s">
        <v>5003</v>
      </c>
      <c r="C463" s="37">
        <v>81.760000000000005</v>
      </c>
      <c r="D463" s="38">
        <v>6.4000000000000001E-2</v>
      </c>
      <c r="E463" s="39">
        <v>43453</v>
      </c>
      <c r="F463">
        <f t="shared" si="7"/>
        <v>2018</v>
      </c>
    </row>
    <row r="464" spans="1:6" x14ac:dyDescent="0.25">
      <c r="A464" t="s">
        <v>3153</v>
      </c>
      <c r="B464" t="s">
        <v>5003</v>
      </c>
      <c r="C464" s="37">
        <v>10.85</v>
      </c>
      <c r="D464" s="38">
        <v>8.5000000000000006E-3</v>
      </c>
      <c r="E464" s="39">
        <v>43453</v>
      </c>
      <c r="F464">
        <f t="shared" si="7"/>
        <v>2018</v>
      </c>
    </row>
    <row r="465" spans="1:6" x14ac:dyDescent="0.25">
      <c r="A465" t="s">
        <v>3153</v>
      </c>
      <c r="B465" t="s">
        <v>5003</v>
      </c>
      <c r="C465" s="37">
        <v>521.04</v>
      </c>
      <c r="D465" s="38">
        <v>0.40799999999999997</v>
      </c>
      <c r="E465" s="39">
        <v>43453</v>
      </c>
      <c r="F465">
        <f t="shared" si="7"/>
        <v>2018</v>
      </c>
    </row>
    <row r="466" spans="1:6" x14ac:dyDescent="0.25">
      <c r="A466" t="s">
        <v>3153</v>
      </c>
      <c r="B466" t="s">
        <v>5003</v>
      </c>
      <c r="C466" s="37">
        <v>20.440000000000001</v>
      </c>
      <c r="D466" s="38">
        <v>1.6E-2</v>
      </c>
      <c r="E466" s="39">
        <v>43453</v>
      </c>
      <c r="F466">
        <f t="shared" si="7"/>
        <v>2018</v>
      </c>
    </row>
    <row r="467" spans="1:6" x14ac:dyDescent="0.25">
      <c r="A467" t="s">
        <v>3153</v>
      </c>
      <c r="B467" t="s">
        <v>5003</v>
      </c>
      <c r="C467" s="37">
        <v>76.650000000000006</v>
      </c>
      <c r="D467" s="38">
        <v>0.06</v>
      </c>
      <c r="E467" s="39">
        <v>43453</v>
      </c>
      <c r="F467">
        <f t="shared" si="7"/>
        <v>2018</v>
      </c>
    </row>
    <row r="468" spans="1:6" x14ac:dyDescent="0.25">
      <c r="A468" t="s">
        <v>3153</v>
      </c>
      <c r="B468" t="s">
        <v>5003</v>
      </c>
      <c r="C468" s="37">
        <v>5.1100000000000003</v>
      </c>
      <c r="D468" s="38">
        <v>4.0000000000000001E-3</v>
      </c>
      <c r="E468" s="39">
        <v>43453</v>
      </c>
      <c r="F468">
        <f t="shared" si="7"/>
        <v>2018</v>
      </c>
    </row>
    <row r="469" spans="1:6" x14ac:dyDescent="0.25">
      <c r="A469" t="s">
        <v>3153</v>
      </c>
      <c r="B469" t="s">
        <v>5003</v>
      </c>
      <c r="C469" s="37">
        <v>30.66</v>
      </c>
      <c r="D469" s="38">
        <v>2.4E-2</v>
      </c>
      <c r="E469" s="39">
        <v>43453</v>
      </c>
      <c r="F469">
        <f t="shared" si="7"/>
        <v>2018</v>
      </c>
    </row>
    <row r="470" spans="1:6" x14ac:dyDescent="0.25">
      <c r="A470" t="s">
        <v>3153</v>
      </c>
      <c r="B470" t="s">
        <v>5003</v>
      </c>
      <c r="C470" s="37">
        <v>10.85</v>
      </c>
      <c r="D470" s="38">
        <v>8.5000000000000006E-3</v>
      </c>
      <c r="E470" s="39">
        <v>43453</v>
      </c>
      <c r="F470">
        <f t="shared" si="7"/>
        <v>2018</v>
      </c>
    </row>
    <row r="471" spans="1:6" x14ac:dyDescent="0.25">
      <c r="A471" t="s">
        <v>3153</v>
      </c>
      <c r="B471" t="s">
        <v>5003</v>
      </c>
      <c r="C471" s="37">
        <v>61.32</v>
      </c>
      <c r="D471" s="38">
        <v>4.8000000000000001E-2</v>
      </c>
      <c r="E471" s="39">
        <v>43453</v>
      </c>
      <c r="F471">
        <f t="shared" si="7"/>
        <v>2018</v>
      </c>
    </row>
    <row r="472" spans="1:6" x14ac:dyDescent="0.25">
      <c r="A472" t="s">
        <v>3153</v>
      </c>
      <c r="B472" t="s">
        <v>5003</v>
      </c>
      <c r="C472" s="37">
        <v>78.12</v>
      </c>
      <c r="D472" s="38">
        <v>6.4399999999999999E-2</v>
      </c>
      <c r="E472" s="39">
        <v>43453</v>
      </c>
      <c r="F472">
        <f t="shared" si="7"/>
        <v>2018</v>
      </c>
    </row>
    <row r="473" spans="1:6" x14ac:dyDescent="0.25">
      <c r="A473" t="s">
        <v>3153</v>
      </c>
      <c r="B473" t="s">
        <v>5003</v>
      </c>
      <c r="C473" s="37">
        <v>30.66</v>
      </c>
      <c r="D473" s="38">
        <v>2.4E-2</v>
      </c>
      <c r="E473" s="39">
        <v>43453</v>
      </c>
      <c r="F473">
        <f t="shared" si="7"/>
        <v>2018</v>
      </c>
    </row>
    <row r="474" spans="1:6" x14ac:dyDescent="0.25">
      <c r="A474" t="s">
        <v>3153</v>
      </c>
      <c r="B474" t="s">
        <v>5003</v>
      </c>
      <c r="C474" s="37">
        <v>325.64999999999998</v>
      </c>
      <c r="D474" s="38">
        <v>0.255</v>
      </c>
      <c r="E474" s="39">
        <v>43453</v>
      </c>
      <c r="F474">
        <f t="shared" si="7"/>
        <v>2018</v>
      </c>
    </row>
    <row r="475" spans="1:6" x14ac:dyDescent="0.25">
      <c r="A475" t="s">
        <v>3153</v>
      </c>
      <c r="B475" t="s">
        <v>5003</v>
      </c>
      <c r="C475" s="37">
        <v>130.26</v>
      </c>
      <c r="D475" s="38">
        <v>0.10199999999999999</v>
      </c>
      <c r="E475" s="39">
        <v>43453</v>
      </c>
      <c r="F475">
        <f t="shared" si="7"/>
        <v>2018</v>
      </c>
    </row>
    <row r="476" spans="1:6" x14ac:dyDescent="0.25">
      <c r="A476" t="s">
        <v>3153</v>
      </c>
      <c r="B476" t="s">
        <v>5003</v>
      </c>
      <c r="C476" s="37">
        <v>102.2</v>
      </c>
      <c r="D476" s="38">
        <v>0.08</v>
      </c>
      <c r="E476" s="39">
        <v>43453</v>
      </c>
      <c r="F476">
        <f t="shared" si="7"/>
        <v>2018</v>
      </c>
    </row>
    <row r="477" spans="1:6" x14ac:dyDescent="0.25">
      <c r="A477" t="s">
        <v>3153</v>
      </c>
      <c r="B477" t="s">
        <v>5003</v>
      </c>
      <c r="C477" s="37">
        <v>61.2</v>
      </c>
      <c r="D477" s="38">
        <v>8.3370000000000007E-3</v>
      </c>
      <c r="E477" s="39">
        <v>43453</v>
      </c>
      <c r="F477">
        <f t="shared" si="7"/>
        <v>2018</v>
      </c>
    </row>
    <row r="478" spans="1:6" x14ac:dyDescent="0.25">
      <c r="A478" t="s">
        <v>3153</v>
      </c>
      <c r="B478" t="s">
        <v>5003</v>
      </c>
      <c r="C478" s="37">
        <v>521.04</v>
      </c>
      <c r="D478" s="38">
        <v>0.40799999999999997</v>
      </c>
      <c r="E478" s="39">
        <v>43453</v>
      </c>
      <c r="F478">
        <f t="shared" si="7"/>
        <v>2018</v>
      </c>
    </row>
    <row r="479" spans="1:6" x14ac:dyDescent="0.25">
      <c r="A479" t="s">
        <v>3153</v>
      </c>
      <c r="B479" t="s">
        <v>5003</v>
      </c>
      <c r="C479" s="37">
        <v>51.1</v>
      </c>
      <c r="D479" s="38">
        <v>0.04</v>
      </c>
      <c r="E479" s="39">
        <v>43453</v>
      </c>
      <c r="F479">
        <f t="shared" si="7"/>
        <v>2018</v>
      </c>
    </row>
    <row r="480" spans="1:6" x14ac:dyDescent="0.25">
      <c r="A480" t="s">
        <v>3153</v>
      </c>
      <c r="B480" t="s">
        <v>5003</v>
      </c>
      <c r="C480" s="37">
        <v>390.78</v>
      </c>
      <c r="D480" s="38">
        <v>0.30599999999999999</v>
      </c>
      <c r="E480" s="39">
        <v>43453</v>
      </c>
      <c r="F480">
        <f t="shared" si="7"/>
        <v>2018</v>
      </c>
    </row>
    <row r="481" spans="1:6" x14ac:dyDescent="0.25">
      <c r="A481" t="s">
        <v>3153</v>
      </c>
      <c r="B481" t="s">
        <v>5003</v>
      </c>
      <c r="C481" s="37">
        <v>10.85</v>
      </c>
      <c r="D481" s="38">
        <v>8.5000000000000006E-3</v>
      </c>
      <c r="E481" s="39">
        <v>43453</v>
      </c>
      <c r="F481">
        <f t="shared" si="7"/>
        <v>2018</v>
      </c>
    </row>
    <row r="482" spans="1:6" x14ac:dyDescent="0.25">
      <c r="A482" t="s">
        <v>3153</v>
      </c>
      <c r="B482" t="s">
        <v>5003</v>
      </c>
      <c r="C482" s="37">
        <v>716.43</v>
      </c>
      <c r="D482" s="38">
        <v>0.56100000000000005</v>
      </c>
      <c r="E482" s="39">
        <v>43453</v>
      </c>
      <c r="F482">
        <f t="shared" si="7"/>
        <v>2018</v>
      </c>
    </row>
    <row r="483" spans="1:6" x14ac:dyDescent="0.25">
      <c r="A483" t="s">
        <v>3153</v>
      </c>
      <c r="B483" t="s">
        <v>5003</v>
      </c>
      <c r="C483" s="37">
        <v>521.04</v>
      </c>
      <c r="D483" s="38">
        <v>0.40799999999999997</v>
      </c>
      <c r="E483" s="39">
        <v>43453</v>
      </c>
      <c r="F483">
        <f t="shared" si="7"/>
        <v>2018</v>
      </c>
    </row>
    <row r="484" spans="1:6" x14ac:dyDescent="0.25">
      <c r="A484" t="s">
        <v>3153</v>
      </c>
      <c r="B484" t="s">
        <v>5003</v>
      </c>
      <c r="C484" s="37">
        <v>66.430000000000007</v>
      </c>
      <c r="D484" s="38">
        <v>5.1999999999999998E-2</v>
      </c>
      <c r="E484" s="39">
        <v>43453</v>
      </c>
      <c r="F484">
        <f t="shared" si="7"/>
        <v>2018</v>
      </c>
    </row>
    <row r="485" spans="1:6" x14ac:dyDescent="0.25">
      <c r="A485" t="s">
        <v>3153</v>
      </c>
      <c r="B485" t="s">
        <v>5003</v>
      </c>
      <c r="C485" s="37">
        <v>102.2</v>
      </c>
      <c r="D485" s="38">
        <v>0.08</v>
      </c>
      <c r="E485" s="39">
        <v>43453</v>
      </c>
      <c r="F485">
        <f t="shared" si="7"/>
        <v>2018</v>
      </c>
    </row>
    <row r="486" spans="1:6" x14ac:dyDescent="0.25">
      <c r="A486" t="s">
        <v>3153</v>
      </c>
      <c r="B486" t="s">
        <v>5003</v>
      </c>
      <c r="C486" s="37">
        <v>10.220000000000001</v>
      </c>
      <c r="D486" s="38">
        <v>8.0000000000000002E-3</v>
      </c>
      <c r="E486" s="39">
        <v>43453</v>
      </c>
      <c r="F486">
        <f t="shared" si="7"/>
        <v>2018</v>
      </c>
    </row>
    <row r="487" spans="1:6" x14ac:dyDescent="0.25">
      <c r="A487" t="s">
        <v>3153</v>
      </c>
      <c r="B487" t="s">
        <v>5003</v>
      </c>
      <c r="C487" s="37">
        <v>81.760000000000005</v>
      </c>
      <c r="D487" s="38">
        <v>6.4000000000000001E-2</v>
      </c>
      <c r="E487" s="39">
        <v>43453</v>
      </c>
      <c r="F487">
        <f t="shared" si="7"/>
        <v>2018</v>
      </c>
    </row>
    <row r="488" spans="1:6" x14ac:dyDescent="0.25">
      <c r="A488" t="s">
        <v>3153</v>
      </c>
      <c r="B488" t="s">
        <v>5003</v>
      </c>
      <c r="C488" s="37">
        <v>61.2</v>
      </c>
      <c r="D488" s="38">
        <v>8.3370000000000007E-3</v>
      </c>
      <c r="E488" s="39">
        <v>43453</v>
      </c>
      <c r="F488">
        <f t="shared" si="7"/>
        <v>2018</v>
      </c>
    </row>
    <row r="489" spans="1:6" x14ac:dyDescent="0.25">
      <c r="A489" t="s">
        <v>3153</v>
      </c>
      <c r="B489" t="s">
        <v>5003</v>
      </c>
      <c r="C489" s="37">
        <v>61.32</v>
      </c>
      <c r="D489" s="38">
        <v>4.8000000000000001E-2</v>
      </c>
      <c r="E489" s="39">
        <v>43453</v>
      </c>
      <c r="F489">
        <f t="shared" si="7"/>
        <v>2018</v>
      </c>
    </row>
    <row r="490" spans="1:6" x14ac:dyDescent="0.25">
      <c r="A490" t="s">
        <v>3153</v>
      </c>
      <c r="B490" t="s">
        <v>5003</v>
      </c>
      <c r="C490" s="37">
        <v>61.2</v>
      </c>
      <c r="D490" s="38">
        <v>8.3370000000000007E-3</v>
      </c>
      <c r="E490" s="39">
        <v>43453</v>
      </c>
      <c r="F490">
        <f t="shared" si="7"/>
        <v>2018</v>
      </c>
    </row>
    <row r="491" spans="1:6" x14ac:dyDescent="0.25">
      <c r="A491" t="s">
        <v>3153</v>
      </c>
      <c r="B491" t="s">
        <v>5003</v>
      </c>
      <c r="C491" s="37">
        <v>10.85</v>
      </c>
      <c r="D491" s="38">
        <v>8.5000000000000006E-3</v>
      </c>
      <c r="E491" s="39">
        <v>43453</v>
      </c>
      <c r="F491">
        <f t="shared" si="7"/>
        <v>2018</v>
      </c>
    </row>
    <row r="492" spans="1:6" x14ac:dyDescent="0.25">
      <c r="A492" t="s">
        <v>3153</v>
      </c>
      <c r="B492" t="s">
        <v>5003</v>
      </c>
      <c r="C492" s="37">
        <v>76.650000000000006</v>
      </c>
      <c r="D492" s="38">
        <v>0.06</v>
      </c>
      <c r="E492" s="39">
        <v>43453</v>
      </c>
      <c r="F492">
        <f t="shared" si="7"/>
        <v>2018</v>
      </c>
    </row>
    <row r="493" spans="1:6" x14ac:dyDescent="0.25">
      <c r="A493" t="s">
        <v>3153</v>
      </c>
      <c r="B493" t="s">
        <v>5003</v>
      </c>
      <c r="C493" s="37">
        <v>39.06</v>
      </c>
      <c r="D493" s="38">
        <v>3.2199999999999999E-2</v>
      </c>
      <c r="E493" s="39">
        <v>43453</v>
      </c>
      <c r="F493">
        <f t="shared" si="7"/>
        <v>2018</v>
      </c>
    </row>
    <row r="494" spans="1:6" x14ac:dyDescent="0.25">
      <c r="A494" t="s">
        <v>3153</v>
      </c>
      <c r="B494" t="s">
        <v>5003</v>
      </c>
      <c r="C494" s="37">
        <v>81.760000000000005</v>
      </c>
      <c r="D494" s="38">
        <v>6.4000000000000001E-2</v>
      </c>
      <c r="E494" s="39">
        <v>43453</v>
      </c>
      <c r="F494">
        <f t="shared" si="7"/>
        <v>2018</v>
      </c>
    </row>
    <row r="495" spans="1:6" x14ac:dyDescent="0.25">
      <c r="A495" t="s">
        <v>3153</v>
      </c>
      <c r="B495" t="s">
        <v>5003</v>
      </c>
      <c r="C495" s="37">
        <v>65.13</v>
      </c>
      <c r="D495" s="38">
        <v>5.0999999999999997E-2</v>
      </c>
      <c r="E495" s="39">
        <v>43453</v>
      </c>
      <c r="F495">
        <f t="shared" si="7"/>
        <v>2018</v>
      </c>
    </row>
    <row r="496" spans="1:6" x14ac:dyDescent="0.25">
      <c r="A496" t="s">
        <v>3153</v>
      </c>
      <c r="B496" t="s">
        <v>5003</v>
      </c>
      <c r="C496" s="37">
        <v>117.18</v>
      </c>
      <c r="D496" s="38">
        <v>9.6600000000000005E-2</v>
      </c>
      <c r="E496" s="39">
        <v>43453</v>
      </c>
      <c r="F496">
        <f t="shared" si="7"/>
        <v>2018</v>
      </c>
    </row>
    <row r="497" spans="1:6" x14ac:dyDescent="0.25">
      <c r="A497" t="s">
        <v>3153</v>
      </c>
      <c r="B497" t="s">
        <v>5003</v>
      </c>
      <c r="C497" s="37">
        <v>97.09</v>
      </c>
      <c r="D497" s="38">
        <v>7.5999999999999998E-2</v>
      </c>
      <c r="E497" s="39">
        <v>43453</v>
      </c>
      <c r="F497">
        <f t="shared" si="7"/>
        <v>2018</v>
      </c>
    </row>
    <row r="498" spans="1:6" x14ac:dyDescent="0.25">
      <c r="A498" t="s">
        <v>3153</v>
      </c>
      <c r="B498" t="s">
        <v>5003</v>
      </c>
      <c r="C498" s="37">
        <v>330.36</v>
      </c>
      <c r="D498" s="38">
        <v>0.19320000000000001</v>
      </c>
      <c r="E498" s="39">
        <v>43453</v>
      </c>
      <c r="F498">
        <f t="shared" si="7"/>
        <v>2018</v>
      </c>
    </row>
    <row r="499" spans="1:6" x14ac:dyDescent="0.25">
      <c r="A499" t="s">
        <v>3153</v>
      </c>
      <c r="B499" t="s">
        <v>5003</v>
      </c>
      <c r="C499" s="37">
        <v>102.2</v>
      </c>
      <c r="D499" s="38">
        <v>0.08</v>
      </c>
      <c r="E499" s="39">
        <v>43453</v>
      </c>
      <c r="F499">
        <f t="shared" si="7"/>
        <v>2018</v>
      </c>
    </row>
    <row r="500" spans="1:6" x14ac:dyDescent="0.25">
      <c r="A500" t="s">
        <v>3153</v>
      </c>
      <c r="B500" t="s">
        <v>5003</v>
      </c>
      <c r="C500" s="37">
        <v>65.13</v>
      </c>
      <c r="D500" s="38">
        <v>5.0999999999999997E-2</v>
      </c>
      <c r="E500" s="39">
        <v>43453</v>
      </c>
      <c r="F500">
        <f t="shared" si="7"/>
        <v>2018</v>
      </c>
    </row>
    <row r="501" spans="1:6" x14ac:dyDescent="0.25">
      <c r="A501" t="s">
        <v>3153</v>
      </c>
      <c r="B501" t="s">
        <v>5003</v>
      </c>
      <c r="C501" s="37">
        <v>15.33</v>
      </c>
      <c r="D501" s="38">
        <v>1.2E-2</v>
      </c>
      <c r="E501" s="39">
        <v>43453</v>
      </c>
      <c r="F501">
        <f t="shared" si="7"/>
        <v>2018</v>
      </c>
    </row>
    <row r="502" spans="1:6" x14ac:dyDescent="0.25">
      <c r="A502" t="s">
        <v>3153</v>
      </c>
      <c r="B502" t="s">
        <v>5003</v>
      </c>
      <c r="C502" s="37">
        <v>76.650000000000006</v>
      </c>
      <c r="D502" s="38">
        <v>0.06</v>
      </c>
      <c r="E502" s="39">
        <v>43453</v>
      </c>
      <c r="F502">
        <f t="shared" si="7"/>
        <v>2018</v>
      </c>
    </row>
    <row r="503" spans="1:6" x14ac:dyDescent="0.25">
      <c r="A503" t="s">
        <v>3153</v>
      </c>
      <c r="B503" t="s">
        <v>5003</v>
      </c>
      <c r="C503" s="37">
        <v>66.430000000000007</v>
      </c>
      <c r="D503" s="38">
        <v>5.1999999999999998E-2</v>
      </c>
      <c r="E503" s="39">
        <v>43453</v>
      </c>
      <c r="F503">
        <f t="shared" si="7"/>
        <v>2018</v>
      </c>
    </row>
    <row r="504" spans="1:6" x14ac:dyDescent="0.25">
      <c r="A504" t="s">
        <v>3153</v>
      </c>
      <c r="B504" t="s">
        <v>5003</v>
      </c>
      <c r="C504" s="37">
        <v>65.13</v>
      </c>
      <c r="D504" s="38">
        <v>5.0999999999999997E-2</v>
      </c>
      <c r="E504" s="39">
        <v>43453</v>
      </c>
      <c r="F504">
        <f t="shared" si="7"/>
        <v>2018</v>
      </c>
    </row>
    <row r="505" spans="1:6" x14ac:dyDescent="0.25">
      <c r="A505" t="s">
        <v>3153</v>
      </c>
      <c r="B505" t="s">
        <v>5003</v>
      </c>
      <c r="C505" s="37">
        <v>102.2</v>
      </c>
      <c r="D505" s="38">
        <v>0.08</v>
      </c>
      <c r="E505" s="39">
        <v>43453</v>
      </c>
      <c r="F505">
        <f t="shared" si="7"/>
        <v>2018</v>
      </c>
    </row>
    <row r="506" spans="1:6" x14ac:dyDescent="0.25">
      <c r="A506" t="s">
        <v>3153</v>
      </c>
      <c r="B506" t="s">
        <v>5003</v>
      </c>
      <c r="C506" s="37">
        <v>10.220000000000001</v>
      </c>
      <c r="D506" s="38">
        <v>8.0000000000000002E-3</v>
      </c>
      <c r="E506" s="39">
        <v>43453</v>
      </c>
      <c r="F506">
        <f t="shared" si="7"/>
        <v>2018</v>
      </c>
    </row>
    <row r="507" spans="1:6" x14ac:dyDescent="0.25">
      <c r="A507" t="s">
        <v>3153</v>
      </c>
      <c r="B507" t="s">
        <v>5003</v>
      </c>
      <c r="C507" s="37">
        <v>25.55</v>
      </c>
      <c r="D507" s="38">
        <v>0.02</v>
      </c>
      <c r="E507" s="39">
        <v>43453</v>
      </c>
      <c r="F507">
        <f t="shared" si="7"/>
        <v>2018</v>
      </c>
    </row>
    <row r="508" spans="1:6" x14ac:dyDescent="0.25">
      <c r="A508" t="s">
        <v>3153</v>
      </c>
      <c r="B508" t="s">
        <v>5003</v>
      </c>
      <c r="C508" s="37">
        <v>39.06</v>
      </c>
      <c r="D508" s="38">
        <v>3.2199999999999999E-2</v>
      </c>
      <c r="E508" s="39">
        <v>43453</v>
      </c>
      <c r="F508">
        <f t="shared" si="7"/>
        <v>2018</v>
      </c>
    </row>
    <row r="509" spans="1:6" x14ac:dyDescent="0.25">
      <c r="A509" t="s">
        <v>3153</v>
      </c>
      <c r="B509" t="s">
        <v>5003</v>
      </c>
      <c r="C509" s="37">
        <v>86.87</v>
      </c>
      <c r="D509" s="38">
        <v>6.8000000000000005E-2</v>
      </c>
      <c r="E509" s="39">
        <v>43453</v>
      </c>
      <c r="F509">
        <f t="shared" si="7"/>
        <v>2018</v>
      </c>
    </row>
    <row r="510" spans="1:6" x14ac:dyDescent="0.25">
      <c r="A510" t="s">
        <v>3153</v>
      </c>
      <c r="B510" t="s">
        <v>5003</v>
      </c>
      <c r="C510" s="37">
        <v>56.21</v>
      </c>
      <c r="D510" s="38">
        <v>4.3999999999999997E-2</v>
      </c>
      <c r="E510" s="39">
        <v>43453</v>
      </c>
      <c r="F510">
        <f t="shared" si="7"/>
        <v>2018</v>
      </c>
    </row>
    <row r="511" spans="1:6" x14ac:dyDescent="0.25">
      <c r="A511" t="s">
        <v>3153</v>
      </c>
      <c r="B511" t="s">
        <v>5003</v>
      </c>
      <c r="C511" s="37">
        <v>102.2</v>
      </c>
      <c r="D511" s="38">
        <v>0.08</v>
      </c>
      <c r="E511" s="39">
        <v>43453</v>
      </c>
      <c r="F511">
        <f t="shared" si="7"/>
        <v>2018</v>
      </c>
    </row>
    <row r="512" spans="1:6" x14ac:dyDescent="0.25">
      <c r="A512" t="s">
        <v>3153</v>
      </c>
      <c r="B512" t="s">
        <v>5003</v>
      </c>
      <c r="C512" s="37">
        <v>15.33</v>
      </c>
      <c r="D512" s="38">
        <v>1.2E-2</v>
      </c>
      <c r="E512" s="39">
        <v>43453</v>
      </c>
      <c r="F512">
        <f t="shared" si="7"/>
        <v>2018</v>
      </c>
    </row>
    <row r="513" spans="1:6" x14ac:dyDescent="0.25">
      <c r="A513" t="s">
        <v>3153</v>
      </c>
      <c r="B513" t="s">
        <v>5003</v>
      </c>
      <c r="C513" s="37">
        <v>65.13</v>
      </c>
      <c r="D513" s="38">
        <v>5.0999999999999997E-2</v>
      </c>
      <c r="E513" s="39">
        <v>43453</v>
      </c>
      <c r="F513">
        <f t="shared" si="7"/>
        <v>2018</v>
      </c>
    </row>
    <row r="514" spans="1:6" x14ac:dyDescent="0.25">
      <c r="A514" t="s">
        <v>3153</v>
      </c>
      <c r="B514" t="s">
        <v>5003</v>
      </c>
      <c r="C514" s="37">
        <v>76.650000000000006</v>
      </c>
      <c r="D514" s="38">
        <v>0.06</v>
      </c>
      <c r="E514" s="39">
        <v>43453</v>
      </c>
      <c r="F514">
        <f t="shared" si="7"/>
        <v>2018</v>
      </c>
    </row>
    <row r="515" spans="1:6" x14ac:dyDescent="0.25">
      <c r="A515" t="s">
        <v>3153</v>
      </c>
      <c r="B515" t="s">
        <v>5003</v>
      </c>
      <c r="C515" s="37">
        <v>102.2</v>
      </c>
      <c r="D515" s="38">
        <v>0.08</v>
      </c>
      <c r="E515" s="39">
        <v>43453</v>
      </c>
      <c r="F515">
        <f t="shared" ref="F515:F578" si="8">YEAR(E515)</f>
        <v>2018</v>
      </c>
    </row>
    <row r="516" spans="1:6" x14ac:dyDescent="0.25">
      <c r="A516" t="s">
        <v>3153</v>
      </c>
      <c r="B516" t="s">
        <v>5003</v>
      </c>
      <c r="C516" s="37">
        <v>5.1100000000000003</v>
      </c>
      <c r="D516" s="38">
        <v>4.0000000000000001E-3</v>
      </c>
      <c r="E516" s="39">
        <v>43453</v>
      </c>
      <c r="F516">
        <f t="shared" si="8"/>
        <v>2018</v>
      </c>
    </row>
    <row r="517" spans="1:6" x14ac:dyDescent="0.25">
      <c r="A517" t="s">
        <v>3153</v>
      </c>
      <c r="B517" t="s">
        <v>5003</v>
      </c>
      <c r="C517" s="37">
        <v>20.440000000000001</v>
      </c>
      <c r="D517" s="38">
        <v>1.6E-2</v>
      </c>
      <c r="E517" s="39">
        <v>43453</v>
      </c>
      <c r="F517">
        <f t="shared" si="8"/>
        <v>2018</v>
      </c>
    </row>
    <row r="518" spans="1:6" x14ac:dyDescent="0.25">
      <c r="A518" t="s">
        <v>3153</v>
      </c>
      <c r="B518" t="s">
        <v>5003</v>
      </c>
      <c r="C518" s="37">
        <v>521.04</v>
      </c>
      <c r="D518" s="38">
        <v>0.40799999999999997</v>
      </c>
      <c r="E518" s="39">
        <v>43453</v>
      </c>
      <c r="F518">
        <f t="shared" si="8"/>
        <v>2018</v>
      </c>
    </row>
    <row r="519" spans="1:6" x14ac:dyDescent="0.25">
      <c r="A519" t="s">
        <v>3153</v>
      </c>
      <c r="B519" t="s">
        <v>5003</v>
      </c>
      <c r="C519" s="37">
        <v>61.2</v>
      </c>
      <c r="D519" s="38">
        <v>8.3370000000000007E-3</v>
      </c>
      <c r="E519" s="39">
        <v>43453</v>
      </c>
      <c r="F519">
        <f t="shared" si="8"/>
        <v>2018</v>
      </c>
    </row>
    <row r="520" spans="1:6" x14ac:dyDescent="0.25">
      <c r="A520" t="s">
        <v>3153</v>
      </c>
      <c r="B520" t="s">
        <v>5003</v>
      </c>
      <c r="C520" s="37">
        <v>716.43</v>
      </c>
      <c r="D520" s="38">
        <v>0.56100000000000005</v>
      </c>
      <c r="E520" s="39">
        <v>43453</v>
      </c>
      <c r="F520">
        <f t="shared" si="8"/>
        <v>2018</v>
      </c>
    </row>
    <row r="521" spans="1:6" x14ac:dyDescent="0.25">
      <c r="A521" t="s">
        <v>3153</v>
      </c>
      <c r="B521" t="s">
        <v>5003</v>
      </c>
      <c r="C521" s="37">
        <v>45.99</v>
      </c>
      <c r="D521" s="38">
        <v>3.5999999999999997E-2</v>
      </c>
      <c r="E521" s="39">
        <v>43453</v>
      </c>
      <c r="F521">
        <f t="shared" si="8"/>
        <v>2018</v>
      </c>
    </row>
    <row r="522" spans="1:6" x14ac:dyDescent="0.25">
      <c r="A522" t="s">
        <v>3153</v>
      </c>
      <c r="B522" t="s">
        <v>5003</v>
      </c>
      <c r="C522" s="37">
        <v>61.2</v>
      </c>
      <c r="D522" s="38">
        <v>8.3370000000000007E-3</v>
      </c>
      <c r="E522" s="39">
        <v>43453</v>
      </c>
      <c r="F522">
        <f t="shared" si="8"/>
        <v>2018</v>
      </c>
    </row>
    <row r="523" spans="1:6" x14ac:dyDescent="0.25">
      <c r="A523" t="s">
        <v>3153</v>
      </c>
      <c r="B523" t="s">
        <v>5003</v>
      </c>
      <c r="C523" s="37">
        <v>76.650000000000006</v>
      </c>
      <c r="D523" s="38">
        <v>0.06</v>
      </c>
      <c r="E523" s="39">
        <v>43453</v>
      </c>
      <c r="F523">
        <f t="shared" si="8"/>
        <v>2018</v>
      </c>
    </row>
    <row r="524" spans="1:6" x14ac:dyDescent="0.25">
      <c r="A524" t="s">
        <v>3153</v>
      </c>
      <c r="B524" t="s">
        <v>5003</v>
      </c>
      <c r="C524" s="37">
        <v>102.2</v>
      </c>
      <c r="D524" s="38">
        <v>0.08</v>
      </c>
      <c r="E524" s="39">
        <v>43453</v>
      </c>
      <c r="F524">
        <f t="shared" si="8"/>
        <v>2018</v>
      </c>
    </row>
    <row r="525" spans="1:6" x14ac:dyDescent="0.25">
      <c r="A525" t="s">
        <v>3153</v>
      </c>
      <c r="B525" t="s">
        <v>5003</v>
      </c>
      <c r="C525" s="37">
        <v>5.1100000000000003</v>
      </c>
      <c r="D525" s="38">
        <v>4.0000000000000001E-3</v>
      </c>
      <c r="E525" s="39">
        <v>43453</v>
      </c>
      <c r="F525">
        <f t="shared" si="8"/>
        <v>2018</v>
      </c>
    </row>
    <row r="526" spans="1:6" x14ac:dyDescent="0.25">
      <c r="A526" t="s">
        <v>3153</v>
      </c>
      <c r="B526" t="s">
        <v>5003</v>
      </c>
      <c r="C526" s="37">
        <v>81.760000000000005</v>
      </c>
      <c r="D526" s="38">
        <v>6.4000000000000001E-2</v>
      </c>
      <c r="E526" s="39">
        <v>43453</v>
      </c>
      <c r="F526">
        <f t="shared" si="8"/>
        <v>2018</v>
      </c>
    </row>
    <row r="527" spans="1:6" x14ac:dyDescent="0.25">
      <c r="A527" t="s">
        <v>3153</v>
      </c>
      <c r="B527" t="s">
        <v>5003</v>
      </c>
      <c r="C527" s="37">
        <v>117.18</v>
      </c>
      <c r="D527" s="38">
        <v>9.6600000000000005E-2</v>
      </c>
      <c r="E527" s="39">
        <v>43453</v>
      </c>
      <c r="F527">
        <f t="shared" si="8"/>
        <v>2018</v>
      </c>
    </row>
    <row r="528" spans="1:6" x14ac:dyDescent="0.25">
      <c r="A528" t="s">
        <v>3153</v>
      </c>
      <c r="B528" t="s">
        <v>5003</v>
      </c>
      <c r="C528" s="37">
        <v>10.85</v>
      </c>
      <c r="D528" s="38">
        <v>8.5000000000000006E-3</v>
      </c>
      <c r="E528" s="39">
        <v>43453</v>
      </c>
      <c r="F528">
        <f t="shared" si="8"/>
        <v>2018</v>
      </c>
    </row>
    <row r="529" spans="1:6" x14ac:dyDescent="0.25">
      <c r="A529" t="s">
        <v>3153</v>
      </c>
      <c r="B529" t="s">
        <v>5003</v>
      </c>
      <c r="C529" s="37">
        <v>325.64999999999998</v>
      </c>
      <c r="D529" s="38">
        <v>0.255</v>
      </c>
      <c r="E529" s="39">
        <v>43453</v>
      </c>
      <c r="F529">
        <f t="shared" si="8"/>
        <v>2018</v>
      </c>
    </row>
    <row r="530" spans="1:6" x14ac:dyDescent="0.25">
      <c r="A530" t="s">
        <v>3153</v>
      </c>
      <c r="B530" t="s">
        <v>5003</v>
      </c>
      <c r="C530" s="37">
        <v>35.770000000000003</v>
      </c>
      <c r="D530" s="38">
        <v>2.8000000000000001E-2</v>
      </c>
      <c r="E530" s="39">
        <v>43453</v>
      </c>
      <c r="F530">
        <f t="shared" si="8"/>
        <v>2018</v>
      </c>
    </row>
    <row r="531" spans="1:6" x14ac:dyDescent="0.25">
      <c r="A531" t="s">
        <v>3153</v>
      </c>
      <c r="B531" t="s">
        <v>5003</v>
      </c>
      <c r="C531" s="37">
        <v>61.2</v>
      </c>
      <c r="D531" s="38">
        <v>8.3370000000000007E-3</v>
      </c>
      <c r="E531" s="39">
        <v>43453</v>
      </c>
      <c r="F531">
        <f t="shared" si="8"/>
        <v>2018</v>
      </c>
    </row>
    <row r="532" spans="1:6" x14ac:dyDescent="0.25">
      <c r="A532" t="s">
        <v>3153</v>
      </c>
      <c r="B532" t="s">
        <v>5003</v>
      </c>
      <c r="C532" s="37">
        <v>61.2</v>
      </c>
      <c r="D532" s="38">
        <v>8.3370000000000007E-3</v>
      </c>
      <c r="E532" s="39">
        <v>43453</v>
      </c>
      <c r="F532">
        <f t="shared" si="8"/>
        <v>2018</v>
      </c>
    </row>
    <row r="533" spans="1:6" x14ac:dyDescent="0.25">
      <c r="A533" t="s">
        <v>3153</v>
      </c>
      <c r="B533" t="s">
        <v>5003</v>
      </c>
      <c r="C533" s="37">
        <v>61.32</v>
      </c>
      <c r="D533" s="38">
        <v>4.8000000000000001E-2</v>
      </c>
      <c r="E533" s="39">
        <v>43453</v>
      </c>
      <c r="F533">
        <f t="shared" si="8"/>
        <v>2018</v>
      </c>
    </row>
    <row r="534" spans="1:6" x14ac:dyDescent="0.25">
      <c r="A534" t="s">
        <v>3153</v>
      </c>
      <c r="B534" t="s">
        <v>5003</v>
      </c>
      <c r="C534" s="37">
        <v>260.52</v>
      </c>
      <c r="D534" s="38">
        <v>0.20399999999999999</v>
      </c>
      <c r="E534" s="39">
        <v>43453</v>
      </c>
      <c r="F534">
        <f t="shared" si="8"/>
        <v>2018</v>
      </c>
    </row>
    <row r="535" spans="1:6" x14ac:dyDescent="0.25">
      <c r="A535" t="s">
        <v>3153</v>
      </c>
      <c r="B535" t="s">
        <v>5003</v>
      </c>
      <c r="C535" s="37">
        <v>76.650000000000006</v>
      </c>
      <c r="D535" s="38">
        <v>0.06</v>
      </c>
      <c r="E535" s="39">
        <v>43453</v>
      </c>
      <c r="F535">
        <f t="shared" si="8"/>
        <v>2018</v>
      </c>
    </row>
    <row r="536" spans="1:6" x14ac:dyDescent="0.25">
      <c r="A536" t="s">
        <v>3153</v>
      </c>
      <c r="B536" t="s">
        <v>5003</v>
      </c>
      <c r="C536" s="37">
        <v>65.13</v>
      </c>
      <c r="D536" s="38">
        <v>5.0999999999999997E-2</v>
      </c>
      <c r="E536" s="39">
        <v>43453</v>
      </c>
      <c r="F536">
        <f t="shared" si="8"/>
        <v>2018</v>
      </c>
    </row>
    <row r="537" spans="1:6" x14ac:dyDescent="0.25">
      <c r="A537" t="s">
        <v>3153</v>
      </c>
      <c r="B537" t="s">
        <v>5003</v>
      </c>
      <c r="C537" s="37">
        <v>102.2</v>
      </c>
      <c r="D537" s="38">
        <v>0.08</v>
      </c>
      <c r="E537" s="39">
        <v>43453</v>
      </c>
      <c r="F537">
        <f t="shared" si="8"/>
        <v>2018</v>
      </c>
    </row>
    <row r="538" spans="1:6" x14ac:dyDescent="0.25">
      <c r="A538" t="s">
        <v>3153</v>
      </c>
      <c r="B538" t="s">
        <v>5003</v>
      </c>
      <c r="C538" s="37">
        <v>10.220000000000001</v>
      </c>
      <c r="D538" s="38">
        <v>8.0000000000000002E-3</v>
      </c>
      <c r="E538" s="39">
        <v>43453</v>
      </c>
      <c r="F538">
        <f t="shared" si="8"/>
        <v>2018</v>
      </c>
    </row>
    <row r="539" spans="1:6" x14ac:dyDescent="0.25">
      <c r="A539" t="s">
        <v>3153</v>
      </c>
      <c r="B539" t="s">
        <v>5003</v>
      </c>
      <c r="C539" s="37">
        <v>716.43</v>
      </c>
      <c r="D539" s="38">
        <v>0.56100000000000005</v>
      </c>
      <c r="E539" s="39">
        <v>43453</v>
      </c>
      <c r="F539">
        <f t="shared" si="8"/>
        <v>2018</v>
      </c>
    </row>
    <row r="540" spans="1:6" x14ac:dyDescent="0.25">
      <c r="A540" t="s">
        <v>3153</v>
      </c>
      <c r="B540" t="s">
        <v>5003</v>
      </c>
      <c r="C540" s="37">
        <v>30.66</v>
      </c>
      <c r="D540" s="38">
        <v>2.4E-2</v>
      </c>
      <c r="E540" s="39">
        <v>43453</v>
      </c>
      <c r="F540">
        <f t="shared" si="8"/>
        <v>2018</v>
      </c>
    </row>
    <row r="541" spans="1:6" x14ac:dyDescent="0.25">
      <c r="A541" t="s">
        <v>3153</v>
      </c>
      <c r="B541" t="s">
        <v>5003</v>
      </c>
      <c r="C541" s="37">
        <v>39.06</v>
      </c>
      <c r="D541" s="38">
        <v>3.2199999999999999E-2</v>
      </c>
      <c r="E541" s="39">
        <v>43453</v>
      </c>
      <c r="F541">
        <f t="shared" si="8"/>
        <v>2018</v>
      </c>
    </row>
    <row r="542" spans="1:6" x14ac:dyDescent="0.25">
      <c r="A542" t="s">
        <v>3153</v>
      </c>
      <c r="B542" t="s">
        <v>5003</v>
      </c>
      <c r="C542" s="37">
        <v>195.39</v>
      </c>
      <c r="D542" s="38">
        <v>0.153</v>
      </c>
      <c r="E542" s="39">
        <v>43453</v>
      </c>
      <c r="F542">
        <f t="shared" si="8"/>
        <v>2018</v>
      </c>
    </row>
    <row r="543" spans="1:6" x14ac:dyDescent="0.25">
      <c r="A543" t="s">
        <v>3153</v>
      </c>
      <c r="B543" t="s">
        <v>5003</v>
      </c>
      <c r="C543" s="37">
        <v>45.99</v>
      </c>
      <c r="D543" s="38">
        <v>3.5999999999999997E-2</v>
      </c>
      <c r="E543" s="39">
        <v>43453</v>
      </c>
      <c r="F543">
        <f t="shared" si="8"/>
        <v>2018</v>
      </c>
    </row>
    <row r="544" spans="1:6" x14ac:dyDescent="0.25">
      <c r="A544" t="s">
        <v>3153</v>
      </c>
      <c r="B544" t="s">
        <v>5003</v>
      </c>
      <c r="C544" s="37">
        <v>455.91</v>
      </c>
      <c r="D544" s="38">
        <v>0.35699999999999998</v>
      </c>
      <c r="E544" s="39">
        <v>43453</v>
      </c>
      <c r="F544">
        <f t="shared" si="8"/>
        <v>2018</v>
      </c>
    </row>
    <row r="545" spans="1:6" x14ac:dyDescent="0.25">
      <c r="A545" t="s">
        <v>3153</v>
      </c>
      <c r="B545" t="s">
        <v>5003</v>
      </c>
      <c r="C545" s="37">
        <v>86.87</v>
      </c>
      <c r="D545" s="38">
        <v>6.8000000000000005E-2</v>
      </c>
      <c r="E545" s="39">
        <v>43453</v>
      </c>
      <c r="F545">
        <f t="shared" si="8"/>
        <v>2018</v>
      </c>
    </row>
    <row r="546" spans="1:6" x14ac:dyDescent="0.25">
      <c r="A546" t="s">
        <v>3153</v>
      </c>
      <c r="B546" t="s">
        <v>5003</v>
      </c>
      <c r="C546" s="37">
        <v>260.52</v>
      </c>
      <c r="D546" s="38">
        <v>0.20399999999999999</v>
      </c>
      <c r="E546" s="39">
        <v>43453</v>
      </c>
      <c r="F546">
        <f t="shared" si="8"/>
        <v>2018</v>
      </c>
    </row>
    <row r="547" spans="1:6" x14ac:dyDescent="0.25">
      <c r="A547" t="s">
        <v>3153</v>
      </c>
      <c r="B547" t="s">
        <v>5003</v>
      </c>
      <c r="C547" s="37">
        <v>51.1</v>
      </c>
      <c r="D547" s="38">
        <v>0.04</v>
      </c>
      <c r="E547" s="39">
        <v>43453</v>
      </c>
      <c r="F547">
        <f t="shared" si="8"/>
        <v>2018</v>
      </c>
    </row>
    <row r="548" spans="1:6" x14ac:dyDescent="0.25">
      <c r="A548" t="s">
        <v>3153</v>
      </c>
      <c r="B548" t="s">
        <v>5003</v>
      </c>
      <c r="C548" s="37">
        <v>61.2</v>
      </c>
      <c r="D548" s="38">
        <v>8.3370000000000007E-3</v>
      </c>
      <c r="E548" s="39">
        <v>43453</v>
      </c>
      <c r="F548">
        <f t="shared" si="8"/>
        <v>2018</v>
      </c>
    </row>
    <row r="549" spans="1:6" x14ac:dyDescent="0.25">
      <c r="A549" t="s">
        <v>3153</v>
      </c>
      <c r="B549" t="s">
        <v>5003</v>
      </c>
      <c r="C549" s="37">
        <v>40.880000000000003</v>
      </c>
      <c r="D549" s="38">
        <v>3.2000000000000001E-2</v>
      </c>
      <c r="E549" s="39">
        <v>43453</v>
      </c>
      <c r="F549">
        <f t="shared" si="8"/>
        <v>2018</v>
      </c>
    </row>
    <row r="550" spans="1:6" x14ac:dyDescent="0.25">
      <c r="A550" t="s">
        <v>3153</v>
      </c>
      <c r="B550" t="s">
        <v>5003</v>
      </c>
      <c r="C550" s="37">
        <v>25.55</v>
      </c>
      <c r="D550" s="38">
        <v>0.02</v>
      </c>
      <c r="E550" s="39">
        <v>43453</v>
      </c>
      <c r="F550">
        <f t="shared" si="8"/>
        <v>2018</v>
      </c>
    </row>
    <row r="551" spans="1:6" x14ac:dyDescent="0.25">
      <c r="A551" t="s">
        <v>3153</v>
      </c>
      <c r="B551" t="s">
        <v>5003</v>
      </c>
      <c r="C551" s="37">
        <v>76.650000000000006</v>
      </c>
      <c r="D551" s="38">
        <v>0.06</v>
      </c>
      <c r="E551" s="39">
        <v>43453</v>
      </c>
      <c r="F551">
        <f t="shared" si="8"/>
        <v>2018</v>
      </c>
    </row>
    <row r="552" spans="1:6" x14ac:dyDescent="0.25">
      <c r="A552" t="s">
        <v>3153</v>
      </c>
      <c r="B552" t="s">
        <v>5003</v>
      </c>
      <c r="C552" s="37">
        <v>61.32</v>
      </c>
      <c r="D552" s="38">
        <v>4.8000000000000001E-2</v>
      </c>
      <c r="E552" s="39">
        <v>43453</v>
      </c>
      <c r="F552">
        <f t="shared" si="8"/>
        <v>2018</v>
      </c>
    </row>
    <row r="553" spans="1:6" x14ac:dyDescent="0.25">
      <c r="A553" t="s">
        <v>3153</v>
      </c>
      <c r="B553" t="s">
        <v>5003</v>
      </c>
      <c r="C553" s="37">
        <v>195.39</v>
      </c>
      <c r="D553" s="38">
        <v>0.153</v>
      </c>
      <c r="E553" s="39">
        <v>43453</v>
      </c>
      <c r="F553">
        <f t="shared" si="8"/>
        <v>2018</v>
      </c>
    </row>
    <row r="554" spans="1:6" x14ac:dyDescent="0.25">
      <c r="A554" t="s">
        <v>3153</v>
      </c>
      <c r="B554" t="s">
        <v>5003</v>
      </c>
      <c r="C554" s="37">
        <v>91.98</v>
      </c>
      <c r="D554" s="38">
        <v>7.1999999999999995E-2</v>
      </c>
      <c r="E554" s="39">
        <v>43453</v>
      </c>
      <c r="F554">
        <f t="shared" si="8"/>
        <v>2018</v>
      </c>
    </row>
    <row r="555" spans="1:6" x14ac:dyDescent="0.25">
      <c r="A555" t="s">
        <v>3153</v>
      </c>
      <c r="B555" t="s">
        <v>5003</v>
      </c>
      <c r="C555" s="37">
        <v>130.26</v>
      </c>
      <c r="D555" s="38">
        <v>0.10199999999999999</v>
      </c>
      <c r="E555" s="39">
        <v>43453</v>
      </c>
      <c r="F555">
        <f t="shared" si="8"/>
        <v>2018</v>
      </c>
    </row>
    <row r="556" spans="1:6" x14ac:dyDescent="0.25">
      <c r="A556" t="s">
        <v>3153</v>
      </c>
      <c r="B556" t="s">
        <v>5003</v>
      </c>
      <c r="C556" s="37">
        <v>102.2</v>
      </c>
      <c r="D556" s="38">
        <v>0.08</v>
      </c>
      <c r="E556" s="39">
        <v>43453</v>
      </c>
      <c r="F556">
        <f t="shared" si="8"/>
        <v>2018</v>
      </c>
    </row>
    <row r="557" spans="1:6" x14ac:dyDescent="0.25">
      <c r="A557" t="s">
        <v>3153</v>
      </c>
      <c r="B557" t="s">
        <v>5003</v>
      </c>
      <c r="C557" s="37">
        <v>39.06</v>
      </c>
      <c r="D557" s="38">
        <v>3.2199999999999999E-2</v>
      </c>
      <c r="E557" s="39">
        <v>43453</v>
      </c>
      <c r="F557">
        <f t="shared" si="8"/>
        <v>2018</v>
      </c>
    </row>
    <row r="558" spans="1:6" x14ac:dyDescent="0.25">
      <c r="A558" t="s">
        <v>3153</v>
      </c>
      <c r="B558" t="s">
        <v>5003</v>
      </c>
      <c r="C558" s="37">
        <v>130.26</v>
      </c>
      <c r="D558" s="38">
        <v>0.10199999999999999</v>
      </c>
      <c r="E558" s="39">
        <v>43453</v>
      </c>
      <c r="F558">
        <f t="shared" si="8"/>
        <v>2018</v>
      </c>
    </row>
    <row r="559" spans="1:6" x14ac:dyDescent="0.25">
      <c r="A559" t="s">
        <v>3153</v>
      </c>
      <c r="B559" t="s">
        <v>5003</v>
      </c>
      <c r="C559" s="37">
        <v>76.650000000000006</v>
      </c>
      <c r="D559" s="38">
        <v>0.06</v>
      </c>
      <c r="E559" s="39">
        <v>43453</v>
      </c>
      <c r="F559">
        <f t="shared" si="8"/>
        <v>2018</v>
      </c>
    </row>
    <row r="560" spans="1:6" x14ac:dyDescent="0.25">
      <c r="A560" t="s">
        <v>3153</v>
      </c>
      <c r="B560" t="s">
        <v>5003</v>
      </c>
      <c r="C560" s="37">
        <v>40.880000000000003</v>
      </c>
      <c r="D560" s="38">
        <v>3.2000000000000001E-2</v>
      </c>
      <c r="E560" s="39">
        <v>43453</v>
      </c>
      <c r="F560">
        <f t="shared" si="8"/>
        <v>2018</v>
      </c>
    </row>
    <row r="561" spans="1:6" x14ac:dyDescent="0.25">
      <c r="A561" t="s">
        <v>3153</v>
      </c>
      <c r="B561" t="s">
        <v>5003</v>
      </c>
      <c r="C561" s="37">
        <v>586.16999999999996</v>
      </c>
      <c r="D561" s="38">
        <v>0.45900000000000002</v>
      </c>
      <c r="E561" s="39">
        <v>43453</v>
      </c>
      <c r="F561">
        <f t="shared" si="8"/>
        <v>2018</v>
      </c>
    </row>
    <row r="562" spans="1:6" x14ac:dyDescent="0.25">
      <c r="A562" t="s">
        <v>3153</v>
      </c>
      <c r="B562" t="s">
        <v>5003</v>
      </c>
      <c r="C562" s="37">
        <v>91.98</v>
      </c>
      <c r="D562" s="38">
        <v>7.1999999999999995E-2</v>
      </c>
      <c r="E562" s="39">
        <v>43453</v>
      </c>
      <c r="F562">
        <f t="shared" si="8"/>
        <v>2018</v>
      </c>
    </row>
    <row r="563" spans="1:6" x14ac:dyDescent="0.25">
      <c r="A563" t="s">
        <v>3153</v>
      </c>
      <c r="B563" t="s">
        <v>5003</v>
      </c>
      <c r="C563" s="37">
        <v>76.650000000000006</v>
      </c>
      <c r="D563" s="38">
        <v>0.06</v>
      </c>
      <c r="E563" s="39">
        <v>43453</v>
      </c>
      <c r="F563">
        <f t="shared" si="8"/>
        <v>2018</v>
      </c>
    </row>
    <row r="564" spans="1:6" x14ac:dyDescent="0.25">
      <c r="A564" t="s">
        <v>3153</v>
      </c>
      <c r="B564" t="s">
        <v>5003</v>
      </c>
      <c r="C564" s="37">
        <v>66.430000000000007</v>
      </c>
      <c r="D564" s="38">
        <v>5.1999999999999998E-2</v>
      </c>
      <c r="E564" s="39">
        <v>43453</v>
      </c>
      <c r="F564">
        <f t="shared" si="8"/>
        <v>2018</v>
      </c>
    </row>
    <row r="565" spans="1:6" x14ac:dyDescent="0.25">
      <c r="A565" t="s">
        <v>3153</v>
      </c>
      <c r="B565" t="s">
        <v>5003</v>
      </c>
      <c r="C565" s="37">
        <v>51.1</v>
      </c>
      <c r="D565" s="38">
        <v>0.04</v>
      </c>
      <c r="E565" s="39">
        <v>43453</v>
      </c>
      <c r="F565">
        <f t="shared" si="8"/>
        <v>2018</v>
      </c>
    </row>
    <row r="566" spans="1:6" x14ac:dyDescent="0.25">
      <c r="A566" t="s">
        <v>3153</v>
      </c>
      <c r="B566" t="s">
        <v>5003</v>
      </c>
      <c r="C566" s="37">
        <v>81.760000000000005</v>
      </c>
      <c r="D566" s="38">
        <v>6.4000000000000001E-2</v>
      </c>
      <c r="E566" s="39">
        <v>43453</v>
      </c>
      <c r="F566">
        <f t="shared" si="8"/>
        <v>2018</v>
      </c>
    </row>
    <row r="567" spans="1:6" x14ac:dyDescent="0.25">
      <c r="A567" t="s">
        <v>3153</v>
      </c>
      <c r="B567" t="s">
        <v>5003</v>
      </c>
      <c r="C567" s="37">
        <v>325.64999999999998</v>
      </c>
      <c r="D567" s="38">
        <v>0.255</v>
      </c>
      <c r="E567" s="39">
        <v>43453</v>
      </c>
      <c r="F567">
        <f t="shared" si="8"/>
        <v>2018</v>
      </c>
    </row>
    <row r="568" spans="1:6" x14ac:dyDescent="0.25">
      <c r="A568" t="s">
        <v>3153</v>
      </c>
      <c r="B568" t="s">
        <v>5003</v>
      </c>
      <c r="C568" s="37">
        <v>61.2</v>
      </c>
      <c r="D568" s="38">
        <v>8.3370000000000007E-3</v>
      </c>
      <c r="E568" s="39">
        <v>43453</v>
      </c>
      <c r="F568">
        <f t="shared" si="8"/>
        <v>2018</v>
      </c>
    </row>
    <row r="569" spans="1:6" x14ac:dyDescent="0.25">
      <c r="A569" t="s">
        <v>3153</v>
      </c>
      <c r="B569" t="s">
        <v>5003</v>
      </c>
      <c r="C569" s="37">
        <v>15.33</v>
      </c>
      <c r="D569" s="38">
        <v>1.2E-2</v>
      </c>
      <c r="E569" s="39">
        <v>43453</v>
      </c>
      <c r="F569">
        <f t="shared" si="8"/>
        <v>2018</v>
      </c>
    </row>
    <row r="570" spans="1:6" x14ac:dyDescent="0.25">
      <c r="A570" t="s">
        <v>3153</v>
      </c>
      <c r="B570" t="s">
        <v>5003</v>
      </c>
      <c r="C570" s="37">
        <v>1237.47</v>
      </c>
      <c r="D570" s="38">
        <v>0.96899999999999997</v>
      </c>
      <c r="E570" s="39">
        <v>43453</v>
      </c>
      <c r="F570">
        <f t="shared" si="8"/>
        <v>2018</v>
      </c>
    </row>
    <row r="571" spans="1:6" x14ac:dyDescent="0.25">
      <c r="A571" t="s">
        <v>3153</v>
      </c>
      <c r="B571" t="s">
        <v>5003</v>
      </c>
      <c r="C571" s="37">
        <v>76.650000000000006</v>
      </c>
      <c r="D571" s="38">
        <v>0.06</v>
      </c>
      <c r="E571" s="39">
        <v>43453</v>
      </c>
      <c r="F571">
        <f t="shared" si="8"/>
        <v>2018</v>
      </c>
    </row>
    <row r="572" spans="1:6" x14ac:dyDescent="0.25">
      <c r="A572" t="s">
        <v>3153</v>
      </c>
      <c r="B572" t="s">
        <v>5003</v>
      </c>
      <c r="C572" s="37">
        <v>521.04</v>
      </c>
      <c r="D572" s="38">
        <v>0.40799999999999997</v>
      </c>
      <c r="E572" s="39">
        <v>43453</v>
      </c>
      <c r="F572">
        <f t="shared" si="8"/>
        <v>2018</v>
      </c>
    </row>
    <row r="573" spans="1:6" x14ac:dyDescent="0.25">
      <c r="A573" t="s">
        <v>3153</v>
      </c>
      <c r="B573" t="s">
        <v>5003</v>
      </c>
      <c r="C573" s="37">
        <v>56.21</v>
      </c>
      <c r="D573" s="38">
        <v>4.3999999999999997E-2</v>
      </c>
      <c r="E573" s="39">
        <v>43453</v>
      </c>
      <c r="F573">
        <f t="shared" si="8"/>
        <v>2018</v>
      </c>
    </row>
    <row r="574" spans="1:6" x14ac:dyDescent="0.25">
      <c r="A574" t="s">
        <v>3153</v>
      </c>
      <c r="B574" t="s">
        <v>5003</v>
      </c>
      <c r="C574" s="37">
        <v>30.66</v>
      </c>
      <c r="D574" s="38">
        <v>2.4E-2</v>
      </c>
      <c r="E574" s="39">
        <v>43453</v>
      </c>
      <c r="F574">
        <f t="shared" si="8"/>
        <v>2018</v>
      </c>
    </row>
    <row r="575" spans="1:6" x14ac:dyDescent="0.25">
      <c r="A575" t="s">
        <v>3153</v>
      </c>
      <c r="B575" t="s">
        <v>5003</v>
      </c>
      <c r="C575" s="37">
        <v>195.39</v>
      </c>
      <c r="D575" s="38">
        <v>0.153</v>
      </c>
      <c r="E575" s="39">
        <v>43453</v>
      </c>
      <c r="F575">
        <f t="shared" si="8"/>
        <v>2018</v>
      </c>
    </row>
    <row r="576" spans="1:6" x14ac:dyDescent="0.25">
      <c r="A576" t="s">
        <v>3153</v>
      </c>
      <c r="B576" t="s">
        <v>5003</v>
      </c>
      <c r="C576" s="37">
        <v>390.78</v>
      </c>
      <c r="D576" s="38">
        <v>0.30599999999999999</v>
      </c>
      <c r="E576" s="39">
        <v>43453</v>
      </c>
      <c r="F576">
        <f t="shared" si="8"/>
        <v>2018</v>
      </c>
    </row>
    <row r="577" spans="1:6" x14ac:dyDescent="0.25">
      <c r="A577" t="s">
        <v>3153</v>
      </c>
      <c r="B577" t="s">
        <v>5003</v>
      </c>
      <c r="C577" s="37">
        <v>51.1</v>
      </c>
      <c r="D577" s="38">
        <v>0.04</v>
      </c>
      <c r="E577" s="39">
        <v>43453</v>
      </c>
      <c r="F577">
        <f t="shared" si="8"/>
        <v>2018</v>
      </c>
    </row>
    <row r="578" spans="1:6" x14ac:dyDescent="0.25">
      <c r="A578" t="s">
        <v>3153</v>
      </c>
      <c r="B578" t="s">
        <v>5003</v>
      </c>
      <c r="C578" s="37">
        <v>76.650000000000006</v>
      </c>
      <c r="D578" s="38">
        <v>0.06</v>
      </c>
      <c r="E578" s="39">
        <v>43453</v>
      </c>
      <c r="F578">
        <f t="shared" si="8"/>
        <v>2018</v>
      </c>
    </row>
    <row r="579" spans="1:6" x14ac:dyDescent="0.25">
      <c r="A579" t="s">
        <v>3153</v>
      </c>
      <c r="B579" t="s">
        <v>5003</v>
      </c>
      <c r="C579" s="37">
        <v>65.13</v>
      </c>
      <c r="D579" s="38">
        <v>5.0999999999999997E-2</v>
      </c>
      <c r="E579" s="39">
        <v>43453</v>
      </c>
      <c r="F579">
        <f t="shared" ref="F579:F642" si="9">YEAR(E579)</f>
        <v>2018</v>
      </c>
    </row>
    <row r="580" spans="1:6" x14ac:dyDescent="0.25">
      <c r="A580" t="s">
        <v>3153</v>
      </c>
      <c r="B580" t="s">
        <v>5003</v>
      </c>
      <c r="C580" s="37">
        <v>195.39</v>
      </c>
      <c r="D580" s="38">
        <v>0.153</v>
      </c>
      <c r="E580" s="39">
        <v>43453</v>
      </c>
      <c r="F580">
        <f t="shared" si="9"/>
        <v>2018</v>
      </c>
    </row>
    <row r="581" spans="1:6" x14ac:dyDescent="0.25">
      <c r="A581" t="s">
        <v>3153</v>
      </c>
      <c r="B581" t="s">
        <v>5003</v>
      </c>
      <c r="C581" s="37">
        <v>51.1</v>
      </c>
      <c r="D581" s="38">
        <v>0.04</v>
      </c>
      <c r="E581" s="39">
        <v>43453</v>
      </c>
      <c r="F581">
        <f t="shared" si="9"/>
        <v>2018</v>
      </c>
    </row>
    <row r="582" spans="1:6" x14ac:dyDescent="0.25">
      <c r="A582" t="s">
        <v>3153</v>
      </c>
      <c r="B582" t="s">
        <v>5003</v>
      </c>
      <c r="C582" s="37">
        <v>1302.5999999999999</v>
      </c>
      <c r="D582" s="38">
        <v>1.02</v>
      </c>
      <c r="E582" s="39">
        <v>43453</v>
      </c>
      <c r="F582">
        <f t="shared" si="9"/>
        <v>2018</v>
      </c>
    </row>
    <row r="583" spans="1:6" x14ac:dyDescent="0.25">
      <c r="A583" t="s">
        <v>3153</v>
      </c>
      <c r="B583" t="s">
        <v>5003</v>
      </c>
      <c r="C583" s="37">
        <v>330.36</v>
      </c>
      <c r="D583" s="38">
        <v>0.19320000000000001</v>
      </c>
      <c r="E583" s="39">
        <v>43453</v>
      </c>
      <c r="F583">
        <f t="shared" si="9"/>
        <v>2018</v>
      </c>
    </row>
    <row r="584" spans="1:6" x14ac:dyDescent="0.25">
      <c r="A584" t="s">
        <v>3153</v>
      </c>
      <c r="B584" t="s">
        <v>5003</v>
      </c>
      <c r="C584" s="37">
        <v>521.04</v>
      </c>
      <c r="D584" s="38">
        <v>0.40799999999999997</v>
      </c>
      <c r="E584" s="39">
        <v>43453</v>
      </c>
      <c r="F584">
        <f t="shared" si="9"/>
        <v>2018</v>
      </c>
    </row>
    <row r="585" spans="1:6" x14ac:dyDescent="0.25">
      <c r="A585" t="s">
        <v>3153</v>
      </c>
      <c r="B585" t="s">
        <v>5003</v>
      </c>
      <c r="C585" s="37">
        <v>20.440000000000001</v>
      </c>
      <c r="D585" s="38">
        <v>1.6E-2</v>
      </c>
      <c r="E585" s="39">
        <v>43453</v>
      </c>
      <c r="F585">
        <f t="shared" si="9"/>
        <v>2018</v>
      </c>
    </row>
    <row r="586" spans="1:6" x14ac:dyDescent="0.25">
      <c r="A586" t="s">
        <v>3153</v>
      </c>
      <c r="B586" t="s">
        <v>5003</v>
      </c>
      <c r="C586" s="37">
        <v>66.430000000000007</v>
      </c>
      <c r="D586" s="38">
        <v>5.1999999999999998E-2</v>
      </c>
      <c r="E586" s="39">
        <v>43453</v>
      </c>
      <c r="F586">
        <f t="shared" si="9"/>
        <v>2018</v>
      </c>
    </row>
    <row r="587" spans="1:6" x14ac:dyDescent="0.25">
      <c r="A587" t="s">
        <v>3153</v>
      </c>
      <c r="B587" t="s">
        <v>5003</v>
      </c>
      <c r="C587" s="37">
        <v>390.78</v>
      </c>
      <c r="D587" s="38">
        <v>0.30599999999999999</v>
      </c>
      <c r="E587" s="39">
        <v>43453</v>
      </c>
      <c r="F587">
        <f t="shared" si="9"/>
        <v>2018</v>
      </c>
    </row>
    <row r="588" spans="1:6" x14ac:dyDescent="0.25">
      <c r="A588" t="s">
        <v>3153</v>
      </c>
      <c r="B588" t="s">
        <v>5003</v>
      </c>
      <c r="C588" s="37">
        <v>61.2</v>
      </c>
      <c r="D588" s="38">
        <v>8.3370000000000007E-3</v>
      </c>
      <c r="E588" s="39">
        <v>43453</v>
      </c>
      <c r="F588">
        <f t="shared" si="9"/>
        <v>2018</v>
      </c>
    </row>
    <row r="589" spans="1:6" x14ac:dyDescent="0.25">
      <c r="A589" t="s">
        <v>3153</v>
      </c>
      <c r="B589" t="s">
        <v>5003</v>
      </c>
      <c r="C589" s="37">
        <v>102.2</v>
      </c>
      <c r="D589" s="38">
        <v>0.08</v>
      </c>
      <c r="E589" s="39">
        <v>43453</v>
      </c>
      <c r="F589">
        <f t="shared" si="9"/>
        <v>2018</v>
      </c>
    </row>
    <row r="590" spans="1:6" x14ac:dyDescent="0.25">
      <c r="A590" t="s">
        <v>3153</v>
      </c>
      <c r="B590" t="s">
        <v>5003</v>
      </c>
      <c r="C590" s="37">
        <v>5.1100000000000003</v>
      </c>
      <c r="D590" s="38">
        <v>4.0000000000000001E-3</v>
      </c>
      <c r="E590" s="39">
        <v>43453</v>
      </c>
      <c r="F590">
        <f t="shared" si="9"/>
        <v>2018</v>
      </c>
    </row>
    <row r="591" spans="1:6" x14ac:dyDescent="0.25">
      <c r="A591" t="s">
        <v>3153</v>
      </c>
      <c r="B591" t="s">
        <v>5003</v>
      </c>
      <c r="C591" s="37">
        <v>102.2</v>
      </c>
      <c r="D591" s="38">
        <v>0.08</v>
      </c>
      <c r="E591" s="39">
        <v>43453</v>
      </c>
      <c r="F591">
        <f t="shared" si="9"/>
        <v>2018</v>
      </c>
    </row>
    <row r="592" spans="1:6" x14ac:dyDescent="0.25">
      <c r="A592" t="s">
        <v>3153</v>
      </c>
      <c r="B592" t="s">
        <v>5003</v>
      </c>
      <c r="C592" s="37">
        <v>25.55</v>
      </c>
      <c r="D592" s="38">
        <v>0.02</v>
      </c>
      <c r="E592" s="39">
        <v>43453</v>
      </c>
      <c r="F592">
        <f t="shared" si="9"/>
        <v>2018</v>
      </c>
    </row>
    <row r="593" spans="1:6" x14ac:dyDescent="0.25">
      <c r="A593" t="s">
        <v>3153</v>
      </c>
      <c r="B593" t="s">
        <v>5003</v>
      </c>
      <c r="C593" s="37">
        <v>102.2</v>
      </c>
      <c r="D593" s="38">
        <v>0.08</v>
      </c>
      <c r="E593" s="39">
        <v>43453</v>
      </c>
      <c r="F593">
        <f t="shared" si="9"/>
        <v>2018</v>
      </c>
    </row>
    <row r="594" spans="1:6" x14ac:dyDescent="0.25">
      <c r="A594" t="s">
        <v>3153</v>
      </c>
      <c r="B594" t="s">
        <v>5003</v>
      </c>
      <c r="C594" s="37">
        <v>86.87</v>
      </c>
      <c r="D594" s="38">
        <v>6.8000000000000005E-2</v>
      </c>
      <c r="E594" s="39">
        <v>43453</v>
      </c>
      <c r="F594">
        <f t="shared" si="9"/>
        <v>2018</v>
      </c>
    </row>
    <row r="595" spans="1:6" x14ac:dyDescent="0.25">
      <c r="A595" t="s">
        <v>3153</v>
      </c>
      <c r="B595" t="s">
        <v>5003</v>
      </c>
      <c r="C595" s="37">
        <v>65.13</v>
      </c>
      <c r="D595" s="38">
        <v>5.0999999999999997E-2</v>
      </c>
      <c r="E595" s="39">
        <v>43453</v>
      </c>
      <c r="F595">
        <f t="shared" si="9"/>
        <v>2018</v>
      </c>
    </row>
    <row r="596" spans="1:6" x14ac:dyDescent="0.25">
      <c r="A596" t="s">
        <v>3153</v>
      </c>
      <c r="B596" t="s">
        <v>5003</v>
      </c>
      <c r="C596" s="37">
        <v>61.2</v>
      </c>
      <c r="D596" s="38">
        <v>8.3370000000000007E-3</v>
      </c>
      <c r="E596" s="39">
        <v>43453</v>
      </c>
      <c r="F596">
        <f t="shared" si="9"/>
        <v>2018</v>
      </c>
    </row>
    <row r="597" spans="1:6" x14ac:dyDescent="0.25">
      <c r="A597" t="s">
        <v>3153</v>
      </c>
      <c r="B597" t="s">
        <v>5003</v>
      </c>
      <c r="C597" s="37">
        <v>102.2</v>
      </c>
      <c r="D597" s="38">
        <v>0.08</v>
      </c>
      <c r="E597" s="39">
        <v>43453</v>
      </c>
      <c r="F597">
        <f t="shared" si="9"/>
        <v>2018</v>
      </c>
    </row>
    <row r="598" spans="1:6" x14ac:dyDescent="0.25">
      <c r="A598" t="s">
        <v>3153</v>
      </c>
      <c r="B598" t="s">
        <v>5003</v>
      </c>
      <c r="C598" s="37">
        <v>10.220000000000001</v>
      </c>
      <c r="D598" s="38">
        <v>8.0000000000000002E-3</v>
      </c>
      <c r="E598" s="39">
        <v>43453</v>
      </c>
      <c r="F598">
        <f t="shared" si="9"/>
        <v>2018</v>
      </c>
    </row>
    <row r="599" spans="1:6" x14ac:dyDescent="0.25">
      <c r="A599" t="s">
        <v>3153</v>
      </c>
      <c r="B599" t="s">
        <v>5003</v>
      </c>
      <c r="C599" s="37">
        <v>117.18</v>
      </c>
      <c r="D599" s="38">
        <v>9.6600000000000005E-2</v>
      </c>
      <c r="E599" s="39">
        <v>43453</v>
      </c>
      <c r="F599">
        <f t="shared" si="9"/>
        <v>2018</v>
      </c>
    </row>
    <row r="600" spans="1:6" x14ac:dyDescent="0.25">
      <c r="A600" t="s">
        <v>3153</v>
      </c>
      <c r="B600" t="s">
        <v>5003</v>
      </c>
      <c r="C600" s="37">
        <v>76.650000000000006</v>
      </c>
      <c r="D600" s="38">
        <v>0.06</v>
      </c>
      <c r="E600" s="39">
        <v>43453</v>
      </c>
      <c r="F600">
        <f t="shared" si="9"/>
        <v>2018</v>
      </c>
    </row>
    <row r="601" spans="1:6" x14ac:dyDescent="0.25">
      <c r="A601" t="s">
        <v>3153</v>
      </c>
      <c r="B601" t="s">
        <v>5003</v>
      </c>
      <c r="C601" s="37">
        <v>35.770000000000003</v>
      </c>
      <c r="D601" s="38">
        <v>2.8000000000000001E-2</v>
      </c>
      <c r="E601" s="39">
        <v>43453</v>
      </c>
      <c r="F601">
        <f t="shared" si="9"/>
        <v>2018</v>
      </c>
    </row>
    <row r="602" spans="1:6" x14ac:dyDescent="0.25">
      <c r="A602" t="s">
        <v>3153</v>
      </c>
      <c r="B602" t="s">
        <v>5003</v>
      </c>
      <c r="C602" s="37">
        <v>455.91</v>
      </c>
      <c r="D602" s="38">
        <v>0.35699999999999998</v>
      </c>
      <c r="E602" s="39">
        <v>43453</v>
      </c>
      <c r="F602">
        <f t="shared" si="9"/>
        <v>2018</v>
      </c>
    </row>
    <row r="603" spans="1:6" x14ac:dyDescent="0.25">
      <c r="A603" t="s">
        <v>3153</v>
      </c>
      <c r="B603" t="s">
        <v>5003</v>
      </c>
      <c r="C603" s="37">
        <v>260.52</v>
      </c>
      <c r="D603" s="38">
        <v>0.20399999999999999</v>
      </c>
      <c r="E603" s="39">
        <v>43453</v>
      </c>
      <c r="F603">
        <f t="shared" si="9"/>
        <v>2018</v>
      </c>
    </row>
    <row r="604" spans="1:6" x14ac:dyDescent="0.25">
      <c r="A604" t="s">
        <v>3153</v>
      </c>
      <c r="B604" t="s">
        <v>5003</v>
      </c>
      <c r="C604" s="37">
        <v>91.98</v>
      </c>
      <c r="D604" s="38">
        <v>7.1999999999999995E-2</v>
      </c>
      <c r="E604" s="39">
        <v>43453</v>
      </c>
      <c r="F604">
        <f t="shared" si="9"/>
        <v>2018</v>
      </c>
    </row>
    <row r="605" spans="1:6" x14ac:dyDescent="0.25">
      <c r="A605" t="s">
        <v>3153</v>
      </c>
      <c r="B605" t="s">
        <v>5003</v>
      </c>
      <c r="C605" s="37">
        <v>20.440000000000001</v>
      </c>
      <c r="D605" s="38">
        <v>1.6E-2</v>
      </c>
      <c r="E605" s="39">
        <v>43453</v>
      </c>
      <c r="F605">
        <f t="shared" si="9"/>
        <v>2018</v>
      </c>
    </row>
    <row r="606" spans="1:6" x14ac:dyDescent="0.25">
      <c r="A606" t="s">
        <v>3153</v>
      </c>
      <c r="B606" t="s">
        <v>5003</v>
      </c>
      <c r="C606" s="37">
        <v>130.26</v>
      </c>
      <c r="D606" s="38">
        <v>0.10199999999999999</v>
      </c>
      <c r="E606" s="39">
        <v>43453</v>
      </c>
      <c r="F606">
        <f t="shared" si="9"/>
        <v>2018</v>
      </c>
    </row>
    <row r="607" spans="1:6" x14ac:dyDescent="0.25">
      <c r="A607" t="s">
        <v>3153</v>
      </c>
      <c r="B607" t="s">
        <v>5003</v>
      </c>
      <c r="C607" s="37">
        <v>61.2</v>
      </c>
      <c r="D607" s="38">
        <v>8.3370000000000007E-3</v>
      </c>
      <c r="E607" s="39">
        <v>43453</v>
      </c>
      <c r="F607">
        <f t="shared" si="9"/>
        <v>2018</v>
      </c>
    </row>
    <row r="608" spans="1:6" x14ac:dyDescent="0.25">
      <c r="A608" t="s">
        <v>3153</v>
      </c>
      <c r="B608" t="s">
        <v>5003</v>
      </c>
      <c r="C608" s="37">
        <v>55.06</v>
      </c>
      <c r="D608" s="38">
        <v>3.2199999999999999E-2</v>
      </c>
      <c r="E608" s="39">
        <v>43453</v>
      </c>
      <c r="F608">
        <f t="shared" si="9"/>
        <v>2018</v>
      </c>
    </row>
    <row r="609" spans="1:6" x14ac:dyDescent="0.25">
      <c r="A609" t="s">
        <v>3153</v>
      </c>
      <c r="B609" t="s">
        <v>5003</v>
      </c>
      <c r="C609" s="37">
        <v>102.2</v>
      </c>
      <c r="D609" s="38">
        <v>0.08</v>
      </c>
      <c r="E609" s="39">
        <v>43453</v>
      </c>
      <c r="F609">
        <f t="shared" si="9"/>
        <v>2018</v>
      </c>
    </row>
    <row r="610" spans="1:6" x14ac:dyDescent="0.25">
      <c r="A610" t="s">
        <v>3153</v>
      </c>
      <c r="B610" t="s">
        <v>5003</v>
      </c>
      <c r="C610" s="37">
        <v>15.33</v>
      </c>
      <c r="D610" s="38">
        <v>1.2E-2</v>
      </c>
      <c r="E610" s="39">
        <v>43453</v>
      </c>
      <c r="F610">
        <f t="shared" si="9"/>
        <v>2018</v>
      </c>
    </row>
    <row r="611" spans="1:6" x14ac:dyDescent="0.25">
      <c r="A611" t="s">
        <v>3153</v>
      </c>
      <c r="B611" t="s">
        <v>5003</v>
      </c>
      <c r="C611" s="37">
        <v>61.2</v>
      </c>
      <c r="D611" s="38">
        <v>8.3370000000000007E-3</v>
      </c>
      <c r="E611" s="39">
        <v>43453</v>
      </c>
      <c r="F611">
        <f t="shared" si="9"/>
        <v>2018</v>
      </c>
    </row>
    <row r="612" spans="1:6" x14ac:dyDescent="0.25">
      <c r="A612" t="s">
        <v>3153</v>
      </c>
      <c r="B612" t="s">
        <v>5003</v>
      </c>
      <c r="C612" s="37">
        <v>65.13</v>
      </c>
      <c r="D612" s="38">
        <v>5.0999999999999997E-2</v>
      </c>
      <c r="E612" s="39">
        <v>43453</v>
      </c>
      <c r="F612">
        <f t="shared" si="9"/>
        <v>2018</v>
      </c>
    </row>
    <row r="613" spans="1:6" x14ac:dyDescent="0.25">
      <c r="A613" t="s">
        <v>3153</v>
      </c>
      <c r="B613" t="s">
        <v>5003</v>
      </c>
      <c r="C613" s="37">
        <v>81.760000000000005</v>
      </c>
      <c r="D613" s="38">
        <v>6.4000000000000001E-2</v>
      </c>
      <c r="E613" s="39">
        <v>43453</v>
      </c>
      <c r="F613">
        <f t="shared" si="9"/>
        <v>2018</v>
      </c>
    </row>
    <row r="614" spans="1:6" x14ac:dyDescent="0.25">
      <c r="A614" t="s">
        <v>3153</v>
      </c>
      <c r="B614" t="s">
        <v>5003</v>
      </c>
      <c r="C614" s="37">
        <v>78.12</v>
      </c>
      <c r="D614" s="38">
        <v>6.4399999999999999E-2</v>
      </c>
      <c r="E614" s="39">
        <v>43453</v>
      </c>
      <c r="F614">
        <f t="shared" si="9"/>
        <v>2018</v>
      </c>
    </row>
    <row r="615" spans="1:6" x14ac:dyDescent="0.25">
      <c r="A615" t="s">
        <v>3153</v>
      </c>
      <c r="B615" t="s">
        <v>5003</v>
      </c>
      <c r="C615" s="37">
        <v>15.33</v>
      </c>
      <c r="D615" s="38">
        <v>1.2E-2</v>
      </c>
      <c r="E615" s="39">
        <v>43453</v>
      </c>
      <c r="F615">
        <f t="shared" si="9"/>
        <v>2018</v>
      </c>
    </row>
    <row r="616" spans="1:6" x14ac:dyDescent="0.25">
      <c r="A616" t="s">
        <v>3153</v>
      </c>
      <c r="B616" t="s">
        <v>5003</v>
      </c>
      <c r="C616" s="37">
        <v>455.91</v>
      </c>
      <c r="D616" s="38">
        <v>0.35699999999999998</v>
      </c>
      <c r="E616" s="39">
        <v>43453</v>
      </c>
      <c r="F616">
        <f t="shared" si="9"/>
        <v>2018</v>
      </c>
    </row>
    <row r="617" spans="1:6" x14ac:dyDescent="0.25">
      <c r="A617" t="s">
        <v>3153</v>
      </c>
      <c r="B617" t="s">
        <v>5003</v>
      </c>
      <c r="C617" s="37">
        <v>117.18</v>
      </c>
      <c r="D617" s="38">
        <v>9.6600000000000005E-2</v>
      </c>
      <c r="E617" s="39">
        <v>43453</v>
      </c>
      <c r="F617">
        <f t="shared" si="9"/>
        <v>2018</v>
      </c>
    </row>
    <row r="618" spans="1:6" x14ac:dyDescent="0.25">
      <c r="A618" t="s">
        <v>3153</v>
      </c>
      <c r="B618" t="s">
        <v>5003</v>
      </c>
      <c r="C618" s="37">
        <v>45.99</v>
      </c>
      <c r="D618" s="38">
        <v>3.5999999999999997E-2</v>
      </c>
      <c r="E618" s="39">
        <v>43453</v>
      </c>
      <c r="F618">
        <f t="shared" si="9"/>
        <v>2018</v>
      </c>
    </row>
    <row r="619" spans="1:6" x14ac:dyDescent="0.25">
      <c r="A619" t="s">
        <v>3153</v>
      </c>
      <c r="B619" t="s">
        <v>5003</v>
      </c>
      <c r="C619" s="37">
        <v>65.13</v>
      </c>
      <c r="D619" s="38">
        <v>5.0999999999999997E-2</v>
      </c>
      <c r="E619" s="39">
        <v>43453</v>
      </c>
      <c r="F619">
        <f t="shared" si="9"/>
        <v>2018</v>
      </c>
    </row>
    <row r="620" spans="1:6" x14ac:dyDescent="0.25">
      <c r="A620" t="s">
        <v>3153</v>
      </c>
      <c r="B620" t="s">
        <v>5003</v>
      </c>
      <c r="C620" s="37">
        <v>10.85</v>
      </c>
      <c r="D620" s="38">
        <v>8.5000000000000006E-3</v>
      </c>
      <c r="E620" s="39">
        <v>43453</v>
      </c>
      <c r="F620">
        <f t="shared" si="9"/>
        <v>2018</v>
      </c>
    </row>
    <row r="621" spans="1:6" x14ac:dyDescent="0.25">
      <c r="A621" t="s">
        <v>3153</v>
      </c>
      <c r="B621" t="s">
        <v>5003</v>
      </c>
      <c r="C621" s="37">
        <v>86.87</v>
      </c>
      <c r="D621" s="38">
        <v>6.8000000000000005E-2</v>
      </c>
      <c r="E621" s="39">
        <v>43453</v>
      </c>
      <c r="F621">
        <f t="shared" si="9"/>
        <v>2018</v>
      </c>
    </row>
    <row r="622" spans="1:6" x14ac:dyDescent="0.25">
      <c r="A622" t="s">
        <v>3153</v>
      </c>
      <c r="B622" t="s">
        <v>5003</v>
      </c>
      <c r="C622" s="37">
        <v>102.2</v>
      </c>
      <c r="D622" s="38">
        <v>0.08</v>
      </c>
      <c r="E622" s="39">
        <v>43453</v>
      </c>
      <c r="F622">
        <f t="shared" si="9"/>
        <v>2018</v>
      </c>
    </row>
    <row r="623" spans="1:6" x14ac:dyDescent="0.25">
      <c r="A623" t="s">
        <v>3153</v>
      </c>
      <c r="B623" t="s">
        <v>5003</v>
      </c>
      <c r="C623" s="37">
        <v>10.220000000000001</v>
      </c>
      <c r="D623" s="38">
        <v>8.0000000000000002E-3</v>
      </c>
      <c r="E623" s="39">
        <v>43453</v>
      </c>
      <c r="F623">
        <f t="shared" si="9"/>
        <v>2018</v>
      </c>
    </row>
    <row r="624" spans="1:6" x14ac:dyDescent="0.25">
      <c r="A624" t="s">
        <v>3153</v>
      </c>
      <c r="B624" t="s">
        <v>5003</v>
      </c>
      <c r="C624" s="37">
        <v>81.760000000000005</v>
      </c>
      <c r="D624" s="38">
        <v>6.4000000000000001E-2</v>
      </c>
      <c r="E624" s="39">
        <v>43453</v>
      </c>
      <c r="F624">
        <f t="shared" si="9"/>
        <v>2018</v>
      </c>
    </row>
    <row r="625" spans="1:6" x14ac:dyDescent="0.25">
      <c r="A625" t="s">
        <v>3153</v>
      </c>
      <c r="B625" t="s">
        <v>5003</v>
      </c>
      <c r="C625" s="37">
        <v>66.430000000000007</v>
      </c>
      <c r="D625" s="38">
        <v>5.1999999999999998E-2</v>
      </c>
      <c r="E625" s="39">
        <v>43453</v>
      </c>
      <c r="F625">
        <f t="shared" si="9"/>
        <v>2018</v>
      </c>
    </row>
    <row r="626" spans="1:6" x14ac:dyDescent="0.25">
      <c r="A626" t="s">
        <v>3153</v>
      </c>
      <c r="B626" t="s">
        <v>5003</v>
      </c>
      <c r="C626" s="37">
        <v>781.56</v>
      </c>
      <c r="D626" s="38">
        <v>0.61199999999999999</v>
      </c>
      <c r="E626" s="39">
        <v>43453</v>
      </c>
      <c r="F626">
        <f t="shared" si="9"/>
        <v>2018</v>
      </c>
    </row>
    <row r="627" spans="1:6" x14ac:dyDescent="0.25">
      <c r="A627" t="s">
        <v>3153</v>
      </c>
      <c r="B627" t="s">
        <v>5003</v>
      </c>
      <c r="C627" s="37">
        <v>325.64999999999998</v>
      </c>
      <c r="D627" s="38">
        <v>0.255</v>
      </c>
      <c r="E627" s="39">
        <v>43453</v>
      </c>
      <c r="F627">
        <f t="shared" si="9"/>
        <v>2018</v>
      </c>
    </row>
    <row r="628" spans="1:6" x14ac:dyDescent="0.25">
      <c r="A628" t="s">
        <v>3153</v>
      </c>
      <c r="B628" t="s">
        <v>5003</v>
      </c>
      <c r="C628" s="37">
        <v>61.2</v>
      </c>
      <c r="D628" s="38">
        <v>8.3370000000000007E-3</v>
      </c>
      <c r="E628" s="39">
        <v>43453</v>
      </c>
      <c r="F628">
        <f t="shared" si="9"/>
        <v>2018</v>
      </c>
    </row>
    <row r="629" spans="1:6" x14ac:dyDescent="0.25">
      <c r="A629" t="s">
        <v>3153</v>
      </c>
      <c r="B629" t="s">
        <v>5003</v>
      </c>
      <c r="C629" s="37">
        <v>39.06</v>
      </c>
      <c r="D629" s="38">
        <v>3.2199999999999999E-2</v>
      </c>
      <c r="E629" s="39">
        <v>43453</v>
      </c>
      <c r="F629">
        <f t="shared" si="9"/>
        <v>2018</v>
      </c>
    </row>
    <row r="630" spans="1:6" x14ac:dyDescent="0.25">
      <c r="A630" t="s">
        <v>3153</v>
      </c>
      <c r="B630" t="s">
        <v>5003</v>
      </c>
      <c r="C630" s="37">
        <v>81.760000000000005</v>
      </c>
      <c r="D630" s="38">
        <v>6.4000000000000001E-2</v>
      </c>
      <c r="E630" s="39">
        <v>43453</v>
      </c>
      <c r="F630">
        <f t="shared" si="9"/>
        <v>2018</v>
      </c>
    </row>
    <row r="631" spans="1:6" x14ac:dyDescent="0.25">
      <c r="A631" t="s">
        <v>3153</v>
      </c>
      <c r="B631" t="s">
        <v>5003</v>
      </c>
      <c r="C631" s="37">
        <v>260.52</v>
      </c>
      <c r="D631" s="38">
        <v>0.20399999999999999</v>
      </c>
      <c r="E631" s="39">
        <v>43453</v>
      </c>
      <c r="F631">
        <f t="shared" si="9"/>
        <v>2018</v>
      </c>
    </row>
    <row r="632" spans="1:6" x14ac:dyDescent="0.25">
      <c r="A632" t="s">
        <v>3153</v>
      </c>
      <c r="B632" t="s">
        <v>5003</v>
      </c>
      <c r="C632" s="37">
        <v>61.32</v>
      </c>
      <c r="D632" s="38">
        <v>4.8000000000000001E-2</v>
      </c>
      <c r="E632" s="39">
        <v>43453</v>
      </c>
      <c r="F632">
        <f t="shared" si="9"/>
        <v>2018</v>
      </c>
    </row>
    <row r="633" spans="1:6" x14ac:dyDescent="0.25">
      <c r="A633" t="s">
        <v>3153</v>
      </c>
      <c r="B633" t="s">
        <v>5003</v>
      </c>
      <c r="C633" s="37">
        <v>78.12</v>
      </c>
      <c r="D633" s="38">
        <v>6.4399999999999999E-2</v>
      </c>
      <c r="E633" s="39">
        <v>43453</v>
      </c>
      <c r="F633">
        <f t="shared" si="9"/>
        <v>2018</v>
      </c>
    </row>
    <row r="634" spans="1:6" x14ac:dyDescent="0.25">
      <c r="A634" t="s">
        <v>3153</v>
      </c>
      <c r="B634" t="s">
        <v>5003</v>
      </c>
      <c r="C634" s="37">
        <v>651.29999999999995</v>
      </c>
      <c r="D634" s="38">
        <v>0.51</v>
      </c>
      <c r="E634" s="39">
        <v>43453</v>
      </c>
      <c r="F634">
        <f t="shared" si="9"/>
        <v>2018</v>
      </c>
    </row>
    <row r="635" spans="1:6" x14ac:dyDescent="0.25">
      <c r="A635" t="s">
        <v>3153</v>
      </c>
      <c r="B635" t="s">
        <v>5003</v>
      </c>
      <c r="C635" s="37">
        <v>1107.21</v>
      </c>
      <c r="D635" s="38">
        <v>0.86699999999999999</v>
      </c>
      <c r="E635" s="39">
        <v>43453</v>
      </c>
      <c r="F635">
        <f t="shared" si="9"/>
        <v>2018</v>
      </c>
    </row>
    <row r="636" spans="1:6" x14ac:dyDescent="0.25">
      <c r="A636" t="s">
        <v>3153</v>
      </c>
      <c r="B636" t="s">
        <v>5003</v>
      </c>
      <c r="C636" s="37">
        <v>35.770000000000003</v>
      </c>
      <c r="D636" s="38">
        <v>2.8000000000000001E-2</v>
      </c>
      <c r="E636" s="39">
        <v>43453</v>
      </c>
      <c r="F636">
        <f t="shared" si="9"/>
        <v>2018</v>
      </c>
    </row>
    <row r="637" spans="1:6" x14ac:dyDescent="0.25">
      <c r="A637" t="s">
        <v>3153</v>
      </c>
      <c r="B637" t="s">
        <v>5003</v>
      </c>
      <c r="C637" s="37">
        <v>455.91</v>
      </c>
      <c r="D637" s="38">
        <v>0.35699999999999998</v>
      </c>
      <c r="E637" s="39">
        <v>43453</v>
      </c>
      <c r="F637">
        <f t="shared" si="9"/>
        <v>2018</v>
      </c>
    </row>
    <row r="638" spans="1:6" x14ac:dyDescent="0.25">
      <c r="A638" t="s">
        <v>3153</v>
      </c>
      <c r="B638" t="s">
        <v>5003</v>
      </c>
      <c r="C638" s="37">
        <v>56.21</v>
      </c>
      <c r="D638" s="38">
        <v>4.3999999999999997E-2</v>
      </c>
      <c r="E638" s="39">
        <v>43453</v>
      </c>
      <c r="F638">
        <f t="shared" si="9"/>
        <v>2018</v>
      </c>
    </row>
    <row r="639" spans="1:6" x14ac:dyDescent="0.25">
      <c r="A639" t="s">
        <v>3153</v>
      </c>
      <c r="B639" t="s">
        <v>5003</v>
      </c>
      <c r="C639" s="37">
        <v>65.13</v>
      </c>
      <c r="D639" s="38">
        <v>5.0999999999999997E-2</v>
      </c>
      <c r="E639" s="39">
        <v>43453</v>
      </c>
      <c r="F639">
        <f t="shared" si="9"/>
        <v>2018</v>
      </c>
    </row>
    <row r="640" spans="1:6" x14ac:dyDescent="0.25">
      <c r="A640" t="s">
        <v>3153</v>
      </c>
      <c r="B640" t="s">
        <v>5003</v>
      </c>
      <c r="C640" s="37">
        <v>81.760000000000005</v>
      </c>
      <c r="D640" s="38">
        <v>6.4000000000000001E-2</v>
      </c>
      <c r="E640" s="39">
        <v>43453</v>
      </c>
      <c r="F640">
        <f t="shared" si="9"/>
        <v>2018</v>
      </c>
    </row>
    <row r="641" spans="1:6" x14ac:dyDescent="0.25">
      <c r="A641" t="s">
        <v>3153</v>
      </c>
      <c r="B641" t="s">
        <v>5003</v>
      </c>
      <c r="C641" s="37">
        <v>10.85</v>
      </c>
      <c r="D641" s="38">
        <v>8.5000000000000006E-3</v>
      </c>
      <c r="E641" s="39">
        <v>43453</v>
      </c>
      <c r="F641">
        <f t="shared" si="9"/>
        <v>2018</v>
      </c>
    </row>
    <row r="642" spans="1:6" x14ac:dyDescent="0.25">
      <c r="A642" t="s">
        <v>3153</v>
      </c>
      <c r="B642" t="s">
        <v>5003</v>
      </c>
      <c r="C642" s="37">
        <v>78.12</v>
      </c>
      <c r="D642" s="38">
        <v>6.4399999999999999E-2</v>
      </c>
      <c r="E642" s="39">
        <v>43453</v>
      </c>
      <c r="F642">
        <f t="shared" si="9"/>
        <v>2018</v>
      </c>
    </row>
    <row r="643" spans="1:6" x14ac:dyDescent="0.25">
      <c r="A643" t="s">
        <v>3153</v>
      </c>
      <c r="B643" t="s">
        <v>5003</v>
      </c>
      <c r="C643" s="37">
        <v>390.78</v>
      </c>
      <c r="D643" s="38">
        <v>0.30599999999999999</v>
      </c>
      <c r="E643" s="39">
        <v>43453</v>
      </c>
      <c r="F643">
        <f t="shared" ref="F643:F706" si="10">YEAR(E643)</f>
        <v>2018</v>
      </c>
    </row>
    <row r="644" spans="1:6" x14ac:dyDescent="0.25">
      <c r="A644" t="s">
        <v>3153</v>
      </c>
      <c r="B644" t="s">
        <v>5003</v>
      </c>
      <c r="C644" s="37">
        <v>30.66</v>
      </c>
      <c r="D644" s="38">
        <v>2.4E-2</v>
      </c>
      <c r="E644" s="39">
        <v>43453</v>
      </c>
      <c r="F644">
        <f t="shared" si="10"/>
        <v>2018</v>
      </c>
    </row>
    <row r="645" spans="1:6" x14ac:dyDescent="0.25">
      <c r="A645" t="s">
        <v>3153</v>
      </c>
      <c r="B645" t="s">
        <v>5003</v>
      </c>
      <c r="C645" s="37">
        <v>81.760000000000005</v>
      </c>
      <c r="D645" s="38">
        <v>6.4000000000000001E-2</v>
      </c>
      <c r="E645" s="39">
        <v>43453</v>
      </c>
      <c r="F645">
        <f t="shared" si="10"/>
        <v>2018</v>
      </c>
    </row>
    <row r="646" spans="1:6" x14ac:dyDescent="0.25">
      <c r="A646" t="s">
        <v>3153</v>
      </c>
      <c r="B646" t="s">
        <v>5003</v>
      </c>
      <c r="C646" s="37">
        <v>66.430000000000007</v>
      </c>
      <c r="D646" s="38">
        <v>5.1999999999999998E-2</v>
      </c>
      <c r="E646" s="39">
        <v>43453</v>
      </c>
      <c r="F646">
        <f t="shared" si="10"/>
        <v>2018</v>
      </c>
    </row>
    <row r="647" spans="1:6" x14ac:dyDescent="0.25">
      <c r="A647" t="s">
        <v>3153</v>
      </c>
      <c r="B647" t="s">
        <v>5003</v>
      </c>
      <c r="C647" s="37">
        <v>195.39</v>
      </c>
      <c r="D647" s="38">
        <v>0.153</v>
      </c>
      <c r="E647" s="39">
        <v>43453</v>
      </c>
      <c r="F647">
        <f t="shared" si="10"/>
        <v>2018</v>
      </c>
    </row>
    <row r="648" spans="1:6" x14ac:dyDescent="0.25">
      <c r="A648" t="s">
        <v>3153</v>
      </c>
      <c r="B648" t="s">
        <v>5003</v>
      </c>
      <c r="C648" s="37">
        <v>81.760000000000005</v>
      </c>
      <c r="D648" s="38">
        <v>6.4000000000000001E-2</v>
      </c>
      <c r="E648" s="39">
        <v>43453</v>
      </c>
      <c r="F648">
        <f t="shared" si="10"/>
        <v>2018</v>
      </c>
    </row>
    <row r="649" spans="1:6" x14ac:dyDescent="0.25">
      <c r="A649" t="s">
        <v>3153</v>
      </c>
      <c r="B649" t="s">
        <v>5003</v>
      </c>
      <c r="C649" s="37">
        <v>117.18</v>
      </c>
      <c r="D649" s="38">
        <v>9.6600000000000005E-2</v>
      </c>
      <c r="E649" s="39">
        <v>43453</v>
      </c>
      <c r="F649">
        <f t="shared" si="10"/>
        <v>2018</v>
      </c>
    </row>
    <row r="650" spans="1:6" x14ac:dyDescent="0.25">
      <c r="A650" t="s">
        <v>3153</v>
      </c>
      <c r="B650" t="s">
        <v>5003</v>
      </c>
      <c r="C650" s="37">
        <v>39.06</v>
      </c>
      <c r="D650" s="38">
        <v>3.2199999999999999E-2</v>
      </c>
      <c r="E650" s="39">
        <v>43453</v>
      </c>
      <c r="F650">
        <f t="shared" si="10"/>
        <v>2018</v>
      </c>
    </row>
    <row r="651" spans="1:6" x14ac:dyDescent="0.25">
      <c r="A651" t="s">
        <v>3153</v>
      </c>
      <c r="B651" t="s">
        <v>5003</v>
      </c>
      <c r="C651" s="37">
        <v>15.33</v>
      </c>
      <c r="D651" s="38">
        <v>1.2E-2</v>
      </c>
      <c r="E651" s="39">
        <v>43453</v>
      </c>
      <c r="F651">
        <f t="shared" si="10"/>
        <v>2018</v>
      </c>
    </row>
    <row r="652" spans="1:6" x14ac:dyDescent="0.25">
      <c r="A652" t="s">
        <v>3153</v>
      </c>
      <c r="B652" t="s">
        <v>5003</v>
      </c>
      <c r="C652" s="37">
        <v>455.91</v>
      </c>
      <c r="D652" s="38">
        <v>0.35699999999999998</v>
      </c>
      <c r="E652" s="39">
        <v>43453</v>
      </c>
      <c r="F652">
        <f t="shared" si="10"/>
        <v>2018</v>
      </c>
    </row>
    <row r="653" spans="1:6" x14ac:dyDescent="0.25">
      <c r="A653" t="s">
        <v>3153</v>
      </c>
      <c r="B653" t="s">
        <v>5003</v>
      </c>
      <c r="C653" s="37">
        <v>35.770000000000003</v>
      </c>
      <c r="D653" s="38">
        <v>2.8000000000000001E-2</v>
      </c>
      <c r="E653" s="39">
        <v>43453</v>
      </c>
      <c r="F653">
        <f t="shared" si="10"/>
        <v>2018</v>
      </c>
    </row>
    <row r="654" spans="1:6" x14ac:dyDescent="0.25">
      <c r="A654" t="s">
        <v>3153</v>
      </c>
      <c r="B654" t="s">
        <v>5003</v>
      </c>
      <c r="C654" s="37">
        <v>1302.5999999999999</v>
      </c>
      <c r="D654" s="38">
        <v>1.02</v>
      </c>
      <c r="E654" s="39">
        <v>43453</v>
      </c>
      <c r="F654">
        <f t="shared" si="10"/>
        <v>2018</v>
      </c>
    </row>
    <row r="655" spans="1:6" x14ac:dyDescent="0.25">
      <c r="A655" t="s">
        <v>3153</v>
      </c>
      <c r="B655" t="s">
        <v>5003</v>
      </c>
      <c r="C655" s="37">
        <v>325.64999999999998</v>
      </c>
      <c r="D655" s="38">
        <v>0.255</v>
      </c>
      <c r="E655" s="39">
        <v>43453</v>
      </c>
      <c r="F655">
        <f t="shared" si="10"/>
        <v>2018</v>
      </c>
    </row>
    <row r="656" spans="1:6" x14ac:dyDescent="0.25">
      <c r="A656" t="s">
        <v>3153</v>
      </c>
      <c r="B656" t="s">
        <v>5003</v>
      </c>
      <c r="C656" s="37">
        <v>25.55</v>
      </c>
      <c r="D656" s="38">
        <v>0.02</v>
      </c>
      <c r="E656" s="39">
        <v>43453</v>
      </c>
      <c r="F656">
        <f t="shared" si="10"/>
        <v>2018</v>
      </c>
    </row>
    <row r="657" spans="1:6" x14ac:dyDescent="0.25">
      <c r="A657" t="s">
        <v>3153</v>
      </c>
      <c r="B657" t="s">
        <v>5003</v>
      </c>
      <c r="C657" s="37">
        <v>521.04</v>
      </c>
      <c r="D657" s="38">
        <v>0.40799999999999997</v>
      </c>
      <c r="E657" s="39">
        <v>43453</v>
      </c>
      <c r="F657">
        <f t="shared" si="10"/>
        <v>2018</v>
      </c>
    </row>
    <row r="658" spans="1:6" x14ac:dyDescent="0.25">
      <c r="A658" t="s">
        <v>3153</v>
      </c>
      <c r="B658" t="s">
        <v>5003</v>
      </c>
      <c r="C658" s="37">
        <v>455.91</v>
      </c>
      <c r="D658" s="38">
        <v>0.35699999999999998</v>
      </c>
      <c r="E658" s="39">
        <v>43453</v>
      </c>
      <c r="F658">
        <f t="shared" si="10"/>
        <v>2018</v>
      </c>
    </row>
    <row r="659" spans="1:6" x14ac:dyDescent="0.25">
      <c r="A659" t="s">
        <v>3153</v>
      </c>
      <c r="B659" t="s">
        <v>5003</v>
      </c>
      <c r="C659" s="37">
        <v>15.33</v>
      </c>
      <c r="D659" s="38">
        <v>1.2E-2</v>
      </c>
      <c r="E659" s="39">
        <v>43453</v>
      </c>
      <c r="F659">
        <f t="shared" si="10"/>
        <v>2018</v>
      </c>
    </row>
    <row r="660" spans="1:6" x14ac:dyDescent="0.25">
      <c r="A660" t="s">
        <v>3153</v>
      </c>
      <c r="B660" t="s">
        <v>5003</v>
      </c>
      <c r="C660" s="37">
        <v>66.430000000000007</v>
      </c>
      <c r="D660" s="38">
        <v>5.1999999999999998E-2</v>
      </c>
      <c r="E660" s="39">
        <v>43453</v>
      </c>
      <c r="F660">
        <f t="shared" si="10"/>
        <v>2018</v>
      </c>
    </row>
    <row r="661" spans="1:6" x14ac:dyDescent="0.25">
      <c r="A661" t="s">
        <v>3153</v>
      </c>
      <c r="B661" t="s">
        <v>5003</v>
      </c>
      <c r="C661" s="37">
        <v>130.26</v>
      </c>
      <c r="D661" s="38">
        <v>0.10199999999999999</v>
      </c>
      <c r="E661" s="39">
        <v>43453</v>
      </c>
      <c r="F661">
        <f t="shared" si="10"/>
        <v>2018</v>
      </c>
    </row>
    <row r="662" spans="1:6" x14ac:dyDescent="0.25">
      <c r="A662" t="s">
        <v>3153</v>
      </c>
      <c r="B662" t="s">
        <v>5003</v>
      </c>
      <c r="C662" s="37">
        <v>30.66</v>
      </c>
      <c r="D662" s="38">
        <v>2.4E-2</v>
      </c>
      <c r="E662" s="39">
        <v>43453</v>
      </c>
      <c r="F662">
        <f t="shared" si="10"/>
        <v>2018</v>
      </c>
    </row>
    <row r="663" spans="1:6" x14ac:dyDescent="0.25">
      <c r="A663" t="s">
        <v>3153</v>
      </c>
      <c r="B663" t="s">
        <v>5003</v>
      </c>
      <c r="C663" s="37">
        <v>390.78</v>
      </c>
      <c r="D663" s="38">
        <v>0.30599999999999999</v>
      </c>
      <c r="E663" s="39">
        <v>43453</v>
      </c>
      <c r="F663">
        <f t="shared" si="10"/>
        <v>2018</v>
      </c>
    </row>
    <row r="664" spans="1:6" x14ac:dyDescent="0.25">
      <c r="A664" t="s">
        <v>3153</v>
      </c>
      <c r="B664" t="s">
        <v>5003</v>
      </c>
      <c r="C664" s="37">
        <v>102.2</v>
      </c>
      <c r="D664" s="38">
        <v>0.08</v>
      </c>
      <c r="E664" s="39">
        <v>43453</v>
      </c>
      <c r="F664">
        <f t="shared" si="10"/>
        <v>2018</v>
      </c>
    </row>
    <row r="665" spans="1:6" x14ac:dyDescent="0.25">
      <c r="A665" t="s">
        <v>3153</v>
      </c>
      <c r="B665" t="s">
        <v>5003</v>
      </c>
      <c r="C665" s="37">
        <v>15.33</v>
      </c>
      <c r="D665" s="38">
        <v>1.2E-2</v>
      </c>
      <c r="E665" s="39">
        <v>43453</v>
      </c>
      <c r="F665">
        <f t="shared" si="10"/>
        <v>2018</v>
      </c>
    </row>
    <row r="666" spans="1:6" x14ac:dyDescent="0.25">
      <c r="A666" t="s">
        <v>3153</v>
      </c>
      <c r="B666" t="s">
        <v>5003</v>
      </c>
      <c r="C666" s="37">
        <v>35.770000000000003</v>
      </c>
      <c r="D666" s="38">
        <v>2.8000000000000001E-2</v>
      </c>
      <c r="E666" s="39">
        <v>43453</v>
      </c>
      <c r="F666">
        <f t="shared" si="10"/>
        <v>2018</v>
      </c>
    </row>
    <row r="667" spans="1:6" x14ac:dyDescent="0.25">
      <c r="A667" t="s">
        <v>3153</v>
      </c>
      <c r="B667" t="s">
        <v>5003</v>
      </c>
      <c r="C667" s="37">
        <v>260.52</v>
      </c>
      <c r="D667" s="38">
        <v>0.20399999999999999</v>
      </c>
      <c r="E667" s="39">
        <v>43453</v>
      </c>
      <c r="F667">
        <f t="shared" si="10"/>
        <v>2018</v>
      </c>
    </row>
    <row r="668" spans="1:6" x14ac:dyDescent="0.25">
      <c r="A668" t="s">
        <v>3153</v>
      </c>
      <c r="B668" t="s">
        <v>5003</v>
      </c>
      <c r="C668" s="37">
        <v>66.430000000000007</v>
      </c>
      <c r="D668" s="38">
        <v>5.1999999999999998E-2</v>
      </c>
      <c r="E668" s="39">
        <v>43453</v>
      </c>
      <c r="F668">
        <f t="shared" si="10"/>
        <v>2018</v>
      </c>
    </row>
    <row r="669" spans="1:6" x14ac:dyDescent="0.25">
      <c r="A669" t="s">
        <v>3153</v>
      </c>
      <c r="B669" t="s">
        <v>5003</v>
      </c>
      <c r="C669" s="37">
        <v>65.13</v>
      </c>
      <c r="D669" s="38">
        <v>5.0999999999999997E-2</v>
      </c>
      <c r="E669" s="39">
        <v>43453</v>
      </c>
      <c r="F669">
        <f t="shared" si="10"/>
        <v>2018</v>
      </c>
    </row>
    <row r="670" spans="1:6" x14ac:dyDescent="0.25">
      <c r="A670" t="s">
        <v>3153</v>
      </c>
      <c r="B670" t="s">
        <v>5003</v>
      </c>
      <c r="C670" s="37">
        <v>10.85</v>
      </c>
      <c r="D670" s="38">
        <v>8.5000000000000006E-3</v>
      </c>
      <c r="E670" s="39">
        <v>43453</v>
      </c>
      <c r="F670">
        <f t="shared" si="10"/>
        <v>2018</v>
      </c>
    </row>
    <row r="671" spans="1:6" x14ac:dyDescent="0.25">
      <c r="A671" t="s">
        <v>3153</v>
      </c>
      <c r="B671" t="s">
        <v>5003</v>
      </c>
      <c r="C671" s="37">
        <v>716.43</v>
      </c>
      <c r="D671" s="38">
        <v>0.56100000000000005</v>
      </c>
      <c r="E671" s="39">
        <v>43453</v>
      </c>
      <c r="F671">
        <f t="shared" si="10"/>
        <v>2018</v>
      </c>
    </row>
    <row r="672" spans="1:6" x14ac:dyDescent="0.25">
      <c r="A672" t="s">
        <v>3153</v>
      </c>
      <c r="B672" t="s">
        <v>5003</v>
      </c>
      <c r="C672" s="37">
        <v>15.33</v>
      </c>
      <c r="D672" s="38">
        <v>1.2E-2</v>
      </c>
      <c r="E672" s="39">
        <v>43453</v>
      </c>
      <c r="F672">
        <f t="shared" si="10"/>
        <v>2018</v>
      </c>
    </row>
    <row r="673" spans="1:6" x14ac:dyDescent="0.25">
      <c r="A673" t="s">
        <v>3153</v>
      </c>
      <c r="B673" t="s">
        <v>5003</v>
      </c>
      <c r="C673" s="37">
        <v>521.04</v>
      </c>
      <c r="D673" s="38">
        <v>0.40799999999999997</v>
      </c>
      <c r="E673" s="39">
        <v>43453</v>
      </c>
      <c r="F673">
        <f t="shared" si="10"/>
        <v>2018</v>
      </c>
    </row>
    <row r="674" spans="1:6" x14ac:dyDescent="0.25">
      <c r="A674" t="s">
        <v>3153</v>
      </c>
      <c r="B674" t="s">
        <v>5003</v>
      </c>
      <c r="C674" s="37">
        <v>30.66</v>
      </c>
      <c r="D674" s="38">
        <v>2.4E-2</v>
      </c>
      <c r="E674" s="39">
        <v>43453</v>
      </c>
      <c r="F674">
        <f t="shared" si="10"/>
        <v>2018</v>
      </c>
    </row>
    <row r="675" spans="1:6" x14ac:dyDescent="0.25">
      <c r="A675" t="s">
        <v>3153</v>
      </c>
      <c r="B675" t="s">
        <v>5004</v>
      </c>
      <c r="C675" s="37">
        <v>45.99</v>
      </c>
      <c r="D675" s="38">
        <v>3.5999999999999997E-2</v>
      </c>
      <c r="E675" s="39">
        <v>43455</v>
      </c>
      <c r="F675">
        <f t="shared" si="10"/>
        <v>2018</v>
      </c>
    </row>
    <row r="676" spans="1:6" x14ac:dyDescent="0.25">
      <c r="A676" t="s">
        <v>3153</v>
      </c>
      <c r="B676" t="s">
        <v>5004</v>
      </c>
      <c r="C676" s="37">
        <v>91.98</v>
      </c>
      <c r="D676" s="38">
        <v>7.1999999999999995E-2</v>
      </c>
      <c r="E676" s="39">
        <v>43455</v>
      </c>
      <c r="F676">
        <f t="shared" si="10"/>
        <v>2018</v>
      </c>
    </row>
    <row r="677" spans="1:6" x14ac:dyDescent="0.25">
      <c r="A677" t="s">
        <v>3153</v>
      </c>
      <c r="B677" t="s">
        <v>5004</v>
      </c>
      <c r="C677" s="37">
        <v>65.13</v>
      </c>
      <c r="D677" s="38">
        <v>5.0999999999999997E-2</v>
      </c>
      <c r="E677" s="39">
        <v>43455</v>
      </c>
      <c r="F677">
        <f t="shared" si="10"/>
        <v>2018</v>
      </c>
    </row>
    <row r="678" spans="1:6" x14ac:dyDescent="0.25">
      <c r="A678" t="s">
        <v>3153</v>
      </c>
      <c r="B678" t="s">
        <v>5004</v>
      </c>
      <c r="C678" s="37">
        <v>66.430000000000007</v>
      </c>
      <c r="D678" s="38">
        <v>5.1999999999999998E-2</v>
      </c>
      <c r="E678" s="39">
        <v>43455</v>
      </c>
      <c r="F678">
        <f t="shared" si="10"/>
        <v>2018</v>
      </c>
    </row>
    <row r="679" spans="1:6" x14ac:dyDescent="0.25">
      <c r="A679" t="s">
        <v>3153</v>
      </c>
      <c r="B679" t="s">
        <v>5004</v>
      </c>
      <c r="C679" s="37">
        <v>325.64999999999998</v>
      </c>
      <c r="D679" s="38">
        <v>0.255</v>
      </c>
      <c r="E679" s="39">
        <v>43455</v>
      </c>
      <c r="F679">
        <f t="shared" si="10"/>
        <v>2018</v>
      </c>
    </row>
    <row r="680" spans="1:6" x14ac:dyDescent="0.25">
      <c r="A680" t="s">
        <v>3153</v>
      </c>
      <c r="B680" t="s">
        <v>5004</v>
      </c>
      <c r="C680" s="37">
        <v>51.1</v>
      </c>
      <c r="D680" s="38">
        <v>0.04</v>
      </c>
      <c r="E680" s="39">
        <v>43455</v>
      </c>
      <c r="F680">
        <f t="shared" si="10"/>
        <v>2018</v>
      </c>
    </row>
    <row r="681" spans="1:6" x14ac:dyDescent="0.25">
      <c r="A681" t="s">
        <v>3153</v>
      </c>
      <c r="B681" t="s">
        <v>5004</v>
      </c>
      <c r="C681" s="37">
        <v>260.52</v>
      </c>
      <c r="D681" s="38">
        <v>0.20399999999999999</v>
      </c>
      <c r="E681" s="39">
        <v>43455</v>
      </c>
      <c r="F681">
        <f t="shared" si="10"/>
        <v>2018</v>
      </c>
    </row>
    <row r="682" spans="1:6" x14ac:dyDescent="0.25">
      <c r="A682" t="s">
        <v>3153</v>
      </c>
      <c r="B682" t="s">
        <v>5004</v>
      </c>
      <c r="C682" s="37">
        <v>130.26</v>
      </c>
      <c r="D682" s="38">
        <v>0.10199999999999999</v>
      </c>
      <c r="E682" s="39">
        <v>43455</v>
      </c>
      <c r="F682">
        <f t="shared" si="10"/>
        <v>2018</v>
      </c>
    </row>
    <row r="683" spans="1:6" x14ac:dyDescent="0.25">
      <c r="A683" t="s">
        <v>3153</v>
      </c>
      <c r="B683" t="s">
        <v>5004</v>
      </c>
      <c r="C683" s="37">
        <v>21.7</v>
      </c>
      <c r="D683" s="38">
        <v>1.7000000000000001E-2</v>
      </c>
      <c r="E683" s="39">
        <v>43455</v>
      </c>
      <c r="F683">
        <f t="shared" si="10"/>
        <v>2018</v>
      </c>
    </row>
    <row r="684" spans="1:6" x14ac:dyDescent="0.25">
      <c r="A684" t="s">
        <v>3153</v>
      </c>
      <c r="B684" t="s">
        <v>5004</v>
      </c>
      <c r="C684" s="37">
        <v>81.760000000000005</v>
      </c>
      <c r="D684" s="38">
        <v>6.4000000000000001E-2</v>
      </c>
      <c r="E684" s="39">
        <v>43455</v>
      </c>
      <c r="F684">
        <f t="shared" si="10"/>
        <v>2018</v>
      </c>
    </row>
    <row r="685" spans="1:6" x14ac:dyDescent="0.25">
      <c r="A685" t="s">
        <v>3153</v>
      </c>
      <c r="B685" t="s">
        <v>5004</v>
      </c>
      <c r="C685" s="37">
        <v>102.2</v>
      </c>
      <c r="D685" s="38">
        <v>0.08</v>
      </c>
      <c r="E685" s="39">
        <v>43455</v>
      </c>
      <c r="F685">
        <f t="shared" si="10"/>
        <v>2018</v>
      </c>
    </row>
    <row r="686" spans="1:6" x14ac:dyDescent="0.25">
      <c r="A686" t="s">
        <v>3153</v>
      </c>
      <c r="B686" t="s">
        <v>5004</v>
      </c>
      <c r="C686" s="37">
        <v>40.880000000000003</v>
      </c>
      <c r="D686" s="38">
        <v>3.2000000000000001E-2</v>
      </c>
      <c r="E686" s="39">
        <v>43455</v>
      </c>
      <c r="F686">
        <f t="shared" si="10"/>
        <v>2018</v>
      </c>
    </row>
    <row r="687" spans="1:6" x14ac:dyDescent="0.25">
      <c r="A687" t="s">
        <v>3153</v>
      </c>
      <c r="B687" t="s">
        <v>5004</v>
      </c>
      <c r="C687" s="37">
        <v>325.64999999999998</v>
      </c>
      <c r="D687" s="38">
        <v>0.255</v>
      </c>
      <c r="E687" s="39">
        <v>43455</v>
      </c>
      <c r="F687">
        <f t="shared" si="10"/>
        <v>2018</v>
      </c>
    </row>
    <row r="688" spans="1:6" x14ac:dyDescent="0.25">
      <c r="A688" t="s">
        <v>3153</v>
      </c>
      <c r="B688" t="s">
        <v>5004</v>
      </c>
      <c r="C688" s="37">
        <v>20.440000000000001</v>
      </c>
      <c r="D688" s="38">
        <v>1.6E-2</v>
      </c>
      <c r="E688" s="39">
        <v>43455</v>
      </c>
      <c r="F688">
        <f t="shared" si="10"/>
        <v>2018</v>
      </c>
    </row>
    <row r="689" spans="1:6" x14ac:dyDescent="0.25">
      <c r="A689" t="s">
        <v>3153</v>
      </c>
      <c r="B689" t="s">
        <v>5004</v>
      </c>
      <c r="C689" s="37">
        <v>130.26</v>
      </c>
      <c r="D689" s="38">
        <v>0.10199999999999999</v>
      </c>
      <c r="E689" s="39">
        <v>43455</v>
      </c>
      <c r="F689">
        <f t="shared" si="10"/>
        <v>2018</v>
      </c>
    </row>
    <row r="690" spans="1:6" x14ac:dyDescent="0.25">
      <c r="A690" t="s">
        <v>3153</v>
      </c>
      <c r="B690" t="s">
        <v>5004</v>
      </c>
      <c r="C690" s="37">
        <v>51.1</v>
      </c>
      <c r="D690" s="38">
        <v>0.04</v>
      </c>
      <c r="E690" s="39">
        <v>43455</v>
      </c>
      <c r="F690">
        <f t="shared" si="10"/>
        <v>2018</v>
      </c>
    </row>
    <row r="691" spans="1:6" x14ac:dyDescent="0.25">
      <c r="A691" t="s">
        <v>3153</v>
      </c>
      <c r="B691" t="s">
        <v>5004</v>
      </c>
      <c r="C691" s="37">
        <v>102.2</v>
      </c>
      <c r="D691" s="38">
        <v>0.08</v>
      </c>
      <c r="E691" s="39">
        <v>43455</v>
      </c>
      <c r="F691">
        <f t="shared" si="10"/>
        <v>2018</v>
      </c>
    </row>
    <row r="692" spans="1:6" x14ac:dyDescent="0.25">
      <c r="A692" t="s">
        <v>3153</v>
      </c>
      <c r="B692" t="s">
        <v>5004</v>
      </c>
      <c r="C692" s="37">
        <v>5.1100000000000003</v>
      </c>
      <c r="D692" s="38">
        <v>4.0000000000000001E-3</v>
      </c>
      <c r="E692" s="39">
        <v>43455</v>
      </c>
      <c r="F692">
        <f t="shared" si="10"/>
        <v>2018</v>
      </c>
    </row>
    <row r="693" spans="1:6" x14ac:dyDescent="0.25">
      <c r="A693" t="s">
        <v>3153</v>
      </c>
      <c r="B693" t="s">
        <v>5004</v>
      </c>
      <c r="C693" s="37">
        <v>81.760000000000005</v>
      </c>
      <c r="D693" s="38">
        <v>6.4000000000000001E-2</v>
      </c>
      <c r="E693" s="39">
        <v>43455</v>
      </c>
      <c r="F693">
        <f t="shared" si="10"/>
        <v>2018</v>
      </c>
    </row>
    <row r="694" spans="1:6" x14ac:dyDescent="0.25">
      <c r="A694" t="s">
        <v>3153</v>
      </c>
      <c r="B694" t="s">
        <v>5004</v>
      </c>
      <c r="C694" s="37">
        <v>61.2</v>
      </c>
      <c r="D694" s="38">
        <v>8.3370000000000007E-3</v>
      </c>
      <c r="E694" s="39">
        <v>43455</v>
      </c>
      <c r="F694">
        <f t="shared" si="10"/>
        <v>2018</v>
      </c>
    </row>
    <row r="695" spans="1:6" x14ac:dyDescent="0.25">
      <c r="A695" t="s">
        <v>3153</v>
      </c>
      <c r="B695" t="s">
        <v>5004</v>
      </c>
      <c r="C695" s="37">
        <v>91.98</v>
      </c>
      <c r="D695" s="38">
        <v>7.1999999999999995E-2</v>
      </c>
      <c r="E695" s="39">
        <v>43455</v>
      </c>
      <c r="F695">
        <f t="shared" si="10"/>
        <v>2018</v>
      </c>
    </row>
    <row r="696" spans="1:6" x14ac:dyDescent="0.25">
      <c r="A696" t="s">
        <v>3153</v>
      </c>
      <c r="B696" t="s">
        <v>5004</v>
      </c>
      <c r="C696" s="37">
        <v>130.26</v>
      </c>
      <c r="D696" s="38">
        <v>0.10199999999999999</v>
      </c>
      <c r="E696" s="39">
        <v>43455</v>
      </c>
      <c r="F696">
        <f t="shared" si="10"/>
        <v>2018</v>
      </c>
    </row>
    <row r="697" spans="1:6" x14ac:dyDescent="0.25">
      <c r="A697" t="s">
        <v>3153</v>
      </c>
      <c r="B697" t="s">
        <v>5004</v>
      </c>
      <c r="C697" s="37">
        <v>20.440000000000001</v>
      </c>
      <c r="D697" s="38">
        <v>1.6E-2</v>
      </c>
      <c r="E697" s="39">
        <v>43455</v>
      </c>
      <c r="F697">
        <f t="shared" si="10"/>
        <v>2018</v>
      </c>
    </row>
    <row r="698" spans="1:6" x14ac:dyDescent="0.25">
      <c r="A698" t="s">
        <v>3153</v>
      </c>
      <c r="B698" t="s">
        <v>5004</v>
      </c>
      <c r="C698" s="37">
        <v>61.32</v>
      </c>
      <c r="D698" s="38">
        <v>4.8000000000000001E-2</v>
      </c>
      <c r="E698" s="39">
        <v>43455</v>
      </c>
      <c r="F698">
        <f t="shared" si="10"/>
        <v>2018</v>
      </c>
    </row>
    <row r="699" spans="1:6" x14ac:dyDescent="0.25">
      <c r="A699" t="s">
        <v>3153</v>
      </c>
      <c r="B699" t="s">
        <v>5004</v>
      </c>
      <c r="C699" s="37">
        <v>455.91</v>
      </c>
      <c r="D699" s="38">
        <v>0.35699999999999998</v>
      </c>
      <c r="E699" s="39">
        <v>43455</v>
      </c>
      <c r="F699">
        <f t="shared" si="10"/>
        <v>2018</v>
      </c>
    </row>
    <row r="700" spans="1:6" x14ac:dyDescent="0.25">
      <c r="A700" t="s">
        <v>3153</v>
      </c>
      <c r="B700" t="s">
        <v>5004</v>
      </c>
      <c r="C700" s="37">
        <v>102.2</v>
      </c>
      <c r="D700" s="38">
        <v>0.08</v>
      </c>
      <c r="E700" s="39">
        <v>43455</v>
      </c>
      <c r="F700">
        <f t="shared" si="10"/>
        <v>2018</v>
      </c>
    </row>
    <row r="701" spans="1:6" x14ac:dyDescent="0.25">
      <c r="A701" t="s">
        <v>3153</v>
      </c>
      <c r="B701" t="s">
        <v>5004</v>
      </c>
      <c r="C701" s="37">
        <v>15.33</v>
      </c>
      <c r="D701" s="38">
        <v>1.2E-2</v>
      </c>
      <c r="E701" s="39">
        <v>43455</v>
      </c>
      <c r="F701">
        <f t="shared" si="10"/>
        <v>2018</v>
      </c>
    </row>
    <row r="702" spans="1:6" x14ac:dyDescent="0.25">
      <c r="A702" t="s">
        <v>3153</v>
      </c>
      <c r="B702" t="s">
        <v>5004</v>
      </c>
      <c r="C702" s="37">
        <v>390.78</v>
      </c>
      <c r="D702" s="38">
        <v>0.30599999999999999</v>
      </c>
      <c r="E702" s="39">
        <v>43455</v>
      </c>
      <c r="F702">
        <f t="shared" si="10"/>
        <v>2018</v>
      </c>
    </row>
    <row r="703" spans="1:6" x14ac:dyDescent="0.25">
      <c r="A703" t="s">
        <v>3153</v>
      </c>
      <c r="B703" t="s">
        <v>5004</v>
      </c>
      <c r="C703" s="37">
        <v>20.440000000000001</v>
      </c>
      <c r="D703" s="38">
        <v>1.6E-2</v>
      </c>
      <c r="E703" s="39">
        <v>43455</v>
      </c>
      <c r="F703">
        <f t="shared" si="10"/>
        <v>2018</v>
      </c>
    </row>
    <row r="704" spans="1:6" x14ac:dyDescent="0.25">
      <c r="A704" t="s">
        <v>3153</v>
      </c>
      <c r="B704" t="s">
        <v>5004</v>
      </c>
      <c r="C704" s="37">
        <v>521.04</v>
      </c>
      <c r="D704" s="38">
        <v>0.40799999999999997</v>
      </c>
      <c r="E704" s="39">
        <v>43455</v>
      </c>
      <c r="F704">
        <f t="shared" si="10"/>
        <v>2018</v>
      </c>
    </row>
    <row r="705" spans="1:6" x14ac:dyDescent="0.25">
      <c r="A705" t="s">
        <v>3153</v>
      </c>
      <c r="B705" t="s">
        <v>5004</v>
      </c>
      <c r="C705" s="37">
        <v>66.430000000000007</v>
      </c>
      <c r="D705" s="38">
        <v>5.1999999999999998E-2</v>
      </c>
      <c r="E705" s="39">
        <v>43455</v>
      </c>
      <c r="F705">
        <f t="shared" si="10"/>
        <v>2018</v>
      </c>
    </row>
    <row r="706" spans="1:6" x14ac:dyDescent="0.25">
      <c r="A706" t="s">
        <v>3153</v>
      </c>
      <c r="B706" t="s">
        <v>5004</v>
      </c>
      <c r="C706" s="37">
        <v>260.52</v>
      </c>
      <c r="D706" s="38">
        <v>0.20399999999999999</v>
      </c>
      <c r="E706" s="39">
        <v>43455</v>
      </c>
      <c r="F706">
        <f t="shared" si="10"/>
        <v>2018</v>
      </c>
    </row>
    <row r="707" spans="1:6" x14ac:dyDescent="0.25">
      <c r="A707" t="s">
        <v>3153</v>
      </c>
      <c r="B707" t="s">
        <v>5004</v>
      </c>
      <c r="C707" s="37">
        <v>102.2</v>
      </c>
      <c r="D707" s="38">
        <v>0.08</v>
      </c>
      <c r="E707" s="39">
        <v>43455</v>
      </c>
      <c r="F707">
        <f t="shared" ref="F707:F770" si="11">YEAR(E707)</f>
        <v>2018</v>
      </c>
    </row>
    <row r="708" spans="1:6" x14ac:dyDescent="0.25">
      <c r="A708" t="s">
        <v>3153</v>
      </c>
      <c r="B708" t="s">
        <v>5004</v>
      </c>
      <c r="C708" s="37">
        <v>260.52</v>
      </c>
      <c r="D708" s="38">
        <v>0.20399999999999999</v>
      </c>
      <c r="E708" s="39">
        <v>43455</v>
      </c>
      <c r="F708">
        <f t="shared" si="11"/>
        <v>2018</v>
      </c>
    </row>
    <row r="709" spans="1:6" x14ac:dyDescent="0.25">
      <c r="A709" t="s">
        <v>3153</v>
      </c>
      <c r="B709" t="s">
        <v>5004</v>
      </c>
      <c r="C709" s="37">
        <v>35.770000000000003</v>
      </c>
      <c r="D709" s="38">
        <v>2.8000000000000001E-2</v>
      </c>
      <c r="E709" s="39">
        <v>43455</v>
      </c>
      <c r="F709">
        <f t="shared" si="11"/>
        <v>2018</v>
      </c>
    </row>
    <row r="710" spans="1:6" x14ac:dyDescent="0.25">
      <c r="A710" t="s">
        <v>3153</v>
      </c>
      <c r="B710" t="s">
        <v>5004</v>
      </c>
      <c r="C710" s="37">
        <v>40.880000000000003</v>
      </c>
      <c r="D710" s="38">
        <v>3.2000000000000001E-2</v>
      </c>
      <c r="E710" s="39">
        <v>43455</v>
      </c>
      <c r="F710">
        <f t="shared" si="11"/>
        <v>2018</v>
      </c>
    </row>
    <row r="711" spans="1:6" x14ac:dyDescent="0.25">
      <c r="A711" t="s">
        <v>3153</v>
      </c>
      <c r="B711" t="s">
        <v>5004</v>
      </c>
      <c r="C711" s="37">
        <v>651.29999999999995</v>
      </c>
      <c r="D711" s="38">
        <v>0.51</v>
      </c>
      <c r="E711" s="39">
        <v>43455</v>
      </c>
      <c r="F711">
        <f t="shared" si="11"/>
        <v>2018</v>
      </c>
    </row>
    <row r="712" spans="1:6" x14ac:dyDescent="0.25">
      <c r="A712" t="s">
        <v>3153</v>
      </c>
      <c r="B712" t="s">
        <v>5004</v>
      </c>
      <c r="C712" s="37">
        <v>30.66</v>
      </c>
      <c r="D712" s="38">
        <v>2.4E-2</v>
      </c>
      <c r="E712" s="39">
        <v>43455</v>
      </c>
      <c r="F712">
        <f t="shared" si="11"/>
        <v>2018</v>
      </c>
    </row>
    <row r="713" spans="1:6" x14ac:dyDescent="0.25">
      <c r="A713" t="s">
        <v>3153</v>
      </c>
      <c r="B713" t="s">
        <v>5004</v>
      </c>
      <c r="C713" s="37">
        <v>521.04</v>
      </c>
      <c r="D713" s="38">
        <v>0.40799999999999997</v>
      </c>
      <c r="E713" s="39">
        <v>43455</v>
      </c>
      <c r="F713">
        <f t="shared" si="11"/>
        <v>2018</v>
      </c>
    </row>
    <row r="714" spans="1:6" x14ac:dyDescent="0.25">
      <c r="A714" t="s">
        <v>3153</v>
      </c>
      <c r="B714" t="s">
        <v>5004</v>
      </c>
      <c r="C714" s="37">
        <v>51.1</v>
      </c>
      <c r="D714" s="38">
        <v>0.04</v>
      </c>
      <c r="E714" s="39">
        <v>43455</v>
      </c>
      <c r="F714">
        <f t="shared" si="11"/>
        <v>2018</v>
      </c>
    </row>
    <row r="715" spans="1:6" x14ac:dyDescent="0.25">
      <c r="A715" t="s">
        <v>3153</v>
      </c>
      <c r="B715" t="s">
        <v>5004</v>
      </c>
      <c r="C715" s="37">
        <v>30.66</v>
      </c>
      <c r="D715" s="38">
        <v>2.4E-2</v>
      </c>
      <c r="E715" s="39">
        <v>43455</v>
      </c>
      <c r="F715">
        <f t="shared" si="11"/>
        <v>2018</v>
      </c>
    </row>
    <row r="716" spans="1:6" x14ac:dyDescent="0.25">
      <c r="A716" t="s">
        <v>3153</v>
      </c>
      <c r="B716" t="s">
        <v>5004</v>
      </c>
      <c r="C716" s="37">
        <v>130.26</v>
      </c>
      <c r="D716" s="38">
        <v>0.10199999999999999</v>
      </c>
      <c r="E716" s="39">
        <v>43455</v>
      </c>
      <c r="F716">
        <f t="shared" si="11"/>
        <v>2018</v>
      </c>
    </row>
    <row r="717" spans="1:6" x14ac:dyDescent="0.25">
      <c r="A717" t="s">
        <v>3153</v>
      </c>
      <c r="B717" t="s">
        <v>5004</v>
      </c>
      <c r="C717" s="37">
        <v>45.99</v>
      </c>
      <c r="D717" s="38">
        <v>3.5999999999999997E-2</v>
      </c>
      <c r="E717" s="39">
        <v>43455</v>
      </c>
      <c r="F717">
        <f t="shared" si="11"/>
        <v>2018</v>
      </c>
    </row>
    <row r="718" spans="1:6" x14ac:dyDescent="0.25">
      <c r="A718" t="s">
        <v>3153</v>
      </c>
      <c r="B718" t="s">
        <v>5004</v>
      </c>
      <c r="C718" s="37">
        <v>390.78</v>
      </c>
      <c r="D718" s="38">
        <v>0.30599999999999999</v>
      </c>
      <c r="E718" s="39">
        <v>43455</v>
      </c>
      <c r="F718">
        <f t="shared" si="11"/>
        <v>2018</v>
      </c>
    </row>
    <row r="719" spans="1:6" x14ac:dyDescent="0.25">
      <c r="A719" t="s">
        <v>3153</v>
      </c>
      <c r="B719" t="s">
        <v>5004</v>
      </c>
      <c r="C719" s="37">
        <v>71.540000000000006</v>
      </c>
      <c r="D719" s="38">
        <v>5.6000000000000001E-2</v>
      </c>
      <c r="E719" s="39">
        <v>43455</v>
      </c>
      <c r="F719">
        <f t="shared" si="11"/>
        <v>2018</v>
      </c>
    </row>
    <row r="720" spans="1:6" x14ac:dyDescent="0.25">
      <c r="A720" t="s">
        <v>3153</v>
      </c>
      <c r="B720" t="s">
        <v>5004</v>
      </c>
      <c r="C720" s="37">
        <v>61.2</v>
      </c>
      <c r="D720" s="38">
        <v>8.3370000000000007E-3</v>
      </c>
      <c r="E720" s="39">
        <v>43455</v>
      </c>
      <c r="F720">
        <f t="shared" si="11"/>
        <v>2018</v>
      </c>
    </row>
    <row r="721" spans="1:6" x14ac:dyDescent="0.25">
      <c r="A721" t="s">
        <v>3153</v>
      </c>
      <c r="B721" t="s">
        <v>5004</v>
      </c>
      <c r="C721" s="37">
        <v>76.650000000000006</v>
      </c>
      <c r="D721" s="38">
        <v>0.06</v>
      </c>
      <c r="E721" s="39">
        <v>43455</v>
      </c>
      <c r="F721">
        <f t="shared" si="11"/>
        <v>2018</v>
      </c>
    </row>
    <row r="722" spans="1:6" x14ac:dyDescent="0.25">
      <c r="A722" t="s">
        <v>3153</v>
      </c>
      <c r="B722" t="s">
        <v>5004</v>
      </c>
      <c r="C722" s="37">
        <v>325.64999999999998</v>
      </c>
      <c r="D722" s="38">
        <v>0.255</v>
      </c>
      <c r="E722" s="39">
        <v>43455</v>
      </c>
      <c r="F722">
        <f t="shared" si="11"/>
        <v>2018</v>
      </c>
    </row>
    <row r="723" spans="1:6" x14ac:dyDescent="0.25">
      <c r="A723" t="s">
        <v>3153</v>
      </c>
      <c r="B723" t="s">
        <v>5004</v>
      </c>
      <c r="C723" s="37">
        <v>10.220000000000001</v>
      </c>
      <c r="D723" s="38">
        <v>8.0000000000000002E-3</v>
      </c>
      <c r="E723" s="39">
        <v>43455</v>
      </c>
      <c r="F723">
        <f t="shared" si="11"/>
        <v>2018</v>
      </c>
    </row>
    <row r="724" spans="1:6" x14ac:dyDescent="0.25">
      <c r="A724" t="s">
        <v>3153</v>
      </c>
      <c r="B724" t="s">
        <v>5004</v>
      </c>
      <c r="C724" s="37">
        <v>846.69</v>
      </c>
      <c r="D724" s="38">
        <v>0.66300000000000003</v>
      </c>
      <c r="E724" s="39">
        <v>43455</v>
      </c>
      <c r="F724">
        <f t="shared" si="11"/>
        <v>2018</v>
      </c>
    </row>
    <row r="725" spans="1:6" x14ac:dyDescent="0.25">
      <c r="A725" t="s">
        <v>3153</v>
      </c>
      <c r="B725" t="s">
        <v>5004</v>
      </c>
      <c r="C725" s="37">
        <v>5.1100000000000003</v>
      </c>
      <c r="D725" s="38">
        <v>4.0000000000000001E-3</v>
      </c>
      <c r="E725" s="39">
        <v>43455</v>
      </c>
      <c r="F725">
        <f t="shared" si="11"/>
        <v>2018</v>
      </c>
    </row>
    <row r="726" spans="1:6" x14ac:dyDescent="0.25">
      <c r="A726" t="s">
        <v>3153</v>
      </c>
      <c r="B726" t="s">
        <v>5004</v>
      </c>
      <c r="C726" s="37">
        <v>56.21</v>
      </c>
      <c r="D726" s="38">
        <v>4.3999999999999997E-2</v>
      </c>
      <c r="E726" s="39">
        <v>43455</v>
      </c>
      <c r="F726">
        <f t="shared" si="11"/>
        <v>2018</v>
      </c>
    </row>
    <row r="727" spans="1:6" x14ac:dyDescent="0.25">
      <c r="A727" t="s">
        <v>3153</v>
      </c>
      <c r="B727" t="s">
        <v>5004</v>
      </c>
      <c r="C727" s="37">
        <v>586.16999999999996</v>
      </c>
      <c r="D727" s="38">
        <v>0.45900000000000002</v>
      </c>
      <c r="E727" s="39">
        <v>43455</v>
      </c>
      <c r="F727">
        <f t="shared" si="11"/>
        <v>2018</v>
      </c>
    </row>
    <row r="728" spans="1:6" x14ac:dyDescent="0.25">
      <c r="A728" t="s">
        <v>3153</v>
      </c>
      <c r="B728" t="s">
        <v>5004</v>
      </c>
      <c r="C728" s="37">
        <v>102.2</v>
      </c>
      <c r="D728" s="38">
        <v>0.08</v>
      </c>
      <c r="E728" s="39">
        <v>43455</v>
      </c>
      <c r="F728">
        <f t="shared" si="11"/>
        <v>2018</v>
      </c>
    </row>
    <row r="729" spans="1:6" x14ac:dyDescent="0.25">
      <c r="A729" t="s">
        <v>3153</v>
      </c>
      <c r="B729" t="s">
        <v>5004</v>
      </c>
      <c r="C729" s="37">
        <v>25.55</v>
      </c>
      <c r="D729" s="38">
        <v>0.02</v>
      </c>
      <c r="E729" s="39">
        <v>43455</v>
      </c>
      <c r="F729">
        <f t="shared" si="11"/>
        <v>2018</v>
      </c>
    </row>
    <row r="730" spans="1:6" x14ac:dyDescent="0.25">
      <c r="A730" t="s">
        <v>3153</v>
      </c>
      <c r="B730" t="s">
        <v>5004</v>
      </c>
      <c r="C730" s="37">
        <v>65.13</v>
      </c>
      <c r="D730" s="38">
        <v>5.0999999999999997E-2</v>
      </c>
      <c r="E730" s="39">
        <v>43455</v>
      </c>
      <c r="F730">
        <f t="shared" si="11"/>
        <v>2018</v>
      </c>
    </row>
    <row r="731" spans="1:6" x14ac:dyDescent="0.25">
      <c r="A731" t="s">
        <v>3153</v>
      </c>
      <c r="B731" t="s">
        <v>5004</v>
      </c>
      <c r="C731" s="37">
        <v>86.87</v>
      </c>
      <c r="D731" s="38">
        <v>6.8000000000000005E-2</v>
      </c>
      <c r="E731" s="39">
        <v>43455</v>
      </c>
      <c r="F731">
        <f t="shared" si="11"/>
        <v>2018</v>
      </c>
    </row>
    <row r="732" spans="1:6" x14ac:dyDescent="0.25">
      <c r="A732" t="s">
        <v>3153</v>
      </c>
      <c r="B732" t="s">
        <v>5004</v>
      </c>
      <c r="C732" s="37">
        <v>65.13</v>
      </c>
      <c r="D732" s="38">
        <v>5.0999999999999997E-2</v>
      </c>
      <c r="E732" s="39">
        <v>43455</v>
      </c>
      <c r="F732">
        <f t="shared" si="11"/>
        <v>2018</v>
      </c>
    </row>
    <row r="733" spans="1:6" x14ac:dyDescent="0.25">
      <c r="A733" t="s">
        <v>3153</v>
      </c>
      <c r="B733" t="s">
        <v>5004</v>
      </c>
      <c r="C733" s="37">
        <v>97.09</v>
      </c>
      <c r="D733" s="38">
        <v>7.5999999999999998E-2</v>
      </c>
      <c r="E733" s="39">
        <v>43455</v>
      </c>
      <c r="F733">
        <f t="shared" si="11"/>
        <v>2018</v>
      </c>
    </row>
    <row r="734" spans="1:6" x14ac:dyDescent="0.25">
      <c r="A734" t="s">
        <v>3153</v>
      </c>
      <c r="B734" t="s">
        <v>5004</v>
      </c>
      <c r="C734" s="37">
        <v>30.66</v>
      </c>
      <c r="D734" s="38">
        <v>2.4E-2</v>
      </c>
      <c r="E734" s="39">
        <v>43455</v>
      </c>
      <c r="F734">
        <f t="shared" si="11"/>
        <v>2018</v>
      </c>
    </row>
    <row r="735" spans="1:6" x14ac:dyDescent="0.25">
      <c r="A735" t="s">
        <v>3153</v>
      </c>
      <c r="B735" t="s">
        <v>5004</v>
      </c>
      <c r="C735" s="37">
        <v>325.64999999999998</v>
      </c>
      <c r="D735" s="38">
        <v>0.255</v>
      </c>
      <c r="E735" s="39">
        <v>43455</v>
      </c>
      <c r="F735">
        <f t="shared" si="11"/>
        <v>2018</v>
      </c>
    </row>
    <row r="736" spans="1:6" x14ac:dyDescent="0.25">
      <c r="A736" t="s">
        <v>3153</v>
      </c>
      <c r="B736" t="s">
        <v>5004</v>
      </c>
      <c r="C736" s="37">
        <v>716.43</v>
      </c>
      <c r="D736" s="38">
        <v>0.56100000000000005</v>
      </c>
      <c r="E736" s="39">
        <v>43455</v>
      </c>
      <c r="F736">
        <f t="shared" si="11"/>
        <v>2018</v>
      </c>
    </row>
    <row r="737" spans="1:6" x14ac:dyDescent="0.25">
      <c r="A737" t="s">
        <v>3153</v>
      </c>
      <c r="B737" t="s">
        <v>5004</v>
      </c>
      <c r="C737" s="37">
        <v>51.1</v>
      </c>
      <c r="D737" s="38">
        <v>0.04</v>
      </c>
      <c r="E737" s="39">
        <v>43455</v>
      </c>
      <c r="F737">
        <f t="shared" si="11"/>
        <v>2018</v>
      </c>
    </row>
    <row r="738" spans="1:6" x14ac:dyDescent="0.25">
      <c r="A738" t="s">
        <v>3153</v>
      </c>
      <c r="B738" t="s">
        <v>5004</v>
      </c>
      <c r="C738" s="37">
        <v>325.64999999999998</v>
      </c>
      <c r="D738" s="38">
        <v>0.255</v>
      </c>
      <c r="E738" s="39">
        <v>43455</v>
      </c>
      <c r="F738">
        <f t="shared" si="11"/>
        <v>2018</v>
      </c>
    </row>
    <row r="739" spans="1:6" x14ac:dyDescent="0.25">
      <c r="A739" t="s">
        <v>3153</v>
      </c>
      <c r="B739" t="s">
        <v>5004</v>
      </c>
      <c r="C739" s="37">
        <v>56.21</v>
      </c>
      <c r="D739" s="38">
        <v>4.3999999999999997E-2</v>
      </c>
      <c r="E739" s="39">
        <v>43455</v>
      </c>
      <c r="F739">
        <f t="shared" si="11"/>
        <v>2018</v>
      </c>
    </row>
    <row r="740" spans="1:6" x14ac:dyDescent="0.25">
      <c r="A740" t="s">
        <v>3153</v>
      </c>
      <c r="B740" t="s">
        <v>5004</v>
      </c>
      <c r="C740" s="37">
        <v>51.1</v>
      </c>
      <c r="D740" s="38">
        <v>0.04</v>
      </c>
      <c r="E740" s="39">
        <v>43455</v>
      </c>
      <c r="F740">
        <f t="shared" si="11"/>
        <v>2018</v>
      </c>
    </row>
    <row r="741" spans="1:6" x14ac:dyDescent="0.25">
      <c r="A741" t="s">
        <v>3153</v>
      </c>
      <c r="B741" t="s">
        <v>5004</v>
      </c>
      <c r="C741" s="37">
        <v>76.650000000000006</v>
      </c>
      <c r="D741" s="38">
        <v>0.06</v>
      </c>
      <c r="E741" s="39">
        <v>43455</v>
      </c>
      <c r="F741">
        <f t="shared" si="11"/>
        <v>2018</v>
      </c>
    </row>
    <row r="742" spans="1:6" x14ac:dyDescent="0.25">
      <c r="A742" t="s">
        <v>3153</v>
      </c>
      <c r="B742" t="s">
        <v>5004</v>
      </c>
      <c r="C742" s="37">
        <v>40.880000000000003</v>
      </c>
      <c r="D742" s="38">
        <v>3.2000000000000001E-2</v>
      </c>
      <c r="E742" s="39">
        <v>43455</v>
      </c>
      <c r="F742">
        <f t="shared" si="11"/>
        <v>2018</v>
      </c>
    </row>
    <row r="743" spans="1:6" x14ac:dyDescent="0.25">
      <c r="A743" t="s">
        <v>3153</v>
      </c>
      <c r="B743" t="s">
        <v>5004</v>
      </c>
      <c r="C743" s="37">
        <v>65.13</v>
      </c>
      <c r="D743" s="38">
        <v>5.0999999999999997E-2</v>
      </c>
      <c r="E743" s="39">
        <v>43455</v>
      </c>
      <c r="F743">
        <f t="shared" si="11"/>
        <v>2018</v>
      </c>
    </row>
    <row r="744" spans="1:6" x14ac:dyDescent="0.25">
      <c r="A744" t="s">
        <v>3153</v>
      </c>
      <c r="B744" t="s">
        <v>5004</v>
      </c>
      <c r="C744" s="37">
        <v>117.18</v>
      </c>
      <c r="D744" s="38">
        <v>9.6600000000000005E-2</v>
      </c>
      <c r="E744" s="39">
        <v>43455</v>
      </c>
      <c r="F744">
        <f t="shared" si="11"/>
        <v>2018</v>
      </c>
    </row>
    <row r="745" spans="1:6" x14ac:dyDescent="0.25">
      <c r="A745" t="s">
        <v>3153</v>
      </c>
      <c r="B745" t="s">
        <v>5004</v>
      </c>
      <c r="C745" s="37">
        <v>130.26</v>
      </c>
      <c r="D745" s="38">
        <v>0.10199999999999999</v>
      </c>
      <c r="E745" s="39">
        <v>43455</v>
      </c>
      <c r="F745">
        <f t="shared" si="11"/>
        <v>2018</v>
      </c>
    </row>
    <row r="746" spans="1:6" x14ac:dyDescent="0.25">
      <c r="A746" t="s">
        <v>3153</v>
      </c>
      <c r="B746" t="s">
        <v>5004</v>
      </c>
      <c r="C746" s="37">
        <v>66.430000000000007</v>
      </c>
      <c r="D746" s="38">
        <v>5.1999999999999998E-2</v>
      </c>
      <c r="E746" s="39">
        <v>43455</v>
      </c>
      <c r="F746">
        <f t="shared" si="11"/>
        <v>2018</v>
      </c>
    </row>
    <row r="747" spans="1:6" x14ac:dyDescent="0.25">
      <c r="A747" t="s">
        <v>3153</v>
      </c>
      <c r="B747" t="s">
        <v>5004</v>
      </c>
      <c r="C747" s="37">
        <v>39.06</v>
      </c>
      <c r="D747" s="38">
        <v>3.2199999999999999E-2</v>
      </c>
      <c r="E747" s="39">
        <v>43455</v>
      </c>
      <c r="F747">
        <f t="shared" si="11"/>
        <v>2018</v>
      </c>
    </row>
    <row r="748" spans="1:6" x14ac:dyDescent="0.25">
      <c r="A748" t="s">
        <v>3153</v>
      </c>
      <c r="B748" t="s">
        <v>5004</v>
      </c>
      <c r="C748" s="37">
        <v>195.39</v>
      </c>
      <c r="D748" s="38">
        <v>0.153</v>
      </c>
      <c r="E748" s="39">
        <v>43455</v>
      </c>
      <c r="F748">
        <f t="shared" si="11"/>
        <v>2018</v>
      </c>
    </row>
    <row r="749" spans="1:6" x14ac:dyDescent="0.25">
      <c r="A749" t="s">
        <v>3153</v>
      </c>
      <c r="B749" t="s">
        <v>5004</v>
      </c>
      <c r="C749" s="37">
        <v>76.650000000000006</v>
      </c>
      <c r="D749" s="38">
        <v>0.06</v>
      </c>
      <c r="E749" s="39">
        <v>43455</v>
      </c>
      <c r="F749">
        <f t="shared" si="11"/>
        <v>2018</v>
      </c>
    </row>
    <row r="750" spans="1:6" x14ac:dyDescent="0.25">
      <c r="A750" t="s">
        <v>3153</v>
      </c>
      <c r="B750" t="s">
        <v>5004</v>
      </c>
      <c r="C750" s="37">
        <v>61.2</v>
      </c>
      <c r="D750" s="38">
        <v>8.3370000000000007E-3</v>
      </c>
      <c r="E750" s="39">
        <v>43455</v>
      </c>
      <c r="F750">
        <f t="shared" si="11"/>
        <v>2018</v>
      </c>
    </row>
    <row r="751" spans="1:6" x14ac:dyDescent="0.25">
      <c r="A751" t="s">
        <v>3153</v>
      </c>
      <c r="B751" t="s">
        <v>5004</v>
      </c>
      <c r="C751" s="37">
        <v>130.26</v>
      </c>
      <c r="D751" s="38">
        <v>0.10199999999999999</v>
      </c>
      <c r="E751" s="39">
        <v>43455</v>
      </c>
      <c r="F751">
        <f t="shared" si="11"/>
        <v>2018</v>
      </c>
    </row>
    <row r="752" spans="1:6" x14ac:dyDescent="0.25">
      <c r="A752" t="s">
        <v>3153</v>
      </c>
      <c r="B752" t="s">
        <v>5004</v>
      </c>
      <c r="C752" s="37">
        <v>71.540000000000006</v>
      </c>
      <c r="D752" s="38">
        <v>5.6000000000000001E-2</v>
      </c>
      <c r="E752" s="39">
        <v>43455</v>
      </c>
      <c r="F752">
        <f t="shared" si="11"/>
        <v>2018</v>
      </c>
    </row>
    <row r="753" spans="1:6" x14ac:dyDescent="0.25">
      <c r="A753" t="s">
        <v>3153</v>
      </c>
      <c r="B753" t="s">
        <v>5004</v>
      </c>
      <c r="C753" s="37">
        <v>65.13</v>
      </c>
      <c r="D753" s="38">
        <v>5.0999999999999997E-2</v>
      </c>
      <c r="E753" s="39">
        <v>43455</v>
      </c>
      <c r="F753">
        <f t="shared" si="11"/>
        <v>2018</v>
      </c>
    </row>
    <row r="754" spans="1:6" x14ac:dyDescent="0.25">
      <c r="A754" t="s">
        <v>3153</v>
      </c>
      <c r="B754" t="s">
        <v>5004</v>
      </c>
      <c r="C754" s="37">
        <v>56.21</v>
      </c>
      <c r="D754" s="38">
        <v>4.3999999999999997E-2</v>
      </c>
      <c r="E754" s="39">
        <v>43455</v>
      </c>
      <c r="F754">
        <f t="shared" si="11"/>
        <v>2018</v>
      </c>
    </row>
    <row r="755" spans="1:6" x14ac:dyDescent="0.25">
      <c r="A755" t="s">
        <v>3153</v>
      </c>
      <c r="B755" t="s">
        <v>5004</v>
      </c>
      <c r="C755" s="37">
        <v>65.13</v>
      </c>
      <c r="D755" s="38">
        <v>5.0999999999999997E-2</v>
      </c>
      <c r="E755" s="39">
        <v>43455</v>
      </c>
      <c r="F755">
        <f t="shared" si="11"/>
        <v>2018</v>
      </c>
    </row>
    <row r="756" spans="1:6" x14ac:dyDescent="0.25">
      <c r="A756" t="s">
        <v>3153</v>
      </c>
      <c r="B756" t="s">
        <v>5004</v>
      </c>
      <c r="C756" s="37">
        <v>51.1</v>
      </c>
      <c r="D756" s="38">
        <v>0.04</v>
      </c>
      <c r="E756" s="39">
        <v>43455</v>
      </c>
      <c r="F756">
        <f t="shared" si="11"/>
        <v>2018</v>
      </c>
    </row>
    <row r="757" spans="1:6" x14ac:dyDescent="0.25">
      <c r="A757" t="s">
        <v>3153</v>
      </c>
      <c r="B757" t="s">
        <v>5004</v>
      </c>
      <c r="C757" s="37">
        <v>130.26</v>
      </c>
      <c r="D757" s="38">
        <v>0.10199999999999999</v>
      </c>
      <c r="E757" s="39">
        <v>43455</v>
      </c>
      <c r="F757">
        <f t="shared" si="11"/>
        <v>2018</v>
      </c>
    </row>
    <row r="758" spans="1:6" x14ac:dyDescent="0.25">
      <c r="A758" t="s">
        <v>3153</v>
      </c>
      <c r="B758" t="s">
        <v>5004</v>
      </c>
      <c r="C758" s="37">
        <v>102.2</v>
      </c>
      <c r="D758" s="38">
        <v>0.08</v>
      </c>
      <c r="E758" s="39">
        <v>43455</v>
      </c>
      <c r="F758">
        <f t="shared" si="11"/>
        <v>2018</v>
      </c>
    </row>
    <row r="759" spans="1:6" x14ac:dyDescent="0.25">
      <c r="A759" t="s">
        <v>3153</v>
      </c>
      <c r="B759" t="s">
        <v>5004</v>
      </c>
      <c r="C759" s="37">
        <v>15.33</v>
      </c>
      <c r="D759" s="38">
        <v>1.2E-2</v>
      </c>
      <c r="E759" s="39">
        <v>43455</v>
      </c>
      <c r="F759">
        <f t="shared" si="11"/>
        <v>2018</v>
      </c>
    </row>
    <row r="760" spans="1:6" x14ac:dyDescent="0.25">
      <c r="A760" t="s">
        <v>3153</v>
      </c>
      <c r="B760" t="s">
        <v>5004</v>
      </c>
      <c r="C760" s="37">
        <v>61.2</v>
      </c>
      <c r="D760" s="38">
        <v>8.3370000000000007E-3</v>
      </c>
      <c r="E760" s="39">
        <v>43455</v>
      </c>
      <c r="F760">
        <f t="shared" si="11"/>
        <v>2018</v>
      </c>
    </row>
    <row r="761" spans="1:6" x14ac:dyDescent="0.25">
      <c r="A761" t="s">
        <v>3153</v>
      </c>
      <c r="B761" t="s">
        <v>5004</v>
      </c>
      <c r="C761" s="37">
        <v>102.2</v>
      </c>
      <c r="D761" s="38">
        <v>0.08</v>
      </c>
      <c r="E761" s="39">
        <v>43455</v>
      </c>
      <c r="F761">
        <f t="shared" si="11"/>
        <v>2018</v>
      </c>
    </row>
    <row r="762" spans="1:6" x14ac:dyDescent="0.25">
      <c r="A762" t="s">
        <v>3153</v>
      </c>
      <c r="B762" t="s">
        <v>5004</v>
      </c>
      <c r="C762" s="37">
        <v>40.880000000000003</v>
      </c>
      <c r="D762" s="38">
        <v>3.2000000000000001E-2</v>
      </c>
      <c r="E762" s="39">
        <v>43455</v>
      </c>
      <c r="F762">
        <f t="shared" si="11"/>
        <v>2018</v>
      </c>
    </row>
    <row r="763" spans="1:6" x14ac:dyDescent="0.25">
      <c r="A763" t="s">
        <v>3153</v>
      </c>
      <c r="B763" t="s">
        <v>5004</v>
      </c>
      <c r="C763" s="37">
        <v>91.98</v>
      </c>
      <c r="D763" s="38">
        <v>7.1999999999999995E-2</v>
      </c>
      <c r="E763" s="39">
        <v>43455</v>
      </c>
      <c r="F763">
        <f t="shared" si="11"/>
        <v>2018</v>
      </c>
    </row>
    <row r="764" spans="1:6" x14ac:dyDescent="0.25">
      <c r="A764" t="s">
        <v>3153</v>
      </c>
      <c r="B764" t="s">
        <v>5004</v>
      </c>
      <c r="C764" s="37">
        <v>1042.08</v>
      </c>
      <c r="D764" s="38">
        <v>0.81599999999999995</v>
      </c>
      <c r="E764" s="39">
        <v>43455</v>
      </c>
      <c r="F764">
        <f t="shared" si="11"/>
        <v>2018</v>
      </c>
    </row>
    <row r="765" spans="1:6" x14ac:dyDescent="0.25">
      <c r="A765" t="s">
        <v>3153</v>
      </c>
      <c r="B765" t="s">
        <v>5004</v>
      </c>
      <c r="C765" s="37">
        <v>25.55</v>
      </c>
      <c r="D765" s="38">
        <v>0.02</v>
      </c>
      <c r="E765" s="39">
        <v>43455</v>
      </c>
      <c r="F765">
        <f t="shared" si="11"/>
        <v>2018</v>
      </c>
    </row>
    <row r="766" spans="1:6" x14ac:dyDescent="0.25">
      <c r="A766" t="s">
        <v>3153</v>
      </c>
      <c r="B766" t="s">
        <v>5004</v>
      </c>
      <c r="C766" s="37">
        <v>97.09</v>
      </c>
      <c r="D766" s="38">
        <v>7.5999999999999998E-2</v>
      </c>
      <c r="E766" s="39">
        <v>43455</v>
      </c>
      <c r="F766">
        <f t="shared" si="11"/>
        <v>2018</v>
      </c>
    </row>
    <row r="767" spans="1:6" x14ac:dyDescent="0.25">
      <c r="A767" t="s">
        <v>3153</v>
      </c>
      <c r="B767" t="s">
        <v>5004</v>
      </c>
      <c r="C767" s="37">
        <v>61.2</v>
      </c>
      <c r="D767" s="38">
        <v>8.3370000000000007E-3</v>
      </c>
      <c r="E767" s="39">
        <v>43455</v>
      </c>
      <c r="F767">
        <f t="shared" si="11"/>
        <v>2018</v>
      </c>
    </row>
    <row r="768" spans="1:6" x14ac:dyDescent="0.25">
      <c r="A768" t="s">
        <v>3153</v>
      </c>
      <c r="B768" t="s">
        <v>5004</v>
      </c>
      <c r="C768" s="37">
        <v>54.25</v>
      </c>
      <c r="D768" s="38">
        <v>4.2500000000000003E-2</v>
      </c>
      <c r="E768" s="39">
        <v>43455</v>
      </c>
      <c r="F768">
        <f t="shared" si="11"/>
        <v>2018</v>
      </c>
    </row>
    <row r="769" spans="1:6" x14ac:dyDescent="0.25">
      <c r="A769" t="s">
        <v>3153</v>
      </c>
      <c r="B769" t="s">
        <v>5004</v>
      </c>
      <c r="C769" s="37">
        <v>30.66</v>
      </c>
      <c r="D769" s="38">
        <v>2.4E-2</v>
      </c>
      <c r="E769" s="39">
        <v>43455</v>
      </c>
      <c r="F769">
        <f t="shared" si="11"/>
        <v>2018</v>
      </c>
    </row>
    <row r="770" spans="1:6" x14ac:dyDescent="0.25">
      <c r="A770" t="s">
        <v>3153</v>
      </c>
      <c r="B770" t="s">
        <v>5004</v>
      </c>
      <c r="C770" s="37">
        <v>195.39</v>
      </c>
      <c r="D770" s="38">
        <v>0.153</v>
      </c>
      <c r="E770" s="39">
        <v>43455</v>
      </c>
      <c r="F770">
        <f t="shared" si="11"/>
        <v>2018</v>
      </c>
    </row>
    <row r="771" spans="1:6" x14ac:dyDescent="0.25">
      <c r="A771" t="s">
        <v>3153</v>
      </c>
      <c r="B771" t="s">
        <v>5004</v>
      </c>
      <c r="C771" s="37">
        <v>102.2</v>
      </c>
      <c r="D771" s="38">
        <v>0.08</v>
      </c>
      <c r="E771" s="39">
        <v>43455</v>
      </c>
      <c r="F771">
        <f t="shared" ref="F771:F834" si="12">YEAR(E771)</f>
        <v>2018</v>
      </c>
    </row>
    <row r="772" spans="1:6" x14ac:dyDescent="0.25">
      <c r="A772" t="s">
        <v>3153</v>
      </c>
      <c r="B772" t="s">
        <v>5004</v>
      </c>
      <c r="C772" s="37">
        <v>15.33</v>
      </c>
      <c r="D772" s="38">
        <v>1.2E-2</v>
      </c>
      <c r="E772" s="39">
        <v>43455</v>
      </c>
      <c r="F772">
        <f t="shared" si="12"/>
        <v>2018</v>
      </c>
    </row>
    <row r="773" spans="1:6" x14ac:dyDescent="0.25">
      <c r="A773" t="s">
        <v>3153</v>
      </c>
      <c r="B773" t="s">
        <v>5004</v>
      </c>
      <c r="C773" s="37">
        <v>325.64999999999998</v>
      </c>
      <c r="D773" s="38">
        <v>0.255</v>
      </c>
      <c r="E773" s="39">
        <v>43455</v>
      </c>
      <c r="F773">
        <f t="shared" si="12"/>
        <v>2018</v>
      </c>
    </row>
    <row r="774" spans="1:6" x14ac:dyDescent="0.25">
      <c r="A774" t="s">
        <v>3153</v>
      </c>
      <c r="B774" t="s">
        <v>5004</v>
      </c>
      <c r="C774" s="37">
        <v>5.1100000000000003</v>
      </c>
      <c r="D774" s="38">
        <v>4.0000000000000001E-3</v>
      </c>
      <c r="E774" s="39">
        <v>43455</v>
      </c>
      <c r="F774">
        <f t="shared" si="12"/>
        <v>2018</v>
      </c>
    </row>
    <row r="775" spans="1:6" x14ac:dyDescent="0.25">
      <c r="A775" t="s">
        <v>3153</v>
      </c>
      <c r="B775" t="s">
        <v>5004</v>
      </c>
      <c r="C775" s="37">
        <v>81.760000000000005</v>
      </c>
      <c r="D775" s="38">
        <v>6.4000000000000001E-2</v>
      </c>
      <c r="E775" s="39">
        <v>43455</v>
      </c>
      <c r="F775">
        <f t="shared" si="12"/>
        <v>2018</v>
      </c>
    </row>
    <row r="776" spans="1:6" x14ac:dyDescent="0.25">
      <c r="A776" t="s">
        <v>3153</v>
      </c>
      <c r="B776" t="s">
        <v>5004</v>
      </c>
      <c r="C776" s="37">
        <v>71.540000000000006</v>
      </c>
      <c r="D776" s="38">
        <v>5.6000000000000001E-2</v>
      </c>
      <c r="E776" s="39">
        <v>43455</v>
      </c>
      <c r="F776">
        <f t="shared" si="12"/>
        <v>2018</v>
      </c>
    </row>
    <row r="777" spans="1:6" x14ac:dyDescent="0.25">
      <c r="A777" t="s">
        <v>3153</v>
      </c>
      <c r="B777" t="s">
        <v>5004</v>
      </c>
      <c r="C777" s="37">
        <v>25.55</v>
      </c>
      <c r="D777" s="38">
        <v>0.02</v>
      </c>
      <c r="E777" s="39">
        <v>43455</v>
      </c>
      <c r="F777">
        <f t="shared" si="12"/>
        <v>2018</v>
      </c>
    </row>
    <row r="778" spans="1:6" x14ac:dyDescent="0.25">
      <c r="A778" t="s">
        <v>3153</v>
      </c>
      <c r="B778" t="s">
        <v>5004</v>
      </c>
      <c r="C778" s="37">
        <v>390.78</v>
      </c>
      <c r="D778" s="38">
        <v>0.30599999999999999</v>
      </c>
      <c r="E778" s="39">
        <v>43455</v>
      </c>
      <c r="F778">
        <f t="shared" si="12"/>
        <v>2018</v>
      </c>
    </row>
    <row r="779" spans="1:6" x14ac:dyDescent="0.25">
      <c r="A779" t="s">
        <v>3153</v>
      </c>
      <c r="B779" t="s">
        <v>5004</v>
      </c>
      <c r="C779" s="37">
        <v>76.650000000000006</v>
      </c>
      <c r="D779" s="38">
        <v>0.06</v>
      </c>
      <c r="E779" s="39">
        <v>43455</v>
      </c>
      <c r="F779">
        <f t="shared" si="12"/>
        <v>2018</v>
      </c>
    </row>
    <row r="780" spans="1:6" x14ac:dyDescent="0.25">
      <c r="A780" t="s">
        <v>3153</v>
      </c>
      <c r="B780" t="s">
        <v>5004</v>
      </c>
      <c r="C780" s="37">
        <v>61.2</v>
      </c>
      <c r="D780" s="38">
        <v>8.3370000000000007E-3</v>
      </c>
      <c r="E780" s="39">
        <v>43455</v>
      </c>
      <c r="F780">
        <f t="shared" si="12"/>
        <v>2018</v>
      </c>
    </row>
    <row r="781" spans="1:6" x14ac:dyDescent="0.25">
      <c r="A781" t="s">
        <v>3153</v>
      </c>
      <c r="B781" t="s">
        <v>5004</v>
      </c>
      <c r="C781" s="37">
        <v>390.78</v>
      </c>
      <c r="D781" s="38">
        <v>0.30599999999999999</v>
      </c>
      <c r="E781" s="39">
        <v>43455</v>
      </c>
      <c r="F781">
        <f t="shared" si="12"/>
        <v>2018</v>
      </c>
    </row>
    <row r="782" spans="1:6" x14ac:dyDescent="0.25">
      <c r="A782" t="s">
        <v>3153</v>
      </c>
      <c r="B782" t="s">
        <v>5004</v>
      </c>
      <c r="C782" s="37">
        <v>10.220000000000001</v>
      </c>
      <c r="D782" s="38">
        <v>8.0000000000000002E-3</v>
      </c>
      <c r="E782" s="39">
        <v>43455</v>
      </c>
      <c r="F782">
        <f t="shared" si="12"/>
        <v>2018</v>
      </c>
    </row>
    <row r="783" spans="1:6" x14ac:dyDescent="0.25">
      <c r="A783" t="s">
        <v>3153</v>
      </c>
      <c r="B783" t="s">
        <v>5004</v>
      </c>
      <c r="C783" s="37">
        <v>39.06</v>
      </c>
      <c r="D783" s="38">
        <v>3.2199999999999999E-2</v>
      </c>
      <c r="E783" s="39">
        <v>43455</v>
      </c>
      <c r="F783">
        <f t="shared" si="12"/>
        <v>2018</v>
      </c>
    </row>
    <row r="784" spans="1:6" x14ac:dyDescent="0.25">
      <c r="A784" t="s">
        <v>3153</v>
      </c>
      <c r="B784" t="s">
        <v>5004</v>
      </c>
      <c r="C784" s="37">
        <v>20.440000000000001</v>
      </c>
      <c r="D784" s="38">
        <v>1.6E-2</v>
      </c>
      <c r="E784" s="39">
        <v>43455</v>
      </c>
      <c r="F784">
        <f t="shared" si="12"/>
        <v>2018</v>
      </c>
    </row>
    <row r="785" spans="1:6" x14ac:dyDescent="0.25">
      <c r="A785" t="s">
        <v>3153</v>
      </c>
      <c r="B785" t="s">
        <v>5004</v>
      </c>
      <c r="C785" s="37">
        <v>102.2</v>
      </c>
      <c r="D785" s="38">
        <v>0.08</v>
      </c>
      <c r="E785" s="39">
        <v>43455</v>
      </c>
      <c r="F785">
        <f t="shared" si="12"/>
        <v>2018</v>
      </c>
    </row>
    <row r="786" spans="1:6" x14ac:dyDescent="0.25">
      <c r="A786" t="s">
        <v>3153</v>
      </c>
      <c r="B786" t="s">
        <v>5004</v>
      </c>
      <c r="C786" s="37">
        <v>5.1100000000000003</v>
      </c>
      <c r="D786" s="38">
        <v>4.0000000000000001E-3</v>
      </c>
      <c r="E786" s="39">
        <v>43455</v>
      </c>
      <c r="F786">
        <f t="shared" si="12"/>
        <v>2018</v>
      </c>
    </row>
    <row r="787" spans="1:6" x14ac:dyDescent="0.25">
      <c r="A787" t="s">
        <v>3153</v>
      </c>
      <c r="B787" t="s">
        <v>5004</v>
      </c>
      <c r="C787" s="37">
        <v>15.33</v>
      </c>
      <c r="D787" s="38">
        <v>1.2E-2</v>
      </c>
      <c r="E787" s="39">
        <v>43455</v>
      </c>
      <c r="F787">
        <f t="shared" si="12"/>
        <v>2018</v>
      </c>
    </row>
    <row r="788" spans="1:6" x14ac:dyDescent="0.25">
      <c r="A788" t="s">
        <v>3153</v>
      </c>
      <c r="B788" t="s">
        <v>5004</v>
      </c>
      <c r="C788" s="37">
        <v>586.16999999999996</v>
      </c>
      <c r="D788" s="38">
        <v>0.45900000000000002</v>
      </c>
      <c r="E788" s="39">
        <v>43455</v>
      </c>
      <c r="F788">
        <f t="shared" si="12"/>
        <v>2018</v>
      </c>
    </row>
    <row r="789" spans="1:6" x14ac:dyDescent="0.25">
      <c r="A789" t="s">
        <v>3153</v>
      </c>
      <c r="B789" t="s">
        <v>5004</v>
      </c>
      <c r="C789" s="37">
        <v>20.440000000000001</v>
      </c>
      <c r="D789" s="38">
        <v>1.6E-2</v>
      </c>
      <c r="E789" s="39">
        <v>43455</v>
      </c>
      <c r="F789">
        <f t="shared" si="12"/>
        <v>2018</v>
      </c>
    </row>
    <row r="790" spans="1:6" x14ac:dyDescent="0.25">
      <c r="A790" t="s">
        <v>3153</v>
      </c>
      <c r="B790" t="s">
        <v>5004</v>
      </c>
      <c r="C790" s="37">
        <v>35.770000000000003</v>
      </c>
      <c r="D790" s="38">
        <v>2.8000000000000001E-2</v>
      </c>
      <c r="E790" s="39">
        <v>43455</v>
      </c>
      <c r="F790">
        <f t="shared" si="12"/>
        <v>2018</v>
      </c>
    </row>
    <row r="791" spans="1:6" x14ac:dyDescent="0.25">
      <c r="A791" t="s">
        <v>3153</v>
      </c>
      <c r="B791" t="s">
        <v>5004</v>
      </c>
      <c r="C791" s="37">
        <v>65.13</v>
      </c>
      <c r="D791" s="38">
        <v>5.0999999999999997E-2</v>
      </c>
      <c r="E791" s="39">
        <v>43455</v>
      </c>
      <c r="F791">
        <f t="shared" si="12"/>
        <v>2018</v>
      </c>
    </row>
    <row r="792" spans="1:6" x14ac:dyDescent="0.25">
      <c r="A792" t="s">
        <v>3153</v>
      </c>
      <c r="B792" t="s">
        <v>5004</v>
      </c>
      <c r="C792" s="37">
        <v>102.2</v>
      </c>
      <c r="D792" s="38">
        <v>0.08</v>
      </c>
      <c r="E792" s="39">
        <v>43455</v>
      </c>
      <c r="F792">
        <f t="shared" si="12"/>
        <v>2018</v>
      </c>
    </row>
    <row r="793" spans="1:6" x14ac:dyDescent="0.25">
      <c r="A793" t="s">
        <v>3153</v>
      </c>
      <c r="B793" t="s">
        <v>5004</v>
      </c>
      <c r="C793" s="37">
        <v>35.770000000000003</v>
      </c>
      <c r="D793" s="38">
        <v>2.8000000000000001E-2</v>
      </c>
      <c r="E793" s="39">
        <v>43455</v>
      </c>
      <c r="F793">
        <f t="shared" si="12"/>
        <v>2018</v>
      </c>
    </row>
    <row r="794" spans="1:6" x14ac:dyDescent="0.25">
      <c r="A794" t="s">
        <v>3153</v>
      </c>
      <c r="B794" t="s">
        <v>5004</v>
      </c>
      <c r="C794" s="37">
        <v>65.13</v>
      </c>
      <c r="D794" s="38">
        <v>5.0999999999999997E-2</v>
      </c>
      <c r="E794" s="39">
        <v>43455</v>
      </c>
      <c r="F794">
        <f t="shared" si="12"/>
        <v>2018</v>
      </c>
    </row>
    <row r="795" spans="1:6" x14ac:dyDescent="0.25">
      <c r="A795" t="s">
        <v>3153</v>
      </c>
      <c r="B795" t="s">
        <v>5004</v>
      </c>
      <c r="C795" s="37">
        <v>86.87</v>
      </c>
      <c r="D795" s="38">
        <v>6.8000000000000005E-2</v>
      </c>
      <c r="E795" s="39">
        <v>43455</v>
      </c>
      <c r="F795">
        <f t="shared" si="12"/>
        <v>2018</v>
      </c>
    </row>
    <row r="796" spans="1:6" x14ac:dyDescent="0.25">
      <c r="A796" t="s">
        <v>3153</v>
      </c>
      <c r="B796" t="s">
        <v>5004</v>
      </c>
      <c r="C796" s="37">
        <v>81.760000000000005</v>
      </c>
      <c r="D796" s="38">
        <v>6.4000000000000001E-2</v>
      </c>
      <c r="E796" s="39">
        <v>43455</v>
      </c>
      <c r="F796">
        <f t="shared" si="12"/>
        <v>2018</v>
      </c>
    </row>
    <row r="797" spans="1:6" x14ac:dyDescent="0.25">
      <c r="A797" t="s">
        <v>3153</v>
      </c>
      <c r="B797" t="s">
        <v>5004</v>
      </c>
      <c r="C797" s="37">
        <v>30.66</v>
      </c>
      <c r="D797" s="38">
        <v>2.4E-2</v>
      </c>
      <c r="E797" s="39">
        <v>43455</v>
      </c>
      <c r="F797">
        <f t="shared" si="12"/>
        <v>2018</v>
      </c>
    </row>
    <row r="798" spans="1:6" x14ac:dyDescent="0.25">
      <c r="A798" t="s">
        <v>3153</v>
      </c>
      <c r="B798" t="s">
        <v>5004</v>
      </c>
      <c r="C798" s="37">
        <v>65.13</v>
      </c>
      <c r="D798" s="38">
        <v>5.0999999999999997E-2</v>
      </c>
      <c r="E798" s="39">
        <v>43455</v>
      </c>
      <c r="F798">
        <f t="shared" si="12"/>
        <v>2018</v>
      </c>
    </row>
    <row r="799" spans="1:6" x14ac:dyDescent="0.25">
      <c r="A799" t="s">
        <v>3153</v>
      </c>
      <c r="B799" t="s">
        <v>5004</v>
      </c>
      <c r="C799" s="37">
        <v>39.06</v>
      </c>
      <c r="D799" s="38">
        <v>3.2199999999999999E-2</v>
      </c>
      <c r="E799" s="39">
        <v>43455</v>
      </c>
      <c r="F799">
        <f t="shared" si="12"/>
        <v>2018</v>
      </c>
    </row>
    <row r="800" spans="1:6" x14ac:dyDescent="0.25">
      <c r="A800" t="s">
        <v>3153</v>
      </c>
      <c r="B800" t="s">
        <v>5004</v>
      </c>
      <c r="C800" s="37">
        <v>325.64999999999998</v>
      </c>
      <c r="D800" s="38">
        <v>0.255</v>
      </c>
      <c r="E800" s="39">
        <v>43455</v>
      </c>
      <c r="F800">
        <f t="shared" si="12"/>
        <v>2018</v>
      </c>
    </row>
    <row r="801" spans="1:6" x14ac:dyDescent="0.25">
      <c r="A801" t="s">
        <v>3153</v>
      </c>
      <c r="B801" t="s">
        <v>5004</v>
      </c>
      <c r="C801" s="37">
        <v>35.770000000000003</v>
      </c>
      <c r="D801" s="38">
        <v>2.8000000000000001E-2</v>
      </c>
      <c r="E801" s="39">
        <v>43455</v>
      </c>
      <c r="F801">
        <f t="shared" si="12"/>
        <v>2018</v>
      </c>
    </row>
    <row r="802" spans="1:6" x14ac:dyDescent="0.25">
      <c r="A802" t="s">
        <v>3153</v>
      </c>
      <c r="B802" t="s">
        <v>5004</v>
      </c>
      <c r="C802" s="37">
        <v>195.39</v>
      </c>
      <c r="D802" s="38">
        <v>0.153</v>
      </c>
      <c r="E802" s="39">
        <v>43455</v>
      </c>
      <c r="F802">
        <f t="shared" si="12"/>
        <v>2018</v>
      </c>
    </row>
    <row r="803" spans="1:6" x14ac:dyDescent="0.25">
      <c r="A803" t="s">
        <v>3153</v>
      </c>
      <c r="B803" t="s">
        <v>5004</v>
      </c>
      <c r="C803" s="37">
        <v>76.650000000000006</v>
      </c>
      <c r="D803" s="38">
        <v>0.06</v>
      </c>
      <c r="E803" s="39">
        <v>43455</v>
      </c>
      <c r="F803">
        <f t="shared" si="12"/>
        <v>2018</v>
      </c>
    </row>
    <row r="804" spans="1:6" x14ac:dyDescent="0.25">
      <c r="A804" t="s">
        <v>3153</v>
      </c>
      <c r="B804" t="s">
        <v>5004</v>
      </c>
      <c r="C804" s="37">
        <v>521.04</v>
      </c>
      <c r="D804" s="38">
        <v>0.40799999999999997</v>
      </c>
      <c r="E804" s="39">
        <v>43455</v>
      </c>
      <c r="F804">
        <f t="shared" si="12"/>
        <v>2018</v>
      </c>
    </row>
    <row r="805" spans="1:6" x14ac:dyDescent="0.25">
      <c r="A805" t="s">
        <v>3153</v>
      </c>
      <c r="B805" t="s">
        <v>5004</v>
      </c>
      <c r="C805" s="37">
        <v>40.880000000000003</v>
      </c>
      <c r="D805" s="38">
        <v>3.2000000000000001E-2</v>
      </c>
      <c r="E805" s="39">
        <v>43455</v>
      </c>
      <c r="F805">
        <f t="shared" si="12"/>
        <v>2018</v>
      </c>
    </row>
    <row r="806" spans="1:6" x14ac:dyDescent="0.25">
      <c r="A806" t="s">
        <v>3153</v>
      </c>
      <c r="B806" t="s">
        <v>5004</v>
      </c>
      <c r="C806" s="37">
        <v>260.52</v>
      </c>
      <c r="D806" s="38">
        <v>0.20399999999999999</v>
      </c>
      <c r="E806" s="39">
        <v>43455</v>
      </c>
      <c r="F806">
        <f t="shared" si="12"/>
        <v>2018</v>
      </c>
    </row>
    <row r="807" spans="1:6" x14ac:dyDescent="0.25">
      <c r="A807" t="s">
        <v>3153</v>
      </c>
      <c r="B807" t="s">
        <v>5004</v>
      </c>
      <c r="C807" s="37">
        <v>56.21</v>
      </c>
      <c r="D807" s="38">
        <v>4.3999999999999997E-2</v>
      </c>
      <c r="E807" s="39">
        <v>43455</v>
      </c>
      <c r="F807">
        <f t="shared" si="12"/>
        <v>2018</v>
      </c>
    </row>
    <row r="808" spans="1:6" x14ac:dyDescent="0.25">
      <c r="A808" t="s">
        <v>3153</v>
      </c>
      <c r="B808" t="s">
        <v>5004</v>
      </c>
      <c r="C808" s="37">
        <v>56.21</v>
      </c>
      <c r="D808" s="38">
        <v>4.3999999999999997E-2</v>
      </c>
      <c r="E808" s="39">
        <v>43455</v>
      </c>
      <c r="F808">
        <f t="shared" si="12"/>
        <v>2018</v>
      </c>
    </row>
    <row r="809" spans="1:6" x14ac:dyDescent="0.25">
      <c r="A809" t="s">
        <v>3153</v>
      </c>
      <c r="B809" t="s">
        <v>5004</v>
      </c>
      <c r="C809" s="37">
        <v>390.78</v>
      </c>
      <c r="D809" s="38">
        <v>0.30599999999999999</v>
      </c>
      <c r="E809" s="39">
        <v>43455</v>
      </c>
      <c r="F809">
        <f t="shared" si="12"/>
        <v>2018</v>
      </c>
    </row>
    <row r="810" spans="1:6" x14ac:dyDescent="0.25">
      <c r="A810" t="s">
        <v>3153</v>
      </c>
      <c r="B810" t="s">
        <v>5004</v>
      </c>
      <c r="C810" s="37">
        <v>40.880000000000003</v>
      </c>
      <c r="D810" s="38">
        <v>3.2000000000000001E-2</v>
      </c>
      <c r="E810" s="39">
        <v>43455</v>
      </c>
      <c r="F810">
        <f t="shared" si="12"/>
        <v>2018</v>
      </c>
    </row>
    <row r="811" spans="1:6" x14ac:dyDescent="0.25">
      <c r="A811" t="s">
        <v>3153</v>
      </c>
      <c r="B811" t="s">
        <v>5004</v>
      </c>
      <c r="C811" s="37">
        <v>651.29999999999995</v>
      </c>
      <c r="D811" s="38">
        <v>0.51</v>
      </c>
      <c r="E811" s="39">
        <v>43455</v>
      </c>
      <c r="F811">
        <f t="shared" si="12"/>
        <v>2018</v>
      </c>
    </row>
    <row r="812" spans="1:6" x14ac:dyDescent="0.25">
      <c r="A812" t="s">
        <v>3153</v>
      </c>
      <c r="B812" t="s">
        <v>5004</v>
      </c>
      <c r="C812" s="37">
        <v>78.12</v>
      </c>
      <c r="D812" s="38">
        <v>6.4399999999999999E-2</v>
      </c>
      <c r="E812" s="39">
        <v>43455</v>
      </c>
      <c r="F812">
        <f t="shared" si="12"/>
        <v>2018</v>
      </c>
    </row>
    <row r="813" spans="1:6" x14ac:dyDescent="0.25">
      <c r="A813" t="s">
        <v>3153</v>
      </c>
      <c r="B813" t="s">
        <v>5004</v>
      </c>
      <c r="C813" s="37">
        <v>65.13</v>
      </c>
      <c r="D813" s="38">
        <v>5.0999999999999997E-2</v>
      </c>
      <c r="E813" s="39">
        <v>43455</v>
      </c>
      <c r="F813">
        <f t="shared" si="12"/>
        <v>2018</v>
      </c>
    </row>
    <row r="814" spans="1:6" x14ac:dyDescent="0.25">
      <c r="A814" t="s">
        <v>3153</v>
      </c>
      <c r="B814" t="s">
        <v>5004</v>
      </c>
      <c r="C814" s="37">
        <v>5.1100000000000003</v>
      </c>
      <c r="D814" s="38">
        <v>4.0000000000000001E-3</v>
      </c>
      <c r="E814" s="39">
        <v>43455</v>
      </c>
      <c r="F814">
        <f t="shared" si="12"/>
        <v>2018</v>
      </c>
    </row>
    <row r="815" spans="1:6" x14ac:dyDescent="0.25">
      <c r="A815" t="s">
        <v>3153</v>
      </c>
      <c r="B815" t="s">
        <v>5004</v>
      </c>
      <c r="C815" s="37">
        <v>781.56</v>
      </c>
      <c r="D815" s="38">
        <v>0.61199999999999999</v>
      </c>
      <c r="E815" s="39">
        <v>43455</v>
      </c>
      <c r="F815">
        <f t="shared" si="12"/>
        <v>2018</v>
      </c>
    </row>
    <row r="816" spans="1:6" x14ac:dyDescent="0.25">
      <c r="A816" t="s">
        <v>3153</v>
      </c>
      <c r="B816" t="s">
        <v>5004</v>
      </c>
      <c r="C816" s="37">
        <v>30.66</v>
      </c>
      <c r="D816" s="38">
        <v>2.4E-2</v>
      </c>
      <c r="E816" s="39">
        <v>43455</v>
      </c>
      <c r="F816">
        <f t="shared" si="12"/>
        <v>2018</v>
      </c>
    </row>
    <row r="817" spans="1:6" x14ac:dyDescent="0.25">
      <c r="A817" t="s">
        <v>3153</v>
      </c>
      <c r="B817" t="s">
        <v>5004</v>
      </c>
      <c r="C817" s="37">
        <v>102.2</v>
      </c>
      <c r="D817" s="38">
        <v>0.08</v>
      </c>
      <c r="E817" s="39">
        <v>43455</v>
      </c>
      <c r="F817">
        <f t="shared" si="12"/>
        <v>2018</v>
      </c>
    </row>
    <row r="818" spans="1:6" x14ac:dyDescent="0.25">
      <c r="A818" t="s">
        <v>3153</v>
      </c>
      <c r="B818" t="s">
        <v>5004</v>
      </c>
      <c r="C818" s="37">
        <v>5.1100000000000003</v>
      </c>
      <c r="D818" s="38">
        <v>4.0000000000000001E-3</v>
      </c>
      <c r="E818" s="39">
        <v>43455</v>
      </c>
      <c r="F818">
        <f t="shared" si="12"/>
        <v>2018</v>
      </c>
    </row>
    <row r="819" spans="1:6" x14ac:dyDescent="0.25">
      <c r="A819" t="s">
        <v>3153</v>
      </c>
      <c r="B819" t="s">
        <v>5004</v>
      </c>
      <c r="C819" s="37">
        <v>39.06</v>
      </c>
      <c r="D819" s="38">
        <v>3.2199999999999999E-2</v>
      </c>
      <c r="E819" s="39">
        <v>43455</v>
      </c>
      <c r="F819">
        <f t="shared" si="12"/>
        <v>2018</v>
      </c>
    </row>
    <row r="820" spans="1:6" x14ac:dyDescent="0.25">
      <c r="A820" t="s">
        <v>3153</v>
      </c>
      <c r="B820" t="s">
        <v>5004</v>
      </c>
      <c r="C820" s="37">
        <v>390.78</v>
      </c>
      <c r="D820" s="38">
        <v>0.30599999999999999</v>
      </c>
      <c r="E820" s="39">
        <v>43455</v>
      </c>
      <c r="F820">
        <f t="shared" si="12"/>
        <v>2018</v>
      </c>
    </row>
    <row r="821" spans="1:6" x14ac:dyDescent="0.25">
      <c r="A821" t="s">
        <v>3153</v>
      </c>
      <c r="B821" t="s">
        <v>5004</v>
      </c>
      <c r="C821" s="37">
        <v>20.440000000000001</v>
      </c>
      <c r="D821" s="38">
        <v>1.6E-2</v>
      </c>
      <c r="E821" s="39">
        <v>43455</v>
      </c>
      <c r="F821">
        <f t="shared" si="12"/>
        <v>2018</v>
      </c>
    </row>
    <row r="822" spans="1:6" x14ac:dyDescent="0.25">
      <c r="A822" t="s">
        <v>3153</v>
      </c>
      <c r="B822" t="s">
        <v>5004</v>
      </c>
      <c r="C822" s="37">
        <v>61.2</v>
      </c>
      <c r="D822" s="38">
        <v>8.3370000000000007E-3</v>
      </c>
      <c r="E822" s="39">
        <v>43455</v>
      </c>
      <c r="F822">
        <f t="shared" si="12"/>
        <v>2018</v>
      </c>
    </row>
    <row r="823" spans="1:6" x14ac:dyDescent="0.25">
      <c r="A823" t="s">
        <v>3153</v>
      </c>
      <c r="B823" t="s">
        <v>5004</v>
      </c>
      <c r="C823" s="37">
        <v>61.32</v>
      </c>
      <c r="D823" s="38">
        <v>4.8000000000000001E-2</v>
      </c>
      <c r="E823" s="39">
        <v>43455</v>
      </c>
      <c r="F823">
        <f t="shared" si="12"/>
        <v>2018</v>
      </c>
    </row>
    <row r="824" spans="1:6" x14ac:dyDescent="0.25">
      <c r="A824" t="s">
        <v>3153</v>
      </c>
      <c r="B824" t="s">
        <v>5004</v>
      </c>
      <c r="C824" s="37">
        <v>61.2</v>
      </c>
      <c r="D824" s="38">
        <v>8.3370000000000007E-3</v>
      </c>
      <c r="E824" s="39">
        <v>43455</v>
      </c>
      <c r="F824">
        <f t="shared" si="12"/>
        <v>2018</v>
      </c>
    </row>
    <row r="825" spans="1:6" x14ac:dyDescent="0.25">
      <c r="A825" t="s">
        <v>3153</v>
      </c>
      <c r="B825" t="s">
        <v>5004</v>
      </c>
      <c r="C825" s="37">
        <v>20.440000000000001</v>
      </c>
      <c r="D825" s="38">
        <v>1.6E-2</v>
      </c>
      <c r="E825" s="39">
        <v>43455</v>
      </c>
      <c r="F825">
        <f t="shared" si="12"/>
        <v>2018</v>
      </c>
    </row>
    <row r="826" spans="1:6" x14ac:dyDescent="0.25">
      <c r="A826" t="s">
        <v>3153</v>
      </c>
      <c r="B826" t="s">
        <v>5004</v>
      </c>
      <c r="C826" s="37">
        <v>10.85</v>
      </c>
      <c r="D826" s="38">
        <v>8.5000000000000006E-3</v>
      </c>
      <c r="E826" s="39">
        <v>43455</v>
      </c>
      <c r="F826">
        <f t="shared" si="12"/>
        <v>2018</v>
      </c>
    </row>
    <row r="827" spans="1:6" x14ac:dyDescent="0.25">
      <c r="A827" t="s">
        <v>3153</v>
      </c>
      <c r="B827" t="s">
        <v>5004</v>
      </c>
      <c r="C827" s="37">
        <v>325.64999999999998</v>
      </c>
      <c r="D827" s="38">
        <v>0.255</v>
      </c>
      <c r="E827" s="39">
        <v>43455</v>
      </c>
      <c r="F827">
        <f t="shared" si="12"/>
        <v>2018</v>
      </c>
    </row>
    <row r="828" spans="1:6" x14ac:dyDescent="0.25">
      <c r="A828" t="s">
        <v>3153</v>
      </c>
      <c r="B828" t="s">
        <v>5004</v>
      </c>
      <c r="C828" s="37">
        <v>40.880000000000003</v>
      </c>
      <c r="D828" s="38">
        <v>3.2000000000000001E-2</v>
      </c>
      <c r="E828" s="39">
        <v>43455</v>
      </c>
      <c r="F828">
        <f t="shared" si="12"/>
        <v>2018</v>
      </c>
    </row>
    <row r="829" spans="1:6" x14ac:dyDescent="0.25">
      <c r="A829" t="s">
        <v>3153</v>
      </c>
      <c r="B829" t="s">
        <v>5004</v>
      </c>
      <c r="C829" s="37">
        <v>35.770000000000003</v>
      </c>
      <c r="D829" s="38">
        <v>2.8000000000000001E-2</v>
      </c>
      <c r="E829" s="39">
        <v>43455</v>
      </c>
      <c r="F829">
        <f t="shared" si="12"/>
        <v>2018</v>
      </c>
    </row>
    <row r="830" spans="1:6" x14ac:dyDescent="0.25">
      <c r="A830" t="s">
        <v>3153</v>
      </c>
      <c r="B830" t="s">
        <v>5004</v>
      </c>
      <c r="C830" s="37">
        <v>846.69</v>
      </c>
      <c r="D830" s="38">
        <v>0.66300000000000003</v>
      </c>
      <c r="E830" s="39">
        <v>43455</v>
      </c>
      <c r="F830">
        <f t="shared" si="12"/>
        <v>2018</v>
      </c>
    </row>
    <row r="831" spans="1:6" x14ac:dyDescent="0.25">
      <c r="A831" t="s">
        <v>3153</v>
      </c>
      <c r="B831" t="s">
        <v>5004</v>
      </c>
      <c r="C831" s="37">
        <v>51.1</v>
      </c>
      <c r="D831" s="38">
        <v>0.04</v>
      </c>
      <c r="E831" s="39">
        <v>43455</v>
      </c>
      <c r="F831">
        <f t="shared" si="12"/>
        <v>2018</v>
      </c>
    </row>
    <row r="832" spans="1:6" x14ac:dyDescent="0.25">
      <c r="A832" t="s">
        <v>3153</v>
      </c>
      <c r="B832" t="s">
        <v>5004</v>
      </c>
      <c r="C832" s="37">
        <v>65.13</v>
      </c>
      <c r="D832" s="38">
        <v>5.0999999999999997E-2</v>
      </c>
      <c r="E832" s="39">
        <v>43455</v>
      </c>
      <c r="F832">
        <f t="shared" si="12"/>
        <v>2018</v>
      </c>
    </row>
    <row r="833" spans="1:6" x14ac:dyDescent="0.25">
      <c r="A833" t="s">
        <v>3153</v>
      </c>
      <c r="B833" t="s">
        <v>5004</v>
      </c>
      <c r="C833" s="37">
        <v>81.760000000000005</v>
      </c>
      <c r="D833" s="38">
        <v>6.4000000000000001E-2</v>
      </c>
      <c r="E833" s="39">
        <v>43455</v>
      </c>
      <c r="F833">
        <f t="shared" si="12"/>
        <v>2018</v>
      </c>
    </row>
    <row r="834" spans="1:6" x14ac:dyDescent="0.25">
      <c r="A834" t="s">
        <v>3153</v>
      </c>
      <c r="B834" t="s">
        <v>5004</v>
      </c>
      <c r="C834" s="37">
        <v>97.09</v>
      </c>
      <c r="D834" s="38">
        <v>7.5999999999999998E-2</v>
      </c>
      <c r="E834" s="39">
        <v>43455</v>
      </c>
      <c r="F834">
        <f t="shared" si="12"/>
        <v>2018</v>
      </c>
    </row>
    <row r="835" spans="1:6" x14ac:dyDescent="0.25">
      <c r="A835" t="s">
        <v>3153</v>
      </c>
      <c r="B835" t="s">
        <v>5004</v>
      </c>
      <c r="C835" s="37">
        <v>61.2</v>
      </c>
      <c r="D835" s="38">
        <v>8.3370000000000007E-3</v>
      </c>
      <c r="E835" s="39">
        <v>43455</v>
      </c>
      <c r="F835">
        <f t="shared" ref="F835:F898" si="13">YEAR(E835)</f>
        <v>2018</v>
      </c>
    </row>
    <row r="836" spans="1:6" x14ac:dyDescent="0.25">
      <c r="A836" t="s">
        <v>3153</v>
      </c>
      <c r="B836" t="s">
        <v>5004</v>
      </c>
      <c r="C836" s="37">
        <v>102.2</v>
      </c>
      <c r="D836" s="38">
        <v>0.08</v>
      </c>
      <c r="E836" s="39">
        <v>43455</v>
      </c>
      <c r="F836">
        <f t="shared" si="13"/>
        <v>2018</v>
      </c>
    </row>
    <row r="837" spans="1:6" x14ac:dyDescent="0.25">
      <c r="A837" t="s">
        <v>3153</v>
      </c>
      <c r="B837" t="s">
        <v>5004</v>
      </c>
      <c r="C837" s="37">
        <v>5.1100000000000003</v>
      </c>
      <c r="D837" s="38">
        <v>4.0000000000000001E-3</v>
      </c>
      <c r="E837" s="39">
        <v>43455</v>
      </c>
      <c r="F837">
        <f t="shared" si="13"/>
        <v>2018</v>
      </c>
    </row>
    <row r="838" spans="1:6" x14ac:dyDescent="0.25">
      <c r="A838" t="s">
        <v>3153</v>
      </c>
      <c r="B838" t="s">
        <v>5004</v>
      </c>
      <c r="C838" s="37">
        <v>102.2</v>
      </c>
      <c r="D838" s="38">
        <v>0.08</v>
      </c>
      <c r="E838" s="39">
        <v>43455</v>
      </c>
      <c r="F838">
        <f t="shared" si="13"/>
        <v>2018</v>
      </c>
    </row>
    <row r="839" spans="1:6" x14ac:dyDescent="0.25">
      <c r="A839" t="s">
        <v>3153</v>
      </c>
      <c r="B839" t="s">
        <v>5004</v>
      </c>
      <c r="C839" s="37">
        <v>10.220000000000001</v>
      </c>
      <c r="D839" s="38">
        <v>8.0000000000000002E-3</v>
      </c>
      <c r="E839" s="39">
        <v>43455</v>
      </c>
      <c r="F839">
        <f t="shared" si="13"/>
        <v>2018</v>
      </c>
    </row>
    <row r="840" spans="1:6" x14ac:dyDescent="0.25">
      <c r="A840" t="s">
        <v>3153</v>
      </c>
      <c r="B840" t="s">
        <v>5004</v>
      </c>
      <c r="C840" s="37">
        <v>91.98</v>
      </c>
      <c r="D840" s="38">
        <v>7.1999999999999995E-2</v>
      </c>
      <c r="E840" s="39">
        <v>43455</v>
      </c>
      <c r="F840">
        <f t="shared" si="13"/>
        <v>2018</v>
      </c>
    </row>
    <row r="841" spans="1:6" x14ac:dyDescent="0.25">
      <c r="A841" t="s">
        <v>3153</v>
      </c>
      <c r="B841" t="s">
        <v>5004</v>
      </c>
      <c r="C841" s="37">
        <v>65.13</v>
      </c>
      <c r="D841" s="38">
        <v>5.0999999999999997E-2</v>
      </c>
      <c r="E841" s="39">
        <v>43455</v>
      </c>
      <c r="F841">
        <f t="shared" si="13"/>
        <v>2018</v>
      </c>
    </row>
    <row r="842" spans="1:6" x14ac:dyDescent="0.25">
      <c r="A842" t="s">
        <v>3153</v>
      </c>
      <c r="B842" t="s">
        <v>5004</v>
      </c>
      <c r="C842" s="37">
        <v>76.650000000000006</v>
      </c>
      <c r="D842" s="38">
        <v>0.06</v>
      </c>
      <c r="E842" s="39">
        <v>43455</v>
      </c>
      <c r="F842">
        <f t="shared" si="13"/>
        <v>2018</v>
      </c>
    </row>
    <row r="843" spans="1:6" x14ac:dyDescent="0.25">
      <c r="A843" t="s">
        <v>3153</v>
      </c>
      <c r="B843" t="s">
        <v>5004</v>
      </c>
      <c r="C843" s="37">
        <v>195.39</v>
      </c>
      <c r="D843" s="38">
        <v>0.153</v>
      </c>
      <c r="E843" s="39">
        <v>43455</v>
      </c>
      <c r="F843">
        <f t="shared" si="13"/>
        <v>2018</v>
      </c>
    </row>
    <row r="844" spans="1:6" x14ac:dyDescent="0.25">
      <c r="A844" t="s">
        <v>3153</v>
      </c>
      <c r="B844" t="s">
        <v>5004</v>
      </c>
      <c r="C844" s="37">
        <v>651.29999999999995</v>
      </c>
      <c r="D844" s="38">
        <v>0.51</v>
      </c>
      <c r="E844" s="39">
        <v>43455</v>
      </c>
      <c r="F844">
        <f t="shared" si="13"/>
        <v>2018</v>
      </c>
    </row>
    <row r="845" spans="1:6" x14ac:dyDescent="0.25">
      <c r="A845" t="s">
        <v>3153</v>
      </c>
      <c r="B845" t="s">
        <v>5004</v>
      </c>
      <c r="C845" s="37">
        <v>15.33</v>
      </c>
      <c r="D845" s="38">
        <v>1.2E-2</v>
      </c>
      <c r="E845" s="39">
        <v>43455</v>
      </c>
      <c r="F845">
        <f t="shared" si="13"/>
        <v>2018</v>
      </c>
    </row>
    <row r="846" spans="1:6" x14ac:dyDescent="0.25">
      <c r="A846" t="s">
        <v>3153</v>
      </c>
      <c r="B846" t="s">
        <v>5004</v>
      </c>
      <c r="C846" s="37">
        <v>260.52</v>
      </c>
      <c r="D846" s="38">
        <v>0.20399999999999999</v>
      </c>
      <c r="E846" s="39">
        <v>43455</v>
      </c>
      <c r="F846">
        <f t="shared" si="13"/>
        <v>2018</v>
      </c>
    </row>
    <row r="847" spans="1:6" x14ac:dyDescent="0.25">
      <c r="A847" t="s">
        <v>3153</v>
      </c>
      <c r="B847" t="s">
        <v>5004</v>
      </c>
      <c r="C847" s="37">
        <v>71.540000000000006</v>
      </c>
      <c r="D847" s="38">
        <v>5.6000000000000001E-2</v>
      </c>
      <c r="E847" s="39">
        <v>43455</v>
      </c>
      <c r="F847">
        <f t="shared" si="13"/>
        <v>2018</v>
      </c>
    </row>
    <row r="848" spans="1:6" x14ac:dyDescent="0.25">
      <c r="A848" t="s">
        <v>3153</v>
      </c>
      <c r="B848" t="s">
        <v>5004</v>
      </c>
      <c r="C848" s="37">
        <v>86.87</v>
      </c>
      <c r="D848" s="38">
        <v>6.8000000000000005E-2</v>
      </c>
      <c r="E848" s="39">
        <v>43455</v>
      </c>
      <c r="F848">
        <f t="shared" si="13"/>
        <v>2018</v>
      </c>
    </row>
    <row r="849" spans="1:6" x14ac:dyDescent="0.25">
      <c r="A849" t="s">
        <v>3153</v>
      </c>
      <c r="B849" t="s">
        <v>5004</v>
      </c>
      <c r="C849" s="37">
        <v>102.2</v>
      </c>
      <c r="D849" s="38">
        <v>0.08</v>
      </c>
      <c r="E849" s="39">
        <v>43455</v>
      </c>
      <c r="F849">
        <f t="shared" si="13"/>
        <v>2018</v>
      </c>
    </row>
    <row r="850" spans="1:6" x14ac:dyDescent="0.25">
      <c r="A850" t="s">
        <v>3153</v>
      </c>
      <c r="B850" t="s">
        <v>5004</v>
      </c>
      <c r="C850" s="37">
        <v>10.220000000000001</v>
      </c>
      <c r="D850" s="38">
        <v>8.0000000000000002E-3</v>
      </c>
      <c r="E850" s="39">
        <v>43455</v>
      </c>
      <c r="F850">
        <f t="shared" si="13"/>
        <v>2018</v>
      </c>
    </row>
    <row r="851" spans="1:6" x14ac:dyDescent="0.25">
      <c r="A851" t="s">
        <v>3153</v>
      </c>
      <c r="B851" t="s">
        <v>5004</v>
      </c>
      <c r="C851" s="37">
        <v>5.1100000000000003</v>
      </c>
      <c r="D851" s="38">
        <v>4.0000000000000001E-3</v>
      </c>
      <c r="E851" s="39">
        <v>43455</v>
      </c>
      <c r="F851">
        <f t="shared" si="13"/>
        <v>2018</v>
      </c>
    </row>
    <row r="852" spans="1:6" x14ac:dyDescent="0.25">
      <c r="A852" t="s">
        <v>3153</v>
      </c>
      <c r="B852" t="s">
        <v>5004</v>
      </c>
      <c r="C852" s="37">
        <v>102.2</v>
      </c>
      <c r="D852" s="38">
        <v>0.08</v>
      </c>
      <c r="E852" s="39">
        <v>43455</v>
      </c>
      <c r="F852">
        <f t="shared" si="13"/>
        <v>2018</v>
      </c>
    </row>
    <row r="853" spans="1:6" x14ac:dyDescent="0.25">
      <c r="A853" t="s">
        <v>3153</v>
      </c>
      <c r="B853" t="s">
        <v>5004</v>
      </c>
      <c r="C853" s="37">
        <v>30.66</v>
      </c>
      <c r="D853" s="38">
        <v>2.4E-2</v>
      </c>
      <c r="E853" s="39">
        <v>43455</v>
      </c>
      <c r="F853">
        <f t="shared" si="13"/>
        <v>2018</v>
      </c>
    </row>
    <row r="854" spans="1:6" x14ac:dyDescent="0.25">
      <c r="A854" t="s">
        <v>3153</v>
      </c>
      <c r="B854" t="s">
        <v>5004</v>
      </c>
      <c r="C854" s="37">
        <v>56.21</v>
      </c>
      <c r="D854" s="38">
        <v>4.3999999999999997E-2</v>
      </c>
      <c r="E854" s="39">
        <v>43455</v>
      </c>
      <c r="F854">
        <f t="shared" si="13"/>
        <v>2018</v>
      </c>
    </row>
    <row r="855" spans="1:6" x14ac:dyDescent="0.25">
      <c r="A855" t="s">
        <v>3153</v>
      </c>
      <c r="B855" t="s">
        <v>5004</v>
      </c>
      <c r="C855" s="37">
        <v>455.91</v>
      </c>
      <c r="D855" s="38">
        <v>0.35699999999999998</v>
      </c>
      <c r="E855" s="39">
        <v>43455</v>
      </c>
      <c r="F855">
        <f t="shared" si="13"/>
        <v>2018</v>
      </c>
    </row>
    <row r="856" spans="1:6" x14ac:dyDescent="0.25">
      <c r="A856" t="s">
        <v>3153</v>
      </c>
      <c r="B856" t="s">
        <v>5004</v>
      </c>
      <c r="C856" s="37">
        <v>40.880000000000003</v>
      </c>
      <c r="D856" s="38">
        <v>3.2000000000000001E-2</v>
      </c>
      <c r="E856" s="39">
        <v>43455</v>
      </c>
      <c r="F856">
        <f t="shared" si="13"/>
        <v>2018</v>
      </c>
    </row>
    <row r="857" spans="1:6" x14ac:dyDescent="0.25">
      <c r="A857" t="s">
        <v>3153</v>
      </c>
      <c r="B857" t="s">
        <v>5004</v>
      </c>
      <c r="C857" s="37">
        <v>78.12</v>
      </c>
      <c r="D857" s="38">
        <v>6.4399999999999999E-2</v>
      </c>
      <c r="E857" s="39">
        <v>43455</v>
      </c>
      <c r="F857">
        <f t="shared" si="13"/>
        <v>2018</v>
      </c>
    </row>
    <row r="858" spans="1:6" x14ac:dyDescent="0.25">
      <c r="A858" t="s">
        <v>3153</v>
      </c>
      <c r="B858" t="s">
        <v>5004</v>
      </c>
      <c r="C858" s="37">
        <v>156.24</v>
      </c>
      <c r="D858" s="38">
        <v>0.1288</v>
      </c>
      <c r="E858" s="39">
        <v>43455</v>
      </c>
      <c r="F858">
        <f t="shared" si="13"/>
        <v>2018</v>
      </c>
    </row>
    <row r="859" spans="1:6" x14ac:dyDescent="0.25">
      <c r="A859" t="s">
        <v>3153</v>
      </c>
      <c r="B859" t="s">
        <v>5004</v>
      </c>
      <c r="C859" s="37">
        <v>30.66</v>
      </c>
      <c r="D859" s="38">
        <v>2.4E-2</v>
      </c>
      <c r="E859" s="39">
        <v>43455</v>
      </c>
      <c r="F859">
        <f t="shared" si="13"/>
        <v>2018</v>
      </c>
    </row>
    <row r="860" spans="1:6" x14ac:dyDescent="0.25">
      <c r="A860" t="s">
        <v>3153</v>
      </c>
      <c r="B860" t="s">
        <v>5004</v>
      </c>
      <c r="C860" s="37">
        <v>61.2</v>
      </c>
      <c r="D860" s="38">
        <v>8.3370000000000007E-3</v>
      </c>
      <c r="E860" s="39">
        <v>43455</v>
      </c>
      <c r="F860">
        <f t="shared" si="13"/>
        <v>2018</v>
      </c>
    </row>
    <row r="861" spans="1:6" x14ac:dyDescent="0.25">
      <c r="A861" t="s">
        <v>3153</v>
      </c>
      <c r="B861" t="s">
        <v>5004</v>
      </c>
      <c r="C861" s="37">
        <v>39.06</v>
      </c>
      <c r="D861" s="38">
        <v>3.2199999999999999E-2</v>
      </c>
      <c r="E861" s="39">
        <v>43455</v>
      </c>
      <c r="F861">
        <f t="shared" si="13"/>
        <v>2018</v>
      </c>
    </row>
    <row r="862" spans="1:6" x14ac:dyDescent="0.25">
      <c r="A862" t="s">
        <v>3153</v>
      </c>
      <c r="B862" t="s">
        <v>5004</v>
      </c>
      <c r="C862" s="37">
        <v>45.99</v>
      </c>
      <c r="D862" s="38">
        <v>3.5999999999999997E-2</v>
      </c>
      <c r="E862" s="39">
        <v>43455</v>
      </c>
      <c r="F862">
        <f t="shared" si="13"/>
        <v>2018</v>
      </c>
    </row>
    <row r="863" spans="1:6" x14ac:dyDescent="0.25">
      <c r="A863" t="s">
        <v>3153</v>
      </c>
      <c r="B863" t="s">
        <v>5004</v>
      </c>
      <c r="C863" s="37">
        <v>260.52</v>
      </c>
      <c r="D863" s="38">
        <v>0.20399999999999999</v>
      </c>
      <c r="E863" s="39">
        <v>43455</v>
      </c>
      <c r="F863">
        <f t="shared" si="13"/>
        <v>2018</v>
      </c>
    </row>
    <row r="864" spans="1:6" x14ac:dyDescent="0.25">
      <c r="A864" t="s">
        <v>3153</v>
      </c>
      <c r="B864" t="s">
        <v>5004</v>
      </c>
      <c r="C864" s="37">
        <v>71.540000000000006</v>
      </c>
      <c r="D864" s="38">
        <v>5.6000000000000001E-2</v>
      </c>
      <c r="E864" s="39">
        <v>43455</v>
      </c>
      <c r="F864">
        <f t="shared" si="13"/>
        <v>2018</v>
      </c>
    </row>
    <row r="865" spans="1:6" x14ac:dyDescent="0.25">
      <c r="A865" t="s">
        <v>3153</v>
      </c>
      <c r="B865" t="s">
        <v>5004</v>
      </c>
      <c r="C865" s="37">
        <v>65.13</v>
      </c>
      <c r="D865" s="38">
        <v>5.0999999999999997E-2</v>
      </c>
      <c r="E865" s="39">
        <v>43455</v>
      </c>
      <c r="F865">
        <f t="shared" si="13"/>
        <v>2018</v>
      </c>
    </row>
    <row r="866" spans="1:6" x14ac:dyDescent="0.25">
      <c r="A866" t="s">
        <v>3153</v>
      </c>
      <c r="B866" t="s">
        <v>5004</v>
      </c>
      <c r="C866" s="37">
        <v>56.21</v>
      </c>
      <c r="D866" s="38">
        <v>4.3999999999999997E-2</v>
      </c>
      <c r="E866" s="39">
        <v>43455</v>
      </c>
      <c r="F866">
        <f t="shared" si="13"/>
        <v>2018</v>
      </c>
    </row>
    <row r="867" spans="1:6" x14ac:dyDescent="0.25">
      <c r="A867" t="s">
        <v>3153</v>
      </c>
      <c r="B867" t="s">
        <v>5004</v>
      </c>
      <c r="C867" s="37">
        <v>102.2</v>
      </c>
      <c r="D867" s="38">
        <v>0.08</v>
      </c>
      <c r="E867" s="39">
        <v>43455</v>
      </c>
      <c r="F867">
        <f t="shared" si="13"/>
        <v>2018</v>
      </c>
    </row>
    <row r="868" spans="1:6" x14ac:dyDescent="0.25">
      <c r="A868" t="s">
        <v>3153</v>
      </c>
      <c r="B868" t="s">
        <v>5004</v>
      </c>
      <c r="C868" s="37">
        <v>5.1100000000000003</v>
      </c>
      <c r="D868" s="38">
        <v>4.0000000000000001E-3</v>
      </c>
      <c r="E868" s="39">
        <v>43455</v>
      </c>
      <c r="F868">
        <f t="shared" si="13"/>
        <v>2018</v>
      </c>
    </row>
    <row r="869" spans="1:6" x14ac:dyDescent="0.25">
      <c r="A869" t="s">
        <v>3153</v>
      </c>
      <c r="B869" t="s">
        <v>5004</v>
      </c>
      <c r="C869" s="37">
        <v>81.760000000000005</v>
      </c>
      <c r="D869" s="38">
        <v>6.4000000000000001E-2</v>
      </c>
      <c r="E869" s="39">
        <v>43455</v>
      </c>
      <c r="F869">
        <f t="shared" si="13"/>
        <v>2018</v>
      </c>
    </row>
    <row r="870" spans="1:6" x14ac:dyDescent="0.25">
      <c r="A870" t="s">
        <v>3153</v>
      </c>
      <c r="B870" t="s">
        <v>5004</v>
      </c>
      <c r="C870" s="37">
        <v>76.650000000000006</v>
      </c>
      <c r="D870" s="38">
        <v>0.06</v>
      </c>
      <c r="E870" s="39">
        <v>43455</v>
      </c>
      <c r="F870">
        <f t="shared" si="13"/>
        <v>2018</v>
      </c>
    </row>
    <row r="871" spans="1:6" x14ac:dyDescent="0.25">
      <c r="A871" t="s">
        <v>3153</v>
      </c>
      <c r="B871" t="s">
        <v>5004</v>
      </c>
      <c r="C871" s="37">
        <v>65.13</v>
      </c>
      <c r="D871" s="38">
        <v>5.0999999999999997E-2</v>
      </c>
      <c r="E871" s="39">
        <v>43455</v>
      </c>
      <c r="F871">
        <f t="shared" si="13"/>
        <v>2018</v>
      </c>
    </row>
    <row r="872" spans="1:6" x14ac:dyDescent="0.25">
      <c r="A872" t="s">
        <v>3153</v>
      </c>
      <c r="B872" t="s">
        <v>5004</v>
      </c>
      <c r="C872" s="37">
        <v>91.98</v>
      </c>
      <c r="D872" s="38">
        <v>7.1999999999999995E-2</v>
      </c>
      <c r="E872" s="39">
        <v>43455</v>
      </c>
      <c r="F872">
        <f t="shared" si="13"/>
        <v>2018</v>
      </c>
    </row>
    <row r="873" spans="1:6" x14ac:dyDescent="0.25">
      <c r="A873" t="s">
        <v>3153</v>
      </c>
      <c r="B873" t="s">
        <v>5004</v>
      </c>
      <c r="C873" s="37">
        <v>86.87</v>
      </c>
      <c r="D873" s="38">
        <v>6.8000000000000005E-2</v>
      </c>
      <c r="E873" s="39">
        <v>43455</v>
      </c>
      <c r="F873">
        <f t="shared" si="13"/>
        <v>2018</v>
      </c>
    </row>
    <row r="874" spans="1:6" x14ac:dyDescent="0.25">
      <c r="A874" t="s">
        <v>3153</v>
      </c>
      <c r="B874" t="s">
        <v>5004</v>
      </c>
      <c r="C874" s="37">
        <v>65.13</v>
      </c>
      <c r="D874" s="38">
        <v>5.0999999999999997E-2</v>
      </c>
      <c r="E874" s="39">
        <v>43455</v>
      </c>
      <c r="F874">
        <f t="shared" si="13"/>
        <v>2018</v>
      </c>
    </row>
    <row r="875" spans="1:6" x14ac:dyDescent="0.25">
      <c r="A875" t="s">
        <v>3153</v>
      </c>
      <c r="B875" t="s">
        <v>5004</v>
      </c>
      <c r="C875" s="37">
        <v>86.87</v>
      </c>
      <c r="D875" s="38">
        <v>6.8000000000000005E-2</v>
      </c>
      <c r="E875" s="39">
        <v>43455</v>
      </c>
      <c r="F875">
        <f t="shared" si="13"/>
        <v>2018</v>
      </c>
    </row>
    <row r="876" spans="1:6" x14ac:dyDescent="0.25">
      <c r="A876" t="s">
        <v>3153</v>
      </c>
      <c r="B876" t="s">
        <v>5004</v>
      </c>
      <c r="C876" s="37">
        <v>260.52</v>
      </c>
      <c r="D876" s="38">
        <v>0.20399999999999999</v>
      </c>
      <c r="E876" s="39">
        <v>43455</v>
      </c>
      <c r="F876">
        <f t="shared" si="13"/>
        <v>2018</v>
      </c>
    </row>
    <row r="877" spans="1:6" x14ac:dyDescent="0.25">
      <c r="A877" t="s">
        <v>3153</v>
      </c>
      <c r="B877" t="s">
        <v>5004</v>
      </c>
      <c r="C877" s="37">
        <v>5.1100000000000003</v>
      </c>
      <c r="D877" s="38">
        <v>4.0000000000000001E-3</v>
      </c>
      <c r="E877" s="39">
        <v>43455</v>
      </c>
      <c r="F877">
        <f t="shared" si="13"/>
        <v>2018</v>
      </c>
    </row>
    <row r="878" spans="1:6" x14ac:dyDescent="0.25">
      <c r="A878" t="s">
        <v>3153</v>
      </c>
      <c r="B878" t="s">
        <v>5004</v>
      </c>
      <c r="C878" s="37">
        <v>91.98</v>
      </c>
      <c r="D878" s="38">
        <v>7.1999999999999995E-2</v>
      </c>
      <c r="E878" s="39">
        <v>43455</v>
      </c>
      <c r="F878">
        <f t="shared" si="13"/>
        <v>2018</v>
      </c>
    </row>
    <row r="879" spans="1:6" x14ac:dyDescent="0.25">
      <c r="A879" t="s">
        <v>3153</v>
      </c>
      <c r="B879" t="s">
        <v>5004</v>
      </c>
      <c r="C879" s="37">
        <v>39.06</v>
      </c>
      <c r="D879" s="38">
        <v>3.2199999999999999E-2</v>
      </c>
      <c r="E879" s="39">
        <v>43455</v>
      </c>
      <c r="F879">
        <f t="shared" si="13"/>
        <v>2018</v>
      </c>
    </row>
    <row r="880" spans="1:6" x14ac:dyDescent="0.25">
      <c r="A880" t="s">
        <v>3153</v>
      </c>
      <c r="B880" t="s">
        <v>5004</v>
      </c>
      <c r="C880" s="37">
        <v>61.2</v>
      </c>
      <c r="D880" s="38">
        <v>8.3370000000000007E-3</v>
      </c>
      <c r="E880" s="39">
        <v>43455</v>
      </c>
      <c r="F880">
        <f t="shared" si="13"/>
        <v>2018</v>
      </c>
    </row>
    <row r="881" spans="1:6" x14ac:dyDescent="0.25">
      <c r="A881" t="s">
        <v>3153</v>
      </c>
      <c r="B881" t="s">
        <v>5004</v>
      </c>
      <c r="C881" s="37">
        <v>651.29999999999995</v>
      </c>
      <c r="D881" s="38">
        <v>0.51</v>
      </c>
      <c r="E881" s="39">
        <v>43455</v>
      </c>
      <c r="F881">
        <f t="shared" si="13"/>
        <v>2018</v>
      </c>
    </row>
    <row r="882" spans="1:6" x14ac:dyDescent="0.25">
      <c r="A882" t="s">
        <v>3153</v>
      </c>
      <c r="B882" t="s">
        <v>5004</v>
      </c>
      <c r="C882" s="37">
        <v>30.66</v>
      </c>
      <c r="D882" s="38">
        <v>2.4E-2</v>
      </c>
      <c r="E882" s="39">
        <v>43455</v>
      </c>
      <c r="F882">
        <f t="shared" si="13"/>
        <v>2018</v>
      </c>
    </row>
    <row r="883" spans="1:6" x14ac:dyDescent="0.25">
      <c r="A883" t="s">
        <v>3153</v>
      </c>
      <c r="B883" t="s">
        <v>5004</v>
      </c>
      <c r="C883" s="37">
        <v>716.43</v>
      </c>
      <c r="D883" s="38">
        <v>0.56100000000000005</v>
      </c>
      <c r="E883" s="39">
        <v>43455</v>
      </c>
      <c r="F883">
        <f t="shared" si="13"/>
        <v>2018</v>
      </c>
    </row>
    <row r="884" spans="1:6" x14ac:dyDescent="0.25">
      <c r="A884" t="s">
        <v>3153</v>
      </c>
      <c r="B884" t="s">
        <v>5004</v>
      </c>
      <c r="C884" s="37">
        <v>35.770000000000003</v>
      </c>
      <c r="D884" s="38">
        <v>2.8000000000000001E-2</v>
      </c>
      <c r="E884" s="39">
        <v>43455</v>
      </c>
      <c r="F884">
        <f t="shared" si="13"/>
        <v>2018</v>
      </c>
    </row>
    <row r="885" spans="1:6" x14ac:dyDescent="0.25">
      <c r="A885" t="s">
        <v>3153</v>
      </c>
      <c r="B885" t="s">
        <v>5004</v>
      </c>
      <c r="C885" s="37">
        <v>76.650000000000006</v>
      </c>
      <c r="D885" s="38">
        <v>0.06</v>
      </c>
      <c r="E885" s="39">
        <v>43455</v>
      </c>
      <c r="F885">
        <f t="shared" si="13"/>
        <v>2018</v>
      </c>
    </row>
    <row r="886" spans="1:6" x14ac:dyDescent="0.25">
      <c r="A886" t="s">
        <v>3153</v>
      </c>
      <c r="B886" t="s">
        <v>5004</v>
      </c>
      <c r="C886" s="37">
        <v>195.39</v>
      </c>
      <c r="D886" s="38">
        <v>0.153</v>
      </c>
      <c r="E886" s="39">
        <v>43455</v>
      </c>
      <c r="F886">
        <f t="shared" si="13"/>
        <v>2018</v>
      </c>
    </row>
    <row r="887" spans="1:6" x14ac:dyDescent="0.25">
      <c r="A887" t="s">
        <v>3153</v>
      </c>
      <c r="B887" t="s">
        <v>5004</v>
      </c>
      <c r="C887" s="37">
        <v>117.18</v>
      </c>
      <c r="D887" s="38">
        <v>9.6600000000000005E-2</v>
      </c>
      <c r="E887" s="39">
        <v>43455</v>
      </c>
      <c r="F887">
        <f t="shared" si="13"/>
        <v>2018</v>
      </c>
    </row>
    <row r="888" spans="1:6" x14ac:dyDescent="0.25">
      <c r="A888" t="s">
        <v>3153</v>
      </c>
      <c r="B888" t="s">
        <v>5004</v>
      </c>
      <c r="C888" s="37">
        <v>61.32</v>
      </c>
      <c r="D888" s="38">
        <v>4.8000000000000001E-2</v>
      </c>
      <c r="E888" s="39">
        <v>43455</v>
      </c>
      <c r="F888">
        <f t="shared" si="13"/>
        <v>2018</v>
      </c>
    </row>
    <row r="889" spans="1:6" x14ac:dyDescent="0.25">
      <c r="A889" t="s">
        <v>3153</v>
      </c>
      <c r="B889" t="s">
        <v>5004</v>
      </c>
      <c r="C889" s="37">
        <v>117.18</v>
      </c>
      <c r="D889" s="38">
        <v>9.6600000000000005E-2</v>
      </c>
      <c r="E889" s="39">
        <v>43455</v>
      </c>
      <c r="F889">
        <f t="shared" si="13"/>
        <v>2018</v>
      </c>
    </row>
    <row r="890" spans="1:6" x14ac:dyDescent="0.25">
      <c r="A890" t="s">
        <v>3153</v>
      </c>
      <c r="B890" t="s">
        <v>5004</v>
      </c>
      <c r="C890" s="37">
        <v>117.18</v>
      </c>
      <c r="D890" s="38">
        <v>9.6600000000000005E-2</v>
      </c>
      <c r="E890" s="39">
        <v>43455</v>
      </c>
      <c r="F890">
        <f t="shared" si="13"/>
        <v>2018</v>
      </c>
    </row>
    <row r="891" spans="1:6" x14ac:dyDescent="0.25">
      <c r="A891" t="s">
        <v>3153</v>
      </c>
      <c r="B891" t="s">
        <v>5004</v>
      </c>
      <c r="C891" s="37">
        <v>81.760000000000005</v>
      </c>
      <c r="D891" s="38">
        <v>6.4000000000000001E-2</v>
      </c>
      <c r="E891" s="39">
        <v>43455</v>
      </c>
      <c r="F891">
        <f t="shared" si="13"/>
        <v>2018</v>
      </c>
    </row>
    <row r="892" spans="1:6" x14ac:dyDescent="0.25">
      <c r="A892" t="s">
        <v>3153</v>
      </c>
      <c r="B892" t="s">
        <v>5004</v>
      </c>
      <c r="C892" s="37">
        <v>56.21</v>
      </c>
      <c r="D892" s="38">
        <v>4.3999999999999997E-2</v>
      </c>
      <c r="E892" s="39">
        <v>43455</v>
      </c>
      <c r="F892">
        <f t="shared" si="13"/>
        <v>2018</v>
      </c>
    </row>
    <row r="893" spans="1:6" x14ac:dyDescent="0.25">
      <c r="A893" t="s">
        <v>3153</v>
      </c>
      <c r="B893" t="s">
        <v>5004</v>
      </c>
      <c r="C893" s="37">
        <v>66.430000000000007</v>
      </c>
      <c r="D893" s="38">
        <v>5.1999999999999998E-2</v>
      </c>
      <c r="E893" s="39">
        <v>43455</v>
      </c>
      <c r="F893">
        <f t="shared" si="13"/>
        <v>2018</v>
      </c>
    </row>
    <row r="894" spans="1:6" x14ac:dyDescent="0.25">
      <c r="A894" t="s">
        <v>3153</v>
      </c>
      <c r="B894" t="s">
        <v>5004</v>
      </c>
      <c r="C894" s="37">
        <v>61.32</v>
      </c>
      <c r="D894" s="38">
        <v>4.8000000000000001E-2</v>
      </c>
      <c r="E894" s="39">
        <v>43455</v>
      </c>
      <c r="F894">
        <f t="shared" si="13"/>
        <v>2018</v>
      </c>
    </row>
    <row r="895" spans="1:6" x14ac:dyDescent="0.25">
      <c r="A895" t="s">
        <v>3153</v>
      </c>
      <c r="B895" t="s">
        <v>5004</v>
      </c>
      <c r="C895" s="37">
        <v>65.13</v>
      </c>
      <c r="D895" s="38">
        <v>5.0999999999999997E-2</v>
      </c>
      <c r="E895" s="39">
        <v>43455</v>
      </c>
      <c r="F895">
        <f t="shared" si="13"/>
        <v>2018</v>
      </c>
    </row>
    <row r="896" spans="1:6" x14ac:dyDescent="0.25">
      <c r="A896" t="s">
        <v>3153</v>
      </c>
      <c r="B896" t="s">
        <v>5004</v>
      </c>
      <c r="C896" s="37">
        <v>61.32</v>
      </c>
      <c r="D896" s="38">
        <v>4.8000000000000001E-2</v>
      </c>
      <c r="E896" s="39">
        <v>43455</v>
      </c>
      <c r="F896">
        <f t="shared" si="13"/>
        <v>2018</v>
      </c>
    </row>
    <row r="897" spans="1:6" x14ac:dyDescent="0.25">
      <c r="A897" t="s">
        <v>3153</v>
      </c>
      <c r="B897" t="s">
        <v>5004</v>
      </c>
      <c r="C897" s="37">
        <v>65.13</v>
      </c>
      <c r="D897" s="38">
        <v>5.0999999999999997E-2</v>
      </c>
      <c r="E897" s="39">
        <v>43455</v>
      </c>
      <c r="F897">
        <f t="shared" si="13"/>
        <v>2018</v>
      </c>
    </row>
    <row r="898" spans="1:6" x14ac:dyDescent="0.25">
      <c r="A898" t="s">
        <v>3153</v>
      </c>
      <c r="B898" t="s">
        <v>5004</v>
      </c>
      <c r="C898" s="37">
        <v>39.06</v>
      </c>
      <c r="D898" s="38">
        <v>3.2199999999999999E-2</v>
      </c>
      <c r="E898" s="39">
        <v>43455</v>
      </c>
      <c r="F898">
        <f t="shared" si="13"/>
        <v>2018</v>
      </c>
    </row>
    <row r="899" spans="1:6" x14ac:dyDescent="0.25">
      <c r="A899" t="s">
        <v>3153</v>
      </c>
      <c r="B899" t="s">
        <v>5004</v>
      </c>
      <c r="C899" s="37">
        <v>10.220000000000001</v>
      </c>
      <c r="D899" s="38">
        <v>8.0000000000000002E-3</v>
      </c>
      <c r="E899" s="39">
        <v>43455</v>
      </c>
      <c r="F899">
        <f t="shared" ref="F899:F962" si="14">YEAR(E899)</f>
        <v>2018</v>
      </c>
    </row>
    <row r="900" spans="1:6" x14ac:dyDescent="0.25">
      <c r="A900" t="s">
        <v>3153</v>
      </c>
      <c r="B900" t="s">
        <v>5004</v>
      </c>
      <c r="C900" s="37">
        <v>15.33</v>
      </c>
      <c r="D900" s="38">
        <v>1.2E-2</v>
      </c>
      <c r="E900" s="39">
        <v>43455</v>
      </c>
      <c r="F900">
        <f t="shared" si="14"/>
        <v>2018</v>
      </c>
    </row>
    <row r="901" spans="1:6" x14ac:dyDescent="0.25">
      <c r="A901" t="s">
        <v>3153</v>
      </c>
      <c r="B901" t="s">
        <v>5004</v>
      </c>
      <c r="C901" s="37">
        <v>66.430000000000007</v>
      </c>
      <c r="D901" s="38">
        <v>5.1999999999999998E-2</v>
      </c>
      <c r="E901" s="39">
        <v>43455</v>
      </c>
      <c r="F901">
        <f t="shared" si="14"/>
        <v>2018</v>
      </c>
    </row>
    <row r="902" spans="1:6" x14ac:dyDescent="0.25">
      <c r="A902" t="s">
        <v>3153</v>
      </c>
      <c r="B902" t="s">
        <v>5004</v>
      </c>
      <c r="C902" s="37">
        <v>130.26</v>
      </c>
      <c r="D902" s="38">
        <v>0.10199999999999999</v>
      </c>
      <c r="E902" s="39">
        <v>43455</v>
      </c>
      <c r="F902">
        <f t="shared" si="14"/>
        <v>2018</v>
      </c>
    </row>
    <row r="903" spans="1:6" x14ac:dyDescent="0.25">
      <c r="A903" t="s">
        <v>3153</v>
      </c>
      <c r="B903" t="s">
        <v>5004</v>
      </c>
      <c r="C903" s="37">
        <v>39.06</v>
      </c>
      <c r="D903" s="38">
        <v>3.2199999999999999E-2</v>
      </c>
      <c r="E903" s="39">
        <v>43455</v>
      </c>
      <c r="F903">
        <f t="shared" si="14"/>
        <v>2018</v>
      </c>
    </row>
    <row r="904" spans="1:6" x14ac:dyDescent="0.25">
      <c r="A904" t="s">
        <v>3153</v>
      </c>
      <c r="B904" t="s">
        <v>5004</v>
      </c>
      <c r="C904" s="37">
        <v>39.06</v>
      </c>
      <c r="D904" s="38">
        <v>3.2199999999999999E-2</v>
      </c>
      <c r="E904" s="39">
        <v>43455</v>
      </c>
      <c r="F904">
        <f t="shared" si="14"/>
        <v>2018</v>
      </c>
    </row>
    <row r="905" spans="1:6" x14ac:dyDescent="0.25">
      <c r="A905" t="s">
        <v>3153</v>
      </c>
      <c r="B905" t="s">
        <v>5004</v>
      </c>
      <c r="C905" s="37">
        <v>1302.5999999999999</v>
      </c>
      <c r="D905" s="38">
        <v>1.02</v>
      </c>
      <c r="E905" s="39">
        <v>43455</v>
      </c>
      <c r="F905">
        <f t="shared" si="14"/>
        <v>2018</v>
      </c>
    </row>
    <row r="906" spans="1:6" x14ac:dyDescent="0.25">
      <c r="A906" t="s">
        <v>3153</v>
      </c>
      <c r="B906" t="s">
        <v>5004</v>
      </c>
      <c r="C906" s="37">
        <v>130.26</v>
      </c>
      <c r="D906" s="38">
        <v>0.10199999999999999</v>
      </c>
      <c r="E906" s="39">
        <v>43455</v>
      </c>
      <c r="F906">
        <f t="shared" si="14"/>
        <v>2018</v>
      </c>
    </row>
    <row r="907" spans="1:6" x14ac:dyDescent="0.25">
      <c r="A907" t="s">
        <v>3153</v>
      </c>
      <c r="B907" t="s">
        <v>5004</v>
      </c>
      <c r="C907" s="37">
        <v>5.1100000000000003</v>
      </c>
      <c r="D907" s="38">
        <v>4.0000000000000001E-3</v>
      </c>
      <c r="E907" s="39">
        <v>43455</v>
      </c>
      <c r="F907">
        <f t="shared" si="14"/>
        <v>2018</v>
      </c>
    </row>
    <row r="908" spans="1:6" x14ac:dyDescent="0.25">
      <c r="A908" t="s">
        <v>3153</v>
      </c>
      <c r="B908" t="s">
        <v>5004</v>
      </c>
      <c r="C908" s="37">
        <v>32.549999999999997</v>
      </c>
      <c r="D908" s="38">
        <v>2.5499999999999998E-2</v>
      </c>
      <c r="E908" s="39">
        <v>43455</v>
      </c>
      <c r="F908">
        <f t="shared" si="14"/>
        <v>2018</v>
      </c>
    </row>
    <row r="909" spans="1:6" x14ac:dyDescent="0.25">
      <c r="A909" t="s">
        <v>3153</v>
      </c>
      <c r="B909" t="s">
        <v>5004</v>
      </c>
      <c r="C909" s="37">
        <v>35.770000000000003</v>
      </c>
      <c r="D909" s="38">
        <v>2.8000000000000001E-2</v>
      </c>
      <c r="E909" s="39">
        <v>43455</v>
      </c>
      <c r="F909">
        <f t="shared" si="14"/>
        <v>2018</v>
      </c>
    </row>
    <row r="910" spans="1:6" x14ac:dyDescent="0.25">
      <c r="A910" t="s">
        <v>3153</v>
      </c>
      <c r="B910" t="s">
        <v>5004</v>
      </c>
      <c r="C910" s="37">
        <v>20.440000000000001</v>
      </c>
      <c r="D910" s="38">
        <v>1.6E-2</v>
      </c>
      <c r="E910" s="39">
        <v>43455</v>
      </c>
      <c r="F910">
        <f t="shared" si="14"/>
        <v>2018</v>
      </c>
    </row>
    <row r="911" spans="1:6" x14ac:dyDescent="0.25">
      <c r="A911" t="s">
        <v>3153</v>
      </c>
      <c r="B911" t="s">
        <v>5004</v>
      </c>
      <c r="C911" s="37">
        <v>61.2</v>
      </c>
      <c r="D911" s="38">
        <v>8.3370000000000007E-3</v>
      </c>
      <c r="E911" s="39">
        <v>43455</v>
      </c>
      <c r="F911">
        <f t="shared" si="14"/>
        <v>2018</v>
      </c>
    </row>
    <row r="912" spans="1:6" x14ac:dyDescent="0.25">
      <c r="A912" t="s">
        <v>3153</v>
      </c>
      <c r="B912" t="s">
        <v>5004</v>
      </c>
      <c r="C912" s="37">
        <v>66.430000000000007</v>
      </c>
      <c r="D912" s="38">
        <v>5.1999999999999998E-2</v>
      </c>
      <c r="E912" s="39">
        <v>43455</v>
      </c>
      <c r="F912">
        <f t="shared" si="14"/>
        <v>2018</v>
      </c>
    </row>
    <row r="913" spans="1:6" x14ac:dyDescent="0.25">
      <c r="A913" t="s">
        <v>3153</v>
      </c>
      <c r="B913" t="s">
        <v>5004</v>
      </c>
      <c r="C913" s="37">
        <v>39.06</v>
      </c>
      <c r="D913" s="38">
        <v>3.2199999999999999E-2</v>
      </c>
      <c r="E913" s="39">
        <v>43455</v>
      </c>
      <c r="F913">
        <f t="shared" si="14"/>
        <v>2018</v>
      </c>
    </row>
    <row r="914" spans="1:6" x14ac:dyDescent="0.25">
      <c r="A914" t="s">
        <v>3153</v>
      </c>
      <c r="B914" t="s">
        <v>5004</v>
      </c>
      <c r="C914" s="37">
        <v>66.430000000000007</v>
      </c>
      <c r="D914" s="38">
        <v>5.1999999999999998E-2</v>
      </c>
      <c r="E914" s="39">
        <v>43455</v>
      </c>
      <c r="F914">
        <f t="shared" si="14"/>
        <v>2018</v>
      </c>
    </row>
    <row r="915" spans="1:6" x14ac:dyDescent="0.25">
      <c r="A915" t="s">
        <v>3153</v>
      </c>
      <c r="B915" t="s">
        <v>5004</v>
      </c>
      <c r="C915" s="37">
        <v>195.39</v>
      </c>
      <c r="D915" s="38">
        <v>0.153</v>
      </c>
      <c r="E915" s="39">
        <v>43455</v>
      </c>
      <c r="F915">
        <f t="shared" si="14"/>
        <v>2018</v>
      </c>
    </row>
    <row r="916" spans="1:6" x14ac:dyDescent="0.25">
      <c r="A916" t="s">
        <v>3153</v>
      </c>
      <c r="B916" t="s">
        <v>5004</v>
      </c>
      <c r="C916" s="37">
        <v>102.2</v>
      </c>
      <c r="D916" s="38">
        <v>0.08</v>
      </c>
      <c r="E916" s="39">
        <v>43455</v>
      </c>
      <c r="F916">
        <f t="shared" si="14"/>
        <v>2018</v>
      </c>
    </row>
    <row r="917" spans="1:6" x14ac:dyDescent="0.25">
      <c r="A917" t="s">
        <v>3153</v>
      </c>
      <c r="B917" t="s">
        <v>5004</v>
      </c>
      <c r="C917" s="37">
        <v>35.770000000000003</v>
      </c>
      <c r="D917" s="38">
        <v>2.8000000000000001E-2</v>
      </c>
      <c r="E917" s="39">
        <v>43455</v>
      </c>
      <c r="F917">
        <f t="shared" si="14"/>
        <v>2018</v>
      </c>
    </row>
    <row r="918" spans="1:6" x14ac:dyDescent="0.25">
      <c r="A918" t="s">
        <v>3153</v>
      </c>
      <c r="B918" t="s">
        <v>5004</v>
      </c>
      <c r="C918" s="37">
        <v>102.2</v>
      </c>
      <c r="D918" s="38">
        <v>0.08</v>
      </c>
      <c r="E918" s="39">
        <v>43455</v>
      </c>
      <c r="F918">
        <f t="shared" si="14"/>
        <v>2018</v>
      </c>
    </row>
    <row r="919" spans="1:6" x14ac:dyDescent="0.25">
      <c r="A919" t="s">
        <v>3153</v>
      </c>
      <c r="B919" t="s">
        <v>5004</v>
      </c>
      <c r="C919" s="37">
        <v>521.04</v>
      </c>
      <c r="D919" s="38">
        <v>0.40799999999999997</v>
      </c>
      <c r="E919" s="39">
        <v>43455</v>
      </c>
      <c r="F919">
        <f t="shared" si="14"/>
        <v>2018</v>
      </c>
    </row>
    <row r="920" spans="1:6" x14ac:dyDescent="0.25">
      <c r="A920" t="s">
        <v>3153</v>
      </c>
      <c r="B920" t="s">
        <v>5004</v>
      </c>
      <c r="C920" s="37">
        <v>65.13</v>
      </c>
      <c r="D920" s="38">
        <v>5.0999999999999997E-2</v>
      </c>
      <c r="E920" s="39">
        <v>43455</v>
      </c>
      <c r="F920">
        <f t="shared" si="14"/>
        <v>2018</v>
      </c>
    </row>
    <row r="921" spans="1:6" x14ac:dyDescent="0.25">
      <c r="A921" t="s">
        <v>3153</v>
      </c>
      <c r="B921" t="s">
        <v>5004</v>
      </c>
      <c r="C921" s="37">
        <v>97.09</v>
      </c>
      <c r="D921" s="38">
        <v>7.5999999999999998E-2</v>
      </c>
      <c r="E921" s="39">
        <v>43455</v>
      </c>
      <c r="F921">
        <f t="shared" si="14"/>
        <v>2018</v>
      </c>
    </row>
    <row r="922" spans="1:6" x14ac:dyDescent="0.25">
      <c r="A922" t="s">
        <v>3153</v>
      </c>
      <c r="B922" t="s">
        <v>5004</v>
      </c>
      <c r="C922" s="37">
        <v>130.26</v>
      </c>
      <c r="D922" s="38">
        <v>0.10199999999999999</v>
      </c>
      <c r="E922" s="39">
        <v>43455</v>
      </c>
      <c r="F922">
        <f t="shared" si="14"/>
        <v>2018</v>
      </c>
    </row>
    <row r="923" spans="1:6" x14ac:dyDescent="0.25">
      <c r="A923" t="s">
        <v>3153</v>
      </c>
      <c r="B923" t="s">
        <v>5004</v>
      </c>
      <c r="C923" s="37">
        <v>71.540000000000006</v>
      </c>
      <c r="D923" s="38">
        <v>5.6000000000000001E-2</v>
      </c>
      <c r="E923" s="39">
        <v>43455</v>
      </c>
      <c r="F923">
        <f t="shared" si="14"/>
        <v>2018</v>
      </c>
    </row>
    <row r="924" spans="1:6" x14ac:dyDescent="0.25">
      <c r="A924" t="s">
        <v>3153</v>
      </c>
      <c r="B924" t="s">
        <v>5004</v>
      </c>
      <c r="C924" s="37">
        <v>65.13</v>
      </c>
      <c r="D924" s="38">
        <v>5.0999999999999997E-2</v>
      </c>
      <c r="E924" s="39">
        <v>43455</v>
      </c>
      <c r="F924">
        <f t="shared" si="14"/>
        <v>2018</v>
      </c>
    </row>
    <row r="925" spans="1:6" x14ac:dyDescent="0.25">
      <c r="A925" t="s">
        <v>3153</v>
      </c>
      <c r="B925" t="s">
        <v>5004</v>
      </c>
      <c r="C925" s="37">
        <v>40.880000000000003</v>
      </c>
      <c r="D925" s="38">
        <v>3.2000000000000001E-2</v>
      </c>
      <c r="E925" s="39">
        <v>43455</v>
      </c>
      <c r="F925">
        <f t="shared" si="14"/>
        <v>2018</v>
      </c>
    </row>
    <row r="926" spans="1:6" x14ac:dyDescent="0.25">
      <c r="A926" t="s">
        <v>3153</v>
      </c>
      <c r="B926" t="s">
        <v>5004</v>
      </c>
      <c r="C926" s="37">
        <v>40.880000000000003</v>
      </c>
      <c r="D926" s="38">
        <v>3.2000000000000001E-2</v>
      </c>
      <c r="E926" s="39">
        <v>43455</v>
      </c>
      <c r="F926">
        <f t="shared" si="14"/>
        <v>2018</v>
      </c>
    </row>
    <row r="927" spans="1:6" x14ac:dyDescent="0.25">
      <c r="A927" t="s">
        <v>3153</v>
      </c>
      <c r="B927" t="s">
        <v>5004</v>
      </c>
      <c r="C927" s="37">
        <v>39.06</v>
      </c>
      <c r="D927" s="38">
        <v>3.2199999999999999E-2</v>
      </c>
      <c r="E927" s="39">
        <v>43455</v>
      </c>
      <c r="F927">
        <f t="shared" si="14"/>
        <v>2018</v>
      </c>
    </row>
    <row r="928" spans="1:6" x14ac:dyDescent="0.25">
      <c r="A928" t="s">
        <v>3153</v>
      </c>
      <c r="B928" t="s">
        <v>5004</v>
      </c>
      <c r="C928" s="37">
        <v>56.21</v>
      </c>
      <c r="D928" s="38">
        <v>4.3999999999999997E-2</v>
      </c>
      <c r="E928" s="39">
        <v>43455</v>
      </c>
      <c r="F928">
        <f t="shared" si="14"/>
        <v>2018</v>
      </c>
    </row>
    <row r="929" spans="1:6" x14ac:dyDescent="0.25">
      <c r="A929" t="s">
        <v>3153</v>
      </c>
      <c r="B929" t="s">
        <v>5004</v>
      </c>
      <c r="C929" s="37">
        <v>195.39</v>
      </c>
      <c r="D929" s="38">
        <v>0.153</v>
      </c>
      <c r="E929" s="39">
        <v>43455</v>
      </c>
      <c r="F929">
        <f t="shared" si="14"/>
        <v>2018</v>
      </c>
    </row>
    <row r="930" spans="1:6" x14ac:dyDescent="0.25">
      <c r="A930" t="s">
        <v>3153</v>
      </c>
      <c r="B930" t="s">
        <v>5004</v>
      </c>
      <c r="C930" s="37">
        <v>71.540000000000006</v>
      </c>
      <c r="D930" s="38">
        <v>5.6000000000000001E-2</v>
      </c>
      <c r="E930" s="39">
        <v>43455</v>
      </c>
      <c r="F930">
        <f t="shared" si="14"/>
        <v>2018</v>
      </c>
    </row>
    <row r="931" spans="1:6" x14ac:dyDescent="0.25">
      <c r="A931" t="s">
        <v>3153</v>
      </c>
      <c r="B931" t="s">
        <v>5004</v>
      </c>
      <c r="C931" s="37">
        <v>39.06</v>
      </c>
      <c r="D931" s="38">
        <v>3.2199999999999999E-2</v>
      </c>
      <c r="E931" s="39">
        <v>43455</v>
      </c>
      <c r="F931">
        <f t="shared" si="14"/>
        <v>2018</v>
      </c>
    </row>
    <row r="932" spans="1:6" x14ac:dyDescent="0.25">
      <c r="A932" t="s">
        <v>3153</v>
      </c>
      <c r="B932" t="s">
        <v>5004</v>
      </c>
      <c r="C932" s="37">
        <v>30.66</v>
      </c>
      <c r="D932" s="38">
        <v>2.4E-2</v>
      </c>
      <c r="E932" s="39">
        <v>43455</v>
      </c>
      <c r="F932">
        <f t="shared" si="14"/>
        <v>2018</v>
      </c>
    </row>
    <row r="933" spans="1:6" x14ac:dyDescent="0.25">
      <c r="A933" t="s">
        <v>3153</v>
      </c>
      <c r="B933" t="s">
        <v>5004</v>
      </c>
      <c r="C933" s="37">
        <v>911.82</v>
      </c>
      <c r="D933" s="38">
        <v>0.71399999999999997</v>
      </c>
      <c r="E933" s="39">
        <v>43455</v>
      </c>
      <c r="F933">
        <f t="shared" si="14"/>
        <v>2018</v>
      </c>
    </row>
    <row r="934" spans="1:6" x14ac:dyDescent="0.25">
      <c r="A934" t="s">
        <v>3153</v>
      </c>
      <c r="B934" t="s">
        <v>5004</v>
      </c>
      <c r="C934" s="37">
        <v>15.33</v>
      </c>
      <c r="D934" s="38">
        <v>1.2E-2</v>
      </c>
      <c r="E934" s="39">
        <v>43455</v>
      </c>
      <c r="F934">
        <f t="shared" si="14"/>
        <v>2018</v>
      </c>
    </row>
    <row r="935" spans="1:6" x14ac:dyDescent="0.25">
      <c r="A935" t="s">
        <v>3153</v>
      </c>
      <c r="B935" t="s">
        <v>5004</v>
      </c>
      <c r="C935" s="37">
        <v>51.1</v>
      </c>
      <c r="D935" s="38">
        <v>0.04</v>
      </c>
      <c r="E935" s="39">
        <v>43455</v>
      </c>
      <c r="F935">
        <f t="shared" si="14"/>
        <v>2018</v>
      </c>
    </row>
    <row r="936" spans="1:6" x14ac:dyDescent="0.25">
      <c r="A936" t="s">
        <v>3153</v>
      </c>
      <c r="B936" t="s">
        <v>5004</v>
      </c>
      <c r="C936" s="37">
        <v>716.43</v>
      </c>
      <c r="D936" s="38">
        <v>0.56100000000000005</v>
      </c>
      <c r="E936" s="39">
        <v>43455</v>
      </c>
      <c r="F936">
        <f t="shared" si="14"/>
        <v>2018</v>
      </c>
    </row>
    <row r="937" spans="1:6" x14ac:dyDescent="0.25">
      <c r="A937" t="s">
        <v>3153</v>
      </c>
      <c r="B937" t="s">
        <v>5004</v>
      </c>
      <c r="C937" s="37">
        <v>10.85</v>
      </c>
      <c r="D937" s="38">
        <v>8.5000000000000006E-3</v>
      </c>
      <c r="E937" s="39">
        <v>43455</v>
      </c>
      <c r="F937">
        <f t="shared" si="14"/>
        <v>2018</v>
      </c>
    </row>
    <row r="938" spans="1:6" x14ac:dyDescent="0.25">
      <c r="A938" t="s">
        <v>3153</v>
      </c>
      <c r="B938" t="s">
        <v>5004</v>
      </c>
      <c r="C938" s="37">
        <v>65.099999999999994</v>
      </c>
      <c r="D938" s="38">
        <v>5.0999999999999997E-2</v>
      </c>
      <c r="E938" s="39">
        <v>43455</v>
      </c>
      <c r="F938">
        <f t="shared" si="14"/>
        <v>2018</v>
      </c>
    </row>
    <row r="939" spans="1:6" x14ac:dyDescent="0.25">
      <c r="A939" t="s">
        <v>3153</v>
      </c>
      <c r="B939" t="s">
        <v>5004</v>
      </c>
      <c r="C939" s="37">
        <v>39.06</v>
      </c>
      <c r="D939" s="38">
        <v>3.2199999999999999E-2</v>
      </c>
      <c r="E939" s="39">
        <v>43455</v>
      </c>
      <c r="F939">
        <f t="shared" si="14"/>
        <v>2018</v>
      </c>
    </row>
    <row r="940" spans="1:6" x14ac:dyDescent="0.25">
      <c r="A940" t="s">
        <v>3153</v>
      </c>
      <c r="B940" t="s">
        <v>5004</v>
      </c>
      <c r="C940" s="37">
        <v>51.1</v>
      </c>
      <c r="D940" s="38">
        <v>0.04</v>
      </c>
      <c r="E940" s="39">
        <v>43455</v>
      </c>
      <c r="F940">
        <f t="shared" si="14"/>
        <v>2018</v>
      </c>
    </row>
    <row r="941" spans="1:6" x14ac:dyDescent="0.25">
      <c r="A941" t="s">
        <v>3153</v>
      </c>
      <c r="B941" t="s">
        <v>5004</v>
      </c>
      <c r="C941" s="37">
        <v>521.04</v>
      </c>
      <c r="D941" s="38">
        <v>0.40799999999999997</v>
      </c>
      <c r="E941" s="39">
        <v>43455</v>
      </c>
      <c r="F941">
        <f t="shared" si="14"/>
        <v>2018</v>
      </c>
    </row>
    <row r="942" spans="1:6" x14ac:dyDescent="0.25">
      <c r="A942" t="s">
        <v>3153</v>
      </c>
      <c r="B942" t="s">
        <v>5004</v>
      </c>
      <c r="C942" s="37">
        <v>130.26</v>
      </c>
      <c r="D942" s="38">
        <v>0.10199999999999999</v>
      </c>
      <c r="E942" s="39">
        <v>43455</v>
      </c>
      <c r="F942">
        <f t="shared" si="14"/>
        <v>2018</v>
      </c>
    </row>
    <row r="943" spans="1:6" x14ac:dyDescent="0.25">
      <c r="A943" t="s">
        <v>3153</v>
      </c>
      <c r="B943" t="s">
        <v>5004</v>
      </c>
      <c r="C943" s="37">
        <v>86.87</v>
      </c>
      <c r="D943" s="38">
        <v>6.8000000000000005E-2</v>
      </c>
      <c r="E943" s="39">
        <v>43455</v>
      </c>
      <c r="F943">
        <f t="shared" si="14"/>
        <v>2018</v>
      </c>
    </row>
    <row r="944" spans="1:6" x14ac:dyDescent="0.25">
      <c r="A944" t="s">
        <v>3153</v>
      </c>
      <c r="B944" t="s">
        <v>5004</v>
      </c>
      <c r="C944" s="37">
        <v>130.26</v>
      </c>
      <c r="D944" s="38">
        <v>0.10199999999999999</v>
      </c>
      <c r="E944" s="39">
        <v>43455</v>
      </c>
      <c r="F944">
        <f t="shared" si="14"/>
        <v>2018</v>
      </c>
    </row>
    <row r="945" spans="1:6" x14ac:dyDescent="0.25">
      <c r="A945" t="s">
        <v>3153</v>
      </c>
      <c r="B945" t="s">
        <v>5004</v>
      </c>
      <c r="C945" s="37">
        <v>102.2</v>
      </c>
      <c r="D945" s="38">
        <v>0.08</v>
      </c>
      <c r="E945" s="39">
        <v>43455</v>
      </c>
      <c r="F945">
        <f t="shared" si="14"/>
        <v>2018</v>
      </c>
    </row>
    <row r="946" spans="1:6" x14ac:dyDescent="0.25">
      <c r="A946" t="s">
        <v>3153</v>
      </c>
      <c r="B946" t="s">
        <v>5004</v>
      </c>
      <c r="C946" s="37">
        <v>97.09</v>
      </c>
      <c r="D946" s="38">
        <v>7.5999999999999998E-2</v>
      </c>
      <c r="E946" s="39">
        <v>43455</v>
      </c>
      <c r="F946">
        <f t="shared" si="14"/>
        <v>2018</v>
      </c>
    </row>
    <row r="947" spans="1:6" x14ac:dyDescent="0.25">
      <c r="A947" t="s">
        <v>3153</v>
      </c>
      <c r="B947" t="s">
        <v>5004</v>
      </c>
      <c r="C947" s="37">
        <v>1042.08</v>
      </c>
      <c r="D947" s="38">
        <v>0.81599999999999995</v>
      </c>
      <c r="E947" s="39">
        <v>43455</v>
      </c>
      <c r="F947">
        <f t="shared" si="14"/>
        <v>2018</v>
      </c>
    </row>
    <row r="948" spans="1:6" x14ac:dyDescent="0.25">
      <c r="A948" t="s">
        <v>3153</v>
      </c>
      <c r="B948" t="s">
        <v>5004</v>
      </c>
      <c r="C948" s="37">
        <v>25.55</v>
      </c>
      <c r="D948" s="38">
        <v>0.02</v>
      </c>
      <c r="E948" s="39">
        <v>43455</v>
      </c>
      <c r="F948">
        <f t="shared" si="14"/>
        <v>2018</v>
      </c>
    </row>
    <row r="949" spans="1:6" x14ac:dyDescent="0.25">
      <c r="A949" t="s">
        <v>3153</v>
      </c>
      <c r="B949" t="s">
        <v>5004</v>
      </c>
      <c r="C949" s="37">
        <v>130.26</v>
      </c>
      <c r="D949" s="38">
        <v>0.10199999999999999</v>
      </c>
      <c r="E949" s="39">
        <v>43455</v>
      </c>
      <c r="F949">
        <f t="shared" si="14"/>
        <v>2018</v>
      </c>
    </row>
    <row r="950" spans="1:6" x14ac:dyDescent="0.25">
      <c r="A950" t="s">
        <v>3153</v>
      </c>
      <c r="B950" t="s">
        <v>5004</v>
      </c>
      <c r="C950" s="37">
        <v>15.33</v>
      </c>
      <c r="D950" s="38">
        <v>1.2E-2</v>
      </c>
      <c r="E950" s="39">
        <v>43455</v>
      </c>
      <c r="F950">
        <f t="shared" si="14"/>
        <v>2018</v>
      </c>
    </row>
    <row r="951" spans="1:6" x14ac:dyDescent="0.25">
      <c r="A951" t="s">
        <v>3153</v>
      </c>
      <c r="B951" t="s">
        <v>5004</v>
      </c>
      <c r="C951" s="37">
        <v>78.12</v>
      </c>
      <c r="D951" s="38">
        <v>6.4399999999999999E-2</v>
      </c>
      <c r="E951" s="39">
        <v>43455</v>
      </c>
      <c r="F951">
        <f t="shared" si="14"/>
        <v>2018</v>
      </c>
    </row>
    <row r="952" spans="1:6" x14ac:dyDescent="0.25">
      <c r="A952" t="s">
        <v>3153</v>
      </c>
      <c r="B952" t="s">
        <v>5004</v>
      </c>
      <c r="C952" s="37">
        <v>86.87</v>
      </c>
      <c r="D952" s="38">
        <v>6.8000000000000005E-2</v>
      </c>
      <c r="E952" s="39">
        <v>43455</v>
      </c>
      <c r="F952">
        <f t="shared" si="14"/>
        <v>2018</v>
      </c>
    </row>
    <row r="953" spans="1:6" x14ac:dyDescent="0.25">
      <c r="A953" t="s">
        <v>3153</v>
      </c>
      <c r="B953" t="s">
        <v>5004</v>
      </c>
      <c r="C953" s="37">
        <v>260.52</v>
      </c>
      <c r="D953" s="38">
        <v>0.20399999999999999</v>
      </c>
      <c r="E953" s="39">
        <v>43455</v>
      </c>
      <c r="F953">
        <f t="shared" si="14"/>
        <v>2018</v>
      </c>
    </row>
    <row r="954" spans="1:6" x14ac:dyDescent="0.25">
      <c r="A954" t="s">
        <v>3153</v>
      </c>
      <c r="B954" t="s">
        <v>5004</v>
      </c>
      <c r="C954" s="37">
        <v>71.540000000000006</v>
      </c>
      <c r="D954" s="38">
        <v>5.6000000000000001E-2</v>
      </c>
      <c r="E954" s="39">
        <v>43455</v>
      </c>
      <c r="F954">
        <f t="shared" si="14"/>
        <v>2018</v>
      </c>
    </row>
    <row r="955" spans="1:6" x14ac:dyDescent="0.25">
      <c r="A955" t="s">
        <v>3153</v>
      </c>
      <c r="B955" t="s">
        <v>5004</v>
      </c>
      <c r="C955" s="37">
        <v>260.52</v>
      </c>
      <c r="D955" s="38">
        <v>0.20399999999999999</v>
      </c>
      <c r="E955" s="39">
        <v>43455</v>
      </c>
      <c r="F955">
        <f t="shared" si="14"/>
        <v>2018</v>
      </c>
    </row>
    <row r="956" spans="1:6" x14ac:dyDescent="0.25">
      <c r="A956" t="s">
        <v>3153</v>
      </c>
      <c r="B956" t="s">
        <v>5004</v>
      </c>
      <c r="C956" s="37">
        <v>156.24</v>
      </c>
      <c r="D956" s="38">
        <v>0.1288</v>
      </c>
      <c r="E956" s="39">
        <v>43455</v>
      </c>
      <c r="F956">
        <f t="shared" si="14"/>
        <v>2018</v>
      </c>
    </row>
    <row r="957" spans="1:6" x14ac:dyDescent="0.25">
      <c r="A957" t="s">
        <v>3153</v>
      </c>
      <c r="B957" t="s">
        <v>5004</v>
      </c>
      <c r="C957" s="37">
        <v>61.2</v>
      </c>
      <c r="D957" s="38">
        <v>8.3370000000000007E-3</v>
      </c>
      <c r="E957" s="39">
        <v>43455</v>
      </c>
      <c r="F957">
        <f t="shared" si="14"/>
        <v>2018</v>
      </c>
    </row>
    <row r="958" spans="1:6" x14ac:dyDescent="0.25">
      <c r="A958" t="s">
        <v>3153</v>
      </c>
      <c r="B958" t="s">
        <v>5004</v>
      </c>
      <c r="C958" s="37">
        <v>102.2</v>
      </c>
      <c r="D958" s="38">
        <v>0.08</v>
      </c>
      <c r="E958" s="39">
        <v>43455</v>
      </c>
      <c r="F958">
        <f t="shared" si="14"/>
        <v>2018</v>
      </c>
    </row>
    <row r="959" spans="1:6" x14ac:dyDescent="0.25">
      <c r="A959" t="s">
        <v>3153</v>
      </c>
      <c r="B959" t="s">
        <v>5004</v>
      </c>
      <c r="C959" s="37">
        <v>130.26</v>
      </c>
      <c r="D959" s="38">
        <v>0.10199999999999999</v>
      </c>
      <c r="E959" s="39">
        <v>43455</v>
      </c>
      <c r="F959">
        <f t="shared" si="14"/>
        <v>2018</v>
      </c>
    </row>
    <row r="960" spans="1:6" x14ac:dyDescent="0.25">
      <c r="A960" t="s">
        <v>3153</v>
      </c>
      <c r="B960" t="s">
        <v>5004</v>
      </c>
      <c r="C960" s="37">
        <v>78.12</v>
      </c>
      <c r="D960" s="38">
        <v>6.4399999999999999E-2</v>
      </c>
      <c r="E960" s="39">
        <v>43455</v>
      </c>
      <c r="F960">
        <f t="shared" si="14"/>
        <v>2018</v>
      </c>
    </row>
    <row r="961" spans="1:6" x14ac:dyDescent="0.25">
      <c r="A961" t="s">
        <v>3153</v>
      </c>
      <c r="B961" t="s">
        <v>5004</v>
      </c>
      <c r="C961" s="37">
        <v>45.99</v>
      </c>
      <c r="D961" s="38">
        <v>3.5999999999999997E-2</v>
      </c>
      <c r="E961" s="39">
        <v>43455</v>
      </c>
      <c r="F961">
        <f t="shared" si="14"/>
        <v>2018</v>
      </c>
    </row>
    <row r="962" spans="1:6" x14ac:dyDescent="0.25">
      <c r="A962" t="s">
        <v>3153</v>
      </c>
      <c r="B962" t="s">
        <v>5004</v>
      </c>
      <c r="C962" s="37">
        <v>21.7</v>
      </c>
      <c r="D962" s="38">
        <v>1.7000000000000001E-2</v>
      </c>
      <c r="E962" s="39">
        <v>43455</v>
      </c>
      <c r="F962">
        <f t="shared" si="14"/>
        <v>2018</v>
      </c>
    </row>
    <row r="963" spans="1:6" x14ac:dyDescent="0.25">
      <c r="A963" t="s">
        <v>3153</v>
      </c>
      <c r="B963" t="s">
        <v>5004</v>
      </c>
      <c r="C963" s="37">
        <v>71.540000000000006</v>
      </c>
      <c r="D963" s="38">
        <v>5.6000000000000001E-2</v>
      </c>
      <c r="E963" s="39">
        <v>43455</v>
      </c>
      <c r="F963">
        <f t="shared" ref="F963:F1026" si="15">YEAR(E963)</f>
        <v>2018</v>
      </c>
    </row>
    <row r="964" spans="1:6" x14ac:dyDescent="0.25">
      <c r="A964" t="s">
        <v>3153</v>
      </c>
      <c r="B964" t="s">
        <v>5004</v>
      </c>
      <c r="C964" s="37">
        <v>61.32</v>
      </c>
      <c r="D964" s="38">
        <v>4.8000000000000001E-2</v>
      </c>
      <c r="E964" s="39">
        <v>43455</v>
      </c>
      <c r="F964">
        <f t="shared" si="15"/>
        <v>2018</v>
      </c>
    </row>
    <row r="965" spans="1:6" x14ac:dyDescent="0.25">
      <c r="A965" t="s">
        <v>3153</v>
      </c>
      <c r="B965" t="s">
        <v>5004</v>
      </c>
      <c r="C965" s="37">
        <v>65.13</v>
      </c>
      <c r="D965" s="38">
        <v>5.0999999999999997E-2</v>
      </c>
      <c r="E965" s="39">
        <v>43455</v>
      </c>
      <c r="F965">
        <f t="shared" si="15"/>
        <v>2018</v>
      </c>
    </row>
    <row r="966" spans="1:6" x14ac:dyDescent="0.25">
      <c r="A966" t="s">
        <v>3153</v>
      </c>
      <c r="B966" t="s">
        <v>5004</v>
      </c>
      <c r="C966" s="37">
        <v>10.85</v>
      </c>
      <c r="D966" s="38">
        <v>8.5000000000000006E-3</v>
      </c>
      <c r="E966" s="39">
        <v>43455</v>
      </c>
      <c r="F966">
        <f t="shared" si="15"/>
        <v>2018</v>
      </c>
    </row>
    <row r="967" spans="1:6" x14ac:dyDescent="0.25">
      <c r="A967" t="s">
        <v>3153</v>
      </c>
      <c r="B967" t="s">
        <v>5004</v>
      </c>
      <c r="C967" s="37">
        <v>39.06</v>
      </c>
      <c r="D967" s="38">
        <v>3.2199999999999999E-2</v>
      </c>
      <c r="E967" s="39">
        <v>43455</v>
      </c>
      <c r="F967">
        <f t="shared" si="15"/>
        <v>2018</v>
      </c>
    </row>
    <row r="968" spans="1:6" x14ac:dyDescent="0.25">
      <c r="A968" t="s">
        <v>3153</v>
      </c>
      <c r="B968" t="s">
        <v>5004</v>
      </c>
      <c r="C968" s="37">
        <v>102.2</v>
      </c>
      <c r="D968" s="38">
        <v>0.08</v>
      </c>
      <c r="E968" s="39">
        <v>43455</v>
      </c>
      <c r="F968">
        <f t="shared" si="15"/>
        <v>2018</v>
      </c>
    </row>
    <row r="969" spans="1:6" x14ac:dyDescent="0.25">
      <c r="A969" t="s">
        <v>3153</v>
      </c>
      <c r="B969" t="s">
        <v>5004</v>
      </c>
      <c r="C969" s="37">
        <v>25.55</v>
      </c>
      <c r="D969" s="38">
        <v>0.02</v>
      </c>
      <c r="E969" s="39">
        <v>43455</v>
      </c>
      <c r="F969">
        <f t="shared" si="15"/>
        <v>2018</v>
      </c>
    </row>
    <row r="970" spans="1:6" x14ac:dyDescent="0.25">
      <c r="A970" t="s">
        <v>3153</v>
      </c>
      <c r="B970" t="s">
        <v>5004</v>
      </c>
      <c r="C970" s="37">
        <v>56.21</v>
      </c>
      <c r="D970" s="38">
        <v>4.3999999999999997E-2</v>
      </c>
      <c r="E970" s="39">
        <v>43455</v>
      </c>
      <c r="F970">
        <f t="shared" si="15"/>
        <v>2018</v>
      </c>
    </row>
    <row r="971" spans="1:6" x14ac:dyDescent="0.25">
      <c r="A971" t="s">
        <v>3153</v>
      </c>
      <c r="B971" t="s">
        <v>5004</v>
      </c>
      <c r="C971" s="37">
        <v>61.2</v>
      </c>
      <c r="D971" s="38">
        <v>8.3370000000000007E-3</v>
      </c>
      <c r="E971" s="39">
        <v>43455</v>
      </c>
      <c r="F971">
        <f t="shared" si="15"/>
        <v>2018</v>
      </c>
    </row>
    <row r="972" spans="1:6" x14ac:dyDescent="0.25">
      <c r="A972" t="s">
        <v>3153</v>
      </c>
      <c r="B972" t="s">
        <v>5004</v>
      </c>
      <c r="C972" s="37">
        <v>521.04</v>
      </c>
      <c r="D972" s="38">
        <v>0.40799999999999997</v>
      </c>
      <c r="E972" s="39">
        <v>43455</v>
      </c>
      <c r="F972">
        <f t="shared" si="15"/>
        <v>2018</v>
      </c>
    </row>
    <row r="973" spans="1:6" x14ac:dyDescent="0.25">
      <c r="A973" t="s">
        <v>3153</v>
      </c>
      <c r="B973" t="s">
        <v>5004</v>
      </c>
      <c r="C973" s="37">
        <v>30.66</v>
      </c>
      <c r="D973" s="38">
        <v>2.4E-2</v>
      </c>
      <c r="E973" s="39">
        <v>43455</v>
      </c>
      <c r="F973">
        <f t="shared" si="15"/>
        <v>2018</v>
      </c>
    </row>
    <row r="974" spans="1:6" x14ac:dyDescent="0.25">
      <c r="A974" t="s">
        <v>3153</v>
      </c>
      <c r="B974" t="s">
        <v>5004</v>
      </c>
      <c r="C974" s="37">
        <v>10.85</v>
      </c>
      <c r="D974" s="38">
        <v>8.5000000000000006E-3</v>
      </c>
      <c r="E974" s="39">
        <v>43455</v>
      </c>
      <c r="F974">
        <f t="shared" si="15"/>
        <v>2018</v>
      </c>
    </row>
    <row r="975" spans="1:6" x14ac:dyDescent="0.25">
      <c r="A975" t="s">
        <v>3153</v>
      </c>
      <c r="B975" t="s">
        <v>5004</v>
      </c>
      <c r="C975" s="37">
        <v>40.880000000000003</v>
      </c>
      <c r="D975" s="38">
        <v>3.2000000000000001E-2</v>
      </c>
      <c r="E975" s="39">
        <v>43455</v>
      </c>
      <c r="F975">
        <f t="shared" si="15"/>
        <v>2018</v>
      </c>
    </row>
    <row r="976" spans="1:6" x14ac:dyDescent="0.25">
      <c r="A976" t="s">
        <v>3153</v>
      </c>
      <c r="B976" t="s">
        <v>5004</v>
      </c>
      <c r="C976" s="37">
        <v>651.29999999999995</v>
      </c>
      <c r="D976" s="38">
        <v>0.51</v>
      </c>
      <c r="E976" s="39">
        <v>43455</v>
      </c>
      <c r="F976">
        <f t="shared" si="15"/>
        <v>2018</v>
      </c>
    </row>
    <row r="977" spans="1:6" x14ac:dyDescent="0.25">
      <c r="A977" t="s">
        <v>3153</v>
      </c>
      <c r="B977" t="s">
        <v>5004</v>
      </c>
      <c r="C977" s="37">
        <v>61.32</v>
      </c>
      <c r="D977" s="38">
        <v>4.8000000000000001E-2</v>
      </c>
      <c r="E977" s="39">
        <v>43455</v>
      </c>
      <c r="F977">
        <f t="shared" si="15"/>
        <v>2018</v>
      </c>
    </row>
    <row r="978" spans="1:6" x14ac:dyDescent="0.25">
      <c r="A978" t="s">
        <v>3153</v>
      </c>
      <c r="B978" t="s">
        <v>5004</v>
      </c>
      <c r="C978" s="37">
        <v>716.43</v>
      </c>
      <c r="D978" s="38">
        <v>0.56100000000000005</v>
      </c>
      <c r="E978" s="39">
        <v>43455</v>
      </c>
      <c r="F978">
        <f t="shared" si="15"/>
        <v>2018</v>
      </c>
    </row>
    <row r="979" spans="1:6" x14ac:dyDescent="0.25">
      <c r="A979" t="s">
        <v>3153</v>
      </c>
      <c r="B979" t="s">
        <v>5004</v>
      </c>
      <c r="C979" s="37">
        <v>390.78</v>
      </c>
      <c r="D979" s="38">
        <v>0.30599999999999999</v>
      </c>
      <c r="E979" s="39">
        <v>43455</v>
      </c>
      <c r="F979">
        <f t="shared" si="15"/>
        <v>2018</v>
      </c>
    </row>
    <row r="980" spans="1:6" x14ac:dyDescent="0.25">
      <c r="A980" t="s">
        <v>3153</v>
      </c>
      <c r="B980" t="s">
        <v>5004</v>
      </c>
      <c r="C980" s="37">
        <v>51.1</v>
      </c>
      <c r="D980" s="38">
        <v>0.04</v>
      </c>
      <c r="E980" s="39">
        <v>43455</v>
      </c>
      <c r="F980">
        <f t="shared" si="15"/>
        <v>2018</v>
      </c>
    </row>
    <row r="981" spans="1:6" x14ac:dyDescent="0.25">
      <c r="A981" t="s">
        <v>3153</v>
      </c>
      <c r="B981" t="s">
        <v>5004</v>
      </c>
      <c r="C981" s="37">
        <v>78.12</v>
      </c>
      <c r="D981" s="38">
        <v>6.4399999999999999E-2</v>
      </c>
      <c r="E981" s="39">
        <v>43455</v>
      </c>
      <c r="F981">
        <f t="shared" si="15"/>
        <v>2018</v>
      </c>
    </row>
    <row r="982" spans="1:6" x14ac:dyDescent="0.25">
      <c r="A982" t="s">
        <v>3153</v>
      </c>
      <c r="B982" t="s">
        <v>5004</v>
      </c>
      <c r="C982" s="37">
        <v>390.78</v>
      </c>
      <c r="D982" s="38">
        <v>0.30599999999999999</v>
      </c>
      <c r="E982" s="39">
        <v>43455</v>
      </c>
      <c r="F982">
        <f t="shared" si="15"/>
        <v>2018</v>
      </c>
    </row>
    <row r="983" spans="1:6" x14ac:dyDescent="0.25">
      <c r="A983" t="s">
        <v>3153</v>
      </c>
      <c r="B983" t="s">
        <v>5004</v>
      </c>
      <c r="C983" s="37">
        <v>20.440000000000001</v>
      </c>
      <c r="D983" s="38">
        <v>1.6E-2</v>
      </c>
      <c r="E983" s="39">
        <v>43455</v>
      </c>
      <c r="F983">
        <f t="shared" si="15"/>
        <v>2018</v>
      </c>
    </row>
    <row r="984" spans="1:6" x14ac:dyDescent="0.25">
      <c r="A984" t="s">
        <v>3153</v>
      </c>
      <c r="B984" t="s">
        <v>5004</v>
      </c>
      <c r="C984" s="37">
        <v>78.12</v>
      </c>
      <c r="D984" s="38">
        <v>6.4399999999999999E-2</v>
      </c>
      <c r="E984" s="39">
        <v>43455</v>
      </c>
      <c r="F984">
        <f t="shared" si="15"/>
        <v>2018</v>
      </c>
    </row>
    <row r="985" spans="1:6" x14ac:dyDescent="0.25">
      <c r="A985" t="s">
        <v>3153</v>
      </c>
      <c r="B985" t="s">
        <v>5004</v>
      </c>
      <c r="C985" s="37">
        <v>521.04</v>
      </c>
      <c r="D985" s="38">
        <v>0.40799999999999997</v>
      </c>
      <c r="E985" s="39">
        <v>43455</v>
      </c>
      <c r="F985">
        <f t="shared" si="15"/>
        <v>2018</v>
      </c>
    </row>
    <row r="986" spans="1:6" x14ac:dyDescent="0.25">
      <c r="A986" t="s">
        <v>3153</v>
      </c>
      <c r="B986" t="s">
        <v>5004</v>
      </c>
      <c r="C986" s="37">
        <v>40.880000000000003</v>
      </c>
      <c r="D986" s="38">
        <v>3.2000000000000001E-2</v>
      </c>
      <c r="E986" s="39">
        <v>43455</v>
      </c>
      <c r="F986">
        <f t="shared" si="15"/>
        <v>2018</v>
      </c>
    </row>
    <row r="987" spans="1:6" x14ac:dyDescent="0.25">
      <c r="A987" t="s">
        <v>3153</v>
      </c>
      <c r="B987" t="s">
        <v>5004</v>
      </c>
      <c r="C987" s="37">
        <v>21.7</v>
      </c>
      <c r="D987" s="38">
        <v>1.7000000000000001E-2</v>
      </c>
      <c r="E987" s="39">
        <v>43455</v>
      </c>
      <c r="F987">
        <f t="shared" si="15"/>
        <v>2018</v>
      </c>
    </row>
    <row r="988" spans="1:6" x14ac:dyDescent="0.25">
      <c r="A988" t="s">
        <v>3153</v>
      </c>
      <c r="B988" t="s">
        <v>5004</v>
      </c>
      <c r="C988" s="37">
        <v>91.98</v>
      </c>
      <c r="D988" s="38">
        <v>7.1999999999999995E-2</v>
      </c>
      <c r="E988" s="39">
        <v>43455</v>
      </c>
      <c r="F988">
        <f t="shared" si="15"/>
        <v>2018</v>
      </c>
    </row>
    <row r="989" spans="1:6" x14ac:dyDescent="0.25">
      <c r="A989" t="s">
        <v>3153</v>
      </c>
      <c r="B989" t="s">
        <v>5004</v>
      </c>
      <c r="C989" s="37">
        <v>65.13</v>
      </c>
      <c r="D989" s="38">
        <v>5.0999999999999997E-2</v>
      </c>
      <c r="E989" s="39">
        <v>43455</v>
      </c>
      <c r="F989">
        <f t="shared" si="15"/>
        <v>2018</v>
      </c>
    </row>
    <row r="990" spans="1:6" x14ac:dyDescent="0.25">
      <c r="A990" t="s">
        <v>3153</v>
      </c>
      <c r="B990" t="s">
        <v>5004</v>
      </c>
      <c r="C990" s="37">
        <v>39.06</v>
      </c>
      <c r="D990" s="38">
        <v>3.2199999999999999E-2</v>
      </c>
      <c r="E990" s="39">
        <v>43455</v>
      </c>
      <c r="F990">
        <f t="shared" si="15"/>
        <v>2018</v>
      </c>
    </row>
    <row r="991" spans="1:6" x14ac:dyDescent="0.25">
      <c r="A991" t="s">
        <v>3153</v>
      </c>
      <c r="B991" t="s">
        <v>5004</v>
      </c>
      <c r="C991" s="37">
        <v>61.32</v>
      </c>
      <c r="D991" s="38">
        <v>4.8000000000000001E-2</v>
      </c>
      <c r="E991" s="39">
        <v>43455</v>
      </c>
      <c r="F991">
        <f t="shared" si="15"/>
        <v>2018</v>
      </c>
    </row>
    <row r="992" spans="1:6" x14ac:dyDescent="0.25">
      <c r="A992" t="s">
        <v>3153</v>
      </c>
      <c r="B992" t="s">
        <v>5004</v>
      </c>
      <c r="C992" s="37">
        <v>32.549999999999997</v>
      </c>
      <c r="D992" s="38">
        <v>2.5499999999999998E-2</v>
      </c>
      <c r="E992" s="39">
        <v>43455</v>
      </c>
      <c r="F992">
        <f t="shared" si="15"/>
        <v>2018</v>
      </c>
    </row>
    <row r="993" spans="1:6" x14ac:dyDescent="0.25">
      <c r="A993" t="s">
        <v>3153</v>
      </c>
      <c r="B993" t="s">
        <v>5004</v>
      </c>
      <c r="C993" s="37">
        <v>325.64999999999998</v>
      </c>
      <c r="D993" s="38">
        <v>0.255</v>
      </c>
      <c r="E993" s="39">
        <v>43455</v>
      </c>
      <c r="F993">
        <f t="shared" si="15"/>
        <v>2018</v>
      </c>
    </row>
    <row r="994" spans="1:6" x14ac:dyDescent="0.25">
      <c r="A994" t="s">
        <v>3153</v>
      </c>
      <c r="B994" t="s">
        <v>5004</v>
      </c>
      <c r="C994" s="37">
        <v>390.78</v>
      </c>
      <c r="D994" s="38">
        <v>0.30599999999999999</v>
      </c>
      <c r="E994" s="39">
        <v>43455</v>
      </c>
      <c r="F994">
        <f t="shared" si="15"/>
        <v>2018</v>
      </c>
    </row>
    <row r="995" spans="1:6" x14ac:dyDescent="0.25">
      <c r="A995" t="s">
        <v>3153</v>
      </c>
      <c r="B995" t="s">
        <v>5004</v>
      </c>
      <c r="C995" s="37">
        <v>5.1100000000000003</v>
      </c>
      <c r="D995" s="38">
        <v>4.0000000000000001E-3</v>
      </c>
      <c r="E995" s="39">
        <v>43455</v>
      </c>
      <c r="F995">
        <f t="shared" si="15"/>
        <v>2018</v>
      </c>
    </row>
    <row r="996" spans="1:6" x14ac:dyDescent="0.25">
      <c r="A996" t="s">
        <v>3153</v>
      </c>
      <c r="B996" t="s">
        <v>5004</v>
      </c>
      <c r="C996" s="37">
        <v>39.06</v>
      </c>
      <c r="D996" s="38">
        <v>3.2199999999999999E-2</v>
      </c>
      <c r="E996" s="39">
        <v>43455</v>
      </c>
      <c r="F996">
        <f t="shared" si="15"/>
        <v>2018</v>
      </c>
    </row>
    <row r="997" spans="1:6" x14ac:dyDescent="0.25">
      <c r="A997" t="s">
        <v>3153</v>
      </c>
      <c r="B997" t="s">
        <v>5004</v>
      </c>
      <c r="C997" s="37">
        <v>61.2</v>
      </c>
      <c r="D997" s="38">
        <v>8.3370000000000007E-3</v>
      </c>
      <c r="E997" s="39">
        <v>43455</v>
      </c>
      <c r="F997">
        <f t="shared" si="15"/>
        <v>2018</v>
      </c>
    </row>
    <row r="998" spans="1:6" x14ac:dyDescent="0.25">
      <c r="A998" t="s">
        <v>3153</v>
      </c>
      <c r="B998" t="s">
        <v>5004</v>
      </c>
      <c r="C998" s="37">
        <v>325.64999999999998</v>
      </c>
      <c r="D998" s="38">
        <v>0.255</v>
      </c>
      <c r="E998" s="39">
        <v>43455</v>
      </c>
      <c r="F998">
        <f t="shared" si="15"/>
        <v>2018</v>
      </c>
    </row>
    <row r="999" spans="1:6" x14ac:dyDescent="0.25">
      <c r="A999" t="s">
        <v>3153</v>
      </c>
      <c r="B999" t="s">
        <v>5004</v>
      </c>
      <c r="C999" s="37">
        <v>15.33</v>
      </c>
      <c r="D999" s="38">
        <v>1.2E-2</v>
      </c>
      <c r="E999" s="39">
        <v>43455</v>
      </c>
      <c r="F999">
        <f t="shared" si="15"/>
        <v>2018</v>
      </c>
    </row>
    <row r="1000" spans="1:6" x14ac:dyDescent="0.25">
      <c r="A1000" t="s">
        <v>3153</v>
      </c>
      <c r="B1000" t="s">
        <v>5004</v>
      </c>
      <c r="C1000" s="37">
        <v>51.1</v>
      </c>
      <c r="D1000" s="38">
        <v>0.04</v>
      </c>
      <c r="E1000" s="39">
        <v>43455</v>
      </c>
      <c r="F1000">
        <f t="shared" si="15"/>
        <v>2018</v>
      </c>
    </row>
    <row r="1001" spans="1:6" x14ac:dyDescent="0.25">
      <c r="A1001" t="s">
        <v>3153</v>
      </c>
      <c r="B1001" t="s">
        <v>5004</v>
      </c>
      <c r="C1001" s="37">
        <v>260.52</v>
      </c>
      <c r="D1001" s="38">
        <v>0.20399999999999999</v>
      </c>
      <c r="E1001" s="39">
        <v>43455</v>
      </c>
      <c r="F1001">
        <f t="shared" si="15"/>
        <v>2018</v>
      </c>
    </row>
    <row r="1002" spans="1:6" x14ac:dyDescent="0.25">
      <c r="A1002" t="s">
        <v>3153</v>
      </c>
      <c r="B1002" t="s">
        <v>5004</v>
      </c>
      <c r="C1002" s="37">
        <v>61.2</v>
      </c>
      <c r="D1002" s="38">
        <v>8.3370000000000007E-3</v>
      </c>
      <c r="E1002" s="39">
        <v>43455</v>
      </c>
      <c r="F1002">
        <f t="shared" si="15"/>
        <v>2018</v>
      </c>
    </row>
    <row r="1003" spans="1:6" x14ac:dyDescent="0.25">
      <c r="A1003" t="s">
        <v>3153</v>
      </c>
      <c r="B1003" t="s">
        <v>5004</v>
      </c>
      <c r="C1003" s="37">
        <v>86.87</v>
      </c>
      <c r="D1003" s="38">
        <v>6.8000000000000005E-2</v>
      </c>
      <c r="E1003" s="39">
        <v>43455</v>
      </c>
      <c r="F1003">
        <f t="shared" si="15"/>
        <v>2018</v>
      </c>
    </row>
    <row r="1004" spans="1:6" x14ac:dyDescent="0.25">
      <c r="A1004" t="s">
        <v>3153</v>
      </c>
      <c r="B1004" t="s">
        <v>5004</v>
      </c>
      <c r="C1004" s="37">
        <v>25.55</v>
      </c>
      <c r="D1004" s="38">
        <v>0.02</v>
      </c>
      <c r="E1004" s="39">
        <v>43455</v>
      </c>
      <c r="F1004">
        <f t="shared" si="15"/>
        <v>2018</v>
      </c>
    </row>
    <row r="1005" spans="1:6" x14ac:dyDescent="0.25">
      <c r="A1005" t="s">
        <v>3153</v>
      </c>
      <c r="B1005" t="s">
        <v>5004</v>
      </c>
      <c r="C1005" s="37">
        <v>65.13</v>
      </c>
      <c r="D1005" s="38">
        <v>5.0999999999999997E-2</v>
      </c>
      <c r="E1005" s="39">
        <v>43455</v>
      </c>
      <c r="F1005">
        <f t="shared" si="15"/>
        <v>2018</v>
      </c>
    </row>
    <row r="1006" spans="1:6" x14ac:dyDescent="0.25">
      <c r="A1006" t="s">
        <v>3153</v>
      </c>
      <c r="B1006" t="s">
        <v>5004</v>
      </c>
      <c r="C1006" s="37">
        <v>54.25</v>
      </c>
      <c r="D1006" s="38">
        <v>4.2500000000000003E-2</v>
      </c>
      <c r="E1006" s="39">
        <v>43455</v>
      </c>
      <c r="F1006">
        <f t="shared" si="15"/>
        <v>2018</v>
      </c>
    </row>
    <row r="1007" spans="1:6" x14ac:dyDescent="0.25">
      <c r="A1007" t="s">
        <v>3153</v>
      </c>
      <c r="B1007" t="s">
        <v>5004</v>
      </c>
      <c r="C1007" s="37">
        <v>15.33</v>
      </c>
      <c r="D1007" s="38">
        <v>1.2E-2</v>
      </c>
      <c r="E1007" s="39">
        <v>43455</v>
      </c>
      <c r="F1007">
        <f t="shared" si="15"/>
        <v>2018</v>
      </c>
    </row>
    <row r="1008" spans="1:6" x14ac:dyDescent="0.25">
      <c r="A1008" t="s">
        <v>3153</v>
      </c>
      <c r="B1008" t="s">
        <v>5004</v>
      </c>
      <c r="C1008" s="37">
        <v>61.2</v>
      </c>
      <c r="D1008" s="38">
        <v>8.3370000000000007E-3</v>
      </c>
      <c r="E1008" s="39">
        <v>43455</v>
      </c>
      <c r="F1008">
        <f t="shared" si="15"/>
        <v>2018</v>
      </c>
    </row>
    <row r="1009" spans="1:6" x14ac:dyDescent="0.25">
      <c r="A1009" t="s">
        <v>3153</v>
      </c>
      <c r="B1009" t="s">
        <v>5004</v>
      </c>
      <c r="C1009" s="37">
        <v>66.430000000000007</v>
      </c>
      <c r="D1009" s="38">
        <v>5.1999999999999998E-2</v>
      </c>
      <c r="E1009" s="39">
        <v>43455</v>
      </c>
      <c r="F1009">
        <f t="shared" si="15"/>
        <v>2018</v>
      </c>
    </row>
    <row r="1010" spans="1:6" x14ac:dyDescent="0.25">
      <c r="A1010" t="s">
        <v>3153</v>
      </c>
      <c r="B1010" t="s">
        <v>5004</v>
      </c>
      <c r="C1010" s="37">
        <v>455.91</v>
      </c>
      <c r="D1010" s="38">
        <v>0.35699999999999998</v>
      </c>
      <c r="E1010" s="39">
        <v>43455</v>
      </c>
      <c r="F1010">
        <f t="shared" si="15"/>
        <v>2018</v>
      </c>
    </row>
    <row r="1011" spans="1:6" x14ac:dyDescent="0.25">
      <c r="A1011" t="s">
        <v>3153</v>
      </c>
      <c r="B1011" t="s">
        <v>5004</v>
      </c>
      <c r="C1011" s="37">
        <v>10.220000000000001</v>
      </c>
      <c r="D1011" s="38">
        <v>8.0000000000000002E-3</v>
      </c>
      <c r="E1011" s="39">
        <v>43455</v>
      </c>
      <c r="F1011">
        <f t="shared" si="15"/>
        <v>2018</v>
      </c>
    </row>
    <row r="1012" spans="1:6" x14ac:dyDescent="0.25">
      <c r="A1012" t="s">
        <v>3153</v>
      </c>
      <c r="B1012" t="s">
        <v>5004</v>
      </c>
      <c r="C1012" s="37">
        <v>71.540000000000006</v>
      </c>
      <c r="D1012" s="38">
        <v>5.6000000000000001E-2</v>
      </c>
      <c r="E1012" s="39">
        <v>43455</v>
      </c>
      <c r="F1012">
        <f t="shared" si="15"/>
        <v>2018</v>
      </c>
    </row>
    <row r="1013" spans="1:6" x14ac:dyDescent="0.25">
      <c r="A1013" t="s">
        <v>3153</v>
      </c>
      <c r="B1013" t="s">
        <v>5004</v>
      </c>
      <c r="C1013" s="37">
        <v>65.13</v>
      </c>
      <c r="D1013" s="38">
        <v>5.0999999999999997E-2</v>
      </c>
      <c r="E1013" s="39">
        <v>43455</v>
      </c>
      <c r="F1013">
        <f t="shared" si="15"/>
        <v>2018</v>
      </c>
    </row>
    <row r="1014" spans="1:6" x14ac:dyDescent="0.25">
      <c r="A1014" t="s">
        <v>3153</v>
      </c>
      <c r="B1014" t="s">
        <v>5004</v>
      </c>
      <c r="C1014" s="37">
        <v>76.650000000000006</v>
      </c>
      <c r="D1014" s="38">
        <v>0.06</v>
      </c>
      <c r="E1014" s="39">
        <v>43455</v>
      </c>
      <c r="F1014">
        <f t="shared" si="15"/>
        <v>2018</v>
      </c>
    </row>
    <row r="1015" spans="1:6" x14ac:dyDescent="0.25">
      <c r="A1015" t="s">
        <v>3153</v>
      </c>
      <c r="B1015" t="s">
        <v>5004</v>
      </c>
      <c r="C1015" s="37">
        <v>32.549999999999997</v>
      </c>
      <c r="D1015" s="38">
        <v>2.5499999999999998E-2</v>
      </c>
      <c r="E1015" s="39">
        <v>43455</v>
      </c>
      <c r="F1015">
        <f t="shared" si="15"/>
        <v>2018</v>
      </c>
    </row>
    <row r="1016" spans="1:6" x14ac:dyDescent="0.25">
      <c r="A1016" t="s">
        <v>3153</v>
      </c>
      <c r="B1016" t="s">
        <v>5004</v>
      </c>
      <c r="C1016" s="37">
        <v>61.2</v>
      </c>
      <c r="D1016" s="38">
        <v>8.3370000000000007E-3</v>
      </c>
      <c r="E1016" s="39">
        <v>43455</v>
      </c>
      <c r="F1016">
        <f t="shared" si="15"/>
        <v>2018</v>
      </c>
    </row>
    <row r="1017" spans="1:6" x14ac:dyDescent="0.25">
      <c r="A1017" t="s">
        <v>3153</v>
      </c>
      <c r="B1017" t="s">
        <v>5004</v>
      </c>
      <c r="C1017" s="37">
        <v>45.99</v>
      </c>
      <c r="D1017" s="38">
        <v>3.5999999999999997E-2</v>
      </c>
      <c r="E1017" s="39">
        <v>43455</v>
      </c>
      <c r="F1017">
        <f t="shared" si="15"/>
        <v>2018</v>
      </c>
    </row>
    <row r="1018" spans="1:6" x14ac:dyDescent="0.25">
      <c r="A1018" t="s">
        <v>3153</v>
      </c>
      <c r="B1018" t="s">
        <v>5004</v>
      </c>
      <c r="C1018" s="37">
        <v>390.78</v>
      </c>
      <c r="D1018" s="38">
        <v>0.30599999999999999</v>
      </c>
      <c r="E1018" s="39">
        <v>43455</v>
      </c>
      <c r="F1018">
        <f t="shared" si="15"/>
        <v>2018</v>
      </c>
    </row>
    <row r="1019" spans="1:6" x14ac:dyDescent="0.25">
      <c r="A1019" t="s">
        <v>3153</v>
      </c>
      <c r="B1019" t="s">
        <v>5004</v>
      </c>
      <c r="C1019" s="37">
        <v>61.2</v>
      </c>
      <c r="D1019" s="38">
        <v>8.3370000000000007E-3</v>
      </c>
      <c r="E1019" s="39">
        <v>43455</v>
      </c>
      <c r="F1019">
        <f t="shared" si="15"/>
        <v>2018</v>
      </c>
    </row>
    <row r="1020" spans="1:6" x14ac:dyDescent="0.25">
      <c r="A1020" t="s">
        <v>3153</v>
      </c>
      <c r="B1020" t="s">
        <v>5004</v>
      </c>
      <c r="C1020" s="37">
        <v>130.26</v>
      </c>
      <c r="D1020" s="38">
        <v>0.10199999999999999</v>
      </c>
      <c r="E1020" s="39">
        <v>43455</v>
      </c>
      <c r="F1020">
        <f t="shared" si="15"/>
        <v>2018</v>
      </c>
    </row>
    <row r="1021" spans="1:6" x14ac:dyDescent="0.25">
      <c r="A1021" t="s">
        <v>3153</v>
      </c>
      <c r="B1021" t="s">
        <v>5004</v>
      </c>
      <c r="C1021" s="37">
        <v>56.21</v>
      </c>
      <c r="D1021" s="38">
        <v>4.3999999999999997E-2</v>
      </c>
      <c r="E1021" s="39">
        <v>43455</v>
      </c>
      <c r="F1021">
        <f t="shared" si="15"/>
        <v>2018</v>
      </c>
    </row>
    <row r="1022" spans="1:6" x14ac:dyDescent="0.25">
      <c r="A1022" t="s">
        <v>3153</v>
      </c>
      <c r="B1022" t="s">
        <v>5004</v>
      </c>
      <c r="C1022" s="37">
        <v>65.13</v>
      </c>
      <c r="D1022" s="38">
        <v>5.0999999999999997E-2</v>
      </c>
      <c r="E1022" s="39">
        <v>43455</v>
      </c>
      <c r="F1022">
        <f t="shared" si="15"/>
        <v>2018</v>
      </c>
    </row>
    <row r="1023" spans="1:6" x14ac:dyDescent="0.25">
      <c r="A1023" t="s">
        <v>3153</v>
      </c>
      <c r="B1023" t="s">
        <v>5004</v>
      </c>
      <c r="C1023" s="37">
        <v>102.2</v>
      </c>
      <c r="D1023" s="38">
        <v>0.08</v>
      </c>
      <c r="E1023" s="39">
        <v>43455</v>
      </c>
      <c r="F1023">
        <f t="shared" si="15"/>
        <v>2018</v>
      </c>
    </row>
    <row r="1024" spans="1:6" x14ac:dyDescent="0.25">
      <c r="A1024" t="s">
        <v>3153</v>
      </c>
      <c r="B1024" t="s">
        <v>5004</v>
      </c>
      <c r="C1024" s="37">
        <v>66.430000000000007</v>
      </c>
      <c r="D1024" s="38">
        <v>5.1999999999999998E-2</v>
      </c>
      <c r="E1024" s="39">
        <v>43455</v>
      </c>
      <c r="F1024">
        <f t="shared" si="15"/>
        <v>2018</v>
      </c>
    </row>
    <row r="1025" spans="1:6" x14ac:dyDescent="0.25">
      <c r="A1025" t="s">
        <v>3153</v>
      </c>
      <c r="B1025" t="s">
        <v>5004</v>
      </c>
      <c r="C1025" s="37">
        <v>102.2</v>
      </c>
      <c r="D1025" s="38">
        <v>0.08</v>
      </c>
      <c r="E1025" s="39">
        <v>43455</v>
      </c>
      <c r="F1025">
        <f t="shared" si="15"/>
        <v>2018</v>
      </c>
    </row>
    <row r="1026" spans="1:6" x14ac:dyDescent="0.25">
      <c r="A1026" t="s">
        <v>3153</v>
      </c>
      <c r="B1026" t="s">
        <v>5004</v>
      </c>
      <c r="C1026" s="37">
        <v>20.440000000000001</v>
      </c>
      <c r="D1026" s="38">
        <v>1.6E-2</v>
      </c>
      <c r="E1026" s="39">
        <v>43455</v>
      </c>
      <c r="F1026">
        <f t="shared" si="15"/>
        <v>2018</v>
      </c>
    </row>
    <row r="1027" spans="1:6" x14ac:dyDescent="0.25">
      <c r="A1027" t="s">
        <v>3153</v>
      </c>
      <c r="B1027" t="s">
        <v>5004</v>
      </c>
      <c r="C1027" s="37">
        <v>260.52</v>
      </c>
      <c r="D1027" s="38">
        <v>0.20399999999999999</v>
      </c>
      <c r="E1027" s="39">
        <v>43455</v>
      </c>
      <c r="F1027">
        <f t="shared" ref="F1027:F1090" si="16">YEAR(E1027)</f>
        <v>2018</v>
      </c>
    </row>
    <row r="1028" spans="1:6" x14ac:dyDescent="0.25">
      <c r="A1028" t="s">
        <v>3153</v>
      </c>
      <c r="B1028" t="s">
        <v>5004</v>
      </c>
      <c r="C1028" s="37">
        <v>76.650000000000006</v>
      </c>
      <c r="D1028" s="38">
        <v>0.06</v>
      </c>
      <c r="E1028" s="39">
        <v>43455</v>
      </c>
      <c r="F1028">
        <f t="shared" si="16"/>
        <v>2018</v>
      </c>
    </row>
    <row r="1029" spans="1:6" x14ac:dyDescent="0.25">
      <c r="A1029" t="s">
        <v>3153</v>
      </c>
      <c r="B1029" t="s">
        <v>5004</v>
      </c>
      <c r="C1029" s="37">
        <v>97.09</v>
      </c>
      <c r="D1029" s="38">
        <v>7.5999999999999998E-2</v>
      </c>
      <c r="E1029" s="39">
        <v>43455</v>
      </c>
      <c r="F1029">
        <f t="shared" si="16"/>
        <v>2018</v>
      </c>
    </row>
    <row r="1030" spans="1:6" x14ac:dyDescent="0.25">
      <c r="A1030" t="s">
        <v>3153</v>
      </c>
      <c r="B1030" t="s">
        <v>5004</v>
      </c>
      <c r="C1030" s="37">
        <v>455.91</v>
      </c>
      <c r="D1030" s="38">
        <v>0.35699999999999998</v>
      </c>
      <c r="E1030" s="39">
        <v>43455</v>
      </c>
      <c r="F1030">
        <f t="shared" si="16"/>
        <v>2018</v>
      </c>
    </row>
    <row r="1031" spans="1:6" x14ac:dyDescent="0.25">
      <c r="A1031" t="s">
        <v>3153</v>
      </c>
      <c r="B1031" t="s">
        <v>5004</v>
      </c>
      <c r="C1031" s="37">
        <v>30.66</v>
      </c>
      <c r="D1031" s="38">
        <v>2.4E-2</v>
      </c>
      <c r="E1031" s="39">
        <v>43455</v>
      </c>
      <c r="F1031">
        <f t="shared" si="16"/>
        <v>2018</v>
      </c>
    </row>
    <row r="1032" spans="1:6" x14ac:dyDescent="0.25">
      <c r="A1032" t="s">
        <v>3153</v>
      </c>
      <c r="B1032" t="s">
        <v>5004</v>
      </c>
      <c r="C1032" s="37">
        <v>76.650000000000006</v>
      </c>
      <c r="D1032" s="38">
        <v>0.06</v>
      </c>
      <c r="E1032" s="39">
        <v>43455</v>
      </c>
      <c r="F1032">
        <f t="shared" si="16"/>
        <v>2018</v>
      </c>
    </row>
    <row r="1033" spans="1:6" x14ac:dyDescent="0.25">
      <c r="A1033" t="s">
        <v>3153</v>
      </c>
      <c r="B1033" t="s">
        <v>5004</v>
      </c>
      <c r="C1033" s="37">
        <v>65.13</v>
      </c>
      <c r="D1033" s="38">
        <v>5.0999999999999997E-2</v>
      </c>
      <c r="E1033" s="39">
        <v>43455</v>
      </c>
      <c r="F1033">
        <f t="shared" si="16"/>
        <v>2018</v>
      </c>
    </row>
    <row r="1034" spans="1:6" x14ac:dyDescent="0.25">
      <c r="A1034" t="s">
        <v>3153</v>
      </c>
      <c r="B1034" t="s">
        <v>5004</v>
      </c>
      <c r="C1034" s="37">
        <v>39.06</v>
      </c>
      <c r="D1034" s="38">
        <v>3.2199999999999999E-2</v>
      </c>
      <c r="E1034" s="39">
        <v>43455</v>
      </c>
      <c r="F1034">
        <f t="shared" si="16"/>
        <v>2018</v>
      </c>
    </row>
    <row r="1035" spans="1:6" x14ac:dyDescent="0.25">
      <c r="A1035" t="s">
        <v>3153</v>
      </c>
      <c r="B1035" t="s">
        <v>5004</v>
      </c>
      <c r="C1035" s="37">
        <v>130.26</v>
      </c>
      <c r="D1035" s="38">
        <v>0.10199999999999999</v>
      </c>
      <c r="E1035" s="39">
        <v>43455</v>
      </c>
      <c r="F1035">
        <f t="shared" si="16"/>
        <v>2018</v>
      </c>
    </row>
    <row r="1036" spans="1:6" x14ac:dyDescent="0.25">
      <c r="A1036" t="s">
        <v>3153</v>
      </c>
      <c r="B1036" t="s">
        <v>5004</v>
      </c>
      <c r="C1036" s="37">
        <v>102.2</v>
      </c>
      <c r="D1036" s="38">
        <v>0.08</v>
      </c>
      <c r="E1036" s="39">
        <v>43455</v>
      </c>
      <c r="F1036">
        <f t="shared" si="16"/>
        <v>2018</v>
      </c>
    </row>
    <row r="1037" spans="1:6" x14ac:dyDescent="0.25">
      <c r="A1037" t="s">
        <v>3153</v>
      </c>
      <c r="B1037" t="s">
        <v>5004</v>
      </c>
      <c r="C1037" s="37">
        <v>15.33</v>
      </c>
      <c r="D1037" s="38">
        <v>1.2E-2</v>
      </c>
      <c r="E1037" s="39">
        <v>43455</v>
      </c>
      <c r="F1037">
        <f t="shared" si="16"/>
        <v>2018</v>
      </c>
    </row>
    <row r="1038" spans="1:6" x14ac:dyDescent="0.25">
      <c r="A1038" t="s">
        <v>3153</v>
      </c>
      <c r="B1038" t="s">
        <v>5005</v>
      </c>
      <c r="C1038" s="37">
        <v>325.64999999999998</v>
      </c>
      <c r="D1038" s="38">
        <v>0.255</v>
      </c>
      <c r="E1038" s="39">
        <v>43446</v>
      </c>
      <c r="F1038">
        <f t="shared" si="16"/>
        <v>2018</v>
      </c>
    </row>
    <row r="1039" spans="1:6" x14ac:dyDescent="0.25">
      <c r="A1039" t="s">
        <v>3153</v>
      </c>
      <c r="B1039" t="s">
        <v>5005</v>
      </c>
      <c r="C1039" s="37">
        <v>61.2</v>
      </c>
      <c r="D1039" s="38">
        <v>8.3370000000000007E-3</v>
      </c>
      <c r="E1039" s="39">
        <v>43446</v>
      </c>
      <c r="F1039">
        <f t="shared" si="16"/>
        <v>2018</v>
      </c>
    </row>
    <row r="1040" spans="1:6" x14ac:dyDescent="0.25">
      <c r="A1040" t="s">
        <v>3153</v>
      </c>
      <c r="B1040" t="s">
        <v>5005</v>
      </c>
      <c r="C1040" s="37">
        <v>110.12</v>
      </c>
      <c r="D1040" s="38">
        <v>6.4399999999999999E-2</v>
      </c>
      <c r="E1040" s="39">
        <v>43446</v>
      </c>
      <c r="F1040">
        <f t="shared" si="16"/>
        <v>2018</v>
      </c>
    </row>
    <row r="1041" spans="1:6" x14ac:dyDescent="0.25">
      <c r="A1041" t="s">
        <v>3153</v>
      </c>
      <c r="B1041" t="s">
        <v>5005</v>
      </c>
      <c r="C1041" s="37">
        <v>390.78</v>
      </c>
      <c r="D1041" s="38">
        <v>0.30599999999999999</v>
      </c>
      <c r="E1041" s="39">
        <v>43446</v>
      </c>
      <c r="F1041">
        <f t="shared" si="16"/>
        <v>2018</v>
      </c>
    </row>
    <row r="1042" spans="1:6" x14ac:dyDescent="0.25">
      <c r="A1042" t="s">
        <v>3153</v>
      </c>
      <c r="B1042" t="s">
        <v>5005</v>
      </c>
      <c r="C1042" s="37">
        <v>10.220000000000001</v>
      </c>
      <c r="D1042" s="38">
        <v>8.0000000000000002E-3</v>
      </c>
      <c r="E1042" s="39">
        <v>43446</v>
      </c>
      <c r="F1042">
        <f t="shared" si="16"/>
        <v>2018</v>
      </c>
    </row>
    <row r="1043" spans="1:6" x14ac:dyDescent="0.25">
      <c r="A1043" t="s">
        <v>3153</v>
      </c>
      <c r="B1043" t="s">
        <v>5005</v>
      </c>
      <c r="C1043" s="37">
        <v>455.91</v>
      </c>
      <c r="D1043" s="38">
        <v>0.35699999999999998</v>
      </c>
      <c r="E1043" s="39">
        <v>43446</v>
      </c>
      <c r="F1043">
        <f t="shared" si="16"/>
        <v>2018</v>
      </c>
    </row>
    <row r="1044" spans="1:6" x14ac:dyDescent="0.25">
      <c r="A1044" t="s">
        <v>3153</v>
      </c>
      <c r="B1044" t="s">
        <v>5005</v>
      </c>
      <c r="C1044" s="37">
        <v>15.33</v>
      </c>
      <c r="D1044" s="38">
        <v>1.2E-2</v>
      </c>
      <c r="E1044" s="39">
        <v>43446</v>
      </c>
      <c r="F1044">
        <f t="shared" si="16"/>
        <v>2018</v>
      </c>
    </row>
    <row r="1045" spans="1:6" x14ac:dyDescent="0.25">
      <c r="A1045" t="s">
        <v>3153</v>
      </c>
      <c r="B1045" t="s">
        <v>5005</v>
      </c>
      <c r="C1045" s="37">
        <v>325.64999999999998</v>
      </c>
      <c r="D1045" s="38">
        <v>0.255</v>
      </c>
      <c r="E1045" s="39">
        <v>43446</v>
      </c>
      <c r="F1045">
        <f t="shared" si="16"/>
        <v>2018</v>
      </c>
    </row>
    <row r="1046" spans="1:6" x14ac:dyDescent="0.25">
      <c r="A1046" t="s">
        <v>3153</v>
      </c>
      <c r="B1046" t="s">
        <v>5005</v>
      </c>
      <c r="C1046" s="37">
        <v>25.55</v>
      </c>
      <c r="D1046" s="38">
        <v>0.02</v>
      </c>
      <c r="E1046" s="39">
        <v>43446</v>
      </c>
      <c r="F1046">
        <f t="shared" si="16"/>
        <v>2018</v>
      </c>
    </row>
    <row r="1047" spans="1:6" x14ac:dyDescent="0.25">
      <c r="A1047" t="s">
        <v>3153</v>
      </c>
      <c r="B1047" t="s">
        <v>5005</v>
      </c>
      <c r="C1047" s="37">
        <v>61.2</v>
      </c>
      <c r="D1047" s="38">
        <v>8.3370000000000007E-3</v>
      </c>
      <c r="E1047" s="39">
        <v>43446</v>
      </c>
      <c r="F1047">
        <f t="shared" si="16"/>
        <v>2018</v>
      </c>
    </row>
    <row r="1048" spans="1:6" x14ac:dyDescent="0.25">
      <c r="A1048" t="s">
        <v>3153</v>
      </c>
      <c r="B1048" t="s">
        <v>5005</v>
      </c>
      <c r="C1048" s="37">
        <v>586.16999999999996</v>
      </c>
      <c r="D1048" s="38">
        <v>0.45900000000000002</v>
      </c>
      <c r="E1048" s="39">
        <v>43446</v>
      </c>
      <c r="F1048">
        <f t="shared" si="16"/>
        <v>2018</v>
      </c>
    </row>
    <row r="1049" spans="1:6" x14ac:dyDescent="0.25">
      <c r="A1049" t="s">
        <v>3153</v>
      </c>
      <c r="B1049" t="s">
        <v>5005</v>
      </c>
      <c r="C1049" s="37">
        <v>30.66</v>
      </c>
      <c r="D1049" s="38">
        <v>2.4E-2</v>
      </c>
      <c r="E1049" s="39">
        <v>43446</v>
      </c>
      <c r="F1049">
        <f t="shared" si="16"/>
        <v>2018</v>
      </c>
    </row>
    <row r="1050" spans="1:6" x14ac:dyDescent="0.25">
      <c r="A1050" t="s">
        <v>3153</v>
      </c>
      <c r="B1050" t="s">
        <v>5005</v>
      </c>
      <c r="C1050" s="37">
        <v>455.91</v>
      </c>
      <c r="D1050" s="38">
        <v>0.35699999999999998</v>
      </c>
      <c r="E1050" s="39">
        <v>43446</v>
      </c>
      <c r="F1050">
        <f t="shared" si="16"/>
        <v>2018</v>
      </c>
    </row>
    <row r="1051" spans="1:6" x14ac:dyDescent="0.25">
      <c r="A1051" t="s">
        <v>3153</v>
      </c>
      <c r="B1051" t="s">
        <v>5005</v>
      </c>
      <c r="C1051" s="37">
        <v>25.55</v>
      </c>
      <c r="D1051" s="38">
        <v>0.02</v>
      </c>
      <c r="E1051" s="39">
        <v>43446</v>
      </c>
      <c r="F1051">
        <f t="shared" si="16"/>
        <v>2018</v>
      </c>
    </row>
    <row r="1052" spans="1:6" x14ac:dyDescent="0.25">
      <c r="A1052" t="s">
        <v>3153</v>
      </c>
      <c r="B1052" t="s">
        <v>5005</v>
      </c>
      <c r="C1052" s="37">
        <v>716.43</v>
      </c>
      <c r="D1052" s="38">
        <v>0.56100000000000005</v>
      </c>
      <c r="E1052" s="39">
        <v>43446</v>
      </c>
      <c r="F1052">
        <f t="shared" si="16"/>
        <v>2018</v>
      </c>
    </row>
    <row r="1053" spans="1:6" x14ac:dyDescent="0.25">
      <c r="A1053" t="s">
        <v>3153</v>
      </c>
      <c r="B1053" t="s">
        <v>5005</v>
      </c>
      <c r="C1053" s="37">
        <v>76.650000000000006</v>
      </c>
      <c r="D1053" s="38">
        <v>0.06</v>
      </c>
      <c r="E1053" s="39">
        <v>43446</v>
      </c>
      <c r="F1053">
        <f t="shared" si="16"/>
        <v>2018</v>
      </c>
    </row>
    <row r="1054" spans="1:6" x14ac:dyDescent="0.25">
      <c r="A1054" t="s">
        <v>3153</v>
      </c>
      <c r="B1054" t="s">
        <v>5005</v>
      </c>
      <c r="C1054" s="37">
        <v>65.13</v>
      </c>
      <c r="D1054" s="38">
        <v>5.0999999999999997E-2</v>
      </c>
      <c r="E1054" s="39">
        <v>43446</v>
      </c>
      <c r="F1054">
        <f t="shared" si="16"/>
        <v>2018</v>
      </c>
    </row>
    <row r="1055" spans="1:6" x14ac:dyDescent="0.25">
      <c r="A1055" t="s">
        <v>3153</v>
      </c>
      <c r="B1055" t="s">
        <v>5005</v>
      </c>
      <c r="C1055" s="37">
        <v>61.2</v>
      </c>
      <c r="D1055" s="38">
        <v>8.3370000000000007E-3</v>
      </c>
      <c r="E1055" s="39">
        <v>43446</v>
      </c>
      <c r="F1055">
        <f t="shared" si="16"/>
        <v>2018</v>
      </c>
    </row>
    <row r="1056" spans="1:6" x14ac:dyDescent="0.25">
      <c r="A1056" t="s">
        <v>3153</v>
      </c>
      <c r="B1056" t="s">
        <v>5005</v>
      </c>
      <c r="C1056" s="37">
        <v>30.66</v>
      </c>
      <c r="D1056" s="38">
        <v>2.4E-2</v>
      </c>
      <c r="E1056" s="39">
        <v>43446</v>
      </c>
      <c r="F1056">
        <f t="shared" si="16"/>
        <v>2018</v>
      </c>
    </row>
    <row r="1057" spans="1:6" x14ac:dyDescent="0.25">
      <c r="A1057" t="s">
        <v>3153</v>
      </c>
      <c r="B1057" t="s">
        <v>5005</v>
      </c>
      <c r="C1057" s="37">
        <v>325.64999999999998</v>
      </c>
      <c r="D1057" s="38">
        <v>0.255</v>
      </c>
      <c r="E1057" s="39">
        <v>43446</v>
      </c>
      <c r="F1057">
        <f t="shared" si="16"/>
        <v>2018</v>
      </c>
    </row>
    <row r="1058" spans="1:6" x14ac:dyDescent="0.25">
      <c r="A1058" t="s">
        <v>3153</v>
      </c>
      <c r="B1058" t="s">
        <v>5005</v>
      </c>
      <c r="C1058" s="37">
        <v>586.16999999999996</v>
      </c>
      <c r="D1058" s="38">
        <v>0.45900000000000002</v>
      </c>
      <c r="E1058" s="39">
        <v>43446</v>
      </c>
      <c r="F1058">
        <f t="shared" si="16"/>
        <v>2018</v>
      </c>
    </row>
    <row r="1059" spans="1:6" x14ac:dyDescent="0.25">
      <c r="A1059" t="s">
        <v>3153</v>
      </c>
      <c r="B1059" t="s">
        <v>5005</v>
      </c>
      <c r="C1059" s="37">
        <v>61.2</v>
      </c>
      <c r="D1059" s="38">
        <v>8.3370000000000007E-3</v>
      </c>
      <c r="E1059" s="39">
        <v>43446</v>
      </c>
      <c r="F1059">
        <f t="shared" si="16"/>
        <v>2018</v>
      </c>
    </row>
    <row r="1060" spans="1:6" x14ac:dyDescent="0.25">
      <c r="A1060" t="s">
        <v>3153</v>
      </c>
      <c r="B1060" t="s">
        <v>5005</v>
      </c>
      <c r="C1060" s="37">
        <v>325.64999999999998</v>
      </c>
      <c r="D1060" s="38">
        <v>0.255</v>
      </c>
      <c r="E1060" s="39">
        <v>43446</v>
      </c>
      <c r="F1060">
        <f t="shared" si="16"/>
        <v>2018</v>
      </c>
    </row>
    <row r="1061" spans="1:6" x14ac:dyDescent="0.25">
      <c r="A1061" t="s">
        <v>3153</v>
      </c>
      <c r="B1061" t="s">
        <v>5005</v>
      </c>
      <c r="C1061" s="37">
        <v>40.880000000000003</v>
      </c>
      <c r="D1061" s="38">
        <v>3.2000000000000001E-2</v>
      </c>
      <c r="E1061" s="39">
        <v>43446</v>
      </c>
      <c r="F1061">
        <f t="shared" si="16"/>
        <v>2018</v>
      </c>
    </row>
    <row r="1062" spans="1:6" x14ac:dyDescent="0.25">
      <c r="A1062" t="s">
        <v>3153</v>
      </c>
      <c r="B1062" t="s">
        <v>5005</v>
      </c>
      <c r="C1062" s="37">
        <v>51.1</v>
      </c>
      <c r="D1062" s="38">
        <v>0.04</v>
      </c>
      <c r="E1062" s="39">
        <v>43446</v>
      </c>
      <c r="F1062">
        <f t="shared" si="16"/>
        <v>2018</v>
      </c>
    </row>
    <row r="1063" spans="1:6" x14ac:dyDescent="0.25">
      <c r="A1063" t="s">
        <v>3153</v>
      </c>
      <c r="B1063" t="s">
        <v>5005</v>
      </c>
      <c r="C1063" s="37">
        <v>65.13</v>
      </c>
      <c r="D1063" s="38">
        <v>5.0999999999999997E-2</v>
      </c>
      <c r="E1063" s="39">
        <v>43446</v>
      </c>
      <c r="F1063">
        <f t="shared" si="16"/>
        <v>2018</v>
      </c>
    </row>
    <row r="1064" spans="1:6" x14ac:dyDescent="0.25">
      <c r="A1064" t="s">
        <v>3153</v>
      </c>
      <c r="B1064" t="s">
        <v>5005</v>
      </c>
      <c r="C1064" s="37">
        <v>35.770000000000003</v>
      </c>
      <c r="D1064" s="38">
        <v>2.8000000000000001E-2</v>
      </c>
      <c r="E1064" s="39">
        <v>43446</v>
      </c>
      <c r="F1064">
        <f t="shared" si="16"/>
        <v>2018</v>
      </c>
    </row>
    <row r="1065" spans="1:6" x14ac:dyDescent="0.25">
      <c r="A1065" t="s">
        <v>3153</v>
      </c>
      <c r="B1065" t="s">
        <v>5005</v>
      </c>
      <c r="C1065" s="37">
        <v>390.78</v>
      </c>
      <c r="D1065" s="38">
        <v>0.30599999999999999</v>
      </c>
      <c r="E1065" s="39">
        <v>43446</v>
      </c>
      <c r="F1065">
        <f t="shared" si="16"/>
        <v>2018</v>
      </c>
    </row>
    <row r="1066" spans="1:6" x14ac:dyDescent="0.25">
      <c r="A1066" t="s">
        <v>3153</v>
      </c>
      <c r="B1066" t="s">
        <v>5005</v>
      </c>
      <c r="C1066" s="37">
        <v>586.16999999999996</v>
      </c>
      <c r="D1066" s="38">
        <v>0.45900000000000002</v>
      </c>
      <c r="E1066" s="39">
        <v>43446</v>
      </c>
      <c r="F1066">
        <f t="shared" si="16"/>
        <v>2018</v>
      </c>
    </row>
    <row r="1067" spans="1:6" x14ac:dyDescent="0.25">
      <c r="A1067" t="s">
        <v>3153</v>
      </c>
      <c r="B1067" t="s">
        <v>5005</v>
      </c>
      <c r="C1067" s="37">
        <v>51.1</v>
      </c>
      <c r="D1067" s="38">
        <v>0.04</v>
      </c>
      <c r="E1067" s="39">
        <v>43446</v>
      </c>
      <c r="F1067">
        <f t="shared" si="16"/>
        <v>2018</v>
      </c>
    </row>
    <row r="1068" spans="1:6" x14ac:dyDescent="0.25">
      <c r="A1068" t="s">
        <v>3153</v>
      </c>
      <c r="B1068" t="s">
        <v>5005</v>
      </c>
      <c r="C1068" s="37">
        <v>40.880000000000003</v>
      </c>
      <c r="D1068" s="38">
        <v>3.2000000000000001E-2</v>
      </c>
      <c r="E1068" s="39">
        <v>43446</v>
      </c>
      <c r="F1068">
        <f t="shared" si="16"/>
        <v>2018</v>
      </c>
    </row>
    <row r="1069" spans="1:6" x14ac:dyDescent="0.25">
      <c r="A1069" t="s">
        <v>3153</v>
      </c>
      <c r="B1069" t="s">
        <v>5005</v>
      </c>
      <c r="C1069" s="37">
        <v>130.26</v>
      </c>
      <c r="D1069" s="38">
        <v>0.10199999999999999</v>
      </c>
      <c r="E1069" s="39">
        <v>43446</v>
      </c>
      <c r="F1069">
        <f t="shared" si="16"/>
        <v>2018</v>
      </c>
    </row>
    <row r="1070" spans="1:6" x14ac:dyDescent="0.25">
      <c r="A1070" t="s">
        <v>3153</v>
      </c>
      <c r="B1070" t="s">
        <v>5005</v>
      </c>
      <c r="C1070" s="37">
        <v>156.24</v>
      </c>
      <c r="D1070" s="38">
        <v>0.1288</v>
      </c>
      <c r="E1070" s="39">
        <v>43446</v>
      </c>
      <c r="F1070">
        <f t="shared" si="16"/>
        <v>2018</v>
      </c>
    </row>
    <row r="1071" spans="1:6" x14ac:dyDescent="0.25">
      <c r="A1071" t="s">
        <v>3153</v>
      </c>
      <c r="B1071" t="s">
        <v>5005</v>
      </c>
      <c r="C1071" s="37">
        <v>195.39</v>
      </c>
      <c r="D1071" s="38">
        <v>0.153</v>
      </c>
      <c r="E1071" s="39">
        <v>43446</v>
      </c>
      <c r="F1071">
        <f t="shared" si="16"/>
        <v>2018</v>
      </c>
    </row>
    <row r="1072" spans="1:6" x14ac:dyDescent="0.25">
      <c r="A1072" t="s">
        <v>3153</v>
      </c>
      <c r="B1072" t="s">
        <v>5005</v>
      </c>
      <c r="C1072" s="37">
        <v>35.770000000000003</v>
      </c>
      <c r="D1072" s="38">
        <v>2.8000000000000001E-2</v>
      </c>
      <c r="E1072" s="39">
        <v>43446</v>
      </c>
      <c r="F1072">
        <f t="shared" si="16"/>
        <v>2018</v>
      </c>
    </row>
    <row r="1073" spans="1:6" x14ac:dyDescent="0.25">
      <c r="A1073" t="s">
        <v>3153</v>
      </c>
      <c r="B1073" t="s">
        <v>5005</v>
      </c>
      <c r="C1073" s="37">
        <v>117.18</v>
      </c>
      <c r="D1073" s="38">
        <v>9.6600000000000005E-2</v>
      </c>
      <c r="E1073" s="39">
        <v>43446</v>
      </c>
      <c r="F1073">
        <f t="shared" si="16"/>
        <v>2018</v>
      </c>
    </row>
    <row r="1074" spans="1:6" x14ac:dyDescent="0.25">
      <c r="A1074" t="s">
        <v>3153</v>
      </c>
      <c r="B1074" t="s">
        <v>5005</v>
      </c>
      <c r="C1074" s="37">
        <v>911.82</v>
      </c>
      <c r="D1074" s="38">
        <v>0.71399999999999997</v>
      </c>
      <c r="E1074" s="39">
        <v>43446</v>
      </c>
      <c r="F1074">
        <f t="shared" si="16"/>
        <v>2018</v>
      </c>
    </row>
    <row r="1075" spans="1:6" x14ac:dyDescent="0.25">
      <c r="A1075" t="s">
        <v>3153</v>
      </c>
      <c r="B1075" t="s">
        <v>5005</v>
      </c>
      <c r="C1075" s="37">
        <v>61.2</v>
      </c>
      <c r="D1075" s="38">
        <v>8.3370000000000007E-3</v>
      </c>
      <c r="E1075" s="39">
        <v>43446</v>
      </c>
      <c r="F1075">
        <f t="shared" si="16"/>
        <v>2018</v>
      </c>
    </row>
    <row r="1076" spans="1:6" x14ac:dyDescent="0.25">
      <c r="A1076" t="s">
        <v>3153</v>
      </c>
      <c r="B1076" t="s">
        <v>5005</v>
      </c>
      <c r="C1076" s="37">
        <v>45.99</v>
      </c>
      <c r="D1076" s="38">
        <v>3.5999999999999997E-2</v>
      </c>
      <c r="E1076" s="39">
        <v>43446</v>
      </c>
      <c r="F1076">
        <f t="shared" si="16"/>
        <v>2018</v>
      </c>
    </row>
    <row r="1077" spans="1:6" x14ac:dyDescent="0.25">
      <c r="A1077" t="s">
        <v>3153</v>
      </c>
      <c r="B1077" t="s">
        <v>5005</v>
      </c>
      <c r="C1077" s="37">
        <v>25.55</v>
      </c>
      <c r="D1077" s="38">
        <v>0.02</v>
      </c>
      <c r="E1077" s="39">
        <v>43446</v>
      </c>
      <c r="F1077">
        <f t="shared" si="16"/>
        <v>2018</v>
      </c>
    </row>
    <row r="1078" spans="1:6" x14ac:dyDescent="0.25">
      <c r="A1078" t="s">
        <v>3153</v>
      </c>
      <c r="B1078" t="s">
        <v>5005</v>
      </c>
      <c r="C1078" s="37">
        <v>325.64999999999998</v>
      </c>
      <c r="D1078" s="38">
        <v>0.255</v>
      </c>
      <c r="E1078" s="39">
        <v>43446</v>
      </c>
      <c r="F1078">
        <f t="shared" si="16"/>
        <v>2018</v>
      </c>
    </row>
    <row r="1079" spans="1:6" x14ac:dyDescent="0.25">
      <c r="A1079" t="s">
        <v>3153</v>
      </c>
      <c r="B1079" t="s">
        <v>5005</v>
      </c>
      <c r="C1079" s="37">
        <v>15.33</v>
      </c>
      <c r="D1079" s="38">
        <v>1.2E-2</v>
      </c>
      <c r="E1079" s="39">
        <v>43446</v>
      </c>
      <c r="F1079">
        <f t="shared" si="16"/>
        <v>2018</v>
      </c>
    </row>
    <row r="1080" spans="1:6" x14ac:dyDescent="0.25">
      <c r="A1080" t="s">
        <v>3153</v>
      </c>
      <c r="B1080" t="s">
        <v>5005</v>
      </c>
      <c r="C1080" s="37">
        <v>130.26</v>
      </c>
      <c r="D1080" s="38">
        <v>0.10199999999999999</v>
      </c>
      <c r="E1080" s="39">
        <v>43446</v>
      </c>
      <c r="F1080">
        <f t="shared" si="16"/>
        <v>2018</v>
      </c>
    </row>
    <row r="1081" spans="1:6" x14ac:dyDescent="0.25">
      <c r="A1081" t="s">
        <v>3153</v>
      </c>
      <c r="B1081" t="s">
        <v>5005</v>
      </c>
      <c r="C1081" s="37">
        <v>61.2</v>
      </c>
      <c r="D1081" s="38">
        <v>8.3370000000000007E-3</v>
      </c>
      <c r="E1081" s="39">
        <v>43446</v>
      </c>
      <c r="F1081">
        <f t="shared" si="16"/>
        <v>2018</v>
      </c>
    </row>
    <row r="1082" spans="1:6" x14ac:dyDescent="0.25">
      <c r="A1082" t="s">
        <v>3153</v>
      </c>
      <c r="B1082" t="s">
        <v>5005</v>
      </c>
      <c r="C1082" s="37">
        <v>15.33</v>
      </c>
      <c r="D1082" s="38">
        <v>1.2E-2</v>
      </c>
      <c r="E1082" s="39">
        <v>43446</v>
      </c>
      <c r="F1082">
        <f t="shared" si="16"/>
        <v>2018</v>
      </c>
    </row>
    <row r="1083" spans="1:6" x14ac:dyDescent="0.25">
      <c r="A1083" t="s">
        <v>3153</v>
      </c>
      <c r="B1083" t="s">
        <v>5005</v>
      </c>
      <c r="C1083" s="37">
        <v>716.43</v>
      </c>
      <c r="D1083" s="38">
        <v>0.56100000000000005</v>
      </c>
      <c r="E1083" s="39">
        <v>43446</v>
      </c>
      <c r="F1083">
        <f t="shared" si="16"/>
        <v>2018</v>
      </c>
    </row>
    <row r="1084" spans="1:6" x14ac:dyDescent="0.25">
      <c r="A1084" t="s">
        <v>3153</v>
      </c>
      <c r="B1084" t="s">
        <v>5005</v>
      </c>
      <c r="C1084" s="37">
        <v>15.33</v>
      </c>
      <c r="D1084" s="38">
        <v>1.2E-2</v>
      </c>
      <c r="E1084" s="39">
        <v>43446</v>
      </c>
      <c r="F1084">
        <f t="shared" si="16"/>
        <v>2018</v>
      </c>
    </row>
    <row r="1085" spans="1:6" x14ac:dyDescent="0.25">
      <c r="A1085" t="s">
        <v>3153</v>
      </c>
      <c r="B1085" t="s">
        <v>5005</v>
      </c>
      <c r="C1085" s="37">
        <v>586.16999999999996</v>
      </c>
      <c r="D1085" s="38">
        <v>0.45900000000000002</v>
      </c>
      <c r="E1085" s="39">
        <v>43446</v>
      </c>
      <c r="F1085">
        <f t="shared" si="16"/>
        <v>2018</v>
      </c>
    </row>
    <row r="1086" spans="1:6" x14ac:dyDescent="0.25">
      <c r="A1086" t="s">
        <v>3153</v>
      </c>
      <c r="B1086" t="s">
        <v>5005</v>
      </c>
      <c r="C1086" s="37">
        <v>20.440000000000001</v>
      </c>
      <c r="D1086" s="38">
        <v>1.6E-2</v>
      </c>
      <c r="E1086" s="39">
        <v>43446</v>
      </c>
      <c r="F1086">
        <f t="shared" si="16"/>
        <v>2018</v>
      </c>
    </row>
    <row r="1087" spans="1:6" x14ac:dyDescent="0.25">
      <c r="A1087" t="s">
        <v>3153</v>
      </c>
      <c r="B1087" t="s">
        <v>5005</v>
      </c>
      <c r="C1087" s="37">
        <v>390.78</v>
      </c>
      <c r="D1087" s="38">
        <v>0.30599999999999999</v>
      </c>
      <c r="E1087" s="39">
        <v>43446</v>
      </c>
      <c r="F1087">
        <f t="shared" si="16"/>
        <v>2018</v>
      </c>
    </row>
    <row r="1088" spans="1:6" x14ac:dyDescent="0.25">
      <c r="A1088" t="s">
        <v>3153</v>
      </c>
      <c r="B1088" t="s">
        <v>5005</v>
      </c>
      <c r="C1088" s="37">
        <v>61.2</v>
      </c>
      <c r="D1088" s="38">
        <v>8.3370000000000007E-3</v>
      </c>
      <c r="E1088" s="39">
        <v>43446</v>
      </c>
      <c r="F1088">
        <f t="shared" si="16"/>
        <v>2018</v>
      </c>
    </row>
    <row r="1089" spans="1:6" x14ac:dyDescent="0.25">
      <c r="A1089" t="s">
        <v>3153</v>
      </c>
      <c r="B1089" t="s">
        <v>5005</v>
      </c>
      <c r="C1089" s="37">
        <v>40.880000000000003</v>
      </c>
      <c r="D1089" s="38">
        <v>3.2000000000000001E-2</v>
      </c>
      <c r="E1089" s="39">
        <v>43446</v>
      </c>
      <c r="F1089">
        <f t="shared" si="16"/>
        <v>2018</v>
      </c>
    </row>
    <row r="1090" spans="1:6" x14ac:dyDescent="0.25">
      <c r="A1090" t="s">
        <v>3153</v>
      </c>
      <c r="B1090" t="s">
        <v>5005</v>
      </c>
      <c r="C1090" s="37">
        <v>390.78</v>
      </c>
      <c r="D1090" s="38">
        <v>0.30599999999999999</v>
      </c>
      <c r="E1090" s="39">
        <v>43446</v>
      </c>
      <c r="F1090">
        <f t="shared" si="16"/>
        <v>2018</v>
      </c>
    </row>
    <row r="1091" spans="1:6" x14ac:dyDescent="0.25">
      <c r="A1091" t="s">
        <v>3153</v>
      </c>
      <c r="B1091" t="s">
        <v>5005</v>
      </c>
      <c r="C1091" s="37">
        <v>586.16999999999996</v>
      </c>
      <c r="D1091" s="38">
        <v>0.45900000000000002</v>
      </c>
      <c r="E1091" s="39">
        <v>43446</v>
      </c>
      <c r="F1091">
        <f t="shared" ref="F1091:F1154" si="17">YEAR(E1091)</f>
        <v>2018</v>
      </c>
    </row>
    <row r="1092" spans="1:6" x14ac:dyDescent="0.25">
      <c r="A1092" t="s">
        <v>3153</v>
      </c>
      <c r="B1092" t="s">
        <v>5005</v>
      </c>
      <c r="C1092" s="37">
        <v>61.2</v>
      </c>
      <c r="D1092" s="38">
        <v>8.3370000000000007E-3</v>
      </c>
      <c r="E1092" s="39">
        <v>43446</v>
      </c>
      <c r="F1092">
        <f t="shared" si="17"/>
        <v>2018</v>
      </c>
    </row>
    <row r="1093" spans="1:6" x14ac:dyDescent="0.25">
      <c r="A1093" t="s">
        <v>3153</v>
      </c>
      <c r="B1093" t="s">
        <v>5005</v>
      </c>
      <c r="C1093" s="37">
        <v>976.95</v>
      </c>
      <c r="D1093" s="38">
        <v>0.76500000000000001</v>
      </c>
      <c r="E1093" s="39">
        <v>43446</v>
      </c>
      <c r="F1093">
        <f t="shared" si="17"/>
        <v>2018</v>
      </c>
    </row>
    <row r="1094" spans="1:6" x14ac:dyDescent="0.25">
      <c r="A1094" t="s">
        <v>3153</v>
      </c>
      <c r="B1094" t="s">
        <v>5005</v>
      </c>
      <c r="C1094" s="37">
        <v>325.64999999999998</v>
      </c>
      <c r="D1094" s="38">
        <v>0.255</v>
      </c>
      <c r="E1094" s="39">
        <v>43446</v>
      </c>
      <c r="F1094">
        <f t="shared" si="17"/>
        <v>2018</v>
      </c>
    </row>
    <row r="1095" spans="1:6" x14ac:dyDescent="0.25">
      <c r="A1095" t="s">
        <v>3153</v>
      </c>
      <c r="B1095" t="s">
        <v>5005</v>
      </c>
      <c r="C1095" s="37">
        <v>30.66</v>
      </c>
      <c r="D1095" s="38">
        <v>2.4E-2</v>
      </c>
      <c r="E1095" s="39">
        <v>43446</v>
      </c>
      <c r="F1095">
        <f t="shared" si="17"/>
        <v>2018</v>
      </c>
    </row>
    <row r="1096" spans="1:6" x14ac:dyDescent="0.25">
      <c r="A1096" t="s">
        <v>3153</v>
      </c>
      <c r="B1096" t="s">
        <v>5005</v>
      </c>
      <c r="C1096" s="37">
        <v>61.2</v>
      </c>
      <c r="D1096" s="38">
        <v>8.3370000000000007E-3</v>
      </c>
      <c r="E1096" s="39">
        <v>43446</v>
      </c>
      <c r="F1096">
        <f t="shared" si="17"/>
        <v>2018</v>
      </c>
    </row>
    <row r="1097" spans="1:6" x14ac:dyDescent="0.25">
      <c r="A1097" t="s">
        <v>3153</v>
      </c>
      <c r="B1097" t="s">
        <v>5005</v>
      </c>
      <c r="C1097" s="37">
        <v>117.18</v>
      </c>
      <c r="D1097" s="38">
        <v>9.6600000000000005E-2</v>
      </c>
      <c r="E1097" s="39">
        <v>43446</v>
      </c>
      <c r="F1097">
        <f t="shared" si="17"/>
        <v>2018</v>
      </c>
    </row>
    <row r="1098" spans="1:6" x14ac:dyDescent="0.25">
      <c r="A1098" t="s">
        <v>3153</v>
      </c>
      <c r="B1098" t="s">
        <v>5005</v>
      </c>
      <c r="C1098" s="37">
        <v>130.26</v>
      </c>
      <c r="D1098" s="38">
        <v>0.10199999999999999</v>
      </c>
      <c r="E1098" s="39">
        <v>43446</v>
      </c>
      <c r="F1098">
        <f t="shared" si="17"/>
        <v>2018</v>
      </c>
    </row>
    <row r="1099" spans="1:6" x14ac:dyDescent="0.25">
      <c r="A1099" t="s">
        <v>3153</v>
      </c>
      <c r="B1099" t="s">
        <v>5005</v>
      </c>
      <c r="C1099" s="37">
        <v>40.880000000000003</v>
      </c>
      <c r="D1099" s="38">
        <v>3.2000000000000001E-2</v>
      </c>
      <c r="E1099" s="39">
        <v>43446</v>
      </c>
      <c r="F1099">
        <f t="shared" si="17"/>
        <v>2018</v>
      </c>
    </row>
    <row r="1100" spans="1:6" x14ac:dyDescent="0.25">
      <c r="A1100" t="s">
        <v>3153</v>
      </c>
      <c r="B1100" t="s">
        <v>5005</v>
      </c>
      <c r="C1100" s="37">
        <v>1042.08</v>
      </c>
      <c r="D1100" s="38">
        <v>0.81599999999999995</v>
      </c>
      <c r="E1100" s="39">
        <v>43446</v>
      </c>
      <c r="F1100">
        <f t="shared" si="17"/>
        <v>2018</v>
      </c>
    </row>
    <row r="1101" spans="1:6" x14ac:dyDescent="0.25">
      <c r="A1101" t="s">
        <v>3153</v>
      </c>
      <c r="B1101" t="s">
        <v>5005</v>
      </c>
      <c r="C1101" s="37">
        <v>846.69</v>
      </c>
      <c r="D1101" s="38">
        <v>0.66300000000000003</v>
      </c>
      <c r="E1101" s="39">
        <v>43446</v>
      </c>
      <c r="F1101">
        <f t="shared" si="17"/>
        <v>2018</v>
      </c>
    </row>
    <row r="1102" spans="1:6" x14ac:dyDescent="0.25">
      <c r="A1102" t="s">
        <v>3153</v>
      </c>
      <c r="B1102" t="s">
        <v>5005</v>
      </c>
      <c r="C1102" s="37">
        <v>20.440000000000001</v>
      </c>
      <c r="D1102" s="38">
        <v>1.6E-2</v>
      </c>
      <c r="E1102" s="39">
        <v>43446</v>
      </c>
      <c r="F1102">
        <f t="shared" si="17"/>
        <v>2018</v>
      </c>
    </row>
    <row r="1103" spans="1:6" x14ac:dyDescent="0.25">
      <c r="A1103" t="s">
        <v>3153</v>
      </c>
      <c r="B1103" t="s">
        <v>5005</v>
      </c>
      <c r="C1103" s="37">
        <v>325.64999999999998</v>
      </c>
      <c r="D1103" s="38">
        <v>0.255</v>
      </c>
      <c r="E1103" s="39">
        <v>43446</v>
      </c>
      <c r="F1103">
        <f t="shared" si="17"/>
        <v>2018</v>
      </c>
    </row>
    <row r="1104" spans="1:6" x14ac:dyDescent="0.25">
      <c r="A1104" t="s">
        <v>3153</v>
      </c>
      <c r="B1104" t="s">
        <v>5005</v>
      </c>
      <c r="C1104" s="37">
        <v>66.430000000000007</v>
      </c>
      <c r="D1104" s="38">
        <v>5.1999999999999998E-2</v>
      </c>
      <c r="E1104" s="39">
        <v>43446</v>
      </c>
      <c r="F1104">
        <f t="shared" si="17"/>
        <v>2018</v>
      </c>
    </row>
    <row r="1105" spans="1:6" x14ac:dyDescent="0.25">
      <c r="A1105" t="s">
        <v>3153</v>
      </c>
      <c r="B1105" t="s">
        <v>5005</v>
      </c>
      <c r="C1105" s="37">
        <v>117.18</v>
      </c>
      <c r="D1105" s="38">
        <v>9.6600000000000005E-2</v>
      </c>
      <c r="E1105" s="39">
        <v>43446</v>
      </c>
      <c r="F1105">
        <f t="shared" si="17"/>
        <v>2018</v>
      </c>
    </row>
    <row r="1106" spans="1:6" x14ac:dyDescent="0.25">
      <c r="A1106" t="s">
        <v>3153</v>
      </c>
      <c r="B1106" t="s">
        <v>5005</v>
      </c>
      <c r="C1106" s="37">
        <v>390.78</v>
      </c>
      <c r="D1106" s="38">
        <v>0.30599999999999999</v>
      </c>
      <c r="E1106" s="39">
        <v>43446</v>
      </c>
      <c r="F1106">
        <f t="shared" si="17"/>
        <v>2018</v>
      </c>
    </row>
    <row r="1107" spans="1:6" x14ac:dyDescent="0.25">
      <c r="A1107" t="s">
        <v>3153</v>
      </c>
      <c r="B1107" t="s">
        <v>5005</v>
      </c>
      <c r="C1107" s="37">
        <v>35.770000000000003</v>
      </c>
      <c r="D1107" s="38">
        <v>2.8000000000000001E-2</v>
      </c>
      <c r="E1107" s="39">
        <v>43446</v>
      </c>
      <c r="F1107">
        <f t="shared" si="17"/>
        <v>2018</v>
      </c>
    </row>
    <row r="1108" spans="1:6" x14ac:dyDescent="0.25">
      <c r="A1108" t="s">
        <v>3153</v>
      </c>
      <c r="B1108" t="s">
        <v>5005</v>
      </c>
      <c r="C1108" s="37">
        <v>117.18</v>
      </c>
      <c r="D1108" s="38">
        <v>9.6600000000000005E-2</v>
      </c>
      <c r="E1108" s="39">
        <v>43446</v>
      </c>
      <c r="F1108">
        <f t="shared" si="17"/>
        <v>2018</v>
      </c>
    </row>
    <row r="1109" spans="1:6" x14ac:dyDescent="0.25">
      <c r="A1109" t="s">
        <v>3153</v>
      </c>
      <c r="B1109" t="s">
        <v>5005</v>
      </c>
      <c r="C1109" s="37">
        <v>20.440000000000001</v>
      </c>
      <c r="D1109" s="38">
        <v>1.6E-2</v>
      </c>
      <c r="E1109" s="39">
        <v>43446</v>
      </c>
      <c r="F1109">
        <f t="shared" si="17"/>
        <v>2018</v>
      </c>
    </row>
    <row r="1110" spans="1:6" x14ac:dyDescent="0.25">
      <c r="A1110" t="s">
        <v>3153</v>
      </c>
      <c r="B1110" t="s">
        <v>5005</v>
      </c>
      <c r="C1110" s="37">
        <v>390.78</v>
      </c>
      <c r="D1110" s="38">
        <v>0.30599999999999999</v>
      </c>
      <c r="E1110" s="39">
        <v>43446</v>
      </c>
      <c r="F1110">
        <f t="shared" si="17"/>
        <v>2018</v>
      </c>
    </row>
    <row r="1111" spans="1:6" x14ac:dyDescent="0.25">
      <c r="A1111" t="s">
        <v>3153</v>
      </c>
      <c r="B1111" t="s">
        <v>5005</v>
      </c>
      <c r="C1111" s="37">
        <v>195.3</v>
      </c>
      <c r="D1111" s="38">
        <v>0.161</v>
      </c>
      <c r="E1111" s="39">
        <v>43446</v>
      </c>
      <c r="F1111">
        <f t="shared" si="17"/>
        <v>2018</v>
      </c>
    </row>
    <row r="1112" spans="1:6" x14ac:dyDescent="0.25">
      <c r="A1112" t="s">
        <v>3153</v>
      </c>
      <c r="B1112" t="s">
        <v>5005</v>
      </c>
      <c r="C1112" s="37">
        <v>586.16999999999996</v>
      </c>
      <c r="D1112" s="38">
        <v>0.45900000000000002</v>
      </c>
      <c r="E1112" s="39">
        <v>43446</v>
      </c>
      <c r="F1112">
        <f t="shared" si="17"/>
        <v>2018</v>
      </c>
    </row>
    <row r="1113" spans="1:6" x14ac:dyDescent="0.25">
      <c r="A1113" t="s">
        <v>3153</v>
      </c>
      <c r="B1113" t="s">
        <v>5005</v>
      </c>
      <c r="C1113" s="37">
        <v>10.220000000000001</v>
      </c>
      <c r="D1113" s="38">
        <v>8.0000000000000002E-3</v>
      </c>
      <c r="E1113" s="39">
        <v>43446</v>
      </c>
      <c r="F1113">
        <f t="shared" si="17"/>
        <v>2018</v>
      </c>
    </row>
    <row r="1114" spans="1:6" x14ac:dyDescent="0.25">
      <c r="A1114" t="s">
        <v>3153</v>
      </c>
      <c r="B1114" t="s">
        <v>5005</v>
      </c>
      <c r="C1114" s="37">
        <v>25.55</v>
      </c>
      <c r="D1114" s="38">
        <v>0.02</v>
      </c>
      <c r="E1114" s="39">
        <v>43446</v>
      </c>
      <c r="F1114">
        <f t="shared" si="17"/>
        <v>2018</v>
      </c>
    </row>
    <row r="1115" spans="1:6" x14ac:dyDescent="0.25">
      <c r="A1115" t="s">
        <v>3153</v>
      </c>
      <c r="B1115" t="s">
        <v>5005</v>
      </c>
      <c r="C1115" s="37">
        <v>130.26</v>
      </c>
      <c r="D1115" s="38">
        <v>0.10199999999999999</v>
      </c>
      <c r="E1115" s="39">
        <v>43446</v>
      </c>
      <c r="F1115">
        <f t="shared" si="17"/>
        <v>2018</v>
      </c>
    </row>
    <row r="1116" spans="1:6" x14ac:dyDescent="0.25">
      <c r="A1116" t="s">
        <v>3153</v>
      </c>
      <c r="B1116" t="s">
        <v>5005</v>
      </c>
      <c r="C1116" s="37">
        <v>61.2</v>
      </c>
      <c r="D1116" s="38">
        <v>8.3370000000000007E-3</v>
      </c>
      <c r="E1116" s="39">
        <v>43446</v>
      </c>
      <c r="F1116">
        <f t="shared" si="17"/>
        <v>2018</v>
      </c>
    </row>
    <row r="1117" spans="1:6" x14ac:dyDescent="0.25">
      <c r="A1117" t="s">
        <v>3153</v>
      </c>
      <c r="B1117" t="s">
        <v>5005</v>
      </c>
      <c r="C1117" s="37">
        <v>66.430000000000007</v>
      </c>
      <c r="D1117" s="38">
        <v>5.1999999999999998E-2</v>
      </c>
      <c r="E1117" s="39">
        <v>43446</v>
      </c>
      <c r="F1117">
        <f t="shared" si="17"/>
        <v>2018</v>
      </c>
    </row>
    <row r="1118" spans="1:6" x14ac:dyDescent="0.25">
      <c r="A1118" t="s">
        <v>3153</v>
      </c>
      <c r="B1118" t="s">
        <v>5005</v>
      </c>
      <c r="C1118" s="37">
        <v>66.430000000000007</v>
      </c>
      <c r="D1118" s="38">
        <v>5.1999999999999998E-2</v>
      </c>
      <c r="E1118" s="39">
        <v>43446</v>
      </c>
      <c r="F1118">
        <f t="shared" si="17"/>
        <v>2018</v>
      </c>
    </row>
    <row r="1119" spans="1:6" x14ac:dyDescent="0.25">
      <c r="A1119" t="s">
        <v>3153</v>
      </c>
      <c r="B1119" t="s">
        <v>5005</v>
      </c>
      <c r="C1119" s="37">
        <v>65.13</v>
      </c>
      <c r="D1119" s="38">
        <v>5.0999999999999997E-2</v>
      </c>
      <c r="E1119" s="39">
        <v>43446</v>
      </c>
      <c r="F1119">
        <f t="shared" si="17"/>
        <v>2018</v>
      </c>
    </row>
    <row r="1120" spans="1:6" x14ac:dyDescent="0.25">
      <c r="A1120" t="s">
        <v>3153</v>
      </c>
      <c r="B1120" t="s">
        <v>5005</v>
      </c>
      <c r="C1120" s="37">
        <v>61.2</v>
      </c>
      <c r="D1120" s="38">
        <v>8.3370000000000007E-3</v>
      </c>
      <c r="E1120" s="39">
        <v>43446</v>
      </c>
      <c r="F1120">
        <f t="shared" si="17"/>
        <v>2018</v>
      </c>
    </row>
    <row r="1121" spans="1:6" x14ac:dyDescent="0.25">
      <c r="A1121" t="s">
        <v>3153</v>
      </c>
      <c r="B1121" t="s">
        <v>5005</v>
      </c>
      <c r="C1121" s="37">
        <v>716.43</v>
      </c>
      <c r="D1121" s="38">
        <v>0.56100000000000005</v>
      </c>
      <c r="E1121" s="39">
        <v>43446</v>
      </c>
      <c r="F1121">
        <f t="shared" si="17"/>
        <v>2018</v>
      </c>
    </row>
    <row r="1122" spans="1:6" x14ac:dyDescent="0.25">
      <c r="A1122" t="s">
        <v>3153</v>
      </c>
      <c r="B1122" t="s">
        <v>5005</v>
      </c>
      <c r="C1122" s="37">
        <v>71.540000000000006</v>
      </c>
      <c r="D1122" s="38">
        <v>5.6000000000000001E-2</v>
      </c>
      <c r="E1122" s="39">
        <v>43446</v>
      </c>
      <c r="F1122">
        <f t="shared" si="17"/>
        <v>2018</v>
      </c>
    </row>
    <row r="1123" spans="1:6" x14ac:dyDescent="0.25">
      <c r="A1123" t="s">
        <v>3153</v>
      </c>
      <c r="B1123" t="s">
        <v>5005</v>
      </c>
      <c r="C1123" s="37">
        <v>117.18</v>
      </c>
      <c r="D1123" s="38">
        <v>9.6600000000000005E-2</v>
      </c>
      <c r="E1123" s="39">
        <v>43446</v>
      </c>
      <c r="F1123">
        <f t="shared" si="17"/>
        <v>2018</v>
      </c>
    </row>
    <row r="1124" spans="1:6" x14ac:dyDescent="0.25">
      <c r="A1124" t="s">
        <v>3153</v>
      </c>
      <c r="B1124" t="s">
        <v>5005</v>
      </c>
      <c r="C1124" s="37">
        <v>40.880000000000003</v>
      </c>
      <c r="D1124" s="38">
        <v>3.2000000000000001E-2</v>
      </c>
      <c r="E1124" s="39">
        <v>43446</v>
      </c>
      <c r="F1124">
        <f t="shared" si="17"/>
        <v>2018</v>
      </c>
    </row>
    <row r="1125" spans="1:6" x14ac:dyDescent="0.25">
      <c r="A1125" t="s">
        <v>3153</v>
      </c>
      <c r="B1125" t="s">
        <v>5005</v>
      </c>
      <c r="C1125" s="37">
        <v>521.04</v>
      </c>
      <c r="D1125" s="38">
        <v>0.40799999999999997</v>
      </c>
      <c r="E1125" s="39">
        <v>43446</v>
      </c>
      <c r="F1125">
        <f t="shared" si="17"/>
        <v>2018</v>
      </c>
    </row>
    <row r="1126" spans="1:6" x14ac:dyDescent="0.25">
      <c r="A1126" t="s">
        <v>3153</v>
      </c>
      <c r="B1126" t="s">
        <v>5005</v>
      </c>
      <c r="C1126" s="37">
        <v>165.18</v>
      </c>
      <c r="D1126" s="38">
        <v>9.6600000000000005E-2</v>
      </c>
      <c r="E1126" s="39">
        <v>43446</v>
      </c>
      <c r="F1126">
        <f t="shared" si="17"/>
        <v>2018</v>
      </c>
    </row>
    <row r="1127" spans="1:6" x14ac:dyDescent="0.25">
      <c r="A1127" t="s">
        <v>3153</v>
      </c>
      <c r="B1127" t="s">
        <v>5005</v>
      </c>
      <c r="C1127" s="37">
        <v>25.55</v>
      </c>
      <c r="D1127" s="38">
        <v>0.02</v>
      </c>
      <c r="E1127" s="39">
        <v>43446</v>
      </c>
      <c r="F1127">
        <f t="shared" si="17"/>
        <v>2018</v>
      </c>
    </row>
    <row r="1128" spans="1:6" x14ac:dyDescent="0.25">
      <c r="A1128" t="s">
        <v>3153</v>
      </c>
      <c r="B1128" t="s">
        <v>5005</v>
      </c>
      <c r="C1128" s="37">
        <v>260.52</v>
      </c>
      <c r="D1128" s="38">
        <v>0.20399999999999999</v>
      </c>
      <c r="E1128" s="39">
        <v>43446</v>
      </c>
      <c r="F1128">
        <f t="shared" si="17"/>
        <v>2018</v>
      </c>
    </row>
    <row r="1129" spans="1:6" x14ac:dyDescent="0.25">
      <c r="A1129" t="s">
        <v>3153</v>
      </c>
      <c r="B1129" t="s">
        <v>5005</v>
      </c>
      <c r="C1129" s="37">
        <v>260.52</v>
      </c>
      <c r="D1129" s="38">
        <v>0.20399999999999999</v>
      </c>
      <c r="E1129" s="39">
        <v>43446</v>
      </c>
      <c r="F1129">
        <f t="shared" si="17"/>
        <v>2018</v>
      </c>
    </row>
    <row r="1130" spans="1:6" x14ac:dyDescent="0.25">
      <c r="A1130" t="s">
        <v>3153</v>
      </c>
      <c r="B1130" t="s">
        <v>5005</v>
      </c>
      <c r="C1130" s="37">
        <v>20.440000000000001</v>
      </c>
      <c r="D1130" s="38">
        <v>1.6E-2</v>
      </c>
      <c r="E1130" s="39">
        <v>43446</v>
      </c>
      <c r="F1130">
        <f t="shared" si="17"/>
        <v>2018</v>
      </c>
    </row>
    <row r="1131" spans="1:6" x14ac:dyDescent="0.25">
      <c r="A1131" t="s">
        <v>3153</v>
      </c>
      <c r="B1131" t="s">
        <v>5005</v>
      </c>
      <c r="C1131" s="37">
        <v>521.04</v>
      </c>
      <c r="D1131" s="38">
        <v>0.40799999999999997</v>
      </c>
      <c r="E1131" s="39">
        <v>43446</v>
      </c>
      <c r="F1131">
        <f t="shared" si="17"/>
        <v>2018</v>
      </c>
    </row>
    <row r="1132" spans="1:6" x14ac:dyDescent="0.25">
      <c r="A1132" t="s">
        <v>3153</v>
      </c>
      <c r="B1132" t="s">
        <v>5005</v>
      </c>
      <c r="C1132" s="37">
        <v>20.440000000000001</v>
      </c>
      <c r="D1132" s="38">
        <v>1.6E-2</v>
      </c>
      <c r="E1132" s="39">
        <v>43446</v>
      </c>
      <c r="F1132">
        <f t="shared" si="17"/>
        <v>2018</v>
      </c>
    </row>
    <row r="1133" spans="1:6" x14ac:dyDescent="0.25">
      <c r="A1133" t="s">
        <v>3153</v>
      </c>
      <c r="B1133" t="s">
        <v>5005</v>
      </c>
      <c r="C1133" s="37">
        <v>521.04</v>
      </c>
      <c r="D1133" s="38">
        <v>0.40799999999999997</v>
      </c>
      <c r="E1133" s="39">
        <v>43446</v>
      </c>
      <c r="F1133">
        <f t="shared" si="17"/>
        <v>2018</v>
      </c>
    </row>
    <row r="1134" spans="1:6" x14ac:dyDescent="0.25">
      <c r="A1134" t="s">
        <v>3153</v>
      </c>
      <c r="B1134" t="s">
        <v>5005</v>
      </c>
      <c r="C1134" s="37">
        <v>56.26</v>
      </c>
      <c r="D1134" s="38">
        <v>3.2899999999999999E-2</v>
      </c>
      <c r="E1134" s="39">
        <v>43446</v>
      </c>
      <c r="F1134">
        <f t="shared" si="17"/>
        <v>2018</v>
      </c>
    </row>
    <row r="1135" spans="1:6" x14ac:dyDescent="0.25">
      <c r="A1135" t="s">
        <v>3153</v>
      </c>
      <c r="B1135" t="s">
        <v>5005</v>
      </c>
      <c r="C1135" s="37">
        <v>112.52</v>
      </c>
      <c r="D1135" s="38">
        <v>6.5799999999999997E-2</v>
      </c>
      <c r="E1135" s="39">
        <v>43446</v>
      </c>
      <c r="F1135">
        <f t="shared" si="17"/>
        <v>2018</v>
      </c>
    </row>
    <row r="1136" spans="1:6" x14ac:dyDescent="0.25">
      <c r="A1136" t="s">
        <v>3153</v>
      </c>
      <c r="B1136" t="s">
        <v>5005</v>
      </c>
      <c r="C1136" s="37">
        <v>25.55</v>
      </c>
      <c r="D1136" s="38">
        <v>0.02</v>
      </c>
      <c r="E1136" s="39">
        <v>43446</v>
      </c>
      <c r="F1136">
        <f t="shared" si="17"/>
        <v>2018</v>
      </c>
    </row>
    <row r="1137" spans="1:6" x14ac:dyDescent="0.25">
      <c r="A1137" t="s">
        <v>3153</v>
      </c>
      <c r="B1137" t="s">
        <v>5005</v>
      </c>
      <c r="C1137" s="37">
        <v>65.13</v>
      </c>
      <c r="D1137" s="38">
        <v>5.0999999999999997E-2</v>
      </c>
      <c r="E1137" s="39">
        <v>43446</v>
      </c>
      <c r="F1137">
        <f t="shared" si="17"/>
        <v>2018</v>
      </c>
    </row>
    <row r="1138" spans="1:6" x14ac:dyDescent="0.25">
      <c r="A1138" t="s">
        <v>3153</v>
      </c>
      <c r="B1138" t="s">
        <v>5005</v>
      </c>
      <c r="C1138" s="37">
        <v>35.770000000000003</v>
      </c>
      <c r="D1138" s="38">
        <v>2.8000000000000001E-2</v>
      </c>
      <c r="E1138" s="39">
        <v>43446</v>
      </c>
      <c r="F1138">
        <f t="shared" si="17"/>
        <v>2018</v>
      </c>
    </row>
    <row r="1139" spans="1:6" x14ac:dyDescent="0.25">
      <c r="A1139" t="s">
        <v>3153</v>
      </c>
      <c r="B1139" t="s">
        <v>5005</v>
      </c>
      <c r="C1139" s="37">
        <v>325.64999999999998</v>
      </c>
      <c r="D1139" s="38">
        <v>0.255</v>
      </c>
      <c r="E1139" s="39">
        <v>43446</v>
      </c>
      <c r="F1139">
        <f t="shared" si="17"/>
        <v>2018</v>
      </c>
    </row>
    <row r="1140" spans="1:6" x14ac:dyDescent="0.25">
      <c r="A1140" t="s">
        <v>3153</v>
      </c>
      <c r="B1140" t="s">
        <v>5005</v>
      </c>
      <c r="C1140" s="37">
        <v>325.64999999999998</v>
      </c>
      <c r="D1140" s="38">
        <v>0.255</v>
      </c>
      <c r="E1140" s="39">
        <v>43446</v>
      </c>
      <c r="F1140">
        <f t="shared" si="17"/>
        <v>2018</v>
      </c>
    </row>
    <row r="1141" spans="1:6" x14ac:dyDescent="0.25">
      <c r="A1141" t="s">
        <v>3153</v>
      </c>
      <c r="B1141" t="s">
        <v>5005</v>
      </c>
      <c r="C1141" s="37">
        <v>51.1</v>
      </c>
      <c r="D1141" s="38">
        <v>0.04</v>
      </c>
      <c r="E1141" s="39">
        <v>43446</v>
      </c>
      <c r="F1141">
        <f t="shared" si="17"/>
        <v>2018</v>
      </c>
    </row>
    <row r="1142" spans="1:6" x14ac:dyDescent="0.25">
      <c r="A1142" t="s">
        <v>3153</v>
      </c>
      <c r="B1142" t="s">
        <v>5005</v>
      </c>
      <c r="C1142" s="37">
        <v>130.26</v>
      </c>
      <c r="D1142" s="38">
        <v>0.10199999999999999</v>
      </c>
      <c r="E1142" s="39">
        <v>43446</v>
      </c>
      <c r="F1142">
        <f t="shared" si="17"/>
        <v>2018</v>
      </c>
    </row>
    <row r="1143" spans="1:6" x14ac:dyDescent="0.25">
      <c r="A1143" t="s">
        <v>3153</v>
      </c>
      <c r="B1143" t="s">
        <v>5005</v>
      </c>
      <c r="C1143" s="37">
        <v>66.430000000000007</v>
      </c>
      <c r="D1143" s="38">
        <v>5.1999999999999998E-2</v>
      </c>
      <c r="E1143" s="39">
        <v>43446</v>
      </c>
      <c r="F1143">
        <f t="shared" si="17"/>
        <v>2018</v>
      </c>
    </row>
    <row r="1144" spans="1:6" x14ac:dyDescent="0.25">
      <c r="A1144" t="s">
        <v>3153</v>
      </c>
      <c r="B1144" t="s">
        <v>5005</v>
      </c>
      <c r="C1144" s="37">
        <v>35.770000000000003</v>
      </c>
      <c r="D1144" s="38">
        <v>2.8000000000000001E-2</v>
      </c>
      <c r="E1144" s="39">
        <v>43446</v>
      </c>
      <c r="F1144">
        <f t="shared" si="17"/>
        <v>2018</v>
      </c>
    </row>
    <row r="1145" spans="1:6" x14ac:dyDescent="0.25">
      <c r="A1145" t="s">
        <v>3153</v>
      </c>
      <c r="B1145" t="s">
        <v>5005</v>
      </c>
      <c r="C1145" s="37">
        <v>195.39</v>
      </c>
      <c r="D1145" s="38">
        <v>0.153</v>
      </c>
      <c r="E1145" s="39">
        <v>43446</v>
      </c>
      <c r="F1145">
        <f t="shared" si="17"/>
        <v>2018</v>
      </c>
    </row>
    <row r="1146" spans="1:6" x14ac:dyDescent="0.25">
      <c r="A1146" t="s">
        <v>3153</v>
      </c>
      <c r="B1146" t="s">
        <v>5005</v>
      </c>
      <c r="C1146" s="37">
        <v>10.220000000000001</v>
      </c>
      <c r="D1146" s="38">
        <v>8.0000000000000002E-3</v>
      </c>
      <c r="E1146" s="39">
        <v>43446</v>
      </c>
      <c r="F1146">
        <f t="shared" si="17"/>
        <v>2018</v>
      </c>
    </row>
    <row r="1147" spans="1:6" x14ac:dyDescent="0.25">
      <c r="A1147" t="s">
        <v>3153</v>
      </c>
      <c r="B1147" t="s">
        <v>5005</v>
      </c>
      <c r="C1147" s="37">
        <v>61.2</v>
      </c>
      <c r="D1147" s="38">
        <v>8.3370000000000007E-3</v>
      </c>
      <c r="E1147" s="39">
        <v>43446</v>
      </c>
      <c r="F1147">
        <f t="shared" si="17"/>
        <v>2018</v>
      </c>
    </row>
    <row r="1148" spans="1:6" x14ac:dyDescent="0.25">
      <c r="A1148" t="s">
        <v>3153</v>
      </c>
      <c r="B1148" t="s">
        <v>5005</v>
      </c>
      <c r="C1148" s="37">
        <v>716.43</v>
      </c>
      <c r="D1148" s="38">
        <v>0.56100000000000005</v>
      </c>
      <c r="E1148" s="39">
        <v>43446</v>
      </c>
      <c r="F1148">
        <f t="shared" si="17"/>
        <v>2018</v>
      </c>
    </row>
    <row r="1149" spans="1:6" x14ac:dyDescent="0.25">
      <c r="A1149" t="s">
        <v>3153</v>
      </c>
      <c r="B1149" t="s">
        <v>5005</v>
      </c>
      <c r="C1149" s="37">
        <v>61.2</v>
      </c>
      <c r="D1149" s="38">
        <v>8.3370000000000007E-3</v>
      </c>
      <c r="E1149" s="39">
        <v>43446</v>
      </c>
      <c r="F1149">
        <f t="shared" si="17"/>
        <v>2018</v>
      </c>
    </row>
    <row r="1150" spans="1:6" x14ac:dyDescent="0.25">
      <c r="A1150" t="s">
        <v>3153</v>
      </c>
      <c r="B1150" t="s">
        <v>5005</v>
      </c>
      <c r="C1150" s="37">
        <v>20.440000000000001</v>
      </c>
      <c r="D1150" s="38">
        <v>1.6E-2</v>
      </c>
      <c r="E1150" s="39">
        <v>43446</v>
      </c>
      <c r="F1150">
        <f t="shared" si="17"/>
        <v>2018</v>
      </c>
    </row>
    <row r="1151" spans="1:6" x14ac:dyDescent="0.25">
      <c r="A1151" t="s">
        <v>3153</v>
      </c>
      <c r="B1151" t="s">
        <v>5005</v>
      </c>
      <c r="C1151" s="37">
        <v>521.04</v>
      </c>
      <c r="D1151" s="38">
        <v>0.40799999999999997</v>
      </c>
      <c r="E1151" s="39">
        <v>43446</v>
      </c>
      <c r="F1151">
        <f t="shared" si="17"/>
        <v>2018</v>
      </c>
    </row>
    <row r="1152" spans="1:6" x14ac:dyDescent="0.25">
      <c r="A1152" t="s">
        <v>3153</v>
      </c>
      <c r="B1152" t="s">
        <v>5005</v>
      </c>
      <c r="C1152" s="37">
        <v>455.91</v>
      </c>
      <c r="D1152" s="38">
        <v>0.35699999999999998</v>
      </c>
      <c r="E1152" s="39">
        <v>43446</v>
      </c>
      <c r="F1152">
        <f t="shared" si="17"/>
        <v>2018</v>
      </c>
    </row>
    <row r="1153" spans="1:6" x14ac:dyDescent="0.25">
      <c r="A1153" t="s">
        <v>3153</v>
      </c>
      <c r="B1153" t="s">
        <v>5005</v>
      </c>
      <c r="C1153" s="37">
        <v>455.91</v>
      </c>
      <c r="D1153" s="38">
        <v>0.35699999999999998</v>
      </c>
      <c r="E1153" s="39">
        <v>43446</v>
      </c>
      <c r="F1153">
        <f t="shared" si="17"/>
        <v>2018</v>
      </c>
    </row>
    <row r="1154" spans="1:6" x14ac:dyDescent="0.25">
      <c r="A1154" t="s">
        <v>3153</v>
      </c>
      <c r="B1154" t="s">
        <v>5005</v>
      </c>
      <c r="C1154" s="37">
        <v>20.440000000000001</v>
      </c>
      <c r="D1154" s="38">
        <v>1.6E-2</v>
      </c>
      <c r="E1154" s="39">
        <v>43446</v>
      </c>
      <c r="F1154">
        <f t="shared" si="17"/>
        <v>2018</v>
      </c>
    </row>
    <row r="1155" spans="1:6" x14ac:dyDescent="0.25">
      <c r="A1155" t="s">
        <v>3153</v>
      </c>
      <c r="B1155" t="s">
        <v>5005</v>
      </c>
      <c r="C1155" s="37">
        <v>61.2</v>
      </c>
      <c r="D1155" s="38">
        <v>8.3370000000000007E-3</v>
      </c>
      <c r="E1155" s="39">
        <v>43446</v>
      </c>
      <c r="F1155">
        <f t="shared" ref="F1155:F1218" si="18">YEAR(E1155)</f>
        <v>2018</v>
      </c>
    </row>
    <row r="1156" spans="1:6" x14ac:dyDescent="0.25">
      <c r="A1156" t="s">
        <v>3153</v>
      </c>
      <c r="B1156" t="s">
        <v>5005</v>
      </c>
      <c r="C1156" s="37">
        <v>20.440000000000001</v>
      </c>
      <c r="D1156" s="38">
        <v>1.6E-2</v>
      </c>
      <c r="E1156" s="39">
        <v>43446</v>
      </c>
      <c r="F1156">
        <f t="shared" si="18"/>
        <v>2018</v>
      </c>
    </row>
    <row r="1157" spans="1:6" x14ac:dyDescent="0.25">
      <c r="A1157" t="s">
        <v>3153</v>
      </c>
      <c r="B1157" t="s">
        <v>5005</v>
      </c>
      <c r="C1157" s="37">
        <v>651.29999999999995</v>
      </c>
      <c r="D1157" s="38">
        <v>0.51</v>
      </c>
      <c r="E1157" s="39">
        <v>43446</v>
      </c>
      <c r="F1157">
        <f t="shared" si="18"/>
        <v>2018</v>
      </c>
    </row>
    <row r="1158" spans="1:6" x14ac:dyDescent="0.25">
      <c r="A1158" t="s">
        <v>3153</v>
      </c>
      <c r="B1158" t="s">
        <v>5005</v>
      </c>
      <c r="C1158" s="37">
        <v>5.1100000000000003</v>
      </c>
      <c r="D1158" s="38">
        <v>4.0000000000000001E-3</v>
      </c>
      <c r="E1158" s="39">
        <v>43446</v>
      </c>
      <c r="F1158">
        <f t="shared" si="18"/>
        <v>2018</v>
      </c>
    </row>
    <row r="1159" spans="1:6" x14ac:dyDescent="0.25">
      <c r="A1159" t="s">
        <v>3153</v>
      </c>
      <c r="B1159" t="s">
        <v>5005</v>
      </c>
      <c r="C1159" s="37">
        <v>976.95</v>
      </c>
      <c r="D1159" s="38">
        <v>0.76500000000000001</v>
      </c>
      <c r="E1159" s="39">
        <v>43446</v>
      </c>
      <c r="F1159">
        <f t="shared" si="18"/>
        <v>2018</v>
      </c>
    </row>
    <row r="1160" spans="1:6" x14ac:dyDescent="0.25">
      <c r="A1160" t="s">
        <v>3153</v>
      </c>
      <c r="B1160" t="s">
        <v>5005</v>
      </c>
      <c r="C1160" s="37">
        <v>716.43</v>
      </c>
      <c r="D1160" s="38">
        <v>0.56100000000000005</v>
      </c>
      <c r="E1160" s="39">
        <v>43446</v>
      </c>
      <c r="F1160">
        <f t="shared" si="18"/>
        <v>2018</v>
      </c>
    </row>
    <row r="1161" spans="1:6" x14ac:dyDescent="0.25">
      <c r="A1161" t="s">
        <v>3153</v>
      </c>
      <c r="B1161" t="s">
        <v>5005</v>
      </c>
      <c r="C1161" s="37">
        <v>10.220000000000001</v>
      </c>
      <c r="D1161" s="38">
        <v>8.0000000000000002E-3</v>
      </c>
      <c r="E1161" s="39">
        <v>43446</v>
      </c>
      <c r="F1161">
        <f t="shared" si="18"/>
        <v>2018</v>
      </c>
    </row>
    <row r="1162" spans="1:6" x14ac:dyDescent="0.25">
      <c r="A1162" t="s">
        <v>3153</v>
      </c>
      <c r="B1162" t="s">
        <v>5005</v>
      </c>
      <c r="C1162" s="37">
        <v>61.2</v>
      </c>
      <c r="D1162" s="38">
        <v>8.3370000000000007E-3</v>
      </c>
      <c r="E1162" s="39">
        <v>43446</v>
      </c>
      <c r="F1162">
        <f t="shared" si="18"/>
        <v>2018</v>
      </c>
    </row>
    <row r="1163" spans="1:6" x14ac:dyDescent="0.25">
      <c r="A1163" t="s">
        <v>3153</v>
      </c>
      <c r="B1163" t="s">
        <v>5005</v>
      </c>
      <c r="C1163" s="37">
        <v>455.91</v>
      </c>
      <c r="D1163" s="38">
        <v>0.35699999999999998</v>
      </c>
      <c r="E1163" s="39">
        <v>43446</v>
      </c>
      <c r="F1163">
        <f t="shared" si="18"/>
        <v>2018</v>
      </c>
    </row>
    <row r="1164" spans="1:6" x14ac:dyDescent="0.25">
      <c r="A1164" t="s">
        <v>3153</v>
      </c>
      <c r="B1164" t="s">
        <v>5005</v>
      </c>
      <c r="C1164" s="37">
        <v>51.1</v>
      </c>
      <c r="D1164" s="38">
        <v>0.04</v>
      </c>
      <c r="E1164" s="39">
        <v>43446</v>
      </c>
      <c r="F1164">
        <f t="shared" si="18"/>
        <v>2018</v>
      </c>
    </row>
    <row r="1165" spans="1:6" x14ac:dyDescent="0.25">
      <c r="A1165" t="s">
        <v>3153</v>
      </c>
      <c r="B1165" t="s">
        <v>5005</v>
      </c>
      <c r="C1165" s="37">
        <v>51.1</v>
      </c>
      <c r="D1165" s="38">
        <v>0.04</v>
      </c>
      <c r="E1165" s="39">
        <v>43446</v>
      </c>
      <c r="F1165">
        <f t="shared" si="18"/>
        <v>2018</v>
      </c>
    </row>
    <row r="1166" spans="1:6" x14ac:dyDescent="0.25">
      <c r="A1166" t="s">
        <v>3153</v>
      </c>
      <c r="B1166" t="s">
        <v>5005</v>
      </c>
      <c r="C1166" s="37">
        <v>325.64999999999998</v>
      </c>
      <c r="D1166" s="38">
        <v>0.255</v>
      </c>
      <c r="E1166" s="39">
        <v>43446</v>
      </c>
      <c r="F1166">
        <f t="shared" si="18"/>
        <v>2018</v>
      </c>
    </row>
    <row r="1167" spans="1:6" x14ac:dyDescent="0.25">
      <c r="A1167" t="s">
        <v>3153</v>
      </c>
      <c r="B1167" t="s">
        <v>5005</v>
      </c>
      <c r="C1167" s="37">
        <v>61.2</v>
      </c>
      <c r="D1167" s="38">
        <v>8.3370000000000007E-3</v>
      </c>
      <c r="E1167" s="39">
        <v>43446</v>
      </c>
      <c r="F1167">
        <f t="shared" si="18"/>
        <v>2018</v>
      </c>
    </row>
    <row r="1168" spans="1:6" x14ac:dyDescent="0.25">
      <c r="A1168" t="s">
        <v>3153</v>
      </c>
      <c r="B1168" t="s">
        <v>5005</v>
      </c>
      <c r="C1168" s="37">
        <v>40.880000000000003</v>
      </c>
      <c r="D1168" s="38">
        <v>3.2000000000000001E-2</v>
      </c>
      <c r="E1168" s="39">
        <v>43446</v>
      </c>
      <c r="F1168">
        <f t="shared" si="18"/>
        <v>2018</v>
      </c>
    </row>
    <row r="1169" spans="1:6" x14ac:dyDescent="0.25">
      <c r="A1169" t="s">
        <v>3153</v>
      </c>
      <c r="B1169" t="s">
        <v>5005</v>
      </c>
      <c r="C1169" s="37">
        <v>260.52</v>
      </c>
      <c r="D1169" s="38">
        <v>0.20399999999999999</v>
      </c>
      <c r="E1169" s="39">
        <v>43446</v>
      </c>
      <c r="F1169">
        <f t="shared" si="18"/>
        <v>2018</v>
      </c>
    </row>
    <row r="1170" spans="1:6" x14ac:dyDescent="0.25">
      <c r="A1170" t="s">
        <v>3153</v>
      </c>
      <c r="B1170" t="s">
        <v>5005</v>
      </c>
      <c r="C1170" s="37">
        <v>1042.08</v>
      </c>
      <c r="D1170" s="38">
        <v>0.81599999999999995</v>
      </c>
      <c r="E1170" s="39">
        <v>43446</v>
      </c>
      <c r="F1170">
        <f t="shared" si="18"/>
        <v>2018</v>
      </c>
    </row>
    <row r="1171" spans="1:6" x14ac:dyDescent="0.25">
      <c r="A1171" t="s">
        <v>3153</v>
      </c>
      <c r="B1171" t="s">
        <v>5006</v>
      </c>
      <c r="C1171" s="37">
        <v>102.2</v>
      </c>
      <c r="D1171" s="38">
        <v>0.08</v>
      </c>
      <c r="E1171" s="39">
        <v>43447</v>
      </c>
      <c r="F1171">
        <f t="shared" si="18"/>
        <v>2018</v>
      </c>
    </row>
    <row r="1172" spans="1:6" x14ac:dyDescent="0.25">
      <c r="A1172" t="s">
        <v>3153</v>
      </c>
      <c r="B1172" t="s">
        <v>5006</v>
      </c>
      <c r="C1172" s="37">
        <v>15.33</v>
      </c>
      <c r="D1172" s="38">
        <v>1.2E-2</v>
      </c>
      <c r="E1172" s="39">
        <v>43447</v>
      </c>
      <c r="F1172">
        <f t="shared" si="18"/>
        <v>2018</v>
      </c>
    </row>
    <row r="1173" spans="1:6" x14ac:dyDescent="0.25">
      <c r="A1173" t="s">
        <v>3153</v>
      </c>
      <c r="B1173" t="s">
        <v>5006</v>
      </c>
      <c r="C1173" s="37">
        <v>351.54</v>
      </c>
      <c r="D1173" s="38">
        <v>0.2898</v>
      </c>
      <c r="E1173" s="39">
        <v>43447</v>
      </c>
      <c r="F1173">
        <f t="shared" si="18"/>
        <v>2018</v>
      </c>
    </row>
    <row r="1174" spans="1:6" x14ac:dyDescent="0.25">
      <c r="A1174" t="s">
        <v>3153</v>
      </c>
      <c r="B1174" t="s">
        <v>5006</v>
      </c>
      <c r="C1174" s="37">
        <v>61.32</v>
      </c>
      <c r="D1174" s="38">
        <v>4.8000000000000001E-2</v>
      </c>
      <c r="E1174" s="39">
        <v>43447</v>
      </c>
      <c r="F1174">
        <f t="shared" si="18"/>
        <v>2018</v>
      </c>
    </row>
    <row r="1175" spans="1:6" x14ac:dyDescent="0.25">
      <c r="A1175" t="s">
        <v>3153</v>
      </c>
      <c r="B1175" t="s">
        <v>5006</v>
      </c>
      <c r="C1175" s="37">
        <v>195.3</v>
      </c>
      <c r="D1175" s="38">
        <v>0.161</v>
      </c>
      <c r="E1175" s="39">
        <v>43447</v>
      </c>
      <c r="F1175">
        <f t="shared" si="18"/>
        <v>2018</v>
      </c>
    </row>
    <row r="1176" spans="1:6" x14ac:dyDescent="0.25">
      <c r="A1176" t="s">
        <v>3153</v>
      </c>
      <c r="B1176" t="s">
        <v>5006</v>
      </c>
      <c r="C1176" s="37">
        <v>260.52</v>
      </c>
      <c r="D1176" s="38">
        <v>0.20399999999999999</v>
      </c>
      <c r="E1176" s="39">
        <v>43447</v>
      </c>
      <c r="F1176">
        <f t="shared" si="18"/>
        <v>2018</v>
      </c>
    </row>
    <row r="1177" spans="1:6" x14ac:dyDescent="0.25">
      <c r="A1177" t="s">
        <v>3153</v>
      </c>
      <c r="B1177" t="s">
        <v>5006</v>
      </c>
      <c r="C1177" s="37">
        <v>56.21</v>
      </c>
      <c r="D1177" s="38">
        <v>4.3999999999999997E-2</v>
      </c>
      <c r="E1177" s="39">
        <v>43447</v>
      </c>
      <c r="F1177">
        <f t="shared" si="18"/>
        <v>2018</v>
      </c>
    </row>
    <row r="1178" spans="1:6" x14ac:dyDescent="0.25">
      <c r="A1178" t="s">
        <v>3153</v>
      </c>
      <c r="B1178" t="s">
        <v>5006</v>
      </c>
      <c r="C1178" s="37">
        <v>455.91</v>
      </c>
      <c r="D1178" s="38">
        <v>0.35699999999999998</v>
      </c>
      <c r="E1178" s="39">
        <v>43447</v>
      </c>
      <c r="F1178">
        <f t="shared" si="18"/>
        <v>2018</v>
      </c>
    </row>
    <row r="1179" spans="1:6" x14ac:dyDescent="0.25">
      <c r="A1179" t="s">
        <v>3153</v>
      </c>
      <c r="B1179" t="s">
        <v>5006</v>
      </c>
      <c r="C1179" s="37">
        <v>45.99</v>
      </c>
      <c r="D1179" s="38">
        <v>3.5999999999999997E-2</v>
      </c>
      <c r="E1179" s="39">
        <v>43447</v>
      </c>
      <c r="F1179">
        <f t="shared" si="18"/>
        <v>2018</v>
      </c>
    </row>
    <row r="1180" spans="1:6" x14ac:dyDescent="0.25">
      <c r="A1180" t="s">
        <v>3153</v>
      </c>
      <c r="B1180" t="s">
        <v>5006</v>
      </c>
      <c r="C1180" s="37">
        <v>429.66</v>
      </c>
      <c r="D1180" s="38">
        <v>0.35420000000000001</v>
      </c>
      <c r="E1180" s="39">
        <v>43447</v>
      </c>
      <c r="F1180">
        <f t="shared" si="18"/>
        <v>2018</v>
      </c>
    </row>
    <row r="1181" spans="1:6" x14ac:dyDescent="0.25">
      <c r="A1181" t="s">
        <v>3153</v>
      </c>
      <c r="B1181" t="s">
        <v>5006</v>
      </c>
      <c r="C1181" s="37">
        <v>156.24</v>
      </c>
      <c r="D1181" s="38">
        <v>0.1288</v>
      </c>
      <c r="E1181" s="39">
        <v>43447</v>
      </c>
      <c r="F1181">
        <f t="shared" si="18"/>
        <v>2018</v>
      </c>
    </row>
    <row r="1182" spans="1:6" x14ac:dyDescent="0.25">
      <c r="A1182" t="s">
        <v>3153</v>
      </c>
      <c r="B1182" t="s">
        <v>5006</v>
      </c>
      <c r="C1182" s="37">
        <v>91.98</v>
      </c>
      <c r="D1182" s="38">
        <v>7.1999999999999995E-2</v>
      </c>
      <c r="E1182" s="39">
        <v>43447</v>
      </c>
      <c r="F1182">
        <f t="shared" si="18"/>
        <v>2018</v>
      </c>
    </row>
    <row r="1183" spans="1:6" x14ac:dyDescent="0.25">
      <c r="A1183" t="s">
        <v>3153</v>
      </c>
      <c r="B1183" t="s">
        <v>5006</v>
      </c>
      <c r="C1183" s="37">
        <v>61.32</v>
      </c>
      <c r="D1183" s="38">
        <v>4.8000000000000001E-2</v>
      </c>
      <c r="E1183" s="39">
        <v>43447</v>
      </c>
      <c r="F1183">
        <f t="shared" si="18"/>
        <v>2018</v>
      </c>
    </row>
    <row r="1184" spans="1:6" x14ac:dyDescent="0.25">
      <c r="A1184" t="s">
        <v>3153</v>
      </c>
      <c r="B1184" t="s">
        <v>5006</v>
      </c>
      <c r="C1184" s="37">
        <v>846.69</v>
      </c>
      <c r="D1184" s="38">
        <v>0.66300000000000003</v>
      </c>
      <c r="E1184" s="39">
        <v>43447</v>
      </c>
      <c r="F1184">
        <f t="shared" si="18"/>
        <v>2018</v>
      </c>
    </row>
    <row r="1185" spans="1:6" x14ac:dyDescent="0.25">
      <c r="A1185" t="s">
        <v>3153</v>
      </c>
      <c r="B1185" t="s">
        <v>5006</v>
      </c>
      <c r="C1185" s="37">
        <v>20.440000000000001</v>
      </c>
      <c r="D1185" s="38">
        <v>1.6E-2</v>
      </c>
      <c r="E1185" s="39">
        <v>43447</v>
      </c>
      <c r="F1185">
        <f t="shared" si="18"/>
        <v>2018</v>
      </c>
    </row>
    <row r="1186" spans="1:6" x14ac:dyDescent="0.25">
      <c r="A1186" t="s">
        <v>3153</v>
      </c>
      <c r="B1186" t="s">
        <v>5006</v>
      </c>
      <c r="C1186" s="37">
        <v>21.7</v>
      </c>
      <c r="D1186" s="38">
        <v>1.7000000000000001E-2</v>
      </c>
      <c r="E1186" s="39">
        <v>43447</v>
      </c>
      <c r="F1186">
        <f t="shared" si="18"/>
        <v>2018</v>
      </c>
    </row>
    <row r="1187" spans="1:6" x14ac:dyDescent="0.25">
      <c r="A1187" t="s">
        <v>3153</v>
      </c>
      <c r="B1187" t="s">
        <v>5006</v>
      </c>
      <c r="C1187" s="37">
        <v>195.39</v>
      </c>
      <c r="D1187" s="38">
        <v>0.153</v>
      </c>
      <c r="E1187" s="39">
        <v>43447</v>
      </c>
      <c r="F1187">
        <f t="shared" si="18"/>
        <v>2018</v>
      </c>
    </row>
    <row r="1188" spans="1:6" x14ac:dyDescent="0.25">
      <c r="A1188" t="s">
        <v>3153</v>
      </c>
      <c r="B1188" t="s">
        <v>5006</v>
      </c>
      <c r="C1188" s="37">
        <v>51.1</v>
      </c>
      <c r="D1188" s="38">
        <v>0.04</v>
      </c>
      <c r="E1188" s="39">
        <v>43447</v>
      </c>
      <c r="F1188">
        <f t="shared" si="18"/>
        <v>2018</v>
      </c>
    </row>
    <row r="1189" spans="1:6" x14ac:dyDescent="0.25">
      <c r="A1189" t="s">
        <v>3153</v>
      </c>
      <c r="B1189" t="s">
        <v>5006</v>
      </c>
      <c r="C1189" s="37">
        <v>78.12</v>
      </c>
      <c r="D1189" s="38">
        <v>6.4399999999999999E-2</v>
      </c>
      <c r="E1189" s="39">
        <v>43447</v>
      </c>
      <c r="F1189">
        <f t="shared" si="18"/>
        <v>2018</v>
      </c>
    </row>
    <row r="1190" spans="1:6" x14ac:dyDescent="0.25">
      <c r="A1190" t="s">
        <v>3153</v>
      </c>
      <c r="B1190" t="s">
        <v>5006</v>
      </c>
      <c r="C1190" s="37">
        <v>260.52</v>
      </c>
      <c r="D1190" s="38">
        <v>0.20399999999999999</v>
      </c>
      <c r="E1190" s="39">
        <v>43447</v>
      </c>
      <c r="F1190">
        <f t="shared" si="18"/>
        <v>2018</v>
      </c>
    </row>
    <row r="1191" spans="1:6" x14ac:dyDescent="0.25">
      <c r="A1191" t="s">
        <v>3153</v>
      </c>
      <c r="B1191" t="s">
        <v>5006</v>
      </c>
      <c r="C1191" s="37">
        <v>51.1</v>
      </c>
      <c r="D1191" s="38">
        <v>0.04</v>
      </c>
      <c r="E1191" s="39">
        <v>43447</v>
      </c>
      <c r="F1191">
        <f t="shared" si="18"/>
        <v>2018</v>
      </c>
    </row>
    <row r="1192" spans="1:6" x14ac:dyDescent="0.25">
      <c r="A1192" t="s">
        <v>3153</v>
      </c>
      <c r="B1192" t="s">
        <v>5006</v>
      </c>
      <c r="C1192" s="37">
        <v>586.16999999999996</v>
      </c>
      <c r="D1192" s="38">
        <v>0.45900000000000002</v>
      </c>
      <c r="E1192" s="39">
        <v>43447</v>
      </c>
      <c r="F1192">
        <f t="shared" si="18"/>
        <v>2018</v>
      </c>
    </row>
    <row r="1193" spans="1:6" x14ac:dyDescent="0.25">
      <c r="A1193" t="s">
        <v>3153</v>
      </c>
      <c r="B1193" t="s">
        <v>5006</v>
      </c>
      <c r="C1193" s="37">
        <v>10.220000000000001</v>
      </c>
      <c r="D1193" s="38">
        <v>8.0000000000000002E-3</v>
      </c>
      <c r="E1193" s="39">
        <v>43447</v>
      </c>
      <c r="F1193">
        <f t="shared" si="18"/>
        <v>2018</v>
      </c>
    </row>
    <row r="1194" spans="1:6" x14ac:dyDescent="0.25">
      <c r="A1194" t="s">
        <v>3153</v>
      </c>
      <c r="B1194" t="s">
        <v>5006</v>
      </c>
      <c r="C1194" s="37">
        <v>56.21</v>
      </c>
      <c r="D1194" s="38">
        <v>4.3999999999999997E-2</v>
      </c>
      <c r="E1194" s="39">
        <v>43447</v>
      </c>
      <c r="F1194">
        <f t="shared" si="18"/>
        <v>2018</v>
      </c>
    </row>
    <row r="1195" spans="1:6" x14ac:dyDescent="0.25">
      <c r="A1195" t="s">
        <v>3153</v>
      </c>
      <c r="B1195" t="s">
        <v>5006</v>
      </c>
      <c r="C1195" s="37">
        <v>325.64999999999998</v>
      </c>
      <c r="D1195" s="38">
        <v>0.255</v>
      </c>
      <c r="E1195" s="39">
        <v>43447</v>
      </c>
      <c r="F1195">
        <f t="shared" si="18"/>
        <v>2018</v>
      </c>
    </row>
    <row r="1196" spans="1:6" x14ac:dyDescent="0.25">
      <c r="A1196" t="s">
        <v>3153</v>
      </c>
      <c r="B1196" t="s">
        <v>5006</v>
      </c>
      <c r="C1196" s="37">
        <v>10.220000000000001</v>
      </c>
      <c r="D1196" s="38">
        <v>8.0000000000000002E-3</v>
      </c>
      <c r="E1196" s="39">
        <v>43447</v>
      </c>
      <c r="F1196">
        <f t="shared" si="18"/>
        <v>2018</v>
      </c>
    </row>
    <row r="1197" spans="1:6" x14ac:dyDescent="0.25">
      <c r="A1197" t="s">
        <v>3153</v>
      </c>
      <c r="B1197" t="s">
        <v>5006</v>
      </c>
      <c r="C1197" s="37">
        <v>102.2</v>
      </c>
      <c r="D1197" s="38">
        <v>0.08</v>
      </c>
      <c r="E1197" s="39">
        <v>43447</v>
      </c>
      <c r="F1197">
        <f t="shared" si="18"/>
        <v>2018</v>
      </c>
    </row>
    <row r="1198" spans="1:6" x14ac:dyDescent="0.25">
      <c r="A1198" t="s">
        <v>3153</v>
      </c>
      <c r="B1198" t="s">
        <v>5006</v>
      </c>
      <c r="C1198" s="37">
        <v>20.440000000000001</v>
      </c>
      <c r="D1198" s="38">
        <v>1.6E-2</v>
      </c>
      <c r="E1198" s="39">
        <v>43447</v>
      </c>
      <c r="F1198">
        <f t="shared" si="18"/>
        <v>2018</v>
      </c>
    </row>
    <row r="1199" spans="1:6" x14ac:dyDescent="0.25">
      <c r="A1199" t="s">
        <v>3153</v>
      </c>
      <c r="B1199" t="s">
        <v>5006</v>
      </c>
      <c r="C1199" s="37">
        <v>86.87</v>
      </c>
      <c r="D1199" s="38">
        <v>6.8000000000000005E-2</v>
      </c>
      <c r="E1199" s="39">
        <v>43447</v>
      </c>
      <c r="F1199">
        <f t="shared" si="18"/>
        <v>2018</v>
      </c>
    </row>
    <row r="1200" spans="1:6" x14ac:dyDescent="0.25">
      <c r="A1200" t="s">
        <v>3153</v>
      </c>
      <c r="B1200" t="s">
        <v>5006</v>
      </c>
      <c r="C1200" s="37">
        <v>10.220000000000001</v>
      </c>
      <c r="D1200" s="38">
        <v>8.0000000000000002E-3</v>
      </c>
      <c r="E1200" s="39">
        <v>43447</v>
      </c>
      <c r="F1200">
        <f t="shared" si="18"/>
        <v>2018</v>
      </c>
    </row>
    <row r="1201" spans="1:6" x14ac:dyDescent="0.25">
      <c r="A1201" t="s">
        <v>3153</v>
      </c>
      <c r="B1201" t="s">
        <v>5006</v>
      </c>
      <c r="C1201" s="37">
        <v>35.770000000000003</v>
      </c>
      <c r="D1201" s="38">
        <v>2.8000000000000001E-2</v>
      </c>
      <c r="E1201" s="39">
        <v>43447</v>
      </c>
      <c r="F1201">
        <f t="shared" si="18"/>
        <v>2018</v>
      </c>
    </row>
    <row r="1202" spans="1:6" x14ac:dyDescent="0.25">
      <c r="A1202" t="s">
        <v>3153</v>
      </c>
      <c r="B1202" t="s">
        <v>5006</v>
      </c>
      <c r="C1202" s="37">
        <v>102.2</v>
      </c>
      <c r="D1202" s="38">
        <v>0.08</v>
      </c>
      <c r="E1202" s="39">
        <v>43447</v>
      </c>
      <c r="F1202">
        <f t="shared" si="18"/>
        <v>2018</v>
      </c>
    </row>
    <row r="1203" spans="1:6" x14ac:dyDescent="0.25">
      <c r="A1203" t="s">
        <v>3153</v>
      </c>
      <c r="B1203" t="s">
        <v>5006</v>
      </c>
      <c r="C1203" s="37">
        <v>5.1100000000000003</v>
      </c>
      <c r="D1203" s="38">
        <v>4.0000000000000001E-3</v>
      </c>
      <c r="E1203" s="39">
        <v>43447</v>
      </c>
      <c r="F1203">
        <f t="shared" si="18"/>
        <v>2018</v>
      </c>
    </row>
    <row r="1204" spans="1:6" x14ac:dyDescent="0.25">
      <c r="A1204" t="s">
        <v>3153</v>
      </c>
      <c r="B1204" t="s">
        <v>5006</v>
      </c>
      <c r="C1204" s="37">
        <v>51.1</v>
      </c>
      <c r="D1204" s="38">
        <v>0.04</v>
      </c>
      <c r="E1204" s="39">
        <v>43447</v>
      </c>
      <c r="F1204">
        <f t="shared" si="18"/>
        <v>2018</v>
      </c>
    </row>
    <row r="1205" spans="1:6" x14ac:dyDescent="0.25">
      <c r="A1205" t="s">
        <v>3153</v>
      </c>
      <c r="B1205" t="s">
        <v>5006</v>
      </c>
      <c r="C1205" s="37">
        <v>260.52</v>
      </c>
      <c r="D1205" s="38">
        <v>0.20399999999999999</v>
      </c>
      <c r="E1205" s="39">
        <v>43447</v>
      </c>
      <c r="F1205">
        <f t="shared" si="18"/>
        <v>2018</v>
      </c>
    </row>
    <row r="1206" spans="1:6" x14ac:dyDescent="0.25">
      <c r="A1206" t="s">
        <v>3153</v>
      </c>
      <c r="B1206" t="s">
        <v>5006</v>
      </c>
      <c r="C1206" s="37">
        <v>40.880000000000003</v>
      </c>
      <c r="D1206" s="38">
        <v>3.2000000000000001E-2</v>
      </c>
      <c r="E1206" s="39">
        <v>43447</v>
      </c>
      <c r="F1206">
        <f t="shared" si="18"/>
        <v>2018</v>
      </c>
    </row>
    <row r="1207" spans="1:6" x14ac:dyDescent="0.25">
      <c r="A1207" t="s">
        <v>3153</v>
      </c>
      <c r="B1207" t="s">
        <v>5006</v>
      </c>
      <c r="C1207" s="37">
        <v>71.540000000000006</v>
      </c>
      <c r="D1207" s="38">
        <v>5.6000000000000001E-2</v>
      </c>
      <c r="E1207" s="39">
        <v>43447</v>
      </c>
      <c r="F1207">
        <f t="shared" si="18"/>
        <v>2018</v>
      </c>
    </row>
    <row r="1208" spans="1:6" x14ac:dyDescent="0.25">
      <c r="A1208" t="s">
        <v>3153</v>
      </c>
      <c r="B1208" t="s">
        <v>5006</v>
      </c>
      <c r="C1208" s="37">
        <v>10.85</v>
      </c>
      <c r="D1208" s="38">
        <v>8.5000000000000006E-3</v>
      </c>
      <c r="E1208" s="39">
        <v>43447</v>
      </c>
      <c r="F1208">
        <f t="shared" si="18"/>
        <v>2018</v>
      </c>
    </row>
    <row r="1209" spans="1:6" x14ac:dyDescent="0.25">
      <c r="A1209" t="s">
        <v>3153</v>
      </c>
      <c r="B1209" t="s">
        <v>5006</v>
      </c>
      <c r="C1209" s="37">
        <v>117.18</v>
      </c>
      <c r="D1209" s="38">
        <v>9.6600000000000005E-2</v>
      </c>
      <c r="E1209" s="39">
        <v>43447</v>
      </c>
      <c r="F1209">
        <f t="shared" si="18"/>
        <v>2018</v>
      </c>
    </row>
    <row r="1210" spans="1:6" x14ac:dyDescent="0.25">
      <c r="A1210" t="s">
        <v>3153</v>
      </c>
      <c r="B1210" t="s">
        <v>5006</v>
      </c>
      <c r="C1210" s="37">
        <v>81.760000000000005</v>
      </c>
      <c r="D1210" s="38">
        <v>6.4000000000000001E-2</v>
      </c>
      <c r="E1210" s="39">
        <v>43447</v>
      </c>
      <c r="F1210">
        <f t="shared" si="18"/>
        <v>2018</v>
      </c>
    </row>
    <row r="1211" spans="1:6" x14ac:dyDescent="0.25">
      <c r="A1211" t="s">
        <v>3153</v>
      </c>
      <c r="B1211" t="s">
        <v>5006</v>
      </c>
      <c r="C1211" s="37">
        <v>390.78</v>
      </c>
      <c r="D1211" s="38">
        <v>0.30599999999999999</v>
      </c>
      <c r="E1211" s="39">
        <v>43447</v>
      </c>
      <c r="F1211">
        <f t="shared" si="18"/>
        <v>2018</v>
      </c>
    </row>
    <row r="1212" spans="1:6" x14ac:dyDescent="0.25">
      <c r="A1212" t="s">
        <v>3153</v>
      </c>
      <c r="B1212" t="s">
        <v>5006</v>
      </c>
      <c r="C1212" s="37">
        <v>86.87</v>
      </c>
      <c r="D1212" s="38">
        <v>6.8000000000000005E-2</v>
      </c>
      <c r="E1212" s="39">
        <v>43447</v>
      </c>
      <c r="F1212">
        <f t="shared" si="18"/>
        <v>2018</v>
      </c>
    </row>
    <row r="1213" spans="1:6" x14ac:dyDescent="0.25">
      <c r="A1213" t="s">
        <v>3153</v>
      </c>
      <c r="B1213" t="s">
        <v>5006</v>
      </c>
      <c r="C1213" s="37">
        <v>20.440000000000001</v>
      </c>
      <c r="D1213" s="38">
        <v>1.6E-2</v>
      </c>
      <c r="E1213" s="39">
        <v>43447</v>
      </c>
      <c r="F1213">
        <f t="shared" si="18"/>
        <v>2018</v>
      </c>
    </row>
    <row r="1214" spans="1:6" x14ac:dyDescent="0.25">
      <c r="A1214" t="s">
        <v>3153</v>
      </c>
      <c r="B1214" t="s">
        <v>5006</v>
      </c>
      <c r="C1214" s="37">
        <v>86.87</v>
      </c>
      <c r="D1214" s="38">
        <v>6.8000000000000005E-2</v>
      </c>
      <c r="E1214" s="39">
        <v>43447</v>
      </c>
      <c r="F1214">
        <f t="shared" si="18"/>
        <v>2018</v>
      </c>
    </row>
    <row r="1215" spans="1:6" x14ac:dyDescent="0.25">
      <c r="A1215" t="s">
        <v>3153</v>
      </c>
      <c r="B1215" t="s">
        <v>5006</v>
      </c>
      <c r="C1215" s="37">
        <v>76.650000000000006</v>
      </c>
      <c r="D1215" s="38">
        <v>0.06</v>
      </c>
      <c r="E1215" s="39">
        <v>43447</v>
      </c>
      <c r="F1215">
        <f t="shared" si="18"/>
        <v>2018</v>
      </c>
    </row>
    <row r="1216" spans="1:6" x14ac:dyDescent="0.25">
      <c r="A1216" t="s">
        <v>3153</v>
      </c>
      <c r="B1216" t="s">
        <v>5006</v>
      </c>
      <c r="C1216" s="37">
        <v>66.430000000000007</v>
      </c>
      <c r="D1216" s="38">
        <v>5.1999999999999998E-2</v>
      </c>
      <c r="E1216" s="39">
        <v>43447</v>
      </c>
      <c r="F1216">
        <f t="shared" si="18"/>
        <v>2018</v>
      </c>
    </row>
    <row r="1217" spans="1:6" x14ac:dyDescent="0.25">
      <c r="A1217" t="s">
        <v>3153</v>
      </c>
      <c r="B1217" t="s">
        <v>5006</v>
      </c>
      <c r="C1217" s="37">
        <v>325.64999999999998</v>
      </c>
      <c r="D1217" s="38">
        <v>0.255</v>
      </c>
      <c r="E1217" s="39">
        <v>43447</v>
      </c>
      <c r="F1217">
        <f t="shared" si="18"/>
        <v>2018</v>
      </c>
    </row>
    <row r="1218" spans="1:6" x14ac:dyDescent="0.25">
      <c r="A1218" t="s">
        <v>3153</v>
      </c>
      <c r="B1218" t="s">
        <v>5006</v>
      </c>
      <c r="C1218" s="37">
        <v>35.770000000000003</v>
      </c>
      <c r="D1218" s="38">
        <v>2.8000000000000001E-2</v>
      </c>
      <c r="E1218" s="39">
        <v>43447</v>
      </c>
      <c r="F1218">
        <f t="shared" si="18"/>
        <v>2018</v>
      </c>
    </row>
    <row r="1219" spans="1:6" x14ac:dyDescent="0.25">
      <c r="A1219" t="s">
        <v>3153</v>
      </c>
      <c r="B1219" t="s">
        <v>5006</v>
      </c>
      <c r="C1219" s="37">
        <v>195.39</v>
      </c>
      <c r="D1219" s="38">
        <v>0.153</v>
      </c>
      <c r="E1219" s="39">
        <v>43447</v>
      </c>
      <c r="F1219">
        <f t="shared" ref="F1219:F1282" si="19">YEAR(E1219)</f>
        <v>2018</v>
      </c>
    </row>
    <row r="1220" spans="1:6" x14ac:dyDescent="0.25">
      <c r="A1220" t="s">
        <v>3153</v>
      </c>
      <c r="B1220" t="s">
        <v>5006</v>
      </c>
      <c r="C1220" s="37">
        <v>325.64999999999998</v>
      </c>
      <c r="D1220" s="38">
        <v>0.255</v>
      </c>
      <c r="E1220" s="39">
        <v>43447</v>
      </c>
      <c r="F1220">
        <f t="shared" si="19"/>
        <v>2018</v>
      </c>
    </row>
    <row r="1221" spans="1:6" x14ac:dyDescent="0.25">
      <c r="A1221" t="s">
        <v>3153</v>
      </c>
      <c r="B1221" t="s">
        <v>5006</v>
      </c>
      <c r="C1221" s="37">
        <v>97.09</v>
      </c>
      <c r="D1221" s="38">
        <v>7.5999999999999998E-2</v>
      </c>
      <c r="E1221" s="39">
        <v>43447</v>
      </c>
      <c r="F1221">
        <f t="shared" si="19"/>
        <v>2018</v>
      </c>
    </row>
    <row r="1222" spans="1:6" x14ac:dyDescent="0.25">
      <c r="A1222" t="s">
        <v>3153</v>
      </c>
      <c r="B1222" t="s">
        <v>5006</v>
      </c>
      <c r="C1222" s="37">
        <v>781.56</v>
      </c>
      <c r="D1222" s="38">
        <v>0.61199999999999999</v>
      </c>
      <c r="E1222" s="39">
        <v>43447</v>
      </c>
      <c r="F1222">
        <f t="shared" si="19"/>
        <v>2018</v>
      </c>
    </row>
    <row r="1223" spans="1:6" x14ac:dyDescent="0.25">
      <c r="A1223" t="s">
        <v>3153</v>
      </c>
      <c r="B1223" t="s">
        <v>5006</v>
      </c>
      <c r="C1223" s="37">
        <v>5.1100000000000003</v>
      </c>
      <c r="D1223" s="38">
        <v>4.0000000000000001E-3</v>
      </c>
      <c r="E1223" s="39">
        <v>43447</v>
      </c>
      <c r="F1223">
        <f t="shared" si="19"/>
        <v>2018</v>
      </c>
    </row>
    <row r="1224" spans="1:6" x14ac:dyDescent="0.25">
      <c r="A1224" t="s">
        <v>3153</v>
      </c>
      <c r="B1224" t="s">
        <v>5006</v>
      </c>
      <c r="C1224" s="37">
        <v>61.2</v>
      </c>
      <c r="D1224" s="38">
        <v>8.3370000000000007E-3</v>
      </c>
      <c r="E1224" s="39">
        <v>43447</v>
      </c>
      <c r="F1224">
        <f t="shared" si="19"/>
        <v>2018</v>
      </c>
    </row>
    <row r="1225" spans="1:6" x14ac:dyDescent="0.25">
      <c r="A1225" t="s">
        <v>3153</v>
      </c>
      <c r="B1225" t="s">
        <v>5006</v>
      </c>
      <c r="C1225" s="37">
        <v>102.2</v>
      </c>
      <c r="D1225" s="38">
        <v>0.08</v>
      </c>
      <c r="E1225" s="39">
        <v>43447</v>
      </c>
      <c r="F1225">
        <f t="shared" si="19"/>
        <v>2018</v>
      </c>
    </row>
    <row r="1226" spans="1:6" x14ac:dyDescent="0.25">
      <c r="A1226" t="s">
        <v>3153</v>
      </c>
      <c r="B1226" t="s">
        <v>5006</v>
      </c>
      <c r="C1226" s="37">
        <v>10.220000000000001</v>
      </c>
      <c r="D1226" s="38">
        <v>8.0000000000000002E-3</v>
      </c>
      <c r="E1226" s="39">
        <v>43447</v>
      </c>
      <c r="F1226">
        <f t="shared" si="19"/>
        <v>2018</v>
      </c>
    </row>
    <row r="1227" spans="1:6" x14ac:dyDescent="0.25">
      <c r="A1227" t="s">
        <v>3153</v>
      </c>
      <c r="B1227" t="s">
        <v>5006</v>
      </c>
      <c r="C1227" s="37">
        <v>54.25</v>
      </c>
      <c r="D1227" s="38">
        <v>4.2500000000000003E-2</v>
      </c>
      <c r="E1227" s="39">
        <v>43447</v>
      </c>
      <c r="F1227">
        <f t="shared" si="19"/>
        <v>2018</v>
      </c>
    </row>
    <row r="1228" spans="1:6" x14ac:dyDescent="0.25">
      <c r="A1228" t="s">
        <v>3153</v>
      </c>
      <c r="B1228" t="s">
        <v>5006</v>
      </c>
      <c r="C1228" s="37">
        <v>76.650000000000006</v>
      </c>
      <c r="D1228" s="38">
        <v>0.06</v>
      </c>
      <c r="E1228" s="39">
        <v>43447</v>
      </c>
      <c r="F1228">
        <f t="shared" si="19"/>
        <v>2018</v>
      </c>
    </row>
    <row r="1229" spans="1:6" x14ac:dyDescent="0.25">
      <c r="A1229" t="s">
        <v>3153</v>
      </c>
      <c r="B1229" t="s">
        <v>5006</v>
      </c>
      <c r="C1229" s="37">
        <v>911.82</v>
      </c>
      <c r="D1229" s="38">
        <v>0.71399999999999997</v>
      </c>
      <c r="E1229" s="39">
        <v>43447</v>
      </c>
      <c r="F1229">
        <f t="shared" si="19"/>
        <v>2018</v>
      </c>
    </row>
    <row r="1230" spans="1:6" x14ac:dyDescent="0.25">
      <c r="A1230" t="s">
        <v>3153</v>
      </c>
      <c r="B1230" t="s">
        <v>5006</v>
      </c>
      <c r="C1230" s="37">
        <v>45.99</v>
      </c>
      <c r="D1230" s="38">
        <v>3.5999999999999997E-2</v>
      </c>
      <c r="E1230" s="39">
        <v>43447</v>
      </c>
      <c r="F1230">
        <f t="shared" si="19"/>
        <v>2018</v>
      </c>
    </row>
    <row r="1231" spans="1:6" x14ac:dyDescent="0.25">
      <c r="A1231" t="s">
        <v>3153</v>
      </c>
      <c r="B1231" t="s">
        <v>5006</v>
      </c>
      <c r="C1231" s="37">
        <v>15.33</v>
      </c>
      <c r="D1231" s="38">
        <v>1.2E-2</v>
      </c>
      <c r="E1231" s="39">
        <v>43447</v>
      </c>
      <c r="F1231">
        <f t="shared" si="19"/>
        <v>2018</v>
      </c>
    </row>
    <row r="1232" spans="1:6" x14ac:dyDescent="0.25">
      <c r="A1232" t="s">
        <v>3153</v>
      </c>
      <c r="B1232" t="s">
        <v>5006</v>
      </c>
      <c r="C1232" s="37">
        <v>61.2</v>
      </c>
      <c r="D1232" s="38">
        <v>8.3370000000000007E-3</v>
      </c>
      <c r="E1232" s="39">
        <v>43447</v>
      </c>
      <c r="F1232">
        <f t="shared" si="19"/>
        <v>2018</v>
      </c>
    </row>
    <row r="1233" spans="1:6" x14ac:dyDescent="0.25">
      <c r="A1233" t="s">
        <v>3153</v>
      </c>
      <c r="B1233" t="s">
        <v>5006</v>
      </c>
      <c r="C1233" s="37">
        <v>40.880000000000003</v>
      </c>
      <c r="D1233" s="38">
        <v>3.2000000000000001E-2</v>
      </c>
      <c r="E1233" s="39">
        <v>43447</v>
      </c>
      <c r="F1233">
        <f t="shared" si="19"/>
        <v>2018</v>
      </c>
    </row>
    <row r="1234" spans="1:6" x14ac:dyDescent="0.25">
      <c r="A1234" t="s">
        <v>3153</v>
      </c>
      <c r="B1234" t="s">
        <v>5006</v>
      </c>
      <c r="C1234" s="37">
        <v>117.18</v>
      </c>
      <c r="D1234" s="38">
        <v>9.6600000000000005E-2</v>
      </c>
      <c r="E1234" s="39">
        <v>43447</v>
      </c>
      <c r="F1234">
        <f t="shared" si="19"/>
        <v>2018</v>
      </c>
    </row>
    <row r="1235" spans="1:6" x14ac:dyDescent="0.25">
      <c r="A1235" t="s">
        <v>3153</v>
      </c>
      <c r="B1235" t="s">
        <v>5006</v>
      </c>
      <c r="C1235" s="37">
        <v>260.52</v>
      </c>
      <c r="D1235" s="38">
        <v>0.20399999999999999</v>
      </c>
      <c r="E1235" s="39">
        <v>43447</v>
      </c>
      <c r="F1235">
        <f t="shared" si="19"/>
        <v>2018</v>
      </c>
    </row>
    <row r="1236" spans="1:6" x14ac:dyDescent="0.25">
      <c r="A1236" t="s">
        <v>3153</v>
      </c>
      <c r="B1236" t="s">
        <v>5006</v>
      </c>
      <c r="C1236" s="37">
        <v>102.2</v>
      </c>
      <c r="D1236" s="38">
        <v>0.08</v>
      </c>
      <c r="E1236" s="39">
        <v>43447</v>
      </c>
      <c r="F1236">
        <f t="shared" si="19"/>
        <v>2018</v>
      </c>
    </row>
    <row r="1237" spans="1:6" x14ac:dyDescent="0.25">
      <c r="A1237" t="s">
        <v>3153</v>
      </c>
      <c r="B1237" t="s">
        <v>5006</v>
      </c>
      <c r="C1237" s="37">
        <v>15.33</v>
      </c>
      <c r="D1237" s="38">
        <v>1.2E-2</v>
      </c>
      <c r="E1237" s="39">
        <v>43447</v>
      </c>
      <c r="F1237">
        <f t="shared" si="19"/>
        <v>2018</v>
      </c>
    </row>
    <row r="1238" spans="1:6" x14ac:dyDescent="0.25">
      <c r="A1238" t="s">
        <v>3153</v>
      </c>
      <c r="B1238" t="s">
        <v>5006</v>
      </c>
      <c r="C1238" s="37">
        <v>716.43</v>
      </c>
      <c r="D1238" s="38">
        <v>0.56100000000000005</v>
      </c>
      <c r="E1238" s="39">
        <v>43447</v>
      </c>
      <c r="F1238">
        <f t="shared" si="19"/>
        <v>2018</v>
      </c>
    </row>
    <row r="1239" spans="1:6" x14ac:dyDescent="0.25">
      <c r="A1239" t="s">
        <v>3153</v>
      </c>
      <c r="B1239" t="s">
        <v>5006</v>
      </c>
      <c r="C1239" s="37">
        <v>21.7</v>
      </c>
      <c r="D1239" s="38">
        <v>1.7000000000000001E-2</v>
      </c>
      <c r="E1239" s="39">
        <v>43447</v>
      </c>
      <c r="F1239">
        <f t="shared" si="19"/>
        <v>2018</v>
      </c>
    </row>
    <row r="1240" spans="1:6" x14ac:dyDescent="0.25">
      <c r="A1240" t="s">
        <v>3153</v>
      </c>
      <c r="B1240" t="s">
        <v>5006</v>
      </c>
      <c r="C1240" s="37">
        <v>81.760000000000005</v>
      </c>
      <c r="D1240" s="38">
        <v>6.4000000000000001E-2</v>
      </c>
      <c r="E1240" s="39">
        <v>43447</v>
      </c>
      <c r="F1240">
        <f t="shared" si="19"/>
        <v>2018</v>
      </c>
    </row>
    <row r="1241" spans="1:6" x14ac:dyDescent="0.25">
      <c r="A1241" t="s">
        <v>3153</v>
      </c>
      <c r="B1241" t="s">
        <v>5006</v>
      </c>
      <c r="C1241" s="37">
        <v>325.64999999999998</v>
      </c>
      <c r="D1241" s="38">
        <v>0.255</v>
      </c>
      <c r="E1241" s="39">
        <v>43447</v>
      </c>
      <c r="F1241">
        <f t="shared" si="19"/>
        <v>2018</v>
      </c>
    </row>
    <row r="1242" spans="1:6" x14ac:dyDescent="0.25">
      <c r="A1242" t="s">
        <v>3153</v>
      </c>
      <c r="B1242" t="s">
        <v>5006</v>
      </c>
      <c r="C1242" s="37">
        <v>455.91</v>
      </c>
      <c r="D1242" s="38">
        <v>0.35699999999999998</v>
      </c>
      <c r="E1242" s="39">
        <v>43447</v>
      </c>
      <c r="F1242">
        <f t="shared" si="19"/>
        <v>2018</v>
      </c>
    </row>
    <row r="1243" spans="1:6" x14ac:dyDescent="0.25">
      <c r="A1243" t="s">
        <v>3153</v>
      </c>
      <c r="B1243" t="s">
        <v>5006</v>
      </c>
      <c r="C1243" s="37">
        <v>15.33</v>
      </c>
      <c r="D1243" s="38">
        <v>1.2E-2</v>
      </c>
      <c r="E1243" s="39">
        <v>43447</v>
      </c>
      <c r="F1243">
        <f t="shared" si="19"/>
        <v>2018</v>
      </c>
    </row>
    <row r="1244" spans="1:6" x14ac:dyDescent="0.25">
      <c r="A1244" t="s">
        <v>3153</v>
      </c>
      <c r="B1244" t="s">
        <v>5006</v>
      </c>
      <c r="C1244" s="37">
        <v>325.64999999999998</v>
      </c>
      <c r="D1244" s="38">
        <v>0.255</v>
      </c>
      <c r="E1244" s="39">
        <v>43447</v>
      </c>
      <c r="F1244">
        <f t="shared" si="19"/>
        <v>2018</v>
      </c>
    </row>
    <row r="1245" spans="1:6" x14ac:dyDescent="0.25">
      <c r="A1245" t="s">
        <v>3153</v>
      </c>
      <c r="B1245" t="s">
        <v>5006</v>
      </c>
      <c r="C1245" s="37">
        <v>30.66</v>
      </c>
      <c r="D1245" s="38">
        <v>2.4E-2</v>
      </c>
      <c r="E1245" s="39">
        <v>43447</v>
      </c>
      <c r="F1245">
        <f t="shared" si="19"/>
        <v>2018</v>
      </c>
    </row>
    <row r="1246" spans="1:6" x14ac:dyDescent="0.25">
      <c r="A1246" t="s">
        <v>3153</v>
      </c>
      <c r="B1246" t="s">
        <v>5006</v>
      </c>
      <c r="C1246" s="37">
        <v>390.78</v>
      </c>
      <c r="D1246" s="38">
        <v>0.30599999999999999</v>
      </c>
      <c r="E1246" s="39">
        <v>43447</v>
      </c>
      <c r="F1246">
        <f t="shared" si="19"/>
        <v>2018</v>
      </c>
    </row>
    <row r="1247" spans="1:6" x14ac:dyDescent="0.25">
      <c r="A1247" t="s">
        <v>3153</v>
      </c>
      <c r="B1247" t="s">
        <v>5006</v>
      </c>
      <c r="C1247" s="37">
        <v>35.770000000000003</v>
      </c>
      <c r="D1247" s="38">
        <v>2.8000000000000001E-2</v>
      </c>
      <c r="E1247" s="39">
        <v>43447</v>
      </c>
      <c r="F1247">
        <f t="shared" si="19"/>
        <v>2018</v>
      </c>
    </row>
    <row r="1248" spans="1:6" x14ac:dyDescent="0.25">
      <c r="A1248" t="s">
        <v>3153</v>
      </c>
      <c r="B1248" t="s">
        <v>5006</v>
      </c>
      <c r="C1248" s="37">
        <v>61.2</v>
      </c>
      <c r="D1248" s="38">
        <v>8.3370000000000007E-3</v>
      </c>
      <c r="E1248" s="39">
        <v>43447</v>
      </c>
      <c r="F1248">
        <f t="shared" si="19"/>
        <v>2018</v>
      </c>
    </row>
    <row r="1249" spans="1:6" x14ac:dyDescent="0.25">
      <c r="A1249" t="s">
        <v>3153</v>
      </c>
      <c r="B1249" t="s">
        <v>5006</v>
      </c>
      <c r="C1249" s="37">
        <v>521.04</v>
      </c>
      <c r="D1249" s="38">
        <v>0.40799999999999997</v>
      </c>
      <c r="E1249" s="39">
        <v>43447</v>
      </c>
      <c r="F1249">
        <f t="shared" si="19"/>
        <v>2018</v>
      </c>
    </row>
    <row r="1250" spans="1:6" x14ac:dyDescent="0.25">
      <c r="A1250" t="s">
        <v>3153</v>
      </c>
      <c r="B1250" t="s">
        <v>5006</v>
      </c>
      <c r="C1250" s="37">
        <v>10.220000000000001</v>
      </c>
      <c r="D1250" s="38">
        <v>8.0000000000000002E-3</v>
      </c>
      <c r="E1250" s="39">
        <v>43447</v>
      </c>
      <c r="F1250">
        <f t="shared" si="19"/>
        <v>2018</v>
      </c>
    </row>
    <row r="1251" spans="1:6" x14ac:dyDescent="0.25">
      <c r="A1251" t="s">
        <v>3153</v>
      </c>
      <c r="B1251" t="s">
        <v>5006</v>
      </c>
      <c r="C1251" s="37">
        <v>156.24</v>
      </c>
      <c r="D1251" s="38">
        <v>0.1288</v>
      </c>
      <c r="E1251" s="39">
        <v>43447</v>
      </c>
      <c r="F1251">
        <f t="shared" si="19"/>
        <v>2018</v>
      </c>
    </row>
    <row r="1252" spans="1:6" x14ac:dyDescent="0.25">
      <c r="A1252" t="s">
        <v>3153</v>
      </c>
      <c r="B1252" t="s">
        <v>5006</v>
      </c>
      <c r="C1252" s="37">
        <v>56.21</v>
      </c>
      <c r="D1252" s="38">
        <v>4.3999999999999997E-2</v>
      </c>
      <c r="E1252" s="39">
        <v>43447</v>
      </c>
      <c r="F1252">
        <f t="shared" si="19"/>
        <v>2018</v>
      </c>
    </row>
    <row r="1253" spans="1:6" x14ac:dyDescent="0.25">
      <c r="A1253" t="s">
        <v>3153</v>
      </c>
      <c r="B1253" t="s">
        <v>5006</v>
      </c>
      <c r="C1253" s="37">
        <v>351.54</v>
      </c>
      <c r="D1253" s="38">
        <v>0.2898</v>
      </c>
      <c r="E1253" s="39">
        <v>43447</v>
      </c>
      <c r="F1253">
        <f t="shared" si="19"/>
        <v>2018</v>
      </c>
    </row>
    <row r="1254" spans="1:6" x14ac:dyDescent="0.25">
      <c r="A1254" t="s">
        <v>3153</v>
      </c>
      <c r="B1254" t="s">
        <v>5006</v>
      </c>
      <c r="C1254" s="37">
        <v>66.430000000000007</v>
      </c>
      <c r="D1254" s="38">
        <v>5.1999999999999998E-2</v>
      </c>
      <c r="E1254" s="39">
        <v>43447</v>
      </c>
      <c r="F1254">
        <f t="shared" si="19"/>
        <v>2018</v>
      </c>
    </row>
    <row r="1255" spans="1:6" x14ac:dyDescent="0.25">
      <c r="A1255" t="s">
        <v>3153</v>
      </c>
      <c r="B1255" t="s">
        <v>5006</v>
      </c>
      <c r="C1255" s="37">
        <v>71.540000000000006</v>
      </c>
      <c r="D1255" s="38">
        <v>5.6000000000000001E-2</v>
      </c>
      <c r="E1255" s="39">
        <v>43447</v>
      </c>
      <c r="F1255">
        <f t="shared" si="19"/>
        <v>2018</v>
      </c>
    </row>
    <row r="1256" spans="1:6" x14ac:dyDescent="0.25">
      <c r="A1256" t="s">
        <v>3153</v>
      </c>
      <c r="B1256" t="s">
        <v>5006</v>
      </c>
      <c r="C1256" s="37">
        <v>521.04</v>
      </c>
      <c r="D1256" s="38">
        <v>0.40799999999999997</v>
      </c>
      <c r="E1256" s="39">
        <v>43447</v>
      </c>
      <c r="F1256">
        <f t="shared" si="19"/>
        <v>2018</v>
      </c>
    </row>
    <row r="1257" spans="1:6" x14ac:dyDescent="0.25">
      <c r="A1257" t="s">
        <v>3153</v>
      </c>
      <c r="B1257" t="s">
        <v>5006</v>
      </c>
      <c r="C1257" s="37">
        <v>40.880000000000003</v>
      </c>
      <c r="D1257" s="38">
        <v>3.2000000000000001E-2</v>
      </c>
      <c r="E1257" s="39">
        <v>43447</v>
      </c>
      <c r="F1257">
        <f t="shared" si="19"/>
        <v>2018</v>
      </c>
    </row>
    <row r="1258" spans="1:6" x14ac:dyDescent="0.25">
      <c r="A1258" t="s">
        <v>3153</v>
      </c>
      <c r="B1258" t="s">
        <v>5006</v>
      </c>
      <c r="C1258" s="37">
        <v>351.54</v>
      </c>
      <c r="D1258" s="38">
        <v>0.2898</v>
      </c>
      <c r="E1258" s="39">
        <v>43447</v>
      </c>
      <c r="F1258">
        <f t="shared" si="19"/>
        <v>2018</v>
      </c>
    </row>
    <row r="1259" spans="1:6" x14ac:dyDescent="0.25">
      <c r="A1259" t="s">
        <v>3153</v>
      </c>
      <c r="B1259" t="s">
        <v>5006</v>
      </c>
      <c r="C1259" s="37">
        <v>260.52</v>
      </c>
      <c r="D1259" s="38">
        <v>0.20399999999999999</v>
      </c>
      <c r="E1259" s="39">
        <v>43447</v>
      </c>
      <c r="F1259">
        <f t="shared" si="19"/>
        <v>2018</v>
      </c>
    </row>
    <row r="1260" spans="1:6" x14ac:dyDescent="0.25">
      <c r="A1260" t="s">
        <v>3153</v>
      </c>
      <c r="B1260" t="s">
        <v>5006</v>
      </c>
      <c r="C1260" s="37">
        <v>61.32</v>
      </c>
      <c r="D1260" s="38">
        <v>4.8000000000000001E-2</v>
      </c>
      <c r="E1260" s="39">
        <v>43447</v>
      </c>
      <c r="F1260">
        <f t="shared" si="19"/>
        <v>2018</v>
      </c>
    </row>
    <row r="1261" spans="1:6" x14ac:dyDescent="0.25">
      <c r="A1261" t="s">
        <v>3153</v>
      </c>
      <c r="B1261" t="s">
        <v>5006</v>
      </c>
      <c r="C1261" s="37">
        <v>455.91</v>
      </c>
      <c r="D1261" s="38">
        <v>0.35699999999999998</v>
      </c>
      <c r="E1261" s="39">
        <v>43447</v>
      </c>
      <c r="F1261">
        <f t="shared" si="19"/>
        <v>2018</v>
      </c>
    </row>
    <row r="1262" spans="1:6" x14ac:dyDescent="0.25">
      <c r="A1262" t="s">
        <v>3153</v>
      </c>
      <c r="B1262" t="s">
        <v>5006</v>
      </c>
      <c r="C1262" s="37">
        <v>61.32</v>
      </c>
      <c r="D1262" s="38">
        <v>4.8000000000000001E-2</v>
      </c>
      <c r="E1262" s="39">
        <v>43447</v>
      </c>
      <c r="F1262">
        <f t="shared" si="19"/>
        <v>2018</v>
      </c>
    </row>
    <row r="1263" spans="1:6" x14ac:dyDescent="0.25">
      <c r="A1263" t="s">
        <v>3153</v>
      </c>
      <c r="B1263" t="s">
        <v>5006</v>
      </c>
      <c r="C1263" s="37">
        <v>651.29999999999995</v>
      </c>
      <c r="D1263" s="38">
        <v>0.51</v>
      </c>
      <c r="E1263" s="39">
        <v>43447</v>
      </c>
      <c r="F1263">
        <f t="shared" si="19"/>
        <v>2018</v>
      </c>
    </row>
    <row r="1264" spans="1:6" x14ac:dyDescent="0.25">
      <c r="A1264" t="s">
        <v>3153</v>
      </c>
      <c r="B1264" t="s">
        <v>5006</v>
      </c>
      <c r="C1264" s="37">
        <v>86.87</v>
      </c>
      <c r="D1264" s="38">
        <v>6.8000000000000005E-2</v>
      </c>
      <c r="E1264" s="39">
        <v>43447</v>
      </c>
      <c r="F1264">
        <f t="shared" si="19"/>
        <v>2018</v>
      </c>
    </row>
    <row r="1265" spans="1:6" x14ac:dyDescent="0.25">
      <c r="A1265" t="s">
        <v>3153</v>
      </c>
      <c r="B1265" t="s">
        <v>5006</v>
      </c>
      <c r="C1265" s="37">
        <v>468.72</v>
      </c>
      <c r="D1265" s="38">
        <v>0.38640000000000002</v>
      </c>
      <c r="E1265" s="39">
        <v>43447</v>
      </c>
      <c r="F1265">
        <f t="shared" si="19"/>
        <v>2018</v>
      </c>
    </row>
    <row r="1266" spans="1:6" x14ac:dyDescent="0.25">
      <c r="A1266" t="s">
        <v>3153</v>
      </c>
      <c r="B1266" t="s">
        <v>5006</v>
      </c>
      <c r="C1266" s="37">
        <v>130.26</v>
      </c>
      <c r="D1266" s="38">
        <v>0.10199999999999999</v>
      </c>
      <c r="E1266" s="39">
        <v>43447</v>
      </c>
      <c r="F1266">
        <f t="shared" si="19"/>
        <v>2018</v>
      </c>
    </row>
    <row r="1267" spans="1:6" x14ac:dyDescent="0.25">
      <c r="A1267" t="s">
        <v>3153</v>
      </c>
      <c r="B1267" t="s">
        <v>5006</v>
      </c>
      <c r="C1267" s="37">
        <v>86.87</v>
      </c>
      <c r="D1267" s="38">
        <v>6.8000000000000005E-2</v>
      </c>
      <c r="E1267" s="39">
        <v>43447</v>
      </c>
      <c r="F1267">
        <f t="shared" si="19"/>
        <v>2018</v>
      </c>
    </row>
    <row r="1268" spans="1:6" x14ac:dyDescent="0.25">
      <c r="A1268" t="s">
        <v>3153</v>
      </c>
      <c r="B1268" t="s">
        <v>5006</v>
      </c>
      <c r="C1268" s="37">
        <v>102.2</v>
      </c>
      <c r="D1268" s="38">
        <v>0.08</v>
      </c>
      <c r="E1268" s="39">
        <v>43447</v>
      </c>
      <c r="F1268">
        <f t="shared" si="19"/>
        <v>2018</v>
      </c>
    </row>
    <row r="1269" spans="1:6" x14ac:dyDescent="0.25">
      <c r="A1269" t="s">
        <v>3153</v>
      </c>
      <c r="B1269" t="s">
        <v>5006</v>
      </c>
      <c r="C1269" s="37">
        <v>130.26</v>
      </c>
      <c r="D1269" s="38">
        <v>0.10199999999999999</v>
      </c>
      <c r="E1269" s="39">
        <v>43447</v>
      </c>
      <c r="F1269">
        <f t="shared" si="19"/>
        <v>2018</v>
      </c>
    </row>
    <row r="1270" spans="1:6" x14ac:dyDescent="0.25">
      <c r="A1270" t="s">
        <v>3153</v>
      </c>
      <c r="B1270" t="s">
        <v>5006</v>
      </c>
      <c r="C1270" s="37">
        <v>86.87</v>
      </c>
      <c r="D1270" s="38">
        <v>6.8000000000000005E-2</v>
      </c>
      <c r="E1270" s="39">
        <v>43447</v>
      </c>
      <c r="F1270">
        <f t="shared" si="19"/>
        <v>2018</v>
      </c>
    </row>
    <row r="1271" spans="1:6" x14ac:dyDescent="0.25">
      <c r="A1271" t="s">
        <v>3153</v>
      </c>
      <c r="B1271" t="s">
        <v>5006</v>
      </c>
      <c r="C1271" s="37">
        <v>390.78</v>
      </c>
      <c r="D1271" s="38">
        <v>0.30599999999999999</v>
      </c>
      <c r="E1271" s="39">
        <v>43447</v>
      </c>
      <c r="F1271">
        <f t="shared" si="19"/>
        <v>2018</v>
      </c>
    </row>
    <row r="1272" spans="1:6" x14ac:dyDescent="0.25">
      <c r="A1272" t="s">
        <v>3153</v>
      </c>
      <c r="B1272" t="s">
        <v>5006</v>
      </c>
      <c r="C1272" s="37">
        <v>51.1</v>
      </c>
      <c r="D1272" s="38">
        <v>0.04</v>
      </c>
      <c r="E1272" s="39">
        <v>43447</v>
      </c>
      <c r="F1272">
        <f t="shared" si="19"/>
        <v>2018</v>
      </c>
    </row>
    <row r="1273" spans="1:6" x14ac:dyDescent="0.25">
      <c r="A1273" t="s">
        <v>3153</v>
      </c>
      <c r="B1273" t="s">
        <v>5006</v>
      </c>
      <c r="C1273" s="37">
        <v>312.48</v>
      </c>
      <c r="D1273" s="38">
        <v>0.2576</v>
      </c>
      <c r="E1273" s="39">
        <v>43447</v>
      </c>
      <c r="F1273">
        <f t="shared" si="19"/>
        <v>2018</v>
      </c>
    </row>
    <row r="1274" spans="1:6" x14ac:dyDescent="0.25">
      <c r="A1274" t="s">
        <v>3153</v>
      </c>
      <c r="B1274" t="s">
        <v>5006</v>
      </c>
      <c r="C1274" s="37">
        <v>91.98</v>
      </c>
      <c r="D1274" s="38">
        <v>7.1999999999999995E-2</v>
      </c>
      <c r="E1274" s="39">
        <v>43447</v>
      </c>
      <c r="F1274">
        <f t="shared" si="19"/>
        <v>2018</v>
      </c>
    </row>
    <row r="1275" spans="1:6" x14ac:dyDescent="0.25">
      <c r="A1275" t="s">
        <v>3153</v>
      </c>
      <c r="B1275" t="s">
        <v>5006</v>
      </c>
      <c r="C1275" s="37">
        <v>781.56</v>
      </c>
      <c r="D1275" s="38">
        <v>0.61199999999999999</v>
      </c>
      <c r="E1275" s="39">
        <v>43447</v>
      </c>
      <c r="F1275">
        <f t="shared" si="19"/>
        <v>2018</v>
      </c>
    </row>
    <row r="1276" spans="1:6" x14ac:dyDescent="0.25">
      <c r="A1276" t="s">
        <v>3153</v>
      </c>
      <c r="B1276" t="s">
        <v>5006</v>
      </c>
      <c r="C1276" s="37">
        <v>30.66</v>
      </c>
      <c r="D1276" s="38">
        <v>2.4E-2</v>
      </c>
      <c r="E1276" s="39">
        <v>43447</v>
      </c>
      <c r="F1276">
        <f t="shared" si="19"/>
        <v>2018</v>
      </c>
    </row>
    <row r="1277" spans="1:6" x14ac:dyDescent="0.25">
      <c r="A1277" t="s">
        <v>3153</v>
      </c>
      <c r="B1277" t="s">
        <v>5006</v>
      </c>
      <c r="C1277" s="37">
        <v>130.26</v>
      </c>
      <c r="D1277" s="38">
        <v>0.10199999999999999</v>
      </c>
      <c r="E1277" s="39">
        <v>43447</v>
      </c>
      <c r="F1277">
        <f t="shared" si="19"/>
        <v>2018</v>
      </c>
    </row>
    <row r="1278" spans="1:6" x14ac:dyDescent="0.25">
      <c r="A1278" t="s">
        <v>3153</v>
      </c>
      <c r="B1278" t="s">
        <v>5006</v>
      </c>
      <c r="C1278" s="37">
        <v>275.3</v>
      </c>
      <c r="D1278" s="38">
        <v>0.161</v>
      </c>
      <c r="E1278" s="39">
        <v>43447</v>
      </c>
      <c r="F1278">
        <f t="shared" si="19"/>
        <v>2018</v>
      </c>
    </row>
    <row r="1279" spans="1:6" x14ac:dyDescent="0.25">
      <c r="A1279" t="s">
        <v>3153</v>
      </c>
      <c r="B1279" t="s">
        <v>5006</v>
      </c>
      <c r="C1279" s="37">
        <v>521.04</v>
      </c>
      <c r="D1279" s="38">
        <v>0.40799999999999997</v>
      </c>
      <c r="E1279" s="39">
        <v>43447</v>
      </c>
      <c r="F1279">
        <f t="shared" si="19"/>
        <v>2018</v>
      </c>
    </row>
    <row r="1280" spans="1:6" x14ac:dyDescent="0.25">
      <c r="A1280" t="s">
        <v>3153</v>
      </c>
      <c r="B1280" t="s">
        <v>5006</v>
      </c>
      <c r="C1280" s="37">
        <v>30.66</v>
      </c>
      <c r="D1280" s="38">
        <v>2.4E-2</v>
      </c>
      <c r="E1280" s="39">
        <v>43447</v>
      </c>
      <c r="F1280">
        <f t="shared" si="19"/>
        <v>2018</v>
      </c>
    </row>
    <row r="1281" spans="1:6" x14ac:dyDescent="0.25">
      <c r="A1281" t="s">
        <v>3153</v>
      </c>
      <c r="B1281" t="s">
        <v>5006</v>
      </c>
      <c r="C1281" s="37">
        <v>195.39</v>
      </c>
      <c r="D1281" s="38">
        <v>0.153</v>
      </c>
      <c r="E1281" s="39">
        <v>43447</v>
      </c>
      <c r="F1281">
        <f t="shared" si="19"/>
        <v>2018</v>
      </c>
    </row>
    <row r="1282" spans="1:6" x14ac:dyDescent="0.25">
      <c r="A1282" t="s">
        <v>3153</v>
      </c>
      <c r="B1282" t="s">
        <v>5006</v>
      </c>
      <c r="C1282" s="37">
        <v>51.1</v>
      </c>
      <c r="D1282" s="38">
        <v>0.04</v>
      </c>
      <c r="E1282" s="39">
        <v>43447</v>
      </c>
      <c r="F1282">
        <f t="shared" si="19"/>
        <v>2018</v>
      </c>
    </row>
    <row r="1283" spans="1:6" x14ac:dyDescent="0.25">
      <c r="A1283" t="s">
        <v>3153</v>
      </c>
      <c r="B1283" t="s">
        <v>5006</v>
      </c>
      <c r="C1283" s="37">
        <v>65.13</v>
      </c>
      <c r="D1283" s="38">
        <v>5.0999999999999997E-2</v>
      </c>
      <c r="E1283" s="39">
        <v>43447</v>
      </c>
      <c r="F1283">
        <f t="shared" ref="F1283:F1346" si="20">YEAR(E1283)</f>
        <v>2018</v>
      </c>
    </row>
    <row r="1284" spans="1:6" x14ac:dyDescent="0.25">
      <c r="A1284" t="s">
        <v>3153</v>
      </c>
      <c r="B1284" t="s">
        <v>5006</v>
      </c>
      <c r="C1284" s="37">
        <v>51.1</v>
      </c>
      <c r="D1284" s="38">
        <v>0.04</v>
      </c>
      <c r="E1284" s="39">
        <v>43447</v>
      </c>
      <c r="F1284">
        <f t="shared" si="20"/>
        <v>2018</v>
      </c>
    </row>
    <row r="1285" spans="1:6" x14ac:dyDescent="0.25">
      <c r="A1285" t="s">
        <v>3153</v>
      </c>
      <c r="B1285" t="s">
        <v>5006</v>
      </c>
      <c r="C1285" s="37">
        <v>351.54</v>
      </c>
      <c r="D1285" s="38">
        <v>0.2898</v>
      </c>
      <c r="E1285" s="39">
        <v>43447</v>
      </c>
      <c r="F1285">
        <f t="shared" si="20"/>
        <v>2018</v>
      </c>
    </row>
    <row r="1286" spans="1:6" x14ac:dyDescent="0.25">
      <c r="A1286" t="s">
        <v>3153</v>
      </c>
      <c r="B1286" t="s">
        <v>5006</v>
      </c>
      <c r="C1286" s="37">
        <v>455.91</v>
      </c>
      <c r="D1286" s="38">
        <v>0.35699999999999998</v>
      </c>
      <c r="E1286" s="39">
        <v>43447</v>
      </c>
      <c r="F1286">
        <f t="shared" si="20"/>
        <v>2018</v>
      </c>
    </row>
    <row r="1287" spans="1:6" x14ac:dyDescent="0.25">
      <c r="A1287" t="s">
        <v>3153</v>
      </c>
      <c r="B1287" t="s">
        <v>5006</v>
      </c>
      <c r="C1287" s="37">
        <v>5.1100000000000003</v>
      </c>
      <c r="D1287" s="38">
        <v>4.0000000000000001E-3</v>
      </c>
      <c r="E1287" s="39">
        <v>43447</v>
      </c>
      <c r="F1287">
        <f t="shared" si="20"/>
        <v>2018</v>
      </c>
    </row>
    <row r="1288" spans="1:6" x14ac:dyDescent="0.25">
      <c r="A1288" t="s">
        <v>3153</v>
      </c>
      <c r="B1288" t="s">
        <v>5006</v>
      </c>
      <c r="C1288" s="37">
        <v>1172.3399999999999</v>
      </c>
      <c r="D1288" s="38">
        <v>0.91800000000000004</v>
      </c>
      <c r="E1288" s="39">
        <v>43447</v>
      </c>
      <c r="F1288">
        <f t="shared" si="20"/>
        <v>2018</v>
      </c>
    </row>
    <row r="1289" spans="1:6" x14ac:dyDescent="0.25">
      <c r="A1289" t="s">
        <v>3153</v>
      </c>
      <c r="B1289" t="s">
        <v>5006</v>
      </c>
      <c r="C1289" s="37">
        <v>130.26</v>
      </c>
      <c r="D1289" s="38">
        <v>0.10199999999999999</v>
      </c>
      <c r="E1289" s="39">
        <v>43447</v>
      </c>
      <c r="F1289">
        <f t="shared" si="20"/>
        <v>2018</v>
      </c>
    </row>
    <row r="1290" spans="1:6" x14ac:dyDescent="0.25">
      <c r="A1290" t="s">
        <v>3153</v>
      </c>
      <c r="B1290" t="s">
        <v>5006</v>
      </c>
      <c r="C1290" s="37">
        <v>102.2</v>
      </c>
      <c r="D1290" s="38">
        <v>0.08</v>
      </c>
      <c r="E1290" s="39">
        <v>43447</v>
      </c>
      <c r="F1290">
        <f t="shared" si="20"/>
        <v>2018</v>
      </c>
    </row>
    <row r="1291" spans="1:6" x14ac:dyDescent="0.25">
      <c r="A1291" t="s">
        <v>3153</v>
      </c>
      <c r="B1291" t="s">
        <v>5006</v>
      </c>
      <c r="C1291" s="37">
        <v>66.430000000000007</v>
      </c>
      <c r="D1291" s="38">
        <v>5.1999999999999998E-2</v>
      </c>
      <c r="E1291" s="39">
        <v>43447</v>
      </c>
      <c r="F1291">
        <f t="shared" si="20"/>
        <v>2018</v>
      </c>
    </row>
    <row r="1292" spans="1:6" x14ac:dyDescent="0.25">
      <c r="A1292" t="s">
        <v>3153</v>
      </c>
      <c r="B1292" t="s">
        <v>5006</v>
      </c>
      <c r="C1292" s="37">
        <v>91.98</v>
      </c>
      <c r="D1292" s="38">
        <v>7.1999999999999995E-2</v>
      </c>
      <c r="E1292" s="39">
        <v>43447</v>
      </c>
      <c r="F1292">
        <f t="shared" si="20"/>
        <v>2018</v>
      </c>
    </row>
    <row r="1293" spans="1:6" x14ac:dyDescent="0.25">
      <c r="A1293" t="s">
        <v>3153</v>
      </c>
      <c r="B1293" t="s">
        <v>5006</v>
      </c>
      <c r="C1293" s="37">
        <v>30.66</v>
      </c>
      <c r="D1293" s="38">
        <v>2.4E-2</v>
      </c>
      <c r="E1293" s="39">
        <v>43447</v>
      </c>
      <c r="F1293">
        <f t="shared" si="20"/>
        <v>2018</v>
      </c>
    </row>
    <row r="1294" spans="1:6" x14ac:dyDescent="0.25">
      <c r="A1294" t="s">
        <v>3153</v>
      </c>
      <c r="B1294" t="s">
        <v>5006</v>
      </c>
      <c r="C1294" s="37">
        <v>521.04</v>
      </c>
      <c r="D1294" s="38">
        <v>0.40799999999999997</v>
      </c>
      <c r="E1294" s="39">
        <v>43447</v>
      </c>
      <c r="F1294">
        <f t="shared" si="20"/>
        <v>2018</v>
      </c>
    </row>
    <row r="1295" spans="1:6" x14ac:dyDescent="0.25">
      <c r="A1295" t="s">
        <v>3153</v>
      </c>
      <c r="B1295" t="s">
        <v>5006</v>
      </c>
      <c r="C1295" s="37">
        <v>61.2</v>
      </c>
      <c r="D1295" s="38">
        <v>8.3370000000000007E-3</v>
      </c>
      <c r="E1295" s="39">
        <v>43447</v>
      </c>
      <c r="F1295">
        <f t="shared" si="20"/>
        <v>2018</v>
      </c>
    </row>
    <row r="1296" spans="1:6" x14ac:dyDescent="0.25">
      <c r="A1296" t="s">
        <v>3153</v>
      </c>
      <c r="B1296" t="s">
        <v>5006</v>
      </c>
      <c r="C1296" s="37">
        <v>76.650000000000006</v>
      </c>
      <c r="D1296" s="38">
        <v>0.06</v>
      </c>
      <c r="E1296" s="39">
        <v>43447</v>
      </c>
      <c r="F1296">
        <f t="shared" si="20"/>
        <v>2018</v>
      </c>
    </row>
    <row r="1297" spans="1:6" x14ac:dyDescent="0.25">
      <c r="A1297" t="s">
        <v>3153</v>
      </c>
      <c r="B1297" t="s">
        <v>5006</v>
      </c>
      <c r="C1297" s="37">
        <v>61.2</v>
      </c>
      <c r="D1297" s="38">
        <v>8.3370000000000007E-3</v>
      </c>
      <c r="E1297" s="39">
        <v>43447</v>
      </c>
      <c r="F1297">
        <f t="shared" si="20"/>
        <v>2018</v>
      </c>
    </row>
    <row r="1298" spans="1:6" x14ac:dyDescent="0.25">
      <c r="A1298" t="s">
        <v>3153</v>
      </c>
      <c r="B1298" t="s">
        <v>5006</v>
      </c>
      <c r="C1298" s="37">
        <v>260.52</v>
      </c>
      <c r="D1298" s="38">
        <v>0.20399999999999999</v>
      </c>
      <c r="E1298" s="39">
        <v>43447</v>
      </c>
      <c r="F1298">
        <f t="shared" si="20"/>
        <v>2018</v>
      </c>
    </row>
    <row r="1299" spans="1:6" x14ac:dyDescent="0.25">
      <c r="A1299" t="s">
        <v>3153</v>
      </c>
      <c r="B1299" t="s">
        <v>5006</v>
      </c>
      <c r="C1299" s="37">
        <v>40.880000000000003</v>
      </c>
      <c r="D1299" s="38">
        <v>3.2000000000000001E-2</v>
      </c>
      <c r="E1299" s="39">
        <v>43447</v>
      </c>
      <c r="F1299">
        <f t="shared" si="20"/>
        <v>2018</v>
      </c>
    </row>
    <row r="1300" spans="1:6" x14ac:dyDescent="0.25">
      <c r="A1300" t="s">
        <v>3153</v>
      </c>
      <c r="B1300" t="s">
        <v>5006</v>
      </c>
      <c r="C1300" s="37">
        <v>35.770000000000003</v>
      </c>
      <c r="D1300" s="38">
        <v>2.8000000000000001E-2</v>
      </c>
      <c r="E1300" s="39">
        <v>43447</v>
      </c>
      <c r="F1300">
        <f t="shared" si="20"/>
        <v>2018</v>
      </c>
    </row>
    <row r="1301" spans="1:6" x14ac:dyDescent="0.25">
      <c r="A1301" t="s">
        <v>3153</v>
      </c>
      <c r="B1301" t="s">
        <v>5006</v>
      </c>
      <c r="C1301" s="37">
        <v>455.91</v>
      </c>
      <c r="D1301" s="38">
        <v>0.35699999999999998</v>
      </c>
      <c r="E1301" s="39">
        <v>43447</v>
      </c>
      <c r="F1301">
        <f t="shared" si="20"/>
        <v>2018</v>
      </c>
    </row>
    <row r="1302" spans="1:6" x14ac:dyDescent="0.25">
      <c r="A1302" t="s">
        <v>3153</v>
      </c>
      <c r="B1302" t="s">
        <v>5006</v>
      </c>
      <c r="C1302" s="37">
        <v>71.540000000000006</v>
      </c>
      <c r="D1302" s="38">
        <v>5.6000000000000001E-2</v>
      </c>
      <c r="E1302" s="39">
        <v>43447</v>
      </c>
      <c r="F1302">
        <f t="shared" si="20"/>
        <v>2018</v>
      </c>
    </row>
    <row r="1303" spans="1:6" x14ac:dyDescent="0.25">
      <c r="A1303" t="s">
        <v>3153</v>
      </c>
      <c r="B1303" t="s">
        <v>5006</v>
      </c>
      <c r="C1303" s="37">
        <v>195.3</v>
      </c>
      <c r="D1303" s="38">
        <v>0.161</v>
      </c>
      <c r="E1303" s="39">
        <v>43447</v>
      </c>
      <c r="F1303">
        <f t="shared" si="20"/>
        <v>2018</v>
      </c>
    </row>
    <row r="1304" spans="1:6" x14ac:dyDescent="0.25">
      <c r="A1304" t="s">
        <v>3153</v>
      </c>
      <c r="B1304" t="s">
        <v>5006</v>
      </c>
      <c r="C1304" s="37">
        <v>260.52</v>
      </c>
      <c r="D1304" s="38">
        <v>0.20399999999999999</v>
      </c>
      <c r="E1304" s="39">
        <v>43447</v>
      </c>
      <c r="F1304">
        <f t="shared" si="20"/>
        <v>2018</v>
      </c>
    </row>
    <row r="1305" spans="1:6" x14ac:dyDescent="0.25">
      <c r="A1305" t="s">
        <v>3153</v>
      </c>
      <c r="B1305" t="s">
        <v>5006</v>
      </c>
      <c r="C1305" s="37">
        <v>61.32</v>
      </c>
      <c r="D1305" s="38">
        <v>4.8000000000000001E-2</v>
      </c>
      <c r="E1305" s="39">
        <v>43447</v>
      </c>
      <c r="F1305">
        <f t="shared" si="20"/>
        <v>2018</v>
      </c>
    </row>
    <row r="1306" spans="1:6" x14ac:dyDescent="0.25">
      <c r="A1306" t="s">
        <v>3153</v>
      </c>
      <c r="B1306" t="s">
        <v>5006</v>
      </c>
      <c r="C1306" s="37">
        <v>76.650000000000006</v>
      </c>
      <c r="D1306" s="38">
        <v>0.06</v>
      </c>
      <c r="E1306" s="39">
        <v>43447</v>
      </c>
      <c r="F1306">
        <f t="shared" si="20"/>
        <v>2018</v>
      </c>
    </row>
    <row r="1307" spans="1:6" x14ac:dyDescent="0.25">
      <c r="A1307" t="s">
        <v>3153</v>
      </c>
      <c r="B1307" t="s">
        <v>5006</v>
      </c>
      <c r="C1307" s="37">
        <v>86.87</v>
      </c>
      <c r="D1307" s="38">
        <v>6.8000000000000005E-2</v>
      </c>
      <c r="E1307" s="39">
        <v>43447</v>
      </c>
      <c r="F1307">
        <f t="shared" si="20"/>
        <v>2018</v>
      </c>
    </row>
    <row r="1308" spans="1:6" x14ac:dyDescent="0.25">
      <c r="A1308" t="s">
        <v>3153</v>
      </c>
      <c r="B1308" t="s">
        <v>5006</v>
      </c>
      <c r="C1308" s="37">
        <v>56.21</v>
      </c>
      <c r="D1308" s="38">
        <v>4.3999999999999997E-2</v>
      </c>
      <c r="E1308" s="39">
        <v>43447</v>
      </c>
      <c r="F1308">
        <f t="shared" si="20"/>
        <v>2018</v>
      </c>
    </row>
    <row r="1309" spans="1:6" x14ac:dyDescent="0.25">
      <c r="A1309" t="s">
        <v>3153</v>
      </c>
      <c r="B1309" t="s">
        <v>5006</v>
      </c>
      <c r="C1309" s="37">
        <v>260.52</v>
      </c>
      <c r="D1309" s="38">
        <v>0.20399999999999999</v>
      </c>
      <c r="E1309" s="39">
        <v>43447</v>
      </c>
      <c r="F1309">
        <f t="shared" si="20"/>
        <v>2018</v>
      </c>
    </row>
    <row r="1310" spans="1:6" x14ac:dyDescent="0.25">
      <c r="A1310" t="s">
        <v>3153</v>
      </c>
      <c r="B1310" t="s">
        <v>5006</v>
      </c>
      <c r="C1310" s="37">
        <v>76.650000000000006</v>
      </c>
      <c r="D1310" s="38">
        <v>0.06</v>
      </c>
      <c r="E1310" s="39">
        <v>43447</v>
      </c>
      <c r="F1310">
        <f t="shared" si="20"/>
        <v>2018</v>
      </c>
    </row>
    <row r="1311" spans="1:6" x14ac:dyDescent="0.25">
      <c r="A1311" t="s">
        <v>3153</v>
      </c>
      <c r="B1311" t="s">
        <v>5006</v>
      </c>
      <c r="C1311" s="37">
        <v>130.26</v>
      </c>
      <c r="D1311" s="38">
        <v>0.10199999999999999</v>
      </c>
      <c r="E1311" s="39">
        <v>43447</v>
      </c>
      <c r="F1311">
        <f t="shared" si="20"/>
        <v>2018</v>
      </c>
    </row>
    <row r="1312" spans="1:6" x14ac:dyDescent="0.25">
      <c r="A1312" t="s">
        <v>3153</v>
      </c>
      <c r="B1312" t="s">
        <v>5006</v>
      </c>
      <c r="C1312" s="37">
        <v>195.3</v>
      </c>
      <c r="D1312" s="38">
        <v>0.161</v>
      </c>
      <c r="E1312" s="39">
        <v>43447</v>
      </c>
      <c r="F1312">
        <f t="shared" si="20"/>
        <v>2018</v>
      </c>
    </row>
    <row r="1313" spans="1:6" x14ac:dyDescent="0.25">
      <c r="A1313" t="s">
        <v>3153</v>
      </c>
      <c r="B1313" t="s">
        <v>5006</v>
      </c>
      <c r="C1313" s="37">
        <v>66.430000000000007</v>
      </c>
      <c r="D1313" s="38">
        <v>5.1999999999999998E-2</v>
      </c>
      <c r="E1313" s="39">
        <v>43447</v>
      </c>
      <c r="F1313">
        <f t="shared" si="20"/>
        <v>2018</v>
      </c>
    </row>
    <row r="1314" spans="1:6" x14ac:dyDescent="0.25">
      <c r="A1314" t="s">
        <v>3153</v>
      </c>
      <c r="B1314" t="s">
        <v>5006</v>
      </c>
      <c r="C1314" s="37">
        <v>390.78</v>
      </c>
      <c r="D1314" s="38">
        <v>0.30599999999999999</v>
      </c>
      <c r="E1314" s="39">
        <v>43447</v>
      </c>
      <c r="F1314">
        <f t="shared" si="20"/>
        <v>2018</v>
      </c>
    </row>
    <row r="1315" spans="1:6" x14ac:dyDescent="0.25">
      <c r="A1315" t="s">
        <v>3153</v>
      </c>
      <c r="B1315" t="s">
        <v>5006</v>
      </c>
      <c r="C1315" s="37">
        <v>1302.5999999999999</v>
      </c>
      <c r="D1315" s="38">
        <v>1.02</v>
      </c>
      <c r="E1315" s="39">
        <v>43447</v>
      </c>
      <c r="F1315">
        <f t="shared" si="20"/>
        <v>2018</v>
      </c>
    </row>
    <row r="1316" spans="1:6" x14ac:dyDescent="0.25">
      <c r="A1316" t="s">
        <v>3153</v>
      </c>
      <c r="B1316" t="s">
        <v>5006</v>
      </c>
      <c r="C1316" s="37">
        <v>35.770000000000003</v>
      </c>
      <c r="D1316" s="38">
        <v>2.8000000000000001E-2</v>
      </c>
      <c r="E1316" s="39">
        <v>43447</v>
      </c>
      <c r="F1316">
        <f t="shared" si="20"/>
        <v>2018</v>
      </c>
    </row>
    <row r="1317" spans="1:6" x14ac:dyDescent="0.25">
      <c r="A1317" t="s">
        <v>3153</v>
      </c>
      <c r="B1317" t="s">
        <v>5006</v>
      </c>
      <c r="C1317" s="37">
        <v>195.39</v>
      </c>
      <c r="D1317" s="38">
        <v>0.153</v>
      </c>
      <c r="E1317" s="39">
        <v>43447</v>
      </c>
      <c r="F1317">
        <f t="shared" si="20"/>
        <v>2018</v>
      </c>
    </row>
    <row r="1318" spans="1:6" x14ac:dyDescent="0.25">
      <c r="A1318" t="s">
        <v>3153</v>
      </c>
      <c r="B1318" t="s">
        <v>5006</v>
      </c>
      <c r="C1318" s="37">
        <v>195.3</v>
      </c>
      <c r="D1318" s="38">
        <v>0.161</v>
      </c>
      <c r="E1318" s="39">
        <v>43447</v>
      </c>
      <c r="F1318">
        <f t="shared" si="20"/>
        <v>2018</v>
      </c>
    </row>
    <row r="1319" spans="1:6" x14ac:dyDescent="0.25">
      <c r="A1319" t="s">
        <v>3153</v>
      </c>
      <c r="B1319" t="s">
        <v>5006</v>
      </c>
      <c r="C1319" s="37">
        <v>130.26</v>
      </c>
      <c r="D1319" s="38">
        <v>0.10199999999999999</v>
      </c>
      <c r="E1319" s="39">
        <v>43447</v>
      </c>
      <c r="F1319">
        <f t="shared" si="20"/>
        <v>2018</v>
      </c>
    </row>
    <row r="1320" spans="1:6" x14ac:dyDescent="0.25">
      <c r="A1320" t="s">
        <v>3153</v>
      </c>
      <c r="B1320" t="s">
        <v>5006</v>
      </c>
      <c r="C1320" s="37">
        <v>15.33</v>
      </c>
      <c r="D1320" s="38">
        <v>1.2E-2</v>
      </c>
      <c r="E1320" s="39">
        <v>43447</v>
      </c>
      <c r="F1320">
        <f t="shared" si="20"/>
        <v>2018</v>
      </c>
    </row>
    <row r="1321" spans="1:6" x14ac:dyDescent="0.25">
      <c r="A1321" t="s">
        <v>3153</v>
      </c>
      <c r="B1321" t="s">
        <v>5006</v>
      </c>
      <c r="C1321" s="37">
        <v>97.65</v>
      </c>
      <c r="D1321" s="38">
        <v>7.6499999999999999E-2</v>
      </c>
      <c r="E1321" s="39">
        <v>43447</v>
      </c>
      <c r="F1321">
        <f t="shared" si="20"/>
        <v>2018</v>
      </c>
    </row>
    <row r="1322" spans="1:6" x14ac:dyDescent="0.25">
      <c r="A1322" t="s">
        <v>3153</v>
      </c>
      <c r="B1322" t="s">
        <v>5006</v>
      </c>
      <c r="C1322" s="37">
        <v>35.770000000000003</v>
      </c>
      <c r="D1322" s="38">
        <v>2.8000000000000001E-2</v>
      </c>
      <c r="E1322" s="39">
        <v>43447</v>
      </c>
      <c r="F1322">
        <f t="shared" si="20"/>
        <v>2018</v>
      </c>
    </row>
    <row r="1323" spans="1:6" x14ac:dyDescent="0.25">
      <c r="A1323" t="s">
        <v>3153</v>
      </c>
      <c r="B1323" t="s">
        <v>5006</v>
      </c>
      <c r="C1323" s="37">
        <v>51.1</v>
      </c>
      <c r="D1323" s="38">
        <v>0.04</v>
      </c>
      <c r="E1323" s="39">
        <v>43447</v>
      </c>
      <c r="F1323">
        <f t="shared" si="20"/>
        <v>2018</v>
      </c>
    </row>
    <row r="1324" spans="1:6" x14ac:dyDescent="0.25">
      <c r="A1324" t="s">
        <v>3153</v>
      </c>
      <c r="B1324" t="s">
        <v>5006</v>
      </c>
      <c r="C1324" s="37">
        <v>195.39</v>
      </c>
      <c r="D1324" s="38">
        <v>0.153</v>
      </c>
      <c r="E1324" s="39">
        <v>43447</v>
      </c>
      <c r="F1324">
        <f t="shared" si="20"/>
        <v>2018</v>
      </c>
    </row>
    <row r="1325" spans="1:6" x14ac:dyDescent="0.25">
      <c r="A1325" t="s">
        <v>3153</v>
      </c>
      <c r="B1325" t="s">
        <v>5006</v>
      </c>
      <c r="C1325" s="37">
        <v>61.32</v>
      </c>
      <c r="D1325" s="38">
        <v>4.8000000000000001E-2</v>
      </c>
      <c r="E1325" s="39">
        <v>43447</v>
      </c>
      <c r="F1325">
        <f t="shared" si="20"/>
        <v>2018</v>
      </c>
    </row>
    <row r="1326" spans="1:6" x14ac:dyDescent="0.25">
      <c r="A1326" t="s">
        <v>3153</v>
      </c>
      <c r="B1326" t="s">
        <v>5006</v>
      </c>
      <c r="C1326" s="37">
        <v>312.48</v>
      </c>
      <c r="D1326" s="38">
        <v>0.2576</v>
      </c>
      <c r="E1326" s="39">
        <v>43447</v>
      </c>
      <c r="F1326">
        <f t="shared" si="20"/>
        <v>2018</v>
      </c>
    </row>
    <row r="1327" spans="1:6" x14ac:dyDescent="0.25">
      <c r="A1327" t="s">
        <v>3153</v>
      </c>
      <c r="B1327" t="s">
        <v>5006</v>
      </c>
      <c r="C1327" s="37">
        <v>260.52</v>
      </c>
      <c r="D1327" s="38">
        <v>0.20399999999999999</v>
      </c>
      <c r="E1327" s="39">
        <v>43447</v>
      </c>
      <c r="F1327">
        <f t="shared" si="20"/>
        <v>2018</v>
      </c>
    </row>
    <row r="1328" spans="1:6" x14ac:dyDescent="0.25">
      <c r="A1328" t="s">
        <v>3153</v>
      </c>
      <c r="B1328" t="s">
        <v>5006</v>
      </c>
      <c r="C1328" s="37">
        <v>102.2</v>
      </c>
      <c r="D1328" s="38">
        <v>0.08</v>
      </c>
      <c r="E1328" s="39">
        <v>43447</v>
      </c>
      <c r="F1328">
        <f t="shared" si="20"/>
        <v>2018</v>
      </c>
    </row>
    <row r="1329" spans="1:6" x14ac:dyDescent="0.25">
      <c r="A1329" t="s">
        <v>3153</v>
      </c>
      <c r="B1329" t="s">
        <v>5006</v>
      </c>
      <c r="C1329" s="37">
        <v>10.220000000000001</v>
      </c>
      <c r="D1329" s="38">
        <v>8.0000000000000002E-3</v>
      </c>
      <c r="E1329" s="39">
        <v>43447</v>
      </c>
      <c r="F1329">
        <f t="shared" si="20"/>
        <v>2018</v>
      </c>
    </row>
    <row r="1330" spans="1:6" x14ac:dyDescent="0.25">
      <c r="A1330" t="s">
        <v>3153</v>
      </c>
      <c r="B1330" t="s">
        <v>5006</v>
      </c>
      <c r="C1330" s="37">
        <v>130.26</v>
      </c>
      <c r="D1330" s="38">
        <v>0.10199999999999999</v>
      </c>
      <c r="E1330" s="39">
        <v>43447</v>
      </c>
      <c r="F1330">
        <f t="shared" si="20"/>
        <v>2018</v>
      </c>
    </row>
    <row r="1331" spans="1:6" x14ac:dyDescent="0.25">
      <c r="A1331" t="s">
        <v>3153</v>
      </c>
      <c r="B1331" t="s">
        <v>5006</v>
      </c>
      <c r="C1331" s="37">
        <v>91.98</v>
      </c>
      <c r="D1331" s="38">
        <v>7.1999999999999995E-2</v>
      </c>
      <c r="E1331" s="39">
        <v>43447</v>
      </c>
      <c r="F1331">
        <f t="shared" si="20"/>
        <v>2018</v>
      </c>
    </row>
    <row r="1332" spans="1:6" x14ac:dyDescent="0.25">
      <c r="A1332" t="s">
        <v>3153</v>
      </c>
      <c r="B1332" t="s">
        <v>5006</v>
      </c>
      <c r="C1332" s="37">
        <v>716.43</v>
      </c>
      <c r="D1332" s="38">
        <v>0.56100000000000005</v>
      </c>
      <c r="E1332" s="39">
        <v>43447</v>
      </c>
      <c r="F1332">
        <f t="shared" si="20"/>
        <v>2018</v>
      </c>
    </row>
    <row r="1333" spans="1:6" x14ac:dyDescent="0.25">
      <c r="A1333" t="s">
        <v>3153</v>
      </c>
      <c r="B1333" t="s">
        <v>5006</v>
      </c>
      <c r="C1333" s="37">
        <v>40.880000000000003</v>
      </c>
      <c r="D1333" s="38">
        <v>3.2000000000000001E-2</v>
      </c>
      <c r="E1333" s="39">
        <v>43447</v>
      </c>
      <c r="F1333">
        <f t="shared" si="20"/>
        <v>2018</v>
      </c>
    </row>
    <row r="1334" spans="1:6" x14ac:dyDescent="0.25">
      <c r="A1334" t="s">
        <v>3153</v>
      </c>
      <c r="B1334" t="s">
        <v>5006</v>
      </c>
      <c r="C1334" s="37">
        <v>102.2</v>
      </c>
      <c r="D1334" s="38">
        <v>0.08</v>
      </c>
      <c r="E1334" s="39">
        <v>43447</v>
      </c>
      <c r="F1334">
        <f t="shared" si="20"/>
        <v>2018</v>
      </c>
    </row>
    <row r="1335" spans="1:6" x14ac:dyDescent="0.25">
      <c r="A1335" t="s">
        <v>3153</v>
      </c>
      <c r="B1335" t="s">
        <v>5006</v>
      </c>
      <c r="C1335" s="37">
        <v>20.440000000000001</v>
      </c>
      <c r="D1335" s="38">
        <v>1.6E-2</v>
      </c>
      <c r="E1335" s="39">
        <v>43447</v>
      </c>
      <c r="F1335">
        <f t="shared" si="20"/>
        <v>2018</v>
      </c>
    </row>
    <row r="1336" spans="1:6" x14ac:dyDescent="0.25">
      <c r="A1336" t="s">
        <v>3153</v>
      </c>
      <c r="B1336" t="s">
        <v>5006</v>
      </c>
      <c r="C1336" s="37">
        <v>40.880000000000003</v>
      </c>
      <c r="D1336" s="38">
        <v>3.2000000000000001E-2</v>
      </c>
      <c r="E1336" s="39">
        <v>43447</v>
      </c>
      <c r="F1336">
        <f t="shared" si="20"/>
        <v>2018</v>
      </c>
    </row>
    <row r="1337" spans="1:6" x14ac:dyDescent="0.25">
      <c r="A1337" t="s">
        <v>3153</v>
      </c>
      <c r="B1337" t="s">
        <v>5006</v>
      </c>
      <c r="C1337" s="37">
        <v>325.64999999999998</v>
      </c>
      <c r="D1337" s="38">
        <v>0.255</v>
      </c>
      <c r="E1337" s="39">
        <v>43447</v>
      </c>
      <c r="F1337">
        <f t="shared" si="20"/>
        <v>2018</v>
      </c>
    </row>
    <row r="1338" spans="1:6" x14ac:dyDescent="0.25">
      <c r="A1338" t="s">
        <v>3153</v>
      </c>
      <c r="B1338" t="s">
        <v>5006</v>
      </c>
      <c r="C1338" s="37">
        <v>156.24</v>
      </c>
      <c r="D1338" s="38">
        <v>0.1288</v>
      </c>
      <c r="E1338" s="39">
        <v>43447</v>
      </c>
      <c r="F1338">
        <f t="shared" si="20"/>
        <v>2018</v>
      </c>
    </row>
    <row r="1339" spans="1:6" x14ac:dyDescent="0.25">
      <c r="A1339" t="s">
        <v>3153</v>
      </c>
      <c r="B1339" t="s">
        <v>5006</v>
      </c>
      <c r="C1339" s="37">
        <v>30.66</v>
      </c>
      <c r="D1339" s="38">
        <v>2.4E-2</v>
      </c>
      <c r="E1339" s="39">
        <v>43447</v>
      </c>
      <c r="F1339">
        <f t="shared" si="20"/>
        <v>2018</v>
      </c>
    </row>
    <row r="1340" spans="1:6" x14ac:dyDescent="0.25">
      <c r="A1340" t="s">
        <v>3153</v>
      </c>
      <c r="B1340" t="s">
        <v>5006</v>
      </c>
      <c r="C1340" s="37">
        <v>65.13</v>
      </c>
      <c r="D1340" s="38">
        <v>5.0999999999999997E-2</v>
      </c>
      <c r="E1340" s="39">
        <v>43447</v>
      </c>
      <c r="F1340">
        <f t="shared" si="20"/>
        <v>2018</v>
      </c>
    </row>
    <row r="1341" spans="1:6" x14ac:dyDescent="0.25">
      <c r="A1341" t="s">
        <v>3153</v>
      </c>
      <c r="B1341" t="s">
        <v>5006</v>
      </c>
      <c r="C1341" s="37">
        <v>61.2</v>
      </c>
      <c r="D1341" s="38">
        <v>8.3370000000000007E-3</v>
      </c>
      <c r="E1341" s="39">
        <v>43447</v>
      </c>
      <c r="F1341">
        <f t="shared" si="20"/>
        <v>2018</v>
      </c>
    </row>
    <row r="1342" spans="1:6" x14ac:dyDescent="0.25">
      <c r="A1342" t="s">
        <v>3153</v>
      </c>
      <c r="B1342" t="s">
        <v>5006</v>
      </c>
      <c r="C1342" s="37">
        <v>86.87</v>
      </c>
      <c r="D1342" s="38">
        <v>6.8000000000000005E-2</v>
      </c>
      <c r="E1342" s="39">
        <v>43447</v>
      </c>
      <c r="F1342">
        <f t="shared" si="20"/>
        <v>2018</v>
      </c>
    </row>
    <row r="1343" spans="1:6" x14ac:dyDescent="0.25">
      <c r="A1343" t="s">
        <v>3153</v>
      </c>
      <c r="B1343" t="s">
        <v>5006</v>
      </c>
      <c r="C1343" s="37">
        <v>61.2</v>
      </c>
      <c r="D1343" s="38">
        <v>8.3370000000000007E-3</v>
      </c>
      <c r="E1343" s="39">
        <v>43447</v>
      </c>
      <c r="F1343">
        <f t="shared" si="20"/>
        <v>2018</v>
      </c>
    </row>
    <row r="1344" spans="1:6" x14ac:dyDescent="0.25">
      <c r="A1344" t="s">
        <v>3153</v>
      </c>
      <c r="B1344" t="s">
        <v>5006</v>
      </c>
      <c r="C1344" s="37">
        <v>81.760000000000005</v>
      </c>
      <c r="D1344" s="38">
        <v>6.4000000000000001E-2</v>
      </c>
      <c r="E1344" s="39">
        <v>43447</v>
      </c>
      <c r="F1344">
        <f t="shared" si="20"/>
        <v>2018</v>
      </c>
    </row>
    <row r="1345" spans="1:6" x14ac:dyDescent="0.25">
      <c r="A1345" t="s">
        <v>3153</v>
      </c>
      <c r="B1345" t="s">
        <v>5006</v>
      </c>
      <c r="C1345" s="37">
        <v>15.33</v>
      </c>
      <c r="D1345" s="38">
        <v>1.2E-2</v>
      </c>
      <c r="E1345" s="39">
        <v>43447</v>
      </c>
      <c r="F1345">
        <f t="shared" si="20"/>
        <v>2018</v>
      </c>
    </row>
    <row r="1346" spans="1:6" x14ac:dyDescent="0.25">
      <c r="A1346" t="s">
        <v>3153</v>
      </c>
      <c r="B1346" t="s">
        <v>5006</v>
      </c>
      <c r="C1346" s="37">
        <v>25.55</v>
      </c>
      <c r="D1346" s="38">
        <v>0.02</v>
      </c>
      <c r="E1346" s="39">
        <v>43447</v>
      </c>
      <c r="F1346">
        <f t="shared" si="20"/>
        <v>2018</v>
      </c>
    </row>
    <row r="1347" spans="1:6" x14ac:dyDescent="0.25">
      <c r="A1347" t="s">
        <v>3153</v>
      </c>
      <c r="B1347" t="s">
        <v>5006</v>
      </c>
      <c r="C1347" s="37">
        <v>65.13</v>
      </c>
      <c r="D1347" s="38">
        <v>5.0999999999999997E-2</v>
      </c>
      <c r="E1347" s="39">
        <v>43447</v>
      </c>
      <c r="F1347">
        <f t="shared" ref="F1347:F1410" si="21">YEAR(E1347)</f>
        <v>2018</v>
      </c>
    </row>
    <row r="1348" spans="1:6" x14ac:dyDescent="0.25">
      <c r="A1348" t="s">
        <v>3153</v>
      </c>
      <c r="B1348" t="s">
        <v>5006</v>
      </c>
      <c r="C1348" s="37">
        <v>156.24</v>
      </c>
      <c r="D1348" s="38">
        <v>0.1288</v>
      </c>
      <c r="E1348" s="39">
        <v>43447</v>
      </c>
      <c r="F1348">
        <f t="shared" si="21"/>
        <v>2018</v>
      </c>
    </row>
    <row r="1349" spans="1:6" x14ac:dyDescent="0.25">
      <c r="A1349" t="s">
        <v>3153</v>
      </c>
      <c r="B1349" t="s">
        <v>5006</v>
      </c>
      <c r="C1349" s="37">
        <v>81.760000000000005</v>
      </c>
      <c r="D1349" s="38">
        <v>6.4000000000000001E-2</v>
      </c>
      <c r="E1349" s="39">
        <v>43447</v>
      </c>
      <c r="F1349">
        <f t="shared" si="21"/>
        <v>2018</v>
      </c>
    </row>
    <row r="1350" spans="1:6" x14ac:dyDescent="0.25">
      <c r="A1350" t="s">
        <v>3153</v>
      </c>
      <c r="B1350" t="s">
        <v>5006</v>
      </c>
      <c r="C1350" s="37">
        <v>76.650000000000006</v>
      </c>
      <c r="D1350" s="38">
        <v>0.06</v>
      </c>
      <c r="E1350" s="39">
        <v>43447</v>
      </c>
      <c r="F1350">
        <f t="shared" si="21"/>
        <v>2018</v>
      </c>
    </row>
    <row r="1351" spans="1:6" x14ac:dyDescent="0.25">
      <c r="A1351" t="s">
        <v>3153</v>
      </c>
      <c r="B1351" t="s">
        <v>5006</v>
      </c>
      <c r="C1351" s="37">
        <v>102.2</v>
      </c>
      <c r="D1351" s="38">
        <v>0.08</v>
      </c>
      <c r="E1351" s="39">
        <v>43447</v>
      </c>
      <c r="F1351">
        <f t="shared" si="21"/>
        <v>2018</v>
      </c>
    </row>
    <row r="1352" spans="1:6" x14ac:dyDescent="0.25">
      <c r="A1352" t="s">
        <v>3153</v>
      </c>
      <c r="B1352" t="s">
        <v>5006</v>
      </c>
      <c r="C1352" s="37">
        <v>25.55</v>
      </c>
      <c r="D1352" s="38">
        <v>0.02</v>
      </c>
      <c r="E1352" s="39">
        <v>43447</v>
      </c>
      <c r="F1352">
        <f t="shared" si="21"/>
        <v>2018</v>
      </c>
    </row>
    <row r="1353" spans="1:6" x14ac:dyDescent="0.25">
      <c r="A1353" t="s">
        <v>3153</v>
      </c>
      <c r="B1353" t="s">
        <v>5006</v>
      </c>
      <c r="C1353" s="37">
        <v>117.18</v>
      </c>
      <c r="D1353" s="38">
        <v>9.6600000000000005E-2</v>
      </c>
      <c r="E1353" s="39">
        <v>43447</v>
      </c>
      <c r="F1353">
        <f t="shared" si="21"/>
        <v>2018</v>
      </c>
    </row>
    <row r="1354" spans="1:6" x14ac:dyDescent="0.25">
      <c r="A1354" t="s">
        <v>3153</v>
      </c>
      <c r="B1354" t="s">
        <v>5006</v>
      </c>
      <c r="C1354" s="37">
        <v>81.760000000000005</v>
      </c>
      <c r="D1354" s="38">
        <v>6.4000000000000001E-2</v>
      </c>
      <c r="E1354" s="39">
        <v>43447</v>
      </c>
      <c r="F1354">
        <f t="shared" si="21"/>
        <v>2018</v>
      </c>
    </row>
    <row r="1355" spans="1:6" x14ac:dyDescent="0.25">
      <c r="A1355" t="s">
        <v>3153</v>
      </c>
      <c r="B1355" t="s">
        <v>5006</v>
      </c>
      <c r="C1355" s="37">
        <v>61.2</v>
      </c>
      <c r="D1355" s="38">
        <v>8.3370000000000007E-3</v>
      </c>
      <c r="E1355" s="39">
        <v>43447</v>
      </c>
      <c r="F1355">
        <f t="shared" si="21"/>
        <v>2018</v>
      </c>
    </row>
    <row r="1356" spans="1:6" x14ac:dyDescent="0.25">
      <c r="A1356" t="s">
        <v>3153</v>
      </c>
      <c r="B1356" t="s">
        <v>5006</v>
      </c>
      <c r="C1356" s="37">
        <v>390.78</v>
      </c>
      <c r="D1356" s="38">
        <v>0.30599999999999999</v>
      </c>
      <c r="E1356" s="39">
        <v>43447</v>
      </c>
      <c r="F1356">
        <f t="shared" si="21"/>
        <v>2018</v>
      </c>
    </row>
    <row r="1357" spans="1:6" x14ac:dyDescent="0.25">
      <c r="A1357" t="s">
        <v>3153</v>
      </c>
      <c r="B1357" t="s">
        <v>5006</v>
      </c>
      <c r="C1357" s="37">
        <v>30.66</v>
      </c>
      <c r="D1357" s="38">
        <v>2.4E-2</v>
      </c>
      <c r="E1357" s="39">
        <v>43447</v>
      </c>
      <c r="F1357">
        <f t="shared" si="21"/>
        <v>2018</v>
      </c>
    </row>
    <row r="1358" spans="1:6" x14ac:dyDescent="0.25">
      <c r="A1358" t="s">
        <v>3153</v>
      </c>
      <c r="B1358" t="s">
        <v>5006</v>
      </c>
      <c r="C1358" s="37">
        <v>61.2</v>
      </c>
      <c r="D1358" s="38">
        <v>8.3370000000000007E-3</v>
      </c>
      <c r="E1358" s="39">
        <v>43447</v>
      </c>
      <c r="F1358">
        <f t="shared" si="21"/>
        <v>2018</v>
      </c>
    </row>
    <row r="1359" spans="1:6" x14ac:dyDescent="0.25">
      <c r="A1359" t="s">
        <v>3153</v>
      </c>
      <c r="B1359" t="s">
        <v>5006</v>
      </c>
      <c r="C1359" s="37">
        <v>15.33</v>
      </c>
      <c r="D1359" s="38">
        <v>1.2E-2</v>
      </c>
      <c r="E1359" s="39">
        <v>43447</v>
      </c>
      <c r="F1359">
        <f t="shared" si="21"/>
        <v>2018</v>
      </c>
    </row>
    <row r="1360" spans="1:6" x14ac:dyDescent="0.25">
      <c r="A1360" t="s">
        <v>3153</v>
      </c>
      <c r="B1360" t="s">
        <v>5006</v>
      </c>
      <c r="C1360" s="37">
        <v>1302.5999999999999</v>
      </c>
      <c r="D1360" s="38">
        <v>1.02</v>
      </c>
      <c r="E1360" s="39">
        <v>43447</v>
      </c>
      <c r="F1360">
        <f t="shared" si="21"/>
        <v>2018</v>
      </c>
    </row>
    <row r="1361" spans="1:6" x14ac:dyDescent="0.25">
      <c r="A1361" t="s">
        <v>3153</v>
      </c>
      <c r="B1361" t="s">
        <v>5006</v>
      </c>
      <c r="C1361" s="37">
        <v>260.52</v>
      </c>
      <c r="D1361" s="38">
        <v>0.20399999999999999</v>
      </c>
      <c r="E1361" s="39">
        <v>43447</v>
      </c>
      <c r="F1361">
        <f t="shared" si="21"/>
        <v>2018</v>
      </c>
    </row>
    <row r="1362" spans="1:6" x14ac:dyDescent="0.25">
      <c r="A1362" t="s">
        <v>3153</v>
      </c>
      <c r="B1362" t="s">
        <v>5006</v>
      </c>
      <c r="C1362" s="37">
        <v>39.06</v>
      </c>
      <c r="D1362" s="38">
        <v>3.2199999999999999E-2</v>
      </c>
      <c r="E1362" s="39">
        <v>43447</v>
      </c>
      <c r="F1362">
        <f t="shared" si="21"/>
        <v>2018</v>
      </c>
    </row>
    <row r="1363" spans="1:6" x14ac:dyDescent="0.25">
      <c r="A1363" t="s">
        <v>3153</v>
      </c>
      <c r="B1363" t="s">
        <v>5006</v>
      </c>
      <c r="C1363" s="37">
        <v>102.2</v>
      </c>
      <c r="D1363" s="38">
        <v>0.08</v>
      </c>
      <c r="E1363" s="39">
        <v>43447</v>
      </c>
      <c r="F1363">
        <f t="shared" si="21"/>
        <v>2018</v>
      </c>
    </row>
    <row r="1364" spans="1:6" x14ac:dyDescent="0.25">
      <c r="A1364" t="s">
        <v>3153</v>
      </c>
      <c r="B1364" t="s">
        <v>5006</v>
      </c>
      <c r="C1364" s="37">
        <v>51.1</v>
      </c>
      <c r="D1364" s="38">
        <v>0.04</v>
      </c>
      <c r="E1364" s="39">
        <v>43447</v>
      </c>
      <c r="F1364">
        <f t="shared" si="21"/>
        <v>2018</v>
      </c>
    </row>
    <row r="1365" spans="1:6" x14ac:dyDescent="0.25">
      <c r="A1365" t="s">
        <v>3153</v>
      </c>
      <c r="B1365" t="s">
        <v>5006</v>
      </c>
      <c r="C1365" s="37">
        <v>65.13</v>
      </c>
      <c r="D1365" s="38">
        <v>5.0999999999999997E-2</v>
      </c>
      <c r="E1365" s="39">
        <v>43447</v>
      </c>
      <c r="F1365">
        <f t="shared" si="21"/>
        <v>2018</v>
      </c>
    </row>
    <row r="1366" spans="1:6" x14ac:dyDescent="0.25">
      <c r="A1366" t="s">
        <v>3153</v>
      </c>
      <c r="B1366" t="s">
        <v>5006</v>
      </c>
      <c r="C1366" s="37">
        <v>15.33</v>
      </c>
      <c r="D1366" s="38">
        <v>1.2E-2</v>
      </c>
      <c r="E1366" s="39">
        <v>43447</v>
      </c>
      <c r="F1366">
        <f t="shared" si="21"/>
        <v>2018</v>
      </c>
    </row>
    <row r="1367" spans="1:6" x14ac:dyDescent="0.25">
      <c r="A1367" t="s">
        <v>3153</v>
      </c>
      <c r="B1367" t="s">
        <v>5007</v>
      </c>
      <c r="C1367" s="37">
        <v>25.55</v>
      </c>
      <c r="D1367" s="38">
        <v>0.02</v>
      </c>
      <c r="E1367" s="39">
        <v>43437</v>
      </c>
      <c r="F1367">
        <f t="shared" si="21"/>
        <v>2018</v>
      </c>
    </row>
    <row r="1368" spans="1:6" x14ac:dyDescent="0.25">
      <c r="A1368" t="s">
        <v>3153</v>
      </c>
      <c r="B1368" t="s">
        <v>5007</v>
      </c>
      <c r="C1368" s="37">
        <v>66.430000000000007</v>
      </c>
      <c r="D1368" s="38">
        <v>5.1999999999999998E-2</v>
      </c>
      <c r="E1368" s="39">
        <v>43437</v>
      </c>
      <c r="F1368">
        <f t="shared" si="21"/>
        <v>2018</v>
      </c>
    </row>
    <row r="1369" spans="1:6" x14ac:dyDescent="0.25">
      <c r="A1369" t="s">
        <v>3153</v>
      </c>
      <c r="B1369" t="s">
        <v>5007</v>
      </c>
      <c r="C1369" s="37">
        <v>65.13</v>
      </c>
      <c r="D1369" s="38">
        <v>5.0999999999999997E-2</v>
      </c>
      <c r="E1369" s="39">
        <v>43437</v>
      </c>
      <c r="F1369">
        <f t="shared" si="21"/>
        <v>2018</v>
      </c>
    </row>
    <row r="1370" spans="1:6" x14ac:dyDescent="0.25">
      <c r="A1370" t="s">
        <v>3153</v>
      </c>
      <c r="B1370" t="s">
        <v>5007</v>
      </c>
      <c r="C1370" s="37">
        <v>156.24</v>
      </c>
      <c r="D1370" s="38">
        <v>0.1288</v>
      </c>
      <c r="E1370" s="39">
        <v>43437</v>
      </c>
      <c r="F1370">
        <f t="shared" si="21"/>
        <v>2018</v>
      </c>
    </row>
    <row r="1371" spans="1:6" x14ac:dyDescent="0.25">
      <c r="A1371" t="s">
        <v>3153</v>
      </c>
      <c r="B1371" t="s">
        <v>5007</v>
      </c>
      <c r="C1371" s="37">
        <v>30.66</v>
      </c>
      <c r="D1371" s="38">
        <v>2.4E-2</v>
      </c>
      <c r="E1371" s="39">
        <v>43437</v>
      </c>
      <c r="F1371">
        <f t="shared" si="21"/>
        <v>2018</v>
      </c>
    </row>
    <row r="1372" spans="1:6" x14ac:dyDescent="0.25">
      <c r="A1372" t="s">
        <v>3153</v>
      </c>
      <c r="B1372" t="s">
        <v>5007</v>
      </c>
      <c r="C1372" s="37">
        <v>10.220000000000001</v>
      </c>
      <c r="D1372" s="38">
        <v>8.0000000000000002E-3</v>
      </c>
      <c r="E1372" s="39">
        <v>43437</v>
      </c>
      <c r="F1372">
        <f t="shared" si="21"/>
        <v>2018</v>
      </c>
    </row>
    <row r="1373" spans="1:6" x14ac:dyDescent="0.25">
      <c r="A1373" t="s">
        <v>3153</v>
      </c>
      <c r="B1373" t="s">
        <v>5007</v>
      </c>
      <c r="C1373" s="37">
        <v>130.26</v>
      </c>
      <c r="D1373" s="38">
        <v>0.10199999999999999</v>
      </c>
      <c r="E1373" s="39">
        <v>43437</v>
      </c>
      <c r="F1373">
        <f t="shared" si="21"/>
        <v>2018</v>
      </c>
    </row>
    <row r="1374" spans="1:6" x14ac:dyDescent="0.25">
      <c r="A1374" t="s">
        <v>3153</v>
      </c>
      <c r="B1374" t="s">
        <v>5007</v>
      </c>
      <c r="C1374" s="37">
        <v>51.1</v>
      </c>
      <c r="D1374" s="38">
        <v>0.04</v>
      </c>
      <c r="E1374" s="39">
        <v>43437</v>
      </c>
      <c r="F1374">
        <f t="shared" si="21"/>
        <v>2018</v>
      </c>
    </row>
    <row r="1375" spans="1:6" x14ac:dyDescent="0.25">
      <c r="A1375" t="s">
        <v>3153</v>
      </c>
      <c r="B1375" t="s">
        <v>5007</v>
      </c>
      <c r="C1375" s="37">
        <v>102.2</v>
      </c>
      <c r="D1375" s="38">
        <v>0.08</v>
      </c>
      <c r="E1375" s="39">
        <v>43437</v>
      </c>
      <c r="F1375">
        <f t="shared" si="21"/>
        <v>2018</v>
      </c>
    </row>
    <row r="1376" spans="1:6" x14ac:dyDescent="0.25">
      <c r="A1376" t="s">
        <v>3153</v>
      </c>
      <c r="B1376" t="s">
        <v>5007</v>
      </c>
      <c r="C1376" s="37">
        <v>15.33</v>
      </c>
      <c r="D1376" s="38">
        <v>1.2E-2</v>
      </c>
      <c r="E1376" s="39">
        <v>43437</v>
      </c>
      <c r="F1376">
        <f t="shared" si="21"/>
        <v>2018</v>
      </c>
    </row>
    <row r="1377" spans="1:6" x14ac:dyDescent="0.25">
      <c r="A1377" t="s">
        <v>3153</v>
      </c>
      <c r="B1377" t="s">
        <v>5007</v>
      </c>
      <c r="C1377" s="37">
        <v>65.13</v>
      </c>
      <c r="D1377" s="38">
        <v>5.0999999999999997E-2</v>
      </c>
      <c r="E1377" s="39">
        <v>43437</v>
      </c>
      <c r="F1377">
        <f t="shared" si="21"/>
        <v>2018</v>
      </c>
    </row>
    <row r="1378" spans="1:6" x14ac:dyDescent="0.25">
      <c r="A1378" t="s">
        <v>3153</v>
      </c>
      <c r="B1378" t="s">
        <v>5007</v>
      </c>
      <c r="C1378" s="37">
        <v>455.91</v>
      </c>
      <c r="D1378" s="38">
        <v>0.35699999999999998</v>
      </c>
      <c r="E1378" s="39">
        <v>43437</v>
      </c>
      <c r="F1378">
        <f t="shared" si="21"/>
        <v>2018</v>
      </c>
    </row>
    <row r="1379" spans="1:6" x14ac:dyDescent="0.25">
      <c r="A1379" t="s">
        <v>3153</v>
      </c>
      <c r="B1379" t="s">
        <v>5007</v>
      </c>
      <c r="C1379" s="37">
        <v>76.650000000000006</v>
      </c>
      <c r="D1379" s="38">
        <v>0.06</v>
      </c>
      <c r="E1379" s="39">
        <v>43437</v>
      </c>
      <c r="F1379">
        <f t="shared" si="21"/>
        <v>2018</v>
      </c>
    </row>
    <row r="1380" spans="1:6" x14ac:dyDescent="0.25">
      <c r="A1380" t="s">
        <v>3153</v>
      </c>
      <c r="B1380" t="s">
        <v>5007</v>
      </c>
      <c r="C1380" s="37">
        <v>61.2</v>
      </c>
      <c r="D1380" s="38">
        <v>8.3370000000000007E-3</v>
      </c>
      <c r="E1380" s="39">
        <v>43437</v>
      </c>
      <c r="F1380">
        <f t="shared" si="21"/>
        <v>2018</v>
      </c>
    </row>
    <row r="1381" spans="1:6" x14ac:dyDescent="0.25">
      <c r="A1381" t="s">
        <v>3153</v>
      </c>
      <c r="B1381" t="s">
        <v>5007</v>
      </c>
      <c r="C1381" s="37">
        <v>45.99</v>
      </c>
      <c r="D1381" s="38">
        <v>3.5999999999999997E-2</v>
      </c>
      <c r="E1381" s="39">
        <v>43437</v>
      </c>
      <c r="F1381">
        <f t="shared" si="21"/>
        <v>2018</v>
      </c>
    </row>
    <row r="1382" spans="1:6" x14ac:dyDescent="0.25">
      <c r="A1382" t="s">
        <v>3153</v>
      </c>
      <c r="B1382" t="s">
        <v>5007</v>
      </c>
      <c r="C1382" s="37">
        <v>195.39</v>
      </c>
      <c r="D1382" s="38">
        <v>0.153</v>
      </c>
      <c r="E1382" s="39">
        <v>43437</v>
      </c>
      <c r="F1382">
        <f t="shared" si="21"/>
        <v>2018</v>
      </c>
    </row>
    <row r="1383" spans="1:6" x14ac:dyDescent="0.25">
      <c r="A1383" t="s">
        <v>3153</v>
      </c>
      <c r="B1383" t="s">
        <v>5007</v>
      </c>
      <c r="C1383" s="37">
        <v>40.880000000000003</v>
      </c>
      <c r="D1383" s="38">
        <v>3.2000000000000001E-2</v>
      </c>
      <c r="E1383" s="39">
        <v>43437</v>
      </c>
      <c r="F1383">
        <f t="shared" si="21"/>
        <v>2018</v>
      </c>
    </row>
    <row r="1384" spans="1:6" x14ac:dyDescent="0.25">
      <c r="A1384" t="s">
        <v>3153</v>
      </c>
      <c r="B1384" t="s">
        <v>5007</v>
      </c>
      <c r="C1384" s="37">
        <v>10.220000000000001</v>
      </c>
      <c r="D1384" s="38">
        <v>8.0000000000000002E-3</v>
      </c>
      <c r="E1384" s="39">
        <v>43437</v>
      </c>
      <c r="F1384">
        <f t="shared" si="21"/>
        <v>2018</v>
      </c>
    </row>
    <row r="1385" spans="1:6" x14ac:dyDescent="0.25">
      <c r="A1385" t="s">
        <v>3153</v>
      </c>
      <c r="B1385" t="s">
        <v>5007</v>
      </c>
      <c r="C1385" s="37">
        <v>91.98</v>
      </c>
      <c r="D1385" s="38">
        <v>7.1999999999999995E-2</v>
      </c>
      <c r="E1385" s="39">
        <v>43437</v>
      </c>
      <c r="F1385">
        <f t="shared" si="21"/>
        <v>2018</v>
      </c>
    </row>
    <row r="1386" spans="1:6" x14ac:dyDescent="0.25">
      <c r="A1386" t="s">
        <v>3153</v>
      </c>
      <c r="B1386" t="s">
        <v>5007</v>
      </c>
      <c r="C1386" s="37">
        <v>102.2</v>
      </c>
      <c r="D1386" s="38">
        <v>0.08</v>
      </c>
      <c r="E1386" s="39">
        <v>43437</v>
      </c>
      <c r="F1386">
        <f t="shared" si="21"/>
        <v>2018</v>
      </c>
    </row>
    <row r="1387" spans="1:6" x14ac:dyDescent="0.25">
      <c r="A1387" t="s">
        <v>3153</v>
      </c>
      <c r="B1387" t="s">
        <v>5007</v>
      </c>
      <c r="C1387" s="37">
        <v>71.540000000000006</v>
      </c>
      <c r="D1387" s="38">
        <v>5.6000000000000001E-2</v>
      </c>
      <c r="E1387" s="39">
        <v>43437</v>
      </c>
      <c r="F1387">
        <f t="shared" si="21"/>
        <v>2018</v>
      </c>
    </row>
    <row r="1388" spans="1:6" x14ac:dyDescent="0.25">
      <c r="A1388" t="s">
        <v>3153</v>
      </c>
      <c r="B1388" t="s">
        <v>5007</v>
      </c>
      <c r="C1388" s="37">
        <v>102.2</v>
      </c>
      <c r="D1388" s="38">
        <v>0.08</v>
      </c>
      <c r="E1388" s="39">
        <v>43437</v>
      </c>
      <c r="F1388">
        <f t="shared" si="21"/>
        <v>2018</v>
      </c>
    </row>
    <row r="1389" spans="1:6" x14ac:dyDescent="0.25">
      <c r="A1389" t="s">
        <v>3153</v>
      </c>
      <c r="B1389" t="s">
        <v>5007</v>
      </c>
      <c r="C1389" s="37">
        <v>35.770000000000003</v>
      </c>
      <c r="D1389" s="38">
        <v>2.8000000000000001E-2</v>
      </c>
      <c r="E1389" s="39">
        <v>43437</v>
      </c>
      <c r="F1389">
        <f t="shared" si="21"/>
        <v>2018</v>
      </c>
    </row>
    <row r="1390" spans="1:6" x14ac:dyDescent="0.25">
      <c r="A1390" t="s">
        <v>3153</v>
      </c>
      <c r="B1390" t="s">
        <v>5007</v>
      </c>
      <c r="C1390" s="37">
        <v>45.99</v>
      </c>
      <c r="D1390" s="38">
        <v>3.5999999999999997E-2</v>
      </c>
      <c r="E1390" s="39">
        <v>43437</v>
      </c>
      <c r="F1390">
        <f t="shared" si="21"/>
        <v>2018</v>
      </c>
    </row>
    <row r="1391" spans="1:6" x14ac:dyDescent="0.25">
      <c r="A1391" t="s">
        <v>3153</v>
      </c>
      <c r="B1391" t="s">
        <v>5007</v>
      </c>
      <c r="C1391" s="37">
        <v>81.760000000000005</v>
      </c>
      <c r="D1391" s="38">
        <v>6.4000000000000001E-2</v>
      </c>
      <c r="E1391" s="39">
        <v>43437</v>
      </c>
      <c r="F1391">
        <f t="shared" si="21"/>
        <v>2018</v>
      </c>
    </row>
    <row r="1392" spans="1:6" x14ac:dyDescent="0.25">
      <c r="A1392" t="s">
        <v>3153</v>
      </c>
      <c r="B1392" t="s">
        <v>5007</v>
      </c>
      <c r="C1392" s="37">
        <v>76.650000000000006</v>
      </c>
      <c r="D1392" s="38">
        <v>0.06</v>
      </c>
      <c r="E1392" s="39">
        <v>43437</v>
      </c>
      <c r="F1392">
        <f t="shared" si="21"/>
        <v>2018</v>
      </c>
    </row>
    <row r="1393" spans="1:6" x14ac:dyDescent="0.25">
      <c r="A1393" t="s">
        <v>3153</v>
      </c>
      <c r="B1393" t="s">
        <v>5007</v>
      </c>
      <c r="C1393" s="37">
        <v>91.98</v>
      </c>
      <c r="D1393" s="38">
        <v>7.1999999999999995E-2</v>
      </c>
      <c r="E1393" s="39">
        <v>43437</v>
      </c>
      <c r="F1393">
        <f t="shared" si="21"/>
        <v>2018</v>
      </c>
    </row>
    <row r="1394" spans="1:6" x14ac:dyDescent="0.25">
      <c r="A1394" t="s">
        <v>3153</v>
      </c>
      <c r="B1394" t="s">
        <v>5007</v>
      </c>
      <c r="C1394" s="37">
        <v>65.13</v>
      </c>
      <c r="D1394" s="38">
        <v>5.0999999999999997E-2</v>
      </c>
      <c r="E1394" s="39">
        <v>43437</v>
      </c>
      <c r="F1394">
        <f t="shared" si="21"/>
        <v>2018</v>
      </c>
    </row>
    <row r="1395" spans="1:6" x14ac:dyDescent="0.25">
      <c r="A1395" t="s">
        <v>3153</v>
      </c>
      <c r="B1395" t="s">
        <v>5007</v>
      </c>
      <c r="C1395" s="37">
        <v>61.2</v>
      </c>
      <c r="D1395" s="38">
        <v>8.3370000000000007E-3</v>
      </c>
      <c r="E1395" s="39">
        <v>43437</v>
      </c>
      <c r="F1395">
        <f t="shared" si="21"/>
        <v>2018</v>
      </c>
    </row>
    <row r="1396" spans="1:6" x14ac:dyDescent="0.25">
      <c r="A1396" t="s">
        <v>3153</v>
      </c>
      <c r="B1396" t="s">
        <v>5007</v>
      </c>
      <c r="C1396" s="37">
        <v>102.2</v>
      </c>
      <c r="D1396" s="38">
        <v>0.08</v>
      </c>
      <c r="E1396" s="39">
        <v>43437</v>
      </c>
      <c r="F1396">
        <f t="shared" si="21"/>
        <v>2018</v>
      </c>
    </row>
    <row r="1397" spans="1:6" x14ac:dyDescent="0.25">
      <c r="A1397" t="s">
        <v>3153</v>
      </c>
      <c r="B1397" t="s">
        <v>5007</v>
      </c>
      <c r="C1397" s="37">
        <v>35.770000000000003</v>
      </c>
      <c r="D1397" s="38">
        <v>2.8000000000000001E-2</v>
      </c>
      <c r="E1397" s="39">
        <v>43437</v>
      </c>
      <c r="F1397">
        <f t="shared" si="21"/>
        <v>2018</v>
      </c>
    </row>
    <row r="1398" spans="1:6" x14ac:dyDescent="0.25">
      <c r="A1398" t="s">
        <v>3153</v>
      </c>
      <c r="B1398" t="s">
        <v>5007</v>
      </c>
      <c r="C1398" s="37">
        <v>51.1</v>
      </c>
      <c r="D1398" s="38">
        <v>0.04</v>
      </c>
      <c r="E1398" s="39">
        <v>43437</v>
      </c>
      <c r="F1398">
        <f t="shared" si="21"/>
        <v>2018</v>
      </c>
    </row>
    <row r="1399" spans="1:6" x14ac:dyDescent="0.25">
      <c r="A1399" t="s">
        <v>3153</v>
      </c>
      <c r="B1399" t="s">
        <v>5007</v>
      </c>
      <c r="C1399" s="37">
        <v>195.39</v>
      </c>
      <c r="D1399" s="38">
        <v>0.153</v>
      </c>
      <c r="E1399" s="39">
        <v>43437</v>
      </c>
      <c r="F1399">
        <f t="shared" si="21"/>
        <v>2018</v>
      </c>
    </row>
    <row r="1400" spans="1:6" x14ac:dyDescent="0.25">
      <c r="A1400" t="s">
        <v>3153</v>
      </c>
      <c r="B1400" t="s">
        <v>5007</v>
      </c>
      <c r="C1400" s="37">
        <v>40.880000000000003</v>
      </c>
      <c r="D1400" s="38">
        <v>3.2000000000000001E-2</v>
      </c>
      <c r="E1400" s="39">
        <v>43437</v>
      </c>
      <c r="F1400">
        <f t="shared" si="21"/>
        <v>2018</v>
      </c>
    </row>
    <row r="1401" spans="1:6" x14ac:dyDescent="0.25">
      <c r="A1401" t="s">
        <v>3153</v>
      </c>
      <c r="B1401" t="s">
        <v>5007</v>
      </c>
      <c r="C1401" s="37">
        <v>325.64999999999998</v>
      </c>
      <c r="D1401" s="38">
        <v>0.255</v>
      </c>
      <c r="E1401" s="39">
        <v>43437</v>
      </c>
      <c r="F1401">
        <f t="shared" si="21"/>
        <v>2018</v>
      </c>
    </row>
    <row r="1402" spans="1:6" x14ac:dyDescent="0.25">
      <c r="A1402" t="s">
        <v>3153</v>
      </c>
      <c r="B1402" t="s">
        <v>5007</v>
      </c>
      <c r="C1402" s="37">
        <v>10.85</v>
      </c>
      <c r="D1402" s="38">
        <v>8.5000000000000006E-3</v>
      </c>
      <c r="E1402" s="39">
        <v>43437</v>
      </c>
      <c r="F1402">
        <f t="shared" si="21"/>
        <v>2018</v>
      </c>
    </row>
    <row r="1403" spans="1:6" x14ac:dyDescent="0.25">
      <c r="A1403" t="s">
        <v>3153</v>
      </c>
      <c r="B1403" t="s">
        <v>5007</v>
      </c>
      <c r="C1403" s="37">
        <v>30.66</v>
      </c>
      <c r="D1403" s="38">
        <v>2.4E-2</v>
      </c>
      <c r="E1403" s="39">
        <v>43437</v>
      </c>
      <c r="F1403">
        <f t="shared" si="21"/>
        <v>2018</v>
      </c>
    </row>
    <row r="1404" spans="1:6" x14ac:dyDescent="0.25">
      <c r="A1404" t="s">
        <v>3153</v>
      </c>
      <c r="B1404" t="s">
        <v>5007</v>
      </c>
      <c r="C1404" s="37">
        <v>165.18</v>
      </c>
      <c r="D1404" s="38">
        <v>9.6600000000000005E-2</v>
      </c>
      <c r="E1404" s="39">
        <v>43437</v>
      </c>
      <c r="F1404">
        <f t="shared" si="21"/>
        <v>2018</v>
      </c>
    </row>
    <row r="1405" spans="1:6" x14ac:dyDescent="0.25">
      <c r="A1405" t="s">
        <v>3153</v>
      </c>
      <c r="B1405" t="s">
        <v>5007</v>
      </c>
      <c r="C1405" s="37">
        <v>30.66</v>
      </c>
      <c r="D1405" s="38">
        <v>2.4E-2</v>
      </c>
      <c r="E1405" s="39">
        <v>43437</v>
      </c>
      <c r="F1405">
        <f t="shared" si="21"/>
        <v>2018</v>
      </c>
    </row>
    <row r="1406" spans="1:6" x14ac:dyDescent="0.25">
      <c r="A1406" t="s">
        <v>3153</v>
      </c>
      <c r="B1406" t="s">
        <v>5007</v>
      </c>
      <c r="C1406" s="37">
        <v>61.32</v>
      </c>
      <c r="D1406" s="38">
        <v>4.8000000000000001E-2</v>
      </c>
      <c r="E1406" s="39">
        <v>43437</v>
      </c>
      <c r="F1406">
        <f t="shared" si="21"/>
        <v>2018</v>
      </c>
    </row>
    <row r="1407" spans="1:6" x14ac:dyDescent="0.25">
      <c r="A1407" t="s">
        <v>3153</v>
      </c>
      <c r="B1407" t="s">
        <v>5007</v>
      </c>
      <c r="C1407" s="37">
        <v>86.87</v>
      </c>
      <c r="D1407" s="38">
        <v>6.8000000000000005E-2</v>
      </c>
      <c r="E1407" s="39">
        <v>43437</v>
      </c>
      <c r="F1407">
        <f t="shared" si="21"/>
        <v>2018</v>
      </c>
    </row>
    <row r="1408" spans="1:6" x14ac:dyDescent="0.25">
      <c r="A1408" t="s">
        <v>3153</v>
      </c>
      <c r="B1408" t="s">
        <v>5007</v>
      </c>
      <c r="C1408" s="37">
        <v>65.13</v>
      </c>
      <c r="D1408" s="38">
        <v>5.0999999999999997E-2</v>
      </c>
      <c r="E1408" s="39">
        <v>43437</v>
      </c>
      <c r="F1408">
        <f t="shared" si="21"/>
        <v>2018</v>
      </c>
    </row>
    <row r="1409" spans="1:6" x14ac:dyDescent="0.25">
      <c r="A1409" t="s">
        <v>3153</v>
      </c>
      <c r="B1409" t="s">
        <v>5007</v>
      </c>
      <c r="C1409" s="37">
        <v>86.8</v>
      </c>
      <c r="D1409" s="38">
        <v>6.8000000000000005E-2</v>
      </c>
      <c r="E1409" s="39">
        <v>43437</v>
      </c>
      <c r="F1409">
        <f t="shared" si="21"/>
        <v>2018</v>
      </c>
    </row>
    <row r="1410" spans="1:6" x14ac:dyDescent="0.25">
      <c r="A1410" t="s">
        <v>3153</v>
      </c>
      <c r="B1410" t="s">
        <v>5007</v>
      </c>
      <c r="C1410" s="37">
        <v>25.55</v>
      </c>
      <c r="D1410" s="38">
        <v>0.02</v>
      </c>
      <c r="E1410" s="39">
        <v>43437</v>
      </c>
      <c r="F1410">
        <f t="shared" si="21"/>
        <v>2018</v>
      </c>
    </row>
    <row r="1411" spans="1:6" x14ac:dyDescent="0.25">
      <c r="A1411" t="s">
        <v>3153</v>
      </c>
      <c r="B1411" t="s">
        <v>5007</v>
      </c>
      <c r="C1411" s="37">
        <v>61.2</v>
      </c>
      <c r="D1411" s="38">
        <v>8.3370000000000007E-3</v>
      </c>
      <c r="E1411" s="39">
        <v>43437</v>
      </c>
      <c r="F1411">
        <f t="shared" ref="F1411:F1474" si="22">YEAR(E1411)</f>
        <v>2018</v>
      </c>
    </row>
    <row r="1412" spans="1:6" x14ac:dyDescent="0.25">
      <c r="A1412" t="s">
        <v>3153</v>
      </c>
      <c r="B1412" t="s">
        <v>5007</v>
      </c>
      <c r="C1412" s="37">
        <v>102.2</v>
      </c>
      <c r="D1412" s="38">
        <v>0.08</v>
      </c>
      <c r="E1412" s="39">
        <v>43437</v>
      </c>
      <c r="F1412">
        <f t="shared" si="22"/>
        <v>2018</v>
      </c>
    </row>
    <row r="1413" spans="1:6" x14ac:dyDescent="0.25">
      <c r="A1413" t="s">
        <v>3153</v>
      </c>
      <c r="B1413" t="s">
        <v>5007</v>
      </c>
      <c r="C1413" s="37">
        <v>325.64999999999998</v>
      </c>
      <c r="D1413" s="38">
        <v>0.255</v>
      </c>
      <c r="E1413" s="39">
        <v>43437</v>
      </c>
      <c r="F1413">
        <f t="shared" si="22"/>
        <v>2018</v>
      </c>
    </row>
    <row r="1414" spans="1:6" x14ac:dyDescent="0.25">
      <c r="A1414" t="s">
        <v>3153</v>
      </c>
      <c r="B1414" t="s">
        <v>5007</v>
      </c>
      <c r="C1414" s="37">
        <v>25.55</v>
      </c>
      <c r="D1414" s="38">
        <v>0.02</v>
      </c>
      <c r="E1414" s="39">
        <v>43437</v>
      </c>
      <c r="F1414">
        <f t="shared" si="22"/>
        <v>2018</v>
      </c>
    </row>
    <row r="1415" spans="1:6" x14ac:dyDescent="0.25">
      <c r="A1415" t="s">
        <v>3153</v>
      </c>
      <c r="B1415" t="s">
        <v>5007</v>
      </c>
      <c r="C1415" s="37">
        <v>10.85</v>
      </c>
      <c r="D1415" s="38">
        <v>8.5000000000000006E-3</v>
      </c>
      <c r="E1415" s="39">
        <v>43437</v>
      </c>
      <c r="F1415">
        <f t="shared" si="22"/>
        <v>2018</v>
      </c>
    </row>
    <row r="1416" spans="1:6" x14ac:dyDescent="0.25">
      <c r="A1416" t="s">
        <v>3153</v>
      </c>
      <c r="B1416" t="s">
        <v>5007</v>
      </c>
      <c r="C1416" s="37">
        <v>25.55</v>
      </c>
      <c r="D1416" s="38">
        <v>0.02</v>
      </c>
      <c r="E1416" s="39">
        <v>43437</v>
      </c>
      <c r="F1416">
        <f t="shared" si="22"/>
        <v>2018</v>
      </c>
    </row>
    <row r="1417" spans="1:6" x14ac:dyDescent="0.25">
      <c r="A1417" t="s">
        <v>3153</v>
      </c>
      <c r="B1417" t="s">
        <v>5007</v>
      </c>
      <c r="C1417" s="37">
        <v>61.2</v>
      </c>
      <c r="D1417" s="38">
        <v>8.3370000000000007E-3</v>
      </c>
      <c r="E1417" s="39">
        <v>43437</v>
      </c>
      <c r="F1417">
        <f t="shared" si="22"/>
        <v>2018</v>
      </c>
    </row>
    <row r="1418" spans="1:6" x14ac:dyDescent="0.25">
      <c r="A1418" t="s">
        <v>3153</v>
      </c>
      <c r="B1418" t="s">
        <v>5007</v>
      </c>
      <c r="C1418" s="37">
        <v>156.24</v>
      </c>
      <c r="D1418" s="38">
        <v>0.1288</v>
      </c>
      <c r="E1418" s="39">
        <v>43437</v>
      </c>
      <c r="F1418">
        <f t="shared" si="22"/>
        <v>2018</v>
      </c>
    </row>
    <row r="1419" spans="1:6" x14ac:dyDescent="0.25">
      <c r="A1419" t="s">
        <v>3153</v>
      </c>
      <c r="B1419" t="s">
        <v>5007</v>
      </c>
      <c r="C1419" s="37">
        <v>30.66</v>
      </c>
      <c r="D1419" s="38">
        <v>2.4E-2</v>
      </c>
      <c r="E1419" s="39">
        <v>43437</v>
      </c>
      <c r="F1419">
        <f t="shared" si="22"/>
        <v>2018</v>
      </c>
    </row>
    <row r="1420" spans="1:6" x14ac:dyDescent="0.25">
      <c r="A1420" t="s">
        <v>3153</v>
      </c>
      <c r="B1420" t="s">
        <v>5007</v>
      </c>
      <c r="C1420" s="37">
        <v>195.39</v>
      </c>
      <c r="D1420" s="38">
        <v>0.153</v>
      </c>
      <c r="E1420" s="39">
        <v>43437</v>
      </c>
      <c r="F1420">
        <f t="shared" si="22"/>
        <v>2018</v>
      </c>
    </row>
    <row r="1421" spans="1:6" x14ac:dyDescent="0.25">
      <c r="A1421" t="s">
        <v>3153</v>
      </c>
      <c r="B1421" t="s">
        <v>5007</v>
      </c>
      <c r="C1421" s="37">
        <v>61.2</v>
      </c>
      <c r="D1421" s="38">
        <v>8.3370000000000007E-3</v>
      </c>
      <c r="E1421" s="39">
        <v>43437</v>
      </c>
      <c r="F1421">
        <f t="shared" si="22"/>
        <v>2018</v>
      </c>
    </row>
    <row r="1422" spans="1:6" x14ac:dyDescent="0.25">
      <c r="A1422" t="s">
        <v>3153</v>
      </c>
      <c r="B1422" t="s">
        <v>5007</v>
      </c>
      <c r="C1422" s="37">
        <v>21.7</v>
      </c>
      <c r="D1422" s="38">
        <v>1.7000000000000001E-2</v>
      </c>
      <c r="E1422" s="39">
        <v>43437</v>
      </c>
      <c r="F1422">
        <f t="shared" si="22"/>
        <v>2018</v>
      </c>
    </row>
    <row r="1423" spans="1:6" x14ac:dyDescent="0.25">
      <c r="A1423" t="s">
        <v>3153</v>
      </c>
      <c r="B1423" t="s">
        <v>5007</v>
      </c>
      <c r="C1423" s="37">
        <v>61.32</v>
      </c>
      <c r="D1423" s="38">
        <v>4.8000000000000001E-2</v>
      </c>
      <c r="E1423" s="39">
        <v>43437</v>
      </c>
      <c r="F1423">
        <f t="shared" si="22"/>
        <v>2018</v>
      </c>
    </row>
    <row r="1424" spans="1:6" x14ac:dyDescent="0.25">
      <c r="A1424" t="s">
        <v>3153</v>
      </c>
      <c r="B1424" t="s">
        <v>5007</v>
      </c>
      <c r="C1424" s="37">
        <v>21.7</v>
      </c>
      <c r="D1424" s="38">
        <v>1.7000000000000001E-2</v>
      </c>
      <c r="E1424" s="39">
        <v>43437</v>
      </c>
      <c r="F1424">
        <f t="shared" si="22"/>
        <v>2018</v>
      </c>
    </row>
    <row r="1425" spans="1:6" x14ac:dyDescent="0.25">
      <c r="A1425" t="s">
        <v>3153</v>
      </c>
      <c r="B1425" t="s">
        <v>5007</v>
      </c>
      <c r="C1425" s="37">
        <v>65.13</v>
      </c>
      <c r="D1425" s="38">
        <v>5.0999999999999997E-2</v>
      </c>
      <c r="E1425" s="39">
        <v>43437</v>
      </c>
      <c r="F1425">
        <f t="shared" si="22"/>
        <v>2018</v>
      </c>
    </row>
    <row r="1426" spans="1:6" x14ac:dyDescent="0.25">
      <c r="A1426" t="s">
        <v>3153</v>
      </c>
      <c r="B1426" t="s">
        <v>5007</v>
      </c>
      <c r="C1426" s="37">
        <v>71.540000000000006</v>
      </c>
      <c r="D1426" s="38">
        <v>5.6000000000000001E-2</v>
      </c>
      <c r="E1426" s="39">
        <v>43437</v>
      </c>
      <c r="F1426">
        <f t="shared" si="22"/>
        <v>2018</v>
      </c>
    </row>
    <row r="1427" spans="1:6" x14ac:dyDescent="0.25">
      <c r="A1427" t="s">
        <v>3153</v>
      </c>
      <c r="B1427" t="s">
        <v>5007</v>
      </c>
      <c r="C1427" s="37">
        <v>10.85</v>
      </c>
      <c r="D1427" s="38">
        <v>8.5000000000000006E-3</v>
      </c>
      <c r="E1427" s="39">
        <v>43437</v>
      </c>
      <c r="F1427">
        <f t="shared" si="22"/>
        <v>2018</v>
      </c>
    </row>
    <row r="1428" spans="1:6" x14ac:dyDescent="0.25">
      <c r="A1428" t="s">
        <v>3153</v>
      </c>
      <c r="B1428" t="s">
        <v>5007</v>
      </c>
      <c r="C1428" s="37">
        <v>65.13</v>
      </c>
      <c r="D1428" s="38">
        <v>5.0999999999999997E-2</v>
      </c>
      <c r="E1428" s="39">
        <v>43437</v>
      </c>
      <c r="F1428">
        <f t="shared" si="22"/>
        <v>2018</v>
      </c>
    </row>
    <row r="1429" spans="1:6" x14ac:dyDescent="0.25">
      <c r="A1429" t="s">
        <v>3153</v>
      </c>
      <c r="B1429" t="s">
        <v>5007</v>
      </c>
      <c r="C1429" s="37">
        <v>40.880000000000003</v>
      </c>
      <c r="D1429" s="38">
        <v>3.2000000000000001E-2</v>
      </c>
      <c r="E1429" s="39">
        <v>43437</v>
      </c>
      <c r="F1429">
        <f t="shared" si="22"/>
        <v>2018</v>
      </c>
    </row>
    <row r="1430" spans="1:6" x14ac:dyDescent="0.25">
      <c r="A1430" t="s">
        <v>3153</v>
      </c>
      <c r="B1430" t="s">
        <v>5007</v>
      </c>
      <c r="C1430" s="37">
        <v>102.2</v>
      </c>
      <c r="D1430" s="38">
        <v>0.08</v>
      </c>
      <c r="E1430" s="39">
        <v>43437</v>
      </c>
      <c r="F1430">
        <f t="shared" si="22"/>
        <v>2018</v>
      </c>
    </row>
    <row r="1431" spans="1:6" x14ac:dyDescent="0.25">
      <c r="A1431" t="s">
        <v>3153</v>
      </c>
      <c r="B1431" t="s">
        <v>5007</v>
      </c>
      <c r="C1431" s="37">
        <v>20.440000000000001</v>
      </c>
      <c r="D1431" s="38">
        <v>1.6E-2</v>
      </c>
      <c r="E1431" s="39">
        <v>43437</v>
      </c>
      <c r="F1431">
        <f t="shared" si="22"/>
        <v>2018</v>
      </c>
    </row>
    <row r="1432" spans="1:6" x14ac:dyDescent="0.25">
      <c r="A1432" t="s">
        <v>3153</v>
      </c>
      <c r="B1432" t="s">
        <v>5007</v>
      </c>
      <c r="C1432" s="37">
        <v>151.9</v>
      </c>
      <c r="D1432" s="38">
        <v>0.11899999999999999</v>
      </c>
      <c r="E1432" s="39">
        <v>43437</v>
      </c>
      <c r="F1432">
        <f t="shared" si="22"/>
        <v>2018</v>
      </c>
    </row>
    <row r="1433" spans="1:6" x14ac:dyDescent="0.25">
      <c r="A1433" t="s">
        <v>3153</v>
      </c>
      <c r="B1433" t="s">
        <v>5007</v>
      </c>
      <c r="C1433" s="37">
        <v>15.33</v>
      </c>
      <c r="D1433" s="38">
        <v>1.2E-2</v>
      </c>
      <c r="E1433" s="39">
        <v>43437</v>
      </c>
      <c r="F1433">
        <f t="shared" si="22"/>
        <v>2018</v>
      </c>
    </row>
    <row r="1434" spans="1:6" x14ac:dyDescent="0.25">
      <c r="A1434" t="s">
        <v>3153</v>
      </c>
      <c r="B1434" t="s">
        <v>5007</v>
      </c>
      <c r="C1434" s="37">
        <v>65.099999999999994</v>
      </c>
      <c r="D1434" s="38">
        <v>5.0999999999999997E-2</v>
      </c>
      <c r="E1434" s="39">
        <v>43437</v>
      </c>
      <c r="F1434">
        <f t="shared" si="22"/>
        <v>2018</v>
      </c>
    </row>
    <row r="1435" spans="1:6" x14ac:dyDescent="0.25">
      <c r="A1435" t="s">
        <v>3153</v>
      </c>
      <c r="B1435" t="s">
        <v>5007</v>
      </c>
      <c r="C1435" s="37">
        <v>20.440000000000001</v>
      </c>
      <c r="D1435" s="38">
        <v>1.6E-2</v>
      </c>
      <c r="E1435" s="39">
        <v>43437</v>
      </c>
      <c r="F1435">
        <f t="shared" si="22"/>
        <v>2018</v>
      </c>
    </row>
    <row r="1436" spans="1:6" x14ac:dyDescent="0.25">
      <c r="A1436" t="s">
        <v>3153</v>
      </c>
      <c r="B1436" t="s">
        <v>5007</v>
      </c>
      <c r="C1436" s="37">
        <v>56.21</v>
      </c>
      <c r="D1436" s="38">
        <v>4.3999999999999997E-2</v>
      </c>
      <c r="E1436" s="39">
        <v>43437</v>
      </c>
      <c r="F1436">
        <f t="shared" si="22"/>
        <v>2018</v>
      </c>
    </row>
    <row r="1437" spans="1:6" x14ac:dyDescent="0.25">
      <c r="A1437" t="s">
        <v>3153</v>
      </c>
      <c r="B1437" t="s">
        <v>5007</v>
      </c>
      <c r="C1437" s="37">
        <v>260.52</v>
      </c>
      <c r="D1437" s="38">
        <v>0.20399999999999999</v>
      </c>
      <c r="E1437" s="39">
        <v>43437</v>
      </c>
      <c r="F1437">
        <f t="shared" si="22"/>
        <v>2018</v>
      </c>
    </row>
    <row r="1438" spans="1:6" x14ac:dyDescent="0.25">
      <c r="A1438" t="s">
        <v>3153</v>
      </c>
      <c r="B1438" t="s">
        <v>5007</v>
      </c>
      <c r="C1438" s="37">
        <v>10.220000000000001</v>
      </c>
      <c r="D1438" s="38">
        <v>8.0000000000000002E-3</v>
      </c>
      <c r="E1438" s="39">
        <v>43437</v>
      </c>
      <c r="F1438">
        <f t="shared" si="22"/>
        <v>2018</v>
      </c>
    </row>
    <row r="1439" spans="1:6" x14ac:dyDescent="0.25">
      <c r="A1439" t="s">
        <v>3153</v>
      </c>
      <c r="B1439" t="s">
        <v>5007</v>
      </c>
      <c r="C1439" s="37">
        <v>51.1</v>
      </c>
      <c r="D1439" s="38">
        <v>0.04</v>
      </c>
      <c r="E1439" s="39">
        <v>43437</v>
      </c>
      <c r="F1439">
        <f t="shared" si="22"/>
        <v>2018</v>
      </c>
    </row>
    <row r="1440" spans="1:6" x14ac:dyDescent="0.25">
      <c r="A1440" t="s">
        <v>3153</v>
      </c>
      <c r="B1440" t="s">
        <v>5007</v>
      </c>
      <c r="C1440" s="37">
        <v>260.52</v>
      </c>
      <c r="D1440" s="38">
        <v>0.20399999999999999</v>
      </c>
      <c r="E1440" s="39">
        <v>43437</v>
      </c>
      <c r="F1440">
        <f t="shared" si="22"/>
        <v>2018</v>
      </c>
    </row>
    <row r="1441" spans="1:6" x14ac:dyDescent="0.25">
      <c r="A1441" t="s">
        <v>3153</v>
      </c>
      <c r="B1441" t="s">
        <v>5007</v>
      </c>
      <c r="C1441" s="37">
        <v>715.78</v>
      </c>
      <c r="D1441" s="38">
        <v>0.41860000000000003</v>
      </c>
      <c r="E1441" s="39">
        <v>43437</v>
      </c>
      <c r="F1441">
        <f t="shared" si="22"/>
        <v>2018</v>
      </c>
    </row>
    <row r="1442" spans="1:6" x14ac:dyDescent="0.25">
      <c r="A1442" t="s">
        <v>3153</v>
      </c>
      <c r="B1442" t="s">
        <v>5007</v>
      </c>
      <c r="C1442" s="37">
        <v>30.66</v>
      </c>
      <c r="D1442" s="38">
        <v>2.4E-2</v>
      </c>
      <c r="E1442" s="39">
        <v>43437</v>
      </c>
      <c r="F1442">
        <f t="shared" si="22"/>
        <v>2018</v>
      </c>
    </row>
    <row r="1443" spans="1:6" x14ac:dyDescent="0.25">
      <c r="A1443" t="s">
        <v>3153</v>
      </c>
      <c r="B1443" t="s">
        <v>5007</v>
      </c>
      <c r="C1443" s="37">
        <v>65.13</v>
      </c>
      <c r="D1443" s="38">
        <v>5.0999999999999997E-2</v>
      </c>
      <c r="E1443" s="39">
        <v>43437</v>
      </c>
      <c r="F1443">
        <f t="shared" si="22"/>
        <v>2018</v>
      </c>
    </row>
    <row r="1444" spans="1:6" x14ac:dyDescent="0.25">
      <c r="A1444" t="s">
        <v>3153</v>
      </c>
      <c r="B1444" t="s">
        <v>5007</v>
      </c>
      <c r="C1444" s="37">
        <v>102.2</v>
      </c>
      <c r="D1444" s="38">
        <v>0.08</v>
      </c>
      <c r="E1444" s="39">
        <v>43437</v>
      </c>
      <c r="F1444">
        <f t="shared" si="22"/>
        <v>2018</v>
      </c>
    </row>
    <row r="1445" spans="1:6" x14ac:dyDescent="0.25">
      <c r="A1445" t="s">
        <v>3153</v>
      </c>
      <c r="B1445" t="s">
        <v>5007</v>
      </c>
      <c r="C1445" s="37">
        <v>35.770000000000003</v>
      </c>
      <c r="D1445" s="38">
        <v>2.8000000000000001E-2</v>
      </c>
      <c r="E1445" s="39">
        <v>43437</v>
      </c>
      <c r="F1445">
        <f t="shared" si="22"/>
        <v>2018</v>
      </c>
    </row>
    <row r="1446" spans="1:6" x14ac:dyDescent="0.25">
      <c r="A1446" t="s">
        <v>3153</v>
      </c>
      <c r="B1446" t="s">
        <v>5007</v>
      </c>
      <c r="C1446" s="37">
        <v>15.33</v>
      </c>
      <c r="D1446" s="38">
        <v>1.2E-2</v>
      </c>
      <c r="E1446" s="39">
        <v>43437</v>
      </c>
      <c r="F1446">
        <f t="shared" si="22"/>
        <v>2018</v>
      </c>
    </row>
    <row r="1447" spans="1:6" x14ac:dyDescent="0.25">
      <c r="A1447" t="s">
        <v>3153</v>
      </c>
      <c r="B1447" t="s">
        <v>5007</v>
      </c>
      <c r="C1447" s="37">
        <v>325.64999999999998</v>
      </c>
      <c r="D1447" s="38">
        <v>0.255</v>
      </c>
      <c r="E1447" s="39">
        <v>43437</v>
      </c>
      <c r="F1447">
        <f t="shared" si="22"/>
        <v>2018</v>
      </c>
    </row>
    <row r="1448" spans="1:6" x14ac:dyDescent="0.25">
      <c r="A1448" t="s">
        <v>3153</v>
      </c>
      <c r="B1448" t="s">
        <v>5007</v>
      </c>
      <c r="C1448" s="37">
        <v>15.33</v>
      </c>
      <c r="D1448" s="38">
        <v>1.2E-2</v>
      </c>
      <c r="E1448" s="39">
        <v>43437</v>
      </c>
      <c r="F1448">
        <f t="shared" si="22"/>
        <v>2018</v>
      </c>
    </row>
    <row r="1449" spans="1:6" x14ac:dyDescent="0.25">
      <c r="A1449" t="s">
        <v>3153</v>
      </c>
      <c r="B1449" t="s">
        <v>5007</v>
      </c>
      <c r="C1449" s="37">
        <v>45.99</v>
      </c>
      <c r="D1449" s="38">
        <v>3.5999999999999997E-2</v>
      </c>
      <c r="E1449" s="39">
        <v>43437</v>
      </c>
      <c r="F1449">
        <f t="shared" si="22"/>
        <v>2018</v>
      </c>
    </row>
    <row r="1450" spans="1:6" x14ac:dyDescent="0.25">
      <c r="A1450" t="s">
        <v>3153</v>
      </c>
      <c r="B1450" t="s">
        <v>5007</v>
      </c>
      <c r="C1450" s="37">
        <v>56.21</v>
      </c>
      <c r="D1450" s="38">
        <v>4.3999999999999997E-2</v>
      </c>
      <c r="E1450" s="39">
        <v>43437</v>
      </c>
      <c r="F1450">
        <f t="shared" si="22"/>
        <v>2018</v>
      </c>
    </row>
    <row r="1451" spans="1:6" x14ac:dyDescent="0.25">
      <c r="A1451" t="s">
        <v>3153</v>
      </c>
      <c r="B1451" t="s">
        <v>5007</v>
      </c>
      <c r="C1451" s="37">
        <v>65.13</v>
      </c>
      <c r="D1451" s="38">
        <v>5.0999999999999997E-2</v>
      </c>
      <c r="E1451" s="39">
        <v>43437</v>
      </c>
      <c r="F1451">
        <f t="shared" si="22"/>
        <v>2018</v>
      </c>
    </row>
    <row r="1452" spans="1:6" x14ac:dyDescent="0.25">
      <c r="A1452" t="s">
        <v>3153</v>
      </c>
      <c r="B1452" t="s">
        <v>5007</v>
      </c>
      <c r="C1452" s="37">
        <v>390.78</v>
      </c>
      <c r="D1452" s="38">
        <v>0.30599999999999999</v>
      </c>
      <c r="E1452" s="39">
        <v>43437</v>
      </c>
      <c r="F1452">
        <f t="shared" si="22"/>
        <v>2018</v>
      </c>
    </row>
    <row r="1453" spans="1:6" x14ac:dyDescent="0.25">
      <c r="A1453" t="s">
        <v>3153</v>
      </c>
      <c r="B1453" t="s">
        <v>5007</v>
      </c>
      <c r="C1453" s="37">
        <v>45.99</v>
      </c>
      <c r="D1453" s="38">
        <v>3.5999999999999997E-2</v>
      </c>
      <c r="E1453" s="39">
        <v>43437</v>
      </c>
      <c r="F1453">
        <f t="shared" si="22"/>
        <v>2018</v>
      </c>
    </row>
    <row r="1454" spans="1:6" x14ac:dyDescent="0.25">
      <c r="A1454" t="s">
        <v>3153</v>
      </c>
      <c r="B1454" t="s">
        <v>5007</v>
      </c>
      <c r="C1454" s="37">
        <v>390.78</v>
      </c>
      <c r="D1454" s="38">
        <v>0.30599999999999999</v>
      </c>
      <c r="E1454" s="39">
        <v>43437</v>
      </c>
      <c r="F1454">
        <f t="shared" si="22"/>
        <v>2018</v>
      </c>
    </row>
    <row r="1455" spans="1:6" x14ac:dyDescent="0.25">
      <c r="A1455" t="s">
        <v>3153</v>
      </c>
      <c r="B1455" t="s">
        <v>5007</v>
      </c>
      <c r="C1455" s="37">
        <v>66.430000000000007</v>
      </c>
      <c r="D1455" s="38">
        <v>5.1999999999999998E-2</v>
      </c>
      <c r="E1455" s="39">
        <v>43437</v>
      </c>
      <c r="F1455">
        <f t="shared" si="22"/>
        <v>2018</v>
      </c>
    </row>
    <row r="1456" spans="1:6" x14ac:dyDescent="0.25">
      <c r="A1456" t="s">
        <v>3153</v>
      </c>
      <c r="B1456" t="s">
        <v>5008</v>
      </c>
      <c r="C1456" s="37">
        <v>781.56</v>
      </c>
      <c r="D1456" s="38">
        <v>0.61199999999999999</v>
      </c>
      <c r="E1456" s="39">
        <v>43454</v>
      </c>
      <c r="F1456">
        <f t="shared" si="22"/>
        <v>2018</v>
      </c>
    </row>
    <row r="1457" spans="1:6" x14ac:dyDescent="0.25">
      <c r="A1457" t="s">
        <v>3153</v>
      </c>
      <c r="B1457" t="s">
        <v>5008</v>
      </c>
      <c r="C1457" s="37">
        <v>61.2</v>
      </c>
      <c r="D1457" s="38">
        <v>8.3370000000000007E-3</v>
      </c>
      <c r="E1457" s="39">
        <v>43454</v>
      </c>
      <c r="F1457">
        <f t="shared" si="22"/>
        <v>2018</v>
      </c>
    </row>
    <row r="1458" spans="1:6" x14ac:dyDescent="0.25">
      <c r="A1458" t="s">
        <v>3153</v>
      </c>
      <c r="B1458" t="s">
        <v>5008</v>
      </c>
      <c r="C1458" s="37">
        <v>25.55</v>
      </c>
      <c r="D1458" s="38">
        <v>0.02</v>
      </c>
      <c r="E1458" s="39">
        <v>43454</v>
      </c>
      <c r="F1458">
        <f t="shared" si="22"/>
        <v>2018</v>
      </c>
    </row>
    <row r="1459" spans="1:6" x14ac:dyDescent="0.25">
      <c r="A1459" t="s">
        <v>3153</v>
      </c>
      <c r="B1459" t="s">
        <v>5008</v>
      </c>
      <c r="C1459" s="37">
        <v>716.43</v>
      </c>
      <c r="D1459" s="38">
        <v>0.56100000000000005</v>
      </c>
      <c r="E1459" s="39">
        <v>43454</v>
      </c>
      <c r="F1459">
        <f t="shared" si="22"/>
        <v>2018</v>
      </c>
    </row>
    <row r="1460" spans="1:6" x14ac:dyDescent="0.25">
      <c r="A1460" t="s">
        <v>3153</v>
      </c>
      <c r="B1460" t="s">
        <v>5008</v>
      </c>
      <c r="C1460" s="37">
        <v>10.220000000000001</v>
      </c>
      <c r="D1460" s="38">
        <v>8.0000000000000002E-3</v>
      </c>
      <c r="E1460" s="39">
        <v>43454</v>
      </c>
      <c r="F1460">
        <f t="shared" si="22"/>
        <v>2018</v>
      </c>
    </row>
    <row r="1461" spans="1:6" x14ac:dyDescent="0.25">
      <c r="A1461" t="s">
        <v>3153</v>
      </c>
      <c r="B1461" t="s">
        <v>5008</v>
      </c>
      <c r="C1461" s="37">
        <v>521.04</v>
      </c>
      <c r="D1461" s="38">
        <v>0.40799999999999997</v>
      </c>
      <c r="E1461" s="39">
        <v>43454</v>
      </c>
      <c r="F1461">
        <f t="shared" si="22"/>
        <v>2018</v>
      </c>
    </row>
    <row r="1462" spans="1:6" x14ac:dyDescent="0.25">
      <c r="A1462" t="s">
        <v>3153</v>
      </c>
      <c r="B1462" t="s">
        <v>5008</v>
      </c>
      <c r="C1462" s="37">
        <v>61.2</v>
      </c>
      <c r="D1462" s="38">
        <v>8.3370000000000007E-3</v>
      </c>
      <c r="E1462" s="39">
        <v>43454</v>
      </c>
      <c r="F1462">
        <f t="shared" si="22"/>
        <v>2018</v>
      </c>
    </row>
    <row r="1463" spans="1:6" x14ac:dyDescent="0.25">
      <c r="A1463" t="s">
        <v>3153</v>
      </c>
      <c r="B1463" t="s">
        <v>5008</v>
      </c>
      <c r="C1463" s="37">
        <v>20.440000000000001</v>
      </c>
      <c r="D1463" s="38">
        <v>1.6E-2</v>
      </c>
      <c r="E1463" s="39">
        <v>43454</v>
      </c>
      <c r="F1463">
        <f t="shared" si="22"/>
        <v>2018</v>
      </c>
    </row>
    <row r="1464" spans="1:6" x14ac:dyDescent="0.25">
      <c r="A1464" t="s">
        <v>3153</v>
      </c>
      <c r="B1464" t="s">
        <v>5008</v>
      </c>
      <c r="C1464" s="37">
        <v>390.78</v>
      </c>
      <c r="D1464" s="38">
        <v>0.30599999999999999</v>
      </c>
      <c r="E1464" s="39">
        <v>43454</v>
      </c>
      <c r="F1464">
        <f t="shared" si="22"/>
        <v>2018</v>
      </c>
    </row>
    <row r="1465" spans="1:6" x14ac:dyDescent="0.25">
      <c r="A1465" t="s">
        <v>3153</v>
      </c>
      <c r="B1465" t="s">
        <v>5008</v>
      </c>
      <c r="C1465" s="37">
        <v>61.2</v>
      </c>
      <c r="D1465" s="38">
        <v>8.3370000000000007E-3</v>
      </c>
      <c r="E1465" s="39">
        <v>43454</v>
      </c>
      <c r="F1465">
        <f t="shared" si="22"/>
        <v>2018</v>
      </c>
    </row>
    <row r="1466" spans="1:6" x14ac:dyDescent="0.25">
      <c r="A1466" t="s">
        <v>3153</v>
      </c>
      <c r="B1466" t="s">
        <v>5008</v>
      </c>
      <c r="C1466" s="37">
        <v>20.440000000000001</v>
      </c>
      <c r="D1466" s="38">
        <v>1.6E-2</v>
      </c>
      <c r="E1466" s="39">
        <v>43454</v>
      </c>
      <c r="F1466">
        <f t="shared" si="22"/>
        <v>2018</v>
      </c>
    </row>
    <row r="1467" spans="1:6" x14ac:dyDescent="0.25">
      <c r="A1467" t="s">
        <v>3153</v>
      </c>
      <c r="B1467" t="s">
        <v>5008</v>
      </c>
      <c r="C1467" s="37">
        <v>651.29999999999995</v>
      </c>
      <c r="D1467" s="38">
        <v>0.51</v>
      </c>
      <c r="E1467" s="39">
        <v>43454</v>
      </c>
      <c r="F1467">
        <f t="shared" si="22"/>
        <v>2018</v>
      </c>
    </row>
    <row r="1468" spans="1:6" x14ac:dyDescent="0.25">
      <c r="A1468" t="s">
        <v>3153</v>
      </c>
      <c r="B1468" t="s">
        <v>5008</v>
      </c>
      <c r="C1468" s="37">
        <v>911.82</v>
      </c>
      <c r="D1468" s="38">
        <v>0.71399999999999997</v>
      </c>
      <c r="E1468" s="39">
        <v>43454</v>
      </c>
      <c r="F1468">
        <f t="shared" si="22"/>
        <v>2018</v>
      </c>
    </row>
    <row r="1469" spans="1:6" x14ac:dyDescent="0.25">
      <c r="A1469" t="s">
        <v>3153</v>
      </c>
      <c r="B1469" t="s">
        <v>5008</v>
      </c>
      <c r="C1469" s="37">
        <v>976.95</v>
      </c>
      <c r="D1469" s="38">
        <v>0.76500000000000001</v>
      </c>
      <c r="E1469" s="39">
        <v>43454</v>
      </c>
      <c r="F1469">
        <f t="shared" si="22"/>
        <v>2018</v>
      </c>
    </row>
    <row r="1470" spans="1:6" x14ac:dyDescent="0.25">
      <c r="A1470" t="s">
        <v>3153</v>
      </c>
      <c r="B1470" t="s">
        <v>5008</v>
      </c>
      <c r="C1470" s="37">
        <v>10.220000000000001</v>
      </c>
      <c r="D1470" s="38">
        <v>8.0000000000000002E-3</v>
      </c>
      <c r="E1470" s="39">
        <v>43454</v>
      </c>
      <c r="F1470">
        <f t="shared" si="22"/>
        <v>2018</v>
      </c>
    </row>
    <row r="1471" spans="1:6" x14ac:dyDescent="0.25">
      <c r="A1471" t="s">
        <v>3153</v>
      </c>
      <c r="B1471" t="s">
        <v>5008</v>
      </c>
      <c r="C1471" s="37">
        <v>325.64999999999998</v>
      </c>
      <c r="D1471" s="38">
        <v>0.255</v>
      </c>
      <c r="E1471" s="39">
        <v>43454</v>
      </c>
      <c r="F1471">
        <f t="shared" si="22"/>
        <v>2018</v>
      </c>
    </row>
    <row r="1472" spans="1:6" x14ac:dyDescent="0.25">
      <c r="A1472" t="s">
        <v>3153</v>
      </c>
      <c r="B1472" t="s">
        <v>5008</v>
      </c>
      <c r="C1472" s="37">
        <v>66.430000000000007</v>
      </c>
      <c r="D1472" s="38">
        <v>5.1999999999999998E-2</v>
      </c>
      <c r="E1472" s="39">
        <v>43454</v>
      </c>
      <c r="F1472">
        <f t="shared" si="22"/>
        <v>2018</v>
      </c>
    </row>
    <row r="1473" spans="1:6" x14ac:dyDescent="0.25">
      <c r="A1473" t="s">
        <v>3153</v>
      </c>
      <c r="B1473" t="s">
        <v>5008</v>
      </c>
      <c r="C1473" s="37">
        <v>781.56</v>
      </c>
      <c r="D1473" s="38">
        <v>0.61199999999999999</v>
      </c>
      <c r="E1473" s="39">
        <v>43454</v>
      </c>
      <c r="F1473">
        <f t="shared" si="22"/>
        <v>2018</v>
      </c>
    </row>
    <row r="1474" spans="1:6" x14ac:dyDescent="0.25">
      <c r="A1474" t="s">
        <v>3153</v>
      </c>
      <c r="B1474" t="s">
        <v>5008</v>
      </c>
      <c r="C1474" s="37">
        <v>61.2</v>
      </c>
      <c r="D1474" s="38">
        <v>8.3370000000000007E-3</v>
      </c>
      <c r="E1474" s="39">
        <v>43454</v>
      </c>
      <c r="F1474">
        <f t="shared" si="22"/>
        <v>2018</v>
      </c>
    </row>
    <row r="1475" spans="1:6" x14ac:dyDescent="0.25">
      <c r="A1475" t="s">
        <v>3153</v>
      </c>
      <c r="B1475" t="s">
        <v>5008</v>
      </c>
      <c r="C1475" s="37">
        <v>911.82</v>
      </c>
      <c r="D1475" s="38">
        <v>0.71399999999999997</v>
      </c>
      <c r="E1475" s="39">
        <v>43454</v>
      </c>
      <c r="F1475">
        <f t="shared" ref="F1475:F1538" si="23">YEAR(E1475)</f>
        <v>2018</v>
      </c>
    </row>
    <row r="1476" spans="1:6" x14ac:dyDescent="0.25">
      <c r="A1476" t="s">
        <v>3153</v>
      </c>
      <c r="B1476" t="s">
        <v>5008</v>
      </c>
      <c r="C1476" s="37">
        <v>10.220000000000001</v>
      </c>
      <c r="D1476" s="38">
        <v>8.0000000000000002E-3</v>
      </c>
      <c r="E1476" s="39">
        <v>43454</v>
      </c>
      <c r="F1476">
        <f t="shared" si="23"/>
        <v>2018</v>
      </c>
    </row>
    <row r="1477" spans="1:6" x14ac:dyDescent="0.25">
      <c r="A1477" t="s">
        <v>3153</v>
      </c>
      <c r="B1477" t="s">
        <v>5008</v>
      </c>
      <c r="C1477" s="37">
        <v>781.56</v>
      </c>
      <c r="D1477" s="38">
        <v>0.61199999999999999</v>
      </c>
      <c r="E1477" s="39">
        <v>43454</v>
      </c>
      <c r="F1477">
        <f t="shared" si="23"/>
        <v>2018</v>
      </c>
    </row>
    <row r="1478" spans="1:6" x14ac:dyDescent="0.25">
      <c r="A1478" t="s">
        <v>3153</v>
      </c>
      <c r="B1478" t="s">
        <v>5008</v>
      </c>
      <c r="C1478" s="37">
        <v>325.64999999999998</v>
      </c>
      <c r="D1478" s="38">
        <v>0.255</v>
      </c>
      <c r="E1478" s="39">
        <v>43454</v>
      </c>
      <c r="F1478">
        <f t="shared" si="23"/>
        <v>2018</v>
      </c>
    </row>
    <row r="1479" spans="1:6" x14ac:dyDescent="0.25">
      <c r="A1479" t="s">
        <v>3153</v>
      </c>
      <c r="B1479" t="s">
        <v>5008</v>
      </c>
      <c r="C1479" s="37">
        <v>5.1100000000000003</v>
      </c>
      <c r="D1479" s="38">
        <v>4.0000000000000001E-3</v>
      </c>
      <c r="E1479" s="39">
        <v>43454</v>
      </c>
      <c r="F1479">
        <f t="shared" si="23"/>
        <v>2018</v>
      </c>
    </row>
    <row r="1480" spans="1:6" x14ac:dyDescent="0.25">
      <c r="A1480" t="s">
        <v>3153</v>
      </c>
      <c r="B1480" t="s">
        <v>5008</v>
      </c>
      <c r="C1480" s="37">
        <v>651.29999999999995</v>
      </c>
      <c r="D1480" s="38">
        <v>0.51</v>
      </c>
      <c r="E1480" s="39">
        <v>43454</v>
      </c>
      <c r="F1480">
        <f t="shared" si="23"/>
        <v>2018</v>
      </c>
    </row>
    <row r="1481" spans="1:6" x14ac:dyDescent="0.25">
      <c r="A1481" t="s">
        <v>3153</v>
      </c>
      <c r="B1481" t="s">
        <v>5008</v>
      </c>
      <c r="C1481" s="37">
        <v>976.95</v>
      </c>
      <c r="D1481" s="38">
        <v>0.76500000000000001</v>
      </c>
      <c r="E1481" s="39">
        <v>43454</v>
      </c>
      <c r="F1481">
        <f t="shared" si="23"/>
        <v>2018</v>
      </c>
    </row>
    <row r="1482" spans="1:6" x14ac:dyDescent="0.25">
      <c r="A1482" t="s">
        <v>3153</v>
      </c>
      <c r="B1482" t="s">
        <v>5008</v>
      </c>
      <c r="C1482" s="37">
        <v>65.13</v>
      </c>
      <c r="D1482" s="38">
        <v>5.0999999999999997E-2</v>
      </c>
      <c r="E1482" s="39">
        <v>43454</v>
      </c>
      <c r="F1482">
        <f t="shared" si="23"/>
        <v>2018</v>
      </c>
    </row>
    <row r="1483" spans="1:6" x14ac:dyDescent="0.25">
      <c r="A1483" t="s">
        <v>3153</v>
      </c>
      <c r="B1483" t="s">
        <v>5008</v>
      </c>
      <c r="C1483" s="37">
        <v>1302.5999999999999</v>
      </c>
      <c r="D1483" s="38">
        <v>1.02</v>
      </c>
      <c r="E1483" s="39">
        <v>43454</v>
      </c>
      <c r="F1483">
        <f t="shared" si="23"/>
        <v>2018</v>
      </c>
    </row>
    <row r="1484" spans="1:6" x14ac:dyDescent="0.25">
      <c r="A1484" t="s">
        <v>3153</v>
      </c>
      <c r="B1484" t="s">
        <v>5008</v>
      </c>
      <c r="C1484" s="37">
        <v>195.39</v>
      </c>
      <c r="D1484" s="38">
        <v>0.153</v>
      </c>
      <c r="E1484" s="39">
        <v>43454</v>
      </c>
      <c r="F1484">
        <f t="shared" si="23"/>
        <v>2018</v>
      </c>
    </row>
    <row r="1485" spans="1:6" x14ac:dyDescent="0.25">
      <c r="A1485" t="s">
        <v>3153</v>
      </c>
      <c r="B1485" t="s">
        <v>5008</v>
      </c>
      <c r="C1485" s="37">
        <v>66.430000000000007</v>
      </c>
      <c r="D1485" s="38">
        <v>5.1999999999999998E-2</v>
      </c>
      <c r="E1485" s="39">
        <v>43454</v>
      </c>
      <c r="F1485">
        <f t="shared" si="23"/>
        <v>2018</v>
      </c>
    </row>
    <row r="1486" spans="1:6" x14ac:dyDescent="0.25">
      <c r="A1486" t="s">
        <v>3153</v>
      </c>
      <c r="B1486" t="s">
        <v>5008</v>
      </c>
      <c r="C1486" s="37">
        <v>911.82</v>
      </c>
      <c r="D1486" s="38">
        <v>0.71399999999999997</v>
      </c>
      <c r="E1486" s="39">
        <v>43454</v>
      </c>
      <c r="F1486">
        <f t="shared" si="23"/>
        <v>2018</v>
      </c>
    </row>
    <row r="1487" spans="1:6" x14ac:dyDescent="0.25">
      <c r="A1487" t="s">
        <v>3153</v>
      </c>
      <c r="B1487" t="s">
        <v>5008</v>
      </c>
      <c r="C1487" s="37">
        <v>5.1100000000000003</v>
      </c>
      <c r="D1487" s="38">
        <v>4.0000000000000001E-3</v>
      </c>
      <c r="E1487" s="39">
        <v>43454</v>
      </c>
      <c r="F1487">
        <f t="shared" si="23"/>
        <v>2018</v>
      </c>
    </row>
    <row r="1488" spans="1:6" x14ac:dyDescent="0.25">
      <c r="A1488" t="s">
        <v>3153</v>
      </c>
      <c r="B1488" t="s">
        <v>5008</v>
      </c>
      <c r="C1488" s="37">
        <v>32.549999999999997</v>
      </c>
      <c r="D1488" s="38">
        <v>2.5499999999999998E-2</v>
      </c>
      <c r="E1488" s="39">
        <v>43454</v>
      </c>
      <c r="F1488">
        <f t="shared" si="23"/>
        <v>2018</v>
      </c>
    </row>
    <row r="1489" spans="1:6" x14ac:dyDescent="0.25">
      <c r="A1489" t="s">
        <v>3153</v>
      </c>
      <c r="B1489" t="s">
        <v>5008</v>
      </c>
      <c r="C1489" s="37">
        <v>586.16999999999996</v>
      </c>
      <c r="D1489" s="38">
        <v>0.45900000000000002</v>
      </c>
      <c r="E1489" s="39">
        <v>43454</v>
      </c>
      <c r="F1489">
        <f t="shared" si="23"/>
        <v>2018</v>
      </c>
    </row>
    <row r="1490" spans="1:6" x14ac:dyDescent="0.25">
      <c r="A1490" t="s">
        <v>3153</v>
      </c>
      <c r="B1490" t="s">
        <v>5008</v>
      </c>
      <c r="C1490" s="37">
        <v>30.66</v>
      </c>
      <c r="D1490" s="38">
        <v>2.4E-2</v>
      </c>
      <c r="E1490" s="39">
        <v>43454</v>
      </c>
      <c r="F1490">
        <f t="shared" si="23"/>
        <v>2018</v>
      </c>
    </row>
    <row r="1491" spans="1:6" x14ac:dyDescent="0.25">
      <c r="A1491" t="s">
        <v>3153</v>
      </c>
      <c r="B1491" t="s">
        <v>5008</v>
      </c>
      <c r="C1491" s="37">
        <v>1237.47</v>
      </c>
      <c r="D1491" s="38">
        <v>0.96899999999999997</v>
      </c>
      <c r="E1491" s="39">
        <v>43454</v>
      </c>
      <c r="F1491">
        <f t="shared" si="23"/>
        <v>2018</v>
      </c>
    </row>
    <row r="1492" spans="1:6" x14ac:dyDescent="0.25">
      <c r="A1492" t="s">
        <v>3153</v>
      </c>
      <c r="B1492" t="s">
        <v>5008</v>
      </c>
      <c r="C1492" s="37">
        <v>716.43</v>
      </c>
      <c r="D1492" s="38">
        <v>0.56100000000000005</v>
      </c>
      <c r="E1492" s="39">
        <v>43454</v>
      </c>
      <c r="F1492">
        <f t="shared" si="23"/>
        <v>2018</v>
      </c>
    </row>
    <row r="1493" spans="1:6" x14ac:dyDescent="0.25">
      <c r="A1493" t="s">
        <v>3153</v>
      </c>
      <c r="B1493" t="s">
        <v>5008</v>
      </c>
      <c r="C1493" s="37">
        <v>651.29999999999995</v>
      </c>
      <c r="D1493" s="38">
        <v>0.51</v>
      </c>
      <c r="E1493" s="39">
        <v>43454</v>
      </c>
      <c r="F1493">
        <f t="shared" si="23"/>
        <v>2018</v>
      </c>
    </row>
    <row r="1494" spans="1:6" x14ac:dyDescent="0.25">
      <c r="A1494" t="s">
        <v>3153</v>
      </c>
      <c r="B1494" t="s">
        <v>5008</v>
      </c>
      <c r="C1494" s="37">
        <v>130.26</v>
      </c>
      <c r="D1494" s="38">
        <v>0.10199999999999999</v>
      </c>
      <c r="E1494" s="39">
        <v>43454</v>
      </c>
      <c r="F1494">
        <f t="shared" si="23"/>
        <v>2018</v>
      </c>
    </row>
    <row r="1495" spans="1:6" x14ac:dyDescent="0.25">
      <c r="A1495" t="s">
        <v>3153</v>
      </c>
      <c r="B1495" t="s">
        <v>5008</v>
      </c>
      <c r="C1495" s="37">
        <v>781.56</v>
      </c>
      <c r="D1495" s="38">
        <v>0.61199999999999999</v>
      </c>
      <c r="E1495" s="39">
        <v>43454</v>
      </c>
      <c r="F1495">
        <f t="shared" si="23"/>
        <v>2018</v>
      </c>
    </row>
    <row r="1496" spans="1:6" x14ac:dyDescent="0.25">
      <c r="A1496" t="s">
        <v>3153</v>
      </c>
      <c r="B1496" t="s">
        <v>5008</v>
      </c>
      <c r="C1496" s="37">
        <v>15.33</v>
      </c>
      <c r="D1496" s="38">
        <v>1.2E-2</v>
      </c>
      <c r="E1496" s="39">
        <v>43454</v>
      </c>
      <c r="F1496">
        <f t="shared" si="23"/>
        <v>2018</v>
      </c>
    </row>
    <row r="1497" spans="1:6" x14ac:dyDescent="0.25">
      <c r="A1497" t="s">
        <v>3153</v>
      </c>
      <c r="B1497" t="s">
        <v>5008</v>
      </c>
      <c r="C1497" s="37">
        <v>911.82</v>
      </c>
      <c r="D1497" s="38">
        <v>0.71399999999999997</v>
      </c>
      <c r="E1497" s="39">
        <v>43454</v>
      </c>
      <c r="F1497">
        <f t="shared" si="23"/>
        <v>2018</v>
      </c>
    </row>
    <row r="1498" spans="1:6" x14ac:dyDescent="0.25">
      <c r="A1498" t="s">
        <v>3153</v>
      </c>
      <c r="B1498" t="s">
        <v>5008</v>
      </c>
      <c r="C1498" s="37">
        <v>56.21</v>
      </c>
      <c r="D1498" s="38">
        <v>4.3999999999999997E-2</v>
      </c>
      <c r="E1498" s="39">
        <v>43454</v>
      </c>
      <c r="F1498">
        <f t="shared" si="23"/>
        <v>2018</v>
      </c>
    </row>
    <row r="1499" spans="1:6" x14ac:dyDescent="0.25">
      <c r="A1499" t="s">
        <v>3153</v>
      </c>
      <c r="B1499" t="s">
        <v>5008</v>
      </c>
      <c r="C1499" s="37">
        <v>260.52</v>
      </c>
      <c r="D1499" s="38">
        <v>0.20399999999999999</v>
      </c>
      <c r="E1499" s="39">
        <v>43454</v>
      </c>
      <c r="F1499">
        <f t="shared" si="23"/>
        <v>2018</v>
      </c>
    </row>
    <row r="1500" spans="1:6" x14ac:dyDescent="0.25">
      <c r="A1500" t="s">
        <v>3153</v>
      </c>
      <c r="B1500" t="s">
        <v>5008</v>
      </c>
      <c r="C1500" s="37">
        <v>61.2</v>
      </c>
      <c r="D1500" s="38">
        <v>8.3370000000000007E-3</v>
      </c>
      <c r="E1500" s="39">
        <v>43454</v>
      </c>
      <c r="F1500">
        <f t="shared" si="23"/>
        <v>2018</v>
      </c>
    </row>
    <row r="1501" spans="1:6" x14ac:dyDescent="0.25">
      <c r="A1501" t="s">
        <v>3153</v>
      </c>
      <c r="B1501" t="s">
        <v>5008</v>
      </c>
      <c r="C1501" s="37">
        <v>586.16999999999996</v>
      </c>
      <c r="D1501" s="38">
        <v>0.45900000000000002</v>
      </c>
      <c r="E1501" s="39">
        <v>43454</v>
      </c>
      <c r="F1501">
        <f t="shared" si="23"/>
        <v>2018</v>
      </c>
    </row>
    <row r="1502" spans="1:6" x14ac:dyDescent="0.25">
      <c r="A1502" t="s">
        <v>3153</v>
      </c>
      <c r="B1502" t="s">
        <v>5008</v>
      </c>
      <c r="C1502" s="37">
        <v>1302.5999999999999</v>
      </c>
      <c r="D1502" s="38">
        <v>1.02</v>
      </c>
      <c r="E1502" s="39">
        <v>43454</v>
      </c>
      <c r="F1502">
        <f t="shared" si="23"/>
        <v>2018</v>
      </c>
    </row>
    <row r="1503" spans="1:6" x14ac:dyDescent="0.25">
      <c r="A1503" t="s">
        <v>3153</v>
      </c>
      <c r="B1503" t="s">
        <v>5008</v>
      </c>
      <c r="C1503" s="37">
        <v>130.26</v>
      </c>
      <c r="D1503" s="38">
        <v>0.10199999999999999</v>
      </c>
      <c r="E1503" s="39">
        <v>43454</v>
      </c>
      <c r="F1503">
        <f t="shared" si="23"/>
        <v>2018</v>
      </c>
    </row>
    <row r="1504" spans="1:6" x14ac:dyDescent="0.25">
      <c r="A1504" t="s">
        <v>3153</v>
      </c>
      <c r="B1504" t="s">
        <v>5008</v>
      </c>
      <c r="C1504" s="37">
        <v>781.56</v>
      </c>
      <c r="D1504" s="38">
        <v>0.61199999999999999</v>
      </c>
      <c r="E1504" s="39">
        <v>43454</v>
      </c>
      <c r="F1504">
        <f t="shared" si="23"/>
        <v>2018</v>
      </c>
    </row>
    <row r="1505" spans="1:6" x14ac:dyDescent="0.25">
      <c r="A1505" t="s">
        <v>3153</v>
      </c>
      <c r="B1505" t="s">
        <v>5008</v>
      </c>
      <c r="C1505" s="37">
        <v>20.440000000000001</v>
      </c>
      <c r="D1505" s="38">
        <v>1.6E-2</v>
      </c>
      <c r="E1505" s="39">
        <v>43454</v>
      </c>
      <c r="F1505">
        <f t="shared" si="23"/>
        <v>2018</v>
      </c>
    </row>
    <row r="1506" spans="1:6" x14ac:dyDescent="0.25">
      <c r="A1506" t="s">
        <v>3153</v>
      </c>
      <c r="B1506" t="s">
        <v>5008</v>
      </c>
      <c r="C1506" s="37">
        <v>976.95</v>
      </c>
      <c r="D1506" s="38">
        <v>0.76500000000000001</v>
      </c>
      <c r="E1506" s="39">
        <v>43454</v>
      </c>
      <c r="F1506">
        <f t="shared" si="23"/>
        <v>2018</v>
      </c>
    </row>
    <row r="1507" spans="1:6" x14ac:dyDescent="0.25">
      <c r="A1507" t="s">
        <v>3153</v>
      </c>
      <c r="B1507" t="s">
        <v>5008</v>
      </c>
      <c r="C1507" s="37">
        <v>781.56</v>
      </c>
      <c r="D1507" s="38">
        <v>0.61199999999999999</v>
      </c>
      <c r="E1507" s="39">
        <v>43454</v>
      </c>
      <c r="F1507">
        <f t="shared" si="23"/>
        <v>2018</v>
      </c>
    </row>
    <row r="1508" spans="1:6" x14ac:dyDescent="0.25">
      <c r="A1508" t="s">
        <v>3153</v>
      </c>
      <c r="B1508" t="s">
        <v>5008</v>
      </c>
      <c r="C1508" s="37">
        <v>15.33</v>
      </c>
      <c r="D1508" s="38">
        <v>1.2E-2</v>
      </c>
      <c r="E1508" s="39">
        <v>43454</v>
      </c>
      <c r="F1508">
        <f t="shared" si="23"/>
        <v>2018</v>
      </c>
    </row>
    <row r="1509" spans="1:6" x14ac:dyDescent="0.25">
      <c r="A1509" t="s">
        <v>3153</v>
      </c>
      <c r="B1509" t="s">
        <v>5008</v>
      </c>
      <c r="C1509" s="37">
        <v>65.13</v>
      </c>
      <c r="D1509" s="38">
        <v>5.0999999999999997E-2</v>
      </c>
      <c r="E1509" s="39">
        <v>43454</v>
      </c>
      <c r="F1509">
        <f t="shared" si="23"/>
        <v>2018</v>
      </c>
    </row>
    <row r="1510" spans="1:6" x14ac:dyDescent="0.25">
      <c r="A1510" t="s">
        <v>3153</v>
      </c>
      <c r="B1510" t="s">
        <v>5008</v>
      </c>
      <c r="C1510" s="37">
        <v>25.55</v>
      </c>
      <c r="D1510" s="38">
        <v>0.02</v>
      </c>
      <c r="E1510" s="39">
        <v>43454</v>
      </c>
      <c r="F1510">
        <f t="shared" si="23"/>
        <v>2018</v>
      </c>
    </row>
    <row r="1511" spans="1:6" x14ac:dyDescent="0.25">
      <c r="A1511" t="s">
        <v>3153</v>
      </c>
      <c r="B1511" t="s">
        <v>5008</v>
      </c>
      <c r="C1511" s="37">
        <v>651.29999999999995</v>
      </c>
      <c r="D1511" s="38">
        <v>0.51</v>
      </c>
      <c r="E1511" s="39">
        <v>43454</v>
      </c>
      <c r="F1511">
        <f t="shared" si="23"/>
        <v>2018</v>
      </c>
    </row>
    <row r="1512" spans="1:6" x14ac:dyDescent="0.25">
      <c r="A1512" t="s">
        <v>3153</v>
      </c>
      <c r="B1512" t="s">
        <v>5008</v>
      </c>
      <c r="C1512" s="37">
        <v>781.56</v>
      </c>
      <c r="D1512" s="38">
        <v>0.61199999999999999</v>
      </c>
      <c r="E1512" s="39">
        <v>43454</v>
      </c>
      <c r="F1512">
        <f t="shared" si="23"/>
        <v>2018</v>
      </c>
    </row>
    <row r="1513" spans="1:6" x14ac:dyDescent="0.25">
      <c r="A1513" t="s">
        <v>3153</v>
      </c>
      <c r="B1513" t="s">
        <v>5008</v>
      </c>
      <c r="C1513" s="37">
        <v>20.440000000000001</v>
      </c>
      <c r="D1513" s="38">
        <v>1.6E-2</v>
      </c>
      <c r="E1513" s="39">
        <v>43454</v>
      </c>
      <c r="F1513">
        <f t="shared" si="23"/>
        <v>2018</v>
      </c>
    </row>
    <row r="1514" spans="1:6" x14ac:dyDescent="0.25">
      <c r="A1514" t="s">
        <v>3153</v>
      </c>
      <c r="B1514" t="s">
        <v>5008</v>
      </c>
      <c r="C1514" s="37">
        <v>390.78</v>
      </c>
      <c r="D1514" s="38">
        <v>0.30599999999999999</v>
      </c>
      <c r="E1514" s="39">
        <v>43454</v>
      </c>
      <c r="F1514">
        <f t="shared" si="23"/>
        <v>2018</v>
      </c>
    </row>
    <row r="1515" spans="1:6" x14ac:dyDescent="0.25">
      <c r="A1515" t="s">
        <v>3153</v>
      </c>
      <c r="B1515" t="s">
        <v>5008</v>
      </c>
      <c r="C1515" s="37">
        <v>20.440000000000001</v>
      </c>
      <c r="D1515" s="38">
        <v>1.6E-2</v>
      </c>
      <c r="E1515" s="39">
        <v>43454</v>
      </c>
      <c r="F1515">
        <f t="shared" si="23"/>
        <v>2018</v>
      </c>
    </row>
    <row r="1516" spans="1:6" x14ac:dyDescent="0.25">
      <c r="A1516" t="s">
        <v>3153</v>
      </c>
      <c r="B1516" t="s">
        <v>5008</v>
      </c>
      <c r="C1516" s="37">
        <v>390.78</v>
      </c>
      <c r="D1516" s="38">
        <v>0.30599999999999999</v>
      </c>
      <c r="E1516" s="39">
        <v>43454</v>
      </c>
      <c r="F1516">
        <f t="shared" si="23"/>
        <v>2018</v>
      </c>
    </row>
    <row r="1517" spans="1:6" x14ac:dyDescent="0.25">
      <c r="A1517" t="s">
        <v>3153</v>
      </c>
      <c r="B1517" t="s">
        <v>5008</v>
      </c>
      <c r="C1517" s="37">
        <v>651.29999999999995</v>
      </c>
      <c r="D1517" s="38">
        <v>0.51</v>
      </c>
      <c r="E1517" s="39">
        <v>43454</v>
      </c>
      <c r="F1517">
        <f t="shared" si="23"/>
        <v>2018</v>
      </c>
    </row>
    <row r="1518" spans="1:6" x14ac:dyDescent="0.25">
      <c r="A1518" t="s">
        <v>3153</v>
      </c>
      <c r="B1518" t="s">
        <v>5008</v>
      </c>
      <c r="C1518" s="37">
        <v>35.770000000000003</v>
      </c>
      <c r="D1518" s="38">
        <v>2.8000000000000001E-2</v>
      </c>
      <c r="E1518" s="39">
        <v>43454</v>
      </c>
      <c r="F1518">
        <f t="shared" si="23"/>
        <v>2018</v>
      </c>
    </row>
    <row r="1519" spans="1:6" x14ac:dyDescent="0.25">
      <c r="A1519" t="s">
        <v>3153</v>
      </c>
      <c r="B1519" t="s">
        <v>5008</v>
      </c>
      <c r="C1519" s="37">
        <v>1107.21</v>
      </c>
      <c r="D1519" s="38">
        <v>0.86699999999999999</v>
      </c>
      <c r="E1519" s="39">
        <v>43454</v>
      </c>
      <c r="F1519">
        <f t="shared" si="23"/>
        <v>2018</v>
      </c>
    </row>
    <row r="1520" spans="1:6" x14ac:dyDescent="0.25">
      <c r="A1520" t="s">
        <v>3153</v>
      </c>
      <c r="B1520" t="s">
        <v>5008</v>
      </c>
      <c r="C1520" s="37">
        <v>35.770000000000003</v>
      </c>
      <c r="D1520" s="38">
        <v>2.8000000000000001E-2</v>
      </c>
      <c r="E1520" s="39">
        <v>43454</v>
      </c>
      <c r="F1520">
        <f t="shared" si="23"/>
        <v>2018</v>
      </c>
    </row>
    <row r="1521" spans="1:6" x14ac:dyDescent="0.25">
      <c r="A1521" t="s">
        <v>3153</v>
      </c>
      <c r="B1521" t="s">
        <v>5008</v>
      </c>
      <c r="C1521" s="37">
        <v>130.26</v>
      </c>
      <c r="D1521" s="38">
        <v>0.10199999999999999</v>
      </c>
      <c r="E1521" s="39">
        <v>43454</v>
      </c>
      <c r="F1521">
        <f t="shared" si="23"/>
        <v>2018</v>
      </c>
    </row>
    <row r="1522" spans="1:6" x14ac:dyDescent="0.25">
      <c r="A1522" t="s">
        <v>3153</v>
      </c>
      <c r="B1522" t="s">
        <v>5008</v>
      </c>
      <c r="C1522" s="37">
        <v>10.220000000000001</v>
      </c>
      <c r="D1522" s="38">
        <v>8.0000000000000002E-3</v>
      </c>
      <c r="E1522" s="39">
        <v>43454</v>
      </c>
      <c r="F1522">
        <f t="shared" si="23"/>
        <v>2018</v>
      </c>
    </row>
    <row r="1523" spans="1:6" x14ac:dyDescent="0.25">
      <c r="A1523" t="s">
        <v>3153</v>
      </c>
      <c r="B1523" t="s">
        <v>5008</v>
      </c>
      <c r="C1523" s="37">
        <v>5.1100000000000003</v>
      </c>
      <c r="D1523" s="38">
        <v>4.0000000000000001E-3</v>
      </c>
      <c r="E1523" s="39">
        <v>43454</v>
      </c>
      <c r="F1523">
        <f t="shared" si="23"/>
        <v>2018</v>
      </c>
    </row>
    <row r="1524" spans="1:6" x14ac:dyDescent="0.25">
      <c r="A1524" t="s">
        <v>3153</v>
      </c>
      <c r="B1524" t="s">
        <v>5008</v>
      </c>
      <c r="C1524" s="37">
        <v>61.2</v>
      </c>
      <c r="D1524" s="38">
        <v>8.3370000000000007E-3</v>
      </c>
      <c r="E1524" s="39">
        <v>43454</v>
      </c>
      <c r="F1524">
        <f t="shared" si="23"/>
        <v>2018</v>
      </c>
    </row>
    <row r="1525" spans="1:6" x14ac:dyDescent="0.25">
      <c r="A1525" t="s">
        <v>3153</v>
      </c>
      <c r="B1525" t="s">
        <v>5008</v>
      </c>
      <c r="C1525" s="37">
        <v>260.52</v>
      </c>
      <c r="D1525" s="38">
        <v>0.20399999999999999</v>
      </c>
      <c r="E1525" s="39">
        <v>43454</v>
      </c>
      <c r="F1525">
        <f t="shared" si="23"/>
        <v>2018</v>
      </c>
    </row>
    <row r="1526" spans="1:6" x14ac:dyDescent="0.25">
      <c r="A1526" t="s">
        <v>3153</v>
      </c>
      <c r="B1526" t="s">
        <v>5008</v>
      </c>
      <c r="C1526" s="37">
        <v>521.04</v>
      </c>
      <c r="D1526" s="38">
        <v>0.40799999999999997</v>
      </c>
      <c r="E1526" s="39">
        <v>43454</v>
      </c>
      <c r="F1526">
        <f t="shared" si="23"/>
        <v>2018</v>
      </c>
    </row>
    <row r="1527" spans="1:6" x14ac:dyDescent="0.25">
      <c r="A1527" t="s">
        <v>3153</v>
      </c>
      <c r="B1527" t="s">
        <v>5008</v>
      </c>
      <c r="C1527" s="37">
        <v>20.440000000000001</v>
      </c>
      <c r="D1527" s="38">
        <v>1.6E-2</v>
      </c>
      <c r="E1527" s="39">
        <v>43454</v>
      </c>
      <c r="F1527">
        <f t="shared" si="23"/>
        <v>2018</v>
      </c>
    </row>
    <row r="1528" spans="1:6" x14ac:dyDescent="0.25">
      <c r="A1528" t="s">
        <v>3153</v>
      </c>
      <c r="B1528" t="s">
        <v>5008</v>
      </c>
      <c r="C1528" s="37">
        <v>586.16999999999996</v>
      </c>
      <c r="D1528" s="38">
        <v>0.45900000000000002</v>
      </c>
      <c r="E1528" s="39">
        <v>43454</v>
      </c>
      <c r="F1528">
        <f t="shared" si="23"/>
        <v>2018</v>
      </c>
    </row>
    <row r="1529" spans="1:6" x14ac:dyDescent="0.25">
      <c r="A1529" t="s">
        <v>3153</v>
      </c>
      <c r="B1529" t="s">
        <v>5008</v>
      </c>
      <c r="C1529" s="37">
        <v>651.29999999999995</v>
      </c>
      <c r="D1529" s="38">
        <v>0.51</v>
      </c>
      <c r="E1529" s="39">
        <v>43454</v>
      </c>
      <c r="F1529">
        <f t="shared" si="23"/>
        <v>2018</v>
      </c>
    </row>
    <row r="1530" spans="1:6" x14ac:dyDescent="0.25">
      <c r="A1530" t="s">
        <v>3153</v>
      </c>
      <c r="B1530" t="s">
        <v>5008</v>
      </c>
      <c r="C1530" s="37">
        <v>21.7</v>
      </c>
      <c r="D1530" s="38">
        <v>1.7000000000000001E-2</v>
      </c>
      <c r="E1530" s="39">
        <v>43454</v>
      </c>
      <c r="F1530">
        <f t="shared" si="23"/>
        <v>2018</v>
      </c>
    </row>
    <row r="1531" spans="1:6" x14ac:dyDescent="0.25">
      <c r="A1531" t="s">
        <v>3153</v>
      </c>
      <c r="B1531" t="s">
        <v>5008</v>
      </c>
      <c r="C1531" s="37">
        <v>781.56</v>
      </c>
      <c r="D1531" s="38">
        <v>0.61199999999999999</v>
      </c>
      <c r="E1531" s="39">
        <v>43454</v>
      </c>
      <c r="F1531">
        <f t="shared" si="23"/>
        <v>2018</v>
      </c>
    </row>
    <row r="1532" spans="1:6" x14ac:dyDescent="0.25">
      <c r="A1532" t="s">
        <v>3153</v>
      </c>
      <c r="B1532" t="s">
        <v>5008</v>
      </c>
      <c r="C1532" s="37">
        <v>35.770000000000003</v>
      </c>
      <c r="D1532" s="38">
        <v>2.8000000000000001E-2</v>
      </c>
      <c r="E1532" s="39">
        <v>43454</v>
      </c>
      <c r="F1532">
        <f t="shared" si="23"/>
        <v>2018</v>
      </c>
    </row>
    <row r="1533" spans="1:6" x14ac:dyDescent="0.25">
      <c r="A1533" t="s">
        <v>3153</v>
      </c>
      <c r="B1533" t="s">
        <v>5008</v>
      </c>
      <c r="C1533" s="37">
        <v>781.56</v>
      </c>
      <c r="D1533" s="38">
        <v>0.61199999999999999</v>
      </c>
      <c r="E1533" s="39">
        <v>43454</v>
      </c>
      <c r="F1533">
        <f t="shared" si="23"/>
        <v>2018</v>
      </c>
    </row>
    <row r="1534" spans="1:6" x14ac:dyDescent="0.25">
      <c r="A1534" t="s">
        <v>3153</v>
      </c>
      <c r="B1534" t="s">
        <v>5008</v>
      </c>
      <c r="C1534" s="37">
        <v>35.770000000000003</v>
      </c>
      <c r="D1534" s="38">
        <v>2.8000000000000001E-2</v>
      </c>
      <c r="E1534" s="39">
        <v>43454</v>
      </c>
      <c r="F1534">
        <f t="shared" si="23"/>
        <v>2018</v>
      </c>
    </row>
    <row r="1535" spans="1:6" x14ac:dyDescent="0.25">
      <c r="A1535" t="s">
        <v>3153</v>
      </c>
      <c r="B1535" t="s">
        <v>5008</v>
      </c>
      <c r="C1535" s="37">
        <v>130.26</v>
      </c>
      <c r="D1535" s="38">
        <v>0.10199999999999999</v>
      </c>
      <c r="E1535" s="39">
        <v>43454</v>
      </c>
      <c r="F1535">
        <f t="shared" si="23"/>
        <v>2018</v>
      </c>
    </row>
    <row r="1536" spans="1:6" x14ac:dyDescent="0.25">
      <c r="A1536" t="s">
        <v>3153</v>
      </c>
      <c r="B1536" t="s">
        <v>5008</v>
      </c>
      <c r="C1536" s="37">
        <v>61.2</v>
      </c>
      <c r="D1536" s="38">
        <v>8.3370000000000007E-3</v>
      </c>
      <c r="E1536" s="39">
        <v>43454</v>
      </c>
      <c r="F1536">
        <f t="shared" si="23"/>
        <v>2018</v>
      </c>
    </row>
    <row r="1537" spans="1:6" x14ac:dyDescent="0.25">
      <c r="A1537" t="s">
        <v>3153</v>
      </c>
      <c r="B1537" t="s">
        <v>5008</v>
      </c>
      <c r="C1537" s="37">
        <v>260.52</v>
      </c>
      <c r="D1537" s="38">
        <v>0.20399999999999999</v>
      </c>
      <c r="E1537" s="39">
        <v>43454</v>
      </c>
      <c r="F1537">
        <f t="shared" si="23"/>
        <v>2018</v>
      </c>
    </row>
    <row r="1538" spans="1:6" x14ac:dyDescent="0.25">
      <c r="A1538" t="s">
        <v>3153</v>
      </c>
      <c r="B1538" t="s">
        <v>5008</v>
      </c>
      <c r="C1538" s="37">
        <v>45.99</v>
      </c>
      <c r="D1538" s="38">
        <v>3.5999999999999997E-2</v>
      </c>
      <c r="E1538" s="39">
        <v>43454</v>
      </c>
      <c r="F1538">
        <f t="shared" si="23"/>
        <v>2018</v>
      </c>
    </row>
    <row r="1539" spans="1:6" x14ac:dyDescent="0.25">
      <c r="A1539" t="s">
        <v>3153</v>
      </c>
      <c r="B1539" t="s">
        <v>5008</v>
      </c>
      <c r="C1539" s="37">
        <v>337.56</v>
      </c>
      <c r="D1539" s="38">
        <v>0.19739999999999999</v>
      </c>
      <c r="E1539" s="39">
        <v>43454</v>
      </c>
      <c r="F1539">
        <f t="shared" ref="F1539:F1602" si="24">YEAR(E1539)</f>
        <v>2018</v>
      </c>
    </row>
    <row r="1540" spans="1:6" x14ac:dyDescent="0.25">
      <c r="A1540" t="s">
        <v>3153</v>
      </c>
      <c r="B1540" t="s">
        <v>5008</v>
      </c>
      <c r="C1540" s="37">
        <v>35.770000000000003</v>
      </c>
      <c r="D1540" s="38">
        <v>2.8000000000000001E-2</v>
      </c>
      <c r="E1540" s="39">
        <v>43454</v>
      </c>
      <c r="F1540">
        <f t="shared" si="24"/>
        <v>2018</v>
      </c>
    </row>
    <row r="1541" spans="1:6" x14ac:dyDescent="0.25">
      <c r="A1541" t="s">
        <v>3153</v>
      </c>
      <c r="B1541" t="s">
        <v>5008</v>
      </c>
      <c r="C1541" s="37">
        <v>5.1100000000000003</v>
      </c>
      <c r="D1541" s="38">
        <v>4.0000000000000001E-3</v>
      </c>
      <c r="E1541" s="39">
        <v>43454</v>
      </c>
      <c r="F1541">
        <f t="shared" si="24"/>
        <v>2018</v>
      </c>
    </row>
    <row r="1542" spans="1:6" x14ac:dyDescent="0.25">
      <c r="A1542" t="s">
        <v>3153</v>
      </c>
      <c r="B1542" t="s">
        <v>5008</v>
      </c>
      <c r="C1542" s="37">
        <v>1237.47</v>
      </c>
      <c r="D1542" s="38">
        <v>0.96899999999999997</v>
      </c>
      <c r="E1542" s="39">
        <v>43454</v>
      </c>
      <c r="F1542">
        <f t="shared" si="24"/>
        <v>2018</v>
      </c>
    </row>
    <row r="1543" spans="1:6" x14ac:dyDescent="0.25">
      <c r="A1543" t="s">
        <v>3153</v>
      </c>
      <c r="B1543" t="s">
        <v>5008</v>
      </c>
      <c r="C1543" s="37">
        <v>61.2</v>
      </c>
      <c r="D1543" s="38">
        <v>8.3370000000000007E-3</v>
      </c>
      <c r="E1543" s="39">
        <v>43454</v>
      </c>
      <c r="F1543">
        <f t="shared" si="24"/>
        <v>2018</v>
      </c>
    </row>
    <row r="1544" spans="1:6" x14ac:dyDescent="0.25">
      <c r="A1544" t="s">
        <v>3153</v>
      </c>
      <c r="B1544" t="s">
        <v>5008</v>
      </c>
      <c r="C1544" s="37">
        <v>10.220000000000001</v>
      </c>
      <c r="D1544" s="38">
        <v>8.0000000000000002E-3</v>
      </c>
      <c r="E1544" s="39">
        <v>43454</v>
      </c>
      <c r="F1544">
        <f t="shared" si="24"/>
        <v>2018</v>
      </c>
    </row>
    <row r="1545" spans="1:6" x14ac:dyDescent="0.25">
      <c r="A1545" t="s">
        <v>3153</v>
      </c>
      <c r="B1545" t="s">
        <v>5008</v>
      </c>
      <c r="C1545" s="37">
        <v>61.32</v>
      </c>
      <c r="D1545" s="38">
        <v>4.8000000000000001E-2</v>
      </c>
      <c r="E1545" s="39">
        <v>43454</v>
      </c>
      <c r="F1545">
        <f t="shared" si="24"/>
        <v>2018</v>
      </c>
    </row>
    <row r="1546" spans="1:6" x14ac:dyDescent="0.25">
      <c r="A1546" t="s">
        <v>3153</v>
      </c>
      <c r="B1546" t="s">
        <v>5008</v>
      </c>
      <c r="C1546" s="37">
        <v>390.78</v>
      </c>
      <c r="D1546" s="38">
        <v>0.30599999999999999</v>
      </c>
      <c r="E1546" s="39">
        <v>43454</v>
      </c>
      <c r="F1546">
        <f t="shared" si="24"/>
        <v>2018</v>
      </c>
    </row>
    <row r="1547" spans="1:6" x14ac:dyDescent="0.25">
      <c r="A1547" t="s">
        <v>3153</v>
      </c>
      <c r="B1547" t="s">
        <v>5008</v>
      </c>
      <c r="C1547" s="37">
        <v>275.3</v>
      </c>
      <c r="D1547" s="38">
        <v>0.161</v>
      </c>
      <c r="E1547" s="39">
        <v>43454</v>
      </c>
      <c r="F1547">
        <f t="shared" si="24"/>
        <v>2018</v>
      </c>
    </row>
    <row r="1548" spans="1:6" x14ac:dyDescent="0.25">
      <c r="A1548" t="s">
        <v>3153</v>
      </c>
      <c r="B1548" t="s">
        <v>5008</v>
      </c>
      <c r="C1548" s="37">
        <v>781.56</v>
      </c>
      <c r="D1548" s="38">
        <v>0.61199999999999999</v>
      </c>
      <c r="E1548" s="39">
        <v>43454</v>
      </c>
      <c r="F1548">
        <f t="shared" si="24"/>
        <v>2018</v>
      </c>
    </row>
    <row r="1549" spans="1:6" x14ac:dyDescent="0.25">
      <c r="A1549" t="s">
        <v>3153</v>
      </c>
      <c r="B1549" t="s">
        <v>5008</v>
      </c>
      <c r="C1549" s="37">
        <v>10.220000000000001</v>
      </c>
      <c r="D1549" s="38">
        <v>8.0000000000000002E-3</v>
      </c>
      <c r="E1549" s="39">
        <v>43454</v>
      </c>
      <c r="F1549">
        <f t="shared" si="24"/>
        <v>2018</v>
      </c>
    </row>
    <row r="1550" spans="1:6" x14ac:dyDescent="0.25">
      <c r="A1550" t="s">
        <v>3153</v>
      </c>
      <c r="B1550" t="s">
        <v>5008</v>
      </c>
      <c r="C1550" s="37">
        <v>846.69</v>
      </c>
      <c r="D1550" s="38">
        <v>0.66300000000000003</v>
      </c>
      <c r="E1550" s="39">
        <v>43454</v>
      </c>
      <c r="F1550">
        <f t="shared" si="24"/>
        <v>2018</v>
      </c>
    </row>
    <row r="1551" spans="1:6" x14ac:dyDescent="0.25">
      <c r="A1551" t="s">
        <v>3153</v>
      </c>
      <c r="B1551" t="s">
        <v>5008</v>
      </c>
      <c r="C1551" s="37">
        <v>35.770000000000003</v>
      </c>
      <c r="D1551" s="38">
        <v>2.8000000000000001E-2</v>
      </c>
      <c r="E1551" s="39">
        <v>43454</v>
      </c>
      <c r="F1551">
        <f t="shared" si="24"/>
        <v>2018</v>
      </c>
    </row>
    <row r="1552" spans="1:6" x14ac:dyDescent="0.25">
      <c r="A1552" t="s">
        <v>3153</v>
      </c>
      <c r="B1552" t="s">
        <v>5008</v>
      </c>
      <c r="C1552" s="37">
        <v>716.43</v>
      </c>
      <c r="D1552" s="38">
        <v>0.56100000000000005</v>
      </c>
      <c r="E1552" s="39">
        <v>43454</v>
      </c>
      <c r="F1552">
        <f t="shared" si="24"/>
        <v>2018</v>
      </c>
    </row>
    <row r="1553" spans="1:6" x14ac:dyDescent="0.25">
      <c r="A1553" t="s">
        <v>3153</v>
      </c>
      <c r="B1553" t="s">
        <v>5008</v>
      </c>
      <c r="C1553" s="37">
        <v>976.95</v>
      </c>
      <c r="D1553" s="38">
        <v>0.76500000000000001</v>
      </c>
      <c r="E1553" s="39">
        <v>43454</v>
      </c>
      <c r="F1553">
        <f t="shared" si="24"/>
        <v>2018</v>
      </c>
    </row>
    <row r="1554" spans="1:6" x14ac:dyDescent="0.25">
      <c r="A1554" t="s">
        <v>3153</v>
      </c>
      <c r="B1554" t="s">
        <v>5008</v>
      </c>
      <c r="C1554" s="37">
        <v>15.33</v>
      </c>
      <c r="D1554" s="38">
        <v>1.2E-2</v>
      </c>
      <c r="E1554" s="39">
        <v>43454</v>
      </c>
      <c r="F1554">
        <f t="shared" si="24"/>
        <v>2018</v>
      </c>
    </row>
    <row r="1555" spans="1:6" x14ac:dyDescent="0.25">
      <c r="A1555" t="s">
        <v>3153</v>
      </c>
      <c r="B1555" t="s">
        <v>5008</v>
      </c>
      <c r="C1555" s="37">
        <v>455.91</v>
      </c>
      <c r="D1555" s="38">
        <v>0.35699999999999998</v>
      </c>
      <c r="E1555" s="39">
        <v>43454</v>
      </c>
      <c r="F1555">
        <f t="shared" si="24"/>
        <v>2018</v>
      </c>
    </row>
    <row r="1556" spans="1:6" x14ac:dyDescent="0.25">
      <c r="A1556" t="s">
        <v>3153</v>
      </c>
      <c r="B1556" t="s">
        <v>5008</v>
      </c>
      <c r="C1556" s="37">
        <v>1172.3399999999999</v>
      </c>
      <c r="D1556" s="38">
        <v>0.91800000000000004</v>
      </c>
      <c r="E1556" s="39">
        <v>43454</v>
      </c>
      <c r="F1556">
        <f t="shared" si="24"/>
        <v>2018</v>
      </c>
    </row>
    <row r="1557" spans="1:6" x14ac:dyDescent="0.25">
      <c r="A1557" t="s">
        <v>3153</v>
      </c>
      <c r="B1557" t="s">
        <v>5008</v>
      </c>
      <c r="C1557" s="37">
        <v>651.29999999999995</v>
      </c>
      <c r="D1557" s="38">
        <v>0.51</v>
      </c>
      <c r="E1557" s="39">
        <v>43454</v>
      </c>
      <c r="F1557">
        <f t="shared" si="24"/>
        <v>2018</v>
      </c>
    </row>
    <row r="1558" spans="1:6" x14ac:dyDescent="0.25">
      <c r="A1558" t="s">
        <v>3153</v>
      </c>
      <c r="B1558" t="s">
        <v>5008</v>
      </c>
      <c r="C1558" s="37">
        <v>716.43</v>
      </c>
      <c r="D1558" s="38">
        <v>0.56100000000000005</v>
      </c>
      <c r="E1558" s="39">
        <v>43454</v>
      </c>
      <c r="F1558">
        <f t="shared" si="24"/>
        <v>2018</v>
      </c>
    </row>
    <row r="1559" spans="1:6" x14ac:dyDescent="0.25">
      <c r="A1559" t="s">
        <v>3153</v>
      </c>
      <c r="B1559" t="s">
        <v>5008</v>
      </c>
      <c r="C1559" s="37">
        <v>35.770000000000003</v>
      </c>
      <c r="D1559" s="38">
        <v>2.8000000000000001E-2</v>
      </c>
      <c r="E1559" s="39">
        <v>43454</v>
      </c>
      <c r="F1559">
        <f t="shared" si="24"/>
        <v>2018</v>
      </c>
    </row>
    <row r="1560" spans="1:6" x14ac:dyDescent="0.25">
      <c r="A1560" t="s">
        <v>3153</v>
      </c>
      <c r="B1560" t="s">
        <v>5008</v>
      </c>
      <c r="C1560" s="37">
        <v>455.91</v>
      </c>
      <c r="D1560" s="38">
        <v>0.35699999999999998</v>
      </c>
      <c r="E1560" s="39">
        <v>43454</v>
      </c>
      <c r="F1560">
        <f t="shared" si="24"/>
        <v>2018</v>
      </c>
    </row>
    <row r="1561" spans="1:6" x14ac:dyDescent="0.25">
      <c r="A1561" t="s">
        <v>3153</v>
      </c>
      <c r="B1561" t="s">
        <v>5008</v>
      </c>
      <c r="C1561" s="37">
        <v>1042.08</v>
      </c>
      <c r="D1561" s="38">
        <v>0.81599999999999995</v>
      </c>
      <c r="E1561" s="39">
        <v>43454</v>
      </c>
      <c r="F1561">
        <f t="shared" si="24"/>
        <v>2018</v>
      </c>
    </row>
    <row r="1562" spans="1:6" x14ac:dyDescent="0.25">
      <c r="A1562" t="s">
        <v>3153</v>
      </c>
      <c r="B1562" t="s">
        <v>5008</v>
      </c>
      <c r="C1562" s="37">
        <v>651.29999999999995</v>
      </c>
      <c r="D1562" s="38">
        <v>0.51</v>
      </c>
      <c r="E1562" s="39">
        <v>43454</v>
      </c>
      <c r="F1562">
        <f t="shared" si="24"/>
        <v>2018</v>
      </c>
    </row>
    <row r="1563" spans="1:6" x14ac:dyDescent="0.25">
      <c r="A1563" t="s">
        <v>3153</v>
      </c>
      <c r="B1563" t="s">
        <v>5008</v>
      </c>
      <c r="C1563" s="37">
        <v>65.13</v>
      </c>
      <c r="D1563" s="38">
        <v>5.0999999999999997E-2</v>
      </c>
      <c r="E1563" s="39">
        <v>43454</v>
      </c>
      <c r="F1563">
        <f t="shared" si="24"/>
        <v>2018</v>
      </c>
    </row>
    <row r="1564" spans="1:6" x14ac:dyDescent="0.25">
      <c r="A1564" t="s">
        <v>3153</v>
      </c>
      <c r="B1564" t="s">
        <v>5008</v>
      </c>
      <c r="C1564" s="37">
        <v>5.1100000000000003</v>
      </c>
      <c r="D1564" s="38">
        <v>4.0000000000000001E-3</v>
      </c>
      <c r="E1564" s="39">
        <v>43454</v>
      </c>
      <c r="F1564">
        <f t="shared" si="24"/>
        <v>2018</v>
      </c>
    </row>
    <row r="1565" spans="1:6" x14ac:dyDescent="0.25">
      <c r="A1565" t="s">
        <v>3153</v>
      </c>
      <c r="B1565" t="s">
        <v>5008</v>
      </c>
      <c r="C1565" s="37">
        <v>260.52</v>
      </c>
      <c r="D1565" s="38">
        <v>0.20399999999999999</v>
      </c>
      <c r="E1565" s="39">
        <v>43454</v>
      </c>
      <c r="F1565">
        <f t="shared" si="24"/>
        <v>2018</v>
      </c>
    </row>
    <row r="1566" spans="1:6" x14ac:dyDescent="0.25">
      <c r="A1566" t="s">
        <v>3153</v>
      </c>
      <c r="B1566" t="s">
        <v>5008</v>
      </c>
      <c r="C1566" s="37">
        <v>45.99</v>
      </c>
      <c r="D1566" s="38">
        <v>3.5999999999999997E-2</v>
      </c>
      <c r="E1566" s="39">
        <v>43454</v>
      </c>
      <c r="F1566">
        <f t="shared" si="24"/>
        <v>2018</v>
      </c>
    </row>
    <row r="1567" spans="1:6" x14ac:dyDescent="0.25">
      <c r="A1567" t="s">
        <v>3153</v>
      </c>
      <c r="B1567" t="s">
        <v>5008</v>
      </c>
      <c r="C1567" s="37">
        <v>385.42</v>
      </c>
      <c r="D1567" s="38">
        <v>0.22539999999999999</v>
      </c>
      <c r="E1567" s="39">
        <v>43454</v>
      </c>
      <c r="F1567">
        <f t="shared" si="24"/>
        <v>2018</v>
      </c>
    </row>
    <row r="1568" spans="1:6" x14ac:dyDescent="0.25">
      <c r="A1568" t="s">
        <v>3153</v>
      </c>
      <c r="B1568" t="s">
        <v>5008</v>
      </c>
      <c r="C1568" s="37">
        <v>651.29999999999995</v>
      </c>
      <c r="D1568" s="38">
        <v>0.51</v>
      </c>
      <c r="E1568" s="39">
        <v>43454</v>
      </c>
      <c r="F1568">
        <f t="shared" si="24"/>
        <v>2018</v>
      </c>
    </row>
    <row r="1569" spans="1:6" x14ac:dyDescent="0.25">
      <c r="A1569" t="s">
        <v>3153</v>
      </c>
      <c r="B1569" t="s">
        <v>5008</v>
      </c>
      <c r="C1569" s="37">
        <v>911.82</v>
      </c>
      <c r="D1569" s="38">
        <v>0.71399999999999997</v>
      </c>
      <c r="E1569" s="39">
        <v>43454</v>
      </c>
      <c r="F1569">
        <f t="shared" si="24"/>
        <v>2018</v>
      </c>
    </row>
    <row r="1570" spans="1:6" x14ac:dyDescent="0.25">
      <c r="A1570" t="s">
        <v>3153</v>
      </c>
      <c r="B1570" t="s">
        <v>5008</v>
      </c>
      <c r="C1570" s="37">
        <v>40.880000000000003</v>
      </c>
      <c r="D1570" s="38">
        <v>3.2000000000000001E-2</v>
      </c>
      <c r="E1570" s="39">
        <v>43454</v>
      </c>
      <c r="F1570">
        <f t="shared" si="24"/>
        <v>2018</v>
      </c>
    </row>
    <row r="1571" spans="1:6" x14ac:dyDescent="0.25">
      <c r="A1571" t="s">
        <v>3153</v>
      </c>
      <c r="B1571" t="s">
        <v>5008</v>
      </c>
      <c r="C1571" s="37">
        <v>21.7</v>
      </c>
      <c r="D1571" s="38">
        <v>1.7000000000000001E-2</v>
      </c>
      <c r="E1571" s="39">
        <v>43454</v>
      </c>
      <c r="F1571">
        <f t="shared" si="24"/>
        <v>2018</v>
      </c>
    </row>
    <row r="1572" spans="1:6" x14ac:dyDescent="0.25">
      <c r="A1572" t="s">
        <v>3153</v>
      </c>
      <c r="B1572" t="s">
        <v>5008</v>
      </c>
      <c r="C1572" s="37">
        <v>586.16999999999996</v>
      </c>
      <c r="D1572" s="38">
        <v>0.45900000000000002</v>
      </c>
      <c r="E1572" s="39">
        <v>43454</v>
      </c>
      <c r="F1572">
        <f t="shared" si="24"/>
        <v>2018</v>
      </c>
    </row>
    <row r="1573" spans="1:6" x14ac:dyDescent="0.25">
      <c r="A1573" t="s">
        <v>3153</v>
      </c>
      <c r="B1573" t="s">
        <v>5008</v>
      </c>
      <c r="C1573" s="37">
        <v>56.21</v>
      </c>
      <c r="D1573" s="38">
        <v>4.3999999999999997E-2</v>
      </c>
      <c r="E1573" s="39">
        <v>43454</v>
      </c>
      <c r="F1573">
        <f t="shared" si="24"/>
        <v>2018</v>
      </c>
    </row>
    <row r="1574" spans="1:6" x14ac:dyDescent="0.25">
      <c r="A1574" t="s">
        <v>3153</v>
      </c>
      <c r="B1574" t="s">
        <v>5008</v>
      </c>
      <c r="C1574" s="37">
        <v>61.2</v>
      </c>
      <c r="D1574" s="38">
        <v>8.3370000000000007E-3</v>
      </c>
      <c r="E1574" s="39">
        <v>43454</v>
      </c>
      <c r="F1574">
        <f t="shared" si="24"/>
        <v>2018</v>
      </c>
    </row>
    <row r="1575" spans="1:6" x14ac:dyDescent="0.25">
      <c r="A1575" t="s">
        <v>3153</v>
      </c>
      <c r="B1575" t="s">
        <v>5008</v>
      </c>
      <c r="C1575" s="37">
        <v>32.549999999999997</v>
      </c>
      <c r="D1575" s="38">
        <v>2.5499999999999998E-2</v>
      </c>
      <c r="E1575" s="39">
        <v>43454</v>
      </c>
      <c r="F1575">
        <f t="shared" si="24"/>
        <v>2018</v>
      </c>
    </row>
    <row r="1576" spans="1:6" x14ac:dyDescent="0.25">
      <c r="A1576" t="s">
        <v>3153</v>
      </c>
      <c r="B1576" t="s">
        <v>5008</v>
      </c>
      <c r="C1576" s="37">
        <v>260.52</v>
      </c>
      <c r="D1576" s="38">
        <v>0.20399999999999999</v>
      </c>
      <c r="E1576" s="39">
        <v>43454</v>
      </c>
      <c r="F1576">
        <f t="shared" si="24"/>
        <v>2018</v>
      </c>
    </row>
    <row r="1577" spans="1:6" x14ac:dyDescent="0.25">
      <c r="A1577" t="s">
        <v>3153</v>
      </c>
      <c r="B1577" t="s">
        <v>5008</v>
      </c>
      <c r="C1577" s="37">
        <v>45.99</v>
      </c>
      <c r="D1577" s="38">
        <v>3.5999999999999997E-2</v>
      </c>
      <c r="E1577" s="39">
        <v>43454</v>
      </c>
      <c r="F1577">
        <f t="shared" si="24"/>
        <v>2018</v>
      </c>
    </row>
    <row r="1578" spans="1:6" x14ac:dyDescent="0.25">
      <c r="A1578" t="s">
        <v>3153</v>
      </c>
      <c r="B1578" t="s">
        <v>5008</v>
      </c>
      <c r="C1578" s="37">
        <v>586.16999999999996</v>
      </c>
      <c r="D1578" s="38">
        <v>0.45900000000000002</v>
      </c>
      <c r="E1578" s="39">
        <v>43454</v>
      </c>
      <c r="F1578">
        <f t="shared" si="24"/>
        <v>2018</v>
      </c>
    </row>
    <row r="1579" spans="1:6" x14ac:dyDescent="0.25">
      <c r="A1579" t="s">
        <v>3153</v>
      </c>
      <c r="B1579" t="s">
        <v>5008</v>
      </c>
      <c r="C1579" s="37">
        <v>781.56</v>
      </c>
      <c r="D1579" s="38">
        <v>0.61199999999999999</v>
      </c>
      <c r="E1579" s="39">
        <v>43454</v>
      </c>
      <c r="F1579">
        <f t="shared" si="24"/>
        <v>2018</v>
      </c>
    </row>
    <row r="1580" spans="1:6" x14ac:dyDescent="0.25">
      <c r="A1580" t="s">
        <v>3153</v>
      </c>
      <c r="B1580" t="s">
        <v>5008</v>
      </c>
      <c r="C1580" s="37">
        <v>15.33</v>
      </c>
      <c r="D1580" s="38">
        <v>1.2E-2</v>
      </c>
      <c r="E1580" s="39">
        <v>43454</v>
      </c>
      <c r="F1580">
        <f t="shared" si="24"/>
        <v>2018</v>
      </c>
    </row>
    <row r="1581" spans="1:6" x14ac:dyDescent="0.25">
      <c r="A1581" t="s">
        <v>3153</v>
      </c>
      <c r="B1581" t="s">
        <v>5008</v>
      </c>
      <c r="C1581" s="37">
        <v>20.440000000000001</v>
      </c>
      <c r="D1581" s="38">
        <v>1.6E-2</v>
      </c>
      <c r="E1581" s="39">
        <v>43454</v>
      </c>
      <c r="F1581">
        <f t="shared" si="24"/>
        <v>2018</v>
      </c>
    </row>
    <row r="1582" spans="1:6" x14ac:dyDescent="0.25">
      <c r="A1582" t="s">
        <v>3153</v>
      </c>
      <c r="B1582" t="s">
        <v>5008</v>
      </c>
      <c r="C1582" s="37">
        <v>130.26</v>
      </c>
      <c r="D1582" s="38">
        <v>0.10199999999999999</v>
      </c>
      <c r="E1582" s="39">
        <v>43454</v>
      </c>
      <c r="F1582">
        <f t="shared" si="24"/>
        <v>2018</v>
      </c>
    </row>
    <row r="1583" spans="1:6" x14ac:dyDescent="0.25">
      <c r="A1583" t="s">
        <v>3153</v>
      </c>
      <c r="B1583" t="s">
        <v>5008</v>
      </c>
      <c r="C1583" s="37">
        <v>275.3</v>
      </c>
      <c r="D1583" s="38">
        <v>0.161</v>
      </c>
      <c r="E1583" s="39">
        <v>43454</v>
      </c>
      <c r="F1583">
        <f t="shared" si="24"/>
        <v>2018</v>
      </c>
    </row>
    <row r="1584" spans="1:6" x14ac:dyDescent="0.25">
      <c r="A1584" t="s">
        <v>3153</v>
      </c>
      <c r="B1584" t="s">
        <v>5008</v>
      </c>
      <c r="C1584" s="37">
        <v>10.220000000000001</v>
      </c>
      <c r="D1584" s="38">
        <v>8.0000000000000002E-3</v>
      </c>
      <c r="E1584" s="39">
        <v>43454</v>
      </c>
      <c r="F1584">
        <f t="shared" si="24"/>
        <v>2018</v>
      </c>
    </row>
    <row r="1585" spans="1:6" x14ac:dyDescent="0.25">
      <c r="A1585" t="s">
        <v>3153</v>
      </c>
      <c r="B1585" t="s">
        <v>5008</v>
      </c>
      <c r="C1585" s="37">
        <v>651.29999999999995</v>
      </c>
      <c r="D1585" s="38">
        <v>0.51</v>
      </c>
      <c r="E1585" s="39">
        <v>43454</v>
      </c>
      <c r="F1585">
        <f t="shared" si="24"/>
        <v>2018</v>
      </c>
    </row>
    <row r="1586" spans="1:6" x14ac:dyDescent="0.25">
      <c r="A1586" t="s">
        <v>3153</v>
      </c>
      <c r="B1586" t="s">
        <v>5008</v>
      </c>
      <c r="C1586" s="37">
        <v>390.78</v>
      </c>
      <c r="D1586" s="38">
        <v>0.30599999999999999</v>
      </c>
      <c r="E1586" s="39">
        <v>43454</v>
      </c>
      <c r="F1586">
        <f t="shared" si="24"/>
        <v>2018</v>
      </c>
    </row>
    <row r="1587" spans="1:6" x14ac:dyDescent="0.25">
      <c r="A1587" t="s">
        <v>3153</v>
      </c>
      <c r="B1587" t="s">
        <v>5008</v>
      </c>
      <c r="C1587" s="37">
        <v>10.220000000000001</v>
      </c>
      <c r="D1587" s="38">
        <v>8.0000000000000002E-3</v>
      </c>
      <c r="E1587" s="39">
        <v>43454</v>
      </c>
      <c r="F1587">
        <f t="shared" si="24"/>
        <v>2018</v>
      </c>
    </row>
    <row r="1588" spans="1:6" x14ac:dyDescent="0.25">
      <c r="A1588" t="s">
        <v>3153</v>
      </c>
      <c r="B1588" t="s">
        <v>5008</v>
      </c>
      <c r="C1588" s="37">
        <v>61.2</v>
      </c>
      <c r="D1588" s="38">
        <v>8.3370000000000007E-3</v>
      </c>
      <c r="E1588" s="39">
        <v>43454</v>
      </c>
      <c r="F1588">
        <f t="shared" si="24"/>
        <v>2018</v>
      </c>
    </row>
    <row r="1589" spans="1:6" x14ac:dyDescent="0.25">
      <c r="A1589" t="s">
        <v>3153</v>
      </c>
      <c r="B1589" t="s">
        <v>5008</v>
      </c>
      <c r="C1589" s="37">
        <v>1302.5999999999999</v>
      </c>
      <c r="D1589" s="38">
        <v>1.02</v>
      </c>
      <c r="E1589" s="39">
        <v>43454</v>
      </c>
      <c r="F1589">
        <f t="shared" si="24"/>
        <v>2018</v>
      </c>
    </row>
    <row r="1590" spans="1:6" x14ac:dyDescent="0.25">
      <c r="A1590" t="s">
        <v>3153</v>
      </c>
      <c r="B1590" t="s">
        <v>5008</v>
      </c>
      <c r="C1590" s="37">
        <v>66.430000000000007</v>
      </c>
      <c r="D1590" s="38">
        <v>5.1999999999999998E-2</v>
      </c>
      <c r="E1590" s="39">
        <v>43454</v>
      </c>
      <c r="F1590">
        <f t="shared" si="24"/>
        <v>2018</v>
      </c>
    </row>
    <row r="1591" spans="1:6" x14ac:dyDescent="0.25">
      <c r="A1591" t="s">
        <v>3153</v>
      </c>
      <c r="B1591" t="s">
        <v>5008</v>
      </c>
      <c r="C1591" s="37">
        <v>260.52</v>
      </c>
      <c r="D1591" s="38">
        <v>0.20399999999999999</v>
      </c>
      <c r="E1591" s="39">
        <v>43454</v>
      </c>
      <c r="F1591">
        <f t="shared" si="24"/>
        <v>2018</v>
      </c>
    </row>
    <row r="1592" spans="1:6" x14ac:dyDescent="0.25">
      <c r="A1592" t="s">
        <v>3153</v>
      </c>
      <c r="B1592" t="s">
        <v>5008</v>
      </c>
      <c r="C1592" s="37">
        <v>846.69</v>
      </c>
      <c r="D1592" s="38">
        <v>0.66300000000000003</v>
      </c>
      <c r="E1592" s="39">
        <v>43454</v>
      </c>
      <c r="F1592">
        <f t="shared" si="24"/>
        <v>2018</v>
      </c>
    </row>
    <row r="1593" spans="1:6" x14ac:dyDescent="0.25">
      <c r="A1593" t="s">
        <v>3153</v>
      </c>
      <c r="B1593" t="s">
        <v>5008</v>
      </c>
      <c r="C1593" s="37">
        <v>1302.5999999999999</v>
      </c>
      <c r="D1593" s="38">
        <v>1.02</v>
      </c>
      <c r="E1593" s="39">
        <v>43454</v>
      </c>
      <c r="F1593">
        <f t="shared" si="24"/>
        <v>2018</v>
      </c>
    </row>
    <row r="1594" spans="1:6" x14ac:dyDescent="0.25">
      <c r="A1594" t="s">
        <v>3153</v>
      </c>
      <c r="B1594" t="s">
        <v>5008</v>
      </c>
      <c r="C1594" s="37">
        <v>1042.08</v>
      </c>
      <c r="D1594" s="38">
        <v>0.81599999999999995</v>
      </c>
      <c r="E1594" s="39">
        <v>43454</v>
      </c>
      <c r="F1594">
        <f t="shared" si="24"/>
        <v>2018</v>
      </c>
    </row>
    <row r="1595" spans="1:6" x14ac:dyDescent="0.25">
      <c r="A1595" t="s">
        <v>3153</v>
      </c>
      <c r="B1595" t="s">
        <v>5008</v>
      </c>
      <c r="C1595" s="37">
        <v>61.2</v>
      </c>
      <c r="D1595" s="38">
        <v>8.3370000000000007E-3</v>
      </c>
      <c r="E1595" s="39">
        <v>43454</v>
      </c>
      <c r="F1595">
        <f t="shared" si="24"/>
        <v>2018</v>
      </c>
    </row>
    <row r="1596" spans="1:6" x14ac:dyDescent="0.25">
      <c r="A1596" t="s">
        <v>3153</v>
      </c>
      <c r="B1596" t="s">
        <v>5008</v>
      </c>
      <c r="C1596" s="37">
        <v>1302.5999999999999</v>
      </c>
      <c r="D1596" s="38">
        <v>1.02</v>
      </c>
      <c r="E1596" s="39">
        <v>43454</v>
      </c>
      <c r="F1596">
        <f t="shared" si="24"/>
        <v>2018</v>
      </c>
    </row>
    <row r="1597" spans="1:6" x14ac:dyDescent="0.25">
      <c r="A1597" t="s">
        <v>3153</v>
      </c>
      <c r="B1597" t="s">
        <v>5008</v>
      </c>
      <c r="C1597" s="37">
        <v>390.78</v>
      </c>
      <c r="D1597" s="38">
        <v>0.30599999999999999</v>
      </c>
      <c r="E1597" s="39">
        <v>43454</v>
      </c>
      <c r="F1597">
        <f t="shared" si="24"/>
        <v>2018</v>
      </c>
    </row>
    <row r="1598" spans="1:6" x14ac:dyDescent="0.25">
      <c r="A1598" t="s">
        <v>3153</v>
      </c>
      <c r="B1598" t="s">
        <v>5008</v>
      </c>
      <c r="C1598" s="37">
        <v>976.95</v>
      </c>
      <c r="D1598" s="38">
        <v>0.76500000000000001</v>
      </c>
      <c r="E1598" s="39">
        <v>43454</v>
      </c>
      <c r="F1598">
        <f t="shared" si="24"/>
        <v>2018</v>
      </c>
    </row>
    <row r="1599" spans="1:6" x14ac:dyDescent="0.25">
      <c r="A1599" t="s">
        <v>3153</v>
      </c>
      <c r="B1599" t="s">
        <v>5008</v>
      </c>
      <c r="C1599" s="37">
        <v>586.16999999999996</v>
      </c>
      <c r="D1599" s="38">
        <v>0.45900000000000002</v>
      </c>
      <c r="E1599" s="39">
        <v>43454</v>
      </c>
      <c r="F1599">
        <f t="shared" si="24"/>
        <v>2018</v>
      </c>
    </row>
    <row r="1600" spans="1:6" x14ac:dyDescent="0.25">
      <c r="A1600" t="s">
        <v>3153</v>
      </c>
      <c r="B1600" t="s">
        <v>5008</v>
      </c>
      <c r="C1600" s="37">
        <v>15.33</v>
      </c>
      <c r="D1600" s="38">
        <v>1.2E-2</v>
      </c>
      <c r="E1600" s="39">
        <v>43454</v>
      </c>
      <c r="F1600">
        <f t="shared" si="24"/>
        <v>2018</v>
      </c>
    </row>
    <row r="1601" spans="1:6" x14ac:dyDescent="0.25">
      <c r="A1601" t="s">
        <v>3153</v>
      </c>
      <c r="B1601" t="s">
        <v>5008</v>
      </c>
      <c r="C1601" s="37">
        <v>130.26</v>
      </c>
      <c r="D1601" s="38">
        <v>0.10199999999999999</v>
      </c>
      <c r="E1601" s="39">
        <v>43454</v>
      </c>
      <c r="F1601">
        <f t="shared" si="24"/>
        <v>2018</v>
      </c>
    </row>
    <row r="1602" spans="1:6" x14ac:dyDescent="0.25">
      <c r="A1602" t="s">
        <v>3153</v>
      </c>
      <c r="B1602" t="s">
        <v>5008</v>
      </c>
      <c r="C1602" s="37">
        <v>5.1100000000000003</v>
      </c>
      <c r="D1602" s="38">
        <v>4.0000000000000001E-3</v>
      </c>
      <c r="E1602" s="39">
        <v>43454</v>
      </c>
      <c r="F1602">
        <f t="shared" si="24"/>
        <v>2018</v>
      </c>
    </row>
    <row r="1603" spans="1:6" x14ac:dyDescent="0.25">
      <c r="A1603" t="s">
        <v>3153</v>
      </c>
      <c r="B1603" t="s">
        <v>5008</v>
      </c>
      <c r="C1603" s="37">
        <v>39.06</v>
      </c>
      <c r="D1603" s="38">
        <v>3.2199999999999999E-2</v>
      </c>
      <c r="E1603" s="39">
        <v>43454</v>
      </c>
      <c r="F1603">
        <f t="shared" ref="F1603:F1666" si="25">YEAR(E1603)</f>
        <v>2018</v>
      </c>
    </row>
    <row r="1604" spans="1:6" x14ac:dyDescent="0.25">
      <c r="A1604" t="s">
        <v>3153</v>
      </c>
      <c r="B1604" t="s">
        <v>5008</v>
      </c>
      <c r="C1604" s="37">
        <v>20.440000000000001</v>
      </c>
      <c r="D1604" s="38">
        <v>1.6E-2</v>
      </c>
      <c r="E1604" s="39">
        <v>43454</v>
      </c>
      <c r="F1604">
        <f t="shared" si="25"/>
        <v>2018</v>
      </c>
    </row>
    <row r="1605" spans="1:6" x14ac:dyDescent="0.25">
      <c r="A1605" t="s">
        <v>3153</v>
      </c>
      <c r="B1605" t="s">
        <v>5008</v>
      </c>
      <c r="C1605" s="37">
        <v>65.13</v>
      </c>
      <c r="D1605" s="38">
        <v>5.0999999999999997E-2</v>
      </c>
      <c r="E1605" s="39">
        <v>43454</v>
      </c>
      <c r="F1605">
        <f t="shared" si="25"/>
        <v>2018</v>
      </c>
    </row>
    <row r="1606" spans="1:6" x14ac:dyDescent="0.25">
      <c r="A1606" t="s">
        <v>3153</v>
      </c>
      <c r="B1606" t="s">
        <v>5008</v>
      </c>
      <c r="C1606" s="37">
        <v>61.2</v>
      </c>
      <c r="D1606" s="38">
        <v>8.3370000000000007E-3</v>
      </c>
      <c r="E1606" s="39">
        <v>43454</v>
      </c>
      <c r="F1606">
        <f t="shared" si="25"/>
        <v>2018</v>
      </c>
    </row>
    <row r="1607" spans="1:6" x14ac:dyDescent="0.25">
      <c r="A1607" t="s">
        <v>3153</v>
      </c>
      <c r="B1607" t="s">
        <v>5008</v>
      </c>
      <c r="C1607" s="37">
        <v>10.85</v>
      </c>
      <c r="D1607" s="38">
        <v>8.5000000000000006E-3</v>
      </c>
      <c r="E1607" s="39">
        <v>43454</v>
      </c>
      <c r="F1607">
        <f t="shared" si="25"/>
        <v>2018</v>
      </c>
    </row>
    <row r="1608" spans="1:6" x14ac:dyDescent="0.25">
      <c r="A1608" t="s">
        <v>3153</v>
      </c>
      <c r="B1608" t="s">
        <v>5008</v>
      </c>
      <c r="C1608" s="37">
        <v>390.78</v>
      </c>
      <c r="D1608" s="38">
        <v>0.30599999999999999</v>
      </c>
      <c r="E1608" s="39">
        <v>43454</v>
      </c>
      <c r="F1608">
        <f t="shared" si="25"/>
        <v>2018</v>
      </c>
    </row>
    <row r="1609" spans="1:6" x14ac:dyDescent="0.25">
      <c r="A1609" t="s">
        <v>3153</v>
      </c>
      <c r="B1609" t="s">
        <v>5008</v>
      </c>
      <c r="C1609" s="37">
        <v>846.69</v>
      </c>
      <c r="D1609" s="38">
        <v>0.66300000000000003</v>
      </c>
      <c r="E1609" s="39">
        <v>43454</v>
      </c>
      <c r="F1609">
        <f t="shared" si="25"/>
        <v>2018</v>
      </c>
    </row>
    <row r="1610" spans="1:6" x14ac:dyDescent="0.25">
      <c r="A1610" t="s">
        <v>3153</v>
      </c>
      <c r="B1610" t="s">
        <v>5008</v>
      </c>
      <c r="C1610" s="37">
        <v>61.2</v>
      </c>
      <c r="D1610" s="38">
        <v>8.3370000000000007E-3</v>
      </c>
      <c r="E1610" s="39">
        <v>43454</v>
      </c>
      <c r="F1610">
        <f t="shared" si="25"/>
        <v>2018</v>
      </c>
    </row>
    <row r="1611" spans="1:6" x14ac:dyDescent="0.25">
      <c r="A1611" t="s">
        <v>3153</v>
      </c>
      <c r="B1611" t="s">
        <v>5008</v>
      </c>
      <c r="C1611" s="37">
        <v>781.56</v>
      </c>
      <c r="D1611" s="38">
        <v>0.61199999999999999</v>
      </c>
      <c r="E1611" s="39">
        <v>43454</v>
      </c>
      <c r="F1611">
        <f t="shared" si="25"/>
        <v>2018</v>
      </c>
    </row>
    <row r="1612" spans="1:6" x14ac:dyDescent="0.25">
      <c r="A1612" t="s">
        <v>3153</v>
      </c>
      <c r="B1612" t="s">
        <v>5008</v>
      </c>
      <c r="C1612" s="37">
        <v>66.430000000000007</v>
      </c>
      <c r="D1612" s="38">
        <v>5.1999999999999998E-2</v>
      </c>
      <c r="E1612" s="39">
        <v>43454</v>
      </c>
      <c r="F1612">
        <f t="shared" si="25"/>
        <v>2018</v>
      </c>
    </row>
    <row r="1613" spans="1:6" x14ac:dyDescent="0.25">
      <c r="A1613" t="s">
        <v>3153</v>
      </c>
      <c r="B1613" t="s">
        <v>5008</v>
      </c>
      <c r="C1613" s="37">
        <v>195.39</v>
      </c>
      <c r="D1613" s="38">
        <v>0.153</v>
      </c>
      <c r="E1613" s="39">
        <v>43454</v>
      </c>
      <c r="F1613">
        <f t="shared" si="25"/>
        <v>2018</v>
      </c>
    </row>
    <row r="1614" spans="1:6" x14ac:dyDescent="0.25">
      <c r="A1614" t="s">
        <v>3153</v>
      </c>
      <c r="B1614" t="s">
        <v>5008</v>
      </c>
      <c r="C1614" s="37">
        <v>61.2</v>
      </c>
      <c r="D1614" s="38">
        <v>8.3370000000000007E-3</v>
      </c>
      <c r="E1614" s="39">
        <v>43454</v>
      </c>
      <c r="F1614">
        <f t="shared" si="25"/>
        <v>2018</v>
      </c>
    </row>
    <row r="1615" spans="1:6" x14ac:dyDescent="0.25">
      <c r="A1615" t="s">
        <v>3153</v>
      </c>
      <c r="B1615" t="s">
        <v>5008</v>
      </c>
      <c r="C1615" s="37">
        <v>976.95</v>
      </c>
      <c r="D1615" s="38">
        <v>0.76500000000000001</v>
      </c>
      <c r="E1615" s="39">
        <v>43454</v>
      </c>
      <c r="F1615">
        <f t="shared" si="25"/>
        <v>2018</v>
      </c>
    </row>
    <row r="1616" spans="1:6" x14ac:dyDescent="0.25">
      <c r="A1616" t="s">
        <v>3153</v>
      </c>
      <c r="B1616" t="s">
        <v>5008</v>
      </c>
      <c r="C1616" s="37">
        <v>716.43</v>
      </c>
      <c r="D1616" s="38">
        <v>0.56100000000000005</v>
      </c>
      <c r="E1616" s="39">
        <v>43454</v>
      </c>
      <c r="F1616">
        <f t="shared" si="25"/>
        <v>2018</v>
      </c>
    </row>
    <row r="1617" spans="1:6" x14ac:dyDescent="0.25">
      <c r="A1617" t="s">
        <v>3153</v>
      </c>
      <c r="B1617" t="s">
        <v>5008</v>
      </c>
      <c r="C1617" s="37">
        <v>35.770000000000003</v>
      </c>
      <c r="D1617" s="38">
        <v>2.8000000000000001E-2</v>
      </c>
      <c r="E1617" s="39">
        <v>43454</v>
      </c>
      <c r="F1617">
        <f t="shared" si="25"/>
        <v>2018</v>
      </c>
    </row>
    <row r="1618" spans="1:6" x14ac:dyDescent="0.25">
      <c r="A1618" t="s">
        <v>3153</v>
      </c>
      <c r="B1618" t="s">
        <v>5008</v>
      </c>
      <c r="C1618" s="37">
        <v>586.16999999999996</v>
      </c>
      <c r="D1618" s="38">
        <v>0.45900000000000002</v>
      </c>
      <c r="E1618" s="39">
        <v>43454</v>
      </c>
      <c r="F1618">
        <f t="shared" si="25"/>
        <v>2018</v>
      </c>
    </row>
    <row r="1619" spans="1:6" x14ac:dyDescent="0.25">
      <c r="A1619" t="s">
        <v>3153</v>
      </c>
      <c r="B1619" t="s">
        <v>5008</v>
      </c>
      <c r="C1619" s="37">
        <v>45.99</v>
      </c>
      <c r="D1619" s="38">
        <v>3.5999999999999997E-2</v>
      </c>
      <c r="E1619" s="39">
        <v>43454</v>
      </c>
      <c r="F1619">
        <f t="shared" si="25"/>
        <v>2018</v>
      </c>
    </row>
    <row r="1620" spans="1:6" x14ac:dyDescent="0.25">
      <c r="A1620" t="s">
        <v>3153</v>
      </c>
      <c r="B1620" t="s">
        <v>5008</v>
      </c>
      <c r="C1620" s="37">
        <v>65.13</v>
      </c>
      <c r="D1620" s="38">
        <v>5.0999999999999997E-2</v>
      </c>
      <c r="E1620" s="39">
        <v>43454</v>
      </c>
      <c r="F1620">
        <f t="shared" si="25"/>
        <v>2018</v>
      </c>
    </row>
    <row r="1621" spans="1:6" x14ac:dyDescent="0.25">
      <c r="A1621" t="s">
        <v>3153</v>
      </c>
      <c r="B1621" t="s">
        <v>5008</v>
      </c>
      <c r="C1621" s="37">
        <v>30.66</v>
      </c>
      <c r="D1621" s="38">
        <v>2.4E-2</v>
      </c>
      <c r="E1621" s="39">
        <v>43454</v>
      </c>
      <c r="F1621">
        <f t="shared" si="25"/>
        <v>2018</v>
      </c>
    </row>
    <row r="1622" spans="1:6" x14ac:dyDescent="0.25">
      <c r="A1622" t="s">
        <v>3153</v>
      </c>
      <c r="B1622" t="s">
        <v>5008</v>
      </c>
      <c r="C1622" s="37">
        <v>25.55</v>
      </c>
      <c r="D1622" s="38">
        <v>0.02</v>
      </c>
      <c r="E1622" s="39">
        <v>43454</v>
      </c>
      <c r="F1622">
        <f t="shared" si="25"/>
        <v>2018</v>
      </c>
    </row>
    <row r="1623" spans="1:6" x14ac:dyDescent="0.25">
      <c r="A1623" t="s">
        <v>3153</v>
      </c>
      <c r="B1623" t="s">
        <v>5008</v>
      </c>
      <c r="C1623" s="37">
        <v>195.39</v>
      </c>
      <c r="D1623" s="38">
        <v>0.153</v>
      </c>
      <c r="E1623" s="39">
        <v>43454</v>
      </c>
      <c r="F1623">
        <f t="shared" si="25"/>
        <v>2018</v>
      </c>
    </row>
    <row r="1624" spans="1:6" x14ac:dyDescent="0.25">
      <c r="A1624" t="s">
        <v>3153</v>
      </c>
      <c r="B1624" t="s">
        <v>5008</v>
      </c>
      <c r="C1624" s="37">
        <v>195.39</v>
      </c>
      <c r="D1624" s="38">
        <v>0.153</v>
      </c>
      <c r="E1624" s="39">
        <v>43454</v>
      </c>
      <c r="F1624">
        <f t="shared" si="25"/>
        <v>2018</v>
      </c>
    </row>
    <row r="1625" spans="1:6" x14ac:dyDescent="0.25">
      <c r="A1625" t="s">
        <v>3153</v>
      </c>
      <c r="B1625" t="s">
        <v>5008</v>
      </c>
      <c r="C1625" s="37">
        <v>45.99</v>
      </c>
      <c r="D1625" s="38">
        <v>3.5999999999999997E-2</v>
      </c>
      <c r="E1625" s="39">
        <v>43454</v>
      </c>
      <c r="F1625">
        <f t="shared" si="25"/>
        <v>2018</v>
      </c>
    </row>
    <row r="1626" spans="1:6" x14ac:dyDescent="0.25">
      <c r="A1626" t="s">
        <v>3153</v>
      </c>
      <c r="B1626" t="s">
        <v>5008</v>
      </c>
      <c r="C1626" s="37">
        <v>156.24</v>
      </c>
      <c r="D1626" s="38">
        <v>0.1288</v>
      </c>
      <c r="E1626" s="39">
        <v>43454</v>
      </c>
      <c r="F1626">
        <f t="shared" si="25"/>
        <v>2018</v>
      </c>
    </row>
    <row r="1627" spans="1:6" x14ac:dyDescent="0.25">
      <c r="A1627" t="s">
        <v>3153</v>
      </c>
      <c r="B1627" t="s">
        <v>5008</v>
      </c>
      <c r="C1627" s="37">
        <v>651.29999999999995</v>
      </c>
      <c r="D1627" s="38">
        <v>0.51</v>
      </c>
      <c r="E1627" s="39">
        <v>43454</v>
      </c>
      <c r="F1627">
        <f t="shared" si="25"/>
        <v>2018</v>
      </c>
    </row>
    <row r="1628" spans="1:6" x14ac:dyDescent="0.25">
      <c r="A1628" t="s">
        <v>3153</v>
      </c>
      <c r="B1628" t="s">
        <v>5008</v>
      </c>
      <c r="C1628" s="37">
        <v>15.33</v>
      </c>
      <c r="D1628" s="38">
        <v>1.2E-2</v>
      </c>
      <c r="E1628" s="39">
        <v>43454</v>
      </c>
      <c r="F1628">
        <f t="shared" si="25"/>
        <v>2018</v>
      </c>
    </row>
    <row r="1629" spans="1:6" x14ac:dyDescent="0.25">
      <c r="A1629" t="s">
        <v>3153</v>
      </c>
      <c r="B1629" t="s">
        <v>5008</v>
      </c>
      <c r="C1629" s="37">
        <v>112.52</v>
      </c>
      <c r="D1629" s="38">
        <v>6.5799999999999997E-2</v>
      </c>
      <c r="E1629" s="39">
        <v>43454</v>
      </c>
      <c r="F1629">
        <f t="shared" si="25"/>
        <v>2018</v>
      </c>
    </row>
    <row r="1630" spans="1:6" x14ac:dyDescent="0.25">
      <c r="A1630" t="s">
        <v>3153</v>
      </c>
      <c r="B1630" t="s">
        <v>5008</v>
      </c>
      <c r="C1630" s="37">
        <v>455.91</v>
      </c>
      <c r="D1630" s="38">
        <v>0.35699999999999998</v>
      </c>
      <c r="E1630" s="39">
        <v>43454</v>
      </c>
      <c r="F1630">
        <f t="shared" si="25"/>
        <v>2018</v>
      </c>
    </row>
    <row r="1631" spans="1:6" x14ac:dyDescent="0.25">
      <c r="A1631" t="s">
        <v>3153</v>
      </c>
      <c r="B1631" t="s">
        <v>5008</v>
      </c>
      <c r="C1631" s="37">
        <v>61.2</v>
      </c>
      <c r="D1631" s="38">
        <v>8.3370000000000007E-3</v>
      </c>
      <c r="E1631" s="39">
        <v>43454</v>
      </c>
      <c r="F1631">
        <f t="shared" si="25"/>
        <v>2018</v>
      </c>
    </row>
    <row r="1632" spans="1:6" x14ac:dyDescent="0.25">
      <c r="A1632" t="s">
        <v>3153</v>
      </c>
      <c r="B1632" t="s">
        <v>5008</v>
      </c>
      <c r="C1632" s="37">
        <v>911.82</v>
      </c>
      <c r="D1632" s="38">
        <v>0.71399999999999997</v>
      </c>
      <c r="E1632" s="39">
        <v>43454</v>
      </c>
      <c r="F1632">
        <f t="shared" si="25"/>
        <v>2018</v>
      </c>
    </row>
    <row r="1633" spans="1:6" x14ac:dyDescent="0.25">
      <c r="A1633" t="s">
        <v>3153</v>
      </c>
      <c r="B1633" t="s">
        <v>5008</v>
      </c>
      <c r="C1633" s="37">
        <v>325.64999999999998</v>
      </c>
      <c r="D1633" s="38">
        <v>0.255</v>
      </c>
      <c r="E1633" s="39">
        <v>43454</v>
      </c>
      <c r="F1633">
        <f t="shared" si="25"/>
        <v>2018</v>
      </c>
    </row>
    <row r="1634" spans="1:6" x14ac:dyDescent="0.25">
      <c r="A1634" t="s">
        <v>3153</v>
      </c>
      <c r="B1634" t="s">
        <v>5008</v>
      </c>
      <c r="C1634" s="37">
        <v>45.99</v>
      </c>
      <c r="D1634" s="38">
        <v>3.5999999999999997E-2</v>
      </c>
      <c r="E1634" s="39">
        <v>43454</v>
      </c>
      <c r="F1634">
        <f t="shared" si="25"/>
        <v>2018</v>
      </c>
    </row>
    <row r="1635" spans="1:6" x14ac:dyDescent="0.25">
      <c r="A1635" t="s">
        <v>3153</v>
      </c>
      <c r="B1635" t="s">
        <v>5008</v>
      </c>
      <c r="C1635" s="37">
        <v>20.440000000000001</v>
      </c>
      <c r="D1635" s="38">
        <v>1.6E-2</v>
      </c>
      <c r="E1635" s="39">
        <v>43454</v>
      </c>
      <c r="F1635">
        <f t="shared" si="25"/>
        <v>2018</v>
      </c>
    </row>
    <row r="1636" spans="1:6" x14ac:dyDescent="0.25">
      <c r="A1636" t="s">
        <v>3153</v>
      </c>
      <c r="B1636" t="s">
        <v>5008</v>
      </c>
      <c r="C1636" s="37">
        <v>281.3</v>
      </c>
      <c r="D1636" s="38">
        <v>0.16450000000000001</v>
      </c>
      <c r="E1636" s="39">
        <v>43454</v>
      </c>
      <c r="F1636">
        <f t="shared" si="25"/>
        <v>2018</v>
      </c>
    </row>
    <row r="1637" spans="1:6" x14ac:dyDescent="0.25">
      <c r="A1637" t="s">
        <v>3153</v>
      </c>
      <c r="B1637" t="s">
        <v>5008</v>
      </c>
      <c r="C1637" s="37">
        <v>390.78</v>
      </c>
      <c r="D1637" s="38">
        <v>0.30599999999999999</v>
      </c>
      <c r="E1637" s="39">
        <v>43454</v>
      </c>
      <c r="F1637">
        <f t="shared" si="25"/>
        <v>2018</v>
      </c>
    </row>
    <row r="1638" spans="1:6" x14ac:dyDescent="0.25">
      <c r="A1638" t="s">
        <v>3153</v>
      </c>
      <c r="B1638" t="s">
        <v>5008</v>
      </c>
      <c r="C1638" s="37">
        <v>25.55</v>
      </c>
      <c r="D1638" s="38">
        <v>0.02</v>
      </c>
      <c r="E1638" s="39">
        <v>43454</v>
      </c>
      <c r="F1638">
        <f t="shared" si="25"/>
        <v>2018</v>
      </c>
    </row>
    <row r="1639" spans="1:6" x14ac:dyDescent="0.25">
      <c r="A1639" t="s">
        <v>3153</v>
      </c>
      <c r="B1639" t="s">
        <v>5008</v>
      </c>
      <c r="C1639" s="37">
        <v>20.440000000000001</v>
      </c>
      <c r="D1639" s="38">
        <v>1.6E-2</v>
      </c>
      <c r="E1639" s="39">
        <v>43454</v>
      </c>
      <c r="F1639">
        <f t="shared" si="25"/>
        <v>2018</v>
      </c>
    </row>
    <row r="1640" spans="1:6" x14ac:dyDescent="0.25">
      <c r="A1640" t="s">
        <v>3153</v>
      </c>
      <c r="B1640" t="s">
        <v>5008</v>
      </c>
      <c r="C1640" s="37">
        <v>61.2</v>
      </c>
      <c r="D1640" s="38">
        <v>8.3370000000000007E-3</v>
      </c>
      <c r="E1640" s="39">
        <v>43454</v>
      </c>
      <c r="F1640">
        <f t="shared" si="25"/>
        <v>2018</v>
      </c>
    </row>
    <row r="1641" spans="1:6" x14ac:dyDescent="0.25">
      <c r="A1641" t="s">
        <v>3153</v>
      </c>
      <c r="B1641" t="s">
        <v>5008</v>
      </c>
      <c r="C1641" s="37">
        <v>390.78</v>
      </c>
      <c r="D1641" s="38">
        <v>0.30599999999999999</v>
      </c>
      <c r="E1641" s="39">
        <v>43454</v>
      </c>
      <c r="F1641">
        <f t="shared" si="25"/>
        <v>2018</v>
      </c>
    </row>
    <row r="1642" spans="1:6" x14ac:dyDescent="0.25">
      <c r="A1642" t="s">
        <v>3153</v>
      </c>
      <c r="B1642" t="s">
        <v>5008</v>
      </c>
      <c r="C1642" s="37">
        <v>35.770000000000003</v>
      </c>
      <c r="D1642" s="38">
        <v>2.8000000000000001E-2</v>
      </c>
      <c r="E1642" s="39">
        <v>43454</v>
      </c>
      <c r="F1642">
        <f t="shared" si="25"/>
        <v>2018</v>
      </c>
    </row>
    <row r="1643" spans="1:6" x14ac:dyDescent="0.25">
      <c r="A1643" t="s">
        <v>3153</v>
      </c>
      <c r="B1643" t="s">
        <v>5008</v>
      </c>
      <c r="C1643" s="37">
        <v>586.16999999999996</v>
      </c>
      <c r="D1643" s="38">
        <v>0.45900000000000002</v>
      </c>
      <c r="E1643" s="39">
        <v>43454</v>
      </c>
      <c r="F1643">
        <f t="shared" si="25"/>
        <v>2018</v>
      </c>
    </row>
    <row r="1644" spans="1:6" x14ac:dyDescent="0.25">
      <c r="A1644" t="s">
        <v>3153</v>
      </c>
      <c r="B1644" t="s">
        <v>5008</v>
      </c>
      <c r="C1644" s="37">
        <v>651.29999999999995</v>
      </c>
      <c r="D1644" s="38">
        <v>0.51</v>
      </c>
      <c r="E1644" s="39">
        <v>43454</v>
      </c>
      <c r="F1644">
        <f t="shared" si="25"/>
        <v>2018</v>
      </c>
    </row>
    <row r="1645" spans="1:6" x14ac:dyDescent="0.25">
      <c r="A1645" t="s">
        <v>3153</v>
      </c>
      <c r="B1645" t="s">
        <v>5008</v>
      </c>
      <c r="C1645" s="37">
        <v>275.3</v>
      </c>
      <c r="D1645" s="38">
        <v>0.161</v>
      </c>
      <c r="E1645" s="39">
        <v>43454</v>
      </c>
      <c r="F1645">
        <f t="shared" si="25"/>
        <v>2018</v>
      </c>
    </row>
    <row r="1646" spans="1:6" x14ac:dyDescent="0.25">
      <c r="A1646" t="s">
        <v>3153</v>
      </c>
      <c r="B1646" t="s">
        <v>5008</v>
      </c>
      <c r="C1646" s="37">
        <v>10.85</v>
      </c>
      <c r="D1646" s="38">
        <v>8.5000000000000006E-3</v>
      </c>
      <c r="E1646" s="39">
        <v>43454</v>
      </c>
      <c r="F1646">
        <f t="shared" si="25"/>
        <v>2018</v>
      </c>
    </row>
    <row r="1647" spans="1:6" x14ac:dyDescent="0.25">
      <c r="A1647" t="s">
        <v>3153</v>
      </c>
      <c r="B1647" t="s">
        <v>5008</v>
      </c>
      <c r="C1647" s="37">
        <v>5.1100000000000003</v>
      </c>
      <c r="D1647" s="38">
        <v>4.0000000000000001E-3</v>
      </c>
      <c r="E1647" s="39">
        <v>43454</v>
      </c>
      <c r="F1647">
        <f t="shared" si="25"/>
        <v>2018</v>
      </c>
    </row>
    <row r="1648" spans="1:6" x14ac:dyDescent="0.25">
      <c r="A1648" t="s">
        <v>3153</v>
      </c>
      <c r="B1648" t="s">
        <v>5008</v>
      </c>
      <c r="C1648" s="37">
        <v>911.82</v>
      </c>
      <c r="D1648" s="38">
        <v>0.71399999999999997</v>
      </c>
      <c r="E1648" s="39">
        <v>43454</v>
      </c>
      <c r="F1648">
        <f t="shared" si="25"/>
        <v>2018</v>
      </c>
    </row>
    <row r="1649" spans="1:6" x14ac:dyDescent="0.25">
      <c r="A1649" t="s">
        <v>3153</v>
      </c>
      <c r="B1649" t="s">
        <v>5008</v>
      </c>
      <c r="C1649" s="37">
        <v>5.1100000000000003</v>
      </c>
      <c r="D1649" s="38">
        <v>4.0000000000000001E-3</v>
      </c>
      <c r="E1649" s="39">
        <v>43454</v>
      </c>
      <c r="F1649">
        <f t="shared" si="25"/>
        <v>2018</v>
      </c>
    </row>
    <row r="1650" spans="1:6" x14ac:dyDescent="0.25">
      <c r="A1650" t="s">
        <v>3153</v>
      </c>
      <c r="B1650" t="s">
        <v>5008</v>
      </c>
      <c r="C1650" s="37">
        <v>164.95</v>
      </c>
      <c r="D1650" s="38">
        <v>0.13600000000000001</v>
      </c>
      <c r="E1650" s="39">
        <v>43454</v>
      </c>
      <c r="F1650">
        <f t="shared" si="25"/>
        <v>2018</v>
      </c>
    </row>
    <row r="1651" spans="1:6" x14ac:dyDescent="0.25">
      <c r="A1651" t="s">
        <v>3153</v>
      </c>
      <c r="B1651" t="s">
        <v>5008</v>
      </c>
      <c r="C1651" s="37">
        <v>10.220000000000001</v>
      </c>
      <c r="D1651" s="38">
        <v>8.0000000000000002E-3</v>
      </c>
      <c r="E1651" s="39">
        <v>43454</v>
      </c>
      <c r="F1651">
        <f t="shared" si="25"/>
        <v>2018</v>
      </c>
    </row>
    <row r="1652" spans="1:6" x14ac:dyDescent="0.25">
      <c r="A1652" t="s">
        <v>3153</v>
      </c>
      <c r="B1652" t="s">
        <v>5008</v>
      </c>
      <c r="C1652" s="37">
        <v>521.04</v>
      </c>
      <c r="D1652" s="38">
        <v>0.40799999999999997</v>
      </c>
      <c r="E1652" s="39">
        <v>43454</v>
      </c>
      <c r="F1652">
        <f t="shared" si="25"/>
        <v>2018</v>
      </c>
    </row>
    <row r="1653" spans="1:6" x14ac:dyDescent="0.25">
      <c r="A1653" t="s">
        <v>3153</v>
      </c>
      <c r="B1653" t="s">
        <v>5008</v>
      </c>
      <c r="C1653" s="37">
        <v>195.39</v>
      </c>
      <c r="D1653" s="38">
        <v>0.153</v>
      </c>
      <c r="E1653" s="39">
        <v>43454</v>
      </c>
      <c r="F1653">
        <f t="shared" si="25"/>
        <v>2018</v>
      </c>
    </row>
    <row r="1654" spans="1:6" x14ac:dyDescent="0.25">
      <c r="A1654" t="s">
        <v>3153</v>
      </c>
      <c r="B1654" t="s">
        <v>5008</v>
      </c>
      <c r="C1654" s="37">
        <v>5.1100000000000003</v>
      </c>
      <c r="D1654" s="38">
        <v>4.0000000000000001E-3</v>
      </c>
      <c r="E1654" s="39">
        <v>43454</v>
      </c>
      <c r="F1654">
        <f t="shared" si="25"/>
        <v>2018</v>
      </c>
    </row>
    <row r="1655" spans="1:6" x14ac:dyDescent="0.25">
      <c r="A1655" t="s">
        <v>3153</v>
      </c>
      <c r="B1655" t="s">
        <v>5008</v>
      </c>
      <c r="C1655" s="37">
        <v>39.06</v>
      </c>
      <c r="D1655" s="38">
        <v>3.2199999999999999E-2</v>
      </c>
      <c r="E1655" s="39">
        <v>43454</v>
      </c>
      <c r="F1655">
        <f t="shared" si="25"/>
        <v>2018</v>
      </c>
    </row>
    <row r="1656" spans="1:6" x14ac:dyDescent="0.25">
      <c r="A1656" t="s">
        <v>3153</v>
      </c>
      <c r="B1656" t="s">
        <v>5008</v>
      </c>
      <c r="C1656" s="37">
        <v>10.85</v>
      </c>
      <c r="D1656" s="38">
        <v>8.5000000000000006E-3</v>
      </c>
      <c r="E1656" s="39">
        <v>43454</v>
      </c>
      <c r="F1656">
        <f t="shared" si="25"/>
        <v>2018</v>
      </c>
    </row>
    <row r="1657" spans="1:6" x14ac:dyDescent="0.25">
      <c r="A1657" t="s">
        <v>3153</v>
      </c>
      <c r="B1657" t="s">
        <v>5008</v>
      </c>
      <c r="C1657" s="37">
        <v>716.43</v>
      </c>
      <c r="D1657" s="38">
        <v>0.56100000000000005</v>
      </c>
      <c r="E1657" s="39">
        <v>43454</v>
      </c>
      <c r="F1657">
        <f t="shared" si="25"/>
        <v>2018</v>
      </c>
    </row>
    <row r="1658" spans="1:6" x14ac:dyDescent="0.25">
      <c r="A1658" t="s">
        <v>3153</v>
      </c>
      <c r="B1658" t="s">
        <v>5008</v>
      </c>
      <c r="C1658" s="37">
        <v>45.99</v>
      </c>
      <c r="D1658" s="38">
        <v>3.5999999999999997E-2</v>
      </c>
      <c r="E1658" s="39">
        <v>43454</v>
      </c>
      <c r="F1658">
        <f t="shared" si="25"/>
        <v>2018</v>
      </c>
    </row>
    <row r="1659" spans="1:6" x14ac:dyDescent="0.25">
      <c r="A1659" t="s">
        <v>3153</v>
      </c>
      <c r="B1659" t="s">
        <v>5008</v>
      </c>
      <c r="C1659" s="37">
        <v>1302.5999999999999</v>
      </c>
      <c r="D1659" s="38">
        <v>1.02</v>
      </c>
      <c r="E1659" s="39">
        <v>43454</v>
      </c>
      <c r="F1659">
        <f t="shared" si="25"/>
        <v>2018</v>
      </c>
    </row>
    <row r="1660" spans="1:6" x14ac:dyDescent="0.25">
      <c r="A1660" t="s">
        <v>3153</v>
      </c>
      <c r="B1660" t="s">
        <v>5008</v>
      </c>
      <c r="C1660" s="37">
        <v>130.26</v>
      </c>
      <c r="D1660" s="38">
        <v>0.10199999999999999</v>
      </c>
      <c r="E1660" s="39">
        <v>43454</v>
      </c>
      <c r="F1660">
        <f t="shared" si="25"/>
        <v>2018</v>
      </c>
    </row>
    <row r="1661" spans="1:6" x14ac:dyDescent="0.25">
      <c r="A1661" t="s">
        <v>3153</v>
      </c>
      <c r="B1661" t="s">
        <v>5008</v>
      </c>
      <c r="C1661" s="37">
        <v>20.440000000000001</v>
      </c>
      <c r="D1661" s="38">
        <v>1.6E-2</v>
      </c>
      <c r="E1661" s="39">
        <v>43454</v>
      </c>
      <c r="F1661">
        <f t="shared" si="25"/>
        <v>2018</v>
      </c>
    </row>
    <row r="1662" spans="1:6" x14ac:dyDescent="0.25">
      <c r="A1662" t="s">
        <v>3153</v>
      </c>
      <c r="B1662" t="s">
        <v>5008</v>
      </c>
      <c r="C1662" s="37">
        <v>716.43</v>
      </c>
      <c r="D1662" s="38">
        <v>0.56100000000000005</v>
      </c>
      <c r="E1662" s="39">
        <v>43454</v>
      </c>
      <c r="F1662">
        <f t="shared" si="25"/>
        <v>2018</v>
      </c>
    </row>
    <row r="1663" spans="1:6" x14ac:dyDescent="0.25">
      <c r="A1663" t="s">
        <v>3153</v>
      </c>
      <c r="B1663" t="s">
        <v>5008</v>
      </c>
      <c r="C1663" s="37">
        <v>40.880000000000003</v>
      </c>
      <c r="D1663" s="38">
        <v>3.2000000000000001E-2</v>
      </c>
      <c r="E1663" s="39">
        <v>43454</v>
      </c>
      <c r="F1663">
        <f t="shared" si="25"/>
        <v>2018</v>
      </c>
    </row>
    <row r="1664" spans="1:6" x14ac:dyDescent="0.25">
      <c r="A1664" t="s">
        <v>3153</v>
      </c>
      <c r="B1664" t="s">
        <v>5008</v>
      </c>
      <c r="C1664" s="37">
        <v>165.18</v>
      </c>
      <c r="D1664" s="38">
        <v>9.6600000000000005E-2</v>
      </c>
      <c r="E1664" s="39">
        <v>43454</v>
      </c>
      <c r="F1664">
        <f t="shared" si="25"/>
        <v>2018</v>
      </c>
    </row>
    <row r="1665" spans="1:6" x14ac:dyDescent="0.25">
      <c r="A1665" t="s">
        <v>3153</v>
      </c>
      <c r="B1665" t="s">
        <v>5008</v>
      </c>
      <c r="C1665" s="37">
        <v>429.66</v>
      </c>
      <c r="D1665" s="38">
        <v>0.35420000000000001</v>
      </c>
      <c r="E1665" s="39">
        <v>43454</v>
      </c>
      <c r="F1665">
        <f t="shared" si="25"/>
        <v>2018</v>
      </c>
    </row>
    <row r="1666" spans="1:6" x14ac:dyDescent="0.25">
      <c r="A1666" t="s">
        <v>3153</v>
      </c>
      <c r="B1666" t="s">
        <v>5008</v>
      </c>
      <c r="C1666" s="37">
        <v>51.1</v>
      </c>
      <c r="D1666" s="38">
        <v>0.04</v>
      </c>
      <c r="E1666" s="39">
        <v>43454</v>
      </c>
      <c r="F1666">
        <f t="shared" si="25"/>
        <v>2018</v>
      </c>
    </row>
    <row r="1667" spans="1:6" x14ac:dyDescent="0.25">
      <c r="A1667" t="s">
        <v>3153</v>
      </c>
      <c r="B1667" t="s">
        <v>5008</v>
      </c>
      <c r="C1667" s="37">
        <v>260.52</v>
      </c>
      <c r="D1667" s="38">
        <v>0.20399999999999999</v>
      </c>
      <c r="E1667" s="39">
        <v>43454</v>
      </c>
      <c r="F1667">
        <f t="shared" ref="F1667:F1730" si="26">YEAR(E1667)</f>
        <v>2018</v>
      </c>
    </row>
    <row r="1668" spans="1:6" x14ac:dyDescent="0.25">
      <c r="A1668" t="s">
        <v>3153</v>
      </c>
      <c r="B1668" t="s">
        <v>5009</v>
      </c>
      <c r="C1668" s="37">
        <v>20.440000000000001</v>
      </c>
      <c r="D1668" s="38">
        <v>1.6E-2</v>
      </c>
      <c r="E1668" s="39">
        <v>43440</v>
      </c>
      <c r="F1668">
        <f t="shared" si="26"/>
        <v>2018</v>
      </c>
    </row>
    <row r="1669" spans="1:6" x14ac:dyDescent="0.25">
      <c r="A1669" t="s">
        <v>3153</v>
      </c>
      <c r="B1669" t="s">
        <v>5009</v>
      </c>
      <c r="C1669" s="37">
        <v>911.82</v>
      </c>
      <c r="D1669" s="38">
        <v>0.71399999999999997</v>
      </c>
      <c r="E1669" s="39">
        <v>43440</v>
      </c>
      <c r="F1669">
        <f t="shared" si="26"/>
        <v>2018</v>
      </c>
    </row>
    <row r="1670" spans="1:6" x14ac:dyDescent="0.25">
      <c r="A1670" t="s">
        <v>3153</v>
      </c>
      <c r="B1670" t="s">
        <v>5009</v>
      </c>
      <c r="C1670" s="37">
        <v>61.2</v>
      </c>
      <c r="D1670" s="38">
        <v>8.3370000000000007E-3</v>
      </c>
      <c r="E1670" s="39">
        <v>43440</v>
      </c>
      <c r="F1670">
        <f t="shared" si="26"/>
        <v>2018</v>
      </c>
    </row>
    <row r="1671" spans="1:6" x14ac:dyDescent="0.25">
      <c r="A1671" t="s">
        <v>3153</v>
      </c>
      <c r="B1671" t="s">
        <v>5009</v>
      </c>
      <c r="C1671" s="37">
        <v>130.26</v>
      </c>
      <c r="D1671" s="38">
        <v>0.10199999999999999</v>
      </c>
      <c r="E1671" s="39">
        <v>43440</v>
      </c>
      <c r="F1671">
        <f t="shared" si="26"/>
        <v>2018</v>
      </c>
    </row>
    <row r="1672" spans="1:6" x14ac:dyDescent="0.25">
      <c r="A1672" t="s">
        <v>3153</v>
      </c>
      <c r="B1672" t="s">
        <v>5009</v>
      </c>
      <c r="C1672" s="37">
        <v>5.1100000000000003</v>
      </c>
      <c r="D1672" s="38">
        <v>4.0000000000000001E-3</v>
      </c>
      <c r="E1672" s="39">
        <v>43440</v>
      </c>
      <c r="F1672">
        <f t="shared" si="26"/>
        <v>2018</v>
      </c>
    </row>
    <row r="1673" spans="1:6" x14ac:dyDescent="0.25">
      <c r="A1673" t="s">
        <v>3153</v>
      </c>
      <c r="B1673" t="s">
        <v>5009</v>
      </c>
      <c r="C1673" s="37">
        <v>61.2</v>
      </c>
      <c r="D1673" s="38">
        <v>8.3370000000000007E-3</v>
      </c>
      <c r="E1673" s="39">
        <v>43440</v>
      </c>
      <c r="F1673">
        <f t="shared" si="26"/>
        <v>2018</v>
      </c>
    </row>
    <row r="1674" spans="1:6" x14ac:dyDescent="0.25">
      <c r="A1674" t="s">
        <v>3153</v>
      </c>
      <c r="B1674" t="s">
        <v>5009</v>
      </c>
      <c r="C1674" s="37">
        <v>35.770000000000003</v>
      </c>
      <c r="D1674" s="38">
        <v>2.8000000000000001E-2</v>
      </c>
      <c r="E1674" s="39">
        <v>43440</v>
      </c>
      <c r="F1674">
        <f t="shared" si="26"/>
        <v>2018</v>
      </c>
    </row>
    <row r="1675" spans="1:6" x14ac:dyDescent="0.25">
      <c r="A1675" t="s">
        <v>3153</v>
      </c>
      <c r="B1675" t="s">
        <v>5009</v>
      </c>
      <c r="C1675" s="37">
        <v>390.78</v>
      </c>
      <c r="D1675" s="38">
        <v>0.30599999999999999</v>
      </c>
      <c r="E1675" s="39">
        <v>43440</v>
      </c>
      <c r="F1675">
        <f t="shared" si="26"/>
        <v>2018</v>
      </c>
    </row>
    <row r="1676" spans="1:6" x14ac:dyDescent="0.25">
      <c r="A1676" t="s">
        <v>3153</v>
      </c>
      <c r="B1676" t="s">
        <v>5009</v>
      </c>
      <c r="C1676" s="37">
        <v>61.2</v>
      </c>
      <c r="D1676" s="38">
        <v>8.3370000000000007E-3</v>
      </c>
      <c r="E1676" s="39">
        <v>43440</v>
      </c>
      <c r="F1676">
        <f t="shared" si="26"/>
        <v>2018</v>
      </c>
    </row>
    <row r="1677" spans="1:6" x14ac:dyDescent="0.25">
      <c r="A1677" t="s">
        <v>3153</v>
      </c>
      <c r="B1677" t="s">
        <v>5009</v>
      </c>
      <c r="C1677" s="37">
        <v>275.3</v>
      </c>
      <c r="D1677" s="38">
        <v>0.161</v>
      </c>
      <c r="E1677" s="39">
        <v>43440</v>
      </c>
      <c r="F1677">
        <f t="shared" si="26"/>
        <v>2018</v>
      </c>
    </row>
    <row r="1678" spans="1:6" x14ac:dyDescent="0.25">
      <c r="A1678" t="s">
        <v>3153</v>
      </c>
      <c r="B1678" t="s">
        <v>5009</v>
      </c>
      <c r="C1678" s="37">
        <v>325.64999999999998</v>
      </c>
      <c r="D1678" s="38">
        <v>0.255</v>
      </c>
      <c r="E1678" s="39">
        <v>43440</v>
      </c>
      <c r="F1678">
        <f t="shared" si="26"/>
        <v>2018</v>
      </c>
    </row>
    <row r="1679" spans="1:6" x14ac:dyDescent="0.25">
      <c r="A1679" t="s">
        <v>3153</v>
      </c>
      <c r="B1679" t="s">
        <v>5009</v>
      </c>
      <c r="C1679" s="37">
        <v>15.33</v>
      </c>
      <c r="D1679" s="38">
        <v>1.2E-2</v>
      </c>
      <c r="E1679" s="39">
        <v>43440</v>
      </c>
      <c r="F1679">
        <f t="shared" si="26"/>
        <v>2018</v>
      </c>
    </row>
    <row r="1680" spans="1:6" x14ac:dyDescent="0.25">
      <c r="A1680" t="s">
        <v>3153</v>
      </c>
      <c r="B1680" t="s">
        <v>5009</v>
      </c>
      <c r="C1680" s="37">
        <v>61.2</v>
      </c>
      <c r="D1680" s="38">
        <v>8.3370000000000007E-3</v>
      </c>
      <c r="E1680" s="39">
        <v>43440</v>
      </c>
      <c r="F1680">
        <f t="shared" si="26"/>
        <v>2018</v>
      </c>
    </row>
    <row r="1681" spans="1:6" x14ac:dyDescent="0.25">
      <c r="A1681" t="s">
        <v>3153</v>
      </c>
      <c r="B1681" t="s">
        <v>5009</v>
      </c>
      <c r="C1681" s="37">
        <v>846.69</v>
      </c>
      <c r="D1681" s="38">
        <v>0.66300000000000003</v>
      </c>
      <c r="E1681" s="39">
        <v>43440</v>
      </c>
      <c r="F1681">
        <f t="shared" si="26"/>
        <v>2018</v>
      </c>
    </row>
    <row r="1682" spans="1:6" x14ac:dyDescent="0.25">
      <c r="A1682" t="s">
        <v>3153</v>
      </c>
      <c r="B1682" t="s">
        <v>5009</v>
      </c>
      <c r="C1682" s="37">
        <v>30.66</v>
      </c>
      <c r="D1682" s="38">
        <v>2.4E-2</v>
      </c>
      <c r="E1682" s="39">
        <v>43440</v>
      </c>
      <c r="F1682">
        <f t="shared" si="26"/>
        <v>2018</v>
      </c>
    </row>
    <row r="1683" spans="1:6" x14ac:dyDescent="0.25">
      <c r="A1683" t="s">
        <v>3153</v>
      </c>
      <c r="B1683" t="s">
        <v>5009</v>
      </c>
      <c r="C1683" s="37">
        <v>260.52</v>
      </c>
      <c r="D1683" s="38">
        <v>0.20399999999999999</v>
      </c>
      <c r="E1683" s="39">
        <v>43440</v>
      </c>
      <c r="F1683">
        <f t="shared" si="26"/>
        <v>2018</v>
      </c>
    </row>
    <row r="1684" spans="1:6" x14ac:dyDescent="0.25">
      <c r="A1684" t="s">
        <v>3153</v>
      </c>
      <c r="B1684" t="s">
        <v>5009</v>
      </c>
      <c r="C1684" s="37">
        <v>5.1100000000000003</v>
      </c>
      <c r="D1684" s="38">
        <v>4.0000000000000001E-3</v>
      </c>
      <c r="E1684" s="39">
        <v>43440</v>
      </c>
      <c r="F1684">
        <f t="shared" si="26"/>
        <v>2018</v>
      </c>
    </row>
    <row r="1685" spans="1:6" x14ac:dyDescent="0.25">
      <c r="A1685" t="s">
        <v>3153</v>
      </c>
      <c r="B1685" t="s">
        <v>5009</v>
      </c>
      <c r="C1685" s="37">
        <v>651.29999999999995</v>
      </c>
      <c r="D1685" s="38">
        <v>0.51</v>
      </c>
      <c r="E1685" s="39">
        <v>43440</v>
      </c>
      <c r="F1685">
        <f t="shared" si="26"/>
        <v>2018</v>
      </c>
    </row>
    <row r="1686" spans="1:6" x14ac:dyDescent="0.25">
      <c r="A1686" t="s">
        <v>3153</v>
      </c>
      <c r="B1686" t="s">
        <v>5009</v>
      </c>
      <c r="C1686" s="37">
        <v>20.440000000000001</v>
      </c>
      <c r="D1686" s="38">
        <v>1.6E-2</v>
      </c>
      <c r="E1686" s="39">
        <v>43440</v>
      </c>
      <c r="F1686">
        <f t="shared" si="26"/>
        <v>2018</v>
      </c>
    </row>
    <row r="1687" spans="1:6" x14ac:dyDescent="0.25">
      <c r="A1687" t="s">
        <v>3153</v>
      </c>
      <c r="B1687" t="s">
        <v>5009</v>
      </c>
      <c r="C1687" s="37">
        <v>846.69</v>
      </c>
      <c r="D1687" s="38">
        <v>0.66300000000000003</v>
      </c>
      <c r="E1687" s="39">
        <v>43440</v>
      </c>
      <c r="F1687">
        <f t="shared" si="26"/>
        <v>2018</v>
      </c>
    </row>
    <row r="1688" spans="1:6" x14ac:dyDescent="0.25">
      <c r="A1688" t="s">
        <v>3153</v>
      </c>
      <c r="B1688" t="s">
        <v>5009</v>
      </c>
      <c r="C1688" s="37">
        <v>390.78</v>
      </c>
      <c r="D1688" s="38">
        <v>0.30599999999999999</v>
      </c>
      <c r="E1688" s="39">
        <v>43440</v>
      </c>
      <c r="F1688">
        <f t="shared" si="26"/>
        <v>2018</v>
      </c>
    </row>
    <row r="1689" spans="1:6" x14ac:dyDescent="0.25">
      <c r="A1689" t="s">
        <v>3153</v>
      </c>
      <c r="B1689" t="s">
        <v>5009</v>
      </c>
      <c r="C1689" s="37">
        <v>51.1</v>
      </c>
      <c r="D1689" s="38">
        <v>0.04</v>
      </c>
      <c r="E1689" s="39">
        <v>43440</v>
      </c>
      <c r="F1689">
        <f t="shared" si="26"/>
        <v>2018</v>
      </c>
    </row>
    <row r="1690" spans="1:6" x14ac:dyDescent="0.25">
      <c r="A1690" t="s">
        <v>3153</v>
      </c>
      <c r="B1690" t="s">
        <v>5009</v>
      </c>
      <c r="C1690" s="37">
        <v>455.91</v>
      </c>
      <c r="D1690" s="38">
        <v>0.35699999999999998</v>
      </c>
      <c r="E1690" s="39">
        <v>43440</v>
      </c>
      <c r="F1690">
        <f t="shared" si="26"/>
        <v>2018</v>
      </c>
    </row>
    <row r="1691" spans="1:6" x14ac:dyDescent="0.25">
      <c r="A1691" t="s">
        <v>3153</v>
      </c>
      <c r="B1691" t="s">
        <v>5009</v>
      </c>
      <c r="C1691" s="37">
        <v>30.66</v>
      </c>
      <c r="D1691" s="38">
        <v>2.4E-2</v>
      </c>
      <c r="E1691" s="39">
        <v>43440</v>
      </c>
      <c r="F1691">
        <f t="shared" si="26"/>
        <v>2018</v>
      </c>
    </row>
    <row r="1692" spans="1:6" x14ac:dyDescent="0.25">
      <c r="A1692" t="s">
        <v>3153</v>
      </c>
      <c r="B1692" t="s">
        <v>5009</v>
      </c>
      <c r="C1692" s="37">
        <v>61.2</v>
      </c>
      <c r="D1692" s="38">
        <v>8.3370000000000007E-3</v>
      </c>
      <c r="E1692" s="39">
        <v>43440</v>
      </c>
      <c r="F1692">
        <f t="shared" si="26"/>
        <v>2018</v>
      </c>
    </row>
    <row r="1693" spans="1:6" x14ac:dyDescent="0.25">
      <c r="A1693" t="s">
        <v>3153</v>
      </c>
      <c r="B1693" t="s">
        <v>5009</v>
      </c>
      <c r="C1693" s="37">
        <v>35.770000000000003</v>
      </c>
      <c r="D1693" s="38">
        <v>2.8000000000000001E-2</v>
      </c>
      <c r="E1693" s="39">
        <v>43440</v>
      </c>
      <c r="F1693">
        <f t="shared" si="26"/>
        <v>2018</v>
      </c>
    </row>
    <row r="1694" spans="1:6" x14ac:dyDescent="0.25">
      <c r="A1694" t="s">
        <v>3153</v>
      </c>
      <c r="B1694" t="s">
        <v>5009</v>
      </c>
      <c r="C1694" s="37">
        <v>521.04</v>
      </c>
      <c r="D1694" s="38">
        <v>0.40799999999999997</v>
      </c>
      <c r="E1694" s="39">
        <v>43440</v>
      </c>
      <c r="F1694">
        <f t="shared" si="26"/>
        <v>2018</v>
      </c>
    </row>
    <row r="1695" spans="1:6" x14ac:dyDescent="0.25">
      <c r="A1695" t="s">
        <v>3153</v>
      </c>
      <c r="B1695" t="s">
        <v>5009</v>
      </c>
      <c r="C1695" s="37">
        <v>390.78</v>
      </c>
      <c r="D1695" s="38">
        <v>0.30599999999999999</v>
      </c>
      <c r="E1695" s="39">
        <v>43440</v>
      </c>
      <c r="F1695">
        <f t="shared" si="26"/>
        <v>2018</v>
      </c>
    </row>
    <row r="1696" spans="1:6" x14ac:dyDescent="0.25">
      <c r="A1696" t="s">
        <v>3153</v>
      </c>
      <c r="B1696" t="s">
        <v>5009</v>
      </c>
      <c r="C1696" s="37">
        <v>10.220000000000001</v>
      </c>
      <c r="D1696" s="38">
        <v>8.0000000000000002E-3</v>
      </c>
      <c r="E1696" s="39">
        <v>43440</v>
      </c>
      <c r="F1696">
        <f t="shared" si="26"/>
        <v>2018</v>
      </c>
    </row>
    <row r="1697" spans="1:6" x14ac:dyDescent="0.25">
      <c r="A1697" t="s">
        <v>3153</v>
      </c>
      <c r="B1697" t="s">
        <v>5009</v>
      </c>
      <c r="C1697" s="37">
        <v>10.220000000000001</v>
      </c>
      <c r="D1697" s="38">
        <v>8.0000000000000002E-3</v>
      </c>
      <c r="E1697" s="39">
        <v>43440</v>
      </c>
      <c r="F1697">
        <f t="shared" si="26"/>
        <v>2018</v>
      </c>
    </row>
    <row r="1698" spans="1:6" x14ac:dyDescent="0.25">
      <c r="A1698" t="s">
        <v>3153</v>
      </c>
      <c r="B1698" t="s">
        <v>5009</v>
      </c>
      <c r="C1698" s="37">
        <v>325.64999999999998</v>
      </c>
      <c r="D1698" s="38">
        <v>0.255</v>
      </c>
      <c r="E1698" s="39">
        <v>43440</v>
      </c>
      <c r="F1698">
        <f t="shared" si="26"/>
        <v>2018</v>
      </c>
    </row>
    <row r="1699" spans="1:6" x14ac:dyDescent="0.25">
      <c r="A1699" t="s">
        <v>3153</v>
      </c>
      <c r="B1699" t="s">
        <v>5009</v>
      </c>
      <c r="C1699" s="37">
        <v>110.12</v>
      </c>
      <c r="D1699" s="38">
        <v>6.4399999999999999E-2</v>
      </c>
      <c r="E1699" s="39">
        <v>43440</v>
      </c>
      <c r="F1699">
        <f t="shared" si="26"/>
        <v>2018</v>
      </c>
    </row>
    <row r="1700" spans="1:6" x14ac:dyDescent="0.25">
      <c r="A1700" t="s">
        <v>3153</v>
      </c>
      <c r="B1700" t="s">
        <v>5009</v>
      </c>
      <c r="C1700" s="37">
        <v>32.99</v>
      </c>
      <c r="D1700" s="38">
        <v>2.7199999999999998E-2</v>
      </c>
      <c r="E1700" s="39">
        <v>43440</v>
      </c>
      <c r="F1700">
        <f t="shared" si="26"/>
        <v>2018</v>
      </c>
    </row>
    <row r="1701" spans="1:6" x14ac:dyDescent="0.25">
      <c r="A1701" t="s">
        <v>3153</v>
      </c>
      <c r="B1701" t="s">
        <v>5009</v>
      </c>
      <c r="C1701" s="37">
        <v>136.80000000000001</v>
      </c>
      <c r="D1701" s="38">
        <v>7.8799999999999995E-2</v>
      </c>
      <c r="E1701" s="39">
        <v>43440</v>
      </c>
      <c r="F1701">
        <f t="shared" si="26"/>
        <v>2018</v>
      </c>
    </row>
    <row r="1702" spans="1:6" x14ac:dyDescent="0.25">
      <c r="A1702" t="s">
        <v>3153</v>
      </c>
      <c r="B1702" t="s">
        <v>5009</v>
      </c>
      <c r="C1702" s="37">
        <v>25.55</v>
      </c>
      <c r="D1702" s="38">
        <v>0.02</v>
      </c>
      <c r="E1702" s="39">
        <v>43440</v>
      </c>
      <c r="F1702">
        <f t="shared" si="26"/>
        <v>2018</v>
      </c>
    </row>
    <row r="1703" spans="1:6" x14ac:dyDescent="0.25">
      <c r="A1703" t="s">
        <v>3153</v>
      </c>
      <c r="B1703" t="s">
        <v>5009</v>
      </c>
      <c r="C1703" s="37">
        <v>61.2</v>
      </c>
      <c r="D1703" s="38">
        <v>8.3370000000000007E-3</v>
      </c>
      <c r="E1703" s="39">
        <v>43440</v>
      </c>
      <c r="F1703">
        <f t="shared" si="26"/>
        <v>2018</v>
      </c>
    </row>
    <row r="1704" spans="1:6" x14ac:dyDescent="0.25">
      <c r="A1704" t="s">
        <v>3153</v>
      </c>
      <c r="B1704" t="s">
        <v>5009</v>
      </c>
      <c r="C1704" s="37">
        <v>15.33</v>
      </c>
      <c r="D1704" s="38">
        <v>1.2E-2</v>
      </c>
      <c r="E1704" s="39">
        <v>43440</v>
      </c>
      <c r="F1704">
        <f t="shared" si="26"/>
        <v>2018</v>
      </c>
    </row>
    <row r="1705" spans="1:6" x14ac:dyDescent="0.25">
      <c r="A1705" t="s">
        <v>3153</v>
      </c>
      <c r="B1705" t="s">
        <v>5009</v>
      </c>
      <c r="C1705" s="37">
        <v>130.26</v>
      </c>
      <c r="D1705" s="38">
        <v>0.10199999999999999</v>
      </c>
      <c r="E1705" s="39">
        <v>43440</v>
      </c>
      <c r="F1705">
        <f t="shared" si="26"/>
        <v>2018</v>
      </c>
    </row>
    <row r="1706" spans="1:6" x14ac:dyDescent="0.25">
      <c r="A1706" t="s">
        <v>3153</v>
      </c>
      <c r="B1706" t="s">
        <v>5009</v>
      </c>
      <c r="C1706" s="37">
        <v>911.82</v>
      </c>
      <c r="D1706" s="38">
        <v>0.71399999999999997</v>
      </c>
      <c r="E1706" s="39">
        <v>43440</v>
      </c>
      <c r="F1706">
        <f t="shared" si="26"/>
        <v>2018</v>
      </c>
    </row>
    <row r="1707" spans="1:6" x14ac:dyDescent="0.25">
      <c r="A1707" t="s">
        <v>3153</v>
      </c>
      <c r="B1707" t="s">
        <v>5009</v>
      </c>
      <c r="C1707" s="37">
        <v>10.220000000000001</v>
      </c>
      <c r="D1707" s="38">
        <v>8.0000000000000002E-3</v>
      </c>
      <c r="E1707" s="39">
        <v>43440</v>
      </c>
      <c r="F1707">
        <f t="shared" si="26"/>
        <v>2018</v>
      </c>
    </row>
    <row r="1708" spans="1:6" x14ac:dyDescent="0.25">
      <c r="A1708" t="s">
        <v>3153</v>
      </c>
      <c r="B1708" t="s">
        <v>5009</v>
      </c>
      <c r="C1708" s="37">
        <v>716.43</v>
      </c>
      <c r="D1708" s="38">
        <v>0.56100000000000005</v>
      </c>
      <c r="E1708" s="39">
        <v>43440</v>
      </c>
      <c r="F1708">
        <f t="shared" si="26"/>
        <v>2018</v>
      </c>
    </row>
    <row r="1709" spans="1:6" x14ac:dyDescent="0.25">
      <c r="A1709" t="s">
        <v>3153</v>
      </c>
      <c r="B1709" t="s">
        <v>5009</v>
      </c>
      <c r="C1709" s="37">
        <v>10.220000000000001</v>
      </c>
      <c r="D1709" s="38">
        <v>8.0000000000000002E-3</v>
      </c>
      <c r="E1709" s="39">
        <v>43440</v>
      </c>
      <c r="F1709">
        <f t="shared" si="26"/>
        <v>2018</v>
      </c>
    </row>
    <row r="1710" spans="1:6" x14ac:dyDescent="0.25">
      <c r="A1710" t="s">
        <v>3153</v>
      </c>
      <c r="B1710" t="s">
        <v>5009</v>
      </c>
      <c r="C1710" s="37">
        <v>781.56</v>
      </c>
      <c r="D1710" s="38">
        <v>0.61199999999999999</v>
      </c>
      <c r="E1710" s="39">
        <v>43440</v>
      </c>
      <c r="F1710">
        <f t="shared" si="26"/>
        <v>2018</v>
      </c>
    </row>
    <row r="1711" spans="1:6" x14ac:dyDescent="0.25">
      <c r="A1711" t="s">
        <v>3153</v>
      </c>
      <c r="B1711" t="s">
        <v>5009</v>
      </c>
      <c r="C1711" s="37">
        <v>61.2</v>
      </c>
      <c r="D1711" s="38">
        <v>8.3370000000000007E-3</v>
      </c>
      <c r="E1711" s="39">
        <v>43440</v>
      </c>
      <c r="F1711">
        <f t="shared" si="26"/>
        <v>2018</v>
      </c>
    </row>
    <row r="1712" spans="1:6" x14ac:dyDescent="0.25">
      <c r="A1712" t="s">
        <v>3153</v>
      </c>
      <c r="B1712" t="s">
        <v>5009</v>
      </c>
      <c r="C1712" s="37">
        <v>260.52</v>
      </c>
      <c r="D1712" s="38">
        <v>0.20399999999999999</v>
      </c>
      <c r="E1712" s="39">
        <v>43440</v>
      </c>
      <c r="F1712">
        <f t="shared" si="26"/>
        <v>2018</v>
      </c>
    </row>
    <row r="1713" spans="1:6" x14ac:dyDescent="0.25">
      <c r="A1713" t="s">
        <v>3153</v>
      </c>
      <c r="B1713" t="s">
        <v>5009</v>
      </c>
      <c r="C1713" s="37">
        <v>56.21</v>
      </c>
      <c r="D1713" s="38">
        <v>4.3999999999999997E-2</v>
      </c>
      <c r="E1713" s="39">
        <v>43440</v>
      </c>
      <c r="F1713">
        <f t="shared" si="26"/>
        <v>2018</v>
      </c>
    </row>
    <row r="1714" spans="1:6" x14ac:dyDescent="0.25">
      <c r="A1714" t="s">
        <v>3153</v>
      </c>
      <c r="B1714" t="s">
        <v>5009</v>
      </c>
      <c r="C1714" s="37">
        <v>562.6</v>
      </c>
      <c r="D1714" s="38">
        <v>0.32900000000000001</v>
      </c>
      <c r="E1714" s="39">
        <v>43440</v>
      </c>
      <c r="F1714">
        <f t="shared" si="26"/>
        <v>2018</v>
      </c>
    </row>
    <row r="1715" spans="1:6" x14ac:dyDescent="0.25">
      <c r="A1715" t="s">
        <v>3153</v>
      </c>
      <c r="B1715" t="s">
        <v>5009</v>
      </c>
      <c r="C1715" s="37">
        <v>220.24</v>
      </c>
      <c r="D1715" s="38">
        <v>0.1288</v>
      </c>
      <c r="E1715" s="39">
        <v>43440</v>
      </c>
      <c r="F1715">
        <f t="shared" si="26"/>
        <v>2018</v>
      </c>
    </row>
    <row r="1716" spans="1:6" x14ac:dyDescent="0.25">
      <c r="A1716" t="s">
        <v>3153</v>
      </c>
      <c r="B1716" t="s">
        <v>5009</v>
      </c>
      <c r="C1716" s="37">
        <v>30.66</v>
      </c>
      <c r="D1716" s="38">
        <v>2.4E-2</v>
      </c>
      <c r="E1716" s="39">
        <v>43440</v>
      </c>
      <c r="F1716">
        <f t="shared" si="26"/>
        <v>2018</v>
      </c>
    </row>
    <row r="1717" spans="1:6" x14ac:dyDescent="0.25">
      <c r="A1717" t="s">
        <v>3153</v>
      </c>
      <c r="B1717" t="s">
        <v>5009</v>
      </c>
      <c r="C1717" s="37">
        <v>65.13</v>
      </c>
      <c r="D1717" s="38">
        <v>5.0999999999999997E-2</v>
      </c>
      <c r="E1717" s="39">
        <v>43440</v>
      </c>
      <c r="F1717">
        <f t="shared" si="26"/>
        <v>2018</v>
      </c>
    </row>
    <row r="1718" spans="1:6" x14ac:dyDescent="0.25">
      <c r="A1718" t="s">
        <v>3153</v>
      </c>
      <c r="B1718" t="s">
        <v>5009</v>
      </c>
      <c r="C1718" s="37">
        <v>55.06</v>
      </c>
      <c r="D1718" s="38">
        <v>3.2199999999999999E-2</v>
      </c>
      <c r="E1718" s="39">
        <v>43440</v>
      </c>
      <c r="F1718">
        <f t="shared" si="26"/>
        <v>2018</v>
      </c>
    </row>
    <row r="1719" spans="1:6" x14ac:dyDescent="0.25">
      <c r="A1719" t="s">
        <v>3153</v>
      </c>
      <c r="B1719" t="s">
        <v>5009</v>
      </c>
      <c r="C1719" s="37">
        <v>10.220000000000001</v>
      </c>
      <c r="D1719" s="38">
        <v>8.0000000000000002E-3</v>
      </c>
      <c r="E1719" s="39">
        <v>43440</v>
      </c>
      <c r="F1719">
        <f t="shared" si="26"/>
        <v>2018</v>
      </c>
    </row>
    <row r="1720" spans="1:6" x14ac:dyDescent="0.25">
      <c r="A1720" t="s">
        <v>3153</v>
      </c>
      <c r="B1720" t="s">
        <v>5009</v>
      </c>
      <c r="C1720" s="37">
        <v>586.16999999999996</v>
      </c>
      <c r="D1720" s="38">
        <v>0.45900000000000002</v>
      </c>
      <c r="E1720" s="39">
        <v>43440</v>
      </c>
      <c r="F1720">
        <f t="shared" si="26"/>
        <v>2018</v>
      </c>
    </row>
    <row r="1721" spans="1:6" x14ac:dyDescent="0.25">
      <c r="A1721" t="s">
        <v>3153</v>
      </c>
      <c r="B1721" t="s">
        <v>5009</v>
      </c>
      <c r="C1721" s="37">
        <v>65.13</v>
      </c>
      <c r="D1721" s="38">
        <v>5.0999999999999997E-2</v>
      </c>
      <c r="E1721" s="39">
        <v>43440</v>
      </c>
      <c r="F1721">
        <f t="shared" si="26"/>
        <v>2018</v>
      </c>
    </row>
    <row r="1722" spans="1:6" x14ac:dyDescent="0.25">
      <c r="A1722" t="s">
        <v>3153</v>
      </c>
      <c r="B1722" t="s">
        <v>5009</v>
      </c>
      <c r="C1722" s="37">
        <v>39.06</v>
      </c>
      <c r="D1722" s="38">
        <v>3.2199999999999999E-2</v>
      </c>
      <c r="E1722" s="39">
        <v>43440</v>
      </c>
      <c r="F1722">
        <f t="shared" si="26"/>
        <v>2018</v>
      </c>
    </row>
    <row r="1723" spans="1:6" x14ac:dyDescent="0.25">
      <c r="A1723" t="s">
        <v>3153</v>
      </c>
      <c r="B1723" t="s">
        <v>5009</v>
      </c>
      <c r="C1723" s="37">
        <v>325.64999999999998</v>
      </c>
      <c r="D1723" s="38">
        <v>0.255</v>
      </c>
      <c r="E1723" s="39">
        <v>43440</v>
      </c>
      <c r="F1723">
        <f t="shared" si="26"/>
        <v>2018</v>
      </c>
    </row>
    <row r="1724" spans="1:6" x14ac:dyDescent="0.25">
      <c r="A1724" t="s">
        <v>3153</v>
      </c>
      <c r="B1724" t="s">
        <v>5009</v>
      </c>
      <c r="C1724" s="37">
        <v>25.55</v>
      </c>
      <c r="D1724" s="38">
        <v>0.02</v>
      </c>
      <c r="E1724" s="39">
        <v>43440</v>
      </c>
      <c r="F1724">
        <f t="shared" si="26"/>
        <v>2018</v>
      </c>
    </row>
    <row r="1725" spans="1:6" x14ac:dyDescent="0.25">
      <c r="A1725" t="s">
        <v>3153</v>
      </c>
      <c r="B1725" t="s">
        <v>5009</v>
      </c>
      <c r="C1725" s="37">
        <v>30.66</v>
      </c>
      <c r="D1725" s="38">
        <v>2.4E-2</v>
      </c>
      <c r="E1725" s="39">
        <v>43440</v>
      </c>
      <c r="F1725">
        <f t="shared" si="26"/>
        <v>2018</v>
      </c>
    </row>
    <row r="1726" spans="1:6" x14ac:dyDescent="0.25">
      <c r="A1726" t="s">
        <v>3153</v>
      </c>
      <c r="B1726" t="s">
        <v>5009</v>
      </c>
      <c r="C1726" s="37">
        <v>521.04</v>
      </c>
      <c r="D1726" s="38">
        <v>0.40799999999999997</v>
      </c>
      <c r="E1726" s="39">
        <v>43440</v>
      </c>
      <c r="F1726">
        <f t="shared" si="26"/>
        <v>2018</v>
      </c>
    </row>
    <row r="1727" spans="1:6" x14ac:dyDescent="0.25">
      <c r="A1727" t="s">
        <v>3153</v>
      </c>
      <c r="B1727" t="s">
        <v>5009</v>
      </c>
      <c r="C1727" s="37">
        <v>25.55</v>
      </c>
      <c r="D1727" s="38">
        <v>0.02</v>
      </c>
      <c r="E1727" s="39">
        <v>43440</v>
      </c>
      <c r="F1727">
        <f t="shared" si="26"/>
        <v>2018</v>
      </c>
    </row>
    <row r="1728" spans="1:6" x14ac:dyDescent="0.25">
      <c r="A1728" t="s">
        <v>3153</v>
      </c>
      <c r="B1728" t="s">
        <v>5009</v>
      </c>
      <c r="C1728" s="37">
        <v>976.95</v>
      </c>
      <c r="D1728" s="38">
        <v>0.76500000000000001</v>
      </c>
      <c r="E1728" s="39">
        <v>43440</v>
      </c>
      <c r="F1728">
        <f t="shared" si="26"/>
        <v>2018</v>
      </c>
    </row>
    <row r="1729" spans="1:6" x14ac:dyDescent="0.25">
      <c r="A1729" t="s">
        <v>3153</v>
      </c>
      <c r="B1729" t="s">
        <v>5009</v>
      </c>
      <c r="C1729" s="37">
        <v>260.52</v>
      </c>
      <c r="D1729" s="38">
        <v>0.20399999999999999</v>
      </c>
      <c r="E1729" s="39">
        <v>43440</v>
      </c>
      <c r="F1729">
        <f t="shared" si="26"/>
        <v>2018</v>
      </c>
    </row>
    <row r="1730" spans="1:6" x14ac:dyDescent="0.25">
      <c r="A1730" t="s">
        <v>3153</v>
      </c>
      <c r="B1730" t="s">
        <v>5009</v>
      </c>
      <c r="C1730" s="37">
        <v>45.99</v>
      </c>
      <c r="D1730" s="38">
        <v>3.5999999999999997E-2</v>
      </c>
      <c r="E1730" s="39">
        <v>43440</v>
      </c>
      <c r="F1730">
        <f t="shared" si="26"/>
        <v>2018</v>
      </c>
    </row>
    <row r="1731" spans="1:6" x14ac:dyDescent="0.25">
      <c r="A1731" t="s">
        <v>3153</v>
      </c>
      <c r="B1731" t="s">
        <v>5009</v>
      </c>
      <c r="C1731" s="37">
        <v>61.2</v>
      </c>
      <c r="D1731" s="38">
        <v>8.3370000000000007E-3</v>
      </c>
      <c r="E1731" s="39">
        <v>43440</v>
      </c>
      <c r="F1731">
        <f t="shared" ref="F1731:F1794" si="27">YEAR(E1731)</f>
        <v>2018</v>
      </c>
    </row>
    <row r="1732" spans="1:6" x14ac:dyDescent="0.25">
      <c r="A1732" t="s">
        <v>3153</v>
      </c>
      <c r="B1732" t="s">
        <v>5009</v>
      </c>
      <c r="C1732" s="37">
        <v>455.91</v>
      </c>
      <c r="D1732" s="38">
        <v>0.35699999999999998</v>
      </c>
      <c r="E1732" s="39">
        <v>43440</v>
      </c>
      <c r="F1732">
        <f t="shared" si="27"/>
        <v>2018</v>
      </c>
    </row>
    <row r="1733" spans="1:6" x14ac:dyDescent="0.25">
      <c r="A1733" t="s">
        <v>3153</v>
      </c>
      <c r="B1733" t="s">
        <v>5009</v>
      </c>
      <c r="C1733" s="37">
        <v>5.1100000000000003</v>
      </c>
      <c r="D1733" s="38">
        <v>4.0000000000000001E-3</v>
      </c>
      <c r="E1733" s="39">
        <v>43440</v>
      </c>
      <c r="F1733">
        <f t="shared" si="27"/>
        <v>2018</v>
      </c>
    </row>
    <row r="1734" spans="1:6" x14ac:dyDescent="0.25">
      <c r="A1734" t="s">
        <v>3153</v>
      </c>
      <c r="B1734" t="s">
        <v>5009</v>
      </c>
      <c r="C1734" s="37">
        <v>195.39</v>
      </c>
      <c r="D1734" s="38">
        <v>0.153</v>
      </c>
      <c r="E1734" s="39">
        <v>43440</v>
      </c>
      <c r="F1734">
        <f t="shared" si="27"/>
        <v>2018</v>
      </c>
    </row>
    <row r="1735" spans="1:6" x14ac:dyDescent="0.25">
      <c r="A1735" t="s">
        <v>3153</v>
      </c>
      <c r="B1735" t="s">
        <v>5009</v>
      </c>
      <c r="C1735" s="37">
        <v>10.220000000000001</v>
      </c>
      <c r="D1735" s="38">
        <v>8.0000000000000002E-3</v>
      </c>
      <c r="E1735" s="39">
        <v>43440</v>
      </c>
      <c r="F1735">
        <f t="shared" si="27"/>
        <v>2018</v>
      </c>
    </row>
    <row r="1736" spans="1:6" x14ac:dyDescent="0.25">
      <c r="A1736" t="s">
        <v>3153</v>
      </c>
      <c r="B1736" t="s">
        <v>5009</v>
      </c>
      <c r="C1736" s="37">
        <v>30.66</v>
      </c>
      <c r="D1736" s="38">
        <v>2.4E-2</v>
      </c>
      <c r="E1736" s="39">
        <v>43440</v>
      </c>
      <c r="F1736">
        <f t="shared" si="27"/>
        <v>2018</v>
      </c>
    </row>
    <row r="1737" spans="1:6" x14ac:dyDescent="0.25">
      <c r="A1737" t="s">
        <v>3153</v>
      </c>
      <c r="B1737" t="s">
        <v>5009</v>
      </c>
      <c r="C1737" s="37">
        <v>325.64999999999998</v>
      </c>
      <c r="D1737" s="38">
        <v>0.255</v>
      </c>
      <c r="E1737" s="39">
        <v>43440</v>
      </c>
      <c r="F1737">
        <f t="shared" si="27"/>
        <v>2018</v>
      </c>
    </row>
    <row r="1738" spans="1:6" x14ac:dyDescent="0.25">
      <c r="A1738" t="s">
        <v>3153</v>
      </c>
      <c r="B1738" t="s">
        <v>5009</v>
      </c>
      <c r="C1738" s="37">
        <v>1237.47</v>
      </c>
      <c r="D1738" s="38">
        <v>0.96899999999999997</v>
      </c>
      <c r="E1738" s="39">
        <v>43440</v>
      </c>
      <c r="F1738">
        <f t="shared" si="27"/>
        <v>2018</v>
      </c>
    </row>
    <row r="1739" spans="1:6" x14ac:dyDescent="0.25">
      <c r="A1739" t="s">
        <v>3153</v>
      </c>
      <c r="B1739" t="s">
        <v>5009</v>
      </c>
      <c r="C1739" s="37">
        <v>521.04</v>
      </c>
      <c r="D1739" s="38">
        <v>0.40799999999999997</v>
      </c>
      <c r="E1739" s="39">
        <v>43440</v>
      </c>
      <c r="F1739">
        <f t="shared" si="27"/>
        <v>2018</v>
      </c>
    </row>
    <row r="1740" spans="1:6" x14ac:dyDescent="0.25">
      <c r="A1740" t="s">
        <v>3153</v>
      </c>
      <c r="B1740" t="s">
        <v>5009</v>
      </c>
      <c r="C1740" s="37">
        <v>136.80000000000001</v>
      </c>
      <c r="D1740" s="38">
        <v>7.8799999999999995E-2</v>
      </c>
      <c r="E1740" s="39">
        <v>43440</v>
      </c>
      <c r="F1740">
        <f t="shared" si="27"/>
        <v>2018</v>
      </c>
    </row>
    <row r="1741" spans="1:6" x14ac:dyDescent="0.25">
      <c r="A1741" t="s">
        <v>3153</v>
      </c>
      <c r="B1741" t="s">
        <v>5009</v>
      </c>
      <c r="C1741" s="37">
        <v>20.440000000000001</v>
      </c>
      <c r="D1741" s="38">
        <v>1.6E-2</v>
      </c>
      <c r="E1741" s="39">
        <v>43440</v>
      </c>
      <c r="F1741">
        <f t="shared" si="27"/>
        <v>2018</v>
      </c>
    </row>
    <row r="1742" spans="1:6" x14ac:dyDescent="0.25">
      <c r="A1742" t="s">
        <v>3153</v>
      </c>
      <c r="B1742" t="s">
        <v>5009</v>
      </c>
      <c r="C1742" s="37">
        <v>455.91</v>
      </c>
      <c r="D1742" s="38">
        <v>0.35699999999999998</v>
      </c>
      <c r="E1742" s="39">
        <v>43440</v>
      </c>
      <c r="F1742">
        <f t="shared" si="27"/>
        <v>2018</v>
      </c>
    </row>
    <row r="1743" spans="1:6" x14ac:dyDescent="0.25">
      <c r="A1743" t="s">
        <v>3153</v>
      </c>
      <c r="B1743" t="s">
        <v>5009</v>
      </c>
      <c r="C1743" s="37">
        <v>20.440000000000001</v>
      </c>
      <c r="D1743" s="38">
        <v>1.6E-2</v>
      </c>
      <c r="E1743" s="39">
        <v>43440</v>
      </c>
      <c r="F1743">
        <f t="shared" si="27"/>
        <v>2018</v>
      </c>
    </row>
    <row r="1744" spans="1:6" x14ac:dyDescent="0.25">
      <c r="A1744" t="s">
        <v>3153</v>
      </c>
      <c r="B1744" t="s">
        <v>5009</v>
      </c>
      <c r="C1744" s="37">
        <v>66.430000000000007</v>
      </c>
      <c r="D1744" s="38">
        <v>5.1999999999999998E-2</v>
      </c>
      <c r="E1744" s="39">
        <v>43440</v>
      </c>
      <c r="F1744">
        <f t="shared" si="27"/>
        <v>2018</v>
      </c>
    </row>
    <row r="1745" spans="1:6" x14ac:dyDescent="0.25">
      <c r="A1745" t="s">
        <v>3153</v>
      </c>
      <c r="B1745" t="s">
        <v>5009</v>
      </c>
      <c r="C1745" s="37">
        <v>495.54</v>
      </c>
      <c r="D1745" s="38">
        <v>0.2898</v>
      </c>
      <c r="E1745" s="39">
        <v>43440</v>
      </c>
      <c r="F1745">
        <f t="shared" si="27"/>
        <v>2018</v>
      </c>
    </row>
    <row r="1746" spans="1:6" x14ac:dyDescent="0.25">
      <c r="A1746" t="s">
        <v>3153</v>
      </c>
      <c r="B1746" t="s">
        <v>5009</v>
      </c>
      <c r="C1746" s="37">
        <v>39.06</v>
      </c>
      <c r="D1746" s="38">
        <v>3.2199999999999999E-2</v>
      </c>
      <c r="E1746" s="39">
        <v>43440</v>
      </c>
      <c r="F1746">
        <f t="shared" si="27"/>
        <v>2018</v>
      </c>
    </row>
    <row r="1747" spans="1:6" x14ac:dyDescent="0.25">
      <c r="A1747" t="s">
        <v>3153</v>
      </c>
      <c r="B1747" t="s">
        <v>5009</v>
      </c>
      <c r="C1747" s="37">
        <v>911.82</v>
      </c>
      <c r="D1747" s="38">
        <v>0.71399999999999997</v>
      </c>
      <c r="E1747" s="39">
        <v>43440</v>
      </c>
      <c r="F1747">
        <f t="shared" si="27"/>
        <v>2018</v>
      </c>
    </row>
    <row r="1748" spans="1:6" x14ac:dyDescent="0.25">
      <c r="A1748" t="s">
        <v>3153</v>
      </c>
      <c r="B1748" t="s">
        <v>5009</v>
      </c>
      <c r="C1748" s="37">
        <v>61.2</v>
      </c>
      <c r="D1748" s="38">
        <v>8.3370000000000007E-3</v>
      </c>
      <c r="E1748" s="39">
        <v>43440</v>
      </c>
      <c r="F1748">
        <f t="shared" si="27"/>
        <v>2018</v>
      </c>
    </row>
    <row r="1749" spans="1:6" x14ac:dyDescent="0.25">
      <c r="A1749" t="s">
        <v>3153</v>
      </c>
      <c r="B1749" t="s">
        <v>5009</v>
      </c>
      <c r="C1749" s="37">
        <v>20.440000000000001</v>
      </c>
      <c r="D1749" s="38">
        <v>1.6E-2</v>
      </c>
      <c r="E1749" s="39">
        <v>43440</v>
      </c>
      <c r="F1749">
        <f t="shared" si="27"/>
        <v>2018</v>
      </c>
    </row>
    <row r="1750" spans="1:6" x14ac:dyDescent="0.25">
      <c r="A1750" t="s">
        <v>3153</v>
      </c>
      <c r="B1750" t="s">
        <v>5009</v>
      </c>
      <c r="C1750" s="37">
        <v>521.04</v>
      </c>
      <c r="D1750" s="38">
        <v>0.40799999999999997</v>
      </c>
      <c r="E1750" s="39">
        <v>43440</v>
      </c>
      <c r="F1750">
        <f t="shared" si="27"/>
        <v>2018</v>
      </c>
    </row>
    <row r="1751" spans="1:6" x14ac:dyDescent="0.25">
      <c r="A1751" t="s">
        <v>3153</v>
      </c>
      <c r="B1751" t="s">
        <v>5009</v>
      </c>
      <c r="C1751" s="37">
        <v>40.880000000000003</v>
      </c>
      <c r="D1751" s="38">
        <v>3.2000000000000001E-2</v>
      </c>
      <c r="E1751" s="39">
        <v>43440</v>
      </c>
      <c r="F1751">
        <f t="shared" si="27"/>
        <v>2018</v>
      </c>
    </row>
    <row r="1752" spans="1:6" x14ac:dyDescent="0.25">
      <c r="A1752" t="s">
        <v>3153</v>
      </c>
      <c r="B1752" t="s">
        <v>5009</v>
      </c>
      <c r="C1752" s="37">
        <v>976.95</v>
      </c>
      <c r="D1752" s="38">
        <v>0.76500000000000001</v>
      </c>
      <c r="E1752" s="39">
        <v>43440</v>
      </c>
      <c r="F1752">
        <f t="shared" si="27"/>
        <v>2018</v>
      </c>
    </row>
    <row r="1753" spans="1:6" x14ac:dyDescent="0.25">
      <c r="A1753" t="s">
        <v>3153</v>
      </c>
      <c r="B1753" t="s">
        <v>5009</v>
      </c>
      <c r="C1753" s="37">
        <v>61.2</v>
      </c>
      <c r="D1753" s="38">
        <v>8.3370000000000007E-3</v>
      </c>
      <c r="E1753" s="39">
        <v>43440</v>
      </c>
      <c r="F1753">
        <f t="shared" si="27"/>
        <v>2018</v>
      </c>
    </row>
    <row r="1754" spans="1:6" x14ac:dyDescent="0.25">
      <c r="A1754" t="s">
        <v>3153</v>
      </c>
      <c r="B1754" t="s">
        <v>5009</v>
      </c>
      <c r="C1754" s="37">
        <v>651.29999999999995</v>
      </c>
      <c r="D1754" s="38">
        <v>0.51</v>
      </c>
      <c r="E1754" s="39">
        <v>43440</v>
      </c>
      <c r="F1754">
        <f t="shared" si="27"/>
        <v>2018</v>
      </c>
    </row>
    <row r="1755" spans="1:6" x14ac:dyDescent="0.25">
      <c r="A1755" t="s">
        <v>3153</v>
      </c>
      <c r="B1755" t="s">
        <v>5009</v>
      </c>
      <c r="C1755" s="37">
        <v>10.220000000000001</v>
      </c>
      <c r="D1755" s="38">
        <v>8.0000000000000002E-3</v>
      </c>
      <c r="E1755" s="39">
        <v>43440</v>
      </c>
      <c r="F1755">
        <f t="shared" si="27"/>
        <v>2018</v>
      </c>
    </row>
    <row r="1756" spans="1:6" x14ac:dyDescent="0.25">
      <c r="A1756" t="s">
        <v>3153</v>
      </c>
      <c r="B1756" t="s">
        <v>5009</v>
      </c>
      <c r="C1756" s="37">
        <v>716.43</v>
      </c>
      <c r="D1756" s="38">
        <v>0.56100000000000005</v>
      </c>
      <c r="E1756" s="39">
        <v>43440</v>
      </c>
      <c r="F1756">
        <f t="shared" si="27"/>
        <v>2018</v>
      </c>
    </row>
    <row r="1757" spans="1:6" x14ac:dyDescent="0.25">
      <c r="A1757" t="s">
        <v>3153</v>
      </c>
      <c r="B1757" t="s">
        <v>5009</v>
      </c>
      <c r="C1757" s="37">
        <v>521.04</v>
      </c>
      <c r="D1757" s="38">
        <v>0.40799999999999997</v>
      </c>
      <c r="E1757" s="39">
        <v>43440</v>
      </c>
      <c r="F1757">
        <f t="shared" si="27"/>
        <v>2018</v>
      </c>
    </row>
    <row r="1758" spans="1:6" x14ac:dyDescent="0.25">
      <c r="A1758" t="s">
        <v>3153</v>
      </c>
      <c r="B1758" t="s">
        <v>5009</v>
      </c>
      <c r="C1758" s="37">
        <v>45.99</v>
      </c>
      <c r="D1758" s="38">
        <v>3.5999999999999997E-2</v>
      </c>
      <c r="E1758" s="39">
        <v>43440</v>
      </c>
      <c r="F1758">
        <f t="shared" si="27"/>
        <v>2018</v>
      </c>
    </row>
    <row r="1759" spans="1:6" x14ac:dyDescent="0.25">
      <c r="A1759" t="s">
        <v>3153</v>
      </c>
      <c r="B1759" t="s">
        <v>5009</v>
      </c>
      <c r="C1759" s="37">
        <v>337.56</v>
      </c>
      <c r="D1759" s="38">
        <v>0.19739999999999999</v>
      </c>
      <c r="E1759" s="39">
        <v>43440</v>
      </c>
      <c r="F1759">
        <f t="shared" si="27"/>
        <v>2018</v>
      </c>
    </row>
    <row r="1760" spans="1:6" x14ac:dyDescent="0.25">
      <c r="A1760" t="s">
        <v>3153</v>
      </c>
      <c r="B1760" t="s">
        <v>5009</v>
      </c>
      <c r="C1760" s="37">
        <v>455.91</v>
      </c>
      <c r="D1760" s="38">
        <v>0.35699999999999998</v>
      </c>
      <c r="E1760" s="39">
        <v>43440</v>
      </c>
      <c r="F1760">
        <f t="shared" si="27"/>
        <v>2018</v>
      </c>
    </row>
    <row r="1761" spans="1:6" x14ac:dyDescent="0.25">
      <c r="A1761" t="s">
        <v>3153</v>
      </c>
      <c r="B1761" t="s">
        <v>5009</v>
      </c>
      <c r="C1761" s="37">
        <v>5.1100000000000003</v>
      </c>
      <c r="D1761" s="38">
        <v>4.0000000000000001E-3</v>
      </c>
      <c r="E1761" s="39">
        <v>43440</v>
      </c>
      <c r="F1761">
        <f t="shared" si="27"/>
        <v>2018</v>
      </c>
    </row>
    <row r="1762" spans="1:6" x14ac:dyDescent="0.25">
      <c r="A1762" t="s">
        <v>3153</v>
      </c>
      <c r="B1762" t="s">
        <v>5009</v>
      </c>
      <c r="C1762" s="37">
        <v>911.82</v>
      </c>
      <c r="D1762" s="38">
        <v>0.71399999999999997</v>
      </c>
      <c r="E1762" s="39">
        <v>43440</v>
      </c>
      <c r="F1762">
        <f t="shared" si="27"/>
        <v>2018</v>
      </c>
    </row>
    <row r="1763" spans="1:6" x14ac:dyDescent="0.25">
      <c r="A1763" t="s">
        <v>3153</v>
      </c>
      <c r="B1763" t="s">
        <v>5009</v>
      </c>
      <c r="C1763" s="37">
        <v>10.220000000000001</v>
      </c>
      <c r="D1763" s="38">
        <v>8.0000000000000002E-3</v>
      </c>
      <c r="E1763" s="39">
        <v>43440</v>
      </c>
      <c r="F1763">
        <f t="shared" si="27"/>
        <v>2018</v>
      </c>
    </row>
    <row r="1764" spans="1:6" x14ac:dyDescent="0.25">
      <c r="A1764" t="s">
        <v>3153</v>
      </c>
      <c r="B1764" t="s">
        <v>5009</v>
      </c>
      <c r="C1764" s="37">
        <v>260.52</v>
      </c>
      <c r="D1764" s="38">
        <v>0.20399999999999999</v>
      </c>
      <c r="E1764" s="39">
        <v>43440</v>
      </c>
      <c r="F1764">
        <f t="shared" si="27"/>
        <v>2018</v>
      </c>
    </row>
    <row r="1765" spans="1:6" x14ac:dyDescent="0.25">
      <c r="A1765" t="s">
        <v>3153</v>
      </c>
      <c r="B1765" t="s">
        <v>5009</v>
      </c>
      <c r="C1765" s="37">
        <v>40.880000000000003</v>
      </c>
      <c r="D1765" s="38">
        <v>3.2000000000000001E-2</v>
      </c>
      <c r="E1765" s="39">
        <v>43440</v>
      </c>
      <c r="F1765">
        <f t="shared" si="27"/>
        <v>2018</v>
      </c>
    </row>
    <row r="1766" spans="1:6" x14ac:dyDescent="0.25">
      <c r="A1766" t="s">
        <v>3153</v>
      </c>
      <c r="B1766" t="s">
        <v>5009</v>
      </c>
      <c r="C1766" s="37">
        <v>78.12</v>
      </c>
      <c r="D1766" s="38">
        <v>6.4399999999999999E-2</v>
      </c>
      <c r="E1766" s="39">
        <v>43440</v>
      </c>
      <c r="F1766">
        <f t="shared" si="27"/>
        <v>2018</v>
      </c>
    </row>
    <row r="1767" spans="1:6" x14ac:dyDescent="0.25">
      <c r="A1767" t="s">
        <v>3153</v>
      </c>
      <c r="B1767" t="s">
        <v>5009</v>
      </c>
      <c r="C1767" s="37">
        <v>35.770000000000003</v>
      </c>
      <c r="D1767" s="38">
        <v>2.8000000000000001E-2</v>
      </c>
      <c r="E1767" s="39">
        <v>43440</v>
      </c>
      <c r="F1767">
        <f t="shared" si="27"/>
        <v>2018</v>
      </c>
    </row>
    <row r="1768" spans="1:6" x14ac:dyDescent="0.25">
      <c r="A1768" t="s">
        <v>3153</v>
      </c>
      <c r="B1768" t="s">
        <v>5009</v>
      </c>
      <c r="C1768" s="37">
        <v>10.220000000000001</v>
      </c>
      <c r="D1768" s="38">
        <v>8.0000000000000002E-3</v>
      </c>
      <c r="E1768" s="39">
        <v>43440</v>
      </c>
      <c r="F1768">
        <f t="shared" si="27"/>
        <v>2018</v>
      </c>
    </row>
    <row r="1769" spans="1:6" x14ac:dyDescent="0.25">
      <c r="A1769" t="s">
        <v>3153</v>
      </c>
      <c r="B1769" t="s">
        <v>5009</v>
      </c>
      <c r="C1769" s="37">
        <v>325.64999999999998</v>
      </c>
      <c r="D1769" s="38">
        <v>0.255</v>
      </c>
      <c r="E1769" s="39">
        <v>43440</v>
      </c>
      <c r="F1769">
        <f t="shared" si="27"/>
        <v>2018</v>
      </c>
    </row>
    <row r="1770" spans="1:6" x14ac:dyDescent="0.25">
      <c r="A1770" t="s">
        <v>3153</v>
      </c>
      <c r="B1770" t="s">
        <v>5009</v>
      </c>
      <c r="C1770" s="37">
        <v>390.78</v>
      </c>
      <c r="D1770" s="38">
        <v>0.30599999999999999</v>
      </c>
      <c r="E1770" s="39">
        <v>43440</v>
      </c>
      <c r="F1770">
        <f t="shared" si="27"/>
        <v>2018</v>
      </c>
    </row>
    <row r="1771" spans="1:6" x14ac:dyDescent="0.25">
      <c r="A1771" t="s">
        <v>3153</v>
      </c>
      <c r="B1771" t="s">
        <v>5009</v>
      </c>
      <c r="C1771" s="37">
        <v>10.220000000000001</v>
      </c>
      <c r="D1771" s="38">
        <v>8.0000000000000002E-3</v>
      </c>
      <c r="E1771" s="39">
        <v>43440</v>
      </c>
      <c r="F1771">
        <f t="shared" si="27"/>
        <v>2018</v>
      </c>
    </row>
    <row r="1772" spans="1:6" x14ac:dyDescent="0.25">
      <c r="A1772" t="s">
        <v>3153</v>
      </c>
      <c r="B1772" t="s">
        <v>5009</v>
      </c>
      <c r="C1772" s="37">
        <v>130.26</v>
      </c>
      <c r="D1772" s="38">
        <v>0.10199999999999999</v>
      </c>
      <c r="E1772" s="39">
        <v>43440</v>
      </c>
      <c r="F1772">
        <f t="shared" si="27"/>
        <v>2018</v>
      </c>
    </row>
    <row r="1773" spans="1:6" x14ac:dyDescent="0.25">
      <c r="A1773" t="s">
        <v>3153</v>
      </c>
      <c r="B1773" t="s">
        <v>5009</v>
      </c>
      <c r="C1773" s="37">
        <v>51.1</v>
      </c>
      <c r="D1773" s="38">
        <v>0.04</v>
      </c>
      <c r="E1773" s="39">
        <v>43440</v>
      </c>
      <c r="F1773">
        <f t="shared" si="27"/>
        <v>2018</v>
      </c>
    </row>
    <row r="1774" spans="1:6" x14ac:dyDescent="0.25">
      <c r="A1774" t="s">
        <v>3153</v>
      </c>
      <c r="B1774" t="s">
        <v>5009</v>
      </c>
      <c r="C1774" s="37">
        <v>56.21</v>
      </c>
      <c r="D1774" s="38">
        <v>4.3999999999999997E-2</v>
      </c>
      <c r="E1774" s="39">
        <v>43440</v>
      </c>
      <c r="F1774">
        <f t="shared" si="27"/>
        <v>2018</v>
      </c>
    </row>
    <row r="1775" spans="1:6" x14ac:dyDescent="0.25">
      <c r="A1775" t="s">
        <v>3153</v>
      </c>
      <c r="B1775" t="s">
        <v>5009</v>
      </c>
      <c r="C1775" s="37">
        <v>65.13</v>
      </c>
      <c r="D1775" s="38">
        <v>5.0999999999999997E-2</v>
      </c>
      <c r="E1775" s="39">
        <v>43440</v>
      </c>
      <c r="F1775">
        <f t="shared" si="27"/>
        <v>2018</v>
      </c>
    </row>
    <row r="1776" spans="1:6" x14ac:dyDescent="0.25">
      <c r="A1776" t="s">
        <v>3153</v>
      </c>
      <c r="B1776" t="s">
        <v>5009</v>
      </c>
      <c r="C1776" s="37">
        <v>61.2</v>
      </c>
      <c r="D1776" s="38">
        <v>8.3370000000000007E-3</v>
      </c>
      <c r="E1776" s="39">
        <v>43440</v>
      </c>
      <c r="F1776">
        <f t="shared" si="27"/>
        <v>2018</v>
      </c>
    </row>
    <row r="1777" spans="1:6" x14ac:dyDescent="0.25">
      <c r="A1777" t="s">
        <v>3153</v>
      </c>
      <c r="B1777" t="s">
        <v>5009</v>
      </c>
      <c r="C1777" s="37">
        <v>30.66</v>
      </c>
      <c r="D1777" s="38">
        <v>2.4E-2</v>
      </c>
      <c r="E1777" s="39">
        <v>43440</v>
      </c>
      <c r="F1777">
        <f t="shared" si="27"/>
        <v>2018</v>
      </c>
    </row>
    <row r="1778" spans="1:6" x14ac:dyDescent="0.25">
      <c r="A1778" t="s">
        <v>3153</v>
      </c>
      <c r="B1778" t="s">
        <v>5009</v>
      </c>
      <c r="C1778" s="37">
        <v>195.39</v>
      </c>
      <c r="D1778" s="38">
        <v>0.153</v>
      </c>
      <c r="E1778" s="39">
        <v>43440</v>
      </c>
      <c r="F1778">
        <f t="shared" si="27"/>
        <v>2018</v>
      </c>
    </row>
    <row r="1779" spans="1:6" x14ac:dyDescent="0.25">
      <c r="A1779" t="s">
        <v>3153</v>
      </c>
      <c r="B1779" t="s">
        <v>5009</v>
      </c>
      <c r="C1779" s="37">
        <v>260.52</v>
      </c>
      <c r="D1779" s="38">
        <v>0.20399999999999999</v>
      </c>
      <c r="E1779" s="39">
        <v>43440</v>
      </c>
      <c r="F1779">
        <f t="shared" si="27"/>
        <v>2018</v>
      </c>
    </row>
    <row r="1780" spans="1:6" x14ac:dyDescent="0.25">
      <c r="A1780" t="s">
        <v>3153</v>
      </c>
      <c r="B1780" t="s">
        <v>5009</v>
      </c>
      <c r="C1780" s="37">
        <v>66.430000000000007</v>
      </c>
      <c r="D1780" s="38">
        <v>5.1999999999999998E-2</v>
      </c>
      <c r="E1780" s="39">
        <v>43440</v>
      </c>
      <c r="F1780">
        <f t="shared" si="27"/>
        <v>2018</v>
      </c>
    </row>
    <row r="1781" spans="1:6" x14ac:dyDescent="0.25">
      <c r="A1781" t="s">
        <v>3153</v>
      </c>
      <c r="B1781" t="s">
        <v>5009</v>
      </c>
      <c r="C1781" s="37">
        <v>325.64999999999998</v>
      </c>
      <c r="D1781" s="38">
        <v>0.255</v>
      </c>
      <c r="E1781" s="39">
        <v>43440</v>
      </c>
      <c r="F1781">
        <f t="shared" si="27"/>
        <v>2018</v>
      </c>
    </row>
    <row r="1782" spans="1:6" x14ac:dyDescent="0.25">
      <c r="A1782" t="s">
        <v>3153</v>
      </c>
      <c r="B1782" t="s">
        <v>5009</v>
      </c>
      <c r="C1782" s="37">
        <v>390.78</v>
      </c>
      <c r="D1782" s="38">
        <v>0.30599999999999999</v>
      </c>
      <c r="E1782" s="39">
        <v>43440</v>
      </c>
      <c r="F1782">
        <f t="shared" si="27"/>
        <v>2018</v>
      </c>
    </row>
    <row r="1783" spans="1:6" x14ac:dyDescent="0.25">
      <c r="A1783" t="s">
        <v>3153</v>
      </c>
      <c r="B1783" t="s">
        <v>5009</v>
      </c>
      <c r="C1783" s="37">
        <v>56.21</v>
      </c>
      <c r="D1783" s="38">
        <v>4.3999999999999997E-2</v>
      </c>
      <c r="E1783" s="39">
        <v>43440</v>
      </c>
      <c r="F1783">
        <f t="shared" si="27"/>
        <v>2018</v>
      </c>
    </row>
    <row r="1784" spans="1:6" x14ac:dyDescent="0.25">
      <c r="A1784" t="s">
        <v>3153</v>
      </c>
      <c r="B1784" t="s">
        <v>5009</v>
      </c>
      <c r="C1784" s="37">
        <v>15.33</v>
      </c>
      <c r="D1784" s="38">
        <v>1.2E-2</v>
      </c>
      <c r="E1784" s="39">
        <v>43440</v>
      </c>
      <c r="F1784">
        <f t="shared" si="27"/>
        <v>2018</v>
      </c>
    </row>
    <row r="1785" spans="1:6" x14ac:dyDescent="0.25">
      <c r="A1785" t="s">
        <v>3153</v>
      </c>
      <c r="B1785" t="s">
        <v>5009</v>
      </c>
      <c r="C1785" s="37">
        <v>911.82</v>
      </c>
      <c r="D1785" s="38">
        <v>0.71399999999999997</v>
      </c>
      <c r="E1785" s="39">
        <v>43440</v>
      </c>
      <c r="F1785">
        <f t="shared" si="27"/>
        <v>2018</v>
      </c>
    </row>
    <row r="1786" spans="1:6" x14ac:dyDescent="0.25">
      <c r="A1786" t="s">
        <v>3153</v>
      </c>
      <c r="B1786" t="s">
        <v>5009</v>
      </c>
      <c r="C1786" s="37">
        <v>51.1</v>
      </c>
      <c r="D1786" s="38">
        <v>0.04</v>
      </c>
      <c r="E1786" s="39">
        <v>43440</v>
      </c>
      <c r="F1786">
        <f t="shared" si="27"/>
        <v>2018</v>
      </c>
    </row>
    <row r="1787" spans="1:6" x14ac:dyDescent="0.25">
      <c r="A1787" t="s">
        <v>3153</v>
      </c>
      <c r="B1787" t="s">
        <v>5009</v>
      </c>
      <c r="C1787" s="37">
        <v>61.2</v>
      </c>
      <c r="D1787" s="38">
        <v>8.3370000000000007E-3</v>
      </c>
      <c r="E1787" s="39">
        <v>43440</v>
      </c>
      <c r="F1787">
        <f t="shared" si="27"/>
        <v>2018</v>
      </c>
    </row>
    <row r="1788" spans="1:6" x14ac:dyDescent="0.25">
      <c r="A1788" t="s">
        <v>3153</v>
      </c>
      <c r="B1788" t="s">
        <v>5009</v>
      </c>
      <c r="C1788" s="37">
        <v>20.440000000000001</v>
      </c>
      <c r="D1788" s="38">
        <v>1.6E-2</v>
      </c>
      <c r="E1788" s="39">
        <v>43440</v>
      </c>
      <c r="F1788">
        <f t="shared" si="27"/>
        <v>2018</v>
      </c>
    </row>
    <row r="1789" spans="1:6" x14ac:dyDescent="0.25">
      <c r="A1789" t="s">
        <v>3153</v>
      </c>
      <c r="B1789" t="s">
        <v>5009</v>
      </c>
      <c r="C1789" s="37">
        <v>911.82</v>
      </c>
      <c r="D1789" s="38">
        <v>0.71399999999999997</v>
      </c>
      <c r="E1789" s="39">
        <v>43440</v>
      </c>
      <c r="F1789">
        <f t="shared" si="27"/>
        <v>2018</v>
      </c>
    </row>
    <row r="1790" spans="1:6" x14ac:dyDescent="0.25">
      <c r="A1790" t="s">
        <v>3153</v>
      </c>
      <c r="B1790" t="s">
        <v>5009</v>
      </c>
      <c r="C1790" s="37">
        <v>455.91</v>
      </c>
      <c r="D1790" s="38">
        <v>0.35699999999999998</v>
      </c>
      <c r="E1790" s="39">
        <v>43440</v>
      </c>
      <c r="F1790">
        <f t="shared" si="27"/>
        <v>2018</v>
      </c>
    </row>
    <row r="1791" spans="1:6" x14ac:dyDescent="0.25">
      <c r="A1791" t="s">
        <v>3153</v>
      </c>
      <c r="B1791" t="s">
        <v>5009</v>
      </c>
      <c r="C1791" s="37">
        <v>5.1100000000000003</v>
      </c>
      <c r="D1791" s="38">
        <v>4.0000000000000001E-3</v>
      </c>
      <c r="E1791" s="39">
        <v>43440</v>
      </c>
      <c r="F1791">
        <f t="shared" si="27"/>
        <v>2018</v>
      </c>
    </row>
    <row r="1792" spans="1:6" x14ac:dyDescent="0.25">
      <c r="A1792" t="s">
        <v>3153</v>
      </c>
      <c r="B1792" t="s">
        <v>5009</v>
      </c>
      <c r="C1792" s="37">
        <v>15.33</v>
      </c>
      <c r="D1792" s="38">
        <v>1.2E-2</v>
      </c>
      <c r="E1792" s="39">
        <v>43440</v>
      </c>
      <c r="F1792">
        <f t="shared" si="27"/>
        <v>2018</v>
      </c>
    </row>
    <row r="1793" spans="1:6" x14ac:dyDescent="0.25">
      <c r="A1793" t="s">
        <v>3153</v>
      </c>
      <c r="B1793" t="s">
        <v>5009</v>
      </c>
      <c r="C1793" s="37">
        <v>130.26</v>
      </c>
      <c r="D1793" s="38">
        <v>0.10199999999999999</v>
      </c>
      <c r="E1793" s="39">
        <v>43440</v>
      </c>
      <c r="F1793">
        <f t="shared" si="27"/>
        <v>2018</v>
      </c>
    </row>
    <row r="1794" spans="1:6" x14ac:dyDescent="0.25">
      <c r="A1794" t="s">
        <v>3153</v>
      </c>
      <c r="B1794" t="s">
        <v>5009</v>
      </c>
      <c r="C1794" s="37">
        <v>195.3</v>
      </c>
      <c r="D1794" s="38">
        <v>0.161</v>
      </c>
      <c r="E1794" s="39">
        <v>43440</v>
      </c>
      <c r="F1794">
        <f t="shared" si="27"/>
        <v>2018</v>
      </c>
    </row>
    <row r="1795" spans="1:6" x14ac:dyDescent="0.25">
      <c r="A1795" t="s">
        <v>3153</v>
      </c>
      <c r="B1795" t="s">
        <v>5009</v>
      </c>
      <c r="C1795" s="37">
        <v>61.2</v>
      </c>
      <c r="D1795" s="38">
        <v>8.3370000000000007E-3</v>
      </c>
      <c r="E1795" s="39">
        <v>43440</v>
      </c>
      <c r="F1795">
        <f t="shared" ref="F1795:F1858" si="28">YEAR(E1795)</f>
        <v>2018</v>
      </c>
    </row>
    <row r="1796" spans="1:6" x14ac:dyDescent="0.25">
      <c r="A1796" t="s">
        <v>3153</v>
      </c>
      <c r="B1796" t="s">
        <v>5009</v>
      </c>
      <c r="C1796" s="37">
        <v>846.69</v>
      </c>
      <c r="D1796" s="38">
        <v>0.66300000000000003</v>
      </c>
      <c r="E1796" s="39">
        <v>43440</v>
      </c>
      <c r="F1796">
        <f t="shared" si="28"/>
        <v>2018</v>
      </c>
    </row>
    <row r="1797" spans="1:6" x14ac:dyDescent="0.25">
      <c r="A1797" t="s">
        <v>3153</v>
      </c>
      <c r="B1797" t="s">
        <v>5009</v>
      </c>
      <c r="C1797" s="37">
        <v>10.220000000000001</v>
      </c>
      <c r="D1797" s="38">
        <v>8.0000000000000002E-3</v>
      </c>
      <c r="E1797" s="39">
        <v>43440</v>
      </c>
      <c r="F1797">
        <f t="shared" si="28"/>
        <v>2018</v>
      </c>
    </row>
    <row r="1798" spans="1:6" x14ac:dyDescent="0.25">
      <c r="A1798" t="s">
        <v>3153</v>
      </c>
      <c r="B1798" t="s">
        <v>5009</v>
      </c>
      <c r="C1798" s="37">
        <v>10.85</v>
      </c>
      <c r="D1798" s="38">
        <v>8.5000000000000006E-3</v>
      </c>
      <c r="E1798" s="39">
        <v>43440</v>
      </c>
      <c r="F1798">
        <f t="shared" si="28"/>
        <v>2018</v>
      </c>
    </row>
    <row r="1799" spans="1:6" x14ac:dyDescent="0.25">
      <c r="A1799" t="s">
        <v>3153</v>
      </c>
      <c r="B1799" t="s">
        <v>5009</v>
      </c>
      <c r="C1799" s="37">
        <v>390.78</v>
      </c>
      <c r="D1799" s="38">
        <v>0.30599999999999999</v>
      </c>
      <c r="E1799" s="39">
        <v>43440</v>
      </c>
      <c r="F1799">
        <f t="shared" si="28"/>
        <v>2018</v>
      </c>
    </row>
    <row r="1800" spans="1:6" x14ac:dyDescent="0.25">
      <c r="A1800" t="s">
        <v>3153</v>
      </c>
      <c r="B1800" t="s">
        <v>5009</v>
      </c>
      <c r="C1800" s="37">
        <v>30.66</v>
      </c>
      <c r="D1800" s="38">
        <v>2.4E-2</v>
      </c>
      <c r="E1800" s="39">
        <v>43440</v>
      </c>
      <c r="F1800">
        <f t="shared" si="28"/>
        <v>2018</v>
      </c>
    </row>
    <row r="1801" spans="1:6" x14ac:dyDescent="0.25">
      <c r="A1801" t="s">
        <v>3153</v>
      </c>
      <c r="B1801" t="s">
        <v>5009</v>
      </c>
      <c r="C1801" s="37">
        <v>61.2</v>
      </c>
      <c r="D1801" s="38">
        <v>8.3370000000000007E-3</v>
      </c>
      <c r="E1801" s="39">
        <v>43440</v>
      </c>
      <c r="F1801">
        <f t="shared" si="28"/>
        <v>2018</v>
      </c>
    </row>
    <row r="1802" spans="1:6" x14ac:dyDescent="0.25">
      <c r="A1802" t="s">
        <v>3153</v>
      </c>
      <c r="B1802" t="s">
        <v>5009</v>
      </c>
      <c r="C1802" s="37">
        <v>51.1</v>
      </c>
      <c r="D1802" s="38">
        <v>0.04</v>
      </c>
      <c r="E1802" s="39">
        <v>43440</v>
      </c>
      <c r="F1802">
        <f t="shared" si="28"/>
        <v>2018</v>
      </c>
    </row>
    <row r="1803" spans="1:6" x14ac:dyDescent="0.25">
      <c r="A1803" t="s">
        <v>3153</v>
      </c>
      <c r="B1803" t="s">
        <v>5009</v>
      </c>
      <c r="C1803" s="37">
        <v>521.04</v>
      </c>
      <c r="D1803" s="38">
        <v>0.40799999999999997</v>
      </c>
      <c r="E1803" s="39">
        <v>43440</v>
      </c>
      <c r="F1803">
        <f t="shared" si="28"/>
        <v>2018</v>
      </c>
    </row>
    <row r="1804" spans="1:6" x14ac:dyDescent="0.25">
      <c r="A1804" t="s">
        <v>3153</v>
      </c>
      <c r="B1804" t="s">
        <v>5009</v>
      </c>
      <c r="C1804" s="37">
        <v>260.52</v>
      </c>
      <c r="D1804" s="38">
        <v>0.20399999999999999</v>
      </c>
      <c r="E1804" s="39">
        <v>43440</v>
      </c>
      <c r="F1804">
        <f t="shared" si="28"/>
        <v>2018</v>
      </c>
    </row>
    <row r="1805" spans="1:6" x14ac:dyDescent="0.25">
      <c r="A1805" t="s">
        <v>3153</v>
      </c>
      <c r="B1805" t="s">
        <v>5009</v>
      </c>
      <c r="C1805" s="37">
        <v>20.440000000000001</v>
      </c>
      <c r="D1805" s="38">
        <v>1.6E-2</v>
      </c>
      <c r="E1805" s="39">
        <v>43440</v>
      </c>
      <c r="F1805">
        <f t="shared" si="28"/>
        <v>2018</v>
      </c>
    </row>
    <row r="1806" spans="1:6" x14ac:dyDescent="0.25">
      <c r="A1806" t="s">
        <v>3153</v>
      </c>
      <c r="B1806" t="s">
        <v>5009</v>
      </c>
      <c r="C1806" s="37">
        <v>35.770000000000003</v>
      </c>
      <c r="D1806" s="38">
        <v>2.8000000000000001E-2</v>
      </c>
      <c r="E1806" s="39">
        <v>43440</v>
      </c>
      <c r="F1806">
        <f t="shared" si="28"/>
        <v>2018</v>
      </c>
    </row>
    <row r="1807" spans="1:6" x14ac:dyDescent="0.25">
      <c r="A1807" t="s">
        <v>3153</v>
      </c>
      <c r="B1807" t="s">
        <v>5009</v>
      </c>
      <c r="C1807" s="37">
        <v>61.2</v>
      </c>
      <c r="D1807" s="38">
        <v>8.3370000000000007E-3</v>
      </c>
      <c r="E1807" s="39">
        <v>43440</v>
      </c>
      <c r="F1807">
        <f t="shared" si="28"/>
        <v>2018</v>
      </c>
    </row>
    <row r="1808" spans="1:6" x14ac:dyDescent="0.25">
      <c r="A1808" t="s">
        <v>3153</v>
      </c>
      <c r="B1808" t="s">
        <v>5009</v>
      </c>
      <c r="C1808" s="37">
        <v>10.220000000000001</v>
      </c>
      <c r="D1808" s="38">
        <v>8.0000000000000002E-3</v>
      </c>
      <c r="E1808" s="39">
        <v>43440</v>
      </c>
      <c r="F1808">
        <f t="shared" si="28"/>
        <v>2018</v>
      </c>
    </row>
    <row r="1809" spans="1:6" x14ac:dyDescent="0.25">
      <c r="A1809" t="s">
        <v>3153</v>
      </c>
      <c r="B1809" t="s">
        <v>5009</v>
      </c>
      <c r="C1809" s="37">
        <v>325.64999999999998</v>
      </c>
      <c r="D1809" s="38">
        <v>0.255</v>
      </c>
      <c r="E1809" s="39">
        <v>43440</v>
      </c>
      <c r="F1809">
        <f t="shared" si="28"/>
        <v>2018</v>
      </c>
    </row>
    <row r="1810" spans="1:6" x14ac:dyDescent="0.25">
      <c r="A1810" t="s">
        <v>3153</v>
      </c>
      <c r="B1810" t="s">
        <v>5009</v>
      </c>
      <c r="C1810" s="37">
        <v>716.43</v>
      </c>
      <c r="D1810" s="38">
        <v>0.56100000000000005</v>
      </c>
      <c r="E1810" s="39">
        <v>43440</v>
      </c>
      <c r="F1810">
        <f t="shared" si="28"/>
        <v>2018</v>
      </c>
    </row>
    <row r="1811" spans="1:6" x14ac:dyDescent="0.25">
      <c r="A1811" t="s">
        <v>3153</v>
      </c>
      <c r="B1811" t="s">
        <v>5009</v>
      </c>
      <c r="C1811" s="37">
        <v>20.440000000000001</v>
      </c>
      <c r="D1811" s="38">
        <v>1.6E-2</v>
      </c>
      <c r="E1811" s="39">
        <v>43440</v>
      </c>
      <c r="F1811">
        <f t="shared" si="28"/>
        <v>2018</v>
      </c>
    </row>
    <row r="1812" spans="1:6" x14ac:dyDescent="0.25">
      <c r="A1812" t="s">
        <v>3153</v>
      </c>
      <c r="B1812" t="s">
        <v>5009</v>
      </c>
      <c r="C1812" s="37">
        <v>716.43</v>
      </c>
      <c r="D1812" s="38">
        <v>0.56100000000000005</v>
      </c>
      <c r="E1812" s="39">
        <v>43440</v>
      </c>
      <c r="F1812">
        <f t="shared" si="28"/>
        <v>2018</v>
      </c>
    </row>
    <row r="1813" spans="1:6" x14ac:dyDescent="0.25">
      <c r="A1813" t="s">
        <v>3153</v>
      </c>
      <c r="B1813" t="s">
        <v>5009</v>
      </c>
      <c r="C1813" s="37">
        <v>45.99</v>
      </c>
      <c r="D1813" s="38">
        <v>3.5999999999999997E-2</v>
      </c>
      <c r="E1813" s="39">
        <v>43440</v>
      </c>
      <c r="F1813">
        <f t="shared" si="28"/>
        <v>2018</v>
      </c>
    </row>
    <row r="1814" spans="1:6" x14ac:dyDescent="0.25">
      <c r="A1814" t="s">
        <v>3153</v>
      </c>
      <c r="B1814" t="s">
        <v>5009</v>
      </c>
      <c r="C1814" s="37">
        <v>30.66</v>
      </c>
      <c r="D1814" s="38">
        <v>2.4E-2</v>
      </c>
      <c r="E1814" s="39">
        <v>43440</v>
      </c>
      <c r="F1814">
        <f t="shared" si="28"/>
        <v>2018</v>
      </c>
    </row>
    <row r="1815" spans="1:6" x14ac:dyDescent="0.25">
      <c r="A1815" t="s">
        <v>3153</v>
      </c>
      <c r="B1815" t="s">
        <v>5009</v>
      </c>
      <c r="C1815" s="37">
        <v>195.3</v>
      </c>
      <c r="D1815" s="38">
        <v>0.161</v>
      </c>
      <c r="E1815" s="39">
        <v>43440</v>
      </c>
      <c r="F1815">
        <f t="shared" si="28"/>
        <v>2018</v>
      </c>
    </row>
    <row r="1816" spans="1:6" x14ac:dyDescent="0.25">
      <c r="A1816" t="s">
        <v>3153</v>
      </c>
      <c r="B1816" t="s">
        <v>5009</v>
      </c>
      <c r="C1816" s="37">
        <v>260.52</v>
      </c>
      <c r="D1816" s="38">
        <v>0.20399999999999999</v>
      </c>
      <c r="E1816" s="39">
        <v>43440</v>
      </c>
      <c r="F1816">
        <f t="shared" si="28"/>
        <v>2018</v>
      </c>
    </row>
    <row r="1817" spans="1:6" x14ac:dyDescent="0.25">
      <c r="A1817" t="s">
        <v>3153</v>
      </c>
      <c r="B1817" t="s">
        <v>5009</v>
      </c>
      <c r="C1817" s="37">
        <v>40.880000000000003</v>
      </c>
      <c r="D1817" s="38">
        <v>3.2000000000000001E-2</v>
      </c>
      <c r="E1817" s="39">
        <v>43440</v>
      </c>
      <c r="F1817">
        <f t="shared" si="28"/>
        <v>2018</v>
      </c>
    </row>
    <row r="1818" spans="1:6" x14ac:dyDescent="0.25">
      <c r="A1818" t="s">
        <v>3153</v>
      </c>
      <c r="B1818" t="s">
        <v>5009</v>
      </c>
      <c r="C1818" s="37">
        <v>10.220000000000001</v>
      </c>
      <c r="D1818" s="38">
        <v>8.0000000000000002E-3</v>
      </c>
      <c r="E1818" s="39">
        <v>43440</v>
      </c>
      <c r="F1818">
        <f t="shared" si="28"/>
        <v>2018</v>
      </c>
    </row>
    <row r="1819" spans="1:6" x14ac:dyDescent="0.25">
      <c r="A1819" t="s">
        <v>3153</v>
      </c>
      <c r="B1819" t="s">
        <v>5009</v>
      </c>
      <c r="C1819" s="37">
        <v>195.39</v>
      </c>
      <c r="D1819" s="38">
        <v>0.153</v>
      </c>
      <c r="E1819" s="39">
        <v>43440</v>
      </c>
      <c r="F1819">
        <f t="shared" si="28"/>
        <v>2018</v>
      </c>
    </row>
    <row r="1820" spans="1:6" x14ac:dyDescent="0.25">
      <c r="A1820" t="s">
        <v>3153</v>
      </c>
      <c r="B1820" t="s">
        <v>5009</v>
      </c>
      <c r="C1820" s="37">
        <v>25.55</v>
      </c>
      <c r="D1820" s="38">
        <v>0.02</v>
      </c>
      <c r="E1820" s="39">
        <v>43440</v>
      </c>
      <c r="F1820">
        <f t="shared" si="28"/>
        <v>2018</v>
      </c>
    </row>
    <row r="1821" spans="1:6" x14ac:dyDescent="0.25">
      <c r="A1821" t="s">
        <v>3153</v>
      </c>
      <c r="B1821" t="s">
        <v>5009</v>
      </c>
      <c r="C1821" s="37">
        <v>195.39</v>
      </c>
      <c r="D1821" s="38">
        <v>0.153</v>
      </c>
      <c r="E1821" s="39">
        <v>43440</v>
      </c>
      <c r="F1821">
        <f t="shared" si="28"/>
        <v>2018</v>
      </c>
    </row>
    <row r="1822" spans="1:6" x14ac:dyDescent="0.25">
      <c r="A1822" t="s">
        <v>3153</v>
      </c>
      <c r="B1822" t="s">
        <v>5009</v>
      </c>
      <c r="C1822" s="37">
        <v>20.440000000000001</v>
      </c>
      <c r="D1822" s="38">
        <v>1.6E-2</v>
      </c>
      <c r="E1822" s="39">
        <v>43440</v>
      </c>
      <c r="F1822">
        <f t="shared" si="28"/>
        <v>2018</v>
      </c>
    </row>
    <row r="1823" spans="1:6" x14ac:dyDescent="0.25">
      <c r="A1823" t="s">
        <v>3153</v>
      </c>
      <c r="B1823" t="s">
        <v>5009</v>
      </c>
      <c r="C1823" s="37">
        <v>61.2</v>
      </c>
      <c r="D1823" s="38">
        <v>8.3370000000000007E-3</v>
      </c>
      <c r="E1823" s="39">
        <v>43440</v>
      </c>
      <c r="F1823">
        <f t="shared" si="28"/>
        <v>2018</v>
      </c>
    </row>
    <row r="1824" spans="1:6" x14ac:dyDescent="0.25">
      <c r="A1824" t="s">
        <v>3153</v>
      </c>
      <c r="B1824" t="s">
        <v>5009</v>
      </c>
      <c r="C1824" s="37">
        <v>976.95</v>
      </c>
      <c r="D1824" s="38">
        <v>0.76500000000000001</v>
      </c>
      <c r="E1824" s="39">
        <v>43440</v>
      </c>
      <c r="F1824">
        <f t="shared" si="28"/>
        <v>2018</v>
      </c>
    </row>
    <row r="1825" spans="1:6" x14ac:dyDescent="0.25">
      <c r="A1825" t="s">
        <v>3153</v>
      </c>
      <c r="B1825" t="s">
        <v>5009</v>
      </c>
      <c r="C1825" s="37">
        <v>30.66</v>
      </c>
      <c r="D1825" s="38">
        <v>2.4E-2</v>
      </c>
      <c r="E1825" s="39">
        <v>43440</v>
      </c>
      <c r="F1825">
        <f t="shared" si="28"/>
        <v>2018</v>
      </c>
    </row>
    <row r="1826" spans="1:6" x14ac:dyDescent="0.25">
      <c r="A1826" t="s">
        <v>3153</v>
      </c>
      <c r="B1826" t="s">
        <v>5009</v>
      </c>
      <c r="C1826" s="37">
        <v>455.91</v>
      </c>
      <c r="D1826" s="38">
        <v>0.35699999999999998</v>
      </c>
      <c r="E1826" s="39">
        <v>43440</v>
      </c>
      <c r="F1826">
        <f t="shared" si="28"/>
        <v>2018</v>
      </c>
    </row>
    <row r="1827" spans="1:6" x14ac:dyDescent="0.25">
      <c r="A1827" t="s">
        <v>3153</v>
      </c>
      <c r="B1827" t="s">
        <v>5009</v>
      </c>
      <c r="C1827" s="37">
        <v>39.06</v>
      </c>
      <c r="D1827" s="38">
        <v>3.2199999999999999E-2</v>
      </c>
      <c r="E1827" s="39">
        <v>43440</v>
      </c>
      <c r="F1827">
        <f t="shared" si="28"/>
        <v>2018</v>
      </c>
    </row>
    <row r="1828" spans="1:6" x14ac:dyDescent="0.25">
      <c r="A1828" t="s">
        <v>3153</v>
      </c>
      <c r="B1828" t="s">
        <v>5009</v>
      </c>
      <c r="C1828" s="37">
        <v>651.29999999999995</v>
      </c>
      <c r="D1828" s="38">
        <v>0.51</v>
      </c>
      <c r="E1828" s="39">
        <v>43440</v>
      </c>
      <c r="F1828">
        <f t="shared" si="28"/>
        <v>2018</v>
      </c>
    </row>
    <row r="1829" spans="1:6" x14ac:dyDescent="0.25">
      <c r="A1829" t="s">
        <v>3153</v>
      </c>
      <c r="B1829" t="s">
        <v>5009</v>
      </c>
      <c r="C1829" s="37">
        <v>15.33</v>
      </c>
      <c r="D1829" s="38">
        <v>1.2E-2</v>
      </c>
      <c r="E1829" s="39">
        <v>43440</v>
      </c>
      <c r="F1829">
        <f t="shared" si="28"/>
        <v>2018</v>
      </c>
    </row>
    <row r="1830" spans="1:6" x14ac:dyDescent="0.25">
      <c r="A1830" t="s">
        <v>3153</v>
      </c>
      <c r="B1830" t="s">
        <v>5009</v>
      </c>
      <c r="C1830" s="37">
        <v>195.39</v>
      </c>
      <c r="D1830" s="38">
        <v>0.153</v>
      </c>
      <c r="E1830" s="39">
        <v>43440</v>
      </c>
      <c r="F1830">
        <f t="shared" si="28"/>
        <v>2018</v>
      </c>
    </row>
    <row r="1831" spans="1:6" x14ac:dyDescent="0.25">
      <c r="A1831" t="s">
        <v>3153</v>
      </c>
      <c r="B1831" t="s">
        <v>5009</v>
      </c>
      <c r="C1831" s="37">
        <v>5.1100000000000003</v>
      </c>
      <c r="D1831" s="38">
        <v>4.0000000000000001E-3</v>
      </c>
      <c r="E1831" s="39">
        <v>43440</v>
      </c>
      <c r="F1831">
        <f t="shared" si="28"/>
        <v>2018</v>
      </c>
    </row>
    <row r="1832" spans="1:6" x14ac:dyDescent="0.25">
      <c r="A1832" t="s">
        <v>3153</v>
      </c>
      <c r="B1832" t="s">
        <v>5009</v>
      </c>
      <c r="C1832" s="37">
        <v>21.7</v>
      </c>
      <c r="D1832" s="38">
        <v>1.7000000000000001E-2</v>
      </c>
      <c r="E1832" s="39">
        <v>43440</v>
      </c>
      <c r="F1832">
        <f t="shared" si="28"/>
        <v>2018</v>
      </c>
    </row>
    <row r="1833" spans="1:6" x14ac:dyDescent="0.25">
      <c r="A1833" t="s">
        <v>3153</v>
      </c>
      <c r="B1833" t="s">
        <v>5009</v>
      </c>
      <c r="C1833" s="37">
        <v>20.440000000000001</v>
      </c>
      <c r="D1833" s="38">
        <v>1.6E-2</v>
      </c>
      <c r="E1833" s="39">
        <v>43440</v>
      </c>
      <c r="F1833">
        <f t="shared" si="28"/>
        <v>2018</v>
      </c>
    </row>
    <row r="1834" spans="1:6" x14ac:dyDescent="0.25">
      <c r="A1834" t="s">
        <v>3153</v>
      </c>
      <c r="B1834" t="s">
        <v>5009</v>
      </c>
      <c r="C1834" s="37">
        <v>78.12</v>
      </c>
      <c r="D1834" s="38">
        <v>6.4399999999999999E-2</v>
      </c>
      <c r="E1834" s="39">
        <v>43440</v>
      </c>
      <c r="F1834">
        <f t="shared" si="28"/>
        <v>2018</v>
      </c>
    </row>
    <row r="1835" spans="1:6" x14ac:dyDescent="0.25">
      <c r="A1835" t="s">
        <v>3153</v>
      </c>
      <c r="B1835" t="s">
        <v>5009</v>
      </c>
      <c r="C1835" s="37">
        <v>220.24</v>
      </c>
      <c r="D1835" s="38">
        <v>0.1288</v>
      </c>
      <c r="E1835" s="39">
        <v>43440</v>
      </c>
      <c r="F1835">
        <f t="shared" si="28"/>
        <v>2018</v>
      </c>
    </row>
    <row r="1836" spans="1:6" x14ac:dyDescent="0.25">
      <c r="A1836" t="s">
        <v>3153</v>
      </c>
      <c r="B1836" t="s">
        <v>5009</v>
      </c>
      <c r="C1836" s="37">
        <v>61.2</v>
      </c>
      <c r="D1836" s="38">
        <v>8.3370000000000007E-3</v>
      </c>
      <c r="E1836" s="39">
        <v>43440</v>
      </c>
      <c r="F1836">
        <f t="shared" si="28"/>
        <v>2018</v>
      </c>
    </row>
    <row r="1837" spans="1:6" x14ac:dyDescent="0.25">
      <c r="A1837" t="s">
        <v>3153</v>
      </c>
      <c r="B1837" t="s">
        <v>5009</v>
      </c>
      <c r="C1837" s="37">
        <v>15.33</v>
      </c>
      <c r="D1837" s="38">
        <v>1.2E-2</v>
      </c>
      <c r="E1837" s="39">
        <v>43440</v>
      </c>
      <c r="F1837">
        <f t="shared" si="28"/>
        <v>2018</v>
      </c>
    </row>
    <row r="1838" spans="1:6" x14ac:dyDescent="0.25">
      <c r="A1838" t="s">
        <v>3153</v>
      </c>
      <c r="B1838" t="s">
        <v>5009</v>
      </c>
      <c r="C1838" s="37">
        <v>65.13</v>
      </c>
      <c r="D1838" s="38">
        <v>5.0999999999999997E-2</v>
      </c>
      <c r="E1838" s="39">
        <v>43440</v>
      </c>
      <c r="F1838">
        <f t="shared" si="28"/>
        <v>2018</v>
      </c>
    </row>
    <row r="1839" spans="1:6" x14ac:dyDescent="0.25">
      <c r="A1839" t="s">
        <v>3153</v>
      </c>
      <c r="B1839" t="s">
        <v>5009</v>
      </c>
      <c r="C1839" s="37">
        <v>10.220000000000001</v>
      </c>
      <c r="D1839" s="38">
        <v>8.0000000000000002E-3</v>
      </c>
      <c r="E1839" s="39">
        <v>43440</v>
      </c>
      <c r="F1839">
        <f t="shared" si="28"/>
        <v>2018</v>
      </c>
    </row>
    <row r="1840" spans="1:6" x14ac:dyDescent="0.25">
      <c r="A1840" t="s">
        <v>3153</v>
      </c>
      <c r="B1840" t="s">
        <v>5009</v>
      </c>
      <c r="C1840" s="37">
        <v>781.56</v>
      </c>
      <c r="D1840" s="38">
        <v>0.61199999999999999</v>
      </c>
      <c r="E1840" s="39">
        <v>43440</v>
      </c>
      <c r="F1840">
        <f t="shared" si="28"/>
        <v>2018</v>
      </c>
    </row>
    <row r="1841" spans="1:6" x14ac:dyDescent="0.25">
      <c r="A1841" t="s">
        <v>3153</v>
      </c>
      <c r="B1841" t="s">
        <v>5009</v>
      </c>
      <c r="C1841" s="37">
        <v>325.64999999999998</v>
      </c>
      <c r="D1841" s="38">
        <v>0.255</v>
      </c>
      <c r="E1841" s="39">
        <v>43440</v>
      </c>
      <c r="F1841">
        <f t="shared" si="28"/>
        <v>2018</v>
      </c>
    </row>
    <row r="1842" spans="1:6" x14ac:dyDescent="0.25">
      <c r="A1842" t="s">
        <v>3153</v>
      </c>
      <c r="B1842" t="s">
        <v>5009</v>
      </c>
      <c r="C1842" s="37">
        <v>20.440000000000001</v>
      </c>
      <c r="D1842" s="38">
        <v>1.6E-2</v>
      </c>
      <c r="E1842" s="39">
        <v>43440</v>
      </c>
      <c r="F1842">
        <f t="shared" si="28"/>
        <v>2018</v>
      </c>
    </row>
    <row r="1843" spans="1:6" x14ac:dyDescent="0.25">
      <c r="A1843" t="s">
        <v>3153</v>
      </c>
      <c r="B1843" t="s">
        <v>5009</v>
      </c>
      <c r="C1843" s="37">
        <v>156.24</v>
      </c>
      <c r="D1843" s="38">
        <v>0.1288</v>
      </c>
      <c r="E1843" s="39">
        <v>43440</v>
      </c>
      <c r="F1843">
        <f t="shared" si="28"/>
        <v>2018</v>
      </c>
    </row>
    <row r="1844" spans="1:6" x14ac:dyDescent="0.25">
      <c r="A1844" t="s">
        <v>3153</v>
      </c>
      <c r="B1844" t="s">
        <v>5009</v>
      </c>
      <c r="C1844" s="37">
        <v>65.099999999999994</v>
      </c>
      <c r="D1844" s="38">
        <v>5.0999999999999997E-2</v>
      </c>
      <c r="E1844" s="39">
        <v>43440</v>
      </c>
      <c r="F1844">
        <f t="shared" si="28"/>
        <v>2018</v>
      </c>
    </row>
    <row r="1845" spans="1:6" x14ac:dyDescent="0.25">
      <c r="A1845" t="s">
        <v>3153</v>
      </c>
      <c r="B1845" t="s">
        <v>5009</v>
      </c>
      <c r="C1845" s="37">
        <v>30.66</v>
      </c>
      <c r="D1845" s="38">
        <v>2.4E-2</v>
      </c>
      <c r="E1845" s="39">
        <v>43440</v>
      </c>
      <c r="F1845">
        <f t="shared" si="28"/>
        <v>2018</v>
      </c>
    </row>
    <row r="1846" spans="1:6" x14ac:dyDescent="0.25">
      <c r="A1846" t="s">
        <v>3153</v>
      </c>
      <c r="B1846" t="s">
        <v>5009</v>
      </c>
      <c r="C1846" s="37">
        <v>130.26</v>
      </c>
      <c r="D1846" s="38">
        <v>0.10199999999999999</v>
      </c>
      <c r="E1846" s="39">
        <v>43440</v>
      </c>
      <c r="F1846">
        <f t="shared" si="28"/>
        <v>2018</v>
      </c>
    </row>
    <row r="1847" spans="1:6" x14ac:dyDescent="0.25">
      <c r="A1847" t="s">
        <v>3153</v>
      </c>
      <c r="B1847" t="s">
        <v>5009</v>
      </c>
      <c r="C1847" s="37">
        <v>66.430000000000007</v>
      </c>
      <c r="D1847" s="38">
        <v>5.1999999999999998E-2</v>
      </c>
      <c r="E1847" s="39">
        <v>43440</v>
      </c>
      <c r="F1847">
        <f t="shared" si="28"/>
        <v>2018</v>
      </c>
    </row>
    <row r="1848" spans="1:6" x14ac:dyDescent="0.25">
      <c r="A1848" t="s">
        <v>3153</v>
      </c>
      <c r="B1848" t="s">
        <v>5009</v>
      </c>
      <c r="C1848" s="37">
        <v>506.34</v>
      </c>
      <c r="D1848" s="38">
        <v>0.29609999999999997</v>
      </c>
      <c r="E1848" s="39">
        <v>43440</v>
      </c>
      <c r="F1848">
        <f t="shared" si="28"/>
        <v>2018</v>
      </c>
    </row>
    <row r="1849" spans="1:6" x14ac:dyDescent="0.25">
      <c r="A1849" t="s">
        <v>3153</v>
      </c>
      <c r="B1849" t="s">
        <v>5009</v>
      </c>
      <c r="C1849" s="37">
        <v>55.06</v>
      </c>
      <c r="D1849" s="38">
        <v>3.2199999999999999E-2</v>
      </c>
      <c r="E1849" s="39">
        <v>43440</v>
      </c>
      <c r="F1849">
        <f t="shared" si="28"/>
        <v>2018</v>
      </c>
    </row>
    <row r="1850" spans="1:6" x14ac:dyDescent="0.25">
      <c r="A1850" t="s">
        <v>3153</v>
      </c>
      <c r="B1850" t="s">
        <v>5009</v>
      </c>
      <c r="C1850" s="37">
        <v>195.39</v>
      </c>
      <c r="D1850" s="38">
        <v>0.153</v>
      </c>
      <c r="E1850" s="39">
        <v>43440</v>
      </c>
      <c r="F1850">
        <f t="shared" si="28"/>
        <v>2018</v>
      </c>
    </row>
    <row r="1851" spans="1:6" x14ac:dyDescent="0.25">
      <c r="A1851" t="s">
        <v>3153</v>
      </c>
      <c r="B1851" t="s">
        <v>5009</v>
      </c>
      <c r="C1851" s="37">
        <v>10.220000000000001</v>
      </c>
      <c r="D1851" s="38">
        <v>8.0000000000000002E-3</v>
      </c>
      <c r="E1851" s="39">
        <v>43440</v>
      </c>
      <c r="F1851">
        <f t="shared" si="28"/>
        <v>2018</v>
      </c>
    </row>
    <row r="1852" spans="1:6" x14ac:dyDescent="0.25">
      <c r="A1852" t="s">
        <v>3153</v>
      </c>
      <c r="B1852" t="s">
        <v>5009</v>
      </c>
      <c r="C1852" s="37">
        <v>390.78</v>
      </c>
      <c r="D1852" s="38">
        <v>0.30599999999999999</v>
      </c>
      <c r="E1852" s="39">
        <v>43440</v>
      </c>
      <c r="F1852">
        <f t="shared" si="28"/>
        <v>2018</v>
      </c>
    </row>
    <row r="1853" spans="1:6" x14ac:dyDescent="0.25">
      <c r="A1853" t="s">
        <v>3153</v>
      </c>
      <c r="B1853" t="s">
        <v>5009</v>
      </c>
      <c r="C1853" s="37">
        <v>1302.5999999999999</v>
      </c>
      <c r="D1853" s="38">
        <v>1.02</v>
      </c>
      <c r="E1853" s="39">
        <v>43440</v>
      </c>
      <c r="F1853">
        <f t="shared" si="28"/>
        <v>2018</v>
      </c>
    </row>
    <row r="1854" spans="1:6" x14ac:dyDescent="0.25">
      <c r="A1854" t="s">
        <v>3153</v>
      </c>
      <c r="B1854" t="s">
        <v>5009</v>
      </c>
      <c r="C1854" s="37">
        <v>65.13</v>
      </c>
      <c r="D1854" s="38">
        <v>5.0999999999999997E-2</v>
      </c>
      <c r="E1854" s="39">
        <v>43440</v>
      </c>
      <c r="F1854">
        <f t="shared" si="28"/>
        <v>2018</v>
      </c>
    </row>
    <row r="1855" spans="1:6" x14ac:dyDescent="0.25">
      <c r="A1855" t="s">
        <v>3153</v>
      </c>
      <c r="B1855" t="s">
        <v>5009</v>
      </c>
      <c r="C1855" s="37">
        <v>586.16999999999996</v>
      </c>
      <c r="D1855" s="38">
        <v>0.45900000000000002</v>
      </c>
      <c r="E1855" s="39">
        <v>43440</v>
      </c>
      <c r="F1855">
        <f t="shared" si="28"/>
        <v>2018</v>
      </c>
    </row>
    <row r="1856" spans="1:6" x14ac:dyDescent="0.25">
      <c r="A1856" t="s">
        <v>3153</v>
      </c>
      <c r="B1856" t="s">
        <v>5009</v>
      </c>
      <c r="C1856" s="37">
        <v>10.220000000000001</v>
      </c>
      <c r="D1856" s="38">
        <v>8.0000000000000002E-3</v>
      </c>
      <c r="E1856" s="39">
        <v>43440</v>
      </c>
      <c r="F1856">
        <f t="shared" si="28"/>
        <v>2018</v>
      </c>
    </row>
    <row r="1857" spans="1:6" x14ac:dyDescent="0.25">
      <c r="A1857" t="s">
        <v>3153</v>
      </c>
      <c r="B1857" t="s">
        <v>5009</v>
      </c>
      <c r="C1857" s="37">
        <v>10.220000000000001</v>
      </c>
      <c r="D1857" s="38">
        <v>8.0000000000000002E-3</v>
      </c>
      <c r="E1857" s="39">
        <v>43440</v>
      </c>
      <c r="F1857">
        <f t="shared" si="28"/>
        <v>2018</v>
      </c>
    </row>
    <row r="1858" spans="1:6" x14ac:dyDescent="0.25">
      <c r="A1858" t="s">
        <v>3153</v>
      </c>
      <c r="B1858" t="s">
        <v>5009</v>
      </c>
      <c r="C1858" s="37">
        <v>275.3</v>
      </c>
      <c r="D1858" s="38">
        <v>0.161</v>
      </c>
      <c r="E1858" s="39">
        <v>43440</v>
      </c>
      <c r="F1858">
        <f t="shared" si="28"/>
        <v>2018</v>
      </c>
    </row>
    <row r="1859" spans="1:6" x14ac:dyDescent="0.25">
      <c r="A1859" t="s">
        <v>3153</v>
      </c>
      <c r="B1859" t="s">
        <v>5009</v>
      </c>
      <c r="C1859" s="37">
        <v>39.06</v>
      </c>
      <c r="D1859" s="38">
        <v>3.2199999999999999E-2</v>
      </c>
      <c r="E1859" s="39">
        <v>43440</v>
      </c>
      <c r="F1859">
        <f t="shared" ref="F1859:F1922" si="29">YEAR(E1859)</f>
        <v>2018</v>
      </c>
    </row>
    <row r="1860" spans="1:6" x14ac:dyDescent="0.25">
      <c r="A1860" t="s">
        <v>3153</v>
      </c>
      <c r="B1860" t="s">
        <v>5009</v>
      </c>
      <c r="C1860" s="37">
        <v>455.91</v>
      </c>
      <c r="D1860" s="38">
        <v>0.35699999999999998</v>
      </c>
      <c r="E1860" s="39">
        <v>43440</v>
      </c>
      <c r="F1860">
        <f t="shared" si="29"/>
        <v>2018</v>
      </c>
    </row>
    <row r="1861" spans="1:6" x14ac:dyDescent="0.25">
      <c r="A1861" t="s">
        <v>3153</v>
      </c>
      <c r="B1861" t="s">
        <v>5009</v>
      </c>
      <c r="C1861" s="37">
        <v>15.33</v>
      </c>
      <c r="D1861" s="38">
        <v>1.2E-2</v>
      </c>
      <c r="E1861" s="39">
        <v>43440</v>
      </c>
      <c r="F1861">
        <f t="shared" si="29"/>
        <v>2018</v>
      </c>
    </row>
    <row r="1862" spans="1:6" x14ac:dyDescent="0.25">
      <c r="A1862" t="s">
        <v>3153</v>
      </c>
      <c r="B1862" t="s">
        <v>5009</v>
      </c>
      <c r="C1862" s="37">
        <v>30.66</v>
      </c>
      <c r="D1862" s="38">
        <v>2.4E-2</v>
      </c>
      <c r="E1862" s="39">
        <v>43440</v>
      </c>
      <c r="F1862">
        <f t="shared" si="29"/>
        <v>2018</v>
      </c>
    </row>
    <row r="1863" spans="1:6" x14ac:dyDescent="0.25">
      <c r="A1863" t="s">
        <v>3153</v>
      </c>
      <c r="B1863" t="s">
        <v>5009</v>
      </c>
      <c r="C1863" s="37">
        <v>130.26</v>
      </c>
      <c r="D1863" s="38">
        <v>0.10199999999999999</v>
      </c>
      <c r="E1863" s="39">
        <v>43440</v>
      </c>
      <c r="F1863">
        <f t="shared" si="29"/>
        <v>2018</v>
      </c>
    </row>
    <row r="1864" spans="1:6" x14ac:dyDescent="0.25">
      <c r="A1864" t="s">
        <v>3153</v>
      </c>
      <c r="B1864" t="s">
        <v>5009</v>
      </c>
      <c r="C1864" s="37">
        <v>61.2</v>
      </c>
      <c r="D1864" s="38">
        <v>8.3370000000000007E-3</v>
      </c>
      <c r="E1864" s="39">
        <v>43440</v>
      </c>
      <c r="F1864">
        <f t="shared" si="29"/>
        <v>2018</v>
      </c>
    </row>
    <row r="1865" spans="1:6" x14ac:dyDescent="0.25">
      <c r="A1865" t="s">
        <v>3153</v>
      </c>
      <c r="B1865" t="s">
        <v>5009</v>
      </c>
      <c r="C1865" s="37">
        <v>521.04</v>
      </c>
      <c r="D1865" s="38">
        <v>0.40799999999999997</v>
      </c>
      <c r="E1865" s="39">
        <v>43440</v>
      </c>
      <c r="F1865">
        <f t="shared" si="29"/>
        <v>2018</v>
      </c>
    </row>
    <row r="1866" spans="1:6" x14ac:dyDescent="0.25">
      <c r="A1866" t="s">
        <v>3153</v>
      </c>
      <c r="B1866" t="s">
        <v>5009</v>
      </c>
      <c r="C1866" s="37">
        <v>61.32</v>
      </c>
      <c r="D1866" s="38">
        <v>4.8000000000000001E-2</v>
      </c>
      <c r="E1866" s="39">
        <v>43440</v>
      </c>
      <c r="F1866">
        <f t="shared" si="29"/>
        <v>2018</v>
      </c>
    </row>
    <row r="1867" spans="1:6" x14ac:dyDescent="0.25">
      <c r="A1867" t="s">
        <v>3153</v>
      </c>
      <c r="B1867" t="s">
        <v>5009</v>
      </c>
      <c r="C1867" s="37">
        <v>15.33</v>
      </c>
      <c r="D1867" s="38">
        <v>1.2E-2</v>
      </c>
      <c r="E1867" s="39">
        <v>43440</v>
      </c>
      <c r="F1867">
        <f t="shared" si="29"/>
        <v>2018</v>
      </c>
    </row>
    <row r="1868" spans="1:6" x14ac:dyDescent="0.25">
      <c r="A1868" t="s">
        <v>3153</v>
      </c>
      <c r="B1868" t="s">
        <v>5009</v>
      </c>
      <c r="C1868" s="37">
        <v>586.16999999999996</v>
      </c>
      <c r="D1868" s="38">
        <v>0.45900000000000002</v>
      </c>
      <c r="E1868" s="39">
        <v>43440</v>
      </c>
      <c r="F1868">
        <f t="shared" si="29"/>
        <v>2018</v>
      </c>
    </row>
    <row r="1869" spans="1:6" x14ac:dyDescent="0.25">
      <c r="A1869" t="s">
        <v>3153</v>
      </c>
      <c r="B1869" t="s">
        <v>5009</v>
      </c>
      <c r="C1869" s="37">
        <v>390.78</v>
      </c>
      <c r="D1869" s="38">
        <v>0.30599999999999999</v>
      </c>
      <c r="E1869" s="39">
        <v>43440</v>
      </c>
      <c r="F1869">
        <f t="shared" si="29"/>
        <v>2018</v>
      </c>
    </row>
    <row r="1870" spans="1:6" x14ac:dyDescent="0.25">
      <c r="A1870" t="s">
        <v>3153</v>
      </c>
      <c r="B1870" t="s">
        <v>5009</v>
      </c>
      <c r="C1870" s="37">
        <v>1042.08</v>
      </c>
      <c r="D1870" s="38">
        <v>0.81599999999999995</v>
      </c>
      <c r="E1870" s="39">
        <v>43440</v>
      </c>
      <c r="F1870">
        <f t="shared" si="29"/>
        <v>2018</v>
      </c>
    </row>
    <row r="1871" spans="1:6" x14ac:dyDescent="0.25">
      <c r="A1871" t="s">
        <v>3153</v>
      </c>
      <c r="B1871" t="s">
        <v>5009</v>
      </c>
      <c r="C1871" s="37">
        <v>260.52</v>
      </c>
      <c r="D1871" s="38">
        <v>0.20399999999999999</v>
      </c>
      <c r="E1871" s="39">
        <v>43440</v>
      </c>
      <c r="F1871">
        <f t="shared" si="29"/>
        <v>2018</v>
      </c>
    </row>
    <row r="1872" spans="1:6" x14ac:dyDescent="0.25">
      <c r="A1872" t="s">
        <v>3153</v>
      </c>
      <c r="B1872" t="s">
        <v>5009</v>
      </c>
      <c r="C1872" s="37">
        <v>51.1</v>
      </c>
      <c r="D1872" s="38">
        <v>0.04</v>
      </c>
      <c r="E1872" s="39">
        <v>43440</v>
      </c>
      <c r="F1872">
        <f t="shared" si="29"/>
        <v>2018</v>
      </c>
    </row>
    <row r="1873" spans="1:6" x14ac:dyDescent="0.25">
      <c r="A1873" t="s">
        <v>3153</v>
      </c>
      <c r="B1873" t="s">
        <v>5009</v>
      </c>
      <c r="C1873" s="37">
        <v>260.52</v>
      </c>
      <c r="D1873" s="38">
        <v>0.20399999999999999</v>
      </c>
      <c r="E1873" s="39">
        <v>43440</v>
      </c>
      <c r="F1873">
        <f t="shared" si="29"/>
        <v>2018</v>
      </c>
    </row>
    <row r="1874" spans="1:6" x14ac:dyDescent="0.25">
      <c r="A1874" t="s">
        <v>3153</v>
      </c>
      <c r="B1874" t="s">
        <v>5009</v>
      </c>
      <c r="C1874" s="37">
        <v>10.220000000000001</v>
      </c>
      <c r="D1874" s="38">
        <v>8.0000000000000002E-3</v>
      </c>
      <c r="E1874" s="39">
        <v>43440</v>
      </c>
      <c r="F1874">
        <f t="shared" si="29"/>
        <v>2018</v>
      </c>
    </row>
    <row r="1875" spans="1:6" x14ac:dyDescent="0.25">
      <c r="A1875" t="s">
        <v>3153</v>
      </c>
      <c r="B1875" t="s">
        <v>5009</v>
      </c>
      <c r="C1875" s="37">
        <v>651.29999999999995</v>
      </c>
      <c r="D1875" s="38">
        <v>0.51</v>
      </c>
      <c r="E1875" s="39">
        <v>43440</v>
      </c>
      <c r="F1875">
        <f t="shared" si="29"/>
        <v>2018</v>
      </c>
    </row>
    <row r="1876" spans="1:6" x14ac:dyDescent="0.25">
      <c r="A1876" t="s">
        <v>3153</v>
      </c>
      <c r="B1876" t="s">
        <v>5009</v>
      </c>
      <c r="C1876" s="37">
        <v>20.440000000000001</v>
      </c>
      <c r="D1876" s="38">
        <v>1.6E-2</v>
      </c>
      <c r="E1876" s="39">
        <v>43440</v>
      </c>
      <c r="F1876">
        <f t="shared" si="29"/>
        <v>2018</v>
      </c>
    </row>
    <row r="1877" spans="1:6" x14ac:dyDescent="0.25">
      <c r="A1877" t="s">
        <v>3153</v>
      </c>
      <c r="B1877" t="s">
        <v>5009</v>
      </c>
      <c r="C1877" s="37">
        <v>21.7</v>
      </c>
      <c r="D1877" s="38">
        <v>1.7000000000000001E-2</v>
      </c>
      <c r="E1877" s="39">
        <v>43440</v>
      </c>
      <c r="F1877">
        <f t="shared" si="29"/>
        <v>2018</v>
      </c>
    </row>
    <row r="1878" spans="1:6" x14ac:dyDescent="0.25">
      <c r="A1878" t="s">
        <v>3153</v>
      </c>
      <c r="B1878" t="s">
        <v>5009</v>
      </c>
      <c r="C1878" s="37">
        <v>51.1</v>
      </c>
      <c r="D1878" s="38">
        <v>0.04</v>
      </c>
      <c r="E1878" s="39">
        <v>43440</v>
      </c>
      <c r="F1878">
        <f t="shared" si="29"/>
        <v>2018</v>
      </c>
    </row>
    <row r="1879" spans="1:6" x14ac:dyDescent="0.25">
      <c r="A1879" t="s">
        <v>3153</v>
      </c>
      <c r="B1879" t="s">
        <v>5009</v>
      </c>
      <c r="C1879" s="37">
        <v>521.04</v>
      </c>
      <c r="D1879" s="38">
        <v>0.40799999999999997</v>
      </c>
      <c r="E1879" s="39">
        <v>43440</v>
      </c>
      <c r="F1879">
        <f t="shared" si="29"/>
        <v>2018</v>
      </c>
    </row>
    <row r="1880" spans="1:6" x14ac:dyDescent="0.25">
      <c r="A1880" t="s">
        <v>3153</v>
      </c>
      <c r="B1880" t="s">
        <v>5009</v>
      </c>
      <c r="C1880" s="37">
        <v>40.880000000000003</v>
      </c>
      <c r="D1880" s="38">
        <v>3.2000000000000001E-2</v>
      </c>
      <c r="E1880" s="39">
        <v>43440</v>
      </c>
      <c r="F1880">
        <f t="shared" si="29"/>
        <v>2018</v>
      </c>
    </row>
    <row r="1881" spans="1:6" x14ac:dyDescent="0.25">
      <c r="A1881" t="s">
        <v>3153</v>
      </c>
      <c r="B1881" t="s">
        <v>5009</v>
      </c>
      <c r="C1881" s="37">
        <v>455.91</v>
      </c>
      <c r="D1881" s="38">
        <v>0.35699999999999998</v>
      </c>
      <c r="E1881" s="39">
        <v>43440</v>
      </c>
      <c r="F1881">
        <f t="shared" si="29"/>
        <v>2018</v>
      </c>
    </row>
    <row r="1882" spans="1:6" x14ac:dyDescent="0.25">
      <c r="A1882" t="s">
        <v>3153</v>
      </c>
      <c r="B1882" t="s">
        <v>5009</v>
      </c>
      <c r="C1882" s="37">
        <v>25.55</v>
      </c>
      <c r="D1882" s="38">
        <v>0.02</v>
      </c>
      <c r="E1882" s="39">
        <v>43440</v>
      </c>
      <c r="F1882">
        <f t="shared" si="29"/>
        <v>2018</v>
      </c>
    </row>
    <row r="1883" spans="1:6" x14ac:dyDescent="0.25">
      <c r="A1883" t="s">
        <v>3153</v>
      </c>
      <c r="B1883" t="s">
        <v>5009</v>
      </c>
      <c r="C1883" s="37">
        <v>521.04</v>
      </c>
      <c r="D1883" s="38">
        <v>0.40799999999999997</v>
      </c>
      <c r="E1883" s="39">
        <v>43440</v>
      </c>
      <c r="F1883">
        <f t="shared" si="29"/>
        <v>2018</v>
      </c>
    </row>
    <row r="1884" spans="1:6" x14ac:dyDescent="0.25">
      <c r="A1884" t="s">
        <v>3153</v>
      </c>
      <c r="B1884" t="s">
        <v>5009</v>
      </c>
      <c r="C1884" s="37">
        <v>25.55</v>
      </c>
      <c r="D1884" s="38">
        <v>0.02</v>
      </c>
      <c r="E1884" s="39">
        <v>43440</v>
      </c>
      <c r="F1884">
        <f t="shared" si="29"/>
        <v>2018</v>
      </c>
    </row>
    <row r="1885" spans="1:6" x14ac:dyDescent="0.25">
      <c r="A1885" t="s">
        <v>3153</v>
      </c>
      <c r="B1885" t="s">
        <v>5009</v>
      </c>
      <c r="C1885" s="37">
        <v>20.440000000000001</v>
      </c>
      <c r="D1885" s="38">
        <v>1.6E-2</v>
      </c>
      <c r="E1885" s="39">
        <v>43440</v>
      </c>
      <c r="F1885">
        <f t="shared" si="29"/>
        <v>2018</v>
      </c>
    </row>
    <row r="1886" spans="1:6" x14ac:dyDescent="0.25">
      <c r="A1886" t="s">
        <v>3153</v>
      </c>
      <c r="B1886" t="s">
        <v>5009</v>
      </c>
      <c r="C1886" s="37">
        <v>130.26</v>
      </c>
      <c r="D1886" s="38">
        <v>0.10199999999999999</v>
      </c>
      <c r="E1886" s="39">
        <v>43440</v>
      </c>
      <c r="F1886">
        <f t="shared" si="29"/>
        <v>2018</v>
      </c>
    </row>
    <row r="1887" spans="1:6" x14ac:dyDescent="0.25">
      <c r="A1887" t="s">
        <v>3153</v>
      </c>
      <c r="B1887" t="s">
        <v>5009</v>
      </c>
      <c r="C1887" s="37">
        <v>10.85</v>
      </c>
      <c r="D1887" s="38">
        <v>8.5000000000000006E-3</v>
      </c>
      <c r="E1887" s="39">
        <v>43440</v>
      </c>
      <c r="F1887">
        <f t="shared" si="29"/>
        <v>2018</v>
      </c>
    </row>
    <row r="1888" spans="1:6" x14ac:dyDescent="0.25">
      <c r="A1888" t="s">
        <v>3153</v>
      </c>
      <c r="B1888" t="s">
        <v>5009</v>
      </c>
      <c r="C1888" s="37">
        <v>56.21</v>
      </c>
      <c r="D1888" s="38">
        <v>4.3999999999999997E-2</v>
      </c>
      <c r="E1888" s="39">
        <v>43440</v>
      </c>
      <c r="F1888">
        <f t="shared" si="29"/>
        <v>2018</v>
      </c>
    </row>
    <row r="1889" spans="1:6" x14ac:dyDescent="0.25">
      <c r="A1889" t="s">
        <v>3153</v>
      </c>
      <c r="B1889" t="s">
        <v>5009</v>
      </c>
      <c r="C1889" s="37">
        <v>195.39</v>
      </c>
      <c r="D1889" s="38">
        <v>0.153</v>
      </c>
      <c r="E1889" s="39">
        <v>43440</v>
      </c>
      <c r="F1889">
        <f t="shared" si="29"/>
        <v>2018</v>
      </c>
    </row>
    <row r="1890" spans="1:6" x14ac:dyDescent="0.25">
      <c r="A1890" t="s">
        <v>3153</v>
      </c>
      <c r="B1890" t="s">
        <v>5009</v>
      </c>
      <c r="C1890" s="37">
        <v>35.770000000000003</v>
      </c>
      <c r="D1890" s="38">
        <v>2.8000000000000001E-2</v>
      </c>
      <c r="E1890" s="39">
        <v>43440</v>
      </c>
      <c r="F1890">
        <f t="shared" si="29"/>
        <v>2018</v>
      </c>
    </row>
    <row r="1891" spans="1:6" x14ac:dyDescent="0.25">
      <c r="A1891" t="s">
        <v>3153</v>
      </c>
      <c r="B1891" t="s">
        <v>5009</v>
      </c>
      <c r="C1891" s="37">
        <v>521.04</v>
      </c>
      <c r="D1891" s="38">
        <v>0.40799999999999997</v>
      </c>
      <c r="E1891" s="39">
        <v>43440</v>
      </c>
      <c r="F1891">
        <f t="shared" si="29"/>
        <v>2018</v>
      </c>
    </row>
    <row r="1892" spans="1:6" x14ac:dyDescent="0.25">
      <c r="A1892" t="s">
        <v>3153</v>
      </c>
      <c r="B1892" t="s">
        <v>5009</v>
      </c>
      <c r="C1892" s="37">
        <v>61.32</v>
      </c>
      <c r="D1892" s="38">
        <v>4.8000000000000001E-2</v>
      </c>
      <c r="E1892" s="39">
        <v>43440</v>
      </c>
      <c r="F1892">
        <f t="shared" si="29"/>
        <v>2018</v>
      </c>
    </row>
    <row r="1893" spans="1:6" x14ac:dyDescent="0.25">
      <c r="A1893" t="s">
        <v>3153</v>
      </c>
      <c r="B1893" t="s">
        <v>5009</v>
      </c>
      <c r="C1893" s="37">
        <v>275.3</v>
      </c>
      <c r="D1893" s="38">
        <v>0.161</v>
      </c>
      <c r="E1893" s="39">
        <v>43440</v>
      </c>
      <c r="F1893">
        <f t="shared" si="29"/>
        <v>2018</v>
      </c>
    </row>
    <row r="1894" spans="1:6" x14ac:dyDescent="0.25">
      <c r="A1894" t="s">
        <v>3153</v>
      </c>
      <c r="B1894" t="s">
        <v>5009</v>
      </c>
      <c r="C1894" s="37">
        <v>455.91</v>
      </c>
      <c r="D1894" s="38">
        <v>0.35699999999999998</v>
      </c>
      <c r="E1894" s="39">
        <v>43440</v>
      </c>
      <c r="F1894">
        <f t="shared" si="29"/>
        <v>2018</v>
      </c>
    </row>
    <row r="1895" spans="1:6" x14ac:dyDescent="0.25">
      <c r="A1895" t="s">
        <v>3153</v>
      </c>
      <c r="B1895" t="s">
        <v>5009</v>
      </c>
      <c r="C1895" s="37">
        <v>10.220000000000001</v>
      </c>
      <c r="D1895" s="38">
        <v>8.0000000000000002E-3</v>
      </c>
      <c r="E1895" s="39">
        <v>43440</v>
      </c>
      <c r="F1895">
        <f t="shared" si="29"/>
        <v>2018</v>
      </c>
    </row>
    <row r="1896" spans="1:6" x14ac:dyDescent="0.25">
      <c r="A1896" t="s">
        <v>3153</v>
      </c>
      <c r="B1896" t="s">
        <v>5009</v>
      </c>
      <c r="C1896" s="37">
        <v>195.39</v>
      </c>
      <c r="D1896" s="38">
        <v>0.153</v>
      </c>
      <c r="E1896" s="39">
        <v>43440</v>
      </c>
      <c r="F1896">
        <f t="shared" si="29"/>
        <v>2018</v>
      </c>
    </row>
    <row r="1897" spans="1:6" x14ac:dyDescent="0.25">
      <c r="A1897" t="s">
        <v>3153</v>
      </c>
      <c r="B1897" t="s">
        <v>5009</v>
      </c>
      <c r="C1897" s="37">
        <v>781.56</v>
      </c>
      <c r="D1897" s="38">
        <v>0.61199999999999999</v>
      </c>
      <c r="E1897" s="39">
        <v>43440</v>
      </c>
      <c r="F1897">
        <f t="shared" si="29"/>
        <v>2018</v>
      </c>
    </row>
    <row r="1898" spans="1:6" x14ac:dyDescent="0.25">
      <c r="A1898" t="s">
        <v>3153</v>
      </c>
      <c r="B1898" t="s">
        <v>5009</v>
      </c>
      <c r="C1898" s="37">
        <v>15.33</v>
      </c>
      <c r="D1898" s="38">
        <v>1.2E-2</v>
      </c>
      <c r="E1898" s="39">
        <v>43440</v>
      </c>
      <c r="F1898">
        <f t="shared" si="29"/>
        <v>2018</v>
      </c>
    </row>
    <row r="1899" spans="1:6" x14ac:dyDescent="0.25">
      <c r="A1899" t="s">
        <v>3153</v>
      </c>
      <c r="B1899" t="s">
        <v>5009</v>
      </c>
      <c r="C1899" s="37">
        <v>10.220000000000001</v>
      </c>
      <c r="D1899" s="38">
        <v>8.0000000000000002E-3</v>
      </c>
      <c r="E1899" s="39">
        <v>43440</v>
      </c>
      <c r="F1899">
        <f t="shared" si="29"/>
        <v>2018</v>
      </c>
    </row>
    <row r="1900" spans="1:6" x14ac:dyDescent="0.25">
      <c r="A1900" t="s">
        <v>3153</v>
      </c>
      <c r="B1900" t="s">
        <v>5009</v>
      </c>
      <c r="C1900" s="37">
        <v>10.220000000000001</v>
      </c>
      <c r="D1900" s="38">
        <v>8.0000000000000002E-3</v>
      </c>
      <c r="E1900" s="39">
        <v>43440</v>
      </c>
      <c r="F1900">
        <f t="shared" si="29"/>
        <v>2018</v>
      </c>
    </row>
    <row r="1901" spans="1:6" x14ac:dyDescent="0.25">
      <c r="A1901" t="s">
        <v>3153</v>
      </c>
      <c r="B1901" t="s">
        <v>5009</v>
      </c>
      <c r="C1901" s="37">
        <v>54.25</v>
      </c>
      <c r="D1901" s="38">
        <v>4.2500000000000003E-2</v>
      </c>
      <c r="E1901" s="39">
        <v>43440</v>
      </c>
      <c r="F1901">
        <f t="shared" si="29"/>
        <v>2018</v>
      </c>
    </row>
    <row r="1902" spans="1:6" x14ac:dyDescent="0.25">
      <c r="A1902" t="s">
        <v>3153</v>
      </c>
      <c r="B1902" t="s">
        <v>5009</v>
      </c>
      <c r="C1902" s="37">
        <v>20.440000000000001</v>
      </c>
      <c r="D1902" s="38">
        <v>1.6E-2</v>
      </c>
      <c r="E1902" s="39">
        <v>43440</v>
      </c>
      <c r="F1902">
        <f t="shared" si="29"/>
        <v>2018</v>
      </c>
    </row>
    <row r="1903" spans="1:6" x14ac:dyDescent="0.25">
      <c r="A1903" t="s">
        <v>3153</v>
      </c>
      <c r="B1903" t="s">
        <v>5009</v>
      </c>
      <c r="C1903" s="37">
        <v>976.95</v>
      </c>
      <c r="D1903" s="38">
        <v>0.76500000000000001</v>
      </c>
      <c r="E1903" s="39">
        <v>43440</v>
      </c>
      <c r="F1903">
        <f t="shared" si="29"/>
        <v>2018</v>
      </c>
    </row>
    <row r="1904" spans="1:6" x14ac:dyDescent="0.25">
      <c r="A1904" t="s">
        <v>3153</v>
      </c>
      <c r="B1904" t="s">
        <v>5009</v>
      </c>
      <c r="C1904" s="37">
        <v>130.26</v>
      </c>
      <c r="D1904" s="38">
        <v>0.10199999999999999</v>
      </c>
      <c r="E1904" s="39">
        <v>43440</v>
      </c>
      <c r="F1904">
        <f t="shared" si="29"/>
        <v>2018</v>
      </c>
    </row>
    <row r="1905" spans="1:6" x14ac:dyDescent="0.25">
      <c r="A1905" t="s">
        <v>3153</v>
      </c>
      <c r="B1905" t="s">
        <v>5009</v>
      </c>
      <c r="C1905" s="37">
        <v>10.220000000000001</v>
      </c>
      <c r="D1905" s="38">
        <v>8.0000000000000002E-3</v>
      </c>
      <c r="E1905" s="39">
        <v>43440</v>
      </c>
      <c r="F1905">
        <f t="shared" si="29"/>
        <v>2018</v>
      </c>
    </row>
    <row r="1906" spans="1:6" x14ac:dyDescent="0.25">
      <c r="A1906" t="s">
        <v>3153</v>
      </c>
      <c r="B1906" t="s">
        <v>5009</v>
      </c>
      <c r="C1906" s="37">
        <v>35.770000000000003</v>
      </c>
      <c r="D1906" s="38">
        <v>2.8000000000000001E-2</v>
      </c>
      <c r="E1906" s="39">
        <v>43440</v>
      </c>
      <c r="F1906">
        <f t="shared" si="29"/>
        <v>2018</v>
      </c>
    </row>
    <row r="1907" spans="1:6" x14ac:dyDescent="0.25">
      <c r="A1907" t="s">
        <v>3153</v>
      </c>
      <c r="B1907" t="s">
        <v>5009</v>
      </c>
      <c r="C1907" s="37">
        <v>65.13</v>
      </c>
      <c r="D1907" s="38">
        <v>5.0999999999999997E-2</v>
      </c>
      <c r="E1907" s="39">
        <v>43440</v>
      </c>
      <c r="F1907">
        <f t="shared" si="29"/>
        <v>2018</v>
      </c>
    </row>
    <row r="1908" spans="1:6" x14ac:dyDescent="0.25">
      <c r="A1908" t="s">
        <v>3153</v>
      </c>
      <c r="B1908" t="s">
        <v>5009</v>
      </c>
      <c r="C1908" s="37">
        <v>586.16999999999996</v>
      </c>
      <c r="D1908" s="38">
        <v>0.45900000000000002</v>
      </c>
      <c r="E1908" s="39">
        <v>43440</v>
      </c>
      <c r="F1908">
        <f t="shared" si="29"/>
        <v>2018</v>
      </c>
    </row>
    <row r="1909" spans="1:6" x14ac:dyDescent="0.25">
      <c r="A1909" t="s">
        <v>3153</v>
      </c>
      <c r="B1909" t="s">
        <v>5009</v>
      </c>
      <c r="C1909" s="37">
        <v>260.52</v>
      </c>
      <c r="D1909" s="38">
        <v>0.20399999999999999</v>
      </c>
      <c r="E1909" s="39">
        <v>43440</v>
      </c>
      <c r="F1909">
        <f t="shared" si="29"/>
        <v>2018</v>
      </c>
    </row>
    <row r="1910" spans="1:6" x14ac:dyDescent="0.25">
      <c r="A1910" t="s">
        <v>3153</v>
      </c>
      <c r="B1910" t="s">
        <v>5009</v>
      </c>
      <c r="C1910" s="37">
        <v>5.1100000000000003</v>
      </c>
      <c r="D1910" s="38">
        <v>4.0000000000000001E-3</v>
      </c>
      <c r="E1910" s="39">
        <v>43440</v>
      </c>
      <c r="F1910">
        <f t="shared" si="29"/>
        <v>2018</v>
      </c>
    </row>
    <row r="1911" spans="1:6" x14ac:dyDescent="0.25">
      <c r="A1911" t="s">
        <v>3153</v>
      </c>
      <c r="B1911" t="s">
        <v>5009</v>
      </c>
      <c r="C1911" s="37">
        <v>651.29999999999995</v>
      </c>
      <c r="D1911" s="38">
        <v>0.51</v>
      </c>
      <c r="E1911" s="39">
        <v>43440</v>
      </c>
      <c r="F1911">
        <f t="shared" si="29"/>
        <v>2018</v>
      </c>
    </row>
    <row r="1912" spans="1:6" x14ac:dyDescent="0.25">
      <c r="A1912" t="s">
        <v>3153</v>
      </c>
      <c r="B1912" t="s">
        <v>5009</v>
      </c>
      <c r="C1912" s="37">
        <v>5.1100000000000003</v>
      </c>
      <c r="D1912" s="38">
        <v>4.0000000000000001E-3</v>
      </c>
      <c r="E1912" s="39">
        <v>43440</v>
      </c>
      <c r="F1912">
        <f t="shared" si="29"/>
        <v>2018</v>
      </c>
    </row>
    <row r="1913" spans="1:6" x14ac:dyDescent="0.25">
      <c r="A1913" t="s">
        <v>3153</v>
      </c>
      <c r="B1913" t="s">
        <v>5009</v>
      </c>
      <c r="C1913" s="37">
        <v>455.91</v>
      </c>
      <c r="D1913" s="38">
        <v>0.35699999999999998</v>
      </c>
      <c r="E1913" s="39">
        <v>43440</v>
      </c>
      <c r="F1913">
        <f t="shared" si="29"/>
        <v>2018</v>
      </c>
    </row>
    <row r="1914" spans="1:6" x14ac:dyDescent="0.25">
      <c r="A1914" t="s">
        <v>3153</v>
      </c>
      <c r="B1914" t="s">
        <v>5009</v>
      </c>
      <c r="C1914" s="37">
        <v>5.1100000000000003</v>
      </c>
      <c r="D1914" s="38">
        <v>4.0000000000000001E-3</v>
      </c>
      <c r="E1914" s="39">
        <v>43440</v>
      </c>
      <c r="F1914">
        <f t="shared" si="29"/>
        <v>2018</v>
      </c>
    </row>
    <row r="1915" spans="1:6" x14ac:dyDescent="0.25">
      <c r="A1915" t="s">
        <v>3153</v>
      </c>
      <c r="B1915" t="s">
        <v>5009</v>
      </c>
      <c r="C1915" s="37">
        <v>275.3</v>
      </c>
      <c r="D1915" s="38">
        <v>0.161</v>
      </c>
      <c r="E1915" s="39">
        <v>43440</v>
      </c>
      <c r="F1915">
        <f t="shared" si="29"/>
        <v>2018</v>
      </c>
    </row>
    <row r="1916" spans="1:6" x14ac:dyDescent="0.25">
      <c r="A1916" t="s">
        <v>3153</v>
      </c>
      <c r="B1916" t="s">
        <v>5009</v>
      </c>
      <c r="C1916" s="37">
        <v>61.2</v>
      </c>
      <c r="D1916" s="38">
        <v>8.3370000000000007E-3</v>
      </c>
      <c r="E1916" s="39">
        <v>43440</v>
      </c>
      <c r="F1916">
        <f t="shared" si="29"/>
        <v>2018</v>
      </c>
    </row>
    <row r="1917" spans="1:6" x14ac:dyDescent="0.25">
      <c r="A1917" t="s">
        <v>3153</v>
      </c>
      <c r="B1917" t="s">
        <v>5009</v>
      </c>
      <c r="C1917" s="37">
        <v>10.220000000000001</v>
      </c>
      <c r="D1917" s="38">
        <v>8.0000000000000002E-3</v>
      </c>
      <c r="E1917" s="39">
        <v>43440</v>
      </c>
      <c r="F1917">
        <f t="shared" si="29"/>
        <v>2018</v>
      </c>
    </row>
    <row r="1918" spans="1:6" x14ac:dyDescent="0.25">
      <c r="A1918" t="s">
        <v>3153</v>
      </c>
      <c r="B1918" t="s">
        <v>5009</v>
      </c>
      <c r="C1918" s="37">
        <v>455.91</v>
      </c>
      <c r="D1918" s="38">
        <v>0.35699999999999998</v>
      </c>
      <c r="E1918" s="39">
        <v>43440</v>
      </c>
      <c r="F1918">
        <f t="shared" si="29"/>
        <v>2018</v>
      </c>
    </row>
    <row r="1919" spans="1:6" x14ac:dyDescent="0.25">
      <c r="A1919" t="s">
        <v>3153</v>
      </c>
      <c r="B1919" t="s">
        <v>5009</v>
      </c>
      <c r="C1919" s="37">
        <v>275.3</v>
      </c>
      <c r="D1919" s="38">
        <v>0.161</v>
      </c>
      <c r="E1919" s="39">
        <v>43440</v>
      </c>
      <c r="F1919">
        <f t="shared" si="29"/>
        <v>2018</v>
      </c>
    </row>
    <row r="1920" spans="1:6" x14ac:dyDescent="0.25">
      <c r="A1920" t="s">
        <v>3153</v>
      </c>
      <c r="B1920" t="s">
        <v>5009</v>
      </c>
      <c r="C1920" s="37">
        <v>25.55</v>
      </c>
      <c r="D1920" s="38">
        <v>0.02</v>
      </c>
      <c r="E1920" s="39">
        <v>43440</v>
      </c>
      <c r="F1920">
        <f t="shared" si="29"/>
        <v>2018</v>
      </c>
    </row>
    <row r="1921" spans="1:6" x14ac:dyDescent="0.25">
      <c r="A1921" t="s">
        <v>3153</v>
      </c>
      <c r="B1921" t="s">
        <v>5009</v>
      </c>
      <c r="C1921" s="37">
        <v>195.3</v>
      </c>
      <c r="D1921" s="38">
        <v>0.161</v>
      </c>
      <c r="E1921" s="39">
        <v>43440</v>
      </c>
      <c r="F1921">
        <f t="shared" si="29"/>
        <v>2018</v>
      </c>
    </row>
    <row r="1922" spans="1:6" x14ac:dyDescent="0.25">
      <c r="A1922" t="s">
        <v>3153</v>
      </c>
      <c r="B1922" t="s">
        <v>5009</v>
      </c>
      <c r="C1922" s="37">
        <v>521.04</v>
      </c>
      <c r="D1922" s="38">
        <v>0.40799999999999997</v>
      </c>
      <c r="E1922" s="39">
        <v>43440</v>
      </c>
      <c r="F1922">
        <f t="shared" si="29"/>
        <v>2018</v>
      </c>
    </row>
    <row r="1923" spans="1:6" x14ac:dyDescent="0.25">
      <c r="A1923" t="s">
        <v>3153</v>
      </c>
      <c r="B1923" t="s">
        <v>5009</v>
      </c>
      <c r="C1923" s="37">
        <v>130.26</v>
      </c>
      <c r="D1923" s="38">
        <v>0.10199999999999999</v>
      </c>
      <c r="E1923" s="39">
        <v>43440</v>
      </c>
      <c r="F1923">
        <f t="shared" ref="F1923:F1986" si="30">YEAR(E1923)</f>
        <v>2018</v>
      </c>
    </row>
    <row r="1924" spans="1:6" x14ac:dyDescent="0.25">
      <c r="A1924" t="s">
        <v>3153</v>
      </c>
      <c r="B1924" t="s">
        <v>5009</v>
      </c>
      <c r="C1924" s="37">
        <v>10.220000000000001</v>
      </c>
      <c r="D1924" s="38">
        <v>8.0000000000000002E-3</v>
      </c>
      <c r="E1924" s="39">
        <v>43440</v>
      </c>
      <c r="F1924">
        <f t="shared" si="30"/>
        <v>2018</v>
      </c>
    </row>
    <row r="1925" spans="1:6" x14ac:dyDescent="0.25">
      <c r="A1925" t="s">
        <v>3153</v>
      </c>
      <c r="B1925" t="s">
        <v>5009</v>
      </c>
      <c r="C1925" s="37">
        <v>15.33</v>
      </c>
      <c r="D1925" s="38">
        <v>1.2E-2</v>
      </c>
      <c r="E1925" s="39">
        <v>43440</v>
      </c>
      <c r="F1925">
        <f t="shared" si="30"/>
        <v>2018</v>
      </c>
    </row>
    <row r="1926" spans="1:6" x14ac:dyDescent="0.25">
      <c r="A1926" t="s">
        <v>3153</v>
      </c>
      <c r="B1926" t="s">
        <v>5009</v>
      </c>
      <c r="C1926" s="37">
        <v>521.04</v>
      </c>
      <c r="D1926" s="38">
        <v>0.40799999999999997</v>
      </c>
      <c r="E1926" s="39">
        <v>43440</v>
      </c>
      <c r="F1926">
        <f t="shared" si="30"/>
        <v>2018</v>
      </c>
    </row>
    <row r="1927" spans="1:6" x14ac:dyDescent="0.25">
      <c r="A1927" t="s">
        <v>3153</v>
      </c>
      <c r="B1927" t="s">
        <v>5009</v>
      </c>
      <c r="C1927" s="37">
        <v>61.2</v>
      </c>
      <c r="D1927" s="38">
        <v>8.3370000000000007E-3</v>
      </c>
      <c r="E1927" s="39">
        <v>43440</v>
      </c>
      <c r="F1927">
        <f t="shared" si="30"/>
        <v>2018</v>
      </c>
    </row>
    <row r="1928" spans="1:6" x14ac:dyDescent="0.25">
      <c r="A1928" t="s">
        <v>3153</v>
      </c>
      <c r="B1928" t="s">
        <v>5009</v>
      </c>
      <c r="C1928" s="37">
        <v>521.04</v>
      </c>
      <c r="D1928" s="38">
        <v>0.40799999999999997</v>
      </c>
      <c r="E1928" s="39">
        <v>43440</v>
      </c>
      <c r="F1928">
        <f t="shared" si="30"/>
        <v>2018</v>
      </c>
    </row>
    <row r="1929" spans="1:6" x14ac:dyDescent="0.25">
      <c r="A1929" t="s">
        <v>3153</v>
      </c>
      <c r="B1929" t="s">
        <v>5009</v>
      </c>
      <c r="C1929" s="37">
        <v>5.1100000000000003</v>
      </c>
      <c r="D1929" s="38">
        <v>4.0000000000000001E-3</v>
      </c>
      <c r="E1929" s="39">
        <v>43440</v>
      </c>
      <c r="F1929">
        <f t="shared" si="30"/>
        <v>2018</v>
      </c>
    </row>
    <row r="1930" spans="1:6" x14ac:dyDescent="0.25">
      <c r="A1930" t="s">
        <v>3153</v>
      </c>
      <c r="B1930" t="s">
        <v>5009</v>
      </c>
      <c r="C1930" s="37">
        <v>61.2</v>
      </c>
      <c r="D1930" s="38">
        <v>8.3370000000000007E-3</v>
      </c>
      <c r="E1930" s="39">
        <v>43440</v>
      </c>
      <c r="F1930">
        <f t="shared" si="30"/>
        <v>2018</v>
      </c>
    </row>
    <row r="1931" spans="1:6" x14ac:dyDescent="0.25">
      <c r="A1931" t="s">
        <v>3153</v>
      </c>
      <c r="B1931" t="s">
        <v>5009</v>
      </c>
      <c r="C1931" s="37">
        <v>25.55</v>
      </c>
      <c r="D1931" s="38">
        <v>0.02</v>
      </c>
      <c r="E1931" s="39">
        <v>43440</v>
      </c>
      <c r="F1931">
        <f t="shared" si="30"/>
        <v>2018</v>
      </c>
    </row>
    <row r="1932" spans="1:6" x14ac:dyDescent="0.25">
      <c r="A1932" t="s">
        <v>3153</v>
      </c>
      <c r="B1932" t="s">
        <v>5009</v>
      </c>
      <c r="C1932" s="37">
        <v>130.26</v>
      </c>
      <c r="D1932" s="38">
        <v>0.10199999999999999</v>
      </c>
      <c r="E1932" s="39">
        <v>43440</v>
      </c>
      <c r="F1932">
        <f t="shared" si="30"/>
        <v>2018</v>
      </c>
    </row>
    <row r="1933" spans="1:6" x14ac:dyDescent="0.25">
      <c r="A1933" t="s">
        <v>3153</v>
      </c>
      <c r="B1933" t="s">
        <v>5009</v>
      </c>
      <c r="C1933" s="37">
        <v>1107.21</v>
      </c>
      <c r="D1933" s="38">
        <v>0.86699999999999999</v>
      </c>
      <c r="E1933" s="39">
        <v>43440</v>
      </c>
      <c r="F1933">
        <f t="shared" si="30"/>
        <v>2018</v>
      </c>
    </row>
    <row r="1934" spans="1:6" x14ac:dyDescent="0.25">
      <c r="A1934" t="s">
        <v>3153</v>
      </c>
      <c r="B1934" t="s">
        <v>5009</v>
      </c>
      <c r="C1934" s="37">
        <v>195.3</v>
      </c>
      <c r="D1934" s="38">
        <v>0.161</v>
      </c>
      <c r="E1934" s="39">
        <v>43440</v>
      </c>
      <c r="F1934">
        <f t="shared" si="30"/>
        <v>2018</v>
      </c>
    </row>
    <row r="1935" spans="1:6" x14ac:dyDescent="0.25">
      <c r="A1935" t="s">
        <v>3153</v>
      </c>
      <c r="B1935" t="s">
        <v>5009</v>
      </c>
      <c r="C1935" s="37">
        <v>51.1</v>
      </c>
      <c r="D1935" s="38">
        <v>0.04</v>
      </c>
      <c r="E1935" s="39">
        <v>43440</v>
      </c>
      <c r="F1935">
        <f t="shared" si="30"/>
        <v>2018</v>
      </c>
    </row>
    <row r="1936" spans="1:6" x14ac:dyDescent="0.25">
      <c r="A1936" t="s">
        <v>3153</v>
      </c>
      <c r="B1936" t="s">
        <v>5009</v>
      </c>
      <c r="C1936" s="37">
        <v>325.64999999999998</v>
      </c>
      <c r="D1936" s="38">
        <v>0.255</v>
      </c>
      <c r="E1936" s="39">
        <v>43440</v>
      </c>
      <c r="F1936">
        <f t="shared" si="30"/>
        <v>2018</v>
      </c>
    </row>
    <row r="1937" spans="1:6" x14ac:dyDescent="0.25">
      <c r="A1937" t="s">
        <v>3153</v>
      </c>
      <c r="B1937" t="s">
        <v>5009</v>
      </c>
      <c r="C1937" s="37">
        <v>25.55</v>
      </c>
      <c r="D1937" s="38">
        <v>0.02</v>
      </c>
      <c r="E1937" s="39">
        <v>43440</v>
      </c>
      <c r="F1937">
        <f t="shared" si="30"/>
        <v>2018</v>
      </c>
    </row>
    <row r="1938" spans="1:6" x14ac:dyDescent="0.25">
      <c r="A1938" t="s">
        <v>3153</v>
      </c>
      <c r="B1938" t="s">
        <v>5009</v>
      </c>
      <c r="C1938" s="37">
        <v>15.33</v>
      </c>
      <c r="D1938" s="38">
        <v>1.2E-2</v>
      </c>
      <c r="E1938" s="39">
        <v>43440</v>
      </c>
      <c r="F1938">
        <f t="shared" si="30"/>
        <v>2018</v>
      </c>
    </row>
    <row r="1939" spans="1:6" x14ac:dyDescent="0.25">
      <c r="A1939" t="s">
        <v>3153</v>
      </c>
      <c r="B1939" t="s">
        <v>5009</v>
      </c>
      <c r="C1939" s="37">
        <v>260.52</v>
      </c>
      <c r="D1939" s="38">
        <v>0.20399999999999999</v>
      </c>
      <c r="E1939" s="39">
        <v>43440</v>
      </c>
      <c r="F1939">
        <f t="shared" si="30"/>
        <v>2018</v>
      </c>
    </row>
    <row r="1940" spans="1:6" x14ac:dyDescent="0.25">
      <c r="A1940" t="s">
        <v>3153</v>
      </c>
      <c r="B1940" t="s">
        <v>5009</v>
      </c>
      <c r="C1940" s="37">
        <v>260.52</v>
      </c>
      <c r="D1940" s="38">
        <v>0.20399999999999999</v>
      </c>
      <c r="E1940" s="39">
        <v>43440</v>
      </c>
      <c r="F1940">
        <f t="shared" si="30"/>
        <v>2018</v>
      </c>
    </row>
    <row r="1941" spans="1:6" x14ac:dyDescent="0.25">
      <c r="A1941" t="s">
        <v>3153</v>
      </c>
      <c r="B1941" t="s">
        <v>5009</v>
      </c>
      <c r="C1941" s="37">
        <v>40.880000000000003</v>
      </c>
      <c r="D1941" s="38">
        <v>3.2000000000000001E-2</v>
      </c>
      <c r="E1941" s="39">
        <v>43440</v>
      </c>
      <c r="F1941">
        <f t="shared" si="30"/>
        <v>2018</v>
      </c>
    </row>
    <row r="1942" spans="1:6" x14ac:dyDescent="0.25">
      <c r="A1942" t="s">
        <v>3153</v>
      </c>
      <c r="B1942" t="s">
        <v>5009</v>
      </c>
      <c r="C1942" s="37">
        <v>1172.3399999999999</v>
      </c>
      <c r="D1942" s="38">
        <v>0.91800000000000004</v>
      </c>
      <c r="E1942" s="39">
        <v>43440</v>
      </c>
      <c r="F1942">
        <f t="shared" si="30"/>
        <v>2018</v>
      </c>
    </row>
    <row r="1943" spans="1:6" x14ac:dyDescent="0.25">
      <c r="A1943" t="s">
        <v>3153</v>
      </c>
      <c r="B1943" t="s">
        <v>5009</v>
      </c>
      <c r="C1943" s="37">
        <v>5.1100000000000003</v>
      </c>
      <c r="D1943" s="38">
        <v>4.0000000000000001E-3</v>
      </c>
      <c r="E1943" s="39">
        <v>43440</v>
      </c>
      <c r="F1943">
        <f t="shared" si="30"/>
        <v>2018</v>
      </c>
    </row>
    <row r="1944" spans="1:6" x14ac:dyDescent="0.25">
      <c r="A1944" t="s">
        <v>3153</v>
      </c>
      <c r="B1944" t="s">
        <v>5009</v>
      </c>
      <c r="C1944" s="37">
        <v>455.91</v>
      </c>
      <c r="D1944" s="38">
        <v>0.35699999999999998</v>
      </c>
      <c r="E1944" s="39">
        <v>43440</v>
      </c>
      <c r="F1944">
        <f t="shared" si="30"/>
        <v>2018</v>
      </c>
    </row>
    <row r="1945" spans="1:6" x14ac:dyDescent="0.25">
      <c r="A1945" t="s">
        <v>3153</v>
      </c>
      <c r="B1945" t="s">
        <v>5009</v>
      </c>
      <c r="C1945" s="37">
        <v>25.55</v>
      </c>
      <c r="D1945" s="38">
        <v>0.02</v>
      </c>
      <c r="E1945" s="39">
        <v>43440</v>
      </c>
      <c r="F1945">
        <f t="shared" si="30"/>
        <v>2018</v>
      </c>
    </row>
    <row r="1946" spans="1:6" x14ac:dyDescent="0.25">
      <c r="A1946" t="s">
        <v>3153</v>
      </c>
      <c r="B1946" t="s">
        <v>5009</v>
      </c>
      <c r="C1946" s="37">
        <v>61.2</v>
      </c>
      <c r="D1946" s="38">
        <v>8.3370000000000007E-3</v>
      </c>
      <c r="E1946" s="39">
        <v>43440</v>
      </c>
      <c r="F1946">
        <f t="shared" si="30"/>
        <v>2018</v>
      </c>
    </row>
    <row r="1947" spans="1:6" x14ac:dyDescent="0.25">
      <c r="A1947" t="s">
        <v>3153</v>
      </c>
      <c r="B1947" t="s">
        <v>5009</v>
      </c>
      <c r="C1947" s="37">
        <v>10.85</v>
      </c>
      <c r="D1947" s="38">
        <v>8.5000000000000006E-3</v>
      </c>
      <c r="E1947" s="39">
        <v>43440</v>
      </c>
      <c r="F1947">
        <f t="shared" si="30"/>
        <v>2018</v>
      </c>
    </row>
    <row r="1948" spans="1:6" x14ac:dyDescent="0.25">
      <c r="A1948" t="s">
        <v>3153</v>
      </c>
      <c r="B1948" t="s">
        <v>5009</v>
      </c>
      <c r="C1948" s="37">
        <v>15.33</v>
      </c>
      <c r="D1948" s="38">
        <v>1.2E-2</v>
      </c>
      <c r="E1948" s="39">
        <v>43440</v>
      </c>
      <c r="F1948">
        <f t="shared" si="30"/>
        <v>2018</v>
      </c>
    </row>
    <row r="1949" spans="1:6" x14ac:dyDescent="0.25">
      <c r="A1949" t="s">
        <v>3153</v>
      </c>
      <c r="B1949" t="s">
        <v>5009</v>
      </c>
      <c r="C1949" s="37">
        <v>781.56</v>
      </c>
      <c r="D1949" s="38">
        <v>0.61199999999999999</v>
      </c>
      <c r="E1949" s="39">
        <v>43440</v>
      </c>
      <c r="F1949">
        <f t="shared" si="30"/>
        <v>2018</v>
      </c>
    </row>
    <row r="1950" spans="1:6" x14ac:dyDescent="0.25">
      <c r="A1950" t="s">
        <v>3153</v>
      </c>
      <c r="B1950" t="s">
        <v>5009</v>
      </c>
      <c r="C1950" s="37">
        <v>521.04</v>
      </c>
      <c r="D1950" s="38">
        <v>0.40799999999999997</v>
      </c>
      <c r="E1950" s="39">
        <v>43440</v>
      </c>
      <c r="F1950">
        <f t="shared" si="30"/>
        <v>2018</v>
      </c>
    </row>
    <row r="1951" spans="1:6" x14ac:dyDescent="0.25">
      <c r="A1951" t="s">
        <v>3153</v>
      </c>
      <c r="B1951" t="s">
        <v>5009</v>
      </c>
      <c r="C1951" s="37">
        <v>15.33</v>
      </c>
      <c r="D1951" s="38">
        <v>1.2E-2</v>
      </c>
      <c r="E1951" s="39">
        <v>43440</v>
      </c>
      <c r="F1951">
        <f t="shared" si="30"/>
        <v>2018</v>
      </c>
    </row>
    <row r="1952" spans="1:6" x14ac:dyDescent="0.25">
      <c r="A1952" t="s">
        <v>3153</v>
      </c>
      <c r="B1952" t="s">
        <v>5009</v>
      </c>
      <c r="C1952" s="37">
        <v>21.7</v>
      </c>
      <c r="D1952" s="38">
        <v>1.7000000000000001E-2</v>
      </c>
      <c r="E1952" s="39">
        <v>43440</v>
      </c>
      <c r="F1952">
        <f t="shared" si="30"/>
        <v>2018</v>
      </c>
    </row>
    <row r="1953" spans="1:6" x14ac:dyDescent="0.25">
      <c r="A1953" t="s">
        <v>3153</v>
      </c>
      <c r="B1953" t="s">
        <v>5009</v>
      </c>
      <c r="C1953" s="37">
        <v>5.1100000000000003</v>
      </c>
      <c r="D1953" s="38">
        <v>4.0000000000000001E-3</v>
      </c>
      <c r="E1953" s="39">
        <v>43440</v>
      </c>
      <c r="F1953">
        <f t="shared" si="30"/>
        <v>2018</v>
      </c>
    </row>
    <row r="1954" spans="1:6" x14ac:dyDescent="0.25">
      <c r="A1954" t="s">
        <v>3153</v>
      </c>
      <c r="B1954" t="s">
        <v>5009</v>
      </c>
      <c r="C1954" s="37">
        <v>325.64999999999998</v>
      </c>
      <c r="D1954" s="38">
        <v>0.255</v>
      </c>
      <c r="E1954" s="39">
        <v>43440</v>
      </c>
      <c r="F1954">
        <f t="shared" si="30"/>
        <v>2018</v>
      </c>
    </row>
    <row r="1955" spans="1:6" x14ac:dyDescent="0.25">
      <c r="A1955" t="s">
        <v>3153</v>
      </c>
      <c r="B1955" t="s">
        <v>5009</v>
      </c>
      <c r="C1955" s="37">
        <v>10.220000000000001</v>
      </c>
      <c r="D1955" s="38">
        <v>8.0000000000000002E-3</v>
      </c>
      <c r="E1955" s="39">
        <v>43440</v>
      </c>
      <c r="F1955">
        <f t="shared" si="30"/>
        <v>2018</v>
      </c>
    </row>
    <row r="1956" spans="1:6" x14ac:dyDescent="0.25">
      <c r="A1956" t="s">
        <v>3153</v>
      </c>
      <c r="B1956" t="s">
        <v>5009</v>
      </c>
      <c r="C1956" s="37">
        <v>1107.21</v>
      </c>
      <c r="D1956" s="38">
        <v>0.86699999999999999</v>
      </c>
      <c r="E1956" s="39">
        <v>43440</v>
      </c>
      <c r="F1956">
        <f t="shared" si="30"/>
        <v>2018</v>
      </c>
    </row>
    <row r="1957" spans="1:6" x14ac:dyDescent="0.25">
      <c r="A1957" t="s">
        <v>3153</v>
      </c>
      <c r="B1957" t="s">
        <v>5009</v>
      </c>
      <c r="C1957" s="37">
        <v>586.16999999999996</v>
      </c>
      <c r="D1957" s="38">
        <v>0.45900000000000002</v>
      </c>
      <c r="E1957" s="39">
        <v>43440</v>
      </c>
      <c r="F1957">
        <f t="shared" si="30"/>
        <v>2018</v>
      </c>
    </row>
    <row r="1958" spans="1:6" x14ac:dyDescent="0.25">
      <c r="A1958" t="s">
        <v>3153</v>
      </c>
      <c r="B1958" t="s">
        <v>5009</v>
      </c>
      <c r="C1958" s="37">
        <v>5.1100000000000003</v>
      </c>
      <c r="D1958" s="38">
        <v>4.0000000000000001E-3</v>
      </c>
      <c r="E1958" s="39">
        <v>43440</v>
      </c>
      <c r="F1958">
        <f t="shared" si="30"/>
        <v>2018</v>
      </c>
    </row>
    <row r="1959" spans="1:6" x14ac:dyDescent="0.25">
      <c r="A1959" t="s">
        <v>3153</v>
      </c>
      <c r="B1959" t="s">
        <v>5009</v>
      </c>
      <c r="C1959" s="37">
        <v>234.36</v>
      </c>
      <c r="D1959" s="38">
        <v>0.19320000000000001</v>
      </c>
      <c r="E1959" s="39">
        <v>43440</v>
      </c>
      <c r="F1959">
        <f t="shared" si="30"/>
        <v>2018</v>
      </c>
    </row>
    <row r="1960" spans="1:6" x14ac:dyDescent="0.25">
      <c r="A1960" t="s">
        <v>3153</v>
      </c>
      <c r="B1960" t="s">
        <v>5009</v>
      </c>
      <c r="C1960" s="37">
        <v>5.1100000000000003</v>
      </c>
      <c r="D1960" s="38">
        <v>4.0000000000000001E-3</v>
      </c>
      <c r="E1960" s="39">
        <v>43440</v>
      </c>
      <c r="F1960">
        <f t="shared" si="30"/>
        <v>2018</v>
      </c>
    </row>
    <row r="1961" spans="1:6" x14ac:dyDescent="0.25">
      <c r="A1961" t="s">
        <v>3153</v>
      </c>
      <c r="B1961" t="s">
        <v>5009</v>
      </c>
      <c r="C1961" s="37">
        <v>455.91</v>
      </c>
      <c r="D1961" s="38">
        <v>0.35699999999999998</v>
      </c>
      <c r="E1961" s="39">
        <v>43440</v>
      </c>
      <c r="F1961">
        <f t="shared" si="30"/>
        <v>2018</v>
      </c>
    </row>
    <row r="1962" spans="1:6" x14ac:dyDescent="0.25">
      <c r="A1962" t="s">
        <v>3153</v>
      </c>
      <c r="B1962" t="s">
        <v>5009</v>
      </c>
      <c r="C1962" s="37">
        <v>5.1100000000000003</v>
      </c>
      <c r="D1962" s="38">
        <v>4.0000000000000001E-3</v>
      </c>
      <c r="E1962" s="39">
        <v>43440</v>
      </c>
      <c r="F1962">
        <f t="shared" si="30"/>
        <v>2018</v>
      </c>
    </row>
    <row r="1963" spans="1:6" x14ac:dyDescent="0.25">
      <c r="A1963" t="s">
        <v>3153</v>
      </c>
      <c r="B1963" t="s">
        <v>5009</v>
      </c>
      <c r="C1963" s="37">
        <v>651.29999999999995</v>
      </c>
      <c r="D1963" s="38">
        <v>0.51</v>
      </c>
      <c r="E1963" s="39">
        <v>43440</v>
      </c>
      <c r="F1963">
        <f t="shared" si="30"/>
        <v>2018</v>
      </c>
    </row>
    <row r="1964" spans="1:6" x14ac:dyDescent="0.25">
      <c r="A1964" t="s">
        <v>3153</v>
      </c>
      <c r="B1964" t="s">
        <v>5009</v>
      </c>
      <c r="C1964" s="37">
        <v>71.540000000000006</v>
      </c>
      <c r="D1964" s="38">
        <v>5.6000000000000001E-2</v>
      </c>
      <c r="E1964" s="39">
        <v>43440</v>
      </c>
      <c r="F1964">
        <f t="shared" si="30"/>
        <v>2018</v>
      </c>
    </row>
    <row r="1965" spans="1:6" x14ac:dyDescent="0.25">
      <c r="A1965" t="s">
        <v>3153</v>
      </c>
      <c r="B1965" t="s">
        <v>5009</v>
      </c>
      <c r="C1965" s="37">
        <v>130.26</v>
      </c>
      <c r="D1965" s="38">
        <v>0.10199999999999999</v>
      </c>
      <c r="E1965" s="39">
        <v>43440</v>
      </c>
      <c r="F1965">
        <f t="shared" si="30"/>
        <v>2018</v>
      </c>
    </row>
    <row r="1966" spans="1:6" x14ac:dyDescent="0.25">
      <c r="A1966" t="s">
        <v>3153</v>
      </c>
      <c r="B1966" t="s">
        <v>5009</v>
      </c>
      <c r="C1966" s="37">
        <v>108.5</v>
      </c>
      <c r="D1966" s="38">
        <v>8.5000000000000006E-2</v>
      </c>
      <c r="E1966" s="39">
        <v>43440</v>
      </c>
      <c r="F1966">
        <f t="shared" si="30"/>
        <v>2018</v>
      </c>
    </row>
    <row r="1967" spans="1:6" x14ac:dyDescent="0.25">
      <c r="A1967" t="s">
        <v>3153</v>
      </c>
      <c r="B1967" t="s">
        <v>5009</v>
      </c>
      <c r="C1967" s="37">
        <v>20.440000000000001</v>
      </c>
      <c r="D1967" s="38">
        <v>1.6E-2</v>
      </c>
      <c r="E1967" s="39">
        <v>43440</v>
      </c>
      <c r="F1967">
        <f t="shared" si="30"/>
        <v>2018</v>
      </c>
    </row>
    <row r="1968" spans="1:6" x14ac:dyDescent="0.25">
      <c r="A1968" t="s">
        <v>3153</v>
      </c>
      <c r="B1968" t="s">
        <v>5009</v>
      </c>
      <c r="C1968" s="37">
        <v>20.440000000000001</v>
      </c>
      <c r="D1968" s="38">
        <v>1.6E-2</v>
      </c>
      <c r="E1968" s="39">
        <v>43440</v>
      </c>
      <c r="F1968">
        <f t="shared" si="30"/>
        <v>2018</v>
      </c>
    </row>
    <row r="1969" spans="1:6" x14ac:dyDescent="0.25">
      <c r="A1969" t="s">
        <v>3153</v>
      </c>
      <c r="B1969" t="s">
        <v>5009</v>
      </c>
      <c r="C1969" s="37">
        <v>846.69</v>
      </c>
      <c r="D1969" s="38">
        <v>0.66300000000000003</v>
      </c>
      <c r="E1969" s="39">
        <v>43440</v>
      </c>
      <c r="F1969">
        <f t="shared" si="30"/>
        <v>2018</v>
      </c>
    </row>
    <row r="1970" spans="1:6" x14ac:dyDescent="0.25">
      <c r="A1970" t="s">
        <v>3153</v>
      </c>
      <c r="B1970" t="s">
        <v>5009</v>
      </c>
      <c r="C1970" s="37">
        <v>586.16999999999996</v>
      </c>
      <c r="D1970" s="38">
        <v>0.45900000000000002</v>
      </c>
      <c r="E1970" s="39">
        <v>43440</v>
      </c>
      <c r="F1970">
        <f t="shared" si="30"/>
        <v>2018</v>
      </c>
    </row>
    <row r="1971" spans="1:6" x14ac:dyDescent="0.25">
      <c r="A1971" t="s">
        <v>3153</v>
      </c>
      <c r="B1971" t="s">
        <v>5009</v>
      </c>
      <c r="C1971" s="37">
        <v>20.440000000000001</v>
      </c>
      <c r="D1971" s="38">
        <v>1.6E-2</v>
      </c>
      <c r="E1971" s="39">
        <v>43440</v>
      </c>
      <c r="F1971">
        <f t="shared" si="30"/>
        <v>2018</v>
      </c>
    </row>
    <row r="1972" spans="1:6" x14ac:dyDescent="0.25">
      <c r="A1972" t="s">
        <v>3153</v>
      </c>
      <c r="B1972" t="s">
        <v>5009</v>
      </c>
      <c r="C1972" s="37">
        <v>390.78</v>
      </c>
      <c r="D1972" s="38">
        <v>0.30599999999999999</v>
      </c>
      <c r="E1972" s="39">
        <v>43440</v>
      </c>
      <c r="F1972">
        <f t="shared" si="30"/>
        <v>2018</v>
      </c>
    </row>
    <row r="1973" spans="1:6" x14ac:dyDescent="0.25">
      <c r="A1973" t="s">
        <v>3153</v>
      </c>
      <c r="B1973" t="s">
        <v>5009</v>
      </c>
      <c r="C1973" s="37">
        <v>40.880000000000003</v>
      </c>
      <c r="D1973" s="38">
        <v>3.2000000000000001E-2</v>
      </c>
      <c r="E1973" s="39">
        <v>43440</v>
      </c>
      <c r="F1973">
        <f t="shared" si="30"/>
        <v>2018</v>
      </c>
    </row>
    <row r="1974" spans="1:6" x14ac:dyDescent="0.25">
      <c r="A1974" t="s">
        <v>3153</v>
      </c>
      <c r="B1974" t="s">
        <v>5009</v>
      </c>
      <c r="C1974" s="37">
        <v>521.04</v>
      </c>
      <c r="D1974" s="38">
        <v>0.40799999999999997</v>
      </c>
      <c r="E1974" s="39">
        <v>43440</v>
      </c>
      <c r="F1974">
        <f t="shared" si="30"/>
        <v>2018</v>
      </c>
    </row>
    <row r="1975" spans="1:6" x14ac:dyDescent="0.25">
      <c r="A1975" t="s">
        <v>3153</v>
      </c>
      <c r="B1975" t="s">
        <v>5009</v>
      </c>
      <c r="C1975" s="37">
        <v>5.1100000000000003</v>
      </c>
      <c r="D1975" s="38">
        <v>4.0000000000000001E-3</v>
      </c>
      <c r="E1975" s="39">
        <v>43440</v>
      </c>
      <c r="F1975">
        <f t="shared" si="30"/>
        <v>2018</v>
      </c>
    </row>
    <row r="1976" spans="1:6" x14ac:dyDescent="0.25">
      <c r="A1976" t="s">
        <v>3153</v>
      </c>
      <c r="B1976" t="s">
        <v>5009</v>
      </c>
      <c r="C1976" s="37">
        <v>32.549999999999997</v>
      </c>
      <c r="D1976" s="38">
        <v>2.5499999999999998E-2</v>
      </c>
      <c r="E1976" s="39">
        <v>43440</v>
      </c>
      <c r="F1976">
        <f t="shared" si="30"/>
        <v>2018</v>
      </c>
    </row>
    <row r="1977" spans="1:6" x14ac:dyDescent="0.25">
      <c r="A1977" t="s">
        <v>3153</v>
      </c>
      <c r="B1977" t="s">
        <v>5009</v>
      </c>
      <c r="C1977" s="37">
        <v>15.33</v>
      </c>
      <c r="D1977" s="38">
        <v>1.2E-2</v>
      </c>
      <c r="E1977" s="39">
        <v>43440</v>
      </c>
      <c r="F1977">
        <f t="shared" si="30"/>
        <v>2018</v>
      </c>
    </row>
    <row r="1978" spans="1:6" x14ac:dyDescent="0.25">
      <c r="A1978" t="s">
        <v>3153</v>
      </c>
      <c r="B1978" t="s">
        <v>5009</v>
      </c>
      <c r="C1978" s="37">
        <v>586.16999999999996</v>
      </c>
      <c r="D1978" s="38">
        <v>0.45900000000000002</v>
      </c>
      <c r="E1978" s="39">
        <v>43440</v>
      </c>
      <c r="F1978">
        <f t="shared" si="30"/>
        <v>2018</v>
      </c>
    </row>
    <row r="1979" spans="1:6" x14ac:dyDescent="0.25">
      <c r="A1979" t="s">
        <v>3153</v>
      </c>
      <c r="B1979" t="s">
        <v>5009</v>
      </c>
      <c r="C1979" s="37">
        <v>61.32</v>
      </c>
      <c r="D1979" s="38">
        <v>4.8000000000000001E-2</v>
      </c>
      <c r="E1979" s="39">
        <v>43440</v>
      </c>
      <c r="F1979">
        <f t="shared" si="30"/>
        <v>2018</v>
      </c>
    </row>
    <row r="1980" spans="1:6" x14ac:dyDescent="0.25">
      <c r="A1980" t="s">
        <v>3153</v>
      </c>
      <c r="B1980" t="s">
        <v>5009</v>
      </c>
      <c r="C1980" s="37">
        <v>65.13</v>
      </c>
      <c r="D1980" s="38">
        <v>5.0999999999999997E-2</v>
      </c>
      <c r="E1980" s="39">
        <v>43440</v>
      </c>
      <c r="F1980">
        <f t="shared" si="30"/>
        <v>2018</v>
      </c>
    </row>
    <row r="1981" spans="1:6" x14ac:dyDescent="0.25">
      <c r="A1981" t="s">
        <v>3153</v>
      </c>
      <c r="B1981" t="s">
        <v>5009</v>
      </c>
      <c r="C1981" s="37">
        <v>25.55</v>
      </c>
      <c r="D1981" s="38">
        <v>0.02</v>
      </c>
      <c r="E1981" s="39">
        <v>43440</v>
      </c>
      <c r="F1981">
        <f t="shared" si="30"/>
        <v>2018</v>
      </c>
    </row>
    <row r="1982" spans="1:6" x14ac:dyDescent="0.25">
      <c r="A1982" t="s">
        <v>3153</v>
      </c>
      <c r="B1982" t="s">
        <v>5009</v>
      </c>
      <c r="C1982" s="37">
        <v>455.91</v>
      </c>
      <c r="D1982" s="38">
        <v>0.35699999999999998</v>
      </c>
      <c r="E1982" s="39">
        <v>43440</v>
      </c>
      <c r="F1982">
        <f t="shared" si="30"/>
        <v>2018</v>
      </c>
    </row>
    <row r="1983" spans="1:6" x14ac:dyDescent="0.25">
      <c r="A1983" t="s">
        <v>3153</v>
      </c>
      <c r="B1983" t="s">
        <v>5009</v>
      </c>
      <c r="C1983" s="37">
        <v>61.2</v>
      </c>
      <c r="D1983" s="38">
        <v>8.3370000000000007E-3</v>
      </c>
      <c r="E1983" s="39">
        <v>43440</v>
      </c>
      <c r="F1983">
        <f t="shared" si="30"/>
        <v>2018</v>
      </c>
    </row>
    <row r="1984" spans="1:6" x14ac:dyDescent="0.25">
      <c r="A1984" t="s">
        <v>3153</v>
      </c>
      <c r="B1984" t="s">
        <v>5009</v>
      </c>
      <c r="C1984" s="37">
        <v>1107.21</v>
      </c>
      <c r="D1984" s="38">
        <v>0.86699999999999999</v>
      </c>
      <c r="E1984" s="39">
        <v>43440</v>
      </c>
      <c r="F1984">
        <f t="shared" si="30"/>
        <v>2018</v>
      </c>
    </row>
    <row r="1985" spans="1:6" x14ac:dyDescent="0.25">
      <c r="A1985" t="s">
        <v>3153</v>
      </c>
      <c r="B1985" t="s">
        <v>5009</v>
      </c>
      <c r="C1985" s="37">
        <v>15.33</v>
      </c>
      <c r="D1985" s="38">
        <v>1.2E-2</v>
      </c>
      <c r="E1985" s="39">
        <v>43440</v>
      </c>
      <c r="F1985">
        <f t="shared" si="30"/>
        <v>2018</v>
      </c>
    </row>
    <row r="1986" spans="1:6" x14ac:dyDescent="0.25">
      <c r="A1986" t="s">
        <v>3153</v>
      </c>
      <c r="B1986" t="s">
        <v>5010</v>
      </c>
      <c r="C1986" s="37">
        <v>275.3</v>
      </c>
      <c r="D1986" s="38">
        <v>0.161</v>
      </c>
      <c r="E1986" s="39">
        <v>43448</v>
      </c>
      <c r="F1986">
        <f t="shared" si="30"/>
        <v>2018</v>
      </c>
    </row>
    <row r="1987" spans="1:6" x14ac:dyDescent="0.25">
      <c r="A1987" t="s">
        <v>3153</v>
      </c>
      <c r="B1987" t="s">
        <v>5010</v>
      </c>
      <c r="C1987" s="37">
        <v>65.13</v>
      </c>
      <c r="D1987" s="38">
        <v>5.0999999999999997E-2</v>
      </c>
      <c r="E1987" s="39">
        <v>43448</v>
      </c>
      <c r="F1987">
        <f t="shared" ref="F1987:F2050" si="31">YEAR(E1987)</f>
        <v>2018</v>
      </c>
    </row>
    <row r="1988" spans="1:6" x14ac:dyDescent="0.25">
      <c r="A1988" t="s">
        <v>3153</v>
      </c>
      <c r="B1988" t="s">
        <v>5010</v>
      </c>
      <c r="C1988" s="37">
        <v>275.3</v>
      </c>
      <c r="D1988" s="38">
        <v>0.161</v>
      </c>
      <c r="E1988" s="39">
        <v>43448</v>
      </c>
      <c r="F1988">
        <f t="shared" si="31"/>
        <v>2018</v>
      </c>
    </row>
    <row r="1989" spans="1:6" x14ac:dyDescent="0.25">
      <c r="A1989" t="s">
        <v>3153</v>
      </c>
      <c r="B1989" t="s">
        <v>5010</v>
      </c>
      <c r="C1989" s="37">
        <v>195.39</v>
      </c>
      <c r="D1989" s="38">
        <v>0.153</v>
      </c>
      <c r="E1989" s="39">
        <v>43448</v>
      </c>
      <c r="F1989">
        <f t="shared" si="31"/>
        <v>2018</v>
      </c>
    </row>
    <row r="1990" spans="1:6" x14ac:dyDescent="0.25">
      <c r="A1990" t="s">
        <v>3153</v>
      </c>
      <c r="B1990" t="s">
        <v>5010</v>
      </c>
      <c r="C1990" s="37">
        <v>5.1100000000000003</v>
      </c>
      <c r="D1990" s="38">
        <v>4.0000000000000001E-3</v>
      </c>
      <c r="E1990" s="39">
        <v>43448</v>
      </c>
      <c r="F1990">
        <f t="shared" si="31"/>
        <v>2018</v>
      </c>
    </row>
    <row r="1991" spans="1:6" x14ac:dyDescent="0.25">
      <c r="A1991" t="s">
        <v>3153</v>
      </c>
      <c r="B1991" t="s">
        <v>5010</v>
      </c>
      <c r="C1991" s="37">
        <v>20.440000000000001</v>
      </c>
      <c r="D1991" s="38">
        <v>1.6E-2</v>
      </c>
      <c r="E1991" s="39">
        <v>43448</v>
      </c>
      <c r="F1991">
        <f t="shared" si="31"/>
        <v>2018</v>
      </c>
    </row>
    <row r="1992" spans="1:6" x14ac:dyDescent="0.25">
      <c r="A1992" t="s">
        <v>3153</v>
      </c>
      <c r="B1992" t="s">
        <v>5010</v>
      </c>
      <c r="C1992" s="37">
        <v>260.52</v>
      </c>
      <c r="D1992" s="38">
        <v>0.20399999999999999</v>
      </c>
      <c r="E1992" s="39">
        <v>43448</v>
      </c>
      <c r="F1992">
        <f t="shared" si="31"/>
        <v>2018</v>
      </c>
    </row>
    <row r="1993" spans="1:6" x14ac:dyDescent="0.25">
      <c r="A1993" t="s">
        <v>3153</v>
      </c>
      <c r="B1993" t="s">
        <v>5010</v>
      </c>
      <c r="C1993" s="37">
        <v>61.2</v>
      </c>
      <c r="D1993" s="38">
        <v>8.3370000000000007E-3</v>
      </c>
      <c r="E1993" s="39">
        <v>43448</v>
      </c>
      <c r="F1993">
        <f t="shared" si="31"/>
        <v>2018</v>
      </c>
    </row>
    <row r="1994" spans="1:6" x14ac:dyDescent="0.25">
      <c r="A1994" t="s">
        <v>3153</v>
      </c>
      <c r="B1994" t="s">
        <v>5010</v>
      </c>
      <c r="C1994" s="37">
        <v>325.64999999999998</v>
      </c>
      <c r="D1994" s="38">
        <v>0.255</v>
      </c>
      <c r="E1994" s="39">
        <v>43448</v>
      </c>
      <c r="F1994">
        <f t="shared" si="31"/>
        <v>2018</v>
      </c>
    </row>
    <row r="1995" spans="1:6" x14ac:dyDescent="0.25">
      <c r="A1995" t="s">
        <v>3153</v>
      </c>
      <c r="B1995" t="s">
        <v>5010</v>
      </c>
      <c r="C1995" s="37">
        <v>15.33</v>
      </c>
      <c r="D1995" s="38">
        <v>1.2E-2</v>
      </c>
      <c r="E1995" s="39">
        <v>43448</v>
      </c>
      <c r="F1995">
        <f t="shared" si="31"/>
        <v>2018</v>
      </c>
    </row>
    <row r="1996" spans="1:6" x14ac:dyDescent="0.25">
      <c r="A1996" t="s">
        <v>3153</v>
      </c>
      <c r="B1996" t="s">
        <v>5010</v>
      </c>
      <c r="C1996" s="37">
        <v>15.33</v>
      </c>
      <c r="D1996" s="38">
        <v>1.2E-2</v>
      </c>
      <c r="E1996" s="39">
        <v>43448</v>
      </c>
      <c r="F1996">
        <f t="shared" si="31"/>
        <v>2018</v>
      </c>
    </row>
    <row r="1997" spans="1:6" x14ac:dyDescent="0.25">
      <c r="A1997" t="s">
        <v>3153</v>
      </c>
      <c r="B1997" t="s">
        <v>5010</v>
      </c>
      <c r="C1997" s="37">
        <v>15.33</v>
      </c>
      <c r="D1997" s="38">
        <v>1.2E-2</v>
      </c>
      <c r="E1997" s="39">
        <v>43448</v>
      </c>
      <c r="F1997">
        <f t="shared" si="31"/>
        <v>2018</v>
      </c>
    </row>
    <row r="1998" spans="1:6" x14ac:dyDescent="0.25">
      <c r="A1998" t="s">
        <v>3153</v>
      </c>
      <c r="B1998" t="s">
        <v>5010</v>
      </c>
      <c r="C1998" s="37">
        <v>65.13</v>
      </c>
      <c r="D1998" s="38">
        <v>5.0999999999999997E-2</v>
      </c>
      <c r="E1998" s="39">
        <v>43448</v>
      </c>
      <c r="F1998">
        <f t="shared" si="31"/>
        <v>2018</v>
      </c>
    </row>
    <row r="1999" spans="1:6" x14ac:dyDescent="0.25">
      <c r="A1999" t="s">
        <v>3153</v>
      </c>
      <c r="B1999" t="s">
        <v>5010</v>
      </c>
      <c r="C1999" s="37">
        <v>15.33</v>
      </c>
      <c r="D1999" s="38">
        <v>1.2E-2</v>
      </c>
      <c r="E1999" s="39">
        <v>43448</v>
      </c>
      <c r="F1999">
        <f t="shared" si="31"/>
        <v>2018</v>
      </c>
    </row>
    <row r="2000" spans="1:6" x14ac:dyDescent="0.25">
      <c r="A2000" t="s">
        <v>3153</v>
      </c>
      <c r="B2000" t="s">
        <v>5010</v>
      </c>
      <c r="C2000" s="37">
        <v>65.13</v>
      </c>
      <c r="D2000" s="38">
        <v>5.0999999999999997E-2</v>
      </c>
      <c r="E2000" s="39">
        <v>43448</v>
      </c>
      <c r="F2000">
        <f t="shared" si="31"/>
        <v>2018</v>
      </c>
    </row>
    <row r="2001" spans="1:6" x14ac:dyDescent="0.25">
      <c r="A2001" t="s">
        <v>3153</v>
      </c>
      <c r="B2001" t="s">
        <v>5010</v>
      </c>
      <c r="C2001" s="37">
        <v>195.39</v>
      </c>
      <c r="D2001" s="38">
        <v>0.153</v>
      </c>
      <c r="E2001" s="39">
        <v>43448</v>
      </c>
      <c r="F2001">
        <f t="shared" si="31"/>
        <v>2018</v>
      </c>
    </row>
    <row r="2002" spans="1:6" x14ac:dyDescent="0.25">
      <c r="A2002" t="s">
        <v>3153</v>
      </c>
      <c r="B2002" t="s">
        <v>5010</v>
      </c>
      <c r="C2002" s="37">
        <v>10.220000000000001</v>
      </c>
      <c r="D2002" s="38">
        <v>8.0000000000000002E-3</v>
      </c>
      <c r="E2002" s="39">
        <v>43448</v>
      </c>
      <c r="F2002">
        <f t="shared" si="31"/>
        <v>2018</v>
      </c>
    </row>
    <row r="2003" spans="1:6" x14ac:dyDescent="0.25">
      <c r="A2003" t="s">
        <v>3153</v>
      </c>
      <c r="B2003" t="s">
        <v>5010</v>
      </c>
      <c r="C2003" s="37">
        <v>275.3</v>
      </c>
      <c r="D2003" s="38">
        <v>0.161</v>
      </c>
      <c r="E2003" s="39">
        <v>43448</v>
      </c>
      <c r="F2003">
        <f t="shared" si="31"/>
        <v>2018</v>
      </c>
    </row>
    <row r="2004" spans="1:6" x14ac:dyDescent="0.25">
      <c r="A2004" t="s">
        <v>3153</v>
      </c>
      <c r="B2004" t="s">
        <v>5010</v>
      </c>
      <c r="C2004" s="37">
        <v>195.39</v>
      </c>
      <c r="D2004" s="38">
        <v>0.153</v>
      </c>
      <c r="E2004" s="39">
        <v>43448</v>
      </c>
      <c r="F2004">
        <f t="shared" si="31"/>
        <v>2018</v>
      </c>
    </row>
    <row r="2005" spans="1:6" x14ac:dyDescent="0.25">
      <c r="A2005" t="s">
        <v>3153</v>
      </c>
      <c r="B2005" t="s">
        <v>5010</v>
      </c>
      <c r="C2005" s="37">
        <v>275.3</v>
      </c>
      <c r="D2005" s="38">
        <v>0.161</v>
      </c>
      <c r="E2005" s="39">
        <v>43448</v>
      </c>
      <c r="F2005">
        <f t="shared" si="31"/>
        <v>2018</v>
      </c>
    </row>
    <row r="2006" spans="1:6" x14ac:dyDescent="0.25">
      <c r="A2006" t="s">
        <v>3153</v>
      </c>
      <c r="B2006" t="s">
        <v>5010</v>
      </c>
      <c r="C2006" s="37">
        <v>455.91</v>
      </c>
      <c r="D2006" s="38">
        <v>0.35699999999999998</v>
      </c>
      <c r="E2006" s="39">
        <v>43448</v>
      </c>
      <c r="F2006">
        <f t="shared" si="31"/>
        <v>2018</v>
      </c>
    </row>
    <row r="2007" spans="1:6" x14ac:dyDescent="0.25">
      <c r="A2007" t="s">
        <v>3153</v>
      </c>
      <c r="B2007" t="s">
        <v>5010</v>
      </c>
      <c r="C2007" s="37">
        <v>390.78</v>
      </c>
      <c r="D2007" s="38">
        <v>0.30599999999999999</v>
      </c>
      <c r="E2007" s="39">
        <v>43448</v>
      </c>
      <c r="F2007">
        <f t="shared" si="31"/>
        <v>2018</v>
      </c>
    </row>
    <row r="2008" spans="1:6" x14ac:dyDescent="0.25">
      <c r="A2008" t="s">
        <v>3153</v>
      </c>
      <c r="B2008" t="s">
        <v>5010</v>
      </c>
      <c r="C2008" s="37">
        <v>15.33</v>
      </c>
      <c r="D2008" s="38">
        <v>1.2E-2</v>
      </c>
      <c r="E2008" s="39">
        <v>43448</v>
      </c>
      <c r="F2008">
        <f t="shared" si="31"/>
        <v>2018</v>
      </c>
    </row>
    <row r="2009" spans="1:6" x14ac:dyDescent="0.25">
      <c r="A2009" t="s">
        <v>3153</v>
      </c>
      <c r="B2009" t="s">
        <v>5010</v>
      </c>
      <c r="C2009" s="37">
        <v>195.39</v>
      </c>
      <c r="D2009" s="38">
        <v>0.153</v>
      </c>
      <c r="E2009" s="39">
        <v>43448</v>
      </c>
      <c r="F2009">
        <f t="shared" si="31"/>
        <v>2018</v>
      </c>
    </row>
    <row r="2010" spans="1:6" x14ac:dyDescent="0.25">
      <c r="A2010" t="s">
        <v>3153</v>
      </c>
      <c r="B2010" t="s">
        <v>5010</v>
      </c>
      <c r="C2010" s="37">
        <v>586.16999999999996</v>
      </c>
      <c r="D2010" s="38">
        <v>0.45900000000000002</v>
      </c>
      <c r="E2010" s="39">
        <v>43448</v>
      </c>
      <c r="F2010">
        <f t="shared" si="31"/>
        <v>2018</v>
      </c>
    </row>
    <row r="2011" spans="1:6" x14ac:dyDescent="0.25">
      <c r="A2011" t="s">
        <v>3153</v>
      </c>
      <c r="B2011" t="s">
        <v>5010</v>
      </c>
      <c r="C2011" s="37">
        <v>390.78</v>
      </c>
      <c r="D2011" s="38">
        <v>0.30599999999999999</v>
      </c>
      <c r="E2011" s="39">
        <v>43448</v>
      </c>
      <c r="F2011">
        <f t="shared" si="31"/>
        <v>2018</v>
      </c>
    </row>
    <row r="2012" spans="1:6" x14ac:dyDescent="0.25">
      <c r="A2012" t="s">
        <v>3153</v>
      </c>
      <c r="B2012" t="s">
        <v>5010</v>
      </c>
      <c r="C2012" s="37">
        <v>260.52</v>
      </c>
      <c r="D2012" s="38">
        <v>0.20399999999999999</v>
      </c>
      <c r="E2012" s="39">
        <v>43448</v>
      </c>
      <c r="F2012">
        <f t="shared" si="31"/>
        <v>2018</v>
      </c>
    </row>
    <row r="2013" spans="1:6" x14ac:dyDescent="0.25">
      <c r="A2013" t="s">
        <v>3153</v>
      </c>
      <c r="B2013" t="s">
        <v>5010</v>
      </c>
      <c r="C2013" s="37">
        <v>325.64999999999998</v>
      </c>
      <c r="D2013" s="38">
        <v>0.255</v>
      </c>
      <c r="E2013" s="39">
        <v>43448</v>
      </c>
      <c r="F2013">
        <f t="shared" si="31"/>
        <v>2018</v>
      </c>
    </row>
    <row r="2014" spans="1:6" x14ac:dyDescent="0.25">
      <c r="A2014" t="s">
        <v>3153</v>
      </c>
      <c r="B2014" t="s">
        <v>5010</v>
      </c>
      <c r="C2014" s="37">
        <v>15.33</v>
      </c>
      <c r="D2014" s="38">
        <v>1.2E-2</v>
      </c>
      <c r="E2014" s="39">
        <v>43448</v>
      </c>
      <c r="F2014">
        <f t="shared" si="31"/>
        <v>2018</v>
      </c>
    </row>
    <row r="2015" spans="1:6" x14ac:dyDescent="0.25">
      <c r="A2015" t="s">
        <v>3153</v>
      </c>
      <c r="B2015" t="s">
        <v>5010</v>
      </c>
      <c r="C2015" s="37">
        <v>455.91</v>
      </c>
      <c r="D2015" s="38">
        <v>0.35699999999999998</v>
      </c>
      <c r="E2015" s="39">
        <v>43448</v>
      </c>
      <c r="F2015">
        <f t="shared" si="31"/>
        <v>2018</v>
      </c>
    </row>
    <row r="2016" spans="1:6" x14ac:dyDescent="0.25">
      <c r="A2016" t="s">
        <v>3153</v>
      </c>
      <c r="B2016" t="s">
        <v>5010</v>
      </c>
      <c r="C2016" s="37">
        <v>20.440000000000001</v>
      </c>
      <c r="D2016" s="38">
        <v>1.6E-2</v>
      </c>
      <c r="E2016" s="39">
        <v>43448</v>
      </c>
      <c r="F2016">
        <f t="shared" si="31"/>
        <v>2018</v>
      </c>
    </row>
    <row r="2017" spans="1:6" x14ac:dyDescent="0.25">
      <c r="A2017" t="s">
        <v>3153</v>
      </c>
      <c r="B2017" t="s">
        <v>5010</v>
      </c>
      <c r="C2017" s="37">
        <v>325.64999999999998</v>
      </c>
      <c r="D2017" s="38">
        <v>0.255</v>
      </c>
      <c r="E2017" s="39">
        <v>43448</v>
      </c>
      <c r="F2017">
        <f t="shared" si="31"/>
        <v>2018</v>
      </c>
    </row>
    <row r="2018" spans="1:6" x14ac:dyDescent="0.25">
      <c r="A2018" t="s">
        <v>3153</v>
      </c>
      <c r="B2018" t="s">
        <v>5010</v>
      </c>
      <c r="C2018" s="37">
        <v>30.66</v>
      </c>
      <c r="D2018" s="38">
        <v>2.4E-2</v>
      </c>
      <c r="E2018" s="39">
        <v>43448</v>
      </c>
      <c r="F2018">
        <f t="shared" si="31"/>
        <v>2018</v>
      </c>
    </row>
    <row r="2019" spans="1:6" x14ac:dyDescent="0.25">
      <c r="A2019" t="s">
        <v>3153</v>
      </c>
      <c r="B2019" t="s">
        <v>5010</v>
      </c>
      <c r="C2019" s="37">
        <v>130.26</v>
      </c>
      <c r="D2019" s="38">
        <v>0.10199999999999999</v>
      </c>
      <c r="E2019" s="39">
        <v>43448</v>
      </c>
      <c r="F2019">
        <f t="shared" si="31"/>
        <v>2018</v>
      </c>
    </row>
    <row r="2020" spans="1:6" x14ac:dyDescent="0.25">
      <c r="A2020" t="s">
        <v>3153</v>
      </c>
      <c r="B2020" t="s">
        <v>5010</v>
      </c>
      <c r="C2020" s="37">
        <v>275.3</v>
      </c>
      <c r="D2020" s="38">
        <v>0.161</v>
      </c>
      <c r="E2020" s="39">
        <v>43448</v>
      </c>
      <c r="F2020">
        <f t="shared" si="31"/>
        <v>2018</v>
      </c>
    </row>
    <row r="2021" spans="1:6" x14ac:dyDescent="0.25">
      <c r="A2021" t="s">
        <v>3153</v>
      </c>
      <c r="B2021" t="s">
        <v>5010</v>
      </c>
      <c r="C2021" s="37">
        <v>65.13</v>
      </c>
      <c r="D2021" s="38">
        <v>5.0999999999999997E-2</v>
      </c>
      <c r="E2021" s="39">
        <v>43448</v>
      </c>
      <c r="F2021">
        <f t="shared" si="31"/>
        <v>2018</v>
      </c>
    </row>
    <row r="2022" spans="1:6" x14ac:dyDescent="0.25">
      <c r="A2022" t="s">
        <v>3153</v>
      </c>
      <c r="B2022" t="s">
        <v>5010</v>
      </c>
      <c r="C2022" s="37">
        <v>61.2</v>
      </c>
      <c r="D2022" s="38">
        <v>8.3370000000000007E-3</v>
      </c>
      <c r="E2022" s="39">
        <v>43448</v>
      </c>
      <c r="F2022">
        <f t="shared" si="31"/>
        <v>2018</v>
      </c>
    </row>
    <row r="2023" spans="1:6" x14ac:dyDescent="0.25">
      <c r="A2023" t="s">
        <v>3153</v>
      </c>
      <c r="B2023" t="s">
        <v>5010</v>
      </c>
      <c r="C2023" s="37">
        <v>165.18</v>
      </c>
      <c r="D2023" s="38">
        <v>9.6600000000000005E-2</v>
      </c>
      <c r="E2023" s="39">
        <v>43448</v>
      </c>
      <c r="F2023">
        <f t="shared" si="31"/>
        <v>2018</v>
      </c>
    </row>
    <row r="2024" spans="1:6" x14ac:dyDescent="0.25">
      <c r="A2024" t="s">
        <v>3153</v>
      </c>
      <c r="B2024" t="s">
        <v>5010</v>
      </c>
      <c r="C2024" s="37">
        <v>130.26</v>
      </c>
      <c r="D2024" s="38">
        <v>0.10199999999999999</v>
      </c>
      <c r="E2024" s="39">
        <v>43448</v>
      </c>
      <c r="F2024">
        <f t="shared" si="31"/>
        <v>2018</v>
      </c>
    </row>
    <row r="2025" spans="1:6" x14ac:dyDescent="0.25">
      <c r="A2025" t="s">
        <v>3153</v>
      </c>
      <c r="B2025" t="s">
        <v>5010</v>
      </c>
      <c r="C2025" s="37">
        <v>10.85</v>
      </c>
      <c r="D2025" s="38">
        <v>8.5000000000000006E-3</v>
      </c>
      <c r="E2025" s="39">
        <v>43448</v>
      </c>
      <c r="F2025">
        <f t="shared" si="31"/>
        <v>2018</v>
      </c>
    </row>
    <row r="2026" spans="1:6" x14ac:dyDescent="0.25">
      <c r="A2026" t="s">
        <v>3153</v>
      </c>
      <c r="B2026" t="s">
        <v>5010</v>
      </c>
      <c r="C2026" s="37">
        <v>20.440000000000001</v>
      </c>
      <c r="D2026" s="38">
        <v>1.6E-2</v>
      </c>
      <c r="E2026" s="39">
        <v>43448</v>
      </c>
      <c r="F2026">
        <f t="shared" si="31"/>
        <v>2018</v>
      </c>
    </row>
    <row r="2027" spans="1:6" x14ac:dyDescent="0.25">
      <c r="A2027" t="s">
        <v>3153</v>
      </c>
      <c r="B2027" t="s">
        <v>5010</v>
      </c>
      <c r="C2027" s="37">
        <v>130.26</v>
      </c>
      <c r="D2027" s="38">
        <v>0.10199999999999999</v>
      </c>
      <c r="E2027" s="39">
        <v>43448</v>
      </c>
      <c r="F2027">
        <f t="shared" si="31"/>
        <v>2018</v>
      </c>
    </row>
    <row r="2028" spans="1:6" x14ac:dyDescent="0.25">
      <c r="A2028" t="s">
        <v>3153</v>
      </c>
      <c r="B2028" t="s">
        <v>5010</v>
      </c>
      <c r="C2028" s="37">
        <v>15.33</v>
      </c>
      <c r="D2028" s="38">
        <v>1.2E-2</v>
      </c>
      <c r="E2028" s="39">
        <v>43448</v>
      </c>
      <c r="F2028">
        <f t="shared" si="31"/>
        <v>2018</v>
      </c>
    </row>
    <row r="2029" spans="1:6" x14ac:dyDescent="0.25">
      <c r="A2029" t="s">
        <v>3153</v>
      </c>
      <c r="B2029" t="s">
        <v>5010</v>
      </c>
      <c r="C2029" s="37">
        <v>15.33</v>
      </c>
      <c r="D2029" s="38">
        <v>1.2E-2</v>
      </c>
      <c r="E2029" s="39">
        <v>43448</v>
      </c>
      <c r="F2029">
        <f t="shared" si="31"/>
        <v>2018</v>
      </c>
    </row>
    <row r="2030" spans="1:6" x14ac:dyDescent="0.25">
      <c r="A2030" t="s">
        <v>3153</v>
      </c>
      <c r="B2030" t="s">
        <v>5010</v>
      </c>
      <c r="C2030" s="37">
        <v>65.13</v>
      </c>
      <c r="D2030" s="38">
        <v>5.0999999999999997E-2</v>
      </c>
      <c r="E2030" s="39">
        <v>43448</v>
      </c>
      <c r="F2030">
        <f t="shared" si="31"/>
        <v>2018</v>
      </c>
    </row>
    <row r="2031" spans="1:6" x14ac:dyDescent="0.25">
      <c r="A2031" t="s">
        <v>3153</v>
      </c>
      <c r="B2031" t="s">
        <v>5010</v>
      </c>
      <c r="C2031" s="37">
        <v>65.13</v>
      </c>
      <c r="D2031" s="38">
        <v>5.0999999999999997E-2</v>
      </c>
      <c r="E2031" s="39">
        <v>43448</v>
      </c>
      <c r="F2031">
        <f t="shared" si="31"/>
        <v>2018</v>
      </c>
    </row>
    <row r="2032" spans="1:6" x14ac:dyDescent="0.25">
      <c r="A2032" t="s">
        <v>3153</v>
      </c>
      <c r="B2032" t="s">
        <v>5010</v>
      </c>
      <c r="C2032" s="37">
        <v>10.220000000000001</v>
      </c>
      <c r="D2032" s="38">
        <v>8.0000000000000002E-3</v>
      </c>
      <c r="E2032" s="39">
        <v>43448</v>
      </c>
      <c r="F2032">
        <f t="shared" si="31"/>
        <v>2018</v>
      </c>
    </row>
    <row r="2033" spans="1:6" x14ac:dyDescent="0.25">
      <c r="A2033" t="s">
        <v>3153</v>
      </c>
      <c r="B2033" t="s">
        <v>5010</v>
      </c>
      <c r="C2033" s="37">
        <v>30.66</v>
      </c>
      <c r="D2033" s="38">
        <v>2.4E-2</v>
      </c>
      <c r="E2033" s="39">
        <v>43448</v>
      </c>
      <c r="F2033">
        <f t="shared" si="31"/>
        <v>2018</v>
      </c>
    </row>
    <row r="2034" spans="1:6" x14ac:dyDescent="0.25">
      <c r="A2034" t="s">
        <v>3153</v>
      </c>
      <c r="B2034" t="s">
        <v>5010</v>
      </c>
      <c r="C2034" s="37">
        <v>10.220000000000001</v>
      </c>
      <c r="D2034" s="38">
        <v>8.0000000000000002E-3</v>
      </c>
      <c r="E2034" s="39">
        <v>43448</v>
      </c>
      <c r="F2034">
        <f t="shared" si="31"/>
        <v>2018</v>
      </c>
    </row>
    <row r="2035" spans="1:6" x14ac:dyDescent="0.25">
      <c r="A2035" t="s">
        <v>3153</v>
      </c>
      <c r="B2035" t="s">
        <v>5010</v>
      </c>
      <c r="C2035" s="37">
        <v>455.91</v>
      </c>
      <c r="D2035" s="38">
        <v>0.35699999999999998</v>
      </c>
      <c r="E2035" s="39">
        <v>43448</v>
      </c>
      <c r="F2035">
        <f t="shared" si="31"/>
        <v>2018</v>
      </c>
    </row>
    <row r="2036" spans="1:6" x14ac:dyDescent="0.25">
      <c r="A2036" t="s">
        <v>3153</v>
      </c>
      <c r="B2036" t="s">
        <v>5010</v>
      </c>
      <c r="C2036" s="37">
        <v>275.3</v>
      </c>
      <c r="D2036" s="38">
        <v>0.161</v>
      </c>
      <c r="E2036" s="39">
        <v>43448</v>
      </c>
      <c r="F2036">
        <f t="shared" si="31"/>
        <v>2018</v>
      </c>
    </row>
    <row r="2037" spans="1:6" x14ac:dyDescent="0.25">
      <c r="A2037" t="s">
        <v>3153</v>
      </c>
      <c r="B2037" t="s">
        <v>5010</v>
      </c>
      <c r="C2037" s="37">
        <v>325.64999999999998</v>
      </c>
      <c r="D2037" s="38">
        <v>0.255</v>
      </c>
      <c r="E2037" s="39">
        <v>43448</v>
      </c>
      <c r="F2037">
        <f t="shared" si="31"/>
        <v>2018</v>
      </c>
    </row>
    <row r="2038" spans="1:6" x14ac:dyDescent="0.25">
      <c r="A2038" t="s">
        <v>3153</v>
      </c>
      <c r="B2038" t="s">
        <v>5010</v>
      </c>
      <c r="C2038" s="37">
        <v>5.1100000000000003</v>
      </c>
      <c r="D2038" s="38">
        <v>4.0000000000000001E-3</v>
      </c>
      <c r="E2038" s="39">
        <v>43448</v>
      </c>
      <c r="F2038">
        <f t="shared" si="31"/>
        <v>2018</v>
      </c>
    </row>
    <row r="2039" spans="1:6" x14ac:dyDescent="0.25">
      <c r="A2039" t="s">
        <v>3153</v>
      </c>
      <c r="B2039" t="s">
        <v>5010</v>
      </c>
      <c r="C2039" s="37">
        <v>61.2</v>
      </c>
      <c r="D2039" s="38">
        <v>8.3370000000000007E-3</v>
      </c>
      <c r="E2039" s="39">
        <v>43448</v>
      </c>
      <c r="F2039">
        <f t="shared" si="31"/>
        <v>2018</v>
      </c>
    </row>
    <row r="2040" spans="1:6" x14ac:dyDescent="0.25">
      <c r="A2040" t="s">
        <v>3153</v>
      </c>
      <c r="B2040" t="s">
        <v>5010</v>
      </c>
      <c r="C2040" s="37">
        <v>10.220000000000001</v>
      </c>
      <c r="D2040" s="38">
        <v>8.0000000000000002E-3</v>
      </c>
      <c r="E2040" s="39">
        <v>43448</v>
      </c>
      <c r="F2040">
        <f t="shared" si="31"/>
        <v>2018</v>
      </c>
    </row>
    <row r="2041" spans="1:6" x14ac:dyDescent="0.25">
      <c r="A2041" t="s">
        <v>3153</v>
      </c>
      <c r="B2041" t="s">
        <v>5010</v>
      </c>
      <c r="C2041" s="37">
        <v>65.13</v>
      </c>
      <c r="D2041" s="38">
        <v>5.0999999999999997E-2</v>
      </c>
      <c r="E2041" s="39">
        <v>43448</v>
      </c>
      <c r="F2041">
        <f t="shared" si="31"/>
        <v>2018</v>
      </c>
    </row>
    <row r="2042" spans="1:6" x14ac:dyDescent="0.25">
      <c r="A2042" t="s">
        <v>3153</v>
      </c>
      <c r="B2042" t="s">
        <v>5010</v>
      </c>
      <c r="C2042" s="37">
        <v>275.3</v>
      </c>
      <c r="D2042" s="38">
        <v>0.161</v>
      </c>
      <c r="E2042" s="39">
        <v>43448</v>
      </c>
      <c r="F2042">
        <f t="shared" si="31"/>
        <v>2018</v>
      </c>
    </row>
    <row r="2043" spans="1:6" x14ac:dyDescent="0.25">
      <c r="A2043" t="s">
        <v>3153</v>
      </c>
      <c r="B2043" t="s">
        <v>5010</v>
      </c>
      <c r="C2043" s="37">
        <v>260.52</v>
      </c>
      <c r="D2043" s="38">
        <v>0.20399999999999999</v>
      </c>
      <c r="E2043" s="39">
        <v>43448</v>
      </c>
      <c r="F2043">
        <f t="shared" si="31"/>
        <v>2018</v>
      </c>
    </row>
    <row r="2044" spans="1:6" x14ac:dyDescent="0.25">
      <c r="A2044" t="s">
        <v>3153</v>
      </c>
      <c r="B2044" t="s">
        <v>5010</v>
      </c>
      <c r="C2044" s="37">
        <v>781.56</v>
      </c>
      <c r="D2044" s="38">
        <v>0.61199999999999999</v>
      </c>
      <c r="E2044" s="39">
        <v>43448</v>
      </c>
      <c r="F2044">
        <f t="shared" si="31"/>
        <v>2018</v>
      </c>
    </row>
    <row r="2045" spans="1:6" x14ac:dyDescent="0.25">
      <c r="A2045" t="s">
        <v>3153</v>
      </c>
      <c r="B2045" t="s">
        <v>5010</v>
      </c>
      <c r="C2045" s="37">
        <v>325.64999999999998</v>
      </c>
      <c r="D2045" s="38">
        <v>0.255</v>
      </c>
      <c r="E2045" s="39">
        <v>43448</v>
      </c>
      <c r="F2045">
        <f t="shared" si="31"/>
        <v>2018</v>
      </c>
    </row>
    <row r="2046" spans="1:6" x14ac:dyDescent="0.25">
      <c r="A2046" t="s">
        <v>3153</v>
      </c>
      <c r="B2046" t="s">
        <v>5010</v>
      </c>
      <c r="C2046" s="37">
        <v>20.440000000000001</v>
      </c>
      <c r="D2046" s="38">
        <v>1.6E-2</v>
      </c>
      <c r="E2046" s="39">
        <v>43448</v>
      </c>
      <c r="F2046">
        <f t="shared" si="31"/>
        <v>2018</v>
      </c>
    </row>
    <row r="2047" spans="1:6" x14ac:dyDescent="0.25">
      <c r="A2047" t="s">
        <v>3153</v>
      </c>
      <c r="B2047" t="s">
        <v>5010</v>
      </c>
      <c r="C2047" s="37">
        <v>455.91</v>
      </c>
      <c r="D2047" s="38">
        <v>0.35699999999999998</v>
      </c>
      <c r="E2047" s="39">
        <v>43448</v>
      </c>
      <c r="F2047">
        <f t="shared" si="31"/>
        <v>2018</v>
      </c>
    </row>
    <row r="2048" spans="1:6" x14ac:dyDescent="0.25">
      <c r="A2048" t="s">
        <v>3153</v>
      </c>
      <c r="B2048" t="s">
        <v>5010</v>
      </c>
      <c r="C2048" s="37">
        <v>260.52</v>
      </c>
      <c r="D2048" s="38">
        <v>0.20399999999999999</v>
      </c>
      <c r="E2048" s="39">
        <v>43448</v>
      </c>
      <c r="F2048">
        <f t="shared" si="31"/>
        <v>2018</v>
      </c>
    </row>
    <row r="2049" spans="1:6" x14ac:dyDescent="0.25">
      <c r="A2049" t="s">
        <v>3153</v>
      </c>
      <c r="B2049" t="s">
        <v>5010</v>
      </c>
      <c r="C2049" s="37">
        <v>10.220000000000001</v>
      </c>
      <c r="D2049" s="38">
        <v>8.0000000000000002E-3</v>
      </c>
      <c r="E2049" s="39">
        <v>43448</v>
      </c>
      <c r="F2049">
        <f t="shared" si="31"/>
        <v>2018</v>
      </c>
    </row>
    <row r="2050" spans="1:6" x14ac:dyDescent="0.25">
      <c r="A2050" t="s">
        <v>3153</v>
      </c>
      <c r="B2050" t="s">
        <v>5010</v>
      </c>
      <c r="C2050" s="37">
        <v>260.52</v>
      </c>
      <c r="D2050" s="38">
        <v>0.20399999999999999</v>
      </c>
      <c r="E2050" s="39">
        <v>43448</v>
      </c>
      <c r="F2050">
        <f t="shared" si="31"/>
        <v>2018</v>
      </c>
    </row>
    <row r="2051" spans="1:6" x14ac:dyDescent="0.25">
      <c r="A2051" t="s">
        <v>3153</v>
      </c>
      <c r="B2051" t="s">
        <v>5010</v>
      </c>
      <c r="C2051" s="37">
        <v>130.26</v>
      </c>
      <c r="D2051" s="38">
        <v>0.10199999999999999</v>
      </c>
      <c r="E2051" s="39">
        <v>43448</v>
      </c>
      <c r="F2051">
        <f t="shared" ref="F2051:F2114" si="32">YEAR(E2051)</f>
        <v>2018</v>
      </c>
    </row>
    <row r="2052" spans="1:6" x14ac:dyDescent="0.25">
      <c r="A2052" t="s">
        <v>3153</v>
      </c>
      <c r="B2052" t="s">
        <v>5010</v>
      </c>
      <c r="C2052" s="37">
        <v>10.220000000000001</v>
      </c>
      <c r="D2052" s="38">
        <v>8.0000000000000002E-3</v>
      </c>
      <c r="E2052" s="39">
        <v>43448</v>
      </c>
      <c r="F2052">
        <f t="shared" si="32"/>
        <v>2018</v>
      </c>
    </row>
    <row r="2053" spans="1:6" x14ac:dyDescent="0.25">
      <c r="A2053" t="s">
        <v>3153</v>
      </c>
      <c r="B2053" t="s">
        <v>5010</v>
      </c>
      <c r="C2053" s="37">
        <v>32.549999999999997</v>
      </c>
      <c r="D2053" s="38">
        <v>2.5499999999999998E-2</v>
      </c>
      <c r="E2053" s="39">
        <v>43448</v>
      </c>
      <c r="F2053">
        <f t="shared" si="32"/>
        <v>2018</v>
      </c>
    </row>
    <row r="2054" spans="1:6" x14ac:dyDescent="0.25">
      <c r="A2054" t="s">
        <v>3153</v>
      </c>
      <c r="B2054" t="s">
        <v>5010</v>
      </c>
      <c r="C2054" s="37">
        <v>15.33</v>
      </c>
      <c r="D2054" s="38">
        <v>1.2E-2</v>
      </c>
      <c r="E2054" s="39">
        <v>43448</v>
      </c>
      <c r="F2054">
        <f t="shared" si="32"/>
        <v>2018</v>
      </c>
    </row>
    <row r="2055" spans="1:6" x14ac:dyDescent="0.25">
      <c r="A2055" t="s">
        <v>3153</v>
      </c>
      <c r="B2055" t="s">
        <v>5010</v>
      </c>
      <c r="C2055" s="37">
        <v>325.64999999999998</v>
      </c>
      <c r="D2055" s="38">
        <v>0.255</v>
      </c>
      <c r="E2055" s="39">
        <v>43448</v>
      </c>
      <c r="F2055">
        <f t="shared" si="32"/>
        <v>2018</v>
      </c>
    </row>
    <row r="2056" spans="1:6" x14ac:dyDescent="0.25">
      <c r="A2056" t="s">
        <v>3153</v>
      </c>
      <c r="B2056" t="s">
        <v>5010</v>
      </c>
      <c r="C2056" s="37">
        <v>10.220000000000001</v>
      </c>
      <c r="D2056" s="38">
        <v>8.0000000000000002E-3</v>
      </c>
      <c r="E2056" s="39">
        <v>43448</v>
      </c>
      <c r="F2056">
        <f t="shared" si="32"/>
        <v>2018</v>
      </c>
    </row>
    <row r="2057" spans="1:6" x14ac:dyDescent="0.25">
      <c r="A2057" t="s">
        <v>3153</v>
      </c>
      <c r="B2057" t="s">
        <v>5010</v>
      </c>
      <c r="C2057" s="37">
        <v>260.52</v>
      </c>
      <c r="D2057" s="38">
        <v>0.20399999999999999</v>
      </c>
      <c r="E2057" s="39">
        <v>43448</v>
      </c>
      <c r="F2057">
        <f t="shared" si="32"/>
        <v>2018</v>
      </c>
    </row>
    <row r="2058" spans="1:6" x14ac:dyDescent="0.25">
      <c r="A2058" t="s">
        <v>3153</v>
      </c>
      <c r="B2058" t="s">
        <v>5010</v>
      </c>
      <c r="C2058" s="37">
        <v>195.39</v>
      </c>
      <c r="D2058" s="38">
        <v>0.153</v>
      </c>
      <c r="E2058" s="39">
        <v>43448</v>
      </c>
      <c r="F2058">
        <f t="shared" si="32"/>
        <v>2018</v>
      </c>
    </row>
    <row r="2059" spans="1:6" x14ac:dyDescent="0.25">
      <c r="A2059" t="s">
        <v>3153</v>
      </c>
      <c r="B2059" t="s">
        <v>5010</v>
      </c>
      <c r="C2059" s="37">
        <v>15.33</v>
      </c>
      <c r="D2059" s="38">
        <v>1.2E-2</v>
      </c>
      <c r="E2059" s="39">
        <v>43448</v>
      </c>
      <c r="F2059">
        <f t="shared" si="32"/>
        <v>2018</v>
      </c>
    </row>
    <row r="2060" spans="1:6" x14ac:dyDescent="0.25">
      <c r="A2060" t="s">
        <v>3153</v>
      </c>
      <c r="B2060" t="s">
        <v>5010</v>
      </c>
      <c r="C2060" s="37">
        <v>195.39</v>
      </c>
      <c r="D2060" s="38">
        <v>0.153</v>
      </c>
      <c r="E2060" s="39">
        <v>43448</v>
      </c>
      <c r="F2060">
        <f t="shared" si="32"/>
        <v>2018</v>
      </c>
    </row>
    <row r="2061" spans="1:6" x14ac:dyDescent="0.25">
      <c r="A2061" t="s">
        <v>3153</v>
      </c>
      <c r="B2061" t="s">
        <v>5010</v>
      </c>
      <c r="C2061" s="37">
        <v>325.64999999999998</v>
      </c>
      <c r="D2061" s="38">
        <v>0.255</v>
      </c>
      <c r="E2061" s="39">
        <v>43448</v>
      </c>
      <c r="F2061">
        <f t="shared" si="32"/>
        <v>2018</v>
      </c>
    </row>
    <row r="2062" spans="1:6" x14ac:dyDescent="0.25">
      <c r="A2062" t="s">
        <v>3153</v>
      </c>
      <c r="B2062" t="s">
        <v>5010</v>
      </c>
      <c r="C2062" s="37">
        <v>10.220000000000001</v>
      </c>
      <c r="D2062" s="38">
        <v>8.0000000000000002E-3</v>
      </c>
      <c r="E2062" s="39">
        <v>43448</v>
      </c>
      <c r="F2062">
        <f t="shared" si="32"/>
        <v>2018</v>
      </c>
    </row>
    <row r="2063" spans="1:6" x14ac:dyDescent="0.25">
      <c r="A2063" t="s">
        <v>3153</v>
      </c>
      <c r="B2063" t="s">
        <v>5010</v>
      </c>
      <c r="C2063" s="37">
        <v>521.04</v>
      </c>
      <c r="D2063" s="38">
        <v>0.40799999999999997</v>
      </c>
      <c r="E2063" s="39">
        <v>43448</v>
      </c>
      <c r="F2063">
        <f t="shared" si="32"/>
        <v>2018</v>
      </c>
    </row>
    <row r="2064" spans="1:6" x14ac:dyDescent="0.25">
      <c r="A2064" t="s">
        <v>3153</v>
      </c>
      <c r="B2064" t="s">
        <v>5010</v>
      </c>
      <c r="C2064" s="37">
        <v>5.1100000000000003</v>
      </c>
      <c r="D2064" s="38">
        <v>4.0000000000000001E-3</v>
      </c>
      <c r="E2064" s="39">
        <v>43448</v>
      </c>
      <c r="F2064">
        <f t="shared" si="32"/>
        <v>2018</v>
      </c>
    </row>
    <row r="2065" spans="1:6" x14ac:dyDescent="0.25">
      <c r="A2065" t="s">
        <v>3153</v>
      </c>
      <c r="B2065" t="s">
        <v>5010</v>
      </c>
      <c r="C2065" s="37">
        <v>521.04</v>
      </c>
      <c r="D2065" s="38">
        <v>0.40799999999999997</v>
      </c>
      <c r="E2065" s="39">
        <v>43448</v>
      </c>
      <c r="F2065">
        <f t="shared" si="32"/>
        <v>2018</v>
      </c>
    </row>
    <row r="2066" spans="1:6" x14ac:dyDescent="0.25">
      <c r="A2066" t="s">
        <v>3153</v>
      </c>
      <c r="B2066" t="s">
        <v>5010</v>
      </c>
      <c r="C2066" s="37">
        <v>10.220000000000001</v>
      </c>
      <c r="D2066" s="38">
        <v>8.0000000000000002E-3</v>
      </c>
      <c r="E2066" s="39">
        <v>43448</v>
      </c>
      <c r="F2066">
        <f t="shared" si="32"/>
        <v>2018</v>
      </c>
    </row>
    <row r="2067" spans="1:6" x14ac:dyDescent="0.25">
      <c r="A2067" t="s">
        <v>3153</v>
      </c>
      <c r="B2067" t="s">
        <v>5010</v>
      </c>
      <c r="C2067" s="37">
        <v>275.3</v>
      </c>
      <c r="D2067" s="38">
        <v>0.161</v>
      </c>
      <c r="E2067" s="39">
        <v>43448</v>
      </c>
      <c r="F2067">
        <f t="shared" si="32"/>
        <v>2018</v>
      </c>
    </row>
    <row r="2068" spans="1:6" x14ac:dyDescent="0.25">
      <c r="A2068" t="s">
        <v>3153</v>
      </c>
      <c r="B2068" t="s">
        <v>5010</v>
      </c>
      <c r="C2068" s="37">
        <v>130.26</v>
      </c>
      <c r="D2068" s="38">
        <v>0.10199999999999999</v>
      </c>
      <c r="E2068" s="39">
        <v>43448</v>
      </c>
      <c r="F2068">
        <f t="shared" si="32"/>
        <v>2018</v>
      </c>
    </row>
    <row r="2069" spans="1:6" x14ac:dyDescent="0.25">
      <c r="A2069" t="s">
        <v>3153</v>
      </c>
      <c r="B2069" t="s">
        <v>5010</v>
      </c>
      <c r="C2069" s="37">
        <v>20.440000000000001</v>
      </c>
      <c r="D2069" s="38">
        <v>1.6E-2</v>
      </c>
      <c r="E2069" s="39">
        <v>43448</v>
      </c>
      <c r="F2069">
        <f t="shared" si="32"/>
        <v>2018</v>
      </c>
    </row>
    <row r="2070" spans="1:6" x14ac:dyDescent="0.25">
      <c r="A2070" t="s">
        <v>3153</v>
      </c>
      <c r="B2070" t="s">
        <v>5010</v>
      </c>
      <c r="C2070" s="37">
        <v>15.33</v>
      </c>
      <c r="D2070" s="38">
        <v>1.2E-2</v>
      </c>
      <c r="E2070" s="39">
        <v>43448</v>
      </c>
      <c r="F2070">
        <f t="shared" si="32"/>
        <v>2018</v>
      </c>
    </row>
    <row r="2071" spans="1:6" x14ac:dyDescent="0.25">
      <c r="A2071" t="s">
        <v>3153</v>
      </c>
      <c r="B2071" t="s">
        <v>5010</v>
      </c>
      <c r="C2071" s="37">
        <v>390.78</v>
      </c>
      <c r="D2071" s="38">
        <v>0.30599999999999999</v>
      </c>
      <c r="E2071" s="39">
        <v>43448</v>
      </c>
      <c r="F2071">
        <f t="shared" si="32"/>
        <v>2018</v>
      </c>
    </row>
    <row r="2072" spans="1:6" x14ac:dyDescent="0.25">
      <c r="A2072" t="s">
        <v>3153</v>
      </c>
      <c r="B2072" t="s">
        <v>5011</v>
      </c>
      <c r="C2072" s="37">
        <v>976.95</v>
      </c>
      <c r="D2072" s="38">
        <v>0.76500000000000001</v>
      </c>
      <c r="E2072" s="39">
        <v>43445</v>
      </c>
      <c r="F2072">
        <f t="shared" si="32"/>
        <v>2018</v>
      </c>
    </row>
    <row r="2073" spans="1:6" x14ac:dyDescent="0.25">
      <c r="A2073" t="s">
        <v>3153</v>
      </c>
      <c r="B2073" t="s">
        <v>5011</v>
      </c>
      <c r="C2073" s="37">
        <v>30.66</v>
      </c>
      <c r="D2073" s="38">
        <v>2.4E-2</v>
      </c>
      <c r="E2073" s="39">
        <v>43445</v>
      </c>
      <c r="F2073">
        <f t="shared" si="32"/>
        <v>2018</v>
      </c>
    </row>
    <row r="2074" spans="1:6" x14ac:dyDescent="0.25">
      <c r="A2074" t="s">
        <v>3153</v>
      </c>
      <c r="B2074" t="s">
        <v>5011</v>
      </c>
      <c r="C2074" s="37">
        <v>61.2</v>
      </c>
      <c r="D2074" s="38">
        <v>8.3370000000000007E-3</v>
      </c>
      <c r="E2074" s="39">
        <v>43445</v>
      </c>
      <c r="F2074">
        <f t="shared" si="32"/>
        <v>2018</v>
      </c>
    </row>
    <row r="2075" spans="1:6" x14ac:dyDescent="0.25">
      <c r="A2075" t="s">
        <v>3153</v>
      </c>
      <c r="B2075" t="s">
        <v>5011</v>
      </c>
      <c r="C2075" s="37">
        <v>61.32</v>
      </c>
      <c r="D2075" s="38">
        <v>4.8000000000000001E-2</v>
      </c>
      <c r="E2075" s="39">
        <v>43445</v>
      </c>
      <c r="F2075">
        <f t="shared" si="32"/>
        <v>2018</v>
      </c>
    </row>
    <row r="2076" spans="1:6" x14ac:dyDescent="0.25">
      <c r="A2076" t="s">
        <v>3153</v>
      </c>
      <c r="B2076" t="s">
        <v>5011</v>
      </c>
      <c r="C2076" s="37">
        <v>61.2</v>
      </c>
      <c r="D2076" s="38">
        <v>8.3370000000000007E-3</v>
      </c>
      <c r="E2076" s="39">
        <v>43445</v>
      </c>
      <c r="F2076">
        <f t="shared" si="32"/>
        <v>2018</v>
      </c>
    </row>
    <row r="2077" spans="1:6" x14ac:dyDescent="0.25">
      <c r="A2077" t="s">
        <v>3153</v>
      </c>
      <c r="B2077" t="s">
        <v>5011</v>
      </c>
      <c r="C2077" s="37">
        <v>781.56</v>
      </c>
      <c r="D2077" s="38">
        <v>0.61199999999999999</v>
      </c>
      <c r="E2077" s="39">
        <v>43445</v>
      </c>
      <c r="F2077">
        <f t="shared" si="32"/>
        <v>2018</v>
      </c>
    </row>
    <row r="2078" spans="1:6" x14ac:dyDescent="0.25">
      <c r="A2078" t="s">
        <v>3153</v>
      </c>
      <c r="B2078" t="s">
        <v>5011</v>
      </c>
      <c r="C2078" s="37">
        <v>260.52</v>
      </c>
      <c r="D2078" s="38">
        <v>0.20399999999999999</v>
      </c>
      <c r="E2078" s="39">
        <v>43445</v>
      </c>
      <c r="F2078">
        <f t="shared" si="32"/>
        <v>2018</v>
      </c>
    </row>
    <row r="2079" spans="1:6" x14ac:dyDescent="0.25">
      <c r="A2079" t="s">
        <v>3153</v>
      </c>
      <c r="B2079" t="s">
        <v>5011</v>
      </c>
      <c r="C2079" s="37">
        <v>15.33</v>
      </c>
      <c r="D2079" s="38">
        <v>1.2E-2</v>
      </c>
      <c r="E2079" s="39">
        <v>43445</v>
      </c>
      <c r="F2079">
        <f t="shared" si="32"/>
        <v>2018</v>
      </c>
    </row>
    <row r="2080" spans="1:6" x14ac:dyDescent="0.25">
      <c r="A2080" t="s">
        <v>3153</v>
      </c>
      <c r="B2080" t="s">
        <v>5011</v>
      </c>
      <c r="C2080" s="37">
        <v>61.2</v>
      </c>
      <c r="D2080" s="38">
        <v>8.3370000000000007E-3</v>
      </c>
      <c r="E2080" s="39">
        <v>43445</v>
      </c>
      <c r="F2080">
        <f t="shared" si="32"/>
        <v>2018</v>
      </c>
    </row>
    <row r="2081" spans="1:6" x14ac:dyDescent="0.25">
      <c r="A2081" t="s">
        <v>3153</v>
      </c>
      <c r="B2081" t="s">
        <v>5011</v>
      </c>
      <c r="C2081" s="37">
        <v>1107.21</v>
      </c>
      <c r="D2081" s="38">
        <v>0.86699999999999999</v>
      </c>
      <c r="E2081" s="39">
        <v>43445</v>
      </c>
      <c r="F2081">
        <f t="shared" si="32"/>
        <v>2018</v>
      </c>
    </row>
    <row r="2082" spans="1:6" x14ac:dyDescent="0.25">
      <c r="A2082" t="s">
        <v>3153</v>
      </c>
      <c r="B2082" t="s">
        <v>5011</v>
      </c>
      <c r="C2082" s="37">
        <v>5.1100000000000003</v>
      </c>
      <c r="D2082" s="38">
        <v>4.0000000000000001E-3</v>
      </c>
      <c r="E2082" s="39">
        <v>43445</v>
      </c>
      <c r="F2082">
        <f t="shared" si="32"/>
        <v>2018</v>
      </c>
    </row>
    <row r="2083" spans="1:6" x14ac:dyDescent="0.25">
      <c r="A2083" t="s">
        <v>3153</v>
      </c>
      <c r="B2083" t="s">
        <v>5011</v>
      </c>
      <c r="C2083" s="37">
        <v>56.21</v>
      </c>
      <c r="D2083" s="38">
        <v>4.3999999999999997E-2</v>
      </c>
      <c r="E2083" s="39">
        <v>43445</v>
      </c>
      <c r="F2083">
        <f t="shared" si="32"/>
        <v>2018</v>
      </c>
    </row>
    <row r="2084" spans="1:6" x14ac:dyDescent="0.25">
      <c r="A2084" t="s">
        <v>3153</v>
      </c>
      <c r="B2084" t="s">
        <v>5011</v>
      </c>
      <c r="C2084" s="37">
        <v>455.91</v>
      </c>
      <c r="D2084" s="38">
        <v>0.35699999999999998</v>
      </c>
      <c r="E2084" s="39">
        <v>43445</v>
      </c>
      <c r="F2084">
        <f t="shared" si="32"/>
        <v>2018</v>
      </c>
    </row>
    <row r="2085" spans="1:6" x14ac:dyDescent="0.25">
      <c r="A2085" t="s">
        <v>3153</v>
      </c>
      <c r="B2085" t="s">
        <v>5011</v>
      </c>
      <c r="C2085" s="37">
        <v>217</v>
      </c>
      <c r="D2085" s="38">
        <v>0.17</v>
      </c>
      <c r="E2085" s="39">
        <v>43445</v>
      </c>
      <c r="F2085">
        <f t="shared" si="32"/>
        <v>2018</v>
      </c>
    </row>
    <row r="2086" spans="1:6" x14ac:dyDescent="0.25">
      <c r="A2086" t="s">
        <v>3153</v>
      </c>
      <c r="B2086" t="s">
        <v>5011</v>
      </c>
      <c r="C2086" s="37">
        <v>390.78</v>
      </c>
      <c r="D2086" s="38">
        <v>0.30599999999999999</v>
      </c>
      <c r="E2086" s="39">
        <v>43445</v>
      </c>
      <c r="F2086">
        <f t="shared" si="32"/>
        <v>2018</v>
      </c>
    </row>
    <row r="2087" spans="1:6" x14ac:dyDescent="0.25">
      <c r="A2087" t="s">
        <v>3153</v>
      </c>
      <c r="B2087" t="s">
        <v>5011</v>
      </c>
      <c r="C2087" s="37">
        <v>5.1100000000000003</v>
      </c>
      <c r="D2087" s="38">
        <v>4.0000000000000001E-3</v>
      </c>
      <c r="E2087" s="39">
        <v>43445</v>
      </c>
      <c r="F2087">
        <f t="shared" si="32"/>
        <v>2018</v>
      </c>
    </row>
    <row r="2088" spans="1:6" x14ac:dyDescent="0.25">
      <c r="A2088" t="s">
        <v>3153</v>
      </c>
      <c r="B2088" t="s">
        <v>5011</v>
      </c>
      <c r="C2088" s="37">
        <v>1042.08</v>
      </c>
      <c r="D2088" s="38">
        <v>0.81599999999999995</v>
      </c>
      <c r="E2088" s="39">
        <v>43445</v>
      </c>
      <c r="F2088">
        <f t="shared" si="32"/>
        <v>2018</v>
      </c>
    </row>
    <row r="2089" spans="1:6" x14ac:dyDescent="0.25">
      <c r="A2089" t="s">
        <v>3153</v>
      </c>
      <c r="B2089" t="s">
        <v>5011</v>
      </c>
      <c r="C2089" s="37">
        <v>716.43</v>
      </c>
      <c r="D2089" s="38">
        <v>0.56100000000000005</v>
      </c>
      <c r="E2089" s="39">
        <v>43445</v>
      </c>
      <c r="F2089">
        <f t="shared" si="32"/>
        <v>2018</v>
      </c>
    </row>
    <row r="2090" spans="1:6" x14ac:dyDescent="0.25">
      <c r="A2090" t="s">
        <v>3153</v>
      </c>
      <c r="B2090" t="s">
        <v>5011</v>
      </c>
      <c r="C2090" s="37">
        <v>781.56</v>
      </c>
      <c r="D2090" s="38">
        <v>0.61199999999999999</v>
      </c>
      <c r="E2090" s="39">
        <v>43445</v>
      </c>
      <c r="F2090">
        <f t="shared" si="32"/>
        <v>2018</v>
      </c>
    </row>
    <row r="2091" spans="1:6" x14ac:dyDescent="0.25">
      <c r="A2091" t="s">
        <v>3153</v>
      </c>
      <c r="B2091" t="s">
        <v>5011</v>
      </c>
      <c r="C2091" s="37">
        <v>10.220000000000001</v>
      </c>
      <c r="D2091" s="38">
        <v>8.0000000000000002E-3</v>
      </c>
      <c r="E2091" s="39">
        <v>43445</v>
      </c>
      <c r="F2091">
        <f t="shared" si="32"/>
        <v>2018</v>
      </c>
    </row>
    <row r="2092" spans="1:6" x14ac:dyDescent="0.25">
      <c r="A2092" t="s">
        <v>3153</v>
      </c>
      <c r="B2092" t="s">
        <v>5011</v>
      </c>
      <c r="C2092" s="37">
        <v>651.29999999999995</v>
      </c>
      <c r="D2092" s="38">
        <v>0.51</v>
      </c>
      <c r="E2092" s="39">
        <v>43445</v>
      </c>
      <c r="F2092">
        <f t="shared" si="32"/>
        <v>2018</v>
      </c>
    </row>
    <row r="2093" spans="1:6" x14ac:dyDescent="0.25">
      <c r="A2093" t="s">
        <v>3153</v>
      </c>
      <c r="B2093" t="s">
        <v>5011</v>
      </c>
      <c r="C2093" s="37">
        <v>651.29999999999995</v>
      </c>
      <c r="D2093" s="38">
        <v>0.51</v>
      </c>
      <c r="E2093" s="39">
        <v>43445</v>
      </c>
      <c r="F2093">
        <f t="shared" si="32"/>
        <v>2018</v>
      </c>
    </row>
    <row r="2094" spans="1:6" x14ac:dyDescent="0.25">
      <c r="A2094" t="s">
        <v>3153</v>
      </c>
      <c r="B2094" t="s">
        <v>5011</v>
      </c>
      <c r="C2094" s="37">
        <v>390.78</v>
      </c>
      <c r="D2094" s="38">
        <v>0.30599999999999999</v>
      </c>
      <c r="E2094" s="39">
        <v>43445</v>
      </c>
      <c r="F2094">
        <f t="shared" si="32"/>
        <v>2018</v>
      </c>
    </row>
    <row r="2095" spans="1:6" x14ac:dyDescent="0.25">
      <c r="A2095" t="s">
        <v>3153</v>
      </c>
      <c r="B2095" t="s">
        <v>5011</v>
      </c>
      <c r="C2095" s="37">
        <v>20.440000000000001</v>
      </c>
      <c r="D2095" s="38">
        <v>1.6E-2</v>
      </c>
      <c r="E2095" s="39">
        <v>43445</v>
      </c>
      <c r="F2095">
        <f t="shared" si="32"/>
        <v>2018</v>
      </c>
    </row>
    <row r="2096" spans="1:6" x14ac:dyDescent="0.25">
      <c r="A2096" t="s">
        <v>3153</v>
      </c>
      <c r="B2096" t="s">
        <v>5011</v>
      </c>
      <c r="C2096" s="37">
        <v>781.56</v>
      </c>
      <c r="D2096" s="38">
        <v>0.61199999999999999</v>
      </c>
      <c r="E2096" s="39">
        <v>43445</v>
      </c>
      <c r="F2096">
        <f t="shared" si="32"/>
        <v>2018</v>
      </c>
    </row>
    <row r="2097" spans="1:6" x14ac:dyDescent="0.25">
      <c r="A2097" t="s">
        <v>3153</v>
      </c>
      <c r="B2097" t="s">
        <v>5011</v>
      </c>
      <c r="C2097" s="37">
        <v>20.440000000000001</v>
      </c>
      <c r="D2097" s="38">
        <v>1.6E-2</v>
      </c>
      <c r="E2097" s="39">
        <v>43445</v>
      </c>
      <c r="F2097">
        <f t="shared" si="32"/>
        <v>2018</v>
      </c>
    </row>
    <row r="2098" spans="1:6" x14ac:dyDescent="0.25">
      <c r="A2098" t="s">
        <v>3153</v>
      </c>
      <c r="B2098" t="s">
        <v>5011</v>
      </c>
      <c r="C2098" s="37">
        <v>911.82</v>
      </c>
      <c r="D2098" s="38">
        <v>0.71399999999999997</v>
      </c>
      <c r="E2098" s="39">
        <v>43445</v>
      </c>
      <c r="F2098">
        <f t="shared" si="32"/>
        <v>2018</v>
      </c>
    </row>
    <row r="2099" spans="1:6" x14ac:dyDescent="0.25">
      <c r="A2099" t="s">
        <v>3153</v>
      </c>
      <c r="B2099" t="s">
        <v>5011</v>
      </c>
      <c r="C2099" s="37">
        <v>651.29999999999995</v>
      </c>
      <c r="D2099" s="38">
        <v>0.51</v>
      </c>
      <c r="E2099" s="39">
        <v>43445</v>
      </c>
      <c r="F2099">
        <f t="shared" si="32"/>
        <v>2018</v>
      </c>
    </row>
    <row r="2100" spans="1:6" x14ac:dyDescent="0.25">
      <c r="A2100" t="s">
        <v>3153</v>
      </c>
      <c r="B2100" t="s">
        <v>5011</v>
      </c>
      <c r="C2100" s="37">
        <v>10.220000000000001</v>
      </c>
      <c r="D2100" s="38">
        <v>8.0000000000000002E-3</v>
      </c>
      <c r="E2100" s="39">
        <v>43445</v>
      </c>
      <c r="F2100">
        <f t="shared" si="32"/>
        <v>2018</v>
      </c>
    </row>
    <row r="2101" spans="1:6" x14ac:dyDescent="0.25">
      <c r="A2101" t="s">
        <v>3153</v>
      </c>
      <c r="B2101" t="s">
        <v>5011</v>
      </c>
      <c r="C2101" s="37">
        <v>976.95</v>
      </c>
      <c r="D2101" s="38">
        <v>0.76500000000000001</v>
      </c>
      <c r="E2101" s="39">
        <v>43445</v>
      </c>
      <c r="F2101">
        <f t="shared" si="32"/>
        <v>2018</v>
      </c>
    </row>
    <row r="2102" spans="1:6" x14ac:dyDescent="0.25">
      <c r="A2102" t="s">
        <v>3153</v>
      </c>
      <c r="B2102" t="s">
        <v>5011</v>
      </c>
      <c r="C2102" s="37">
        <v>195.39</v>
      </c>
      <c r="D2102" s="38">
        <v>0.153</v>
      </c>
      <c r="E2102" s="39">
        <v>43445</v>
      </c>
      <c r="F2102">
        <f t="shared" si="32"/>
        <v>2018</v>
      </c>
    </row>
    <row r="2103" spans="1:6" x14ac:dyDescent="0.25">
      <c r="A2103" t="s">
        <v>3153</v>
      </c>
      <c r="B2103" t="s">
        <v>5011</v>
      </c>
      <c r="C2103" s="37">
        <v>21.7</v>
      </c>
      <c r="D2103" s="38">
        <v>1.7000000000000001E-2</v>
      </c>
      <c r="E2103" s="39">
        <v>43445</v>
      </c>
      <c r="F2103">
        <f t="shared" si="32"/>
        <v>2018</v>
      </c>
    </row>
    <row r="2104" spans="1:6" x14ac:dyDescent="0.25">
      <c r="A2104" t="s">
        <v>3153</v>
      </c>
      <c r="B2104" t="s">
        <v>5011</v>
      </c>
      <c r="C2104" s="37">
        <v>455.91</v>
      </c>
      <c r="D2104" s="38">
        <v>0.35699999999999998</v>
      </c>
      <c r="E2104" s="39">
        <v>43445</v>
      </c>
      <c r="F2104">
        <f t="shared" si="32"/>
        <v>2018</v>
      </c>
    </row>
    <row r="2105" spans="1:6" x14ac:dyDescent="0.25">
      <c r="A2105" t="s">
        <v>3153</v>
      </c>
      <c r="B2105" t="s">
        <v>5011</v>
      </c>
      <c r="C2105" s="37">
        <v>61.2</v>
      </c>
      <c r="D2105" s="38">
        <v>8.3370000000000007E-3</v>
      </c>
      <c r="E2105" s="39">
        <v>43445</v>
      </c>
      <c r="F2105">
        <f t="shared" si="32"/>
        <v>2018</v>
      </c>
    </row>
    <row r="2106" spans="1:6" x14ac:dyDescent="0.25">
      <c r="A2106" t="s">
        <v>3153</v>
      </c>
      <c r="B2106" t="s">
        <v>5011</v>
      </c>
      <c r="C2106" s="37">
        <v>651.29999999999995</v>
      </c>
      <c r="D2106" s="38">
        <v>0.51</v>
      </c>
      <c r="E2106" s="39">
        <v>43445</v>
      </c>
      <c r="F2106">
        <f t="shared" si="32"/>
        <v>2018</v>
      </c>
    </row>
    <row r="2107" spans="1:6" x14ac:dyDescent="0.25">
      <c r="A2107" t="s">
        <v>3153</v>
      </c>
      <c r="B2107" t="s">
        <v>5011</v>
      </c>
      <c r="C2107" s="37">
        <v>15.33</v>
      </c>
      <c r="D2107" s="38">
        <v>1.2E-2</v>
      </c>
      <c r="E2107" s="39">
        <v>43445</v>
      </c>
      <c r="F2107">
        <f t="shared" si="32"/>
        <v>2018</v>
      </c>
    </row>
    <row r="2108" spans="1:6" x14ac:dyDescent="0.25">
      <c r="A2108" t="s">
        <v>3153</v>
      </c>
      <c r="B2108" t="s">
        <v>5011</v>
      </c>
      <c r="C2108" s="37">
        <v>781.56</v>
      </c>
      <c r="D2108" s="38">
        <v>0.61199999999999999</v>
      </c>
      <c r="E2108" s="39">
        <v>43445</v>
      </c>
      <c r="F2108">
        <f t="shared" si="32"/>
        <v>2018</v>
      </c>
    </row>
    <row r="2109" spans="1:6" x14ac:dyDescent="0.25">
      <c r="A2109" t="s">
        <v>3153</v>
      </c>
      <c r="B2109" t="s">
        <v>5011</v>
      </c>
      <c r="C2109" s="37">
        <v>25.55</v>
      </c>
      <c r="D2109" s="38">
        <v>0.02</v>
      </c>
      <c r="E2109" s="39">
        <v>43445</v>
      </c>
      <c r="F2109">
        <f t="shared" si="32"/>
        <v>2018</v>
      </c>
    </row>
    <row r="2110" spans="1:6" x14ac:dyDescent="0.25">
      <c r="A2110" t="s">
        <v>3153</v>
      </c>
      <c r="B2110" t="s">
        <v>5011</v>
      </c>
      <c r="C2110" s="37">
        <v>61.2</v>
      </c>
      <c r="D2110" s="38">
        <v>8.3370000000000007E-3</v>
      </c>
      <c r="E2110" s="39">
        <v>43445</v>
      </c>
      <c r="F2110">
        <f t="shared" si="32"/>
        <v>2018</v>
      </c>
    </row>
    <row r="2111" spans="1:6" x14ac:dyDescent="0.25">
      <c r="A2111" t="s">
        <v>3153</v>
      </c>
      <c r="B2111" t="s">
        <v>5011</v>
      </c>
      <c r="C2111" s="37">
        <v>195.3</v>
      </c>
      <c r="D2111" s="38">
        <v>0.153</v>
      </c>
      <c r="E2111" s="39">
        <v>43445</v>
      </c>
      <c r="F2111">
        <f t="shared" si="32"/>
        <v>2018</v>
      </c>
    </row>
    <row r="2112" spans="1:6" x14ac:dyDescent="0.25">
      <c r="A2112" t="s">
        <v>3153</v>
      </c>
      <c r="B2112" t="s">
        <v>5011</v>
      </c>
      <c r="C2112" s="37">
        <v>5.1100000000000003</v>
      </c>
      <c r="D2112" s="38">
        <v>4.0000000000000001E-3</v>
      </c>
      <c r="E2112" s="39">
        <v>43445</v>
      </c>
      <c r="F2112">
        <f t="shared" si="32"/>
        <v>2018</v>
      </c>
    </row>
    <row r="2113" spans="1:6" x14ac:dyDescent="0.25">
      <c r="A2113" t="s">
        <v>3153</v>
      </c>
      <c r="B2113" t="s">
        <v>5011</v>
      </c>
      <c r="C2113" s="37">
        <v>260.52</v>
      </c>
      <c r="D2113" s="38">
        <v>0.20399999999999999</v>
      </c>
      <c r="E2113" s="39">
        <v>43445</v>
      </c>
      <c r="F2113">
        <f t="shared" si="32"/>
        <v>2018</v>
      </c>
    </row>
    <row r="2114" spans="1:6" x14ac:dyDescent="0.25">
      <c r="A2114" t="s">
        <v>3153</v>
      </c>
      <c r="B2114" t="s">
        <v>5011</v>
      </c>
      <c r="C2114" s="37">
        <v>76.650000000000006</v>
      </c>
      <c r="D2114" s="38">
        <v>0.06</v>
      </c>
      <c r="E2114" s="39">
        <v>43445</v>
      </c>
      <c r="F2114">
        <f t="shared" si="32"/>
        <v>2018</v>
      </c>
    </row>
    <row r="2115" spans="1:6" x14ac:dyDescent="0.25">
      <c r="A2115" t="s">
        <v>3153</v>
      </c>
      <c r="B2115" t="s">
        <v>5011</v>
      </c>
      <c r="C2115" s="37">
        <v>25.55</v>
      </c>
      <c r="D2115" s="38">
        <v>0.02</v>
      </c>
      <c r="E2115" s="39">
        <v>43445</v>
      </c>
      <c r="F2115">
        <f t="shared" ref="F2115:F2178" si="33">YEAR(E2115)</f>
        <v>2018</v>
      </c>
    </row>
    <row r="2116" spans="1:6" x14ac:dyDescent="0.25">
      <c r="A2116" t="s">
        <v>3153</v>
      </c>
      <c r="B2116" t="s">
        <v>5011</v>
      </c>
      <c r="C2116" s="37">
        <v>521.04</v>
      </c>
      <c r="D2116" s="38">
        <v>0.40799999999999997</v>
      </c>
      <c r="E2116" s="39">
        <v>43445</v>
      </c>
      <c r="F2116">
        <f t="shared" si="33"/>
        <v>2018</v>
      </c>
    </row>
    <row r="2117" spans="1:6" x14ac:dyDescent="0.25">
      <c r="A2117" t="s">
        <v>3153</v>
      </c>
      <c r="B2117" t="s">
        <v>5011</v>
      </c>
      <c r="C2117" s="37">
        <v>390.78</v>
      </c>
      <c r="D2117" s="38">
        <v>0.30599999999999999</v>
      </c>
      <c r="E2117" s="39">
        <v>43445</v>
      </c>
      <c r="F2117">
        <f t="shared" si="33"/>
        <v>2018</v>
      </c>
    </row>
    <row r="2118" spans="1:6" x14ac:dyDescent="0.25">
      <c r="A2118" t="s">
        <v>3153</v>
      </c>
      <c r="B2118" t="s">
        <v>5011</v>
      </c>
      <c r="C2118" s="37">
        <v>30.66</v>
      </c>
      <c r="D2118" s="38">
        <v>2.4E-2</v>
      </c>
      <c r="E2118" s="39">
        <v>43445</v>
      </c>
      <c r="F2118">
        <f t="shared" si="33"/>
        <v>2018</v>
      </c>
    </row>
    <row r="2119" spans="1:6" x14ac:dyDescent="0.25">
      <c r="A2119" t="s">
        <v>3153</v>
      </c>
      <c r="B2119" t="s">
        <v>5011</v>
      </c>
      <c r="C2119" s="37">
        <v>61.2</v>
      </c>
      <c r="D2119" s="38">
        <v>8.3370000000000007E-3</v>
      </c>
      <c r="E2119" s="39">
        <v>43445</v>
      </c>
      <c r="F2119">
        <f t="shared" si="33"/>
        <v>2018</v>
      </c>
    </row>
    <row r="2120" spans="1:6" x14ac:dyDescent="0.25">
      <c r="A2120" t="s">
        <v>3153</v>
      </c>
      <c r="B2120" t="s">
        <v>5011</v>
      </c>
      <c r="C2120" s="37">
        <v>1172.3399999999999</v>
      </c>
      <c r="D2120" s="38">
        <v>0.91800000000000004</v>
      </c>
      <c r="E2120" s="39">
        <v>43445</v>
      </c>
      <c r="F2120">
        <f t="shared" si="33"/>
        <v>2018</v>
      </c>
    </row>
    <row r="2121" spans="1:6" x14ac:dyDescent="0.25">
      <c r="A2121" t="s">
        <v>3153</v>
      </c>
      <c r="B2121" t="s">
        <v>5011</v>
      </c>
      <c r="C2121" s="37">
        <v>260.52</v>
      </c>
      <c r="D2121" s="38">
        <v>0.20399999999999999</v>
      </c>
      <c r="E2121" s="39">
        <v>43445</v>
      </c>
      <c r="F2121">
        <f t="shared" si="33"/>
        <v>2018</v>
      </c>
    </row>
    <row r="2122" spans="1:6" x14ac:dyDescent="0.25">
      <c r="A2122" t="s">
        <v>3153</v>
      </c>
      <c r="B2122" t="s">
        <v>5011</v>
      </c>
      <c r="C2122" s="37">
        <v>25.55</v>
      </c>
      <c r="D2122" s="38">
        <v>0.02</v>
      </c>
      <c r="E2122" s="39">
        <v>43445</v>
      </c>
      <c r="F2122">
        <f t="shared" si="33"/>
        <v>2018</v>
      </c>
    </row>
    <row r="2123" spans="1:6" x14ac:dyDescent="0.25">
      <c r="A2123" t="s">
        <v>3153</v>
      </c>
      <c r="B2123" t="s">
        <v>5011</v>
      </c>
      <c r="C2123" s="37">
        <v>35.770000000000003</v>
      </c>
      <c r="D2123" s="38">
        <v>2.8000000000000001E-2</v>
      </c>
      <c r="E2123" s="39">
        <v>43445</v>
      </c>
      <c r="F2123">
        <f t="shared" si="33"/>
        <v>2018</v>
      </c>
    </row>
    <row r="2124" spans="1:6" x14ac:dyDescent="0.25">
      <c r="A2124" t="s">
        <v>3153</v>
      </c>
      <c r="B2124" t="s">
        <v>5011</v>
      </c>
      <c r="C2124" s="37">
        <v>30.66</v>
      </c>
      <c r="D2124" s="38">
        <v>2.4E-2</v>
      </c>
      <c r="E2124" s="39">
        <v>43445</v>
      </c>
      <c r="F2124">
        <f t="shared" si="33"/>
        <v>2018</v>
      </c>
    </row>
    <row r="2125" spans="1:6" x14ac:dyDescent="0.25">
      <c r="A2125" t="s">
        <v>3153</v>
      </c>
      <c r="B2125" t="s">
        <v>5011</v>
      </c>
      <c r="C2125" s="37">
        <v>846.69</v>
      </c>
      <c r="D2125" s="38">
        <v>0.66300000000000003</v>
      </c>
      <c r="E2125" s="39">
        <v>43445</v>
      </c>
      <c r="F2125">
        <f t="shared" si="33"/>
        <v>2018</v>
      </c>
    </row>
    <row r="2126" spans="1:6" x14ac:dyDescent="0.25">
      <c r="A2126" t="s">
        <v>3153</v>
      </c>
      <c r="B2126" t="s">
        <v>5011</v>
      </c>
      <c r="C2126" s="37">
        <v>260.52</v>
      </c>
      <c r="D2126" s="38">
        <v>0.20399999999999999</v>
      </c>
      <c r="E2126" s="39">
        <v>43445</v>
      </c>
      <c r="F2126">
        <f t="shared" si="33"/>
        <v>2018</v>
      </c>
    </row>
    <row r="2127" spans="1:6" x14ac:dyDescent="0.25">
      <c r="A2127" t="s">
        <v>3153</v>
      </c>
      <c r="B2127" t="s">
        <v>5011</v>
      </c>
      <c r="C2127" s="37">
        <v>5.1100000000000003</v>
      </c>
      <c r="D2127" s="38">
        <v>4.0000000000000001E-3</v>
      </c>
      <c r="E2127" s="39">
        <v>43445</v>
      </c>
      <c r="F2127">
        <f t="shared" si="33"/>
        <v>2018</v>
      </c>
    </row>
    <row r="2128" spans="1:6" x14ac:dyDescent="0.25">
      <c r="A2128" t="s">
        <v>3153</v>
      </c>
      <c r="B2128" t="s">
        <v>5011</v>
      </c>
      <c r="C2128" s="37">
        <v>10.220000000000001</v>
      </c>
      <c r="D2128" s="38">
        <v>8.0000000000000002E-3</v>
      </c>
      <c r="E2128" s="39">
        <v>43445</v>
      </c>
      <c r="F2128">
        <f t="shared" si="33"/>
        <v>2018</v>
      </c>
    </row>
    <row r="2129" spans="1:6" x14ac:dyDescent="0.25">
      <c r="A2129" t="s">
        <v>3153</v>
      </c>
      <c r="B2129" t="s">
        <v>5011</v>
      </c>
      <c r="C2129" s="37">
        <v>781.56</v>
      </c>
      <c r="D2129" s="38">
        <v>0.61199999999999999</v>
      </c>
      <c r="E2129" s="39">
        <v>43445</v>
      </c>
      <c r="F2129">
        <f t="shared" si="33"/>
        <v>2018</v>
      </c>
    </row>
    <row r="2130" spans="1:6" x14ac:dyDescent="0.25">
      <c r="A2130" t="s">
        <v>3153</v>
      </c>
      <c r="B2130" t="s">
        <v>5011</v>
      </c>
      <c r="C2130" s="37">
        <v>390.78</v>
      </c>
      <c r="D2130" s="38">
        <v>0.30599999999999999</v>
      </c>
      <c r="E2130" s="39">
        <v>43445</v>
      </c>
      <c r="F2130">
        <f t="shared" si="33"/>
        <v>2018</v>
      </c>
    </row>
    <row r="2131" spans="1:6" x14ac:dyDescent="0.25">
      <c r="A2131" t="s">
        <v>3153</v>
      </c>
      <c r="B2131" t="s">
        <v>5011</v>
      </c>
      <c r="C2131" s="37">
        <v>56.21</v>
      </c>
      <c r="D2131" s="38">
        <v>4.3999999999999997E-2</v>
      </c>
      <c r="E2131" s="39">
        <v>43445</v>
      </c>
      <c r="F2131">
        <f t="shared" si="33"/>
        <v>2018</v>
      </c>
    </row>
    <row r="2132" spans="1:6" x14ac:dyDescent="0.25">
      <c r="A2132" t="s">
        <v>3153</v>
      </c>
      <c r="B2132" t="s">
        <v>5011</v>
      </c>
      <c r="C2132" s="37">
        <v>1107.21</v>
      </c>
      <c r="D2132" s="38">
        <v>0.86699999999999999</v>
      </c>
      <c r="E2132" s="39">
        <v>43445</v>
      </c>
      <c r="F2132">
        <f t="shared" si="33"/>
        <v>2018</v>
      </c>
    </row>
    <row r="2133" spans="1:6" x14ac:dyDescent="0.25">
      <c r="A2133" t="s">
        <v>3153</v>
      </c>
      <c r="B2133" t="s">
        <v>5011</v>
      </c>
      <c r="C2133" s="37">
        <v>260.52</v>
      </c>
      <c r="D2133" s="38">
        <v>0.20399999999999999</v>
      </c>
      <c r="E2133" s="39">
        <v>43445</v>
      </c>
      <c r="F2133">
        <f t="shared" si="33"/>
        <v>2018</v>
      </c>
    </row>
    <row r="2134" spans="1:6" x14ac:dyDescent="0.25">
      <c r="A2134" t="s">
        <v>3153</v>
      </c>
      <c r="B2134" t="s">
        <v>5011</v>
      </c>
      <c r="C2134" s="37">
        <v>35.770000000000003</v>
      </c>
      <c r="D2134" s="38">
        <v>2.8000000000000001E-2</v>
      </c>
      <c r="E2134" s="39">
        <v>43445</v>
      </c>
      <c r="F2134">
        <f t="shared" si="33"/>
        <v>2018</v>
      </c>
    </row>
    <row r="2135" spans="1:6" x14ac:dyDescent="0.25">
      <c r="A2135" t="s">
        <v>3153</v>
      </c>
      <c r="B2135" t="s">
        <v>5011</v>
      </c>
      <c r="C2135" s="37">
        <v>20.440000000000001</v>
      </c>
      <c r="D2135" s="38">
        <v>1.6E-2</v>
      </c>
      <c r="E2135" s="39">
        <v>43445</v>
      </c>
      <c r="F2135">
        <f t="shared" si="33"/>
        <v>2018</v>
      </c>
    </row>
    <row r="2136" spans="1:6" x14ac:dyDescent="0.25">
      <c r="A2136" t="s">
        <v>3153</v>
      </c>
      <c r="B2136" t="s">
        <v>5011</v>
      </c>
      <c r="C2136" s="37">
        <v>1172.3399999999999</v>
      </c>
      <c r="D2136" s="38">
        <v>0.91800000000000004</v>
      </c>
      <c r="E2136" s="39">
        <v>43445</v>
      </c>
      <c r="F2136">
        <f t="shared" si="33"/>
        <v>2018</v>
      </c>
    </row>
    <row r="2137" spans="1:6" x14ac:dyDescent="0.25">
      <c r="A2137" t="s">
        <v>3153</v>
      </c>
      <c r="B2137" t="s">
        <v>5011</v>
      </c>
      <c r="C2137" s="37">
        <v>25.55</v>
      </c>
      <c r="D2137" s="38">
        <v>0.02</v>
      </c>
      <c r="E2137" s="39">
        <v>43445</v>
      </c>
      <c r="F2137">
        <f t="shared" si="33"/>
        <v>2018</v>
      </c>
    </row>
    <row r="2138" spans="1:6" x14ac:dyDescent="0.25">
      <c r="A2138" t="s">
        <v>3153</v>
      </c>
      <c r="B2138" t="s">
        <v>5011</v>
      </c>
      <c r="C2138" s="37">
        <v>20.440000000000001</v>
      </c>
      <c r="D2138" s="38">
        <v>1.6E-2</v>
      </c>
      <c r="E2138" s="39">
        <v>43445</v>
      </c>
      <c r="F2138">
        <f t="shared" si="33"/>
        <v>2018</v>
      </c>
    </row>
    <row r="2139" spans="1:6" x14ac:dyDescent="0.25">
      <c r="A2139" t="s">
        <v>3153</v>
      </c>
      <c r="B2139" t="s">
        <v>5011</v>
      </c>
      <c r="C2139" s="37">
        <v>45.99</v>
      </c>
      <c r="D2139" s="38">
        <v>3.5999999999999997E-2</v>
      </c>
      <c r="E2139" s="39">
        <v>43445</v>
      </c>
      <c r="F2139">
        <f t="shared" si="33"/>
        <v>2018</v>
      </c>
    </row>
    <row r="2140" spans="1:6" x14ac:dyDescent="0.25">
      <c r="A2140" t="s">
        <v>3153</v>
      </c>
      <c r="B2140" t="s">
        <v>5011</v>
      </c>
      <c r="C2140" s="37">
        <v>586.16999999999996</v>
      </c>
      <c r="D2140" s="38">
        <v>0.45900000000000002</v>
      </c>
      <c r="E2140" s="39">
        <v>43445</v>
      </c>
      <c r="F2140">
        <f t="shared" si="33"/>
        <v>2018</v>
      </c>
    </row>
    <row r="2141" spans="1:6" x14ac:dyDescent="0.25">
      <c r="A2141" t="s">
        <v>3153</v>
      </c>
      <c r="B2141" t="s">
        <v>5011</v>
      </c>
      <c r="C2141" s="37">
        <v>15.33</v>
      </c>
      <c r="D2141" s="38">
        <v>1.2E-2</v>
      </c>
      <c r="E2141" s="39">
        <v>43445</v>
      </c>
      <c r="F2141">
        <f t="shared" si="33"/>
        <v>2018</v>
      </c>
    </row>
    <row r="2142" spans="1:6" x14ac:dyDescent="0.25">
      <c r="A2142" t="s">
        <v>3153</v>
      </c>
      <c r="B2142" t="s">
        <v>5011</v>
      </c>
      <c r="C2142" s="37">
        <v>65.13</v>
      </c>
      <c r="D2142" s="38">
        <v>5.0999999999999997E-2</v>
      </c>
      <c r="E2142" s="39">
        <v>43445</v>
      </c>
      <c r="F2142">
        <f t="shared" si="33"/>
        <v>2018</v>
      </c>
    </row>
    <row r="2143" spans="1:6" x14ac:dyDescent="0.25">
      <c r="A2143" t="s">
        <v>3153</v>
      </c>
      <c r="B2143" t="s">
        <v>5011</v>
      </c>
      <c r="C2143" s="37">
        <v>716.43</v>
      </c>
      <c r="D2143" s="38">
        <v>0.56100000000000005</v>
      </c>
      <c r="E2143" s="39">
        <v>43445</v>
      </c>
      <c r="F2143">
        <f t="shared" si="33"/>
        <v>2018</v>
      </c>
    </row>
    <row r="2144" spans="1:6" x14ac:dyDescent="0.25">
      <c r="A2144" t="s">
        <v>3153</v>
      </c>
      <c r="B2144" t="s">
        <v>5011</v>
      </c>
      <c r="C2144" s="37">
        <v>10.220000000000001</v>
      </c>
      <c r="D2144" s="38">
        <v>8.0000000000000002E-3</v>
      </c>
      <c r="E2144" s="39">
        <v>43445</v>
      </c>
      <c r="F2144">
        <f t="shared" si="33"/>
        <v>2018</v>
      </c>
    </row>
    <row r="2145" spans="1:6" x14ac:dyDescent="0.25">
      <c r="A2145" t="s">
        <v>3153</v>
      </c>
      <c r="B2145" t="s">
        <v>5011</v>
      </c>
      <c r="C2145" s="37">
        <v>1302.5999999999999</v>
      </c>
      <c r="D2145" s="38">
        <v>1.02</v>
      </c>
      <c r="E2145" s="39">
        <v>43445</v>
      </c>
      <c r="F2145">
        <f t="shared" si="33"/>
        <v>2018</v>
      </c>
    </row>
    <row r="2146" spans="1:6" x14ac:dyDescent="0.25">
      <c r="A2146" t="s">
        <v>3153</v>
      </c>
      <c r="B2146" t="s">
        <v>5011</v>
      </c>
      <c r="C2146" s="37">
        <v>651.29999999999995</v>
      </c>
      <c r="D2146" s="38">
        <v>0.51</v>
      </c>
      <c r="E2146" s="39">
        <v>43445</v>
      </c>
      <c r="F2146">
        <f t="shared" si="33"/>
        <v>2018</v>
      </c>
    </row>
    <row r="2147" spans="1:6" x14ac:dyDescent="0.25">
      <c r="A2147" t="s">
        <v>3153</v>
      </c>
      <c r="B2147" t="s">
        <v>5011</v>
      </c>
      <c r="C2147" s="37">
        <v>25.55</v>
      </c>
      <c r="D2147" s="38">
        <v>0.02</v>
      </c>
      <c r="E2147" s="39">
        <v>43445</v>
      </c>
      <c r="F2147">
        <f t="shared" si="33"/>
        <v>2018</v>
      </c>
    </row>
    <row r="2148" spans="1:6" x14ac:dyDescent="0.25">
      <c r="A2148" t="s">
        <v>3153</v>
      </c>
      <c r="B2148" t="s">
        <v>5011</v>
      </c>
      <c r="C2148" s="37">
        <v>5.1100000000000003</v>
      </c>
      <c r="D2148" s="38">
        <v>4.0000000000000001E-3</v>
      </c>
      <c r="E2148" s="39">
        <v>43445</v>
      </c>
      <c r="F2148">
        <f t="shared" si="33"/>
        <v>2018</v>
      </c>
    </row>
    <row r="2149" spans="1:6" x14ac:dyDescent="0.25">
      <c r="A2149" t="s">
        <v>3153</v>
      </c>
      <c r="B2149" t="s">
        <v>5011</v>
      </c>
      <c r="C2149" s="37">
        <v>15.33</v>
      </c>
      <c r="D2149" s="38">
        <v>1.2E-2</v>
      </c>
      <c r="E2149" s="39">
        <v>43445</v>
      </c>
      <c r="F2149">
        <f t="shared" si="33"/>
        <v>2018</v>
      </c>
    </row>
    <row r="2150" spans="1:6" x14ac:dyDescent="0.25">
      <c r="A2150" t="s">
        <v>3153</v>
      </c>
      <c r="B2150" t="s">
        <v>5011</v>
      </c>
      <c r="C2150" s="37">
        <v>651.29999999999995</v>
      </c>
      <c r="D2150" s="38">
        <v>0.51</v>
      </c>
      <c r="E2150" s="39">
        <v>43445</v>
      </c>
      <c r="F2150">
        <f t="shared" si="33"/>
        <v>2018</v>
      </c>
    </row>
    <row r="2151" spans="1:6" x14ac:dyDescent="0.25">
      <c r="A2151" t="s">
        <v>3153</v>
      </c>
      <c r="B2151" t="s">
        <v>5011</v>
      </c>
      <c r="C2151" s="37">
        <v>21.7</v>
      </c>
      <c r="D2151" s="38">
        <v>1.7000000000000001E-2</v>
      </c>
      <c r="E2151" s="39">
        <v>43445</v>
      </c>
      <c r="F2151">
        <f t="shared" si="33"/>
        <v>2018</v>
      </c>
    </row>
    <row r="2152" spans="1:6" x14ac:dyDescent="0.25">
      <c r="A2152" t="s">
        <v>3153</v>
      </c>
      <c r="B2152" t="s">
        <v>5011</v>
      </c>
      <c r="C2152" s="37">
        <v>40.880000000000003</v>
      </c>
      <c r="D2152" s="38">
        <v>3.2000000000000001E-2</v>
      </c>
      <c r="E2152" s="39">
        <v>43445</v>
      </c>
      <c r="F2152">
        <f t="shared" si="33"/>
        <v>2018</v>
      </c>
    </row>
    <row r="2153" spans="1:6" x14ac:dyDescent="0.25">
      <c r="A2153" t="s">
        <v>3153</v>
      </c>
      <c r="B2153" t="s">
        <v>5011</v>
      </c>
      <c r="C2153" s="37">
        <v>61.2</v>
      </c>
      <c r="D2153" s="38">
        <v>8.3370000000000007E-3</v>
      </c>
      <c r="E2153" s="39">
        <v>43445</v>
      </c>
      <c r="F2153">
        <f t="shared" si="33"/>
        <v>2018</v>
      </c>
    </row>
    <row r="2154" spans="1:6" x14ac:dyDescent="0.25">
      <c r="A2154" t="s">
        <v>3153</v>
      </c>
      <c r="B2154" t="s">
        <v>5011</v>
      </c>
      <c r="C2154" s="37">
        <v>651.29999999999995</v>
      </c>
      <c r="D2154" s="38">
        <v>0.51</v>
      </c>
      <c r="E2154" s="39">
        <v>43445</v>
      </c>
      <c r="F2154">
        <f t="shared" si="33"/>
        <v>2018</v>
      </c>
    </row>
    <row r="2155" spans="1:6" x14ac:dyDescent="0.25">
      <c r="A2155" t="s">
        <v>3153</v>
      </c>
      <c r="B2155" t="s">
        <v>5011</v>
      </c>
      <c r="C2155" s="37">
        <v>35.770000000000003</v>
      </c>
      <c r="D2155" s="38">
        <v>2.8000000000000001E-2</v>
      </c>
      <c r="E2155" s="39">
        <v>43445</v>
      </c>
      <c r="F2155">
        <f t="shared" si="33"/>
        <v>2018</v>
      </c>
    </row>
    <row r="2156" spans="1:6" x14ac:dyDescent="0.25">
      <c r="A2156" t="s">
        <v>3153</v>
      </c>
      <c r="B2156" t="s">
        <v>5011</v>
      </c>
      <c r="C2156" s="37">
        <v>61.2</v>
      </c>
      <c r="D2156" s="38">
        <v>8.3370000000000007E-3</v>
      </c>
      <c r="E2156" s="39">
        <v>43445</v>
      </c>
      <c r="F2156">
        <f t="shared" si="33"/>
        <v>2018</v>
      </c>
    </row>
    <row r="2157" spans="1:6" x14ac:dyDescent="0.25">
      <c r="A2157" t="s">
        <v>3153</v>
      </c>
      <c r="B2157" t="s">
        <v>5011</v>
      </c>
      <c r="C2157" s="37">
        <v>325.64999999999998</v>
      </c>
      <c r="D2157" s="38">
        <v>0.255</v>
      </c>
      <c r="E2157" s="39">
        <v>43445</v>
      </c>
      <c r="F2157">
        <f t="shared" si="33"/>
        <v>2018</v>
      </c>
    </row>
    <row r="2158" spans="1:6" x14ac:dyDescent="0.25">
      <c r="A2158" t="s">
        <v>3153</v>
      </c>
      <c r="B2158" t="s">
        <v>5011</v>
      </c>
      <c r="C2158" s="37">
        <v>20.440000000000001</v>
      </c>
      <c r="D2158" s="38">
        <v>1.6E-2</v>
      </c>
      <c r="E2158" s="39">
        <v>43445</v>
      </c>
      <c r="F2158">
        <f t="shared" si="33"/>
        <v>2018</v>
      </c>
    </row>
    <row r="2159" spans="1:6" x14ac:dyDescent="0.25">
      <c r="A2159" t="s">
        <v>3153</v>
      </c>
      <c r="B2159" t="s">
        <v>5011</v>
      </c>
      <c r="C2159" s="37">
        <v>521.04</v>
      </c>
      <c r="D2159" s="38">
        <v>0.40799999999999997</v>
      </c>
      <c r="E2159" s="39">
        <v>43445</v>
      </c>
      <c r="F2159">
        <f t="shared" si="33"/>
        <v>2018</v>
      </c>
    </row>
    <row r="2160" spans="1:6" x14ac:dyDescent="0.25">
      <c r="A2160" t="s">
        <v>3153</v>
      </c>
      <c r="B2160" t="s">
        <v>5011</v>
      </c>
      <c r="C2160" s="37">
        <v>25.55</v>
      </c>
      <c r="D2160" s="38">
        <v>0.02</v>
      </c>
      <c r="E2160" s="39">
        <v>43445</v>
      </c>
      <c r="F2160">
        <f t="shared" si="33"/>
        <v>2018</v>
      </c>
    </row>
    <row r="2161" spans="1:6" x14ac:dyDescent="0.25">
      <c r="A2161" t="s">
        <v>3153</v>
      </c>
      <c r="B2161" t="s">
        <v>5011</v>
      </c>
      <c r="C2161" s="37">
        <v>1237.47</v>
      </c>
      <c r="D2161" s="38">
        <v>0.96899999999999997</v>
      </c>
      <c r="E2161" s="39">
        <v>43445</v>
      </c>
      <c r="F2161">
        <f t="shared" si="33"/>
        <v>2018</v>
      </c>
    </row>
    <row r="2162" spans="1:6" x14ac:dyDescent="0.25">
      <c r="A2162" t="s">
        <v>3153</v>
      </c>
      <c r="B2162" t="s">
        <v>5011</v>
      </c>
      <c r="C2162" s="37">
        <v>260.52</v>
      </c>
      <c r="D2162" s="38">
        <v>0.20399999999999999</v>
      </c>
      <c r="E2162" s="39">
        <v>43445</v>
      </c>
      <c r="F2162">
        <f t="shared" si="33"/>
        <v>2018</v>
      </c>
    </row>
    <row r="2163" spans="1:6" x14ac:dyDescent="0.25">
      <c r="A2163" t="s">
        <v>3153</v>
      </c>
      <c r="B2163" t="s">
        <v>5011</v>
      </c>
      <c r="C2163" s="37">
        <v>35.770000000000003</v>
      </c>
      <c r="D2163" s="38">
        <v>2.8000000000000001E-2</v>
      </c>
      <c r="E2163" s="39">
        <v>43445</v>
      </c>
      <c r="F2163">
        <f t="shared" si="33"/>
        <v>2018</v>
      </c>
    </row>
    <row r="2164" spans="1:6" x14ac:dyDescent="0.25">
      <c r="A2164" t="s">
        <v>3153</v>
      </c>
      <c r="B2164" t="s">
        <v>5011</v>
      </c>
      <c r="C2164" s="37">
        <v>25.55</v>
      </c>
      <c r="D2164" s="38">
        <v>0.02</v>
      </c>
      <c r="E2164" s="39">
        <v>43445</v>
      </c>
      <c r="F2164">
        <f t="shared" si="33"/>
        <v>2018</v>
      </c>
    </row>
    <row r="2165" spans="1:6" x14ac:dyDescent="0.25">
      <c r="A2165" t="s">
        <v>3153</v>
      </c>
      <c r="B2165" t="s">
        <v>5011</v>
      </c>
      <c r="C2165" s="37">
        <v>911.82</v>
      </c>
      <c r="D2165" s="38">
        <v>0.71399999999999997</v>
      </c>
      <c r="E2165" s="39">
        <v>43445</v>
      </c>
      <c r="F2165">
        <f t="shared" si="33"/>
        <v>2018</v>
      </c>
    </row>
    <row r="2166" spans="1:6" x14ac:dyDescent="0.25">
      <c r="A2166" t="s">
        <v>3153</v>
      </c>
      <c r="B2166" t="s">
        <v>5011</v>
      </c>
      <c r="C2166" s="37">
        <v>521.04</v>
      </c>
      <c r="D2166" s="38">
        <v>0.40799999999999997</v>
      </c>
      <c r="E2166" s="39">
        <v>43445</v>
      </c>
      <c r="F2166">
        <f t="shared" si="33"/>
        <v>2018</v>
      </c>
    </row>
    <row r="2167" spans="1:6" x14ac:dyDescent="0.25">
      <c r="A2167" t="s">
        <v>3153</v>
      </c>
      <c r="B2167" t="s">
        <v>5011</v>
      </c>
      <c r="C2167" s="37">
        <v>5.1100000000000003</v>
      </c>
      <c r="D2167" s="38">
        <v>4.0000000000000001E-3</v>
      </c>
      <c r="E2167" s="39">
        <v>43445</v>
      </c>
      <c r="F2167">
        <f t="shared" si="33"/>
        <v>2018</v>
      </c>
    </row>
    <row r="2168" spans="1:6" x14ac:dyDescent="0.25">
      <c r="A2168" t="s">
        <v>3153</v>
      </c>
      <c r="B2168" t="s">
        <v>5011</v>
      </c>
      <c r="C2168" s="37">
        <v>5.1100000000000003</v>
      </c>
      <c r="D2168" s="38">
        <v>4.0000000000000001E-3</v>
      </c>
      <c r="E2168" s="39">
        <v>43445</v>
      </c>
      <c r="F2168">
        <f t="shared" si="33"/>
        <v>2018</v>
      </c>
    </row>
    <row r="2169" spans="1:6" x14ac:dyDescent="0.25">
      <c r="A2169" t="s">
        <v>3153</v>
      </c>
      <c r="B2169" t="s">
        <v>5011</v>
      </c>
      <c r="C2169" s="37">
        <v>911.82</v>
      </c>
      <c r="D2169" s="38">
        <v>0.71399999999999997</v>
      </c>
      <c r="E2169" s="39">
        <v>43445</v>
      </c>
      <c r="F2169">
        <f t="shared" si="33"/>
        <v>2018</v>
      </c>
    </row>
    <row r="2170" spans="1:6" x14ac:dyDescent="0.25">
      <c r="A2170" t="s">
        <v>3153</v>
      </c>
      <c r="B2170" t="s">
        <v>5011</v>
      </c>
      <c r="C2170" s="37">
        <v>260.52</v>
      </c>
      <c r="D2170" s="38">
        <v>0.20399999999999999</v>
      </c>
      <c r="E2170" s="39">
        <v>43445</v>
      </c>
      <c r="F2170">
        <f t="shared" si="33"/>
        <v>2018</v>
      </c>
    </row>
    <row r="2171" spans="1:6" x14ac:dyDescent="0.25">
      <c r="A2171" t="s">
        <v>3153</v>
      </c>
      <c r="B2171" t="s">
        <v>5011</v>
      </c>
      <c r="C2171" s="37">
        <v>30.66</v>
      </c>
      <c r="D2171" s="38">
        <v>2.4E-2</v>
      </c>
      <c r="E2171" s="39">
        <v>43445</v>
      </c>
      <c r="F2171">
        <f t="shared" si="33"/>
        <v>2018</v>
      </c>
    </row>
    <row r="2172" spans="1:6" x14ac:dyDescent="0.25">
      <c r="A2172" t="s">
        <v>3153</v>
      </c>
      <c r="B2172" t="s">
        <v>5011</v>
      </c>
      <c r="C2172" s="37">
        <v>21.7</v>
      </c>
      <c r="D2172" s="38">
        <v>1.7000000000000001E-2</v>
      </c>
      <c r="E2172" s="39">
        <v>43445</v>
      </c>
      <c r="F2172">
        <f t="shared" si="33"/>
        <v>2018</v>
      </c>
    </row>
    <row r="2173" spans="1:6" x14ac:dyDescent="0.25">
      <c r="A2173" t="s">
        <v>3153</v>
      </c>
      <c r="B2173" t="s">
        <v>5011</v>
      </c>
      <c r="C2173" s="37">
        <v>10.220000000000001</v>
      </c>
      <c r="D2173" s="38">
        <v>8.0000000000000002E-3</v>
      </c>
      <c r="E2173" s="39">
        <v>43445</v>
      </c>
      <c r="F2173">
        <f t="shared" si="33"/>
        <v>2018</v>
      </c>
    </row>
    <row r="2174" spans="1:6" x14ac:dyDescent="0.25">
      <c r="A2174" t="s">
        <v>3153</v>
      </c>
      <c r="B2174" t="s">
        <v>5011</v>
      </c>
      <c r="C2174" s="37">
        <v>390.78</v>
      </c>
      <c r="D2174" s="38">
        <v>0.30599999999999999</v>
      </c>
      <c r="E2174" s="39">
        <v>43445</v>
      </c>
      <c r="F2174">
        <f t="shared" si="33"/>
        <v>2018</v>
      </c>
    </row>
    <row r="2175" spans="1:6" x14ac:dyDescent="0.25">
      <c r="A2175" t="s">
        <v>3153</v>
      </c>
      <c r="B2175" t="s">
        <v>5011</v>
      </c>
      <c r="C2175" s="37">
        <v>25.55</v>
      </c>
      <c r="D2175" s="38">
        <v>0.02</v>
      </c>
      <c r="E2175" s="39">
        <v>43445</v>
      </c>
      <c r="F2175">
        <f t="shared" si="33"/>
        <v>2018</v>
      </c>
    </row>
    <row r="2176" spans="1:6" x14ac:dyDescent="0.25">
      <c r="A2176" t="s">
        <v>3153</v>
      </c>
      <c r="B2176" t="s">
        <v>5011</v>
      </c>
      <c r="C2176" s="37">
        <v>10.85</v>
      </c>
      <c r="D2176" s="38">
        <v>8.5000000000000006E-3</v>
      </c>
      <c r="E2176" s="39">
        <v>43445</v>
      </c>
      <c r="F2176">
        <f t="shared" si="33"/>
        <v>2018</v>
      </c>
    </row>
    <row r="2177" spans="1:6" x14ac:dyDescent="0.25">
      <c r="A2177" t="s">
        <v>3153</v>
      </c>
      <c r="B2177" t="s">
        <v>5011</v>
      </c>
      <c r="C2177" s="37">
        <v>61.2</v>
      </c>
      <c r="D2177" s="38">
        <v>8.3370000000000007E-3</v>
      </c>
      <c r="E2177" s="39">
        <v>43445</v>
      </c>
      <c r="F2177">
        <f t="shared" si="33"/>
        <v>2018</v>
      </c>
    </row>
    <row r="2178" spans="1:6" x14ac:dyDescent="0.25">
      <c r="A2178" t="s">
        <v>3153</v>
      </c>
      <c r="B2178" t="s">
        <v>5011</v>
      </c>
      <c r="C2178" s="37">
        <v>521.04</v>
      </c>
      <c r="D2178" s="38">
        <v>0.40799999999999997</v>
      </c>
      <c r="E2178" s="39">
        <v>43445</v>
      </c>
      <c r="F2178">
        <f t="shared" si="33"/>
        <v>2018</v>
      </c>
    </row>
    <row r="2179" spans="1:6" x14ac:dyDescent="0.25">
      <c r="A2179" t="s">
        <v>3153</v>
      </c>
      <c r="B2179" t="s">
        <v>5011</v>
      </c>
      <c r="C2179" s="37">
        <v>325.64999999999998</v>
      </c>
      <c r="D2179" s="38">
        <v>0.255</v>
      </c>
      <c r="E2179" s="39">
        <v>43445</v>
      </c>
      <c r="F2179">
        <f t="shared" ref="F2179:F2242" si="34">YEAR(E2179)</f>
        <v>2018</v>
      </c>
    </row>
    <row r="2180" spans="1:6" x14ac:dyDescent="0.25">
      <c r="A2180" t="s">
        <v>3153</v>
      </c>
      <c r="B2180" t="s">
        <v>5011</v>
      </c>
      <c r="C2180" s="37">
        <v>35.770000000000003</v>
      </c>
      <c r="D2180" s="38">
        <v>2.8000000000000001E-2</v>
      </c>
      <c r="E2180" s="39">
        <v>43445</v>
      </c>
      <c r="F2180">
        <f t="shared" si="34"/>
        <v>2018</v>
      </c>
    </row>
    <row r="2181" spans="1:6" x14ac:dyDescent="0.25">
      <c r="A2181" t="s">
        <v>3153</v>
      </c>
      <c r="B2181" t="s">
        <v>5011</v>
      </c>
      <c r="C2181" s="37">
        <v>61.2</v>
      </c>
      <c r="D2181" s="38">
        <v>8.3370000000000007E-3</v>
      </c>
      <c r="E2181" s="39">
        <v>43445</v>
      </c>
      <c r="F2181">
        <f t="shared" si="34"/>
        <v>2018</v>
      </c>
    </row>
    <row r="2182" spans="1:6" x14ac:dyDescent="0.25">
      <c r="A2182" t="s">
        <v>3153</v>
      </c>
      <c r="B2182" t="s">
        <v>5011</v>
      </c>
      <c r="C2182" s="37">
        <v>976.95</v>
      </c>
      <c r="D2182" s="38">
        <v>0.76500000000000001</v>
      </c>
      <c r="E2182" s="39">
        <v>43445</v>
      </c>
      <c r="F2182">
        <f t="shared" si="34"/>
        <v>2018</v>
      </c>
    </row>
    <row r="2183" spans="1:6" x14ac:dyDescent="0.25">
      <c r="A2183" t="s">
        <v>3153</v>
      </c>
      <c r="B2183" t="s">
        <v>5012</v>
      </c>
      <c r="C2183" s="37">
        <v>51.1</v>
      </c>
      <c r="D2183" s="38">
        <v>0.04</v>
      </c>
      <c r="E2183" s="39">
        <v>43445</v>
      </c>
      <c r="F2183">
        <f t="shared" si="34"/>
        <v>2018</v>
      </c>
    </row>
    <row r="2184" spans="1:6" x14ac:dyDescent="0.25">
      <c r="A2184" t="s">
        <v>3153</v>
      </c>
      <c r="B2184" t="s">
        <v>5012</v>
      </c>
      <c r="C2184" s="37">
        <v>260.52</v>
      </c>
      <c r="D2184" s="38">
        <v>0.20399999999999999</v>
      </c>
      <c r="E2184" s="39">
        <v>43445</v>
      </c>
      <c r="F2184">
        <f t="shared" si="34"/>
        <v>2018</v>
      </c>
    </row>
    <row r="2185" spans="1:6" x14ac:dyDescent="0.25">
      <c r="A2185" t="s">
        <v>3153</v>
      </c>
      <c r="B2185" t="s">
        <v>5012</v>
      </c>
      <c r="C2185" s="37">
        <v>61.2</v>
      </c>
      <c r="D2185" s="38">
        <v>8.3370000000000007E-3</v>
      </c>
      <c r="E2185" s="39">
        <v>43445</v>
      </c>
      <c r="F2185">
        <f t="shared" si="34"/>
        <v>2018</v>
      </c>
    </row>
    <row r="2186" spans="1:6" x14ac:dyDescent="0.25">
      <c r="A2186" t="s">
        <v>3153</v>
      </c>
      <c r="B2186" t="s">
        <v>5012</v>
      </c>
      <c r="C2186" s="37">
        <v>716.43</v>
      </c>
      <c r="D2186" s="38">
        <v>0.56100000000000005</v>
      </c>
      <c r="E2186" s="39">
        <v>43445</v>
      </c>
      <c r="F2186">
        <f t="shared" si="34"/>
        <v>2018</v>
      </c>
    </row>
    <row r="2187" spans="1:6" x14ac:dyDescent="0.25">
      <c r="A2187" t="s">
        <v>3153</v>
      </c>
      <c r="B2187" t="s">
        <v>5012</v>
      </c>
      <c r="C2187" s="37">
        <v>30.66</v>
      </c>
      <c r="D2187" s="38">
        <v>2.4E-2</v>
      </c>
      <c r="E2187" s="39">
        <v>43445</v>
      </c>
      <c r="F2187">
        <f t="shared" si="34"/>
        <v>2018</v>
      </c>
    </row>
    <row r="2188" spans="1:6" x14ac:dyDescent="0.25">
      <c r="A2188" t="s">
        <v>3153</v>
      </c>
      <c r="B2188" t="s">
        <v>5012</v>
      </c>
      <c r="C2188" s="37">
        <v>61.2</v>
      </c>
      <c r="D2188" s="38">
        <v>8.3370000000000007E-3</v>
      </c>
      <c r="E2188" s="39">
        <v>43445</v>
      </c>
      <c r="F2188">
        <f t="shared" si="34"/>
        <v>2018</v>
      </c>
    </row>
    <row r="2189" spans="1:6" x14ac:dyDescent="0.25">
      <c r="A2189" t="s">
        <v>3153</v>
      </c>
      <c r="B2189" t="s">
        <v>5012</v>
      </c>
      <c r="C2189" s="37">
        <v>586.16999999999996</v>
      </c>
      <c r="D2189" s="38">
        <v>0.45900000000000002</v>
      </c>
      <c r="E2189" s="39">
        <v>43445</v>
      </c>
      <c r="F2189">
        <f t="shared" si="34"/>
        <v>2018</v>
      </c>
    </row>
    <row r="2190" spans="1:6" x14ac:dyDescent="0.25">
      <c r="A2190" t="s">
        <v>3153</v>
      </c>
      <c r="B2190" t="s">
        <v>5012</v>
      </c>
      <c r="C2190" s="37">
        <v>25.55</v>
      </c>
      <c r="D2190" s="38">
        <v>0.02</v>
      </c>
      <c r="E2190" s="39">
        <v>43445</v>
      </c>
      <c r="F2190">
        <f t="shared" si="34"/>
        <v>2018</v>
      </c>
    </row>
    <row r="2191" spans="1:6" x14ac:dyDescent="0.25">
      <c r="A2191" t="s">
        <v>3153</v>
      </c>
      <c r="B2191" t="s">
        <v>5012</v>
      </c>
      <c r="C2191" s="37">
        <v>716.43</v>
      </c>
      <c r="D2191" s="38">
        <v>0.56100000000000005</v>
      </c>
      <c r="E2191" s="39">
        <v>43445</v>
      </c>
      <c r="F2191">
        <f t="shared" si="34"/>
        <v>2018</v>
      </c>
    </row>
    <row r="2192" spans="1:6" x14ac:dyDescent="0.25">
      <c r="A2192" t="s">
        <v>3153</v>
      </c>
      <c r="B2192" t="s">
        <v>5012</v>
      </c>
      <c r="C2192" s="37">
        <v>15.33</v>
      </c>
      <c r="D2192" s="38">
        <v>1.2E-2</v>
      </c>
      <c r="E2192" s="39">
        <v>43445</v>
      </c>
      <c r="F2192">
        <f t="shared" si="34"/>
        <v>2018</v>
      </c>
    </row>
    <row r="2193" spans="1:6" x14ac:dyDescent="0.25">
      <c r="A2193" t="s">
        <v>3153</v>
      </c>
      <c r="B2193" t="s">
        <v>5012</v>
      </c>
      <c r="C2193" s="37">
        <v>30.66</v>
      </c>
      <c r="D2193" s="38">
        <v>2.4E-2</v>
      </c>
      <c r="E2193" s="39">
        <v>43445</v>
      </c>
      <c r="F2193">
        <f t="shared" si="34"/>
        <v>2018</v>
      </c>
    </row>
    <row r="2194" spans="1:6" x14ac:dyDescent="0.25">
      <c r="A2194" t="s">
        <v>3153</v>
      </c>
      <c r="B2194" t="s">
        <v>5012</v>
      </c>
      <c r="C2194" s="37">
        <v>195.39</v>
      </c>
      <c r="D2194" s="38">
        <v>0.153</v>
      </c>
      <c r="E2194" s="39">
        <v>43445</v>
      </c>
      <c r="F2194">
        <f t="shared" si="34"/>
        <v>2018</v>
      </c>
    </row>
    <row r="2195" spans="1:6" x14ac:dyDescent="0.25">
      <c r="A2195" t="s">
        <v>3153</v>
      </c>
      <c r="B2195" t="s">
        <v>5012</v>
      </c>
      <c r="C2195" s="37">
        <v>32.99</v>
      </c>
      <c r="D2195" s="38">
        <v>2.7199999999999998E-2</v>
      </c>
      <c r="E2195" s="39">
        <v>43445</v>
      </c>
      <c r="F2195">
        <f t="shared" si="34"/>
        <v>2018</v>
      </c>
    </row>
    <row r="2196" spans="1:6" x14ac:dyDescent="0.25">
      <c r="A2196" t="s">
        <v>3153</v>
      </c>
      <c r="B2196" t="s">
        <v>5012</v>
      </c>
      <c r="C2196" s="37">
        <v>61.2</v>
      </c>
      <c r="D2196" s="38">
        <v>8.3370000000000007E-3</v>
      </c>
      <c r="E2196" s="39">
        <v>43445</v>
      </c>
      <c r="F2196">
        <f t="shared" si="34"/>
        <v>2018</v>
      </c>
    </row>
    <row r="2197" spans="1:6" x14ac:dyDescent="0.25">
      <c r="A2197" t="s">
        <v>3153</v>
      </c>
      <c r="B2197" t="s">
        <v>5012</v>
      </c>
      <c r="C2197" s="37">
        <v>846.69</v>
      </c>
      <c r="D2197" s="38">
        <v>0.66300000000000003</v>
      </c>
      <c r="E2197" s="39">
        <v>43445</v>
      </c>
      <c r="F2197">
        <f t="shared" si="34"/>
        <v>2018</v>
      </c>
    </row>
    <row r="2198" spans="1:6" x14ac:dyDescent="0.25">
      <c r="A2198" t="s">
        <v>3153</v>
      </c>
      <c r="B2198" t="s">
        <v>5012</v>
      </c>
      <c r="C2198" s="37">
        <v>5.1100000000000003</v>
      </c>
      <c r="D2198" s="38">
        <v>4.0000000000000001E-3</v>
      </c>
      <c r="E2198" s="39">
        <v>43445</v>
      </c>
      <c r="F2198">
        <f t="shared" si="34"/>
        <v>2018</v>
      </c>
    </row>
    <row r="2199" spans="1:6" x14ac:dyDescent="0.25">
      <c r="A2199" t="s">
        <v>3153</v>
      </c>
      <c r="B2199" t="s">
        <v>5012</v>
      </c>
      <c r="C2199" s="37">
        <v>846.69</v>
      </c>
      <c r="D2199" s="38">
        <v>0.66300000000000003</v>
      </c>
      <c r="E2199" s="39">
        <v>43445</v>
      </c>
      <c r="F2199">
        <f t="shared" si="34"/>
        <v>2018</v>
      </c>
    </row>
    <row r="2200" spans="1:6" x14ac:dyDescent="0.25">
      <c r="A2200" t="s">
        <v>3153</v>
      </c>
      <c r="B2200" t="s">
        <v>5012</v>
      </c>
      <c r="C2200" s="37">
        <v>20.440000000000001</v>
      </c>
      <c r="D2200" s="38">
        <v>1.6E-2</v>
      </c>
      <c r="E2200" s="39">
        <v>43445</v>
      </c>
      <c r="F2200">
        <f t="shared" si="34"/>
        <v>2018</v>
      </c>
    </row>
    <row r="2201" spans="1:6" x14ac:dyDescent="0.25">
      <c r="A2201" t="s">
        <v>3153</v>
      </c>
      <c r="B2201" t="s">
        <v>5012</v>
      </c>
      <c r="C2201" s="37">
        <v>325.64999999999998</v>
      </c>
      <c r="D2201" s="38">
        <v>0.255</v>
      </c>
      <c r="E2201" s="39">
        <v>43445</v>
      </c>
      <c r="F2201">
        <f t="shared" si="34"/>
        <v>2018</v>
      </c>
    </row>
    <row r="2202" spans="1:6" x14ac:dyDescent="0.25">
      <c r="A2202" t="s">
        <v>3153</v>
      </c>
      <c r="B2202" t="s">
        <v>5012</v>
      </c>
      <c r="C2202" s="37">
        <v>66.430000000000007</v>
      </c>
      <c r="D2202" s="38">
        <v>5.1999999999999998E-2</v>
      </c>
      <c r="E2202" s="39">
        <v>43445</v>
      </c>
      <c r="F2202">
        <f t="shared" si="34"/>
        <v>2018</v>
      </c>
    </row>
    <row r="2203" spans="1:6" x14ac:dyDescent="0.25">
      <c r="A2203" t="s">
        <v>3153</v>
      </c>
      <c r="B2203" t="s">
        <v>5012</v>
      </c>
      <c r="C2203" s="37">
        <v>846.69</v>
      </c>
      <c r="D2203" s="38">
        <v>0.66300000000000003</v>
      </c>
      <c r="E2203" s="39">
        <v>43445</v>
      </c>
      <c r="F2203">
        <f t="shared" si="34"/>
        <v>2018</v>
      </c>
    </row>
    <row r="2204" spans="1:6" x14ac:dyDescent="0.25">
      <c r="A2204" t="s">
        <v>3153</v>
      </c>
      <c r="B2204" t="s">
        <v>5012</v>
      </c>
      <c r="C2204" s="37">
        <v>781.56</v>
      </c>
      <c r="D2204" s="38">
        <v>0.61199999999999999</v>
      </c>
      <c r="E2204" s="39">
        <v>43445</v>
      </c>
      <c r="F2204">
        <f t="shared" si="34"/>
        <v>2018</v>
      </c>
    </row>
    <row r="2205" spans="1:6" x14ac:dyDescent="0.25">
      <c r="A2205" t="s">
        <v>3153</v>
      </c>
      <c r="B2205" t="s">
        <v>5012</v>
      </c>
      <c r="C2205" s="37">
        <v>66.430000000000007</v>
      </c>
      <c r="D2205" s="38">
        <v>5.1999999999999998E-2</v>
      </c>
      <c r="E2205" s="39">
        <v>43445</v>
      </c>
      <c r="F2205">
        <f t="shared" si="34"/>
        <v>2018</v>
      </c>
    </row>
    <row r="2206" spans="1:6" x14ac:dyDescent="0.25">
      <c r="A2206" t="s">
        <v>3153</v>
      </c>
      <c r="B2206" t="s">
        <v>5012</v>
      </c>
      <c r="C2206" s="37">
        <v>521.04</v>
      </c>
      <c r="D2206" s="38">
        <v>0.40799999999999997</v>
      </c>
      <c r="E2206" s="39">
        <v>43445</v>
      </c>
      <c r="F2206">
        <f t="shared" si="34"/>
        <v>2018</v>
      </c>
    </row>
    <row r="2207" spans="1:6" x14ac:dyDescent="0.25">
      <c r="A2207" t="s">
        <v>3153</v>
      </c>
      <c r="B2207" t="s">
        <v>5012</v>
      </c>
      <c r="C2207" s="37">
        <v>40.880000000000003</v>
      </c>
      <c r="D2207" s="38">
        <v>3.2000000000000001E-2</v>
      </c>
      <c r="E2207" s="39">
        <v>43445</v>
      </c>
      <c r="F2207">
        <f t="shared" si="34"/>
        <v>2018</v>
      </c>
    </row>
    <row r="2208" spans="1:6" x14ac:dyDescent="0.25">
      <c r="A2208" t="s">
        <v>3153</v>
      </c>
      <c r="B2208" t="s">
        <v>5012</v>
      </c>
      <c r="C2208" s="37">
        <v>330.36</v>
      </c>
      <c r="D2208" s="38">
        <v>0.19320000000000001</v>
      </c>
      <c r="E2208" s="39">
        <v>43445</v>
      </c>
      <c r="F2208">
        <f t="shared" si="34"/>
        <v>2018</v>
      </c>
    </row>
    <row r="2209" spans="1:6" x14ac:dyDescent="0.25">
      <c r="A2209" t="s">
        <v>3153</v>
      </c>
      <c r="B2209" t="s">
        <v>5012</v>
      </c>
      <c r="C2209" s="37">
        <v>76.650000000000006</v>
      </c>
      <c r="D2209" s="38">
        <v>0.06</v>
      </c>
      <c r="E2209" s="39">
        <v>43445</v>
      </c>
      <c r="F2209">
        <f t="shared" si="34"/>
        <v>2018</v>
      </c>
    </row>
    <row r="2210" spans="1:6" x14ac:dyDescent="0.25">
      <c r="A2210" t="s">
        <v>3153</v>
      </c>
      <c r="B2210" t="s">
        <v>5012</v>
      </c>
      <c r="C2210" s="37">
        <v>260.52</v>
      </c>
      <c r="D2210" s="38">
        <v>0.20399999999999999</v>
      </c>
      <c r="E2210" s="39">
        <v>43445</v>
      </c>
      <c r="F2210">
        <f t="shared" si="34"/>
        <v>2018</v>
      </c>
    </row>
    <row r="2211" spans="1:6" x14ac:dyDescent="0.25">
      <c r="A2211" t="s">
        <v>3153</v>
      </c>
      <c r="B2211" t="s">
        <v>5012</v>
      </c>
      <c r="C2211" s="37">
        <v>61.2</v>
      </c>
      <c r="D2211" s="38">
        <v>8.3370000000000007E-3</v>
      </c>
      <c r="E2211" s="39">
        <v>43445</v>
      </c>
      <c r="F2211">
        <f t="shared" si="34"/>
        <v>2018</v>
      </c>
    </row>
    <row r="2212" spans="1:6" x14ac:dyDescent="0.25">
      <c r="A2212" t="s">
        <v>3153</v>
      </c>
      <c r="B2212" t="s">
        <v>5012</v>
      </c>
      <c r="C2212" s="37">
        <v>195.39</v>
      </c>
      <c r="D2212" s="38">
        <v>0.153</v>
      </c>
      <c r="E2212" s="39">
        <v>43445</v>
      </c>
      <c r="F2212">
        <f t="shared" si="34"/>
        <v>2018</v>
      </c>
    </row>
    <row r="2213" spans="1:6" x14ac:dyDescent="0.25">
      <c r="A2213" t="s">
        <v>3153</v>
      </c>
      <c r="B2213" t="s">
        <v>5012</v>
      </c>
      <c r="C2213" s="37">
        <v>20.440000000000001</v>
      </c>
      <c r="D2213" s="38">
        <v>1.6E-2</v>
      </c>
      <c r="E2213" s="39">
        <v>43445</v>
      </c>
      <c r="F2213">
        <f t="shared" si="34"/>
        <v>2018</v>
      </c>
    </row>
    <row r="2214" spans="1:6" x14ac:dyDescent="0.25">
      <c r="A2214" t="s">
        <v>3153</v>
      </c>
      <c r="B2214" t="s">
        <v>5012</v>
      </c>
      <c r="C2214" s="37">
        <v>195.39</v>
      </c>
      <c r="D2214" s="38">
        <v>0.153</v>
      </c>
      <c r="E2214" s="39">
        <v>43445</v>
      </c>
      <c r="F2214">
        <f t="shared" si="34"/>
        <v>2018</v>
      </c>
    </row>
    <row r="2215" spans="1:6" x14ac:dyDescent="0.25">
      <c r="A2215" t="s">
        <v>3153</v>
      </c>
      <c r="B2215" t="s">
        <v>5012</v>
      </c>
      <c r="C2215" s="37">
        <v>30.66</v>
      </c>
      <c r="D2215" s="38">
        <v>2.4E-2</v>
      </c>
      <c r="E2215" s="39">
        <v>43445</v>
      </c>
      <c r="F2215">
        <f t="shared" si="34"/>
        <v>2018</v>
      </c>
    </row>
    <row r="2216" spans="1:6" x14ac:dyDescent="0.25">
      <c r="A2216" t="s">
        <v>3153</v>
      </c>
      <c r="B2216" t="s">
        <v>5012</v>
      </c>
      <c r="C2216" s="37">
        <v>325.64999999999998</v>
      </c>
      <c r="D2216" s="38">
        <v>0.255</v>
      </c>
      <c r="E2216" s="39">
        <v>43445</v>
      </c>
      <c r="F2216">
        <f t="shared" si="34"/>
        <v>2018</v>
      </c>
    </row>
    <row r="2217" spans="1:6" x14ac:dyDescent="0.25">
      <c r="A2217" t="s">
        <v>3153</v>
      </c>
      <c r="B2217" t="s">
        <v>5012</v>
      </c>
      <c r="C2217" s="37">
        <v>55.06</v>
      </c>
      <c r="D2217" s="38">
        <v>3.2199999999999999E-2</v>
      </c>
      <c r="E2217" s="39">
        <v>43445</v>
      </c>
      <c r="F2217">
        <f t="shared" si="34"/>
        <v>2018</v>
      </c>
    </row>
    <row r="2218" spans="1:6" x14ac:dyDescent="0.25">
      <c r="A2218" t="s">
        <v>3153</v>
      </c>
      <c r="B2218" t="s">
        <v>5012</v>
      </c>
      <c r="C2218" s="37">
        <v>5.1100000000000003</v>
      </c>
      <c r="D2218" s="38">
        <v>4.0000000000000001E-3</v>
      </c>
      <c r="E2218" s="39">
        <v>43445</v>
      </c>
      <c r="F2218">
        <f t="shared" si="34"/>
        <v>2018</v>
      </c>
    </row>
    <row r="2219" spans="1:6" x14ac:dyDescent="0.25">
      <c r="A2219" t="s">
        <v>3153</v>
      </c>
      <c r="B2219" t="s">
        <v>5012</v>
      </c>
      <c r="C2219" s="37">
        <v>911.82</v>
      </c>
      <c r="D2219" s="38">
        <v>0.71399999999999997</v>
      </c>
      <c r="E2219" s="39">
        <v>43445</v>
      </c>
      <c r="F2219">
        <f t="shared" si="34"/>
        <v>2018</v>
      </c>
    </row>
    <row r="2220" spans="1:6" x14ac:dyDescent="0.25">
      <c r="A2220" t="s">
        <v>3153</v>
      </c>
      <c r="B2220" t="s">
        <v>5012</v>
      </c>
      <c r="C2220" s="37">
        <v>390.78</v>
      </c>
      <c r="D2220" s="38">
        <v>0.30599999999999999</v>
      </c>
      <c r="E2220" s="39">
        <v>43445</v>
      </c>
      <c r="F2220">
        <f t="shared" si="34"/>
        <v>2018</v>
      </c>
    </row>
    <row r="2221" spans="1:6" x14ac:dyDescent="0.25">
      <c r="A2221" t="s">
        <v>3153</v>
      </c>
      <c r="B2221" t="s">
        <v>5012</v>
      </c>
      <c r="C2221" s="37">
        <v>21.7</v>
      </c>
      <c r="D2221" s="38">
        <v>1.7000000000000001E-2</v>
      </c>
      <c r="E2221" s="39">
        <v>43445</v>
      </c>
      <c r="F2221">
        <f t="shared" si="34"/>
        <v>2018</v>
      </c>
    </row>
    <row r="2222" spans="1:6" x14ac:dyDescent="0.25">
      <c r="A2222" t="s">
        <v>3153</v>
      </c>
      <c r="B2222" t="s">
        <v>5012</v>
      </c>
      <c r="C2222" s="37">
        <v>781.56</v>
      </c>
      <c r="D2222" s="38">
        <v>0.61199999999999999</v>
      </c>
      <c r="E2222" s="39">
        <v>43445</v>
      </c>
      <c r="F2222">
        <f t="shared" si="34"/>
        <v>2018</v>
      </c>
    </row>
    <row r="2223" spans="1:6" x14ac:dyDescent="0.25">
      <c r="A2223" t="s">
        <v>3153</v>
      </c>
      <c r="B2223" t="s">
        <v>5012</v>
      </c>
      <c r="C2223" s="37">
        <v>30.66</v>
      </c>
      <c r="D2223" s="38">
        <v>2.4E-2</v>
      </c>
      <c r="E2223" s="39">
        <v>43445</v>
      </c>
      <c r="F2223">
        <f t="shared" si="34"/>
        <v>2018</v>
      </c>
    </row>
    <row r="2224" spans="1:6" x14ac:dyDescent="0.25">
      <c r="A2224" t="s">
        <v>3153</v>
      </c>
      <c r="B2224" t="s">
        <v>5012</v>
      </c>
      <c r="C2224" s="37">
        <v>40.880000000000003</v>
      </c>
      <c r="D2224" s="38">
        <v>3.2000000000000001E-2</v>
      </c>
      <c r="E2224" s="39">
        <v>43445</v>
      </c>
      <c r="F2224">
        <f t="shared" si="34"/>
        <v>2018</v>
      </c>
    </row>
    <row r="2225" spans="1:6" x14ac:dyDescent="0.25">
      <c r="A2225" t="s">
        <v>3153</v>
      </c>
      <c r="B2225" t="s">
        <v>5012</v>
      </c>
      <c r="C2225" s="37">
        <v>45.99</v>
      </c>
      <c r="D2225" s="38">
        <v>3.5999999999999997E-2</v>
      </c>
      <c r="E2225" s="39">
        <v>43445</v>
      </c>
      <c r="F2225">
        <f t="shared" si="34"/>
        <v>2018</v>
      </c>
    </row>
    <row r="2226" spans="1:6" x14ac:dyDescent="0.25">
      <c r="A2226" t="s">
        <v>3153</v>
      </c>
      <c r="B2226" t="s">
        <v>5012</v>
      </c>
      <c r="C2226" s="37">
        <v>390.78</v>
      </c>
      <c r="D2226" s="38">
        <v>0.30599999999999999</v>
      </c>
      <c r="E2226" s="39">
        <v>43445</v>
      </c>
      <c r="F2226">
        <f t="shared" si="34"/>
        <v>2018</v>
      </c>
    </row>
    <row r="2227" spans="1:6" x14ac:dyDescent="0.25">
      <c r="A2227" t="s">
        <v>3153</v>
      </c>
      <c r="B2227" t="s">
        <v>5012</v>
      </c>
      <c r="C2227" s="37">
        <v>325.64999999999998</v>
      </c>
      <c r="D2227" s="38">
        <v>0.255</v>
      </c>
      <c r="E2227" s="39">
        <v>43445</v>
      </c>
      <c r="F2227">
        <f t="shared" si="34"/>
        <v>2018</v>
      </c>
    </row>
    <row r="2228" spans="1:6" x14ac:dyDescent="0.25">
      <c r="A2228" t="s">
        <v>3153</v>
      </c>
      <c r="B2228" t="s">
        <v>5012</v>
      </c>
      <c r="C2228" s="37">
        <v>61.32</v>
      </c>
      <c r="D2228" s="38">
        <v>4.8000000000000001E-2</v>
      </c>
      <c r="E2228" s="39">
        <v>43445</v>
      </c>
      <c r="F2228">
        <f t="shared" si="34"/>
        <v>2018</v>
      </c>
    </row>
    <row r="2229" spans="1:6" x14ac:dyDescent="0.25">
      <c r="A2229" t="s">
        <v>3153</v>
      </c>
      <c r="B2229" t="s">
        <v>5012</v>
      </c>
      <c r="C2229" s="37">
        <v>390.78</v>
      </c>
      <c r="D2229" s="38">
        <v>0.30599999999999999</v>
      </c>
      <c r="E2229" s="39">
        <v>43445</v>
      </c>
      <c r="F2229">
        <f t="shared" si="34"/>
        <v>2018</v>
      </c>
    </row>
    <row r="2230" spans="1:6" x14ac:dyDescent="0.25">
      <c r="A2230" t="s">
        <v>3153</v>
      </c>
      <c r="B2230" t="s">
        <v>5012</v>
      </c>
      <c r="C2230" s="37">
        <v>1107.21</v>
      </c>
      <c r="D2230" s="38">
        <v>0.86699999999999999</v>
      </c>
      <c r="E2230" s="39">
        <v>43445</v>
      </c>
      <c r="F2230">
        <f t="shared" si="34"/>
        <v>2018</v>
      </c>
    </row>
    <row r="2231" spans="1:6" x14ac:dyDescent="0.25">
      <c r="A2231" t="s">
        <v>3153</v>
      </c>
      <c r="B2231" t="s">
        <v>5012</v>
      </c>
      <c r="C2231" s="37">
        <v>61.2</v>
      </c>
      <c r="D2231" s="38">
        <v>8.3370000000000007E-3</v>
      </c>
      <c r="E2231" s="39">
        <v>43445</v>
      </c>
      <c r="F2231">
        <f t="shared" si="34"/>
        <v>2018</v>
      </c>
    </row>
    <row r="2232" spans="1:6" x14ac:dyDescent="0.25">
      <c r="A2232" t="s">
        <v>3153</v>
      </c>
      <c r="B2232" t="s">
        <v>5012</v>
      </c>
      <c r="C2232" s="37">
        <v>976.95</v>
      </c>
      <c r="D2232" s="38">
        <v>0.76500000000000001</v>
      </c>
      <c r="E2232" s="39">
        <v>43445</v>
      </c>
      <c r="F2232">
        <f t="shared" si="34"/>
        <v>2018</v>
      </c>
    </row>
    <row r="2233" spans="1:6" x14ac:dyDescent="0.25">
      <c r="A2233" t="s">
        <v>3153</v>
      </c>
      <c r="B2233" t="s">
        <v>5012</v>
      </c>
      <c r="C2233" s="37">
        <v>781.56</v>
      </c>
      <c r="D2233" s="38">
        <v>0.61199999999999999</v>
      </c>
      <c r="E2233" s="39">
        <v>43445</v>
      </c>
      <c r="F2233">
        <f t="shared" si="34"/>
        <v>2018</v>
      </c>
    </row>
    <row r="2234" spans="1:6" x14ac:dyDescent="0.25">
      <c r="A2234" t="s">
        <v>3153</v>
      </c>
      <c r="B2234" t="s">
        <v>5012</v>
      </c>
      <c r="C2234" s="37">
        <v>5.1100000000000003</v>
      </c>
      <c r="D2234" s="38">
        <v>4.0000000000000001E-3</v>
      </c>
      <c r="E2234" s="39">
        <v>43445</v>
      </c>
      <c r="F2234">
        <f t="shared" si="34"/>
        <v>2018</v>
      </c>
    </row>
    <row r="2235" spans="1:6" x14ac:dyDescent="0.25">
      <c r="A2235" t="s">
        <v>3153</v>
      </c>
      <c r="B2235" t="s">
        <v>5012</v>
      </c>
      <c r="C2235" s="37">
        <v>5.1100000000000003</v>
      </c>
      <c r="D2235" s="38">
        <v>4.0000000000000001E-3</v>
      </c>
      <c r="E2235" s="39">
        <v>43445</v>
      </c>
      <c r="F2235">
        <f t="shared" si="34"/>
        <v>2018</v>
      </c>
    </row>
    <row r="2236" spans="1:6" x14ac:dyDescent="0.25">
      <c r="A2236" t="s">
        <v>3153</v>
      </c>
      <c r="B2236" t="s">
        <v>5012</v>
      </c>
      <c r="C2236" s="37">
        <v>25.55</v>
      </c>
      <c r="D2236" s="38">
        <v>0.02</v>
      </c>
      <c r="E2236" s="39">
        <v>43445</v>
      </c>
      <c r="F2236">
        <f t="shared" si="34"/>
        <v>2018</v>
      </c>
    </row>
    <row r="2237" spans="1:6" x14ac:dyDescent="0.25">
      <c r="A2237" t="s">
        <v>3153</v>
      </c>
      <c r="B2237" t="s">
        <v>5012</v>
      </c>
      <c r="C2237" s="37">
        <v>260.52</v>
      </c>
      <c r="D2237" s="38">
        <v>0.20399999999999999</v>
      </c>
      <c r="E2237" s="39">
        <v>43445</v>
      </c>
      <c r="F2237">
        <f t="shared" si="34"/>
        <v>2018</v>
      </c>
    </row>
    <row r="2238" spans="1:6" x14ac:dyDescent="0.25">
      <c r="A2238" t="s">
        <v>3153</v>
      </c>
      <c r="B2238" t="s">
        <v>5012</v>
      </c>
      <c r="C2238" s="37">
        <v>75.95</v>
      </c>
      <c r="D2238" s="38">
        <v>5.9499999999999997E-2</v>
      </c>
      <c r="E2238" s="39">
        <v>43445</v>
      </c>
      <c r="F2238">
        <f t="shared" si="34"/>
        <v>2018</v>
      </c>
    </row>
    <row r="2239" spans="1:6" x14ac:dyDescent="0.25">
      <c r="A2239" t="s">
        <v>3153</v>
      </c>
      <c r="B2239" t="s">
        <v>5012</v>
      </c>
      <c r="C2239" s="37">
        <v>976.95</v>
      </c>
      <c r="D2239" s="38">
        <v>0.76500000000000001</v>
      </c>
      <c r="E2239" s="39">
        <v>43445</v>
      </c>
      <c r="F2239">
        <f t="shared" si="34"/>
        <v>2018</v>
      </c>
    </row>
    <row r="2240" spans="1:6" x14ac:dyDescent="0.25">
      <c r="A2240" t="s">
        <v>3153</v>
      </c>
      <c r="B2240" t="s">
        <v>5012</v>
      </c>
      <c r="C2240" s="37">
        <v>10.220000000000001</v>
      </c>
      <c r="D2240" s="38">
        <v>8.0000000000000002E-3</v>
      </c>
      <c r="E2240" s="39">
        <v>43445</v>
      </c>
      <c r="F2240">
        <f t="shared" si="34"/>
        <v>2018</v>
      </c>
    </row>
    <row r="2241" spans="1:6" x14ac:dyDescent="0.25">
      <c r="A2241" t="s">
        <v>3153</v>
      </c>
      <c r="B2241" t="s">
        <v>5012</v>
      </c>
      <c r="C2241" s="37">
        <v>56.21</v>
      </c>
      <c r="D2241" s="38">
        <v>4.3999999999999997E-2</v>
      </c>
      <c r="E2241" s="39">
        <v>43445</v>
      </c>
      <c r="F2241">
        <f t="shared" si="34"/>
        <v>2018</v>
      </c>
    </row>
    <row r="2242" spans="1:6" x14ac:dyDescent="0.25">
      <c r="A2242" t="s">
        <v>3153</v>
      </c>
      <c r="B2242" t="s">
        <v>5012</v>
      </c>
      <c r="C2242" s="37">
        <v>10.85</v>
      </c>
      <c r="D2242" s="38">
        <v>8.5000000000000006E-3</v>
      </c>
      <c r="E2242" s="39">
        <v>43445</v>
      </c>
      <c r="F2242">
        <f t="shared" si="34"/>
        <v>2018</v>
      </c>
    </row>
    <row r="2243" spans="1:6" x14ac:dyDescent="0.25">
      <c r="A2243" t="s">
        <v>3153</v>
      </c>
      <c r="B2243" t="s">
        <v>5012</v>
      </c>
      <c r="C2243" s="37">
        <v>1237.47</v>
      </c>
      <c r="D2243" s="38">
        <v>0.96899999999999997</v>
      </c>
      <c r="E2243" s="39">
        <v>43445</v>
      </c>
      <c r="F2243">
        <f t="shared" ref="F2243:F2306" si="35">YEAR(E2243)</f>
        <v>2018</v>
      </c>
    </row>
    <row r="2244" spans="1:6" x14ac:dyDescent="0.25">
      <c r="A2244" t="s">
        <v>3153</v>
      </c>
      <c r="B2244" t="s">
        <v>5012</v>
      </c>
      <c r="C2244" s="37">
        <v>846.69</v>
      </c>
      <c r="D2244" s="38">
        <v>0.66300000000000003</v>
      </c>
      <c r="E2244" s="39">
        <v>43445</v>
      </c>
      <c r="F2244">
        <f t="shared" si="35"/>
        <v>2018</v>
      </c>
    </row>
    <row r="2245" spans="1:6" x14ac:dyDescent="0.25">
      <c r="A2245" t="s">
        <v>3153</v>
      </c>
      <c r="B2245" t="s">
        <v>5012</v>
      </c>
      <c r="C2245" s="37">
        <v>10.220000000000001</v>
      </c>
      <c r="D2245" s="38">
        <v>8.0000000000000002E-3</v>
      </c>
      <c r="E2245" s="39">
        <v>43445</v>
      </c>
      <c r="F2245">
        <f t="shared" si="35"/>
        <v>2018</v>
      </c>
    </row>
    <row r="2246" spans="1:6" x14ac:dyDescent="0.25">
      <c r="A2246" t="s">
        <v>3153</v>
      </c>
      <c r="B2246" t="s">
        <v>5012</v>
      </c>
      <c r="C2246" s="37">
        <v>260.52</v>
      </c>
      <c r="D2246" s="38">
        <v>0.20399999999999999</v>
      </c>
      <c r="E2246" s="39">
        <v>43445</v>
      </c>
      <c r="F2246">
        <f t="shared" si="35"/>
        <v>2018</v>
      </c>
    </row>
    <row r="2247" spans="1:6" x14ac:dyDescent="0.25">
      <c r="A2247" t="s">
        <v>3153</v>
      </c>
      <c r="B2247" t="s">
        <v>5012</v>
      </c>
      <c r="C2247" s="37">
        <v>20.440000000000001</v>
      </c>
      <c r="D2247" s="38">
        <v>1.6E-2</v>
      </c>
      <c r="E2247" s="39">
        <v>43445</v>
      </c>
      <c r="F2247">
        <f t="shared" si="35"/>
        <v>2018</v>
      </c>
    </row>
    <row r="2248" spans="1:6" x14ac:dyDescent="0.25">
      <c r="A2248" t="s">
        <v>3153</v>
      </c>
      <c r="B2248" t="s">
        <v>5012</v>
      </c>
      <c r="C2248" s="37">
        <v>1302.5999999999999</v>
      </c>
      <c r="D2248" s="38">
        <v>1.02</v>
      </c>
      <c r="E2248" s="39">
        <v>43445</v>
      </c>
      <c r="F2248">
        <f t="shared" si="35"/>
        <v>2018</v>
      </c>
    </row>
    <row r="2249" spans="1:6" x14ac:dyDescent="0.25">
      <c r="A2249" t="s">
        <v>3153</v>
      </c>
      <c r="B2249" t="s">
        <v>5012</v>
      </c>
      <c r="C2249" s="37">
        <v>5.1100000000000003</v>
      </c>
      <c r="D2249" s="38">
        <v>4.0000000000000001E-3</v>
      </c>
      <c r="E2249" s="39">
        <v>43445</v>
      </c>
      <c r="F2249">
        <f t="shared" si="35"/>
        <v>2018</v>
      </c>
    </row>
    <row r="2250" spans="1:6" x14ac:dyDescent="0.25">
      <c r="A2250" t="s">
        <v>3153</v>
      </c>
      <c r="B2250" t="s">
        <v>5012</v>
      </c>
      <c r="C2250" s="37">
        <v>195.39</v>
      </c>
      <c r="D2250" s="38">
        <v>0.153</v>
      </c>
      <c r="E2250" s="39">
        <v>43445</v>
      </c>
      <c r="F2250">
        <f t="shared" si="35"/>
        <v>2018</v>
      </c>
    </row>
    <row r="2251" spans="1:6" x14ac:dyDescent="0.25">
      <c r="A2251" t="s">
        <v>3153</v>
      </c>
      <c r="B2251" t="s">
        <v>5012</v>
      </c>
      <c r="C2251" s="37">
        <v>15.33</v>
      </c>
      <c r="D2251" s="38">
        <v>1.2E-2</v>
      </c>
      <c r="E2251" s="39">
        <v>43445</v>
      </c>
      <c r="F2251">
        <f t="shared" si="35"/>
        <v>2018</v>
      </c>
    </row>
    <row r="2252" spans="1:6" x14ac:dyDescent="0.25">
      <c r="A2252" t="s">
        <v>3153</v>
      </c>
      <c r="B2252" t="s">
        <v>5012</v>
      </c>
      <c r="C2252" s="37">
        <v>35.770000000000003</v>
      </c>
      <c r="D2252" s="38">
        <v>2.8000000000000001E-2</v>
      </c>
      <c r="E2252" s="39">
        <v>43445</v>
      </c>
      <c r="F2252">
        <f t="shared" si="35"/>
        <v>2018</v>
      </c>
    </row>
    <row r="2253" spans="1:6" x14ac:dyDescent="0.25">
      <c r="A2253" t="s">
        <v>3153</v>
      </c>
      <c r="B2253" t="s">
        <v>5012</v>
      </c>
      <c r="C2253" s="37">
        <v>1042.08</v>
      </c>
      <c r="D2253" s="38">
        <v>0.81599999999999995</v>
      </c>
      <c r="E2253" s="39">
        <v>43445</v>
      </c>
      <c r="F2253">
        <f t="shared" si="35"/>
        <v>2018</v>
      </c>
    </row>
    <row r="2254" spans="1:6" x14ac:dyDescent="0.25">
      <c r="A2254" t="s">
        <v>3153</v>
      </c>
      <c r="B2254" t="s">
        <v>5012</v>
      </c>
      <c r="C2254" s="37">
        <v>390.78</v>
      </c>
      <c r="D2254" s="38">
        <v>0.30599999999999999</v>
      </c>
      <c r="E2254" s="39">
        <v>43445</v>
      </c>
      <c r="F2254">
        <f t="shared" si="35"/>
        <v>2018</v>
      </c>
    </row>
    <row r="2255" spans="1:6" x14ac:dyDescent="0.25">
      <c r="A2255" t="s">
        <v>3153</v>
      </c>
      <c r="B2255" t="s">
        <v>5012</v>
      </c>
      <c r="C2255" s="37">
        <v>30.66</v>
      </c>
      <c r="D2255" s="38">
        <v>2.4E-2</v>
      </c>
      <c r="E2255" s="39">
        <v>43445</v>
      </c>
      <c r="F2255">
        <f t="shared" si="35"/>
        <v>2018</v>
      </c>
    </row>
    <row r="2256" spans="1:6" x14ac:dyDescent="0.25">
      <c r="A2256" t="s">
        <v>3153</v>
      </c>
      <c r="B2256" t="s">
        <v>5012</v>
      </c>
      <c r="C2256" s="37">
        <v>20.440000000000001</v>
      </c>
      <c r="D2256" s="38">
        <v>1.6E-2</v>
      </c>
      <c r="E2256" s="39">
        <v>43445</v>
      </c>
      <c r="F2256">
        <f t="shared" si="35"/>
        <v>2018</v>
      </c>
    </row>
    <row r="2257" spans="1:6" x14ac:dyDescent="0.25">
      <c r="A2257" t="s">
        <v>3153</v>
      </c>
      <c r="B2257" t="s">
        <v>5012</v>
      </c>
      <c r="C2257" s="37">
        <v>130.26</v>
      </c>
      <c r="D2257" s="38">
        <v>0.10199999999999999</v>
      </c>
      <c r="E2257" s="39">
        <v>43445</v>
      </c>
      <c r="F2257">
        <f t="shared" si="35"/>
        <v>2018</v>
      </c>
    </row>
    <row r="2258" spans="1:6" x14ac:dyDescent="0.25">
      <c r="A2258" t="s">
        <v>3153</v>
      </c>
      <c r="B2258" t="s">
        <v>5012</v>
      </c>
      <c r="C2258" s="37">
        <v>1302.5999999999999</v>
      </c>
      <c r="D2258" s="38">
        <v>1.02</v>
      </c>
      <c r="E2258" s="39">
        <v>43445</v>
      </c>
      <c r="F2258">
        <f t="shared" si="35"/>
        <v>2018</v>
      </c>
    </row>
    <row r="2259" spans="1:6" x14ac:dyDescent="0.25">
      <c r="A2259" t="s">
        <v>3153</v>
      </c>
      <c r="B2259" t="s">
        <v>5012</v>
      </c>
      <c r="C2259" s="37">
        <v>51.1</v>
      </c>
      <c r="D2259" s="38">
        <v>0.04</v>
      </c>
      <c r="E2259" s="39">
        <v>43445</v>
      </c>
      <c r="F2259">
        <f t="shared" si="35"/>
        <v>2018</v>
      </c>
    </row>
    <row r="2260" spans="1:6" x14ac:dyDescent="0.25">
      <c r="A2260" t="s">
        <v>3153</v>
      </c>
      <c r="B2260" t="s">
        <v>5012</v>
      </c>
      <c r="C2260" s="37">
        <v>325.64999999999998</v>
      </c>
      <c r="D2260" s="38">
        <v>0.255</v>
      </c>
      <c r="E2260" s="39">
        <v>43445</v>
      </c>
      <c r="F2260">
        <f t="shared" si="35"/>
        <v>2018</v>
      </c>
    </row>
    <row r="2261" spans="1:6" x14ac:dyDescent="0.25">
      <c r="A2261" t="s">
        <v>3153</v>
      </c>
      <c r="B2261" t="s">
        <v>5012</v>
      </c>
      <c r="C2261" s="37">
        <v>781.56</v>
      </c>
      <c r="D2261" s="38">
        <v>0.61199999999999999</v>
      </c>
      <c r="E2261" s="39">
        <v>43445</v>
      </c>
      <c r="F2261">
        <f t="shared" si="35"/>
        <v>2018</v>
      </c>
    </row>
    <row r="2262" spans="1:6" x14ac:dyDescent="0.25">
      <c r="A2262" t="s">
        <v>3153</v>
      </c>
      <c r="B2262" t="s">
        <v>5012</v>
      </c>
      <c r="C2262" s="37">
        <v>40.880000000000003</v>
      </c>
      <c r="D2262" s="38">
        <v>3.2000000000000001E-2</v>
      </c>
      <c r="E2262" s="39">
        <v>43445</v>
      </c>
      <c r="F2262">
        <f t="shared" si="35"/>
        <v>2018</v>
      </c>
    </row>
    <row r="2263" spans="1:6" x14ac:dyDescent="0.25">
      <c r="A2263" t="s">
        <v>3153</v>
      </c>
      <c r="B2263" t="s">
        <v>5012</v>
      </c>
      <c r="C2263" s="37">
        <v>325.64999999999998</v>
      </c>
      <c r="D2263" s="38">
        <v>0.255</v>
      </c>
      <c r="E2263" s="39">
        <v>43445</v>
      </c>
      <c r="F2263">
        <f t="shared" si="35"/>
        <v>2018</v>
      </c>
    </row>
    <row r="2264" spans="1:6" x14ac:dyDescent="0.25">
      <c r="A2264" t="s">
        <v>3153</v>
      </c>
      <c r="B2264" t="s">
        <v>5012</v>
      </c>
      <c r="C2264" s="37">
        <v>25.55</v>
      </c>
      <c r="D2264" s="38">
        <v>0.02</v>
      </c>
      <c r="E2264" s="39">
        <v>43445</v>
      </c>
      <c r="F2264">
        <f t="shared" si="35"/>
        <v>2018</v>
      </c>
    </row>
    <row r="2265" spans="1:6" x14ac:dyDescent="0.25">
      <c r="A2265" t="s">
        <v>3153</v>
      </c>
      <c r="B2265" t="s">
        <v>5012</v>
      </c>
      <c r="C2265" s="37">
        <v>20.440000000000001</v>
      </c>
      <c r="D2265" s="38">
        <v>1.6E-2</v>
      </c>
      <c r="E2265" s="39">
        <v>43445</v>
      </c>
      <c r="F2265">
        <f t="shared" si="35"/>
        <v>2018</v>
      </c>
    </row>
    <row r="2266" spans="1:6" x14ac:dyDescent="0.25">
      <c r="A2266" t="s">
        <v>3153</v>
      </c>
      <c r="B2266" t="s">
        <v>5012</v>
      </c>
      <c r="C2266" s="37">
        <v>35.770000000000003</v>
      </c>
      <c r="D2266" s="38">
        <v>2.8000000000000001E-2</v>
      </c>
      <c r="E2266" s="39">
        <v>43445</v>
      </c>
      <c r="F2266">
        <f t="shared" si="35"/>
        <v>2018</v>
      </c>
    </row>
    <row r="2267" spans="1:6" x14ac:dyDescent="0.25">
      <c r="A2267" t="s">
        <v>3153</v>
      </c>
      <c r="B2267" t="s">
        <v>5012</v>
      </c>
      <c r="C2267" s="37">
        <v>195.39</v>
      </c>
      <c r="D2267" s="38">
        <v>0.153</v>
      </c>
      <c r="E2267" s="39">
        <v>43445</v>
      </c>
      <c r="F2267">
        <f t="shared" si="35"/>
        <v>2018</v>
      </c>
    </row>
    <row r="2268" spans="1:6" x14ac:dyDescent="0.25">
      <c r="A2268" t="s">
        <v>3153</v>
      </c>
      <c r="B2268" t="s">
        <v>5012</v>
      </c>
      <c r="C2268" s="37">
        <v>35.770000000000003</v>
      </c>
      <c r="D2268" s="38">
        <v>2.8000000000000001E-2</v>
      </c>
      <c r="E2268" s="39">
        <v>43445</v>
      </c>
      <c r="F2268">
        <f t="shared" si="35"/>
        <v>2018</v>
      </c>
    </row>
    <row r="2269" spans="1:6" x14ac:dyDescent="0.25">
      <c r="A2269" t="s">
        <v>3153</v>
      </c>
      <c r="B2269" t="s">
        <v>5012</v>
      </c>
      <c r="C2269" s="37">
        <v>195.39</v>
      </c>
      <c r="D2269" s="38">
        <v>0.153</v>
      </c>
      <c r="E2269" s="39">
        <v>43445</v>
      </c>
      <c r="F2269">
        <f t="shared" si="35"/>
        <v>2018</v>
      </c>
    </row>
    <row r="2270" spans="1:6" x14ac:dyDescent="0.25">
      <c r="A2270" t="s">
        <v>3153</v>
      </c>
      <c r="B2270" t="s">
        <v>5012</v>
      </c>
      <c r="C2270" s="37">
        <v>56.21</v>
      </c>
      <c r="D2270" s="38">
        <v>4.3999999999999997E-2</v>
      </c>
      <c r="E2270" s="39">
        <v>43445</v>
      </c>
      <c r="F2270">
        <f t="shared" si="35"/>
        <v>2018</v>
      </c>
    </row>
    <row r="2271" spans="1:6" x14ac:dyDescent="0.25">
      <c r="A2271" t="s">
        <v>3153</v>
      </c>
      <c r="B2271" t="s">
        <v>5012</v>
      </c>
      <c r="C2271" s="37">
        <v>130.26</v>
      </c>
      <c r="D2271" s="38">
        <v>0.10199999999999999</v>
      </c>
      <c r="E2271" s="39">
        <v>43445</v>
      </c>
      <c r="F2271">
        <f t="shared" si="35"/>
        <v>2018</v>
      </c>
    </row>
    <row r="2272" spans="1:6" x14ac:dyDescent="0.25">
      <c r="A2272" t="s">
        <v>3153</v>
      </c>
      <c r="B2272" t="s">
        <v>5012</v>
      </c>
      <c r="C2272" s="37">
        <v>521.04</v>
      </c>
      <c r="D2272" s="38">
        <v>0.40799999999999997</v>
      </c>
      <c r="E2272" s="39">
        <v>43445</v>
      </c>
      <c r="F2272">
        <f t="shared" si="35"/>
        <v>2018</v>
      </c>
    </row>
    <row r="2273" spans="1:6" x14ac:dyDescent="0.25">
      <c r="A2273" t="s">
        <v>3153</v>
      </c>
      <c r="B2273" t="s">
        <v>5012</v>
      </c>
      <c r="C2273" s="37">
        <v>5.1100000000000003</v>
      </c>
      <c r="D2273" s="38">
        <v>4.0000000000000001E-3</v>
      </c>
      <c r="E2273" s="39">
        <v>43445</v>
      </c>
      <c r="F2273">
        <f t="shared" si="35"/>
        <v>2018</v>
      </c>
    </row>
    <row r="2274" spans="1:6" x14ac:dyDescent="0.25">
      <c r="A2274" t="s">
        <v>3153</v>
      </c>
      <c r="B2274" t="s">
        <v>5012</v>
      </c>
      <c r="C2274" s="37">
        <v>651.29999999999995</v>
      </c>
      <c r="D2274" s="38">
        <v>0.51</v>
      </c>
      <c r="E2274" s="39">
        <v>43445</v>
      </c>
      <c r="F2274">
        <f t="shared" si="35"/>
        <v>2018</v>
      </c>
    </row>
    <row r="2275" spans="1:6" x14ac:dyDescent="0.25">
      <c r="A2275" t="s">
        <v>3153</v>
      </c>
      <c r="B2275" t="s">
        <v>5012</v>
      </c>
      <c r="C2275" s="37">
        <v>15.33</v>
      </c>
      <c r="D2275" s="38">
        <v>1.2E-2</v>
      </c>
      <c r="E2275" s="39">
        <v>43445</v>
      </c>
      <c r="F2275">
        <f t="shared" si="35"/>
        <v>2018</v>
      </c>
    </row>
    <row r="2276" spans="1:6" x14ac:dyDescent="0.25">
      <c r="A2276" t="s">
        <v>3153</v>
      </c>
      <c r="B2276" t="s">
        <v>5012</v>
      </c>
      <c r="C2276" s="37">
        <v>275.3</v>
      </c>
      <c r="D2276" s="38">
        <v>0.161</v>
      </c>
      <c r="E2276" s="39">
        <v>43445</v>
      </c>
      <c r="F2276">
        <f t="shared" si="35"/>
        <v>2018</v>
      </c>
    </row>
    <row r="2277" spans="1:6" x14ac:dyDescent="0.25">
      <c r="A2277" t="s">
        <v>3153</v>
      </c>
      <c r="B2277" t="s">
        <v>5012</v>
      </c>
      <c r="C2277" s="37">
        <v>32.549999999999997</v>
      </c>
      <c r="D2277" s="38">
        <v>2.5499999999999998E-2</v>
      </c>
      <c r="E2277" s="39">
        <v>43445</v>
      </c>
      <c r="F2277">
        <f t="shared" si="35"/>
        <v>2018</v>
      </c>
    </row>
    <row r="2278" spans="1:6" x14ac:dyDescent="0.25">
      <c r="A2278" t="s">
        <v>3153</v>
      </c>
      <c r="B2278" t="s">
        <v>5012</v>
      </c>
      <c r="C2278" s="37">
        <v>15.33</v>
      </c>
      <c r="D2278" s="38">
        <v>1.2E-2</v>
      </c>
      <c r="E2278" s="39">
        <v>43445</v>
      </c>
      <c r="F2278">
        <f t="shared" si="35"/>
        <v>2018</v>
      </c>
    </row>
    <row r="2279" spans="1:6" x14ac:dyDescent="0.25">
      <c r="A2279" t="s">
        <v>3153</v>
      </c>
      <c r="B2279" t="s">
        <v>5012</v>
      </c>
      <c r="C2279" s="37">
        <v>781.56</v>
      </c>
      <c r="D2279" s="38">
        <v>0.61199999999999999</v>
      </c>
      <c r="E2279" s="39">
        <v>43445</v>
      </c>
      <c r="F2279">
        <f t="shared" si="35"/>
        <v>2018</v>
      </c>
    </row>
    <row r="2280" spans="1:6" x14ac:dyDescent="0.25">
      <c r="A2280" t="s">
        <v>3153</v>
      </c>
      <c r="B2280" t="s">
        <v>5012</v>
      </c>
      <c r="C2280" s="37">
        <v>20.440000000000001</v>
      </c>
      <c r="D2280" s="38">
        <v>1.6E-2</v>
      </c>
      <c r="E2280" s="39">
        <v>43445</v>
      </c>
      <c r="F2280">
        <f t="shared" si="35"/>
        <v>2018</v>
      </c>
    </row>
    <row r="2281" spans="1:6" x14ac:dyDescent="0.25">
      <c r="A2281" t="s">
        <v>3153</v>
      </c>
      <c r="B2281" t="s">
        <v>5012</v>
      </c>
      <c r="C2281" s="37">
        <v>15.33</v>
      </c>
      <c r="D2281" s="38">
        <v>1.2E-2</v>
      </c>
      <c r="E2281" s="39">
        <v>43445</v>
      </c>
      <c r="F2281">
        <f t="shared" si="35"/>
        <v>2018</v>
      </c>
    </row>
    <row r="2282" spans="1:6" x14ac:dyDescent="0.25">
      <c r="A2282" t="s">
        <v>3153</v>
      </c>
      <c r="B2282" t="s">
        <v>5012</v>
      </c>
      <c r="C2282" s="37">
        <v>130.26</v>
      </c>
      <c r="D2282" s="38">
        <v>0.10199999999999999</v>
      </c>
      <c r="E2282" s="39">
        <v>43445</v>
      </c>
      <c r="F2282">
        <f t="shared" si="35"/>
        <v>2018</v>
      </c>
    </row>
    <row r="2283" spans="1:6" x14ac:dyDescent="0.25">
      <c r="A2283" t="s">
        <v>3153</v>
      </c>
      <c r="B2283" t="s">
        <v>5012</v>
      </c>
      <c r="C2283" s="37">
        <v>61.2</v>
      </c>
      <c r="D2283" s="38">
        <v>8.3370000000000007E-3</v>
      </c>
      <c r="E2283" s="39">
        <v>43445</v>
      </c>
      <c r="F2283">
        <f t="shared" si="35"/>
        <v>2018</v>
      </c>
    </row>
    <row r="2284" spans="1:6" x14ac:dyDescent="0.25">
      <c r="A2284" t="s">
        <v>3153</v>
      </c>
      <c r="B2284" t="s">
        <v>5012</v>
      </c>
      <c r="C2284" s="37">
        <v>976.95</v>
      </c>
      <c r="D2284" s="38">
        <v>0.76500000000000001</v>
      </c>
      <c r="E2284" s="39">
        <v>43445</v>
      </c>
      <c r="F2284">
        <f t="shared" si="35"/>
        <v>2018</v>
      </c>
    </row>
    <row r="2285" spans="1:6" x14ac:dyDescent="0.25">
      <c r="A2285" t="s">
        <v>3153</v>
      </c>
      <c r="B2285" t="s">
        <v>5012</v>
      </c>
      <c r="C2285" s="37">
        <v>195.39</v>
      </c>
      <c r="D2285" s="38">
        <v>0.153</v>
      </c>
      <c r="E2285" s="39">
        <v>43445</v>
      </c>
      <c r="F2285">
        <f t="shared" si="35"/>
        <v>2018</v>
      </c>
    </row>
    <row r="2286" spans="1:6" x14ac:dyDescent="0.25">
      <c r="A2286" t="s">
        <v>3153</v>
      </c>
      <c r="B2286" t="s">
        <v>5012</v>
      </c>
      <c r="C2286" s="37">
        <v>5.1100000000000003</v>
      </c>
      <c r="D2286" s="38">
        <v>4.0000000000000001E-3</v>
      </c>
      <c r="E2286" s="39">
        <v>43445</v>
      </c>
      <c r="F2286">
        <f t="shared" si="35"/>
        <v>2018</v>
      </c>
    </row>
    <row r="2287" spans="1:6" x14ac:dyDescent="0.25">
      <c r="A2287" t="s">
        <v>3153</v>
      </c>
      <c r="B2287" t="s">
        <v>5012</v>
      </c>
      <c r="C2287" s="37">
        <v>10.85</v>
      </c>
      <c r="D2287" s="38">
        <v>8.5000000000000006E-3</v>
      </c>
      <c r="E2287" s="39">
        <v>43445</v>
      </c>
      <c r="F2287">
        <f t="shared" si="35"/>
        <v>2018</v>
      </c>
    </row>
    <row r="2288" spans="1:6" x14ac:dyDescent="0.25">
      <c r="A2288" t="s">
        <v>3153</v>
      </c>
      <c r="B2288" t="s">
        <v>5012</v>
      </c>
      <c r="C2288" s="37">
        <v>130.26</v>
      </c>
      <c r="D2288" s="38">
        <v>0.10199999999999999</v>
      </c>
      <c r="E2288" s="39">
        <v>43445</v>
      </c>
      <c r="F2288">
        <f t="shared" si="35"/>
        <v>2018</v>
      </c>
    </row>
    <row r="2289" spans="1:6" x14ac:dyDescent="0.25">
      <c r="A2289" t="s">
        <v>3153</v>
      </c>
      <c r="B2289" t="s">
        <v>5012</v>
      </c>
      <c r="C2289" s="37">
        <v>61.2</v>
      </c>
      <c r="D2289" s="38">
        <v>8.3370000000000007E-3</v>
      </c>
      <c r="E2289" s="39">
        <v>43445</v>
      </c>
      <c r="F2289">
        <f t="shared" si="35"/>
        <v>2018</v>
      </c>
    </row>
    <row r="2290" spans="1:6" x14ac:dyDescent="0.25">
      <c r="A2290" t="s">
        <v>3153</v>
      </c>
      <c r="B2290" t="s">
        <v>5012</v>
      </c>
      <c r="C2290" s="37">
        <v>846.69</v>
      </c>
      <c r="D2290" s="38">
        <v>0.66300000000000003</v>
      </c>
      <c r="E2290" s="39">
        <v>43445</v>
      </c>
      <c r="F2290">
        <f t="shared" si="35"/>
        <v>2018</v>
      </c>
    </row>
    <row r="2291" spans="1:6" x14ac:dyDescent="0.25">
      <c r="A2291" t="s">
        <v>3153</v>
      </c>
      <c r="B2291" t="s">
        <v>5012</v>
      </c>
      <c r="C2291" s="37">
        <v>20.440000000000001</v>
      </c>
      <c r="D2291" s="38">
        <v>1.6E-2</v>
      </c>
      <c r="E2291" s="39">
        <v>43445</v>
      </c>
      <c r="F2291">
        <f t="shared" si="35"/>
        <v>2018</v>
      </c>
    </row>
    <row r="2292" spans="1:6" x14ac:dyDescent="0.25">
      <c r="A2292" t="s">
        <v>3153</v>
      </c>
      <c r="B2292" t="s">
        <v>5012</v>
      </c>
      <c r="C2292" s="37">
        <v>781.56</v>
      </c>
      <c r="D2292" s="38">
        <v>0.61199999999999999</v>
      </c>
      <c r="E2292" s="39">
        <v>43445</v>
      </c>
      <c r="F2292">
        <f t="shared" si="35"/>
        <v>2018</v>
      </c>
    </row>
    <row r="2293" spans="1:6" x14ac:dyDescent="0.25">
      <c r="A2293" t="s">
        <v>3153</v>
      </c>
      <c r="B2293" t="s">
        <v>5012</v>
      </c>
      <c r="C2293" s="37">
        <v>20.440000000000001</v>
      </c>
      <c r="D2293" s="38">
        <v>1.6E-2</v>
      </c>
      <c r="E2293" s="39">
        <v>43445</v>
      </c>
      <c r="F2293">
        <f t="shared" si="35"/>
        <v>2018</v>
      </c>
    </row>
    <row r="2294" spans="1:6" x14ac:dyDescent="0.25">
      <c r="A2294" t="s">
        <v>3153</v>
      </c>
      <c r="B2294" t="s">
        <v>5012</v>
      </c>
      <c r="C2294" s="37">
        <v>21.7</v>
      </c>
      <c r="D2294" s="38">
        <v>1.7000000000000001E-2</v>
      </c>
      <c r="E2294" s="39">
        <v>43445</v>
      </c>
      <c r="F2294">
        <f t="shared" si="35"/>
        <v>2018</v>
      </c>
    </row>
    <row r="2295" spans="1:6" x14ac:dyDescent="0.25">
      <c r="A2295" t="s">
        <v>3153</v>
      </c>
      <c r="B2295" t="s">
        <v>5012</v>
      </c>
      <c r="C2295" s="37">
        <v>325.64999999999998</v>
      </c>
      <c r="D2295" s="38">
        <v>0.255</v>
      </c>
      <c r="E2295" s="39">
        <v>43445</v>
      </c>
      <c r="F2295">
        <f t="shared" si="35"/>
        <v>2018</v>
      </c>
    </row>
    <row r="2296" spans="1:6" x14ac:dyDescent="0.25">
      <c r="A2296" t="s">
        <v>3153</v>
      </c>
      <c r="B2296" t="s">
        <v>5012</v>
      </c>
      <c r="C2296" s="37">
        <v>330.36</v>
      </c>
      <c r="D2296" s="38">
        <v>0.19320000000000001</v>
      </c>
      <c r="E2296" s="39">
        <v>43445</v>
      </c>
      <c r="F2296">
        <f t="shared" si="35"/>
        <v>2018</v>
      </c>
    </row>
    <row r="2297" spans="1:6" x14ac:dyDescent="0.25">
      <c r="A2297" t="s">
        <v>3153</v>
      </c>
      <c r="B2297" t="s">
        <v>5012</v>
      </c>
      <c r="C2297" s="37">
        <v>976.95</v>
      </c>
      <c r="D2297" s="38">
        <v>0.76500000000000001</v>
      </c>
      <c r="E2297" s="39">
        <v>43445</v>
      </c>
      <c r="F2297">
        <f t="shared" si="35"/>
        <v>2018</v>
      </c>
    </row>
    <row r="2298" spans="1:6" x14ac:dyDescent="0.25">
      <c r="A2298" t="s">
        <v>3153</v>
      </c>
      <c r="B2298" t="s">
        <v>5012</v>
      </c>
      <c r="C2298" s="37">
        <v>10.220000000000001</v>
      </c>
      <c r="D2298" s="38">
        <v>8.0000000000000002E-3</v>
      </c>
      <c r="E2298" s="39">
        <v>43445</v>
      </c>
      <c r="F2298">
        <f t="shared" si="35"/>
        <v>2018</v>
      </c>
    </row>
    <row r="2299" spans="1:6" x14ac:dyDescent="0.25">
      <c r="A2299" t="s">
        <v>3153</v>
      </c>
      <c r="B2299" t="s">
        <v>5012</v>
      </c>
      <c r="C2299" s="37">
        <v>586.16999999999996</v>
      </c>
      <c r="D2299" s="38">
        <v>0.45900000000000002</v>
      </c>
      <c r="E2299" s="39">
        <v>43445</v>
      </c>
      <c r="F2299">
        <f t="shared" si="35"/>
        <v>2018</v>
      </c>
    </row>
    <row r="2300" spans="1:6" x14ac:dyDescent="0.25">
      <c r="A2300" t="s">
        <v>3153</v>
      </c>
      <c r="B2300" t="s">
        <v>5012</v>
      </c>
      <c r="C2300" s="37">
        <v>51.1</v>
      </c>
      <c r="D2300" s="38">
        <v>0.04</v>
      </c>
      <c r="E2300" s="39">
        <v>43445</v>
      </c>
      <c r="F2300">
        <f t="shared" si="35"/>
        <v>2018</v>
      </c>
    </row>
    <row r="2301" spans="1:6" x14ac:dyDescent="0.25">
      <c r="A2301" t="s">
        <v>3153</v>
      </c>
      <c r="B2301" t="s">
        <v>5012</v>
      </c>
      <c r="C2301" s="37">
        <v>521.04</v>
      </c>
      <c r="D2301" s="38">
        <v>0.40799999999999997</v>
      </c>
      <c r="E2301" s="39">
        <v>43445</v>
      </c>
      <c r="F2301">
        <f t="shared" si="35"/>
        <v>2018</v>
      </c>
    </row>
    <row r="2302" spans="1:6" x14ac:dyDescent="0.25">
      <c r="A2302" t="s">
        <v>3153</v>
      </c>
      <c r="B2302" t="s">
        <v>5012</v>
      </c>
      <c r="C2302" s="37">
        <v>45.99</v>
      </c>
      <c r="D2302" s="38">
        <v>3.5999999999999997E-2</v>
      </c>
      <c r="E2302" s="39">
        <v>43445</v>
      </c>
      <c r="F2302">
        <f t="shared" si="35"/>
        <v>2018</v>
      </c>
    </row>
    <row r="2303" spans="1:6" x14ac:dyDescent="0.25">
      <c r="A2303" t="s">
        <v>3153</v>
      </c>
      <c r="B2303" t="s">
        <v>5012</v>
      </c>
      <c r="C2303" s="37">
        <v>455.91</v>
      </c>
      <c r="D2303" s="38">
        <v>0.35699999999999998</v>
      </c>
      <c r="E2303" s="39">
        <v>43445</v>
      </c>
      <c r="F2303">
        <f t="shared" si="35"/>
        <v>2018</v>
      </c>
    </row>
    <row r="2304" spans="1:6" x14ac:dyDescent="0.25">
      <c r="A2304" t="s">
        <v>3153</v>
      </c>
      <c r="B2304" t="s">
        <v>5012</v>
      </c>
      <c r="C2304" s="37">
        <v>35.770000000000003</v>
      </c>
      <c r="D2304" s="38">
        <v>2.8000000000000001E-2</v>
      </c>
      <c r="E2304" s="39">
        <v>43445</v>
      </c>
      <c r="F2304">
        <f t="shared" si="35"/>
        <v>2018</v>
      </c>
    </row>
    <row r="2305" spans="1:6" x14ac:dyDescent="0.25">
      <c r="A2305" t="s">
        <v>3153</v>
      </c>
      <c r="B2305" t="s">
        <v>5012</v>
      </c>
      <c r="C2305" s="37">
        <v>43.4</v>
      </c>
      <c r="D2305" s="38">
        <v>3.4000000000000002E-2</v>
      </c>
      <c r="E2305" s="39">
        <v>43445</v>
      </c>
      <c r="F2305">
        <f t="shared" si="35"/>
        <v>2018</v>
      </c>
    </row>
    <row r="2306" spans="1:6" x14ac:dyDescent="0.25">
      <c r="A2306" t="s">
        <v>3153</v>
      </c>
      <c r="B2306" t="s">
        <v>5012</v>
      </c>
      <c r="C2306" s="37">
        <v>51.1</v>
      </c>
      <c r="D2306" s="38">
        <v>0.04</v>
      </c>
      <c r="E2306" s="39">
        <v>43445</v>
      </c>
      <c r="F2306">
        <f t="shared" si="35"/>
        <v>2018</v>
      </c>
    </row>
    <row r="2307" spans="1:6" x14ac:dyDescent="0.25">
      <c r="A2307" t="s">
        <v>3153</v>
      </c>
      <c r="B2307" t="s">
        <v>5012</v>
      </c>
      <c r="C2307" s="37">
        <v>10.220000000000001</v>
      </c>
      <c r="D2307" s="38">
        <v>8.0000000000000002E-3</v>
      </c>
      <c r="E2307" s="39">
        <v>43445</v>
      </c>
      <c r="F2307">
        <f t="shared" ref="F2307:F2370" si="36">YEAR(E2307)</f>
        <v>2018</v>
      </c>
    </row>
    <row r="2308" spans="1:6" x14ac:dyDescent="0.25">
      <c r="A2308" t="s">
        <v>3153</v>
      </c>
      <c r="B2308" t="s">
        <v>5012</v>
      </c>
      <c r="C2308" s="37">
        <v>455.91</v>
      </c>
      <c r="D2308" s="38">
        <v>0.35699999999999998</v>
      </c>
      <c r="E2308" s="39">
        <v>43445</v>
      </c>
      <c r="F2308">
        <f t="shared" si="36"/>
        <v>2018</v>
      </c>
    </row>
    <row r="2309" spans="1:6" x14ac:dyDescent="0.25">
      <c r="A2309" t="s">
        <v>3153</v>
      </c>
      <c r="B2309" t="s">
        <v>5012</v>
      </c>
      <c r="C2309" s="37">
        <v>911.82</v>
      </c>
      <c r="D2309" s="38">
        <v>0.71399999999999997</v>
      </c>
      <c r="E2309" s="39">
        <v>43445</v>
      </c>
      <c r="F2309">
        <f t="shared" si="36"/>
        <v>2018</v>
      </c>
    </row>
    <row r="2310" spans="1:6" x14ac:dyDescent="0.25">
      <c r="A2310" t="s">
        <v>3153</v>
      </c>
      <c r="B2310" t="s">
        <v>5012</v>
      </c>
      <c r="C2310" s="37">
        <v>5.1100000000000003</v>
      </c>
      <c r="D2310" s="38">
        <v>4.0000000000000001E-3</v>
      </c>
      <c r="E2310" s="39">
        <v>43445</v>
      </c>
      <c r="F2310">
        <f t="shared" si="36"/>
        <v>2018</v>
      </c>
    </row>
    <row r="2311" spans="1:6" x14ac:dyDescent="0.25">
      <c r="A2311" t="s">
        <v>3153</v>
      </c>
      <c r="B2311" t="s">
        <v>5012</v>
      </c>
      <c r="C2311" s="37">
        <v>61.32</v>
      </c>
      <c r="D2311" s="38">
        <v>4.8000000000000001E-2</v>
      </c>
      <c r="E2311" s="39">
        <v>43445</v>
      </c>
      <c r="F2311">
        <f t="shared" si="36"/>
        <v>2018</v>
      </c>
    </row>
    <row r="2312" spans="1:6" x14ac:dyDescent="0.25">
      <c r="A2312" t="s">
        <v>3153</v>
      </c>
      <c r="B2312" t="s">
        <v>5012</v>
      </c>
      <c r="C2312" s="37">
        <v>195.39</v>
      </c>
      <c r="D2312" s="38">
        <v>0.153</v>
      </c>
      <c r="E2312" s="39">
        <v>43445</v>
      </c>
      <c r="F2312">
        <f t="shared" si="36"/>
        <v>2018</v>
      </c>
    </row>
    <row r="2313" spans="1:6" x14ac:dyDescent="0.25">
      <c r="A2313" t="s">
        <v>3153</v>
      </c>
      <c r="B2313" t="s">
        <v>5013</v>
      </c>
      <c r="C2313" s="37">
        <v>102.2</v>
      </c>
      <c r="D2313" s="38">
        <v>0.08</v>
      </c>
      <c r="E2313" s="39">
        <v>43438</v>
      </c>
      <c r="F2313">
        <f t="shared" si="36"/>
        <v>2018</v>
      </c>
    </row>
    <row r="2314" spans="1:6" x14ac:dyDescent="0.25">
      <c r="A2314" t="s">
        <v>3153</v>
      </c>
      <c r="B2314" t="s">
        <v>5013</v>
      </c>
      <c r="C2314" s="37">
        <v>10.220000000000001</v>
      </c>
      <c r="D2314" s="38">
        <v>8.0000000000000002E-3</v>
      </c>
      <c r="E2314" s="39">
        <v>43438</v>
      </c>
      <c r="F2314">
        <f t="shared" si="36"/>
        <v>2018</v>
      </c>
    </row>
    <row r="2315" spans="1:6" x14ac:dyDescent="0.25">
      <c r="A2315" t="s">
        <v>3153</v>
      </c>
      <c r="B2315" t="s">
        <v>5013</v>
      </c>
      <c r="C2315" s="37">
        <v>61.2</v>
      </c>
      <c r="D2315" s="38">
        <v>8.3370000000000007E-3</v>
      </c>
      <c r="E2315" s="39">
        <v>43438</v>
      </c>
      <c r="F2315">
        <f t="shared" si="36"/>
        <v>2018</v>
      </c>
    </row>
    <row r="2316" spans="1:6" x14ac:dyDescent="0.25">
      <c r="A2316" t="s">
        <v>3153</v>
      </c>
      <c r="B2316" t="s">
        <v>5013</v>
      </c>
      <c r="C2316" s="37">
        <v>195.39</v>
      </c>
      <c r="D2316" s="38">
        <v>0.153</v>
      </c>
      <c r="E2316" s="39">
        <v>43438</v>
      </c>
      <c r="F2316">
        <f t="shared" si="36"/>
        <v>2018</v>
      </c>
    </row>
    <row r="2317" spans="1:6" x14ac:dyDescent="0.25">
      <c r="A2317" t="s">
        <v>3153</v>
      </c>
      <c r="B2317" t="s">
        <v>5013</v>
      </c>
      <c r="C2317" s="37">
        <v>45.99</v>
      </c>
      <c r="D2317" s="38">
        <v>3.5999999999999997E-2</v>
      </c>
      <c r="E2317" s="39">
        <v>43438</v>
      </c>
      <c r="F2317">
        <f t="shared" si="36"/>
        <v>2018</v>
      </c>
    </row>
    <row r="2318" spans="1:6" x14ac:dyDescent="0.25">
      <c r="A2318" t="s">
        <v>3153</v>
      </c>
      <c r="B2318" t="s">
        <v>5013</v>
      </c>
      <c r="C2318" s="37">
        <v>390.78</v>
      </c>
      <c r="D2318" s="38">
        <v>0.30599999999999999</v>
      </c>
      <c r="E2318" s="39">
        <v>43438</v>
      </c>
      <c r="F2318">
        <f t="shared" si="36"/>
        <v>2018</v>
      </c>
    </row>
    <row r="2319" spans="1:6" x14ac:dyDescent="0.25">
      <c r="A2319" t="s">
        <v>3153</v>
      </c>
      <c r="B2319" t="s">
        <v>5013</v>
      </c>
      <c r="C2319" s="37">
        <v>45.99</v>
      </c>
      <c r="D2319" s="38">
        <v>3.5999999999999997E-2</v>
      </c>
      <c r="E2319" s="39">
        <v>43438</v>
      </c>
      <c r="F2319">
        <f t="shared" si="36"/>
        <v>2018</v>
      </c>
    </row>
    <row r="2320" spans="1:6" x14ac:dyDescent="0.25">
      <c r="A2320" t="s">
        <v>3153</v>
      </c>
      <c r="B2320" t="s">
        <v>5013</v>
      </c>
      <c r="C2320" s="37">
        <v>45.99</v>
      </c>
      <c r="D2320" s="38">
        <v>3.5999999999999997E-2</v>
      </c>
      <c r="E2320" s="39">
        <v>43438</v>
      </c>
      <c r="F2320">
        <f t="shared" si="36"/>
        <v>2018</v>
      </c>
    </row>
    <row r="2321" spans="1:6" x14ac:dyDescent="0.25">
      <c r="A2321" t="s">
        <v>3153</v>
      </c>
      <c r="B2321" t="s">
        <v>5013</v>
      </c>
      <c r="C2321" s="37">
        <v>61.32</v>
      </c>
      <c r="D2321" s="38">
        <v>4.8000000000000001E-2</v>
      </c>
      <c r="E2321" s="39">
        <v>43438</v>
      </c>
      <c r="F2321">
        <f t="shared" si="36"/>
        <v>2018</v>
      </c>
    </row>
    <row r="2322" spans="1:6" x14ac:dyDescent="0.25">
      <c r="A2322" t="s">
        <v>3153</v>
      </c>
      <c r="B2322" t="s">
        <v>5013</v>
      </c>
      <c r="C2322" s="37">
        <v>45.99</v>
      </c>
      <c r="D2322" s="38">
        <v>3.5999999999999997E-2</v>
      </c>
      <c r="E2322" s="39">
        <v>43438</v>
      </c>
      <c r="F2322">
        <f t="shared" si="36"/>
        <v>2018</v>
      </c>
    </row>
    <row r="2323" spans="1:6" x14ac:dyDescent="0.25">
      <c r="A2323" t="s">
        <v>3153</v>
      </c>
      <c r="B2323" t="s">
        <v>5013</v>
      </c>
      <c r="C2323" s="37">
        <v>586.16999999999996</v>
      </c>
      <c r="D2323" s="38">
        <v>0.45900000000000002</v>
      </c>
      <c r="E2323" s="39">
        <v>43438</v>
      </c>
      <c r="F2323">
        <f t="shared" si="36"/>
        <v>2018</v>
      </c>
    </row>
    <row r="2324" spans="1:6" x14ac:dyDescent="0.25">
      <c r="A2324" t="s">
        <v>3153</v>
      </c>
      <c r="B2324" t="s">
        <v>5013</v>
      </c>
      <c r="C2324" s="37">
        <v>61.2</v>
      </c>
      <c r="D2324" s="38">
        <v>8.3370000000000007E-3</v>
      </c>
      <c r="E2324" s="39">
        <v>43438</v>
      </c>
      <c r="F2324">
        <f t="shared" si="36"/>
        <v>2018</v>
      </c>
    </row>
    <row r="2325" spans="1:6" x14ac:dyDescent="0.25">
      <c r="A2325" t="s">
        <v>3153</v>
      </c>
      <c r="B2325" t="s">
        <v>5013</v>
      </c>
      <c r="C2325" s="37">
        <v>65.13</v>
      </c>
      <c r="D2325" s="38">
        <v>5.0999999999999997E-2</v>
      </c>
      <c r="E2325" s="39">
        <v>43438</v>
      </c>
      <c r="F2325">
        <f t="shared" si="36"/>
        <v>2018</v>
      </c>
    </row>
    <row r="2326" spans="1:6" x14ac:dyDescent="0.25">
      <c r="A2326" t="s">
        <v>3153</v>
      </c>
      <c r="B2326" t="s">
        <v>5013</v>
      </c>
      <c r="C2326" s="37">
        <v>81.760000000000005</v>
      </c>
      <c r="D2326" s="38">
        <v>6.4000000000000001E-2</v>
      </c>
      <c r="E2326" s="39">
        <v>43438</v>
      </c>
      <c r="F2326">
        <f t="shared" si="36"/>
        <v>2018</v>
      </c>
    </row>
    <row r="2327" spans="1:6" x14ac:dyDescent="0.25">
      <c r="A2327" t="s">
        <v>3153</v>
      </c>
      <c r="B2327" t="s">
        <v>5013</v>
      </c>
      <c r="C2327" s="37">
        <v>61.32</v>
      </c>
      <c r="D2327" s="38">
        <v>4.8000000000000001E-2</v>
      </c>
      <c r="E2327" s="39">
        <v>43438</v>
      </c>
      <c r="F2327">
        <f t="shared" si="36"/>
        <v>2018</v>
      </c>
    </row>
    <row r="2328" spans="1:6" x14ac:dyDescent="0.25">
      <c r="A2328" t="s">
        <v>3153</v>
      </c>
      <c r="B2328" t="s">
        <v>5013</v>
      </c>
      <c r="C2328" s="37">
        <v>86.8</v>
      </c>
      <c r="D2328" s="38">
        <v>6.8000000000000005E-2</v>
      </c>
      <c r="E2328" s="39">
        <v>43438</v>
      </c>
      <c r="F2328">
        <f t="shared" si="36"/>
        <v>2018</v>
      </c>
    </row>
    <row r="2329" spans="1:6" x14ac:dyDescent="0.25">
      <c r="A2329" t="s">
        <v>3153</v>
      </c>
      <c r="B2329" t="s">
        <v>5013</v>
      </c>
      <c r="C2329" s="37">
        <v>20.440000000000001</v>
      </c>
      <c r="D2329" s="38">
        <v>1.6E-2</v>
      </c>
      <c r="E2329" s="39">
        <v>43438</v>
      </c>
      <c r="F2329">
        <f t="shared" si="36"/>
        <v>2018</v>
      </c>
    </row>
    <row r="2330" spans="1:6" x14ac:dyDescent="0.25">
      <c r="A2330" t="s">
        <v>3153</v>
      </c>
      <c r="B2330" t="s">
        <v>5013</v>
      </c>
      <c r="C2330" s="37">
        <v>81.760000000000005</v>
      </c>
      <c r="D2330" s="38">
        <v>6.4000000000000001E-2</v>
      </c>
      <c r="E2330" s="39">
        <v>43438</v>
      </c>
      <c r="F2330">
        <f t="shared" si="36"/>
        <v>2018</v>
      </c>
    </row>
    <row r="2331" spans="1:6" x14ac:dyDescent="0.25">
      <c r="A2331" t="s">
        <v>3153</v>
      </c>
      <c r="B2331" t="s">
        <v>5013</v>
      </c>
      <c r="C2331" s="37">
        <v>61.2</v>
      </c>
      <c r="D2331" s="38">
        <v>8.3370000000000007E-3</v>
      </c>
      <c r="E2331" s="39">
        <v>43438</v>
      </c>
      <c r="F2331">
        <f t="shared" si="36"/>
        <v>2018</v>
      </c>
    </row>
    <row r="2332" spans="1:6" x14ac:dyDescent="0.25">
      <c r="A2332" t="s">
        <v>3153</v>
      </c>
      <c r="B2332" t="s">
        <v>5013</v>
      </c>
      <c r="C2332" s="37">
        <v>66.430000000000007</v>
      </c>
      <c r="D2332" s="38">
        <v>5.1999999999999998E-2</v>
      </c>
      <c r="E2332" s="39">
        <v>43438</v>
      </c>
      <c r="F2332">
        <f t="shared" si="36"/>
        <v>2018</v>
      </c>
    </row>
    <row r="2333" spans="1:6" x14ac:dyDescent="0.25">
      <c r="A2333" t="s">
        <v>3153</v>
      </c>
      <c r="B2333" t="s">
        <v>5013</v>
      </c>
      <c r="C2333" s="37">
        <v>76.650000000000006</v>
      </c>
      <c r="D2333" s="38">
        <v>0.06</v>
      </c>
      <c r="E2333" s="39">
        <v>43438</v>
      </c>
      <c r="F2333">
        <f t="shared" si="36"/>
        <v>2018</v>
      </c>
    </row>
    <row r="2334" spans="1:6" x14ac:dyDescent="0.25">
      <c r="A2334" t="s">
        <v>3153</v>
      </c>
      <c r="B2334" t="s">
        <v>5013</v>
      </c>
      <c r="C2334" s="37">
        <v>91.98</v>
      </c>
      <c r="D2334" s="38">
        <v>7.1999999999999995E-2</v>
      </c>
      <c r="E2334" s="39">
        <v>43438</v>
      </c>
      <c r="F2334">
        <f t="shared" si="36"/>
        <v>2018</v>
      </c>
    </row>
    <row r="2335" spans="1:6" x14ac:dyDescent="0.25">
      <c r="A2335" t="s">
        <v>3153</v>
      </c>
      <c r="B2335" t="s">
        <v>5013</v>
      </c>
      <c r="C2335" s="37">
        <v>15.33</v>
      </c>
      <c r="D2335" s="38">
        <v>1.2E-2</v>
      </c>
      <c r="E2335" s="39">
        <v>43438</v>
      </c>
      <c r="F2335">
        <f t="shared" si="36"/>
        <v>2018</v>
      </c>
    </row>
    <row r="2336" spans="1:6" x14ac:dyDescent="0.25">
      <c r="A2336" t="s">
        <v>3153</v>
      </c>
      <c r="B2336" t="s">
        <v>5013</v>
      </c>
      <c r="C2336" s="37">
        <v>61.32</v>
      </c>
      <c r="D2336" s="38">
        <v>4.8000000000000001E-2</v>
      </c>
      <c r="E2336" s="39">
        <v>43438</v>
      </c>
      <c r="F2336">
        <f t="shared" si="36"/>
        <v>2018</v>
      </c>
    </row>
    <row r="2337" spans="1:6" x14ac:dyDescent="0.25">
      <c r="A2337" t="s">
        <v>3153</v>
      </c>
      <c r="B2337" t="s">
        <v>5013</v>
      </c>
      <c r="C2337" s="37">
        <v>10.220000000000001</v>
      </c>
      <c r="D2337" s="38">
        <v>8.0000000000000002E-3</v>
      </c>
      <c r="E2337" s="39">
        <v>43438</v>
      </c>
      <c r="F2337">
        <f t="shared" si="36"/>
        <v>2018</v>
      </c>
    </row>
    <row r="2338" spans="1:6" x14ac:dyDescent="0.25">
      <c r="A2338" t="s">
        <v>3153</v>
      </c>
      <c r="B2338" t="s">
        <v>5013</v>
      </c>
      <c r="C2338" s="37">
        <v>586.16999999999996</v>
      </c>
      <c r="D2338" s="38">
        <v>0.45900000000000002</v>
      </c>
      <c r="E2338" s="39">
        <v>43438</v>
      </c>
      <c r="F2338">
        <f t="shared" si="36"/>
        <v>2018</v>
      </c>
    </row>
    <row r="2339" spans="1:6" x14ac:dyDescent="0.25">
      <c r="A2339" t="s">
        <v>3153</v>
      </c>
      <c r="B2339" t="s">
        <v>5013</v>
      </c>
      <c r="C2339" s="37">
        <v>521.04</v>
      </c>
      <c r="D2339" s="38">
        <v>0.40799999999999997</v>
      </c>
      <c r="E2339" s="39">
        <v>43438</v>
      </c>
      <c r="F2339">
        <f t="shared" si="36"/>
        <v>2018</v>
      </c>
    </row>
    <row r="2340" spans="1:6" x14ac:dyDescent="0.25">
      <c r="A2340" t="s">
        <v>3153</v>
      </c>
      <c r="B2340" t="s">
        <v>5013</v>
      </c>
      <c r="C2340" s="37">
        <v>10.220000000000001</v>
      </c>
      <c r="D2340" s="38">
        <v>8.0000000000000002E-3</v>
      </c>
      <c r="E2340" s="39">
        <v>43438</v>
      </c>
      <c r="F2340">
        <f t="shared" si="36"/>
        <v>2018</v>
      </c>
    </row>
    <row r="2341" spans="1:6" x14ac:dyDescent="0.25">
      <c r="A2341" t="s">
        <v>3153</v>
      </c>
      <c r="B2341" t="s">
        <v>5013</v>
      </c>
      <c r="C2341" s="37">
        <v>10.85</v>
      </c>
      <c r="D2341" s="38">
        <v>8.5000000000000006E-3</v>
      </c>
      <c r="E2341" s="39">
        <v>43438</v>
      </c>
      <c r="F2341">
        <f t="shared" si="36"/>
        <v>2018</v>
      </c>
    </row>
    <row r="2342" spans="1:6" x14ac:dyDescent="0.25">
      <c r="A2342" t="s">
        <v>3153</v>
      </c>
      <c r="B2342" t="s">
        <v>5013</v>
      </c>
      <c r="C2342" s="37">
        <v>25.55</v>
      </c>
      <c r="D2342" s="38">
        <v>0.02</v>
      </c>
      <c r="E2342" s="39">
        <v>43438</v>
      </c>
      <c r="F2342">
        <f t="shared" si="36"/>
        <v>2018</v>
      </c>
    </row>
    <row r="2343" spans="1:6" x14ac:dyDescent="0.25">
      <c r="A2343" t="s">
        <v>3153</v>
      </c>
      <c r="B2343" t="s">
        <v>5013</v>
      </c>
      <c r="C2343" s="37">
        <v>260.52</v>
      </c>
      <c r="D2343" s="38">
        <v>0.20399999999999999</v>
      </c>
      <c r="E2343" s="39">
        <v>43438</v>
      </c>
      <c r="F2343">
        <f t="shared" si="36"/>
        <v>2018</v>
      </c>
    </row>
    <row r="2344" spans="1:6" x14ac:dyDescent="0.25">
      <c r="A2344" t="s">
        <v>3153</v>
      </c>
      <c r="B2344" t="s">
        <v>5013</v>
      </c>
      <c r="C2344" s="37">
        <v>71.540000000000006</v>
      </c>
      <c r="D2344" s="38">
        <v>5.6000000000000001E-2</v>
      </c>
      <c r="E2344" s="39">
        <v>43438</v>
      </c>
      <c r="F2344">
        <f t="shared" si="36"/>
        <v>2018</v>
      </c>
    </row>
    <row r="2345" spans="1:6" x14ac:dyDescent="0.25">
      <c r="A2345" t="s">
        <v>3153</v>
      </c>
      <c r="B2345" t="s">
        <v>5013</v>
      </c>
      <c r="C2345" s="37">
        <v>76.650000000000006</v>
      </c>
      <c r="D2345" s="38">
        <v>0.06</v>
      </c>
      <c r="E2345" s="39">
        <v>43438</v>
      </c>
      <c r="F2345">
        <f t="shared" si="36"/>
        <v>2018</v>
      </c>
    </row>
    <row r="2346" spans="1:6" x14ac:dyDescent="0.25">
      <c r="A2346" t="s">
        <v>3153</v>
      </c>
      <c r="B2346" t="s">
        <v>5013</v>
      </c>
      <c r="C2346" s="37">
        <v>76.650000000000006</v>
      </c>
      <c r="D2346" s="38">
        <v>0.06</v>
      </c>
      <c r="E2346" s="39">
        <v>43438</v>
      </c>
      <c r="F2346">
        <f t="shared" si="36"/>
        <v>2018</v>
      </c>
    </row>
    <row r="2347" spans="1:6" x14ac:dyDescent="0.25">
      <c r="A2347" t="s">
        <v>3153</v>
      </c>
      <c r="B2347" t="s">
        <v>5013</v>
      </c>
      <c r="C2347" s="37">
        <v>1302.5999999999999</v>
      </c>
      <c r="D2347" s="38">
        <v>1.02</v>
      </c>
      <c r="E2347" s="39">
        <v>43438</v>
      </c>
      <c r="F2347">
        <f t="shared" si="36"/>
        <v>2018</v>
      </c>
    </row>
    <row r="2348" spans="1:6" x14ac:dyDescent="0.25">
      <c r="A2348" t="s">
        <v>3153</v>
      </c>
      <c r="B2348" t="s">
        <v>5013</v>
      </c>
      <c r="C2348" s="37">
        <v>195.39</v>
      </c>
      <c r="D2348" s="38">
        <v>0.153</v>
      </c>
      <c r="E2348" s="39">
        <v>43438</v>
      </c>
      <c r="F2348">
        <f t="shared" si="36"/>
        <v>2018</v>
      </c>
    </row>
    <row r="2349" spans="1:6" x14ac:dyDescent="0.25">
      <c r="A2349" t="s">
        <v>3153</v>
      </c>
      <c r="B2349" t="s">
        <v>5013</v>
      </c>
      <c r="C2349" s="37">
        <v>61.2</v>
      </c>
      <c r="D2349" s="38">
        <v>8.3370000000000007E-3</v>
      </c>
      <c r="E2349" s="39">
        <v>43438</v>
      </c>
      <c r="F2349">
        <f t="shared" si="36"/>
        <v>2018</v>
      </c>
    </row>
    <row r="2350" spans="1:6" x14ac:dyDescent="0.25">
      <c r="A2350" t="s">
        <v>3153</v>
      </c>
      <c r="B2350" t="s">
        <v>5013</v>
      </c>
      <c r="C2350" s="37">
        <v>195.39</v>
      </c>
      <c r="D2350" s="38">
        <v>0.153</v>
      </c>
      <c r="E2350" s="39">
        <v>43438</v>
      </c>
      <c r="F2350">
        <f t="shared" si="36"/>
        <v>2018</v>
      </c>
    </row>
    <row r="2351" spans="1:6" x14ac:dyDescent="0.25">
      <c r="A2351" t="s">
        <v>3153</v>
      </c>
      <c r="B2351" t="s">
        <v>5013</v>
      </c>
      <c r="C2351" s="37">
        <v>30.66</v>
      </c>
      <c r="D2351" s="38">
        <v>2.4E-2</v>
      </c>
      <c r="E2351" s="39">
        <v>43438</v>
      </c>
      <c r="F2351">
        <f t="shared" si="36"/>
        <v>2018</v>
      </c>
    </row>
    <row r="2352" spans="1:6" x14ac:dyDescent="0.25">
      <c r="A2352" t="s">
        <v>3153</v>
      </c>
      <c r="B2352" t="s">
        <v>5013</v>
      </c>
      <c r="C2352" s="37">
        <v>781.56</v>
      </c>
      <c r="D2352" s="38">
        <v>0.61199999999999999</v>
      </c>
      <c r="E2352" s="39">
        <v>43438</v>
      </c>
      <c r="F2352">
        <f t="shared" si="36"/>
        <v>2018</v>
      </c>
    </row>
    <row r="2353" spans="1:6" x14ac:dyDescent="0.25">
      <c r="A2353" t="s">
        <v>3153</v>
      </c>
      <c r="B2353" t="s">
        <v>5013</v>
      </c>
      <c r="C2353" s="37">
        <v>5.1100000000000003</v>
      </c>
      <c r="D2353" s="38">
        <v>4.0000000000000001E-3</v>
      </c>
      <c r="E2353" s="39">
        <v>43438</v>
      </c>
      <c r="F2353">
        <f t="shared" si="36"/>
        <v>2018</v>
      </c>
    </row>
    <row r="2354" spans="1:6" x14ac:dyDescent="0.25">
      <c r="A2354" t="s">
        <v>3153</v>
      </c>
      <c r="B2354" t="s">
        <v>5013</v>
      </c>
      <c r="C2354" s="37">
        <v>20.440000000000001</v>
      </c>
      <c r="D2354" s="38">
        <v>1.6E-2</v>
      </c>
      <c r="E2354" s="39">
        <v>43438</v>
      </c>
      <c r="F2354">
        <f t="shared" si="36"/>
        <v>2018</v>
      </c>
    </row>
    <row r="2355" spans="1:6" x14ac:dyDescent="0.25">
      <c r="A2355" t="s">
        <v>3153</v>
      </c>
      <c r="B2355" t="s">
        <v>5013</v>
      </c>
      <c r="C2355" s="37">
        <v>35.770000000000003</v>
      </c>
      <c r="D2355" s="38">
        <v>2.8000000000000001E-2</v>
      </c>
      <c r="E2355" s="39">
        <v>43438</v>
      </c>
      <c r="F2355">
        <f t="shared" si="36"/>
        <v>2018</v>
      </c>
    </row>
    <row r="2356" spans="1:6" x14ac:dyDescent="0.25">
      <c r="A2356" t="s">
        <v>3153</v>
      </c>
      <c r="B2356" t="s">
        <v>5013</v>
      </c>
      <c r="C2356" s="37">
        <v>10.220000000000001</v>
      </c>
      <c r="D2356" s="38">
        <v>8.0000000000000002E-3</v>
      </c>
      <c r="E2356" s="39">
        <v>43438</v>
      </c>
      <c r="F2356">
        <f t="shared" si="36"/>
        <v>2018</v>
      </c>
    </row>
    <row r="2357" spans="1:6" x14ac:dyDescent="0.25">
      <c r="A2357" t="s">
        <v>3153</v>
      </c>
      <c r="B2357" t="s">
        <v>5013</v>
      </c>
      <c r="C2357" s="37">
        <v>1172.3399999999999</v>
      </c>
      <c r="D2357" s="38">
        <v>0.91800000000000004</v>
      </c>
      <c r="E2357" s="39">
        <v>43438</v>
      </c>
      <c r="F2357">
        <f t="shared" si="36"/>
        <v>2018</v>
      </c>
    </row>
    <row r="2358" spans="1:6" x14ac:dyDescent="0.25">
      <c r="A2358" t="s">
        <v>3153</v>
      </c>
      <c r="B2358" t="s">
        <v>5013</v>
      </c>
      <c r="C2358" s="37">
        <v>61.32</v>
      </c>
      <c r="D2358" s="38">
        <v>4.8000000000000001E-2</v>
      </c>
      <c r="E2358" s="39">
        <v>43438</v>
      </c>
      <c r="F2358">
        <f t="shared" si="36"/>
        <v>2018</v>
      </c>
    </row>
    <row r="2359" spans="1:6" x14ac:dyDescent="0.25">
      <c r="A2359" t="s">
        <v>3153</v>
      </c>
      <c r="B2359" t="s">
        <v>5013</v>
      </c>
      <c r="C2359" s="37">
        <v>71.540000000000006</v>
      </c>
      <c r="D2359" s="38">
        <v>5.6000000000000001E-2</v>
      </c>
      <c r="E2359" s="39">
        <v>43438</v>
      </c>
      <c r="F2359">
        <f t="shared" si="36"/>
        <v>2018</v>
      </c>
    </row>
    <row r="2360" spans="1:6" x14ac:dyDescent="0.25">
      <c r="A2360" t="s">
        <v>3153</v>
      </c>
      <c r="B2360" t="s">
        <v>5013</v>
      </c>
      <c r="C2360" s="37">
        <v>15.33</v>
      </c>
      <c r="D2360" s="38">
        <v>1.2E-2</v>
      </c>
      <c r="E2360" s="39">
        <v>43438</v>
      </c>
      <c r="F2360">
        <f t="shared" si="36"/>
        <v>2018</v>
      </c>
    </row>
    <row r="2361" spans="1:6" x14ac:dyDescent="0.25">
      <c r="A2361" t="s">
        <v>3153</v>
      </c>
      <c r="B2361" t="s">
        <v>5013</v>
      </c>
      <c r="C2361" s="37">
        <v>325.64999999999998</v>
      </c>
      <c r="D2361" s="38">
        <v>0.255</v>
      </c>
      <c r="E2361" s="39">
        <v>43438</v>
      </c>
      <c r="F2361">
        <f t="shared" si="36"/>
        <v>2018</v>
      </c>
    </row>
    <row r="2362" spans="1:6" x14ac:dyDescent="0.25">
      <c r="A2362" t="s">
        <v>3153</v>
      </c>
      <c r="B2362" t="s">
        <v>5013</v>
      </c>
      <c r="C2362" s="37">
        <v>40.880000000000003</v>
      </c>
      <c r="D2362" s="38">
        <v>3.2000000000000001E-2</v>
      </c>
      <c r="E2362" s="39">
        <v>43438</v>
      </c>
      <c r="F2362">
        <f t="shared" si="36"/>
        <v>2018</v>
      </c>
    </row>
    <row r="2363" spans="1:6" x14ac:dyDescent="0.25">
      <c r="A2363" t="s">
        <v>3153</v>
      </c>
      <c r="B2363" t="s">
        <v>5013</v>
      </c>
      <c r="C2363" s="37">
        <v>97.65</v>
      </c>
      <c r="D2363" s="38">
        <v>7.6499999999999999E-2</v>
      </c>
      <c r="E2363" s="39">
        <v>43438</v>
      </c>
      <c r="F2363">
        <f t="shared" si="36"/>
        <v>2018</v>
      </c>
    </row>
    <row r="2364" spans="1:6" x14ac:dyDescent="0.25">
      <c r="A2364" t="s">
        <v>3153</v>
      </c>
      <c r="B2364" t="s">
        <v>5013</v>
      </c>
      <c r="C2364" s="37">
        <v>15.33</v>
      </c>
      <c r="D2364" s="38">
        <v>1.2E-2</v>
      </c>
      <c r="E2364" s="39">
        <v>43438</v>
      </c>
      <c r="F2364">
        <f t="shared" si="36"/>
        <v>2018</v>
      </c>
    </row>
    <row r="2365" spans="1:6" x14ac:dyDescent="0.25">
      <c r="A2365" t="s">
        <v>3153</v>
      </c>
      <c r="B2365" t="s">
        <v>5013</v>
      </c>
      <c r="C2365" s="37">
        <v>81.760000000000005</v>
      </c>
      <c r="D2365" s="38">
        <v>6.4000000000000001E-2</v>
      </c>
      <c r="E2365" s="39">
        <v>43438</v>
      </c>
      <c r="F2365">
        <f t="shared" si="36"/>
        <v>2018</v>
      </c>
    </row>
    <row r="2366" spans="1:6" x14ac:dyDescent="0.25">
      <c r="A2366" t="s">
        <v>3153</v>
      </c>
      <c r="B2366" t="s">
        <v>5013</v>
      </c>
      <c r="C2366" s="37">
        <v>45.99</v>
      </c>
      <c r="D2366" s="38">
        <v>3.5999999999999997E-2</v>
      </c>
      <c r="E2366" s="39">
        <v>43438</v>
      </c>
      <c r="F2366">
        <f t="shared" si="36"/>
        <v>2018</v>
      </c>
    </row>
    <row r="2367" spans="1:6" x14ac:dyDescent="0.25">
      <c r="A2367" t="s">
        <v>3153</v>
      </c>
      <c r="B2367" t="s">
        <v>5013</v>
      </c>
      <c r="C2367" s="37">
        <v>91.98</v>
      </c>
      <c r="D2367" s="38">
        <v>7.1999999999999995E-2</v>
      </c>
      <c r="E2367" s="39">
        <v>43438</v>
      </c>
      <c r="F2367">
        <f t="shared" si="36"/>
        <v>2018</v>
      </c>
    </row>
    <row r="2368" spans="1:6" x14ac:dyDescent="0.25">
      <c r="A2368" t="s">
        <v>3153</v>
      </c>
      <c r="B2368" t="s">
        <v>5013</v>
      </c>
      <c r="C2368" s="37">
        <v>30.66</v>
      </c>
      <c r="D2368" s="38">
        <v>2.4E-2</v>
      </c>
      <c r="E2368" s="39">
        <v>43438</v>
      </c>
      <c r="F2368">
        <f t="shared" si="36"/>
        <v>2018</v>
      </c>
    </row>
    <row r="2369" spans="1:6" x14ac:dyDescent="0.25">
      <c r="A2369" t="s">
        <v>3153</v>
      </c>
      <c r="B2369" t="s">
        <v>5013</v>
      </c>
      <c r="C2369" s="37">
        <v>390.78</v>
      </c>
      <c r="D2369" s="38">
        <v>0.30599999999999999</v>
      </c>
      <c r="E2369" s="39">
        <v>43438</v>
      </c>
      <c r="F2369">
        <f t="shared" si="36"/>
        <v>2018</v>
      </c>
    </row>
    <row r="2370" spans="1:6" x14ac:dyDescent="0.25">
      <c r="A2370" t="s">
        <v>3153</v>
      </c>
      <c r="B2370" t="s">
        <v>5013</v>
      </c>
      <c r="C2370" s="37">
        <v>651.29999999999995</v>
      </c>
      <c r="D2370" s="38">
        <v>0.51</v>
      </c>
      <c r="E2370" s="39">
        <v>43438</v>
      </c>
      <c r="F2370">
        <f t="shared" si="36"/>
        <v>2018</v>
      </c>
    </row>
    <row r="2371" spans="1:6" x14ac:dyDescent="0.25">
      <c r="A2371" t="s">
        <v>3153</v>
      </c>
      <c r="B2371" t="s">
        <v>5013</v>
      </c>
      <c r="C2371" s="37">
        <v>51.1</v>
      </c>
      <c r="D2371" s="38">
        <v>0.04</v>
      </c>
      <c r="E2371" s="39">
        <v>43438</v>
      </c>
      <c r="F2371">
        <f t="shared" ref="F2371:F2434" si="37">YEAR(E2371)</f>
        <v>2018</v>
      </c>
    </row>
    <row r="2372" spans="1:6" x14ac:dyDescent="0.25">
      <c r="A2372" t="s">
        <v>3153</v>
      </c>
      <c r="B2372" t="s">
        <v>5013</v>
      </c>
      <c r="C2372" s="37">
        <v>495.54</v>
      </c>
      <c r="D2372" s="38">
        <v>0.2898</v>
      </c>
      <c r="E2372" s="39">
        <v>43438</v>
      </c>
      <c r="F2372">
        <f t="shared" si="37"/>
        <v>2018</v>
      </c>
    </row>
    <row r="2373" spans="1:6" x14ac:dyDescent="0.25">
      <c r="A2373" t="s">
        <v>3153</v>
      </c>
      <c r="B2373" t="s">
        <v>5013</v>
      </c>
      <c r="C2373" s="37">
        <v>168.78</v>
      </c>
      <c r="D2373" s="38">
        <v>9.8699999999999996E-2</v>
      </c>
      <c r="E2373" s="39">
        <v>43438</v>
      </c>
      <c r="F2373">
        <f t="shared" si="37"/>
        <v>2018</v>
      </c>
    </row>
    <row r="2374" spans="1:6" x14ac:dyDescent="0.25">
      <c r="A2374" t="s">
        <v>3153</v>
      </c>
      <c r="B2374" t="s">
        <v>5013</v>
      </c>
      <c r="C2374" s="37">
        <v>325.64999999999998</v>
      </c>
      <c r="D2374" s="38">
        <v>0.255</v>
      </c>
      <c r="E2374" s="39">
        <v>43438</v>
      </c>
      <c r="F2374">
        <f t="shared" si="37"/>
        <v>2018</v>
      </c>
    </row>
    <row r="2375" spans="1:6" x14ac:dyDescent="0.25">
      <c r="A2375" t="s">
        <v>3153</v>
      </c>
      <c r="B2375" t="s">
        <v>5013</v>
      </c>
      <c r="C2375" s="37">
        <v>51.1</v>
      </c>
      <c r="D2375" s="38">
        <v>0.04</v>
      </c>
      <c r="E2375" s="39">
        <v>43438</v>
      </c>
      <c r="F2375">
        <f t="shared" si="37"/>
        <v>2018</v>
      </c>
    </row>
    <row r="2376" spans="1:6" x14ac:dyDescent="0.25">
      <c r="A2376" t="s">
        <v>3153</v>
      </c>
      <c r="B2376" t="s">
        <v>5013</v>
      </c>
      <c r="C2376" s="37">
        <v>130.26</v>
      </c>
      <c r="D2376" s="38">
        <v>0.10199999999999999</v>
      </c>
      <c r="E2376" s="39">
        <v>43438</v>
      </c>
      <c r="F2376">
        <f t="shared" si="37"/>
        <v>2018</v>
      </c>
    </row>
    <row r="2377" spans="1:6" x14ac:dyDescent="0.25">
      <c r="A2377" t="s">
        <v>3153</v>
      </c>
      <c r="B2377" t="s">
        <v>5013</v>
      </c>
      <c r="C2377" s="37">
        <v>66.430000000000007</v>
      </c>
      <c r="D2377" s="38">
        <v>5.1999999999999998E-2</v>
      </c>
      <c r="E2377" s="39">
        <v>43438</v>
      </c>
      <c r="F2377">
        <f t="shared" si="37"/>
        <v>2018</v>
      </c>
    </row>
    <row r="2378" spans="1:6" x14ac:dyDescent="0.25">
      <c r="A2378" t="s">
        <v>3153</v>
      </c>
      <c r="B2378" t="s">
        <v>5013</v>
      </c>
      <c r="C2378" s="37">
        <v>61.2</v>
      </c>
      <c r="D2378" s="38">
        <v>8.3370000000000007E-3</v>
      </c>
      <c r="E2378" s="39">
        <v>43438</v>
      </c>
      <c r="F2378">
        <f t="shared" si="37"/>
        <v>2018</v>
      </c>
    </row>
    <row r="2379" spans="1:6" x14ac:dyDescent="0.25">
      <c r="A2379" t="s">
        <v>3153</v>
      </c>
      <c r="B2379" t="s">
        <v>5013</v>
      </c>
      <c r="C2379" s="37">
        <v>521.04</v>
      </c>
      <c r="D2379" s="38">
        <v>0.40799999999999997</v>
      </c>
      <c r="E2379" s="39">
        <v>43438</v>
      </c>
      <c r="F2379">
        <f t="shared" si="37"/>
        <v>2018</v>
      </c>
    </row>
    <row r="2380" spans="1:6" x14ac:dyDescent="0.25">
      <c r="A2380" t="s">
        <v>3153</v>
      </c>
      <c r="B2380" t="s">
        <v>5013</v>
      </c>
      <c r="C2380" s="37">
        <v>20.440000000000001</v>
      </c>
      <c r="D2380" s="38">
        <v>1.6E-2</v>
      </c>
      <c r="E2380" s="39">
        <v>43438</v>
      </c>
      <c r="F2380">
        <f t="shared" si="37"/>
        <v>2018</v>
      </c>
    </row>
    <row r="2381" spans="1:6" x14ac:dyDescent="0.25">
      <c r="A2381" t="s">
        <v>3153</v>
      </c>
      <c r="B2381" t="s">
        <v>5013</v>
      </c>
      <c r="C2381" s="37">
        <v>40.880000000000003</v>
      </c>
      <c r="D2381" s="38">
        <v>3.2000000000000001E-2</v>
      </c>
      <c r="E2381" s="39">
        <v>43438</v>
      </c>
      <c r="F2381">
        <f t="shared" si="37"/>
        <v>2018</v>
      </c>
    </row>
    <row r="2382" spans="1:6" x14ac:dyDescent="0.25">
      <c r="A2382" t="s">
        <v>3153</v>
      </c>
      <c r="B2382" t="s">
        <v>5013</v>
      </c>
      <c r="C2382" s="37">
        <v>91.98</v>
      </c>
      <c r="D2382" s="38">
        <v>7.1999999999999995E-2</v>
      </c>
      <c r="E2382" s="39">
        <v>43438</v>
      </c>
      <c r="F2382">
        <f t="shared" si="37"/>
        <v>2018</v>
      </c>
    </row>
    <row r="2383" spans="1:6" x14ac:dyDescent="0.25">
      <c r="A2383" t="s">
        <v>3153</v>
      </c>
      <c r="B2383" t="s">
        <v>5013</v>
      </c>
      <c r="C2383" s="37">
        <v>10.220000000000001</v>
      </c>
      <c r="D2383" s="38">
        <v>8.0000000000000002E-3</v>
      </c>
      <c r="E2383" s="39">
        <v>43438</v>
      </c>
      <c r="F2383">
        <f t="shared" si="37"/>
        <v>2018</v>
      </c>
    </row>
    <row r="2384" spans="1:6" x14ac:dyDescent="0.25">
      <c r="A2384" t="s">
        <v>3153</v>
      </c>
      <c r="B2384" t="s">
        <v>5013</v>
      </c>
      <c r="C2384" s="37">
        <v>390.78</v>
      </c>
      <c r="D2384" s="38">
        <v>0.30599999999999999</v>
      </c>
      <c r="E2384" s="39">
        <v>43438</v>
      </c>
      <c r="F2384">
        <f t="shared" si="37"/>
        <v>2018</v>
      </c>
    </row>
    <row r="2385" spans="1:6" x14ac:dyDescent="0.25">
      <c r="A2385" t="s">
        <v>3153</v>
      </c>
      <c r="B2385" t="s">
        <v>5013</v>
      </c>
      <c r="C2385" s="37">
        <v>20.440000000000001</v>
      </c>
      <c r="D2385" s="38">
        <v>1.6E-2</v>
      </c>
      <c r="E2385" s="39">
        <v>43438</v>
      </c>
      <c r="F2385">
        <f t="shared" si="37"/>
        <v>2018</v>
      </c>
    </row>
    <row r="2386" spans="1:6" x14ac:dyDescent="0.25">
      <c r="A2386" t="s">
        <v>3153</v>
      </c>
      <c r="B2386" t="s">
        <v>5013</v>
      </c>
      <c r="C2386" s="37">
        <v>102.2</v>
      </c>
      <c r="D2386" s="38">
        <v>0.08</v>
      </c>
      <c r="E2386" s="39">
        <v>43438</v>
      </c>
      <c r="F2386">
        <f t="shared" si="37"/>
        <v>2018</v>
      </c>
    </row>
    <row r="2387" spans="1:6" x14ac:dyDescent="0.25">
      <c r="A2387" t="s">
        <v>3153</v>
      </c>
      <c r="B2387" t="s">
        <v>5013</v>
      </c>
      <c r="C2387" s="37">
        <v>10.220000000000001</v>
      </c>
      <c r="D2387" s="38">
        <v>8.0000000000000002E-3</v>
      </c>
      <c r="E2387" s="39">
        <v>43438</v>
      </c>
      <c r="F2387">
        <f t="shared" si="37"/>
        <v>2018</v>
      </c>
    </row>
    <row r="2388" spans="1:6" x14ac:dyDescent="0.25">
      <c r="A2388" t="s">
        <v>3153</v>
      </c>
      <c r="B2388" t="s">
        <v>5013</v>
      </c>
      <c r="C2388" s="37">
        <v>102.2</v>
      </c>
      <c r="D2388" s="38">
        <v>0.08</v>
      </c>
      <c r="E2388" s="39">
        <v>43438</v>
      </c>
      <c r="F2388">
        <f t="shared" si="37"/>
        <v>2018</v>
      </c>
    </row>
    <row r="2389" spans="1:6" x14ac:dyDescent="0.25">
      <c r="A2389" t="s">
        <v>3153</v>
      </c>
      <c r="B2389" t="s">
        <v>5013</v>
      </c>
      <c r="C2389" s="37">
        <v>15.33</v>
      </c>
      <c r="D2389" s="38">
        <v>1.2E-2</v>
      </c>
      <c r="E2389" s="39">
        <v>43438</v>
      </c>
      <c r="F2389">
        <f t="shared" si="37"/>
        <v>2018</v>
      </c>
    </row>
    <row r="2390" spans="1:6" x14ac:dyDescent="0.25">
      <c r="A2390" t="s">
        <v>3153</v>
      </c>
      <c r="B2390" t="s">
        <v>5013</v>
      </c>
      <c r="C2390" s="37">
        <v>61.32</v>
      </c>
      <c r="D2390" s="38">
        <v>4.8000000000000001E-2</v>
      </c>
      <c r="E2390" s="39">
        <v>43438</v>
      </c>
      <c r="F2390">
        <f t="shared" si="37"/>
        <v>2018</v>
      </c>
    </row>
    <row r="2391" spans="1:6" x14ac:dyDescent="0.25">
      <c r="A2391" t="s">
        <v>3153</v>
      </c>
      <c r="B2391" t="s">
        <v>5013</v>
      </c>
      <c r="C2391" s="37">
        <v>130.26</v>
      </c>
      <c r="D2391" s="38">
        <v>0.10199999999999999</v>
      </c>
      <c r="E2391" s="39">
        <v>43438</v>
      </c>
      <c r="F2391">
        <f t="shared" si="37"/>
        <v>2018</v>
      </c>
    </row>
    <row r="2392" spans="1:6" x14ac:dyDescent="0.25">
      <c r="A2392" t="s">
        <v>3153</v>
      </c>
      <c r="B2392" t="s">
        <v>5013</v>
      </c>
      <c r="C2392" s="37">
        <v>61.2</v>
      </c>
      <c r="D2392" s="38">
        <v>8.3370000000000007E-3</v>
      </c>
      <c r="E2392" s="39">
        <v>43438</v>
      </c>
      <c r="F2392">
        <f t="shared" si="37"/>
        <v>2018</v>
      </c>
    </row>
    <row r="2393" spans="1:6" x14ac:dyDescent="0.25">
      <c r="A2393" t="s">
        <v>3153</v>
      </c>
      <c r="B2393" t="s">
        <v>5013</v>
      </c>
      <c r="C2393" s="37">
        <v>61.2</v>
      </c>
      <c r="D2393" s="38">
        <v>8.3370000000000007E-3</v>
      </c>
      <c r="E2393" s="39">
        <v>43438</v>
      </c>
      <c r="F2393">
        <f t="shared" si="37"/>
        <v>2018</v>
      </c>
    </row>
    <row r="2394" spans="1:6" x14ac:dyDescent="0.25">
      <c r="A2394" t="s">
        <v>3153</v>
      </c>
      <c r="B2394" t="s">
        <v>5013</v>
      </c>
      <c r="C2394" s="37">
        <v>76.650000000000006</v>
      </c>
      <c r="D2394" s="38">
        <v>0.06</v>
      </c>
      <c r="E2394" s="39">
        <v>43438</v>
      </c>
      <c r="F2394">
        <f t="shared" si="37"/>
        <v>2018</v>
      </c>
    </row>
    <row r="2395" spans="1:6" x14ac:dyDescent="0.25">
      <c r="A2395" t="s">
        <v>3153</v>
      </c>
      <c r="B2395" t="s">
        <v>5013</v>
      </c>
      <c r="C2395" s="37">
        <v>65.13</v>
      </c>
      <c r="D2395" s="38">
        <v>5.0999999999999997E-2</v>
      </c>
      <c r="E2395" s="39">
        <v>43438</v>
      </c>
      <c r="F2395">
        <f t="shared" si="37"/>
        <v>2018</v>
      </c>
    </row>
    <row r="2396" spans="1:6" x14ac:dyDescent="0.25">
      <c r="A2396" t="s">
        <v>3153</v>
      </c>
      <c r="B2396" t="s">
        <v>5013</v>
      </c>
      <c r="C2396" s="37">
        <v>32.549999999999997</v>
      </c>
      <c r="D2396" s="38">
        <v>2.5499999999999998E-2</v>
      </c>
      <c r="E2396" s="39">
        <v>43438</v>
      </c>
      <c r="F2396">
        <f t="shared" si="37"/>
        <v>2018</v>
      </c>
    </row>
    <row r="2397" spans="1:6" x14ac:dyDescent="0.25">
      <c r="A2397" t="s">
        <v>3153</v>
      </c>
      <c r="B2397" t="s">
        <v>5013</v>
      </c>
      <c r="C2397" s="37">
        <v>20.440000000000001</v>
      </c>
      <c r="D2397" s="38">
        <v>1.6E-2</v>
      </c>
      <c r="E2397" s="39">
        <v>43438</v>
      </c>
      <c r="F2397">
        <f t="shared" si="37"/>
        <v>2018</v>
      </c>
    </row>
    <row r="2398" spans="1:6" x14ac:dyDescent="0.25">
      <c r="A2398" t="s">
        <v>3153</v>
      </c>
      <c r="B2398" t="s">
        <v>5013</v>
      </c>
      <c r="C2398" s="37">
        <v>65.13</v>
      </c>
      <c r="D2398" s="38">
        <v>5.0999999999999997E-2</v>
      </c>
      <c r="E2398" s="39">
        <v>43438</v>
      </c>
      <c r="F2398">
        <f t="shared" si="37"/>
        <v>2018</v>
      </c>
    </row>
    <row r="2399" spans="1:6" x14ac:dyDescent="0.25">
      <c r="A2399" t="s">
        <v>3153</v>
      </c>
      <c r="B2399" t="s">
        <v>5013</v>
      </c>
      <c r="C2399" s="37">
        <v>56.21</v>
      </c>
      <c r="D2399" s="38">
        <v>4.3999999999999997E-2</v>
      </c>
      <c r="E2399" s="39">
        <v>43438</v>
      </c>
      <c r="F2399">
        <f t="shared" si="37"/>
        <v>2018</v>
      </c>
    </row>
    <row r="2400" spans="1:6" x14ac:dyDescent="0.25">
      <c r="A2400" t="s">
        <v>3153</v>
      </c>
      <c r="B2400" t="s">
        <v>5013</v>
      </c>
      <c r="C2400" s="37">
        <v>846.69</v>
      </c>
      <c r="D2400" s="38">
        <v>0.66300000000000003</v>
      </c>
      <c r="E2400" s="39">
        <v>43438</v>
      </c>
      <c r="F2400">
        <f t="shared" si="37"/>
        <v>2018</v>
      </c>
    </row>
    <row r="2401" spans="1:6" x14ac:dyDescent="0.25">
      <c r="A2401" t="s">
        <v>3153</v>
      </c>
      <c r="B2401" t="s">
        <v>5013</v>
      </c>
      <c r="C2401" s="37">
        <v>20.440000000000001</v>
      </c>
      <c r="D2401" s="38">
        <v>1.6E-2</v>
      </c>
      <c r="E2401" s="39">
        <v>43438</v>
      </c>
      <c r="F2401">
        <f t="shared" si="37"/>
        <v>2018</v>
      </c>
    </row>
    <row r="2402" spans="1:6" x14ac:dyDescent="0.25">
      <c r="A2402" t="s">
        <v>3153</v>
      </c>
      <c r="B2402" t="s">
        <v>5013</v>
      </c>
      <c r="C2402" s="37">
        <v>40.880000000000003</v>
      </c>
      <c r="D2402" s="38">
        <v>3.2000000000000001E-2</v>
      </c>
      <c r="E2402" s="39">
        <v>43438</v>
      </c>
      <c r="F2402">
        <f t="shared" si="37"/>
        <v>2018</v>
      </c>
    </row>
    <row r="2403" spans="1:6" x14ac:dyDescent="0.25">
      <c r="A2403" t="s">
        <v>3153</v>
      </c>
      <c r="B2403" t="s">
        <v>5013</v>
      </c>
      <c r="C2403" s="37">
        <v>65.13</v>
      </c>
      <c r="D2403" s="38">
        <v>5.0999999999999997E-2</v>
      </c>
      <c r="E2403" s="39">
        <v>43438</v>
      </c>
      <c r="F2403">
        <f t="shared" si="37"/>
        <v>2018</v>
      </c>
    </row>
    <row r="2404" spans="1:6" x14ac:dyDescent="0.25">
      <c r="A2404" t="s">
        <v>3153</v>
      </c>
      <c r="B2404" t="s">
        <v>5013</v>
      </c>
      <c r="C2404" s="37">
        <v>225.04</v>
      </c>
      <c r="D2404" s="38">
        <v>0.13159999999999999</v>
      </c>
      <c r="E2404" s="39">
        <v>43438</v>
      </c>
      <c r="F2404">
        <f t="shared" si="37"/>
        <v>2018</v>
      </c>
    </row>
    <row r="2405" spans="1:6" x14ac:dyDescent="0.25">
      <c r="A2405" t="s">
        <v>3153</v>
      </c>
      <c r="B2405" t="s">
        <v>5013</v>
      </c>
      <c r="C2405" s="37">
        <v>20.440000000000001</v>
      </c>
      <c r="D2405" s="38">
        <v>1.6E-2</v>
      </c>
      <c r="E2405" s="39">
        <v>43438</v>
      </c>
      <c r="F2405">
        <f t="shared" si="37"/>
        <v>2018</v>
      </c>
    </row>
    <row r="2406" spans="1:6" x14ac:dyDescent="0.25">
      <c r="A2406" t="s">
        <v>3153</v>
      </c>
      <c r="B2406" t="s">
        <v>5013</v>
      </c>
      <c r="C2406" s="37">
        <v>976.95</v>
      </c>
      <c r="D2406" s="38">
        <v>0.76500000000000001</v>
      </c>
      <c r="E2406" s="39">
        <v>43438</v>
      </c>
      <c r="F2406">
        <f t="shared" si="37"/>
        <v>2018</v>
      </c>
    </row>
    <row r="2407" spans="1:6" x14ac:dyDescent="0.25">
      <c r="A2407" t="s">
        <v>3153</v>
      </c>
      <c r="B2407" t="s">
        <v>5013</v>
      </c>
      <c r="C2407" s="37">
        <v>86.87</v>
      </c>
      <c r="D2407" s="38">
        <v>6.8000000000000005E-2</v>
      </c>
      <c r="E2407" s="39">
        <v>43438</v>
      </c>
      <c r="F2407">
        <f t="shared" si="37"/>
        <v>2018</v>
      </c>
    </row>
    <row r="2408" spans="1:6" x14ac:dyDescent="0.25">
      <c r="A2408" t="s">
        <v>3153</v>
      </c>
      <c r="B2408" t="s">
        <v>5013</v>
      </c>
      <c r="C2408" s="37">
        <v>35.770000000000003</v>
      </c>
      <c r="D2408" s="38">
        <v>2.8000000000000001E-2</v>
      </c>
      <c r="E2408" s="39">
        <v>43438</v>
      </c>
      <c r="F2408">
        <f t="shared" si="37"/>
        <v>2018</v>
      </c>
    </row>
    <row r="2409" spans="1:6" x14ac:dyDescent="0.25">
      <c r="A2409" t="s">
        <v>3153</v>
      </c>
      <c r="B2409" t="s">
        <v>5013</v>
      </c>
      <c r="C2409" s="37">
        <v>130.26</v>
      </c>
      <c r="D2409" s="38">
        <v>0.10199999999999999</v>
      </c>
      <c r="E2409" s="39">
        <v>43438</v>
      </c>
      <c r="F2409">
        <f t="shared" si="37"/>
        <v>2018</v>
      </c>
    </row>
    <row r="2410" spans="1:6" x14ac:dyDescent="0.25">
      <c r="A2410" t="s">
        <v>3153</v>
      </c>
      <c r="B2410" t="s">
        <v>5013</v>
      </c>
      <c r="C2410" s="37">
        <v>521.04</v>
      </c>
      <c r="D2410" s="38">
        <v>0.40799999999999997</v>
      </c>
      <c r="E2410" s="39">
        <v>43438</v>
      </c>
      <c r="F2410">
        <f t="shared" si="37"/>
        <v>2018</v>
      </c>
    </row>
    <row r="2411" spans="1:6" x14ac:dyDescent="0.25">
      <c r="A2411" t="s">
        <v>3153</v>
      </c>
      <c r="B2411" t="s">
        <v>5013</v>
      </c>
      <c r="C2411" s="37">
        <v>61.32</v>
      </c>
      <c r="D2411" s="38">
        <v>4.8000000000000001E-2</v>
      </c>
      <c r="E2411" s="39">
        <v>43438</v>
      </c>
      <c r="F2411">
        <f t="shared" si="37"/>
        <v>2018</v>
      </c>
    </row>
    <row r="2412" spans="1:6" x14ac:dyDescent="0.25">
      <c r="A2412" t="s">
        <v>3153</v>
      </c>
      <c r="B2412" t="s">
        <v>5013</v>
      </c>
      <c r="C2412" s="37">
        <v>20.440000000000001</v>
      </c>
      <c r="D2412" s="38">
        <v>1.6E-2</v>
      </c>
      <c r="E2412" s="39">
        <v>43438</v>
      </c>
      <c r="F2412">
        <f t="shared" si="37"/>
        <v>2018</v>
      </c>
    </row>
    <row r="2413" spans="1:6" x14ac:dyDescent="0.25">
      <c r="A2413" t="s">
        <v>3153</v>
      </c>
      <c r="B2413" t="s">
        <v>5013</v>
      </c>
      <c r="C2413" s="37">
        <v>81.760000000000005</v>
      </c>
      <c r="D2413" s="38">
        <v>6.4000000000000001E-2</v>
      </c>
      <c r="E2413" s="39">
        <v>43438</v>
      </c>
      <c r="F2413">
        <f t="shared" si="37"/>
        <v>2018</v>
      </c>
    </row>
    <row r="2414" spans="1:6" x14ac:dyDescent="0.25">
      <c r="A2414" t="s">
        <v>3153</v>
      </c>
      <c r="B2414" t="s">
        <v>5013</v>
      </c>
      <c r="C2414" s="37">
        <v>76.650000000000006</v>
      </c>
      <c r="D2414" s="38">
        <v>0.06</v>
      </c>
      <c r="E2414" s="39">
        <v>43438</v>
      </c>
      <c r="F2414">
        <f t="shared" si="37"/>
        <v>2018</v>
      </c>
    </row>
    <row r="2415" spans="1:6" x14ac:dyDescent="0.25">
      <c r="A2415" t="s">
        <v>3153</v>
      </c>
      <c r="B2415" t="s">
        <v>5013</v>
      </c>
      <c r="C2415" s="37">
        <v>81.760000000000005</v>
      </c>
      <c r="D2415" s="38">
        <v>6.4000000000000001E-2</v>
      </c>
      <c r="E2415" s="39">
        <v>43438</v>
      </c>
      <c r="F2415">
        <f t="shared" si="37"/>
        <v>2018</v>
      </c>
    </row>
    <row r="2416" spans="1:6" x14ac:dyDescent="0.25">
      <c r="A2416" t="s">
        <v>3153</v>
      </c>
      <c r="B2416" t="s">
        <v>5013</v>
      </c>
      <c r="C2416" s="37">
        <v>15.33</v>
      </c>
      <c r="D2416" s="38">
        <v>1.2E-2</v>
      </c>
      <c r="E2416" s="39">
        <v>43438</v>
      </c>
      <c r="F2416">
        <f t="shared" si="37"/>
        <v>2018</v>
      </c>
    </row>
    <row r="2417" spans="1:6" x14ac:dyDescent="0.25">
      <c r="A2417" t="s">
        <v>3153</v>
      </c>
      <c r="B2417" t="s">
        <v>5013</v>
      </c>
      <c r="C2417" s="37">
        <v>195.39</v>
      </c>
      <c r="D2417" s="38">
        <v>0.153</v>
      </c>
      <c r="E2417" s="39">
        <v>43438</v>
      </c>
      <c r="F2417">
        <f t="shared" si="37"/>
        <v>2018</v>
      </c>
    </row>
    <row r="2418" spans="1:6" x14ac:dyDescent="0.25">
      <c r="A2418" t="s">
        <v>3153</v>
      </c>
      <c r="B2418" t="s">
        <v>5013</v>
      </c>
      <c r="C2418" s="37">
        <v>195.39</v>
      </c>
      <c r="D2418" s="38">
        <v>0.153</v>
      </c>
      <c r="E2418" s="39">
        <v>43438</v>
      </c>
      <c r="F2418">
        <f t="shared" si="37"/>
        <v>2018</v>
      </c>
    </row>
    <row r="2419" spans="1:6" x14ac:dyDescent="0.25">
      <c r="A2419" t="s">
        <v>3153</v>
      </c>
      <c r="B2419" t="s">
        <v>5013</v>
      </c>
      <c r="C2419" s="37">
        <v>66.430000000000007</v>
      </c>
      <c r="D2419" s="38">
        <v>5.1999999999999998E-2</v>
      </c>
      <c r="E2419" s="39">
        <v>43438</v>
      </c>
      <c r="F2419">
        <f t="shared" si="37"/>
        <v>2018</v>
      </c>
    </row>
    <row r="2420" spans="1:6" x14ac:dyDescent="0.25">
      <c r="A2420" t="s">
        <v>3153</v>
      </c>
      <c r="B2420" t="s">
        <v>5013</v>
      </c>
      <c r="C2420" s="37">
        <v>275.3</v>
      </c>
      <c r="D2420" s="38">
        <v>0.161</v>
      </c>
      <c r="E2420" s="39">
        <v>43438</v>
      </c>
      <c r="F2420">
        <f t="shared" si="37"/>
        <v>2018</v>
      </c>
    </row>
    <row r="2421" spans="1:6" x14ac:dyDescent="0.25">
      <c r="A2421" t="s">
        <v>3153</v>
      </c>
      <c r="B2421" t="s">
        <v>5013</v>
      </c>
      <c r="C2421" s="37">
        <v>61.2</v>
      </c>
      <c r="D2421" s="38">
        <v>8.3370000000000007E-3</v>
      </c>
      <c r="E2421" s="39">
        <v>43438</v>
      </c>
      <c r="F2421">
        <f t="shared" si="37"/>
        <v>2018</v>
      </c>
    </row>
    <row r="2422" spans="1:6" x14ac:dyDescent="0.25">
      <c r="A2422" t="s">
        <v>3153</v>
      </c>
      <c r="B2422" t="s">
        <v>5013</v>
      </c>
      <c r="C2422" s="37">
        <v>715.78</v>
      </c>
      <c r="D2422" s="38">
        <v>0.41860000000000003</v>
      </c>
      <c r="E2422" s="39">
        <v>43438</v>
      </c>
      <c r="F2422">
        <f t="shared" si="37"/>
        <v>2018</v>
      </c>
    </row>
    <row r="2423" spans="1:6" x14ac:dyDescent="0.25">
      <c r="A2423" t="s">
        <v>3153</v>
      </c>
      <c r="B2423" t="s">
        <v>5013</v>
      </c>
      <c r="C2423" s="37">
        <v>455.91</v>
      </c>
      <c r="D2423" s="38">
        <v>0.35699999999999998</v>
      </c>
      <c r="E2423" s="39">
        <v>43438</v>
      </c>
      <c r="F2423">
        <f t="shared" si="37"/>
        <v>2018</v>
      </c>
    </row>
    <row r="2424" spans="1:6" x14ac:dyDescent="0.25">
      <c r="A2424" t="s">
        <v>3153</v>
      </c>
      <c r="B2424" t="s">
        <v>5013</v>
      </c>
      <c r="C2424" s="37">
        <v>61.2</v>
      </c>
      <c r="D2424" s="38">
        <v>8.3370000000000007E-3</v>
      </c>
      <c r="E2424" s="39">
        <v>43438</v>
      </c>
      <c r="F2424">
        <f t="shared" si="37"/>
        <v>2018</v>
      </c>
    </row>
    <row r="2425" spans="1:6" x14ac:dyDescent="0.25">
      <c r="A2425" t="s">
        <v>3153</v>
      </c>
      <c r="B2425" t="s">
        <v>5013</v>
      </c>
      <c r="C2425" s="37">
        <v>10.220000000000001</v>
      </c>
      <c r="D2425" s="38">
        <v>8.0000000000000002E-3</v>
      </c>
      <c r="E2425" s="39">
        <v>43438</v>
      </c>
      <c r="F2425">
        <f t="shared" si="37"/>
        <v>2018</v>
      </c>
    </row>
    <row r="2426" spans="1:6" x14ac:dyDescent="0.25">
      <c r="A2426" t="s">
        <v>3153</v>
      </c>
      <c r="B2426" t="s">
        <v>5013</v>
      </c>
      <c r="C2426" s="37">
        <v>260.52</v>
      </c>
      <c r="D2426" s="38">
        <v>0.20399999999999999</v>
      </c>
      <c r="E2426" s="39">
        <v>43438</v>
      </c>
      <c r="F2426">
        <f t="shared" si="37"/>
        <v>2018</v>
      </c>
    </row>
    <row r="2427" spans="1:6" x14ac:dyDescent="0.25">
      <c r="A2427" t="s">
        <v>3153</v>
      </c>
      <c r="B2427" t="s">
        <v>5013</v>
      </c>
      <c r="C2427" s="37">
        <v>30.66</v>
      </c>
      <c r="D2427" s="38">
        <v>2.4E-2</v>
      </c>
      <c r="E2427" s="39">
        <v>43438</v>
      </c>
      <c r="F2427">
        <f t="shared" si="37"/>
        <v>2018</v>
      </c>
    </row>
    <row r="2428" spans="1:6" x14ac:dyDescent="0.25">
      <c r="A2428" t="s">
        <v>3153</v>
      </c>
      <c r="B2428" t="s">
        <v>5013</v>
      </c>
      <c r="C2428" s="37">
        <v>455.91</v>
      </c>
      <c r="D2428" s="38">
        <v>0.35699999999999998</v>
      </c>
      <c r="E2428" s="39">
        <v>43438</v>
      </c>
      <c r="F2428">
        <f t="shared" si="37"/>
        <v>2018</v>
      </c>
    </row>
    <row r="2429" spans="1:6" x14ac:dyDescent="0.25">
      <c r="A2429" t="s">
        <v>3153</v>
      </c>
      <c r="B2429" t="s">
        <v>5013</v>
      </c>
      <c r="C2429" s="37">
        <v>40.880000000000003</v>
      </c>
      <c r="D2429" s="38">
        <v>3.2000000000000001E-2</v>
      </c>
      <c r="E2429" s="39">
        <v>43438</v>
      </c>
      <c r="F2429">
        <f t="shared" si="37"/>
        <v>2018</v>
      </c>
    </row>
    <row r="2430" spans="1:6" x14ac:dyDescent="0.25">
      <c r="A2430" t="s">
        <v>3153</v>
      </c>
      <c r="B2430" t="s">
        <v>5013</v>
      </c>
      <c r="C2430" s="37">
        <v>61.2</v>
      </c>
      <c r="D2430" s="38">
        <v>8.3370000000000007E-3</v>
      </c>
      <c r="E2430" s="39">
        <v>43438</v>
      </c>
      <c r="F2430">
        <f t="shared" si="37"/>
        <v>2018</v>
      </c>
    </row>
    <row r="2431" spans="1:6" x14ac:dyDescent="0.25">
      <c r="A2431" t="s">
        <v>3153</v>
      </c>
      <c r="B2431" t="s">
        <v>5013</v>
      </c>
      <c r="C2431" s="37">
        <v>110.12</v>
      </c>
      <c r="D2431" s="38">
        <v>6.4399999999999999E-2</v>
      </c>
      <c r="E2431" s="39">
        <v>43438</v>
      </c>
      <c r="F2431">
        <f t="shared" si="37"/>
        <v>2018</v>
      </c>
    </row>
    <row r="2432" spans="1:6" x14ac:dyDescent="0.25">
      <c r="A2432" t="s">
        <v>3153</v>
      </c>
      <c r="B2432" t="s">
        <v>5013</v>
      </c>
      <c r="C2432" s="37">
        <v>10.220000000000001</v>
      </c>
      <c r="D2432" s="38">
        <v>8.0000000000000002E-3</v>
      </c>
      <c r="E2432" s="39">
        <v>43438</v>
      </c>
      <c r="F2432">
        <f t="shared" si="37"/>
        <v>2018</v>
      </c>
    </row>
    <row r="2433" spans="1:6" x14ac:dyDescent="0.25">
      <c r="A2433" t="s">
        <v>3153</v>
      </c>
      <c r="B2433" t="s">
        <v>5013</v>
      </c>
      <c r="C2433" s="37">
        <v>716.43</v>
      </c>
      <c r="D2433" s="38">
        <v>0.56100000000000005</v>
      </c>
      <c r="E2433" s="39">
        <v>43438</v>
      </c>
      <c r="F2433">
        <f t="shared" si="37"/>
        <v>2018</v>
      </c>
    </row>
    <row r="2434" spans="1:6" x14ac:dyDescent="0.25">
      <c r="A2434" t="s">
        <v>3153</v>
      </c>
      <c r="B2434" t="s">
        <v>5013</v>
      </c>
      <c r="C2434" s="37">
        <v>61.2</v>
      </c>
      <c r="D2434" s="38">
        <v>8.3370000000000007E-3</v>
      </c>
      <c r="E2434" s="39">
        <v>43438</v>
      </c>
      <c r="F2434">
        <f t="shared" si="37"/>
        <v>2018</v>
      </c>
    </row>
    <row r="2435" spans="1:6" x14ac:dyDescent="0.25">
      <c r="A2435" t="s">
        <v>3153</v>
      </c>
      <c r="B2435" t="s">
        <v>5013</v>
      </c>
      <c r="C2435" s="37">
        <v>25.55</v>
      </c>
      <c r="D2435" s="38">
        <v>0.02</v>
      </c>
      <c r="E2435" s="39">
        <v>43438</v>
      </c>
      <c r="F2435">
        <f t="shared" ref="F2435:F2498" si="38">YEAR(E2435)</f>
        <v>2018</v>
      </c>
    </row>
    <row r="2436" spans="1:6" x14ac:dyDescent="0.25">
      <c r="A2436" t="s">
        <v>3153</v>
      </c>
      <c r="B2436" t="s">
        <v>5013</v>
      </c>
      <c r="C2436" s="37">
        <v>195.39</v>
      </c>
      <c r="D2436" s="38">
        <v>0.153</v>
      </c>
      <c r="E2436" s="39">
        <v>43438</v>
      </c>
      <c r="F2436">
        <f t="shared" si="38"/>
        <v>2018</v>
      </c>
    </row>
    <row r="2437" spans="1:6" x14ac:dyDescent="0.25">
      <c r="A2437" t="s">
        <v>3153</v>
      </c>
      <c r="B2437" t="s">
        <v>5013</v>
      </c>
      <c r="C2437" s="37">
        <v>15.33</v>
      </c>
      <c r="D2437" s="38">
        <v>1.2E-2</v>
      </c>
      <c r="E2437" s="39">
        <v>43438</v>
      </c>
      <c r="F2437">
        <f t="shared" si="38"/>
        <v>2018</v>
      </c>
    </row>
    <row r="2438" spans="1:6" x14ac:dyDescent="0.25">
      <c r="A2438" t="s">
        <v>3153</v>
      </c>
      <c r="B2438" t="s">
        <v>5013</v>
      </c>
      <c r="C2438" s="37">
        <v>43.4</v>
      </c>
      <c r="D2438" s="38">
        <v>3.4000000000000002E-2</v>
      </c>
      <c r="E2438" s="39">
        <v>43438</v>
      </c>
      <c r="F2438">
        <f t="shared" si="38"/>
        <v>2018</v>
      </c>
    </row>
    <row r="2439" spans="1:6" x14ac:dyDescent="0.25">
      <c r="A2439" t="s">
        <v>3153</v>
      </c>
      <c r="B2439" t="s">
        <v>5013</v>
      </c>
      <c r="C2439" s="37">
        <v>66.430000000000007</v>
      </c>
      <c r="D2439" s="38">
        <v>5.1999999999999998E-2</v>
      </c>
      <c r="E2439" s="39">
        <v>43438</v>
      </c>
      <c r="F2439">
        <f t="shared" si="38"/>
        <v>2018</v>
      </c>
    </row>
    <row r="2440" spans="1:6" x14ac:dyDescent="0.25">
      <c r="A2440" t="s">
        <v>3153</v>
      </c>
      <c r="B2440" t="s">
        <v>5013</v>
      </c>
      <c r="C2440" s="37">
        <v>65.13</v>
      </c>
      <c r="D2440" s="38">
        <v>5.0999999999999997E-2</v>
      </c>
      <c r="E2440" s="39">
        <v>43438</v>
      </c>
      <c r="F2440">
        <f t="shared" si="38"/>
        <v>2018</v>
      </c>
    </row>
    <row r="2441" spans="1:6" x14ac:dyDescent="0.25">
      <c r="A2441" t="s">
        <v>3153</v>
      </c>
      <c r="B2441" t="s">
        <v>5013</v>
      </c>
      <c r="C2441" s="37">
        <v>86.87</v>
      </c>
      <c r="D2441" s="38">
        <v>6.8000000000000005E-2</v>
      </c>
      <c r="E2441" s="39">
        <v>43438</v>
      </c>
      <c r="F2441">
        <f t="shared" si="38"/>
        <v>2018</v>
      </c>
    </row>
    <row r="2442" spans="1:6" x14ac:dyDescent="0.25">
      <c r="A2442" t="s">
        <v>3153</v>
      </c>
      <c r="B2442" t="s">
        <v>5013</v>
      </c>
      <c r="C2442" s="37">
        <v>521.04</v>
      </c>
      <c r="D2442" s="38">
        <v>0.40799999999999997</v>
      </c>
      <c r="E2442" s="39">
        <v>43438</v>
      </c>
      <c r="F2442">
        <f t="shared" si="38"/>
        <v>2018</v>
      </c>
    </row>
    <row r="2443" spans="1:6" x14ac:dyDescent="0.25">
      <c r="A2443" t="s">
        <v>3153</v>
      </c>
      <c r="B2443" t="s">
        <v>5013</v>
      </c>
      <c r="C2443" s="37">
        <v>45.99</v>
      </c>
      <c r="D2443" s="38">
        <v>3.5999999999999997E-2</v>
      </c>
      <c r="E2443" s="39">
        <v>43438</v>
      </c>
      <c r="F2443">
        <f t="shared" si="38"/>
        <v>2018</v>
      </c>
    </row>
    <row r="2444" spans="1:6" x14ac:dyDescent="0.25">
      <c r="A2444" t="s">
        <v>3153</v>
      </c>
      <c r="B2444" t="s">
        <v>5013</v>
      </c>
      <c r="C2444" s="37">
        <v>65.099999999999994</v>
      </c>
      <c r="D2444" s="38">
        <v>5.0999999999999997E-2</v>
      </c>
      <c r="E2444" s="39">
        <v>43438</v>
      </c>
      <c r="F2444">
        <f t="shared" si="38"/>
        <v>2018</v>
      </c>
    </row>
    <row r="2445" spans="1:6" x14ac:dyDescent="0.25">
      <c r="A2445" t="s">
        <v>3153</v>
      </c>
      <c r="B2445" t="s">
        <v>5013</v>
      </c>
      <c r="C2445" s="37">
        <v>25.55</v>
      </c>
      <c r="D2445" s="38">
        <v>0.02</v>
      </c>
      <c r="E2445" s="39">
        <v>43438</v>
      </c>
      <c r="F2445">
        <f t="shared" si="38"/>
        <v>2018</v>
      </c>
    </row>
    <row r="2446" spans="1:6" x14ac:dyDescent="0.25">
      <c r="A2446" t="s">
        <v>3153</v>
      </c>
      <c r="B2446" t="s">
        <v>5013</v>
      </c>
      <c r="C2446" s="37">
        <v>455.91</v>
      </c>
      <c r="D2446" s="38">
        <v>0.35699999999999998</v>
      </c>
      <c r="E2446" s="39">
        <v>43438</v>
      </c>
      <c r="F2446">
        <f t="shared" si="38"/>
        <v>2018</v>
      </c>
    </row>
    <row r="2447" spans="1:6" x14ac:dyDescent="0.25">
      <c r="A2447" t="s">
        <v>3153</v>
      </c>
      <c r="B2447" t="s">
        <v>5013</v>
      </c>
      <c r="C2447" s="37">
        <v>35.770000000000003</v>
      </c>
      <c r="D2447" s="38">
        <v>2.8000000000000001E-2</v>
      </c>
      <c r="E2447" s="39">
        <v>43438</v>
      </c>
      <c r="F2447">
        <f t="shared" si="38"/>
        <v>2018</v>
      </c>
    </row>
    <row r="2448" spans="1:6" x14ac:dyDescent="0.25">
      <c r="A2448" t="s">
        <v>3153</v>
      </c>
      <c r="B2448" t="s">
        <v>5013</v>
      </c>
      <c r="C2448" s="37">
        <v>325.64999999999998</v>
      </c>
      <c r="D2448" s="38">
        <v>0.255</v>
      </c>
      <c r="E2448" s="39">
        <v>43438</v>
      </c>
      <c r="F2448">
        <f t="shared" si="38"/>
        <v>2018</v>
      </c>
    </row>
    <row r="2449" spans="1:6" x14ac:dyDescent="0.25">
      <c r="A2449" t="s">
        <v>3153</v>
      </c>
      <c r="B2449" t="s">
        <v>5013</v>
      </c>
      <c r="C2449" s="37">
        <v>56.21</v>
      </c>
      <c r="D2449" s="38">
        <v>4.3999999999999997E-2</v>
      </c>
      <c r="E2449" s="39">
        <v>43438</v>
      </c>
      <c r="F2449">
        <f t="shared" si="38"/>
        <v>2018</v>
      </c>
    </row>
    <row r="2450" spans="1:6" x14ac:dyDescent="0.25">
      <c r="A2450" t="s">
        <v>3153</v>
      </c>
      <c r="B2450" t="s">
        <v>5013</v>
      </c>
      <c r="C2450" s="37">
        <v>61.32</v>
      </c>
      <c r="D2450" s="38">
        <v>4.8000000000000001E-2</v>
      </c>
      <c r="E2450" s="39">
        <v>43438</v>
      </c>
      <c r="F2450">
        <f t="shared" si="38"/>
        <v>2018</v>
      </c>
    </row>
    <row r="2451" spans="1:6" x14ac:dyDescent="0.25">
      <c r="A2451" t="s">
        <v>3153</v>
      </c>
      <c r="B2451" t="s">
        <v>5013</v>
      </c>
      <c r="C2451" s="37">
        <v>21.7</v>
      </c>
      <c r="D2451" s="38">
        <v>1.7000000000000001E-2</v>
      </c>
      <c r="E2451" s="39">
        <v>43438</v>
      </c>
      <c r="F2451">
        <f t="shared" si="38"/>
        <v>2018</v>
      </c>
    </row>
    <row r="2452" spans="1:6" x14ac:dyDescent="0.25">
      <c r="A2452" t="s">
        <v>3153</v>
      </c>
      <c r="B2452" t="s">
        <v>5013</v>
      </c>
      <c r="C2452" s="37">
        <v>25.55</v>
      </c>
      <c r="D2452" s="38">
        <v>0.02</v>
      </c>
      <c r="E2452" s="39">
        <v>43438</v>
      </c>
      <c r="F2452">
        <f t="shared" si="38"/>
        <v>2018</v>
      </c>
    </row>
    <row r="2453" spans="1:6" x14ac:dyDescent="0.25">
      <c r="A2453" t="s">
        <v>3153</v>
      </c>
      <c r="B2453" t="s">
        <v>5013</v>
      </c>
      <c r="C2453" s="37">
        <v>65.13</v>
      </c>
      <c r="D2453" s="38">
        <v>5.0999999999999997E-2</v>
      </c>
      <c r="E2453" s="39">
        <v>43438</v>
      </c>
      <c r="F2453">
        <f t="shared" si="38"/>
        <v>2018</v>
      </c>
    </row>
    <row r="2454" spans="1:6" x14ac:dyDescent="0.25">
      <c r="A2454" t="s">
        <v>3153</v>
      </c>
      <c r="B2454" t="s">
        <v>5013</v>
      </c>
      <c r="C2454" s="37">
        <v>86.87</v>
      </c>
      <c r="D2454" s="38">
        <v>6.8000000000000005E-2</v>
      </c>
      <c r="E2454" s="39">
        <v>43438</v>
      </c>
      <c r="F2454">
        <f t="shared" si="38"/>
        <v>2018</v>
      </c>
    </row>
    <row r="2455" spans="1:6" x14ac:dyDescent="0.25">
      <c r="A2455" t="s">
        <v>3153</v>
      </c>
      <c r="B2455" t="s">
        <v>5013</v>
      </c>
      <c r="C2455" s="37">
        <v>81.760000000000005</v>
      </c>
      <c r="D2455" s="38">
        <v>6.4000000000000001E-2</v>
      </c>
      <c r="E2455" s="39">
        <v>43438</v>
      </c>
      <c r="F2455">
        <f t="shared" si="38"/>
        <v>2018</v>
      </c>
    </row>
    <row r="2456" spans="1:6" x14ac:dyDescent="0.25">
      <c r="A2456" t="s">
        <v>3153</v>
      </c>
      <c r="B2456" t="s">
        <v>5013</v>
      </c>
      <c r="C2456" s="37">
        <v>846.69</v>
      </c>
      <c r="D2456" s="38">
        <v>0.66300000000000003</v>
      </c>
      <c r="E2456" s="39">
        <v>43438</v>
      </c>
      <c r="F2456">
        <f t="shared" si="38"/>
        <v>2018</v>
      </c>
    </row>
    <row r="2457" spans="1:6" x14ac:dyDescent="0.25">
      <c r="A2457" t="s">
        <v>3153</v>
      </c>
      <c r="B2457" t="s">
        <v>5013</v>
      </c>
      <c r="C2457" s="37">
        <v>56.21</v>
      </c>
      <c r="D2457" s="38">
        <v>4.3999999999999997E-2</v>
      </c>
      <c r="E2457" s="39">
        <v>43438</v>
      </c>
      <c r="F2457">
        <f t="shared" si="38"/>
        <v>2018</v>
      </c>
    </row>
    <row r="2458" spans="1:6" x14ac:dyDescent="0.25">
      <c r="A2458" t="s">
        <v>3153</v>
      </c>
      <c r="B2458" t="s">
        <v>5013</v>
      </c>
      <c r="C2458" s="37">
        <v>165.18</v>
      </c>
      <c r="D2458" s="38">
        <v>9.6600000000000005E-2</v>
      </c>
      <c r="E2458" s="39">
        <v>43438</v>
      </c>
      <c r="F2458">
        <f t="shared" si="38"/>
        <v>2018</v>
      </c>
    </row>
    <row r="2459" spans="1:6" x14ac:dyDescent="0.25">
      <c r="A2459" t="s">
        <v>3153</v>
      </c>
      <c r="B2459" t="s">
        <v>5013</v>
      </c>
      <c r="C2459" s="37">
        <v>149.55000000000001</v>
      </c>
      <c r="D2459" s="38">
        <v>0.12330000000000001</v>
      </c>
      <c r="E2459" s="39">
        <v>43438</v>
      </c>
      <c r="F2459">
        <f t="shared" si="38"/>
        <v>2018</v>
      </c>
    </row>
    <row r="2460" spans="1:6" x14ac:dyDescent="0.25">
      <c r="A2460" t="s">
        <v>3153</v>
      </c>
      <c r="B2460" t="s">
        <v>5013</v>
      </c>
      <c r="C2460" s="37">
        <v>5.1100000000000003</v>
      </c>
      <c r="D2460" s="38">
        <v>4.0000000000000001E-3</v>
      </c>
      <c r="E2460" s="39">
        <v>43438</v>
      </c>
      <c r="F2460">
        <f t="shared" si="38"/>
        <v>2018</v>
      </c>
    </row>
    <row r="2461" spans="1:6" x14ac:dyDescent="0.25">
      <c r="A2461" t="s">
        <v>3153</v>
      </c>
      <c r="B2461" t="s">
        <v>5013</v>
      </c>
      <c r="C2461" s="37">
        <v>781.56</v>
      </c>
      <c r="D2461" s="38">
        <v>0.61199999999999999</v>
      </c>
      <c r="E2461" s="39">
        <v>43438</v>
      </c>
      <c r="F2461">
        <f t="shared" si="38"/>
        <v>2018</v>
      </c>
    </row>
    <row r="2462" spans="1:6" x14ac:dyDescent="0.25">
      <c r="A2462" t="s">
        <v>3153</v>
      </c>
      <c r="B2462" t="s">
        <v>5013</v>
      </c>
      <c r="C2462" s="37">
        <v>56.21</v>
      </c>
      <c r="D2462" s="38">
        <v>4.3999999999999997E-2</v>
      </c>
      <c r="E2462" s="39">
        <v>43438</v>
      </c>
      <c r="F2462">
        <f t="shared" si="38"/>
        <v>2018</v>
      </c>
    </row>
    <row r="2463" spans="1:6" x14ac:dyDescent="0.25">
      <c r="A2463" t="s">
        <v>3153</v>
      </c>
      <c r="B2463" t="s">
        <v>5013</v>
      </c>
      <c r="C2463" s="37">
        <v>61.2</v>
      </c>
      <c r="D2463" s="38">
        <v>8.3370000000000007E-3</v>
      </c>
      <c r="E2463" s="39">
        <v>43438</v>
      </c>
      <c r="F2463">
        <f t="shared" si="38"/>
        <v>2018</v>
      </c>
    </row>
    <row r="2464" spans="1:6" x14ac:dyDescent="0.25">
      <c r="A2464" t="s">
        <v>3153</v>
      </c>
      <c r="B2464" t="s">
        <v>5013</v>
      </c>
      <c r="C2464" s="37">
        <v>1237.47</v>
      </c>
      <c r="D2464" s="38">
        <v>0.96899999999999997</v>
      </c>
      <c r="E2464" s="39">
        <v>43438</v>
      </c>
      <c r="F2464">
        <f t="shared" si="38"/>
        <v>2018</v>
      </c>
    </row>
    <row r="2465" spans="1:6" x14ac:dyDescent="0.25">
      <c r="A2465" t="s">
        <v>3153</v>
      </c>
      <c r="B2465" t="s">
        <v>5013</v>
      </c>
      <c r="C2465" s="37">
        <v>61.2</v>
      </c>
      <c r="D2465" s="38">
        <v>8.3370000000000007E-3</v>
      </c>
      <c r="E2465" s="39">
        <v>43438</v>
      </c>
      <c r="F2465">
        <f t="shared" si="38"/>
        <v>2018</v>
      </c>
    </row>
    <row r="2466" spans="1:6" x14ac:dyDescent="0.25">
      <c r="A2466" t="s">
        <v>3153</v>
      </c>
      <c r="B2466" t="s">
        <v>5013</v>
      </c>
      <c r="C2466" s="37">
        <v>76.650000000000006</v>
      </c>
      <c r="D2466" s="38">
        <v>0.06</v>
      </c>
      <c r="E2466" s="39">
        <v>43438</v>
      </c>
      <c r="F2466">
        <f t="shared" si="38"/>
        <v>2018</v>
      </c>
    </row>
    <row r="2467" spans="1:6" x14ac:dyDescent="0.25">
      <c r="A2467" t="s">
        <v>3153</v>
      </c>
      <c r="B2467" t="s">
        <v>5013</v>
      </c>
      <c r="C2467" s="37">
        <v>71.540000000000006</v>
      </c>
      <c r="D2467" s="38">
        <v>5.6000000000000001E-2</v>
      </c>
      <c r="E2467" s="39">
        <v>43438</v>
      </c>
      <c r="F2467">
        <f t="shared" si="38"/>
        <v>2018</v>
      </c>
    </row>
    <row r="2468" spans="1:6" x14ac:dyDescent="0.25">
      <c r="A2468" t="s">
        <v>3153</v>
      </c>
      <c r="B2468" t="s">
        <v>5013</v>
      </c>
      <c r="C2468" s="37">
        <v>81.760000000000005</v>
      </c>
      <c r="D2468" s="38">
        <v>6.4000000000000001E-2</v>
      </c>
      <c r="E2468" s="39">
        <v>43438</v>
      </c>
      <c r="F2468">
        <f t="shared" si="38"/>
        <v>2018</v>
      </c>
    </row>
    <row r="2469" spans="1:6" x14ac:dyDescent="0.25">
      <c r="A2469" t="s">
        <v>3153</v>
      </c>
      <c r="B2469" t="s">
        <v>5013</v>
      </c>
      <c r="C2469" s="37">
        <v>10.220000000000001</v>
      </c>
      <c r="D2469" s="38">
        <v>8.0000000000000002E-3</v>
      </c>
      <c r="E2469" s="39">
        <v>43438</v>
      </c>
      <c r="F2469">
        <f t="shared" si="38"/>
        <v>2018</v>
      </c>
    </row>
    <row r="2470" spans="1:6" x14ac:dyDescent="0.25">
      <c r="A2470" t="s">
        <v>3153</v>
      </c>
      <c r="B2470" t="s">
        <v>5013</v>
      </c>
      <c r="C2470" s="37">
        <v>260.52</v>
      </c>
      <c r="D2470" s="38">
        <v>0.20399999999999999</v>
      </c>
      <c r="E2470" s="39">
        <v>43438</v>
      </c>
      <c r="F2470">
        <f t="shared" si="38"/>
        <v>2018</v>
      </c>
    </row>
    <row r="2471" spans="1:6" x14ac:dyDescent="0.25">
      <c r="A2471" t="s">
        <v>3153</v>
      </c>
      <c r="B2471" t="s">
        <v>5013</v>
      </c>
      <c r="C2471" s="37">
        <v>61.2</v>
      </c>
      <c r="D2471" s="38">
        <v>8.3370000000000007E-3</v>
      </c>
      <c r="E2471" s="39">
        <v>43438</v>
      </c>
      <c r="F2471">
        <f t="shared" si="38"/>
        <v>2018</v>
      </c>
    </row>
    <row r="2472" spans="1:6" x14ac:dyDescent="0.25">
      <c r="A2472" t="s">
        <v>3153</v>
      </c>
      <c r="B2472" t="s">
        <v>5013</v>
      </c>
      <c r="C2472" s="37">
        <v>25.55</v>
      </c>
      <c r="D2472" s="38">
        <v>0.02</v>
      </c>
      <c r="E2472" s="39">
        <v>43438</v>
      </c>
      <c r="F2472">
        <f t="shared" si="38"/>
        <v>2018</v>
      </c>
    </row>
    <row r="2473" spans="1:6" x14ac:dyDescent="0.25">
      <c r="A2473" t="s">
        <v>3153</v>
      </c>
      <c r="B2473" t="s">
        <v>5013</v>
      </c>
      <c r="C2473" s="37">
        <v>781.56</v>
      </c>
      <c r="D2473" s="38">
        <v>0.61199999999999999</v>
      </c>
      <c r="E2473" s="39">
        <v>43438</v>
      </c>
      <c r="F2473">
        <f t="shared" si="38"/>
        <v>2018</v>
      </c>
    </row>
    <row r="2474" spans="1:6" x14ac:dyDescent="0.25">
      <c r="A2474" t="s">
        <v>3153</v>
      </c>
      <c r="B2474" t="s">
        <v>5013</v>
      </c>
      <c r="C2474" s="37">
        <v>39.06</v>
      </c>
      <c r="D2474" s="38">
        <v>3.2199999999999999E-2</v>
      </c>
      <c r="E2474" s="39">
        <v>43438</v>
      </c>
      <c r="F2474">
        <f t="shared" si="38"/>
        <v>2018</v>
      </c>
    </row>
    <row r="2475" spans="1:6" x14ac:dyDescent="0.25">
      <c r="A2475" t="s">
        <v>3153</v>
      </c>
      <c r="B2475" t="s">
        <v>5013</v>
      </c>
      <c r="C2475" s="37">
        <v>15.33</v>
      </c>
      <c r="D2475" s="38">
        <v>1.2E-2</v>
      </c>
      <c r="E2475" s="39">
        <v>43438</v>
      </c>
      <c r="F2475">
        <f t="shared" si="38"/>
        <v>2018</v>
      </c>
    </row>
    <row r="2476" spans="1:6" x14ac:dyDescent="0.25">
      <c r="A2476" t="s">
        <v>3153</v>
      </c>
      <c r="B2476" t="s">
        <v>5013</v>
      </c>
      <c r="C2476" s="37">
        <v>61.32</v>
      </c>
      <c r="D2476" s="38">
        <v>4.8000000000000001E-2</v>
      </c>
      <c r="E2476" s="39">
        <v>43438</v>
      </c>
      <c r="F2476">
        <f t="shared" si="38"/>
        <v>2018</v>
      </c>
    </row>
    <row r="2477" spans="1:6" x14ac:dyDescent="0.25">
      <c r="A2477" t="s">
        <v>3153</v>
      </c>
      <c r="B2477" t="s">
        <v>5013</v>
      </c>
      <c r="C2477" s="37">
        <v>45.99</v>
      </c>
      <c r="D2477" s="38">
        <v>3.5999999999999997E-2</v>
      </c>
      <c r="E2477" s="39">
        <v>43438</v>
      </c>
      <c r="F2477">
        <f t="shared" si="38"/>
        <v>2018</v>
      </c>
    </row>
    <row r="2478" spans="1:6" x14ac:dyDescent="0.25">
      <c r="A2478" t="s">
        <v>3153</v>
      </c>
      <c r="B2478" t="s">
        <v>5013</v>
      </c>
      <c r="C2478" s="37">
        <v>61.2</v>
      </c>
      <c r="D2478" s="38">
        <v>8.3370000000000007E-3</v>
      </c>
      <c r="E2478" s="39">
        <v>43438</v>
      </c>
      <c r="F2478">
        <f t="shared" si="38"/>
        <v>2018</v>
      </c>
    </row>
    <row r="2479" spans="1:6" x14ac:dyDescent="0.25">
      <c r="A2479" t="s">
        <v>3153</v>
      </c>
      <c r="B2479" t="s">
        <v>5013</v>
      </c>
      <c r="C2479" s="37">
        <v>325.64999999999998</v>
      </c>
      <c r="D2479" s="38">
        <v>0.255</v>
      </c>
      <c r="E2479" s="39">
        <v>43438</v>
      </c>
      <c r="F2479">
        <f t="shared" si="38"/>
        <v>2018</v>
      </c>
    </row>
    <row r="2480" spans="1:6" x14ac:dyDescent="0.25">
      <c r="A2480" t="s">
        <v>3153</v>
      </c>
      <c r="B2480" t="s">
        <v>5013</v>
      </c>
      <c r="C2480" s="37">
        <v>61.32</v>
      </c>
      <c r="D2480" s="38">
        <v>4.8000000000000001E-2</v>
      </c>
      <c r="E2480" s="39">
        <v>43438</v>
      </c>
      <c r="F2480">
        <f t="shared" si="38"/>
        <v>2018</v>
      </c>
    </row>
    <row r="2481" spans="1:6" x14ac:dyDescent="0.25">
      <c r="A2481" t="s">
        <v>3153</v>
      </c>
      <c r="B2481" t="s">
        <v>5013</v>
      </c>
      <c r="C2481" s="37">
        <v>61.32</v>
      </c>
      <c r="D2481" s="38">
        <v>4.8000000000000001E-2</v>
      </c>
      <c r="E2481" s="39">
        <v>43438</v>
      </c>
      <c r="F2481">
        <f t="shared" si="38"/>
        <v>2018</v>
      </c>
    </row>
    <row r="2482" spans="1:6" x14ac:dyDescent="0.25">
      <c r="A2482" t="s">
        <v>3153</v>
      </c>
      <c r="B2482" t="s">
        <v>5013</v>
      </c>
      <c r="C2482" s="37">
        <v>99.13</v>
      </c>
      <c r="D2482" s="38">
        <v>5.7099999999999998E-2</v>
      </c>
      <c r="E2482" s="39">
        <v>43438</v>
      </c>
      <c r="F2482">
        <f t="shared" si="38"/>
        <v>2018</v>
      </c>
    </row>
    <row r="2483" spans="1:6" x14ac:dyDescent="0.25">
      <c r="A2483" t="s">
        <v>3153</v>
      </c>
      <c r="B2483" t="s">
        <v>5013</v>
      </c>
      <c r="C2483" s="37">
        <v>390.78</v>
      </c>
      <c r="D2483" s="38">
        <v>0.30599999999999999</v>
      </c>
      <c r="E2483" s="39">
        <v>43438</v>
      </c>
      <c r="F2483">
        <f t="shared" si="38"/>
        <v>2018</v>
      </c>
    </row>
    <row r="2484" spans="1:6" x14ac:dyDescent="0.25">
      <c r="A2484" t="s">
        <v>3153</v>
      </c>
      <c r="B2484" t="s">
        <v>5013</v>
      </c>
      <c r="C2484" s="37">
        <v>51.1</v>
      </c>
      <c r="D2484" s="38">
        <v>0.04</v>
      </c>
      <c r="E2484" s="39">
        <v>43438</v>
      </c>
      <c r="F2484">
        <f t="shared" si="38"/>
        <v>2018</v>
      </c>
    </row>
    <row r="2485" spans="1:6" x14ac:dyDescent="0.25">
      <c r="A2485" t="s">
        <v>3153</v>
      </c>
      <c r="B2485" t="s">
        <v>5013</v>
      </c>
      <c r="C2485" s="37">
        <v>260.52</v>
      </c>
      <c r="D2485" s="38">
        <v>0.20399999999999999</v>
      </c>
      <c r="E2485" s="39">
        <v>43438</v>
      </c>
      <c r="F2485">
        <f t="shared" si="38"/>
        <v>2018</v>
      </c>
    </row>
    <row r="2486" spans="1:6" x14ac:dyDescent="0.25">
      <c r="A2486" t="s">
        <v>3153</v>
      </c>
      <c r="B2486" t="s">
        <v>5013</v>
      </c>
      <c r="C2486" s="37">
        <v>66.430000000000007</v>
      </c>
      <c r="D2486" s="38">
        <v>5.1999999999999998E-2</v>
      </c>
      <c r="E2486" s="39">
        <v>43438</v>
      </c>
      <c r="F2486">
        <f t="shared" si="38"/>
        <v>2018</v>
      </c>
    </row>
    <row r="2487" spans="1:6" x14ac:dyDescent="0.25">
      <c r="A2487" t="s">
        <v>3153</v>
      </c>
      <c r="B2487" t="s">
        <v>5013</v>
      </c>
      <c r="C2487" s="37">
        <v>65.13</v>
      </c>
      <c r="D2487" s="38">
        <v>5.0999999999999997E-2</v>
      </c>
      <c r="E2487" s="39">
        <v>43438</v>
      </c>
      <c r="F2487">
        <f t="shared" si="38"/>
        <v>2018</v>
      </c>
    </row>
    <row r="2488" spans="1:6" x14ac:dyDescent="0.25">
      <c r="A2488" t="s">
        <v>3153</v>
      </c>
      <c r="B2488" t="s">
        <v>5013</v>
      </c>
      <c r="C2488" s="37">
        <v>76.650000000000006</v>
      </c>
      <c r="D2488" s="38">
        <v>0.06</v>
      </c>
      <c r="E2488" s="39">
        <v>43438</v>
      </c>
      <c r="F2488">
        <f t="shared" si="38"/>
        <v>2018</v>
      </c>
    </row>
    <row r="2489" spans="1:6" x14ac:dyDescent="0.25">
      <c r="A2489" t="s">
        <v>3153</v>
      </c>
      <c r="B2489" t="s">
        <v>5013</v>
      </c>
      <c r="C2489" s="37">
        <v>195.39</v>
      </c>
      <c r="D2489" s="38">
        <v>0.153</v>
      </c>
      <c r="E2489" s="39">
        <v>43438</v>
      </c>
      <c r="F2489">
        <f t="shared" si="38"/>
        <v>2018</v>
      </c>
    </row>
    <row r="2490" spans="1:6" x14ac:dyDescent="0.25">
      <c r="A2490" t="s">
        <v>3153</v>
      </c>
      <c r="B2490" t="s">
        <v>5013</v>
      </c>
      <c r="C2490" s="37">
        <v>5.1100000000000003</v>
      </c>
      <c r="D2490" s="38">
        <v>4.0000000000000001E-3</v>
      </c>
      <c r="E2490" s="39">
        <v>43438</v>
      </c>
      <c r="F2490">
        <f t="shared" si="38"/>
        <v>2018</v>
      </c>
    </row>
    <row r="2491" spans="1:6" x14ac:dyDescent="0.25">
      <c r="A2491" t="s">
        <v>3153</v>
      </c>
      <c r="B2491" t="s">
        <v>5013</v>
      </c>
      <c r="C2491" s="37">
        <v>605.66</v>
      </c>
      <c r="D2491" s="38">
        <v>0.35420000000000001</v>
      </c>
      <c r="E2491" s="39">
        <v>43438</v>
      </c>
      <c r="F2491">
        <f t="shared" si="38"/>
        <v>2018</v>
      </c>
    </row>
    <row r="2492" spans="1:6" x14ac:dyDescent="0.25">
      <c r="A2492" t="s">
        <v>3153</v>
      </c>
      <c r="B2492" t="s">
        <v>5013</v>
      </c>
      <c r="C2492" s="37">
        <v>165.18</v>
      </c>
      <c r="D2492" s="38">
        <v>9.6600000000000005E-2</v>
      </c>
      <c r="E2492" s="39">
        <v>43438</v>
      </c>
      <c r="F2492">
        <f t="shared" si="38"/>
        <v>2018</v>
      </c>
    </row>
    <row r="2493" spans="1:6" x14ac:dyDescent="0.25">
      <c r="A2493" t="s">
        <v>3153</v>
      </c>
      <c r="B2493" t="s">
        <v>5013</v>
      </c>
      <c r="C2493" s="37">
        <v>91.98</v>
      </c>
      <c r="D2493" s="38">
        <v>7.1999999999999995E-2</v>
      </c>
      <c r="E2493" s="39">
        <v>43438</v>
      </c>
      <c r="F2493">
        <f t="shared" si="38"/>
        <v>2018</v>
      </c>
    </row>
    <row r="2494" spans="1:6" x14ac:dyDescent="0.25">
      <c r="A2494" t="s">
        <v>3153</v>
      </c>
      <c r="B2494" t="s">
        <v>5013</v>
      </c>
      <c r="C2494" s="37">
        <v>61.2</v>
      </c>
      <c r="D2494" s="38">
        <v>8.3370000000000007E-3</v>
      </c>
      <c r="E2494" s="39">
        <v>43438</v>
      </c>
      <c r="F2494">
        <f t="shared" si="38"/>
        <v>2018</v>
      </c>
    </row>
    <row r="2495" spans="1:6" x14ac:dyDescent="0.25">
      <c r="A2495" t="s">
        <v>3153</v>
      </c>
      <c r="B2495" t="s">
        <v>5013</v>
      </c>
      <c r="C2495" s="37">
        <v>45.99</v>
      </c>
      <c r="D2495" s="38">
        <v>3.5999999999999997E-2</v>
      </c>
      <c r="E2495" s="39">
        <v>43438</v>
      </c>
      <c r="F2495">
        <f t="shared" si="38"/>
        <v>2018</v>
      </c>
    </row>
    <row r="2496" spans="1:6" x14ac:dyDescent="0.25">
      <c r="A2496" t="s">
        <v>3153</v>
      </c>
      <c r="B2496" t="s">
        <v>5013</v>
      </c>
      <c r="C2496" s="37">
        <v>199.4</v>
      </c>
      <c r="D2496" s="38">
        <v>0.16439999999999999</v>
      </c>
      <c r="E2496" s="39">
        <v>43438</v>
      </c>
      <c r="F2496">
        <f t="shared" si="38"/>
        <v>2018</v>
      </c>
    </row>
    <row r="2497" spans="1:6" x14ac:dyDescent="0.25">
      <c r="A2497" t="s">
        <v>3153</v>
      </c>
      <c r="B2497" t="s">
        <v>5013</v>
      </c>
      <c r="C2497" s="37">
        <v>32.549999999999997</v>
      </c>
      <c r="D2497" s="38">
        <v>2.5499999999999998E-2</v>
      </c>
      <c r="E2497" s="39">
        <v>43438</v>
      </c>
      <c r="F2497">
        <f t="shared" si="38"/>
        <v>2018</v>
      </c>
    </row>
    <row r="2498" spans="1:6" x14ac:dyDescent="0.25">
      <c r="A2498" t="s">
        <v>3153</v>
      </c>
      <c r="B2498" t="s">
        <v>5013</v>
      </c>
      <c r="C2498" s="37">
        <v>5.1100000000000003</v>
      </c>
      <c r="D2498" s="38">
        <v>4.0000000000000001E-3</v>
      </c>
      <c r="E2498" s="39">
        <v>43438</v>
      </c>
      <c r="F2498">
        <f t="shared" si="38"/>
        <v>2018</v>
      </c>
    </row>
    <row r="2499" spans="1:6" x14ac:dyDescent="0.25">
      <c r="A2499" t="s">
        <v>3153</v>
      </c>
      <c r="B2499" t="s">
        <v>5013</v>
      </c>
      <c r="C2499" s="37">
        <v>99.13</v>
      </c>
      <c r="D2499" s="38">
        <v>5.7099999999999998E-2</v>
      </c>
      <c r="E2499" s="39">
        <v>43438</v>
      </c>
      <c r="F2499">
        <f t="shared" ref="F2499:F2562" si="39">YEAR(E2499)</f>
        <v>2018</v>
      </c>
    </row>
    <row r="2500" spans="1:6" x14ac:dyDescent="0.25">
      <c r="A2500" t="s">
        <v>3153</v>
      </c>
      <c r="B2500" t="s">
        <v>5013</v>
      </c>
      <c r="C2500" s="37">
        <v>45.99</v>
      </c>
      <c r="D2500" s="38">
        <v>3.5999999999999997E-2</v>
      </c>
      <c r="E2500" s="39">
        <v>43438</v>
      </c>
      <c r="F2500">
        <f t="shared" si="39"/>
        <v>2018</v>
      </c>
    </row>
    <row r="2501" spans="1:6" x14ac:dyDescent="0.25">
      <c r="A2501" t="s">
        <v>3153</v>
      </c>
      <c r="B2501" t="s">
        <v>5013</v>
      </c>
      <c r="C2501" s="37">
        <v>390.78</v>
      </c>
      <c r="D2501" s="38">
        <v>0.30599999999999999</v>
      </c>
      <c r="E2501" s="39">
        <v>43438</v>
      </c>
      <c r="F2501">
        <f t="shared" si="39"/>
        <v>2018</v>
      </c>
    </row>
    <row r="2502" spans="1:6" x14ac:dyDescent="0.25">
      <c r="A2502" t="s">
        <v>3153</v>
      </c>
      <c r="B2502" t="s">
        <v>5013</v>
      </c>
      <c r="C2502" s="37">
        <v>651.29999999999995</v>
      </c>
      <c r="D2502" s="38">
        <v>0.51</v>
      </c>
      <c r="E2502" s="39">
        <v>43438</v>
      </c>
      <c r="F2502">
        <f t="shared" si="39"/>
        <v>2018</v>
      </c>
    </row>
    <row r="2503" spans="1:6" x14ac:dyDescent="0.25">
      <c r="A2503" t="s">
        <v>3153</v>
      </c>
      <c r="B2503" t="s">
        <v>5013</v>
      </c>
      <c r="C2503" s="37">
        <v>5.1100000000000003</v>
      </c>
      <c r="D2503" s="38">
        <v>4.0000000000000001E-3</v>
      </c>
      <c r="E2503" s="39">
        <v>43438</v>
      </c>
      <c r="F2503">
        <f t="shared" si="39"/>
        <v>2018</v>
      </c>
    </row>
    <row r="2504" spans="1:6" x14ac:dyDescent="0.25">
      <c r="A2504" t="s">
        <v>3153</v>
      </c>
      <c r="B2504" t="s">
        <v>5013</v>
      </c>
      <c r="C2504" s="37">
        <v>61.2</v>
      </c>
      <c r="D2504" s="38">
        <v>8.3370000000000007E-3</v>
      </c>
      <c r="E2504" s="39">
        <v>43438</v>
      </c>
      <c r="F2504">
        <f t="shared" si="39"/>
        <v>2018</v>
      </c>
    </row>
    <row r="2505" spans="1:6" x14ac:dyDescent="0.25">
      <c r="A2505" t="s">
        <v>3153</v>
      </c>
      <c r="B2505" t="s">
        <v>5013</v>
      </c>
      <c r="C2505" s="37">
        <v>390.78</v>
      </c>
      <c r="D2505" s="38">
        <v>0.30599999999999999</v>
      </c>
      <c r="E2505" s="39">
        <v>43438</v>
      </c>
      <c r="F2505">
        <f t="shared" si="39"/>
        <v>2018</v>
      </c>
    </row>
    <row r="2506" spans="1:6" x14ac:dyDescent="0.25">
      <c r="A2506" t="s">
        <v>3153</v>
      </c>
      <c r="B2506" t="s">
        <v>5013</v>
      </c>
      <c r="C2506" s="37">
        <v>40.880000000000003</v>
      </c>
      <c r="D2506" s="38">
        <v>3.2000000000000001E-2</v>
      </c>
      <c r="E2506" s="39">
        <v>43438</v>
      </c>
      <c r="F2506">
        <f t="shared" si="39"/>
        <v>2018</v>
      </c>
    </row>
    <row r="2507" spans="1:6" x14ac:dyDescent="0.25">
      <c r="A2507" t="s">
        <v>3153</v>
      </c>
      <c r="B2507" t="s">
        <v>5013</v>
      </c>
      <c r="C2507" s="37">
        <v>86.87</v>
      </c>
      <c r="D2507" s="38">
        <v>6.8000000000000005E-2</v>
      </c>
      <c r="E2507" s="39">
        <v>43438</v>
      </c>
      <c r="F2507">
        <f t="shared" si="39"/>
        <v>2018</v>
      </c>
    </row>
    <row r="2508" spans="1:6" x14ac:dyDescent="0.25">
      <c r="A2508" t="s">
        <v>3153</v>
      </c>
      <c r="B2508" t="s">
        <v>5013</v>
      </c>
      <c r="C2508" s="37">
        <v>61.2</v>
      </c>
      <c r="D2508" s="38">
        <v>8.3370000000000007E-3</v>
      </c>
      <c r="E2508" s="39">
        <v>43438</v>
      </c>
      <c r="F2508">
        <f t="shared" si="39"/>
        <v>2018</v>
      </c>
    </row>
    <row r="2509" spans="1:6" x14ac:dyDescent="0.25">
      <c r="A2509" t="s">
        <v>3153</v>
      </c>
      <c r="B2509" t="s">
        <v>5013</v>
      </c>
      <c r="C2509" s="37">
        <v>35.770000000000003</v>
      </c>
      <c r="D2509" s="38">
        <v>2.8000000000000001E-2</v>
      </c>
      <c r="E2509" s="39">
        <v>43438</v>
      </c>
      <c r="F2509">
        <f t="shared" si="39"/>
        <v>2018</v>
      </c>
    </row>
    <row r="2510" spans="1:6" x14ac:dyDescent="0.25">
      <c r="A2510" t="s">
        <v>3153</v>
      </c>
      <c r="B2510" t="s">
        <v>5013</v>
      </c>
      <c r="C2510" s="37">
        <v>65.13</v>
      </c>
      <c r="D2510" s="38">
        <v>5.0999999999999997E-2</v>
      </c>
      <c r="E2510" s="39">
        <v>43438</v>
      </c>
      <c r="F2510">
        <f t="shared" si="39"/>
        <v>2018</v>
      </c>
    </row>
    <row r="2511" spans="1:6" x14ac:dyDescent="0.25">
      <c r="A2511" t="s">
        <v>3153</v>
      </c>
      <c r="B2511" t="s">
        <v>5013</v>
      </c>
      <c r="C2511" s="37">
        <v>455.91</v>
      </c>
      <c r="D2511" s="38">
        <v>0.35699999999999998</v>
      </c>
      <c r="E2511" s="39">
        <v>43438</v>
      </c>
      <c r="F2511">
        <f t="shared" si="39"/>
        <v>2018</v>
      </c>
    </row>
    <row r="2512" spans="1:6" x14ac:dyDescent="0.25">
      <c r="A2512" t="s">
        <v>3153</v>
      </c>
      <c r="B2512" t="s">
        <v>5013</v>
      </c>
      <c r="C2512" s="37">
        <v>25.55</v>
      </c>
      <c r="D2512" s="38">
        <v>0.02</v>
      </c>
      <c r="E2512" s="39">
        <v>43438</v>
      </c>
      <c r="F2512">
        <f t="shared" si="39"/>
        <v>2018</v>
      </c>
    </row>
    <row r="2513" spans="1:6" x14ac:dyDescent="0.25">
      <c r="A2513" t="s">
        <v>3153</v>
      </c>
      <c r="B2513" t="s">
        <v>5013</v>
      </c>
      <c r="C2513" s="37">
        <v>61.2</v>
      </c>
      <c r="D2513" s="38">
        <v>8.3370000000000007E-3</v>
      </c>
      <c r="E2513" s="39">
        <v>43438</v>
      </c>
      <c r="F2513">
        <f t="shared" si="39"/>
        <v>2018</v>
      </c>
    </row>
    <row r="2514" spans="1:6" x14ac:dyDescent="0.25">
      <c r="A2514" t="s">
        <v>3153</v>
      </c>
      <c r="B2514" t="s">
        <v>5013</v>
      </c>
      <c r="C2514" s="37">
        <v>40.880000000000003</v>
      </c>
      <c r="D2514" s="38">
        <v>3.2000000000000001E-2</v>
      </c>
      <c r="E2514" s="39">
        <v>43438</v>
      </c>
      <c r="F2514">
        <f t="shared" si="39"/>
        <v>2018</v>
      </c>
    </row>
    <row r="2515" spans="1:6" x14ac:dyDescent="0.25">
      <c r="A2515" t="s">
        <v>3153</v>
      </c>
      <c r="B2515" t="s">
        <v>5013</v>
      </c>
      <c r="C2515" s="37">
        <v>56.21</v>
      </c>
      <c r="D2515" s="38">
        <v>4.3999999999999997E-2</v>
      </c>
      <c r="E2515" s="39">
        <v>43438</v>
      </c>
      <c r="F2515">
        <f t="shared" si="39"/>
        <v>2018</v>
      </c>
    </row>
    <row r="2516" spans="1:6" x14ac:dyDescent="0.25">
      <c r="A2516" t="s">
        <v>3153</v>
      </c>
      <c r="B2516" t="s">
        <v>5013</v>
      </c>
      <c r="C2516" s="37">
        <v>86.87</v>
      </c>
      <c r="D2516" s="38">
        <v>6.8000000000000005E-2</v>
      </c>
      <c r="E2516" s="39">
        <v>43438</v>
      </c>
      <c r="F2516">
        <f t="shared" si="39"/>
        <v>2018</v>
      </c>
    </row>
    <row r="2517" spans="1:6" x14ac:dyDescent="0.25">
      <c r="A2517" t="s">
        <v>3153</v>
      </c>
      <c r="B2517" t="s">
        <v>5013</v>
      </c>
      <c r="C2517" s="37">
        <v>65.13</v>
      </c>
      <c r="D2517" s="38">
        <v>5.0999999999999997E-2</v>
      </c>
      <c r="E2517" s="39">
        <v>43438</v>
      </c>
      <c r="F2517">
        <f t="shared" si="39"/>
        <v>2018</v>
      </c>
    </row>
    <row r="2518" spans="1:6" x14ac:dyDescent="0.25">
      <c r="A2518" t="s">
        <v>3153</v>
      </c>
      <c r="B2518" t="s">
        <v>5013</v>
      </c>
      <c r="C2518" s="37">
        <v>86.87</v>
      </c>
      <c r="D2518" s="38">
        <v>6.8000000000000005E-2</v>
      </c>
      <c r="E2518" s="39">
        <v>43438</v>
      </c>
      <c r="F2518">
        <f t="shared" si="39"/>
        <v>2018</v>
      </c>
    </row>
    <row r="2519" spans="1:6" x14ac:dyDescent="0.25">
      <c r="A2519" t="s">
        <v>3153</v>
      </c>
      <c r="B2519" t="s">
        <v>5013</v>
      </c>
      <c r="C2519" s="37">
        <v>102.2</v>
      </c>
      <c r="D2519" s="38">
        <v>0.08</v>
      </c>
      <c r="E2519" s="39">
        <v>43438</v>
      </c>
      <c r="F2519">
        <f t="shared" si="39"/>
        <v>2018</v>
      </c>
    </row>
    <row r="2520" spans="1:6" x14ac:dyDescent="0.25">
      <c r="A2520" t="s">
        <v>3153</v>
      </c>
      <c r="B2520" t="s">
        <v>5013</v>
      </c>
      <c r="C2520" s="37">
        <v>586.16999999999996</v>
      </c>
      <c r="D2520" s="38">
        <v>0.45900000000000002</v>
      </c>
      <c r="E2520" s="39">
        <v>43438</v>
      </c>
      <c r="F2520">
        <f t="shared" si="39"/>
        <v>2018</v>
      </c>
    </row>
    <row r="2521" spans="1:6" x14ac:dyDescent="0.25">
      <c r="A2521" t="s">
        <v>3153</v>
      </c>
      <c r="B2521" t="s">
        <v>5013</v>
      </c>
      <c r="C2521" s="37">
        <v>30.66</v>
      </c>
      <c r="D2521" s="38">
        <v>2.4E-2</v>
      </c>
      <c r="E2521" s="39">
        <v>43438</v>
      </c>
      <c r="F2521">
        <f t="shared" si="39"/>
        <v>2018</v>
      </c>
    </row>
    <row r="2522" spans="1:6" x14ac:dyDescent="0.25">
      <c r="A2522" t="s">
        <v>3153</v>
      </c>
      <c r="B2522" t="s">
        <v>5013</v>
      </c>
      <c r="C2522" s="37">
        <v>61.2</v>
      </c>
      <c r="D2522" s="38">
        <v>8.3370000000000007E-3</v>
      </c>
      <c r="E2522" s="39">
        <v>43438</v>
      </c>
      <c r="F2522">
        <f t="shared" si="39"/>
        <v>2018</v>
      </c>
    </row>
    <row r="2523" spans="1:6" x14ac:dyDescent="0.25">
      <c r="A2523" t="s">
        <v>3153</v>
      </c>
      <c r="B2523" t="s">
        <v>5013</v>
      </c>
      <c r="C2523" s="37">
        <v>76.650000000000006</v>
      </c>
      <c r="D2523" s="38">
        <v>0.06</v>
      </c>
      <c r="E2523" s="39">
        <v>43438</v>
      </c>
      <c r="F2523">
        <f t="shared" si="39"/>
        <v>2018</v>
      </c>
    </row>
    <row r="2524" spans="1:6" x14ac:dyDescent="0.25">
      <c r="A2524" t="s">
        <v>3153</v>
      </c>
      <c r="B2524" t="s">
        <v>5013</v>
      </c>
      <c r="C2524" s="37">
        <v>61.2</v>
      </c>
      <c r="D2524" s="38">
        <v>8.3370000000000007E-3</v>
      </c>
      <c r="E2524" s="39">
        <v>43438</v>
      </c>
      <c r="F2524">
        <f t="shared" si="39"/>
        <v>2018</v>
      </c>
    </row>
    <row r="2525" spans="1:6" x14ac:dyDescent="0.25">
      <c r="A2525" t="s">
        <v>3153</v>
      </c>
      <c r="B2525" t="s">
        <v>5013</v>
      </c>
      <c r="C2525" s="37">
        <v>130.26</v>
      </c>
      <c r="D2525" s="38">
        <v>0.10199999999999999</v>
      </c>
      <c r="E2525" s="39">
        <v>43438</v>
      </c>
      <c r="F2525">
        <f t="shared" si="39"/>
        <v>2018</v>
      </c>
    </row>
    <row r="2526" spans="1:6" x14ac:dyDescent="0.25">
      <c r="A2526" t="s">
        <v>3153</v>
      </c>
      <c r="B2526" t="s">
        <v>5013</v>
      </c>
      <c r="C2526" s="37">
        <v>51.1</v>
      </c>
      <c r="D2526" s="38">
        <v>0.04</v>
      </c>
      <c r="E2526" s="39">
        <v>43438</v>
      </c>
      <c r="F2526">
        <f t="shared" si="39"/>
        <v>2018</v>
      </c>
    </row>
    <row r="2527" spans="1:6" x14ac:dyDescent="0.25">
      <c r="A2527" t="s">
        <v>3153</v>
      </c>
      <c r="B2527" t="s">
        <v>5013</v>
      </c>
      <c r="C2527" s="37">
        <v>61.2</v>
      </c>
      <c r="D2527" s="38">
        <v>8.3370000000000007E-3</v>
      </c>
      <c r="E2527" s="39">
        <v>43438</v>
      </c>
      <c r="F2527">
        <f t="shared" si="39"/>
        <v>2018</v>
      </c>
    </row>
    <row r="2528" spans="1:6" x14ac:dyDescent="0.25">
      <c r="A2528" t="s">
        <v>3153</v>
      </c>
      <c r="B2528" t="s">
        <v>5013</v>
      </c>
      <c r="C2528" s="37">
        <v>65.13</v>
      </c>
      <c r="D2528" s="38">
        <v>5.0999999999999997E-2</v>
      </c>
      <c r="E2528" s="39">
        <v>43438</v>
      </c>
      <c r="F2528">
        <f t="shared" si="39"/>
        <v>2018</v>
      </c>
    </row>
    <row r="2529" spans="1:6" x14ac:dyDescent="0.25">
      <c r="A2529" t="s">
        <v>3153</v>
      </c>
      <c r="B2529" t="s">
        <v>5013</v>
      </c>
      <c r="C2529" s="37">
        <v>61.2</v>
      </c>
      <c r="D2529" s="38">
        <v>8.3370000000000007E-3</v>
      </c>
      <c r="E2529" s="39">
        <v>43438</v>
      </c>
      <c r="F2529">
        <f t="shared" si="39"/>
        <v>2018</v>
      </c>
    </row>
    <row r="2530" spans="1:6" x14ac:dyDescent="0.25">
      <c r="A2530" t="s">
        <v>3153</v>
      </c>
      <c r="B2530" t="s">
        <v>5013</v>
      </c>
      <c r="C2530" s="37">
        <v>45.99</v>
      </c>
      <c r="D2530" s="38">
        <v>3.5999999999999997E-2</v>
      </c>
      <c r="E2530" s="39">
        <v>43438</v>
      </c>
      <c r="F2530">
        <f t="shared" si="39"/>
        <v>2018</v>
      </c>
    </row>
    <row r="2531" spans="1:6" x14ac:dyDescent="0.25">
      <c r="A2531" t="s">
        <v>3153</v>
      </c>
      <c r="B2531" t="s">
        <v>5013</v>
      </c>
      <c r="C2531" s="37">
        <v>195.39</v>
      </c>
      <c r="D2531" s="38">
        <v>0.153</v>
      </c>
      <c r="E2531" s="39">
        <v>43438</v>
      </c>
      <c r="F2531">
        <f t="shared" si="39"/>
        <v>2018</v>
      </c>
    </row>
    <row r="2532" spans="1:6" x14ac:dyDescent="0.25">
      <c r="A2532" t="s">
        <v>3153</v>
      </c>
      <c r="B2532" t="s">
        <v>5013</v>
      </c>
      <c r="C2532" s="37">
        <v>61.32</v>
      </c>
      <c r="D2532" s="38">
        <v>4.8000000000000001E-2</v>
      </c>
      <c r="E2532" s="39">
        <v>43438</v>
      </c>
      <c r="F2532">
        <f t="shared" si="39"/>
        <v>2018</v>
      </c>
    </row>
    <row r="2533" spans="1:6" x14ac:dyDescent="0.25">
      <c r="A2533" t="s">
        <v>3153</v>
      </c>
      <c r="B2533" t="s">
        <v>5013</v>
      </c>
      <c r="C2533" s="37">
        <v>86.87</v>
      </c>
      <c r="D2533" s="38">
        <v>6.8000000000000005E-2</v>
      </c>
      <c r="E2533" s="39">
        <v>43438</v>
      </c>
      <c r="F2533">
        <f t="shared" si="39"/>
        <v>2018</v>
      </c>
    </row>
    <row r="2534" spans="1:6" x14ac:dyDescent="0.25">
      <c r="A2534" t="s">
        <v>3153</v>
      </c>
      <c r="B2534" t="s">
        <v>5013</v>
      </c>
      <c r="C2534" s="37">
        <v>91.98</v>
      </c>
      <c r="D2534" s="38">
        <v>7.1999999999999995E-2</v>
      </c>
      <c r="E2534" s="39">
        <v>43438</v>
      </c>
      <c r="F2534">
        <f t="shared" si="39"/>
        <v>2018</v>
      </c>
    </row>
    <row r="2535" spans="1:6" x14ac:dyDescent="0.25">
      <c r="A2535" t="s">
        <v>3153</v>
      </c>
      <c r="B2535" t="s">
        <v>5013</v>
      </c>
      <c r="C2535" s="37">
        <v>102.2</v>
      </c>
      <c r="D2535" s="38">
        <v>0.08</v>
      </c>
      <c r="E2535" s="39">
        <v>43438</v>
      </c>
      <c r="F2535">
        <f t="shared" si="39"/>
        <v>2018</v>
      </c>
    </row>
    <row r="2536" spans="1:6" x14ac:dyDescent="0.25">
      <c r="A2536" t="s">
        <v>3153</v>
      </c>
      <c r="B2536" t="s">
        <v>5013</v>
      </c>
      <c r="C2536" s="37">
        <v>20.440000000000001</v>
      </c>
      <c r="D2536" s="38">
        <v>1.6E-2</v>
      </c>
      <c r="E2536" s="39">
        <v>43438</v>
      </c>
      <c r="F2536">
        <f t="shared" si="39"/>
        <v>2018</v>
      </c>
    </row>
    <row r="2537" spans="1:6" x14ac:dyDescent="0.25">
      <c r="A2537" t="s">
        <v>3153</v>
      </c>
      <c r="B2537" t="s">
        <v>5013</v>
      </c>
      <c r="C2537" s="37">
        <v>911.82</v>
      </c>
      <c r="D2537" s="38">
        <v>0.71399999999999997</v>
      </c>
      <c r="E2537" s="39">
        <v>43438</v>
      </c>
      <c r="F2537">
        <f t="shared" si="39"/>
        <v>2018</v>
      </c>
    </row>
    <row r="2538" spans="1:6" x14ac:dyDescent="0.25">
      <c r="A2538" t="s">
        <v>3153</v>
      </c>
      <c r="B2538" t="s">
        <v>5013</v>
      </c>
      <c r="C2538" s="37">
        <v>40.880000000000003</v>
      </c>
      <c r="D2538" s="38">
        <v>3.2000000000000001E-2</v>
      </c>
      <c r="E2538" s="39">
        <v>43438</v>
      </c>
      <c r="F2538">
        <f t="shared" si="39"/>
        <v>2018</v>
      </c>
    </row>
    <row r="2539" spans="1:6" x14ac:dyDescent="0.25">
      <c r="A2539" t="s">
        <v>3153</v>
      </c>
      <c r="B2539" t="s">
        <v>5013</v>
      </c>
      <c r="C2539" s="37">
        <v>35.770000000000003</v>
      </c>
      <c r="D2539" s="38">
        <v>2.8000000000000001E-2</v>
      </c>
      <c r="E2539" s="39">
        <v>43438</v>
      </c>
      <c r="F2539">
        <f t="shared" si="39"/>
        <v>2018</v>
      </c>
    </row>
    <row r="2540" spans="1:6" x14ac:dyDescent="0.25">
      <c r="A2540" t="s">
        <v>3153</v>
      </c>
      <c r="B2540" t="s">
        <v>5013</v>
      </c>
      <c r="C2540" s="37">
        <v>130.26</v>
      </c>
      <c r="D2540" s="38">
        <v>0.10199999999999999</v>
      </c>
      <c r="E2540" s="39">
        <v>43438</v>
      </c>
      <c r="F2540">
        <f t="shared" si="39"/>
        <v>2018</v>
      </c>
    </row>
    <row r="2541" spans="1:6" x14ac:dyDescent="0.25">
      <c r="A2541" t="s">
        <v>3153</v>
      </c>
      <c r="B2541" t="s">
        <v>5014</v>
      </c>
      <c r="C2541" s="37">
        <v>5.1100000000000003</v>
      </c>
      <c r="D2541" s="38">
        <v>4.0000000000000001E-3</v>
      </c>
      <c r="E2541" s="39">
        <v>43448</v>
      </c>
      <c r="F2541">
        <f t="shared" si="39"/>
        <v>2018</v>
      </c>
    </row>
    <row r="2542" spans="1:6" x14ac:dyDescent="0.25">
      <c r="A2542" t="s">
        <v>3153</v>
      </c>
      <c r="B2542" t="s">
        <v>5014</v>
      </c>
      <c r="C2542" s="37">
        <v>5.1100000000000003</v>
      </c>
      <c r="D2542" s="38">
        <v>4.0000000000000001E-3</v>
      </c>
      <c r="E2542" s="39">
        <v>43448</v>
      </c>
      <c r="F2542">
        <f t="shared" si="39"/>
        <v>2018</v>
      </c>
    </row>
    <row r="2543" spans="1:6" x14ac:dyDescent="0.25">
      <c r="A2543" t="s">
        <v>3153</v>
      </c>
      <c r="B2543" t="s">
        <v>5014</v>
      </c>
      <c r="C2543" s="37">
        <v>65.13</v>
      </c>
      <c r="D2543" s="38">
        <v>5.0999999999999997E-2</v>
      </c>
      <c r="E2543" s="39">
        <v>43448</v>
      </c>
      <c r="F2543">
        <f t="shared" si="39"/>
        <v>2018</v>
      </c>
    </row>
    <row r="2544" spans="1:6" x14ac:dyDescent="0.25">
      <c r="A2544" t="s">
        <v>3153</v>
      </c>
      <c r="B2544" t="s">
        <v>5014</v>
      </c>
      <c r="C2544" s="37">
        <v>61.2</v>
      </c>
      <c r="D2544" s="38">
        <v>8.3370000000000007E-3</v>
      </c>
      <c r="E2544" s="39">
        <v>43448</v>
      </c>
      <c r="F2544">
        <f t="shared" si="39"/>
        <v>2018</v>
      </c>
    </row>
    <row r="2545" spans="1:6" x14ac:dyDescent="0.25">
      <c r="A2545" t="s">
        <v>3153</v>
      </c>
      <c r="B2545" t="s">
        <v>5014</v>
      </c>
      <c r="C2545" s="37">
        <v>130.26</v>
      </c>
      <c r="D2545" s="38">
        <v>0.10199999999999999</v>
      </c>
      <c r="E2545" s="39">
        <v>43448</v>
      </c>
      <c r="F2545">
        <f t="shared" si="39"/>
        <v>2018</v>
      </c>
    </row>
    <row r="2546" spans="1:6" x14ac:dyDescent="0.25">
      <c r="A2546" t="s">
        <v>3153</v>
      </c>
      <c r="B2546" t="s">
        <v>5014</v>
      </c>
      <c r="C2546" s="37">
        <v>15.33</v>
      </c>
      <c r="D2546" s="38">
        <v>1.2E-2</v>
      </c>
      <c r="E2546" s="39">
        <v>43448</v>
      </c>
      <c r="F2546">
        <f t="shared" si="39"/>
        <v>2018</v>
      </c>
    </row>
    <row r="2547" spans="1:6" x14ac:dyDescent="0.25">
      <c r="A2547" t="s">
        <v>3153</v>
      </c>
      <c r="B2547" t="s">
        <v>5014</v>
      </c>
      <c r="C2547" s="37">
        <v>5.1100000000000003</v>
      </c>
      <c r="D2547" s="38">
        <v>4.0000000000000001E-3</v>
      </c>
      <c r="E2547" s="39">
        <v>43448</v>
      </c>
      <c r="F2547">
        <f t="shared" si="39"/>
        <v>2018</v>
      </c>
    </row>
    <row r="2548" spans="1:6" x14ac:dyDescent="0.25">
      <c r="A2548" t="s">
        <v>3153</v>
      </c>
      <c r="B2548" t="s">
        <v>5014</v>
      </c>
      <c r="C2548" s="37">
        <v>65.13</v>
      </c>
      <c r="D2548" s="38">
        <v>5.0999999999999997E-2</v>
      </c>
      <c r="E2548" s="39">
        <v>43448</v>
      </c>
      <c r="F2548">
        <f t="shared" si="39"/>
        <v>2018</v>
      </c>
    </row>
    <row r="2549" spans="1:6" x14ac:dyDescent="0.25">
      <c r="A2549" t="s">
        <v>3153</v>
      </c>
      <c r="B2549" t="s">
        <v>5014</v>
      </c>
      <c r="C2549" s="37">
        <v>10.220000000000001</v>
      </c>
      <c r="D2549" s="38">
        <v>8.0000000000000002E-3</v>
      </c>
      <c r="E2549" s="39">
        <v>43448</v>
      </c>
      <c r="F2549">
        <f t="shared" si="39"/>
        <v>2018</v>
      </c>
    </row>
    <row r="2550" spans="1:6" x14ac:dyDescent="0.25">
      <c r="A2550" t="s">
        <v>3153</v>
      </c>
      <c r="B2550" t="s">
        <v>5014</v>
      </c>
      <c r="C2550" s="37">
        <v>260.52</v>
      </c>
      <c r="D2550" s="38">
        <v>0.20399999999999999</v>
      </c>
      <c r="E2550" s="39">
        <v>43448</v>
      </c>
      <c r="F2550">
        <f t="shared" si="39"/>
        <v>2018</v>
      </c>
    </row>
    <row r="2551" spans="1:6" x14ac:dyDescent="0.25">
      <c r="A2551" t="s">
        <v>3153</v>
      </c>
      <c r="B2551" t="s">
        <v>5014</v>
      </c>
      <c r="C2551" s="37">
        <v>65.13</v>
      </c>
      <c r="D2551" s="38">
        <v>5.0999999999999997E-2</v>
      </c>
      <c r="E2551" s="39">
        <v>43448</v>
      </c>
      <c r="F2551">
        <f t="shared" si="39"/>
        <v>2018</v>
      </c>
    </row>
    <row r="2552" spans="1:6" x14ac:dyDescent="0.25">
      <c r="A2552" t="s">
        <v>3153</v>
      </c>
      <c r="B2552" t="s">
        <v>5014</v>
      </c>
      <c r="C2552" s="37">
        <v>10.220000000000001</v>
      </c>
      <c r="D2552" s="38">
        <v>8.0000000000000002E-3</v>
      </c>
      <c r="E2552" s="39">
        <v>43448</v>
      </c>
      <c r="F2552">
        <f t="shared" si="39"/>
        <v>2018</v>
      </c>
    </row>
    <row r="2553" spans="1:6" x14ac:dyDescent="0.25">
      <c r="A2553" t="s">
        <v>3153</v>
      </c>
      <c r="B2553" t="s">
        <v>5014</v>
      </c>
      <c r="C2553" s="37">
        <v>15.33</v>
      </c>
      <c r="D2553" s="38">
        <v>1.2E-2</v>
      </c>
      <c r="E2553" s="39">
        <v>43448</v>
      </c>
      <c r="F2553">
        <f t="shared" si="39"/>
        <v>2018</v>
      </c>
    </row>
    <row r="2554" spans="1:6" x14ac:dyDescent="0.25">
      <c r="A2554" t="s">
        <v>3153</v>
      </c>
      <c r="B2554" t="s">
        <v>5014</v>
      </c>
      <c r="C2554" s="37">
        <v>5.1100000000000003</v>
      </c>
      <c r="D2554" s="38">
        <v>4.0000000000000001E-3</v>
      </c>
      <c r="E2554" s="39">
        <v>43448</v>
      </c>
      <c r="F2554">
        <f t="shared" si="39"/>
        <v>2018</v>
      </c>
    </row>
    <row r="2555" spans="1:6" x14ac:dyDescent="0.25">
      <c r="A2555" t="s">
        <v>3153</v>
      </c>
      <c r="B2555" t="s">
        <v>5014</v>
      </c>
      <c r="C2555" s="37">
        <v>61.2</v>
      </c>
      <c r="D2555" s="38">
        <v>8.3370000000000007E-3</v>
      </c>
      <c r="E2555" s="39">
        <v>43448</v>
      </c>
      <c r="F2555">
        <f t="shared" si="39"/>
        <v>2018</v>
      </c>
    </row>
    <row r="2556" spans="1:6" x14ac:dyDescent="0.25">
      <c r="A2556" t="s">
        <v>3153</v>
      </c>
      <c r="B2556" t="s">
        <v>5014</v>
      </c>
      <c r="C2556" s="37">
        <v>10.220000000000001</v>
      </c>
      <c r="D2556" s="38">
        <v>8.0000000000000002E-3</v>
      </c>
      <c r="E2556" s="39">
        <v>43448</v>
      </c>
      <c r="F2556">
        <f t="shared" si="39"/>
        <v>2018</v>
      </c>
    </row>
    <row r="2557" spans="1:6" x14ac:dyDescent="0.25">
      <c r="A2557" t="s">
        <v>3153</v>
      </c>
      <c r="B2557" t="s">
        <v>5014</v>
      </c>
      <c r="C2557" s="37">
        <v>10.220000000000001</v>
      </c>
      <c r="D2557" s="38">
        <v>8.0000000000000002E-3</v>
      </c>
      <c r="E2557" s="39">
        <v>43448</v>
      </c>
      <c r="F2557">
        <f t="shared" si="39"/>
        <v>2018</v>
      </c>
    </row>
    <row r="2558" spans="1:6" x14ac:dyDescent="0.25">
      <c r="A2558" t="s">
        <v>3153</v>
      </c>
      <c r="B2558" t="s">
        <v>5014</v>
      </c>
      <c r="C2558" s="37">
        <v>390.78</v>
      </c>
      <c r="D2558" s="38">
        <v>0.30599999999999999</v>
      </c>
      <c r="E2558" s="39">
        <v>43448</v>
      </c>
      <c r="F2558">
        <f t="shared" si="39"/>
        <v>2018</v>
      </c>
    </row>
    <row r="2559" spans="1:6" x14ac:dyDescent="0.25">
      <c r="A2559" t="s">
        <v>3153</v>
      </c>
      <c r="B2559" t="s">
        <v>5014</v>
      </c>
      <c r="C2559" s="37">
        <v>15.33</v>
      </c>
      <c r="D2559" s="38">
        <v>1.2E-2</v>
      </c>
      <c r="E2559" s="39">
        <v>43448</v>
      </c>
      <c r="F2559">
        <f t="shared" si="39"/>
        <v>2018</v>
      </c>
    </row>
    <row r="2560" spans="1:6" x14ac:dyDescent="0.25">
      <c r="A2560" t="s">
        <v>3153</v>
      </c>
      <c r="B2560" t="s">
        <v>5014</v>
      </c>
      <c r="C2560" s="37">
        <v>130.26</v>
      </c>
      <c r="D2560" s="38">
        <v>0.10199999999999999</v>
      </c>
      <c r="E2560" s="39">
        <v>43448</v>
      </c>
      <c r="F2560">
        <f t="shared" si="39"/>
        <v>2018</v>
      </c>
    </row>
    <row r="2561" spans="1:6" x14ac:dyDescent="0.25">
      <c r="A2561" t="s">
        <v>3153</v>
      </c>
      <c r="B2561" t="s">
        <v>5014</v>
      </c>
      <c r="C2561" s="37">
        <v>10.220000000000001</v>
      </c>
      <c r="D2561" s="38">
        <v>8.0000000000000002E-3</v>
      </c>
      <c r="E2561" s="39">
        <v>43448</v>
      </c>
      <c r="F2561">
        <f t="shared" si="39"/>
        <v>2018</v>
      </c>
    </row>
    <row r="2562" spans="1:6" x14ac:dyDescent="0.25">
      <c r="A2562" t="s">
        <v>3153</v>
      </c>
      <c r="B2562" t="s">
        <v>5014</v>
      </c>
      <c r="C2562" s="37">
        <v>10.220000000000001</v>
      </c>
      <c r="D2562" s="38">
        <v>8.0000000000000002E-3</v>
      </c>
      <c r="E2562" s="39">
        <v>43448</v>
      </c>
      <c r="F2562">
        <f t="shared" si="39"/>
        <v>2018</v>
      </c>
    </row>
    <row r="2563" spans="1:6" x14ac:dyDescent="0.25">
      <c r="A2563" t="s">
        <v>3153</v>
      </c>
      <c r="B2563" t="s">
        <v>5014</v>
      </c>
      <c r="C2563" s="37">
        <v>130.26</v>
      </c>
      <c r="D2563" s="38">
        <v>0.10199999999999999</v>
      </c>
      <c r="E2563" s="39">
        <v>43448</v>
      </c>
      <c r="F2563">
        <f t="shared" ref="F2563:F2626" si="40">YEAR(E2563)</f>
        <v>2018</v>
      </c>
    </row>
    <row r="2564" spans="1:6" x14ac:dyDescent="0.25">
      <c r="A2564" t="s">
        <v>3153</v>
      </c>
      <c r="B2564" t="s">
        <v>5014</v>
      </c>
      <c r="C2564" s="37">
        <v>10.220000000000001</v>
      </c>
      <c r="D2564" s="38">
        <v>8.0000000000000002E-3</v>
      </c>
      <c r="E2564" s="39">
        <v>43448</v>
      </c>
      <c r="F2564">
        <f t="shared" si="40"/>
        <v>2018</v>
      </c>
    </row>
    <row r="2565" spans="1:6" x14ac:dyDescent="0.25">
      <c r="A2565" t="s">
        <v>3153</v>
      </c>
      <c r="B2565" t="s">
        <v>5014</v>
      </c>
      <c r="C2565" s="37">
        <v>65.13</v>
      </c>
      <c r="D2565" s="38">
        <v>5.0999999999999997E-2</v>
      </c>
      <c r="E2565" s="39">
        <v>43448</v>
      </c>
      <c r="F2565">
        <f t="shared" si="40"/>
        <v>2018</v>
      </c>
    </row>
    <row r="2566" spans="1:6" x14ac:dyDescent="0.25">
      <c r="A2566" t="s">
        <v>3153</v>
      </c>
      <c r="B2566" t="s">
        <v>5014</v>
      </c>
      <c r="C2566" s="37">
        <v>20.440000000000001</v>
      </c>
      <c r="D2566" s="38">
        <v>1.6E-2</v>
      </c>
      <c r="E2566" s="39">
        <v>43448</v>
      </c>
      <c r="F2566">
        <f t="shared" si="40"/>
        <v>2018</v>
      </c>
    </row>
    <row r="2567" spans="1:6" x14ac:dyDescent="0.25">
      <c r="A2567" t="s">
        <v>3153</v>
      </c>
      <c r="B2567" t="s">
        <v>5014</v>
      </c>
      <c r="C2567" s="37">
        <v>5.1100000000000003</v>
      </c>
      <c r="D2567" s="38">
        <v>4.0000000000000001E-3</v>
      </c>
      <c r="E2567" s="39">
        <v>43448</v>
      </c>
      <c r="F2567">
        <f t="shared" si="40"/>
        <v>2018</v>
      </c>
    </row>
    <row r="2568" spans="1:6" x14ac:dyDescent="0.25">
      <c r="A2568" t="s">
        <v>3153</v>
      </c>
      <c r="B2568" t="s">
        <v>5014</v>
      </c>
      <c r="C2568" s="37">
        <v>20.440000000000001</v>
      </c>
      <c r="D2568" s="38">
        <v>1.6E-2</v>
      </c>
      <c r="E2568" s="39">
        <v>43448</v>
      </c>
      <c r="F2568">
        <f t="shared" si="40"/>
        <v>2018</v>
      </c>
    </row>
    <row r="2569" spans="1:6" x14ac:dyDescent="0.25">
      <c r="A2569" t="s">
        <v>3153</v>
      </c>
      <c r="B2569" t="s">
        <v>5014</v>
      </c>
      <c r="C2569" s="37">
        <v>61.2</v>
      </c>
      <c r="D2569" s="38">
        <v>8.3370000000000007E-3</v>
      </c>
      <c r="E2569" s="39">
        <v>43448</v>
      </c>
      <c r="F2569">
        <f t="shared" si="40"/>
        <v>2018</v>
      </c>
    </row>
    <row r="2570" spans="1:6" x14ac:dyDescent="0.25">
      <c r="A2570" t="s">
        <v>3153</v>
      </c>
      <c r="B2570" t="s">
        <v>5014</v>
      </c>
      <c r="C2570" s="37">
        <v>5.1100000000000003</v>
      </c>
      <c r="D2570" s="38">
        <v>4.0000000000000001E-3</v>
      </c>
      <c r="E2570" s="39">
        <v>43448</v>
      </c>
      <c r="F2570">
        <f t="shared" si="40"/>
        <v>2018</v>
      </c>
    </row>
    <row r="2571" spans="1:6" x14ac:dyDescent="0.25">
      <c r="A2571" t="s">
        <v>3153</v>
      </c>
      <c r="B2571" t="s">
        <v>5014</v>
      </c>
      <c r="C2571" s="37">
        <v>15.33</v>
      </c>
      <c r="D2571" s="38">
        <v>1.2E-2</v>
      </c>
      <c r="E2571" s="39">
        <v>43448</v>
      </c>
      <c r="F2571">
        <f t="shared" si="40"/>
        <v>2018</v>
      </c>
    </row>
    <row r="2572" spans="1:6" x14ac:dyDescent="0.25">
      <c r="A2572" t="s">
        <v>3153</v>
      </c>
      <c r="B2572" t="s">
        <v>5014</v>
      </c>
      <c r="C2572" s="37">
        <v>65.13</v>
      </c>
      <c r="D2572" s="38">
        <v>5.0999999999999997E-2</v>
      </c>
      <c r="E2572" s="39">
        <v>43448</v>
      </c>
      <c r="F2572">
        <f t="shared" si="40"/>
        <v>2018</v>
      </c>
    </row>
    <row r="2573" spans="1:6" x14ac:dyDescent="0.25">
      <c r="A2573" t="s">
        <v>3153</v>
      </c>
      <c r="B2573" t="s">
        <v>5014</v>
      </c>
      <c r="C2573" s="37">
        <v>5.1100000000000003</v>
      </c>
      <c r="D2573" s="38">
        <v>4.0000000000000001E-3</v>
      </c>
      <c r="E2573" s="39">
        <v>43448</v>
      </c>
      <c r="F2573">
        <f t="shared" si="40"/>
        <v>2018</v>
      </c>
    </row>
    <row r="2574" spans="1:6" x14ac:dyDescent="0.25">
      <c r="A2574" t="s">
        <v>3153</v>
      </c>
      <c r="B2574" t="s">
        <v>5014</v>
      </c>
      <c r="C2574" s="37">
        <v>10.220000000000001</v>
      </c>
      <c r="D2574" s="38">
        <v>8.0000000000000002E-3</v>
      </c>
      <c r="E2574" s="39">
        <v>43448</v>
      </c>
      <c r="F2574">
        <f t="shared" si="40"/>
        <v>2018</v>
      </c>
    </row>
    <row r="2575" spans="1:6" x14ac:dyDescent="0.25">
      <c r="A2575" t="s">
        <v>3153</v>
      </c>
      <c r="B2575" t="s">
        <v>5014</v>
      </c>
      <c r="C2575" s="37">
        <v>130.26</v>
      </c>
      <c r="D2575" s="38">
        <v>0.10199999999999999</v>
      </c>
      <c r="E2575" s="39">
        <v>43448</v>
      </c>
      <c r="F2575">
        <f t="shared" si="40"/>
        <v>2018</v>
      </c>
    </row>
    <row r="2576" spans="1:6" x14ac:dyDescent="0.25">
      <c r="A2576" t="s">
        <v>3153</v>
      </c>
      <c r="B2576" t="s">
        <v>5014</v>
      </c>
      <c r="C2576" s="37">
        <v>10.220000000000001</v>
      </c>
      <c r="D2576" s="38">
        <v>8.0000000000000002E-3</v>
      </c>
      <c r="E2576" s="39">
        <v>43448</v>
      </c>
      <c r="F2576">
        <f t="shared" si="40"/>
        <v>2018</v>
      </c>
    </row>
    <row r="2577" spans="1:6" x14ac:dyDescent="0.25">
      <c r="A2577" t="s">
        <v>3153</v>
      </c>
      <c r="B2577" t="s">
        <v>5014</v>
      </c>
      <c r="C2577" s="37">
        <v>130.26</v>
      </c>
      <c r="D2577" s="38">
        <v>0.10199999999999999</v>
      </c>
      <c r="E2577" s="39">
        <v>43448</v>
      </c>
      <c r="F2577">
        <f t="shared" si="40"/>
        <v>2018</v>
      </c>
    </row>
    <row r="2578" spans="1:6" x14ac:dyDescent="0.25">
      <c r="A2578" t="s">
        <v>3153</v>
      </c>
      <c r="B2578" t="s">
        <v>5014</v>
      </c>
      <c r="C2578" s="37">
        <v>5.1100000000000003</v>
      </c>
      <c r="D2578" s="38">
        <v>4.0000000000000001E-3</v>
      </c>
      <c r="E2578" s="39">
        <v>43448</v>
      </c>
      <c r="F2578">
        <f t="shared" si="40"/>
        <v>2018</v>
      </c>
    </row>
    <row r="2579" spans="1:6" x14ac:dyDescent="0.25">
      <c r="A2579" t="s">
        <v>3153</v>
      </c>
      <c r="B2579" t="s">
        <v>5014</v>
      </c>
      <c r="C2579" s="37">
        <v>5.1100000000000003</v>
      </c>
      <c r="D2579" s="38">
        <v>4.0000000000000001E-3</v>
      </c>
      <c r="E2579" s="39">
        <v>43448</v>
      </c>
      <c r="F2579">
        <f t="shared" si="40"/>
        <v>2018</v>
      </c>
    </row>
    <row r="2580" spans="1:6" x14ac:dyDescent="0.25">
      <c r="A2580" t="s">
        <v>3153</v>
      </c>
      <c r="B2580" t="s">
        <v>5014</v>
      </c>
      <c r="C2580" s="37">
        <v>5.1100000000000003</v>
      </c>
      <c r="D2580" s="38">
        <v>4.0000000000000001E-3</v>
      </c>
      <c r="E2580" s="39">
        <v>43448</v>
      </c>
      <c r="F2580">
        <f t="shared" si="40"/>
        <v>2018</v>
      </c>
    </row>
    <row r="2581" spans="1:6" x14ac:dyDescent="0.25">
      <c r="A2581" t="s">
        <v>3153</v>
      </c>
      <c r="B2581" t="s">
        <v>5014</v>
      </c>
      <c r="C2581" s="37">
        <v>10.220000000000001</v>
      </c>
      <c r="D2581" s="38">
        <v>8.0000000000000002E-3</v>
      </c>
      <c r="E2581" s="39">
        <v>43448</v>
      </c>
      <c r="F2581">
        <f t="shared" si="40"/>
        <v>2018</v>
      </c>
    </row>
    <row r="2582" spans="1:6" x14ac:dyDescent="0.25">
      <c r="A2582" t="s">
        <v>3153</v>
      </c>
      <c r="B2582" t="s">
        <v>5014</v>
      </c>
      <c r="C2582" s="37">
        <v>61.2</v>
      </c>
      <c r="D2582" s="38">
        <v>8.3370000000000007E-3</v>
      </c>
      <c r="E2582" s="39">
        <v>43448</v>
      </c>
      <c r="F2582">
        <f t="shared" si="40"/>
        <v>2018</v>
      </c>
    </row>
    <row r="2583" spans="1:6" x14ac:dyDescent="0.25">
      <c r="A2583" t="s">
        <v>3153</v>
      </c>
      <c r="B2583" t="s">
        <v>5014</v>
      </c>
      <c r="C2583" s="37">
        <v>10.220000000000001</v>
      </c>
      <c r="D2583" s="38">
        <v>8.0000000000000002E-3</v>
      </c>
      <c r="E2583" s="39">
        <v>43448</v>
      </c>
      <c r="F2583">
        <f t="shared" si="40"/>
        <v>2018</v>
      </c>
    </row>
    <row r="2584" spans="1:6" x14ac:dyDescent="0.25">
      <c r="A2584" t="s">
        <v>3153</v>
      </c>
      <c r="B2584" t="s">
        <v>5014</v>
      </c>
      <c r="C2584" s="37">
        <v>130.26</v>
      </c>
      <c r="D2584" s="38">
        <v>0.10199999999999999</v>
      </c>
      <c r="E2584" s="39">
        <v>43448</v>
      </c>
      <c r="F2584">
        <f t="shared" si="40"/>
        <v>2018</v>
      </c>
    </row>
    <row r="2585" spans="1:6" x14ac:dyDescent="0.25">
      <c r="A2585" t="s">
        <v>3153</v>
      </c>
      <c r="B2585" t="s">
        <v>5014</v>
      </c>
      <c r="C2585" s="37">
        <v>25.55</v>
      </c>
      <c r="D2585" s="38">
        <v>0.02</v>
      </c>
      <c r="E2585" s="39">
        <v>43448</v>
      </c>
      <c r="F2585">
        <f t="shared" si="40"/>
        <v>2018</v>
      </c>
    </row>
    <row r="2586" spans="1:6" x14ac:dyDescent="0.25">
      <c r="A2586" t="s">
        <v>3153</v>
      </c>
      <c r="B2586" t="s">
        <v>5014</v>
      </c>
      <c r="C2586" s="37">
        <v>10.220000000000001</v>
      </c>
      <c r="D2586" s="38">
        <v>8.0000000000000002E-3</v>
      </c>
      <c r="E2586" s="39">
        <v>43448</v>
      </c>
      <c r="F2586">
        <f t="shared" si="40"/>
        <v>2018</v>
      </c>
    </row>
    <row r="2587" spans="1:6" x14ac:dyDescent="0.25">
      <c r="A2587" t="s">
        <v>3153</v>
      </c>
      <c r="B2587" t="s">
        <v>5014</v>
      </c>
      <c r="C2587" s="37">
        <v>10.220000000000001</v>
      </c>
      <c r="D2587" s="38">
        <v>8.0000000000000002E-3</v>
      </c>
      <c r="E2587" s="39">
        <v>43448</v>
      </c>
      <c r="F2587">
        <f t="shared" si="40"/>
        <v>2018</v>
      </c>
    </row>
    <row r="2588" spans="1:6" x14ac:dyDescent="0.25">
      <c r="A2588" t="s">
        <v>3153</v>
      </c>
      <c r="B2588" t="s">
        <v>5014</v>
      </c>
      <c r="C2588" s="37">
        <v>61.2</v>
      </c>
      <c r="D2588" s="38">
        <v>8.3370000000000007E-3</v>
      </c>
      <c r="E2588" s="39">
        <v>43448</v>
      </c>
      <c r="F2588">
        <f t="shared" si="40"/>
        <v>2018</v>
      </c>
    </row>
    <row r="2589" spans="1:6" x14ac:dyDescent="0.25">
      <c r="A2589" t="s">
        <v>3153</v>
      </c>
      <c r="B2589" t="s">
        <v>5014</v>
      </c>
      <c r="C2589" s="37">
        <v>195.39</v>
      </c>
      <c r="D2589" s="38">
        <v>0.153</v>
      </c>
      <c r="E2589" s="39">
        <v>43448</v>
      </c>
      <c r="F2589">
        <f t="shared" si="40"/>
        <v>2018</v>
      </c>
    </row>
    <row r="2590" spans="1:6" x14ac:dyDescent="0.25">
      <c r="A2590" t="s">
        <v>3153</v>
      </c>
      <c r="B2590" t="s">
        <v>5014</v>
      </c>
      <c r="C2590" s="37">
        <v>61.2</v>
      </c>
      <c r="D2590" s="38">
        <v>8.3370000000000007E-3</v>
      </c>
      <c r="E2590" s="39">
        <v>43448</v>
      </c>
      <c r="F2590">
        <f t="shared" si="40"/>
        <v>2018</v>
      </c>
    </row>
    <row r="2591" spans="1:6" x14ac:dyDescent="0.25">
      <c r="A2591" t="s">
        <v>3153</v>
      </c>
      <c r="B2591" t="s">
        <v>5014</v>
      </c>
      <c r="C2591" s="37">
        <v>5.1100000000000003</v>
      </c>
      <c r="D2591" s="38">
        <v>4.0000000000000001E-3</v>
      </c>
      <c r="E2591" s="39">
        <v>43448</v>
      </c>
      <c r="F2591">
        <f t="shared" si="40"/>
        <v>2018</v>
      </c>
    </row>
    <row r="2592" spans="1:6" x14ac:dyDescent="0.25">
      <c r="A2592" t="s">
        <v>3153</v>
      </c>
      <c r="B2592" t="s">
        <v>5014</v>
      </c>
      <c r="C2592" s="37">
        <v>5.1100000000000003</v>
      </c>
      <c r="D2592" s="38">
        <v>4.0000000000000001E-3</v>
      </c>
      <c r="E2592" s="39">
        <v>43448</v>
      </c>
      <c r="F2592">
        <f t="shared" si="40"/>
        <v>2018</v>
      </c>
    </row>
    <row r="2593" spans="1:6" x14ac:dyDescent="0.25">
      <c r="A2593" t="s">
        <v>3153</v>
      </c>
      <c r="B2593" t="s">
        <v>5014</v>
      </c>
      <c r="C2593" s="37">
        <v>130.26</v>
      </c>
      <c r="D2593" s="38">
        <v>0.10199999999999999</v>
      </c>
      <c r="E2593" s="39">
        <v>43448</v>
      </c>
      <c r="F2593">
        <f t="shared" si="40"/>
        <v>2018</v>
      </c>
    </row>
    <row r="2594" spans="1:6" x14ac:dyDescent="0.25">
      <c r="A2594" t="s">
        <v>3153</v>
      </c>
      <c r="B2594" t="s">
        <v>5014</v>
      </c>
      <c r="C2594" s="37">
        <v>5.1100000000000003</v>
      </c>
      <c r="D2594" s="38">
        <v>4.0000000000000001E-3</v>
      </c>
      <c r="E2594" s="39">
        <v>43448</v>
      </c>
      <c r="F2594">
        <f t="shared" si="40"/>
        <v>2018</v>
      </c>
    </row>
    <row r="2595" spans="1:6" x14ac:dyDescent="0.25">
      <c r="A2595" t="s">
        <v>3153</v>
      </c>
      <c r="B2595" t="s">
        <v>5014</v>
      </c>
      <c r="C2595" s="37">
        <v>195.39</v>
      </c>
      <c r="D2595" s="38">
        <v>0.153</v>
      </c>
      <c r="E2595" s="39">
        <v>43448</v>
      </c>
      <c r="F2595">
        <f t="shared" si="40"/>
        <v>2018</v>
      </c>
    </row>
    <row r="2596" spans="1:6" x14ac:dyDescent="0.25">
      <c r="A2596" t="s">
        <v>3153</v>
      </c>
      <c r="B2596" t="s">
        <v>5014</v>
      </c>
      <c r="C2596" s="37">
        <v>20.440000000000001</v>
      </c>
      <c r="D2596" s="38">
        <v>1.6E-2</v>
      </c>
      <c r="E2596" s="39">
        <v>43448</v>
      </c>
      <c r="F2596">
        <f t="shared" si="40"/>
        <v>2018</v>
      </c>
    </row>
    <row r="2597" spans="1:6" x14ac:dyDescent="0.25">
      <c r="A2597" t="s">
        <v>3153</v>
      </c>
      <c r="B2597" t="s">
        <v>5014</v>
      </c>
      <c r="C2597" s="37">
        <v>10.220000000000001</v>
      </c>
      <c r="D2597" s="38">
        <v>8.0000000000000002E-3</v>
      </c>
      <c r="E2597" s="39">
        <v>43448</v>
      </c>
      <c r="F2597">
        <f t="shared" si="40"/>
        <v>2018</v>
      </c>
    </row>
    <row r="2598" spans="1:6" x14ac:dyDescent="0.25">
      <c r="A2598" t="s">
        <v>3153</v>
      </c>
      <c r="B2598" t="s">
        <v>5014</v>
      </c>
      <c r="C2598" s="37">
        <v>20.440000000000001</v>
      </c>
      <c r="D2598" s="38">
        <v>1.6E-2</v>
      </c>
      <c r="E2598" s="39">
        <v>43448</v>
      </c>
      <c r="F2598">
        <f t="shared" si="40"/>
        <v>2018</v>
      </c>
    </row>
    <row r="2599" spans="1:6" x14ac:dyDescent="0.25">
      <c r="A2599" t="s">
        <v>3153</v>
      </c>
      <c r="B2599" t="s">
        <v>5014</v>
      </c>
      <c r="C2599" s="37">
        <v>15.33</v>
      </c>
      <c r="D2599" s="38">
        <v>1.2E-2</v>
      </c>
      <c r="E2599" s="39">
        <v>43448</v>
      </c>
      <c r="F2599">
        <f t="shared" si="40"/>
        <v>2018</v>
      </c>
    </row>
    <row r="2600" spans="1:6" x14ac:dyDescent="0.25">
      <c r="A2600" t="s">
        <v>3153</v>
      </c>
      <c r="B2600" t="s">
        <v>5014</v>
      </c>
      <c r="C2600" s="37">
        <v>10.220000000000001</v>
      </c>
      <c r="D2600" s="38">
        <v>8.0000000000000002E-3</v>
      </c>
      <c r="E2600" s="39">
        <v>43448</v>
      </c>
      <c r="F2600">
        <f t="shared" si="40"/>
        <v>2018</v>
      </c>
    </row>
    <row r="2601" spans="1:6" x14ac:dyDescent="0.25">
      <c r="A2601" t="s">
        <v>3153</v>
      </c>
      <c r="B2601" t="s">
        <v>5014</v>
      </c>
      <c r="C2601" s="37">
        <v>61.2</v>
      </c>
      <c r="D2601" s="38">
        <v>8.3370000000000007E-3</v>
      </c>
      <c r="E2601" s="39">
        <v>43448</v>
      </c>
      <c r="F2601">
        <f t="shared" si="40"/>
        <v>2018</v>
      </c>
    </row>
    <row r="2602" spans="1:6" x14ac:dyDescent="0.25">
      <c r="A2602" t="s">
        <v>3153</v>
      </c>
      <c r="B2602" t="s">
        <v>5014</v>
      </c>
      <c r="C2602" s="37">
        <v>10.220000000000001</v>
      </c>
      <c r="D2602" s="38">
        <v>8.0000000000000002E-3</v>
      </c>
      <c r="E2602" s="39">
        <v>43448</v>
      </c>
      <c r="F2602">
        <f t="shared" si="40"/>
        <v>2018</v>
      </c>
    </row>
    <row r="2603" spans="1:6" x14ac:dyDescent="0.25">
      <c r="A2603" t="s">
        <v>3153</v>
      </c>
      <c r="B2603" t="s">
        <v>5014</v>
      </c>
      <c r="C2603" s="37">
        <v>390.78</v>
      </c>
      <c r="D2603" s="38">
        <v>0.30599999999999999</v>
      </c>
      <c r="E2603" s="39">
        <v>43448</v>
      </c>
      <c r="F2603">
        <f t="shared" si="40"/>
        <v>2018</v>
      </c>
    </row>
    <row r="2604" spans="1:6" x14ac:dyDescent="0.25">
      <c r="A2604" t="s">
        <v>3153</v>
      </c>
      <c r="B2604" t="s">
        <v>5014</v>
      </c>
      <c r="C2604" s="37">
        <v>10.220000000000001</v>
      </c>
      <c r="D2604" s="38">
        <v>8.0000000000000002E-3</v>
      </c>
      <c r="E2604" s="39">
        <v>43448</v>
      </c>
      <c r="F2604">
        <f t="shared" si="40"/>
        <v>2018</v>
      </c>
    </row>
    <row r="2605" spans="1:6" x14ac:dyDescent="0.25">
      <c r="A2605" t="s">
        <v>3153</v>
      </c>
      <c r="B2605" t="s">
        <v>5014</v>
      </c>
      <c r="C2605" s="37">
        <v>65.13</v>
      </c>
      <c r="D2605" s="38">
        <v>5.0999999999999997E-2</v>
      </c>
      <c r="E2605" s="39">
        <v>43448</v>
      </c>
      <c r="F2605">
        <f t="shared" si="40"/>
        <v>2018</v>
      </c>
    </row>
    <row r="2606" spans="1:6" x14ac:dyDescent="0.25">
      <c r="A2606" t="s">
        <v>3153</v>
      </c>
      <c r="B2606" t="s">
        <v>5014</v>
      </c>
      <c r="C2606" s="37">
        <v>65.13</v>
      </c>
      <c r="D2606" s="38">
        <v>5.0999999999999997E-2</v>
      </c>
      <c r="E2606" s="39">
        <v>43448</v>
      </c>
      <c r="F2606">
        <f t="shared" si="40"/>
        <v>2018</v>
      </c>
    </row>
    <row r="2607" spans="1:6" x14ac:dyDescent="0.25">
      <c r="A2607" t="s">
        <v>3153</v>
      </c>
      <c r="B2607" t="s">
        <v>5014</v>
      </c>
      <c r="C2607" s="37">
        <v>15.33</v>
      </c>
      <c r="D2607" s="38">
        <v>1.2E-2</v>
      </c>
      <c r="E2607" s="39">
        <v>43448</v>
      </c>
      <c r="F2607">
        <f t="shared" si="40"/>
        <v>2018</v>
      </c>
    </row>
    <row r="2608" spans="1:6" x14ac:dyDescent="0.25">
      <c r="A2608" t="s">
        <v>3153</v>
      </c>
      <c r="B2608" t="s">
        <v>5014</v>
      </c>
      <c r="C2608" s="37">
        <v>25.55</v>
      </c>
      <c r="D2608" s="38">
        <v>0.02</v>
      </c>
      <c r="E2608" s="39">
        <v>43448</v>
      </c>
      <c r="F2608">
        <f t="shared" si="40"/>
        <v>2018</v>
      </c>
    </row>
    <row r="2609" spans="1:6" x14ac:dyDescent="0.25">
      <c r="A2609" t="s">
        <v>3153</v>
      </c>
      <c r="B2609" t="s">
        <v>5014</v>
      </c>
      <c r="C2609" s="37">
        <v>65.13</v>
      </c>
      <c r="D2609" s="38">
        <v>5.0999999999999997E-2</v>
      </c>
      <c r="E2609" s="39">
        <v>43448</v>
      </c>
      <c r="F2609">
        <f t="shared" si="40"/>
        <v>2018</v>
      </c>
    </row>
    <row r="2610" spans="1:6" x14ac:dyDescent="0.25">
      <c r="A2610" t="s">
        <v>3153</v>
      </c>
      <c r="B2610" t="s">
        <v>5014</v>
      </c>
      <c r="C2610" s="37">
        <v>10.220000000000001</v>
      </c>
      <c r="D2610" s="38">
        <v>8.0000000000000002E-3</v>
      </c>
      <c r="E2610" s="39">
        <v>43448</v>
      </c>
      <c r="F2610">
        <f t="shared" si="40"/>
        <v>2018</v>
      </c>
    </row>
    <row r="2611" spans="1:6" x14ac:dyDescent="0.25">
      <c r="A2611" t="s">
        <v>3153</v>
      </c>
      <c r="B2611" t="s">
        <v>5014</v>
      </c>
      <c r="C2611" s="37">
        <v>130.26</v>
      </c>
      <c r="D2611" s="38">
        <v>0.10199999999999999</v>
      </c>
      <c r="E2611" s="39">
        <v>43448</v>
      </c>
      <c r="F2611">
        <f t="shared" si="40"/>
        <v>2018</v>
      </c>
    </row>
    <row r="2612" spans="1:6" x14ac:dyDescent="0.25">
      <c r="A2612" t="s">
        <v>3153</v>
      </c>
      <c r="B2612" t="s">
        <v>5014</v>
      </c>
      <c r="C2612" s="37">
        <v>5.1100000000000003</v>
      </c>
      <c r="D2612" s="38">
        <v>4.0000000000000001E-3</v>
      </c>
      <c r="E2612" s="39">
        <v>43448</v>
      </c>
      <c r="F2612">
        <f t="shared" si="40"/>
        <v>2018</v>
      </c>
    </row>
    <row r="2613" spans="1:6" x14ac:dyDescent="0.25">
      <c r="A2613" t="s">
        <v>3153</v>
      </c>
      <c r="B2613" t="s">
        <v>5014</v>
      </c>
      <c r="C2613" s="37">
        <v>65.13</v>
      </c>
      <c r="D2613" s="38">
        <v>5.0999999999999997E-2</v>
      </c>
      <c r="E2613" s="39">
        <v>43448</v>
      </c>
      <c r="F2613">
        <f t="shared" si="40"/>
        <v>2018</v>
      </c>
    </row>
    <row r="2614" spans="1:6" x14ac:dyDescent="0.25">
      <c r="A2614" t="s">
        <v>3153</v>
      </c>
      <c r="B2614" t="s">
        <v>5014</v>
      </c>
      <c r="C2614" s="37">
        <v>130.26</v>
      </c>
      <c r="D2614" s="38">
        <v>0.10199999999999999</v>
      </c>
      <c r="E2614" s="39">
        <v>43448</v>
      </c>
      <c r="F2614">
        <f t="shared" si="40"/>
        <v>2018</v>
      </c>
    </row>
    <row r="2615" spans="1:6" x14ac:dyDescent="0.25">
      <c r="A2615" t="s">
        <v>3153</v>
      </c>
      <c r="B2615" t="s">
        <v>5014</v>
      </c>
      <c r="C2615" s="37">
        <v>5.1100000000000003</v>
      </c>
      <c r="D2615" s="38">
        <v>4.0000000000000001E-3</v>
      </c>
      <c r="E2615" s="39">
        <v>43448</v>
      </c>
      <c r="F2615">
        <f t="shared" si="40"/>
        <v>2018</v>
      </c>
    </row>
    <row r="2616" spans="1:6" x14ac:dyDescent="0.25">
      <c r="A2616" t="s">
        <v>3153</v>
      </c>
      <c r="B2616" t="s">
        <v>5014</v>
      </c>
      <c r="C2616" s="37">
        <v>20.440000000000001</v>
      </c>
      <c r="D2616" s="38">
        <v>1.6E-2</v>
      </c>
      <c r="E2616" s="39">
        <v>43448</v>
      </c>
      <c r="F2616">
        <f t="shared" si="40"/>
        <v>2018</v>
      </c>
    </row>
    <row r="2617" spans="1:6" x14ac:dyDescent="0.25">
      <c r="A2617" t="s">
        <v>3153</v>
      </c>
      <c r="B2617" t="s">
        <v>5014</v>
      </c>
      <c r="C2617" s="37">
        <v>130.26</v>
      </c>
      <c r="D2617" s="38">
        <v>0.10199999999999999</v>
      </c>
      <c r="E2617" s="39">
        <v>43448</v>
      </c>
      <c r="F2617">
        <f t="shared" si="40"/>
        <v>2018</v>
      </c>
    </row>
    <row r="2618" spans="1:6" x14ac:dyDescent="0.25">
      <c r="A2618" t="s">
        <v>3153</v>
      </c>
      <c r="B2618" t="s">
        <v>5014</v>
      </c>
      <c r="C2618" s="37">
        <v>130.26</v>
      </c>
      <c r="D2618" s="38">
        <v>0.10199999999999999</v>
      </c>
      <c r="E2618" s="39">
        <v>43448</v>
      </c>
      <c r="F2618">
        <f t="shared" si="40"/>
        <v>2018</v>
      </c>
    </row>
    <row r="2619" spans="1:6" x14ac:dyDescent="0.25">
      <c r="A2619" t="s">
        <v>3153</v>
      </c>
      <c r="B2619" t="s">
        <v>5014</v>
      </c>
      <c r="C2619" s="37">
        <v>5.1100000000000003</v>
      </c>
      <c r="D2619" s="38">
        <v>4.0000000000000001E-3</v>
      </c>
      <c r="E2619" s="39">
        <v>43448</v>
      </c>
      <c r="F2619">
        <f t="shared" si="40"/>
        <v>2018</v>
      </c>
    </row>
    <row r="2620" spans="1:6" x14ac:dyDescent="0.25">
      <c r="A2620" t="s">
        <v>3153</v>
      </c>
      <c r="B2620" t="s">
        <v>5014</v>
      </c>
      <c r="C2620" s="37">
        <v>65.13</v>
      </c>
      <c r="D2620" s="38">
        <v>5.0999999999999997E-2</v>
      </c>
      <c r="E2620" s="39">
        <v>43448</v>
      </c>
      <c r="F2620">
        <f t="shared" si="40"/>
        <v>2018</v>
      </c>
    </row>
    <row r="2621" spans="1:6" x14ac:dyDescent="0.25">
      <c r="A2621" t="s">
        <v>3153</v>
      </c>
      <c r="B2621" t="s">
        <v>5014</v>
      </c>
      <c r="C2621" s="37">
        <v>61.2</v>
      </c>
      <c r="D2621" s="38">
        <v>8.3370000000000007E-3</v>
      </c>
      <c r="E2621" s="39">
        <v>43448</v>
      </c>
      <c r="F2621">
        <f t="shared" si="40"/>
        <v>2018</v>
      </c>
    </row>
    <row r="2622" spans="1:6" x14ac:dyDescent="0.25">
      <c r="A2622" t="s">
        <v>3153</v>
      </c>
      <c r="B2622" t="s">
        <v>5014</v>
      </c>
      <c r="C2622" s="37">
        <v>195.39</v>
      </c>
      <c r="D2622" s="38">
        <v>0.153</v>
      </c>
      <c r="E2622" s="39">
        <v>43448</v>
      </c>
      <c r="F2622">
        <f t="shared" si="40"/>
        <v>2018</v>
      </c>
    </row>
    <row r="2623" spans="1:6" x14ac:dyDescent="0.25">
      <c r="A2623" t="s">
        <v>3153</v>
      </c>
      <c r="B2623" t="s">
        <v>5014</v>
      </c>
      <c r="C2623" s="37">
        <v>65.13</v>
      </c>
      <c r="D2623" s="38">
        <v>5.0999999999999997E-2</v>
      </c>
      <c r="E2623" s="39">
        <v>43448</v>
      </c>
      <c r="F2623">
        <f t="shared" si="40"/>
        <v>2018</v>
      </c>
    </row>
    <row r="2624" spans="1:6" x14ac:dyDescent="0.25">
      <c r="A2624" t="s">
        <v>3153</v>
      </c>
      <c r="B2624" t="s">
        <v>5014</v>
      </c>
      <c r="C2624" s="37">
        <v>61.2</v>
      </c>
      <c r="D2624" s="38">
        <v>8.3370000000000007E-3</v>
      </c>
      <c r="E2624" s="39">
        <v>43448</v>
      </c>
      <c r="F2624">
        <f t="shared" si="40"/>
        <v>2018</v>
      </c>
    </row>
    <row r="2625" spans="1:6" x14ac:dyDescent="0.25">
      <c r="A2625" t="s">
        <v>3153</v>
      </c>
      <c r="B2625" t="s">
        <v>5014</v>
      </c>
      <c r="C2625" s="37">
        <v>10.220000000000001</v>
      </c>
      <c r="D2625" s="38">
        <v>8.0000000000000002E-3</v>
      </c>
      <c r="E2625" s="39">
        <v>43448</v>
      </c>
      <c r="F2625">
        <f t="shared" si="40"/>
        <v>2018</v>
      </c>
    </row>
    <row r="2626" spans="1:6" x14ac:dyDescent="0.25">
      <c r="A2626" t="s">
        <v>3153</v>
      </c>
      <c r="B2626" t="s">
        <v>5014</v>
      </c>
      <c r="C2626" s="37">
        <v>195.39</v>
      </c>
      <c r="D2626" s="38">
        <v>0.153</v>
      </c>
      <c r="E2626" s="39">
        <v>43448</v>
      </c>
      <c r="F2626">
        <f t="shared" si="40"/>
        <v>2018</v>
      </c>
    </row>
    <row r="2627" spans="1:6" x14ac:dyDescent="0.25">
      <c r="A2627" t="s">
        <v>3153</v>
      </c>
      <c r="B2627" t="s">
        <v>5014</v>
      </c>
      <c r="C2627" s="37">
        <v>20.440000000000001</v>
      </c>
      <c r="D2627" s="38">
        <v>1.6E-2</v>
      </c>
      <c r="E2627" s="39">
        <v>43448</v>
      </c>
      <c r="F2627">
        <f t="shared" ref="F2627:F2690" si="41">YEAR(E2627)</f>
        <v>2018</v>
      </c>
    </row>
    <row r="2628" spans="1:6" x14ac:dyDescent="0.25">
      <c r="A2628" t="s">
        <v>3153</v>
      </c>
      <c r="B2628" t="s">
        <v>5014</v>
      </c>
      <c r="C2628" s="37">
        <v>61.2</v>
      </c>
      <c r="D2628" s="38">
        <v>8.3370000000000007E-3</v>
      </c>
      <c r="E2628" s="39">
        <v>43448</v>
      </c>
      <c r="F2628">
        <f t="shared" si="41"/>
        <v>2018</v>
      </c>
    </row>
    <row r="2629" spans="1:6" x14ac:dyDescent="0.25">
      <c r="A2629" t="s">
        <v>3153</v>
      </c>
      <c r="B2629" t="s">
        <v>5014</v>
      </c>
      <c r="C2629" s="37">
        <v>10.220000000000001</v>
      </c>
      <c r="D2629" s="38">
        <v>8.0000000000000002E-3</v>
      </c>
      <c r="E2629" s="39">
        <v>43448</v>
      </c>
      <c r="F2629">
        <f t="shared" si="41"/>
        <v>2018</v>
      </c>
    </row>
    <row r="2630" spans="1:6" x14ac:dyDescent="0.25">
      <c r="A2630" t="s">
        <v>3153</v>
      </c>
      <c r="B2630" t="s">
        <v>5014</v>
      </c>
      <c r="C2630" s="37">
        <v>130.26</v>
      </c>
      <c r="D2630" s="38">
        <v>0.10199999999999999</v>
      </c>
      <c r="E2630" s="39">
        <v>43448</v>
      </c>
      <c r="F2630">
        <f t="shared" si="41"/>
        <v>2018</v>
      </c>
    </row>
    <row r="2631" spans="1:6" x14ac:dyDescent="0.25">
      <c r="A2631" t="s">
        <v>3153</v>
      </c>
      <c r="B2631" t="s">
        <v>5014</v>
      </c>
      <c r="C2631" s="37">
        <v>15.33</v>
      </c>
      <c r="D2631" s="38">
        <v>1.2E-2</v>
      </c>
      <c r="E2631" s="39">
        <v>43448</v>
      </c>
      <c r="F2631">
        <f t="shared" si="41"/>
        <v>2018</v>
      </c>
    </row>
    <row r="2632" spans="1:6" x14ac:dyDescent="0.25">
      <c r="A2632" t="s">
        <v>3153</v>
      </c>
      <c r="B2632" t="s">
        <v>5014</v>
      </c>
      <c r="C2632" s="37">
        <v>65.13</v>
      </c>
      <c r="D2632" s="38">
        <v>5.0999999999999997E-2</v>
      </c>
      <c r="E2632" s="39">
        <v>43448</v>
      </c>
      <c r="F2632">
        <f t="shared" si="41"/>
        <v>2018</v>
      </c>
    </row>
    <row r="2633" spans="1:6" x14ac:dyDescent="0.25">
      <c r="A2633" t="s">
        <v>3153</v>
      </c>
      <c r="B2633" t="s">
        <v>5014</v>
      </c>
      <c r="C2633" s="37">
        <v>5.1100000000000003</v>
      </c>
      <c r="D2633" s="38">
        <v>4.0000000000000001E-3</v>
      </c>
      <c r="E2633" s="39">
        <v>43448</v>
      </c>
      <c r="F2633">
        <f t="shared" si="41"/>
        <v>2018</v>
      </c>
    </row>
    <row r="2634" spans="1:6" x14ac:dyDescent="0.25">
      <c r="A2634" t="s">
        <v>3153</v>
      </c>
      <c r="B2634" t="s">
        <v>5014</v>
      </c>
      <c r="C2634" s="37">
        <v>65.13</v>
      </c>
      <c r="D2634" s="38">
        <v>5.0999999999999997E-2</v>
      </c>
      <c r="E2634" s="39">
        <v>43448</v>
      </c>
      <c r="F2634">
        <f t="shared" si="41"/>
        <v>2018</v>
      </c>
    </row>
    <row r="2635" spans="1:6" x14ac:dyDescent="0.25">
      <c r="A2635" t="s">
        <v>3153</v>
      </c>
      <c r="B2635" t="s">
        <v>5014</v>
      </c>
      <c r="C2635" s="37">
        <v>10.220000000000001</v>
      </c>
      <c r="D2635" s="38">
        <v>8.0000000000000002E-3</v>
      </c>
      <c r="E2635" s="39">
        <v>43448</v>
      </c>
      <c r="F2635">
        <f t="shared" si="41"/>
        <v>2018</v>
      </c>
    </row>
    <row r="2636" spans="1:6" x14ac:dyDescent="0.25">
      <c r="A2636" t="s">
        <v>3153</v>
      </c>
      <c r="B2636" t="s">
        <v>5014</v>
      </c>
      <c r="C2636" s="37">
        <v>15.33</v>
      </c>
      <c r="D2636" s="38">
        <v>1.2E-2</v>
      </c>
      <c r="E2636" s="39">
        <v>43448</v>
      </c>
      <c r="F2636">
        <f t="shared" si="41"/>
        <v>2018</v>
      </c>
    </row>
    <row r="2637" spans="1:6" x14ac:dyDescent="0.25">
      <c r="A2637" t="s">
        <v>3153</v>
      </c>
      <c r="B2637" t="s">
        <v>5014</v>
      </c>
      <c r="C2637" s="37">
        <v>5.1100000000000003</v>
      </c>
      <c r="D2637" s="38">
        <v>4.0000000000000001E-3</v>
      </c>
      <c r="E2637" s="39">
        <v>43448</v>
      </c>
      <c r="F2637">
        <f t="shared" si="41"/>
        <v>2018</v>
      </c>
    </row>
    <row r="2638" spans="1:6" x14ac:dyDescent="0.25">
      <c r="A2638" t="s">
        <v>3153</v>
      </c>
      <c r="B2638" t="s">
        <v>5014</v>
      </c>
      <c r="C2638" s="37">
        <v>61.2</v>
      </c>
      <c r="D2638" s="38">
        <v>8.3370000000000007E-3</v>
      </c>
      <c r="E2638" s="39">
        <v>43448</v>
      </c>
      <c r="F2638">
        <f t="shared" si="41"/>
        <v>2018</v>
      </c>
    </row>
    <row r="2639" spans="1:6" x14ac:dyDescent="0.25">
      <c r="A2639" t="s">
        <v>3153</v>
      </c>
      <c r="B2639" t="s">
        <v>5014</v>
      </c>
      <c r="C2639" s="37">
        <v>10.220000000000001</v>
      </c>
      <c r="D2639" s="38">
        <v>8.0000000000000002E-3</v>
      </c>
      <c r="E2639" s="39">
        <v>43448</v>
      </c>
      <c r="F2639">
        <f t="shared" si="41"/>
        <v>2018</v>
      </c>
    </row>
    <row r="2640" spans="1:6" x14ac:dyDescent="0.25">
      <c r="A2640" t="s">
        <v>3153</v>
      </c>
      <c r="B2640" t="s">
        <v>5015</v>
      </c>
      <c r="C2640" s="37">
        <v>325.64999999999998</v>
      </c>
      <c r="D2640" s="38">
        <v>0.255</v>
      </c>
      <c r="E2640" s="39">
        <v>43437</v>
      </c>
      <c r="F2640">
        <f t="shared" si="41"/>
        <v>2018</v>
      </c>
    </row>
    <row r="2641" spans="1:6" x14ac:dyDescent="0.25">
      <c r="A2641" t="s">
        <v>3153</v>
      </c>
      <c r="B2641" t="s">
        <v>5015</v>
      </c>
      <c r="C2641" s="37">
        <v>10.220000000000001</v>
      </c>
      <c r="D2641" s="38">
        <v>8.0000000000000002E-3</v>
      </c>
      <c r="E2641" s="39">
        <v>43437</v>
      </c>
      <c r="F2641">
        <f t="shared" si="41"/>
        <v>2018</v>
      </c>
    </row>
    <row r="2642" spans="1:6" x14ac:dyDescent="0.25">
      <c r="A2642" t="s">
        <v>3153</v>
      </c>
      <c r="B2642" t="s">
        <v>5015</v>
      </c>
      <c r="C2642" s="37">
        <v>130.26</v>
      </c>
      <c r="D2642" s="38">
        <v>0.10199999999999999</v>
      </c>
      <c r="E2642" s="39">
        <v>43437</v>
      </c>
      <c r="F2642">
        <f t="shared" si="41"/>
        <v>2018</v>
      </c>
    </row>
    <row r="2643" spans="1:6" x14ac:dyDescent="0.25">
      <c r="A2643" t="s">
        <v>3153</v>
      </c>
      <c r="B2643" t="s">
        <v>5015</v>
      </c>
      <c r="C2643" s="37">
        <v>15.33</v>
      </c>
      <c r="D2643" s="38">
        <v>1.2E-2</v>
      </c>
      <c r="E2643" s="39">
        <v>43437</v>
      </c>
      <c r="F2643">
        <f t="shared" si="41"/>
        <v>2018</v>
      </c>
    </row>
    <row r="2644" spans="1:6" x14ac:dyDescent="0.25">
      <c r="A2644" t="s">
        <v>3153</v>
      </c>
      <c r="B2644" t="s">
        <v>5015</v>
      </c>
      <c r="C2644" s="37">
        <v>390.78</v>
      </c>
      <c r="D2644" s="38">
        <v>0.30599999999999999</v>
      </c>
      <c r="E2644" s="39">
        <v>43437</v>
      </c>
      <c r="F2644">
        <f t="shared" si="41"/>
        <v>2018</v>
      </c>
    </row>
    <row r="2645" spans="1:6" x14ac:dyDescent="0.25">
      <c r="A2645" t="s">
        <v>3153</v>
      </c>
      <c r="B2645" t="s">
        <v>5015</v>
      </c>
      <c r="C2645" s="37">
        <v>5.1100000000000003</v>
      </c>
      <c r="D2645" s="38">
        <v>4.0000000000000001E-3</v>
      </c>
      <c r="E2645" s="39">
        <v>43437</v>
      </c>
      <c r="F2645">
        <f t="shared" si="41"/>
        <v>2018</v>
      </c>
    </row>
    <row r="2646" spans="1:6" x14ac:dyDescent="0.25">
      <c r="A2646" t="s">
        <v>3153</v>
      </c>
      <c r="B2646" t="s">
        <v>5015</v>
      </c>
      <c r="C2646" s="37">
        <v>260.52</v>
      </c>
      <c r="D2646" s="38">
        <v>0.20399999999999999</v>
      </c>
      <c r="E2646" s="39">
        <v>43437</v>
      </c>
      <c r="F2646">
        <f t="shared" si="41"/>
        <v>2018</v>
      </c>
    </row>
    <row r="2647" spans="1:6" x14ac:dyDescent="0.25">
      <c r="A2647" t="s">
        <v>3153</v>
      </c>
      <c r="B2647" t="s">
        <v>5015</v>
      </c>
      <c r="C2647" s="37">
        <v>15.33</v>
      </c>
      <c r="D2647" s="38">
        <v>1.2E-2</v>
      </c>
      <c r="E2647" s="39">
        <v>43437</v>
      </c>
      <c r="F2647">
        <f t="shared" si="41"/>
        <v>2018</v>
      </c>
    </row>
    <row r="2648" spans="1:6" x14ac:dyDescent="0.25">
      <c r="A2648" t="s">
        <v>3153</v>
      </c>
      <c r="B2648" t="s">
        <v>5015</v>
      </c>
      <c r="C2648" s="37">
        <v>15.33</v>
      </c>
      <c r="D2648" s="38">
        <v>1.2E-2</v>
      </c>
      <c r="E2648" s="39">
        <v>43437</v>
      </c>
      <c r="F2648">
        <f t="shared" si="41"/>
        <v>2018</v>
      </c>
    </row>
    <row r="2649" spans="1:6" x14ac:dyDescent="0.25">
      <c r="A2649" t="s">
        <v>3153</v>
      </c>
      <c r="B2649" t="s">
        <v>5015</v>
      </c>
      <c r="C2649" s="37">
        <v>65.13</v>
      </c>
      <c r="D2649" s="38">
        <v>5.0999999999999997E-2</v>
      </c>
      <c r="E2649" s="39">
        <v>43437</v>
      </c>
      <c r="F2649">
        <f t="shared" si="41"/>
        <v>2018</v>
      </c>
    </row>
    <row r="2650" spans="1:6" x14ac:dyDescent="0.25">
      <c r="A2650" t="s">
        <v>3153</v>
      </c>
      <c r="B2650" t="s">
        <v>5015</v>
      </c>
      <c r="C2650" s="37">
        <v>56.21</v>
      </c>
      <c r="D2650" s="38">
        <v>4.3999999999999997E-2</v>
      </c>
      <c r="E2650" s="39">
        <v>43437</v>
      </c>
      <c r="F2650">
        <f t="shared" si="41"/>
        <v>2018</v>
      </c>
    </row>
    <row r="2651" spans="1:6" x14ac:dyDescent="0.25">
      <c r="A2651" t="s">
        <v>3153</v>
      </c>
      <c r="B2651" t="s">
        <v>5015</v>
      </c>
      <c r="C2651" s="37">
        <v>65.13</v>
      </c>
      <c r="D2651" s="38">
        <v>5.0999999999999997E-2</v>
      </c>
      <c r="E2651" s="39">
        <v>43437</v>
      </c>
      <c r="F2651">
        <f t="shared" si="41"/>
        <v>2018</v>
      </c>
    </row>
    <row r="2652" spans="1:6" x14ac:dyDescent="0.25">
      <c r="A2652" t="s">
        <v>3153</v>
      </c>
      <c r="B2652" t="s">
        <v>5015</v>
      </c>
      <c r="C2652" s="37">
        <v>325.64999999999998</v>
      </c>
      <c r="D2652" s="38">
        <v>0.255</v>
      </c>
      <c r="E2652" s="39">
        <v>43437</v>
      </c>
      <c r="F2652">
        <f t="shared" si="41"/>
        <v>2018</v>
      </c>
    </row>
    <row r="2653" spans="1:6" x14ac:dyDescent="0.25">
      <c r="A2653" t="s">
        <v>3153</v>
      </c>
      <c r="B2653" t="s">
        <v>5015</v>
      </c>
      <c r="C2653" s="37">
        <v>10.220000000000001</v>
      </c>
      <c r="D2653" s="38">
        <v>8.0000000000000002E-3</v>
      </c>
      <c r="E2653" s="39">
        <v>43437</v>
      </c>
      <c r="F2653">
        <f t="shared" si="41"/>
        <v>2018</v>
      </c>
    </row>
    <row r="2654" spans="1:6" x14ac:dyDescent="0.25">
      <c r="A2654" t="s">
        <v>3153</v>
      </c>
      <c r="B2654" t="s">
        <v>5015</v>
      </c>
      <c r="C2654" s="37">
        <v>195.39</v>
      </c>
      <c r="D2654" s="38">
        <v>0.153</v>
      </c>
      <c r="E2654" s="39">
        <v>43437</v>
      </c>
      <c r="F2654">
        <f t="shared" si="41"/>
        <v>2018</v>
      </c>
    </row>
    <row r="2655" spans="1:6" x14ac:dyDescent="0.25">
      <c r="A2655" t="s">
        <v>3153</v>
      </c>
      <c r="B2655" t="s">
        <v>5015</v>
      </c>
      <c r="C2655" s="37">
        <v>40.880000000000003</v>
      </c>
      <c r="D2655" s="38">
        <v>3.2000000000000001E-2</v>
      </c>
      <c r="E2655" s="39">
        <v>43437</v>
      </c>
      <c r="F2655">
        <f t="shared" si="41"/>
        <v>2018</v>
      </c>
    </row>
    <row r="2656" spans="1:6" x14ac:dyDescent="0.25">
      <c r="A2656" t="s">
        <v>3153</v>
      </c>
      <c r="B2656" t="s">
        <v>5016</v>
      </c>
      <c r="C2656" s="37">
        <v>65.13</v>
      </c>
      <c r="D2656" s="38">
        <v>5.0999999999999997E-2</v>
      </c>
      <c r="E2656" s="39">
        <v>43437</v>
      </c>
      <c r="F2656">
        <f t="shared" si="41"/>
        <v>2018</v>
      </c>
    </row>
    <row r="2657" spans="1:6" x14ac:dyDescent="0.25">
      <c r="A2657" t="s">
        <v>3153</v>
      </c>
      <c r="B2657" t="s">
        <v>5016</v>
      </c>
      <c r="C2657" s="37">
        <v>20.440000000000001</v>
      </c>
      <c r="D2657" s="38">
        <v>1.6E-2</v>
      </c>
      <c r="E2657" s="39">
        <v>43437</v>
      </c>
      <c r="F2657">
        <f t="shared" si="41"/>
        <v>2018</v>
      </c>
    </row>
    <row r="2658" spans="1:6" x14ac:dyDescent="0.25">
      <c r="A2658" t="s">
        <v>3153</v>
      </c>
      <c r="B2658" t="s">
        <v>5016</v>
      </c>
      <c r="C2658" s="37">
        <v>195.39</v>
      </c>
      <c r="D2658" s="38">
        <v>0.153</v>
      </c>
      <c r="E2658" s="39">
        <v>43437</v>
      </c>
      <c r="F2658">
        <f t="shared" si="41"/>
        <v>2018</v>
      </c>
    </row>
    <row r="2659" spans="1:6" x14ac:dyDescent="0.25">
      <c r="A2659" t="s">
        <v>3153</v>
      </c>
      <c r="B2659" t="s">
        <v>5016</v>
      </c>
      <c r="C2659" s="37">
        <v>25.55</v>
      </c>
      <c r="D2659" s="38">
        <v>0.02</v>
      </c>
      <c r="E2659" s="39">
        <v>43437</v>
      </c>
      <c r="F2659">
        <f t="shared" si="41"/>
        <v>2018</v>
      </c>
    </row>
    <row r="2660" spans="1:6" x14ac:dyDescent="0.25">
      <c r="A2660" t="s">
        <v>3153</v>
      </c>
      <c r="B2660" t="s">
        <v>5016</v>
      </c>
      <c r="C2660" s="37">
        <v>260.52</v>
      </c>
      <c r="D2660" s="38">
        <v>0.20399999999999999</v>
      </c>
      <c r="E2660" s="39">
        <v>43437</v>
      </c>
      <c r="F2660">
        <f t="shared" si="41"/>
        <v>2018</v>
      </c>
    </row>
    <row r="2661" spans="1:6" x14ac:dyDescent="0.25">
      <c r="A2661" t="s">
        <v>3153</v>
      </c>
      <c r="B2661" t="s">
        <v>5016</v>
      </c>
      <c r="C2661" s="37">
        <v>35.770000000000003</v>
      </c>
      <c r="D2661" s="38">
        <v>2.8000000000000001E-2</v>
      </c>
      <c r="E2661" s="39">
        <v>43437</v>
      </c>
      <c r="F2661">
        <f t="shared" si="41"/>
        <v>2018</v>
      </c>
    </row>
    <row r="2662" spans="1:6" x14ac:dyDescent="0.25">
      <c r="A2662" t="s">
        <v>3153</v>
      </c>
      <c r="B2662" t="s">
        <v>5016</v>
      </c>
      <c r="C2662" s="37">
        <v>586.16999999999996</v>
      </c>
      <c r="D2662" s="38">
        <v>0.45900000000000002</v>
      </c>
      <c r="E2662" s="39">
        <v>43437</v>
      </c>
      <c r="F2662">
        <f t="shared" si="41"/>
        <v>2018</v>
      </c>
    </row>
    <row r="2663" spans="1:6" x14ac:dyDescent="0.25">
      <c r="A2663" t="s">
        <v>3153</v>
      </c>
      <c r="B2663" t="s">
        <v>5016</v>
      </c>
      <c r="C2663" s="37">
        <v>10.220000000000001</v>
      </c>
      <c r="D2663" s="38">
        <v>8.0000000000000002E-3</v>
      </c>
      <c r="E2663" s="39">
        <v>43437</v>
      </c>
      <c r="F2663">
        <f t="shared" si="41"/>
        <v>2018</v>
      </c>
    </row>
    <row r="2664" spans="1:6" x14ac:dyDescent="0.25">
      <c r="A2664" t="s">
        <v>3153</v>
      </c>
      <c r="B2664" t="s">
        <v>5016</v>
      </c>
      <c r="C2664" s="37">
        <v>390.78</v>
      </c>
      <c r="D2664" s="38">
        <v>0.30599999999999999</v>
      </c>
      <c r="E2664" s="39">
        <v>43437</v>
      </c>
      <c r="F2664">
        <f t="shared" si="41"/>
        <v>2018</v>
      </c>
    </row>
    <row r="2665" spans="1:6" x14ac:dyDescent="0.25">
      <c r="A2665" t="s">
        <v>3153</v>
      </c>
      <c r="B2665" t="s">
        <v>5016</v>
      </c>
      <c r="C2665" s="37">
        <v>25.55</v>
      </c>
      <c r="D2665" s="38">
        <v>0.02</v>
      </c>
      <c r="E2665" s="39">
        <v>43437</v>
      </c>
      <c r="F2665">
        <f t="shared" si="41"/>
        <v>2018</v>
      </c>
    </row>
    <row r="2666" spans="1:6" x14ac:dyDescent="0.25">
      <c r="A2666" t="s">
        <v>3153</v>
      </c>
      <c r="B2666" t="s">
        <v>5016</v>
      </c>
      <c r="C2666" s="37">
        <v>25.55</v>
      </c>
      <c r="D2666" s="38">
        <v>0.02</v>
      </c>
      <c r="E2666" s="39">
        <v>43437</v>
      </c>
      <c r="F2666">
        <f t="shared" si="41"/>
        <v>2018</v>
      </c>
    </row>
    <row r="2667" spans="1:6" x14ac:dyDescent="0.25">
      <c r="A2667" t="s">
        <v>3153</v>
      </c>
      <c r="B2667" t="s">
        <v>5016</v>
      </c>
      <c r="C2667" s="37">
        <v>195.39</v>
      </c>
      <c r="D2667" s="38">
        <v>0.153</v>
      </c>
      <c r="E2667" s="39">
        <v>43437</v>
      </c>
      <c r="F2667">
        <f t="shared" si="41"/>
        <v>2018</v>
      </c>
    </row>
    <row r="2668" spans="1:6" x14ac:dyDescent="0.25">
      <c r="A2668" t="s">
        <v>3153</v>
      </c>
      <c r="B2668" t="s">
        <v>5017</v>
      </c>
      <c r="C2668" s="37">
        <v>45.99</v>
      </c>
      <c r="D2668" s="38">
        <v>3.5999999999999997E-2</v>
      </c>
      <c r="E2668" s="39">
        <v>43438</v>
      </c>
      <c r="F2668">
        <f t="shared" si="41"/>
        <v>2018</v>
      </c>
    </row>
    <row r="2669" spans="1:6" x14ac:dyDescent="0.25">
      <c r="A2669" t="s">
        <v>3153</v>
      </c>
      <c r="B2669" t="s">
        <v>5017</v>
      </c>
      <c r="C2669" s="37">
        <v>10.220000000000001</v>
      </c>
      <c r="D2669" s="38">
        <v>8.0000000000000002E-3</v>
      </c>
      <c r="E2669" s="39">
        <v>43438</v>
      </c>
      <c r="F2669">
        <f t="shared" si="41"/>
        <v>2018</v>
      </c>
    </row>
    <row r="2670" spans="1:6" x14ac:dyDescent="0.25">
      <c r="A2670" t="s">
        <v>3153</v>
      </c>
      <c r="B2670" t="s">
        <v>5017</v>
      </c>
      <c r="C2670" s="37">
        <v>130.26</v>
      </c>
      <c r="D2670" s="38">
        <v>0.10199999999999999</v>
      </c>
      <c r="E2670" s="39">
        <v>43438</v>
      </c>
      <c r="F2670">
        <f t="shared" si="41"/>
        <v>2018</v>
      </c>
    </row>
    <row r="2671" spans="1:6" x14ac:dyDescent="0.25">
      <c r="A2671" t="s">
        <v>3153</v>
      </c>
      <c r="B2671" t="s">
        <v>5017</v>
      </c>
      <c r="C2671" s="37">
        <v>51.1</v>
      </c>
      <c r="D2671" s="38">
        <v>0.04</v>
      </c>
      <c r="E2671" s="39">
        <v>43438</v>
      </c>
      <c r="F2671">
        <f t="shared" si="41"/>
        <v>2018</v>
      </c>
    </row>
    <row r="2672" spans="1:6" x14ac:dyDescent="0.25">
      <c r="A2672" t="s">
        <v>3153</v>
      </c>
      <c r="B2672" t="s">
        <v>5017</v>
      </c>
      <c r="C2672" s="37">
        <v>65.13</v>
      </c>
      <c r="D2672" s="38">
        <v>5.0999999999999997E-2</v>
      </c>
      <c r="E2672" s="39">
        <v>43438</v>
      </c>
      <c r="F2672">
        <f t="shared" si="41"/>
        <v>2018</v>
      </c>
    </row>
    <row r="2673" spans="1:6" x14ac:dyDescent="0.25">
      <c r="A2673" t="s">
        <v>3153</v>
      </c>
      <c r="B2673" t="s">
        <v>5017</v>
      </c>
      <c r="C2673" s="37">
        <v>40.880000000000003</v>
      </c>
      <c r="D2673" s="38">
        <v>3.2000000000000001E-2</v>
      </c>
      <c r="E2673" s="39">
        <v>43438</v>
      </c>
      <c r="F2673">
        <f t="shared" si="41"/>
        <v>2018</v>
      </c>
    </row>
    <row r="2674" spans="1:6" x14ac:dyDescent="0.25">
      <c r="A2674" t="s">
        <v>3153</v>
      </c>
      <c r="B2674" t="s">
        <v>5017</v>
      </c>
      <c r="C2674" s="37">
        <v>10.220000000000001</v>
      </c>
      <c r="D2674" s="38">
        <v>8.0000000000000002E-3</v>
      </c>
      <c r="E2674" s="39">
        <v>43438</v>
      </c>
      <c r="F2674">
        <f t="shared" si="41"/>
        <v>2018</v>
      </c>
    </row>
    <row r="2675" spans="1:6" x14ac:dyDescent="0.25">
      <c r="A2675" t="s">
        <v>3153</v>
      </c>
      <c r="B2675" t="s">
        <v>5017</v>
      </c>
      <c r="C2675" s="37">
        <v>195.39</v>
      </c>
      <c r="D2675" s="38">
        <v>0.153</v>
      </c>
      <c r="E2675" s="39">
        <v>43438</v>
      </c>
      <c r="F2675">
        <f t="shared" si="41"/>
        <v>2018</v>
      </c>
    </row>
    <row r="2676" spans="1:6" x14ac:dyDescent="0.25">
      <c r="A2676" t="s">
        <v>3153</v>
      </c>
      <c r="B2676" t="s">
        <v>5017</v>
      </c>
      <c r="C2676" s="37">
        <v>20.440000000000001</v>
      </c>
      <c r="D2676" s="38">
        <v>1.6E-2</v>
      </c>
      <c r="E2676" s="39">
        <v>43438</v>
      </c>
      <c r="F2676">
        <f t="shared" si="41"/>
        <v>2018</v>
      </c>
    </row>
    <row r="2677" spans="1:6" x14ac:dyDescent="0.25">
      <c r="A2677" t="s">
        <v>3153</v>
      </c>
      <c r="B2677" t="s">
        <v>5017</v>
      </c>
      <c r="C2677" s="37">
        <v>390.78</v>
      </c>
      <c r="D2677" s="38">
        <v>0.30599999999999999</v>
      </c>
      <c r="E2677" s="39">
        <v>43438</v>
      </c>
      <c r="F2677">
        <f t="shared" si="41"/>
        <v>2018</v>
      </c>
    </row>
    <row r="2678" spans="1:6" x14ac:dyDescent="0.25">
      <c r="A2678" t="s">
        <v>3153</v>
      </c>
      <c r="B2678" t="s">
        <v>5017</v>
      </c>
      <c r="C2678" s="37">
        <v>325.64999999999998</v>
      </c>
      <c r="D2678" s="38">
        <v>0.255</v>
      </c>
      <c r="E2678" s="39">
        <v>43438</v>
      </c>
      <c r="F2678">
        <f t="shared" si="41"/>
        <v>2018</v>
      </c>
    </row>
    <row r="2679" spans="1:6" x14ac:dyDescent="0.25">
      <c r="A2679" t="s">
        <v>3153</v>
      </c>
      <c r="B2679" t="s">
        <v>5017</v>
      </c>
      <c r="C2679" s="37">
        <v>15.33</v>
      </c>
      <c r="D2679" s="38">
        <v>1.2E-2</v>
      </c>
      <c r="E2679" s="39">
        <v>43438</v>
      </c>
      <c r="F2679">
        <f t="shared" si="41"/>
        <v>2018</v>
      </c>
    </row>
    <row r="2680" spans="1:6" x14ac:dyDescent="0.25">
      <c r="A2680" t="s">
        <v>3153</v>
      </c>
      <c r="B2680" t="s">
        <v>5017</v>
      </c>
      <c r="C2680" s="37">
        <v>40.880000000000003</v>
      </c>
      <c r="D2680" s="38">
        <v>3.2000000000000001E-2</v>
      </c>
      <c r="E2680" s="39">
        <v>43438</v>
      </c>
      <c r="F2680">
        <f t="shared" si="41"/>
        <v>2018</v>
      </c>
    </row>
    <row r="2681" spans="1:6" x14ac:dyDescent="0.25">
      <c r="A2681" t="s">
        <v>3153</v>
      </c>
      <c r="B2681" t="s">
        <v>5018</v>
      </c>
      <c r="C2681" s="37">
        <v>25.55</v>
      </c>
      <c r="D2681" s="38">
        <v>0.02</v>
      </c>
      <c r="E2681" s="39">
        <v>43437</v>
      </c>
      <c r="F2681">
        <f t="shared" si="41"/>
        <v>2018</v>
      </c>
    </row>
    <row r="2682" spans="1:6" x14ac:dyDescent="0.25">
      <c r="A2682" t="s">
        <v>3153</v>
      </c>
      <c r="B2682" t="s">
        <v>5018</v>
      </c>
      <c r="C2682" s="37">
        <v>25.55</v>
      </c>
      <c r="D2682" s="38">
        <v>0.02</v>
      </c>
      <c r="E2682" s="39">
        <v>43437</v>
      </c>
      <c r="F2682">
        <f t="shared" si="41"/>
        <v>2018</v>
      </c>
    </row>
    <row r="2683" spans="1:6" x14ac:dyDescent="0.25">
      <c r="A2683" t="s">
        <v>3153</v>
      </c>
      <c r="B2683" t="s">
        <v>5018</v>
      </c>
      <c r="C2683" s="37">
        <v>65.13</v>
      </c>
      <c r="D2683" s="38">
        <v>5.0999999999999997E-2</v>
      </c>
      <c r="E2683" s="39">
        <v>43437</v>
      </c>
      <c r="F2683">
        <f t="shared" si="41"/>
        <v>2018</v>
      </c>
    </row>
    <row r="2684" spans="1:6" x14ac:dyDescent="0.25">
      <c r="A2684" t="s">
        <v>3153</v>
      </c>
      <c r="B2684" t="s">
        <v>5018</v>
      </c>
      <c r="C2684" s="37">
        <v>260.52</v>
      </c>
      <c r="D2684" s="38">
        <v>0.20399999999999999</v>
      </c>
      <c r="E2684" s="39">
        <v>43437</v>
      </c>
      <c r="F2684">
        <f t="shared" si="41"/>
        <v>2018</v>
      </c>
    </row>
    <row r="2685" spans="1:6" x14ac:dyDescent="0.25">
      <c r="A2685" t="s">
        <v>3153</v>
      </c>
      <c r="B2685" t="s">
        <v>5018</v>
      </c>
      <c r="C2685" s="37">
        <v>10.220000000000001</v>
      </c>
      <c r="D2685" s="38">
        <v>8.0000000000000002E-3</v>
      </c>
      <c r="E2685" s="39">
        <v>43437</v>
      </c>
      <c r="F2685">
        <f t="shared" si="41"/>
        <v>2018</v>
      </c>
    </row>
    <row r="2686" spans="1:6" x14ac:dyDescent="0.25">
      <c r="A2686" t="s">
        <v>3153</v>
      </c>
      <c r="B2686" t="s">
        <v>5018</v>
      </c>
      <c r="C2686" s="37">
        <v>15.33</v>
      </c>
      <c r="D2686" s="38">
        <v>1.2E-2</v>
      </c>
      <c r="E2686" s="39">
        <v>43437</v>
      </c>
      <c r="F2686">
        <f t="shared" si="41"/>
        <v>2018</v>
      </c>
    </row>
    <row r="2687" spans="1:6" x14ac:dyDescent="0.25">
      <c r="A2687" t="s">
        <v>3153</v>
      </c>
      <c r="B2687" t="s">
        <v>5018</v>
      </c>
      <c r="C2687" s="37">
        <v>130.26</v>
      </c>
      <c r="D2687" s="38">
        <v>0.10199999999999999</v>
      </c>
      <c r="E2687" s="39">
        <v>43437</v>
      </c>
      <c r="F2687">
        <f t="shared" si="41"/>
        <v>2018</v>
      </c>
    </row>
    <row r="2688" spans="1:6" x14ac:dyDescent="0.25">
      <c r="A2688" t="s">
        <v>3153</v>
      </c>
      <c r="B2688" t="s">
        <v>5018</v>
      </c>
      <c r="C2688" s="37">
        <v>5.1100000000000003</v>
      </c>
      <c r="D2688" s="38">
        <v>4.0000000000000001E-3</v>
      </c>
      <c r="E2688" s="39">
        <v>43437</v>
      </c>
      <c r="F2688">
        <f t="shared" si="41"/>
        <v>2018</v>
      </c>
    </row>
    <row r="2689" spans="1:6" x14ac:dyDescent="0.25">
      <c r="A2689" t="s">
        <v>3153</v>
      </c>
      <c r="B2689" t="s">
        <v>5018</v>
      </c>
      <c r="C2689" s="37">
        <v>521.04</v>
      </c>
      <c r="D2689" s="38">
        <v>0.40799999999999997</v>
      </c>
      <c r="E2689" s="39">
        <v>43437</v>
      </c>
      <c r="F2689">
        <f t="shared" si="41"/>
        <v>2018</v>
      </c>
    </row>
    <row r="2690" spans="1:6" x14ac:dyDescent="0.25">
      <c r="A2690" t="s">
        <v>3153</v>
      </c>
      <c r="B2690" t="s">
        <v>5018</v>
      </c>
      <c r="C2690" s="37">
        <v>325.64999999999998</v>
      </c>
      <c r="D2690" s="38">
        <v>0.255</v>
      </c>
      <c r="E2690" s="39">
        <v>43437</v>
      </c>
      <c r="F2690">
        <f t="shared" si="41"/>
        <v>2018</v>
      </c>
    </row>
    <row r="2691" spans="1:6" x14ac:dyDescent="0.25">
      <c r="A2691" t="s">
        <v>3153</v>
      </c>
      <c r="B2691" t="s">
        <v>5018</v>
      </c>
      <c r="C2691" s="37">
        <v>30.66</v>
      </c>
      <c r="D2691" s="38">
        <v>2.4E-2</v>
      </c>
      <c r="E2691" s="39">
        <v>43437</v>
      </c>
      <c r="F2691">
        <f t="shared" ref="F2691:F2754" si="42">YEAR(E2691)</f>
        <v>2018</v>
      </c>
    </row>
    <row r="2692" spans="1:6" x14ac:dyDescent="0.25">
      <c r="A2692" t="s">
        <v>3153</v>
      </c>
      <c r="B2692" t="s">
        <v>5019</v>
      </c>
      <c r="C2692" s="37">
        <v>260.52</v>
      </c>
      <c r="D2692" s="38">
        <v>0.20399999999999999</v>
      </c>
      <c r="E2692" s="39">
        <v>43437</v>
      </c>
      <c r="F2692">
        <f t="shared" si="42"/>
        <v>2018</v>
      </c>
    </row>
    <row r="2693" spans="1:6" x14ac:dyDescent="0.25">
      <c r="A2693" t="s">
        <v>3153</v>
      </c>
      <c r="B2693" t="s">
        <v>5019</v>
      </c>
      <c r="C2693" s="37">
        <v>5.1100000000000003</v>
      </c>
      <c r="D2693" s="38">
        <v>4.0000000000000001E-3</v>
      </c>
      <c r="E2693" s="39">
        <v>43437</v>
      </c>
      <c r="F2693">
        <f t="shared" si="42"/>
        <v>2018</v>
      </c>
    </row>
    <row r="2694" spans="1:6" x14ac:dyDescent="0.25">
      <c r="A2694" t="s">
        <v>3153</v>
      </c>
      <c r="B2694" t="s">
        <v>5019</v>
      </c>
      <c r="C2694" s="37">
        <v>325.64999999999998</v>
      </c>
      <c r="D2694" s="38">
        <v>0.255</v>
      </c>
      <c r="E2694" s="39">
        <v>43437</v>
      </c>
      <c r="F2694">
        <f t="shared" si="42"/>
        <v>2018</v>
      </c>
    </row>
    <row r="2695" spans="1:6" x14ac:dyDescent="0.25">
      <c r="A2695" t="s">
        <v>3153</v>
      </c>
      <c r="B2695" t="s">
        <v>5019</v>
      </c>
      <c r="C2695" s="37">
        <v>20.440000000000001</v>
      </c>
      <c r="D2695" s="38">
        <v>1.6E-2</v>
      </c>
      <c r="E2695" s="39">
        <v>43437</v>
      </c>
      <c r="F2695">
        <f t="shared" si="42"/>
        <v>2018</v>
      </c>
    </row>
    <row r="2696" spans="1:6" x14ac:dyDescent="0.25">
      <c r="A2696" t="s">
        <v>3153</v>
      </c>
      <c r="B2696" t="s">
        <v>5019</v>
      </c>
      <c r="C2696" s="37">
        <v>130.26</v>
      </c>
      <c r="D2696" s="38">
        <v>0.10199999999999999</v>
      </c>
      <c r="E2696" s="39">
        <v>43437</v>
      </c>
      <c r="F2696">
        <f t="shared" si="42"/>
        <v>2018</v>
      </c>
    </row>
    <row r="2697" spans="1:6" x14ac:dyDescent="0.25">
      <c r="A2697" t="s">
        <v>3153</v>
      </c>
      <c r="B2697" t="s">
        <v>5019</v>
      </c>
      <c r="C2697" s="37">
        <v>25.55</v>
      </c>
      <c r="D2697" s="38">
        <v>0.02</v>
      </c>
      <c r="E2697" s="39">
        <v>43437</v>
      </c>
      <c r="F2697">
        <f t="shared" si="42"/>
        <v>2018</v>
      </c>
    </row>
    <row r="2698" spans="1:6" x14ac:dyDescent="0.25">
      <c r="A2698" t="s">
        <v>3153</v>
      </c>
      <c r="B2698" t="s">
        <v>5019</v>
      </c>
      <c r="C2698" s="37">
        <v>20.440000000000001</v>
      </c>
      <c r="D2698" s="38">
        <v>1.6E-2</v>
      </c>
      <c r="E2698" s="39">
        <v>43437</v>
      </c>
      <c r="F2698">
        <f t="shared" si="42"/>
        <v>2018</v>
      </c>
    </row>
    <row r="2699" spans="1:6" x14ac:dyDescent="0.25">
      <c r="A2699" t="s">
        <v>3153</v>
      </c>
      <c r="B2699" t="s">
        <v>5019</v>
      </c>
      <c r="C2699" s="37">
        <v>521.04</v>
      </c>
      <c r="D2699" s="38">
        <v>0.40799999999999997</v>
      </c>
      <c r="E2699" s="39">
        <v>43437</v>
      </c>
      <c r="F2699">
        <f t="shared" si="42"/>
        <v>2018</v>
      </c>
    </row>
    <row r="2700" spans="1:6" x14ac:dyDescent="0.25">
      <c r="A2700" t="s">
        <v>3153</v>
      </c>
      <c r="B2700" t="s">
        <v>5019</v>
      </c>
      <c r="C2700" s="37">
        <v>10.220000000000001</v>
      </c>
      <c r="D2700" s="38">
        <v>8.0000000000000002E-3</v>
      </c>
      <c r="E2700" s="39">
        <v>43437</v>
      </c>
      <c r="F2700">
        <f t="shared" si="42"/>
        <v>2018</v>
      </c>
    </row>
    <row r="2701" spans="1:6" x14ac:dyDescent="0.25">
      <c r="A2701" t="s">
        <v>3153</v>
      </c>
      <c r="B2701" t="s">
        <v>5019</v>
      </c>
      <c r="C2701" s="37">
        <v>130.26</v>
      </c>
      <c r="D2701" s="38">
        <v>0.10199999999999999</v>
      </c>
      <c r="E2701" s="39">
        <v>43437</v>
      </c>
      <c r="F2701">
        <f t="shared" si="42"/>
        <v>2018</v>
      </c>
    </row>
    <row r="2702" spans="1:6" x14ac:dyDescent="0.25">
      <c r="A2702" t="s">
        <v>3153</v>
      </c>
      <c r="B2702" t="s">
        <v>5019</v>
      </c>
      <c r="C2702" s="37">
        <v>35.770000000000003</v>
      </c>
      <c r="D2702" s="38">
        <v>2.8000000000000001E-2</v>
      </c>
      <c r="E2702" s="39">
        <v>43437</v>
      </c>
      <c r="F2702">
        <f t="shared" si="42"/>
        <v>2018</v>
      </c>
    </row>
    <row r="2703" spans="1:6" x14ac:dyDescent="0.25">
      <c r="A2703" t="s">
        <v>3153</v>
      </c>
      <c r="B2703" t="s">
        <v>5019</v>
      </c>
      <c r="C2703" s="37">
        <v>130.26</v>
      </c>
      <c r="D2703" s="38">
        <v>0.10199999999999999</v>
      </c>
      <c r="E2703" s="39">
        <v>43437</v>
      </c>
      <c r="F2703">
        <f t="shared" si="42"/>
        <v>2018</v>
      </c>
    </row>
    <row r="2704" spans="1:6" x14ac:dyDescent="0.25">
      <c r="A2704" t="s">
        <v>3153</v>
      </c>
      <c r="B2704" t="s">
        <v>5019</v>
      </c>
      <c r="C2704" s="37">
        <v>30.66</v>
      </c>
      <c r="D2704" s="38">
        <v>2.4E-2</v>
      </c>
      <c r="E2704" s="39">
        <v>43437</v>
      </c>
      <c r="F2704">
        <f t="shared" si="42"/>
        <v>2018</v>
      </c>
    </row>
    <row r="2705" spans="1:6" x14ac:dyDescent="0.25">
      <c r="A2705" t="s">
        <v>3153</v>
      </c>
      <c r="B2705" t="s">
        <v>5020</v>
      </c>
      <c r="C2705" s="37">
        <v>15.33</v>
      </c>
      <c r="D2705" s="38">
        <v>1.2E-2</v>
      </c>
      <c r="E2705" s="39">
        <v>43437</v>
      </c>
      <c r="F2705">
        <f t="shared" si="42"/>
        <v>2018</v>
      </c>
    </row>
    <row r="2706" spans="1:6" x14ac:dyDescent="0.25">
      <c r="A2706" t="s">
        <v>3153</v>
      </c>
      <c r="B2706" t="s">
        <v>5020</v>
      </c>
      <c r="C2706" s="37">
        <v>325.64999999999998</v>
      </c>
      <c r="D2706" s="38">
        <v>0.255</v>
      </c>
      <c r="E2706" s="39">
        <v>43437</v>
      </c>
      <c r="F2706">
        <f t="shared" si="42"/>
        <v>2018</v>
      </c>
    </row>
    <row r="2707" spans="1:6" x14ac:dyDescent="0.25">
      <c r="A2707" t="s">
        <v>3153</v>
      </c>
      <c r="B2707" t="s">
        <v>5020</v>
      </c>
      <c r="C2707" s="37">
        <v>71.540000000000006</v>
      </c>
      <c r="D2707" s="38">
        <v>5.6000000000000001E-2</v>
      </c>
      <c r="E2707" s="39">
        <v>43437</v>
      </c>
      <c r="F2707">
        <f t="shared" si="42"/>
        <v>2018</v>
      </c>
    </row>
    <row r="2708" spans="1:6" x14ac:dyDescent="0.25">
      <c r="A2708" t="s">
        <v>3153</v>
      </c>
      <c r="B2708" t="s">
        <v>5020</v>
      </c>
      <c r="C2708" s="37">
        <v>260.52</v>
      </c>
      <c r="D2708" s="38">
        <v>0.20399999999999999</v>
      </c>
      <c r="E2708" s="39">
        <v>43437</v>
      </c>
      <c r="F2708">
        <f t="shared" si="42"/>
        <v>2018</v>
      </c>
    </row>
    <row r="2709" spans="1:6" x14ac:dyDescent="0.25">
      <c r="A2709" t="s">
        <v>3153</v>
      </c>
      <c r="B2709" t="s">
        <v>5020</v>
      </c>
      <c r="C2709" s="37">
        <v>195.39</v>
      </c>
      <c r="D2709" s="38">
        <v>0.153</v>
      </c>
      <c r="E2709" s="39">
        <v>43437</v>
      </c>
      <c r="F2709">
        <f t="shared" si="42"/>
        <v>2018</v>
      </c>
    </row>
    <row r="2710" spans="1:6" x14ac:dyDescent="0.25">
      <c r="A2710" t="s">
        <v>3153</v>
      </c>
      <c r="B2710" t="s">
        <v>5020</v>
      </c>
      <c r="C2710" s="37">
        <v>15.33</v>
      </c>
      <c r="D2710" s="38">
        <v>1.2E-2</v>
      </c>
      <c r="E2710" s="39">
        <v>43437</v>
      </c>
      <c r="F2710">
        <f t="shared" si="42"/>
        <v>2018</v>
      </c>
    </row>
    <row r="2711" spans="1:6" x14ac:dyDescent="0.25">
      <c r="A2711" t="s">
        <v>3153</v>
      </c>
      <c r="B2711" t="s">
        <v>5020</v>
      </c>
      <c r="C2711" s="37">
        <v>325.64999999999998</v>
      </c>
      <c r="D2711" s="38">
        <v>0.255</v>
      </c>
      <c r="E2711" s="39">
        <v>43437</v>
      </c>
      <c r="F2711">
        <f t="shared" si="42"/>
        <v>2018</v>
      </c>
    </row>
    <row r="2712" spans="1:6" x14ac:dyDescent="0.25">
      <c r="A2712" t="s">
        <v>3153</v>
      </c>
      <c r="B2712" t="s">
        <v>5020</v>
      </c>
      <c r="C2712" s="37">
        <v>45.99</v>
      </c>
      <c r="D2712" s="38">
        <v>3.5999999999999997E-2</v>
      </c>
      <c r="E2712" s="39">
        <v>43437</v>
      </c>
      <c r="F2712">
        <f t="shared" si="42"/>
        <v>2018</v>
      </c>
    </row>
    <row r="2713" spans="1:6" x14ac:dyDescent="0.25">
      <c r="A2713" t="s">
        <v>3153</v>
      </c>
      <c r="B2713" t="s">
        <v>5020</v>
      </c>
      <c r="C2713" s="37">
        <v>260.52</v>
      </c>
      <c r="D2713" s="38">
        <v>0.20399999999999999</v>
      </c>
      <c r="E2713" s="39">
        <v>43437</v>
      </c>
      <c r="F2713">
        <f t="shared" si="42"/>
        <v>2018</v>
      </c>
    </row>
    <row r="2714" spans="1:6" x14ac:dyDescent="0.25">
      <c r="A2714" t="s">
        <v>3153</v>
      </c>
      <c r="B2714" t="s">
        <v>5021</v>
      </c>
      <c r="C2714" s="37">
        <v>10.220000000000001</v>
      </c>
      <c r="D2714" s="38">
        <v>8.0000000000000002E-3</v>
      </c>
      <c r="E2714" s="39">
        <v>43438</v>
      </c>
      <c r="F2714">
        <f t="shared" si="42"/>
        <v>2018</v>
      </c>
    </row>
    <row r="2715" spans="1:6" x14ac:dyDescent="0.25">
      <c r="A2715" t="s">
        <v>3153</v>
      </c>
      <c r="B2715" t="s">
        <v>5021</v>
      </c>
      <c r="C2715" s="37">
        <v>195.39</v>
      </c>
      <c r="D2715" s="38">
        <v>0.153</v>
      </c>
      <c r="E2715" s="39">
        <v>43438</v>
      </c>
      <c r="F2715">
        <f t="shared" si="42"/>
        <v>2018</v>
      </c>
    </row>
    <row r="2716" spans="1:6" x14ac:dyDescent="0.25">
      <c r="A2716" t="s">
        <v>3153</v>
      </c>
      <c r="B2716" t="s">
        <v>5021</v>
      </c>
      <c r="C2716" s="37">
        <v>35.770000000000003</v>
      </c>
      <c r="D2716" s="38">
        <v>2.8000000000000001E-2</v>
      </c>
      <c r="E2716" s="39">
        <v>43438</v>
      </c>
      <c r="F2716">
        <f t="shared" si="42"/>
        <v>2018</v>
      </c>
    </row>
    <row r="2717" spans="1:6" x14ac:dyDescent="0.25">
      <c r="A2717" t="s">
        <v>3153</v>
      </c>
      <c r="B2717" t="s">
        <v>5021</v>
      </c>
      <c r="C2717" s="37">
        <v>5.1100000000000003</v>
      </c>
      <c r="D2717" s="38">
        <v>4.0000000000000001E-3</v>
      </c>
      <c r="E2717" s="39">
        <v>43438</v>
      </c>
      <c r="F2717">
        <f t="shared" si="42"/>
        <v>2018</v>
      </c>
    </row>
    <row r="2718" spans="1:6" x14ac:dyDescent="0.25">
      <c r="A2718" t="s">
        <v>3153</v>
      </c>
      <c r="B2718" t="s">
        <v>5021</v>
      </c>
      <c r="C2718" s="37">
        <v>25.55</v>
      </c>
      <c r="D2718" s="38">
        <v>0.02</v>
      </c>
      <c r="E2718" s="39">
        <v>43438</v>
      </c>
      <c r="F2718">
        <f t="shared" si="42"/>
        <v>2018</v>
      </c>
    </row>
    <row r="2719" spans="1:6" x14ac:dyDescent="0.25">
      <c r="A2719" t="s">
        <v>3153</v>
      </c>
      <c r="B2719" t="s">
        <v>5021</v>
      </c>
      <c r="C2719" s="37">
        <v>521.04</v>
      </c>
      <c r="D2719" s="38">
        <v>0.40799999999999997</v>
      </c>
      <c r="E2719" s="39">
        <v>43438</v>
      </c>
      <c r="F2719">
        <f t="shared" si="42"/>
        <v>2018</v>
      </c>
    </row>
    <row r="2720" spans="1:6" x14ac:dyDescent="0.25">
      <c r="A2720" t="s">
        <v>3153</v>
      </c>
      <c r="B2720" t="s">
        <v>5021</v>
      </c>
      <c r="C2720" s="37">
        <v>30.66</v>
      </c>
      <c r="D2720" s="38">
        <v>2.4E-2</v>
      </c>
      <c r="E2720" s="39">
        <v>43438</v>
      </c>
      <c r="F2720">
        <f t="shared" si="42"/>
        <v>2018</v>
      </c>
    </row>
    <row r="2721" spans="1:6" x14ac:dyDescent="0.25">
      <c r="A2721" t="s">
        <v>3153</v>
      </c>
      <c r="B2721" t="s">
        <v>5022</v>
      </c>
      <c r="C2721" s="37">
        <v>130.26</v>
      </c>
      <c r="D2721" s="38">
        <v>0.10199999999999999</v>
      </c>
      <c r="E2721" s="39">
        <v>43446</v>
      </c>
      <c r="F2721">
        <f t="shared" si="42"/>
        <v>2018</v>
      </c>
    </row>
    <row r="2722" spans="1:6" x14ac:dyDescent="0.25">
      <c r="A2722" t="s">
        <v>3153</v>
      </c>
      <c r="B2722" t="s">
        <v>5022</v>
      </c>
      <c r="C2722" s="37">
        <v>40.880000000000003</v>
      </c>
      <c r="D2722" s="38">
        <v>3.2000000000000001E-2</v>
      </c>
      <c r="E2722" s="39">
        <v>43446</v>
      </c>
      <c r="F2722">
        <f t="shared" si="42"/>
        <v>2018</v>
      </c>
    </row>
    <row r="2723" spans="1:6" x14ac:dyDescent="0.25">
      <c r="A2723" t="s">
        <v>3153</v>
      </c>
      <c r="B2723" t="s">
        <v>5022</v>
      </c>
      <c r="C2723" s="37">
        <v>15.33</v>
      </c>
      <c r="D2723" s="38">
        <v>1.2E-2</v>
      </c>
      <c r="E2723" s="39">
        <v>43446</v>
      </c>
      <c r="F2723">
        <f t="shared" si="42"/>
        <v>2018</v>
      </c>
    </row>
    <row r="2724" spans="1:6" x14ac:dyDescent="0.25">
      <c r="A2724" t="s">
        <v>3153</v>
      </c>
      <c r="B2724" t="s">
        <v>5022</v>
      </c>
      <c r="C2724" s="37">
        <v>455.91</v>
      </c>
      <c r="D2724" s="38">
        <v>0.35699999999999998</v>
      </c>
      <c r="E2724" s="39">
        <v>43446</v>
      </c>
      <c r="F2724">
        <f t="shared" si="42"/>
        <v>2018</v>
      </c>
    </row>
    <row r="2725" spans="1:6" x14ac:dyDescent="0.25">
      <c r="A2725" t="s">
        <v>3153</v>
      </c>
      <c r="B2725" t="s">
        <v>5022</v>
      </c>
      <c r="C2725" s="37">
        <v>521.04</v>
      </c>
      <c r="D2725" s="38">
        <v>0.40799999999999997</v>
      </c>
      <c r="E2725" s="39">
        <v>43446</v>
      </c>
      <c r="F2725">
        <f t="shared" si="42"/>
        <v>2018</v>
      </c>
    </row>
    <row r="2726" spans="1:6" x14ac:dyDescent="0.25">
      <c r="A2726" t="s">
        <v>3153</v>
      </c>
      <c r="B2726" t="s">
        <v>5022</v>
      </c>
      <c r="C2726" s="37">
        <v>586.16999999999996</v>
      </c>
      <c r="D2726" s="38">
        <v>0.45900000000000002</v>
      </c>
      <c r="E2726" s="39">
        <v>43446</v>
      </c>
      <c r="F2726">
        <f t="shared" si="42"/>
        <v>2018</v>
      </c>
    </row>
    <row r="2727" spans="1:6" x14ac:dyDescent="0.25">
      <c r="A2727" t="s">
        <v>3153</v>
      </c>
      <c r="B2727" t="s">
        <v>5022</v>
      </c>
      <c r="C2727" s="37">
        <v>20.440000000000001</v>
      </c>
      <c r="D2727" s="38">
        <v>1.6E-2</v>
      </c>
      <c r="E2727" s="39">
        <v>43446</v>
      </c>
      <c r="F2727">
        <f t="shared" si="42"/>
        <v>2018</v>
      </c>
    </row>
    <row r="2728" spans="1:6" x14ac:dyDescent="0.25">
      <c r="A2728" t="s">
        <v>3153</v>
      </c>
      <c r="B2728" t="s">
        <v>5022</v>
      </c>
      <c r="C2728" s="37">
        <v>390.78</v>
      </c>
      <c r="D2728" s="38">
        <v>0.30599999999999999</v>
      </c>
      <c r="E2728" s="39">
        <v>43446</v>
      </c>
      <c r="F2728">
        <f t="shared" si="42"/>
        <v>2018</v>
      </c>
    </row>
    <row r="2729" spans="1:6" x14ac:dyDescent="0.25">
      <c r="A2729" t="s">
        <v>3153</v>
      </c>
      <c r="B2729" t="s">
        <v>5022</v>
      </c>
      <c r="C2729" s="37">
        <v>195.39</v>
      </c>
      <c r="D2729" s="38">
        <v>0.153</v>
      </c>
      <c r="E2729" s="39">
        <v>43446</v>
      </c>
      <c r="F2729">
        <f t="shared" si="42"/>
        <v>2018</v>
      </c>
    </row>
    <row r="2730" spans="1:6" x14ac:dyDescent="0.25">
      <c r="A2730" t="s">
        <v>3153</v>
      </c>
      <c r="B2730" t="s">
        <v>5022</v>
      </c>
      <c r="C2730" s="37">
        <v>30.66</v>
      </c>
      <c r="D2730" s="38">
        <v>2.4E-2</v>
      </c>
      <c r="E2730" s="39">
        <v>43446</v>
      </c>
      <c r="F2730">
        <f t="shared" si="42"/>
        <v>2018</v>
      </c>
    </row>
    <row r="2731" spans="1:6" x14ac:dyDescent="0.25">
      <c r="A2731" t="s">
        <v>3153</v>
      </c>
      <c r="B2731" t="s">
        <v>5022</v>
      </c>
      <c r="C2731" s="37">
        <v>325.64999999999998</v>
      </c>
      <c r="D2731" s="38">
        <v>0.255</v>
      </c>
      <c r="E2731" s="39">
        <v>43446</v>
      </c>
      <c r="F2731">
        <f t="shared" si="42"/>
        <v>2018</v>
      </c>
    </row>
    <row r="2732" spans="1:6" x14ac:dyDescent="0.25">
      <c r="A2732" t="s">
        <v>3153</v>
      </c>
      <c r="B2732" t="s">
        <v>5022</v>
      </c>
      <c r="C2732" s="37">
        <v>10.220000000000001</v>
      </c>
      <c r="D2732" s="38">
        <v>8.0000000000000002E-3</v>
      </c>
      <c r="E2732" s="39">
        <v>43446</v>
      </c>
      <c r="F2732">
        <f t="shared" si="42"/>
        <v>2018</v>
      </c>
    </row>
    <row r="2733" spans="1:6" x14ac:dyDescent="0.25">
      <c r="A2733" t="s">
        <v>3153</v>
      </c>
      <c r="B2733" t="s">
        <v>5022</v>
      </c>
      <c r="C2733" s="37">
        <v>651.29999999999995</v>
      </c>
      <c r="D2733" s="38">
        <v>0.51</v>
      </c>
      <c r="E2733" s="39">
        <v>43446</v>
      </c>
      <c r="F2733">
        <f t="shared" si="42"/>
        <v>2018</v>
      </c>
    </row>
    <row r="2734" spans="1:6" x14ac:dyDescent="0.25">
      <c r="A2734" t="s">
        <v>3153</v>
      </c>
      <c r="B2734" t="s">
        <v>5022</v>
      </c>
      <c r="C2734" s="37">
        <v>10.220000000000001</v>
      </c>
      <c r="D2734" s="38">
        <v>8.0000000000000002E-3</v>
      </c>
      <c r="E2734" s="39">
        <v>43446</v>
      </c>
      <c r="F2734">
        <f t="shared" si="42"/>
        <v>2018</v>
      </c>
    </row>
    <row r="2735" spans="1:6" x14ac:dyDescent="0.25">
      <c r="A2735" t="s">
        <v>3153</v>
      </c>
      <c r="B2735" t="s">
        <v>5022</v>
      </c>
      <c r="C2735" s="37">
        <v>275.3</v>
      </c>
      <c r="D2735" s="38">
        <v>0.161</v>
      </c>
      <c r="E2735" s="39">
        <v>43446</v>
      </c>
      <c r="F2735">
        <f t="shared" si="42"/>
        <v>2018</v>
      </c>
    </row>
    <row r="2736" spans="1:6" x14ac:dyDescent="0.25">
      <c r="A2736" t="s">
        <v>3153</v>
      </c>
      <c r="B2736" t="s">
        <v>5022</v>
      </c>
      <c r="C2736" s="37">
        <v>55.06</v>
      </c>
      <c r="D2736" s="38">
        <v>3.2199999999999999E-2</v>
      </c>
      <c r="E2736" s="39">
        <v>43446</v>
      </c>
      <c r="F2736">
        <f t="shared" si="42"/>
        <v>2018</v>
      </c>
    </row>
    <row r="2737" spans="1:6" x14ac:dyDescent="0.25">
      <c r="A2737" t="s">
        <v>3153</v>
      </c>
      <c r="B2737" t="s">
        <v>5022</v>
      </c>
      <c r="C2737" s="37">
        <v>260.52</v>
      </c>
      <c r="D2737" s="38">
        <v>0.20399999999999999</v>
      </c>
      <c r="E2737" s="39">
        <v>43446</v>
      </c>
      <c r="F2737">
        <f t="shared" si="42"/>
        <v>2018</v>
      </c>
    </row>
    <row r="2738" spans="1:6" x14ac:dyDescent="0.25">
      <c r="A2738" t="s">
        <v>3153</v>
      </c>
      <c r="B2738" t="s">
        <v>5022</v>
      </c>
      <c r="C2738" s="37">
        <v>5.1100000000000003</v>
      </c>
      <c r="D2738" s="38">
        <v>4.0000000000000001E-3</v>
      </c>
      <c r="E2738" s="39">
        <v>43446</v>
      </c>
      <c r="F2738">
        <f t="shared" si="42"/>
        <v>2018</v>
      </c>
    </row>
    <row r="2739" spans="1:6" x14ac:dyDescent="0.25">
      <c r="A2739" t="s">
        <v>3153</v>
      </c>
      <c r="B2739" t="s">
        <v>5022</v>
      </c>
      <c r="C2739" s="37">
        <v>521.04</v>
      </c>
      <c r="D2739" s="38">
        <v>0.40799999999999997</v>
      </c>
      <c r="E2739" s="39">
        <v>43446</v>
      </c>
      <c r="F2739">
        <f t="shared" si="42"/>
        <v>2018</v>
      </c>
    </row>
    <row r="2740" spans="1:6" x14ac:dyDescent="0.25">
      <c r="A2740" t="s">
        <v>3153</v>
      </c>
      <c r="B2740" t="s">
        <v>5022</v>
      </c>
      <c r="C2740" s="37">
        <v>61.2</v>
      </c>
      <c r="D2740" s="38">
        <v>8.3370000000000007E-3</v>
      </c>
      <c r="E2740" s="39">
        <v>43446</v>
      </c>
      <c r="F2740">
        <f t="shared" si="42"/>
        <v>2018</v>
      </c>
    </row>
    <row r="2741" spans="1:6" x14ac:dyDescent="0.25">
      <c r="A2741" t="s">
        <v>3153</v>
      </c>
      <c r="B2741" t="s">
        <v>5022</v>
      </c>
      <c r="C2741" s="37">
        <v>325.64999999999998</v>
      </c>
      <c r="D2741" s="38">
        <v>0.255</v>
      </c>
      <c r="E2741" s="39">
        <v>43446</v>
      </c>
      <c r="F2741">
        <f t="shared" si="42"/>
        <v>2018</v>
      </c>
    </row>
    <row r="2742" spans="1:6" x14ac:dyDescent="0.25">
      <c r="A2742" t="s">
        <v>3153</v>
      </c>
      <c r="B2742" t="s">
        <v>5022</v>
      </c>
      <c r="C2742" s="37">
        <v>20.440000000000001</v>
      </c>
      <c r="D2742" s="38">
        <v>1.6E-2</v>
      </c>
      <c r="E2742" s="39">
        <v>43446</v>
      </c>
      <c r="F2742">
        <f t="shared" si="42"/>
        <v>2018</v>
      </c>
    </row>
    <row r="2743" spans="1:6" x14ac:dyDescent="0.25">
      <c r="A2743" t="s">
        <v>3153</v>
      </c>
      <c r="B2743" t="s">
        <v>5022</v>
      </c>
      <c r="C2743" s="37">
        <v>61.2</v>
      </c>
      <c r="D2743" s="38">
        <v>8.3370000000000007E-3</v>
      </c>
      <c r="E2743" s="39">
        <v>43446</v>
      </c>
      <c r="F2743">
        <f t="shared" si="42"/>
        <v>2018</v>
      </c>
    </row>
    <row r="2744" spans="1:6" x14ac:dyDescent="0.25">
      <c r="A2744" t="s">
        <v>3153</v>
      </c>
      <c r="B2744" t="s">
        <v>5022</v>
      </c>
      <c r="C2744" s="37">
        <v>30.66</v>
      </c>
      <c r="D2744" s="38">
        <v>2.4E-2</v>
      </c>
      <c r="E2744" s="39">
        <v>43446</v>
      </c>
      <c r="F2744">
        <f t="shared" si="42"/>
        <v>2018</v>
      </c>
    </row>
    <row r="2745" spans="1:6" x14ac:dyDescent="0.25">
      <c r="A2745" t="s">
        <v>3153</v>
      </c>
      <c r="B2745" t="s">
        <v>5022</v>
      </c>
      <c r="C2745" s="37">
        <v>455.91</v>
      </c>
      <c r="D2745" s="38">
        <v>0.35699999999999998</v>
      </c>
      <c r="E2745" s="39">
        <v>43446</v>
      </c>
      <c r="F2745">
        <f t="shared" si="42"/>
        <v>2018</v>
      </c>
    </row>
    <row r="2746" spans="1:6" x14ac:dyDescent="0.25">
      <c r="A2746" t="s">
        <v>3153</v>
      </c>
      <c r="B2746" t="s">
        <v>5022</v>
      </c>
      <c r="C2746" s="37">
        <v>10.220000000000001</v>
      </c>
      <c r="D2746" s="38">
        <v>8.0000000000000002E-3</v>
      </c>
      <c r="E2746" s="39">
        <v>43446</v>
      </c>
      <c r="F2746">
        <f t="shared" si="42"/>
        <v>2018</v>
      </c>
    </row>
    <row r="2747" spans="1:6" x14ac:dyDescent="0.25">
      <c r="A2747" t="s">
        <v>3153</v>
      </c>
      <c r="B2747" t="s">
        <v>5022</v>
      </c>
      <c r="C2747" s="37">
        <v>586.16999999999996</v>
      </c>
      <c r="D2747" s="38">
        <v>0.45900000000000002</v>
      </c>
      <c r="E2747" s="39">
        <v>43446</v>
      </c>
      <c r="F2747">
        <f t="shared" si="42"/>
        <v>2018</v>
      </c>
    </row>
    <row r="2748" spans="1:6" x14ac:dyDescent="0.25">
      <c r="A2748" t="s">
        <v>3153</v>
      </c>
      <c r="B2748" t="s">
        <v>5022</v>
      </c>
      <c r="C2748" s="37">
        <v>15.33</v>
      </c>
      <c r="D2748" s="38">
        <v>1.2E-2</v>
      </c>
      <c r="E2748" s="39">
        <v>43446</v>
      </c>
      <c r="F2748">
        <f t="shared" si="42"/>
        <v>2018</v>
      </c>
    </row>
    <row r="2749" spans="1:6" x14ac:dyDescent="0.25">
      <c r="A2749" t="s">
        <v>3153</v>
      </c>
      <c r="B2749" t="s">
        <v>5022</v>
      </c>
      <c r="C2749" s="37">
        <v>260.52</v>
      </c>
      <c r="D2749" s="38">
        <v>0.20399999999999999</v>
      </c>
      <c r="E2749" s="39">
        <v>43446</v>
      </c>
      <c r="F2749">
        <f t="shared" si="42"/>
        <v>2018</v>
      </c>
    </row>
    <row r="2750" spans="1:6" x14ac:dyDescent="0.25">
      <c r="A2750" t="s">
        <v>3153</v>
      </c>
      <c r="B2750" t="s">
        <v>5022</v>
      </c>
      <c r="C2750" s="37">
        <v>10.220000000000001</v>
      </c>
      <c r="D2750" s="38">
        <v>8.0000000000000002E-3</v>
      </c>
      <c r="E2750" s="39">
        <v>43446</v>
      </c>
      <c r="F2750">
        <f t="shared" si="42"/>
        <v>2018</v>
      </c>
    </row>
    <row r="2751" spans="1:6" x14ac:dyDescent="0.25">
      <c r="A2751" t="s">
        <v>3153</v>
      </c>
      <c r="B2751" t="s">
        <v>5022</v>
      </c>
      <c r="C2751" s="37">
        <v>651.29999999999995</v>
      </c>
      <c r="D2751" s="38">
        <v>0.51</v>
      </c>
      <c r="E2751" s="39">
        <v>43446</v>
      </c>
      <c r="F2751">
        <f t="shared" si="42"/>
        <v>2018</v>
      </c>
    </row>
    <row r="2752" spans="1:6" x14ac:dyDescent="0.25">
      <c r="A2752" t="s">
        <v>3153</v>
      </c>
      <c r="B2752" t="s">
        <v>5022</v>
      </c>
      <c r="C2752" s="37">
        <v>61.2</v>
      </c>
      <c r="D2752" s="38">
        <v>8.3370000000000007E-3</v>
      </c>
      <c r="E2752" s="39">
        <v>43446</v>
      </c>
      <c r="F2752">
        <f t="shared" si="42"/>
        <v>2018</v>
      </c>
    </row>
    <row r="2753" spans="1:6" x14ac:dyDescent="0.25">
      <c r="A2753" t="s">
        <v>3153</v>
      </c>
      <c r="B2753" t="s">
        <v>5022</v>
      </c>
      <c r="C2753" s="37">
        <v>5.1100000000000003</v>
      </c>
      <c r="D2753" s="38">
        <v>4.0000000000000001E-3</v>
      </c>
      <c r="E2753" s="39">
        <v>43446</v>
      </c>
      <c r="F2753">
        <f t="shared" si="42"/>
        <v>2018</v>
      </c>
    </row>
    <row r="2754" spans="1:6" x14ac:dyDescent="0.25">
      <c r="A2754" t="s">
        <v>3153</v>
      </c>
      <c r="B2754" t="s">
        <v>5022</v>
      </c>
      <c r="C2754" s="37">
        <v>61.2</v>
      </c>
      <c r="D2754" s="38">
        <v>8.3370000000000007E-3</v>
      </c>
      <c r="E2754" s="39">
        <v>43446</v>
      </c>
      <c r="F2754">
        <f t="shared" si="42"/>
        <v>2018</v>
      </c>
    </row>
    <row r="2755" spans="1:6" x14ac:dyDescent="0.25">
      <c r="A2755" t="s">
        <v>3153</v>
      </c>
      <c r="B2755" t="s">
        <v>5022</v>
      </c>
      <c r="C2755" s="37">
        <v>390.78</v>
      </c>
      <c r="D2755" s="38">
        <v>0.30599999999999999</v>
      </c>
      <c r="E2755" s="39">
        <v>43446</v>
      </c>
      <c r="F2755">
        <f t="shared" ref="F2755:F2818" si="43">YEAR(E2755)</f>
        <v>2018</v>
      </c>
    </row>
    <row r="2756" spans="1:6" x14ac:dyDescent="0.25">
      <c r="A2756" t="s">
        <v>3153</v>
      </c>
      <c r="B2756" t="s">
        <v>5022</v>
      </c>
      <c r="C2756" s="37">
        <v>43.4</v>
      </c>
      <c r="D2756" s="38">
        <v>3.4000000000000002E-2</v>
      </c>
      <c r="E2756" s="39">
        <v>43446</v>
      </c>
      <c r="F2756">
        <f t="shared" si="43"/>
        <v>2018</v>
      </c>
    </row>
    <row r="2757" spans="1:6" x14ac:dyDescent="0.25">
      <c r="A2757" t="s">
        <v>3153</v>
      </c>
      <c r="B2757" t="s">
        <v>5022</v>
      </c>
      <c r="C2757" s="37">
        <v>5.1100000000000003</v>
      </c>
      <c r="D2757" s="38">
        <v>4.0000000000000001E-3</v>
      </c>
      <c r="E2757" s="39">
        <v>43446</v>
      </c>
      <c r="F2757">
        <f t="shared" si="43"/>
        <v>2018</v>
      </c>
    </row>
    <row r="2758" spans="1:6" x14ac:dyDescent="0.25">
      <c r="A2758" t="s">
        <v>3153</v>
      </c>
      <c r="B2758" t="s">
        <v>5022</v>
      </c>
      <c r="C2758" s="37">
        <v>716.43</v>
      </c>
      <c r="D2758" s="38">
        <v>0.56100000000000005</v>
      </c>
      <c r="E2758" s="39">
        <v>43446</v>
      </c>
      <c r="F2758">
        <f t="shared" si="43"/>
        <v>2018</v>
      </c>
    </row>
    <row r="2759" spans="1:6" x14ac:dyDescent="0.25">
      <c r="A2759" t="s">
        <v>3153</v>
      </c>
      <c r="B2759" t="s">
        <v>5022</v>
      </c>
      <c r="C2759" s="37">
        <v>5.1100000000000003</v>
      </c>
      <c r="D2759" s="38">
        <v>4.0000000000000001E-3</v>
      </c>
      <c r="E2759" s="39">
        <v>43446</v>
      </c>
      <c r="F2759">
        <f t="shared" si="43"/>
        <v>2018</v>
      </c>
    </row>
    <row r="2760" spans="1:6" x14ac:dyDescent="0.25">
      <c r="A2760" t="s">
        <v>3153</v>
      </c>
      <c r="B2760" t="s">
        <v>5022</v>
      </c>
      <c r="C2760" s="37">
        <v>61.2</v>
      </c>
      <c r="D2760" s="38">
        <v>8.3370000000000007E-3</v>
      </c>
      <c r="E2760" s="39">
        <v>43446</v>
      </c>
      <c r="F2760">
        <f t="shared" si="43"/>
        <v>2018</v>
      </c>
    </row>
    <row r="2761" spans="1:6" x14ac:dyDescent="0.25">
      <c r="A2761" t="s">
        <v>3153</v>
      </c>
      <c r="B2761" t="s">
        <v>5022</v>
      </c>
      <c r="C2761" s="37">
        <v>846.69</v>
      </c>
      <c r="D2761" s="38">
        <v>0.66300000000000003</v>
      </c>
      <c r="E2761" s="39">
        <v>43446</v>
      </c>
      <c r="F2761">
        <f t="shared" si="43"/>
        <v>2018</v>
      </c>
    </row>
    <row r="2762" spans="1:6" x14ac:dyDescent="0.25">
      <c r="A2762" t="s">
        <v>3153</v>
      </c>
      <c r="B2762" t="s">
        <v>5022</v>
      </c>
      <c r="C2762" s="37">
        <v>61.2</v>
      </c>
      <c r="D2762" s="38">
        <v>8.3370000000000007E-3</v>
      </c>
      <c r="E2762" s="39">
        <v>43446</v>
      </c>
      <c r="F2762">
        <f t="shared" si="43"/>
        <v>2018</v>
      </c>
    </row>
    <row r="2763" spans="1:6" x14ac:dyDescent="0.25">
      <c r="A2763" t="s">
        <v>3153</v>
      </c>
      <c r="B2763" t="s">
        <v>5022</v>
      </c>
      <c r="C2763" s="37">
        <v>651.29999999999995</v>
      </c>
      <c r="D2763" s="38">
        <v>0.51</v>
      </c>
      <c r="E2763" s="39">
        <v>43446</v>
      </c>
      <c r="F2763">
        <f t="shared" si="43"/>
        <v>2018</v>
      </c>
    </row>
    <row r="2764" spans="1:6" x14ac:dyDescent="0.25">
      <c r="A2764" t="s">
        <v>3153</v>
      </c>
      <c r="B2764" t="s">
        <v>5022</v>
      </c>
      <c r="C2764" s="37">
        <v>20.440000000000001</v>
      </c>
      <c r="D2764" s="38">
        <v>1.6E-2</v>
      </c>
      <c r="E2764" s="39">
        <v>43446</v>
      </c>
      <c r="F2764">
        <f t="shared" si="43"/>
        <v>2018</v>
      </c>
    </row>
    <row r="2765" spans="1:6" x14ac:dyDescent="0.25">
      <c r="A2765" t="s">
        <v>3153</v>
      </c>
      <c r="B2765" t="s">
        <v>5022</v>
      </c>
      <c r="C2765" s="37">
        <v>61.2</v>
      </c>
      <c r="D2765" s="38">
        <v>8.3370000000000007E-3</v>
      </c>
      <c r="E2765" s="39">
        <v>43446</v>
      </c>
      <c r="F2765">
        <f t="shared" si="43"/>
        <v>2018</v>
      </c>
    </row>
    <row r="2766" spans="1:6" x14ac:dyDescent="0.25">
      <c r="A2766" t="s">
        <v>3153</v>
      </c>
      <c r="B2766" t="s">
        <v>5022</v>
      </c>
      <c r="C2766" s="37">
        <v>911.82</v>
      </c>
      <c r="D2766" s="38">
        <v>0.71399999999999997</v>
      </c>
      <c r="E2766" s="39">
        <v>43446</v>
      </c>
      <c r="F2766">
        <f t="shared" si="43"/>
        <v>2018</v>
      </c>
    </row>
    <row r="2767" spans="1:6" x14ac:dyDescent="0.25">
      <c r="A2767" t="s">
        <v>3153</v>
      </c>
      <c r="B2767" t="s">
        <v>5022</v>
      </c>
      <c r="C2767" s="37">
        <v>165.18</v>
      </c>
      <c r="D2767" s="38">
        <v>9.6600000000000005E-2</v>
      </c>
      <c r="E2767" s="39">
        <v>43446</v>
      </c>
      <c r="F2767">
        <f t="shared" si="43"/>
        <v>2018</v>
      </c>
    </row>
    <row r="2768" spans="1:6" x14ac:dyDescent="0.25">
      <c r="A2768" t="s">
        <v>3153</v>
      </c>
      <c r="B2768" t="s">
        <v>5022</v>
      </c>
      <c r="C2768" s="37">
        <v>61.2</v>
      </c>
      <c r="D2768" s="38">
        <v>8.3370000000000007E-3</v>
      </c>
      <c r="E2768" s="39">
        <v>43446</v>
      </c>
      <c r="F2768">
        <f t="shared" si="43"/>
        <v>2018</v>
      </c>
    </row>
    <row r="2769" spans="1:6" x14ac:dyDescent="0.25">
      <c r="A2769" t="s">
        <v>3153</v>
      </c>
      <c r="B2769" t="s">
        <v>5022</v>
      </c>
      <c r="C2769" s="37">
        <v>586.16999999999996</v>
      </c>
      <c r="D2769" s="38">
        <v>0.45900000000000002</v>
      </c>
      <c r="E2769" s="39">
        <v>43446</v>
      </c>
      <c r="F2769">
        <f t="shared" si="43"/>
        <v>2018</v>
      </c>
    </row>
    <row r="2770" spans="1:6" x14ac:dyDescent="0.25">
      <c r="A2770" t="s">
        <v>3153</v>
      </c>
      <c r="B2770" t="s">
        <v>5022</v>
      </c>
      <c r="C2770" s="37">
        <v>10.220000000000001</v>
      </c>
      <c r="D2770" s="38">
        <v>8.0000000000000002E-3</v>
      </c>
      <c r="E2770" s="39">
        <v>43446</v>
      </c>
      <c r="F2770">
        <f t="shared" si="43"/>
        <v>2018</v>
      </c>
    </row>
    <row r="2771" spans="1:6" x14ac:dyDescent="0.25">
      <c r="A2771" t="s">
        <v>3153</v>
      </c>
      <c r="B2771" t="s">
        <v>5022</v>
      </c>
      <c r="C2771" s="37">
        <v>61.2</v>
      </c>
      <c r="D2771" s="38">
        <v>8.3370000000000007E-3</v>
      </c>
      <c r="E2771" s="39">
        <v>43446</v>
      </c>
      <c r="F2771">
        <f t="shared" si="43"/>
        <v>2018</v>
      </c>
    </row>
    <row r="2772" spans="1:6" x14ac:dyDescent="0.25">
      <c r="A2772" t="s">
        <v>3153</v>
      </c>
      <c r="B2772" t="s">
        <v>5022</v>
      </c>
      <c r="C2772" s="37">
        <v>43.4</v>
      </c>
      <c r="D2772" s="38">
        <v>3.4000000000000002E-2</v>
      </c>
      <c r="E2772" s="39">
        <v>43446</v>
      </c>
      <c r="F2772">
        <f t="shared" si="43"/>
        <v>2018</v>
      </c>
    </row>
    <row r="2773" spans="1:6" x14ac:dyDescent="0.25">
      <c r="A2773" t="s">
        <v>3153</v>
      </c>
      <c r="B2773" t="s">
        <v>5022</v>
      </c>
      <c r="C2773" s="37">
        <v>10.220000000000001</v>
      </c>
      <c r="D2773" s="38">
        <v>8.0000000000000002E-3</v>
      </c>
      <c r="E2773" s="39">
        <v>43446</v>
      </c>
      <c r="F2773">
        <f t="shared" si="43"/>
        <v>2018</v>
      </c>
    </row>
    <row r="2774" spans="1:6" x14ac:dyDescent="0.25">
      <c r="A2774" t="s">
        <v>3153</v>
      </c>
      <c r="B2774" t="s">
        <v>5022</v>
      </c>
      <c r="C2774" s="37">
        <v>390.78</v>
      </c>
      <c r="D2774" s="38">
        <v>0.30599999999999999</v>
      </c>
      <c r="E2774" s="39">
        <v>43446</v>
      </c>
      <c r="F2774">
        <f t="shared" si="43"/>
        <v>2018</v>
      </c>
    </row>
    <row r="2775" spans="1:6" x14ac:dyDescent="0.25">
      <c r="A2775" t="s">
        <v>3153</v>
      </c>
      <c r="B2775" t="s">
        <v>5022</v>
      </c>
      <c r="C2775" s="37">
        <v>220.24</v>
      </c>
      <c r="D2775" s="38">
        <v>0.1288</v>
      </c>
      <c r="E2775" s="39">
        <v>43446</v>
      </c>
      <c r="F2775">
        <f t="shared" si="43"/>
        <v>2018</v>
      </c>
    </row>
    <row r="2776" spans="1:6" x14ac:dyDescent="0.25">
      <c r="A2776" t="s">
        <v>3153</v>
      </c>
      <c r="B2776" t="s">
        <v>5022</v>
      </c>
      <c r="C2776" s="37">
        <v>390.78</v>
      </c>
      <c r="D2776" s="38">
        <v>0.30599999999999999</v>
      </c>
      <c r="E2776" s="39">
        <v>43446</v>
      </c>
      <c r="F2776">
        <f t="shared" si="43"/>
        <v>2018</v>
      </c>
    </row>
    <row r="2777" spans="1:6" x14ac:dyDescent="0.25">
      <c r="A2777" t="s">
        <v>3153</v>
      </c>
      <c r="B2777" t="s">
        <v>5022</v>
      </c>
      <c r="C2777" s="37">
        <v>10.220000000000001</v>
      </c>
      <c r="D2777" s="38">
        <v>8.0000000000000002E-3</v>
      </c>
      <c r="E2777" s="39">
        <v>43446</v>
      </c>
      <c r="F2777">
        <f t="shared" si="43"/>
        <v>2018</v>
      </c>
    </row>
    <row r="2778" spans="1:6" x14ac:dyDescent="0.25">
      <c r="A2778" t="s">
        <v>3153</v>
      </c>
      <c r="B2778" t="s">
        <v>5022</v>
      </c>
      <c r="C2778" s="37">
        <v>195.39</v>
      </c>
      <c r="D2778" s="38">
        <v>0.153</v>
      </c>
      <c r="E2778" s="39">
        <v>43446</v>
      </c>
      <c r="F2778">
        <f t="shared" si="43"/>
        <v>2018</v>
      </c>
    </row>
    <row r="2779" spans="1:6" x14ac:dyDescent="0.25">
      <c r="A2779" t="s">
        <v>3153</v>
      </c>
      <c r="B2779" t="s">
        <v>5022</v>
      </c>
      <c r="C2779" s="37">
        <v>20.440000000000001</v>
      </c>
      <c r="D2779" s="38">
        <v>1.6E-2</v>
      </c>
      <c r="E2779" s="39">
        <v>43446</v>
      </c>
      <c r="F2779">
        <f t="shared" si="43"/>
        <v>2018</v>
      </c>
    </row>
    <row r="2780" spans="1:6" x14ac:dyDescent="0.25">
      <c r="A2780" t="s">
        <v>3153</v>
      </c>
      <c r="B2780" t="s">
        <v>5022</v>
      </c>
      <c r="C2780" s="37">
        <v>651.29999999999995</v>
      </c>
      <c r="D2780" s="38">
        <v>0.51</v>
      </c>
      <c r="E2780" s="39">
        <v>43446</v>
      </c>
      <c r="F2780">
        <f t="shared" si="43"/>
        <v>2018</v>
      </c>
    </row>
    <row r="2781" spans="1:6" x14ac:dyDescent="0.25">
      <c r="A2781" t="s">
        <v>3153</v>
      </c>
      <c r="B2781" t="s">
        <v>5022</v>
      </c>
      <c r="C2781" s="37">
        <v>20.440000000000001</v>
      </c>
      <c r="D2781" s="38">
        <v>1.6E-2</v>
      </c>
      <c r="E2781" s="39">
        <v>43446</v>
      </c>
      <c r="F2781">
        <f t="shared" si="43"/>
        <v>2018</v>
      </c>
    </row>
    <row r="2782" spans="1:6" x14ac:dyDescent="0.25">
      <c r="A2782" t="s">
        <v>3153</v>
      </c>
      <c r="B2782" t="s">
        <v>5022</v>
      </c>
      <c r="C2782" s="37">
        <v>325.64999999999998</v>
      </c>
      <c r="D2782" s="38">
        <v>0.255</v>
      </c>
      <c r="E2782" s="39">
        <v>43446</v>
      </c>
      <c r="F2782">
        <f t="shared" si="43"/>
        <v>2018</v>
      </c>
    </row>
    <row r="2783" spans="1:6" x14ac:dyDescent="0.25">
      <c r="A2783" t="s">
        <v>3153</v>
      </c>
      <c r="B2783" t="s">
        <v>5022</v>
      </c>
      <c r="C2783" s="37">
        <v>911.82</v>
      </c>
      <c r="D2783" s="38">
        <v>0.71399999999999997</v>
      </c>
      <c r="E2783" s="39">
        <v>43446</v>
      </c>
      <c r="F2783">
        <f t="shared" si="43"/>
        <v>2018</v>
      </c>
    </row>
    <row r="2784" spans="1:6" x14ac:dyDescent="0.25">
      <c r="A2784" t="s">
        <v>3153</v>
      </c>
      <c r="B2784" t="s">
        <v>5022</v>
      </c>
      <c r="C2784" s="37">
        <v>455.91</v>
      </c>
      <c r="D2784" s="38">
        <v>0.35699999999999998</v>
      </c>
      <c r="E2784" s="39">
        <v>43446</v>
      </c>
      <c r="F2784">
        <f t="shared" si="43"/>
        <v>2018</v>
      </c>
    </row>
    <row r="2785" spans="1:6" x14ac:dyDescent="0.25">
      <c r="A2785" t="s">
        <v>3153</v>
      </c>
      <c r="B2785" t="s">
        <v>5022</v>
      </c>
      <c r="C2785" s="37">
        <v>10.220000000000001</v>
      </c>
      <c r="D2785" s="38">
        <v>8.0000000000000002E-3</v>
      </c>
      <c r="E2785" s="39">
        <v>43446</v>
      </c>
      <c r="F2785">
        <f t="shared" si="43"/>
        <v>2018</v>
      </c>
    </row>
    <row r="2786" spans="1:6" x14ac:dyDescent="0.25">
      <c r="A2786" t="s">
        <v>3153</v>
      </c>
      <c r="B2786" t="s">
        <v>5022</v>
      </c>
      <c r="C2786" s="37">
        <v>455.91</v>
      </c>
      <c r="D2786" s="38">
        <v>0.35699999999999998</v>
      </c>
      <c r="E2786" s="39">
        <v>43446</v>
      </c>
      <c r="F2786">
        <f t="shared" si="43"/>
        <v>2018</v>
      </c>
    </row>
    <row r="2787" spans="1:6" x14ac:dyDescent="0.25">
      <c r="A2787" t="s">
        <v>3153</v>
      </c>
      <c r="B2787" t="s">
        <v>5022</v>
      </c>
      <c r="C2787" s="37">
        <v>61.2</v>
      </c>
      <c r="D2787" s="38">
        <v>8.3370000000000007E-3</v>
      </c>
      <c r="E2787" s="39">
        <v>43446</v>
      </c>
      <c r="F2787">
        <f t="shared" si="43"/>
        <v>2018</v>
      </c>
    </row>
    <row r="2788" spans="1:6" x14ac:dyDescent="0.25">
      <c r="A2788" t="s">
        <v>3153</v>
      </c>
      <c r="B2788" t="s">
        <v>5022</v>
      </c>
      <c r="C2788" s="37">
        <v>455.91</v>
      </c>
      <c r="D2788" s="38">
        <v>0.35699999999999998</v>
      </c>
      <c r="E2788" s="39">
        <v>43446</v>
      </c>
      <c r="F2788">
        <f t="shared" si="43"/>
        <v>2018</v>
      </c>
    </row>
    <row r="2789" spans="1:6" x14ac:dyDescent="0.25">
      <c r="A2789" t="s">
        <v>3153</v>
      </c>
      <c r="B2789" t="s">
        <v>5022</v>
      </c>
      <c r="C2789" s="37">
        <v>716.43</v>
      </c>
      <c r="D2789" s="38">
        <v>0.56100000000000005</v>
      </c>
      <c r="E2789" s="39">
        <v>43446</v>
      </c>
      <c r="F2789">
        <f t="shared" si="43"/>
        <v>2018</v>
      </c>
    </row>
    <row r="2790" spans="1:6" x14ac:dyDescent="0.25">
      <c r="A2790" t="s">
        <v>3153</v>
      </c>
      <c r="B2790" t="s">
        <v>5023</v>
      </c>
      <c r="C2790" s="37">
        <v>521.04</v>
      </c>
      <c r="D2790" s="38">
        <v>0.40799999999999997</v>
      </c>
      <c r="E2790" s="39">
        <v>43446</v>
      </c>
      <c r="F2790">
        <f t="shared" si="43"/>
        <v>2018</v>
      </c>
    </row>
    <row r="2791" spans="1:6" x14ac:dyDescent="0.25">
      <c r="A2791" t="s">
        <v>3153</v>
      </c>
      <c r="B2791" t="s">
        <v>5023</v>
      </c>
      <c r="C2791" s="37">
        <v>61.2</v>
      </c>
      <c r="D2791" s="38">
        <v>8.3370000000000007E-3</v>
      </c>
      <c r="E2791" s="39">
        <v>43446</v>
      </c>
      <c r="F2791">
        <f t="shared" si="43"/>
        <v>2018</v>
      </c>
    </row>
    <row r="2792" spans="1:6" x14ac:dyDescent="0.25">
      <c r="A2792" t="s">
        <v>3153</v>
      </c>
      <c r="B2792" t="s">
        <v>5023</v>
      </c>
      <c r="C2792" s="37">
        <v>65.13</v>
      </c>
      <c r="D2792" s="38">
        <v>5.0999999999999997E-2</v>
      </c>
      <c r="E2792" s="39">
        <v>43446</v>
      </c>
      <c r="F2792">
        <f t="shared" si="43"/>
        <v>2018</v>
      </c>
    </row>
    <row r="2793" spans="1:6" x14ac:dyDescent="0.25">
      <c r="A2793" t="s">
        <v>3153</v>
      </c>
      <c r="B2793" t="s">
        <v>5023</v>
      </c>
      <c r="C2793" s="37">
        <v>325.64999999999998</v>
      </c>
      <c r="D2793" s="38">
        <v>0.255</v>
      </c>
      <c r="E2793" s="39">
        <v>43446</v>
      </c>
      <c r="F2793">
        <f t="shared" si="43"/>
        <v>2018</v>
      </c>
    </row>
    <row r="2794" spans="1:6" x14ac:dyDescent="0.25">
      <c r="A2794" t="s">
        <v>3153</v>
      </c>
      <c r="B2794" t="s">
        <v>5023</v>
      </c>
      <c r="C2794" s="37">
        <v>5.1100000000000003</v>
      </c>
      <c r="D2794" s="38">
        <v>4.0000000000000001E-3</v>
      </c>
      <c r="E2794" s="39">
        <v>43446</v>
      </c>
      <c r="F2794">
        <f t="shared" si="43"/>
        <v>2018</v>
      </c>
    </row>
    <row r="2795" spans="1:6" x14ac:dyDescent="0.25">
      <c r="A2795" t="s">
        <v>3153</v>
      </c>
      <c r="B2795" t="s">
        <v>5023</v>
      </c>
      <c r="C2795" s="37">
        <v>195.39</v>
      </c>
      <c r="D2795" s="38">
        <v>0.153</v>
      </c>
      <c r="E2795" s="39">
        <v>43446</v>
      </c>
      <c r="F2795">
        <f t="shared" si="43"/>
        <v>2018</v>
      </c>
    </row>
    <row r="2796" spans="1:6" x14ac:dyDescent="0.25">
      <c r="A2796" t="s">
        <v>3153</v>
      </c>
      <c r="B2796" t="s">
        <v>5023</v>
      </c>
      <c r="C2796" s="37">
        <v>10.220000000000001</v>
      </c>
      <c r="D2796" s="38">
        <v>8.0000000000000002E-3</v>
      </c>
      <c r="E2796" s="39">
        <v>43446</v>
      </c>
      <c r="F2796">
        <f t="shared" si="43"/>
        <v>2018</v>
      </c>
    </row>
    <row r="2797" spans="1:6" x14ac:dyDescent="0.25">
      <c r="A2797" t="s">
        <v>3153</v>
      </c>
      <c r="B2797" t="s">
        <v>5023</v>
      </c>
      <c r="C2797" s="37">
        <v>61.2</v>
      </c>
      <c r="D2797" s="38">
        <v>8.3370000000000007E-3</v>
      </c>
      <c r="E2797" s="39">
        <v>43446</v>
      </c>
      <c r="F2797">
        <f t="shared" si="43"/>
        <v>2018</v>
      </c>
    </row>
    <row r="2798" spans="1:6" x14ac:dyDescent="0.25">
      <c r="A2798" t="s">
        <v>3153</v>
      </c>
      <c r="B2798" t="s">
        <v>5023</v>
      </c>
      <c r="C2798" s="37">
        <v>260.52</v>
      </c>
      <c r="D2798" s="38">
        <v>0.20399999999999999</v>
      </c>
      <c r="E2798" s="39">
        <v>43446</v>
      </c>
      <c r="F2798">
        <f t="shared" si="43"/>
        <v>2018</v>
      </c>
    </row>
    <row r="2799" spans="1:6" x14ac:dyDescent="0.25">
      <c r="A2799" t="s">
        <v>3153</v>
      </c>
      <c r="B2799" t="s">
        <v>5023</v>
      </c>
      <c r="C2799" s="37">
        <v>61.2</v>
      </c>
      <c r="D2799" s="38">
        <v>8.3370000000000007E-3</v>
      </c>
      <c r="E2799" s="39">
        <v>43446</v>
      </c>
      <c r="F2799">
        <f t="shared" si="43"/>
        <v>2018</v>
      </c>
    </row>
    <row r="2800" spans="1:6" x14ac:dyDescent="0.25">
      <c r="A2800" t="s">
        <v>3153</v>
      </c>
      <c r="B2800" t="s">
        <v>5023</v>
      </c>
      <c r="C2800" s="37">
        <v>586.16999999999996</v>
      </c>
      <c r="D2800" s="38">
        <v>0.45900000000000002</v>
      </c>
      <c r="E2800" s="39">
        <v>43446</v>
      </c>
      <c r="F2800">
        <f t="shared" si="43"/>
        <v>2018</v>
      </c>
    </row>
    <row r="2801" spans="1:6" x14ac:dyDescent="0.25">
      <c r="A2801" t="s">
        <v>3153</v>
      </c>
      <c r="B2801" t="s">
        <v>5023</v>
      </c>
      <c r="C2801" s="37">
        <v>390.78</v>
      </c>
      <c r="D2801" s="38">
        <v>0.30599999999999999</v>
      </c>
      <c r="E2801" s="39">
        <v>43446</v>
      </c>
      <c r="F2801">
        <f t="shared" si="43"/>
        <v>2018</v>
      </c>
    </row>
    <row r="2802" spans="1:6" x14ac:dyDescent="0.25">
      <c r="A2802" t="s">
        <v>3153</v>
      </c>
      <c r="B2802" t="s">
        <v>5023</v>
      </c>
      <c r="C2802" s="37">
        <v>61.2</v>
      </c>
      <c r="D2802" s="38">
        <v>8.3370000000000007E-3</v>
      </c>
      <c r="E2802" s="39">
        <v>43446</v>
      </c>
      <c r="F2802">
        <f t="shared" si="43"/>
        <v>2018</v>
      </c>
    </row>
    <row r="2803" spans="1:6" x14ac:dyDescent="0.25">
      <c r="A2803" t="s">
        <v>3153</v>
      </c>
      <c r="B2803" t="s">
        <v>5023</v>
      </c>
      <c r="C2803" s="37">
        <v>521.04</v>
      </c>
      <c r="D2803" s="38">
        <v>0.40799999999999997</v>
      </c>
      <c r="E2803" s="39">
        <v>43446</v>
      </c>
      <c r="F2803">
        <f t="shared" si="43"/>
        <v>2018</v>
      </c>
    </row>
    <row r="2804" spans="1:6" x14ac:dyDescent="0.25">
      <c r="A2804" t="s">
        <v>3153</v>
      </c>
      <c r="B2804" t="s">
        <v>5023</v>
      </c>
      <c r="C2804" s="37">
        <v>61.2</v>
      </c>
      <c r="D2804" s="38">
        <v>8.3370000000000007E-3</v>
      </c>
      <c r="E2804" s="39">
        <v>43446</v>
      </c>
      <c r="F2804">
        <f t="shared" si="43"/>
        <v>2018</v>
      </c>
    </row>
    <row r="2805" spans="1:6" x14ac:dyDescent="0.25">
      <c r="A2805" t="s">
        <v>3153</v>
      </c>
      <c r="B2805" t="s">
        <v>5023</v>
      </c>
      <c r="C2805" s="37">
        <v>325.64999999999998</v>
      </c>
      <c r="D2805" s="38">
        <v>0.255</v>
      </c>
      <c r="E2805" s="39">
        <v>43446</v>
      </c>
      <c r="F2805">
        <f t="shared" si="43"/>
        <v>2018</v>
      </c>
    </row>
    <row r="2806" spans="1:6" x14ac:dyDescent="0.25">
      <c r="A2806" t="s">
        <v>3153</v>
      </c>
      <c r="B2806" t="s">
        <v>5023</v>
      </c>
      <c r="C2806" s="37">
        <v>15.33</v>
      </c>
      <c r="D2806" s="38">
        <v>1.2E-2</v>
      </c>
      <c r="E2806" s="39">
        <v>43446</v>
      </c>
      <c r="F2806">
        <f t="shared" si="43"/>
        <v>2018</v>
      </c>
    </row>
    <row r="2807" spans="1:6" x14ac:dyDescent="0.25">
      <c r="A2807" t="s">
        <v>3153</v>
      </c>
      <c r="B2807" t="s">
        <v>5023</v>
      </c>
      <c r="C2807" s="37">
        <v>30.66</v>
      </c>
      <c r="D2807" s="38">
        <v>2.4E-2</v>
      </c>
      <c r="E2807" s="39">
        <v>43446</v>
      </c>
      <c r="F2807">
        <f t="shared" si="43"/>
        <v>2018</v>
      </c>
    </row>
    <row r="2808" spans="1:6" x14ac:dyDescent="0.25">
      <c r="A2808" t="s">
        <v>3153</v>
      </c>
      <c r="B2808" t="s">
        <v>5023</v>
      </c>
      <c r="C2808" s="37">
        <v>325.64999999999998</v>
      </c>
      <c r="D2808" s="38">
        <v>0.255</v>
      </c>
      <c r="E2808" s="39">
        <v>43446</v>
      </c>
      <c r="F2808">
        <f t="shared" si="43"/>
        <v>2018</v>
      </c>
    </row>
    <row r="2809" spans="1:6" x14ac:dyDescent="0.25">
      <c r="A2809" t="s">
        <v>3153</v>
      </c>
      <c r="B2809" t="s">
        <v>5023</v>
      </c>
      <c r="C2809" s="37">
        <v>61.2</v>
      </c>
      <c r="D2809" s="38">
        <v>8.3370000000000007E-3</v>
      </c>
      <c r="E2809" s="39">
        <v>43446</v>
      </c>
      <c r="F2809">
        <f t="shared" si="43"/>
        <v>2018</v>
      </c>
    </row>
    <row r="2810" spans="1:6" x14ac:dyDescent="0.25">
      <c r="A2810" t="s">
        <v>3153</v>
      </c>
      <c r="B2810" t="s">
        <v>5023</v>
      </c>
      <c r="C2810" s="37">
        <v>651.29999999999995</v>
      </c>
      <c r="D2810" s="38">
        <v>0.51</v>
      </c>
      <c r="E2810" s="39">
        <v>43446</v>
      </c>
      <c r="F2810">
        <f t="shared" si="43"/>
        <v>2018</v>
      </c>
    </row>
    <row r="2811" spans="1:6" x14ac:dyDescent="0.25">
      <c r="A2811" t="s">
        <v>3153</v>
      </c>
      <c r="B2811" t="s">
        <v>5023</v>
      </c>
      <c r="C2811" s="37">
        <v>521.04</v>
      </c>
      <c r="D2811" s="38">
        <v>0.40799999999999997</v>
      </c>
      <c r="E2811" s="39">
        <v>43446</v>
      </c>
      <c r="F2811">
        <f t="shared" si="43"/>
        <v>2018</v>
      </c>
    </row>
    <row r="2812" spans="1:6" x14ac:dyDescent="0.25">
      <c r="A2812" t="s">
        <v>3153</v>
      </c>
      <c r="B2812" t="s">
        <v>5023</v>
      </c>
      <c r="C2812" s="37">
        <v>130.26</v>
      </c>
      <c r="D2812" s="38">
        <v>0.10199999999999999</v>
      </c>
      <c r="E2812" s="39">
        <v>43446</v>
      </c>
      <c r="F2812">
        <f t="shared" si="43"/>
        <v>2018</v>
      </c>
    </row>
    <row r="2813" spans="1:6" x14ac:dyDescent="0.25">
      <c r="A2813" t="s">
        <v>3153</v>
      </c>
      <c r="B2813" t="s">
        <v>5023</v>
      </c>
      <c r="C2813" s="37">
        <v>325.64999999999998</v>
      </c>
      <c r="D2813" s="38">
        <v>0.255</v>
      </c>
      <c r="E2813" s="39">
        <v>43446</v>
      </c>
      <c r="F2813">
        <f t="shared" si="43"/>
        <v>2018</v>
      </c>
    </row>
    <row r="2814" spans="1:6" x14ac:dyDescent="0.25">
      <c r="A2814" t="s">
        <v>3153</v>
      </c>
      <c r="B2814" t="s">
        <v>5023</v>
      </c>
      <c r="C2814" s="37">
        <v>15.33</v>
      </c>
      <c r="D2814" s="38">
        <v>1.2E-2</v>
      </c>
      <c r="E2814" s="39">
        <v>43446</v>
      </c>
      <c r="F2814">
        <f t="shared" si="43"/>
        <v>2018</v>
      </c>
    </row>
    <row r="2815" spans="1:6" x14ac:dyDescent="0.25">
      <c r="A2815" t="s">
        <v>3153</v>
      </c>
      <c r="B2815" t="s">
        <v>5023</v>
      </c>
      <c r="C2815" s="37">
        <v>15.33</v>
      </c>
      <c r="D2815" s="38">
        <v>1.2E-2</v>
      </c>
      <c r="E2815" s="39">
        <v>43446</v>
      </c>
      <c r="F2815">
        <f t="shared" si="43"/>
        <v>2018</v>
      </c>
    </row>
    <row r="2816" spans="1:6" x14ac:dyDescent="0.25">
      <c r="A2816" t="s">
        <v>3153</v>
      </c>
      <c r="B2816" t="s">
        <v>5023</v>
      </c>
      <c r="C2816" s="37">
        <v>455.91</v>
      </c>
      <c r="D2816" s="38">
        <v>0.35699999999999998</v>
      </c>
      <c r="E2816" s="39">
        <v>43446</v>
      </c>
      <c r="F2816">
        <f t="shared" si="43"/>
        <v>2018</v>
      </c>
    </row>
    <row r="2817" spans="1:6" x14ac:dyDescent="0.25">
      <c r="A2817" t="s">
        <v>3153</v>
      </c>
      <c r="B2817" t="s">
        <v>5023</v>
      </c>
      <c r="C2817" s="37">
        <v>61.2</v>
      </c>
      <c r="D2817" s="38">
        <v>8.3370000000000007E-3</v>
      </c>
      <c r="E2817" s="39">
        <v>43446</v>
      </c>
      <c r="F2817">
        <f t="shared" si="43"/>
        <v>2018</v>
      </c>
    </row>
    <row r="2818" spans="1:6" x14ac:dyDescent="0.25">
      <c r="A2818" t="s">
        <v>3153</v>
      </c>
      <c r="B2818" t="s">
        <v>5023</v>
      </c>
      <c r="C2818" s="37">
        <v>325.64999999999998</v>
      </c>
      <c r="D2818" s="38">
        <v>0.255</v>
      </c>
      <c r="E2818" s="39">
        <v>43446</v>
      </c>
      <c r="F2818">
        <f t="shared" si="43"/>
        <v>2018</v>
      </c>
    </row>
    <row r="2819" spans="1:6" x14ac:dyDescent="0.25">
      <c r="A2819" t="s">
        <v>3153</v>
      </c>
      <c r="B2819" t="s">
        <v>5023</v>
      </c>
      <c r="C2819" s="37">
        <v>15.33</v>
      </c>
      <c r="D2819" s="38">
        <v>1.2E-2</v>
      </c>
      <c r="E2819" s="39">
        <v>43446</v>
      </c>
      <c r="F2819">
        <f t="shared" ref="F2819:F2882" si="44">YEAR(E2819)</f>
        <v>2018</v>
      </c>
    </row>
    <row r="2820" spans="1:6" x14ac:dyDescent="0.25">
      <c r="A2820" t="s">
        <v>3153</v>
      </c>
      <c r="B2820" t="s">
        <v>5023</v>
      </c>
      <c r="C2820" s="37">
        <v>61.2</v>
      </c>
      <c r="D2820" s="38">
        <v>8.3370000000000007E-3</v>
      </c>
      <c r="E2820" s="39">
        <v>43446</v>
      </c>
      <c r="F2820">
        <f t="shared" si="44"/>
        <v>2018</v>
      </c>
    </row>
    <row r="2821" spans="1:6" x14ac:dyDescent="0.25">
      <c r="A2821" t="s">
        <v>3153</v>
      </c>
      <c r="B2821" t="s">
        <v>5023</v>
      </c>
      <c r="C2821" s="37">
        <v>846.69</v>
      </c>
      <c r="D2821" s="38">
        <v>0.66300000000000003</v>
      </c>
      <c r="E2821" s="39">
        <v>43446</v>
      </c>
      <c r="F2821">
        <f t="shared" si="44"/>
        <v>2018</v>
      </c>
    </row>
    <row r="2822" spans="1:6" x14ac:dyDescent="0.25">
      <c r="A2822" t="s">
        <v>3153</v>
      </c>
      <c r="B2822" t="s">
        <v>5023</v>
      </c>
      <c r="C2822" s="37">
        <v>5.1100000000000003</v>
      </c>
      <c r="D2822" s="38">
        <v>4.0000000000000001E-3</v>
      </c>
      <c r="E2822" s="39">
        <v>43446</v>
      </c>
      <c r="F2822">
        <f t="shared" si="44"/>
        <v>2018</v>
      </c>
    </row>
    <row r="2823" spans="1:6" x14ac:dyDescent="0.25">
      <c r="A2823" t="s">
        <v>3153</v>
      </c>
      <c r="B2823" t="s">
        <v>5023</v>
      </c>
      <c r="C2823" s="37">
        <v>30.66</v>
      </c>
      <c r="D2823" s="38">
        <v>2.4E-2</v>
      </c>
      <c r="E2823" s="39">
        <v>43446</v>
      </c>
      <c r="F2823">
        <f t="shared" si="44"/>
        <v>2018</v>
      </c>
    </row>
    <row r="2824" spans="1:6" x14ac:dyDescent="0.25">
      <c r="A2824" t="s">
        <v>3153</v>
      </c>
      <c r="B2824" t="s">
        <v>5023</v>
      </c>
      <c r="C2824" s="37">
        <v>651.29999999999995</v>
      </c>
      <c r="D2824" s="38">
        <v>0.51</v>
      </c>
      <c r="E2824" s="39">
        <v>43446</v>
      </c>
      <c r="F2824">
        <f t="shared" si="44"/>
        <v>2018</v>
      </c>
    </row>
    <row r="2825" spans="1:6" x14ac:dyDescent="0.25">
      <c r="A2825" t="s">
        <v>3153</v>
      </c>
      <c r="B2825" t="s">
        <v>5023</v>
      </c>
      <c r="C2825" s="37">
        <v>20.440000000000001</v>
      </c>
      <c r="D2825" s="38">
        <v>1.6E-2</v>
      </c>
      <c r="E2825" s="39">
        <v>43446</v>
      </c>
      <c r="F2825">
        <f t="shared" si="44"/>
        <v>2018</v>
      </c>
    </row>
    <row r="2826" spans="1:6" x14ac:dyDescent="0.25">
      <c r="A2826" t="s">
        <v>3153</v>
      </c>
      <c r="B2826" t="s">
        <v>5023</v>
      </c>
      <c r="C2826" s="37">
        <v>325.64999999999998</v>
      </c>
      <c r="D2826" s="38">
        <v>0.255</v>
      </c>
      <c r="E2826" s="39">
        <v>43446</v>
      </c>
      <c r="F2826">
        <f t="shared" si="44"/>
        <v>2018</v>
      </c>
    </row>
    <row r="2827" spans="1:6" x14ac:dyDescent="0.25">
      <c r="A2827" t="s">
        <v>3153</v>
      </c>
      <c r="B2827" t="s">
        <v>5023</v>
      </c>
      <c r="C2827" s="37">
        <v>5.1100000000000003</v>
      </c>
      <c r="D2827" s="38">
        <v>4.0000000000000001E-3</v>
      </c>
      <c r="E2827" s="39">
        <v>43446</v>
      </c>
      <c r="F2827">
        <f t="shared" si="44"/>
        <v>2018</v>
      </c>
    </row>
    <row r="2828" spans="1:6" x14ac:dyDescent="0.25">
      <c r="A2828" t="s">
        <v>3153</v>
      </c>
      <c r="B2828" t="s">
        <v>5023</v>
      </c>
      <c r="C2828" s="37">
        <v>521.04</v>
      </c>
      <c r="D2828" s="38">
        <v>0.40799999999999997</v>
      </c>
      <c r="E2828" s="39">
        <v>43446</v>
      </c>
      <c r="F2828">
        <f t="shared" si="44"/>
        <v>2018</v>
      </c>
    </row>
    <row r="2829" spans="1:6" x14ac:dyDescent="0.25">
      <c r="A2829" t="s">
        <v>3153</v>
      </c>
      <c r="B2829" t="s">
        <v>5023</v>
      </c>
      <c r="C2829" s="37">
        <v>25.55</v>
      </c>
      <c r="D2829" s="38">
        <v>0.02</v>
      </c>
      <c r="E2829" s="39">
        <v>43446</v>
      </c>
      <c r="F2829">
        <f t="shared" si="44"/>
        <v>2018</v>
      </c>
    </row>
    <row r="2830" spans="1:6" x14ac:dyDescent="0.25">
      <c r="A2830" t="s">
        <v>3153</v>
      </c>
      <c r="B2830" t="s">
        <v>5023</v>
      </c>
      <c r="C2830" s="37">
        <v>325.64999999999998</v>
      </c>
      <c r="D2830" s="38">
        <v>0.255</v>
      </c>
      <c r="E2830" s="39">
        <v>43446</v>
      </c>
      <c r="F2830">
        <f t="shared" si="44"/>
        <v>2018</v>
      </c>
    </row>
    <row r="2831" spans="1:6" x14ac:dyDescent="0.25">
      <c r="A2831" t="s">
        <v>3153</v>
      </c>
      <c r="B2831" t="s">
        <v>5023</v>
      </c>
      <c r="C2831" s="37">
        <v>56.21</v>
      </c>
      <c r="D2831" s="38">
        <v>4.3999999999999997E-2</v>
      </c>
      <c r="E2831" s="39">
        <v>43446</v>
      </c>
      <c r="F2831">
        <f t="shared" si="44"/>
        <v>2018</v>
      </c>
    </row>
    <row r="2832" spans="1:6" x14ac:dyDescent="0.25">
      <c r="A2832" t="s">
        <v>3153</v>
      </c>
      <c r="B2832" t="s">
        <v>5023</v>
      </c>
      <c r="C2832" s="37">
        <v>10.220000000000001</v>
      </c>
      <c r="D2832" s="38">
        <v>8.0000000000000002E-3</v>
      </c>
      <c r="E2832" s="39">
        <v>43446</v>
      </c>
      <c r="F2832">
        <f t="shared" si="44"/>
        <v>2018</v>
      </c>
    </row>
    <row r="2833" spans="1:6" x14ac:dyDescent="0.25">
      <c r="A2833" t="s">
        <v>3153</v>
      </c>
      <c r="B2833" t="s">
        <v>5023</v>
      </c>
      <c r="C2833" s="37">
        <v>390.78</v>
      </c>
      <c r="D2833" s="38">
        <v>0.30599999999999999</v>
      </c>
      <c r="E2833" s="39">
        <v>43446</v>
      </c>
      <c r="F2833">
        <f t="shared" si="44"/>
        <v>2018</v>
      </c>
    </row>
    <row r="2834" spans="1:6" x14ac:dyDescent="0.25">
      <c r="A2834" t="s">
        <v>3153</v>
      </c>
      <c r="B2834" t="s">
        <v>5023</v>
      </c>
      <c r="C2834" s="37">
        <v>325.64999999999998</v>
      </c>
      <c r="D2834" s="38">
        <v>0.255</v>
      </c>
      <c r="E2834" s="39">
        <v>43446</v>
      </c>
      <c r="F2834">
        <f t="shared" si="44"/>
        <v>2018</v>
      </c>
    </row>
    <row r="2835" spans="1:6" x14ac:dyDescent="0.25">
      <c r="A2835" t="s">
        <v>3153</v>
      </c>
      <c r="B2835" t="s">
        <v>5023</v>
      </c>
      <c r="C2835" s="37">
        <v>521.04</v>
      </c>
      <c r="D2835" s="38">
        <v>0.40799999999999997</v>
      </c>
      <c r="E2835" s="39">
        <v>43446</v>
      </c>
      <c r="F2835">
        <f t="shared" si="44"/>
        <v>2018</v>
      </c>
    </row>
    <row r="2836" spans="1:6" x14ac:dyDescent="0.25">
      <c r="A2836" t="s">
        <v>3153</v>
      </c>
      <c r="B2836" t="s">
        <v>5023</v>
      </c>
      <c r="C2836" s="37">
        <v>195.39</v>
      </c>
      <c r="D2836" s="38">
        <v>0.153</v>
      </c>
      <c r="E2836" s="39">
        <v>43446</v>
      </c>
      <c r="F2836">
        <f t="shared" si="44"/>
        <v>2018</v>
      </c>
    </row>
    <row r="2837" spans="1:6" x14ac:dyDescent="0.25">
      <c r="A2837" t="s">
        <v>3153</v>
      </c>
      <c r="B2837" t="s">
        <v>5023</v>
      </c>
      <c r="C2837" s="37">
        <v>25.55</v>
      </c>
      <c r="D2837" s="38">
        <v>0.02</v>
      </c>
      <c r="E2837" s="39">
        <v>43446</v>
      </c>
      <c r="F2837">
        <f t="shared" si="44"/>
        <v>2018</v>
      </c>
    </row>
    <row r="2838" spans="1:6" x14ac:dyDescent="0.25">
      <c r="A2838" t="s">
        <v>3153</v>
      </c>
      <c r="B2838" t="s">
        <v>5023</v>
      </c>
      <c r="C2838" s="37">
        <v>260.52</v>
      </c>
      <c r="D2838" s="38">
        <v>0.20399999999999999</v>
      </c>
      <c r="E2838" s="39">
        <v>43446</v>
      </c>
      <c r="F2838">
        <f t="shared" si="44"/>
        <v>2018</v>
      </c>
    </row>
    <row r="2839" spans="1:6" x14ac:dyDescent="0.25">
      <c r="A2839" t="s">
        <v>3153</v>
      </c>
      <c r="B2839" t="s">
        <v>5023</v>
      </c>
      <c r="C2839" s="37">
        <v>40.880000000000003</v>
      </c>
      <c r="D2839" s="38">
        <v>3.2000000000000001E-2</v>
      </c>
      <c r="E2839" s="39">
        <v>43446</v>
      </c>
      <c r="F2839">
        <f t="shared" si="44"/>
        <v>2018</v>
      </c>
    </row>
    <row r="2840" spans="1:6" x14ac:dyDescent="0.25">
      <c r="A2840" t="s">
        <v>3153</v>
      </c>
      <c r="B2840" t="s">
        <v>5023</v>
      </c>
      <c r="C2840" s="37">
        <v>61.2</v>
      </c>
      <c r="D2840" s="38">
        <v>8.3370000000000007E-3</v>
      </c>
      <c r="E2840" s="39">
        <v>43446</v>
      </c>
      <c r="F2840">
        <f t="shared" si="44"/>
        <v>2018</v>
      </c>
    </row>
    <row r="2841" spans="1:6" x14ac:dyDescent="0.25">
      <c r="A2841" t="s">
        <v>3153</v>
      </c>
      <c r="B2841" t="s">
        <v>5023</v>
      </c>
      <c r="C2841" s="37">
        <v>521.04</v>
      </c>
      <c r="D2841" s="38">
        <v>0.40799999999999997</v>
      </c>
      <c r="E2841" s="39">
        <v>43446</v>
      </c>
      <c r="F2841">
        <f t="shared" si="44"/>
        <v>2018</v>
      </c>
    </row>
    <row r="2842" spans="1:6" x14ac:dyDescent="0.25">
      <c r="A2842" t="s">
        <v>3153</v>
      </c>
      <c r="B2842" t="s">
        <v>5023</v>
      </c>
      <c r="C2842" s="37">
        <v>5.1100000000000003</v>
      </c>
      <c r="D2842" s="38">
        <v>4.0000000000000001E-3</v>
      </c>
      <c r="E2842" s="39">
        <v>43446</v>
      </c>
      <c r="F2842">
        <f t="shared" si="44"/>
        <v>2018</v>
      </c>
    </row>
    <row r="2843" spans="1:6" x14ac:dyDescent="0.25">
      <c r="A2843" t="s">
        <v>3153</v>
      </c>
      <c r="B2843" t="s">
        <v>5024</v>
      </c>
      <c r="C2843" s="37">
        <v>716.43</v>
      </c>
      <c r="D2843" s="38">
        <v>0.56100000000000005</v>
      </c>
      <c r="E2843" s="39">
        <v>43441</v>
      </c>
      <c r="F2843">
        <f t="shared" si="44"/>
        <v>2018</v>
      </c>
    </row>
    <row r="2844" spans="1:6" x14ac:dyDescent="0.25">
      <c r="A2844" t="s">
        <v>3153</v>
      </c>
      <c r="B2844" t="s">
        <v>5024</v>
      </c>
      <c r="C2844" s="37">
        <v>260.52</v>
      </c>
      <c r="D2844" s="38">
        <v>0.20399999999999999</v>
      </c>
      <c r="E2844" s="39">
        <v>43441</v>
      </c>
      <c r="F2844">
        <f t="shared" si="44"/>
        <v>2018</v>
      </c>
    </row>
    <row r="2845" spans="1:6" x14ac:dyDescent="0.25">
      <c r="A2845" t="s">
        <v>3153</v>
      </c>
      <c r="B2845" t="s">
        <v>5024</v>
      </c>
      <c r="C2845" s="37">
        <v>20.440000000000001</v>
      </c>
      <c r="D2845" s="38">
        <v>1.6E-2</v>
      </c>
      <c r="E2845" s="39">
        <v>43441</v>
      </c>
      <c r="F2845">
        <f t="shared" si="44"/>
        <v>2018</v>
      </c>
    </row>
    <row r="2846" spans="1:6" x14ac:dyDescent="0.25">
      <c r="A2846" t="s">
        <v>3153</v>
      </c>
      <c r="B2846" t="s">
        <v>5024</v>
      </c>
      <c r="C2846" s="37">
        <v>156.24</v>
      </c>
      <c r="D2846" s="38">
        <v>0.1288</v>
      </c>
      <c r="E2846" s="39">
        <v>43441</v>
      </c>
      <c r="F2846">
        <f t="shared" si="44"/>
        <v>2018</v>
      </c>
    </row>
    <row r="2847" spans="1:6" x14ac:dyDescent="0.25">
      <c r="A2847" t="s">
        <v>3153</v>
      </c>
      <c r="B2847" t="s">
        <v>5024</v>
      </c>
      <c r="C2847" s="37">
        <v>455.91</v>
      </c>
      <c r="D2847" s="38">
        <v>0.35699999999999998</v>
      </c>
      <c r="E2847" s="39">
        <v>43441</v>
      </c>
      <c r="F2847">
        <f t="shared" si="44"/>
        <v>2018</v>
      </c>
    </row>
    <row r="2848" spans="1:6" x14ac:dyDescent="0.25">
      <c r="A2848" t="s">
        <v>3153</v>
      </c>
      <c r="B2848" t="s">
        <v>5024</v>
      </c>
      <c r="C2848" s="37">
        <v>61.2</v>
      </c>
      <c r="D2848" s="38">
        <v>8.3370000000000007E-3</v>
      </c>
      <c r="E2848" s="39">
        <v>43441</v>
      </c>
      <c r="F2848">
        <f t="shared" si="44"/>
        <v>2018</v>
      </c>
    </row>
    <row r="2849" spans="1:6" x14ac:dyDescent="0.25">
      <c r="A2849" t="s">
        <v>3153</v>
      </c>
      <c r="B2849" t="s">
        <v>5024</v>
      </c>
      <c r="C2849" s="37">
        <v>651.29999999999995</v>
      </c>
      <c r="D2849" s="38">
        <v>0.51</v>
      </c>
      <c r="E2849" s="39">
        <v>43441</v>
      </c>
      <c r="F2849">
        <f t="shared" si="44"/>
        <v>2018</v>
      </c>
    </row>
    <row r="2850" spans="1:6" x14ac:dyDescent="0.25">
      <c r="A2850" t="s">
        <v>3153</v>
      </c>
      <c r="B2850" t="s">
        <v>5024</v>
      </c>
      <c r="C2850" s="37">
        <v>25.55</v>
      </c>
      <c r="D2850" s="38">
        <v>0.02</v>
      </c>
      <c r="E2850" s="39">
        <v>43441</v>
      </c>
      <c r="F2850">
        <f t="shared" si="44"/>
        <v>2018</v>
      </c>
    </row>
    <row r="2851" spans="1:6" x14ac:dyDescent="0.25">
      <c r="A2851" t="s">
        <v>3153</v>
      </c>
      <c r="B2851" t="s">
        <v>5024</v>
      </c>
      <c r="C2851" s="37">
        <v>390.78</v>
      </c>
      <c r="D2851" s="38">
        <v>0.30599999999999999</v>
      </c>
      <c r="E2851" s="39">
        <v>43441</v>
      </c>
      <c r="F2851">
        <f t="shared" si="44"/>
        <v>2018</v>
      </c>
    </row>
    <row r="2852" spans="1:6" x14ac:dyDescent="0.25">
      <c r="A2852" t="s">
        <v>3153</v>
      </c>
      <c r="B2852" t="s">
        <v>5024</v>
      </c>
      <c r="C2852" s="37">
        <v>71.540000000000006</v>
      </c>
      <c r="D2852" s="38">
        <v>5.6000000000000001E-2</v>
      </c>
      <c r="E2852" s="39">
        <v>43441</v>
      </c>
      <c r="F2852">
        <f t="shared" si="44"/>
        <v>2018</v>
      </c>
    </row>
    <row r="2853" spans="1:6" x14ac:dyDescent="0.25">
      <c r="A2853" t="s">
        <v>3153</v>
      </c>
      <c r="B2853" t="s">
        <v>5024</v>
      </c>
      <c r="C2853" s="37">
        <v>586.16999999999996</v>
      </c>
      <c r="D2853" s="38">
        <v>0.45900000000000002</v>
      </c>
      <c r="E2853" s="39">
        <v>43441</v>
      </c>
      <c r="F2853">
        <f t="shared" si="44"/>
        <v>2018</v>
      </c>
    </row>
    <row r="2854" spans="1:6" x14ac:dyDescent="0.25">
      <c r="A2854" t="s">
        <v>3153</v>
      </c>
      <c r="B2854" t="s">
        <v>5024</v>
      </c>
      <c r="C2854" s="37">
        <v>10.220000000000001</v>
      </c>
      <c r="D2854" s="38">
        <v>8.0000000000000002E-3</v>
      </c>
      <c r="E2854" s="39">
        <v>43441</v>
      </c>
      <c r="F2854">
        <f t="shared" si="44"/>
        <v>2018</v>
      </c>
    </row>
    <row r="2855" spans="1:6" x14ac:dyDescent="0.25">
      <c r="A2855" t="s">
        <v>3153</v>
      </c>
      <c r="B2855" t="s">
        <v>5024</v>
      </c>
      <c r="C2855" s="37">
        <v>61.2</v>
      </c>
      <c r="D2855" s="38">
        <v>8.3370000000000007E-3</v>
      </c>
      <c r="E2855" s="39">
        <v>43441</v>
      </c>
      <c r="F2855">
        <f t="shared" si="44"/>
        <v>2018</v>
      </c>
    </row>
    <row r="2856" spans="1:6" x14ac:dyDescent="0.25">
      <c r="A2856" t="s">
        <v>3153</v>
      </c>
      <c r="B2856" t="s">
        <v>5024</v>
      </c>
      <c r="C2856" s="37">
        <v>5.1100000000000003</v>
      </c>
      <c r="D2856" s="38">
        <v>4.0000000000000001E-3</v>
      </c>
      <c r="E2856" s="39">
        <v>43441</v>
      </c>
      <c r="F2856">
        <f t="shared" si="44"/>
        <v>2018</v>
      </c>
    </row>
    <row r="2857" spans="1:6" x14ac:dyDescent="0.25">
      <c r="A2857" t="s">
        <v>3153</v>
      </c>
      <c r="B2857" t="s">
        <v>5024</v>
      </c>
      <c r="C2857" s="37">
        <v>260.52</v>
      </c>
      <c r="D2857" s="38">
        <v>0.20399999999999999</v>
      </c>
      <c r="E2857" s="39">
        <v>43441</v>
      </c>
      <c r="F2857">
        <f t="shared" si="44"/>
        <v>2018</v>
      </c>
    </row>
    <row r="2858" spans="1:6" x14ac:dyDescent="0.25">
      <c r="A2858" t="s">
        <v>3153</v>
      </c>
      <c r="B2858" t="s">
        <v>5024</v>
      </c>
      <c r="C2858" s="37">
        <v>110.12</v>
      </c>
      <c r="D2858" s="38">
        <v>6.4399999999999999E-2</v>
      </c>
      <c r="E2858" s="39">
        <v>43441</v>
      </c>
      <c r="F2858">
        <f t="shared" si="44"/>
        <v>2018</v>
      </c>
    </row>
    <row r="2859" spans="1:6" x14ac:dyDescent="0.25">
      <c r="A2859" t="s">
        <v>3153</v>
      </c>
      <c r="B2859" t="s">
        <v>5024</v>
      </c>
      <c r="C2859" s="37">
        <v>325.64999999999998</v>
      </c>
      <c r="D2859" s="38">
        <v>0.255</v>
      </c>
      <c r="E2859" s="39">
        <v>43441</v>
      </c>
      <c r="F2859">
        <f t="shared" si="44"/>
        <v>2018</v>
      </c>
    </row>
    <row r="2860" spans="1:6" x14ac:dyDescent="0.25">
      <c r="A2860" t="s">
        <v>3153</v>
      </c>
      <c r="B2860" t="s">
        <v>5024</v>
      </c>
      <c r="C2860" s="37">
        <v>35.770000000000003</v>
      </c>
      <c r="D2860" s="38">
        <v>2.8000000000000001E-2</v>
      </c>
      <c r="E2860" s="39">
        <v>43441</v>
      </c>
      <c r="F2860">
        <f t="shared" si="44"/>
        <v>2018</v>
      </c>
    </row>
    <row r="2861" spans="1:6" x14ac:dyDescent="0.25">
      <c r="A2861" t="s">
        <v>3153</v>
      </c>
      <c r="B2861" t="s">
        <v>5024</v>
      </c>
      <c r="C2861" s="37">
        <v>521.04</v>
      </c>
      <c r="D2861" s="38">
        <v>0.40799999999999997</v>
      </c>
      <c r="E2861" s="39">
        <v>43441</v>
      </c>
      <c r="F2861">
        <f t="shared" si="44"/>
        <v>2018</v>
      </c>
    </row>
    <row r="2862" spans="1:6" x14ac:dyDescent="0.25">
      <c r="A2862" t="s">
        <v>3153</v>
      </c>
      <c r="B2862" t="s">
        <v>5024</v>
      </c>
      <c r="C2862" s="37">
        <v>10.85</v>
      </c>
      <c r="D2862" s="38">
        <v>8.5000000000000006E-3</v>
      </c>
      <c r="E2862" s="39">
        <v>43441</v>
      </c>
      <c r="F2862">
        <f t="shared" si="44"/>
        <v>2018</v>
      </c>
    </row>
    <row r="2863" spans="1:6" x14ac:dyDescent="0.25">
      <c r="A2863" t="s">
        <v>3153</v>
      </c>
      <c r="B2863" t="s">
        <v>5024</v>
      </c>
      <c r="C2863" s="37">
        <v>130.26</v>
      </c>
      <c r="D2863" s="38">
        <v>0.10199999999999999</v>
      </c>
      <c r="E2863" s="39">
        <v>43441</v>
      </c>
      <c r="F2863">
        <f t="shared" si="44"/>
        <v>2018</v>
      </c>
    </row>
    <row r="2864" spans="1:6" x14ac:dyDescent="0.25">
      <c r="A2864" t="s">
        <v>3153</v>
      </c>
      <c r="B2864" t="s">
        <v>5024</v>
      </c>
      <c r="C2864" s="37">
        <v>61.2</v>
      </c>
      <c r="D2864" s="38">
        <v>8.3370000000000007E-3</v>
      </c>
      <c r="E2864" s="39">
        <v>43441</v>
      </c>
      <c r="F2864">
        <f t="shared" si="44"/>
        <v>2018</v>
      </c>
    </row>
    <row r="2865" spans="1:6" x14ac:dyDescent="0.25">
      <c r="A2865" t="s">
        <v>3153</v>
      </c>
      <c r="B2865" t="s">
        <v>5024</v>
      </c>
      <c r="C2865" s="37">
        <v>32.549999999999997</v>
      </c>
      <c r="D2865" s="38">
        <v>2.5499999999999998E-2</v>
      </c>
      <c r="E2865" s="39">
        <v>43441</v>
      </c>
      <c r="F2865">
        <f t="shared" si="44"/>
        <v>2018</v>
      </c>
    </row>
    <row r="2866" spans="1:6" x14ac:dyDescent="0.25">
      <c r="A2866" t="s">
        <v>3153</v>
      </c>
      <c r="B2866" t="s">
        <v>5024</v>
      </c>
      <c r="C2866" s="37">
        <v>10.220000000000001</v>
      </c>
      <c r="D2866" s="38">
        <v>8.0000000000000002E-3</v>
      </c>
      <c r="E2866" s="39">
        <v>43441</v>
      </c>
      <c r="F2866">
        <f t="shared" si="44"/>
        <v>2018</v>
      </c>
    </row>
    <row r="2867" spans="1:6" x14ac:dyDescent="0.25">
      <c r="A2867" t="s">
        <v>3153</v>
      </c>
      <c r="B2867" t="s">
        <v>5024</v>
      </c>
      <c r="C2867" s="37">
        <v>130.26</v>
      </c>
      <c r="D2867" s="38">
        <v>0.10199999999999999</v>
      </c>
      <c r="E2867" s="39">
        <v>43441</v>
      </c>
      <c r="F2867">
        <f t="shared" si="44"/>
        <v>2018</v>
      </c>
    </row>
    <row r="2868" spans="1:6" x14ac:dyDescent="0.25">
      <c r="A2868" t="s">
        <v>3153</v>
      </c>
      <c r="B2868" t="s">
        <v>5024</v>
      </c>
      <c r="C2868" s="37">
        <v>325.64999999999998</v>
      </c>
      <c r="D2868" s="38">
        <v>0.255</v>
      </c>
      <c r="E2868" s="39">
        <v>43441</v>
      </c>
      <c r="F2868">
        <f t="shared" si="44"/>
        <v>2018</v>
      </c>
    </row>
    <row r="2869" spans="1:6" x14ac:dyDescent="0.25">
      <c r="A2869" t="s">
        <v>3153</v>
      </c>
      <c r="B2869" t="s">
        <v>5024</v>
      </c>
      <c r="C2869" s="37">
        <v>15.33</v>
      </c>
      <c r="D2869" s="38">
        <v>1.2E-2</v>
      </c>
      <c r="E2869" s="39">
        <v>43441</v>
      </c>
      <c r="F2869">
        <f t="shared" si="44"/>
        <v>2018</v>
      </c>
    </row>
    <row r="2870" spans="1:6" x14ac:dyDescent="0.25">
      <c r="A2870" t="s">
        <v>3153</v>
      </c>
      <c r="B2870" t="s">
        <v>5024</v>
      </c>
      <c r="C2870" s="37">
        <v>651.29999999999995</v>
      </c>
      <c r="D2870" s="38">
        <v>0.51</v>
      </c>
      <c r="E2870" s="39">
        <v>43441</v>
      </c>
      <c r="F2870">
        <f t="shared" si="44"/>
        <v>2018</v>
      </c>
    </row>
    <row r="2871" spans="1:6" x14ac:dyDescent="0.25">
      <c r="A2871" t="s">
        <v>3153</v>
      </c>
      <c r="B2871" t="s">
        <v>5024</v>
      </c>
      <c r="C2871" s="37">
        <v>10.220000000000001</v>
      </c>
      <c r="D2871" s="38">
        <v>8.0000000000000002E-3</v>
      </c>
      <c r="E2871" s="39">
        <v>43441</v>
      </c>
      <c r="F2871">
        <f t="shared" si="44"/>
        <v>2018</v>
      </c>
    </row>
    <row r="2872" spans="1:6" x14ac:dyDescent="0.25">
      <c r="A2872" t="s">
        <v>3153</v>
      </c>
      <c r="B2872" t="s">
        <v>5025</v>
      </c>
      <c r="C2872" s="37">
        <v>56.21</v>
      </c>
      <c r="D2872" s="38">
        <v>4.3999999999999997E-2</v>
      </c>
      <c r="E2872" s="39">
        <v>43441</v>
      </c>
      <c r="F2872">
        <f t="shared" si="44"/>
        <v>2018</v>
      </c>
    </row>
    <row r="2873" spans="1:6" x14ac:dyDescent="0.25">
      <c r="A2873" t="s">
        <v>3153</v>
      </c>
      <c r="B2873" t="s">
        <v>5025</v>
      </c>
      <c r="C2873" s="37">
        <v>455.91</v>
      </c>
      <c r="D2873" s="38">
        <v>0.35699999999999998</v>
      </c>
      <c r="E2873" s="39">
        <v>43441</v>
      </c>
      <c r="F2873">
        <f t="shared" si="44"/>
        <v>2018</v>
      </c>
    </row>
    <row r="2874" spans="1:6" x14ac:dyDescent="0.25">
      <c r="A2874" t="s">
        <v>3153</v>
      </c>
      <c r="B2874" t="s">
        <v>5025</v>
      </c>
      <c r="C2874" s="37">
        <v>586.16999999999996</v>
      </c>
      <c r="D2874" s="38">
        <v>0.45900000000000002</v>
      </c>
      <c r="E2874" s="39">
        <v>43441</v>
      </c>
      <c r="F2874">
        <f t="shared" si="44"/>
        <v>2018</v>
      </c>
    </row>
    <row r="2875" spans="1:6" x14ac:dyDescent="0.25">
      <c r="A2875" t="s">
        <v>3153</v>
      </c>
      <c r="B2875" t="s">
        <v>5025</v>
      </c>
      <c r="C2875" s="37">
        <v>20.440000000000001</v>
      </c>
      <c r="D2875" s="38">
        <v>1.6E-2</v>
      </c>
      <c r="E2875" s="39">
        <v>43441</v>
      </c>
      <c r="F2875">
        <f t="shared" si="44"/>
        <v>2018</v>
      </c>
    </row>
    <row r="2876" spans="1:6" x14ac:dyDescent="0.25">
      <c r="A2876" t="s">
        <v>3153</v>
      </c>
      <c r="B2876" t="s">
        <v>5025</v>
      </c>
      <c r="C2876" s="37">
        <v>716.43</v>
      </c>
      <c r="D2876" s="38">
        <v>0.56100000000000005</v>
      </c>
      <c r="E2876" s="39">
        <v>43441</v>
      </c>
      <c r="F2876">
        <f t="shared" si="44"/>
        <v>2018</v>
      </c>
    </row>
    <row r="2877" spans="1:6" x14ac:dyDescent="0.25">
      <c r="A2877" t="s">
        <v>3153</v>
      </c>
      <c r="B2877" t="s">
        <v>5025</v>
      </c>
      <c r="C2877" s="37">
        <v>455.91</v>
      </c>
      <c r="D2877" s="38">
        <v>0.35699999999999998</v>
      </c>
      <c r="E2877" s="39">
        <v>43441</v>
      </c>
      <c r="F2877">
        <f t="shared" si="44"/>
        <v>2018</v>
      </c>
    </row>
    <row r="2878" spans="1:6" x14ac:dyDescent="0.25">
      <c r="A2878" t="s">
        <v>3153</v>
      </c>
      <c r="B2878" t="s">
        <v>5025</v>
      </c>
      <c r="C2878" s="37">
        <v>45.99</v>
      </c>
      <c r="D2878" s="38">
        <v>3.5999999999999997E-2</v>
      </c>
      <c r="E2878" s="39">
        <v>43441</v>
      </c>
      <c r="F2878">
        <f t="shared" si="44"/>
        <v>2018</v>
      </c>
    </row>
    <row r="2879" spans="1:6" x14ac:dyDescent="0.25">
      <c r="A2879" t="s">
        <v>3153</v>
      </c>
      <c r="B2879" t="s">
        <v>5025</v>
      </c>
      <c r="C2879" s="37">
        <v>130.26</v>
      </c>
      <c r="D2879" s="38">
        <v>0.10199999999999999</v>
      </c>
      <c r="E2879" s="39">
        <v>43441</v>
      </c>
      <c r="F2879">
        <f t="shared" si="44"/>
        <v>2018</v>
      </c>
    </row>
    <row r="2880" spans="1:6" x14ac:dyDescent="0.25">
      <c r="A2880" t="s">
        <v>3153</v>
      </c>
      <c r="B2880" t="s">
        <v>5025</v>
      </c>
      <c r="C2880" s="37">
        <v>10.220000000000001</v>
      </c>
      <c r="D2880" s="38">
        <v>8.0000000000000002E-3</v>
      </c>
      <c r="E2880" s="39">
        <v>43441</v>
      </c>
      <c r="F2880">
        <f t="shared" si="44"/>
        <v>2018</v>
      </c>
    </row>
    <row r="2881" spans="1:6" x14ac:dyDescent="0.25">
      <c r="A2881" t="s">
        <v>3153</v>
      </c>
      <c r="B2881" t="s">
        <v>5025</v>
      </c>
      <c r="C2881" s="37">
        <v>54.25</v>
      </c>
      <c r="D2881" s="38">
        <v>4.2500000000000003E-2</v>
      </c>
      <c r="E2881" s="39">
        <v>43441</v>
      </c>
      <c r="F2881">
        <f t="shared" si="44"/>
        <v>2018</v>
      </c>
    </row>
    <row r="2882" spans="1:6" x14ac:dyDescent="0.25">
      <c r="A2882" t="s">
        <v>3153</v>
      </c>
      <c r="B2882" t="s">
        <v>5025</v>
      </c>
      <c r="C2882" s="37">
        <v>130.26</v>
      </c>
      <c r="D2882" s="38">
        <v>0.10199999999999999</v>
      </c>
      <c r="E2882" s="39">
        <v>43441</v>
      </c>
      <c r="F2882">
        <f t="shared" si="44"/>
        <v>2018</v>
      </c>
    </row>
    <row r="2883" spans="1:6" x14ac:dyDescent="0.25">
      <c r="A2883" t="s">
        <v>3153</v>
      </c>
      <c r="B2883" t="s">
        <v>5025</v>
      </c>
      <c r="C2883" s="37">
        <v>30.66</v>
      </c>
      <c r="D2883" s="38">
        <v>2.4E-2</v>
      </c>
      <c r="E2883" s="39">
        <v>43441</v>
      </c>
      <c r="F2883">
        <f t="shared" ref="F2883:F2946" si="45">YEAR(E2883)</f>
        <v>2018</v>
      </c>
    </row>
    <row r="2884" spans="1:6" x14ac:dyDescent="0.25">
      <c r="A2884" t="s">
        <v>3153</v>
      </c>
      <c r="B2884" t="s">
        <v>5025</v>
      </c>
      <c r="C2884" s="37">
        <v>117.18</v>
      </c>
      <c r="D2884" s="38">
        <v>9.6600000000000005E-2</v>
      </c>
      <c r="E2884" s="39">
        <v>43441</v>
      </c>
      <c r="F2884">
        <f t="shared" si="45"/>
        <v>2018</v>
      </c>
    </row>
    <row r="2885" spans="1:6" x14ac:dyDescent="0.25">
      <c r="A2885" t="s">
        <v>3153</v>
      </c>
      <c r="B2885" t="s">
        <v>5025</v>
      </c>
      <c r="C2885" s="37">
        <v>35.770000000000003</v>
      </c>
      <c r="D2885" s="38">
        <v>2.8000000000000001E-2</v>
      </c>
      <c r="E2885" s="39">
        <v>43441</v>
      </c>
      <c r="F2885">
        <f t="shared" si="45"/>
        <v>2018</v>
      </c>
    </row>
    <row r="2886" spans="1:6" x14ac:dyDescent="0.25">
      <c r="A2886" t="s">
        <v>3153</v>
      </c>
      <c r="B2886" t="s">
        <v>5025</v>
      </c>
      <c r="C2886" s="37">
        <v>51.1</v>
      </c>
      <c r="D2886" s="38">
        <v>0.04</v>
      </c>
      <c r="E2886" s="39">
        <v>43441</v>
      </c>
      <c r="F2886">
        <f t="shared" si="45"/>
        <v>2018</v>
      </c>
    </row>
    <row r="2887" spans="1:6" x14ac:dyDescent="0.25">
      <c r="A2887" t="s">
        <v>3153</v>
      </c>
      <c r="B2887" t="s">
        <v>5025</v>
      </c>
      <c r="C2887" s="37">
        <v>65.13</v>
      </c>
      <c r="D2887" s="38">
        <v>5.0999999999999997E-2</v>
      </c>
      <c r="E2887" s="39">
        <v>43441</v>
      </c>
      <c r="F2887">
        <f t="shared" si="45"/>
        <v>2018</v>
      </c>
    </row>
    <row r="2888" spans="1:6" x14ac:dyDescent="0.25">
      <c r="A2888" t="s">
        <v>3153</v>
      </c>
      <c r="B2888" t="s">
        <v>5025</v>
      </c>
      <c r="C2888" s="37">
        <v>976.95</v>
      </c>
      <c r="D2888" s="38">
        <v>0.76500000000000001</v>
      </c>
      <c r="E2888" s="39">
        <v>43441</v>
      </c>
      <c r="F2888">
        <f t="shared" si="45"/>
        <v>2018</v>
      </c>
    </row>
    <row r="2889" spans="1:6" x14ac:dyDescent="0.25">
      <c r="A2889" t="s">
        <v>3153</v>
      </c>
      <c r="B2889" t="s">
        <v>5025</v>
      </c>
      <c r="C2889" s="37">
        <v>260.52</v>
      </c>
      <c r="D2889" s="38">
        <v>0.20399999999999999</v>
      </c>
      <c r="E2889" s="39">
        <v>43441</v>
      </c>
      <c r="F2889">
        <f t="shared" si="45"/>
        <v>2018</v>
      </c>
    </row>
    <row r="2890" spans="1:6" x14ac:dyDescent="0.25">
      <c r="A2890" t="s">
        <v>3153</v>
      </c>
      <c r="B2890" t="s">
        <v>5025</v>
      </c>
      <c r="C2890" s="37">
        <v>51.1</v>
      </c>
      <c r="D2890" s="38">
        <v>0.04</v>
      </c>
      <c r="E2890" s="39">
        <v>43441</v>
      </c>
      <c r="F2890">
        <f t="shared" si="45"/>
        <v>2018</v>
      </c>
    </row>
    <row r="2891" spans="1:6" x14ac:dyDescent="0.25">
      <c r="A2891" t="s">
        <v>3153</v>
      </c>
      <c r="B2891" t="s">
        <v>5025</v>
      </c>
      <c r="C2891" s="37">
        <v>61.2</v>
      </c>
      <c r="D2891" s="38">
        <v>8.3370000000000007E-3</v>
      </c>
      <c r="E2891" s="39">
        <v>43441</v>
      </c>
      <c r="F2891">
        <f t="shared" si="45"/>
        <v>2018</v>
      </c>
    </row>
    <row r="2892" spans="1:6" x14ac:dyDescent="0.25">
      <c r="A2892" t="s">
        <v>3153</v>
      </c>
      <c r="B2892" t="s">
        <v>5025</v>
      </c>
      <c r="C2892" s="37">
        <v>586.16999999999996</v>
      </c>
      <c r="D2892" s="38">
        <v>0.45900000000000002</v>
      </c>
      <c r="E2892" s="39">
        <v>43441</v>
      </c>
      <c r="F2892">
        <f t="shared" si="45"/>
        <v>2018</v>
      </c>
    </row>
    <row r="2893" spans="1:6" x14ac:dyDescent="0.25">
      <c r="A2893" t="s">
        <v>3153</v>
      </c>
      <c r="B2893" t="s">
        <v>5025</v>
      </c>
      <c r="C2893" s="37">
        <v>15.33</v>
      </c>
      <c r="D2893" s="38">
        <v>1.2E-2</v>
      </c>
      <c r="E2893" s="39">
        <v>43441</v>
      </c>
      <c r="F2893">
        <f t="shared" si="45"/>
        <v>2018</v>
      </c>
    </row>
    <row r="2894" spans="1:6" x14ac:dyDescent="0.25">
      <c r="A2894" t="s">
        <v>3153</v>
      </c>
      <c r="B2894" t="s">
        <v>5025</v>
      </c>
      <c r="C2894" s="37">
        <v>156.24</v>
      </c>
      <c r="D2894" s="38">
        <v>0.1288</v>
      </c>
      <c r="E2894" s="39">
        <v>43441</v>
      </c>
      <c r="F2894">
        <f t="shared" si="45"/>
        <v>2018</v>
      </c>
    </row>
    <row r="2895" spans="1:6" x14ac:dyDescent="0.25">
      <c r="A2895" t="s">
        <v>3153</v>
      </c>
      <c r="B2895" t="s">
        <v>5025</v>
      </c>
      <c r="C2895" s="37">
        <v>390.78</v>
      </c>
      <c r="D2895" s="38">
        <v>0.30599999999999999</v>
      </c>
      <c r="E2895" s="39">
        <v>43441</v>
      </c>
      <c r="F2895">
        <f t="shared" si="45"/>
        <v>2018</v>
      </c>
    </row>
    <row r="2896" spans="1:6" x14ac:dyDescent="0.25">
      <c r="A2896" t="s">
        <v>3153</v>
      </c>
      <c r="B2896" t="s">
        <v>5025</v>
      </c>
      <c r="C2896" s="37">
        <v>45.99</v>
      </c>
      <c r="D2896" s="38">
        <v>3.5999999999999997E-2</v>
      </c>
      <c r="E2896" s="39">
        <v>43441</v>
      </c>
      <c r="F2896">
        <f t="shared" si="45"/>
        <v>2018</v>
      </c>
    </row>
    <row r="2897" spans="1:6" x14ac:dyDescent="0.25">
      <c r="A2897" t="s">
        <v>3153</v>
      </c>
      <c r="B2897" t="s">
        <v>5025</v>
      </c>
      <c r="C2897" s="37">
        <v>61.2</v>
      </c>
      <c r="D2897" s="38">
        <v>8.3370000000000007E-3</v>
      </c>
      <c r="E2897" s="39">
        <v>43441</v>
      </c>
      <c r="F2897">
        <f t="shared" si="45"/>
        <v>2018</v>
      </c>
    </row>
    <row r="2898" spans="1:6" x14ac:dyDescent="0.25">
      <c r="A2898" t="s">
        <v>3153</v>
      </c>
      <c r="B2898" t="s">
        <v>5025</v>
      </c>
      <c r="C2898" s="37">
        <v>21.7</v>
      </c>
      <c r="D2898" s="38">
        <v>1.7000000000000001E-2</v>
      </c>
      <c r="E2898" s="39">
        <v>43441</v>
      </c>
      <c r="F2898">
        <f t="shared" si="45"/>
        <v>2018</v>
      </c>
    </row>
    <row r="2899" spans="1:6" x14ac:dyDescent="0.25">
      <c r="A2899" t="s">
        <v>3153</v>
      </c>
      <c r="B2899" t="s">
        <v>5025</v>
      </c>
      <c r="C2899" s="37">
        <v>117.18</v>
      </c>
      <c r="D2899" s="38">
        <v>9.6600000000000005E-2</v>
      </c>
      <c r="E2899" s="39">
        <v>43441</v>
      </c>
      <c r="F2899">
        <f t="shared" si="45"/>
        <v>2018</v>
      </c>
    </row>
    <row r="2900" spans="1:6" x14ac:dyDescent="0.25">
      <c r="A2900" t="s">
        <v>3153</v>
      </c>
      <c r="B2900" t="s">
        <v>5025</v>
      </c>
      <c r="C2900" s="37">
        <v>10.220000000000001</v>
      </c>
      <c r="D2900" s="38">
        <v>8.0000000000000002E-3</v>
      </c>
      <c r="E2900" s="39">
        <v>43441</v>
      </c>
      <c r="F2900">
        <f t="shared" si="45"/>
        <v>2018</v>
      </c>
    </row>
    <row r="2901" spans="1:6" x14ac:dyDescent="0.25">
      <c r="A2901" t="s">
        <v>3153</v>
      </c>
      <c r="B2901" t="s">
        <v>5025</v>
      </c>
      <c r="C2901" s="37">
        <v>455.91</v>
      </c>
      <c r="D2901" s="38">
        <v>0.35699999999999998</v>
      </c>
      <c r="E2901" s="39">
        <v>43441</v>
      </c>
      <c r="F2901">
        <f t="shared" si="45"/>
        <v>2018</v>
      </c>
    </row>
    <row r="2902" spans="1:6" x14ac:dyDescent="0.25">
      <c r="A2902" t="s">
        <v>3153</v>
      </c>
      <c r="B2902" t="s">
        <v>5025</v>
      </c>
      <c r="C2902" s="37">
        <v>40.880000000000003</v>
      </c>
      <c r="D2902" s="38">
        <v>3.2000000000000001E-2</v>
      </c>
      <c r="E2902" s="39">
        <v>43441</v>
      </c>
      <c r="F2902">
        <f t="shared" si="45"/>
        <v>2018</v>
      </c>
    </row>
    <row r="2903" spans="1:6" x14ac:dyDescent="0.25">
      <c r="A2903" t="s">
        <v>3153</v>
      </c>
      <c r="B2903" t="s">
        <v>5025</v>
      </c>
      <c r="C2903" s="37">
        <v>195.39</v>
      </c>
      <c r="D2903" s="38">
        <v>0.153</v>
      </c>
      <c r="E2903" s="39">
        <v>43441</v>
      </c>
      <c r="F2903">
        <f t="shared" si="45"/>
        <v>2018</v>
      </c>
    </row>
    <row r="2904" spans="1:6" x14ac:dyDescent="0.25">
      <c r="A2904" t="s">
        <v>3153</v>
      </c>
      <c r="B2904" t="s">
        <v>5025</v>
      </c>
      <c r="C2904" s="37">
        <v>56.21</v>
      </c>
      <c r="D2904" s="38">
        <v>4.3999999999999997E-2</v>
      </c>
      <c r="E2904" s="39">
        <v>43441</v>
      </c>
      <c r="F2904">
        <f t="shared" si="45"/>
        <v>2018</v>
      </c>
    </row>
    <row r="2905" spans="1:6" x14ac:dyDescent="0.25">
      <c r="A2905" t="s">
        <v>3153</v>
      </c>
      <c r="B2905" t="s">
        <v>5025</v>
      </c>
      <c r="C2905" s="37">
        <v>40.880000000000003</v>
      </c>
      <c r="D2905" s="38">
        <v>3.2000000000000001E-2</v>
      </c>
      <c r="E2905" s="39">
        <v>43441</v>
      </c>
      <c r="F2905">
        <f t="shared" si="45"/>
        <v>2018</v>
      </c>
    </row>
    <row r="2906" spans="1:6" x14ac:dyDescent="0.25">
      <c r="A2906" t="s">
        <v>3153</v>
      </c>
      <c r="B2906" t="s">
        <v>5025</v>
      </c>
      <c r="C2906" s="37">
        <v>521.04</v>
      </c>
      <c r="D2906" s="38">
        <v>0.40799999999999997</v>
      </c>
      <c r="E2906" s="39">
        <v>43441</v>
      </c>
      <c r="F2906">
        <f t="shared" si="45"/>
        <v>2018</v>
      </c>
    </row>
    <row r="2907" spans="1:6" x14ac:dyDescent="0.25">
      <c r="A2907" t="s">
        <v>3153</v>
      </c>
      <c r="B2907" t="s">
        <v>5025</v>
      </c>
      <c r="C2907" s="37">
        <v>651.29999999999995</v>
      </c>
      <c r="D2907" s="38">
        <v>0.51</v>
      </c>
      <c r="E2907" s="39">
        <v>43441</v>
      </c>
      <c r="F2907">
        <f t="shared" si="45"/>
        <v>2018</v>
      </c>
    </row>
    <row r="2908" spans="1:6" x14ac:dyDescent="0.25">
      <c r="A2908" t="s">
        <v>3153</v>
      </c>
      <c r="B2908" t="s">
        <v>5025</v>
      </c>
      <c r="C2908" s="37">
        <v>21.7</v>
      </c>
      <c r="D2908" s="38">
        <v>1.7000000000000001E-2</v>
      </c>
      <c r="E2908" s="39">
        <v>43441</v>
      </c>
      <c r="F2908">
        <f t="shared" si="45"/>
        <v>2018</v>
      </c>
    </row>
    <row r="2909" spans="1:6" x14ac:dyDescent="0.25">
      <c r="A2909" t="s">
        <v>3153</v>
      </c>
      <c r="B2909" t="s">
        <v>5025</v>
      </c>
      <c r="C2909" s="37">
        <v>25.55</v>
      </c>
      <c r="D2909" s="38">
        <v>0.02</v>
      </c>
      <c r="E2909" s="39">
        <v>43441</v>
      </c>
      <c r="F2909">
        <f t="shared" si="45"/>
        <v>2018</v>
      </c>
    </row>
    <row r="2910" spans="1:6" x14ac:dyDescent="0.25">
      <c r="A2910" t="s">
        <v>3153</v>
      </c>
      <c r="B2910" t="s">
        <v>5025</v>
      </c>
      <c r="C2910" s="37">
        <v>325.64999999999998</v>
      </c>
      <c r="D2910" s="38">
        <v>0.255</v>
      </c>
      <c r="E2910" s="39">
        <v>43441</v>
      </c>
      <c r="F2910">
        <f t="shared" si="45"/>
        <v>2018</v>
      </c>
    </row>
    <row r="2911" spans="1:6" x14ac:dyDescent="0.25">
      <c r="A2911" t="s">
        <v>3153</v>
      </c>
      <c r="B2911" t="s">
        <v>5025</v>
      </c>
      <c r="C2911" s="37">
        <v>61.2</v>
      </c>
      <c r="D2911" s="38">
        <v>8.3370000000000007E-3</v>
      </c>
      <c r="E2911" s="39">
        <v>43441</v>
      </c>
      <c r="F2911">
        <f t="shared" si="45"/>
        <v>2018</v>
      </c>
    </row>
    <row r="2912" spans="1:6" x14ac:dyDescent="0.25">
      <c r="A2912" t="s">
        <v>3153</v>
      </c>
      <c r="B2912" t="s">
        <v>5025</v>
      </c>
      <c r="C2912" s="37">
        <v>716.43</v>
      </c>
      <c r="D2912" s="38">
        <v>0.56100000000000005</v>
      </c>
      <c r="E2912" s="39">
        <v>43441</v>
      </c>
      <c r="F2912">
        <f t="shared" si="45"/>
        <v>2018</v>
      </c>
    </row>
    <row r="2913" spans="1:6" x14ac:dyDescent="0.25">
      <c r="A2913" t="s">
        <v>3153</v>
      </c>
      <c r="B2913" t="s">
        <v>5025</v>
      </c>
      <c r="C2913" s="37">
        <v>911.82</v>
      </c>
      <c r="D2913" s="38">
        <v>0.71399999999999997</v>
      </c>
      <c r="E2913" s="39">
        <v>43441</v>
      </c>
      <c r="F2913">
        <f t="shared" si="45"/>
        <v>2018</v>
      </c>
    </row>
    <row r="2914" spans="1:6" x14ac:dyDescent="0.25">
      <c r="A2914" t="s">
        <v>3153</v>
      </c>
      <c r="B2914" t="s">
        <v>5025</v>
      </c>
      <c r="C2914" s="37">
        <v>586.16999999999996</v>
      </c>
      <c r="D2914" s="38">
        <v>0.45900000000000002</v>
      </c>
      <c r="E2914" s="39">
        <v>43441</v>
      </c>
      <c r="F2914">
        <f t="shared" si="45"/>
        <v>2018</v>
      </c>
    </row>
    <row r="2915" spans="1:6" x14ac:dyDescent="0.25">
      <c r="A2915" t="s">
        <v>3153</v>
      </c>
      <c r="B2915" t="s">
        <v>5025</v>
      </c>
      <c r="C2915" s="37">
        <v>15.33</v>
      </c>
      <c r="D2915" s="38">
        <v>1.2E-2</v>
      </c>
      <c r="E2915" s="39">
        <v>43441</v>
      </c>
      <c r="F2915">
        <f t="shared" si="45"/>
        <v>2018</v>
      </c>
    </row>
    <row r="2916" spans="1:6" x14ac:dyDescent="0.25">
      <c r="A2916" t="s">
        <v>3153</v>
      </c>
      <c r="B2916" t="s">
        <v>5025</v>
      </c>
      <c r="C2916" s="37">
        <v>521.04</v>
      </c>
      <c r="D2916" s="38">
        <v>0.40799999999999997</v>
      </c>
      <c r="E2916" s="39">
        <v>43441</v>
      </c>
      <c r="F2916">
        <f t="shared" si="45"/>
        <v>2018</v>
      </c>
    </row>
    <row r="2917" spans="1:6" x14ac:dyDescent="0.25">
      <c r="A2917" t="s">
        <v>3153</v>
      </c>
      <c r="B2917" t="s">
        <v>5025</v>
      </c>
      <c r="C2917" s="37">
        <v>25.55</v>
      </c>
      <c r="D2917" s="38">
        <v>0.02</v>
      </c>
      <c r="E2917" s="39">
        <v>43441</v>
      </c>
      <c r="F2917">
        <f t="shared" si="45"/>
        <v>2018</v>
      </c>
    </row>
    <row r="2918" spans="1:6" x14ac:dyDescent="0.25">
      <c r="A2918" t="s">
        <v>3153</v>
      </c>
      <c r="B2918" t="s">
        <v>5025</v>
      </c>
      <c r="C2918" s="37">
        <v>325.64999999999998</v>
      </c>
      <c r="D2918" s="38">
        <v>0.255</v>
      </c>
      <c r="E2918" s="39">
        <v>43441</v>
      </c>
      <c r="F2918">
        <f t="shared" si="45"/>
        <v>2018</v>
      </c>
    </row>
    <row r="2919" spans="1:6" x14ac:dyDescent="0.25">
      <c r="A2919" t="s">
        <v>3153</v>
      </c>
      <c r="B2919" t="s">
        <v>5025</v>
      </c>
      <c r="C2919" s="37">
        <v>35.770000000000003</v>
      </c>
      <c r="D2919" s="38">
        <v>2.8000000000000001E-2</v>
      </c>
      <c r="E2919" s="39">
        <v>43441</v>
      </c>
      <c r="F2919">
        <f t="shared" si="45"/>
        <v>2018</v>
      </c>
    </row>
    <row r="2920" spans="1:6" x14ac:dyDescent="0.25">
      <c r="A2920" t="s">
        <v>3153</v>
      </c>
      <c r="B2920" t="s">
        <v>5025</v>
      </c>
      <c r="C2920" s="37">
        <v>21.7</v>
      </c>
      <c r="D2920" s="38">
        <v>1.7000000000000001E-2</v>
      </c>
      <c r="E2920" s="39">
        <v>43441</v>
      </c>
      <c r="F2920">
        <f t="shared" si="45"/>
        <v>2018</v>
      </c>
    </row>
    <row r="2921" spans="1:6" x14ac:dyDescent="0.25">
      <c r="A2921" t="s">
        <v>3153</v>
      </c>
      <c r="B2921" t="s">
        <v>5025</v>
      </c>
      <c r="C2921" s="37">
        <v>61.32</v>
      </c>
      <c r="D2921" s="38">
        <v>4.8000000000000001E-2</v>
      </c>
      <c r="E2921" s="39">
        <v>43441</v>
      </c>
      <c r="F2921">
        <f t="shared" si="45"/>
        <v>2018</v>
      </c>
    </row>
    <row r="2922" spans="1:6" x14ac:dyDescent="0.25">
      <c r="A2922" t="s">
        <v>3153</v>
      </c>
      <c r="B2922" t="s">
        <v>5025</v>
      </c>
      <c r="C2922" s="37">
        <v>130.26</v>
      </c>
      <c r="D2922" s="38">
        <v>0.10199999999999999</v>
      </c>
      <c r="E2922" s="39">
        <v>43441</v>
      </c>
      <c r="F2922">
        <f t="shared" si="45"/>
        <v>2018</v>
      </c>
    </row>
    <row r="2923" spans="1:6" x14ac:dyDescent="0.25">
      <c r="A2923" t="s">
        <v>3153</v>
      </c>
      <c r="B2923" t="s">
        <v>5025</v>
      </c>
      <c r="C2923" s="37">
        <v>10.85</v>
      </c>
      <c r="D2923" s="38">
        <v>8.5000000000000006E-3</v>
      </c>
      <c r="E2923" s="39">
        <v>43441</v>
      </c>
      <c r="F2923">
        <f t="shared" si="45"/>
        <v>2018</v>
      </c>
    </row>
    <row r="2924" spans="1:6" x14ac:dyDescent="0.25">
      <c r="A2924" t="s">
        <v>3153</v>
      </c>
      <c r="B2924" t="s">
        <v>5025</v>
      </c>
      <c r="C2924" s="37">
        <v>56.21</v>
      </c>
      <c r="D2924" s="38">
        <v>4.3999999999999997E-2</v>
      </c>
      <c r="E2924" s="39">
        <v>43441</v>
      </c>
      <c r="F2924">
        <f t="shared" si="45"/>
        <v>2018</v>
      </c>
    </row>
    <row r="2925" spans="1:6" x14ac:dyDescent="0.25">
      <c r="A2925" t="s">
        <v>3153</v>
      </c>
      <c r="B2925" t="s">
        <v>5025</v>
      </c>
      <c r="C2925" s="37">
        <v>65.13</v>
      </c>
      <c r="D2925" s="38">
        <v>5.0999999999999997E-2</v>
      </c>
      <c r="E2925" s="39">
        <v>43441</v>
      </c>
      <c r="F2925">
        <f t="shared" si="45"/>
        <v>2018</v>
      </c>
    </row>
    <row r="2926" spans="1:6" x14ac:dyDescent="0.25">
      <c r="A2926" t="s">
        <v>3153</v>
      </c>
      <c r="B2926" t="s">
        <v>5025</v>
      </c>
      <c r="C2926" s="37">
        <v>71.540000000000006</v>
      </c>
      <c r="D2926" s="38">
        <v>5.6000000000000001E-2</v>
      </c>
      <c r="E2926" s="39">
        <v>43441</v>
      </c>
      <c r="F2926">
        <f t="shared" si="45"/>
        <v>2018</v>
      </c>
    </row>
    <row r="2927" spans="1:6" x14ac:dyDescent="0.25">
      <c r="A2927" t="s">
        <v>3153</v>
      </c>
      <c r="B2927" t="s">
        <v>5025</v>
      </c>
      <c r="C2927" s="37">
        <v>78.12</v>
      </c>
      <c r="D2927" s="38">
        <v>6.4399999999999999E-2</v>
      </c>
      <c r="E2927" s="39">
        <v>43441</v>
      </c>
      <c r="F2927">
        <f t="shared" si="45"/>
        <v>2018</v>
      </c>
    </row>
    <row r="2928" spans="1:6" x14ac:dyDescent="0.25">
      <c r="A2928" t="s">
        <v>3153</v>
      </c>
      <c r="B2928" t="s">
        <v>5025</v>
      </c>
      <c r="C2928" s="37">
        <v>39.06</v>
      </c>
      <c r="D2928" s="38">
        <v>3.2199999999999999E-2</v>
      </c>
      <c r="E2928" s="39">
        <v>43441</v>
      </c>
      <c r="F2928">
        <f t="shared" si="45"/>
        <v>2018</v>
      </c>
    </row>
    <row r="2929" spans="1:6" x14ac:dyDescent="0.25">
      <c r="A2929" t="s">
        <v>3153</v>
      </c>
      <c r="B2929" t="s">
        <v>5025</v>
      </c>
      <c r="C2929" s="37">
        <v>20.440000000000001</v>
      </c>
      <c r="D2929" s="38">
        <v>1.6E-2</v>
      </c>
      <c r="E2929" s="39">
        <v>43441</v>
      </c>
      <c r="F2929">
        <f t="shared" si="45"/>
        <v>2018</v>
      </c>
    </row>
    <row r="2930" spans="1:6" x14ac:dyDescent="0.25">
      <c r="A2930" t="s">
        <v>3153</v>
      </c>
      <c r="B2930" t="s">
        <v>5025</v>
      </c>
      <c r="C2930" s="37">
        <v>455.91</v>
      </c>
      <c r="D2930" s="38">
        <v>0.35699999999999998</v>
      </c>
      <c r="E2930" s="39">
        <v>43441</v>
      </c>
      <c r="F2930">
        <f t="shared" si="45"/>
        <v>2018</v>
      </c>
    </row>
    <row r="2931" spans="1:6" x14ac:dyDescent="0.25">
      <c r="A2931" t="s">
        <v>3153</v>
      </c>
      <c r="B2931" t="s">
        <v>5025</v>
      </c>
      <c r="C2931" s="37">
        <v>117.18</v>
      </c>
      <c r="D2931" s="38">
        <v>9.6600000000000005E-2</v>
      </c>
      <c r="E2931" s="39">
        <v>43441</v>
      </c>
      <c r="F2931">
        <f t="shared" si="45"/>
        <v>2018</v>
      </c>
    </row>
    <row r="2932" spans="1:6" x14ac:dyDescent="0.25">
      <c r="A2932" t="s">
        <v>3153</v>
      </c>
      <c r="B2932" t="s">
        <v>5025</v>
      </c>
      <c r="C2932" s="37">
        <v>21.7</v>
      </c>
      <c r="D2932" s="38">
        <v>1.7000000000000001E-2</v>
      </c>
      <c r="E2932" s="39">
        <v>43441</v>
      </c>
      <c r="F2932">
        <f t="shared" si="45"/>
        <v>2018</v>
      </c>
    </row>
    <row r="2933" spans="1:6" x14ac:dyDescent="0.25">
      <c r="A2933" t="s">
        <v>3153</v>
      </c>
      <c r="B2933" t="s">
        <v>5025</v>
      </c>
      <c r="C2933" s="37">
        <v>81.760000000000005</v>
      </c>
      <c r="D2933" s="38">
        <v>6.4000000000000001E-2</v>
      </c>
      <c r="E2933" s="39">
        <v>43441</v>
      </c>
      <c r="F2933">
        <f t="shared" si="45"/>
        <v>2018</v>
      </c>
    </row>
    <row r="2934" spans="1:6" x14ac:dyDescent="0.25">
      <c r="A2934" t="s">
        <v>3153</v>
      </c>
      <c r="B2934" t="s">
        <v>5025</v>
      </c>
      <c r="C2934" s="37">
        <v>30.66</v>
      </c>
      <c r="D2934" s="38">
        <v>2.4E-2</v>
      </c>
      <c r="E2934" s="39">
        <v>43441</v>
      </c>
      <c r="F2934">
        <f t="shared" si="45"/>
        <v>2018</v>
      </c>
    </row>
    <row r="2935" spans="1:6" x14ac:dyDescent="0.25">
      <c r="A2935" t="s">
        <v>3153</v>
      </c>
      <c r="B2935" t="s">
        <v>5025</v>
      </c>
      <c r="C2935" s="37">
        <v>521.04</v>
      </c>
      <c r="D2935" s="38">
        <v>0.40799999999999997</v>
      </c>
      <c r="E2935" s="39">
        <v>43441</v>
      </c>
      <c r="F2935">
        <f t="shared" si="45"/>
        <v>2018</v>
      </c>
    </row>
    <row r="2936" spans="1:6" x14ac:dyDescent="0.25">
      <c r="A2936" t="s">
        <v>3153</v>
      </c>
      <c r="B2936" t="s">
        <v>5025</v>
      </c>
      <c r="C2936" s="37">
        <v>51.1</v>
      </c>
      <c r="D2936" s="38">
        <v>0.04</v>
      </c>
      <c r="E2936" s="39">
        <v>43441</v>
      </c>
      <c r="F2936">
        <f t="shared" si="45"/>
        <v>2018</v>
      </c>
    </row>
    <row r="2937" spans="1:6" x14ac:dyDescent="0.25">
      <c r="A2937" t="s">
        <v>3153</v>
      </c>
      <c r="B2937" t="s">
        <v>5025</v>
      </c>
      <c r="C2937" s="37">
        <v>586.16999999999996</v>
      </c>
      <c r="D2937" s="38">
        <v>0.45900000000000002</v>
      </c>
      <c r="E2937" s="39">
        <v>43441</v>
      </c>
      <c r="F2937">
        <f t="shared" si="45"/>
        <v>2018</v>
      </c>
    </row>
    <row r="2938" spans="1:6" x14ac:dyDescent="0.25">
      <c r="A2938" t="s">
        <v>3153</v>
      </c>
      <c r="B2938" t="s">
        <v>5026</v>
      </c>
      <c r="C2938" s="37">
        <v>260.52</v>
      </c>
      <c r="D2938" s="38">
        <v>0.20399999999999999</v>
      </c>
      <c r="E2938" s="39">
        <v>43441</v>
      </c>
      <c r="F2938">
        <f t="shared" si="45"/>
        <v>2018</v>
      </c>
    </row>
    <row r="2939" spans="1:6" x14ac:dyDescent="0.25">
      <c r="A2939" t="s">
        <v>3153</v>
      </c>
      <c r="B2939" t="s">
        <v>5026</v>
      </c>
      <c r="C2939" s="37">
        <v>40.880000000000003</v>
      </c>
      <c r="D2939" s="38">
        <v>3.2000000000000001E-2</v>
      </c>
      <c r="E2939" s="39">
        <v>43441</v>
      </c>
      <c r="F2939">
        <f t="shared" si="45"/>
        <v>2018</v>
      </c>
    </row>
    <row r="2940" spans="1:6" x14ac:dyDescent="0.25">
      <c r="A2940" t="s">
        <v>3153</v>
      </c>
      <c r="B2940" t="s">
        <v>5026</v>
      </c>
      <c r="C2940" s="37">
        <v>586.16999999999996</v>
      </c>
      <c r="D2940" s="38">
        <v>0.45900000000000002</v>
      </c>
      <c r="E2940" s="39">
        <v>43441</v>
      </c>
      <c r="F2940">
        <f t="shared" si="45"/>
        <v>2018</v>
      </c>
    </row>
    <row r="2941" spans="1:6" x14ac:dyDescent="0.25">
      <c r="A2941" t="s">
        <v>3153</v>
      </c>
      <c r="B2941" t="s">
        <v>5026</v>
      </c>
      <c r="C2941" s="37">
        <v>40.880000000000003</v>
      </c>
      <c r="D2941" s="38">
        <v>3.2000000000000001E-2</v>
      </c>
      <c r="E2941" s="39">
        <v>43441</v>
      </c>
      <c r="F2941">
        <f t="shared" si="45"/>
        <v>2018</v>
      </c>
    </row>
    <row r="2942" spans="1:6" x14ac:dyDescent="0.25">
      <c r="A2942" t="s">
        <v>3153</v>
      </c>
      <c r="B2942" t="s">
        <v>5026</v>
      </c>
      <c r="C2942" s="37">
        <v>61.2</v>
      </c>
      <c r="D2942" s="38">
        <v>8.3370000000000007E-3</v>
      </c>
      <c r="E2942" s="39">
        <v>43441</v>
      </c>
      <c r="F2942">
        <f t="shared" si="45"/>
        <v>2018</v>
      </c>
    </row>
    <row r="2943" spans="1:6" x14ac:dyDescent="0.25">
      <c r="A2943" t="s">
        <v>3153</v>
      </c>
      <c r="B2943" t="s">
        <v>5026</v>
      </c>
      <c r="C2943" s="37">
        <v>781.56</v>
      </c>
      <c r="D2943" s="38">
        <v>0.61199999999999999</v>
      </c>
      <c r="E2943" s="39">
        <v>43441</v>
      </c>
      <c r="F2943">
        <f t="shared" si="45"/>
        <v>2018</v>
      </c>
    </row>
    <row r="2944" spans="1:6" x14ac:dyDescent="0.25">
      <c r="A2944" t="s">
        <v>3153</v>
      </c>
      <c r="B2944" t="s">
        <v>5026</v>
      </c>
      <c r="C2944" s="37">
        <v>15.33</v>
      </c>
      <c r="D2944" s="38">
        <v>1.2E-2</v>
      </c>
      <c r="E2944" s="39">
        <v>43441</v>
      </c>
      <c r="F2944">
        <f t="shared" si="45"/>
        <v>2018</v>
      </c>
    </row>
    <row r="2945" spans="1:6" x14ac:dyDescent="0.25">
      <c r="A2945" t="s">
        <v>3153</v>
      </c>
      <c r="B2945" t="s">
        <v>5026</v>
      </c>
      <c r="C2945" s="37">
        <v>586.16999999999996</v>
      </c>
      <c r="D2945" s="38">
        <v>0.45900000000000002</v>
      </c>
      <c r="E2945" s="39">
        <v>43441</v>
      </c>
      <c r="F2945">
        <f t="shared" si="45"/>
        <v>2018</v>
      </c>
    </row>
    <row r="2946" spans="1:6" x14ac:dyDescent="0.25">
      <c r="A2946" t="s">
        <v>3153</v>
      </c>
      <c r="B2946" t="s">
        <v>5026</v>
      </c>
      <c r="C2946" s="37">
        <v>521.04</v>
      </c>
      <c r="D2946" s="38">
        <v>0.40799999999999997</v>
      </c>
      <c r="E2946" s="39">
        <v>43441</v>
      </c>
      <c r="F2946">
        <f t="shared" si="45"/>
        <v>2018</v>
      </c>
    </row>
    <row r="2947" spans="1:6" x14ac:dyDescent="0.25">
      <c r="A2947" t="s">
        <v>3153</v>
      </c>
      <c r="B2947" t="s">
        <v>5026</v>
      </c>
      <c r="C2947" s="37">
        <v>15.33</v>
      </c>
      <c r="D2947" s="38">
        <v>1.2E-2</v>
      </c>
      <c r="E2947" s="39">
        <v>43441</v>
      </c>
      <c r="F2947">
        <f t="shared" ref="F2947:F3010" si="46">YEAR(E2947)</f>
        <v>2018</v>
      </c>
    </row>
    <row r="2948" spans="1:6" x14ac:dyDescent="0.25">
      <c r="A2948" t="s">
        <v>3153</v>
      </c>
      <c r="B2948" t="s">
        <v>5026</v>
      </c>
      <c r="C2948" s="37">
        <v>325.64999999999998</v>
      </c>
      <c r="D2948" s="38">
        <v>0.255</v>
      </c>
      <c r="E2948" s="39">
        <v>43441</v>
      </c>
      <c r="F2948">
        <f t="shared" si="46"/>
        <v>2018</v>
      </c>
    </row>
    <row r="2949" spans="1:6" x14ac:dyDescent="0.25">
      <c r="A2949" t="s">
        <v>3153</v>
      </c>
      <c r="B2949" t="s">
        <v>5026</v>
      </c>
      <c r="C2949" s="37">
        <v>5.1100000000000003</v>
      </c>
      <c r="D2949" s="38">
        <v>4.0000000000000001E-3</v>
      </c>
      <c r="E2949" s="39">
        <v>43441</v>
      </c>
      <c r="F2949">
        <f t="shared" si="46"/>
        <v>2018</v>
      </c>
    </row>
    <row r="2950" spans="1:6" x14ac:dyDescent="0.25">
      <c r="A2950" t="s">
        <v>3153</v>
      </c>
      <c r="B2950" t="s">
        <v>5026</v>
      </c>
      <c r="C2950" s="37">
        <v>61.2</v>
      </c>
      <c r="D2950" s="38">
        <v>8.3370000000000007E-3</v>
      </c>
      <c r="E2950" s="39">
        <v>43441</v>
      </c>
      <c r="F2950">
        <f t="shared" si="46"/>
        <v>2018</v>
      </c>
    </row>
    <row r="2951" spans="1:6" x14ac:dyDescent="0.25">
      <c r="A2951" t="s">
        <v>3153</v>
      </c>
      <c r="B2951" t="s">
        <v>5026</v>
      </c>
      <c r="C2951" s="37">
        <v>195.39</v>
      </c>
      <c r="D2951" s="38">
        <v>0.153</v>
      </c>
      <c r="E2951" s="39">
        <v>43441</v>
      </c>
      <c r="F2951">
        <f t="shared" si="46"/>
        <v>2018</v>
      </c>
    </row>
    <row r="2952" spans="1:6" x14ac:dyDescent="0.25">
      <c r="A2952" t="s">
        <v>3153</v>
      </c>
      <c r="B2952" t="s">
        <v>5026</v>
      </c>
      <c r="C2952" s="37">
        <v>10.220000000000001</v>
      </c>
      <c r="D2952" s="38">
        <v>8.0000000000000002E-3</v>
      </c>
      <c r="E2952" s="39">
        <v>43441</v>
      </c>
      <c r="F2952">
        <f t="shared" si="46"/>
        <v>2018</v>
      </c>
    </row>
    <row r="2953" spans="1:6" x14ac:dyDescent="0.25">
      <c r="A2953" t="s">
        <v>3153</v>
      </c>
      <c r="B2953" t="s">
        <v>5026</v>
      </c>
      <c r="C2953" s="37">
        <v>325.64999999999998</v>
      </c>
      <c r="D2953" s="38">
        <v>0.255</v>
      </c>
      <c r="E2953" s="39">
        <v>43441</v>
      </c>
      <c r="F2953">
        <f t="shared" si="46"/>
        <v>2018</v>
      </c>
    </row>
    <row r="2954" spans="1:6" x14ac:dyDescent="0.25">
      <c r="A2954" t="s">
        <v>3153</v>
      </c>
      <c r="B2954" t="s">
        <v>5026</v>
      </c>
      <c r="C2954" s="37">
        <v>61.2</v>
      </c>
      <c r="D2954" s="38">
        <v>8.3370000000000007E-3</v>
      </c>
      <c r="E2954" s="39">
        <v>43441</v>
      </c>
      <c r="F2954">
        <f t="shared" si="46"/>
        <v>2018</v>
      </c>
    </row>
    <row r="2955" spans="1:6" x14ac:dyDescent="0.25">
      <c r="A2955" t="s">
        <v>3153</v>
      </c>
      <c r="B2955" t="s">
        <v>5026</v>
      </c>
      <c r="C2955" s="37">
        <v>325.64999999999998</v>
      </c>
      <c r="D2955" s="38">
        <v>0.255</v>
      </c>
      <c r="E2955" s="39">
        <v>43441</v>
      </c>
      <c r="F2955">
        <f t="shared" si="46"/>
        <v>2018</v>
      </c>
    </row>
    <row r="2956" spans="1:6" x14ac:dyDescent="0.25">
      <c r="A2956" t="s">
        <v>3153</v>
      </c>
      <c r="B2956" t="s">
        <v>5026</v>
      </c>
      <c r="C2956" s="37">
        <v>20.440000000000001</v>
      </c>
      <c r="D2956" s="38">
        <v>1.6E-2</v>
      </c>
      <c r="E2956" s="39">
        <v>43441</v>
      </c>
      <c r="F2956">
        <f t="shared" si="46"/>
        <v>2018</v>
      </c>
    </row>
    <row r="2957" spans="1:6" x14ac:dyDescent="0.25">
      <c r="A2957" t="s">
        <v>3153</v>
      </c>
      <c r="B2957" t="s">
        <v>5026</v>
      </c>
      <c r="C2957" s="37">
        <v>260.52</v>
      </c>
      <c r="D2957" s="38">
        <v>0.20399999999999999</v>
      </c>
      <c r="E2957" s="39">
        <v>43441</v>
      </c>
      <c r="F2957">
        <f t="shared" si="46"/>
        <v>2018</v>
      </c>
    </row>
    <row r="2958" spans="1:6" x14ac:dyDescent="0.25">
      <c r="A2958" t="s">
        <v>3153</v>
      </c>
      <c r="B2958" t="s">
        <v>5026</v>
      </c>
      <c r="C2958" s="37">
        <v>5.1100000000000003</v>
      </c>
      <c r="D2958" s="38">
        <v>4.0000000000000001E-3</v>
      </c>
      <c r="E2958" s="39">
        <v>43441</v>
      </c>
      <c r="F2958">
        <f t="shared" si="46"/>
        <v>2018</v>
      </c>
    </row>
    <row r="2959" spans="1:6" x14ac:dyDescent="0.25">
      <c r="A2959" t="s">
        <v>3153</v>
      </c>
      <c r="B2959" t="s">
        <v>5026</v>
      </c>
      <c r="C2959" s="37">
        <v>15.33</v>
      </c>
      <c r="D2959" s="38">
        <v>1.2E-2</v>
      </c>
      <c r="E2959" s="39">
        <v>43441</v>
      </c>
      <c r="F2959">
        <f t="shared" si="46"/>
        <v>2018</v>
      </c>
    </row>
    <row r="2960" spans="1:6" x14ac:dyDescent="0.25">
      <c r="A2960" t="s">
        <v>3153</v>
      </c>
      <c r="B2960" t="s">
        <v>5026</v>
      </c>
      <c r="C2960" s="37">
        <v>586.16999999999996</v>
      </c>
      <c r="D2960" s="38">
        <v>0.45900000000000002</v>
      </c>
      <c r="E2960" s="39">
        <v>43441</v>
      </c>
      <c r="F2960">
        <f t="shared" si="46"/>
        <v>2018</v>
      </c>
    </row>
    <row r="2961" spans="1:6" x14ac:dyDescent="0.25">
      <c r="A2961" t="s">
        <v>3153</v>
      </c>
      <c r="B2961" t="s">
        <v>5026</v>
      </c>
      <c r="C2961" s="37">
        <v>65.13</v>
      </c>
      <c r="D2961" s="38">
        <v>5.0999999999999997E-2</v>
      </c>
      <c r="E2961" s="39">
        <v>43441</v>
      </c>
      <c r="F2961">
        <f t="shared" si="46"/>
        <v>2018</v>
      </c>
    </row>
    <row r="2962" spans="1:6" x14ac:dyDescent="0.25">
      <c r="A2962" t="s">
        <v>3153</v>
      </c>
      <c r="B2962" t="s">
        <v>5026</v>
      </c>
      <c r="C2962" s="37">
        <v>5.1100000000000003</v>
      </c>
      <c r="D2962" s="38">
        <v>4.0000000000000001E-3</v>
      </c>
      <c r="E2962" s="39">
        <v>43441</v>
      </c>
      <c r="F2962">
        <f t="shared" si="46"/>
        <v>2018</v>
      </c>
    </row>
    <row r="2963" spans="1:6" x14ac:dyDescent="0.25">
      <c r="A2963" t="s">
        <v>3153</v>
      </c>
      <c r="B2963" t="s">
        <v>5026</v>
      </c>
      <c r="C2963" s="37">
        <v>91.98</v>
      </c>
      <c r="D2963" s="38">
        <v>7.1999999999999995E-2</v>
      </c>
      <c r="E2963" s="39">
        <v>43441</v>
      </c>
      <c r="F2963">
        <f t="shared" si="46"/>
        <v>2018</v>
      </c>
    </row>
    <row r="2964" spans="1:6" x14ac:dyDescent="0.25">
      <c r="A2964" t="s">
        <v>3153</v>
      </c>
      <c r="B2964" t="s">
        <v>5026</v>
      </c>
      <c r="C2964" s="37">
        <v>130.26</v>
      </c>
      <c r="D2964" s="38">
        <v>0.10199999999999999</v>
      </c>
      <c r="E2964" s="39">
        <v>43441</v>
      </c>
      <c r="F2964">
        <f t="shared" si="46"/>
        <v>2018</v>
      </c>
    </row>
    <row r="2965" spans="1:6" x14ac:dyDescent="0.25">
      <c r="A2965" t="s">
        <v>3153</v>
      </c>
      <c r="B2965" t="s">
        <v>5026</v>
      </c>
      <c r="C2965" s="37">
        <v>15.33</v>
      </c>
      <c r="D2965" s="38">
        <v>1.2E-2</v>
      </c>
      <c r="E2965" s="39">
        <v>43441</v>
      </c>
      <c r="F2965">
        <f t="shared" si="46"/>
        <v>2018</v>
      </c>
    </row>
    <row r="2966" spans="1:6" x14ac:dyDescent="0.25">
      <c r="A2966" t="s">
        <v>3153</v>
      </c>
      <c r="B2966" t="s">
        <v>5026</v>
      </c>
      <c r="C2966" s="37">
        <v>65.13</v>
      </c>
      <c r="D2966" s="38">
        <v>5.0999999999999997E-2</v>
      </c>
      <c r="E2966" s="39">
        <v>43441</v>
      </c>
      <c r="F2966">
        <f t="shared" si="46"/>
        <v>2018</v>
      </c>
    </row>
    <row r="2967" spans="1:6" x14ac:dyDescent="0.25">
      <c r="A2967" t="s">
        <v>3153</v>
      </c>
      <c r="B2967" t="s">
        <v>5026</v>
      </c>
      <c r="C2967" s="37">
        <v>61.2</v>
      </c>
      <c r="D2967" s="38">
        <v>8.3370000000000007E-3</v>
      </c>
      <c r="E2967" s="39">
        <v>43441</v>
      </c>
      <c r="F2967">
        <f t="shared" si="46"/>
        <v>2018</v>
      </c>
    </row>
    <row r="2968" spans="1:6" x14ac:dyDescent="0.25">
      <c r="A2968" t="s">
        <v>3153</v>
      </c>
      <c r="B2968" t="s">
        <v>5026</v>
      </c>
      <c r="C2968" s="37">
        <v>78.12</v>
      </c>
      <c r="D2968" s="38">
        <v>6.4399999999999999E-2</v>
      </c>
      <c r="E2968" s="39">
        <v>43441</v>
      </c>
      <c r="F2968">
        <f t="shared" si="46"/>
        <v>2018</v>
      </c>
    </row>
    <row r="2969" spans="1:6" x14ac:dyDescent="0.25">
      <c r="A2969" t="s">
        <v>3153</v>
      </c>
      <c r="B2969" t="s">
        <v>5026</v>
      </c>
      <c r="C2969" s="37">
        <v>25.55</v>
      </c>
      <c r="D2969" s="38">
        <v>0.02</v>
      </c>
      <c r="E2969" s="39">
        <v>43441</v>
      </c>
      <c r="F2969">
        <f t="shared" si="46"/>
        <v>2018</v>
      </c>
    </row>
    <row r="2970" spans="1:6" x14ac:dyDescent="0.25">
      <c r="A2970" t="s">
        <v>3153</v>
      </c>
      <c r="B2970" t="s">
        <v>5026</v>
      </c>
      <c r="C2970" s="37">
        <v>65.13</v>
      </c>
      <c r="D2970" s="38">
        <v>5.0999999999999997E-2</v>
      </c>
      <c r="E2970" s="39">
        <v>43441</v>
      </c>
      <c r="F2970">
        <f t="shared" si="46"/>
        <v>2018</v>
      </c>
    </row>
    <row r="2971" spans="1:6" x14ac:dyDescent="0.25">
      <c r="A2971" t="s">
        <v>3153</v>
      </c>
      <c r="B2971" t="s">
        <v>5026</v>
      </c>
      <c r="C2971" s="37">
        <v>61.2</v>
      </c>
      <c r="D2971" s="38">
        <v>8.3370000000000007E-3</v>
      </c>
      <c r="E2971" s="39">
        <v>43441</v>
      </c>
      <c r="F2971">
        <f t="shared" si="46"/>
        <v>2018</v>
      </c>
    </row>
    <row r="2972" spans="1:6" x14ac:dyDescent="0.25">
      <c r="A2972" t="s">
        <v>3153</v>
      </c>
      <c r="B2972" t="s">
        <v>5026</v>
      </c>
      <c r="C2972" s="37">
        <v>40.880000000000003</v>
      </c>
      <c r="D2972" s="38">
        <v>3.2000000000000001E-2</v>
      </c>
      <c r="E2972" s="39">
        <v>43441</v>
      </c>
      <c r="F2972">
        <f t="shared" si="46"/>
        <v>2018</v>
      </c>
    </row>
    <row r="2973" spans="1:6" x14ac:dyDescent="0.25">
      <c r="A2973" t="s">
        <v>3153</v>
      </c>
      <c r="B2973" t="s">
        <v>5026</v>
      </c>
      <c r="C2973" s="37">
        <v>65.13</v>
      </c>
      <c r="D2973" s="38">
        <v>5.0999999999999997E-2</v>
      </c>
      <c r="E2973" s="39">
        <v>43441</v>
      </c>
      <c r="F2973">
        <f t="shared" si="46"/>
        <v>2018</v>
      </c>
    </row>
    <row r="2974" spans="1:6" x14ac:dyDescent="0.25">
      <c r="A2974" t="s">
        <v>3153</v>
      </c>
      <c r="B2974" t="s">
        <v>5026</v>
      </c>
      <c r="C2974" s="37">
        <v>15.33</v>
      </c>
      <c r="D2974" s="38">
        <v>1.2E-2</v>
      </c>
      <c r="E2974" s="39">
        <v>43441</v>
      </c>
      <c r="F2974">
        <f t="shared" si="46"/>
        <v>2018</v>
      </c>
    </row>
    <row r="2975" spans="1:6" x14ac:dyDescent="0.25">
      <c r="A2975" t="s">
        <v>3153</v>
      </c>
      <c r="B2975" t="s">
        <v>5026</v>
      </c>
      <c r="C2975" s="37">
        <v>455.91</v>
      </c>
      <c r="D2975" s="38">
        <v>0.35699999999999998</v>
      </c>
      <c r="E2975" s="39">
        <v>43441</v>
      </c>
      <c r="F2975">
        <f t="shared" si="46"/>
        <v>2018</v>
      </c>
    </row>
    <row r="2976" spans="1:6" x14ac:dyDescent="0.25">
      <c r="A2976" t="s">
        <v>3153</v>
      </c>
      <c r="B2976" t="s">
        <v>5026</v>
      </c>
      <c r="C2976" s="37">
        <v>195.39</v>
      </c>
      <c r="D2976" s="38">
        <v>0.153</v>
      </c>
      <c r="E2976" s="39">
        <v>43441</v>
      </c>
      <c r="F2976">
        <f t="shared" si="46"/>
        <v>2018</v>
      </c>
    </row>
    <row r="2977" spans="1:6" x14ac:dyDescent="0.25">
      <c r="A2977" t="s">
        <v>3153</v>
      </c>
      <c r="B2977" t="s">
        <v>5026</v>
      </c>
      <c r="C2977" s="37">
        <v>130.26</v>
      </c>
      <c r="D2977" s="38">
        <v>0.10199999999999999</v>
      </c>
      <c r="E2977" s="39">
        <v>43441</v>
      </c>
      <c r="F2977">
        <f t="shared" si="46"/>
        <v>2018</v>
      </c>
    </row>
    <row r="2978" spans="1:6" x14ac:dyDescent="0.25">
      <c r="A2978" t="s">
        <v>3153</v>
      </c>
      <c r="B2978" t="s">
        <v>5026</v>
      </c>
      <c r="C2978" s="37">
        <v>35.770000000000003</v>
      </c>
      <c r="D2978" s="38">
        <v>2.8000000000000001E-2</v>
      </c>
      <c r="E2978" s="39">
        <v>43441</v>
      </c>
      <c r="F2978">
        <f t="shared" si="46"/>
        <v>2018</v>
      </c>
    </row>
    <row r="2979" spans="1:6" x14ac:dyDescent="0.25">
      <c r="A2979" t="s">
        <v>3153</v>
      </c>
      <c r="B2979" t="s">
        <v>5026</v>
      </c>
      <c r="C2979" s="37">
        <v>651.29999999999995</v>
      </c>
      <c r="D2979" s="38">
        <v>0.51</v>
      </c>
      <c r="E2979" s="39">
        <v>43441</v>
      </c>
      <c r="F2979">
        <f t="shared" si="46"/>
        <v>2018</v>
      </c>
    </row>
    <row r="2980" spans="1:6" x14ac:dyDescent="0.25">
      <c r="A2980" t="s">
        <v>3153</v>
      </c>
      <c r="B2980" t="s">
        <v>5026</v>
      </c>
      <c r="C2980" s="37">
        <v>35.770000000000003</v>
      </c>
      <c r="D2980" s="38">
        <v>2.8000000000000001E-2</v>
      </c>
      <c r="E2980" s="39">
        <v>43441</v>
      </c>
      <c r="F2980">
        <f t="shared" si="46"/>
        <v>2018</v>
      </c>
    </row>
    <row r="2981" spans="1:6" x14ac:dyDescent="0.25">
      <c r="A2981" t="s">
        <v>3153</v>
      </c>
      <c r="B2981" t="s">
        <v>5026</v>
      </c>
      <c r="C2981" s="37">
        <v>325.64999999999998</v>
      </c>
      <c r="D2981" s="38">
        <v>0.255</v>
      </c>
      <c r="E2981" s="39">
        <v>43441</v>
      </c>
      <c r="F2981">
        <f t="shared" si="46"/>
        <v>2018</v>
      </c>
    </row>
    <row r="2982" spans="1:6" x14ac:dyDescent="0.25">
      <c r="A2982" t="s">
        <v>3153</v>
      </c>
      <c r="B2982" t="s">
        <v>5026</v>
      </c>
      <c r="C2982" s="37">
        <v>651.29999999999995</v>
      </c>
      <c r="D2982" s="38">
        <v>0.51</v>
      </c>
      <c r="E2982" s="39">
        <v>43441</v>
      </c>
      <c r="F2982">
        <f t="shared" si="46"/>
        <v>2018</v>
      </c>
    </row>
    <row r="2983" spans="1:6" x14ac:dyDescent="0.25">
      <c r="A2983" t="s">
        <v>3153</v>
      </c>
      <c r="B2983" t="s">
        <v>5026</v>
      </c>
      <c r="C2983" s="37">
        <v>521.04</v>
      </c>
      <c r="D2983" s="38">
        <v>0.40799999999999997</v>
      </c>
      <c r="E2983" s="39">
        <v>43441</v>
      </c>
      <c r="F2983">
        <f t="shared" si="46"/>
        <v>2018</v>
      </c>
    </row>
    <row r="2984" spans="1:6" x14ac:dyDescent="0.25">
      <c r="A2984" t="s">
        <v>3153</v>
      </c>
      <c r="B2984" t="s">
        <v>5026</v>
      </c>
      <c r="C2984" s="37">
        <v>15.33</v>
      </c>
      <c r="D2984" s="38">
        <v>1.2E-2</v>
      </c>
      <c r="E2984" s="39">
        <v>43441</v>
      </c>
      <c r="F2984">
        <f t="shared" si="46"/>
        <v>2018</v>
      </c>
    </row>
    <row r="2985" spans="1:6" x14ac:dyDescent="0.25">
      <c r="A2985" t="s">
        <v>3153</v>
      </c>
      <c r="B2985" t="s">
        <v>5026</v>
      </c>
      <c r="C2985" s="37">
        <v>61.2</v>
      </c>
      <c r="D2985" s="38">
        <v>8.3370000000000007E-3</v>
      </c>
      <c r="E2985" s="39">
        <v>43441</v>
      </c>
      <c r="F2985">
        <f t="shared" si="46"/>
        <v>2018</v>
      </c>
    </row>
    <row r="2986" spans="1:6" x14ac:dyDescent="0.25">
      <c r="A2986" t="s">
        <v>3153</v>
      </c>
      <c r="B2986" t="s">
        <v>5026</v>
      </c>
      <c r="C2986" s="37">
        <v>15.33</v>
      </c>
      <c r="D2986" s="38">
        <v>1.2E-2</v>
      </c>
      <c r="E2986" s="39">
        <v>43441</v>
      </c>
      <c r="F2986">
        <f t="shared" si="46"/>
        <v>2018</v>
      </c>
    </row>
    <row r="2987" spans="1:6" x14ac:dyDescent="0.25">
      <c r="A2987" t="s">
        <v>3153</v>
      </c>
      <c r="B2987" t="s">
        <v>5026</v>
      </c>
      <c r="C2987" s="37">
        <v>586.16999999999996</v>
      </c>
      <c r="D2987" s="38">
        <v>0.45900000000000002</v>
      </c>
      <c r="E2987" s="39">
        <v>43441</v>
      </c>
      <c r="F2987">
        <f t="shared" si="46"/>
        <v>2018</v>
      </c>
    </row>
    <row r="2988" spans="1:6" x14ac:dyDescent="0.25">
      <c r="A2988" t="s">
        <v>3153</v>
      </c>
      <c r="B2988" t="s">
        <v>5026</v>
      </c>
      <c r="C2988" s="37">
        <v>15.33</v>
      </c>
      <c r="D2988" s="38">
        <v>1.2E-2</v>
      </c>
      <c r="E2988" s="39">
        <v>43441</v>
      </c>
      <c r="F2988">
        <f t="shared" si="46"/>
        <v>2018</v>
      </c>
    </row>
    <row r="2989" spans="1:6" x14ac:dyDescent="0.25">
      <c r="A2989" t="s">
        <v>3153</v>
      </c>
      <c r="B2989" t="s">
        <v>5026</v>
      </c>
      <c r="C2989" s="37">
        <v>455.91</v>
      </c>
      <c r="D2989" s="38">
        <v>0.35699999999999998</v>
      </c>
      <c r="E2989" s="39">
        <v>43441</v>
      </c>
      <c r="F2989">
        <f t="shared" si="46"/>
        <v>2018</v>
      </c>
    </row>
    <row r="2990" spans="1:6" x14ac:dyDescent="0.25">
      <c r="A2990" t="s">
        <v>3153</v>
      </c>
      <c r="B2990" t="s">
        <v>5026</v>
      </c>
      <c r="C2990" s="37">
        <v>260.52</v>
      </c>
      <c r="D2990" s="38">
        <v>0.20399999999999999</v>
      </c>
      <c r="E2990" s="39">
        <v>43441</v>
      </c>
      <c r="F2990">
        <f t="shared" si="46"/>
        <v>2018</v>
      </c>
    </row>
    <row r="2991" spans="1:6" x14ac:dyDescent="0.25">
      <c r="A2991" t="s">
        <v>3153</v>
      </c>
      <c r="B2991" t="s">
        <v>5026</v>
      </c>
      <c r="C2991" s="37">
        <v>51.1</v>
      </c>
      <c r="D2991" s="38">
        <v>0.04</v>
      </c>
      <c r="E2991" s="39">
        <v>43441</v>
      </c>
      <c r="F2991">
        <f t="shared" si="46"/>
        <v>2018</v>
      </c>
    </row>
    <row r="2992" spans="1:6" x14ac:dyDescent="0.25">
      <c r="A2992" t="s">
        <v>3153</v>
      </c>
      <c r="B2992" t="s">
        <v>5026</v>
      </c>
      <c r="C2992" s="37">
        <v>35.770000000000003</v>
      </c>
      <c r="D2992" s="38">
        <v>2.8000000000000001E-2</v>
      </c>
      <c r="E2992" s="39">
        <v>43441</v>
      </c>
      <c r="F2992">
        <f t="shared" si="46"/>
        <v>2018</v>
      </c>
    </row>
    <row r="2993" spans="1:6" x14ac:dyDescent="0.25">
      <c r="A2993" t="s">
        <v>3153</v>
      </c>
      <c r="B2993" t="s">
        <v>5026</v>
      </c>
      <c r="C2993" s="37">
        <v>65.13</v>
      </c>
      <c r="D2993" s="38">
        <v>5.0999999999999997E-2</v>
      </c>
      <c r="E2993" s="39">
        <v>43441</v>
      </c>
      <c r="F2993">
        <f t="shared" si="46"/>
        <v>2018</v>
      </c>
    </row>
    <row r="2994" spans="1:6" x14ac:dyDescent="0.25">
      <c r="A2994" t="s">
        <v>3153</v>
      </c>
      <c r="B2994" t="s">
        <v>5026</v>
      </c>
      <c r="C2994" s="37">
        <v>521.04</v>
      </c>
      <c r="D2994" s="38">
        <v>0.40799999999999997</v>
      </c>
      <c r="E2994" s="39">
        <v>43441</v>
      </c>
      <c r="F2994">
        <f t="shared" si="46"/>
        <v>2018</v>
      </c>
    </row>
    <row r="2995" spans="1:6" x14ac:dyDescent="0.25">
      <c r="A2995" t="s">
        <v>3153</v>
      </c>
      <c r="B2995" t="s">
        <v>5026</v>
      </c>
      <c r="C2995" s="37">
        <v>25.55</v>
      </c>
      <c r="D2995" s="38">
        <v>0.02</v>
      </c>
      <c r="E2995" s="39">
        <v>43441</v>
      </c>
      <c r="F2995">
        <f t="shared" si="46"/>
        <v>2018</v>
      </c>
    </row>
    <row r="2996" spans="1:6" x14ac:dyDescent="0.25">
      <c r="A2996" t="s">
        <v>3153</v>
      </c>
      <c r="B2996" t="s">
        <v>5026</v>
      </c>
      <c r="C2996" s="37">
        <v>56.21</v>
      </c>
      <c r="D2996" s="38">
        <v>4.3999999999999997E-2</v>
      </c>
      <c r="E2996" s="39">
        <v>43441</v>
      </c>
      <c r="F2996">
        <f t="shared" si="46"/>
        <v>2018</v>
      </c>
    </row>
    <row r="2997" spans="1:6" x14ac:dyDescent="0.25">
      <c r="A2997" t="s">
        <v>3153</v>
      </c>
      <c r="B2997" t="s">
        <v>5026</v>
      </c>
      <c r="C2997" s="37">
        <v>30.66</v>
      </c>
      <c r="D2997" s="38">
        <v>2.4E-2</v>
      </c>
      <c r="E2997" s="39">
        <v>43441</v>
      </c>
      <c r="F2997">
        <f t="shared" si="46"/>
        <v>2018</v>
      </c>
    </row>
    <row r="2998" spans="1:6" x14ac:dyDescent="0.25">
      <c r="A2998" t="s">
        <v>3153</v>
      </c>
      <c r="B2998" t="s">
        <v>5026</v>
      </c>
      <c r="C2998" s="37">
        <v>651.29999999999995</v>
      </c>
      <c r="D2998" s="38">
        <v>0.51</v>
      </c>
      <c r="E2998" s="39">
        <v>43441</v>
      </c>
      <c r="F2998">
        <f t="shared" si="46"/>
        <v>2018</v>
      </c>
    </row>
    <row r="2999" spans="1:6" x14ac:dyDescent="0.25">
      <c r="A2999" t="s">
        <v>3153</v>
      </c>
      <c r="B2999" t="s">
        <v>5026</v>
      </c>
      <c r="C2999" s="37">
        <v>20.440000000000001</v>
      </c>
      <c r="D2999" s="38">
        <v>1.6E-2</v>
      </c>
      <c r="E2999" s="39">
        <v>43441</v>
      </c>
      <c r="F2999">
        <f t="shared" si="46"/>
        <v>2018</v>
      </c>
    </row>
    <row r="3000" spans="1:6" x14ac:dyDescent="0.25">
      <c r="A3000" t="s">
        <v>3153</v>
      </c>
      <c r="B3000" t="s">
        <v>5026</v>
      </c>
      <c r="C3000" s="37">
        <v>586.16999999999996</v>
      </c>
      <c r="D3000" s="38">
        <v>0.45900000000000002</v>
      </c>
      <c r="E3000" s="39">
        <v>43441</v>
      </c>
      <c r="F3000">
        <f t="shared" si="46"/>
        <v>2018</v>
      </c>
    </row>
    <row r="3001" spans="1:6" x14ac:dyDescent="0.25">
      <c r="A3001" t="s">
        <v>3153</v>
      </c>
      <c r="B3001" t="s">
        <v>5026</v>
      </c>
      <c r="C3001" s="37">
        <v>195.39</v>
      </c>
      <c r="D3001" s="38">
        <v>0.153</v>
      </c>
      <c r="E3001" s="39">
        <v>43441</v>
      </c>
      <c r="F3001">
        <f t="shared" si="46"/>
        <v>2018</v>
      </c>
    </row>
    <row r="3002" spans="1:6" x14ac:dyDescent="0.25">
      <c r="A3002" t="s">
        <v>3153</v>
      </c>
      <c r="B3002" t="s">
        <v>5026</v>
      </c>
      <c r="C3002" s="37">
        <v>20.440000000000001</v>
      </c>
      <c r="D3002" s="38">
        <v>1.6E-2</v>
      </c>
      <c r="E3002" s="39">
        <v>43441</v>
      </c>
      <c r="F3002">
        <f t="shared" si="46"/>
        <v>2018</v>
      </c>
    </row>
    <row r="3003" spans="1:6" x14ac:dyDescent="0.25">
      <c r="A3003" t="s">
        <v>3153</v>
      </c>
      <c r="B3003" t="s">
        <v>5026</v>
      </c>
      <c r="C3003" s="37">
        <v>35.770000000000003</v>
      </c>
      <c r="D3003" s="38">
        <v>2.8000000000000001E-2</v>
      </c>
      <c r="E3003" s="39">
        <v>43441</v>
      </c>
      <c r="F3003">
        <f t="shared" si="46"/>
        <v>2018</v>
      </c>
    </row>
    <row r="3004" spans="1:6" x14ac:dyDescent="0.25">
      <c r="A3004" t="s">
        <v>3153</v>
      </c>
      <c r="B3004" t="s">
        <v>5026</v>
      </c>
      <c r="C3004" s="37">
        <v>195.39</v>
      </c>
      <c r="D3004" s="38">
        <v>0.153</v>
      </c>
      <c r="E3004" s="39">
        <v>43441</v>
      </c>
      <c r="F3004">
        <f t="shared" si="46"/>
        <v>2018</v>
      </c>
    </row>
    <row r="3005" spans="1:6" x14ac:dyDescent="0.25">
      <c r="A3005" t="s">
        <v>3153</v>
      </c>
      <c r="B3005" t="s">
        <v>5026</v>
      </c>
      <c r="C3005" s="37">
        <v>716.43</v>
      </c>
      <c r="D3005" s="38">
        <v>0.56100000000000005</v>
      </c>
      <c r="E3005" s="39">
        <v>43441</v>
      </c>
      <c r="F3005">
        <f t="shared" si="46"/>
        <v>2018</v>
      </c>
    </row>
    <row r="3006" spans="1:6" x14ac:dyDescent="0.25">
      <c r="A3006" t="s">
        <v>3153</v>
      </c>
      <c r="B3006" t="s">
        <v>5026</v>
      </c>
      <c r="C3006" s="37">
        <v>10.220000000000001</v>
      </c>
      <c r="D3006" s="38">
        <v>8.0000000000000002E-3</v>
      </c>
      <c r="E3006" s="39">
        <v>43441</v>
      </c>
      <c r="F3006">
        <f t="shared" si="46"/>
        <v>2018</v>
      </c>
    </row>
    <row r="3007" spans="1:6" x14ac:dyDescent="0.25">
      <c r="A3007" t="s">
        <v>3153</v>
      </c>
      <c r="B3007" t="s">
        <v>5026</v>
      </c>
      <c r="C3007" s="37">
        <v>15.33</v>
      </c>
      <c r="D3007" s="38">
        <v>1.2E-2</v>
      </c>
      <c r="E3007" s="39">
        <v>43441</v>
      </c>
      <c r="F3007">
        <f t="shared" si="46"/>
        <v>2018</v>
      </c>
    </row>
    <row r="3008" spans="1:6" x14ac:dyDescent="0.25">
      <c r="A3008" t="s">
        <v>3153</v>
      </c>
      <c r="B3008" t="s">
        <v>5026</v>
      </c>
      <c r="C3008" s="37">
        <v>1172.3399999999999</v>
      </c>
      <c r="D3008" s="38">
        <v>0.91800000000000004</v>
      </c>
      <c r="E3008" s="39">
        <v>43441</v>
      </c>
      <c r="F3008">
        <f t="shared" si="46"/>
        <v>2018</v>
      </c>
    </row>
    <row r="3009" spans="1:6" x14ac:dyDescent="0.25">
      <c r="A3009" t="s">
        <v>3153</v>
      </c>
      <c r="B3009" t="s">
        <v>5026</v>
      </c>
      <c r="C3009" s="37">
        <v>61.32</v>
      </c>
      <c r="D3009" s="38">
        <v>4.8000000000000001E-2</v>
      </c>
      <c r="E3009" s="39">
        <v>43441</v>
      </c>
      <c r="F3009">
        <f t="shared" si="46"/>
        <v>2018</v>
      </c>
    </row>
    <row r="3010" spans="1:6" x14ac:dyDescent="0.25">
      <c r="A3010" t="s">
        <v>3153</v>
      </c>
      <c r="B3010" t="s">
        <v>5026</v>
      </c>
      <c r="C3010" s="37">
        <v>130.26</v>
      </c>
      <c r="D3010" s="38">
        <v>0.10199999999999999</v>
      </c>
      <c r="E3010" s="39">
        <v>43441</v>
      </c>
      <c r="F3010">
        <f t="shared" si="46"/>
        <v>2018</v>
      </c>
    </row>
    <row r="3011" spans="1:6" x14ac:dyDescent="0.25">
      <c r="A3011" t="s">
        <v>3153</v>
      </c>
      <c r="B3011" t="s">
        <v>5026</v>
      </c>
      <c r="C3011" s="37">
        <v>521.04</v>
      </c>
      <c r="D3011" s="38">
        <v>0.40799999999999997</v>
      </c>
      <c r="E3011" s="39">
        <v>43441</v>
      </c>
      <c r="F3011">
        <f t="shared" ref="F3011:F3074" si="47">YEAR(E3011)</f>
        <v>2018</v>
      </c>
    </row>
    <row r="3012" spans="1:6" x14ac:dyDescent="0.25">
      <c r="A3012" t="s">
        <v>3153</v>
      </c>
      <c r="B3012" t="s">
        <v>5026</v>
      </c>
      <c r="C3012" s="37">
        <v>35.770000000000003</v>
      </c>
      <c r="D3012" s="38">
        <v>2.8000000000000001E-2</v>
      </c>
      <c r="E3012" s="39">
        <v>43441</v>
      </c>
      <c r="F3012">
        <f t="shared" si="47"/>
        <v>2018</v>
      </c>
    </row>
    <row r="3013" spans="1:6" x14ac:dyDescent="0.25">
      <c r="A3013" t="s">
        <v>3153</v>
      </c>
      <c r="B3013" t="s">
        <v>5026</v>
      </c>
      <c r="C3013" s="37">
        <v>15.33</v>
      </c>
      <c r="D3013" s="38">
        <v>1.2E-2</v>
      </c>
      <c r="E3013" s="39">
        <v>43441</v>
      </c>
      <c r="F3013">
        <f t="shared" si="47"/>
        <v>2018</v>
      </c>
    </row>
    <row r="3014" spans="1:6" x14ac:dyDescent="0.25">
      <c r="A3014" t="s">
        <v>3153</v>
      </c>
      <c r="B3014" t="s">
        <v>5026</v>
      </c>
      <c r="C3014" s="37">
        <v>25.55</v>
      </c>
      <c r="D3014" s="38">
        <v>0.02</v>
      </c>
      <c r="E3014" s="39">
        <v>43441</v>
      </c>
      <c r="F3014">
        <f t="shared" si="47"/>
        <v>2018</v>
      </c>
    </row>
    <row r="3015" spans="1:6" x14ac:dyDescent="0.25">
      <c r="A3015" t="s">
        <v>3153</v>
      </c>
      <c r="B3015" t="s">
        <v>5026</v>
      </c>
      <c r="C3015" s="37">
        <v>260.52</v>
      </c>
      <c r="D3015" s="38">
        <v>0.20399999999999999</v>
      </c>
      <c r="E3015" s="39">
        <v>43441</v>
      </c>
      <c r="F3015">
        <f t="shared" si="47"/>
        <v>2018</v>
      </c>
    </row>
    <row r="3016" spans="1:6" x14ac:dyDescent="0.25">
      <c r="A3016" t="s">
        <v>3153</v>
      </c>
      <c r="B3016" t="s">
        <v>5026</v>
      </c>
      <c r="C3016" s="37">
        <v>61.2</v>
      </c>
      <c r="D3016" s="38">
        <v>8.3370000000000007E-3</v>
      </c>
      <c r="E3016" s="39">
        <v>43441</v>
      </c>
      <c r="F3016">
        <f t="shared" si="47"/>
        <v>2018</v>
      </c>
    </row>
    <row r="3017" spans="1:6" x14ac:dyDescent="0.25">
      <c r="A3017" t="s">
        <v>3153</v>
      </c>
      <c r="B3017" t="s">
        <v>5026</v>
      </c>
      <c r="C3017" s="37">
        <v>61.32</v>
      </c>
      <c r="D3017" s="38">
        <v>4.8000000000000001E-2</v>
      </c>
      <c r="E3017" s="39">
        <v>43441</v>
      </c>
      <c r="F3017">
        <f t="shared" si="47"/>
        <v>2018</v>
      </c>
    </row>
    <row r="3018" spans="1:6" x14ac:dyDescent="0.25">
      <c r="A3018" t="s">
        <v>3153</v>
      </c>
      <c r="B3018" t="s">
        <v>5026</v>
      </c>
      <c r="C3018" s="37">
        <v>260.52</v>
      </c>
      <c r="D3018" s="38">
        <v>0.20399999999999999</v>
      </c>
      <c r="E3018" s="39">
        <v>43441</v>
      </c>
      <c r="F3018">
        <f t="shared" si="47"/>
        <v>2018</v>
      </c>
    </row>
    <row r="3019" spans="1:6" x14ac:dyDescent="0.25">
      <c r="A3019" t="s">
        <v>3153</v>
      </c>
      <c r="B3019" t="s">
        <v>5026</v>
      </c>
      <c r="C3019" s="37">
        <v>716.43</v>
      </c>
      <c r="D3019" s="38">
        <v>0.56100000000000005</v>
      </c>
      <c r="E3019" s="39">
        <v>43441</v>
      </c>
      <c r="F3019">
        <f t="shared" si="47"/>
        <v>2018</v>
      </c>
    </row>
    <row r="3020" spans="1:6" x14ac:dyDescent="0.25">
      <c r="A3020" t="s">
        <v>3153</v>
      </c>
      <c r="B3020" t="s">
        <v>5026</v>
      </c>
      <c r="C3020" s="37">
        <v>15.33</v>
      </c>
      <c r="D3020" s="38">
        <v>1.2E-2</v>
      </c>
      <c r="E3020" s="39">
        <v>43441</v>
      </c>
      <c r="F3020">
        <f t="shared" si="47"/>
        <v>2018</v>
      </c>
    </row>
    <row r="3021" spans="1:6" x14ac:dyDescent="0.25">
      <c r="A3021" t="s">
        <v>3153</v>
      </c>
      <c r="B3021" t="s">
        <v>5026</v>
      </c>
      <c r="C3021" s="37">
        <v>586.16999999999996</v>
      </c>
      <c r="D3021" s="38">
        <v>0.45900000000000002</v>
      </c>
      <c r="E3021" s="39">
        <v>43441</v>
      </c>
      <c r="F3021">
        <f t="shared" si="47"/>
        <v>2018</v>
      </c>
    </row>
    <row r="3022" spans="1:6" x14ac:dyDescent="0.25">
      <c r="A3022" t="s">
        <v>3153</v>
      </c>
      <c r="B3022" t="s">
        <v>5026</v>
      </c>
      <c r="C3022" s="37">
        <v>102.2</v>
      </c>
      <c r="D3022" s="38">
        <v>0.08</v>
      </c>
      <c r="E3022" s="39">
        <v>43441</v>
      </c>
      <c r="F3022">
        <f t="shared" si="47"/>
        <v>2018</v>
      </c>
    </row>
    <row r="3023" spans="1:6" x14ac:dyDescent="0.25">
      <c r="A3023" t="s">
        <v>3153</v>
      </c>
      <c r="B3023" t="s">
        <v>5026</v>
      </c>
      <c r="C3023" s="37">
        <v>130.26</v>
      </c>
      <c r="D3023" s="38">
        <v>0.10199999999999999</v>
      </c>
      <c r="E3023" s="39">
        <v>43441</v>
      </c>
      <c r="F3023">
        <f t="shared" si="47"/>
        <v>2018</v>
      </c>
    </row>
    <row r="3024" spans="1:6" x14ac:dyDescent="0.25">
      <c r="A3024" t="s">
        <v>3153</v>
      </c>
      <c r="B3024" t="s">
        <v>5026</v>
      </c>
      <c r="C3024" s="37">
        <v>45.99</v>
      </c>
      <c r="D3024" s="38">
        <v>3.5999999999999997E-2</v>
      </c>
      <c r="E3024" s="39">
        <v>43441</v>
      </c>
      <c r="F3024">
        <f t="shared" si="47"/>
        <v>2018</v>
      </c>
    </row>
    <row r="3025" spans="1:6" x14ac:dyDescent="0.25">
      <c r="A3025" t="s">
        <v>3153</v>
      </c>
      <c r="B3025" t="s">
        <v>5026</v>
      </c>
      <c r="C3025" s="37">
        <v>651.29999999999995</v>
      </c>
      <c r="D3025" s="38">
        <v>0.51</v>
      </c>
      <c r="E3025" s="39">
        <v>43441</v>
      </c>
      <c r="F3025">
        <f t="shared" si="47"/>
        <v>2018</v>
      </c>
    </row>
    <row r="3026" spans="1:6" x14ac:dyDescent="0.25">
      <c r="A3026" t="s">
        <v>3153</v>
      </c>
      <c r="B3026" t="s">
        <v>5026</v>
      </c>
      <c r="C3026" s="37">
        <v>71.540000000000006</v>
      </c>
      <c r="D3026" s="38">
        <v>5.6000000000000001E-2</v>
      </c>
      <c r="E3026" s="39">
        <v>43441</v>
      </c>
      <c r="F3026">
        <f t="shared" si="47"/>
        <v>2018</v>
      </c>
    </row>
    <row r="3027" spans="1:6" x14ac:dyDescent="0.25">
      <c r="A3027" t="s">
        <v>3153</v>
      </c>
      <c r="B3027" t="s">
        <v>5026</v>
      </c>
      <c r="C3027" s="37">
        <v>40.880000000000003</v>
      </c>
      <c r="D3027" s="38">
        <v>3.2000000000000001E-2</v>
      </c>
      <c r="E3027" s="39">
        <v>43441</v>
      </c>
      <c r="F3027">
        <f t="shared" si="47"/>
        <v>2018</v>
      </c>
    </row>
    <row r="3028" spans="1:6" x14ac:dyDescent="0.25">
      <c r="A3028" t="s">
        <v>3153</v>
      </c>
      <c r="B3028" t="s">
        <v>5026</v>
      </c>
      <c r="C3028" s="37">
        <v>195.39</v>
      </c>
      <c r="D3028" s="38">
        <v>0.153</v>
      </c>
      <c r="E3028" s="39">
        <v>43441</v>
      </c>
      <c r="F3028">
        <f t="shared" si="47"/>
        <v>2018</v>
      </c>
    </row>
    <row r="3029" spans="1:6" x14ac:dyDescent="0.25">
      <c r="A3029" t="s">
        <v>3153</v>
      </c>
      <c r="B3029" t="s">
        <v>5026</v>
      </c>
      <c r="C3029" s="37">
        <v>10.220000000000001</v>
      </c>
      <c r="D3029" s="38">
        <v>8.0000000000000002E-3</v>
      </c>
      <c r="E3029" s="39">
        <v>43441</v>
      </c>
      <c r="F3029">
        <f t="shared" si="47"/>
        <v>2018</v>
      </c>
    </row>
    <row r="3030" spans="1:6" x14ac:dyDescent="0.25">
      <c r="A3030" t="s">
        <v>3153</v>
      </c>
      <c r="B3030" t="s">
        <v>5026</v>
      </c>
      <c r="C3030" s="37">
        <v>130.26</v>
      </c>
      <c r="D3030" s="38">
        <v>0.10199999999999999</v>
      </c>
      <c r="E3030" s="39">
        <v>43441</v>
      </c>
      <c r="F3030">
        <f t="shared" si="47"/>
        <v>2018</v>
      </c>
    </row>
    <row r="3031" spans="1:6" x14ac:dyDescent="0.25">
      <c r="A3031" t="s">
        <v>3153</v>
      </c>
      <c r="B3031" t="s">
        <v>5026</v>
      </c>
      <c r="C3031" s="37">
        <v>61.2</v>
      </c>
      <c r="D3031" s="38">
        <v>8.3370000000000007E-3</v>
      </c>
      <c r="E3031" s="39">
        <v>43441</v>
      </c>
      <c r="F3031">
        <f t="shared" si="47"/>
        <v>2018</v>
      </c>
    </row>
    <row r="3032" spans="1:6" x14ac:dyDescent="0.25">
      <c r="A3032" t="s">
        <v>3153</v>
      </c>
      <c r="B3032" t="s">
        <v>5026</v>
      </c>
      <c r="C3032" s="37">
        <v>25.55</v>
      </c>
      <c r="D3032" s="38">
        <v>0.02</v>
      </c>
      <c r="E3032" s="39">
        <v>43441</v>
      </c>
      <c r="F3032">
        <f t="shared" si="47"/>
        <v>2018</v>
      </c>
    </row>
    <row r="3033" spans="1:6" x14ac:dyDescent="0.25">
      <c r="A3033" t="s">
        <v>3153</v>
      </c>
      <c r="B3033" t="s">
        <v>5026</v>
      </c>
      <c r="C3033" s="37">
        <v>455.91</v>
      </c>
      <c r="D3033" s="38">
        <v>0.35699999999999998</v>
      </c>
      <c r="E3033" s="39">
        <v>43441</v>
      </c>
      <c r="F3033">
        <f t="shared" si="47"/>
        <v>2018</v>
      </c>
    </row>
    <row r="3034" spans="1:6" x14ac:dyDescent="0.25">
      <c r="A3034" t="s">
        <v>3153</v>
      </c>
      <c r="B3034" t="s">
        <v>5027</v>
      </c>
      <c r="C3034" s="37">
        <v>390.78</v>
      </c>
      <c r="D3034" s="38">
        <v>0.30599999999999999</v>
      </c>
      <c r="E3034" s="39">
        <v>43441</v>
      </c>
      <c r="F3034">
        <f t="shared" si="47"/>
        <v>2018</v>
      </c>
    </row>
    <row r="3035" spans="1:6" x14ac:dyDescent="0.25">
      <c r="A3035" t="s">
        <v>3153</v>
      </c>
      <c r="B3035" t="s">
        <v>5027</v>
      </c>
      <c r="C3035" s="37">
        <v>10.220000000000001</v>
      </c>
      <c r="D3035" s="38">
        <v>8.0000000000000002E-3</v>
      </c>
      <c r="E3035" s="39">
        <v>43441</v>
      </c>
      <c r="F3035">
        <f t="shared" si="47"/>
        <v>2018</v>
      </c>
    </row>
    <row r="3036" spans="1:6" x14ac:dyDescent="0.25">
      <c r="A3036" t="s">
        <v>3153</v>
      </c>
      <c r="B3036" t="s">
        <v>5027</v>
      </c>
      <c r="C3036" s="37">
        <v>81.760000000000005</v>
      </c>
      <c r="D3036" s="38">
        <v>6.4000000000000001E-2</v>
      </c>
      <c r="E3036" s="39">
        <v>43441</v>
      </c>
      <c r="F3036">
        <f t="shared" si="47"/>
        <v>2018</v>
      </c>
    </row>
    <row r="3037" spans="1:6" x14ac:dyDescent="0.25">
      <c r="A3037" t="s">
        <v>3153</v>
      </c>
      <c r="B3037" t="s">
        <v>5027</v>
      </c>
      <c r="C3037" s="37">
        <v>35.770000000000003</v>
      </c>
      <c r="D3037" s="38">
        <v>2.8000000000000001E-2</v>
      </c>
      <c r="E3037" s="39">
        <v>43441</v>
      </c>
      <c r="F3037">
        <f t="shared" si="47"/>
        <v>2018</v>
      </c>
    </row>
    <row r="3038" spans="1:6" x14ac:dyDescent="0.25">
      <c r="A3038" t="s">
        <v>3153</v>
      </c>
      <c r="B3038" t="s">
        <v>5027</v>
      </c>
      <c r="C3038" s="37">
        <v>65.13</v>
      </c>
      <c r="D3038" s="38">
        <v>5.0999999999999997E-2</v>
      </c>
      <c r="E3038" s="39">
        <v>43441</v>
      </c>
      <c r="F3038">
        <f t="shared" si="47"/>
        <v>2018</v>
      </c>
    </row>
    <row r="3039" spans="1:6" x14ac:dyDescent="0.25">
      <c r="A3039" t="s">
        <v>3153</v>
      </c>
      <c r="B3039" t="s">
        <v>5027</v>
      </c>
      <c r="C3039" s="37">
        <v>716.43</v>
      </c>
      <c r="D3039" s="38">
        <v>0.56100000000000005</v>
      </c>
      <c r="E3039" s="39">
        <v>43441</v>
      </c>
      <c r="F3039">
        <f t="shared" si="47"/>
        <v>2018</v>
      </c>
    </row>
    <row r="3040" spans="1:6" x14ac:dyDescent="0.25">
      <c r="A3040" t="s">
        <v>3153</v>
      </c>
      <c r="B3040" t="s">
        <v>5027</v>
      </c>
      <c r="C3040" s="37">
        <v>61.2</v>
      </c>
      <c r="D3040" s="38">
        <v>8.3370000000000007E-3</v>
      </c>
      <c r="E3040" s="39">
        <v>43441</v>
      </c>
      <c r="F3040">
        <f t="shared" si="47"/>
        <v>2018</v>
      </c>
    </row>
    <row r="3041" spans="1:6" x14ac:dyDescent="0.25">
      <c r="A3041" t="s">
        <v>3153</v>
      </c>
      <c r="B3041" t="s">
        <v>5027</v>
      </c>
      <c r="C3041" s="37">
        <v>521.04</v>
      </c>
      <c r="D3041" s="38">
        <v>0.40799999999999997</v>
      </c>
      <c r="E3041" s="39">
        <v>43441</v>
      </c>
      <c r="F3041">
        <f t="shared" si="47"/>
        <v>2018</v>
      </c>
    </row>
    <row r="3042" spans="1:6" x14ac:dyDescent="0.25">
      <c r="A3042" t="s">
        <v>3153</v>
      </c>
      <c r="B3042" t="s">
        <v>5027</v>
      </c>
      <c r="C3042" s="37">
        <v>325.64999999999998</v>
      </c>
      <c r="D3042" s="38">
        <v>0.255</v>
      </c>
      <c r="E3042" s="39">
        <v>43441</v>
      </c>
      <c r="F3042">
        <f t="shared" si="47"/>
        <v>2018</v>
      </c>
    </row>
    <row r="3043" spans="1:6" x14ac:dyDescent="0.25">
      <c r="A3043" t="s">
        <v>3153</v>
      </c>
      <c r="B3043" t="s">
        <v>5027</v>
      </c>
      <c r="C3043" s="37">
        <v>25.55</v>
      </c>
      <c r="D3043" s="38">
        <v>0.02</v>
      </c>
      <c r="E3043" s="39">
        <v>43441</v>
      </c>
      <c r="F3043">
        <f t="shared" si="47"/>
        <v>2018</v>
      </c>
    </row>
    <row r="3044" spans="1:6" x14ac:dyDescent="0.25">
      <c r="A3044" t="s">
        <v>3153</v>
      </c>
      <c r="B3044" t="s">
        <v>5027</v>
      </c>
      <c r="C3044" s="37">
        <v>35.770000000000003</v>
      </c>
      <c r="D3044" s="38">
        <v>2.8000000000000001E-2</v>
      </c>
      <c r="E3044" s="39">
        <v>43441</v>
      </c>
      <c r="F3044">
        <f t="shared" si="47"/>
        <v>2018</v>
      </c>
    </row>
    <row r="3045" spans="1:6" x14ac:dyDescent="0.25">
      <c r="A3045" t="s">
        <v>3153</v>
      </c>
      <c r="B3045" t="s">
        <v>5027</v>
      </c>
      <c r="C3045" s="37">
        <v>260.52</v>
      </c>
      <c r="D3045" s="38">
        <v>0.20399999999999999</v>
      </c>
      <c r="E3045" s="39">
        <v>43441</v>
      </c>
      <c r="F3045">
        <f t="shared" si="47"/>
        <v>2018</v>
      </c>
    </row>
    <row r="3046" spans="1:6" x14ac:dyDescent="0.25">
      <c r="A3046" t="s">
        <v>3153</v>
      </c>
      <c r="B3046" t="s">
        <v>5027</v>
      </c>
      <c r="C3046" s="37">
        <v>56.21</v>
      </c>
      <c r="D3046" s="38">
        <v>4.3999999999999997E-2</v>
      </c>
      <c r="E3046" s="39">
        <v>43441</v>
      </c>
      <c r="F3046">
        <f t="shared" si="47"/>
        <v>2018</v>
      </c>
    </row>
    <row r="3047" spans="1:6" x14ac:dyDescent="0.25">
      <c r="A3047" t="s">
        <v>3153</v>
      </c>
      <c r="B3047" t="s">
        <v>5027</v>
      </c>
      <c r="C3047" s="37">
        <v>97.09</v>
      </c>
      <c r="D3047" s="38">
        <v>7.5999999999999998E-2</v>
      </c>
      <c r="E3047" s="39">
        <v>43441</v>
      </c>
      <c r="F3047">
        <f t="shared" si="47"/>
        <v>2018</v>
      </c>
    </row>
    <row r="3048" spans="1:6" x14ac:dyDescent="0.25">
      <c r="A3048" t="s">
        <v>3153</v>
      </c>
      <c r="B3048" t="s">
        <v>5027</v>
      </c>
      <c r="C3048" s="37">
        <v>76.650000000000006</v>
      </c>
      <c r="D3048" s="38">
        <v>0.06</v>
      </c>
      <c r="E3048" s="39">
        <v>43441</v>
      </c>
      <c r="F3048">
        <f t="shared" si="47"/>
        <v>2018</v>
      </c>
    </row>
    <row r="3049" spans="1:6" x14ac:dyDescent="0.25">
      <c r="A3049" t="s">
        <v>3153</v>
      </c>
      <c r="B3049" t="s">
        <v>5027</v>
      </c>
      <c r="C3049" s="37">
        <v>455.91</v>
      </c>
      <c r="D3049" s="38">
        <v>0.35699999999999998</v>
      </c>
      <c r="E3049" s="39">
        <v>43441</v>
      </c>
      <c r="F3049">
        <f t="shared" si="47"/>
        <v>2018</v>
      </c>
    </row>
    <row r="3050" spans="1:6" x14ac:dyDescent="0.25">
      <c r="A3050" t="s">
        <v>3153</v>
      </c>
      <c r="B3050" t="s">
        <v>5027</v>
      </c>
      <c r="C3050" s="37">
        <v>25.55</v>
      </c>
      <c r="D3050" s="38">
        <v>0.02</v>
      </c>
      <c r="E3050" s="39">
        <v>43441</v>
      </c>
      <c r="F3050">
        <f t="shared" si="47"/>
        <v>2018</v>
      </c>
    </row>
    <row r="3051" spans="1:6" x14ac:dyDescent="0.25">
      <c r="A3051" t="s">
        <v>3153</v>
      </c>
      <c r="B3051" t="s">
        <v>5027</v>
      </c>
      <c r="C3051" s="37">
        <v>455.91</v>
      </c>
      <c r="D3051" s="38">
        <v>0.35699999999999998</v>
      </c>
      <c r="E3051" s="39">
        <v>43441</v>
      </c>
      <c r="F3051">
        <f t="shared" si="47"/>
        <v>2018</v>
      </c>
    </row>
    <row r="3052" spans="1:6" x14ac:dyDescent="0.25">
      <c r="A3052" t="s">
        <v>3153</v>
      </c>
      <c r="B3052" t="s">
        <v>5027</v>
      </c>
      <c r="C3052" s="37">
        <v>20.440000000000001</v>
      </c>
      <c r="D3052" s="38">
        <v>1.6E-2</v>
      </c>
      <c r="E3052" s="39">
        <v>43441</v>
      </c>
      <c r="F3052">
        <f t="shared" si="47"/>
        <v>2018</v>
      </c>
    </row>
    <row r="3053" spans="1:6" x14ac:dyDescent="0.25">
      <c r="A3053" t="s">
        <v>3153</v>
      </c>
      <c r="B3053" t="s">
        <v>5027</v>
      </c>
      <c r="C3053" s="37">
        <v>260.52</v>
      </c>
      <c r="D3053" s="38">
        <v>0.20399999999999999</v>
      </c>
      <c r="E3053" s="39">
        <v>43441</v>
      </c>
      <c r="F3053">
        <f t="shared" si="47"/>
        <v>2018</v>
      </c>
    </row>
    <row r="3054" spans="1:6" x14ac:dyDescent="0.25">
      <c r="A3054" t="s">
        <v>3153</v>
      </c>
      <c r="B3054" t="s">
        <v>5027</v>
      </c>
      <c r="C3054" s="37">
        <v>15.33</v>
      </c>
      <c r="D3054" s="38">
        <v>1.2E-2</v>
      </c>
      <c r="E3054" s="39">
        <v>43441</v>
      </c>
      <c r="F3054">
        <f t="shared" si="47"/>
        <v>2018</v>
      </c>
    </row>
    <row r="3055" spans="1:6" x14ac:dyDescent="0.25">
      <c r="A3055" t="s">
        <v>3153</v>
      </c>
      <c r="B3055" t="s">
        <v>5027</v>
      </c>
      <c r="C3055" s="37">
        <v>716.43</v>
      </c>
      <c r="D3055" s="38">
        <v>0.56100000000000005</v>
      </c>
      <c r="E3055" s="39">
        <v>43441</v>
      </c>
      <c r="F3055">
        <f t="shared" si="47"/>
        <v>2018</v>
      </c>
    </row>
    <row r="3056" spans="1:6" x14ac:dyDescent="0.25">
      <c r="A3056" t="s">
        <v>3153</v>
      </c>
      <c r="B3056" t="s">
        <v>5027</v>
      </c>
      <c r="C3056" s="37">
        <v>45.99</v>
      </c>
      <c r="D3056" s="38">
        <v>3.5999999999999997E-2</v>
      </c>
      <c r="E3056" s="39">
        <v>43441</v>
      </c>
      <c r="F3056">
        <f t="shared" si="47"/>
        <v>2018</v>
      </c>
    </row>
    <row r="3057" spans="1:6" x14ac:dyDescent="0.25">
      <c r="A3057" t="s">
        <v>3153</v>
      </c>
      <c r="B3057" t="s">
        <v>5027</v>
      </c>
      <c r="C3057" s="37">
        <v>260.52</v>
      </c>
      <c r="D3057" s="38">
        <v>0.20399999999999999</v>
      </c>
      <c r="E3057" s="39">
        <v>43441</v>
      </c>
      <c r="F3057">
        <f t="shared" si="47"/>
        <v>2018</v>
      </c>
    </row>
    <row r="3058" spans="1:6" x14ac:dyDescent="0.25">
      <c r="A3058" t="s">
        <v>3153</v>
      </c>
      <c r="B3058" t="s">
        <v>5027</v>
      </c>
      <c r="C3058" s="37">
        <v>651.29999999999995</v>
      </c>
      <c r="D3058" s="38">
        <v>0.51</v>
      </c>
      <c r="E3058" s="39">
        <v>43441</v>
      </c>
      <c r="F3058">
        <f t="shared" si="47"/>
        <v>2018</v>
      </c>
    </row>
    <row r="3059" spans="1:6" x14ac:dyDescent="0.25">
      <c r="A3059" t="s">
        <v>3153</v>
      </c>
      <c r="B3059" t="s">
        <v>5027</v>
      </c>
      <c r="C3059" s="37">
        <v>5.1100000000000003</v>
      </c>
      <c r="D3059" s="38">
        <v>4.0000000000000001E-3</v>
      </c>
      <c r="E3059" s="39">
        <v>43441</v>
      </c>
      <c r="F3059">
        <f t="shared" si="47"/>
        <v>2018</v>
      </c>
    </row>
    <row r="3060" spans="1:6" x14ac:dyDescent="0.25">
      <c r="A3060" t="s">
        <v>3153</v>
      </c>
      <c r="B3060" t="s">
        <v>5027</v>
      </c>
      <c r="C3060" s="37">
        <v>25.55</v>
      </c>
      <c r="D3060" s="38">
        <v>0.02</v>
      </c>
      <c r="E3060" s="39">
        <v>43441</v>
      </c>
      <c r="F3060">
        <f t="shared" si="47"/>
        <v>2018</v>
      </c>
    </row>
    <row r="3061" spans="1:6" x14ac:dyDescent="0.25">
      <c r="A3061" t="s">
        <v>3153</v>
      </c>
      <c r="B3061" t="s">
        <v>5027</v>
      </c>
      <c r="C3061" s="37">
        <v>65.13</v>
      </c>
      <c r="D3061" s="38">
        <v>5.0999999999999997E-2</v>
      </c>
      <c r="E3061" s="39">
        <v>43441</v>
      </c>
      <c r="F3061">
        <f t="shared" si="47"/>
        <v>2018</v>
      </c>
    </row>
    <row r="3062" spans="1:6" x14ac:dyDescent="0.25">
      <c r="A3062" t="s">
        <v>3153</v>
      </c>
      <c r="B3062" t="s">
        <v>5027</v>
      </c>
      <c r="C3062" s="37">
        <v>325.64999999999998</v>
      </c>
      <c r="D3062" s="38">
        <v>0.255</v>
      </c>
      <c r="E3062" s="39">
        <v>43441</v>
      </c>
      <c r="F3062">
        <f t="shared" si="47"/>
        <v>2018</v>
      </c>
    </row>
    <row r="3063" spans="1:6" x14ac:dyDescent="0.25">
      <c r="A3063" t="s">
        <v>3153</v>
      </c>
      <c r="B3063" t="s">
        <v>5027</v>
      </c>
      <c r="C3063" s="37">
        <v>25.55</v>
      </c>
      <c r="D3063" s="38">
        <v>0.02</v>
      </c>
      <c r="E3063" s="39">
        <v>43441</v>
      </c>
      <c r="F3063">
        <f t="shared" si="47"/>
        <v>2018</v>
      </c>
    </row>
    <row r="3064" spans="1:6" x14ac:dyDescent="0.25">
      <c r="A3064" t="s">
        <v>3153</v>
      </c>
      <c r="B3064" t="s">
        <v>5027</v>
      </c>
      <c r="C3064" s="37">
        <v>586.16999999999996</v>
      </c>
      <c r="D3064" s="38">
        <v>0.45900000000000002</v>
      </c>
      <c r="E3064" s="39">
        <v>43441</v>
      </c>
      <c r="F3064">
        <f t="shared" si="47"/>
        <v>2018</v>
      </c>
    </row>
    <row r="3065" spans="1:6" x14ac:dyDescent="0.25">
      <c r="A3065" t="s">
        <v>3153</v>
      </c>
      <c r="B3065" t="s">
        <v>5027</v>
      </c>
      <c r="C3065" s="37">
        <v>325.64999999999998</v>
      </c>
      <c r="D3065" s="38">
        <v>0.255</v>
      </c>
      <c r="E3065" s="39">
        <v>43441</v>
      </c>
      <c r="F3065">
        <f t="shared" si="47"/>
        <v>2018</v>
      </c>
    </row>
    <row r="3066" spans="1:6" x14ac:dyDescent="0.25">
      <c r="A3066" t="s">
        <v>3153</v>
      </c>
      <c r="B3066" t="s">
        <v>5027</v>
      </c>
      <c r="C3066" s="37">
        <v>25.55</v>
      </c>
      <c r="D3066" s="38">
        <v>0.02</v>
      </c>
      <c r="E3066" s="39">
        <v>43441</v>
      </c>
      <c r="F3066">
        <f t="shared" si="47"/>
        <v>2018</v>
      </c>
    </row>
    <row r="3067" spans="1:6" x14ac:dyDescent="0.25">
      <c r="A3067" t="s">
        <v>3153</v>
      </c>
      <c r="B3067" t="s">
        <v>5027</v>
      </c>
      <c r="C3067" s="37">
        <v>976.95</v>
      </c>
      <c r="D3067" s="38">
        <v>0.76500000000000001</v>
      </c>
      <c r="E3067" s="39">
        <v>43441</v>
      </c>
      <c r="F3067">
        <f t="shared" si="47"/>
        <v>2018</v>
      </c>
    </row>
    <row r="3068" spans="1:6" x14ac:dyDescent="0.25">
      <c r="A3068" t="s">
        <v>3153</v>
      </c>
      <c r="B3068" t="s">
        <v>5027</v>
      </c>
      <c r="C3068" s="37">
        <v>390.78</v>
      </c>
      <c r="D3068" s="38">
        <v>0.30599999999999999</v>
      </c>
      <c r="E3068" s="39">
        <v>43441</v>
      </c>
      <c r="F3068">
        <f t="shared" si="47"/>
        <v>2018</v>
      </c>
    </row>
    <row r="3069" spans="1:6" x14ac:dyDescent="0.25">
      <c r="A3069" t="s">
        <v>3153</v>
      </c>
      <c r="B3069" t="s">
        <v>5027</v>
      </c>
      <c r="C3069" s="37">
        <v>30.66</v>
      </c>
      <c r="D3069" s="38">
        <v>2.4E-2</v>
      </c>
      <c r="E3069" s="39">
        <v>43441</v>
      </c>
      <c r="F3069">
        <f t="shared" si="47"/>
        <v>2018</v>
      </c>
    </row>
    <row r="3070" spans="1:6" x14ac:dyDescent="0.25">
      <c r="A3070" t="s">
        <v>3153</v>
      </c>
      <c r="B3070" t="s">
        <v>5027</v>
      </c>
      <c r="C3070" s="37">
        <v>61.2</v>
      </c>
      <c r="D3070" s="38">
        <v>8.3370000000000007E-3</v>
      </c>
      <c r="E3070" s="39">
        <v>43441</v>
      </c>
      <c r="F3070">
        <f t="shared" si="47"/>
        <v>2018</v>
      </c>
    </row>
    <row r="3071" spans="1:6" x14ac:dyDescent="0.25">
      <c r="A3071" t="s">
        <v>3153</v>
      </c>
      <c r="B3071" t="s">
        <v>5027</v>
      </c>
      <c r="C3071" s="37">
        <v>521.04</v>
      </c>
      <c r="D3071" s="38">
        <v>0.40799999999999997</v>
      </c>
      <c r="E3071" s="39">
        <v>43441</v>
      </c>
      <c r="F3071">
        <f t="shared" si="47"/>
        <v>2018</v>
      </c>
    </row>
    <row r="3072" spans="1:6" x14ac:dyDescent="0.25">
      <c r="A3072" t="s">
        <v>3153</v>
      </c>
      <c r="B3072" t="s">
        <v>5027</v>
      </c>
      <c r="C3072" s="37">
        <v>15.33</v>
      </c>
      <c r="D3072" s="38">
        <v>1.2E-2</v>
      </c>
      <c r="E3072" s="39">
        <v>43441</v>
      </c>
      <c r="F3072">
        <f t="shared" si="47"/>
        <v>2018</v>
      </c>
    </row>
    <row r="3073" spans="1:6" x14ac:dyDescent="0.25">
      <c r="A3073" t="s">
        <v>3153</v>
      </c>
      <c r="B3073" t="s">
        <v>5027</v>
      </c>
      <c r="C3073" s="37">
        <v>521.04</v>
      </c>
      <c r="D3073" s="38">
        <v>0.40799999999999997</v>
      </c>
      <c r="E3073" s="39">
        <v>43441</v>
      </c>
      <c r="F3073">
        <f t="shared" si="47"/>
        <v>2018</v>
      </c>
    </row>
    <row r="3074" spans="1:6" x14ac:dyDescent="0.25">
      <c r="A3074" t="s">
        <v>3153</v>
      </c>
      <c r="B3074" t="s">
        <v>5027</v>
      </c>
      <c r="C3074" s="37">
        <v>5.1100000000000003</v>
      </c>
      <c r="D3074" s="38">
        <v>4.0000000000000001E-3</v>
      </c>
      <c r="E3074" s="39">
        <v>43441</v>
      </c>
      <c r="F3074">
        <f t="shared" si="47"/>
        <v>2018</v>
      </c>
    </row>
    <row r="3075" spans="1:6" x14ac:dyDescent="0.25">
      <c r="A3075" t="s">
        <v>3153</v>
      </c>
      <c r="B3075" t="s">
        <v>5027</v>
      </c>
      <c r="C3075" s="37">
        <v>260.52</v>
      </c>
      <c r="D3075" s="38">
        <v>0.20399999999999999</v>
      </c>
      <c r="E3075" s="39">
        <v>43441</v>
      </c>
      <c r="F3075">
        <f t="shared" ref="F3075:F3138" si="48">YEAR(E3075)</f>
        <v>2018</v>
      </c>
    </row>
    <row r="3076" spans="1:6" x14ac:dyDescent="0.25">
      <c r="A3076" t="s">
        <v>3153</v>
      </c>
      <c r="B3076" t="s">
        <v>5027</v>
      </c>
      <c r="C3076" s="37">
        <v>10.220000000000001</v>
      </c>
      <c r="D3076" s="38">
        <v>8.0000000000000002E-3</v>
      </c>
      <c r="E3076" s="39">
        <v>43441</v>
      </c>
      <c r="F3076">
        <f t="shared" si="48"/>
        <v>2018</v>
      </c>
    </row>
    <row r="3077" spans="1:6" x14ac:dyDescent="0.25">
      <c r="A3077" t="s">
        <v>3153</v>
      </c>
      <c r="B3077" t="s">
        <v>5027</v>
      </c>
      <c r="C3077" s="37">
        <v>846.69</v>
      </c>
      <c r="D3077" s="38">
        <v>0.66300000000000003</v>
      </c>
      <c r="E3077" s="39">
        <v>43441</v>
      </c>
      <c r="F3077">
        <f t="shared" si="48"/>
        <v>2018</v>
      </c>
    </row>
    <row r="3078" spans="1:6" x14ac:dyDescent="0.25">
      <c r="A3078" t="s">
        <v>3153</v>
      </c>
      <c r="B3078" t="s">
        <v>5027</v>
      </c>
      <c r="C3078" s="37">
        <v>5.1100000000000003</v>
      </c>
      <c r="D3078" s="38">
        <v>4.0000000000000001E-3</v>
      </c>
      <c r="E3078" s="39">
        <v>43441</v>
      </c>
      <c r="F3078">
        <f t="shared" si="48"/>
        <v>2018</v>
      </c>
    </row>
    <row r="3079" spans="1:6" x14ac:dyDescent="0.25">
      <c r="A3079" t="s">
        <v>3153</v>
      </c>
      <c r="B3079" t="s">
        <v>5027</v>
      </c>
      <c r="C3079" s="37">
        <v>81.760000000000005</v>
      </c>
      <c r="D3079" s="38">
        <v>6.4000000000000001E-2</v>
      </c>
      <c r="E3079" s="39">
        <v>43441</v>
      </c>
      <c r="F3079">
        <f t="shared" si="48"/>
        <v>2018</v>
      </c>
    </row>
    <row r="3080" spans="1:6" x14ac:dyDescent="0.25">
      <c r="A3080" t="s">
        <v>3153</v>
      </c>
      <c r="B3080" t="s">
        <v>5027</v>
      </c>
      <c r="C3080" s="37">
        <v>61.2</v>
      </c>
      <c r="D3080" s="38">
        <v>8.3370000000000007E-3</v>
      </c>
      <c r="E3080" s="39">
        <v>43441</v>
      </c>
      <c r="F3080">
        <f t="shared" si="48"/>
        <v>2018</v>
      </c>
    </row>
    <row r="3081" spans="1:6" x14ac:dyDescent="0.25">
      <c r="A3081" t="s">
        <v>3153</v>
      </c>
      <c r="B3081" t="s">
        <v>5027</v>
      </c>
      <c r="C3081" s="37">
        <v>521.04</v>
      </c>
      <c r="D3081" s="38">
        <v>0.40799999999999997</v>
      </c>
      <c r="E3081" s="39">
        <v>43441</v>
      </c>
      <c r="F3081">
        <f t="shared" si="48"/>
        <v>2018</v>
      </c>
    </row>
    <row r="3082" spans="1:6" x14ac:dyDescent="0.25">
      <c r="A3082" t="s">
        <v>3153</v>
      </c>
      <c r="B3082" t="s">
        <v>5027</v>
      </c>
      <c r="C3082" s="37">
        <v>20.440000000000001</v>
      </c>
      <c r="D3082" s="38">
        <v>1.6E-2</v>
      </c>
      <c r="E3082" s="39">
        <v>43441</v>
      </c>
      <c r="F3082">
        <f t="shared" si="48"/>
        <v>2018</v>
      </c>
    </row>
    <row r="3083" spans="1:6" x14ac:dyDescent="0.25">
      <c r="A3083" t="s">
        <v>3153</v>
      </c>
      <c r="B3083" t="s">
        <v>5027</v>
      </c>
      <c r="C3083" s="37">
        <v>10.220000000000001</v>
      </c>
      <c r="D3083" s="38">
        <v>8.0000000000000002E-3</v>
      </c>
      <c r="E3083" s="39">
        <v>43441</v>
      </c>
      <c r="F3083">
        <f t="shared" si="48"/>
        <v>2018</v>
      </c>
    </row>
    <row r="3084" spans="1:6" x14ac:dyDescent="0.25">
      <c r="A3084" t="s">
        <v>3153</v>
      </c>
      <c r="B3084" t="s">
        <v>5027</v>
      </c>
      <c r="C3084" s="37">
        <v>390.78</v>
      </c>
      <c r="D3084" s="38">
        <v>0.30599999999999999</v>
      </c>
      <c r="E3084" s="39">
        <v>43441</v>
      </c>
      <c r="F3084">
        <f t="shared" si="48"/>
        <v>2018</v>
      </c>
    </row>
    <row r="3085" spans="1:6" x14ac:dyDescent="0.25">
      <c r="A3085" t="s">
        <v>3153</v>
      </c>
      <c r="B3085" t="s">
        <v>5027</v>
      </c>
      <c r="C3085" s="37">
        <v>56.21</v>
      </c>
      <c r="D3085" s="38">
        <v>4.3999999999999997E-2</v>
      </c>
      <c r="E3085" s="39">
        <v>43441</v>
      </c>
      <c r="F3085">
        <f t="shared" si="48"/>
        <v>2018</v>
      </c>
    </row>
    <row r="3086" spans="1:6" x14ac:dyDescent="0.25">
      <c r="A3086" t="s">
        <v>3153</v>
      </c>
      <c r="B3086" t="s">
        <v>5027</v>
      </c>
      <c r="C3086" s="37">
        <v>195.39</v>
      </c>
      <c r="D3086" s="38">
        <v>0.153</v>
      </c>
      <c r="E3086" s="39">
        <v>43441</v>
      </c>
      <c r="F3086">
        <f t="shared" si="48"/>
        <v>2018</v>
      </c>
    </row>
    <row r="3087" spans="1:6" x14ac:dyDescent="0.25">
      <c r="A3087" t="s">
        <v>3153</v>
      </c>
      <c r="B3087" t="s">
        <v>5027</v>
      </c>
      <c r="C3087" s="37">
        <v>260.52</v>
      </c>
      <c r="D3087" s="38">
        <v>0.20399999999999999</v>
      </c>
      <c r="E3087" s="39">
        <v>43441</v>
      </c>
      <c r="F3087">
        <f t="shared" si="48"/>
        <v>2018</v>
      </c>
    </row>
    <row r="3088" spans="1:6" x14ac:dyDescent="0.25">
      <c r="A3088" t="s">
        <v>3153</v>
      </c>
      <c r="B3088" t="s">
        <v>5027</v>
      </c>
      <c r="C3088" s="37">
        <v>1107.21</v>
      </c>
      <c r="D3088" s="38">
        <v>0.86699999999999999</v>
      </c>
      <c r="E3088" s="39">
        <v>43441</v>
      </c>
      <c r="F3088">
        <f t="shared" si="48"/>
        <v>2018</v>
      </c>
    </row>
    <row r="3089" spans="1:6" x14ac:dyDescent="0.25">
      <c r="A3089" t="s">
        <v>3153</v>
      </c>
      <c r="B3089" t="s">
        <v>5027</v>
      </c>
      <c r="C3089" s="37">
        <v>5.1100000000000003</v>
      </c>
      <c r="D3089" s="38">
        <v>4.0000000000000001E-3</v>
      </c>
      <c r="E3089" s="39">
        <v>43441</v>
      </c>
      <c r="F3089">
        <f t="shared" si="48"/>
        <v>2018</v>
      </c>
    </row>
    <row r="3090" spans="1:6" x14ac:dyDescent="0.25">
      <c r="A3090" t="s">
        <v>3153</v>
      </c>
      <c r="B3090" t="s">
        <v>5027</v>
      </c>
      <c r="C3090" s="37">
        <v>455.91</v>
      </c>
      <c r="D3090" s="38">
        <v>0.35699999999999998</v>
      </c>
      <c r="E3090" s="39">
        <v>43441</v>
      </c>
      <c r="F3090">
        <f t="shared" si="48"/>
        <v>2018</v>
      </c>
    </row>
    <row r="3091" spans="1:6" x14ac:dyDescent="0.25">
      <c r="A3091" t="s">
        <v>3153</v>
      </c>
      <c r="B3091" t="s">
        <v>5027</v>
      </c>
      <c r="C3091" s="37">
        <v>35.770000000000003</v>
      </c>
      <c r="D3091" s="38">
        <v>2.8000000000000001E-2</v>
      </c>
      <c r="E3091" s="39">
        <v>43441</v>
      </c>
      <c r="F3091">
        <f t="shared" si="48"/>
        <v>2018</v>
      </c>
    </row>
    <row r="3092" spans="1:6" x14ac:dyDescent="0.25">
      <c r="A3092" t="s">
        <v>3153</v>
      </c>
      <c r="B3092" t="s">
        <v>5027</v>
      </c>
      <c r="C3092" s="37">
        <v>390.78</v>
      </c>
      <c r="D3092" s="38">
        <v>0.30599999999999999</v>
      </c>
      <c r="E3092" s="39">
        <v>43441</v>
      </c>
      <c r="F3092">
        <f t="shared" si="48"/>
        <v>2018</v>
      </c>
    </row>
    <row r="3093" spans="1:6" x14ac:dyDescent="0.25">
      <c r="A3093" t="s">
        <v>3153</v>
      </c>
      <c r="B3093" t="s">
        <v>5027</v>
      </c>
      <c r="C3093" s="37">
        <v>51.1</v>
      </c>
      <c r="D3093" s="38">
        <v>0.04</v>
      </c>
      <c r="E3093" s="39">
        <v>43441</v>
      </c>
      <c r="F3093">
        <f t="shared" si="48"/>
        <v>2018</v>
      </c>
    </row>
    <row r="3094" spans="1:6" x14ac:dyDescent="0.25">
      <c r="A3094" t="s">
        <v>3153</v>
      </c>
      <c r="B3094" t="s">
        <v>5027</v>
      </c>
      <c r="C3094" s="37">
        <v>325.64999999999998</v>
      </c>
      <c r="D3094" s="38">
        <v>0.255</v>
      </c>
      <c r="E3094" s="39">
        <v>43441</v>
      </c>
      <c r="F3094">
        <f t="shared" si="48"/>
        <v>2018</v>
      </c>
    </row>
    <row r="3095" spans="1:6" x14ac:dyDescent="0.25">
      <c r="A3095" t="s">
        <v>3153</v>
      </c>
      <c r="B3095" t="s">
        <v>5027</v>
      </c>
      <c r="C3095" s="37">
        <v>40.880000000000003</v>
      </c>
      <c r="D3095" s="38">
        <v>3.2000000000000001E-2</v>
      </c>
      <c r="E3095" s="39">
        <v>43441</v>
      </c>
      <c r="F3095">
        <f t="shared" si="48"/>
        <v>2018</v>
      </c>
    </row>
    <row r="3096" spans="1:6" x14ac:dyDescent="0.25">
      <c r="A3096" t="s">
        <v>3153</v>
      </c>
      <c r="B3096" t="s">
        <v>5027</v>
      </c>
      <c r="C3096" s="37">
        <v>61.2</v>
      </c>
      <c r="D3096" s="38">
        <v>8.3370000000000007E-3</v>
      </c>
      <c r="E3096" s="39">
        <v>43441</v>
      </c>
      <c r="F3096">
        <f t="shared" si="48"/>
        <v>2018</v>
      </c>
    </row>
    <row r="3097" spans="1:6" x14ac:dyDescent="0.25">
      <c r="A3097" t="s">
        <v>3153</v>
      </c>
      <c r="B3097" t="s">
        <v>5027</v>
      </c>
      <c r="C3097" s="37">
        <v>5.1100000000000003</v>
      </c>
      <c r="D3097" s="38">
        <v>4.0000000000000001E-3</v>
      </c>
      <c r="E3097" s="39">
        <v>43441</v>
      </c>
      <c r="F3097">
        <f t="shared" si="48"/>
        <v>2018</v>
      </c>
    </row>
    <row r="3098" spans="1:6" x14ac:dyDescent="0.25">
      <c r="A3098" t="s">
        <v>3153</v>
      </c>
      <c r="B3098" t="s">
        <v>5027</v>
      </c>
      <c r="C3098" s="37">
        <v>846.69</v>
      </c>
      <c r="D3098" s="38">
        <v>0.66300000000000003</v>
      </c>
      <c r="E3098" s="39">
        <v>43441</v>
      </c>
      <c r="F3098">
        <f t="shared" si="48"/>
        <v>2018</v>
      </c>
    </row>
    <row r="3099" spans="1:6" x14ac:dyDescent="0.25">
      <c r="A3099" t="s">
        <v>3153</v>
      </c>
      <c r="B3099" t="s">
        <v>5027</v>
      </c>
      <c r="C3099" s="37">
        <v>976.95</v>
      </c>
      <c r="D3099" s="38">
        <v>0.76500000000000001</v>
      </c>
      <c r="E3099" s="39">
        <v>43441</v>
      </c>
      <c r="F3099">
        <f t="shared" si="48"/>
        <v>2018</v>
      </c>
    </row>
    <row r="3100" spans="1:6" x14ac:dyDescent="0.25">
      <c r="A3100" t="s">
        <v>3153</v>
      </c>
      <c r="B3100" t="s">
        <v>5027</v>
      </c>
      <c r="C3100" s="37">
        <v>61.2</v>
      </c>
      <c r="D3100" s="38">
        <v>8.3370000000000007E-3</v>
      </c>
      <c r="E3100" s="39">
        <v>43441</v>
      </c>
      <c r="F3100">
        <f t="shared" si="48"/>
        <v>2018</v>
      </c>
    </row>
    <row r="3101" spans="1:6" x14ac:dyDescent="0.25">
      <c r="A3101" t="s">
        <v>3153</v>
      </c>
      <c r="B3101" t="s">
        <v>5027</v>
      </c>
      <c r="C3101" s="37">
        <v>521.04</v>
      </c>
      <c r="D3101" s="38">
        <v>0.40799999999999997</v>
      </c>
      <c r="E3101" s="39">
        <v>43441</v>
      </c>
      <c r="F3101">
        <f t="shared" si="48"/>
        <v>2018</v>
      </c>
    </row>
    <row r="3102" spans="1:6" x14ac:dyDescent="0.25">
      <c r="A3102" t="s">
        <v>3153</v>
      </c>
      <c r="B3102" t="s">
        <v>5027</v>
      </c>
      <c r="C3102" s="37">
        <v>45.99</v>
      </c>
      <c r="D3102" s="38">
        <v>3.5999999999999997E-2</v>
      </c>
      <c r="E3102" s="39">
        <v>43441</v>
      </c>
      <c r="F3102">
        <f t="shared" si="48"/>
        <v>2018</v>
      </c>
    </row>
    <row r="3103" spans="1:6" x14ac:dyDescent="0.25">
      <c r="A3103" t="s">
        <v>3153</v>
      </c>
      <c r="B3103" t="s">
        <v>5027</v>
      </c>
      <c r="C3103" s="37">
        <v>325.64999999999998</v>
      </c>
      <c r="D3103" s="38">
        <v>0.255</v>
      </c>
      <c r="E3103" s="39">
        <v>43441</v>
      </c>
      <c r="F3103">
        <f t="shared" si="48"/>
        <v>2018</v>
      </c>
    </row>
    <row r="3104" spans="1:6" x14ac:dyDescent="0.25">
      <c r="A3104" t="s">
        <v>3153</v>
      </c>
      <c r="B3104" t="s">
        <v>5027</v>
      </c>
      <c r="C3104" s="37">
        <v>586.16999999999996</v>
      </c>
      <c r="D3104" s="38">
        <v>0.45900000000000002</v>
      </c>
      <c r="E3104" s="39">
        <v>43441</v>
      </c>
      <c r="F3104">
        <f t="shared" si="48"/>
        <v>2018</v>
      </c>
    </row>
    <row r="3105" spans="1:6" x14ac:dyDescent="0.25">
      <c r="A3105" t="s">
        <v>3153</v>
      </c>
      <c r="B3105" t="s">
        <v>5027</v>
      </c>
      <c r="C3105" s="37">
        <v>325.64999999999998</v>
      </c>
      <c r="D3105" s="38">
        <v>0.255</v>
      </c>
      <c r="E3105" s="39">
        <v>43441</v>
      </c>
      <c r="F3105">
        <f t="shared" si="48"/>
        <v>2018</v>
      </c>
    </row>
    <row r="3106" spans="1:6" x14ac:dyDescent="0.25">
      <c r="A3106" t="s">
        <v>3153</v>
      </c>
      <c r="B3106" t="s">
        <v>5027</v>
      </c>
      <c r="C3106" s="37">
        <v>5.1100000000000003</v>
      </c>
      <c r="D3106" s="38">
        <v>4.0000000000000001E-3</v>
      </c>
      <c r="E3106" s="39">
        <v>43441</v>
      </c>
      <c r="F3106">
        <f t="shared" si="48"/>
        <v>2018</v>
      </c>
    </row>
    <row r="3107" spans="1:6" x14ac:dyDescent="0.25">
      <c r="A3107" t="s">
        <v>3153</v>
      </c>
      <c r="B3107" t="s">
        <v>5028</v>
      </c>
      <c r="C3107" s="37">
        <v>66.430000000000007</v>
      </c>
      <c r="D3107" s="38">
        <v>5.1999999999999998E-2</v>
      </c>
      <c r="E3107" s="39">
        <v>43461</v>
      </c>
      <c r="F3107">
        <f t="shared" si="48"/>
        <v>2018</v>
      </c>
    </row>
    <row r="3108" spans="1:6" x14ac:dyDescent="0.25">
      <c r="A3108" t="s">
        <v>3153</v>
      </c>
      <c r="B3108" t="s">
        <v>5028</v>
      </c>
      <c r="C3108" s="37">
        <v>102.2</v>
      </c>
      <c r="D3108" s="38">
        <v>0.08</v>
      </c>
      <c r="E3108" s="39">
        <v>43461</v>
      </c>
      <c r="F3108">
        <f t="shared" si="48"/>
        <v>2018</v>
      </c>
    </row>
    <row r="3109" spans="1:6" x14ac:dyDescent="0.25">
      <c r="A3109" t="s">
        <v>3153</v>
      </c>
      <c r="B3109" t="s">
        <v>5028</v>
      </c>
      <c r="C3109" s="37">
        <v>40.880000000000003</v>
      </c>
      <c r="D3109" s="38">
        <v>3.2000000000000001E-2</v>
      </c>
      <c r="E3109" s="39">
        <v>43461</v>
      </c>
      <c r="F3109">
        <f t="shared" si="48"/>
        <v>2018</v>
      </c>
    </row>
    <row r="3110" spans="1:6" x14ac:dyDescent="0.25">
      <c r="A3110" t="s">
        <v>3153</v>
      </c>
      <c r="B3110" t="s">
        <v>5028</v>
      </c>
      <c r="C3110" s="37">
        <v>5.1100000000000003</v>
      </c>
      <c r="D3110" s="38">
        <v>4.0000000000000001E-3</v>
      </c>
      <c r="E3110" s="39">
        <v>43461</v>
      </c>
      <c r="F3110">
        <f t="shared" si="48"/>
        <v>2018</v>
      </c>
    </row>
    <row r="3111" spans="1:6" x14ac:dyDescent="0.25">
      <c r="A3111" t="s">
        <v>3153</v>
      </c>
      <c r="B3111" t="s">
        <v>5028</v>
      </c>
      <c r="C3111" s="37">
        <v>81.760000000000005</v>
      </c>
      <c r="D3111" s="38">
        <v>6.4000000000000001E-2</v>
      </c>
      <c r="E3111" s="39">
        <v>43461</v>
      </c>
      <c r="F3111">
        <f t="shared" si="48"/>
        <v>2018</v>
      </c>
    </row>
    <row r="3112" spans="1:6" x14ac:dyDescent="0.25">
      <c r="A3112" t="s">
        <v>3153</v>
      </c>
      <c r="B3112" t="s">
        <v>5028</v>
      </c>
      <c r="C3112" s="37">
        <v>30.66</v>
      </c>
      <c r="D3112" s="38">
        <v>2.4E-2</v>
      </c>
      <c r="E3112" s="39">
        <v>43461</v>
      </c>
      <c r="F3112">
        <f t="shared" si="48"/>
        <v>2018</v>
      </c>
    </row>
    <row r="3113" spans="1:6" x14ac:dyDescent="0.25">
      <c r="A3113" t="s">
        <v>3153</v>
      </c>
      <c r="B3113" t="s">
        <v>5028</v>
      </c>
      <c r="C3113" s="37">
        <v>56.21</v>
      </c>
      <c r="D3113" s="38">
        <v>4.3999999999999997E-2</v>
      </c>
      <c r="E3113" s="39">
        <v>43461</v>
      </c>
      <c r="F3113">
        <f t="shared" si="48"/>
        <v>2018</v>
      </c>
    </row>
    <row r="3114" spans="1:6" x14ac:dyDescent="0.25">
      <c r="A3114" t="s">
        <v>3153</v>
      </c>
      <c r="B3114" t="s">
        <v>5028</v>
      </c>
      <c r="C3114" s="37">
        <v>65.099999999999994</v>
      </c>
      <c r="D3114" s="38">
        <v>5.0999999999999997E-2</v>
      </c>
      <c r="E3114" s="39">
        <v>43461</v>
      </c>
      <c r="F3114">
        <f t="shared" si="48"/>
        <v>2018</v>
      </c>
    </row>
    <row r="3115" spans="1:6" x14ac:dyDescent="0.25">
      <c r="A3115" t="s">
        <v>3153</v>
      </c>
      <c r="B3115" t="s">
        <v>5028</v>
      </c>
      <c r="C3115" s="37">
        <v>91.98</v>
      </c>
      <c r="D3115" s="38">
        <v>7.1999999999999995E-2</v>
      </c>
      <c r="E3115" s="39">
        <v>43461</v>
      </c>
      <c r="F3115">
        <f t="shared" si="48"/>
        <v>2018</v>
      </c>
    </row>
    <row r="3116" spans="1:6" x14ac:dyDescent="0.25">
      <c r="A3116" t="s">
        <v>3153</v>
      </c>
      <c r="B3116" t="s">
        <v>5028</v>
      </c>
      <c r="C3116" s="37">
        <v>76.650000000000006</v>
      </c>
      <c r="D3116" s="38">
        <v>0.06</v>
      </c>
      <c r="E3116" s="39">
        <v>43461</v>
      </c>
      <c r="F3116">
        <f t="shared" si="48"/>
        <v>2018</v>
      </c>
    </row>
    <row r="3117" spans="1:6" x14ac:dyDescent="0.25">
      <c r="A3117" t="s">
        <v>3153</v>
      </c>
      <c r="B3117" t="s">
        <v>5028</v>
      </c>
      <c r="C3117" s="37">
        <v>35.770000000000003</v>
      </c>
      <c r="D3117" s="38">
        <v>2.8000000000000001E-2</v>
      </c>
      <c r="E3117" s="39">
        <v>43461</v>
      </c>
      <c r="F3117">
        <f t="shared" si="48"/>
        <v>2018</v>
      </c>
    </row>
    <row r="3118" spans="1:6" x14ac:dyDescent="0.25">
      <c r="A3118" t="s">
        <v>3153</v>
      </c>
      <c r="B3118" t="s">
        <v>5028</v>
      </c>
      <c r="C3118" s="37">
        <v>65.13</v>
      </c>
      <c r="D3118" s="38">
        <v>5.0999999999999997E-2</v>
      </c>
      <c r="E3118" s="39">
        <v>43461</v>
      </c>
      <c r="F3118">
        <f t="shared" si="48"/>
        <v>2018</v>
      </c>
    </row>
    <row r="3119" spans="1:6" x14ac:dyDescent="0.25">
      <c r="A3119" t="s">
        <v>3153</v>
      </c>
      <c r="B3119" t="s">
        <v>5028</v>
      </c>
      <c r="C3119" s="37">
        <v>97.09</v>
      </c>
      <c r="D3119" s="38">
        <v>7.5999999999999998E-2</v>
      </c>
      <c r="E3119" s="39">
        <v>43461</v>
      </c>
      <c r="F3119">
        <f t="shared" si="48"/>
        <v>2018</v>
      </c>
    </row>
    <row r="3120" spans="1:6" x14ac:dyDescent="0.25">
      <c r="A3120" t="s">
        <v>3153</v>
      </c>
      <c r="B3120" t="s">
        <v>5028</v>
      </c>
      <c r="C3120" s="37">
        <v>20.440000000000001</v>
      </c>
      <c r="D3120" s="38">
        <v>1.6E-2</v>
      </c>
      <c r="E3120" s="39">
        <v>43461</v>
      </c>
      <c r="F3120">
        <f t="shared" si="48"/>
        <v>2018</v>
      </c>
    </row>
    <row r="3121" spans="1:6" x14ac:dyDescent="0.25">
      <c r="A3121" t="s">
        <v>3153</v>
      </c>
      <c r="B3121" t="s">
        <v>5028</v>
      </c>
      <c r="C3121" s="37">
        <v>260.52</v>
      </c>
      <c r="D3121" s="38">
        <v>0.20399999999999999</v>
      </c>
      <c r="E3121" s="39">
        <v>43461</v>
      </c>
      <c r="F3121">
        <f t="shared" si="48"/>
        <v>2018</v>
      </c>
    </row>
    <row r="3122" spans="1:6" x14ac:dyDescent="0.25">
      <c r="A3122" t="s">
        <v>3153</v>
      </c>
      <c r="B3122" t="s">
        <v>5028</v>
      </c>
      <c r="C3122" s="37">
        <v>76.650000000000006</v>
      </c>
      <c r="D3122" s="38">
        <v>0.06</v>
      </c>
      <c r="E3122" s="39">
        <v>43461</v>
      </c>
      <c r="F3122">
        <f t="shared" si="48"/>
        <v>2018</v>
      </c>
    </row>
    <row r="3123" spans="1:6" x14ac:dyDescent="0.25">
      <c r="A3123" t="s">
        <v>3153</v>
      </c>
      <c r="B3123" t="s">
        <v>5028</v>
      </c>
      <c r="C3123" s="37">
        <v>325.64999999999998</v>
      </c>
      <c r="D3123" s="38">
        <v>0.255</v>
      </c>
      <c r="E3123" s="39">
        <v>43461</v>
      </c>
      <c r="F3123">
        <f t="shared" si="48"/>
        <v>2018</v>
      </c>
    </row>
    <row r="3124" spans="1:6" x14ac:dyDescent="0.25">
      <c r="A3124" t="s">
        <v>3153</v>
      </c>
      <c r="B3124" t="s">
        <v>5028</v>
      </c>
      <c r="C3124" s="37">
        <v>25.55</v>
      </c>
      <c r="D3124" s="38">
        <v>0.02</v>
      </c>
      <c r="E3124" s="39">
        <v>43461</v>
      </c>
      <c r="F3124">
        <f t="shared" si="48"/>
        <v>2018</v>
      </c>
    </row>
    <row r="3125" spans="1:6" x14ac:dyDescent="0.25">
      <c r="A3125" t="s">
        <v>3153</v>
      </c>
      <c r="B3125" t="s">
        <v>5028</v>
      </c>
      <c r="C3125" s="37">
        <v>86.87</v>
      </c>
      <c r="D3125" s="38">
        <v>6.8000000000000005E-2</v>
      </c>
      <c r="E3125" s="39">
        <v>43461</v>
      </c>
      <c r="F3125">
        <f t="shared" si="48"/>
        <v>2018</v>
      </c>
    </row>
    <row r="3126" spans="1:6" x14ac:dyDescent="0.25">
      <c r="A3126" t="s">
        <v>3153</v>
      </c>
      <c r="B3126" t="s">
        <v>5028</v>
      </c>
      <c r="C3126" s="37">
        <v>102.2</v>
      </c>
      <c r="D3126" s="38">
        <v>0.08</v>
      </c>
      <c r="E3126" s="39">
        <v>43461</v>
      </c>
      <c r="F3126">
        <f t="shared" si="48"/>
        <v>2018</v>
      </c>
    </row>
    <row r="3127" spans="1:6" x14ac:dyDescent="0.25">
      <c r="A3127" t="s">
        <v>3153</v>
      </c>
      <c r="B3127" t="s">
        <v>5028</v>
      </c>
      <c r="C3127" s="37">
        <v>5.1100000000000003</v>
      </c>
      <c r="D3127" s="38">
        <v>4.0000000000000001E-3</v>
      </c>
      <c r="E3127" s="39">
        <v>43461</v>
      </c>
      <c r="F3127">
        <f t="shared" si="48"/>
        <v>2018</v>
      </c>
    </row>
    <row r="3128" spans="1:6" x14ac:dyDescent="0.25">
      <c r="A3128" t="s">
        <v>3153</v>
      </c>
      <c r="B3128" t="s">
        <v>5028</v>
      </c>
      <c r="C3128" s="37">
        <v>86.87</v>
      </c>
      <c r="D3128" s="38">
        <v>6.8000000000000005E-2</v>
      </c>
      <c r="E3128" s="39">
        <v>43461</v>
      </c>
      <c r="F3128">
        <f t="shared" si="48"/>
        <v>2018</v>
      </c>
    </row>
    <row r="3129" spans="1:6" x14ac:dyDescent="0.25">
      <c r="A3129" t="s">
        <v>3153</v>
      </c>
      <c r="B3129" t="s">
        <v>5028</v>
      </c>
      <c r="C3129" s="37">
        <v>21.7</v>
      </c>
      <c r="D3129" s="38">
        <v>1.7000000000000001E-2</v>
      </c>
      <c r="E3129" s="39">
        <v>43461</v>
      </c>
      <c r="F3129">
        <f t="shared" si="48"/>
        <v>2018</v>
      </c>
    </row>
    <row r="3130" spans="1:6" x14ac:dyDescent="0.25">
      <c r="A3130" t="s">
        <v>3153</v>
      </c>
      <c r="B3130" t="s">
        <v>5028</v>
      </c>
      <c r="C3130" s="37">
        <v>65.13</v>
      </c>
      <c r="D3130" s="38">
        <v>5.0999999999999997E-2</v>
      </c>
      <c r="E3130" s="39">
        <v>43461</v>
      </c>
      <c r="F3130">
        <f t="shared" si="48"/>
        <v>2018</v>
      </c>
    </row>
    <row r="3131" spans="1:6" x14ac:dyDescent="0.25">
      <c r="A3131" t="s">
        <v>3153</v>
      </c>
      <c r="B3131" t="s">
        <v>5028</v>
      </c>
      <c r="C3131" s="37">
        <v>35.770000000000003</v>
      </c>
      <c r="D3131" s="38">
        <v>2.8000000000000001E-2</v>
      </c>
      <c r="E3131" s="39">
        <v>43461</v>
      </c>
      <c r="F3131">
        <f t="shared" si="48"/>
        <v>2018</v>
      </c>
    </row>
    <row r="3132" spans="1:6" x14ac:dyDescent="0.25">
      <c r="A3132" t="s">
        <v>3153</v>
      </c>
      <c r="B3132" t="s">
        <v>5028</v>
      </c>
      <c r="C3132" s="37">
        <v>66.430000000000007</v>
      </c>
      <c r="D3132" s="38">
        <v>5.1999999999999998E-2</v>
      </c>
      <c r="E3132" s="39">
        <v>43461</v>
      </c>
      <c r="F3132">
        <f t="shared" si="48"/>
        <v>2018</v>
      </c>
    </row>
    <row r="3133" spans="1:6" x14ac:dyDescent="0.25">
      <c r="A3133" t="s">
        <v>3153</v>
      </c>
      <c r="B3133" t="s">
        <v>5028</v>
      </c>
      <c r="C3133" s="37">
        <v>45.99</v>
      </c>
      <c r="D3133" s="38">
        <v>3.5999999999999997E-2</v>
      </c>
      <c r="E3133" s="39">
        <v>43461</v>
      </c>
      <c r="F3133">
        <f t="shared" si="48"/>
        <v>2018</v>
      </c>
    </row>
    <row r="3134" spans="1:6" x14ac:dyDescent="0.25">
      <c r="A3134" t="s">
        <v>3153</v>
      </c>
      <c r="B3134" t="s">
        <v>5028</v>
      </c>
      <c r="C3134" s="37">
        <v>20.440000000000001</v>
      </c>
      <c r="D3134" s="38">
        <v>1.6E-2</v>
      </c>
      <c r="E3134" s="39">
        <v>43461</v>
      </c>
      <c r="F3134">
        <f t="shared" si="48"/>
        <v>2018</v>
      </c>
    </row>
    <row r="3135" spans="1:6" x14ac:dyDescent="0.25">
      <c r="A3135" t="s">
        <v>3153</v>
      </c>
      <c r="B3135" t="s">
        <v>5028</v>
      </c>
      <c r="C3135" s="37">
        <v>220.24</v>
      </c>
      <c r="D3135" s="38">
        <v>0.1288</v>
      </c>
      <c r="E3135" s="39">
        <v>43461</v>
      </c>
      <c r="F3135">
        <f t="shared" si="48"/>
        <v>2018</v>
      </c>
    </row>
    <row r="3136" spans="1:6" x14ac:dyDescent="0.25">
      <c r="A3136" t="s">
        <v>3153</v>
      </c>
      <c r="B3136" t="s">
        <v>5028</v>
      </c>
      <c r="C3136" s="37">
        <v>130.26</v>
      </c>
      <c r="D3136" s="38">
        <v>0.10199999999999999</v>
      </c>
      <c r="E3136" s="39">
        <v>43461</v>
      </c>
      <c r="F3136">
        <f t="shared" si="48"/>
        <v>2018</v>
      </c>
    </row>
    <row r="3137" spans="1:6" x14ac:dyDescent="0.25">
      <c r="A3137" t="s">
        <v>3153</v>
      </c>
      <c r="B3137" t="s">
        <v>5028</v>
      </c>
      <c r="C3137" s="37">
        <v>35.770000000000003</v>
      </c>
      <c r="D3137" s="38">
        <v>2.8000000000000001E-2</v>
      </c>
      <c r="E3137" s="39">
        <v>43461</v>
      </c>
      <c r="F3137">
        <f t="shared" si="48"/>
        <v>2018</v>
      </c>
    </row>
    <row r="3138" spans="1:6" x14ac:dyDescent="0.25">
      <c r="A3138" t="s">
        <v>3153</v>
      </c>
      <c r="B3138" t="s">
        <v>5028</v>
      </c>
      <c r="C3138" s="37">
        <v>260.52</v>
      </c>
      <c r="D3138" s="38">
        <v>0.20399999999999999</v>
      </c>
      <c r="E3138" s="39">
        <v>43461</v>
      </c>
      <c r="F3138">
        <f t="shared" si="48"/>
        <v>2018</v>
      </c>
    </row>
    <row r="3139" spans="1:6" x14ac:dyDescent="0.25">
      <c r="A3139" t="s">
        <v>3153</v>
      </c>
      <c r="B3139" t="s">
        <v>5028</v>
      </c>
      <c r="C3139" s="37">
        <v>97.09</v>
      </c>
      <c r="D3139" s="38">
        <v>7.5999999999999998E-2</v>
      </c>
      <c r="E3139" s="39">
        <v>43461</v>
      </c>
      <c r="F3139">
        <f t="shared" ref="F3139:F3202" si="49">YEAR(E3139)</f>
        <v>2018</v>
      </c>
    </row>
    <row r="3140" spans="1:6" x14ac:dyDescent="0.25">
      <c r="A3140" t="s">
        <v>3153</v>
      </c>
      <c r="B3140" t="s">
        <v>5028</v>
      </c>
      <c r="C3140" s="37">
        <v>65.13</v>
      </c>
      <c r="D3140" s="38">
        <v>5.0999999999999997E-2</v>
      </c>
      <c r="E3140" s="39">
        <v>43461</v>
      </c>
      <c r="F3140">
        <f t="shared" si="49"/>
        <v>2018</v>
      </c>
    </row>
    <row r="3141" spans="1:6" x14ac:dyDescent="0.25">
      <c r="A3141" t="s">
        <v>3153</v>
      </c>
      <c r="B3141" t="s">
        <v>5028</v>
      </c>
      <c r="C3141" s="37">
        <v>76.650000000000006</v>
      </c>
      <c r="D3141" s="38">
        <v>0.06</v>
      </c>
      <c r="E3141" s="39">
        <v>43461</v>
      </c>
      <c r="F3141">
        <f t="shared" si="49"/>
        <v>2018</v>
      </c>
    </row>
    <row r="3142" spans="1:6" x14ac:dyDescent="0.25">
      <c r="A3142" t="s">
        <v>3153</v>
      </c>
      <c r="B3142" t="s">
        <v>5028</v>
      </c>
      <c r="C3142" s="37">
        <v>66.430000000000007</v>
      </c>
      <c r="D3142" s="38">
        <v>5.1999999999999998E-2</v>
      </c>
      <c r="E3142" s="39">
        <v>43461</v>
      </c>
      <c r="F3142">
        <f t="shared" si="49"/>
        <v>2018</v>
      </c>
    </row>
    <row r="3143" spans="1:6" x14ac:dyDescent="0.25">
      <c r="A3143" t="s">
        <v>3153</v>
      </c>
      <c r="B3143" t="s">
        <v>5028</v>
      </c>
      <c r="C3143" s="37">
        <v>195.39</v>
      </c>
      <c r="D3143" s="38">
        <v>0.153</v>
      </c>
      <c r="E3143" s="39">
        <v>43461</v>
      </c>
      <c r="F3143">
        <f t="shared" si="49"/>
        <v>2018</v>
      </c>
    </row>
    <row r="3144" spans="1:6" x14ac:dyDescent="0.25">
      <c r="A3144" t="s">
        <v>3153</v>
      </c>
      <c r="B3144" t="s">
        <v>5028</v>
      </c>
      <c r="C3144" s="37">
        <v>51.1</v>
      </c>
      <c r="D3144" s="38">
        <v>0.04</v>
      </c>
      <c r="E3144" s="39">
        <v>43461</v>
      </c>
      <c r="F3144">
        <f t="shared" si="49"/>
        <v>2018</v>
      </c>
    </row>
    <row r="3145" spans="1:6" x14ac:dyDescent="0.25">
      <c r="A3145" t="s">
        <v>3153</v>
      </c>
      <c r="B3145" t="s">
        <v>5028</v>
      </c>
      <c r="C3145" s="37">
        <v>45.99</v>
      </c>
      <c r="D3145" s="38">
        <v>3.5999999999999997E-2</v>
      </c>
      <c r="E3145" s="39">
        <v>43461</v>
      </c>
      <c r="F3145">
        <f t="shared" si="49"/>
        <v>2018</v>
      </c>
    </row>
    <row r="3146" spans="1:6" x14ac:dyDescent="0.25">
      <c r="A3146" t="s">
        <v>3153</v>
      </c>
      <c r="B3146" t="s">
        <v>5029</v>
      </c>
      <c r="C3146" s="37">
        <v>30.66</v>
      </c>
      <c r="D3146" s="38">
        <v>2.4E-2</v>
      </c>
      <c r="E3146" s="39">
        <v>43461</v>
      </c>
      <c r="F3146">
        <f t="shared" si="49"/>
        <v>2018</v>
      </c>
    </row>
    <row r="3147" spans="1:6" x14ac:dyDescent="0.25">
      <c r="A3147" t="s">
        <v>3153</v>
      </c>
      <c r="B3147" t="s">
        <v>5029</v>
      </c>
      <c r="C3147" s="37">
        <v>260.52</v>
      </c>
      <c r="D3147" s="38">
        <v>0.20399999999999999</v>
      </c>
      <c r="E3147" s="39">
        <v>43461</v>
      </c>
      <c r="F3147">
        <f t="shared" si="49"/>
        <v>2018</v>
      </c>
    </row>
    <row r="3148" spans="1:6" x14ac:dyDescent="0.25">
      <c r="A3148" t="s">
        <v>3153</v>
      </c>
      <c r="B3148" t="s">
        <v>5029</v>
      </c>
      <c r="C3148" s="37">
        <v>66.430000000000007</v>
      </c>
      <c r="D3148" s="38">
        <v>5.1999999999999998E-2</v>
      </c>
      <c r="E3148" s="39">
        <v>43461</v>
      </c>
      <c r="F3148">
        <f t="shared" si="49"/>
        <v>2018</v>
      </c>
    </row>
    <row r="3149" spans="1:6" x14ac:dyDescent="0.25">
      <c r="A3149" t="s">
        <v>3153</v>
      </c>
      <c r="B3149" t="s">
        <v>5029</v>
      </c>
      <c r="C3149" s="37">
        <v>65.13</v>
      </c>
      <c r="D3149" s="38">
        <v>5.0999999999999997E-2</v>
      </c>
      <c r="E3149" s="39">
        <v>43461</v>
      </c>
      <c r="F3149">
        <f t="shared" si="49"/>
        <v>2018</v>
      </c>
    </row>
    <row r="3150" spans="1:6" x14ac:dyDescent="0.25">
      <c r="A3150" t="s">
        <v>3153</v>
      </c>
      <c r="B3150" t="s">
        <v>5029</v>
      </c>
      <c r="C3150" s="37">
        <v>71.540000000000006</v>
      </c>
      <c r="D3150" s="38">
        <v>5.6000000000000001E-2</v>
      </c>
      <c r="E3150" s="39">
        <v>43461</v>
      </c>
      <c r="F3150">
        <f t="shared" si="49"/>
        <v>2018</v>
      </c>
    </row>
    <row r="3151" spans="1:6" x14ac:dyDescent="0.25">
      <c r="A3151" t="s">
        <v>3153</v>
      </c>
      <c r="B3151" t="s">
        <v>5029</v>
      </c>
      <c r="C3151" s="37">
        <v>56.21</v>
      </c>
      <c r="D3151" s="38">
        <v>4.3999999999999997E-2</v>
      </c>
      <c r="E3151" s="39">
        <v>43461</v>
      </c>
      <c r="F3151">
        <f t="shared" si="49"/>
        <v>2018</v>
      </c>
    </row>
    <row r="3152" spans="1:6" x14ac:dyDescent="0.25">
      <c r="A3152" t="s">
        <v>3153</v>
      </c>
      <c r="B3152" t="s">
        <v>5029</v>
      </c>
      <c r="C3152" s="37">
        <v>97.09</v>
      </c>
      <c r="D3152" s="38">
        <v>7.5999999999999998E-2</v>
      </c>
      <c r="E3152" s="39">
        <v>43461</v>
      </c>
      <c r="F3152">
        <f t="shared" si="49"/>
        <v>2018</v>
      </c>
    </row>
    <row r="3153" spans="1:6" x14ac:dyDescent="0.25">
      <c r="A3153" t="s">
        <v>3153</v>
      </c>
      <c r="B3153" t="s">
        <v>5029</v>
      </c>
      <c r="C3153" s="37">
        <v>76.650000000000006</v>
      </c>
      <c r="D3153" s="38">
        <v>0.06</v>
      </c>
      <c r="E3153" s="39">
        <v>43461</v>
      </c>
      <c r="F3153">
        <f t="shared" si="49"/>
        <v>2018</v>
      </c>
    </row>
    <row r="3154" spans="1:6" x14ac:dyDescent="0.25">
      <c r="A3154" t="s">
        <v>3153</v>
      </c>
      <c r="B3154" t="s">
        <v>5029</v>
      </c>
      <c r="C3154" s="37">
        <v>56.21</v>
      </c>
      <c r="D3154" s="38">
        <v>4.3999999999999997E-2</v>
      </c>
      <c r="E3154" s="39">
        <v>43461</v>
      </c>
      <c r="F3154">
        <f t="shared" si="49"/>
        <v>2018</v>
      </c>
    </row>
    <row r="3155" spans="1:6" x14ac:dyDescent="0.25">
      <c r="A3155" t="s">
        <v>3153</v>
      </c>
      <c r="B3155" t="s">
        <v>5029</v>
      </c>
      <c r="C3155" s="37">
        <v>71.540000000000006</v>
      </c>
      <c r="D3155" s="38">
        <v>5.6000000000000001E-2</v>
      </c>
      <c r="E3155" s="39">
        <v>43461</v>
      </c>
      <c r="F3155">
        <f t="shared" si="49"/>
        <v>2018</v>
      </c>
    </row>
    <row r="3156" spans="1:6" x14ac:dyDescent="0.25">
      <c r="A3156" t="s">
        <v>3153</v>
      </c>
      <c r="B3156" t="s">
        <v>5029</v>
      </c>
      <c r="C3156" s="37">
        <v>91.98</v>
      </c>
      <c r="D3156" s="38">
        <v>7.1999999999999995E-2</v>
      </c>
      <c r="E3156" s="39">
        <v>43461</v>
      </c>
      <c r="F3156">
        <f t="shared" si="49"/>
        <v>2018</v>
      </c>
    </row>
    <row r="3157" spans="1:6" x14ac:dyDescent="0.25">
      <c r="A3157" t="s">
        <v>3153</v>
      </c>
      <c r="B3157" t="s">
        <v>5029</v>
      </c>
      <c r="C3157" s="37">
        <v>15.33</v>
      </c>
      <c r="D3157" s="38">
        <v>1.2E-2</v>
      </c>
      <c r="E3157" s="39">
        <v>43461</v>
      </c>
      <c r="F3157">
        <f t="shared" si="49"/>
        <v>2018</v>
      </c>
    </row>
    <row r="3158" spans="1:6" x14ac:dyDescent="0.25">
      <c r="A3158" t="s">
        <v>3153</v>
      </c>
      <c r="B3158" t="s">
        <v>5029</v>
      </c>
      <c r="C3158" s="37">
        <v>102.2</v>
      </c>
      <c r="D3158" s="38">
        <v>0.08</v>
      </c>
      <c r="E3158" s="39">
        <v>43461</v>
      </c>
      <c r="F3158">
        <f t="shared" si="49"/>
        <v>2018</v>
      </c>
    </row>
    <row r="3159" spans="1:6" x14ac:dyDescent="0.25">
      <c r="A3159" t="s">
        <v>3153</v>
      </c>
      <c r="B3159" t="s">
        <v>5029</v>
      </c>
      <c r="C3159" s="37">
        <v>5.1100000000000003</v>
      </c>
      <c r="D3159" s="38">
        <v>4.0000000000000001E-3</v>
      </c>
      <c r="E3159" s="39">
        <v>43461</v>
      </c>
      <c r="F3159">
        <f t="shared" si="49"/>
        <v>2018</v>
      </c>
    </row>
    <row r="3160" spans="1:6" x14ac:dyDescent="0.25">
      <c r="A3160" t="s">
        <v>3153</v>
      </c>
      <c r="B3160" t="s">
        <v>5029</v>
      </c>
      <c r="C3160" s="37">
        <v>81.760000000000005</v>
      </c>
      <c r="D3160" s="38">
        <v>6.4000000000000001E-2</v>
      </c>
      <c r="E3160" s="39">
        <v>43461</v>
      </c>
      <c r="F3160">
        <f t="shared" si="49"/>
        <v>2018</v>
      </c>
    </row>
    <row r="3161" spans="1:6" x14ac:dyDescent="0.25">
      <c r="A3161" t="s">
        <v>3153</v>
      </c>
      <c r="B3161" t="s">
        <v>5029</v>
      </c>
      <c r="C3161" s="37">
        <v>56.21</v>
      </c>
      <c r="D3161" s="38">
        <v>4.3999999999999997E-2</v>
      </c>
      <c r="E3161" s="39">
        <v>43461</v>
      </c>
      <c r="F3161">
        <f t="shared" si="49"/>
        <v>2018</v>
      </c>
    </row>
    <row r="3162" spans="1:6" x14ac:dyDescent="0.25">
      <c r="A3162" t="s">
        <v>3153</v>
      </c>
      <c r="B3162" t="s">
        <v>5029</v>
      </c>
      <c r="C3162" s="37">
        <v>32.549999999999997</v>
      </c>
      <c r="D3162" s="38">
        <v>2.5499999999999998E-2</v>
      </c>
      <c r="E3162" s="39">
        <v>43461</v>
      </c>
      <c r="F3162">
        <f t="shared" si="49"/>
        <v>2018</v>
      </c>
    </row>
    <row r="3163" spans="1:6" x14ac:dyDescent="0.25">
      <c r="A3163" t="s">
        <v>3153</v>
      </c>
      <c r="B3163" t="s">
        <v>5029</v>
      </c>
      <c r="C3163" s="37">
        <v>76.650000000000006</v>
      </c>
      <c r="D3163" s="38">
        <v>0.06</v>
      </c>
      <c r="E3163" s="39">
        <v>43461</v>
      </c>
      <c r="F3163">
        <f t="shared" si="49"/>
        <v>2018</v>
      </c>
    </row>
    <row r="3164" spans="1:6" x14ac:dyDescent="0.25">
      <c r="A3164" t="s">
        <v>3153</v>
      </c>
      <c r="B3164" t="s">
        <v>5029</v>
      </c>
      <c r="C3164" s="37">
        <v>102.2</v>
      </c>
      <c r="D3164" s="38">
        <v>0.08</v>
      </c>
      <c r="E3164" s="39">
        <v>43461</v>
      </c>
      <c r="F3164">
        <f t="shared" si="49"/>
        <v>2018</v>
      </c>
    </row>
    <row r="3165" spans="1:6" x14ac:dyDescent="0.25">
      <c r="A3165" t="s">
        <v>3153</v>
      </c>
      <c r="B3165" t="s">
        <v>5029</v>
      </c>
      <c r="C3165" s="37">
        <v>25.55</v>
      </c>
      <c r="D3165" s="38">
        <v>0.02</v>
      </c>
      <c r="E3165" s="39">
        <v>43461</v>
      </c>
      <c r="F3165">
        <f t="shared" si="49"/>
        <v>2018</v>
      </c>
    </row>
    <row r="3166" spans="1:6" x14ac:dyDescent="0.25">
      <c r="A3166" t="s">
        <v>3153</v>
      </c>
      <c r="B3166" t="s">
        <v>5029</v>
      </c>
      <c r="C3166" s="37">
        <v>76.650000000000006</v>
      </c>
      <c r="D3166" s="38">
        <v>0.06</v>
      </c>
      <c r="E3166" s="39">
        <v>43461</v>
      </c>
      <c r="F3166">
        <f t="shared" si="49"/>
        <v>2018</v>
      </c>
    </row>
    <row r="3167" spans="1:6" x14ac:dyDescent="0.25">
      <c r="A3167" t="s">
        <v>3153</v>
      </c>
      <c r="B3167" t="s">
        <v>5029</v>
      </c>
      <c r="C3167" s="37">
        <v>45.99</v>
      </c>
      <c r="D3167" s="38">
        <v>3.5999999999999997E-2</v>
      </c>
      <c r="E3167" s="39">
        <v>43461</v>
      </c>
      <c r="F3167">
        <f t="shared" si="49"/>
        <v>2018</v>
      </c>
    </row>
    <row r="3168" spans="1:6" x14ac:dyDescent="0.25">
      <c r="A3168" t="s">
        <v>3153</v>
      </c>
      <c r="B3168" t="s">
        <v>5029</v>
      </c>
      <c r="C3168" s="37">
        <v>195.39</v>
      </c>
      <c r="D3168" s="38">
        <v>0.153</v>
      </c>
      <c r="E3168" s="39">
        <v>43461</v>
      </c>
      <c r="F3168">
        <f t="shared" si="49"/>
        <v>2018</v>
      </c>
    </row>
    <row r="3169" spans="1:6" x14ac:dyDescent="0.25">
      <c r="A3169" t="s">
        <v>3153</v>
      </c>
      <c r="B3169" t="s">
        <v>5029</v>
      </c>
      <c r="C3169" s="37">
        <v>25.55</v>
      </c>
      <c r="D3169" s="38">
        <v>0.02</v>
      </c>
      <c r="E3169" s="39">
        <v>43461</v>
      </c>
      <c r="F3169">
        <f t="shared" si="49"/>
        <v>2018</v>
      </c>
    </row>
    <row r="3170" spans="1:6" x14ac:dyDescent="0.25">
      <c r="A3170" t="s">
        <v>3153</v>
      </c>
      <c r="B3170" t="s">
        <v>5029</v>
      </c>
      <c r="C3170" s="37">
        <v>61.2</v>
      </c>
      <c r="D3170" s="38">
        <v>8.3370000000000007E-3</v>
      </c>
      <c r="E3170" s="39">
        <v>43461</v>
      </c>
      <c r="F3170">
        <f t="shared" si="49"/>
        <v>2018</v>
      </c>
    </row>
    <row r="3171" spans="1:6" x14ac:dyDescent="0.25">
      <c r="A3171" t="s">
        <v>3153</v>
      </c>
      <c r="B3171" t="s">
        <v>5029</v>
      </c>
      <c r="C3171" s="37">
        <v>781.56</v>
      </c>
      <c r="D3171" s="38">
        <v>0.61199999999999999</v>
      </c>
      <c r="E3171" s="39">
        <v>43461</v>
      </c>
      <c r="F3171">
        <f t="shared" si="49"/>
        <v>2018</v>
      </c>
    </row>
    <row r="3172" spans="1:6" x14ac:dyDescent="0.25">
      <c r="A3172" t="s">
        <v>3153</v>
      </c>
      <c r="B3172" t="s">
        <v>5030</v>
      </c>
      <c r="C3172" s="37">
        <v>651.29999999999995</v>
      </c>
      <c r="D3172" s="38">
        <v>0.51</v>
      </c>
      <c r="E3172" s="39">
        <v>43398</v>
      </c>
      <c r="F3172">
        <f t="shared" si="49"/>
        <v>2018</v>
      </c>
    </row>
    <row r="3173" spans="1:6" x14ac:dyDescent="0.25">
      <c r="A3173" t="s">
        <v>3153</v>
      </c>
      <c r="B3173" t="s">
        <v>5030</v>
      </c>
      <c r="C3173" s="37">
        <v>325.64999999999998</v>
      </c>
      <c r="D3173" s="38">
        <v>0.255</v>
      </c>
      <c r="E3173" s="39">
        <v>43398</v>
      </c>
      <c r="F3173">
        <f t="shared" si="49"/>
        <v>2018</v>
      </c>
    </row>
    <row r="3174" spans="1:6" x14ac:dyDescent="0.25">
      <c r="A3174" t="s">
        <v>3153</v>
      </c>
      <c r="B3174" t="s">
        <v>5030</v>
      </c>
      <c r="C3174" s="37">
        <v>5.1100000000000003</v>
      </c>
      <c r="D3174" s="38">
        <v>4.0000000000000001E-3</v>
      </c>
      <c r="E3174" s="39">
        <v>43398</v>
      </c>
      <c r="F3174">
        <f t="shared" si="49"/>
        <v>2018</v>
      </c>
    </row>
    <row r="3175" spans="1:6" x14ac:dyDescent="0.25">
      <c r="A3175" t="s">
        <v>3153</v>
      </c>
      <c r="B3175" t="s">
        <v>5030</v>
      </c>
      <c r="C3175" s="37">
        <v>81.760000000000005</v>
      </c>
      <c r="D3175" s="38">
        <v>6.4000000000000001E-2</v>
      </c>
      <c r="E3175" s="39">
        <v>43398</v>
      </c>
      <c r="F3175">
        <f t="shared" si="49"/>
        <v>2018</v>
      </c>
    </row>
    <row r="3176" spans="1:6" x14ac:dyDescent="0.25">
      <c r="A3176" t="s">
        <v>3153</v>
      </c>
      <c r="B3176" t="s">
        <v>5030</v>
      </c>
      <c r="C3176" s="37">
        <v>61.2</v>
      </c>
      <c r="D3176" s="38">
        <v>8.3370000000000007E-3</v>
      </c>
      <c r="E3176" s="39">
        <v>43398</v>
      </c>
      <c r="F3176">
        <f t="shared" si="49"/>
        <v>2018</v>
      </c>
    </row>
    <row r="3177" spans="1:6" x14ac:dyDescent="0.25">
      <c r="A3177" t="s">
        <v>3153</v>
      </c>
      <c r="B3177" t="s">
        <v>5030</v>
      </c>
      <c r="C3177" s="37">
        <v>10.85</v>
      </c>
      <c r="D3177" s="38">
        <v>8.5000000000000006E-3</v>
      </c>
      <c r="E3177" s="39">
        <v>43398</v>
      </c>
      <c r="F3177">
        <f t="shared" si="49"/>
        <v>2018</v>
      </c>
    </row>
    <row r="3178" spans="1:6" x14ac:dyDescent="0.25">
      <c r="A3178" t="s">
        <v>3153</v>
      </c>
      <c r="B3178" t="s">
        <v>5030</v>
      </c>
      <c r="C3178" s="37">
        <v>66.430000000000007</v>
      </c>
      <c r="D3178" s="38">
        <v>5.1999999999999998E-2</v>
      </c>
      <c r="E3178" s="39">
        <v>43398</v>
      </c>
      <c r="F3178">
        <f t="shared" si="49"/>
        <v>2018</v>
      </c>
    </row>
    <row r="3179" spans="1:6" x14ac:dyDescent="0.25">
      <c r="A3179" t="s">
        <v>3153</v>
      </c>
      <c r="B3179" t="s">
        <v>5030</v>
      </c>
      <c r="C3179" s="37">
        <v>586.16999999999996</v>
      </c>
      <c r="D3179" s="38">
        <v>0.45900000000000002</v>
      </c>
      <c r="E3179" s="39">
        <v>43398</v>
      </c>
      <c r="F3179">
        <f t="shared" si="49"/>
        <v>2018</v>
      </c>
    </row>
    <row r="3180" spans="1:6" x14ac:dyDescent="0.25">
      <c r="A3180" t="s">
        <v>3153</v>
      </c>
      <c r="B3180" t="s">
        <v>5030</v>
      </c>
      <c r="C3180" s="37">
        <v>10.85</v>
      </c>
      <c r="D3180" s="38">
        <v>8.5000000000000006E-3</v>
      </c>
      <c r="E3180" s="39">
        <v>43398</v>
      </c>
      <c r="F3180">
        <f t="shared" si="49"/>
        <v>2018</v>
      </c>
    </row>
    <row r="3181" spans="1:6" x14ac:dyDescent="0.25">
      <c r="A3181" t="s">
        <v>3153</v>
      </c>
      <c r="B3181" t="s">
        <v>5030</v>
      </c>
      <c r="C3181" s="37">
        <v>35.770000000000003</v>
      </c>
      <c r="D3181" s="38">
        <v>2.8000000000000001E-2</v>
      </c>
      <c r="E3181" s="39">
        <v>43398</v>
      </c>
      <c r="F3181">
        <f t="shared" si="49"/>
        <v>2018</v>
      </c>
    </row>
    <row r="3182" spans="1:6" x14ac:dyDescent="0.25">
      <c r="A3182" t="s">
        <v>3153</v>
      </c>
      <c r="B3182" t="s">
        <v>5030</v>
      </c>
      <c r="C3182" s="37">
        <v>81.760000000000005</v>
      </c>
      <c r="D3182" s="38">
        <v>6.4000000000000001E-2</v>
      </c>
      <c r="E3182" s="39">
        <v>43398</v>
      </c>
      <c r="F3182">
        <f t="shared" si="49"/>
        <v>2018</v>
      </c>
    </row>
    <row r="3183" spans="1:6" x14ac:dyDescent="0.25">
      <c r="A3183" t="s">
        <v>3153</v>
      </c>
      <c r="B3183" t="s">
        <v>5030</v>
      </c>
      <c r="C3183" s="37">
        <v>35.770000000000003</v>
      </c>
      <c r="D3183" s="38">
        <v>2.8000000000000001E-2</v>
      </c>
      <c r="E3183" s="39">
        <v>43398</v>
      </c>
      <c r="F3183">
        <f t="shared" si="49"/>
        <v>2018</v>
      </c>
    </row>
    <row r="3184" spans="1:6" x14ac:dyDescent="0.25">
      <c r="A3184" t="s">
        <v>3153</v>
      </c>
      <c r="B3184" t="s">
        <v>5030</v>
      </c>
      <c r="C3184" s="37">
        <v>455.91</v>
      </c>
      <c r="D3184" s="38">
        <v>0.35699999999999998</v>
      </c>
      <c r="E3184" s="39">
        <v>43398</v>
      </c>
      <c r="F3184">
        <f t="shared" si="49"/>
        <v>2018</v>
      </c>
    </row>
    <row r="3185" spans="1:6" x14ac:dyDescent="0.25">
      <c r="A3185" t="s">
        <v>3153</v>
      </c>
      <c r="B3185" t="s">
        <v>5030</v>
      </c>
      <c r="C3185" s="37">
        <v>117.18</v>
      </c>
      <c r="D3185" s="38">
        <v>9.6600000000000005E-2</v>
      </c>
      <c r="E3185" s="39">
        <v>43398</v>
      </c>
      <c r="F3185">
        <f t="shared" si="49"/>
        <v>2018</v>
      </c>
    </row>
    <row r="3186" spans="1:6" x14ac:dyDescent="0.25">
      <c r="A3186" t="s">
        <v>3153</v>
      </c>
      <c r="B3186" t="s">
        <v>5030</v>
      </c>
      <c r="C3186" s="37">
        <v>97.65</v>
      </c>
      <c r="D3186" s="38">
        <v>7.6499999999999999E-2</v>
      </c>
      <c r="E3186" s="39">
        <v>43398</v>
      </c>
      <c r="F3186">
        <f t="shared" si="49"/>
        <v>2018</v>
      </c>
    </row>
    <row r="3187" spans="1:6" x14ac:dyDescent="0.25">
      <c r="A3187" t="s">
        <v>3153</v>
      </c>
      <c r="B3187" t="s">
        <v>5030</v>
      </c>
      <c r="C3187" s="37">
        <v>40.880000000000003</v>
      </c>
      <c r="D3187" s="38">
        <v>3.2000000000000001E-2</v>
      </c>
      <c r="E3187" s="39">
        <v>43398</v>
      </c>
      <c r="F3187">
        <f t="shared" si="49"/>
        <v>2018</v>
      </c>
    </row>
    <row r="3188" spans="1:6" x14ac:dyDescent="0.25">
      <c r="A3188" t="s">
        <v>3153</v>
      </c>
      <c r="B3188" t="s">
        <v>5030</v>
      </c>
      <c r="C3188" s="37">
        <v>61.2</v>
      </c>
      <c r="D3188" s="38">
        <v>8.3370000000000007E-3</v>
      </c>
      <c r="E3188" s="39">
        <v>43398</v>
      </c>
      <c r="F3188">
        <f t="shared" si="49"/>
        <v>2018</v>
      </c>
    </row>
    <row r="3189" spans="1:6" x14ac:dyDescent="0.25">
      <c r="A3189" t="s">
        <v>3153</v>
      </c>
      <c r="B3189" t="s">
        <v>5030</v>
      </c>
      <c r="C3189" s="37">
        <v>220.24</v>
      </c>
      <c r="D3189" s="38">
        <v>0.1288</v>
      </c>
      <c r="E3189" s="39">
        <v>43398</v>
      </c>
      <c r="F3189">
        <f t="shared" si="49"/>
        <v>2018</v>
      </c>
    </row>
    <row r="3190" spans="1:6" x14ac:dyDescent="0.25">
      <c r="A3190" t="s">
        <v>3153</v>
      </c>
      <c r="B3190" t="s">
        <v>5030</v>
      </c>
      <c r="C3190" s="37">
        <v>97.65</v>
      </c>
      <c r="D3190" s="38">
        <v>7.6499999999999999E-2</v>
      </c>
      <c r="E3190" s="39">
        <v>43398</v>
      </c>
      <c r="F3190">
        <f t="shared" si="49"/>
        <v>2018</v>
      </c>
    </row>
    <row r="3191" spans="1:6" x14ac:dyDescent="0.25">
      <c r="A3191" t="s">
        <v>3153</v>
      </c>
      <c r="B3191" t="s">
        <v>5030</v>
      </c>
      <c r="C3191" s="37">
        <v>30.66</v>
      </c>
      <c r="D3191" s="38">
        <v>2.4E-2</v>
      </c>
      <c r="E3191" s="39">
        <v>43398</v>
      </c>
      <c r="F3191">
        <f t="shared" si="49"/>
        <v>2018</v>
      </c>
    </row>
    <row r="3192" spans="1:6" x14ac:dyDescent="0.25">
      <c r="A3192" t="s">
        <v>3153</v>
      </c>
      <c r="B3192" t="s">
        <v>5030</v>
      </c>
      <c r="C3192" s="37">
        <v>195.39</v>
      </c>
      <c r="D3192" s="38">
        <v>0.153</v>
      </c>
      <c r="E3192" s="39">
        <v>43398</v>
      </c>
      <c r="F3192">
        <f t="shared" si="49"/>
        <v>2018</v>
      </c>
    </row>
    <row r="3193" spans="1:6" x14ac:dyDescent="0.25">
      <c r="A3193" t="s">
        <v>3153</v>
      </c>
      <c r="B3193" t="s">
        <v>5030</v>
      </c>
      <c r="C3193" s="37">
        <v>260.52</v>
      </c>
      <c r="D3193" s="38">
        <v>0.20399999999999999</v>
      </c>
      <c r="E3193" s="39">
        <v>43398</v>
      </c>
      <c r="F3193">
        <f t="shared" si="49"/>
        <v>2018</v>
      </c>
    </row>
    <row r="3194" spans="1:6" x14ac:dyDescent="0.25">
      <c r="A3194" t="s">
        <v>3153</v>
      </c>
      <c r="B3194" t="s">
        <v>5030</v>
      </c>
      <c r="C3194" s="37">
        <v>51.1</v>
      </c>
      <c r="D3194" s="38">
        <v>0.04</v>
      </c>
      <c r="E3194" s="39">
        <v>43398</v>
      </c>
      <c r="F3194">
        <f t="shared" si="49"/>
        <v>2018</v>
      </c>
    </row>
    <row r="3195" spans="1:6" x14ac:dyDescent="0.25">
      <c r="A3195" t="s">
        <v>3153</v>
      </c>
      <c r="B3195" t="s">
        <v>5030</v>
      </c>
      <c r="C3195" s="37">
        <v>76.650000000000006</v>
      </c>
      <c r="D3195" s="38">
        <v>0.06</v>
      </c>
      <c r="E3195" s="39">
        <v>43398</v>
      </c>
      <c r="F3195">
        <f t="shared" si="49"/>
        <v>2018</v>
      </c>
    </row>
    <row r="3196" spans="1:6" x14ac:dyDescent="0.25">
      <c r="A3196" t="s">
        <v>3153</v>
      </c>
      <c r="B3196" t="s">
        <v>5030</v>
      </c>
      <c r="C3196" s="37">
        <v>30.66</v>
      </c>
      <c r="D3196" s="38">
        <v>2.4E-2</v>
      </c>
      <c r="E3196" s="39">
        <v>43398</v>
      </c>
      <c r="F3196">
        <f t="shared" si="49"/>
        <v>2018</v>
      </c>
    </row>
    <row r="3197" spans="1:6" x14ac:dyDescent="0.25">
      <c r="A3197" t="s">
        <v>3153</v>
      </c>
      <c r="B3197" t="s">
        <v>5030</v>
      </c>
      <c r="C3197" s="37">
        <v>30.66</v>
      </c>
      <c r="D3197" s="38">
        <v>2.4E-2</v>
      </c>
      <c r="E3197" s="39">
        <v>43398</v>
      </c>
      <c r="F3197">
        <f t="shared" si="49"/>
        <v>2018</v>
      </c>
    </row>
    <row r="3198" spans="1:6" x14ac:dyDescent="0.25">
      <c r="A3198" t="s">
        <v>3153</v>
      </c>
      <c r="B3198" t="s">
        <v>5030</v>
      </c>
      <c r="C3198" s="37">
        <v>65.13</v>
      </c>
      <c r="D3198" s="38">
        <v>5.0999999999999997E-2</v>
      </c>
      <c r="E3198" s="39">
        <v>43398</v>
      </c>
      <c r="F3198">
        <f t="shared" si="49"/>
        <v>2018</v>
      </c>
    </row>
    <row r="3199" spans="1:6" x14ac:dyDescent="0.25">
      <c r="A3199" t="s">
        <v>3153</v>
      </c>
      <c r="B3199" t="s">
        <v>5030</v>
      </c>
      <c r="C3199" s="37">
        <v>56.21</v>
      </c>
      <c r="D3199" s="38">
        <v>4.3999999999999997E-2</v>
      </c>
      <c r="E3199" s="39">
        <v>43398</v>
      </c>
      <c r="F3199">
        <f t="shared" si="49"/>
        <v>2018</v>
      </c>
    </row>
    <row r="3200" spans="1:6" x14ac:dyDescent="0.25">
      <c r="A3200" t="s">
        <v>3153</v>
      </c>
      <c r="B3200" t="s">
        <v>5030</v>
      </c>
      <c r="C3200" s="37">
        <v>195.39</v>
      </c>
      <c r="D3200" s="38">
        <v>0.153</v>
      </c>
      <c r="E3200" s="39">
        <v>43398</v>
      </c>
      <c r="F3200">
        <f t="shared" si="49"/>
        <v>2018</v>
      </c>
    </row>
    <row r="3201" spans="1:6" x14ac:dyDescent="0.25">
      <c r="A3201" t="s">
        <v>3153</v>
      </c>
      <c r="B3201" t="s">
        <v>5030</v>
      </c>
      <c r="C3201" s="37">
        <v>61.32</v>
      </c>
      <c r="D3201" s="38">
        <v>4.8000000000000001E-2</v>
      </c>
      <c r="E3201" s="39">
        <v>43398</v>
      </c>
      <c r="F3201">
        <f t="shared" si="49"/>
        <v>2018</v>
      </c>
    </row>
    <row r="3202" spans="1:6" x14ac:dyDescent="0.25">
      <c r="A3202" t="s">
        <v>3153</v>
      </c>
      <c r="B3202" t="s">
        <v>5030</v>
      </c>
      <c r="C3202" s="37">
        <v>260.52</v>
      </c>
      <c r="D3202" s="38">
        <v>0.20399999999999999</v>
      </c>
      <c r="E3202" s="39">
        <v>43398</v>
      </c>
      <c r="F3202">
        <f t="shared" si="49"/>
        <v>2018</v>
      </c>
    </row>
    <row r="3203" spans="1:6" x14ac:dyDescent="0.25">
      <c r="A3203" t="s">
        <v>3153</v>
      </c>
      <c r="B3203" t="s">
        <v>5030</v>
      </c>
      <c r="C3203" s="37">
        <v>45.99</v>
      </c>
      <c r="D3203" s="38">
        <v>3.5999999999999997E-2</v>
      </c>
      <c r="E3203" s="39">
        <v>43398</v>
      </c>
      <c r="F3203">
        <f t="shared" ref="F3203:F3266" si="50">YEAR(E3203)</f>
        <v>2018</v>
      </c>
    </row>
    <row r="3204" spans="1:6" x14ac:dyDescent="0.25">
      <c r="A3204" t="s">
        <v>3153</v>
      </c>
      <c r="B3204" t="s">
        <v>5030</v>
      </c>
      <c r="C3204" s="37">
        <v>35.770000000000003</v>
      </c>
      <c r="D3204" s="38">
        <v>2.8000000000000001E-2</v>
      </c>
      <c r="E3204" s="39">
        <v>43398</v>
      </c>
      <c r="F3204">
        <f t="shared" si="50"/>
        <v>2018</v>
      </c>
    </row>
    <row r="3205" spans="1:6" x14ac:dyDescent="0.25">
      <c r="A3205" t="s">
        <v>3153</v>
      </c>
      <c r="B3205" t="s">
        <v>5030</v>
      </c>
      <c r="C3205" s="37">
        <v>195.39</v>
      </c>
      <c r="D3205" s="38">
        <v>0.153</v>
      </c>
      <c r="E3205" s="39">
        <v>43398</v>
      </c>
      <c r="F3205">
        <f t="shared" si="50"/>
        <v>2018</v>
      </c>
    </row>
    <row r="3206" spans="1:6" x14ac:dyDescent="0.25">
      <c r="A3206" t="s">
        <v>3153</v>
      </c>
      <c r="B3206" t="s">
        <v>5030</v>
      </c>
      <c r="C3206" s="37">
        <v>35.770000000000003</v>
      </c>
      <c r="D3206" s="38">
        <v>2.8000000000000001E-2</v>
      </c>
      <c r="E3206" s="39">
        <v>43398</v>
      </c>
      <c r="F3206">
        <f t="shared" si="50"/>
        <v>2018</v>
      </c>
    </row>
    <row r="3207" spans="1:6" x14ac:dyDescent="0.25">
      <c r="A3207" t="s">
        <v>3153</v>
      </c>
      <c r="B3207" t="s">
        <v>5030</v>
      </c>
      <c r="C3207" s="37">
        <v>66.430000000000007</v>
      </c>
      <c r="D3207" s="38">
        <v>5.1999999999999998E-2</v>
      </c>
      <c r="E3207" s="39">
        <v>43398</v>
      </c>
      <c r="F3207">
        <f t="shared" si="50"/>
        <v>2018</v>
      </c>
    </row>
    <row r="3208" spans="1:6" x14ac:dyDescent="0.25">
      <c r="A3208" t="s">
        <v>3153</v>
      </c>
      <c r="B3208" t="s">
        <v>5030</v>
      </c>
      <c r="C3208" s="37">
        <v>65.13</v>
      </c>
      <c r="D3208" s="38">
        <v>5.0999999999999997E-2</v>
      </c>
      <c r="E3208" s="39">
        <v>43398</v>
      </c>
      <c r="F3208">
        <f t="shared" si="50"/>
        <v>2018</v>
      </c>
    </row>
    <row r="3209" spans="1:6" x14ac:dyDescent="0.25">
      <c r="A3209" t="s">
        <v>3153</v>
      </c>
      <c r="B3209" t="s">
        <v>5030</v>
      </c>
      <c r="C3209" s="37">
        <v>61.2</v>
      </c>
      <c r="D3209" s="38">
        <v>8.3370000000000007E-3</v>
      </c>
      <c r="E3209" s="39">
        <v>43398</v>
      </c>
      <c r="F3209">
        <f t="shared" si="50"/>
        <v>2018</v>
      </c>
    </row>
    <row r="3210" spans="1:6" x14ac:dyDescent="0.25">
      <c r="A3210" t="s">
        <v>3153</v>
      </c>
      <c r="B3210" t="s">
        <v>5030</v>
      </c>
      <c r="C3210" s="37">
        <v>61.32</v>
      </c>
      <c r="D3210" s="38">
        <v>4.8000000000000001E-2</v>
      </c>
      <c r="E3210" s="39">
        <v>43398</v>
      </c>
      <c r="F3210">
        <f t="shared" si="50"/>
        <v>2018</v>
      </c>
    </row>
    <row r="3211" spans="1:6" x14ac:dyDescent="0.25">
      <c r="A3211" t="s">
        <v>3153</v>
      </c>
      <c r="B3211" t="s">
        <v>5030</v>
      </c>
      <c r="C3211" s="37">
        <v>586.16999999999996</v>
      </c>
      <c r="D3211" s="38">
        <v>0.45900000000000002</v>
      </c>
      <c r="E3211" s="39">
        <v>43398</v>
      </c>
      <c r="F3211">
        <f t="shared" si="50"/>
        <v>2018</v>
      </c>
    </row>
    <row r="3212" spans="1:6" x14ac:dyDescent="0.25">
      <c r="A3212" t="s">
        <v>3153</v>
      </c>
      <c r="B3212" t="s">
        <v>5030</v>
      </c>
      <c r="C3212" s="37">
        <v>30.66</v>
      </c>
      <c r="D3212" s="38">
        <v>2.4E-2</v>
      </c>
      <c r="E3212" s="39">
        <v>43398</v>
      </c>
      <c r="F3212">
        <f t="shared" si="50"/>
        <v>2018</v>
      </c>
    </row>
    <row r="3213" spans="1:6" x14ac:dyDescent="0.25">
      <c r="A3213" t="s">
        <v>3153</v>
      </c>
      <c r="B3213" t="s">
        <v>5030</v>
      </c>
      <c r="C3213" s="37">
        <v>117.18</v>
      </c>
      <c r="D3213" s="38">
        <v>9.6600000000000005E-2</v>
      </c>
      <c r="E3213" s="39">
        <v>43398</v>
      </c>
      <c r="F3213">
        <f t="shared" si="50"/>
        <v>2018</v>
      </c>
    </row>
    <row r="3214" spans="1:6" x14ac:dyDescent="0.25">
      <c r="A3214" t="s">
        <v>3153</v>
      </c>
      <c r="B3214" t="s">
        <v>5030</v>
      </c>
      <c r="C3214" s="37">
        <v>195.39</v>
      </c>
      <c r="D3214" s="38">
        <v>0.153</v>
      </c>
      <c r="E3214" s="39">
        <v>43398</v>
      </c>
      <c r="F3214">
        <f t="shared" si="50"/>
        <v>2018</v>
      </c>
    </row>
    <row r="3215" spans="1:6" x14ac:dyDescent="0.25">
      <c r="A3215" t="s">
        <v>3153</v>
      </c>
      <c r="B3215" t="s">
        <v>5030</v>
      </c>
      <c r="C3215" s="37">
        <v>66.430000000000007</v>
      </c>
      <c r="D3215" s="38">
        <v>5.1999999999999998E-2</v>
      </c>
      <c r="E3215" s="39">
        <v>43398</v>
      </c>
      <c r="F3215">
        <f t="shared" si="50"/>
        <v>2018</v>
      </c>
    </row>
    <row r="3216" spans="1:6" x14ac:dyDescent="0.25">
      <c r="A3216" t="s">
        <v>3153</v>
      </c>
      <c r="B3216" t="s">
        <v>5030</v>
      </c>
      <c r="C3216" s="37">
        <v>312.48</v>
      </c>
      <c r="D3216" s="38">
        <v>0.2576</v>
      </c>
      <c r="E3216" s="39">
        <v>43398</v>
      </c>
      <c r="F3216">
        <f t="shared" si="50"/>
        <v>2018</v>
      </c>
    </row>
    <row r="3217" spans="1:6" x14ac:dyDescent="0.25">
      <c r="A3217" t="s">
        <v>3153</v>
      </c>
      <c r="B3217" t="s">
        <v>5030</v>
      </c>
      <c r="C3217" s="37">
        <v>1042.08</v>
      </c>
      <c r="D3217" s="38">
        <v>0.81599999999999995</v>
      </c>
      <c r="E3217" s="39">
        <v>43398</v>
      </c>
      <c r="F3217">
        <f t="shared" si="50"/>
        <v>2018</v>
      </c>
    </row>
    <row r="3218" spans="1:6" x14ac:dyDescent="0.25">
      <c r="A3218" t="s">
        <v>3153</v>
      </c>
      <c r="B3218" t="s">
        <v>5030</v>
      </c>
      <c r="C3218" s="37">
        <v>20.440000000000001</v>
      </c>
      <c r="D3218" s="38">
        <v>1.6E-2</v>
      </c>
      <c r="E3218" s="39">
        <v>43398</v>
      </c>
      <c r="F3218">
        <f t="shared" si="50"/>
        <v>2018</v>
      </c>
    </row>
    <row r="3219" spans="1:6" x14ac:dyDescent="0.25">
      <c r="A3219" t="s">
        <v>3153</v>
      </c>
      <c r="B3219" t="s">
        <v>5030</v>
      </c>
      <c r="C3219" s="37">
        <v>21.7</v>
      </c>
      <c r="D3219" s="38">
        <v>1.7000000000000001E-2</v>
      </c>
      <c r="E3219" s="39">
        <v>43398</v>
      </c>
      <c r="F3219">
        <f t="shared" si="50"/>
        <v>2018</v>
      </c>
    </row>
    <row r="3220" spans="1:6" x14ac:dyDescent="0.25">
      <c r="A3220" t="s">
        <v>3153</v>
      </c>
      <c r="B3220" t="s">
        <v>5030</v>
      </c>
      <c r="C3220" s="37">
        <v>30.66</v>
      </c>
      <c r="D3220" s="38">
        <v>2.4E-2</v>
      </c>
      <c r="E3220" s="39">
        <v>43398</v>
      </c>
      <c r="F3220">
        <f t="shared" si="50"/>
        <v>2018</v>
      </c>
    </row>
    <row r="3221" spans="1:6" x14ac:dyDescent="0.25">
      <c r="A3221" t="s">
        <v>3153</v>
      </c>
      <c r="B3221" t="s">
        <v>5030</v>
      </c>
      <c r="C3221" s="37">
        <v>21.7</v>
      </c>
      <c r="D3221" s="38">
        <v>1.7000000000000001E-2</v>
      </c>
      <c r="E3221" s="39">
        <v>43398</v>
      </c>
      <c r="F3221">
        <f t="shared" si="50"/>
        <v>2018</v>
      </c>
    </row>
    <row r="3222" spans="1:6" x14ac:dyDescent="0.25">
      <c r="A3222" t="s">
        <v>3153</v>
      </c>
      <c r="B3222" t="s">
        <v>5030</v>
      </c>
      <c r="C3222" s="37">
        <v>218.36</v>
      </c>
      <c r="D3222" s="38">
        <v>0.17100000000000001</v>
      </c>
      <c r="E3222" s="39">
        <v>43398</v>
      </c>
      <c r="F3222">
        <f t="shared" si="50"/>
        <v>2018</v>
      </c>
    </row>
    <row r="3223" spans="1:6" x14ac:dyDescent="0.25">
      <c r="A3223" t="s">
        <v>3153</v>
      </c>
      <c r="B3223" t="s">
        <v>5030</v>
      </c>
      <c r="C3223" s="37">
        <v>5.1100000000000003</v>
      </c>
      <c r="D3223" s="38">
        <v>4.0000000000000001E-3</v>
      </c>
      <c r="E3223" s="39">
        <v>43398</v>
      </c>
      <c r="F3223">
        <f t="shared" si="50"/>
        <v>2018</v>
      </c>
    </row>
    <row r="3224" spans="1:6" x14ac:dyDescent="0.25">
      <c r="A3224" t="s">
        <v>3153</v>
      </c>
      <c r="B3224" t="s">
        <v>5030</v>
      </c>
      <c r="C3224" s="37">
        <v>65.13</v>
      </c>
      <c r="D3224" s="38">
        <v>5.0999999999999997E-2</v>
      </c>
      <c r="E3224" s="39">
        <v>43398</v>
      </c>
      <c r="F3224">
        <f t="shared" si="50"/>
        <v>2018</v>
      </c>
    </row>
    <row r="3225" spans="1:6" x14ac:dyDescent="0.25">
      <c r="A3225" t="s">
        <v>3153</v>
      </c>
      <c r="B3225" t="s">
        <v>5030</v>
      </c>
      <c r="C3225" s="37">
        <v>385.42</v>
      </c>
      <c r="D3225" s="38">
        <v>0.22539999999999999</v>
      </c>
      <c r="E3225" s="39">
        <v>43398</v>
      </c>
      <c r="F3225">
        <f t="shared" si="50"/>
        <v>2018</v>
      </c>
    </row>
    <row r="3226" spans="1:6" x14ac:dyDescent="0.25">
      <c r="A3226" t="s">
        <v>3153</v>
      </c>
      <c r="B3226" t="s">
        <v>5030</v>
      </c>
      <c r="C3226" s="37">
        <v>97.09</v>
      </c>
      <c r="D3226" s="38">
        <v>7.5999999999999998E-2</v>
      </c>
      <c r="E3226" s="39">
        <v>43398</v>
      </c>
      <c r="F3226">
        <f t="shared" si="50"/>
        <v>2018</v>
      </c>
    </row>
    <row r="3227" spans="1:6" x14ac:dyDescent="0.25">
      <c r="A3227" t="s">
        <v>3153</v>
      </c>
      <c r="B3227" t="s">
        <v>5030</v>
      </c>
      <c r="C3227" s="37">
        <v>71.540000000000006</v>
      </c>
      <c r="D3227" s="38">
        <v>5.6000000000000001E-2</v>
      </c>
      <c r="E3227" s="39">
        <v>43398</v>
      </c>
      <c r="F3227">
        <f t="shared" si="50"/>
        <v>2018</v>
      </c>
    </row>
    <row r="3228" spans="1:6" x14ac:dyDescent="0.25">
      <c r="A3228" t="s">
        <v>3153</v>
      </c>
      <c r="B3228" t="s">
        <v>5030</v>
      </c>
      <c r="C3228" s="37">
        <v>21.7</v>
      </c>
      <c r="D3228" s="38">
        <v>1.7000000000000001E-2</v>
      </c>
      <c r="E3228" s="39">
        <v>43398</v>
      </c>
      <c r="F3228">
        <f t="shared" si="50"/>
        <v>2018</v>
      </c>
    </row>
    <row r="3229" spans="1:6" x14ac:dyDescent="0.25">
      <c r="A3229" t="s">
        <v>3153</v>
      </c>
      <c r="B3229" t="s">
        <v>5030</v>
      </c>
      <c r="C3229" s="37">
        <v>65.13</v>
      </c>
      <c r="D3229" s="38">
        <v>5.0999999999999997E-2</v>
      </c>
      <c r="E3229" s="39">
        <v>43398</v>
      </c>
      <c r="F3229">
        <f t="shared" si="50"/>
        <v>2018</v>
      </c>
    </row>
    <row r="3230" spans="1:6" x14ac:dyDescent="0.25">
      <c r="A3230" t="s">
        <v>3153</v>
      </c>
      <c r="B3230" t="s">
        <v>5030</v>
      </c>
      <c r="C3230" s="37">
        <v>40.880000000000003</v>
      </c>
      <c r="D3230" s="38">
        <v>3.2000000000000001E-2</v>
      </c>
      <c r="E3230" s="39">
        <v>43398</v>
      </c>
      <c r="F3230">
        <f t="shared" si="50"/>
        <v>2018</v>
      </c>
    </row>
    <row r="3231" spans="1:6" x14ac:dyDescent="0.25">
      <c r="A3231" t="s">
        <v>3153</v>
      </c>
      <c r="B3231" t="s">
        <v>5030</v>
      </c>
      <c r="C3231" s="37">
        <v>76.650000000000006</v>
      </c>
      <c r="D3231" s="38">
        <v>0.06</v>
      </c>
      <c r="E3231" s="39">
        <v>43398</v>
      </c>
      <c r="F3231">
        <f t="shared" si="50"/>
        <v>2018</v>
      </c>
    </row>
    <row r="3232" spans="1:6" x14ac:dyDescent="0.25">
      <c r="A3232" t="s">
        <v>3153</v>
      </c>
      <c r="B3232" t="s">
        <v>5030</v>
      </c>
      <c r="C3232" s="37">
        <v>117.18</v>
      </c>
      <c r="D3232" s="38">
        <v>9.6600000000000005E-2</v>
      </c>
      <c r="E3232" s="39">
        <v>43398</v>
      </c>
      <c r="F3232">
        <f t="shared" si="50"/>
        <v>2018</v>
      </c>
    </row>
    <row r="3233" spans="1:6" x14ac:dyDescent="0.25">
      <c r="A3233" t="s">
        <v>3153</v>
      </c>
      <c r="B3233" t="s">
        <v>5030</v>
      </c>
      <c r="C3233" s="37">
        <v>716.43</v>
      </c>
      <c r="D3233" s="38">
        <v>0.56100000000000005</v>
      </c>
      <c r="E3233" s="39">
        <v>43398</v>
      </c>
      <c r="F3233">
        <f t="shared" si="50"/>
        <v>2018</v>
      </c>
    </row>
    <row r="3234" spans="1:6" x14ac:dyDescent="0.25">
      <c r="A3234" t="s">
        <v>3153</v>
      </c>
      <c r="B3234" t="s">
        <v>5030</v>
      </c>
      <c r="C3234" s="37">
        <v>102.2</v>
      </c>
      <c r="D3234" s="38">
        <v>0.08</v>
      </c>
      <c r="E3234" s="39">
        <v>43398</v>
      </c>
      <c r="F3234">
        <f t="shared" si="50"/>
        <v>2018</v>
      </c>
    </row>
    <row r="3235" spans="1:6" x14ac:dyDescent="0.25">
      <c r="A3235" t="s">
        <v>3153</v>
      </c>
      <c r="B3235" t="s">
        <v>5030</v>
      </c>
      <c r="C3235" s="37">
        <v>5.1100000000000003</v>
      </c>
      <c r="D3235" s="38">
        <v>4.0000000000000001E-3</v>
      </c>
      <c r="E3235" s="39">
        <v>43398</v>
      </c>
      <c r="F3235">
        <f t="shared" si="50"/>
        <v>2018</v>
      </c>
    </row>
    <row r="3236" spans="1:6" x14ac:dyDescent="0.25">
      <c r="A3236" t="s">
        <v>3153</v>
      </c>
      <c r="B3236" t="s">
        <v>5030</v>
      </c>
      <c r="C3236" s="37">
        <v>56.21</v>
      </c>
      <c r="D3236" s="38">
        <v>4.3999999999999997E-2</v>
      </c>
      <c r="E3236" s="39">
        <v>43398</v>
      </c>
      <c r="F3236">
        <f t="shared" si="50"/>
        <v>2018</v>
      </c>
    </row>
    <row r="3237" spans="1:6" x14ac:dyDescent="0.25">
      <c r="A3237" t="s">
        <v>3153</v>
      </c>
      <c r="B3237" t="s">
        <v>5030</v>
      </c>
      <c r="C3237" s="37">
        <v>260.52</v>
      </c>
      <c r="D3237" s="38">
        <v>0.20399999999999999</v>
      </c>
      <c r="E3237" s="39">
        <v>43398</v>
      </c>
      <c r="F3237">
        <f t="shared" si="50"/>
        <v>2018</v>
      </c>
    </row>
    <row r="3238" spans="1:6" x14ac:dyDescent="0.25">
      <c r="A3238" t="s">
        <v>3153</v>
      </c>
      <c r="B3238" t="s">
        <v>5030</v>
      </c>
      <c r="C3238" s="37">
        <v>25.55</v>
      </c>
      <c r="D3238" s="38">
        <v>0.02</v>
      </c>
      <c r="E3238" s="39">
        <v>43398</v>
      </c>
      <c r="F3238">
        <f t="shared" si="50"/>
        <v>2018</v>
      </c>
    </row>
    <row r="3239" spans="1:6" x14ac:dyDescent="0.25">
      <c r="A3239" t="s">
        <v>3153</v>
      </c>
      <c r="B3239" t="s">
        <v>5030</v>
      </c>
      <c r="C3239" s="37">
        <v>61.2</v>
      </c>
      <c r="D3239" s="38">
        <v>8.3370000000000007E-3</v>
      </c>
      <c r="E3239" s="39">
        <v>43398</v>
      </c>
      <c r="F3239">
        <f t="shared" si="50"/>
        <v>2018</v>
      </c>
    </row>
    <row r="3240" spans="1:6" x14ac:dyDescent="0.25">
      <c r="A3240" t="s">
        <v>3153</v>
      </c>
      <c r="B3240" t="s">
        <v>5030</v>
      </c>
      <c r="C3240" s="37">
        <v>40.880000000000003</v>
      </c>
      <c r="D3240" s="38">
        <v>3.2000000000000001E-2</v>
      </c>
      <c r="E3240" s="39">
        <v>43398</v>
      </c>
      <c r="F3240">
        <f t="shared" si="50"/>
        <v>2018</v>
      </c>
    </row>
    <row r="3241" spans="1:6" x14ac:dyDescent="0.25">
      <c r="A3241" t="s">
        <v>3153</v>
      </c>
      <c r="B3241" t="s">
        <v>5030</v>
      </c>
      <c r="C3241" s="37">
        <v>65.13</v>
      </c>
      <c r="D3241" s="38">
        <v>5.0999999999999997E-2</v>
      </c>
      <c r="E3241" s="39">
        <v>43398</v>
      </c>
      <c r="F3241">
        <f t="shared" si="50"/>
        <v>2018</v>
      </c>
    </row>
    <row r="3242" spans="1:6" x14ac:dyDescent="0.25">
      <c r="A3242" t="s">
        <v>3153</v>
      </c>
      <c r="B3242" t="s">
        <v>5030</v>
      </c>
      <c r="C3242" s="37">
        <v>30.66</v>
      </c>
      <c r="D3242" s="38">
        <v>2.4E-2</v>
      </c>
      <c r="E3242" s="39">
        <v>43398</v>
      </c>
      <c r="F3242">
        <f t="shared" si="50"/>
        <v>2018</v>
      </c>
    </row>
    <row r="3243" spans="1:6" x14ac:dyDescent="0.25">
      <c r="A3243" t="s">
        <v>3153</v>
      </c>
      <c r="B3243" t="s">
        <v>5030</v>
      </c>
      <c r="C3243" s="37">
        <v>260.52</v>
      </c>
      <c r="D3243" s="38">
        <v>0.20399999999999999</v>
      </c>
      <c r="E3243" s="39">
        <v>43398</v>
      </c>
      <c r="F3243">
        <f t="shared" si="50"/>
        <v>2018</v>
      </c>
    </row>
    <row r="3244" spans="1:6" x14ac:dyDescent="0.25">
      <c r="A3244" t="s">
        <v>3153</v>
      </c>
      <c r="B3244" t="s">
        <v>5030</v>
      </c>
      <c r="C3244" s="37">
        <v>65.13</v>
      </c>
      <c r="D3244" s="38">
        <v>5.0999999999999997E-2</v>
      </c>
      <c r="E3244" s="39">
        <v>43398</v>
      </c>
      <c r="F3244">
        <f t="shared" si="50"/>
        <v>2018</v>
      </c>
    </row>
    <row r="3245" spans="1:6" x14ac:dyDescent="0.25">
      <c r="A3245" t="s">
        <v>3153</v>
      </c>
      <c r="B3245" t="s">
        <v>5030</v>
      </c>
      <c r="C3245" s="37">
        <v>71.540000000000006</v>
      </c>
      <c r="D3245" s="38">
        <v>5.6000000000000001E-2</v>
      </c>
      <c r="E3245" s="39">
        <v>43398</v>
      </c>
      <c r="F3245">
        <f t="shared" si="50"/>
        <v>2018</v>
      </c>
    </row>
    <row r="3246" spans="1:6" x14ac:dyDescent="0.25">
      <c r="A3246" t="s">
        <v>3153</v>
      </c>
      <c r="B3246" t="s">
        <v>5030</v>
      </c>
      <c r="C3246" s="37">
        <v>66.430000000000007</v>
      </c>
      <c r="D3246" s="38">
        <v>5.1999999999999998E-2</v>
      </c>
      <c r="E3246" s="39">
        <v>43398</v>
      </c>
      <c r="F3246">
        <f t="shared" si="50"/>
        <v>2018</v>
      </c>
    </row>
    <row r="3247" spans="1:6" x14ac:dyDescent="0.25">
      <c r="A3247" t="s">
        <v>3153</v>
      </c>
      <c r="B3247" t="s">
        <v>5030</v>
      </c>
      <c r="C3247" s="37">
        <v>10.220000000000001</v>
      </c>
      <c r="D3247" s="38">
        <v>8.0000000000000002E-3</v>
      </c>
      <c r="E3247" s="39">
        <v>43398</v>
      </c>
      <c r="F3247">
        <f t="shared" si="50"/>
        <v>2018</v>
      </c>
    </row>
    <row r="3248" spans="1:6" x14ac:dyDescent="0.25">
      <c r="A3248" t="s">
        <v>3153</v>
      </c>
      <c r="B3248" t="s">
        <v>5030</v>
      </c>
      <c r="C3248" s="37">
        <v>21.7</v>
      </c>
      <c r="D3248" s="38">
        <v>1.7000000000000001E-2</v>
      </c>
      <c r="E3248" s="39">
        <v>43398</v>
      </c>
      <c r="F3248">
        <f t="shared" si="50"/>
        <v>2018</v>
      </c>
    </row>
    <row r="3249" spans="1:6" x14ac:dyDescent="0.25">
      <c r="A3249" t="s">
        <v>3153</v>
      </c>
      <c r="B3249" t="s">
        <v>5030</v>
      </c>
      <c r="C3249" s="37">
        <v>109.18</v>
      </c>
      <c r="D3249" s="38">
        <v>8.5500000000000007E-2</v>
      </c>
      <c r="E3249" s="39">
        <v>43398</v>
      </c>
      <c r="F3249">
        <f t="shared" si="50"/>
        <v>2018</v>
      </c>
    </row>
    <row r="3250" spans="1:6" x14ac:dyDescent="0.25">
      <c r="A3250" t="s">
        <v>3153</v>
      </c>
      <c r="B3250" t="s">
        <v>5030</v>
      </c>
      <c r="C3250" s="37">
        <v>325.64999999999998</v>
      </c>
      <c r="D3250" s="38">
        <v>0.255</v>
      </c>
      <c r="E3250" s="39">
        <v>43398</v>
      </c>
      <c r="F3250">
        <f t="shared" si="50"/>
        <v>2018</v>
      </c>
    </row>
    <row r="3251" spans="1:6" x14ac:dyDescent="0.25">
      <c r="A3251" t="s">
        <v>3153</v>
      </c>
      <c r="B3251" t="s">
        <v>5030</v>
      </c>
      <c r="C3251" s="37">
        <v>35.770000000000003</v>
      </c>
      <c r="D3251" s="38">
        <v>2.8000000000000001E-2</v>
      </c>
      <c r="E3251" s="39">
        <v>43398</v>
      </c>
      <c r="F3251">
        <f t="shared" si="50"/>
        <v>2018</v>
      </c>
    </row>
    <row r="3252" spans="1:6" x14ac:dyDescent="0.25">
      <c r="A3252" t="s">
        <v>3153</v>
      </c>
      <c r="B3252" t="s">
        <v>5030</v>
      </c>
      <c r="C3252" s="37">
        <v>130.26</v>
      </c>
      <c r="D3252" s="38">
        <v>0.10199999999999999</v>
      </c>
      <c r="E3252" s="39">
        <v>43398</v>
      </c>
      <c r="F3252">
        <f t="shared" si="50"/>
        <v>2018</v>
      </c>
    </row>
    <row r="3253" spans="1:6" x14ac:dyDescent="0.25">
      <c r="A3253" t="s">
        <v>3153</v>
      </c>
      <c r="B3253" t="s">
        <v>5030</v>
      </c>
      <c r="C3253" s="37">
        <v>130.26</v>
      </c>
      <c r="D3253" s="38">
        <v>0.10199999999999999</v>
      </c>
      <c r="E3253" s="39">
        <v>43398</v>
      </c>
      <c r="F3253">
        <f t="shared" si="50"/>
        <v>2018</v>
      </c>
    </row>
    <row r="3254" spans="1:6" x14ac:dyDescent="0.25">
      <c r="A3254" t="s">
        <v>3153</v>
      </c>
      <c r="B3254" t="s">
        <v>5030</v>
      </c>
      <c r="C3254" s="37">
        <v>61.2</v>
      </c>
      <c r="D3254" s="38">
        <v>8.3370000000000007E-3</v>
      </c>
      <c r="E3254" s="39">
        <v>43398</v>
      </c>
      <c r="F3254">
        <f t="shared" si="50"/>
        <v>2018</v>
      </c>
    </row>
    <row r="3255" spans="1:6" x14ac:dyDescent="0.25">
      <c r="A3255" t="s">
        <v>3153</v>
      </c>
      <c r="B3255" t="s">
        <v>5030</v>
      </c>
      <c r="C3255" s="37">
        <v>81.760000000000005</v>
      </c>
      <c r="D3255" s="38">
        <v>6.4000000000000001E-2</v>
      </c>
      <c r="E3255" s="39">
        <v>43398</v>
      </c>
      <c r="F3255">
        <f t="shared" si="50"/>
        <v>2018</v>
      </c>
    </row>
    <row r="3256" spans="1:6" x14ac:dyDescent="0.25">
      <c r="A3256" t="s">
        <v>3153</v>
      </c>
      <c r="B3256" t="s">
        <v>5030</v>
      </c>
      <c r="C3256" s="37">
        <v>781.56</v>
      </c>
      <c r="D3256" s="38">
        <v>0.61199999999999999</v>
      </c>
      <c r="E3256" s="39">
        <v>43398</v>
      </c>
      <c r="F3256">
        <f t="shared" si="50"/>
        <v>2018</v>
      </c>
    </row>
    <row r="3257" spans="1:6" x14ac:dyDescent="0.25">
      <c r="A3257" t="s">
        <v>3153</v>
      </c>
      <c r="B3257" t="s">
        <v>5030</v>
      </c>
      <c r="C3257" s="37">
        <v>66.430000000000007</v>
      </c>
      <c r="D3257" s="38">
        <v>5.1999999999999998E-2</v>
      </c>
      <c r="E3257" s="39">
        <v>43398</v>
      </c>
      <c r="F3257">
        <f t="shared" si="50"/>
        <v>2018</v>
      </c>
    </row>
    <row r="3258" spans="1:6" x14ac:dyDescent="0.25">
      <c r="A3258" t="s">
        <v>3153</v>
      </c>
      <c r="B3258" t="s">
        <v>5030</v>
      </c>
      <c r="C3258" s="37">
        <v>130.26</v>
      </c>
      <c r="D3258" s="38">
        <v>0.10199999999999999</v>
      </c>
      <c r="E3258" s="39">
        <v>43398</v>
      </c>
      <c r="F3258">
        <f t="shared" si="50"/>
        <v>2018</v>
      </c>
    </row>
    <row r="3259" spans="1:6" x14ac:dyDescent="0.25">
      <c r="A3259" t="s">
        <v>3153</v>
      </c>
      <c r="B3259" t="s">
        <v>5030</v>
      </c>
      <c r="C3259" s="37">
        <v>56.21</v>
      </c>
      <c r="D3259" s="38">
        <v>4.3999999999999997E-2</v>
      </c>
      <c r="E3259" s="39">
        <v>43398</v>
      </c>
      <c r="F3259">
        <f t="shared" si="50"/>
        <v>2018</v>
      </c>
    </row>
    <row r="3260" spans="1:6" x14ac:dyDescent="0.25">
      <c r="A3260" t="s">
        <v>3153</v>
      </c>
      <c r="B3260" t="s">
        <v>5030</v>
      </c>
      <c r="C3260" s="37">
        <v>40.880000000000003</v>
      </c>
      <c r="D3260" s="38">
        <v>3.2000000000000001E-2</v>
      </c>
      <c r="E3260" s="39">
        <v>43398</v>
      </c>
      <c r="F3260">
        <f t="shared" si="50"/>
        <v>2018</v>
      </c>
    </row>
    <row r="3261" spans="1:6" x14ac:dyDescent="0.25">
      <c r="A3261" t="s">
        <v>3153</v>
      </c>
      <c r="B3261" t="s">
        <v>5030</v>
      </c>
      <c r="C3261" s="37">
        <v>605.66</v>
      </c>
      <c r="D3261" s="38">
        <v>0.35420000000000001</v>
      </c>
      <c r="E3261" s="39">
        <v>43398</v>
      </c>
      <c r="F3261">
        <f t="shared" si="50"/>
        <v>2018</v>
      </c>
    </row>
    <row r="3262" spans="1:6" x14ac:dyDescent="0.25">
      <c r="A3262" t="s">
        <v>3153</v>
      </c>
      <c r="B3262" t="s">
        <v>5030</v>
      </c>
      <c r="C3262" s="37">
        <v>130.26</v>
      </c>
      <c r="D3262" s="38">
        <v>0.10199999999999999</v>
      </c>
      <c r="E3262" s="39">
        <v>43398</v>
      </c>
      <c r="F3262">
        <f t="shared" si="50"/>
        <v>2018</v>
      </c>
    </row>
    <row r="3263" spans="1:6" x14ac:dyDescent="0.25">
      <c r="A3263" t="s">
        <v>3153</v>
      </c>
      <c r="B3263" t="s">
        <v>5030</v>
      </c>
      <c r="C3263" s="37">
        <v>102.2</v>
      </c>
      <c r="D3263" s="38">
        <v>0.08</v>
      </c>
      <c r="E3263" s="39">
        <v>43398</v>
      </c>
      <c r="F3263">
        <f t="shared" si="50"/>
        <v>2018</v>
      </c>
    </row>
    <row r="3264" spans="1:6" x14ac:dyDescent="0.25">
      <c r="A3264" t="s">
        <v>3153</v>
      </c>
      <c r="B3264" t="s">
        <v>5030</v>
      </c>
      <c r="C3264" s="37">
        <v>56.21</v>
      </c>
      <c r="D3264" s="38">
        <v>4.3999999999999997E-2</v>
      </c>
      <c r="E3264" s="39">
        <v>43398</v>
      </c>
      <c r="F3264">
        <f t="shared" si="50"/>
        <v>2018</v>
      </c>
    </row>
    <row r="3265" spans="1:6" x14ac:dyDescent="0.25">
      <c r="A3265" t="s">
        <v>3153</v>
      </c>
      <c r="B3265" t="s">
        <v>5030</v>
      </c>
      <c r="C3265" s="37">
        <v>40.880000000000003</v>
      </c>
      <c r="D3265" s="38">
        <v>3.2000000000000001E-2</v>
      </c>
      <c r="E3265" s="39">
        <v>43398</v>
      </c>
      <c r="F3265">
        <f t="shared" si="50"/>
        <v>2018</v>
      </c>
    </row>
    <row r="3266" spans="1:6" x14ac:dyDescent="0.25">
      <c r="A3266" t="s">
        <v>3153</v>
      </c>
      <c r="B3266" t="s">
        <v>5030</v>
      </c>
      <c r="C3266" s="37">
        <v>40.880000000000003</v>
      </c>
      <c r="D3266" s="38">
        <v>3.2000000000000001E-2</v>
      </c>
      <c r="E3266" s="39">
        <v>43398</v>
      </c>
      <c r="F3266">
        <f t="shared" si="50"/>
        <v>2018</v>
      </c>
    </row>
    <row r="3267" spans="1:6" x14ac:dyDescent="0.25">
      <c r="A3267" t="s">
        <v>3153</v>
      </c>
      <c r="B3267" t="s">
        <v>5030</v>
      </c>
      <c r="C3267" s="37">
        <v>61.2</v>
      </c>
      <c r="D3267" s="38">
        <v>8.3370000000000007E-3</v>
      </c>
      <c r="E3267" s="39">
        <v>43398</v>
      </c>
      <c r="F3267">
        <f t="shared" ref="F3267:F3330" si="51">YEAR(E3267)</f>
        <v>2018</v>
      </c>
    </row>
    <row r="3268" spans="1:6" x14ac:dyDescent="0.25">
      <c r="A3268" t="s">
        <v>3153</v>
      </c>
      <c r="B3268" t="s">
        <v>5030</v>
      </c>
      <c r="C3268" s="37">
        <v>45.99</v>
      </c>
      <c r="D3268" s="38">
        <v>3.5999999999999997E-2</v>
      </c>
      <c r="E3268" s="39">
        <v>43398</v>
      </c>
      <c r="F3268">
        <f t="shared" si="51"/>
        <v>2018</v>
      </c>
    </row>
    <row r="3269" spans="1:6" x14ac:dyDescent="0.25">
      <c r="A3269" t="s">
        <v>3153</v>
      </c>
      <c r="B3269" t="s">
        <v>5030</v>
      </c>
      <c r="C3269" s="37">
        <v>455.91</v>
      </c>
      <c r="D3269" s="38">
        <v>0.35699999999999998</v>
      </c>
      <c r="E3269" s="39">
        <v>43398</v>
      </c>
      <c r="F3269">
        <f t="shared" si="51"/>
        <v>2018</v>
      </c>
    </row>
    <row r="3270" spans="1:6" x14ac:dyDescent="0.25">
      <c r="A3270" t="s">
        <v>3153</v>
      </c>
      <c r="B3270" t="s">
        <v>5030</v>
      </c>
      <c r="C3270" s="37">
        <v>660.72</v>
      </c>
      <c r="D3270" s="38">
        <v>0.38640000000000002</v>
      </c>
      <c r="E3270" s="39">
        <v>43398</v>
      </c>
      <c r="F3270">
        <f t="shared" si="51"/>
        <v>2018</v>
      </c>
    </row>
    <row r="3271" spans="1:6" x14ac:dyDescent="0.25">
      <c r="A3271" t="s">
        <v>3153</v>
      </c>
      <c r="B3271" t="s">
        <v>5030</v>
      </c>
      <c r="C3271" s="37">
        <v>130.26</v>
      </c>
      <c r="D3271" s="38">
        <v>0.10199999999999999</v>
      </c>
      <c r="E3271" s="39">
        <v>43398</v>
      </c>
      <c r="F3271">
        <f t="shared" si="51"/>
        <v>2018</v>
      </c>
    </row>
    <row r="3272" spans="1:6" x14ac:dyDescent="0.25">
      <c r="A3272" t="s">
        <v>3153</v>
      </c>
      <c r="B3272" t="s">
        <v>5030</v>
      </c>
      <c r="C3272" s="37">
        <v>15.33</v>
      </c>
      <c r="D3272" s="38">
        <v>1.2E-2</v>
      </c>
      <c r="E3272" s="39">
        <v>43398</v>
      </c>
      <c r="F3272">
        <f t="shared" si="51"/>
        <v>2018</v>
      </c>
    </row>
    <row r="3273" spans="1:6" x14ac:dyDescent="0.25">
      <c r="A3273" t="s">
        <v>3153</v>
      </c>
      <c r="B3273" t="s">
        <v>5030</v>
      </c>
      <c r="C3273" s="37">
        <v>130.26</v>
      </c>
      <c r="D3273" s="38">
        <v>0.10199999999999999</v>
      </c>
      <c r="E3273" s="39">
        <v>43398</v>
      </c>
      <c r="F3273">
        <f t="shared" si="51"/>
        <v>2018</v>
      </c>
    </row>
    <row r="3274" spans="1:6" x14ac:dyDescent="0.25">
      <c r="A3274" t="s">
        <v>3153</v>
      </c>
      <c r="B3274" t="s">
        <v>5030</v>
      </c>
      <c r="C3274" s="37">
        <v>51.1</v>
      </c>
      <c r="D3274" s="38">
        <v>0.04</v>
      </c>
      <c r="E3274" s="39">
        <v>43398</v>
      </c>
      <c r="F3274">
        <f t="shared" si="51"/>
        <v>2018</v>
      </c>
    </row>
    <row r="3275" spans="1:6" x14ac:dyDescent="0.25">
      <c r="A3275" t="s">
        <v>3153</v>
      </c>
      <c r="B3275" t="s">
        <v>5030</v>
      </c>
      <c r="C3275" s="37">
        <v>130.26</v>
      </c>
      <c r="D3275" s="38">
        <v>0.10199999999999999</v>
      </c>
      <c r="E3275" s="39">
        <v>43398</v>
      </c>
      <c r="F3275">
        <f t="shared" si="51"/>
        <v>2018</v>
      </c>
    </row>
    <row r="3276" spans="1:6" x14ac:dyDescent="0.25">
      <c r="A3276" t="s">
        <v>3153</v>
      </c>
      <c r="B3276" t="s">
        <v>5030</v>
      </c>
      <c r="C3276" s="37">
        <v>15.33</v>
      </c>
      <c r="D3276" s="38">
        <v>1.2E-2</v>
      </c>
      <c r="E3276" s="39">
        <v>43398</v>
      </c>
      <c r="F3276">
        <f t="shared" si="51"/>
        <v>2018</v>
      </c>
    </row>
    <row r="3277" spans="1:6" x14ac:dyDescent="0.25">
      <c r="A3277" t="s">
        <v>3153</v>
      </c>
      <c r="B3277" t="s">
        <v>5030</v>
      </c>
      <c r="C3277" s="37">
        <v>117.18</v>
      </c>
      <c r="D3277" s="38">
        <v>9.6600000000000005E-2</v>
      </c>
      <c r="E3277" s="39">
        <v>43398</v>
      </c>
      <c r="F3277">
        <f t="shared" si="51"/>
        <v>2018</v>
      </c>
    </row>
    <row r="3278" spans="1:6" x14ac:dyDescent="0.25">
      <c r="A3278" t="s">
        <v>3153</v>
      </c>
      <c r="B3278" t="s">
        <v>5030</v>
      </c>
      <c r="C3278" s="37">
        <v>81.760000000000005</v>
      </c>
      <c r="D3278" s="38">
        <v>6.4000000000000001E-2</v>
      </c>
      <c r="E3278" s="39">
        <v>43398</v>
      </c>
      <c r="F3278">
        <f t="shared" si="51"/>
        <v>2018</v>
      </c>
    </row>
    <row r="3279" spans="1:6" x14ac:dyDescent="0.25">
      <c r="A3279" t="s">
        <v>3153</v>
      </c>
      <c r="B3279" t="s">
        <v>5030</v>
      </c>
      <c r="C3279" s="37">
        <v>102.2</v>
      </c>
      <c r="D3279" s="38">
        <v>0.08</v>
      </c>
      <c r="E3279" s="39">
        <v>43398</v>
      </c>
      <c r="F3279">
        <f t="shared" si="51"/>
        <v>2018</v>
      </c>
    </row>
    <row r="3280" spans="1:6" x14ac:dyDescent="0.25">
      <c r="A3280" t="s">
        <v>3153</v>
      </c>
      <c r="B3280" t="s">
        <v>5030</v>
      </c>
      <c r="C3280" s="37">
        <v>30.66</v>
      </c>
      <c r="D3280" s="38">
        <v>2.4E-2</v>
      </c>
      <c r="E3280" s="39">
        <v>43398</v>
      </c>
      <c r="F3280">
        <f t="shared" si="51"/>
        <v>2018</v>
      </c>
    </row>
    <row r="3281" spans="1:6" x14ac:dyDescent="0.25">
      <c r="A3281" t="s">
        <v>3153</v>
      </c>
      <c r="B3281" t="s">
        <v>5030</v>
      </c>
      <c r="C3281" s="37">
        <v>130.26</v>
      </c>
      <c r="D3281" s="38">
        <v>0.10199999999999999</v>
      </c>
      <c r="E3281" s="39">
        <v>43398</v>
      </c>
      <c r="F3281">
        <f t="shared" si="51"/>
        <v>2018</v>
      </c>
    </row>
    <row r="3282" spans="1:6" x14ac:dyDescent="0.25">
      <c r="A3282" t="s">
        <v>3153</v>
      </c>
      <c r="B3282" t="s">
        <v>5030</v>
      </c>
      <c r="C3282" s="37">
        <v>30.66</v>
      </c>
      <c r="D3282" s="38">
        <v>2.4E-2</v>
      </c>
      <c r="E3282" s="39">
        <v>43398</v>
      </c>
      <c r="F3282">
        <f t="shared" si="51"/>
        <v>2018</v>
      </c>
    </row>
    <row r="3283" spans="1:6" x14ac:dyDescent="0.25">
      <c r="A3283" t="s">
        <v>3153</v>
      </c>
      <c r="B3283" t="s">
        <v>5030</v>
      </c>
      <c r="C3283" s="37">
        <v>65.13</v>
      </c>
      <c r="D3283" s="38">
        <v>5.0999999999999997E-2</v>
      </c>
      <c r="E3283" s="39">
        <v>43398</v>
      </c>
      <c r="F3283">
        <f t="shared" si="51"/>
        <v>2018</v>
      </c>
    </row>
    <row r="3284" spans="1:6" x14ac:dyDescent="0.25">
      <c r="A3284" t="s">
        <v>3153</v>
      </c>
      <c r="B3284" t="s">
        <v>5030</v>
      </c>
      <c r="C3284" s="37">
        <v>86.87</v>
      </c>
      <c r="D3284" s="38">
        <v>6.8000000000000005E-2</v>
      </c>
      <c r="E3284" s="39">
        <v>43398</v>
      </c>
      <c r="F3284">
        <f t="shared" si="51"/>
        <v>2018</v>
      </c>
    </row>
    <row r="3285" spans="1:6" x14ac:dyDescent="0.25">
      <c r="A3285" t="s">
        <v>3153</v>
      </c>
      <c r="B3285" t="s">
        <v>5030</v>
      </c>
      <c r="C3285" s="37">
        <v>61.32</v>
      </c>
      <c r="D3285" s="38">
        <v>4.8000000000000001E-2</v>
      </c>
      <c r="E3285" s="39">
        <v>43398</v>
      </c>
      <c r="F3285">
        <f t="shared" si="51"/>
        <v>2018</v>
      </c>
    </row>
    <row r="3286" spans="1:6" x14ac:dyDescent="0.25">
      <c r="A3286" t="s">
        <v>3153</v>
      </c>
      <c r="B3286" t="s">
        <v>5030</v>
      </c>
      <c r="C3286" s="37">
        <v>71.540000000000006</v>
      </c>
      <c r="D3286" s="38">
        <v>5.6000000000000001E-2</v>
      </c>
      <c r="E3286" s="39">
        <v>43398</v>
      </c>
      <c r="F3286">
        <f t="shared" si="51"/>
        <v>2018</v>
      </c>
    </row>
    <row r="3287" spans="1:6" x14ac:dyDescent="0.25">
      <c r="A3287" t="s">
        <v>3153</v>
      </c>
      <c r="B3287" t="s">
        <v>5030</v>
      </c>
      <c r="C3287" s="37">
        <v>86.87</v>
      </c>
      <c r="D3287" s="38">
        <v>6.8000000000000005E-2</v>
      </c>
      <c r="E3287" s="39">
        <v>43398</v>
      </c>
      <c r="F3287">
        <f t="shared" si="51"/>
        <v>2018</v>
      </c>
    </row>
    <row r="3288" spans="1:6" x14ac:dyDescent="0.25">
      <c r="A3288" t="s">
        <v>3153</v>
      </c>
      <c r="B3288" t="s">
        <v>5030</v>
      </c>
      <c r="C3288" s="37">
        <v>275.3</v>
      </c>
      <c r="D3288" s="38">
        <v>0.161</v>
      </c>
      <c r="E3288" s="39">
        <v>43398</v>
      </c>
      <c r="F3288">
        <f t="shared" si="51"/>
        <v>2018</v>
      </c>
    </row>
    <row r="3289" spans="1:6" x14ac:dyDescent="0.25">
      <c r="A3289" t="s">
        <v>3153</v>
      </c>
      <c r="B3289" t="s">
        <v>5030</v>
      </c>
      <c r="C3289" s="37">
        <v>68.400000000000006</v>
      </c>
      <c r="D3289" s="38">
        <v>3.9399999999999998E-2</v>
      </c>
      <c r="E3289" s="39">
        <v>43398</v>
      </c>
      <c r="F3289">
        <f t="shared" si="51"/>
        <v>2018</v>
      </c>
    </row>
    <row r="3290" spans="1:6" x14ac:dyDescent="0.25">
      <c r="A3290" t="s">
        <v>3153</v>
      </c>
      <c r="B3290" t="s">
        <v>5030</v>
      </c>
      <c r="C3290" s="37">
        <v>455.91</v>
      </c>
      <c r="D3290" s="38">
        <v>0.35699999999999998</v>
      </c>
      <c r="E3290" s="39">
        <v>43398</v>
      </c>
      <c r="F3290">
        <f t="shared" si="51"/>
        <v>2018</v>
      </c>
    </row>
    <row r="3291" spans="1:6" x14ac:dyDescent="0.25">
      <c r="A3291" t="s">
        <v>3153</v>
      </c>
      <c r="B3291" t="s">
        <v>5030</v>
      </c>
      <c r="C3291" s="37">
        <v>195.39</v>
      </c>
      <c r="D3291" s="38">
        <v>0.153</v>
      </c>
      <c r="E3291" s="39">
        <v>43398</v>
      </c>
      <c r="F3291">
        <f t="shared" si="51"/>
        <v>2018</v>
      </c>
    </row>
    <row r="3292" spans="1:6" x14ac:dyDescent="0.25">
      <c r="A3292" t="s">
        <v>3153</v>
      </c>
      <c r="B3292" t="s">
        <v>5030</v>
      </c>
      <c r="C3292" s="37">
        <v>5.1100000000000003</v>
      </c>
      <c r="D3292" s="38">
        <v>4.0000000000000001E-3</v>
      </c>
      <c r="E3292" s="39">
        <v>43398</v>
      </c>
      <c r="F3292">
        <f t="shared" si="51"/>
        <v>2018</v>
      </c>
    </row>
    <row r="3293" spans="1:6" x14ac:dyDescent="0.25">
      <c r="A3293" t="s">
        <v>3153</v>
      </c>
      <c r="B3293" t="s">
        <v>5030</v>
      </c>
      <c r="C3293" s="37">
        <v>20.440000000000001</v>
      </c>
      <c r="D3293" s="38">
        <v>1.6E-2</v>
      </c>
      <c r="E3293" s="39">
        <v>43398</v>
      </c>
      <c r="F3293">
        <f t="shared" si="51"/>
        <v>2018</v>
      </c>
    </row>
    <row r="3294" spans="1:6" x14ac:dyDescent="0.25">
      <c r="A3294" t="s">
        <v>3153</v>
      </c>
      <c r="B3294" t="s">
        <v>5030</v>
      </c>
      <c r="C3294" s="37">
        <v>260.52</v>
      </c>
      <c r="D3294" s="38">
        <v>0.20399999999999999</v>
      </c>
      <c r="E3294" s="39">
        <v>43398</v>
      </c>
      <c r="F3294">
        <f t="shared" si="51"/>
        <v>2018</v>
      </c>
    </row>
    <row r="3295" spans="1:6" x14ac:dyDescent="0.25">
      <c r="A3295" t="s">
        <v>3153</v>
      </c>
      <c r="B3295" t="s">
        <v>5030</v>
      </c>
      <c r="C3295" s="37">
        <v>40.880000000000003</v>
      </c>
      <c r="D3295" s="38">
        <v>3.2000000000000001E-2</v>
      </c>
      <c r="E3295" s="39">
        <v>43398</v>
      </c>
      <c r="F3295">
        <f t="shared" si="51"/>
        <v>2018</v>
      </c>
    </row>
    <row r="3296" spans="1:6" x14ac:dyDescent="0.25">
      <c r="A3296" t="s">
        <v>3153</v>
      </c>
      <c r="B3296" t="s">
        <v>5030</v>
      </c>
      <c r="C3296" s="37">
        <v>390.78</v>
      </c>
      <c r="D3296" s="38">
        <v>0.30599999999999999</v>
      </c>
      <c r="E3296" s="39">
        <v>43398</v>
      </c>
      <c r="F3296">
        <f t="shared" si="51"/>
        <v>2018</v>
      </c>
    </row>
    <row r="3297" spans="1:6" x14ac:dyDescent="0.25">
      <c r="A3297" t="s">
        <v>3153</v>
      </c>
      <c r="B3297" t="s">
        <v>5030</v>
      </c>
      <c r="C3297" s="37">
        <v>78.12</v>
      </c>
      <c r="D3297" s="38">
        <v>6.4399999999999999E-2</v>
      </c>
      <c r="E3297" s="39">
        <v>43398</v>
      </c>
      <c r="F3297">
        <f t="shared" si="51"/>
        <v>2018</v>
      </c>
    </row>
    <row r="3298" spans="1:6" x14ac:dyDescent="0.25">
      <c r="A3298" t="s">
        <v>3153</v>
      </c>
      <c r="B3298" t="s">
        <v>5030</v>
      </c>
      <c r="C3298" s="37">
        <v>25.55</v>
      </c>
      <c r="D3298" s="38">
        <v>0.02</v>
      </c>
      <c r="E3298" s="39">
        <v>43398</v>
      </c>
      <c r="F3298">
        <f t="shared" si="51"/>
        <v>2018</v>
      </c>
    </row>
    <row r="3299" spans="1:6" x14ac:dyDescent="0.25">
      <c r="A3299" t="s">
        <v>3153</v>
      </c>
      <c r="B3299" t="s">
        <v>5030</v>
      </c>
      <c r="C3299" s="37">
        <v>325.64999999999998</v>
      </c>
      <c r="D3299" s="38">
        <v>0.255</v>
      </c>
      <c r="E3299" s="39">
        <v>43398</v>
      </c>
      <c r="F3299">
        <f t="shared" si="51"/>
        <v>2018</v>
      </c>
    </row>
    <row r="3300" spans="1:6" x14ac:dyDescent="0.25">
      <c r="A3300" t="s">
        <v>3153</v>
      </c>
      <c r="B3300" t="s">
        <v>5030</v>
      </c>
      <c r="C3300" s="37">
        <v>61.2</v>
      </c>
      <c r="D3300" s="38">
        <v>8.3370000000000007E-3</v>
      </c>
      <c r="E3300" s="39">
        <v>43398</v>
      </c>
      <c r="F3300">
        <f t="shared" si="51"/>
        <v>2018</v>
      </c>
    </row>
    <row r="3301" spans="1:6" x14ac:dyDescent="0.25">
      <c r="A3301" t="s">
        <v>3153</v>
      </c>
      <c r="B3301" t="s">
        <v>5030</v>
      </c>
      <c r="C3301" s="37">
        <v>51.1</v>
      </c>
      <c r="D3301" s="38">
        <v>0.04</v>
      </c>
      <c r="E3301" s="39">
        <v>43398</v>
      </c>
      <c r="F3301">
        <f t="shared" si="51"/>
        <v>2018</v>
      </c>
    </row>
    <row r="3302" spans="1:6" x14ac:dyDescent="0.25">
      <c r="A3302" t="s">
        <v>3153</v>
      </c>
      <c r="B3302" t="s">
        <v>5030</v>
      </c>
      <c r="C3302" s="37">
        <v>130.26</v>
      </c>
      <c r="D3302" s="38">
        <v>0.10199999999999999</v>
      </c>
      <c r="E3302" s="39">
        <v>43398</v>
      </c>
      <c r="F3302">
        <f t="shared" si="51"/>
        <v>2018</v>
      </c>
    </row>
    <row r="3303" spans="1:6" x14ac:dyDescent="0.25">
      <c r="A3303" t="s">
        <v>3153</v>
      </c>
      <c r="B3303" t="s">
        <v>5030</v>
      </c>
      <c r="C3303" s="37">
        <v>225.04</v>
      </c>
      <c r="D3303" s="38">
        <v>0.13159999999999999</v>
      </c>
      <c r="E3303" s="39">
        <v>43398</v>
      </c>
      <c r="F3303">
        <f t="shared" si="51"/>
        <v>2018</v>
      </c>
    </row>
    <row r="3304" spans="1:6" x14ac:dyDescent="0.25">
      <c r="A3304" t="s">
        <v>3153</v>
      </c>
      <c r="B3304" t="s">
        <v>5030</v>
      </c>
      <c r="C3304" s="37">
        <v>390.78</v>
      </c>
      <c r="D3304" s="38">
        <v>0.30599999999999999</v>
      </c>
      <c r="E3304" s="39">
        <v>43398</v>
      </c>
      <c r="F3304">
        <f t="shared" si="51"/>
        <v>2018</v>
      </c>
    </row>
    <row r="3305" spans="1:6" x14ac:dyDescent="0.25">
      <c r="A3305" t="s">
        <v>3153</v>
      </c>
      <c r="B3305" t="s">
        <v>5030</v>
      </c>
      <c r="C3305" s="37">
        <v>51.1</v>
      </c>
      <c r="D3305" s="38">
        <v>0.04</v>
      </c>
      <c r="E3305" s="39">
        <v>43398</v>
      </c>
      <c r="F3305">
        <f t="shared" si="51"/>
        <v>2018</v>
      </c>
    </row>
    <row r="3306" spans="1:6" x14ac:dyDescent="0.25">
      <c r="A3306" t="s">
        <v>3153</v>
      </c>
      <c r="B3306" t="s">
        <v>5030</v>
      </c>
      <c r="C3306" s="37">
        <v>45.99</v>
      </c>
      <c r="D3306" s="38">
        <v>3.5999999999999997E-2</v>
      </c>
      <c r="E3306" s="39">
        <v>43398</v>
      </c>
      <c r="F3306">
        <f t="shared" si="51"/>
        <v>2018</v>
      </c>
    </row>
    <row r="3307" spans="1:6" x14ac:dyDescent="0.25">
      <c r="A3307" t="s">
        <v>3153</v>
      </c>
      <c r="B3307" t="s">
        <v>5030</v>
      </c>
      <c r="C3307" s="37">
        <v>195.39</v>
      </c>
      <c r="D3307" s="38">
        <v>0.153</v>
      </c>
      <c r="E3307" s="39">
        <v>43398</v>
      </c>
      <c r="F3307">
        <f t="shared" si="51"/>
        <v>2018</v>
      </c>
    </row>
    <row r="3308" spans="1:6" x14ac:dyDescent="0.25">
      <c r="A3308" t="s">
        <v>3153</v>
      </c>
      <c r="B3308" t="s">
        <v>5030</v>
      </c>
      <c r="C3308" s="37">
        <v>21.7</v>
      </c>
      <c r="D3308" s="38">
        <v>1.7000000000000001E-2</v>
      </c>
      <c r="E3308" s="39">
        <v>43398</v>
      </c>
      <c r="F3308">
        <f t="shared" si="51"/>
        <v>2018</v>
      </c>
    </row>
    <row r="3309" spans="1:6" x14ac:dyDescent="0.25">
      <c r="A3309" t="s">
        <v>3153</v>
      </c>
      <c r="B3309" t="s">
        <v>5030</v>
      </c>
      <c r="C3309" s="37">
        <v>35.770000000000003</v>
      </c>
      <c r="D3309" s="38">
        <v>2.8000000000000001E-2</v>
      </c>
      <c r="E3309" s="39">
        <v>43398</v>
      </c>
      <c r="F3309">
        <f t="shared" si="51"/>
        <v>2018</v>
      </c>
    </row>
    <row r="3310" spans="1:6" x14ac:dyDescent="0.25">
      <c r="A3310" t="s">
        <v>3153</v>
      </c>
      <c r="B3310" t="s">
        <v>5030</v>
      </c>
      <c r="C3310" s="37">
        <v>61.32</v>
      </c>
      <c r="D3310" s="38">
        <v>4.8000000000000001E-2</v>
      </c>
      <c r="E3310" s="39">
        <v>43398</v>
      </c>
      <c r="F3310">
        <f t="shared" si="51"/>
        <v>2018</v>
      </c>
    </row>
    <row r="3311" spans="1:6" x14ac:dyDescent="0.25">
      <c r="A3311" t="s">
        <v>3153</v>
      </c>
      <c r="B3311" t="s">
        <v>5030</v>
      </c>
      <c r="C3311" s="37">
        <v>260.52</v>
      </c>
      <c r="D3311" s="38">
        <v>0.20399999999999999</v>
      </c>
      <c r="E3311" s="39">
        <v>43398</v>
      </c>
      <c r="F3311">
        <f t="shared" si="51"/>
        <v>2018</v>
      </c>
    </row>
    <row r="3312" spans="1:6" x14ac:dyDescent="0.25">
      <c r="A3312" t="s">
        <v>3153</v>
      </c>
      <c r="B3312" t="s">
        <v>5030</v>
      </c>
      <c r="C3312" s="37">
        <v>195.3</v>
      </c>
      <c r="D3312" s="38">
        <v>0.161</v>
      </c>
      <c r="E3312" s="39">
        <v>43398</v>
      </c>
      <c r="F3312">
        <f t="shared" si="51"/>
        <v>2018</v>
      </c>
    </row>
    <row r="3313" spans="1:6" x14ac:dyDescent="0.25">
      <c r="A3313" t="s">
        <v>3153</v>
      </c>
      <c r="B3313" t="s">
        <v>5030</v>
      </c>
      <c r="C3313" s="37">
        <v>20.440000000000001</v>
      </c>
      <c r="D3313" s="38">
        <v>1.6E-2</v>
      </c>
      <c r="E3313" s="39">
        <v>43398</v>
      </c>
      <c r="F3313">
        <f t="shared" si="51"/>
        <v>2018</v>
      </c>
    </row>
    <row r="3314" spans="1:6" x14ac:dyDescent="0.25">
      <c r="A3314" t="s">
        <v>3153</v>
      </c>
      <c r="B3314" t="s">
        <v>5030</v>
      </c>
      <c r="C3314" s="37">
        <v>130.26</v>
      </c>
      <c r="D3314" s="38">
        <v>0.10199999999999999</v>
      </c>
      <c r="E3314" s="39">
        <v>43398</v>
      </c>
      <c r="F3314">
        <f t="shared" si="51"/>
        <v>2018</v>
      </c>
    </row>
    <row r="3315" spans="1:6" x14ac:dyDescent="0.25">
      <c r="A3315" t="s">
        <v>3153</v>
      </c>
      <c r="B3315" t="s">
        <v>5030</v>
      </c>
      <c r="C3315" s="37">
        <v>71.540000000000006</v>
      </c>
      <c r="D3315" s="38">
        <v>5.6000000000000001E-2</v>
      </c>
      <c r="E3315" s="39">
        <v>43398</v>
      </c>
      <c r="F3315">
        <f t="shared" si="51"/>
        <v>2018</v>
      </c>
    </row>
    <row r="3316" spans="1:6" x14ac:dyDescent="0.25">
      <c r="A3316" t="s">
        <v>3153</v>
      </c>
      <c r="B3316" t="s">
        <v>5030</v>
      </c>
      <c r="C3316" s="37">
        <v>51.1</v>
      </c>
      <c r="D3316" s="38">
        <v>0.04</v>
      </c>
      <c r="E3316" s="39">
        <v>43398</v>
      </c>
      <c r="F3316">
        <f t="shared" si="51"/>
        <v>2018</v>
      </c>
    </row>
    <row r="3317" spans="1:6" x14ac:dyDescent="0.25">
      <c r="A3317" t="s">
        <v>3153</v>
      </c>
      <c r="B3317" t="s">
        <v>5030</v>
      </c>
      <c r="C3317" s="37">
        <v>91.98</v>
      </c>
      <c r="D3317" s="38">
        <v>7.1999999999999995E-2</v>
      </c>
      <c r="E3317" s="39">
        <v>43398</v>
      </c>
      <c r="F3317">
        <f t="shared" si="51"/>
        <v>2018</v>
      </c>
    </row>
    <row r="3318" spans="1:6" x14ac:dyDescent="0.25">
      <c r="A3318" t="s">
        <v>3153</v>
      </c>
      <c r="B3318" t="s">
        <v>5030</v>
      </c>
      <c r="C3318" s="37">
        <v>117.18</v>
      </c>
      <c r="D3318" s="38">
        <v>9.6600000000000005E-2</v>
      </c>
      <c r="E3318" s="39">
        <v>43398</v>
      </c>
      <c r="F3318">
        <f t="shared" si="51"/>
        <v>2018</v>
      </c>
    </row>
    <row r="3319" spans="1:6" x14ac:dyDescent="0.25">
      <c r="A3319" t="s">
        <v>3153</v>
      </c>
      <c r="B3319" t="s">
        <v>5030</v>
      </c>
      <c r="C3319" s="37">
        <v>61.2</v>
      </c>
      <c r="D3319" s="38">
        <v>8.3370000000000007E-3</v>
      </c>
      <c r="E3319" s="39">
        <v>43398</v>
      </c>
      <c r="F3319">
        <f t="shared" si="51"/>
        <v>2018</v>
      </c>
    </row>
    <row r="3320" spans="1:6" x14ac:dyDescent="0.25">
      <c r="A3320" t="s">
        <v>3153</v>
      </c>
      <c r="B3320" t="s">
        <v>5030</v>
      </c>
      <c r="C3320" s="37">
        <v>234.36</v>
      </c>
      <c r="D3320" s="38">
        <v>0.19320000000000001</v>
      </c>
      <c r="E3320" s="39">
        <v>43398</v>
      </c>
      <c r="F3320">
        <f t="shared" si="51"/>
        <v>2018</v>
      </c>
    </row>
    <row r="3321" spans="1:6" x14ac:dyDescent="0.25">
      <c r="A3321" t="s">
        <v>3153</v>
      </c>
      <c r="B3321" t="s">
        <v>5030</v>
      </c>
      <c r="C3321" s="37">
        <v>348.95</v>
      </c>
      <c r="D3321" s="38">
        <v>0.28770000000000001</v>
      </c>
      <c r="E3321" s="39">
        <v>43398</v>
      </c>
      <c r="F3321">
        <f t="shared" si="51"/>
        <v>2018</v>
      </c>
    </row>
    <row r="3322" spans="1:6" x14ac:dyDescent="0.25">
      <c r="A3322" t="s">
        <v>3153</v>
      </c>
      <c r="B3322" t="s">
        <v>5030</v>
      </c>
      <c r="C3322" s="37">
        <v>390.78</v>
      </c>
      <c r="D3322" s="38">
        <v>0.30599999999999999</v>
      </c>
      <c r="E3322" s="39">
        <v>43398</v>
      </c>
      <c r="F3322">
        <f t="shared" si="51"/>
        <v>2018</v>
      </c>
    </row>
    <row r="3323" spans="1:6" x14ac:dyDescent="0.25">
      <c r="A3323" t="s">
        <v>3153</v>
      </c>
      <c r="B3323" t="s">
        <v>5030</v>
      </c>
      <c r="C3323" s="37">
        <v>56.21</v>
      </c>
      <c r="D3323" s="38">
        <v>4.3999999999999997E-2</v>
      </c>
      <c r="E3323" s="39">
        <v>43398</v>
      </c>
      <c r="F3323">
        <f t="shared" si="51"/>
        <v>2018</v>
      </c>
    </row>
    <row r="3324" spans="1:6" x14ac:dyDescent="0.25">
      <c r="A3324" t="s">
        <v>3153</v>
      </c>
      <c r="B3324" t="s">
        <v>5030</v>
      </c>
      <c r="C3324" s="37">
        <v>390.78</v>
      </c>
      <c r="D3324" s="38">
        <v>0.30599999999999999</v>
      </c>
      <c r="E3324" s="39">
        <v>43398</v>
      </c>
      <c r="F3324">
        <f t="shared" si="51"/>
        <v>2018</v>
      </c>
    </row>
    <row r="3325" spans="1:6" x14ac:dyDescent="0.25">
      <c r="A3325" t="s">
        <v>3153</v>
      </c>
      <c r="B3325" t="s">
        <v>5030</v>
      </c>
      <c r="C3325" s="37">
        <v>130.26</v>
      </c>
      <c r="D3325" s="38">
        <v>0.10199999999999999</v>
      </c>
      <c r="E3325" s="39">
        <v>43398</v>
      </c>
      <c r="F3325">
        <f t="shared" si="51"/>
        <v>2018</v>
      </c>
    </row>
    <row r="3326" spans="1:6" x14ac:dyDescent="0.25">
      <c r="A3326" t="s">
        <v>3153</v>
      </c>
      <c r="B3326" t="s">
        <v>5030</v>
      </c>
      <c r="C3326" s="37">
        <v>10.220000000000001</v>
      </c>
      <c r="D3326" s="38">
        <v>8.0000000000000002E-3</v>
      </c>
      <c r="E3326" s="39">
        <v>43398</v>
      </c>
      <c r="F3326">
        <f t="shared" si="51"/>
        <v>2018</v>
      </c>
    </row>
    <row r="3327" spans="1:6" x14ac:dyDescent="0.25">
      <c r="A3327" t="s">
        <v>3153</v>
      </c>
      <c r="B3327" t="s">
        <v>5030</v>
      </c>
      <c r="C3327" s="37">
        <v>260.52</v>
      </c>
      <c r="D3327" s="38">
        <v>0.20399999999999999</v>
      </c>
      <c r="E3327" s="39">
        <v>43398</v>
      </c>
      <c r="F3327">
        <f t="shared" si="51"/>
        <v>2018</v>
      </c>
    </row>
    <row r="3328" spans="1:6" x14ac:dyDescent="0.25">
      <c r="A3328" t="s">
        <v>3153</v>
      </c>
      <c r="B3328" t="s">
        <v>5030</v>
      </c>
      <c r="C3328" s="37">
        <v>61.2</v>
      </c>
      <c r="D3328" s="38">
        <v>8.3370000000000007E-3</v>
      </c>
      <c r="E3328" s="39">
        <v>43398</v>
      </c>
      <c r="F3328">
        <f t="shared" si="51"/>
        <v>2018</v>
      </c>
    </row>
    <row r="3329" spans="1:6" x14ac:dyDescent="0.25">
      <c r="A3329" t="s">
        <v>3153</v>
      </c>
      <c r="B3329" t="s">
        <v>5030</v>
      </c>
      <c r="C3329" s="37">
        <v>35.770000000000003</v>
      </c>
      <c r="D3329" s="38">
        <v>2.8000000000000001E-2</v>
      </c>
      <c r="E3329" s="39">
        <v>43398</v>
      </c>
      <c r="F3329">
        <f t="shared" si="51"/>
        <v>2018</v>
      </c>
    </row>
    <row r="3330" spans="1:6" x14ac:dyDescent="0.25">
      <c r="A3330" t="s">
        <v>3153</v>
      </c>
      <c r="B3330" t="s">
        <v>5030</v>
      </c>
      <c r="C3330" s="37">
        <v>195.39</v>
      </c>
      <c r="D3330" s="38">
        <v>0.153</v>
      </c>
      <c r="E3330" s="39">
        <v>43398</v>
      </c>
      <c r="F3330">
        <f t="shared" si="51"/>
        <v>2018</v>
      </c>
    </row>
    <row r="3331" spans="1:6" x14ac:dyDescent="0.25">
      <c r="A3331" t="s">
        <v>3153</v>
      </c>
      <c r="B3331" t="s">
        <v>5030</v>
      </c>
      <c r="C3331" s="37">
        <v>43.4</v>
      </c>
      <c r="D3331" s="38">
        <v>3.4000000000000002E-2</v>
      </c>
      <c r="E3331" s="39">
        <v>43398</v>
      </c>
      <c r="F3331">
        <f t="shared" ref="F3331:F3394" si="52">YEAR(E3331)</f>
        <v>2018</v>
      </c>
    </row>
    <row r="3332" spans="1:6" x14ac:dyDescent="0.25">
      <c r="A3332" t="s">
        <v>3153</v>
      </c>
      <c r="B3332" t="s">
        <v>5030</v>
      </c>
      <c r="C3332" s="37">
        <v>51.1</v>
      </c>
      <c r="D3332" s="38">
        <v>0.04</v>
      </c>
      <c r="E3332" s="39">
        <v>43398</v>
      </c>
      <c r="F3332">
        <f t="shared" si="52"/>
        <v>2018</v>
      </c>
    </row>
    <row r="3333" spans="1:6" x14ac:dyDescent="0.25">
      <c r="A3333" t="s">
        <v>3153</v>
      </c>
      <c r="B3333" t="s">
        <v>5030</v>
      </c>
      <c r="C3333" s="37">
        <v>61.32</v>
      </c>
      <c r="D3333" s="38">
        <v>4.8000000000000001E-2</v>
      </c>
      <c r="E3333" s="39">
        <v>43398</v>
      </c>
      <c r="F3333">
        <f t="shared" si="52"/>
        <v>2018</v>
      </c>
    </row>
    <row r="3334" spans="1:6" x14ac:dyDescent="0.25">
      <c r="A3334" t="s">
        <v>3153</v>
      </c>
      <c r="B3334" t="s">
        <v>5030</v>
      </c>
      <c r="C3334" s="37">
        <v>61.2</v>
      </c>
      <c r="D3334" s="38">
        <v>8.3370000000000007E-3</v>
      </c>
      <c r="E3334" s="39">
        <v>43398</v>
      </c>
      <c r="F3334">
        <f t="shared" si="52"/>
        <v>2018</v>
      </c>
    </row>
    <row r="3335" spans="1:6" x14ac:dyDescent="0.25">
      <c r="A3335" t="s">
        <v>3153</v>
      </c>
      <c r="B3335" t="s">
        <v>5030</v>
      </c>
      <c r="C3335" s="37">
        <v>1042.08</v>
      </c>
      <c r="D3335" s="38">
        <v>0.81599999999999995</v>
      </c>
      <c r="E3335" s="39">
        <v>43398</v>
      </c>
      <c r="F3335">
        <f t="shared" si="52"/>
        <v>2018</v>
      </c>
    </row>
    <row r="3336" spans="1:6" x14ac:dyDescent="0.25">
      <c r="A3336" t="s">
        <v>3153</v>
      </c>
      <c r="B3336" t="s">
        <v>5030</v>
      </c>
      <c r="C3336" s="37">
        <v>20.440000000000001</v>
      </c>
      <c r="D3336" s="38">
        <v>1.6E-2</v>
      </c>
      <c r="E3336" s="39">
        <v>43398</v>
      </c>
      <c r="F3336">
        <f t="shared" si="52"/>
        <v>2018</v>
      </c>
    </row>
    <row r="3337" spans="1:6" x14ac:dyDescent="0.25">
      <c r="A3337" t="s">
        <v>3153</v>
      </c>
      <c r="B3337" t="s">
        <v>5030</v>
      </c>
      <c r="C3337" s="37">
        <v>195.3</v>
      </c>
      <c r="D3337" s="38">
        <v>0.161</v>
      </c>
      <c r="E3337" s="39">
        <v>43398</v>
      </c>
      <c r="F3337">
        <f t="shared" si="52"/>
        <v>2018</v>
      </c>
    </row>
    <row r="3338" spans="1:6" x14ac:dyDescent="0.25">
      <c r="A3338" t="s">
        <v>3153</v>
      </c>
      <c r="B3338" t="s">
        <v>5030</v>
      </c>
      <c r="C3338" s="37">
        <v>56.21</v>
      </c>
      <c r="D3338" s="38">
        <v>4.3999999999999997E-2</v>
      </c>
      <c r="E3338" s="39">
        <v>43398</v>
      </c>
      <c r="F3338">
        <f t="shared" si="52"/>
        <v>2018</v>
      </c>
    </row>
    <row r="3339" spans="1:6" x14ac:dyDescent="0.25">
      <c r="A3339" t="s">
        <v>3153</v>
      </c>
      <c r="B3339" t="s">
        <v>5030</v>
      </c>
      <c r="C3339" s="37">
        <v>65.13</v>
      </c>
      <c r="D3339" s="38">
        <v>5.0999999999999997E-2</v>
      </c>
      <c r="E3339" s="39">
        <v>43398</v>
      </c>
      <c r="F3339">
        <f t="shared" si="52"/>
        <v>2018</v>
      </c>
    </row>
    <row r="3340" spans="1:6" x14ac:dyDescent="0.25">
      <c r="A3340" t="s">
        <v>3153</v>
      </c>
      <c r="B3340" t="s">
        <v>5030</v>
      </c>
      <c r="C3340" s="37">
        <v>56.21</v>
      </c>
      <c r="D3340" s="38">
        <v>4.3999999999999997E-2</v>
      </c>
      <c r="E3340" s="39">
        <v>43398</v>
      </c>
      <c r="F3340">
        <f t="shared" si="52"/>
        <v>2018</v>
      </c>
    </row>
    <row r="3341" spans="1:6" x14ac:dyDescent="0.25">
      <c r="A3341" t="s">
        <v>3153</v>
      </c>
      <c r="B3341" t="s">
        <v>5030</v>
      </c>
      <c r="C3341" s="37">
        <v>66.430000000000007</v>
      </c>
      <c r="D3341" s="38">
        <v>5.1999999999999998E-2</v>
      </c>
      <c r="E3341" s="39">
        <v>43398</v>
      </c>
      <c r="F3341">
        <f t="shared" si="52"/>
        <v>2018</v>
      </c>
    </row>
    <row r="3342" spans="1:6" x14ac:dyDescent="0.25">
      <c r="A3342" t="s">
        <v>3153</v>
      </c>
      <c r="B3342" t="s">
        <v>5030</v>
      </c>
      <c r="C3342" s="37">
        <v>195.39</v>
      </c>
      <c r="D3342" s="38">
        <v>0.153</v>
      </c>
      <c r="E3342" s="39">
        <v>43398</v>
      </c>
      <c r="F3342">
        <f t="shared" si="52"/>
        <v>2018</v>
      </c>
    </row>
    <row r="3343" spans="1:6" x14ac:dyDescent="0.25">
      <c r="A3343" t="s">
        <v>3153</v>
      </c>
      <c r="B3343" t="s">
        <v>5030</v>
      </c>
      <c r="C3343" s="37">
        <v>40.880000000000003</v>
      </c>
      <c r="D3343" s="38">
        <v>3.2000000000000001E-2</v>
      </c>
      <c r="E3343" s="39">
        <v>43398</v>
      </c>
      <c r="F3343">
        <f t="shared" si="52"/>
        <v>2018</v>
      </c>
    </row>
    <row r="3344" spans="1:6" x14ac:dyDescent="0.25">
      <c r="A3344" t="s">
        <v>3153</v>
      </c>
      <c r="B3344" t="s">
        <v>5030</v>
      </c>
      <c r="C3344" s="37">
        <v>130.26</v>
      </c>
      <c r="D3344" s="38">
        <v>0.10199999999999999</v>
      </c>
      <c r="E3344" s="39">
        <v>43398</v>
      </c>
      <c r="F3344">
        <f t="shared" si="52"/>
        <v>2018</v>
      </c>
    </row>
    <row r="3345" spans="1:6" x14ac:dyDescent="0.25">
      <c r="A3345" t="s">
        <v>3153</v>
      </c>
      <c r="B3345" t="s">
        <v>5030</v>
      </c>
      <c r="C3345" s="37">
        <v>76.650000000000006</v>
      </c>
      <c r="D3345" s="38">
        <v>0.06</v>
      </c>
      <c r="E3345" s="39">
        <v>43398</v>
      </c>
      <c r="F3345">
        <f t="shared" si="52"/>
        <v>2018</v>
      </c>
    </row>
    <row r="3346" spans="1:6" x14ac:dyDescent="0.25">
      <c r="A3346" t="s">
        <v>3153</v>
      </c>
      <c r="B3346" t="s">
        <v>5030</v>
      </c>
      <c r="C3346" s="37">
        <v>325.64999999999998</v>
      </c>
      <c r="D3346" s="38">
        <v>0.255</v>
      </c>
      <c r="E3346" s="39">
        <v>43398</v>
      </c>
      <c r="F3346">
        <f t="shared" si="52"/>
        <v>2018</v>
      </c>
    </row>
    <row r="3347" spans="1:6" x14ac:dyDescent="0.25">
      <c r="A3347" t="s">
        <v>3153</v>
      </c>
      <c r="B3347" t="s">
        <v>5030</v>
      </c>
      <c r="C3347" s="37">
        <v>81.760000000000005</v>
      </c>
      <c r="D3347" s="38">
        <v>6.4000000000000001E-2</v>
      </c>
      <c r="E3347" s="39">
        <v>43398</v>
      </c>
      <c r="F3347">
        <f t="shared" si="52"/>
        <v>2018</v>
      </c>
    </row>
    <row r="3348" spans="1:6" x14ac:dyDescent="0.25">
      <c r="A3348" t="s">
        <v>3153</v>
      </c>
      <c r="B3348" t="s">
        <v>5030</v>
      </c>
      <c r="C3348" s="37">
        <v>130.26</v>
      </c>
      <c r="D3348" s="38">
        <v>0.10199999999999999</v>
      </c>
      <c r="E3348" s="39">
        <v>43398</v>
      </c>
      <c r="F3348">
        <f t="shared" si="52"/>
        <v>2018</v>
      </c>
    </row>
    <row r="3349" spans="1:6" x14ac:dyDescent="0.25">
      <c r="A3349" t="s">
        <v>3153</v>
      </c>
      <c r="B3349" t="s">
        <v>5030</v>
      </c>
      <c r="C3349" s="37">
        <v>25.55</v>
      </c>
      <c r="D3349" s="38">
        <v>0.02</v>
      </c>
      <c r="E3349" s="39">
        <v>43398</v>
      </c>
      <c r="F3349">
        <f t="shared" si="52"/>
        <v>2018</v>
      </c>
    </row>
    <row r="3350" spans="1:6" x14ac:dyDescent="0.25">
      <c r="A3350" t="s">
        <v>3153</v>
      </c>
      <c r="B3350" t="s">
        <v>5030</v>
      </c>
      <c r="C3350" s="37">
        <v>455.91</v>
      </c>
      <c r="D3350" s="38">
        <v>0.35699999999999998</v>
      </c>
      <c r="E3350" s="39">
        <v>43398</v>
      </c>
      <c r="F3350">
        <f t="shared" si="52"/>
        <v>2018</v>
      </c>
    </row>
    <row r="3351" spans="1:6" x14ac:dyDescent="0.25">
      <c r="A3351" t="s">
        <v>3153</v>
      </c>
      <c r="B3351" t="s">
        <v>5030</v>
      </c>
      <c r="C3351" s="37">
        <v>25.55</v>
      </c>
      <c r="D3351" s="38">
        <v>0.02</v>
      </c>
      <c r="E3351" s="39">
        <v>43398</v>
      </c>
      <c r="F3351">
        <f t="shared" si="52"/>
        <v>2018</v>
      </c>
    </row>
    <row r="3352" spans="1:6" x14ac:dyDescent="0.25">
      <c r="A3352" t="s">
        <v>3153</v>
      </c>
      <c r="B3352" t="s">
        <v>5030</v>
      </c>
      <c r="C3352" s="37">
        <v>25.55</v>
      </c>
      <c r="D3352" s="38">
        <v>0.02</v>
      </c>
      <c r="E3352" s="39">
        <v>43398</v>
      </c>
      <c r="F3352">
        <f t="shared" si="52"/>
        <v>2018</v>
      </c>
    </row>
    <row r="3353" spans="1:6" x14ac:dyDescent="0.25">
      <c r="A3353" t="s">
        <v>3153</v>
      </c>
      <c r="B3353" t="s">
        <v>5030</v>
      </c>
      <c r="C3353" s="37">
        <v>71.540000000000006</v>
      </c>
      <c r="D3353" s="38">
        <v>5.6000000000000001E-2</v>
      </c>
      <c r="E3353" s="39">
        <v>43398</v>
      </c>
      <c r="F3353">
        <f t="shared" si="52"/>
        <v>2018</v>
      </c>
    </row>
    <row r="3354" spans="1:6" x14ac:dyDescent="0.25">
      <c r="A3354" t="s">
        <v>3153</v>
      </c>
      <c r="B3354" t="s">
        <v>5030</v>
      </c>
      <c r="C3354" s="37">
        <v>56.21</v>
      </c>
      <c r="D3354" s="38">
        <v>4.3999999999999997E-2</v>
      </c>
      <c r="E3354" s="39">
        <v>43398</v>
      </c>
      <c r="F3354">
        <f t="shared" si="52"/>
        <v>2018</v>
      </c>
    </row>
    <row r="3355" spans="1:6" x14ac:dyDescent="0.25">
      <c r="A3355" t="s">
        <v>3153</v>
      </c>
      <c r="B3355" t="s">
        <v>5030</v>
      </c>
      <c r="C3355" s="37">
        <v>130.26</v>
      </c>
      <c r="D3355" s="38">
        <v>0.10199999999999999</v>
      </c>
      <c r="E3355" s="39">
        <v>43398</v>
      </c>
      <c r="F3355">
        <f t="shared" si="52"/>
        <v>2018</v>
      </c>
    </row>
    <row r="3356" spans="1:6" x14ac:dyDescent="0.25">
      <c r="A3356" t="s">
        <v>3153</v>
      </c>
      <c r="B3356" t="s">
        <v>5030</v>
      </c>
      <c r="C3356" s="37">
        <v>61.2</v>
      </c>
      <c r="D3356" s="38">
        <v>8.3370000000000007E-3</v>
      </c>
      <c r="E3356" s="39">
        <v>43398</v>
      </c>
      <c r="F3356">
        <f t="shared" si="52"/>
        <v>2018</v>
      </c>
    </row>
    <row r="3357" spans="1:6" x14ac:dyDescent="0.25">
      <c r="A3357" t="s">
        <v>3153</v>
      </c>
      <c r="B3357" t="s">
        <v>5030</v>
      </c>
      <c r="C3357" s="37">
        <v>56.21</v>
      </c>
      <c r="D3357" s="38">
        <v>4.3999999999999997E-2</v>
      </c>
      <c r="E3357" s="39">
        <v>43398</v>
      </c>
      <c r="F3357">
        <f t="shared" si="52"/>
        <v>2018</v>
      </c>
    </row>
    <row r="3358" spans="1:6" x14ac:dyDescent="0.25">
      <c r="A3358" t="s">
        <v>3153</v>
      </c>
      <c r="B3358" t="s">
        <v>5030</v>
      </c>
      <c r="C3358" s="37">
        <v>586.16999999999996</v>
      </c>
      <c r="D3358" s="38">
        <v>0.45900000000000002</v>
      </c>
      <c r="E3358" s="39">
        <v>43398</v>
      </c>
      <c r="F3358">
        <f t="shared" si="52"/>
        <v>2018</v>
      </c>
    </row>
    <row r="3359" spans="1:6" x14ac:dyDescent="0.25">
      <c r="A3359" t="s">
        <v>3153</v>
      </c>
      <c r="B3359" t="s">
        <v>5030</v>
      </c>
      <c r="C3359" s="37">
        <v>156.24</v>
      </c>
      <c r="D3359" s="38">
        <v>0.1288</v>
      </c>
      <c r="E3359" s="39">
        <v>43398</v>
      </c>
      <c r="F3359">
        <f t="shared" si="52"/>
        <v>2018</v>
      </c>
    </row>
    <row r="3360" spans="1:6" x14ac:dyDescent="0.25">
      <c r="A3360" t="s">
        <v>3153</v>
      </c>
      <c r="B3360" t="s">
        <v>5030</v>
      </c>
      <c r="C3360" s="37">
        <v>130.26</v>
      </c>
      <c r="D3360" s="38">
        <v>0.10199999999999999</v>
      </c>
      <c r="E3360" s="39">
        <v>43398</v>
      </c>
      <c r="F3360">
        <f t="shared" si="52"/>
        <v>2018</v>
      </c>
    </row>
    <row r="3361" spans="1:6" x14ac:dyDescent="0.25">
      <c r="A3361" t="s">
        <v>3153</v>
      </c>
      <c r="B3361" t="s">
        <v>5030</v>
      </c>
      <c r="C3361" s="37">
        <v>40.880000000000003</v>
      </c>
      <c r="D3361" s="38">
        <v>3.2000000000000001E-2</v>
      </c>
      <c r="E3361" s="39">
        <v>43398</v>
      </c>
      <c r="F3361">
        <f t="shared" si="52"/>
        <v>2018</v>
      </c>
    </row>
    <row r="3362" spans="1:6" x14ac:dyDescent="0.25">
      <c r="A3362" t="s">
        <v>3153</v>
      </c>
      <c r="B3362" t="s">
        <v>5030</v>
      </c>
      <c r="C3362" s="37">
        <v>61.2</v>
      </c>
      <c r="D3362" s="38">
        <v>8.3370000000000007E-3</v>
      </c>
      <c r="E3362" s="39">
        <v>43398</v>
      </c>
      <c r="F3362">
        <f t="shared" si="52"/>
        <v>2018</v>
      </c>
    </row>
    <row r="3363" spans="1:6" x14ac:dyDescent="0.25">
      <c r="A3363" t="s">
        <v>3153</v>
      </c>
      <c r="B3363" t="s">
        <v>5030</v>
      </c>
      <c r="C3363" s="37">
        <v>61.2</v>
      </c>
      <c r="D3363" s="38">
        <v>8.3370000000000007E-3</v>
      </c>
      <c r="E3363" s="39">
        <v>43398</v>
      </c>
      <c r="F3363">
        <f t="shared" si="52"/>
        <v>2018</v>
      </c>
    </row>
    <row r="3364" spans="1:6" x14ac:dyDescent="0.25">
      <c r="A3364" t="s">
        <v>3153</v>
      </c>
      <c r="B3364" t="s">
        <v>5030</v>
      </c>
      <c r="C3364" s="37">
        <v>275.3</v>
      </c>
      <c r="D3364" s="38">
        <v>0.161</v>
      </c>
      <c r="E3364" s="39">
        <v>43398</v>
      </c>
      <c r="F3364">
        <f t="shared" si="52"/>
        <v>2018</v>
      </c>
    </row>
    <row r="3365" spans="1:6" x14ac:dyDescent="0.25">
      <c r="A3365" t="s">
        <v>3153</v>
      </c>
      <c r="B3365" t="s">
        <v>5030</v>
      </c>
      <c r="C3365" s="37">
        <v>30.66</v>
      </c>
      <c r="D3365" s="38">
        <v>2.4E-2</v>
      </c>
      <c r="E3365" s="39">
        <v>43398</v>
      </c>
      <c r="F3365">
        <f t="shared" si="52"/>
        <v>2018</v>
      </c>
    </row>
    <row r="3366" spans="1:6" x14ac:dyDescent="0.25">
      <c r="A3366" t="s">
        <v>3153</v>
      </c>
      <c r="B3366" t="s">
        <v>5030</v>
      </c>
      <c r="C3366" s="37">
        <v>35.770000000000003</v>
      </c>
      <c r="D3366" s="38">
        <v>2.8000000000000001E-2</v>
      </c>
      <c r="E3366" s="39">
        <v>43398</v>
      </c>
      <c r="F3366">
        <f t="shared" si="52"/>
        <v>2018</v>
      </c>
    </row>
    <row r="3367" spans="1:6" x14ac:dyDescent="0.25">
      <c r="A3367" t="s">
        <v>3153</v>
      </c>
      <c r="B3367" t="s">
        <v>5030</v>
      </c>
      <c r="C3367" s="37">
        <v>130.26</v>
      </c>
      <c r="D3367" s="38">
        <v>0.10199999999999999</v>
      </c>
      <c r="E3367" s="39">
        <v>43398</v>
      </c>
      <c r="F3367">
        <f t="shared" si="52"/>
        <v>2018</v>
      </c>
    </row>
    <row r="3368" spans="1:6" x14ac:dyDescent="0.25">
      <c r="A3368" t="s">
        <v>3153</v>
      </c>
      <c r="B3368" t="s">
        <v>5030</v>
      </c>
      <c r="C3368" s="37">
        <v>65.13</v>
      </c>
      <c r="D3368" s="38">
        <v>5.0999999999999997E-2</v>
      </c>
      <c r="E3368" s="39">
        <v>43398</v>
      </c>
      <c r="F3368">
        <f t="shared" si="52"/>
        <v>2018</v>
      </c>
    </row>
    <row r="3369" spans="1:6" x14ac:dyDescent="0.25">
      <c r="A3369" t="s">
        <v>3153</v>
      </c>
      <c r="B3369" t="s">
        <v>5030</v>
      </c>
      <c r="C3369" s="37">
        <v>51.1</v>
      </c>
      <c r="D3369" s="38">
        <v>0.04</v>
      </c>
      <c r="E3369" s="39">
        <v>43398</v>
      </c>
      <c r="F3369">
        <f t="shared" si="52"/>
        <v>2018</v>
      </c>
    </row>
    <row r="3370" spans="1:6" x14ac:dyDescent="0.25">
      <c r="A3370" t="s">
        <v>3153</v>
      </c>
      <c r="B3370" t="s">
        <v>5030</v>
      </c>
      <c r="C3370" s="37">
        <v>61.32</v>
      </c>
      <c r="D3370" s="38">
        <v>4.8000000000000001E-2</v>
      </c>
      <c r="E3370" s="39">
        <v>43398</v>
      </c>
      <c r="F3370">
        <f t="shared" si="52"/>
        <v>2018</v>
      </c>
    </row>
    <row r="3371" spans="1:6" x14ac:dyDescent="0.25">
      <c r="A3371" t="s">
        <v>3153</v>
      </c>
      <c r="B3371" t="s">
        <v>5030</v>
      </c>
      <c r="C3371" s="37">
        <v>102.2</v>
      </c>
      <c r="D3371" s="38">
        <v>0.08</v>
      </c>
      <c r="E3371" s="39">
        <v>43398</v>
      </c>
      <c r="F3371">
        <f t="shared" si="52"/>
        <v>2018</v>
      </c>
    </row>
    <row r="3372" spans="1:6" x14ac:dyDescent="0.25">
      <c r="A3372" t="s">
        <v>3153</v>
      </c>
      <c r="B3372" t="s">
        <v>5030</v>
      </c>
      <c r="C3372" s="37">
        <v>10.220000000000001</v>
      </c>
      <c r="D3372" s="38">
        <v>8.0000000000000002E-3</v>
      </c>
      <c r="E3372" s="39">
        <v>43398</v>
      </c>
      <c r="F3372">
        <f t="shared" si="52"/>
        <v>2018</v>
      </c>
    </row>
    <row r="3373" spans="1:6" x14ac:dyDescent="0.25">
      <c r="A3373" t="s">
        <v>3153</v>
      </c>
      <c r="B3373" t="s">
        <v>5030</v>
      </c>
      <c r="C3373" s="37">
        <v>61.2</v>
      </c>
      <c r="D3373" s="38">
        <v>8.3370000000000007E-3</v>
      </c>
      <c r="E3373" s="39">
        <v>43398</v>
      </c>
      <c r="F3373">
        <f t="shared" si="52"/>
        <v>2018</v>
      </c>
    </row>
    <row r="3374" spans="1:6" x14ac:dyDescent="0.25">
      <c r="A3374" t="s">
        <v>3153</v>
      </c>
      <c r="B3374" t="s">
        <v>5030</v>
      </c>
      <c r="C3374" s="37">
        <v>30.66</v>
      </c>
      <c r="D3374" s="38">
        <v>2.4E-2</v>
      </c>
      <c r="E3374" s="39">
        <v>43398</v>
      </c>
      <c r="F3374">
        <f t="shared" si="52"/>
        <v>2018</v>
      </c>
    </row>
    <row r="3375" spans="1:6" x14ac:dyDescent="0.25">
      <c r="A3375" t="s">
        <v>3153</v>
      </c>
      <c r="B3375" t="s">
        <v>5030</v>
      </c>
      <c r="C3375" s="37">
        <v>586.16999999999996</v>
      </c>
      <c r="D3375" s="38">
        <v>0.45900000000000002</v>
      </c>
      <c r="E3375" s="39">
        <v>43398</v>
      </c>
      <c r="F3375">
        <f t="shared" si="52"/>
        <v>2018</v>
      </c>
    </row>
    <row r="3376" spans="1:6" x14ac:dyDescent="0.25">
      <c r="A3376" t="s">
        <v>3153</v>
      </c>
      <c r="B3376" t="s">
        <v>5030</v>
      </c>
      <c r="C3376" s="37">
        <v>195.39</v>
      </c>
      <c r="D3376" s="38">
        <v>0.153</v>
      </c>
      <c r="E3376" s="39">
        <v>43398</v>
      </c>
      <c r="F3376">
        <f t="shared" si="52"/>
        <v>2018</v>
      </c>
    </row>
    <row r="3377" spans="1:6" x14ac:dyDescent="0.25">
      <c r="A3377" t="s">
        <v>3153</v>
      </c>
      <c r="B3377" t="s">
        <v>5030</v>
      </c>
      <c r="C3377" s="37">
        <v>10.220000000000001</v>
      </c>
      <c r="D3377" s="38">
        <v>8.0000000000000002E-3</v>
      </c>
      <c r="E3377" s="39">
        <v>43398</v>
      </c>
      <c r="F3377">
        <f t="shared" si="52"/>
        <v>2018</v>
      </c>
    </row>
    <row r="3378" spans="1:6" x14ac:dyDescent="0.25">
      <c r="A3378" t="s">
        <v>3153</v>
      </c>
      <c r="B3378" t="s">
        <v>5030</v>
      </c>
      <c r="C3378" s="37">
        <v>40.880000000000003</v>
      </c>
      <c r="D3378" s="38">
        <v>3.2000000000000001E-2</v>
      </c>
      <c r="E3378" s="39">
        <v>43398</v>
      </c>
      <c r="F3378">
        <f t="shared" si="52"/>
        <v>2018</v>
      </c>
    </row>
    <row r="3379" spans="1:6" x14ac:dyDescent="0.25">
      <c r="A3379" t="s">
        <v>3153</v>
      </c>
      <c r="B3379" t="s">
        <v>5030</v>
      </c>
      <c r="C3379" s="37">
        <v>65.13</v>
      </c>
      <c r="D3379" s="38">
        <v>5.0999999999999997E-2</v>
      </c>
      <c r="E3379" s="39">
        <v>43398</v>
      </c>
      <c r="F3379">
        <f t="shared" si="52"/>
        <v>2018</v>
      </c>
    </row>
    <row r="3380" spans="1:6" x14ac:dyDescent="0.25">
      <c r="A3380" t="s">
        <v>3153</v>
      </c>
      <c r="B3380" t="s">
        <v>5030</v>
      </c>
      <c r="C3380" s="37">
        <v>61.2</v>
      </c>
      <c r="D3380" s="38">
        <v>8.3370000000000007E-3</v>
      </c>
      <c r="E3380" s="39">
        <v>43398</v>
      </c>
      <c r="F3380">
        <f t="shared" si="52"/>
        <v>2018</v>
      </c>
    </row>
    <row r="3381" spans="1:6" x14ac:dyDescent="0.25">
      <c r="A3381" t="s">
        <v>3153</v>
      </c>
      <c r="B3381" t="s">
        <v>5030</v>
      </c>
      <c r="C3381" s="37">
        <v>56.21</v>
      </c>
      <c r="D3381" s="38">
        <v>4.3999999999999997E-2</v>
      </c>
      <c r="E3381" s="39">
        <v>43398</v>
      </c>
      <c r="F3381">
        <f t="shared" si="52"/>
        <v>2018</v>
      </c>
    </row>
    <row r="3382" spans="1:6" x14ac:dyDescent="0.25">
      <c r="A3382" t="s">
        <v>3153</v>
      </c>
      <c r="B3382" t="s">
        <v>5030</v>
      </c>
      <c r="C3382" s="37">
        <v>195.39</v>
      </c>
      <c r="D3382" s="38">
        <v>0.153</v>
      </c>
      <c r="E3382" s="39">
        <v>43398</v>
      </c>
      <c r="F3382">
        <f t="shared" si="52"/>
        <v>2018</v>
      </c>
    </row>
    <row r="3383" spans="1:6" x14ac:dyDescent="0.25">
      <c r="A3383" t="s">
        <v>3153</v>
      </c>
      <c r="B3383" t="s">
        <v>5030</v>
      </c>
      <c r="C3383" s="37">
        <v>109.18</v>
      </c>
      <c r="D3383" s="38">
        <v>8.5500000000000007E-2</v>
      </c>
      <c r="E3383" s="39">
        <v>43398</v>
      </c>
      <c r="F3383">
        <f t="shared" si="52"/>
        <v>2018</v>
      </c>
    </row>
    <row r="3384" spans="1:6" x14ac:dyDescent="0.25">
      <c r="A3384" t="s">
        <v>3153</v>
      </c>
      <c r="B3384" t="s">
        <v>5030</v>
      </c>
      <c r="C3384" s="37">
        <v>770.84</v>
      </c>
      <c r="D3384" s="38">
        <v>0.45079999999999998</v>
      </c>
      <c r="E3384" s="39">
        <v>43398</v>
      </c>
      <c r="F3384">
        <f t="shared" si="52"/>
        <v>2018</v>
      </c>
    </row>
    <row r="3385" spans="1:6" x14ac:dyDescent="0.25">
      <c r="A3385" t="s">
        <v>3153</v>
      </c>
      <c r="B3385" t="s">
        <v>5030</v>
      </c>
      <c r="C3385" s="37">
        <v>521.04</v>
      </c>
      <c r="D3385" s="38">
        <v>0.40799999999999997</v>
      </c>
      <c r="E3385" s="39">
        <v>43398</v>
      </c>
      <c r="F3385">
        <f t="shared" si="52"/>
        <v>2018</v>
      </c>
    </row>
    <row r="3386" spans="1:6" x14ac:dyDescent="0.25">
      <c r="A3386" t="s">
        <v>3153</v>
      </c>
      <c r="B3386" t="s">
        <v>5030</v>
      </c>
      <c r="C3386" s="37">
        <v>51.1</v>
      </c>
      <c r="D3386" s="38">
        <v>0.04</v>
      </c>
      <c r="E3386" s="39">
        <v>43398</v>
      </c>
      <c r="F3386">
        <f t="shared" si="52"/>
        <v>2018</v>
      </c>
    </row>
    <row r="3387" spans="1:6" x14ac:dyDescent="0.25">
      <c r="A3387" t="s">
        <v>3153</v>
      </c>
      <c r="B3387" t="s">
        <v>5030</v>
      </c>
      <c r="C3387" s="37">
        <v>234.36</v>
      </c>
      <c r="D3387" s="38">
        <v>0.19320000000000001</v>
      </c>
      <c r="E3387" s="39">
        <v>43398</v>
      </c>
      <c r="F3387">
        <f t="shared" si="52"/>
        <v>2018</v>
      </c>
    </row>
    <row r="3388" spans="1:6" x14ac:dyDescent="0.25">
      <c r="A3388" t="s">
        <v>3153</v>
      </c>
      <c r="B3388" t="s">
        <v>5030</v>
      </c>
      <c r="C3388" s="37">
        <v>521.04</v>
      </c>
      <c r="D3388" s="38">
        <v>0.40799999999999997</v>
      </c>
      <c r="E3388" s="39">
        <v>43398</v>
      </c>
      <c r="F3388">
        <f t="shared" si="52"/>
        <v>2018</v>
      </c>
    </row>
    <row r="3389" spans="1:6" x14ac:dyDescent="0.25">
      <c r="A3389" t="s">
        <v>3153</v>
      </c>
      <c r="B3389" t="s">
        <v>5030</v>
      </c>
      <c r="C3389" s="37">
        <v>20.440000000000001</v>
      </c>
      <c r="D3389" s="38">
        <v>1.6E-2</v>
      </c>
      <c r="E3389" s="39">
        <v>43398</v>
      </c>
      <c r="F3389">
        <f t="shared" si="52"/>
        <v>2018</v>
      </c>
    </row>
    <row r="3390" spans="1:6" x14ac:dyDescent="0.25">
      <c r="A3390" t="s">
        <v>3153</v>
      </c>
      <c r="B3390" t="s">
        <v>5030</v>
      </c>
      <c r="C3390" s="37">
        <v>61.2</v>
      </c>
      <c r="D3390" s="38">
        <v>8.3370000000000007E-3</v>
      </c>
      <c r="E3390" s="39">
        <v>43398</v>
      </c>
      <c r="F3390">
        <f t="shared" si="52"/>
        <v>2018</v>
      </c>
    </row>
    <row r="3391" spans="1:6" x14ac:dyDescent="0.25">
      <c r="A3391" t="s">
        <v>3153</v>
      </c>
      <c r="B3391" t="s">
        <v>5030</v>
      </c>
      <c r="C3391" s="37">
        <v>45.99</v>
      </c>
      <c r="D3391" s="38">
        <v>3.5999999999999997E-2</v>
      </c>
      <c r="E3391" s="39">
        <v>43398</v>
      </c>
      <c r="F3391">
        <f t="shared" si="52"/>
        <v>2018</v>
      </c>
    </row>
    <row r="3392" spans="1:6" x14ac:dyDescent="0.25">
      <c r="A3392" t="s">
        <v>3153</v>
      </c>
      <c r="B3392" t="s">
        <v>5030</v>
      </c>
      <c r="C3392" s="37">
        <v>30.66</v>
      </c>
      <c r="D3392" s="38">
        <v>2.4E-2</v>
      </c>
      <c r="E3392" s="39">
        <v>43398</v>
      </c>
      <c r="F3392">
        <f t="shared" si="52"/>
        <v>2018</v>
      </c>
    </row>
    <row r="3393" spans="1:6" x14ac:dyDescent="0.25">
      <c r="A3393" t="s">
        <v>3153</v>
      </c>
      <c r="B3393" t="s">
        <v>5030</v>
      </c>
      <c r="C3393" s="37">
        <v>35.770000000000003</v>
      </c>
      <c r="D3393" s="38">
        <v>2.8000000000000001E-2</v>
      </c>
      <c r="E3393" s="39">
        <v>43398</v>
      </c>
      <c r="F3393">
        <f t="shared" si="52"/>
        <v>2018</v>
      </c>
    </row>
    <row r="3394" spans="1:6" x14ac:dyDescent="0.25">
      <c r="A3394" t="s">
        <v>3153</v>
      </c>
      <c r="B3394" t="s">
        <v>5030</v>
      </c>
      <c r="C3394" s="37">
        <v>65.13</v>
      </c>
      <c r="D3394" s="38">
        <v>5.0999999999999997E-2</v>
      </c>
      <c r="E3394" s="39">
        <v>43398</v>
      </c>
      <c r="F3394">
        <f t="shared" si="52"/>
        <v>2018</v>
      </c>
    </row>
    <row r="3395" spans="1:6" x14ac:dyDescent="0.25">
      <c r="A3395" t="s">
        <v>3153</v>
      </c>
      <c r="B3395" t="s">
        <v>5030</v>
      </c>
      <c r="C3395" s="37">
        <v>131.96</v>
      </c>
      <c r="D3395" s="38">
        <v>0.10879999999999999</v>
      </c>
      <c r="E3395" s="39">
        <v>43398</v>
      </c>
      <c r="F3395">
        <f t="shared" ref="F3395:F3458" si="53">YEAR(E3395)</f>
        <v>2018</v>
      </c>
    </row>
    <row r="3396" spans="1:6" x14ac:dyDescent="0.25">
      <c r="A3396" t="s">
        <v>3153</v>
      </c>
      <c r="B3396" t="s">
        <v>5030</v>
      </c>
      <c r="C3396" s="37">
        <v>25.55</v>
      </c>
      <c r="D3396" s="38">
        <v>0.02</v>
      </c>
      <c r="E3396" s="39">
        <v>43398</v>
      </c>
      <c r="F3396">
        <f t="shared" si="53"/>
        <v>2018</v>
      </c>
    </row>
    <row r="3397" spans="1:6" x14ac:dyDescent="0.25">
      <c r="A3397" t="s">
        <v>3153</v>
      </c>
      <c r="B3397" t="s">
        <v>5030</v>
      </c>
      <c r="C3397" s="37">
        <v>61.2</v>
      </c>
      <c r="D3397" s="38">
        <v>8.3370000000000007E-3</v>
      </c>
      <c r="E3397" s="39">
        <v>43398</v>
      </c>
      <c r="F3397">
        <f t="shared" si="53"/>
        <v>2018</v>
      </c>
    </row>
    <row r="3398" spans="1:6" x14ac:dyDescent="0.25">
      <c r="A3398" t="s">
        <v>3153</v>
      </c>
      <c r="B3398" t="s">
        <v>5030</v>
      </c>
      <c r="C3398" s="37">
        <v>56.21</v>
      </c>
      <c r="D3398" s="38">
        <v>4.3999999999999997E-2</v>
      </c>
      <c r="E3398" s="39">
        <v>43398</v>
      </c>
      <c r="F3398">
        <f t="shared" si="53"/>
        <v>2018</v>
      </c>
    </row>
    <row r="3399" spans="1:6" x14ac:dyDescent="0.25">
      <c r="A3399" t="s">
        <v>3153</v>
      </c>
      <c r="B3399" t="s">
        <v>5030</v>
      </c>
      <c r="C3399" s="37">
        <v>20.440000000000001</v>
      </c>
      <c r="D3399" s="38">
        <v>1.6E-2</v>
      </c>
      <c r="E3399" s="39">
        <v>43398</v>
      </c>
      <c r="F3399">
        <f t="shared" si="53"/>
        <v>2018</v>
      </c>
    </row>
    <row r="3400" spans="1:6" x14ac:dyDescent="0.25">
      <c r="A3400" t="s">
        <v>3153</v>
      </c>
      <c r="B3400" t="s">
        <v>5030</v>
      </c>
      <c r="C3400" s="37">
        <v>130.26</v>
      </c>
      <c r="D3400" s="38">
        <v>0.10199999999999999</v>
      </c>
      <c r="E3400" s="39">
        <v>43398</v>
      </c>
      <c r="F3400">
        <f t="shared" si="53"/>
        <v>2018</v>
      </c>
    </row>
    <row r="3401" spans="1:6" x14ac:dyDescent="0.25">
      <c r="A3401" t="s">
        <v>3153</v>
      </c>
      <c r="B3401" t="s">
        <v>5030</v>
      </c>
      <c r="C3401" s="37">
        <v>117.18</v>
      </c>
      <c r="D3401" s="38">
        <v>9.6600000000000005E-2</v>
      </c>
      <c r="E3401" s="39">
        <v>43398</v>
      </c>
      <c r="F3401">
        <f t="shared" si="53"/>
        <v>2018</v>
      </c>
    </row>
    <row r="3402" spans="1:6" x14ac:dyDescent="0.25">
      <c r="A3402" t="s">
        <v>3153</v>
      </c>
      <c r="B3402" t="s">
        <v>5030</v>
      </c>
      <c r="C3402" s="37">
        <v>97.09</v>
      </c>
      <c r="D3402" s="38">
        <v>7.5999999999999998E-2</v>
      </c>
      <c r="E3402" s="39">
        <v>43398</v>
      </c>
      <c r="F3402">
        <f t="shared" si="53"/>
        <v>2018</v>
      </c>
    </row>
    <row r="3403" spans="1:6" x14ac:dyDescent="0.25">
      <c r="A3403" t="s">
        <v>3153</v>
      </c>
      <c r="B3403" t="s">
        <v>5030</v>
      </c>
      <c r="C3403" s="37">
        <v>234.36</v>
      </c>
      <c r="D3403" s="38">
        <v>0.19320000000000001</v>
      </c>
      <c r="E3403" s="39">
        <v>43398</v>
      </c>
      <c r="F3403">
        <f t="shared" si="53"/>
        <v>2018</v>
      </c>
    </row>
    <row r="3404" spans="1:6" x14ac:dyDescent="0.25">
      <c r="A3404" t="s">
        <v>3153</v>
      </c>
      <c r="B3404" t="s">
        <v>5030</v>
      </c>
      <c r="C3404" s="37">
        <v>130.26</v>
      </c>
      <c r="D3404" s="38">
        <v>0.10199999999999999</v>
      </c>
      <c r="E3404" s="39">
        <v>43398</v>
      </c>
      <c r="F3404">
        <f t="shared" si="53"/>
        <v>2018</v>
      </c>
    </row>
    <row r="3405" spans="1:6" x14ac:dyDescent="0.25">
      <c r="A3405" t="s">
        <v>3153</v>
      </c>
      <c r="B3405" t="s">
        <v>5030</v>
      </c>
      <c r="C3405" s="37">
        <v>15.33</v>
      </c>
      <c r="D3405" s="38">
        <v>1.2E-2</v>
      </c>
      <c r="E3405" s="39">
        <v>43398</v>
      </c>
      <c r="F3405">
        <f t="shared" si="53"/>
        <v>2018</v>
      </c>
    </row>
    <row r="3406" spans="1:6" x14ac:dyDescent="0.25">
      <c r="A3406" t="s">
        <v>3153</v>
      </c>
      <c r="B3406" t="s">
        <v>5030</v>
      </c>
      <c r="C3406" s="37">
        <v>586.16999999999996</v>
      </c>
      <c r="D3406" s="38">
        <v>0.45900000000000002</v>
      </c>
      <c r="E3406" s="39">
        <v>43398</v>
      </c>
      <c r="F3406">
        <f t="shared" si="53"/>
        <v>2018</v>
      </c>
    </row>
    <row r="3407" spans="1:6" x14ac:dyDescent="0.25">
      <c r="A3407" t="s">
        <v>3153</v>
      </c>
      <c r="B3407" t="s">
        <v>5030</v>
      </c>
      <c r="C3407" s="37">
        <v>495.54</v>
      </c>
      <c r="D3407" s="38">
        <v>0.2898</v>
      </c>
      <c r="E3407" s="39">
        <v>43398</v>
      </c>
      <c r="F3407">
        <f t="shared" si="53"/>
        <v>2018</v>
      </c>
    </row>
    <row r="3408" spans="1:6" x14ac:dyDescent="0.25">
      <c r="A3408" t="s">
        <v>3153</v>
      </c>
      <c r="B3408" t="s">
        <v>5030</v>
      </c>
      <c r="C3408" s="37">
        <v>66.430000000000007</v>
      </c>
      <c r="D3408" s="38">
        <v>5.1999999999999998E-2</v>
      </c>
      <c r="E3408" s="39">
        <v>43398</v>
      </c>
      <c r="F3408">
        <f t="shared" si="53"/>
        <v>2018</v>
      </c>
    </row>
    <row r="3409" spans="1:6" x14ac:dyDescent="0.25">
      <c r="A3409" t="s">
        <v>3153</v>
      </c>
      <c r="B3409" t="s">
        <v>5030</v>
      </c>
      <c r="C3409" s="37">
        <v>40.880000000000003</v>
      </c>
      <c r="D3409" s="38">
        <v>3.2000000000000001E-2</v>
      </c>
      <c r="E3409" s="39">
        <v>43398</v>
      </c>
      <c r="F3409">
        <f t="shared" si="53"/>
        <v>2018</v>
      </c>
    </row>
    <row r="3410" spans="1:6" x14ac:dyDescent="0.25">
      <c r="A3410" t="s">
        <v>3153</v>
      </c>
      <c r="B3410" t="s">
        <v>5030</v>
      </c>
      <c r="C3410" s="37">
        <v>25.55</v>
      </c>
      <c r="D3410" s="38">
        <v>0.02</v>
      </c>
      <c r="E3410" s="39">
        <v>43398</v>
      </c>
      <c r="F3410">
        <f t="shared" si="53"/>
        <v>2018</v>
      </c>
    </row>
    <row r="3411" spans="1:6" x14ac:dyDescent="0.25">
      <c r="A3411" t="s">
        <v>3153</v>
      </c>
      <c r="B3411" t="s">
        <v>5030</v>
      </c>
      <c r="C3411" s="37">
        <v>15.33</v>
      </c>
      <c r="D3411" s="38">
        <v>1.2E-2</v>
      </c>
      <c r="E3411" s="39">
        <v>43398</v>
      </c>
      <c r="F3411">
        <f t="shared" si="53"/>
        <v>2018</v>
      </c>
    </row>
    <row r="3412" spans="1:6" x14ac:dyDescent="0.25">
      <c r="A3412" t="s">
        <v>3153</v>
      </c>
      <c r="B3412" t="s">
        <v>5030</v>
      </c>
      <c r="C3412" s="37">
        <v>130.26</v>
      </c>
      <c r="D3412" s="38">
        <v>0.10199999999999999</v>
      </c>
      <c r="E3412" s="39">
        <v>43398</v>
      </c>
      <c r="F3412">
        <f t="shared" si="53"/>
        <v>2018</v>
      </c>
    </row>
    <row r="3413" spans="1:6" x14ac:dyDescent="0.25">
      <c r="A3413" t="s">
        <v>3153</v>
      </c>
      <c r="B3413" t="s">
        <v>5030</v>
      </c>
      <c r="C3413" s="37">
        <v>71.540000000000006</v>
      </c>
      <c r="D3413" s="38">
        <v>5.6000000000000001E-2</v>
      </c>
      <c r="E3413" s="39">
        <v>43398</v>
      </c>
      <c r="F3413">
        <f t="shared" si="53"/>
        <v>2018</v>
      </c>
    </row>
    <row r="3414" spans="1:6" x14ac:dyDescent="0.25">
      <c r="A3414" t="s">
        <v>3153</v>
      </c>
      <c r="B3414" t="s">
        <v>5030</v>
      </c>
      <c r="C3414" s="37">
        <v>234.36</v>
      </c>
      <c r="D3414" s="38">
        <v>0.19320000000000001</v>
      </c>
      <c r="E3414" s="39">
        <v>43398</v>
      </c>
      <c r="F3414">
        <f t="shared" si="53"/>
        <v>2018</v>
      </c>
    </row>
    <row r="3415" spans="1:6" x14ac:dyDescent="0.25">
      <c r="A3415" t="s">
        <v>3153</v>
      </c>
      <c r="B3415" t="s">
        <v>5030</v>
      </c>
      <c r="C3415" s="37">
        <v>385.42</v>
      </c>
      <c r="D3415" s="38">
        <v>0.22539999999999999</v>
      </c>
      <c r="E3415" s="39">
        <v>43398</v>
      </c>
      <c r="F3415">
        <f t="shared" si="53"/>
        <v>2018</v>
      </c>
    </row>
    <row r="3416" spans="1:6" x14ac:dyDescent="0.25">
      <c r="A3416" t="s">
        <v>3153</v>
      </c>
      <c r="B3416" t="s">
        <v>5030</v>
      </c>
      <c r="C3416" s="37">
        <v>10.220000000000001</v>
      </c>
      <c r="D3416" s="38">
        <v>8.0000000000000002E-3</v>
      </c>
      <c r="E3416" s="39">
        <v>43398</v>
      </c>
      <c r="F3416">
        <f t="shared" si="53"/>
        <v>2018</v>
      </c>
    </row>
    <row r="3417" spans="1:6" x14ac:dyDescent="0.25">
      <c r="A3417" t="s">
        <v>3153</v>
      </c>
      <c r="B3417" t="s">
        <v>5030</v>
      </c>
      <c r="C3417" s="37">
        <v>30.66</v>
      </c>
      <c r="D3417" s="38">
        <v>2.4E-2</v>
      </c>
      <c r="E3417" s="39">
        <v>43398</v>
      </c>
      <c r="F3417">
        <f t="shared" si="53"/>
        <v>2018</v>
      </c>
    </row>
    <row r="3418" spans="1:6" x14ac:dyDescent="0.25">
      <c r="A3418" t="s">
        <v>3153</v>
      </c>
      <c r="B3418" t="s">
        <v>5030</v>
      </c>
      <c r="C3418" s="37">
        <v>61.2</v>
      </c>
      <c r="D3418" s="38">
        <v>8.3370000000000007E-3</v>
      </c>
      <c r="E3418" s="39">
        <v>43398</v>
      </c>
      <c r="F3418">
        <f t="shared" si="53"/>
        <v>2018</v>
      </c>
    </row>
    <row r="3419" spans="1:6" x14ac:dyDescent="0.25">
      <c r="A3419" t="s">
        <v>3153</v>
      </c>
      <c r="B3419" t="s">
        <v>5030</v>
      </c>
      <c r="C3419" s="37">
        <v>61.2</v>
      </c>
      <c r="D3419" s="38">
        <v>8.3370000000000007E-3</v>
      </c>
      <c r="E3419" s="39">
        <v>43398</v>
      </c>
      <c r="F3419">
        <f t="shared" si="53"/>
        <v>2018</v>
      </c>
    </row>
    <row r="3420" spans="1:6" x14ac:dyDescent="0.25">
      <c r="A3420" t="s">
        <v>3153</v>
      </c>
      <c r="B3420" t="s">
        <v>5030</v>
      </c>
      <c r="C3420" s="37">
        <v>102.2</v>
      </c>
      <c r="D3420" s="38">
        <v>0.08</v>
      </c>
      <c r="E3420" s="39">
        <v>43398</v>
      </c>
      <c r="F3420">
        <f t="shared" si="53"/>
        <v>2018</v>
      </c>
    </row>
    <row r="3421" spans="1:6" x14ac:dyDescent="0.25">
      <c r="A3421" t="s">
        <v>3153</v>
      </c>
      <c r="B3421" t="s">
        <v>5030</v>
      </c>
      <c r="C3421" s="37">
        <v>5.1100000000000003</v>
      </c>
      <c r="D3421" s="38">
        <v>4.0000000000000001E-3</v>
      </c>
      <c r="E3421" s="39">
        <v>43398</v>
      </c>
      <c r="F3421">
        <f t="shared" si="53"/>
        <v>2018</v>
      </c>
    </row>
    <row r="3422" spans="1:6" x14ac:dyDescent="0.25">
      <c r="A3422" t="s">
        <v>3153</v>
      </c>
      <c r="B3422" t="s">
        <v>5030</v>
      </c>
      <c r="C3422" s="37">
        <v>198.26</v>
      </c>
      <c r="D3422" s="38">
        <v>0.1142</v>
      </c>
      <c r="E3422" s="39">
        <v>43398</v>
      </c>
      <c r="F3422">
        <f t="shared" si="53"/>
        <v>2018</v>
      </c>
    </row>
    <row r="3423" spans="1:6" x14ac:dyDescent="0.25">
      <c r="A3423" t="s">
        <v>3153</v>
      </c>
      <c r="B3423" t="s">
        <v>5030</v>
      </c>
      <c r="C3423" s="37">
        <v>99.13</v>
      </c>
      <c r="D3423" s="38">
        <v>5.7099999999999998E-2</v>
      </c>
      <c r="E3423" s="39">
        <v>43398</v>
      </c>
      <c r="F3423">
        <f t="shared" si="53"/>
        <v>2018</v>
      </c>
    </row>
    <row r="3424" spans="1:6" x14ac:dyDescent="0.25">
      <c r="A3424" t="s">
        <v>3153</v>
      </c>
      <c r="B3424" t="s">
        <v>5030</v>
      </c>
      <c r="C3424" s="37">
        <v>312.48</v>
      </c>
      <c r="D3424" s="38">
        <v>0.2576</v>
      </c>
      <c r="E3424" s="39">
        <v>43398</v>
      </c>
      <c r="F3424">
        <f t="shared" si="53"/>
        <v>2018</v>
      </c>
    </row>
    <row r="3425" spans="1:6" x14ac:dyDescent="0.25">
      <c r="A3425" t="s">
        <v>3153</v>
      </c>
      <c r="B3425" t="s">
        <v>5030</v>
      </c>
      <c r="C3425" s="37">
        <v>5.1100000000000003</v>
      </c>
      <c r="D3425" s="38">
        <v>4.0000000000000001E-3</v>
      </c>
      <c r="E3425" s="39">
        <v>43398</v>
      </c>
      <c r="F3425">
        <f t="shared" si="53"/>
        <v>2018</v>
      </c>
    </row>
    <row r="3426" spans="1:6" x14ac:dyDescent="0.25">
      <c r="A3426" t="s">
        <v>3153</v>
      </c>
      <c r="B3426" t="s">
        <v>5030</v>
      </c>
      <c r="C3426" s="37">
        <v>195.39</v>
      </c>
      <c r="D3426" s="38">
        <v>0.153</v>
      </c>
      <c r="E3426" s="39">
        <v>43398</v>
      </c>
      <c r="F3426">
        <f t="shared" si="53"/>
        <v>2018</v>
      </c>
    </row>
    <row r="3427" spans="1:6" x14ac:dyDescent="0.25">
      <c r="A3427" t="s">
        <v>3153</v>
      </c>
      <c r="B3427" t="s">
        <v>5030</v>
      </c>
      <c r="C3427" s="37">
        <v>61.2</v>
      </c>
      <c r="D3427" s="38">
        <v>8.3370000000000007E-3</v>
      </c>
      <c r="E3427" s="39">
        <v>43398</v>
      </c>
      <c r="F3427">
        <f t="shared" si="53"/>
        <v>2018</v>
      </c>
    </row>
    <row r="3428" spans="1:6" x14ac:dyDescent="0.25">
      <c r="A3428" t="s">
        <v>3153</v>
      </c>
      <c r="B3428" t="s">
        <v>5030</v>
      </c>
      <c r="C3428" s="37">
        <v>78.12</v>
      </c>
      <c r="D3428" s="38">
        <v>6.4399999999999999E-2</v>
      </c>
      <c r="E3428" s="39">
        <v>43398</v>
      </c>
      <c r="F3428">
        <f t="shared" si="53"/>
        <v>2018</v>
      </c>
    </row>
    <row r="3429" spans="1:6" x14ac:dyDescent="0.25">
      <c r="A3429" t="s">
        <v>3153</v>
      </c>
      <c r="B3429" t="s">
        <v>5030</v>
      </c>
      <c r="C3429" s="37">
        <v>130.26</v>
      </c>
      <c r="D3429" s="38">
        <v>0.10199999999999999</v>
      </c>
      <c r="E3429" s="39">
        <v>43398</v>
      </c>
      <c r="F3429">
        <f t="shared" si="53"/>
        <v>2018</v>
      </c>
    </row>
    <row r="3430" spans="1:6" x14ac:dyDescent="0.25">
      <c r="A3430" t="s">
        <v>3153</v>
      </c>
      <c r="B3430" t="s">
        <v>5030</v>
      </c>
      <c r="C3430" s="37">
        <v>440.48</v>
      </c>
      <c r="D3430" s="38">
        <v>0.2576</v>
      </c>
      <c r="E3430" s="39">
        <v>43398</v>
      </c>
      <c r="F3430">
        <f t="shared" si="53"/>
        <v>2018</v>
      </c>
    </row>
    <row r="3431" spans="1:6" x14ac:dyDescent="0.25">
      <c r="A3431" t="s">
        <v>3153</v>
      </c>
      <c r="B3431" t="s">
        <v>5030</v>
      </c>
      <c r="C3431" s="37">
        <v>20.440000000000001</v>
      </c>
      <c r="D3431" s="38">
        <v>1.6E-2</v>
      </c>
      <c r="E3431" s="39">
        <v>43398</v>
      </c>
      <c r="F3431">
        <f t="shared" si="53"/>
        <v>2018</v>
      </c>
    </row>
    <row r="3432" spans="1:6" x14ac:dyDescent="0.25">
      <c r="A3432" t="s">
        <v>3153</v>
      </c>
      <c r="B3432" t="s">
        <v>5030</v>
      </c>
      <c r="C3432" s="37">
        <v>195.39</v>
      </c>
      <c r="D3432" s="38">
        <v>0.153</v>
      </c>
      <c r="E3432" s="39">
        <v>43398</v>
      </c>
      <c r="F3432">
        <f t="shared" si="53"/>
        <v>2018</v>
      </c>
    </row>
    <row r="3433" spans="1:6" x14ac:dyDescent="0.25">
      <c r="A3433" t="s">
        <v>3153</v>
      </c>
      <c r="B3433" t="s">
        <v>5030</v>
      </c>
      <c r="C3433" s="37">
        <v>78.12</v>
      </c>
      <c r="D3433" s="38">
        <v>6.4399999999999999E-2</v>
      </c>
      <c r="E3433" s="39">
        <v>43398</v>
      </c>
      <c r="F3433">
        <f t="shared" si="53"/>
        <v>2018</v>
      </c>
    </row>
    <row r="3434" spans="1:6" x14ac:dyDescent="0.25">
      <c r="A3434" t="s">
        <v>3153</v>
      </c>
      <c r="B3434" t="s">
        <v>5030</v>
      </c>
      <c r="C3434" s="37">
        <v>65.13</v>
      </c>
      <c r="D3434" s="38">
        <v>5.0999999999999997E-2</v>
      </c>
      <c r="E3434" s="39">
        <v>43398</v>
      </c>
      <c r="F3434">
        <f t="shared" si="53"/>
        <v>2018</v>
      </c>
    </row>
    <row r="3435" spans="1:6" x14ac:dyDescent="0.25">
      <c r="A3435" t="s">
        <v>3153</v>
      </c>
      <c r="B3435" t="s">
        <v>5030</v>
      </c>
      <c r="C3435" s="37">
        <v>20.440000000000001</v>
      </c>
      <c r="D3435" s="38">
        <v>1.6E-2</v>
      </c>
      <c r="E3435" s="39">
        <v>43398</v>
      </c>
      <c r="F3435">
        <f t="shared" si="53"/>
        <v>2018</v>
      </c>
    </row>
    <row r="3436" spans="1:6" x14ac:dyDescent="0.25">
      <c r="A3436" t="s">
        <v>3153</v>
      </c>
      <c r="B3436" t="s">
        <v>5030</v>
      </c>
      <c r="C3436" s="37">
        <v>39.06</v>
      </c>
      <c r="D3436" s="38">
        <v>3.2199999999999999E-2</v>
      </c>
      <c r="E3436" s="39">
        <v>43398</v>
      </c>
      <c r="F3436">
        <f t="shared" si="53"/>
        <v>2018</v>
      </c>
    </row>
    <row r="3437" spans="1:6" x14ac:dyDescent="0.25">
      <c r="A3437" t="s">
        <v>3153</v>
      </c>
      <c r="B3437" t="s">
        <v>5030</v>
      </c>
      <c r="C3437" s="37">
        <v>91.98</v>
      </c>
      <c r="D3437" s="38">
        <v>7.1999999999999995E-2</v>
      </c>
      <c r="E3437" s="39">
        <v>43398</v>
      </c>
      <c r="F3437">
        <f t="shared" si="53"/>
        <v>2018</v>
      </c>
    </row>
    <row r="3438" spans="1:6" x14ac:dyDescent="0.25">
      <c r="A3438" t="s">
        <v>3153</v>
      </c>
      <c r="B3438" t="s">
        <v>5030</v>
      </c>
      <c r="C3438" s="37">
        <v>76.650000000000006</v>
      </c>
      <c r="D3438" s="38">
        <v>0.06</v>
      </c>
      <c r="E3438" s="39">
        <v>43398</v>
      </c>
      <c r="F3438">
        <f t="shared" si="53"/>
        <v>2018</v>
      </c>
    </row>
    <row r="3439" spans="1:6" x14ac:dyDescent="0.25">
      <c r="A3439" t="s">
        <v>3153</v>
      </c>
      <c r="B3439" t="s">
        <v>5030</v>
      </c>
      <c r="C3439" s="37">
        <v>61.32</v>
      </c>
      <c r="D3439" s="38">
        <v>4.8000000000000001E-2</v>
      </c>
      <c r="E3439" s="39">
        <v>43398</v>
      </c>
      <c r="F3439">
        <f t="shared" si="53"/>
        <v>2018</v>
      </c>
    </row>
    <row r="3440" spans="1:6" x14ac:dyDescent="0.25">
      <c r="A3440" t="s">
        <v>3153</v>
      </c>
      <c r="B3440" t="s">
        <v>5030</v>
      </c>
      <c r="C3440" s="37">
        <v>117.18</v>
      </c>
      <c r="D3440" s="38">
        <v>9.6600000000000005E-2</v>
      </c>
      <c r="E3440" s="39">
        <v>43398</v>
      </c>
      <c r="F3440">
        <f t="shared" si="53"/>
        <v>2018</v>
      </c>
    </row>
    <row r="3441" spans="1:6" x14ac:dyDescent="0.25">
      <c r="A3441" t="s">
        <v>3153</v>
      </c>
      <c r="B3441" t="s">
        <v>5030</v>
      </c>
      <c r="C3441" s="37">
        <v>102.2</v>
      </c>
      <c r="D3441" s="38">
        <v>0.08</v>
      </c>
      <c r="E3441" s="39">
        <v>43398</v>
      </c>
      <c r="F3441">
        <f t="shared" si="53"/>
        <v>2018</v>
      </c>
    </row>
    <row r="3442" spans="1:6" x14ac:dyDescent="0.25">
      <c r="A3442" t="s">
        <v>3153</v>
      </c>
      <c r="B3442" t="s">
        <v>5030</v>
      </c>
      <c r="C3442" s="37">
        <v>10.220000000000001</v>
      </c>
      <c r="D3442" s="38">
        <v>8.0000000000000002E-3</v>
      </c>
      <c r="E3442" s="39">
        <v>43398</v>
      </c>
      <c r="F3442">
        <f t="shared" si="53"/>
        <v>2018</v>
      </c>
    </row>
    <row r="3443" spans="1:6" x14ac:dyDescent="0.25">
      <c r="A3443" t="s">
        <v>3153</v>
      </c>
      <c r="B3443" t="s">
        <v>5030</v>
      </c>
      <c r="C3443" s="37">
        <v>61.2</v>
      </c>
      <c r="D3443" s="38">
        <v>8.3370000000000007E-3</v>
      </c>
      <c r="E3443" s="39">
        <v>43398</v>
      </c>
      <c r="F3443">
        <f t="shared" si="53"/>
        <v>2018</v>
      </c>
    </row>
    <row r="3444" spans="1:6" x14ac:dyDescent="0.25">
      <c r="A3444" t="s">
        <v>3153</v>
      </c>
      <c r="B3444" t="s">
        <v>5030</v>
      </c>
      <c r="C3444" s="37">
        <v>440.48</v>
      </c>
      <c r="D3444" s="38">
        <v>0.2576</v>
      </c>
      <c r="E3444" s="39">
        <v>43398</v>
      </c>
      <c r="F3444">
        <f t="shared" si="53"/>
        <v>2018</v>
      </c>
    </row>
    <row r="3445" spans="1:6" x14ac:dyDescent="0.25">
      <c r="A3445" t="s">
        <v>3153</v>
      </c>
      <c r="B3445" t="s">
        <v>5030</v>
      </c>
      <c r="C3445" s="37">
        <v>20.440000000000001</v>
      </c>
      <c r="D3445" s="38">
        <v>1.6E-2</v>
      </c>
      <c r="E3445" s="39">
        <v>43398</v>
      </c>
      <c r="F3445">
        <f t="shared" si="53"/>
        <v>2018</v>
      </c>
    </row>
    <row r="3446" spans="1:6" x14ac:dyDescent="0.25">
      <c r="A3446" t="s">
        <v>3153</v>
      </c>
      <c r="B3446" t="s">
        <v>5030</v>
      </c>
      <c r="C3446" s="37">
        <v>651.29999999999995</v>
      </c>
      <c r="D3446" s="38">
        <v>0.51</v>
      </c>
      <c r="E3446" s="39">
        <v>43398</v>
      </c>
      <c r="F3446">
        <f t="shared" si="53"/>
        <v>2018</v>
      </c>
    </row>
    <row r="3447" spans="1:6" x14ac:dyDescent="0.25">
      <c r="A3447" t="s">
        <v>3153</v>
      </c>
      <c r="B3447" t="s">
        <v>5030</v>
      </c>
      <c r="C3447" s="37">
        <v>234.36</v>
      </c>
      <c r="D3447" s="38">
        <v>0.19320000000000001</v>
      </c>
      <c r="E3447" s="39">
        <v>43398</v>
      </c>
      <c r="F3447">
        <f t="shared" si="53"/>
        <v>2018</v>
      </c>
    </row>
    <row r="3448" spans="1:6" x14ac:dyDescent="0.25">
      <c r="A3448" t="s">
        <v>3153</v>
      </c>
      <c r="B3448" t="s">
        <v>5030</v>
      </c>
      <c r="C3448" s="37">
        <v>390.78</v>
      </c>
      <c r="D3448" s="38">
        <v>0.30599999999999999</v>
      </c>
      <c r="E3448" s="39">
        <v>43398</v>
      </c>
      <c r="F3448">
        <f t="shared" si="53"/>
        <v>2018</v>
      </c>
    </row>
    <row r="3449" spans="1:6" x14ac:dyDescent="0.25">
      <c r="A3449" t="s">
        <v>3153</v>
      </c>
      <c r="B3449" t="s">
        <v>5030</v>
      </c>
      <c r="C3449" s="37">
        <v>117.18</v>
      </c>
      <c r="D3449" s="38">
        <v>9.6600000000000005E-2</v>
      </c>
      <c r="E3449" s="39">
        <v>43398</v>
      </c>
      <c r="F3449">
        <f t="shared" si="53"/>
        <v>2018</v>
      </c>
    </row>
    <row r="3450" spans="1:6" x14ac:dyDescent="0.25">
      <c r="A3450" t="s">
        <v>3153</v>
      </c>
      <c r="B3450" t="s">
        <v>5030</v>
      </c>
      <c r="C3450" s="37">
        <v>65.13</v>
      </c>
      <c r="D3450" s="38">
        <v>5.0999999999999997E-2</v>
      </c>
      <c r="E3450" s="39">
        <v>43398</v>
      </c>
      <c r="F3450">
        <f t="shared" si="53"/>
        <v>2018</v>
      </c>
    </row>
    <row r="3451" spans="1:6" x14ac:dyDescent="0.25">
      <c r="A3451" t="s">
        <v>3153</v>
      </c>
      <c r="B3451" t="s">
        <v>5030</v>
      </c>
      <c r="C3451" s="37">
        <v>25.55</v>
      </c>
      <c r="D3451" s="38">
        <v>0.02</v>
      </c>
      <c r="E3451" s="39">
        <v>43398</v>
      </c>
      <c r="F3451">
        <f t="shared" si="53"/>
        <v>2018</v>
      </c>
    </row>
    <row r="3452" spans="1:6" x14ac:dyDescent="0.25">
      <c r="A3452" t="s">
        <v>3153</v>
      </c>
      <c r="B3452" t="s">
        <v>5030</v>
      </c>
      <c r="C3452" s="37">
        <v>20.440000000000001</v>
      </c>
      <c r="D3452" s="38">
        <v>1.6E-2</v>
      </c>
      <c r="E3452" s="39">
        <v>43398</v>
      </c>
      <c r="F3452">
        <f t="shared" si="53"/>
        <v>2018</v>
      </c>
    </row>
    <row r="3453" spans="1:6" x14ac:dyDescent="0.25">
      <c r="A3453" t="s">
        <v>3153</v>
      </c>
      <c r="B3453" t="s">
        <v>5030</v>
      </c>
      <c r="C3453" s="37">
        <v>195.39</v>
      </c>
      <c r="D3453" s="38">
        <v>0.153</v>
      </c>
      <c r="E3453" s="39">
        <v>43398</v>
      </c>
      <c r="F3453">
        <f t="shared" si="53"/>
        <v>2018</v>
      </c>
    </row>
    <row r="3454" spans="1:6" x14ac:dyDescent="0.25">
      <c r="A3454" t="s">
        <v>3153</v>
      </c>
      <c r="B3454" t="s">
        <v>5030</v>
      </c>
      <c r="C3454" s="37">
        <v>61.32</v>
      </c>
      <c r="D3454" s="38">
        <v>4.8000000000000001E-2</v>
      </c>
      <c r="E3454" s="39">
        <v>43398</v>
      </c>
      <c r="F3454">
        <f t="shared" si="53"/>
        <v>2018</v>
      </c>
    </row>
    <row r="3455" spans="1:6" x14ac:dyDescent="0.25">
      <c r="A3455" t="s">
        <v>3153</v>
      </c>
      <c r="B3455" t="s">
        <v>5030</v>
      </c>
      <c r="C3455" s="37">
        <v>40.880000000000003</v>
      </c>
      <c r="D3455" s="38">
        <v>3.2000000000000001E-2</v>
      </c>
      <c r="E3455" s="39">
        <v>43398</v>
      </c>
      <c r="F3455">
        <f t="shared" si="53"/>
        <v>2018</v>
      </c>
    </row>
    <row r="3456" spans="1:6" x14ac:dyDescent="0.25">
      <c r="A3456" t="s">
        <v>3153</v>
      </c>
      <c r="B3456" t="s">
        <v>5030</v>
      </c>
      <c r="C3456" s="37">
        <v>660.72</v>
      </c>
      <c r="D3456" s="38">
        <v>0.38640000000000002</v>
      </c>
      <c r="E3456" s="39">
        <v>43398</v>
      </c>
      <c r="F3456">
        <f t="shared" si="53"/>
        <v>2018</v>
      </c>
    </row>
    <row r="3457" spans="1:6" x14ac:dyDescent="0.25">
      <c r="A3457" t="s">
        <v>3153</v>
      </c>
      <c r="B3457" t="s">
        <v>5030</v>
      </c>
      <c r="C3457" s="37">
        <v>20.440000000000001</v>
      </c>
      <c r="D3457" s="38">
        <v>1.6E-2</v>
      </c>
      <c r="E3457" s="39">
        <v>43398</v>
      </c>
      <c r="F3457">
        <f t="shared" si="53"/>
        <v>2018</v>
      </c>
    </row>
    <row r="3458" spans="1:6" x14ac:dyDescent="0.25">
      <c r="A3458" t="s">
        <v>3153</v>
      </c>
      <c r="B3458" t="s">
        <v>5030</v>
      </c>
      <c r="C3458" s="37">
        <v>521.04</v>
      </c>
      <c r="D3458" s="38">
        <v>0.40799999999999997</v>
      </c>
      <c r="E3458" s="39">
        <v>43398</v>
      </c>
      <c r="F3458">
        <f t="shared" si="53"/>
        <v>2018</v>
      </c>
    </row>
    <row r="3459" spans="1:6" x14ac:dyDescent="0.25">
      <c r="A3459" t="s">
        <v>3153</v>
      </c>
      <c r="B3459" t="s">
        <v>5030</v>
      </c>
      <c r="C3459" s="37">
        <v>56.21</v>
      </c>
      <c r="D3459" s="38">
        <v>4.3999999999999997E-2</v>
      </c>
      <c r="E3459" s="39">
        <v>43398</v>
      </c>
      <c r="F3459">
        <f t="shared" ref="F3459:F3522" si="54">YEAR(E3459)</f>
        <v>2018</v>
      </c>
    </row>
    <row r="3460" spans="1:6" x14ac:dyDescent="0.25">
      <c r="A3460" t="s">
        <v>3153</v>
      </c>
      <c r="B3460" t="s">
        <v>5030</v>
      </c>
      <c r="C3460" s="37">
        <v>61.2</v>
      </c>
      <c r="D3460" s="38">
        <v>8.3370000000000007E-3</v>
      </c>
      <c r="E3460" s="39">
        <v>43398</v>
      </c>
      <c r="F3460">
        <f t="shared" si="54"/>
        <v>2018</v>
      </c>
    </row>
    <row r="3461" spans="1:6" x14ac:dyDescent="0.25">
      <c r="A3461" t="s">
        <v>3153</v>
      </c>
      <c r="B3461" t="s">
        <v>5030</v>
      </c>
      <c r="C3461" s="37">
        <v>130.26</v>
      </c>
      <c r="D3461" s="38">
        <v>0.10199999999999999</v>
      </c>
      <c r="E3461" s="39">
        <v>43398</v>
      </c>
      <c r="F3461">
        <f t="shared" si="54"/>
        <v>2018</v>
      </c>
    </row>
    <row r="3462" spans="1:6" x14ac:dyDescent="0.25">
      <c r="A3462" t="s">
        <v>3153</v>
      </c>
      <c r="B3462" t="s">
        <v>5030</v>
      </c>
      <c r="C3462" s="37">
        <v>56.21</v>
      </c>
      <c r="D3462" s="38">
        <v>4.3999999999999997E-2</v>
      </c>
      <c r="E3462" s="39">
        <v>43398</v>
      </c>
      <c r="F3462">
        <f t="shared" si="54"/>
        <v>2018</v>
      </c>
    </row>
    <row r="3463" spans="1:6" x14ac:dyDescent="0.25">
      <c r="A3463" t="s">
        <v>3153</v>
      </c>
      <c r="B3463" t="s">
        <v>5030</v>
      </c>
      <c r="C3463" s="37">
        <v>20.440000000000001</v>
      </c>
      <c r="D3463" s="38">
        <v>1.6E-2</v>
      </c>
      <c r="E3463" s="39">
        <v>43398</v>
      </c>
      <c r="F3463">
        <f t="shared" si="54"/>
        <v>2018</v>
      </c>
    </row>
    <row r="3464" spans="1:6" x14ac:dyDescent="0.25">
      <c r="A3464" t="s">
        <v>3153</v>
      </c>
      <c r="B3464" t="s">
        <v>5030</v>
      </c>
      <c r="C3464" s="37">
        <v>20.440000000000001</v>
      </c>
      <c r="D3464" s="38">
        <v>1.6E-2</v>
      </c>
      <c r="E3464" s="39">
        <v>43398</v>
      </c>
      <c r="F3464">
        <f t="shared" si="54"/>
        <v>2018</v>
      </c>
    </row>
    <row r="3465" spans="1:6" x14ac:dyDescent="0.25">
      <c r="A3465" t="s">
        <v>3153</v>
      </c>
      <c r="B3465" t="s">
        <v>5030</v>
      </c>
      <c r="C3465" s="37">
        <v>521.04</v>
      </c>
      <c r="D3465" s="38">
        <v>0.40799999999999997</v>
      </c>
      <c r="E3465" s="39">
        <v>43398</v>
      </c>
      <c r="F3465">
        <f t="shared" si="54"/>
        <v>2018</v>
      </c>
    </row>
    <row r="3466" spans="1:6" x14ac:dyDescent="0.25">
      <c r="A3466" t="s">
        <v>3153</v>
      </c>
      <c r="B3466" t="s">
        <v>5030</v>
      </c>
      <c r="C3466" s="37">
        <v>260.52</v>
      </c>
      <c r="D3466" s="38">
        <v>0.20399999999999999</v>
      </c>
      <c r="E3466" s="39">
        <v>43398</v>
      </c>
      <c r="F3466">
        <f t="shared" si="54"/>
        <v>2018</v>
      </c>
    </row>
    <row r="3467" spans="1:6" x14ac:dyDescent="0.25">
      <c r="A3467" t="s">
        <v>3153</v>
      </c>
      <c r="B3467" t="s">
        <v>5030</v>
      </c>
      <c r="C3467" s="37">
        <v>880.96</v>
      </c>
      <c r="D3467" s="38">
        <v>0.51519999999999999</v>
      </c>
      <c r="E3467" s="39">
        <v>43398</v>
      </c>
      <c r="F3467">
        <f t="shared" si="54"/>
        <v>2018</v>
      </c>
    </row>
    <row r="3468" spans="1:6" x14ac:dyDescent="0.25">
      <c r="A3468" t="s">
        <v>3153</v>
      </c>
      <c r="B3468" t="s">
        <v>5030</v>
      </c>
      <c r="C3468" s="37">
        <v>25.55</v>
      </c>
      <c r="D3468" s="38">
        <v>0.02</v>
      </c>
      <c r="E3468" s="39">
        <v>43398</v>
      </c>
      <c r="F3468">
        <f t="shared" si="54"/>
        <v>2018</v>
      </c>
    </row>
    <row r="3469" spans="1:6" x14ac:dyDescent="0.25">
      <c r="A3469" t="s">
        <v>3153</v>
      </c>
      <c r="B3469" t="s">
        <v>5030</v>
      </c>
      <c r="C3469" s="37">
        <v>61.2</v>
      </c>
      <c r="D3469" s="38">
        <v>8.3370000000000007E-3</v>
      </c>
      <c r="E3469" s="39">
        <v>43398</v>
      </c>
      <c r="F3469">
        <f t="shared" si="54"/>
        <v>2018</v>
      </c>
    </row>
    <row r="3470" spans="1:6" x14ac:dyDescent="0.25">
      <c r="A3470" t="s">
        <v>3153</v>
      </c>
      <c r="B3470" t="s">
        <v>5030</v>
      </c>
      <c r="C3470" s="37">
        <v>586.16999999999996</v>
      </c>
      <c r="D3470" s="38">
        <v>0.45900000000000002</v>
      </c>
      <c r="E3470" s="39">
        <v>43398</v>
      </c>
      <c r="F3470">
        <f t="shared" si="54"/>
        <v>2018</v>
      </c>
    </row>
    <row r="3471" spans="1:6" x14ac:dyDescent="0.25">
      <c r="A3471" t="s">
        <v>3153</v>
      </c>
      <c r="B3471" t="s">
        <v>5030</v>
      </c>
      <c r="C3471" s="37">
        <v>35.770000000000003</v>
      </c>
      <c r="D3471" s="38">
        <v>2.8000000000000001E-2</v>
      </c>
      <c r="E3471" s="39">
        <v>43398</v>
      </c>
      <c r="F3471">
        <f t="shared" si="54"/>
        <v>2018</v>
      </c>
    </row>
    <row r="3472" spans="1:6" x14ac:dyDescent="0.25">
      <c r="A3472" t="s">
        <v>3153</v>
      </c>
      <c r="B3472" t="s">
        <v>5030</v>
      </c>
      <c r="C3472" s="37">
        <v>45.99</v>
      </c>
      <c r="D3472" s="38">
        <v>3.5999999999999997E-2</v>
      </c>
      <c r="E3472" s="39">
        <v>43398</v>
      </c>
      <c r="F3472">
        <f t="shared" si="54"/>
        <v>2018</v>
      </c>
    </row>
    <row r="3473" spans="1:6" x14ac:dyDescent="0.25">
      <c r="A3473" t="s">
        <v>3153</v>
      </c>
      <c r="B3473" t="s">
        <v>5031</v>
      </c>
      <c r="C3473" s="37">
        <v>10.85</v>
      </c>
      <c r="D3473" s="38">
        <v>8.5000000000000006E-3</v>
      </c>
      <c r="E3473" s="39">
        <v>43378</v>
      </c>
      <c r="F3473">
        <f t="shared" si="54"/>
        <v>2018</v>
      </c>
    </row>
    <row r="3474" spans="1:6" x14ac:dyDescent="0.25">
      <c r="A3474" t="s">
        <v>3153</v>
      </c>
      <c r="B3474" t="s">
        <v>5031</v>
      </c>
      <c r="C3474" s="37">
        <v>325.64999999999998</v>
      </c>
      <c r="D3474" s="38">
        <v>0.255</v>
      </c>
      <c r="E3474" s="39">
        <v>43378</v>
      </c>
      <c r="F3474">
        <f t="shared" si="54"/>
        <v>2018</v>
      </c>
    </row>
    <row r="3475" spans="1:6" x14ac:dyDescent="0.25">
      <c r="A3475" t="s">
        <v>3153</v>
      </c>
      <c r="B3475" t="s">
        <v>5031</v>
      </c>
      <c r="C3475" s="37">
        <v>5.1100000000000003</v>
      </c>
      <c r="D3475" s="38">
        <v>4.0000000000000001E-3</v>
      </c>
      <c r="E3475" s="39">
        <v>43378</v>
      </c>
      <c r="F3475">
        <f t="shared" si="54"/>
        <v>2018</v>
      </c>
    </row>
    <row r="3476" spans="1:6" x14ac:dyDescent="0.25">
      <c r="A3476" t="s">
        <v>3153</v>
      </c>
      <c r="B3476" t="s">
        <v>5031</v>
      </c>
      <c r="C3476" s="37">
        <v>43.4</v>
      </c>
      <c r="D3476" s="38">
        <v>3.4000000000000002E-2</v>
      </c>
      <c r="E3476" s="39">
        <v>43378</v>
      </c>
      <c r="F3476">
        <f t="shared" si="54"/>
        <v>2018</v>
      </c>
    </row>
    <row r="3477" spans="1:6" x14ac:dyDescent="0.25">
      <c r="A3477" t="s">
        <v>3153</v>
      </c>
      <c r="B3477" t="s">
        <v>5031</v>
      </c>
      <c r="C3477" s="37">
        <v>195.39</v>
      </c>
      <c r="D3477" s="38">
        <v>0.153</v>
      </c>
      <c r="E3477" s="39">
        <v>43378</v>
      </c>
      <c r="F3477">
        <f t="shared" si="54"/>
        <v>2018</v>
      </c>
    </row>
    <row r="3478" spans="1:6" x14ac:dyDescent="0.25">
      <c r="A3478" t="s">
        <v>3153</v>
      </c>
      <c r="B3478" t="s">
        <v>5031</v>
      </c>
      <c r="C3478" s="37">
        <v>10.220000000000001</v>
      </c>
      <c r="D3478" s="38">
        <v>8.0000000000000002E-3</v>
      </c>
      <c r="E3478" s="39">
        <v>43378</v>
      </c>
      <c r="F3478">
        <f t="shared" si="54"/>
        <v>2018</v>
      </c>
    </row>
    <row r="3479" spans="1:6" x14ac:dyDescent="0.25">
      <c r="A3479" t="s">
        <v>3153</v>
      </c>
      <c r="B3479" t="s">
        <v>5031</v>
      </c>
      <c r="C3479" s="37">
        <v>10.85</v>
      </c>
      <c r="D3479" s="38">
        <v>8.5000000000000006E-3</v>
      </c>
      <c r="E3479" s="39">
        <v>43378</v>
      </c>
      <c r="F3479">
        <f t="shared" si="54"/>
        <v>2018</v>
      </c>
    </row>
    <row r="3480" spans="1:6" x14ac:dyDescent="0.25">
      <c r="A3480" t="s">
        <v>3153</v>
      </c>
      <c r="B3480" t="s">
        <v>5031</v>
      </c>
      <c r="C3480" s="37">
        <v>15.33</v>
      </c>
      <c r="D3480" s="38">
        <v>1.2E-2</v>
      </c>
      <c r="E3480" s="39">
        <v>43378</v>
      </c>
      <c r="F3480">
        <f t="shared" si="54"/>
        <v>2018</v>
      </c>
    </row>
    <row r="3481" spans="1:6" x14ac:dyDescent="0.25">
      <c r="A3481" t="s">
        <v>3153</v>
      </c>
      <c r="B3481" t="s">
        <v>5031</v>
      </c>
      <c r="C3481" s="37">
        <v>130.26</v>
      </c>
      <c r="D3481" s="38">
        <v>0.10199999999999999</v>
      </c>
      <c r="E3481" s="39">
        <v>43378</v>
      </c>
      <c r="F3481">
        <f t="shared" si="54"/>
        <v>2018</v>
      </c>
    </row>
    <row r="3482" spans="1:6" x14ac:dyDescent="0.25">
      <c r="A3482" t="s">
        <v>3153</v>
      </c>
      <c r="B3482" t="s">
        <v>5031</v>
      </c>
      <c r="C3482" s="37">
        <v>61.2</v>
      </c>
      <c r="D3482" s="38">
        <v>8.3370000000000007E-3</v>
      </c>
      <c r="E3482" s="39">
        <v>43378</v>
      </c>
      <c r="F3482">
        <f t="shared" si="54"/>
        <v>2018</v>
      </c>
    </row>
    <row r="3483" spans="1:6" x14ac:dyDescent="0.25">
      <c r="A3483" t="s">
        <v>3153</v>
      </c>
      <c r="B3483" t="s">
        <v>5031</v>
      </c>
      <c r="C3483" s="37">
        <v>10.85</v>
      </c>
      <c r="D3483" s="38">
        <v>8.5000000000000006E-3</v>
      </c>
      <c r="E3483" s="39">
        <v>43378</v>
      </c>
      <c r="F3483">
        <f t="shared" si="54"/>
        <v>2018</v>
      </c>
    </row>
    <row r="3484" spans="1:6" x14ac:dyDescent="0.25">
      <c r="A3484" t="s">
        <v>3153</v>
      </c>
      <c r="B3484" t="s">
        <v>5031</v>
      </c>
      <c r="C3484" s="37">
        <v>20.440000000000001</v>
      </c>
      <c r="D3484" s="38">
        <v>1.6E-2</v>
      </c>
      <c r="E3484" s="39">
        <v>43378</v>
      </c>
      <c r="F3484">
        <f t="shared" si="54"/>
        <v>2018</v>
      </c>
    </row>
    <row r="3485" spans="1:6" x14ac:dyDescent="0.25">
      <c r="A3485" t="s">
        <v>3153</v>
      </c>
      <c r="B3485" t="s">
        <v>5031</v>
      </c>
      <c r="C3485" s="37">
        <v>260.52</v>
      </c>
      <c r="D3485" s="38">
        <v>0.20399999999999999</v>
      </c>
      <c r="E3485" s="39">
        <v>43378</v>
      </c>
      <c r="F3485">
        <f t="shared" si="54"/>
        <v>2018</v>
      </c>
    </row>
    <row r="3486" spans="1:6" x14ac:dyDescent="0.25">
      <c r="A3486" t="s">
        <v>3153</v>
      </c>
      <c r="B3486" t="s">
        <v>5031</v>
      </c>
      <c r="C3486" s="37">
        <v>65.13</v>
      </c>
      <c r="D3486" s="38">
        <v>5.0999999999999997E-2</v>
      </c>
      <c r="E3486" s="39">
        <v>43378</v>
      </c>
      <c r="F3486">
        <f t="shared" si="54"/>
        <v>2018</v>
      </c>
    </row>
    <row r="3487" spans="1:6" x14ac:dyDescent="0.25">
      <c r="A3487" t="s">
        <v>3153</v>
      </c>
      <c r="B3487" t="s">
        <v>5031</v>
      </c>
      <c r="C3487" s="37">
        <v>15.33</v>
      </c>
      <c r="D3487" s="38">
        <v>1.2E-2</v>
      </c>
      <c r="E3487" s="39">
        <v>43378</v>
      </c>
      <c r="F3487">
        <f t="shared" si="54"/>
        <v>2018</v>
      </c>
    </row>
    <row r="3488" spans="1:6" x14ac:dyDescent="0.25">
      <c r="A3488" t="s">
        <v>3153</v>
      </c>
      <c r="B3488" t="s">
        <v>5031</v>
      </c>
      <c r="C3488" s="37">
        <v>10.85</v>
      </c>
      <c r="D3488" s="38">
        <v>8.5000000000000006E-3</v>
      </c>
      <c r="E3488" s="39">
        <v>43378</v>
      </c>
      <c r="F3488">
        <f t="shared" si="54"/>
        <v>2018</v>
      </c>
    </row>
    <row r="3489" spans="1:6" x14ac:dyDescent="0.25">
      <c r="A3489" t="s">
        <v>3153</v>
      </c>
      <c r="B3489" t="s">
        <v>5031</v>
      </c>
      <c r="C3489" s="37">
        <v>545.9</v>
      </c>
      <c r="D3489" s="38">
        <v>0.42749999999999999</v>
      </c>
      <c r="E3489" s="39">
        <v>43378</v>
      </c>
      <c r="F3489">
        <f t="shared" si="54"/>
        <v>2018</v>
      </c>
    </row>
    <row r="3490" spans="1:6" x14ac:dyDescent="0.25">
      <c r="A3490" t="s">
        <v>3153</v>
      </c>
      <c r="B3490" t="s">
        <v>5031</v>
      </c>
      <c r="C3490" s="37">
        <v>10.85</v>
      </c>
      <c r="D3490" s="38">
        <v>8.5000000000000006E-3</v>
      </c>
      <c r="E3490" s="39">
        <v>43378</v>
      </c>
      <c r="F3490">
        <f t="shared" si="54"/>
        <v>2018</v>
      </c>
    </row>
    <row r="3491" spans="1:6" x14ac:dyDescent="0.25">
      <c r="A3491" t="s">
        <v>3153</v>
      </c>
      <c r="B3491" t="s">
        <v>5031</v>
      </c>
      <c r="C3491" s="37">
        <v>390.78</v>
      </c>
      <c r="D3491" s="38">
        <v>0.30599999999999999</v>
      </c>
      <c r="E3491" s="39">
        <v>43378</v>
      </c>
      <c r="F3491">
        <f t="shared" si="54"/>
        <v>2018</v>
      </c>
    </row>
    <row r="3492" spans="1:6" x14ac:dyDescent="0.25">
      <c r="A3492" t="s">
        <v>3153</v>
      </c>
      <c r="B3492" t="s">
        <v>5031</v>
      </c>
      <c r="C3492" s="37">
        <v>25.55</v>
      </c>
      <c r="D3492" s="38">
        <v>0.02</v>
      </c>
      <c r="E3492" s="39">
        <v>43378</v>
      </c>
      <c r="F3492">
        <f t="shared" si="54"/>
        <v>2018</v>
      </c>
    </row>
    <row r="3493" spans="1:6" x14ac:dyDescent="0.25">
      <c r="A3493" t="s">
        <v>3153</v>
      </c>
      <c r="B3493" t="s">
        <v>5031</v>
      </c>
      <c r="C3493" s="37">
        <v>65.13</v>
      </c>
      <c r="D3493" s="38">
        <v>5.0999999999999997E-2</v>
      </c>
      <c r="E3493" s="39">
        <v>43378</v>
      </c>
      <c r="F3493">
        <f t="shared" si="54"/>
        <v>2018</v>
      </c>
    </row>
    <row r="3494" spans="1:6" x14ac:dyDescent="0.25">
      <c r="A3494" t="s">
        <v>3153</v>
      </c>
      <c r="B3494" t="s">
        <v>5031</v>
      </c>
      <c r="C3494" s="37">
        <v>586.16999999999996</v>
      </c>
      <c r="D3494" s="38">
        <v>0.45900000000000002</v>
      </c>
      <c r="E3494" s="39">
        <v>43378</v>
      </c>
      <c r="F3494">
        <f t="shared" si="54"/>
        <v>2018</v>
      </c>
    </row>
    <row r="3495" spans="1:6" x14ac:dyDescent="0.25">
      <c r="A3495" t="s">
        <v>3153</v>
      </c>
      <c r="B3495" t="s">
        <v>5031</v>
      </c>
      <c r="C3495" s="37">
        <v>61.2</v>
      </c>
      <c r="D3495" s="38">
        <v>8.3370000000000007E-3</v>
      </c>
      <c r="E3495" s="39">
        <v>43378</v>
      </c>
      <c r="F3495">
        <f t="shared" si="54"/>
        <v>2018</v>
      </c>
    </row>
    <row r="3496" spans="1:6" x14ac:dyDescent="0.25">
      <c r="A3496" t="s">
        <v>3153</v>
      </c>
      <c r="B3496" t="s">
        <v>5031</v>
      </c>
      <c r="C3496" s="37">
        <v>20.440000000000001</v>
      </c>
      <c r="D3496" s="38">
        <v>1.6E-2</v>
      </c>
      <c r="E3496" s="39">
        <v>43378</v>
      </c>
      <c r="F3496">
        <f t="shared" si="54"/>
        <v>2018</v>
      </c>
    </row>
    <row r="3497" spans="1:6" x14ac:dyDescent="0.25">
      <c r="A3497" t="s">
        <v>3153</v>
      </c>
      <c r="B3497" t="s">
        <v>5031</v>
      </c>
      <c r="C3497" s="37">
        <v>65.13</v>
      </c>
      <c r="D3497" s="38">
        <v>5.0999999999999997E-2</v>
      </c>
      <c r="E3497" s="39">
        <v>43378</v>
      </c>
      <c r="F3497">
        <f t="shared" si="54"/>
        <v>2018</v>
      </c>
    </row>
    <row r="3498" spans="1:6" x14ac:dyDescent="0.25">
      <c r="A3498" t="s">
        <v>3153</v>
      </c>
      <c r="B3498" t="s">
        <v>5031</v>
      </c>
      <c r="C3498" s="37">
        <v>15.33</v>
      </c>
      <c r="D3498" s="38">
        <v>1.2E-2</v>
      </c>
      <c r="E3498" s="39">
        <v>43378</v>
      </c>
      <c r="F3498">
        <f t="shared" si="54"/>
        <v>2018</v>
      </c>
    </row>
    <row r="3499" spans="1:6" x14ac:dyDescent="0.25">
      <c r="A3499" t="s">
        <v>3153</v>
      </c>
      <c r="B3499" t="s">
        <v>5031</v>
      </c>
      <c r="C3499" s="37">
        <v>61.2</v>
      </c>
      <c r="D3499" s="38">
        <v>8.3370000000000007E-3</v>
      </c>
      <c r="E3499" s="39">
        <v>43378</v>
      </c>
      <c r="F3499">
        <f t="shared" si="54"/>
        <v>2018</v>
      </c>
    </row>
    <row r="3500" spans="1:6" x14ac:dyDescent="0.25">
      <c r="A3500" t="s">
        <v>3153</v>
      </c>
      <c r="B3500" t="s">
        <v>5031</v>
      </c>
      <c r="C3500" s="37">
        <v>15.33</v>
      </c>
      <c r="D3500" s="38">
        <v>1.2E-2</v>
      </c>
      <c r="E3500" s="39">
        <v>43378</v>
      </c>
      <c r="F3500">
        <f t="shared" si="54"/>
        <v>2018</v>
      </c>
    </row>
    <row r="3501" spans="1:6" x14ac:dyDescent="0.25">
      <c r="A3501" t="s">
        <v>3153</v>
      </c>
      <c r="B3501" t="s">
        <v>5031</v>
      </c>
      <c r="C3501" s="37">
        <v>20.440000000000001</v>
      </c>
      <c r="D3501" s="38">
        <v>1.6E-2</v>
      </c>
      <c r="E3501" s="39">
        <v>43378</v>
      </c>
      <c r="F3501">
        <f t="shared" si="54"/>
        <v>2018</v>
      </c>
    </row>
    <row r="3502" spans="1:6" x14ac:dyDescent="0.25">
      <c r="A3502" t="s">
        <v>3153</v>
      </c>
      <c r="B3502" t="s">
        <v>5031</v>
      </c>
      <c r="C3502" s="37">
        <v>20.440000000000001</v>
      </c>
      <c r="D3502" s="38">
        <v>1.6E-2</v>
      </c>
      <c r="E3502" s="39">
        <v>43378</v>
      </c>
      <c r="F3502">
        <f t="shared" si="54"/>
        <v>2018</v>
      </c>
    </row>
    <row r="3503" spans="1:6" x14ac:dyDescent="0.25">
      <c r="A3503" t="s">
        <v>3153</v>
      </c>
      <c r="B3503" t="s">
        <v>5031</v>
      </c>
      <c r="C3503" s="37">
        <v>10.220000000000001</v>
      </c>
      <c r="D3503" s="38">
        <v>8.0000000000000002E-3</v>
      </c>
      <c r="E3503" s="39">
        <v>43378</v>
      </c>
      <c r="F3503">
        <f t="shared" si="54"/>
        <v>2018</v>
      </c>
    </row>
    <row r="3504" spans="1:6" x14ac:dyDescent="0.25">
      <c r="A3504" t="s">
        <v>3153</v>
      </c>
      <c r="B3504" t="s">
        <v>5031</v>
      </c>
      <c r="C3504" s="37">
        <v>30.66</v>
      </c>
      <c r="D3504" s="38">
        <v>2.4E-2</v>
      </c>
      <c r="E3504" s="39">
        <v>43378</v>
      </c>
      <c r="F3504">
        <f t="shared" si="54"/>
        <v>2018</v>
      </c>
    </row>
    <row r="3505" spans="1:6" x14ac:dyDescent="0.25">
      <c r="A3505" t="s">
        <v>3153</v>
      </c>
      <c r="B3505" t="s">
        <v>5031</v>
      </c>
      <c r="C3505" s="37">
        <v>5.1100000000000003</v>
      </c>
      <c r="D3505" s="38">
        <v>4.0000000000000001E-3</v>
      </c>
      <c r="E3505" s="39">
        <v>43378</v>
      </c>
      <c r="F3505">
        <f t="shared" si="54"/>
        <v>2018</v>
      </c>
    </row>
    <row r="3506" spans="1:6" x14ac:dyDescent="0.25">
      <c r="A3506" t="s">
        <v>3153</v>
      </c>
      <c r="B3506" t="s">
        <v>5031</v>
      </c>
      <c r="C3506" s="37">
        <v>10.85</v>
      </c>
      <c r="D3506" s="38">
        <v>8.5000000000000006E-3</v>
      </c>
      <c r="E3506" s="39">
        <v>43378</v>
      </c>
      <c r="F3506">
        <f t="shared" si="54"/>
        <v>2018</v>
      </c>
    </row>
    <row r="3507" spans="1:6" x14ac:dyDescent="0.25">
      <c r="A3507" t="s">
        <v>3153</v>
      </c>
      <c r="B3507" t="s">
        <v>5031</v>
      </c>
      <c r="C3507" s="37">
        <v>130.26</v>
      </c>
      <c r="D3507" s="38">
        <v>0.10199999999999999</v>
      </c>
      <c r="E3507" s="39">
        <v>43378</v>
      </c>
      <c r="F3507">
        <f t="shared" si="54"/>
        <v>2018</v>
      </c>
    </row>
    <row r="3508" spans="1:6" x14ac:dyDescent="0.25">
      <c r="A3508" t="s">
        <v>3153</v>
      </c>
      <c r="B3508" t="s">
        <v>5031</v>
      </c>
      <c r="C3508" s="37">
        <v>40.880000000000003</v>
      </c>
      <c r="D3508" s="38">
        <v>3.2000000000000001E-2</v>
      </c>
      <c r="E3508" s="39">
        <v>43378</v>
      </c>
      <c r="F3508">
        <f t="shared" si="54"/>
        <v>2018</v>
      </c>
    </row>
    <row r="3509" spans="1:6" x14ac:dyDescent="0.25">
      <c r="A3509" t="s">
        <v>3153</v>
      </c>
      <c r="B3509" t="s">
        <v>5031</v>
      </c>
      <c r="C3509" s="37">
        <v>109.18</v>
      </c>
      <c r="D3509" s="38">
        <v>8.5500000000000007E-2</v>
      </c>
      <c r="E3509" s="39">
        <v>43378</v>
      </c>
      <c r="F3509">
        <f t="shared" si="54"/>
        <v>2018</v>
      </c>
    </row>
    <row r="3510" spans="1:6" x14ac:dyDescent="0.25">
      <c r="A3510" t="s">
        <v>3153</v>
      </c>
      <c r="B3510" t="s">
        <v>5031</v>
      </c>
      <c r="C3510" s="37">
        <v>86.8</v>
      </c>
      <c r="D3510" s="38">
        <v>6.8000000000000005E-2</v>
      </c>
      <c r="E3510" s="39">
        <v>43378</v>
      </c>
      <c r="F3510">
        <f t="shared" si="54"/>
        <v>2018</v>
      </c>
    </row>
    <row r="3511" spans="1:6" x14ac:dyDescent="0.25">
      <c r="A3511" t="s">
        <v>3153</v>
      </c>
      <c r="B3511" t="s">
        <v>5031</v>
      </c>
      <c r="C3511" s="37">
        <v>109.18</v>
      </c>
      <c r="D3511" s="38">
        <v>8.5500000000000007E-2</v>
      </c>
      <c r="E3511" s="39">
        <v>43378</v>
      </c>
      <c r="F3511">
        <f t="shared" si="54"/>
        <v>2018</v>
      </c>
    </row>
    <row r="3512" spans="1:6" x14ac:dyDescent="0.25">
      <c r="A3512" t="s">
        <v>3153</v>
      </c>
      <c r="B3512" t="s">
        <v>5031</v>
      </c>
      <c r="C3512" s="37">
        <v>40.880000000000003</v>
      </c>
      <c r="D3512" s="38">
        <v>3.2000000000000001E-2</v>
      </c>
      <c r="E3512" s="39">
        <v>43378</v>
      </c>
      <c r="F3512">
        <f t="shared" si="54"/>
        <v>2018</v>
      </c>
    </row>
    <row r="3513" spans="1:6" x14ac:dyDescent="0.25">
      <c r="A3513" t="s">
        <v>3153</v>
      </c>
      <c r="B3513" t="s">
        <v>5031</v>
      </c>
      <c r="C3513" s="37">
        <v>45.99</v>
      </c>
      <c r="D3513" s="38">
        <v>3.5999999999999997E-2</v>
      </c>
      <c r="E3513" s="39">
        <v>43378</v>
      </c>
      <c r="F3513">
        <f t="shared" si="54"/>
        <v>2018</v>
      </c>
    </row>
    <row r="3514" spans="1:6" x14ac:dyDescent="0.25">
      <c r="A3514" t="s">
        <v>3153</v>
      </c>
      <c r="B3514" t="s">
        <v>5031</v>
      </c>
      <c r="C3514" s="37">
        <v>61.2</v>
      </c>
      <c r="D3514" s="38">
        <v>8.3370000000000007E-3</v>
      </c>
      <c r="E3514" s="39">
        <v>43378</v>
      </c>
      <c r="F3514">
        <f t="shared" si="54"/>
        <v>2018</v>
      </c>
    </row>
    <row r="3515" spans="1:6" x14ac:dyDescent="0.25">
      <c r="A3515" t="s">
        <v>3153</v>
      </c>
      <c r="B3515" t="s">
        <v>5031</v>
      </c>
      <c r="C3515" s="37">
        <v>195.39</v>
      </c>
      <c r="D3515" s="38">
        <v>0.153</v>
      </c>
      <c r="E3515" s="39">
        <v>43378</v>
      </c>
      <c r="F3515">
        <f t="shared" si="54"/>
        <v>2018</v>
      </c>
    </row>
    <row r="3516" spans="1:6" x14ac:dyDescent="0.25">
      <c r="A3516" t="s">
        <v>3153</v>
      </c>
      <c r="B3516" t="s">
        <v>5031</v>
      </c>
      <c r="C3516" s="37">
        <v>40.880000000000003</v>
      </c>
      <c r="D3516" s="38">
        <v>3.2000000000000001E-2</v>
      </c>
      <c r="E3516" s="39">
        <v>43378</v>
      </c>
      <c r="F3516">
        <f t="shared" si="54"/>
        <v>2018</v>
      </c>
    </row>
    <row r="3517" spans="1:6" x14ac:dyDescent="0.25">
      <c r="A3517" t="s">
        <v>3153</v>
      </c>
      <c r="B3517" t="s">
        <v>5031</v>
      </c>
      <c r="C3517" s="37">
        <v>20.440000000000001</v>
      </c>
      <c r="D3517" s="38">
        <v>1.6E-2</v>
      </c>
      <c r="E3517" s="39">
        <v>43378</v>
      </c>
      <c r="F3517">
        <f t="shared" si="54"/>
        <v>2018</v>
      </c>
    </row>
    <row r="3518" spans="1:6" x14ac:dyDescent="0.25">
      <c r="A3518" t="s">
        <v>3153</v>
      </c>
      <c r="B3518" t="s">
        <v>5031</v>
      </c>
      <c r="C3518" s="37">
        <v>61.2</v>
      </c>
      <c r="D3518" s="38">
        <v>8.3370000000000007E-3</v>
      </c>
      <c r="E3518" s="39">
        <v>43378</v>
      </c>
      <c r="F3518">
        <f t="shared" si="54"/>
        <v>2018</v>
      </c>
    </row>
    <row r="3519" spans="1:6" x14ac:dyDescent="0.25">
      <c r="A3519" t="s">
        <v>3153</v>
      </c>
      <c r="B3519" t="s">
        <v>5031</v>
      </c>
      <c r="C3519" s="37">
        <v>25.55</v>
      </c>
      <c r="D3519" s="38">
        <v>0.02</v>
      </c>
      <c r="E3519" s="39">
        <v>43378</v>
      </c>
      <c r="F3519">
        <f t="shared" si="54"/>
        <v>2018</v>
      </c>
    </row>
    <row r="3520" spans="1:6" x14ac:dyDescent="0.25">
      <c r="A3520" t="s">
        <v>3153</v>
      </c>
      <c r="B3520" t="s">
        <v>5031</v>
      </c>
      <c r="C3520" s="37">
        <v>65.13</v>
      </c>
      <c r="D3520" s="38">
        <v>5.0999999999999997E-2</v>
      </c>
      <c r="E3520" s="39">
        <v>43378</v>
      </c>
      <c r="F3520">
        <f t="shared" si="54"/>
        <v>2018</v>
      </c>
    </row>
    <row r="3521" spans="1:6" x14ac:dyDescent="0.25">
      <c r="A3521" t="s">
        <v>3153</v>
      </c>
      <c r="B3521" t="s">
        <v>5031</v>
      </c>
      <c r="C3521" s="37">
        <v>35.770000000000003</v>
      </c>
      <c r="D3521" s="38">
        <v>2.8000000000000001E-2</v>
      </c>
      <c r="E3521" s="39">
        <v>43378</v>
      </c>
      <c r="F3521">
        <f t="shared" si="54"/>
        <v>2018</v>
      </c>
    </row>
    <row r="3522" spans="1:6" x14ac:dyDescent="0.25">
      <c r="A3522" t="s">
        <v>3153</v>
      </c>
      <c r="B3522" t="s">
        <v>5031</v>
      </c>
      <c r="C3522" s="37">
        <v>10.85</v>
      </c>
      <c r="D3522" s="38">
        <v>8.5000000000000006E-3</v>
      </c>
      <c r="E3522" s="39">
        <v>43378</v>
      </c>
      <c r="F3522">
        <f t="shared" si="54"/>
        <v>2018</v>
      </c>
    </row>
    <row r="3523" spans="1:6" x14ac:dyDescent="0.25">
      <c r="A3523" t="s">
        <v>3153</v>
      </c>
      <c r="B3523" t="s">
        <v>5031</v>
      </c>
      <c r="C3523" s="37">
        <v>35.770000000000003</v>
      </c>
      <c r="D3523" s="38">
        <v>2.8000000000000001E-2</v>
      </c>
      <c r="E3523" s="39">
        <v>43378</v>
      </c>
      <c r="F3523">
        <f t="shared" ref="F3523:F3586" si="55">YEAR(E3523)</f>
        <v>2018</v>
      </c>
    </row>
    <row r="3524" spans="1:6" x14ac:dyDescent="0.25">
      <c r="A3524" t="s">
        <v>3153</v>
      </c>
      <c r="B3524" t="s">
        <v>5031</v>
      </c>
      <c r="C3524" s="37">
        <v>10.85</v>
      </c>
      <c r="D3524" s="38">
        <v>8.5000000000000006E-3</v>
      </c>
      <c r="E3524" s="39">
        <v>43378</v>
      </c>
      <c r="F3524">
        <f t="shared" si="55"/>
        <v>2018</v>
      </c>
    </row>
    <row r="3525" spans="1:6" x14ac:dyDescent="0.25">
      <c r="A3525" t="s">
        <v>3153</v>
      </c>
      <c r="B3525" t="s">
        <v>5031</v>
      </c>
      <c r="C3525" s="37">
        <v>35.770000000000003</v>
      </c>
      <c r="D3525" s="38">
        <v>2.8000000000000001E-2</v>
      </c>
      <c r="E3525" s="39">
        <v>43378</v>
      </c>
      <c r="F3525">
        <f t="shared" si="55"/>
        <v>2018</v>
      </c>
    </row>
    <row r="3526" spans="1:6" x14ac:dyDescent="0.25">
      <c r="A3526" t="s">
        <v>3153</v>
      </c>
      <c r="B3526" t="s">
        <v>5031</v>
      </c>
      <c r="C3526" s="37">
        <v>65.13</v>
      </c>
      <c r="D3526" s="38">
        <v>5.0999999999999997E-2</v>
      </c>
      <c r="E3526" s="39">
        <v>43378</v>
      </c>
      <c r="F3526">
        <f t="shared" si="55"/>
        <v>2018</v>
      </c>
    </row>
    <row r="3527" spans="1:6" x14ac:dyDescent="0.25">
      <c r="A3527" t="s">
        <v>3153</v>
      </c>
      <c r="B3527" t="s">
        <v>5031</v>
      </c>
      <c r="C3527" s="37">
        <v>25.55</v>
      </c>
      <c r="D3527" s="38">
        <v>0.02</v>
      </c>
      <c r="E3527" s="39">
        <v>43378</v>
      </c>
      <c r="F3527">
        <f t="shared" si="55"/>
        <v>2018</v>
      </c>
    </row>
    <row r="3528" spans="1:6" x14ac:dyDescent="0.25">
      <c r="A3528" t="s">
        <v>3153</v>
      </c>
      <c r="B3528" t="s">
        <v>5031</v>
      </c>
      <c r="C3528" s="37">
        <v>65.13</v>
      </c>
      <c r="D3528" s="38">
        <v>5.0999999999999997E-2</v>
      </c>
      <c r="E3528" s="39">
        <v>43378</v>
      </c>
      <c r="F3528">
        <f t="shared" si="55"/>
        <v>2018</v>
      </c>
    </row>
    <row r="3529" spans="1:6" x14ac:dyDescent="0.25">
      <c r="A3529" t="s">
        <v>3153</v>
      </c>
      <c r="B3529" t="s">
        <v>5031</v>
      </c>
      <c r="C3529" s="37">
        <v>61.2</v>
      </c>
      <c r="D3529" s="38">
        <v>8.3370000000000007E-3</v>
      </c>
      <c r="E3529" s="39">
        <v>43378</v>
      </c>
      <c r="F3529">
        <f t="shared" si="55"/>
        <v>2018</v>
      </c>
    </row>
    <row r="3530" spans="1:6" x14ac:dyDescent="0.25">
      <c r="A3530" t="s">
        <v>3153</v>
      </c>
      <c r="B3530" t="s">
        <v>5031</v>
      </c>
      <c r="C3530" s="37">
        <v>260.52</v>
      </c>
      <c r="D3530" s="38">
        <v>0.20399999999999999</v>
      </c>
      <c r="E3530" s="39">
        <v>43378</v>
      </c>
      <c r="F3530">
        <f t="shared" si="55"/>
        <v>2018</v>
      </c>
    </row>
    <row r="3531" spans="1:6" x14ac:dyDescent="0.25">
      <c r="A3531" t="s">
        <v>3153</v>
      </c>
      <c r="B3531" t="s">
        <v>5031</v>
      </c>
      <c r="C3531" s="37">
        <v>15.33</v>
      </c>
      <c r="D3531" s="38">
        <v>1.2E-2</v>
      </c>
      <c r="E3531" s="39">
        <v>43378</v>
      </c>
      <c r="F3531">
        <f t="shared" si="55"/>
        <v>2018</v>
      </c>
    </row>
    <row r="3532" spans="1:6" x14ac:dyDescent="0.25">
      <c r="A3532" t="s">
        <v>3153</v>
      </c>
      <c r="B3532" t="s">
        <v>5031</v>
      </c>
      <c r="C3532" s="37">
        <v>32.549999999999997</v>
      </c>
      <c r="D3532" s="38">
        <v>2.5499999999999998E-2</v>
      </c>
      <c r="E3532" s="39">
        <v>43378</v>
      </c>
      <c r="F3532">
        <f t="shared" si="55"/>
        <v>2018</v>
      </c>
    </row>
    <row r="3533" spans="1:6" x14ac:dyDescent="0.25">
      <c r="A3533" t="s">
        <v>3153</v>
      </c>
      <c r="B3533" t="s">
        <v>5031</v>
      </c>
      <c r="C3533" s="37">
        <v>10.220000000000001</v>
      </c>
      <c r="D3533" s="38">
        <v>8.0000000000000002E-3</v>
      </c>
      <c r="E3533" s="39">
        <v>43378</v>
      </c>
      <c r="F3533">
        <f t="shared" si="55"/>
        <v>2018</v>
      </c>
    </row>
    <row r="3534" spans="1:6" x14ac:dyDescent="0.25">
      <c r="A3534" t="s">
        <v>3153</v>
      </c>
      <c r="B3534" t="s">
        <v>5031</v>
      </c>
      <c r="C3534" s="37">
        <v>65.13</v>
      </c>
      <c r="D3534" s="38">
        <v>5.0999999999999997E-2</v>
      </c>
      <c r="E3534" s="39">
        <v>43378</v>
      </c>
      <c r="F3534">
        <f t="shared" si="55"/>
        <v>2018</v>
      </c>
    </row>
    <row r="3535" spans="1:6" x14ac:dyDescent="0.25">
      <c r="A3535" t="s">
        <v>3153</v>
      </c>
      <c r="B3535" t="s">
        <v>5031</v>
      </c>
      <c r="C3535" s="37">
        <v>20.440000000000001</v>
      </c>
      <c r="D3535" s="38">
        <v>1.6E-2</v>
      </c>
      <c r="E3535" s="39">
        <v>43378</v>
      </c>
      <c r="F3535">
        <f t="shared" si="55"/>
        <v>2018</v>
      </c>
    </row>
    <row r="3536" spans="1:6" x14ac:dyDescent="0.25">
      <c r="A3536" t="s">
        <v>3153</v>
      </c>
      <c r="B3536" t="s">
        <v>5031</v>
      </c>
      <c r="C3536" s="37">
        <v>20.440000000000001</v>
      </c>
      <c r="D3536" s="38">
        <v>1.6E-2</v>
      </c>
      <c r="E3536" s="39">
        <v>43378</v>
      </c>
      <c r="F3536">
        <f t="shared" si="55"/>
        <v>2018</v>
      </c>
    </row>
    <row r="3537" spans="1:6" x14ac:dyDescent="0.25">
      <c r="A3537" t="s">
        <v>3153</v>
      </c>
      <c r="B3537" t="s">
        <v>5031</v>
      </c>
      <c r="C3537" s="37">
        <v>10.220000000000001</v>
      </c>
      <c r="D3537" s="38">
        <v>8.0000000000000002E-3</v>
      </c>
      <c r="E3537" s="39">
        <v>43378</v>
      </c>
      <c r="F3537">
        <f t="shared" si="55"/>
        <v>2018</v>
      </c>
    </row>
    <row r="3538" spans="1:6" x14ac:dyDescent="0.25">
      <c r="A3538" t="s">
        <v>3153</v>
      </c>
      <c r="B3538" t="s">
        <v>5031</v>
      </c>
      <c r="C3538" s="37">
        <v>30.66</v>
      </c>
      <c r="D3538" s="38">
        <v>2.4E-2</v>
      </c>
      <c r="E3538" s="39">
        <v>43378</v>
      </c>
      <c r="F3538">
        <f t="shared" si="55"/>
        <v>2018</v>
      </c>
    </row>
    <row r="3539" spans="1:6" x14ac:dyDescent="0.25">
      <c r="A3539" t="s">
        <v>3153</v>
      </c>
      <c r="B3539" t="s">
        <v>5031</v>
      </c>
      <c r="C3539" s="37">
        <v>61.2</v>
      </c>
      <c r="D3539" s="38">
        <v>8.3370000000000007E-3</v>
      </c>
      <c r="E3539" s="39">
        <v>43378</v>
      </c>
      <c r="F3539">
        <f t="shared" si="55"/>
        <v>2018</v>
      </c>
    </row>
    <row r="3540" spans="1:6" x14ac:dyDescent="0.25">
      <c r="A3540" t="s">
        <v>3153</v>
      </c>
      <c r="B3540" t="s">
        <v>5031</v>
      </c>
      <c r="C3540" s="37">
        <v>10.85</v>
      </c>
      <c r="D3540" s="38">
        <v>8.5000000000000006E-3</v>
      </c>
      <c r="E3540" s="39">
        <v>43378</v>
      </c>
      <c r="F3540">
        <f t="shared" si="55"/>
        <v>2018</v>
      </c>
    </row>
    <row r="3541" spans="1:6" x14ac:dyDescent="0.25">
      <c r="A3541" t="s">
        <v>3153</v>
      </c>
      <c r="B3541" t="s">
        <v>5031</v>
      </c>
      <c r="C3541" s="37">
        <v>20.440000000000001</v>
      </c>
      <c r="D3541" s="38">
        <v>1.6E-2</v>
      </c>
      <c r="E3541" s="39">
        <v>43378</v>
      </c>
      <c r="F3541">
        <f t="shared" si="55"/>
        <v>2018</v>
      </c>
    </row>
    <row r="3542" spans="1:6" x14ac:dyDescent="0.25">
      <c r="A3542" t="s">
        <v>3153</v>
      </c>
      <c r="B3542" t="s">
        <v>5031</v>
      </c>
      <c r="C3542" s="37">
        <v>10.85</v>
      </c>
      <c r="D3542" s="38">
        <v>8.5000000000000006E-3</v>
      </c>
      <c r="E3542" s="39">
        <v>43378</v>
      </c>
      <c r="F3542">
        <f t="shared" si="55"/>
        <v>2018</v>
      </c>
    </row>
    <row r="3543" spans="1:6" x14ac:dyDescent="0.25">
      <c r="A3543" t="s">
        <v>3153</v>
      </c>
      <c r="B3543" t="s">
        <v>5031</v>
      </c>
      <c r="C3543" s="37">
        <v>218.36</v>
      </c>
      <c r="D3543" s="38">
        <v>0.17100000000000001</v>
      </c>
      <c r="E3543" s="39">
        <v>43378</v>
      </c>
      <c r="F3543">
        <f t="shared" si="55"/>
        <v>2018</v>
      </c>
    </row>
    <row r="3544" spans="1:6" x14ac:dyDescent="0.25">
      <c r="A3544" t="s">
        <v>3153</v>
      </c>
      <c r="B3544" t="s">
        <v>5031</v>
      </c>
      <c r="C3544" s="37">
        <v>5.1100000000000003</v>
      </c>
      <c r="D3544" s="38">
        <v>4.0000000000000001E-3</v>
      </c>
      <c r="E3544" s="39">
        <v>43378</v>
      </c>
      <c r="F3544">
        <f t="shared" si="55"/>
        <v>2018</v>
      </c>
    </row>
    <row r="3545" spans="1:6" x14ac:dyDescent="0.25">
      <c r="A3545" t="s">
        <v>3153</v>
      </c>
      <c r="B3545" t="s">
        <v>5031</v>
      </c>
      <c r="C3545" s="37">
        <v>130.26</v>
      </c>
      <c r="D3545" s="38">
        <v>0.10199999999999999</v>
      </c>
      <c r="E3545" s="39">
        <v>43378</v>
      </c>
      <c r="F3545">
        <f t="shared" si="55"/>
        <v>2018</v>
      </c>
    </row>
    <row r="3546" spans="1:6" x14ac:dyDescent="0.25">
      <c r="A3546" t="s">
        <v>3153</v>
      </c>
      <c r="B3546" t="s">
        <v>5031</v>
      </c>
      <c r="C3546" s="37">
        <v>10.85</v>
      </c>
      <c r="D3546" s="38">
        <v>8.5000000000000006E-3</v>
      </c>
      <c r="E3546" s="39">
        <v>43378</v>
      </c>
      <c r="F3546">
        <f t="shared" si="55"/>
        <v>2018</v>
      </c>
    </row>
    <row r="3547" spans="1:6" x14ac:dyDescent="0.25">
      <c r="A3547" t="s">
        <v>3153</v>
      </c>
      <c r="B3547" t="s">
        <v>5031</v>
      </c>
      <c r="C3547" s="37">
        <v>45.99</v>
      </c>
      <c r="D3547" s="38">
        <v>3.5999999999999997E-2</v>
      </c>
      <c r="E3547" s="39">
        <v>43378</v>
      </c>
      <c r="F3547">
        <f t="shared" si="55"/>
        <v>2018</v>
      </c>
    </row>
    <row r="3548" spans="1:6" x14ac:dyDescent="0.25">
      <c r="A3548" t="s">
        <v>3153</v>
      </c>
      <c r="B3548" t="s">
        <v>5031</v>
      </c>
      <c r="C3548" s="37">
        <v>61.2</v>
      </c>
      <c r="D3548" s="38">
        <v>8.3370000000000007E-3</v>
      </c>
      <c r="E3548" s="39">
        <v>43378</v>
      </c>
      <c r="F3548">
        <f t="shared" si="55"/>
        <v>2018</v>
      </c>
    </row>
    <row r="3549" spans="1:6" x14ac:dyDescent="0.25">
      <c r="A3549" t="s">
        <v>3153</v>
      </c>
      <c r="B3549" t="s">
        <v>5031</v>
      </c>
      <c r="C3549" s="37">
        <v>109.18</v>
      </c>
      <c r="D3549" s="38">
        <v>8.5500000000000007E-2</v>
      </c>
      <c r="E3549" s="39">
        <v>43378</v>
      </c>
      <c r="F3549">
        <f t="shared" si="55"/>
        <v>2018</v>
      </c>
    </row>
    <row r="3550" spans="1:6" x14ac:dyDescent="0.25">
      <c r="A3550" t="s">
        <v>3153</v>
      </c>
      <c r="B3550" t="s">
        <v>5031</v>
      </c>
      <c r="C3550" s="37">
        <v>40.880000000000003</v>
      </c>
      <c r="D3550" s="38">
        <v>3.2000000000000001E-2</v>
      </c>
      <c r="E3550" s="39">
        <v>43378</v>
      </c>
      <c r="F3550">
        <f t="shared" si="55"/>
        <v>2018</v>
      </c>
    </row>
    <row r="3551" spans="1:6" x14ac:dyDescent="0.25">
      <c r="A3551" t="s">
        <v>3153</v>
      </c>
      <c r="B3551" t="s">
        <v>5031</v>
      </c>
      <c r="C3551" s="37">
        <v>61.2</v>
      </c>
      <c r="D3551" s="38">
        <v>8.3370000000000007E-3</v>
      </c>
      <c r="E3551" s="39">
        <v>43378</v>
      </c>
      <c r="F3551">
        <f t="shared" si="55"/>
        <v>2018</v>
      </c>
    </row>
    <row r="3552" spans="1:6" x14ac:dyDescent="0.25">
      <c r="A3552" t="s">
        <v>3153</v>
      </c>
      <c r="B3552" t="s">
        <v>5031</v>
      </c>
      <c r="C3552" s="37">
        <v>10.85</v>
      </c>
      <c r="D3552" s="38">
        <v>8.5000000000000006E-3</v>
      </c>
      <c r="E3552" s="39">
        <v>43378</v>
      </c>
      <c r="F3552">
        <f t="shared" si="55"/>
        <v>2018</v>
      </c>
    </row>
    <row r="3553" spans="1:6" x14ac:dyDescent="0.25">
      <c r="A3553" t="s">
        <v>3153</v>
      </c>
      <c r="B3553" t="s">
        <v>5031</v>
      </c>
      <c r="C3553" s="37">
        <v>130.26</v>
      </c>
      <c r="D3553" s="38">
        <v>0.10199999999999999</v>
      </c>
      <c r="E3553" s="39">
        <v>43378</v>
      </c>
      <c r="F3553">
        <f t="shared" si="55"/>
        <v>2018</v>
      </c>
    </row>
    <row r="3554" spans="1:6" x14ac:dyDescent="0.25">
      <c r="A3554" t="s">
        <v>3153</v>
      </c>
      <c r="B3554" t="s">
        <v>5031</v>
      </c>
      <c r="C3554" s="37">
        <v>5.1100000000000003</v>
      </c>
      <c r="D3554" s="38">
        <v>4.0000000000000001E-3</v>
      </c>
      <c r="E3554" s="39">
        <v>43378</v>
      </c>
      <c r="F3554">
        <f t="shared" si="55"/>
        <v>2018</v>
      </c>
    </row>
    <row r="3555" spans="1:6" x14ac:dyDescent="0.25">
      <c r="A3555" t="s">
        <v>3153</v>
      </c>
      <c r="B3555" t="s">
        <v>5031</v>
      </c>
      <c r="C3555" s="37">
        <v>20.440000000000001</v>
      </c>
      <c r="D3555" s="38">
        <v>1.6E-2</v>
      </c>
      <c r="E3555" s="39">
        <v>43378</v>
      </c>
      <c r="F3555">
        <f t="shared" si="55"/>
        <v>2018</v>
      </c>
    </row>
    <row r="3556" spans="1:6" x14ac:dyDescent="0.25">
      <c r="A3556" t="s">
        <v>3153</v>
      </c>
      <c r="B3556" t="s">
        <v>5031</v>
      </c>
      <c r="C3556" s="37">
        <v>61.2</v>
      </c>
      <c r="D3556" s="38">
        <v>8.3370000000000007E-3</v>
      </c>
      <c r="E3556" s="39">
        <v>43378</v>
      </c>
      <c r="F3556">
        <f t="shared" si="55"/>
        <v>2018</v>
      </c>
    </row>
    <row r="3557" spans="1:6" x14ac:dyDescent="0.25">
      <c r="A3557" t="s">
        <v>3153</v>
      </c>
      <c r="B3557" t="s">
        <v>5031</v>
      </c>
      <c r="C3557" s="37">
        <v>130.26</v>
      </c>
      <c r="D3557" s="38">
        <v>0.10199999999999999</v>
      </c>
      <c r="E3557" s="39">
        <v>43378</v>
      </c>
      <c r="F3557">
        <f t="shared" si="55"/>
        <v>2018</v>
      </c>
    </row>
    <row r="3558" spans="1:6" x14ac:dyDescent="0.25">
      <c r="A3558" t="s">
        <v>3153</v>
      </c>
      <c r="B3558" t="s">
        <v>5031</v>
      </c>
      <c r="C3558" s="37">
        <v>25.55</v>
      </c>
      <c r="D3558" s="38">
        <v>0.02</v>
      </c>
      <c r="E3558" s="39">
        <v>43378</v>
      </c>
      <c r="F3558">
        <f t="shared" si="55"/>
        <v>2018</v>
      </c>
    </row>
    <row r="3559" spans="1:6" x14ac:dyDescent="0.25">
      <c r="A3559" t="s">
        <v>3153</v>
      </c>
      <c r="B3559" t="s">
        <v>5031</v>
      </c>
      <c r="C3559" s="37">
        <v>5.1100000000000003</v>
      </c>
      <c r="D3559" s="38">
        <v>4.0000000000000001E-3</v>
      </c>
      <c r="E3559" s="39">
        <v>43378</v>
      </c>
      <c r="F3559">
        <f t="shared" si="55"/>
        <v>2018</v>
      </c>
    </row>
    <row r="3560" spans="1:6" x14ac:dyDescent="0.25">
      <c r="A3560" t="s">
        <v>3153</v>
      </c>
      <c r="B3560" t="s">
        <v>5031</v>
      </c>
      <c r="C3560" s="37">
        <v>21.7</v>
      </c>
      <c r="D3560" s="38">
        <v>1.7000000000000001E-2</v>
      </c>
      <c r="E3560" s="39">
        <v>43378</v>
      </c>
      <c r="F3560">
        <f t="shared" si="55"/>
        <v>2018</v>
      </c>
    </row>
    <row r="3561" spans="1:6" x14ac:dyDescent="0.25">
      <c r="A3561" t="s">
        <v>3153</v>
      </c>
      <c r="B3561" t="s">
        <v>5031</v>
      </c>
      <c r="C3561" s="37">
        <v>61.2</v>
      </c>
      <c r="D3561" s="38">
        <v>8.3370000000000007E-3</v>
      </c>
      <c r="E3561" s="39">
        <v>43378</v>
      </c>
      <c r="F3561">
        <f t="shared" si="55"/>
        <v>2018</v>
      </c>
    </row>
    <row r="3562" spans="1:6" x14ac:dyDescent="0.25">
      <c r="A3562" t="s">
        <v>3153</v>
      </c>
      <c r="B3562" t="s">
        <v>5031</v>
      </c>
      <c r="C3562" s="37">
        <v>218.36</v>
      </c>
      <c r="D3562" s="38">
        <v>0.17100000000000001</v>
      </c>
      <c r="E3562" s="39">
        <v>43378</v>
      </c>
      <c r="F3562">
        <f t="shared" si="55"/>
        <v>2018</v>
      </c>
    </row>
    <row r="3563" spans="1:6" x14ac:dyDescent="0.25">
      <c r="A3563" t="s">
        <v>3153</v>
      </c>
      <c r="B3563" t="s">
        <v>5031</v>
      </c>
      <c r="C3563" s="37">
        <v>10.85</v>
      </c>
      <c r="D3563" s="38">
        <v>8.5000000000000006E-3</v>
      </c>
      <c r="E3563" s="39">
        <v>43378</v>
      </c>
      <c r="F3563">
        <f t="shared" si="55"/>
        <v>2018</v>
      </c>
    </row>
    <row r="3564" spans="1:6" x14ac:dyDescent="0.25">
      <c r="A3564" t="s">
        <v>3153</v>
      </c>
      <c r="B3564" t="s">
        <v>5031</v>
      </c>
      <c r="C3564" s="37">
        <v>130.26</v>
      </c>
      <c r="D3564" s="38">
        <v>0.10199999999999999</v>
      </c>
      <c r="E3564" s="39">
        <v>43378</v>
      </c>
      <c r="F3564">
        <f t="shared" si="55"/>
        <v>2018</v>
      </c>
    </row>
    <row r="3565" spans="1:6" x14ac:dyDescent="0.25">
      <c r="A3565" t="s">
        <v>3153</v>
      </c>
      <c r="B3565" t="s">
        <v>5031</v>
      </c>
      <c r="C3565" s="37">
        <v>10.220000000000001</v>
      </c>
      <c r="D3565" s="38">
        <v>8.0000000000000002E-3</v>
      </c>
      <c r="E3565" s="39">
        <v>43378</v>
      </c>
      <c r="F3565">
        <f t="shared" si="55"/>
        <v>2018</v>
      </c>
    </row>
    <row r="3566" spans="1:6" x14ac:dyDescent="0.25">
      <c r="A3566" t="s">
        <v>3153</v>
      </c>
      <c r="B3566" t="s">
        <v>5031</v>
      </c>
      <c r="C3566" s="37">
        <v>65.13</v>
      </c>
      <c r="D3566" s="38">
        <v>5.0999999999999997E-2</v>
      </c>
      <c r="E3566" s="39">
        <v>43378</v>
      </c>
      <c r="F3566">
        <f t="shared" si="55"/>
        <v>2018</v>
      </c>
    </row>
    <row r="3567" spans="1:6" x14ac:dyDescent="0.25">
      <c r="A3567" t="s">
        <v>3153</v>
      </c>
      <c r="B3567" t="s">
        <v>5031</v>
      </c>
      <c r="C3567" s="37">
        <v>15.33</v>
      </c>
      <c r="D3567" s="38">
        <v>1.2E-2</v>
      </c>
      <c r="E3567" s="39">
        <v>43378</v>
      </c>
      <c r="F3567">
        <f t="shared" si="55"/>
        <v>2018</v>
      </c>
    </row>
    <row r="3568" spans="1:6" x14ac:dyDescent="0.25">
      <c r="A3568" t="s">
        <v>3153</v>
      </c>
      <c r="B3568" t="s">
        <v>5031</v>
      </c>
      <c r="C3568" s="37">
        <v>109.18</v>
      </c>
      <c r="D3568" s="38">
        <v>8.5500000000000007E-2</v>
      </c>
      <c r="E3568" s="39">
        <v>43378</v>
      </c>
      <c r="F3568">
        <f t="shared" si="55"/>
        <v>2018</v>
      </c>
    </row>
    <row r="3569" spans="1:6" x14ac:dyDescent="0.25">
      <c r="A3569" t="s">
        <v>3153</v>
      </c>
      <c r="B3569" t="s">
        <v>5031</v>
      </c>
      <c r="C3569" s="37">
        <v>35.770000000000003</v>
      </c>
      <c r="D3569" s="38">
        <v>2.8000000000000001E-2</v>
      </c>
      <c r="E3569" s="39">
        <v>43378</v>
      </c>
      <c r="F3569">
        <f t="shared" si="55"/>
        <v>2018</v>
      </c>
    </row>
    <row r="3570" spans="1:6" x14ac:dyDescent="0.25">
      <c r="A3570" t="s">
        <v>3153</v>
      </c>
      <c r="B3570" t="s">
        <v>5031</v>
      </c>
      <c r="C3570" s="37">
        <v>65.13</v>
      </c>
      <c r="D3570" s="38">
        <v>5.0999999999999997E-2</v>
      </c>
      <c r="E3570" s="39">
        <v>43378</v>
      </c>
      <c r="F3570">
        <f t="shared" si="55"/>
        <v>2018</v>
      </c>
    </row>
    <row r="3571" spans="1:6" x14ac:dyDescent="0.25">
      <c r="A3571" t="s">
        <v>3153</v>
      </c>
      <c r="B3571" t="s">
        <v>5031</v>
      </c>
      <c r="C3571" s="37">
        <v>20.440000000000001</v>
      </c>
      <c r="D3571" s="38">
        <v>1.6E-2</v>
      </c>
      <c r="E3571" s="39">
        <v>43378</v>
      </c>
      <c r="F3571">
        <f t="shared" si="55"/>
        <v>2018</v>
      </c>
    </row>
    <row r="3572" spans="1:6" x14ac:dyDescent="0.25">
      <c r="A3572" t="s">
        <v>3153</v>
      </c>
      <c r="B3572" t="s">
        <v>5031</v>
      </c>
      <c r="C3572" s="37">
        <v>21.7</v>
      </c>
      <c r="D3572" s="38">
        <v>1.7000000000000001E-2</v>
      </c>
      <c r="E3572" s="39">
        <v>43378</v>
      </c>
      <c r="F3572">
        <f t="shared" si="55"/>
        <v>2018</v>
      </c>
    </row>
    <row r="3573" spans="1:6" x14ac:dyDescent="0.25">
      <c r="A3573" t="s">
        <v>3153</v>
      </c>
      <c r="B3573" t="s">
        <v>5031</v>
      </c>
      <c r="C3573" s="37">
        <v>30.66</v>
      </c>
      <c r="D3573" s="38">
        <v>2.4E-2</v>
      </c>
      <c r="E3573" s="39">
        <v>43378</v>
      </c>
      <c r="F3573">
        <f t="shared" si="55"/>
        <v>2018</v>
      </c>
    </row>
    <row r="3574" spans="1:6" x14ac:dyDescent="0.25">
      <c r="A3574" t="s">
        <v>3153</v>
      </c>
      <c r="B3574" t="s">
        <v>5031</v>
      </c>
      <c r="C3574" s="37">
        <v>30.66</v>
      </c>
      <c r="D3574" s="38">
        <v>2.4E-2</v>
      </c>
      <c r="E3574" s="39">
        <v>43378</v>
      </c>
      <c r="F3574">
        <f t="shared" si="55"/>
        <v>2018</v>
      </c>
    </row>
    <row r="3575" spans="1:6" x14ac:dyDescent="0.25">
      <c r="A3575" t="s">
        <v>3153</v>
      </c>
      <c r="B3575" t="s">
        <v>5031</v>
      </c>
      <c r="C3575" s="37">
        <v>20.440000000000001</v>
      </c>
      <c r="D3575" s="38">
        <v>1.6E-2</v>
      </c>
      <c r="E3575" s="39">
        <v>43378</v>
      </c>
      <c r="F3575">
        <f t="shared" si="55"/>
        <v>2018</v>
      </c>
    </row>
    <row r="3576" spans="1:6" x14ac:dyDescent="0.25">
      <c r="A3576" t="s">
        <v>3153</v>
      </c>
      <c r="B3576" t="s">
        <v>5031</v>
      </c>
      <c r="C3576" s="37">
        <v>15.33</v>
      </c>
      <c r="D3576" s="38">
        <v>1.2E-2</v>
      </c>
      <c r="E3576" s="39">
        <v>43378</v>
      </c>
      <c r="F3576">
        <f t="shared" si="55"/>
        <v>2018</v>
      </c>
    </row>
    <row r="3577" spans="1:6" x14ac:dyDescent="0.25">
      <c r="A3577" t="s">
        <v>3153</v>
      </c>
      <c r="B3577" t="s">
        <v>5031</v>
      </c>
      <c r="C3577" s="37">
        <v>54.25</v>
      </c>
      <c r="D3577" s="38">
        <v>4.2500000000000003E-2</v>
      </c>
      <c r="E3577" s="39">
        <v>43378</v>
      </c>
      <c r="F3577">
        <f t="shared" si="55"/>
        <v>2018</v>
      </c>
    </row>
    <row r="3578" spans="1:6" x14ac:dyDescent="0.25">
      <c r="A3578" t="s">
        <v>3153</v>
      </c>
      <c r="B3578" t="s">
        <v>5031</v>
      </c>
      <c r="C3578" s="37">
        <v>25.55</v>
      </c>
      <c r="D3578" s="38">
        <v>0.02</v>
      </c>
      <c r="E3578" s="39">
        <v>43378</v>
      </c>
      <c r="F3578">
        <f t="shared" si="55"/>
        <v>2018</v>
      </c>
    </row>
    <row r="3579" spans="1:6" x14ac:dyDescent="0.25">
      <c r="A3579" t="s">
        <v>3153</v>
      </c>
      <c r="B3579" t="s">
        <v>5031</v>
      </c>
      <c r="C3579" s="37">
        <v>61.2</v>
      </c>
      <c r="D3579" s="38">
        <v>8.3370000000000007E-3</v>
      </c>
      <c r="E3579" s="39">
        <v>43378</v>
      </c>
      <c r="F3579">
        <f t="shared" si="55"/>
        <v>2018</v>
      </c>
    </row>
    <row r="3580" spans="1:6" x14ac:dyDescent="0.25">
      <c r="A3580" t="s">
        <v>3153</v>
      </c>
      <c r="B3580" t="s">
        <v>5031</v>
      </c>
      <c r="C3580" s="37">
        <v>109.18</v>
      </c>
      <c r="D3580" s="38">
        <v>8.5500000000000007E-2</v>
      </c>
      <c r="E3580" s="39">
        <v>43378</v>
      </c>
      <c r="F3580">
        <f t="shared" si="55"/>
        <v>2018</v>
      </c>
    </row>
    <row r="3581" spans="1:6" x14ac:dyDescent="0.25">
      <c r="A3581" t="s">
        <v>3153</v>
      </c>
      <c r="B3581" t="s">
        <v>5031</v>
      </c>
      <c r="C3581" s="37">
        <v>130.26</v>
      </c>
      <c r="D3581" s="38">
        <v>0.10199999999999999</v>
      </c>
      <c r="E3581" s="39">
        <v>43378</v>
      </c>
      <c r="F3581">
        <f t="shared" si="55"/>
        <v>2018</v>
      </c>
    </row>
    <row r="3582" spans="1:6" x14ac:dyDescent="0.25">
      <c r="A3582" t="s">
        <v>3153</v>
      </c>
      <c r="B3582" t="s">
        <v>5031</v>
      </c>
      <c r="C3582" s="37">
        <v>30.66</v>
      </c>
      <c r="D3582" s="38">
        <v>2.4E-2</v>
      </c>
      <c r="E3582" s="39">
        <v>43378</v>
      </c>
      <c r="F3582">
        <f t="shared" si="55"/>
        <v>2018</v>
      </c>
    </row>
    <row r="3583" spans="1:6" x14ac:dyDescent="0.25">
      <c r="A3583" t="s">
        <v>3153</v>
      </c>
      <c r="B3583" t="s">
        <v>5031</v>
      </c>
      <c r="C3583" s="37">
        <v>10.85</v>
      </c>
      <c r="D3583" s="38">
        <v>8.5000000000000006E-3</v>
      </c>
      <c r="E3583" s="39">
        <v>43378</v>
      </c>
      <c r="F3583">
        <f t="shared" si="55"/>
        <v>2018</v>
      </c>
    </row>
    <row r="3584" spans="1:6" x14ac:dyDescent="0.25">
      <c r="A3584" t="s">
        <v>3153</v>
      </c>
      <c r="B3584" t="s">
        <v>5031</v>
      </c>
      <c r="C3584" s="37">
        <v>218.36</v>
      </c>
      <c r="D3584" s="38">
        <v>0.17100000000000001</v>
      </c>
      <c r="E3584" s="39">
        <v>43378</v>
      </c>
      <c r="F3584">
        <f t="shared" si="55"/>
        <v>2018</v>
      </c>
    </row>
    <row r="3585" spans="1:6" x14ac:dyDescent="0.25">
      <c r="A3585" t="s">
        <v>3153</v>
      </c>
      <c r="B3585" t="s">
        <v>5031</v>
      </c>
      <c r="C3585" s="37">
        <v>10.220000000000001</v>
      </c>
      <c r="D3585" s="38">
        <v>8.0000000000000002E-3</v>
      </c>
      <c r="E3585" s="39">
        <v>43378</v>
      </c>
      <c r="F3585">
        <f t="shared" si="55"/>
        <v>2018</v>
      </c>
    </row>
    <row r="3586" spans="1:6" x14ac:dyDescent="0.25">
      <c r="A3586" t="s">
        <v>3153</v>
      </c>
      <c r="B3586" t="s">
        <v>5031</v>
      </c>
      <c r="C3586" s="37">
        <v>260.52</v>
      </c>
      <c r="D3586" s="38">
        <v>0.20399999999999999</v>
      </c>
      <c r="E3586" s="39">
        <v>43378</v>
      </c>
      <c r="F3586">
        <f t="shared" si="55"/>
        <v>2018</v>
      </c>
    </row>
    <row r="3587" spans="1:6" x14ac:dyDescent="0.25">
      <c r="A3587" t="s">
        <v>3153</v>
      </c>
      <c r="B3587" t="s">
        <v>5031</v>
      </c>
      <c r="C3587" s="37">
        <v>54.25</v>
      </c>
      <c r="D3587" s="38">
        <v>4.2500000000000003E-2</v>
      </c>
      <c r="E3587" s="39">
        <v>43378</v>
      </c>
      <c r="F3587">
        <f t="shared" ref="F3587:F3650" si="56">YEAR(E3587)</f>
        <v>2018</v>
      </c>
    </row>
    <row r="3588" spans="1:6" x14ac:dyDescent="0.25">
      <c r="A3588" t="s">
        <v>3153</v>
      </c>
      <c r="B3588" t="s">
        <v>5031</v>
      </c>
      <c r="C3588" s="37">
        <v>20.440000000000001</v>
      </c>
      <c r="D3588" s="38">
        <v>1.6E-2</v>
      </c>
      <c r="E3588" s="39">
        <v>43378</v>
      </c>
      <c r="F3588">
        <f t="shared" si="56"/>
        <v>2018</v>
      </c>
    </row>
    <row r="3589" spans="1:6" x14ac:dyDescent="0.25">
      <c r="A3589" t="s">
        <v>3153</v>
      </c>
      <c r="B3589" t="s">
        <v>5031</v>
      </c>
      <c r="C3589" s="37">
        <v>325.64999999999998</v>
      </c>
      <c r="D3589" s="38">
        <v>0.255</v>
      </c>
      <c r="E3589" s="39">
        <v>43378</v>
      </c>
      <c r="F3589">
        <f t="shared" si="56"/>
        <v>2018</v>
      </c>
    </row>
    <row r="3590" spans="1:6" x14ac:dyDescent="0.25">
      <c r="A3590" t="s">
        <v>3153</v>
      </c>
      <c r="B3590" t="s">
        <v>5031</v>
      </c>
      <c r="C3590" s="37">
        <v>15.33</v>
      </c>
      <c r="D3590" s="38">
        <v>1.2E-2</v>
      </c>
      <c r="E3590" s="39">
        <v>43378</v>
      </c>
      <c r="F3590">
        <f t="shared" si="56"/>
        <v>2018</v>
      </c>
    </row>
    <row r="3591" spans="1:6" x14ac:dyDescent="0.25">
      <c r="A3591" t="s">
        <v>3153</v>
      </c>
      <c r="B3591" t="s">
        <v>5031</v>
      </c>
      <c r="C3591" s="37">
        <v>20.440000000000001</v>
      </c>
      <c r="D3591" s="38">
        <v>1.6E-2</v>
      </c>
      <c r="E3591" s="39">
        <v>43378</v>
      </c>
      <c r="F3591">
        <f t="shared" si="56"/>
        <v>2018</v>
      </c>
    </row>
    <row r="3592" spans="1:6" x14ac:dyDescent="0.25">
      <c r="A3592" t="s">
        <v>3153</v>
      </c>
      <c r="B3592" t="s">
        <v>5031</v>
      </c>
      <c r="C3592" s="37">
        <v>61.2</v>
      </c>
      <c r="D3592" s="38">
        <v>8.3370000000000007E-3</v>
      </c>
      <c r="E3592" s="39">
        <v>43378</v>
      </c>
      <c r="F3592">
        <f t="shared" si="56"/>
        <v>2018</v>
      </c>
    </row>
    <row r="3593" spans="1:6" x14ac:dyDescent="0.25">
      <c r="A3593" t="s">
        <v>3153</v>
      </c>
      <c r="B3593" t="s">
        <v>5031</v>
      </c>
      <c r="C3593" s="37">
        <v>10.85</v>
      </c>
      <c r="D3593" s="38">
        <v>8.5000000000000006E-3</v>
      </c>
      <c r="E3593" s="39">
        <v>43378</v>
      </c>
      <c r="F3593">
        <f t="shared" si="56"/>
        <v>2018</v>
      </c>
    </row>
    <row r="3594" spans="1:6" x14ac:dyDescent="0.25">
      <c r="A3594" t="s">
        <v>3153</v>
      </c>
      <c r="B3594" t="s">
        <v>5031</v>
      </c>
      <c r="C3594" s="37">
        <v>65.13</v>
      </c>
      <c r="D3594" s="38">
        <v>5.0999999999999997E-2</v>
      </c>
      <c r="E3594" s="39">
        <v>43378</v>
      </c>
      <c r="F3594">
        <f t="shared" si="56"/>
        <v>2018</v>
      </c>
    </row>
    <row r="3595" spans="1:6" x14ac:dyDescent="0.25">
      <c r="A3595" t="s">
        <v>3153</v>
      </c>
      <c r="B3595" t="s">
        <v>5031</v>
      </c>
      <c r="C3595" s="37">
        <v>30.66</v>
      </c>
      <c r="D3595" s="38">
        <v>2.4E-2</v>
      </c>
      <c r="E3595" s="39">
        <v>43378</v>
      </c>
      <c r="F3595">
        <f t="shared" si="56"/>
        <v>2018</v>
      </c>
    </row>
    <row r="3596" spans="1:6" x14ac:dyDescent="0.25">
      <c r="A3596" t="s">
        <v>3153</v>
      </c>
      <c r="B3596" t="s">
        <v>5031</v>
      </c>
      <c r="C3596" s="37">
        <v>21.7</v>
      </c>
      <c r="D3596" s="38">
        <v>1.7000000000000001E-2</v>
      </c>
      <c r="E3596" s="39">
        <v>43378</v>
      </c>
      <c r="F3596">
        <f t="shared" si="56"/>
        <v>2018</v>
      </c>
    </row>
    <row r="3597" spans="1:6" x14ac:dyDescent="0.25">
      <c r="A3597" t="s">
        <v>3153</v>
      </c>
      <c r="B3597" t="s">
        <v>5031</v>
      </c>
      <c r="C3597" s="37">
        <v>10.220000000000001</v>
      </c>
      <c r="D3597" s="38">
        <v>8.0000000000000002E-3</v>
      </c>
      <c r="E3597" s="39">
        <v>43378</v>
      </c>
      <c r="F3597">
        <f t="shared" si="56"/>
        <v>2018</v>
      </c>
    </row>
    <row r="3598" spans="1:6" x14ac:dyDescent="0.25">
      <c r="A3598" t="s">
        <v>3153</v>
      </c>
      <c r="B3598" t="s">
        <v>5031</v>
      </c>
      <c r="C3598" s="37">
        <v>25.55</v>
      </c>
      <c r="D3598" s="38">
        <v>0.02</v>
      </c>
      <c r="E3598" s="39">
        <v>43378</v>
      </c>
      <c r="F3598">
        <f t="shared" si="56"/>
        <v>2018</v>
      </c>
    </row>
    <row r="3599" spans="1:6" x14ac:dyDescent="0.25">
      <c r="A3599" t="s">
        <v>3153</v>
      </c>
      <c r="B3599" t="s">
        <v>5031</v>
      </c>
      <c r="C3599" s="37">
        <v>21.7</v>
      </c>
      <c r="D3599" s="38">
        <v>1.7000000000000001E-2</v>
      </c>
      <c r="E3599" s="39">
        <v>43378</v>
      </c>
      <c r="F3599">
        <f t="shared" si="56"/>
        <v>2018</v>
      </c>
    </row>
    <row r="3600" spans="1:6" x14ac:dyDescent="0.25">
      <c r="A3600" t="s">
        <v>3153</v>
      </c>
      <c r="B3600" t="s">
        <v>5031</v>
      </c>
      <c r="C3600" s="37">
        <v>20.440000000000001</v>
      </c>
      <c r="D3600" s="38">
        <v>1.6E-2</v>
      </c>
      <c r="E3600" s="39">
        <v>43378</v>
      </c>
      <c r="F3600">
        <f t="shared" si="56"/>
        <v>2018</v>
      </c>
    </row>
    <row r="3601" spans="1:6" x14ac:dyDescent="0.25">
      <c r="A3601" t="s">
        <v>3153</v>
      </c>
      <c r="B3601" t="s">
        <v>5031</v>
      </c>
      <c r="C3601" s="37">
        <v>20.440000000000001</v>
      </c>
      <c r="D3601" s="38">
        <v>1.6E-2</v>
      </c>
      <c r="E3601" s="39">
        <v>43378</v>
      </c>
      <c r="F3601">
        <f t="shared" si="56"/>
        <v>2018</v>
      </c>
    </row>
    <row r="3602" spans="1:6" x14ac:dyDescent="0.25">
      <c r="A3602" t="s">
        <v>3153</v>
      </c>
      <c r="B3602" t="s">
        <v>5031</v>
      </c>
      <c r="C3602" s="37">
        <v>15.33</v>
      </c>
      <c r="D3602" s="38">
        <v>1.2E-2</v>
      </c>
      <c r="E3602" s="39">
        <v>43378</v>
      </c>
      <c r="F3602">
        <f t="shared" si="56"/>
        <v>2018</v>
      </c>
    </row>
    <row r="3603" spans="1:6" x14ac:dyDescent="0.25">
      <c r="A3603" t="s">
        <v>3153</v>
      </c>
      <c r="B3603" t="s">
        <v>5031</v>
      </c>
      <c r="C3603" s="37">
        <v>21.7</v>
      </c>
      <c r="D3603" s="38">
        <v>1.7000000000000001E-2</v>
      </c>
      <c r="E3603" s="39">
        <v>43378</v>
      </c>
      <c r="F3603">
        <f t="shared" si="56"/>
        <v>2018</v>
      </c>
    </row>
    <row r="3604" spans="1:6" x14ac:dyDescent="0.25">
      <c r="A3604" t="s">
        <v>3153</v>
      </c>
      <c r="B3604" t="s">
        <v>5031</v>
      </c>
      <c r="C3604" s="37">
        <v>25.55</v>
      </c>
      <c r="D3604" s="38">
        <v>0.02</v>
      </c>
      <c r="E3604" s="39">
        <v>43378</v>
      </c>
      <c r="F3604">
        <f t="shared" si="56"/>
        <v>2018</v>
      </c>
    </row>
    <row r="3605" spans="1:6" x14ac:dyDescent="0.25">
      <c r="A3605" t="s">
        <v>3153</v>
      </c>
      <c r="B3605" t="s">
        <v>5031</v>
      </c>
      <c r="C3605" s="37">
        <v>20.440000000000001</v>
      </c>
      <c r="D3605" s="38">
        <v>1.6E-2</v>
      </c>
      <c r="E3605" s="39">
        <v>43378</v>
      </c>
      <c r="F3605">
        <f t="shared" si="56"/>
        <v>2018</v>
      </c>
    </row>
    <row r="3606" spans="1:6" x14ac:dyDescent="0.25">
      <c r="A3606" t="s">
        <v>3153</v>
      </c>
      <c r="B3606" t="s">
        <v>5031</v>
      </c>
      <c r="C3606" s="37">
        <v>45.99</v>
      </c>
      <c r="D3606" s="38">
        <v>3.5999999999999997E-2</v>
      </c>
      <c r="E3606" s="39">
        <v>43378</v>
      </c>
      <c r="F3606">
        <f t="shared" si="56"/>
        <v>2018</v>
      </c>
    </row>
    <row r="3607" spans="1:6" x14ac:dyDescent="0.25">
      <c r="A3607" t="s">
        <v>3153</v>
      </c>
      <c r="B3607" t="s">
        <v>5031</v>
      </c>
      <c r="C3607" s="37">
        <v>10.220000000000001</v>
      </c>
      <c r="D3607" s="38">
        <v>8.0000000000000002E-3</v>
      </c>
      <c r="E3607" s="39">
        <v>43378</v>
      </c>
      <c r="F3607">
        <f t="shared" si="56"/>
        <v>2018</v>
      </c>
    </row>
    <row r="3608" spans="1:6" x14ac:dyDescent="0.25">
      <c r="A3608" t="s">
        <v>3153</v>
      </c>
      <c r="B3608" t="s">
        <v>5031</v>
      </c>
      <c r="C3608" s="37">
        <v>109.18</v>
      </c>
      <c r="D3608" s="38">
        <v>8.5500000000000007E-2</v>
      </c>
      <c r="E3608" s="39">
        <v>43378</v>
      </c>
      <c r="F3608">
        <f t="shared" si="56"/>
        <v>2018</v>
      </c>
    </row>
    <row r="3609" spans="1:6" x14ac:dyDescent="0.25">
      <c r="A3609" t="s">
        <v>3153</v>
      </c>
      <c r="B3609" t="s">
        <v>5031</v>
      </c>
      <c r="C3609" s="37">
        <v>65.13</v>
      </c>
      <c r="D3609" s="38">
        <v>5.0999999999999997E-2</v>
      </c>
      <c r="E3609" s="39">
        <v>43378</v>
      </c>
      <c r="F3609">
        <f t="shared" si="56"/>
        <v>2018</v>
      </c>
    </row>
    <row r="3610" spans="1:6" x14ac:dyDescent="0.25">
      <c r="A3610" t="s">
        <v>3153</v>
      </c>
      <c r="B3610" t="s">
        <v>5031</v>
      </c>
      <c r="C3610" s="37">
        <v>30.66</v>
      </c>
      <c r="D3610" s="38">
        <v>2.4E-2</v>
      </c>
      <c r="E3610" s="39">
        <v>43378</v>
      </c>
      <c r="F3610">
        <f t="shared" si="56"/>
        <v>2018</v>
      </c>
    </row>
    <row r="3611" spans="1:6" x14ac:dyDescent="0.25">
      <c r="A3611" t="s">
        <v>3153</v>
      </c>
      <c r="B3611" t="s">
        <v>5031</v>
      </c>
      <c r="C3611" s="37">
        <v>195.39</v>
      </c>
      <c r="D3611" s="38">
        <v>0.153</v>
      </c>
      <c r="E3611" s="39">
        <v>43378</v>
      </c>
      <c r="F3611">
        <f t="shared" si="56"/>
        <v>2018</v>
      </c>
    </row>
    <row r="3612" spans="1:6" x14ac:dyDescent="0.25">
      <c r="A3612" t="s">
        <v>3153</v>
      </c>
      <c r="B3612" t="s">
        <v>5031</v>
      </c>
      <c r="C3612" s="37">
        <v>10.85</v>
      </c>
      <c r="D3612" s="38">
        <v>8.5000000000000006E-3</v>
      </c>
      <c r="E3612" s="39">
        <v>43378</v>
      </c>
      <c r="F3612">
        <f t="shared" si="56"/>
        <v>2018</v>
      </c>
    </row>
    <row r="3613" spans="1:6" x14ac:dyDescent="0.25">
      <c r="A3613" t="s">
        <v>3153</v>
      </c>
      <c r="B3613" t="s">
        <v>5031</v>
      </c>
      <c r="C3613" s="37">
        <v>20.440000000000001</v>
      </c>
      <c r="D3613" s="38">
        <v>1.6E-2</v>
      </c>
      <c r="E3613" s="39">
        <v>43378</v>
      </c>
      <c r="F3613">
        <f t="shared" si="56"/>
        <v>2018</v>
      </c>
    </row>
    <row r="3614" spans="1:6" x14ac:dyDescent="0.25">
      <c r="A3614" t="s">
        <v>3153</v>
      </c>
      <c r="B3614" t="s">
        <v>5031</v>
      </c>
      <c r="C3614" s="37">
        <v>260.52</v>
      </c>
      <c r="D3614" s="38">
        <v>0.20399999999999999</v>
      </c>
      <c r="E3614" s="39">
        <v>43378</v>
      </c>
      <c r="F3614">
        <f t="shared" si="56"/>
        <v>2018</v>
      </c>
    </row>
    <row r="3615" spans="1:6" x14ac:dyDescent="0.25">
      <c r="A3615" t="s">
        <v>3153</v>
      </c>
      <c r="B3615" t="s">
        <v>5031</v>
      </c>
      <c r="C3615" s="37">
        <v>40.880000000000003</v>
      </c>
      <c r="D3615" s="38">
        <v>3.2000000000000001E-2</v>
      </c>
      <c r="E3615" s="39">
        <v>43378</v>
      </c>
      <c r="F3615">
        <f t="shared" si="56"/>
        <v>2018</v>
      </c>
    </row>
    <row r="3616" spans="1:6" x14ac:dyDescent="0.25">
      <c r="A3616" t="s">
        <v>3153</v>
      </c>
      <c r="B3616" t="s">
        <v>5031</v>
      </c>
      <c r="C3616" s="37">
        <v>40.880000000000003</v>
      </c>
      <c r="D3616" s="38">
        <v>3.2000000000000001E-2</v>
      </c>
      <c r="E3616" s="39">
        <v>43378</v>
      </c>
      <c r="F3616">
        <f t="shared" si="56"/>
        <v>2018</v>
      </c>
    </row>
    <row r="3617" spans="1:6" x14ac:dyDescent="0.25">
      <c r="A3617" t="s">
        <v>3153</v>
      </c>
      <c r="B3617" t="s">
        <v>5031</v>
      </c>
      <c r="C3617" s="37">
        <v>65.13</v>
      </c>
      <c r="D3617" s="38">
        <v>5.0999999999999997E-2</v>
      </c>
      <c r="E3617" s="39">
        <v>43378</v>
      </c>
      <c r="F3617">
        <f t="shared" si="56"/>
        <v>2018</v>
      </c>
    </row>
    <row r="3618" spans="1:6" x14ac:dyDescent="0.25">
      <c r="A3618" t="s">
        <v>3153</v>
      </c>
      <c r="B3618" t="s">
        <v>5031</v>
      </c>
      <c r="C3618" s="37">
        <v>25.55</v>
      </c>
      <c r="D3618" s="38">
        <v>0.02</v>
      </c>
      <c r="E3618" s="39">
        <v>43378</v>
      </c>
      <c r="F3618">
        <f t="shared" si="56"/>
        <v>2018</v>
      </c>
    </row>
    <row r="3619" spans="1:6" x14ac:dyDescent="0.25">
      <c r="A3619" t="s">
        <v>3153</v>
      </c>
      <c r="B3619" t="s">
        <v>5031</v>
      </c>
      <c r="C3619" s="37">
        <v>65.13</v>
      </c>
      <c r="D3619" s="38">
        <v>5.0999999999999997E-2</v>
      </c>
      <c r="E3619" s="39">
        <v>43378</v>
      </c>
      <c r="F3619">
        <f t="shared" si="56"/>
        <v>2018</v>
      </c>
    </row>
    <row r="3620" spans="1:6" x14ac:dyDescent="0.25">
      <c r="A3620" t="s">
        <v>3153</v>
      </c>
      <c r="B3620" t="s">
        <v>5031</v>
      </c>
      <c r="C3620" s="37">
        <v>32.549999999999997</v>
      </c>
      <c r="D3620" s="38">
        <v>2.5499999999999998E-2</v>
      </c>
      <c r="E3620" s="39">
        <v>43378</v>
      </c>
      <c r="F3620">
        <f t="shared" si="56"/>
        <v>2018</v>
      </c>
    </row>
    <row r="3621" spans="1:6" x14ac:dyDescent="0.25">
      <c r="A3621" t="s">
        <v>3153</v>
      </c>
      <c r="B3621" t="s">
        <v>5031</v>
      </c>
      <c r="C3621" s="37">
        <v>35.770000000000003</v>
      </c>
      <c r="D3621" s="38">
        <v>2.8000000000000001E-2</v>
      </c>
      <c r="E3621" s="39">
        <v>43378</v>
      </c>
      <c r="F3621">
        <f t="shared" si="56"/>
        <v>2018</v>
      </c>
    </row>
    <row r="3622" spans="1:6" x14ac:dyDescent="0.25">
      <c r="A3622" t="s">
        <v>3153</v>
      </c>
      <c r="B3622" t="s">
        <v>5031</v>
      </c>
      <c r="C3622" s="37">
        <v>15.33</v>
      </c>
      <c r="D3622" s="38">
        <v>1.2E-2</v>
      </c>
      <c r="E3622" s="39">
        <v>43378</v>
      </c>
      <c r="F3622">
        <f t="shared" si="56"/>
        <v>2018</v>
      </c>
    </row>
    <row r="3623" spans="1:6" x14ac:dyDescent="0.25">
      <c r="A3623" t="s">
        <v>3153</v>
      </c>
      <c r="B3623" t="s">
        <v>5031</v>
      </c>
      <c r="C3623" s="37">
        <v>61.2</v>
      </c>
      <c r="D3623" s="38">
        <v>8.3370000000000007E-3</v>
      </c>
      <c r="E3623" s="39">
        <v>43378</v>
      </c>
      <c r="F3623">
        <f t="shared" si="56"/>
        <v>2018</v>
      </c>
    </row>
    <row r="3624" spans="1:6" x14ac:dyDescent="0.25">
      <c r="A3624" t="s">
        <v>3153</v>
      </c>
      <c r="B3624" t="s">
        <v>5031</v>
      </c>
      <c r="C3624" s="37">
        <v>40.880000000000003</v>
      </c>
      <c r="D3624" s="38">
        <v>3.2000000000000001E-2</v>
      </c>
      <c r="E3624" s="39">
        <v>43378</v>
      </c>
      <c r="F3624">
        <f t="shared" si="56"/>
        <v>2018</v>
      </c>
    </row>
    <row r="3625" spans="1:6" x14ac:dyDescent="0.25">
      <c r="A3625" t="s">
        <v>3153</v>
      </c>
      <c r="B3625" t="s">
        <v>5031</v>
      </c>
      <c r="C3625" s="37">
        <v>195.39</v>
      </c>
      <c r="D3625" s="38">
        <v>0.153</v>
      </c>
      <c r="E3625" s="39">
        <v>43378</v>
      </c>
      <c r="F3625">
        <f t="shared" si="56"/>
        <v>2018</v>
      </c>
    </row>
    <row r="3626" spans="1:6" x14ac:dyDescent="0.25">
      <c r="A3626" t="s">
        <v>3153</v>
      </c>
      <c r="B3626" t="s">
        <v>5031</v>
      </c>
      <c r="C3626" s="37">
        <v>10.220000000000001</v>
      </c>
      <c r="D3626" s="38">
        <v>8.0000000000000002E-3</v>
      </c>
      <c r="E3626" s="39">
        <v>43378</v>
      </c>
      <c r="F3626">
        <f t="shared" si="56"/>
        <v>2018</v>
      </c>
    </row>
    <row r="3627" spans="1:6" x14ac:dyDescent="0.25">
      <c r="A3627" t="s">
        <v>3153</v>
      </c>
      <c r="B3627" t="s">
        <v>5031</v>
      </c>
      <c r="C3627" s="37">
        <v>10.85</v>
      </c>
      <c r="D3627" s="38">
        <v>8.5000000000000006E-3</v>
      </c>
      <c r="E3627" s="39">
        <v>43378</v>
      </c>
      <c r="F3627">
        <f t="shared" si="56"/>
        <v>2018</v>
      </c>
    </row>
    <row r="3628" spans="1:6" x14ac:dyDescent="0.25">
      <c r="A3628" t="s">
        <v>3153</v>
      </c>
      <c r="B3628" t="s">
        <v>5031</v>
      </c>
      <c r="C3628" s="37">
        <v>21.7</v>
      </c>
      <c r="D3628" s="38">
        <v>1.7000000000000001E-2</v>
      </c>
      <c r="E3628" s="39">
        <v>43378</v>
      </c>
      <c r="F3628">
        <f t="shared" si="56"/>
        <v>2018</v>
      </c>
    </row>
    <row r="3629" spans="1:6" x14ac:dyDescent="0.25">
      <c r="A3629" t="s">
        <v>3153</v>
      </c>
      <c r="B3629" t="s">
        <v>5031</v>
      </c>
      <c r="C3629" s="37">
        <v>65.13</v>
      </c>
      <c r="D3629" s="38">
        <v>5.0999999999999997E-2</v>
      </c>
      <c r="E3629" s="39">
        <v>43378</v>
      </c>
      <c r="F3629">
        <f t="shared" si="56"/>
        <v>2018</v>
      </c>
    </row>
    <row r="3630" spans="1:6" x14ac:dyDescent="0.25">
      <c r="A3630" t="s">
        <v>3153</v>
      </c>
      <c r="B3630" t="s">
        <v>5031</v>
      </c>
      <c r="C3630" s="37">
        <v>195.39</v>
      </c>
      <c r="D3630" s="38">
        <v>0.153</v>
      </c>
      <c r="E3630" s="39">
        <v>43378</v>
      </c>
      <c r="F3630">
        <f t="shared" si="56"/>
        <v>2018</v>
      </c>
    </row>
    <row r="3631" spans="1:6" x14ac:dyDescent="0.25">
      <c r="A3631" t="s">
        <v>3153</v>
      </c>
      <c r="B3631" t="s">
        <v>5031</v>
      </c>
      <c r="C3631" s="37">
        <v>25.55</v>
      </c>
      <c r="D3631" s="38">
        <v>0.02</v>
      </c>
      <c r="E3631" s="39">
        <v>43378</v>
      </c>
      <c r="F3631">
        <f t="shared" si="56"/>
        <v>2018</v>
      </c>
    </row>
    <row r="3632" spans="1:6" x14ac:dyDescent="0.25">
      <c r="A3632" t="s">
        <v>3153</v>
      </c>
      <c r="B3632" t="s">
        <v>5031</v>
      </c>
      <c r="C3632" s="37">
        <v>21.7</v>
      </c>
      <c r="D3632" s="38">
        <v>1.7000000000000001E-2</v>
      </c>
      <c r="E3632" s="39">
        <v>43378</v>
      </c>
      <c r="F3632">
        <f t="shared" si="56"/>
        <v>2018</v>
      </c>
    </row>
    <row r="3633" spans="1:6" x14ac:dyDescent="0.25">
      <c r="A3633" t="s">
        <v>3153</v>
      </c>
      <c r="B3633" t="s">
        <v>5031</v>
      </c>
      <c r="C3633" s="37">
        <v>20.440000000000001</v>
      </c>
      <c r="D3633" s="38">
        <v>1.6E-2</v>
      </c>
      <c r="E3633" s="39">
        <v>43378</v>
      </c>
      <c r="F3633">
        <f t="shared" si="56"/>
        <v>2018</v>
      </c>
    </row>
    <row r="3634" spans="1:6" x14ac:dyDescent="0.25">
      <c r="A3634" t="s">
        <v>3153</v>
      </c>
      <c r="B3634" t="s">
        <v>5031</v>
      </c>
      <c r="C3634" s="37">
        <v>30.66</v>
      </c>
      <c r="D3634" s="38">
        <v>2.4E-2</v>
      </c>
      <c r="E3634" s="39">
        <v>43378</v>
      </c>
      <c r="F3634">
        <f t="shared" si="56"/>
        <v>2018</v>
      </c>
    </row>
    <row r="3635" spans="1:6" x14ac:dyDescent="0.25">
      <c r="A3635" t="s">
        <v>3153</v>
      </c>
      <c r="B3635" t="s">
        <v>5031</v>
      </c>
      <c r="C3635" s="37">
        <v>30.66</v>
      </c>
      <c r="D3635" s="38">
        <v>2.4E-2</v>
      </c>
      <c r="E3635" s="39">
        <v>43378</v>
      </c>
      <c r="F3635">
        <f t="shared" si="56"/>
        <v>2018</v>
      </c>
    </row>
    <row r="3636" spans="1:6" x14ac:dyDescent="0.25">
      <c r="A3636" t="s">
        <v>3153</v>
      </c>
      <c r="B3636" t="s">
        <v>5031</v>
      </c>
      <c r="C3636" s="37">
        <v>20.440000000000001</v>
      </c>
      <c r="D3636" s="38">
        <v>1.6E-2</v>
      </c>
      <c r="E3636" s="39">
        <v>43378</v>
      </c>
      <c r="F3636">
        <f t="shared" si="56"/>
        <v>2018</v>
      </c>
    </row>
    <row r="3637" spans="1:6" x14ac:dyDescent="0.25">
      <c r="A3637" t="s">
        <v>3153</v>
      </c>
      <c r="B3637" t="s">
        <v>5031</v>
      </c>
      <c r="C3637" s="37">
        <v>30.66</v>
      </c>
      <c r="D3637" s="38">
        <v>2.4E-2</v>
      </c>
      <c r="E3637" s="39">
        <v>43378</v>
      </c>
      <c r="F3637">
        <f t="shared" si="56"/>
        <v>2018</v>
      </c>
    </row>
    <row r="3638" spans="1:6" x14ac:dyDescent="0.25">
      <c r="A3638" t="s">
        <v>3153</v>
      </c>
      <c r="B3638" t="s">
        <v>5031</v>
      </c>
      <c r="C3638" s="37">
        <v>30.66</v>
      </c>
      <c r="D3638" s="38">
        <v>2.4E-2</v>
      </c>
      <c r="E3638" s="39">
        <v>43378</v>
      </c>
      <c r="F3638">
        <f t="shared" si="56"/>
        <v>2018</v>
      </c>
    </row>
    <row r="3639" spans="1:6" x14ac:dyDescent="0.25">
      <c r="A3639" t="s">
        <v>3153</v>
      </c>
      <c r="B3639" t="s">
        <v>5031</v>
      </c>
      <c r="C3639" s="37">
        <v>30.66</v>
      </c>
      <c r="D3639" s="38">
        <v>2.4E-2</v>
      </c>
      <c r="E3639" s="39">
        <v>43378</v>
      </c>
      <c r="F3639">
        <f t="shared" si="56"/>
        <v>2018</v>
      </c>
    </row>
    <row r="3640" spans="1:6" x14ac:dyDescent="0.25">
      <c r="A3640" t="s">
        <v>3153</v>
      </c>
      <c r="B3640" t="s">
        <v>5031</v>
      </c>
      <c r="C3640" s="37">
        <v>390.78</v>
      </c>
      <c r="D3640" s="38">
        <v>0.30599999999999999</v>
      </c>
      <c r="E3640" s="39">
        <v>43378</v>
      </c>
      <c r="F3640">
        <f t="shared" si="56"/>
        <v>2018</v>
      </c>
    </row>
    <row r="3641" spans="1:6" x14ac:dyDescent="0.25">
      <c r="A3641" t="s">
        <v>3153</v>
      </c>
      <c r="B3641" t="s">
        <v>5031</v>
      </c>
      <c r="C3641" s="37">
        <v>5.1100000000000003</v>
      </c>
      <c r="D3641" s="38">
        <v>4.0000000000000001E-3</v>
      </c>
      <c r="E3641" s="39">
        <v>43378</v>
      </c>
      <c r="F3641">
        <f t="shared" si="56"/>
        <v>2018</v>
      </c>
    </row>
    <row r="3642" spans="1:6" x14ac:dyDescent="0.25">
      <c r="A3642" t="s">
        <v>3153</v>
      </c>
      <c r="B3642" t="s">
        <v>5031</v>
      </c>
      <c r="C3642" s="37">
        <v>43.4</v>
      </c>
      <c r="D3642" s="38">
        <v>3.4000000000000002E-2</v>
      </c>
      <c r="E3642" s="39">
        <v>43378</v>
      </c>
      <c r="F3642">
        <f t="shared" si="56"/>
        <v>2018</v>
      </c>
    </row>
    <row r="3643" spans="1:6" x14ac:dyDescent="0.25">
      <c r="A3643" t="s">
        <v>3153</v>
      </c>
      <c r="B3643" t="s">
        <v>5031</v>
      </c>
      <c r="C3643" s="37">
        <v>15.33</v>
      </c>
      <c r="D3643" s="38">
        <v>1.2E-2</v>
      </c>
      <c r="E3643" s="39">
        <v>43378</v>
      </c>
      <c r="F3643">
        <f t="shared" si="56"/>
        <v>2018</v>
      </c>
    </row>
    <row r="3644" spans="1:6" x14ac:dyDescent="0.25">
      <c r="A3644" t="s">
        <v>3153</v>
      </c>
      <c r="B3644" t="s">
        <v>5031</v>
      </c>
      <c r="C3644" s="37">
        <v>130.26</v>
      </c>
      <c r="D3644" s="38">
        <v>0.10199999999999999</v>
      </c>
      <c r="E3644" s="39">
        <v>43378</v>
      </c>
      <c r="F3644">
        <f t="shared" si="56"/>
        <v>2018</v>
      </c>
    </row>
    <row r="3645" spans="1:6" x14ac:dyDescent="0.25">
      <c r="A3645" t="s">
        <v>3153</v>
      </c>
      <c r="B3645" t="s">
        <v>5031</v>
      </c>
      <c r="C3645" s="37">
        <v>61.2</v>
      </c>
      <c r="D3645" s="38">
        <v>8.3370000000000007E-3</v>
      </c>
      <c r="E3645" s="39">
        <v>43378</v>
      </c>
      <c r="F3645">
        <f t="shared" si="56"/>
        <v>2018</v>
      </c>
    </row>
    <row r="3646" spans="1:6" x14ac:dyDescent="0.25">
      <c r="A3646" t="s">
        <v>3153</v>
      </c>
      <c r="B3646" t="s">
        <v>5031</v>
      </c>
      <c r="C3646" s="37">
        <v>61.2</v>
      </c>
      <c r="D3646" s="38">
        <v>8.3370000000000007E-3</v>
      </c>
      <c r="E3646" s="39">
        <v>43378</v>
      </c>
      <c r="F3646">
        <f t="shared" si="56"/>
        <v>2018</v>
      </c>
    </row>
    <row r="3647" spans="1:6" x14ac:dyDescent="0.25">
      <c r="A3647" t="s">
        <v>3153</v>
      </c>
      <c r="B3647" t="s">
        <v>5031</v>
      </c>
      <c r="C3647" s="37">
        <v>65.13</v>
      </c>
      <c r="D3647" s="38">
        <v>5.0999999999999997E-2</v>
      </c>
      <c r="E3647" s="39">
        <v>43378</v>
      </c>
      <c r="F3647">
        <f t="shared" si="56"/>
        <v>2018</v>
      </c>
    </row>
    <row r="3648" spans="1:6" x14ac:dyDescent="0.25">
      <c r="A3648" t="s">
        <v>3153</v>
      </c>
      <c r="B3648" t="s">
        <v>5031</v>
      </c>
      <c r="C3648" s="37">
        <v>35.770000000000003</v>
      </c>
      <c r="D3648" s="38">
        <v>2.8000000000000001E-2</v>
      </c>
      <c r="E3648" s="39">
        <v>43378</v>
      </c>
      <c r="F3648">
        <f t="shared" si="56"/>
        <v>2018</v>
      </c>
    </row>
    <row r="3649" spans="1:6" x14ac:dyDescent="0.25">
      <c r="A3649" t="s">
        <v>3153</v>
      </c>
      <c r="B3649" t="s">
        <v>5031</v>
      </c>
      <c r="C3649" s="37">
        <v>65.099999999999994</v>
      </c>
      <c r="D3649" s="38">
        <v>5.0999999999999997E-2</v>
      </c>
      <c r="E3649" s="39">
        <v>43378</v>
      </c>
      <c r="F3649">
        <f t="shared" si="56"/>
        <v>2018</v>
      </c>
    </row>
    <row r="3650" spans="1:6" x14ac:dyDescent="0.25">
      <c r="A3650" t="s">
        <v>3153</v>
      </c>
      <c r="B3650" t="s">
        <v>5031</v>
      </c>
      <c r="C3650" s="37">
        <v>5.1100000000000003</v>
      </c>
      <c r="D3650" s="38">
        <v>4.0000000000000001E-3</v>
      </c>
      <c r="E3650" s="39">
        <v>43378</v>
      </c>
      <c r="F3650">
        <f t="shared" si="56"/>
        <v>2018</v>
      </c>
    </row>
    <row r="3651" spans="1:6" x14ac:dyDescent="0.25">
      <c r="A3651" t="s">
        <v>3153</v>
      </c>
      <c r="B3651" t="s">
        <v>5031</v>
      </c>
      <c r="C3651" s="37">
        <v>61.2</v>
      </c>
      <c r="D3651" s="38">
        <v>8.3370000000000007E-3</v>
      </c>
      <c r="E3651" s="39">
        <v>43378</v>
      </c>
      <c r="F3651">
        <f t="shared" ref="F3651:F3714" si="57">YEAR(E3651)</f>
        <v>2018</v>
      </c>
    </row>
    <row r="3652" spans="1:6" x14ac:dyDescent="0.25">
      <c r="A3652" t="s">
        <v>3153</v>
      </c>
      <c r="B3652" t="s">
        <v>5031</v>
      </c>
      <c r="C3652" s="37">
        <v>10.85</v>
      </c>
      <c r="D3652" s="38">
        <v>8.5000000000000006E-3</v>
      </c>
      <c r="E3652" s="39">
        <v>43378</v>
      </c>
      <c r="F3652">
        <f t="shared" si="57"/>
        <v>2018</v>
      </c>
    </row>
    <row r="3653" spans="1:6" x14ac:dyDescent="0.25">
      <c r="A3653" t="s">
        <v>3153</v>
      </c>
      <c r="B3653" t="s">
        <v>5031</v>
      </c>
      <c r="C3653" s="37">
        <v>35.770000000000003</v>
      </c>
      <c r="D3653" s="38">
        <v>2.8000000000000001E-2</v>
      </c>
      <c r="E3653" s="39">
        <v>43378</v>
      </c>
      <c r="F3653">
        <f t="shared" si="57"/>
        <v>2018</v>
      </c>
    </row>
    <row r="3654" spans="1:6" x14ac:dyDescent="0.25">
      <c r="A3654" t="s">
        <v>3153</v>
      </c>
      <c r="B3654" t="s">
        <v>5031</v>
      </c>
      <c r="C3654" s="37">
        <v>61.2</v>
      </c>
      <c r="D3654" s="38">
        <v>8.3370000000000007E-3</v>
      </c>
      <c r="E3654" s="39">
        <v>43378</v>
      </c>
      <c r="F3654">
        <f t="shared" si="57"/>
        <v>2018</v>
      </c>
    </row>
    <row r="3655" spans="1:6" x14ac:dyDescent="0.25">
      <c r="A3655" t="s">
        <v>3153</v>
      </c>
      <c r="B3655" t="s">
        <v>5031</v>
      </c>
      <c r="C3655" s="37">
        <v>65.13</v>
      </c>
      <c r="D3655" s="38">
        <v>5.0999999999999997E-2</v>
      </c>
      <c r="E3655" s="39">
        <v>43378</v>
      </c>
      <c r="F3655">
        <f t="shared" si="57"/>
        <v>2018</v>
      </c>
    </row>
    <row r="3656" spans="1:6" x14ac:dyDescent="0.25">
      <c r="A3656" t="s">
        <v>3153</v>
      </c>
      <c r="B3656" t="s">
        <v>5031</v>
      </c>
      <c r="C3656" s="37">
        <v>35.770000000000003</v>
      </c>
      <c r="D3656" s="38">
        <v>2.8000000000000001E-2</v>
      </c>
      <c r="E3656" s="39">
        <v>43378</v>
      </c>
      <c r="F3656">
        <f t="shared" si="57"/>
        <v>2018</v>
      </c>
    </row>
    <row r="3657" spans="1:6" x14ac:dyDescent="0.25">
      <c r="A3657" t="s">
        <v>3153</v>
      </c>
      <c r="B3657" t="s">
        <v>5031</v>
      </c>
      <c r="C3657" s="37">
        <v>30.66</v>
      </c>
      <c r="D3657" s="38">
        <v>2.4E-2</v>
      </c>
      <c r="E3657" s="39">
        <v>43378</v>
      </c>
      <c r="F3657">
        <f t="shared" si="57"/>
        <v>2018</v>
      </c>
    </row>
    <row r="3658" spans="1:6" x14ac:dyDescent="0.25">
      <c r="A3658" t="s">
        <v>3153</v>
      </c>
      <c r="B3658" t="s">
        <v>5031</v>
      </c>
      <c r="C3658" s="37">
        <v>65.13</v>
      </c>
      <c r="D3658" s="38">
        <v>5.0999999999999997E-2</v>
      </c>
      <c r="E3658" s="39">
        <v>43378</v>
      </c>
      <c r="F3658">
        <f t="shared" si="57"/>
        <v>2018</v>
      </c>
    </row>
    <row r="3659" spans="1:6" x14ac:dyDescent="0.25">
      <c r="A3659" t="s">
        <v>3153</v>
      </c>
      <c r="B3659" t="s">
        <v>5031</v>
      </c>
      <c r="C3659" s="37">
        <v>15.33</v>
      </c>
      <c r="D3659" s="38">
        <v>1.2E-2</v>
      </c>
      <c r="E3659" s="39">
        <v>43378</v>
      </c>
      <c r="F3659">
        <f t="shared" si="57"/>
        <v>2018</v>
      </c>
    </row>
    <row r="3660" spans="1:6" x14ac:dyDescent="0.25">
      <c r="A3660" t="s">
        <v>3153</v>
      </c>
      <c r="B3660" t="s">
        <v>5031</v>
      </c>
      <c r="C3660" s="37">
        <v>195.39</v>
      </c>
      <c r="D3660" s="38">
        <v>0.153</v>
      </c>
      <c r="E3660" s="39">
        <v>43378</v>
      </c>
      <c r="F3660">
        <f t="shared" si="57"/>
        <v>2018</v>
      </c>
    </row>
    <row r="3661" spans="1:6" x14ac:dyDescent="0.25">
      <c r="A3661" t="s">
        <v>3153</v>
      </c>
      <c r="B3661" t="s">
        <v>5031</v>
      </c>
      <c r="C3661" s="37">
        <v>10.85</v>
      </c>
      <c r="D3661" s="38">
        <v>8.5000000000000006E-3</v>
      </c>
      <c r="E3661" s="39">
        <v>43378</v>
      </c>
      <c r="F3661">
        <f t="shared" si="57"/>
        <v>2018</v>
      </c>
    </row>
    <row r="3662" spans="1:6" x14ac:dyDescent="0.25">
      <c r="A3662" t="s">
        <v>3153</v>
      </c>
      <c r="B3662" t="s">
        <v>5031</v>
      </c>
      <c r="C3662" s="37">
        <v>25.55</v>
      </c>
      <c r="D3662" s="38">
        <v>0.02</v>
      </c>
      <c r="E3662" s="39">
        <v>43378</v>
      </c>
      <c r="F3662">
        <f t="shared" si="57"/>
        <v>2018</v>
      </c>
    </row>
    <row r="3663" spans="1:6" x14ac:dyDescent="0.25">
      <c r="A3663" t="s">
        <v>3153</v>
      </c>
      <c r="B3663" t="s">
        <v>5031</v>
      </c>
      <c r="C3663" s="37">
        <v>65.13</v>
      </c>
      <c r="D3663" s="38">
        <v>5.0999999999999997E-2</v>
      </c>
      <c r="E3663" s="39">
        <v>43378</v>
      </c>
      <c r="F3663">
        <f t="shared" si="57"/>
        <v>2018</v>
      </c>
    </row>
    <row r="3664" spans="1:6" x14ac:dyDescent="0.25">
      <c r="A3664" t="s">
        <v>3153</v>
      </c>
      <c r="B3664" t="s">
        <v>5031</v>
      </c>
      <c r="C3664" s="37">
        <v>35.770000000000003</v>
      </c>
      <c r="D3664" s="38">
        <v>2.8000000000000001E-2</v>
      </c>
      <c r="E3664" s="39">
        <v>43378</v>
      </c>
      <c r="F3664">
        <f t="shared" si="57"/>
        <v>2018</v>
      </c>
    </row>
    <row r="3665" spans="1:6" x14ac:dyDescent="0.25">
      <c r="A3665" t="s">
        <v>3153</v>
      </c>
      <c r="B3665" t="s">
        <v>5031</v>
      </c>
      <c r="C3665" s="37">
        <v>40.880000000000003</v>
      </c>
      <c r="D3665" s="38">
        <v>3.2000000000000001E-2</v>
      </c>
      <c r="E3665" s="39">
        <v>43378</v>
      </c>
      <c r="F3665">
        <f t="shared" si="57"/>
        <v>2018</v>
      </c>
    </row>
    <row r="3666" spans="1:6" x14ac:dyDescent="0.25">
      <c r="A3666" t="s">
        <v>3153</v>
      </c>
      <c r="B3666" t="s">
        <v>5031</v>
      </c>
      <c r="C3666" s="37">
        <v>10.220000000000001</v>
      </c>
      <c r="D3666" s="38">
        <v>8.0000000000000002E-3</v>
      </c>
      <c r="E3666" s="39">
        <v>43378</v>
      </c>
      <c r="F3666">
        <f t="shared" si="57"/>
        <v>2018</v>
      </c>
    </row>
    <row r="3667" spans="1:6" x14ac:dyDescent="0.25">
      <c r="A3667" t="s">
        <v>3153</v>
      </c>
      <c r="B3667" t="s">
        <v>5031</v>
      </c>
      <c r="C3667" s="37">
        <v>61.2</v>
      </c>
      <c r="D3667" s="38">
        <v>8.3370000000000007E-3</v>
      </c>
      <c r="E3667" s="39">
        <v>43378</v>
      </c>
      <c r="F3667">
        <f t="shared" si="57"/>
        <v>2018</v>
      </c>
    </row>
    <row r="3668" spans="1:6" x14ac:dyDescent="0.25">
      <c r="A3668" t="s">
        <v>3153</v>
      </c>
      <c r="B3668" t="s">
        <v>5031</v>
      </c>
      <c r="C3668" s="37">
        <v>20.440000000000001</v>
      </c>
      <c r="D3668" s="38">
        <v>1.6E-2</v>
      </c>
      <c r="E3668" s="39">
        <v>43378</v>
      </c>
      <c r="F3668">
        <f t="shared" si="57"/>
        <v>2018</v>
      </c>
    </row>
    <row r="3669" spans="1:6" x14ac:dyDescent="0.25">
      <c r="A3669" t="s">
        <v>3153</v>
      </c>
      <c r="B3669" t="s">
        <v>5031</v>
      </c>
      <c r="C3669" s="37">
        <v>45.99</v>
      </c>
      <c r="D3669" s="38">
        <v>3.5999999999999997E-2</v>
      </c>
      <c r="E3669" s="39">
        <v>43378</v>
      </c>
      <c r="F3669">
        <f t="shared" si="57"/>
        <v>2018</v>
      </c>
    </row>
    <row r="3670" spans="1:6" x14ac:dyDescent="0.25">
      <c r="A3670" t="s">
        <v>3153</v>
      </c>
      <c r="B3670" t="s">
        <v>5031</v>
      </c>
      <c r="C3670" s="37">
        <v>35.770000000000003</v>
      </c>
      <c r="D3670" s="38">
        <v>2.8000000000000001E-2</v>
      </c>
      <c r="E3670" s="39">
        <v>43378</v>
      </c>
      <c r="F3670">
        <f t="shared" si="57"/>
        <v>2018</v>
      </c>
    </row>
    <row r="3671" spans="1:6" x14ac:dyDescent="0.25">
      <c r="A3671" t="s">
        <v>3153</v>
      </c>
      <c r="B3671" t="s">
        <v>5031</v>
      </c>
      <c r="C3671" s="37">
        <v>65.13</v>
      </c>
      <c r="D3671" s="38">
        <v>5.0999999999999997E-2</v>
      </c>
      <c r="E3671" s="39">
        <v>43378</v>
      </c>
      <c r="F3671">
        <f t="shared" si="57"/>
        <v>2018</v>
      </c>
    </row>
    <row r="3672" spans="1:6" x14ac:dyDescent="0.25">
      <c r="A3672" t="s">
        <v>3153</v>
      </c>
      <c r="B3672" t="s">
        <v>5031</v>
      </c>
      <c r="C3672" s="37">
        <v>20.440000000000001</v>
      </c>
      <c r="D3672" s="38">
        <v>1.6E-2</v>
      </c>
      <c r="E3672" s="39">
        <v>43378</v>
      </c>
      <c r="F3672">
        <f t="shared" si="57"/>
        <v>2018</v>
      </c>
    </row>
    <row r="3673" spans="1:6" x14ac:dyDescent="0.25">
      <c r="A3673" t="s">
        <v>3153</v>
      </c>
      <c r="B3673" t="s">
        <v>5031</v>
      </c>
      <c r="C3673" s="37">
        <v>45.99</v>
      </c>
      <c r="D3673" s="38">
        <v>3.5999999999999997E-2</v>
      </c>
      <c r="E3673" s="39">
        <v>43378</v>
      </c>
      <c r="F3673">
        <f t="shared" si="57"/>
        <v>2018</v>
      </c>
    </row>
    <row r="3674" spans="1:6" x14ac:dyDescent="0.25">
      <c r="A3674" t="s">
        <v>3153</v>
      </c>
      <c r="B3674" t="s">
        <v>5031</v>
      </c>
      <c r="C3674" s="37">
        <v>15.33</v>
      </c>
      <c r="D3674" s="38">
        <v>1.2E-2</v>
      </c>
      <c r="E3674" s="39">
        <v>43378</v>
      </c>
      <c r="F3674">
        <f t="shared" si="57"/>
        <v>2018</v>
      </c>
    </row>
    <row r="3675" spans="1:6" x14ac:dyDescent="0.25">
      <c r="A3675" t="s">
        <v>3153</v>
      </c>
      <c r="B3675" t="s">
        <v>5031</v>
      </c>
      <c r="C3675" s="37">
        <v>260.52</v>
      </c>
      <c r="D3675" s="38">
        <v>0.20399999999999999</v>
      </c>
      <c r="E3675" s="39">
        <v>43378</v>
      </c>
      <c r="F3675">
        <f t="shared" si="57"/>
        <v>2018</v>
      </c>
    </row>
    <row r="3676" spans="1:6" x14ac:dyDescent="0.25">
      <c r="A3676" t="s">
        <v>3153</v>
      </c>
      <c r="B3676" t="s">
        <v>5031</v>
      </c>
      <c r="C3676" s="37">
        <v>61.2</v>
      </c>
      <c r="D3676" s="38">
        <v>8.3370000000000007E-3</v>
      </c>
      <c r="E3676" s="39">
        <v>43378</v>
      </c>
      <c r="F3676">
        <f t="shared" si="57"/>
        <v>2018</v>
      </c>
    </row>
    <row r="3677" spans="1:6" x14ac:dyDescent="0.25">
      <c r="A3677" t="s">
        <v>3153</v>
      </c>
      <c r="B3677" t="s">
        <v>5031</v>
      </c>
      <c r="C3677" s="37">
        <v>15.33</v>
      </c>
      <c r="D3677" s="38">
        <v>1.2E-2</v>
      </c>
      <c r="E3677" s="39">
        <v>43378</v>
      </c>
      <c r="F3677">
        <f t="shared" si="57"/>
        <v>2018</v>
      </c>
    </row>
    <row r="3678" spans="1:6" x14ac:dyDescent="0.25">
      <c r="A3678" t="s">
        <v>3153</v>
      </c>
      <c r="B3678" t="s">
        <v>5031</v>
      </c>
      <c r="C3678" s="37">
        <v>61.2</v>
      </c>
      <c r="D3678" s="38">
        <v>8.3370000000000007E-3</v>
      </c>
      <c r="E3678" s="39">
        <v>43378</v>
      </c>
      <c r="F3678">
        <f t="shared" si="57"/>
        <v>2018</v>
      </c>
    </row>
    <row r="3679" spans="1:6" x14ac:dyDescent="0.25">
      <c r="A3679" t="s">
        <v>3153</v>
      </c>
      <c r="B3679" t="s">
        <v>5031</v>
      </c>
      <c r="C3679" s="37">
        <v>20.440000000000001</v>
      </c>
      <c r="D3679" s="38">
        <v>1.6E-2</v>
      </c>
      <c r="E3679" s="39">
        <v>43378</v>
      </c>
      <c r="F3679">
        <f t="shared" si="57"/>
        <v>2018</v>
      </c>
    </row>
    <row r="3680" spans="1:6" x14ac:dyDescent="0.25">
      <c r="A3680" t="s">
        <v>3153</v>
      </c>
      <c r="B3680" t="s">
        <v>5031</v>
      </c>
      <c r="C3680" s="37">
        <v>195.39</v>
      </c>
      <c r="D3680" s="38">
        <v>0.153</v>
      </c>
      <c r="E3680" s="39">
        <v>43378</v>
      </c>
      <c r="F3680">
        <f t="shared" si="57"/>
        <v>2018</v>
      </c>
    </row>
    <row r="3681" spans="1:6" x14ac:dyDescent="0.25">
      <c r="A3681" t="s">
        <v>3153</v>
      </c>
      <c r="B3681" t="s">
        <v>5031</v>
      </c>
      <c r="C3681" s="37">
        <v>10.220000000000001</v>
      </c>
      <c r="D3681" s="38">
        <v>8.0000000000000002E-3</v>
      </c>
      <c r="E3681" s="39">
        <v>43378</v>
      </c>
      <c r="F3681">
        <f t="shared" si="57"/>
        <v>2018</v>
      </c>
    </row>
    <row r="3682" spans="1:6" x14ac:dyDescent="0.25">
      <c r="A3682" t="s">
        <v>3153</v>
      </c>
      <c r="B3682" t="s">
        <v>5031</v>
      </c>
      <c r="C3682" s="37">
        <v>40.880000000000003</v>
      </c>
      <c r="D3682" s="38">
        <v>3.2000000000000001E-2</v>
      </c>
      <c r="E3682" s="39">
        <v>43378</v>
      </c>
      <c r="F3682">
        <f t="shared" si="57"/>
        <v>2018</v>
      </c>
    </row>
    <row r="3683" spans="1:6" x14ac:dyDescent="0.25">
      <c r="A3683" t="s">
        <v>3153</v>
      </c>
      <c r="B3683" t="s">
        <v>5031</v>
      </c>
      <c r="C3683" s="37">
        <v>20.440000000000001</v>
      </c>
      <c r="D3683" s="38">
        <v>1.6E-2</v>
      </c>
      <c r="E3683" s="39">
        <v>43378</v>
      </c>
      <c r="F3683">
        <f t="shared" si="57"/>
        <v>2018</v>
      </c>
    </row>
    <row r="3684" spans="1:6" x14ac:dyDescent="0.25">
      <c r="A3684" t="s">
        <v>3153</v>
      </c>
      <c r="B3684" t="s">
        <v>5031</v>
      </c>
      <c r="C3684" s="37">
        <v>61.2</v>
      </c>
      <c r="D3684" s="38">
        <v>8.3370000000000007E-3</v>
      </c>
      <c r="E3684" s="39">
        <v>43378</v>
      </c>
      <c r="F3684">
        <f t="shared" si="57"/>
        <v>2018</v>
      </c>
    </row>
    <row r="3685" spans="1:6" x14ac:dyDescent="0.25">
      <c r="A3685" t="s">
        <v>3153</v>
      </c>
      <c r="B3685" t="s">
        <v>5031</v>
      </c>
      <c r="C3685" s="37">
        <v>61.2</v>
      </c>
      <c r="D3685" s="38">
        <v>8.3370000000000007E-3</v>
      </c>
      <c r="E3685" s="39">
        <v>43378</v>
      </c>
      <c r="F3685">
        <f t="shared" si="57"/>
        <v>2018</v>
      </c>
    </row>
    <row r="3686" spans="1:6" x14ac:dyDescent="0.25">
      <c r="A3686" t="s">
        <v>3153</v>
      </c>
      <c r="B3686" t="s">
        <v>5031</v>
      </c>
      <c r="C3686" s="37">
        <v>30.66</v>
      </c>
      <c r="D3686" s="38">
        <v>2.4E-2</v>
      </c>
      <c r="E3686" s="39">
        <v>43378</v>
      </c>
      <c r="F3686">
        <f t="shared" si="57"/>
        <v>2018</v>
      </c>
    </row>
    <row r="3687" spans="1:6" x14ac:dyDescent="0.25">
      <c r="A3687" t="s">
        <v>3153</v>
      </c>
      <c r="B3687" t="s">
        <v>5031</v>
      </c>
      <c r="C3687" s="37">
        <v>130.26</v>
      </c>
      <c r="D3687" s="38">
        <v>0.10199999999999999</v>
      </c>
      <c r="E3687" s="39">
        <v>43378</v>
      </c>
      <c r="F3687">
        <f t="shared" si="57"/>
        <v>2018</v>
      </c>
    </row>
    <row r="3688" spans="1:6" x14ac:dyDescent="0.25">
      <c r="A3688" t="s">
        <v>3153</v>
      </c>
      <c r="B3688" t="s">
        <v>5031</v>
      </c>
      <c r="C3688" s="37">
        <v>61.2</v>
      </c>
      <c r="D3688" s="38">
        <v>8.3370000000000007E-3</v>
      </c>
      <c r="E3688" s="39">
        <v>43378</v>
      </c>
      <c r="F3688">
        <f t="shared" si="57"/>
        <v>2018</v>
      </c>
    </row>
    <row r="3689" spans="1:6" x14ac:dyDescent="0.25">
      <c r="A3689" t="s">
        <v>3153</v>
      </c>
      <c r="B3689" t="s">
        <v>5031</v>
      </c>
      <c r="C3689" s="37">
        <v>35.770000000000003</v>
      </c>
      <c r="D3689" s="38">
        <v>2.8000000000000001E-2</v>
      </c>
      <c r="E3689" s="39">
        <v>43378</v>
      </c>
      <c r="F3689">
        <f t="shared" si="57"/>
        <v>2018</v>
      </c>
    </row>
    <row r="3690" spans="1:6" x14ac:dyDescent="0.25">
      <c r="A3690" t="s">
        <v>3153</v>
      </c>
      <c r="B3690" t="s">
        <v>5031</v>
      </c>
      <c r="C3690" s="37">
        <v>65.13</v>
      </c>
      <c r="D3690" s="38">
        <v>5.0999999999999997E-2</v>
      </c>
      <c r="E3690" s="39">
        <v>43378</v>
      </c>
      <c r="F3690">
        <f t="shared" si="57"/>
        <v>2018</v>
      </c>
    </row>
    <row r="3691" spans="1:6" x14ac:dyDescent="0.25">
      <c r="A3691" t="s">
        <v>3153</v>
      </c>
      <c r="B3691" t="s">
        <v>5031</v>
      </c>
      <c r="C3691" s="37">
        <v>30.66</v>
      </c>
      <c r="D3691" s="38">
        <v>2.4E-2</v>
      </c>
      <c r="E3691" s="39">
        <v>43378</v>
      </c>
      <c r="F3691">
        <f t="shared" si="57"/>
        <v>2018</v>
      </c>
    </row>
    <row r="3692" spans="1:6" x14ac:dyDescent="0.25">
      <c r="A3692" t="s">
        <v>3153</v>
      </c>
      <c r="B3692" t="s">
        <v>5031</v>
      </c>
      <c r="C3692" s="37">
        <v>65.13</v>
      </c>
      <c r="D3692" s="38">
        <v>5.0999999999999997E-2</v>
      </c>
      <c r="E3692" s="39">
        <v>43378</v>
      </c>
      <c r="F3692">
        <f t="shared" si="57"/>
        <v>2018</v>
      </c>
    </row>
    <row r="3693" spans="1:6" x14ac:dyDescent="0.25">
      <c r="A3693" t="s">
        <v>3153</v>
      </c>
      <c r="B3693" t="s">
        <v>5031</v>
      </c>
      <c r="C3693" s="37">
        <v>390.78</v>
      </c>
      <c r="D3693" s="38">
        <v>0.30599999999999999</v>
      </c>
      <c r="E3693" s="39">
        <v>43378</v>
      </c>
      <c r="F3693">
        <f t="shared" si="57"/>
        <v>2018</v>
      </c>
    </row>
    <row r="3694" spans="1:6" x14ac:dyDescent="0.25">
      <c r="A3694" t="s">
        <v>3153</v>
      </c>
      <c r="B3694" t="s">
        <v>5031</v>
      </c>
      <c r="C3694" s="37">
        <v>40.880000000000003</v>
      </c>
      <c r="D3694" s="38">
        <v>3.2000000000000001E-2</v>
      </c>
      <c r="E3694" s="39">
        <v>43378</v>
      </c>
      <c r="F3694">
        <f t="shared" si="57"/>
        <v>2018</v>
      </c>
    </row>
    <row r="3695" spans="1:6" x14ac:dyDescent="0.25">
      <c r="A3695" t="s">
        <v>3153</v>
      </c>
      <c r="B3695" t="s">
        <v>5031</v>
      </c>
      <c r="C3695" s="37">
        <v>65.13</v>
      </c>
      <c r="D3695" s="38">
        <v>5.0999999999999997E-2</v>
      </c>
      <c r="E3695" s="39">
        <v>43378</v>
      </c>
      <c r="F3695">
        <f t="shared" si="57"/>
        <v>2018</v>
      </c>
    </row>
    <row r="3696" spans="1:6" x14ac:dyDescent="0.25">
      <c r="A3696" t="s">
        <v>3153</v>
      </c>
      <c r="B3696" t="s">
        <v>5031</v>
      </c>
      <c r="C3696" s="37">
        <v>35.770000000000003</v>
      </c>
      <c r="D3696" s="38">
        <v>2.8000000000000001E-2</v>
      </c>
      <c r="E3696" s="39">
        <v>43378</v>
      </c>
      <c r="F3696">
        <f t="shared" si="57"/>
        <v>2018</v>
      </c>
    </row>
    <row r="3697" spans="1:6" x14ac:dyDescent="0.25">
      <c r="A3697" t="s">
        <v>3153</v>
      </c>
      <c r="B3697" t="s">
        <v>5031</v>
      </c>
      <c r="C3697" s="37">
        <v>130.26</v>
      </c>
      <c r="D3697" s="38">
        <v>0.10199999999999999</v>
      </c>
      <c r="E3697" s="39">
        <v>43378</v>
      </c>
      <c r="F3697">
        <f t="shared" si="57"/>
        <v>2018</v>
      </c>
    </row>
    <row r="3698" spans="1:6" x14ac:dyDescent="0.25">
      <c r="A3698" t="s">
        <v>3153</v>
      </c>
      <c r="B3698" t="s">
        <v>5031</v>
      </c>
      <c r="C3698" s="37">
        <v>15.33</v>
      </c>
      <c r="D3698" s="38">
        <v>1.2E-2</v>
      </c>
      <c r="E3698" s="39">
        <v>43378</v>
      </c>
      <c r="F3698">
        <f t="shared" si="57"/>
        <v>2018</v>
      </c>
    </row>
    <row r="3699" spans="1:6" x14ac:dyDescent="0.25">
      <c r="A3699" t="s">
        <v>3153</v>
      </c>
      <c r="B3699" t="s">
        <v>5031</v>
      </c>
      <c r="C3699" s="37">
        <v>325.64999999999998</v>
      </c>
      <c r="D3699" s="38">
        <v>0.255</v>
      </c>
      <c r="E3699" s="39">
        <v>43378</v>
      </c>
      <c r="F3699">
        <f t="shared" si="57"/>
        <v>2018</v>
      </c>
    </row>
    <row r="3700" spans="1:6" x14ac:dyDescent="0.25">
      <c r="A3700" t="s">
        <v>3153</v>
      </c>
      <c r="B3700" t="s">
        <v>5031</v>
      </c>
      <c r="C3700" s="37">
        <v>35.770000000000003</v>
      </c>
      <c r="D3700" s="38">
        <v>2.8000000000000001E-2</v>
      </c>
      <c r="E3700" s="39">
        <v>43378</v>
      </c>
      <c r="F3700">
        <f t="shared" si="57"/>
        <v>2018</v>
      </c>
    </row>
    <row r="3701" spans="1:6" x14ac:dyDescent="0.25">
      <c r="A3701" t="s">
        <v>3153</v>
      </c>
      <c r="B3701" t="s">
        <v>5031</v>
      </c>
      <c r="C3701" s="37">
        <v>455.91</v>
      </c>
      <c r="D3701" s="38">
        <v>0.35699999999999998</v>
      </c>
      <c r="E3701" s="39">
        <v>43378</v>
      </c>
      <c r="F3701">
        <f t="shared" si="57"/>
        <v>2018</v>
      </c>
    </row>
    <row r="3702" spans="1:6" x14ac:dyDescent="0.25">
      <c r="A3702" t="s">
        <v>3153</v>
      </c>
      <c r="B3702" t="s">
        <v>5031</v>
      </c>
      <c r="C3702" s="37">
        <v>5.1100000000000003</v>
      </c>
      <c r="D3702" s="38">
        <v>4.0000000000000001E-3</v>
      </c>
      <c r="E3702" s="39">
        <v>43378</v>
      </c>
      <c r="F3702">
        <f t="shared" si="57"/>
        <v>2018</v>
      </c>
    </row>
    <row r="3703" spans="1:6" x14ac:dyDescent="0.25">
      <c r="A3703" t="s">
        <v>3153</v>
      </c>
      <c r="B3703" t="s">
        <v>5031</v>
      </c>
      <c r="C3703" s="37">
        <v>61.2</v>
      </c>
      <c r="D3703" s="38">
        <v>8.3370000000000007E-3</v>
      </c>
      <c r="E3703" s="39">
        <v>43378</v>
      </c>
      <c r="F3703">
        <f t="shared" si="57"/>
        <v>2018</v>
      </c>
    </row>
    <row r="3704" spans="1:6" x14ac:dyDescent="0.25">
      <c r="A3704" t="s">
        <v>3153</v>
      </c>
      <c r="B3704" t="s">
        <v>5031</v>
      </c>
      <c r="C3704" s="37">
        <v>20.440000000000001</v>
      </c>
      <c r="D3704" s="38">
        <v>1.6E-2</v>
      </c>
      <c r="E3704" s="39">
        <v>43378</v>
      </c>
      <c r="F3704">
        <f t="shared" si="57"/>
        <v>2018</v>
      </c>
    </row>
    <row r="3705" spans="1:6" x14ac:dyDescent="0.25">
      <c r="A3705" t="s">
        <v>3153</v>
      </c>
      <c r="B3705" t="s">
        <v>5031</v>
      </c>
      <c r="C3705" s="37">
        <v>10.85</v>
      </c>
      <c r="D3705" s="38">
        <v>8.5000000000000006E-3</v>
      </c>
      <c r="E3705" s="39">
        <v>43378</v>
      </c>
      <c r="F3705">
        <f t="shared" si="57"/>
        <v>2018</v>
      </c>
    </row>
    <row r="3706" spans="1:6" x14ac:dyDescent="0.25">
      <c r="A3706" t="s">
        <v>3153</v>
      </c>
      <c r="B3706" t="s">
        <v>5031</v>
      </c>
      <c r="C3706" s="37">
        <v>65.13</v>
      </c>
      <c r="D3706" s="38">
        <v>5.0999999999999997E-2</v>
      </c>
      <c r="E3706" s="39">
        <v>43378</v>
      </c>
      <c r="F3706">
        <f t="shared" si="57"/>
        <v>2018</v>
      </c>
    </row>
    <row r="3707" spans="1:6" x14ac:dyDescent="0.25">
      <c r="A3707" t="s">
        <v>3153</v>
      </c>
      <c r="B3707" t="s">
        <v>5031</v>
      </c>
      <c r="C3707" s="37">
        <v>25.55</v>
      </c>
      <c r="D3707" s="38">
        <v>0.02</v>
      </c>
      <c r="E3707" s="39">
        <v>43378</v>
      </c>
      <c r="F3707">
        <f t="shared" si="57"/>
        <v>2018</v>
      </c>
    </row>
    <row r="3708" spans="1:6" x14ac:dyDescent="0.25">
      <c r="A3708" t="s">
        <v>3153</v>
      </c>
      <c r="B3708" t="s">
        <v>5031</v>
      </c>
      <c r="C3708" s="37">
        <v>130.26</v>
      </c>
      <c r="D3708" s="38">
        <v>0.10199999999999999</v>
      </c>
      <c r="E3708" s="39">
        <v>43378</v>
      </c>
      <c r="F3708">
        <f t="shared" si="57"/>
        <v>2018</v>
      </c>
    </row>
    <row r="3709" spans="1:6" x14ac:dyDescent="0.25">
      <c r="A3709" t="s">
        <v>3153</v>
      </c>
      <c r="B3709" t="s">
        <v>5031</v>
      </c>
      <c r="C3709" s="37">
        <v>325.64999999999998</v>
      </c>
      <c r="D3709" s="38">
        <v>0.255</v>
      </c>
      <c r="E3709" s="39">
        <v>43378</v>
      </c>
      <c r="F3709">
        <f t="shared" si="57"/>
        <v>2018</v>
      </c>
    </row>
    <row r="3710" spans="1:6" x14ac:dyDescent="0.25">
      <c r="A3710" t="s">
        <v>3153</v>
      </c>
      <c r="B3710" t="s">
        <v>5031</v>
      </c>
      <c r="C3710" s="37">
        <v>10.220000000000001</v>
      </c>
      <c r="D3710" s="38">
        <v>8.0000000000000002E-3</v>
      </c>
      <c r="E3710" s="39">
        <v>43378</v>
      </c>
      <c r="F3710">
        <f t="shared" si="57"/>
        <v>2018</v>
      </c>
    </row>
    <row r="3711" spans="1:6" x14ac:dyDescent="0.25">
      <c r="A3711" t="s">
        <v>3153</v>
      </c>
      <c r="B3711" t="s">
        <v>5031</v>
      </c>
      <c r="C3711" s="37">
        <v>260.52</v>
      </c>
      <c r="D3711" s="38">
        <v>0.20399999999999999</v>
      </c>
      <c r="E3711" s="39">
        <v>43378</v>
      </c>
      <c r="F3711">
        <f t="shared" si="57"/>
        <v>2018</v>
      </c>
    </row>
    <row r="3712" spans="1:6" x14ac:dyDescent="0.25">
      <c r="A3712" t="s">
        <v>3153</v>
      </c>
      <c r="B3712" t="s">
        <v>5031</v>
      </c>
      <c r="C3712" s="37">
        <v>15.33</v>
      </c>
      <c r="D3712" s="38">
        <v>1.2E-2</v>
      </c>
      <c r="E3712" s="39">
        <v>43378</v>
      </c>
      <c r="F3712">
        <f t="shared" si="57"/>
        <v>2018</v>
      </c>
    </row>
    <row r="3713" spans="1:6" x14ac:dyDescent="0.25">
      <c r="A3713" t="s">
        <v>3153</v>
      </c>
      <c r="B3713" t="s">
        <v>5031</v>
      </c>
      <c r="C3713" s="37">
        <v>61.2</v>
      </c>
      <c r="D3713" s="38">
        <v>8.3370000000000007E-3</v>
      </c>
      <c r="E3713" s="39">
        <v>43378</v>
      </c>
      <c r="F3713">
        <f t="shared" si="57"/>
        <v>2018</v>
      </c>
    </row>
    <row r="3714" spans="1:6" x14ac:dyDescent="0.25">
      <c r="A3714" t="s">
        <v>3153</v>
      </c>
      <c r="B3714" t="s">
        <v>5031</v>
      </c>
      <c r="C3714" s="37">
        <v>25.55</v>
      </c>
      <c r="D3714" s="38">
        <v>0.02</v>
      </c>
      <c r="E3714" s="39">
        <v>43378</v>
      </c>
      <c r="F3714">
        <f t="shared" si="57"/>
        <v>2018</v>
      </c>
    </row>
    <row r="3715" spans="1:6" x14ac:dyDescent="0.25">
      <c r="A3715" t="s">
        <v>3153</v>
      </c>
      <c r="B3715" t="s">
        <v>5031</v>
      </c>
      <c r="C3715" s="37">
        <v>130.26</v>
      </c>
      <c r="D3715" s="38">
        <v>0.10199999999999999</v>
      </c>
      <c r="E3715" s="39">
        <v>43378</v>
      </c>
      <c r="F3715">
        <f t="shared" ref="F3715:F3778" si="58">YEAR(E3715)</f>
        <v>2018</v>
      </c>
    </row>
    <row r="3716" spans="1:6" x14ac:dyDescent="0.25">
      <c r="A3716" t="s">
        <v>3153</v>
      </c>
      <c r="B3716" t="s">
        <v>5031</v>
      </c>
      <c r="C3716" s="37">
        <v>30.66</v>
      </c>
      <c r="D3716" s="38">
        <v>2.4E-2</v>
      </c>
      <c r="E3716" s="39">
        <v>43378</v>
      </c>
      <c r="F3716">
        <f t="shared" si="58"/>
        <v>2018</v>
      </c>
    </row>
    <row r="3717" spans="1:6" x14ac:dyDescent="0.25">
      <c r="A3717" t="s">
        <v>3153</v>
      </c>
      <c r="B3717" t="s">
        <v>5031</v>
      </c>
      <c r="C3717" s="37">
        <v>130.26</v>
      </c>
      <c r="D3717" s="38">
        <v>0.10199999999999999</v>
      </c>
      <c r="E3717" s="39">
        <v>43378</v>
      </c>
      <c r="F3717">
        <f t="shared" si="58"/>
        <v>2018</v>
      </c>
    </row>
    <row r="3718" spans="1:6" x14ac:dyDescent="0.25">
      <c r="A3718" t="s">
        <v>3153</v>
      </c>
      <c r="B3718" t="s">
        <v>5031</v>
      </c>
      <c r="C3718" s="37">
        <v>390.78</v>
      </c>
      <c r="D3718" s="38">
        <v>0.30599999999999999</v>
      </c>
      <c r="E3718" s="39">
        <v>43378</v>
      </c>
      <c r="F3718">
        <f t="shared" si="58"/>
        <v>2018</v>
      </c>
    </row>
    <row r="3719" spans="1:6" x14ac:dyDescent="0.25">
      <c r="A3719" t="s">
        <v>3153</v>
      </c>
      <c r="B3719" t="s">
        <v>5031</v>
      </c>
      <c r="C3719" s="37">
        <v>10.220000000000001</v>
      </c>
      <c r="D3719" s="38">
        <v>8.0000000000000002E-3</v>
      </c>
      <c r="E3719" s="39">
        <v>43378</v>
      </c>
      <c r="F3719">
        <f t="shared" si="58"/>
        <v>2018</v>
      </c>
    </row>
    <row r="3720" spans="1:6" x14ac:dyDescent="0.25">
      <c r="A3720" t="s">
        <v>3153</v>
      </c>
      <c r="B3720" t="s">
        <v>5031</v>
      </c>
      <c r="C3720" s="37">
        <v>35.770000000000003</v>
      </c>
      <c r="D3720" s="38">
        <v>2.8000000000000001E-2</v>
      </c>
      <c r="E3720" s="39">
        <v>43378</v>
      </c>
      <c r="F3720">
        <f t="shared" si="58"/>
        <v>2018</v>
      </c>
    </row>
    <row r="3721" spans="1:6" x14ac:dyDescent="0.25">
      <c r="A3721" t="s">
        <v>3153</v>
      </c>
      <c r="B3721" t="s">
        <v>5031</v>
      </c>
      <c r="C3721" s="37">
        <v>5.1100000000000003</v>
      </c>
      <c r="D3721" s="38">
        <v>4.0000000000000001E-3</v>
      </c>
      <c r="E3721" s="39">
        <v>43378</v>
      </c>
      <c r="F3721">
        <f t="shared" si="58"/>
        <v>2018</v>
      </c>
    </row>
    <row r="3722" spans="1:6" x14ac:dyDescent="0.25">
      <c r="A3722" t="s">
        <v>3153</v>
      </c>
      <c r="B3722" t="s">
        <v>5031</v>
      </c>
      <c r="C3722" s="37">
        <v>61.2</v>
      </c>
      <c r="D3722" s="38">
        <v>8.3370000000000007E-3</v>
      </c>
      <c r="E3722" s="39">
        <v>43378</v>
      </c>
      <c r="F3722">
        <f t="shared" si="58"/>
        <v>2018</v>
      </c>
    </row>
    <row r="3723" spans="1:6" x14ac:dyDescent="0.25">
      <c r="A3723" t="s">
        <v>3153</v>
      </c>
      <c r="B3723" t="s">
        <v>5031</v>
      </c>
      <c r="C3723" s="37">
        <v>25.55</v>
      </c>
      <c r="D3723" s="38">
        <v>0.02</v>
      </c>
      <c r="E3723" s="39">
        <v>43378</v>
      </c>
      <c r="F3723">
        <f t="shared" si="58"/>
        <v>2018</v>
      </c>
    </row>
    <row r="3724" spans="1:6" x14ac:dyDescent="0.25">
      <c r="A3724" t="s">
        <v>3153</v>
      </c>
      <c r="B3724" t="s">
        <v>5031</v>
      </c>
      <c r="C3724" s="37">
        <v>65.13</v>
      </c>
      <c r="D3724" s="38">
        <v>5.0999999999999997E-2</v>
      </c>
      <c r="E3724" s="39">
        <v>43378</v>
      </c>
      <c r="F3724">
        <f t="shared" si="58"/>
        <v>2018</v>
      </c>
    </row>
    <row r="3725" spans="1:6" x14ac:dyDescent="0.25">
      <c r="A3725" t="s">
        <v>3153</v>
      </c>
      <c r="B3725" t="s">
        <v>5031</v>
      </c>
      <c r="C3725" s="37">
        <v>5.1100000000000003</v>
      </c>
      <c r="D3725" s="38">
        <v>4.0000000000000001E-3</v>
      </c>
      <c r="E3725" s="39">
        <v>43378</v>
      </c>
      <c r="F3725">
        <f t="shared" si="58"/>
        <v>2018</v>
      </c>
    </row>
    <row r="3726" spans="1:6" x14ac:dyDescent="0.25">
      <c r="A3726" t="s">
        <v>3153</v>
      </c>
      <c r="B3726" t="s">
        <v>5031</v>
      </c>
      <c r="C3726" s="37">
        <v>195.39</v>
      </c>
      <c r="D3726" s="38">
        <v>0.153</v>
      </c>
      <c r="E3726" s="39">
        <v>43378</v>
      </c>
      <c r="F3726">
        <f t="shared" si="58"/>
        <v>2018</v>
      </c>
    </row>
    <row r="3727" spans="1:6" x14ac:dyDescent="0.25">
      <c r="A3727" t="s">
        <v>3153</v>
      </c>
      <c r="B3727" t="s">
        <v>5031</v>
      </c>
      <c r="C3727" s="37">
        <v>61.2</v>
      </c>
      <c r="D3727" s="38">
        <v>8.3370000000000007E-3</v>
      </c>
      <c r="E3727" s="39">
        <v>43378</v>
      </c>
      <c r="F3727">
        <f t="shared" si="58"/>
        <v>2018</v>
      </c>
    </row>
    <row r="3728" spans="1:6" x14ac:dyDescent="0.25">
      <c r="A3728" t="s">
        <v>3153</v>
      </c>
      <c r="B3728" t="s">
        <v>5031</v>
      </c>
      <c r="C3728" s="37">
        <v>40.880000000000003</v>
      </c>
      <c r="D3728" s="38">
        <v>3.2000000000000001E-2</v>
      </c>
      <c r="E3728" s="39">
        <v>43378</v>
      </c>
      <c r="F3728">
        <f t="shared" si="58"/>
        <v>2018</v>
      </c>
    </row>
    <row r="3729" spans="1:6" x14ac:dyDescent="0.25">
      <c r="A3729" t="s">
        <v>3153</v>
      </c>
      <c r="B3729" t="s">
        <v>5031</v>
      </c>
      <c r="C3729" s="37">
        <v>40.880000000000003</v>
      </c>
      <c r="D3729" s="38">
        <v>3.2000000000000001E-2</v>
      </c>
      <c r="E3729" s="39">
        <v>43378</v>
      </c>
      <c r="F3729">
        <f t="shared" si="58"/>
        <v>2018</v>
      </c>
    </row>
    <row r="3730" spans="1:6" x14ac:dyDescent="0.25">
      <c r="A3730" t="s">
        <v>3153</v>
      </c>
      <c r="B3730" t="s">
        <v>5031</v>
      </c>
      <c r="C3730" s="37">
        <v>61.2</v>
      </c>
      <c r="D3730" s="38">
        <v>8.3370000000000007E-3</v>
      </c>
      <c r="E3730" s="39">
        <v>43378</v>
      </c>
      <c r="F3730">
        <f t="shared" si="58"/>
        <v>2018</v>
      </c>
    </row>
    <row r="3731" spans="1:6" x14ac:dyDescent="0.25">
      <c r="A3731" t="s">
        <v>3153</v>
      </c>
      <c r="B3731" t="s">
        <v>5031</v>
      </c>
      <c r="C3731" s="37">
        <v>325.64999999999998</v>
      </c>
      <c r="D3731" s="38">
        <v>0.255</v>
      </c>
      <c r="E3731" s="39">
        <v>43378</v>
      </c>
      <c r="F3731">
        <f t="shared" si="58"/>
        <v>2018</v>
      </c>
    </row>
    <row r="3732" spans="1:6" x14ac:dyDescent="0.25">
      <c r="A3732" t="s">
        <v>3153</v>
      </c>
      <c r="B3732" t="s">
        <v>5031</v>
      </c>
      <c r="C3732" s="37">
        <v>61.2</v>
      </c>
      <c r="D3732" s="38">
        <v>8.3370000000000007E-3</v>
      </c>
      <c r="E3732" s="39">
        <v>43378</v>
      </c>
      <c r="F3732">
        <f t="shared" si="58"/>
        <v>2018</v>
      </c>
    </row>
    <row r="3733" spans="1:6" x14ac:dyDescent="0.25">
      <c r="A3733" t="s">
        <v>3153</v>
      </c>
      <c r="B3733" t="s">
        <v>5031</v>
      </c>
      <c r="C3733" s="37">
        <v>20.440000000000001</v>
      </c>
      <c r="D3733" s="38">
        <v>1.6E-2</v>
      </c>
      <c r="E3733" s="39">
        <v>43378</v>
      </c>
      <c r="F3733">
        <f t="shared" si="58"/>
        <v>2018</v>
      </c>
    </row>
    <row r="3734" spans="1:6" x14ac:dyDescent="0.25">
      <c r="A3734" t="s">
        <v>3153</v>
      </c>
      <c r="B3734" t="s">
        <v>5031</v>
      </c>
      <c r="C3734" s="37">
        <v>20.440000000000001</v>
      </c>
      <c r="D3734" s="38">
        <v>1.6E-2</v>
      </c>
      <c r="E3734" s="39">
        <v>43378</v>
      </c>
      <c r="F3734">
        <f t="shared" si="58"/>
        <v>2018</v>
      </c>
    </row>
    <row r="3735" spans="1:6" x14ac:dyDescent="0.25">
      <c r="A3735" t="s">
        <v>3153</v>
      </c>
      <c r="B3735" t="s">
        <v>5031</v>
      </c>
      <c r="C3735" s="37">
        <v>65.13</v>
      </c>
      <c r="D3735" s="38">
        <v>5.0999999999999997E-2</v>
      </c>
      <c r="E3735" s="39">
        <v>43378</v>
      </c>
      <c r="F3735">
        <f t="shared" si="58"/>
        <v>2018</v>
      </c>
    </row>
    <row r="3736" spans="1:6" x14ac:dyDescent="0.25">
      <c r="A3736" t="s">
        <v>3153</v>
      </c>
      <c r="B3736" t="s">
        <v>5031</v>
      </c>
      <c r="C3736" s="37">
        <v>61.2</v>
      </c>
      <c r="D3736" s="38">
        <v>8.3370000000000007E-3</v>
      </c>
      <c r="E3736" s="39">
        <v>43378</v>
      </c>
      <c r="F3736">
        <f t="shared" si="58"/>
        <v>2018</v>
      </c>
    </row>
    <row r="3737" spans="1:6" x14ac:dyDescent="0.25">
      <c r="A3737" t="s">
        <v>3153</v>
      </c>
      <c r="B3737" t="s">
        <v>5031</v>
      </c>
      <c r="C3737" s="37">
        <v>20.440000000000001</v>
      </c>
      <c r="D3737" s="38">
        <v>1.6E-2</v>
      </c>
      <c r="E3737" s="39">
        <v>43378</v>
      </c>
      <c r="F3737">
        <f t="shared" si="58"/>
        <v>2018</v>
      </c>
    </row>
    <row r="3738" spans="1:6" x14ac:dyDescent="0.25">
      <c r="A3738" t="s">
        <v>3153</v>
      </c>
      <c r="B3738" t="s">
        <v>5031</v>
      </c>
      <c r="C3738" s="37">
        <v>195.39</v>
      </c>
      <c r="D3738" s="38">
        <v>0.153</v>
      </c>
      <c r="E3738" s="39">
        <v>43378</v>
      </c>
      <c r="F3738">
        <f t="shared" si="58"/>
        <v>2018</v>
      </c>
    </row>
    <row r="3739" spans="1:6" x14ac:dyDescent="0.25">
      <c r="A3739" t="s">
        <v>3153</v>
      </c>
      <c r="B3739" t="s">
        <v>5031</v>
      </c>
      <c r="C3739" s="37">
        <v>205.2</v>
      </c>
      <c r="D3739" s="38">
        <v>0.1182</v>
      </c>
      <c r="E3739" s="39">
        <v>43378</v>
      </c>
      <c r="F3739">
        <f t="shared" si="58"/>
        <v>2018</v>
      </c>
    </row>
    <row r="3740" spans="1:6" x14ac:dyDescent="0.25">
      <c r="A3740" t="s">
        <v>3153</v>
      </c>
      <c r="B3740" t="s">
        <v>5031</v>
      </c>
      <c r="C3740" s="37">
        <v>260.52</v>
      </c>
      <c r="D3740" s="38">
        <v>0.20399999999999999</v>
      </c>
      <c r="E3740" s="39">
        <v>43378</v>
      </c>
      <c r="F3740">
        <f t="shared" si="58"/>
        <v>2018</v>
      </c>
    </row>
    <row r="3741" spans="1:6" x14ac:dyDescent="0.25">
      <c r="A3741" t="s">
        <v>3153</v>
      </c>
      <c r="B3741" t="s">
        <v>5031</v>
      </c>
      <c r="C3741" s="37">
        <v>5.1100000000000003</v>
      </c>
      <c r="D3741" s="38">
        <v>4.0000000000000001E-3</v>
      </c>
      <c r="E3741" s="39">
        <v>43378</v>
      </c>
      <c r="F3741">
        <f t="shared" si="58"/>
        <v>2018</v>
      </c>
    </row>
    <row r="3742" spans="1:6" x14ac:dyDescent="0.25">
      <c r="A3742" t="s">
        <v>3153</v>
      </c>
      <c r="B3742" t="s">
        <v>5031</v>
      </c>
      <c r="C3742" s="37">
        <v>5.1100000000000003</v>
      </c>
      <c r="D3742" s="38">
        <v>4.0000000000000001E-3</v>
      </c>
      <c r="E3742" s="39">
        <v>43378</v>
      </c>
      <c r="F3742">
        <f t="shared" si="58"/>
        <v>2018</v>
      </c>
    </row>
    <row r="3743" spans="1:6" x14ac:dyDescent="0.25">
      <c r="A3743" t="s">
        <v>3153</v>
      </c>
      <c r="B3743" t="s">
        <v>5031</v>
      </c>
      <c r="C3743" s="37">
        <v>15.33</v>
      </c>
      <c r="D3743" s="38">
        <v>1.2E-2</v>
      </c>
      <c r="E3743" s="39">
        <v>43378</v>
      </c>
      <c r="F3743">
        <f t="shared" si="58"/>
        <v>2018</v>
      </c>
    </row>
    <row r="3744" spans="1:6" x14ac:dyDescent="0.25">
      <c r="A3744" t="s">
        <v>3153</v>
      </c>
      <c r="B3744" t="s">
        <v>5031</v>
      </c>
      <c r="C3744" s="37">
        <v>61.2</v>
      </c>
      <c r="D3744" s="38">
        <v>8.3370000000000007E-3</v>
      </c>
      <c r="E3744" s="39">
        <v>43378</v>
      </c>
      <c r="F3744">
        <f t="shared" si="58"/>
        <v>2018</v>
      </c>
    </row>
    <row r="3745" spans="1:6" x14ac:dyDescent="0.25">
      <c r="A3745" t="s">
        <v>3153</v>
      </c>
      <c r="B3745" t="s">
        <v>5031</v>
      </c>
      <c r="C3745" s="37">
        <v>65.13</v>
      </c>
      <c r="D3745" s="38">
        <v>5.0999999999999997E-2</v>
      </c>
      <c r="E3745" s="39">
        <v>43378</v>
      </c>
      <c r="F3745">
        <f t="shared" si="58"/>
        <v>2018</v>
      </c>
    </row>
    <row r="3746" spans="1:6" x14ac:dyDescent="0.25">
      <c r="A3746" t="s">
        <v>3153</v>
      </c>
      <c r="B3746" t="s">
        <v>5031</v>
      </c>
      <c r="C3746" s="37">
        <v>10.220000000000001</v>
      </c>
      <c r="D3746" s="38">
        <v>8.0000000000000002E-3</v>
      </c>
      <c r="E3746" s="39">
        <v>43378</v>
      </c>
      <c r="F3746">
        <f t="shared" si="58"/>
        <v>2018</v>
      </c>
    </row>
    <row r="3747" spans="1:6" x14ac:dyDescent="0.25">
      <c r="A3747" t="s">
        <v>3153</v>
      </c>
      <c r="B3747" t="s">
        <v>5031</v>
      </c>
      <c r="C3747" s="37">
        <v>25.55</v>
      </c>
      <c r="D3747" s="38">
        <v>0.02</v>
      </c>
      <c r="E3747" s="39">
        <v>43378</v>
      </c>
      <c r="F3747">
        <f t="shared" si="58"/>
        <v>2018</v>
      </c>
    </row>
    <row r="3748" spans="1:6" x14ac:dyDescent="0.25">
      <c r="A3748" t="s">
        <v>3153</v>
      </c>
      <c r="B3748" t="s">
        <v>5031</v>
      </c>
      <c r="C3748" s="37">
        <v>5.1100000000000003</v>
      </c>
      <c r="D3748" s="38">
        <v>4.0000000000000001E-3</v>
      </c>
      <c r="E3748" s="39">
        <v>43378</v>
      </c>
      <c r="F3748">
        <f t="shared" si="58"/>
        <v>2018</v>
      </c>
    </row>
    <row r="3749" spans="1:6" x14ac:dyDescent="0.25">
      <c r="A3749" t="s">
        <v>3153</v>
      </c>
      <c r="B3749" t="s">
        <v>5031</v>
      </c>
      <c r="C3749" s="37">
        <v>10.220000000000001</v>
      </c>
      <c r="D3749" s="38">
        <v>8.0000000000000002E-3</v>
      </c>
      <c r="E3749" s="39">
        <v>43378</v>
      </c>
      <c r="F3749">
        <f t="shared" si="58"/>
        <v>2018</v>
      </c>
    </row>
    <row r="3750" spans="1:6" x14ac:dyDescent="0.25">
      <c r="A3750" t="s">
        <v>3153</v>
      </c>
      <c r="B3750" t="s">
        <v>5031</v>
      </c>
      <c r="C3750" s="37">
        <v>15.33</v>
      </c>
      <c r="D3750" s="38">
        <v>1.2E-2</v>
      </c>
      <c r="E3750" s="39">
        <v>43378</v>
      </c>
      <c r="F3750">
        <f t="shared" si="58"/>
        <v>2018</v>
      </c>
    </row>
    <row r="3751" spans="1:6" x14ac:dyDescent="0.25">
      <c r="A3751" t="s">
        <v>3153</v>
      </c>
      <c r="B3751" t="s">
        <v>5031</v>
      </c>
      <c r="C3751" s="37">
        <v>35.770000000000003</v>
      </c>
      <c r="D3751" s="38">
        <v>2.8000000000000001E-2</v>
      </c>
      <c r="E3751" s="39">
        <v>43378</v>
      </c>
      <c r="F3751">
        <f t="shared" si="58"/>
        <v>2018</v>
      </c>
    </row>
    <row r="3752" spans="1:6" x14ac:dyDescent="0.25">
      <c r="A3752" t="s">
        <v>3153</v>
      </c>
      <c r="B3752" t="s">
        <v>5031</v>
      </c>
      <c r="C3752" s="37">
        <v>45.99</v>
      </c>
      <c r="D3752" s="38">
        <v>3.5999999999999997E-2</v>
      </c>
      <c r="E3752" s="39">
        <v>43378</v>
      </c>
      <c r="F3752">
        <f t="shared" si="58"/>
        <v>2018</v>
      </c>
    </row>
    <row r="3753" spans="1:6" x14ac:dyDescent="0.25">
      <c r="A3753" t="s">
        <v>3153</v>
      </c>
      <c r="B3753" t="s">
        <v>5031</v>
      </c>
      <c r="C3753" s="37">
        <v>65.13</v>
      </c>
      <c r="D3753" s="38">
        <v>5.0999999999999997E-2</v>
      </c>
      <c r="E3753" s="39">
        <v>43378</v>
      </c>
      <c r="F3753">
        <f t="shared" si="58"/>
        <v>2018</v>
      </c>
    </row>
    <row r="3754" spans="1:6" x14ac:dyDescent="0.25">
      <c r="A3754" t="s">
        <v>3153</v>
      </c>
      <c r="B3754" t="s">
        <v>5031</v>
      </c>
      <c r="C3754" s="37">
        <v>325.64999999999998</v>
      </c>
      <c r="D3754" s="38">
        <v>0.255</v>
      </c>
      <c r="E3754" s="39">
        <v>43378</v>
      </c>
      <c r="F3754">
        <f t="shared" si="58"/>
        <v>2018</v>
      </c>
    </row>
    <row r="3755" spans="1:6" x14ac:dyDescent="0.25">
      <c r="A3755" t="s">
        <v>3153</v>
      </c>
      <c r="B3755" t="s">
        <v>5031</v>
      </c>
      <c r="C3755" s="37">
        <v>66.430000000000007</v>
      </c>
      <c r="D3755" s="38">
        <v>5.1999999999999998E-2</v>
      </c>
      <c r="E3755" s="39">
        <v>43378</v>
      </c>
      <c r="F3755">
        <f t="shared" si="58"/>
        <v>2018</v>
      </c>
    </row>
    <row r="3756" spans="1:6" x14ac:dyDescent="0.25">
      <c r="A3756" t="s">
        <v>3153</v>
      </c>
      <c r="B3756" t="s">
        <v>5031</v>
      </c>
      <c r="C3756" s="37">
        <v>56.21</v>
      </c>
      <c r="D3756" s="38">
        <v>4.3999999999999997E-2</v>
      </c>
      <c r="E3756" s="39">
        <v>43378</v>
      </c>
      <c r="F3756">
        <f t="shared" si="58"/>
        <v>2018</v>
      </c>
    </row>
    <row r="3757" spans="1:6" x14ac:dyDescent="0.25">
      <c r="A3757" t="s">
        <v>3153</v>
      </c>
      <c r="B3757" t="s">
        <v>5031</v>
      </c>
      <c r="C3757" s="37">
        <v>5.1100000000000003</v>
      </c>
      <c r="D3757" s="38">
        <v>4.0000000000000001E-3</v>
      </c>
      <c r="E3757" s="39">
        <v>43378</v>
      </c>
      <c r="F3757">
        <f t="shared" si="58"/>
        <v>2018</v>
      </c>
    </row>
    <row r="3758" spans="1:6" x14ac:dyDescent="0.25">
      <c r="A3758" t="s">
        <v>3153</v>
      </c>
      <c r="B3758" t="s">
        <v>5031</v>
      </c>
      <c r="C3758" s="37">
        <v>521.04</v>
      </c>
      <c r="D3758" s="38">
        <v>0.40799999999999997</v>
      </c>
      <c r="E3758" s="39">
        <v>43378</v>
      </c>
      <c r="F3758">
        <f t="shared" si="58"/>
        <v>2018</v>
      </c>
    </row>
    <row r="3759" spans="1:6" x14ac:dyDescent="0.25">
      <c r="A3759" t="s">
        <v>3153</v>
      </c>
      <c r="B3759" t="s">
        <v>5031</v>
      </c>
      <c r="C3759" s="37">
        <v>275.3</v>
      </c>
      <c r="D3759" s="38">
        <v>0.161</v>
      </c>
      <c r="E3759" s="39">
        <v>43378</v>
      </c>
      <c r="F3759">
        <f t="shared" si="58"/>
        <v>2018</v>
      </c>
    </row>
    <row r="3760" spans="1:6" x14ac:dyDescent="0.25">
      <c r="A3760" t="s">
        <v>3153</v>
      </c>
      <c r="B3760" t="s">
        <v>5031</v>
      </c>
      <c r="C3760" s="37">
        <v>130.26</v>
      </c>
      <c r="D3760" s="38">
        <v>0.10199999999999999</v>
      </c>
      <c r="E3760" s="39">
        <v>43378</v>
      </c>
      <c r="F3760">
        <f t="shared" si="58"/>
        <v>2018</v>
      </c>
    </row>
    <row r="3761" spans="1:6" x14ac:dyDescent="0.25">
      <c r="A3761" t="s">
        <v>3153</v>
      </c>
      <c r="B3761" t="s">
        <v>5031</v>
      </c>
      <c r="C3761" s="37">
        <v>10.85</v>
      </c>
      <c r="D3761" s="38">
        <v>8.5000000000000006E-3</v>
      </c>
      <c r="E3761" s="39">
        <v>43378</v>
      </c>
      <c r="F3761">
        <f t="shared" si="58"/>
        <v>2018</v>
      </c>
    </row>
    <row r="3762" spans="1:6" x14ac:dyDescent="0.25">
      <c r="A3762" t="s">
        <v>3153</v>
      </c>
      <c r="B3762" t="s">
        <v>5031</v>
      </c>
      <c r="C3762" s="37">
        <v>66.430000000000007</v>
      </c>
      <c r="D3762" s="38">
        <v>5.1999999999999998E-2</v>
      </c>
      <c r="E3762" s="39">
        <v>43378</v>
      </c>
      <c r="F3762">
        <f t="shared" si="58"/>
        <v>2018</v>
      </c>
    </row>
    <row r="3763" spans="1:6" x14ac:dyDescent="0.25">
      <c r="A3763" t="s">
        <v>3153</v>
      </c>
      <c r="B3763" t="s">
        <v>5031</v>
      </c>
      <c r="C3763" s="37">
        <v>390.78</v>
      </c>
      <c r="D3763" s="38">
        <v>0.30599999999999999</v>
      </c>
      <c r="E3763" s="39">
        <v>43378</v>
      </c>
      <c r="F3763">
        <f t="shared" si="58"/>
        <v>2018</v>
      </c>
    </row>
    <row r="3764" spans="1:6" x14ac:dyDescent="0.25">
      <c r="A3764" t="s">
        <v>3153</v>
      </c>
      <c r="B3764" t="s">
        <v>5031</v>
      </c>
      <c r="C3764" s="37">
        <v>45.99</v>
      </c>
      <c r="D3764" s="38">
        <v>3.5999999999999997E-2</v>
      </c>
      <c r="E3764" s="39">
        <v>43378</v>
      </c>
      <c r="F3764">
        <f t="shared" si="58"/>
        <v>2018</v>
      </c>
    </row>
    <row r="3765" spans="1:6" x14ac:dyDescent="0.25">
      <c r="A3765" t="s">
        <v>3153</v>
      </c>
      <c r="B3765" t="s">
        <v>5031</v>
      </c>
      <c r="C3765" s="37">
        <v>260.52</v>
      </c>
      <c r="D3765" s="38">
        <v>0.20399999999999999</v>
      </c>
      <c r="E3765" s="39">
        <v>43378</v>
      </c>
      <c r="F3765">
        <f t="shared" si="58"/>
        <v>2018</v>
      </c>
    </row>
    <row r="3766" spans="1:6" x14ac:dyDescent="0.25">
      <c r="A3766" t="s">
        <v>3153</v>
      </c>
      <c r="B3766" t="s">
        <v>5031</v>
      </c>
      <c r="C3766" s="37">
        <v>56.21</v>
      </c>
      <c r="D3766" s="38">
        <v>4.3999999999999997E-2</v>
      </c>
      <c r="E3766" s="39">
        <v>43378</v>
      </c>
      <c r="F3766">
        <f t="shared" si="58"/>
        <v>2018</v>
      </c>
    </row>
    <row r="3767" spans="1:6" x14ac:dyDescent="0.25">
      <c r="A3767" t="s">
        <v>3153</v>
      </c>
      <c r="B3767" t="s">
        <v>5031</v>
      </c>
      <c r="C3767" s="37">
        <v>61.2</v>
      </c>
      <c r="D3767" s="38">
        <v>8.3370000000000007E-3</v>
      </c>
      <c r="E3767" s="39">
        <v>43378</v>
      </c>
      <c r="F3767">
        <f t="shared" si="58"/>
        <v>2018</v>
      </c>
    </row>
    <row r="3768" spans="1:6" x14ac:dyDescent="0.25">
      <c r="A3768" t="s">
        <v>3153</v>
      </c>
      <c r="B3768" t="s">
        <v>5031</v>
      </c>
      <c r="C3768" s="37">
        <v>66.430000000000007</v>
      </c>
      <c r="D3768" s="38">
        <v>5.1999999999999998E-2</v>
      </c>
      <c r="E3768" s="39">
        <v>43378</v>
      </c>
      <c r="F3768">
        <f t="shared" si="58"/>
        <v>2018</v>
      </c>
    </row>
    <row r="3769" spans="1:6" x14ac:dyDescent="0.25">
      <c r="A3769" t="s">
        <v>3153</v>
      </c>
      <c r="B3769" t="s">
        <v>5031</v>
      </c>
      <c r="C3769" s="37">
        <v>81.760000000000005</v>
      </c>
      <c r="D3769" s="38">
        <v>6.4000000000000001E-2</v>
      </c>
      <c r="E3769" s="39">
        <v>43378</v>
      </c>
      <c r="F3769">
        <f t="shared" si="58"/>
        <v>2018</v>
      </c>
    </row>
    <row r="3770" spans="1:6" x14ac:dyDescent="0.25">
      <c r="A3770" t="s">
        <v>3153</v>
      </c>
      <c r="B3770" t="s">
        <v>5031</v>
      </c>
      <c r="C3770" s="37">
        <v>21.7</v>
      </c>
      <c r="D3770" s="38">
        <v>1.7000000000000001E-2</v>
      </c>
      <c r="E3770" s="39">
        <v>43378</v>
      </c>
      <c r="F3770">
        <f t="shared" si="58"/>
        <v>2018</v>
      </c>
    </row>
    <row r="3771" spans="1:6" x14ac:dyDescent="0.25">
      <c r="A3771" t="s">
        <v>3153</v>
      </c>
      <c r="B3771" t="s">
        <v>5031</v>
      </c>
      <c r="C3771" s="37">
        <v>56.21</v>
      </c>
      <c r="D3771" s="38">
        <v>4.3999999999999997E-2</v>
      </c>
      <c r="E3771" s="39">
        <v>43378</v>
      </c>
      <c r="F3771">
        <f t="shared" si="58"/>
        <v>2018</v>
      </c>
    </row>
    <row r="3772" spans="1:6" x14ac:dyDescent="0.25">
      <c r="A3772" t="s">
        <v>3153</v>
      </c>
      <c r="B3772" t="s">
        <v>5031</v>
      </c>
      <c r="C3772" s="37">
        <v>195.39</v>
      </c>
      <c r="D3772" s="38">
        <v>0.153</v>
      </c>
      <c r="E3772" s="39">
        <v>43378</v>
      </c>
      <c r="F3772">
        <f t="shared" si="58"/>
        <v>2018</v>
      </c>
    </row>
    <row r="3773" spans="1:6" x14ac:dyDescent="0.25">
      <c r="A3773" t="s">
        <v>3153</v>
      </c>
      <c r="B3773" t="s">
        <v>5031</v>
      </c>
      <c r="C3773" s="37">
        <v>35.770000000000003</v>
      </c>
      <c r="D3773" s="38">
        <v>2.8000000000000001E-2</v>
      </c>
      <c r="E3773" s="39">
        <v>43378</v>
      </c>
      <c r="F3773">
        <f t="shared" si="58"/>
        <v>2018</v>
      </c>
    </row>
    <row r="3774" spans="1:6" x14ac:dyDescent="0.25">
      <c r="A3774" t="s">
        <v>3153</v>
      </c>
      <c r="B3774" t="s">
        <v>5031</v>
      </c>
      <c r="C3774" s="37">
        <v>65.13</v>
      </c>
      <c r="D3774" s="38">
        <v>5.0999999999999997E-2</v>
      </c>
      <c r="E3774" s="39">
        <v>43378</v>
      </c>
      <c r="F3774">
        <f t="shared" si="58"/>
        <v>2018</v>
      </c>
    </row>
    <row r="3775" spans="1:6" x14ac:dyDescent="0.25">
      <c r="A3775" t="s">
        <v>3153</v>
      </c>
      <c r="B3775" t="s">
        <v>5031</v>
      </c>
      <c r="C3775" s="37">
        <v>43.4</v>
      </c>
      <c r="D3775" s="38">
        <v>3.4000000000000002E-2</v>
      </c>
      <c r="E3775" s="39">
        <v>43378</v>
      </c>
      <c r="F3775">
        <f t="shared" si="58"/>
        <v>2018</v>
      </c>
    </row>
    <row r="3776" spans="1:6" x14ac:dyDescent="0.25">
      <c r="A3776" t="s">
        <v>3153</v>
      </c>
      <c r="B3776" t="s">
        <v>5031</v>
      </c>
      <c r="C3776" s="37">
        <v>130.26</v>
      </c>
      <c r="D3776" s="38">
        <v>0.10199999999999999</v>
      </c>
      <c r="E3776" s="39">
        <v>43378</v>
      </c>
      <c r="F3776">
        <f t="shared" si="58"/>
        <v>2018</v>
      </c>
    </row>
    <row r="3777" spans="1:6" x14ac:dyDescent="0.25">
      <c r="A3777" t="s">
        <v>3153</v>
      </c>
      <c r="B3777" t="s">
        <v>5031</v>
      </c>
      <c r="C3777" s="37">
        <v>45.99</v>
      </c>
      <c r="D3777" s="38">
        <v>3.5999999999999997E-2</v>
      </c>
      <c r="E3777" s="39">
        <v>43378</v>
      </c>
      <c r="F3777">
        <f t="shared" si="58"/>
        <v>2018</v>
      </c>
    </row>
    <row r="3778" spans="1:6" x14ac:dyDescent="0.25">
      <c r="A3778" t="s">
        <v>3153</v>
      </c>
      <c r="B3778" t="s">
        <v>5031</v>
      </c>
      <c r="C3778" s="37">
        <v>61.2</v>
      </c>
      <c r="D3778" s="38">
        <v>8.3370000000000007E-3</v>
      </c>
      <c r="E3778" s="39">
        <v>43378</v>
      </c>
      <c r="F3778">
        <f t="shared" si="58"/>
        <v>2018</v>
      </c>
    </row>
    <row r="3779" spans="1:6" x14ac:dyDescent="0.25">
      <c r="A3779" t="s">
        <v>3153</v>
      </c>
      <c r="B3779" t="s">
        <v>5031</v>
      </c>
      <c r="C3779" s="37">
        <v>716.43</v>
      </c>
      <c r="D3779" s="38">
        <v>0.56100000000000005</v>
      </c>
      <c r="E3779" s="39">
        <v>43378</v>
      </c>
      <c r="F3779">
        <f t="shared" ref="F3779:F3842" si="59">YEAR(E3779)</f>
        <v>2018</v>
      </c>
    </row>
    <row r="3780" spans="1:6" x14ac:dyDescent="0.25">
      <c r="A3780" t="s">
        <v>3153</v>
      </c>
      <c r="B3780" t="s">
        <v>5031</v>
      </c>
      <c r="C3780" s="37">
        <v>61.2</v>
      </c>
      <c r="D3780" s="38">
        <v>8.3370000000000007E-3</v>
      </c>
      <c r="E3780" s="39">
        <v>43378</v>
      </c>
      <c r="F3780">
        <f t="shared" si="59"/>
        <v>2018</v>
      </c>
    </row>
    <row r="3781" spans="1:6" x14ac:dyDescent="0.25">
      <c r="A3781" t="s">
        <v>3153</v>
      </c>
      <c r="B3781" t="s">
        <v>5031</v>
      </c>
      <c r="C3781" s="37">
        <v>43.4</v>
      </c>
      <c r="D3781" s="38">
        <v>3.4000000000000002E-2</v>
      </c>
      <c r="E3781" s="39">
        <v>43378</v>
      </c>
      <c r="F3781">
        <f t="shared" si="59"/>
        <v>2018</v>
      </c>
    </row>
    <row r="3782" spans="1:6" x14ac:dyDescent="0.25">
      <c r="A3782" t="s">
        <v>3153</v>
      </c>
      <c r="B3782" t="s">
        <v>5031</v>
      </c>
      <c r="C3782" s="37">
        <v>35.770000000000003</v>
      </c>
      <c r="D3782" s="38">
        <v>2.8000000000000001E-2</v>
      </c>
      <c r="E3782" s="39">
        <v>43378</v>
      </c>
      <c r="F3782">
        <f t="shared" si="59"/>
        <v>2018</v>
      </c>
    </row>
    <row r="3783" spans="1:6" x14ac:dyDescent="0.25">
      <c r="A3783" t="s">
        <v>3153</v>
      </c>
      <c r="B3783" t="s">
        <v>5031</v>
      </c>
      <c r="C3783" s="37">
        <v>130.26</v>
      </c>
      <c r="D3783" s="38">
        <v>0.10199999999999999</v>
      </c>
      <c r="E3783" s="39">
        <v>43378</v>
      </c>
      <c r="F3783">
        <f t="shared" si="59"/>
        <v>2018</v>
      </c>
    </row>
    <row r="3784" spans="1:6" x14ac:dyDescent="0.25">
      <c r="A3784" t="s">
        <v>3153</v>
      </c>
      <c r="B3784" t="s">
        <v>5031</v>
      </c>
      <c r="C3784" s="37">
        <v>455.91</v>
      </c>
      <c r="D3784" s="38">
        <v>0.35699999999999998</v>
      </c>
      <c r="E3784" s="39">
        <v>43378</v>
      </c>
      <c r="F3784">
        <f t="shared" si="59"/>
        <v>2018</v>
      </c>
    </row>
    <row r="3785" spans="1:6" x14ac:dyDescent="0.25">
      <c r="A3785" t="s">
        <v>3153</v>
      </c>
      <c r="B3785" t="s">
        <v>5031</v>
      </c>
      <c r="C3785" s="37">
        <v>25.55</v>
      </c>
      <c r="D3785" s="38">
        <v>0.02</v>
      </c>
      <c r="E3785" s="39">
        <v>43378</v>
      </c>
      <c r="F3785">
        <f t="shared" si="59"/>
        <v>2018</v>
      </c>
    </row>
    <row r="3786" spans="1:6" x14ac:dyDescent="0.25">
      <c r="A3786" t="s">
        <v>3153</v>
      </c>
      <c r="B3786" t="s">
        <v>5031</v>
      </c>
      <c r="C3786" s="37">
        <v>66.430000000000007</v>
      </c>
      <c r="D3786" s="38">
        <v>5.1999999999999998E-2</v>
      </c>
      <c r="E3786" s="39">
        <v>43378</v>
      </c>
      <c r="F3786">
        <f t="shared" si="59"/>
        <v>2018</v>
      </c>
    </row>
    <row r="3787" spans="1:6" x14ac:dyDescent="0.25">
      <c r="A3787" t="s">
        <v>3153</v>
      </c>
      <c r="B3787" t="s">
        <v>5031</v>
      </c>
      <c r="C3787" s="37">
        <v>65.13</v>
      </c>
      <c r="D3787" s="38">
        <v>5.0999999999999997E-2</v>
      </c>
      <c r="E3787" s="39">
        <v>43378</v>
      </c>
      <c r="F3787">
        <f t="shared" si="59"/>
        <v>2018</v>
      </c>
    </row>
    <row r="3788" spans="1:6" x14ac:dyDescent="0.25">
      <c r="A3788" t="s">
        <v>3153</v>
      </c>
      <c r="B3788" t="s">
        <v>5031</v>
      </c>
      <c r="C3788" s="37">
        <v>61.2</v>
      </c>
      <c r="D3788" s="38">
        <v>8.3370000000000007E-3</v>
      </c>
      <c r="E3788" s="39">
        <v>43378</v>
      </c>
      <c r="F3788">
        <f t="shared" si="59"/>
        <v>2018</v>
      </c>
    </row>
    <row r="3789" spans="1:6" x14ac:dyDescent="0.25">
      <c r="A3789" t="s">
        <v>3153</v>
      </c>
      <c r="B3789" t="s">
        <v>5031</v>
      </c>
      <c r="C3789" s="37">
        <v>66.430000000000007</v>
      </c>
      <c r="D3789" s="38">
        <v>5.1999999999999998E-2</v>
      </c>
      <c r="E3789" s="39">
        <v>43378</v>
      </c>
      <c r="F3789">
        <f t="shared" si="59"/>
        <v>2018</v>
      </c>
    </row>
    <row r="3790" spans="1:6" x14ac:dyDescent="0.25">
      <c r="A3790" t="s">
        <v>3153</v>
      </c>
      <c r="B3790" t="s">
        <v>5031</v>
      </c>
      <c r="C3790" s="37">
        <v>71.540000000000006</v>
      </c>
      <c r="D3790" s="38">
        <v>5.6000000000000001E-2</v>
      </c>
      <c r="E3790" s="39">
        <v>43378</v>
      </c>
      <c r="F3790">
        <f t="shared" si="59"/>
        <v>2018</v>
      </c>
    </row>
    <row r="3791" spans="1:6" x14ac:dyDescent="0.25">
      <c r="A3791" t="s">
        <v>3153</v>
      </c>
      <c r="B3791" t="s">
        <v>5031</v>
      </c>
      <c r="C3791" s="37">
        <v>65.13</v>
      </c>
      <c r="D3791" s="38">
        <v>5.0999999999999997E-2</v>
      </c>
      <c r="E3791" s="39">
        <v>43378</v>
      </c>
      <c r="F3791">
        <f t="shared" si="59"/>
        <v>2018</v>
      </c>
    </row>
    <row r="3792" spans="1:6" x14ac:dyDescent="0.25">
      <c r="A3792" t="s">
        <v>3153</v>
      </c>
      <c r="B3792" t="s">
        <v>5031</v>
      </c>
      <c r="C3792" s="37">
        <v>61.2</v>
      </c>
      <c r="D3792" s="38">
        <v>8.3370000000000007E-3</v>
      </c>
      <c r="E3792" s="39">
        <v>43378</v>
      </c>
      <c r="F3792">
        <f t="shared" si="59"/>
        <v>2018</v>
      </c>
    </row>
    <row r="3793" spans="1:6" x14ac:dyDescent="0.25">
      <c r="A3793" t="s">
        <v>3153</v>
      </c>
      <c r="B3793" t="s">
        <v>5031</v>
      </c>
      <c r="C3793" s="37">
        <v>130.26</v>
      </c>
      <c r="D3793" s="38">
        <v>0.10199999999999999</v>
      </c>
      <c r="E3793" s="39">
        <v>43378</v>
      </c>
      <c r="F3793">
        <f t="shared" si="59"/>
        <v>2018</v>
      </c>
    </row>
    <row r="3794" spans="1:6" x14ac:dyDescent="0.25">
      <c r="A3794" t="s">
        <v>3153</v>
      </c>
      <c r="B3794" t="s">
        <v>5031</v>
      </c>
      <c r="C3794" s="37">
        <v>56.21</v>
      </c>
      <c r="D3794" s="38">
        <v>4.3999999999999997E-2</v>
      </c>
      <c r="E3794" s="39">
        <v>43378</v>
      </c>
      <c r="F3794">
        <f t="shared" si="59"/>
        <v>2018</v>
      </c>
    </row>
    <row r="3795" spans="1:6" x14ac:dyDescent="0.25">
      <c r="A3795" t="s">
        <v>3153</v>
      </c>
      <c r="B3795" t="s">
        <v>5031</v>
      </c>
      <c r="C3795" s="37">
        <v>61.2</v>
      </c>
      <c r="D3795" s="38">
        <v>8.3370000000000007E-3</v>
      </c>
      <c r="E3795" s="39">
        <v>43378</v>
      </c>
      <c r="F3795">
        <f t="shared" si="59"/>
        <v>2018</v>
      </c>
    </row>
    <row r="3796" spans="1:6" x14ac:dyDescent="0.25">
      <c r="A3796" t="s">
        <v>3153</v>
      </c>
      <c r="B3796" t="s">
        <v>5031</v>
      </c>
      <c r="C3796" s="37">
        <v>130.26</v>
      </c>
      <c r="D3796" s="38">
        <v>0.10199999999999999</v>
      </c>
      <c r="E3796" s="39">
        <v>43378</v>
      </c>
      <c r="F3796">
        <f t="shared" si="59"/>
        <v>2018</v>
      </c>
    </row>
    <row r="3797" spans="1:6" x14ac:dyDescent="0.25">
      <c r="A3797" t="s">
        <v>3153</v>
      </c>
      <c r="B3797" t="s">
        <v>5031</v>
      </c>
      <c r="C3797" s="37">
        <v>56.21</v>
      </c>
      <c r="D3797" s="38">
        <v>4.3999999999999997E-2</v>
      </c>
      <c r="E3797" s="39">
        <v>43378</v>
      </c>
      <c r="F3797">
        <f t="shared" si="59"/>
        <v>2018</v>
      </c>
    </row>
    <row r="3798" spans="1:6" x14ac:dyDescent="0.25">
      <c r="A3798" t="s">
        <v>3153</v>
      </c>
      <c r="B3798" t="s">
        <v>5031</v>
      </c>
      <c r="C3798" s="37">
        <v>5.1100000000000003</v>
      </c>
      <c r="D3798" s="38">
        <v>4.0000000000000001E-3</v>
      </c>
      <c r="E3798" s="39">
        <v>43378</v>
      </c>
      <c r="F3798">
        <f t="shared" si="59"/>
        <v>2018</v>
      </c>
    </row>
    <row r="3799" spans="1:6" x14ac:dyDescent="0.25">
      <c r="A3799" t="s">
        <v>3153</v>
      </c>
      <c r="B3799" t="s">
        <v>5031</v>
      </c>
      <c r="C3799" s="37">
        <v>65.13</v>
      </c>
      <c r="D3799" s="38">
        <v>5.0999999999999997E-2</v>
      </c>
      <c r="E3799" s="39">
        <v>43378</v>
      </c>
      <c r="F3799">
        <f t="shared" si="59"/>
        <v>2018</v>
      </c>
    </row>
    <row r="3800" spans="1:6" x14ac:dyDescent="0.25">
      <c r="A3800" t="s">
        <v>3153</v>
      </c>
      <c r="B3800" t="s">
        <v>5031</v>
      </c>
      <c r="C3800" s="37">
        <v>130.26</v>
      </c>
      <c r="D3800" s="38">
        <v>0.10199999999999999</v>
      </c>
      <c r="E3800" s="39">
        <v>43378</v>
      </c>
      <c r="F3800">
        <f t="shared" si="59"/>
        <v>2018</v>
      </c>
    </row>
    <row r="3801" spans="1:6" x14ac:dyDescent="0.25">
      <c r="A3801" t="s">
        <v>3153</v>
      </c>
      <c r="B3801" t="s">
        <v>5031</v>
      </c>
      <c r="C3801" s="37">
        <v>71.540000000000006</v>
      </c>
      <c r="D3801" s="38">
        <v>5.6000000000000001E-2</v>
      </c>
      <c r="E3801" s="39">
        <v>43378</v>
      </c>
      <c r="F3801">
        <f t="shared" si="59"/>
        <v>2018</v>
      </c>
    </row>
    <row r="3802" spans="1:6" x14ac:dyDescent="0.25">
      <c r="A3802" t="s">
        <v>3153</v>
      </c>
      <c r="B3802" t="s">
        <v>5031</v>
      </c>
      <c r="C3802" s="37">
        <v>66.430000000000007</v>
      </c>
      <c r="D3802" s="38">
        <v>5.1999999999999998E-2</v>
      </c>
      <c r="E3802" s="39">
        <v>43378</v>
      </c>
      <c r="F3802">
        <f t="shared" si="59"/>
        <v>2018</v>
      </c>
    </row>
    <row r="3803" spans="1:6" x14ac:dyDescent="0.25">
      <c r="A3803" t="s">
        <v>3153</v>
      </c>
      <c r="B3803" t="s">
        <v>5031</v>
      </c>
      <c r="C3803" s="37">
        <v>65.13</v>
      </c>
      <c r="D3803" s="38">
        <v>5.0999999999999997E-2</v>
      </c>
      <c r="E3803" s="39">
        <v>43378</v>
      </c>
      <c r="F3803">
        <f t="shared" si="59"/>
        <v>2018</v>
      </c>
    </row>
    <row r="3804" spans="1:6" x14ac:dyDescent="0.25">
      <c r="A3804" t="s">
        <v>3153</v>
      </c>
      <c r="B3804" t="s">
        <v>5031</v>
      </c>
      <c r="C3804" s="37">
        <v>25.55</v>
      </c>
      <c r="D3804" s="38">
        <v>0.02</v>
      </c>
      <c r="E3804" s="39">
        <v>43378</v>
      </c>
      <c r="F3804">
        <f t="shared" si="59"/>
        <v>2018</v>
      </c>
    </row>
    <row r="3805" spans="1:6" x14ac:dyDescent="0.25">
      <c r="A3805" t="s">
        <v>3153</v>
      </c>
      <c r="B3805" t="s">
        <v>5031</v>
      </c>
      <c r="C3805" s="37">
        <v>61.2</v>
      </c>
      <c r="D3805" s="38">
        <v>8.3370000000000007E-3</v>
      </c>
      <c r="E3805" s="39">
        <v>43378</v>
      </c>
      <c r="F3805">
        <f t="shared" si="59"/>
        <v>2018</v>
      </c>
    </row>
    <row r="3806" spans="1:6" x14ac:dyDescent="0.25">
      <c r="A3806" t="s">
        <v>3153</v>
      </c>
      <c r="B3806" t="s">
        <v>5031</v>
      </c>
      <c r="C3806" s="37">
        <v>45.99</v>
      </c>
      <c r="D3806" s="38">
        <v>3.5999999999999997E-2</v>
      </c>
      <c r="E3806" s="39">
        <v>43378</v>
      </c>
      <c r="F3806">
        <f t="shared" si="59"/>
        <v>2018</v>
      </c>
    </row>
    <row r="3807" spans="1:6" x14ac:dyDescent="0.25">
      <c r="A3807" t="s">
        <v>3153</v>
      </c>
      <c r="B3807" t="s">
        <v>5031</v>
      </c>
      <c r="C3807" s="37">
        <v>51.1</v>
      </c>
      <c r="D3807" s="38">
        <v>0.04</v>
      </c>
      <c r="E3807" s="39">
        <v>43378</v>
      </c>
      <c r="F3807">
        <f t="shared" si="59"/>
        <v>2018</v>
      </c>
    </row>
    <row r="3808" spans="1:6" x14ac:dyDescent="0.25">
      <c r="A3808" t="s">
        <v>3153</v>
      </c>
      <c r="B3808" t="s">
        <v>5031</v>
      </c>
      <c r="C3808" s="37">
        <v>10.85</v>
      </c>
      <c r="D3808" s="38">
        <v>8.5000000000000006E-3</v>
      </c>
      <c r="E3808" s="39">
        <v>43378</v>
      </c>
      <c r="F3808">
        <f t="shared" si="59"/>
        <v>2018</v>
      </c>
    </row>
    <row r="3809" spans="1:6" x14ac:dyDescent="0.25">
      <c r="A3809" t="s">
        <v>3153</v>
      </c>
      <c r="B3809" t="s">
        <v>5031</v>
      </c>
      <c r="C3809" s="37">
        <v>65.13</v>
      </c>
      <c r="D3809" s="38">
        <v>5.0999999999999997E-2</v>
      </c>
      <c r="E3809" s="39">
        <v>43378</v>
      </c>
      <c r="F3809">
        <f t="shared" si="59"/>
        <v>2018</v>
      </c>
    </row>
    <row r="3810" spans="1:6" x14ac:dyDescent="0.25">
      <c r="A3810" t="s">
        <v>3153</v>
      </c>
      <c r="B3810" t="s">
        <v>5031</v>
      </c>
      <c r="C3810" s="37">
        <v>51.1</v>
      </c>
      <c r="D3810" s="38">
        <v>0.04</v>
      </c>
      <c r="E3810" s="39">
        <v>43378</v>
      </c>
      <c r="F3810">
        <f t="shared" si="59"/>
        <v>2018</v>
      </c>
    </row>
    <row r="3811" spans="1:6" x14ac:dyDescent="0.25">
      <c r="A3811" t="s">
        <v>3153</v>
      </c>
      <c r="B3811" t="s">
        <v>5031</v>
      </c>
      <c r="C3811" s="37">
        <v>66.430000000000007</v>
      </c>
      <c r="D3811" s="38">
        <v>5.1999999999999998E-2</v>
      </c>
      <c r="E3811" s="39">
        <v>43378</v>
      </c>
      <c r="F3811">
        <f t="shared" si="59"/>
        <v>2018</v>
      </c>
    </row>
    <row r="3812" spans="1:6" x14ac:dyDescent="0.25">
      <c r="A3812" t="s">
        <v>3153</v>
      </c>
      <c r="B3812" t="s">
        <v>5031</v>
      </c>
      <c r="C3812" s="37">
        <v>21.7</v>
      </c>
      <c r="D3812" s="38">
        <v>1.7000000000000001E-2</v>
      </c>
      <c r="E3812" s="39">
        <v>43378</v>
      </c>
      <c r="F3812">
        <f t="shared" si="59"/>
        <v>2018</v>
      </c>
    </row>
    <row r="3813" spans="1:6" x14ac:dyDescent="0.25">
      <c r="A3813" t="s">
        <v>3153</v>
      </c>
      <c r="B3813" t="s">
        <v>5031</v>
      </c>
      <c r="C3813" s="37">
        <v>25.55</v>
      </c>
      <c r="D3813" s="38">
        <v>0.02</v>
      </c>
      <c r="E3813" s="39">
        <v>43378</v>
      </c>
      <c r="F3813">
        <f t="shared" si="59"/>
        <v>2018</v>
      </c>
    </row>
    <row r="3814" spans="1:6" x14ac:dyDescent="0.25">
      <c r="A3814" t="s">
        <v>3153</v>
      </c>
      <c r="B3814" t="s">
        <v>5031</v>
      </c>
      <c r="C3814" s="37">
        <v>130.26</v>
      </c>
      <c r="D3814" s="38">
        <v>0.10199999999999999</v>
      </c>
      <c r="E3814" s="39">
        <v>43378</v>
      </c>
      <c r="F3814">
        <f t="shared" si="59"/>
        <v>2018</v>
      </c>
    </row>
    <row r="3815" spans="1:6" x14ac:dyDescent="0.25">
      <c r="A3815" t="s">
        <v>3153</v>
      </c>
      <c r="B3815" t="s">
        <v>5031</v>
      </c>
      <c r="C3815" s="37">
        <v>20.440000000000001</v>
      </c>
      <c r="D3815" s="38">
        <v>1.6E-2</v>
      </c>
      <c r="E3815" s="39">
        <v>43378</v>
      </c>
      <c r="F3815">
        <f t="shared" si="59"/>
        <v>2018</v>
      </c>
    </row>
    <row r="3816" spans="1:6" x14ac:dyDescent="0.25">
      <c r="A3816" t="s">
        <v>3153</v>
      </c>
      <c r="B3816" t="s">
        <v>5031</v>
      </c>
      <c r="C3816" s="37">
        <v>40.880000000000003</v>
      </c>
      <c r="D3816" s="38">
        <v>3.2000000000000001E-2</v>
      </c>
      <c r="E3816" s="39">
        <v>43378</v>
      </c>
      <c r="F3816">
        <f t="shared" si="59"/>
        <v>2018</v>
      </c>
    </row>
    <row r="3817" spans="1:6" x14ac:dyDescent="0.25">
      <c r="A3817" t="s">
        <v>3153</v>
      </c>
      <c r="B3817" t="s">
        <v>5031</v>
      </c>
      <c r="C3817" s="37">
        <v>66.430000000000007</v>
      </c>
      <c r="D3817" s="38">
        <v>5.1999999999999998E-2</v>
      </c>
      <c r="E3817" s="39">
        <v>43378</v>
      </c>
      <c r="F3817">
        <f t="shared" si="59"/>
        <v>2018</v>
      </c>
    </row>
    <row r="3818" spans="1:6" x14ac:dyDescent="0.25">
      <c r="A3818" t="s">
        <v>3153</v>
      </c>
      <c r="B3818" t="s">
        <v>5031</v>
      </c>
      <c r="C3818" s="37">
        <v>61.2</v>
      </c>
      <c r="D3818" s="38">
        <v>8.3370000000000007E-3</v>
      </c>
      <c r="E3818" s="39">
        <v>43378</v>
      </c>
      <c r="F3818">
        <f t="shared" si="59"/>
        <v>2018</v>
      </c>
    </row>
    <row r="3819" spans="1:6" x14ac:dyDescent="0.25">
      <c r="A3819" t="s">
        <v>3153</v>
      </c>
      <c r="B3819" t="s">
        <v>5031</v>
      </c>
      <c r="C3819" s="37">
        <v>20.440000000000001</v>
      </c>
      <c r="D3819" s="38">
        <v>1.6E-2</v>
      </c>
      <c r="E3819" s="39">
        <v>43378</v>
      </c>
      <c r="F3819">
        <f t="shared" si="59"/>
        <v>2018</v>
      </c>
    </row>
    <row r="3820" spans="1:6" x14ac:dyDescent="0.25">
      <c r="A3820" t="s">
        <v>3153</v>
      </c>
      <c r="B3820" t="s">
        <v>5031</v>
      </c>
      <c r="C3820" s="37">
        <v>66.430000000000007</v>
      </c>
      <c r="D3820" s="38">
        <v>5.1999999999999998E-2</v>
      </c>
      <c r="E3820" s="39">
        <v>43378</v>
      </c>
      <c r="F3820">
        <f t="shared" si="59"/>
        <v>2018</v>
      </c>
    </row>
    <row r="3821" spans="1:6" x14ac:dyDescent="0.25">
      <c r="A3821" t="s">
        <v>3153</v>
      </c>
      <c r="B3821" t="s">
        <v>5031</v>
      </c>
      <c r="C3821" s="37">
        <v>40.880000000000003</v>
      </c>
      <c r="D3821" s="38">
        <v>3.2000000000000001E-2</v>
      </c>
      <c r="E3821" s="39">
        <v>43378</v>
      </c>
      <c r="F3821">
        <f t="shared" si="59"/>
        <v>2018</v>
      </c>
    </row>
    <row r="3822" spans="1:6" x14ac:dyDescent="0.25">
      <c r="A3822" t="s">
        <v>3153</v>
      </c>
      <c r="B3822" t="s">
        <v>5031</v>
      </c>
      <c r="C3822" s="37">
        <v>25.55</v>
      </c>
      <c r="D3822" s="38">
        <v>0.02</v>
      </c>
      <c r="E3822" s="39">
        <v>43378</v>
      </c>
      <c r="F3822">
        <f t="shared" si="59"/>
        <v>2018</v>
      </c>
    </row>
    <row r="3823" spans="1:6" x14ac:dyDescent="0.25">
      <c r="A3823" t="s">
        <v>3153</v>
      </c>
      <c r="B3823" t="s">
        <v>5031</v>
      </c>
      <c r="C3823" s="37">
        <v>846.69</v>
      </c>
      <c r="D3823" s="38">
        <v>0.66300000000000003</v>
      </c>
      <c r="E3823" s="39">
        <v>43378</v>
      </c>
      <c r="F3823">
        <f t="shared" si="59"/>
        <v>2018</v>
      </c>
    </row>
    <row r="3824" spans="1:6" x14ac:dyDescent="0.25">
      <c r="A3824" t="s">
        <v>3153</v>
      </c>
      <c r="B3824" t="s">
        <v>5031</v>
      </c>
      <c r="C3824" s="37">
        <v>5.1100000000000003</v>
      </c>
      <c r="D3824" s="38">
        <v>4.0000000000000001E-3</v>
      </c>
      <c r="E3824" s="39">
        <v>43378</v>
      </c>
      <c r="F3824">
        <f t="shared" si="59"/>
        <v>2018</v>
      </c>
    </row>
    <row r="3825" spans="1:6" x14ac:dyDescent="0.25">
      <c r="A3825" t="s">
        <v>3153</v>
      </c>
      <c r="B3825" t="s">
        <v>5031</v>
      </c>
      <c r="C3825" s="37">
        <v>521.04</v>
      </c>
      <c r="D3825" s="38">
        <v>0.40799999999999997</v>
      </c>
      <c r="E3825" s="39">
        <v>43378</v>
      </c>
      <c r="F3825">
        <f t="shared" si="59"/>
        <v>2018</v>
      </c>
    </row>
    <row r="3826" spans="1:6" x14ac:dyDescent="0.25">
      <c r="A3826" t="s">
        <v>3153</v>
      </c>
      <c r="B3826" t="s">
        <v>5031</v>
      </c>
      <c r="C3826" s="37">
        <v>30.66</v>
      </c>
      <c r="D3826" s="38">
        <v>2.4E-2</v>
      </c>
      <c r="E3826" s="39">
        <v>43378</v>
      </c>
      <c r="F3826">
        <f t="shared" si="59"/>
        <v>2018</v>
      </c>
    </row>
    <row r="3827" spans="1:6" x14ac:dyDescent="0.25">
      <c r="A3827" t="s">
        <v>3153</v>
      </c>
      <c r="B3827" t="s">
        <v>5031</v>
      </c>
      <c r="C3827" s="37">
        <v>56.21</v>
      </c>
      <c r="D3827" s="38">
        <v>4.3999999999999997E-2</v>
      </c>
      <c r="E3827" s="39">
        <v>43378</v>
      </c>
      <c r="F3827">
        <f t="shared" si="59"/>
        <v>2018</v>
      </c>
    </row>
    <row r="3828" spans="1:6" x14ac:dyDescent="0.25">
      <c r="A3828" t="s">
        <v>3153</v>
      </c>
      <c r="B3828" t="s">
        <v>5031</v>
      </c>
      <c r="C3828" s="37">
        <v>51.1</v>
      </c>
      <c r="D3828" s="38">
        <v>0.04</v>
      </c>
      <c r="E3828" s="39">
        <v>43378</v>
      </c>
      <c r="F3828">
        <f t="shared" si="59"/>
        <v>2018</v>
      </c>
    </row>
    <row r="3829" spans="1:6" x14ac:dyDescent="0.25">
      <c r="A3829" t="s">
        <v>3153</v>
      </c>
      <c r="B3829" t="s">
        <v>5031</v>
      </c>
      <c r="C3829" s="37">
        <v>545.9</v>
      </c>
      <c r="D3829" s="38">
        <v>0.42749999999999999</v>
      </c>
      <c r="E3829" s="39">
        <v>43378</v>
      </c>
      <c r="F3829">
        <f t="shared" si="59"/>
        <v>2018</v>
      </c>
    </row>
    <row r="3830" spans="1:6" x14ac:dyDescent="0.25">
      <c r="A3830" t="s">
        <v>3153</v>
      </c>
      <c r="B3830" t="s">
        <v>5031</v>
      </c>
      <c r="C3830" s="37">
        <v>40.880000000000003</v>
      </c>
      <c r="D3830" s="38">
        <v>3.2000000000000001E-2</v>
      </c>
      <c r="E3830" s="39">
        <v>43378</v>
      </c>
      <c r="F3830">
        <f t="shared" si="59"/>
        <v>2018</v>
      </c>
    </row>
    <row r="3831" spans="1:6" x14ac:dyDescent="0.25">
      <c r="A3831" t="s">
        <v>3153</v>
      </c>
      <c r="B3831" t="s">
        <v>5031</v>
      </c>
      <c r="C3831" s="37">
        <v>325.64999999999998</v>
      </c>
      <c r="D3831" s="38">
        <v>0.255</v>
      </c>
      <c r="E3831" s="39">
        <v>43378</v>
      </c>
      <c r="F3831">
        <f t="shared" si="59"/>
        <v>2018</v>
      </c>
    </row>
    <row r="3832" spans="1:6" x14ac:dyDescent="0.25">
      <c r="A3832" t="s">
        <v>3153</v>
      </c>
      <c r="B3832" t="s">
        <v>5031</v>
      </c>
      <c r="C3832" s="37">
        <v>61.2</v>
      </c>
      <c r="D3832" s="38">
        <v>8.3370000000000007E-3</v>
      </c>
      <c r="E3832" s="39">
        <v>43378</v>
      </c>
      <c r="F3832">
        <f t="shared" si="59"/>
        <v>2018</v>
      </c>
    </row>
    <row r="3833" spans="1:6" x14ac:dyDescent="0.25">
      <c r="A3833" t="s">
        <v>3153</v>
      </c>
      <c r="B3833" t="s">
        <v>5031</v>
      </c>
      <c r="C3833" s="37">
        <v>325.64999999999998</v>
      </c>
      <c r="D3833" s="38">
        <v>0.255</v>
      </c>
      <c r="E3833" s="39">
        <v>43378</v>
      </c>
      <c r="F3833">
        <f t="shared" si="59"/>
        <v>2018</v>
      </c>
    </row>
    <row r="3834" spans="1:6" x14ac:dyDescent="0.25">
      <c r="A3834" t="s">
        <v>3153</v>
      </c>
      <c r="B3834" t="s">
        <v>5031</v>
      </c>
      <c r="C3834" s="37">
        <v>35.770000000000003</v>
      </c>
      <c r="D3834" s="38">
        <v>2.8000000000000001E-2</v>
      </c>
      <c r="E3834" s="39">
        <v>43378</v>
      </c>
      <c r="F3834">
        <f t="shared" si="59"/>
        <v>2018</v>
      </c>
    </row>
    <row r="3835" spans="1:6" x14ac:dyDescent="0.25">
      <c r="A3835" t="s">
        <v>3153</v>
      </c>
      <c r="B3835" t="s">
        <v>5031</v>
      </c>
      <c r="C3835" s="37">
        <v>81.760000000000005</v>
      </c>
      <c r="D3835" s="38">
        <v>6.4000000000000001E-2</v>
      </c>
      <c r="E3835" s="39">
        <v>43378</v>
      </c>
      <c r="F3835">
        <f t="shared" si="59"/>
        <v>2018</v>
      </c>
    </row>
    <row r="3836" spans="1:6" x14ac:dyDescent="0.25">
      <c r="A3836" t="s">
        <v>3153</v>
      </c>
      <c r="B3836" t="s">
        <v>5031</v>
      </c>
      <c r="C3836" s="37">
        <v>61.2</v>
      </c>
      <c r="D3836" s="38">
        <v>8.3370000000000007E-3</v>
      </c>
      <c r="E3836" s="39">
        <v>43378</v>
      </c>
      <c r="F3836">
        <f t="shared" si="59"/>
        <v>2018</v>
      </c>
    </row>
    <row r="3837" spans="1:6" x14ac:dyDescent="0.25">
      <c r="A3837" t="s">
        <v>3153</v>
      </c>
      <c r="B3837" t="s">
        <v>5031</v>
      </c>
      <c r="C3837" s="37">
        <v>66.430000000000007</v>
      </c>
      <c r="D3837" s="38">
        <v>5.1999999999999998E-2</v>
      </c>
      <c r="E3837" s="39">
        <v>43378</v>
      </c>
      <c r="F3837">
        <f t="shared" si="59"/>
        <v>2018</v>
      </c>
    </row>
    <row r="3838" spans="1:6" x14ac:dyDescent="0.25">
      <c r="A3838" t="s">
        <v>3153</v>
      </c>
      <c r="B3838" t="s">
        <v>5031</v>
      </c>
      <c r="C3838" s="37">
        <v>45.99</v>
      </c>
      <c r="D3838" s="38">
        <v>3.5999999999999997E-2</v>
      </c>
      <c r="E3838" s="39">
        <v>43378</v>
      </c>
      <c r="F3838">
        <f t="shared" si="59"/>
        <v>2018</v>
      </c>
    </row>
    <row r="3839" spans="1:6" x14ac:dyDescent="0.25">
      <c r="A3839" t="s">
        <v>3153</v>
      </c>
      <c r="B3839" t="s">
        <v>5031</v>
      </c>
      <c r="C3839" s="37">
        <v>35.770000000000003</v>
      </c>
      <c r="D3839" s="38">
        <v>2.8000000000000001E-2</v>
      </c>
      <c r="E3839" s="39">
        <v>43378</v>
      </c>
      <c r="F3839">
        <f t="shared" si="59"/>
        <v>2018</v>
      </c>
    </row>
    <row r="3840" spans="1:6" x14ac:dyDescent="0.25">
      <c r="A3840" t="s">
        <v>3153</v>
      </c>
      <c r="B3840" t="s">
        <v>5031</v>
      </c>
      <c r="C3840" s="37">
        <v>66.430000000000007</v>
      </c>
      <c r="D3840" s="38">
        <v>5.1999999999999998E-2</v>
      </c>
      <c r="E3840" s="39">
        <v>43378</v>
      </c>
      <c r="F3840">
        <f t="shared" si="59"/>
        <v>2018</v>
      </c>
    </row>
    <row r="3841" spans="1:6" x14ac:dyDescent="0.25">
      <c r="A3841" t="s">
        <v>3153</v>
      </c>
      <c r="B3841" t="s">
        <v>5031</v>
      </c>
      <c r="C3841" s="37">
        <v>65.13</v>
      </c>
      <c r="D3841" s="38">
        <v>5.0999999999999997E-2</v>
      </c>
      <c r="E3841" s="39">
        <v>43378</v>
      </c>
      <c r="F3841">
        <f t="shared" si="59"/>
        <v>2018</v>
      </c>
    </row>
    <row r="3842" spans="1:6" x14ac:dyDescent="0.25">
      <c r="A3842" t="s">
        <v>3153</v>
      </c>
      <c r="B3842" t="s">
        <v>5031</v>
      </c>
      <c r="C3842" s="37">
        <v>586.16999999999996</v>
      </c>
      <c r="D3842" s="38">
        <v>0.45900000000000002</v>
      </c>
      <c r="E3842" s="39">
        <v>43378</v>
      </c>
      <c r="F3842">
        <f t="shared" si="59"/>
        <v>2018</v>
      </c>
    </row>
    <row r="3843" spans="1:6" x14ac:dyDescent="0.25">
      <c r="A3843" t="s">
        <v>3153</v>
      </c>
      <c r="B3843" t="s">
        <v>5031</v>
      </c>
      <c r="C3843" s="37">
        <v>15.33</v>
      </c>
      <c r="D3843" s="38">
        <v>1.2E-2</v>
      </c>
      <c r="E3843" s="39">
        <v>43378</v>
      </c>
      <c r="F3843">
        <f t="shared" ref="F3843:F3906" si="60">YEAR(E3843)</f>
        <v>2018</v>
      </c>
    </row>
    <row r="3844" spans="1:6" x14ac:dyDescent="0.25">
      <c r="A3844" t="s">
        <v>3153</v>
      </c>
      <c r="B3844" t="s">
        <v>5031</v>
      </c>
      <c r="C3844" s="37">
        <v>30.66</v>
      </c>
      <c r="D3844" s="38">
        <v>2.4E-2</v>
      </c>
      <c r="E3844" s="39">
        <v>43378</v>
      </c>
      <c r="F3844">
        <f t="shared" si="60"/>
        <v>2018</v>
      </c>
    </row>
    <row r="3845" spans="1:6" x14ac:dyDescent="0.25">
      <c r="A3845" t="s">
        <v>3153</v>
      </c>
      <c r="B3845" t="s">
        <v>5031</v>
      </c>
      <c r="C3845" s="37">
        <v>56.21</v>
      </c>
      <c r="D3845" s="38">
        <v>4.3999999999999997E-2</v>
      </c>
      <c r="E3845" s="39">
        <v>43378</v>
      </c>
      <c r="F3845">
        <f t="shared" si="60"/>
        <v>2018</v>
      </c>
    </row>
    <row r="3846" spans="1:6" x14ac:dyDescent="0.25">
      <c r="A3846" t="s">
        <v>3153</v>
      </c>
      <c r="B3846" t="s">
        <v>5031</v>
      </c>
      <c r="C3846" s="37">
        <v>61.32</v>
      </c>
      <c r="D3846" s="38">
        <v>4.8000000000000001E-2</v>
      </c>
      <c r="E3846" s="39">
        <v>43378</v>
      </c>
      <c r="F3846">
        <f t="shared" si="60"/>
        <v>2018</v>
      </c>
    </row>
    <row r="3847" spans="1:6" x14ac:dyDescent="0.25">
      <c r="A3847" t="s">
        <v>3153</v>
      </c>
      <c r="B3847" t="s">
        <v>5031</v>
      </c>
      <c r="C3847" s="37">
        <v>25.55</v>
      </c>
      <c r="D3847" s="38">
        <v>0.02</v>
      </c>
      <c r="E3847" s="39">
        <v>43378</v>
      </c>
      <c r="F3847">
        <f t="shared" si="60"/>
        <v>2018</v>
      </c>
    </row>
    <row r="3848" spans="1:6" x14ac:dyDescent="0.25">
      <c r="A3848" t="s">
        <v>3153</v>
      </c>
      <c r="B3848" t="s">
        <v>5031</v>
      </c>
      <c r="C3848" s="37">
        <v>61.2</v>
      </c>
      <c r="D3848" s="38">
        <v>8.3370000000000007E-3</v>
      </c>
      <c r="E3848" s="39">
        <v>43378</v>
      </c>
      <c r="F3848">
        <f t="shared" si="60"/>
        <v>2018</v>
      </c>
    </row>
    <row r="3849" spans="1:6" x14ac:dyDescent="0.25">
      <c r="A3849" t="s">
        <v>3153</v>
      </c>
      <c r="B3849" t="s">
        <v>5031</v>
      </c>
      <c r="C3849" s="37">
        <v>45.99</v>
      </c>
      <c r="D3849" s="38">
        <v>3.5999999999999997E-2</v>
      </c>
      <c r="E3849" s="39">
        <v>43378</v>
      </c>
      <c r="F3849">
        <f t="shared" si="60"/>
        <v>2018</v>
      </c>
    </row>
    <row r="3850" spans="1:6" x14ac:dyDescent="0.25">
      <c r="A3850" t="s">
        <v>3153</v>
      </c>
      <c r="B3850" t="s">
        <v>5031</v>
      </c>
      <c r="C3850" s="37">
        <v>65.13</v>
      </c>
      <c r="D3850" s="38">
        <v>5.0999999999999997E-2</v>
      </c>
      <c r="E3850" s="39">
        <v>43378</v>
      </c>
      <c r="F3850">
        <f t="shared" si="60"/>
        <v>2018</v>
      </c>
    </row>
    <row r="3851" spans="1:6" x14ac:dyDescent="0.25">
      <c r="A3851" t="s">
        <v>3153</v>
      </c>
      <c r="B3851" t="s">
        <v>5031</v>
      </c>
      <c r="C3851" s="37">
        <v>61.2</v>
      </c>
      <c r="D3851" s="38">
        <v>8.3370000000000007E-3</v>
      </c>
      <c r="E3851" s="39">
        <v>43378</v>
      </c>
      <c r="F3851">
        <f t="shared" si="60"/>
        <v>2018</v>
      </c>
    </row>
    <row r="3852" spans="1:6" x14ac:dyDescent="0.25">
      <c r="A3852" t="s">
        <v>3153</v>
      </c>
      <c r="B3852" t="s">
        <v>5031</v>
      </c>
      <c r="C3852" s="37">
        <v>66.430000000000007</v>
      </c>
      <c r="D3852" s="38">
        <v>5.1999999999999998E-2</v>
      </c>
      <c r="E3852" s="39">
        <v>43378</v>
      </c>
      <c r="F3852">
        <f t="shared" si="60"/>
        <v>2018</v>
      </c>
    </row>
    <row r="3853" spans="1:6" x14ac:dyDescent="0.25">
      <c r="A3853" t="s">
        <v>3153</v>
      </c>
      <c r="B3853" t="s">
        <v>5031</v>
      </c>
      <c r="C3853" s="37">
        <v>81.760000000000005</v>
      </c>
      <c r="D3853" s="38">
        <v>6.4000000000000001E-2</v>
      </c>
      <c r="E3853" s="39">
        <v>43378</v>
      </c>
      <c r="F3853">
        <f t="shared" si="60"/>
        <v>2018</v>
      </c>
    </row>
    <row r="3854" spans="1:6" x14ac:dyDescent="0.25">
      <c r="A3854" t="s">
        <v>3153</v>
      </c>
      <c r="B3854" t="s">
        <v>5031</v>
      </c>
      <c r="C3854" s="37">
        <v>61.2</v>
      </c>
      <c r="D3854" s="38">
        <v>8.3370000000000007E-3</v>
      </c>
      <c r="E3854" s="39">
        <v>43378</v>
      </c>
      <c r="F3854">
        <f t="shared" si="60"/>
        <v>2018</v>
      </c>
    </row>
    <row r="3855" spans="1:6" x14ac:dyDescent="0.25">
      <c r="A3855" t="s">
        <v>3153</v>
      </c>
      <c r="B3855" t="s">
        <v>5031</v>
      </c>
      <c r="C3855" s="37">
        <v>65.099999999999994</v>
      </c>
      <c r="D3855" s="38">
        <v>5.0999999999999997E-2</v>
      </c>
      <c r="E3855" s="39">
        <v>43378</v>
      </c>
      <c r="F3855">
        <f t="shared" si="60"/>
        <v>2018</v>
      </c>
    </row>
    <row r="3856" spans="1:6" x14ac:dyDescent="0.25">
      <c r="A3856" t="s">
        <v>3153</v>
      </c>
      <c r="B3856" t="s">
        <v>5031</v>
      </c>
      <c r="C3856" s="37">
        <v>15.33</v>
      </c>
      <c r="D3856" s="38">
        <v>1.2E-2</v>
      </c>
      <c r="E3856" s="39">
        <v>43378</v>
      </c>
      <c r="F3856">
        <f t="shared" si="60"/>
        <v>2018</v>
      </c>
    </row>
    <row r="3857" spans="1:6" x14ac:dyDescent="0.25">
      <c r="A3857" t="s">
        <v>3153</v>
      </c>
      <c r="B3857" t="s">
        <v>5031</v>
      </c>
      <c r="C3857" s="37">
        <v>130.26</v>
      </c>
      <c r="D3857" s="38">
        <v>0.10199999999999999</v>
      </c>
      <c r="E3857" s="39">
        <v>43378</v>
      </c>
      <c r="F3857">
        <f t="shared" si="60"/>
        <v>2018</v>
      </c>
    </row>
    <row r="3858" spans="1:6" x14ac:dyDescent="0.25">
      <c r="A3858" t="s">
        <v>3153</v>
      </c>
      <c r="B3858" t="s">
        <v>5031</v>
      </c>
      <c r="C3858" s="37">
        <v>61.2</v>
      </c>
      <c r="D3858" s="38">
        <v>8.3370000000000007E-3</v>
      </c>
      <c r="E3858" s="39">
        <v>43378</v>
      </c>
      <c r="F3858">
        <f t="shared" si="60"/>
        <v>2018</v>
      </c>
    </row>
    <row r="3859" spans="1:6" x14ac:dyDescent="0.25">
      <c r="A3859" t="s">
        <v>3153</v>
      </c>
      <c r="B3859" t="s">
        <v>5031</v>
      </c>
      <c r="C3859" s="37">
        <v>325.64999999999998</v>
      </c>
      <c r="D3859" s="38">
        <v>0.255</v>
      </c>
      <c r="E3859" s="39">
        <v>43378</v>
      </c>
      <c r="F3859">
        <f t="shared" si="60"/>
        <v>2018</v>
      </c>
    </row>
    <row r="3860" spans="1:6" x14ac:dyDescent="0.25">
      <c r="A3860" t="s">
        <v>3153</v>
      </c>
      <c r="B3860" t="s">
        <v>5031</v>
      </c>
      <c r="C3860" s="37">
        <v>56.21</v>
      </c>
      <c r="D3860" s="38">
        <v>4.3999999999999997E-2</v>
      </c>
      <c r="E3860" s="39">
        <v>43378</v>
      </c>
      <c r="F3860">
        <f t="shared" si="60"/>
        <v>2018</v>
      </c>
    </row>
    <row r="3861" spans="1:6" x14ac:dyDescent="0.25">
      <c r="A3861" t="s">
        <v>3153</v>
      </c>
      <c r="B3861" t="s">
        <v>5031</v>
      </c>
      <c r="C3861" s="37">
        <v>66.430000000000007</v>
      </c>
      <c r="D3861" s="38">
        <v>5.1999999999999998E-2</v>
      </c>
      <c r="E3861" s="39">
        <v>43378</v>
      </c>
      <c r="F3861">
        <f t="shared" si="60"/>
        <v>2018</v>
      </c>
    </row>
    <row r="3862" spans="1:6" x14ac:dyDescent="0.25">
      <c r="A3862" t="s">
        <v>3153</v>
      </c>
      <c r="B3862" t="s">
        <v>5031</v>
      </c>
      <c r="C3862" s="37">
        <v>65.13</v>
      </c>
      <c r="D3862" s="38">
        <v>5.0999999999999997E-2</v>
      </c>
      <c r="E3862" s="39">
        <v>43378</v>
      </c>
      <c r="F3862">
        <f t="shared" si="60"/>
        <v>2018</v>
      </c>
    </row>
    <row r="3863" spans="1:6" x14ac:dyDescent="0.25">
      <c r="A3863" t="s">
        <v>3153</v>
      </c>
      <c r="B3863" t="s">
        <v>5031</v>
      </c>
      <c r="C3863" s="37">
        <v>61.2</v>
      </c>
      <c r="D3863" s="38">
        <v>8.3370000000000007E-3</v>
      </c>
      <c r="E3863" s="39">
        <v>43378</v>
      </c>
      <c r="F3863">
        <f t="shared" si="60"/>
        <v>2018</v>
      </c>
    </row>
    <row r="3864" spans="1:6" x14ac:dyDescent="0.25">
      <c r="A3864" t="s">
        <v>3153</v>
      </c>
      <c r="B3864" t="s">
        <v>5031</v>
      </c>
      <c r="C3864" s="37">
        <v>195.39</v>
      </c>
      <c r="D3864" s="38">
        <v>0.153</v>
      </c>
      <c r="E3864" s="39">
        <v>43378</v>
      </c>
      <c r="F3864">
        <f t="shared" si="60"/>
        <v>2018</v>
      </c>
    </row>
    <row r="3865" spans="1:6" x14ac:dyDescent="0.25">
      <c r="A3865" t="s">
        <v>3153</v>
      </c>
      <c r="B3865" t="s">
        <v>5031</v>
      </c>
      <c r="C3865" s="37">
        <v>30.66</v>
      </c>
      <c r="D3865" s="38">
        <v>2.4E-2</v>
      </c>
      <c r="E3865" s="39">
        <v>43378</v>
      </c>
      <c r="F3865">
        <f t="shared" si="60"/>
        <v>2018</v>
      </c>
    </row>
    <row r="3866" spans="1:6" x14ac:dyDescent="0.25">
      <c r="A3866" t="s">
        <v>3153</v>
      </c>
      <c r="B3866" t="s">
        <v>5031</v>
      </c>
      <c r="C3866" s="37">
        <v>56.21</v>
      </c>
      <c r="D3866" s="38">
        <v>4.3999999999999997E-2</v>
      </c>
      <c r="E3866" s="39">
        <v>43378</v>
      </c>
      <c r="F3866">
        <f t="shared" si="60"/>
        <v>2018</v>
      </c>
    </row>
    <row r="3867" spans="1:6" x14ac:dyDescent="0.25">
      <c r="A3867" t="s">
        <v>3153</v>
      </c>
      <c r="B3867" t="s">
        <v>5031</v>
      </c>
      <c r="C3867" s="37">
        <v>130.26</v>
      </c>
      <c r="D3867" s="38">
        <v>0.10199999999999999</v>
      </c>
      <c r="E3867" s="39">
        <v>43378</v>
      </c>
      <c r="F3867">
        <f t="shared" si="60"/>
        <v>2018</v>
      </c>
    </row>
    <row r="3868" spans="1:6" x14ac:dyDescent="0.25">
      <c r="A3868" t="s">
        <v>3153</v>
      </c>
      <c r="B3868" t="s">
        <v>5031</v>
      </c>
      <c r="C3868" s="37">
        <v>390.78</v>
      </c>
      <c r="D3868" s="38">
        <v>0.30599999999999999</v>
      </c>
      <c r="E3868" s="39">
        <v>43378</v>
      </c>
      <c r="F3868">
        <f t="shared" si="60"/>
        <v>2018</v>
      </c>
    </row>
    <row r="3869" spans="1:6" x14ac:dyDescent="0.25">
      <c r="A3869" t="s">
        <v>3153</v>
      </c>
      <c r="B3869" t="s">
        <v>5031</v>
      </c>
      <c r="C3869" s="37">
        <v>30.66</v>
      </c>
      <c r="D3869" s="38">
        <v>2.4E-2</v>
      </c>
      <c r="E3869" s="39">
        <v>43378</v>
      </c>
      <c r="F3869">
        <f t="shared" si="60"/>
        <v>2018</v>
      </c>
    </row>
    <row r="3870" spans="1:6" x14ac:dyDescent="0.25">
      <c r="A3870" t="s">
        <v>3153</v>
      </c>
      <c r="B3870" t="s">
        <v>5031</v>
      </c>
      <c r="C3870" s="37">
        <v>32.549999999999997</v>
      </c>
      <c r="D3870" s="38">
        <v>2.5499999999999998E-2</v>
      </c>
      <c r="E3870" s="39">
        <v>43378</v>
      </c>
      <c r="F3870">
        <f t="shared" si="60"/>
        <v>2018</v>
      </c>
    </row>
    <row r="3871" spans="1:6" x14ac:dyDescent="0.25">
      <c r="A3871" t="s">
        <v>3153</v>
      </c>
      <c r="B3871" t="s">
        <v>5031</v>
      </c>
      <c r="C3871" s="37">
        <v>76.650000000000006</v>
      </c>
      <c r="D3871" s="38">
        <v>0.06</v>
      </c>
      <c r="E3871" s="39">
        <v>43378</v>
      </c>
      <c r="F3871">
        <f t="shared" si="60"/>
        <v>2018</v>
      </c>
    </row>
    <row r="3872" spans="1:6" x14ac:dyDescent="0.25">
      <c r="A3872" t="s">
        <v>3153</v>
      </c>
      <c r="B3872" t="s">
        <v>5031</v>
      </c>
      <c r="C3872" s="37">
        <v>76.650000000000006</v>
      </c>
      <c r="D3872" s="38">
        <v>0.06</v>
      </c>
      <c r="E3872" s="39">
        <v>43378</v>
      </c>
      <c r="F3872">
        <f t="shared" si="60"/>
        <v>2018</v>
      </c>
    </row>
    <row r="3873" spans="1:6" x14ac:dyDescent="0.25">
      <c r="A3873" t="s">
        <v>3153</v>
      </c>
      <c r="B3873" t="s">
        <v>5031</v>
      </c>
      <c r="C3873" s="37">
        <v>76.650000000000006</v>
      </c>
      <c r="D3873" s="38">
        <v>0.06</v>
      </c>
      <c r="E3873" s="39">
        <v>43378</v>
      </c>
      <c r="F3873">
        <f t="shared" si="60"/>
        <v>2018</v>
      </c>
    </row>
    <row r="3874" spans="1:6" x14ac:dyDescent="0.25">
      <c r="A3874" t="s">
        <v>3153</v>
      </c>
      <c r="B3874" t="s">
        <v>5031</v>
      </c>
      <c r="C3874" s="37">
        <v>51.1</v>
      </c>
      <c r="D3874" s="38">
        <v>0.04</v>
      </c>
      <c r="E3874" s="39">
        <v>43378</v>
      </c>
      <c r="F3874">
        <f t="shared" si="60"/>
        <v>2018</v>
      </c>
    </row>
    <row r="3875" spans="1:6" x14ac:dyDescent="0.25">
      <c r="A3875" t="s">
        <v>3153</v>
      </c>
      <c r="B3875" t="s">
        <v>5031</v>
      </c>
      <c r="C3875" s="37">
        <v>65.13</v>
      </c>
      <c r="D3875" s="38">
        <v>5.0999999999999997E-2</v>
      </c>
      <c r="E3875" s="39">
        <v>43378</v>
      </c>
      <c r="F3875">
        <f t="shared" si="60"/>
        <v>2018</v>
      </c>
    </row>
    <row r="3876" spans="1:6" x14ac:dyDescent="0.25">
      <c r="A3876" t="s">
        <v>3153</v>
      </c>
      <c r="B3876" t="s">
        <v>5031</v>
      </c>
      <c r="C3876" s="37">
        <v>30.66</v>
      </c>
      <c r="D3876" s="38">
        <v>2.4E-2</v>
      </c>
      <c r="E3876" s="39">
        <v>43378</v>
      </c>
      <c r="F3876">
        <f t="shared" si="60"/>
        <v>2018</v>
      </c>
    </row>
    <row r="3877" spans="1:6" x14ac:dyDescent="0.25">
      <c r="A3877" t="s">
        <v>3153</v>
      </c>
      <c r="B3877" t="s">
        <v>5031</v>
      </c>
      <c r="C3877" s="37">
        <v>455.91</v>
      </c>
      <c r="D3877" s="38">
        <v>0.35699999999999998</v>
      </c>
      <c r="E3877" s="39">
        <v>43378</v>
      </c>
      <c r="F3877">
        <f t="shared" si="60"/>
        <v>2018</v>
      </c>
    </row>
    <row r="3878" spans="1:6" x14ac:dyDescent="0.25">
      <c r="A3878" t="s">
        <v>3153</v>
      </c>
      <c r="B3878" t="s">
        <v>5031</v>
      </c>
      <c r="C3878" s="37">
        <v>10.85</v>
      </c>
      <c r="D3878" s="38">
        <v>8.5000000000000006E-3</v>
      </c>
      <c r="E3878" s="39">
        <v>43378</v>
      </c>
      <c r="F3878">
        <f t="shared" si="60"/>
        <v>2018</v>
      </c>
    </row>
    <row r="3879" spans="1:6" x14ac:dyDescent="0.25">
      <c r="A3879" t="s">
        <v>3153</v>
      </c>
      <c r="B3879" t="s">
        <v>5031</v>
      </c>
      <c r="C3879" s="37">
        <v>51.1</v>
      </c>
      <c r="D3879" s="38">
        <v>0.04</v>
      </c>
      <c r="E3879" s="39">
        <v>43378</v>
      </c>
      <c r="F3879">
        <f t="shared" si="60"/>
        <v>2018</v>
      </c>
    </row>
    <row r="3880" spans="1:6" x14ac:dyDescent="0.25">
      <c r="A3880" t="s">
        <v>3153</v>
      </c>
      <c r="B3880" t="s">
        <v>5031</v>
      </c>
      <c r="C3880" s="37">
        <v>260.52</v>
      </c>
      <c r="D3880" s="38">
        <v>0.20399999999999999</v>
      </c>
      <c r="E3880" s="39">
        <v>43378</v>
      </c>
      <c r="F3880">
        <f t="shared" si="60"/>
        <v>2018</v>
      </c>
    </row>
    <row r="3881" spans="1:6" x14ac:dyDescent="0.25">
      <c r="A3881" t="s">
        <v>3153</v>
      </c>
      <c r="B3881" t="s">
        <v>5031</v>
      </c>
      <c r="C3881" s="37">
        <v>56.21</v>
      </c>
      <c r="D3881" s="38">
        <v>4.3999999999999997E-2</v>
      </c>
      <c r="E3881" s="39">
        <v>43378</v>
      </c>
      <c r="F3881">
        <f t="shared" si="60"/>
        <v>2018</v>
      </c>
    </row>
    <row r="3882" spans="1:6" x14ac:dyDescent="0.25">
      <c r="A3882" t="s">
        <v>3153</v>
      </c>
      <c r="B3882" t="s">
        <v>5031</v>
      </c>
      <c r="C3882" s="37">
        <v>325.64999999999998</v>
      </c>
      <c r="D3882" s="38">
        <v>0.255</v>
      </c>
      <c r="E3882" s="39">
        <v>43378</v>
      </c>
      <c r="F3882">
        <f t="shared" si="60"/>
        <v>2018</v>
      </c>
    </row>
    <row r="3883" spans="1:6" x14ac:dyDescent="0.25">
      <c r="A3883" t="s">
        <v>3153</v>
      </c>
      <c r="B3883" t="s">
        <v>5031</v>
      </c>
      <c r="C3883" s="37">
        <v>56.21</v>
      </c>
      <c r="D3883" s="38">
        <v>4.3999999999999997E-2</v>
      </c>
      <c r="E3883" s="39">
        <v>43378</v>
      </c>
      <c r="F3883">
        <f t="shared" si="60"/>
        <v>2018</v>
      </c>
    </row>
    <row r="3884" spans="1:6" x14ac:dyDescent="0.25">
      <c r="A3884" t="s">
        <v>3153</v>
      </c>
      <c r="B3884" t="s">
        <v>5031</v>
      </c>
      <c r="C3884" s="37">
        <v>260.52</v>
      </c>
      <c r="D3884" s="38">
        <v>0.20399999999999999</v>
      </c>
      <c r="E3884" s="39">
        <v>43378</v>
      </c>
      <c r="F3884">
        <f t="shared" si="60"/>
        <v>2018</v>
      </c>
    </row>
    <row r="3885" spans="1:6" x14ac:dyDescent="0.25">
      <c r="A3885" t="s">
        <v>3153</v>
      </c>
      <c r="B3885" t="s">
        <v>5031</v>
      </c>
      <c r="C3885" s="37">
        <v>61.2</v>
      </c>
      <c r="D3885" s="38">
        <v>8.3370000000000007E-3</v>
      </c>
      <c r="E3885" s="39">
        <v>43378</v>
      </c>
      <c r="F3885">
        <f t="shared" si="60"/>
        <v>2018</v>
      </c>
    </row>
    <row r="3886" spans="1:6" x14ac:dyDescent="0.25">
      <c r="A3886" t="s">
        <v>3153</v>
      </c>
      <c r="B3886" t="s">
        <v>5031</v>
      </c>
      <c r="C3886" s="37">
        <v>76.650000000000006</v>
      </c>
      <c r="D3886" s="38">
        <v>0.06</v>
      </c>
      <c r="E3886" s="39">
        <v>43378</v>
      </c>
      <c r="F3886">
        <f t="shared" si="60"/>
        <v>2018</v>
      </c>
    </row>
    <row r="3887" spans="1:6" x14ac:dyDescent="0.25">
      <c r="A3887" t="s">
        <v>3153</v>
      </c>
      <c r="B3887" t="s">
        <v>5031</v>
      </c>
      <c r="C3887" s="37">
        <v>56.21</v>
      </c>
      <c r="D3887" s="38">
        <v>4.3999999999999997E-2</v>
      </c>
      <c r="E3887" s="39">
        <v>43378</v>
      </c>
      <c r="F3887">
        <f t="shared" si="60"/>
        <v>2018</v>
      </c>
    </row>
    <row r="3888" spans="1:6" x14ac:dyDescent="0.25">
      <c r="A3888" t="s">
        <v>3153</v>
      </c>
      <c r="B3888" t="s">
        <v>5031</v>
      </c>
      <c r="C3888" s="37">
        <v>71.540000000000006</v>
      </c>
      <c r="D3888" s="38">
        <v>5.6000000000000001E-2</v>
      </c>
      <c r="E3888" s="39">
        <v>43378</v>
      </c>
      <c r="F3888">
        <f t="shared" si="60"/>
        <v>2018</v>
      </c>
    </row>
    <row r="3889" spans="1:6" x14ac:dyDescent="0.25">
      <c r="A3889" t="s">
        <v>3153</v>
      </c>
      <c r="B3889" t="s">
        <v>5031</v>
      </c>
      <c r="C3889" s="37">
        <v>65.13</v>
      </c>
      <c r="D3889" s="38">
        <v>5.0999999999999997E-2</v>
      </c>
      <c r="E3889" s="39">
        <v>43378</v>
      </c>
      <c r="F3889">
        <f t="shared" si="60"/>
        <v>2018</v>
      </c>
    </row>
    <row r="3890" spans="1:6" x14ac:dyDescent="0.25">
      <c r="A3890" t="s">
        <v>3153</v>
      </c>
      <c r="B3890" t="s">
        <v>5031</v>
      </c>
      <c r="C3890" s="37">
        <v>10.85</v>
      </c>
      <c r="D3890" s="38">
        <v>8.5000000000000006E-3</v>
      </c>
      <c r="E3890" s="39">
        <v>43378</v>
      </c>
      <c r="F3890">
        <f t="shared" si="60"/>
        <v>2018</v>
      </c>
    </row>
    <row r="3891" spans="1:6" x14ac:dyDescent="0.25">
      <c r="A3891" t="s">
        <v>3153</v>
      </c>
      <c r="B3891" t="s">
        <v>5031</v>
      </c>
      <c r="C3891" s="37">
        <v>51.1</v>
      </c>
      <c r="D3891" s="38">
        <v>0.04</v>
      </c>
      <c r="E3891" s="39">
        <v>43378</v>
      </c>
      <c r="F3891">
        <f t="shared" si="60"/>
        <v>2018</v>
      </c>
    </row>
    <row r="3892" spans="1:6" x14ac:dyDescent="0.25">
      <c r="A3892" t="s">
        <v>3153</v>
      </c>
      <c r="B3892" t="s">
        <v>5031</v>
      </c>
      <c r="C3892" s="37">
        <v>61.2</v>
      </c>
      <c r="D3892" s="38">
        <v>8.3370000000000007E-3</v>
      </c>
      <c r="E3892" s="39">
        <v>43378</v>
      </c>
      <c r="F3892">
        <f t="shared" si="60"/>
        <v>2018</v>
      </c>
    </row>
    <row r="3893" spans="1:6" x14ac:dyDescent="0.25">
      <c r="A3893" t="s">
        <v>3153</v>
      </c>
      <c r="B3893" t="s">
        <v>5031</v>
      </c>
      <c r="C3893" s="37">
        <v>651.29999999999995</v>
      </c>
      <c r="D3893" s="38">
        <v>0.51</v>
      </c>
      <c r="E3893" s="39">
        <v>43378</v>
      </c>
      <c r="F3893">
        <f t="shared" si="60"/>
        <v>2018</v>
      </c>
    </row>
    <row r="3894" spans="1:6" x14ac:dyDescent="0.25">
      <c r="A3894" t="s">
        <v>3153</v>
      </c>
      <c r="B3894" t="s">
        <v>5031</v>
      </c>
      <c r="C3894" s="37">
        <v>10.220000000000001</v>
      </c>
      <c r="D3894" s="38">
        <v>8.0000000000000002E-3</v>
      </c>
      <c r="E3894" s="39">
        <v>43378</v>
      </c>
      <c r="F3894">
        <f t="shared" si="60"/>
        <v>2018</v>
      </c>
    </row>
    <row r="3895" spans="1:6" x14ac:dyDescent="0.25">
      <c r="A3895" t="s">
        <v>3153</v>
      </c>
      <c r="B3895" t="s">
        <v>5031</v>
      </c>
      <c r="C3895" s="37">
        <v>66.430000000000007</v>
      </c>
      <c r="D3895" s="38">
        <v>5.1999999999999998E-2</v>
      </c>
      <c r="E3895" s="39">
        <v>43378</v>
      </c>
      <c r="F3895">
        <f t="shared" si="60"/>
        <v>2018</v>
      </c>
    </row>
    <row r="3896" spans="1:6" x14ac:dyDescent="0.25">
      <c r="A3896" t="s">
        <v>3153</v>
      </c>
      <c r="B3896" t="s">
        <v>5031</v>
      </c>
      <c r="C3896" s="37">
        <v>61.2</v>
      </c>
      <c r="D3896" s="38">
        <v>8.3370000000000007E-3</v>
      </c>
      <c r="E3896" s="39">
        <v>43378</v>
      </c>
      <c r="F3896">
        <f t="shared" si="60"/>
        <v>2018</v>
      </c>
    </row>
    <row r="3897" spans="1:6" x14ac:dyDescent="0.25">
      <c r="A3897" t="s">
        <v>3153</v>
      </c>
      <c r="B3897" t="s">
        <v>5031</v>
      </c>
      <c r="C3897" s="37">
        <v>32.549999999999997</v>
      </c>
      <c r="D3897" s="38">
        <v>2.5499999999999998E-2</v>
      </c>
      <c r="E3897" s="39">
        <v>43378</v>
      </c>
      <c r="F3897">
        <f t="shared" si="60"/>
        <v>2018</v>
      </c>
    </row>
    <row r="3898" spans="1:6" x14ac:dyDescent="0.25">
      <c r="A3898" t="s">
        <v>3153</v>
      </c>
      <c r="B3898" t="s">
        <v>5031</v>
      </c>
      <c r="C3898" s="37">
        <v>40.880000000000003</v>
      </c>
      <c r="D3898" s="38">
        <v>3.2000000000000001E-2</v>
      </c>
      <c r="E3898" s="39">
        <v>43378</v>
      </c>
      <c r="F3898">
        <f t="shared" si="60"/>
        <v>2018</v>
      </c>
    </row>
    <row r="3899" spans="1:6" x14ac:dyDescent="0.25">
      <c r="A3899" t="s">
        <v>3153</v>
      </c>
      <c r="B3899" t="s">
        <v>5031</v>
      </c>
      <c r="C3899" s="37">
        <v>586.16999999999996</v>
      </c>
      <c r="D3899" s="38">
        <v>0.45900000000000002</v>
      </c>
      <c r="E3899" s="39">
        <v>43378</v>
      </c>
      <c r="F3899">
        <f t="shared" si="60"/>
        <v>2018</v>
      </c>
    </row>
    <row r="3900" spans="1:6" x14ac:dyDescent="0.25">
      <c r="A3900" t="s">
        <v>3153</v>
      </c>
      <c r="B3900" t="s">
        <v>5031</v>
      </c>
      <c r="C3900" s="37">
        <v>61.32</v>
      </c>
      <c r="D3900" s="38">
        <v>4.8000000000000001E-2</v>
      </c>
      <c r="E3900" s="39">
        <v>43378</v>
      </c>
      <c r="F3900">
        <f t="shared" si="60"/>
        <v>2018</v>
      </c>
    </row>
    <row r="3901" spans="1:6" x14ac:dyDescent="0.25">
      <c r="A3901" t="s">
        <v>3153</v>
      </c>
      <c r="B3901" t="s">
        <v>5031</v>
      </c>
      <c r="C3901" s="37">
        <v>45.99</v>
      </c>
      <c r="D3901" s="38">
        <v>3.5999999999999997E-2</v>
      </c>
      <c r="E3901" s="39">
        <v>43378</v>
      </c>
      <c r="F3901">
        <f t="shared" si="60"/>
        <v>2018</v>
      </c>
    </row>
    <row r="3902" spans="1:6" x14ac:dyDescent="0.25">
      <c r="A3902" t="s">
        <v>3153</v>
      </c>
      <c r="B3902" t="s">
        <v>5031</v>
      </c>
      <c r="C3902" s="37">
        <v>130.26</v>
      </c>
      <c r="D3902" s="38">
        <v>0.10199999999999999</v>
      </c>
      <c r="E3902" s="39">
        <v>43378</v>
      </c>
      <c r="F3902">
        <f t="shared" si="60"/>
        <v>2018</v>
      </c>
    </row>
    <row r="3903" spans="1:6" x14ac:dyDescent="0.25">
      <c r="A3903" t="s">
        <v>3153</v>
      </c>
      <c r="B3903" t="s">
        <v>5031</v>
      </c>
      <c r="C3903" s="37">
        <v>325.64999999999998</v>
      </c>
      <c r="D3903" s="38">
        <v>0.255</v>
      </c>
      <c r="E3903" s="39">
        <v>43378</v>
      </c>
      <c r="F3903">
        <f t="shared" si="60"/>
        <v>2018</v>
      </c>
    </row>
    <row r="3904" spans="1:6" x14ac:dyDescent="0.25">
      <c r="A3904" t="s">
        <v>3153</v>
      </c>
      <c r="B3904" t="s">
        <v>5031</v>
      </c>
      <c r="C3904" s="37">
        <v>30.66</v>
      </c>
      <c r="D3904" s="38">
        <v>2.4E-2</v>
      </c>
      <c r="E3904" s="39">
        <v>43378</v>
      </c>
      <c r="F3904">
        <f t="shared" si="60"/>
        <v>2018</v>
      </c>
    </row>
    <row r="3905" spans="1:6" x14ac:dyDescent="0.25">
      <c r="A3905" t="s">
        <v>3153</v>
      </c>
      <c r="B3905" t="s">
        <v>5031</v>
      </c>
      <c r="C3905" s="37">
        <v>61.2</v>
      </c>
      <c r="D3905" s="38">
        <v>8.3370000000000007E-3</v>
      </c>
      <c r="E3905" s="39">
        <v>43378</v>
      </c>
      <c r="F3905">
        <f t="shared" si="60"/>
        <v>2018</v>
      </c>
    </row>
    <row r="3906" spans="1:6" x14ac:dyDescent="0.25">
      <c r="A3906" t="s">
        <v>3153</v>
      </c>
      <c r="B3906" t="s">
        <v>5031</v>
      </c>
      <c r="C3906" s="37">
        <v>32.549999999999997</v>
      </c>
      <c r="D3906" s="38">
        <v>2.5499999999999998E-2</v>
      </c>
      <c r="E3906" s="39">
        <v>43378</v>
      </c>
      <c r="F3906">
        <f t="shared" si="60"/>
        <v>2018</v>
      </c>
    </row>
    <row r="3907" spans="1:6" x14ac:dyDescent="0.25">
      <c r="A3907" t="s">
        <v>3153</v>
      </c>
      <c r="B3907" t="s">
        <v>5031</v>
      </c>
      <c r="C3907" s="37">
        <v>51.1</v>
      </c>
      <c r="D3907" s="38">
        <v>0.04</v>
      </c>
      <c r="E3907" s="39">
        <v>43378</v>
      </c>
      <c r="F3907">
        <f t="shared" ref="F3907:F3970" si="61">YEAR(E3907)</f>
        <v>2018</v>
      </c>
    </row>
    <row r="3908" spans="1:6" x14ac:dyDescent="0.25">
      <c r="A3908" t="s">
        <v>3153</v>
      </c>
      <c r="B3908" t="s">
        <v>5031</v>
      </c>
      <c r="C3908" s="37">
        <v>65.13</v>
      </c>
      <c r="D3908" s="38">
        <v>5.0999999999999997E-2</v>
      </c>
      <c r="E3908" s="39">
        <v>43378</v>
      </c>
      <c r="F3908">
        <f t="shared" si="61"/>
        <v>2018</v>
      </c>
    </row>
    <row r="3909" spans="1:6" x14ac:dyDescent="0.25">
      <c r="A3909" t="s">
        <v>3153</v>
      </c>
      <c r="B3909" t="s">
        <v>5031</v>
      </c>
      <c r="C3909" s="37">
        <v>390.78</v>
      </c>
      <c r="D3909" s="38">
        <v>0.30599999999999999</v>
      </c>
      <c r="E3909" s="39">
        <v>43378</v>
      </c>
      <c r="F3909">
        <f t="shared" si="61"/>
        <v>2018</v>
      </c>
    </row>
    <row r="3910" spans="1:6" x14ac:dyDescent="0.25">
      <c r="A3910" t="s">
        <v>3153</v>
      </c>
      <c r="B3910" t="s">
        <v>5031</v>
      </c>
      <c r="C3910" s="37">
        <v>20.440000000000001</v>
      </c>
      <c r="D3910" s="38">
        <v>1.6E-2</v>
      </c>
      <c r="E3910" s="39">
        <v>43378</v>
      </c>
      <c r="F3910">
        <f t="shared" si="61"/>
        <v>2018</v>
      </c>
    </row>
    <row r="3911" spans="1:6" x14ac:dyDescent="0.25">
      <c r="A3911" t="s">
        <v>3153</v>
      </c>
      <c r="B3911" t="s">
        <v>5031</v>
      </c>
      <c r="C3911" s="37">
        <v>260.52</v>
      </c>
      <c r="D3911" s="38">
        <v>0.20399999999999999</v>
      </c>
      <c r="E3911" s="39">
        <v>43378</v>
      </c>
      <c r="F3911">
        <f t="shared" si="61"/>
        <v>2018</v>
      </c>
    </row>
    <row r="3912" spans="1:6" x14ac:dyDescent="0.25">
      <c r="A3912" t="s">
        <v>3153</v>
      </c>
      <c r="B3912" t="s">
        <v>5031</v>
      </c>
      <c r="C3912" s="37">
        <v>56.21</v>
      </c>
      <c r="D3912" s="38">
        <v>4.3999999999999997E-2</v>
      </c>
      <c r="E3912" s="39">
        <v>43378</v>
      </c>
      <c r="F3912">
        <f t="shared" si="61"/>
        <v>2018</v>
      </c>
    </row>
    <row r="3913" spans="1:6" x14ac:dyDescent="0.25">
      <c r="A3913" t="s">
        <v>3153</v>
      </c>
      <c r="B3913" t="s">
        <v>5031</v>
      </c>
      <c r="C3913" s="37">
        <v>66.430000000000007</v>
      </c>
      <c r="D3913" s="38">
        <v>5.1999999999999998E-2</v>
      </c>
      <c r="E3913" s="39">
        <v>43378</v>
      </c>
      <c r="F3913">
        <f t="shared" si="61"/>
        <v>2018</v>
      </c>
    </row>
    <row r="3914" spans="1:6" x14ac:dyDescent="0.25">
      <c r="A3914" t="s">
        <v>3153</v>
      </c>
      <c r="B3914" t="s">
        <v>5031</v>
      </c>
      <c r="C3914" s="37">
        <v>10.85</v>
      </c>
      <c r="D3914" s="38">
        <v>8.5000000000000006E-3</v>
      </c>
      <c r="E3914" s="39">
        <v>43378</v>
      </c>
      <c r="F3914">
        <f t="shared" si="61"/>
        <v>2018</v>
      </c>
    </row>
    <row r="3915" spans="1:6" x14ac:dyDescent="0.25">
      <c r="A3915" t="s">
        <v>3153</v>
      </c>
      <c r="B3915" t="s">
        <v>5031</v>
      </c>
      <c r="C3915" s="37">
        <v>61.32</v>
      </c>
      <c r="D3915" s="38">
        <v>4.8000000000000001E-2</v>
      </c>
      <c r="E3915" s="39">
        <v>43378</v>
      </c>
      <c r="F3915">
        <f t="shared" si="61"/>
        <v>2018</v>
      </c>
    </row>
    <row r="3916" spans="1:6" x14ac:dyDescent="0.25">
      <c r="A3916" t="s">
        <v>3153</v>
      </c>
      <c r="B3916" t="s">
        <v>5031</v>
      </c>
      <c r="C3916" s="37">
        <v>61.2</v>
      </c>
      <c r="D3916" s="38">
        <v>8.3370000000000007E-3</v>
      </c>
      <c r="E3916" s="39">
        <v>43378</v>
      </c>
      <c r="F3916">
        <f t="shared" si="61"/>
        <v>2018</v>
      </c>
    </row>
    <row r="3917" spans="1:6" x14ac:dyDescent="0.25">
      <c r="A3917" t="s">
        <v>3153</v>
      </c>
      <c r="B3917" t="s">
        <v>5031</v>
      </c>
      <c r="C3917" s="37">
        <v>61.32</v>
      </c>
      <c r="D3917" s="38">
        <v>4.8000000000000001E-2</v>
      </c>
      <c r="E3917" s="39">
        <v>43378</v>
      </c>
      <c r="F3917">
        <f t="shared" si="61"/>
        <v>2018</v>
      </c>
    </row>
    <row r="3918" spans="1:6" x14ac:dyDescent="0.25">
      <c r="A3918" t="s">
        <v>3153</v>
      </c>
      <c r="B3918" t="s">
        <v>5031</v>
      </c>
      <c r="C3918" s="37">
        <v>195.39</v>
      </c>
      <c r="D3918" s="38">
        <v>0.153</v>
      </c>
      <c r="E3918" s="39">
        <v>43378</v>
      </c>
      <c r="F3918">
        <f t="shared" si="61"/>
        <v>2018</v>
      </c>
    </row>
    <row r="3919" spans="1:6" x14ac:dyDescent="0.25">
      <c r="A3919" t="s">
        <v>3153</v>
      </c>
      <c r="B3919" t="s">
        <v>5031</v>
      </c>
      <c r="C3919" s="37">
        <v>586.16999999999996</v>
      </c>
      <c r="D3919" s="38">
        <v>0.45900000000000002</v>
      </c>
      <c r="E3919" s="39">
        <v>43378</v>
      </c>
      <c r="F3919">
        <f t="shared" si="61"/>
        <v>2018</v>
      </c>
    </row>
    <row r="3920" spans="1:6" x14ac:dyDescent="0.25">
      <c r="A3920" t="s">
        <v>3153</v>
      </c>
      <c r="B3920" t="s">
        <v>5031</v>
      </c>
      <c r="C3920" s="37">
        <v>15.33</v>
      </c>
      <c r="D3920" s="38">
        <v>1.2E-2</v>
      </c>
      <c r="E3920" s="39">
        <v>43378</v>
      </c>
      <c r="F3920">
        <f t="shared" si="61"/>
        <v>2018</v>
      </c>
    </row>
    <row r="3921" spans="1:6" x14ac:dyDescent="0.25">
      <c r="A3921" t="s">
        <v>3153</v>
      </c>
      <c r="B3921" t="s">
        <v>5031</v>
      </c>
      <c r="C3921" s="37">
        <v>65.13</v>
      </c>
      <c r="D3921" s="38">
        <v>5.0999999999999997E-2</v>
      </c>
      <c r="E3921" s="39">
        <v>43378</v>
      </c>
      <c r="F3921">
        <f t="shared" si="61"/>
        <v>2018</v>
      </c>
    </row>
    <row r="3922" spans="1:6" x14ac:dyDescent="0.25">
      <c r="A3922" t="s">
        <v>3153</v>
      </c>
      <c r="B3922" t="s">
        <v>5031</v>
      </c>
      <c r="C3922" s="37">
        <v>51.1</v>
      </c>
      <c r="D3922" s="38">
        <v>0.04</v>
      </c>
      <c r="E3922" s="39">
        <v>43378</v>
      </c>
      <c r="F3922">
        <f t="shared" si="61"/>
        <v>2018</v>
      </c>
    </row>
    <row r="3923" spans="1:6" x14ac:dyDescent="0.25">
      <c r="A3923" t="s">
        <v>3153</v>
      </c>
      <c r="B3923" t="s">
        <v>5031</v>
      </c>
      <c r="C3923" s="37">
        <v>586.16999999999996</v>
      </c>
      <c r="D3923" s="38">
        <v>0.45900000000000002</v>
      </c>
      <c r="E3923" s="39">
        <v>43378</v>
      </c>
      <c r="F3923">
        <f t="shared" si="61"/>
        <v>2018</v>
      </c>
    </row>
    <row r="3924" spans="1:6" x14ac:dyDescent="0.25">
      <c r="A3924" t="s">
        <v>3153</v>
      </c>
      <c r="B3924" t="s">
        <v>5031</v>
      </c>
      <c r="C3924" s="37">
        <v>20.440000000000001</v>
      </c>
      <c r="D3924" s="38">
        <v>1.6E-2</v>
      </c>
      <c r="E3924" s="39">
        <v>43378</v>
      </c>
      <c r="F3924">
        <f t="shared" si="61"/>
        <v>2018</v>
      </c>
    </row>
    <row r="3925" spans="1:6" x14ac:dyDescent="0.25">
      <c r="A3925" t="s">
        <v>3153</v>
      </c>
      <c r="B3925" t="s">
        <v>5031</v>
      </c>
      <c r="C3925" s="37">
        <v>45.99</v>
      </c>
      <c r="D3925" s="38">
        <v>3.5999999999999997E-2</v>
      </c>
      <c r="E3925" s="39">
        <v>43378</v>
      </c>
      <c r="F3925">
        <f t="shared" si="61"/>
        <v>2018</v>
      </c>
    </row>
    <row r="3926" spans="1:6" x14ac:dyDescent="0.25">
      <c r="A3926" t="s">
        <v>3153</v>
      </c>
      <c r="B3926" t="s">
        <v>5031</v>
      </c>
      <c r="C3926" s="37">
        <v>66.430000000000007</v>
      </c>
      <c r="D3926" s="38">
        <v>5.1999999999999998E-2</v>
      </c>
      <c r="E3926" s="39">
        <v>43378</v>
      </c>
      <c r="F3926">
        <f t="shared" si="61"/>
        <v>2018</v>
      </c>
    </row>
    <row r="3927" spans="1:6" x14ac:dyDescent="0.25">
      <c r="A3927" t="s">
        <v>3153</v>
      </c>
      <c r="B3927" t="s">
        <v>5031</v>
      </c>
      <c r="C3927" s="37">
        <v>130.26</v>
      </c>
      <c r="D3927" s="38">
        <v>0.10199999999999999</v>
      </c>
      <c r="E3927" s="39">
        <v>43378</v>
      </c>
      <c r="F3927">
        <f t="shared" si="61"/>
        <v>2018</v>
      </c>
    </row>
    <row r="3928" spans="1:6" x14ac:dyDescent="0.25">
      <c r="A3928" t="s">
        <v>3153</v>
      </c>
      <c r="B3928" t="s">
        <v>5031</v>
      </c>
      <c r="C3928" s="37">
        <v>51.1</v>
      </c>
      <c r="D3928" s="38">
        <v>0.04</v>
      </c>
      <c r="E3928" s="39">
        <v>43378</v>
      </c>
      <c r="F3928">
        <f t="shared" si="61"/>
        <v>2018</v>
      </c>
    </row>
    <row r="3929" spans="1:6" x14ac:dyDescent="0.25">
      <c r="A3929" t="s">
        <v>3153</v>
      </c>
      <c r="B3929" t="s">
        <v>5031</v>
      </c>
      <c r="C3929" s="37">
        <v>21.7</v>
      </c>
      <c r="D3929" s="38">
        <v>1.7000000000000001E-2</v>
      </c>
      <c r="E3929" s="39">
        <v>43378</v>
      </c>
      <c r="F3929">
        <f t="shared" si="61"/>
        <v>2018</v>
      </c>
    </row>
    <row r="3930" spans="1:6" x14ac:dyDescent="0.25">
      <c r="A3930" t="s">
        <v>3153</v>
      </c>
      <c r="B3930" t="s">
        <v>5031</v>
      </c>
      <c r="C3930" s="37">
        <v>66.430000000000007</v>
      </c>
      <c r="D3930" s="38">
        <v>5.1999999999999998E-2</v>
      </c>
      <c r="E3930" s="39">
        <v>43378</v>
      </c>
      <c r="F3930">
        <f t="shared" si="61"/>
        <v>2018</v>
      </c>
    </row>
    <row r="3931" spans="1:6" x14ac:dyDescent="0.25">
      <c r="A3931" t="s">
        <v>3153</v>
      </c>
      <c r="B3931" t="s">
        <v>5031</v>
      </c>
      <c r="C3931" s="37">
        <v>65.13</v>
      </c>
      <c r="D3931" s="38">
        <v>5.0999999999999997E-2</v>
      </c>
      <c r="E3931" s="39">
        <v>43378</v>
      </c>
      <c r="F3931">
        <f t="shared" si="61"/>
        <v>2018</v>
      </c>
    </row>
    <row r="3932" spans="1:6" x14ac:dyDescent="0.25">
      <c r="A3932" t="s">
        <v>3153</v>
      </c>
      <c r="B3932" t="s">
        <v>5031</v>
      </c>
      <c r="C3932" s="37">
        <v>61.32</v>
      </c>
      <c r="D3932" s="38">
        <v>4.8000000000000001E-2</v>
      </c>
      <c r="E3932" s="39">
        <v>43378</v>
      </c>
      <c r="F3932">
        <f t="shared" si="61"/>
        <v>2018</v>
      </c>
    </row>
    <row r="3933" spans="1:6" x14ac:dyDescent="0.25">
      <c r="A3933" t="s">
        <v>3153</v>
      </c>
      <c r="B3933" t="s">
        <v>5031</v>
      </c>
      <c r="C3933" s="37">
        <v>61.2</v>
      </c>
      <c r="D3933" s="38">
        <v>8.3370000000000007E-3</v>
      </c>
      <c r="E3933" s="39">
        <v>43378</v>
      </c>
      <c r="F3933">
        <f t="shared" si="61"/>
        <v>2018</v>
      </c>
    </row>
    <row r="3934" spans="1:6" x14ac:dyDescent="0.25">
      <c r="A3934" t="s">
        <v>3153</v>
      </c>
      <c r="B3934" t="s">
        <v>5031</v>
      </c>
      <c r="C3934" s="37">
        <v>40.880000000000003</v>
      </c>
      <c r="D3934" s="38">
        <v>3.2000000000000001E-2</v>
      </c>
      <c r="E3934" s="39">
        <v>43378</v>
      </c>
      <c r="F3934">
        <f t="shared" si="61"/>
        <v>2018</v>
      </c>
    </row>
    <row r="3935" spans="1:6" x14ac:dyDescent="0.25">
      <c r="A3935" t="s">
        <v>3153</v>
      </c>
      <c r="B3935" t="s">
        <v>5031</v>
      </c>
      <c r="C3935" s="37">
        <v>325.64999999999998</v>
      </c>
      <c r="D3935" s="38">
        <v>0.255</v>
      </c>
      <c r="E3935" s="39">
        <v>43378</v>
      </c>
      <c r="F3935">
        <f t="shared" si="61"/>
        <v>2018</v>
      </c>
    </row>
    <row r="3936" spans="1:6" x14ac:dyDescent="0.25">
      <c r="A3936" t="s">
        <v>3153</v>
      </c>
      <c r="B3936" t="s">
        <v>5031</v>
      </c>
      <c r="C3936" s="37">
        <v>325.64999999999998</v>
      </c>
      <c r="D3936" s="38">
        <v>0.255</v>
      </c>
      <c r="E3936" s="39">
        <v>43378</v>
      </c>
      <c r="F3936">
        <f t="shared" si="61"/>
        <v>2018</v>
      </c>
    </row>
    <row r="3937" spans="1:6" x14ac:dyDescent="0.25">
      <c r="A3937" t="s">
        <v>3153</v>
      </c>
      <c r="B3937" t="s">
        <v>5031</v>
      </c>
      <c r="C3937" s="37">
        <v>35.770000000000003</v>
      </c>
      <c r="D3937" s="38">
        <v>2.8000000000000001E-2</v>
      </c>
      <c r="E3937" s="39">
        <v>43378</v>
      </c>
      <c r="F3937">
        <f t="shared" si="61"/>
        <v>2018</v>
      </c>
    </row>
    <row r="3938" spans="1:6" x14ac:dyDescent="0.25">
      <c r="A3938" t="s">
        <v>3153</v>
      </c>
      <c r="B3938" t="s">
        <v>5031</v>
      </c>
      <c r="C3938" s="37">
        <v>195.39</v>
      </c>
      <c r="D3938" s="38">
        <v>0.153</v>
      </c>
      <c r="E3938" s="39">
        <v>43378</v>
      </c>
      <c r="F3938">
        <f t="shared" si="61"/>
        <v>2018</v>
      </c>
    </row>
    <row r="3939" spans="1:6" x14ac:dyDescent="0.25">
      <c r="A3939" t="s">
        <v>3153</v>
      </c>
      <c r="B3939" t="s">
        <v>5031</v>
      </c>
      <c r="C3939" s="37">
        <v>45.99</v>
      </c>
      <c r="D3939" s="38">
        <v>3.5999999999999997E-2</v>
      </c>
      <c r="E3939" s="39">
        <v>43378</v>
      </c>
      <c r="F3939">
        <f t="shared" si="61"/>
        <v>2018</v>
      </c>
    </row>
    <row r="3940" spans="1:6" x14ac:dyDescent="0.25">
      <c r="A3940" t="s">
        <v>3153</v>
      </c>
      <c r="B3940" t="s">
        <v>5031</v>
      </c>
      <c r="C3940" s="37">
        <v>130.26</v>
      </c>
      <c r="D3940" s="38">
        <v>0.10199999999999999</v>
      </c>
      <c r="E3940" s="39">
        <v>43378</v>
      </c>
      <c r="F3940">
        <f t="shared" si="61"/>
        <v>2018</v>
      </c>
    </row>
    <row r="3941" spans="1:6" x14ac:dyDescent="0.25">
      <c r="A3941" t="s">
        <v>3153</v>
      </c>
      <c r="B3941" t="s">
        <v>5031</v>
      </c>
      <c r="C3941" s="37">
        <v>40.880000000000003</v>
      </c>
      <c r="D3941" s="38">
        <v>3.2000000000000001E-2</v>
      </c>
      <c r="E3941" s="39">
        <v>43378</v>
      </c>
      <c r="F3941">
        <f t="shared" si="61"/>
        <v>2018</v>
      </c>
    </row>
    <row r="3942" spans="1:6" x14ac:dyDescent="0.25">
      <c r="A3942" t="s">
        <v>3153</v>
      </c>
      <c r="B3942" t="s">
        <v>5031</v>
      </c>
      <c r="C3942" s="37">
        <v>260.52</v>
      </c>
      <c r="D3942" s="38">
        <v>0.20399999999999999</v>
      </c>
      <c r="E3942" s="39">
        <v>43378</v>
      </c>
      <c r="F3942">
        <f t="shared" si="61"/>
        <v>2018</v>
      </c>
    </row>
    <row r="3943" spans="1:6" x14ac:dyDescent="0.25">
      <c r="A3943" t="s">
        <v>3153</v>
      </c>
      <c r="B3943" t="s">
        <v>5031</v>
      </c>
      <c r="C3943" s="37">
        <v>45.99</v>
      </c>
      <c r="D3943" s="38">
        <v>3.5999999999999997E-2</v>
      </c>
      <c r="E3943" s="39">
        <v>43378</v>
      </c>
      <c r="F3943">
        <f t="shared" si="61"/>
        <v>2018</v>
      </c>
    </row>
    <row r="3944" spans="1:6" x14ac:dyDescent="0.25">
      <c r="A3944" t="s">
        <v>3153</v>
      </c>
      <c r="B3944" t="s">
        <v>5031</v>
      </c>
      <c r="C3944" s="37">
        <v>61.2</v>
      </c>
      <c r="D3944" s="38">
        <v>8.3370000000000007E-3</v>
      </c>
      <c r="E3944" s="39">
        <v>43378</v>
      </c>
      <c r="F3944">
        <f t="shared" si="61"/>
        <v>2018</v>
      </c>
    </row>
    <row r="3945" spans="1:6" x14ac:dyDescent="0.25">
      <c r="A3945" t="s">
        <v>3153</v>
      </c>
      <c r="B3945" t="s">
        <v>5031</v>
      </c>
      <c r="C3945" s="37">
        <v>65.13</v>
      </c>
      <c r="D3945" s="38">
        <v>5.0999999999999997E-2</v>
      </c>
      <c r="E3945" s="39">
        <v>43378</v>
      </c>
      <c r="F3945">
        <f t="shared" si="61"/>
        <v>2018</v>
      </c>
    </row>
    <row r="3946" spans="1:6" x14ac:dyDescent="0.25">
      <c r="A3946" t="s">
        <v>3153</v>
      </c>
      <c r="B3946" t="s">
        <v>5031</v>
      </c>
      <c r="C3946" s="37">
        <v>66.430000000000007</v>
      </c>
      <c r="D3946" s="38">
        <v>5.1999999999999998E-2</v>
      </c>
      <c r="E3946" s="39">
        <v>43378</v>
      </c>
      <c r="F3946">
        <f t="shared" si="61"/>
        <v>2018</v>
      </c>
    </row>
    <row r="3947" spans="1:6" x14ac:dyDescent="0.25">
      <c r="A3947" t="s">
        <v>3153</v>
      </c>
      <c r="B3947" t="s">
        <v>5031</v>
      </c>
      <c r="C3947" s="37">
        <v>30.66</v>
      </c>
      <c r="D3947" s="38">
        <v>2.4E-2</v>
      </c>
      <c r="E3947" s="39">
        <v>43378</v>
      </c>
      <c r="F3947">
        <f t="shared" si="61"/>
        <v>2018</v>
      </c>
    </row>
    <row r="3948" spans="1:6" x14ac:dyDescent="0.25">
      <c r="A3948" t="s">
        <v>3153</v>
      </c>
      <c r="B3948" t="s">
        <v>5031</v>
      </c>
      <c r="C3948" s="37">
        <v>61.2</v>
      </c>
      <c r="D3948" s="38">
        <v>8.3370000000000007E-3</v>
      </c>
      <c r="E3948" s="39">
        <v>43378</v>
      </c>
      <c r="F3948">
        <f t="shared" si="61"/>
        <v>2018</v>
      </c>
    </row>
    <row r="3949" spans="1:6" x14ac:dyDescent="0.25">
      <c r="A3949" t="s">
        <v>3153</v>
      </c>
      <c r="B3949" t="s">
        <v>5031</v>
      </c>
      <c r="C3949" s="37">
        <v>651.29999999999995</v>
      </c>
      <c r="D3949" s="38">
        <v>0.51</v>
      </c>
      <c r="E3949" s="39">
        <v>43378</v>
      </c>
      <c r="F3949">
        <f t="shared" si="61"/>
        <v>2018</v>
      </c>
    </row>
    <row r="3950" spans="1:6" x14ac:dyDescent="0.25">
      <c r="A3950" t="s">
        <v>3153</v>
      </c>
      <c r="B3950" t="s">
        <v>5031</v>
      </c>
      <c r="C3950" s="37">
        <v>10.220000000000001</v>
      </c>
      <c r="D3950" s="38">
        <v>8.0000000000000002E-3</v>
      </c>
      <c r="E3950" s="39">
        <v>43378</v>
      </c>
      <c r="F3950">
        <f t="shared" si="61"/>
        <v>2018</v>
      </c>
    </row>
    <row r="3951" spans="1:6" x14ac:dyDescent="0.25">
      <c r="A3951" t="s">
        <v>3153</v>
      </c>
      <c r="B3951" t="s">
        <v>5031</v>
      </c>
      <c r="C3951" s="37">
        <v>61.32</v>
      </c>
      <c r="D3951" s="38">
        <v>4.8000000000000001E-2</v>
      </c>
      <c r="E3951" s="39">
        <v>43378</v>
      </c>
      <c r="F3951">
        <f t="shared" si="61"/>
        <v>2018</v>
      </c>
    </row>
    <row r="3952" spans="1:6" x14ac:dyDescent="0.25">
      <c r="A3952" t="s">
        <v>3153</v>
      </c>
      <c r="B3952" t="s">
        <v>5031</v>
      </c>
      <c r="C3952" s="37">
        <v>65.13</v>
      </c>
      <c r="D3952" s="38">
        <v>5.0999999999999997E-2</v>
      </c>
      <c r="E3952" s="39">
        <v>43378</v>
      </c>
      <c r="F3952">
        <f t="shared" si="61"/>
        <v>2018</v>
      </c>
    </row>
    <row r="3953" spans="1:6" x14ac:dyDescent="0.25">
      <c r="A3953" t="s">
        <v>3153</v>
      </c>
      <c r="B3953" t="s">
        <v>5031</v>
      </c>
      <c r="C3953" s="37">
        <v>521.04</v>
      </c>
      <c r="D3953" s="38">
        <v>0.40799999999999997</v>
      </c>
      <c r="E3953" s="39">
        <v>43378</v>
      </c>
      <c r="F3953">
        <f t="shared" si="61"/>
        <v>2018</v>
      </c>
    </row>
    <row r="3954" spans="1:6" x14ac:dyDescent="0.25">
      <c r="A3954" t="s">
        <v>3153</v>
      </c>
      <c r="B3954" t="s">
        <v>5031</v>
      </c>
      <c r="C3954" s="37">
        <v>56.21</v>
      </c>
      <c r="D3954" s="38">
        <v>4.3999999999999997E-2</v>
      </c>
      <c r="E3954" s="39">
        <v>43378</v>
      </c>
      <c r="F3954">
        <f t="shared" si="61"/>
        <v>2018</v>
      </c>
    </row>
    <row r="3955" spans="1:6" x14ac:dyDescent="0.25">
      <c r="A3955" t="s">
        <v>3153</v>
      </c>
      <c r="B3955" t="s">
        <v>5031</v>
      </c>
      <c r="C3955" s="37">
        <v>81.760000000000005</v>
      </c>
      <c r="D3955" s="38">
        <v>6.4000000000000001E-2</v>
      </c>
      <c r="E3955" s="39">
        <v>43378</v>
      </c>
      <c r="F3955">
        <f t="shared" si="61"/>
        <v>2018</v>
      </c>
    </row>
    <row r="3956" spans="1:6" x14ac:dyDescent="0.25">
      <c r="A3956" t="s">
        <v>3153</v>
      </c>
      <c r="B3956" t="s">
        <v>5031</v>
      </c>
      <c r="C3956" s="37">
        <v>56.21</v>
      </c>
      <c r="D3956" s="38">
        <v>4.3999999999999997E-2</v>
      </c>
      <c r="E3956" s="39">
        <v>43378</v>
      </c>
      <c r="F3956">
        <f t="shared" si="61"/>
        <v>2018</v>
      </c>
    </row>
    <row r="3957" spans="1:6" x14ac:dyDescent="0.25">
      <c r="A3957" t="s">
        <v>3153</v>
      </c>
      <c r="B3957" t="s">
        <v>5031</v>
      </c>
      <c r="C3957" s="37">
        <v>65.13</v>
      </c>
      <c r="D3957" s="38">
        <v>5.0999999999999997E-2</v>
      </c>
      <c r="E3957" s="39">
        <v>43378</v>
      </c>
      <c r="F3957">
        <f t="shared" si="61"/>
        <v>2018</v>
      </c>
    </row>
    <row r="3958" spans="1:6" x14ac:dyDescent="0.25">
      <c r="A3958" t="s">
        <v>3153</v>
      </c>
      <c r="B3958" t="s">
        <v>5031</v>
      </c>
      <c r="C3958" s="37">
        <v>61.32</v>
      </c>
      <c r="D3958" s="38">
        <v>4.8000000000000001E-2</v>
      </c>
      <c r="E3958" s="39">
        <v>43378</v>
      </c>
      <c r="F3958">
        <f t="shared" si="61"/>
        <v>2018</v>
      </c>
    </row>
    <row r="3959" spans="1:6" x14ac:dyDescent="0.25">
      <c r="A3959" t="s">
        <v>3153</v>
      </c>
      <c r="B3959" t="s">
        <v>5031</v>
      </c>
      <c r="C3959" s="37">
        <v>65.13</v>
      </c>
      <c r="D3959" s="38">
        <v>5.0999999999999997E-2</v>
      </c>
      <c r="E3959" s="39">
        <v>43378</v>
      </c>
      <c r="F3959">
        <f t="shared" si="61"/>
        <v>2018</v>
      </c>
    </row>
    <row r="3960" spans="1:6" x14ac:dyDescent="0.25">
      <c r="A3960" t="s">
        <v>3153</v>
      </c>
      <c r="B3960" t="s">
        <v>5031</v>
      </c>
      <c r="C3960" s="37">
        <v>66.430000000000007</v>
      </c>
      <c r="D3960" s="38">
        <v>5.1999999999999998E-2</v>
      </c>
      <c r="E3960" s="39">
        <v>43378</v>
      </c>
      <c r="F3960">
        <f t="shared" si="61"/>
        <v>2018</v>
      </c>
    </row>
    <row r="3961" spans="1:6" x14ac:dyDescent="0.25">
      <c r="A3961" t="s">
        <v>3153</v>
      </c>
      <c r="B3961" t="s">
        <v>5031</v>
      </c>
      <c r="C3961" s="37">
        <v>61.32</v>
      </c>
      <c r="D3961" s="38">
        <v>4.8000000000000001E-2</v>
      </c>
      <c r="E3961" s="39">
        <v>43378</v>
      </c>
      <c r="F3961">
        <f t="shared" si="61"/>
        <v>2018</v>
      </c>
    </row>
    <row r="3962" spans="1:6" x14ac:dyDescent="0.25">
      <c r="A3962" t="s">
        <v>3153</v>
      </c>
      <c r="B3962" t="s">
        <v>5031</v>
      </c>
      <c r="C3962" s="37">
        <v>51.1</v>
      </c>
      <c r="D3962" s="38">
        <v>0.04</v>
      </c>
      <c r="E3962" s="39">
        <v>43378</v>
      </c>
      <c r="F3962">
        <f t="shared" si="61"/>
        <v>2018</v>
      </c>
    </row>
    <row r="3963" spans="1:6" x14ac:dyDescent="0.25">
      <c r="A3963" t="s">
        <v>3153</v>
      </c>
      <c r="B3963" t="s">
        <v>5031</v>
      </c>
      <c r="C3963" s="37">
        <v>21.7</v>
      </c>
      <c r="D3963" s="38">
        <v>1.7000000000000001E-2</v>
      </c>
      <c r="E3963" s="39">
        <v>43378</v>
      </c>
      <c r="F3963">
        <f t="shared" si="61"/>
        <v>2018</v>
      </c>
    </row>
    <row r="3964" spans="1:6" x14ac:dyDescent="0.25">
      <c r="A3964" t="s">
        <v>3153</v>
      </c>
      <c r="B3964" t="s">
        <v>5031</v>
      </c>
      <c r="C3964" s="37">
        <v>61.2</v>
      </c>
      <c r="D3964" s="38">
        <v>8.3370000000000007E-3</v>
      </c>
      <c r="E3964" s="39">
        <v>43378</v>
      </c>
      <c r="F3964">
        <f t="shared" si="61"/>
        <v>2018</v>
      </c>
    </row>
    <row r="3965" spans="1:6" x14ac:dyDescent="0.25">
      <c r="A3965" t="s">
        <v>3153</v>
      </c>
      <c r="B3965" t="s">
        <v>5031</v>
      </c>
      <c r="C3965" s="37">
        <v>260.52</v>
      </c>
      <c r="D3965" s="38">
        <v>0.20399999999999999</v>
      </c>
      <c r="E3965" s="39">
        <v>43378</v>
      </c>
      <c r="F3965">
        <f t="shared" si="61"/>
        <v>2018</v>
      </c>
    </row>
    <row r="3966" spans="1:6" x14ac:dyDescent="0.25">
      <c r="A3966" t="s">
        <v>3153</v>
      </c>
      <c r="B3966" t="s">
        <v>5031</v>
      </c>
      <c r="C3966" s="37">
        <v>30.66</v>
      </c>
      <c r="D3966" s="38">
        <v>2.4E-2</v>
      </c>
      <c r="E3966" s="39">
        <v>43378</v>
      </c>
      <c r="F3966">
        <f t="shared" si="61"/>
        <v>2018</v>
      </c>
    </row>
    <row r="3967" spans="1:6" x14ac:dyDescent="0.25">
      <c r="A3967" t="s">
        <v>3153</v>
      </c>
      <c r="B3967" t="s">
        <v>5031</v>
      </c>
      <c r="C3967" s="37">
        <v>61.32</v>
      </c>
      <c r="D3967" s="38">
        <v>4.8000000000000001E-2</v>
      </c>
      <c r="E3967" s="39">
        <v>43378</v>
      </c>
      <c r="F3967">
        <f t="shared" si="61"/>
        <v>2018</v>
      </c>
    </row>
    <row r="3968" spans="1:6" x14ac:dyDescent="0.25">
      <c r="A3968" t="s">
        <v>3153</v>
      </c>
      <c r="B3968" t="s">
        <v>5031</v>
      </c>
      <c r="C3968" s="37">
        <v>65.13</v>
      </c>
      <c r="D3968" s="38">
        <v>5.0999999999999997E-2</v>
      </c>
      <c r="E3968" s="39">
        <v>43378</v>
      </c>
      <c r="F3968">
        <f t="shared" si="61"/>
        <v>2018</v>
      </c>
    </row>
    <row r="3969" spans="1:6" x14ac:dyDescent="0.25">
      <c r="A3969" t="s">
        <v>3153</v>
      </c>
      <c r="B3969" t="s">
        <v>5031</v>
      </c>
      <c r="C3969" s="37">
        <v>325.64999999999998</v>
      </c>
      <c r="D3969" s="38">
        <v>0.255</v>
      </c>
      <c r="E3969" s="39">
        <v>43378</v>
      </c>
      <c r="F3969">
        <f t="shared" si="61"/>
        <v>2018</v>
      </c>
    </row>
    <row r="3970" spans="1:6" x14ac:dyDescent="0.25">
      <c r="A3970" t="s">
        <v>3153</v>
      </c>
      <c r="B3970" t="s">
        <v>5031</v>
      </c>
      <c r="C3970" s="37">
        <v>45.99</v>
      </c>
      <c r="D3970" s="38">
        <v>3.5999999999999997E-2</v>
      </c>
      <c r="E3970" s="39">
        <v>43378</v>
      </c>
      <c r="F3970">
        <f t="shared" si="61"/>
        <v>2018</v>
      </c>
    </row>
    <row r="3971" spans="1:6" x14ac:dyDescent="0.25">
      <c r="A3971" t="s">
        <v>3153</v>
      </c>
      <c r="B3971" t="s">
        <v>5031</v>
      </c>
      <c r="C3971" s="37">
        <v>10.85</v>
      </c>
      <c r="D3971" s="38">
        <v>8.5000000000000006E-3</v>
      </c>
      <c r="E3971" s="39">
        <v>43378</v>
      </c>
      <c r="F3971">
        <f t="shared" ref="F3971:F4034" si="62">YEAR(E3971)</f>
        <v>2018</v>
      </c>
    </row>
    <row r="3972" spans="1:6" x14ac:dyDescent="0.25">
      <c r="A3972" t="s">
        <v>3153</v>
      </c>
      <c r="B3972" t="s">
        <v>5031</v>
      </c>
      <c r="C3972" s="37">
        <v>61.2</v>
      </c>
      <c r="D3972" s="38">
        <v>8.3370000000000007E-3</v>
      </c>
      <c r="E3972" s="39">
        <v>43378</v>
      </c>
      <c r="F3972">
        <f t="shared" si="62"/>
        <v>2018</v>
      </c>
    </row>
    <row r="3973" spans="1:6" x14ac:dyDescent="0.25">
      <c r="A3973" t="s">
        <v>3153</v>
      </c>
      <c r="B3973" t="s">
        <v>5031</v>
      </c>
      <c r="C3973" s="37">
        <v>275.3</v>
      </c>
      <c r="D3973" s="38">
        <v>0.161</v>
      </c>
      <c r="E3973" s="39">
        <v>43378</v>
      </c>
      <c r="F3973">
        <f t="shared" si="62"/>
        <v>2018</v>
      </c>
    </row>
    <row r="3974" spans="1:6" x14ac:dyDescent="0.25">
      <c r="A3974" t="s">
        <v>3153</v>
      </c>
      <c r="B3974" t="s">
        <v>5031</v>
      </c>
      <c r="C3974" s="37">
        <v>10.85</v>
      </c>
      <c r="D3974" s="38">
        <v>8.5000000000000006E-3</v>
      </c>
      <c r="E3974" s="39">
        <v>43378</v>
      </c>
      <c r="F3974">
        <f t="shared" si="62"/>
        <v>2018</v>
      </c>
    </row>
    <row r="3975" spans="1:6" x14ac:dyDescent="0.25">
      <c r="A3975" t="s">
        <v>3153</v>
      </c>
      <c r="B3975" t="s">
        <v>5031</v>
      </c>
      <c r="C3975" s="37">
        <v>5.1100000000000003</v>
      </c>
      <c r="D3975" s="38">
        <v>4.0000000000000001E-3</v>
      </c>
      <c r="E3975" s="39">
        <v>43378</v>
      </c>
      <c r="F3975">
        <f t="shared" si="62"/>
        <v>2018</v>
      </c>
    </row>
    <row r="3976" spans="1:6" x14ac:dyDescent="0.25">
      <c r="A3976" t="s">
        <v>3153</v>
      </c>
      <c r="B3976" t="s">
        <v>5031</v>
      </c>
      <c r="C3976" s="37">
        <v>325.64999999999998</v>
      </c>
      <c r="D3976" s="38">
        <v>0.255</v>
      </c>
      <c r="E3976" s="39">
        <v>43378</v>
      </c>
      <c r="F3976">
        <f t="shared" si="62"/>
        <v>2018</v>
      </c>
    </row>
    <row r="3977" spans="1:6" x14ac:dyDescent="0.25">
      <c r="A3977" t="s">
        <v>3153</v>
      </c>
      <c r="B3977" t="s">
        <v>5031</v>
      </c>
      <c r="C3977" s="37">
        <v>325.64999999999998</v>
      </c>
      <c r="D3977" s="38">
        <v>0.255</v>
      </c>
      <c r="E3977" s="39">
        <v>43378</v>
      </c>
      <c r="F3977">
        <f t="shared" si="62"/>
        <v>2018</v>
      </c>
    </row>
    <row r="3978" spans="1:6" x14ac:dyDescent="0.25">
      <c r="A3978" t="s">
        <v>3153</v>
      </c>
      <c r="B3978" t="s">
        <v>5031</v>
      </c>
      <c r="C3978" s="37">
        <v>45.99</v>
      </c>
      <c r="D3978" s="38">
        <v>3.5999999999999997E-2</v>
      </c>
      <c r="E3978" s="39">
        <v>43378</v>
      </c>
      <c r="F3978">
        <f t="shared" si="62"/>
        <v>2018</v>
      </c>
    </row>
    <row r="3979" spans="1:6" x14ac:dyDescent="0.25">
      <c r="A3979" t="s">
        <v>3153</v>
      </c>
      <c r="B3979" t="s">
        <v>5031</v>
      </c>
      <c r="C3979" s="37">
        <v>195.39</v>
      </c>
      <c r="D3979" s="38">
        <v>0.153</v>
      </c>
      <c r="E3979" s="39">
        <v>43378</v>
      </c>
      <c r="F3979">
        <f t="shared" si="62"/>
        <v>2018</v>
      </c>
    </row>
    <row r="3980" spans="1:6" x14ac:dyDescent="0.25">
      <c r="A3980" t="s">
        <v>3153</v>
      </c>
      <c r="B3980" t="s">
        <v>5031</v>
      </c>
      <c r="C3980" s="37">
        <v>5.1100000000000003</v>
      </c>
      <c r="D3980" s="38">
        <v>4.0000000000000001E-3</v>
      </c>
      <c r="E3980" s="39">
        <v>43378</v>
      </c>
      <c r="F3980">
        <f t="shared" si="62"/>
        <v>2018</v>
      </c>
    </row>
    <row r="3981" spans="1:6" x14ac:dyDescent="0.25">
      <c r="A3981" t="s">
        <v>3153</v>
      </c>
      <c r="B3981" t="s">
        <v>5031</v>
      </c>
      <c r="C3981" s="37">
        <v>61.2</v>
      </c>
      <c r="D3981" s="38">
        <v>8.3370000000000007E-3</v>
      </c>
      <c r="E3981" s="39">
        <v>43378</v>
      </c>
      <c r="F3981">
        <f t="shared" si="62"/>
        <v>2018</v>
      </c>
    </row>
    <row r="3982" spans="1:6" x14ac:dyDescent="0.25">
      <c r="A3982" t="s">
        <v>3153</v>
      </c>
      <c r="B3982" t="s">
        <v>5031</v>
      </c>
      <c r="C3982" s="37">
        <v>10.220000000000001</v>
      </c>
      <c r="D3982" s="38">
        <v>8.0000000000000002E-3</v>
      </c>
      <c r="E3982" s="39">
        <v>43378</v>
      </c>
      <c r="F3982">
        <f t="shared" si="62"/>
        <v>2018</v>
      </c>
    </row>
    <row r="3983" spans="1:6" x14ac:dyDescent="0.25">
      <c r="A3983" t="s">
        <v>3153</v>
      </c>
      <c r="B3983" t="s">
        <v>5031</v>
      </c>
      <c r="C3983" s="37">
        <v>130.26</v>
      </c>
      <c r="D3983" s="38">
        <v>0.10199999999999999</v>
      </c>
      <c r="E3983" s="39">
        <v>43378</v>
      </c>
      <c r="F3983">
        <f t="shared" si="62"/>
        <v>2018</v>
      </c>
    </row>
    <row r="3984" spans="1:6" x14ac:dyDescent="0.25">
      <c r="A3984" t="s">
        <v>3153</v>
      </c>
      <c r="B3984" t="s">
        <v>5031</v>
      </c>
      <c r="C3984" s="37">
        <v>76.650000000000006</v>
      </c>
      <c r="D3984" s="38">
        <v>0.06</v>
      </c>
      <c r="E3984" s="39">
        <v>43378</v>
      </c>
      <c r="F3984">
        <f t="shared" si="62"/>
        <v>2018</v>
      </c>
    </row>
    <row r="3985" spans="1:6" x14ac:dyDescent="0.25">
      <c r="A3985" t="s">
        <v>3153</v>
      </c>
      <c r="B3985" t="s">
        <v>5031</v>
      </c>
      <c r="C3985" s="37">
        <v>108.5</v>
      </c>
      <c r="D3985" s="38">
        <v>8.5000000000000006E-2</v>
      </c>
      <c r="E3985" s="39">
        <v>43378</v>
      </c>
      <c r="F3985">
        <f t="shared" si="62"/>
        <v>2018</v>
      </c>
    </row>
    <row r="3986" spans="1:6" x14ac:dyDescent="0.25">
      <c r="A3986" t="s">
        <v>3153</v>
      </c>
      <c r="B3986" t="s">
        <v>5031</v>
      </c>
      <c r="C3986" s="37">
        <v>20.440000000000001</v>
      </c>
      <c r="D3986" s="38">
        <v>1.6E-2</v>
      </c>
      <c r="E3986" s="39">
        <v>43378</v>
      </c>
      <c r="F3986">
        <f t="shared" si="62"/>
        <v>2018</v>
      </c>
    </row>
    <row r="3987" spans="1:6" x14ac:dyDescent="0.25">
      <c r="A3987" t="s">
        <v>3153</v>
      </c>
      <c r="B3987" t="s">
        <v>5031</v>
      </c>
      <c r="C3987" s="37">
        <v>56.21</v>
      </c>
      <c r="D3987" s="38">
        <v>4.3999999999999997E-2</v>
      </c>
      <c r="E3987" s="39">
        <v>43378</v>
      </c>
      <c r="F3987">
        <f t="shared" si="62"/>
        <v>2018</v>
      </c>
    </row>
    <row r="3988" spans="1:6" x14ac:dyDescent="0.25">
      <c r="A3988" t="s">
        <v>3153</v>
      </c>
      <c r="B3988" t="s">
        <v>5031</v>
      </c>
      <c r="C3988" s="37">
        <v>61.2</v>
      </c>
      <c r="D3988" s="38">
        <v>8.3370000000000007E-3</v>
      </c>
      <c r="E3988" s="39">
        <v>43378</v>
      </c>
      <c r="F3988">
        <f t="shared" si="62"/>
        <v>2018</v>
      </c>
    </row>
    <row r="3989" spans="1:6" x14ac:dyDescent="0.25">
      <c r="A3989" t="s">
        <v>3153</v>
      </c>
      <c r="B3989" t="s">
        <v>5031</v>
      </c>
      <c r="C3989" s="37">
        <v>25.55</v>
      </c>
      <c r="D3989" s="38">
        <v>0.02</v>
      </c>
      <c r="E3989" s="39">
        <v>43378</v>
      </c>
      <c r="F3989">
        <f t="shared" si="62"/>
        <v>2018</v>
      </c>
    </row>
    <row r="3990" spans="1:6" x14ac:dyDescent="0.25">
      <c r="A3990" t="s">
        <v>3153</v>
      </c>
      <c r="B3990" t="s">
        <v>5031</v>
      </c>
      <c r="C3990" s="37">
        <v>195.39</v>
      </c>
      <c r="D3990" s="38">
        <v>0.153</v>
      </c>
      <c r="E3990" s="39">
        <v>43378</v>
      </c>
      <c r="F3990">
        <f t="shared" si="62"/>
        <v>2018</v>
      </c>
    </row>
    <row r="3991" spans="1:6" x14ac:dyDescent="0.25">
      <c r="A3991" t="s">
        <v>3153</v>
      </c>
      <c r="B3991" t="s">
        <v>5031</v>
      </c>
      <c r="C3991" s="37">
        <v>61.2</v>
      </c>
      <c r="D3991" s="38">
        <v>8.3370000000000007E-3</v>
      </c>
      <c r="E3991" s="39">
        <v>43378</v>
      </c>
      <c r="F3991">
        <f t="shared" si="62"/>
        <v>2018</v>
      </c>
    </row>
    <row r="3992" spans="1:6" x14ac:dyDescent="0.25">
      <c r="A3992" t="s">
        <v>3153</v>
      </c>
      <c r="B3992" t="s">
        <v>5031</v>
      </c>
      <c r="C3992" s="37">
        <v>56.21</v>
      </c>
      <c r="D3992" s="38">
        <v>4.3999999999999997E-2</v>
      </c>
      <c r="E3992" s="39">
        <v>43378</v>
      </c>
      <c r="F3992">
        <f t="shared" si="62"/>
        <v>2018</v>
      </c>
    </row>
    <row r="3993" spans="1:6" x14ac:dyDescent="0.25">
      <c r="A3993" t="s">
        <v>3153</v>
      </c>
      <c r="B3993" t="s">
        <v>5031</v>
      </c>
      <c r="C3993" s="37">
        <v>260.52</v>
      </c>
      <c r="D3993" s="38">
        <v>0.20399999999999999</v>
      </c>
      <c r="E3993" s="39">
        <v>43378</v>
      </c>
      <c r="F3993">
        <f t="shared" si="62"/>
        <v>2018</v>
      </c>
    </row>
    <row r="3994" spans="1:6" x14ac:dyDescent="0.25">
      <c r="A3994" t="s">
        <v>3153</v>
      </c>
      <c r="B3994" t="s">
        <v>5031</v>
      </c>
      <c r="C3994" s="37">
        <v>40.880000000000003</v>
      </c>
      <c r="D3994" s="38">
        <v>3.2000000000000001E-2</v>
      </c>
      <c r="E3994" s="39">
        <v>43378</v>
      </c>
      <c r="F3994">
        <f t="shared" si="62"/>
        <v>2018</v>
      </c>
    </row>
    <row r="3995" spans="1:6" x14ac:dyDescent="0.25">
      <c r="A3995" t="s">
        <v>3153</v>
      </c>
      <c r="B3995" t="s">
        <v>5031</v>
      </c>
      <c r="C3995" s="37">
        <v>61.2</v>
      </c>
      <c r="D3995" s="38">
        <v>8.3370000000000007E-3</v>
      </c>
      <c r="E3995" s="39">
        <v>43378</v>
      </c>
      <c r="F3995">
        <f t="shared" si="62"/>
        <v>2018</v>
      </c>
    </row>
    <row r="3996" spans="1:6" x14ac:dyDescent="0.25">
      <c r="A3996" t="s">
        <v>3153</v>
      </c>
      <c r="B3996" t="s">
        <v>5031</v>
      </c>
      <c r="C3996" s="37">
        <v>51.1</v>
      </c>
      <c r="D3996" s="38">
        <v>0.04</v>
      </c>
      <c r="E3996" s="39">
        <v>43378</v>
      </c>
      <c r="F3996">
        <f t="shared" si="62"/>
        <v>2018</v>
      </c>
    </row>
    <row r="3997" spans="1:6" x14ac:dyDescent="0.25">
      <c r="A3997" t="s">
        <v>3153</v>
      </c>
      <c r="B3997" t="s">
        <v>5031</v>
      </c>
      <c r="C3997" s="37">
        <v>45.99</v>
      </c>
      <c r="D3997" s="38">
        <v>3.5999999999999997E-2</v>
      </c>
      <c r="E3997" s="39">
        <v>43378</v>
      </c>
      <c r="F3997">
        <f t="shared" si="62"/>
        <v>2018</v>
      </c>
    </row>
    <row r="3998" spans="1:6" x14ac:dyDescent="0.25">
      <c r="A3998" t="s">
        <v>3153</v>
      </c>
      <c r="B3998" t="s">
        <v>5031</v>
      </c>
      <c r="C3998" s="37">
        <v>71.540000000000006</v>
      </c>
      <c r="D3998" s="38">
        <v>5.6000000000000001E-2</v>
      </c>
      <c r="E3998" s="39">
        <v>43378</v>
      </c>
      <c r="F3998">
        <f t="shared" si="62"/>
        <v>2018</v>
      </c>
    </row>
    <row r="3999" spans="1:6" x14ac:dyDescent="0.25">
      <c r="A3999" t="s">
        <v>3153</v>
      </c>
      <c r="B3999" t="s">
        <v>5031</v>
      </c>
      <c r="C3999" s="37">
        <v>65.13</v>
      </c>
      <c r="D3999" s="38">
        <v>5.0999999999999997E-2</v>
      </c>
      <c r="E3999" s="39">
        <v>43378</v>
      </c>
      <c r="F3999">
        <f t="shared" si="62"/>
        <v>2018</v>
      </c>
    </row>
    <row r="4000" spans="1:6" x14ac:dyDescent="0.25">
      <c r="A4000" t="s">
        <v>3153</v>
      </c>
      <c r="B4000" t="s">
        <v>5031</v>
      </c>
      <c r="C4000" s="37">
        <v>651.29999999999995</v>
      </c>
      <c r="D4000" s="38">
        <v>0.51</v>
      </c>
      <c r="E4000" s="39">
        <v>43378</v>
      </c>
      <c r="F4000">
        <f t="shared" si="62"/>
        <v>2018</v>
      </c>
    </row>
    <row r="4001" spans="1:6" x14ac:dyDescent="0.25">
      <c r="A4001" t="s">
        <v>3153</v>
      </c>
      <c r="B4001" t="s">
        <v>5031</v>
      </c>
      <c r="C4001" s="37">
        <v>5.1100000000000003</v>
      </c>
      <c r="D4001" s="38">
        <v>4.0000000000000001E-3</v>
      </c>
      <c r="E4001" s="39">
        <v>43378</v>
      </c>
      <c r="F4001">
        <f t="shared" si="62"/>
        <v>2018</v>
      </c>
    </row>
    <row r="4002" spans="1:6" x14ac:dyDescent="0.25">
      <c r="A4002" t="s">
        <v>3153</v>
      </c>
      <c r="B4002" t="s">
        <v>5031</v>
      </c>
      <c r="C4002" s="37">
        <v>56.21</v>
      </c>
      <c r="D4002" s="38">
        <v>4.3999999999999997E-2</v>
      </c>
      <c r="E4002" s="39">
        <v>43378</v>
      </c>
      <c r="F4002">
        <f t="shared" si="62"/>
        <v>2018</v>
      </c>
    </row>
    <row r="4003" spans="1:6" x14ac:dyDescent="0.25">
      <c r="A4003" t="s">
        <v>3153</v>
      </c>
      <c r="B4003" t="s">
        <v>5031</v>
      </c>
      <c r="C4003" s="37">
        <v>390.78</v>
      </c>
      <c r="D4003" s="38">
        <v>0.30599999999999999</v>
      </c>
      <c r="E4003" s="39">
        <v>43378</v>
      </c>
      <c r="F4003">
        <f t="shared" si="62"/>
        <v>2018</v>
      </c>
    </row>
    <row r="4004" spans="1:6" x14ac:dyDescent="0.25">
      <c r="A4004" t="s">
        <v>3153</v>
      </c>
      <c r="B4004" t="s">
        <v>5031</v>
      </c>
      <c r="C4004" s="37">
        <v>25.55</v>
      </c>
      <c r="D4004" s="38">
        <v>0.02</v>
      </c>
      <c r="E4004" s="39">
        <v>43378</v>
      </c>
      <c r="F4004">
        <f t="shared" si="62"/>
        <v>2018</v>
      </c>
    </row>
    <row r="4005" spans="1:6" x14ac:dyDescent="0.25">
      <c r="A4005" t="s">
        <v>3153</v>
      </c>
      <c r="B4005" t="s">
        <v>5031</v>
      </c>
      <c r="C4005" s="37">
        <v>102.2</v>
      </c>
      <c r="D4005" s="38">
        <v>0.08</v>
      </c>
      <c r="E4005" s="39">
        <v>43378</v>
      </c>
      <c r="F4005">
        <f t="shared" si="62"/>
        <v>2018</v>
      </c>
    </row>
    <row r="4006" spans="1:6" x14ac:dyDescent="0.25">
      <c r="A4006" t="s">
        <v>3153</v>
      </c>
      <c r="B4006" t="s">
        <v>5031</v>
      </c>
      <c r="C4006" s="37">
        <v>76.650000000000006</v>
      </c>
      <c r="D4006" s="38">
        <v>0.06</v>
      </c>
      <c r="E4006" s="39">
        <v>43378</v>
      </c>
      <c r="F4006">
        <f t="shared" si="62"/>
        <v>2018</v>
      </c>
    </row>
    <row r="4007" spans="1:6" x14ac:dyDescent="0.25">
      <c r="A4007" t="s">
        <v>3153</v>
      </c>
      <c r="B4007" t="s">
        <v>5031</v>
      </c>
      <c r="C4007" s="37">
        <v>61.2</v>
      </c>
      <c r="D4007" s="38">
        <v>8.3370000000000007E-3</v>
      </c>
      <c r="E4007" s="39">
        <v>43378</v>
      </c>
      <c r="F4007">
        <f t="shared" si="62"/>
        <v>2018</v>
      </c>
    </row>
    <row r="4008" spans="1:6" x14ac:dyDescent="0.25">
      <c r="A4008" t="s">
        <v>3153</v>
      </c>
      <c r="B4008" t="s">
        <v>5031</v>
      </c>
      <c r="C4008" s="37">
        <v>15.33</v>
      </c>
      <c r="D4008" s="38">
        <v>1.2E-2</v>
      </c>
      <c r="E4008" s="39">
        <v>43378</v>
      </c>
      <c r="F4008">
        <f t="shared" si="62"/>
        <v>2018</v>
      </c>
    </row>
    <row r="4009" spans="1:6" x14ac:dyDescent="0.25">
      <c r="A4009" t="s">
        <v>3153</v>
      </c>
      <c r="B4009" t="s">
        <v>5031</v>
      </c>
      <c r="C4009" s="37">
        <v>130.26</v>
      </c>
      <c r="D4009" s="38">
        <v>0.10199999999999999</v>
      </c>
      <c r="E4009" s="39">
        <v>43378</v>
      </c>
      <c r="F4009">
        <f t="shared" si="62"/>
        <v>2018</v>
      </c>
    </row>
    <row r="4010" spans="1:6" x14ac:dyDescent="0.25">
      <c r="A4010" t="s">
        <v>3153</v>
      </c>
      <c r="B4010" t="s">
        <v>5031</v>
      </c>
      <c r="C4010" s="37">
        <v>61.2</v>
      </c>
      <c r="D4010" s="38">
        <v>8.3370000000000007E-3</v>
      </c>
      <c r="E4010" s="39">
        <v>43378</v>
      </c>
      <c r="F4010">
        <f t="shared" si="62"/>
        <v>2018</v>
      </c>
    </row>
    <row r="4011" spans="1:6" x14ac:dyDescent="0.25">
      <c r="A4011" t="s">
        <v>3153</v>
      </c>
      <c r="B4011" t="s">
        <v>5031</v>
      </c>
      <c r="C4011" s="37">
        <v>35.770000000000003</v>
      </c>
      <c r="D4011" s="38">
        <v>2.8000000000000001E-2</v>
      </c>
      <c r="E4011" s="39">
        <v>43378</v>
      </c>
      <c r="F4011">
        <f t="shared" si="62"/>
        <v>2018</v>
      </c>
    </row>
    <row r="4012" spans="1:6" x14ac:dyDescent="0.25">
      <c r="A4012" t="s">
        <v>3153</v>
      </c>
      <c r="B4012" t="s">
        <v>5031</v>
      </c>
      <c r="C4012" s="37">
        <v>130.26</v>
      </c>
      <c r="D4012" s="38">
        <v>0.10199999999999999</v>
      </c>
      <c r="E4012" s="39">
        <v>43378</v>
      </c>
      <c r="F4012">
        <f t="shared" si="62"/>
        <v>2018</v>
      </c>
    </row>
    <row r="4013" spans="1:6" x14ac:dyDescent="0.25">
      <c r="A4013" t="s">
        <v>3153</v>
      </c>
      <c r="B4013" t="s">
        <v>5031</v>
      </c>
      <c r="C4013" s="37">
        <v>25.55</v>
      </c>
      <c r="D4013" s="38">
        <v>0.02</v>
      </c>
      <c r="E4013" s="39">
        <v>43378</v>
      </c>
      <c r="F4013">
        <f t="shared" si="62"/>
        <v>2018</v>
      </c>
    </row>
    <row r="4014" spans="1:6" x14ac:dyDescent="0.25">
      <c r="A4014" t="s">
        <v>3153</v>
      </c>
      <c r="B4014" t="s">
        <v>5031</v>
      </c>
      <c r="C4014" s="37">
        <v>195.39</v>
      </c>
      <c r="D4014" s="38">
        <v>0.153</v>
      </c>
      <c r="E4014" s="39">
        <v>43378</v>
      </c>
      <c r="F4014">
        <f t="shared" si="62"/>
        <v>2018</v>
      </c>
    </row>
    <row r="4015" spans="1:6" x14ac:dyDescent="0.25">
      <c r="A4015" t="s">
        <v>3153</v>
      </c>
      <c r="B4015" t="s">
        <v>5031</v>
      </c>
      <c r="C4015" s="37">
        <v>54.25</v>
      </c>
      <c r="D4015" s="38">
        <v>4.2500000000000003E-2</v>
      </c>
      <c r="E4015" s="39">
        <v>43378</v>
      </c>
      <c r="F4015">
        <f t="shared" si="62"/>
        <v>2018</v>
      </c>
    </row>
    <row r="4016" spans="1:6" x14ac:dyDescent="0.25">
      <c r="A4016" t="s">
        <v>3153</v>
      </c>
      <c r="B4016" t="s">
        <v>5031</v>
      </c>
      <c r="C4016" s="37">
        <v>61.2</v>
      </c>
      <c r="D4016" s="38">
        <v>8.3370000000000007E-3</v>
      </c>
      <c r="E4016" s="39">
        <v>43378</v>
      </c>
      <c r="F4016">
        <f t="shared" si="62"/>
        <v>2018</v>
      </c>
    </row>
    <row r="4017" spans="1:6" x14ac:dyDescent="0.25">
      <c r="A4017" t="s">
        <v>3153</v>
      </c>
      <c r="B4017" t="s">
        <v>5031</v>
      </c>
      <c r="C4017" s="37">
        <v>109.18</v>
      </c>
      <c r="D4017" s="38">
        <v>8.5500000000000007E-2</v>
      </c>
      <c r="E4017" s="39">
        <v>43378</v>
      </c>
      <c r="F4017">
        <f t="shared" si="62"/>
        <v>2018</v>
      </c>
    </row>
    <row r="4018" spans="1:6" x14ac:dyDescent="0.25">
      <c r="A4018" t="s">
        <v>3153</v>
      </c>
      <c r="B4018" t="s">
        <v>5031</v>
      </c>
      <c r="C4018" s="37">
        <v>65.13</v>
      </c>
      <c r="D4018" s="38">
        <v>5.0999999999999997E-2</v>
      </c>
      <c r="E4018" s="39">
        <v>43378</v>
      </c>
      <c r="F4018">
        <f t="shared" si="62"/>
        <v>2018</v>
      </c>
    </row>
    <row r="4019" spans="1:6" x14ac:dyDescent="0.25">
      <c r="A4019" t="s">
        <v>3153</v>
      </c>
      <c r="B4019" t="s">
        <v>5031</v>
      </c>
      <c r="C4019" s="37">
        <v>20.440000000000001</v>
      </c>
      <c r="D4019" s="38">
        <v>1.6E-2</v>
      </c>
      <c r="E4019" s="39">
        <v>43378</v>
      </c>
      <c r="F4019">
        <f t="shared" si="62"/>
        <v>2018</v>
      </c>
    </row>
    <row r="4020" spans="1:6" x14ac:dyDescent="0.25">
      <c r="A4020" t="s">
        <v>3153</v>
      </c>
      <c r="B4020" t="s">
        <v>5031</v>
      </c>
      <c r="C4020" s="37">
        <v>455.91</v>
      </c>
      <c r="D4020" s="38">
        <v>0.35699999999999998</v>
      </c>
      <c r="E4020" s="39">
        <v>43378</v>
      </c>
      <c r="F4020">
        <f t="shared" si="62"/>
        <v>2018</v>
      </c>
    </row>
    <row r="4021" spans="1:6" x14ac:dyDescent="0.25">
      <c r="A4021" t="s">
        <v>3153</v>
      </c>
      <c r="B4021" t="s">
        <v>5031</v>
      </c>
      <c r="C4021" s="37">
        <v>61.2</v>
      </c>
      <c r="D4021" s="38">
        <v>8.3370000000000007E-3</v>
      </c>
      <c r="E4021" s="39">
        <v>43378</v>
      </c>
      <c r="F4021">
        <f t="shared" si="62"/>
        <v>2018</v>
      </c>
    </row>
    <row r="4022" spans="1:6" x14ac:dyDescent="0.25">
      <c r="A4022" t="s">
        <v>3153</v>
      </c>
      <c r="B4022" t="s">
        <v>5031</v>
      </c>
      <c r="C4022" s="37">
        <v>61.2</v>
      </c>
      <c r="D4022" s="38">
        <v>8.3370000000000007E-3</v>
      </c>
      <c r="E4022" s="39">
        <v>43378</v>
      </c>
      <c r="F4022">
        <f t="shared" si="62"/>
        <v>2018</v>
      </c>
    </row>
    <row r="4023" spans="1:6" x14ac:dyDescent="0.25">
      <c r="A4023" t="s">
        <v>3153</v>
      </c>
      <c r="B4023" t="s">
        <v>5031</v>
      </c>
      <c r="C4023" s="37">
        <v>218.36</v>
      </c>
      <c r="D4023" s="38">
        <v>0.17100000000000001</v>
      </c>
      <c r="E4023" s="39">
        <v>43378</v>
      </c>
      <c r="F4023">
        <f t="shared" si="62"/>
        <v>2018</v>
      </c>
    </row>
    <row r="4024" spans="1:6" x14ac:dyDescent="0.25">
      <c r="A4024" t="s">
        <v>3153</v>
      </c>
      <c r="B4024" t="s">
        <v>5031</v>
      </c>
      <c r="C4024" s="37">
        <v>195.39</v>
      </c>
      <c r="D4024" s="38">
        <v>0.153</v>
      </c>
      <c r="E4024" s="39">
        <v>43378</v>
      </c>
      <c r="F4024">
        <f t="shared" si="62"/>
        <v>2018</v>
      </c>
    </row>
    <row r="4025" spans="1:6" x14ac:dyDescent="0.25">
      <c r="A4025" t="s">
        <v>3153</v>
      </c>
      <c r="B4025" t="s">
        <v>5031</v>
      </c>
      <c r="C4025" s="37">
        <v>10.220000000000001</v>
      </c>
      <c r="D4025" s="38">
        <v>8.0000000000000002E-3</v>
      </c>
      <c r="E4025" s="39">
        <v>43378</v>
      </c>
      <c r="F4025">
        <f t="shared" si="62"/>
        <v>2018</v>
      </c>
    </row>
    <row r="4026" spans="1:6" x14ac:dyDescent="0.25">
      <c r="A4026" t="s">
        <v>3153</v>
      </c>
      <c r="B4026" t="s">
        <v>5031</v>
      </c>
      <c r="C4026" s="37">
        <v>20.440000000000001</v>
      </c>
      <c r="D4026" s="38">
        <v>1.6E-2</v>
      </c>
      <c r="E4026" s="39">
        <v>43378</v>
      </c>
      <c r="F4026">
        <f t="shared" si="62"/>
        <v>2018</v>
      </c>
    </row>
    <row r="4027" spans="1:6" x14ac:dyDescent="0.25">
      <c r="A4027" t="s">
        <v>3153</v>
      </c>
      <c r="B4027" t="s">
        <v>5031</v>
      </c>
      <c r="C4027" s="37">
        <v>30.66</v>
      </c>
      <c r="D4027" s="38">
        <v>2.4E-2</v>
      </c>
      <c r="E4027" s="39">
        <v>43378</v>
      </c>
      <c r="F4027">
        <f t="shared" si="62"/>
        <v>2018</v>
      </c>
    </row>
    <row r="4028" spans="1:6" x14ac:dyDescent="0.25">
      <c r="A4028" t="s">
        <v>3153</v>
      </c>
      <c r="B4028" t="s">
        <v>5031</v>
      </c>
      <c r="C4028" s="37">
        <v>165.18</v>
      </c>
      <c r="D4028" s="38">
        <v>9.6600000000000005E-2</v>
      </c>
      <c r="E4028" s="39">
        <v>43378</v>
      </c>
      <c r="F4028">
        <f t="shared" si="62"/>
        <v>2018</v>
      </c>
    </row>
    <row r="4029" spans="1:6" x14ac:dyDescent="0.25">
      <c r="A4029" t="s">
        <v>3153</v>
      </c>
      <c r="B4029" t="s">
        <v>5031</v>
      </c>
      <c r="C4029" s="37">
        <v>390.78</v>
      </c>
      <c r="D4029" s="38">
        <v>0.30599999999999999</v>
      </c>
      <c r="E4029" s="39">
        <v>43378</v>
      </c>
      <c r="F4029">
        <f t="shared" si="62"/>
        <v>2018</v>
      </c>
    </row>
    <row r="4030" spans="1:6" x14ac:dyDescent="0.25">
      <c r="A4030" t="s">
        <v>3153</v>
      </c>
      <c r="B4030" t="s">
        <v>5031</v>
      </c>
      <c r="C4030" s="37">
        <v>61.2</v>
      </c>
      <c r="D4030" s="38">
        <v>8.3370000000000007E-3</v>
      </c>
      <c r="E4030" s="39">
        <v>43378</v>
      </c>
      <c r="F4030">
        <f t="shared" si="62"/>
        <v>2018</v>
      </c>
    </row>
    <row r="4031" spans="1:6" x14ac:dyDescent="0.25">
      <c r="A4031" t="s">
        <v>3153</v>
      </c>
      <c r="B4031" t="s">
        <v>5031</v>
      </c>
      <c r="C4031" s="37">
        <v>10.220000000000001</v>
      </c>
      <c r="D4031" s="38">
        <v>8.0000000000000002E-3</v>
      </c>
      <c r="E4031" s="39">
        <v>43378</v>
      </c>
      <c r="F4031">
        <f t="shared" si="62"/>
        <v>2018</v>
      </c>
    </row>
    <row r="4032" spans="1:6" x14ac:dyDescent="0.25">
      <c r="A4032" t="s">
        <v>3153</v>
      </c>
      <c r="B4032" t="s">
        <v>5031</v>
      </c>
      <c r="C4032" s="37">
        <v>5.1100000000000003</v>
      </c>
      <c r="D4032" s="38">
        <v>4.0000000000000001E-3</v>
      </c>
      <c r="E4032" s="39">
        <v>43378</v>
      </c>
      <c r="F4032">
        <f t="shared" si="62"/>
        <v>2018</v>
      </c>
    </row>
    <row r="4033" spans="1:6" x14ac:dyDescent="0.25">
      <c r="A4033" t="s">
        <v>3153</v>
      </c>
      <c r="B4033" t="s">
        <v>5031</v>
      </c>
      <c r="C4033" s="37">
        <v>521.04</v>
      </c>
      <c r="D4033" s="38">
        <v>0.40799999999999997</v>
      </c>
      <c r="E4033" s="39">
        <v>43378</v>
      </c>
      <c r="F4033">
        <f t="shared" si="62"/>
        <v>2018</v>
      </c>
    </row>
    <row r="4034" spans="1:6" x14ac:dyDescent="0.25">
      <c r="A4034" t="s">
        <v>3153</v>
      </c>
      <c r="B4034" t="s">
        <v>5031</v>
      </c>
      <c r="C4034" s="37">
        <v>260.52</v>
      </c>
      <c r="D4034" s="38">
        <v>0.20399999999999999</v>
      </c>
      <c r="E4034" s="39">
        <v>43378</v>
      </c>
      <c r="F4034">
        <f t="shared" si="62"/>
        <v>2018</v>
      </c>
    </row>
    <row r="4035" spans="1:6" x14ac:dyDescent="0.25">
      <c r="A4035" t="s">
        <v>3153</v>
      </c>
      <c r="B4035" t="s">
        <v>5031</v>
      </c>
      <c r="C4035" s="37">
        <v>10.220000000000001</v>
      </c>
      <c r="D4035" s="38">
        <v>8.0000000000000002E-3</v>
      </c>
      <c r="E4035" s="39">
        <v>43378</v>
      </c>
      <c r="F4035">
        <f t="shared" ref="F4035:F4098" si="63">YEAR(E4035)</f>
        <v>2018</v>
      </c>
    </row>
    <row r="4036" spans="1:6" x14ac:dyDescent="0.25">
      <c r="A4036" t="s">
        <v>3153</v>
      </c>
      <c r="B4036" t="s">
        <v>5031</v>
      </c>
      <c r="C4036" s="37">
        <v>30.66</v>
      </c>
      <c r="D4036" s="38">
        <v>2.4E-2</v>
      </c>
      <c r="E4036" s="39">
        <v>43378</v>
      </c>
      <c r="F4036">
        <f t="shared" si="63"/>
        <v>2018</v>
      </c>
    </row>
    <row r="4037" spans="1:6" x14ac:dyDescent="0.25">
      <c r="A4037" t="s">
        <v>3153</v>
      </c>
      <c r="B4037" t="s">
        <v>5031</v>
      </c>
      <c r="C4037" s="37">
        <v>61.2</v>
      </c>
      <c r="D4037" s="38">
        <v>8.3370000000000007E-3</v>
      </c>
      <c r="E4037" s="39">
        <v>43378</v>
      </c>
      <c r="F4037">
        <f t="shared" si="63"/>
        <v>2018</v>
      </c>
    </row>
    <row r="4038" spans="1:6" x14ac:dyDescent="0.25">
      <c r="A4038" t="s">
        <v>3153</v>
      </c>
      <c r="B4038" t="s">
        <v>5031</v>
      </c>
      <c r="C4038" s="37">
        <v>20.440000000000001</v>
      </c>
      <c r="D4038" s="38">
        <v>1.6E-2</v>
      </c>
      <c r="E4038" s="39">
        <v>43378</v>
      </c>
      <c r="F4038">
        <f t="shared" si="63"/>
        <v>2018</v>
      </c>
    </row>
    <row r="4039" spans="1:6" x14ac:dyDescent="0.25">
      <c r="A4039" t="s">
        <v>3153</v>
      </c>
      <c r="B4039" t="s">
        <v>5031</v>
      </c>
      <c r="C4039" s="37">
        <v>65.13</v>
      </c>
      <c r="D4039" s="38">
        <v>5.0999999999999997E-2</v>
      </c>
      <c r="E4039" s="39">
        <v>43378</v>
      </c>
      <c r="F4039">
        <f t="shared" si="63"/>
        <v>2018</v>
      </c>
    </row>
    <row r="4040" spans="1:6" x14ac:dyDescent="0.25">
      <c r="A4040" t="s">
        <v>3153</v>
      </c>
      <c r="B4040" t="s">
        <v>5031</v>
      </c>
      <c r="C4040" s="37">
        <v>61.2</v>
      </c>
      <c r="D4040" s="38">
        <v>8.3370000000000007E-3</v>
      </c>
      <c r="E4040" s="39">
        <v>43378</v>
      </c>
      <c r="F4040">
        <f t="shared" si="63"/>
        <v>2018</v>
      </c>
    </row>
    <row r="4041" spans="1:6" x14ac:dyDescent="0.25">
      <c r="A4041" t="s">
        <v>3153</v>
      </c>
      <c r="B4041" t="s">
        <v>5031</v>
      </c>
      <c r="C4041" s="37">
        <v>40.880000000000003</v>
      </c>
      <c r="D4041" s="38">
        <v>3.2000000000000001E-2</v>
      </c>
      <c r="E4041" s="39">
        <v>43378</v>
      </c>
      <c r="F4041">
        <f t="shared" si="63"/>
        <v>2018</v>
      </c>
    </row>
    <row r="4042" spans="1:6" x14ac:dyDescent="0.25">
      <c r="A4042" t="s">
        <v>3153</v>
      </c>
      <c r="B4042" t="s">
        <v>5031</v>
      </c>
      <c r="C4042" s="37">
        <v>109.18</v>
      </c>
      <c r="D4042" s="38">
        <v>8.5500000000000007E-2</v>
      </c>
      <c r="E4042" s="39">
        <v>43378</v>
      </c>
      <c r="F4042">
        <f t="shared" si="63"/>
        <v>2018</v>
      </c>
    </row>
    <row r="4043" spans="1:6" x14ac:dyDescent="0.25">
      <c r="A4043" t="s">
        <v>3153</v>
      </c>
      <c r="B4043" t="s">
        <v>5031</v>
      </c>
      <c r="C4043" s="37">
        <v>195.39</v>
      </c>
      <c r="D4043" s="38">
        <v>0.153</v>
      </c>
      <c r="E4043" s="39">
        <v>43378</v>
      </c>
      <c r="F4043">
        <f t="shared" si="63"/>
        <v>2018</v>
      </c>
    </row>
    <row r="4044" spans="1:6" x14ac:dyDescent="0.25">
      <c r="A4044" t="s">
        <v>3153</v>
      </c>
      <c r="B4044" t="s">
        <v>5031</v>
      </c>
      <c r="C4044" s="37">
        <v>61.2</v>
      </c>
      <c r="D4044" s="38">
        <v>8.3370000000000007E-3</v>
      </c>
      <c r="E4044" s="39">
        <v>43378</v>
      </c>
      <c r="F4044">
        <f t="shared" si="63"/>
        <v>2018</v>
      </c>
    </row>
    <row r="4045" spans="1:6" x14ac:dyDescent="0.25">
      <c r="A4045" t="s">
        <v>3153</v>
      </c>
      <c r="B4045" t="s">
        <v>5031</v>
      </c>
      <c r="C4045" s="37">
        <v>117.18</v>
      </c>
      <c r="D4045" s="38">
        <v>9.6600000000000005E-2</v>
      </c>
      <c r="E4045" s="39">
        <v>43378</v>
      </c>
      <c r="F4045">
        <f t="shared" si="63"/>
        <v>2018</v>
      </c>
    </row>
    <row r="4046" spans="1:6" x14ac:dyDescent="0.25">
      <c r="A4046" t="s">
        <v>3153</v>
      </c>
      <c r="B4046" t="s">
        <v>5031</v>
      </c>
      <c r="C4046" s="37">
        <v>5.1100000000000003</v>
      </c>
      <c r="D4046" s="38">
        <v>4.0000000000000001E-3</v>
      </c>
      <c r="E4046" s="39">
        <v>43378</v>
      </c>
      <c r="F4046">
        <f t="shared" si="63"/>
        <v>2018</v>
      </c>
    </row>
    <row r="4047" spans="1:6" x14ac:dyDescent="0.25">
      <c r="A4047" t="s">
        <v>3153</v>
      </c>
      <c r="B4047" t="s">
        <v>5032</v>
      </c>
      <c r="C4047" s="37">
        <v>45.99</v>
      </c>
      <c r="D4047" s="38">
        <v>3.5999999999999997E-2</v>
      </c>
      <c r="E4047" s="39">
        <v>43391</v>
      </c>
      <c r="F4047">
        <f t="shared" si="63"/>
        <v>2018</v>
      </c>
    </row>
    <row r="4048" spans="1:6" x14ac:dyDescent="0.25">
      <c r="A4048" t="s">
        <v>3153</v>
      </c>
      <c r="B4048" t="s">
        <v>5032</v>
      </c>
      <c r="C4048" s="37">
        <v>61.2</v>
      </c>
      <c r="D4048" s="38">
        <v>8.3370000000000007E-3</v>
      </c>
      <c r="E4048" s="39">
        <v>43391</v>
      </c>
      <c r="F4048">
        <f t="shared" si="63"/>
        <v>2018</v>
      </c>
    </row>
    <row r="4049" spans="1:6" x14ac:dyDescent="0.25">
      <c r="A4049" t="s">
        <v>3153</v>
      </c>
      <c r="B4049" t="s">
        <v>5032</v>
      </c>
      <c r="C4049" s="37">
        <v>40.880000000000003</v>
      </c>
      <c r="D4049" s="38">
        <v>3.2000000000000001E-2</v>
      </c>
      <c r="E4049" s="39">
        <v>43391</v>
      </c>
      <c r="F4049">
        <f t="shared" si="63"/>
        <v>2018</v>
      </c>
    </row>
    <row r="4050" spans="1:6" x14ac:dyDescent="0.25">
      <c r="A4050" t="s">
        <v>3153</v>
      </c>
      <c r="B4050" t="s">
        <v>5032</v>
      </c>
      <c r="C4050" s="37">
        <v>130.26</v>
      </c>
      <c r="D4050" s="38">
        <v>0.10199999999999999</v>
      </c>
      <c r="E4050" s="39">
        <v>43391</v>
      </c>
      <c r="F4050">
        <f t="shared" si="63"/>
        <v>2018</v>
      </c>
    </row>
    <row r="4051" spans="1:6" x14ac:dyDescent="0.25">
      <c r="A4051" t="s">
        <v>3153</v>
      </c>
      <c r="B4051" t="s">
        <v>5032</v>
      </c>
      <c r="C4051" s="37">
        <v>20.440000000000001</v>
      </c>
      <c r="D4051" s="38">
        <v>1.6E-2</v>
      </c>
      <c r="E4051" s="39">
        <v>43391</v>
      </c>
      <c r="F4051">
        <f t="shared" si="63"/>
        <v>2018</v>
      </c>
    </row>
    <row r="4052" spans="1:6" x14ac:dyDescent="0.25">
      <c r="A4052" t="s">
        <v>3153</v>
      </c>
      <c r="B4052" t="s">
        <v>5032</v>
      </c>
      <c r="C4052" s="37">
        <v>521.04</v>
      </c>
      <c r="D4052" s="38">
        <v>0.40799999999999997</v>
      </c>
      <c r="E4052" s="39">
        <v>43391</v>
      </c>
      <c r="F4052">
        <f t="shared" si="63"/>
        <v>2018</v>
      </c>
    </row>
    <row r="4053" spans="1:6" x14ac:dyDescent="0.25">
      <c r="A4053" t="s">
        <v>3153</v>
      </c>
      <c r="B4053" t="s">
        <v>5032</v>
      </c>
      <c r="C4053" s="37">
        <v>40.880000000000003</v>
      </c>
      <c r="D4053" s="38">
        <v>3.2000000000000001E-2</v>
      </c>
      <c r="E4053" s="39">
        <v>43391</v>
      </c>
      <c r="F4053">
        <f t="shared" si="63"/>
        <v>2018</v>
      </c>
    </row>
    <row r="4054" spans="1:6" x14ac:dyDescent="0.25">
      <c r="A4054" t="s">
        <v>3153</v>
      </c>
      <c r="B4054" t="s">
        <v>5032</v>
      </c>
      <c r="C4054" s="37">
        <v>325.64999999999998</v>
      </c>
      <c r="D4054" s="38">
        <v>0.255</v>
      </c>
      <c r="E4054" s="39">
        <v>43391</v>
      </c>
      <c r="F4054">
        <f t="shared" si="63"/>
        <v>2018</v>
      </c>
    </row>
    <row r="4055" spans="1:6" x14ac:dyDescent="0.25">
      <c r="A4055" t="s">
        <v>3153</v>
      </c>
      <c r="B4055" t="s">
        <v>5032</v>
      </c>
      <c r="C4055" s="37">
        <v>10.85</v>
      </c>
      <c r="D4055" s="38">
        <v>8.5000000000000006E-3</v>
      </c>
      <c r="E4055" s="39">
        <v>43391</v>
      </c>
      <c r="F4055">
        <f t="shared" si="63"/>
        <v>2018</v>
      </c>
    </row>
    <row r="4056" spans="1:6" x14ac:dyDescent="0.25">
      <c r="A4056" t="s">
        <v>3153</v>
      </c>
      <c r="B4056" t="s">
        <v>5032</v>
      </c>
      <c r="C4056" s="37">
        <v>32.549999999999997</v>
      </c>
      <c r="D4056" s="38">
        <v>2.5499999999999998E-2</v>
      </c>
      <c r="E4056" s="39">
        <v>43391</v>
      </c>
      <c r="F4056">
        <f t="shared" si="63"/>
        <v>2018</v>
      </c>
    </row>
    <row r="4057" spans="1:6" x14ac:dyDescent="0.25">
      <c r="A4057" t="s">
        <v>3153</v>
      </c>
      <c r="B4057" t="s">
        <v>5032</v>
      </c>
      <c r="C4057" s="37">
        <v>61.32</v>
      </c>
      <c r="D4057" s="38">
        <v>4.8000000000000001E-2</v>
      </c>
      <c r="E4057" s="39">
        <v>43391</v>
      </c>
      <c r="F4057">
        <f t="shared" si="63"/>
        <v>2018</v>
      </c>
    </row>
    <row r="4058" spans="1:6" x14ac:dyDescent="0.25">
      <c r="A4058" t="s">
        <v>3153</v>
      </c>
      <c r="B4058" t="s">
        <v>5032</v>
      </c>
      <c r="C4058" s="37">
        <v>51.1</v>
      </c>
      <c r="D4058" s="38">
        <v>0.04</v>
      </c>
      <c r="E4058" s="39">
        <v>43391</v>
      </c>
      <c r="F4058">
        <f t="shared" si="63"/>
        <v>2018</v>
      </c>
    </row>
    <row r="4059" spans="1:6" x14ac:dyDescent="0.25">
      <c r="A4059" t="s">
        <v>3153</v>
      </c>
      <c r="B4059" t="s">
        <v>5032</v>
      </c>
      <c r="C4059" s="37">
        <v>65.13</v>
      </c>
      <c r="D4059" s="38">
        <v>5.0999999999999997E-2</v>
      </c>
      <c r="E4059" s="39">
        <v>43391</v>
      </c>
      <c r="F4059">
        <f t="shared" si="63"/>
        <v>2018</v>
      </c>
    </row>
    <row r="4060" spans="1:6" x14ac:dyDescent="0.25">
      <c r="A4060" t="s">
        <v>3153</v>
      </c>
      <c r="B4060" t="s">
        <v>5032</v>
      </c>
      <c r="C4060" s="37">
        <v>10.85</v>
      </c>
      <c r="D4060" s="38">
        <v>8.5000000000000006E-3</v>
      </c>
      <c r="E4060" s="39">
        <v>43391</v>
      </c>
      <c r="F4060">
        <f t="shared" si="63"/>
        <v>2018</v>
      </c>
    </row>
    <row r="4061" spans="1:6" x14ac:dyDescent="0.25">
      <c r="A4061" t="s">
        <v>3153</v>
      </c>
      <c r="B4061" t="s">
        <v>5032</v>
      </c>
      <c r="C4061" s="37">
        <v>40.880000000000003</v>
      </c>
      <c r="D4061" s="38">
        <v>3.2000000000000001E-2</v>
      </c>
      <c r="E4061" s="39">
        <v>43391</v>
      </c>
      <c r="F4061">
        <f t="shared" si="63"/>
        <v>2018</v>
      </c>
    </row>
    <row r="4062" spans="1:6" x14ac:dyDescent="0.25">
      <c r="A4062" t="s">
        <v>3153</v>
      </c>
      <c r="B4062" t="s">
        <v>5032</v>
      </c>
      <c r="C4062" s="37">
        <v>195.39</v>
      </c>
      <c r="D4062" s="38">
        <v>0.153</v>
      </c>
      <c r="E4062" s="39">
        <v>43391</v>
      </c>
      <c r="F4062">
        <f t="shared" si="63"/>
        <v>2018</v>
      </c>
    </row>
    <row r="4063" spans="1:6" x14ac:dyDescent="0.25">
      <c r="A4063" t="s">
        <v>3153</v>
      </c>
      <c r="B4063" t="s">
        <v>5032</v>
      </c>
      <c r="C4063" s="37">
        <v>30.66</v>
      </c>
      <c r="D4063" s="38">
        <v>2.4E-2</v>
      </c>
      <c r="E4063" s="39">
        <v>43391</v>
      </c>
      <c r="F4063">
        <f t="shared" si="63"/>
        <v>2018</v>
      </c>
    </row>
    <row r="4064" spans="1:6" x14ac:dyDescent="0.25">
      <c r="A4064" t="s">
        <v>3153</v>
      </c>
      <c r="B4064" t="s">
        <v>5032</v>
      </c>
      <c r="C4064" s="37">
        <v>76.650000000000006</v>
      </c>
      <c r="D4064" s="38">
        <v>0.06</v>
      </c>
      <c r="E4064" s="39">
        <v>43391</v>
      </c>
      <c r="F4064">
        <f t="shared" si="63"/>
        <v>2018</v>
      </c>
    </row>
    <row r="4065" spans="1:6" x14ac:dyDescent="0.25">
      <c r="A4065" t="s">
        <v>3153</v>
      </c>
      <c r="B4065" t="s">
        <v>5032</v>
      </c>
      <c r="C4065" s="37">
        <v>61.2</v>
      </c>
      <c r="D4065" s="38">
        <v>8.3370000000000007E-3</v>
      </c>
      <c r="E4065" s="39">
        <v>43391</v>
      </c>
      <c r="F4065">
        <f t="shared" si="63"/>
        <v>2018</v>
      </c>
    </row>
    <row r="4066" spans="1:6" x14ac:dyDescent="0.25">
      <c r="A4066" t="s">
        <v>3153</v>
      </c>
      <c r="B4066" t="s">
        <v>5032</v>
      </c>
      <c r="C4066" s="37">
        <v>40.880000000000003</v>
      </c>
      <c r="D4066" s="38">
        <v>3.2000000000000001E-2</v>
      </c>
      <c r="E4066" s="39">
        <v>43391</v>
      </c>
      <c r="F4066">
        <f t="shared" si="63"/>
        <v>2018</v>
      </c>
    </row>
    <row r="4067" spans="1:6" x14ac:dyDescent="0.25">
      <c r="A4067" t="s">
        <v>3153</v>
      </c>
      <c r="B4067" t="s">
        <v>5032</v>
      </c>
      <c r="C4067" s="37">
        <v>21.7</v>
      </c>
      <c r="D4067" s="38">
        <v>1.7000000000000001E-2</v>
      </c>
      <c r="E4067" s="39">
        <v>43391</v>
      </c>
      <c r="F4067">
        <f t="shared" si="63"/>
        <v>2018</v>
      </c>
    </row>
    <row r="4068" spans="1:6" x14ac:dyDescent="0.25">
      <c r="A4068" t="s">
        <v>3153</v>
      </c>
      <c r="B4068" t="s">
        <v>5032</v>
      </c>
      <c r="C4068" s="37">
        <v>32.549999999999997</v>
      </c>
      <c r="D4068" s="38">
        <v>2.5499999999999998E-2</v>
      </c>
      <c r="E4068" s="39">
        <v>43391</v>
      </c>
      <c r="F4068">
        <f t="shared" si="63"/>
        <v>2018</v>
      </c>
    </row>
    <row r="4069" spans="1:6" x14ac:dyDescent="0.25">
      <c r="A4069" t="s">
        <v>3153</v>
      </c>
      <c r="B4069" t="s">
        <v>5032</v>
      </c>
      <c r="C4069" s="37">
        <v>25.55</v>
      </c>
      <c r="D4069" s="38">
        <v>0.02</v>
      </c>
      <c r="E4069" s="39">
        <v>43391</v>
      </c>
      <c r="F4069">
        <f t="shared" si="63"/>
        <v>2018</v>
      </c>
    </row>
    <row r="4070" spans="1:6" x14ac:dyDescent="0.25">
      <c r="A4070" t="s">
        <v>3153</v>
      </c>
      <c r="B4070" t="s">
        <v>5032</v>
      </c>
      <c r="C4070" s="37">
        <v>61.2</v>
      </c>
      <c r="D4070" s="38">
        <v>8.3370000000000007E-3</v>
      </c>
      <c r="E4070" s="39">
        <v>43391</v>
      </c>
      <c r="F4070">
        <f t="shared" si="63"/>
        <v>2018</v>
      </c>
    </row>
    <row r="4071" spans="1:6" x14ac:dyDescent="0.25">
      <c r="A4071" t="s">
        <v>3153</v>
      </c>
      <c r="B4071" t="s">
        <v>5032</v>
      </c>
      <c r="C4071" s="37">
        <v>56.21</v>
      </c>
      <c r="D4071" s="38">
        <v>4.3999999999999997E-2</v>
      </c>
      <c r="E4071" s="39">
        <v>43391</v>
      </c>
      <c r="F4071">
        <f t="shared" si="63"/>
        <v>2018</v>
      </c>
    </row>
    <row r="4072" spans="1:6" x14ac:dyDescent="0.25">
      <c r="A4072" t="s">
        <v>3153</v>
      </c>
      <c r="B4072" t="s">
        <v>5032</v>
      </c>
      <c r="C4072" s="37">
        <v>21.7</v>
      </c>
      <c r="D4072" s="38">
        <v>1.7000000000000001E-2</v>
      </c>
      <c r="E4072" s="39">
        <v>43391</v>
      </c>
      <c r="F4072">
        <f t="shared" si="63"/>
        <v>2018</v>
      </c>
    </row>
    <row r="4073" spans="1:6" x14ac:dyDescent="0.25">
      <c r="A4073" t="s">
        <v>3153</v>
      </c>
      <c r="B4073" t="s">
        <v>5032</v>
      </c>
      <c r="C4073" s="37">
        <v>40.880000000000003</v>
      </c>
      <c r="D4073" s="38">
        <v>3.2000000000000001E-2</v>
      </c>
      <c r="E4073" s="39">
        <v>43391</v>
      </c>
      <c r="F4073">
        <f t="shared" si="63"/>
        <v>2018</v>
      </c>
    </row>
    <row r="4074" spans="1:6" x14ac:dyDescent="0.25">
      <c r="A4074" t="s">
        <v>3153</v>
      </c>
      <c r="B4074" t="s">
        <v>5032</v>
      </c>
      <c r="C4074" s="37">
        <v>130.26</v>
      </c>
      <c r="D4074" s="38">
        <v>0.10199999999999999</v>
      </c>
      <c r="E4074" s="39">
        <v>43391</v>
      </c>
      <c r="F4074">
        <f t="shared" si="63"/>
        <v>2018</v>
      </c>
    </row>
    <row r="4075" spans="1:6" x14ac:dyDescent="0.25">
      <c r="A4075" t="s">
        <v>3153</v>
      </c>
      <c r="B4075" t="s">
        <v>5032</v>
      </c>
      <c r="C4075" s="37">
        <v>35.770000000000003</v>
      </c>
      <c r="D4075" s="38">
        <v>2.8000000000000001E-2</v>
      </c>
      <c r="E4075" s="39">
        <v>43391</v>
      </c>
      <c r="F4075">
        <f t="shared" si="63"/>
        <v>2018</v>
      </c>
    </row>
    <row r="4076" spans="1:6" x14ac:dyDescent="0.25">
      <c r="A4076" t="s">
        <v>3153</v>
      </c>
      <c r="B4076" t="s">
        <v>5032</v>
      </c>
      <c r="C4076" s="37">
        <v>51.1</v>
      </c>
      <c r="D4076" s="38">
        <v>0.04</v>
      </c>
      <c r="E4076" s="39">
        <v>43391</v>
      </c>
      <c r="F4076">
        <f t="shared" si="63"/>
        <v>2018</v>
      </c>
    </row>
    <row r="4077" spans="1:6" x14ac:dyDescent="0.25">
      <c r="A4077" t="s">
        <v>3153</v>
      </c>
      <c r="B4077" t="s">
        <v>5032</v>
      </c>
      <c r="C4077" s="37">
        <v>45.99</v>
      </c>
      <c r="D4077" s="38">
        <v>3.5999999999999997E-2</v>
      </c>
      <c r="E4077" s="39">
        <v>43391</v>
      </c>
      <c r="F4077">
        <f t="shared" si="63"/>
        <v>2018</v>
      </c>
    </row>
    <row r="4078" spans="1:6" x14ac:dyDescent="0.25">
      <c r="A4078" t="s">
        <v>3153</v>
      </c>
      <c r="B4078" t="s">
        <v>5032</v>
      </c>
      <c r="C4078" s="37">
        <v>455.91</v>
      </c>
      <c r="D4078" s="38">
        <v>0.35699999999999998</v>
      </c>
      <c r="E4078" s="39">
        <v>43391</v>
      </c>
      <c r="F4078">
        <f t="shared" si="63"/>
        <v>2018</v>
      </c>
    </row>
    <row r="4079" spans="1:6" x14ac:dyDescent="0.25">
      <c r="A4079" t="s">
        <v>3153</v>
      </c>
      <c r="B4079" t="s">
        <v>5032</v>
      </c>
      <c r="C4079" s="37">
        <v>71.540000000000006</v>
      </c>
      <c r="D4079" s="38">
        <v>5.6000000000000001E-2</v>
      </c>
      <c r="E4079" s="39">
        <v>43391</v>
      </c>
      <c r="F4079">
        <f t="shared" si="63"/>
        <v>2018</v>
      </c>
    </row>
    <row r="4080" spans="1:6" x14ac:dyDescent="0.25">
      <c r="A4080" t="s">
        <v>3153</v>
      </c>
      <c r="B4080" t="s">
        <v>5032</v>
      </c>
      <c r="C4080" s="37">
        <v>195.39</v>
      </c>
      <c r="D4080" s="38">
        <v>0.153</v>
      </c>
      <c r="E4080" s="39">
        <v>43391</v>
      </c>
      <c r="F4080">
        <f t="shared" si="63"/>
        <v>2018</v>
      </c>
    </row>
    <row r="4081" spans="1:6" x14ac:dyDescent="0.25">
      <c r="A4081" t="s">
        <v>3153</v>
      </c>
      <c r="B4081" t="s">
        <v>5032</v>
      </c>
      <c r="C4081" s="37">
        <v>40.880000000000003</v>
      </c>
      <c r="D4081" s="38">
        <v>3.2000000000000001E-2</v>
      </c>
      <c r="E4081" s="39">
        <v>43391</v>
      </c>
      <c r="F4081">
        <f t="shared" si="63"/>
        <v>2018</v>
      </c>
    </row>
    <row r="4082" spans="1:6" x14ac:dyDescent="0.25">
      <c r="A4082" t="s">
        <v>3153</v>
      </c>
      <c r="B4082" t="s">
        <v>5032</v>
      </c>
      <c r="C4082" s="37">
        <v>51.1</v>
      </c>
      <c r="D4082" s="38">
        <v>0.04</v>
      </c>
      <c r="E4082" s="39">
        <v>43391</v>
      </c>
      <c r="F4082">
        <f t="shared" si="63"/>
        <v>2018</v>
      </c>
    </row>
    <row r="4083" spans="1:6" x14ac:dyDescent="0.25">
      <c r="A4083" t="s">
        <v>3153</v>
      </c>
      <c r="B4083" t="s">
        <v>5032</v>
      </c>
      <c r="C4083" s="37">
        <v>56.21</v>
      </c>
      <c r="D4083" s="38">
        <v>4.3999999999999997E-2</v>
      </c>
      <c r="E4083" s="39">
        <v>43391</v>
      </c>
      <c r="F4083">
        <f t="shared" si="63"/>
        <v>2018</v>
      </c>
    </row>
    <row r="4084" spans="1:6" x14ac:dyDescent="0.25">
      <c r="A4084" t="s">
        <v>3153</v>
      </c>
      <c r="B4084" t="s">
        <v>5032</v>
      </c>
      <c r="C4084" s="37">
        <v>130.26</v>
      </c>
      <c r="D4084" s="38">
        <v>0.10199999999999999</v>
      </c>
      <c r="E4084" s="39">
        <v>43391</v>
      </c>
      <c r="F4084">
        <f t="shared" si="63"/>
        <v>2018</v>
      </c>
    </row>
    <row r="4085" spans="1:6" x14ac:dyDescent="0.25">
      <c r="A4085" t="s">
        <v>3153</v>
      </c>
      <c r="B4085" t="s">
        <v>5032</v>
      </c>
      <c r="C4085" s="37">
        <v>61.2</v>
      </c>
      <c r="D4085" s="38">
        <v>8.3370000000000007E-3</v>
      </c>
      <c r="E4085" s="39">
        <v>43391</v>
      </c>
      <c r="F4085">
        <f t="shared" si="63"/>
        <v>2018</v>
      </c>
    </row>
    <row r="4086" spans="1:6" x14ac:dyDescent="0.25">
      <c r="A4086" t="s">
        <v>3153</v>
      </c>
      <c r="B4086" t="s">
        <v>5032</v>
      </c>
      <c r="C4086" s="37">
        <v>51.1</v>
      </c>
      <c r="D4086" s="38">
        <v>0.04</v>
      </c>
      <c r="E4086" s="39">
        <v>43391</v>
      </c>
      <c r="F4086">
        <f t="shared" si="63"/>
        <v>2018</v>
      </c>
    </row>
    <row r="4087" spans="1:6" x14ac:dyDescent="0.25">
      <c r="A4087" t="s">
        <v>3153</v>
      </c>
      <c r="B4087" t="s">
        <v>5032</v>
      </c>
      <c r="C4087" s="37">
        <v>56.21</v>
      </c>
      <c r="D4087" s="38">
        <v>4.3999999999999997E-2</v>
      </c>
      <c r="E4087" s="39">
        <v>43391</v>
      </c>
      <c r="F4087">
        <f t="shared" si="63"/>
        <v>2018</v>
      </c>
    </row>
    <row r="4088" spans="1:6" x14ac:dyDescent="0.25">
      <c r="A4088" t="s">
        <v>3153</v>
      </c>
      <c r="B4088" t="s">
        <v>5032</v>
      </c>
      <c r="C4088" s="37">
        <v>35.770000000000003</v>
      </c>
      <c r="D4088" s="38">
        <v>2.8000000000000001E-2</v>
      </c>
      <c r="E4088" s="39">
        <v>43391</v>
      </c>
      <c r="F4088">
        <f t="shared" si="63"/>
        <v>2018</v>
      </c>
    </row>
    <row r="4089" spans="1:6" x14ac:dyDescent="0.25">
      <c r="A4089" t="s">
        <v>3153</v>
      </c>
      <c r="B4089" t="s">
        <v>5032</v>
      </c>
      <c r="C4089" s="37">
        <v>10.85</v>
      </c>
      <c r="D4089" s="38">
        <v>8.5000000000000006E-3</v>
      </c>
      <c r="E4089" s="39">
        <v>43391</v>
      </c>
      <c r="F4089">
        <f t="shared" si="63"/>
        <v>2018</v>
      </c>
    </row>
    <row r="4090" spans="1:6" x14ac:dyDescent="0.25">
      <c r="A4090" t="s">
        <v>3153</v>
      </c>
      <c r="B4090" t="s">
        <v>5032</v>
      </c>
      <c r="C4090" s="37">
        <v>65.13</v>
      </c>
      <c r="D4090" s="38">
        <v>5.0999999999999997E-2</v>
      </c>
      <c r="E4090" s="39">
        <v>43391</v>
      </c>
      <c r="F4090">
        <f t="shared" si="63"/>
        <v>2018</v>
      </c>
    </row>
    <row r="4091" spans="1:6" x14ac:dyDescent="0.25">
      <c r="A4091" t="s">
        <v>3153</v>
      </c>
      <c r="B4091" t="s">
        <v>5032</v>
      </c>
      <c r="C4091" s="37">
        <v>325.64999999999998</v>
      </c>
      <c r="D4091" s="38">
        <v>0.255</v>
      </c>
      <c r="E4091" s="39">
        <v>43391</v>
      </c>
      <c r="F4091">
        <f t="shared" si="63"/>
        <v>2018</v>
      </c>
    </row>
    <row r="4092" spans="1:6" x14ac:dyDescent="0.25">
      <c r="A4092" t="s">
        <v>3153</v>
      </c>
      <c r="B4092" t="s">
        <v>5032</v>
      </c>
      <c r="C4092" s="37">
        <v>75.95</v>
      </c>
      <c r="D4092" s="38">
        <v>5.9499999999999997E-2</v>
      </c>
      <c r="E4092" s="39">
        <v>43391</v>
      </c>
      <c r="F4092">
        <f t="shared" si="63"/>
        <v>2018</v>
      </c>
    </row>
    <row r="4093" spans="1:6" x14ac:dyDescent="0.25">
      <c r="A4093" t="s">
        <v>3153</v>
      </c>
      <c r="B4093" t="s">
        <v>5032</v>
      </c>
      <c r="C4093" s="37">
        <v>56.21</v>
      </c>
      <c r="D4093" s="38">
        <v>4.3999999999999997E-2</v>
      </c>
      <c r="E4093" s="39">
        <v>43391</v>
      </c>
      <c r="F4093">
        <f t="shared" si="63"/>
        <v>2018</v>
      </c>
    </row>
    <row r="4094" spans="1:6" x14ac:dyDescent="0.25">
      <c r="A4094" t="s">
        <v>3153</v>
      </c>
      <c r="B4094" t="s">
        <v>5032</v>
      </c>
      <c r="C4094" s="37">
        <v>15.33</v>
      </c>
      <c r="D4094" s="38">
        <v>1.2E-2</v>
      </c>
      <c r="E4094" s="39">
        <v>43391</v>
      </c>
      <c r="F4094">
        <f t="shared" si="63"/>
        <v>2018</v>
      </c>
    </row>
    <row r="4095" spans="1:6" x14ac:dyDescent="0.25">
      <c r="A4095" t="s">
        <v>3153</v>
      </c>
      <c r="B4095" t="s">
        <v>5032</v>
      </c>
      <c r="C4095" s="37">
        <v>10.85</v>
      </c>
      <c r="D4095" s="38">
        <v>8.5000000000000006E-3</v>
      </c>
      <c r="E4095" s="39">
        <v>43391</v>
      </c>
      <c r="F4095">
        <f t="shared" si="63"/>
        <v>2018</v>
      </c>
    </row>
    <row r="4096" spans="1:6" x14ac:dyDescent="0.25">
      <c r="A4096" t="s">
        <v>3153</v>
      </c>
      <c r="B4096" t="s">
        <v>5032</v>
      </c>
      <c r="C4096" s="37">
        <v>25.55</v>
      </c>
      <c r="D4096" s="38">
        <v>0.02</v>
      </c>
      <c r="E4096" s="39">
        <v>43391</v>
      </c>
      <c r="F4096">
        <f t="shared" si="63"/>
        <v>2018</v>
      </c>
    </row>
    <row r="4097" spans="1:6" x14ac:dyDescent="0.25">
      <c r="A4097" t="s">
        <v>3153</v>
      </c>
      <c r="B4097" t="s">
        <v>5032</v>
      </c>
      <c r="C4097" s="37">
        <v>10.85</v>
      </c>
      <c r="D4097" s="38">
        <v>8.5000000000000006E-3</v>
      </c>
      <c r="E4097" s="39">
        <v>43391</v>
      </c>
      <c r="F4097">
        <f t="shared" si="63"/>
        <v>2018</v>
      </c>
    </row>
    <row r="4098" spans="1:6" x14ac:dyDescent="0.25">
      <c r="A4098" t="s">
        <v>3153</v>
      </c>
      <c r="B4098" t="s">
        <v>5032</v>
      </c>
      <c r="C4098" s="37">
        <v>75.95</v>
      </c>
      <c r="D4098" s="38">
        <v>5.9499999999999997E-2</v>
      </c>
      <c r="E4098" s="39">
        <v>43391</v>
      </c>
      <c r="F4098">
        <f t="shared" si="63"/>
        <v>2018</v>
      </c>
    </row>
    <row r="4099" spans="1:6" x14ac:dyDescent="0.25">
      <c r="A4099" t="s">
        <v>3153</v>
      </c>
      <c r="B4099" t="s">
        <v>5032</v>
      </c>
      <c r="C4099" s="37">
        <v>15.33</v>
      </c>
      <c r="D4099" s="38">
        <v>1.2E-2</v>
      </c>
      <c r="E4099" s="39">
        <v>43391</v>
      </c>
      <c r="F4099">
        <f t="shared" ref="F4099:F4162" si="64">YEAR(E4099)</f>
        <v>2018</v>
      </c>
    </row>
    <row r="4100" spans="1:6" x14ac:dyDescent="0.25">
      <c r="A4100" t="s">
        <v>3153</v>
      </c>
      <c r="B4100" t="s">
        <v>5032</v>
      </c>
      <c r="C4100" s="37">
        <v>40.880000000000003</v>
      </c>
      <c r="D4100" s="38">
        <v>3.2000000000000001E-2</v>
      </c>
      <c r="E4100" s="39">
        <v>43391</v>
      </c>
      <c r="F4100">
        <f t="shared" si="64"/>
        <v>2018</v>
      </c>
    </row>
    <row r="4101" spans="1:6" x14ac:dyDescent="0.25">
      <c r="A4101" t="s">
        <v>3153</v>
      </c>
      <c r="B4101" t="s">
        <v>5032</v>
      </c>
      <c r="C4101" s="37">
        <v>65.13</v>
      </c>
      <c r="D4101" s="38">
        <v>5.0999999999999997E-2</v>
      </c>
      <c r="E4101" s="39">
        <v>43391</v>
      </c>
      <c r="F4101">
        <f t="shared" si="64"/>
        <v>2018</v>
      </c>
    </row>
    <row r="4102" spans="1:6" x14ac:dyDescent="0.25">
      <c r="A4102" t="s">
        <v>3153</v>
      </c>
      <c r="B4102" t="s">
        <v>5032</v>
      </c>
      <c r="C4102" s="37">
        <v>61.2</v>
      </c>
      <c r="D4102" s="38">
        <v>8.3370000000000007E-3</v>
      </c>
      <c r="E4102" s="39">
        <v>43391</v>
      </c>
      <c r="F4102">
        <f t="shared" si="64"/>
        <v>2018</v>
      </c>
    </row>
    <row r="4103" spans="1:6" x14ac:dyDescent="0.25">
      <c r="A4103" t="s">
        <v>3153</v>
      </c>
      <c r="B4103" t="s">
        <v>5032</v>
      </c>
      <c r="C4103" s="37">
        <v>25.55</v>
      </c>
      <c r="D4103" s="38">
        <v>0.02</v>
      </c>
      <c r="E4103" s="39">
        <v>43391</v>
      </c>
      <c r="F4103">
        <f t="shared" si="64"/>
        <v>2018</v>
      </c>
    </row>
    <row r="4104" spans="1:6" x14ac:dyDescent="0.25">
      <c r="A4104" t="s">
        <v>3153</v>
      </c>
      <c r="B4104" t="s">
        <v>5032</v>
      </c>
      <c r="C4104" s="37">
        <v>76.650000000000006</v>
      </c>
      <c r="D4104" s="38">
        <v>0.06</v>
      </c>
      <c r="E4104" s="39">
        <v>43391</v>
      </c>
      <c r="F4104">
        <f t="shared" si="64"/>
        <v>2018</v>
      </c>
    </row>
    <row r="4105" spans="1:6" x14ac:dyDescent="0.25">
      <c r="A4105" t="s">
        <v>3153</v>
      </c>
      <c r="B4105" t="s">
        <v>5032</v>
      </c>
      <c r="C4105" s="37">
        <v>65.13</v>
      </c>
      <c r="D4105" s="38">
        <v>5.0999999999999997E-2</v>
      </c>
      <c r="E4105" s="39">
        <v>43391</v>
      </c>
      <c r="F4105">
        <f t="shared" si="64"/>
        <v>2018</v>
      </c>
    </row>
    <row r="4106" spans="1:6" x14ac:dyDescent="0.25">
      <c r="A4106" t="s">
        <v>3153</v>
      </c>
      <c r="B4106" t="s">
        <v>5032</v>
      </c>
      <c r="C4106" s="37">
        <v>61.2</v>
      </c>
      <c r="D4106" s="38">
        <v>8.3370000000000007E-3</v>
      </c>
      <c r="E4106" s="39">
        <v>43391</v>
      </c>
      <c r="F4106">
        <f t="shared" si="64"/>
        <v>2018</v>
      </c>
    </row>
    <row r="4107" spans="1:6" x14ac:dyDescent="0.25">
      <c r="A4107" t="s">
        <v>3153</v>
      </c>
      <c r="B4107" t="s">
        <v>5032</v>
      </c>
      <c r="C4107" s="37">
        <v>45.99</v>
      </c>
      <c r="D4107" s="38">
        <v>3.5999999999999997E-2</v>
      </c>
      <c r="E4107" s="39">
        <v>43391</v>
      </c>
      <c r="F4107">
        <f t="shared" si="64"/>
        <v>2018</v>
      </c>
    </row>
    <row r="4108" spans="1:6" x14ac:dyDescent="0.25">
      <c r="A4108" t="s">
        <v>3153</v>
      </c>
      <c r="B4108" t="s">
        <v>5032</v>
      </c>
      <c r="C4108" s="37">
        <v>130.26</v>
      </c>
      <c r="D4108" s="38">
        <v>0.10199999999999999</v>
      </c>
      <c r="E4108" s="39">
        <v>43391</v>
      </c>
      <c r="F4108">
        <f t="shared" si="64"/>
        <v>2018</v>
      </c>
    </row>
    <row r="4109" spans="1:6" x14ac:dyDescent="0.25">
      <c r="A4109" t="s">
        <v>3153</v>
      </c>
      <c r="B4109" t="s">
        <v>5032</v>
      </c>
      <c r="C4109" s="37">
        <v>61.2</v>
      </c>
      <c r="D4109" s="38">
        <v>8.3370000000000007E-3</v>
      </c>
      <c r="E4109" s="39">
        <v>43391</v>
      </c>
      <c r="F4109">
        <f t="shared" si="64"/>
        <v>2018</v>
      </c>
    </row>
    <row r="4110" spans="1:6" x14ac:dyDescent="0.25">
      <c r="A4110" t="s">
        <v>3153</v>
      </c>
      <c r="B4110" t="s">
        <v>5032</v>
      </c>
      <c r="C4110" s="37">
        <v>25.55</v>
      </c>
      <c r="D4110" s="38">
        <v>0.02</v>
      </c>
      <c r="E4110" s="39">
        <v>43391</v>
      </c>
      <c r="F4110">
        <f t="shared" si="64"/>
        <v>2018</v>
      </c>
    </row>
    <row r="4111" spans="1:6" x14ac:dyDescent="0.25">
      <c r="A4111" t="s">
        <v>3153</v>
      </c>
      <c r="B4111" t="s">
        <v>5032</v>
      </c>
      <c r="C4111" s="37">
        <v>81.760000000000005</v>
      </c>
      <c r="D4111" s="38">
        <v>6.4000000000000001E-2</v>
      </c>
      <c r="E4111" s="39">
        <v>43391</v>
      </c>
      <c r="F4111">
        <f t="shared" si="64"/>
        <v>2018</v>
      </c>
    </row>
    <row r="4112" spans="1:6" x14ac:dyDescent="0.25">
      <c r="A4112" t="s">
        <v>3153</v>
      </c>
      <c r="B4112" t="s">
        <v>5032</v>
      </c>
      <c r="C4112" s="37">
        <v>66.430000000000007</v>
      </c>
      <c r="D4112" s="38">
        <v>5.1999999999999998E-2</v>
      </c>
      <c r="E4112" s="39">
        <v>43391</v>
      </c>
      <c r="F4112">
        <f t="shared" si="64"/>
        <v>2018</v>
      </c>
    </row>
    <row r="4113" spans="1:6" x14ac:dyDescent="0.25">
      <c r="A4113" t="s">
        <v>3153</v>
      </c>
      <c r="B4113" t="s">
        <v>5032</v>
      </c>
      <c r="C4113" s="37">
        <v>61.32</v>
      </c>
      <c r="D4113" s="38">
        <v>4.8000000000000001E-2</v>
      </c>
      <c r="E4113" s="39">
        <v>43391</v>
      </c>
      <c r="F4113">
        <f t="shared" si="64"/>
        <v>2018</v>
      </c>
    </row>
    <row r="4114" spans="1:6" x14ac:dyDescent="0.25">
      <c r="A4114" t="s">
        <v>3153</v>
      </c>
      <c r="B4114" t="s">
        <v>5032</v>
      </c>
      <c r="C4114" s="37">
        <v>260.52</v>
      </c>
      <c r="D4114" s="38">
        <v>0.20399999999999999</v>
      </c>
      <c r="E4114" s="39">
        <v>43391</v>
      </c>
      <c r="F4114">
        <f t="shared" si="64"/>
        <v>2018</v>
      </c>
    </row>
    <row r="4115" spans="1:6" x14ac:dyDescent="0.25">
      <c r="A4115" t="s">
        <v>3153</v>
      </c>
      <c r="B4115" t="s">
        <v>5032</v>
      </c>
      <c r="C4115" s="37">
        <v>45.99</v>
      </c>
      <c r="D4115" s="38">
        <v>3.5999999999999997E-2</v>
      </c>
      <c r="E4115" s="39">
        <v>43391</v>
      </c>
      <c r="F4115">
        <f t="shared" si="64"/>
        <v>2018</v>
      </c>
    </row>
    <row r="4116" spans="1:6" x14ac:dyDescent="0.25">
      <c r="A4116" t="s">
        <v>3153</v>
      </c>
      <c r="B4116" t="s">
        <v>5032</v>
      </c>
      <c r="C4116" s="37">
        <v>61.2</v>
      </c>
      <c r="D4116" s="38">
        <v>8.3370000000000007E-3</v>
      </c>
      <c r="E4116" s="39">
        <v>43391</v>
      </c>
      <c r="F4116">
        <f t="shared" si="64"/>
        <v>2018</v>
      </c>
    </row>
    <row r="4117" spans="1:6" x14ac:dyDescent="0.25">
      <c r="A4117" t="s">
        <v>3153</v>
      </c>
      <c r="B4117" t="s">
        <v>5032</v>
      </c>
      <c r="C4117" s="37">
        <v>56.21</v>
      </c>
      <c r="D4117" s="38">
        <v>4.3999999999999997E-2</v>
      </c>
      <c r="E4117" s="39">
        <v>43391</v>
      </c>
      <c r="F4117">
        <f t="shared" si="64"/>
        <v>2018</v>
      </c>
    </row>
    <row r="4118" spans="1:6" x14ac:dyDescent="0.25">
      <c r="A4118" t="s">
        <v>3153</v>
      </c>
      <c r="B4118" t="s">
        <v>5032</v>
      </c>
      <c r="C4118" s="37">
        <v>195.39</v>
      </c>
      <c r="D4118" s="38">
        <v>0.153</v>
      </c>
      <c r="E4118" s="39">
        <v>43391</v>
      </c>
      <c r="F4118">
        <f t="shared" si="64"/>
        <v>2018</v>
      </c>
    </row>
    <row r="4119" spans="1:6" x14ac:dyDescent="0.25">
      <c r="A4119" t="s">
        <v>3153</v>
      </c>
      <c r="B4119" t="s">
        <v>5032</v>
      </c>
      <c r="C4119" s="37">
        <v>15.33</v>
      </c>
      <c r="D4119" s="38">
        <v>1.2E-2</v>
      </c>
      <c r="E4119" s="39">
        <v>43391</v>
      </c>
      <c r="F4119">
        <f t="shared" si="64"/>
        <v>2018</v>
      </c>
    </row>
    <row r="4120" spans="1:6" x14ac:dyDescent="0.25">
      <c r="A4120" t="s">
        <v>3153</v>
      </c>
      <c r="B4120" t="s">
        <v>5032</v>
      </c>
      <c r="C4120" s="37">
        <v>260.52</v>
      </c>
      <c r="D4120" s="38">
        <v>0.20399999999999999</v>
      </c>
      <c r="E4120" s="39">
        <v>43391</v>
      </c>
      <c r="F4120">
        <f t="shared" si="64"/>
        <v>2018</v>
      </c>
    </row>
    <row r="4121" spans="1:6" x14ac:dyDescent="0.25">
      <c r="A4121" t="s">
        <v>3153</v>
      </c>
      <c r="B4121" t="s">
        <v>5032</v>
      </c>
      <c r="C4121" s="37">
        <v>56.21</v>
      </c>
      <c r="D4121" s="38">
        <v>4.3999999999999997E-2</v>
      </c>
      <c r="E4121" s="39">
        <v>43391</v>
      </c>
      <c r="F4121">
        <f t="shared" si="64"/>
        <v>2018</v>
      </c>
    </row>
    <row r="4122" spans="1:6" x14ac:dyDescent="0.25">
      <c r="A4122" t="s">
        <v>3153</v>
      </c>
      <c r="B4122" t="s">
        <v>5032</v>
      </c>
      <c r="C4122" s="37">
        <v>130.26</v>
      </c>
      <c r="D4122" s="38">
        <v>0.10199999999999999</v>
      </c>
      <c r="E4122" s="39">
        <v>43391</v>
      </c>
      <c r="F4122">
        <f t="shared" si="64"/>
        <v>2018</v>
      </c>
    </row>
    <row r="4123" spans="1:6" x14ac:dyDescent="0.25">
      <c r="A4123" t="s">
        <v>3153</v>
      </c>
      <c r="B4123" t="s">
        <v>5032</v>
      </c>
      <c r="C4123" s="37">
        <v>10.85</v>
      </c>
      <c r="D4123" s="38">
        <v>8.5000000000000006E-3</v>
      </c>
      <c r="E4123" s="39">
        <v>43391</v>
      </c>
      <c r="F4123">
        <f t="shared" si="64"/>
        <v>2018</v>
      </c>
    </row>
    <row r="4124" spans="1:6" x14ac:dyDescent="0.25">
      <c r="A4124" t="s">
        <v>3153</v>
      </c>
      <c r="B4124" t="s">
        <v>5032</v>
      </c>
      <c r="C4124" s="37">
        <v>61.2</v>
      </c>
      <c r="D4124" s="38">
        <v>8.3370000000000007E-3</v>
      </c>
      <c r="E4124" s="39">
        <v>43391</v>
      </c>
      <c r="F4124">
        <f t="shared" si="64"/>
        <v>2018</v>
      </c>
    </row>
    <row r="4125" spans="1:6" x14ac:dyDescent="0.25">
      <c r="A4125" t="s">
        <v>3153</v>
      </c>
      <c r="B4125" t="s">
        <v>5032</v>
      </c>
      <c r="C4125" s="37">
        <v>45.99</v>
      </c>
      <c r="D4125" s="38">
        <v>3.5999999999999997E-2</v>
      </c>
      <c r="E4125" s="39">
        <v>43391</v>
      </c>
      <c r="F4125">
        <f t="shared" si="64"/>
        <v>2018</v>
      </c>
    </row>
    <row r="4126" spans="1:6" x14ac:dyDescent="0.25">
      <c r="A4126" t="s">
        <v>3153</v>
      </c>
      <c r="B4126" t="s">
        <v>5032</v>
      </c>
      <c r="C4126" s="37">
        <v>66.430000000000007</v>
      </c>
      <c r="D4126" s="38">
        <v>5.1999999999999998E-2</v>
      </c>
      <c r="E4126" s="39">
        <v>43391</v>
      </c>
      <c r="F4126">
        <f t="shared" si="64"/>
        <v>2018</v>
      </c>
    </row>
    <row r="4127" spans="1:6" x14ac:dyDescent="0.25">
      <c r="A4127" t="s">
        <v>3153</v>
      </c>
      <c r="B4127" t="s">
        <v>5032</v>
      </c>
      <c r="C4127" s="37">
        <v>61.2</v>
      </c>
      <c r="D4127" s="38">
        <v>8.3370000000000007E-3</v>
      </c>
      <c r="E4127" s="39">
        <v>43391</v>
      </c>
      <c r="F4127">
        <f t="shared" si="64"/>
        <v>2018</v>
      </c>
    </row>
    <row r="4128" spans="1:6" x14ac:dyDescent="0.25">
      <c r="A4128" t="s">
        <v>3153</v>
      </c>
      <c r="B4128" t="s">
        <v>5032</v>
      </c>
      <c r="C4128" s="37">
        <v>40.880000000000003</v>
      </c>
      <c r="D4128" s="38">
        <v>3.2000000000000001E-2</v>
      </c>
      <c r="E4128" s="39">
        <v>43391</v>
      </c>
      <c r="F4128">
        <f t="shared" si="64"/>
        <v>2018</v>
      </c>
    </row>
    <row r="4129" spans="1:6" x14ac:dyDescent="0.25">
      <c r="A4129" t="s">
        <v>3153</v>
      </c>
      <c r="B4129" t="s">
        <v>5032</v>
      </c>
      <c r="C4129" s="37">
        <v>130.26</v>
      </c>
      <c r="D4129" s="38">
        <v>0.10199999999999999</v>
      </c>
      <c r="E4129" s="39">
        <v>43391</v>
      </c>
      <c r="F4129">
        <f t="shared" si="64"/>
        <v>2018</v>
      </c>
    </row>
    <row r="4130" spans="1:6" x14ac:dyDescent="0.25">
      <c r="A4130" t="s">
        <v>3153</v>
      </c>
      <c r="B4130" t="s">
        <v>5032</v>
      </c>
      <c r="C4130" s="37">
        <v>32.549999999999997</v>
      </c>
      <c r="D4130" s="38">
        <v>2.5499999999999998E-2</v>
      </c>
      <c r="E4130" s="39">
        <v>43391</v>
      </c>
      <c r="F4130">
        <f t="shared" si="64"/>
        <v>2018</v>
      </c>
    </row>
    <row r="4131" spans="1:6" x14ac:dyDescent="0.25">
      <c r="A4131" t="s">
        <v>3153</v>
      </c>
      <c r="B4131" t="s">
        <v>5032</v>
      </c>
      <c r="C4131" s="37">
        <v>61.32</v>
      </c>
      <c r="D4131" s="38">
        <v>4.8000000000000001E-2</v>
      </c>
      <c r="E4131" s="39">
        <v>43391</v>
      </c>
      <c r="F4131">
        <f t="shared" si="64"/>
        <v>2018</v>
      </c>
    </row>
    <row r="4132" spans="1:6" x14ac:dyDescent="0.25">
      <c r="A4132" t="s">
        <v>3153</v>
      </c>
      <c r="B4132" t="s">
        <v>5032</v>
      </c>
      <c r="C4132" s="37">
        <v>15.33</v>
      </c>
      <c r="D4132" s="38">
        <v>1.2E-2</v>
      </c>
      <c r="E4132" s="39">
        <v>43391</v>
      </c>
      <c r="F4132">
        <f t="shared" si="64"/>
        <v>2018</v>
      </c>
    </row>
    <row r="4133" spans="1:6" x14ac:dyDescent="0.25">
      <c r="A4133" t="s">
        <v>3153</v>
      </c>
      <c r="B4133" t="s">
        <v>5032</v>
      </c>
      <c r="C4133" s="37">
        <v>117.18</v>
      </c>
      <c r="D4133" s="38">
        <v>9.6600000000000005E-2</v>
      </c>
      <c r="E4133" s="39">
        <v>43391</v>
      </c>
      <c r="F4133">
        <f t="shared" si="64"/>
        <v>2018</v>
      </c>
    </row>
    <row r="4134" spans="1:6" x14ac:dyDescent="0.25">
      <c r="A4134" t="s">
        <v>3153</v>
      </c>
      <c r="B4134" t="s">
        <v>5032</v>
      </c>
      <c r="C4134" s="37">
        <v>61.2</v>
      </c>
      <c r="D4134" s="38">
        <v>8.3370000000000007E-3</v>
      </c>
      <c r="E4134" s="39">
        <v>43391</v>
      </c>
      <c r="F4134">
        <f t="shared" si="64"/>
        <v>2018</v>
      </c>
    </row>
    <row r="4135" spans="1:6" x14ac:dyDescent="0.25">
      <c r="A4135" t="s">
        <v>3153</v>
      </c>
      <c r="B4135" t="s">
        <v>5032</v>
      </c>
      <c r="C4135" s="37">
        <v>45.99</v>
      </c>
      <c r="D4135" s="38">
        <v>3.5999999999999997E-2</v>
      </c>
      <c r="E4135" s="39">
        <v>43391</v>
      </c>
      <c r="F4135">
        <f t="shared" si="64"/>
        <v>2018</v>
      </c>
    </row>
    <row r="4136" spans="1:6" x14ac:dyDescent="0.25">
      <c r="A4136" t="s">
        <v>3153</v>
      </c>
      <c r="B4136" t="s">
        <v>5032</v>
      </c>
      <c r="C4136" s="37">
        <v>65.13</v>
      </c>
      <c r="D4136" s="38">
        <v>5.0999999999999997E-2</v>
      </c>
      <c r="E4136" s="39">
        <v>43391</v>
      </c>
      <c r="F4136">
        <f t="shared" si="64"/>
        <v>2018</v>
      </c>
    </row>
    <row r="4137" spans="1:6" x14ac:dyDescent="0.25">
      <c r="A4137" t="s">
        <v>3153</v>
      </c>
      <c r="B4137" t="s">
        <v>5032</v>
      </c>
      <c r="C4137" s="37">
        <v>61.32</v>
      </c>
      <c r="D4137" s="38">
        <v>4.8000000000000001E-2</v>
      </c>
      <c r="E4137" s="39">
        <v>43391</v>
      </c>
      <c r="F4137">
        <f t="shared" si="64"/>
        <v>2018</v>
      </c>
    </row>
    <row r="4138" spans="1:6" x14ac:dyDescent="0.25">
      <c r="A4138" t="s">
        <v>3153</v>
      </c>
      <c r="B4138" t="s">
        <v>5032</v>
      </c>
      <c r="C4138" s="37">
        <v>61.32</v>
      </c>
      <c r="D4138" s="38">
        <v>4.8000000000000001E-2</v>
      </c>
      <c r="E4138" s="39">
        <v>43391</v>
      </c>
      <c r="F4138">
        <f t="shared" si="64"/>
        <v>2018</v>
      </c>
    </row>
    <row r="4139" spans="1:6" x14ac:dyDescent="0.25">
      <c r="A4139" t="s">
        <v>3153</v>
      </c>
      <c r="B4139" t="s">
        <v>5032</v>
      </c>
      <c r="C4139" s="37">
        <v>61.2</v>
      </c>
      <c r="D4139" s="38">
        <v>8.3370000000000007E-3</v>
      </c>
      <c r="E4139" s="39">
        <v>43391</v>
      </c>
      <c r="F4139">
        <f t="shared" si="64"/>
        <v>2018</v>
      </c>
    </row>
    <row r="4140" spans="1:6" x14ac:dyDescent="0.25">
      <c r="A4140" t="s">
        <v>3153</v>
      </c>
      <c r="B4140" t="s">
        <v>5032</v>
      </c>
      <c r="C4140" s="37">
        <v>40.880000000000003</v>
      </c>
      <c r="D4140" s="38">
        <v>3.2000000000000001E-2</v>
      </c>
      <c r="E4140" s="39">
        <v>43391</v>
      </c>
      <c r="F4140">
        <f t="shared" si="64"/>
        <v>2018</v>
      </c>
    </row>
    <row r="4141" spans="1:6" x14ac:dyDescent="0.25">
      <c r="A4141" t="s">
        <v>3153</v>
      </c>
      <c r="B4141" t="s">
        <v>5032</v>
      </c>
      <c r="C4141" s="37">
        <v>71.540000000000006</v>
      </c>
      <c r="D4141" s="38">
        <v>5.6000000000000001E-2</v>
      </c>
      <c r="E4141" s="39">
        <v>43391</v>
      </c>
      <c r="F4141">
        <f t="shared" si="64"/>
        <v>2018</v>
      </c>
    </row>
    <row r="4142" spans="1:6" x14ac:dyDescent="0.25">
      <c r="A4142" t="s">
        <v>3153</v>
      </c>
      <c r="B4142" t="s">
        <v>5032</v>
      </c>
      <c r="C4142" s="37">
        <v>25.55</v>
      </c>
      <c r="D4142" s="38">
        <v>0.02</v>
      </c>
      <c r="E4142" s="39">
        <v>43391</v>
      </c>
      <c r="F4142">
        <f t="shared" si="64"/>
        <v>2018</v>
      </c>
    </row>
    <row r="4143" spans="1:6" x14ac:dyDescent="0.25">
      <c r="A4143" t="s">
        <v>3153</v>
      </c>
      <c r="B4143" t="s">
        <v>5033</v>
      </c>
      <c r="C4143" s="37">
        <v>260.52</v>
      </c>
      <c r="D4143" s="38">
        <v>0.20399999999999999</v>
      </c>
      <c r="E4143" s="39">
        <v>43374</v>
      </c>
      <c r="F4143">
        <f t="shared" si="64"/>
        <v>2018</v>
      </c>
    </row>
    <row r="4144" spans="1:6" x14ac:dyDescent="0.25">
      <c r="A4144" t="s">
        <v>3153</v>
      </c>
      <c r="B4144" t="s">
        <v>5033</v>
      </c>
      <c r="C4144" s="37">
        <v>61.2</v>
      </c>
      <c r="D4144" s="38">
        <v>8.3370000000000007E-3</v>
      </c>
      <c r="E4144" s="39">
        <v>43374</v>
      </c>
      <c r="F4144">
        <f t="shared" si="64"/>
        <v>2018</v>
      </c>
    </row>
    <row r="4145" spans="1:6" x14ac:dyDescent="0.25">
      <c r="A4145" t="s">
        <v>3153</v>
      </c>
      <c r="B4145" t="s">
        <v>5033</v>
      </c>
      <c r="C4145" s="37">
        <v>10.85</v>
      </c>
      <c r="D4145" s="38">
        <v>8.5000000000000006E-3</v>
      </c>
      <c r="E4145" s="39">
        <v>43374</v>
      </c>
      <c r="F4145">
        <f t="shared" si="64"/>
        <v>2018</v>
      </c>
    </row>
    <row r="4146" spans="1:6" x14ac:dyDescent="0.25">
      <c r="A4146" t="s">
        <v>3153</v>
      </c>
      <c r="B4146" t="s">
        <v>5033</v>
      </c>
      <c r="C4146" s="37">
        <v>15.33</v>
      </c>
      <c r="D4146" s="38">
        <v>1.2E-2</v>
      </c>
      <c r="E4146" s="39">
        <v>43374</v>
      </c>
      <c r="F4146">
        <f t="shared" si="64"/>
        <v>2018</v>
      </c>
    </row>
    <row r="4147" spans="1:6" x14ac:dyDescent="0.25">
      <c r="A4147" t="s">
        <v>3153</v>
      </c>
      <c r="B4147" t="s">
        <v>5033</v>
      </c>
      <c r="C4147" s="37">
        <v>109.18</v>
      </c>
      <c r="D4147" s="38">
        <v>8.5500000000000007E-2</v>
      </c>
      <c r="E4147" s="39">
        <v>43374</v>
      </c>
      <c r="F4147">
        <f t="shared" si="64"/>
        <v>2018</v>
      </c>
    </row>
    <row r="4148" spans="1:6" x14ac:dyDescent="0.25">
      <c r="A4148" t="s">
        <v>3153</v>
      </c>
      <c r="B4148" t="s">
        <v>5033</v>
      </c>
      <c r="C4148" s="37">
        <v>20.440000000000001</v>
      </c>
      <c r="D4148" s="38">
        <v>1.6E-2</v>
      </c>
      <c r="E4148" s="39">
        <v>43374</v>
      </c>
      <c r="F4148">
        <f t="shared" si="64"/>
        <v>2018</v>
      </c>
    </row>
    <row r="4149" spans="1:6" x14ac:dyDescent="0.25">
      <c r="A4149" t="s">
        <v>3153</v>
      </c>
      <c r="B4149" t="s">
        <v>5033</v>
      </c>
      <c r="C4149" s="37">
        <v>61.2</v>
      </c>
      <c r="D4149" s="38">
        <v>8.3370000000000007E-3</v>
      </c>
      <c r="E4149" s="39">
        <v>43374</v>
      </c>
      <c r="F4149">
        <f t="shared" si="64"/>
        <v>2018</v>
      </c>
    </row>
    <row r="4150" spans="1:6" x14ac:dyDescent="0.25">
      <c r="A4150" t="s">
        <v>3153</v>
      </c>
      <c r="B4150" t="s">
        <v>5033</v>
      </c>
      <c r="C4150" s="37">
        <v>21.7</v>
      </c>
      <c r="D4150" s="38">
        <v>1.7000000000000001E-2</v>
      </c>
      <c r="E4150" s="39">
        <v>43374</v>
      </c>
      <c r="F4150">
        <f t="shared" si="64"/>
        <v>2018</v>
      </c>
    </row>
    <row r="4151" spans="1:6" x14ac:dyDescent="0.25">
      <c r="A4151" t="s">
        <v>3153</v>
      </c>
      <c r="B4151" t="s">
        <v>5033</v>
      </c>
      <c r="C4151" s="37">
        <v>61.2</v>
      </c>
      <c r="D4151" s="38">
        <v>8.3370000000000007E-3</v>
      </c>
      <c r="E4151" s="39">
        <v>43374</v>
      </c>
      <c r="F4151">
        <f t="shared" si="64"/>
        <v>2018</v>
      </c>
    </row>
    <row r="4152" spans="1:6" x14ac:dyDescent="0.25">
      <c r="A4152" t="s">
        <v>3153</v>
      </c>
      <c r="B4152" t="s">
        <v>5033</v>
      </c>
      <c r="C4152" s="37">
        <v>25.55</v>
      </c>
      <c r="D4152" s="38">
        <v>0.02</v>
      </c>
      <c r="E4152" s="39">
        <v>43374</v>
      </c>
      <c r="F4152">
        <f t="shared" si="64"/>
        <v>2018</v>
      </c>
    </row>
    <row r="4153" spans="1:6" x14ac:dyDescent="0.25">
      <c r="A4153" t="s">
        <v>3153</v>
      </c>
      <c r="B4153" t="s">
        <v>5033</v>
      </c>
      <c r="C4153" s="37">
        <v>10.85</v>
      </c>
      <c r="D4153" s="38">
        <v>8.5000000000000006E-3</v>
      </c>
      <c r="E4153" s="39">
        <v>43374</v>
      </c>
      <c r="F4153">
        <f t="shared" si="64"/>
        <v>2018</v>
      </c>
    </row>
    <row r="4154" spans="1:6" x14ac:dyDescent="0.25">
      <c r="A4154" t="s">
        <v>3153</v>
      </c>
      <c r="B4154" t="s">
        <v>5033</v>
      </c>
      <c r="C4154" s="37">
        <v>455.91</v>
      </c>
      <c r="D4154" s="38">
        <v>0.35699999999999998</v>
      </c>
      <c r="E4154" s="39">
        <v>43374</v>
      </c>
      <c r="F4154">
        <f t="shared" si="64"/>
        <v>2018</v>
      </c>
    </row>
    <row r="4155" spans="1:6" x14ac:dyDescent="0.25">
      <c r="A4155" t="s">
        <v>3153</v>
      </c>
      <c r="B4155" t="s">
        <v>5033</v>
      </c>
      <c r="C4155" s="37">
        <v>10.85</v>
      </c>
      <c r="D4155" s="38">
        <v>8.5000000000000006E-3</v>
      </c>
      <c r="E4155" s="39">
        <v>43374</v>
      </c>
      <c r="F4155">
        <f t="shared" si="64"/>
        <v>2018</v>
      </c>
    </row>
    <row r="4156" spans="1:6" x14ac:dyDescent="0.25">
      <c r="A4156" t="s">
        <v>3153</v>
      </c>
      <c r="B4156" t="s">
        <v>5033</v>
      </c>
      <c r="C4156" s="37">
        <v>164.95</v>
      </c>
      <c r="D4156" s="38">
        <v>0.13600000000000001</v>
      </c>
      <c r="E4156" s="39">
        <v>43374</v>
      </c>
      <c r="F4156">
        <f t="shared" si="64"/>
        <v>2018</v>
      </c>
    </row>
    <row r="4157" spans="1:6" x14ac:dyDescent="0.25">
      <c r="A4157" t="s">
        <v>3153</v>
      </c>
      <c r="B4157" t="s">
        <v>5033</v>
      </c>
      <c r="C4157" s="37">
        <v>109.18</v>
      </c>
      <c r="D4157" s="38">
        <v>8.5500000000000007E-2</v>
      </c>
      <c r="E4157" s="39">
        <v>43374</v>
      </c>
      <c r="F4157">
        <f t="shared" si="64"/>
        <v>2018</v>
      </c>
    </row>
    <row r="4158" spans="1:6" x14ac:dyDescent="0.25">
      <c r="A4158" t="s">
        <v>3153</v>
      </c>
      <c r="B4158" t="s">
        <v>5033</v>
      </c>
      <c r="C4158" s="37">
        <v>40.880000000000003</v>
      </c>
      <c r="D4158" s="38">
        <v>3.2000000000000001E-2</v>
      </c>
      <c r="E4158" s="39">
        <v>43374</v>
      </c>
      <c r="F4158">
        <f t="shared" si="64"/>
        <v>2018</v>
      </c>
    </row>
    <row r="4159" spans="1:6" x14ac:dyDescent="0.25">
      <c r="A4159" t="s">
        <v>3153</v>
      </c>
      <c r="B4159" t="s">
        <v>5033</v>
      </c>
      <c r="C4159" s="37">
        <v>61.2</v>
      </c>
      <c r="D4159" s="38">
        <v>8.3370000000000007E-3</v>
      </c>
      <c r="E4159" s="39">
        <v>43374</v>
      </c>
      <c r="F4159">
        <f t="shared" si="64"/>
        <v>2018</v>
      </c>
    </row>
    <row r="4160" spans="1:6" x14ac:dyDescent="0.25">
      <c r="A4160" t="s">
        <v>3153</v>
      </c>
      <c r="B4160" t="s">
        <v>5033</v>
      </c>
      <c r="C4160" s="37">
        <v>195.39</v>
      </c>
      <c r="D4160" s="38">
        <v>0.153</v>
      </c>
      <c r="E4160" s="39">
        <v>43374</v>
      </c>
      <c r="F4160">
        <f t="shared" si="64"/>
        <v>2018</v>
      </c>
    </row>
    <row r="4161" spans="1:6" x14ac:dyDescent="0.25">
      <c r="A4161" t="s">
        <v>3153</v>
      </c>
      <c r="B4161" t="s">
        <v>5033</v>
      </c>
      <c r="C4161" s="37">
        <v>225.04</v>
      </c>
      <c r="D4161" s="38">
        <v>0.13159999999999999</v>
      </c>
      <c r="E4161" s="39">
        <v>43374</v>
      </c>
      <c r="F4161">
        <f t="shared" si="64"/>
        <v>2018</v>
      </c>
    </row>
    <row r="4162" spans="1:6" x14ac:dyDescent="0.25">
      <c r="A4162" t="s">
        <v>3153</v>
      </c>
      <c r="B4162" t="s">
        <v>5033</v>
      </c>
      <c r="C4162" s="37">
        <v>61.2</v>
      </c>
      <c r="D4162" s="38">
        <v>8.3370000000000007E-3</v>
      </c>
      <c r="E4162" s="39">
        <v>43374</v>
      </c>
      <c r="F4162">
        <f t="shared" si="64"/>
        <v>2018</v>
      </c>
    </row>
    <row r="4163" spans="1:6" x14ac:dyDescent="0.25">
      <c r="A4163" t="s">
        <v>3153</v>
      </c>
      <c r="B4163" t="s">
        <v>5033</v>
      </c>
      <c r="C4163" s="37">
        <v>195.39</v>
      </c>
      <c r="D4163" s="38">
        <v>0.153</v>
      </c>
      <c r="E4163" s="39">
        <v>43374</v>
      </c>
      <c r="F4163">
        <f t="shared" ref="F4163:F4226" si="65">YEAR(E4163)</f>
        <v>2018</v>
      </c>
    </row>
    <row r="4164" spans="1:6" x14ac:dyDescent="0.25">
      <c r="A4164" t="s">
        <v>3153</v>
      </c>
      <c r="B4164" t="s">
        <v>5033</v>
      </c>
      <c r="C4164" s="37">
        <v>10.85</v>
      </c>
      <c r="D4164" s="38">
        <v>8.5000000000000006E-3</v>
      </c>
      <c r="E4164" s="39">
        <v>43374</v>
      </c>
      <c r="F4164">
        <f t="shared" si="65"/>
        <v>2018</v>
      </c>
    </row>
    <row r="4165" spans="1:6" x14ac:dyDescent="0.25">
      <c r="A4165" t="s">
        <v>3153</v>
      </c>
      <c r="B4165" t="s">
        <v>5033</v>
      </c>
      <c r="C4165" s="37">
        <v>112.52</v>
      </c>
      <c r="D4165" s="38">
        <v>6.5799999999999997E-2</v>
      </c>
      <c r="E4165" s="39">
        <v>43374</v>
      </c>
      <c r="F4165">
        <f t="shared" si="65"/>
        <v>2018</v>
      </c>
    </row>
    <row r="4166" spans="1:6" x14ac:dyDescent="0.25">
      <c r="A4166" t="s">
        <v>3153</v>
      </c>
      <c r="B4166" t="s">
        <v>5033</v>
      </c>
      <c r="C4166" s="37">
        <v>109.18</v>
      </c>
      <c r="D4166" s="38">
        <v>8.5500000000000007E-2</v>
      </c>
      <c r="E4166" s="39">
        <v>43374</v>
      </c>
      <c r="F4166">
        <f t="shared" si="65"/>
        <v>2018</v>
      </c>
    </row>
    <row r="4167" spans="1:6" x14ac:dyDescent="0.25">
      <c r="A4167" t="s">
        <v>3153</v>
      </c>
      <c r="B4167" t="s">
        <v>5033</v>
      </c>
      <c r="C4167" s="37">
        <v>21.7</v>
      </c>
      <c r="D4167" s="38">
        <v>1.7000000000000001E-2</v>
      </c>
      <c r="E4167" s="39">
        <v>43374</v>
      </c>
      <c r="F4167">
        <f t="shared" si="65"/>
        <v>2018</v>
      </c>
    </row>
    <row r="4168" spans="1:6" x14ac:dyDescent="0.25">
      <c r="A4168" t="s">
        <v>3153</v>
      </c>
      <c r="B4168" t="s">
        <v>5033</v>
      </c>
      <c r="C4168" s="37">
        <v>61.2</v>
      </c>
      <c r="D4168" s="38">
        <v>8.3370000000000007E-3</v>
      </c>
      <c r="E4168" s="39">
        <v>43374</v>
      </c>
      <c r="F4168">
        <f t="shared" si="65"/>
        <v>2018</v>
      </c>
    </row>
    <row r="4169" spans="1:6" x14ac:dyDescent="0.25">
      <c r="A4169" t="s">
        <v>3153</v>
      </c>
      <c r="B4169" t="s">
        <v>5033</v>
      </c>
      <c r="C4169" s="37">
        <v>20.440000000000001</v>
      </c>
      <c r="D4169" s="38">
        <v>1.6E-2</v>
      </c>
      <c r="E4169" s="39">
        <v>43374</v>
      </c>
      <c r="F4169">
        <f t="shared" si="65"/>
        <v>2018</v>
      </c>
    </row>
    <row r="4170" spans="1:6" x14ac:dyDescent="0.25">
      <c r="A4170" t="s">
        <v>3153</v>
      </c>
      <c r="B4170" t="s">
        <v>5033</v>
      </c>
      <c r="C4170" s="37">
        <v>260.52</v>
      </c>
      <c r="D4170" s="38">
        <v>0.20399999999999999</v>
      </c>
      <c r="E4170" s="39">
        <v>43374</v>
      </c>
      <c r="F4170">
        <f t="shared" si="65"/>
        <v>2018</v>
      </c>
    </row>
    <row r="4171" spans="1:6" x14ac:dyDescent="0.25">
      <c r="A4171" t="s">
        <v>3153</v>
      </c>
      <c r="B4171" t="s">
        <v>5033</v>
      </c>
      <c r="C4171" s="37">
        <v>109.18</v>
      </c>
      <c r="D4171" s="38">
        <v>8.5500000000000007E-2</v>
      </c>
      <c r="E4171" s="39">
        <v>43374</v>
      </c>
      <c r="F4171">
        <f t="shared" si="65"/>
        <v>2018</v>
      </c>
    </row>
    <row r="4172" spans="1:6" x14ac:dyDescent="0.25">
      <c r="A4172" t="s">
        <v>3153</v>
      </c>
      <c r="B4172" t="s">
        <v>5033</v>
      </c>
      <c r="C4172" s="37">
        <v>10.220000000000001</v>
      </c>
      <c r="D4172" s="38">
        <v>8.0000000000000002E-3</v>
      </c>
      <c r="E4172" s="39">
        <v>43374</v>
      </c>
      <c r="F4172">
        <f t="shared" si="65"/>
        <v>2018</v>
      </c>
    </row>
    <row r="4173" spans="1:6" x14ac:dyDescent="0.25">
      <c r="A4173" t="s">
        <v>3153</v>
      </c>
      <c r="B4173" t="s">
        <v>5033</v>
      </c>
      <c r="C4173" s="37">
        <v>21.7</v>
      </c>
      <c r="D4173" s="38">
        <v>1.7000000000000001E-2</v>
      </c>
      <c r="E4173" s="39">
        <v>43374</v>
      </c>
      <c r="F4173">
        <f t="shared" si="65"/>
        <v>2018</v>
      </c>
    </row>
    <row r="4174" spans="1:6" x14ac:dyDescent="0.25">
      <c r="A4174" t="s">
        <v>3153</v>
      </c>
      <c r="B4174" t="s">
        <v>5033</v>
      </c>
      <c r="C4174" s="37">
        <v>15.33</v>
      </c>
      <c r="D4174" s="38">
        <v>1.2E-2</v>
      </c>
      <c r="E4174" s="39">
        <v>43374</v>
      </c>
      <c r="F4174">
        <f t="shared" si="65"/>
        <v>2018</v>
      </c>
    </row>
    <row r="4175" spans="1:6" x14ac:dyDescent="0.25">
      <c r="A4175" t="s">
        <v>3153</v>
      </c>
      <c r="B4175" t="s">
        <v>5033</v>
      </c>
      <c r="C4175" s="37">
        <v>168.78</v>
      </c>
      <c r="D4175" s="38">
        <v>9.8699999999999996E-2</v>
      </c>
      <c r="E4175" s="39">
        <v>43374</v>
      </c>
      <c r="F4175">
        <f t="shared" si="65"/>
        <v>2018</v>
      </c>
    </row>
    <row r="4176" spans="1:6" x14ac:dyDescent="0.25">
      <c r="A4176" t="s">
        <v>3153</v>
      </c>
      <c r="B4176" t="s">
        <v>5033</v>
      </c>
      <c r="C4176" s="37">
        <v>61.2</v>
      </c>
      <c r="D4176" s="38">
        <v>8.3370000000000007E-3</v>
      </c>
      <c r="E4176" s="39">
        <v>43374</v>
      </c>
      <c r="F4176">
        <f t="shared" si="65"/>
        <v>2018</v>
      </c>
    </row>
    <row r="4177" spans="1:6" x14ac:dyDescent="0.25">
      <c r="A4177" t="s">
        <v>3153</v>
      </c>
      <c r="B4177" t="s">
        <v>5033</v>
      </c>
      <c r="C4177" s="37">
        <v>5.1100000000000003</v>
      </c>
      <c r="D4177" s="38">
        <v>4.0000000000000001E-3</v>
      </c>
      <c r="E4177" s="39">
        <v>43374</v>
      </c>
      <c r="F4177">
        <f t="shared" si="65"/>
        <v>2018</v>
      </c>
    </row>
    <row r="4178" spans="1:6" x14ac:dyDescent="0.25">
      <c r="A4178" t="s">
        <v>3153</v>
      </c>
      <c r="B4178" t="s">
        <v>5033</v>
      </c>
      <c r="C4178" s="37">
        <v>195.39</v>
      </c>
      <c r="D4178" s="38">
        <v>0.153</v>
      </c>
      <c r="E4178" s="39">
        <v>43374</v>
      </c>
      <c r="F4178">
        <f t="shared" si="65"/>
        <v>2018</v>
      </c>
    </row>
    <row r="4179" spans="1:6" x14ac:dyDescent="0.25">
      <c r="A4179" t="s">
        <v>3153</v>
      </c>
      <c r="B4179" t="s">
        <v>5033</v>
      </c>
      <c r="C4179" s="37">
        <v>61.2</v>
      </c>
      <c r="D4179" s="38">
        <v>8.3370000000000007E-3</v>
      </c>
      <c r="E4179" s="39">
        <v>43374</v>
      </c>
      <c r="F4179">
        <f t="shared" si="65"/>
        <v>2018</v>
      </c>
    </row>
    <row r="4180" spans="1:6" x14ac:dyDescent="0.25">
      <c r="A4180" t="s">
        <v>3153</v>
      </c>
      <c r="B4180" t="s">
        <v>5033</v>
      </c>
      <c r="C4180" s="37">
        <v>325.64999999999998</v>
      </c>
      <c r="D4180" s="38">
        <v>0.255</v>
      </c>
      <c r="E4180" s="39">
        <v>43374</v>
      </c>
      <c r="F4180">
        <f t="shared" si="65"/>
        <v>2018</v>
      </c>
    </row>
    <row r="4181" spans="1:6" x14ac:dyDescent="0.25">
      <c r="A4181" t="s">
        <v>3153</v>
      </c>
      <c r="B4181" t="s">
        <v>5033</v>
      </c>
      <c r="C4181" s="37">
        <v>195.39</v>
      </c>
      <c r="D4181" s="38">
        <v>0.153</v>
      </c>
      <c r="E4181" s="39">
        <v>43374</v>
      </c>
      <c r="F4181">
        <f t="shared" si="65"/>
        <v>2018</v>
      </c>
    </row>
    <row r="4182" spans="1:6" x14ac:dyDescent="0.25">
      <c r="A4182" t="s">
        <v>3153</v>
      </c>
      <c r="B4182" t="s">
        <v>5033</v>
      </c>
      <c r="C4182" s="37">
        <v>20.440000000000001</v>
      </c>
      <c r="D4182" s="38">
        <v>1.6E-2</v>
      </c>
      <c r="E4182" s="39">
        <v>43374</v>
      </c>
      <c r="F4182">
        <f t="shared" si="65"/>
        <v>2018</v>
      </c>
    </row>
    <row r="4183" spans="1:6" x14ac:dyDescent="0.25">
      <c r="A4183" t="s">
        <v>3153</v>
      </c>
      <c r="B4183" t="s">
        <v>5034</v>
      </c>
      <c r="C4183" s="37">
        <v>455.91</v>
      </c>
      <c r="D4183" s="38">
        <v>0.35699999999999998</v>
      </c>
      <c r="E4183" s="39">
        <v>43399</v>
      </c>
      <c r="F4183">
        <f t="shared" si="65"/>
        <v>2018</v>
      </c>
    </row>
    <row r="4184" spans="1:6" x14ac:dyDescent="0.25">
      <c r="A4184" t="s">
        <v>3153</v>
      </c>
      <c r="B4184" t="s">
        <v>5034</v>
      </c>
      <c r="C4184" s="37">
        <v>5.1100000000000003</v>
      </c>
      <c r="D4184" s="38">
        <v>4.0000000000000001E-3</v>
      </c>
      <c r="E4184" s="39">
        <v>43399</v>
      </c>
      <c r="F4184">
        <f t="shared" si="65"/>
        <v>2018</v>
      </c>
    </row>
    <row r="4185" spans="1:6" x14ac:dyDescent="0.25">
      <c r="A4185" t="s">
        <v>3153</v>
      </c>
      <c r="B4185" t="s">
        <v>5034</v>
      </c>
      <c r="C4185" s="37">
        <v>390.78</v>
      </c>
      <c r="D4185" s="38">
        <v>0.30599999999999999</v>
      </c>
      <c r="E4185" s="39">
        <v>43399</v>
      </c>
      <c r="F4185">
        <f t="shared" si="65"/>
        <v>2018</v>
      </c>
    </row>
    <row r="4186" spans="1:6" x14ac:dyDescent="0.25">
      <c r="A4186" t="s">
        <v>3153</v>
      </c>
      <c r="B4186" t="s">
        <v>5034</v>
      </c>
      <c r="C4186" s="37">
        <v>195.39</v>
      </c>
      <c r="D4186" s="38">
        <v>0.153</v>
      </c>
      <c r="E4186" s="39">
        <v>43399</v>
      </c>
      <c r="F4186">
        <f t="shared" si="65"/>
        <v>2018</v>
      </c>
    </row>
    <row r="4187" spans="1:6" x14ac:dyDescent="0.25">
      <c r="A4187" t="s">
        <v>3153</v>
      </c>
      <c r="B4187" t="s">
        <v>5034</v>
      </c>
      <c r="C4187" s="37">
        <v>20.440000000000001</v>
      </c>
      <c r="D4187" s="38">
        <v>1.6E-2</v>
      </c>
      <c r="E4187" s="39">
        <v>43399</v>
      </c>
      <c r="F4187">
        <f t="shared" si="65"/>
        <v>2018</v>
      </c>
    </row>
    <row r="4188" spans="1:6" x14ac:dyDescent="0.25">
      <c r="A4188" t="s">
        <v>3153</v>
      </c>
      <c r="B4188" t="s">
        <v>5034</v>
      </c>
      <c r="C4188" s="37">
        <v>30.66</v>
      </c>
      <c r="D4188" s="38">
        <v>2.4E-2</v>
      </c>
      <c r="E4188" s="39">
        <v>43399</v>
      </c>
      <c r="F4188">
        <f t="shared" si="65"/>
        <v>2018</v>
      </c>
    </row>
    <row r="4189" spans="1:6" x14ac:dyDescent="0.25">
      <c r="A4189" t="s">
        <v>3153</v>
      </c>
      <c r="B4189" t="s">
        <v>5034</v>
      </c>
      <c r="C4189" s="37">
        <v>195.39</v>
      </c>
      <c r="D4189" s="38">
        <v>0.153</v>
      </c>
      <c r="E4189" s="39">
        <v>43399</v>
      </c>
      <c r="F4189">
        <f t="shared" si="65"/>
        <v>2018</v>
      </c>
    </row>
    <row r="4190" spans="1:6" x14ac:dyDescent="0.25">
      <c r="A4190" t="s">
        <v>3153</v>
      </c>
      <c r="B4190" t="s">
        <v>5034</v>
      </c>
      <c r="C4190" s="37">
        <v>61.2</v>
      </c>
      <c r="D4190" s="38">
        <v>8.3370000000000007E-3</v>
      </c>
      <c r="E4190" s="39">
        <v>43399</v>
      </c>
      <c r="F4190">
        <f t="shared" si="65"/>
        <v>2018</v>
      </c>
    </row>
    <row r="4191" spans="1:6" x14ac:dyDescent="0.25">
      <c r="A4191" t="s">
        <v>3153</v>
      </c>
      <c r="B4191" t="s">
        <v>5034</v>
      </c>
      <c r="C4191" s="37">
        <v>15.33</v>
      </c>
      <c r="D4191" s="38">
        <v>1.2E-2</v>
      </c>
      <c r="E4191" s="39">
        <v>43399</v>
      </c>
      <c r="F4191">
        <f t="shared" si="65"/>
        <v>2018</v>
      </c>
    </row>
    <row r="4192" spans="1:6" x14ac:dyDescent="0.25">
      <c r="A4192" t="s">
        <v>3153</v>
      </c>
      <c r="B4192" t="s">
        <v>5034</v>
      </c>
      <c r="C4192" s="37">
        <v>260.52</v>
      </c>
      <c r="D4192" s="38">
        <v>0.20399999999999999</v>
      </c>
      <c r="E4192" s="39">
        <v>43399</v>
      </c>
      <c r="F4192">
        <f t="shared" si="65"/>
        <v>2018</v>
      </c>
    </row>
    <row r="4193" spans="1:6" x14ac:dyDescent="0.25">
      <c r="A4193" t="s">
        <v>3153</v>
      </c>
      <c r="B4193" t="s">
        <v>5034</v>
      </c>
      <c r="C4193" s="37">
        <v>325.64999999999998</v>
      </c>
      <c r="D4193" s="38">
        <v>0.255</v>
      </c>
      <c r="E4193" s="39">
        <v>43399</v>
      </c>
      <c r="F4193">
        <f t="shared" si="65"/>
        <v>2018</v>
      </c>
    </row>
    <row r="4194" spans="1:6" x14ac:dyDescent="0.25">
      <c r="A4194" t="s">
        <v>3153</v>
      </c>
      <c r="B4194" t="s">
        <v>5034</v>
      </c>
      <c r="C4194" s="37">
        <v>5.1100000000000003</v>
      </c>
      <c r="D4194" s="38">
        <v>4.0000000000000001E-3</v>
      </c>
      <c r="E4194" s="39">
        <v>43399</v>
      </c>
      <c r="F4194">
        <f t="shared" si="65"/>
        <v>2018</v>
      </c>
    </row>
    <row r="4195" spans="1:6" x14ac:dyDescent="0.25">
      <c r="A4195" t="s">
        <v>3153</v>
      </c>
      <c r="B4195" t="s">
        <v>5034</v>
      </c>
      <c r="C4195" s="37">
        <v>220.24</v>
      </c>
      <c r="D4195" s="38">
        <v>0.1288</v>
      </c>
      <c r="E4195" s="39">
        <v>43399</v>
      </c>
      <c r="F4195">
        <f t="shared" si="65"/>
        <v>2018</v>
      </c>
    </row>
    <row r="4196" spans="1:6" x14ac:dyDescent="0.25">
      <c r="A4196" t="s">
        <v>3153</v>
      </c>
      <c r="B4196" t="s">
        <v>5034</v>
      </c>
      <c r="C4196" s="37">
        <v>20.440000000000001</v>
      </c>
      <c r="D4196" s="38">
        <v>1.6E-2</v>
      </c>
      <c r="E4196" s="39">
        <v>43399</v>
      </c>
      <c r="F4196">
        <f t="shared" si="65"/>
        <v>2018</v>
      </c>
    </row>
    <row r="4197" spans="1:6" x14ac:dyDescent="0.25">
      <c r="A4197" t="s">
        <v>3153</v>
      </c>
      <c r="B4197" t="s">
        <v>5034</v>
      </c>
      <c r="C4197" s="37">
        <v>65.13</v>
      </c>
      <c r="D4197" s="38">
        <v>5.0999999999999997E-2</v>
      </c>
      <c r="E4197" s="39">
        <v>43399</v>
      </c>
      <c r="F4197">
        <f t="shared" si="65"/>
        <v>2018</v>
      </c>
    </row>
    <row r="4198" spans="1:6" x14ac:dyDescent="0.25">
      <c r="A4198" t="s">
        <v>3153</v>
      </c>
      <c r="B4198" t="s">
        <v>5034</v>
      </c>
      <c r="C4198" s="37">
        <v>455.91</v>
      </c>
      <c r="D4198" s="38">
        <v>0.35699999999999998</v>
      </c>
      <c r="E4198" s="39">
        <v>43399</v>
      </c>
      <c r="F4198">
        <f t="shared" si="65"/>
        <v>2018</v>
      </c>
    </row>
    <row r="4199" spans="1:6" x14ac:dyDescent="0.25">
      <c r="A4199" t="s">
        <v>3153</v>
      </c>
      <c r="B4199" t="s">
        <v>5034</v>
      </c>
      <c r="C4199" s="37">
        <v>5.1100000000000003</v>
      </c>
      <c r="D4199" s="38">
        <v>4.0000000000000001E-3</v>
      </c>
      <c r="E4199" s="39">
        <v>43399</v>
      </c>
      <c r="F4199">
        <f t="shared" si="65"/>
        <v>2018</v>
      </c>
    </row>
    <row r="4200" spans="1:6" x14ac:dyDescent="0.25">
      <c r="A4200" t="s">
        <v>3153</v>
      </c>
      <c r="B4200" t="s">
        <v>5034</v>
      </c>
      <c r="C4200" s="37">
        <v>61.2</v>
      </c>
      <c r="D4200" s="38">
        <v>8.3370000000000007E-3</v>
      </c>
      <c r="E4200" s="39">
        <v>43399</v>
      </c>
      <c r="F4200">
        <f t="shared" si="65"/>
        <v>2018</v>
      </c>
    </row>
    <row r="4201" spans="1:6" x14ac:dyDescent="0.25">
      <c r="A4201" t="s">
        <v>3153</v>
      </c>
      <c r="B4201" t="s">
        <v>5034</v>
      </c>
      <c r="C4201" s="37">
        <v>21.7</v>
      </c>
      <c r="D4201" s="38">
        <v>1.7000000000000001E-2</v>
      </c>
      <c r="E4201" s="39">
        <v>43399</v>
      </c>
      <c r="F4201">
        <f t="shared" si="65"/>
        <v>2018</v>
      </c>
    </row>
    <row r="4202" spans="1:6" x14ac:dyDescent="0.25">
      <c r="A4202" t="s">
        <v>3153</v>
      </c>
      <c r="B4202" t="s">
        <v>5034</v>
      </c>
      <c r="C4202" s="37">
        <v>10.220000000000001</v>
      </c>
      <c r="D4202" s="38">
        <v>8.0000000000000002E-3</v>
      </c>
      <c r="E4202" s="39">
        <v>43399</v>
      </c>
      <c r="F4202">
        <f t="shared" si="65"/>
        <v>2018</v>
      </c>
    </row>
    <row r="4203" spans="1:6" x14ac:dyDescent="0.25">
      <c r="A4203" t="s">
        <v>3153</v>
      </c>
      <c r="B4203" t="s">
        <v>5034</v>
      </c>
      <c r="C4203" s="37">
        <v>260.52</v>
      </c>
      <c r="D4203" s="38">
        <v>0.20399999999999999</v>
      </c>
      <c r="E4203" s="39">
        <v>43399</v>
      </c>
      <c r="F4203">
        <f t="shared" si="65"/>
        <v>2018</v>
      </c>
    </row>
    <row r="4204" spans="1:6" x14ac:dyDescent="0.25">
      <c r="A4204" t="s">
        <v>3153</v>
      </c>
      <c r="B4204" t="s">
        <v>5034</v>
      </c>
      <c r="C4204" s="37">
        <v>10.220000000000001</v>
      </c>
      <c r="D4204" s="38">
        <v>8.0000000000000002E-3</v>
      </c>
      <c r="E4204" s="39">
        <v>43399</v>
      </c>
      <c r="F4204">
        <f t="shared" si="65"/>
        <v>2018</v>
      </c>
    </row>
    <row r="4205" spans="1:6" x14ac:dyDescent="0.25">
      <c r="A4205" t="s">
        <v>3153</v>
      </c>
      <c r="B4205" t="s">
        <v>5034</v>
      </c>
      <c r="C4205" s="37">
        <v>455.91</v>
      </c>
      <c r="D4205" s="38">
        <v>0.35699999999999998</v>
      </c>
      <c r="E4205" s="39">
        <v>43399</v>
      </c>
      <c r="F4205">
        <f t="shared" si="65"/>
        <v>2018</v>
      </c>
    </row>
    <row r="4206" spans="1:6" x14ac:dyDescent="0.25">
      <c r="A4206" t="s">
        <v>3153</v>
      </c>
      <c r="B4206" t="s">
        <v>5034</v>
      </c>
      <c r="C4206" s="37">
        <v>61.2</v>
      </c>
      <c r="D4206" s="38">
        <v>8.3370000000000007E-3</v>
      </c>
      <c r="E4206" s="39">
        <v>43399</v>
      </c>
      <c r="F4206">
        <f t="shared" si="65"/>
        <v>2018</v>
      </c>
    </row>
    <row r="4207" spans="1:6" x14ac:dyDescent="0.25">
      <c r="A4207" t="s">
        <v>3153</v>
      </c>
      <c r="B4207" t="s">
        <v>5034</v>
      </c>
      <c r="C4207" s="37">
        <v>40.880000000000003</v>
      </c>
      <c r="D4207" s="38">
        <v>3.2000000000000001E-2</v>
      </c>
      <c r="E4207" s="39">
        <v>43399</v>
      </c>
      <c r="F4207">
        <f t="shared" si="65"/>
        <v>2018</v>
      </c>
    </row>
    <row r="4208" spans="1:6" x14ac:dyDescent="0.25">
      <c r="A4208" t="s">
        <v>3153</v>
      </c>
      <c r="B4208" t="s">
        <v>5034</v>
      </c>
      <c r="C4208" s="37">
        <v>21.7</v>
      </c>
      <c r="D4208" s="38">
        <v>1.7000000000000001E-2</v>
      </c>
      <c r="E4208" s="39">
        <v>43399</v>
      </c>
      <c r="F4208">
        <f t="shared" si="65"/>
        <v>2018</v>
      </c>
    </row>
    <row r="4209" spans="1:6" x14ac:dyDescent="0.25">
      <c r="A4209" t="s">
        <v>3153</v>
      </c>
      <c r="B4209" t="s">
        <v>5034</v>
      </c>
      <c r="C4209" s="37">
        <v>10.220000000000001</v>
      </c>
      <c r="D4209" s="38">
        <v>8.0000000000000002E-3</v>
      </c>
      <c r="E4209" s="39">
        <v>43399</v>
      </c>
      <c r="F4209">
        <f t="shared" si="65"/>
        <v>2018</v>
      </c>
    </row>
    <row r="4210" spans="1:6" x14ac:dyDescent="0.25">
      <c r="A4210" t="s">
        <v>3153</v>
      </c>
      <c r="B4210" t="s">
        <v>5034</v>
      </c>
      <c r="C4210" s="37">
        <v>260.52</v>
      </c>
      <c r="D4210" s="38">
        <v>0.20399999999999999</v>
      </c>
      <c r="E4210" s="39">
        <v>43399</v>
      </c>
      <c r="F4210">
        <f t="shared" si="65"/>
        <v>2018</v>
      </c>
    </row>
    <row r="4211" spans="1:6" x14ac:dyDescent="0.25">
      <c r="A4211" t="s">
        <v>3153</v>
      </c>
      <c r="B4211" t="s">
        <v>5034</v>
      </c>
      <c r="C4211" s="37">
        <v>61.2</v>
      </c>
      <c r="D4211" s="38">
        <v>8.3370000000000007E-3</v>
      </c>
      <c r="E4211" s="39">
        <v>43399</v>
      </c>
      <c r="F4211">
        <f t="shared" si="65"/>
        <v>2018</v>
      </c>
    </row>
    <row r="4212" spans="1:6" x14ac:dyDescent="0.25">
      <c r="A4212" t="s">
        <v>3153</v>
      </c>
      <c r="B4212" t="s">
        <v>5034</v>
      </c>
      <c r="C4212" s="37">
        <v>455.91</v>
      </c>
      <c r="D4212" s="38">
        <v>0.35699999999999998</v>
      </c>
      <c r="E4212" s="39">
        <v>43399</v>
      </c>
      <c r="F4212">
        <f t="shared" si="65"/>
        <v>2018</v>
      </c>
    </row>
    <row r="4213" spans="1:6" x14ac:dyDescent="0.25">
      <c r="A4213" t="s">
        <v>3153</v>
      </c>
      <c r="B4213" t="s">
        <v>5034</v>
      </c>
      <c r="C4213" s="37">
        <v>5.1100000000000003</v>
      </c>
      <c r="D4213" s="38">
        <v>4.0000000000000001E-3</v>
      </c>
      <c r="E4213" s="39">
        <v>43399</v>
      </c>
      <c r="F4213">
        <f t="shared" si="65"/>
        <v>2018</v>
      </c>
    </row>
    <row r="4214" spans="1:6" x14ac:dyDescent="0.25">
      <c r="A4214" t="s">
        <v>3153</v>
      </c>
      <c r="B4214" t="s">
        <v>5034</v>
      </c>
      <c r="C4214" s="37">
        <v>390.78</v>
      </c>
      <c r="D4214" s="38">
        <v>0.30599999999999999</v>
      </c>
      <c r="E4214" s="39">
        <v>43399</v>
      </c>
      <c r="F4214">
        <f t="shared" si="65"/>
        <v>2018</v>
      </c>
    </row>
    <row r="4215" spans="1:6" x14ac:dyDescent="0.25">
      <c r="A4215" t="s">
        <v>3153</v>
      </c>
      <c r="B4215" t="s">
        <v>5034</v>
      </c>
      <c r="C4215" s="37">
        <v>10.220000000000001</v>
      </c>
      <c r="D4215" s="38">
        <v>8.0000000000000002E-3</v>
      </c>
      <c r="E4215" s="39">
        <v>43399</v>
      </c>
      <c r="F4215">
        <f t="shared" si="65"/>
        <v>2018</v>
      </c>
    </row>
    <row r="4216" spans="1:6" x14ac:dyDescent="0.25">
      <c r="A4216" t="s">
        <v>3153</v>
      </c>
      <c r="B4216" t="s">
        <v>5034</v>
      </c>
      <c r="C4216" s="37">
        <v>5.1100000000000003</v>
      </c>
      <c r="D4216" s="38">
        <v>4.0000000000000001E-3</v>
      </c>
      <c r="E4216" s="39">
        <v>43399</v>
      </c>
      <c r="F4216">
        <f t="shared" si="65"/>
        <v>2018</v>
      </c>
    </row>
    <row r="4217" spans="1:6" x14ac:dyDescent="0.25">
      <c r="A4217" t="s">
        <v>3153</v>
      </c>
      <c r="B4217" t="s">
        <v>5034</v>
      </c>
      <c r="C4217" s="37">
        <v>65.13</v>
      </c>
      <c r="D4217" s="38">
        <v>5.0999999999999997E-2</v>
      </c>
      <c r="E4217" s="39">
        <v>43399</v>
      </c>
      <c r="F4217">
        <f t="shared" si="65"/>
        <v>2018</v>
      </c>
    </row>
    <row r="4218" spans="1:6" x14ac:dyDescent="0.25">
      <c r="A4218" t="s">
        <v>3153</v>
      </c>
      <c r="B4218" t="s">
        <v>5034</v>
      </c>
      <c r="C4218" s="37">
        <v>325.64999999999998</v>
      </c>
      <c r="D4218" s="38">
        <v>0.255</v>
      </c>
      <c r="E4218" s="39">
        <v>43399</v>
      </c>
      <c r="F4218">
        <f t="shared" si="65"/>
        <v>2018</v>
      </c>
    </row>
    <row r="4219" spans="1:6" x14ac:dyDescent="0.25">
      <c r="A4219" t="s">
        <v>3153</v>
      </c>
      <c r="B4219" t="s">
        <v>5034</v>
      </c>
      <c r="C4219" s="37">
        <v>15.33</v>
      </c>
      <c r="D4219" s="38">
        <v>1.2E-2</v>
      </c>
      <c r="E4219" s="39">
        <v>43399</v>
      </c>
      <c r="F4219">
        <f t="shared" si="65"/>
        <v>2018</v>
      </c>
    </row>
    <row r="4220" spans="1:6" x14ac:dyDescent="0.25">
      <c r="A4220" t="s">
        <v>3153</v>
      </c>
      <c r="B4220" t="s">
        <v>5034</v>
      </c>
      <c r="C4220" s="37">
        <v>54.25</v>
      </c>
      <c r="D4220" s="38">
        <v>4.2500000000000003E-2</v>
      </c>
      <c r="E4220" s="39">
        <v>43399</v>
      </c>
      <c r="F4220">
        <f t="shared" si="65"/>
        <v>2018</v>
      </c>
    </row>
    <row r="4221" spans="1:6" x14ac:dyDescent="0.25">
      <c r="A4221" t="s">
        <v>3153</v>
      </c>
      <c r="B4221" t="s">
        <v>5034</v>
      </c>
      <c r="C4221" s="37">
        <v>109.18</v>
      </c>
      <c r="D4221" s="38">
        <v>8.5500000000000007E-2</v>
      </c>
      <c r="E4221" s="39">
        <v>43399</v>
      </c>
      <c r="F4221">
        <f t="shared" si="65"/>
        <v>2018</v>
      </c>
    </row>
    <row r="4222" spans="1:6" x14ac:dyDescent="0.25">
      <c r="A4222" t="s">
        <v>3153</v>
      </c>
      <c r="B4222" t="s">
        <v>5034</v>
      </c>
      <c r="C4222" s="37">
        <v>32.549999999999997</v>
      </c>
      <c r="D4222" s="38">
        <v>2.5499999999999998E-2</v>
      </c>
      <c r="E4222" s="39">
        <v>43399</v>
      </c>
      <c r="F4222">
        <f t="shared" si="65"/>
        <v>2018</v>
      </c>
    </row>
    <row r="4223" spans="1:6" x14ac:dyDescent="0.25">
      <c r="A4223" t="s">
        <v>3153</v>
      </c>
      <c r="B4223" t="s">
        <v>5034</v>
      </c>
      <c r="C4223" s="37">
        <v>30.66</v>
      </c>
      <c r="D4223" s="38">
        <v>2.4E-2</v>
      </c>
      <c r="E4223" s="39">
        <v>43399</v>
      </c>
      <c r="F4223">
        <f t="shared" si="65"/>
        <v>2018</v>
      </c>
    </row>
    <row r="4224" spans="1:6" x14ac:dyDescent="0.25">
      <c r="A4224" t="s">
        <v>3153</v>
      </c>
      <c r="B4224" t="s">
        <v>5034</v>
      </c>
      <c r="C4224" s="37">
        <v>195.39</v>
      </c>
      <c r="D4224" s="38">
        <v>0.153</v>
      </c>
      <c r="E4224" s="39">
        <v>43399</v>
      </c>
      <c r="F4224">
        <f t="shared" si="65"/>
        <v>2018</v>
      </c>
    </row>
    <row r="4225" spans="1:6" x14ac:dyDescent="0.25">
      <c r="A4225" t="s">
        <v>3153</v>
      </c>
      <c r="B4225" t="s">
        <v>5034</v>
      </c>
      <c r="C4225" s="37">
        <v>195.39</v>
      </c>
      <c r="D4225" s="38">
        <v>0.153</v>
      </c>
      <c r="E4225" s="39">
        <v>43399</v>
      </c>
      <c r="F4225">
        <f t="shared" si="65"/>
        <v>2018</v>
      </c>
    </row>
    <row r="4226" spans="1:6" x14ac:dyDescent="0.25">
      <c r="A4226" t="s">
        <v>3153</v>
      </c>
      <c r="B4226" t="s">
        <v>5034</v>
      </c>
      <c r="C4226" s="37">
        <v>10.85</v>
      </c>
      <c r="D4226" s="38">
        <v>8.5000000000000006E-3</v>
      </c>
      <c r="E4226" s="39">
        <v>43399</v>
      </c>
      <c r="F4226">
        <f t="shared" si="65"/>
        <v>2018</v>
      </c>
    </row>
    <row r="4227" spans="1:6" x14ac:dyDescent="0.25">
      <c r="A4227" t="s">
        <v>3153</v>
      </c>
      <c r="B4227" t="s">
        <v>5034</v>
      </c>
      <c r="C4227" s="37">
        <v>10.220000000000001</v>
      </c>
      <c r="D4227" s="38">
        <v>8.0000000000000002E-3</v>
      </c>
      <c r="E4227" s="39">
        <v>43399</v>
      </c>
      <c r="F4227">
        <f t="shared" ref="F4227:F4290" si="66">YEAR(E4227)</f>
        <v>2018</v>
      </c>
    </row>
    <row r="4228" spans="1:6" x14ac:dyDescent="0.25">
      <c r="A4228" t="s">
        <v>3153</v>
      </c>
      <c r="B4228" t="s">
        <v>5034</v>
      </c>
      <c r="C4228" s="37">
        <v>55.06</v>
      </c>
      <c r="D4228" s="38">
        <v>3.2199999999999999E-2</v>
      </c>
      <c r="E4228" s="39">
        <v>43399</v>
      </c>
      <c r="F4228">
        <f t="shared" si="66"/>
        <v>2018</v>
      </c>
    </row>
    <row r="4229" spans="1:6" x14ac:dyDescent="0.25">
      <c r="A4229" t="s">
        <v>3153</v>
      </c>
      <c r="B4229" t="s">
        <v>5034</v>
      </c>
      <c r="C4229" s="37">
        <v>61.2</v>
      </c>
      <c r="D4229" s="38">
        <v>8.3370000000000007E-3</v>
      </c>
      <c r="E4229" s="39">
        <v>43399</v>
      </c>
      <c r="F4229">
        <f t="shared" si="66"/>
        <v>2018</v>
      </c>
    </row>
    <row r="4230" spans="1:6" x14ac:dyDescent="0.25">
      <c r="A4230" t="s">
        <v>3153</v>
      </c>
      <c r="B4230" t="s">
        <v>5034</v>
      </c>
      <c r="C4230" s="37">
        <v>32.549999999999997</v>
      </c>
      <c r="D4230" s="38">
        <v>2.5499999999999998E-2</v>
      </c>
      <c r="E4230" s="39">
        <v>43399</v>
      </c>
      <c r="F4230">
        <f t="shared" si="66"/>
        <v>2018</v>
      </c>
    </row>
    <row r="4231" spans="1:6" x14ac:dyDescent="0.25">
      <c r="A4231" t="s">
        <v>3153</v>
      </c>
      <c r="B4231" t="s">
        <v>5034</v>
      </c>
      <c r="C4231" s="37">
        <v>5.1100000000000003</v>
      </c>
      <c r="D4231" s="38">
        <v>4.0000000000000001E-3</v>
      </c>
      <c r="E4231" s="39">
        <v>43399</v>
      </c>
      <c r="F4231">
        <f t="shared" si="66"/>
        <v>2018</v>
      </c>
    </row>
    <row r="4232" spans="1:6" x14ac:dyDescent="0.25">
      <c r="A4232" t="s">
        <v>3153</v>
      </c>
      <c r="B4232" t="s">
        <v>5034</v>
      </c>
      <c r="C4232" s="37">
        <v>130.26</v>
      </c>
      <c r="D4232" s="38">
        <v>0.10199999999999999</v>
      </c>
      <c r="E4232" s="39">
        <v>43399</v>
      </c>
      <c r="F4232">
        <f t="shared" si="66"/>
        <v>2018</v>
      </c>
    </row>
    <row r="4233" spans="1:6" x14ac:dyDescent="0.25">
      <c r="A4233" t="s">
        <v>3153</v>
      </c>
      <c r="B4233" t="s">
        <v>5034</v>
      </c>
      <c r="C4233" s="37">
        <v>86.8</v>
      </c>
      <c r="D4233" s="38">
        <v>6.8000000000000005E-2</v>
      </c>
      <c r="E4233" s="39">
        <v>43399</v>
      </c>
      <c r="F4233">
        <f t="shared" si="66"/>
        <v>2018</v>
      </c>
    </row>
    <row r="4234" spans="1:6" x14ac:dyDescent="0.25">
      <c r="A4234" t="s">
        <v>3153</v>
      </c>
      <c r="B4234" t="s">
        <v>5034</v>
      </c>
      <c r="C4234" s="37">
        <v>325.64999999999998</v>
      </c>
      <c r="D4234" s="38">
        <v>0.255</v>
      </c>
      <c r="E4234" s="39">
        <v>43399</v>
      </c>
      <c r="F4234">
        <f t="shared" si="66"/>
        <v>2018</v>
      </c>
    </row>
    <row r="4235" spans="1:6" x14ac:dyDescent="0.25">
      <c r="A4235" t="s">
        <v>3153</v>
      </c>
      <c r="B4235" t="s">
        <v>5034</v>
      </c>
      <c r="C4235" s="37">
        <v>10.220000000000001</v>
      </c>
      <c r="D4235" s="38">
        <v>8.0000000000000002E-3</v>
      </c>
      <c r="E4235" s="39">
        <v>43399</v>
      </c>
      <c r="F4235">
        <f t="shared" si="66"/>
        <v>2018</v>
      </c>
    </row>
    <row r="4236" spans="1:6" x14ac:dyDescent="0.25">
      <c r="A4236" t="s">
        <v>3153</v>
      </c>
      <c r="B4236" t="s">
        <v>5034</v>
      </c>
      <c r="C4236" s="37">
        <v>390.78</v>
      </c>
      <c r="D4236" s="38">
        <v>0.30599999999999999</v>
      </c>
      <c r="E4236" s="39">
        <v>43399</v>
      </c>
      <c r="F4236">
        <f t="shared" si="66"/>
        <v>2018</v>
      </c>
    </row>
    <row r="4237" spans="1:6" x14ac:dyDescent="0.25">
      <c r="A4237" t="s">
        <v>3153</v>
      </c>
      <c r="B4237" t="s">
        <v>5034</v>
      </c>
      <c r="C4237" s="37">
        <v>5.1100000000000003</v>
      </c>
      <c r="D4237" s="38">
        <v>4.0000000000000001E-3</v>
      </c>
      <c r="E4237" s="39">
        <v>43399</v>
      </c>
      <c r="F4237">
        <f t="shared" si="66"/>
        <v>2018</v>
      </c>
    </row>
    <row r="4238" spans="1:6" x14ac:dyDescent="0.25">
      <c r="A4238" t="s">
        <v>3153</v>
      </c>
      <c r="B4238" t="s">
        <v>5034</v>
      </c>
      <c r="C4238" s="37">
        <v>20.440000000000001</v>
      </c>
      <c r="D4238" s="38">
        <v>1.6E-2</v>
      </c>
      <c r="E4238" s="39">
        <v>43399</v>
      </c>
      <c r="F4238">
        <f t="shared" si="66"/>
        <v>2018</v>
      </c>
    </row>
    <row r="4239" spans="1:6" x14ac:dyDescent="0.25">
      <c r="A4239" t="s">
        <v>3153</v>
      </c>
      <c r="B4239" t="s">
        <v>5034</v>
      </c>
      <c r="C4239" s="37">
        <v>325.64999999999998</v>
      </c>
      <c r="D4239" s="38">
        <v>0.255</v>
      </c>
      <c r="E4239" s="39">
        <v>43399</v>
      </c>
      <c r="F4239">
        <f t="shared" si="66"/>
        <v>2018</v>
      </c>
    </row>
    <row r="4240" spans="1:6" x14ac:dyDescent="0.25">
      <c r="A4240" t="s">
        <v>3153</v>
      </c>
      <c r="B4240" t="s">
        <v>5034</v>
      </c>
      <c r="C4240" s="37">
        <v>25.55</v>
      </c>
      <c r="D4240" s="38">
        <v>0.02</v>
      </c>
      <c r="E4240" s="39">
        <v>43399</v>
      </c>
      <c r="F4240">
        <f t="shared" si="66"/>
        <v>2018</v>
      </c>
    </row>
    <row r="4241" spans="1:6" x14ac:dyDescent="0.25">
      <c r="A4241" t="s">
        <v>3153</v>
      </c>
      <c r="B4241" t="s">
        <v>5034</v>
      </c>
      <c r="C4241" s="37">
        <v>130.26</v>
      </c>
      <c r="D4241" s="38">
        <v>0.10199999999999999</v>
      </c>
      <c r="E4241" s="39">
        <v>43399</v>
      </c>
      <c r="F4241">
        <f t="shared" si="66"/>
        <v>2018</v>
      </c>
    </row>
    <row r="4242" spans="1:6" x14ac:dyDescent="0.25">
      <c r="A4242" t="s">
        <v>3153</v>
      </c>
      <c r="B4242" t="s">
        <v>5034</v>
      </c>
      <c r="C4242" s="37">
        <v>35.770000000000003</v>
      </c>
      <c r="D4242" s="38">
        <v>2.8000000000000001E-2</v>
      </c>
      <c r="E4242" s="39">
        <v>43399</v>
      </c>
      <c r="F4242">
        <f t="shared" si="66"/>
        <v>2018</v>
      </c>
    </row>
    <row r="4243" spans="1:6" x14ac:dyDescent="0.25">
      <c r="A4243" t="s">
        <v>3153</v>
      </c>
      <c r="B4243" t="s">
        <v>5034</v>
      </c>
      <c r="C4243" s="37">
        <v>55.06</v>
      </c>
      <c r="D4243" s="38">
        <v>3.2199999999999999E-2</v>
      </c>
      <c r="E4243" s="39">
        <v>43399</v>
      </c>
      <c r="F4243">
        <f t="shared" si="66"/>
        <v>2018</v>
      </c>
    </row>
    <row r="4244" spans="1:6" x14ac:dyDescent="0.25">
      <c r="A4244" t="s">
        <v>3153</v>
      </c>
      <c r="B4244" t="s">
        <v>5034</v>
      </c>
      <c r="C4244" s="37">
        <v>325.64999999999998</v>
      </c>
      <c r="D4244" s="38">
        <v>0.255</v>
      </c>
      <c r="E4244" s="39">
        <v>43399</v>
      </c>
      <c r="F4244">
        <f t="shared" si="66"/>
        <v>2018</v>
      </c>
    </row>
    <row r="4245" spans="1:6" x14ac:dyDescent="0.25">
      <c r="A4245" t="s">
        <v>3153</v>
      </c>
      <c r="B4245" t="s">
        <v>5034</v>
      </c>
      <c r="C4245" s="37">
        <v>20.440000000000001</v>
      </c>
      <c r="D4245" s="38">
        <v>1.6E-2</v>
      </c>
      <c r="E4245" s="39">
        <v>43399</v>
      </c>
      <c r="F4245">
        <f t="shared" si="66"/>
        <v>2018</v>
      </c>
    </row>
    <row r="4246" spans="1:6" x14ac:dyDescent="0.25">
      <c r="A4246" t="s">
        <v>3153</v>
      </c>
      <c r="B4246" t="s">
        <v>5034</v>
      </c>
      <c r="C4246" s="37">
        <v>32.549999999999997</v>
      </c>
      <c r="D4246" s="38">
        <v>2.5499999999999998E-2</v>
      </c>
      <c r="E4246" s="39">
        <v>43399</v>
      </c>
      <c r="F4246">
        <f t="shared" si="66"/>
        <v>2018</v>
      </c>
    </row>
    <row r="4247" spans="1:6" x14ac:dyDescent="0.25">
      <c r="A4247" t="s">
        <v>3153</v>
      </c>
      <c r="B4247" t="s">
        <v>5034</v>
      </c>
      <c r="C4247" s="37">
        <v>10.220000000000001</v>
      </c>
      <c r="D4247" s="38">
        <v>8.0000000000000002E-3</v>
      </c>
      <c r="E4247" s="39">
        <v>43399</v>
      </c>
      <c r="F4247">
        <f t="shared" si="66"/>
        <v>2018</v>
      </c>
    </row>
    <row r="4248" spans="1:6" x14ac:dyDescent="0.25">
      <c r="A4248" t="s">
        <v>3153</v>
      </c>
      <c r="B4248" t="s">
        <v>5034</v>
      </c>
      <c r="C4248" s="37">
        <v>61.2</v>
      </c>
      <c r="D4248" s="38">
        <v>8.3370000000000007E-3</v>
      </c>
      <c r="E4248" s="39">
        <v>43399</v>
      </c>
      <c r="F4248">
        <f t="shared" si="66"/>
        <v>2018</v>
      </c>
    </row>
    <row r="4249" spans="1:6" x14ac:dyDescent="0.25">
      <c r="A4249" t="s">
        <v>3153</v>
      </c>
      <c r="B4249" t="s">
        <v>5034</v>
      </c>
      <c r="C4249" s="37">
        <v>220.24</v>
      </c>
      <c r="D4249" s="38">
        <v>0.1288</v>
      </c>
      <c r="E4249" s="39">
        <v>43399</v>
      </c>
      <c r="F4249">
        <f t="shared" si="66"/>
        <v>2018</v>
      </c>
    </row>
    <row r="4250" spans="1:6" x14ac:dyDescent="0.25">
      <c r="A4250" t="s">
        <v>3153</v>
      </c>
      <c r="B4250" t="s">
        <v>5034</v>
      </c>
      <c r="C4250" s="37">
        <v>35.770000000000003</v>
      </c>
      <c r="D4250" s="38">
        <v>2.8000000000000001E-2</v>
      </c>
      <c r="E4250" s="39">
        <v>43399</v>
      </c>
      <c r="F4250">
        <f t="shared" si="66"/>
        <v>2018</v>
      </c>
    </row>
    <row r="4251" spans="1:6" x14ac:dyDescent="0.25">
      <c r="A4251" t="s">
        <v>3153</v>
      </c>
      <c r="B4251" t="s">
        <v>5034</v>
      </c>
      <c r="C4251" s="37">
        <v>65.13</v>
      </c>
      <c r="D4251" s="38">
        <v>5.0999999999999997E-2</v>
      </c>
      <c r="E4251" s="39">
        <v>43399</v>
      </c>
      <c r="F4251">
        <f t="shared" si="66"/>
        <v>2018</v>
      </c>
    </row>
    <row r="4252" spans="1:6" x14ac:dyDescent="0.25">
      <c r="A4252" t="s">
        <v>3153</v>
      </c>
      <c r="B4252" t="s">
        <v>5034</v>
      </c>
      <c r="C4252" s="37">
        <v>54.25</v>
      </c>
      <c r="D4252" s="38">
        <v>4.2500000000000003E-2</v>
      </c>
      <c r="E4252" s="39">
        <v>43399</v>
      </c>
      <c r="F4252">
        <f t="shared" si="66"/>
        <v>2018</v>
      </c>
    </row>
    <row r="4253" spans="1:6" x14ac:dyDescent="0.25">
      <c r="A4253" t="s">
        <v>3153</v>
      </c>
      <c r="B4253" t="s">
        <v>5034</v>
      </c>
      <c r="C4253" s="37">
        <v>10.220000000000001</v>
      </c>
      <c r="D4253" s="38">
        <v>8.0000000000000002E-3</v>
      </c>
      <c r="E4253" s="39">
        <v>43399</v>
      </c>
      <c r="F4253">
        <f t="shared" si="66"/>
        <v>2018</v>
      </c>
    </row>
    <row r="4254" spans="1:6" x14ac:dyDescent="0.25">
      <c r="A4254" t="s">
        <v>3153</v>
      </c>
      <c r="B4254" t="s">
        <v>5034</v>
      </c>
      <c r="C4254" s="37">
        <v>35.770000000000003</v>
      </c>
      <c r="D4254" s="38">
        <v>2.8000000000000001E-2</v>
      </c>
      <c r="E4254" s="39">
        <v>43399</v>
      </c>
      <c r="F4254">
        <f t="shared" si="66"/>
        <v>2018</v>
      </c>
    </row>
    <row r="4255" spans="1:6" x14ac:dyDescent="0.25">
      <c r="A4255" t="s">
        <v>3153</v>
      </c>
      <c r="B4255" t="s">
        <v>5034</v>
      </c>
      <c r="C4255" s="37">
        <v>61.2</v>
      </c>
      <c r="D4255" s="38">
        <v>8.3370000000000007E-3</v>
      </c>
      <c r="E4255" s="39">
        <v>43399</v>
      </c>
      <c r="F4255">
        <f t="shared" si="66"/>
        <v>2018</v>
      </c>
    </row>
    <row r="4256" spans="1:6" x14ac:dyDescent="0.25">
      <c r="A4256" t="s">
        <v>3153</v>
      </c>
      <c r="B4256" t="s">
        <v>5034</v>
      </c>
      <c r="C4256" s="37">
        <v>195.39</v>
      </c>
      <c r="D4256" s="38">
        <v>0.153</v>
      </c>
      <c r="E4256" s="39">
        <v>43399</v>
      </c>
      <c r="F4256">
        <f t="shared" si="66"/>
        <v>2018</v>
      </c>
    </row>
    <row r="4257" spans="1:6" x14ac:dyDescent="0.25">
      <c r="A4257" t="s">
        <v>3153</v>
      </c>
      <c r="B4257" t="s">
        <v>5034</v>
      </c>
      <c r="C4257" s="37">
        <v>25.55</v>
      </c>
      <c r="D4257" s="38">
        <v>0.02</v>
      </c>
      <c r="E4257" s="39">
        <v>43399</v>
      </c>
      <c r="F4257">
        <f t="shared" si="66"/>
        <v>2018</v>
      </c>
    </row>
    <row r="4258" spans="1:6" x14ac:dyDescent="0.25">
      <c r="A4258" t="s">
        <v>3153</v>
      </c>
      <c r="B4258" t="s">
        <v>5034</v>
      </c>
      <c r="C4258" s="37">
        <v>40.880000000000003</v>
      </c>
      <c r="D4258" s="38">
        <v>3.2000000000000001E-2</v>
      </c>
      <c r="E4258" s="39">
        <v>43399</v>
      </c>
      <c r="F4258">
        <f t="shared" si="66"/>
        <v>2018</v>
      </c>
    </row>
    <row r="4259" spans="1:6" x14ac:dyDescent="0.25">
      <c r="A4259" t="s">
        <v>3153</v>
      </c>
      <c r="B4259" t="s">
        <v>5034</v>
      </c>
      <c r="C4259" s="37">
        <v>390.78</v>
      </c>
      <c r="D4259" s="38">
        <v>0.30599999999999999</v>
      </c>
      <c r="E4259" s="39">
        <v>43399</v>
      </c>
      <c r="F4259">
        <f t="shared" si="66"/>
        <v>2018</v>
      </c>
    </row>
    <row r="4260" spans="1:6" x14ac:dyDescent="0.25">
      <c r="A4260" t="s">
        <v>3153</v>
      </c>
      <c r="B4260" t="s">
        <v>5034</v>
      </c>
      <c r="C4260" s="37">
        <v>5.1100000000000003</v>
      </c>
      <c r="D4260" s="38">
        <v>4.0000000000000001E-3</v>
      </c>
      <c r="E4260" s="39">
        <v>43399</v>
      </c>
      <c r="F4260">
        <f t="shared" si="66"/>
        <v>2018</v>
      </c>
    </row>
    <row r="4261" spans="1:6" x14ac:dyDescent="0.25">
      <c r="A4261" t="s">
        <v>3153</v>
      </c>
      <c r="B4261" t="s">
        <v>5034</v>
      </c>
      <c r="C4261" s="37">
        <v>61.2</v>
      </c>
      <c r="D4261" s="38">
        <v>8.3370000000000007E-3</v>
      </c>
      <c r="E4261" s="39">
        <v>43399</v>
      </c>
      <c r="F4261">
        <f t="shared" si="66"/>
        <v>2018</v>
      </c>
    </row>
    <row r="4262" spans="1:6" x14ac:dyDescent="0.25">
      <c r="A4262" t="s">
        <v>3153</v>
      </c>
      <c r="B4262" t="s">
        <v>5034</v>
      </c>
      <c r="C4262" s="37">
        <v>61.2</v>
      </c>
      <c r="D4262" s="38">
        <v>8.3370000000000007E-3</v>
      </c>
      <c r="E4262" s="39">
        <v>43399</v>
      </c>
      <c r="F4262">
        <f t="shared" si="66"/>
        <v>2018</v>
      </c>
    </row>
    <row r="4263" spans="1:6" x14ac:dyDescent="0.25">
      <c r="A4263" t="s">
        <v>3153</v>
      </c>
      <c r="B4263" t="s">
        <v>5034</v>
      </c>
      <c r="C4263" s="37">
        <v>40.880000000000003</v>
      </c>
      <c r="D4263" s="38">
        <v>3.2000000000000001E-2</v>
      </c>
      <c r="E4263" s="39">
        <v>43399</v>
      </c>
      <c r="F4263">
        <f t="shared" si="66"/>
        <v>2018</v>
      </c>
    </row>
    <row r="4264" spans="1:6" x14ac:dyDescent="0.25">
      <c r="A4264" t="s">
        <v>3153</v>
      </c>
      <c r="B4264" t="s">
        <v>5034</v>
      </c>
      <c r="C4264" s="37">
        <v>43.4</v>
      </c>
      <c r="D4264" s="38">
        <v>3.4000000000000002E-2</v>
      </c>
      <c r="E4264" s="39">
        <v>43399</v>
      </c>
      <c r="F4264">
        <f t="shared" si="66"/>
        <v>2018</v>
      </c>
    </row>
    <row r="4265" spans="1:6" x14ac:dyDescent="0.25">
      <c r="A4265" t="s">
        <v>3153</v>
      </c>
      <c r="B4265" t="s">
        <v>5034</v>
      </c>
      <c r="C4265" s="37">
        <v>10.220000000000001</v>
      </c>
      <c r="D4265" s="38">
        <v>8.0000000000000002E-3</v>
      </c>
      <c r="E4265" s="39">
        <v>43399</v>
      </c>
      <c r="F4265">
        <f t="shared" si="66"/>
        <v>2018</v>
      </c>
    </row>
    <row r="4266" spans="1:6" x14ac:dyDescent="0.25">
      <c r="A4266" t="s">
        <v>3153</v>
      </c>
      <c r="B4266" t="s">
        <v>5034</v>
      </c>
      <c r="C4266" s="37">
        <v>32.549999999999997</v>
      </c>
      <c r="D4266" s="38">
        <v>2.5499999999999998E-2</v>
      </c>
      <c r="E4266" s="39">
        <v>43399</v>
      </c>
      <c r="F4266">
        <f t="shared" si="66"/>
        <v>2018</v>
      </c>
    </row>
    <row r="4267" spans="1:6" x14ac:dyDescent="0.25">
      <c r="A4267" t="s">
        <v>3153</v>
      </c>
      <c r="B4267" t="s">
        <v>5034</v>
      </c>
      <c r="C4267" s="37">
        <v>25.55</v>
      </c>
      <c r="D4267" s="38">
        <v>0.02</v>
      </c>
      <c r="E4267" s="39">
        <v>43399</v>
      </c>
      <c r="F4267">
        <f t="shared" si="66"/>
        <v>2018</v>
      </c>
    </row>
    <row r="4268" spans="1:6" x14ac:dyDescent="0.25">
      <c r="A4268" t="s">
        <v>3153</v>
      </c>
      <c r="B4268" t="s">
        <v>5034</v>
      </c>
      <c r="C4268" s="37">
        <v>130.26</v>
      </c>
      <c r="D4268" s="38">
        <v>0.10199999999999999</v>
      </c>
      <c r="E4268" s="39">
        <v>43399</v>
      </c>
      <c r="F4268">
        <f t="shared" si="66"/>
        <v>2018</v>
      </c>
    </row>
    <row r="4269" spans="1:6" x14ac:dyDescent="0.25">
      <c r="A4269" t="s">
        <v>3153</v>
      </c>
      <c r="B4269" t="s">
        <v>5034</v>
      </c>
      <c r="C4269" s="37">
        <v>521.04</v>
      </c>
      <c r="D4269" s="38">
        <v>0.40799999999999997</v>
      </c>
      <c r="E4269" s="39">
        <v>43399</v>
      </c>
      <c r="F4269">
        <f t="shared" si="66"/>
        <v>2018</v>
      </c>
    </row>
    <row r="4270" spans="1:6" x14ac:dyDescent="0.25">
      <c r="A4270" t="s">
        <v>3153</v>
      </c>
      <c r="B4270" t="s">
        <v>5034</v>
      </c>
      <c r="C4270" s="37">
        <v>195.39</v>
      </c>
      <c r="D4270" s="38">
        <v>0.153</v>
      </c>
      <c r="E4270" s="39">
        <v>43399</v>
      </c>
      <c r="F4270">
        <f t="shared" si="66"/>
        <v>2018</v>
      </c>
    </row>
    <row r="4271" spans="1:6" x14ac:dyDescent="0.25">
      <c r="A4271" t="s">
        <v>3153</v>
      </c>
      <c r="B4271" t="s">
        <v>5034</v>
      </c>
      <c r="C4271" s="37">
        <v>5.1100000000000003</v>
      </c>
      <c r="D4271" s="38">
        <v>4.0000000000000001E-3</v>
      </c>
      <c r="E4271" s="39">
        <v>43399</v>
      </c>
      <c r="F4271">
        <f t="shared" si="66"/>
        <v>2018</v>
      </c>
    </row>
    <row r="4272" spans="1:6" x14ac:dyDescent="0.25">
      <c r="A4272" t="s">
        <v>3153</v>
      </c>
      <c r="B4272" t="s">
        <v>5034</v>
      </c>
      <c r="C4272" s="37">
        <v>61.2</v>
      </c>
      <c r="D4272" s="38">
        <v>8.3370000000000007E-3</v>
      </c>
      <c r="E4272" s="39">
        <v>43399</v>
      </c>
      <c r="F4272">
        <f t="shared" si="66"/>
        <v>2018</v>
      </c>
    </row>
    <row r="4273" spans="1:6" x14ac:dyDescent="0.25">
      <c r="A4273" t="s">
        <v>3153</v>
      </c>
      <c r="B4273" t="s">
        <v>5034</v>
      </c>
      <c r="C4273" s="37">
        <v>10.85</v>
      </c>
      <c r="D4273" s="38">
        <v>8.5000000000000006E-3</v>
      </c>
      <c r="E4273" s="39">
        <v>43399</v>
      </c>
      <c r="F4273">
        <f t="shared" si="66"/>
        <v>2018</v>
      </c>
    </row>
    <row r="4274" spans="1:6" x14ac:dyDescent="0.25">
      <c r="A4274" t="s">
        <v>3153</v>
      </c>
      <c r="B4274" t="s">
        <v>5034</v>
      </c>
      <c r="C4274" s="37">
        <v>5.1100000000000003</v>
      </c>
      <c r="D4274" s="38">
        <v>4.0000000000000001E-3</v>
      </c>
      <c r="E4274" s="39">
        <v>43399</v>
      </c>
      <c r="F4274">
        <f t="shared" si="66"/>
        <v>2018</v>
      </c>
    </row>
    <row r="4275" spans="1:6" x14ac:dyDescent="0.25">
      <c r="A4275" t="s">
        <v>3153</v>
      </c>
      <c r="B4275" t="s">
        <v>5034</v>
      </c>
      <c r="C4275" s="37">
        <v>390.78</v>
      </c>
      <c r="D4275" s="38">
        <v>0.30599999999999999</v>
      </c>
      <c r="E4275" s="39">
        <v>43399</v>
      </c>
      <c r="F4275">
        <f t="shared" si="66"/>
        <v>2018</v>
      </c>
    </row>
    <row r="4276" spans="1:6" x14ac:dyDescent="0.25">
      <c r="A4276" t="s">
        <v>3153</v>
      </c>
      <c r="B4276" t="s">
        <v>5034</v>
      </c>
      <c r="C4276" s="37">
        <v>61.2</v>
      </c>
      <c r="D4276" s="38">
        <v>8.3370000000000007E-3</v>
      </c>
      <c r="E4276" s="39">
        <v>43399</v>
      </c>
      <c r="F4276">
        <f t="shared" si="66"/>
        <v>2018</v>
      </c>
    </row>
    <row r="4277" spans="1:6" x14ac:dyDescent="0.25">
      <c r="A4277" t="s">
        <v>3153</v>
      </c>
      <c r="B4277" t="s">
        <v>5034</v>
      </c>
      <c r="C4277" s="37">
        <v>15.33</v>
      </c>
      <c r="D4277" s="38">
        <v>1.2E-2</v>
      </c>
      <c r="E4277" s="39">
        <v>43399</v>
      </c>
      <c r="F4277">
        <f t="shared" si="66"/>
        <v>2018</v>
      </c>
    </row>
    <row r="4278" spans="1:6" x14ac:dyDescent="0.25">
      <c r="A4278" t="s">
        <v>3153</v>
      </c>
      <c r="B4278" t="s">
        <v>5034</v>
      </c>
      <c r="C4278" s="37">
        <v>651.29999999999995</v>
      </c>
      <c r="D4278" s="38">
        <v>0.51</v>
      </c>
      <c r="E4278" s="39">
        <v>43399</v>
      </c>
      <c r="F4278">
        <f t="shared" si="66"/>
        <v>2018</v>
      </c>
    </row>
    <row r="4279" spans="1:6" x14ac:dyDescent="0.25">
      <c r="A4279" t="s">
        <v>3153</v>
      </c>
      <c r="B4279" t="s">
        <v>5034</v>
      </c>
      <c r="C4279" s="37">
        <v>455.91</v>
      </c>
      <c r="D4279" s="38">
        <v>0.35699999999999998</v>
      </c>
      <c r="E4279" s="39">
        <v>43399</v>
      </c>
      <c r="F4279">
        <f t="shared" si="66"/>
        <v>2018</v>
      </c>
    </row>
    <row r="4280" spans="1:6" x14ac:dyDescent="0.25">
      <c r="A4280" t="s">
        <v>3153</v>
      </c>
      <c r="B4280" t="s">
        <v>5034</v>
      </c>
      <c r="C4280" s="37">
        <v>5.1100000000000003</v>
      </c>
      <c r="D4280" s="38">
        <v>4.0000000000000001E-3</v>
      </c>
      <c r="E4280" s="39">
        <v>43399</v>
      </c>
      <c r="F4280">
        <f t="shared" si="66"/>
        <v>2018</v>
      </c>
    </row>
    <row r="4281" spans="1:6" x14ac:dyDescent="0.25">
      <c r="A4281" t="s">
        <v>3153</v>
      </c>
      <c r="B4281" t="s">
        <v>5034</v>
      </c>
      <c r="C4281" s="37">
        <v>455.91</v>
      </c>
      <c r="D4281" s="38">
        <v>0.35699999999999998</v>
      </c>
      <c r="E4281" s="39">
        <v>43399</v>
      </c>
      <c r="F4281">
        <f t="shared" si="66"/>
        <v>2018</v>
      </c>
    </row>
    <row r="4282" spans="1:6" x14ac:dyDescent="0.25">
      <c r="A4282" t="s">
        <v>3153</v>
      </c>
      <c r="B4282" t="s">
        <v>5034</v>
      </c>
      <c r="C4282" s="37">
        <v>15.33</v>
      </c>
      <c r="D4282" s="38">
        <v>1.2E-2</v>
      </c>
      <c r="E4282" s="39">
        <v>43399</v>
      </c>
      <c r="F4282">
        <f t="shared" si="66"/>
        <v>2018</v>
      </c>
    </row>
    <row r="4283" spans="1:6" x14ac:dyDescent="0.25">
      <c r="A4283" t="s">
        <v>3153</v>
      </c>
      <c r="B4283" t="s">
        <v>5034</v>
      </c>
      <c r="C4283" s="37">
        <v>61.2</v>
      </c>
      <c r="D4283" s="38">
        <v>8.3370000000000007E-3</v>
      </c>
      <c r="E4283" s="39">
        <v>43399</v>
      </c>
      <c r="F4283">
        <f t="shared" si="66"/>
        <v>2018</v>
      </c>
    </row>
    <row r="4284" spans="1:6" x14ac:dyDescent="0.25">
      <c r="A4284" t="s">
        <v>3153</v>
      </c>
      <c r="B4284" t="s">
        <v>5034</v>
      </c>
      <c r="C4284" s="37">
        <v>35.770000000000003</v>
      </c>
      <c r="D4284" s="38">
        <v>2.8000000000000001E-2</v>
      </c>
      <c r="E4284" s="39">
        <v>43399</v>
      </c>
      <c r="F4284">
        <f t="shared" si="66"/>
        <v>2018</v>
      </c>
    </row>
    <row r="4285" spans="1:6" x14ac:dyDescent="0.25">
      <c r="A4285" t="s">
        <v>3153</v>
      </c>
      <c r="B4285" t="s">
        <v>5034</v>
      </c>
      <c r="C4285" s="37">
        <v>65.13</v>
      </c>
      <c r="D4285" s="38">
        <v>5.0999999999999997E-2</v>
      </c>
      <c r="E4285" s="39">
        <v>43399</v>
      </c>
      <c r="F4285">
        <f t="shared" si="66"/>
        <v>2018</v>
      </c>
    </row>
    <row r="4286" spans="1:6" x14ac:dyDescent="0.25">
      <c r="A4286" t="s">
        <v>3153</v>
      </c>
      <c r="B4286" t="s">
        <v>5034</v>
      </c>
      <c r="C4286" s="37">
        <v>10.85</v>
      </c>
      <c r="D4286" s="38">
        <v>8.5000000000000006E-3</v>
      </c>
      <c r="E4286" s="39">
        <v>43399</v>
      </c>
      <c r="F4286">
        <f t="shared" si="66"/>
        <v>2018</v>
      </c>
    </row>
    <row r="4287" spans="1:6" x14ac:dyDescent="0.25">
      <c r="A4287" t="s">
        <v>3153</v>
      </c>
      <c r="B4287" t="s">
        <v>5034</v>
      </c>
      <c r="C4287" s="37">
        <v>35.770000000000003</v>
      </c>
      <c r="D4287" s="38">
        <v>2.8000000000000001E-2</v>
      </c>
      <c r="E4287" s="39">
        <v>43399</v>
      </c>
      <c r="F4287">
        <f t="shared" si="66"/>
        <v>2018</v>
      </c>
    </row>
    <row r="4288" spans="1:6" x14ac:dyDescent="0.25">
      <c r="A4288" t="s">
        <v>3153</v>
      </c>
      <c r="B4288" t="s">
        <v>5034</v>
      </c>
      <c r="C4288" s="37">
        <v>260.52</v>
      </c>
      <c r="D4288" s="38">
        <v>0.20399999999999999</v>
      </c>
      <c r="E4288" s="39">
        <v>43399</v>
      </c>
      <c r="F4288">
        <f t="shared" si="66"/>
        <v>2018</v>
      </c>
    </row>
    <row r="4289" spans="1:6" x14ac:dyDescent="0.25">
      <c r="A4289" t="s">
        <v>3153</v>
      </c>
      <c r="B4289" t="s">
        <v>5034</v>
      </c>
      <c r="C4289" s="37">
        <v>20.440000000000001</v>
      </c>
      <c r="D4289" s="38">
        <v>1.6E-2</v>
      </c>
      <c r="E4289" s="39">
        <v>43399</v>
      </c>
      <c r="F4289">
        <f t="shared" si="66"/>
        <v>2018</v>
      </c>
    </row>
    <row r="4290" spans="1:6" x14ac:dyDescent="0.25">
      <c r="A4290" t="s">
        <v>3153</v>
      </c>
      <c r="B4290" t="s">
        <v>5034</v>
      </c>
      <c r="C4290" s="37">
        <v>390.78</v>
      </c>
      <c r="D4290" s="38">
        <v>0.30599999999999999</v>
      </c>
      <c r="E4290" s="39">
        <v>43399</v>
      </c>
      <c r="F4290">
        <f t="shared" si="66"/>
        <v>2018</v>
      </c>
    </row>
    <row r="4291" spans="1:6" x14ac:dyDescent="0.25">
      <c r="A4291" t="s">
        <v>3153</v>
      </c>
      <c r="B4291" t="s">
        <v>5034</v>
      </c>
      <c r="C4291" s="37">
        <v>15.33</v>
      </c>
      <c r="D4291" s="38">
        <v>1.2E-2</v>
      </c>
      <c r="E4291" s="39">
        <v>43399</v>
      </c>
      <c r="F4291">
        <f t="shared" ref="F4291:F4354" si="67">YEAR(E4291)</f>
        <v>2018</v>
      </c>
    </row>
    <row r="4292" spans="1:6" x14ac:dyDescent="0.25">
      <c r="A4292" t="s">
        <v>3153</v>
      </c>
      <c r="B4292" t="s">
        <v>5034</v>
      </c>
      <c r="C4292" s="37">
        <v>61.2</v>
      </c>
      <c r="D4292" s="38">
        <v>8.3370000000000007E-3</v>
      </c>
      <c r="E4292" s="39">
        <v>43399</v>
      </c>
      <c r="F4292">
        <f t="shared" si="67"/>
        <v>2018</v>
      </c>
    </row>
    <row r="4293" spans="1:6" x14ac:dyDescent="0.25">
      <c r="A4293" t="s">
        <v>3153</v>
      </c>
      <c r="B4293" t="s">
        <v>5034</v>
      </c>
      <c r="C4293" s="37">
        <v>5.1100000000000003</v>
      </c>
      <c r="D4293" s="38">
        <v>4.0000000000000001E-3</v>
      </c>
      <c r="E4293" s="39">
        <v>43399</v>
      </c>
      <c r="F4293">
        <f t="shared" si="67"/>
        <v>2018</v>
      </c>
    </row>
    <row r="4294" spans="1:6" x14ac:dyDescent="0.25">
      <c r="A4294" t="s">
        <v>3153</v>
      </c>
      <c r="B4294" t="s">
        <v>5034</v>
      </c>
      <c r="C4294" s="37">
        <v>325.64999999999998</v>
      </c>
      <c r="D4294" s="38">
        <v>0.255</v>
      </c>
      <c r="E4294" s="39">
        <v>43399</v>
      </c>
      <c r="F4294">
        <f t="shared" si="67"/>
        <v>2018</v>
      </c>
    </row>
    <row r="4295" spans="1:6" x14ac:dyDescent="0.25">
      <c r="A4295" t="s">
        <v>3153</v>
      </c>
      <c r="B4295" t="s">
        <v>5034</v>
      </c>
      <c r="C4295" s="37">
        <v>40.880000000000003</v>
      </c>
      <c r="D4295" s="38">
        <v>3.2000000000000001E-2</v>
      </c>
      <c r="E4295" s="39">
        <v>43399</v>
      </c>
      <c r="F4295">
        <f t="shared" si="67"/>
        <v>2018</v>
      </c>
    </row>
    <row r="4296" spans="1:6" x14ac:dyDescent="0.25">
      <c r="A4296" t="s">
        <v>3153</v>
      </c>
      <c r="B4296" t="s">
        <v>5034</v>
      </c>
      <c r="C4296" s="37">
        <v>195.39</v>
      </c>
      <c r="D4296" s="38">
        <v>0.153</v>
      </c>
      <c r="E4296" s="39">
        <v>43399</v>
      </c>
      <c r="F4296">
        <f t="shared" si="67"/>
        <v>2018</v>
      </c>
    </row>
    <row r="4297" spans="1:6" x14ac:dyDescent="0.25">
      <c r="A4297" t="s">
        <v>3153</v>
      </c>
      <c r="B4297" t="s">
        <v>5034</v>
      </c>
      <c r="C4297" s="37">
        <v>260.52</v>
      </c>
      <c r="D4297" s="38">
        <v>0.20399999999999999</v>
      </c>
      <c r="E4297" s="39">
        <v>43399</v>
      </c>
      <c r="F4297">
        <f t="shared" si="67"/>
        <v>2018</v>
      </c>
    </row>
    <row r="4298" spans="1:6" x14ac:dyDescent="0.25">
      <c r="A4298" t="s">
        <v>3153</v>
      </c>
      <c r="B4298" t="s">
        <v>5034</v>
      </c>
      <c r="C4298" s="37">
        <v>5.1100000000000003</v>
      </c>
      <c r="D4298" s="38">
        <v>4.0000000000000001E-3</v>
      </c>
      <c r="E4298" s="39">
        <v>43399</v>
      </c>
      <c r="F4298">
        <f t="shared" si="67"/>
        <v>2018</v>
      </c>
    </row>
    <row r="4299" spans="1:6" x14ac:dyDescent="0.25">
      <c r="A4299" t="s">
        <v>3153</v>
      </c>
      <c r="B4299" t="s">
        <v>5034</v>
      </c>
      <c r="C4299" s="37">
        <v>35.770000000000003</v>
      </c>
      <c r="D4299" s="38">
        <v>2.8000000000000001E-2</v>
      </c>
      <c r="E4299" s="39">
        <v>43399</v>
      </c>
      <c r="F4299">
        <f t="shared" si="67"/>
        <v>2018</v>
      </c>
    </row>
    <row r="4300" spans="1:6" x14ac:dyDescent="0.25">
      <c r="A4300" t="s">
        <v>3153</v>
      </c>
      <c r="B4300" t="s">
        <v>5034</v>
      </c>
      <c r="C4300" s="37">
        <v>86.8</v>
      </c>
      <c r="D4300" s="38">
        <v>6.8000000000000005E-2</v>
      </c>
      <c r="E4300" s="39">
        <v>43399</v>
      </c>
      <c r="F4300">
        <f t="shared" si="67"/>
        <v>2018</v>
      </c>
    </row>
    <row r="4301" spans="1:6" x14ac:dyDescent="0.25">
      <c r="A4301" t="s">
        <v>3153</v>
      </c>
      <c r="B4301" t="s">
        <v>5034</v>
      </c>
      <c r="C4301" s="37">
        <v>15.33</v>
      </c>
      <c r="D4301" s="38">
        <v>1.2E-2</v>
      </c>
      <c r="E4301" s="39">
        <v>43399</v>
      </c>
      <c r="F4301">
        <f t="shared" si="67"/>
        <v>2018</v>
      </c>
    </row>
    <row r="4302" spans="1:6" x14ac:dyDescent="0.25">
      <c r="A4302" t="s">
        <v>3153</v>
      </c>
      <c r="B4302" t="s">
        <v>5034</v>
      </c>
      <c r="C4302" s="37">
        <v>260.52</v>
      </c>
      <c r="D4302" s="38">
        <v>0.20399999999999999</v>
      </c>
      <c r="E4302" s="39">
        <v>43399</v>
      </c>
      <c r="F4302">
        <f t="shared" si="67"/>
        <v>2018</v>
      </c>
    </row>
    <row r="4303" spans="1:6" x14ac:dyDescent="0.25">
      <c r="A4303" t="s">
        <v>3153</v>
      </c>
      <c r="B4303" t="s">
        <v>5034</v>
      </c>
      <c r="C4303" s="37">
        <v>260.52</v>
      </c>
      <c r="D4303" s="38">
        <v>0.20399999999999999</v>
      </c>
      <c r="E4303" s="39">
        <v>43399</v>
      </c>
      <c r="F4303">
        <f t="shared" si="67"/>
        <v>2018</v>
      </c>
    </row>
    <row r="4304" spans="1:6" x14ac:dyDescent="0.25">
      <c r="A4304" t="s">
        <v>3153</v>
      </c>
      <c r="B4304" t="s">
        <v>5034</v>
      </c>
      <c r="C4304" s="37">
        <v>5.1100000000000003</v>
      </c>
      <c r="D4304" s="38">
        <v>4.0000000000000001E-3</v>
      </c>
      <c r="E4304" s="39">
        <v>43399</v>
      </c>
      <c r="F4304">
        <f t="shared" si="67"/>
        <v>2018</v>
      </c>
    </row>
    <row r="4305" spans="1:6" x14ac:dyDescent="0.25">
      <c r="A4305" t="s">
        <v>3153</v>
      </c>
      <c r="B4305" t="s">
        <v>5034</v>
      </c>
      <c r="C4305" s="37">
        <v>521.04</v>
      </c>
      <c r="D4305" s="38">
        <v>0.40799999999999997</v>
      </c>
      <c r="E4305" s="39">
        <v>43399</v>
      </c>
      <c r="F4305">
        <f t="shared" si="67"/>
        <v>2018</v>
      </c>
    </row>
    <row r="4306" spans="1:6" x14ac:dyDescent="0.25">
      <c r="A4306" t="s">
        <v>3153</v>
      </c>
      <c r="B4306" t="s">
        <v>5034</v>
      </c>
      <c r="C4306" s="37">
        <v>10.220000000000001</v>
      </c>
      <c r="D4306" s="38">
        <v>8.0000000000000002E-3</v>
      </c>
      <c r="E4306" s="39">
        <v>43399</v>
      </c>
      <c r="F4306">
        <f t="shared" si="67"/>
        <v>2018</v>
      </c>
    </row>
    <row r="4307" spans="1:6" x14ac:dyDescent="0.25">
      <c r="A4307" t="s">
        <v>3153</v>
      </c>
      <c r="B4307" t="s">
        <v>5034</v>
      </c>
      <c r="C4307" s="37">
        <v>260.52</v>
      </c>
      <c r="D4307" s="38">
        <v>0.20399999999999999</v>
      </c>
      <c r="E4307" s="39">
        <v>43399</v>
      </c>
      <c r="F4307">
        <f t="shared" si="67"/>
        <v>2018</v>
      </c>
    </row>
    <row r="4308" spans="1:6" x14ac:dyDescent="0.25">
      <c r="A4308" t="s">
        <v>3153</v>
      </c>
      <c r="B4308" t="s">
        <v>5034</v>
      </c>
      <c r="C4308" s="37">
        <v>21.7</v>
      </c>
      <c r="D4308" s="38">
        <v>1.7000000000000001E-2</v>
      </c>
      <c r="E4308" s="39">
        <v>43399</v>
      </c>
      <c r="F4308">
        <f t="shared" si="67"/>
        <v>2018</v>
      </c>
    </row>
    <row r="4309" spans="1:6" x14ac:dyDescent="0.25">
      <c r="A4309" t="s">
        <v>3153</v>
      </c>
      <c r="B4309" t="s">
        <v>5034</v>
      </c>
      <c r="C4309" s="37">
        <v>25.55</v>
      </c>
      <c r="D4309" s="38">
        <v>0.02</v>
      </c>
      <c r="E4309" s="39">
        <v>43399</v>
      </c>
      <c r="F4309">
        <f t="shared" si="67"/>
        <v>2018</v>
      </c>
    </row>
    <row r="4310" spans="1:6" x14ac:dyDescent="0.25">
      <c r="A4310" t="s">
        <v>3153</v>
      </c>
      <c r="B4310" t="s">
        <v>5034</v>
      </c>
      <c r="C4310" s="37">
        <v>10.85</v>
      </c>
      <c r="D4310" s="38">
        <v>8.5000000000000006E-3</v>
      </c>
      <c r="E4310" s="39">
        <v>43399</v>
      </c>
      <c r="F4310">
        <f t="shared" si="67"/>
        <v>2018</v>
      </c>
    </row>
    <row r="4311" spans="1:6" x14ac:dyDescent="0.25">
      <c r="A4311" t="s">
        <v>3153</v>
      </c>
      <c r="B4311" t="s">
        <v>5034</v>
      </c>
      <c r="C4311" s="37">
        <v>65.13</v>
      </c>
      <c r="D4311" s="38">
        <v>5.0999999999999997E-2</v>
      </c>
      <c r="E4311" s="39">
        <v>43399</v>
      </c>
      <c r="F4311">
        <f t="shared" si="67"/>
        <v>2018</v>
      </c>
    </row>
    <row r="4312" spans="1:6" x14ac:dyDescent="0.25">
      <c r="A4312" t="s">
        <v>3153</v>
      </c>
      <c r="B4312" t="s">
        <v>5034</v>
      </c>
      <c r="C4312" s="37">
        <v>15.33</v>
      </c>
      <c r="D4312" s="38">
        <v>1.2E-2</v>
      </c>
      <c r="E4312" s="39">
        <v>43399</v>
      </c>
      <c r="F4312">
        <f t="shared" si="67"/>
        <v>2018</v>
      </c>
    </row>
    <row r="4313" spans="1:6" x14ac:dyDescent="0.25">
      <c r="A4313" t="s">
        <v>3153</v>
      </c>
      <c r="B4313" t="s">
        <v>5034</v>
      </c>
      <c r="C4313" s="37">
        <v>325.64999999999998</v>
      </c>
      <c r="D4313" s="38">
        <v>0.255</v>
      </c>
      <c r="E4313" s="39">
        <v>43399</v>
      </c>
      <c r="F4313">
        <f t="shared" si="67"/>
        <v>2018</v>
      </c>
    </row>
    <row r="4314" spans="1:6" x14ac:dyDescent="0.25">
      <c r="A4314" t="s">
        <v>3153</v>
      </c>
      <c r="B4314" t="s">
        <v>5034</v>
      </c>
      <c r="C4314" s="37">
        <v>325.64999999999998</v>
      </c>
      <c r="D4314" s="38">
        <v>0.255</v>
      </c>
      <c r="E4314" s="39">
        <v>43399</v>
      </c>
      <c r="F4314">
        <f t="shared" si="67"/>
        <v>2018</v>
      </c>
    </row>
    <row r="4315" spans="1:6" x14ac:dyDescent="0.25">
      <c r="A4315" t="s">
        <v>3153</v>
      </c>
      <c r="B4315" t="s">
        <v>5034</v>
      </c>
      <c r="C4315" s="37">
        <v>15.33</v>
      </c>
      <c r="D4315" s="38">
        <v>1.2E-2</v>
      </c>
      <c r="E4315" s="39">
        <v>43399</v>
      </c>
      <c r="F4315">
        <f t="shared" si="67"/>
        <v>2018</v>
      </c>
    </row>
    <row r="4316" spans="1:6" x14ac:dyDescent="0.25">
      <c r="A4316" t="s">
        <v>3153</v>
      </c>
      <c r="B4316" t="s">
        <v>5034</v>
      </c>
      <c r="C4316" s="37">
        <v>21.7</v>
      </c>
      <c r="D4316" s="38">
        <v>1.7000000000000001E-2</v>
      </c>
      <c r="E4316" s="39">
        <v>43399</v>
      </c>
      <c r="F4316">
        <f t="shared" si="67"/>
        <v>2018</v>
      </c>
    </row>
    <row r="4317" spans="1:6" x14ac:dyDescent="0.25">
      <c r="A4317" t="s">
        <v>3153</v>
      </c>
      <c r="B4317" t="s">
        <v>5034</v>
      </c>
      <c r="C4317" s="37">
        <v>5.1100000000000003</v>
      </c>
      <c r="D4317" s="38">
        <v>4.0000000000000001E-3</v>
      </c>
      <c r="E4317" s="39">
        <v>43399</v>
      </c>
      <c r="F4317">
        <f t="shared" si="67"/>
        <v>2018</v>
      </c>
    </row>
    <row r="4318" spans="1:6" x14ac:dyDescent="0.25">
      <c r="A4318" t="s">
        <v>3153</v>
      </c>
      <c r="B4318" t="s">
        <v>5034</v>
      </c>
      <c r="C4318" s="37">
        <v>325.64999999999998</v>
      </c>
      <c r="D4318" s="38">
        <v>0.255</v>
      </c>
      <c r="E4318" s="39">
        <v>43399</v>
      </c>
      <c r="F4318">
        <f t="shared" si="67"/>
        <v>2018</v>
      </c>
    </row>
    <row r="4319" spans="1:6" x14ac:dyDescent="0.25">
      <c r="A4319" t="s">
        <v>3153</v>
      </c>
      <c r="B4319" t="s">
        <v>5034</v>
      </c>
      <c r="C4319" s="37">
        <v>220.24</v>
      </c>
      <c r="D4319" s="38">
        <v>0.1288</v>
      </c>
      <c r="E4319" s="39">
        <v>43399</v>
      </c>
      <c r="F4319">
        <f t="shared" si="67"/>
        <v>2018</v>
      </c>
    </row>
    <row r="4320" spans="1:6" x14ac:dyDescent="0.25">
      <c r="A4320" t="s">
        <v>3153</v>
      </c>
      <c r="B4320" t="s">
        <v>5034</v>
      </c>
      <c r="C4320" s="37">
        <v>15.33</v>
      </c>
      <c r="D4320" s="38">
        <v>1.2E-2</v>
      </c>
      <c r="E4320" s="39">
        <v>43399</v>
      </c>
      <c r="F4320">
        <f t="shared" si="67"/>
        <v>2018</v>
      </c>
    </row>
    <row r="4321" spans="1:6" x14ac:dyDescent="0.25">
      <c r="A4321" t="s">
        <v>3153</v>
      </c>
      <c r="B4321" t="s">
        <v>5034</v>
      </c>
      <c r="C4321" s="37">
        <v>65.13</v>
      </c>
      <c r="D4321" s="38">
        <v>5.0999999999999997E-2</v>
      </c>
      <c r="E4321" s="39">
        <v>43399</v>
      </c>
      <c r="F4321">
        <f t="shared" si="67"/>
        <v>2018</v>
      </c>
    </row>
    <row r="4322" spans="1:6" x14ac:dyDescent="0.25">
      <c r="A4322" t="s">
        <v>3153</v>
      </c>
      <c r="B4322" t="s">
        <v>5034</v>
      </c>
      <c r="C4322" s="37">
        <v>109.18</v>
      </c>
      <c r="D4322" s="38">
        <v>8.5500000000000007E-2</v>
      </c>
      <c r="E4322" s="39">
        <v>43399</v>
      </c>
      <c r="F4322">
        <f t="shared" si="67"/>
        <v>2018</v>
      </c>
    </row>
    <row r="4323" spans="1:6" x14ac:dyDescent="0.25">
      <c r="A4323" t="s">
        <v>3153</v>
      </c>
      <c r="B4323" t="s">
        <v>5034</v>
      </c>
      <c r="C4323" s="37">
        <v>455.91</v>
      </c>
      <c r="D4323" s="38">
        <v>0.35699999999999998</v>
      </c>
      <c r="E4323" s="39">
        <v>43399</v>
      </c>
      <c r="F4323">
        <f t="shared" si="67"/>
        <v>2018</v>
      </c>
    </row>
    <row r="4324" spans="1:6" x14ac:dyDescent="0.25">
      <c r="A4324" t="s">
        <v>3153</v>
      </c>
      <c r="B4324" t="s">
        <v>5034</v>
      </c>
      <c r="C4324" s="37">
        <v>260.52</v>
      </c>
      <c r="D4324" s="38">
        <v>0.20399999999999999</v>
      </c>
      <c r="E4324" s="39">
        <v>43399</v>
      </c>
      <c r="F4324">
        <f t="shared" si="67"/>
        <v>2018</v>
      </c>
    </row>
    <row r="4325" spans="1:6" x14ac:dyDescent="0.25">
      <c r="A4325" t="s">
        <v>3153</v>
      </c>
      <c r="B4325" t="s">
        <v>5034</v>
      </c>
      <c r="C4325" s="37">
        <v>10.220000000000001</v>
      </c>
      <c r="D4325" s="38">
        <v>8.0000000000000002E-3</v>
      </c>
      <c r="E4325" s="39">
        <v>43399</v>
      </c>
      <c r="F4325">
        <f t="shared" si="67"/>
        <v>2018</v>
      </c>
    </row>
    <row r="4326" spans="1:6" x14ac:dyDescent="0.25">
      <c r="A4326" t="s">
        <v>3153</v>
      </c>
      <c r="B4326" t="s">
        <v>5034</v>
      </c>
      <c r="C4326" s="37">
        <v>390.78</v>
      </c>
      <c r="D4326" s="38">
        <v>0.30599999999999999</v>
      </c>
      <c r="E4326" s="39">
        <v>43399</v>
      </c>
      <c r="F4326">
        <f t="shared" si="67"/>
        <v>2018</v>
      </c>
    </row>
    <row r="4327" spans="1:6" x14ac:dyDescent="0.25">
      <c r="A4327" t="s">
        <v>3153</v>
      </c>
      <c r="B4327" t="s">
        <v>5034</v>
      </c>
      <c r="C4327" s="37">
        <v>10.220000000000001</v>
      </c>
      <c r="D4327" s="38">
        <v>8.0000000000000002E-3</v>
      </c>
      <c r="E4327" s="39">
        <v>43399</v>
      </c>
      <c r="F4327">
        <f t="shared" si="67"/>
        <v>2018</v>
      </c>
    </row>
    <row r="4328" spans="1:6" x14ac:dyDescent="0.25">
      <c r="A4328" t="s">
        <v>3153</v>
      </c>
      <c r="B4328" t="s">
        <v>5034</v>
      </c>
      <c r="C4328" s="37">
        <v>32.549999999999997</v>
      </c>
      <c r="D4328" s="38">
        <v>2.5499999999999998E-2</v>
      </c>
      <c r="E4328" s="39">
        <v>43399</v>
      </c>
      <c r="F4328">
        <f t="shared" si="67"/>
        <v>2018</v>
      </c>
    </row>
    <row r="4329" spans="1:6" x14ac:dyDescent="0.25">
      <c r="A4329" t="s">
        <v>3153</v>
      </c>
      <c r="B4329" t="s">
        <v>5034</v>
      </c>
      <c r="C4329" s="37">
        <v>651.29999999999995</v>
      </c>
      <c r="D4329" s="38">
        <v>0.51</v>
      </c>
      <c r="E4329" s="39">
        <v>43399</v>
      </c>
      <c r="F4329">
        <f t="shared" si="67"/>
        <v>2018</v>
      </c>
    </row>
    <row r="4330" spans="1:6" x14ac:dyDescent="0.25">
      <c r="A4330" t="s">
        <v>3153</v>
      </c>
      <c r="B4330" t="s">
        <v>5034</v>
      </c>
      <c r="C4330" s="37">
        <v>195.39</v>
      </c>
      <c r="D4330" s="38">
        <v>0.153</v>
      </c>
      <c r="E4330" s="39">
        <v>43399</v>
      </c>
      <c r="F4330">
        <f t="shared" si="67"/>
        <v>2018</v>
      </c>
    </row>
    <row r="4331" spans="1:6" x14ac:dyDescent="0.25">
      <c r="A4331" t="s">
        <v>3153</v>
      </c>
      <c r="B4331" t="s">
        <v>5034</v>
      </c>
      <c r="C4331" s="37">
        <v>25.55</v>
      </c>
      <c r="D4331" s="38">
        <v>0.02</v>
      </c>
      <c r="E4331" s="39">
        <v>43399</v>
      </c>
      <c r="F4331">
        <f t="shared" si="67"/>
        <v>2018</v>
      </c>
    </row>
    <row r="4332" spans="1:6" x14ac:dyDescent="0.25">
      <c r="A4332" t="s">
        <v>3153</v>
      </c>
      <c r="B4332" t="s">
        <v>5034</v>
      </c>
      <c r="C4332" s="37">
        <v>165.18</v>
      </c>
      <c r="D4332" s="38">
        <v>9.6600000000000005E-2</v>
      </c>
      <c r="E4332" s="39">
        <v>43399</v>
      </c>
      <c r="F4332">
        <f t="shared" si="67"/>
        <v>2018</v>
      </c>
    </row>
    <row r="4333" spans="1:6" x14ac:dyDescent="0.25">
      <c r="A4333" t="s">
        <v>3153</v>
      </c>
      <c r="B4333" t="s">
        <v>5034</v>
      </c>
      <c r="C4333" s="37">
        <v>32.549999999999997</v>
      </c>
      <c r="D4333" s="38">
        <v>2.5499999999999998E-2</v>
      </c>
      <c r="E4333" s="39">
        <v>43399</v>
      </c>
      <c r="F4333">
        <f t="shared" si="67"/>
        <v>2018</v>
      </c>
    </row>
    <row r="4334" spans="1:6" x14ac:dyDescent="0.25">
      <c r="A4334" t="s">
        <v>3153</v>
      </c>
      <c r="B4334" t="s">
        <v>5034</v>
      </c>
      <c r="C4334" s="37">
        <v>130.26</v>
      </c>
      <c r="D4334" s="38">
        <v>0.10199999999999999</v>
      </c>
      <c r="E4334" s="39">
        <v>43399</v>
      </c>
      <c r="F4334">
        <f t="shared" si="67"/>
        <v>2018</v>
      </c>
    </row>
    <row r="4335" spans="1:6" x14ac:dyDescent="0.25">
      <c r="A4335" t="s">
        <v>3153</v>
      </c>
      <c r="B4335" t="s">
        <v>5034</v>
      </c>
      <c r="C4335" s="37">
        <v>390.78</v>
      </c>
      <c r="D4335" s="38">
        <v>0.30599999999999999</v>
      </c>
      <c r="E4335" s="39">
        <v>43399</v>
      </c>
      <c r="F4335">
        <f t="shared" si="67"/>
        <v>2018</v>
      </c>
    </row>
    <row r="4336" spans="1:6" x14ac:dyDescent="0.25">
      <c r="A4336" t="s">
        <v>3153</v>
      </c>
      <c r="B4336" t="s">
        <v>5034</v>
      </c>
      <c r="C4336" s="37">
        <v>5.1100000000000003</v>
      </c>
      <c r="D4336" s="38">
        <v>4.0000000000000001E-3</v>
      </c>
      <c r="E4336" s="39">
        <v>43399</v>
      </c>
      <c r="F4336">
        <f t="shared" si="67"/>
        <v>2018</v>
      </c>
    </row>
    <row r="4337" spans="1:6" x14ac:dyDescent="0.25">
      <c r="A4337" t="s">
        <v>3153</v>
      </c>
      <c r="B4337" t="s">
        <v>5034</v>
      </c>
      <c r="C4337" s="37">
        <v>61.2</v>
      </c>
      <c r="D4337" s="38">
        <v>8.3370000000000007E-3</v>
      </c>
      <c r="E4337" s="39">
        <v>43399</v>
      </c>
      <c r="F4337">
        <f t="shared" si="67"/>
        <v>2018</v>
      </c>
    </row>
    <row r="4338" spans="1:6" x14ac:dyDescent="0.25">
      <c r="A4338" t="s">
        <v>3153</v>
      </c>
      <c r="B4338" t="s">
        <v>5034</v>
      </c>
      <c r="C4338" s="37">
        <v>260.52</v>
      </c>
      <c r="D4338" s="38">
        <v>0.20399999999999999</v>
      </c>
      <c r="E4338" s="39">
        <v>43399</v>
      </c>
      <c r="F4338">
        <f t="shared" si="67"/>
        <v>2018</v>
      </c>
    </row>
    <row r="4339" spans="1:6" x14ac:dyDescent="0.25">
      <c r="A4339" t="s">
        <v>3153</v>
      </c>
      <c r="B4339" t="s">
        <v>5034</v>
      </c>
      <c r="C4339" s="37">
        <v>25.55</v>
      </c>
      <c r="D4339" s="38">
        <v>0.02</v>
      </c>
      <c r="E4339" s="39">
        <v>43399</v>
      </c>
      <c r="F4339">
        <f t="shared" si="67"/>
        <v>2018</v>
      </c>
    </row>
    <row r="4340" spans="1:6" x14ac:dyDescent="0.25">
      <c r="A4340" t="s">
        <v>3153</v>
      </c>
      <c r="B4340" t="s">
        <v>5034</v>
      </c>
      <c r="C4340" s="37">
        <v>455.91</v>
      </c>
      <c r="D4340" s="38">
        <v>0.35699999999999998</v>
      </c>
      <c r="E4340" s="39">
        <v>43399</v>
      </c>
      <c r="F4340">
        <f t="shared" si="67"/>
        <v>2018</v>
      </c>
    </row>
    <row r="4341" spans="1:6" x14ac:dyDescent="0.25">
      <c r="A4341" t="s">
        <v>3153</v>
      </c>
      <c r="B4341" t="s">
        <v>5034</v>
      </c>
      <c r="C4341" s="37">
        <v>5.1100000000000003</v>
      </c>
      <c r="D4341" s="38">
        <v>4.0000000000000001E-3</v>
      </c>
      <c r="E4341" s="39">
        <v>43399</v>
      </c>
      <c r="F4341">
        <f t="shared" si="67"/>
        <v>2018</v>
      </c>
    </row>
    <row r="4342" spans="1:6" x14ac:dyDescent="0.25">
      <c r="A4342" t="s">
        <v>3153</v>
      </c>
      <c r="B4342" t="s">
        <v>5034</v>
      </c>
      <c r="C4342" s="37">
        <v>195.39</v>
      </c>
      <c r="D4342" s="38">
        <v>0.153</v>
      </c>
      <c r="E4342" s="39">
        <v>43399</v>
      </c>
      <c r="F4342">
        <f t="shared" si="67"/>
        <v>2018</v>
      </c>
    </row>
    <row r="4343" spans="1:6" x14ac:dyDescent="0.25">
      <c r="A4343" t="s">
        <v>3153</v>
      </c>
      <c r="B4343" t="s">
        <v>5034</v>
      </c>
      <c r="C4343" s="37">
        <v>5.1100000000000003</v>
      </c>
      <c r="D4343" s="38">
        <v>4.0000000000000001E-3</v>
      </c>
      <c r="E4343" s="39">
        <v>43399</v>
      </c>
      <c r="F4343">
        <f t="shared" si="67"/>
        <v>2018</v>
      </c>
    </row>
    <row r="4344" spans="1:6" x14ac:dyDescent="0.25">
      <c r="A4344" t="s">
        <v>3153</v>
      </c>
      <c r="B4344" t="s">
        <v>5035</v>
      </c>
      <c r="C4344" s="37">
        <v>260.52</v>
      </c>
      <c r="D4344" s="38">
        <v>0.20399999999999999</v>
      </c>
      <c r="E4344" s="39">
        <v>43382</v>
      </c>
      <c r="F4344">
        <f t="shared" si="67"/>
        <v>2018</v>
      </c>
    </row>
    <row r="4345" spans="1:6" x14ac:dyDescent="0.25">
      <c r="A4345" t="s">
        <v>3153</v>
      </c>
      <c r="B4345" t="s">
        <v>5035</v>
      </c>
      <c r="C4345" s="37">
        <v>40.880000000000003</v>
      </c>
      <c r="D4345" s="38">
        <v>3.2000000000000001E-2</v>
      </c>
      <c r="E4345" s="39">
        <v>43382</v>
      </c>
      <c r="F4345">
        <f t="shared" si="67"/>
        <v>2018</v>
      </c>
    </row>
    <row r="4346" spans="1:6" x14ac:dyDescent="0.25">
      <c r="A4346" t="s">
        <v>3153</v>
      </c>
      <c r="B4346" t="s">
        <v>5035</v>
      </c>
      <c r="C4346" s="37">
        <v>651.29999999999995</v>
      </c>
      <c r="D4346" s="38">
        <v>0.51</v>
      </c>
      <c r="E4346" s="39">
        <v>43382</v>
      </c>
      <c r="F4346">
        <f t="shared" si="67"/>
        <v>2018</v>
      </c>
    </row>
    <row r="4347" spans="1:6" x14ac:dyDescent="0.25">
      <c r="A4347" t="s">
        <v>3153</v>
      </c>
      <c r="B4347" t="s">
        <v>5035</v>
      </c>
      <c r="C4347" s="37">
        <v>5.1100000000000003</v>
      </c>
      <c r="D4347" s="38">
        <v>4.0000000000000001E-3</v>
      </c>
      <c r="E4347" s="39">
        <v>43382</v>
      </c>
      <c r="F4347">
        <f t="shared" si="67"/>
        <v>2018</v>
      </c>
    </row>
    <row r="4348" spans="1:6" x14ac:dyDescent="0.25">
      <c r="A4348" t="s">
        <v>3153</v>
      </c>
      <c r="B4348" t="s">
        <v>5035</v>
      </c>
      <c r="C4348" s="37">
        <v>61.2</v>
      </c>
      <c r="D4348" s="38">
        <v>8.3370000000000007E-3</v>
      </c>
      <c r="E4348" s="39">
        <v>43382</v>
      </c>
      <c r="F4348">
        <f t="shared" si="67"/>
        <v>2018</v>
      </c>
    </row>
    <row r="4349" spans="1:6" x14ac:dyDescent="0.25">
      <c r="A4349" t="s">
        <v>3153</v>
      </c>
      <c r="B4349" t="s">
        <v>5035</v>
      </c>
      <c r="C4349" s="37">
        <v>10.220000000000001</v>
      </c>
      <c r="D4349" s="38">
        <v>8.0000000000000002E-3</v>
      </c>
      <c r="E4349" s="39">
        <v>43382</v>
      </c>
      <c r="F4349">
        <f t="shared" si="67"/>
        <v>2018</v>
      </c>
    </row>
    <row r="4350" spans="1:6" x14ac:dyDescent="0.25">
      <c r="A4350" t="s">
        <v>3153</v>
      </c>
      <c r="B4350" t="s">
        <v>5035</v>
      </c>
      <c r="C4350" s="37">
        <v>781.56</v>
      </c>
      <c r="D4350" s="38">
        <v>0.61199999999999999</v>
      </c>
      <c r="E4350" s="39">
        <v>43382</v>
      </c>
      <c r="F4350">
        <f t="shared" si="67"/>
        <v>2018</v>
      </c>
    </row>
    <row r="4351" spans="1:6" x14ac:dyDescent="0.25">
      <c r="A4351" t="s">
        <v>3153</v>
      </c>
      <c r="B4351" t="s">
        <v>5035</v>
      </c>
      <c r="C4351" s="37">
        <v>846.69</v>
      </c>
      <c r="D4351" s="38">
        <v>0.66300000000000003</v>
      </c>
      <c r="E4351" s="39">
        <v>43382</v>
      </c>
      <c r="F4351">
        <f t="shared" si="67"/>
        <v>2018</v>
      </c>
    </row>
    <row r="4352" spans="1:6" x14ac:dyDescent="0.25">
      <c r="A4352" t="s">
        <v>3153</v>
      </c>
      <c r="B4352" t="s">
        <v>5035</v>
      </c>
      <c r="C4352" s="37">
        <v>5.1100000000000003</v>
      </c>
      <c r="D4352" s="38">
        <v>4.0000000000000001E-3</v>
      </c>
      <c r="E4352" s="39">
        <v>43382</v>
      </c>
      <c r="F4352">
        <f t="shared" si="67"/>
        <v>2018</v>
      </c>
    </row>
    <row r="4353" spans="1:6" x14ac:dyDescent="0.25">
      <c r="A4353" t="s">
        <v>3153</v>
      </c>
      <c r="B4353" t="s">
        <v>5035</v>
      </c>
      <c r="C4353" s="37">
        <v>716.43</v>
      </c>
      <c r="D4353" s="38">
        <v>0.56100000000000005</v>
      </c>
      <c r="E4353" s="39">
        <v>43382</v>
      </c>
      <c r="F4353">
        <f t="shared" si="67"/>
        <v>2018</v>
      </c>
    </row>
    <row r="4354" spans="1:6" x14ac:dyDescent="0.25">
      <c r="A4354" t="s">
        <v>3153</v>
      </c>
      <c r="B4354" t="s">
        <v>5035</v>
      </c>
      <c r="C4354" s="37">
        <v>61.2</v>
      </c>
      <c r="D4354" s="38">
        <v>8.3370000000000007E-3</v>
      </c>
      <c r="E4354" s="39">
        <v>43382</v>
      </c>
      <c r="F4354">
        <f t="shared" si="67"/>
        <v>2018</v>
      </c>
    </row>
    <row r="4355" spans="1:6" x14ac:dyDescent="0.25">
      <c r="A4355" t="s">
        <v>3153</v>
      </c>
      <c r="B4355" t="s">
        <v>5035</v>
      </c>
      <c r="C4355" s="37">
        <v>40.880000000000003</v>
      </c>
      <c r="D4355" s="38">
        <v>3.2000000000000001E-2</v>
      </c>
      <c r="E4355" s="39">
        <v>43382</v>
      </c>
      <c r="F4355">
        <f t="shared" ref="F4355:F4418" si="68">YEAR(E4355)</f>
        <v>2018</v>
      </c>
    </row>
    <row r="4356" spans="1:6" x14ac:dyDescent="0.25">
      <c r="A4356" t="s">
        <v>3153</v>
      </c>
      <c r="B4356" t="s">
        <v>5035</v>
      </c>
      <c r="C4356" s="37">
        <v>65.13</v>
      </c>
      <c r="D4356" s="38">
        <v>5.0999999999999997E-2</v>
      </c>
      <c r="E4356" s="39">
        <v>43382</v>
      </c>
      <c r="F4356">
        <f t="shared" si="68"/>
        <v>2018</v>
      </c>
    </row>
    <row r="4357" spans="1:6" x14ac:dyDescent="0.25">
      <c r="A4357" t="s">
        <v>3153</v>
      </c>
      <c r="B4357" t="s">
        <v>5035</v>
      </c>
      <c r="C4357" s="37">
        <v>86.8</v>
      </c>
      <c r="D4357" s="38">
        <v>6.8000000000000005E-2</v>
      </c>
      <c r="E4357" s="39">
        <v>43382</v>
      </c>
      <c r="F4357">
        <f t="shared" si="68"/>
        <v>2018</v>
      </c>
    </row>
    <row r="4358" spans="1:6" x14ac:dyDescent="0.25">
      <c r="A4358" t="s">
        <v>3153</v>
      </c>
      <c r="B4358" t="s">
        <v>5035</v>
      </c>
      <c r="C4358" s="37">
        <v>20.440000000000001</v>
      </c>
      <c r="D4358" s="38">
        <v>1.6E-2</v>
      </c>
      <c r="E4358" s="39">
        <v>43382</v>
      </c>
      <c r="F4358">
        <f t="shared" si="68"/>
        <v>2018</v>
      </c>
    </row>
    <row r="4359" spans="1:6" x14ac:dyDescent="0.25">
      <c r="A4359" t="s">
        <v>3153</v>
      </c>
      <c r="B4359" t="s">
        <v>5035</v>
      </c>
      <c r="C4359" s="37">
        <v>521.04</v>
      </c>
      <c r="D4359" s="38">
        <v>0.40799999999999997</v>
      </c>
      <c r="E4359" s="39">
        <v>43382</v>
      </c>
      <c r="F4359">
        <f t="shared" si="68"/>
        <v>2018</v>
      </c>
    </row>
    <row r="4360" spans="1:6" x14ac:dyDescent="0.25">
      <c r="A4360" t="s">
        <v>3153</v>
      </c>
      <c r="B4360" t="s">
        <v>5035</v>
      </c>
      <c r="C4360" s="37">
        <v>521.04</v>
      </c>
      <c r="D4360" s="38">
        <v>0.40799999999999997</v>
      </c>
      <c r="E4360" s="39">
        <v>43382</v>
      </c>
      <c r="F4360">
        <f t="shared" si="68"/>
        <v>2018</v>
      </c>
    </row>
    <row r="4361" spans="1:6" x14ac:dyDescent="0.25">
      <c r="A4361" t="s">
        <v>3153</v>
      </c>
      <c r="B4361" t="s">
        <v>5035</v>
      </c>
      <c r="C4361" s="37">
        <v>390.78</v>
      </c>
      <c r="D4361" s="38">
        <v>0.30599999999999999</v>
      </c>
      <c r="E4361" s="39">
        <v>43382</v>
      </c>
      <c r="F4361">
        <f t="shared" si="68"/>
        <v>2018</v>
      </c>
    </row>
    <row r="4362" spans="1:6" x14ac:dyDescent="0.25">
      <c r="A4362" t="s">
        <v>3153</v>
      </c>
      <c r="B4362" t="s">
        <v>5035</v>
      </c>
      <c r="C4362" s="37">
        <v>325.64999999999998</v>
      </c>
      <c r="D4362" s="38">
        <v>0.255</v>
      </c>
      <c r="E4362" s="39">
        <v>43382</v>
      </c>
      <c r="F4362">
        <f t="shared" si="68"/>
        <v>2018</v>
      </c>
    </row>
    <row r="4363" spans="1:6" x14ac:dyDescent="0.25">
      <c r="A4363" t="s">
        <v>3153</v>
      </c>
      <c r="B4363" t="s">
        <v>5035</v>
      </c>
      <c r="C4363" s="37">
        <v>586.16999999999996</v>
      </c>
      <c r="D4363" s="38">
        <v>0.45900000000000002</v>
      </c>
      <c r="E4363" s="39">
        <v>43382</v>
      </c>
      <c r="F4363">
        <f t="shared" si="68"/>
        <v>2018</v>
      </c>
    </row>
    <row r="4364" spans="1:6" x14ac:dyDescent="0.25">
      <c r="A4364" t="s">
        <v>3153</v>
      </c>
      <c r="B4364" t="s">
        <v>5035</v>
      </c>
      <c r="C4364" s="37">
        <v>716.43</v>
      </c>
      <c r="D4364" s="38">
        <v>0.56100000000000005</v>
      </c>
      <c r="E4364" s="39">
        <v>43382</v>
      </c>
      <c r="F4364">
        <f t="shared" si="68"/>
        <v>2018</v>
      </c>
    </row>
    <row r="4365" spans="1:6" x14ac:dyDescent="0.25">
      <c r="A4365" t="s">
        <v>3153</v>
      </c>
      <c r="B4365" t="s">
        <v>5035</v>
      </c>
      <c r="C4365" s="37">
        <v>10.220000000000001</v>
      </c>
      <c r="D4365" s="38">
        <v>8.0000000000000002E-3</v>
      </c>
      <c r="E4365" s="39">
        <v>43382</v>
      </c>
      <c r="F4365">
        <f t="shared" si="68"/>
        <v>2018</v>
      </c>
    </row>
    <row r="4366" spans="1:6" x14ac:dyDescent="0.25">
      <c r="A4366" t="s">
        <v>3153</v>
      </c>
      <c r="B4366" t="s">
        <v>5035</v>
      </c>
      <c r="C4366" s="37">
        <v>716.43</v>
      </c>
      <c r="D4366" s="38">
        <v>0.56100000000000005</v>
      </c>
      <c r="E4366" s="39">
        <v>43382</v>
      </c>
      <c r="F4366">
        <f t="shared" si="68"/>
        <v>2018</v>
      </c>
    </row>
    <row r="4367" spans="1:6" x14ac:dyDescent="0.25">
      <c r="A4367" t="s">
        <v>3153</v>
      </c>
      <c r="B4367" t="s">
        <v>5035</v>
      </c>
      <c r="C4367" s="37">
        <v>61.2</v>
      </c>
      <c r="D4367" s="38">
        <v>8.3370000000000007E-3</v>
      </c>
      <c r="E4367" s="39">
        <v>43382</v>
      </c>
      <c r="F4367">
        <f t="shared" si="68"/>
        <v>2018</v>
      </c>
    </row>
    <row r="4368" spans="1:6" x14ac:dyDescent="0.25">
      <c r="A4368" t="s">
        <v>3153</v>
      </c>
      <c r="B4368" t="s">
        <v>5035</v>
      </c>
      <c r="C4368" s="37">
        <v>10.220000000000001</v>
      </c>
      <c r="D4368" s="38">
        <v>8.0000000000000002E-3</v>
      </c>
      <c r="E4368" s="39">
        <v>43382</v>
      </c>
      <c r="F4368">
        <f t="shared" si="68"/>
        <v>2018</v>
      </c>
    </row>
    <row r="4369" spans="1:6" x14ac:dyDescent="0.25">
      <c r="A4369" t="s">
        <v>3153</v>
      </c>
      <c r="B4369" t="s">
        <v>5035</v>
      </c>
      <c r="C4369" s="37">
        <v>10.85</v>
      </c>
      <c r="D4369" s="38">
        <v>8.5000000000000006E-3</v>
      </c>
      <c r="E4369" s="39">
        <v>43382</v>
      </c>
      <c r="F4369">
        <f t="shared" si="68"/>
        <v>2018</v>
      </c>
    </row>
    <row r="4370" spans="1:6" x14ac:dyDescent="0.25">
      <c r="A4370" t="s">
        <v>3153</v>
      </c>
      <c r="B4370" t="s">
        <v>5035</v>
      </c>
      <c r="C4370" s="37">
        <v>390.78</v>
      </c>
      <c r="D4370" s="38">
        <v>0.30599999999999999</v>
      </c>
      <c r="E4370" s="39">
        <v>43382</v>
      </c>
      <c r="F4370">
        <f t="shared" si="68"/>
        <v>2018</v>
      </c>
    </row>
    <row r="4371" spans="1:6" x14ac:dyDescent="0.25">
      <c r="A4371" t="s">
        <v>3153</v>
      </c>
      <c r="B4371" t="s">
        <v>5035</v>
      </c>
      <c r="C4371" s="37">
        <v>54.25</v>
      </c>
      <c r="D4371" s="38">
        <v>4.2500000000000003E-2</v>
      </c>
      <c r="E4371" s="39">
        <v>43382</v>
      </c>
      <c r="F4371">
        <f t="shared" si="68"/>
        <v>2018</v>
      </c>
    </row>
    <row r="4372" spans="1:6" x14ac:dyDescent="0.25">
      <c r="A4372" t="s">
        <v>3153</v>
      </c>
      <c r="B4372" t="s">
        <v>5035</v>
      </c>
      <c r="C4372" s="37">
        <v>390.78</v>
      </c>
      <c r="D4372" s="38">
        <v>0.30599999999999999</v>
      </c>
      <c r="E4372" s="39">
        <v>43382</v>
      </c>
      <c r="F4372">
        <f t="shared" si="68"/>
        <v>2018</v>
      </c>
    </row>
    <row r="4373" spans="1:6" x14ac:dyDescent="0.25">
      <c r="A4373" t="s">
        <v>3153</v>
      </c>
      <c r="B4373" t="s">
        <v>5035</v>
      </c>
      <c r="C4373" s="37">
        <v>61.2</v>
      </c>
      <c r="D4373" s="38">
        <v>8.3370000000000007E-3</v>
      </c>
      <c r="E4373" s="39">
        <v>43382</v>
      </c>
      <c r="F4373">
        <f t="shared" si="68"/>
        <v>2018</v>
      </c>
    </row>
    <row r="4374" spans="1:6" x14ac:dyDescent="0.25">
      <c r="A4374" t="s">
        <v>3153</v>
      </c>
      <c r="B4374" t="s">
        <v>5035</v>
      </c>
      <c r="C4374" s="37">
        <v>651.29999999999995</v>
      </c>
      <c r="D4374" s="38">
        <v>0.51</v>
      </c>
      <c r="E4374" s="39">
        <v>43382</v>
      </c>
      <c r="F4374">
        <f t="shared" si="68"/>
        <v>2018</v>
      </c>
    </row>
    <row r="4375" spans="1:6" x14ac:dyDescent="0.25">
      <c r="A4375" t="s">
        <v>3153</v>
      </c>
      <c r="B4375" t="s">
        <v>5035</v>
      </c>
      <c r="C4375" s="37">
        <v>781.56</v>
      </c>
      <c r="D4375" s="38">
        <v>0.61199999999999999</v>
      </c>
      <c r="E4375" s="39">
        <v>43382</v>
      </c>
      <c r="F4375">
        <f t="shared" si="68"/>
        <v>2018</v>
      </c>
    </row>
    <row r="4376" spans="1:6" x14ac:dyDescent="0.25">
      <c r="A4376" t="s">
        <v>3153</v>
      </c>
      <c r="B4376" t="s">
        <v>5035</v>
      </c>
      <c r="C4376" s="37">
        <v>5.1100000000000003</v>
      </c>
      <c r="D4376" s="38">
        <v>4.0000000000000001E-3</v>
      </c>
      <c r="E4376" s="39">
        <v>43382</v>
      </c>
      <c r="F4376">
        <f t="shared" si="68"/>
        <v>2018</v>
      </c>
    </row>
    <row r="4377" spans="1:6" x14ac:dyDescent="0.25">
      <c r="A4377" t="s">
        <v>3153</v>
      </c>
      <c r="B4377" t="s">
        <v>5035</v>
      </c>
      <c r="C4377" s="37">
        <v>716.43</v>
      </c>
      <c r="D4377" s="38">
        <v>0.56100000000000005</v>
      </c>
      <c r="E4377" s="39">
        <v>43382</v>
      </c>
      <c r="F4377">
        <f t="shared" si="68"/>
        <v>2018</v>
      </c>
    </row>
    <row r="4378" spans="1:6" x14ac:dyDescent="0.25">
      <c r="A4378" t="s">
        <v>3153</v>
      </c>
      <c r="B4378" t="s">
        <v>5035</v>
      </c>
      <c r="C4378" s="37">
        <v>846.69</v>
      </c>
      <c r="D4378" s="38">
        <v>0.66300000000000003</v>
      </c>
      <c r="E4378" s="39">
        <v>43382</v>
      </c>
      <c r="F4378">
        <f t="shared" si="68"/>
        <v>2018</v>
      </c>
    </row>
    <row r="4379" spans="1:6" x14ac:dyDescent="0.25">
      <c r="A4379" t="s">
        <v>3153</v>
      </c>
      <c r="B4379" t="s">
        <v>5035</v>
      </c>
      <c r="C4379" s="37">
        <v>61.2</v>
      </c>
      <c r="D4379" s="38">
        <v>8.3370000000000007E-3</v>
      </c>
      <c r="E4379" s="39">
        <v>43382</v>
      </c>
      <c r="F4379">
        <f t="shared" si="68"/>
        <v>2018</v>
      </c>
    </row>
    <row r="4380" spans="1:6" x14ac:dyDescent="0.25">
      <c r="A4380" t="s">
        <v>3153</v>
      </c>
      <c r="B4380" t="s">
        <v>5035</v>
      </c>
      <c r="C4380" s="37">
        <v>846.69</v>
      </c>
      <c r="D4380" s="38">
        <v>0.66300000000000003</v>
      </c>
      <c r="E4380" s="39">
        <v>43382</v>
      </c>
      <c r="F4380">
        <f t="shared" si="68"/>
        <v>2018</v>
      </c>
    </row>
    <row r="4381" spans="1:6" x14ac:dyDescent="0.25">
      <c r="A4381" t="s">
        <v>3153</v>
      </c>
      <c r="B4381" t="s">
        <v>5035</v>
      </c>
      <c r="C4381" s="37">
        <v>325.64999999999998</v>
      </c>
      <c r="D4381" s="38">
        <v>0.255</v>
      </c>
      <c r="E4381" s="39">
        <v>43382</v>
      </c>
      <c r="F4381">
        <f t="shared" si="68"/>
        <v>2018</v>
      </c>
    </row>
    <row r="4382" spans="1:6" x14ac:dyDescent="0.25">
      <c r="A4382" t="s">
        <v>3153</v>
      </c>
      <c r="B4382" t="s">
        <v>5035</v>
      </c>
      <c r="C4382" s="37">
        <v>225.04</v>
      </c>
      <c r="D4382" s="38">
        <v>0.13159999999999999</v>
      </c>
      <c r="E4382" s="39">
        <v>43382</v>
      </c>
      <c r="F4382">
        <f t="shared" si="68"/>
        <v>2018</v>
      </c>
    </row>
    <row r="4383" spans="1:6" x14ac:dyDescent="0.25">
      <c r="A4383" t="s">
        <v>3153</v>
      </c>
      <c r="B4383" t="s">
        <v>5035</v>
      </c>
      <c r="C4383" s="37">
        <v>586.16999999999996</v>
      </c>
      <c r="D4383" s="38">
        <v>0.45900000000000002</v>
      </c>
      <c r="E4383" s="39">
        <v>43382</v>
      </c>
      <c r="F4383">
        <f t="shared" si="68"/>
        <v>2018</v>
      </c>
    </row>
    <row r="4384" spans="1:6" x14ac:dyDescent="0.25">
      <c r="A4384" t="s">
        <v>3153</v>
      </c>
      <c r="B4384" t="s">
        <v>5035</v>
      </c>
      <c r="C4384" s="37">
        <v>61.2</v>
      </c>
      <c r="D4384" s="38">
        <v>8.3370000000000007E-3</v>
      </c>
      <c r="E4384" s="39">
        <v>43382</v>
      </c>
      <c r="F4384">
        <f t="shared" si="68"/>
        <v>2018</v>
      </c>
    </row>
    <row r="4385" spans="1:6" x14ac:dyDescent="0.25">
      <c r="A4385" t="s">
        <v>3153</v>
      </c>
      <c r="B4385" t="s">
        <v>5035</v>
      </c>
      <c r="C4385" s="37">
        <v>651.29999999999995</v>
      </c>
      <c r="D4385" s="38">
        <v>0.51</v>
      </c>
      <c r="E4385" s="39">
        <v>43382</v>
      </c>
      <c r="F4385">
        <f t="shared" si="68"/>
        <v>2018</v>
      </c>
    </row>
    <row r="4386" spans="1:6" x14ac:dyDescent="0.25">
      <c r="A4386" t="s">
        <v>3153</v>
      </c>
      <c r="B4386" t="s">
        <v>5035</v>
      </c>
      <c r="C4386" s="37">
        <v>5.1100000000000003</v>
      </c>
      <c r="D4386" s="38">
        <v>4.0000000000000001E-3</v>
      </c>
      <c r="E4386" s="39">
        <v>43382</v>
      </c>
      <c r="F4386">
        <f t="shared" si="68"/>
        <v>2018</v>
      </c>
    </row>
    <row r="4387" spans="1:6" x14ac:dyDescent="0.25">
      <c r="A4387" t="s">
        <v>3153</v>
      </c>
      <c r="B4387" t="s">
        <v>5035</v>
      </c>
      <c r="C4387" s="37">
        <v>218.36</v>
      </c>
      <c r="D4387" s="38">
        <v>0.17100000000000001</v>
      </c>
      <c r="E4387" s="39">
        <v>43382</v>
      </c>
      <c r="F4387">
        <f t="shared" si="68"/>
        <v>2018</v>
      </c>
    </row>
    <row r="4388" spans="1:6" x14ac:dyDescent="0.25">
      <c r="A4388" t="s">
        <v>3153</v>
      </c>
      <c r="B4388" t="s">
        <v>5035</v>
      </c>
      <c r="C4388" s="37">
        <v>15.33</v>
      </c>
      <c r="D4388" s="38">
        <v>1.2E-2</v>
      </c>
      <c r="E4388" s="39">
        <v>43382</v>
      </c>
      <c r="F4388">
        <f t="shared" si="68"/>
        <v>2018</v>
      </c>
    </row>
    <row r="4389" spans="1:6" x14ac:dyDescent="0.25">
      <c r="A4389" t="s">
        <v>3153</v>
      </c>
      <c r="B4389" t="s">
        <v>5035</v>
      </c>
      <c r="C4389" s="37">
        <v>325.64999999999998</v>
      </c>
      <c r="D4389" s="38">
        <v>0.255</v>
      </c>
      <c r="E4389" s="39">
        <v>43382</v>
      </c>
      <c r="F4389">
        <f t="shared" si="68"/>
        <v>2018</v>
      </c>
    </row>
    <row r="4390" spans="1:6" x14ac:dyDescent="0.25">
      <c r="A4390" t="s">
        <v>3153</v>
      </c>
      <c r="B4390" t="s">
        <v>5035</v>
      </c>
      <c r="C4390" s="37">
        <v>30.66</v>
      </c>
      <c r="D4390" s="38">
        <v>2.4E-2</v>
      </c>
      <c r="E4390" s="39">
        <v>43382</v>
      </c>
      <c r="F4390">
        <f t="shared" si="68"/>
        <v>2018</v>
      </c>
    </row>
    <row r="4391" spans="1:6" x14ac:dyDescent="0.25">
      <c r="A4391" t="s">
        <v>3153</v>
      </c>
      <c r="B4391" t="s">
        <v>5035</v>
      </c>
      <c r="C4391" s="37">
        <v>21.7</v>
      </c>
      <c r="D4391" s="38">
        <v>1.7000000000000001E-2</v>
      </c>
      <c r="E4391" s="39">
        <v>43382</v>
      </c>
      <c r="F4391">
        <f t="shared" si="68"/>
        <v>2018</v>
      </c>
    </row>
    <row r="4392" spans="1:6" x14ac:dyDescent="0.25">
      <c r="A4392" t="s">
        <v>3153</v>
      </c>
      <c r="B4392" t="s">
        <v>5035</v>
      </c>
      <c r="C4392" s="37">
        <v>521.04</v>
      </c>
      <c r="D4392" s="38">
        <v>0.40799999999999997</v>
      </c>
      <c r="E4392" s="39">
        <v>43382</v>
      </c>
      <c r="F4392">
        <f t="shared" si="68"/>
        <v>2018</v>
      </c>
    </row>
    <row r="4393" spans="1:6" x14ac:dyDescent="0.25">
      <c r="A4393" t="s">
        <v>3153</v>
      </c>
      <c r="B4393" t="s">
        <v>5035</v>
      </c>
      <c r="C4393" s="37">
        <v>846.69</v>
      </c>
      <c r="D4393" s="38">
        <v>0.66300000000000003</v>
      </c>
      <c r="E4393" s="39">
        <v>43382</v>
      </c>
      <c r="F4393">
        <f t="shared" si="68"/>
        <v>2018</v>
      </c>
    </row>
    <row r="4394" spans="1:6" x14ac:dyDescent="0.25">
      <c r="A4394" t="s">
        <v>3153</v>
      </c>
      <c r="B4394" t="s">
        <v>5035</v>
      </c>
      <c r="C4394" s="37">
        <v>61.2</v>
      </c>
      <c r="D4394" s="38">
        <v>8.3370000000000007E-3</v>
      </c>
      <c r="E4394" s="39">
        <v>43382</v>
      </c>
      <c r="F4394">
        <f t="shared" si="68"/>
        <v>2018</v>
      </c>
    </row>
    <row r="4395" spans="1:6" x14ac:dyDescent="0.25">
      <c r="A4395" t="s">
        <v>3153</v>
      </c>
      <c r="B4395" t="s">
        <v>5035</v>
      </c>
      <c r="C4395" s="37">
        <v>168.78</v>
      </c>
      <c r="D4395" s="38">
        <v>9.8699999999999996E-2</v>
      </c>
      <c r="E4395" s="39">
        <v>43382</v>
      </c>
      <c r="F4395">
        <f t="shared" si="68"/>
        <v>2018</v>
      </c>
    </row>
    <row r="4396" spans="1:6" x14ac:dyDescent="0.25">
      <c r="A4396" t="s">
        <v>3153</v>
      </c>
      <c r="B4396" t="s">
        <v>5035</v>
      </c>
      <c r="C4396" s="37">
        <v>21.7</v>
      </c>
      <c r="D4396" s="38">
        <v>1.7000000000000001E-2</v>
      </c>
      <c r="E4396" s="39">
        <v>43382</v>
      </c>
      <c r="F4396">
        <f t="shared" si="68"/>
        <v>2018</v>
      </c>
    </row>
    <row r="4397" spans="1:6" x14ac:dyDescent="0.25">
      <c r="A4397" t="s">
        <v>3153</v>
      </c>
      <c r="B4397" t="s">
        <v>5035</v>
      </c>
      <c r="C4397" s="37">
        <v>20.440000000000001</v>
      </c>
      <c r="D4397" s="38">
        <v>1.6E-2</v>
      </c>
      <c r="E4397" s="39">
        <v>43382</v>
      </c>
      <c r="F4397">
        <f t="shared" si="68"/>
        <v>2018</v>
      </c>
    </row>
    <row r="4398" spans="1:6" x14ac:dyDescent="0.25">
      <c r="A4398" t="s">
        <v>3153</v>
      </c>
      <c r="B4398" t="s">
        <v>5035</v>
      </c>
      <c r="C4398" s="37">
        <v>325.64999999999998</v>
      </c>
      <c r="D4398" s="38">
        <v>0.255</v>
      </c>
      <c r="E4398" s="39">
        <v>43382</v>
      </c>
      <c r="F4398">
        <f t="shared" si="68"/>
        <v>2018</v>
      </c>
    </row>
    <row r="4399" spans="1:6" x14ac:dyDescent="0.25">
      <c r="A4399" t="s">
        <v>3153</v>
      </c>
      <c r="B4399" t="s">
        <v>5035</v>
      </c>
      <c r="C4399" s="37">
        <v>651.29999999999995</v>
      </c>
      <c r="D4399" s="38">
        <v>0.51</v>
      </c>
      <c r="E4399" s="39">
        <v>43382</v>
      </c>
      <c r="F4399">
        <f t="shared" si="68"/>
        <v>2018</v>
      </c>
    </row>
    <row r="4400" spans="1:6" x14ac:dyDescent="0.25">
      <c r="A4400" t="s">
        <v>3153</v>
      </c>
      <c r="B4400" t="s">
        <v>5035</v>
      </c>
      <c r="C4400" s="37">
        <v>61.2</v>
      </c>
      <c r="D4400" s="38">
        <v>8.3370000000000007E-3</v>
      </c>
      <c r="E4400" s="39">
        <v>43382</v>
      </c>
      <c r="F4400">
        <f t="shared" si="68"/>
        <v>2018</v>
      </c>
    </row>
    <row r="4401" spans="1:6" x14ac:dyDescent="0.25">
      <c r="A4401" t="s">
        <v>3153</v>
      </c>
      <c r="B4401" t="s">
        <v>5035</v>
      </c>
      <c r="C4401" s="37">
        <v>390.78</v>
      </c>
      <c r="D4401" s="38">
        <v>0.30599999999999999</v>
      </c>
      <c r="E4401" s="39">
        <v>43382</v>
      </c>
      <c r="F4401">
        <f t="shared" si="68"/>
        <v>2018</v>
      </c>
    </row>
    <row r="4402" spans="1:6" x14ac:dyDescent="0.25">
      <c r="A4402" t="s">
        <v>3153</v>
      </c>
      <c r="B4402" t="s">
        <v>5035</v>
      </c>
      <c r="C4402" s="37">
        <v>51.1</v>
      </c>
      <c r="D4402" s="38">
        <v>0.04</v>
      </c>
      <c r="E4402" s="39">
        <v>43382</v>
      </c>
      <c r="F4402">
        <f t="shared" si="68"/>
        <v>2018</v>
      </c>
    </row>
    <row r="4403" spans="1:6" x14ac:dyDescent="0.25">
      <c r="A4403" t="s">
        <v>3153</v>
      </c>
      <c r="B4403" t="s">
        <v>5035</v>
      </c>
      <c r="C4403" s="37">
        <v>130.26</v>
      </c>
      <c r="D4403" s="38">
        <v>0.10199999999999999</v>
      </c>
      <c r="E4403" s="39">
        <v>43382</v>
      </c>
      <c r="F4403">
        <f t="shared" si="68"/>
        <v>2018</v>
      </c>
    </row>
    <row r="4404" spans="1:6" x14ac:dyDescent="0.25">
      <c r="A4404" t="s">
        <v>3153</v>
      </c>
      <c r="B4404" t="s">
        <v>5035</v>
      </c>
      <c r="C4404" s="37">
        <v>61.2</v>
      </c>
      <c r="D4404" s="38">
        <v>8.3370000000000007E-3</v>
      </c>
      <c r="E4404" s="39">
        <v>43382</v>
      </c>
      <c r="F4404">
        <f t="shared" si="68"/>
        <v>2018</v>
      </c>
    </row>
    <row r="4405" spans="1:6" x14ac:dyDescent="0.25">
      <c r="A4405" t="s">
        <v>3153</v>
      </c>
      <c r="B4405" t="s">
        <v>5035</v>
      </c>
      <c r="C4405" s="37">
        <v>61.2</v>
      </c>
      <c r="D4405" s="38">
        <v>8.3370000000000007E-3</v>
      </c>
      <c r="E4405" s="39">
        <v>43382</v>
      </c>
      <c r="F4405">
        <f t="shared" si="68"/>
        <v>2018</v>
      </c>
    </row>
    <row r="4406" spans="1:6" x14ac:dyDescent="0.25">
      <c r="A4406" t="s">
        <v>3153</v>
      </c>
      <c r="B4406" t="s">
        <v>5035</v>
      </c>
      <c r="C4406" s="37">
        <v>976.95</v>
      </c>
      <c r="D4406" s="38">
        <v>0.76500000000000001</v>
      </c>
      <c r="E4406" s="39">
        <v>43382</v>
      </c>
      <c r="F4406">
        <f t="shared" si="68"/>
        <v>2018</v>
      </c>
    </row>
    <row r="4407" spans="1:6" x14ac:dyDescent="0.25">
      <c r="A4407" t="s">
        <v>3153</v>
      </c>
      <c r="B4407" t="s">
        <v>5035</v>
      </c>
      <c r="C4407" s="37">
        <v>40.880000000000003</v>
      </c>
      <c r="D4407" s="38">
        <v>3.2000000000000001E-2</v>
      </c>
      <c r="E4407" s="39">
        <v>43382</v>
      </c>
      <c r="F4407">
        <f t="shared" si="68"/>
        <v>2018</v>
      </c>
    </row>
    <row r="4408" spans="1:6" x14ac:dyDescent="0.25">
      <c r="A4408" t="s">
        <v>3153</v>
      </c>
      <c r="B4408" t="s">
        <v>5035</v>
      </c>
      <c r="C4408" s="37">
        <v>65.13</v>
      </c>
      <c r="D4408" s="38">
        <v>5.0999999999999997E-2</v>
      </c>
      <c r="E4408" s="39">
        <v>43382</v>
      </c>
      <c r="F4408">
        <f t="shared" si="68"/>
        <v>2018</v>
      </c>
    </row>
    <row r="4409" spans="1:6" x14ac:dyDescent="0.25">
      <c r="A4409" t="s">
        <v>3153</v>
      </c>
      <c r="B4409" t="s">
        <v>5035</v>
      </c>
      <c r="C4409" s="37">
        <v>61.2</v>
      </c>
      <c r="D4409" s="38">
        <v>8.3370000000000007E-3</v>
      </c>
      <c r="E4409" s="39">
        <v>43382</v>
      </c>
      <c r="F4409">
        <f t="shared" si="68"/>
        <v>2018</v>
      </c>
    </row>
    <row r="4410" spans="1:6" x14ac:dyDescent="0.25">
      <c r="A4410" t="s">
        <v>3153</v>
      </c>
      <c r="B4410" t="s">
        <v>5035</v>
      </c>
      <c r="C4410" s="37">
        <v>651.29999999999995</v>
      </c>
      <c r="D4410" s="38">
        <v>0.51</v>
      </c>
      <c r="E4410" s="39">
        <v>43382</v>
      </c>
      <c r="F4410">
        <f t="shared" si="68"/>
        <v>2018</v>
      </c>
    </row>
    <row r="4411" spans="1:6" x14ac:dyDescent="0.25">
      <c r="A4411" t="s">
        <v>3153</v>
      </c>
      <c r="B4411" t="s">
        <v>5035</v>
      </c>
      <c r="C4411" s="37">
        <v>5.1100000000000003</v>
      </c>
      <c r="D4411" s="38">
        <v>4.0000000000000001E-3</v>
      </c>
      <c r="E4411" s="39">
        <v>43382</v>
      </c>
      <c r="F4411">
        <f t="shared" si="68"/>
        <v>2018</v>
      </c>
    </row>
    <row r="4412" spans="1:6" x14ac:dyDescent="0.25">
      <c r="A4412" t="s">
        <v>3153</v>
      </c>
      <c r="B4412" t="s">
        <v>5035</v>
      </c>
      <c r="C4412" s="37">
        <v>10.220000000000001</v>
      </c>
      <c r="D4412" s="38">
        <v>8.0000000000000002E-3</v>
      </c>
      <c r="E4412" s="39">
        <v>43382</v>
      </c>
      <c r="F4412">
        <f t="shared" si="68"/>
        <v>2018</v>
      </c>
    </row>
    <row r="4413" spans="1:6" x14ac:dyDescent="0.25">
      <c r="A4413" t="s">
        <v>3153</v>
      </c>
      <c r="B4413" t="s">
        <v>5035</v>
      </c>
      <c r="C4413" s="37">
        <v>586.16999999999996</v>
      </c>
      <c r="D4413" s="38">
        <v>0.45900000000000002</v>
      </c>
      <c r="E4413" s="39">
        <v>43382</v>
      </c>
      <c r="F4413">
        <f t="shared" si="68"/>
        <v>2018</v>
      </c>
    </row>
    <row r="4414" spans="1:6" x14ac:dyDescent="0.25">
      <c r="A4414" t="s">
        <v>3153</v>
      </c>
      <c r="B4414" t="s">
        <v>5035</v>
      </c>
      <c r="C4414" s="37">
        <v>195.39</v>
      </c>
      <c r="D4414" s="38">
        <v>0.153</v>
      </c>
      <c r="E4414" s="39">
        <v>43382</v>
      </c>
      <c r="F4414">
        <f t="shared" si="68"/>
        <v>2018</v>
      </c>
    </row>
    <row r="4415" spans="1:6" x14ac:dyDescent="0.25">
      <c r="A4415" t="s">
        <v>3153</v>
      </c>
      <c r="B4415" t="s">
        <v>5035</v>
      </c>
      <c r="C4415" s="37">
        <v>45.99</v>
      </c>
      <c r="D4415" s="38">
        <v>3.5999999999999997E-2</v>
      </c>
      <c r="E4415" s="39">
        <v>43382</v>
      </c>
      <c r="F4415">
        <f t="shared" si="68"/>
        <v>2018</v>
      </c>
    </row>
    <row r="4416" spans="1:6" x14ac:dyDescent="0.25">
      <c r="A4416" t="s">
        <v>3153</v>
      </c>
      <c r="B4416" t="s">
        <v>5035</v>
      </c>
      <c r="C4416" s="37">
        <v>781.56</v>
      </c>
      <c r="D4416" s="38">
        <v>0.61199999999999999</v>
      </c>
      <c r="E4416" s="39">
        <v>43382</v>
      </c>
      <c r="F4416">
        <f t="shared" si="68"/>
        <v>2018</v>
      </c>
    </row>
    <row r="4417" spans="1:6" x14ac:dyDescent="0.25">
      <c r="A4417" t="s">
        <v>3153</v>
      </c>
      <c r="B4417" t="s">
        <v>5035</v>
      </c>
      <c r="C4417" s="37">
        <v>260.52</v>
      </c>
      <c r="D4417" s="38">
        <v>0.20399999999999999</v>
      </c>
      <c r="E4417" s="39">
        <v>43382</v>
      </c>
      <c r="F4417">
        <f t="shared" si="68"/>
        <v>2018</v>
      </c>
    </row>
    <row r="4418" spans="1:6" x14ac:dyDescent="0.25">
      <c r="A4418" t="s">
        <v>3153</v>
      </c>
      <c r="B4418" t="s">
        <v>5035</v>
      </c>
      <c r="C4418" s="37">
        <v>260.52</v>
      </c>
      <c r="D4418" s="38">
        <v>0.20399999999999999</v>
      </c>
      <c r="E4418" s="39">
        <v>43382</v>
      </c>
      <c r="F4418">
        <f t="shared" si="68"/>
        <v>2018</v>
      </c>
    </row>
    <row r="4419" spans="1:6" x14ac:dyDescent="0.25">
      <c r="A4419" t="s">
        <v>3153</v>
      </c>
      <c r="B4419" t="s">
        <v>5035</v>
      </c>
      <c r="C4419" s="37">
        <v>521.04</v>
      </c>
      <c r="D4419" s="38">
        <v>0.40799999999999997</v>
      </c>
      <c r="E4419" s="39">
        <v>43382</v>
      </c>
      <c r="F4419">
        <f t="shared" ref="F4419:F4482" si="69">YEAR(E4419)</f>
        <v>2018</v>
      </c>
    </row>
    <row r="4420" spans="1:6" x14ac:dyDescent="0.25">
      <c r="A4420" t="s">
        <v>3153</v>
      </c>
      <c r="B4420" t="s">
        <v>5035</v>
      </c>
      <c r="C4420" s="37">
        <v>21.7</v>
      </c>
      <c r="D4420" s="38">
        <v>1.7000000000000001E-2</v>
      </c>
      <c r="E4420" s="39">
        <v>43382</v>
      </c>
      <c r="F4420">
        <f t="shared" si="69"/>
        <v>2018</v>
      </c>
    </row>
    <row r="4421" spans="1:6" x14ac:dyDescent="0.25">
      <c r="A4421" t="s">
        <v>3153</v>
      </c>
      <c r="B4421" t="s">
        <v>5035</v>
      </c>
      <c r="C4421" s="37">
        <v>15.33</v>
      </c>
      <c r="D4421" s="38">
        <v>1.2E-2</v>
      </c>
      <c r="E4421" s="39">
        <v>43382</v>
      </c>
      <c r="F4421">
        <f t="shared" si="69"/>
        <v>2018</v>
      </c>
    </row>
    <row r="4422" spans="1:6" x14ac:dyDescent="0.25">
      <c r="A4422" t="s">
        <v>3153</v>
      </c>
      <c r="B4422" t="s">
        <v>5035</v>
      </c>
      <c r="C4422" s="37">
        <v>260.52</v>
      </c>
      <c r="D4422" s="38">
        <v>0.20399999999999999</v>
      </c>
      <c r="E4422" s="39">
        <v>43382</v>
      </c>
      <c r="F4422">
        <f t="shared" si="69"/>
        <v>2018</v>
      </c>
    </row>
    <row r="4423" spans="1:6" x14ac:dyDescent="0.25">
      <c r="A4423" t="s">
        <v>3153</v>
      </c>
      <c r="B4423" t="s">
        <v>5035</v>
      </c>
      <c r="C4423" s="37">
        <v>390.78</v>
      </c>
      <c r="D4423" s="38">
        <v>0.30599999999999999</v>
      </c>
      <c r="E4423" s="39">
        <v>43382</v>
      </c>
      <c r="F4423">
        <f t="shared" si="69"/>
        <v>2018</v>
      </c>
    </row>
    <row r="4424" spans="1:6" x14ac:dyDescent="0.25">
      <c r="A4424" t="s">
        <v>3153</v>
      </c>
      <c r="B4424" t="s">
        <v>5035</v>
      </c>
      <c r="C4424" s="37">
        <v>455.91</v>
      </c>
      <c r="D4424" s="38">
        <v>0.35699999999999998</v>
      </c>
      <c r="E4424" s="39">
        <v>43382</v>
      </c>
      <c r="F4424">
        <f t="shared" si="69"/>
        <v>2018</v>
      </c>
    </row>
    <row r="4425" spans="1:6" x14ac:dyDescent="0.25">
      <c r="A4425" t="s">
        <v>3153</v>
      </c>
      <c r="B4425" t="s">
        <v>5035</v>
      </c>
      <c r="C4425" s="37">
        <v>65.13</v>
      </c>
      <c r="D4425" s="38">
        <v>5.0999999999999997E-2</v>
      </c>
      <c r="E4425" s="39">
        <v>43382</v>
      </c>
      <c r="F4425">
        <f t="shared" si="69"/>
        <v>2018</v>
      </c>
    </row>
    <row r="4426" spans="1:6" x14ac:dyDescent="0.25">
      <c r="A4426" t="s">
        <v>3153</v>
      </c>
      <c r="B4426" t="s">
        <v>5035</v>
      </c>
      <c r="C4426" s="37">
        <v>21.7</v>
      </c>
      <c r="D4426" s="38">
        <v>1.7000000000000001E-2</v>
      </c>
      <c r="E4426" s="39">
        <v>43382</v>
      </c>
      <c r="F4426">
        <f t="shared" si="69"/>
        <v>2018</v>
      </c>
    </row>
    <row r="4427" spans="1:6" x14ac:dyDescent="0.25">
      <c r="A4427" t="s">
        <v>3153</v>
      </c>
      <c r="B4427" t="s">
        <v>5035</v>
      </c>
      <c r="C4427" s="37">
        <v>35.770000000000003</v>
      </c>
      <c r="D4427" s="38">
        <v>2.8000000000000001E-2</v>
      </c>
      <c r="E4427" s="39">
        <v>43382</v>
      </c>
      <c r="F4427">
        <f t="shared" si="69"/>
        <v>2018</v>
      </c>
    </row>
    <row r="4428" spans="1:6" x14ac:dyDescent="0.25">
      <c r="A4428" t="s">
        <v>3153</v>
      </c>
      <c r="B4428" t="s">
        <v>5035</v>
      </c>
      <c r="C4428" s="37">
        <v>390.78</v>
      </c>
      <c r="D4428" s="38">
        <v>0.30599999999999999</v>
      </c>
      <c r="E4428" s="39">
        <v>43382</v>
      </c>
      <c r="F4428">
        <f t="shared" si="69"/>
        <v>2018</v>
      </c>
    </row>
    <row r="4429" spans="1:6" x14ac:dyDescent="0.25">
      <c r="A4429" t="s">
        <v>3153</v>
      </c>
      <c r="B4429" t="s">
        <v>5035</v>
      </c>
      <c r="C4429" s="37">
        <v>45.99</v>
      </c>
      <c r="D4429" s="38">
        <v>3.5999999999999997E-2</v>
      </c>
      <c r="E4429" s="39">
        <v>43382</v>
      </c>
      <c r="F4429">
        <f t="shared" si="69"/>
        <v>2018</v>
      </c>
    </row>
    <row r="4430" spans="1:6" x14ac:dyDescent="0.25">
      <c r="A4430" t="s">
        <v>3153</v>
      </c>
      <c r="B4430" t="s">
        <v>5035</v>
      </c>
      <c r="C4430" s="37">
        <v>846.69</v>
      </c>
      <c r="D4430" s="38">
        <v>0.66300000000000003</v>
      </c>
      <c r="E4430" s="39">
        <v>43382</v>
      </c>
      <c r="F4430">
        <f t="shared" si="69"/>
        <v>2018</v>
      </c>
    </row>
    <row r="4431" spans="1:6" x14ac:dyDescent="0.25">
      <c r="A4431" t="s">
        <v>3153</v>
      </c>
      <c r="B4431" t="s">
        <v>5035</v>
      </c>
      <c r="C4431" s="37">
        <v>32.549999999999997</v>
      </c>
      <c r="D4431" s="38">
        <v>2.5499999999999998E-2</v>
      </c>
      <c r="E4431" s="39">
        <v>43382</v>
      </c>
      <c r="F4431">
        <f t="shared" si="69"/>
        <v>2018</v>
      </c>
    </row>
    <row r="4432" spans="1:6" x14ac:dyDescent="0.25">
      <c r="A4432" t="s">
        <v>3153</v>
      </c>
      <c r="B4432" t="s">
        <v>5035</v>
      </c>
      <c r="C4432" s="37">
        <v>10.220000000000001</v>
      </c>
      <c r="D4432" s="38">
        <v>8.0000000000000002E-3</v>
      </c>
      <c r="E4432" s="39">
        <v>43382</v>
      </c>
      <c r="F4432">
        <f t="shared" si="69"/>
        <v>2018</v>
      </c>
    </row>
    <row r="4433" spans="1:6" x14ac:dyDescent="0.25">
      <c r="A4433" t="s">
        <v>3153</v>
      </c>
      <c r="B4433" t="s">
        <v>5035</v>
      </c>
      <c r="C4433" s="37">
        <v>260.52</v>
      </c>
      <c r="D4433" s="38">
        <v>0.20399999999999999</v>
      </c>
      <c r="E4433" s="39">
        <v>43382</v>
      </c>
      <c r="F4433">
        <f t="shared" si="69"/>
        <v>2018</v>
      </c>
    </row>
    <row r="4434" spans="1:6" x14ac:dyDescent="0.25">
      <c r="A4434" t="s">
        <v>3153</v>
      </c>
      <c r="B4434" t="s">
        <v>5035</v>
      </c>
      <c r="C4434" s="37">
        <v>521.04</v>
      </c>
      <c r="D4434" s="38">
        <v>0.40799999999999997</v>
      </c>
      <c r="E4434" s="39">
        <v>43382</v>
      </c>
      <c r="F4434">
        <f t="shared" si="69"/>
        <v>2018</v>
      </c>
    </row>
    <row r="4435" spans="1:6" x14ac:dyDescent="0.25">
      <c r="A4435" t="s">
        <v>3153</v>
      </c>
      <c r="B4435" t="s">
        <v>5035</v>
      </c>
      <c r="C4435" s="37">
        <v>15.33</v>
      </c>
      <c r="D4435" s="38">
        <v>1.2E-2</v>
      </c>
      <c r="E4435" s="39">
        <v>43382</v>
      </c>
      <c r="F4435">
        <f t="shared" si="69"/>
        <v>2018</v>
      </c>
    </row>
    <row r="4436" spans="1:6" x14ac:dyDescent="0.25">
      <c r="A4436" t="s">
        <v>3153</v>
      </c>
      <c r="B4436" t="s">
        <v>5036</v>
      </c>
      <c r="C4436" s="37">
        <v>10.85</v>
      </c>
      <c r="D4436" s="38">
        <v>8.5000000000000006E-3</v>
      </c>
      <c r="E4436" s="39">
        <v>43399</v>
      </c>
      <c r="F4436">
        <f t="shared" si="69"/>
        <v>2018</v>
      </c>
    </row>
    <row r="4437" spans="1:6" x14ac:dyDescent="0.25">
      <c r="A4437" t="s">
        <v>3153</v>
      </c>
      <c r="B4437" t="s">
        <v>5036</v>
      </c>
      <c r="C4437" s="37">
        <v>25.55</v>
      </c>
      <c r="D4437" s="38">
        <v>0.02</v>
      </c>
      <c r="E4437" s="39">
        <v>43399</v>
      </c>
      <c r="F4437">
        <f t="shared" si="69"/>
        <v>2018</v>
      </c>
    </row>
    <row r="4438" spans="1:6" x14ac:dyDescent="0.25">
      <c r="A4438" t="s">
        <v>3153</v>
      </c>
      <c r="B4438" t="s">
        <v>5036</v>
      </c>
      <c r="C4438" s="37">
        <v>325.64999999999998</v>
      </c>
      <c r="D4438" s="38">
        <v>0.255</v>
      </c>
      <c r="E4438" s="39">
        <v>43399</v>
      </c>
      <c r="F4438">
        <f t="shared" si="69"/>
        <v>2018</v>
      </c>
    </row>
    <row r="4439" spans="1:6" x14ac:dyDescent="0.25">
      <c r="A4439" t="s">
        <v>3153</v>
      </c>
      <c r="B4439" t="s">
        <v>5036</v>
      </c>
      <c r="C4439" s="37">
        <v>43.4</v>
      </c>
      <c r="D4439" s="38">
        <v>3.4000000000000002E-2</v>
      </c>
      <c r="E4439" s="39">
        <v>43399</v>
      </c>
      <c r="F4439">
        <f t="shared" si="69"/>
        <v>2018</v>
      </c>
    </row>
    <row r="4440" spans="1:6" x14ac:dyDescent="0.25">
      <c r="A4440" t="s">
        <v>3153</v>
      </c>
      <c r="B4440" t="s">
        <v>5036</v>
      </c>
      <c r="C4440" s="37">
        <v>5.1100000000000003</v>
      </c>
      <c r="D4440" s="38">
        <v>4.0000000000000001E-3</v>
      </c>
      <c r="E4440" s="39">
        <v>43399</v>
      </c>
      <c r="F4440">
        <f t="shared" si="69"/>
        <v>2018</v>
      </c>
    </row>
    <row r="4441" spans="1:6" x14ac:dyDescent="0.25">
      <c r="A4441" t="s">
        <v>3153</v>
      </c>
      <c r="B4441" t="s">
        <v>5036</v>
      </c>
      <c r="C4441" s="37">
        <v>195.39</v>
      </c>
      <c r="D4441" s="38">
        <v>0.153</v>
      </c>
      <c r="E4441" s="39">
        <v>43399</v>
      </c>
      <c r="F4441">
        <f t="shared" si="69"/>
        <v>2018</v>
      </c>
    </row>
    <row r="4442" spans="1:6" x14ac:dyDescent="0.25">
      <c r="A4442" t="s">
        <v>3153</v>
      </c>
      <c r="B4442" t="s">
        <v>5036</v>
      </c>
      <c r="C4442" s="37">
        <v>61.2</v>
      </c>
      <c r="D4442" s="38">
        <v>8.3370000000000007E-3</v>
      </c>
      <c r="E4442" s="39">
        <v>43399</v>
      </c>
      <c r="F4442">
        <f t="shared" si="69"/>
        <v>2018</v>
      </c>
    </row>
    <row r="4443" spans="1:6" x14ac:dyDescent="0.25">
      <c r="A4443" t="s">
        <v>3153</v>
      </c>
      <c r="B4443" t="s">
        <v>5036</v>
      </c>
      <c r="C4443" s="37">
        <v>846.69</v>
      </c>
      <c r="D4443" s="38">
        <v>0.66300000000000003</v>
      </c>
      <c r="E4443" s="39">
        <v>43399</v>
      </c>
      <c r="F4443">
        <f t="shared" si="69"/>
        <v>2018</v>
      </c>
    </row>
    <row r="4444" spans="1:6" x14ac:dyDescent="0.25">
      <c r="A4444" t="s">
        <v>3153</v>
      </c>
      <c r="B4444" t="s">
        <v>5036</v>
      </c>
      <c r="C4444" s="37">
        <v>586.16999999999996</v>
      </c>
      <c r="D4444" s="38">
        <v>0.45900000000000002</v>
      </c>
      <c r="E4444" s="39">
        <v>43399</v>
      </c>
      <c r="F4444">
        <f t="shared" si="69"/>
        <v>2018</v>
      </c>
    </row>
    <row r="4445" spans="1:6" x14ac:dyDescent="0.25">
      <c r="A4445" t="s">
        <v>3153</v>
      </c>
      <c r="B4445" t="s">
        <v>5036</v>
      </c>
      <c r="C4445" s="37">
        <v>15.33</v>
      </c>
      <c r="D4445" s="38">
        <v>1.2E-2</v>
      </c>
      <c r="E4445" s="39">
        <v>43399</v>
      </c>
      <c r="F4445">
        <f t="shared" si="69"/>
        <v>2018</v>
      </c>
    </row>
    <row r="4446" spans="1:6" x14ac:dyDescent="0.25">
      <c r="A4446" t="s">
        <v>3153</v>
      </c>
      <c r="B4446" t="s">
        <v>5036</v>
      </c>
      <c r="C4446" s="37">
        <v>32.549999999999997</v>
      </c>
      <c r="D4446" s="38">
        <v>2.5499999999999998E-2</v>
      </c>
      <c r="E4446" s="39">
        <v>43399</v>
      </c>
      <c r="F4446">
        <f t="shared" si="69"/>
        <v>2018</v>
      </c>
    </row>
    <row r="4447" spans="1:6" x14ac:dyDescent="0.25">
      <c r="A4447" t="s">
        <v>3153</v>
      </c>
      <c r="B4447" t="s">
        <v>5036</v>
      </c>
      <c r="C4447" s="37">
        <v>25.55</v>
      </c>
      <c r="D4447" s="38">
        <v>0.02</v>
      </c>
      <c r="E4447" s="39">
        <v>43399</v>
      </c>
      <c r="F4447">
        <f t="shared" si="69"/>
        <v>2018</v>
      </c>
    </row>
    <row r="4448" spans="1:6" x14ac:dyDescent="0.25">
      <c r="A4448" t="s">
        <v>3153</v>
      </c>
      <c r="B4448" t="s">
        <v>5036</v>
      </c>
      <c r="C4448" s="37">
        <v>75.95</v>
      </c>
      <c r="D4448" s="38">
        <v>5.9499999999999997E-2</v>
      </c>
      <c r="E4448" s="39">
        <v>43399</v>
      </c>
      <c r="F4448">
        <f t="shared" si="69"/>
        <v>2018</v>
      </c>
    </row>
    <row r="4449" spans="1:6" x14ac:dyDescent="0.25">
      <c r="A4449" t="s">
        <v>3153</v>
      </c>
      <c r="B4449" t="s">
        <v>5036</v>
      </c>
      <c r="C4449" s="37">
        <v>130.26</v>
      </c>
      <c r="D4449" s="38">
        <v>0.10199999999999999</v>
      </c>
      <c r="E4449" s="39">
        <v>43399</v>
      </c>
      <c r="F4449">
        <f t="shared" si="69"/>
        <v>2018</v>
      </c>
    </row>
    <row r="4450" spans="1:6" x14ac:dyDescent="0.25">
      <c r="A4450" t="s">
        <v>3153</v>
      </c>
      <c r="B4450" t="s">
        <v>5036</v>
      </c>
      <c r="C4450" s="37">
        <v>130.26</v>
      </c>
      <c r="D4450" s="38">
        <v>0.10199999999999999</v>
      </c>
      <c r="E4450" s="39">
        <v>43399</v>
      </c>
      <c r="F4450">
        <f t="shared" si="69"/>
        <v>2018</v>
      </c>
    </row>
    <row r="4451" spans="1:6" x14ac:dyDescent="0.25">
      <c r="A4451" t="s">
        <v>3153</v>
      </c>
      <c r="B4451" t="s">
        <v>5036</v>
      </c>
      <c r="C4451" s="37">
        <v>40.880000000000003</v>
      </c>
      <c r="D4451" s="38">
        <v>3.2000000000000001E-2</v>
      </c>
      <c r="E4451" s="39">
        <v>43399</v>
      </c>
      <c r="F4451">
        <f t="shared" si="69"/>
        <v>2018</v>
      </c>
    </row>
    <row r="4452" spans="1:6" x14ac:dyDescent="0.25">
      <c r="A4452" t="s">
        <v>3153</v>
      </c>
      <c r="B4452" t="s">
        <v>5036</v>
      </c>
      <c r="C4452" s="37">
        <v>275.3</v>
      </c>
      <c r="D4452" s="38">
        <v>0.161</v>
      </c>
      <c r="E4452" s="39">
        <v>43399</v>
      </c>
      <c r="F4452">
        <f t="shared" si="69"/>
        <v>2018</v>
      </c>
    </row>
    <row r="4453" spans="1:6" x14ac:dyDescent="0.25">
      <c r="A4453" t="s">
        <v>3153</v>
      </c>
      <c r="B4453" t="s">
        <v>5036</v>
      </c>
      <c r="C4453" s="37">
        <v>390.78</v>
      </c>
      <c r="D4453" s="38">
        <v>0.30599999999999999</v>
      </c>
      <c r="E4453" s="39">
        <v>43399</v>
      </c>
      <c r="F4453">
        <f t="shared" si="69"/>
        <v>2018</v>
      </c>
    </row>
    <row r="4454" spans="1:6" x14ac:dyDescent="0.25">
      <c r="A4454" t="s">
        <v>3153</v>
      </c>
      <c r="B4454" t="s">
        <v>5036</v>
      </c>
      <c r="C4454" s="37">
        <v>5.1100000000000003</v>
      </c>
      <c r="D4454" s="38">
        <v>4.0000000000000001E-3</v>
      </c>
      <c r="E4454" s="39">
        <v>43399</v>
      </c>
      <c r="F4454">
        <f t="shared" si="69"/>
        <v>2018</v>
      </c>
    </row>
    <row r="4455" spans="1:6" x14ac:dyDescent="0.25">
      <c r="A4455" t="s">
        <v>3153</v>
      </c>
      <c r="B4455" t="s">
        <v>5036</v>
      </c>
      <c r="C4455" s="37">
        <v>61.2</v>
      </c>
      <c r="D4455" s="38">
        <v>8.3370000000000007E-3</v>
      </c>
      <c r="E4455" s="39">
        <v>43399</v>
      </c>
      <c r="F4455">
        <f t="shared" si="69"/>
        <v>2018</v>
      </c>
    </row>
    <row r="4456" spans="1:6" x14ac:dyDescent="0.25">
      <c r="A4456" t="s">
        <v>3153</v>
      </c>
      <c r="B4456" t="s">
        <v>5036</v>
      </c>
      <c r="C4456" s="37">
        <v>30.66</v>
      </c>
      <c r="D4456" s="38">
        <v>2.4E-2</v>
      </c>
      <c r="E4456" s="39">
        <v>43399</v>
      </c>
      <c r="F4456">
        <f t="shared" si="69"/>
        <v>2018</v>
      </c>
    </row>
    <row r="4457" spans="1:6" x14ac:dyDescent="0.25">
      <c r="A4457" t="s">
        <v>3153</v>
      </c>
      <c r="B4457" t="s">
        <v>5036</v>
      </c>
      <c r="C4457" s="37">
        <v>65.13</v>
      </c>
      <c r="D4457" s="38">
        <v>5.0999999999999997E-2</v>
      </c>
      <c r="E4457" s="39">
        <v>43399</v>
      </c>
      <c r="F4457">
        <f t="shared" si="69"/>
        <v>2018</v>
      </c>
    </row>
    <row r="4458" spans="1:6" x14ac:dyDescent="0.25">
      <c r="A4458" t="s">
        <v>3153</v>
      </c>
      <c r="B4458" t="s">
        <v>5036</v>
      </c>
      <c r="C4458" s="37">
        <v>260.52</v>
      </c>
      <c r="D4458" s="38">
        <v>0.20399999999999999</v>
      </c>
      <c r="E4458" s="39">
        <v>43399</v>
      </c>
      <c r="F4458">
        <f t="shared" si="69"/>
        <v>2018</v>
      </c>
    </row>
    <row r="4459" spans="1:6" x14ac:dyDescent="0.25">
      <c r="A4459" t="s">
        <v>3153</v>
      </c>
      <c r="B4459" t="s">
        <v>5036</v>
      </c>
      <c r="C4459" s="37">
        <v>15.33</v>
      </c>
      <c r="D4459" s="38">
        <v>1.2E-2</v>
      </c>
      <c r="E4459" s="39">
        <v>43399</v>
      </c>
      <c r="F4459">
        <f t="shared" si="69"/>
        <v>2018</v>
      </c>
    </row>
    <row r="4460" spans="1:6" x14ac:dyDescent="0.25">
      <c r="A4460" t="s">
        <v>3153</v>
      </c>
      <c r="B4460" t="s">
        <v>5036</v>
      </c>
      <c r="C4460" s="37">
        <v>15.33</v>
      </c>
      <c r="D4460" s="38">
        <v>1.2E-2</v>
      </c>
      <c r="E4460" s="39">
        <v>43399</v>
      </c>
      <c r="F4460">
        <f t="shared" si="69"/>
        <v>2018</v>
      </c>
    </row>
    <row r="4461" spans="1:6" x14ac:dyDescent="0.25">
      <c r="A4461" t="s">
        <v>3153</v>
      </c>
      <c r="B4461" t="s">
        <v>5036</v>
      </c>
      <c r="C4461" s="37">
        <v>195.39</v>
      </c>
      <c r="D4461" s="38">
        <v>0.153</v>
      </c>
      <c r="E4461" s="39">
        <v>43399</v>
      </c>
      <c r="F4461">
        <f t="shared" si="69"/>
        <v>2018</v>
      </c>
    </row>
    <row r="4462" spans="1:6" x14ac:dyDescent="0.25">
      <c r="A4462" t="s">
        <v>3153</v>
      </c>
      <c r="B4462" t="s">
        <v>5036</v>
      </c>
      <c r="C4462" s="37">
        <v>325.64999999999998</v>
      </c>
      <c r="D4462" s="38">
        <v>0.255</v>
      </c>
      <c r="E4462" s="39">
        <v>43399</v>
      </c>
      <c r="F4462">
        <f t="shared" si="69"/>
        <v>2018</v>
      </c>
    </row>
    <row r="4463" spans="1:6" x14ac:dyDescent="0.25">
      <c r="A4463" t="s">
        <v>3153</v>
      </c>
      <c r="B4463" t="s">
        <v>5036</v>
      </c>
      <c r="C4463" s="37">
        <v>15.33</v>
      </c>
      <c r="D4463" s="38">
        <v>1.2E-2</v>
      </c>
      <c r="E4463" s="39">
        <v>43399</v>
      </c>
      <c r="F4463">
        <f t="shared" si="69"/>
        <v>2018</v>
      </c>
    </row>
    <row r="4464" spans="1:6" x14ac:dyDescent="0.25">
      <c r="A4464" t="s">
        <v>3153</v>
      </c>
      <c r="B4464" t="s">
        <v>5037</v>
      </c>
      <c r="C4464" s="37">
        <v>32.549999999999997</v>
      </c>
      <c r="D4464" s="38">
        <v>2.5499999999999998E-2</v>
      </c>
      <c r="E4464" s="39">
        <v>43389</v>
      </c>
      <c r="F4464">
        <f t="shared" si="69"/>
        <v>2018</v>
      </c>
    </row>
    <row r="4465" spans="1:6" x14ac:dyDescent="0.25">
      <c r="A4465" t="s">
        <v>3153</v>
      </c>
      <c r="B4465" t="s">
        <v>5037</v>
      </c>
      <c r="C4465" s="37">
        <v>325.64999999999998</v>
      </c>
      <c r="D4465" s="38">
        <v>0.255</v>
      </c>
      <c r="E4465" s="39">
        <v>43389</v>
      </c>
      <c r="F4465">
        <f t="shared" si="69"/>
        <v>2018</v>
      </c>
    </row>
    <row r="4466" spans="1:6" x14ac:dyDescent="0.25">
      <c r="A4466" t="s">
        <v>3153</v>
      </c>
      <c r="B4466" t="s">
        <v>5037</v>
      </c>
      <c r="C4466" s="37">
        <v>40.880000000000003</v>
      </c>
      <c r="D4466" s="38">
        <v>3.2000000000000001E-2</v>
      </c>
      <c r="E4466" s="39">
        <v>43389</v>
      </c>
      <c r="F4466">
        <f t="shared" si="69"/>
        <v>2018</v>
      </c>
    </row>
    <row r="4467" spans="1:6" x14ac:dyDescent="0.25">
      <c r="A4467" t="s">
        <v>3153</v>
      </c>
      <c r="B4467" t="s">
        <v>5037</v>
      </c>
      <c r="C4467" s="37">
        <v>61.2</v>
      </c>
      <c r="D4467" s="38">
        <v>8.3370000000000007E-3</v>
      </c>
      <c r="E4467" s="39">
        <v>43389</v>
      </c>
      <c r="F4467">
        <f t="shared" si="69"/>
        <v>2018</v>
      </c>
    </row>
    <row r="4468" spans="1:6" x14ac:dyDescent="0.25">
      <c r="A4468" t="s">
        <v>3153</v>
      </c>
      <c r="B4468" t="s">
        <v>5037</v>
      </c>
      <c r="C4468" s="37">
        <v>56.21</v>
      </c>
      <c r="D4468" s="38">
        <v>4.3999999999999997E-2</v>
      </c>
      <c r="E4468" s="39">
        <v>43389</v>
      </c>
      <c r="F4468">
        <f t="shared" si="69"/>
        <v>2018</v>
      </c>
    </row>
    <row r="4469" spans="1:6" x14ac:dyDescent="0.25">
      <c r="A4469" t="s">
        <v>3153</v>
      </c>
      <c r="B4469" t="s">
        <v>5037</v>
      </c>
      <c r="C4469" s="37">
        <v>260.52</v>
      </c>
      <c r="D4469" s="38">
        <v>0.20399999999999999</v>
      </c>
      <c r="E4469" s="39">
        <v>43389</v>
      </c>
      <c r="F4469">
        <f t="shared" si="69"/>
        <v>2018</v>
      </c>
    </row>
    <row r="4470" spans="1:6" x14ac:dyDescent="0.25">
      <c r="A4470" t="s">
        <v>3153</v>
      </c>
      <c r="B4470" t="s">
        <v>5037</v>
      </c>
      <c r="C4470" s="37">
        <v>15.33</v>
      </c>
      <c r="D4470" s="38">
        <v>1.2E-2</v>
      </c>
      <c r="E4470" s="39">
        <v>43389</v>
      </c>
      <c r="F4470">
        <f t="shared" si="69"/>
        <v>2018</v>
      </c>
    </row>
    <row r="4471" spans="1:6" x14ac:dyDescent="0.25">
      <c r="A4471" t="s">
        <v>3153</v>
      </c>
      <c r="B4471" t="s">
        <v>5037</v>
      </c>
      <c r="C4471" s="37">
        <v>390.78</v>
      </c>
      <c r="D4471" s="38">
        <v>0.30599999999999999</v>
      </c>
      <c r="E4471" s="39">
        <v>43389</v>
      </c>
      <c r="F4471">
        <f t="shared" si="69"/>
        <v>2018</v>
      </c>
    </row>
    <row r="4472" spans="1:6" x14ac:dyDescent="0.25">
      <c r="A4472" t="s">
        <v>3153</v>
      </c>
      <c r="B4472" t="s">
        <v>5037</v>
      </c>
      <c r="C4472" s="37">
        <v>10.220000000000001</v>
      </c>
      <c r="D4472" s="38">
        <v>8.0000000000000002E-3</v>
      </c>
      <c r="E4472" s="39">
        <v>43389</v>
      </c>
      <c r="F4472">
        <f t="shared" si="69"/>
        <v>2018</v>
      </c>
    </row>
    <row r="4473" spans="1:6" x14ac:dyDescent="0.25">
      <c r="A4473" t="s">
        <v>3153</v>
      </c>
      <c r="B4473" t="s">
        <v>5037</v>
      </c>
      <c r="C4473" s="37">
        <v>10.85</v>
      </c>
      <c r="D4473" s="38">
        <v>8.5000000000000006E-3</v>
      </c>
      <c r="E4473" s="39">
        <v>43389</v>
      </c>
      <c r="F4473">
        <f t="shared" si="69"/>
        <v>2018</v>
      </c>
    </row>
    <row r="4474" spans="1:6" x14ac:dyDescent="0.25">
      <c r="A4474" t="s">
        <v>3153</v>
      </c>
      <c r="B4474" t="s">
        <v>5037</v>
      </c>
      <c r="C4474" s="37">
        <v>61.2</v>
      </c>
      <c r="D4474" s="38">
        <v>8.3370000000000007E-3</v>
      </c>
      <c r="E4474" s="39">
        <v>43389</v>
      </c>
      <c r="F4474">
        <f t="shared" si="69"/>
        <v>2018</v>
      </c>
    </row>
    <row r="4475" spans="1:6" x14ac:dyDescent="0.25">
      <c r="A4475" t="s">
        <v>3153</v>
      </c>
      <c r="B4475" t="s">
        <v>5037</v>
      </c>
      <c r="C4475" s="37">
        <v>61.2</v>
      </c>
      <c r="D4475" s="38">
        <v>8.3370000000000007E-3</v>
      </c>
      <c r="E4475" s="39">
        <v>43389</v>
      </c>
      <c r="F4475">
        <f t="shared" si="69"/>
        <v>2018</v>
      </c>
    </row>
    <row r="4476" spans="1:6" x14ac:dyDescent="0.25">
      <c r="A4476" t="s">
        <v>3153</v>
      </c>
      <c r="B4476" t="s">
        <v>5037</v>
      </c>
      <c r="C4476" s="37">
        <v>30.66</v>
      </c>
      <c r="D4476" s="38">
        <v>2.4E-2</v>
      </c>
      <c r="E4476" s="39">
        <v>43389</v>
      </c>
      <c r="F4476">
        <f t="shared" si="69"/>
        <v>2018</v>
      </c>
    </row>
    <row r="4477" spans="1:6" x14ac:dyDescent="0.25">
      <c r="A4477" t="s">
        <v>3153</v>
      </c>
      <c r="B4477" t="s">
        <v>5037</v>
      </c>
      <c r="C4477" s="37">
        <v>130.26</v>
      </c>
      <c r="D4477" s="38">
        <v>0.10199999999999999</v>
      </c>
      <c r="E4477" s="39">
        <v>43389</v>
      </c>
      <c r="F4477">
        <f t="shared" si="69"/>
        <v>2018</v>
      </c>
    </row>
    <row r="4478" spans="1:6" x14ac:dyDescent="0.25">
      <c r="A4478" t="s">
        <v>3153</v>
      </c>
      <c r="B4478" t="s">
        <v>5037</v>
      </c>
      <c r="C4478" s="37">
        <v>43.4</v>
      </c>
      <c r="D4478" s="38">
        <v>3.4000000000000002E-2</v>
      </c>
      <c r="E4478" s="39">
        <v>43389</v>
      </c>
      <c r="F4478">
        <f t="shared" si="69"/>
        <v>2018</v>
      </c>
    </row>
    <row r="4479" spans="1:6" x14ac:dyDescent="0.25">
      <c r="A4479" t="s">
        <v>3153</v>
      </c>
      <c r="B4479" t="s">
        <v>5037</v>
      </c>
      <c r="C4479" s="37">
        <v>20.440000000000001</v>
      </c>
      <c r="D4479" s="38">
        <v>1.6E-2</v>
      </c>
      <c r="E4479" s="39">
        <v>43389</v>
      </c>
      <c r="F4479">
        <f t="shared" si="69"/>
        <v>2018</v>
      </c>
    </row>
    <row r="4480" spans="1:6" x14ac:dyDescent="0.25">
      <c r="A4480" t="s">
        <v>3153</v>
      </c>
      <c r="B4480" t="s">
        <v>5037</v>
      </c>
      <c r="C4480" s="37">
        <v>455.91</v>
      </c>
      <c r="D4480" s="38">
        <v>0.35699999999999998</v>
      </c>
      <c r="E4480" s="39">
        <v>43389</v>
      </c>
      <c r="F4480">
        <f t="shared" si="69"/>
        <v>2018</v>
      </c>
    </row>
    <row r="4481" spans="1:6" x14ac:dyDescent="0.25">
      <c r="A4481" t="s">
        <v>3153</v>
      </c>
      <c r="B4481" t="s">
        <v>5037</v>
      </c>
      <c r="C4481" s="37">
        <v>10.85</v>
      </c>
      <c r="D4481" s="38">
        <v>8.5000000000000006E-3</v>
      </c>
      <c r="E4481" s="39">
        <v>43389</v>
      </c>
      <c r="F4481">
        <f t="shared" si="69"/>
        <v>2018</v>
      </c>
    </row>
    <row r="4482" spans="1:6" x14ac:dyDescent="0.25">
      <c r="A4482" t="s">
        <v>3153</v>
      </c>
      <c r="B4482" t="s">
        <v>5037</v>
      </c>
      <c r="C4482" s="37">
        <v>25.55</v>
      </c>
      <c r="D4482" s="38">
        <v>0.02</v>
      </c>
      <c r="E4482" s="39">
        <v>43389</v>
      </c>
      <c r="F4482">
        <f t="shared" si="69"/>
        <v>2018</v>
      </c>
    </row>
    <row r="4483" spans="1:6" x14ac:dyDescent="0.25">
      <c r="A4483" t="s">
        <v>3153</v>
      </c>
      <c r="B4483" t="s">
        <v>5037</v>
      </c>
      <c r="C4483" s="37">
        <v>521.04</v>
      </c>
      <c r="D4483" s="38">
        <v>0.40799999999999997</v>
      </c>
      <c r="E4483" s="39">
        <v>43389</v>
      </c>
      <c r="F4483">
        <f t="shared" ref="F4483:F4546" si="70">YEAR(E4483)</f>
        <v>2018</v>
      </c>
    </row>
    <row r="4484" spans="1:6" x14ac:dyDescent="0.25">
      <c r="A4484" t="s">
        <v>3153</v>
      </c>
      <c r="B4484" t="s">
        <v>5037</v>
      </c>
      <c r="C4484" s="37">
        <v>168.78</v>
      </c>
      <c r="D4484" s="38">
        <v>9.8699999999999996E-2</v>
      </c>
      <c r="E4484" s="39">
        <v>43389</v>
      </c>
      <c r="F4484">
        <f t="shared" si="70"/>
        <v>2018</v>
      </c>
    </row>
    <row r="4485" spans="1:6" x14ac:dyDescent="0.25">
      <c r="A4485" t="s">
        <v>3153</v>
      </c>
      <c r="B4485" t="s">
        <v>5037</v>
      </c>
      <c r="C4485" s="37">
        <v>260.52</v>
      </c>
      <c r="D4485" s="38">
        <v>0.20399999999999999</v>
      </c>
      <c r="E4485" s="39">
        <v>43389</v>
      </c>
      <c r="F4485">
        <f t="shared" si="70"/>
        <v>2018</v>
      </c>
    </row>
    <row r="4486" spans="1:6" x14ac:dyDescent="0.25">
      <c r="A4486" t="s">
        <v>3153</v>
      </c>
      <c r="B4486" t="s">
        <v>5037</v>
      </c>
      <c r="C4486" s="37">
        <v>21.7</v>
      </c>
      <c r="D4486" s="38">
        <v>1.7000000000000001E-2</v>
      </c>
      <c r="E4486" s="39">
        <v>43389</v>
      </c>
      <c r="F4486">
        <f t="shared" si="70"/>
        <v>2018</v>
      </c>
    </row>
    <row r="4487" spans="1:6" x14ac:dyDescent="0.25">
      <c r="A4487" t="s">
        <v>3153</v>
      </c>
      <c r="B4487" t="s">
        <v>5037</v>
      </c>
      <c r="C4487" s="37">
        <v>15.33</v>
      </c>
      <c r="D4487" s="38">
        <v>1.2E-2</v>
      </c>
      <c r="E4487" s="39">
        <v>43389</v>
      </c>
      <c r="F4487">
        <f t="shared" si="70"/>
        <v>2018</v>
      </c>
    </row>
    <row r="4488" spans="1:6" x14ac:dyDescent="0.25">
      <c r="A4488" t="s">
        <v>3153</v>
      </c>
      <c r="B4488" t="s">
        <v>5037</v>
      </c>
      <c r="C4488" s="37">
        <v>390.78</v>
      </c>
      <c r="D4488" s="38">
        <v>0.30599999999999999</v>
      </c>
      <c r="E4488" s="39">
        <v>43389</v>
      </c>
      <c r="F4488">
        <f t="shared" si="70"/>
        <v>2018</v>
      </c>
    </row>
    <row r="4489" spans="1:6" x14ac:dyDescent="0.25">
      <c r="A4489" t="s">
        <v>3153</v>
      </c>
      <c r="B4489" t="s">
        <v>5037</v>
      </c>
      <c r="C4489" s="37">
        <v>651.29999999999995</v>
      </c>
      <c r="D4489" s="38">
        <v>0.51</v>
      </c>
      <c r="E4489" s="39">
        <v>43389</v>
      </c>
      <c r="F4489">
        <f t="shared" si="70"/>
        <v>2018</v>
      </c>
    </row>
    <row r="4490" spans="1:6" x14ac:dyDescent="0.25">
      <c r="A4490" t="s">
        <v>3153</v>
      </c>
      <c r="B4490" t="s">
        <v>5037</v>
      </c>
      <c r="C4490" s="37">
        <v>5.1100000000000003</v>
      </c>
      <c r="D4490" s="38">
        <v>4.0000000000000001E-3</v>
      </c>
      <c r="E4490" s="39">
        <v>43389</v>
      </c>
      <c r="F4490">
        <f t="shared" si="70"/>
        <v>2018</v>
      </c>
    </row>
    <row r="4491" spans="1:6" x14ac:dyDescent="0.25">
      <c r="A4491" t="s">
        <v>3153</v>
      </c>
      <c r="B4491" t="s">
        <v>5037</v>
      </c>
      <c r="C4491" s="37">
        <v>61.2</v>
      </c>
      <c r="D4491" s="38">
        <v>8.3370000000000007E-3</v>
      </c>
      <c r="E4491" s="39">
        <v>43389</v>
      </c>
      <c r="F4491">
        <f t="shared" si="70"/>
        <v>2018</v>
      </c>
    </row>
    <row r="4492" spans="1:6" x14ac:dyDescent="0.25">
      <c r="A4492" t="s">
        <v>3153</v>
      </c>
      <c r="B4492" t="s">
        <v>5037</v>
      </c>
      <c r="C4492" s="37">
        <v>390.78</v>
      </c>
      <c r="D4492" s="38">
        <v>0.30599999999999999</v>
      </c>
      <c r="E4492" s="39">
        <v>43389</v>
      </c>
      <c r="F4492">
        <f t="shared" si="70"/>
        <v>2018</v>
      </c>
    </row>
    <row r="4493" spans="1:6" x14ac:dyDescent="0.25">
      <c r="A4493" t="s">
        <v>3153</v>
      </c>
      <c r="B4493" t="s">
        <v>5037</v>
      </c>
      <c r="C4493" s="37">
        <v>5.1100000000000003</v>
      </c>
      <c r="D4493" s="38">
        <v>4.0000000000000001E-3</v>
      </c>
      <c r="E4493" s="39">
        <v>43389</v>
      </c>
      <c r="F4493">
        <f t="shared" si="70"/>
        <v>2018</v>
      </c>
    </row>
    <row r="4494" spans="1:6" x14ac:dyDescent="0.25">
      <c r="A4494" t="s">
        <v>3153</v>
      </c>
      <c r="B4494" t="s">
        <v>5037</v>
      </c>
      <c r="C4494" s="37">
        <v>35.770000000000003</v>
      </c>
      <c r="D4494" s="38">
        <v>2.8000000000000001E-2</v>
      </c>
      <c r="E4494" s="39">
        <v>43389</v>
      </c>
      <c r="F4494">
        <f t="shared" si="70"/>
        <v>2018</v>
      </c>
    </row>
    <row r="4495" spans="1:6" x14ac:dyDescent="0.25">
      <c r="A4495" t="s">
        <v>3153</v>
      </c>
      <c r="B4495" t="s">
        <v>5037</v>
      </c>
      <c r="C4495" s="37">
        <v>21.7</v>
      </c>
      <c r="D4495" s="38">
        <v>1.7000000000000001E-2</v>
      </c>
      <c r="E4495" s="39">
        <v>43389</v>
      </c>
      <c r="F4495">
        <f t="shared" si="70"/>
        <v>2018</v>
      </c>
    </row>
    <row r="4496" spans="1:6" x14ac:dyDescent="0.25">
      <c r="A4496" t="s">
        <v>3153</v>
      </c>
      <c r="B4496" t="s">
        <v>5037</v>
      </c>
      <c r="C4496" s="37">
        <v>521.04</v>
      </c>
      <c r="D4496" s="38">
        <v>0.40799999999999997</v>
      </c>
      <c r="E4496" s="39">
        <v>43389</v>
      </c>
      <c r="F4496">
        <f t="shared" si="70"/>
        <v>2018</v>
      </c>
    </row>
    <row r="4497" spans="1:6" x14ac:dyDescent="0.25">
      <c r="A4497" t="s">
        <v>3153</v>
      </c>
      <c r="B4497" t="s">
        <v>5037</v>
      </c>
      <c r="C4497" s="37">
        <v>40.880000000000003</v>
      </c>
      <c r="D4497" s="38">
        <v>3.2000000000000001E-2</v>
      </c>
      <c r="E4497" s="39">
        <v>43389</v>
      </c>
      <c r="F4497">
        <f t="shared" si="70"/>
        <v>2018</v>
      </c>
    </row>
    <row r="4498" spans="1:6" x14ac:dyDescent="0.25">
      <c r="A4498" t="s">
        <v>3153</v>
      </c>
      <c r="B4498" t="s">
        <v>5037</v>
      </c>
      <c r="C4498" s="37">
        <v>61.2</v>
      </c>
      <c r="D4498" s="38">
        <v>8.3370000000000007E-3</v>
      </c>
      <c r="E4498" s="39">
        <v>43389</v>
      </c>
      <c r="F4498">
        <f t="shared" si="70"/>
        <v>2018</v>
      </c>
    </row>
    <row r="4499" spans="1:6" x14ac:dyDescent="0.25">
      <c r="A4499" t="s">
        <v>3153</v>
      </c>
      <c r="B4499" t="s">
        <v>5037</v>
      </c>
      <c r="C4499" s="37">
        <v>15.33</v>
      </c>
      <c r="D4499" s="38">
        <v>1.2E-2</v>
      </c>
      <c r="E4499" s="39">
        <v>43389</v>
      </c>
      <c r="F4499">
        <f t="shared" si="70"/>
        <v>2018</v>
      </c>
    </row>
    <row r="4500" spans="1:6" x14ac:dyDescent="0.25">
      <c r="A4500" t="s">
        <v>3153</v>
      </c>
      <c r="B4500" t="s">
        <v>5037</v>
      </c>
      <c r="C4500" s="37">
        <v>195.39</v>
      </c>
      <c r="D4500" s="38">
        <v>0.153</v>
      </c>
      <c r="E4500" s="39">
        <v>43389</v>
      </c>
      <c r="F4500">
        <f t="shared" si="70"/>
        <v>2018</v>
      </c>
    </row>
    <row r="4501" spans="1:6" x14ac:dyDescent="0.25">
      <c r="A4501" t="s">
        <v>3153</v>
      </c>
      <c r="B4501" t="s">
        <v>5037</v>
      </c>
      <c r="C4501" s="37">
        <v>61.2</v>
      </c>
      <c r="D4501" s="38">
        <v>8.3370000000000007E-3</v>
      </c>
      <c r="E4501" s="39">
        <v>43389</v>
      </c>
      <c r="F4501">
        <f t="shared" si="70"/>
        <v>2018</v>
      </c>
    </row>
    <row r="4502" spans="1:6" x14ac:dyDescent="0.25">
      <c r="A4502" t="s">
        <v>3153</v>
      </c>
      <c r="B4502" t="s">
        <v>5037</v>
      </c>
      <c r="C4502" s="37">
        <v>521.04</v>
      </c>
      <c r="D4502" s="38">
        <v>0.40799999999999997</v>
      </c>
      <c r="E4502" s="39">
        <v>43389</v>
      </c>
      <c r="F4502">
        <f t="shared" si="70"/>
        <v>2018</v>
      </c>
    </row>
    <row r="4503" spans="1:6" x14ac:dyDescent="0.25">
      <c r="A4503" t="s">
        <v>3153</v>
      </c>
      <c r="B4503" t="s">
        <v>5037</v>
      </c>
      <c r="C4503" s="37">
        <v>651.29999999999995</v>
      </c>
      <c r="D4503" s="38">
        <v>0.51</v>
      </c>
      <c r="E4503" s="39">
        <v>43389</v>
      </c>
      <c r="F4503">
        <f t="shared" si="70"/>
        <v>2018</v>
      </c>
    </row>
    <row r="4504" spans="1:6" x14ac:dyDescent="0.25">
      <c r="A4504" t="s">
        <v>3153</v>
      </c>
      <c r="B4504" t="s">
        <v>5037</v>
      </c>
      <c r="C4504" s="37">
        <v>10.220000000000001</v>
      </c>
      <c r="D4504" s="38">
        <v>8.0000000000000002E-3</v>
      </c>
      <c r="E4504" s="39">
        <v>43389</v>
      </c>
      <c r="F4504">
        <f t="shared" si="70"/>
        <v>2018</v>
      </c>
    </row>
    <row r="4505" spans="1:6" x14ac:dyDescent="0.25">
      <c r="A4505" t="s">
        <v>3153</v>
      </c>
      <c r="B4505" t="s">
        <v>5037</v>
      </c>
      <c r="C4505" s="37">
        <v>61.2</v>
      </c>
      <c r="D4505" s="38">
        <v>8.3370000000000007E-3</v>
      </c>
      <c r="E4505" s="39">
        <v>43389</v>
      </c>
      <c r="F4505">
        <f t="shared" si="70"/>
        <v>2018</v>
      </c>
    </row>
    <row r="4506" spans="1:6" x14ac:dyDescent="0.25">
      <c r="A4506" t="s">
        <v>3153</v>
      </c>
      <c r="B4506" t="s">
        <v>5037</v>
      </c>
      <c r="C4506" s="37">
        <v>390.78</v>
      </c>
      <c r="D4506" s="38">
        <v>0.30599999999999999</v>
      </c>
      <c r="E4506" s="39">
        <v>43389</v>
      </c>
      <c r="F4506">
        <f t="shared" si="70"/>
        <v>2018</v>
      </c>
    </row>
    <row r="4507" spans="1:6" x14ac:dyDescent="0.25">
      <c r="A4507" t="s">
        <v>3153</v>
      </c>
      <c r="B4507" t="s">
        <v>5037</v>
      </c>
      <c r="C4507" s="37">
        <v>15.33</v>
      </c>
      <c r="D4507" s="38">
        <v>1.2E-2</v>
      </c>
      <c r="E4507" s="39">
        <v>43389</v>
      </c>
      <c r="F4507">
        <f t="shared" si="70"/>
        <v>2018</v>
      </c>
    </row>
    <row r="4508" spans="1:6" x14ac:dyDescent="0.25">
      <c r="A4508" t="s">
        <v>3153</v>
      </c>
      <c r="B4508" t="s">
        <v>5037</v>
      </c>
      <c r="C4508" s="37">
        <v>35.770000000000003</v>
      </c>
      <c r="D4508" s="38">
        <v>2.8000000000000001E-2</v>
      </c>
      <c r="E4508" s="39">
        <v>43389</v>
      </c>
      <c r="F4508">
        <f t="shared" si="70"/>
        <v>2018</v>
      </c>
    </row>
    <row r="4509" spans="1:6" x14ac:dyDescent="0.25">
      <c r="A4509" t="s">
        <v>3153</v>
      </c>
      <c r="B4509" t="s">
        <v>5037</v>
      </c>
      <c r="C4509" s="37">
        <v>10.85</v>
      </c>
      <c r="D4509" s="38">
        <v>8.5000000000000006E-3</v>
      </c>
      <c r="E4509" s="39">
        <v>43389</v>
      </c>
      <c r="F4509">
        <f t="shared" si="70"/>
        <v>2018</v>
      </c>
    </row>
    <row r="4510" spans="1:6" x14ac:dyDescent="0.25">
      <c r="A4510" t="s">
        <v>3153</v>
      </c>
      <c r="B4510" t="s">
        <v>5037</v>
      </c>
      <c r="C4510" s="37">
        <v>65.13</v>
      </c>
      <c r="D4510" s="38">
        <v>5.0999999999999997E-2</v>
      </c>
      <c r="E4510" s="39">
        <v>43389</v>
      </c>
      <c r="F4510">
        <f t="shared" si="70"/>
        <v>2018</v>
      </c>
    </row>
    <row r="4511" spans="1:6" x14ac:dyDescent="0.25">
      <c r="A4511" t="s">
        <v>3153</v>
      </c>
      <c r="B4511" t="s">
        <v>5037</v>
      </c>
      <c r="C4511" s="37">
        <v>25.55</v>
      </c>
      <c r="D4511" s="38">
        <v>0.02</v>
      </c>
      <c r="E4511" s="39">
        <v>43389</v>
      </c>
      <c r="F4511">
        <f t="shared" si="70"/>
        <v>2018</v>
      </c>
    </row>
    <row r="4512" spans="1:6" x14ac:dyDescent="0.25">
      <c r="A4512" t="s">
        <v>3153</v>
      </c>
      <c r="B4512" t="s">
        <v>5037</v>
      </c>
      <c r="C4512" s="37">
        <v>325.64999999999998</v>
      </c>
      <c r="D4512" s="38">
        <v>0.255</v>
      </c>
      <c r="E4512" s="39">
        <v>43389</v>
      </c>
      <c r="F4512">
        <f t="shared" si="70"/>
        <v>2018</v>
      </c>
    </row>
    <row r="4513" spans="1:6" x14ac:dyDescent="0.25">
      <c r="A4513" t="s">
        <v>3153</v>
      </c>
      <c r="B4513" t="s">
        <v>5037</v>
      </c>
      <c r="C4513" s="37">
        <v>25.55</v>
      </c>
      <c r="D4513" s="38">
        <v>0.02</v>
      </c>
      <c r="E4513" s="39">
        <v>43389</v>
      </c>
      <c r="F4513">
        <f t="shared" si="70"/>
        <v>2018</v>
      </c>
    </row>
    <row r="4514" spans="1:6" x14ac:dyDescent="0.25">
      <c r="A4514" t="s">
        <v>3153</v>
      </c>
      <c r="B4514" t="s">
        <v>5037</v>
      </c>
      <c r="C4514" s="37">
        <v>130.26</v>
      </c>
      <c r="D4514" s="38">
        <v>0.10199999999999999</v>
      </c>
      <c r="E4514" s="39">
        <v>43389</v>
      </c>
      <c r="F4514">
        <f t="shared" si="70"/>
        <v>2018</v>
      </c>
    </row>
    <row r="4515" spans="1:6" x14ac:dyDescent="0.25">
      <c r="A4515" t="s">
        <v>3153</v>
      </c>
      <c r="B4515" t="s">
        <v>5037</v>
      </c>
      <c r="C4515" s="37">
        <v>109.18</v>
      </c>
      <c r="D4515" s="38">
        <v>8.5500000000000007E-2</v>
      </c>
      <c r="E4515" s="39">
        <v>43389</v>
      </c>
      <c r="F4515">
        <f t="shared" si="70"/>
        <v>2018</v>
      </c>
    </row>
    <row r="4516" spans="1:6" x14ac:dyDescent="0.25">
      <c r="A4516" t="s">
        <v>3153</v>
      </c>
      <c r="B4516" t="s">
        <v>5037</v>
      </c>
      <c r="C4516" s="37">
        <v>30.66</v>
      </c>
      <c r="D4516" s="38">
        <v>2.4E-2</v>
      </c>
      <c r="E4516" s="39">
        <v>43389</v>
      </c>
      <c r="F4516">
        <f t="shared" si="70"/>
        <v>2018</v>
      </c>
    </row>
    <row r="4517" spans="1:6" x14ac:dyDescent="0.25">
      <c r="A4517" t="s">
        <v>3153</v>
      </c>
      <c r="B4517" t="s">
        <v>5037</v>
      </c>
      <c r="C4517" s="37">
        <v>260.52</v>
      </c>
      <c r="D4517" s="38">
        <v>0.20399999999999999</v>
      </c>
      <c r="E4517" s="39">
        <v>43389</v>
      </c>
      <c r="F4517">
        <f t="shared" si="70"/>
        <v>2018</v>
      </c>
    </row>
    <row r="4518" spans="1:6" x14ac:dyDescent="0.25">
      <c r="A4518" t="s">
        <v>3153</v>
      </c>
      <c r="B4518" t="s">
        <v>5037</v>
      </c>
      <c r="C4518" s="37">
        <v>61.2</v>
      </c>
      <c r="D4518" s="38">
        <v>8.3370000000000007E-3</v>
      </c>
      <c r="E4518" s="39">
        <v>43389</v>
      </c>
      <c r="F4518">
        <f t="shared" si="70"/>
        <v>2018</v>
      </c>
    </row>
    <row r="4519" spans="1:6" x14ac:dyDescent="0.25">
      <c r="A4519" t="s">
        <v>3153</v>
      </c>
      <c r="B4519" t="s">
        <v>5037</v>
      </c>
      <c r="C4519" s="37">
        <v>45.99</v>
      </c>
      <c r="D4519" s="38">
        <v>3.5999999999999997E-2</v>
      </c>
      <c r="E4519" s="39">
        <v>43389</v>
      </c>
      <c r="F4519">
        <f t="shared" si="70"/>
        <v>2018</v>
      </c>
    </row>
    <row r="4520" spans="1:6" x14ac:dyDescent="0.25">
      <c r="A4520" t="s">
        <v>3153</v>
      </c>
      <c r="B4520" t="s">
        <v>5037</v>
      </c>
      <c r="C4520" s="37">
        <v>65.13</v>
      </c>
      <c r="D4520" s="38">
        <v>5.0999999999999997E-2</v>
      </c>
      <c r="E4520" s="39">
        <v>43389</v>
      </c>
      <c r="F4520">
        <f t="shared" si="70"/>
        <v>2018</v>
      </c>
    </row>
    <row r="4521" spans="1:6" x14ac:dyDescent="0.25">
      <c r="A4521" t="s">
        <v>3153</v>
      </c>
      <c r="B4521" t="s">
        <v>5037</v>
      </c>
      <c r="C4521" s="37">
        <v>586.16999999999996</v>
      </c>
      <c r="D4521" s="38">
        <v>0.45900000000000002</v>
      </c>
      <c r="E4521" s="39">
        <v>43389</v>
      </c>
      <c r="F4521">
        <f t="shared" si="70"/>
        <v>2018</v>
      </c>
    </row>
    <row r="4522" spans="1:6" x14ac:dyDescent="0.25">
      <c r="A4522" t="s">
        <v>3153</v>
      </c>
      <c r="B4522" t="s">
        <v>5037</v>
      </c>
      <c r="C4522" s="37">
        <v>30.66</v>
      </c>
      <c r="D4522" s="38">
        <v>2.4E-2</v>
      </c>
      <c r="E4522" s="39">
        <v>43389</v>
      </c>
      <c r="F4522">
        <f t="shared" si="70"/>
        <v>2018</v>
      </c>
    </row>
    <row r="4523" spans="1:6" x14ac:dyDescent="0.25">
      <c r="A4523" t="s">
        <v>3153</v>
      </c>
      <c r="B4523" t="s">
        <v>5037</v>
      </c>
      <c r="C4523" s="37">
        <v>40.880000000000003</v>
      </c>
      <c r="D4523" s="38">
        <v>3.2000000000000001E-2</v>
      </c>
      <c r="E4523" s="39">
        <v>43389</v>
      </c>
      <c r="F4523">
        <f t="shared" si="70"/>
        <v>2018</v>
      </c>
    </row>
    <row r="4524" spans="1:6" x14ac:dyDescent="0.25">
      <c r="A4524" t="s">
        <v>3153</v>
      </c>
      <c r="B4524" t="s">
        <v>5037</v>
      </c>
      <c r="C4524" s="37">
        <v>195.39</v>
      </c>
      <c r="D4524" s="38">
        <v>0.153</v>
      </c>
      <c r="E4524" s="39">
        <v>43389</v>
      </c>
      <c r="F4524">
        <f t="shared" si="70"/>
        <v>2018</v>
      </c>
    </row>
    <row r="4525" spans="1:6" x14ac:dyDescent="0.25">
      <c r="A4525" t="s">
        <v>3153</v>
      </c>
      <c r="B4525" t="s">
        <v>5037</v>
      </c>
      <c r="C4525" s="37">
        <v>586.16999999999996</v>
      </c>
      <c r="D4525" s="38">
        <v>0.45900000000000002</v>
      </c>
      <c r="E4525" s="39">
        <v>43389</v>
      </c>
      <c r="F4525">
        <f t="shared" si="70"/>
        <v>2018</v>
      </c>
    </row>
    <row r="4526" spans="1:6" x14ac:dyDescent="0.25">
      <c r="A4526" t="s">
        <v>3153</v>
      </c>
      <c r="B4526" t="s">
        <v>5037</v>
      </c>
      <c r="C4526" s="37">
        <v>109.18</v>
      </c>
      <c r="D4526" s="38">
        <v>8.5500000000000007E-2</v>
      </c>
      <c r="E4526" s="39">
        <v>43389</v>
      </c>
      <c r="F4526">
        <f t="shared" si="70"/>
        <v>2018</v>
      </c>
    </row>
    <row r="4527" spans="1:6" x14ac:dyDescent="0.25">
      <c r="A4527" t="s">
        <v>3153</v>
      </c>
      <c r="B4527" t="s">
        <v>5037</v>
      </c>
      <c r="C4527" s="37">
        <v>781.56</v>
      </c>
      <c r="D4527" s="38">
        <v>0.61199999999999999</v>
      </c>
      <c r="E4527" s="39">
        <v>43389</v>
      </c>
      <c r="F4527">
        <f t="shared" si="70"/>
        <v>2018</v>
      </c>
    </row>
    <row r="4528" spans="1:6" x14ac:dyDescent="0.25">
      <c r="A4528" t="s">
        <v>3153</v>
      </c>
      <c r="B4528" t="s">
        <v>5037</v>
      </c>
      <c r="C4528" s="37">
        <v>976.95</v>
      </c>
      <c r="D4528" s="38">
        <v>0.76500000000000001</v>
      </c>
      <c r="E4528" s="39">
        <v>43389</v>
      </c>
      <c r="F4528">
        <f t="shared" si="70"/>
        <v>2018</v>
      </c>
    </row>
    <row r="4529" spans="1:6" x14ac:dyDescent="0.25">
      <c r="A4529" t="s">
        <v>3153</v>
      </c>
      <c r="B4529" t="s">
        <v>5037</v>
      </c>
      <c r="C4529" s="37">
        <v>10.220000000000001</v>
      </c>
      <c r="D4529" s="38">
        <v>8.0000000000000002E-3</v>
      </c>
      <c r="E4529" s="39">
        <v>43389</v>
      </c>
      <c r="F4529">
        <f t="shared" si="70"/>
        <v>2018</v>
      </c>
    </row>
    <row r="4530" spans="1:6" x14ac:dyDescent="0.25">
      <c r="A4530" t="s">
        <v>3153</v>
      </c>
      <c r="B4530" t="s">
        <v>5037</v>
      </c>
      <c r="C4530" s="37">
        <v>61.2</v>
      </c>
      <c r="D4530" s="38">
        <v>8.3370000000000007E-3</v>
      </c>
      <c r="E4530" s="39">
        <v>43389</v>
      </c>
      <c r="F4530">
        <f t="shared" si="70"/>
        <v>2018</v>
      </c>
    </row>
    <row r="4531" spans="1:6" x14ac:dyDescent="0.25">
      <c r="A4531" t="s">
        <v>3153</v>
      </c>
      <c r="B4531" t="s">
        <v>5037</v>
      </c>
      <c r="C4531" s="37">
        <v>195.39</v>
      </c>
      <c r="D4531" s="38">
        <v>0.153</v>
      </c>
      <c r="E4531" s="39">
        <v>43389</v>
      </c>
      <c r="F4531">
        <f t="shared" si="70"/>
        <v>2018</v>
      </c>
    </row>
    <row r="4532" spans="1:6" x14ac:dyDescent="0.25">
      <c r="A4532" t="s">
        <v>3153</v>
      </c>
      <c r="B4532" t="s">
        <v>5037</v>
      </c>
      <c r="C4532" s="37">
        <v>15.33</v>
      </c>
      <c r="D4532" s="38">
        <v>1.2E-2</v>
      </c>
      <c r="E4532" s="39">
        <v>43389</v>
      </c>
      <c r="F4532">
        <f t="shared" si="70"/>
        <v>2018</v>
      </c>
    </row>
    <row r="4533" spans="1:6" x14ac:dyDescent="0.25">
      <c r="A4533" t="s">
        <v>3153</v>
      </c>
      <c r="B4533" t="s">
        <v>5037</v>
      </c>
      <c r="C4533" s="37">
        <v>30.66</v>
      </c>
      <c r="D4533" s="38">
        <v>2.4E-2</v>
      </c>
      <c r="E4533" s="39">
        <v>43389</v>
      </c>
      <c r="F4533">
        <f t="shared" si="70"/>
        <v>2018</v>
      </c>
    </row>
    <row r="4534" spans="1:6" x14ac:dyDescent="0.25">
      <c r="A4534" t="s">
        <v>3153</v>
      </c>
      <c r="B4534" t="s">
        <v>5037</v>
      </c>
      <c r="C4534" s="37">
        <v>130.26</v>
      </c>
      <c r="D4534" s="38">
        <v>0.10199999999999999</v>
      </c>
      <c r="E4534" s="39">
        <v>43389</v>
      </c>
      <c r="F4534">
        <f t="shared" si="70"/>
        <v>2018</v>
      </c>
    </row>
    <row r="4535" spans="1:6" x14ac:dyDescent="0.25">
      <c r="A4535" t="s">
        <v>3153</v>
      </c>
      <c r="B4535" t="s">
        <v>5037</v>
      </c>
      <c r="C4535" s="37">
        <v>325.64999999999998</v>
      </c>
      <c r="D4535" s="38">
        <v>0.255</v>
      </c>
      <c r="E4535" s="39">
        <v>43389</v>
      </c>
      <c r="F4535">
        <f t="shared" si="70"/>
        <v>2018</v>
      </c>
    </row>
    <row r="4536" spans="1:6" x14ac:dyDescent="0.25">
      <c r="A4536" t="s">
        <v>3153</v>
      </c>
      <c r="B4536" t="s">
        <v>5037</v>
      </c>
      <c r="C4536" s="37">
        <v>10.220000000000001</v>
      </c>
      <c r="D4536" s="38">
        <v>8.0000000000000002E-3</v>
      </c>
      <c r="E4536" s="39">
        <v>43389</v>
      </c>
      <c r="F4536">
        <f t="shared" si="70"/>
        <v>2018</v>
      </c>
    </row>
    <row r="4537" spans="1:6" x14ac:dyDescent="0.25">
      <c r="A4537" t="s">
        <v>3153</v>
      </c>
      <c r="B4537" t="s">
        <v>5037</v>
      </c>
      <c r="C4537" s="37">
        <v>56.21</v>
      </c>
      <c r="D4537" s="38">
        <v>4.3999999999999997E-2</v>
      </c>
      <c r="E4537" s="39">
        <v>43389</v>
      </c>
      <c r="F4537">
        <f t="shared" si="70"/>
        <v>2018</v>
      </c>
    </row>
    <row r="4538" spans="1:6" x14ac:dyDescent="0.25">
      <c r="A4538" t="s">
        <v>3153</v>
      </c>
      <c r="B4538" t="s">
        <v>5037</v>
      </c>
      <c r="C4538" s="37">
        <v>65.13</v>
      </c>
      <c r="D4538" s="38">
        <v>5.0999999999999997E-2</v>
      </c>
      <c r="E4538" s="39">
        <v>43389</v>
      </c>
      <c r="F4538">
        <f t="shared" si="70"/>
        <v>2018</v>
      </c>
    </row>
    <row r="4539" spans="1:6" x14ac:dyDescent="0.25">
      <c r="A4539" t="s">
        <v>3153</v>
      </c>
      <c r="B4539" t="s">
        <v>5037</v>
      </c>
      <c r="C4539" s="37">
        <v>390.78</v>
      </c>
      <c r="D4539" s="38">
        <v>0.30599999999999999</v>
      </c>
      <c r="E4539" s="39">
        <v>43389</v>
      </c>
      <c r="F4539">
        <f t="shared" si="70"/>
        <v>2018</v>
      </c>
    </row>
    <row r="4540" spans="1:6" x14ac:dyDescent="0.25">
      <c r="A4540" t="s">
        <v>3153</v>
      </c>
      <c r="B4540" t="s">
        <v>5037</v>
      </c>
      <c r="C4540" s="37">
        <v>455.91</v>
      </c>
      <c r="D4540" s="38">
        <v>0.35699999999999998</v>
      </c>
      <c r="E4540" s="39">
        <v>43389</v>
      </c>
      <c r="F4540">
        <f t="shared" si="70"/>
        <v>2018</v>
      </c>
    </row>
    <row r="4541" spans="1:6" x14ac:dyDescent="0.25">
      <c r="A4541" t="s">
        <v>3153</v>
      </c>
      <c r="B4541" t="s">
        <v>5037</v>
      </c>
      <c r="C4541" s="37">
        <v>5.1100000000000003</v>
      </c>
      <c r="D4541" s="38">
        <v>4.0000000000000001E-3</v>
      </c>
      <c r="E4541" s="39">
        <v>43389</v>
      </c>
      <c r="F4541">
        <f t="shared" si="70"/>
        <v>2018</v>
      </c>
    </row>
    <row r="4542" spans="1:6" x14ac:dyDescent="0.25">
      <c r="A4542" t="s">
        <v>3153</v>
      </c>
      <c r="B4542" t="s">
        <v>5037</v>
      </c>
      <c r="C4542" s="37">
        <v>61.2</v>
      </c>
      <c r="D4542" s="38">
        <v>8.3370000000000007E-3</v>
      </c>
      <c r="E4542" s="39">
        <v>43389</v>
      </c>
      <c r="F4542">
        <f t="shared" si="70"/>
        <v>2018</v>
      </c>
    </row>
    <row r="4543" spans="1:6" x14ac:dyDescent="0.25">
      <c r="A4543" t="s">
        <v>3153</v>
      </c>
      <c r="B4543" t="s">
        <v>5037</v>
      </c>
      <c r="C4543" s="37">
        <v>390.78</v>
      </c>
      <c r="D4543" s="38">
        <v>0.30599999999999999</v>
      </c>
      <c r="E4543" s="39">
        <v>43389</v>
      </c>
      <c r="F4543">
        <f t="shared" si="70"/>
        <v>2018</v>
      </c>
    </row>
    <row r="4544" spans="1:6" x14ac:dyDescent="0.25">
      <c r="A4544" t="s">
        <v>3153</v>
      </c>
      <c r="B4544" t="s">
        <v>5037</v>
      </c>
      <c r="C4544" s="37">
        <v>15.33</v>
      </c>
      <c r="D4544" s="38">
        <v>1.2E-2</v>
      </c>
      <c r="E4544" s="39">
        <v>43389</v>
      </c>
      <c r="F4544">
        <f t="shared" si="70"/>
        <v>2018</v>
      </c>
    </row>
    <row r="4545" spans="1:6" x14ac:dyDescent="0.25">
      <c r="A4545" t="s">
        <v>3153</v>
      </c>
      <c r="B4545" t="s">
        <v>5037</v>
      </c>
      <c r="C4545" s="37">
        <v>455.91</v>
      </c>
      <c r="D4545" s="38">
        <v>0.35699999999999998</v>
      </c>
      <c r="E4545" s="39">
        <v>43389</v>
      </c>
      <c r="F4545">
        <f t="shared" si="70"/>
        <v>2018</v>
      </c>
    </row>
    <row r="4546" spans="1:6" x14ac:dyDescent="0.25">
      <c r="A4546" t="s">
        <v>3153</v>
      </c>
      <c r="B4546" t="s">
        <v>5037</v>
      </c>
      <c r="C4546" s="37">
        <v>20.440000000000001</v>
      </c>
      <c r="D4546" s="38">
        <v>1.6E-2</v>
      </c>
      <c r="E4546" s="39">
        <v>43389</v>
      </c>
      <c r="F4546">
        <f t="shared" si="70"/>
        <v>2018</v>
      </c>
    </row>
    <row r="4547" spans="1:6" x14ac:dyDescent="0.25">
      <c r="A4547" t="s">
        <v>3153</v>
      </c>
      <c r="B4547" t="s">
        <v>5037</v>
      </c>
      <c r="C4547" s="37">
        <v>521.04</v>
      </c>
      <c r="D4547" s="38">
        <v>0.40799999999999997</v>
      </c>
      <c r="E4547" s="39">
        <v>43389</v>
      </c>
      <c r="F4547">
        <f t="shared" ref="F4547:F4610" si="71">YEAR(E4547)</f>
        <v>2018</v>
      </c>
    </row>
    <row r="4548" spans="1:6" x14ac:dyDescent="0.25">
      <c r="A4548" t="s">
        <v>3153</v>
      </c>
      <c r="B4548" t="s">
        <v>5037</v>
      </c>
      <c r="C4548" s="37">
        <v>15.33</v>
      </c>
      <c r="D4548" s="38">
        <v>1.2E-2</v>
      </c>
      <c r="E4548" s="39">
        <v>43389</v>
      </c>
      <c r="F4548">
        <f t="shared" si="71"/>
        <v>2018</v>
      </c>
    </row>
    <row r="4549" spans="1:6" x14ac:dyDescent="0.25">
      <c r="A4549" t="s">
        <v>3153</v>
      </c>
      <c r="B4549" t="s">
        <v>5037</v>
      </c>
      <c r="C4549" s="37">
        <v>61.2</v>
      </c>
      <c r="D4549" s="38">
        <v>8.3370000000000007E-3</v>
      </c>
      <c r="E4549" s="39">
        <v>43389</v>
      </c>
      <c r="F4549">
        <f t="shared" si="71"/>
        <v>2018</v>
      </c>
    </row>
    <row r="4550" spans="1:6" x14ac:dyDescent="0.25">
      <c r="A4550" t="s">
        <v>3153</v>
      </c>
      <c r="B4550" t="s">
        <v>5037</v>
      </c>
      <c r="C4550" s="37">
        <v>586.16999999999996</v>
      </c>
      <c r="D4550" s="38">
        <v>0.45900000000000002</v>
      </c>
      <c r="E4550" s="39">
        <v>43389</v>
      </c>
      <c r="F4550">
        <f t="shared" si="71"/>
        <v>2018</v>
      </c>
    </row>
    <row r="4551" spans="1:6" x14ac:dyDescent="0.25">
      <c r="A4551" t="s">
        <v>3153</v>
      </c>
      <c r="B4551" t="s">
        <v>5037</v>
      </c>
      <c r="C4551" s="37">
        <v>61.2</v>
      </c>
      <c r="D4551" s="38">
        <v>8.3370000000000007E-3</v>
      </c>
      <c r="E4551" s="39">
        <v>43389</v>
      </c>
      <c r="F4551">
        <f t="shared" si="71"/>
        <v>2018</v>
      </c>
    </row>
    <row r="4552" spans="1:6" x14ac:dyDescent="0.25">
      <c r="A4552" t="s">
        <v>3153</v>
      </c>
      <c r="B4552" t="s">
        <v>5037</v>
      </c>
      <c r="C4552" s="37">
        <v>5.1100000000000003</v>
      </c>
      <c r="D4552" s="38">
        <v>4.0000000000000001E-3</v>
      </c>
      <c r="E4552" s="39">
        <v>43389</v>
      </c>
      <c r="F4552">
        <f t="shared" si="71"/>
        <v>2018</v>
      </c>
    </row>
    <row r="4553" spans="1:6" x14ac:dyDescent="0.25">
      <c r="A4553" t="s">
        <v>3153</v>
      </c>
      <c r="B4553" t="s">
        <v>5037</v>
      </c>
      <c r="C4553" s="37">
        <v>61.2</v>
      </c>
      <c r="D4553" s="38">
        <v>8.3370000000000007E-3</v>
      </c>
      <c r="E4553" s="39">
        <v>43389</v>
      </c>
      <c r="F4553">
        <f t="shared" si="71"/>
        <v>2018</v>
      </c>
    </row>
    <row r="4554" spans="1:6" x14ac:dyDescent="0.25">
      <c r="A4554" t="s">
        <v>3153</v>
      </c>
      <c r="B4554" t="s">
        <v>5037</v>
      </c>
      <c r="C4554" s="37">
        <v>45.99</v>
      </c>
      <c r="D4554" s="38">
        <v>3.5999999999999997E-2</v>
      </c>
      <c r="E4554" s="39">
        <v>43389</v>
      </c>
      <c r="F4554">
        <f t="shared" si="71"/>
        <v>2018</v>
      </c>
    </row>
    <row r="4555" spans="1:6" x14ac:dyDescent="0.25">
      <c r="A4555" t="s">
        <v>3153</v>
      </c>
      <c r="B4555" t="s">
        <v>5037</v>
      </c>
      <c r="C4555" s="37">
        <v>65.13</v>
      </c>
      <c r="D4555" s="38">
        <v>5.0999999999999997E-2</v>
      </c>
      <c r="E4555" s="39">
        <v>43389</v>
      </c>
      <c r="F4555">
        <f t="shared" si="71"/>
        <v>2018</v>
      </c>
    </row>
    <row r="4556" spans="1:6" x14ac:dyDescent="0.25">
      <c r="A4556" t="s">
        <v>3153</v>
      </c>
      <c r="B4556" t="s">
        <v>5037</v>
      </c>
      <c r="C4556" s="37">
        <v>25.55</v>
      </c>
      <c r="D4556" s="38">
        <v>0.02</v>
      </c>
      <c r="E4556" s="39">
        <v>43389</v>
      </c>
      <c r="F4556">
        <f t="shared" si="71"/>
        <v>2018</v>
      </c>
    </row>
    <row r="4557" spans="1:6" x14ac:dyDescent="0.25">
      <c r="A4557" t="s">
        <v>3153</v>
      </c>
      <c r="B4557" t="s">
        <v>5037</v>
      </c>
      <c r="C4557" s="37">
        <v>20.440000000000001</v>
      </c>
      <c r="D4557" s="38">
        <v>1.6E-2</v>
      </c>
      <c r="E4557" s="39">
        <v>43389</v>
      </c>
      <c r="F4557">
        <f t="shared" si="71"/>
        <v>2018</v>
      </c>
    </row>
    <row r="4558" spans="1:6" x14ac:dyDescent="0.25">
      <c r="A4558" t="s">
        <v>3153</v>
      </c>
      <c r="B4558" t="s">
        <v>5037</v>
      </c>
      <c r="C4558" s="37">
        <v>130.26</v>
      </c>
      <c r="D4558" s="38">
        <v>0.10199999999999999</v>
      </c>
      <c r="E4558" s="39">
        <v>43389</v>
      </c>
      <c r="F4558">
        <f t="shared" si="71"/>
        <v>2018</v>
      </c>
    </row>
    <row r="4559" spans="1:6" x14ac:dyDescent="0.25">
      <c r="A4559" t="s">
        <v>3153</v>
      </c>
      <c r="B4559" t="s">
        <v>5037</v>
      </c>
      <c r="C4559" s="37">
        <v>61.2</v>
      </c>
      <c r="D4559" s="38">
        <v>8.3370000000000007E-3</v>
      </c>
      <c r="E4559" s="39">
        <v>43389</v>
      </c>
      <c r="F4559">
        <f t="shared" si="71"/>
        <v>2018</v>
      </c>
    </row>
    <row r="4560" spans="1:6" x14ac:dyDescent="0.25">
      <c r="A4560" t="s">
        <v>3153</v>
      </c>
      <c r="B4560" t="s">
        <v>5037</v>
      </c>
      <c r="C4560" s="37">
        <v>43.4</v>
      </c>
      <c r="D4560" s="38">
        <v>3.4000000000000002E-2</v>
      </c>
      <c r="E4560" s="39">
        <v>43389</v>
      </c>
      <c r="F4560">
        <f t="shared" si="71"/>
        <v>2018</v>
      </c>
    </row>
    <row r="4561" spans="1:6" x14ac:dyDescent="0.25">
      <c r="A4561" t="s">
        <v>3153</v>
      </c>
      <c r="B4561" t="s">
        <v>5037</v>
      </c>
      <c r="C4561" s="37">
        <v>15.33</v>
      </c>
      <c r="D4561" s="38">
        <v>1.2E-2</v>
      </c>
      <c r="E4561" s="39">
        <v>43389</v>
      </c>
      <c r="F4561">
        <f t="shared" si="71"/>
        <v>2018</v>
      </c>
    </row>
    <row r="4562" spans="1:6" x14ac:dyDescent="0.25">
      <c r="A4562" t="s">
        <v>3153</v>
      </c>
      <c r="B4562" t="s">
        <v>5037</v>
      </c>
      <c r="C4562" s="37">
        <v>195.39</v>
      </c>
      <c r="D4562" s="38">
        <v>0.153</v>
      </c>
      <c r="E4562" s="39">
        <v>43389</v>
      </c>
      <c r="F4562">
        <f t="shared" si="71"/>
        <v>2018</v>
      </c>
    </row>
    <row r="4563" spans="1:6" x14ac:dyDescent="0.25">
      <c r="A4563" t="s">
        <v>3153</v>
      </c>
      <c r="B4563" t="s">
        <v>5037</v>
      </c>
      <c r="C4563" s="37">
        <v>195.39</v>
      </c>
      <c r="D4563" s="38">
        <v>0.153</v>
      </c>
      <c r="E4563" s="39">
        <v>43389</v>
      </c>
      <c r="F4563">
        <f t="shared" si="71"/>
        <v>2018</v>
      </c>
    </row>
    <row r="4564" spans="1:6" x14ac:dyDescent="0.25">
      <c r="A4564" t="s">
        <v>3153</v>
      </c>
      <c r="B4564" t="s">
        <v>5037</v>
      </c>
      <c r="C4564" s="37">
        <v>25.55</v>
      </c>
      <c r="D4564" s="38">
        <v>0.02</v>
      </c>
      <c r="E4564" s="39">
        <v>43389</v>
      </c>
      <c r="F4564">
        <f t="shared" si="71"/>
        <v>2018</v>
      </c>
    </row>
    <row r="4565" spans="1:6" x14ac:dyDescent="0.25">
      <c r="A4565" t="s">
        <v>3153</v>
      </c>
      <c r="B4565" t="s">
        <v>5037</v>
      </c>
      <c r="C4565" s="37">
        <v>455.91</v>
      </c>
      <c r="D4565" s="38">
        <v>0.35699999999999998</v>
      </c>
      <c r="E4565" s="39">
        <v>43389</v>
      </c>
      <c r="F4565">
        <f t="shared" si="71"/>
        <v>2018</v>
      </c>
    </row>
    <row r="4566" spans="1:6" x14ac:dyDescent="0.25">
      <c r="A4566" t="s">
        <v>3153</v>
      </c>
      <c r="B4566" t="s">
        <v>5037</v>
      </c>
      <c r="C4566" s="37">
        <v>61.2</v>
      </c>
      <c r="D4566" s="38">
        <v>8.3370000000000007E-3</v>
      </c>
      <c r="E4566" s="39">
        <v>43389</v>
      </c>
      <c r="F4566">
        <f t="shared" si="71"/>
        <v>2018</v>
      </c>
    </row>
    <row r="4567" spans="1:6" x14ac:dyDescent="0.25">
      <c r="A4567" t="s">
        <v>3153</v>
      </c>
      <c r="B4567" t="s">
        <v>5037</v>
      </c>
      <c r="C4567" s="37">
        <v>195.39</v>
      </c>
      <c r="D4567" s="38">
        <v>0.153</v>
      </c>
      <c r="E4567" s="39">
        <v>43389</v>
      </c>
      <c r="F4567">
        <f t="shared" si="71"/>
        <v>2018</v>
      </c>
    </row>
    <row r="4568" spans="1:6" x14ac:dyDescent="0.25">
      <c r="A4568" t="s">
        <v>3153</v>
      </c>
      <c r="B4568" t="s">
        <v>5037</v>
      </c>
      <c r="C4568" s="37">
        <v>54.25</v>
      </c>
      <c r="D4568" s="38">
        <v>4.2500000000000003E-2</v>
      </c>
      <c r="E4568" s="39">
        <v>43389</v>
      </c>
      <c r="F4568">
        <f t="shared" si="71"/>
        <v>2018</v>
      </c>
    </row>
    <row r="4569" spans="1:6" x14ac:dyDescent="0.25">
      <c r="A4569" t="s">
        <v>3153</v>
      </c>
      <c r="B4569" t="s">
        <v>5037</v>
      </c>
      <c r="C4569" s="37">
        <v>130.26</v>
      </c>
      <c r="D4569" s="38">
        <v>0.10199999999999999</v>
      </c>
      <c r="E4569" s="39">
        <v>43389</v>
      </c>
      <c r="F4569">
        <f t="shared" si="71"/>
        <v>2018</v>
      </c>
    </row>
    <row r="4570" spans="1:6" x14ac:dyDescent="0.25">
      <c r="A4570" t="s">
        <v>3153</v>
      </c>
      <c r="B4570" t="s">
        <v>5037</v>
      </c>
      <c r="C4570" s="37">
        <v>30.66</v>
      </c>
      <c r="D4570" s="38">
        <v>2.4E-2</v>
      </c>
      <c r="E4570" s="39">
        <v>43389</v>
      </c>
      <c r="F4570">
        <f t="shared" si="71"/>
        <v>2018</v>
      </c>
    </row>
    <row r="4571" spans="1:6" x14ac:dyDescent="0.25">
      <c r="A4571" t="s">
        <v>3153</v>
      </c>
      <c r="B4571" t="s">
        <v>5037</v>
      </c>
      <c r="C4571" s="37">
        <v>195.39</v>
      </c>
      <c r="D4571" s="38">
        <v>0.153</v>
      </c>
      <c r="E4571" s="39">
        <v>43389</v>
      </c>
      <c r="F4571">
        <f t="shared" si="71"/>
        <v>2018</v>
      </c>
    </row>
    <row r="4572" spans="1:6" x14ac:dyDescent="0.25">
      <c r="A4572" t="s">
        <v>3153</v>
      </c>
      <c r="B4572" t="s">
        <v>5037</v>
      </c>
      <c r="C4572" s="37">
        <v>455.91</v>
      </c>
      <c r="D4572" s="38">
        <v>0.35699999999999998</v>
      </c>
      <c r="E4572" s="39">
        <v>43389</v>
      </c>
      <c r="F4572">
        <f t="shared" si="71"/>
        <v>2018</v>
      </c>
    </row>
    <row r="4573" spans="1:6" x14ac:dyDescent="0.25">
      <c r="A4573" t="s">
        <v>3153</v>
      </c>
      <c r="B4573" t="s">
        <v>5037</v>
      </c>
      <c r="C4573" s="37">
        <v>20.440000000000001</v>
      </c>
      <c r="D4573" s="38">
        <v>1.6E-2</v>
      </c>
      <c r="E4573" s="39">
        <v>43389</v>
      </c>
      <c r="F4573">
        <f t="shared" si="71"/>
        <v>2018</v>
      </c>
    </row>
    <row r="4574" spans="1:6" x14ac:dyDescent="0.25">
      <c r="A4574" t="s">
        <v>3153</v>
      </c>
      <c r="B4574" t="s">
        <v>5037</v>
      </c>
      <c r="C4574" s="37">
        <v>195.39</v>
      </c>
      <c r="D4574" s="38">
        <v>0.153</v>
      </c>
      <c r="E4574" s="39">
        <v>43389</v>
      </c>
      <c r="F4574">
        <f t="shared" si="71"/>
        <v>2018</v>
      </c>
    </row>
    <row r="4575" spans="1:6" x14ac:dyDescent="0.25">
      <c r="A4575" t="s">
        <v>3153</v>
      </c>
      <c r="B4575" t="s">
        <v>5037</v>
      </c>
      <c r="C4575" s="37">
        <v>66.430000000000007</v>
      </c>
      <c r="D4575" s="38">
        <v>5.1999999999999998E-2</v>
      </c>
      <c r="E4575" s="39">
        <v>43389</v>
      </c>
      <c r="F4575">
        <f t="shared" si="71"/>
        <v>2018</v>
      </c>
    </row>
    <row r="4576" spans="1:6" x14ac:dyDescent="0.25">
      <c r="A4576" t="s">
        <v>3153</v>
      </c>
      <c r="B4576" t="s">
        <v>5037</v>
      </c>
      <c r="C4576" s="37">
        <v>21.7</v>
      </c>
      <c r="D4576" s="38">
        <v>1.7000000000000001E-2</v>
      </c>
      <c r="E4576" s="39">
        <v>43389</v>
      </c>
      <c r="F4576">
        <f t="shared" si="71"/>
        <v>2018</v>
      </c>
    </row>
    <row r="4577" spans="1:6" x14ac:dyDescent="0.25">
      <c r="A4577" t="s">
        <v>3153</v>
      </c>
      <c r="B4577" t="s">
        <v>5037</v>
      </c>
      <c r="C4577" s="37">
        <v>195.39</v>
      </c>
      <c r="D4577" s="38">
        <v>0.153</v>
      </c>
      <c r="E4577" s="39">
        <v>43389</v>
      </c>
      <c r="F4577">
        <f t="shared" si="71"/>
        <v>2018</v>
      </c>
    </row>
    <row r="4578" spans="1:6" x14ac:dyDescent="0.25">
      <c r="A4578" t="s">
        <v>3153</v>
      </c>
      <c r="B4578" t="s">
        <v>5037</v>
      </c>
      <c r="C4578" s="37">
        <v>15.33</v>
      </c>
      <c r="D4578" s="38">
        <v>1.2E-2</v>
      </c>
      <c r="E4578" s="39">
        <v>43389</v>
      </c>
      <c r="F4578">
        <f t="shared" si="71"/>
        <v>2018</v>
      </c>
    </row>
    <row r="4579" spans="1:6" x14ac:dyDescent="0.25">
      <c r="A4579" t="s">
        <v>3153</v>
      </c>
      <c r="B4579" t="s">
        <v>5037</v>
      </c>
      <c r="C4579" s="37">
        <v>61.2</v>
      </c>
      <c r="D4579" s="38">
        <v>8.3370000000000007E-3</v>
      </c>
      <c r="E4579" s="39">
        <v>43389</v>
      </c>
      <c r="F4579">
        <f t="shared" si="71"/>
        <v>2018</v>
      </c>
    </row>
    <row r="4580" spans="1:6" x14ac:dyDescent="0.25">
      <c r="A4580" t="s">
        <v>3153</v>
      </c>
      <c r="B4580" t="s">
        <v>5037</v>
      </c>
      <c r="C4580" s="37">
        <v>10.220000000000001</v>
      </c>
      <c r="D4580" s="38">
        <v>8.0000000000000002E-3</v>
      </c>
      <c r="E4580" s="39">
        <v>43389</v>
      </c>
      <c r="F4580">
        <f t="shared" si="71"/>
        <v>2018</v>
      </c>
    </row>
    <row r="4581" spans="1:6" x14ac:dyDescent="0.25">
      <c r="A4581" t="s">
        <v>3153</v>
      </c>
      <c r="B4581" t="s">
        <v>5037</v>
      </c>
      <c r="C4581" s="37">
        <v>65.13</v>
      </c>
      <c r="D4581" s="38">
        <v>5.0999999999999997E-2</v>
      </c>
      <c r="E4581" s="39">
        <v>43389</v>
      </c>
      <c r="F4581">
        <f t="shared" si="71"/>
        <v>2018</v>
      </c>
    </row>
    <row r="4582" spans="1:6" x14ac:dyDescent="0.25">
      <c r="A4582" t="s">
        <v>3153</v>
      </c>
      <c r="B4582" t="s">
        <v>5037</v>
      </c>
      <c r="C4582" s="37">
        <v>21.7</v>
      </c>
      <c r="D4582" s="38">
        <v>1.7000000000000001E-2</v>
      </c>
      <c r="E4582" s="39">
        <v>43389</v>
      </c>
      <c r="F4582">
        <f t="shared" si="71"/>
        <v>2018</v>
      </c>
    </row>
    <row r="4583" spans="1:6" x14ac:dyDescent="0.25">
      <c r="A4583" t="s">
        <v>3153</v>
      </c>
      <c r="B4583" t="s">
        <v>5037</v>
      </c>
      <c r="C4583" s="37">
        <v>15.33</v>
      </c>
      <c r="D4583" s="38">
        <v>1.2E-2</v>
      </c>
      <c r="E4583" s="39">
        <v>43389</v>
      </c>
      <c r="F4583">
        <f t="shared" si="71"/>
        <v>2018</v>
      </c>
    </row>
    <row r="4584" spans="1:6" x14ac:dyDescent="0.25">
      <c r="A4584" t="s">
        <v>3153</v>
      </c>
      <c r="B4584" t="s">
        <v>5037</v>
      </c>
      <c r="C4584" s="37">
        <v>781.56</v>
      </c>
      <c r="D4584" s="38">
        <v>0.61199999999999999</v>
      </c>
      <c r="E4584" s="39">
        <v>43389</v>
      </c>
      <c r="F4584">
        <f t="shared" si="71"/>
        <v>2018</v>
      </c>
    </row>
    <row r="4585" spans="1:6" x14ac:dyDescent="0.25">
      <c r="A4585" t="s">
        <v>3153</v>
      </c>
      <c r="B4585" t="s">
        <v>5037</v>
      </c>
      <c r="C4585" s="37">
        <v>21.7</v>
      </c>
      <c r="D4585" s="38">
        <v>1.7000000000000001E-2</v>
      </c>
      <c r="E4585" s="39">
        <v>43389</v>
      </c>
      <c r="F4585">
        <f t="shared" si="71"/>
        <v>2018</v>
      </c>
    </row>
    <row r="4586" spans="1:6" x14ac:dyDescent="0.25">
      <c r="A4586" t="s">
        <v>3153</v>
      </c>
      <c r="B4586" t="s">
        <v>5037</v>
      </c>
      <c r="C4586" s="37">
        <v>25.55</v>
      </c>
      <c r="D4586" s="38">
        <v>0.02</v>
      </c>
      <c r="E4586" s="39">
        <v>43389</v>
      </c>
      <c r="F4586">
        <f t="shared" si="71"/>
        <v>2018</v>
      </c>
    </row>
    <row r="4587" spans="1:6" x14ac:dyDescent="0.25">
      <c r="A4587" t="s">
        <v>3153</v>
      </c>
      <c r="B4587" t="s">
        <v>5037</v>
      </c>
      <c r="C4587" s="37">
        <v>130.26</v>
      </c>
      <c r="D4587" s="38">
        <v>0.10199999999999999</v>
      </c>
      <c r="E4587" s="39">
        <v>43389</v>
      </c>
      <c r="F4587">
        <f t="shared" si="71"/>
        <v>2018</v>
      </c>
    </row>
    <row r="4588" spans="1:6" x14ac:dyDescent="0.25">
      <c r="A4588" t="s">
        <v>3153</v>
      </c>
      <c r="B4588" t="s">
        <v>5037</v>
      </c>
      <c r="C4588" s="37">
        <v>390.78</v>
      </c>
      <c r="D4588" s="38">
        <v>0.30599999999999999</v>
      </c>
      <c r="E4588" s="39">
        <v>43389</v>
      </c>
      <c r="F4588">
        <f t="shared" si="71"/>
        <v>2018</v>
      </c>
    </row>
    <row r="4589" spans="1:6" x14ac:dyDescent="0.25">
      <c r="A4589" t="s">
        <v>3153</v>
      </c>
      <c r="B4589" t="s">
        <v>5037</v>
      </c>
      <c r="C4589" s="37">
        <v>390.78</v>
      </c>
      <c r="D4589" s="38">
        <v>0.30599999999999999</v>
      </c>
      <c r="E4589" s="39">
        <v>43389</v>
      </c>
      <c r="F4589">
        <f t="shared" si="71"/>
        <v>2018</v>
      </c>
    </row>
    <row r="4590" spans="1:6" x14ac:dyDescent="0.25">
      <c r="A4590" t="s">
        <v>3153</v>
      </c>
      <c r="B4590" t="s">
        <v>5037</v>
      </c>
      <c r="C4590" s="37">
        <v>20.440000000000001</v>
      </c>
      <c r="D4590" s="38">
        <v>1.6E-2</v>
      </c>
      <c r="E4590" s="39">
        <v>43389</v>
      </c>
      <c r="F4590">
        <f t="shared" si="71"/>
        <v>2018</v>
      </c>
    </row>
    <row r="4591" spans="1:6" x14ac:dyDescent="0.25">
      <c r="A4591" t="s">
        <v>3153</v>
      </c>
      <c r="B4591" t="s">
        <v>5037</v>
      </c>
      <c r="C4591" s="37">
        <v>61.2</v>
      </c>
      <c r="D4591" s="38">
        <v>8.3370000000000007E-3</v>
      </c>
      <c r="E4591" s="39">
        <v>43389</v>
      </c>
      <c r="F4591">
        <f t="shared" si="71"/>
        <v>2018</v>
      </c>
    </row>
    <row r="4592" spans="1:6" x14ac:dyDescent="0.25">
      <c r="A4592" t="s">
        <v>3153</v>
      </c>
      <c r="B4592" t="s">
        <v>5037</v>
      </c>
      <c r="C4592" s="37">
        <v>61.2</v>
      </c>
      <c r="D4592" s="38">
        <v>8.3370000000000007E-3</v>
      </c>
      <c r="E4592" s="39">
        <v>43389</v>
      </c>
      <c r="F4592">
        <f t="shared" si="71"/>
        <v>2018</v>
      </c>
    </row>
    <row r="4593" spans="1:6" x14ac:dyDescent="0.25">
      <c r="A4593" t="s">
        <v>3153</v>
      </c>
      <c r="B4593" t="s">
        <v>5037</v>
      </c>
      <c r="C4593" s="37">
        <v>390.78</v>
      </c>
      <c r="D4593" s="38">
        <v>0.30599999999999999</v>
      </c>
      <c r="E4593" s="39">
        <v>43389</v>
      </c>
      <c r="F4593">
        <f t="shared" si="71"/>
        <v>2018</v>
      </c>
    </row>
    <row r="4594" spans="1:6" x14ac:dyDescent="0.25">
      <c r="A4594" t="s">
        <v>3153</v>
      </c>
      <c r="B4594" t="s">
        <v>5037</v>
      </c>
      <c r="C4594" s="37">
        <v>260.52</v>
      </c>
      <c r="D4594" s="38">
        <v>0.20399999999999999</v>
      </c>
      <c r="E4594" s="39">
        <v>43389</v>
      </c>
      <c r="F4594">
        <f t="shared" si="71"/>
        <v>2018</v>
      </c>
    </row>
    <row r="4595" spans="1:6" x14ac:dyDescent="0.25">
      <c r="A4595" t="s">
        <v>3153</v>
      </c>
      <c r="B4595" t="s">
        <v>5037</v>
      </c>
      <c r="C4595" s="37">
        <v>10.85</v>
      </c>
      <c r="D4595" s="38">
        <v>8.5000000000000006E-3</v>
      </c>
      <c r="E4595" s="39">
        <v>43389</v>
      </c>
      <c r="F4595">
        <f t="shared" si="71"/>
        <v>2018</v>
      </c>
    </row>
    <row r="4596" spans="1:6" x14ac:dyDescent="0.25">
      <c r="A4596" t="s">
        <v>3153</v>
      </c>
      <c r="B4596" t="s">
        <v>5037</v>
      </c>
      <c r="C4596" s="37">
        <v>10.220000000000001</v>
      </c>
      <c r="D4596" s="38">
        <v>8.0000000000000002E-3</v>
      </c>
      <c r="E4596" s="39">
        <v>43389</v>
      </c>
      <c r="F4596">
        <f t="shared" si="71"/>
        <v>2018</v>
      </c>
    </row>
    <row r="4597" spans="1:6" x14ac:dyDescent="0.25">
      <c r="A4597" t="s">
        <v>3153</v>
      </c>
      <c r="B4597" t="s">
        <v>5037</v>
      </c>
      <c r="C4597" s="37">
        <v>781.56</v>
      </c>
      <c r="D4597" s="38">
        <v>0.61199999999999999</v>
      </c>
      <c r="E4597" s="39">
        <v>43389</v>
      </c>
      <c r="F4597">
        <f t="shared" si="71"/>
        <v>2018</v>
      </c>
    </row>
    <row r="4598" spans="1:6" x14ac:dyDescent="0.25">
      <c r="A4598" t="s">
        <v>3153</v>
      </c>
      <c r="B4598" t="s">
        <v>5037</v>
      </c>
      <c r="C4598" s="37">
        <v>61.2</v>
      </c>
      <c r="D4598" s="38">
        <v>8.3370000000000007E-3</v>
      </c>
      <c r="E4598" s="39">
        <v>43389</v>
      </c>
      <c r="F4598">
        <f t="shared" si="71"/>
        <v>2018</v>
      </c>
    </row>
    <row r="4599" spans="1:6" x14ac:dyDescent="0.25">
      <c r="A4599" t="s">
        <v>3153</v>
      </c>
      <c r="B4599" t="s">
        <v>5037</v>
      </c>
      <c r="C4599" s="37">
        <v>651.29999999999995</v>
      </c>
      <c r="D4599" s="38">
        <v>0.51</v>
      </c>
      <c r="E4599" s="39">
        <v>43389</v>
      </c>
      <c r="F4599">
        <f t="shared" si="71"/>
        <v>2018</v>
      </c>
    </row>
    <row r="4600" spans="1:6" x14ac:dyDescent="0.25">
      <c r="A4600" t="s">
        <v>3153</v>
      </c>
      <c r="B4600" t="s">
        <v>5037</v>
      </c>
      <c r="C4600" s="37">
        <v>260.52</v>
      </c>
      <c r="D4600" s="38">
        <v>0.20399999999999999</v>
      </c>
      <c r="E4600" s="39">
        <v>43389</v>
      </c>
      <c r="F4600">
        <f t="shared" si="71"/>
        <v>2018</v>
      </c>
    </row>
    <row r="4601" spans="1:6" x14ac:dyDescent="0.25">
      <c r="A4601" t="s">
        <v>3153</v>
      </c>
      <c r="B4601" t="s">
        <v>5037</v>
      </c>
      <c r="C4601" s="37">
        <v>156.24</v>
      </c>
      <c r="D4601" s="38">
        <v>0.1288</v>
      </c>
      <c r="E4601" s="39">
        <v>43389</v>
      </c>
      <c r="F4601">
        <f t="shared" si="71"/>
        <v>2018</v>
      </c>
    </row>
    <row r="4602" spans="1:6" x14ac:dyDescent="0.25">
      <c r="A4602" t="s">
        <v>3153</v>
      </c>
      <c r="B4602" t="s">
        <v>5037</v>
      </c>
      <c r="C4602" s="37">
        <v>5.1100000000000003</v>
      </c>
      <c r="D4602" s="38">
        <v>4.0000000000000001E-3</v>
      </c>
      <c r="E4602" s="39">
        <v>43389</v>
      </c>
      <c r="F4602">
        <f t="shared" si="71"/>
        <v>2018</v>
      </c>
    </row>
    <row r="4603" spans="1:6" x14ac:dyDescent="0.25">
      <c r="A4603" t="s">
        <v>3153</v>
      </c>
      <c r="B4603" t="s">
        <v>5037</v>
      </c>
      <c r="C4603" s="37">
        <v>390.78</v>
      </c>
      <c r="D4603" s="38">
        <v>0.30599999999999999</v>
      </c>
      <c r="E4603" s="39">
        <v>43389</v>
      </c>
      <c r="F4603">
        <f t="shared" si="71"/>
        <v>2018</v>
      </c>
    </row>
    <row r="4604" spans="1:6" x14ac:dyDescent="0.25">
      <c r="A4604" t="s">
        <v>3153</v>
      </c>
      <c r="B4604" t="s">
        <v>5037</v>
      </c>
      <c r="C4604" s="37">
        <v>390.78</v>
      </c>
      <c r="D4604" s="38">
        <v>0.30599999999999999</v>
      </c>
      <c r="E4604" s="39">
        <v>43389</v>
      </c>
      <c r="F4604">
        <f t="shared" si="71"/>
        <v>2018</v>
      </c>
    </row>
    <row r="4605" spans="1:6" x14ac:dyDescent="0.25">
      <c r="A4605" t="s">
        <v>3153</v>
      </c>
      <c r="B4605" t="s">
        <v>5037</v>
      </c>
      <c r="C4605" s="37">
        <v>325.64999999999998</v>
      </c>
      <c r="D4605" s="38">
        <v>0.255</v>
      </c>
      <c r="E4605" s="39">
        <v>43389</v>
      </c>
      <c r="F4605">
        <f t="shared" si="71"/>
        <v>2018</v>
      </c>
    </row>
    <row r="4606" spans="1:6" x14ac:dyDescent="0.25">
      <c r="A4606" t="s">
        <v>3153</v>
      </c>
      <c r="B4606" t="s">
        <v>5037</v>
      </c>
      <c r="C4606" s="37">
        <v>25.55</v>
      </c>
      <c r="D4606" s="38">
        <v>0.02</v>
      </c>
      <c r="E4606" s="39">
        <v>43389</v>
      </c>
      <c r="F4606">
        <f t="shared" si="71"/>
        <v>2018</v>
      </c>
    </row>
    <row r="4607" spans="1:6" x14ac:dyDescent="0.25">
      <c r="A4607" t="s">
        <v>3153</v>
      </c>
      <c r="B4607" t="s">
        <v>5037</v>
      </c>
      <c r="C4607" s="37">
        <v>40.880000000000003</v>
      </c>
      <c r="D4607" s="38">
        <v>3.2000000000000001E-2</v>
      </c>
      <c r="E4607" s="39">
        <v>43389</v>
      </c>
      <c r="F4607">
        <f t="shared" si="71"/>
        <v>2018</v>
      </c>
    </row>
    <row r="4608" spans="1:6" x14ac:dyDescent="0.25">
      <c r="A4608" t="s">
        <v>3153</v>
      </c>
      <c r="B4608" t="s">
        <v>5037</v>
      </c>
      <c r="C4608" s="37">
        <v>651.29999999999995</v>
      </c>
      <c r="D4608" s="38">
        <v>0.51</v>
      </c>
      <c r="E4608" s="39">
        <v>43389</v>
      </c>
      <c r="F4608">
        <f t="shared" si="71"/>
        <v>2018</v>
      </c>
    </row>
    <row r="4609" spans="1:6" x14ac:dyDescent="0.25">
      <c r="A4609" t="s">
        <v>3153</v>
      </c>
      <c r="B4609" t="s">
        <v>5037</v>
      </c>
      <c r="C4609" s="37">
        <v>61.2</v>
      </c>
      <c r="D4609" s="38">
        <v>8.3370000000000007E-3</v>
      </c>
      <c r="E4609" s="39">
        <v>43389</v>
      </c>
      <c r="F4609">
        <f t="shared" si="71"/>
        <v>2018</v>
      </c>
    </row>
    <row r="4610" spans="1:6" x14ac:dyDescent="0.25">
      <c r="A4610" t="s">
        <v>3153</v>
      </c>
      <c r="B4610" t="s">
        <v>5037</v>
      </c>
      <c r="C4610" s="37">
        <v>260.52</v>
      </c>
      <c r="D4610" s="38">
        <v>0.20399999999999999</v>
      </c>
      <c r="E4610" s="39">
        <v>43389</v>
      </c>
      <c r="F4610">
        <f t="shared" si="71"/>
        <v>2018</v>
      </c>
    </row>
    <row r="4611" spans="1:6" x14ac:dyDescent="0.25">
      <c r="A4611" t="s">
        <v>3153</v>
      </c>
      <c r="B4611" t="s">
        <v>5037</v>
      </c>
      <c r="C4611" s="37">
        <v>32.549999999999997</v>
      </c>
      <c r="D4611" s="38">
        <v>2.5499999999999998E-2</v>
      </c>
      <c r="E4611" s="39">
        <v>43389</v>
      </c>
      <c r="F4611">
        <f t="shared" ref="F4611:F4674" si="72">YEAR(E4611)</f>
        <v>2018</v>
      </c>
    </row>
    <row r="4612" spans="1:6" x14ac:dyDescent="0.25">
      <c r="A4612" t="s">
        <v>3153</v>
      </c>
      <c r="B4612" t="s">
        <v>5037</v>
      </c>
      <c r="C4612" s="37">
        <v>25.55</v>
      </c>
      <c r="D4612" s="38">
        <v>0.02</v>
      </c>
      <c r="E4612" s="39">
        <v>43389</v>
      </c>
      <c r="F4612">
        <f t="shared" si="72"/>
        <v>2018</v>
      </c>
    </row>
    <row r="4613" spans="1:6" x14ac:dyDescent="0.25">
      <c r="A4613" t="s">
        <v>3153</v>
      </c>
      <c r="B4613" t="s">
        <v>5037</v>
      </c>
      <c r="C4613" s="37">
        <v>325.64999999999998</v>
      </c>
      <c r="D4613" s="38">
        <v>0.255</v>
      </c>
      <c r="E4613" s="39">
        <v>43389</v>
      </c>
      <c r="F4613">
        <f t="shared" si="72"/>
        <v>2018</v>
      </c>
    </row>
    <row r="4614" spans="1:6" x14ac:dyDescent="0.25">
      <c r="A4614" t="s">
        <v>3153</v>
      </c>
      <c r="B4614" t="s">
        <v>5037</v>
      </c>
      <c r="C4614" s="37">
        <v>195.39</v>
      </c>
      <c r="D4614" s="38">
        <v>0.153</v>
      </c>
      <c r="E4614" s="39">
        <v>43389</v>
      </c>
      <c r="F4614">
        <f t="shared" si="72"/>
        <v>2018</v>
      </c>
    </row>
    <row r="4615" spans="1:6" x14ac:dyDescent="0.25">
      <c r="A4615" t="s">
        <v>3153</v>
      </c>
      <c r="B4615" t="s">
        <v>5037</v>
      </c>
      <c r="C4615" s="37">
        <v>15.33</v>
      </c>
      <c r="D4615" s="38">
        <v>1.2E-2</v>
      </c>
      <c r="E4615" s="39">
        <v>43389</v>
      </c>
      <c r="F4615">
        <f t="shared" si="72"/>
        <v>2018</v>
      </c>
    </row>
    <row r="4616" spans="1:6" x14ac:dyDescent="0.25">
      <c r="A4616" t="s">
        <v>3153</v>
      </c>
      <c r="B4616" t="s">
        <v>5038</v>
      </c>
      <c r="C4616" s="37">
        <v>1107.21</v>
      </c>
      <c r="D4616" s="38">
        <v>0.86699999999999999</v>
      </c>
      <c r="E4616" s="39">
        <v>43385</v>
      </c>
      <c r="F4616">
        <f t="shared" si="72"/>
        <v>2018</v>
      </c>
    </row>
    <row r="4617" spans="1:6" x14ac:dyDescent="0.25">
      <c r="A4617" t="s">
        <v>3153</v>
      </c>
      <c r="B4617" t="s">
        <v>5038</v>
      </c>
      <c r="C4617" s="37">
        <v>10.220000000000001</v>
      </c>
      <c r="D4617" s="38">
        <v>8.0000000000000002E-3</v>
      </c>
      <c r="E4617" s="39">
        <v>43385</v>
      </c>
      <c r="F4617">
        <f t="shared" si="72"/>
        <v>2018</v>
      </c>
    </row>
    <row r="4618" spans="1:6" x14ac:dyDescent="0.25">
      <c r="A4618" t="s">
        <v>3153</v>
      </c>
      <c r="B4618" t="s">
        <v>5038</v>
      </c>
      <c r="C4618" s="37">
        <v>846.69</v>
      </c>
      <c r="D4618" s="38">
        <v>0.66300000000000003</v>
      </c>
      <c r="E4618" s="39">
        <v>43385</v>
      </c>
      <c r="F4618">
        <f t="shared" si="72"/>
        <v>2018</v>
      </c>
    </row>
    <row r="4619" spans="1:6" x14ac:dyDescent="0.25">
      <c r="A4619" t="s">
        <v>3153</v>
      </c>
      <c r="B4619" t="s">
        <v>5038</v>
      </c>
      <c r="C4619" s="37">
        <v>275.3</v>
      </c>
      <c r="D4619" s="38">
        <v>0.161</v>
      </c>
      <c r="E4619" s="39">
        <v>43385</v>
      </c>
      <c r="F4619">
        <f t="shared" si="72"/>
        <v>2018</v>
      </c>
    </row>
    <row r="4620" spans="1:6" x14ac:dyDescent="0.25">
      <c r="A4620" t="s">
        <v>3153</v>
      </c>
      <c r="B4620" t="s">
        <v>5038</v>
      </c>
      <c r="C4620" s="37">
        <v>10.85</v>
      </c>
      <c r="D4620" s="38">
        <v>8.5000000000000006E-3</v>
      </c>
      <c r="E4620" s="39">
        <v>43385</v>
      </c>
      <c r="F4620">
        <f t="shared" si="72"/>
        <v>2018</v>
      </c>
    </row>
    <row r="4621" spans="1:6" x14ac:dyDescent="0.25">
      <c r="A4621" t="s">
        <v>3153</v>
      </c>
      <c r="B4621" t="s">
        <v>5038</v>
      </c>
      <c r="C4621" s="37">
        <v>10.220000000000001</v>
      </c>
      <c r="D4621" s="38">
        <v>8.0000000000000002E-3</v>
      </c>
      <c r="E4621" s="39">
        <v>43385</v>
      </c>
      <c r="F4621">
        <f t="shared" si="72"/>
        <v>2018</v>
      </c>
    </row>
    <row r="4622" spans="1:6" x14ac:dyDescent="0.25">
      <c r="A4622" t="s">
        <v>3153</v>
      </c>
      <c r="B4622" t="s">
        <v>5038</v>
      </c>
      <c r="C4622" s="37">
        <v>325.64999999999998</v>
      </c>
      <c r="D4622" s="38">
        <v>0.255</v>
      </c>
      <c r="E4622" s="39">
        <v>43385</v>
      </c>
      <c r="F4622">
        <f t="shared" si="72"/>
        <v>2018</v>
      </c>
    </row>
    <row r="4623" spans="1:6" x14ac:dyDescent="0.25">
      <c r="A4623" t="s">
        <v>3153</v>
      </c>
      <c r="B4623" t="s">
        <v>5038</v>
      </c>
      <c r="C4623" s="37">
        <v>61.2</v>
      </c>
      <c r="D4623" s="38">
        <v>8.3370000000000007E-3</v>
      </c>
      <c r="E4623" s="39">
        <v>43385</v>
      </c>
      <c r="F4623">
        <f t="shared" si="72"/>
        <v>2018</v>
      </c>
    </row>
    <row r="4624" spans="1:6" x14ac:dyDescent="0.25">
      <c r="A4624" t="s">
        <v>3153</v>
      </c>
      <c r="B4624" t="s">
        <v>5038</v>
      </c>
      <c r="C4624" s="37">
        <v>911.82</v>
      </c>
      <c r="D4624" s="38">
        <v>0.71399999999999997</v>
      </c>
      <c r="E4624" s="39">
        <v>43385</v>
      </c>
      <c r="F4624">
        <f t="shared" si="72"/>
        <v>2018</v>
      </c>
    </row>
    <row r="4625" spans="1:6" x14ac:dyDescent="0.25">
      <c r="A4625" t="s">
        <v>3153</v>
      </c>
      <c r="B4625" t="s">
        <v>5038</v>
      </c>
      <c r="C4625" s="37">
        <v>5.1100000000000003</v>
      </c>
      <c r="D4625" s="38">
        <v>4.0000000000000001E-3</v>
      </c>
      <c r="E4625" s="39">
        <v>43385</v>
      </c>
      <c r="F4625">
        <f t="shared" si="72"/>
        <v>2018</v>
      </c>
    </row>
    <row r="4626" spans="1:6" x14ac:dyDescent="0.25">
      <c r="A4626" t="s">
        <v>3153</v>
      </c>
      <c r="B4626" t="s">
        <v>5038</v>
      </c>
      <c r="C4626" s="37">
        <v>130.26</v>
      </c>
      <c r="D4626" s="38">
        <v>0.10199999999999999</v>
      </c>
      <c r="E4626" s="39">
        <v>43385</v>
      </c>
      <c r="F4626">
        <f t="shared" si="72"/>
        <v>2018</v>
      </c>
    </row>
    <row r="4627" spans="1:6" x14ac:dyDescent="0.25">
      <c r="A4627" t="s">
        <v>3153</v>
      </c>
      <c r="B4627" t="s">
        <v>5038</v>
      </c>
      <c r="C4627" s="37">
        <v>5.1100000000000003</v>
      </c>
      <c r="D4627" s="38">
        <v>4.0000000000000001E-3</v>
      </c>
      <c r="E4627" s="39">
        <v>43385</v>
      </c>
      <c r="F4627">
        <f t="shared" si="72"/>
        <v>2018</v>
      </c>
    </row>
    <row r="4628" spans="1:6" x14ac:dyDescent="0.25">
      <c r="A4628" t="s">
        <v>3153</v>
      </c>
      <c r="B4628" t="s">
        <v>5038</v>
      </c>
      <c r="C4628" s="37">
        <v>455.91</v>
      </c>
      <c r="D4628" s="38">
        <v>0.35699999999999998</v>
      </c>
      <c r="E4628" s="39">
        <v>43385</v>
      </c>
      <c r="F4628">
        <f t="shared" si="72"/>
        <v>2018</v>
      </c>
    </row>
    <row r="4629" spans="1:6" x14ac:dyDescent="0.25">
      <c r="A4629" t="s">
        <v>3153</v>
      </c>
      <c r="B4629" t="s">
        <v>5038</v>
      </c>
      <c r="C4629" s="37">
        <v>55.06</v>
      </c>
      <c r="D4629" s="38">
        <v>3.2199999999999999E-2</v>
      </c>
      <c r="E4629" s="39">
        <v>43385</v>
      </c>
      <c r="F4629">
        <f t="shared" si="72"/>
        <v>2018</v>
      </c>
    </row>
    <row r="4630" spans="1:6" x14ac:dyDescent="0.25">
      <c r="A4630" t="s">
        <v>3153</v>
      </c>
      <c r="B4630" t="s">
        <v>5038</v>
      </c>
      <c r="C4630" s="37">
        <v>260.52</v>
      </c>
      <c r="D4630" s="38">
        <v>0.20399999999999999</v>
      </c>
      <c r="E4630" s="39">
        <v>43385</v>
      </c>
      <c r="F4630">
        <f t="shared" si="72"/>
        <v>2018</v>
      </c>
    </row>
    <row r="4631" spans="1:6" x14ac:dyDescent="0.25">
      <c r="A4631" t="s">
        <v>3153</v>
      </c>
      <c r="B4631" t="s">
        <v>5038</v>
      </c>
      <c r="C4631" s="37">
        <v>15.33</v>
      </c>
      <c r="D4631" s="38">
        <v>1.2E-2</v>
      </c>
      <c r="E4631" s="39">
        <v>43385</v>
      </c>
      <c r="F4631">
        <f t="shared" si="72"/>
        <v>2018</v>
      </c>
    </row>
    <row r="4632" spans="1:6" x14ac:dyDescent="0.25">
      <c r="A4632" t="s">
        <v>3153</v>
      </c>
      <c r="B4632" t="s">
        <v>5038</v>
      </c>
      <c r="C4632" s="37">
        <v>40.880000000000003</v>
      </c>
      <c r="D4632" s="38">
        <v>3.2000000000000001E-2</v>
      </c>
      <c r="E4632" s="39">
        <v>43385</v>
      </c>
      <c r="F4632">
        <f t="shared" si="72"/>
        <v>2018</v>
      </c>
    </row>
    <row r="4633" spans="1:6" x14ac:dyDescent="0.25">
      <c r="A4633" t="s">
        <v>3153</v>
      </c>
      <c r="B4633" t="s">
        <v>5038</v>
      </c>
      <c r="C4633" s="37">
        <v>65.13</v>
      </c>
      <c r="D4633" s="38">
        <v>5.0999999999999997E-2</v>
      </c>
      <c r="E4633" s="39">
        <v>43385</v>
      </c>
      <c r="F4633">
        <f t="shared" si="72"/>
        <v>2018</v>
      </c>
    </row>
    <row r="4634" spans="1:6" x14ac:dyDescent="0.25">
      <c r="A4634" t="s">
        <v>3153</v>
      </c>
      <c r="B4634" t="s">
        <v>5038</v>
      </c>
      <c r="C4634" s="37">
        <v>20.440000000000001</v>
      </c>
      <c r="D4634" s="38">
        <v>1.6E-2</v>
      </c>
      <c r="E4634" s="39">
        <v>43385</v>
      </c>
      <c r="F4634">
        <f t="shared" si="72"/>
        <v>2018</v>
      </c>
    </row>
    <row r="4635" spans="1:6" x14ac:dyDescent="0.25">
      <c r="A4635" t="s">
        <v>3153</v>
      </c>
      <c r="B4635" t="s">
        <v>5038</v>
      </c>
      <c r="C4635" s="37">
        <v>781.56</v>
      </c>
      <c r="D4635" s="38">
        <v>0.61199999999999999</v>
      </c>
      <c r="E4635" s="39">
        <v>43385</v>
      </c>
      <c r="F4635">
        <f t="shared" si="72"/>
        <v>2018</v>
      </c>
    </row>
    <row r="4636" spans="1:6" x14ac:dyDescent="0.25">
      <c r="A4636" t="s">
        <v>3153</v>
      </c>
      <c r="B4636" t="s">
        <v>5038</v>
      </c>
      <c r="C4636" s="37">
        <v>15.33</v>
      </c>
      <c r="D4636" s="38">
        <v>1.2E-2</v>
      </c>
      <c r="E4636" s="39">
        <v>43385</v>
      </c>
      <c r="F4636">
        <f t="shared" si="72"/>
        <v>2018</v>
      </c>
    </row>
    <row r="4637" spans="1:6" x14ac:dyDescent="0.25">
      <c r="A4637" t="s">
        <v>3153</v>
      </c>
      <c r="B4637" t="s">
        <v>5038</v>
      </c>
      <c r="C4637" s="37">
        <v>130.26</v>
      </c>
      <c r="D4637" s="38">
        <v>0.10199999999999999</v>
      </c>
      <c r="E4637" s="39">
        <v>43385</v>
      </c>
      <c r="F4637">
        <f t="shared" si="72"/>
        <v>2018</v>
      </c>
    </row>
    <row r="4638" spans="1:6" x14ac:dyDescent="0.25">
      <c r="A4638" t="s">
        <v>3153</v>
      </c>
      <c r="B4638" t="s">
        <v>5038</v>
      </c>
      <c r="C4638" s="37">
        <v>1042.08</v>
      </c>
      <c r="D4638" s="38">
        <v>0.81599999999999995</v>
      </c>
      <c r="E4638" s="39">
        <v>43385</v>
      </c>
      <c r="F4638">
        <f t="shared" si="72"/>
        <v>2018</v>
      </c>
    </row>
    <row r="4639" spans="1:6" x14ac:dyDescent="0.25">
      <c r="A4639" t="s">
        <v>3153</v>
      </c>
      <c r="B4639" t="s">
        <v>5038</v>
      </c>
      <c r="C4639" s="37">
        <v>390.78</v>
      </c>
      <c r="D4639" s="38">
        <v>0.30599999999999999</v>
      </c>
      <c r="E4639" s="39">
        <v>43385</v>
      </c>
      <c r="F4639">
        <f t="shared" si="72"/>
        <v>2018</v>
      </c>
    </row>
    <row r="4640" spans="1:6" x14ac:dyDescent="0.25">
      <c r="A4640" t="s">
        <v>3153</v>
      </c>
      <c r="B4640" t="s">
        <v>5038</v>
      </c>
      <c r="C4640" s="37">
        <v>68.400000000000006</v>
      </c>
      <c r="D4640" s="38">
        <v>3.9399999999999998E-2</v>
      </c>
      <c r="E4640" s="39">
        <v>43385</v>
      </c>
      <c r="F4640">
        <f t="shared" si="72"/>
        <v>2018</v>
      </c>
    </row>
    <row r="4641" spans="1:6" x14ac:dyDescent="0.25">
      <c r="A4641" t="s">
        <v>3153</v>
      </c>
      <c r="B4641" t="s">
        <v>5038</v>
      </c>
      <c r="C4641" s="37">
        <v>130.26</v>
      </c>
      <c r="D4641" s="38">
        <v>0.10199999999999999</v>
      </c>
      <c r="E4641" s="39">
        <v>43385</v>
      </c>
      <c r="F4641">
        <f t="shared" si="72"/>
        <v>2018</v>
      </c>
    </row>
    <row r="4642" spans="1:6" x14ac:dyDescent="0.25">
      <c r="A4642" t="s">
        <v>3153</v>
      </c>
      <c r="B4642" t="s">
        <v>5038</v>
      </c>
      <c r="C4642" s="37">
        <v>5.1100000000000003</v>
      </c>
      <c r="D4642" s="38">
        <v>4.0000000000000001E-3</v>
      </c>
      <c r="E4642" s="39">
        <v>43385</v>
      </c>
      <c r="F4642">
        <f t="shared" si="72"/>
        <v>2018</v>
      </c>
    </row>
    <row r="4643" spans="1:6" x14ac:dyDescent="0.25">
      <c r="A4643" t="s">
        <v>3153</v>
      </c>
      <c r="B4643" t="s">
        <v>5038</v>
      </c>
      <c r="C4643" s="37">
        <v>15.33</v>
      </c>
      <c r="D4643" s="38">
        <v>1.2E-2</v>
      </c>
      <c r="E4643" s="39">
        <v>43385</v>
      </c>
      <c r="F4643">
        <f t="shared" si="72"/>
        <v>2018</v>
      </c>
    </row>
    <row r="4644" spans="1:6" x14ac:dyDescent="0.25">
      <c r="A4644" t="s">
        <v>3153</v>
      </c>
      <c r="B4644" t="s">
        <v>5038</v>
      </c>
      <c r="C4644" s="37">
        <v>65.13</v>
      </c>
      <c r="D4644" s="38">
        <v>5.0999999999999997E-2</v>
      </c>
      <c r="E4644" s="39">
        <v>43385</v>
      </c>
      <c r="F4644">
        <f t="shared" si="72"/>
        <v>2018</v>
      </c>
    </row>
    <row r="4645" spans="1:6" x14ac:dyDescent="0.25">
      <c r="A4645" t="s">
        <v>3153</v>
      </c>
      <c r="B4645" t="s">
        <v>5038</v>
      </c>
      <c r="C4645" s="37">
        <v>260.52</v>
      </c>
      <c r="D4645" s="38">
        <v>0.20399999999999999</v>
      </c>
      <c r="E4645" s="39">
        <v>43385</v>
      </c>
      <c r="F4645">
        <f t="shared" si="72"/>
        <v>2018</v>
      </c>
    </row>
    <row r="4646" spans="1:6" x14ac:dyDescent="0.25">
      <c r="A4646" t="s">
        <v>3153</v>
      </c>
      <c r="B4646" t="s">
        <v>5038</v>
      </c>
      <c r="C4646" s="37">
        <v>86.8</v>
      </c>
      <c r="D4646" s="38">
        <v>6.8000000000000005E-2</v>
      </c>
      <c r="E4646" s="39">
        <v>43385</v>
      </c>
      <c r="F4646">
        <f t="shared" si="72"/>
        <v>2018</v>
      </c>
    </row>
    <row r="4647" spans="1:6" x14ac:dyDescent="0.25">
      <c r="A4647" t="s">
        <v>3153</v>
      </c>
      <c r="B4647" t="s">
        <v>5038</v>
      </c>
      <c r="C4647" s="37">
        <v>25.55</v>
      </c>
      <c r="D4647" s="38">
        <v>0.02</v>
      </c>
      <c r="E4647" s="39">
        <v>43385</v>
      </c>
      <c r="F4647">
        <f t="shared" si="72"/>
        <v>2018</v>
      </c>
    </row>
    <row r="4648" spans="1:6" x14ac:dyDescent="0.25">
      <c r="A4648" t="s">
        <v>3153</v>
      </c>
      <c r="B4648" t="s">
        <v>5038</v>
      </c>
      <c r="C4648" s="37">
        <v>35.770000000000003</v>
      </c>
      <c r="D4648" s="38">
        <v>2.8000000000000001E-2</v>
      </c>
      <c r="E4648" s="39">
        <v>43385</v>
      </c>
      <c r="F4648">
        <f t="shared" si="72"/>
        <v>2018</v>
      </c>
    </row>
    <row r="4649" spans="1:6" x14ac:dyDescent="0.25">
      <c r="A4649" t="s">
        <v>3153</v>
      </c>
      <c r="B4649" t="s">
        <v>5038</v>
      </c>
      <c r="C4649" s="37">
        <v>15.33</v>
      </c>
      <c r="D4649" s="38">
        <v>1.2E-2</v>
      </c>
      <c r="E4649" s="39">
        <v>43385</v>
      </c>
      <c r="F4649">
        <f t="shared" si="72"/>
        <v>2018</v>
      </c>
    </row>
    <row r="4650" spans="1:6" x14ac:dyDescent="0.25">
      <c r="A4650" t="s">
        <v>3153</v>
      </c>
      <c r="B4650" t="s">
        <v>5038</v>
      </c>
      <c r="C4650" s="37">
        <v>130.26</v>
      </c>
      <c r="D4650" s="38">
        <v>0.10199999999999999</v>
      </c>
      <c r="E4650" s="39">
        <v>43385</v>
      </c>
      <c r="F4650">
        <f t="shared" si="72"/>
        <v>2018</v>
      </c>
    </row>
    <row r="4651" spans="1:6" x14ac:dyDescent="0.25">
      <c r="A4651" t="s">
        <v>3153</v>
      </c>
      <c r="B4651" t="s">
        <v>5038</v>
      </c>
      <c r="C4651" s="37">
        <v>54.25</v>
      </c>
      <c r="D4651" s="38">
        <v>4.2500000000000003E-2</v>
      </c>
      <c r="E4651" s="39">
        <v>43385</v>
      </c>
      <c r="F4651">
        <f t="shared" si="72"/>
        <v>2018</v>
      </c>
    </row>
    <row r="4652" spans="1:6" x14ac:dyDescent="0.25">
      <c r="A4652" t="s">
        <v>3153</v>
      </c>
      <c r="B4652" t="s">
        <v>5038</v>
      </c>
      <c r="C4652" s="37">
        <v>109.18</v>
      </c>
      <c r="D4652" s="38">
        <v>8.5500000000000007E-2</v>
      </c>
      <c r="E4652" s="39">
        <v>43385</v>
      </c>
      <c r="F4652">
        <f t="shared" si="72"/>
        <v>2018</v>
      </c>
    </row>
    <row r="4653" spans="1:6" x14ac:dyDescent="0.25">
      <c r="A4653" t="s">
        <v>3153</v>
      </c>
      <c r="B4653" t="s">
        <v>5038</v>
      </c>
      <c r="C4653" s="37">
        <v>5.1100000000000003</v>
      </c>
      <c r="D4653" s="38">
        <v>4.0000000000000001E-3</v>
      </c>
      <c r="E4653" s="39">
        <v>43385</v>
      </c>
      <c r="F4653">
        <f t="shared" si="72"/>
        <v>2018</v>
      </c>
    </row>
    <row r="4654" spans="1:6" x14ac:dyDescent="0.25">
      <c r="A4654" t="s">
        <v>3153</v>
      </c>
      <c r="B4654" t="s">
        <v>5038</v>
      </c>
      <c r="C4654" s="37">
        <v>65.13</v>
      </c>
      <c r="D4654" s="38">
        <v>5.0999999999999997E-2</v>
      </c>
      <c r="E4654" s="39">
        <v>43385</v>
      </c>
      <c r="F4654">
        <f t="shared" si="72"/>
        <v>2018</v>
      </c>
    </row>
    <row r="4655" spans="1:6" x14ac:dyDescent="0.25">
      <c r="A4655" t="s">
        <v>3153</v>
      </c>
      <c r="B4655" t="s">
        <v>5038</v>
      </c>
      <c r="C4655" s="37">
        <v>10.85</v>
      </c>
      <c r="D4655" s="38">
        <v>8.5000000000000006E-3</v>
      </c>
      <c r="E4655" s="39">
        <v>43385</v>
      </c>
      <c r="F4655">
        <f t="shared" si="72"/>
        <v>2018</v>
      </c>
    </row>
    <row r="4656" spans="1:6" x14ac:dyDescent="0.25">
      <c r="A4656" t="s">
        <v>3153</v>
      </c>
      <c r="B4656" t="s">
        <v>5038</v>
      </c>
      <c r="C4656" s="37">
        <v>195.39</v>
      </c>
      <c r="D4656" s="38">
        <v>0.153</v>
      </c>
      <c r="E4656" s="39">
        <v>43385</v>
      </c>
      <c r="F4656">
        <f t="shared" si="72"/>
        <v>2018</v>
      </c>
    </row>
    <row r="4657" spans="1:6" x14ac:dyDescent="0.25">
      <c r="A4657" t="s">
        <v>3153</v>
      </c>
      <c r="B4657" t="s">
        <v>5038</v>
      </c>
      <c r="C4657" s="37">
        <v>15.33</v>
      </c>
      <c r="D4657" s="38">
        <v>1.2E-2</v>
      </c>
      <c r="E4657" s="39">
        <v>43385</v>
      </c>
      <c r="F4657">
        <f t="shared" si="72"/>
        <v>2018</v>
      </c>
    </row>
    <row r="4658" spans="1:6" x14ac:dyDescent="0.25">
      <c r="A4658" t="s">
        <v>3153</v>
      </c>
      <c r="B4658" t="s">
        <v>5038</v>
      </c>
      <c r="C4658" s="37">
        <v>260.52</v>
      </c>
      <c r="D4658" s="38">
        <v>0.20399999999999999</v>
      </c>
      <c r="E4658" s="39">
        <v>43385</v>
      </c>
      <c r="F4658">
        <f t="shared" si="72"/>
        <v>2018</v>
      </c>
    </row>
    <row r="4659" spans="1:6" x14ac:dyDescent="0.25">
      <c r="A4659" t="s">
        <v>3153</v>
      </c>
      <c r="B4659" t="s">
        <v>5038</v>
      </c>
      <c r="C4659" s="37">
        <v>10.220000000000001</v>
      </c>
      <c r="D4659" s="38">
        <v>8.0000000000000002E-3</v>
      </c>
      <c r="E4659" s="39">
        <v>43385</v>
      </c>
      <c r="F4659">
        <f t="shared" si="72"/>
        <v>2018</v>
      </c>
    </row>
    <row r="4660" spans="1:6" x14ac:dyDescent="0.25">
      <c r="A4660" t="s">
        <v>3153</v>
      </c>
      <c r="B4660" t="s">
        <v>5038</v>
      </c>
      <c r="C4660" s="37">
        <v>40.880000000000003</v>
      </c>
      <c r="D4660" s="38">
        <v>3.2000000000000001E-2</v>
      </c>
      <c r="E4660" s="39">
        <v>43385</v>
      </c>
      <c r="F4660">
        <f t="shared" si="72"/>
        <v>2018</v>
      </c>
    </row>
    <row r="4661" spans="1:6" x14ac:dyDescent="0.25">
      <c r="A4661" t="s">
        <v>3153</v>
      </c>
      <c r="B4661" t="s">
        <v>5038</v>
      </c>
      <c r="C4661" s="37">
        <v>521.04</v>
      </c>
      <c r="D4661" s="38">
        <v>0.40799999999999997</v>
      </c>
      <c r="E4661" s="39">
        <v>43385</v>
      </c>
      <c r="F4661">
        <f t="shared" si="72"/>
        <v>2018</v>
      </c>
    </row>
    <row r="4662" spans="1:6" x14ac:dyDescent="0.25">
      <c r="A4662" t="s">
        <v>3153</v>
      </c>
      <c r="B4662" t="s">
        <v>5038</v>
      </c>
      <c r="C4662" s="37">
        <v>21.7</v>
      </c>
      <c r="D4662" s="38">
        <v>1.7000000000000001E-2</v>
      </c>
      <c r="E4662" s="39">
        <v>43385</v>
      </c>
      <c r="F4662">
        <f t="shared" si="72"/>
        <v>2018</v>
      </c>
    </row>
    <row r="4663" spans="1:6" x14ac:dyDescent="0.25">
      <c r="A4663" t="s">
        <v>3153</v>
      </c>
      <c r="B4663" t="s">
        <v>5038</v>
      </c>
      <c r="C4663" s="37">
        <v>15.33</v>
      </c>
      <c r="D4663" s="38">
        <v>1.2E-2</v>
      </c>
      <c r="E4663" s="39">
        <v>43385</v>
      </c>
      <c r="F4663">
        <f t="shared" si="72"/>
        <v>2018</v>
      </c>
    </row>
    <row r="4664" spans="1:6" x14ac:dyDescent="0.25">
      <c r="A4664" t="s">
        <v>3153</v>
      </c>
      <c r="B4664" t="s">
        <v>5038</v>
      </c>
      <c r="C4664" s="37">
        <v>65.13</v>
      </c>
      <c r="D4664" s="38">
        <v>5.0999999999999997E-2</v>
      </c>
      <c r="E4664" s="39">
        <v>43385</v>
      </c>
      <c r="F4664">
        <f t="shared" si="72"/>
        <v>2018</v>
      </c>
    </row>
    <row r="4665" spans="1:6" x14ac:dyDescent="0.25">
      <c r="A4665" t="s">
        <v>3153</v>
      </c>
      <c r="B4665" t="s">
        <v>5038</v>
      </c>
      <c r="C4665" s="37">
        <v>195.39</v>
      </c>
      <c r="D4665" s="38">
        <v>0.153</v>
      </c>
      <c r="E4665" s="39">
        <v>43385</v>
      </c>
      <c r="F4665">
        <f t="shared" si="72"/>
        <v>2018</v>
      </c>
    </row>
    <row r="4666" spans="1:6" x14ac:dyDescent="0.25">
      <c r="A4666" t="s">
        <v>3153</v>
      </c>
      <c r="B4666" t="s">
        <v>5038</v>
      </c>
      <c r="C4666" s="37">
        <v>10.220000000000001</v>
      </c>
      <c r="D4666" s="38">
        <v>8.0000000000000002E-3</v>
      </c>
      <c r="E4666" s="39">
        <v>43385</v>
      </c>
      <c r="F4666">
        <f t="shared" si="72"/>
        <v>2018</v>
      </c>
    </row>
    <row r="4667" spans="1:6" x14ac:dyDescent="0.25">
      <c r="A4667" t="s">
        <v>3153</v>
      </c>
      <c r="B4667" t="s">
        <v>5038</v>
      </c>
      <c r="C4667" s="37">
        <v>21.7</v>
      </c>
      <c r="D4667" s="38">
        <v>1.7000000000000001E-2</v>
      </c>
      <c r="E4667" s="39">
        <v>43385</v>
      </c>
      <c r="F4667">
        <f t="shared" si="72"/>
        <v>2018</v>
      </c>
    </row>
    <row r="4668" spans="1:6" x14ac:dyDescent="0.25">
      <c r="A4668" t="s">
        <v>3153</v>
      </c>
      <c r="B4668" t="s">
        <v>5038</v>
      </c>
      <c r="C4668" s="37">
        <v>109.18</v>
      </c>
      <c r="D4668" s="38">
        <v>8.5500000000000007E-2</v>
      </c>
      <c r="E4668" s="39">
        <v>43385</v>
      </c>
      <c r="F4668">
        <f t="shared" si="72"/>
        <v>2018</v>
      </c>
    </row>
    <row r="4669" spans="1:6" x14ac:dyDescent="0.25">
      <c r="A4669" t="s">
        <v>3153</v>
      </c>
      <c r="B4669" t="s">
        <v>5038</v>
      </c>
      <c r="C4669" s="37">
        <v>130.26</v>
      </c>
      <c r="D4669" s="38">
        <v>0.10199999999999999</v>
      </c>
      <c r="E4669" s="39">
        <v>43385</v>
      </c>
      <c r="F4669">
        <f t="shared" si="72"/>
        <v>2018</v>
      </c>
    </row>
    <row r="4670" spans="1:6" x14ac:dyDescent="0.25">
      <c r="A4670" t="s">
        <v>3153</v>
      </c>
      <c r="B4670" t="s">
        <v>5038</v>
      </c>
      <c r="C4670" s="37">
        <v>260.52</v>
      </c>
      <c r="D4670" s="38">
        <v>0.20399999999999999</v>
      </c>
      <c r="E4670" s="39">
        <v>43385</v>
      </c>
      <c r="F4670">
        <f t="shared" si="72"/>
        <v>2018</v>
      </c>
    </row>
    <row r="4671" spans="1:6" x14ac:dyDescent="0.25">
      <c r="A4671" t="s">
        <v>3153</v>
      </c>
      <c r="B4671" t="s">
        <v>5038</v>
      </c>
      <c r="C4671" s="37">
        <v>61.2</v>
      </c>
      <c r="D4671" s="38">
        <v>8.3370000000000007E-3</v>
      </c>
      <c r="E4671" s="39">
        <v>43385</v>
      </c>
      <c r="F4671">
        <f t="shared" si="72"/>
        <v>2018</v>
      </c>
    </row>
    <row r="4672" spans="1:6" x14ac:dyDescent="0.25">
      <c r="A4672" t="s">
        <v>3153</v>
      </c>
      <c r="B4672" t="s">
        <v>5038</v>
      </c>
      <c r="C4672" s="37">
        <v>61.32</v>
      </c>
      <c r="D4672" s="38">
        <v>4.8000000000000001E-2</v>
      </c>
      <c r="E4672" s="39">
        <v>43385</v>
      </c>
      <c r="F4672">
        <f t="shared" si="72"/>
        <v>2018</v>
      </c>
    </row>
    <row r="4673" spans="1:6" x14ac:dyDescent="0.25">
      <c r="A4673" t="s">
        <v>3153</v>
      </c>
      <c r="B4673" t="s">
        <v>5038</v>
      </c>
      <c r="C4673" s="37">
        <v>10.220000000000001</v>
      </c>
      <c r="D4673" s="38">
        <v>8.0000000000000002E-3</v>
      </c>
      <c r="E4673" s="39">
        <v>43385</v>
      </c>
      <c r="F4673">
        <f t="shared" si="72"/>
        <v>2018</v>
      </c>
    </row>
    <row r="4674" spans="1:6" x14ac:dyDescent="0.25">
      <c r="A4674" t="s">
        <v>3153</v>
      </c>
      <c r="B4674" t="s">
        <v>5038</v>
      </c>
      <c r="C4674" s="37">
        <v>455.91</v>
      </c>
      <c r="D4674" s="38">
        <v>0.35699999999999998</v>
      </c>
      <c r="E4674" s="39">
        <v>43385</v>
      </c>
      <c r="F4674">
        <f t="shared" si="72"/>
        <v>2018</v>
      </c>
    </row>
    <row r="4675" spans="1:6" x14ac:dyDescent="0.25">
      <c r="A4675" t="s">
        <v>3153</v>
      </c>
      <c r="B4675" t="s">
        <v>5038</v>
      </c>
      <c r="C4675" s="37">
        <v>20.440000000000001</v>
      </c>
      <c r="D4675" s="38">
        <v>1.6E-2</v>
      </c>
      <c r="E4675" s="39">
        <v>43385</v>
      </c>
      <c r="F4675">
        <f t="shared" ref="F4675:F4738" si="73">YEAR(E4675)</f>
        <v>2018</v>
      </c>
    </row>
    <row r="4676" spans="1:6" x14ac:dyDescent="0.25">
      <c r="A4676" t="s">
        <v>3153</v>
      </c>
      <c r="B4676" t="s">
        <v>5038</v>
      </c>
      <c r="C4676" s="37">
        <v>10.220000000000001</v>
      </c>
      <c r="D4676" s="38">
        <v>8.0000000000000002E-3</v>
      </c>
      <c r="E4676" s="39">
        <v>43385</v>
      </c>
      <c r="F4676">
        <f t="shared" si="73"/>
        <v>2018</v>
      </c>
    </row>
    <row r="4677" spans="1:6" x14ac:dyDescent="0.25">
      <c r="A4677" t="s">
        <v>3153</v>
      </c>
      <c r="B4677" t="s">
        <v>5038</v>
      </c>
      <c r="C4677" s="37">
        <v>325.64999999999998</v>
      </c>
      <c r="D4677" s="38">
        <v>0.255</v>
      </c>
      <c r="E4677" s="39">
        <v>43385</v>
      </c>
      <c r="F4677">
        <f t="shared" si="73"/>
        <v>2018</v>
      </c>
    </row>
    <row r="4678" spans="1:6" x14ac:dyDescent="0.25">
      <c r="A4678" t="s">
        <v>3153</v>
      </c>
      <c r="B4678" t="s">
        <v>5038</v>
      </c>
      <c r="C4678" s="37">
        <v>45.99</v>
      </c>
      <c r="D4678" s="38">
        <v>3.5999999999999997E-2</v>
      </c>
      <c r="E4678" s="39">
        <v>43385</v>
      </c>
      <c r="F4678">
        <f t="shared" si="73"/>
        <v>2018</v>
      </c>
    </row>
    <row r="4679" spans="1:6" x14ac:dyDescent="0.25">
      <c r="A4679" t="s">
        <v>3153</v>
      </c>
      <c r="B4679" t="s">
        <v>5038</v>
      </c>
      <c r="C4679" s="37">
        <v>61.2</v>
      </c>
      <c r="D4679" s="38">
        <v>8.3370000000000007E-3</v>
      </c>
      <c r="E4679" s="39">
        <v>43385</v>
      </c>
      <c r="F4679">
        <f t="shared" si="73"/>
        <v>2018</v>
      </c>
    </row>
    <row r="4680" spans="1:6" x14ac:dyDescent="0.25">
      <c r="A4680" t="s">
        <v>3153</v>
      </c>
      <c r="B4680" t="s">
        <v>5038</v>
      </c>
      <c r="C4680" s="37">
        <v>65.13</v>
      </c>
      <c r="D4680" s="38">
        <v>5.0999999999999997E-2</v>
      </c>
      <c r="E4680" s="39">
        <v>43385</v>
      </c>
      <c r="F4680">
        <f t="shared" si="73"/>
        <v>2018</v>
      </c>
    </row>
    <row r="4681" spans="1:6" x14ac:dyDescent="0.25">
      <c r="A4681" t="s">
        <v>3153</v>
      </c>
      <c r="B4681" t="s">
        <v>5038</v>
      </c>
      <c r="C4681" s="37">
        <v>976.95</v>
      </c>
      <c r="D4681" s="38">
        <v>0.76500000000000001</v>
      </c>
      <c r="E4681" s="39">
        <v>43385</v>
      </c>
      <c r="F4681">
        <f t="shared" si="73"/>
        <v>2018</v>
      </c>
    </row>
    <row r="4682" spans="1:6" x14ac:dyDescent="0.25">
      <c r="A4682" t="s">
        <v>3153</v>
      </c>
      <c r="B4682" t="s">
        <v>5038</v>
      </c>
      <c r="C4682" s="37">
        <v>15.33</v>
      </c>
      <c r="D4682" s="38">
        <v>1.2E-2</v>
      </c>
      <c r="E4682" s="39">
        <v>43385</v>
      </c>
      <c r="F4682">
        <f t="shared" si="73"/>
        <v>2018</v>
      </c>
    </row>
    <row r="4683" spans="1:6" x14ac:dyDescent="0.25">
      <c r="A4683" t="s">
        <v>3153</v>
      </c>
      <c r="B4683" t="s">
        <v>5038</v>
      </c>
      <c r="C4683" s="37">
        <v>195.39</v>
      </c>
      <c r="D4683" s="38">
        <v>0.153</v>
      </c>
      <c r="E4683" s="39">
        <v>43385</v>
      </c>
      <c r="F4683">
        <f t="shared" si="73"/>
        <v>2018</v>
      </c>
    </row>
    <row r="4684" spans="1:6" x14ac:dyDescent="0.25">
      <c r="A4684" t="s">
        <v>3153</v>
      </c>
      <c r="B4684" t="s">
        <v>5038</v>
      </c>
      <c r="C4684" s="37">
        <v>10.220000000000001</v>
      </c>
      <c r="D4684" s="38">
        <v>8.0000000000000002E-3</v>
      </c>
      <c r="E4684" s="39">
        <v>43385</v>
      </c>
      <c r="F4684">
        <f t="shared" si="73"/>
        <v>2018</v>
      </c>
    </row>
    <row r="4685" spans="1:6" x14ac:dyDescent="0.25">
      <c r="A4685" t="s">
        <v>3153</v>
      </c>
      <c r="B4685" t="s">
        <v>5038</v>
      </c>
      <c r="C4685" s="37">
        <v>846.69</v>
      </c>
      <c r="D4685" s="38">
        <v>0.66300000000000003</v>
      </c>
      <c r="E4685" s="39">
        <v>43385</v>
      </c>
      <c r="F4685">
        <f t="shared" si="73"/>
        <v>2018</v>
      </c>
    </row>
    <row r="4686" spans="1:6" x14ac:dyDescent="0.25">
      <c r="A4686" t="s">
        <v>3153</v>
      </c>
      <c r="B4686" t="s">
        <v>5038</v>
      </c>
      <c r="C4686" s="37">
        <v>15.33</v>
      </c>
      <c r="D4686" s="38">
        <v>1.2E-2</v>
      </c>
      <c r="E4686" s="39">
        <v>43385</v>
      </c>
      <c r="F4686">
        <f t="shared" si="73"/>
        <v>2018</v>
      </c>
    </row>
    <row r="4687" spans="1:6" x14ac:dyDescent="0.25">
      <c r="A4687" t="s">
        <v>3153</v>
      </c>
      <c r="B4687" t="s">
        <v>5038</v>
      </c>
      <c r="C4687" s="37">
        <v>195.39</v>
      </c>
      <c r="D4687" s="38">
        <v>0.153</v>
      </c>
      <c r="E4687" s="39">
        <v>43385</v>
      </c>
      <c r="F4687">
        <f t="shared" si="73"/>
        <v>2018</v>
      </c>
    </row>
    <row r="4688" spans="1:6" x14ac:dyDescent="0.25">
      <c r="A4688" t="s">
        <v>3153</v>
      </c>
      <c r="B4688" t="s">
        <v>5038</v>
      </c>
      <c r="C4688" s="37">
        <v>10.85</v>
      </c>
      <c r="D4688" s="38">
        <v>8.5000000000000006E-3</v>
      </c>
      <c r="E4688" s="39">
        <v>43385</v>
      </c>
      <c r="F4688">
        <f t="shared" si="73"/>
        <v>2018</v>
      </c>
    </row>
    <row r="4689" spans="1:6" x14ac:dyDescent="0.25">
      <c r="A4689" t="s">
        <v>3153</v>
      </c>
      <c r="B4689" t="s">
        <v>5038</v>
      </c>
      <c r="C4689" s="37">
        <v>5.1100000000000003</v>
      </c>
      <c r="D4689" s="38">
        <v>4.0000000000000001E-3</v>
      </c>
      <c r="E4689" s="39">
        <v>43385</v>
      </c>
      <c r="F4689">
        <f t="shared" si="73"/>
        <v>2018</v>
      </c>
    </row>
    <row r="4690" spans="1:6" x14ac:dyDescent="0.25">
      <c r="A4690" t="s">
        <v>3153</v>
      </c>
      <c r="B4690" t="s">
        <v>5038</v>
      </c>
      <c r="C4690" s="37">
        <v>130.26</v>
      </c>
      <c r="D4690" s="38">
        <v>0.10199999999999999</v>
      </c>
      <c r="E4690" s="39">
        <v>43385</v>
      </c>
      <c r="F4690">
        <f t="shared" si="73"/>
        <v>2018</v>
      </c>
    </row>
    <row r="4691" spans="1:6" x14ac:dyDescent="0.25">
      <c r="A4691" t="s">
        <v>3153</v>
      </c>
      <c r="B4691" t="s">
        <v>5038</v>
      </c>
      <c r="C4691" s="37">
        <v>10.220000000000001</v>
      </c>
      <c r="D4691" s="38">
        <v>8.0000000000000002E-3</v>
      </c>
      <c r="E4691" s="39">
        <v>43385</v>
      </c>
      <c r="F4691">
        <f t="shared" si="73"/>
        <v>2018</v>
      </c>
    </row>
    <row r="4692" spans="1:6" x14ac:dyDescent="0.25">
      <c r="A4692" t="s">
        <v>3153</v>
      </c>
      <c r="B4692" t="s">
        <v>5038</v>
      </c>
      <c r="C4692" s="37">
        <v>130.26</v>
      </c>
      <c r="D4692" s="38">
        <v>0.10199999999999999</v>
      </c>
      <c r="E4692" s="39">
        <v>43385</v>
      </c>
      <c r="F4692">
        <f t="shared" si="73"/>
        <v>2018</v>
      </c>
    </row>
    <row r="4693" spans="1:6" x14ac:dyDescent="0.25">
      <c r="A4693" t="s">
        <v>3153</v>
      </c>
      <c r="B4693" t="s">
        <v>5038</v>
      </c>
      <c r="C4693" s="37">
        <v>20.440000000000001</v>
      </c>
      <c r="D4693" s="38">
        <v>1.6E-2</v>
      </c>
      <c r="E4693" s="39">
        <v>43385</v>
      </c>
      <c r="F4693">
        <f t="shared" si="73"/>
        <v>2018</v>
      </c>
    </row>
    <row r="4694" spans="1:6" x14ac:dyDescent="0.25">
      <c r="A4694" t="s">
        <v>3153</v>
      </c>
      <c r="B4694" t="s">
        <v>5038</v>
      </c>
      <c r="C4694" s="37">
        <v>15.33</v>
      </c>
      <c r="D4694" s="38">
        <v>1.2E-2</v>
      </c>
      <c r="E4694" s="39">
        <v>43385</v>
      </c>
      <c r="F4694">
        <f t="shared" si="73"/>
        <v>2018</v>
      </c>
    </row>
    <row r="4695" spans="1:6" x14ac:dyDescent="0.25">
      <c r="A4695" t="s">
        <v>3153</v>
      </c>
      <c r="B4695" t="s">
        <v>5038</v>
      </c>
      <c r="C4695" s="37">
        <v>651.29999999999995</v>
      </c>
      <c r="D4695" s="38">
        <v>0.51</v>
      </c>
      <c r="E4695" s="39">
        <v>43385</v>
      </c>
      <c r="F4695">
        <f t="shared" si="73"/>
        <v>2018</v>
      </c>
    </row>
    <row r="4696" spans="1:6" x14ac:dyDescent="0.25">
      <c r="A4696" t="s">
        <v>3153</v>
      </c>
      <c r="B4696" t="s">
        <v>5039</v>
      </c>
      <c r="C4696" s="37">
        <v>5.1100000000000003</v>
      </c>
      <c r="D4696" s="38">
        <v>4.0000000000000001E-3</v>
      </c>
      <c r="E4696" s="39">
        <v>43388</v>
      </c>
      <c r="F4696">
        <f t="shared" si="73"/>
        <v>2018</v>
      </c>
    </row>
    <row r="4697" spans="1:6" x14ac:dyDescent="0.25">
      <c r="A4697" t="s">
        <v>3153</v>
      </c>
      <c r="B4697" t="s">
        <v>5039</v>
      </c>
      <c r="C4697" s="37">
        <v>61.2</v>
      </c>
      <c r="D4697" s="38">
        <v>8.3370000000000007E-3</v>
      </c>
      <c r="E4697" s="39">
        <v>43388</v>
      </c>
      <c r="F4697">
        <f t="shared" si="73"/>
        <v>2018</v>
      </c>
    </row>
    <row r="4698" spans="1:6" x14ac:dyDescent="0.25">
      <c r="A4698" t="s">
        <v>3153</v>
      </c>
      <c r="B4698" t="s">
        <v>5039</v>
      </c>
      <c r="C4698" s="37">
        <v>385.42</v>
      </c>
      <c r="D4698" s="38">
        <v>0.22539999999999999</v>
      </c>
      <c r="E4698" s="39">
        <v>43388</v>
      </c>
      <c r="F4698">
        <f t="shared" si="73"/>
        <v>2018</v>
      </c>
    </row>
    <row r="4699" spans="1:6" x14ac:dyDescent="0.25">
      <c r="A4699" t="s">
        <v>3153</v>
      </c>
      <c r="B4699" t="s">
        <v>5039</v>
      </c>
      <c r="C4699" s="37">
        <v>455.91</v>
      </c>
      <c r="D4699" s="38">
        <v>0.35699999999999998</v>
      </c>
      <c r="E4699" s="39">
        <v>43388</v>
      </c>
      <c r="F4699">
        <f t="shared" si="73"/>
        <v>2018</v>
      </c>
    </row>
    <row r="4700" spans="1:6" x14ac:dyDescent="0.25">
      <c r="A4700" t="s">
        <v>3153</v>
      </c>
      <c r="B4700" t="s">
        <v>5039</v>
      </c>
      <c r="C4700" s="37">
        <v>61.2</v>
      </c>
      <c r="D4700" s="38">
        <v>8.3370000000000007E-3</v>
      </c>
      <c r="E4700" s="39">
        <v>43388</v>
      </c>
      <c r="F4700">
        <f t="shared" si="73"/>
        <v>2018</v>
      </c>
    </row>
    <row r="4701" spans="1:6" x14ac:dyDescent="0.25">
      <c r="A4701" t="s">
        <v>3153</v>
      </c>
      <c r="B4701" t="s">
        <v>5039</v>
      </c>
      <c r="C4701" s="37">
        <v>390.78</v>
      </c>
      <c r="D4701" s="38">
        <v>0.30599999999999999</v>
      </c>
      <c r="E4701" s="39">
        <v>43388</v>
      </c>
      <c r="F4701">
        <f t="shared" si="73"/>
        <v>2018</v>
      </c>
    </row>
    <row r="4702" spans="1:6" x14ac:dyDescent="0.25">
      <c r="A4702" t="s">
        <v>3153</v>
      </c>
      <c r="B4702" t="s">
        <v>5039</v>
      </c>
      <c r="C4702" s="37">
        <v>20.440000000000001</v>
      </c>
      <c r="D4702" s="38">
        <v>1.6E-2</v>
      </c>
      <c r="E4702" s="39">
        <v>43388</v>
      </c>
      <c r="F4702">
        <f t="shared" si="73"/>
        <v>2018</v>
      </c>
    </row>
    <row r="4703" spans="1:6" x14ac:dyDescent="0.25">
      <c r="A4703" t="s">
        <v>3153</v>
      </c>
      <c r="B4703" t="s">
        <v>5039</v>
      </c>
      <c r="C4703" s="37">
        <v>130.26</v>
      </c>
      <c r="D4703" s="38">
        <v>0.10199999999999999</v>
      </c>
      <c r="E4703" s="39">
        <v>43388</v>
      </c>
      <c r="F4703">
        <f t="shared" si="73"/>
        <v>2018</v>
      </c>
    </row>
    <row r="4704" spans="1:6" x14ac:dyDescent="0.25">
      <c r="A4704" t="s">
        <v>3153</v>
      </c>
      <c r="B4704" t="s">
        <v>5039</v>
      </c>
      <c r="C4704" s="37">
        <v>109.18</v>
      </c>
      <c r="D4704" s="38">
        <v>8.5500000000000007E-2</v>
      </c>
      <c r="E4704" s="39">
        <v>43388</v>
      </c>
      <c r="F4704">
        <f t="shared" si="73"/>
        <v>2018</v>
      </c>
    </row>
    <row r="4705" spans="1:6" x14ac:dyDescent="0.25">
      <c r="A4705" t="s">
        <v>3153</v>
      </c>
      <c r="B4705" t="s">
        <v>5039</v>
      </c>
      <c r="C4705" s="37">
        <v>455.91</v>
      </c>
      <c r="D4705" s="38">
        <v>0.35699999999999998</v>
      </c>
      <c r="E4705" s="39">
        <v>43388</v>
      </c>
      <c r="F4705">
        <f t="shared" si="73"/>
        <v>2018</v>
      </c>
    </row>
    <row r="4706" spans="1:6" x14ac:dyDescent="0.25">
      <c r="A4706" t="s">
        <v>3153</v>
      </c>
      <c r="B4706" t="s">
        <v>5039</v>
      </c>
      <c r="C4706" s="37">
        <v>325.64999999999998</v>
      </c>
      <c r="D4706" s="38">
        <v>0.255</v>
      </c>
      <c r="E4706" s="39">
        <v>43388</v>
      </c>
      <c r="F4706">
        <f t="shared" si="73"/>
        <v>2018</v>
      </c>
    </row>
    <row r="4707" spans="1:6" x14ac:dyDescent="0.25">
      <c r="A4707" t="s">
        <v>3153</v>
      </c>
      <c r="B4707" t="s">
        <v>5039</v>
      </c>
      <c r="C4707" s="37">
        <v>61.2</v>
      </c>
      <c r="D4707" s="38">
        <v>8.3370000000000007E-3</v>
      </c>
      <c r="E4707" s="39">
        <v>43388</v>
      </c>
      <c r="F4707">
        <f t="shared" si="73"/>
        <v>2018</v>
      </c>
    </row>
    <row r="4708" spans="1:6" x14ac:dyDescent="0.25">
      <c r="A4708" t="s">
        <v>3153</v>
      </c>
      <c r="B4708" t="s">
        <v>5039</v>
      </c>
      <c r="C4708" s="37">
        <v>1042.08</v>
      </c>
      <c r="D4708" s="38">
        <v>0.81599999999999995</v>
      </c>
      <c r="E4708" s="39">
        <v>43388</v>
      </c>
      <c r="F4708">
        <f t="shared" si="73"/>
        <v>2018</v>
      </c>
    </row>
    <row r="4709" spans="1:6" x14ac:dyDescent="0.25">
      <c r="A4709" t="s">
        <v>3153</v>
      </c>
      <c r="B4709" t="s">
        <v>5039</v>
      </c>
      <c r="C4709" s="37">
        <v>15.33</v>
      </c>
      <c r="D4709" s="38">
        <v>1.2E-2</v>
      </c>
      <c r="E4709" s="39">
        <v>43388</v>
      </c>
      <c r="F4709">
        <f t="shared" si="73"/>
        <v>2018</v>
      </c>
    </row>
    <row r="4710" spans="1:6" x14ac:dyDescent="0.25">
      <c r="A4710" t="s">
        <v>3153</v>
      </c>
      <c r="B4710" t="s">
        <v>5039</v>
      </c>
      <c r="C4710" s="37">
        <v>220.24</v>
      </c>
      <c r="D4710" s="38">
        <v>0.1288</v>
      </c>
      <c r="E4710" s="39">
        <v>43388</v>
      </c>
      <c r="F4710">
        <f t="shared" si="73"/>
        <v>2018</v>
      </c>
    </row>
    <row r="4711" spans="1:6" x14ac:dyDescent="0.25">
      <c r="A4711" t="s">
        <v>3153</v>
      </c>
      <c r="B4711" t="s">
        <v>5039</v>
      </c>
      <c r="C4711" s="37">
        <v>15.33</v>
      </c>
      <c r="D4711" s="38">
        <v>1.2E-2</v>
      </c>
      <c r="E4711" s="39">
        <v>43388</v>
      </c>
      <c r="F4711">
        <f t="shared" si="73"/>
        <v>2018</v>
      </c>
    </row>
    <row r="4712" spans="1:6" x14ac:dyDescent="0.25">
      <c r="A4712" t="s">
        <v>3153</v>
      </c>
      <c r="B4712" t="s">
        <v>5039</v>
      </c>
      <c r="C4712" s="37">
        <v>130.26</v>
      </c>
      <c r="D4712" s="38">
        <v>0.10199999999999999</v>
      </c>
      <c r="E4712" s="39">
        <v>43388</v>
      </c>
      <c r="F4712">
        <f t="shared" si="73"/>
        <v>2018</v>
      </c>
    </row>
    <row r="4713" spans="1:6" x14ac:dyDescent="0.25">
      <c r="A4713" t="s">
        <v>3153</v>
      </c>
      <c r="B4713" t="s">
        <v>5039</v>
      </c>
      <c r="C4713" s="37">
        <v>15.33</v>
      </c>
      <c r="D4713" s="38">
        <v>1.2E-2</v>
      </c>
      <c r="E4713" s="39">
        <v>43388</v>
      </c>
      <c r="F4713">
        <f t="shared" si="73"/>
        <v>2018</v>
      </c>
    </row>
    <row r="4714" spans="1:6" x14ac:dyDescent="0.25">
      <c r="A4714" t="s">
        <v>3153</v>
      </c>
      <c r="B4714" t="s">
        <v>5039</v>
      </c>
      <c r="C4714" s="37">
        <v>586.16999999999996</v>
      </c>
      <c r="D4714" s="38">
        <v>0.45900000000000002</v>
      </c>
      <c r="E4714" s="39">
        <v>43388</v>
      </c>
      <c r="F4714">
        <f t="shared" si="73"/>
        <v>2018</v>
      </c>
    </row>
    <row r="4715" spans="1:6" x14ac:dyDescent="0.25">
      <c r="A4715" t="s">
        <v>3153</v>
      </c>
      <c r="B4715" t="s">
        <v>5039</v>
      </c>
      <c r="C4715" s="37">
        <v>61.2</v>
      </c>
      <c r="D4715" s="38">
        <v>8.3370000000000007E-3</v>
      </c>
      <c r="E4715" s="39">
        <v>43388</v>
      </c>
      <c r="F4715">
        <f t="shared" si="73"/>
        <v>2018</v>
      </c>
    </row>
    <row r="4716" spans="1:6" x14ac:dyDescent="0.25">
      <c r="A4716" t="s">
        <v>3153</v>
      </c>
      <c r="B4716" t="s">
        <v>5039</v>
      </c>
      <c r="C4716" s="37">
        <v>40.880000000000003</v>
      </c>
      <c r="D4716" s="38">
        <v>3.2000000000000001E-2</v>
      </c>
      <c r="E4716" s="39">
        <v>43388</v>
      </c>
      <c r="F4716">
        <f t="shared" si="73"/>
        <v>2018</v>
      </c>
    </row>
    <row r="4717" spans="1:6" x14ac:dyDescent="0.25">
      <c r="A4717" t="s">
        <v>3153</v>
      </c>
      <c r="B4717" t="s">
        <v>5039</v>
      </c>
      <c r="C4717" s="37">
        <v>65.13</v>
      </c>
      <c r="D4717" s="38">
        <v>5.0999999999999997E-2</v>
      </c>
      <c r="E4717" s="39">
        <v>43388</v>
      </c>
      <c r="F4717">
        <f t="shared" si="73"/>
        <v>2018</v>
      </c>
    </row>
    <row r="4718" spans="1:6" x14ac:dyDescent="0.25">
      <c r="A4718" t="s">
        <v>3153</v>
      </c>
      <c r="B4718" t="s">
        <v>5039</v>
      </c>
      <c r="C4718" s="37">
        <v>61.2</v>
      </c>
      <c r="D4718" s="38">
        <v>8.3370000000000007E-3</v>
      </c>
      <c r="E4718" s="39">
        <v>43388</v>
      </c>
      <c r="F4718">
        <f t="shared" si="73"/>
        <v>2018</v>
      </c>
    </row>
    <row r="4719" spans="1:6" x14ac:dyDescent="0.25">
      <c r="A4719" t="s">
        <v>3153</v>
      </c>
      <c r="B4719" t="s">
        <v>5039</v>
      </c>
      <c r="C4719" s="37">
        <v>521.04</v>
      </c>
      <c r="D4719" s="38">
        <v>0.40799999999999997</v>
      </c>
      <c r="E4719" s="39">
        <v>43388</v>
      </c>
      <c r="F4719">
        <f t="shared" si="73"/>
        <v>2018</v>
      </c>
    </row>
    <row r="4720" spans="1:6" x14ac:dyDescent="0.25">
      <c r="A4720" t="s">
        <v>3153</v>
      </c>
      <c r="B4720" t="s">
        <v>5039</v>
      </c>
      <c r="C4720" s="37">
        <v>10.85</v>
      </c>
      <c r="D4720" s="38">
        <v>8.5000000000000006E-3</v>
      </c>
      <c r="E4720" s="39">
        <v>43388</v>
      </c>
      <c r="F4720">
        <f t="shared" si="73"/>
        <v>2018</v>
      </c>
    </row>
    <row r="4721" spans="1:6" x14ac:dyDescent="0.25">
      <c r="A4721" t="s">
        <v>3153</v>
      </c>
      <c r="B4721" t="s">
        <v>5039</v>
      </c>
      <c r="C4721" s="37">
        <v>10.220000000000001</v>
      </c>
      <c r="D4721" s="38">
        <v>8.0000000000000002E-3</v>
      </c>
      <c r="E4721" s="39">
        <v>43388</v>
      </c>
      <c r="F4721">
        <f t="shared" si="73"/>
        <v>2018</v>
      </c>
    </row>
    <row r="4722" spans="1:6" x14ac:dyDescent="0.25">
      <c r="A4722" t="s">
        <v>3153</v>
      </c>
      <c r="B4722" t="s">
        <v>5039</v>
      </c>
      <c r="C4722" s="37">
        <v>260.52</v>
      </c>
      <c r="D4722" s="38">
        <v>0.20399999999999999</v>
      </c>
      <c r="E4722" s="39">
        <v>43388</v>
      </c>
      <c r="F4722">
        <f t="shared" si="73"/>
        <v>2018</v>
      </c>
    </row>
    <row r="4723" spans="1:6" x14ac:dyDescent="0.25">
      <c r="A4723" t="s">
        <v>3153</v>
      </c>
      <c r="B4723" t="s">
        <v>5039</v>
      </c>
      <c r="C4723" s="37">
        <v>5.1100000000000003</v>
      </c>
      <c r="D4723" s="38">
        <v>4.0000000000000001E-3</v>
      </c>
      <c r="E4723" s="39">
        <v>43388</v>
      </c>
      <c r="F4723">
        <f t="shared" si="73"/>
        <v>2018</v>
      </c>
    </row>
    <row r="4724" spans="1:6" x14ac:dyDescent="0.25">
      <c r="A4724" t="s">
        <v>3153</v>
      </c>
      <c r="B4724" t="s">
        <v>5039</v>
      </c>
      <c r="C4724" s="37">
        <v>521.04</v>
      </c>
      <c r="D4724" s="38">
        <v>0.40799999999999997</v>
      </c>
      <c r="E4724" s="39">
        <v>43388</v>
      </c>
      <c r="F4724">
        <f t="shared" si="73"/>
        <v>2018</v>
      </c>
    </row>
    <row r="4725" spans="1:6" x14ac:dyDescent="0.25">
      <c r="A4725" t="s">
        <v>3153</v>
      </c>
      <c r="B4725" t="s">
        <v>5039</v>
      </c>
      <c r="C4725" s="37">
        <v>40.880000000000003</v>
      </c>
      <c r="D4725" s="38">
        <v>3.2000000000000001E-2</v>
      </c>
      <c r="E4725" s="39">
        <v>43388</v>
      </c>
      <c r="F4725">
        <f t="shared" si="73"/>
        <v>2018</v>
      </c>
    </row>
    <row r="4726" spans="1:6" x14ac:dyDescent="0.25">
      <c r="A4726" t="s">
        <v>3153</v>
      </c>
      <c r="B4726" t="s">
        <v>5039</v>
      </c>
      <c r="C4726" s="37">
        <v>20.440000000000001</v>
      </c>
      <c r="D4726" s="38">
        <v>1.6E-2</v>
      </c>
      <c r="E4726" s="39">
        <v>43388</v>
      </c>
      <c r="F4726">
        <f t="shared" si="73"/>
        <v>2018</v>
      </c>
    </row>
    <row r="4727" spans="1:6" x14ac:dyDescent="0.25">
      <c r="A4727" t="s">
        <v>3153</v>
      </c>
      <c r="B4727" t="s">
        <v>5039</v>
      </c>
      <c r="C4727" s="37">
        <v>390.78</v>
      </c>
      <c r="D4727" s="38">
        <v>0.30599999999999999</v>
      </c>
      <c r="E4727" s="39">
        <v>43388</v>
      </c>
      <c r="F4727">
        <f t="shared" si="73"/>
        <v>2018</v>
      </c>
    </row>
    <row r="4728" spans="1:6" x14ac:dyDescent="0.25">
      <c r="A4728" t="s">
        <v>3153</v>
      </c>
      <c r="B4728" t="s">
        <v>5039</v>
      </c>
      <c r="C4728" s="37">
        <v>220.24</v>
      </c>
      <c r="D4728" s="38">
        <v>0.1288</v>
      </c>
      <c r="E4728" s="39">
        <v>43388</v>
      </c>
      <c r="F4728">
        <f t="shared" si="73"/>
        <v>2018</v>
      </c>
    </row>
    <row r="4729" spans="1:6" x14ac:dyDescent="0.25">
      <c r="A4729" t="s">
        <v>3153</v>
      </c>
      <c r="B4729" t="s">
        <v>5039</v>
      </c>
      <c r="C4729" s="37">
        <v>168.78</v>
      </c>
      <c r="D4729" s="38">
        <v>9.8699999999999996E-2</v>
      </c>
      <c r="E4729" s="39">
        <v>43388</v>
      </c>
      <c r="F4729">
        <f t="shared" si="73"/>
        <v>2018</v>
      </c>
    </row>
    <row r="4730" spans="1:6" x14ac:dyDescent="0.25">
      <c r="A4730" t="s">
        <v>3153</v>
      </c>
      <c r="B4730" t="s">
        <v>5039</v>
      </c>
      <c r="C4730" s="37">
        <v>117.18</v>
      </c>
      <c r="D4730" s="38">
        <v>9.6600000000000005E-2</v>
      </c>
      <c r="E4730" s="39">
        <v>43388</v>
      </c>
      <c r="F4730">
        <f t="shared" si="73"/>
        <v>2018</v>
      </c>
    </row>
    <row r="4731" spans="1:6" x14ac:dyDescent="0.25">
      <c r="A4731" t="s">
        <v>3153</v>
      </c>
      <c r="B4731" t="s">
        <v>5039</v>
      </c>
      <c r="C4731" s="37">
        <v>651.29999999999995</v>
      </c>
      <c r="D4731" s="38">
        <v>0.51</v>
      </c>
      <c r="E4731" s="39">
        <v>43388</v>
      </c>
      <c r="F4731">
        <f t="shared" si="73"/>
        <v>2018</v>
      </c>
    </row>
    <row r="4732" spans="1:6" x14ac:dyDescent="0.25">
      <c r="A4732" t="s">
        <v>3153</v>
      </c>
      <c r="B4732" t="s">
        <v>5039</v>
      </c>
      <c r="C4732" s="37">
        <v>586.16999999999996</v>
      </c>
      <c r="D4732" s="38">
        <v>0.45900000000000002</v>
      </c>
      <c r="E4732" s="39">
        <v>43388</v>
      </c>
      <c r="F4732">
        <f t="shared" si="73"/>
        <v>2018</v>
      </c>
    </row>
    <row r="4733" spans="1:6" x14ac:dyDescent="0.25">
      <c r="A4733" t="s">
        <v>3153</v>
      </c>
      <c r="B4733" t="s">
        <v>5039</v>
      </c>
      <c r="C4733" s="37">
        <v>651.29999999999995</v>
      </c>
      <c r="D4733" s="38">
        <v>0.51</v>
      </c>
      <c r="E4733" s="39">
        <v>43388</v>
      </c>
      <c r="F4733">
        <f t="shared" si="73"/>
        <v>2018</v>
      </c>
    </row>
    <row r="4734" spans="1:6" x14ac:dyDescent="0.25">
      <c r="A4734" t="s">
        <v>3153</v>
      </c>
      <c r="B4734" t="s">
        <v>5039</v>
      </c>
      <c r="C4734" s="37">
        <v>651.29999999999995</v>
      </c>
      <c r="D4734" s="38">
        <v>0.51</v>
      </c>
      <c r="E4734" s="39">
        <v>43388</v>
      </c>
      <c r="F4734">
        <f t="shared" si="73"/>
        <v>2018</v>
      </c>
    </row>
    <row r="4735" spans="1:6" x14ac:dyDescent="0.25">
      <c r="A4735" t="s">
        <v>3153</v>
      </c>
      <c r="B4735" t="s">
        <v>5039</v>
      </c>
      <c r="C4735" s="37">
        <v>61.2</v>
      </c>
      <c r="D4735" s="38">
        <v>8.3370000000000007E-3</v>
      </c>
      <c r="E4735" s="39">
        <v>43388</v>
      </c>
      <c r="F4735">
        <f t="shared" si="73"/>
        <v>2018</v>
      </c>
    </row>
    <row r="4736" spans="1:6" x14ac:dyDescent="0.25">
      <c r="A4736" t="s">
        <v>3153</v>
      </c>
      <c r="B4736" t="s">
        <v>5039</v>
      </c>
      <c r="C4736" s="37">
        <v>521.04</v>
      </c>
      <c r="D4736" s="38">
        <v>0.40799999999999997</v>
      </c>
      <c r="E4736" s="39">
        <v>43388</v>
      </c>
      <c r="F4736">
        <f t="shared" si="73"/>
        <v>2018</v>
      </c>
    </row>
    <row r="4737" spans="1:6" x14ac:dyDescent="0.25">
      <c r="A4737" t="s">
        <v>3153</v>
      </c>
      <c r="B4737" t="s">
        <v>5039</v>
      </c>
      <c r="C4737" s="37">
        <v>10.220000000000001</v>
      </c>
      <c r="D4737" s="38">
        <v>8.0000000000000002E-3</v>
      </c>
      <c r="E4737" s="39">
        <v>43388</v>
      </c>
      <c r="F4737">
        <f t="shared" si="73"/>
        <v>2018</v>
      </c>
    </row>
    <row r="4738" spans="1:6" x14ac:dyDescent="0.25">
      <c r="A4738" t="s">
        <v>3153</v>
      </c>
      <c r="B4738" t="s">
        <v>5039</v>
      </c>
      <c r="C4738" s="37">
        <v>130.26</v>
      </c>
      <c r="D4738" s="38">
        <v>0.10199999999999999</v>
      </c>
      <c r="E4738" s="39">
        <v>43388</v>
      </c>
      <c r="F4738">
        <f t="shared" si="73"/>
        <v>2018</v>
      </c>
    </row>
    <row r="4739" spans="1:6" x14ac:dyDescent="0.25">
      <c r="A4739" t="s">
        <v>3153</v>
      </c>
      <c r="B4739" t="s">
        <v>5039</v>
      </c>
      <c r="C4739" s="37">
        <v>846.69</v>
      </c>
      <c r="D4739" s="38">
        <v>0.66300000000000003</v>
      </c>
      <c r="E4739" s="39">
        <v>43388</v>
      </c>
      <c r="F4739">
        <f t="shared" ref="F4739:F4802" si="74">YEAR(E4739)</f>
        <v>2018</v>
      </c>
    </row>
    <row r="4740" spans="1:6" x14ac:dyDescent="0.25">
      <c r="A4740" t="s">
        <v>3153</v>
      </c>
      <c r="B4740" t="s">
        <v>5039</v>
      </c>
      <c r="C4740" s="37">
        <v>20.440000000000001</v>
      </c>
      <c r="D4740" s="38">
        <v>1.6E-2</v>
      </c>
      <c r="E4740" s="39">
        <v>43388</v>
      </c>
      <c r="F4740">
        <f t="shared" si="74"/>
        <v>2018</v>
      </c>
    </row>
    <row r="4741" spans="1:6" x14ac:dyDescent="0.25">
      <c r="A4741" t="s">
        <v>3153</v>
      </c>
      <c r="B4741" t="s">
        <v>5039</v>
      </c>
      <c r="C4741" s="37">
        <v>10.85</v>
      </c>
      <c r="D4741" s="38">
        <v>8.5000000000000006E-3</v>
      </c>
      <c r="E4741" s="39">
        <v>43388</v>
      </c>
      <c r="F4741">
        <f t="shared" si="74"/>
        <v>2018</v>
      </c>
    </row>
    <row r="4742" spans="1:6" x14ac:dyDescent="0.25">
      <c r="A4742" t="s">
        <v>3153</v>
      </c>
      <c r="B4742" t="s">
        <v>5039</v>
      </c>
      <c r="C4742" s="37">
        <v>781.56</v>
      </c>
      <c r="D4742" s="38">
        <v>0.61199999999999999</v>
      </c>
      <c r="E4742" s="39">
        <v>43388</v>
      </c>
      <c r="F4742">
        <f t="shared" si="74"/>
        <v>2018</v>
      </c>
    </row>
    <row r="4743" spans="1:6" x14ac:dyDescent="0.25">
      <c r="A4743" t="s">
        <v>3153</v>
      </c>
      <c r="B4743" t="s">
        <v>5039</v>
      </c>
      <c r="C4743" s="37">
        <v>20.440000000000001</v>
      </c>
      <c r="D4743" s="38">
        <v>1.6E-2</v>
      </c>
      <c r="E4743" s="39">
        <v>43388</v>
      </c>
      <c r="F4743">
        <f t="shared" si="74"/>
        <v>2018</v>
      </c>
    </row>
    <row r="4744" spans="1:6" x14ac:dyDescent="0.25">
      <c r="A4744" t="s">
        <v>3153</v>
      </c>
      <c r="B4744" t="s">
        <v>5039</v>
      </c>
      <c r="C4744" s="37">
        <v>61.2</v>
      </c>
      <c r="D4744" s="38">
        <v>8.3370000000000007E-3</v>
      </c>
      <c r="E4744" s="39">
        <v>43388</v>
      </c>
      <c r="F4744">
        <f t="shared" si="74"/>
        <v>2018</v>
      </c>
    </row>
    <row r="4745" spans="1:6" x14ac:dyDescent="0.25">
      <c r="A4745" t="s">
        <v>3153</v>
      </c>
      <c r="B4745" t="s">
        <v>5039</v>
      </c>
      <c r="C4745" s="37">
        <v>337.56</v>
      </c>
      <c r="D4745" s="38">
        <v>0.19739999999999999</v>
      </c>
      <c r="E4745" s="39">
        <v>43388</v>
      </c>
      <c r="F4745">
        <f t="shared" si="74"/>
        <v>2018</v>
      </c>
    </row>
    <row r="4746" spans="1:6" x14ac:dyDescent="0.25">
      <c r="A4746" t="s">
        <v>3153</v>
      </c>
      <c r="B4746" t="s">
        <v>5039</v>
      </c>
      <c r="C4746" s="37">
        <v>455.91</v>
      </c>
      <c r="D4746" s="38">
        <v>0.35699999999999998</v>
      </c>
      <c r="E4746" s="39">
        <v>43388</v>
      </c>
      <c r="F4746">
        <f t="shared" si="74"/>
        <v>2018</v>
      </c>
    </row>
    <row r="4747" spans="1:6" x14ac:dyDescent="0.25">
      <c r="A4747" t="s">
        <v>3153</v>
      </c>
      <c r="B4747" t="s">
        <v>5039</v>
      </c>
      <c r="C4747" s="37">
        <v>260.52</v>
      </c>
      <c r="D4747" s="38">
        <v>0.20399999999999999</v>
      </c>
      <c r="E4747" s="39">
        <v>43388</v>
      </c>
      <c r="F4747">
        <f t="shared" si="74"/>
        <v>2018</v>
      </c>
    </row>
    <row r="4748" spans="1:6" x14ac:dyDescent="0.25">
      <c r="A4748" t="s">
        <v>3153</v>
      </c>
      <c r="B4748" t="s">
        <v>5039</v>
      </c>
      <c r="C4748" s="37">
        <v>5.1100000000000003</v>
      </c>
      <c r="D4748" s="38">
        <v>4.0000000000000001E-3</v>
      </c>
      <c r="E4748" s="39">
        <v>43388</v>
      </c>
      <c r="F4748">
        <f t="shared" si="74"/>
        <v>2018</v>
      </c>
    </row>
    <row r="4749" spans="1:6" x14ac:dyDescent="0.25">
      <c r="A4749" t="s">
        <v>3153</v>
      </c>
      <c r="B4749" t="s">
        <v>5039</v>
      </c>
      <c r="C4749" s="37">
        <v>110.12</v>
      </c>
      <c r="D4749" s="38">
        <v>6.4399999999999999E-2</v>
      </c>
      <c r="E4749" s="39">
        <v>43388</v>
      </c>
      <c r="F4749">
        <f t="shared" si="74"/>
        <v>2018</v>
      </c>
    </row>
    <row r="4750" spans="1:6" x14ac:dyDescent="0.25">
      <c r="A4750" t="s">
        <v>3153</v>
      </c>
      <c r="B4750" t="s">
        <v>5039</v>
      </c>
      <c r="C4750" s="37">
        <v>55.06</v>
      </c>
      <c r="D4750" s="38">
        <v>3.2199999999999999E-2</v>
      </c>
      <c r="E4750" s="39">
        <v>43388</v>
      </c>
      <c r="F4750">
        <f t="shared" si="74"/>
        <v>2018</v>
      </c>
    </row>
    <row r="4751" spans="1:6" x14ac:dyDescent="0.25">
      <c r="A4751" t="s">
        <v>3153</v>
      </c>
      <c r="B4751" t="s">
        <v>5039</v>
      </c>
      <c r="C4751" s="37">
        <v>651.29999999999995</v>
      </c>
      <c r="D4751" s="38">
        <v>0.51</v>
      </c>
      <c r="E4751" s="39">
        <v>43388</v>
      </c>
      <c r="F4751">
        <f t="shared" si="74"/>
        <v>2018</v>
      </c>
    </row>
    <row r="4752" spans="1:6" x14ac:dyDescent="0.25">
      <c r="A4752" t="s">
        <v>3153</v>
      </c>
      <c r="B4752" t="s">
        <v>5039</v>
      </c>
      <c r="C4752" s="37">
        <v>61.2</v>
      </c>
      <c r="D4752" s="38">
        <v>8.3370000000000007E-3</v>
      </c>
      <c r="E4752" s="39">
        <v>43388</v>
      </c>
      <c r="F4752">
        <f t="shared" si="74"/>
        <v>2018</v>
      </c>
    </row>
    <row r="4753" spans="1:6" x14ac:dyDescent="0.25">
      <c r="A4753" t="s">
        <v>3153</v>
      </c>
      <c r="B4753" t="s">
        <v>5039</v>
      </c>
      <c r="C4753" s="37">
        <v>61.2</v>
      </c>
      <c r="D4753" s="38">
        <v>8.3370000000000007E-3</v>
      </c>
      <c r="E4753" s="39">
        <v>43388</v>
      </c>
      <c r="F4753">
        <f t="shared" si="74"/>
        <v>2018</v>
      </c>
    </row>
    <row r="4754" spans="1:6" x14ac:dyDescent="0.25">
      <c r="A4754" t="s">
        <v>3153</v>
      </c>
      <c r="B4754" t="s">
        <v>5039</v>
      </c>
      <c r="C4754" s="37">
        <v>550.6</v>
      </c>
      <c r="D4754" s="38">
        <v>0.32200000000000001</v>
      </c>
      <c r="E4754" s="39">
        <v>43388</v>
      </c>
      <c r="F4754">
        <f t="shared" si="74"/>
        <v>2018</v>
      </c>
    </row>
    <row r="4755" spans="1:6" x14ac:dyDescent="0.25">
      <c r="A4755" t="s">
        <v>3153</v>
      </c>
      <c r="B4755" t="s">
        <v>5039</v>
      </c>
      <c r="C4755" s="37">
        <v>586.16999999999996</v>
      </c>
      <c r="D4755" s="38">
        <v>0.45900000000000002</v>
      </c>
      <c r="E4755" s="39">
        <v>43388</v>
      </c>
      <c r="F4755">
        <f t="shared" si="74"/>
        <v>2018</v>
      </c>
    </row>
    <row r="4756" spans="1:6" x14ac:dyDescent="0.25">
      <c r="A4756" t="s">
        <v>3153</v>
      </c>
      <c r="B4756" t="s">
        <v>5039</v>
      </c>
      <c r="C4756" s="37">
        <v>15.33</v>
      </c>
      <c r="D4756" s="38">
        <v>1.2E-2</v>
      </c>
      <c r="E4756" s="39">
        <v>43388</v>
      </c>
      <c r="F4756">
        <f t="shared" si="74"/>
        <v>2018</v>
      </c>
    </row>
    <row r="4757" spans="1:6" x14ac:dyDescent="0.25">
      <c r="A4757" t="s">
        <v>3153</v>
      </c>
      <c r="B4757" t="s">
        <v>5039</v>
      </c>
      <c r="C4757" s="37">
        <v>25.55</v>
      </c>
      <c r="D4757" s="38">
        <v>0.02</v>
      </c>
      <c r="E4757" s="39">
        <v>43388</v>
      </c>
      <c r="F4757">
        <f t="shared" si="74"/>
        <v>2018</v>
      </c>
    </row>
    <row r="4758" spans="1:6" x14ac:dyDescent="0.25">
      <c r="A4758" t="s">
        <v>3153</v>
      </c>
      <c r="B4758" t="s">
        <v>5039</v>
      </c>
      <c r="C4758" s="37">
        <v>260.52</v>
      </c>
      <c r="D4758" s="38">
        <v>0.20399999999999999</v>
      </c>
      <c r="E4758" s="39">
        <v>43388</v>
      </c>
      <c r="F4758">
        <f t="shared" si="74"/>
        <v>2018</v>
      </c>
    </row>
    <row r="4759" spans="1:6" x14ac:dyDescent="0.25">
      <c r="A4759" t="s">
        <v>3153</v>
      </c>
      <c r="B4759" t="s">
        <v>5039</v>
      </c>
      <c r="C4759" s="37">
        <v>65.13</v>
      </c>
      <c r="D4759" s="38">
        <v>5.0999999999999997E-2</v>
      </c>
      <c r="E4759" s="39">
        <v>43388</v>
      </c>
      <c r="F4759">
        <f t="shared" si="74"/>
        <v>2018</v>
      </c>
    </row>
    <row r="4760" spans="1:6" x14ac:dyDescent="0.25">
      <c r="A4760" t="s">
        <v>3153</v>
      </c>
      <c r="B4760" t="s">
        <v>5039</v>
      </c>
      <c r="C4760" s="37">
        <v>61.2</v>
      </c>
      <c r="D4760" s="38">
        <v>8.3370000000000007E-3</v>
      </c>
      <c r="E4760" s="39">
        <v>43388</v>
      </c>
      <c r="F4760">
        <f t="shared" si="74"/>
        <v>2018</v>
      </c>
    </row>
    <row r="4761" spans="1:6" x14ac:dyDescent="0.25">
      <c r="A4761" t="s">
        <v>3153</v>
      </c>
      <c r="B4761" t="s">
        <v>5039</v>
      </c>
      <c r="C4761" s="37">
        <v>911.82</v>
      </c>
      <c r="D4761" s="38">
        <v>0.71399999999999997</v>
      </c>
      <c r="E4761" s="39">
        <v>43388</v>
      </c>
      <c r="F4761">
        <f t="shared" si="74"/>
        <v>2018</v>
      </c>
    </row>
    <row r="4762" spans="1:6" x14ac:dyDescent="0.25">
      <c r="A4762" t="s">
        <v>3153</v>
      </c>
      <c r="B4762" t="s">
        <v>5039</v>
      </c>
      <c r="C4762" s="37">
        <v>61.2</v>
      </c>
      <c r="D4762" s="38">
        <v>8.3370000000000007E-3</v>
      </c>
      <c r="E4762" s="39">
        <v>43388</v>
      </c>
      <c r="F4762">
        <f t="shared" si="74"/>
        <v>2018</v>
      </c>
    </row>
    <row r="4763" spans="1:6" x14ac:dyDescent="0.25">
      <c r="A4763" t="s">
        <v>3153</v>
      </c>
      <c r="B4763" t="s">
        <v>5039</v>
      </c>
      <c r="C4763" s="37">
        <v>61.2</v>
      </c>
      <c r="D4763" s="38">
        <v>8.3370000000000007E-3</v>
      </c>
      <c r="E4763" s="39">
        <v>43388</v>
      </c>
      <c r="F4763">
        <f t="shared" si="74"/>
        <v>2018</v>
      </c>
    </row>
    <row r="4764" spans="1:6" x14ac:dyDescent="0.25">
      <c r="A4764" t="s">
        <v>3153</v>
      </c>
      <c r="B4764" t="s">
        <v>5039</v>
      </c>
      <c r="C4764" s="37">
        <v>156.24</v>
      </c>
      <c r="D4764" s="38">
        <v>0.1288</v>
      </c>
      <c r="E4764" s="39">
        <v>43388</v>
      </c>
      <c r="F4764">
        <f t="shared" si="74"/>
        <v>2018</v>
      </c>
    </row>
    <row r="4765" spans="1:6" x14ac:dyDescent="0.25">
      <c r="A4765" t="s">
        <v>3153</v>
      </c>
      <c r="B4765" t="s">
        <v>5039</v>
      </c>
      <c r="C4765" s="37">
        <v>25.55</v>
      </c>
      <c r="D4765" s="38">
        <v>0.02</v>
      </c>
      <c r="E4765" s="39">
        <v>43388</v>
      </c>
      <c r="F4765">
        <f t="shared" si="74"/>
        <v>2018</v>
      </c>
    </row>
    <row r="4766" spans="1:6" x14ac:dyDescent="0.25">
      <c r="A4766" t="s">
        <v>3153</v>
      </c>
      <c r="B4766" t="s">
        <v>5039</v>
      </c>
      <c r="C4766" s="37">
        <v>165.18</v>
      </c>
      <c r="D4766" s="38">
        <v>9.6600000000000005E-2</v>
      </c>
      <c r="E4766" s="39">
        <v>43388</v>
      </c>
      <c r="F4766">
        <f t="shared" si="74"/>
        <v>2018</v>
      </c>
    </row>
    <row r="4767" spans="1:6" x14ac:dyDescent="0.25">
      <c r="A4767" t="s">
        <v>3153</v>
      </c>
      <c r="B4767" t="s">
        <v>5039</v>
      </c>
      <c r="C4767" s="37">
        <v>30.66</v>
      </c>
      <c r="D4767" s="38">
        <v>2.4E-2</v>
      </c>
      <c r="E4767" s="39">
        <v>43388</v>
      </c>
      <c r="F4767">
        <f t="shared" si="74"/>
        <v>2018</v>
      </c>
    </row>
    <row r="4768" spans="1:6" x14ac:dyDescent="0.25">
      <c r="A4768" t="s">
        <v>3153</v>
      </c>
      <c r="B4768" t="s">
        <v>5039</v>
      </c>
      <c r="C4768" s="37">
        <v>260.52</v>
      </c>
      <c r="D4768" s="38">
        <v>0.20399999999999999</v>
      </c>
      <c r="E4768" s="39">
        <v>43388</v>
      </c>
      <c r="F4768">
        <f t="shared" si="74"/>
        <v>2018</v>
      </c>
    </row>
    <row r="4769" spans="1:6" x14ac:dyDescent="0.25">
      <c r="A4769" t="s">
        <v>3153</v>
      </c>
      <c r="B4769" t="s">
        <v>5039</v>
      </c>
      <c r="C4769" s="37">
        <v>781.56</v>
      </c>
      <c r="D4769" s="38">
        <v>0.61199999999999999</v>
      </c>
      <c r="E4769" s="39">
        <v>43388</v>
      </c>
      <c r="F4769">
        <f t="shared" si="74"/>
        <v>2018</v>
      </c>
    </row>
    <row r="4770" spans="1:6" x14ac:dyDescent="0.25">
      <c r="A4770" t="s">
        <v>3153</v>
      </c>
      <c r="B4770" t="s">
        <v>5039</v>
      </c>
      <c r="C4770" s="37">
        <v>10.220000000000001</v>
      </c>
      <c r="D4770" s="38">
        <v>8.0000000000000002E-3</v>
      </c>
      <c r="E4770" s="39">
        <v>43388</v>
      </c>
      <c r="F4770">
        <f t="shared" si="74"/>
        <v>2018</v>
      </c>
    </row>
    <row r="4771" spans="1:6" x14ac:dyDescent="0.25">
      <c r="A4771" t="s">
        <v>3153</v>
      </c>
      <c r="B4771" t="s">
        <v>5039</v>
      </c>
      <c r="C4771" s="37">
        <v>61.2</v>
      </c>
      <c r="D4771" s="38">
        <v>8.3370000000000007E-3</v>
      </c>
      <c r="E4771" s="39">
        <v>43388</v>
      </c>
      <c r="F4771">
        <f t="shared" si="74"/>
        <v>2018</v>
      </c>
    </row>
    <row r="4772" spans="1:6" x14ac:dyDescent="0.25">
      <c r="A4772" t="s">
        <v>3153</v>
      </c>
      <c r="B4772" t="s">
        <v>5039</v>
      </c>
      <c r="C4772" s="37">
        <v>54.25</v>
      </c>
      <c r="D4772" s="38">
        <v>4.2500000000000003E-2</v>
      </c>
      <c r="E4772" s="39">
        <v>43388</v>
      </c>
      <c r="F4772">
        <f t="shared" si="74"/>
        <v>2018</v>
      </c>
    </row>
    <row r="4773" spans="1:6" x14ac:dyDescent="0.25">
      <c r="A4773" t="s">
        <v>3153</v>
      </c>
      <c r="B4773" t="s">
        <v>5039</v>
      </c>
      <c r="C4773" s="37">
        <v>5.1100000000000003</v>
      </c>
      <c r="D4773" s="38">
        <v>4.0000000000000001E-3</v>
      </c>
      <c r="E4773" s="39">
        <v>43388</v>
      </c>
      <c r="F4773">
        <f t="shared" si="74"/>
        <v>2018</v>
      </c>
    </row>
    <row r="4774" spans="1:6" x14ac:dyDescent="0.25">
      <c r="A4774" t="s">
        <v>3153</v>
      </c>
      <c r="B4774" t="s">
        <v>5039</v>
      </c>
      <c r="C4774" s="37">
        <v>260.52</v>
      </c>
      <c r="D4774" s="38">
        <v>0.20399999999999999</v>
      </c>
      <c r="E4774" s="39">
        <v>43388</v>
      </c>
      <c r="F4774">
        <f t="shared" si="74"/>
        <v>2018</v>
      </c>
    </row>
    <row r="4775" spans="1:6" x14ac:dyDescent="0.25">
      <c r="A4775" t="s">
        <v>3153</v>
      </c>
      <c r="B4775" t="s">
        <v>5039</v>
      </c>
      <c r="C4775" s="37">
        <v>911.82</v>
      </c>
      <c r="D4775" s="38">
        <v>0.71399999999999997</v>
      </c>
      <c r="E4775" s="39">
        <v>43388</v>
      </c>
      <c r="F4775">
        <f t="shared" si="74"/>
        <v>2018</v>
      </c>
    </row>
    <row r="4776" spans="1:6" x14ac:dyDescent="0.25">
      <c r="A4776" t="s">
        <v>3153</v>
      </c>
      <c r="B4776" t="s">
        <v>5039</v>
      </c>
      <c r="C4776" s="37">
        <v>15.33</v>
      </c>
      <c r="D4776" s="38">
        <v>1.2E-2</v>
      </c>
      <c r="E4776" s="39">
        <v>43388</v>
      </c>
      <c r="F4776">
        <f t="shared" si="74"/>
        <v>2018</v>
      </c>
    </row>
    <row r="4777" spans="1:6" x14ac:dyDescent="0.25">
      <c r="A4777" t="s">
        <v>3153</v>
      </c>
      <c r="B4777" t="s">
        <v>5039</v>
      </c>
      <c r="C4777" s="37">
        <v>65.13</v>
      </c>
      <c r="D4777" s="38">
        <v>5.0999999999999997E-2</v>
      </c>
      <c r="E4777" s="39">
        <v>43388</v>
      </c>
      <c r="F4777">
        <f t="shared" si="74"/>
        <v>2018</v>
      </c>
    </row>
    <row r="4778" spans="1:6" x14ac:dyDescent="0.25">
      <c r="A4778" t="s">
        <v>3153</v>
      </c>
      <c r="B4778" t="s">
        <v>5039</v>
      </c>
      <c r="C4778" s="37">
        <v>21.7</v>
      </c>
      <c r="D4778" s="38">
        <v>1.7000000000000001E-2</v>
      </c>
      <c r="E4778" s="39">
        <v>43388</v>
      </c>
      <c r="F4778">
        <f t="shared" si="74"/>
        <v>2018</v>
      </c>
    </row>
    <row r="4779" spans="1:6" x14ac:dyDescent="0.25">
      <c r="A4779" t="s">
        <v>3153</v>
      </c>
      <c r="B4779" t="s">
        <v>5039</v>
      </c>
      <c r="C4779" s="37">
        <v>20.440000000000001</v>
      </c>
      <c r="D4779" s="38">
        <v>1.6E-2</v>
      </c>
      <c r="E4779" s="39">
        <v>43388</v>
      </c>
      <c r="F4779">
        <f t="shared" si="74"/>
        <v>2018</v>
      </c>
    </row>
    <row r="4780" spans="1:6" x14ac:dyDescent="0.25">
      <c r="A4780" t="s">
        <v>3153</v>
      </c>
      <c r="B4780" t="s">
        <v>5039</v>
      </c>
      <c r="C4780" s="37">
        <v>130.26</v>
      </c>
      <c r="D4780" s="38">
        <v>0.10199999999999999</v>
      </c>
      <c r="E4780" s="39">
        <v>43388</v>
      </c>
      <c r="F4780">
        <f t="shared" si="74"/>
        <v>2018</v>
      </c>
    </row>
    <row r="4781" spans="1:6" x14ac:dyDescent="0.25">
      <c r="A4781" t="s">
        <v>3153</v>
      </c>
      <c r="B4781" t="s">
        <v>5039</v>
      </c>
      <c r="C4781" s="37">
        <v>10.220000000000001</v>
      </c>
      <c r="D4781" s="38">
        <v>8.0000000000000002E-3</v>
      </c>
      <c r="E4781" s="39">
        <v>43388</v>
      </c>
      <c r="F4781">
        <f t="shared" si="74"/>
        <v>2018</v>
      </c>
    </row>
    <row r="4782" spans="1:6" x14ac:dyDescent="0.25">
      <c r="A4782" t="s">
        <v>3153</v>
      </c>
      <c r="B4782" t="s">
        <v>5039</v>
      </c>
      <c r="C4782" s="37">
        <v>30.66</v>
      </c>
      <c r="D4782" s="38">
        <v>2.4E-2</v>
      </c>
      <c r="E4782" s="39">
        <v>43388</v>
      </c>
      <c r="F4782">
        <f t="shared" si="74"/>
        <v>2018</v>
      </c>
    </row>
    <row r="4783" spans="1:6" x14ac:dyDescent="0.25">
      <c r="A4783" t="s">
        <v>3153</v>
      </c>
      <c r="B4783" t="s">
        <v>5039</v>
      </c>
      <c r="C4783" s="37">
        <v>130.26</v>
      </c>
      <c r="D4783" s="38">
        <v>0.10199999999999999</v>
      </c>
      <c r="E4783" s="39">
        <v>43388</v>
      </c>
      <c r="F4783">
        <f t="shared" si="74"/>
        <v>2018</v>
      </c>
    </row>
    <row r="4784" spans="1:6" x14ac:dyDescent="0.25">
      <c r="A4784" t="s">
        <v>3153</v>
      </c>
      <c r="B4784" t="s">
        <v>5039</v>
      </c>
      <c r="C4784" s="37">
        <v>15.33</v>
      </c>
      <c r="D4784" s="38">
        <v>1.2E-2</v>
      </c>
      <c r="E4784" s="39">
        <v>43388</v>
      </c>
      <c r="F4784">
        <f t="shared" si="74"/>
        <v>2018</v>
      </c>
    </row>
    <row r="4785" spans="1:6" x14ac:dyDescent="0.25">
      <c r="A4785" t="s">
        <v>3153</v>
      </c>
      <c r="B4785" t="s">
        <v>5039</v>
      </c>
      <c r="C4785" s="37">
        <v>65.13</v>
      </c>
      <c r="D4785" s="38">
        <v>5.0999999999999997E-2</v>
      </c>
      <c r="E4785" s="39">
        <v>43388</v>
      </c>
      <c r="F4785">
        <f t="shared" si="74"/>
        <v>2018</v>
      </c>
    </row>
    <row r="4786" spans="1:6" x14ac:dyDescent="0.25">
      <c r="A4786" t="s">
        <v>3153</v>
      </c>
      <c r="B4786" t="s">
        <v>5039</v>
      </c>
      <c r="C4786" s="37">
        <v>21.7</v>
      </c>
      <c r="D4786" s="38">
        <v>1.7000000000000001E-2</v>
      </c>
      <c r="E4786" s="39">
        <v>43388</v>
      </c>
      <c r="F4786">
        <f t="shared" si="74"/>
        <v>2018</v>
      </c>
    </row>
    <row r="4787" spans="1:6" x14ac:dyDescent="0.25">
      <c r="A4787" t="s">
        <v>3153</v>
      </c>
      <c r="B4787" t="s">
        <v>5039</v>
      </c>
      <c r="C4787" s="37">
        <v>20.440000000000001</v>
      </c>
      <c r="D4787" s="38">
        <v>1.6E-2</v>
      </c>
      <c r="E4787" s="39">
        <v>43388</v>
      </c>
      <c r="F4787">
        <f t="shared" si="74"/>
        <v>2018</v>
      </c>
    </row>
    <row r="4788" spans="1:6" x14ac:dyDescent="0.25">
      <c r="A4788" t="s">
        <v>3153</v>
      </c>
      <c r="B4788" t="s">
        <v>5039</v>
      </c>
      <c r="C4788" s="37">
        <v>390.78</v>
      </c>
      <c r="D4788" s="38">
        <v>0.30599999999999999</v>
      </c>
      <c r="E4788" s="39">
        <v>43388</v>
      </c>
      <c r="F4788">
        <f t="shared" si="74"/>
        <v>2018</v>
      </c>
    </row>
    <row r="4789" spans="1:6" x14ac:dyDescent="0.25">
      <c r="A4789" t="s">
        <v>3153</v>
      </c>
      <c r="B4789" t="s">
        <v>5039</v>
      </c>
      <c r="C4789" s="37">
        <v>25.55</v>
      </c>
      <c r="D4789" s="38">
        <v>0.02</v>
      </c>
      <c r="E4789" s="39">
        <v>43388</v>
      </c>
      <c r="F4789">
        <f t="shared" si="74"/>
        <v>2018</v>
      </c>
    </row>
    <row r="4790" spans="1:6" x14ac:dyDescent="0.25">
      <c r="A4790" t="s">
        <v>3153</v>
      </c>
      <c r="B4790" t="s">
        <v>5039</v>
      </c>
      <c r="C4790" s="37">
        <v>65.13</v>
      </c>
      <c r="D4790" s="38">
        <v>5.0999999999999997E-2</v>
      </c>
      <c r="E4790" s="39">
        <v>43388</v>
      </c>
      <c r="F4790">
        <f t="shared" si="74"/>
        <v>2018</v>
      </c>
    </row>
    <row r="4791" spans="1:6" x14ac:dyDescent="0.25">
      <c r="A4791" t="s">
        <v>3153</v>
      </c>
      <c r="B4791" t="s">
        <v>5039</v>
      </c>
      <c r="C4791" s="37">
        <v>781.56</v>
      </c>
      <c r="D4791" s="38">
        <v>0.61199999999999999</v>
      </c>
      <c r="E4791" s="39">
        <v>43388</v>
      </c>
      <c r="F4791">
        <f t="shared" si="74"/>
        <v>2018</v>
      </c>
    </row>
    <row r="4792" spans="1:6" x14ac:dyDescent="0.25">
      <c r="A4792" t="s">
        <v>3153</v>
      </c>
      <c r="B4792" t="s">
        <v>5039</v>
      </c>
      <c r="C4792" s="37">
        <v>20.440000000000001</v>
      </c>
      <c r="D4792" s="38">
        <v>1.6E-2</v>
      </c>
      <c r="E4792" s="39">
        <v>43388</v>
      </c>
      <c r="F4792">
        <f t="shared" si="74"/>
        <v>2018</v>
      </c>
    </row>
    <row r="4793" spans="1:6" x14ac:dyDescent="0.25">
      <c r="A4793" t="s">
        <v>3153</v>
      </c>
      <c r="B4793" t="s">
        <v>5039</v>
      </c>
      <c r="C4793" s="37">
        <v>325.64999999999998</v>
      </c>
      <c r="D4793" s="38">
        <v>0.255</v>
      </c>
      <c r="E4793" s="39">
        <v>43388</v>
      </c>
      <c r="F4793">
        <f t="shared" si="74"/>
        <v>2018</v>
      </c>
    </row>
    <row r="4794" spans="1:6" x14ac:dyDescent="0.25">
      <c r="A4794" t="s">
        <v>3153</v>
      </c>
      <c r="B4794" t="s">
        <v>5039</v>
      </c>
      <c r="C4794" s="37">
        <v>15.33</v>
      </c>
      <c r="D4794" s="38">
        <v>1.2E-2</v>
      </c>
      <c r="E4794" s="39">
        <v>43388</v>
      </c>
      <c r="F4794">
        <f t="shared" si="74"/>
        <v>2018</v>
      </c>
    </row>
    <row r="4795" spans="1:6" x14ac:dyDescent="0.25">
      <c r="A4795" t="s">
        <v>3153</v>
      </c>
      <c r="B4795" t="s">
        <v>5039</v>
      </c>
      <c r="C4795" s="37">
        <v>20.440000000000001</v>
      </c>
      <c r="D4795" s="38">
        <v>1.6E-2</v>
      </c>
      <c r="E4795" s="39">
        <v>43388</v>
      </c>
      <c r="F4795">
        <f t="shared" si="74"/>
        <v>2018</v>
      </c>
    </row>
    <row r="4796" spans="1:6" x14ac:dyDescent="0.25">
      <c r="A4796" t="s">
        <v>3153</v>
      </c>
      <c r="B4796" t="s">
        <v>5039</v>
      </c>
      <c r="C4796" s="37">
        <v>586.16999999999996</v>
      </c>
      <c r="D4796" s="38">
        <v>0.45900000000000002</v>
      </c>
      <c r="E4796" s="39">
        <v>43388</v>
      </c>
      <c r="F4796">
        <f t="shared" si="74"/>
        <v>2018</v>
      </c>
    </row>
    <row r="4797" spans="1:6" x14ac:dyDescent="0.25">
      <c r="A4797" t="s">
        <v>3153</v>
      </c>
      <c r="B4797" t="s">
        <v>5039</v>
      </c>
      <c r="C4797" s="37">
        <v>21.7</v>
      </c>
      <c r="D4797" s="38">
        <v>1.7000000000000001E-2</v>
      </c>
      <c r="E4797" s="39">
        <v>43388</v>
      </c>
      <c r="F4797">
        <f t="shared" si="74"/>
        <v>2018</v>
      </c>
    </row>
    <row r="4798" spans="1:6" x14ac:dyDescent="0.25">
      <c r="A4798" t="s">
        <v>3153</v>
      </c>
      <c r="B4798" t="s">
        <v>5039</v>
      </c>
      <c r="C4798" s="37">
        <v>390.78</v>
      </c>
      <c r="D4798" s="38">
        <v>0.30599999999999999</v>
      </c>
      <c r="E4798" s="39">
        <v>43388</v>
      </c>
      <c r="F4798">
        <f t="shared" si="74"/>
        <v>2018</v>
      </c>
    </row>
    <row r="4799" spans="1:6" x14ac:dyDescent="0.25">
      <c r="A4799" t="s">
        <v>3153</v>
      </c>
      <c r="B4799" t="s">
        <v>5040</v>
      </c>
      <c r="C4799" s="37">
        <v>260.52</v>
      </c>
      <c r="D4799" s="38">
        <v>0.20399999999999999</v>
      </c>
      <c r="E4799" s="39">
        <v>43374</v>
      </c>
      <c r="F4799">
        <f t="shared" si="74"/>
        <v>2018</v>
      </c>
    </row>
    <row r="4800" spans="1:6" x14ac:dyDescent="0.25">
      <c r="A4800" t="s">
        <v>3153</v>
      </c>
      <c r="B4800" t="s">
        <v>5040</v>
      </c>
      <c r="C4800" s="37">
        <v>65.13</v>
      </c>
      <c r="D4800" s="38">
        <v>5.0999999999999997E-2</v>
      </c>
      <c r="E4800" s="39">
        <v>43374</v>
      </c>
      <c r="F4800">
        <f t="shared" si="74"/>
        <v>2018</v>
      </c>
    </row>
    <row r="4801" spans="1:6" x14ac:dyDescent="0.25">
      <c r="A4801" t="s">
        <v>3153</v>
      </c>
      <c r="B4801" t="s">
        <v>5040</v>
      </c>
      <c r="C4801" s="37">
        <v>117.18</v>
      </c>
      <c r="D4801" s="38">
        <v>9.6600000000000005E-2</v>
      </c>
      <c r="E4801" s="39">
        <v>43374</v>
      </c>
      <c r="F4801">
        <f t="shared" si="74"/>
        <v>2018</v>
      </c>
    </row>
    <row r="4802" spans="1:6" x14ac:dyDescent="0.25">
      <c r="A4802" t="s">
        <v>3153</v>
      </c>
      <c r="B4802" t="s">
        <v>5040</v>
      </c>
      <c r="C4802" s="37">
        <v>205.2</v>
      </c>
      <c r="D4802" s="38">
        <v>0.1182</v>
      </c>
      <c r="E4802" s="39">
        <v>43374</v>
      </c>
      <c r="F4802">
        <f t="shared" si="74"/>
        <v>2018</v>
      </c>
    </row>
    <row r="4803" spans="1:6" x14ac:dyDescent="0.25">
      <c r="A4803" t="s">
        <v>3153</v>
      </c>
      <c r="B4803" t="s">
        <v>5040</v>
      </c>
      <c r="C4803" s="37">
        <v>65.13</v>
      </c>
      <c r="D4803" s="38">
        <v>5.0999999999999997E-2</v>
      </c>
      <c r="E4803" s="39">
        <v>43374</v>
      </c>
      <c r="F4803">
        <f t="shared" ref="F4803:F4866" si="75">YEAR(E4803)</f>
        <v>2018</v>
      </c>
    </row>
    <row r="4804" spans="1:6" x14ac:dyDescent="0.25">
      <c r="A4804" t="s">
        <v>3153</v>
      </c>
      <c r="B4804" t="s">
        <v>5040</v>
      </c>
      <c r="C4804" s="37">
        <v>195.39</v>
      </c>
      <c r="D4804" s="38">
        <v>0.153</v>
      </c>
      <c r="E4804" s="39">
        <v>43374</v>
      </c>
      <c r="F4804">
        <f t="shared" si="75"/>
        <v>2018</v>
      </c>
    </row>
    <row r="4805" spans="1:6" x14ac:dyDescent="0.25">
      <c r="A4805" t="s">
        <v>3153</v>
      </c>
      <c r="B4805" t="s">
        <v>5040</v>
      </c>
      <c r="C4805" s="37">
        <v>260.52</v>
      </c>
      <c r="D4805" s="38">
        <v>0.20399999999999999</v>
      </c>
      <c r="E4805" s="39">
        <v>43374</v>
      </c>
      <c r="F4805">
        <f t="shared" si="75"/>
        <v>2018</v>
      </c>
    </row>
    <row r="4806" spans="1:6" x14ac:dyDescent="0.25">
      <c r="A4806" t="s">
        <v>3153</v>
      </c>
      <c r="B4806" t="s">
        <v>5040</v>
      </c>
      <c r="C4806" s="37">
        <v>10.220000000000001</v>
      </c>
      <c r="D4806" s="38">
        <v>8.0000000000000002E-3</v>
      </c>
      <c r="E4806" s="39">
        <v>43374</v>
      </c>
      <c r="F4806">
        <f t="shared" si="75"/>
        <v>2018</v>
      </c>
    </row>
    <row r="4807" spans="1:6" x14ac:dyDescent="0.25">
      <c r="A4807" t="s">
        <v>3153</v>
      </c>
      <c r="B4807" t="s">
        <v>5040</v>
      </c>
      <c r="C4807" s="37">
        <v>21.7</v>
      </c>
      <c r="D4807" s="38">
        <v>1.7000000000000001E-2</v>
      </c>
      <c r="E4807" s="39">
        <v>43374</v>
      </c>
      <c r="F4807">
        <f t="shared" si="75"/>
        <v>2018</v>
      </c>
    </row>
    <row r="4808" spans="1:6" x14ac:dyDescent="0.25">
      <c r="A4808" t="s">
        <v>3153</v>
      </c>
      <c r="B4808" t="s">
        <v>5040</v>
      </c>
      <c r="C4808" s="37">
        <v>10.220000000000001</v>
      </c>
      <c r="D4808" s="38">
        <v>8.0000000000000002E-3</v>
      </c>
      <c r="E4808" s="39">
        <v>43374</v>
      </c>
      <c r="F4808">
        <f t="shared" si="75"/>
        <v>2018</v>
      </c>
    </row>
    <row r="4809" spans="1:6" x14ac:dyDescent="0.25">
      <c r="A4809" t="s">
        <v>3153</v>
      </c>
      <c r="B4809" t="s">
        <v>5040</v>
      </c>
      <c r="C4809" s="37">
        <v>10.220000000000001</v>
      </c>
      <c r="D4809" s="38">
        <v>8.0000000000000002E-3</v>
      </c>
      <c r="E4809" s="39">
        <v>43374</v>
      </c>
      <c r="F4809">
        <f t="shared" si="75"/>
        <v>2018</v>
      </c>
    </row>
    <row r="4810" spans="1:6" x14ac:dyDescent="0.25">
      <c r="A4810" t="s">
        <v>3153</v>
      </c>
      <c r="B4810" t="s">
        <v>5040</v>
      </c>
      <c r="C4810" s="37">
        <v>130.26</v>
      </c>
      <c r="D4810" s="38">
        <v>0.10199999999999999</v>
      </c>
      <c r="E4810" s="39">
        <v>43374</v>
      </c>
      <c r="F4810">
        <f t="shared" si="75"/>
        <v>2018</v>
      </c>
    </row>
    <row r="4811" spans="1:6" x14ac:dyDescent="0.25">
      <c r="A4811" t="s">
        <v>3153</v>
      </c>
      <c r="B4811" t="s">
        <v>5040</v>
      </c>
      <c r="C4811" s="37">
        <v>61.2</v>
      </c>
      <c r="D4811" s="38">
        <v>8.3370000000000007E-3</v>
      </c>
      <c r="E4811" s="39">
        <v>43374</v>
      </c>
      <c r="F4811">
        <f t="shared" si="75"/>
        <v>2018</v>
      </c>
    </row>
    <row r="4812" spans="1:6" x14ac:dyDescent="0.25">
      <c r="A4812" t="s">
        <v>3153</v>
      </c>
      <c r="B4812" t="s">
        <v>5040</v>
      </c>
      <c r="C4812" s="37">
        <v>117.18</v>
      </c>
      <c r="D4812" s="38">
        <v>9.6600000000000005E-2</v>
      </c>
      <c r="E4812" s="39">
        <v>43374</v>
      </c>
      <c r="F4812">
        <f t="shared" si="75"/>
        <v>2018</v>
      </c>
    </row>
    <row r="4813" spans="1:6" x14ac:dyDescent="0.25">
      <c r="A4813" t="s">
        <v>3153</v>
      </c>
      <c r="B4813" t="s">
        <v>5040</v>
      </c>
      <c r="C4813" s="37">
        <v>205.2</v>
      </c>
      <c r="D4813" s="38">
        <v>0.1182</v>
      </c>
      <c r="E4813" s="39">
        <v>43374</v>
      </c>
      <c r="F4813">
        <f t="shared" si="75"/>
        <v>2018</v>
      </c>
    </row>
    <row r="4814" spans="1:6" x14ac:dyDescent="0.25">
      <c r="A4814" t="s">
        <v>3153</v>
      </c>
      <c r="B4814" t="s">
        <v>5040</v>
      </c>
      <c r="C4814" s="37">
        <v>10.220000000000001</v>
      </c>
      <c r="D4814" s="38">
        <v>8.0000000000000002E-3</v>
      </c>
      <c r="E4814" s="39">
        <v>43374</v>
      </c>
      <c r="F4814">
        <f t="shared" si="75"/>
        <v>2018</v>
      </c>
    </row>
    <row r="4815" spans="1:6" x14ac:dyDescent="0.25">
      <c r="A4815" t="s">
        <v>3153</v>
      </c>
      <c r="B4815" t="s">
        <v>5040</v>
      </c>
      <c r="C4815" s="37">
        <v>65.13</v>
      </c>
      <c r="D4815" s="38">
        <v>5.0999999999999997E-2</v>
      </c>
      <c r="E4815" s="39">
        <v>43374</v>
      </c>
      <c r="F4815">
        <f t="shared" si="75"/>
        <v>2018</v>
      </c>
    </row>
    <row r="4816" spans="1:6" x14ac:dyDescent="0.25">
      <c r="A4816" t="s">
        <v>3153</v>
      </c>
      <c r="B4816" t="s">
        <v>5040</v>
      </c>
      <c r="C4816" s="37">
        <v>61.2</v>
      </c>
      <c r="D4816" s="38">
        <v>8.3370000000000007E-3</v>
      </c>
      <c r="E4816" s="39">
        <v>43374</v>
      </c>
      <c r="F4816">
        <f t="shared" si="75"/>
        <v>2018</v>
      </c>
    </row>
    <row r="4817" spans="1:6" x14ac:dyDescent="0.25">
      <c r="A4817" t="s">
        <v>3153</v>
      </c>
      <c r="B4817" t="s">
        <v>5040</v>
      </c>
      <c r="C4817" s="37">
        <v>390.78</v>
      </c>
      <c r="D4817" s="38">
        <v>0.30599999999999999</v>
      </c>
      <c r="E4817" s="39">
        <v>43374</v>
      </c>
      <c r="F4817">
        <f t="shared" si="75"/>
        <v>2018</v>
      </c>
    </row>
    <row r="4818" spans="1:6" x14ac:dyDescent="0.25">
      <c r="A4818" t="s">
        <v>3153</v>
      </c>
      <c r="B4818" t="s">
        <v>5040</v>
      </c>
      <c r="C4818" s="37">
        <v>205.2</v>
      </c>
      <c r="D4818" s="38">
        <v>0.1182</v>
      </c>
      <c r="E4818" s="39">
        <v>43374</v>
      </c>
      <c r="F4818">
        <f t="shared" si="75"/>
        <v>2018</v>
      </c>
    </row>
    <row r="4819" spans="1:6" x14ac:dyDescent="0.25">
      <c r="A4819" t="s">
        <v>3153</v>
      </c>
      <c r="B4819" t="s">
        <v>5040</v>
      </c>
      <c r="C4819" s="37">
        <v>586.16999999999996</v>
      </c>
      <c r="D4819" s="38">
        <v>0.45900000000000002</v>
      </c>
      <c r="E4819" s="39">
        <v>43374</v>
      </c>
      <c r="F4819">
        <f t="shared" si="75"/>
        <v>2018</v>
      </c>
    </row>
    <row r="4820" spans="1:6" x14ac:dyDescent="0.25">
      <c r="A4820" t="s">
        <v>3153</v>
      </c>
      <c r="B4820" t="s">
        <v>5040</v>
      </c>
      <c r="C4820" s="37">
        <v>32.549999999999997</v>
      </c>
      <c r="D4820" s="38">
        <v>2.5499999999999998E-2</v>
      </c>
      <c r="E4820" s="39">
        <v>43374</v>
      </c>
      <c r="F4820">
        <f t="shared" si="75"/>
        <v>2018</v>
      </c>
    </row>
    <row r="4821" spans="1:6" x14ac:dyDescent="0.25">
      <c r="A4821" t="s">
        <v>3153</v>
      </c>
      <c r="B4821" t="s">
        <v>5040</v>
      </c>
      <c r="C4821" s="37">
        <v>10.220000000000001</v>
      </c>
      <c r="D4821" s="38">
        <v>8.0000000000000002E-3</v>
      </c>
      <c r="E4821" s="39">
        <v>43374</v>
      </c>
      <c r="F4821">
        <f t="shared" si="75"/>
        <v>2018</v>
      </c>
    </row>
    <row r="4822" spans="1:6" x14ac:dyDescent="0.25">
      <c r="A4822" t="s">
        <v>3153</v>
      </c>
      <c r="B4822" t="s">
        <v>5040</v>
      </c>
      <c r="C4822" s="37">
        <v>61.2</v>
      </c>
      <c r="D4822" s="38">
        <v>8.3370000000000007E-3</v>
      </c>
      <c r="E4822" s="39">
        <v>43374</v>
      </c>
      <c r="F4822">
        <f t="shared" si="75"/>
        <v>2018</v>
      </c>
    </row>
    <row r="4823" spans="1:6" x14ac:dyDescent="0.25">
      <c r="A4823" t="s">
        <v>3153</v>
      </c>
      <c r="B4823" t="s">
        <v>5040</v>
      </c>
      <c r="C4823" s="37">
        <v>5.1100000000000003</v>
      </c>
      <c r="D4823" s="38">
        <v>4.0000000000000001E-3</v>
      </c>
      <c r="E4823" s="39">
        <v>43374</v>
      </c>
      <c r="F4823">
        <f t="shared" si="75"/>
        <v>2018</v>
      </c>
    </row>
    <row r="4824" spans="1:6" x14ac:dyDescent="0.25">
      <c r="A4824" t="s">
        <v>3153</v>
      </c>
      <c r="B4824" t="s">
        <v>5040</v>
      </c>
      <c r="C4824" s="37">
        <v>65.13</v>
      </c>
      <c r="D4824" s="38">
        <v>5.0999999999999997E-2</v>
      </c>
      <c r="E4824" s="39">
        <v>43374</v>
      </c>
      <c r="F4824">
        <f t="shared" si="75"/>
        <v>2018</v>
      </c>
    </row>
    <row r="4825" spans="1:6" x14ac:dyDescent="0.25">
      <c r="A4825" t="s">
        <v>3153</v>
      </c>
      <c r="B4825" t="s">
        <v>5040</v>
      </c>
      <c r="C4825" s="37">
        <v>10.220000000000001</v>
      </c>
      <c r="D4825" s="38">
        <v>8.0000000000000002E-3</v>
      </c>
      <c r="E4825" s="39">
        <v>43374</v>
      </c>
      <c r="F4825">
        <f t="shared" si="75"/>
        <v>2018</v>
      </c>
    </row>
    <row r="4826" spans="1:6" x14ac:dyDescent="0.25">
      <c r="A4826" t="s">
        <v>3153</v>
      </c>
      <c r="B4826" t="s">
        <v>5040</v>
      </c>
      <c r="C4826" s="37">
        <v>197.94</v>
      </c>
      <c r="D4826" s="38">
        <v>0.16320000000000001</v>
      </c>
      <c r="E4826" s="39">
        <v>43374</v>
      </c>
      <c r="F4826">
        <f t="shared" si="75"/>
        <v>2018</v>
      </c>
    </row>
    <row r="4827" spans="1:6" x14ac:dyDescent="0.25">
      <c r="A4827" t="s">
        <v>3153</v>
      </c>
      <c r="B4827" t="s">
        <v>5040</v>
      </c>
      <c r="C4827" s="37">
        <v>436.72</v>
      </c>
      <c r="D4827" s="38">
        <v>0.34200000000000003</v>
      </c>
      <c r="E4827" s="39">
        <v>43374</v>
      </c>
      <c r="F4827">
        <f t="shared" si="75"/>
        <v>2018</v>
      </c>
    </row>
    <row r="4828" spans="1:6" x14ac:dyDescent="0.25">
      <c r="A4828" t="s">
        <v>3153</v>
      </c>
      <c r="B4828" t="s">
        <v>5040</v>
      </c>
      <c r="C4828" s="37">
        <v>25.55</v>
      </c>
      <c r="D4828" s="38">
        <v>0.02</v>
      </c>
      <c r="E4828" s="39">
        <v>43374</v>
      </c>
      <c r="F4828">
        <f t="shared" si="75"/>
        <v>2018</v>
      </c>
    </row>
    <row r="4829" spans="1:6" x14ac:dyDescent="0.25">
      <c r="A4829" t="s">
        <v>3153</v>
      </c>
      <c r="B4829" t="s">
        <v>5040</v>
      </c>
      <c r="C4829" s="37">
        <v>10.85</v>
      </c>
      <c r="D4829" s="38">
        <v>8.5000000000000006E-3</v>
      </c>
      <c r="E4829" s="39">
        <v>43374</v>
      </c>
      <c r="F4829">
        <f t="shared" si="75"/>
        <v>2018</v>
      </c>
    </row>
    <row r="4830" spans="1:6" x14ac:dyDescent="0.25">
      <c r="A4830" t="s">
        <v>3153</v>
      </c>
      <c r="B4830" t="s">
        <v>5040</v>
      </c>
      <c r="C4830" s="37">
        <v>205.2</v>
      </c>
      <c r="D4830" s="38">
        <v>0.1182</v>
      </c>
      <c r="E4830" s="39">
        <v>43374</v>
      </c>
      <c r="F4830">
        <f t="shared" si="75"/>
        <v>2018</v>
      </c>
    </row>
    <row r="4831" spans="1:6" x14ac:dyDescent="0.25">
      <c r="A4831" t="s">
        <v>3153</v>
      </c>
      <c r="B4831" t="s">
        <v>5040</v>
      </c>
      <c r="C4831" s="37">
        <v>65.13</v>
      </c>
      <c r="D4831" s="38">
        <v>5.0999999999999997E-2</v>
      </c>
      <c r="E4831" s="39">
        <v>43374</v>
      </c>
      <c r="F4831">
        <f t="shared" si="75"/>
        <v>2018</v>
      </c>
    </row>
    <row r="4832" spans="1:6" x14ac:dyDescent="0.25">
      <c r="A4832" t="s">
        <v>3153</v>
      </c>
      <c r="B4832" t="s">
        <v>5040</v>
      </c>
      <c r="C4832" s="37">
        <v>35.770000000000003</v>
      </c>
      <c r="D4832" s="38">
        <v>2.8000000000000001E-2</v>
      </c>
      <c r="E4832" s="39">
        <v>43374</v>
      </c>
      <c r="F4832">
        <f t="shared" si="75"/>
        <v>2018</v>
      </c>
    </row>
    <row r="4833" spans="1:6" x14ac:dyDescent="0.25">
      <c r="A4833" t="s">
        <v>3153</v>
      </c>
      <c r="B4833" t="s">
        <v>5040</v>
      </c>
      <c r="C4833" s="37">
        <v>20.440000000000001</v>
      </c>
      <c r="D4833" s="38">
        <v>1.6E-2</v>
      </c>
      <c r="E4833" s="39">
        <v>43374</v>
      </c>
      <c r="F4833">
        <f t="shared" si="75"/>
        <v>2018</v>
      </c>
    </row>
    <row r="4834" spans="1:6" x14ac:dyDescent="0.25">
      <c r="A4834" t="s">
        <v>3153</v>
      </c>
      <c r="B4834" t="s">
        <v>5040</v>
      </c>
      <c r="C4834" s="37">
        <v>61.2</v>
      </c>
      <c r="D4834" s="38">
        <v>8.3370000000000007E-3</v>
      </c>
      <c r="E4834" s="39">
        <v>43374</v>
      </c>
      <c r="F4834">
        <f t="shared" si="75"/>
        <v>2018</v>
      </c>
    </row>
    <row r="4835" spans="1:6" x14ac:dyDescent="0.25">
      <c r="A4835" t="s">
        <v>3153</v>
      </c>
      <c r="B4835" t="s">
        <v>5040</v>
      </c>
      <c r="C4835" s="37">
        <v>10.220000000000001</v>
      </c>
      <c r="D4835" s="38">
        <v>8.0000000000000002E-3</v>
      </c>
      <c r="E4835" s="39">
        <v>43374</v>
      </c>
      <c r="F4835">
        <f t="shared" si="75"/>
        <v>2018</v>
      </c>
    </row>
    <row r="4836" spans="1:6" x14ac:dyDescent="0.25">
      <c r="A4836" t="s">
        <v>3153</v>
      </c>
      <c r="B4836" t="s">
        <v>5040</v>
      </c>
      <c r="C4836" s="37">
        <v>130.26</v>
      </c>
      <c r="D4836" s="38">
        <v>0.10199999999999999</v>
      </c>
      <c r="E4836" s="39">
        <v>43374</v>
      </c>
      <c r="F4836">
        <f t="shared" si="75"/>
        <v>2018</v>
      </c>
    </row>
    <row r="4837" spans="1:6" x14ac:dyDescent="0.25">
      <c r="A4837" t="s">
        <v>3153</v>
      </c>
      <c r="B4837" t="s">
        <v>5040</v>
      </c>
      <c r="C4837" s="37">
        <v>15.33</v>
      </c>
      <c r="D4837" s="38">
        <v>1.2E-2</v>
      </c>
      <c r="E4837" s="39">
        <v>43374</v>
      </c>
      <c r="F4837">
        <f t="shared" si="75"/>
        <v>2018</v>
      </c>
    </row>
    <row r="4838" spans="1:6" x14ac:dyDescent="0.25">
      <c r="A4838" t="s">
        <v>3153</v>
      </c>
      <c r="B4838" t="s">
        <v>5040</v>
      </c>
      <c r="C4838" s="37">
        <v>65.13</v>
      </c>
      <c r="D4838" s="38">
        <v>5.0999999999999997E-2</v>
      </c>
      <c r="E4838" s="39">
        <v>43374</v>
      </c>
      <c r="F4838">
        <f t="shared" si="75"/>
        <v>2018</v>
      </c>
    </row>
    <row r="4839" spans="1:6" x14ac:dyDescent="0.25">
      <c r="A4839" t="s">
        <v>3153</v>
      </c>
      <c r="B4839" t="s">
        <v>5040</v>
      </c>
      <c r="C4839" s="37">
        <v>218.36</v>
      </c>
      <c r="D4839" s="38">
        <v>0.17100000000000001</v>
      </c>
      <c r="E4839" s="39">
        <v>43374</v>
      </c>
      <c r="F4839">
        <f t="shared" si="75"/>
        <v>2018</v>
      </c>
    </row>
    <row r="4840" spans="1:6" x14ac:dyDescent="0.25">
      <c r="A4840" t="s">
        <v>3153</v>
      </c>
      <c r="B4840" t="s">
        <v>5040</v>
      </c>
      <c r="C4840" s="37">
        <v>5.1100000000000003</v>
      </c>
      <c r="D4840" s="38">
        <v>4.0000000000000001E-3</v>
      </c>
      <c r="E4840" s="39">
        <v>43374</v>
      </c>
      <c r="F4840">
        <f t="shared" si="75"/>
        <v>2018</v>
      </c>
    </row>
    <row r="4841" spans="1:6" x14ac:dyDescent="0.25">
      <c r="A4841" t="s">
        <v>3153</v>
      </c>
      <c r="B4841" t="s">
        <v>5040</v>
      </c>
      <c r="C4841" s="37">
        <v>65.13</v>
      </c>
      <c r="D4841" s="38">
        <v>5.0999999999999997E-2</v>
      </c>
      <c r="E4841" s="39">
        <v>43374</v>
      </c>
      <c r="F4841">
        <f t="shared" si="75"/>
        <v>2018</v>
      </c>
    </row>
    <row r="4842" spans="1:6" x14ac:dyDescent="0.25">
      <c r="A4842" t="s">
        <v>3153</v>
      </c>
      <c r="B4842" t="s">
        <v>5041</v>
      </c>
      <c r="C4842" s="37">
        <v>35.770000000000003</v>
      </c>
      <c r="D4842" s="38">
        <v>2.8000000000000001E-2</v>
      </c>
      <c r="E4842" s="39">
        <v>43390</v>
      </c>
      <c r="F4842">
        <f t="shared" si="75"/>
        <v>2018</v>
      </c>
    </row>
    <row r="4843" spans="1:6" x14ac:dyDescent="0.25">
      <c r="A4843" t="s">
        <v>3153</v>
      </c>
      <c r="B4843" t="s">
        <v>5041</v>
      </c>
      <c r="C4843" s="37">
        <v>10.85</v>
      </c>
      <c r="D4843" s="38">
        <v>8.5000000000000006E-3</v>
      </c>
      <c r="E4843" s="39">
        <v>43390</v>
      </c>
      <c r="F4843">
        <f t="shared" si="75"/>
        <v>2018</v>
      </c>
    </row>
    <row r="4844" spans="1:6" x14ac:dyDescent="0.25">
      <c r="A4844" t="s">
        <v>3153</v>
      </c>
      <c r="B4844" t="s">
        <v>5041</v>
      </c>
      <c r="C4844" s="37">
        <v>716.43</v>
      </c>
      <c r="D4844" s="38">
        <v>0.56100000000000005</v>
      </c>
      <c r="E4844" s="39">
        <v>43390</v>
      </c>
      <c r="F4844">
        <f t="shared" si="75"/>
        <v>2018</v>
      </c>
    </row>
    <row r="4845" spans="1:6" x14ac:dyDescent="0.25">
      <c r="A4845" t="s">
        <v>3153</v>
      </c>
      <c r="B4845" t="s">
        <v>5041</v>
      </c>
      <c r="C4845" s="37">
        <v>5.1100000000000003</v>
      </c>
      <c r="D4845" s="38">
        <v>4.0000000000000001E-3</v>
      </c>
      <c r="E4845" s="39">
        <v>43390</v>
      </c>
      <c r="F4845">
        <f t="shared" si="75"/>
        <v>2018</v>
      </c>
    </row>
    <row r="4846" spans="1:6" x14ac:dyDescent="0.25">
      <c r="A4846" t="s">
        <v>3153</v>
      </c>
      <c r="B4846" t="s">
        <v>5041</v>
      </c>
      <c r="C4846" s="37">
        <v>61.2</v>
      </c>
      <c r="D4846" s="38">
        <v>8.3370000000000007E-3</v>
      </c>
      <c r="E4846" s="39">
        <v>43390</v>
      </c>
      <c r="F4846">
        <f t="shared" si="75"/>
        <v>2018</v>
      </c>
    </row>
    <row r="4847" spans="1:6" x14ac:dyDescent="0.25">
      <c r="A4847" t="s">
        <v>3153</v>
      </c>
      <c r="B4847" t="s">
        <v>5041</v>
      </c>
      <c r="C4847" s="37">
        <v>21.7</v>
      </c>
      <c r="D4847" s="38">
        <v>1.7000000000000001E-2</v>
      </c>
      <c r="E4847" s="39">
        <v>43390</v>
      </c>
      <c r="F4847">
        <f t="shared" si="75"/>
        <v>2018</v>
      </c>
    </row>
    <row r="4848" spans="1:6" x14ac:dyDescent="0.25">
      <c r="A4848" t="s">
        <v>3153</v>
      </c>
      <c r="B4848" t="s">
        <v>5041</v>
      </c>
      <c r="C4848" s="37">
        <v>56.21</v>
      </c>
      <c r="D4848" s="38">
        <v>4.3999999999999997E-2</v>
      </c>
      <c r="E4848" s="39">
        <v>43390</v>
      </c>
      <c r="F4848">
        <f t="shared" si="75"/>
        <v>2018</v>
      </c>
    </row>
    <row r="4849" spans="1:6" x14ac:dyDescent="0.25">
      <c r="A4849" t="s">
        <v>3153</v>
      </c>
      <c r="B4849" t="s">
        <v>5041</v>
      </c>
      <c r="C4849" s="37">
        <v>130.26</v>
      </c>
      <c r="D4849" s="38">
        <v>0.10199999999999999</v>
      </c>
      <c r="E4849" s="39">
        <v>43390</v>
      </c>
      <c r="F4849">
        <f t="shared" si="75"/>
        <v>2018</v>
      </c>
    </row>
    <row r="4850" spans="1:6" x14ac:dyDescent="0.25">
      <c r="A4850" t="s">
        <v>3153</v>
      </c>
      <c r="B4850" t="s">
        <v>5041</v>
      </c>
      <c r="C4850" s="37">
        <v>40.880000000000003</v>
      </c>
      <c r="D4850" s="38">
        <v>3.2000000000000001E-2</v>
      </c>
      <c r="E4850" s="39">
        <v>43390</v>
      </c>
      <c r="F4850">
        <f t="shared" si="75"/>
        <v>2018</v>
      </c>
    </row>
    <row r="4851" spans="1:6" x14ac:dyDescent="0.25">
      <c r="A4851" t="s">
        <v>3153</v>
      </c>
      <c r="B4851" t="s">
        <v>5041</v>
      </c>
      <c r="C4851" s="37">
        <v>20.440000000000001</v>
      </c>
      <c r="D4851" s="38">
        <v>1.6E-2</v>
      </c>
      <c r="E4851" s="39">
        <v>43390</v>
      </c>
      <c r="F4851">
        <f t="shared" si="75"/>
        <v>2018</v>
      </c>
    </row>
    <row r="4852" spans="1:6" x14ac:dyDescent="0.25">
      <c r="A4852" t="s">
        <v>3153</v>
      </c>
      <c r="B4852" t="s">
        <v>5041</v>
      </c>
      <c r="C4852" s="37">
        <v>61.2</v>
      </c>
      <c r="D4852" s="38">
        <v>8.3370000000000007E-3</v>
      </c>
      <c r="E4852" s="39">
        <v>43390</v>
      </c>
      <c r="F4852">
        <f t="shared" si="75"/>
        <v>2018</v>
      </c>
    </row>
    <row r="4853" spans="1:6" x14ac:dyDescent="0.25">
      <c r="A4853" t="s">
        <v>3153</v>
      </c>
      <c r="B4853" t="s">
        <v>5041</v>
      </c>
      <c r="C4853" s="37">
        <v>30.66</v>
      </c>
      <c r="D4853" s="38">
        <v>2.4E-2</v>
      </c>
      <c r="E4853" s="39">
        <v>43390</v>
      </c>
      <c r="F4853">
        <f t="shared" si="75"/>
        <v>2018</v>
      </c>
    </row>
    <row r="4854" spans="1:6" x14ac:dyDescent="0.25">
      <c r="A4854" t="s">
        <v>3153</v>
      </c>
      <c r="B4854" t="s">
        <v>5041</v>
      </c>
      <c r="C4854" s="37">
        <v>30.66</v>
      </c>
      <c r="D4854" s="38">
        <v>2.4E-2</v>
      </c>
      <c r="E4854" s="39">
        <v>43390</v>
      </c>
      <c r="F4854">
        <f t="shared" si="75"/>
        <v>2018</v>
      </c>
    </row>
    <row r="4855" spans="1:6" x14ac:dyDescent="0.25">
      <c r="A4855" t="s">
        <v>3153</v>
      </c>
      <c r="B4855" t="s">
        <v>5041</v>
      </c>
      <c r="C4855" s="37">
        <v>10.85</v>
      </c>
      <c r="D4855" s="38">
        <v>8.5000000000000006E-3</v>
      </c>
      <c r="E4855" s="39">
        <v>43390</v>
      </c>
      <c r="F4855">
        <f t="shared" si="75"/>
        <v>2018</v>
      </c>
    </row>
    <row r="4856" spans="1:6" x14ac:dyDescent="0.25">
      <c r="A4856" t="s">
        <v>3153</v>
      </c>
      <c r="B4856" t="s">
        <v>5041</v>
      </c>
      <c r="C4856" s="37">
        <v>30.66</v>
      </c>
      <c r="D4856" s="38">
        <v>2.4E-2</v>
      </c>
      <c r="E4856" s="39">
        <v>43390</v>
      </c>
      <c r="F4856">
        <f t="shared" si="75"/>
        <v>2018</v>
      </c>
    </row>
    <row r="4857" spans="1:6" x14ac:dyDescent="0.25">
      <c r="A4857" t="s">
        <v>3153</v>
      </c>
      <c r="B4857" t="s">
        <v>5041</v>
      </c>
      <c r="C4857" s="37">
        <v>260.52</v>
      </c>
      <c r="D4857" s="38">
        <v>0.20399999999999999</v>
      </c>
      <c r="E4857" s="39">
        <v>43390</v>
      </c>
      <c r="F4857">
        <f t="shared" si="75"/>
        <v>2018</v>
      </c>
    </row>
    <row r="4858" spans="1:6" x14ac:dyDescent="0.25">
      <c r="A4858" t="s">
        <v>3153</v>
      </c>
      <c r="B4858" t="s">
        <v>5041</v>
      </c>
      <c r="C4858" s="37">
        <v>25.55</v>
      </c>
      <c r="D4858" s="38">
        <v>0.02</v>
      </c>
      <c r="E4858" s="39">
        <v>43390</v>
      </c>
      <c r="F4858">
        <f t="shared" si="75"/>
        <v>2018</v>
      </c>
    </row>
    <row r="4859" spans="1:6" x14ac:dyDescent="0.25">
      <c r="A4859" t="s">
        <v>3153</v>
      </c>
      <c r="B4859" t="s">
        <v>5041</v>
      </c>
      <c r="C4859" s="37">
        <v>30.66</v>
      </c>
      <c r="D4859" s="38">
        <v>2.4E-2</v>
      </c>
      <c r="E4859" s="39">
        <v>43390</v>
      </c>
      <c r="F4859">
        <f t="shared" si="75"/>
        <v>2018</v>
      </c>
    </row>
    <row r="4860" spans="1:6" x14ac:dyDescent="0.25">
      <c r="A4860" t="s">
        <v>3153</v>
      </c>
      <c r="B4860" t="s">
        <v>5041</v>
      </c>
      <c r="C4860" s="37">
        <v>65.13</v>
      </c>
      <c r="D4860" s="38">
        <v>5.0999999999999997E-2</v>
      </c>
      <c r="E4860" s="39">
        <v>43390</v>
      </c>
      <c r="F4860">
        <f t="shared" si="75"/>
        <v>2018</v>
      </c>
    </row>
    <row r="4861" spans="1:6" x14ac:dyDescent="0.25">
      <c r="A4861" t="s">
        <v>3153</v>
      </c>
      <c r="B4861" t="s">
        <v>5041</v>
      </c>
      <c r="C4861" s="37">
        <v>40.880000000000003</v>
      </c>
      <c r="D4861" s="38">
        <v>3.2000000000000001E-2</v>
      </c>
      <c r="E4861" s="39">
        <v>43390</v>
      </c>
      <c r="F4861">
        <f t="shared" si="75"/>
        <v>2018</v>
      </c>
    </row>
    <row r="4862" spans="1:6" x14ac:dyDescent="0.25">
      <c r="A4862" t="s">
        <v>3153</v>
      </c>
      <c r="B4862" t="s">
        <v>5041</v>
      </c>
      <c r="C4862" s="37">
        <v>15.33</v>
      </c>
      <c r="D4862" s="38">
        <v>1.2E-2</v>
      </c>
      <c r="E4862" s="39">
        <v>43390</v>
      </c>
      <c r="F4862">
        <f t="shared" si="75"/>
        <v>2018</v>
      </c>
    </row>
    <row r="4863" spans="1:6" x14ac:dyDescent="0.25">
      <c r="A4863" t="s">
        <v>3153</v>
      </c>
      <c r="B4863" t="s">
        <v>5041</v>
      </c>
      <c r="C4863" s="37">
        <v>61.32</v>
      </c>
      <c r="D4863" s="38">
        <v>4.8000000000000001E-2</v>
      </c>
      <c r="E4863" s="39">
        <v>43390</v>
      </c>
      <c r="F4863">
        <f t="shared" si="75"/>
        <v>2018</v>
      </c>
    </row>
    <row r="4864" spans="1:6" x14ac:dyDescent="0.25">
      <c r="A4864" t="s">
        <v>3153</v>
      </c>
      <c r="B4864" t="s">
        <v>5041</v>
      </c>
      <c r="C4864" s="37">
        <v>390.78</v>
      </c>
      <c r="D4864" s="38">
        <v>0.30599999999999999</v>
      </c>
      <c r="E4864" s="39">
        <v>43390</v>
      </c>
      <c r="F4864">
        <f t="shared" si="75"/>
        <v>2018</v>
      </c>
    </row>
    <row r="4865" spans="1:6" x14ac:dyDescent="0.25">
      <c r="A4865" t="s">
        <v>3153</v>
      </c>
      <c r="B4865" t="s">
        <v>5041</v>
      </c>
      <c r="C4865" s="37">
        <v>15.33</v>
      </c>
      <c r="D4865" s="38">
        <v>1.2E-2</v>
      </c>
      <c r="E4865" s="39">
        <v>43390</v>
      </c>
      <c r="F4865">
        <f t="shared" si="75"/>
        <v>2018</v>
      </c>
    </row>
    <row r="4866" spans="1:6" x14ac:dyDescent="0.25">
      <c r="A4866" t="s">
        <v>3153</v>
      </c>
      <c r="B4866" t="s">
        <v>5041</v>
      </c>
      <c r="C4866" s="37">
        <v>30.66</v>
      </c>
      <c r="D4866" s="38">
        <v>2.4E-2</v>
      </c>
      <c r="E4866" s="39">
        <v>43390</v>
      </c>
      <c r="F4866">
        <f t="shared" si="75"/>
        <v>2018</v>
      </c>
    </row>
    <row r="4867" spans="1:6" x14ac:dyDescent="0.25">
      <c r="A4867" t="s">
        <v>3153</v>
      </c>
      <c r="B4867" t="s">
        <v>5041</v>
      </c>
      <c r="C4867" s="37">
        <v>61.2</v>
      </c>
      <c r="D4867" s="38">
        <v>8.3370000000000007E-3</v>
      </c>
      <c r="E4867" s="39">
        <v>43390</v>
      </c>
      <c r="F4867">
        <f t="shared" ref="F4867:F4930" si="76">YEAR(E4867)</f>
        <v>2018</v>
      </c>
    </row>
    <row r="4868" spans="1:6" x14ac:dyDescent="0.25">
      <c r="A4868" t="s">
        <v>3153</v>
      </c>
      <c r="B4868" t="s">
        <v>5041</v>
      </c>
      <c r="C4868" s="37">
        <v>30.66</v>
      </c>
      <c r="D4868" s="38">
        <v>2.4E-2</v>
      </c>
      <c r="E4868" s="39">
        <v>43390</v>
      </c>
      <c r="F4868">
        <f t="shared" si="76"/>
        <v>2018</v>
      </c>
    </row>
    <row r="4869" spans="1:6" x14ac:dyDescent="0.25">
      <c r="A4869" t="s">
        <v>3153</v>
      </c>
      <c r="B4869" t="s">
        <v>5041</v>
      </c>
      <c r="C4869" s="37">
        <v>260.52</v>
      </c>
      <c r="D4869" s="38">
        <v>0.20399999999999999</v>
      </c>
      <c r="E4869" s="39">
        <v>43390</v>
      </c>
      <c r="F4869">
        <f t="shared" si="76"/>
        <v>2018</v>
      </c>
    </row>
    <row r="4870" spans="1:6" x14ac:dyDescent="0.25">
      <c r="A4870" t="s">
        <v>3153</v>
      </c>
      <c r="B4870" t="s">
        <v>5041</v>
      </c>
      <c r="C4870" s="37">
        <v>61.2</v>
      </c>
      <c r="D4870" s="38">
        <v>8.3370000000000007E-3</v>
      </c>
      <c r="E4870" s="39">
        <v>43390</v>
      </c>
      <c r="F4870">
        <f t="shared" si="76"/>
        <v>2018</v>
      </c>
    </row>
    <row r="4871" spans="1:6" x14ac:dyDescent="0.25">
      <c r="A4871" t="s">
        <v>3153</v>
      </c>
      <c r="B4871" t="s">
        <v>5041</v>
      </c>
      <c r="C4871" s="37">
        <v>56.21</v>
      </c>
      <c r="D4871" s="38">
        <v>4.3999999999999997E-2</v>
      </c>
      <c r="E4871" s="39">
        <v>43390</v>
      </c>
      <c r="F4871">
        <f t="shared" si="76"/>
        <v>2018</v>
      </c>
    </row>
    <row r="4872" spans="1:6" x14ac:dyDescent="0.25">
      <c r="A4872" t="s">
        <v>3153</v>
      </c>
      <c r="B4872" t="s">
        <v>5041</v>
      </c>
      <c r="C4872" s="37">
        <v>130.26</v>
      </c>
      <c r="D4872" s="38">
        <v>0.10199999999999999</v>
      </c>
      <c r="E4872" s="39">
        <v>43390</v>
      </c>
      <c r="F4872">
        <f t="shared" si="76"/>
        <v>2018</v>
      </c>
    </row>
    <row r="4873" spans="1:6" x14ac:dyDescent="0.25">
      <c r="A4873" t="s">
        <v>3153</v>
      </c>
      <c r="B4873" t="s">
        <v>5041</v>
      </c>
      <c r="C4873" s="37">
        <v>61.2</v>
      </c>
      <c r="D4873" s="38">
        <v>8.3370000000000007E-3</v>
      </c>
      <c r="E4873" s="39">
        <v>43390</v>
      </c>
      <c r="F4873">
        <f t="shared" si="76"/>
        <v>2018</v>
      </c>
    </row>
    <row r="4874" spans="1:6" x14ac:dyDescent="0.25">
      <c r="A4874" t="s">
        <v>3153</v>
      </c>
      <c r="B4874" t="s">
        <v>5041</v>
      </c>
      <c r="C4874" s="37">
        <v>20.440000000000001</v>
      </c>
      <c r="D4874" s="38">
        <v>1.6E-2</v>
      </c>
      <c r="E4874" s="39">
        <v>43390</v>
      </c>
      <c r="F4874">
        <f t="shared" si="76"/>
        <v>2018</v>
      </c>
    </row>
    <row r="4875" spans="1:6" x14ac:dyDescent="0.25">
      <c r="A4875" t="s">
        <v>3153</v>
      </c>
      <c r="B4875" t="s">
        <v>5041</v>
      </c>
      <c r="C4875" s="37">
        <v>61.2</v>
      </c>
      <c r="D4875" s="38">
        <v>8.3370000000000007E-3</v>
      </c>
      <c r="E4875" s="39">
        <v>43390</v>
      </c>
      <c r="F4875">
        <f t="shared" si="76"/>
        <v>2018</v>
      </c>
    </row>
    <row r="4876" spans="1:6" x14ac:dyDescent="0.25">
      <c r="A4876" t="s">
        <v>3153</v>
      </c>
      <c r="B4876" t="s">
        <v>5041</v>
      </c>
      <c r="C4876" s="37">
        <v>35.770000000000003</v>
      </c>
      <c r="D4876" s="38">
        <v>2.8000000000000001E-2</v>
      </c>
      <c r="E4876" s="39">
        <v>43390</v>
      </c>
      <c r="F4876">
        <f t="shared" si="76"/>
        <v>2018</v>
      </c>
    </row>
    <row r="4877" spans="1:6" x14ac:dyDescent="0.25">
      <c r="A4877" t="s">
        <v>3153</v>
      </c>
      <c r="B4877" t="s">
        <v>5041</v>
      </c>
      <c r="C4877" s="37">
        <v>61.2</v>
      </c>
      <c r="D4877" s="38">
        <v>8.3370000000000007E-3</v>
      </c>
      <c r="E4877" s="39">
        <v>43390</v>
      </c>
      <c r="F4877">
        <f t="shared" si="76"/>
        <v>2018</v>
      </c>
    </row>
    <row r="4878" spans="1:6" x14ac:dyDescent="0.25">
      <c r="A4878" t="s">
        <v>3153</v>
      </c>
      <c r="B4878" t="s">
        <v>5041</v>
      </c>
      <c r="C4878" s="37">
        <v>21.7</v>
      </c>
      <c r="D4878" s="38">
        <v>1.7000000000000001E-2</v>
      </c>
      <c r="E4878" s="39">
        <v>43390</v>
      </c>
      <c r="F4878">
        <f t="shared" si="76"/>
        <v>2018</v>
      </c>
    </row>
    <row r="4879" spans="1:6" x14ac:dyDescent="0.25">
      <c r="A4879" t="s">
        <v>3153</v>
      </c>
      <c r="B4879" t="s">
        <v>5041</v>
      </c>
      <c r="C4879" s="37">
        <v>56.21</v>
      </c>
      <c r="D4879" s="38">
        <v>4.3999999999999997E-2</v>
      </c>
      <c r="E4879" s="39">
        <v>43390</v>
      </c>
      <c r="F4879">
        <f t="shared" si="76"/>
        <v>2018</v>
      </c>
    </row>
    <row r="4880" spans="1:6" x14ac:dyDescent="0.25">
      <c r="A4880" t="s">
        <v>3153</v>
      </c>
      <c r="B4880" t="s">
        <v>5041</v>
      </c>
      <c r="C4880" s="37">
        <v>10.220000000000001</v>
      </c>
      <c r="D4880" s="38">
        <v>8.0000000000000002E-3</v>
      </c>
      <c r="E4880" s="39">
        <v>43390</v>
      </c>
      <c r="F4880">
        <f t="shared" si="76"/>
        <v>2018</v>
      </c>
    </row>
    <row r="4881" spans="1:6" x14ac:dyDescent="0.25">
      <c r="A4881" t="s">
        <v>3153</v>
      </c>
      <c r="B4881" t="s">
        <v>5041</v>
      </c>
      <c r="C4881" s="37">
        <v>61.2</v>
      </c>
      <c r="D4881" s="38">
        <v>8.3370000000000007E-3</v>
      </c>
      <c r="E4881" s="39">
        <v>43390</v>
      </c>
      <c r="F4881">
        <f t="shared" si="76"/>
        <v>2018</v>
      </c>
    </row>
    <row r="4882" spans="1:6" x14ac:dyDescent="0.25">
      <c r="A4882" t="s">
        <v>3153</v>
      </c>
      <c r="B4882" t="s">
        <v>5041</v>
      </c>
      <c r="C4882" s="37">
        <v>20.440000000000001</v>
      </c>
      <c r="D4882" s="38">
        <v>1.6E-2</v>
      </c>
      <c r="E4882" s="39">
        <v>43390</v>
      </c>
      <c r="F4882">
        <f t="shared" si="76"/>
        <v>2018</v>
      </c>
    </row>
    <row r="4883" spans="1:6" x14ac:dyDescent="0.25">
      <c r="A4883" t="s">
        <v>3153</v>
      </c>
      <c r="B4883" t="s">
        <v>5041</v>
      </c>
      <c r="C4883" s="37">
        <v>61.2</v>
      </c>
      <c r="D4883" s="38">
        <v>8.3370000000000007E-3</v>
      </c>
      <c r="E4883" s="39">
        <v>43390</v>
      </c>
      <c r="F4883">
        <f t="shared" si="76"/>
        <v>2018</v>
      </c>
    </row>
    <row r="4884" spans="1:6" x14ac:dyDescent="0.25">
      <c r="A4884" t="s">
        <v>3153</v>
      </c>
      <c r="B4884" t="s">
        <v>5041</v>
      </c>
      <c r="C4884" s="37">
        <v>71.540000000000006</v>
      </c>
      <c r="D4884" s="38">
        <v>5.6000000000000001E-2</v>
      </c>
      <c r="E4884" s="39">
        <v>43390</v>
      </c>
      <c r="F4884">
        <f t="shared" si="76"/>
        <v>2018</v>
      </c>
    </row>
    <row r="4885" spans="1:6" x14ac:dyDescent="0.25">
      <c r="A4885" t="s">
        <v>3153</v>
      </c>
      <c r="B4885" t="s">
        <v>5041</v>
      </c>
      <c r="C4885" s="37">
        <v>20.440000000000001</v>
      </c>
      <c r="D4885" s="38">
        <v>1.6E-2</v>
      </c>
      <c r="E4885" s="39">
        <v>43390</v>
      </c>
      <c r="F4885">
        <f t="shared" si="76"/>
        <v>2018</v>
      </c>
    </row>
    <row r="4886" spans="1:6" x14ac:dyDescent="0.25">
      <c r="A4886" t="s">
        <v>3153</v>
      </c>
      <c r="B4886" t="s">
        <v>5041</v>
      </c>
      <c r="C4886" s="37">
        <v>10.85</v>
      </c>
      <c r="D4886" s="38">
        <v>8.5000000000000006E-3</v>
      </c>
      <c r="E4886" s="39">
        <v>43390</v>
      </c>
      <c r="F4886">
        <f t="shared" si="76"/>
        <v>2018</v>
      </c>
    </row>
    <row r="4887" spans="1:6" x14ac:dyDescent="0.25">
      <c r="A4887" t="s">
        <v>3153</v>
      </c>
      <c r="B4887" t="s">
        <v>5041</v>
      </c>
      <c r="C4887" s="37">
        <v>130.26</v>
      </c>
      <c r="D4887" s="38">
        <v>0.10199999999999999</v>
      </c>
      <c r="E4887" s="39">
        <v>43390</v>
      </c>
      <c r="F4887">
        <f t="shared" si="76"/>
        <v>2018</v>
      </c>
    </row>
    <row r="4888" spans="1:6" x14ac:dyDescent="0.25">
      <c r="A4888" t="s">
        <v>3153</v>
      </c>
      <c r="B4888" t="s">
        <v>5041</v>
      </c>
      <c r="C4888" s="37">
        <v>5.1100000000000003</v>
      </c>
      <c r="D4888" s="38">
        <v>4.0000000000000001E-3</v>
      </c>
      <c r="E4888" s="39">
        <v>43390</v>
      </c>
      <c r="F4888">
        <f t="shared" si="76"/>
        <v>2018</v>
      </c>
    </row>
    <row r="4889" spans="1:6" x14ac:dyDescent="0.25">
      <c r="A4889" t="s">
        <v>3153</v>
      </c>
      <c r="B4889" t="s">
        <v>5041</v>
      </c>
      <c r="C4889" s="37">
        <v>56.21</v>
      </c>
      <c r="D4889" s="38">
        <v>4.3999999999999997E-2</v>
      </c>
      <c r="E4889" s="39">
        <v>43390</v>
      </c>
      <c r="F4889">
        <f t="shared" si="76"/>
        <v>2018</v>
      </c>
    </row>
    <row r="4890" spans="1:6" x14ac:dyDescent="0.25">
      <c r="A4890" t="s">
        <v>3153</v>
      </c>
      <c r="B4890" t="s">
        <v>5041</v>
      </c>
      <c r="C4890" s="37">
        <v>30.66</v>
      </c>
      <c r="D4890" s="38">
        <v>2.4E-2</v>
      </c>
      <c r="E4890" s="39">
        <v>43390</v>
      </c>
      <c r="F4890">
        <f t="shared" si="76"/>
        <v>2018</v>
      </c>
    </row>
    <row r="4891" spans="1:6" x14ac:dyDescent="0.25">
      <c r="A4891" t="s">
        <v>3153</v>
      </c>
      <c r="B4891" t="s">
        <v>5041</v>
      </c>
      <c r="C4891" s="37">
        <v>25.55</v>
      </c>
      <c r="D4891" s="38">
        <v>0.02</v>
      </c>
      <c r="E4891" s="39">
        <v>43390</v>
      </c>
      <c r="F4891">
        <f t="shared" si="76"/>
        <v>2018</v>
      </c>
    </row>
    <row r="4892" spans="1:6" x14ac:dyDescent="0.25">
      <c r="A4892" t="s">
        <v>3153</v>
      </c>
      <c r="B4892" t="s">
        <v>5041</v>
      </c>
      <c r="C4892" s="37">
        <v>61.2</v>
      </c>
      <c r="D4892" s="38">
        <v>8.3370000000000007E-3</v>
      </c>
      <c r="E4892" s="39">
        <v>43390</v>
      </c>
      <c r="F4892">
        <f t="shared" si="76"/>
        <v>2018</v>
      </c>
    </row>
    <row r="4893" spans="1:6" x14ac:dyDescent="0.25">
      <c r="A4893" t="s">
        <v>3153</v>
      </c>
      <c r="B4893" t="s">
        <v>5041</v>
      </c>
      <c r="C4893" s="37">
        <v>15.33</v>
      </c>
      <c r="D4893" s="38">
        <v>1.2E-2</v>
      </c>
      <c r="E4893" s="39">
        <v>43390</v>
      </c>
      <c r="F4893">
        <f t="shared" si="76"/>
        <v>2018</v>
      </c>
    </row>
    <row r="4894" spans="1:6" x14ac:dyDescent="0.25">
      <c r="A4894" t="s">
        <v>3153</v>
      </c>
      <c r="B4894" t="s">
        <v>5041</v>
      </c>
      <c r="C4894" s="37">
        <v>35.770000000000003</v>
      </c>
      <c r="D4894" s="38">
        <v>2.8000000000000001E-2</v>
      </c>
      <c r="E4894" s="39">
        <v>43390</v>
      </c>
      <c r="F4894">
        <f t="shared" si="76"/>
        <v>2018</v>
      </c>
    </row>
    <row r="4895" spans="1:6" x14ac:dyDescent="0.25">
      <c r="A4895" t="s">
        <v>3153</v>
      </c>
      <c r="B4895" t="s">
        <v>5041</v>
      </c>
      <c r="C4895" s="37">
        <v>260.52</v>
      </c>
      <c r="D4895" s="38">
        <v>0.20399999999999999</v>
      </c>
      <c r="E4895" s="39">
        <v>43390</v>
      </c>
      <c r="F4895">
        <f t="shared" si="76"/>
        <v>2018</v>
      </c>
    </row>
    <row r="4896" spans="1:6" x14ac:dyDescent="0.25">
      <c r="A4896" t="s">
        <v>3153</v>
      </c>
      <c r="B4896" t="s">
        <v>5041</v>
      </c>
      <c r="C4896" s="37">
        <v>45.99</v>
      </c>
      <c r="D4896" s="38">
        <v>3.5999999999999997E-2</v>
      </c>
      <c r="E4896" s="39">
        <v>43390</v>
      </c>
      <c r="F4896">
        <f t="shared" si="76"/>
        <v>2018</v>
      </c>
    </row>
    <row r="4897" spans="1:6" x14ac:dyDescent="0.25">
      <c r="A4897" t="s">
        <v>3153</v>
      </c>
      <c r="B4897" t="s">
        <v>5041</v>
      </c>
      <c r="C4897" s="37">
        <v>35.770000000000003</v>
      </c>
      <c r="D4897" s="38">
        <v>2.8000000000000001E-2</v>
      </c>
      <c r="E4897" s="39">
        <v>43390</v>
      </c>
      <c r="F4897">
        <f t="shared" si="76"/>
        <v>2018</v>
      </c>
    </row>
    <row r="4898" spans="1:6" x14ac:dyDescent="0.25">
      <c r="A4898" t="s">
        <v>3153</v>
      </c>
      <c r="B4898" t="s">
        <v>5041</v>
      </c>
      <c r="C4898" s="37">
        <v>325.64999999999998</v>
      </c>
      <c r="D4898" s="38">
        <v>0.255</v>
      </c>
      <c r="E4898" s="39">
        <v>43390</v>
      </c>
      <c r="F4898">
        <f t="shared" si="76"/>
        <v>2018</v>
      </c>
    </row>
    <row r="4899" spans="1:6" x14ac:dyDescent="0.25">
      <c r="A4899" t="s">
        <v>3153</v>
      </c>
      <c r="B4899" t="s">
        <v>5041</v>
      </c>
      <c r="C4899" s="37">
        <v>35.770000000000003</v>
      </c>
      <c r="D4899" s="38">
        <v>2.8000000000000001E-2</v>
      </c>
      <c r="E4899" s="39">
        <v>43390</v>
      </c>
      <c r="F4899">
        <f t="shared" si="76"/>
        <v>2018</v>
      </c>
    </row>
    <row r="4900" spans="1:6" x14ac:dyDescent="0.25">
      <c r="A4900" t="s">
        <v>3153</v>
      </c>
      <c r="B4900" t="s">
        <v>5041</v>
      </c>
      <c r="C4900" s="37">
        <v>65.13</v>
      </c>
      <c r="D4900" s="38">
        <v>5.0999999999999997E-2</v>
      </c>
      <c r="E4900" s="39">
        <v>43390</v>
      </c>
      <c r="F4900">
        <f t="shared" si="76"/>
        <v>2018</v>
      </c>
    </row>
    <row r="4901" spans="1:6" x14ac:dyDescent="0.25">
      <c r="A4901" t="s">
        <v>3153</v>
      </c>
      <c r="B4901" t="s">
        <v>5041</v>
      </c>
      <c r="C4901" s="37">
        <v>260.52</v>
      </c>
      <c r="D4901" s="38">
        <v>0.20399999999999999</v>
      </c>
      <c r="E4901" s="39">
        <v>43390</v>
      </c>
      <c r="F4901">
        <f t="shared" si="76"/>
        <v>2018</v>
      </c>
    </row>
    <row r="4902" spans="1:6" x14ac:dyDescent="0.25">
      <c r="A4902" t="s">
        <v>3153</v>
      </c>
      <c r="B4902" t="s">
        <v>5041</v>
      </c>
      <c r="C4902" s="37">
        <v>25.55</v>
      </c>
      <c r="D4902" s="38">
        <v>0.02</v>
      </c>
      <c r="E4902" s="39">
        <v>43390</v>
      </c>
      <c r="F4902">
        <f t="shared" si="76"/>
        <v>2018</v>
      </c>
    </row>
    <row r="4903" spans="1:6" x14ac:dyDescent="0.25">
      <c r="A4903" t="s">
        <v>3153</v>
      </c>
      <c r="B4903" t="s">
        <v>5041</v>
      </c>
      <c r="C4903" s="37">
        <v>30.66</v>
      </c>
      <c r="D4903" s="38">
        <v>2.4E-2</v>
      </c>
      <c r="E4903" s="39">
        <v>43390</v>
      </c>
      <c r="F4903">
        <f t="shared" si="76"/>
        <v>2018</v>
      </c>
    </row>
    <row r="4904" spans="1:6" x14ac:dyDescent="0.25">
      <c r="A4904" t="s">
        <v>3153</v>
      </c>
      <c r="B4904" t="s">
        <v>5041</v>
      </c>
      <c r="C4904" s="37">
        <v>195.39</v>
      </c>
      <c r="D4904" s="38">
        <v>0.153</v>
      </c>
      <c r="E4904" s="39">
        <v>43390</v>
      </c>
      <c r="F4904">
        <f t="shared" si="76"/>
        <v>2018</v>
      </c>
    </row>
    <row r="4905" spans="1:6" x14ac:dyDescent="0.25">
      <c r="A4905" t="s">
        <v>3153</v>
      </c>
      <c r="B4905" t="s">
        <v>5041</v>
      </c>
      <c r="C4905" s="37">
        <v>117.18</v>
      </c>
      <c r="D4905" s="38">
        <v>9.6600000000000005E-2</v>
      </c>
      <c r="E4905" s="39">
        <v>43390</v>
      </c>
      <c r="F4905">
        <f t="shared" si="76"/>
        <v>2018</v>
      </c>
    </row>
    <row r="4906" spans="1:6" x14ac:dyDescent="0.25">
      <c r="A4906" t="s">
        <v>3153</v>
      </c>
      <c r="B4906" t="s">
        <v>5041</v>
      </c>
      <c r="C4906" s="37">
        <v>25.55</v>
      </c>
      <c r="D4906" s="38">
        <v>0.02</v>
      </c>
      <c r="E4906" s="39">
        <v>43390</v>
      </c>
      <c r="F4906">
        <f t="shared" si="76"/>
        <v>2018</v>
      </c>
    </row>
    <row r="4907" spans="1:6" x14ac:dyDescent="0.25">
      <c r="A4907" t="s">
        <v>3153</v>
      </c>
      <c r="B4907" t="s">
        <v>5041</v>
      </c>
      <c r="C4907" s="37">
        <v>30.66</v>
      </c>
      <c r="D4907" s="38">
        <v>2.4E-2</v>
      </c>
      <c r="E4907" s="39">
        <v>43390</v>
      </c>
      <c r="F4907">
        <f t="shared" si="76"/>
        <v>2018</v>
      </c>
    </row>
    <row r="4908" spans="1:6" x14ac:dyDescent="0.25">
      <c r="A4908" t="s">
        <v>3153</v>
      </c>
      <c r="B4908" t="s">
        <v>5041</v>
      </c>
      <c r="C4908" s="37">
        <v>45.99</v>
      </c>
      <c r="D4908" s="38">
        <v>3.5999999999999997E-2</v>
      </c>
      <c r="E4908" s="39">
        <v>43390</v>
      </c>
      <c r="F4908">
        <f t="shared" si="76"/>
        <v>2018</v>
      </c>
    </row>
    <row r="4909" spans="1:6" x14ac:dyDescent="0.25">
      <c r="A4909" t="s">
        <v>3153</v>
      </c>
      <c r="B4909" t="s">
        <v>5041</v>
      </c>
      <c r="C4909" s="37">
        <v>35.770000000000003</v>
      </c>
      <c r="D4909" s="38">
        <v>2.8000000000000001E-2</v>
      </c>
      <c r="E4909" s="39">
        <v>43390</v>
      </c>
      <c r="F4909">
        <f t="shared" si="76"/>
        <v>2018</v>
      </c>
    </row>
    <row r="4910" spans="1:6" x14ac:dyDescent="0.25">
      <c r="A4910" t="s">
        <v>3153</v>
      </c>
      <c r="B4910" t="s">
        <v>5041</v>
      </c>
      <c r="C4910" s="37">
        <v>45.99</v>
      </c>
      <c r="D4910" s="38">
        <v>3.5999999999999997E-2</v>
      </c>
      <c r="E4910" s="39">
        <v>43390</v>
      </c>
      <c r="F4910">
        <f t="shared" si="76"/>
        <v>2018</v>
      </c>
    </row>
    <row r="4911" spans="1:6" x14ac:dyDescent="0.25">
      <c r="A4911" t="s">
        <v>3153</v>
      </c>
      <c r="B4911" t="s">
        <v>5041</v>
      </c>
      <c r="C4911" s="37">
        <v>65.13</v>
      </c>
      <c r="D4911" s="38">
        <v>5.0999999999999997E-2</v>
      </c>
      <c r="E4911" s="39">
        <v>43390</v>
      </c>
      <c r="F4911">
        <f t="shared" si="76"/>
        <v>2018</v>
      </c>
    </row>
    <row r="4912" spans="1:6" x14ac:dyDescent="0.25">
      <c r="A4912" t="s">
        <v>3153</v>
      </c>
      <c r="B4912" t="s">
        <v>5041</v>
      </c>
      <c r="C4912" s="37">
        <v>25.55</v>
      </c>
      <c r="D4912" s="38">
        <v>0.02</v>
      </c>
      <c r="E4912" s="39">
        <v>43390</v>
      </c>
      <c r="F4912">
        <f t="shared" si="76"/>
        <v>2018</v>
      </c>
    </row>
    <row r="4913" spans="1:6" x14ac:dyDescent="0.25">
      <c r="A4913" t="s">
        <v>3153</v>
      </c>
      <c r="B4913" t="s">
        <v>5041</v>
      </c>
      <c r="C4913" s="37">
        <v>130.19999999999999</v>
      </c>
      <c r="D4913" s="38">
        <v>0.10199999999999999</v>
      </c>
      <c r="E4913" s="39">
        <v>43390</v>
      </c>
      <c r="F4913">
        <f t="shared" si="76"/>
        <v>2018</v>
      </c>
    </row>
    <row r="4914" spans="1:6" x14ac:dyDescent="0.25">
      <c r="A4914" t="s">
        <v>3153</v>
      </c>
      <c r="B4914" t="s">
        <v>5041</v>
      </c>
      <c r="C4914" s="37">
        <v>130.26</v>
      </c>
      <c r="D4914" s="38">
        <v>0.10199999999999999</v>
      </c>
      <c r="E4914" s="39">
        <v>43390</v>
      </c>
      <c r="F4914">
        <f t="shared" si="76"/>
        <v>2018</v>
      </c>
    </row>
    <row r="4915" spans="1:6" x14ac:dyDescent="0.25">
      <c r="A4915" t="s">
        <v>3153</v>
      </c>
      <c r="B4915" t="s">
        <v>5041</v>
      </c>
      <c r="C4915" s="37">
        <v>25.55</v>
      </c>
      <c r="D4915" s="38">
        <v>0.02</v>
      </c>
      <c r="E4915" s="39">
        <v>43390</v>
      </c>
      <c r="F4915">
        <f t="shared" si="76"/>
        <v>2018</v>
      </c>
    </row>
    <row r="4916" spans="1:6" x14ac:dyDescent="0.25">
      <c r="A4916" t="s">
        <v>3153</v>
      </c>
      <c r="B4916" t="s">
        <v>5041</v>
      </c>
      <c r="C4916" s="37">
        <v>39.06</v>
      </c>
      <c r="D4916" s="38">
        <v>3.2199999999999999E-2</v>
      </c>
      <c r="E4916" s="39">
        <v>43390</v>
      </c>
      <c r="F4916">
        <f t="shared" si="76"/>
        <v>2018</v>
      </c>
    </row>
    <row r="4917" spans="1:6" x14ac:dyDescent="0.25">
      <c r="A4917" t="s">
        <v>3153</v>
      </c>
      <c r="B4917" t="s">
        <v>5041</v>
      </c>
      <c r="C4917" s="37">
        <v>65.13</v>
      </c>
      <c r="D4917" s="38">
        <v>5.0999999999999997E-2</v>
      </c>
      <c r="E4917" s="39">
        <v>43390</v>
      </c>
      <c r="F4917">
        <f t="shared" si="76"/>
        <v>2018</v>
      </c>
    </row>
    <row r="4918" spans="1:6" x14ac:dyDescent="0.25">
      <c r="A4918" t="s">
        <v>3153</v>
      </c>
      <c r="B4918" t="s">
        <v>5041</v>
      </c>
      <c r="C4918" s="37">
        <v>20.440000000000001</v>
      </c>
      <c r="D4918" s="38">
        <v>1.6E-2</v>
      </c>
      <c r="E4918" s="39">
        <v>43390</v>
      </c>
      <c r="F4918">
        <f t="shared" si="76"/>
        <v>2018</v>
      </c>
    </row>
    <row r="4919" spans="1:6" x14ac:dyDescent="0.25">
      <c r="A4919" t="s">
        <v>3153</v>
      </c>
      <c r="B4919" t="s">
        <v>5041</v>
      </c>
      <c r="C4919" s="37">
        <v>61.2</v>
      </c>
      <c r="D4919" s="38">
        <v>8.3370000000000007E-3</v>
      </c>
      <c r="E4919" s="39">
        <v>43390</v>
      </c>
      <c r="F4919">
        <f t="shared" si="76"/>
        <v>2018</v>
      </c>
    </row>
    <row r="4920" spans="1:6" x14ac:dyDescent="0.25">
      <c r="A4920" t="s">
        <v>3153</v>
      </c>
      <c r="B4920" t="s">
        <v>5041</v>
      </c>
      <c r="C4920" s="37">
        <v>61.32</v>
      </c>
      <c r="D4920" s="38">
        <v>4.8000000000000001E-2</v>
      </c>
      <c r="E4920" s="39">
        <v>43390</v>
      </c>
      <c r="F4920">
        <f t="shared" si="76"/>
        <v>2018</v>
      </c>
    </row>
    <row r="4921" spans="1:6" x14ac:dyDescent="0.25">
      <c r="A4921" t="s">
        <v>3153</v>
      </c>
      <c r="B4921" t="s">
        <v>5041</v>
      </c>
      <c r="C4921" s="37">
        <v>325.64999999999998</v>
      </c>
      <c r="D4921" s="38">
        <v>0.255</v>
      </c>
      <c r="E4921" s="39">
        <v>43390</v>
      </c>
      <c r="F4921">
        <f t="shared" si="76"/>
        <v>2018</v>
      </c>
    </row>
    <row r="4922" spans="1:6" x14ac:dyDescent="0.25">
      <c r="A4922" t="s">
        <v>3153</v>
      </c>
      <c r="B4922" t="s">
        <v>5041</v>
      </c>
      <c r="C4922" s="37">
        <v>35.770000000000003</v>
      </c>
      <c r="D4922" s="38">
        <v>2.8000000000000001E-2</v>
      </c>
      <c r="E4922" s="39">
        <v>43390</v>
      </c>
      <c r="F4922">
        <f t="shared" si="76"/>
        <v>2018</v>
      </c>
    </row>
    <row r="4923" spans="1:6" x14ac:dyDescent="0.25">
      <c r="A4923" t="s">
        <v>3153</v>
      </c>
      <c r="B4923" t="s">
        <v>5041</v>
      </c>
      <c r="C4923" s="37">
        <v>30.66</v>
      </c>
      <c r="D4923" s="38">
        <v>2.4E-2</v>
      </c>
      <c r="E4923" s="39">
        <v>43390</v>
      </c>
      <c r="F4923">
        <f t="shared" si="76"/>
        <v>2018</v>
      </c>
    </row>
    <row r="4924" spans="1:6" x14ac:dyDescent="0.25">
      <c r="A4924" t="s">
        <v>3153</v>
      </c>
      <c r="B4924" t="s">
        <v>5041</v>
      </c>
      <c r="C4924" s="37">
        <v>61.2</v>
      </c>
      <c r="D4924" s="38">
        <v>8.3370000000000007E-3</v>
      </c>
      <c r="E4924" s="39">
        <v>43390</v>
      </c>
      <c r="F4924">
        <f t="shared" si="76"/>
        <v>2018</v>
      </c>
    </row>
    <row r="4925" spans="1:6" x14ac:dyDescent="0.25">
      <c r="A4925" t="s">
        <v>3153</v>
      </c>
      <c r="B4925" t="s">
        <v>5041</v>
      </c>
      <c r="C4925" s="37">
        <v>165.18</v>
      </c>
      <c r="D4925" s="38">
        <v>9.6600000000000005E-2</v>
      </c>
      <c r="E4925" s="39">
        <v>43390</v>
      </c>
      <c r="F4925">
        <f t="shared" si="76"/>
        <v>2018</v>
      </c>
    </row>
    <row r="4926" spans="1:6" x14ac:dyDescent="0.25">
      <c r="A4926" t="s">
        <v>3153</v>
      </c>
      <c r="B4926" t="s">
        <v>5041</v>
      </c>
      <c r="C4926" s="37">
        <v>586.16999999999996</v>
      </c>
      <c r="D4926" s="38">
        <v>0.45900000000000002</v>
      </c>
      <c r="E4926" s="39">
        <v>43390</v>
      </c>
      <c r="F4926">
        <f t="shared" si="76"/>
        <v>2018</v>
      </c>
    </row>
    <row r="4927" spans="1:6" x14ac:dyDescent="0.25">
      <c r="A4927" t="s">
        <v>3153</v>
      </c>
      <c r="B4927" t="s">
        <v>5041</v>
      </c>
      <c r="C4927" s="37">
        <v>61.2</v>
      </c>
      <c r="D4927" s="38">
        <v>8.3370000000000007E-3</v>
      </c>
      <c r="E4927" s="39">
        <v>43390</v>
      </c>
      <c r="F4927">
        <f t="shared" si="76"/>
        <v>2018</v>
      </c>
    </row>
    <row r="4928" spans="1:6" x14ac:dyDescent="0.25">
      <c r="A4928" t="s">
        <v>3153</v>
      </c>
      <c r="B4928" t="s">
        <v>5041</v>
      </c>
      <c r="C4928" s="37">
        <v>25.55</v>
      </c>
      <c r="D4928" s="38">
        <v>0.02</v>
      </c>
      <c r="E4928" s="39">
        <v>43390</v>
      </c>
      <c r="F4928">
        <f t="shared" si="76"/>
        <v>2018</v>
      </c>
    </row>
    <row r="4929" spans="1:6" x14ac:dyDescent="0.25">
      <c r="A4929" t="s">
        <v>3153</v>
      </c>
      <c r="B4929" t="s">
        <v>5041</v>
      </c>
      <c r="C4929" s="37">
        <v>65.13</v>
      </c>
      <c r="D4929" s="38">
        <v>5.0999999999999997E-2</v>
      </c>
      <c r="E4929" s="39">
        <v>43390</v>
      </c>
      <c r="F4929">
        <f t="shared" si="76"/>
        <v>2018</v>
      </c>
    </row>
    <row r="4930" spans="1:6" x14ac:dyDescent="0.25">
      <c r="A4930" t="s">
        <v>3153</v>
      </c>
      <c r="B4930" t="s">
        <v>5041</v>
      </c>
      <c r="C4930" s="37">
        <v>32.549999999999997</v>
      </c>
      <c r="D4930" s="38">
        <v>2.5499999999999998E-2</v>
      </c>
      <c r="E4930" s="39">
        <v>43390</v>
      </c>
      <c r="F4930">
        <f t="shared" si="76"/>
        <v>2018</v>
      </c>
    </row>
    <row r="4931" spans="1:6" x14ac:dyDescent="0.25">
      <c r="A4931" t="s">
        <v>3153</v>
      </c>
      <c r="B4931" t="s">
        <v>5041</v>
      </c>
      <c r="C4931" s="37">
        <v>716.43</v>
      </c>
      <c r="D4931" s="38">
        <v>0.56100000000000005</v>
      </c>
      <c r="E4931" s="39">
        <v>43390</v>
      </c>
      <c r="F4931">
        <f t="shared" ref="F4931:F4994" si="77">YEAR(E4931)</f>
        <v>2018</v>
      </c>
    </row>
    <row r="4932" spans="1:6" x14ac:dyDescent="0.25">
      <c r="A4932" t="s">
        <v>3153</v>
      </c>
      <c r="B4932" t="s">
        <v>5041</v>
      </c>
      <c r="C4932" s="37">
        <v>61.2</v>
      </c>
      <c r="D4932" s="38">
        <v>8.3370000000000007E-3</v>
      </c>
      <c r="E4932" s="39">
        <v>43390</v>
      </c>
      <c r="F4932">
        <f t="shared" si="77"/>
        <v>2018</v>
      </c>
    </row>
    <row r="4933" spans="1:6" x14ac:dyDescent="0.25">
      <c r="A4933" t="s">
        <v>3153</v>
      </c>
      <c r="B4933" t="s">
        <v>5042</v>
      </c>
      <c r="C4933" s="37">
        <v>51.1</v>
      </c>
      <c r="D4933" s="38">
        <v>0.04</v>
      </c>
      <c r="E4933" s="39">
        <v>43413</v>
      </c>
      <c r="F4933">
        <f t="shared" si="77"/>
        <v>2018</v>
      </c>
    </row>
    <row r="4934" spans="1:6" x14ac:dyDescent="0.25">
      <c r="A4934" t="s">
        <v>3153</v>
      </c>
      <c r="B4934" t="s">
        <v>5042</v>
      </c>
      <c r="C4934" s="37">
        <v>40.880000000000003</v>
      </c>
      <c r="D4934" s="38">
        <v>3.2000000000000001E-2</v>
      </c>
      <c r="E4934" s="39">
        <v>43413</v>
      </c>
      <c r="F4934">
        <f t="shared" si="77"/>
        <v>2018</v>
      </c>
    </row>
    <row r="4935" spans="1:6" x14ac:dyDescent="0.25">
      <c r="A4935" t="s">
        <v>3153</v>
      </c>
      <c r="B4935" t="s">
        <v>5042</v>
      </c>
      <c r="C4935" s="37">
        <v>61.32</v>
      </c>
      <c r="D4935" s="38">
        <v>4.8000000000000001E-2</v>
      </c>
      <c r="E4935" s="39">
        <v>43413</v>
      </c>
      <c r="F4935">
        <f t="shared" si="77"/>
        <v>2018</v>
      </c>
    </row>
    <row r="4936" spans="1:6" x14ac:dyDescent="0.25">
      <c r="A4936" t="s">
        <v>3153</v>
      </c>
      <c r="B4936" t="s">
        <v>5042</v>
      </c>
      <c r="C4936" s="37">
        <v>51.1</v>
      </c>
      <c r="D4936" s="38">
        <v>0.04</v>
      </c>
      <c r="E4936" s="39">
        <v>43413</v>
      </c>
      <c r="F4936">
        <f t="shared" si="77"/>
        <v>2018</v>
      </c>
    </row>
    <row r="4937" spans="1:6" x14ac:dyDescent="0.25">
      <c r="A4937" t="s">
        <v>3153</v>
      </c>
      <c r="B4937" t="s">
        <v>5042</v>
      </c>
      <c r="C4937" s="37">
        <v>10.85</v>
      </c>
      <c r="D4937" s="38">
        <v>8.5000000000000006E-3</v>
      </c>
      <c r="E4937" s="39">
        <v>43413</v>
      </c>
      <c r="F4937">
        <f t="shared" si="77"/>
        <v>2018</v>
      </c>
    </row>
    <row r="4938" spans="1:6" x14ac:dyDescent="0.25">
      <c r="A4938" t="s">
        <v>3153</v>
      </c>
      <c r="B4938" t="s">
        <v>5042</v>
      </c>
      <c r="C4938" s="37">
        <v>45.99</v>
      </c>
      <c r="D4938" s="38">
        <v>3.5999999999999997E-2</v>
      </c>
      <c r="E4938" s="39">
        <v>43413</v>
      </c>
      <c r="F4938">
        <f t="shared" si="77"/>
        <v>2018</v>
      </c>
    </row>
    <row r="4939" spans="1:6" x14ac:dyDescent="0.25">
      <c r="A4939" t="s">
        <v>3153</v>
      </c>
      <c r="B4939" t="s">
        <v>5042</v>
      </c>
      <c r="C4939" s="37">
        <v>99.13</v>
      </c>
      <c r="D4939" s="38">
        <v>5.7099999999999998E-2</v>
      </c>
      <c r="E4939" s="39">
        <v>43413</v>
      </c>
      <c r="F4939">
        <f t="shared" si="77"/>
        <v>2018</v>
      </c>
    </row>
    <row r="4940" spans="1:6" x14ac:dyDescent="0.25">
      <c r="A4940" t="s">
        <v>3153</v>
      </c>
      <c r="B4940" t="s">
        <v>5042</v>
      </c>
      <c r="C4940" s="37">
        <v>98.97</v>
      </c>
      <c r="D4940" s="38">
        <v>8.1600000000000006E-2</v>
      </c>
      <c r="E4940" s="39">
        <v>43413</v>
      </c>
      <c r="F4940">
        <f t="shared" si="77"/>
        <v>2018</v>
      </c>
    </row>
    <row r="4941" spans="1:6" x14ac:dyDescent="0.25">
      <c r="A4941" t="s">
        <v>3153</v>
      </c>
      <c r="B4941" t="s">
        <v>5042</v>
      </c>
      <c r="C4941" s="37">
        <v>130.26</v>
      </c>
      <c r="D4941" s="38">
        <v>0.10199999999999999</v>
      </c>
      <c r="E4941" s="39">
        <v>43413</v>
      </c>
      <c r="F4941">
        <f t="shared" si="77"/>
        <v>2018</v>
      </c>
    </row>
    <row r="4942" spans="1:6" x14ac:dyDescent="0.25">
      <c r="A4942" t="s">
        <v>3153</v>
      </c>
      <c r="B4942" t="s">
        <v>5042</v>
      </c>
      <c r="C4942" s="37">
        <v>40.880000000000003</v>
      </c>
      <c r="D4942" s="38">
        <v>3.2000000000000001E-2</v>
      </c>
      <c r="E4942" s="39">
        <v>43413</v>
      </c>
      <c r="F4942">
        <f t="shared" si="77"/>
        <v>2018</v>
      </c>
    </row>
    <row r="4943" spans="1:6" x14ac:dyDescent="0.25">
      <c r="A4943" t="s">
        <v>3153</v>
      </c>
      <c r="B4943" t="s">
        <v>5042</v>
      </c>
      <c r="C4943" s="37">
        <v>45.99</v>
      </c>
      <c r="D4943" s="38">
        <v>3.5999999999999997E-2</v>
      </c>
      <c r="E4943" s="39">
        <v>43413</v>
      </c>
      <c r="F4943">
        <f t="shared" si="77"/>
        <v>2018</v>
      </c>
    </row>
    <row r="4944" spans="1:6" x14ac:dyDescent="0.25">
      <c r="A4944" t="s">
        <v>3153</v>
      </c>
      <c r="B4944" t="s">
        <v>5042</v>
      </c>
      <c r="C4944" s="37">
        <v>10.85</v>
      </c>
      <c r="D4944" s="38">
        <v>8.5000000000000006E-3</v>
      </c>
      <c r="E4944" s="39">
        <v>43413</v>
      </c>
      <c r="F4944">
        <f t="shared" si="77"/>
        <v>2018</v>
      </c>
    </row>
    <row r="4945" spans="1:6" x14ac:dyDescent="0.25">
      <c r="A4945" t="s">
        <v>3153</v>
      </c>
      <c r="B4945" t="s">
        <v>5042</v>
      </c>
      <c r="C4945" s="37">
        <v>61.2</v>
      </c>
      <c r="D4945" s="38">
        <v>8.3370000000000007E-3</v>
      </c>
      <c r="E4945" s="39">
        <v>43413</v>
      </c>
      <c r="F4945">
        <f t="shared" si="77"/>
        <v>2018</v>
      </c>
    </row>
    <row r="4946" spans="1:6" x14ac:dyDescent="0.25">
      <c r="A4946" t="s">
        <v>3153</v>
      </c>
      <c r="B4946" t="s">
        <v>5042</v>
      </c>
      <c r="C4946" s="37">
        <v>51.1</v>
      </c>
      <c r="D4946" s="38">
        <v>0.04</v>
      </c>
      <c r="E4946" s="39">
        <v>43413</v>
      </c>
      <c r="F4946">
        <f t="shared" si="77"/>
        <v>2018</v>
      </c>
    </row>
    <row r="4947" spans="1:6" x14ac:dyDescent="0.25">
      <c r="A4947" t="s">
        <v>3153</v>
      </c>
      <c r="B4947" t="s">
        <v>5042</v>
      </c>
      <c r="C4947" s="37">
        <v>40.880000000000003</v>
      </c>
      <c r="D4947" s="38">
        <v>3.2000000000000001E-2</v>
      </c>
      <c r="E4947" s="39">
        <v>43413</v>
      </c>
      <c r="F4947">
        <f t="shared" si="77"/>
        <v>2018</v>
      </c>
    </row>
    <row r="4948" spans="1:6" x14ac:dyDescent="0.25">
      <c r="A4948" t="s">
        <v>3153</v>
      </c>
      <c r="B4948" t="s">
        <v>5042</v>
      </c>
      <c r="C4948" s="37">
        <v>20.440000000000001</v>
      </c>
      <c r="D4948" s="38">
        <v>1.6E-2</v>
      </c>
      <c r="E4948" s="39">
        <v>43413</v>
      </c>
      <c r="F4948">
        <f t="shared" si="77"/>
        <v>2018</v>
      </c>
    </row>
    <row r="4949" spans="1:6" x14ac:dyDescent="0.25">
      <c r="A4949" t="s">
        <v>3153</v>
      </c>
      <c r="B4949" t="s">
        <v>5042</v>
      </c>
      <c r="C4949" s="37">
        <v>40.880000000000003</v>
      </c>
      <c r="D4949" s="38">
        <v>3.2000000000000001E-2</v>
      </c>
      <c r="E4949" s="39">
        <v>43413</v>
      </c>
      <c r="F4949">
        <f t="shared" si="77"/>
        <v>2018</v>
      </c>
    </row>
    <row r="4950" spans="1:6" x14ac:dyDescent="0.25">
      <c r="A4950" t="s">
        <v>3153</v>
      </c>
      <c r="B4950" t="s">
        <v>5042</v>
      </c>
      <c r="C4950" s="37">
        <v>40.880000000000003</v>
      </c>
      <c r="D4950" s="38">
        <v>3.2000000000000001E-2</v>
      </c>
      <c r="E4950" s="39">
        <v>43413</v>
      </c>
      <c r="F4950">
        <f t="shared" si="77"/>
        <v>2018</v>
      </c>
    </row>
    <row r="4951" spans="1:6" x14ac:dyDescent="0.25">
      <c r="A4951" t="s">
        <v>3153</v>
      </c>
      <c r="B4951" t="s">
        <v>5042</v>
      </c>
      <c r="C4951" s="37">
        <v>30.66</v>
      </c>
      <c r="D4951" s="38">
        <v>2.4E-2</v>
      </c>
      <c r="E4951" s="39">
        <v>43413</v>
      </c>
      <c r="F4951">
        <f t="shared" si="77"/>
        <v>2018</v>
      </c>
    </row>
    <row r="4952" spans="1:6" x14ac:dyDescent="0.25">
      <c r="A4952" t="s">
        <v>3153</v>
      </c>
      <c r="B4952" t="s">
        <v>5042</v>
      </c>
      <c r="C4952" s="37">
        <v>61.32</v>
      </c>
      <c r="D4952" s="38">
        <v>4.8000000000000001E-2</v>
      </c>
      <c r="E4952" s="39">
        <v>43413</v>
      </c>
      <c r="F4952">
        <f t="shared" si="77"/>
        <v>2018</v>
      </c>
    </row>
    <row r="4953" spans="1:6" x14ac:dyDescent="0.25">
      <c r="A4953" t="s">
        <v>3153</v>
      </c>
      <c r="B4953" t="s">
        <v>5042</v>
      </c>
      <c r="C4953" s="37">
        <v>99.13</v>
      </c>
      <c r="D4953" s="38">
        <v>5.7099999999999998E-2</v>
      </c>
      <c r="E4953" s="39">
        <v>43413</v>
      </c>
      <c r="F4953">
        <f t="shared" si="77"/>
        <v>2018</v>
      </c>
    </row>
    <row r="4954" spans="1:6" x14ac:dyDescent="0.25">
      <c r="A4954" t="s">
        <v>3153</v>
      </c>
      <c r="B4954" t="s">
        <v>5042</v>
      </c>
      <c r="C4954" s="37">
        <v>40.880000000000003</v>
      </c>
      <c r="D4954" s="38">
        <v>3.2000000000000001E-2</v>
      </c>
      <c r="E4954" s="39">
        <v>43413</v>
      </c>
      <c r="F4954">
        <f t="shared" si="77"/>
        <v>2018</v>
      </c>
    </row>
    <row r="4955" spans="1:6" x14ac:dyDescent="0.25">
      <c r="A4955" t="s">
        <v>3153</v>
      </c>
      <c r="B4955" t="s">
        <v>5042</v>
      </c>
      <c r="C4955" s="37">
        <v>30.66</v>
      </c>
      <c r="D4955" s="38">
        <v>2.4E-2</v>
      </c>
      <c r="E4955" s="39">
        <v>43413</v>
      </c>
      <c r="F4955">
        <f t="shared" si="77"/>
        <v>2018</v>
      </c>
    </row>
    <row r="4956" spans="1:6" x14ac:dyDescent="0.25">
      <c r="A4956" t="s">
        <v>3153</v>
      </c>
      <c r="B4956" t="s">
        <v>5042</v>
      </c>
      <c r="C4956" s="37">
        <v>61.2</v>
      </c>
      <c r="D4956" s="38">
        <v>8.3370000000000007E-3</v>
      </c>
      <c r="E4956" s="39">
        <v>43413</v>
      </c>
      <c r="F4956">
        <f t="shared" si="77"/>
        <v>2018</v>
      </c>
    </row>
    <row r="4957" spans="1:6" x14ac:dyDescent="0.25">
      <c r="A4957" t="s">
        <v>3153</v>
      </c>
      <c r="B4957" t="s">
        <v>5042</v>
      </c>
      <c r="C4957" s="37">
        <v>61.2</v>
      </c>
      <c r="D4957" s="38">
        <v>8.3370000000000007E-3</v>
      </c>
      <c r="E4957" s="39">
        <v>43413</v>
      </c>
      <c r="F4957">
        <f t="shared" si="77"/>
        <v>2018</v>
      </c>
    </row>
    <row r="4958" spans="1:6" x14ac:dyDescent="0.25">
      <c r="A4958" t="s">
        <v>3153</v>
      </c>
      <c r="B4958" t="s">
        <v>5042</v>
      </c>
      <c r="C4958" s="37">
        <v>65.13</v>
      </c>
      <c r="D4958" s="38">
        <v>5.0999999999999997E-2</v>
      </c>
      <c r="E4958" s="39">
        <v>43413</v>
      </c>
      <c r="F4958">
        <f t="shared" si="77"/>
        <v>2018</v>
      </c>
    </row>
    <row r="4959" spans="1:6" x14ac:dyDescent="0.25">
      <c r="A4959" t="s">
        <v>3153</v>
      </c>
      <c r="B4959" t="s">
        <v>5042</v>
      </c>
      <c r="C4959" s="37">
        <v>40.880000000000003</v>
      </c>
      <c r="D4959" s="38">
        <v>3.2000000000000001E-2</v>
      </c>
      <c r="E4959" s="39">
        <v>43413</v>
      </c>
      <c r="F4959">
        <f t="shared" si="77"/>
        <v>2018</v>
      </c>
    </row>
    <row r="4960" spans="1:6" x14ac:dyDescent="0.25">
      <c r="A4960" t="s">
        <v>3153</v>
      </c>
      <c r="B4960" t="s">
        <v>5042</v>
      </c>
      <c r="C4960" s="37">
        <v>45.99</v>
      </c>
      <c r="D4960" s="38">
        <v>3.5999999999999997E-2</v>
      </c>
      <c r="E4960" s="39">
        <v>43413</v>
      </c>
      <c r="F4960">
        <f t="shared" si="77"/>
        <v>2018</v>
      </c>
    </row>
    <row r="4961" spans="1:6" x14ac:dyDescent="0.25">
      <c r="A4961" t="s">
        <v>3153</v>
      </c>
      <c r="B4961" t="s">
        <v>5042</v>
      </c>
      <c r="C4961" s="37">
        <v>40.880000000000003</v>
      </c>
      <c r="D4961" s="38">
        <v>3.2000000000000001E-2</v>
      </c>
      <c r="E4961" s="39">
        <v>43413</v>
      </c>
      <c r="F4961">
        <f t="shared" si="77"/>
        <v>2018</v>
      </c>
    </row>
    <row r="4962" spans="1:6" x14ac:dyDescent="0.25">
      <c r="A4962" t="s">
        <v>3153</v>
      </c>
      <c r="B4962" t="s">
        <v>5042</v>
      </c>
      <c r="C4962" s="37">
        <v>99.13</v>
      </c>
      <c r="D4962" s="38">
        <v>5.7099999999999998E-2</v>
      </c>
      <c r="E4962" s="39">
        <v>43413</v>
      </c>
      <c r="F4962">
        <f t="shared" si="77"/>
        <v>2018</v>
      </c>
    </row>
    <row r="4963" spans="1:6" x14ac:dyDescent="0.25">
      <c r="A4963" t="s">
        <v>3153</v>
      </c>
      <c r="B4963" t="s">
        <v>5042</v>
      </c>
      <c r="C4963" s="37">
        <v>25.55</v>
      </c>
      <c r="D4963" s="38">
        <v>0.02</v>
      </c>
      <c r="E4963" s="39">
        <v>43413</v>
      </c>
      <c r="F4963">
        <f t="shared" si="77"/>
        <v>2018</v>
      </c>
    </row>
    <row r="4964" spans="1:6" x14ac:dyDescent="0.25">
      <c r="A4964" t="s">
        <v>3153</v>
      </c>
      <c r="B4964" t="s">
        <v>5042</v>
      </c>
      <c r="C4964" s="37">
        <v>99.13</v>
      </c>
      <c r="D4964" s="38">
        <v>5.7099999999999998E-2</v>
      </c>
      <c r="E4964" s="39">
        <v>43413</v>
      </c>
      <c r="F4964">
        <f t="shared" si="77"/>
        <v>2018</v>
      </c>
    </row>
    <row r="4965" spans="1:6" x14ac:dyDescent="0.25">
      <c r="A4965" t="s">
        <v>3153</v>
      </c>
      <c r="B4965" t="s">
        <v>5042</v>
      </c>
      <c r="C4965" s="37">
        <v>45.99</v>
      </c>
      <c r="D4965" s="38">
        <v>3.5999999999999997E-2</v>
      </c>
      <c r="E4965" s="39">
        <v>43413</v>
      </c>
      <c r="F4965">
        <f t="shared" si="77"/>
        <v>2018</v>
      </c>
    </row>
    <row r="4966" spans="1:6" x14ac:dyDescent="0.25">
      <c r="A4966" t="s">
        <v>3153</v>
      </c>
      <c r="B4966" t="s">
        <v>5042</v>
      </c>
      <c r="C4966" s="37">
        <v>25.55</v>
      </c>
      <c r="D4966" s="38">
        <v>0.02</v>
      </c>
      <c r="E4966" s="39">
        <v>43413</v>
      </c>
      <c r="F4966">
        <f t="shared" si="77"/>
        <v>2018</v>
      </c>
    </row>
    <row r="4967" spans="1:6" x14ac:dyDescent="0.25">
      <c r="A4967" t="s">
        <v>3153</v>
      </c>
      <c r="B4967" t="s">
        <v>5042</v>
      </c>
      <c r="C4967" s="37">
        <v>99.13</v>
      </c>
      <c r="D4967" s="38">
        <v>5.7099999999999998E-2</v>
      </c>
      <c r="E4967" s="39">
        <v>43413</v>
      </c>
      <c r="F4967">
        <f t="shared" si="77"/>
        <v>2018</v>
      </c>
    </row>
    <row r="4968" spans="1:6" x14ac:dyDescent="0.25">
      <c r="A4968" t="s">
        <v>3153</v>
      </c>
      <c r="B4968" t="s">
        <v>5042</v>
      </c>
      <c r="C4968" s="37">
        <v>51.1</v>
      </c>
      <c r="D4968" s="38">
        <v>0.04</v>
      </c>
      <c r="E4968" s="39">
        <v>43413</v>
      </c>
      <c r="F4968">
        <f t="shared" si="77"/>
        <v>2018</v>
      </c>
    </row>
    <row r="4969" spans="1:6" x14ac:dyDescent="0.25">
      <c r="A4969" t="s">
        <v>3153</v>
      </c>
      <c r="B4969" t="s">
        <v>5042</v>
      </c>
      <c r="C4969" s="37">
        <v>61.2</v>
      </c>
      <c r="D4969" s="38">
        <v>8.3370000000000007E-3</v>
      </c>
      <c r="E4969" s="39">
        <v>43413</v>
      </c>
      <c r="F4969">
        <f t="shared" si="77"/>
        <v>2018</v>
      </c>
    </row>
    <row r="4970" spans="1:6" x14ac:dyDescent="0.25">
      <c r="A4970" t="s">
        <v>3153</v>
      </c>
      <c r="B4970" t="s">
        <v>5042</v>
      </c>
      <c r="C4970" s="37">
        <v>51.1</v>
      </c>
      <c r="D4970" s="38">
        <v>0.04</v>
      </c>
      <c r="E4970" s="39">
        <v>43413</v>
      </c>
      <c r="F4970">
        <f t="shared" si="77"/>
        <v>2018</v>
      </c>
    </row>
    <row r="4971" spans="1:6" x14ac:dyDescent="0.25">
      <c r="A4971" t="s">
        <v>3153</v>
      </c>
      <c r="B4971" t="s">
        <v>5042</v>
      </c>
      <c r="C4971" s="37">
        <v>51.1</v>
      </c>
      <c r="D4971" s="38">
        <v>0.04</v>
      </c>
      <c r="E4971" s="39">
        <v>43413</v>
      </c>
      <c r="F4971">
        <f t="shared" si="77"/>
        <v>2018</v>
      </c>
    </row>
    <row r="4972" spans="1:6" x14ac:dyDescent="0.25">
      <c r="A4972" t="s">
        <v>3153</v>
      </c>
      <c r="B4972" t="s">
        <v>5042</v>
      </c>
      <c r="C4972" s="37">
        <v>35.770000000000003</v>
      </c>
      <c r="D4972" s="38">
        <v>2.8000000000000001E-2</v>
      </c>
      <c r="E4972" s="39">
        <v>43413</v>
      </c>
      <c r="F4972">
        <f t="shared" si="77"/>
        <v>2018</v>
      </c>
    </row>
    <row r="4973" spans="1:6" x14ac:dyDescent="0.25">
      <c r="A4973" t="s">
        <v>3153</v>
      </c>
      <c r="B4973" t="s">
        <v>5042</v>
      </c>
      <c r="C4973" s="37">
        <v>45.99</v>
      </c>
      <c r="D4973" s="38">
        <v>3.5999999999999997E-2</v>
      </c>
      <c r="E4973" s="39">
        <v>43413</v>
      </c>
      <c r="F4973">
        <f t="shared" si="77"/>
        <v>2018</v>
      </c>
    </row>
    <row r="4974" spans="1:6" x14ac:dyDescent="0.25">
      <c r="A4974" t="s">
        <v>3153</v>
      </c>
      <c r="B4974" t="s">
        <v>5042</v>
      </c>
      <c r="C4974" s="37">
        <v>99.13</v>
      </c>
      <c r="D4974" s="38">
        <v>5.7099999999999998E-2</v>
      </c>
      <c r="E4974" s="39">
        <v>43413</v>
      </c>
      <c r="F4974">
        <f t="shared" si="77"/>
        <v>2018</v>
      </c>
    </row>
    <row r="4975" spans="1:6" x14ac:dyDescent="0.25">
      <c r="A4975" t="s">
        <v>3153</v>
      </c>
      <c r="B4975" t="s">
        <v>5042</v>
      </c>
      <c r="C4975" s="37">
        <v>30.66</v>
      </c>
      <c r="D4975" s="38">
        <v>2.4E-2</v>
      </c>
      <c r="E4975" s="39">
        <v>43413</v>
      </c>
      <c r="F4975">
        <f t="shared" si="77"/>
        <v>2018</v>
      </c>
    </row>
    <row r="4976" spans="1:6" x14ac:dyDescent="0.25">
      <c r="A4976" t="s">
        <v>3153</v>
      </c>
      <c r="B4976" t="s">
        <v>5042</v>
      </c>
      <c r="C4976" s="37">
        <v>40.880000000000003</v>
      </c>
      <c r="D4976" s="38">
        <v>3.2000000000000001E-2</v>
      </c>
      <c r="E4976" s="39">
        <v>43413</v>
      </c>
      <c r="F4976">
        <f t="shared" si="77"/>
        <v>2018</v>
      </c>
    </row>
    <row r="4977" spans="1:6" x14ac:dyDescent="0.25">
      <c r="A4977" t="s">
        <v>3153</v>
      </c>
      <c r="B4977" t="s">
        <v>5042</v>
      </c>
      <c r="C4977" s="37">
        <v>65.13</v>
      </c>
      <c r="D4977" s="38">
        <v>5.0999999999999997E-2</v>
      </c>
      <c r="E4977" s="39">
        <v>43413</v>
      </c>
      <c r="F4977">
        <f t="shared" si="77"/>
        <v>2018</v>
      </c>
    </row>
    <row r="4978" spans="1:6" x14ac:dyDescent="0.25">
      <c r="A4978" t="s">
        <v>3153</v>
      </c>
      <c r="B4978" t="s">
        <v>5042</v>
      </c>
      <c r="C4978" s="37">
        <v>35.770000000000003</v>
      </c>
      <c r="D4978" s="38">
        <v>2.8000000000000001E-2</v>
      </c>
      <c r="E4978" s="39">
        <v>43413</v>
      </c>
      <c r="F4978">
        <f t="shared" si="77"/>
        <v>2018</v>
      </c>
    </row>
    <row r="4979" spans="1:6" x14ac:dyDescent="0.25">
      <c r="A4979" t="s">
        <v>3153</v>
      </c>
      <c r="B4979" t="s">
        <v>5042</v>
      </c>
      <c r="C4979" s="37">
        <v>10.85</v>
      </c>
      <c r="D4979" s="38">
        <v>8.5000000000000006E-3</v>
      </c>
      <c r="E4979" s="39">
        <v>43413</v>
      </c>
      <c r="F4979">
        <f t="shared" si="77"/>
        <v>2018</v>
      </c>
    </row>
    <row r="4980" spans="1:6" x14ac:dyDescent="0.25">
      <c r="A4980" t="s">
        <v>3153</v>
      </c>
      <c r="B4980" t="s">
        <v>5042</v>
      </c>
      <c r="C4980" s="37">
        <v>65.13</v>
      </c>
      <c r="D4980" s="38">
        <v>5.0999999999999997E-2</v>
      </c>
      <c r="E4980" s="39">
        <v>43413</v>
      </c>
      <c r="F4980">
        <f t="shared" si="77"/>
        <v>2018</v>
      </c>
    </row>
    <row r="4981" spans="1:6" x14ac:dyDescent="0.25">
      <c r="A4981" t="s">
        <v>3153</v>
      </c>
      <c r="B4981" t="s">
        <v>5042</v>
      </c>
      <c r="C4981" s="37">
        <v>45.99</v>
      </c>
      <c r="D4981" s="38">
        <v>3.5999999999999997E-2</v>
      </c>
      <c r="E4981" s="39">
        <v>43413</v>
      </c>
      <c r="F4981">
        <f t="shared" si="77"/>
        <v>2018</v>
      </c>
    </row>
    <row r="4982" spans="1:6" x14ac:dyDescent="0.25">
      <c r="A4982" t="s">
        <v>3153</v>
      </c>
      <c r="B4982" t="s">
        <v>5042</v>
      </c>
      <c r="C4982" s="37">
        <v>25.55</v>
      </c>
      <c r="D4982" s="38">
        <v>0.02</v>
      </c>
      <c r="E4982" s="39">
        <v>43413</v>
      </c>
      <c r="F4982">
        <f t="shared" si="77"/>
        <v>2018</v>
      </c>
    </row>
    <row r="4983" spans="1:6" x14ac:dyDescent="0.25">
      <c r="A4983" t="s">
        <v>3153</v>
      </c>
      <c r="B4983" t="s">
        <v>5042</v>
      </c>
      <c r="C4983" s="37">
        <v>99.13</v>
      </c>
      <c r="D4983" s="38">
        <v>5.7099999999999998E-2</v>
      </c>
      <c r="E4983" s="39">
        <v>43413</v>
      </c>
      <c r="F4983">
        <f t="shared" si="77"/>
        <v>2018</v>
      </c>
    </row>
    <row r="4984" spans="1:6" x14ac:dyDescent="0.25">
      <c r="A4984" t="s">
        <v>3153</v>
      </c>
      <c r="B4984" t="s">
        <v>5042</v>
      </c>
      <c r="C4984" s="37">
        <v>61.2</v>
      </c>
      <c r="D4984" s="38">
        <v>8.3370000000000007E-3</v>
      </c>
      <c r="E4984" s="39">
        <v>43413</v>
      </c>
      <c r="F4984">
        <f t="shared" si="77"/>
        <v>2018</v>
      </c>
    </row>
    <row r="4985" spans="1:6" x14ac:dyDescent="0.25">
      <c r="A4985" t="s">
        <v>3153</v>
      </c>
      <c r="B4985" t="s">
        <v>5042</v>
      </c>
      <c r="C4985" s="37">
        <v>99.13</v>
      </c>
      <c r="D4985" s="38">
        <v>5.7099999999999998E-2</v>
      </c>
      <c r="E4985" s="39">
        <v>43413</v>
      </c>
      <c r="F4985">
        <f t="shared" si="77"/>
        <v>2018</v>
      </c>
    </row>
    <row r="4986" spans="1:6" x14ac:dyDescent="0.25">
      <c r="A4986" t="s">
        <v>3153</v>
      </c>
      <c r="B4986" t="s">
        <v>5042</v>
      </c>
      <c r="C4986" s="37">
        <v>45.99</v>
      </c>
      <c r="D4986" s="38">
        <v>3.5999999999999997E-2</v>
      </c>
      <c r="E4986" s="39">
        <v>43413</v>
      </c>
      <c r="F4986">
        <f t="shared" si="77"/>
        <v>2018</v>
      </c>
    </row>
    <row r="4987" spans="1:6" x14ac:dyDescent="0.25">
      <c r="A4987" t="s">
        <v>3153</v>
      </c>
      <c r="B4987" t="s">
        <v>5042</v>
      </c>
      <c r="C4987" s="37">
        <v>61.2</v>
      </c>
      <c r="D4987" s="38">
        <v>8.3370000000000007E-3</v>
      </c>
      <c r="E4987" s="39">
        <v>43413</v>
      </c>
      <c r="F4987">
        <f t="shared" si="77"/>
        <v>2018</v>
      </c>
    </row>
    <row r="4988" spans="1:6" x14ac:dyDescent="0.25">
      <c r="A4988" t="s">
        <v>3153</v>
      </c>
      <c r="B4988" t="s">
        <v>5042</v>
      </c>
      <c r="C4988" s="37">
        <v>51.1</v>
      </c>
      <c r="D4988" s="38">
        <v>0.04</v>
      </c>
      <c r="E4988" s="39">
        <v>43413</v>
      </c>
      <c r="F4988">
        <f t="shared" si="77"/>
        <v>2018</v>
      </c>
    </row>
    <row r="4989" spans="1:6" x14ac:dyDescent="0.25">
      <c r="A4989" t="s">
        <v>3153</v>
      </c>
      <c r="B4989" t="s">
        <v>5042</v>
      </c>
      <c r="C4989" s="37">
        <v>25.55</v>
      </c>
      <c r="D4989" s="38">
        <v>0.02</v>
      </c>
      <c r="E4989" s="39">
        <v>43413</v>
      </c>
      <c r="F4989">
        <f t="shared" si="77"/>
        <v>2018</v>
      </c>
    </row>
    <row r="4990" spans="1:6" x14ac:dyDescent="0.25">
      <c r="A4990" t="s">
        <v>3153</v>
      </c>
      <c r="B4990" t="s">
        <v>5042</v>
      </c>
      <c r="C4990" s="37">
        <v>99.13</v>
      </c>
      <c r="D4990" s="38">
        <v>5.7099999999999998E-2</v>
      </c>
      <c r="E4990" s="39">
        <v>43413</v>
      </c>
      <c r="F4990">
        <f t="shared" si="77"/>
        <v>2018</v>
      </c>
    </row>
    <row r="4991" spans="1:6" x14ac:dyDescent="0.25">
      <c r="A4991" t="s">
        <v>3153</v>
      </c>
      <c r="B4991" t="s">
        <v>5042</v>
      </c>
      <c r="C4991" s="37">
        <v>10.220000000000001</v>
      </c>
      <c r="D4991" s="38">
        <v>8.0000000000000002E-3</v>
      </c>
      <c r="E4991" s="39">
        <v>43413</v>
      </c>
      <c r="F4991">
        <f t="shared" si="77"/>
        <v>2018</v>
      </c>
    </row>
    <row r="4992" spans="1:6" x14ac:dyDescent="0.25">
      <c r="A4992" t="s">
        <v>3153</v>
      </c>
      <c r="B4992" t="s">
        <v>5042</v>
      </c>
      <c r="C4992" s="37">
        <v>40.880000000000003</v>
      </c>
      <c r="D4992" s="38">
        <v>3.2000000000000001E-2</v>
      </c>
      <c r="E4992" s="39">
        <v>43413</v>
      </c>
      <c r="F4992">
        <f t="shared" si="77"/>
        <v>2018</v>
      </c>
    </row>
    <row r="4993" spans="1:6" x14ac:dyDescent="0.25">
      <c r="A4993" t="s">
        <v>3153</v>
      </c>
      <c r="B4993" t="s">
        <v>5042</v>
      </c>
      <c r="C4993" s="37">
        <v>61.2</v>
      </c>
      <c r="D4993" s="38">
        <v>8.3370000000000007E-3</v>
      </c>
      <c r="E4993" s="39">
        <v>43413</v>
      </c>
      <c r="F4993">
        <f t="shared" si="77"/>
        <v>2018</v>
      </c>
    </row>
    <row r="4994" spans="1:6" x14ac:dyDescent="0.25">
      <c r="A4994" t="s">
        <v>3153</v>
      </c>
      <c r="B4994" t="s">
        <v>5042</v>
      </c>
      <c r="C4994" s="37">
        <v>45.99</v>
      </c>
      <c r="D4994" s="38">
        <v>3.5999999999999997E-2</v>
      </c>
      <c r="E4994" s="39">
        <v>43413</v>
      </c>
      <c r="F4994">
        <f t="shared" si="77"/>
        <v>2018</v>
      </c>
    </row>
    <row r="4995" spans="1:6" x14ac:dyDescent="0.25">
      <c r="A4995" t="s">
        <v>3153</v>
      </c>
      <c r="B4995" t="s">
        <v>5042</v>
      </c>
      <c r="C4995" s="37">
        <v>25.55</v>
      </c>
      <c r="D4995" s="38">
        <v>0.02</v>
      </c>
      <c r="E4995" s="39">
        <v>43413</v>
      </c>
      <c r="F4995">
        <f t="shared" ref="F4995:F5058" si="78">YEAR(E4995)</f>
        <v>2018</v>
      </c>
    </row>
    <row r="4996" spans="1:6" x14ac:dyDescent="0.25">
      <c r="A4996" t="s">
        <v>3153</v>
      </c>
      <c r="B4996" t="s">
        <v>5042</v>
      </c>
      <c r="C4996" s="37">
        <v>30.66</v>
      </c>
      <c r="D4996" s="38">
        <v>2.4E-2</v>
      </c>
      <c r="E4996" s="39">
        <v>43413</v>
      </c>
      <c r="F4996">
        <f t="shared" si="78"/>
        <v>2018</v>
      </c>
    </row>
    <row r="4997" spans="1:6" x14ac:dyDescent="0.25">
      <c r="A4997" t="s">
        <v>3153</v>
      </c>
      <c r="B4997" t="s">
        <v>5042</v>
      </c>
      <c r="C4997" s="37">
        <v>10.220000000000001</v>
      </c>
      <c r="D4997" s="38">
        <v>8.0000000000000002E-3</v>
      </c>
      <c r="E4997" s="39">
        <v>43413</v>
      </c>
      <c r="F4997">
        <f t="shared" si="78"/>
        <v>2018</v>
      </c>
    </row>
    <row r="4998" spans="1:6" x14ac:dyDescent="0.25">
      <c r="A4998" t="s">
        <v>3153</v>
      </c>
      <c r="B4998" t="s">
        <v>5042</v>
      </c>
      <c r="C4998" s="37">
        <v>99.13</v>
      </c>
      <c r="D4998" s="38">
        <v>5.7099999999999998E-2</v>
      </c>
      <c r="E4998" s="39">
        <v>43413</v>
      </c>
      <c r="F4998">
        <f t="shared" si="78"/>
        <v>2018</v>
      </c>
    </row>
    <row r="4999" spans="1:6" x14ac:dyDescent="0.25">
      <c r="A4999" t="s">
        <v>3153</v>
      </c>
      <c r="B4999" t="s">
        <v>5042</v>
      </c>
      <c r="C4999" s="37">
        <v>330.36</v>
      </c>
      <c r="D4999" s="38">
        <v>0.19320000000000001</v>
      </c>
      <c r="E4999" s="39">
        <v>43413</v>
      </c>
      <c r="F4999">
        <f t="shared" si="78"/>
        <v>2018</v>
      </c>
    </row>
    <row r="5000" spans="1:6" x14ac:dyDescent="0.25">
      <c r="A5000" t="s">
        <v>3153</v>
      </c>
      <c r="B5000" t="s">
        <v>5042</v>
      </c>
      <c r="C5000" s="37">
        <v>99.13</v>
      </c>
      <c r="D5000" s="38">
        <v>5.7099999999999998E-2</v>
      </c>
      <c r="E5000" s="39">
        <v>43413</v>
      </c>
      <c r="F5000">
        <f t="shared" si="78"/>
        <v>2018</v>
      </c>
    </row>
    <row r="5001" spans="1:6" x14ac:dyDescent="0.25">
      <c r="A5001" t="s">
        <v>3153</v>
      </c>
      <c r="B5001" t="s">
        <v>5042</v>
      </c>
      <c r="C5001" s="37">
        <v>25.55</v>
      </c>
      <c r="D5001" s="38">
        <v>0.02</v>
      </c>
      <c r="E5001" s="39">
        <v>43413</v>
      </c>
      <c r="F5001">
        <f t="shared" si="78"/>
        <v>2018</v>
      </c>
    </row>
    <row r="5002" spans="1:6" x14ac:dyDescent="0.25">
      <c r="A5002" t="s">
        <v>3153</v>
      </c>
      <c r="B5002" t="s">
        <v>5042</v>
      </c>
      <c r="C5002" s="37">
        <v>25.55</v>
      </c>
      <c r="D5002" s="38">
        <v>0.02</v>
      </c>
      <c r="E5002" s="39">
        <v>43413</v>
      </c>
      <c r="F5002">
        <f t="shared" si="78"/>
        <v>2018</v>
      </c>
    </row>
    <row r="5003" spans="1:6" x14ac:dyDescent="0.25">
      <c r="A5003" t="s">
        <v>3153</v>
      </c>
      <c r="B5003" t="s">
        <v>5042</v>
      </c>
      <c r="C5003" s="37">
        <v>35.770000000000003</v>
      </c>
      <c r="D5003" s="38">
        <v>2.8000000000000001E-2</v>
      </c>
      <c r="E5003" s="39">
        <v>43413</v>
      </c>
      <c r="F5003">
        <f t="shared" si="78"/>
        <v>2018</v>
      </c>
    </row>
    <row r="5004" spans="1:6" x14ac:dyDescent="0.25">
      <c r="A5004" t="s">
        <v>3153</v>
      </c>
      <c r="B5004" t="s">
        <v>5042</v>
      </c>
      <c r="C5004" s="37">
        <v>30.66</v>
      </c>
      <c r="D5004" s="38">
        <v>2.4E-2</v>
      </c>
      <c r="E5004" s="39">
        <v>43413</v>
      </c>
      <c r="F5004">
        <f t="shared" si="78"/>
        <v>2018</v>
      </c>
    </row>
    <row r="5005" spans="1:6" x14ac:dyDescent="0.25">
      <c r="A5005" t="s">
        <v>3153</v>
      </c>
      <c r="B5005" t="s">
        <v>5042</v>
      </c>
      <c r="C5005" s="37">
        <v>40.880000000000003</v>
      </c>
      <c r="D5005" s="38">
        <v>3.2000000000000001E-2</v>
      </c>
      <c r="E5005" s="39">
        <v>43413</v>
      </c>
      <c r="F5005">
        <f t="shared" si="78"/>
        <v>2018</v>
      </c>
    </row>
    <row r="5006" spans="1:6" x14ac:dyDescent="0.25">
      <c r="A5006" t="s">
        <v>3153</v>
      </c>
      <c r="B5006" t="s">
        <v>5042</v>
      </c>
      <c r="C5006" s="37">
        <v>5.1100000000000003</v>
      </c>
      <c r="D5006" s="38">
        <v>4.0000000000000001E-3</v>
      </c>
      <c r="E5006" s="39">
        <v>43413</v>
      </c>
      <c r="F5006">
        <f t="shared" si="78"/>
        <v>2018</v>
      </c>
    </row>
    <row r="5007" spans="1:6" x14ac:dyDescent="0.25">
      <c r="A5007" t="s">
        <v>3153</v>
      </c>
      <c r="B5007" t="s">
        <v>5042</v>
      </c>
      <c r="C5007" s="37">
        <v>35.770000000000003</v>
      </c>
      <c r="D5007" s="38">
        <v>2.8000000000000001E-2</v>
      </c>
      <c r="E5007" s="39">
        <v>43413</v>
      </c>
      <c r="F5007">
        <f t="shared" si="78"/>
        <v>2018</v>
      </c>
    </row>
    <row r="5008" spans="1:6" x14ac:dyDescent="0.25">
      <c r="A5008" t="s">
        <v>3153</v>
      </c>
      <c r="B5008" t="s">
        <v>5042</v>
      </c>
      <c r="C5008" s="37">
        <v>10.85</v>
      </c>
      <c r="D5008" s="38">
        <v>8.5000000000000006E-3</v>
      </c>
      <c r="E5008" s="39">
        <v>43413</v>
      </c>
      <c r="F5008">
        <f t="shared" si="78"/>
        <v>2018</v>
      </c>
    </row>
    <row r="5009" spans="1:6" x14ac:dyDescent="0.25">
      <c r="A5009" t="s">
        <v>3153</v>
      </c>
      <c r="B5009" t="s">
        <v>5042</v>
      </c>
      <c r="C5009" s="37">
        <v>51.1</v>
      </c>
      <c r="D5009" s="38">
        <v>0.04</v>
      </c>
      <c r="E5009" s="39">
        <v>43413</v>
      </c>
      <c r="F5009">
        <f t="shared" si="78"/>
        <v>2018</v>
      </c>
    </row>
    <row r="5010" spans="1:6" x14ac:dyDescent="0.25">
      <c r="A5010" t="s">
        <v>3153</v>
      </c>
      <c r="B5010" t="s">
        <v>5042</v>
      </c>
      <c r="C5010" s="37">
        <v>99.13</v>
      </c>
      <c r="D5010" s="38">
        <v>5.7099999999999998E-2</v>
      </c>
      <c r="E5010" s="39">
        <v>43413</v>
      </c>
      <c r="F5010">
        <f t="shared" si="78"/>
        <v>2018</v>
      </c>
    </row>
    <row r="5011" spans="1:6" x14ac:dyDescent="0.25">
      <c r="A5011" t="s">
        <v>3153</v>
      </c>
      <c r="B5011" t="s">
        <v>5042</v>
      </c>
      <c r="C5011" s="37">
        <v>61.2</v>
      </c>
      <c r="D5011" s="38">
        <v>8.3370000000000007E-3</v>
      </c>
      <c r="E5011" s="39">
        <v>43413</v>
      </c>
      <c r="F5011">
        <f t="shared" si="78"/>
        <v>2018</v>
      </c>
    </row>
    <row r="5012" spans="1:6" x14ac:dyDescent="0.25">
      <c r="A5012" t="s">
        <v>3153</v>
      </c>
      <c r="B5012" t="s">
        <v>5042</v>
      </c>
      <c r="C5012" s="37">
        <v>35.770000000000003</v>
      </c>
      <c r="D5012" s="38">
        <v>2.8000000000000001E-2</v>
      </c>
      <c r="E5012" s="39">
        <v>43413</v>
      </c>
      <c r="F5012">
        <f t="shared" si="78"/>
        <v>2018</v>
      </c>
    </row>
    <row r="5013" spans="1:6" x14ac:dyDescent="0.25">
      <c r="A5013" t="s">
        <v>3153</v>
      </c>
      <c r="B5013" t="s">
        <v>5042</v>
      </c>
      <c r="C5013" s="37">
        <v>99.13</v>
      </c>
      <c r="D5013" s="38">
        <v>5.7099999999999998E-2</v>
      </c>
      <c r="E5013" s="39">
        <v>43413</v>
      </c>
      <c r="F5013">
        <f t="shared" si="78"/>
        <v>2018</v>
      </c>
    </row>
    <row r="5014" spans="1:6" x14ac:dyDescent="0.25">
      <c r="A5014" t="s">
        <v>3153</v>
      </c>
      <c r="B5014" t="s">
        <v>5042</v>
      </c>
      <c r="C5014" s="37">
        <v>61.2</v>
      </c>
      <c r="D5014" s="38">
        <v>8.3370000000000007E-3</v>
      </c>
      <c r="E5014" s="39">
        <v>43413</v>
      </c>
      <c r="F5014">
        <f t="shared" si="78"/>
        <v>2018</v>
      </c>
    </row>
    <row r="5015" spans="1:6" x14ac:dyDescent="0.25">
      <c r="A5015" t="s">
        <v>3153</v>
      </c>
      <c r="B5015" t="s">
        <v>5042</v>
      </c>
      <c r="C5015" s="37">
        <v>45.99</v>
      </c>
      <c r="D5015" s="38">
        <v>3.5999999999999997E-2</v>
      </c>
      <c r="E5015" s="39">
        <v>43413</v>
      </c>
      <c r="F5015">
        <f t="shared" si="78"/>
        <v>2018</v>
      </c>
    </row>
    <row r="5016" spans="1:6" x14ac:dyDescent="0.25">
      <c r="A5016" t="s">
        <v>3153</v>
      </c>
      <c r="B5016" t="s">
        <v>5042</v>
      </c>
      <c r="C5016" s="37">
        <v>45.99</v>
      </c>
      <c r="D5016" s="38">
        <v>3.5999999999999997E-2</v>
      </c>
      <c r="E5016" s="39">
        <v>43413</v>
      </c>
      <c r="F5016">
        <f t="shared" si="78"/>
        <v>2018</v>
      </c>
    </row>
    <row r="5017" spans="1:6" x14ac:dyDescent="0.25">
      <c r="A5017" t="s">
        <v>3153</v>
      </c>
      <c r="B5017" t="s">
        <v>5042</v>
      </c>
      <c r="C5017" s="37">
        <v>51.1</v>
      </c>
      <c r="D5017" s="38">
        <v>0.04</v>
      </c>
      <c r="E5017" s="39">
        <v>43413</v>
      </c>
      <c r="F5017">
        <f t="shared" si="78"/>
        <v>2018</v>
      </c>
    </row>
    <row r="5018" spans="1:6" x14ac:dyDescent="0.25">
      <c r="A5018" t="s">
        <v>3153</v>
      </c>
      <c r="B5018" t="s">
        <v>5042</v>
      </c>
      <c r="C5018" s="37">
        <v>40.880000000000003</v>
      </c>
      <c r="D5018" s="38">
        <v>3.2000000000000001E-2</v>
      </c>
      <c r="E5018" s="39">
        <v>43413</v>
      </c>
      <c r="F5018">
        <f t="shared" si="78"/>
        <v>2018</v>
      </c>
    </row>
    <row r="5019" spans="1:6" x14ac:dyDescent="0.25">
      <c r="A5019" t="s">
        <v>3153</v>
      </c>
      <c r="B5019" t="s">
        <v>5042</v>
      </c>
      <c r="C5019" s="37">
        <v>61.2</v>
      </c>
      <c r="D5019" s="38">
        <v>8.3370000000000007E-3</v>
      </c>
      <c r="E5019" s="39">
        <v>43413</v>
      </c>
      <c r="F5019">
        <f t="shared" si="78"/>
        <v>2018</v>
      </c>
    </row>
    <row r="5020" spans="1:6" x14ac:dyDescent="0.25">
      <c r="A5020" t="s">
        <v>3153</v>
      </c>
      <c r="B5020" t="s">
        <v>5042</v>
      </c>
      <c r="C5020" s="37">
        <v>51.1</v>
      </c>
      <c r="D5020" s="38">
        <v>0.04</v>
      </c>
      <c r="E5020" s="39">
        <v>43413</v>
      </c>
      <c r="F5020">
        <f t="shared" si="78"/>
        <v>2018</v>
      </c>
    </row>
    <row r="5021" spans="1:6" x14ac:dyDescent="0.25">
      <c r="A5021" t="s">
        <v>3153</v>
      </c>
      <c r="B5021" t="s">
        <v>5042</v>
      </c>
      <c r="C5021" s="37">
        <v>35.770000000000003</v>
      </c>
      <c r="D5021" s="38">
        <v>2.8000000000000001E-2</v>
      </c>
      <c r="E5021" s="39">
        <v>43413</v>
      </c>
      <c r="F5021">
        <f t="shared" si="78"/>
        <v>2018</v>
      </c>
    </row>
    <row r="5022" spans="1:6" x14ac:dyDescent="0.25">
      <c r="A5022" t="s">
        <v>3153</v>
      </c>
      <c r="B5022" t="s">
        <v>5042</v>
      </c>
      <c r="C5022" s="37">
        <v>99.13</v>
      </c>
      <c r="D5022" s="38">
        <v>5.7099999999999998E-2</v>
      </c>
      <c r="E5022" s="39">
        <v>43413</v>
      </c>
      <c r="F5022">
        <f t="shared" si="78"/>
        <v>2018</v>
      </c>
    </row>
    <row r="5023" spans="1:6" x14ac:dyDescent="0.25">
      <c r="A5023" t="s">
        <v>3153</v>
      </c>
      <c r="B5023" t="s">
        <v>5042</v>
      </c>
      <c r="C5023" s="37">
        <v>65.13</v>
      </c>
      <c r="D5023" s="38">
        <v>5.0999999999999997E-2</v>
      </c>
      <c r="E5023" s="39">
        <v>43413</v>
      </c>
      <c r="F5023">
        <f t="shared" si="78"/>
        <v>2018</v>
      </c>
    </row>
    <row r="5024" spans="1:6" x14ac:dyDescent="0.25">
      <c r="A5024" t="s">
        <v>3153</v>
      </c>
      <c r="B5024" t="s">
        <v>5042</v>
      </c>
      <c r="C5024" s="37">
        <v>99.13</v>
      </c>
      <c r="D5024" s="38">
        <v>5.7099999999999998E-2</v>
      </c>
      <c r="E5024" s="39">
        <v>43413</v>
      </c>
      <c r="F5024">
        <f t="shared" si="78"/>
        <v>2018</v>
      </c>
    </row>
    <row r="5025" spans="1:6" x14ac:dyDescent="0.25">
      <c r="A5025" t="s">
        <v>3153</v>
      </c>
      <c r="B5025" t="s">
        <v>5042</v>
      </c>
      <c r="C5025" s="37">
        <v>45.99</v>
      </c>
      <c r="D5025" s="38">
        <v>3.5999999999999997E-2</v>
      </c>
      <c r="E5025" s="39">
        <v>43413</v>
      </c>
      <c r="F5025">
        <f t="shared" si="78"/>
        <v>2018</v>
      </c>
    </row>
    <row r="5026" spans="1:6" x14ac:dyDescent="0.25">
      <c r="A5026" t="s">
        <v>3153</v>
      </c>
      <c r="B5026" t="s">
        <v>5042</v>
      </c>
      <c r="C5026" s="37">
        <v>45.99</v>
      </c>
      <c r="D5026" s="38">
        <v>3.5999999999999997E-2</v>
      </c>
      <c r="E5026" s="39">
        <v>43413</v>
      </c>
      <c r="F5026">
        <f t="shared" si="78"/>
        <v>2018</v>
      </c>
    </row>
    <row r="5027" spans="1:6" x14ac:dyDescent="0.25">
      <c r="A5027" t="s">
        <v>3153</v>
      </c>
      <c r="B5027" t="s">
        <v>5042</v>
      </c>
      <c r="C5027" s="37">
        <v>45.99</v>
      </c>
      <c r="D5027" s="38">
        <v>3.5999999999999997E-2</v>
      </c>
      <c r="E5027" s="39">
        <v>43413</v>
      </c>
      <c r="F5027">
        <f t="shared" si="78"/>
        <v>2018</v>
      </c>
    </row>
    <row r="5028" spans="1:6" x14ac:dyDescent="0.25">
      <c r="A5028" t="s">
        <v>3153</v>
      </c>
      <c r="B5028" t="s">
        <v>5042</v>
      </c>
      <c r="C5028" s="37">
        <v>51.1</v>
      </c>
      <c r="D5028" s="38">
        <v>0.04</v>
      </c>
      <c r="E5028" s="39">
        <v>43413</v>
      </c>
      <c r="F5028">
        <f t="shared" si="78"/>
        <v>2018</v>
      </c>
    </row>
    <row r="5029" spans="1:6" x14ac:dyDescent="0.25">
      <c r="A5029" t="s">
        <v>3153</v>
      </c>
      <c r="B5029" t="s">
        <v>5042</v>
      </c>
      <c r="C5029" s="37">
        <v>5.1100000000000003</v>
      </c>
      <c r="D5029" s="38">
        <v>4.0000000000000001E-3</v>
      </c>
      <c r="E5029" s="39">
        <v>43413</v>
      </c>
      <c r="F5029">
        <f t="shared" si="78"/>
        <v>2018</v>
      </c>
    </row>
    <row r="5030" spans="1:6" x14ac:dyDescent="0.25">
      <c r="A5030" t="s">
        <v>3153</v>
      </c>
      <c r="B5030" t="s">
        <v>5042</v>
      </c>
      <c r="C5030" s="37">
        <v>15.33</v>
      </c>
      <c r="D5030" s="38">
        <v>1.2E-2</v>
      </c>
      <c r="E5030" s="39">
        <v>43413</v>
      </c>
      <c r="F5030">
        <f t="shared" si="78"/>
        <v>2018</v>
      </c>
    </row>
    <row r="5031" spans="1:6" x14ac:dyDescent="0.25">
      <c r="A5031" t="s">
        <v>3153</v>
      </c>
      <c r="B5031" t="s">
        <v>5042</v>
      </c>
      <c r="C5031" s="37">
        <v>45.99</v>
      </c>
      <c r="D5031" s="38">
        <v>3.5999999999999997E-2</v>
      </c>
      <c r="E5031" s="39">
        <v>43413</v>
      </c>
      <c r="F5031">
        <f t="shared" si="78"/>
        <v>2018</v>
      </c>
    </row>
    <row r="5032" spans="1:6" x14ac:dyDescent="0.25">
      <c r="A5032" t="s">
        <v>3153</v>
      </c>
      <c r="B5032" t="s">
        <v>5042</v>
      </c>
      <c r="C5032" s="37">
        <v>99.13</v>
      </c>
      <c r="D5032" s="38">
        <v>5.7099999999999998E-2</v>
      </c>
      <c r="E5032" s="39">
        <v>43413</v>
      </c>
      <c r="F5032">
        <f t="shared" si="78"/>
        <v>2018</v>
      </c>
    </row>
    <row r="5033" spans="1:6" x14ac:dyDescent="0.25">
      <c r="A5033" t="s">
        <v>3153</v>
      </c>
      <c r="B5033" t="s">
        <v>5042</v>
      </c>
      <c r="C5033" s="37">
        <v>30.66</v>
      </c>
      <c r="D5033" s="38">
        <v>2.4E-2</v>
      </c>
      <c r="E5033" s="39">
        <v>43413</v>
      </c>
      <c r="F5033">
        <f t="shared" si="78"/>
        <v>2018</v>
      </c>
    </row>
    <row r="5034" spans="1:6" x14ac:dyDescent="0.25">
      <c r="A5034" t="s">
        <v>3153</v>
      </c>
      <c r="B5034" t="s">
        <v>5042</v>
      </c>
      <c r="C5034" s="37">
        <v>10.85</v>
      </c>
      <c r="D5034" s="38">
        <v>8.5000000000000006E-3</v>
      </c>
      <c r="E5034" s="39">
        <v>43413</v>
      </c>
      <c r="F5034">
        <f t="shared" si="78"/>
        <v>2018</v>
      </c>
    </row>
    <row r="5035" spans="1:6" x14ac:dyDescent="0.25">
      <c r="A5035" t="s">
        <v>3153</v>
      </c>
      <c r="B5035" t="s">
        <v>5042</v>
      </c>
      <c r="C5035" s="37">
        <v>25.55</v>
      </c>
      <c r="D5035" s="38">
        <v>0.02</v>
      </c>
      <c r="E5035" s="39">
        <v>43413</v>
      </c>
      <c r="F5035">
        <f t="shared" si="78"/>
        <v>2018</v>
      </c>
    </row>
    <row r="5036" spans="1:6" x14ac:dyDescent="0.25">
      <c r="A5036" t="s">
        <v>3153</v>
      </c>
      <c r="B5036" t="s">
        <v>5042</v>
      </c>
      <c r="C5036" s="37">
        <v>10.85</v>
      </c>
      <c r="D5036" s="38">
        <v>8.5000000000000006E-3</v>
      </c>
      <c r="E5036" s="39">
        <v>43413</v>
      </c>
      <c r="F5036">
        <f t="shared" si="78"/>
        <v>2018</v>
      </c>
    </row>
    <row r="5037" spans="1:6" x14ac:dyDescent="0.25">
      <c r="A5037" t="s">
        <v>3153</v>
      </c>
      <c r="B5037" t="s">
        <v>5042</v>
      </c>
      <c r="C5037" s="37">
        <v>30.66</v>
      </c>
      <c r="D5037" s="38">
        <v>2.4E-2</v>
      </c>
      <c r="E5037" s="39">
        <v>43413</v>
      </c>
      <c r="F5037">
        <f t="shared" si="78"/>
        <v>2018</v>
      </c>
    </row>
    <row r="5038" spans="1:6" x14ac:dyDescent="0.25">
      <c r="A5038" t="s">
        <v>3153</v>
      </c>
      <c r="B5038" t="s">
        <v>5042</v>
      </c>
      <c r="C5038" s="37">
        <v>5.1100000000000003</v>
      </c>
      <c r="D5038" s="38">
        <v>4.0000000000000001E-3</v>
      </c>
      <c r="E5038" s="39">
        <v>43413</v>
      </c>
      <c r="F5038">
        <f t="shared" si="78"/>
        <v>2018</v>
      </c>
    </row>
    <row r="5039" spans="1:6" x14ac:dyDescent="0.25">
      <c r="A5039" t="s">
        <v>3153</v>
      </c>
      <c r="B5039" t="s">
        <v>5042</v>
      </c>
      <c r="C5039" s="37">
        <v>51.1</v>
      </c>
      <c r="D5039" s="38">
        <v>0.04</v>
      </c>
      <c r="E5039" s="39">
        <v>43413</v>
      </c>
      <c r="F5039">
        <f t="shared" si="78"/>
        <v>2018</v>
      </c>
    </row>
    <row r="5040" spans="1:6" x14ac:dyDescent="0.25">
      <c r="A5040" t="s">
        <v>3153</v>
      </c>
      <c r="B5040" t="s">
        <v>5042</v>
      </c>
      <c r="C5040" s="37">
        <v>99.13</v>
      </c>
      <c r="D5040" s="38">
        <v>5.7099999999999998E-2</v>
      </c>
      <c r="E5040" s="39">
        <v>43413</v>
      </c>
      <c r="F5040">
        <f t="shared" si="78"/>
        <v>2018</v>
      </c>
    </row>
    <row r="5041" spans="1:6" x14ac:dyDescent="0.25">
      <c r="A5041" t="s">
        <v>3153</v>
      </c>
      <c r="B5041" t="s">
        <v>5042</v>
      </c>
      <c r="C5041" s="37">
        <v>15.33</v>
      </c>
      <c r="D5041" s="38">
        <v>1.2E-2</v>
      </c>
      <c r="E5041" s="39">
        <v>43413</v>
      </c>
      <c r="F5041">
        <f t="shared" si="78"/>
        <v>2018</v>
      </c>
    </row>
    <row r="5042" spans="1:6" x14ac:dyDescent="0.25">
      <c r="A5042" t="s">
        <v>3153</v>
      </c>
      <c r="B5042" t="s">
        <v>5042</v>
      </c>
      <c r="C5042" s="37">
        <v>61.2</v>
      </c>
      <c r="D5042" s="38">
        <v>8.3370000000000007E-3</v>
      </c>
      <c r="E5042" s="39">
        <v>43413</v>
      </c>
      <c r="F5042">
        <f t="shared" si="78"/>
        <v>2018</v>
      </c>
    </row>
    <row r="5043" spans="1:6" x14ac:dyDescent="0.25">
      <c r="A5043" t="s">
        <v>3153</v>
      </c>
      <c r="B5043" t="s">
        <v>5042</v>
      </c>
      <c r="C5043" s="37">
        <v>45.99</v>
      </c>
      <c r="D5043" s="38">
        <v>3.5999999999999997E-2</v>
      </c>
      <c r="E5043" s="39">
        <v>43413</v>
      </c>
      <c r="F5043">
        <f t="shared" si="78"/>
        <v>2018</v>
      </c>
    </row>
    <row r="5044" spans="1:6" x14ac:dyDescent="0.25">
      <c r="A5044" t="s">
        <v>3153</v>
      </c>
      <c r="B5044" t="s">
        <v>5042</v>
      </c>
      <c r="C5044" s="37">
        <v>61.2</v>
      </c>
      <c r="D5044" s="38">
        <v>8.3370000000000007E-3</v>
      </c>
      <c r="E5044" s="39">
        <v>43413</v>
      </c>
      <c r="F5044">
        <f t="shared" si="78"/>
        <v>2018</v>
      </c>
    </row>
    <row r="5045" spans="1:6" x14ac:dyDescent="0.25">
      <c r="A5045" t="s">
        <v>3153</v>
      </c>
      <c r="B5045" t="s">
        <v>5042</v>
      </c>
      <c r="C5045" s="37">
        <v>35.770000000000003</v>
      </c>
      <c r="D5045" s="38">
        <v>2.8000000000000001E-2</v>
      </c>
      <c r="E5045" s="39">
        <v>43413</v>
      </c>
      <c r="F5045">
        <f t="shared" si="78"/>
        <v>2018</v>
      </c>
    </row>
    <row r="5046" spans="1:6" x14ac:dyDescent="0.25">
      <c r="A5046" t="s">
        <v>3153</v>
      </c>
      <c r="B5046" t="s">
        <v>5042</v>
      </c>
      <c r="C5046" s="37">
        <v>65.13</v>
      </c>
      <c r="D5046" s="38">
        <v>5.0999999999999997E-2</v>
      </c>
      <c r="E5046" s="39">
        <v>43413</v>
      </c>
      <c r="F5046">
        <f t="shared" si="78"/>
        <v>2018</v>
      </c>
    </row>
    <row r="5047" spans="1:6" x14ac:dyDescent="0.25">
      <c r="A5047" t="s">
        <v>3153</v>
      </c>
      <c r="B5047" t="s">
        <v>5042</v>
      </c>
      <c r="C5047" s="37">
        <v>99.13</v>
      </c>
      <c r="D5047" s="38">
        <v>5.7099999999999998E-2</v>
      </c>
      <c r="E5047" s="39">
        <v>43413</v>
      </c>
      <c r="F5047">
        <f t="shared" si="78"/>
        <v>2018</v>
      </c>
    </row>
    <row r="5048" spans="1:6" x14ac:dyDescent="0.25">
      <c r="A5048" t="s">
        <v>3153</v>
      </c>
      <c r="B5048" t="s">
        <v>5042</v>
      </c>
      <c r="C5048" s="37">
        <v>40.880000000000003</v>
      </c>
      <c r="D5048" s="38">
        <v>3.2000000000000001E-2</v>
      </c>
      <c r="E5048" s="39">
        <v>43413</v>
      </c>
      <c r="F5048">
        <f t="shared" si="78"/>
        <v>2018</v>
      </c>
    </row>
    <row r="5049" spans="1:6" x14ac:dyDescent="0.25">
      <c r="A5049" t="s">
        <v>3153</v>
      </c>
      <c r="B5049" t="s">
        <v>5042</v>
      </c>
      <c r="C5049" s="37">
        <v>61.2</v>
      </c>
      <c r="D5049" s="38">
        <v>8.3370000000000007E-3</v>
      </c>
      <c r="E5049" s="39">
        <v>43413</v>
      </c>
      <c r="F5049">
        <f t="shared" si="78"/>
        <v>2018</v>
      </c>
    </row>
    <row r="5050" spans="1:6" x14ac:dyDescent="0.25">
      <c r="A5050" t="s">
        <v>3153</v>
      </c>
      <c r="B5050" t="s">
        <v>5042</v>
      </c>
      <c r="C5050" s="37">
        <v>51.1</v>
      </c>
      <c r="D5050" s="38">
        <v>0.04</v>
      </c>
      <c r="E5050" s="39">
        <v>43413</v>
      </c>
      <c r="F5050">
        <f t="shared" si="78"/>
        <v>2018</v>
      </c>
    </row>
    <row r="5051" spans="1:6" x14ac:dyDescent="0.25">
      <c r="A5051" t="s">
        <v>3153</v>
      </c>
      <c r="B5051" t="s">
        <v>5042</v>
      </c>
      <c r="C5051" s="37">
        <v>99.13</v>
      </c>
      <c r="D5051" s="38">
        <v>5.7099999999999998E-2</v>
      </c>
      <c r="E5051" s="39">
        <v>43413</v>
      </c>
      <c r="F5051">
        <f t="shared" si="78"/>
        <v>2018</v>
      </c>
    </row>
    <row r="5052" spans="1:6" x14ac:dyDescent="0.25">
      <c r="A5052" t="s">
        <v>3153</v>
      </c>
      <c r="B5052" t="s">
        <v>5042</v>
      </c>
      <c r="C5052" s="37">
        <v>40.880000000000003</v>
      </c>
      <c r="D5052" s="38">
        <v>3.2000000000000001E-2</v>
      </c>
      <c r="E5052" s="39">
        <v>43413</v>
      </c>
      <c r="F5052">
        <f t="shared" si="78"/>
        <v>2018</v>
      </c>
    </row>
    <row r="5053" spans="1:6" x14ac:dyDescent="0.25">
      <c r="A5053" t="s">
        <v>3153</v>
      </c>
      <c r="B5053" t="s">
        <v>5042</v>
      </c>
      <c r="C5053" s="37">
        <v>5.1100000000000003</v>
      </c>
      <c r="D5053" s="38">
        <v>4.0000000000000001E-3</v>
      </c>
      <c r="E5053" s="39">
        <v>43413</v>
      </c>
      <c r="F5053">
        <f t="shared" si="78"/>
        <v>2018</v>
      </c>
    </row>
    <row r="5054" spans="1:6" x14ac:dyDescent="0.25">
      <c r="A5054" t="s">
        <v>3153</v>
      </c>
      <c r="B5054" t="s">
        <v>5042</v>
      </c>
      <c r="C5054" s="37">
        <v>35.770000000000003</v>
      </c>
      <c r="D5054" s="38">
        <v>2.8000000000000001E-2</v>
      </c>
      <c r="E5054" s="39">
        <v>43413</v>
      </c>
      <c r="F5054">
        <f t="shared" si="78"/>
        <v>2018</v>
      </c>
    </row>
    <row r="5055" spans="1:6" x14ac:dyDescent="0.25">
      <c r="A5055" t="s">
        <v>3153</v>
      </c>
      <c r="B5055" t="s">
        <v>5042</v>
      </c>
      <c r="C5055" s="37">
        <v>65.13</v>
      </c>
      <c r="D5055" s="38">
        <v>5.0999999999999997E-2</v>
      </c>
      <c r="E5055" s="39">
        <v>43413</v>
      </c>
      <c r="F5055">
        <f t="shared" si="78"/>
        <v>2018</v>
      </c>
    </row>
    <row r="5056" spans="1:6" x14ac:dyDescent="0.25">
      <c r="A5056" t="s">
        <v>3153</v>
      </c>
      <c r="B5056" t="s">
        <v>5042</v>
      </c>
      <c r="C5056" s="37">
        <v>61.2</v>
      </c>
      <c r="D5056" s="38">
        <v>8.3370000000000007E-3</v>
      </c>
      <c r="E5056" s="39">
        <v>43413</v>
      </c>
      <c r="F5056">
        <f t="shared" si="78"/>
        <v>2018</v>
      </c>
    </row>
    <row r="5057" spans="1:6" x14ac:dyDescent="0.25">
      <c r="A5057" t="s">
        <v>3153</v>
      </c>
      <c r="B5057" t="s">
        <v>5042</v>
      </c>
      <c r="C5057" s="37">
        <v>56.21</v>
      </c>
      <c r="D5057" s="38">
        <v>4.3999999999999997E-2</v>
      </c>
      <c r="E5057" s="39">
        <v>43413</v>
      </c>
      <c r="F5057">
        <f t="shared" si="78"/>
        <v>2018</v>
      </c>
    </row>
    <row r="5058" spans="1:6" x14ac:dyDescent="0.25">
      <c r="A5058" t="s">
        <v>3153</v>
      </c>
      <c r="B5058" t="s">
        <v>5042</v>
      </c>
      <c r="C5058" s="37">
        <v>30.66</v>
      </c>
      <c r="D5058" s="38">
        <v>2.4E-2</v>
      </c>
      <c r="E5058" s="39">
        <v>43413</v>
      </c>
      <c r="F5058">
        <f t="shared" si="78"/>
        <v>2018</v>
      </c>
    </row>
    <row r="5059" spans="1:6" x14ac:dyDescent="0.25">
      <c r="A5059" t="s">
        <v>3153</v>
      </c>
      <c r="B5059" t="s">
        <v>5042</v>
      </c>
      <c r="C5059" s="37">
        <v>61.2</v>
      </c>
      <c r="D5059" s="38">
        <v>8.3370000000000007E-3</v>
      </c>
      <c r="E5059" s="39">
        <v>43413</v>
      </c>
      <c r="F5059">
        <f t="shared" ref="F5059:F5122" si="79">YEAR(E5059)</f>
        <v>2018</v>
      </c>
    </row>
    <row r="5060" spans="1:6" x14ac:dyDescent="0.25">
      <c r="A5060" t="s">
        <v>3153</v>
      </c>
      <c r="B5060" t="s">
        <v>5042</v>
      </c>
      <c r="C5060" s="37">
        <v>45.99</v>
      </c>
      <c r="D5060" s="38">
        <v>3.5999999999999997E-2</v>
      </c>
      <c r="E5060" s="39">
        <v>43413</v>
      </c>
      <c r="F5060">
        <f t="shared" si="79"/>
        <v>2018</v>
      </c>
    </row>
    <row r="5061" spans="1:6" x14ac:dyDescent="0.25">
      <c r="A5061" t="s">
        <v>3153</v>
      </c>
      <c r="B5061" t="s">
        <v>5042</v>
      </c>
      <c r="C5061" s="37">
        <v>45.99</v>
      </c>
      <c r="D5061" s="38">
        <v>3.5999999999999997E-2</v>
      </c>
      <c r="E5061" s="39">
        <v>43413</v>
      </c>
      <c r="F5061">
        <f t="shared" si="79"/>
        <v>2018</v>
      </c>
    </row>
    <row r="5062" spans="1:6" x14ac:dyDescent="0.25">
      <c r="A5062" t="s">
        <v>3153</v>
      </c>
      <c r="B5062" t="s">
        <v>5042</v>
      </c>
      <c r="C5062" s="37">
        <v>65.13</v>
      </c>
      <c r="D5062" s="38">
        <v>5.0999999999999997E-2</v>
      </c>
      <c r="E5062" s="39">
        <v>43413</v>
      </c>
      <c r="F5062">
        <f t="shared" si="79"/>
        <v>2018</v>
      </c>
    </row>
    <row r="5063" spans="1:6" x14ac:dyDescent="0.25">
      <c r="A5063" t="s">
        <v>3153</v>
      </c>
      <c r="B5063" t="s">
        <v>5042</v>
      </c>
      <c r="C5063" s="37">
        <v>45.99</v>
      </c>
      <c r="D5063" s="38">
        <v>3.5999999999999997E-2</v>
      </c>
      <c r="E5063" s="39">
        <v>43413</v>
      </c>
      <c r="F5063">
        <f t="shared" si="79"/>
        <v>2018</v>
      </c>
    </row>
    <row r="5064" spans="1:6" x14ac:dyDescent="0.25">
      <c r="A5064" t="s">
        <v>3153</v>
      </c>
      <c r="B5064" t="s">
        <v>5042</v>
      </c>
      <c r="C5064" s="37">
        <v>40.880000000000003</v>
      </c>
      <c r="D5064" s="38">
        <v>3.2000000000000001E-2</v>
      </c>
      <c r="E5064" s="39">
        <v>43413</v>
      </c>
      <c r="F5064">
        <f t="shared" si="79"/>
        <v>2018</v>
      </c>
    </row>
    <row r="5065" spans="1:6" x14ac:dyDescent="0.25">
      <c r="A5065" t="s">
        <v>3153</v>
      </c>
      <c r="B5065" t="s">
        <v>5042</v>
      </c>
      <c r="C5065" s="37">
        <v>99.13</v>
      </c>
      <c r="D5065" s="38">
        <v>5.7099999999999998E-2</v>
      </c>
      <c r="E5065" s="39">
        <v>43413</v>
      </c>
      <c r="F5065">
        <f t="shared" si="79"/>
        <v>2018</v>
      </c>
    </row>
    <row r="5066" spans="1:6" x14ac:dyDescent="0.25">
      <c r="A5066" t="s">
        <v>3153</v>
      </c>
      <c r="B5066" t="s">
        <v>5042</v>
      </c>
      <c r="C5066" s="37">
        <v>5.1100000000000003</v>
      </c>
      <c r="D5066" s="38">
        <v>4.0000000000000001E-3</v>
      </c>
      <c r="E5066" s="39">
        <v>43413</v>
      </c>
      <c r="F5066">
        <f t="shared" si="79"/>
        <v>2018</v>
      </c>
    </row>
    <row r="5067" spans="1:6" x14ac:dyDescent="0.25">
      <c r="A5067" t="s">
        <v>3153</v>
      </c>
      <c r="B5067" t="s">
        <v>5042</v>
      </c>
      <c r="C5067" s="37">
        <v>40.880000000000003</v>
      </c>
      <c r="D5067" s="38">
        <v>3.2000000000000001E-2</v>
      </c>
      <c r="E5067" s="39">
        <v>43413</v>
      </c>
      <c r="F5067">
        <f t="shared" si="79"/>
        <v>2018</v>
      </c>
    </row>
    <row r="5068" spans="1:6" x14ac:dyDescent="0.25">
      <c r="A5068" t="s">
        <v>3153</v>
      </c>
      <c r="B5068" t="s">
        <v>5042</v>
      </c>
      <c r="C5068" s="37">
        <v>25.55</v>
      </c>
      <c r="D5068" s="38">
        <v>0.02</v>
      </c>
      <c r="E5068" s="39">
        <v>43413</v>
      </c>
      <c r="F5068">
        <f t="shared" si="79"/>
        <v>2018</v>
      </c>
    </row>
    <row r="5069" spans="1:6" x14ac:dyDescent="0.25">
      <c r="A5069" t="s">
        <v>3153</v>
      </c>
      <c r="B5069" t="s">
        <v>5042</v>
      </c>
      <c r="C5069" s="37">
        <v>99.13</v>
      </c>
      <c r="D5069" s="38">
        <v>5.7099999999999998E-2</v>
      </c>
      <c r="E5069" s="39">
        <v>43413</v>
      </c>
      <c r="F5069">
        <f t="shared" si="79"/>
        <v>2018</v>
      </c>
    </row>
    <row r="5070" spans="1:6" x14ac:dyDescent="0.25">
      <c r="A5070" t="s">
        <v>3153</v>
      </c>
      <c r="B5070" t="s">
        <v>5042</v>
      </c>
      <c r="C5070" s="37">
        <v>51.1</v>
      </c>
      <c r="D5070" s="38">
        <v>0.04</v>
      </c>
      <c r="E5070" s="39">
        <v>43413</v>
      </c>
      <c r="F5070">
        <f t="shared" si="79"/>
        <v>2018</v>
      </c>
    </row>
    <row r="5071" spans="1:6" x14ac:dyDescent="0.25">
      <c r="A5071" t="s">
        <v>3153</v>
      </c>
      <c r="B5071" t="s">
        <v>5042</v>
      </c>
      <c r="C5071" s="37">
        <v>20.440000000000001</v>
      </c>
      <c r="D5071" s="38">
        <v>1.6E-2</v>
      </c>
      <c r="E5071" s="39">
        <v>43413</v>
      </c>
      <c r="F5071">
        <f t="shared" si="79"/>
        <v>2018</v>
      </c>
    </row>
    <row r="5072" spans="1:6" x14ac:dyDescent="0.25">
      <c r="A5072" t="s">
        <v>3153</v>
      </c>
      <c r="B5072" t="s">
        <v>5042</v>
      </c>
      <c r="C5072" s="37">
        <v>20.440000000000001</v>
      </c>
      <c r="D5072" s="38">
        <v>1.6E-2</v>
      </c>
      <c r="E5072" s="39">
        <v>43413</v>
      </c>
      <c r="F5072">
        <f t="shared" si="79"/>
        <v>2018</v>
      </c>
    </row>
    <row r="5073" spans="1:6" x14ac:dyDescent="0.25">
      <c r="A5073" t="s">
        <v>3153</v>
      </c>
      <c r="B5073" t="s">
        <v>5042</v>
      </c>
      <c r="C5073" s="37">
        <v>20.440000000000001</v>
      </c>
      <c r="D5073" s="38">
        <v>1.6E-2</v>
      </c>
      <c r="E5073" s="39">
        <v>43413</v>
      </c>
      <c r="F5073">
        <f t="shared" si="79"/>
        <v>2018</v>
      </c>
    </row>
    <row r="5074" spans="1:6" x14ac:dyDescent="0.25">
      <c r="A5074" t="s">
        <v>3153</v>
      </c>
      <c r="B5074" t="s">
        <v>5042</v>
      </c>
      <c r="C5074" s="37">
        <v>65.13</v>
      </c>
      <c r="D5074" s="38">
        <v>5.0999999999999997E-2</v>
      </c>
      <c r="E5074" s="39">
        <v>43413</v>
      </c>
      <c r="F5074">
        <f t="shared" si="79"/>
        <v>2018</v>
      </c>
    </row>
    <row r="5075" spans="1:6" x14ac:dyDescent="0.25">
      <c r="A5075" t="s">
        <v>3153</v>
      </c>
      <c r="B5075" t="s">
        <v>5042</v>
      </c>
      <c r="C5075" s="37">
        <v>99.13</v>
      </c>
      <c r="D5075" s="38">
        <v>5.7099999999999998E-2</v>
      </c>
      <c r="E5075" s="39">
        <v>43413</v>
      </c>
      <c r="F5075">
        <f t="shared" si="79"/>
        <v>2018</v>
      </c>
    </row>
    <row r="5076" spans="1:6" x14ac:dyDescent="0.25">
      <c r="A5076" t="s">
        <v>3153</v>
      </c>
      <c r="B5076" t="s">
        <v>5042</v>
      </c>
      <c r="C5076" s="37">
        <v>45.99</v>
      </c>
      <c r="D5076" s="38">
        <v>3.5999999999999997E-2</v>
      </c>
      <c r="E5076" s="39">
        <v>43413</v>
      </c>
      <c r="F5076">
        <f t="shared" si="79"/>
        <v>2018</v>
      </c>
    </row>
    <row r="5077" spans="1:6" x14ac:dyDescent="0.25">
      <c r="A5077" t="s">
        <v>3153</v>
      </c>
      <c r="B5077" t="s">
        <v>5042</v>
      </c>
      <c r="C5077" s="37">
        <v>99.13</v>
      </c>
      <c r="D5077" s="38">
        <v>5.7099999999999998E-2</v>
      </c>
      <c r="E5077" s="39">
        <v>43413</v>
      </c>
      <c r="F5077">
        <f t="shared" si="79"/>
        <v>2018</v>
      </c>
    </row>
    <row r="5078" spans="1:6" x14ac:dyDescent="0.25">
      <c r="A5078" t="s">
        <v>3153</v>
      </c>
      <c r="B5078" t="s">
        <v>5042</v>
      </c>
      <c r="C5078" s="37">
        <v>51.1</v>
      </c>
      <c r="D5078" s="38">
        <v>0.04</v>
      </c>
      <c r="E5078" s="39">
        <v>43413</v>
      </c>
      <c r="F5078">
        <f t="shared" si="79"/>
        <v>2018</v>
      </c>
    </row>
    <row r="5079" spans="1:6" x14ac:dyDescent="0.25">
      <c r="A5079" t="s">
        <v>3153</v>
      </c>
      <c r="B5079" t="s">
        <v>5042</v>
      </c>
      <c r="C5079" s="37">
        <v>40.880000000000003</v>
      </c>
      <c r="D5079" s="38">
        <v>3.2000000000000001E-2</v>
      </c>
      <c r="E5079" s="39">
        <v>43413</v>
      </c>
      <c r="F5079">
        <f t="shared" si="79"/>
        <v>2018</v>
      </c>
    </row>
    <row r="5080" spans="1:6" x14ac:dyDescent="0.25">
      <c r="A5080" t="s">
        <v>3153</v>
      </c>
      <c r="B5080" t="s">
        <v>5042</v>
      </c>
      <c r="C5080" s="37">
        <v>61.2</v>
      </c>
      <c r="D5080" s="38">
        <v>8.3370000000000007E-3</v>
      </c>
      <c r="E5080" s="39">
        <v>43413</v>
      </c>
      <c r="F5080">
        <f t="shared" si="79"/>
        <v>2018</v>
      </c>
    </row>
    <row r="5081" spans="1:6" x14ac:dyDescent="0.25">
      <c r="A5081" t="s">
        <v>3153</v>
      </c>
      <c r="B5081" t="s">
        <v>5042</v>
      </c>
      <c r="C5081" s="37">
        <v>61.32</v>
      </c>
      <c r="D5081" s="38">
        <v>4.8000000000000001E-2</v>
      </c>
      <c r="E5081" s="39">
        <v>43413</v>
      </c>
      <c r="F5081">
        <f t="shared" si="79"/>
        <v>2018</v>
      </c>
    </row>
    <row r="5082" spans="1:6" x14ac:dyDescent="0.25">
      <c r="A5082" t="s">
        <v>3153</v>
      </c>
      <c r="B5082" t="s">
        <v>5042</v>
      </c>
      <c r="C5082" s="37">
        <v>51.1</v>
      </c>
      <c r="D5082" s="38">
        <v>0.04</v>
      </c>
      <c r="E5082" s="39">
        <v>43413</v>
      </c>
      <c r="F5082">
        <f t="shared" si="79"/>
        <v>2018</v>
      </c>
    </row>
    <row r="5083" spans="1:6" x14ac:dyDescent="0.25">
      <c r="A5083" t="s">
        <v>3153</v>
      </c>
      <c r="B5083" t="s">
        <v>5042</v>
      </c>
      <c r="C5083" s="37">
        <v>35.770000000000003</v>
      </c>
      <c r="D5083" s="38">
        <v>2.8000000000000001E-2</v>
      </c>
      <c r="E5083" s="39">
        <v>43413</v>
      </c>
      <c r="F5083">
        <f t="shared" si="79"/>
        <v>2018</v>
      </c>
    </row>
    <row r="5084" spans="1:6" x14ac:dyDescent="0.25">
      <c r="A5084" t="s">
        <v>3153</v>
      </c>
      <c r="B5084" t="s">
        <v>5042</v>
      </c>
      <c r="C5084" s="37">
        <v>99.13</v>
      </c>
      <c r="D5084" s="38">
        <v>5.7099999999999998E-2</v>
      </c>
      <c r="E5084" s="39">
        <v>43413</v>
      </c>
      <c r="F5084">
        <f t="shared" si="79"/>
        <v>2018</v>
      </c>
    </row>
    <row r="5085" spans="1:6" x14ac:dyDescent="0.25">
      <c r="A5085" t="s">
        <v>3153</v>
      </c>
      <c r="B5085" t="s">
        <v>5042</v>
      </c>
      <c r="C5085" s="37">
        <v>45.99</v>
      </c>
      <c r="D5085" s="38">
        <v>3.5999999999999997E-2</v>
      </c>
      <c r="E5085" s="39">
        <v>43413</v>
      </c>
      <c r="F5085">
        <f t="shared" si="79"/>
        <v>2018</v>
      </c>
    </row>
    <row r="5086" spans="1:6" x14ac:dyDescent="0.25">
      <c r="A5086" t="s">
        <v>3153</v>
      </c>
      <c r="B5086" t="s">
        <v>5042</v>
      </c>
      <c r="C5086" s="37">
        <v>99.13</v>
      </c>
      <c r="D5086" s="38">
        <v>5.7099999999999998E-2</v>
      </c>
      <c r="E5086" s="39">
        <v>43413</v>
      </c>
      <c r="F5086">
        <f t="shared" si="79"/>
        <v>2018</v>
      </c>
    </row>
    <row r="5087" spans="1:6" x14ac:dyDescent="0.25">
      <c r="A5087" t="s">
        <v>3153</v>
      </c>
      <c r="B5087" t="s">
        <v>5042</v>
      </c>
      <c r="C5087" s="37">
        <v>40.880000000000003</v>
      </c>
      <c r="D5087" s="38">
        <v>3.2000000000000001E-2</v>
      </c>
      <c r="E5087" s="39">
        <v>43413</v>
      </c>
      <c r="F5087">
        <f t="shared" si="79"/>
        <v>2018</v>
      </c>
    </row>
    <row r="5088" spans="1:6" x14ac:dyDescent="0.25">
      <c r="A5088" t="s">
        <v>3153</v>
      </c>
      <c r="B5088" t="s">
        <v>5042</v>
      </c>
      <c r="C5088" s="37">
        <v>99.13</v>
      </c>
      <c r="D5088" s="38">
        <v>5.7099999999999998E-2</v>
      </c>
      <c r="E5088" s="39">
        <v>43413</v>
      </c>
      <c r="F5088">
        <f t="shared" si="79"/>
        <v>2018</v>
      </c>
    </row>
    <row r="5089" spans="1:6" x14ac:dyDescent="0.25">
      <c r="A5089" t="s">
        <v>3153</v>
      </c>
      <c r="B5089" t="s">
        <v>5042</v>
      </c>
      <c r="C5089" s="37">
        <v>51.1</v>
      </c>
      <c r="D5089" s="38">
        <v>0.04</v>
      </c>
      <c r="E5089" s="39">
        <v>43413</v>
      </c>
      <c r="F5089">
        <f t="shared" si="79"/>
        <v>2018</v>
      </c>
    </row>
    <row r="5090" spans="1:6" x14ac:dyDescent="0.25">
      <c r="A5090" t="s">
        <v>3153</v>
      </c>
      <c r="B5090" t="s">
        <v>5042</v>
      </c>
      <c r="C5090" s="37">
        <v>35.770000000000003</v>
      </c>
      <c r="D5090" s="38">
        <v>2.8000000000000001E-2</v>
      </c>
      <c r="E5090" s="39">
        <v>43413</v>
      </c>
      <c r="F5090">
        <f t="shared" si="79"/>
        <v>2018</v>
      </c>
    </row>
    <row r="5091" spans="1:6" x14ac:dyDescent="0.25">
      <c r="A5091" t="s">
        <v>3153</v>
      </c>
      <c r="B5091" t="s">
        <v>5042</v>
      </c>
      <c r="C5091" s="37">
        <v>25.55</v>
      </c>
      <c r="D5091" s="38">
        <v>0.02</v>
      </c>
      <c r="E5091" s="39">
        <v>43413</v>
      </c>
      <c r="F5091">
        <f t="shared" si="79"/>
        <v>2018</v>
      </c>
    </row>
    <row r="5092" spans="1:6" x14ac:dyDescent="0.25">
      <c r="A5092" t="s">
        <v>3153</v>
      </c>
      <c r="B5092" t="s">
        <v>5042</v>
      </c>
      <c r="C5092" s="37">
        <v>99.13</v>
      </c>
      <c r="D5092" s="38">
        <v>5.7099999999999998E-2</v>
      </c>
      <c r="E5092" s="39">
        <v>43413</v>
      </c>
      <c r="F5092">
        <f t="shared" si="79"/>
        <v>2018</v>
      </c>
    </row>
    <row r="5093" spans="1:6" x14ac:dyDescent="0.25">
      <c r="A5093" t="s">
        <v>3153</v>
      </c>
      <c r="B5093" t="s">
        <v>5042</v>
      </c>
      <c r="C5093" s="37">
        <v>45.99</v>
      </c>
      <c r="D5093" s="38">
        <v>3.5999999999999997E-2</v>
      </c>
      <c r="E5093" s="39">
        <v>43413</v>
      </c>
      <c r="F5093">
        <f t="shared" si="79"/>
        <v>2018</v>
      </c>
    </row>
    <row r="5094" spans="1:6" x14ac:dyDescent="0.25">
      <c r="A5094" t="s">
        <v>3153</v>
      </c>
      <c r="B5094" t="s">
        <v>5042</v>
      </c>
      <c r="C5094" s="37">
        <v>40.880000000000003</v>
      </c>
      <c r="D5094" s="38">
        <v>3.2000000000000001E-2</v>
      </c>
      <c r="E5094" s="39">
        <v>43413</v>
      </c>
      <c r="F5094">
        <f t="shared" si="79"/>
        <v>2018</v>
      </c>
    </row>
    <row r="5095" spans="1:6" x14ac:dyDescent="0.25">
      <c r="A5095" t="s">
        <v>3153</v>
      </c>
      <c r="B5095" t="s">
        <v>5042</v>
      </c>
      <c r="C5095" s="37">
        <v>15.33</v>
      </c>
      <c r="D5095" s="38">
        <v>1.2E-2</v>
      </c>
      <c r="E5095" s="39">
        <v>43413</v>
      </c>
      <c r="F5095">
        <f t="shared" si="79"/>
        <v>2018</v>
      </c>
    </row>
    <row r="5096" spans="1:6" x14ac:dyDescent="0.25">
      <c r="A5096" t="s">
        <v>3153</v>
      </c>
      <c r="B5096" t="s">
        <v>5042</v>
      </c>
      <c r="C5096" s="37">
        <v>40.880000000000003</v>
      </c>
      <c r="D5096" s="38">
        <v>3.2000000000000001E-2</v>
      </c>
      <c r="E5096" s="39">
        <v>43413</v>
      </c>
      <c r="F5096">
        <f t="shared" si="79"/>
        <v>2018</v>
      </c>
    </row>
    <row r="5097" spans="1:6" x14ac:dyDescent="0.25">
      <c r="A5097" t="s">
        <v>3153</v>
      </c>
      <c r="B5097" t="s">
        <v>5042</v>
      </c>
      <c r="C5097" s="37">
        <v>65.13</v>
      </c>
      <c r="D5097" s="38">
        <v>5.0999999999999997E-2</v>
      </c>
      <c r="E5097" s="39">
        <v>43413</v>
      </c>
      <c r="F5097">
        <f t="shared" si="79"/>
        <v>2018</v>
      </c>
    </row>
    <row r="5098" spans="1:6" x14ac:dyDescent="0.25">
      <c r="A5098" t="s">
        <v>3153</v>
      </c>
      <c r="B5098" t="s">
        <v>5042</v>
      </c>
      <c r="C5098" s="37">
        <v>56.21</v>
      </c>
      <c r="D5098" s="38">
        <v>4.3999999999999997E-2</v>
      </c>
      <c r="E5098" s="39">
        <v>43413</v>
      </c>
      <c r="F5098">
        <f t="shared" si="79"/>
        <v>2018</v>
      </c>
    </row>
    <row r="5099" spans="1:6" x14ac:dyDescent="0.25">
      <c r="A5099" t="s">
        <v>3153</v>
      </c>
      <c r="B5099" t="s">
        <v>5042</v>
      </c>
      <c r="C5099" s="37">
        <v>99.13</v>
      </c>
      <c r="D5099" s="38">
        <v>5.7099999999999998E-2</v>
      </c>
      <c r="E5099" s="39">
        <v>43413</v>
      </c>
      <c r="F5099">
        <f t="shared" si="79"/>
        <v>2018</v>
      </c>
    </row>
    <row r="5100" spans="1:6" x14ac:dyDescent="0.25">
      <c r="A5100" t="s">
        <v>3153</v>
      </c>
      <c r="B5100" t="s">
        <v>5042</v>
      </c>
      <c r="C5100" s="37">
        <v>51.1</v>
      </c>
      <c r="D5100" s="38">
        <v>0.04</v>
      </c>
      <c r="E5100" s="39">
        <v>43413</v>
      </c>
      <c r="F5100">
        <f t="shared" si="79"/>
        <v>2018</v>
      </c>
    </row>
    <row r="5101" spans="1:6" x14ac:dyDescent="0.25">
      <c r="A5101" t="s">
        <v>3153</v>
      </c>
      <c r="B5101" t="s">
        <v>5042</v>
      </c>
      <c r="C5101" s="37">
        <v>61.2</v>
      </c>
      <c r="D5101" s="38">
        <v>8.3370000000000007E-3</v>
      </c>
      <c r="E5101" s="39">
        <v>43413</v>
      </c>
      <c r="F5101">
        <f t="shared" si="79"/>
        <v>2018</v>
      </c>
    </row>
    <row r="5102" spans="1:6" x14ac:dyDescent="0.25">
      <c r="A5102" t="s">
        <v>3153</v>
      </c>
      <c r="B5102" t="s">
        <v>5042</v>
      </c>
      <c r="C5102" s="37">
        <v>99.13</v>
      </c>
      <c r="D5102" s="38">
        <v>5.7099999999999998E-2</v>
      </c>
      <c r="E5102" s="39">
        <v>43413</v>
      </c>
      <c r="F5102">
        <f t="shared" si="79"/>
        <v>2018</v>
      </c>
    </row>
    <row r="5103" spans="1:6" x14ac:dyDescent="0.25">
      <c r="A5103" t="s">
        <v>3153</v>
      </c>
      <c r="B5103" t="s">
        <v>5042</v>
      </c>
      <c r="C5103" s="37">
        <v>25.55</v>
      </c>
      <c r="D5103" s="38">
        <v>0.02</v>
      </c>
      <c r="E5103" s="39">
        <v>43413</v>
      </c>
      <c r="F5103">
        <f t="shared" si="79"/>
        <v>2018</v>
      </c>
    </row>
    <row r="5104" spans="1:6" x14ac:dyDescent="0.25">
      <c r="A5104" t="s">
        <v>3153</v>
      </c>
      <c r="B5104" t="s">
        <v>5042</v>
      </c>
      <c r="C5104" s="37">
        <v>10.220000000000001</v>
      </c>
      <c r="D5104" s="38">
        <v>8.0000000000000002E-3</v>
      </c>
      <c r="E5104" s="39">
        <v>43413</v>
      </c>
      <c r="F5104">
        <f t="shared" si="79"/>
        <v>2018</v>
      </c>
    </row>
    <row r="5105" spans="1:6" x14ac:dyDescent="0.25">
      <c r="A5105" t="s">
        <v>3153</v>
      </c>
      <c r="B5105" t="s">
        <v>5042</v>
      </c>
      <c r="C5105" s="37">
        <v>15.33</v>
      </c>
      <c r="D5105" s="38">
        <v>1.2E-2</v>
      </c>
      <c r="E5105" s="39">
        <v>43413</v>
      </c>
      <c r="F5105">
        <f t="shared" si="79"/>
        <v>2018</v>
      </c>
    </row>
    <row r="5106" spans="1:6" x14ac:dyDescent="0.25">
      <c r="A5106" t="s">
        <v>3153</v>
      </c>
      <c r="B5106" t="s">
        <v>5042</v>
      </c>
      <c r="C5106" s="37">
        <v>35.770000000000003</v>
      </c>
      <c r="D5106" s="38">
        <v>2.8000000000000001E-2</v>
      </c>
      <c r="E5106" s="39">
        <v>43413</v>
      </c>
      <c r="F5106">
        <f t="shared" si="79"/>
        <v>2018</v>
      </c>
    </row>
    <row r="5107" spans="1:6" x14ac:dyDescent="0.25">
      <c r="A5107" t="s">
        <v>3153</v>
      </c>
      <c r="B5107" t="s">
        <v>5042</v>
      </c>
      <c r="C5107" s="37">
        <v>15.33</v>
      </c>
      <c r="D5107" s="38">
        <v>1.2E-2</v>
      </c>
      <c r="E5107" s="39">
        <v>43413</v>
      </c>
      <c r="F5107">
        <f t="shared" si="79"/>
        <v>2018</v>
      </c>
    </row>
    <row r="5108" spans="1:6" x14ac:dyDescent="0.25">
      <c r="A5108" t="s">
        <v>3153</v>
      </c>
      <c r="B5108" t="s">
        <v>5042</v>
      </c>
      <c r="C5108" s="37">
        <v>30.66</v>
      </c>
      <c r="D5108" s="38">
        <v>2.4E-2</v>
      </c>
      <c r="E5108" s="39">
        <v>43413</v>
      </c>
      <c r="F5108">
        <f t="shared" si="79"/>
        <v>2018</v>
      </c>
    </row>
    <row r="5109" spans="1:6" x14ac:dyDescent="0.25">
      <c r="A5109" t="s">
        <v>3153</v>
      </c>
      <c r="B5109" t="s">
        <v>5042</v>
      </c>
      <c r="C5109" s="37">
        <v>61.2</v>
      </c>
      <c r="D5109" s="38">
        <v>8.3370000000000007E-3</v>
      </c>
      <c r="E5109" s="39">
        <v>43413</v>
      </c>
      <c r="F5109">
        <f t="shared" si="79"/>
        <v>2018</v>
      </c>
    </row>
    <row r="5110" spans="1:6" x14ac:dyDescent="0.25">
      <c r="A5110" t="s">
        <v>3153</v>
      </c>
      <c r="B5110" t="s">
        <v>5042</v>
      </c>
      <c r="C5110" s="37">
        <v>45.99</v>
      </c>
      <c r="D5110" s="38">
        <v>3.5999999999999997E-2</v>
      </c>
      <c r="E5110" s="39">
        <v>43413</v>
      </c>
      <c r="F5110">
        <f t="shared" si="79"/>
        <v>2018</v>
      </c>
    </row>
    <row r="5111" spans="1:6" x14ac:dyDescent="0.25">
      <c r="A5111" t="s">
        <v>3153</v>
      </c>
      <c r="B5111" t="s">
        <v>5042</v>
      </c>
      <c r="C5111" s="37">
        <v>99.13</v>
      </c>
      <c r="D5111" s="38">
        <v>5.7099999999999998E-2</v>
      </c>
      <c r="E5111" s="39">
        <v>43413</v>
      </c>
      <c r="F5111">
        <f t="shared" si="79"/>
        <v>2018</v>
      </c>
    </row>
    <row r="5112" spans="1:6" x14ac:dyDescent="0.25">
      <c r="A5112" t="s">
        <v>3153</v>
      </c>
      <c r="B5112" t="s">
        <v>5042</v>
      </c>
      <c r="C5112" s="37">
        <v>30.66</v>
      </c>
      <c r="D5112" s="38">
        <v>2.4E-2</v>
      </c>
      <c r="E5112" s="39">
        <v>43413</v>
      </c>
      <c r="F5112">
        <f t="shared" si="79"/>
        <v>2018</v>
      </c>
    </row>
    <row r="5113" spans="1:6" x14ac:dyDescent="0.25">
      <c r="A5113" t="s">
        <v>3153</v>
      </c>
      <c r="B5113" t="s">
        <v>5042</v>
      </c>
      <c r="C5113" s="37">
        <v>99.13</v>
      </c>
      <c r="D5113" s="38">
        <v>5.7099999999999998E-2</v>
      </c>
      <c r="E5113" s="39">
        <v>43413</v>
      </c>
      <c r="F5113">
        <f t="shared" si="79"/>
        <v>2018</v>
      </c>
    </row>
    <row r="5114" spans="1:6" x14ac:dyDescent="0.25">
      <c r="A5114" t="s">
        <v>3153</v>
      </c>
      <c r="B5114" t="s">
        <v>5042</v>
      </c>
      <c r="C5114" s="37">
        <v>51.1</v>
      </c>
      <c r="D5114" s="38">
        <v>0.04</v>
      </c>
      <c r="E5114" s="39">
        <v>43413</v>
      </c>
      <c r="F5114">
        <f t="shared" si="79"/>
        <v>2018</v>
      </c>
    </row>
    <row r="5115" spans="1:6" x14ac:dyDescent="0.25">
      <c r="A5115" t="s">
        <v>3153</v>
      </c>
      <c r="B5115" t="s">
        <v>5042</v>
      </c>
      <c r="C5115" s="37">
        <v>99.13</v>
      </c>
      <c r="D5115" s="38">
        <v>5.7099999999999998E-2</v>
      </c>
      <c r="E5115" s="39">
        <v>43413</v>
      </c>
      <c r="F5115">
        <f t="shared" si="79"/>
        <v>2018</v>
      </c>
    </row>
    <row r="5116" spans="1:6" x14ac:dyDescent="0.25">
      <c r="A5116" t="s">
        <v>3153</v>
      </c>
      <c r="B5116" t="s">
        <v>5042</v>
      </c>
      <c r="C5116" s="37">
        <v>25.55</v>
      </c>
      <c r="D5116" s="38">
        <v>0.02</v>
      </c>
      <c r="E5116" s="39">
        <v>43413</v>
      </c>
      <c r="F5116">
        <f t="shared" si="79"/>
        <v>2018</v>
      </c>
    </row>
    <row r="5117" spans="1:6" x14ac:dyDescent="0.25">
      <c r="A5117" t="s">
        <v>3153</v>
      </c>
      <c r="B5117" t="s">
        <v>5042</v>
      </c>
      <c r="C5117" s="37">
        <v>10.220000000000001</v>
      </c>
      <c r="D5117" s="38">
        <v>8.0000000000000002E-3</v>
      </c>
      <c r="E5117" s="39">
        <v>43413</v>
      </c>
      <c r="F5117">
        <f t="shared" si="79"/>
        <v>2018</v>
      </c>
    </row>
    <row r="5118" spans="1:6" x14ac:dyDescent="0.25">
      <c r="A5118" t="s">
        <v>3153</v>
      </c>
      <c r="B5118" t="s">
        <v>5042</v>
      </c>
      <c r="C5118" s="37">
        <v>65.13</v>
      </c>
      <c r="D5118" s="38">
        <v>5.0999999999999997E-2</v>
      </c>
      <c r="E5118" s="39">
        <v>43413</v>
      </c>
      <c r="F5118">
        <f t="shared" si="79"/>
        <v>2018</v>
      </c>
    </row>
    <row r="5119" spans="1:6" x14ac:dyDescent="0.25">
      <c r="A5119" t="s">
        <v>3153</v>
      </c>
      <c r="B5119" t="s">
        <v>5042</v>
      </c>
      <c r="C5119" s="37">
        <v>61.2</v>
      </c>
      <c r="D5119" s="38">
        <v>8.3370000000000007E-3</v>
      </c>
      <c r="E5119" s="39">
        <v>43413</v>
      </c>
      <c r="F5119">
        <f t="shared" si="79"/>
        <v>2018</v>
      </c>
    </row>
    <row r="5120" spans="1:6" x14ac:dyDescent="0.25">
      <c r="A5120" t="s">
        <v>3153</v>
      </c>
      <c r="B5120" t="s">
        <v>5042</v>
      </c>
      <c r="C5120" s="37">
        <v>40.880000000000003</v>
      </c>
      <c r="D5120" s="38">
        <v>3.2000000000000001E-2</v>
      </c>
      <c r="E5120" s="39">
        <v>43413</v>
      </c>
      <c r="F5120">
        <f t="shared" si="79"/>
        <v>2018</v>
      </c>
    </row>
    <row r="5121" spans="1:6" x14ac:dyDescent="0.25">
      <c r="A5121" t="s">
        <v>3153</v>
      </c>
      <c r="B5121" t="s">
        <v>5042</v>
      </c>
      <c r="C5121" s="37">
        <v>30.66</v>
      </c>
      <c r="D5121" s="38">
        <v>2.4E-2</v>
      </c>
      <c r="E5121" s="39">
        <v>43413</v>
      </c>
      <c r="F5121">
        <f t="shared" si="79"/>
        <v>2018</v>
      </c>
    </row>
    <row r="5122" spans="1:6" x14ac:dyDescent="0.25">
      <c r="A5122" t="s">
        <v>3153</v>
      </c>
      <c r="B5122" t="s">
        <v>5042</v>
      </c>
      <c r="C5122" s="37">
        <v>5.1100000000000003</v>
      </c>
      <c r="D5122" s="38">
        <v>4.0000000000000001E-3</v>
      </c>
      <c r="E5122" s="39">
        <v>43413</v>
      </c>
      <c r="F5122">
        <f t="shared" si="79"/>
        <v>2018</v>
      </c>
    </row>
    <row r="5123" spans="1:6" x14ac:dyDescent="0.25">
      <c r="A5123" t="s">
        <v>3153</v>
      </c>
      <c r="B5123" t="s">
        <v>5042</v>
      </c>
      <c r="C5123" s="37">
        <v>99.13</v>
      </c>
      <c r="D5123" s="38">
        <v>5.7099999999999998E-2</v>
      </c>
      <c r="E5123" s="39">
        <v>43413</v>
      </c>
      <c r="F5123">
        <f t="shared" ref="F5123:F5186" si="80">YEAR(E5123)</f>
        <v>2018</v>
      </c>
    </row>
    <row r="5124" spans="1:6" x14ac:dyDescent="0.25">
      <c r="A5124" t="s">
        <v>3153</v>
      </c>
      <c r="B5124" t="s">
        <v>5042</v>
      </c>
      <c r="C5124" s="37">
        <v>51.1</v>
      </c>
      <c r="D5124" s="38">
        <v>0.04</v>
      </c>
      <c r="E5124" s="39">
        <v>43413</v>
      </c>
      <c r="F5124">
        <f t="shared" si="80"/>
        <v>2018</v>
      </c>
    </row>
    <row r="5125" spans="1:6" x14ac:dyDescent="0.25">
      <c r="A5125" t="s">
        <v>3153</v>
      </c>
      <c r="B5125" t="s">
        <v>5042</v>
      </c>
      <c r="C5125" s="37">
        <v>30.66</v>
      </c>
      <c r="D5125" s="38">
        <v>2.4E-2</v>
      </c>
      <c r="E5125" s="39">
        <v>43413</v>
      </c>
      <c r="F5125">
        <f t="shared" si="80"/>
        <v>2018</v>
      </c>
    </row>
    <row r="5126" spans="1:6" x14ac:dyDescent="0.25">
      <c r="A5126" t="s">
        <v>3153</v>
      </c>
      <c r="B5126" t="s">
        <v>5042</v>
      </c>
      <c r="C5126" s="37">
        <v>15.33</v>
      </c>
      <c r="D5126" s="38">
        <v>1.2E-2</v>
      </c>
      <c r="E5126" s="39">
        <v>43413</v>
      </c>
      <c r="F5126">
        <f t="shared" si="80"/>
        <v>2018</v>
      </c>
    </row>
    <row r="5127" spans="1:6" x14ac:dyDescent="0.25">
      <c r="A5127" t="s">
        <v>3153</v>
      </c>
      <c r="B5127" t="s">
        <v>5042</v>
      </c>
      <c r="C5127" s="37">
        <v>61.2</v>
      </c>
      <c r="D5127" s="38">
        <v>8.3370000000000007E-3</v>
      </c>
      <c r="E5127" s="39">
        <v>43413</v>
      </c>
      <c r="F5127">
        <f t="shared" si="80"/>
        <v>2018</v>
      </c>
    </row>
    <row r="5128" spans="1:6" x14ac:dyDescent="0.25">
      <c r="A5128" t="s">
        <v>3153</v>
      </c>
      <c r="B5128" t="s">
        <v>5042</v>
      </c>
      <c r="C5128" s="37">
        <v>30.66</v>
      </c>
      <c r="D5128" s="38">
        <v>2.4E-2</v>
      </c>
      <c r="E5128" s="39">
        <v>43413</v>
      </c>
      <c r="F5128">
        <f t="shared" si="80"/>
        <v>2018</v>
      </c>
    </row>
    <row r="5129" spans="1:6" x14ac:dyDescent="0.25">
      <c r="A5129" t="s">
        <v>3153</v>
      </c>
      <c r="B5129" t="s">
        <v>5042</v>
      </c>
      <c r="C5129" s="37">
        <v>195.39</v>
      </c>
      <c r="D5129" s="38">
        <v>0.153</v>
      </c>
      <c r="E5129" s="39">
        <v>43413</v>
      </c>
      <c r="F5129">
        <f t="shared" si="80"/>
        <v>2018</v>
      </c>
    </row>
    <row r="5130" spans="1:6" x14ac:dyDescent="0.25">
      <c r="A5130" t="s">
        <v>3153</v>
      </c>
      <c r="B5130" t="s">
        <v>5042</v>
      </c>
      <c r="C5130" s="37">
        <v>61.2</v>
      </c>
      <c r="D5130" s="38">
        <v>8.3370000000000007E-3</v>
      </c>
      <c r="E5130" s="39">
        <v>43413</v>
      </c>
      <c r="F5130">
        <f t="shared" si="80"/>
        <v>2018</v>
      </c>
    </row>
    <row r="5131" spans="1:6" x14ac:dyDescent="0.25">
      <c r="A5131" t="s">
        <v>3153</v>
      </c>
      <c r="B5131" t="s">
        <v>5042</v>
      </c>
      <c r="C5131" s="37">
        <v>15.33</v>
      </c>
      <c r="D5131" s="38">
        <v>1.2E-2</v>
      </c>
      <c r="E5131" s="39">
        <v>43413</v>
      </c>
      <c r="F5131">
        <f t="shared" si="80"/>
        <v>2018</v>
      </c>
    </row>
    <row r="5132" spans="1:6" x14ac:dyDescent="0.25">
      <c r="A5132" t="s">
        <v>3153</v>
      </c>
      <c r="B5132" t="s">
        <v>5042</v>
      </c>
      <c r="C5132" s="37">
        <v>61.2</v>
      </c>
      <c r="D5132" s="38">
        <v>8.3370000000000007E-3</v>
      </c>
      <c r="E5132" s="39">
        <v>43413</v>
      </c>
      <c r="F5132">
        <f t="shared" si="80"/>
        <v>2018</v>
      </c>
    </row>
    <row r="5133" spans="1:6" x14ac:dyDescent="0.25">
      <c r="A5133" t="s">
        <v>3153</v>
      </c>
      <c r="B5133" t="s">
        <v>5042</v>
      </c>
      <c r="C5133" s="37">
        <v>5.1100000000000003</v>
      </c>
      <c r="D5133" s="38">
        <v>4.0000000000000001E-3</v>
      </c>
      <c r="E5133" s="39">
        <v>43413</v>
      </c>
      <c r="F5133">
        <f t="shared" si="80"/>
        <v>2018</v>
      </c>
    </row>
    <row r="5134" spans="1:6" x14ac:dyDescent="0.25">
      <c r="A5134" t="s">
        <v>3153</v>
      </c>
      <c r="B5134" t="s">
        <v>5042</v>
      </c>
      <c r="C5134" s="37">
        <v>40.880000000000003</v>
      </c>
      <c r="D5134" s="38">
        <v>3.2000000000000001E-2</v>
      </c>
      <c r="E5134" s="39">
        <v>43413</v>
      </c>
      <c r="F5134">
        <f t="shared" si="80"/>
        <v>2018</v>
      </c>
    </row>
    <row r="5135" spans="1:6" x14ac:dyDescent="0.25">
      <c r="A5135" t="s">
        <v>3153</v>
      </c>
      <c r="B5135" t="s">
        <v>5042</v>
      </c>
      <c r="C5135" s="37">
        <v>99.13</v>
      </c>
      <c r="D5135" s="38">
        <v>5.7099999999999998E-2</v>
      </c>
      <c r="E5135" s="39">
        <v>43413</v>
      </c>
      <c r="F5135">
        <f t="shared" si="80"/>
        <v>2018</v>
      </c>
    </row>
    <row r="5136" spans="1:6" x14ac:dyDescent="0.25">
      <c r="A5136" t="s">
        <v>3153</v>
      </c>
      <c r="B5136" t="s">
        <v>5042</v>
      </c>
      <c r="C5136" s="37">
        <v>25.55</v>
      </c>
      <c r="D5136" s="38">
        <v>0.02</v>
      </c>
      <c r="E5136" s="39">
        <v>43413</v>
      </c>
      <c r="F5136">
        <f t="shared" si="80"/>
        <v>2018</v>
      </c>
    </row>
    <row r="5137" spans="1:6" x14ac:dyDescent="0.25">
      <c r="A5137" t="s">
        <v>3153</v>
      </c>
      <c r="B5137" t="s">
        <v>5042</v>
      </c>
      <c r="C5137" s="37">
        <v>66.430000000000007</v>
      </c>
      <c r="D5137" s="38">
        <v>5.1999999999999998E-2</v>
      </c>
      <c r="E5137" s="39">
        <v>43413</v>
      </c>
      <c r="F5137">
        <f t="shared" si="80"/>
        <v>2018</v>
      </c>
    </row>
    <row r="5138" spans="1:6" x14ac:dyDescent="0.25">
      <c r="A5138" t="s">
        <v>3153</v>
      </c>
      <c r="B5138" t="s">
        <v>5042</v>
      </c>
      <c r="C5138" s="37">
        <v>61.2</v>
      </c>
      <c r="D5138" s="38">
        <v>8.3370000000000007E-3</v>
      </c>
      <c r="E5138" s="39">
        <v>43413</v>
      </c>
      <c r="F5138">
        <f t="shared" si="80"/>
        <v>2018</v>
      </c>
    </row>
    <row r="5139" spans="1:6" x14ac:dyDescent="0.25">
      <c r="A5139" t="s">
        <v>3153</v>
      </c>
      <c r="B5139" t="s">
        <v>5042</v>
      </c>
      <c r="C5139" s="37">
        <v>35.770000000000003</v>
      </c>
      <c r="D5139" s="38">
        <v>2.8000000000000001E-2</v>
      </c>
      <c r="E5139" s="39">
        <v>43413</v>
      </c>
      <c r="F5139">
        <f t="shared" si="80"/>
        <v>2018</v>
      </c>
    </row>
    <row r="5140" spans="1:6" x14ac:dyDescent="0.25">
      <c r="A5140" t="s">
        <v>3153</v>
      </c>
      <c r="B5140" t="s">
        <v>5042</v>
      </c>
      <c r="C5140" s="37">
        <v>10.85</v>
      </c>
      <c r="D5140" s="38">
        <v>8.5000000000000006E-3</v>
      </c>
      <c r="E5140" s="39">
        <v>43413</v>
      </c>
      <c r="F5140">
        <f t="shared" si="80"/>
        <v>2018</v>
      </c>
    </row>
    <row r="5141" spans="1:6" x14ac:dyDescent="0.25">
      <c r="A5141" t="s">
        <v>3153</v>
      </c>
      <c r="B5141" t="s">
        <v>5042</v>
      </c>
      <c r="C5141" s="37">
        <v>5.1100000000000003</v>
      </c>
      <c r="D5141" s="38">
        <v>4.0000000000000001E-3</v>
      </c>
      <c r="E5141" s="39">
        <v>43413</v>
      </c>
      <c r="F5141">
        <f t="shared" si="80"/>
        <v>2018</v>
      </c>
    </row>
    <row r="5142" spans="1:6" x14ac:dyDescent="0.25">
      <c r="A5142" t="s">
        <v>3153</v>
      </c>
      <c r="B5142" t="s">
        <v>5042</v>
      </c>
      <c r="C5142" s="37">
        <v>35.770000000000003</v>
      </c>
      <c r="D5142" s="38">
        <v>2.8000000000000001E-2</v>
      </c>
      <c r="E5142" s="39">
        <v>43413</v>
      </c>
      <c r="F5142">
        <f t="shared" si="80"/>
        <v>2018</v>
      </c>
    </row>
    <row r="5143" spans="1:6" x14ac:dyDescent="0.25">
      <c r="A5143" t="s">
        <v>3153</v>
      </c>
      <c r="B5143" t="s">
        <v>5042</v>
      </c>
      <c r="C5143" s="37">
        <v>51.1</v>
      </c>
      <c r="D5143" s="38">
        <v>0.04</v>
      </c>
      <c r="E5143" s="39">
        <v>43413</v>
      </c>
      <c r="F5143">
        <f t="shared" si="80"/>
        <v>2018</v>
      </c>
    </row>
    <row r="5144" spans="1:6" x14ac:dyDescent="0.25">
      <c r="A5144" t="s">
        <v>3153</v>
      </c>
      <c r="B5144" t="s">
        <v>5042</v>
      </c>
      <c r="C5144" s="37">
        <v>51.1</v>
      </c>
      <c r="D5144" s="38">
        <v>0.04</v>
      </c>
      <c r="E5144" s="39">
        <v>43413</v>
      </c>
      <c r="F5144">
        <f t="shared" si="80"/>
        <v>2018</v>
      </c>
    </row>
    <row r="5145" spans="1:6" x14ac:dyDescent="0.25">
      <c r="A5145" t="s">
        <v>3153</v>
      </c>
      <c r="B5145" t="s">
        <v>5042</v>
      </c>
      <c r="C5145" s="37">
        <v>99.13</v>
      </c>
      <c r="D5145" s="38">
        <v>5.7099999999999998E-2</v>
      </c>
      <c r="E5145" s="39">
        <v>43413</v>
      </c>
      <c r="F5145">
        <f t="shared" si="80"/>
        <v>2018</v>
      </c>
    </row>
    <row r="5146" spans="1:6" x14ac:dyDescent="0.25">
      <c r="A5146" t="s">
        <v>3153</v>
      </c>
      <c r="B5146" t="s">
        <v>5042</v>
      </c>
      <c r="C5146" s="37">
        <v>45.99</v>
      </c>
      <c r="D5146" s="38">
        <v>3.5999999999999997E-2</v>
      </c>
      <c r="E5146" s="39">
        <v>43413</v>
      </c>
      <c r="F5146">
        <f t="shared" si="80"/>
        <v>2018</v>
      </c>
    </row>
    <row r="5147" spans="1:6" x14ac:dyDescent="0.25">
      <c r="A5147" t="s">
        <v>3153</v>
      </c>
      <c r="B5147" t="s">
        <v>5042</v>
      </c>
      <c r="C5147" s="37">
        <v>5.1100000000000003</v>
      </c>
      <c r="D5147" s="38">
        <v>4.0000000000000001E-3</v>
      </c>
      <c r="E5147" s="39">
        <v>43413</v>
      </c>
      <c r="F5147">
        <f t="shared" si="80"/>
        <v>2018</v>
      </c>
    </row>
    <row r="5148" spans="1:6" x14ac:dyDescent="0.25">
      <c r="A5148" t="s">
        <v>3153</v>
      </c>
      <c r="B5148" t="s">
        <v>5042</v>
      </c>
      <c r="C5148" s="37">
        <v>25.55</v>
      </c>
      <c r="D5148" s="38">
        <v>0.02</v>
      </c>
      <c r="E5148" s="39">
        <v>43413</v>
      </c>
      <c r="F5148">
        <f t="shared" si="80"/>
        <v>2018</v>
      </c>
    </row>
    <row r="5149" spans="1:6" x14ac:dyDescent="0.25">
      <c r="A5149" t="s">
        <v>3153</v>
      </c>
      <c r="B5149" t="s">
        <v>5042</v>
      </c>
      <c r="C5149" s="37">
        <v>99.13</v>
      </c>
      <c r="D5149" s="38">
        <v>5.7099999999999998E-2</v>
      </c>
      <c r="E5149" s="39">
        <v>43413</v>
      </c>
      <c r="F5149">
        <f t="shared" si="80"/>
        <v>2018</v>
      </c>
    </row>
    <row r="5150" spans="1:6" x14ac:dyDescent="0.25">
      <c r="A5150" t="s">
        <v>3153</v>
      </c>
      <c r="B5150" t="s">
        <v>5042</v>
      </c>
      <c r="C5150" s="37">
        <v>51.1</v>
      </c>
      <c r="D5150" s="38">
        <v>0.04</v>
      </c>
      <c r="E5150" s="39">
        <v>43413</v>
      </c>
      <c r="F5150">
        <f t="shared" si="80"/>
        <v>2018</v>
      </c>
    </row>
    <row r="5151" spans="1:6" x14ac:dyDescent="0.25">
      <c r="A5151" t="s">
        <v>3153</v>
      </c>
      <c r="B5151" t="s">
        <v>5042</v>
      </c>
      <c r="C5151" s="37">
        <v>61.32</v>
      </c>
      <c r="D5151" s="38">
        <v>4.8000000000000001E-2</v>
      </c>
      <c r="E5151" s="39">
        <v>43413</v>
      </c>
      <c r="F5151">
        <f t="shared" si="80"/>
        <v>2018</v>
      </c>
    </row>
    <row r="5152" spans="1:6" x14ac:dyDescent="0.25">
      <c r="A5152" t="s">
        <v>3153</v>
      </c>
      <c r="B5152" t="s">
        <v>5042</v>
      </c>
      <c r="C5152" s="37">
        <v>35.770000000000003</v>
      </c>
      <c r="D5152" s="38">
        <v>2.8000000000000001E-2</v>
      </c>
      <c r="E5152" s="39">
        <v>43413</v>
      </c>
      <c r="F5152">
        <f t="shared" si="80"/>
        <v>2018</v>
      </c>
    </row>
    <row r="5153" spans="1:6" x14ac:dyDescent="0.25">
      <c r="A5153" t="s">
        <v>3153</v>
      </c>
      <c r="B5153" t="s">
        <v>5042</v>
      </c>
      <c r="C5153" s="37">
        <v>99.13</v>
      </c>
      <c r="D5153" s="38">
        <v>5.7099999999999998E-2</v>
      </c>
      <c r="E5153" s="39">
        <v>43413</v>
      </c>
      <c r="F5153">
        <f t="shared" si="80"/>
        <v>2018</v>
      </c>
    </row>
    <row r="5154" spans="1:6" x14ac:dyDescent="0.25">
      <c r="A5154" t="s">
        <v>3153</v>
      </c>
      <c r="B5154" t="s">
        <v>5042</v>
      </c>
      <c r="C5154" s="37">
        <v>40.880000000000003</v>
      </c>
      <c r="D5154" s="38">
        <v>3.2000000000000001E-2</v>
      </c>
      <c r="E5154" s="39">
        <v>43413</v>
      </c>
      <c r="F5154">
        <f t="shared" si="80"/>
        <v>2018</v>
      </c>
    </row>
    <row r="5155" spans="1:6" x14ac:dyDescent="0.25">
      <c r="A5155" t="s">
        <v>3153</v>
      </c>
      <c r="B5155" t="s">
        <v>5042</v>
      </c>
      <c r="C5155" s="37">
        <v>5.1100000000000003</v>
      </c>
      <c r="D5155" s="38">
        <v>4.0000000000000001E-3</v>
      </c>
      <c r="E5155" s="39">
        <v>43413</v>
      </c>
      <c r="F5155">
        <f t="shared" si="80"/>
        <v>2018</v>
      </c>
    </row>
    <row r="5156" spans="1:6" x14ac:dyDescent="0.25">
      <c r="A5156" t="s">
        <v>3153</v>
      </c>
      <c r="B5156" t="s">
        <v>5042</v>
      </c>
      <c r="C5156" s="37">
        <v>35.770000000000003</v>
      </c>
      <c r="D5156" s="38">
        <v>2.8000000000000001E-2</v>
      </c>
      <c r="E5156" s="39">
        <v>43413</v>
      </c>
      <c r="F5156">
        <f t="shared" si="80"/>
        <v>2018</v>
      </c>
    </row>
    <row r="5157" spans="1:6" x14ac:dyDescent="0.25">
      <c r="A5157" t="s">
        <v>3153</v>
      </c>
      <c r="B5157" t="s">
        <v>5042</v>
      </c>
      <c r="C5157" s="37">
        <v>130.26</v>
      </c>
      <c r="D5157" s="38">
        <v>0.10199999999999999</v>
      </c>
      <c r="E5157" s="39">
        <v>43413</v>
      </c>
      <c r="F5157">
        <f t="shared" si="80"/>
        <v>2018</v>
      </c>
    </row>
    <row r="5158" spans="1:6" x14ac:dyDescent="0.25">
      <c r="A5158" t="s">
        <v>3153</v>
      </c>
      <c r="B5158" t="s">
        <v>5042</v>
      </c>
      <c r="C5158" s="37">
        <v>30.66</v>
      </c>
      <c r="D5158" s="38">
        <v>2.4E-2</v>
      </c>
      <c r="E5158" s="39">
        <v>43413</v>
      </c>
      <c r="F5158">
        <f t="shared" si="80"/>
        <v>2018</v>
      </c>
    </row>
    <row r="5159" spans="1:6" x14ac:dyDescent="0.25">
      <c r="A5159" t="s">
        <v>3153</v>
      </c>
      <c r="B5159" t="s">
        <v>5042</v>
      </c>
      <c r="C5159" s="37">
        <v>61.2</v>
      </c>
      <c r="D5159" s="38">
        <v>8.3370000000000007E-3</v>
      </c>
      <c r="E5159" s="39">
        <v>43413</v>
      </c>
      <c r="F5159">
        <f t="shared" si="80"/>
        <v>2018</v>
      </c>
    </row>
    <row r="5160" spans="1:6" x14ac:dyDescent="0.25">
      <c r="A5160" t="s">
        <v>3153</v>
      </c>
      <c r="B5160" t="s">
        <v>5042</v>
      </c>
      <c r="C5160" s="37">
        <v>15.33</v>
      </c>
      <c r="D5160" s="38">
        <v>1.2E-2</v>
      </c>
      <c r="E5160" s="39">
        <v>43413</v>
      </c>
      <c r="F5160">
        <f t="shared" si="80"/>
        <v>2018</v>
      </c>
    </row>
    <row r="5161" spans="1:6" x14ac:dyDescent="0.25">
      <c r="A5161" t="s">
        <v>3153</v>
      </c>
      <c r="B5161" t="s">
        <v>5042</v>
      </c>
      <c r="C5161" s="37">
        <v>51.1</v>
      </c>
      <c r="D5161" s="38">
        <v>0.04</v>
      </c>
      <c r="E5161" s="39">
        <v>43413</v>
      </c>
      <c r="F5161">
        <f t="shared" si="80"/>
        <v>2018</v>
      </c>
    </row>
    <row r="5162" spans="1:6" x14ac:dyDescent="0.25">
      <c r="A5162" t="s">
        <v>3153</v>
      </c>
      <c r="B5162" t="s">
        <v>5042</v>
      </c>
      <c r="C5162" s="37">
        <v>56.21</v>
      </c>
      <c r="D5162" s="38">
        <v>4.3999999999999997E-2</v>
      </c>
      <c r="E5162" s="39">
        <v>43413</v>
      </c>
      <c r="F5162">
        <f t="shared" si="80"/>
        <v>2018</v>
      </c>
    </row>
    <row r="5163" spans="1:6" x14ac:dyDescent="0.25">
      <c r="A5163" t="s">
        <v>3153</v>
      </c>
      <c r="B5163" t="s">
        <v>5042</v>
      </c>
      <c r="C5163" s="37">
        <v>61.2</v>
      </c>
      <c r="D5163" s="38">
        <v>8.3370000000000007E-3</v>
      </c>
      <c r="E5163" s="39">
        <v>43413</v>
      </c>
      <c r="F5163">
        <f t="shared" si="80"/>
        <v>2018</v>
      </c>
    </row>
    <row r="5164" spans="1:6" x14ac:dyDescent="0.25">
      <c r="A5164" t="s">
        <v>3153</v>
      </c>
      <c r="B5164" t="s">
        <v>5042</v>
      </c>
      <c r="C5164" s="37">
        <v>35.770000000000003</v>
      </c>
      <c r="D5164" s="38">
        <v>2.8000000000000001E-2</v>
      </c>
      <c r="E5164" s="39">
        <v>43413</v>
      </c>
      <c r="F5164">
        <f t="shared" si="80"/>
        <v>2018</v>
      </c>
    </row>
    <row r="5165" spans="1:6" x14ac:dyDescent="0.25">
      <c r="A5165" t="s">
        <v>3153</v>
      </c>
      <c r="B5165" t="s">
        <v>5042</v>
      </c>
      <c r="C5165" s="37">
        <v>30.66</v>
      </c>
      <c r="D5165" s="38">
        <v>2.4E-2</v>
      </c>
      <c r="E5165" s="39">
        <v>43413</v>
      </c>
      <c r="F5165">
        <f t="shared" si="80"/>
        <v>2018</v>
      </c>
    </row>
    <row r="5166" spans="1:6" x14ac:dyDescent="0.25">
      <c r="A5166" t="s">
        <v>3153</v>
      </c>
      <c r="B5166" t="s">
        <v>5042</v>
      </c>
      <c r="C5166" s="37">
        <v>40.880000000000003</v>
      </c>
      <c r="D5166" s="38">
        <v>3.2000000000000001E-2</v>
      </c>
      <c r="E5166" s="39">
        <v>43413</v>
      </c>
      <c r="F5166">
        <f t="shared" si="80"/>
        <v>2018</v>
      </c>
    </row>
    <row r="5167" spans="1:6" x14ac:dyDescent="0.25">
      <c r="A5167" t="s">
        <v>3153</v>
      </c>
      <c r="B5167" t="s">
        <v>5042</v>
      </c>
      <c r="C5167" s="37">
        <v>35.770000000000003</v>
      </c>
      <c r="D5167" s="38">
        <v>2.8000000000000001E-2</v>
      </c>
      <c r="E5167" s="39">
        <v>43413</v>
      </c>
      <c r="F5167">
        <f t="shared" si="80"/>
        <v>2018</v>
      </c>
    </row>
    <row r="5168" spans="1:6" x14ac:dyDescent="0.25">
      <c r="A5168" t="s">
        <v>3153</v>
      </c>
      <c r="B5168" t="s">
        <v>5042</v>
      </c>
      <c r="C5168" s="37">
        <v>99.13</v>
      </c>
      <c r="D5168" s="38">
        <v>5.7099999999999998E-2</v>
      </c>
      <c r="E5168" s="39">
        <v>43413</v>
      </c>
      <c r="F5168">
        <f t="shared" si="80"/>
        <v>2018</v>
      </c>
    </row>
    <row r="5169" spans="1:6" x14ac:dyDescent="0.25">
      <c r="A5169" t="s">
        <v>3153</v>
      </c>
      <c r="B5169" t="s">
        <v>5042</v>
      </c>
      <c r="C5169" s="37">
        <v>40.880000000000003</v>
      </c>
      <c r="D5169" s="38">
        <v>3.2000000000000001E-2</v>
      </c>
      <c r="E5169" s="39">
        <v>43413</v>
      </c>
      <c r="F5169">
        <f t="shared" si="80"/>
        <v>2018</v>
      </c>
    </row>
    <row r="5170" spans="1:6" x14ac:dyDescent="0.25">
      <c r="A5170" t="s">
        <v>3153</v>
      </c>
      <c r="B5170" t="s">
        <v>5042</v>
      </c>
      <c r="C5170" s="37">
        <v>20.440000000000001</v>
      </c>
      <c r="D5170" s="38">
        <v>1.6E-2</v>
      </c>
      <c r="E5170" s="39">
        <v>43413</v>
      </c>
      <c r="F5170">
        <f t="shared" si="80"/>
        <v>2018</v>
      </c>
    </row>
    <row r="5171" spans="1:6" x14ac:dyDescent="0.25">
      <c r="A5171" t="s">
        <v>3153</v>
      </c>
      <c r="B5171" t="s">
        <v>5042</v>
      </c>
      <c r="C5171" s="37">
        <v>99.13</v>
      </c>
      <c r="D5171" s="38">
        <v>5.7099999999999998E-2</v>
      </c>
      <c r="E5171" s="39">
        <v>43413</v>
      </c>
      <c r="F5171">
        <f t="shared" si="80"/>
        <v>2018</v>
      </c>
    </row>
    <row r="5172" spans="1:6" x14ac:dyDescent="0.25">
      <c r="A5172" t="s">
        <v>3153</v>
      </c>
      <c r="B5172" t="s">
        <v>5042</v>
      </c>
      <c r="C5172" s="37">
        <v>61.2</v>
      </c>
      <c r="D5172" s="38">
        <v>8.3370000000000007E-3</v>
      </c>
      <c r="E5172" s="39">
        <v>43413</v>
      </c>
      <c r="F5172">
        <f t="shared" si="80"/>
        <v>2018</v>
      </c>
    </row>
    <row r="5173" spans="1:6" x14ac:dyDescent="0.25">
      <c r="A5173" t="s">
        <v>3153</v>
      </c>
      <c r="B5173" t="s">
        <v>5042</v>
      </c>
      <c r="C5173" s="37">
        <v>45.99</v>
      </c>
      <c r="D5173" s="38">
        <v>3.5999999999999997E-2</v>
      </c>
      <c r="E5173" s="39">
        <v>43413</v>
      </c>
      <c r="F5173">
        <f t="shared" si="80"/>
        <v>2018</v>
      </c>
    </row>
    <row r="5174" spans="1:6" x14ac:dyDescent="0.25">
      <c r="A5174" t="s">
        <v>3153</v>
      </c>
      <c r="B5174" t="s">
        <v>5042</v>
      </c>
      <c r="C5174" s="37">
        <v>35.770000000000003</v>
      </c>
      <c r="D5174" s="38">
        <v>2.8000000000000001E-2</v>
      </c>
      <c r="E5174" s="39">
        <v>43413</v>
      </c>
      <c r="F5174">
        <f t="shared" si="80"/>
        <v>2018</v>
      </c>
    </row>
    <row r="5175" spans="1:6" x14ac:dyDescent="0.25">
      <c r="A5175" t="s">
        <v>3153</v>
      </c>
      <c r="B5175" t="s">
        <v>5042</v>
      </c>
      <c r="C5175" s="37">
        <v>40.880000000000003</v>
      </c>
      <c r="D5175" s="38">
        <v>3.2000000000000001E-2</v>
      </c>
      <c r="E5175" s="39">
        <v>43413</v>
      </c>
      <c r="F5175">
        <f t="shared" si="80"/>
        <v>2018</v>
      </c>
    </row>
    <row r="5176" spans="1:6" x14ac:dyDescent="0.25">
      <c r="A5176" t="s">
        <v>3153</v>
      </c>
      <c r="B5176" t="s">
        <v>5042</v>
      </c>
      <c r="C5176" s="37">
        <v>99.13</v>
      </c>
      <c r="D5176" s="38">
        <v>5.7099999999999998E-2</v>
      </c>
      <c r="E5176" s="39">
        <v>43413</v>
      </c>
      <c r="F5176">
        <f t="shared" si="80"/>
        <v>2018</v>
      </c>
    </row>
    <row r="5177" spans="1:6" x14ac:dyDescent="0.25">
      <c r="A5177" t="s">
        <v>3153</v>
      </c>
      <c r="B5177" t="s">
        <v>5042</v>
      </c>
      <c r="C5177" s="37">
        <v>20.440000000000001</v>
      </c>
      <c r="D5177" s="38">
        <v>1.6E-2</v>
      </c>
      <c r="E5177" s="39">
        <v>43413</v>
      </c>
      <c r="F5177">
        <f t="shared" si="80"/>
        <v>2018</v>
      </c>
    </row>
    <row r="5178" spans="1:6" x14ac:dyDescent="0.25">
      <c r="A5178" t="s">
        <v>3153</v>
      </c>
      <c r="B5178" t="s">
        <v>5042</v>
      </c>
      <c r="C5178" s="37">
        <v>40.880000000000003</v>
      </c>
      <c r="D5178" s="38">
        <v>3.2000000000000001E-2</v>
      </c>
      <c r="E5178" s="39">
        <v>43413</v>
      </c>
      <c r="F5178">
        <f t="shared" si="80"/>
        <v>2018</v>
      </c>
    </row>
    <row r="5179" spans="1:6" x14ac:dyDescent="0.25">
      <c r="A5179" t="s">
        <v>3153</v>
      </c>
      <c r="B5179" t="s">
        <v>5042</v>
      </c>
      <c r="C5179" s="37">
        <v>45.99</v>
      </c>
      <c r="D5179" s="38">
        <v>3.5999999999999997E-2</v>
      </c>
      <c r="E5179" s="39">
        <v>43413</v>
      </c>
      <c r="F5179">
        <f t="shared" si="80"/>
        <v>2018</v>
      </c>
    </row>
    <row r="5180" spans="1:6" x14ac:dyDescent="0.25">
      <c r="A5180" t="s">
        <v>3153</v>
      </c>
      <c r="B5180" t="s">
        <v>5042</v>
      </c>
      <c r="C5180" s="37">
        <v>51.1</v>
      </c>
      <c r="D5180" s="38">
        <v>0.04</v>
      </c>
      <c r="E5180" s="39">
        <v>43413</v>
      </c>
      <c r="F5180">
        <f t="shared" si="80"/>
        <v>2018</v>
      </c>
    </row>
    <row r="5181" spans="1:6" x14ac:dyDescent="0.25">
      <c r="A5181" t="s">
        <v>3153</v>
      </c>
      <c r="B5181" t="s">
        <v>5042</v>
      </c>
      <c r="C5181" s="37">
        <v>20.440000000000001</v>
      </c>
      <c r="D5181" s="38">
        <v>1.6E-2</v>
      </c>
      <c r="E5181" s="39">
        <v>43413</v>
      </c>
      <c r="F5181">
        <f t="shared" si="80"/>
        <v>2018</v>
      </c>
    </row>
    <row r="5182" spans="1:6" x14ac:dyDescent="0.25">
      <c r="A5182" t="s">
        <v>3153</v>
      </c>
      <c r="B5182" t="s">
        <v>5042</v>
      </c>
      <c r="C5182" s="37">
        <v>10.85</v>
      </c>
      <c r="D5182" s="38">
        <v>8.5000000000000006E-3</v>
      </c>
      <c r="E5182" s="39">
        <v>43413</v>
      </c>
      <c r="F5182">
        <f t="shared" si="80"/>
        <v>2018</v>
      </c>
    </row>
    <row r="5183" spans="1:6" x14ac:dyDescent="0.25">
      <c r="A5183" t="s">
        <v>3153</v>
      </c>
      <c r="B5183" t="s">
        <v>5042</v>
      </c>
      <c r="C5183" s="37">
        <v>45.99</v>
      </c>
      <c r="D5183" s="38">
        <v>3.5999999999999997E-2</v>
      </c>
      <c r="E5183" s="39">
        <v>43413</v>
      </c>
      <c r="F5183">
        <f t="shared" si="80"/>
        <v>2018</v>
      </c>
    </row>
    <row r="5184" spans="1:6" x14ac:dyDescent="0.25">
      <c r="A5184" t="s">
        <v>3153</v>
      </c>
      <c r="B5184" t="s">
        <v>5042</v>
      </c>
      <c r="C5184" s="37">
        <v>51.1</v>
      </c>
      <c r="D5184" s="38">
        <v>0.04</v>
      </c>
      <c r="E5184" s="39">
        <v>43413</v>
      </c>
      <c r="F5184">
        <f t="shared" si="80"/>
        <v>2018</v>
      </c>
    </row>
    <row r="5185" spans="1:6" x14ac:dyDescent="0.25">
      <c r="A5185" t="s">
        <v>3153</v>
      </c>
      <c r="B5185" t="s">
        <v>5042</v>
      </c>
      <c r="C5185" s="37">
        <v>40.880000000000003</v>
      </c>
      <c r="D5185" s="38">
        <v>3.2000000000000001E-2</v>
      </c>
      <c r="E5185" s="39">
        <v>43413</v>
      </c>
      <c r="F5185">
        <f t="shared" si="80"/>
        <v>2018</v>
      </c>
    </row>
    <row r="5186" spans="1:6" x14ac:dyDescent="0.25">
      <c r="A5186" t="s">
        <v>3153</v>
      </c>
      <c r="B5186" t="s">
        <v>5042</v>
      </c>
      <c r="C5186" s="37">
        <v>61.32</v>
      </c>
      <c r="D5186" s="38">
        <v>4.8000000000000001E-2</v>
      </c>
      <c r="E5186" s="39">
        <v>43413</v>
      </c>
      <c r="F5186">
        <f t="shared" si="80"/>
        <v>2018</v>
      </c>
    </row>
    <row r="5187" spans="1:6" x14ac:dyDescent="0.25">
      <c r="A5187" t="s">
        <v>3153</v>
      </c>
      <c r="B5187" t="s">
        <v>5042</v>
      </c>
      <c r="C5187" s="37">
        <v>61.2</v>
      </c>
      <c r="D5187" s="38">
        <v>8.3370000000000007E-3</v>
      </c>
      <c r="E5187" s="39">
        <v>43413</v>
      </c>
      <c r="F5187">
        <f t="shared" ref="F5187:F5250" si="81">YEAR(E5187)</f>
        <v>2018</v>
      </c>
    </row>
    <row r="5188" spans="1:6" x14ac:dyDescent="0.25">
      <c r="A5188" t="s">
        <v>3153</v>
      </c>
      <c r="B5188" t="s">
        <v>5042</v>
      </c>
      <c r="C5188" s="37">
        <v>35.770000000000003</v>
      </c>
      <c r="D5188" s="38">
        <v>2.8000000000000001E-2</v>
      </c>
      <c r="E5188" s="39">
        <v>43413</v>
      </c>
      <c r="F5188">
        <f t="shared" si="81"/>
        <v>2018</v>
      </c>
    </row>
    <row r="5189" spans="1:6" x14ac:dyDescent="0.25">
      <c r="A5189" t="s">
        <v>3153</v>
      </c>
      <c r="B5189" t="s">
        <v>5042</v>
      </c>
      <c r="C5189" s="37">
        <v>10.85</v>
      </c>
      <c r="D5189" s="38">
        <v>8.5000000000000006E-3</v>
      </c>
      <c r="E5189" s="39">
        <v>43413</v>
      </c>
      <c r="F5189">
        <f t="shared" si="81"/>
        <v>2018</v>
      </c>
    </row>
    <row r="5190" spans="1:6" x14ac:dyDescent="0.25">
      <c r="A5190" t="s">
        <v>3153</v>
      </c>
      <c r="B5190" t="s">
        <v>5042</v>
      </c>
      <c r="C5190" s="37">
        <v>40.880000000000003</v>
      </c>
      <c r="D5190" s="38">
        <v>3.2000000000000001E-2</v>
      </c>
      <c r="E5190" s="39">
        <v>43413</v>
      </c>
      <c r="F5190">
        <f t="shared" si="81"/>
        <v>2018</v>
      </c>
    </row>
    <row r="5191" spans="1:6" x14ac:dyDescent="0.25">
      <c r="A5191" t="s">
        <v>3153</v>
      </c>
      <c r="B5191" t="s">
        <v>5042</v>
      </c>
      <c r="C5191" s="37">
        <v>45.99</v>
      </c>
      <c r="D5191" s="38">
        <v>3.5999999999999997E-2</v>
      </c>
      <c r="E5191" s="39">
        <v>43413</v>
      </c>
      <c r="F5191">
        <f t="shared" si="81"/>
        <v>2018</v>
      </c>
    </row>
    <row r="5192" spans="1:6" x14ac:dyDescent="0.25">
      <c r="A5192" t="s">
        <v>3153</v>
      </c>
      <c r="B5192" t="s">
        <v>5042</v>
      </c>
      <c r="C5192" s="37">
        <v>10.85</v>
      </c>
      <c r="D5192" s="38">
        <v>8.5000000000000006E-3</v>
      </c>
      <c r="E5192" s="39">
        <v>43413</v>
      </c>
      <c r="F5192">
        <f t="shared" si="81"/>
        <v>2018</v>
      </c>
    </row>
    <row r="5193" spans="1:6" x14ac:dyDescent="0.25">
      <c r="A5193" t="s">
        <v>3153</v>
      </c>
      <c r="B5193" t="s">
        <v>5042</v>
      </c>
      <c r="C5193" s="37">
        <v>56.21</v>
      </c>
      <c r="D5193" s="38">
        <v>4.3999999999999997E-2</v>
      </c>
      <c r="E5193" s="39">
        <v>43413</v>
      </c>
      <c r="F5193">
        <f t="shared" si="81"/>
        <v>2018</v>
      </c>
    </row>
    <row r="5194" spans="1:6" x14ac:dyDescent="0.25">
      <c r="A5194" t="s">
        <v>3153</v>
      </c>
      <c r="B5194" t="s">
        <v>5042</v>
      </c>
      <c r="C5194" s="37">
        <v>25.55</v>
      </c>
      <c r="D5194" s="38">
        <v>0.02</v>
      </c>
      <c r="E5194" s="39">
        <v>43413</v>
      </c>
      <c r="F5194">
        <f t="shared" si="81"/>
        <v>2018</v>
      </c>
    </row>
    <row r="5195" spans="1:6" x14ac:dyDescent="0.25">
      <c r="A5195" t="s">
        <v>3153</v>
      </c>
      <c r="B5195" t="s">
        <v>5042</v>
      </c>
      <c r="C5195" s="37">
        <v>51.1</v>
      </c>
      <c r="D5195" s="38">
        <v>0.04</v>
      </c>
      <c r="E5195" s="39">
        <v>43413</v>
      </c>
      <c r="F5195">
        <f t="shared" si="81"/>
        <v>2018</v>
      </c>
    </row>
    <row r="5196" spans="1:6" x14ac:dyDescent="0.25">
      <c r="A5196" t="s">
        <v>3153</v>
      </c>
      <c r="B5196" t="s">
        <v>5042</v>
      </c>
      <c r="C5196" s="37">
        <v>99.13</v>
      </c>
      <c r="D5196" s="38">
        <v>5.7099999999999998E-2</v>
      </c>
      <c r="E5196" s="39">
        <v>43413</v>
      </c>
      <c r="F5196">
        <f t="shared" si="81"/>
        <v>2018</v>
      </c>
    </row>
    <row r="5197" spans="1:6" x14ac:dyDescent="0.25">
      <c r="A5197" t="s">
        <v>3153</v>
      </c>
      <c r="B5197" t="s">
        <v>5042</v>
      </c>
      <c r="C5197" s="37">
        <v>45.99</v>
      </c>
      <c r="D5197" s="38">
        <v>3.5999999999999997E-2</v>
      </c>
      <c r="E5197" s="39">
        <v>43413</v>
      </c>
      <c r="F5197">
        <f t="shared" si="81"/>
        <v>2018</v>
      </c>
    </row>
    <row r="5198" spans="1:6" x14ac:dyDescent="0.25">
      <c r="A5198" t="s">
        <v>3153</v>
      </c>
      <c r="B5198" t="s">
        <v>5042</v>
      </c>
      <c r="C5198" s="37">
        <v>45.99</v>
      </c>
      <c r="D5198" s="38">
        <v>3.5999999999999997E-2</v>
      </c>
      <c r="E5198" s="39">
        <v>43413</v>
      </c>
      <c r="F5198">
        <f t="shared" si="81"/>
        <v>2018</v>
      </c>
    </row>
    <row r="5199" spans="1:6" x14ac:dyDescent="0.25">
      <c r="A5199" t="s">
        <v>3153</v>
      </c>
      <c r="B5199" t="s">
        <v>5042</v>
      </c>
      <c r="C5199" s="37">
        <v>51.1</v>
      </c>
      <c r="D5199" s="38">
        <v>0.04</v>
      </c>
      <c r="E5199" s="39">
        <v>43413</v>
      </c>
      <c r="F5199">
        <f t="shared" si="81"/>
        <v>2018</v>
      </c>
    </row>
    <row r="5200" spans="1:6" x14ac:dyDescent="0.25">
      <c r="A5200" t="s">
        <v>3153</v>
      </c>
      <c r="B5200" t="s">
        <v>5042</v>
      </c>
      <c r="C5200" s="37">
        <v>10.220000000000001</v>
      </c>
      <c r="D5200" s="38">
        <v>8.0000000000000002E-3</v>
      </c>
      <c r="E5200" s="39">
        <v>43413</v>
      </c>
      <c r="F5200">
        <f t="shared" si="81"/>
        <v>2018</v>
      </c>
    </row>
    <row r="5201" spans="1:6" x14ac:dyDescent="0.25">
      <c r="A5201" t="s">
        <v>3153</v>
      </c>
      <c r="B5201" t="s">
        <v>5042</v>
      </c>
      <c r="C5201" s="37">
        <v>40.880000000000003</v>
      </c>
      <c r="D5201" s="38">
        <v>3.2000000000000001E-2</v>
      </c>
      <c r="E5201" s="39">
        <v>43413</v>
      </c>
      <c r="F5201">
        <f t="shared" si="81"/>
        <v>2018</v>
      </c>
    </row>
    <row r="5202" spans="1:6" x14ac:dyDescent="0.25">
      <c r="A5202" t="s">
        <v>3153</v>
      </c>
      <c r="B5202" t="s">
        <v>5042</v>
      </c>
      <c r="C5202" s="37">
        <v>99.13</v>
      </c>
      <c r="D5202" s="38">
        <v>5.7099999999999998E-2</v>
      </c>
      <c r="E5202" s="39">
        <v>43413</v>
      </c>
      <c r="F5202">
        <f t="shared" si="81"/>
        <v>2018</v>
      </c>
    </row>
    <row r="5203" spans="1:6" x14ac:dyDescent="0.25">
      <c r="A5203" t="s">
        <v>3153</v>
      </c>
      <c r="B5203" t="s">
        <v>5042</v>
      </c>
      <c r="C5203" s="37">
        <v>45.99</v>
      </c>
      <c r="D5203" s="38">
        <v>3.5999999999999997E-2</v>
      </c>
      <c r="E5203" s="39">
        <v>43413</v>
      </c>
      <c r="F5203">
        <f t="shared" si="81"/>
        <v>2018</v>
      </c>
    </row>
    <row r="5204" spans="1:6" x14ac:dyDescent="0.25">
      <c r="A5204" t="s">
        <v>3153</v>
      </c>
      <c r="B5204" t="s">
        <v>5042</v>
      </c>
      <c r="C5204" s="37">
        <v>10.85</v>
      </c>
      <c r="D5204" s="38">
        <v>8.5000000000000006E-3</v>
      </c>
      <c r="E5204" s="39">
        <v>43413</v>
      </c>
      <c r="F5204">
        <f t="shared" si="81"/>
        <v>2018</v>
      </c>
    </row>
    <row r="5205" spans="1:6" x14ac:dyDescent="0.25">
      <c r="A5205" t="s">
        <v>3153</v>
      </c>
      <c r="B5205" t="s">
        <v>5042</v>
      </c>
      <c r="C5205" s="37">
        <v>51.1</v>
      </c>
      <c r="D5205" s="38">
        <v>0.04</v>
      </c>
      <c r="E5205" s="39">
        <v>43413</v>
      </c>
      <c r="F5205">
        <f t="shared" si="81"/>
        <v>2018</v>
      </c>
    </row>
    <row r="5206" spans="1:6" x14ac:dyDescent="0.25">
      <c r="A5206" t="s">
        <v>3153</v>
      </c>
      <c r="B5206" t="s">
        <v>5042</v>
      </c>
      <c r="C5206" s="37">
        <v>15.33</v>
      </c>
      <c r="D5206" s="38">
        <v>1.2E-2</v>
      </c>
      <c r="E5206" s="39">
        <v>43413</v>
      </c>
      <c r="F5206">
        <f t="shared" si="81"/>
        <v>2018</v>
      </c>
    </row>
    <row r="5207" spans="1:6" x14ac:dyDescent="0.25">
      <c r="A5207" t="s">
        <v>3153</v>
      </c>
      <c r="B5207" t="s">
        <v>5042</v>
      </c>
      <c r="C5207" s="37">
        <v>10.220000000000001</v>
      </c>
      <c r="D5207" s="38">
        <v>8.0000000000000002E-3</v>
      </c>
      <c r="E5207" s="39">
        <v>43413</v>
      </c>
      <c r="F5207">
        <f t="shared" si="81"/>
        <v>2018</v>
      </c>
    </row>
    <row r="5208" spans="1:6" x14ac:dyDescent="0.25">
      <c r="A5208" t="s">
        <v>3153</v>
      </c>
      <c r="B5208" t="s">
        <v>5042</v>
      </c>
      <c r="C5208" s="37">
        <v>65.13</v>
      </c>
      <c r="D5208" s="38">
        <v>5.0999999999999997E-2</v>
      </c>
      <c r="E5208" s="39">
        <v>43413</v>
      </c>
      <c r="F5208">
        <f t="shared" si="81"/>
        <v>2018</v>
      </c>
    </row>
    <row r="5209" spans="1:6" x14ac:dyDescent="0.25">
      <c r="A5209" t="s">
        <v>3153</v>
      </c>
      <c r="B5209" t="s">
        <v>5042</v>
      </c>
      <c r="C5209" s="37">
        <v>45.99</v>
      </c>
      <c r="D5209" s="38">
        <v>3.5999999999999997E-2</v>
      </c>
      <c r="E5209" s="39">
        <v>43413</v>
      </c>
      <c r="F5209">
        <f t="shared" si="81"/>
        <v>2018</v>
      </c>
    </row>
    <row r="5210" spans="1:6" x14ac:dyDescent="0.25">
      <c r="A5210" t="s">
        <v>3153</v>
      </c>
      <c r="B5210" t="s">
        <v>5042</v>
      </c>
      <c r="C5210" s="37">
        <v>30.66</v>
      </c>
      <c r="D5210" s="38">
        <v>2.4E-2</v>
      </c>
      <c r="E5210" s="39">
        <v>43413</v>
      </c>
      <c r="F5210">
        <f t="shared" si="81"/>
        <v>2018</v>
      </c>
    </row>
    <row r="5211" spans="1:6" x14ac:dyDescent="0.25">
      <c r="A5211" t="s">
        <v>3153</v>
      </c>
      <c r="B5211" t="s">
        <v>5042</v>
      </c>
      <c r="C5211" s="37">
        <v>56.21</v>
      </c>
      <c r="D5211" s="38">
        <v>4.3999999999999997E-2</v>
      </c>
      <c r="E5211" s="39">
        <v>43413</v>
      </c>
      <c r="F5211">
        <f t="shared" si="81"/>
        <v>2018</v>
      </c>
    </row>
    <row r="5212" spans="1:6" x14ac:dyDescent="0.25">
      <c r="A5212" t="s">
        <v>3153</v>
      </c>
      <c r="B5212" t="s">
        <v>5042</v>
      </c>
      <c r="C5212" s="37">
        <v>218.36</v>
      </c>
      <c r="D5212" s="38">
        <v>0.17100000000000001</v>
      </c>
      <c r="E5212" s="39">
        <v>43413</v>
      </c>
      <c r="F5212">
        <f t="shared" si="81"/>
        <v>2018</v>
      </c>
    </row>
    <row r="5213" spans="1:6" x14ac:dyDescent="0.25">
      <c r="A5213" t="s">
        <v>3153</v>
      </c>
      <c r="B5213" t="s">
        <v>5042</v>
      </c>
      <c r="C5213" s="37">
        <v>61.2</v>
      </c>
      <c r="D5213" s="38">
        <v>8.3370000000000007E-3</v>
      </c>
      <c r="E5213" s="39">
        <v>43413</v>
      </c>
      <c r="F5213">
        <f t="shared" si="81"/>
        <v>2018</v>
      </c>
    </row>
    <row r="5214" spans="1:6" x14ac:dyDescent="0.25">
      <c r="A5214" t="s">
        <v>3153</v>
      </c>
      <c r="B5214" t="s">
        <v>5042</v>
      </c>
      <c r="C5214" s="37">
        <v>10.220000000000001</v>
      </c>
      <c r="D5214" s="38">
        <v>8.0000000000000002E-3</v>
      </c>
      <c r="E5214" s="39">
        <v>43413</v>
      </c>
      <c r="F5214">
        <f t="shared" si="81"/>
        <v>2018</v>
      </c>
    </row>
    <row r="5215" spans="1:6" x14ac:dyDescent="0.25">
      <c r="A5215" t="s">
        <v>3153</v>
      </c>
      <c r="B5215" t="s">
        <v>5042</v>
      </c>
      <c r="C5215" s="37">
        <v>5.1100000000000003</v>
      </c>
      <c r="D5215" s="38">
        <v>4.0000000000000001E-3</v>
      </c>
      <c r="E5215" s="39">
        <v>43413</v>
      </c>
      <c r="F5215">
        <f t="shared" si="81"/>
        <v>2018</v>
      </c>
    </row>
    <row r="5216" spans="1:6" x14ac:dyDescent="0.25">
      <c r="A5216" t="s">
        <v>3153</v>
      </c>
      <c r="B5216" t="s">
        <v>5042</v>
      </c>
      <c r="C5216" s="37">
        <v>51.1</v>
      </c>
      <c r="D5216" s="38">
        <v>0.04</v>
      </c>
      <c r="E5216" s="39">
        <v>43413</v>
      </c>
      <c r="F5216">
        <f t="shared" si="81"/>
        <v>2018</v>
      </c>
    </row>
    <row r="5217" spans="1:6" x14ac:dyDescent="0.25">
      <c r="A5217" t="s">
        <v>3153</v>
      </c>
      <c r="B5217" t="s">
        <v>5042</v>
      </c>
      <c r="C5217" s="37">
        <v>51.1</v>
      </c>
      <c r="D5217" s="38">
        <v>0.04</v>
      </c>
      <c r="E5217" s="39">
        <v>43413</v>
      </c>
      <c r="F5217">
        <f t="shared" si="81"/>
        <v>2018</v>
      </c>
    </row>
    <row r="5218" spans="1:6" x14ac:dyDescent="0.25">
      <c r="A5218" t="s">
        <v>3153</v>
      </c>
      <c r="B5218" t="s">
        <v>5042</v>
      </c>
      <c r="C5218" s="37">
        <v>51.1</v>
      </c>
      <c r="D5218" s="38">
        <v>0.04</v>
      </c>
      <c r="E5218" s="39">
        <v>43413</v>
      </c>
      <c r="F5218">
        <f t="shared" si="81"/>
        <v>2018</v>
      </c>
    </row>
    <row r="5219" spans="1:6" x14ac:dyDescent="0.25">
      <c r="A5219" t="s">
        <v>3153</v>
      </c>
      <c r="B5219" t="s">
        <v>5042</v>
      </c>
      <c r="C5219" s="37">
        <v>99.13</v>
      </c>
      <c r="D5219" s="38">
        <v>5.7099999999999998E-2</v>
      </c>
      <c r="E5219" s="39">
        <v>43413</v>
      </c>
      <c r="F5219">
        <f t="shared" si="81"/>
        <v>2018</v>
      </c>
    </row>
    <row r="5220" spans="1:6" x14ac:dyDescent="0.25">
      <c r="A5220" t="s">
        <v>3153</v>
      </c>
      <c r="B5220" t="s">
        <v>5042</v>
      </c>
      <c r="C5220" s="37">
        <v>20.440000000000001</v>
      </c>
      <c r="D5220" s="38">
        <v>1.6E-2</v>
      </c>
      <c r="E5220" s="39">
        <v>43413</v>
      </c>
      <c r="F5220">
        <f t="shared" si="81"/>
        <v>2018</v>
      </c>
    </row>
    <row r="5221" spans="1:6" x14ac:dyDescent="0.25">
      <c r="A5221" t="s">
        <v>3153</v>
      </c>
      <c r="B5221" t="s">
        <v>5042</v>
      </c>
      <c r="C5221" s="37">
        <v>61.2</v>
      </c>
      <c r="D5221" s="38">
        <v>8.3370000000000007E-3</v>
      </c>
      <c r="E5221" s="39">
        <v>43413</v>
      </c>
      <c r="F5221">
        <f t="shared" si="81"/>
        <v>2018</v>
      </c>
    </row>
    <row r="5222" spans="1:6" x14ac:dyDescent="0.25">
      <c r="A5222" t="s">
        <v>3153</v>
      </c>
      <c r="B5222" t="s">
        <v>5042</v>
      </c>
      <c r="C5222" s="37">
        <v>30.66</v>
      </c>
      <c r="D5222" s="38">
        <v>2.4E-2</v>
      </c>
      <c r="E5222" s="39">
        <v>43413</v>
      </c>
      <c r="F5222">
        <f t="shared" si="81"/>
        <v>2018</v>
      </c>
    </row>
    <row r="5223" spans="1:6" x14ac:dyDescent="0.25">
      <c r="A5223" t="s">
        <v>3153</v>
      </c>
      <c r="B5223" t="s">
        <v>5042</v>
      </c>
      <c r="C5223" s="37">
        <v>45.99</v>
      </c>
      <c r="D5223" s="38">
        <v>3.5999999999999997E-2</v>
      </c>
      <c r="E5223" s="39">
        <v>43413</v>
      </c>
      <c r="F5223">
        <f t="shared" si="81"/>
        <v>2018</v>
      </c>
    </row>
    <row r="5224" spans="1:6" x14ac:dyDescent="0.25">
      <c r="A5224" t="s">
        <v>3153</v>
      </c>
      <c r="B5224" t="s">
        <v>5042</v>
      </c>
      <c r="C5224" s="37">
        <v>99.13</v>
      </c>
      <c r="D5224" s="38">
        <v>5.7099999999999998E-2</v>
      </c>
      <c r="E5224" s="39">
        <v>43413</v>
      </c>
      <c r="F5224">
        <f t="shared" si="81"/>
        <v>2018</v>
      </c>
    </row>
    <row r="5225" spans="1:6" x14ac:dyDescent="0.25">
      <c r="A5225" t="s">
        <v>3153</v>
      </c>
      <c r="B5225" t="s">
        <v>5042</v>
      </c>
      <c r="C5225" s="37">
        <v>51.1</v>
      </c>
      <c r="D5225" s="38">
        <v>0.04</v>
      </c>
      <c r="E5225" s="39">
        <v>43413</v>
      </c>
      <c r="F5225">
        <f t="shared" si="81"/>
        <v>2018</v>
      </c>
    </row>
    <row r="5226" spans="1:6" x14ac:dyDescent="0.25">
      <c r="A5226" t="s">
        <v>3153</v>
      </c>
      <c r="B5226" t="s">
        <v>5042</v>
      </c>
      <c r="C5226" s="37">
        <v>10.85</v>
      </c>
      <c r="D5226" s="38">
        <v>8.5000000000000006E-3</v>
      </c>
      <c r="E5226" s="39">
        <v>43413</v>
      </c>
      <c r="F5226">
        <f t="shared" si="81"/>
        <v>2018</v>
      </c>
    </row>
    <row r="5227" spans="1:6" x14ac:dyDescent="0.25">
      <c r="A5227" t="s">
        <v>3153</v>
      </c>
      <c r="B5227" t="s">
        <v>5042</v>
      </c>
      <c r="C5227" s="37">
        <v>25.55</v>
      </c>
      <c r="D5227" s="38">
        <v>0.02</v>
      </c>
      <c r="E5227" s="39">
        <v>43413</v>
      </c>
      <c r="F5227">
        <f t="shared" si="81"/>
        <v>2018</v>
      </c>
    </row>
    <row r="5228" spans="1:6" x14ac:dyDescent="0.25">
      <c r="A5228" t="s">
        <v>3153</v>
      </c>
      <c r="B5228" t="s">
        <v>5042</v>
      </c>
      <c r="C5228" s="37">
        <v>56.21</v>
      </c>
      <c r="D5228" s="38">
        <v>4.3999999999999997E-2</v>
      </c>
      <c r="E5228" s="39">
        <v>43413</v>
      </c>
      <c r="F5228">
        <f t="shared" si="81"/>
        <v>2018</v>
      </c>
    </row>
    <row r="5229" spans="1:6" x14ac:dyDescent="0.25">
      <c r="A5229" t="s">
        <v>3153</v>
      </c>
      <c r="B5229" t="s">
        <v>5042</v>
      </c>
      <c r="C5229" s="37">
        <v>45.99</v>
      </c>
      <c r="D5229" s="38">
        <v>3.5999999999999997E-2</v>
      </c>
      <c r="E5229" s="39">
        <v>43413</v>
      </c>
      <c r="F5229">
        <f t="shared" si="81"/>
        <v>2018</v>
      </c>
    </row>
    <row r="5230" spans="1:6" x14ac:dyDescent="0.25">
      <c r="A5230" t="s">
        <v>3153</v>
      </c>
      <c r="B5230" t="s">
        <v>5042</v>
      </c>
      <c r="C5230" s="37">
        <v>45.99</v>
      </c>
      <c r="D5230" s="38">
        <v>3.5999999999999997E-2</v>
      </c>
      <c r="E5230" s="39">
        <v>43413</v>
      </c>
      <c r="F5230">
        <f t="shared" si="81"/>
        <v>2018</v>
      </c>
    </row>
    <row r="5231" spans="1:6" x14ac:dyDescent="0.25">
      <c r="A5231" t="s">
        <v>3153</v>
      </c>
      <c r="B5231" t="s">
        <v>5042</v>
      </c>
      <c r="C5231" s="37">
        <v>35.770000000000003</v>
      </c>
      <c r="D5231" s="38">
        <v>2.8000000000000001E-2</v>
      </c>
      <c r="E5231" s="39">
        <v>43413</v>
      </c>
      <c r="F5231">
        <f t="shared" si="81"/>
        <v>2018</v>
      </c>
    </row>
    <row r="5232" spans="1:6" x14ac:dyDescent="0.25">
      <c r="A5232" t="s">
        <v>3153</v>
      </c>
      <c r="B5232" t="s">
        <v>5042</v>
      </c>
      <c r="C5232" s="37">
        <v>25.55</v>
      </c>
      <c r="D5232" s="38">
        <v>0.02</v>
      </c>
      <c r="E5232" s="39">
        <v>43413</v>
      </c>
      <c r="F5232">
        <f t="shared" si="81"/>
        <v>2018</v>
      </c>
    </row>
    <row r="5233" spans="1:6" x14ac:dyDescent="0.25">
      <c r="A5233" t="s">
        <v>3153</v>
      </c>
      <c r="B5233" t="s">
        <v>5042</v>
      </c>
      <c r="C5233" s="37">
        <v>45.99</v>
      </c>
      <c r="D5233" s="38">
        <v>3.5999999999999997E-2</v>
      </c>
      <c r="E5233" s="39">
        <v>43413</v>
      </c>
      <c r="F5233">
        <f t="shared" si="81"/>
        <v>2018</v>
      </c>
    </row>
    <row r="5234" spans="1:6" x14ac:dyDescent="0.25">
      <c r="A5234" t="s">
        <v>3153</v>
      </c>
      <c r="B5234" t="s">
        <v>5042</v>
      </c>
      <c r="C5234" s="37">
        <v>20.440000000000001</v>
      </c>
      <c r="D5234" s="38">
        <v>1.6E-2</v>
      </c>
      <c r="E5234" s="39">
        <v>43413</v>
      </c>
      <c r="F5234">
        <f t="shared" si="81"/>
        <v>2018</v>
      </c>
    </row>
    <row r="5235" spans="1:6" x14ac:dyDescent="0.25">
      <c r="A5235" t="s">
        <v>3153</v>
      </c>
      <c r="B5235" t="s">
        <v>5042</v>
      </c>
      <c r="C5235" s="37">
        <v>51.1</v>
      </c>
      <c r="D5235" s="38">
        <v>0.04</v>
      </c>
      <c r="E5235" s="39">
        <v>43413</v>
      </c>
      <c r="F5235">
        <f t="shared" si="81"/>
        <v>2018</v>
      </c>
    </row>
    <row r="5236" spans="1:6" x14ac:dyDescent="0.25">
      <c r="A5236" t="s">
        <v>3153</v>
      </c>
      <c r="B5236" t="s">
        <v>5042</v>
      </c>
      <c r="C5236" s="37">
        <v>25.55</v>
      </c>
      <c r="D5236" s="38">
        <v>0.02</v>
      </c>
      <c r="E5236" s="39">
        <v>43413</v>
      </c>
      <c r="F5236">
        <f t="shared" si="81"/>
        <v>2018</v>
      </c>
    </row>
    <row r="5237" spans="1:6" x14ac:dyDescent="0.25">
      <c r="A5237" t="s">
        <v>3153</v>
      </c>
      <c r="B5237" t="s">
        <v>5042</v>
      </c>
      <c r="C5237" s="37">
        <v>30.66</v>
      </c>
      <c r="D5237" s="38">
        <v>2.4E-2</v>
      </c>
      <c r="E5237" s="39">
        <v>43413</v>
      </c>
      <c r="F5237">
        <f t="shared" si="81"/>
        <v>2018</v>
      </c>
    </row>
    <row r="5238" spans="1:6" x14ac:dyDescent="0.25">
      <c r="A5238" t="s">
        <v>3153</v>
      </c>
      <c r="B5238" t="s">
        <v>5042</v>
      </c>
      <c r="C5238" s="37">
        <v>65.13</v>
      </c>
      <c r="D5238" s="38">
        <v>5.0999999999999997E-2</v>
      </c>
      <c r="E5238" s="39">
        <v>43413</v>
      </c>
      <c r="F5238">
        <f t="shared" si="81"/>
        <v>2018</v>
      </c>
    </row>
    <row r="5239" spans="1:6" x14ac:dyDescent="0.25">
      <c r="A5239" t="s">
        <v>3153</v>
      </c>
      <c r="B5239" t="s">
        <v>5042</v>
      </c>
      <c r="C5239" s="37">
        <v>51.1</v>
      </c>
      <c r="D5239" s="38">
        <v>0.04</v>
      </c>
      <c r="E5239" s="39">
        <v>43413</v>
      </c>
      <c r="F5239">
        <f t="shared" si="81"/>
        <v>2018</v>
      </c>
    </row>
    <row r="5240" spans="1:6" x14ac:dyDescent="0.25">
      <c r="A5240" t="s">
        <v>3153</v>
      </c>
      <c r="B5240" t="s">
        <v>5042</v>
      </c>
      <c r="C5240" s="37">
        <v>45.99</v>
      </c>
      <c r="D5240" s="38">
        <v>3.5999999999999997E-2</v>
      </c>
      <c r="E5240" s="39">
        <v>43413</v>
      </c>
      <c r="F5240">
        <f t="shared" si="81"/>
        <v>2018</v>
      </c>
    </row>
    <row r="5241" spans="1:6" x14ac:dyDescent="0.25">
      <c r="A5241" t="s">
        <v>3153</v>
      </c>
      <c r="B5241" t="s">
        <v>5042</v>
      </c>
      <c r="C5241" s="37">
        <v>99.13</v>
      </c>
      <c r="D5241" s="38">
        <v>5.7099999999999998E-2</v>
      </c>
      <c r="E5241" s="39">
        <v>43413</v>
      </c>
      <c r="F5241">
        <f t="shared" si="81"/>
        <v>2018</v>
      </c>
    </row>
    <row r="5242" spans="1:6" x14ac:dyDescent="0.25">
      <c r="A5242" t="s">
        <v>3153</v>
      </c>
      <c r="B5242" t="s">
        <v>5042</v>
      </c>
      <c r="C5242" s="37">
        <v>40.880000000000003</v>
      </c>
      <c r="D5242" s="38">
        <v>3.2000000000000001E-2</v>
      </c>
      <c r="E5242" s="39">
        <v>43413</v>
      </c>
      <c r="F5242">
        <f t="shared" si="81"/>
        <v>2018</v>
      </c>
    </row>
    <row r="5243" spans="1:6" x14ac:dyDescent="0.25">
      <c r="A5243" t="s">
        <v>3153</v>
      </c>
      <c r="B5243" t="s">
        <v>5042</v>
      </c>
      <c r="C5243" s="37">
        <v>61.2</v>
      </c>
      <c r="D5243" s="38">
        <v>8.3370000000000007E-3</v>
      </c>
      <c r="E5243" s="39">
        <v>43413</v>
      </c>
      <c r="F5243">
        <f t="shared" si="81"/>
        <v>2018</v>
      </c>
    </row>
    <row r="5244" spans="1:6" x14ac:dyDescent="0.25">
      <c r="A5244" t="s">
        <v>3153</v>
      </c>
      <c r="B5244" t="s">
        <v>5042</v>
      </c>
      <c r="C5244" s="37">
        <v>99.13</v>
      </c>
      <c r="D5244" s="38">
        <v>5.7099999999999998E-2</v>
      </c>
      <c r="E5244" s="39">
        <v>43413</v>
      </c>
      <c r="F5244">
        <f t="shared" si="81"/>
        <v>2018</v>
      </c>
    </row>
    <row r="5245" spans="1:6" x14ac:dyDescent="0.25">
      <c r="A5245" t="s">
        <v>3153</v>
      </c>
      <c r="B5245" t="s">
        <v>5042</v>
      </c>
      <c r="C5245" s="37">
        <v>20.440000000000001</v>
      </c>
      <c r="D5245" s="38">
        <v>1.6E-2</v>
      </c>
      <c r="E5245" s="39">
        <v>43413</v>
      </c>
      <c r="F5245">
        <f t="shared" si="81"/>
        <v>2018</v>
      </c>
    </row>
    <row r="5246" spans="1:6" x14ac:dyDescent="0.25">
      <c r="A5246" t="s">
        <v>3153</v>
      </c>
      <c r="B5246" t="s">
        <v>5042</v>
      </c>
      <c r="C5246" s="37">
        <v>51.1</v>
      </c>
      <c r="D5246" s="38">
        <v>0.04</v>
      </c>
      <c r="E5246" s="39">
        <v>43413</v>
      </c>
      <c r="F5246">
        <f t="shared" si="81"/>
        <v>2018</v>
      </c>
    </row>
    <row r="5247" spans="1:6" x14ac:dyDescent="0.25">
      <c r="A5247" t="s">
        <v>3153</v>
      </c>
      <c r="B5247" t="s">
        <v>5042</v>
      </c>
      <c r="C5247" s="37">
        <v>5.1100000000000003</v>
      </c>
      <c r="D5247" s="38">
        <v>4.0000000000000001E-3</v>
      </c>
      <c r="E5247" s="39">
        <v>43413</v>
      </c>
      <c r="F5247">
        <f t="shared" si="81"/>
        <v>2018</v>
      </c>
    </row>
    <row r="5248" spans="1:6" x14ac:dyDescent="0.25">
      <c r="A5248" t="s">
        <v>3153</v>
      </c>
      <c r="B5248" t="s">
        <v>5042</v>
      </c>
      <c r="C5248" s="37">
        <v>61.2</v>
      </c>
      <c r="D5248" s="38">
        <v>8.3370000000000007E-3</v>
      </c>
      <c r="E5248" s="39">
        <v>43413</v>
      </c>
      <c r="F5248">
        <f t="shared" si="81"/>
        <v>2018</v>
      </c>
    </row>
    <row r="5249" spans="1:6" x14ac:dyDescent="0.25">
      <c r="A5249" t="s">
        <v>3153</v>
      </c>
      <c r="B5249" t="s">
        <v>5042</v>
      </c>
      <c r="C5249" s="37">
        <v>66.430000000000007</v>
      </c>
      <c r="D5249" s="38">
        <v>5.1999999999999998E-2</v>
      </c>
      <c r="E5249" s="39">
        <v>43413</v>
      </c>
      <c r="F5249">
        <f t="shared" si="81"/>
        <v>2018</v>
      </c>
    </row>
    <row r="5250" spans="1:6" x14ac:dyDescent="0.25">
      <c r="A5250" t="s">
        <v>3153</v>
      </c>
      <c r="B5250" t="s">
        <v>5042</v>
      </c>
      <c r="C5250" s="37">
        <v>40.880000000000003</v>
      </c>
      <c r="D5250" s="38">
        <v>3.2000000000000001E-2</v>
      </c>
      <c r="E5250" s="39">
        <v>43413</v>
      </c>
      <c r="F5250">
        <f t="shared" si="81"/>
        <v>2018</v>
      </c>
    </row>
    <row r="5251" spans="1:6" x14ac:dyDescent="0.25">
      <c r="A5251" t="s">
        <v>3153</v>
      </c>
      <c r="B5251" t="s">
        <v>5042</v>
      </c>
      <c r="C5251" s="37">
        <v>40.880000000000003</v>
      </c>
      <c r="D5251" s="38">
        <v>3.2000000000000001E-2</v>
      </c>
      <c r="E5251" s="39">
        <v>43413</v>
      </c>
      <c r="F5251">
        <f t="shared" ref="F5251:F5314" si="82">YEAR(E5251)</f>
        <v>2018</v>
      </c>
    </row>
    <row r="5252" spans="1:6" x14ac:dyDescent="0.25">
      <c r="A5252" t="s">
        <v>3153</v>
      </c>
      <c r="B5252" t="s">
        <v>5042</v>
      </c>
      <c r="C5252" s="37">
        <v>56.21</v>
      </c>
      <c r="D5252" s="38">
        <v>4.3999999999999997E-2</v>
      </c>
      <c r="E5252" s="39">
        <v>43413</v>
      </c>
      <c r="F5252">
        <f t="shared" si="82"/>
        <v>2018</v>
      </c>
    </row>
    <row r="5253" spans="1:6" x14ac:dyDescent="0.25">
      <c r="A5253" t="s">
        <v>3153</v>
      </c>
      <c r="B5253" t="s">
        <v>5042</v>
      </c>
      <c r="C5253" s="37">
        <v>5.1100000000000003</v>
      </c>
      <c r="D5253" s="38">
        <v>4.0000000000000001E-3</v>
      </c>
      <c r="E5253" s="39">
        <v>43413</v>
      </c>
      <c r="F5253">
        <f t="shared" si="82"/>
        <v>2018</v>
      </c>
    </row>
    <row r="5254" spans="1:6" x14ac:dyDescent="0.25">
      <c r="A5254" t="s">
        <v>3153</v>
      </c>
      <c r="B5254" t="s">
        <v>5042</v>
      </c>
      <c r="C5254" s="37">
        <v>61.2</v>
      </c>
      <c r="D5254" s="38">
        <v>8.3370000000000007E-3</v>
      </c>
      <c r="E5254" s="39">
        <v>43413</v>
      </c>
      <c r="F5254">
        <f t="shared" si="82"/>
        <v>2018</v>
      </c>
    </row>
    <row r="5255" spans="1:6" x14ac:dyDescent="0.25">
      <c r="A5255" t="s">
        <v>3153</v>
      </c>
      <c r="B5255" t="s">
        <v>5042</v>
      </c>
      <c r="C5255" s="37">
        <v>45.99</v>
      </c>
      <c r="D5255" s="38">
        <v>3.5999999999999997E-2</v>
      </c>
      <c r="E5255" s="39">
        <v>43413</v>
      </c>
      <c r="F5255">
        <f t="shared" si="82"/>
        <v>2018</v>
      </c>
    </row>
    <row r="5256" spans="1:6" x14ac:dyDescent="0.25">
      <c r="A5256" t="s">
        <v>3153</v>
      </c>
      <c r="B5256" t="s">
        <v>5042</v>
      </c>
      <c r="C5256" s="37">
        <v>45.99</v>
      </c>
      <c r="D5256" s="38">
        <v>3.5999999999999997E-2</v>
      </c>
      <c r="E5256" s="39">
        <v>43413</v>
      </c>
      <c r="F5256">
        <f t="shared" si="82"/>
        <v>2018</v>
      </c>
    </row>
    <row r="5257" spans="1:6" x14ac:dyDescent="0.25">
      <c r="A5257" t="s">
        <v>3153</v>
      </c>
      <c r="B5257" t="s">
        <v>5042</v>
      </c>
      <c r="C5257" s="37">
        <v>45.99</v>
      </c>
      <c r="D5257" s="38">
        <v>3.5999999999999997E-2</v>
      </c>
      <c r="E5257" s="39">
        <v>43413</v>
      </c>
      <c r="F5257">
        <f t="shared" si="82"/>
        <v>2018</v>
      </c>
    </row>
    <row r="5258" spans="1:6" x14ac:dyDescent="0.25">
      <c r="A5258" t="s">
        <v>3153</v>
      </c>
      <c r="B5258" t="s">
        <v>5042</v>
      </c>
      <c r="C5258" s="37">
        <v>99.13</v>
      </c>
      <c r="D5258" s="38">
        <v>5.7099999999999998E-2</v>
      </c>
      <c r="E5258" s="39">
        <v>43413</v>
      </c>
      <c r="F5258">
        <f t="shared" si="82"/>
        <v>2018</v>
      </c>
    </row>
    <row r="5259" spans="1:6" x14ac:dyDescent="0.25">
      <c r="A5259" t="s">
        <v>3153</v>
      </c>
      <c r="B5259" t="s">
        <v>5042</v>
      </c>
      <c r="C5259" s="37">
        <v>40.880000000000003</v>
      </c>
      <c r="D5259" s="38">
        <v>3.2000000000000001E-2</v>
      </c>
      <c r="E5259" s="39">
        <v>43413</v>
      </c>
      <c r="F5259">
        <f t="shared" si="82"/>
        <v>2018</v>
      </c>
    </row>
    <row r="5260" spans="1:6" x14ac:dyDescent="0.25">
      <c r="A5260" t="s">
        <v>3153</v>
      </c>
      <c r="B5260" t="s">
        <v>5042</v>
      </c>
      <c r="C5260" s="37">
        <v>51.1</v>
      </c>
      <c r="D5260" s="38">
        <v>0.04</v>
      </c>
      <c r="E5260" s="39">
        <v>43413</v>
      </c>
      <c r="F5260">
        <f t="shared" si="82"/>
        <v>2018</v>
      </c>
    </row>
    <row r="5261" spans="1:6" x14ac:dyDescent="0.25">
      <c r="A5261" t="s">
        <v>3153</v>
      </c>
      <c r="B5261" t="s">
        <v>5042</v>
      </c>
      <c r="C5261" s="37">
        <v>61.2</v>
      </c>
      <c r="D5261" s="38">
        <v>8.3370000000000007E-3</v>
      </c>
      <c r="E5261" s="39">
        <v>43413</v>
      </c>
      <c r="F5261">
        <f t="shared" si="82"/>
        <v>2018</v>
      </c>
    </row>
    <row r="5262" spans="1:6" x14ac:dyDescent="0.25">
      <c r="A5262" t="s">
        <v>3153</v>
      </c>
      <c r="B5262" t="s">
        <v>5042</v>
      </c>
      <c r="C5262" s="37">
        <v>25.55</v>
      </c>
      <c r="D5262" s="38">
        <v>0.02</v>
      </c>
      <c r="E5262" s="39">
        <v>43413</v>
      </c>
      <c r="F5262">
        <f t="shared" si="82"/>
        <v>2018</v>
      </c>
    </row>
    <row r="5263" spans="1:6" x14ac:dyDescent="0.25">
      <c r="A5263" t="s">
        <v>3153</v>
      </c>
      <c r="B5263" t="s">
        <v>5042</v>
      </c>
      <c r="C5263" s="37">
        <v>45.99</v>
      </c>
      <c r="D5263" s="38">
        <v>3.5999999999999997E-2</v>
      </c>
      <c r="E5263" s="39">
        <v>43413</v>
      </c>
      <c r="F5263">
        <f t="shared" si="82"/>
        <v>2018</v>
      </c>
    </row>
    <row r="5264" spans="1:6" x14ac:dyDescent="0.25">
      <c r="A5264" t="s">
        <v>3153</v>
      </c>
      <c r="B5264" t="s">
        <v>5042</v>
      </c>
      <c r="C5264" s="37">
        <v>40.880000000000003</v>
      </c>
      <c r="D5264" s="38">
        <v>3.2000000000000001E-2</v>
      </c>
      <c r="E5264" s="39">
        <v>43413</v>
      </c>
      <c r="F5264">
        <f t="shared" si="82"/>
        <v>2018</v>
      </c>
    </row>
    <row r="5265" spans="1:6" x14ac:dyDescent="0.25">
      <c r="A5265" t="s">
        <v>3153</v>
      </c>
      <c r="B5265" t="s">
        <v>5042</v>
      </c>
      <c r="C5265" s="37">
        <v>99.13</v>
      </c>
      <c r="D5265" s="38">
        <v>5.7099999999999998E-2</v>
      </c>
      <c r="E5265" s="39">
        <v>43413</v>
      </c>
      <c r="F5265">
        <f t="shared" si="82"/>
        <v>2018</v>
      </c>
    </row>
    <row r="5266" spans="1:6" x14ac:dyDescent="0.25">
      <c r="A5266" t="s">
        <v>3153</v>
      </c>
      <c r="B5266" t="s">
        <v>5042</v>
      </c>
      <c r="C5266" s="37">
        <v>40.880000000000003</v>
      </c>
      <c r="D5266" s="38">
        <v>3.2000000000000001E-2</v>
      </c>
      <c r="E5266" s="39">
        <v>43413</v>
      </c>
      <c r="F5266">
        <f t="shared" si="82"/>
        <v>2018</v>
      </c>
    </row>
    <row r="5267" spans="1:6" x14ac:dyDescent="0.25">
      <c r="A5267" t="s">
        <v>3153</v>
      </c>
      <c r="B5267" t="s">
        <v>5042</v>
      </c>
      <c r="C5267" s="37">
        <v>99.13</v>
      </c>
      <c r="D5267" s="38">
        <v>5.7099999999999998E-2</v>
      </c>
      <c r="E5267" s="39">
        <v>43413</v>
      </c>
      <c r="F5267">
        <f t="shared" si="82"/>
        <v>2018</v>
      </c>
    </row>
    <row r="5268" spans="1:6" x14ac:dyDescent="0.25">
      <c r="A5268" t="s">
        <v>3153</v>
      </c>
      <c r="B5268" t="s">
        <v>5042</v>
      </c>
      <c r="C5268" s="37">
        <v>61.2</v>
      </c>
      <c r="D5268" s="38">
        <v>8.3370000000000007E-3</v>
      </c>
      <c r="E5268" s="39">
        <v>43413</v>
      </c>
      <c r="F5268">
        <f t="shared" si="82"/>
        <v>2018</v>
      </c>
    </row>
    <row r="5269" spans="1:6" x14ac:dyDescent="0.25">
      <c r="A5269" t="s">
        <v>3153</v>
      </c>
      <c r="B5269" t="s">
        <v>5042</v>
      </c>
      <c r="C5269" s="37">
        <v>25.55</v>
      </c>
      <c r="D5269" s="38">
        <v>0.02</v>
      </c>
      <c r="E5269" s="39">
        <v>43413</v>
      </c>
      <c r="F5269">
        <f t="shared" si="82"/>
        <v>2018</v>
      </c>
    </row>
    <row r="5270" spans="1:6" x14ac:dyDescent="0.25">
      <c r="A5270" t="s">
        <v>3153</v>
      </c>
      <c r="B5270" t="s">
        <v>5042</v>
      </c>
      <c r="C5270" s="37">
        <v>5.1100000000000003</v>
      </c>
      <c r="D5270" s="38">
        <v>4.0000000000000001E-3</v>
      </c>
      <c r="E5270" s="39">
        <v>43413</v>
      </c>
      <c r="F5270">
        <f t="shared" si="82"/>
        <v>2018</v>
      </c>
    </row>
    <row r="5271" spans="1:6" x14ac:dyDescent="0.25">
      <c r="A5271" t="s">
        <v>3153</v>
      </c>
      <c r="B5271" t="s">
        <v>5042</v>
      </c>
      <c r="C5271" s="37">
        <v>56.21</v>
      </c>
      <c r="D5271" s="38">
        <v>4.3999999999999997E-2</v>
      </c>
      <c r="E5271" s="39">
        <v>43413</v>
      </c>
      <c r="F5271">
        <f t="shared" si="82"/>
        <v>2018</v>
      </c>
    </row>
    <row r="5272" spans="1:6" x14ac:dyDescent="0.25">
      <c r="A5272" t="s">
        <v>3153</v>
      </c>
      <c r="B5272" t="s">
        <v>5042</v>
      </c>
      <c r="C5272" s="37">
        <v>51.1</v>
      </c>
      <c r="D5272" s="38">
        <v>0.04</v>
      </c>
      <c r="E5272" s="39">
        <v>43413</v>
      </c>
      <c r="F5272">
        <f t="shared" si="82"/>
        <v>2018</v>
      </c>
    </row>
    <row r="5273" spans="1:6" x14ac:dyDescent="0.25">
      <c r="A5273" t="s">
        <v>3153</v>
      </c>
      <c r="B5273" t="s">
        <v>5042</v>
      </c>
      <c r="C5273" s="37">
        <v>30.66</v>
      </c>
      <c r="D5273" s="38">
        <v>2.4E-2</v>
      </c>
      <c r="E5273" s="39">
        <v>43413</v>
      </c>
      <c r="F5273">
        <f t="shared" si="82"/>
        <v>2018</v>
      </c>
    </row>
    <row r="5274" spans="1:6" x14ac:dyDescent="0.25">
      <c r="A5274" t="s">
        <v>3153</v>
      </c>
      <c r="B5274" t="s">
        <v>5042</v>
      </c>
      <c r="C5274" s="37">
        <v>15.33</v>
      </c>
      <c r="D5274" s="38">
        <v>1.2E-2</v>
      </c>
      <c r="E5274" s="39">
        <v>43413</v>
      </c>
      <c r="F5274">
        <f t="shared" si="82"/>
        <v>2018</v>
      </c>
    </row>
    <row r="5275" spans="1:6" x14ac:dyDescent="0.25">
      <c r="A5275" t="s">
        <v>3153</v>
      </c>
      <c r="B5275" t="s">
        <v>5042</v>
      </c>
      <c r="C5275" s="37">
        <v>20.440000000000001</v>
      </c>
      <c r="D5275" s="38">
        <v>1.6E-2</v>
      </c>
      <c r="E5275" s="39">
        <v>43413</v>
      </c>
      <c r="F5275">
        <f t="shared" si="82"/>
        <v>2018</v>
      </c>
    </row>
    <row r="5276" spans="1:6" x14ac:dyDescent="0.25">
      <c r="A5276" t="s">
        <v>3153</v>
      </c>
      <c r="B5276" t="s">
        <v>5042</v>
      </c>
      <c r="C5276" s="37">
        <v>61.2</v>
      </c>
      <c r="D5276" s="38">
        <v>8.3370000000000007E-3</v>
      </c>
      <c r="E5276" s="39">
        <v>43413</v>
      </c>
      <c r="F5276">
        <f t="shared" si="82"/>
        <v>2018</v>
      </c>
    </row>
    <row r="5277" spans="1:6" x14ac:dyDescent="0.25">
      <c r="A5277" t="s">
        <v>3153</v>
      </c>
      <c r="B5277" t="s">
        <v>5042</v>
      </c>
      <c r="C5277" s="37">
        <v>56.21</v>
      </c>
      <c r="D5277" s="38">
        <v>4.3999999999999997E-2</v>
      </c>
      <c r="E5277" s="39">
        <v>43413</v>
      </c>
      <c r="F5277">
        <f t="shared" si="82"/>
        <v>2018</v>
      </c>
    </row>
    <row r="5278" spans="1:6" x14ac:dyDescent="0.25">
      <c r="A5278" t="s">
        <v>3153</v>
      </c>
      <c r="B5278" t="s">
        <v>5042</v>
      </c>
      <c r="C5278" s="37">
        <v>51.1</v>
      </c>
      <c r="D5278" s="38">
        <v>0.04</v>
      </c>
      <c r="E5278" s="39">
        <v>43413</v>
      </c>
      <c r="F5278">
        <f t="shared" si="82"/>
        <v>2018</v>
      </c>
    </row>
    <row r="5279" spans="1:6" x14ac:dyDescent="0.25">
      <c r="A5279" t="s">
        <v>3153</v>
      </c>
      <c r="B5279" t="s">
        <v>5042</v>
      </c>
      <c r="C5279" s="37">
        <v>61.2</v>
      </c>
      <c r="D5279" s="38">
        <v>8.3370000000000007E-3</v>
      </c>
      <c r="E5279" s="39">
        <v>43413</v>
      </c>
      <c r="F5279">
        <f t="shared" si="82"/>
        <v>2018</v>
      </c>
    </row>
    <row r="5280" spans="1:6" x14ac:dyDescent="0.25">
      <c r="A5280" t="s">
        <v>3153</v>
      </c>
      <c r="B5280" t="s">
        <v>5042</v>
      </c>
      <c r="C5280" s="37">
        <v>10.220000000000001</v>
      </c>
      <c r="D5280" s="38">
        <v>8.0000000000000002E-3</v>
      </c>
      <c r="E5280" s="39">
        <v>43413</v>
      </c>
      <c r="F5280">
        <f t="shared" si="82"/>
        <v>2018</v>
      </c>
    </row>
    <row r="5281" spans="1:6" x14ac:dyDescent="0.25">
      <c r="A5281" t="s">
        <v>3153</v>
      </c>
      <c r="B5281" t="s">
        <v>5042</v>
      </c>
      <c r="C5281" s="37">
        <v>5.1100000000000003</v>
      </c>
      <c r="D5281" s="38">
        <v>4.0000000000000001E-3</v>
      </c>
      <c r="E5281" s="39">
        <v>43413</v>
      </c>
      <c r="F5281">
        <f t="shared" si="82"/>
        <v>2018</v>
      </c>
    </row>
    <row r="5282" spans="1:6" x14ac:dyDescent="0.25">
      <c r="A5282" t="s">
        <v>3153</v>
      </c>
      <c r="B5282" t="s">
        <v>5042</v>
      </c>
      <c r="C5282" s="37">
        <v>40.880000000000003</v>
      </c>
      <c r="D5282" s="38">
        <v>3.2000000000000001E-2</v>
      </c>
      <c r="E5282" s="39">
        <v>43413</v>
      </c>
      <c r="F5282">
        <f t="shared" si="82"/>
        <v>2018</v>
      </c>
    </row>
    <row r="5283" spans="1:6" x14ac:dyDescent="0.25">
      <c r="A5283" t="s">
        <v>3153</v>
      </c>
      <c r="B5283" t="s">
        <v>5042</v>
      </c>
      <c r="C5283" s="37">
        <v>15.33</v>
      </c>
      <c r="D5283" s="38">
        <v>1.2E-2</v>
      </c>
      <c r="E5283" s="39">
        <v>43413</v>
      </c>
      <c r="F5283">
        <f t="shared" si="82"/>
        <v>2018</v>
      </c>
    </row>
    <row r="5284" spans="1:6" x14ac:dyDescent="0.25">
      <c r="A5284" t="s">
        <v>3153</v>
      </c>
      <c r="B5284" t="s">
        <v>5042</v>
      </c>
      <c r="C5284" s="37">
        <v>99.13</v>
      </c>
      <c r="D5284" s="38">
        <v>5.7099999999999998E-2</v>
      </c>
      <c r="E5284" s="39">
        <v>43413</v>
      </c>
      <c r="F5284">
        <f t="shared" si="82"/>
        <v>2018</v>
      </c>
    </row>
    <row r="5285" spans="1:6" x14ac:dyDescent="0.25">
      <c r="A5285" t="s">
        <v>3153</v>
      </c>
      <c r="B5285" t="s">
        <v>5042</v>
      </c>
      <c r="C5285" s="37">
        <v>5.1100000000000003</v>
      </c>
      <c r="D5285" s="38">
        <v>4.0000000000000001E-3</v>
      </c>
      <c r="E5285" s="39">
        <v>43413</v>
      </c>
      <c r="F5285">
        <f t="shared" si="82"/>
        <v>2018</v>
      </c>
    </row>
    <row r="5286" spans="1:6" x14ac:dyDescent="0.25">
      <c r="A5286" t="s">
        <v>3153</v>
      </c>
      <c r="B5286" t="s">
        <v>5042</v>
      </c>
      <c r="C5286" s="37">
        <v>40.880000000000003</v>
      </c>
      <c r="D5286" s="38">
        <v>3.2000000000000001E-2</v>
      </c>
      <c r="E5286" s="39">
        <v>43413</v>
      </c>
      <c r="F5286">
        <f t="shared" si="82"/>
        <v>2018</v>
      </c>
    </row>
    <row r="5287" spans="1:6" x14ac:dyDescent="0.25">
      <c r="A5287" t="s">
        <v>3153</v>
      </c>
      <c r="B5287" t="s">
        <v>5042</v>
      </c>
      <c r="C5287" s="37">
        <v>40.880000000000003</v>
      </c>
      <c r="D5287" s="38">
        <v>3.2000000000000001E-2</v>
      </c>
      <c r="E5287" s="39">
        <v>43413</v>
      </c>
      <c r="F5287">
        <f t="shared" si="82"/>
        <v>2018</v>
      </c>
    </row>
    <row r="5288" spans="1:6" x14ac:dyDescent="0.25">
      <c r="A5288" t="s">
        <v>3153</v>
      </c>
      <c r="B5288" t="s">
        <v>5042</v>
      </c>
      <c r="C5288" s="37">
        <v>35.770000000000003</v>
      </c>
      <c r="D5288" s="38">
        <v>2.8000000000000001E-2</v>
      </c>
      <c r="E5288" s="39">
        <v>43413</v>
      </c>
      <c r="F5288">
        <f t="shared" si="82"/>
        <v>2018</v>
      </c>
    </row>
    <row r="5289" spans="1:6" x14ac:dyDescent="0.25">
      <c r="A5289" t="s">
        <v>3153</v>
      </c>
      <c r="B5289" t="s">
        <v>5042</v>
      </c>
      <c r="C5289" s="37">
        <v>61.2</v>
      </c>
      <c r="D5289" s="38">
        <v>8.3370000000000007E-3</v>
      </c>
      <c r="E5289" s="39">
        <v>43413</v>
      </c>
      <c r="F5289">
        <f t="shared" si="82"/>
        <v>2018</v>
      </c>
    </row>
    <row r="5290" spans="1:6" x14ac:dyDescent="0.25">
      <c r="A5290" t="s">
        <v>3153</v>
      </c>
      <c r="B5290" t="s">
        <v>5042</v>
      </c>
      <c r="C5290" s="37">
        <v>30.66</v>
      </c>
      <c r="D5290" s="38">
        <v>2.4E-2</v>
      </c>
      <c r="E5290" s="39">
        <v>43413</v>
      </c>
      <c r="F5290">
        <f t="shared" si="82"/>
        <v>2018</v>
      </c>
    </row>
    <row r="5291" spans="1:6" x14ac:dyDescent="0.25">
      <c r="A5291" t="s">
        <v>3153</v>
      </c>
      <c r="B5291" t="s">
        <v>5042</v>
      </c>
      <c r="C5291" s="37">
        <v>40.880000000000003</v>
      </c>
      <c r="D5291" s="38">
        <v>3.2000000000000001E-2</v>
      </c>
      <c r="E5291" s="39">
        <v>43413</v>
      </c>
      <c r="F5291">
        <f t="shared" si="82"/>
        <v>2018</v>
      </c>
    </row>
    <row r="5292" spans="1:6" x14ac:dyDescent="0.25">
      <c r="A5292" t="s">
        <v>3153</v>
      </c>
      <c r="B5292" t="s">
        <v>5042</v>
      </c>
      <c r="C5292" s="37">
        <v>99.13</v>
      </c>
      <c r="D5292" s="38">
        <v>5.7099999999999998E-2</v>
      </c>
      <c r="E5292" s="39">
        <v>43413</v>
      </c>
      <c r="F5292">
        <f t="shared" si="82"/>
        <v>2018</v>
      </c>
    </row>
    <row r="5293" spans="1:6" x14ac:dyDescent="0.25">
      <c r="A5293" t="s">
        <v>3153</v>
      </c>
      <c r="B5293" t="s">
        <v>5042</v>
      </c>
      <c r="C5293" s="37">
        <v>61.2</v>
      </c>
      <c r="D5293" s="38">
        <v>8.3370000000000007E-3</v>
      </c>
      <c r="E5293" s="39">
        <v>43413</v>
      </c>
      <c r="F5293">
        <f t="shared" si="82"/>
        <v>2018</v>
      </c>
    </row>
    <row r="5294" spans="1:6" x14ac:dyDescent="0.25">
      <c r="A5294" t="s">
        <v>3153</v>
      </c>
      <c r="B5294" t="s">
        <v>5042</v>
      </c>
      <c r="C5294" s="37">
        <v>35.770000000000003</v>
      </c>
      <c r="D5294" s="38">
        <v>2.8000000000000001E-2</v>
      </c>
      <c r="E5294" s="39">
        <v>43413</v>
      </c>
      <c r="F5294">
        <f t="shared" si="82"/>
        <v>2018</v>
      </c>
    </row>
    <row r="5295" spans="1:6" x14ac:dyDescent="0.25">
      <c r="A5295" t="s">
        <v>3153</v>
      </c>
      <c r="B5295" t="s">
        <v>5042</v>
      </c>
      <c r="C5295" s="37">
        <v>99.13</v>
      </c>
      <c r="D5295" s="38">
        <v>5.7099999999999998E-2</v>
      </c>
      <c r="E5295" s="39">
        <v>43413</v>
      </c>
      <c r="F5295">
        <f t="shared" si="82"/>
        <v>2018</v>
      </c>
    </row>
    <row r="5296" spans="1:6" x14ac:dyDescent="0.25">
      <c r="A5296" t="s">
        <v>3153</v>
      </c>
      <c r="B5296" t="s">
        <v>5042</v>
      </c>
      <c r="C5296" s="37">
        <v>45.99</v>
      </c>
      <c r="D5296" s="38">
        <v>3.5999999999999997E-2</v>
      </c>
      <c r="E5296" s="39">
        <v>43413</v>
      </c>
      <c r="F5296">
        <f t="shared" si="82"/>
        <v>2018</v>
      </c>
    </row>
    <row r="5297" spans="1:6" x14ac:dyDescent="0.25">
      <c r="A5297" t="s">
        <v>3153</v>
      </c>
      <c r="B5297" t="s">
        <v>5042</v>
      </c>
      <c r="C5297" s="37">
        <v>25.55</v>
      </c>
      <c r="D5297" s="38">
        <v>0.02</v>
      </c>
      <c r="E5297" s="39">
        <v>43413</v>
      </c>
      <c r="F5297">
        <f t="shared" si="82"/>
        <v>2018</v>
      </c>
    </row>
    <row r="5298" spans="1:6" x14ac:dyDescent="0.25">
      <c r="A5298" t="s">
        <v>3153</v>
      </c>
      <c r="B5298" t="s">
        <v>5042</v>
      </c>
      <c r="C5298" s="37">
        <v>45.99</v>
      </c>
      <c r="D5298" s="38">
        <v>3.5999999999999997E-2</v>
      </c>
      <c r="E5298" s="39">
        <v>43413</v>
      </c>
      <c r="F5298">
        <f t="shared" si="82"/>
        <v>2018</v>
      </c>
    </row>
    <row r="5299" spans="1:6" x14ac:dyDescent="0.25">
      <c r="A5299" t="s">
        <v>3153</v>
      </c>
      <c r="B5299" t="s">
        <v>5042</v>
      </c>
      <c r="C5299" s="37">
        <v>25.55</v>
      </c>
      <c r="D5299" s="38">
        <v>0.02</v>
      </c>
      <c r="E5299" s="39">
        <v>43413</v>
      </c>
      <c r="F5299">
        <f t="shared" si="82"/>
        <v>2018</v>
      </c>
    </row>
    <row r="5300" spans="1:6" x14ac:dyDescent="0.25">
      <c r="A5300" t="s">
        <v>3153</v>
      </c>
      <c r="B5300" t="s">
        <v>5042</v>
      </c>
      <c r="C5300" s="37">
        <v>15.33</v>
      </c>
      <c r="D5300" s="38">
        <v>1.2E-2</v>
      </c>
      <c r="E5300" s="39">
        <v>43413</v>
      </c>
      <c r="F5300">
        <f t="shared" si="82"/>
        <v>2018</v>
      </c>
    </row>
    <row r="5301" spans="1:6" x14ac:dyDescent="0.25">
      <c r="A5301" t="s">
        <v>3153</v>
      </c>
      <c r="B5301" t="s">
        <v>5042</v>
      </c>
      <c r="C5301" s="37">
        <v>130.26</v>
      </c>
      <c r="D5301" s="38">
        <v>0.10199999999999999</v>
      </c>
      <c r="E5301" s="39">
        <v>43413</v>
      </c>
      <c r="F5301">
        <f t="shared" si="82"/>
        <v>2018</v>
      </c>
    </row>
    <row r="5302" spans="1:6" x14ac:dyDescent="0.25">
      <c r="A5302" t="s">
        <v>3153</v>
      </c>
      <c r="B5302" t="s">
        <v>5042</v>
      </c>
      <c r="C5302" s="37">
        <v>40.880000000000003</v>
      </c>
      <c r="D5302" s="38">
        <v>3.2000000000000001E-2</v>
      </c>
      <c r="E5302" s="39">
        <v>43413</v>
      </c>
      <c r="F5302">
        <f t="shared" si="82"/>
        <v>2018</v>
      </c>
    </row>
    <row r="5303" spans="1:6" x14ac:dyDescent="0.25">
      <c r="A5303" t="s">
        <v>3153</v>
      </c>
      <c r="B5303" t="s">
        <v>5042</v>
      </c>
      <c r="C5303" s="37">
        <v>65.13</v>
      </c>
      <c r="D5303" s="38">
        <v>5.0999999999999997E-2</v>
      </c>
      <c r="E5303" s="39">
        <v>43413</v>
      </c>
      <c r="F5303">
        <f t="shared" si="82"/>
        <v>2018</v>
      </c>
    </row>
    <row r="5304" spans="1:6" x14ac:dyDescent="0.25">
      <c r="A5304" t="s">
        <v>3153</v>
      </c>
      <c r="B5304" t="s">
        <v>5042</v>
      </c>
      <c r="C5304" s="37">
        <v>61.2</v>
      </c>
      <c r="D5304" s="38">
        <v>8.3370000000000007E-3</v>
      </c>
      <c r="E5304" s="39">
        <v>43413</v>
      </c>
      <c r="F5304">
        <f t="shared" si="82"/>
        <v>2018</v>
      </c>
    </row>
    <row r="5305" spans="1:6" x14ac:dyDescent="0.25">
      <c r="A5305" t="s">
        <v>3153</v>
      </c>
      <c r="B5305" t="s">
        <v>5042</v>
      </c>
      <c r="C5305" s="37">
        <v>40.880000000000003</v>
      </c>
      <c r="D5305" s="38">
        <v>3.2000000000000001E-2</v>
      </c>
      <c r="E5305" s="39">
        <v>43413</v>
      </c>
      <c r="F5305">
        <f t="shared" si="82"/>
        <v>2018</v>
      </c>
    </row>
    <row r="5306" spans="1:6" x14ac:dyDescent="0.25">
      <c r="A5306" t="s">
        <v>3153</v>
      </c>
      <c r="B5306" t="s">
        <v>5042</v>
      </c>
      <c r="C5306" s="37">
        <v>10.85</v>
      </c>
      <c r="D5306" s="38">
        <v>8.5000000000000006E-3</v>
      </c>
      <c r="E5306" s="39">
        <v>43413</v>
      </c>
      <c r="F5306">
        <f t="shared" si="82"/>
        <v>2018</v>
      </c>
    </row>
    <row r="5307" spans="1:6" x14ac:dyDescent="0.25">
      <c r="A5307" t="s">
        <v>3153</v>
      </c>
      <c r="B5307" t="s">
        <v>5042</v>
      </c>
      <c r="C5307" s="37">
        <v>40.880000000000003</v>
      </c>
      <c r="D5307" s="38">
        <v>3.2000000000000001E-2</v>
      </c>
      <c r="E5307" s="39">
        <v>43413</v>
      </c>
      <c r="F5307">
        <f t="shared" si="82"/>
        <v>2018</v>
      </c>
    </row>
    <row r="5308" spans="1:6" x14ac:dyDescent="0.25">
      <c r="A5308" t="s">
        <v>3153</v>
      </c>
      <c r="B5308" t="s">
        <v>5042</v>
      </c>
      <c r="C5308" s="37">
        <v>66.400000000000006</v>
      </c>
      <c r="D5308" s="38">
        <v>5.1999999999999998E-2</v>
      </c>
      <c r="E5308" s="39">
        <v>43413</v>
      </c>
      <c r="F5308">
        <f t="shared" si="82"/>
        <v>2018</v>
      </c>
    </row>
    <row r="5309" spans="1:6" x14ac:dyDescent="0.25">
      <c r="A5309" t="s">
        <v>3153</v>
      </c>
      <c r="B5309" t="s">
        <v>5042</v>
      </c>
      <c r="C5309" s="37">
        <v>51.1</v>
      </c>
      <c r="D5309" s="38">
        <v>0.04</v>
      </c>
      <c r="E5309" s="39">
        <v>43413</v>
      </c>
      <c r="F5309">
        <f t="shared" si="82"/>
        <v>2018</v>
      </c>
    </row>
    <row r="5310" spans="1:6" x14ac:dyDescent="0.25">
      <c r="A5310" t="s">
        <v>3153</v>
      </c>
      <c r="B5310" t="s">
        <v>5042</v>
      </c>
      <c r="C5310" s="37">
        <v>45.99</v>
      </c>
      <c r="D5310" s="38">
        <v>3.5999999999999997E-2</v>
      </c>
      <c r="E5310" s="39">
        <v>43413</v>
      </c>
      <c r="F5310">
        <f t="shared" si="82"/>
        <v>2018</v>
      </c>
    </row>
    <row r="5311" spans="1:6" x14ac:dyDescent="0.25">
      <c r="A5311" t="s">
        <v>3153</v>
      </c>
      <c r="B5311" t="s">
        <v>5042</v>
      </c>
      <c r="C5311" s="37">
        <v>330.36</v>
      </c>
      <c r="D5311" s="38">
        <v>0.19320000000000001</v>
      </c>
      <c r="E5311" s="39">
        <v>43413</v>
      </c>
      <c r="F5311">
        <f t="shared" si="82"/>
        <v>2018</v>
      </c>
    </row>
    <row r="5312" spans="1:6" x14ac:dyDescent="0.25">
      <c r="A5312" t="s">
        <v>3153</v>
      </c>
      <c r="B5312" t="s">
        <v>5042</v>
      </c>
      <c r="C5312" s="37">
        <v>35.770000000000003</v>
      </c>
      <c r="D5312" s="38">
        <v>2.8000000000000001E-2</v>
      </c>
      <c r="E5312" s="39">
        <v>43413</v>
      </c>
      <c r="F5312">
        <f t="shared" si="82"/>
        <v>2018</v>
      </c>
    </row>
    <row r="5313" spans="1:6" x14ac:dyDescent="0.25">
      <c r="A5313" t="s">
        <v>3153</v>
      </c>
      <c r="B5313" t="s">
        <v>5042</v>
      </c>
      <c r="C5313" s="37">
        <v>61.2</v>
      </c>
      <c r="D5313" s="38">
        <v>8.3370000000000007E-3</v>
      </c>
      <c r="E5313" s="39">
        <v>43413</v>
      </c>
      <c r="F5313">
        <f t="shared" si="82"/>
        <v>2018</v>
      </c>
    </row>
    <row r="5314" spans="1:6" x14ac:dyDescent="0.25">
      <c r="A5314" t="s">
        <v>3153</v>
      </c>
      <c r="B5314" t="s">
        <v>5042</v>
      </c>
      <c r="C5314" s="37">
        <v>45.99</v>
      </c>
      <c r="D5314" s="38">
        <v>3.5999999999999997E-2</v>
      </c>
      <c r="E5314" s="39">
        <v>43413</v>
      </c>
      <c r="F5314">
        <f t="shared" si="82"/>
        <v>2018</v>
      </c>
    </row>
    <row r="5315" spans="1:6" x14ac:dyDescent="0.25">
      <c r="A5315" t="s">
        <v>3153</v>
      </c>
      <c r="B5315" t="s">
        <v>5042</v>
      </c>
      <c r="C5315" s="37">
        <v>5.1100000000000003</v>
      </c>
      <c r="D5315" s="38">
        <v>4.0000000000000001E-3</v>
      </c>
      <c r="E5315" s="39">
        <v>43413</v>
      </c>
      <c r="F5315">
        <f t="shared" ref="F5315:F5378" si="83">YEAR(E5315)</f>
        <v>2018</v>
      </c>
    </row>
    <row r="5316" spans="1:6" x14ac:dyDescent="0.25">
      <c r="A5316" t="s">
        <v>3153</v>
      </c>
      <c r="B5316" t="s">
        <v>5042</v>
      </c>
      <c r="C5316" s="37">
        <v>66.400000000000006</v>
      </c>
      <c r="D5316" s="38">
        <v>5.1999999999999998E-2</v>
      </c>
      <c r="E5316" s="39">
        <v>43413</v>
      </c>
      <c r="F5316">
        <f t="shared" si="83"/>
        <v>2018</v>
      </c>
    </row>
    <row r="5317" spans="1:6" x14ac:dyDescent="0.25">
      <c r="A5317" t="s">
        <v>3153</v>
      </c>
      <c r="B5317" t="s">
        <v>5042</v>
      </c>
      <c r="C5317" s="37">
        <v>45.99</v>
      </c>
      <c r="D5317" s="38">
        <v>3.5999999999999997E-2</v>
      </c>
      <c r="E5317" s="39">
        <v>43413</v>
      </c>
      <c r="F5317">
        <f t="shared" si="83"/>
        <v>2018</v>
      </c>
    </row>
    <row r="5318" spans="1:6" x14ac:dyDescent="0.25">
      <c r="A5318" t="s">
        <v>3153</v>
      </c>
      <c r="B5318" t="s">
        <v>5042</v>
      </c>
      <c r="C5318" s="37">
        <v>66.400000000000006</v>
      </c>
      <c r="D5318" s="38">
        <v>5.1999999999999998E-2</v>
      </c>
      <c r="E5318" s="39">
        <v>43413</v>
      </c>
      <c r="F5318">
        <f t="shared" si="83"/>
        <v>2018</v>
      </c>
    </row>
    <row r="5319" spans="1:6" x14ac:dyDescent="0.25">
      <c r="A5319" t="s">
        <v>3153</v>
      </c>
      <c r="B5319" t="s">
        <v>5042</v>
      </c>
      <c r="C5319" s="37">
        <v>65.13</v>
      </c>
      <c r="D5319" s="38">
        <v>5.0999999999999997E-2</v>
      </c>
      <c r="E5319" s="39">
        <v>43413</v>
      </c>
      <c r="F5319">
        <f t="shared" si="83"/>
        <v>2018</v>
      </c>
    </row>
    <row r="5320" spans="1:6" x14ac:dyDescent="0.25">
      <c r="A5320" t="s">
        <v>3153</v>
      </c>
      <c r="B5320" t="s">
        <v>5042</v>
      </c>
      <c r="C5320" s="37">
        <v>5.1100000000000003</v>
      </c>
      <c r="D5320" s="38">
        <v>4.0000000000000001E-3</v>
      </c>
      <c r="E5320" s="39">
        <v>43413</v>
      </c>
      <c r="F5320">
        <f t="shared" si="83"/>
        <v>2018</v>
      </c>
    </row>
    <row r="5321" spans="1:6" x14ac:dyDescent="0.25">
      <c r="A5321" t="s">
        <v>3153</v>
      </c>
      <c r="B5321" t="s">
        <v>5042</v>
      </c>
      <c r="C5321" s="37">
        <v>20.440000000000001</v>
      </c>
      <c r="D5321" s="38">
        <v>1.6E-2</v>
      </c>
      <c r="E5321" s="39">
        <v>43413</v>
      </c>
      <c r="F5321">
        <f t="shared" si="83"/>
        <v>2018</v>
      </c>
    </row>
    <row r="5322" spans="1:6" x14ac:dyDescent="0.25">
      <c r="A5322" t="s">
        <v>3153</v>
      </c>
      <c r="B5322" t="s">
        <v>5042</v>
      </c>
      <c r="C5322" s="37">
        <v>51.1</v>
      </c>
      <c r="D5322" s="38">
        <v>0.04</v>
      </c>
      <c r="E5322" s="39">
        <v>43413</v>
      </c>
      <c r="F5322">
        <f t="shared" si="83"/>
        <v>2018</v>
      </c>
    </row>
    <row r="5323" spans="1:6" x14ac:dyDescent="0.25">
      <c r="A5323" t="s">
        <v>3153</v>
      </c>
      <c r="B5323" t="s">
        <v>5042</v>
      </c>
      <c r="C5323" s="37">
        <v>51.1</v>
      </c>
      <c r="D5323" s="38">
        <v>0.04</v>
      </c>
      <c r="E5323" s="39">
        <v>43413</v>
      </c>
      <c r="F5323">
        <f t="shared" si="83"/>
        <v>2018</v>
      </c>
    </row>
    <row r="5324" spans="1:6" x14ac:dyDescent="0.25">
      <c r="A5324" t="s">
        <v>3153</v>
      </c>
      <c r="B5324" t="s">
        <v>5042</v>
      </c>
      <c r="C5324" s="37">
        <v>40.880000000000003</v>
      </c>
      <c r="D5324" s="38">
        <v>3.2000000000000001E-2</v>
      </c>
      <c r="E5324" s="39">
        <v>43413</v>
      </c>
      <c r="F5324">
        <f t="shared" si="83"/>
        <v>2018</v>
      </c>
    </row>
    <row r="5325" spans="1:6" x14ac:dyDescent="0.25">
      <c r="A5325" t="s">
        <v>3153</v>
      </c>
      <c r="B5325" t="s">
        <v>5042</v>
      </c>
      <c r="C5325" s="37">
        <v>51.1</v>
      </c>
      <c r="D5325" s="38">
        <v>0.04</v>
      </c>
      <c r="E5325" s="39">
        <v>43413</v>
      </c>
      <c r="F5325">
        <f t="shared" si="83"/>
        <v>2018</v>
      </c>
    </row>
    <row r="5326" spans="1:6" x14ac:dyDescent="0.25">
      <c r="A5326" t="s">
        <v>3153</v>
      </c>
      <c r="B5326" t="s">
        <v>5042</v>
      </c>
      <c r="C5326" s="37">
        <v>130.26</v>
      </c>
      <c r="D5326" s="38">
        <v>0.10199999999999999</v>
      </c>
      <c r="E5326" s="39">
        <v>43413</v>
      </c>
      <c r="F5326">
        <f t="shared" si="83"/>
        <v>2018</v>
      </c>
    </row>
    <row r="5327" spans="1:6" x14ac:dyDescent="0.25">
      <c r="A5327" t="s">
        <v>3153</v>
      </c>
      <c r="B5327" t="s">
        <v>5042</v>
      </c>
      <c r="C5327" s="37">
        <v>10.85</v>
      </c>
      <c r="D5327" s="38">
        <v>8.5000000000000006E-3</v>
      </c>
      <c r="E5327" s="39">
        <v>43413</v>
      </c>
      <c r="F5327">
        <f t="shared" si="83"/>
        <v>2018</v>
      </c>
    </row>
    <row r="5328" spans="1:6" x14ac:dyDescent="0.25">
      <c r="A5328" t="s">
        <v>3153</v>
      </c>
      <c r="B5328" t="s">
        <v>5042</v>
      </c>
      <c r="C5328" s="37">
        <v>61.32</v>
      </c>
      <c r="D5328" s="38">
        <v>4.8000000000000001E-2</v>
      </c>
      <c r="E5328" s="39">
        <v>43413</v>
      </c>
      <c r="F5328">
        <f t="shared" si="83"/>
        <v>2018</v>
      </c>
    </row>
    <row r="5329" spans="1:6" x14ac:dyDescent="0.25">
      <c r="A5329" t="s">
        <v>3153</v>
      </c>
      <c r="B5329" t="s">
        <v>5042</v>
      </c>
      <c r="C5329" s="37">
        <v>51.1</v>
      </c>
      <c r="D5329" s="38">
        <v>0.04</v>
      </c>
      <c r="E5329" s="39">
        <v>43413</v>
      </c>
      <c r="F5329">
        <f t="shared" si="83"/>
        <v>2018</v>
      </c>
    </row>
    <row r="5330" spans="1:6" x14ac:dyDescent="0.25">
      <c r="A5330" t="s">
        <v>3153</v>
      </c>
      <c r="B5330" t="s">
        <v>5042</v>
      </c>
      <c r="C5330" s="37">
        <v>40.880000000000003</v>
      </c>
      <c r="D5330" s="38">
        <v>3.2000000000000001E-2</v>
      </c>
      <c r="E5330" s="39">
        <v>43413</v>
      </c>
      <c r="F5330">
        <f t="shared" si="83"/>
        <v>2018</v>
      </c>
    </row>
    <row r="5331" spans="1:6" x14ac:dyDescent="0.25">
      <c r="A5331" t="s">
        <v>3153</v>
      </c>
      <c r="B5331" t="s">
        <v>5042</v>
      </c>
      <c r="C5331" s="37">
        <v>35.770000000000003</v>
      </c>
      <c r="D5331" s="38">
        <v>2.8000000000000001E-2</v>
      </c>
      <c r="E5331" s="39">
        <v>43413</v>
      </c>
      <c r="F5331">
        <f t="shared" si="83"/>
        <v>2018</v>
      </c>
    </row>
    <row r="5332" spans="1:6" x14ac:dyDescent="0.25">
      <c r="A5332" t="s">
        <v>3153</v>
      </c>
      <c r="B5332" t="s">
        <v>5042</v>
      </c>
      <c r="C5332" s="37">
        <v>66.400000000000006</v>
      </c>
      <c r="D5332" s="38">
        <v>5.1999999999999998E-2</v>
      </c>
      <c r="E5332" s="39">
        <v>43413</v>
      </c>
      <c r="F5332">
        <f t="shared" si="83"/>
        <v>2018</v>
      </c>
    </row>
    <row r="5333" spans="1:6" x14ac:dyDescent="0.25">
      <c r="A5333" t="s">
        <v>3153</v>
      </c>
      <c r="B5333" t="s">
        <v>5042</v>
      </c>
      <c r="C5333" s="37">
        <v>45.99</v>
      </c>
      <c r="D5333" s="38">
        <v>3.5999999999999997E-2</v>
      </c>
      <c r="E5333" s="39">
        <v>43413</v>
      </c>
      <c r="F5333">
        <f t="shared" si="83"/>
        <v>2018</v>
      </c>
    </row>
    <row r="5334" spans="1:6" x14ac:dyDescent="0.25">
      <c r="A5334" t="s">
        <v>3153</v>
      </c>
      <c r="B5334" t="s">
        <v>5042</v>
      </c>
      <c r="C5334" s="37">
        <v>45.99</v>
      </c>
      <c r="D5334" s="38">
        <v>3.5999999999999997E-2</v>
      </c>
      <c r="E5334" s="39">
        <v>43413</v>
      </c>
      <c r="F5334">
        <f t="shared" si="83"/>
        <v>2018</v>
      </c>
    </row>
    <row r="5335" spans="1:6" x14ac:dyDescent="0.25">
      <c r="A5335" t="s">
        <v>3153</v>
      </c>
      <c r="B5335" t="s">
        <v>5042</v>
      </c>
      <c r="C5335" s="37">
        <v>25.55</v>
      </c>
      <c r="D5335" s="38">
        <v>0.02</v>
      </c>
      <c r="E5335" s="39">
        <v>43413</v>
      </c>
      <c r="F5335">
        <f t="shared" si="83"/>
        <v>2018</v>
      </c>
    </row>
    <row r="5336" spans="1:6" x14ac:dyDescent="0.25">
      <c r="A5336" t="s">
        <v>3153</v>
      </c>
      <c r="B5336" t="s">
        <v>5042</v>
      </c>
      <c r="C5336" s="37">
        <v>66.400000000000006</v>
      </c>
      <c r="D5336" s="38">
        <v>5.1999999999999998E-2</v>
      </c>
      <c r="E5336" s="39">
        <v>43413</v>
      </c>
      <c r="F5336">
        <f t="shared" si="83"/>
        <v>2018</v>
      </c>
    </row>
    <row r="5337" spans="1:6" x14ac:dyDescent="0.25">
      <c r="A5337" t="s">
        <v>3153</v>
      </c>
      <c r="B5337" t="s">
        <v>5042</v>
      </c>
      <c r="C5337" s="37">
        <v>25.55</v>
      </c>
      <c r="D5337" s="38">
        <v>0.02</v>
      </c>
      <c r="E5337" s="39">
        <v>43413</v>
      </c>
      <c r="F5337">
        <f t="shared" si="83"/>
        <v>2018</v>
      </c>
    </row>
    <row r="5338" spans="1:6" x14ac:dyDescent="0.25">
      <c r="A5338" t="s">
        <v>3153</v>
      </c>
      <c r="B5338" t="s">
        <v>5042</v>
      </c>
      <c r="C5338" s="37">
        <v>51.1</v>
      </c>
      <c r="D5338" s="38">
        <v>0.04</v>
      </c>
      <c r="E5338" s="39">
        <v>43413</v>
      </c>
      <c r="F5338">
        <f t="shared" si="83"/>
        <v>2018</v>
      </c>
    </row>
    <row r="5339" spans="1:6" x14ac:dyDescent="0.25">
      <c r="A5339" t="s">
        <v>3153</v>
      </c>
      <c r="B5339" t="s">
        <v>5042</v>
      </c>
      <c r="C5339" s="37">
        <v>66.400000000000006</v>
      </c>
      <c r="D5339" s="38">
        <v>5.1999999999999998E-2</v>
      </c>
      <c r="E5339" s="39">
        <v>43413</v>
      </c>
      <c r="F5339">
        <f t="shared" si="83"/>
        <v>2018</v>
      </c>
    </row>
    <row r="5340" spans="1:6" x14ac:dyDescent="0.25">
      <c r="A5340" t="s">
        <v>3153</v>
      </c>
      <c r="B5340" t="s">
        <v>5042</v>
      </c>
      <c r="C5340" s="37">
        <v>61.2</v>
      </c>
      <c r="D5340" s="38">
        <v>8.3370000000000007E-3</v>
      </c>
      <c r="E5340" s="39">
        <v>43413</v>
      </c>
      <c r="F5340">
        <f t="shared" si="83"/>
        <v>2018</v>
      </c>
    </row>
    <row r="5341" spans="1:6" x14ac:dyDescent="0.25">
      <c r="A5341" t="s">
        <v>3153</v>
      </c>
      <c r="B5341" t="s">
        <v>5042</v>
      </c>
      <c r="C5341" s="37">
        <v>51.1</v>
      </c>
      <c r="D5341" s="38">
        <v>0.04</v>
      </c>
      <c r="E5341" s="39">
        <v>43413</v>
      </c>
      <c r="F5341">
        <f t="shared" si="83"/>
        <v>2018</v>
      </c>
    </row>
    <row r="5342" spans="1:6" x14ac:dyDescent="0.25">
      <c r="A5342" t="s">
        <v>3153</v>
      </c>
      <c r="B5342" t="s">
        <v>5042</v>
      </c>
      <c r="C5342" s="37">
        <v>45.99</v>
      </c>
      <c r="D5342" s="38">
        <v>3.5999999999999997E-2</v>
      </c>
      <c r="E5342" s="39">
        <v>43413</v>
      </c>
      <c r="F5342">
        <f t="shared" si="83"/>
        <v>2018</v>
      </c>
    </row>
    <row r="5343" spans="1:6" x14ac:dyDescent="0.25">
      <c r="A5343" t="s">
        <v>3153</v>
      </c>
      <c r="B5343" t="s">
        <v>5042</v>
      </c>
      <c r="C5343" s="37">
        <v>61.2</v>
      </c>
      <c r="D5343" s="38">
        <v>8.3370000000000007E-3</v>
      </c>
      <c r="E5343" s="39">
        <v>43413</v>
      </c>
      <c r="F5343">
        <f t="shared" si="83"/>
        <v>2018</v>
      </c>
    </row>
    <row r="5344" spans="1:6" x14ac:dyDescent="0.25">
      <c r="A5344" t="s">
        <v>3153</v>
      </c>
      <c r="B5344" t="s">
        <v>5042</v>
      </c>
      <c r="C5344" s="37">
        <v>56.21</v>
      </c>
      <c r="D5344" s="38">
        <v>4.3999999999999997E-2</v>
      </c>
      <c r="E5344" s="39">
        <v>43413</v>
      </c>
      <c r="F5344">
        <f t="shared" si="83"/>
        <v>2018</v>
      </c>
    </row>
    <row r="5345" spans="1:6" x14ac:dyDescent="0.25">
      <c r="A5345" t="s">
        <v>3153</v>
      </c>
      <c r="B5345" t="s">
        <v>5042</v>
      </c>
      <c r="C5345" s="37">
        <v>35.770000000000003</v>
      </c>
      <c r="D5345" s="38">
        <v>2.8000000000000001E-2</v>
      </c>
      <c r="E5345" s="39">
        <v>43413</v>
      </c>
      <c r="F5345">
        <f t="shared" si="83"/>
        <v>2018</v>
      </c>
    </row>
    <row r="5346" spans="1:6" x14ac:dyDescent="0.25">
      <c r="A5346" t="s">
        <v>3153</v>
      </c>
      <c r="B5346" t="s">
        <v>5042</v>
      </c>
      <c r="C5346" s="37">
        <v>56.21</v>
      </c>
      <c r="D5346" s="38">
        <v>4.3999999999999997E-2</v>
      </c>
      <c r="E5346" s="39">
        <v>43413</v>
      </c>
      <c r="F5346">
        <f t="shared" si="83"/>
        <v>2018</v>
      </c>
    </row>
    <row r="5347" spans="1:6" x14ac:dyDescent="0.25">
      <c r="A5347" t="s">
        <v>3153</v>
      </c>
      <c r="B5347" t="s">
        <v>5042</v>
      </c>
      <c r="C5347" s="37">
        <v>45.99</v>
      </c>
      <c r="D5347" s="38">
        <v>3.5999999999999997E-2</v>
      </c>
      <c r="E5347" s="39">
        <v>43413</v>
      </c>
      <c r="F5347">
        <f t="shared" si="83"/>
        <v>2018</v>
      </c>
    </row>
    <row r="5348" spans="1:6" x14ac:dyDescent="0.25">
      <c r="A5348" t="s">
        <v>3153</v>
      </c>
      <c r="B5348" t="s">
        <v>5042</v>
      </c>
      <c r="C5348" s="37">
        <v>15.33</v>
      </c>
      <c r="D5348" s="38">
        <v>1.2E-2</v>
      </c>
      <c r="E5348" s="39">
        <v>43413</v>
      </c>
      <c r="F5348">
        <f t="shared" si="83"/>
        <v>2018</v>
      </c>
    </row>
    <row r="5349" spans="1:6" x14ac:dyDescent="0.25">
      <c r="A5349" t="s">
        <v>3153</v>
      </c>
      <c r="B5349" t="s">
        <v>5042</v>
      </c>
      <c r="C5349" s="37">
        <v>56.21</v>
      </c>
      <c r="D5349" s="38">
        <v>4.3999999999999997E-2</v>
      </c>
      <c r="E5349" s="39">
        <v>43413</v>
      </c>
      <c r="F5349">
        <f t="shared" si="83"/>
        <v>2018</v>
      </c>
    </row>
    <row r="5350" spans="1:6" x14ac:dyDescent="0.25">
      <c r="A5350" t="s">
        <v>3153</v>
      </c>
      <c r="B5350" t="s">
        <v>5042</v>
      </c>
      <c r="C5350" s="37">
        <v>61.2</v>
      </c>
      <c r="D5350" s="38">
        <v>8.3370000000000007E-3</v>
      </c>
      <c r="E5350" s="39">
        <v>43413</v>
      </c>
      <c r="F5350">
        <f t="shared" si="83"/>
        <v>2018</v>
      </c>
    </row>
    <row r="5351" spans="1:6" x14ac:dyDescent="0.25">
      <c r="A5351" t="s">
        <v>3153</v>
      </c>
      <c r="B5351" t="s">
        <v>5042</v>
      </c>
      <c r="C5351" s="37">
        <v>45.99</v>
      </c>
      <c r="D5351" s="38">
        <v>3.5999999999999997E-2</v>
      </c>
      <c r="E5351" s="39">
        <v>43413</v>
      </c>
      <c r="F5351">
        <f t="shared" si="83"/>
        <v>2018</v>
      </c>
    </row>
    <row r="5352" spans="1:6" x14ac:dyDescent="0.25">
      <c r="A5352" t="s">
        <v>3153</v>
      </c>
      <c r="B5352" t="s">
        <v>5042</v>
      </c>
      <c r="C5352" s="37">
        <v>5.1100000000000003</v>
      </c>
      <c r="D5352" s="38">
        <v>4.0000000000000001E-3</v>
      </c>
      <c r="E5352" s="39">
        <v>43413</v>
      </c>
      <c r="F5352">
        <f t="shared" si="83"/>
        <v>2018</v>
      </c>
    </row>
    <row r="5353" spans="1:6" x14ac:dyDescent="0.25">
      <c r="A5353" t="s">
        <v>3153</v>
      </c>
      <c r="B5353" t="s">
        <v>5042</v>
      </c>
      <c r="C5353" s="37">
        <v>51.1</v>
      </c>
      <c r="D5353" s="38">
        <v>0.04</v>
      </c>
      <c r="E5353" s="39">
        <v>43413</v>
      </c>
      <c r="F5353">
        <f t="shared" si="83"/>
        <v>2018</v>
      </c>
    </row>
    <row r="5354" spans="1:6" x14ac:dyDescent="0.25">
      <c r="A5354" t="s">
        <v>3153</v>
      </c>
      <c r="B5354" t="s">
        <v>5042</v>
      </c>
      <c r="C5354" s="37">
        <v>51.1</v>
      </c>
      <c r="D5354" s="38">
        <v>0.04</v>
      </c>
      <c r="E5354" s="39">
        <v>43413</v>
      </c>
      <c r="F5354">
        <f t="shared" si="83"/>
        <v>2018</v>
      </c>
    </row>
    <row r="5355" spans="1:6" x14ac:dyDescent="0.25">
      <c r="A5355" t="s">
        <v>3153</v>
      </c>
      <c r="B5355" t="s">
        <v>5042</v>
      </c>
      <c r="C5355" s="37">
        <v>51.1</v>
      </c>
      <c r="D5355" s="38">
        <v>0.04</v>
      </c>
      <c r="E5355" s="39">
        <v>43413</v>
      </c>
      <c r="F5355">
        <f t="shared" si="83"/>
        <v>2018</v>
      </c>
    </row>
    <row r="5356" spans="1:6" x14ac:dyDescent="0.25">
      <c r="A5356" t="s">
        <v>3153</v>
      </c>
      <c r="B5356" t="s">
        <v>5042</v>
      </c>
      <c r="C5356" s="37">
        <v>61.2</v>
      </c>
      <c r="D5356" s="38">
        <v>8.3370000000000007E-3</v>
      </c>
      <c r="E5356" s="39">
        <v>43413</v>
      </c>
      <c r="F5356">
        <f t="shared" si="83"/>
        <v>2018</v>
      </c>
    </row>
    <row r="5357" spans="1:6" x14ac:dyDescent="0.25">
      <c r="A5357" t="s">
        <v>3153</v>
      </c>
      <c r="B5357" t="s">
        <v>5042</v>
      </c>
      <c r="C5357" s="37">
        <v>35.770000000000003</v>
      </c>
      <c r="D5357" s="38">
        <v>2.8000000000000001E-2</v>
      </c>
      <c r="E5357" s="39">
        <v>43413</v>
      </c>
      <c r="F5357">
        <f t="shared" si="83"/>
        <v>2018</v>
      </c>
    </row>
    <row r="5358" spans="1:6" x14ac:dyDescent="0.25">
      <c r="A5358" t="s">
        <v>3153</v>
      </c>
      <c r="B5358" t="s">
        <v>5042</v>
      </c>
      <c r="C5358" s="37">
        <v>35.770000000000003</v>
      </c>
      <c r="D5358" s="38">
        <v>2.8000000000000001E-2</v>
      </c>
      <c r="E5358" s="39">
        <v>43413</v>
      </c>
      <c r="F5358">
        <f t="shared" si="83"/>
        <v>2018</v>
      </c>
    </row>
    <row r="5359" spans="1:6" x14ac:dyDescent="0.25">
      <c r="A5359" t="s">
        <v>3153</v>
      </c>
      <c r="B5359" t="s">
        <v>5042</v>
      </c>
      <c r="C5359" s="37">
        <v>99.13</v>
      </c>
      <c r="D5359" s="38">
        <v>5.7099999999999998E-2</v>
      </c>
      <c r="E5359" s="39">
        <v>43413</v>
      </c>
      <c r="F5359">
        <f t="shared" si="83"/>
        <v>2018</v>
      </c>
    </row>
    <row r="5360" spans="1:6" x14ac:dyDescent="0.25">
      <c r="A5360" t="s">
        <v>3153</v>
      </c>
      <c r="B5360" t="s">
        <v>5042</v>
      </c>
      <c r="C5360" s="37">
        <v>40.880000000000003</v>
      </c>
      <c r="D5360" s="38">
        <v>3.2000000000000001E-2</v>
      </c>
      <c r="E5360" s="39">
        <v>43413</v>
      </c>
      <c r="F5360">
        <f t="shared" si="83"/>
        <v>2018</v>
      </c>
    </row>
    <row r="5361" spans="1:6" x14ac:dyDescent="0.25">
      <c r="A5361" t="s">
        <v>3153</v>
      </c>
      <c r="B5361" t="s">
        <v>5042</v>
      </c>
      <c r="C5361" s="37">
        <v>99.13</v>
      </c>
      <c r="D5361" s="38">
        <v>5.7099999999999998E-2</v>
      </c>
      <c r="E5361" s="39">
        <v>43413</v>
      </c>
      <c r="F5361">
        <f t="shared" si="83"/>
        <v>2018</v>
      </c>
    </row>
    <row r="5362" spans="1:6" x14ac:dyDescent="0.25">
      <c r="A5362" t="s">
        <v>3153</v>
      </c>
      <c r="B5362" t="s">
        <v>5042</v>
      </c>
      <c r="C5362" s="37">
        <v>45.99</v>
      </c>
      <c r="D5362" s="38">
        <v>3.5999999999999997E-2</v>
      </c>
      <c r="E5362" s="39">
        <v>43413</v>
      </c>
      <c r="F5362">
        <f t="shared" si="83"/>
        <v>2018</v>
      </c>
    </row>
    <row r="5363" spans="1:6" x14ac:dyDescent="0.25">
      <c r="A5363" t="s">
        <v>3153</v>
      </c>
      <c r="B5363" t="s">
        <v>5042</v>
      </c>
      <c r="C5363" s="37">
        <v>61.2</v>
      </c>
      <c r="D5363" s="38">
        <v>8.3370000000000007E-3</v>
      </c>
      <c r="E5363" s="39">
        <v>43413</v>
      </c>
      <c r="F5363">
        <f t="shared" si="83"/>
        <v>2018</v>
      </c>
    </row>
    <row r="5364" spans="1:6" x14ac:dyDescent="0.25">
      <c r="A5364" t="s">
        <v>3153</v>
      </c>
      <c r="B5364" t="s">
        <v>5042</v>
      </c>
      <c r="C5364" s="37">
        <v>35.770000000000003</v>
      </c>
      <c r="D5364" s="38">
        <v>2.8000000000000001E-2</v>
      </c>
      <c r="E5364" s="39">
        <v>43413</v>
      </c>
      <c r="F5364">
        <f t="shared" si="83"/>
        <v>2018</v>
      </c>
    </row>
    <row r="5365" spans="1:6" x14ac:dyDescent="0.25">
      <c r="A5365" t="s">
        <v>3153</v>
      </c>
      <c r="B5365" t="s">
        <v>5042</v>
      </c>
      <c r="C5365" s="37">
        <v>56.21</v>
      </c>
      <c r="D5365" s="38">
        <v>4.3999999999999997E-2</v>
      </c>
      <c r="E5365" s="39">
        <v>43413</v>
      </c>
      <c r="F5365">
        <f t="shared" si="83"/>
        <v>2018</v>
      </c>
    </row>
    <row r="5366" spans="1:6" x14ac:dyDescent="0.25">
      <c r="A5366" t="s">
        <v>3153</v>
      </c>
      <c r="B5366" t="s">
        <v>5042</v>
      </c>
      <c r="C5366" s="37">
        <v>51.1</v>
      </c>
      <c r="D5366" s="38">
        <v>0.04</v>
      </c>
      <c r="E5366" s="39">
        <v>43413</v>
      </c>
      <c r="F5366">
        <f t="shared" si="83"/>
        <v>2018</v>
      </c>
    </row>
    <row r="5367" spans="1:6" x14ac:dyDescent="0.25">
      <c r="A5367" t="s">
        <v>3153</v>
      </c>
      <c r="B5367" t="s">
        <v>5042</v>
      </c>
      <c r="C5367" s="37">
        <v>61.2</v>
      </c>
      <c r="D5367" s="38">
        <v>8.3370000000000007E-3</v>
      </c>
      <c r="E5367" s="39">
        <v>43413</v>
      </c>
      <c r="F5367">
        <f t="shared" si="83"/>
        <v>2018</v>
      </c>
    </row>
    <row r="5368" spans="1:6" x14ac:dyDescent="0.25">
      <c r="A5368" t="s">
        <v>3153</v>
      </c>
      <c r="B5368" t="s">
        <v>5042</v>
      </c>
      <c r="C5368" s="37">
        <v>56.21</v>
      </c>
      <c r="D5368" s="38">
        <v>4.3999999999999997E-2</v>
      </c>
      <c r="E5368" s="39">
        <v>43413</v>
      </c>
      <c r="F5368">
        <f t="shared" si="83"/>
        <v>2018</v>
      </c>
    </row>
    <row r="5369" spans="1:6" x14ac:dyDescent="0.25">
      <c r="A5369" t="s">
        <v>3153</v>
      </c>
      <c r="B5369" t="s">
        <v>5042</v>
      </c>
      <c r="C5369" s="37">
        <v>56.21</v>
      </c>
      <c r="D5369" s="38">
        <v>4.3999999999999997E-2</v>
      </c>
      <c r="E5369" s="39">
        <v>43413</v>
      </c>
      <c r="F5369">
        <f t="shared" si="83"/>
        <v>2018</v>
      </c>
    </row>
    <row r="5370" spans="1:6" x14ac:dyDescent="0.25">
      <c r="A5370" t="s">
        <v>3153</v>
      </c>
      <c r="B5370" t="s">
        <v>5042</v>
      </c>
      <c r="C5370" s="37">
        <v>40.880000000000003</v>
      </c>
      <c r="D5370" s="38">
        <v>3.2000000000000001E-2</v>
      </c>
      <c r="E5370" s="39">
        <v>43413</v>
      </c>
      <c r="F5370">
        <f t="shared" si="83"/>
        <v>2018</v>
      </c>
    </row>
    <row r="5371" spans="1:6" x14ac:dyDescent="0.25">
      <c r="A5371" t="s">
        <v>3153</v>
      </c>
      <c r="B5371" t="s">
        <v>5042</v>
      </c>
      <c r="C5371" s="37">
        <v>40.880000000000003</v>
      </c>
      <c r="D5371" s="38">
        <v>3.2000000000000001E-2</v>
      </c>
      <c r="E5371" s="39">
        <v>43413</v>
      </c>
      <c r="F5371">
        <f t="shared" si="83"/>
        <v>2018</v>
      </c>
    </row>
    <row r="5372" spans="1:6" x14ac:dyDescent="0.25">
      <c r="A5372" t="s">
        <v>3153</v>
      </c>
      <c r="B5372" t="s">
        <v>5042</v>
      </c>
      <c r="C5372" s="37">
        <v>61.2</v>
      </c>
      <c r="D5372" s="38">
        <v>8.3370000000000007E-3</v>
      </c>
      <c r="E5372" s="39">
        <v>43413</v>
      </c>
      <c r="F5372">
        <f t="shared" si="83"/>
        <v>2018</v>
      </c>
    </row>
    <row r="5373" spans="1:6" x14ac:dyDescent="0.25">
      <c r="A5373" t="s">
        <v>3153</v>
      </c>
      <c r="B5373" t="s">
        <v>5042</v>
      </c>
      <c r="C5373" s="37">
        <v>40.880000000000003</v>
      </c>
      <c r="D5373" s="38">
        <v>3.2000000000000001E-2</v>
      </c>
      <c r="E5373" s="39">
        <v>43413</v>
      </c>
      <c r="F5373">
        <f t="shared" si="83"/>
        <v>2018</v>
      </c>
    </row>
    <row r="5374" spans="1:6" x14ac:dyDescent="0.25">
      <c r="A5374" t="s">
        <v>3153</v>
      </c>
      <c r="B5374" t="s">
        <v>5042</v>
      </c>
      <c r="C5374" s="37">
        <v>45.99</v>
      </c>
      <c r="D5374" s="38">
        <v>3.5999999999999997E-2</v>
      </c>
      <c r="E5374" s="39">
        <v>43413</v>
      </c>
      <c r="F5374">
        <f t="shared" si="83"/>
        <v>2018</v>
      </c>
    </row>
    <row r="5375" spans="1:6" x14ac:dyDescent="0.25">
      <c r="A5375" t="s">
        <v>3153</v>
      </c>
      <c r="B5375" t="s">
        <v>5042</v>
      </c>
      <c r="C5375" s="37">
        <v>51.1</v>
      </c>
      <c r="D5375" s="38">
        <v>0.04</v>
      </c>
      <c r="E5375" s="39">
        <v>43413</v>
      </c>
      <c r="F5375">
        <f t="shared" si="83"/>
        <v>2018</v>
      </c>
    </row>
    <row r="5376" spans="1:6" x14ac:dyDescent="0.25">
      <c r="A5376" t="s">
        <v>3153</v>
      </c>
      <c r="B5376" t="s">
        <v>5042</v>
      </c>
      <c r="C5376" s="37">
        <v>45.99</v>
      </c>
      <c r="D5376" s="38">
        <v>3.5999999999999997E-2</v>
      </c>
      <c r="E5376" s="39">
        <v>43413</v>
      </c>
      <c r="F5376">
        <f t="shared" si="83"/>
        <v>2018</v>
      </c>
    </row>
    <row r="5377" spans="1:6" x14ac:dyDescent="0.25">
      <c r="A5377" t="s">
        <v>3153</v>
      </c>
      <c r="B5377" t="s">
        <v>5042</v>
      </c>
      <c r="C5377" s="37">
        <v>61.2</v>
      </c>
      <c r="D5377" s="38">
        <v>8.3370000000000007E-3</v>
      </c>
      <c r="E5377" s="39">
        <v>43413</v>
      </c>
      <c r="F5377">
        <f t="shared" si="83"/>
        <v>2018</v>
      </c>
    </row>
    <row r="5378" spans="1:6" x14ac:dyDescent="0.25">
      <c r="A5378" t="s">
        <v>3153</v>
      </c>
      <c r="B5378" t="s">
        <v>5042</v>
      </c>
      <c r="C5378" s="37">
        <v>30.66</v>
      </c>
      <c r="D5378" s="38">
        <v>2.4E-2</v>
      </c>
      <c r="E5378" s="39">
        <v>43413</v>
      </c>
      <c r="F5378">
        <f t="shared" si="83"/>
        <v>2018</v>
      </c>
    </row>
    <row r="5379" spans="1:6" x14ac:dyDescent="0.25">
      <c r="A5379" t="s">
        <v>3153</v>
      </c>
      <c r="B5379" t="s">
        <v>5042</v>
      </c>
      <c r="C5379" s="37">
        <v>99.13</v>
      </c>
      <c r="D5379" s="38">
        <v>5.7099999999999998E-2</v>
      </c>
      <c r="E5379" s="39">
        <v>43413</v>
      </c>
      <c r="F5379">
        <f t="shared" ref="F5379:F5442" si="84">YEAR(E5379)</f>
        <v>2018</v>
      </c>
    </row>
    <row r="5380" spans="1:6" x14ac:dyDescent="0.25">
      <c r="A5380" t="s">
        <v>3153</v>
      </c>
      <c r="B5380" t="s">
        <v>5042</v>
      </c>
      <c r="C5380" s="37">
        <v>61.2</v>
      </c>
      <c r="D5380" s="38">
        <v>8.3370000000000007E-3</v>
      </c>
      <c r="E5380" s="39">
        <v>43413</v>
      </c>
      <c r="F5380">
        <f t="shared" si="84"/>
        <v>2018</v>
      </c>
    </row>
    <row r="5381" spans="1:6" x14ac:dyDescent="0.25">
      <c r="A5381" t="s">
        <v>3153</v>
      </c>
      <c r="B5381" t="s">
        <v>5042</v>
      </c>
      <c r="C5381" s="37">
        <v>51.1</v>
      </c>
      <c r="D5381" s="38">
        <v>0.04</v>
      </c>
      <c r="E5381" s="39">
        <v>43413</v>
      </c>
      <c r="F5381">
        <f t="shared" si="84"/>
        <v>2018</v>
      </c>
    </row>
    <row r="5382" spans="1:6" x14ac:dyDescent="0.25">
      <c r="A5382" t="s">
        <v>3153</v>
      </c>
      <c r="B5382" t="s">
        <v>5042</v>
      </c>
      <c r="C5382" s="37">
        <v>99.13</v>
      </c>
      <c r="D5382" s="38">
        <v>5.7099999999999998E-2</v>
      </c>
      <c r="E5382" s="39">
        <v>43413</v>
      </c>
      <c r="F5382">
        <f t="shared" si="84"/>
        <v>2018</v>
      </c>
    </row>
    <row r="5383" spans="1:6" x14ac:dyDescent="0.25">
      <c r="A5383" t="s">
        <v>3153</v>
      </c>
      <c r="B5383" t="s">
        <v>5042</v>
      </c>
      <c r="C5383" s="37">
        <v>35.770000000000003</v>
      </c>
      <c r="D5383" s="38">
        <v>2.8000000000000001E-2</v>
      </c>
      <c r="E5383" s="39">
        <v>43413</v>
      </c>
      <c r="F5383">
        <f t="shared" si="84"/>
        <v>2018</v>
      </c>
    </row>
    <row r="5384" spans="1:6" x14ac:dyDescent="0.25">
      <c r="A5384" t="s">
        <v>3153</v>
      </c>
      <c r="B5384" t="s">
        <v>5042</v>
      </c>
      <c r="C5384" s="37">
        <v>51.1</v>
      </c>
      <c r="D5384" s="38">
        <v>0.04</v>
      </c>
      <c r="E5384" s="39">
        <v>43413</v>
      </c>
      <c r="F5384">
        <f t="shared" si="84"/>
        <v>2018</v>
      </c>
    </row>
    <row r="5385" spans="1:6" x14ac:dyDescent="0.25">
      <c r="A5385" t="s">
        <v>3153</v>
      </c>
      <c r="B5385" t="s">
        <v>5042</v>
      </c>
      <c r="C5385" s="37">
        <v>40.880000000000003</v>
      </c>
      <c r="D5385" s="38">
        <v>3.2000000000000001E-2</v>
      </c>
      <c r="E5385" s="39">
        <v>43413</v>
      </c>
      <c r="F5385">
        <f t="shared" si="84"/>
        <v>2018</v>
      </c>
    </row>
    <row r="5386" spans="1:6" x14ac:dyDescent="0.25">
      <c r="A5386" t="s">
        <v>3153</v>
      </c>
      <c r="B5386" t="s">
        <v>5042</v>
      </c>
      <c r="C5386" s="37">
        <v>45.99</v>
      </c>
      <c r="D5386" s="38">
        <v>3.5999999999999997E-2</v>
      </c>
      <c r="E5386" s="39">
        <v>43413</v>
      </c>
      <c r="F5386">
        <f t="shared" si="84"/>
        <v>2018</v>
      </c>
    </row>
    <row r="5387" spans="1:6" x14ac:dyDescent="0.25">
      <c r="A5387" t="s">
        <v>3153</v>
      </c>
      <c r="B5387" t="s">
        <v>5042</v>
      </c>
      <c r="C5387" s="37">
        <v>45.99</v>
      </c>
      <c r="D5387" s="38">
        <v>3.5999999999999997E-2</v>
      </c>
      <c r="E5387" s="39">
        <v>43413</v>
      </c>
      <c r="F5387">
        <f t="shared" si="84"/>
        <v>2018</v>
      </c>
    </row>
    <row r="5388" spans="1:6" x14ac:dyDescent="0.25">
      <c r="A5388" t="s">
        <v>3153</v>
      </c>
      <c r="B5388" t="s">
        <v>5042</v>
      </c>
      <c r="C5388" s="37">
        <v>5.1100000000000003</v>
      </c>
      <c r="D5388" s="38">
        <v>4.0000000000000001E-3</v>
      </c>
      <c r="E5388" s="39">
        <v>43413</v>
      </c>
      <c r="F5388">
        <f t="shared" si="84"/>
        <v>2018</v>
      </c>
    </row>
    <row r="5389" spans="1:6" x14ac:dyDescent="0.25">
      <c r="A5389" t="s">
        <v>3153</v>
      </c>
      <c r="B5389" t="s">
        <v>5042</v>
      </c>
      <c r="C5389" s="37">
        <v>65.13</v>
      </c>
      <c r="D5389" s="38">
        <v>5.0999999999999997E-2</v>
      </c>
      <c r="E5389" s="39">
        <v>43413</v>
      </c>
      <c r="F5389">
        <f t="shared" si="84"/>
        <v>2018</v>
      </c>
    </row>
    <row r="5390" spans="1:6" x14ac:dyDescent="0.25">
      <c r="A5390" t="s">
        <v>3153</v>
      </c>
      <c r="B5390" t="s">
        <v>5042</v>
      </c>
      <c r="C5390" s="37">
        <v>45.99</v>
      </c>
      <c r="D5390" s="38">
        <v>3.5999999999999997E-2</v>
      </c>
      <c r="E5390" s="39">
        <v>43413</v>
      </c>
      <c r="F5390">
        <f t="shared" si="84"/>
        <v>2018</v>
      </c>
    </row>
    <row r="5391" spans="1:6" x14ac:dyDescent="0.25">
      <c r="A5391" t="s">
        <v>3153</v>
      </c>
      <c r="B5391" t="s">
        <v>5042</v>
      </c>
      <c r="C5391" s="37">
        <v>45.99</v>
      </c>
      <c r="D5391" s="38">
        <v>3.5999999999999997E-2</v>
      </c>
      <c r="E5391" s="39">
        <v>43413</v>
      </c>
      <c r="F5391">
        <f t="shared" si="84"/>
        <v>2018</v>
      </c>
    </row>
    <row r="5392" spans="1:6" x14ac:dyDescent="0.25">
      <c r="A5392" t="s">
        <v>3153</v>
      </c>
      <c r="B5392" t="s">
        <v>5042</v>
      </c>
      <c r="C5392" s="37">
        <v>51.1</v>
      </c>
      <c r="D5392" s="38">
        <v>0.04</v>
      </c>
      <c r="E5392" s="39">
        <v>43413</v>
      </c>
      <c r="F5392">
        <f t="shared" si="84"/>
        <v>2018</v>
      </c>
    </row>
    <row r="5393" spans="1:6" x14ac:dyDescent="0.25">
      <c r="A5393" t="s">
        <v>3153</v>
      </c>
      <c r="B5393" t="s">
        <v>5042</v>
      </c>
      <c r="C5393" s="37">
        <v>25.55</v>
      </c>
      <c r="D5393" s="38">
        <v>0.02</v>
      </c>
      <c r="E5393" s="39">
        <v>43413</v>
      </c>
      <c r="F5393">
        <f t="shared" si="84"/>
        <v>2018</v>
      </c>
    </row>
    <row r="5394" spans="1:6" x14ac:dyDescent="0.25">
      <c r="A5394" t="s">
        <v>3153</v>
      </c>
      <c r="B5394" t="s">
        <v>5042</v>
      </c>
      <c r="C5394" s="37">
        <v>51.1</v>
      </c>
      <c r="D5394" s="38">
        <v>0.04</v>
      </c>
      <c r="E5394" s="39">
        <v>43413</v>
      </c>
      <c r="F5394">
        <f t="shared" si="84"/>
        <v>2018</v>
      </c>
    </row>
    <row r="5395" spans="1:6" x14ac:dyDescent="0.25">
      <c r="A5395" t="s">
        <v>3153</v>
      </c>
      <c r="B5395" t="s">
        <v>5042</v>
      </c>
      <c r="C5395" s="37">
        <v>25.55</v>
      </c>
      <c r="D5395" s="38">
        <v>0.02</v>
      </c>
      <c r="E5395" s="39">
        <v>43413</v>
      </c>
      <c r="F5395">
        <f t="shared" si="84"/>
        <v>2018</v>
      </c>
    </row>
    <row r="5396" spans="1:6" x14ac:dyDescent="0.25">
      <c r="A5396" t="s">
        <v>3153</v>
      </c>
      <c r="B5396" t="s">
        <v>5042</v>
      </c>
      <c r="C5396" s="37">
        <v>25.55</v>
      </c>
      <c r="D5396" s="38">
        <v>0.02</v>
      </c>
      <c r="E5396" s="39">
        <v>43413</v>
      </c>
      <c r="F5396">
        <f t="shared" si="84"/>
        <v>2018</v>
      </c>
    </row>
    <row r="5397" spans="1:6" x14ac:dyDescent="0.25">
      <c r="A5397" t="s">
        <v>3153</v>
      </c>
      <c r="B5397" t="s">
        <v>5042</v>
      </c>
      <c r="C5397" s="37">
        <v>51.1</v>
      </c>
      <c r="D5397" s="38">
        <v>0.04</v>
      </c>
      <c r="E5397" s="39">
        <v>43413</v>
      </c>
      <c r="F5397">
        <f t="shared" si="84"/>
        <v>2018</v>
      </c>
    </row>
    <row r="5398" spans="1:6" x14ac:dyDescent="0.25">
      <c r="A5398" t="s">
        <v>3153</v>
      </c>
      <c r="B5398" t="s">
        <v>5042</v>
      </c>
      <c r="C5398" s="37">
        <v>61.2</v>
      </c>
      <c r="D5398" s="38">
        <v>8.3370000000000007E-3</v>
      </c>
      <c r="E5398" s="39">
        <v>43413</v>
      </c>
      <c r="F5398">
        <f t="shared" si="84"/>
        <v>2018</v>
      </c>
    </row>
    <row r="5399" spans="1:6" x14ac:dyDescent="0.25">
      <c r="A5399" t="s">
        <v>3153</v>
      </c>
      <c r="B5399" t="s">
        <v>5042</v>
      </c>
      <c r="C5399" s="37">
        <v>35.770000000000003</v>
      </c>
      <c r="D5399" s="38">
        <v>2.8000000000000001E-2</v>
      </c>
      <c r="E5399" s="39">
        <v>43413</v>
      </c>
      <c r="F5399">
        <f t="shared" si="84"/>
        <v>2018</v>
      </c>
    </row>
    <row r="5400" spans="1:6" x14ac:dyDescent="0.25">
      <c r="A5400" t="s">
        <v>3153</v>
      </c>
      <c r="B5400" t="s">
        <v>5042</v>
      </c>
      <c r="C5400" s="37">
        <v>40.880000000000003</v>
      </c>
      <c r="D5400" s="38">
        <v>3.2000000000000001E-2</v>
      </c>
      <c r="E5400" s="39">
        <v>43413</v>
      </c>
      <c r="F5400">
        <f t="shared" si="84"/>
        <v>2018</v>
      </c>
    </row>
    <row r="5401" spans="1:6" x14ac:dyDescent="0.25">
      <c r="A5401" t="s">
        <v>3153</v>
      </c>
      <c r="B5401" t="s">
        <v>5042</v>
      </c>
      <c r="C5401" s="37">
        <v>15.33</v>
      </c>
      <c r="D5401" s="38">
        <v>1.2E-2</v>
      </c>
      <c r="E5401" s="39">
        <v>43413</v>
      </c>
      <c r="F5401">
        <f t="shared" si="84"/>
        <v>2018</v>
      </c>
    </row>
    <row r="5402" spans="1:6" x14ac:dyDescent="0.25">
      <c r="A5402" t="s">
        <v>3153</v>
      </c>
      <c r="B5402" t="s">
        <v>5042</v>
      </c>
      <c r="C5402" s="37">
        <v>45.99</v>
      </c>
      <c r="D5402" s="38">
        <v>3.5999999999999997E-2</v>
      </c>
      <c r="E5402" s="39">
        <v>43413</v>
      </c>
      <c r="F5402">
        <f t="shared" si="84"/>
        <v>2018</v>
      </c>
    </row>
    <row r="5403" spans="1:6" x14ac:dyDescent="0.25">
      <c r="A5403" t="s">
        <v>3153</v>
      </c>
      <c r="B5403" t="s">
        <v>5042</v>
      </c>
      <c r="C5403" s="37">
        <v>20.440000000000001</v>
      </c>
      <c r="D5403" s="38">
        <v>1.6E-2</v>
      </c>
      <c r="E5403" s="39">
        <v>43413</v>
      </c>
      <c r="F5403">
        <f t="shared" si="84"/>
        <v>2018</v>
      </c>
    </row>
    <row r="5404" spans="1:6" x14ac:dyDescent="0.25">
      <c r="A5404" t="s">
        <v>3153</v>
      </c>
      <c r="B5404" t="s">
        <v>5042</v>
      </c>
      <c r="C5404" s="37">
        <v>35.770000000000003</v>
      </c>
      <c r="D5404" s="38">
        <v>2.8000000000000001E-2</v>
      </c>
      <c r="E5404" s="39">
        <v>43413</v>
      </c>
      <c r="F5404">
        <f t="shared" si="84"/>
        <v>2018</v>
      </c>
    </row>
    <row r="5405" spans="1:6" x14ac:dyDescent="0.25">
      <c r="A5405" t="s">
        <v>3153</v>
      </c>
      <c r="B5405" t="s">
        <v>5042</v>
      </c>
      <c r="C5405" s="37">
        <v>10.220000000000001</v>
      </c>
      <c r="D5405" s="38">
        <v>8.0000000000000002E-3</v>
      </c>
      <c r="E5405" s="39">
        <v>43413</v>
      </c>
      <c r="F5405">
        <f t="shared" si="84"/>
        <v>2018</v>
      </c>
    </row>
    <row r="5406" spans="1:6" x14ac:dyDescent="0.25">
      <c r="A5406" t="s">
        <v>3153</v>
      </c>
      <c r="B5406" t="s">
        <v>5042</v>
      </c>
      <c r="C5406" s="37">
        <v>5.1100000000000003</v>
      </c>
      <c r="D5406" s="38">
        <v>4.0000000000000001E-3</v>
      </c>
      <c r="E5406" s="39">
        <v>43413</v>
      </c>
      <c r="F5406">
        <f t="shared" si="84"/>
        <v>2018</v>
      </c>
    </row>
    <row r="5407" spans="1:6" x14ac:dyDescent="0.25">
      <c r="A5407" t="s">
        <v>3153</v>
      </c>
      <c r="B5407" t="s">
        <v>5042</v>
      </c>
      <c r="C5407" s="37">
        <v>40.880000000000003</v>
      </c>
      <c r="D5407" s="38">
        <v>3.2000000000000001E-2</v>
      </c>
      <c r="E5407" s="39">
        <v>43413</v>
      </c>
      <c r="F5407">
        <f t="shared" si="84"/>
        <v>2018</v>
      </c>
    </row>
    <row r="5408" spans="1:6" x14ac:dyDescent="0.25">
      <c r="A5408" t="s">
        <v>3153</v>
      </c>
      <c r="B5408" t="s">
        <v>5042</v>
      </c>
      <c r="C5408" s="37">
        <v>61.2</v>
      </c>
      <c r="D5408" s="38">
        <v>8.3370000000000007E-3</v>
      </c>
      <c r="E5408" s="39">
        <v>43413</v>
      </c>
      <c r="F5408">
        <f t="shared" si="84"/>
        <v>2018</v>
      </c>
    </row>
    <row r="5409" spans="1:6" x14ac:dyDescent="0.25">
      <c r="A5409" t="s">
        <v>3153</v>
      </c>
      <c r="B5409" t="s">
        <v>5042</v>
      </c>
      <c r="C5409" s="37">
        <v>30.66</v>
      </c>
      <c r="D5409" s="38">
        <v>2.4E-2</v>
      </c>
      <c r="E5409" s="39">
        <v>43413</v>
      </c>
      <c r="F5409">
        <f t="shared" si="84"/>
        <v>2018</v>
      </c>
    </row>
    <row r="5410" spans="1:6" x14ac:dyDescent="0.25">
      <c r="A5410" t="s">
        <v>3153</v>
      </c>
      <c r="B5410" t="s">
        <v>5043</v>
      </c>
      <c r="C5410" s="37">
        <v>71.540000000000006</v>
      </c>
      <c r="D5410" s="38">
        <v>5.6000000000000001E-2</v>
      </c>
      <c r="E5410" s="39">
        <v>43410</v>
      </c>
      <c r="F5410">
        <f t="shared" si="84"/>
        <v>2018</v>
      </c>
    </row>
    <row r="5411" spans="1:6" x14ac:dyDescent="0.25">
      <c r="A5411" t="s">
        <v>3153</v>
      </c>
      <c r="B5411" t="s">
        <v>5043</v>
      </c>
      <c r="C5411" s="37">
        <v>61.2</v>
      </c>
      <c r="D5411" s="38">
        <v>8.3370000000000007E-3</v>
      </c>
      <c r="E5411" s="39">
        <v>43410</v>
      </c>
      <c r="F5411">
        <f t="shared" si="84"/>
        <v>2018</v>
      </c>
    </row>
    <row r="5412" spans="1:6" x14ac:dyDescent="0.25">
      <c r="A5412" t="s">
        <v>3153</v>
      </c>
      <c r="B5412" t="s">
        <v>5043</v>
      </c>
      <c r="C5412" s="37">
        <v>20.440000000000001</v>
      </c>
      <c r="D5412" s="38">
        <v>1.6E-2</v>
      </c>
      <c r="E5412" s="39">
        <v>43410</v>
      </c>
      <c r="F5412">
        <f t="shared" si="84"/>
        <v>2018</v>
      </c>
    </row>
    <row r="5413" spans="1:6" x14ac:dyDescent="0.25">
      <c r="A5413" t="s">
        <v>3153</v>
      </c>
      <c r="B5413" t="s">
        <v>5043</v>
      </c>
      <c r="C5413" s="37">
        <v>61.2</v>
      </c>
      <c r="D5413" s="38">
        <v>8.3370000000000007E-3</v>
      </c>
      <c r="E5413" s="39">
        <v>43410</v>
      </c>
      <c r="F5413">
        <f t="shared" si="84"/>
        <v>2018</v>
      </c>
    </row>
    <row r="5414" spans="1:6" x14ac:dyDescent="0.25">
      <c r="A5414" t="s">
        <v>3153</v>
      </c>
      <c r="B5414" t="s">
        <v>5043</v>
      </c>
      <c r="C5414" s="37">
        <v>91.98</v>
      </c>
      <c r="D5414" s="38">
        <v>7.1999999999999995E-2</v>
      </c>
      <c r="E5414" s="39">
        <v>43410</v>
      </c>
      <c r="F5414">
        <f t="shared" si="84"/>
        <v>2018</v>
      </c>
    </row>
    <row r="5415" spans="1:6" x14ac:dyDescent="0.25">
      <c r="A5415" t="s">
        <v>3153</v>
      </c>
      <c r="B5415" t="s">
        <v>5043</v>
      </c>
      <c r="C5415" s="37">
        <v>66.430000000000007</v>
      </c>
      <c r="D5415" s="38">
        <v>5.1999999999999998E-2</v>
      </c>
      <c r="E5415" s="39">
        <v>43410</v>
      </c>
      <c r="F5415">
        <f t="shared" si="84"/>
        <v>2018</v>
      </c>
    </row>
    <row r="5416" spans="1:6" x14ac:dyDescent="0.25">
      <c r="A5416" t="s">
        <v>3153</v>
      </c>
      <c r="B5416" t="s">
        <v>5043</v>
      </c>
      <c r="C5416" s="37">
        <v>61.2</v>
      </c>
      <c r="D5416" s="38">
        <v>8.3370000000000007E-3</v>
      </c>
      <c r="E5416" s="39">
        <v>43410</v>
      </c>
      <c r="F5416">
        <f t="shared" si="84"/>
        <v>2018</v>
      </c>
    </row>
    <row r="5417" spans="1:6" x14ac:dyDescent="0.25">
      <c r="A5417" t="s">
        <v>3153</v>
      </c>
      <c r="B5417" t="s">
        <v>5043</v>
      </c>
      <c r="C5417" s="37">
        <v>61.32</v>
      </c>
      <c r="D5417" s="38">
        <v>4.8000000000000001E-2</v>
      </c>
      <c r="E5417" s="39">
        <v>43410</v>
      </c>
      <c r="F5417">
        <f t="shared" si="84"/>
        <v>2018</v>
      </c>
    </row>
    <row r="5418" spans="1:6" x14ac:dyDescent="0.25">
      <c r="A5418" t="s">
        <v>3153</v>
      </c>
      <c r="B5418" t="s">
        <v>5043</v>
      </c>
      <c r="C5418" s="37">
        <v>76.650000000000006</v>
      </c>
      <c r="D5418" s="38">
        <v>0.06</v>
      </c>
      <c r="E5418" s="39">
        <v>43410</v>
      </c>
      <c r="F5418">
        <f t="shared" si="84"/>
        <v>2018</v>
      </c>
    </row>
    <row r="5419" spans="1:6" x14ac:dyDescent="0.25">
      <c r="A5419" t="s">
        <v>3153</v>
      </c>
      <c r="B5419" t="s">
        <v>5043</v>
      </c>
      <c r="C5419" s="37">
        <v>61.2</v>
      </c>
      <c r="D5419" s="38">
        <v>8.3370000000000007E-3</v>
      </c>
      <c r="E5419" s="39">
        <v>43410</v>
      </c>
      <c r="F5419">
        <f t="shared" si="84"/>
        <v>2018</v>
      </c>
    </row>
    <row r="5420" spans="1:6" x14ac:dyDescent="0.25">
      <c r="A5420" t="s">
        <v>3153</v>
      </c>
      <c r="B5420" t="s">
        <v>5043</v>
      </c>
      <c r="C5420" s="37">
        <v>86.87</v>
      </c>
      <c r="D5420" s="38">
        <v>6.8000000000000005E-2</v>
      </c>
      <c r="E5420" s="39">
        <v>43410</v>
      </c>
      <c r="F5420">
        <f t="shared" si="84"/>
        <v>2018</v>
      </c>
    </row>
    <row r="5421" spans="1:6" x14ac:dyDescent="0.25">
      <c r="A5421" t="s">
        <v>3153</v>
      </c>
      <c r="B5421" t="s">
        <v>5043</v>
      </c>
      <c r="C5421" s="37">
        <v>10.85</v>
      </c>
      <c r="D5421" s="38">
        <v>8.5000000000000006E-3</v>
      </c>
      <c r="E5421" s="39">
        <v>43410</v>
      </c>
      <c r="F5421">
        <f t="shared" si="84"/>
        <v>2018</v>
      </c>
    </row>
    <row r="5422" spans="1:6" x14ac:dyDescent="0.25">
      <c r="A5422" t="s">
        <v>3153</v>
      </c>
      <c r="B5422" t="s">
        <v>5043</v>
      </c>
      <c r="C5422" s="37">
        <v>81.760000000000005</v>
      </c>
      <c r="D5422" s="38">
        <v>6.4000000000000001E-2</v>
      </c>
      <c r="E5422" s="39">
        <v>43410</v>
      </c>
      <c r="F5422">
        <f t="shared" si="84"/>
        <v>2018</v>
      </c>
    </row>
    <row r="5423" spans="1:6" x14ac:dyDescent="0.25">
      <c r="A5423" t="s">
        <v>3153</v>
      </c>
      <c r="B5423" t="s">
        <v>5043</v>
      </c>
      <c r="C5423" s="37">
        <v>30.66</v>
      </c>
      <c r="D5423" s="38">
        <v>2.4E-2</v>
      </c>
      <c r="E5423" s="39">
        <v>43410</v>
      </c>
      <c r="F5423">
        <f t="shared" si="84"/>
        <v>2018</v>
      </c>
    </row>
    <row r="5424" spans="1:6" x14ac:dyDescent="0.25">
      <c r="A5424" t="s">
        <v>3153</v>
      </c>
      <c r="B5424" t="s">
        <v>5043</v>
      </c>
      <c r="C5424" s="37">
        <v>35.770000000000003</v>
      </c>
      <c r="D5424" s="38">
        <v>2.8000000000000001E-2</v>
      </c>
      <c r="E5424" s="39">
        <v>43410</v>
      </c>
      <c r="F5424">
        <f t="shared" si="84"/>
        <v>2018</v>
      </c>
    </row>
    <row r="5425" spans="1:6" x14ac:dyDescent="0.25">
      <c r="A5425" t="s">
        <v>3153</v>
      </c>
      <c r="B5425" t="s">
        <v>5043</v>
      </c>
      <c r="C5425" s="37">
        <v>61.2</v>
      </c>
      <c r="D5425" s="38">
        <v>8.3370000000000007E-3</v>
      </c>
      <c r="E5425" s="39">
        <v>43410</v>
      </c>
      <c r="F5425">
        <f t="shared" si="84"/>
        <v>2018</v>
      </c>
    </row>
    <row r="5426" spans="1:6" x14ac:dyDescent="0.25">
      <c r="A5426" t="s">
        <v>3153</v>
      </c>
      <c r="B5426" t="s">
        <v>5043</v>
      </c>
      <c r="C5426" s="37">
        <v>102.2</v>
      </c>
      <c r="D5426" s="38">
        <v>0.08</v>
      </c>
      <c r="E5426" s="39">
        <v>43410</v>
      </c>
      <c r="F5426">
        <f t="shared" si="84"/>
        <v>2018</v>
      </c>
    </row>
    <row r="5427" spans="1:6" x14ac:dyDescent="0.25">
      <c r="A5427" t="s">
        <v>3153</v>
      </c>
      <c r="B5427" t="s">
        <v>5043</v>
      </c>
      <c r="C5427" s="37">
        <v>20.440000000000001</v>
      </c>
      <c r="D5427" s="38">
        <v>1.6E-2</v>
      </c>
      <c r="E5427" s="39">
        <v>43410</v>
      </c>
      <c r="F5427">
        <f t="shared" si="84"/>
        <v>2018</v>
      </c>
    </row>
    <row r="5428" spans="1:6" x14ac:dyDescent="0.25">
      <c r="A5428" t="s">
        <v>3153</v>
      </c>
      <c r="B5428" t="s">
        <v>5043</v>
      </c>
      <c r="C5428" s="37">
        <v>65.13</v>
      </c>
      <c r="D5428" s="38">
        <v>5.0999999999999997E-2</v>
      </c>
      <c r="E5428" s="39">
        <v>43410</v>
      </c>
      <c r="F5428">
        <f t="shared" si="84"/>
        <v>2018</v>
      </c>
    </row>
    <row r="5429" spans="1:6" x14ac:dyDescent="0.25">
      <c r="A5429" t="s">
        <v>3153</v>
      </c>
      <c r="B5429" t="s">
        <v>5043</v>
      </c>
      <c r="C5429" s="37">
        <v>550.6</v>
      </c>
      <c r="D5429" s="38">
        <v>0.32200000000000001</v>
      </c>
      <c r="E5429" s="39">
        <v>43410</v>
      </c>
      <c r="F5429">
        <f t="shared" si="84"/>
        <v>2018</v>
      </c>
    </row>
    <row r="5430" spans="1:6" x14ac:dyDescent="0.25">
      <c r="A5430" t="s">
        <v>3153</v>
      </c>
      <c r="B5430" t="s">
        <v>5043</v>
      </c>
      <c r="C5430" s="37">
        <v>45.99</v>
      </c>
      <c r="D5430" s="38">
        <v>3.5999999999999997E-2</v>
      </c>
      <c r="E5430" s="39">
        <v>43410</v>
      </c>
      <c r="F5430">
        <f t="shared" si="84"/>
        <v>2018</v>
      </c>
    </row>
    <row r="5431" spans="1:6" x14ac:dyDescent="0.25">
      <c r="A5431" t="s">
        <v>3153</v>
      </c>
      <c r="B5431" t="s">
        <v>5043</v>
      </c>
      <c r="C5431" s="37">
        <v>65.13</v>
      </c>
      <c r="D5431" s="38">
        <v>5.0999999999999997E-2</v>
      </c>
      <c r="E5431" s="39">
        <v>43410</v>
      </c>
      <c r="F5431">
        <f t="shared" si="84"/>
        <v>2018</v>
      </c>
    </row>
    <row r="5432" spans="1:6" x14ac:dyDescent="0.25">
      <c r="A5432" t="s">
        <v>3153</v>
      </c>
      <c r="B5432" t="s">
        <v>5043</v>
      </c>
      <c r="C5432" s="37">
        <v>61.2</v>
      </c>
      <c r="D5432" s="38">
        <v>8.3370000000000007E-3</v>
      </c>
      <c r="E5432" s="39">
        <v>43410</v>
      </c>
      <c r="F5432">
        <f t="shared" si="84"/>
        <v>2018</v>
      </c>
    </row>
    <row r="5433" spans="1:6" x14ac:dyDescent="0.25">
      <c r="A5433" t="s">
        <v>3153</v>
      </c>
      <c r="B5433" t="s">
        <v>5043</v>
      </c>
      <c r="C5433" s="37">
        <v>56.21</v>
      </c>
      <c r="D5433" s="38">
        <v>4.3999999999999997E-2</v>
      </c>
      <c r="E5433" s="39">
        <v>43410</v>
      </c>
      <c r="F5433">
        <f t="shared" si="84"/>
        <v>2018</v>
      </c>
    </row>
    <row r="5434" spans="1:6" x14ac:dyDescent="0.25">
      <c r="A5434" t="s">
        <v>3153</v>
      </c>
      <c r="B5434" t="s">
        <v>5043</v>
      </c>
      <c r="C5434" s="37">
        <v>25.55</v>
      </c>
      <c r="D5434" s="38">
        <v>0.02</v>
      </c>
      <c r="E5434" s="39">
        <v>43410</v>
      </c>
      <c r="F5434">
        <f t="shared" si="84"/>
        <v>2018</v>
      </c>
    </row>
    <row r="5435" spans="1:6" x14ac:dyDescent="0.25">
      <c r="A5435" t="s">
        <v>3153</v>
      </c>
      <c r="B5435" t="s">
        <v>5043</v>
      </c>
      <c r="C5435" s="37">
        <v>61.2</v>
      </c>
      <c r="D5435" s="38">
        <v>8.3370000000000007E-3</v>
      </c>
      <c r="E5435" s="39">
        <v>43410</v>
      </c>
      <c r="F5435">
        <f t="shared" si="84"/>
        <v>2018</v>
      </c>
    </row>
    <row r="5436" spans="1:6" x14ac:dyDescent="0.25">
      <c r="A5436" t="s">
        <v>3153</v>
      </c>
      <c r="B5436" t="s">
        <v>5043</v>
      </c>
      <c r="C5436" s="37">
        <v>61.32</v>
      </c>
      <c r="D5436" s="38">
        <v>4.8000000000000001E-2</v>
      </c>
      <c r="E5436" s="39">
        <v>43410</v>
      </c>
      <c r="F5436">
        <f t="shared" si="84"/>
        <v>2018</v>
      </c>
    </row>
    <row r="5437" spans="1:6" x14ac:dyDescent="0.25">
      <c r="A5437" t="s">
        <v>3153</v>
      </c>
      <c r="B5437" t="s">
        <v>5043</v>
      </c>
      <c r="C5437" s="37">
        <v>61.2</v>
      </c>
      <c r="D5437" s="38">
        <v>8.3370000000000007E-3</v>
      </c>
      <c r="E5437" s="39">
        <v>43410</v>
      </c>
      <c r="F5437">
        <f t="shared" si="84"/>
        <v>2018</v>
      </c>
    </row>
    <row r="5438" spans="1:6" x14ac:dyDescent="0.25">
      <c r="A5438" t="s">
        <v>3153</v>
      </c>
      <c r="B5438" t="s">
        <v>5043</v>
      </c>
      <c r="C5438" s="37">
        <v>35.770000000000003</v>
      </c>
      <c r="D5438" s="38">
        <v>2.8000000000000001E-2</v>
      </c>
      <c r="E5438" s="39">
        <v>43410</v>
      </c>
      <c r="F5438">
        <f t="shared" si="84"/>
        <v>2018</v>
      </c>
    </row>
    <row r="5439" spans="1:6" x14ac:dyDescent="0.25">
      <c r="A5439" t="s">
        <v>3153</v>
      </c>
      <c r="B5439" t="s">
        <v>5043</v>
      </c>
      <c r="C5439" s="37">
        <v>76.650000000000006</v>
      </c>
      <c r="D5439" s="38">
        <v>0.06</v>
      </c>
      <c r="E5439" s="39">
        <v>43410</v>
      </c>
      <c r="F5439">
        <f t="shared" si="84"/>
        <v>2018</v>
      </c>
    </row>
    <row r="5440" spans="1:6" x14ac:dyDescent="0.25">
      <c r="A5440" t="s">
        <v>3153</v>
      </c>
      <c r="B5440" t="s">
        <v>5043</v>
      </c>
      <c r="C5440" s="37">
        <v>61.2</v>
      </c>
      <c r="D5440" s="38">
        <v>8.3370000000000007E-3</v>
      </c>
      <c r="E5440" s="39">
        <v>43410</v>
      </c>
      <c r="F5440">
        <f t="shared" si="84"/>
        <v>2018</v>
      </c>
    </row>
    <row r="5441" spans="1:6" x14ac:dyDescent="0.25">
      <c r="A5441" t="s">
        <v>3153</v>
      </c>
      <c r="B5441" t="s">
        <v>5043</v>
      </c>
      <c r="C5441" s="37">
        <v>86.87</v>
      </c>
      <c r="D5441" s="38">
        <v>6.8000000000000005E-2</v>
      </c>
      <c r="E5441" s="39">
        <v>43410</v>
      </c>
      <c r="F5441">
        <f t="shared" si="84"/>
        <v>2018</v>
      </c>
    </row>
    <row r="5442" spans="1:6" x14ac:dyDescent="0.25">
      <c r="A5442" t="s">
        <v>3153</v>
      </c>
      <c r="B5442" t="s">
        <v>5043</v>
      </c>
      <c r="C5442" s="37">
        <v>10.220000000000001</v>
      </c>
      <c r="D5442" s="38">
        <v>8.0000000000000002E-3</v>
      </c>
      <c r="E5442" s="39">
        <v>43410</v>
      </c>
      <c r="F5442">
        <f t="shared" si="84"/>
        <v>2018</v>
      </c>
    </row>
    <row r="5443" spans="1:6" x14ac:dyDescent="0.25">
      <c r="A5443" t="s">
        <v>3153</v>
      </c>
      <c r="B5443" t="s">
        <v>5043</v>
      </c>
      <c r="C5443" s="37">
        <v>86.87</v>
      </c>
      <c r="D5443" s="38">
        <v>6.8000000000000005E-2</v>
      </c>
      <c r="E5443" s="39">
        <v>43410</v>
      </c>
      <c r="F5443">
        <f t="shared" ref="F5443:F5506" si="85">YEAR(E5443)</f>
        <v>2018</v>
      </c>
    </row>
    <row r="5444" spans="1:6" x14ac:dyDescent="0.25">
      <c r="A5444" t="s">
        <v>3153</v>
      </c>
      <c r="B5444" t="s">
        <v>5043</v>
      </c>
      <c r="C5444" s="37">
        <v>40.880000000000003</v>
      </c>
      <c r="D5444" s="38">
        <v>3.2000000000000001E-2</v>
      </c>
      <c r="E5444" s="39">
        <v>43410</v>
      </c>
      <c r="F5444">
        <f t="shared" si="85"/>
        <v>2018</v>
      </c>
    </row>
    <row r="5445" spans="1:6" x14ac:dyDescent="0.25">
      <c r="A5445" t="s">
        <v>3153</v>
      </c>
      <c r="B5445" t="s">
        <v>5043</v>
      </c>
      <c r="C5445" s="37">
        <v>15.33</v>
      </c>
      <c r="D5445" s="38">
        <v>1.2E-2</v>
      </c>
      <c r="E5445" s="39">
        <v>43410</v>
      </c>
      <c r="F5445">
        <f t="shared" si="85"/>
        <v>2018</v>
      </c>
    </row>
    <row r="5446" spans="1:6" x14ac:dyDescent="0.25">
      <c r="A5446" t="s">
        <v>3153</v>
      </c>
      <c r="B5446" t="s">
        <v>5043</v>
      </c>
      <c r="C5446" s="37">
        <v>455.91</v>
      </c>
      <c r="D5446" s="38">
        <v>0.35699999999999998</v>
      </c>
      <c r="E5446" s="39">
        <v>43410</v>
      </c>
      <c r="F5446">
        <f t="shared" si="85"/>
        <v>2018</v>
      </c>
    </row>
    <row r="5447" spans="1:6" x14ac:dyDescent="0.25">
      <c r="A5447" t="s">
        <v>3153</v>
      </c>
      <c r="B5447" t="s">
        <v>5043</v>
      </c>
      <c r="C5447" s="37">
        <v>10.220000000000001</v>
      </c>
      <c r="D5447" s="38">
        <v>8.0000000000000002E-3</v>
      </c>
      <c r="E5447" s="39">
        <v>43410</v>
      </c>
      <c r="F5447">
        <f t="shared" si="85"/>
        <v>2018</v>
      </c>
    </row>
    <row r="5448" spans="1:6" x14ac:dyDescent="0.25">
      <c r="A5448" t="s">
        <v>3153</v>
      </c>
      <c r="B5448" t="s">
        <v>5043</v>
      </c>
      <c r="C5448" s="37">
        <v>5.1100000000000003</v>
      </c>
      <c r="D5448" s="38">
        <v>4.0000000000000001E-3</v>
      </c>
      <c r="E5448" s="39">
        <v>43410</v>
      </c>
      <c r="F5448">
        <f t="shared" si="85"/>
        <v>2018</v>
      </c>
    </row>
    <row r="5449" spans="1:6" x14ac:dyDescent="0.25">
      <c r="A5449" t="s">
        <v>3153</v>
      </c>
      <c r="B5449" t="s">
        <v>5043</v>
      </c>
      <c r="C5449" s="37">
        <v>66.430000000000007</v>
      </c>
      <c r="D5449" s="38">
        <v>5.1999999999999998E-2</v>
      </c>
      <c r="E5449" s="39">
        <v>43410</v>
      </c>
      <c r="F5449">
        <f t="shared" si="85"/>
        <v>2018</v>
      </c>
    </row>
    <row r="5450" spans="1:6" x14ac:dyDescent="0.25">
      <c r="A5450" t="s">
        <v>3153</v>
      </c>
      <c r="B5450" t="s">
        <v>5043</v>
      </c>
      <c r="C5450" s="37">
        <v>61.2</v>
      </c>
      <c r="D5450" s="38">
        <v>8.3370000000000007E-3</v>
      </c>
      <c r="E5450" s="39">
        <v>43410</v>
      </c>
      <c r="F5450">
        <f t="shared" si="85"/>
        <v>2018</v>
      </c>
    </row>
    <row r="5451" spans="1:6" x14ac:dyDescent="0.25">
      <c r="A5451" t="s">
        <v>3153</v>
      </c>
      <c r="B5451" t="s">
        <v>5043</v>
      </c>
      <c r="C5451" s="37">
        <v>131.96</v>
      </c>
      <c r="D5451" s="38">
        <v>0.10879999999999999</v>
      </c>
      <c r="E5451" s="39">
        <v>43410</v>
      </c>
      <c r="F5451">
        <f t="shared" si="85"/>
        <v>2018</v>
      </c>
    </row>
    <row r="5452" spans="1:6" x14ac:dyDescent="0.25">
      <c r="A5452" t="s">
        <v>3153</v>
      </c>
      <c r="B5452" t="s">
        <v>5043</v>
      </c>
      <c r="C5452" s="37">
        <v>220.24</v>
      </c>
      <c r="D5452" s="38">
        <v>0.1288</v>
      </c>
      <c r="E5452" s="39">
        <v>43410</v>
      </c>
      <c r="F5452">
        <f t="shared" si="85"/>
        <v>2018</v>
      </c>
    </row>
    <row r="5453" spans="1:6" x14ac:dyDescent="0.25">
      <c r="A5453" t="s">
        <v>3153</v>
      </c>
      <c r="B5453" t="s">
        <v>5043</v>
      </c>
      <c r="C5453" s="37">
        <v>30.66</v>
      </c>
      <c r="D5453" s="38">
        <v>2.4E-2</v>
      </c>
      <c r="E5453" s="39">
        <v>43410</v>
      </c>
      <c r="F5453">
        <f t="shared" si="85"/>
        <v>2018</v>
      </c>
    </row>
    <row r="5454" spans="1:6" x14ac:dyDescent="0.25">
      <c r="A5454" t="s">
        <v>3153</v>
      </c>
      <c r="B5454" t="s">
        <v>5043</v>
      </c>
      <c r="C5454" s="37">
        <v>55.06</v>
      </c>
      <c r="D5454" s="38">
        <v>3.2199999999999999E-2</v>
      </c>
      <c r="E5454" s="39">
        <v>43410</v>
      </c>
      <c r="F5454">
        <f t="shared" si="85"/>
        <v>2018</v>
      </c>
    </row>
    <row r="5455" spans="1:6" x14ac:dyDescent="0.25">
      <c r="A5455" t="s">
        <v>3153</v>
      </c>
      <c r="B5455" t="s">
        <v>5043</v>
      </c>
      <c r="C5455" s="37">
        <v>45.99</v>
      </c>
      <c r="D5455" s="38">
        <v>3.5999999999999997E-2</v>
      </c>
      <c r="E5455" s="39">
        <v>43410</v>
      </c>
      <c r="F5455">
        <f t="shared" si="85"/>
        <v>2018</v>
      </c>
    </row>
    <row r="5456" spans="1:6" x14ac:dyDescent="0.25">
      <c r="A5456" t="s">
        <v>3153</v>
      </c>
      <c r="B5456" t="s">
        <v>5043</v>
      </c>
      <c r="C5456" s="37">
        <v>81.760000000000005</v>
      </c>
      <c r="D5456" s="38">
        <v>6.4000000000000001E-2</v>
      </c>
      <c r="E5456" s="39">
        <v>43410</v>
      </c>
      <c r="F5456">
        <f t="shared" si="85"/>
        <v>2018</v>
      </c>
    </row>
    <row r="5457" spans="1:6" x14ac:dyDescent="0.25">
      <c r="A5457" t="s">
        <v>3153</v>
      </c>
      <c r="B5457" t="s">
        <v>5043</v>
      </c>
      <c r="C5457" s="37">
        <v>45.99</v>
      </c>
      <c r="D5457" s="38">
        <v>3.5999999999999997E-2</v>
      </c>
      <c r="E5457" s="39">
        <v>43410</v>
      </c>
      <c r="F5457">
        <f t="shared" si="85"/>
        <v>2018</v>
      </c>
    </row>
    <row r="5458" spans="1:6" x14ac:dyDescent="0.25">
      <c r="A5458" t="s">
        <v>3153</v>
      </c>
      <c r="B5458" t="s">
        <v>5043</v>
      </c>
      <c r="C5458" s="37">
        <v>66.430000000000007</v>
      </c>
      <c r="D5458" s="38">
        <v>5.1999999999999998E-2</v>
      </c>
      <c r="E5458" s="39">
        <v>43410</v>
      </c>
      <c r="F5458">
        <f t="shared" si="85"/>
        <v>2018</v>
      </c>
    </row>
    <row r="5459" spans="1:6" x14ac:dyDescent="0.25">
      <c r="A5459" t="s">
        <v>3153</v>
      </c>
      <c r="B5459" t="s">
        <v>5043</v>
      </c>
      <c r="C5459" s="37">
        <v>61.2</v>
      </c>
      <c r="D5459" s="38">
        <v>8.3370000000000007E-3</v>
      </c>
      <c r="E5459" s="39">
        <v>43410</v>
      </c>
      <c r="F5459">
        <f t="shared" si="85"/>
        <v>2018</v>
      </c>
    </row>
    <row r="5460" spans="1:6" x14ac:dyDescent="0.25">
      <c r="A5460" t="s">
        <v>3153</v>
      </c>
      <c r="B5460" t="s">
        <v>5043</v>
      </c>
      <c r="C5460" s="37">
        <v>20.440000000000001</v>
      </c>
      <c r="D5460" s="38">
        <v>1.6E-2</v>
      </c>
      <c r="E5460" s="39">
        <v>43410</v>
      </c>
      <c r="F5460">
        <f t="shared" si="85"/>
        <v>2018</v>
      </c>
    </row>
    <row r="5461" spans="1:6" x14ac:dyDescent="0.25">
      <c r="A5461" t="s">
        <v>3153</v>
      </c>
      <c r="B5461" t="s">
        <v>5043</v>
      </c>
      <c r="C5461" s="37">
        <v>61.2</v>
      </c>
      <c r="D5461" s="38">
        <v>8.3370000000000007E-3</v>
      </c>
      <c r="E5461" s="39">
        <v>43410</v>
      </c>
      <c r="F5461">
        <f t="shared" si="85"/>
        <v>2018</v>
      </c>
    </row>
    <row r="5462" spans="1:6" x14ac:dyDescent="0.25">
      <c r="A5462" t="s">
        <v>3153</v>
      </c>
      <c r="B5462" t="s">
        <v>5043</v>
      </c>
      <c r="C5462" s="37">
        <v>81.760000000000005</v>
      </c>
      <c r="D5462" s="38">
        <v>6.4000000000000001E-2</v>
      </c>
      <c r="E5462" s="39">
        <v>43410</v>
      </c>
      <c r="F5462">
        <f t="shared" si="85"/>
        <v>2018</v>
      </c>
    </row>
    <row r="5463" spans="1:6" x14ac:dyDescent="0.25">
      <c r="A5463" t="s">
        <v>3153</v>
      </c>
      <c r="B5463" t="s">
        <v>5043</v>
      </c>
      <c r="C5463" s="37">
        <v>61.2</v>
      </c>
      <c r="D5463" s="38">
        <v>8.3370000000000007E-3</v>
      </c>
      <c r="E5463" s="39">
        <v>43410</v>
      </c>
      <c r="F5463">
        <f t="shared" si="85"/>
        <v>2018</v>
      </c>
    </row>
    <row r="5464" spans="1:6" x14ac:dyDescent="0.25">
      <c r="A5464" t="s">
        <v>3153</v>
      </c>
      <c r="B5464" t="s">
        <v>5043</v>
      </c>
      <c r="C5464" s="37">
        <v>35.770000000000003</v>
      </c>
      <c r="D5464" s="38">
        <v>2.8000000000000001E-2</v>
      </c>
      <c r="E5464" s="39">
        <v>43410</v>
      </c>
      <c r="F5464">
        <f t="shared" si="85"/>
        <v>2018</v>
      </c>
    </row>
    <row r="5465" spans="1:6" x14ac:dyDescent="0.25">
      <c r="A5465" t="s">
        <v>3153</v>
      </c>
      <c r="B5465" t="s">
        <v>5043</v>
      </c>
      <c r="C5465" s="37">
        <v>61.2</v>
      </c>
      <c r="D5465" s="38">
        <v>8.3370000000000007E-3</v>
      </c>
      <c r="E5465" s="39">
        <v>43410</v>
      </c>
      <c r="F5465">
        <f t="shared" si="85"/>
        <v>2018</v>
      </c>
    </row>
    <row r="5466" spans="1:6" x14ac:dyDescent="0.25">
      <c r="A5466" t="s">
        <v>3153</v>
      </c>
      <c r="B5466" t="s">
        <v>5043</v>
      </c>
      <c r="C5466" s="37">
        <v>25.55</v>
      </c>
      <c r="D5466" s="38">
        <v>0.02</v>
      </c>
      <c r="E5466" s="39">
        <v>43410</v>
      </c>
      <c r="F5466">
        <f t="shared" si="85"/>
        <v>2018</v>
      </c>
    </row>
    <row r="5467" spans="1:6" x14ac:dyDescent="0.25">
      <c r="A5467" t="s">
        <v>3153</v>
      </c>
      <c r="B5467" t="s">
        <v>5043</v>
      </c>
      <c r="C5467" s="37">
        <v>91.98</v>
      </c>
      <c r="D5467" s="38">
        <v>7.1999999999999995E-2</v>
      </c>
      <c r="E5467" s="39">
        <v>43410</v>
      </c>
      <c r="F5467">
        <f t="shared" si="85"/>
        <v>2018</v>
      </c>
    </row>
    <row r="5468" spans="1:6" x14ac:dyDescent="0.25">
      <c r="A5468" t="s">
        <v>3153</v>
      </c>
      <c r="B5468" t="s">
        <v>5043</v>
      </c>
      <c r="C5468" s="37">
        <v>40.880000000000003</v>
      </c>
      <c r="D5468" s="38">
        <v>3.2000000000000001E-2</v>
      </c>
      <c r="E5468" s="39">
        <v>43410</v>
      </c>
      <c r="F5468">
        <f t="shared" si="85"/>
        <v>2018</v>
      </c>
    </row>
    <row r="5469" spans="1:6" x14ac:dyDescent="0.25">
      <c r="A5469" t="s">
        <v>3153</v>
      </c>
      <c r="B5469" t="s">
        <v>5043</v>
      </c>
      <c r="C5469" s="37">
        <v>56.21</v>
      </c>
      <c r="D5469" s="38">
        <v>4.3999999999999997E-2</v>
      </c>
      <c r="E5469" s="39">
        <v>43410</v>
      </c>
      <c r="F5469">
        <f t="shared" si="85"/>
        <v>2018</v>
      </c>
    </row>
    <row r="5470" spans="1:6" x14ac:dyDescent="0.25">
      <c r="A5470" t="s">
        <v>3153</v>
      </c>
      <c r="B5470" t="s">
        <v>5043</v>
      </c>
      <c r="C5470" s="37">
        <v>61.32</v>
      </c>
      <c r="D5470" s="38">
        <v>4.8000000000000001E-2</v>
      </c>
      <c r="E5470" s="39">
        <v>43410</v>
      </c>
      <c r="F5470">
        <f t="shared" si="85"/>
        <v>2018</v>
      </c>
    </row>
    <row r="5471" spans="1:6" x14ac:dyDescent="0.25">
      <c r="A5471" t="s">
        <v>3153</v>
      </c>
      <c r="B5471" t="s">
        <v>5043</v>
      </c>
      <c r="C5471" s="37">
        <v>61.2</v>
      </c>
      <c r="D5471" s="38">
        <v>8.3370000000000007E-3</v>
      </c>
      <c r="E5471" s="39">
        <v>43410</v>
      </c>
      <c r="F5471">
        <f t="shared" si="85"/>
        <v>2018</v>
      </c>
    </row>
    <row r="5472" spans="1:6" x14ac:dyDescent="0.25">
      <c r="A5472" t="s">
        <v>3153</v>
      </c>
      <c r="B5472" t="s">
        <v>5043</v>
      </c>
      <c r="C5472" s="37">
        <v>66.430000000000007</v>
      </c>
      <c r="D5472" s="38">
        <v>5.1999999999999998E-2</v>
      </c>
      <c r="E5472" s="39">
        <v>43410</v>
      </c>
      <c r="F5472">
        <f t="shared" si="85"/>
        <v>2018</v>
      </c>
    </row>
    <row r="5473" spans="1:6" x14ac:dyDescent="0.25">
      <c r="A5473" t="s">
        <v>3153</v>
      </c>
      <c r="B5473" t="s">
        <v>5043</v>
      </c>
      <c r="C5473" s="37">
        <v>61.2</v>
      </c>
      <c r="D5473" s="38">
        <v>8.3370000000000007E-3</v>
      </c>
      <c r="E5473" s="39">
        <v>43410</v>
      </c>
      <c r="F5473">
        <f t="shared" si="85"/>
        <v>2018</v>
      </c>
    </row>
    <row r="5474" spans="1:6" x14ac:dyDescent="0.25">
      <c r="A5474" t="s">
        <v>3153</v>
      </c>
      <c r="B5474" t="s">
        <v>5043</v>
      </c>
      <c r="C5474" s="37">
        <v>97.09</v>
      </c>
      <c r="D5474" s="38">
        <v>7.5999999999999998E-2</v>
      </c>
      <c r="E5474" s="39">
        <v>43410</v>
      </c>
      <c r="F5474">
        <f t="shared" si="85"/>
        <v>2018</v>
      </c>
    </row>
    <row r="5475" spans="1:6" x14ac:dyDescent="0.25">
      <c r="A5475" t="s">
        <v>3153</v>
      </c>
      <c r="B5475" t="s">
        <v>5043</v>
      </c>
      <c r="C5475" s="37">
        <v>65.13</v>
      </c>
      <c r="D5475" s="38">
        <v>5.0999999999999997E-2</v>
      </c>
      <c r="E5475" s="39">
        <v>43410</v>
      </c>
      <c r="F5475">
        <f t="shared" si="85"/>
        <v>2018</v>
      </c>
    </row>
    <row r="5476" spans="1:6" x14ac:dyDescent="0.25">
      <c r="A5476" t="s">
        <v>3153</v>
      </c>
      <c r="B5476" t="s">
        <v>5043</v>
      </c>
      <c r="C5476" s="37">
        <v>61.2</v>
      </c>
      <c r="D5476" s="38">
        <v>8.3370000000000007E-3</v>
      </c>
      <c r="E5476" s="39">
        <v>43410</v>
      </c>
      <c r="F5476">
        <f t="shared" si="85"/>
        <v>2018</v>
      </c>
    </row>
    <row r="5477" spans="1:6" x14ac:dyDescent="0.25">
      <c r="A5477" t="s">
        <v>3153</v>
      </c>
      <c r="B5477" t="s">
        <v>5043</v>
      </c>
      <c r="C5477" s="37">
        <v>81.760000000000005</v>
      </c>
      <c r="D5477" s="38">
        <v>6.4000000000000001E-2</v>
      </c>
      <c r="E5477" s="39">
        <v>43410</v>
      </c>
      <c r="F5477">
        <f t="shared" si="85"/>
        <v>2018</v>
      </c>
    </row>
    <row r="5478" spans="1:6" x14ac:dyDescent="0.25">
      <c r="A5478" t="s">
        <v>3153</v>
      </c>
      <c r="B5478" t="s">
        <v>5043</v>
      </c>
      <c r="C5478" s="37">
        <v>65.13</v>
      </c>
      <c r="D5478" s="38">
        <v>5.0999999999999997E-2</v>
      </c>
      <c r="E5478" s="39">
        <v>43410</v>
      </c>
      <c r="F5478">
        <f t="shared" si="85"/>
        <v>2018</v>
      </c>
    </row>
    <row r="5479" spans="1:6" x14ac:dyDescent="0.25">
      <c r="A5479" t="s">
        <v>3153</v>
      </c>
      <c r="B5479" t="s">
        <v>5043</v>
      </c>
      <c r="C5479" s="37">
        <v>61.32</v>
      </c>
      <c r="D5479" s="38">
        <v>4.8000000000000001E-2</v>
      </c>
      <c r="E5479" s="39">
        <v>43410</v>
      </c>
      <c r="F5479">
        <f t="shared" si="85"/>
        <v>2018</v>
      </c>
    </row>
    <row r="5480" spans="1:6" x14ac:dyDescent="0.25">
      <c r="A5480" t="s">
        <v>3153</v>
      </c>
      <c r="B5480" t="s">
        <v>5043</v>
      </c>
      <c r="C5480" s="37">
        <v>61.2</v>
      </c>
      <c r="D5480" s="38">
        <v>8.3370000000000007E-3</v>
      </c>
      <c r="E5480" s="39">
        <v>43410</v>
      </c>
      <c r="F5480">
        <f t="shared" si="85"/>
        <v>2018</v>
      </c>
    </row>
    <row r="5481" spans="1:6" x14ac:dyDescent="0.25">
      <c r="A5481" t="s">
        <v>3153</v>
      </c>
      <c r="B5481" t="s">
        <v>5043</v>
      </c>
      <c r="C5481" s="37">
        <v>66.430000000000007</v>
      </c>
      <c r="D5481" s="38">
        <v>5.1999999999999998E-2</v>
      </c>
      <c r="E5481" s="39">
        <v>43410</v>
      </c>
      <c r="F5481">
        <f t="shared" si="85"/>
        <v>2018</v>
      </c>
    </row>
    <row r="5482" spans="1:6" x14ac:dyDescent="0.25">
      <c r="A5482" t="s">
        <v>3153</v>
      </c>
      <c r="B5482" t="s">
        <v>5043</v>
      </c>
      <c r="C5482" s="37">
        <v>5.1100000000000003</v>
      </c>
      <c r="D5482" s="38">
        <v>4.0000000000000001E-3</v>
      </c>
      <c r="E5482" s="39">
        <v>43410</v>
      </c>
      <c r="F5482">
        <f t="shared" si="85"/>
        <v>2018</v>
      </c>
    </row>
    <row r="5483" spans="1:6" x14ac:dyDescent="0.25">
      <c r="A5483" t="s">
        <v>3153</v>
      </c>
      <c r="B5483" t="s">
        <v>5043</v>
      </c>
      <c r="C5483" s="37">
        <v>76.650000000000006</v>
      </c>
      <c r="D5483" s="38">
        <v>0.06</v>
      </c>
      <c r="E5483" s="39">
        <v>43410</v>
      </c>
      <c r="F5483">
        <f t="shared" si="85"/>
        <v>2018</v>
      </c>
    </row>
    <row r="5484" spans="1:6" x14ac:dyDescent="0.25">
      <c r="A5484" t="s">
        <v>3153</v>
      </c>
      <c r="B5484" t="s">
        <v>5043</v>
      </c>
      <c r="C5484" s="37">
        <v>102.2</v>
      </c>
      <c r="D5484" s="38">
        <v>0.08</v>
      </c>
      <c r="E5484" s="39">
        <v>43410</v>
      </c>
      <c r="F5484">
        <f t="shared" si="85"/>
        <v>2018</v>
      </c>
    </row>
    <row r="5485" spans="1:6" x14ac:dyDescent="0.25">
      <c r="A5485" t="s">
        <v>3153</v>
      </c>
      <c r="B5485" t="s">
        <v>5043</v>
      </c>
      <c r="C5485" s="37">
        <v>10.220000000000001</v>
      </c>
      <c r="D5485" s="38">
        <v>8.0000000000000002E-3</v>
      </c>
      <c r="E5485" s="39">
        <v>43410</v>
      </c>
      <c r="F5485">
        <f t="shared" si="85"/>
        <v>2018</v>
      </c>
    </row>
    <row r="5486" spans="1:6" x14ac:dyDescent="0.25">
      <c r="A5486" t="s">
        <v>3153</v>
      </c>
      <c r="B5486" t="s">
        <v>5043</v>
      </c>
      <c r="C5486" s="37">
        <v>260.52</v>
      </c>
      <c r="D5486" s="38">
        <v>0.20399999999999999</v>
      </c>
      <c r="E5486" s="39">
        <v>43410</v>
      </c>
      <c r="F5486">
        <f t="shared" si="85"/>
        <v>2018</v>
      </c>
    </row>
    <row r="5487" spans="1:6" x14ac:dyDescent="0.25">
      <c r="A5487" t="s">
        <v>3153</v>
      </c>
      <c r="B5487" t="s">
        <v>5043</v>
      </c>
      <c r="C5487" s="37">
        <v>109.18</v>
      </c>
      <c r="D5487" s="38">
        <v>8.5500000000000007E-2</v>
      </c>
      <c r="E5487" s="39">
        <v>43410</v>
      </c>
      <c r="F5487">
        <f t="shared" si="85"/>
        <v>2018</v>
      </c>
    </row>
    <row r="5488" spans="1:6" x14ac:dyDescent="0.25">
      <c r="A5488" t="s">
        <v>3153</v>
      </c>
      <c r="B5488" t="s">
        <v>5043</v>
      </c>
      <c r="C5488" s="37">
        <v>61.2</v>
      </c>
      <c r="D5488" s="38">
        <v>8.3370000000000007E-3</v>
      </c>
      <c r="E5488" s="39">
        <v>43410</v>
      </c>
      <c r="F5488">
        <f t="shared" si="85"/>
        <v>2018</v>
      </c>
    </row>
    <row r="5489" spans="1:6" x14ac:dyDescent="0.25">
      <c r="A5489" t="s">
        <v>3153</v>
      </c>
      <c r="B5489" t="s">
        <v>5043</v>
      </c>
      <c r="C5489" s="37">
        <v>130.26</v>
      </c>
      <c r="D5489" s="38">
        <v>0.10199999999999999</v>
      </c>
      <c r="E5489" s="39">
        <v>43410</v>
      </c>
      <c r="F5489">
        <f t="shared" si="85"/>
        <v>2018</v>
      </c>
    </row>
    <row r="5490" spans="1:6" x14ac:dyDescent="0.25">
      <c r="A5490" t="s">
        <v>3153</v>
      </c>
      <c r="B5490" t="s">
        <v>5043</v>
      </c>
      <c r="C5490" s="37">
        <v>10.220000000000001</v>
      </c>
      <c r="D5490" s="38">
        <v>8.0000000000000002E-3</v>
      </c>
      <c r="E5490" s="39">
        <v>43410</v>
      </c>
      <c r="F5490">
        <f t="shared" si="85"/>
        <v>2018</v>
      </c>
    </row>
    <row r="5491" spans="1:6" x14ac:dyDescent="0.25">
      <c r="A5491" t="s">
        <v>3153</v>
      </c>
      <c r="B5491" t="s">
        <v>5043</v>
      </c>
      <c r="C5491" s="37">
        <v>40.880000000000003</v>
      </c>
      <c r="D5491" s="38">
        <v>3.2000000000000001E-2</v>
      </c>
      <c r="E5491" s="39">
        <v>43410</v>
      </c>
      <c r="F5491">
        <f t="shared" si="85"/>
        <v>2018</v>
      </c>
    </row>
    <row r="5492" spans="1:6" x14ac:dyDescent="0.25">
      <c r="A5492" t="s">
        <v>3153</v>
      </c>
      <c r="B5492" t="s">
        <v>5043</v>
      </c>
      <c r="C5492" s="37">
        <v>65.13</v>
      </c>
      <c r="D5492" s="38">
        <v>5.0999999999999997E-2</v>
      </c>
      <c r="E5492" s="39">
        <v>43410</v>
      </c>
      <c r="F5492">
        <f t="shared" si="85"/>
        <v>2018</v>
      </c>
    </row>
    <row r="5493" spans="1:6" x14ac:dyDescent="0.25">
      <c r="A5493" t="s">
        <v>3153</v>
      </c>
      <c r="B5493" t="s">
        <v>5043</v>
      </c>
      <c r="C5493" s="37">
        <v>5.1100000000000003</v>
      </c>
      <c r="D5493" s="38">
        <v>4.0000000000000001E-3</v>
      </c>
      <c r="E5493" s="39">
        <v>43410</v>
      </c>
      <c r="F5493">
        <f t="shared" si="85"/>
        <v>2018</v>
      </c>
    </row>
    <row r="5494" spans="1:6" x14ac:dyDescent="0.25">
      <c r="A5494" t="s">
        <v>3153</v>
      </c>
      <c r="B5494" t="s">
        <v>5043</v>
      </c>
      <c r="C5494" s="37">
        <v>40.880000000000003</v>
      </c>
      <c r="D5494" s="38">
        <v>3.2000000000000001E-2</v>
      </c>
      <c r="E5494" s="39">
        <v>43410</v>
      </c>
      <c r="F5494">
        <f t="shared" si="85"/>
        <v>2018</v>
      </c>
    </row>
    <row r="5495" spans="1:6" x14ac:dyDescent="0.25">
      <c r="A5495" t="s">
        <v>3153</v>
      </c>
      <c r="B5495" t="s">
        <v>5043</v>
      </c>
      <c r="C5495" s="37">
        <v>65.13</v>
      </c>
      <c r="D5495" s="38">
        <v>5.0999999999999997E-2</v>
      </c>
      <c r="E5495" s="39">
        <v>43410</v>
      </c>
      <c r="F5495">
        <f t="shared" si="85"/>
        <v>2018</v>
      </c>
    </row>
    <row r="5496" spans="1:6" x14ac:dyDescent="0.25">
      <c r="A5496" t="s">
        <v>3153</v>
      </c>
      <c r="B5496" t="s">
        <v>5043</v>
      </c>
      <c r="C5496" s="37">
        <v>25.55</v>
      </c>
      <c r="D5496" s="38">
        <v>0.02</v>
      </c>
      <c r="E5496" s="39">
        <v>43410</v>
      </c>
      <c r="F5496">
        <f t="shared" si="85"/>
        <v>2018</v>
      </c>
    </row>
    <row r="5497" spans="1:6" x14ac:dyDescent="0.25">
      <c r="A5497" t="s">
        <v>3153</v>
      </c>
      <c r="B5497" t="s">
        <v>5043</v>
      </c>
      <c r="C5497" s="37">
        <v>15.33</v>
      </c>
      <c r="D5497" s="38">
        <v>1.2E-2</v>
      </c>
      <c r="E5497" s="39">
        <v>43410</v>
      </c>
      <c r="F5497">
        <f t="shared" si="85"/>
        <v>2018</v>
      </c>
    </row>
    <row r="5498" spans="1:6" x14ac:dyDescent="0.25">
      <c r="A5498" t="s">
        <v>3153</v>
      </c>
      <c r="B5498" t="s">
        <v>5043</v>
      </c>
      <c r="C5498" s="37">
        <v>76.650000000000006</v>
      </c>
      <c r="D5498" s="38">
        <v>0.06</v>
      </c>
      <c r="E5498" s="39">
        <v>43410</v>
      </c>
      <c r="F5498">
        <f t="shared" si="85"/>
        <v>2018</v>
      </c>
    </row>
    <row r="5499" spans="1:6" x14ac:dyDescent="0.25">
      <c r="A5499" t="s">
        <v>3153</v>
      </c>
      <c r="B5499" t="s">
        <v>5043</v>
      </c>
      <c r="C5499" s="37">
        <v>51.1</v>
      </c>
      <c r="D5499" s="38">
        <v>0.04</v>
      </c>
      <c r="E5499" s="39">
        <v>43410</v>
      </c>
      <c r="F5499">
        <f t="shared" si="85"/>
        <v>2018</v>
      </c>
    </row>
    <row r="5500" spans="1:6" x14ac:dyDescent="0.25">
      <c r="A5500" t="s">
        <v>3153</v>
      </c>
      <c r="B5500" t="s">
        <v>5043</v>
      </c>
      <c r="C5500" s="37">
        <v>65.13</v>
      </c>
      <c r="D5500" s="38">
        <v>5.0999999999999997E-2</v>
      </c>
      <c r="E5500" s="39">
        <v>43410</v>
      </c>
      <c r="F5500">
        <f t="shared" si="85"/>
        <v>2018</v>
      </c>
    </row>
    <row r="5501" spans="1:6" x14ac:dyDescent="0.25">
      <c r="A5501" t="s">
        <v>3153</v>
      </c>
      <c r="B5501" t="s">
        <v>5043</v>
      </c>
      <c r="C5501" s="37">
        <v>71.540000000000006</v>
      </c>
      <c r="D5501" s="38">
        <v>5.6000000000000001E-2</v>
      </c>
      <c r="E5501" s="39">
        <v>43410</v>
      </c>
      <c r="F5501">
        <f t="shared" si="85"/>
        <v>2018</v>
      </c>
    </row>
    <row r="5502" spans="1:6" x14ac:dyDescent="0.25">
      <c r="A5502" t="s">
        <v>3153</v>
      </c>
      <c r="B5502" t="s">
        <v>5043</v>
      </c>
      <c r="C5502" s="37">
        <v>65.13</v>
      </c>
      <c r="D5502" s="38">
        <v>5.0999999999999997E-2</v>
      </c>
      <c r="E5502" s="39">
        <v>43410</v>
      </c>
      <c r="F5502">
        <f t="shared" si="85"/>
        <v>2018</v>
      </c>
    </row>
    <row r="5503" spans="1:6" x14ac:dyDescent="0.25">
      <c r="A5503" t="s">
        <v>3153</v>
      </c>
      <c r="B5503" t="s">
        <v>5043</v>
      </c>
      <c r="C5503" s="37">
        <v>61.32</v>
      </c>
      <c r="D5503" s="38">
        <v>4.8000000000000001E-2</v>
      </c>
      <c r="E5503" s="39">
        <v>43410</v>
      </c>
      <c r="F5503">
        <f t="shared" si="85"/>
        <v>2018</v>
      </c>
    </row>
    <row r="5504" spans="1:6" x14ac:dyDescent="0.25">
      <c r="A5504" t="s">
        <v>3153</v>
      </c>
      <c r="B5504" t="s">
        <v>5043</v>
      </c>
      <c r="C5504" s="37">
        <v>20.440000000000001</v>
      </c>
      <c r="D5504" s="38">
        <v>1.6E-2</v>
      </c>
      <c r="E5504" s="39">
        <v>43410</v>
      </c>
      <c r="F5504">
        <f t="shared" si="85"/>
        <v>2018</v>
      </c>
    </row>
    <row r="5505" spans="1:6" x14ac:dyDescent="0.25">
      <c r="A5505" t="s">
        <v>3153</v>
      </c>
      <c r="B5505" t="s">
        <v>5043</v>
      </c>
      <c r="C5505" s="37">
        <v>61.2</v>
      </c>
      <c r="D5505" s="38">
        <v>8.3370000000000007E-3</v>
      </c>
      <c r="E5505" s="39">
        <v>43410</v>
      </c>
      <c r="F5505">
        <f t="shared" si="85"/>
        <v>2018</v>
      </c>
    </row>
    <row r="5506" spans="1:6" x14ac:dyDescent="0.25">
      <c r="A5506" t="s">
        <v>3153</v>
      </c>
      <c r="B5506" t="s">
        <v>5043</v>
      </c>
      <c r="C5506" s="37">
        <v>10.85</v>
      </c>
      <c r="D5506" s="38">
        <v>8.5000000000000006E-3</v>
      </c>
      <c r="E5506" s="39">
        <v>43410</v>
      </c>
      <c r="F5506">
        <f t="shared" si="85"/>
        <v>2018</v>
      </c>
    </row>
    <row r="5507" spans="1:6" x14ac:dyDescent="0.25">
      <c r="A5507" t="s">
        <v>3153</v>
      </c>
      <c r="B5507" t="s">
        <v>5043</v>
      </c>
      <c r="C5507" s="37">
        <v>97.09</v>
      </c>
      <c r="D5507" s="38">
        <v>7.5999999999999998E-2</v>
      </c>
      <c r="E5507" s="39">
        <v>43410</v>
      </c>
      <c r="F5507">
        <f t="shared" ref="F5507:F5570" si="86">YEAR(E5507)</f>
        <v>2018</v>
      </c>
    </row>
    <row r="5508" spans="1:6" x14ac:dyDescent="0.25">
      <c r="A5508" t="s">
        <v>3153</v>
      </c>
      <c r="B5508" t="s">
        <v>5043</v>
      </c>
      <c r="C5508" s="37">
        <v>91.98</v>
      </c>
      <c r="D5508" s="38">
        <v>7.1999999999999995E-2</v>
      </c>
      <c r="E5508" s="39">
        <v>43410</v>
      </c>
      <c r="F5508">
        <f t="shared" si="86"/>
        <v>2018</v>
      </c>
    </row>
    <row r="5509" spans="1:6" x14ac:dyDescent="0.25">
      <c r="A5509" t="s">
        <v>3153</v>
      </c>
      <c r="B5509" t="s">
        <v>5043</v>
      </c>
      <c r="C5509" s="37">
        <v>66.430000000000007</v>
      </c>
      <c r="D5509" s="38">
        <v>5.1999999999999998E-2</v>
      </c>
      <c r="E5509" s="39">
        <v>43410</v>
      </c>
      <c r="F5509">
        <f t="shared" si="86"/>
        <v>2018</v>
      </c>
    </row>
    <row r="5510" spans="1:6" x14ac:dyDescent="0.25">
      <c r="A5510" t="s">
        <v>3153</v>
      </c>
      <c r="B5510" t="s">
        <v>5043</v>
      </c>
      <c r="C5510" s="37">
        <v>56.21</v>
      </c>
      <c r="D5510" s="38">
        <v>4.3999999999999997E-2</v>
      </c>
      <c r="E5510" s="39">
        <v>43410</v>
      </c>
      <c r="F5510">
        <f t="shared" si="86"/>
        <v>2018</v>
      </c>
    </row>
    <row r="5511" spans="1:6" x14ac:dyDescent="0.25">
      <c r="A5511" t="s">
        <v>3153</v>
      </c>
      <c r="B5511" t="s">
        <v>5043</v>
      </c>
      <c r="C5511" s="37">
        <v>56.21</v>
      </c>
      <c r="D5511" s="38">
        <v>4.3999999999999997E-2</v>
      </c>
      <c r="E5511" s="39">
        <v>43410</v>
      </c>
      <c r="F5511">
        <f t="shared" si="86"/>
        <v>2018</v>
      </c>
    </row>
    <row r="5512" spans="1:6" x14ac:dyDescent="0.25">
      <c r="A5512" t="s">
        <v>3153</v>
      </c>
      <c r="B5512" t="s">
        <v>5043</v>
      </c>
      <c r="C5512" s="37">
        <v>51.1</v>
      </c>
      <c r="D5512" s="38">
        <v>0.04</v>
      </c>
      <c r="E5512" s="39">
        <v>43410</v>
      </c>
      <c r="F5512">
        <f t="shared" si="86"/>
        <v>2018</v>
      </c>
    </row>
    <row r="5513" spans="1:6" x14ac:dyDescent="0.25">
      <c r="A5513" t="s">
        <v>3153</v>
      </c>
      <c r="B5513" t="s">
        <v>5043</v>
      </c>
      <c r="C5513" s="37">
        <v>15.33</v>
      </c>
      <c r="D5513" s="38">
        <v>1.2E-2</v>
      </c>
      <c r="E5513" s="39">
        <v>43410</v>
      </c>
      <c r="F5513">
        <f t="shared" si="86"/>
        <v>2018</v>
      </c>
    </row>
    <row r="5514" spans="1:6" x14ac:dyDescent="0.25">
      <c r="A5514" t="s">
        <v>3153</v>
      </c>
      <c r="B5514" t="s">
        <v>5043</v>
      </c>
      <c r="C5514" s="37">
        <v>61.2</v>
      </c>
      <c r="D5514" s="38">
        <v>8.3370000000000007E-3</v>
      </c>
      <c r="E5514" s="39">
        <v>43410</v>
      </c>
      <c r="F5514">
        <f t="shared" si="86"/>
        <v>2018</v>
      </c>
    </row>
    <row r="5515" spans="1:6" x14ac:dyDescent="0.25">
      <c r="A5515" t="s">
        <v>3153</v>
      </c>
      <c r="B5515" t="s">
        <v>5043</v>
      </c>
      <c r="C5515" s="37">
        <v>40.880000000000003</v>
      </c>
      <c r="D5515" s="38">
        <v>3.2000000000000001E-2</v>
      </c>
      <c r="E5515" s="39">
        <v>43410</v>
      </c>
      <c r="F5515">
        <f t="shared" si="86"/>
        <v>2018</v>
      </c>
    </row>
    <row r="5516" spans="1:6" x14ac:dyDescent="0.25">
      <c r="A5516" t="s">
        <v>3153</v>
      </c>
      <c r="B5516" t="s">
        <v>5043</v>
      </c>
      <c r="C5516" s="37">
        <v>56.21</v>
      </c>
      <c r="D5516" s="38">
        <v>4.3999999999999997E-2</v>
      </c>
      <c r="E5516" s="39">
        <v>43410</v>
      </c>
      <c r="F5516">
        <f t="shared" si="86"/>
        <v>2018</v>
      </c>
    </row>
    <row r="5517" spans="1:6" x14ac:dyDescent="0.25">
      <c r="A5517" t="s">
        <v>3153</v>
      </c>
      <c r="B5517" t="s">
        <v>5043</v>
      </c>
      <c r="C5517" s="37">
        <v>260.52</v>
      </c>
      <c r="D5517" s="38">
        <v>0.20399999999999999</v>
      </c>
      <c r="E5517" s="39">
        <v>43410</v>
      </c>
      <c r="F5517">
        <f t="shared" si="86"/>
        <v>2018</v>
      </c>
    </row>
    <row r="5518" spans="1:6" x14ac:dyDescent="0.25">
      <c r="A5518" t="s">
        <v>3153</v>
      </c>
      <c r="B5518" t="s">
        <v>5043</v>
      </c>
      <c r="C5518" s="37">
        <v>21.7</v>
      </c>
      <c r="D5518" s="38">
        <v>1.7000000000000001E-2</v>
      </c>
      <c r="E5518" s="39">
        <v>43410</v>
      </c>
      <c r="F5518">
        <f t="shared" si="86"/>
        <v>2018</v>
      </c>
    </row>
    <row r="5519" spans="1:6" x14ac:dyDescent="0.25">
      <c r="A5519" t="s">
        <v>3153</v>
      </c>
      <c r="B5519" t="s">
        <v>5043</v>
      </c>
      <c r="C5519" s="37">
        <v>5.1100000000000003</v>
      </c>
      <c r="D5519" s="38">
        <v>4.0000000000000001E-3</v>
      </c>
      <c r="E5519" s="39">
        <v>43410</v>
      </c>
      <c r="F5519">
        <f t="shared" si="86"/>
        <v>2018</v>
      </c>
    </row>
    <row r="5520" spans="1:6" x14ac:dyDescent="0.25">
      <c r="A5520" t="s">
        <v>3153</v>
      </c>
      <c r="B5520" t="s">
        <v>5043</v>
      </c>
      <c r="C5520" s="37">
        <v>66.430000000000007</v>
      </c>
      <c r="D5520" s="38">
        <v>5.1999999999999998E-2</v>
      </c>
      <c r="E5520" s="39">
        <v>43410</v>
      </c>
      <c r="F5520">
        <f t="shared" si="86"/>
        <v>2018</v>
      </c>
    </row>
    <row r="5521" spans="1:6" x14ac:dyDescent="0.25">
      <c r="A5521" t="s">
        <v>3153</v>
      </c>
      <c r="B5521" t="s">
        <v>5043</v>
      </c>
      <c r="C5521" s="37">
        <v>97.09</v>
      </c>
      <c r="D5521" s="38">
        <v>7.5999999999999998E-2</v>
      </c>
      <c r="E5521" s="39">
        <v>43410</v>
      </c>
      <c r="F5521">
        <f t="shared" si="86"/>
        <v>2018</v>
      </c>
    </row>
    <row r="5522" spans="1:6" x14ac:dyDescent="0.25">
      <c r="A5522" t="s">
        <v>3153</v>
      </c>
      <c r="B5522" t="s">
        <v>5043</v>
      </c>
      <c r="C5522" s="37">
        <v>35.770000000000003</v>
      </c>
      <c r="D5522" s="38">
        <v>2.8000000000000001E-2</v>
      </c>
      <c r="E5522" s="39">
        <v>43410</v>
      </c>
      <c r="F5522">
        <f t="shared" si="86"/>
        <v>2018</v>
      </c>
    </row>
    <row r="5523" spans="1:6" x14ac:dyDescent="0.25">
      <c r="A5523" t="s">
        <v>3153</v>
      </c>
      <c r="B5523" t="s">
        <v>5043</v>
      </c>
      <c r="C5523" s="37">
        <v>65.13</v>
      </c>
      <c r="D5523" s="38">
        <v>5.0999999999999997E-2</v>
      </c>
      <c r="E5523" s="39">
        <v>43410</v>
      </c>
      <c r="F5523">
        <f t="shared" si="86"/>
        <v>2018</v>
      </c>
    </row>
    <row r="5524" spans="1:6" x14ac:dyDescent="0.25">
      <c r="A5524" t="s">
        <v>3153</v>
      </c>
      <c r="B5524" t="s">
        <v>5043</v>
      </c>
      <c r="C5524" s="37">
        <v>40.880000000000003</v>
      </c>
      <c r="D5524" s="38">
        <v>3.2000000000000001E-2</v>
      </c>
      <c r="E5524" s="39">
        <v>43410</v>
      </c>
      <c r="F5524">
        <f t="shared" si="86"/>
        <v>2018</v>
      </c>
    </row>
    <row r="5525" spans="1:6" x14ac:dyDescent="0.25">
      <c r="A5525" t="s">
        <v>3153</v>
      </c>
      <c r="B5525" t="s">
        <v>5043</v>
      </c>
      <c r="C5525" s="37">
        <v>61.32</v>
      </c>
      <c r="D5525" s="38">
        <v>4.8000000000000001E-2</v>
      </c>
      <c r="E5525" s="39">
        <v>43410</v>
      </c>
      <c r="F5525">
        <f t="shared" si="86"/>
        <v>2018</v>
      </c>
    </row>
    <row r="5526" spans="1:6" x14ac:dyDescent="0.25">
      <c r="A5526" t="s">
        <v>3153</v>
      </c>
      <c r="B5526" t="s">
        <v>5043</v>
      </c>
      <c r="C5526" s="37">
        <v>86.87</v>
      </c>
      <c r="D5526" s="38">
        <v>6.8000000000000005E-2</v>
      </c>
      <c r="E5526" s="39">
        <v>43410</v>
      </c>
      <c r="F5526">
        <f t="shared" si="86"/>
        <v>2018</v>
      </c>
    </row>
    <row r="5527" spans="1:6" x14ac:dyDescent="0.25">
      <c r="A5527" t="s">
        <v>3153</v>
      </c>
      <c r="B5527" t="s">
        <v>5043</v>
      </c>
      <c r="C5527" s="37">
        <v>61.2</v>
      </c>
      <c r="D5527" s="38">
        <v>8.3370000000000007E-3</v>
      </c>
      <c r="E5527" s="39">
        <v>43410</v>
      </c>
      <c r="F5527">
        <f t="shared" si="86"/>
        <v>2018</v>
      </c>
    </row>
    <row r="5528" spans="1:6" x14ac:dyDescent="0.25">
      <c r="A5528" t="s">
        <v>3153</v>
      </c>
      <c r="B5528" t="s">
        <v>5043</v>
      </c>
      <c r="C5528" s="37">
        <v>195.39</v>
      </c>
      <c r="D5528" s="38">
        <v>0.153</v>
      </c>
      <c r="E5528" s="39">
        <v>43410</v>
      </c>
      <c r="F5528">
        <f t="shared" si="86"/>
        <v>2018</v>
      </c>
    </row>
    <row r="5529" spans="1:6" x14ac:dyDescent="0.25">
      <c r="A5529" t="s">
        <v>3153</v>
      </c>
      <c r="B5529" t="s">
        <v>5043</v>
      </c>
      <c r="C5529" s="37">
        <v>130.26</v>
      </c>
      <c r="D5529" s="38">
        <v>0.10199999999999999</v>
      </c>
      <c r="E5529" s="39">
        <v>43410</v>
      </c>
      <c r="F5529">
        <f t="shared" si="86"/>
        <v>2018</v>
      </c>
    </row>
    <row r="5530" spans="1:6" x14ac:dyDescent="0.25">
      <c r="A5530" t="s">
        <v>3153</v>
      </c>
      <c r="B5530" t="s">
        <v>5043</v>
      </c>
      <c r="C5530" s="37">
        <v>5.1100000000000003</v>
      </c>
      <c r="D5530" s="38">
        <v>4.0000000000000001E-3</v>
      </c>
      <c r="E5530" s="39">
        <v>43410</v>
      </c>
      <c r="F5530">
        <f t="shared" si="86"/>
        <v>2018</v>
      </c>
    </row>
    <row r="5531" spans="1:6" x14ac:dyDescent="0.25">
      <c r="A5531" t="s">
        <v>3153</v>
      </c>
      <c r="B5531" t="s">
        <v>5043</v>
      </c>
      <c r="C5531" s="37">
        <v>66.430000000000007</v>
      </c>
      <c r="D5531" s="38">
        <v>5.1999999999999998E-2</v>
      </c>
      <c r="E5531" s="39">
        <v>43410</v>
      </c>
      <c r="F5531">
        <f t="shared" si="86"/>
        <v>2018</v>
      </c>
    </row>
    <row r="5532" spans="1:6" x14ac:dyDescent="0.25">
      <c r="A5532" t="s">
        <v>3153</v>
      </c>
      <c r="B5532" t="s">
        <v>5043</v>
      </c>
      <c r="C5532" s="37">
        <v>76.650000000000006</v>
      </c>
      <c r="D5532" s="38">
        <v>0.06</v>
      </c>
      <c r="E5532" s="39">
        <v>43410</v>
      </c>
      <c r="F5532">
        <f t="shared" si="86"/>
        <v>2018</v>
      </c>
    </row>
    <row r="5533" spans="1:6" x14ac:dyDescent="0.25">
      <c r="A5533" t="s">
        <v>3153</v>
      </c>
      <c r="B5533" t="s">
        <v>5043</v>
      </c>
      <c r="C5533" s="37">
        <v>30.66</v>
      </c>
      <c r="D5533" s="38">
        <v>2.4E-2</v>
      </c>
      <c r="E5533" s="39">
        <v>43410</v>
      </c>
      <c r="F5533">
        <f t="shared" si="86"/>
        <v>2018</v>
      </c>
    </row>
    <row r="5534" spans="1:6" x14ac:dyDescent="0.25">
      <c r="A5534" t="s">
        <v>3153</v>
      </c>
      <c r="B5534" t="s">
        <v>5043</v>
      </c>
      <c r="C5534" s="37">
        <v>30.66</v>
      </c>
      <c r="D5534" s="38">
        <v>2.4E-2</v>
      </c>
      <c r="E5534" s="39">
        <v>43410</v>
      </c>
      <c r="F5534">
        <f t="shared" si="86"/>
        <v>2018</v>
      </c>
    </row>
    <row r="5535" spans="1:6" x14ac:dyDescent="0.25">
      <c r="A5535" t="s">
        <v>3153</v>
      </c>
      <c r="B5535" t="s">
        <v>5043</v>
      </c>
      <c r="C5535" s="37">
        <v>61.2</v>
      </c>
      <c r="D5535" s="38">
        <v>8.3370000000000007E-3</v>
      </c>
      <c r="E5535" s="39">
        <v>43410</v>
      </c>
      <c r="F5535">
        <f t="shared" si="86"/>
        <v>2018</v>
      </c>
    </row>
    <row r="5536" spans="1:6" x14ac:dyDescent="0.25">
      <c r="A5536" t="s">
        <v>3153</v>
      </c>
      <c r="B5536" t="s">
        <v>5043</v>
      </c>
      <c r="C5536" s="37">
        <v>56.21</v>
      </c>
      <c r="D5536" s="38">
        <v>4.3999999999999997E-2</v>
      </c>
      <c r="E5536" s="39">
        <v>43410</v>
      </c>
      <c r="F5536">
        <f t="shared" si="86"/>
        <v>2018</v>
      </c>
    </row>
    <row r="5537" spans="1:6" x14ac:dyDescent="0.25">
      <c r="A5537" t="s">
        <v>3153</v>
      </c>
      <c r="B5537" t="s">
        <v>5043</v>
      </c>
      <c r="C5537" s="37">
        <v>56.21</v>
      </c>
      <c r="D5537" s="38">
        <v>4.3999999999999997E-2</v>
      </c>
      <c r="E5537" s="39">
        <v>43410</v>
      </c>
      <c r="F5537">
        <f t="shared" si="86"/>
        <v>2018</v>
      </c>
    </row>
    <row r="5538" spans="1:6" x14ac:dyDescent="0.25">
      <c r="A5538" t="s">
        <v>3153</v>
      </c>
      <c r="B5538" t="s">
        <v>5043</v>
      </c>
      <c r="C5538" s="37">
        <v>91.98</v>
      </c>
      <c r="D5538" s="38">
        <v>7.1999999999999995E-2</v>
      </c>
      <c r="E5538" s="39">
        <v>43410</v>
      </c>
      <c r="F5538">
        <f t="shared" si="86"/>
        <v>2018</v>
      </c>
    </row>
    <row r="5539" spans="1:6" x14ac:dyDescent="0.25">
      <c r="A5539" t="s">
        <v>3153</v>
      </c>
      <c r="B5539" t="s">
        <v>5043</v>
      </c>
      <c r="C5539" s="37">
        <v>102.2</v>
      </c>
      <c r="D5539" s="38">
        <v>0.08</v>
      </c>
      <c r="E5539" s="39">
        <v>43410</v>
      </c>
      <c r="F5539">
        <f t="shared" si="86"/>
        <v>2018</v>
      </c>
    </row>
    <row r="5540" spans="1:6" x14ac:dyDescent="0.25">
      <c r="A5540" t="s">
        <v>3153</v>
      </c>
      <c r="B5540" t="s">
        <v>5043</v>
      </c>
      <c r="C5540" s="37">
        <v>76.650000000000006</v>
      </c>
      <c r="D5540" s="38">
        <v>0.06</v>
      </c>
      <c r="E5540" s="39">
        <v>43410</v>
      </c>
      <c r="F5540">
        <f t="shared" si="86"/>
        <v>2018</v>
      </c>
    </row>
    <row r="5541" spans="1:6" x14ac:dyDescent="0.25">
      <c r="A5541" t="s">
        <v>3153</v>
      </c>
      <c r="B5541" t="s">
        <v>5043</v>
      </c>
      <c r="C5541" s="37">
        <v>81.760000000000005</v>
      </c>
      <c r="D5541" s="38">
        <v>6.4000000000000001E-2</v>
      </c>
      <c r="E5541" s="39">
        <v>43410</v>
      </c>
      <c r="F5541">
        <f t="shared" si="86"/>
        <v>2018</v>
      </c>
    </row>
    <row r="5542" spans="1:6" x14ac:dyDescent="0.25">
      <c r="A5542" t="s">
        <v>3153</v>
      </c>
      <c r="B5542" t="s">
        <v>5043</v>
      </c>
      <c r="C5542" s="37">
        <v>15.33</v>
      </c>
      <c r="D5542" s="38">
        <v>1.2E-2</v>
      </c>
      <c r="E5542" s="39">
        <v>43410</v>
      </c>
      <c r="F5542">
        <f t="shared" si="86"/>
        <v>2018</v>
      </c>
    </row>
    <row r="5543" spans="1:6" x14ac:dyDescent="0.25">
      <c r="A5543" t="s">
        <v>3153</v>
      </c>
      <c r="B5543" t="s">
        <v>5043</v>
      </c>
      <c r="C5543" s="37">
        <v>61.2</v>
      </c>
      <c r="D5543" s="38">
        <v>8.3370000000000007E-3</v>
      </c>
      <c r="E5543" s="39">
        <v>43410</v>
      </c>
      <c r="F5543">
        <f t="shared" si="86"/>
        <v>2018</v>
      </c>
    </row>
    <row r="5544" spans="1:6" x14ac:dyDescent="0.25">
      <c r="A5544" t="s">
        <v>3153</v>
      </c>
      <c r="B5544" t="s">
        <v>5043</v>
      </c>
      <c r="C5544" s="37">
        <v>51.1</v>
      </c>
      <c r="D5544" s="38">
        <v>0.04</v>
      </c>
      <c r="E5544" s="39">
        <v>43410</v>
      </c>
      <c r="F5544">
        <f t="shared" si="86"/>
        <v>2018</v>
      </c>
    </row>
    <row r="5545" spans="1:6" x14ac:dyDescent="0.25">
      <c r="A5545" t="s">
        <v>3153</v>
      </c>
      <c r="B5545" t="s">
        <v>5043</v>
      </c>
      <c r="C5545" s="37">
        <v>76.650000000000006</v>
      </c>
      <c r="D5545" s="38">
        <v>0.06</v>
      </c>
      <c r="E5545" s="39">
        <v>43410</v>
      </c>
      <c r="F5545">
        <f t="shared" si="86"/>
        <v>2018</v>
      </c>
    </row>
    <row r="5546" spans="1:6" x14ac:dyDescent="0.25">
      <c r="A5546" t="s">
        <v>3153</v>
      </c>
      <c r="B5546" t="s">
        <v>5043</v>
      </c>
      <c r="C5546" s="37">
        <v>102.2</v>
      </c>
      <c r="D5546" s="38">
        <v>0.08</v>
      </c>
      <c r="E5546" s="39">
        <v>43410</v>
      </c>
      <c r="F5546">
        <f t="shared" si="86"/>
        <v>2018</v>
      </c>
    </row>
    <row r="5547" spans="1:6" x14ac:dyDescent="0.25">
      <c r="A5547" t="s">
        <v>3153</v>
      </c>
      <c r="B5547" t="s">
        <v>5043</v>
      </c>
      <c r="C5547" s="37">
        <v>5.1100000000000003</v>
      </c>
      <c r="D5547" s="38">
        <v>4.0000000000000001E-3</v>
      </c>
      <c r="E5547" s="39">
        <v>43410</v>
      </c>
      <c r="F5547">
        <f t="shared" si="86"/>
        <v>2018</v>
      </c>
    </row>
    <row r="5548" spans="1:6" x14ac:dyDescent="0.25">
      <c r="A5548" t="s">
        <v>3153</v>
      </c>
      <c r="B5548" t="s">
        <v>5043</v>
      </c>
      <c r="C5548" s="37">
        <v>20.440000000000001</v>
      </c>
      <c r="D5548" s="38">
        <v>1.6E-2</v>
      </c>
      <c r="E5548" s="39">
        <v>43410</v>
      </c>
      <c r="F5548">
        <f t="shared" si="86"/>
        <v>2018</v>
      </c>
    </row>
    <row r="5549" spans="1:6" x14ac:dyDescent="0.25">
      <c r="A5549" t="s">
        <v>3153</v>
      </c>
      <c r="B5549" t="s">
        <v>5043</v>
      </c>
      <c r="C5549" s="37">
        <v>61.2</v>
      </c>
      <c r="D5549" s="38">
        <v>8.3370000000000007E-3</v>
      </c>
      <c r="E5549" s="39">
        <v>43410</v>
      </c>
      <c r="F5549">
        <f t="shared" si="86"/>
        <v>2018</v>
      </c>
    </row>
    <row r="5550" spans="1:6" x14ac:dyDescent="0.25">
      <c r="A5550" t="s">
        <v>3153</v>
      </c>
      <c r="B5550" t="s">
        <v>5043</v>
      </c>
      <c r="C5550" s="37">
        <v>45.99</v>
      </c>
      <c r="D5550" s="38">
        <v>3.5999999999999997E-2</v>
      </c>
      <c r="E5550" s="39">
        <v>43410</v>
      </c>
      <c r="F5550">
        <f t="shared" si="86"/>
        <v>2018</v>
      </c>
    </row>
    <row r="5551" spans="1:6" x14ac:dyDescent="0.25">
      <c r="A5551" t="s">
        <v>3153</v>
      </c>
      <c r="B5551" t="s">
        <v>5043</v>
      </c>
      <c r="C5551" s="37">
        <v>51.1</v>
      </c>
      <c r="D5551" s="38">
        <v>0.04</v>
      </c>
      <c r="E5551" s="39">
        <v>43410</v>
      </c>
      <c r="F5551">
        <f t="shared" si="86"/>
        <v>2018</v>
      </c>
    </row>
    <row r="5552" spans="1:6" x14ac:dyDescent="0.25">
      <c r="A5552" t="s">
        <v>3153</v>
      </c>
      <c r="B5552" t="s">
        <v>5043</v>
      </c>
      <c r="C5552" s="37">
        <v>56.21</v>
      </c>
      <c r="D5552" s="38">
        <v>4.3999999999999997E-2</v>
      </c>
      <c r="E5552" s="39">
        <v>43410</v>
      </c>
      <c r="F5552">
        <f t="shared" si="86"/>
        <v>2018</v>
      </c>
    </row>
    <row r="5553" spans="1:6" x14ac:dyDescent="0.25">
      <c r="A5553" t="s">
        <v>3153</v>
      </c>
      <c r="B5553" t="s">
        <v>5043</v>
      </c>
      <c r="C5553" s="37">
        <v>30.66</v>
      </c>
      <c r="D5553" s="38">
        <v>2.4E-2</v>
      </c>
      <c r="E5553" s="39">
        <v>43410</v>
      </c>
      <c r="F5553">
        <f t="shared" si="86"/>
        <v>2018</v>
      </c>
    </row>
    <row r="5554" spans="1:6" x14ac:dyDescent="0.25">
      <c r="A5554" t="s">
        <v>3153</v>
      </c>
      <c r="B5554" t="s">
        <v>5043</v>
      </c>
      <c r="C5554" s="37">
        <v>102.2</v>
      </c>
      <c r="D5554" s="38">
        <v>0.08</v>
      </c>
      <c r="E5554" s="39">
        <v>43410</v>
      </c>
      <c r="F5554">
        <f t="shared" si="86"/>
        <v>2018</v>
      </c>
    </row>
    <row r="5555" spans="1:6" x14ac:dyDescent="0.25">
      <c r="A5555" t="s">
        <v>3153</v>
      </c>
      <c r="B5555" t="s">
        <v>5043</v>
      </c>
      <c r="C5555" s="37">
        <v>5.1100000000000003</v>
      </c>
      <c r="D5555" s="38">
        <v>4.0000000000000001E-3</v>
      </c>
      <c r="E5555" s="39">
        <v>43410</v>
      </c>
      <c r="F5555">
        <f t="shared" si="86"/>
        <v>2018</v>
      </c>
    </row>
    <row r="5556" spans="1:6" x14ac:dyDescent="0.25">
      <c r="A5556" t="s">
        <v>3153</v>
      </c>
      <c r="B5556" t="s">
        <v>5043</v>
      </c>
      <c r="C5556" s="37">
        <v>97.09</v>
      </c>
      <c r="D5556" s="38">
        <v>7.5999999999999998E-2</v>
      </c>
      <c r="E5556" s="39">
        <v>43410</v>
      </c>
      <c r="F5556">
        <f t="shared" si="86"/>
        <v>2018</v>
      </c>
    </row>
    <row r="5557" spans="1:6" x14ac:dyDescent="0.25">
      <c r="A5557" t="s">
        <v>3153</v>
      </c>
      <c r="B5557" t="s">
        <v>5043</v>
      </c>
      <c r="C5557" s="37">
        <v>76.650000000000006</v>
      </c>
      <c r="D5557" s="38">
        <v>0.06</v>
      </c>
      <c r="E5557" s="39">
        <v>43410</v>
      </c>
      <c r="F5557">
        <f t="shared" si="86"/>
        <v>2018</v>
      </c>
    </row>
    <row r="5558" spans="1:6" x14ac:dyDescent="0.25">
      <c r="A5558" t="s">
        <v>3153</v>
      </c>
      <c r="B5558" t="s">
        <v>5043</v>
      </c>
      <c r="C5558" s="37">
        <v>61.2</v>
      </c>
      <c r="D5558" s="38">
        <v>8.3370000000000007E-3</v>
      </c>
      <c r="E5558" s="39">
        <v>43410</v>
      </c>
      <c r="F5558">
        <f t="shared" si="86"/>
        <v>2018</v>
      </c>
    </row>
    <row r="5559" spans="1:6" x14ac:dyDescent="0.25">
      <c r="A5559" t="s">
        <v>3153</v>
      </c>
      <c r="B5559" t="s">
        <v>5043</v>
      </c>
      <c r="C5559" s="37">
        <v>81.760000000000005</v>
      </c>
      <c r="D5559" s="38">
        <v>6.4000000000000001E-2</v>
      </c>
      <c r="E5559" s="39">
        <v>43410</v>
      </c>
      <c r="F5559">
        <f t="shared" si="86"/>
        <v>2018</v>
      </c>
    </row>
    <row r="5560" spans="1:6" x14ac:dyDescent="0.25">
      <c r="A5560" t="s">
        <v>3153</v>
      </c>
      <c r="B5560" t="s">
        <v>5043</v>
      </c>
      <c r="C5560" s="37">
        <v>61.2</v>
      </c>
      <c r="D5560" s="38">
        <v>8.3370000000000007E-3</v>
      </c>
      <c r="E5560" s="39">
        <v>43410</v>
      </c>
      <c r="F5560">
        <f t="shared" si="86"/>
        <v>2018</v>
      </c>
    </row>
    <row r="5561" spans="1:6" x14ac:dyDescent="0.25">
      <c r="A5561" t="s">
        <v>3153</v>
      </c>
      <c r="B5561" t="s">
        <v>5043</v>
      </c>
      <c r="C5561" s="37">
        <v>45.99</v>
      </c>
      <c r="D5561" s="38">
        <v>3.5999999999999997E-2</v>
      </c>
      <c r="E5561" s="39">
        <v>43410</v>
      </c>
      <c r="F5561">
        <f t="shared" si="86"/>
        <v>2018</v>
      </c>
    </row>
    <row r="5562" spans="1:6" x14ac:dyDescent="0.25">
      <c r="A5562" t="s">
        <v>3153</v>
      </c>
      <c r="B5562" t="s">
        <v>5043</v>
      </c>
      <c r="C5562" s="37">
        <v>30.66</v>
      </c>
      <c r="D5562" s="38">
        <v>2.4E-2</v>
      </c>
      <c r="E5562" s="39">
        <v>43410</v>
      </c>
      <c r="F5562">
        <f t="shared" si="86"/>
        <v>2018</v>
      </c>
    </row>
    <row r="5563" spans="1:6" x14ac:dyDescent="0.25">
      <c r="A5563" t="s">
        <v>3153</v>
      </c>
      <c r="B5563" t="s">
        <v>5043</v>
      </c>
      <c r="C5563" s="37">
        <v>71.540000000000006</v>
      </c>
      <c r="D5563" s="38">
        <v>5.6000000000000001E-2</v>
      </c>
      <c r="E5563" s="39">
        <v>43410</v>
      </c>
      <c r="F5563">
        <f t="shared" si="86"/>
        <v>2018</v>
      </c>
    </row>
    <row r="5564" spans="1:6" x14ac:dyDescent="0.25">
      <c r="A5564" t="s">
        <v>3153</v>
      </c>
      <c r="B5564" t="s">
        <v>5043</v>
      </c>
      <c r="C5564" s="37">
        <v>61.2</v>
      </c>
      <c r="D5564" s="38">
        <v>8.3370000000000007E-3</v>
      </c>
      <c r="E5564" s="39">
        <v>43410</v>
      </c>
      <c r="F5564">
        <f t="shared" si="86"/>
        <v>2018</v>
      </c>
    </row>
    <row r="5565" spans="1:6" x14ac:dyDescent="0.25">
      <c r="A5565" t="s">
        <v>3153</v>
      </c>
      <c r="B5565" t="s">
        <v>5043</v>
      </c>
      <c r="C5565" s="37">
        <v>102.2</v>
      </c>
      <c r="D5565" s="38">
        <v>0.08</v>
      </c>
      <c r="E5565" s="39">
        <v>43410</v>
      </c>
      <c r="F5565">
        <f t="shared" si="86"/>
        <v>2018</v>
      </c>
    </row>
    <row r="5566" spans="1:6" x14ac:dyDescent="0.25">
      <c r="A5566" t="s">
        <v>3153</v>
      </c>
      <c r="B5566" t="s">
        <v>5043</v>
      </c>
      <c r="C5566" s="37">
        <v>5.1100000000000003</v>
      </c>
      <c r="D5566" s="38">
        <v>4.0000000000000001E-3</v>
      </c>
      <c r="E5566" s="39">
        <v>43410</v>
      </c>
      <c r="F5566">
        <f t="shared" si="86"/>
        <v>2018</v>
      </c>
    </row>
    <row r="5567" spans="1:6" x14ac:dyDescent="0.25">
      <c r="A5567" t="s">
        <v>3153</v>
      </c>
      <c r="B5567" t="s">
        <v>5043</v>
      </c>
      <c r="C5567" s="37">
        <v>71.540000000000006</v>
      </c>
      <c r="D5567" s="38">
        <v>5.6000000000000001E-2</v>
      </c>
      <c r="E5567" s="39">
        <v>43410</v>
      </c>
      <c r="F5567">
        <f t="shared" si="86"/>
        <v>2018</v>
      </c>
    </row>
    <row r="5568" spans="1:6" x14ac:dyDescent="0.25">
      <c r="A5568" t="s">
        <v>3153</v>
      </c>
      <c r="B5568" t="s">
        <v>5043</v>
      </c>
      <c r="C5568" s="37">
        <v>61.2</v>
      </c>
      <c r="D5568" s="38">
        <v>8.3370000000000007E-3</v>
      </c>
      <c r="E5568" s="39">
        <v>43410</v>
      </c>
      <c r="F5568">
        <f t="shared" si="86"/>
        <v>2018</v>
      </c>
    </row>
    <row r="5569" spans="1:6" x14ac:dyDescent="0.25">
      <c r="A5569" t="s">
        <v>3153</v>
      </c>
      <c r="B5569" t="s">
        <v>5043</v>
      </c>
      <c r="C5569" s="37">
        <v>61.32</v>
      </c>
      <c r="D5569" s="38">
        <v>4.8000000000000001E-2</v>
      </c>
      <c r="E5569" s="39">
        <v>43410</v>
      </c>
      <c r="F5569">
        <f t="shared" si="86"/>
        <v>2018</v>
      </c>
    </row>
    <row r="5570" spans="1:6" x14ac:dyDescent="0.25">
      <c r="A5570" t="s">
        <v>3153</v>
      </c>
      <c r="B5570" t="s">
        <v>5043</v>
      </c>
      <c r="C5570" s="37">
        <v>61.32</v>
      </c>
      <c r="D5570" s="38">
        <v>4.8000000000000001E-2</v>
      </c>
      <c r="E5570" s="39">
        <v>43410</v>
      </c>
      <c r="F5570">
        <f t="shared" si="86"/>
        <v>2018</v>
      </c>
    </row>
    <row r="5571" spans="1:6" x14ac:dyDescent="0.25">
      <c r="A5571" t="s">
        <v>3153</v>
      </c>
      <c r="B5571" t="s">
        <v>5043</v>
      </c>
      <c r="C5571" s="37">
        <v>61.32</v>
      </c>
      <c r="D5571" s="38">
        <v>4.8000000000000001E-2</v>
      </c>
      <c r="E5571" s="39">
        <v>43410</v>
      </c>
      <c r="F5571">
        <f t="shared" ref="F5571:F5634" si="87">YEAR(E5571)</f>
        <v>2018</v>
      </c>
    </row>
    <row r="5572" spans="1:6" x14ac:dyDescent="0.25">
      <c r="A5572" t="s">
        <v>3153</v>
      </c>
      <c r="B5572" t="s">
        <v>5043</v>
      </c>
      <c r="C5572" s="37">
        <v>91.98</v>
      </c>
      <c r="D5572" s="38">
        <v>7.1999999999999995E-2</v>
      </c>
      <c r="E5572" s="39">
        <v>43410</v>
      </c>
      <c r="F5572">
        <f t="shared" si="87"/>
        <v>2018</v>
      </c>
    </row>
    <row r="5573" spans="1:6" x14ac:dyDescent="0.25">
      <c r="A5573" t="s">
        <v>3153</v>
      </c>
      <c r="B5573" t="s">
        <v>5043</v>
      </c>
      <c r="C5573" s="37">
        <v>20.440000000000001</v>
      </c>
      <c r="D5573" s="38">
        <v>1.6E-2</v>
      </c>
      <c r="E5573" s="39">
        <v>43410</v>
      </c>
      <c r="F5573">
        <f t="shared" si="87"/>
        <v>2018</v>
      </c>
    </row>
    <row r="5574" spans="1:6" x14ac:dyDescent="0.25">
      <c r="A5574" t="s">
        <v>3153</v>
      </c>
      <c r="B5574" t="s">
        <v>5043</v>
      </c>
      <c r="C5574" s="37">
        <v>66.430000000000007</v>
      </c>
      <c r="D5574" s="38">
        <v>5.1999999999999998E-2</v>
      </c>
      <c r="E5574" s="39">
        <v>43410</v>
      </c>
      <c r="F5574">
        <f t="shared" si="87"/>
        <v>2018</v>
      </c>
    </row>
    <row r="5575" spans="1:6" x14ac:dyDescent="0.25">
      <c r="A5575" t="s">
        <v>3153</v>
      </c>
      <c r="B5575" t="s">
        <v>5043</v>
      </c>
      <c r="C5575" s="37">
        <v>71.540000000000006</v>
      </c>
      <c r="D5575" s="38">
        <v>5.6000000000000001E-2</v>
      </c>
      <c r="E5575" s="39">
        <v>43410</v>
      </c>
      <c r="F5575">
        <f t="shared" si="87"/>
        <v>2018</v>
      </c>
    </row>
    <row r="5576" spans="1:6" x14ac:dyDescent="0.25">
      <c r="A5576" t="s">
        <v>3153</v>
      </c>
      <c r="B5576" t="s">
        <v>5043</v>
      </c>
      <c r="C5576" s="37">
        <v>65.13</v>
      </c>
      <c r="D5576" s="38">
        <v>5.0999999999999997E-2</v>
      </c>
      <c r="E5576" s="39">
        <v>43410</v>
      </c>
      <c r="F5576">
        <f t="shared" si="87"/>
        <v>2018</v>
      </c>
    </row>
    <row r="5577" spans="1:6" x14ac:dyDescent="0.25">
      <c r="A5577" t="s">
        <v>3153</v>
      </c>
      <c r="B5577" t="s">
        <v>5043</v>
      </c>
      <c r="C5577" s="37">
        <v>66.430000000000007</v>
      </c>
      <c r="D5577" s="38">
        <v>5.1999999999999998E-2</v>
      </c>
      <c r="E5577" s="39">
        <v>43410</v>
      </c>
      <c r="F5577">
        <f t="shared" si="87"/>
        <v>2018</v>
      </c>
    </row>
    <row r="5578" spans="1:6" x14ac:dyDescent="0.25">
      <c r="A5578" t="s">
        <v>3153</v>
      </c>
      <c r="B5578" t="s">
        <v>5043</v>
      </c>
      <c r="C5578" s="37">
        <v>21.7</v>
      </c>
      <c r="D5578" s="38">
        <v>1.7000000000000001E-2</v>
      </c>
      <c r="E5578" s="39">
        <v>43410</v>
      </c>
      <c r="F5578">
        <f t="shared" si="87"/>
        <v>2018</v>
      </c>
    </row>
    <row r="5579" spans="1:6" x14ac:dyDescent="0.25">
      <c r="A5579" t="s">
        <v>3153</v>
      </c>
      <c r="B5579" t="s">
        <v>5043</v>
      </c>
      <c r="C5579" s="37">
        <v>65.13</v>
      </c>
      <c r="D5579" s="38">
        <v>5.0999999999999997E-2</v>
      </c>
      <c r="E5579" s="39">
        <v>43410</v>
      </c>
      <c r="F5579">
        <f t="shared" si="87"/>
        <v>2018</v>
      </c>
    </row>
    <row r="5580" spans="1:6" x14ac:dyDescent="0.25">
      <c r="A5580" t="s">
        <v>3153</v>
      </c>
      <c r="B5580" t="s">
        <v>5043</v>
      </c>
      <c r="C5580" s="37">
        <v>5.1100000000000003</v>
      </c>
      <c r="D5580" s="38">
        <v>4.0000000000000001E-3</v>
      </c>
      <c r="E5580" s="39">
        <v>43410</v>
      </c>
      <c r="F5580">
        <f t="shared" si="87"/>
        <v>2018</v>
      </c>
    </row>
    <row r="5581" spans="1:6" x14ac:dyDescent="0.25">
      <c r="A5581" t="s">
        <v>3153</v>
      </c>
      <c r="B5581" t="s">
        <v>5043</v>
      </c>
      <c r="C5581" s="37">
        <v>51.1</v>
      </c>
      <c r="D5581" s="38">
        <v>0.04</v>
      </c>
      <c r="E5581" s="39">
        <v>43410</v>
      </c>
      <c r="F5581">
        <f t="shared" si="87"/>
        <v>2018</v>
      </c>
    </row>
    <row r="5582" spans="1:6" x14ac:dyDescent="0.25">
      <c r="A5582" t="s">
        <v>3153</v>
      </c>
      <c r="B5582" t="s">
        <v>5043</v>
      </c>
      <c r="C5582" s="37">
        <v>10.220000000000001</v>
      </c>
      <c r="D5582" s="38">
        <v>8.0000000000000002E-3</v>
      </c>
      <c r="E5582" s="39">
        <v>43410</v>
      </c>
      <c r="F5582">
        <f t="shared" si="87"/>
        <v>2018</v>
      </c>
    </row>
    <row r="5583" spans="1:6" x14ac:dyDescent="0.25">
      <c r="A5583" t="s">
        <v>3153</v>
      </c>
      <c r="B5583" t="s">
        <v>5043</v>
      </c>
      <c r="C5583" s="37">
        <v>61.2</v>
      </c>
      <c r="D5583" s="38">
        <v>8.3370000000000007E-3</v>
      </c>
      <c r="E5583" s="39">
        <v>43410</v>
      </c>
      <c r="F5583">
        <f t="shared" si="87"/>
        <v>2018</v>
      </c>
    </row>
    <row r="5584" spans="1:6" x14ac:dyDescent="0.25">
      <c r="A5584" t="s">
        <v>3153</v>
      </c>
      <c r="B5584" t="s">
        <v>5043</v>
      </c>
      <c r="C5584" s="37">
        <v>91.98</v>
      </c>
      <c r="D5584" s="38">
        <v>7.1999999999999995E-2</v>
      </c>
      <c r="E5584" s="39">
        <v>43410</v>
      </c>
      <c r="F5584">
        <f t="shared" si="87"/>
        <v>2018</v>
      </c>
    </row>
    <row r="5585" spans="1:6" x14ac:dyDescent="0.25">
      <c r="A5585" t="s">
        <v>3153</v>
      </c>
      <c r="B5585" t="s">
        <v>5043</v>
      </c>
      <c r="C5585" s="37">
        <v>130.26</v>
      </c>
      <c r="D5585" s="38">
        <v>0.10199999999999999</v>
      </c>
      <c r="E5585" s="39">
        <v>43410</v>
      </c>
      <c r="F5585">
        <f t="shared" si="87"/>
        <v>2018</v>
      </c>
    </row>
    <row r="5586" spans="1:6" x14ac:dyDescent="0.25">
      <c r="A5586" t="s">
        <v>3153</v>
      </c>
      <c r="B5586" t="s">
        <v>5043</v>
      </c>
      <c r="C5586" s="37">
        <v>61.2</v>
      </c>
      <c r="D5586" s="38">
        <v>8.3370000000000007E-3</v>
      </c>
      <c r="E5586" s="39">
        <v>43410</v>
      </c>
      <c r="F5586">
        <f t="shared" si="87"/>
        <v>2018</v>
      </c>
    </row>
    <row r="5587" spans="1:6" x14ac:dyDescent="0.25">
      <c r="A5587" t="s">
        <v>3153</v>
      </c>
      <c r="B5587" t="s">
        <v>5043</v>
      </c>
      <c r="C5587" s="37">
        <v>130.26</v>
      </c>
      <c r="D5587" s="38">
        <v>0.10199999999999999</v>
      </c>
      <c r="E5587" s="39">
        <v>43410</v>
      </c>
      <c r="F5587">
        <f t="shared" si="87"/>
        <v>2018</v>
      </c>
    </row>
    <row r="5588" spans="1:6" x14ac:dyDescent="0.25">
      <c r="A5588" t="s">
        <v>3153</v>
      </c>
      <c r="B5588" t="s">
        <v>5043</v>
      </c>
      <c r="C5588" s="37">
        <v>97.09</v>
      </c>
      <c r="D5588" s="38">
        <v>7.5999999999999998E-2</v>
      </c>
      <c r="E5588" s="39">
        <v>43410</v>
      </c>
      <c r="F5588">
        <f t="shared" si="87"/>
        <v>2018</v>
      </c>
    </row>
    <row r="5589" spans="1:6" x14ac:dyDescent="0.25">
      <c r="A5589" t="s">
        <v>3153</v>
      </c>
      <c r="B5589" t="s">
        <v>5043</v>
      </c>
      <c r="C5589" s="37">
        <v>51.1</v>
      </c>
      <c r="D5589" s="38">
        <v>0.04</v>
      </c>
      <c r="E5589" s="39">
        <v>43410</v>
      </c>
      <c r="F5589">
        <f t="shared" si="87"/>
        <v>2018</v>
      </c>
    </row>
    <row r="5590" spans="1:6" x14ac:dyDescent="0.25">
      <c r="A5590" t="s">
        <v>3153</v>
      </c>
      <c r="B5590" t="s">
        <v>5043</v>
      </c>
      <c r="C5590" s="37">
        <v>20.440000000000001</v>
      </c>
      <c r="D5590" s="38">
        <v>1.6E-2</v>
      </c>
      <c r="E5590" s="39">
        <v>43410</v>
      </c>
      <c r="F5590">
        <f t="shared" si="87"/>
        <v>2018</v>
      </c>
    </row>
    <row r="5591" spans="1:6" x14ac:dyDescent="0.25">
      <c r="A5591" t="s">
        <v>3153</v>
      </c>
      <c r="B5591" t="s">
        <v>5043</v>
      </c>
      <c r="C5591" s="37">
        <v>61.32</v>
      </c>
      <c r="D5591" s="38">
        <v>4.8000000000000001E-2</v>
      </c>
      <c r="E5591" s="39">
        <v>43410</v>
      </c>
      <c r="F5591">
        <f t="shared" si="87"/>
        <v>2018</v>
      </c>
    </row>
    <row r="5592" spans="1:6" x14ac:dyDescent="0.25">
      <c r="A5592" t="s">
        <v>3153</v>
      </c>
      <c r="B5592" t="s">
        <v>5043</v>
      </c>
      <c r="C5592" s="37">
        <v>61.32</v>
      </c>
      <c r="D5592" s="38">
        <v>4.8000000000000001E-2</v>
      </c>
      <c r="E5592" s="39">
        <v>43410</v>
      </c>
      <c r="F5592">
        <f t="shared" si="87"/>
        <v>2018</v>
      </c>
    </row>
    <row r="5593" spans="1:6" x14ac:dyDescent="0.25">
      <c r="A5593" t="s">
        <v>3153</v>
      </c>
      <c r="B5593" t="s">
        <v>5043</v>
      </c>
      <c r="C5593" s="37">
        <v>45.99</v>
      </c>
      <c r="D5593" s="38">
        <v>3.5999999999999997E-2</v>
      </c>
      <c r="E5593" s="39">
        <v>43410</v>
      </c>
      <c r="F5593">
        <f t="shared" si="87"/>
        <v>2018</v>
      </c>
    </row>
    <row r="5594" spans="1:6" x14ac:dyDescent="0.25">
      <c r="A5594" t="s">
        <v>3153</v>
      </c>
      <c r="B5594" t="s">
        <v>5043</v>
      </c>
      <c r="C5594" s="37">
        <v>25.55</v>
      </c>
      <c r="D5594" s="38">
        <v>0.02</v>
      </c>
      <c r="E5594" s="39">
        <v>43410</v>
      </c>
      <c r="F5594">
        <f t="shared" si="87"/>
        <v>2018</v>
      </c>
    </row>
    <row r="5595" spans="1:6" x14ac:dyDescent="0.25">
      <c r="A5595" t="s">
        <v>3153</v>
      </c>
      <c r="B5595" t="s">
        <v>5043</v>
      </c>
      <c r="C5595" s="37">
        <v>30.66</v>
      </c>
      <c r="D5595" s="38">
        <v>2.4E-2</v>
      </c>
      <c r="E5595" s="39">
        <v>43410</v>
      </c>
      <c r="F5595">
        <f t="shared" si="87"/>
        <v>2018</v>
      </c>
    </row>
    <row r="5596" spans="1:6" x14ac:dyDescent="0.25">
      <c r="A5596" t="s">
        <v>3153</v>
      </c>
      <c r="B5596" t="s">
        <v>5043</v>
      </c>
      <c r="C5596" s="37">
        <v>102.2</v>
      </c>
      <c r="D5596" s="38">
        <v>0.08</v>
      </c>
      <c r="E5596" s="39">
        <v>43410</v>
      </c>
      <c r="F5596">
        <f t="shared" si="87"/>
        <v>2018</v>
      </c>
    </row>
    <row r="5597" spans="1:6" x14ac:dyDescent="0.25">
      <c r="A5597" t="s">
        <v>3153</v>
      </c>
      <c r="B5597" t="s">
        <v>5043</v>
      </c>
      <c r="C5597" s="37">
        <v>102.2</v>
      </c>
      <c r="D5597" s="38">
        <v>0.08</v>
      </c>
      <c r="E5597" s="39">
        <v>43410</v>
      </c>
      <c r="F5597">
        <f t="shared" si="87"/>
        <v>2018</v>
      </c>
    </row>
    <row r="5598" spans="1:6" x14ac:dyDescent="0.25">
      <c r="A5598" t="s">
        <v>3153</v>
      </c>
      <c r="B5598" t="s">
        <v>5043</v>
      </c>
      <c r="C5598" s="37">
        <v>65.13</v>
      </c>
      <c r="D5598" s="38">
        <v>5.0999999999999997E-2</v>
      </c>
      <c r="E5598" s="39">
        <v>43410</v>
      </c>
      <c r="F5598">
        <f t="shared" si="87"/>
        <v>2018</v>
      </c>
    </row>
    <row r="5599" spans="1:6" x14ac:dyDescent="0.25">
      <c r="A5599" t="s">
        <v>3153</v>
      </c>
      <c r="B5599" t="s">
        <v>5043</v>
      </c>
      <c r="C5599" s="37">
        <v>61.2</v>
      </c>
      <c r="D5599" s="38">
        <v>8.3370000000000007E-3</v>
      </c>
      <c r="E5599" s="39">
        <v>43410</v>
      </c>
      <c r="F5599">
        <f t="shared" si="87"/>
        <v>2018</v>
      </c>
    </row>
    <row r="5600" spans="1:6" x14ac:dyDescent="0.25">
      <c r="A5600" t="s">
        <v>3153</v>
      </c>
      <c r="B5600" t="s">
        <v>5043</v>
      </c>
      <c r="C5600" s="37">
        <v>71.540000000000006</v>
      </c>
      <c r="D5600" s="38">
        <v>5.6000000000000001E-2</v>
      </c>
      <c r="E5600" s="39">
        <v>43410</v>
      </c>
      <c r="F5600">
        <f t="shared" si="87"/>
        <v>2018</v>
      </c>
    </row>
    <row r="5601" spans="1:6" x14ac:dyDescent="0.25">
      <c r="A5601" t="s">
        <v>3153</v>
      </c>
      <c r="B5601" t="s">
        <v>5043</v>
      </c>
      <c r="C5601" s="37">
        <v>61.2</v>
      </c>
      <c r="D5601" s="38">
        <v>8.3370000000000007E-3</v>
      </c>
      <c r="E5601" s="39">
        <v>43410</v>
      </c>
      <c r="F5601">
        <f t="shared" si="87"/>
        <v>2018</v>
      </c>
    </row>
    <row r="5602" spans="1:6" x14ac:dyDescent="0.25">
      <c r="A5602" t="s">
        <v>3153</v>
      </c>
      <c r="B5602" t="s">
        <v>5043</v>
      </c>
      <c r="C5602" s="37">
        <v>15.33</v>
      </c>
      <c r="D5602" s="38">
        <v>1.2E-2</v>
      </c>
      <c r="E5602" s="39">
        <v>43410</v>
      </c>
      <c r="F5602">
        <f t="shared" si="87"/>
        <v>2018</v>
      </c>
    </row>
    <row r="5603" spans="1:6" x14ac:dyDescent="0.25">
      <c r="A5603" t="s">
        <v>3153</v>
      </c>
      <c r="B5603" t="s">
        <v>5043</v>
      </c>
      <c r="C5603" s="37">
        <v>61.2</v>
      </c>
      <c r="D5603" s="38">
        <v>8.3370000000000007E-3</v>
      </c>
      <c r="E5603" s="39">
        <v>43410</v>
      </c>
      <c r="F5603">
        <f t="shared" si="87"/>
        <v>2018</v>
      </c>
    </row>
    <row r="5604" spans="1:6" x14ac:dyDescent="0.25">
      <c r="A5604" t="s">
        <v>3153</v>
      </c>
      <c r="B5604" t="s">
        <v>5043</v>
      </c>
      <c r="C5604" s="37">
        <v>61.2</v>
      </c>
      <c r="D5604" s="38">
        <v>8.3370000000000007E-3</v>
      </c>
      <c r="E5604" s="39">
        <v>43410</v>
      </c>
      <c r="F5604">
        <f t="shared" si="87"/>
        <v>2018</v>
      </c>
    </row>
    <row r="5605" spans="1:6" x14ac:dyDescent="0.25">
      <c r="A5605" t="s">
        <v>3153</v>
      </c>
      <c r="B5605" t="s">
        <v>5043</v>
      </c>
      <c r="C5605" s="37">
        <v>81.760000000000005</v>
      </c>
      <c r="D5605" s="38">
        <v>6.4000000000000001E-2</v>
      </c>
      <c r="E5605" s="39">
        <v>43410</v>
      </c>
      <c r="F5605">
        <f t="shared" si="87"/>
        <v>2018</v>
      </c>
    </row>
    <row r="5606" spans="1:6" x14ac:dyDescent="0.25">
      <c r="A5606" t="s">
        <v>3153</v>
      </c>
      <c r="B5606" t="s">
        <v>5043</v>
      </c>
      <c r="C5606" s="37">
        <v>61.32</v>
      </c>
      <c r="D5606" s="38">
        <v>4.8000000000000001E-2</v>
      </c>
      <c r="E5606" s="39">
        <v>43410</v>
      </c>
      <c r="F5606">
        <f t="shared" si="87"/>
        <v>2018</v>
      </c>
    </row>
    <row r="5607" spans="1:6" x14ac:dyDescent="0.25">
      <c r="A5607" t="s">
        <v>3153</v>
      </c>
      <c r="B5607" t="s">
        <v>5043</v>
      </c>
      <c r="C5607" s="37">
        <v>130.26</v>
      </c>
      <c r="D5607" s="38">
        <v>0.10199999999999999</v>
      </c>
      <c r="E5607" s="39">
        <v>43410</v>
      </c>
      <c r="F5607">
        <f t="shared" si="87"/>
        <v>2018</v>
      </c>
    </row>
    <row r="5608" spans="1:6" x14ac:dyDescent="0.25">
      <c r="A5608" t="s">
        <v>3153</v>
      </c>
      <c r="B5608" t="s">
        <v>5043</v>
      </c>
      <c r="C5608" s="37">
        <v>76.650000000000006</v>
      </c>
      <c r="D5608" s="38">
        <v>0.06</v>
      </c>
      <c r="E5608" s="39">
        <v>43410</v>
      </c>
      <c r="F5608">
        <f t="shared" si="87"/>
        <v>2018</v>
      </c>
    </row>
    <row r="5609" spans="1:6" x14ac:dyDescent="0.25">
      <c r="A5609" t="s">
        <v>3153</v>
      </c>
      <c r="B5609" t="s">
        <v>5043</v>
      </c>
      <c r="C5609" s="37">
        <v>390.78</v>
      </c>
      <c r="D5609" s="38">
        <v>0.30599999999999999</v>
      </c>
      <c r="E5609" s="39">
        <v>43410</v>
      </c>
      <c r="F5609">
        <f t="shared" si="87"/>
        <v>2018</v>
      </c>
    </row>
    <row r="5610" spans="1:6" x14ac:dyDescent="0.25">
      <c r="A5610" t="s">
        <v>3153</v>
      </c>
      <c r="B5610" t="s">
        <v>5043</v>
      </c>
      <c r="C5610" s="37">
        <v>86.87</v>
      </c>
      <c r="D5610" s="38">
        <v>6.8000000000000005E-2</v>
      </c>
      <c r="E5610" s="39">
        <v>43410</v>
      </c>
      <c r="F5610">
        <f t="shared" si="87"/>
        <v>2018</v>
      </c>
    </row>
    <row r="5611" spans="1:6" x14ac:dyDescent="0.25">
      <c r="A5611" t="s">
        <v>3153</v>
      </c>
      <c r="B5611" t="s">
        <v>5043</v>
      </c>
      <c r="C5611" s="37">
        <v>76.650000000000006</v>
      </c>
      <c r="D5611" s="38">
        <v>0.06</v>
      </c>
      <c r="E5611" s="39">
        <v>43410</v>
      </c>
      <c r="F5611">
        <f t="shared" si="87"/>
        <v>2018</v>
      </c>
    </row>
    <row r="5612" spans="1:6" x14ac:dyDescent="0.25">
      <c r="A5612" t="s">
        <v>3153</v>
      </c>
      <c r="B5612" t="s">
        <v>5043</v>
      </c>
      <c r="C5612" s="37">
        <v>56.21</v>
      </c>
      <c r="D5612" s="38">
        <v>4.3999999999999997E-2</v>
      </c>
      <c r="E5612" s="39">
        <v>43410</v>
      </c>
      <c r="F5612">
        <f t="shared" si="87"/>
        <v>2018</v>
      </c>
    </row>
    <row r="5613" spans="1:6" x14ac:dyDescent="0.25">
      <c r="A5613" t="s">
        <v>3153</v>
      </c>
      <c r="B5613" t="s">
        <v>5043</v>
      </c>
      <c r="C5613" s="37">
        <v>61.2</v>
      </c>
      <c r="D5613" s="38">
        <v>8.3370000000000007E-3</v>
      </c>
      <c r="E5613" s="39">
        <v>43410</v>
      </c>
      <c r="F5613">
        <f t="shared" si="87"/>
        <v>2018</v>
      </c>
    </row>
    <row r="5614" spans="1:6" x14ac:dyDescent="0.25">
      <c r="A5614" t="s">
        <v>3153</v>
      </c>
      <c r="B5614" t="s">
        <v>5043</v>
      </c>
      <c r="C5614" s="37">
        <v>40.880000000000003</v>
      </c>
      <c r="D5614" s="38">
        <v>3.2000000000000001E-2</v>
      </c>
      <c r="E5614" s="39">
        <v>43410</v>
      </c>
      <c r="F5614">
        <f t="shared" si="87"/>
        <v>2018</v>
      </c>
    </row>
    <row r="5615" spans="1:6" x14ac:dyDescent="0.25">
      <c r="A5615" t="s">
        <v>3153</v>
      </c>
      <c r="B5615" t="s">
        <v>5043</v>
      </c>
      <c r="C5615" s="37">
        <v>61.32</v>
      </c>
      <c r="D5615" s="38">
        <v>4.8000000000000001E-2</v>
      </c>
      <c r="E5615" s="39">
        <v>43410</v>
      </c>
      <c r="F5615">
        <f t="shared" si="87"/>
        <v>2018</v>
      </c>
    </row>
    <row r="5616" spans="1:6" x14ac:dyDescent="0.25">
      <c r="A5616" t="s">
        <v>3153</v>
      </c>
      <c r="B5616" t="s">
        <v>5043</v>
      </c>
      <c r="C5616" s="37">
        <v>30.66</v>
      </c>
      <c r="D5616" s="38">
        <v>2.4E-2</v>
      </c>
      <c r="E5616" s="39">
        <v>43410</v>
      </c>
      <c r="F5616">
        <f t="shared" si="87"/>
        <v>2018</v>
      </c>
    </row>
    <row r="5617" spans="1:6" x14ac:dyDescent="0.25">
      <c r="A5617" t="s">
        <v>3153</v>
      </c>
      <c r="B5617" t="s">
        <v>5043</v>
      </c>
      <c r="C5617" s="37">
        <v>61.2</v>
      </c>
      <c r="D5617" s="38">
        <v>8.3370000000000007E-3</v>
      </c>
      <c r="E5617" s="39">
        <v>43410</v>
      </c>
      <c r="F5617">
        <f t="shared" si="87"/>
        <v>2018</v>
      </c>
    </row>
    <row r="5618" spans="1:6" x14ac:dyDescent="0.25">
      <c r="A5618" t="s">
        <v>3153</v>
      </c>
      <c r="B5618" t="s">
        <v>5043</v>
      </c>
      <c r="C5618" s="37">
        <v>81.760000000000005</v>
      </c>
      <c r="D5618" s="38">
        <v>6.4000000000000001E-2</v>
      </c>
      <c r="E5618" s="39">
        <v>43410</v>
      </c>
      <c r="F5618">
        <f t="shared" si="87"/>
        <v>2018</v>
      </c>
    </row>
    <row r="5619" spans="1:6" x14ac:dyDescent="0.25">
      <c r="A5619" t="s">
        <v>3153</v>
      </c>
      <c r="B5619" t="s">
        <v>5043</v>
      </c>
      <c r="C5619" s="37">
        <v>327.54000000000002</v>
      </c>
      <c r="D5619" s="38">
        <v>0.25650000000000001</v>
      </c>
      <c r="E5619" s="39">
        <v>43410</v>
      </c>
      <c r="F5619">
        <f t="shared" si="87"/>
        <v>2018</v>
      </c>
    </row>
    <row r="5620" spans="1:6" x14ac:dyDescent="0.25">
      <c r="A5620" t="s">
        <v>3153</v>
      </c>
      <c r="B5620" t="s">
        <v>5043</v>
      </c>
      <c r="C5620" s="37">
        <v>130.26</v>
      </c>
      <c r="D5620" s="38">
        <v>0.10199999999999999</v>
      </c>
      <c r="E5620" s="39">
        <v>43410</v>
      </c>
      <c r="F5620">
        <f t="shared" si="87"/>
        <v>2018</v>
      </c>
    </row>
    <row r="5621" spans="1:6" x14ac:dyDescent="0.25">
      <c r="A5621" t="s">
        <v>3153</v>
      </c>
      <c r="B5621" t="s">
        <v>5043</v>
      </c>
      <c r="C5621" s="37">
        <v>91.98</v>
      </c>
      <c r="D5621" s="38">
        <v>7.1999999999999995E-2</v>
      </c>
      <c r="E5621" s="39">
        <v>43410</v>
      </c>
      <c r="F5621">
        <f t="shared" si="87"/>
        <v>2018</v>
      </c>
    </row>
    <row r="5622" spans="1:6" x14ac:dyDescent="0.25">
      <c r="A5622" t="s">
        <v>3153</v>
      </c>
      <c r="B5622" t="s">
        <v>5043</v>
      </c>
      <c r="C5622" s="37">
        <v>35.770000000000003</v>
      </c>
      <c r="D5622" s="38">
        <v>2.8000000000000001E-2</v>
      </c>
      <c r="E5622" s="39">
        <v>43410</v>
      </c>
      <c r="F5622">
        <f t="shared" si="87"/>
        <v>2018</v>
      </c>
    </row>
    <row r="5623" spans="1:6" x14ac:dyDescent="0.25">
      <c r="A5623" t="s">
        <v>3153</v>
      </c>
      <c r="B5623" t="s">
        <v>5043</v>
      </c>
      <c r="C5623" s="37">
        <v>65.13</v>
      </c>
      <c r="D5623" s="38">
        <v>5.0999999999999997E-2</v>
      </c>
      <c r="E5623" s="39">
        <v>43410</v>
      </c>
      <c r="F5623">
        <f t="shared" si="87"/>
        <v>2018</v>
      </c>
    </row>
    <row r="5624" spans="1:6" x14ac:dyDescent="0.25">
      <c r="A5624" t="s">
        <v>3153</v>
      </c>
      <c r="B5624" t="s">
        <v>5043</v>
      </c>
      <c r="C5624" s="37">
        <v>81.760000000000005</v>
      </c>
      <c r="D5624" s="38">
        <v>6.4000000000000001E-2</v>
      </c>
      <c r="E5624" s="39">
        <v>43410</v>
      </c>
      <c r="F5624">
        <f t="shared" si="87"/>
        <v>2018</v>
      </c>
    </row>
    <row r="5625" spans="1:6" x14ac:dyDescent="0.25">
      <c r="A5625" t="s">
        <v>3153</v>
      </c>
      <c r="B5625" t="s">
        <v>5043</v>
      </c>
      <c r="C5625" s="37">
        <v>81.760000000000005</v>
      </c>
      <c r="D5625" s="38">
        <v>6.4000000000000001E-2</v>
      </c>
      <c r="E5625" s="39">
        <v>43410</v>
      </c>
      <c r="F5625">
        <f t="shared" si="87"/>
        <v>2018</v>
      </c>
    </row>
    <row r="5626" spans="1:6" x14ac:dyDescent="0.25">
      <c r="A5626" t="s">
        <v>3153</v>
      </c>
      <c r="B5626" t="s">
        <v>5043</v>
      </c>
      <c r="C5626" s="37">
        <v>61.32</v>
      </c>
      <c r="D5626" s="38">
        <v>4.8000000000000001E-2</v>
      </c>
      <c r="E5626" s="39">
        <v>43410</v>
      </c>
      <c r="F5626">
        <f t="shared" si="87"/>
        <v>2018</v>
      </c>
    </row>
    <row r="5627" spans="1:6" x14ac:dyDescent="0.25">
      <c r="A5627" t="s">
        <v>3153</v>
      </c>
      <c r="B5627" t="s">
        <v>5043</v>
      </c>
      <c r="C5627" s="37">
        <v>91.98</v>
      </c>
      <c r="D5627" s="38">
        <v>7.1999999999999995E-2</v>
      </c>
      <c r="E5627" s="39">
        <v>43410</v>
      </c>
      <c r="F5627">
        <f t="shared" si="87"/>
        <v>2018</v>
      </c>
    </row>
    <row r="5628" spans="1:6" x14ac:dyDescent="0.25">
      <c r="A5628" t="s">
        <v>3153</v>
      </c>
      <c r="B5628" t="s">
        <v>5043</v>
      </c>
      <c r="C5628" s="37">
        <v>102.2</v>
      </c>
      <c r="D5628" s="38">
        <v>0.08</v>
      </c>
      <c r="E5628" s="39">
        <v>43410</v>
      </c>
      <c r="F5628">
        <f t="shared" si="87"/>
        <v>2018</v>
      </c>
    </row>
    <row r="5629" spans="1:6" x14ac:dyDescent="0.25">
      <c r="A5629" t="s">
        <v>3153</v>
      </c>
      <c r="B5629" t="s">
        <v>5043</v>
      </c>
      <c r="C5629" s="37">
        <v>65.13</v>
      </c>
      <c r="D5629" s="38">
        <v>5.0999999999999997E-2</v>
      </c>
      <c r="E5629" s="39">
        <v>43410</v>
      </c>
      <c r="F5629">
        <f t="shared" si="87"/>
        <v>2018</v>
      </c>
    </row>
    <row r="5630" spans="1:6" x14ac:dyDescent="0.25">
      <c r="A5630" t="s">
        <v>3153</v>
      </c>
      <c r="B5630" t="s">
        <v>5043</v>
      </c>
      <c r="C5630" s="37">
        <v>40.880000000000003</v>
      </c>
      <c r="D5630" s="38">
        <v>3.2000000000000001E-2</v>
      </c>
      <c r="E5630" s="39">
        <v>43410</v>
      </c>
      <c r="F5630">
        <f t="shared" si="87"/>
        <v>2018</v>
      </c>
    </row>
    <row r="5631" spans="1:6" x14ac:dyDescent="0.25">
      <c r="A5631" t="s">
        <v>3153</v>
      </c>
      <c r="B5631" t="s">
        <v>5043</v>
      </c>
      <c r="C5631" s="37">
        <v>61.32</v>
      </c>
      <c r="D5631" s="38">
        <v>4.8000000000000001E-2</v>
      </c>
      <c r="E5631" s="39">
        <v>43410</v>
      </c>
      <c r="F5631">
        <f t="shared" si="87"/>
        <v>2018</v>
      </c>
    </row>
    <row r="5632" spans="1:6" x14ac:dyDescent="0.25">
      <c r="A5632" t="s">
        <v>3153</v>
      </c>
      <c r="B5632" t="s">
        <v>5043</v>
      </c>
      <c r="C5632" s="37">
        <v>56.21</v>
      </c>
      <c r="D5632" s="38">
        <v>4.3999999999999997E-2</v>
      </c>
      <c r="E5632" s="39">
        <v>43410</v>
      </c>
      <c r="F5632">
        <f t="shared" si="87"/>
        <v>2018</v>
      </c>
    </row>
    <row r="5633" spans="1:6" x14ac:dyDescent="0.25">
      <c r="A5633" t="s">
        <v>3153</v>
      </c>
      <c r="B5633" t="s">
        <v>5043</v>
      </c>
      <c r="C5633" s="37">
        <v>61.2</v>
      </c>
      <c r="D5633" s="38">
        <v>8.3370000000000007E-3</v>
      </c>
      <c r="E5633" s="39">
        <v>43410</v>
      </c>
      <c r="F5633">
        <f t="shared" si="87"/>
        <v>2018</v>
      </c>
    </row>
    <row r="5634" spans="1:6" x14ac:dyDescent="0.25">
      <c r="A5634" t="s">
        <v>3153</v>
      </c>
      <c r="B5634" t="s">
        <v>5043</v>
      </c>
      <c r="C5634" s="37">
        <v>15.33</v>
      </c>
      <c r="D5634" s="38">
        <v>1.2E-2</v>
      </c>
      <c r="E5634" s="39">
        <v>43410</v>
      </c>
      <c r="F5634">
        <f t="shared" si="87"/>
        <v>2018</v>
      </c>
    </row>
    <row r="5635" spans="1:6" x14ac:dyDescent="0.25">
      <c r="A5635" t="s">
        <v>3153</v>
      </c>
      <c r="B5635" t="s">
        <v>5043</v>
      </c>
      <c r="C5635" s="37">
        <v>81.760000000000005</v>
      </c>
      <c r="D5635" s="38">
        <v>6.4000000000000001E-2</v>
      </c>
      <c r="E5635" s="39">
        <v>43410</v>
      </c>
      <c r="F5635">
        <f t="shared" ref="F5635:F5698" si="88">YEAR(E5635)</f>
        <v>2018</v>
      </c>
    </row>
    <row r="5636" spans="1:6" x14ac:dyDescent="0.25">
      <c r="A5636" t="s">
        <v>3153</v>
      </c>
      <c r="B5636" t="s">
        <v>5043</v>
      </c>
      <c r="C5636" s="37">
        <v>102.2</v>
      </c>
      <c r="D5636" s="38">
        <v>0.08</v>
      </c>
      <c r="E5636" s="39">
        <v>43410</v>
      </c>
      <c r="F5636">
        <f t="shared" si="88"/>
        <v>2018</v>
      </c>
    </row>
    <row r="5637" spans="1:6" x14ac:dyDescent="0.25">
      <c r="A5637" t="s">
        <v>3153</v>
      </c>
      <c r="B5637" t="s">
        <v>5043</v>
      </c>
      <c r="C5637" s="37">
        <v>5.1100000000000003</v>
      </c>
      <c r="D5637" s="38">
        <v>4.0000000000000001E-3</v>
      </c>
      <c r="E5637" s="39">
        <v>43410</v>
      </c>
      <c r="F5637">
        <f t="shared" si="88"/>
        <v>2018</v>
      </c>
    </row>
    <row r="5638" spans="1:6" x14ac:dyDescent="0.25">
      <c r="A5638" t="s">
        <v>3153</v>
      </c>
      <c r="B5638" t="s">
        <v>5043</v>
      </c>
      <c r="C5638" s="37">
        <v>76.650000000000006</v>
      </c>
      <c r="D5638" s="38">
        <v>0.06</v>
      </c>
      <c r="E5638" s="39">
        <v>43410</v>
      </c>
      <c r="F5638">
        <f t="shared" si="88"/>
        <v>2018</v>
      </c>
    </row>
    <row r="5639" spans="1:6" x14ac:dyDescent="0.25">
      <c r="A5639" t="s">
        <v>3153</v>
      </c>
      <c r="B5639" t="s">
        <v>5043</v>
      </c>
      <c r="C5639" s="37">
        <v>61.2</v>
      </c>
      <c r="D5639" s="38">
        <v>8.3370000000000007E-3</v>
      </c>
      <c r="E5639" s="39">
        <v>43410</v>
      </c>
      <c r="F5639">
        <f t="shared" si="88"/>
        <v>2018</v>
      </c>
    </row>
    <row r="5640" spans="1:6" x14ac:dyDescent="0.25">
      <c r="A5640" t="s">
        <v>3153</v>
      </c>
      <c r="B5640" t="s">
        <v>5043</v>
      </c>
      <c r="C5640" s="37">
        <v>76.650000000000006</v>
      </c>
      <c r="D5640" s="38">
        <v>0.06</v>
      </c>
      <c r="E5640" s="39">
        <v>43410</v>
      </c>
      <c r="F5640">
        <f t="shared" si="88"/>
        <v>2018</v>
      </c>
    </row>
    <row r="5641" spans="1:6" x14ac:dyDescent="0.25">
      <c r="A5641" t="s">
        <v>3153</v>
      </c>
      <c r="B5641" t="s">
        <v>5043</v>
      </c>
      <c r="C5641" s="37">
        <v>45.99</v>
      </c>
      <c r="D5641" s="38">
        <v>3.5999999999999997E-2</v>
      </c>
      <c r="E5641" s="39">
        <v>43410</v>
      </c>
      <c r="F5641">
        <f t="shared" si="88"/>
        <v>2018</v>
      </c>
    </row>
    <row r="5642" spans="1:6" x14ac:dyDescent="0.25">
      <c r="A5642" t="s">
        <v>3153</v>
      </c>
      <c r="B5642" t="s">
        <v>5043</v>
      </c>
      <c r="C5642" s="37">
        <v>130.26</v>
      </c>
      <c r="D5642" s="38">
        <v>0.10199999999999999</v>
      </c>
      <c r="E5642" s="39">
        <v>43410</v>
      </c>
      <c r="F5642">
        <f t="shared" si="88"/>
        <v>2018</v>
      </c>
    </row>
    <row r="5643" spans="1:6" x14ac:dyDescent="0.25">
      <c r="A5643" t="s">
        <v>3153</v>
      </c>
      <c r="B5643" t="s">
        <v>5043</v>
      </c>
      <c r="C5643" s="37">
        <v>86.87</v>
      </c>
      <c r="D5643" s="38">
        <v>6.8000000000000005E-2</v>
      </c>
      <c r="E5643" s="39">
        <v>43410</v>
      </c>
      <c r="F5643">
        <f t="shared" si="88"/>
        <v>2018</v>
      </c>
    </row>
    <row r="5644" spans="1:6" x14ac:dyDescent="0.25">
      <c r="A5644" t="s">
        <v>3153</v>
      </c>
      <c r="B5644" t="s">
        <v>5043</v>
      </c>
      <c r="C5644" s="37">
        <v>102.2</v>
      </c>
      <c r="D5644" s="38">
        <v>0.08</v>
      </c>
      <c r="E5644" s="39">
        <v>43410</v>
      </c>
      <c r="F5644">
        <f t="shared" si="88"/>
        <v>2018</v>
      </c>
    </row>
    <row r="5645" spans="1:6" x14ac:dyDescent="0.25">
      <c r="A5645" t="s">
        <v>3153</v>
      </c>
      <c r="B5645" t="s">
        <v>5043</v>
      </c>
      <c r="C5645" s="37">
        <v>5.1100000000000003</v>
      </c>
      <c r="D5645" s="38">
        <v>4.0000000000000001E-3</v>
      </c>
      <c r="E5645" s="39">
        <v>43410</v>
      </c>
      <c r="F5645">
        <f t="shared" si="88"/>
        <v>2018</v>
      </c>
    </row>
    <row r="5646" spans="1:6" x14ac:dyDescent="0.25">
      <c r="A5646" t="s">
        <v>3153</v>
      </c>
      <c r="B5646" t="s">
        <v>5043</v>
      </c>
      <c r="C5646" s="37">
        <v>5.1100000000000003</v>
      </c>
      <c r="D5646" s="38">
        <v>4.0000000000000001E-3</v>
      </c>
      <c r="E5646" s="39">
        <v>43410</v>
      </c>
      <c r="F5646">
        <f t="shared" si="88"/>
        <v>2018</v>
      </c>
    </row>
    <row r="5647" spans="1:6" x14ac:dyDescent="0.25">
      <c r="A5647" t="s">
        <v>3153</v>
      </c>
      <c r="B5647" t="s">
        <v>5043</v>
      </c>
      <c r="C5647" s="37">
        <v>61.2</v>
      </c>
      <c r="D5647" s="38">
        <v>8.3370000000000007E-3</v>
      </c>
      <c r="E5647" s="39">
        <v>43410</v>
      </c>
      <c r="F5647">
        <f t="shared" si="88"/>
        <v>2018</v>
      </c>
    </row>
    <row r="5648" spans="1:6" x14ac:dyDescent="0.25">
      <c r="A5648" t="s">
        <v>3153</v>
      </c>
      <c r="B5648" t="s">
        <v>5043</v>
      </c>
      <c r="C5648" s="37">
        <v>61.32</v>
      </c>
      <c r="D5648" s="38">
        <v>4.8000000000000001E-2</v>
      </c>
      <c r="E5648" s="39">
        <v>43410</v>
      </c>
      <c r="F5648">
        <f t="shared" si="88"/>
        <v>2018</v>
      </c>
    </row>
    <row r="5649" spans="1:6" x14ac:dyDescent="0.25">
      <c r="A5649" t="s">
        <v>3153</v>
      </c>
      <c r="B5649" t="s">
        <v>5043</v>
      </c>
      <c r="C5649" s="37">
        <v>5.1100000000000003</v>
      </c>
      <c r="D5649" s="38">
        <v>4.0000000000000001E-3</v>
      </c>
      <c r="E5649" s="39">
        <v>43410</v>
      </c>
      <c r="F5649">
        <f t="shared" si="88"/>
        <v>2018</v>
      </c>
    </row>
    <row r="5650" spans="1:6" x14ac:dyDescent="0.25">
      <c r="A5650" t="s">
        <v>3153</v>
      </c>
      <c r="B5650" t="s">
        <v>5043</v>
      </c>
      <c r="C5650" s="37">
        <v>61.32</v>
      </c>
      <c r="D5650" s="38">
        <v>4.8000000000000001E-2</v>
      </c>
      <c r="E5650" s="39">
        <v>43410</v>
      </c>
      <c r="F5650">
        <f t="shared" si="88"/>
        <v>2018</v>
      </c>
    </row>
    <row r="5651" spans="1:6" x14ac:dyDescent="0.25">
      <c r="A5651" t="s">
        <v>3153</v>
      </c>
      <c r="B5651" t="s">
        <v>5043</v>
      </c>
      <c r="C5651" s="37">
        <v>5.1100000000000003</v>
      </c>
      <c r="D5651" s="38">
        <v>4.0000000000000001E-3</v>
      </c>
      <c r="E5651" s="39">
        <v>43410</v>
      </c>
      <c r="F5651">
        <f t="shared" si="88"/>
        <v>2018</v>
      </c>
    </row>
    <row r="5652" spans="1:6" x14ac:dyDescent="0.25">
      <c r="A5652" t="s">
        <v>3153</v>
      </c>
      <c r="B5652" t="s">
        <v>5043</v>
      </c>
      <c r="C5652" s="37">
        <v>40.880000000000003</v>
      </c>
      <c r="D5652" s="38">
        <v>3.2000000000000001E-2</v>
      </c>
      <c r="E5652" s="39">
        <v>43410</v>
      </c>
      <c r="F5652">
        <f t="shared" si="88"/>
        <v>2018</v>
      </c>
    </row>
    <row r="5653" spans="1:6" x14ac:dyDescent="0.25">
      <c r="A5653" t="s">
        <v>3153</v>
      </c>
      <c r="B5653" t="s">
        <v>5043</v>
      </c>
      <c r="C5653" s="37">
        <v>61.2</v>
      </c>
      <c r="D5653" s="38">
        <v>8.3370000000000007E-3</v>
      </c>
      <c r="E5653" s="39">
        <v>43410</v>
      </c>
      <c r="F5653">
        <f t="shared" si="88"/>
        <v>2018</v>
      </c>
    </row>
    <row r="5654" spans="1:6" x14ac:dyDescent="0.25">
      <c r="A5654" t="s">
        <v>3153</v>
      </c>
      <c r="B5654" t="s">
        <v>5043</v>
      </c>
      <c r="C5654" s="37">
        <v>102.2</v>
      </c>
      <c r="D5654" s="38">
        <v>0.08</v>
      </c>
      <c r="E5654" s="39">
        <v>43410</v>
      </c>
      <c r="F5654">
        <f t="shared" si="88"/>
        <v>2018</v>
      </c>
    </row>
    <row r="5655" spans="1:6" x14ac:dyDescent="0.25">
      <c r="A5655" t="s">
        <v>3153</v>
      </c>
      <c r="B5655" t="s">
        <v>5043</v>
      </c>
      <c r="C5655" s="37">
        <v>76.650000000000006</v>
      </c>
      <c r="D5655" s="38">
        <v>0.06</v>
      </c>
      <c r="E5655" s="39">
        <v>43410</v>
      </c>
      <c r="F5655">
        <f t="shared" si="88"/>
        <v>2018</v>
      </c>
    </row>
    <row r="5656" spans="1:6" x14ac:dyDescent="0.25">
      <c r="A5656" t="s">
        <v>3153</v>
      </c>
      <c r="B5656" t="s">
        <v>5043</v>
      </c>
      <c r="C5656" s="37">
        <v>61.2</v>
      </c>
      <c r="D5656" s="38">
        <v>8.3370000000000007E-3</v>
      </c>
      <c r="E5656" s="39">
        <v>43410</v>
      </c>
      <c r="F5656">
        <f t="shared" si="88"/>
        <v>2018</v>
      </c>
    </row>
    <row r="5657" spans="1:6" x14ac:dyDescent="0.25">
      <c r="A5657" t="s">
        <v>3153</v>
      </c>
      <c r="B5657" t="s">
        <v>5043</v>
      </c>
      <c r="C5657" s="37">
        <v>71.540000000000006</v>
      </c>
      <c r="D5657" s="38">
        <v>5.6000000000000001E-2</v>
      </c>
      <c r="E5657" s="39">
        <v>43410</v>
      </c>
      <c r="F5657">
        <f t="shared" si="88"/>
        <v>2018</v>
      </c>
    </row>
    <row r="5658" spans="1:6" x14ac:dyDescent="0.25">
      <c r="A5658" t="s">
        <v>3153</v>
      </c>
      <c r="B5658" t="s">
        <v>5043</v>
      </c>
      <c r="C5658" s="37">
        <v>65.13</v>
      </c>
      <c r="D5658" s="38">
        <v>5.0999999999999997E-2</v>
      </c>
      <c r="E5658" s="39">
        <v>43410</v>
      </c>
      <c r="F5658">
        <f t="shared" si="88"/>
        <v>2018</v>
      </c>
    </row>
    <row r="5659" spans="1:6" x14ac:dyDescent="0.25">
      <c r="A5659" t="s">
        <v>3153</v>
      </c>
      <c r="B5659" t="s">
        <v>5043</v>
      </c>
      <c r="C5659" s="37">
        <v>61.32</v>
      </c>
      <c r="D5659" s="38">
        <v>4.8000000000000001E-2</v>
      </c>
      <c r="E5659" s="39">
        <v>43410</v>
      </c>
      <c r="F5659">
        <f t="shared" si="88"/>
        <v>2018</v>
      </c>
    </row>
    <row r="5660" spans="1:6" x14ac:dyDescent="0.25">
      <c r="A5660" t="s">
        <v>3153</v>
      </c>
      <c r="B5660" t="s">
        <v>5043</v>
      </c>
      <c r="C5660" s="37">
        <v>45.99</v>
      </c>
      <c r="D5660" s="38">
        <v>3.5999999999999997E-2</v>
      </c>
      <c r="E5660" s="39">
        <v>43410</v>
      </c>
      <c r="F5660">
        <f t="shared" si="88"/>
        <v>2018</v>
      </c>
    </row>
    <row r="5661" spans="1:6" x14ac:dyDescent="0.25">
      <c r="A5661" t="s">
        <v>3153</v>
      </c>
      <c r="B5661" t="s">
        <v>5043</v>
      </c>
      <c r="C5661" s="37">
        <v>102.2</v>
      </c>
      <c r="D5661" s="38">
        <v>0.08</v>
      </c>
      <c r="E5661" s="39">
        <v>43410</v>
      </c>
      <c r="F5661">
        <f t="shared" si="88"/>
        <v>2018</v>
      </c>
    </row>
    <row r="5662" spans="1:6" x14ac:dyDescent="0.25">
      <c r="A5662" t="s">
        <v>3153</v>
      </c>
      <c r="B5662" t="s">
        <v>5043</v>
      </c>
      <c r="C5662" s="37">
        <v>5.1100000000000003</v>
      </c>
      <c r="D5662" s="38">
        <v>4.0000000000000001E-3</v>
      </c>
      <c r="E5662" s="39">
        <v>43410</v>
      </c>
      <c r="F5662">
        <f t="shared" si="88"/>
        <v>2018</v>
      </c>
    </row>
    <row r="5663" spans="1:6" x14ac:dyDescent="0.25">
      <c r="A5663" t="s">
        <v>3153</v>
      </c>
      <c r="B5663" t="s">
        <v>5043</v>
      </c>
      <c r="C5663" s="37">
        <v>56.21</v>
      </c>
      <c r="D5663" s="38">
        <v>4.3999999999999997E-2</v>
      </c>
      <c r="E5663" s="39">
        <v>43410</v>
      </c>
      <c r="F5663">
        <f t="shared" si="88"/>
        <v>2018</v>
      </c>
    </row>
    <row r="5664" spans="1:6" x14ac:dyDescent="0.25">
      <c r="A5664" t="s">
        <v>3153</v>
      </c>
      <c r="B5664" t="s">
        <v>5043</v>
      </c>
      <c r="C5664" s="37">
        <v>61.32</v>
      </c>
      <c r="D5664" s="38">
        <v>4.8000000000000001E-2</v>
      </c>
      <c r="E5664" s="39">
        <v>43410</v>
      </c>
      <c r="F5664">
        <f t="shared" si="88"/>
        <v>2018</v>
      </c>
    </row>
    <row r="5665" spans="1:6" x14ac:dyDescent="0.25">
      <c r="A5665" t="s">
        <v>3153</v>
      </c>
      <c r="B5665" t="s">
        <v>5043</v>
      </c>
      <c r="C5665" s="37">
        <v>61.2</v>
      </c>
      <c r="D5665" s="38">
        <v>8.3370000000000007E-3</v>
      </c>
      <c r="E5665" s="39">
        <v>43410</v>
      </c>
      <c r="F5665">
        <f t="shared" si="88"/>
        <v>2018</v>
      </c>
    </row>
    <row r="5666" spans="1:6" x14ac:dyDescent="0.25">
      <c r="A5666" t="s">
        <v>3153</v>
      </c>
      <c r="B5666" t="s">
        <v>5043</v>
      </c>
      <c r="C5666" s="37">
        <v>61.32</v>
      </c>
      <c r="D5666" s="38">
        <v>4.8000000000000001E-2</v>
      </c>
      <c r="E5666" s="39">
        <v>43410</v>
      </c>
      <c r="F5666">
        <f t="shared" si="88"/>
        <v>2018</v>
      </c>
    </row>
    <row r="5667" spans="1:6" x14ac:dyDescent="0.25">
      <c r="A5667" t="s">
        <v>3153</v>
      </c>
      <c r="B5667" t="s">
        <v>5043</v>
      </c>
      <c r="C5667" s="37">
        <v>61.32</v>
      </c>
      <c r="D5667" s="38">
        <v>4.8000000000000001E-2</v>
      </c>
      <c r="E5667" s="39">
        <v>43410</v>
      </c>
      <c r="F5667">
        <f t="shared" si="88"/>
        <v>2018</v>
      </c>
    </row>
    <row r="5668" spans="1:6" x14ac:dyDescent="0.25">
      <c r="A5668" t="s">
        <v>3153</v>
      </c>
      <c r="B5668" t="s">
        <v>5043</v>
      </c>
      <c r="C5668" s="37">
        <v>102.2</v>
      </c>
      <c r="D5668" s="38">
        <v>0.08</v>
      </c>
      <c r="E5668" s="39">
        <v>43410</v>
      </c>
      <c r="F5668">
        <f t="shared" si="88"/>
        <v>2018</v>
      </c>
    </row>
    <row r="5669" spans="1:6" x14ac:dyDescent="0.25">
      <c r="A5669" t="s">
        <v>3153</v>
      </c>
      <c r="B5669" t="s">
        <v>5043</v>
      </c>
      <c r="C5669" s="37">
        <v>56.21</v>
      </c>
      <c r="D5669" s="38">
        <v>4.3999999999999997E-2</v>
      </c>
      <c r="E5669" s="39">
        <v>43410</v>
      </c>
      <c r="F5669">
        <f t="shared" si="88"/>
        <v>2018</v>
      </c>
    </row>
    <row r="5670" spans="1:6" x14ac:dyDescent="0.25">
      <c r="A5670" t="s">
        <v>3153</v>
      </c>
      <c r="B5670" t="s">
        <v>5043</v>
      </c>
      <c r="C5670" s="37">
        <v>35.770000000000003</v>
      </c>
      <c r="D5670" s="38">
        <v>2.8000000000000001E-2</v>
      </c>
      <c r="E5670" s="39">
        <v>43410</v>
      </c>
      <c r="F5670">
        <f t="shared" si="88"/>
        <v>2018</v>
      </c>
    </row>
    <row r="5671" spans="1:6" x14ac:dyDescent="0.25">
      <c r="A5671" t="s">
        <v>3153</v>
      </c>
      <c r="B5671" t="s">
        <v>5043</v>
      </c>
      <c r="C5671" s="37">
        <v>56.21</v>
      </c>
      <c r="D5671" s="38">
        <v>4.3999999999999997E-2</v>
      </c>
      <c r="E5671" s="39">
        <v>43410</v>
      </c>
      <c r="F5671">
        <f t="shared" si="88"/>
        <v>2018</v>
      </c>
    </row>
    <row r="5672" spans="1:6" x14ac:dyDescent="0.25">
      <c r="A5672" t="s">
        <v>3153</v>
      </c>
      <c r="B5672" t="s">
        <v>5043</v>
      </c>
      <c r="C5672" s="37">
        <v>20.440000000000001</v>
      </c>
      <c r="D5672" s="38">
        <v>1.6E-2</v>
      </c>
      <c r="E5672" s="39">
        <v>43410</v>
      </c>
      <c r="F5672">
        <f t="shared" si="88"/>
        <v>2018</v>
      </c>
    </row>
    <row r="5673" spans="1:6" x14ac:dyDescent="0.25">
      <c r="A5673" t="s">
        <v>3153</v>
      </c>
      <c r="B5673" t="s">
        <v>5043</v>
      </c>
      <c r="C5673" s="37">
        <v>76.650000000000006</v>
      </c>
      <c r="D5673" s="38">
        <v>0.06</v>
      </c>
      <c r="E5673" s="39">
        <v>43410</v>
      </c>
      <c r="F5673">
        <f t="shared" si="88"/>
        <v>2018</v>
      </c>
    </row>
    <row r="5674" spans="1:6" x14ac:dyDescent="0.25">
      <c r="A5674" t="s">
        <v>3153</v>
      </c>
      <c r="B5674" t="s">
        <v>5043</v>
      </c>
      <c r="C5674" s="37">
        <v>65.13</v>
      </c>
      <c r="D5674" s="38">
        <v>5.0999999999999997E-2</v>
      </c>
      <c r="E5674" s="39">
        <v>43410</v>
      </c>
      <c r="F5674">
        <f t="shared" si="88"/>
        <v>2018</v>
      </c>
    </row>
    <row r="5675" spans="1:6" x14ac:dyDescent="0.25">
      <c r="A5675" t="s">
        <v>3153</v>
      </c>
      <c r="B5675" t="s">
        <v>5043</v>
      </c>
      <c r="C5675" s="37">
        <v>76.650000000000006</v>
      </c>
      <c r="D5675" s="38">
        <v>0.06</v>
      </c>
      <c r="E5675" s="39">
        <v>43410</v>
      </c>
      <c r="F5675">
        <f t="shared" si="88"/>
        <v>2018</v>
      </c>
    </row>
    <row r="5676" spans="1:6" x14ac:dyDescent="0.25">
      <c r="A5676" t="s">
        <v>3153</v>
      </c>
      <c r="B5676" t="s">
        <v>5043</v>
      </c>
      <c r="C5676" s="37">
        <v>61.32</v>
      </c>
      <c r="D5676" s="38">
        <v>4.8000000000000001E-2</v>
      </c>
      <c r="E5676" s="39">
        <v>43410</v>
      </c>
      <c r="F5676">
        <f t="shared" si="88"/>
        <v>2018</v>
      </c>
    </row>
    <row r="5677" spans="1:6" x14ac:dyDescent="0.25">
      <c r="A5677" t="s">
        <v>3153</v>
      </c>
      <c r="B5677" t="s">
        <v>5043</v>
      </c>
      <c r="C5677" s="37">
        <v>86.87</v>
      </c>
      <c r="D5677" s="38">
        <v>6.8000000000000005E-2</v>
      </c>
      <c r="E5677" s="39">
        <v>43410</v>
      </c>
      <c r="F5677">
        <f t="shared" si="88"/>
        <v>2018</v>
      </c>
    </row>
    <row r="5678" spans="1:6" x14ac:dyDescent="0.25">
      <c r="A5678" t="s">
        <v>3153</v>
      </c>
      <c r="B5678" t="s">
        <v>5043</v>
      </c>
      <c r="C5678" s="37">
        <v>35.770000000000003</v>
      </c>
      <c r="D5678" s="38">
        <v>2.8000000000000001E-2</v>
      </c>
      <c r="E5678" s="39">
        <v>43410</v>
      </c>
      <c r="F5678">
        <f t="shared" si="88"/>
        <v>2018</v>
      </c>
    </row>
    <row r="5679" spans="1:6" x14ac:dyDescent="0.25">
      <c r="A5679" t="s">
        <v>3153</v>
      </c>
      <c r="B5679" t="s">
        <v>5043</v>
      </c>
      <c r="C5679" s="37">
        <v>25.55</v>
      </c>
      <c r="D5679" s="38">
        <v>0.02</v>
      </c>
      <c r="E5679" s="39">
        <v>43410</v>
      </c>
      <c r="F5679">
        <f t="shared" si="88"/>
        <v>2018</v>
      </c>
    </row>
    <row r="5680" spans="1:6" x14ac:dyDescent="0.25">
      <c r="A5680" t="s">
        <v>3153</v>
      </c>
      <c r="B5680" t="s">
        <v>5043</v>
      </c>
      <c r="C5680" s="37">
        <v>56.21</v>
      </c>
      <c r="D5680" s="38">
        <v>4.3999999999999997E-2</v>
      </c>
      <c r="E5680" s="39">
        <v>43410</v>
      </c>
      <c r="F5680">
        <f t="shared" si="88"/>
        <v>2018</v>
      </c>
    </row>
    <row r="5681" spans="1:6" x14ac:dyDescent="0.25">
      <c r="A5681" t="s">
        <v>3153</v>
      </c>
      <c r="B5681" t="s">
        <v>5043</v>
      </c>
      <c r="C5681" s="37">
        <v>61.32</v>
      </c>
      <c r="D5681" s="38">
        <v>4.8000000000000001E-2</v>
      </c>
      <c r="E5681" s="39">
        <v>43410</v>
      </c>
      <c r="F5681">
        <f t="shared" si="88"/>
        <v>2018</v>
      </c>
    </row>
    <row r="5682" spans="1:6" x14ac:dyDescent="0.25">
      <c r="A5682" t="s">
        <v>3153</v>
      </c>
      <c r="B5682" t="s">
        <v>5043</v>
      </c>
      <c r="C5682" s="37">
        <v>61.32</v>
      </c>
      <c r="D5682" s="38">
        <v>4.8000000000000001E-2</v>
      </c>
      <c r="E5682" s="39">
        <v>43410</v>
      </c>
      <c r="F5682">
        <f t="shared" si="88"/>
        <v>2018</v>
      </c>
    </row>
    <row r="5683" spans="1:6" x14ac:dyDescent="0.25">
      <c r="A5683" t="s">
        <v>3153</v>
      </c>
      <c r="B5683" t="s">
        <v>5043</v>
      </c>
      <c r="C5683" s="37">
        <v>61.2</v>
      </c>
      <c r="D5683" s="38">
        <v>8.3370000000000007E-3</v>
      </c>
      <c r="E5683" s="39">
        <v>43410</v>
      </c>
      <c r="F5683">
        <f t="shared" si="88"/>
        <v>2018</v>
      </c>
    </row>
    <row r="5684" spans="1:6" x14ac:dyDescent="0.25">
      <c r="A5684" t="s">
        <v>3153</v>
      </c>
      <c r="B5684" t="s">
        <v>5043</v>
      </c>
      <c r="C5684" s="37">
        <v>61.2</v>
      </c>
      <c r="D5684" s="38">
        <v>8.3370000000000007E-3</v>
      </c>
      <c r="E5684" s="39">
        <v>43410</v>
      </c>
      <c r="F5684">
        <f t="shared" si="88"/>
        <v>2018</v>
      </c>
    </row>
    <row r="5685" spans="1:6" x14ac:dyDescent="0.25">
      <c r="A5685" t="s">
        <v>3153</v>
      </c>
      <c r="B5685" t="s">
        <v>5043</v>
      </c>
      <c r="C5685" s="37">
        <v>61.32</v>
      </c>
      <c r="D5685" s="38">
        <v>4.8000000000000001E-2</v>
      </c>
      <c r="E5685" s="39">
        <v>43410</v>
      </c>
      <c r="F5685">
        <f t="shared" si="88"/>
        <v>2018</v>
      </c>
    </row>
    <row r="5686" spans="1:6" x14ac:dyDescent="0.25">
      <c r="A5686" t="s">
        <v>3153</v>
      </c>
      <c r="B5686" t="s">
        <v>5043</v>
      </c>
      <c r="C5686" s="37">
        <v>61.32</v>
      </c>
      <c r="D5686" s="38">
        <v>4.8000000000000001E-2</v>
      </c>
      <c r="E5686" s="39">
        <v>43410</v>
      </c>
      <c r="F5686">
        <f t="shared" si="88"/>
        <v>2018</v>
      </c>
    </row>
    <row r="5687" spans="1:6" x14ac:dyDescent="0.25">
      <c r="A5687" t="s">
        <v>3153</v>
      </c>
      <c r="B5687" t="s">
        <v>5043</v>
      </c>
      <c r="C5687" s="37">
        <v>76.650000000000006</v>
      </c>
      <c r="D5687" s="38">
        <v>0.06</v>
      </c>
      <c r="E5687" s="39">
        <v>43410</v>
      </c>
      <c r="F5687">
        <f t="shared" si="88"/>
        <v>2018</v>
      </c>
    </row>
    <row r="5688" spans="1:6" x14ac:dyDescent="0.25">
      <c r="A5688" t="s">
        <v>3153</v>
      </c>
      <c r="B5688" t="s">
        <v>5043</v>
      </c>
      <c r="C5688" s="37">
        <v>61.2</v>
      </c>
      <c r="D5688" s="38">
        <v>8.3370000000000007E-3</v>
      </c>
      <c r="E5688" s="39">
        <v>43410</v>
      </c>
      <c r="F5688">
        <f t="shared" si="88"/>
        <v>2018</v>
      </c>
    </row>
    <row r="5689" spans="1:6" x14ac:dyDescent="0.25">
      <c r="A5689" t="s">
        <v>3153</v>
      </c>
      <c r="B5689" t="s">
        <v>5043</v>
      </c>
      <c r="C5689" s="37">
        <v>102.2</v>
      </c>
      <c r="D5689" s="38">
        <v>0.08</v>
      </c>
      <c r="E5689" s="39">
        <v>43410</v>
      </c>
      <c r="F5689">
        <f t="shared" si="88"/>
        <v>2018</v>
      </c>
    </row>
    <row r="5690" spans="1:6" x14ac:dyDescent="0.25">
      <c r="A5690" t="s">
        <v>3153</v>
      </c>
      <c r="B5690" t="s">
        <v>5043</v>
      </c>
      <c r="C5690" s="37">
        <v>10.220000000000001</v>
      </c>
      <c r="D5690" s="38">
        <v>8.0000000000000002E-3</v>
      </c>
      <c r="E5690" s="39">
        <v>43410</v>
      </c>
      <c r="F5690">
        <f t="shared" si="88"/>
        <v>2018</v>
      </c>
    </row>
    <row r="5691" spans="1:6" x14ac:dyDescent="0.25">
      <c r="A5691" t="s">
        <v>3153</v>
      </c>
      <c r="B5691" t="s">
        <v>5043</v>
      </c>
      <c r="C5691" s="37">
        <v>76.650000000000006</v>
      </c>
      <c r="D5691" s="38">
        <v>0.06</v>
      </c>
      <c r="E5691" s="39">
        <v>43410</v>
      </c>
      <c r="F5691">
        <f t="shared" si="88"/>
        <v>2018</v>
      </c>
    </row>
    <row r="5692" spans="1:6" x14ac:dyDescent="0.25">
      <c r="A5692" t="s">
        <v>3153</v>
      </c>
      <c r="B5692" t="s">
        <v>5043</v>
      </c>
      <c r="C5692" s="37">
        <v>35.770000000000003</v>
      </c>
      <c r="D5692" s="38">
        <v>2.8000000000000001E-2</v>
      </c>
      <c r="E5692" s="39">
        <v>43410</v>
      </c>
      <c r="F5692">
        <f t="shared" si="88"/>
        <v>2018</v>
      </c>
    </row>
    <row r="5693" spans="1:6" x14ac:dyDescent="0.25">
      <c r="A5693" t="s">
        <v>3153</v>
      </c>
      <c r="B5693" t="s">
        <v>5043</v>
      </c>
      <c r="C5693" s="37">
        <v>71.540000000000006</v>
      </c>
      <c r="D5693" s="38">
        <v>5.6000000000000001E-2</v>
      </c>
      <c r="E5693" s="39">
        <v>43410</v>
      </c>
      <c r="F5693">
        <f t="shared" si="88"/>
        <v>2018</v>
      </c>
    </row>
    <row r="5694" spans="1:6" x14ac:dyDescent="0.25">
      <c r="A5694" t="s">
        <v>3153</v>
      </c>
      <c r="B5694" t="s">
        <v>5043</v>
      </c>
      <c r="C5694" s="37">
        <v>99.13</v>
      </c>
      <c r="D5694" s="38">
        <v>5.7099999999999998E-2</v>
      </c>
      <c r="E5694" s="39">
        <v>43410</v>
      </c>
      <c r="F5694">
        <f t="shared" si="88"/>
        <v>2018</v>
      </c>
    </row>
    <row r="5695" spans="1:6" x14ac:dyDescent="0.25">
      <c r="A5695" t="s">
        <v>3153</v>
      </c>
      <c r="B5695" t="s">
        <v>5043</v>
      </c>
      <c r="C5695" s="37">
        <v>45.99</v>
      </c>
      <c r="D5695" s="38">
        <v>3.5999999999999997E-2</v>
      </c>
      <c r="E5695" s="39">
        <v>43410</v>
      </c>
      <c r="F5695">
        <f t="shared" si="88"/>
        <v>2018</v>
      </c>
    </row>
    <row r="5696" spans="1:6" x14ac:dyDescent="0.25">
      <c r="A5696" t="s">
        <v>3153</v>
      </c>
      <c r="B5696" t="s">
        <v>5043</v>
      </c>
      <c r="C5696" s="37">
        <v>102.2</v>
      </c>
      <c r="D5696" s="38">
        <v>0.08</v>
      </c>
      <c r="E5696" s="39">
        <v>43410</v>
      </c>
      <c r="F5696">
        <f t="shared" si="88"/>
        <v>2018</v>
      </c>
    </row>
    <row r="5697" spans="1:6" x14ac:dyDescent="0.25">
      <c r="A5697" t="s">
        <v>3153</v>
      </c>
      <c r="B5697" t="s">
        <v>5043</v>
      </c>
      <c r="C5697" s="37">
        <v>5.1100000000000003</v>
      </c>
      <c r="D5697" s="38">
        <v>4.0000000000000001E-3</v>
      </c>
      <c r="E5697" s="39">
        <v>43410</v>
      </c>
      <c r="F5697">
        <f t="shared" si="88"/>
        <v>2018</v>
      </c>
    </row>
    <row r="5698" spans="1:6" x14ac:dyDescent="0.25">
      <c r="A5698" t="s">
        <v>3153</v>
      </c>
      <c r="B5698" t="s">
        <v>5043</v>
      </c>
      <c r="C5698" s="37">
        <v>99.13</v>
      </c>
      <c r="D5698" s="38">
        <v>5.7099999999999998E-2</v>
      </c>
      <c r="E5698" s="39">
        <v>43410</v>
      </c>
      <c r="F5698">
        <f t="shared" si="88"/>
        <v>2018</v>
      </c>
    </row>
    <row r="5699" spans="1:6" x14ac:dyDescent="0.25">
      <c r="A5699" t="s">
        <v>3153</v>
      </c>
      <c r="B5699" t="s">
        <v>5043</v>
      </c>
      <c r="C5699" s="37">
        <v>198.26</v>
      </c>
      <c r="D5699" s="38">
        <v>0.1142</v>
      </c>
      <c r="E5699" s="39">
        <v>43410</v>
      </c>
      <c r="F5699">
        <f t="shared" ref="F5699:F5762" si="89">YEAR(E5699)</f>
        <v>2018</v>
      </c>
    </row>
    <row r="5700" spans="1:6" x14ac:dyDescent="0.25">
      <c r="A5700" t="s">
        <v>3153</v>
      </c>
      <c r="B5700" t="s">
        <v>5043</v>
      </c>
      <c r="C5700" s="37">
        <v>97.09</v>
      </c>
      <c r="D5700" s="38">
        <v>7.5999999999999998E-2</v>
      </c>
      <c r="E5700" s="39">
        <v>43410</v>
      </c>
      <c r="F5700">
        <f t="shared" si="89"/>
        <v>2018</v>
      </c>
    </row>
    <row r="5701" spans="1:6" x14ac:dyDescent="0.25">
      <c r="A5701" t="s">
        <v>3153</v>
      </c>
      <c r="B5701" t="s">
        <v>5043</v>
      </c>
      <c r="C5701" s="37">
        <v>66.430000000000007</v>
      </c>
      <c r="D5701" s="38">
        <v>5.1999999999999998E-2</v>
      </c>
      <c r="E5701" s="39">
        <v>43410</v>
      </c>
      <c r="F5701">
        <f t="shared" si="89"/>
        <v>2018</v>
      </c>
    </row>
    <row r="5702" spans="1:6" x14ac:dyDescent="0.25">
      <c r="A5702" t="s">
        <v>3153</v>
      </c>
      <c r="B5702" t="s">
        <v>5043</v>
      </c>
      <c r="C5702" s="37">
        <v>61.32</v>
      </c>
      <c r="D5702" s="38">
        <v>4.8000000000000001E-2</v>
      </c>
      <c r="E5702" s="39">
        <v>43410</v>
      </c>
      <c r="F5702">
        <f t="shared" si="89"/>
        <v>2018</v>
      </c>
    </row>
    <row r="5703" spans="1:6" x14ac:dyDescent="0.25">
      <c r="A5703" t="s">
        <v>3153</v>
      </c>
      <c r="B5703" t="s">
        <v>5043</v>
      </c>
      <c r="C5703" s="37">
        <v>61.32</v>
      </c>
      <c r="D5703" s="38">
        <v>4.8000000000000001E-2</v>
      </c>
      <c r="E5703" s="39">
        <v>43410</v>
      </c>
      <c r="F5703">
        <f t="shared" si="89"/>
        <v>2018</v>
      </c>
    </row>
    <row r="5704" spans="1:6" x14ac:dyDescent="0.25">
      <c r="A5704" t="s">
        <v>3153</v>
      </c>
      <c r="B5704" t="s">
        <v>5043</v>
      </c>
      <c r="C5704" s="37">
        <v>61.32</v>
      </c>
      <c r="D5704" s="38">
        <v>4.8000000000000001E-2</v>
      </c>
      <c r="E5704" s="39">
        <v>43410</v>
      </c>
      <c r="F5704">
        <f t="shared" si="89"/>
        <v>2018</v>
      </c>
    </row>
    <row r="5705" spans="1:6" x14ac:dyDescent="0.25">
      <c r="A5705" t="s">
        <v>3153</v>
      </c>
      <c r="B5705" t="s">
        <v>5043</v>
      </c>
      <c r="C5705" s="37">
        <v>130.26</v>
      </c>
      <c r="D5705" s="38">
        <v>0.10199999999999999</v>
      </c>
      <c r="E5705" s="39">
        <v>43410</v>
      </c>
      <c r="F5705">
        <f t="shared" si="89"/>
        <v>2018</v>
      </c>
    </row>
    <row r="5706" spans="1:6" x14ac:dyDescent="0.25">
      <c r="A5706" t="s">
        <v>3153</v>
      </c>
      <c r="B5706" t="s">
        <v>5043</v>
      </c>
      <c r="C5706" s="37">
        <v>45.99</v>
      </c>
      <c r="D5706" s="38">
        <v>3.5999999999999997E-2</v>
      </c>
      <c r="E5706" s="39">
        <v>43410</v>
      </c>
      <c r="F5706">
        <f t="shared" si="89"/>
        <v>2018</v>
      </c>
    </row>
    <row r="5707" spans="1:6" x14ac:dyDescent="0.25">
      <c r="A5707" t="s">
        <v>3153</v>
      </c>
      <c r="B5707" t="s">
        <v>5043</v>
      </c>
      <c r="C5707" s="37">
        <v>61.32</v>
      </c>
      <c r="D5707" s="38">
        <v>4.8000000000000001E-2</v>
      </c>
      <c r="E5707" s="39">
        <v>43410</v>
      </c>
      <c r="F5707">
        <f t="shared" si="89"/>
        <v>2018</v>
      </c>
    </row>
    <row r="5708" spans="1:6" x14ac:dyDescent="0.25">
      <c r="A5708" t="s">
        <v>3153</v>
      </c>
      <c r="B5708" t="s">
        <v>5043</v>
      </c>
      <c r="C5708" s="37">
        <v>130.26</v>
      </c>
      <c r="D5708" s="38">
        <v>0.10199999999999999</v>
      </c>
      <c r="E5708" s="39">
        <v>43410</v>
      </c>
      <c r="F5708">
        <f t="shared" si="89"/>
        <v>2018</v>
      </c>
    </row>
    <row r="5709" spans="1:6" x14ac:dyDescent="0.25">
      <c r="A5709" t="s">
        <v>3153</v>
      </c>
      <c r="B5709" t="s">
        <v>5043</v>
      </c>
      <c r="C5709" s="37">
        <v>51.1</v>
      </c>
      <c r="D5709" s="38">
        <v>0.04</v>
      </c>
      <c r="E5709" s="39">
        <v>43410</v>
      </c>
      <c r="F5709">
        <f t="shared" si="89"/>
        <v>2018</v>
      </c>
    </row>
    <row r="5710" spans="1:6" x14ac:dyDescent="0.25">
      <c r="A5710" t="s">
        <v>3153</v>
      </c>
      <c r="B5710" t="s">
        <v>5043</v>
      </c>
      <c r="C5710" s="37">
        <v>10.85</v>
      </c>
      <c r="D5710" s="38">
        <v>8.5000000000000006E-3</v>
      </c>
      <c r="E5710" s="39">
        <v>43410</v>
      </c>
      <c r="F5710">
        <f t="shared" si="89"/>
        <v>2018</v>
      </c>
    </row>
    <row r="5711" spans="1:6" x14ac:dyDescent="0.25">
      <c r="A5711" t="s">
        <v>3153</v>
      </c>
      <c r="B5711" t="s">
        <v>5043</v>
      </c>
      <c r="C5711" s="37">
        <v>91.98</v>
      </c>
      <c r="D5711" s="38">
        <v>7.1999999999999995E-2</v>
      </c>
      <c r="E5711" s="39">
        <v>43410</v>
      </c>
      <c r="F5711">
        <f t="shared" si="89"/>
        <v>2018</v>
      </c>
    </row>
    <row r="5712" spans="1:6" x14ac:dyDescent="0.25">
      <c r="A5712" t="s">
        <v>3153</v>
      </c>
      <c r="B5712" t="s">
        <v>5043</v>
      </c>
      <c r="C5712" s="37">
        <v>20.440000000000001</v>
      </c>
      <c r="D5712" s="38">
        <v>1.6E-2</v>
      </c>
      <c r="E5712" s="39">
        <v>43410</v>
      </c>
      <c r="F5712">
        <f t="shared" si="89"/>
        <v>2018</v>
      </c>
    </row>
    <row r="5713" spans="1:6" x14ac:dyDescent="0.25">
      <c r="A5713" t="s">
        <v>3153</v>
      </c>
      <c r="B5713" t="s">
        <v>5043</v>
      </c>
      <c r="C5713" s="37">
        <v>71.540000000000006</v>
      </c>
      <c r="D5713" s="38">
        <v>5.6000000000000001E-2</v>
      </c>
      <c r="E5713" s="39">
        <v>43410</v>
      </c>
      <c r="F5713">
        <f t="shared" si="89"/>
        <v>2018</v>
      </c>
    </row>
    <row r="5714" spans="1:6" x14ac:dyDescent="0.25">
      <c r="A5714" t="s">
        <v>3153</v>
      </c>
      <c r="B5714" t="s">
        <v>5043</v>
      </c>
      <c r="C5714" s="37">
        <v>91.98</v>
      </c>
      <c r="D5714" s="38">
        <v>7.1999999999999995E-2</v>
      </c>
      <c r="E5714" s="39">
        <v>43410</v>
      </c>
      <c r="F5714">
        <f t="shared" si="89"/>
        <v>2018</v>
      </c>
    </row>
    <row r="5715" spans="1:6" x14ac:dyDescent="0.25">
      <c r="A5715" t="s">
        <v>3153</v>
      </c>
      <c r="B5715" t="s">
        <v>5043</v>
      </c>
      <c r="C5715" s="37">
        <v>66.430000000000007</v>
      </c>
      <c r="D5715" s="38">
        <v>5.1999999999999998E-2</v>
      </c>
      <c r="E5715" s="39">
        <v>43410</v>
      </c>
      <c r="F5715">
        <f t="shared" si="89"/>
        <v>2018</v>
      </c>
    </row>
    <row r="5716" spans="1:6" x14ac:dyDescent="0.25">
      <c r="A5716" t="s">
        <v>3153</v>
      </c>
      <c r="B5716" t="s">
        <v>5043</v>
      </c>
      <c r="C5716" s="37">
        <v>76.650000000000006</v>
      </c>
      <c r="D5716" s="38">
        <v>0.06</v>
      </c>
      <c r="E5716" s="39">
        <v>43410</v>
      </c>
      <c r="F5716">
        <f t="shared" si="89"/>
        <v>2018</v>
      </c>
    </row>
    <row r="5717" spans="1:6" x14ac:dyDescent="0.25">
      <c r="A5717" t="s">
        <v>3153</v>
      </c>
      <c r="B5717" t="s">
        <v>5043</v>
      </c>
      <c r="C5717" s="37">
        <v>66.430000000000007</v>
      </c>
      <c r="D5717" s="38">
        <v>5.1999999999999998E-2</v>
      </c>
      <c r="E5717" s="39">
        <v>43410</v>
      </c>
      <c r="F5717">
        <f t="shared" si="89"/>
        <v>2018</v>
      </c>
    </row>
    <row r="5718" spans="1:6" x14ac:dyDescent="0.25">
      <c r="A5718" t="s">
        <v>3153</v>
      </c>
      <c r="B5718" t="s">
        <v>5043</v>
      </c>
      <c r="C5718" s="37">
        <v>99.13</v>
      </c>
      <c r="D5718" s="38">
        <v>5.7099999999999998E-2</v>
      </c>
      <c r="E5718" s="39">
        <v>43410</v>
      </c>
      <c r="F5718">
        <f t="shared" si="89"/>
        <v>2018</v>
      </c>
    </row>
    <row r="5719" spans="1:6" x14ac:dyDescent="0.25">
      <c r="A5719" t="s">
        <v>3153</v>
      </c>
      <c r="B5719" t="s">
        <v>5043</v>
      </c>
      <c r="C5719" s="37">
        <v>99.13</v>
      </c>
      <c r="D5719" s="38">
        <v>5.7099999999999998E-2</v>
      </c>
      <c r="E5719" s="39">
        <v>43410</v>
      </c>
      <c r="F5719">
        <f t="shared" si="89"/>
        <v>2018</v>
      </c>
    </row>
    <row r="5720" spans="1:6" x14ac:dyDescent="0.25">
      <c r="A5720" t="s">
        <v>3153</v>
      </c>
      <c r="B5720" t="s">
        <v>5043</v>
      </c>
      <c r="C5720" s="37">
        <v>66.430000000000007</v>
      </c>
      <c r="D5720" s="38">
        <v>5.1999999999999998E-2</v>
      </c>
      <c r="E5720" s="39">
        <v>43410</v>
      </c>
      <c r="F5720">
        <f t="shared" si="89"/>
        <v>2018</v>
      </c>
    </row>
    <row r="5721" spans="1:6" x14ac:dyDescent="0.25">
      <c r="A5721" t="s">
        <v>3153</v>
      </c>
      <c r="B5721" t="s">
        <v>5043</v>
      </c>
      <c r="C5721" s="37">
        <v>61.2</v>
      </c>
      <c r="D5721" s="38">
        <v>8.3370000000000007E-3</v>
      </c>
      <c r="E5721" s="39">
        <v>43410</v>
      </c>
      <c r="F5721">
        <f t="shared" si="89"/>
        <v>2018</v>
      </c>
    </row>
    <row r="5722" spans="1:6" x14ac:dyDescent="0.25">
      <c r="A5722" t="s">
        <v>3153</v>
      </c>
      <c r="B5722" t="s">
        <v>5043</v>
      </c>
      <c r="C5722" s="37">
        <v>61.2</v>
      </c>
      <c r="D5722" s="38">
        <v>8.3370000000000007E-3</v>
      </c>
      <c r="E5722" s="39">
        <v>43410</v>
      </c>
      <c r="F5722">
        <f t="shared" si="89"/>
        <v>2018</v>
      </c>
    </row>
    <row r="5723" spans="1:6" x14ac:dyDescent="0.25">
      <c r="A5723" t="s">
        <v>3153</v>
      </c>
      <c r="B5723" t="s">
        <v>5043</v>
      </c>
      <c r="C5723" s="37">
        <v>61.32</v>
      </c>
      <c r="D5723" s="38">
        <v>4.8000000000000001E-2</v>
      </c>
      <c r="E5723" s="39">
        <v>43410</v>
      </c>
      <c r="F5723">
        <f t="shared" si="89"/>
        <v>2018</v>
      </c>
    </row>
    <row r="5724" spans="1:6" x14ac:dyDescent="0.25">
      <c r="A5724" t="s">
        <v>3153</v>
      </c>
      <c r="B5724" t="s">
        <v>5043</v>
      </c>
      <c r="C5724" s="37">
        <v>61.32</v>
      </c>
      <c r="D5724" s="38">
        <v>4.8000000000000001E-2</v>
      </c>
      <c r="E5724" s="39">
        <v>43410</v>
      </c>
      <c r="F5724">
        <f t="shared" si="89"/>
        <v>2018</v>
      </c>
    </row>
    <row r="5725" spans="1:6" x14ac:dyDescent="0.25">
      <c r="A5725" t="s">
        <v>3153</v>
      </c>
      <c r="B5725" t="s">
        <v>5043</v>
      </c>
      <c r="C5725" s="37">
        <v>61.2</v>
      </c>
      <c r="D5725" s="38">
        <v>8.3370000000000007E-3</v>
      </c>
      <c r="E5725" s="39">
        <v>43410</v>
      </c>
      <c r="F5725">
        <f t="shared" si="89"/>
        <v>2018</v>
      </c>
    </row>
    <row r="5726" spans="1:6" x14ac:dyDescent="0.25">
      <c r="A5726" t="s">
        <v>3153</v>
      </c>
      <c r="B5726" t="s">
        <v>5043</v>
      </c>
      <c r="C5726" s="37">
        <v>51.1</v>
      </c>
      <c r="D5726" s="38">
        <v>0.04</v>
      </c>
      <c r="E5726" s="39">
        <v>43410</v>
      </c>
      <c r="F5726">
        <f t="shared" si="89"/>
        <v>2018</v>
      </c>
    </row>
    <row r="5727" spans="1:6" x14ac:dyDescent="0.25">
      <c r="A5727" t="s">
        <v>3153</v>
      </c>
      <c r="B5727" t="s">
        <v>5043</v>
      </c>
      <c r="C5727" s="37">
        <v>10.220000000000001</v>
      </c>
      <c r="D5727" s="38">
        <v>8.0000000000000002E-3</v>
      </c>
      <c r="E5727" s="39">
        <v>43410</v>
      </c>
      <c r="F5727">
        <f t="shared" si="89"/>
        <v>2018</v>
      </c>
    </row>
    <row r="5728" spans="1:6" x14ac:dyDescent="0.25">
      <c r="A5728" t="s">
        <v>3153</v>
      </c>
      <c r="B5728" t="s">
        <v>5043</v>
      </c>
      <c r="C5728" s="37">
        <v>102.2</v>
      </c>
      <c r="D5728" s="38">
        <v>0.08</v>
      </c>
      <c r="E5728" s="39">
        <v>43410</v>
      </c>
      <c r="F5728">
        <f t="shared" si="89"/>
        <v>2018</v>
      </c>
    </row>
    <row r="5729" spans="1:6" x14ac:dyDescent="0.25">
      <c r="A5729" t="s">
        <v>3153</v>
      </c>
      <c r="B5729" t="s">
        <v>5043</v>
      </c>
      <c r="C5729" s="37">
        <v>5.1100000000000003</v>
      </c>
      <c r="D5729" s="38">
        <v>4.0000000000000001E-3</v>
      </c>
      <c r="E5729" s="39">
        <v>43410</v>
      </c>
      <c r="F5729">
        <f t="shared" si="89"/>
        <v>2018</v>
      </c>
    </row>
    <row r="5730" spans="1:6" x14ac:dyDescent="0.25">
      <c r="A5730" t="s">
        <v>3153</v>
      </c>
      <c r="B5730" t="s">
        <v>5043</v>
      </c>
      <c r="C5730" s="37">
        <v>99.13</v>
      </c>
      <c r="D5730" s="38">
        <v>5.7099999999999998E-2</v>
      </c>
      <c r="E5730" s="39">
        <v>43410</v>
      </c>
      <c r="F5730">
        <f t="shared" si="89"/>
        <v>2018</v>
      </c>
    </row>
    <row r="5731" spans="1:6" x14ac:dyDescent="0.25">
      <c r="A5731" t="s">
        <v>3153</v>
      </c>
      <c r="B5731" t="s">
        <v>5043</v>
      </c>
      <c r="C5731" s="37">
        <v>61.32</v>
      </c>
      <c r="D5731" s="38">
        <v>4.8000000000000001E-2</v>
      </c>
      <c r="E5731" s="39">
        <v>43410</v>
      </c>
      <c r="F5731">
        <f t="shared" si="89"/>
        <v>2018</v>
      </c>
    </row>
    <row r="5732" spans="1:6" x14ac:dyDescent="0.25">
      <c r="A5732" t="s">
        <v>3153</v>
      </c>
      <c r="B5732" t="s">
        <v>5043</v>
      </c>
      <c r="C5732" s="37">
        <v>61.2</v>
      </c>
      <c r="D5732" s="38">
        <v>8.3370000000000007E-3</v>
      </c>
      <c r="E5732" s="39">
        <v>43410</v>
      </c>
      <c r="F5732">
        <f t="shared" si="89"/>
        <v>2018</v>
      </c>
    </row>
    <row r="5733" spans="1:6" x14ac:dyDescent="0.25">
      <c r="A5733" t="s">
        <v>3153</v>
      </c>
      <c r="B5733" t="s">
        <v>5043</v>
      </c>
      <c r="C5733" s="37">
        <v>76.650000000000006</v>
      </c>
      <c r="D5733" s="38">
        <v>0.06</v>
      </c>
      <c r="E5733" s="39">
        <v>43410</v>
      </c>
      <c r="F5733">
        <f t="shared" si="89"/>
        <v>2018</v>
      </c>
    </row>
    <row r="5734" spans="1:6" x14ac:dyDescent="0.25">
      <c r="A5734" t="s">
        <v>3153</v>
      </c>
      <c r="B5734" t="s">
        <v>5044</v>
      </c>
      <c r="C5734" s="37">
        <v>15.33</v>
      </c>
      <c r="D5734" s="38">
        <v>1.2E-2</v>
      </c>
      <c r="E5734" s="39">
        <v>43430</v>
      </c>
      <c r="F5734">
        <f t="shared" si="89"/>
        <v>2018</v>
      </c>
    </row>
    <row r="5735" spans="1:6" x14ac:dyDescent="0.25">
      <c r="A5735" t="s">
        <v>3153</v>
      </c>
      <c r="B5735" t="s">
        <v>5044</v>
      </c>
      <c r="C5735" s="37">
        <v>15.33</v>
      </c>
      <c r="D5735" s="38">
        <v>1.2E-2</v>
      </c>
      <c r="E5735" s="39">
        <v>43430</v>
      </c>
      <c r="F5735">
        <f t="shared" si="89"/>
        <v>2018</v>
      </c>
    </row>
    <row r="5736" spans="1:6" x14ac:dyDescent="0.25">
      <c r="A5736" t="s">
        <v>3153</v>
      </c>
      <c r="B5736" t="s">
        <v>5044</v>
      </c>
      <c r="C5736" s="37">
        <v>325.64999999999998</v>
      </c>
      <c r="D5736" s="38">
        <v>0.255</v>
      </c>
      <c r="E5736" s="39">
        <v>43430</v>
      </c>
      <c r="F5736">
        <f t="shared" si="89"/>
        <v>2018</v>
      </c>
    </row>
    <row r="5737" spans="1:6" x14ac:dyDescent="0.25">
      <c r="A5737" t="s">
        <v>3153</v>
      </c>
      <c r="B5737" t="s">
        <v>5044</v>
      </c>
      <c r="C5737" s="37">
        <v>40.880000000000003</v>
      </c>
      <c r="D5737" s="38">
        <v>3.2000000000000001E-2</v>
      </c>
      <c r="E5737" s="39">
        <v>43430</v>
      </c>
      <c r="F5737">
        <f t="shared" si="89"/>
        <v>2018</v>
      </c>
    </row>
    <row r="5738" spans="1:6" x14ac:dyDescent="0.25">
      <c r="A5738" t="s">
        <v>3153</v>
      </c>
      <c r="B5738" t="s">
        <v>5044</v>
      </c>
      <c r="C5738" s="37">
        <v>65.13</v>
      </c>
      <c r="D5738" s="38">
        <v>5.0999999999999997E-2</v>
      </c>
      <c r="E5738" s="39">
        <v>43430</v>
      </c>
      <c r="F5738">
        <f t="shared" si="89"/>
        <v>2018</v>
      </c>
    </row>
    <row r="5739" spans="1:6" x14ac:dyDescent="0.25">
      <c r="A5739" t="s">
        <v>3153</v>
      </c>
      <c r="B5739" t="s">
        <v>5044</v>
      </c>
      <c r="C5739" s="37">
        <v>30.66</v>
      </c>
      <c r="D5739" s="38">
        <v>2.4E-2</v>
      </c>
      <c r="E5739" s="39">
        <v>43430</v>
      </c>
      <c r="F5739">
        <f t="shared" si="89"/>
        <v>2018</v>
      </c>
    </row>
    <row r="5740" spans="1:6" x14ac:dyDescent="0.25">
      <c r="A5740" t="s">
        <v>3153</v>
      </c>
      <c r="B5740" t="s">
        <v>5044</v>
      </c>
      <c r="C5740" s="37">
        <v>260.52</v>
      </c>
      <c r="D5740" s="38">
        <v>0.20399999999999999</v>
      </c>
      <c r="E5740" s="39">
        <v>43430</v>
      </c>
      <c r="F5740">
        <f t="shared" si="89"/>
        <v>2018</v>
      </c>
    </row>
    <row r="5741" spans="1:6" x14ac:dyDescent="0.25">
      <c r="A5741" t="s">
        <v>3153</v>
      </c>
      <c r="B5741" t="s">
        <v>5044</v>
      </c>
      <c r="C5741" s="37">
        <v>40.880000000000003</v>
      </c>
      <c r="D5741" s="38">
        <v>3.2000000000000001E-2</v>
      </c>
      <c r="E5741" s="39">
        <v>43430</v>
      </c>
      <c r="F5741">
        <f t="shared" si="89"/>
        <v>2018</v>
      </c>
    </row>
    <row r="5742" spans="1:6" x14ac:dyDescent="0.25">
      <c r="A5742" t="s">
        <v>3153</v>
      </c>
      <c r="B5742" t="s">
        <v>5044</v>
      </c>
      <c r="C5742" s="37">
        <v>5.1100000000000003</v>
      </c>
      <c r="D5742" s="38">
        <v>4.0000000000000001E-3</v>
      </c>
      <c r="E5742" s="39">
        <v>43430</v>
      </c>
      <c r="F5742">
        <f t="shared" si="89"/>
        <v>2018</v>
      </c>
    </row>
    <row r="5743" spans="1:6" x14ac:dyDescent="0.25">
      <c r="A5743" t="s">
        <v>3153</v>
      </c>
      <c r="B5743" t="s">
        <v>5044</v>
      </c>
      <c r="C5743" s="37">
        <v>61.2</v>
      </c>
      <c r="D5743" s="38">
        <v>8.3370000000000007E-3</v>
      </c>
      <c r="E5743" s="39">
        <v>43430</v>
      </c>
      <c r="F5743">
        <f t="shared" si="89"/>
        <v>2018</v>
      </c>
    </row>
    <row r="5744" spans="1:6" x14ac:dyDescent="0.25">
      <c r="A5744" t="s">
        <v>3153</v>
      </c>
      <c r="B5744" t="s">
        <v>5044</v>
      </c>
      <c r="C5744" s="37">
        <v>15.33</v>
      </c>
      <c r="D5744" s="38">
        <v>1.2E-2</v>
      </c>
      <c r="E5744" s="39">
        <v>43430</v>
      </c>
      <c r="F5744">
        <f t="shared" si="89"/>
        <v>2018</v>
      </c>
    </row>
    <row r="5745" spans="1:6" x14ac:dyDescent="0.25">
      <c r="A5745" t="s">
        <v>3153</v>
      </c>
      <c r="B5745" t="s">
        <v>5044</v>
      </c>
      <c r="C5745" s="37">
        <v>225.04</v>
      </c>
      <c r="D5745" s="38">
        <v>0.13159999999999999</v>
      </c>
      <c r="E5745" s="39">
        <v>43430</v>
      </c>
      <c r="F5745">
        <f t="shared" si="89"/>
        <v>2018</v>
      </c>
    </row>
    <row r="5746" spans="1:6" x14ac:dyDescent="0.25">
      <c r="A5746" t="s">
        <v>3153</v>
      </c>
      <c r="B5746" t="s">
        <v>5044</v>
      </c>
      <c r="C5746" s="37">
        <v>10.220000000000001</v>
      </c>
      <c r="D5746" s="38">
        <v>8.0000000000000002E-3</v>
      </c>
      <c r="E5746" s="39">
        <v>43430</v>
      </c>
      <c r="F5746">
        <f t="shared" si="89"/>
        <v>2018</v>
      </c>
    </row>
    <row r="5747" spans="1:6" x14ac:dyDescent="0.25">
      <c r="A5747" t="s">
        <v>3153</v>
      </c>
      <c r="B5747" t="s">
        <v>5044</v>
      </c>
      <c r="C5747" s="37">
        <v>10.220000000000001</v>
      </c>
      <c r="D5747" s="38">
        <v>8.0000000000000002E-3</v>
      </c>
      <c r="E5747" s="39">
        <v>43430</v>
      </c>
      <c r="F5747">
        <f t="shared" si="89"/>
        <v>2018</v>
      </c>
    </row>
    <row r="5748" spans="1:6" x14ac:dyDescent="0.25">
      <c r="A5748" t="s">
        <v>3153</v>
      </c>
      <c r="B5748" t="s">
        <v>5044</v>
      </c>
      <c r="C5748" s="37">
        <v>30.66</v>
      </c>
      <c r="D5748" s="38">
        <v>2.4E-2</v>
      </c>
      <c r="E5748" s="39">
        <v>43430</v>
      </c>
      <c r="F5748">
        <f t="shared" si="89"/>
        <v>2018</v>
      </c>
    </row>
    <row r="5749" spans="1:6" x14ac:dyDescent="0.25">
      <c r="A5749" t="s">
        <v>3153</v>
      </c>
      <c r="B5749" t="s">
        <v>5044</v>
      </c>
      <c r="C5749" s="37">
        <v>390.78</v>
      </c>
      <c r="D5749" s="38">
        <v>0.30599999999999999</v>
      </c>
      <c r="E5749" s="39">
        <v>43430</v>
      </c>
      <c r="F5749">
        <f t="shared" si="89"/>
        <v>2018</v>
      </c>
    </row>
    <row r="5750" spans="1:6" x14ac:dyDescent="0.25">
      <c r="A5750" t="s">
        <v>3153</v>
      </c>
      <c r="B5750" t="s">
        <v>5044</v>
      </c>
      <c r="C5750" s="37">
        <v>5.1100000000000003</v>
      </c>
      <c r="D5750" s="38">
        <v>4.0000000000000001E-3</v>
      </c>
      <c r="E5750" s="39">
        <v>43430</v>
      </c>
      <c r="F5750">
        <f t="shared" si="89"/>
        <v>2018</v>
      </c>
    </row>
    <row r="5751" spans="1:6" x14ac:dyDescent="0.25">
      <c r="A5751" t="s">
        <v>3153</v>
      </c>
      <c r="B5751" t="s">
        <v>5044</v>
      </c>
      <c r="C5751" s="37">
        <v>15.33</v>
      </c>
      <c r="D5751" s="38">
        <v>1.2E-2</v>
      </c>
      <c r="E5751" s="39">
        <v>43430</v>
      </c>
      <c r="F5751">
        <f t="shared" si="89"/>
        <v>2018</v>
      </c>
    </row>
    <row r="5752" spans="1:6" x14ac:dyDescent="0.25">
      <c r="A5752" t="s">
        <v>3153</v>
      </c>
      <c r="B5752" t="s">
        <v>5044</v>
      </c>
      <c r="C5752" s="37">
        <v>10.220000000000001</v>
      </c>
      <c r="D5752" s="38">
        <v>8.0000000000000002E-3</v>
      </c>
      <c r="E5752" s="39">
        <v>43430</v>
      </c>
      <c r="F5752">
        <f t="shared" si="89"/>
        <v>2018</v>
      </c>
    </row>
    <row r="5753" spans="1:6" x14ac:dyDescent="0.25">
      <c r="A5753" t="s">
        <v>3153</v>
      </c>
      <c r="B5753" t="s">
        <v>5044</v>
      </c>
      <c r="C5753" s="37">
        <v>164.95</v>
      </c>
      <c r="D5753" s="38">
        <v>0.13600000000000001</v>
      </c>
      <c r="E5753" s="39">
        <v>43430</v>
      </c>
      <c r="F5753">
        <f t="shared" si="89"/>
        <v>2018</v>
      </c>
    </row>
    <row r="5754" spans="1:6" x14ac:dyDescent="0.25">
      <c r="A5754" t="s">
        <v>3153</v>
      </c>
      <c r="B5754" t="s">
        <v>5044</v>
      </c>
      <c r="C5754" s="37">
        <v>275.3</v>
      </c>
      <c r="D5754" s="38">
        <v>0.161</v>
      </c>
      <c r="E5754" s="39">
        <v>43430</v>
      </c>
      <c r="F5754">
        <f t="shared" si="89"/>
        <v>2018</v>
      </c>
    </row>
    <row r="5755" spans="1:6" x14ac:dyDescent="0.25">
      <c r="A5755" t="s">
        <v>3153</v>
      </c>
      <c r="B5755" t="s">
        <v>5044</v>
      </c>
      <c r="C5755" s="37">
        <v>30.66</v>
      </c>
      <c r="D5755" s="38">
        <v>2.4E-2</v>
      </c>
      <c r="E5755" s="39">
        <v>43430</v>
      </c>
      <c r="F5755">
        <f t="shared" si="89"/>
        <v>2018</v>
      </c>
    </row>
    <row r="5756" spans="1:6" x14ac:dyDescent="0.25">
      <c r="A5756" t="s">
        <v>3153</v>
      </c>
      <c r="B5756" t="s">
        <v>5044</v>
      </c>
      <c r="C5756" s="37">
        <v>130.26</v>
      </c>
      <c r="D5756" s="38">
        <v>0.10199999999999999</v>
      </c>
      <c r="E5756" s="39">
        <v>43430</v>
      </c>
      <c r="F5756">
        <f t="shared" si="89"/>
        <v>2018</v>
      </c>
    </row>
    <row r="5757" spans="1:6" x14ac:dyDescent="0.25">
      <c r="A5757" t="s">
        <v>3153</v>
      </c>
      <c r="B5757" t="s">
        <v>5044</v>
      </c>
      <c r="C5757" s="37">
        <v>10.220000000000001</v>
      </c>
      <c r="D5757" s="38">
        <v>8.0000000000000002E-3</v>
      </c>
      <c r="E5757" s="39">
        <v>43430</v>
      </c>
      <c r="F5757">
        <f t="shared" si="89"/>
        <v>2018</v>
      </c>
    </row>
    <row r="5758" spans="1:6" x14ac:dyDescent="0.25">
      <c r="A5758" t="s">
        <v>3153</v>
      </c>
      <c r="B5758" t="s">
        <v>5044</v>
      </c>
      <c r="C5758" s="37">
        <v>225.04</v>
      </c>
      <c r="D5758" s="38">
        <v>0.13159999999999999</v>
      </c>
      <c r="E5758" s="39">
        <v>43430</v>
      </c>
      <c r="F5758">
        <f t="shared" si="89"/>
        <v>2018</v>
      </c>
    </row>
    <row r="5759" spans="1:6" x14ac:dyDescent="0.25">
      <c r="A5759" t="s">
        <v>3153</v>
      </c>
      <c r="B5759" t="s">
        <v>5044</v>
      </c>
      <c r="C5759" s="37">
        <v>20.440000000000001</v>
      </c>
      <c r="D5759" s="38">
        <v>1.6E-2</v>
      </c>
      <c r="E5759" s="39">
        <v>43430</v>
      </c>
      <c r="F5759">
        <f t="shared" si="89"/>
        <v>2018</v>
      </c>
    </row>
    <row r="5760" spans="1:6" x14ac:dyDescent="0.25">
      <c r="A5760" t="s">
        <v>3153</v>
      </c>
      <c r="B5760" t="s">
        <v>5044</v>
      </c>
      <c r="C5760" s="37">
        <v>30.66</v>
      </c>
      <c r="D5760" s="38">
        <v>2.4E-2</v>
      </c>
      <c r="E5760" s="39">
        <v>43430</v>
      </c>
      <c r="F5760">
        <f t="shared" si="89"/>
        <v>2018</v>
      </c>
    </row>
    <row r="5761" spans="1:6" x14ac:dyDescent="0.25">
      <c r="A5761" t="s">
        <v>3153</v>
      </c>
      <c r="B5761" t="s">
        <v>5044</v>
      </c>
      <c r="C5761" s="37">
        <v>20.440000000000001</v>
      </c>
      <c r="D5761" s="38">
        <v>1.6E-2</v>
      </c>
      <c r="E5761" s="39">
        <v>43430</v>
      </c>
      <c r="F5761">
        <f t="shared" si="89"/>
        <v>2018</v>
      </c>
    </row>
    <row r="5762" spans="1:6" x14ac:dyDescent="0.25">
      <c r="A5762" t="s">
        <v>3153</v>
      </c>
      <c r="B5762" t="s">
        <v>5044</v>
      </c>
      <c r="C5762" s="37">
        <v>110.12</v>
      </c>
      <c r="D5762" s="38">
        <v>6.4399999999999999E-2</v>
      </c>
      <c r="E5762" s="39">
        <v>43430</v>
      </c>
      <c r="F5762">
        <f t="shared" si="89"/>
        <v>2018</v>
      </c>
    </row>
    <row r="5763" spans="1:6" x14ac:dyDescent="0.25">
      <c r="A5763" t="s">
        <v>3153</v>
      </c>
      <c r="B5763" t="s">
        <v>5044</v>
      </c>
      <c r="C5763" s="37">
        <v>15.33</v>
      </c>
      <c r="D5763" s="38">
        <v>1.2E-2</v>
      </c>
      <c r="E5763" s="39">
        <v>43430</v>
      </c>
      <c r="F5763">
        <f t="shared" ref="F5763:F5826" si="90">YEAR(E5763)</f>
        <v>2018</v>
      </c>
    </row>
    <row r="5764" spans="1:6" x14ac:dyDescent="0.25">
      <c r="A5764" t="s">
        <v>3153</v>
      </c>
      <c r="B5764" t="s">
        <v>5044</v>
      </c>
      <c r="C5764" s="37">
        <v>65.13</v>
      </c>
      <c r="D5764" s="38">
        <v>5.0999999999999997E-2</v>
      </c>
      <c r="E5764" s="39">
        <v>43430</v>
      </c>
      <c r="F5764">
        <f t="shared" si="90"/>
        <v>2018</v>
      </c>
    </row>
    <row r="5765" spans="1:6" x14ac:dyDescent="0.25">
      <c r="A5765" t="s">
        <v>3153</v>
      </c>
      <c r="B5765" t="s">
        <v>5044</v>
      </c>
      <c r="C5765" s="37">
        <v>25.55</v>
      </c>
      <c r="D5765" s="38">
        <v>0.02</v>
      </c>
      <c r="E5765" s="39">
        <v>43430</v>
      </c>
      <c r="F5765">
        <f t="shared" si="90"/>
        <v>2018</v>
      </c>
    </row>
    <row r="5766" spans="1:6" x14ac:dyDescent="0.25">
      <c r="A5766" t="s">
        <v>3153</v>
      </c>
      <c r="B5766" t="s">
        <v>5044</v>
      </c>
      <c r="C5766" s="37">
        <v>195.39</v>
      </c>
      <c r="D5766" s="38">
        <v>0.153</v>
      </c>
      <c r="E5766" s="39">
        <v>43430</v>
      </c>
      <c r="F5766">
        <f t="shared" si="90"/>
        <v>2018</v>
      </c>
    </row>
    <row r="5767" spans="1:6" x14ac:dyDescent="0.25">
      <c r="A5767" t="s">
        <v>3153</v>
      </c>
      <c r="B5767" t="s">
        <v>5044</v>
      </c>
      <c r="C5767" s="37">
        <v>521.04</v>
      </c>
      <c r="D5767" s="38">
        <v>0.40799999999999997</v>
      </c>
      <c r="E5767" s="39">
        <v>43430</v>
      </c>
      <c r="F5767">
        <f t="shared" si="90"/>
        <v>2018</v>
      </c>
    </row>
    <row r="5768" spans="1:6" x14ac:dyDescent="0.25">
      <c r="A5768" t="s">
        <v>3153</v>
      </c>
      <c r="B5768" t="s">
        <v>5044</v>
      </c>
      <c r="C5768" s="37">
        <v>30.66</v>
      </c>
      <c r="D5768" s="38">
        <v>2.4E-2</v>
      </c>
      <c r="E5768" s="39">
        <v>43430</v>
      </c>
      <c r="F5768">
        <f t="shared" si="90"/>
        <v>2018</v>
      </c>
    </row>
    <row r="5769" spans="1:6" x14ac:dyDescent="0.25">
      <c r="A5769" t="s">
        <v>3153</v>
      </c>
      <c r="B5769" t="s">
        <v>5044</v>
      </c>
      <c r="C5769" s="37">
        <v>25.55</v>
      </c>
      <c r="D5769" s="38">
        <v>0.02</v>
      </c>
      <c r="E5769" s="39">
        <v>43430</v>
      </c>
      <c r="F5769">
        <f t="shared" si="90"/>
        <v>2018</v>
      </c>
    </row>
    <row r="5770" spans="1:6" x14ac:dyDescent="0.25">
      <c r="A5770" t="s">
        <v>3153</v>
      </c>
      <c r="B5770" t="s">
        <v>5044</v>
      </c>
      <c r="C5770" s="37">
        <v>521.04</v>
      </c>
      <c r="D5770" s="38">
        <v>0.40799999999999997</v>
      </c>
      <c r="E5770" s="39">
        <v>43430</v>
      </c>
      <c r="F5770">
        <f t="shared" si="90"/>
        <v>2018</v>
      </c>
    </row>
    <row r="5771" spans="1:6" x14ac:dyDescent="0.25">
      <c r="A5771" t="s">
        <v>3153</v>
      </c>
      <c r="B5771" t="s">
        <v>5044</v>
      </c>
      <c r="C5771" s="37">
        <v>110.12</v>
      </c>
      <c r="D5771" s="38">
        <v>6.4399999999999999E-2</v>
      </c>
      <c r="E5771" s="39">
        <v>43430</v>
      </c>
      <c r="F5771">
        <f t="shared" si="90"/>
        <v>2018</v>
      </c>
    </row>
    <row r="5772" spans="1:6" x14ac:dyDescent="0.25">
      <c r="A5772" t="s">
        <v>3153</v>
      </c>
      <c r="B5772" t="s">
        <v>5044</v>
      </c>
      <c r="C5772" s="37">
        <v>40.880000000000003</v>
      </c>
      <c r="D5772" s="38">
        <v>3.2000000000000001E-2</v>
      </c>
      <c r="E5772" s="39">
        <v>43430</v>
      </c>
      <c r="F5772">
        <f t="shared" si="90"/>
        <v>2018</v>
      </c>
    </row>
    <row r="5773" spans="1:6" x14ac:dyDescent="0.25">
      <c r="A5773" t="s">
        <v>3153</v>
      </c>
      <c r="B5773" t="s">
        <v>5044</v>
      </c>
      <c r="C5773" s="37">
        <v>97.09</v>
      </c>
      <c r="D5773" s="38">
        <v>7.5999999999999998E-2</v>
      </c>
      <c r="E5773" s="39">
        <v>43430</v>
      </c>
      <c r="F5773">
        <f t="shared" si="90"/>
        <v>2018</v>
      </c>
    </row>
    <row r="5774" spans="1:6" x14ac:dyDescent="0.25">
      <c r="A5774" t="s">
        <v>3153</v>
      </c>
      <c r="B5774" t="s">
        <v>5044</v>
      </c>
      <c r="C5774" s="37">
        <v>20.440000000000001</v>
      </c>
      <c r="D5774" s="38">
        <v>1.6E-2</v>
      </c>
      <c r="E5774" s="39">
        <v>43430</v>
      </c>
      <c r="F5774">
        <f t="shared" si="90"/>
        <v>2018</v>
      </c>
    </row>
    <row r="5775" spans="1:6" x14ac:dyDescent="0.25">
      <c r="A5775" t="s">
        <v>3153</v>
      </c>
      <c r="B5775" t="s">
        <v>5044</v>
      </c>
      <c r="C5775" s="37">
        <v>65.13</v>
      </c>
      <c r="D5775" s="38">
        <v>5.0999999999999997E-2</v>
      </c>
      <c r="E5775" s="39">
        <v>43430</v>
      </c>
      <c r="F5775">
        <f t="shared" si="90"/>
        <v>2018</v>
      </c>
    </row>
    <row r="5776" spans="1:6" x14ac:dyDescent="0.25">
      <c r="A5776" t="s">
        <v>3153</v>
      </c>
      <c r="B5776" t="s">
        <v>5044</v>
      </c>
      <c r="C5776" s="37">
        <v>40.880000000000003</v>
      </c>
      <c r="D5776" s="38">
        <v>3.2000000000000001E-2</v>
      </c>
      <c r="E5776" s="39">
        <v>43430</v>
      </c>
      <c r="F5776">
        <f t="shared" si="90"/>
        <v>2018</v>
      </c>
    </row>
    <row r="5777" spans="1:6" x14ac:dyDescent="0.25">
      <c r="A5777" t="s">
        <v>3153</v>
      </c>
      <c r="B5777" t="s">
        <v>5044</v>
      </c>
      <c r="C5777" s="37">
        <v>20.440000000000001</v>
      </c>
      <c r="D5777" s="38">
        <v>1.6E-2</v>
      </c>
      <c r="E5777" s="39">
        <v>43430</v>
      </c>
      <c r="F5777">
        <f t="shared" si="90"/>
        <v>2018</v>
      </c>
    </row>
    <row r="5778" spans="1:6" x14ac:dyDescent="0.25">
      <c r="A5778" t="s">
        <v>3153</v>
      </c>
      <c r="B5778" t="s">
        <v>5044</v>
      </c>
      <c r="C5778" s="37">
        <v>130.26</v>
      </c>
      <c r="D5778" s="38">
        <v>0.10199999999999999</v>
      </c>
      <c r="E5778" s="39">
        <v>43430</v>
      </c>
      <c r="F5778">
        <f t="shared" si="90"/>
        <v>2018</v>
      </c>
    </row>
    <row r="5779" spans="1:6" x14ac:dyDescent="0.25">
      <c r="A5779" t="s">
        <v>3153</v>
      </c>
      <c r="B5779" t="s">
        <v>5044</v>
      </c>
      <c r="C5779" s="37">
        <v>30.66</v>
      </c>
      <c r="D5779" s="38">
        <v>2.4E-2</v>
      </c>
      <c r="E5779" s="39">
        <v>43430</v>
      </c>
      <c r="F5779">
        <f t="shared" si="90"/>
        <v>2018</v>
      </c>
    </row>
    <row r="5780" spans="1:6" x14ac:dyDescent="0.25">
      <c r="A5780" t="s">
        <v>3153</v>
      </c>
      <c r="B5780" t="s">
        <v>5044</v>
      </c>
      <c r="C5780" s="37">
        <v>5.1100000000000003</v>
      </c>
      <c r="D5780" s="38">
        <v>4.0000000000000001E-3</v>
      </c>
      <c r="E5780" s="39">
        <v>43430</v>
      </c>
      <c r="F5780">
        <f t="shared" si="90"/>
        <v>2018</v>
      </c>
    </row>
    <row r="5781" spans="1:6" x14ac:dyDescent="0.25">
      <c r="A5781" t="s">
        <v>3153</v>
      </c>
      <c r="B5781" t="s">
        <v>5044</v>
      </c>
      <c r="C5781" s="37">
        <v>195.39</v>
      </c>
      <c r="D5781" s="38">
        <v>0.153</v>
      </c>
      <c r="E5781" s="39">
        <v>43430</v>
      </c>
      <c r="F5781">
        <f t="shared" si="90"/>
        <v>2018</v>
      </c>
    </row>
    <row r="5782" spans="1:6" x14ac:dyDescent="0.25">
      <c r="A5782" t="s">
        <v>3153</v>
      </c>
      <c r="B5782" t="s">
        <v>5044</v>
      </c>
      <c r="C5782" s="37">
        <v>30.66</v>
      </c>
      <c r="D5782" s="38">
        <v>2.4E-2</v>
      </c>
      <c r="E5782" s="39">
        <v>43430</v>
      </c>
      <c r="F5782">
        <f t="shared" si="90"/>
        <v>2018</v>
      </c>
    </row>
    <row r="5783" spans="1:6" x14ac:dyDescent="0.25">
      <c r="A5783" t="s">
        <v>3153</v>
      </c>
      <c r="B5783" t="s">
        <v>5044</v>
      </c>
      <c r="C5783" s="37">
        <v>195.39</v>
      </c>
      <c r="D5783" s="38">
        <v>0.153</v>
      </c>
      <c r="E5783" s="39">
        <v>43430</v>
      </c>
      <c r="F5783">
        <f t="shared" si="90"/>
        <v>2018</v>
      </c>
    </row>
    <row r="5784" spans="1:6" x14ac:dyDescent="0.25">
      <c r="A5784" t="s">
        <v>3153</v>
      </c>
      <c r="B5784" t="s">
        <v>5044</v>
      </c>
      <c r="C5784" s="37">
        <v>5.1100000000000003</v>
      </c>
      <c r="D5784" s="38">
        <v>4.0000000000000001E-3</v>
      </c>
      <c r="E5784" s="39">
        <v>43430</v>
      </c>
      <c r="F5784">
        <f t="shared" si="90"/>
        <v>2018</v>
      </c>
    </row>
    <row r="5785" spans="1:6" x14ac:dyDescent="0.25">
      <c r="A5785" t="s">
        <v>3153</v>
      </c>
      <c r="B5785" t="s">
        <v>5044</v>
      </c>
      <c r="C5785" s="37">
        <v>40.880000000000003</v>
      </c>
      <c r="D5785" s="38">
        <v>3.2000000000000001E-2</v>
      </c>
      <c r="E5785" s="39">
        <v>43430</v>
      </c>
      <c r="F5785">
        <f t="shared" si="90"/>
        <v>2018</v>
      </c>
    </row>
    <row r="5786" spans="1:6" x14ac:dyDescent="0.25">
      <c r="A5786" t="s">
        <v>3153</v>
      </c>
      <c r="B5786" t="s">
        <v>5044</v>
      </c>
      <c r="C5786" s="37">
        <v>25.55</v>
      </c>
      <c r="D5786" s="38">
        <v>0.02</v>
      </c>
      <c r="E5786" s="39">
        <v>43430</v>
      </c>
      <c r="F5786">
        <f t="shared" si="90"/>
        <v>2018</v>
      </c>
    </row>
    <row r="5787" spans="1:6" x14ac:dyDescent="0.25">
      <c r="A5787" t="s">
        <v>3153</v>
      </c>
      <c r="B5787" t="s">
        <v>5044</v>
      </c>
      <c r="C5787" s="37">
        <v>130.26</v>
      </c>
      <c r="D5787" s="38">
        <v>0.10199999999999999</v>
      </c>
      <c r="E5787" s="39">
        <v>43430</v>
      </c>
      <c r="F5787">
        <f t="shared" si="90"/>
        <v>2018</v>
      </c>
    </row>
    <row r="5788" spans="1:6" x14ac:dyDescent="0.25">
      <c r="A5788" t="s">
        <v>3153</v>
      </c>
      <c r="B5788" t="s">
        <v>5044</v>
      </c>
      <c r="C5788" s="37">
        <v>5.1100000000000003</v>
      </c>
      <c r="D5788" s="38">
        <v>4.0000000000000001E-3</v>
      </c>
      <c r="E5788" s="39">
        <v>43430</v>
      </c>
      <c r="F5788">
        <f t="shared" si="90"/>
        <v>2018</v>
      </c>
    </row>
    <row r="5789" spans="1:6" x14ac:dyDescent="0.25">
      <c r="A5789" t="s">
        <v>3153</v>
      </c>
      <c r="B5789" t="s">
        <v>5044</v>
      </c>
      <c r="C5789" s="37">
        <v>390.78</v>
      </c>
      <c r="D5789" s="38">
        <v>0.30599999999999999</v>
      </c>
      <c r="E5789" s="39">
        <v>43430</v>
      </c>
      <c r="F5789">
        <f t="shared" si="90"/>
        <v>2018</v>
      </c>
    </row>
    <row r="5790" spans="1:6" x14ac:dyDescent="0.25">
      <c r="A5790" t="s">
        <v>3153</v>
      </c>
      <c r="B5790" t="s">
        <v>5044</v>
      </c>
      <c r="C5790" s="37">
        <v>15.33</v>
      </c>
      <c r="D5790" s="38">
        <v>1.2E-2</v>
      </c>
      <c r="E5790" s="39">
        <v>43430</v>
      </c>
      <c r="F5790">
        <f t="shared" si="90"/>
        <v>2018</v>
      </c>
    </row>
    <row r="5791" spans="1:6" x14ac:dyDescent="0.25">
      <c r="A5791" t="s">
        <v>3153</v>
      </c>
      <c r="B5791" t="s">
        <v>5044</v>
      </c>
      <c r="C5791" s="37">
        <v>35.770000000000003</v>
      </c>
      <c r="D5791" s="38">
        <v>2.8000000000000001E-2</v>
      </c>
      <c r="E5791" s="39">
        <v>43430</v>
      </c>
      <c r="F5791">
        <f t="shared" si="90"/>
        <v>2018</v>
      </c>
    </row>
    <row r="5792" spans="1:6" x14ac:dyDescent="0.25">
      <c r="A5792" t="s">
        <v>3153</v>
      </c>
      <c r="B5792" t="s">
        <v>5044</v>
      </c>
      <c r="C5792" s="37">
        <v>130.26</v>
      </c>
      <c r="D5792" s="38">
        <v>0.10199999999999999</v>
      </c>
      <c r="E5792" s="39">
        <v>43430</v>
      </c>
      <c r="F5792">
        <f t="shared" si="90"/>
        <v>2018</v>
      </c>
    </row>
    <row r="5793" spans="1:6" x14ac:dyDescent="0.25">
      <c r="A5793" t="s">
        <v>3153</v>
      </c>
      <c r="B5793" t="s">
        <v>5044</v>
      </c>
      <c r="C5793" s="37">
        <v>20.440000000000001</v>
      </c>
      <c r="D5793" s="38">
        <v>1.6E-2</v>
      </c>
      <c r="E5793" s="39">
        <v>43430</v>
      </c>
      <c r="F5793">
        <f t="shared" si="90"/>
        <v>2018</v>
      </c>
    </row>
    <row r="5794" spans="1:6" x14ac:dyDescent="0.25">
      <c r="A5794" t="s">
        <v>3153</v>
      </c>
      <c r="B5794" t="s">
        <v>5044</v>
      </c>
      <c r="C5794" s="37">
        <v>5.1100000000000003</v>
      </c>
      <c r="D5794" s="38">
        <v>4.0000000000000001E-3</v>
      </c>
      <c r="E5794" s="39">
        <v>43430</v>
      </c>
      <c r="F5794">
        <f t="shared" si="90"/>
        <v>2018</v>
      </c>
    </row>
    <row r="5795" spans="1:6" x14ac:dyDescent="0.25">
      <c r="A5795" t="s">
        <v>3153</v>
      </c>
      <c r="B5795" t="s">
        <v>5044</v>
      </c>
      <c r="C5795" s="37">
        <v>325.64999999999998</v>
      </c>
      <c r="D5795" s="38">
        <v>0.255</v>
      </c>
      <c r="E5795" s="39">
        <v>43430</v>
      </c>
      <c r="F5795">
        <f t="shared" si="90"/>
        <v>2018</v>
      </c>
    </row>
    <row r="5796" spans="1:6" x14ac:dyDescent="0.25">
      <c r="A5796" t="s">
        <v>3153</v>
      </c>
      <c r="B5796" t="s">
        <v>5044</v>
      </c>
      <c r="C5796" s="37">
        <v>35.770000000000003</v>
      </c>
      <c r="D5796" s="38">
        <v>2.8000000000000001E-2</v>
      </c>
      <c r="E5796" s="39">
        <v>43430</v>
      </c>
      <c r="F5796">
        <f t="shared" si="90"/>
        <v>2018</v>
      </c>
    </row>
    <row r="5797" spans="1:6" x14ac:dyDescent="0.25">
      <c r="A5797" t="s">
        <v>3153</v>
      </c>
      <c r="B5797" t="s">
        <v>5044</v>
      </c>
      <c r="C5797" s="37">
        <v>61.2</v>
      </c>
      <c r="D5797" s="38">
        <v>8.3370000000000007E-3</v>
      </c>
      <c r="E5797" s="39">
        <v>43430</v>
      </c>
      <c r="F5797">
        <f t="shared" si="90"/>
        <v>2018</v>
      </c>
    </row>
    <row r="5798" spans="1:6" x14ac:dyDescent="0.25">
      <c r="A5798" t="s">
        <v>3153</v>
      </c>
      <c r="B5798" t="s">
        <v>5044</v>
      </c>
      <c r="C5798" s="37">
        <v>260.52</v>
      </c>
      <c r="D5798" s="38">
        <v>0.20399999999999999</v>
      </c>
      <c r="E5798" s="39">
        <v>43430</v>
      </c>
      <c r="F5798">
        <f t="shared" si="90"/>
        <v>2018</v>
      </c>
    </row>
    <row r="5799" spans="1:6" x14ac:dyDescent="0.25">
      <c r="A5799" t="s">
        <v>3153</v>
      </c>
      <c r="B5799" t="s">
        <v>5044</v>
      </c>
      <c r="C5799" s="37">
        <v>35.770000000000003</v>
      </c>
      <c r="D5799" s="38">
        <v>2.8000000000000001E-2</v>
      </c>
      <c r="E5799" s="39">
        <v>43430</v>
      </c>
      <c r="F5799">
        <f t="shared" si="90"/>
        <v>2018</v>
      </c>
    </row>
    <row r="5800" spans="1:6" x14ac:dyDescent="0.25">
      <c r="A5800" t="s">
        <v>3153</v>
      </c>
      <c r="B5800" t="s">
        <v>5044</v>
      </c>
      <c r="C5800" s="37">
        <v>455.91</v>
      </c>
      <c r="D5800" s="38">
        <v>0.35699999999999998</v>
      </c>
      <c r="E5800" s="39">
        <v>43430</v>
      </c>
      <c r="F5800">
        <f t="shared" si="90"/>
        <v>2018</v>
      </c>
    </row>
    <row r="5801" spans="1:6" x14ac:dyDescent="0.25">
      <c r="A5801" t="s">
        <v>3153</v>
      </c>
      <c r="B5801" t="s">
        <v>5044</v>
      </c>
      <c r="C5801" s="37">
        <v>10.220000000000001</v>
      </c>
      <c r="D5801" s="38">
        <v>8.0000000000000002E-3</v>
      </c>
      <c r="E5801" s="39">
        <v>43430</v>
      </c>
      <c r="F5801">
        <f t="shared" si="90"/>
        <v>2018</v>
      </c>
    </row>
    <row r="5802" spans="1:6" x14ac:dyDescent="0.25">
      <c r="A5802" t="s">
        <v>3153</v>
      </c>
      <c r="B5802" t="s">
        <v>5044</v>
      </c>
      <c r="C5802" s="37">
        <v>195.39</v>
      </c>
      <c r="D5802" s="38">
        <v>0.153</v>
      </c>
      <c r="E5802" s="39">
        <v>43430</v>
      </c>
      <c r="F5802">
        <f t="shared" si="90"/>
        <v>2018</v>
      </c>
    </row>
    <row r="5803" spans="1:6" x14ac:dyDescent="0.25">
      <c r="A5803" t="s">
        <v>3153</v>
      </c>
      <c r="B5803" t="s">
        <v>5044</v>
      </c>
      <c r="C5803" s="37">
        <v>5.1100000000000003</v>
      </c>
      <c r="D5803" s="38">
        <v>4.0000000000000001E-3</v>
      </c>
      <c r="E5803" s="39">
        <v>43430</v>
      </c>
      <c r="F5803">
        <f t="shared" si="90"/>
        <v>2018</v>
      </c>
    </row>
    <row r="5804" spans="1:6" x14ac:dyDescent="0.25">
      <c r="A5804" t="s">
        <v>3153</v>
      </c>
      <c r="B5804" t="s">
        <v>5044</v>
      </c>
      <c r="C5804" s="37">
        <v>35.770000000000003</v>
      </c>
      <c r="D5804" s="38">
        <v>2.8000000000000001E-2</v>
      </c>
      <c r="E5804" s="39">
        <v>43430</v>
      </c>
      <c r="F5804">
        <f t="shared" si="90"/>
        <v>2018</v>
      </c>
    </row>
    <row r="5805" spans="1:6" x14ac:dyDescent="0.25">
      <c r="A5805" t="s">
        <v>3153</v>
      </c>
      <c r="B5805" t="s">
        <v>5044</v>
      </c>
      <c r="C5805" s="37">
        <v>25.55</v>
      </c>
      <c r="D5805" s="38">
        <v>0.02</v>
      </c>
      <c r="E5805" s="39">
        <v>43430</v>
      </c>
      <c r="F5805">
        <f t="shared" si="90"/>
        <v>2018</v>
      </c>
    </row>
    <row r="5806" spans="1:6" x14ac:dyDescent="0.25">
      <c r="A5806" t="s">
        <v>3153</v>
      </c>
      <c r="B5806" t="s">
        <v>5044</v>
      </c>
      <c r="C5806" s="37">
        <v>25.55</v>
      </c>
      <c r="D5806" s="38">
        <v>0.02</v>
      </c>
      <c r="E5806" s="39">
        <v>43430</v>
      </c>
      <c r="F5806">
        <f t="shared" si="90"/>
        <v>2018</v>
      </c>
    </row>
    <row r="5807" spans="1:6" x14ac:dyDescent="0.25">
      <c r="A5807" t="s">
        <v>3153</v>
      </c>
      <c r="B5807" t="s">
        <v>5044</v>
      </c>
      <c r="C5807" s="37">
        <v>35.770000000000003</v>
      </c>
      <c r="D5807" s="38">
        <v>2.8000000000000001E-2</v>
      </c>
      <c r="E5807" s="39">
        <v>43430</v>
      </c>
      <c r="F5807">
        <f t="shared" si="90"/>
        <v>2018</v>
      </c>
    </row>
    <row r="5808" spans="1:6" x14ac:dyDescent="0.25">
      <c r="A5808" t="s">
        <v>3153</v>
      </c>
      <c r="B5808" t="s">
        <v>5044</v>
      </c>
      <c r="C5808" s="37">
        <v>30.66</v>
      </c>
      <c r="D5808" s="38">
        <v>2.4E-2</v>
      </c>
      <c r="E5808" s="39">
        <v>43430</v>
      </c>
      <c r="F5808">
        <f t="shared" si="90"/>
        <v>2018</v>
      </c>
    </row>
    <row r="5809" spans="1:6" x14ac:dyDescent="0.25">
      <c r="A5809" t="s">
        <v>3153</v>
      </c>
      <c r="B5809" t="s">
        <v>5044</v>
      </c>
      <c r="C5809" s="37">
        <v>586.16999999999996</v>
      </c>
      <c r="D5809" s="38">
        <v>0.45900000000000002</v>
      </c>
      <c r="E5809" s="39">
        <v>43430</v>
      </c>
      <c r="F5809">
        <f t="shared" si="90"/>
        <v>2018</v>
      </c>
    </row>
    <row r="5810" spans="1:6" x14ac:dyDescent="0.25">
      <c r="A5810" t="s">
        <v>3153</v>
      </c>
      <c r="B5810" t="s">
        <v>5044</v>
      </c>
      <c r="C5810" s="37">
        <v>30.66</v>
      </c>
      <c r="D5810" s="38">
        <v>2.4E-2</v>
      </c>
      <c r="E5810" s="39">
        <v>43430</v>
      </c>
      <c r="F5810">
        <f t="shared" si="90"/>
        <v>2018</v>
      </c>
    </row>
    <row r="5811" spans="1:6" x14ac:dyDescent="0.25">
      <c r="A5811" t="s">
        <v>3153</v>
      </c>
      <c r="B5811" t="s">
        <v>5044</v>
      </c>
      <c r="C5811" s="37">
        <v>325.64999999999998</v>
      </c>
      <c r="D5811" s="38">
        <v>0.255</v>
      </c>
      <c r="E5811" s="39">
        <v>43430</v>
      </c>
      <c r="F5811">
        <f t="shared" si="90"/>
        <v>2018</v>
      </c>
    </row>
    <row r="5812" spans="1:6" x14ac:dyDescent="0.25">
      <c r="A5812" t="s">
        <v>3153</v>
      </c>
      <c r="B5812" t="s">
        <v>5044</v>
      </c>
      <c r="C5812" s="37">
        <v>61.2</v>
      </c>
      <c r="D5812" s="38">
        <v>8.3370000000000007E-3</v>
      </c>
      <c r="E5812" s="39">
        <v>43430</v>
      </c>
      <c r="F5812">
        <f t="shared" si="90"/>
        <v>2018</v>
      </c>
    </row>
    <row r="5813" spans="1:6" x14ac:dyDescent="0.25">
      <c r="A5813" t="s">
        <v>3153</v>
      </c>
      <c r="B5813" t="s">
        <v>5044</v>
      </c>
      <c r="C5813" s="37">
        <v>35.770000000000003</v>
      </c>
      <c r="D5813" s="38">
        <v>2.8000000000000001E-2</v>
      </c>
      <c r="E5813" s="39">
        <v>43430</v>
      </c>
      <c r="F5813">
        <f t="shared" si="90"/>
        <v>2018</v>
      </c>
    </row>
    <row r="5814" spans="1:6" x14ac:dyDescent="0.25">
      <c r="A5814" t="s">
        <v>3153</v>
      </c>
      <c r="B5814" t="s">
        <v>5044</v>
      </c>
      <c r="C5814" s="37">
        <v>10.220000000000001</v>
      </c>
      <c r="D5814" s="38">
        <v>8.0000000000000002E-3</v>
      </c>
      <c r="E5814" s="39">
        <v>43430</v>
      </c>
      <c r="F5814">
        <f t="shared" si="90"/>
        <v>2018</v>
      </c>
    </row>
    <row r="5815" spans="1:6" x14ac:dyDescent="0.25">
      <c r="A5815" t="s">
        <v>3153</v>
      </c>
      <c r="B5815" t="s">
        <v>5044</v>
      </c>
      <c r="C5815" s="37">
        <v>390.78</v>
      </c>
      <c r="D5815" s="38">
        <v>0.30599999999999999</v>
      </c>
      <c r="E5815" s="39">
        <v>43430</v>
      </c>
      <c r="F5815">
        <f t="shared" si="90"/>
        <v>2018</v>
      </c>
    </row>
    <row r="5816" spans="1:6" x14ac:dyDescent="0.25">
      <c r="A5816" t="s">
        <v>3153</v>
      </c>
      <c r="B5816" t="s">
        <v>5044</v>
      </c>
      <c r="C5816" s="37">
        <v>455.91</v>
      </c>
      <c r="D5816" s="38">
        <v>0.35699999999999998</v>
      </c>
      <c r="E5816" s="39">
        <v>43430</v>
      </c>
      <c r="F5816">
        <f t="shared" si="90"/>
        <v>2018</v>
      </c>
    </row>
    <row r="5817" spans="1:6" x14ac:dyDescent="0.25">
      <c r="A5817" t="s">
        <v>3153</v>
      </c>
      <c r="B5817" t="s">
        <v>5044</v>
      </c>
      <c r="C5817" s="37">
        <v>5.1100000000000003</v>
      </c>
      <c r="D5817" s="38">
        <v>4.0000000000000001E-3</v>
      </c>
      <c r="E5817" s="39">
        <v>43430</v>
      </c>
      <c r="F5817">
        <f t="shared" si="90"/>
        <v>2018</v>
      </c>
    </row>
    <row r="5818" spans="1:6" x14ac:dyDescent="0.25">
      <c r="A5818" t="s">
        <v>3153</v>
      </c>
      <c r="B5818" t="s">
        <v>5044</v>
      </c>
      <c r="C5818" s="37">
        <v>30.66</v>
      </c>
      <c r="D5818" s="38">
        <v>2.4E-2</v>
      </c>
      <c r="E5818" s="39">
        <v>43430</v>
      </c>
      <c r="F5818">
        <f t="shared" si="90"/>
        <v>2018</v>
      </c>
    </row>
    <row r="5819" spans="1:6" x14ac:dyDescent="0.25">
      <c r="A5819" t="s">
        <v>3153</v>
      </c>
      <c r="B5819" t="s">
        <v>5044</v>
      </c>
      <c r="C5819" s="37">
        <v>260.52</v>
      </c>
      <c r="D5819" s="38">
        <v>0.20399999999999999</v>
      </c>
      <c r="E5819" s="39">
        <v>43430</v>
      </c>
      <c r="F5819">
        <f t="shared" si="90"/>
        <v>2018</v>
      </c>
    </row>
    <row r="5820" spans="1:6" x14ac:dyDescent="0.25">
      <c r="A5820" t="s">
        <v>3153</v>
      </c>
      <c r="B5820" t="s">
        <v>5044</v>
      </c>
      <c r="C5820" s="37">
        <v>30.66</v>
      </c>
      <c r="D5820" s="38">
        <v>2.4E-2</v>
      </c>
      <c r="E5820" s="39">
        <v>43430</v>
      </c>
      <c r="F5820">
        <f t="shared" si="90"/>
        <v>2018</v>
      </c>
    </row>
    <row r="5821" spans="1:6" x14ac:dyDescent="0.25">
      <c r="A5821" t="s">
        <v>3153</v>
      </c>
      <c r="B5821" t="s">
        <v>5044</v>
      </c>
      <c r="C5821" s="37">
        <v>260.52</v>
      </c>
      <c r="D5821" s="38">
        <v>0.20399999999999999</v>
      </c>
      <c r="E5821" s="39">
        <v>43430</v>
      </c>
      <c r="F5821">
        <f t="shared" si="90"/>
        <v>2018</v>
      </c>
    </row>
    <row r="5822" spans="1:6" x14ac:dyDescent="0.25">
      <c r="A5822" t="s">
        <v>3153</v>
      </c>
      <c r="B5822" t="s">
        <v>5044</v>
      </c>
      <c r="C5822" s="37">
        <v>30.66</v>
      </c>
      <c r="D5822" s="38">
        <v>2.4E-2</v>
      </c>
      <c r="E5822" s="39">
        <v>43430</v>
      </c>
      <c r="F5822">
        <f t="shared" si="90"/>
        <v>2018</v>
      </c>
    </row>
    <row r="5823" spans="1:6" x14ac:dyDescent="0.25">
      <c r="A5823" t="s">
        <v>3153</v>
      </c>
      <c r="B5823" t="s">
        <v>5044</v>
      </c>
      <c r="C5823" s="37">
        <v>43.4</v>
      </c>
      <c r="D5823" s="38">
        <v>3.4000000000000002E-2</v>
      </c>
      <c r="E5823" s="39">
        <v>43430</v>
      </c>
      <c r="F5823">
        <f t="shared" si="90"/>
        <v>2018</v>
      </c>
    </row>
    <row r="5824" spans="1:6" x14ac:dyDescent="0.25">
      <c r="A5824" t="s">
        <v>3153</v>
      </c>
      <c r="B5824" t="s">
        <v>5044</v>
      </c>
      <c r="C5824" s="37">
        <v>25.55</v>
      </c>
      <c r="D5824" s="38">
        <v>0.02</v>
      </c>
      <c r="E5824" s="39">
        <v>43430</v>
      </c>
      <c r="F5824">
        <f t="shared" si="90"/>
        <v>2018</v>
      </c>
    </row>
    <row r="5825" spans="1:6" x14ac:dyDescent="0.25">
      <c r="A5825" t="s">
        <v>3153</v>
      </c>
      <c r="B5825" t="s">
        <v>5044</v>
      </c>
      <c r="C5825" s="37">
        <v>195.39</v>
      </c>
      <c r="D5825" s="38">
        <v>0.153</v>
      </c>
      <c r="E5825" s="39">
        <v>43430</v>
      </c>
      <c r="F5825">
        <f t="shared" si="90"/>
        <v>2018</v>
      </c>
    </row>
    <row r="5826" spans="1:6" x14ac:dyDescent="0.25">
      <c r="A5826" t="s">
        <v>3153</v>
      </c>
      <c r="B5826" t="s">
        <v>5044</v>
      </c>
      <c r="C5826" s="37">
        <v>30.66</v>
      </c>
      <c r="D5826" s="38">
        <v>2.4E-2</v>
      </c>
      <c r="E5826" s="39">
        <v>43430</v>
      </c>
      <c r="F5826">
        <f t="shared" si="90"/>
        <v>2018</v>
      </c>
    </row>
    <row r="5827" spans="1:6" x14ac:dyDescent="0.25">
      <c r="A5827" t="s">
        <v>3153</v>
      </c>
      <c r="B5827" t="s">
        <v>5044</v>
      </c>
      <c r="C5827" s="37">
        <v>325.64999999999998</v>
      </c>
      <c r="D5827" s="38">
        <v>0.255</v>
      </c>
      <c r="E5827" s="39">
        <v>43430</v>
      </c>
      <c r="F5827">
        <f t="shared" ref="F5827:F5890" si="91">YEAR(E5827)</f>
        <v>2018</v>
      </c>
    </row>
    <row r="5828" spans="1:6" x14ac:dyDescent="0.25">
      <c r="A5828" t="s">
        <v>3153</v>
      </c>
      <c r="B5828" t="s">
        <v>5044</v>
      </c>
      <c r="C5828" s="37">
        <v>30.66</v>
      </c>
      <c r="D5828" s="38">
        <v>2.4E-2</v>
      </c>
      <c r="E5828" s="39">
        <v>43430</v>
      </c>
      <c r="F5828">
        <f t="shared" si="91"/>
        <v>2018</v>
      </c>
    </row>
    <row r="5829" spans="1:6" x14ac:dyDescent="0.25">
      <c r="A5829" t="s">
        <v>3153</v>
      </c>
      <c r="B5829" t="s">
        <v>5044</v>
      </c>
      <c r="C5829" s="37">
        <v>25.55</v>
      </c>
      <c r="D5829" s="38">
        <v>0.02</v>
      </c>
      <c r="E5829" s="39">
        <v>43430</v>
      </c>
      <c r="F5829">
        <f t="shared" si="91"/>
        <v>2018</v>
      </c>
    </row>
    <row r="5830" spans="1:6" x14ac:dyDescent="0.25">
      <c r="A5830" t="s">
        <v>3153</v>
      </c>
      <c r="B5830" t="s">
        <v>5044</v>
      </c>
      <c r="C5830" s="37">
        <v>30.66</v>
      </c>
      <c r="D5830" s="38">
        <v>2.4E-2</v>
      </c>
      <c r="E5830" s="39">
        <v>43430</v>
      </c>
      <c r="F5830">
        <f t="shared" si="91"/>
        <v>2018</v>
      </c>
    </row>
    <row r="5831" spans="1:6" x14ac:dyDescent="0.25">
      <c r="A5831" t="s">
        <v>3153</v>
      </c>
      <c r="B5831" t="s">
        <v>5044</v>
      </c>
      <c r="C5831" s="37">
        <v>10.220000000000001</v>
      </c>
      <c r="D5831" s="38">
        <v>8.0000000000000002E-3</v>
      </c>
      <c r="E5831" s="39">
        <v>43430</v>
      </c>
      <c r="F5831">
        <f t="shared" si="91"/>
        <v>2018</v>
      </c>
    </row>
    <row r="5832" spans="1:6" x14ac:dyDescent="0.25">
      <c r="A5832" t="s">
        <v>3153</v>
      </c>
      <c r="B5832" t="s">
        <v>5044</v>
      </c>
      <c r="C5832" s="37">
        <v>10.220000000000001</v>
      </c>
      <c r="D5832" s="38">
        <v>8.0000000000000002E-3</v>
      </c>
      <c r="E5832" s="39">
        <v>43430</v>
      </c>
      <c r="F5832">
        <f t="shared" si="91"/>
        <v>2018</v>
      </c>
    </row>
    <row r="5833" spans="1:6" x14ac:dyDescent="0.25">
      <c r="A5833" t="s">
        <v>3153</v>
      </c>
      <c r="B5833" t="s">
        <v>5044</v>
      </c>
      <c r="C5833" s="37">
        <v>5.1100000000000003</v>
      </c>
      <c r="D5833" s="38">
        <v>4.0000000000000001E-3</v>
      </c>
      <c r="E5833" s="39">
        <v>43430</v>
      </c>
      <c r="F5833">
        <f t="shared" si="91"/>
        <v>2018</v>
      </c>
    </row>
    <row r="5834" spans="1:6" x14ac:dyDescent="0.25">
      <c r="A5834" t="s">
        <v>3153</v>
      </c>
      <c r="B5834" t="s">
        <v>5044</v>
      </c>
      <c r="C5834" s="37">
        <v>30.66</v>
      </c>
      <c r="D5834" s="38">
        <v>2.4E-2</v>
      </c>
      <c r="E5834" s="39">
        <v>43430</v>
      </c>
      <c r="F5834">
        <f t="shared" si="91"/>
        <v>2018</v>
      </c>
    </row>
    <row r="5835" spans="1:6" x14ac:dyDescent="0.25">
      <c r="A5835" t="s">
        <v>3153</v>
      </c>
      <c r="B5835" t="s">
        <v>5044</v>
      </c>
      <c r="C5835" s="37">
        <v>10.220000000000001</v>
      </c>
      <c r="D5835" s="38">
        <v>8.0000000000000002E-3</v>
      </c>
      <c r="E5835" s="39">
        <v>43430</v>
      </c>
      <c r="F5835">
        <f t="shared" si="91"/>
        <v>2018</v>
      </c>
    </row>
    <row r="5836" spans="1:6" x14ac:dyDescent="0.25">
      <c r="A5836" t="s">
        <v>3153</v>
      </c>
      <c r="B5836" t="s">
        <v>5044</v>
      </c>
      <c r="C5836" s="37">
        <v>15.33</v>
      </c>
      <c r="D5836" s="38">
        <v>1.2E-2</v>
      </c>
      <c r="E5836" s="39">
        <v>43430</v>
      </c>
      <c r="F5836">
        <f t="shared" si="91"/>
        <v>2018</v>
      </c>
    </row>
    <row r="5837" spans="1:6" x14ac:dyDescent="0.25">
      <c r="A5837" t="s">
        <v>3153</v>
      </c>
      <c r="B5837" t="s">
        <v>5044</v>
      </c>
      <c r="C5837" s="37">
        <v>10.220000000000001</v>
      </c>
      <c r="D5837" s="38">
        <v>8.0000000000000002E-3</v>
      </c>
      <c r="E5837" s="39">
        <v>43430</v>
      </c>
      <c r="F5837">
        <f t="shared" si="91"/>
        <v>2018</v>
      </c>
    </row>
    <row r="5838" spans="1:6" x14ac:dyDescent="0.25">
      <c r="A5838" t="s">
        <v>3153</v>
      </c>
      <c r="B5838" t="s">
        <v>5044</v>
      </c>
      <c r="C5838" s="37">
        <v>61.2</v>
      </c>
      <c r="D5838" s="38">
        <v>8.3370000000000007E-3</v>
      </c>
      <c r="E5838" s="39">
        <v>43430</v>
      </c>
      <c r="F5838">
        <f t="shared" si="91"/>
        <v>2018</v>
      </c>
    </row>
    <row r="5839" spans="1:6" x14ac:dyDescent="0.25">
      <c r="A5839" t="s">
        <v>3153</v>
      </c>
      <c r="B5839" t="s">
        <v>5044</v>
      </c>
      <c r="C5839" s="37">
        <v>390.78</v>
      </c>
      <c r="D5839" s="38">
        <v>0.30599999999999999</v>
      </c>
      <c r="E5839" s="39">
        <v>43430</v>
      </c>
      <c r="F5839">
        <f t="shared" si="91"/>
        <v>2018</v>
      </c>
    </row>
    <row r="5840" spans="1:6" x14ac:dyDescent="0.25">
      <c r="A5840" t="s">
        <v>3153</v>
      </c>
      <c r="B5840" t="s">
        <v>5044</v>
      </c>
      <c r="C5840" s="37">
        <v>136.80000000000001</v>
      </c>
      <c r="D5840" s="38">
        <v>7.8799999999999995E-2</v>
      </c>
      <c r="E5840" s="39">
        <v>43430</v>
      </c>
      <c r="F5840">
        <f t="shared" si="91"/>
        <v>2018</v>
      </c>
    </row>
    <row r="5841" spans="1:6" x14ac:dyDescent="0.25">
      <c r="A5841" t="s">
        <v>3153</v>
      </c>
      <c r="B5841" t="s">
        <v>5044</v>
      </c>
      <c r="C5841" s="37">
        <v>130.26</v>
      </c>
      <c r="D5841" s="38">
        <v>0.10199999999999999</v>
      </c>
      <c r="E5841" s="39">
        <v>43430</v>
      </c>
      <c r="F5841">
        <f t="shared" si="91"/>
        <v>2018</v>
      </c>
    </row>
    <row r="5842" spans="1:6" x14ac:dyDescent="0.25">
      <c r="A5842" t="s">
        <v>3153</v>
      </c>
      <c r="B5842" t="s">
        <v>5044</v>
      </c>
      <c r="C5842" s="37">
        <v>40.880000000000003</v>
      </c>
      <c r="D5842" s="38">
        <v>3.2000000000000001E-2</v>
      </c>
      <c r="E5842" s="39">
        <v>43430</v>
      </c>
      <c r="F5842">
        <f t="shared" si="91"/>
        <v>2018</v>
      </c>
    </row>
    <row r="5843" spans="1:6" x14ac:dyDescent="0.25">
      <c r="A5843" t="s">
        <v>3153</v>
      </c>
      <c r="B5843" t="s">
        <v>5044</v>
      </c>
      <c r="C5843" s="37">
        <v>260.52</v>
      </c>
      <c r="D5843" s="38">
        <v>0.20399999999999999</v>
      </c>
      <c r="E5843" s="39">
        <v>43430</v>
      </c>
      <c r="F5843">
        <f t="shared" si="91"/>
        <v>2018</v>
      </c>
    </row>
    <row r="5844" spans="1:6" x14ac:dyDescent="0.25">
      <c r="A5844" t="s">
        <v>3153</v>
      </c>
      <c r="B5844" t="s">
        <v>5044</v>
      </c>
      <c r="C5844" s="37">
        <v>20.440000000000001</v>
      </c>
      <c r="D5844" s="38">
        <v>1.6E-2</v>
      </c>
      <c r="E5844" s="39">
        <v>43430</v>
      </c>
      <c r="F5844">
        <f t="shared" si="91"/>
        <v>2018</v>
      </c>
    </row>
    <row r="5845" spans="1:6" x14ac:dyDescent="0.25">
      <c r="A5845" t="s">
        <v>3153</v>
      </c>
      <c r="B5845" t="s">
        <v>5044</v>
      </c>
      <c r="C5845" s="37">
        <v>260.52</v>
      </c>
      <c r="D5845" s="38">
        <v>0.20399999999999999</v>
      </c>
      <c r="E5845" s="39">
        <v>43430</v>
      </c>
      <c r="F5845">
        <f t="shared" si="91"/>
        <v>2018</v>
      </c>
    </row>
    <row r="5846" spans="1:6" x14ac:dyDescent="0.25">
      <c r="A5846" t="s">
        <v>3153</v>
      </c>
      <c r="B5846" t="s">
        <v>5044</v>
      </c>
      <c r="C5846" s="37">
        <v>10.220000000000001</v>
      </c>
      <c r="D5846" s="38">
        <v>8.0000000000000002E-3</v>
      </c>
      <c r="E5846" s="39">
        <v>43430</v>
      </c>
      <c r="F5846">
        <f t="shared" si="91"/>
        <v>2018</v>
      </c>
    </row>
    <row r="5847" spans="1:6" x14ac:dyDescent="0.25">
      <c r="A5847" t="s">
        <v>3153</v>
      </c>
      <c r="B5847" t="s">
        <v>5044</v>
      </c>
      <c r="C5847" s="37">
        <v>10.220000000000001</v>
      </c>
      <c r="D5847" s="38">
        <v>8.0000000000000002E-3</v>
      </c>
      <c r="E5847" s="39">
        <v>43430</v>
      </c>
      <c r="F5847">
        <f t="shared" si="91"/>
        <v>2018</v>
      </c>
    </row>
    <row r="5848" spans="1:6" x14ac:dyDescent="0.25">
      <c r="A5848" t="s">
        <v>3153</v>
      </c>
      <c r="B5848" t="s">
        <v>5044</v>
      </c>
      <c r="C5848" s="37">
        <v>130.26</v>
      </c>
      <c r="D5848" s="38">
        <v>0.10199999999999999</v>
      </c>
      <c r="E5848" s="39">
        <v>43430</v>
      </c>
      <c r="F5848">
        <f t="shared" si="91"/>
        <v>2018</v>
      </c>
    </row>
    <row r="5849" spans="1:6" x14ac:dyDescent="0.25">
      <c r="A5849" t="s">
        <v>3153</v>
      </c>
      <c r="B5849" t="s">
        <v>5044</v>
      </c>
      <c r="C5849" s="37">
        <v>30.66</v>
      </c>
      <c r="D5849" s="38">
        <v>2.4E-2</v>
      </c>
      <c r="E5849" s="39">
        <v>43430</v>
      </c>
      <c r="F5849">
        <f t="shared" si="91"/>
        <v>2018</v>
      </c>
    </row>
    <row r="5850" spans="1:6" x14ac:dyDescent="0.25">
      <c r="A5850" t="s">
        <v>3153</v>
      </c>
      <c r="B5850" t="s">
        <v>5044</v>
      </c>
      <c r="C5850" s="37">
        <v>10.220000000000001</v>
      </c>
      <c r="D5850" s="38">
        <v>8.0000000000000002E-3</v>
      </c>
      <c r="E5850" s="39">
        <v>43430</v>
      </c>
      <c r="F5850">
        <f t="shared" si="91"/>
        <v>2018</v>
      </c>
    </row>
    <row r="5851" spans="1:6" x14ac:dyDescent="0.25">
      <c r="A5851" t="s">
        <v>3153</v>
      </c>
      <c r="B5851" t="s">
        <v>5044</v>
      </c>
      <c r="C5851" s="37">
        <v>30.66</v>
      </c>
      <c r="D5851" s="38">
        <v>2.4E-2</v>
      </c>
      <c r="E5851" s="39">
        <v>43430</v>
      </c>
      <c r="F5851">
        <f t="shared" si="91"/>
        <v>2018</v>
      </c>
    </row>
    <row r="5852" spans="1:6" x14ac:dyDescent="0.25">
      <c r="A5852" t="s">
        <v>3153</v>
      </c>
      <c r="B5852" t="s">
        <v>5044</v>
      </c>
      <c r="C5852" s="37">
        <v>35.770000000000003</v>
      </c>
      <c r="D5852" s="38">
        <v>2.8000000000000001E-2</v>
      </c>
      <c r="E5852" s="39">
        <v>43430</v>
      </c>
      <c r="F5852">
        <f t="shared" si="91"/>
        <v>2018</v>
      </c>
    </row>
    <row r="5853" spans="1:6" x14ac:dyDescent="0.25">
      <c r="A5853" t="s">
        <v>3153</v>
      </c>
      <c r="B5853" t="s">
        <v>5044</v>
      </c>
      <c r="C5853" s="37">
        <v>10.220000000000001</v>
      </c>
      <c r="D5853" s="38">
        <v>8.0000000000000002E-3</v>
      </c>
      <c r="E5853" s="39">
        <v>43430</v>
      </c>
      <c r="F5853">
        <f t="shared" si="91"/>
        <v>2018</v>
      </c>
    </row>
    <row r="5854" spans="1:6" x14ac:dyDescent="0.25">
      <c r="A5854" t="s">
        <v>3153</v>
      </c>
      <c r="B5854" t="s">
        <v>5044</v>
      </c>
      <c r="C5854" s="37">
        <v>195.39</v>
      </c>
      <c r="D5854" s="38">
        <v>0.153</v>
      </c>
      <c r="E5854" s="39">
        <v>43430</v>
      </c>
      <c r="F5854">
        <f t="shared" si="91"/>
        <v>2018</v>
      </c>
    </row>
    <row r="5855" spans="1:6" x14ac:dyDescent="0.25">
      <c r="A5855" t="s">
        <v>3153</v>
      </c>
      <c r="B5855" t="s">
        <v>5044</v>
      </c>
      <c r="C5855" s="37">
        <v>35.770000000000003</v>
      </c>
      <c r="D5855" s="38">
        <v>2.8000000000000001E-2</v>
      </c>
      <c r="E5855" s="39">
        <v>43430</v>
      </c>
      <c r="F5855">
        <f t="shared" si="91"/>
        <v>2018</v>
      </c>
    </row>
    <row r="5856" spans="1:6" x14ac:dyDescent="0.25">
      <c r="A5856" t="s">
        <v>3153</v>
      </c>
      <c r="B5856" t="s">
        <v>5044</v>
      </c>
      <c r="C5856" s="37">
        <v>10.220000000000001</v>
      </c>
      <c r="D5856" s="38">
        <v>8.0000000000000002E-3</v>
      </c>
      <c r="E5856" s="39">
        <v>43430</v>
      </c>
      <c r="F5856">
        <f t="shared" si="91"/>
        <v>2018</v>
      </c>
    </row>
    <row r="5857" spans="1:6" x14ac:dyDescent="0.25">
      <c r="A5857" t="s">
        <v>3153</v>
      </c>
      <c r="B5857" t="s">
        <v>5044</v>
      </c>
      <c r="C5857" s="37">
        <v>130.26</v>
      </c>
      <c r="D5857" s="38">
        <v>0.10199999999999999</v>
      </c>
      <c r="E5857" s="39">
        <v>43430</v>
      </c>
      <c r="F5857">
        <f t="shared" si="91"/>
        <v>2018</v>
      </c>
    </row>
    <row r="5858" spans="1:6" x14ac:dyDescent="0.25">
      <c r="A5858" t="s">
        <v>3153</v>
      </c>
      <c r="B5858" t="s">
        <v>5044</v>
      </c>
      <c r="C5858" s="37">
        <v>30.66</v>
      </c>
      <c r="D5858" s="38">
        <v>2.4E-2</v>
      </c>
      <c r="E5858" s="39">
        <v>43430</v>
      </c>
      <c r="F5858">
        <f t="shared" si="91"/>
        <v>2018</v>
      </c>
    </row>
    <row r="5859" spans="1:6" x14ac:dyDescent="0.25">
      <c r="A5859" t="s">
        <v>3153</v>
      </c>
      <c r="B5859" t="s">
        <v>5044</v>
      </c>
      <c r="C5859" s="37">
        <v>10.220000000000001</v>
      </c>
      <c r="D5859" s="38">
        <v>8.0000000000000002E-3</v>
      </c>
      <c r="E5859" s="39">
        <v>43430</v>
      </c>
      <c r="F5859">
        <f t="shared" si="91"/>
        <v>2018</v>
      </c>
    </row>
    <row r="5860" spans="1:6" x14ac:dyDescent="0.25">
      <c r="A5860" t="s">
        <v>3153</v>
      </c>
      <c r="B5860" t="s">
        <v>5044</v>
      </c>
      <c r="C5860" s="37">
        <v>130.26</v>
      </c>
      <c r="D5860" s="38">
        <v>0.10199999999999999</v>
      </c>
      <c r="E5860" s="39">
        <v>43430</v>
      </c>
      <c r="F5860">
        <f t="shared" si="91"/>
        <v>2018</v>
      </c>
    </row>
    <row r="5861" spans="1:6" x14ac:dyDescent="0.25">
      <c r="A5861" t="s">
        <v>3153</v>
      </c>
      <c r="B5861" t="s">
        <v>5044</v>
      </c>
      <c r="C5861" s="37">
        <v>45.99</v>
      </c>
      <c r="D5861" s="38">
        <v>3.5999999999999997E-2</v>
      </c>
      <c r="E5861" s="39">
        <v>43430</v>
      </c>
      <c r="F5861">
        <f t="shared" si="91"/>
        <v>2018</v>
      </c>
    </row>
    <row r="5862" spans="1:6" x14ac:dyDescent="0.25">
      <c r="A5862" t="s">
        <v>3153</v>
      </c>
      <c r="B5862" t="s">
        <v>5044</v>
      </c>
      <c r="C5862" s="37">
        <v>30.66</v>
      </c>
      <c r="D5862" s="38">
        <v>2.4E-2</v>
      </c>
      <c r="E5862" s="39">
        <v>43430</v>
      </c>
      <c r="F5862">
        <f t="shared" si="91"/>
        <v>2018</v>
      </c>
    </row>
    <row r="5863" spans="1:6" x14ac:dyDescent="0.25">
      <c r="A5863" t="s">
        <v>3153</v>
      </c>
      <c r="B5863" t="s">
        <v>5044</v>
      </c>
      <c r="C5863" s="37">
        <v>15.33</v>
      </c>
      <c r="D5863" s="38">
        <v>1.2E-2</v>
      </c>
      <c r="E5863" s="39">
        <v>43430</v>
      </c>
      <c r="F5863">
        <f t="shared" si="91"/>
        <v>2018</v>
      </c>
    </row>
    <row r="5864" spans="1:6" x14ac:dyDescent="0.25">
      <c r="A5864" t="s">
        <v>3153</v>
      </c>
      <c r="B5864" t="s">
        <v>5044</v>
      </c>
      <c r="C5864" s="37">
        <v>65.13</v>
      </c>
      <c r="D5864" s="38">
        <v>5.0999999999999997E-2</v>
      </c>
      <c r="E5864" s="39">
        <v>43430</v>
      </c>
      <c r="F5864">
        <f t="shared" si="91"/>
        <v>2018</v>
      </c>
    </row>
    <row r="5865" spans="1:6" x14ac:dyDescent="0.25">
      <c r="A5865" t="s">
        <v>3153</v>
      </c>
      <c r="B5865" t="s">
        <v>5044</v>
      </c>
      <c r="C5865" s="37">
        <v>30.66</v>
      </c>
      <c r="D5865" s="38">
        <v>2.4E-2</v>
      </c>
      <c r="E5865" s="39">
        <v>43430</v>
      </c>
      <c r="F5865">
        <f t="shared" si="91"/>
        <v>2018</v>
      </c>
    </row>
    <row r="5866" spans="1:6" x14ac:dyDescent="0.25">
      <c r="A5866" t="s">
        <v>3153</v>
      </c>
      <c r="B5866" t="s">
        <v>5044</v>
      </c>
      <c r="C5866" s="37">
        <v>10.220000000000001</v>
      </c>
      <c r="D5866" s="38">
        <v>8.0000000000000002E-3</v>
      </c>
      <c r="E5866" s="39">
        <v>43430</v>
      </c>
      <c r="F5866">
        <f t="shared" si="91"/>
        <v>2018</v>
      </c>
    </row>
    <row r="5867" spans="1:6" x14ac:dyDescent="0.25">
      <c r="A5867" t="s">
        <v>3153</v>
      </c>
      <c r="B5867" t="s">
        <v>5044</v>
      </c>
      <c r="C5867" s="37">
        <v>25.55</v>
      </c>
      <c r="D5867" s="38">
        <v>0.02</v>
      </c>
      <c r="E5867" s="39">
        <v>43430</v>
      </c>
      <c r="F5867">
        <f t="shared" si="91"/>
        <v>2018</v>
      </c>
    </row>
    <row r="5868" spans="1:6" x14ac:dyDescent="0.25">
      <c r="A5868" t="s">
        <v>3153</v>
      </c>
      <c r="B5868" t="s">
        <v>5044</v>
      </c>
      <c r="C5868" s="37">
        <v>10.85</v>
      </c>
      <c r="D5868" s="38">
        <v>8.5000000000000006E-3</v>
      </c>
      <c r="E5868" s="39">
        <v>43430</v>
      </c>
      <c r="F5868">
        <f t="shared" si="91"/>
        <v>2018</v>
      </c>
    </row>
    <row r="5869" spans="1:6" x14ac:dyDescent="0.25">
      <c r="A5869" t="s">
        <v>3153</v>
      </c>
      <c r="B5869" t="s">
        <v>5044</v>
      </c>
      <c r="C5869" s="37">
        <v>25.55</v>
      </c>
      <c r="D5869" s="38">
        <v>0.02</v>
      </c>
      <c r="E5869" s="39">
        <v>43430</v>
      </c>
      <c r="F5869">
        <f t="shared" si="91"/>
        <v>2018</v>
      </c>
    </row>
    <row r="5870" spans="1:6" x14ac:dyDescent="0.25">
      <c r="A5870" t="s">
        <v>3153</v>
      </c>
      <c r="B5870" t="s">
        <v>5044</v>
      </c>
      <c r="C5870" s="37">
        <v>10.220000000000001</v>
      </c>
      <c r="D5870" s="38">
        <v>8.0000000000000002E-3</v>
      </c>
      <c r="E5870" s="39">
        <v>43430</v>
      </c>
      <c r="F5870">
        <f t="shared" si="91"/>
        <v>2018</v>
      </c>
    </row>
    <row r="5871" spans="1:6" x14ac:dyDescent="0.25">
      <c r="A5871" t="s">
        <v>3153</v>
      </c>
      <c r="B5871" t="s">
        <v>5044</v>
      </c>
      <c r="C5871" s="37">
        <v>30.66</v>
      </c>
      <c r="D5871" s="38">
        <v>2.4E-2</v>
      </c>
      <c r="E5871" s="39">
        <v>43430</v>
      </c>
      <c r="F5871">
        <f t="shared" si="91"/>
        <v>2018</v>
      </c>
    </row>
    <row r="5872" spans="1:6" x14ac:dyDescent="0.25">
      <c r="A5872" t="s">
        <v>3153</v>
      </c>
      <c r="B5872" t="s">
        <v>5044</v>
      </c>
      <c r="C5872" s="37">
        <v>15.33</v>
      </c>
      <c r="D5872" s="38">
        <v>1.2E-2</v>
      </c>
      <c r="E5872" s="39">
        <v>43430</v>
      </c>
      <c r="F5872">
        <f t="shared" si="91"/>
        <v>2018</v>
      </c>
    </row>
    <row r="5873" spans="1:6" x14ac:dyDescent="0.25">
      <c r="A5873" t="s">
        <v>3153</v>
      </c>
      <c r="B5873" t="s">
        <v>5044</v>
      </c>
      <c r="C5873" s="37">
        <v>65.13</v>
      </c>
      <c r="D5873" s="38">
        <v>5.0999999999999997E-2</v>
      </c>
      <c r="E5873" s="39">
        <v>43430</v>
      </c>
      <c r="F5873">
        <f t="shared" si="91"/>
        <v>2018</v>
      </c>
    </row>
    <row r="5874" spans="1:6" x14ac:dyDescent="0.25">
      <c r="A5874" t="s">
        <v>3153</v>
      </c>
      <c r="B5874" t="s">
        <v>5044</v>
      </c>
      <c r="C5874" s="37">
        <v>61.2</v>
      </c>
      <c r="D5874" s="38">
        <v>8.3370000000000007E-3</v>
      </c>
      <c r="E5874" s="39">
        <v>43430</v>
      </c>
      <c r="F5874">
        <f t="shared" si="91"/>
        <v>2018</v>
      </c>
    </row>
    <row r="5875" spans="1:6" x14ac:dyDescent="0.25">
      <c r="A5875" t="s">
        <v>3153</v>
      </c>
      <c r="B5875" t="s">
        <v>5044</v>
      </c>
      <c r="C5875" s="37">
        <v>156.24</v>
      </c>
      <c r="D5875" s="38">
        <v>0.1288</v>
      </c>
      <c r="E5875" s="39">
        <v>43430</v>
      </c>
      <c r="F5875">
        <f t="shared" si="91"/>
        <v>2018</v>
      </c>
    </row>
    <row r="5876" spans="1:6" x14ac:dyDescent="0.25">
      <c r="A5876" t="s">
        <v>3153</v>
      </c>
      <c r="B5876" t="s">
        <v>5044</v>
      </c>
      <c r="C5876" s="37">
        <v>15.33</v>
      </c>
      <c r="D5876" s="38">
        <v>1.2E-2</v>
      </c>
      <c r="E5876" s="39">
        <v>43430</v>
      </c>
      <c r="F5876">
        <f t="shared" si="91"/>
        <v>2018</v>
      </c>
    </row>
    <row r="5877" spans="1:6" x14ac:dyDescent="0.25">
      <c r="A5877" t="s">
        <v>3153</v>
      </c>
      <c r="B5877" t="s">
        <v>5044</v>
      </c>
      <c r="C5877" s="37">
        <v>76.650000000000006</v>
      </c>
      <c r="D5877" s="38">
        <v>0.06</v>
      </c>
      <c r="E5877" s="39">
        <v>43430</v>
      </c>
      <c r="F5877">
        <f t="shared" si="91"/>
        <v>2018</v>
      </c>
    </row>
    <row r="5878" spans="1:6" x14ac:dyDescent="0.25">
      <c r="A5878" t="s">
        <v>3153</v>
      </c>
      <c r="B5878" t="s">
        <v>5044</v>
      </c>
      <c r="C5878" s="37">
        <v>35.770000000000003</v>
      </c>
      <c r="D5878" s="38">
        <v>2.8000000000000001E-2</v>
      </c>
      <c r="E5878" s="39">
        <v>43430</v>
      </c>
      <c r="F5878">
        <f t="shared" si="91"/>
        <v>2018</v>
      </c>
    </row>
    <row r="5879" spans="1:6" x14ac:dyDescent="0.25">
      <c r="A5879" t="s">
        <v>3153</v>
      </c>
      <c r="B5879" t="s">
        <v>5044</v>
      </c>
      <c r="C5879" s="37">
        <v>325.64999999999998</v>
      </c>
      <c r="D5879" s="38">
        <v>0.255</v>
      </c>
      <c r="E5879" s="39">
        <v>43430</v>
      </c>
      <c r="F5879">
        <f t="shared" si="91"/>
        <v>2018</v>
      </c>
    </row>
    <row r="5880" spans="1:6" x14ac:dyDescent="0.25">
      <c r="A5880" t="s">
        <v>3153</v>
      </c>
      <c r="B5880" t="s">
        <v>5044</v>
      </c>
      <c r="C5880" s="37">
        <v>102.2</v>
      </c>
      <c r="D5880" s="38">
        <v>0.08</v>
      </c>
      <c r="E5880" s="39">
        <v>43430</v>
      </c>
      <c r="F5880">
        <f t="shared" si="91"/>
        <v>2018</v>
      </c>
    </row>
    <row r="5881" spans="1:6" x14ac:dyDescent="0.25">
      <c r="A5881" t="s">
        <v>3153</v>
      </c>
      <c r="B5881" t="s">
        <v>5044</v>
      </c>
      <c r="C5881" s="37">
        <v>5.1100000000000003</v>
      </c>
      <c r="D5881" s="38">
        <v>4.0000000000000001E-3</v>
      </c>
      <c r="E5881" s="39">
        <v>43430</v>
      </c>
      <c r="F5881">
        <f t="shared" si="91"/>
        <v>2018</v>
      </c>
    </row>
    <row r="5882" spans="1:6" x14ac:dyDescent="0.25">
      <c r="A5882" t="s">
        <v>3153</v>
      </c>
      <c r="B5882" t="s">
        <v>5044</v>
      </c>
      <c r="C5882" s="37">
        <v>25.55</v>
      </c>
      <c r="D5882" s="38">
        <v>0.02</v>
      </c>
      <c r="E5882" s="39">
        <v>43430</v>
      </c>
      <c r="F5882">
        <f t="shared" si="91"/>
        <v>2018</v>
      </c>
    </row>
    <row r="5883" spans="1:6" x14ac:dyDescent="0.25">
      <c r="A5883" t="s">
        <v>3153</v>
      </c>
      <c r="B5883" t="s">
        <v>5044</v>
      </c>
      <c r="C5883" s="37">
        <v>195.39</v>
      </c>
      <c r="D5883" s="38">
        <v>0.153</v>
      </c>
      <c r="E5883" s="39">
        <v>43430</v>
      </c>
      <c r="F5883">
        <f t="shared" si="91"/>
        <v>2018</v>
      </c>
    </row>
    <row r="5884" spans="1:6" x14ac:dyDescent="0.25">
      <c r="A5884" t="s">
        <v>3153</v>
      </c>
      <c r="B5884" t="s">
        <v>5044</v>
      </c>
      <c r="C5884" s="37">
        <v>35.770000000000003</v>
      </c>
      <c r="D5884" s="38">
        <v>2.8000000000000001E-2</v>
      </c>
      <c r="E5884" s="39">
        <v>43430</v>
      </c>
      <c r="F5884">
        <f t="shared" si="91"/>
        <v>2018</v>
      </c>
    </row>
    <row r="5885" spans="1:6" x14ac:dyDescent="0.25">
      <c r="A5885" t="s">
        <v>3153</v>
      </c>
      <c r="B5885" t="s">
        <v>5044</v>
      </c>
      <c r="C5885" s="37">
        <v>5.1100000000000003</v>
      </c>
      <c r="D5885" s="38">
        <v>4.0000000000000001E-3</v>
      </c>
      <c r="E5885" s="39">
        <v>43430</v>
      </c>
      <c r="F5885">
        <f t="shared" si="91"/>
        <v>2018</v>
      </c>
    </row>
    <row r="5886" spans="1:6" x14ac:dyDescent="0.25">
      <c r="A5886" t="s">
        <v>3153</v>
      </c>
      <c r="B5886" t="s">
        <v>5044</v>
      </c>
      <c r="C5886" s="37">
        <v>130.26</v>
      </c>
      <c r="D5886" s="38">
        <v>0.10199999999999999</v>
      </c>
      <c r="E5886" s="39">
        <v>43430</v>
      </c>
      <c r="F5886">
        <f t="shared" si="91"/>
        <v>2018</v>
      </c>
    </row>
    <row r="5887" spans="1:6" x14ac:dyDescent="0.25">
      <c r="A5887" t="s">
        <v>3153</v>
      </c>
      <c r="B5887" t="s">
        <v>5044</v>
      </c>
      <c r="C5887" s="37">
        <v>30.66</v>
      </c>
      <c r="D5887" s="38">
        <v>2.4E-2</v>
      </c>
      <c r="E5887" s="39">
        <v>43430</v>
      </c>
      <c r="F5887">
        <f t="shared" si="91"/>
        <v>2018</v>
      </c>
    </row>
    <row r="5888" spans="1:6" x14ac:dyDescent="0.25">
      <c r="A5888" t="s">
        <v>3153</v>
      </c>
      <c r="B5888" t="s">
        <v>5044</v>
      </c>
      <c r="C5888" s="37">
        <v>109.18</v>
      </c>
      <c r="D5888" s="38">
        <v>8.5500000000000007E-2</v>
      </c>
      <c r="E5888" s="39">
        <v>43430</v>
      </c>
      <c r="F5888">
        <f t="shared" si="91"/>
        <v>2018</v>
      </c>
    </row>
    <row r="5889" spans="1:6" x14ac:dyDescent="0.25">
      <c r="A5889" t="s">
        <v>3153</v>
      </c>
      <c r="B5889" t="s">
        <v>5044</v>
      </c>
      <c r="C5889" s="37">
        <v>195.39</v>
      </c>
      <c r="D5889" s="38">
        <v>0.153</v>
      </c>
      <c r="E5889" s="39">
        <v>43430</v>
      </c>
      <c r="F5889">
        <f t="shared" si="91"/>
        <v>2018</v>
      </c>
    </row>
    <row r="5890" spans="1:6" x14ac:dyDescent="0.25">
      <c r="A5890" t="s">
        <v>3153</v>
      </c>
      <c r="B5890" t="s">
        <v>5044</v>
      </c>
      <c r="C5890" s="37">
        <v>5.1100000000000003</v>
      </c>
      <c r="D5890" s="38">
        <v>4.0000000000000001E-3</v>
      </c>
      <c r="E5890" s="39">
        <v>43430</v>
      </c>
      <c r="F5890">
        <f t="shared" si="91"/>
        <v>2018</v>
      </c>
    </row>
    <row r="5891" spans="1:6" x14ac:dyDescent="0.25">
      <c r="A5891" t="s">
        <v>3153</v>
      </c>
      <c r="B5891" t="s">
        <v>5044</v>
      </c>
      <c r="C5891" s="37">
        <v>30.66</v>
      </c>
      <c r="D5891" s="38">
        <v>2.4E-2</v>
      </c>
      <c r="E5891" s="39">
        <v>43430</v>
      </c>
      <c r="F5891">
        <f t="shared" ref="F5891:F5954" si="92">YEAR(E5891)</f>
        <v>2018</v>
      </c>
    </row>
    <row r="5892" spans="1:6" x14ac:dyDescent="0.25">
      <c r="A5892" t="s">
        <v>3153</v>
      </c>
      <c r="B5892" t="s">
        <v>5044</v>
      </c>
      <c r="C5892" s="37">
        <v>325.64999999999998</v>
      </c>
      <c r="D5892" s="38">
        <v>0.255</v>
      </c>
      <c r="E5892" s="39">
        <v>43430</v>
      </c>
      <c r="F5892">
        <f t="shared" si="92"/>
        <v>2018</v>
      </c>
    </row>
    <row r="5893" spans="1:6" x14ac:dyDescent="0.25">
      <c r="A5893" t="s">
        <v>3153</v>
      </c>
      <c r="B5893" t="s">
        <v>5044</v>
      </c>
      <c r="C5893" s="37">
        <v>15.33</v>
      </c>
      <c r="D5893" s="38">
        <v>1.2E-2</v>
      </c>
      <c r="E5893" s="39">
        <v>43430</v>
      </c>
      <c r="F5893">
        <f t="shared" si="92"/>
        <v>2018</v>
      </c>
    </row>
    <row r="5894" spans="1:6" x14ac:dyDescent="0.25">
      <c r="A5894" t="s">
        <v>3153</v>
      </c>
      <c r="B5894" t="s">
        <v>5044</v>
      </c>
      <c r="C5894" s="37">
        <v>35.770000000000003</v>
      </c>
      <c r="D5894" s="38">
        <v>2.8000000000000001E-2</v>
      </c>
      <c r="E5894" s="39">
        <v>43430</v>
      </c>
      <c r="F5894">
        <f t="shared" si="92"/>
        <v>2018</v>
      </c>
    </row>
    <row r="5895" spans="1:6" x14ac:dyDescent="0.25">
      <c r="A5895" t="s">
        <v>3153</v>
      </c>
      <c r="B5895" t="s">
        <v>5044</v>
      </c>
      <c r="C5895" s="37">
        <v>195.3</v>
      </c>
      <c r="D5895" s="38">
        <v>0.161</v>
      </c>
      <c r="E5895" s="39">
        <v>43430</v>
      </c>
      <c r="F5895">
        <f t="shared" si="92"/>
        <v>2018</v>
      </c>
    </row>
    <row r="5896" spans="1:6" x14ac:dyDescent="0.25">
      <c r="A5896" t="s">
        <v>3153</v>
      </c>
      <c r="B5896" t="s">
        <v>5044</v>
      </c>
      <c r="C5896" s="37">
        <v>30.66</v>
      </c>
      <c r="D5896" s="38">
        <v>2.4E-2</v>
      </c>
      <c r="E5896" s="39">
        <v>43430</v>
      </c>
      <c r="F5896">
        <f t="shared" si="92"/>
        <v>2018</v>
      </c>
    </row>
    <row r="5897" spans="1:6" x14ac:dyDescent="0.25">
      <c r="A5897" t="s">
        <v>3153</v>
      </c>
      <c r="B5897" t="s">
        <v>5044</v>
      </c>
      <c r="C5897" s="37">
        <v>195.39</v>
      </c>
      <c r="D5897" s="38">
        <v>0.153</v>
      </c>
      <c r="E5897" s="39">
        <v>43430</v>
      </c>
      <c r="F5897">
        <f t="shared" si="92"/>
        <v>2018</v>
      </c>
    </row>
    <row r="5898" spans="1:6" x14ac:dyDescent="0.25">
      <c r="A5898" t="s">
        <v>3153</v>
      </c>
      <c r="B5898" t="s">
        <v>5044</v>
      </c>
      <c r="C5898" s="37">
        <v>5.1100000000000003</v>
      </c>
      <c r="D5898" s="38">
        <v>4.0000000000000001E-3</v>
      </c>
      <c r="E5898" s="39">
        <v>43430</v>
      </c>
      <c r="F5898">
        <f t="shared" si="92"/>
        <v>2018</v>
      </c>
    </row>
    <row r="5899" spans="1:6" x14ac:dyDescent="0.25">
      <c r="A5899" t="s">
        <v>3153</v>
      </c>
      <c r="B5899" t="s">
        <v>5044</v>
      </c>
      <c r="C5899" s="37">
        <v>260.52</v>
      </c>
      <c r="D5899" s="38">
        <v>0.20399999999999999</v>
      </c>
      <c r="E5899" s="39">
        <v>43430</v>
      </c>
      <c r="F5899">
        <f t="shared" si="92"/>
        <v>2018</v>
      </c>
    </row>
    <row r="5900" spans="1:6" x14ac:dyDescent="0.25">
      <c r="A5900" t="s">
        <v>3153</v>
      </c>
      <c r="B5900" t="s">
        <v>5044</v>
      </c>
      <c r="C5900" s="37">
        <v>10.220000000000001</v>
      </c>
      <c r="D5900" s="38">
        <v>8.0000000000000002E-3</v>
      </c>
      <c r="E5900" s="39">
        <v>43430</v>
      </c>
      <c r="F5900">
        <f t="shared" si="92"/>
        <v>2018</v>
      </c>
    </row>
    <row r="5901" spans="1:6" x14ac:dyDescent="0.25">
      <c r="A5901" t="s">
        <v>3153</v>
      </c>
      <c r="B5901" t="s">
        <v>5044</v>
      </c>
      <c r="C5901" s="37">
        <v>35.770000000000003</v>
      </c>
      <c r="D5901" s="38">
        <v>2.8000000000000001E-2</v>
      </c>
      <c r="E5901" s="39">
        <v>43430</v>
      </c>
      <c r="F5901">
        <f t="shared" si="92"/>
        <v>2018</v>
      </c>
    </row>
    <row r="5902" spans="1:6" x14ac:dyDescent="0.25">
      <c r="A5902" t="s">
        <v>3153</v>
      </c>
      <c r="B5902" t="s">
        <v>5044</v>
      </c>
      <c r="C5902" s="37">
        <v>20.440000000000001</v>
      </c>
      <c r="D5902" s="38">
        <v>1.6E-2</v>
      </c>
      <c r="E5902" s="39">
        <v>43430</v>
      </c>
      <c r="F5902">
        <f t="shared" si="92"/>
        <v>2018</v>
      </c>
    </row>
    <row r="5903" spans="1:6" x14ac:dyDescent="0.25">
      <c r="A5903" t="s">
        <v>3153</v>
      </c>
      <c r="B5903" t="s">
        <v>5044</v>
      </c>
      <c r="C5903" s="37">
        <v>130.26</v>
      </c>
      <c r="D5903" s="38">
        <v>0.10199999999999999</v>
      </c>
      <c r="E5903" s="39">
        <v>43430</v>
      </c>
      <c r="F5903">
        <f t="shared" si="92"/>
        <v>2018</v>
      </c>
    </row>
    <row r="5904" spans="1:6" x14ac:dyDescent="0.25">
      <c r="A5904" t="s">
        <v>3153</v>
      </c>
      <c r="B5904" t="s">
        <v>5044</v>
      </c>
      <c r="C5904" s="37">
        <v>10.220000000000001</v>
      </c>
      <c r="D5904" s="38">
        <v>8.0000000000000002E-3</v>
      </c>
      <c r="E5904" s="39">
        <v>43430</v>
      </c>
      <c r="F5904">
        <f t="shared" si="92"/>
        <v>2018</v>
      </c>
    </row>
    <row r="5905" spans="1:6" x14ac:dyDescent="0.25">
      <c r="A5905" t="s">
        <v>3153</v>
      </c>
      <c r="B5905" t="s">
        <v>5044</v>
      </c>
      <c r="C5905" s="37">
        <v>45.99</v>
      </c>
      <c r="D5905" s="38">
        <v>3.5999999999999997E-2</v>
      </c>
      <c r="E5905" s="39">
        <v>43430</v>
      </c>
      <c r="F5905">
        <f t="shared" si="92"/>
        <v>2018</v>
      </c>
    </row>
    <row r="5906" spans="1:6" x14ac:dyDescent="0.25">
      <c r="A5906" t="s">
        <v>3153</v>
      </c>
      <c r="B5906" t="s">
        <v>5044</v>
      </c>
      <c r="C5906" s="37">
        <v>195.39</v>
      </c>
      <c r="D5906" s="38">
        <v>0.153</v>
      </c>
      <c r="E5906" s="39">
        <v>43430</v>
      </c>
      <c r="F5906">
        <f t="shared" si="92"/>
        <v>2018</v>
      </c>
    </row>
    <row r="5907" spans="1:6" x14ac:dyDescent="0.25">
      <c r="A5907" t="s">
        <v>3153</v>
      </c>
      <c r="B5907" t="s">
        <v>5044</v>
      </c>
      <c r="C5907" s="37">
        <v>5.1100000000000003</v>
      </c>
      <c r="D5907" s="38">
        <v>4.0000000000000001E-3</v>
      </c>
      <c r="E5907" s="39">
        <v>43430</v>
      </c>
      <c r="F5907">
        <f t="shared" si="92"/>
        <v>2018</v>
      </c>
    </row>
    <row r="5908" spans="1:6" x14ac:dyDescent="0.25">
      <c r="A5908" t="s">
        <v>3153</v>
      </c>
      <c r="B5908" t="s">
        <v>5044</v>
      </c>
      <c r="C5908" s="37">
        <v>450.08</v>
      </c>
      <c r="D5908" s="38">
        <v>0.26319999999999999</v>
      </c>
      <c r="E5908" s="39">
        <v>43430</v>
      </c>
      <c r="F5908">
        <f t="shared" si="92"/>
        <v>2018</v>
      </c>
    </row>
    <row r="5909" spans="1:6" x14ac:dyDescent="0.25">
      <c r="A5909" t="s">
        <v>3153</v>
      </c>
      <c r="B5909" t="s">
        <v>5044</v>
      </c>
      <c r="C5909" s="37">
        <v>35.770000000000003</v>
      </c>
      <c r="D5909" s="38">
        <v>2.8000000000000001E-2</v>
      </c>
      <c r="E5909" s="39">
        <v>43430</v>
      </c>
      <c r="F5909">
        <f t="shared" si="92"/>
        <v>2018</v>
      </c>
    </row>
    <row r="5910" spans="1:6" x14ac:dyDescent="0.25">
      <c r="A5910" t="s">
        <v>3153</v>
      </c>
      <c r="B5910" t="s">
        <v>5044</v>
      </c>
      <c r="C5910" s="37">
        <v>61.2</v>
      </c>
      <c r="D5910" s="38">
        <v>8.3370000000000007E-3</v>
      </c>
      <c r="E5910" s="39">
        <v>43430</v>
      </c>
      <c r="F5910">
        <f t="shared" si="92"/>
        <v>2018</v>
      </c>
    </row>
    <row r="5911" spans="1:6" x14ac:dyDescent="0.25">
      <c r="A5911" t="s">
        <v>3153</v>
      </c>
      <c r="B5911" t="s">
        <v>5044</v>
      </c>
      <c r="C5911" s="37">
        <v>15.33</v>
      </c>
      <c r="D5911" s="38">
        <v>1.2E-2</v>
      </c>
      <c r="E5911" s="39">
        <v>43430</v>
      </c>
      <c r="F5911">
        <f t="shared" si="92"/>
        <v>2018</v>
      </c>
    </row>
    <row r="5912" spans="1:6" x14ac:dyDescent="0.25">
      <c r="A5912" t="s">
        <v>3153</v>
      </c>
      <c r="B5912" t="s">
        <v>5044</v>
      </c>
      <c r="C5912" s="37">
        <v>30.66</v>
      </c>
      <c r="D5912" s="38">
        <v>2.4E-2</v>
      </c>
      <c r="E5912" s="39">
        <v>43430</v>
      </c>
      <c r="F5912">
        <f t="shared" si="92"/>
        <v>2018</v>
      </c>
    </row>
    <row r="5913" spans="1:6" x14ac:dyDescent="0.25">
      <c r="A5913" t="s">
        <v>3153</v>
      </c>
      <c r="B5913" t="s">
        <v>5044</v>
      </c>
      <c r="C5913" s="37">
        <v>5.1100000000000003</v>
      </c>
      <c r="D5913" s="38">
        <v>4.0000000000000001E-3</v>
      </c>
      <c r="E5913" s="39">
        <v>43430</v>
      </c>
      <c r="F5913">
        <f t="shared" si="92"/>
        <v>2018</v>
      </c>
    </row>
    <row r="5914" spans="1:6" x14ac:dyDescent="0.25">
      <c r="A5914" t="s">
        <v>3153</v>
      </c>
      <c r="B5914" t="s">
        <v>5044</v>
      </c>
      <c r="C5914" s="37">
        <v>130.26</v>
      </c>
      <c r="D5914" s="38">
        <v>0.10199999999999999</v>
      </c>
      <c r="E5914" s="39">
        <v>43430</v>
      </c>
      <c r="F5914">
        <f t="shared" si="92"/>
        <v>2018</v>
      </c>
    </row>
    <row r="5915" spans="1:6" x14ac:dyDescent="0.25">
      <c r="A5915" t="s">
        <v>3153</v>
      </c>
      <c r="B5915" t="s">
        <v>5044</v>
      </c>
      <c r="C5915" s="37">
        <v>35.770000000000003</v>
      </c>
      <c r="D5915" s="38">
        <v>2.8000000000000001E-2</v>
      </c>
      <c r="E5915" s="39">
        <v>43430</v>
      </c>
      <c r="F5915">
        <f t="shared" si="92"/>
        <v>2018</v>
      </c>
    </row>
    <row r="5916" spans="1:6" x14ac:dyDescent="0.25">
      <c r="A5916" t="s">
        <v>3153</v>
      </c>
      <c r="B5916" t="s">
        <v>5044</v>
      </c>
      <c r="C5916" s="37">
        <v>10.220000000000001</v>
      </c>
      <c r="D5916" s="38">
        <v>8.0000000000000002E-3</v>
      </c>
      <c r="E5916" s="39">
        <v>43430</v>
      </c>
      <c r="F5916">
        <f t="shared" si="92"/>
        <v>2018</v>
      </c>
    </row>
    <row r="5917" spans="1:6" x14ac:dyDescent="0.25">
      <c r="A5917" t="s">
        <v>3153</v>
      </c>
      <c r="B5917" t="s">
        <v>5044</v>
      </c>
      <c r="C5917" s="37">
        <v>65.13</v>
      </c>
      <c r="D5917" s="38">
        <v>5.0999999999999997E-2</v>
      </c>
      <c r="E5917" s="39">
        <v>43430</v>
      </c>
      <c r="F5917">
        <f t="shared" si="92"/>
        <v>2018</v>
      </c>
    </row>
    <row r="5918" spans="1:6" x14ac:dyDescent="0.25">
      <c r="A5918" t="s">
        <v>3153</v>
      </c>
      <c r="B5918" t="s">
        <v>5044</v>
      </c>
      <c r="C5918" s="37">
        <v>30.66</v>
      </c>
      <c r="D5918" s="38">
        <v>2.4E-2</v>
      </c>
      <c r="E5918" s="39">
        <v>43430</v>
      </c>
      <c r="F5918">
        <f t="shared" si="92"/>
        <v>2018</v>
      </c>
    </row>
    <row r="5919" spans="1:6" x14ac:dyDescent="0.25">
      <c r="A5919" t="s">
        <v>3153</v>
      </c>
      <c r="B5919" t="s">
        <v>5044</v>
      </c>
      <c r="C5919" s="37">
        <v>10.220000000000001</v>
      </c>
      <c r="D5919" s="38">
        <v>8.0000000000000002E-3</v>
      </c>
      <c r="E5919" s="39">
        <v>43430</v>
      </c>
      <c r="F5919">
        <f t="shared" si="92"/>
        <v>2018</v>
      </c>
    </row>
    <row r="5920" spans="1:6" x14ac:dyDescent="0.25">
      <c r="A5920" t="s">
        <v>3153</v>
      </c>
      <c r="B5920" t="s">
        <v>5044</v>
      </c>
      <c r="C5920" s="37">
        <v>65.13</v>
      </c>
      <c r="D5920" s="38">
        <v>5.0999999999999997E-2</v>
      </c>
      <c r="E5920" s="39">
        <v>43430</v>
      </c>
      <c r="F5920">
        <f t="shared" si="92"/>
        <v>2018</v>
      </c>
    </row>
    <row r="5921" spans="1:6" x14ac:dyDescent="0.25">
      <c r="A5921" t="s">
        <v>3153</v>
      </c>
      <c r="B5921" t="s">
        <v>5044</v>
      </c>
      <c r="C5921" s="37">
        <v>30.66</v>
      </c>
      <c r="D5921" s="38">
        <v>2.4E-2</v>
      </c>
      <c r="E5921" s="39">
        <v>43430</v>
      </c>
      <c r="F5921">
        <f t="shared" si="92"/>
        <v>2018</v>
      </c>
    </row>
    <row r="5922" spans="1:6" x14ac:dyDescent="0.25">
      <c r="A5922" t="s">
        <v>3153</v>
      </c>
      <c r="B5922" t="s">
        <v>5044</v>
      </c>
      <c r="C5922" s="37">
        <v>130.26</v>
      </c>
      <c r="D5922" s="38">
        <v>0.10199999999999999</v>
      </c>
      <c r="E5922" s="39">
        <v>43430</v>
      </c>
      <c r="F5922">
        <f t="shared" si="92"/>
        <v>2018</v>
      </c>
    </row>
    <row r="5923" spans="1:6" x14ac:dyDescent="0.25">
      <c r="A5923" t="s">
        <v>3153</v>
      </c>
      <c r="B5923" t="s">
        <v>5044</v>
      </c>
      <c r="C5923" s="37">
        <v>30.66</v>
      </c>
      <c r="D5923" s="38">
        <v>2.4E-2</v>
      </c>
      <c r="E5923" s="39">
        <v>43430</v>
      </c>
      <c r="F5923">
        <f t="shared" si="92"/>
        <v>2018</v>
      </c>
    </row>
    <row r="5924" spans="1:6" x14ac:dyDescent="0.25">
      <c r="A5924" t="s">
        <v>3153</v>
      </c>
      <c r="B5924" t="s">
        <v>5044</v>
      </c>
      <c r="C5924" s="37">
        <v>260.52</v>
      </c>
      <c r="D5924" s="38">
        <v>0.20399999999999999</v>
      </c>
      <c r="E5924" s="39">
        <v>43430</v>
      </c>
      <c r="F5924">
        <f t="shared" si="92"/>
        <v>2018</v>
      </c>
    </row>
    <row r="5925" spans="1:6" x14ac:dyDescent="0.25">
      <c r="A5925" t="s">
        <v>3153</v>
      </c>
      <c r="B5925" t="s">
        <v>5044</v>
      </c>
      <c r="C5925" s="37">
        <v>61.32</v>
      </c>
      <c r="D5925" s="38">
        <v>4.8000000000000001E-2</v>
      </c>
      <c r="E5925" s="39">
        <v>43430</v>
      </c>
      <c r="F5925">
        <f t="shared" si="92"/>
        <v>2018</v>
      </c>
    </row>
    <row r="5926" spans="1:6" x14ac:dyDescent="0.25">
      <c r="A5926" t="s">
        <v>3153</v>
      </c>
      <c r="B5926" t="s">
        <v>5044</v>
      </c>
      <c r="C5926" s="37">
        <v>30.66</v>
      </c>
      <c r="D5926" s="38">
        <v>2.4E-2</v>
      </c>
      <c r="E5926" s="39">
        <v>43430</v>
      </c>
      <c r="F5926">
        <f t="shared" si="92"/>
        <v>2018</v>
      </c>
    </row>
    <row r="5927" spans="1:6" x14ac:dyDescent="0.25">
      <c r="A5927" t="s">
        <v>3153</v>
      </c>
      <c r="B5927" t="s">
        <v>5044</v>
      </c>
      <c r="C5927" s="37">
        <v>15.33</v>
      </c>
      <c r="D5927" s="38">
        <v>1.2E-2</v>
      </c>
      <c r="E5927" s="39">
        <v>43430</v>
      </c>
      <c r="F5927">
        <f t="shared" si="92"/>
        <v>2018</v>
      </c>
    </row>
    <row r="5928" spans="1:6" x14ac:dyDescent="0.25">
      <c r="A5928" t="s">
        <v>3153</v>
      </c>
      <c r="B5928" t="s">
        <v>5044</v>
      </c>
      <c r="C5928" s="37">
        <v>30.66</v>
      </c>
      <c r="D5928" s="38">
        <v>2.4E-2</v>
      </c>
      <c r="E5928" s="39">
        <v>43430</v>
      </c>
      <c r="F5928">
        <f t="shared" si="92"/>
        <v>2018</v>
      </c>
    </row>
    <row r="5929" spans="1:6" x14ac:dyDescent="0.25">
      <c r="A5929" t="s">
        <v>3153</v>
      </c>
      <c r="B5929" t="s">
        <v>5044</v>
      </c>
      <c r="C5929" s="37">
        <v>56.21</v>
      </c>
      <c r="D5929" s="38">
        <v>4.3999999999999997E-2</v>
      </c>
      <c r="E5929" s="39">
        <v>43430</v>
      </c>
      <c r="F5929">
        <f t="shared" si="92"/>
        <v>2018</v>
      </c>
    </row>
    <row r="5930" spans="1:6" x14ac:dyDescent="0.25">
      <c r="A5930" t="s">
        <v>3153</v>
      </c>
      <c r="B5930" t="s">
        <v>5044</v>
      </c>
      <c r="C5930" s="37">
        <v>15.33</v>
      </c>
      <c r="D5930" s="38">
        <v>1.2E-2</v>
      </c>
      <c r="E5930" s="39">
        <v>43430</v>
      </c>
      <c r="F5930">
        <f t="shared" si="92"/>
        <v>2018</v>
      </c>
    </row>
    <row r="5931" spans="1:6" x14ac:dyDescent="0.25">
      <c r="A5931" t="s">
        <v>3153</v>
      </c>
      <c r="B5931" t="s">
        <v>5044</v>
      </c>
      <c r="C5931" s="37">
        <v>30.66</v>
      </c>
      <c r="D5931" s="38">
        <v>2.4E-2</v>
      </c>
      <c r="E5931" s="39">
        <v>43430</v>
      </c>
      <c r="F5931">
        <f t="shared" si="92"/>
        <v>2018</v>
      </c>
    </row>
    <row r="5932" spans="1:6" x14ac:dyDescent="0.25">
      <c r="A5932" t="s">
        <v>3153</v>
      </c>
      <c r="B5932" t="s">
        <v>5044</v>
      </c>
      <c r="C5932" s="37">
        <v>30.66</v>
      </c>
      <c r="D5932" s="38">
        <v>2.4E-2</v>
      </c>
      <c r="E5932" s="39">
        <v>43430</v>
      </c>
      <c r="F5932">
        <f t="shared" si="92"/>
        <v>2018</v>
      </c>
    </row>
    <row r="5933" spans="1:6" x14ac:dyDescent="0.25">
      <c r="A5933" t="s">
        <v>3153</v>
      </c>
      <c r="B5933" t="s">
        <v>5044</v>
      </c>
      <c r="C5933" s="37">
        <v>260.52</v>
      </c>
      <c r="D5933" s="38">
        <v>0.20399999999999999</v>
      </c>
      <c r="E5933" s="39">
        <v>43430</v>
      </c>
      <c r="F5933">
        <f t="shared" si="92"/>
        <v>2018</v>
      </c>
    </row>
    <row r="5934" spans="1:6" x14ac:dyDescent="0.25">
      <c r="A5934" t="s">
        <v>3153</v>
      </c>
      <c r="B5934" t="s">
        <v>5044</v>
      </c>
      <c r="C5934" s="37">
        <v>40.880000000000003</v>
      </c>
      <c r="D5934" s="38">
        <v>3.2000000000000001E-2</v>
      </c>
      <c r="E5934" s="39">
        <v>43430</v>
      </c>
      <c r="F5934">
        <f t="shared" si="92"/>
        <v>2018</v>
      </c>
    </row>
    <row r="5935" spans="1:6" x14ac:dyDescent="0.25">
      <c r="A5935" t="s">
        <v>3153</v>
      </c>
      <c r="B5935" t="s">
        <v>5044</v>
      </c>
      <c r="C5935" s="37">
        <v>260.52</v>
      </c>
      <c r="D5935" s="38">
        <v>0.20399999999999999</v>
      </c>
      <c r="E5935" s="39">
        <v>43430</v>
      </c>
      <c r="F5935">
        <f t="shared" si="92"/>
        <v>2018</v>
      </c>
    </row>
    <row r="5936" spans="1:6" x14ac:dyDescent="0.25">
      <c r="A5936" t="s">
        <v>3153</v>
      </c>
      <c r="B5936" t="s">
        <v>5044</v>
      </c>
      <c r="C5936" s="37">
        <v>35.770000000000003</v>
      </c>
      <c r="D5936" s="38">
        <v>2.8000000000000001E-2</v>
      </c>
      <c r="E5936" s="39">
        <v>43430</v>
      </c>
      <c r="F5936">
        <f t="shared" si="92"/>
        <v>2018</v>
      </c>
    </row>
    <row r="5937" spans="1:6" x14ac:dyDescent="0.25">
      <c r="A5937" t="s">
        <v>3153</v>
      </c>
      <c r="B5937" t="s">
        <v>5044</v>
      </c>
      <c r="C5937" s="37">
        <v>21.7</v>
      </c>
      <c r="D5937" s="38">
        <v>1.7000000000000001E-2</v>
      </c>
      <c r="E5937" s="39">
        <v>43430</v>
      </c>
      <c r="F5937">
        <f t="shared" si="92"/>
        <v>2018</v>
      </c>
    </row>
    <row r="5938" spans="1:6" x14ac:dyDescent="0.25">
      <c r="A5938" t="s">
        <v>3153</v>
      </c>
      <c r="B5938" t="s">
        <v>5044</v>
      </c>
      <c r="C5938" s="37">
        <v>195.39</v>
      </c>
      <c r="D5938" s="38">
        <v>0.153</v>
      </c>
      <c r="E5938" s="39">
        <v>43430</v>
      </c>
      <c r="F5938">
        <f t="shared" si="92"/>
        <v>2018</v>
      </c>
    </row>
    <row r="5939" spans="1:6" x14ac:dyDescent="0.25">
      <c r="A5939" t="s">
        <v>3153</v>
      </c>
      <c r="B5939" t="s">
        <v>5044</v>
      </c>
      <c r="C5939" s="37">
        <v>25.55</v>
      </c>
      <c r="D5939" s="38">
        <v>0.02</v>
      </c>
      <c r="E5939" s="39">
        <v>43430</v>
      </c>
      <c r="F5939">
        <f t="shared" si="92"/>
        <v>2018</v>
      </c>
    </row>
    <row r="5940" spans="1:6" x14ac:dyDescent="0.25">
      <c r="A5940" t="s">
        <v>3153</v>
      </c>
      <c r="B5940" t="s">
        <v>5044</v>
      </c>
      <c r="C5940" s="37">
        <v>10.220000000000001</v>
      </c>
      <c r="D5940" s="38">
        <v>8.0000000000000002E-3</v>
      </c>
      <c r="E5940" s="39">
        <v>43430</v>
      </c>
      <c r="F5940">
        <f t="shared" si="92"/>
        <v>2018</v>
      </c>
    </row>
    <row r="5941" spans="1:6" x14ac:dyDescent="0.25">
      <c r="A5941" t="s">
        <v>3153</v>
      </c>
      <c r="B5941" t="s">
        <v>5044</v>
      </c>
      <c r="C5941" s="37">
        <v>65.13</v>
      </c>
      <c r="D5941" s="38">
        <v>5.0999999999999997E-2</v>
      </c>
      <c r="E5941" s="39">
        <v>43430</v>
      </c>
      <c r="F5941">
        <f t="shared" si="92"/>
        <v>2018</v>
      </c>
    </row>
    <row r="5942" spans="1:6" x14ac:dyDescent="0.25">
      <c r="A5942" t="s">
        <v>3153</v>
      </c>
      <c r="B5942" t="s">
        <v>5044</v>
      </c>
      <c r="C5942" s="37">
        <v>15.33</v>
      </c>
      <c r="D5942" s="38">
        <v>1.2E-2</v>
      </c>
      <c r="E5942" s="39">
        <v>43430</v>
      </c>
      <c r="F5942">
        <f t="shared" si="92"/>
        <v>2018</v>
      </c>
    </row>
    <row r="5943" spans="1:6" x14ac:dyDescent="0.25">
      <c r="A5943" t="s">
        <v>3153</v>
      </c>
      <c r="B5943" t="s">
        <v>5044</v>
      </c>
      <c r="C5943" s="37">
        <v>130.26</v>
      </c>
      <c r="D5943" s="38">
        <v>0.10199999999999999</v>
      </c>
      <c r="E5943" s="39">
        <v>43430</v>
      </c>
      <c r="F5943">
        <f t="shared" si="92"/>
        <v>2018</v>
      </c>
    </row>
    <row r="5944" spans="1:6" x14ac:dyDescent="0.25">
      <c r="A5944" t="s">
        <v>3153</v>
      </c>
      <c r="B5944" t="s">
        <v>5044</v>
      </c>
      <c r="C5944" s="37">
        <v>30.66</v>
      </c>
      <c r="D5944" s="38">
        <v>2.4E-2</v>
      </c>
      <c r="E5944" s="39">
        <v>43430</v>
      </c>
      <c r="F5944">
        <f t="shared" si="92"/>
        <v>2018</v>
      </c>
    </row>
    <row r="5945" spans="1:6" x14ac:dyDescent="0.25">
      <c r="A5945" t="s">
        <v>3153</v>
      </c>
      <c r="B5945" t="s">
        <v>5044</v>
      </c>
      <c r="C5945" s="37">
        <v>130.26</v>
      </c>
      <c r="D5945" s="38">
        <v>0.10199999999999999</v>
      </c>
      <c r="E5945" s="39">
        <v>43430</v>
      </c>
      <c r="F5945">
        <f t="shared" si="92"/>
        <v>2018</v>
      </c>
    </row>
    <row r="5946" spans="1:6" x14ac:dyDescent="0.25">
      <c r="A5946" t="s">
        <v>3153</v>
      </c>
      <c r="B5946" t="s">
        <v>5044</v>
      </c>
      <c r="C5946" s="37">
        <v>15.33</v>
      </c>
      <c r="D5946" s="38">
        <v>1.2E-2</v>
      </c>
      <c r="E5946" s="39">
        <v>43430</v>
      </c>
      <c r="F5946">
        <f t="shared" si="92"/>
        <v>2018</v>
      </c>
    </row>
    <row r="5947" spans="1:6" x14ac:dyDescent="0.25">
      <c r="A5947" t="s">
        <v>3153</v>
      </c>
      <c r="B5947" t="s">
        <v>5044</v>
      </c>
      <c r="C5947" s="37">
        <v>25.55</v>
      </c>
      <c r="D5947" s="38">
        <v>0.02</v>
      </c>
      <c r="E5947" s="39">
        <v>43430</v>
      </c>
      <c r="F5947">
        <f t="shared" si="92"/>
        <v>2018</v>
      </c>
    </row>
    <row r="5948" spans="1:6" x14ac:dyDescent="0.25">
      <c r="A5948" t="s">
        <v>3153</v>
      </c>
      <c r="B5948" t="s">
        <v>5044</v>
      </c>
      <c r="C5948" s="37">
        <v>10.220000000000001</v>
      </c>
      <c r="D5948" s="38">
        <v>8.0000000000000002E-3</v>
      </c>
      <c r="E5948" s="39">
        <v>43430</v>
      </c>
      <c r="F5948">
        <f t="shared" si="92"/>
        <v>2018</v>
      </c>
    </row>
    <row r="5949" spans="1:6" x14ac:dyDescent="0.25">
      <c r="A5949" t="s">
        <v>3153</v>
      </c>
      <c r="B5949" t="s">
        <v>5044</v>
      </c>
      <c r="C5949" s="37">
        <v>35.770000000000003</v>
      </c>
      <c r="D5949" s="38">
        <v>2.8000000000000001E-2</v>
      </c>
      <c r="E5949" s="39">
        <v>43430</v>
      </c>
      <c r="F5949">
        <f t="shared" si="92"/>
        <v>2018</v>
      </c>
    </row>
    <row r="5950" spans="1:6" x14ac:dyDescent="0.25">
      <c r="A5950" t="s">
        <v>3153</v>
      </c>
      <c r="B5950" t="s">
        <v>5044</v>
      </c>
      <c r="C5950" s="37">
        <v>195.39</v>
      </c>
      <c r="D5950" s="38">
        <v>0.153</v>
      </c>
      <c r="E5950" s="39">
        <v>43430</v>
      </c>
      <c r="F5950">
        <f t="shared" si="92"/>
        <v>2018</v>
      </c>
    </row>
    <row r="5951" spans="1:6" x14ac:dyDescent="0.25">
      <c r="A5951" t="s">
        <v>3153</v>
      </c>
      <c r="B5951" t="s">
        <v>5044</v>
      </c>
      <c r="C5951" s="37">
        <v>10.220000000000001</v>
      </c>
      <c r="D5951" s="38">
        <v>8.0000000000000002E-3</v>
      </c>
      <c r="E5951" s="39">
        <v>43430</v>
      </c>
      <c r="F5951">
        <f t="shared" si="92"/>
        <v>2018</v>
      </c>
    </row>
    <row r="5952" spans="1:6" x14ac:dyDescent="0.25">
      <c r="A5952" t="s">
        <v>3153</v>
      </c>
      <c r="B5952" t="s">
        <v>5044</v>
      </c>
      <c r="C5952" s="37">
        <v>30.66</v>
      </c>
      <c r="D5952" s="38">
        <v>2.4E-2</v>
      </c>
      <c r="E5952" s="39">
        <v>43430</v>
      </c>
      <c r="F5952">
        <f t="shared" si="92"/>
        <v>2018</v>
      </c>
    </row>
    <row r="5953" spans="1:6" x14ac:dyDescent="0.25">
      <c r="A5953" t="s">
        <v>3153</v>
      </c>
      <c r="B5953" t="s">
        <v>5044</v>
      </c>
      <c r="C5953" s="37">
        <v>30.66</v>
      </c>
      <c r="D5953" s="38">
        <v>2.4E-2</v>
      </c>
      <c r="E5953" s="39">
        <v>43430</v>
      </c>
      <c r="F5953">
        <f t="shared" si="92"/>
        <v>2018</v>
      </c>
    </row>
    <row r="5954" spans="1:6" x14ac:dyDescent="0.25">
      <c r="A5954" t="s">
        <v>3153</v>
      </c>
      <c r="B5954" t="s">
        <v>5044</v>
      </c>
      <c r="C5954" s="37">
        <v>20.440000000000001</v>
      </c>
      <c r="D5954" s="38">
        <v>1.6E-2</v>
      </c>
      <c r="E5954" s="39">
        <v>43430</v>
      </c>
      <c r="F5954">
        <f t="shared" si="92"/>
        <v>2018</v>
      </c>
    </row>
    <row r="5955" spans="1:6" x14ac:dyDescent="0.25">
      <c r="A5955" t="s">
        <v>3153</v>
      </c>
      <c r="B5955" t="s">
        <v>5044</v>
      </c>
      <c r="C5955" s="37">
        <v>130.26</v>
      </c>
      <c r="D5955" s="38">
        <v>0.10199999999999999</v>
      </c>
      <c r="E5955" s="39">
        <v>43430</v>
      </c>
      <c r="F5955">
        <f t="shared" ref="F5955:F6018" si="93">YEAR(E5955)</f>
        <v>2018</v>
      </c>
    </row>
    <row r="5956" spans="1:6" x14ac:dyDescent="0.25">
      <c r="A5956" t="s">
        <v>3153</v>
      </c>
      <c r="B5956" t="s">
        <v>5044</v>
      </c>
      <c r="C5956" s="37">
        <v>5.1100000000000003</v>
      </c>
      <c r="D5956" s="38">
        <v>4.0000000000000001E-3</v>
      </c>
      <c r="E5956" s="39">
        <v>43430</v>
      </c>
      <c r="F5956">
        <f t="shared" si="93"/>
        <v>2018</v>
      </c>
    </row>
    <row r="5957" spans="1:6" x14ac:dyDescent="0.25">
      <c r="A5957" t="s">
        <v>3153</v>
      </c>
      <c r="B5957" t="s">
        <v>5044</v>
      </c>
      <c r="C5957" s="37">
        <v>25.55</v>
      </c>
      <c r="D5957" s="38">
        <v>0.02</v>
      </c>
      <c r="E5957" s="39">
        <v>43430</v>
      </c>
      <c r="F5957">
        <f t="shared" si="93"/>
        <v>2018</v>
      </c>
    </row>
    <row r="5958" spans="1:6" x14ac:dyDescent="0.25">
      <c r="A5958" t="s">
        <v>3153</v>
      </c>
      <c r="B5958" t="s">
        <v>5044</v>
      </c>
      <c r="C5958" s="37">
        <v>65.13</v>
      </c>
      <c r="D5958" s="38">
        <v>5.0999999999999997E-2</v>
      </c>
      <c r="E5958" s="39">
        <v>43430</v>
      </c>
      <c r="F5958">
        <f t="shared" si="93"/>
        <v>2018</v>
      </c>
    </row>
    <row r="5959" spans="1:6" x14ac:dyDescent="0.25">
      <c r="A5959" t="s">
        <v>3153</v>
      </c>
      <c r="B5959" t="s">
        <v>5044</v>
      </c>
      <c r="C5959" s="37">
        <v>5.1100000000000003</v>
      </c>
      <c r="D5959" s="38">
        <v>4.0000000000000001E-3</v>
      </c>
      <c r="E5959" s="39">
        <v>43430</v>
      </c>
      <c r="F5959">
        <f t="shared" si="93"/>
        <v>2018</v>
      </c>
    </row>
    <row r="5960" spans="1:6" x14ac:dyDescent="0.25">
      <c r="A5960" t="s">
        <v>3153</v>
      </c>
      <c r="B5960" t="s">
        <v>5044</v>
      </c>
      <c r="C5960" s="37">
        <v>45.99</v>
      </c>
      <c r="D5960" s="38">
        <v>3.5999999999999997E-2</v>
      </c>
      <c r="E5960" s="39">
        <v>43430</v>
      </c>
      <c r="F5960">
        <f t="shared" si="93"/>
        <v>2018</v>
      </c>
    </row>
    <row r="5961" spans="1:6" x14ac:dyDescent="0.25">
      <c r="A5961" t="s">
        <v>3153</v>
      </c>
      <c r="B5961" t="s">
        <v>5044</v>
      </c>
      <c r="C5961" s="37">
        <v>61.2</v>
      </c>
      <c r="D5961" s="38">
        <v>8.3370000000000007E-3</v>
      </c>
      <c r="E5961" s="39">
        <v>43430</v>
      </c>
      <c r="F5961">
        <f t="shared" si="93"/>
        <v>2018</v>
      </c>
    </row>
    <row r="5962" spans="1:6" x14ac:dyDescent="0.25">
      <c r="A5962" t="s">
        <v>3153</v>
      </c>
      <c r="B5962" t="s">
        <v>5044</v>
      </c>
      <c r="C5962" s="37">
        <v>15.33</v>
      </c>
      <c r="D5962" s="38">
        <v>1.2E-2</v>
      </c>
      <c r="E5962" s="39">
        <v>43430</v>
      </c>
      <c r="F5962">
        <f t="shared" si="93"/>
        <v>2018</v>
      </c>
    </row>
    <row r="5963" spans="1:6" x14ac:dyDescent="0.25">
      <c r="A5963" t="s">
        <v>3153</v>
      </c>
      <c r="B5963" t="s">
        <v>5044</v>
      </c>
      <c r="C5963" s="37">
        <v>260.52</v>
      </c>
      <c r="D5963" s="38">
        <v>0.20399999999999999</v>
      </c>
      <c r="E5963" s="39">
        <v>43430</v>
      </c>
      <c r="F5963">
        <f t="shared" si="93"/>
        <v>2018</v>
      </c>
    </row>
    <row r="5964" spans="1:6" x14ac:dyDescent="0.25">
      <c r="A5964" t="s">
        <v>3153</v>
      </c>
      <c r="B5964" t="s">
        <v>5044</v>
      </c>
      <c r="C5964" s="37">
        <v>10.85</v>
      </c>
      <c r="D5964" s="38">
        <v>8.5000000000000006E-3</v>
      </c>
      <c r="E5964" s="39">
        <v>43430</v>
      </c>
      <c r="F5964">
        <f t="shared" si="93"/>
        <v>2018</v>
      </c>
    </row>
    <row r="5965" spans="1:6" x14ac:dyDescent="0.25">
      <c r="A5965" t="s">
        <v>3153</v>
      </c>
      <c r="B5965" t="s">
        <v>5044</v>
      </c>
      <c r="C5965" s="37">
        <v>61.2</v>
      </c>
      <c r="D5965" s="38">
        <v>8.3370000000000007E-3</v>
      </c>
      <c r="E5965" s="39">
        <v>43430</v>
      </c>
      <c r="F5965">
        <f t="shared" si="93"/>
        <v>2018</v>
      </c>
    </row>
    <row r="5966" spans="1:6" x14ac:dyDescent="0.25">
      <c r="A5966" t="s">
        <v>3153</v>
      </c>
      <c r="B5966" t="s">
        <v>5044</v>
      </c>
      <c r="C5966" s="37">
        <v>10.220000000000001</v>
      </c>
      <c r="D5966" s="38">
        <v>8.0000000000000002E-3</v>
      </c>
      <c r="E5966" s="39">
        <v>43430</v>
      </c>
      <c r="F5966">
        <f t="shared" si="93"/>
        <v>2018</v>
      </c>
    </row>
    <row r="5967" spans="1:6" x14ac:dyDescent="0.25">
      <c r="A5967" t="s">
        <v>3153</v>
      </c>
      <c r="B5967" t="s">
        <v>5044</v>
      </c>
      <c r="C5967" s="37">
        <v>130.26</v>
      </c>
      <c r="D5967" s="38">
        <v>0.10199999999999999</v>
      </c>
      <c r="E5967" s="39">
        <v>43430</v>
      </c>
      <c r="F5967">
        <f t="shared" si="93"/>
        <v>2018</v>
      </c>
    </row>
    <row r="5968" spans="1:6" x14ac:dyDescent="0.25">
      <c r="A5968" t="s">
        <v>3153</v>
      </c>
      <c r="B5968" t="s">
        <v>5044</v>
      </c>
      <c r="C5968" s="37">
        <v>30.66</v>
      </c>
      <c r="D5968" s="38">
        <v>2.4E-2</v>
      </c>
      <c r="E5968" s="39">
        <v>43430</v>
      </c>
      <c r="F5968">
        <f t="shared" si="93"/>
        <v>2018</v>
      </c>
    </row>
    <row r="5969" spans="1:6" x14ac:dyDescent="0.25">
      <c r="A5969" t="s">
        <v>3153</v>
      </c>
      <c r="B5969" t="s">
        <v>5044</v>
      </c>
      <c r="C5969" s="37">
        <v>130.26</v>
      </c>
      <c r="D5969" s="38">
        <v>0.10199999999999999</v>
      </c>
      <c r="E5969" s="39">
        <v>43430</v>
      </c>
      <c r="F5969">
        <f t="shared" si="93"/>
        <v>2018</v>
      </c>
    </row>
    <row r="5970" spans="1:6" x14ac:dyDescent="0.25">
      <c r="A5970" t="s">
        <v>3153</v>
      </c>
      <c r="B5970" t="s">
        <v>5044</v>
      </c>
      <c r="C5970" s="37">
        <v>5.1100000000000003</v>
      </c>
      <c r="D5970" s="38">
        <v>4.0000000000000001E-3</v>
      </c>
      <c r="E5970" s="39">
        <v>43430</v>
      </c>
      <c r="F5970">
        <f t="shared" si="93"/>
        <v>2018</v>
      </c>
    </row>
    <row r="5971" spans="1:6" x14ac:dyDescent="0.25">
      <c r="A5971" t="s">
        <v>3153</v>
      </c>
      <c r="B5971" t="s">
        <v>5044</v>
      </c>
      <c r="C5971" s="37">
        <v>25.55</v>
      </c>
      <c r="D5971" s="38">
        <v>0.02</v>
      </c>
      <c r="E5971" s="39">
        <v>43430</v>
      </c>
      <c r="F5971">
        <f t="shared" si="93"/>
        <v>2018</v>
      </c>
    </row>
    <row r="5972" spans="1:6" x14ac:dyDescent="0.25">
      <c r="A5972" t="s">
        <v>3153</v>
      </c>
      <c r="B5972" t="s">
        <v>5044</v>
      </c>
      <c r="C5972" s="37">
        <v>260.52</v>
      </c>
      <c r="D5972" s="38">
        <v>0.20399999999999999</v>
      </c>
      <c r="E5972" s="39">
        <v>43430</v>
      </c>
      <c r="F5972">
        <f t="shared" si="93"/>
        <v>2018</v>
      </c>
    </row>
    <row r="5973" spans="1:6" x14ac:dyDescent="0.25">
      <c r="A5973" t="s">
        <v>3153</v>
      </c>
      <c r="B5973" t="s">
        <v>5044</v>
      </c>
      <c r="C5973" s="37">
        <v>5.1100000000000003</v>
      </c>
      <c r="D5973" s="38">
        <v>4.0000000000000001E-3</v>
      </c>
      <c r="E5973" s="39">
        <v>43430</v>
      </c>
      <c r="F5973">
        <f t="shared" si="93"/>
        <v>2018</v>
      </c>
    </row>
    <row r="5974" spans="1:6" x14ac:dyDescent="0.25">
      <c r="A5974" t="s">
        <v>3153</v>
      </c>
      <c r="B5974" t="s">
        <v>5044</v>
      </c>
      <c r="C5974" s="37">
        <v>35.770000000000003</v>
      </c>
      <c r="D5974" s="38">
        <v>2.8000000000000001E-2</v>
      </c>
      <c r="E5974" s="39">
        <v>43430</v>
      </c>
      <c r="F5974">
        <f t="shared" si="93"/>
        <v>2018</v>
      </c>
    </row>
    <row r="5975" spans="1:6" x14ac:dyDescent="0.25">
      <c r="A5975" t="s">
        <v>3153</v>
      </c>
      <c r="B5975" t="s">
        <v>5044</v>
      </c>
      <c r="C5975" s="37">
        <v>76.650000000000006</v>
      </c>
      <c r="D5975" s="38">
        <v>0.06</v>
      </c>
      <c r="E5975" s="39">
        <v>43430</v>
      </c>
      <c r="F5975">
        <f t="shared" si="93"/>
        <v>2018</v>
      </c>
    </row>
    <row r="5976" spans="1:6" x14ac:dyDescent="0.25">
      <c r="A5976" t="s">
        <v>3153</v>
      </c>
      <c r="B5976" t="s">
        <v>5044</v>
      </c>
      <c r="C5976" s="37">
        <v>5.1100000000000003</v>
      </c>
      <c r="D5976" s="38">
        <v>4.0000000000000001E-3</v>
      </c>
      <c r="E5976" s="39">
        <v>43430</v>
      </c>
      <c r="F5976">
        <f t="shared" si="93"/>
        <v>2018</v>
      </c>
    </row>
    <row r="5977" spans="1:6" x14ac:dyDescent="0.25">
      <c r="A5977" t="s">
        <v>3153</v>
      </c>
      <c r="B5977" t="s">
        <v>5044</v>
      </c>
      <c r="C5977" s="37">
        <v>390.78</v>
      </c>
      <c r="D5977" s="38">
        <v>0.30599999999999999</v>
      </c>
      <c r="E5977" s="39">
        <v>43430</v>
      </c>
      <c r="F5977">
        <f t="shared" si="93"/>
        <v>2018</v>
      </c>
    </row>
    <row r="5978" spans="1:6" x14ac:dyDescent="0.25">
      <c r="A5978" t="s">
        <v>3153</v>
      </c>
      <c r="B5978" t="s">
        <v>5044</v>
      </c>
      <c r="C5978" s="37">
        <v>30.66</v>
      </c>
      <c r="D5978" s="38">
        <v>2.4E-2</v>
      </c>
      <c r="E5978" s="39">
        <v>43430</v>
      </c>
      <c r="F5978">
        <f t="shared" si="93"/>
        <v>2018</v>
      </c>
    </row>
    <row r="5979" spans="1:6" x14ac:dyDescent="0.25">
      <c r="A5979" t="s">
        <v>3153</v>
      </c>
      <c r="B5979" t="s">
        <v>5044</v>
      </c>
      <c r="C5979" s="37">
        <v>40.880000000000003</v>
      </c>
      <c r="D5979" s="38">
        <v>3.2000000000000001E-2</v>
      </c>
      <c r="E5979" s="39">
        <v>43430</v>
      </c>
      <c r="F5979">
        <f t="shared" si="93"/>
        <v>2018</v>
      </c>
    </row>
    <row r="5980" spans="1:6" x14ac:dyDescent="0.25">
      <c r="A5980" t="s">
        <v>3153</v>
      </c>
      <c r="B5980" t="s">
        <v>5044</v>
      </c>
      <c r="C5980" s="37">
        <v>40.880000000000003</v>
      </c>
      <c r="D5980" s="38">
        <v>3.2000000000000001E-2</v>
      </c>
      <c r="E5980" s="39">
        <v>43430</v>
      </c>
      <c r="F5980">
        <f t="shared" si="93"/>
        <v>2018</v>
      </c>
    </row>
    <row r="5981" spans="1:6" x14ac:dyDescent="0.25">
      <c r="A5981" t="s">
        <v>3153</v>
      </c>
      <c r="B5981" t="s">
        <v>5044</v>
      </c>
      <c r="C5981" s="37">
        <v>195.39</v>
      </c>
      <c r="D5981" s="38">
        <v>0.153</v>
      </c>
      <c r="E5981" s="39">
        <v>43430</v>
      </c>
      <c r="F5981">
        <f t="shared" si="93"/>
        <v>2018</v>
      </c>
    </row>
    <row r="5982" spans="1:6" x14ac:dyDescent="0.25">
      <c r="A5982" t="s">
        <v>3153</v>
      </c>
      <c r="B5982" t="s">
        <v>5044</v>
      </c>
      <c r="C5982" s="37">
        <v>40.880000000000003</v>
      </c>
      <c r="D5982" s="38">
        <v>3.2000000000000001E-2</v>
      </c>
      <c r="E5982" s="39">
        <v>43430</v>
      </c>
      <c r="F5982">
        <f t="shared" si="93"/>
        <v>2018</v>
      </c>
    </row>
    <row r="5983" spans="1:6" x14ac:dyDescent="0.25">
      <c r="A5983" t="s">
        <v>3153</v>
      </c>
      <c r="B5983" t="s">
        <v>5044</v>
      </c>
      <c r="C5983" s="37">
        <v>195.39</v>
      </c>
      <c r="D5983" s="38">
        <v>0.153</v>
      </c>
      <c r="E5983" s="39">
        <v>43430</v>
      </c>
      <c r="F5983">
        <f t="shared" si="93"/>
        <v>2018</v>
      </c>
    </row>
    <row r="5984" spans="1:6" x14ac:dyDescent="0.25">
      <c r="A5984" t="s">
        <v>3153</v>
      </c>
      <c r="B5984" t="s">
        <v>5044</v>
      </c>
      <c r="C5984" s="37">
        <v>15.33</v>
      </c>
      <c r="D5984" s="38">
        <v>1.2E-2</v>
      </c>
      <c r="E5984" s="39">
        <v>43430</v>
      </c>
      <c r="F5984">
        <f t="shared" si="93"/>
        <v>2018</v>
      </c>
    </row>
    <row r="5985" spans="1:6" x14ac:dyDescent="0.25">
      <c r="A5985" t="s">
        <v>3153</v>
      </c>
      <c r="B5985" t="s">
        <v>5044</v>
      </c>
      <c r="C5985" s="37">
        <v>325.64999999999998</v>
      </c>
      <c r="D5985" s="38">
        <v>0.255</v>
      </c>
      <c r="E5985" s="39">
        <v>43430</v>
      </c>
      <c r="F5985">
        <f t="shared" si="93"/>
        <v>2018</v>
      </c>
    </row>
    <row r="5986" spans="1:6" x14ac:dyDescent="0.25">
      <c r="A5986" t="s">
        <v>3153</v>
      </c>
      <c r="B5986" t="s">
        <v>5044</v>
      </c>
      <c r="C5986" s="37">
        <v>40.880000000000003</v>
      </c>
      <c r="D5986" s="38">
        <v>3.2000000000000001E-2</v>
      </c>
      <c r="E5986" s="39">
        <v>43430</v>
      </c>
      <c r="F5986">
        <f t="shared" si="93"/>
        <v>2018</v>
      </c>
    </row>
    <row r="5987" spans="1:6" x14ac:dyDescent="0.25">
      <c r="A5987" t="s">
        <v>3153</v>
      </c>
      <c r="B5987" t="s">
        <v>5044</v>
      </c>
      <c r="C5987" s="37">
        <v>10.220000000000001</v>
      </c>
      <c r="D5987" s="38">
        <v>8.0000000000000002E-3</v>
      </c>
      <c r="E5987" s="39">
        <v>43430</v>
      </c>
      <c r="F5987">
        <f t="shared" si="93"/>
        <v>2018</v>
      </c>
    </row>
    <row r="5988" spans="1:6" x14ac:dyDescent="0.25">
      <c r="A5988" t="s">
        <v>3153</v>
      </c>
      <c r="B5988" t="s">
        <v>5044</v>
      </c>
      <c r="C5988" s="37">
        <v>325.64999999999998</v>
      </c>
      <c r="D5988" s="38">
        <v>0.255</v>
      </c>
      <c r="E5988" s="39">
        <v>43430</v>
      </c>
      <c r="F5988">
        <f t="shared" si="93"/>
        <v>2018</v>
      </c>
    </row>
    <row r="5989" spans="1:6" x14ac:dyDescent="0.25">
      <c r="A5989" t="s">
        <v>3153</v>
      </c>
      <c r="B5989" t="s">
        <v>5044</v>
      </c>
      <c r="C5989" s="37">
        <v>10.220000000000001</v>
      </c>
      <c r="D5989" s="38">
        <v>8.0000000000000002E-3</v>
      </c>
      <c r="E5989" s="39">
        <v>43430</v>
      </c>
      <c r="F5989">
        <f t="shared" si="93"/>
        <v>2018</v>
      </c>
    </row>
    <row r="5990" spans="1:6" x14ac:dyDescent="0.25">
      <c r="A5990" t="s">
        <v>3153</v>
      </c>
      <c r="B5990" t="s">
        <v>5044</v>
      </c>
      <c r="C5990" s="37">
        <v>130.26</v>
      </c>
      <c r="D5990" s="38">
        <v>0.10199999999999999</v>
      </c>
      <c r="E5990" s="39">
        <v>43430</v>
      </c>
      <c r="F5990">
        <f t="shared" si="93"/>
        <v>2018</v>
      </c>
    </row>
    <row r="5991" spans="1:6" x14ac:dyDescent="0.25">
      <c r="A5991" t="s">
        <v>3153</v>
      </c>
      <c r="B5991" t="s">
        <v>5044</v>
      </c>
      <c r="C5991" s="37">
        <v>15.33</v>
      </c>
      <c r="D5991" s="38">
        <v>1.2E-2</v>
      </c>
      <c r="E5991" s="39">
        <v>43430</v>
      </c>
      <c r="F5991">
        <f t="shared" si="93"/>
        <v>2018</v>
      </c>
    </row>
    <row r="5992" spans="1:6" x14ac:dyDescent="0.25">
      <c r="A5992" t="s">
        <v>3153</v>
      </c>
      <c r="B5992" t="s">
        <v>5044</v>
      </c>
      <c r="C5992" s="37">
        <v>30.66</v>
      </c>
      <c r="D5992" s="38">
        <v>2.4E-2</v>
      </c>
      <c r="E5992" s="39">
        <v>43430</v>
      </c>
      <c r="F5992">
        <f t="shared" si="93"/>
        <v>2018</v>
      </c>
    </row>
    <row r="5993" spans="1:6" x14ac:dyDescent="0.25">
      <c r="A5993" t="s">
        <v>3153</v>
      </c>
      <c r="B5993" t="s">
        <v>5044</v>
      </c>
      <c r="C5993" s="37">
        <v>15.33</v>
      </c>
      <c r="D5993" s="38">
        <v>1.2E-2</v>
      </c>
      <c r="E5993" s="39">
        <v>43430</v>
      </c>
      <c r="F5993">
        <f t="shared" si="93"/>
        <v>2018</v>
      </c>
    </row>
    <row r="5994" spans="1:6" x14ac:dyDescent="0.25">
      <c r="A5994" t="s">
        <v>3153</v>
      </c>
      <c r="B5994" t="s">
        <v>5044</v>
      </c>
      <c r="C5994" s="37">
        <v>65.13</v>
      </c>
      <c r="D5994" s="38">
        <v>5.0999999999999997E-2</v>
      </c>
      <c r="E5994" s="39">
        <v>43430</v>
      </c>
      <c r="F5994">
        <f t="shared" si="93"/>
        <v>2018</v>
      </c>
    </row>
    <row r="5995" spans="1:6" x14ac:dyDescent="0.25">
      <c r="A5995" t="s">
        <v>3153</v>
      </c>
      <c r="B5995" t="s">
        <v>5044</v>
      </c>
      <c r="C5995" s="37">
        <v>15.33</v>
      </c>
      <c r="D5995" s="38">
        <v>1.2E-2</v>
      </c>
      <c r="E5995" s="39">
        <v>43430</v>
      </c>
      <c r="F5995">
        <f t="shared" si="93"/>
        <v>2018</v>
      </c>
    </row>
    <row r="5996" spans="1:6" x14ac:dyDescent="0.25">
      <c r="A5996" t="s">
        <v>3153</v>
      </c>
      <c r="B5996" t="s">
        <v>5044</v>
      </c>
      <c r="C5996" s="37">
        <v>5.1100000000000003</v>
      </c>
      <c r="D5996" s="38">
        <v>4.0000000000000001E-3</v>
      </c>
      <c r="E5996" s="39">
        <v>43430</v>
      </c>
      <c r="F5996">
        <f t="shared" si="93"/>
        <v>2018</v>
      </c>
    </row>
    <row r="5997" spans="1:6" x14ac:dyDescent="0.25">
      <c r="A5997" t="s">
        <v>3153</v>
      </c>
      <c r="B5997" t="s">
        <v>5044</v>
      </c>
      <c r="C5997" s="37">
        <v>260.52</v>
      </c>
      <c r="D5997" s="38">
        <v>0.20399999999999999</v>
      </c>
      <c r="E5997" s="39">
        <v>43430</v>
      </c>
      <c r="F5997">
        <f t="shared" si="93"/>
        <v>2018</v>
      </c>
    </row>
    <row r="5998" spans="1:6" x14ac:dyDescent="0.25">
      <c r="A5998" t="s">
        <v>3153</v>
      </c>
      <c r="B5998" t="s">
        <v>5044</v>
      </c>
      <c r="C5998" s="37">
        <v>25.55</v>
      </c>
      <c r="D5998" s="38">
        <v>0.02</v>
      </c>
      <c r="E5998" s="39">
        <v>43430</v>
      </c>
      <c r="F5998">
        <f t="shared" si="93"/>
        <v>2018</v>
      </c>
    </row>
    <row r="5999" spans="1:6" x14ac:dyDescent="0.25">
      <c r="A5999" t="s">
        <v>3153</v>
      </c>
      <c r="B5999" t="s">
        <v>5044</v>
      </c>
      <c r="C5999" s="37">
        <v>30.66</v>
      </c>
      <c r="D5999" s="38">
        <v>2.4E-2</v>
      </c>
      <c r="E5999" s="39">
        <v>43430</v>
      </c>
      <c r="F5999">
        <f t="shared" si="93"/>
        <v>2018</v>
      </c>
    </row>
    <row r="6000" spans="1:6" x14ac:dyDescent="0.25">
      <c r="A6000" t="s">
        <v>3153</v>
      </c>
      <c r="B6000" t="s">
        <v>5044</v>
      </c>
      <c r="C6000" s="37">
        <v>35.770000000000003</v>
      </c>
      <c r="D6000" s="38">
        <v>2.8000000000000001E-2</v>
      </c>
      <c r="E6000" s="39">
        <v>43430</v>
      </c>
      <c r="F6000">
        <f t="shared" si="93"/>
        <v>2018</v>
      </c>
    </row>
    <row r="6001" spans="1:6" x14ac:dyDescent="0.25">
      <c r="A6001" t="s">
        <v>3153</v>
      </c>
      <c r="B6001" t="s">
        <v>5044</v>
      </c>
      <c r="C6001" s="37">
        <v>5.1100000000000003</v>
      </c>
      <c r="D6001" s="38">
        <v>4.0000000000000001E-3</v>
      </c>
      <c r="E6001" s="39">
        <v>43430</v>
      </c>
      <c r="F6001">
        <f t="shared" si="93"/>
        <v>2018</v>
      </c>
    </row>
    <row r="6002" spans="1:6" x14ac:dyDescent="0.25">
      <c r="A6002" t="s">
        <v>3153</v>
      </c>
      <c r="B6002" t="s">
        <v>5044</v>
      </c>
      <c r="C6002" s="37">
        <v>440.48</v>
      </c>
      <c r="D6002" s="38">
        <v>0.2576</v>
      </c>
      <c r="E6002" s="39">
        <v>43430</v>
      </c>
      <c r="F6002">
        <f t="shared" si="93"/>
        <v>2018</v>
      </c>
    </row>
    <row r="6003" spans="1:6" x14ac:dyDescent="0.25">
      <c r="A6003" t="s">
        <v>3153</v>
      </c>
      <c r="B6003" t="s">
        <v>5044</v>
      </c>
      <c r="C6003" s="37">
        <v>35.770000000000003</v>
      </c>
      <c r="D6003" s="38">
        <v>2.8000000000000001E-2</v>
      </c>
      <c r="E6003" s="39">
        <v>43430</v>
      </c>
      <c r="F6003">
        <f t="shared" si="93"/>
        <v>2018</v>
      </c>
    </row>
    <row r="6004" spans="1:6" x14ac:dyDescent="0.25">
      <c r="A6004" t="s">
        <v>3153</v>
      </c>
      <c r="B6004" t="s">
        <v>5044</v>
      </c>
      <c r="C6004" s="37">
        <v>325.64999999999998</v>
      </c>
      <c r="D6004" s="38">
        <v>0.255</v>
      </c>
      <c r="E6004" s="39">
        <v>43430</v>
      </c>
      <c r="F6004">
        <f t="shared" si="93"/>
        <v>2018</v>
      </c>
    </row>
    <row r="6005" spans="1:6" x14ac:dyDescent="0.25">
      <c r="A6005" t="s">
        <v>3153</v>
      </c>
      <c r="B6005" t="s">
        <v>5044</v>
      </c>
      <c r="C6005" s="37">
        <v>61.2</v>
      </c>
      <c r="D6005" s="38">
        <v>8.3370000000000007E-3</v>
      </c>
      <c r="E6005" s="39">
        <v>43430</v>
      </c>
      <c r="F6005">
        <f t="shared" si="93"/>
        <v>2018</v>
      </c>
    </row>
    <row r="6006" spans="1:6" x14ac:dyDescent="0.25">
      <c r="A6006" t="s">
        <v>3153</v>
      </c>
      <c r="B6006" t="s">
        <v>5044</v>
      </c>
      <c r="C6006" s="37">
        <v>61.32</v>
      </c>
      <c r="D6006" s="38">
        <v>4.8000000000000001E-2</v>
      </c>
      <c r="E6006" s="39">
        <v>43430</v>
      </c>
      <c r="F6006">
        <f t="shared" si="93"/>
        <v>2018</v>
      </c>
    </row>
    <row r="6007" spans="1:6" x14ac:dyDescent="0.25">
      <c r="A6007" t="s">
        <v>3153</v>
      </c>
      <c r="B6007" t="s">
        <v>5044</v>
      </c>
      <c r="C6007" s="37">
        <v>195.39</v>
      </c>
      <c r="D6007" s="38">
        <v>0.153</v>
      </c>
      <c r="E6007" s="39">
        <v>43430</v>
      </c>
      <c r="F6007">
        <f t="shared" si="93"/>
        <v>2018</v>
      </c>
    </row>
    <row r="6008" spans="1:6" x14ac:dyDescent="0.25">
      <c r="A6008" t="s">
        <v>3153</v>
      </c>
      <c r="B6008" t="s">
        <v>5044</v>
      </c>
      <c r="C6008" s="37">
        <v>5.1100000000000003</v>
      </c>
      <c r="D6008" s="38">
        <v>4.0000000000000001E-3</v>
      </c>
      <c r="E6008" s="39">
        <v>43430</v>
      </c>
      <c r="F6008">
        <f t="shared" si="93"/>
        <v>2018</v>
      </c>
    </row>
    <row r="6009" spans="1:6" x14ac:dyDescent="0.25">
      <c r="A6009" t="s">
        <v>3153</v>
      </c>
      <c r="B6009" t="s">
        <v>5044</v>
      </c>
      <c r="C6009" s="37">
        <v>51.1</v>
      </c>
      <c r="D6009" s="38">
        <v>0.04</v>
      </c>
      <c r="E6009" s="39">
        <v>43430</v>
      </c>
      <c r="F6009">
        <f t="shared" si="93"/>
        <v>2018</v>
      </c>
    </row>
    <row r="6010" spans="1:6" x14ac:dyDescent="0.25">
      <c r="A6010" t="s">
        <v>3153</v>
      </c>
      <c r="B6010" t="s">
        <v>5044</v>
      </c>
      <c r="C6010" s="37">
        <v>5.1100000000000003</v>
      </c>
      <c r="D6010" s="38">
        <v>4.0000000000000001E-3</v>
      </c>
      <c r="E6010" s="39">
        <v>43430</v>
      </c>
      <c r="F6010">
        <f t="shared" si="93"/>
        <v>2018</v>
      </c>
    </row>
    <row r="6011" spans="1:6" x14ac:dyDescent="0.25">
      <c r="A6011" t="s">
        <v>3153</v>
      </c>
      <c r="B6011" t="s">
        <v>5044</v>
      </c>
      <c r="C6011" s="37">
        <v>195.39</v>
      </c>
      <c r="D6011" s="38">
        <v>0.153</v>
      </c>
      <c r="E6011" s="39">
        <v>43430</v>
      </c>
      <c r="F6011">
        <f t="shared" si="93"/>
        <v>2018</v>
      </c>
    </row>
    <row r="6012" spans="1:6" x14ac:dyDescent="0.25">
      <c r="A6012" t="s">
        <v>3153</v>
      </c>
      <c r="B6012" t="s">
        <v>5044</v>
      </c>
      <c r="C6012" s="37">
        <v>61.2</v>
      </c>
      <c r="D6012" s="38">
        <v>8.3370000000000007E-3</v>
      </c>
      <c r="E6012" s="39">
        <v>43430</v>
      </c>
      <c r="F6012">
        <f t="shared" si="93"/>
        <v>2018</v>
      </c>
    </row>
    <row r="6013" spans="1:6" x14ac:dyDescent="0.25">
      <c r="A6013" t="s">
        <v>3153</v>
      </c>
      <c r="B6013" t="s">
        <v>5044</v>
      </c>
      <c r="C6013" s="37">
        <v>20.440000000000001</v>
      </c>
      <c r="D6013" s="38">
        <v>1.6E-2</v>
      </c>
      <c r="E6013" s="39">
        <v>43430</v>
      </c>
      <c r="F6013">
        <f t="shared" si="93"/>
        <v>2018</v>
      </c>
    </row>
    <row r="6014" spans="1:6" x14ac:dyDescent="0.25">
      <c r="A6014" t="s">
        <v>3153</v>
      </c>
      <c r="B6014" t="s">
        <v>5044</v>
      </c>
      <c r="C6014" s="37">
        <v>130.26</v>
      </c>
      <c r="D6014" s="38">
        <v>0.10199999999999999</v>
      </c>
      <c r="E6014" s="39">
        <v>43430</v>
      </c>
      <c r="F6014">
        <f t="shared" si="93"/>
        <v>2018</v>
      </c>
    </row>
    <row r="6015" spans="1:6" x14ac:dyDescent="0.25">
      <c r="A6015" t="s">
        <v>3153</v>
      </c>
      <c r="B6015" t="s">
        <v>5044</v>
      </c>
      <c r="C6015" s="37">
        <v>260.52</v>
      </c>
      <c r="D6015" s="38">
        <v>0.20399999999999999</v>
      </c>
      <c r="E6015" s="39">
        <v>43430</v>
      </c>
      <c r="F6015">
        <f t="shared" si="93"/>
        <v>2018</v>
      </c>
    </row>
    <row r="6016" spans="1:6" x14ac:dyDescent="0.25">
      <c r="A6016" t="s">
        <v>3153</v>
      </c>
      <c r="B6016" t="s">
        <v>5044</v>
      </c>
      <c r="C6016" s="37">
        <v>5.1100000000000003</v>
      </c>
      <c r="D6016" s="38">
        <v>4.0000000000000001E-3</v>
      </c>
      <c r="E6016" s="39">
        <v>43430</v>
      </c>
      <c r="F6016">
        <f t="shared" si="93"/>
        <v>2018</v>
      </c>
    </row>
    <row r="6017" spans="1:6" x14ac:dyDescent="0.25">
      <c r="A6017" t="s">
        <v>3153</v>
      </c>
      <c r="B6017" t="s">
        <v>5044</v>
      </c>
      <c r="C6017" s="37">
        <v>35.770000000000003</v>
      </c>
      <c r="D6017" s="38">
        <v>2.8000000000000001E-2</v>
      </c>
      <c r="E6017" s="39">
        <v>43430</v>
      </c>
      <c r="F6017">
        <f t="shared" si="93"/>
        <v>2018</v>
      </c>
    </row>
    <row r="6018" spans="1:6" x14ac:dyDescent="0.25">
      <c r="A6018" t="s">
        <v>3153</v>
      </c>
      <c r="B6018" t="s">
        <v>5044</v>
      </c>
      <c r="C6018" s="37">
        <v>10.220000000000001</v>
      </c>
      <c r="D6018" s="38">
        <v>8.0000000000000002E-3</v>
      </c>
      <c r="E6018" s="39">
        <v>43430</v>
      </c>
      <c r="F6018">
        <f t="shared" si="93"/>
        <v>2018</v>
      </c>
    </row>
    <row r="6019" spans="1:6" x14ac:dyDescent="0.25">
      <c r="A6019" t="s">
        <v>3153</v>
      </c>
      <c r="B6019" t="s">
        <v>5044</v>
      </c>
      <c r="C6019" s="37">
        <v>61.2</v>
      </c>
      <c r="D6019" s="38">
        <v>8.3370000000000007E-3</v>
      </c>
      <c r="E6019" s="39">
        <v>43430</v>
      </c>
      <c r="F6019">
        <f t="shared" ref="F6019:F6082" si="94">YEAR(E6019)</f>
        <v>2018</v>
      </c>
    </row>
    <row r="6020" spans="1:6" x14ac:dyDescent="0.25">
      <c r="A6020" t="s">
        <v>3153</v>
      </c>
      <c r="B6020" t="s">
        <v>5044</v>
      </c>
      <c r="C6020" s="37">
        <v>195.39</v>
      </c>
      <c r="D6020" s="38">
        <v>0.153</v>
      </c>
      <c r="E6020" s="39">
        <v>43430</v>
      </c>
      <c r="F6020">
        <f t="shared" si="94"/>
        <v>2018</v>
      </c>
    </row>
    <row r="6021" spans="1:6" x14ac:dyDescent="0.25">
      <c r="A6021" t="s">
        <v>3153</v>
      </c>
      <c r="B6021" t="s">
        <v>5044</v>
      </c>
      <c r="C6021" s="37">
        <v>25.55</v>
      </c>
      <c r="D6021" s="38">
        <v>0.02</v>
      </c>
      <c r="E6021" s="39">
        <v>43430</v>
      </c>
      <c r="F6021">
        <f t="shared" si="94"/>
        <v>2018</v>
      </c>
    </row>
    <row r="6022" spans="1:6" x14ac:dyDescent="0.25">
      <c r="A6022" t="s">
        <v>3153</v>
      </c>
      <c r="B6022" t="s">
        <v>5044</v>
      </c>
      <c r="C6022" s="37">
        <v>61.2</v>
      </c>
      <c r="D6022" s="38">
        <v>8.3370000000000007E-3</v>
      </c>
      <c r="E6022" s="39">
        <v>43430</v>
      </c>
      <c r="F6022">
        <f t="shared" si="94"/>
        <v>2018</v>
      </c>
    </row>
    <row r="6023" spans="1:6" x14ac:dyDescent="0.25">
      <c r="A6023" t="s">
        <v>3153</v>
      </c>
      <c r="B6023" t="s">
        <v>5044</v>
      </c>
      <c r="C6023" s="37">
        <v>35.770000000000003</v>
      </c>
      <c r="D6023" s="38">
        <v>2.8000000000000001E-2</v>
      </c>
      <c r="E6023" s="39">
        <v>43430</v>
      </c>
      <c r="F6023">
        <f t="shared" si="94"/>
        <v>2018</v>
      </c>
    </row>
    <row r="6024" spans="1:6" x14ac:dyDescent="0.25">
      <c r="A6024" t="s">
        <v>3153</v>
      </c>
      <c r="B6024" t="s">
        <v>5044</v>
      </c>
      <c r="C6024" s="37">
        <v>15.33</v>
      </c>
      <c r="D6024" s="38">
        <v>1.2E-2</v>
      </c>
      <c r="E6024" s="39">
        <v>43430</v>
      </c>
      <c r="F6024">
        <f t="shared" si="94"/>
        <v>2018</v>
      </c>
    </row>
    <row r="6025" spans="1:6" x14ac:dyDescent="0.25">
      <c r="A6025" t="s">
        <v>3153</v>
      </c>
      <c r="B6025" t="s">
        <v>5044</v>
      </c>
      <c r="C6025" s="37">
        <v>260.52</v>
      </c>
      <c r="D6025" s="38">
        <v>0.20399999999999999</v>
      </c>
      <c r="E6025" s="39">
        <v>43430</v>
      </c>
      <c r="F6025">
        <f t="shared" si="94"/>
        <v>2018</v>
      </c>
    </row>
    <row r="6026" spans="1:6" x14ac:dyDescent="0.25">
      <c r="A6026" t="s">
        <v>3153</v>
      </c>
      <c r="B6026" t="s">
        <v>5044</v>
      </c>
      <c r="C6026" s="37">
        <v>61.2</v>
      </c>
      <c r="D6026" s="38">
        <v>8.3370000000000007E-3</v>
      </c>
      <c r="E6026" s="39">
        <v>43430</v>
      </c>
      <c r="F6026">
        <f t="shared" si="94"/>
        <v>2018</v>
      </c>
    </row>
    <row r="6027" spans="1:6" x14ac:dyDescent="0.25">
      <c r="A6027" t="s">
        <v>3153</v>
      </c>
      <c r="B6027" t="s">
        <v>5044</v>
      </c>
      <c r="C6027" s="37">
        <v>130.26</v>
      </c>
      <c r="D6027" s="38">
        <v>0.10199999999999999</v>
      </c>
      <c r="E6027" s="39">
        <v>43430</v>
      </c>
      <c r="F6027">
        <f t="shared" si="94"/>
        <v>2018</v>
      </c>
    </row>
    <row r="6028" spans="1:6" x14ac:dyDescent="0.25">
      <c r="A6028" t="s">
        <v>3153</v>
      </c>
      <c r="B6028" t="s">
        <v>5044</v>
      </c>
      <c r="C6028" s="37">
        <v>35.770000000000003</v>
      </c>
      <c r="D6028" s="38">
        <v>2.8000000000000001E-2</v>
      </c>
      <c r="E6028" s="39">
        <v>43430</v>
      </c>
      <c r="F6028">
        <f t="shared" si="94"/>
        <v>2018</v>
      </c>
    </row>
    <row r="6029" spans="1:6" x14ac:dyDescent="0.25">
      <c r="A6029" t="s">
        <v>3153</v>
      </c>
      <c r="B6029" t="s">
        <v>5044</v>
      </c>
      <c r="C6029" s="37">
        <v>35.770000000000003</v>
      </c>
      <c r="D6029" s="38">
        <v>2.8000000000000001E-2</v>
      </c>
      <c r="E6029" s="39">
        <v>43430</v>
      </c>
      <c r="F6029">
        <f t="shared" si="94"/>
        <v>2018</v>
      </c>
    </row>
    <row r="6030" spans="1:6" x14ac:dyDescent="0.25">
      <c r="A6030" t="s">
        <v>3153</v>
      </c>
      <c r="B6030" t="s">
        <v>5044</v>
      </c>
      <c r="C6030" s="37">
        <v>45.99</v>
      </c>
      <c r="D6030" s="38">
        <v>3.5999999999999997E-2</v>
      </c>
      <c r="E6030" s="39">
        <v>43430</v>
      </c>
      <c r="F6030">
        <f t="shared" si="94"/>
        <v>2018</v>
      </c>
    </row>
    <row r="6031" spans="1:6" x14ac:dyDescent="0.25">
      <c r="A6031" t="s">
        <v>3153</v>
      </c>
      <c r="B6031" t="s">
        <v>5044</v>
      </c>
      <c r="C6031" s="37">
        <v>275.3</v>
      </c>
      <c r="D6031" s="38">
        <v>0.161</v>
      </c>
      <c r="E6031" s="39">
        <v>43430</v>
      </c>
      <c r="F6031">
        <f t="shared" si="94"/>
        <v>2018</v>
      </c>
    </row>
    <row r="6032" spans="1:6" x14ac:dyDescent="0.25">
      <c r="A6032" t="s">
        <v>3153</v>
      </c>
      <c r="B6032" t="s">
        <v>5044</v>
      </c>
      <c r="C6032" s="37">
        <v>15.33</v>
      </c>
      <c r="D6032" s="38">
        <v>1.2E-2</v>
      </c>
      <c r="E6032" s="39">
        <v>43430</v>
      </c>
      <c r="F6032">
        <f t="shared" si="94"/>
        <v>2018</v>
      </c>
    </row>
    <row r="6033" spans="1:6" x14ac:dyDescent="0.25">
      <c r="A6033" t="s">
        <v>3153</v>
      </c>
      <c r="B6033" t="s">
        <v>5044</v>
      </c>
      <c r="C6033" s="37">
        <v>5.1100000000000003</v>
      </c>
      <c r="D6033" s="38">
        <v>4.0000000000000001E-3</v>
      </c>
      <c r="E6033" s="39">
        <v>43430</v>
      </c>
      <c r="F6033">
        <f t="shared" si="94"/>
        <v>2018</v>
      </c>
    </row>
    <row r="6034" spans="1:6" x14ac:dyDescent="0.25">
      <c r="A6034" t="s">
        <v>3153</v>
      </c>
      <c r="B6034" t="s">
        <v>5044</v>
      </c>
      <c r="C6034" s="37">
        <v>260.52</v>
      </c>
      <c r="D6034" s="38">
        <v>0.20399999999999999</v>
      </c>
      <c r="E6034" s="39">
        <v>43430</v>
      </c>
      <c r="F6034">
        <f t="shared" si="94"/>
        <v>2018</v>
      </c>
    </row>
    <row r="6035" spans="1:6" x14ac:dyDescent="0.25">
      <c r="A6035" t="s">
        <v>3153</v>
      </c>
      <c r="B6035" t="s">
        <v>5044</v>
      </c>
      <c r="C6035" s="37">
        <v>35.770000000000003</v>
      </c>
      <c r="D6035" s="38">
        <v>2.8000000000000001E-2</v>
      </c>
      <c r="E6035" s="39">
        <v>43430</v>
      </c>
      <c r="F6035">
        <f t="shared" si="94"/>
        <v>2018</v>
      </c>
    </row>
    <row r="6036" spans="1:6" x14ac:dyDescent="0.25">
      <c r="A6036" t="s">
        <v>3153</v>
      </c>
      <c r="B6036" t="s">
        <v>5044</v>
      </c>
      <c r="C6036" s="37">
        <v>15.33</v>
      </c>
      <c r="D6036" s="38">
        <v>1.2E-2</v>
      </c>
      <c r="E6036" s="39">
        <v>43430</v>
      </c>
      <c r="F6036">
        <f t="shared" si="94"/>
        <v>2018</v>
      </c>
    </row>
    <row r="6037" spans="1:6" x14ac:dyDescent="0.25">
      <c r="A6037" t="s">
        <v>3153</v>
      </c>
      <c r="B6037" t="s">
        <v>5044</v>
      </c>
      <c r="C6037" s="37">
        <v>30.66</v>
      </c>
      <c r="D6037" s="38">
        <v>2.4E-2</v>
      </c>
      <c r="E6037" s="39">
        <v>43430</v>
      </c>
      <c r="F6037">
        <f t="shared" si="94"/>
        <v>2018</v>
      </c>
    </row>
    <row r="6038" spans="1:6" x14ac:dyDescent="0.25">
      <c r="A6038" t="s">
        <v>3153</v>
      </c>
      <c r="B6038" t="s">
        <v>5044</v>
      </c>
      <c r="C6038" s="37">
        <v>130.26</v>
      </c>
      <c r="D6038" s="38">
        <v>0.10199999999999999</v>
      </c>
      <c r="E6038" s="39">
        <v>43430</v>
      </c>
      <c r="F6038">
        <f t="shared" si="94"/>
        <v>2018</v>
      </c>
    </row>
    <row r="6039" spans="1:6" x14ac:dyDescent="0.25">
      <c r="A6039" t="s">
        <v>3153</v>
      </c>
      <c r="B6039" t="s">
        <v>5044</v>
      </c>
      <c r="C6039" s="37">
        <v>10.220000000000001</v>
      </c>
      <c r="D6039" s="38">
        <v>8.0000000000000002E-3</v>
      </c>
      <c r="E6039" s="39">
        <v>43430</v>
      </c>
      <c r="F6039">
        <f t="shared" si="94"/>
        <v>2018</v>
      </c>
    </row>
    <row r="6040" spans="1:6" x14ac:dyDescent="0.25">
      <c r="A6040" t="s">
        <v>3153</v>
      </c>
      <c r="B6040" t="s">
        <v>5044</v>
      </c>
      <c r="C6040" s="37">
        <v>260.52</v>
      </c>
      <c r="D6040" s="38">
        <v>0.20399999999999999</v>
      </c>
      <c r="E6040" s="39">
        <v>43430</v>
      </c>
      <c r="F6040">
        <f t="shared" si="94"/>
        <v>2018</v>
      </c>
    </row>
    <row r="6041" spans="1:6" x14ac:dyDescent="0.25">
      <c r="A6041" t="s">
        <v>3153</v>
      </c>
      <c r="B6041" t="s">
        <v>5044</v>
      </c>
      <c r="C6041" s="37">
        <v>15.33</v>
      </c>
      <c r="D6041" s="38">
        <v>1.2E-2</v>
      </c>
      <c r="E6041" s="39">
        <v>43430</v>
      </c>
      <c r="F6041">
        <f t="shared" si="94"/>
        <v>2018</v>
      </c>
    </row>
    <row r="6042" spans="1:6" x14ac:dyDescent="0.25">
      <c r="A6042" t="s">
        <v>3153</v>
      </c>
      <c r="B6042" t="s">
        <v>5044</v>
      </c>
      <c r="C6042" s="37">
        <v>30.66</v>
      </c>
      <c r="D6042" s="38">
        <v>2.4E-2</v>
      </c>
      <c r="E6042" s="39">
        <v>43430</v>
      </c>
      <c r="F6042">
        <f t="shared" si="94"/>
        <v>2018</v>
      </c>
    </row>
    <row r="6043" spans="1:6" x14ac:dyDescent="0.25">
      <c r="A6043" t="s">
        <v>3153</v>
      </c>
      <c r="B6043" t="s">
        <v>5044</v>
      </c>
      <c r="C6043" s="37">
        <v>61.2</v>
      </c>
      <c r="D6043" s="38">
        <v>8.3370000000000007E-3</v>
      </c>
      <c r="E6043" s="39">
        <v>43430</v>
      </c>
      <c r="F6043">
        <f t="shared" si="94"/>
        <v>2018</v>
      </c>
    </row>
    <row r="6044" spans="1:6" x14ac:dyDescent="0.25">
      <c r="A6044" t="s">
        <v>3153</v>
      </c>
      <c r="B6044" t="s">
        <v>5044</v>
      </c>
      <c r="C6044" s="37">
        <v>30.66</v>
      </c>
      <c r="D6044" s="38">
        <v>2.4E-2</v>
      </c>
      <c r="E6044" s="39">
        <v>43430</v>
      </c>
      <c r="F6044">
        <f t="shared" si="94"/>
        <v>2018</v>
      </c>
    </row>
    <row r="6045" spans="1:6" x14ac:dyDescent="0.25">
      <c r="A6045" t="s">
        <v>3153</v>
      </c>
      <c r="B6045" t="s">
        <v>5044</v>
      </c>
      <c r="C6045" s="37">
        <v>65.13</v>
      </c>
      <c r="D6045" s="38">
        <v>5.0999999999999997E-2</v>
      </c>
      <c r="E6045" s="39">
        <v>43430</v>
      </c>
      <c r="F6045">
        <f t="shared" si="94"/>
        <v>2018</v>
      </c>
    </row>
    <row r="6046" spans="1:6" x14ac:dyDescent="0.25">
      <c r="A6046" t="s">
        <v>3153</v>
      </c>
      <c r="B6046" t="s">
        <v>5044</v>
      </c>
      <c r="C6046" s="37">
        <v>10.220000000000001</v>
      </c>
      <c r="D6046" s="38">
        <v>8.0000000000000002E-3</v>
      </c>
      <c r="E6046" s="39">
        <v>43430</v>
      </c>
      <c r="F6046">
        <f t="shared" si="94"/>
        <v>2018</v>
      </c>
    </row>
    <row r="6047" spans="1:6" x14ac:dyDescent="0.25">
      <c r="A6047" t="s">
        <v>3153</v>
      </c>
      <c r="B6047" t="s">
        <v>5044</v>
      </c>
      <c r="C6047" s="37">
        <v>35.770000000000003</v>
      </c>
      <c r="D6047" s="38">
        <v>2.8000000000000001E-2</v>
      </c>
      <c r="E6047" s="39">
        <v>43430</v>
      </c>
      <c r="F6047">
        <f t="shared" si="94"/>
        <v>2018</v>
      </c>
    </row>
    <row r="6048" spans="1:6" x14ac:dyDescent="0.25">
      <c r="A6048" t="s">
        <v>3153</v>
      </c>
      <c r="B6048" t="s">
        <v>5044</v>
      </c>
      <c r="C6048" s="37">
        <v>195.39</v>
      </c>
      <c r="D6048" s="38">
        <v>0.153</v>
      </c>
      <c r="E6048" s="39">
        <v>43430</v>
      </c>
      <c r="F6048">
        <f t="shared" si="94"/>
        <v>2018</v>
      </c>
    </row>
    <row r="6049" spans="1:6" x14ac:dyDescent="0.25">
      <c r="A6049" t="s">
        <v>3153</v>
      </c>
      <c r="B6049" t="s">
        <v>5044</v>
      </c>
      <c r="C6049" s="37">
        <v>5.1100000000000003</v>
      </c>
      <c r="D6049" s="38">
        <v>4.0000000000000001E-3</v>
      </c>
      <c r="E6049" s="39">
        <v>43430</v>
      </c>
      <c r="F6049">
        <f t="shared" si="94"/>
        <v>2018</v>
      </c>
    </row>
    <row r="6050" spans="1:6" x14ac:dyDescent="0.25">
      <c r="A6050" t="s">
        <v>3153</v>
      </c>
      <c r="B6050" t="s">
        <v>5044</v>
      </c>
      <c r="C6050" s="37">
        <v>35.770000000000003</v>
      </c>
      <c r="D6050" s="38">
        <v>2.8000000000000001E-2</v>
      </c>
      <c r="E6050" s="39">
        <v>43430</v>
      </c>
      <c r="F6050">
        <f t="shared" si="94"/>
        <v>2018</v>
      </c>
    </row>
    <row r="6051" spans="1:6" x14ac:dyDescent="0.25">
      <c r="A6051" t="s">
        <v>3153</v>
      </c>
      <c r="B6051" t="s">
        <v>5044</v>
      </c>
      <c r="C6051" s="37">
        <v>260.52</v>
      </c>
      <c r="D6051" s="38">
        <v>0.20399999999999999</v>
      </c>
      <c r="E6051" s="39">
        <v>43430</v>
      </c>
      <c r="F6051">
        <f t="shared" si="94"/>
        <v>2018</v>
      </c>
    </row>
    <row r="6052" spans="1:6" x14ac:dyDescent="0.25">
      <c r="A6052" t="s">
        <v>3153</v>
      </c>
      <c r="B6052" t="s">
        <v>5044</v>
      </c>
      <c r="C6052" s="37">
        <v>30.66</v>
      </c>
      <c r="D6052" s="38">
        <v>2.4E-2</v>
      </c>
      <c r="E6052" s="39">
        <v>43430</v>
      </c>
      <c r="F6052">
        <f t="shared" si="94"/>
        <v>2018</v>
      </c>
    </row>
    <row r="6053" spans="1:6" x14ac:dyDescent="0.25">
      <c r="A6053" t="s">
        <v>3153</v>
      </c>
      <c r="B6053" t="s">
        <v>5044</v>
      </c>
      <c r="C6053" s="37">
        <v>260.52</v>
      </c>
      <c r="D6053" s="38">
        <v>0.20399999999999999</v>
      </c>
      <c r="E6053" s="39">
        <v>43430</v>
      </c>
      <c r="F6053">
        <f t="shared" si="94"/>
        <v>2018</v>
      </c>
    </row>
    <row r="6054" spans="1:6" x14ac:dyDescent="0.25">
      <c r="A6054" t="s">
        <v>3153</v>
      </c>
      <c r="B6054" t="s">
        <v>5044</v>
      </c>
      <c r="C6054" s="37">
        <v>130.26</v>
      </c>
      <c r="D6054" s="38">
        <v>0.10199999999999999</v>
      </c>
      <c r="E6054" s="39">
        <v>43430</v>
      </c>
      <c r="F6054">
        <f t="shared" si="94"/>
        <v>2018</v>
      </c>
    </row>
    <row r="6055" spans="1:6" x14ac:dyDescent="0.25">
      <c r="A6055" t="s">
        <v>3153</v>
      </c>
      <c r="B6055" t="s">
        <v>5044</v>
      </c>
      <c r="C6055" s="37">
        <v>5.1100000000000003</v>
      </c>
      <c r="D6055" s="38">
        <v>4.0000000000000001E-3</v>
      </c>
      <c r="E6055" s="39">
        <v>43430</v>
      </c>
      <c r="F6055">
        <f t="shared" si="94"/>
        <v>2018</v>
      </c>
    </row>
    <row r="6056" spans="1:6" x14ac:dyDescent="0.25">
      <c r="A6056" t="s">
        <v>3153</v>
      </c>
      <c r="B6056" t="s">
        <v>5044</v>
      </c>
      <c r="C6056" s="37">
        <v>40.880000000000003</v>
      </c>
      <c r="D6056" s="38">
        <v>3.2000000000000001E-2</v>
      </c>
      <c r="E6056" s="39">
        <v>43430</v>
      </c>
      <c r="F6056">
        <f t="shared" si="94"/>
        <v>2018</v>
      </c>
    </row>
    <row r="6057" spans="1:6" x14ac:dyDescent="0.25">
      <c r="A6057" t="s">
        <v>3153</v>
      </c>
      <c r="B6057" t="s">
        <v>5044</v>
      </c>
      <c r="C6057" s="37">
        <v>455.91</v>
      </c>
      <c r="D6057" s="38">
        <v>0.35699999999999998</v>
      </c>
      <c r="E6057" s="39">
        <v>43430</v>
      </c>
      <c r="F6057">
        <f t="shared" si="94"/>
        <v>2018</v>
      </c>
    </row>
    <row r="6058" spans="1:6" x14ac:dyDescent="0.25">
      <c r="A6058" t="s">
        <v>3153</v>
      </c>
      <c r="B6058" t="s">
        <v>5044</v>
      </c>
      <c r="C6058" s="37">
        <v>45.99</v>
      </c>
      <c r="D6058" s="38">
        <v>3.5999999999999997E-2</v>
      </c>
      <c r="E6058" s="39">
        <v>43430</v>
      </c>
      <c r="F6058">
        <f t="shared" si="94"/>
        <v>2018</v>
      </c>
    </row>
    <row r="6059" spans="1:6" x14ac:dyDescent="0.25">
      <c r="A6059" t="s">
        <v>3153</v>
      </c>
      <c r="B6059" t="s">
        <v>5044</v>
      </c>
      <c r="C6059" s="37">
        <v>10.220000000000001</v>
      </c>
      <c r="D6059" s="38">
        <v>8.0000000000000002E-3</v>
      </c>
      <c r="E6059" s="39">
        <v>43430</v>
      </c>
      <c r="F6059">
        <f t="shared" si="94"/>
        <v>2018</v>
      </c>
    </row>
    <row r="6060" spans="1:6" x14ac:dyDescent="0.25">
      <c r="A6060" t="s">
        <v>3153</v>
      </c>
      <c r="B6060" t="s">
        <v>5044</v>
      </c>
      <c r="C6060" s="37">
        <v>130.26</v>
      </c>
      <c r="D6060" s="38">
        <v>0.10199999999999999</v>
      </c>
      <c r="E6060" s="39">
        <v>43430</v>
      </c>
      <c r="F6060">
        <f t="shared" si="94"/>
        <v>2018</v>
      </c>
    </row>
    <row r="6061" spans="1:6" x14ac:dyDescent="0.25">
      <c r="A6061" t="s">
        <v>3153</v>
      </c>
      <c r="B6061" t="s">
        <v>5044</v>
      </c>
      <c r="C6061" s="37">
        <v>5.1100000000000003</v>
      </c>
      <c r="D6061" s="38">
        <v>4.0000000000000001E-3</v>
      </c>
      <c r="E6061" s="39">
        <v>43430</v>
      </c>
      <c r="F6061">
        <f t="shared" si="94"/>
        <v>2018</v>
      </c>
    </row>
    <row r="6062" spans="1:6" x14ac:dyDescent="0.25">
      <c r="A6062" t="s">
        <v>3153</v>
      </c>
      <c r="B6062" t="s">
        <v>5044</v>
      </c>
      <c r="C6062" s="37">
        <v>30.66</v>
      </c>
      <c r="D6062" s="38">
        <v>2.4E-2</v>
      </c>
      <c r="E6062" s="39">
        <v>43430</v>
      </c>
      <c r="F6062">
        <f t="shared" si="94"/>
        <v>2018</v>
      </c>
    </row>
    <row r="6063" spans="1:6" x14ac:dyDescent="0.25">
      <c r="A6063" t="s">
        <v>3153</v>
      </c>
      <c r="B6063" t="s">
        <v>5044</v>
      </c>
      <c r="C6063" s="37">
        <v>195.39</v>
      </c>
      <c r="D6063" s="38">
        <v>0.153</v>
      </c>
      <c r="E6063" s="39">
        <v>43430</v>
      </c>
      <c r="F6063">
        <f t="shared" si="94"/>
        <v>2018</v>
      </c>
    </row>
    <row r="6064" spans="1:6" x14ac:dyDescent="0.25">
      <c r="A6064" t="s">
        <v>3153</v>
      </c>
      <c r="B6064" t="s">
        <v>5044</v>
      </c>
      <c r="C6064" s="37">
        <v>40.880000000000003</v>
      </c>
      <c r="D6064" s="38">
        <v>3.2000000000000001E-2</v>
      </c>
      <c r="E6064" s="39">
        <v>43430</v>
      </c>
      <c r="F6064">
        <f t="shared" si="94"/>
        <v>2018</v>
      </c>
    </row>
    <row r="6065" spans="1:6" x14ac:dyDescent="0.25">
      <c r="A6065" t="s">
        <v>3153</v>
      </c>
      <c r="B6065" t="s">
        <v>5044</v>
      </c>
      <c r="C6065" s="37">
        <v>130.26</v>
      </c>
      <c r="D6065" s="38">
        <v>0.10199999999999999</v>
      </c>
      <c r="E6065" s="39">
        <v>43430</v>
      </c>
      <c r="F6065">
        <f t="shared" si="94"/>
        <v>2018</v>
      </c>
    </row>
    <row r="6066" spans="1:6" x14ac:dyDescent="0.25">
      <c r="A6066" t="s">
        <v>3153</v>
      </c>
      <c r="B6066" t="s">
        <v>5044</v>
      </c>
      <c r="C6066" s="37">
        <v>35.770000000000003</v>
      </c>
      <c r="D6066" s="38">
        <v>2.8000000000000001E-2</v>
      </c>
      <c r="E6066" s="39">
        <v>43430</v>
      </c>
      <c r="F6066">
        <f t="shared" si="94"/>
        <v>2018</v>
      </c>
    </row>
    <row r="6067" spans="1:6" x14ac:dyDescent="0.25">
      <c r="A6067" t="s">
        <v>3153</v>
      </c>
      <c r="B6067" t="s">
        <v>5044</v>
      </c>
      <c r="C6067" s="37">
        <v>130.26</v>
      </c>
      <c r="D6067" s="38">
        <v>0.10199999999999999</v>
      </c>
      <c r="E6067" s="39">
        <v>43430</v>
      </c>
      <c r="F6067">
        <f t="shared" si="94"/>
        <v>2018</v>
      </c>
    </row>
    <row r="6068" spans="1:6" x14ac:dyDescent="0.25">
      <c r="A6068" t="s">
        <v>3153</v>
      </c>
      <c r="B6068" t="s">
        <v>5044</v>
      </c>
      <c r="C6068" s="37">
        <v>61.2</v>
      </c>
      <c r="D6068" s="38">
        <v>8.3370000000000007E-3</v>
      </c>
      <c r="E6068" s="39">
        <v>43430</v>
      </c>
      <c r="F6068">
        <f t="shared" si="94"/>
        <v>2018</v>
      </c>
    </row>
    <row r="6069" spans="1:6" x14ac:dyDescent="0.25">
      <c r="A6069" t="s">
        <v>3153</v>
      </c>
      <c r="B6069" t="s">
        <v>5044</v>
      </c>
      <c r="C6069" s="37">
        <v>25.55</v>
      </c>
      <c r="D6069" s="38">
        <v>0.02</v>
      </c>
      <c r="E6069" s="39">
        <v>43430</v>
      </c>
      <c r="F6069">
        <f t="shared" si="94"/>
        <v>2018</v>
      </c>
    </row>
    <row r="6070" spans="1:6" x14ac:dyDescent="0.25">
      <c r="A6070" t="s">
        <v>3153</v>
      </c>
      <c r="B6070" t="s">
        <v>5044</v>
      </c>
      <c r="C6070" s="37">
        <v>35.770000000000003</v>
      </c>
      <c r="D6070" s="38">
        <v>2.8000000000000001E-2</v>
      </c>
      <c r="E6070" s="39">
        <v>43430</v>
      </c>
      <c r="F6070">
        <f t="shared" si="94"/>
        <v>2018</v>
      </c>
    </row>
    <row r="6071" spans="1:6" x14ac:dyDescent="0.25">
      <c r="A6071" t="s">
        <v>3153</v>
      </c>
      <c r="B6071" t="s">
        <v>5044</v>
      </c>
      <c r="C6071" s="37">
        <v>10.220000000000001</v>
      </c>
      <c r="D6071" s="38">
        <v>8.0000000000000002E-3</v>
      </c>
      <c r="E6071" s="39">
        <v>43430</v>
      </c>
      <c r="F6071">
        <f t="shared" si="94"/>
        <v>2018</v>
      </c>
    </row>
    <row r="6072" spans="1:6" x14ac:dyDescent="0.25">
      <c r="A6072" t="s">
        <v>3153</v>
      </c>
      <c r="B6072" t="s">
        <v>5044</v>
      </c>
      <c r="C6072" s="37">
        <v>40.880000000000003</v>
      </c>
      <c r="D6072" s="38">
        <v>3.2000000000000001E-2</v>
      </c>
      <c r="E6072" s="39">
        <v>43430</v>
      </c>
      <c r="F6072">
        <f t="shared" si="94"/>
        <v>2018</v>
      </c>
    </row>
    <row r="6073" spans="1:6" x14ac:dyDescent="0.25">
      <c r="A6073" t="s">
        <v>3153</v>
      </c>
      <c r="B6073" t="s">
        <v>5044</v>
      </c>
      <c r="C6073" s="37">
        <v>260.52</v>
      </c>
      <c r="D6073" s="38">
        <v>0.20399999999999999</v>
      </c>
      <c r="E6073" s="39">
        <v>43430</v>
      </c>
      <c r="F6073">
        <f t="shared" si="94"/>
        <v>2018</v>
      </c>
    </row>
    <row r="6074" spans="1:6" x14ac:dyDescent="0.25">
      <c r="A6074" t="s">
        <v>3153</v>
      </c>
      <c r="B6074" t="s">
        <v>5044</v>
      </c>
      <c r="C6074" s="37">
        <v>61.2</v>
      </c>
      <c r="D6074" s="38">
        <v>8.3370000000000007E-3</v>
      </c>
      <c r="E6074" s="39">
        <v>43430</v>
      </c>
      <c r="F6074">
        <f t="shared" si="94"/>
        <v>2018</v>
      </c>
    </row>
    <row r="6075" spans="1:6" x14ac:dyDescent="0.25">
      <c r="A6075" t="s">
        <v>3153</v>
      </c>
      <c r="B6075" t="s">
        <v>5044</v>
      </c>
      <c r="C6075" s="37">
        <v>10.220000000000001</v>
      </c>
      <c r="D6075" s="38">
        <v>8.0000000000000002E-3</v>
      </c>
      <c r="E6075" s="39">
        <v>43430</v>
      </c>
      <c r="F6075">
        <f t="shared" si="94"/>
        <v>2018</v>
      </c>
    </row>
    <row r="6076" spans="1:6" x14ac:dyDescent="0.25">
      <c r="A6076" t="s">
        <v>3153</v>
      </c>
      <c r="B6076" t="s">
        <v>5044</v>
      </c>
      <c r="C6076" s="37">
        <v>65.13</v>
      </c>
      <c r="D6076" s="38">
        <v>5.0999999999999997E-2</v>
      </c>
      <c r="E6076" s="39">
        <v>43430</v>
      </c>
      <c r="F6076">
        <f t="shared" si="94"/>
        <v>2018</v>
      </c>
    </row>
    <row r="6077" spans="1:6" x14ac:dyDescent="0.25">
      <c r="A6077" t="s">
        <v>3153</v>
      </c>
      <c r="B6077" t="s">
        <v>5044</v>
      </c>
      <c r="C6077" s="37">
        <v>40.880000000000003</v>
      </c>
      <c r="D6077" s="38">
        <v>3.2000000000000001E-2</v>
      </c>
      <c r="E6077" s="39">
        <v>43430</v>
      </c>
      <c r="F6077">
        <f t="shared" si="94"/>
        <v>2018</v>
      </c>
    </row>
    <row r="6078" spans="1:6" x14ac:dyDescent="0.25">
      <c r="A6078" t="s">
        <v>3153</v>
      </c>
      <c r="B6078" t="s">
        <v>5044</v>
      </c>
      <c r="C6078" s="37">
        <v>35.770000000000003</v>
      </c>
      <c r="D6078" s="38">
        <v>2.8000000000000001E-2</v>
      </c>
      <c r="E6078" s="39">
        <v>43430</v>
      </c>
      <c r="F6078">
        <f t="shared" si="94"/>
        <v>2018</v>
      </c>
    </row>
    <row r="6079" spans="1:6" x14ac:dyDescent="0.25">
      <c r="A6079" t="s">
        <v>3153</v>
      </c>
      <c r="B6079" t="s">
        <v>5044</v>
      </c>
      <c r="C6079" s="37">
        <v>5.1100000000000003</v>
      </c>
      <c r="D6079" s="38">
        <v>4.0000000000000001E-3</v>
      </c>
      <c r="E6079" s="39">
        <v>43430</v>
      </c>
      <c r="F6079">
        <f t="shared" si="94"/>
        <v>2018</v>
      </c>
    </row>
    <row r="6080" spans="1:6" x14ac:dyDescent="0.25">
      <c r="A6080" t="s">
        <v>3153</v>
      </c>
      <c r="B6080" t="s">
        <v>5044</v>
      </c>
      <c r="C6080" s="37">
        <v>65.13</v>
      </c>
      <c r="D6080" s="38">
        <v>5.0999999999999997E-2</v>
      </c>
      <c r="E6080" s="39">
        <v>43430</v>
      </c>
      <c r="F6080">
        <f t="shared" si="94"/>
        <v>2018</v>
      </c>
    </row>
    <row r="6081" spans="1:6" x14ac:dyDescent="0.25">
      <c r="A6081" t="s">
        <v>3153</v>
      </c>
      <c r="B6081" t="s">
        <v>5044</v>
      </c>
      <c r="C6081" s="37">
        <v>56.21</v>
      </c>
      <c r="D6081" s="38">
        <v>4.3999999999999997E-2</v>
      </c>
      <c r="E6081" s="39">
        <v>43430</v>
      </c>
      <c r="F6081">
        <f t="shared" si="94"/>
        <v>2018</v>
      </c>
    </row>
    <row r="6082" spans="1:6" x14ac:dyDescent="0.25">
      <c r="A6082" t="s">
        <v>3153</v>
      </c>
      <c r="B6082" t="s">
        <v>5044</v>
      </c>
      <c r="C6082" s="37">
        <v>130.26</v>
      </c>
      <c r="D6082" s="38">
        <v>0.10199999999999999</v>
      </c>
      <c r="E6082" s="39">
        <v>43430</v>
      </c>
      <c r="F6082">
        <f t="shared" si="94"/>
        <v>2018</v>
      </c>
    </row>
    <row r="6083" spans="1:6" x14ac:dyDescent="0.25">
      <c r="A6083" t="s">
        <v>3153</v>
      </c>
      <c r="B6083" t="s">
        <v>5044</v>
      </c>
      <c r="C6083" s="37">
        <v>35.770000000000003</v>
      </c>
      <c r="D6083" s="38">
        <v>2.8000000000000001E-2</v>
      </c>
      <c r="E6083" s="39">
        <v>43430</v>
      </c>
      <c r="F6083">
        <f t="shared" ref="F6083:F6146" si="95">YEAR(E6083)</f>
        <v>2018</v>
      </c>
    </row>
    <row r="6084" spans="1:6" x14ac:dyDescent="0.25">
      <c r="A6084" t="s">
        <v>3153</v>
      </c>
      <c r="B6084" t="s">
        <v>5044</v>
      </c>
      <c r="C6084" s="37">
        <v>260.52</v>
      </c>
      <c r="D6084" s="38">
        <v>0.20399999999999999</v>
      </c>
      <c r="E6084" s="39">
        <v>43430</v>
      </c>
      <c r="F6084">
        <f t="shared" si="95"/>
        <v>2018</v>
      </c>
    </row>
    <row r="6085" spans="1:6" x14ac:dyDescent="0.25">
      <c r="A6085" t="s">
        <v>3153</v>
      </c>
      <c r="B6085" t="s">
        <v>5044</v>
      </c>
      <c r="C6085" s="37">
        <v>35.770000000000003</v>
      </c>
      <c r="D6085" s="38">
        <v>2.8000000000000001E-2</v>
      </c>
      <c r="E6085" s="39">
        <v>43430</v>
      </c>
      <c r="F6085">
        <f t="shared" si="95"/>
        <v>2018</v>
      </c>
    </row>
    <row r="6086" spans="1:6" x14ac:dyDescent="0.25">
      <c r="A6086" t="s">
        <v>3153</v>
      </c>
      <c r="B6086" t="s">
        <v>5044</v>
      </c>
      <c r="C6086" s="37">
        <v>10.220000000000001</v>
      </c>
      <c r="D6086" s="38">
        <v>8.0000000000000002E-3</v>
      </c>
      <c r="E6086" s="39">
        <v>43430</v>
      </c>
      <c r="F6086">
        <f t="shared" si="95"/>
        <v>2018</v>
      </c>
    </row>
    <row r="6087" spans="1:6" x14ac:dyDescent="0.25">
      <c r="A6087" t="s">
        <v>3153</v>
      </c>
      <c r="B6087" t="s">
        <v>5044</v>
      </c>
      <c r="C6087" s="37">
        <v>30.66</v>
      </c>
      <c r="D6087" s="38">
        <v>2.4E-2</v>
      </c>
      <c r="E6087" s="39">
        <v>43430</v>
      </c>
      <c r="F6087">
        <f t="shared" si="95"/>
        <v>2018</v>
      </c>
    </row>
    <row r="6088" spans="1:6" x14ac:dyDescent="0.25">
      <c r="A6088" t="s">
        <v>3153</v>
      </c>
      <c r="B6088" t="s">
        <v>5044</v>
      </c>
      <c r="C6088" s="37">
        <v>195.39</v>
      </c>
      <c r="D6088" s="38">
        <v>0.153</v>
      </c>
      <c r="E6088" s="39">
        <v>43430</v>
      </c>
      <c r="F6088">
        <f t="shared" si="95"/>
        <v>2018</v>
      </c>
    </row>
    <row r="6089" spans="1:6" x14ac:dyDescent="0.25">
      <c r="A6089" t="s">
        <v>3153</v>
      </c>
      <c r="B6089" t="s">
        <v>5044</v>
      </c>
      <c r="C6089" s="37">
        <v>61.2</v>
      </c>
      <c r="D6089" s="38">
        <v>8.3370000000000007E-3</v>
      </c>
      <c r="E6089" s="39">
        <v>43430</v>
      </c>
      <c r="F6089">
        <f t="shared" si="95"/>
        <v>2018</v>
      </c>
    </row>
    <row r="6090" spans="1:6" x14ac:dyDescent="0.25">
      <c r="A6090" t="s">
        <v>3153</v>
      </c>
      <c r="B6090" t="s">
        <v>5044</v>
      </c>
      <c r="C6090" s="37">
        <v>30.66</v>
      </c>
      <c r="D6090" s="38">
        <v>2.4E-2</v>
      </c>
      <c r="E6090" s="39">
        <v>43430</v>
      </c>
      <c r="F6090">
        <f t="shared" si="95"/>
        <v>2018</v>
      </c>
    </row>
    <row r="6091" spans="1:6" x14ac:dyDescent="0.25">
      <c r="A6091" t="s">
        <v>3153</v>
      </c>
      <c r="B6091" t="s">
        <v>5044</v>
      </c>
      <c r="C6091" s="37">
        <v>390.78</v>
      </c>
      <c r="D6091" s="38">
        <v>0.30599999999999999</v>
      </c>
      <c r="E6091" s="39">
        <v>43430</v>
      </c>
      <c r="F6091">
        <f t="shared" si="95"/>
        <v>2018</v>
      </c>
    </row>
    <row r="6092" spans="1:6" x14ac:dyDescent="0.25">
      <c r="A6092" t="s">
        <v>3153</v>
      </c>
      <c r="B6092" t="s">
        <v>5044</v>
      </c>
      <c r="C6092" s="37">
        <v>260.52</v>
      </c>
      <c r="D6092" s="38">
        <v>0.20399999999999999</v>
      </c>
      <c r="E6092" s="39">
        <v>43430</v>
      </c>
      <c r="F6092">
        <f t="shared" si="95"/>
        <v>2018</v>
      </c>
    </row>
    <row r="6093" spans="1:6" x14ac:dyDescent="0.25">
      <c r="A6093" t="s">
        <v>3153</v>
      </c>
      <c r="B6093" t="s">
        <v>5044</v>
      </c>
      <c r="C6093" s="37">
        <v>5.1100000000000003</v>
      </c>
      <c r="D6093" s="38">
        <v>4.0000000000000001E-3</v>
      </c>
      <c r="E6093" s="39">
        <v>43430</v>
      </c>
      <c r="F6093">
        <f t="shared" si="95"/>
        <v>2018</v>
      </c>
    </row>
    <row r="6094" spans="1:6" x14ac:dyDescent="0.25">
      <c r="A6094" t="s">
        <v>3153</v>
      </c>
      <c r="B6094" t="s">
        <v>5044</v>
      </c>
      <c r="C6094" s="37">
        <v>15.33</v>
      </c>
      <c r="D6094" s="38">
        <v>1.2E-2</v>
      </c>
      <c r="E6094" s="39">
        <v>43430</v>
      </c>
      <c r="F6094">
        <f t="shared" si="95"/>
        <v>2018</v>
      </c>
    </row>
    <row r="6095" spans="1:6" x14ac:dyDescent="0.25">
      <c r="A6095" t="s">
        <v>3153</v>
      </c>
      <c r="B6095" t="s">
        <v>5044</v>
      </c>
      <c r="C6095" s="37">
        <v>195.39</v>
      </c>
      <c r="D6095" s="38">
        <v>0.153</v>
      </c>
      <c r="E6095" s="39">
        <v>43430</v>
      </c>
      <c r="F6095">
        <f t="shared" si="95"/>
        <v>2018</v>
      </c>
    </row>
    <row r="6096" spans="1:6" x14ac:dyDescent="0.25">
      <c r="A6096" t="s">
        <v>3153</v>
      </c>
      <c r="B6096" t="s">
        <v>5044</v>
      </c>
      <c r="C6096" s="37">
        <v>5.1100000000000003</v>
      </c>
      <c r="D6096" s="38">
        <v>4.0000000000000001E-3</v>
      </c>
      <c r="E6096" s="39">
        <v>43430</v>
      </c>
      <c r="F6096">
        <f t="shared" si="95"/>
        <v>2018</v>
      </c>
    </row>
    <row r="6097" spans="1:6" x14ac:dyDescent="0.25">
      <c r="A6097" t="s">
        <v>3153</v>
      </c>
      <c r="B6097" t="s">
        <v>5044</v>
      </c>
      <c r="C6097" s="37">
        <v>25.55</v>
      </c>
      <c r="D6097" s="38">
        <v>0.02</v>
      </c>
      <c r="E6097" s="39">
        <v>43430</v>
      </c>
      <c r="F6097">
        <f t="shared" si="95"/>
        <v>2018</v>
      </c>
    </row>
    <row r="6098" spans="1:6" x14ac:dyDescent="0.25">
      <c r="A6098" t="s">
        <v>3153</v>
      </c>
      <c r="B6098" t="s">
        <v>5044</v>
      </c>
      <c r="C6098" s="37">
        <v>30.66</v>
      </c>
      <c r="D6098" s="38">
        <v>2.4E-2</v>
      </c>
      <c r="E6098" s="39">
        <v>43430</v>
      </c>
      <c r="F6098">
        <f t="shared" si="95"/>
        <v>2018</v>
      </c>
    </row>
    <row r="6099" spans="1:6" x14ac:dyDescent="0.25">
      <c r="A6099" t="s">
        <v>3153</v>
      </c>
      <c r="B6099" t="s">
        <v>5044</v>
      </c>
      <c r="C6099" s="37">
        <v>260.52</v>
      </c>
      <c r="D6099" s="38">
        <v>0.20399999999999999</v>
      </c>
      <c r="E6099" s="39">
        <v>43430</v>
      </c>
      <c r="F6099">
        <f t="shared" si="95"/>
        <v>2018</v>
      </c>
    </row>
    <row r="6100" spans="1:6" x14ac:dyDescent="0.25">
      <c r="A6100" t="s">
        <v>3153</v>
      </c>
      <c r="B6100" t="s">
        <v>5044</v>
      </c>
      <c r="C6100" s="37">
        <v>10.220000000000001</v>
      </c>
      <c r="D6100" s="38">
        <v>8.0000000000000002E-3</v>
      </c>
      <c r="E6100" s="39">
        <v>43430</v>
      </c>
      <c r="F6100">
        <f t="shared" si="95"/>
        <v>2018</v>
      </c>
    </row>
    <row r="6101" spans="1:6" x14ac:dyDescent="0.25">
      <c r="A6101" t="s">
        <v>3153</v>
      </c>
      <c r="B6101" t="s">
        <v>5044</v>
      </c>
      <c r="C6101" s="37">
        <v>65.13</v>
      </c>
      <c r="D6101" s="38">
        <v>5.0999999999999997E-2</v>
      </c>
      <c r="E6101" s="39">
        <v>43430</v>
      </c>
      <c r="F6101">
        <f t="shared" si="95"/>
        <v>2018</v>
      </c>
    </row>
    <row r="6102" spans="1:6" x14ac:dyDescent="0.25">
      <c r="A6102" t="s">
        <v>3153</v>
      </c>
      <c r="B6102" t="s">
        <v>5044</v>
      </c>
      <c r="C6102" s="37">
        <v>30.66</v>
      </c>
      <c r="D6102" s="38">
        <v>2.4E-2</v>
      </c>
      <c r="E6102" s="39">
        <v>43430</v>
      </c>
      <c r="F6102">
        <f t="shared" si="95"/>
        <v>2018</v>
      </c>
    </row>
    <row r="6103" spans="1:6" x14ac:dyDescent="0.25">
      <c r="A6103" t="s">
        <v>3153</v>
      </c>
      <c r="B6103" t="s">
        <v>5044</v>
      </c>
      <c r="C6103" s="37">
        <v>25.55</v>
      </c>
      <c r="D6103" s="38">
        <v>0.02</v>
      </c>
      <c r="E6103" s="39">
        <v>43430</v>
      </c>
      <c r="F6103">
        <f t="shared" si="95"/>
        <v>2018</v>
      </c>
    </row>
    <row r="6104" spans="1:6" x14ac:dyDescent="0.25">
      <c r="A6104" t="s">
        <v>3153</v>
      </c>
      <c r="B6104" t="s">
        <v>5044</v>
      </c>
      <c r="C6104" s="37">
        <v>10.220000000000001</v>
      </c>
      <c r="D6104" s="38">
        <v>8.0000000000000002E-3</v>
      </c>
      <c r="E6104" s="39">
        <v>43430</v>
      </c>
      <c r="F6104">
        <f t="shared" si="95"/>
        <v>2018</v>
      </c>
    </row>
    <row r="6105" spans="1:6" x14ac:dyDescent="0.25">
      <c r="A6105" t="s">
        <v>3153</v>
      </c>
      <c r="B6105" t="s">
        <v>5044</v>
      </c>
      <c r="C6105" s="37">
        <v>66.430000000000007</v>
      </c>
      <c r="D6105" s="38">
        <v>5.1999999999999998E-2</v>
      </c>
      <c r="E6105" s="39">
        <v>43430</v>
      </c>
      <c r="F6105">
        <f t="shared" si="95"/>
        <v>2018</v>
      </c>
    </row>
    <row r="6106" spans="1:6" x14ac:dyDescent="0.25">
      <c r="A6106" t="s">
        <v>3153</v>
      </c>
      <c r="B6106" t="s">
        <v>5044</v>
      </c>
      <c r="C6106" s="37">
        <v>5.1100000000000003</v>
      </c>
      <c r="D6106" s="38">
        <v>4.0000000000000001E-3</v>
      </c>
      <c r="E6106" s="39">
        <v>43430</v>
      </c>
      <c r="F6106">
        <f t="shared" si="95"/>
        <v>2018</v>
      </c>
    </row>
    <row r="6107" spans="1:6" x14ac:dyDescent="0.25">
      <c r="A6107" t="s">
        <v>3153</v>
      </c>
      <c r="B6107" t="s">
        <v>5044</v>
      </c>
      <c r="C6107" s="37">
        <v>25.55</v>
      </c>
      <c r="D6107" s="38">
        <v>0.02</v>
      </c>
      <c r="E6107" s="39">
        <v>43430</v>
      </c>
      <c r="F6107">
        <f t="shared" si="95"/>
        <v>2018</v>
      </c>
    </row>
    <row r="6108" spans="1:6" x14ac:dyDescent="0.25">
      <c r="A6108" t="s">
        <v>3153</v>
      </c>
      <c r="B6108" t="s">
        <v>5044</v>
      </c>
      <c r="C6108" s="37">
        <v>195.39</v>
      </c>
      <c r="D6108" s="38">
        <v>0.153</v>
      </c>
      <c r="E6108" s="39">
        <v>43430</v>
      </c>
      <c r="F6108">
        <f t="shared" si="95"/>
        <v>2018</v>
      </c>
    </row>
    <row r="6109" spans="1:6" x14ac:dyDescent="0.25">
      <c r="A6109" t="s">
        <v>3153</v>
      </c>
      <c r="B6109" t="s">
        <v>5044</v>
      </c>
      <c r="C6109" s="37">
        <v>45.99</v>
      </c>
      <c r="D6109" s="38">
        <v>3.5999999999999997E-2</v>
      </c>
      <c r="E6109" s="39">
        <v>43430</v>
      </c>
      <c r="F6109">
        <f t="shared" si="95"/>
        <v>2018</v>
      </c>
    </row>
    <row r="6110" spans="1:6" x14ac:dyDescent="0.25">
      <c r="A6110" t="s">
        <v>3153</v>
      </c>
      <c r="B6110" t="s">
        <v>5044</v>
      </c>
      <c r="C6110" s="37">
        <v>25.55</v>
      </c>
      <c r="D6110" s="38">
        <v>0.02</v>
      </c>
      <c r="E6110" s="39">
        <v>43430</v>
      </c>
      <c r="F6110">
        <f t="shared" si="95"/>
        <v>2018</v>
      </c>
    </row>
    <row r="6111" spans="1:6" x14ac:dyDescent="0.25">
      <c r="A6111" t="s">
        <v>3153</v>
      </c>
      <c r="B6111" t="s">
        <v>5044</v>
      </c>
      <c r="C6111" s="37">
        <v>195.39</v>
      </c>
      <c r="D6111" s="38">
        <v>0.153</v>
      </c>
      <c r="E6111" s="39">
        <v>43430</v>
      </c>
      <c r="F6111">
        <f t="shared" si="95"/>
        <v>2018</v>
      </c>
    </row>
    <row r="6112" spans="1:6" x14ac:dyDescent="0.25">
      <c r="A6112" t="s">
        <v>3153</v>
      </c>
      <c r="B6112" t="s">
        <v>5044</v>
      </c>
      <c r="C6112" s="37">
        <v>30.66</v>
      </c>
      <c r="D6112" s="38">
        <v>2.4E-2</v>
      </c>
      <c r="E6112" s="39">
        <v>43430</v>
      </c>
      <c r="F6112">
        <f t="shared" si="95"/>
        <v>2018</v>
      </c>
    </row>
    <row r="6113" spans="1:6" x14ac:dyDescent="0.25">
      <c r="A6113" t="s">
        <v>3153</v>
      </c>
      <c r="B6113" t="s">
        <v>5044</v>
      </c>
      <c r="C6113" s="37">
        <v>30.66</v>
      </c>
      <c r="D6113" s="38">
        <v>2.4E-2</v>
      </c>
      <c r="E6113" s="39">
        <v>43430</v>
      </c>
      <c r="F6113">
        <f t="shared" si="95"/>
        <v>2018</v>
      </c>
    </row>
    <row r="6114" spans="1:6" x14ac:dyDescent="0.25">
      <c r="A6114" t="s">
        <v>3153</v>
      </c>
      <c r="B6114" t="s">
        <v>5044</v>
      </c>
      <c r="C6114" s="37">
        <v>10.220000000000001</v>
      </c>
      <c r="D6114" s="38">
        <v>8.0000000000000002E-3</v>
      </c>
      <c r="E6114" s="39">
        <v>43430</v>
      </c>
      <c r="F6114">
        <f t="shared" si="95"/>
        <v>2018</v>
      </c>
    </row>
    <row r="6115" spans="1:6" x14ac:dyDescent="0.25">
      <c r="A6115" t="s">
        <v>3153</v>
      </c>
      <c r="B6115" t="s">
        <v>5044</v>
      </c>
      <c r="C6115" s="37">
        <v>65.13</v>
      </c>
      <c r="D6115" s="38">
        <v>5.0999999999999997E-2</v>
      </c>
      <c r="E6115" s="39">
        <v>43430</v>
      </c>
      <c r="F6115">
        <f t="shared" si="95"/>
        <v>2018</v>
      </c>
    </row>
    <row r="6116" spans="1:6" x14ac:dyDescent="0.25">
      <c r="A6116" t="s">
        <v>3153</v>
      </c>
      <c r="B6116" t="s">
        <v>5044</v>
      </c>
      <c r="C6116" s="37">
        <v>260.52</v>
      </c>
      <c r="D6116" s="38">
        <v>0.20399999999999999</v>
      </c>
      <c r="E6116" s="39">
        <v>43430</v>
      </c>
      <c r="F6116">
        <f t="shared" si="95"/>
        <v>2018</v>
      </c>
    </row>
    <row r="6117" spans="1:6" x14ac:dyDescent="0.25">
      <c r="A6117" t="s">
        <v>3153</v>
      </c>
      <c r="B6117" t="s">
        <v>5044</v>
      </c>
      <c r="C6117" s="37">
        <v>10.220000000000001</v>
      </c>
      <c r="D6117" s="38">
        <v>8.0000000000000002E-3</v>
      </c>
      <c r="E6117" s="39">
        <v>43430</v>
      </c>
      <c r="F6117">
        <f t="shared" si="95"/>
        <v>2018</v>
      </c>
    </row>
    <row r="6118" spans="1:6" x14ac:dyDescent="0.25">
      <c r="A6118" t="s">
        <v>3153</v>
      </c>
      <c r="B6118" t="s">
        <v>5044</v>
      </c>
      <c r="C6118" s="37">
        <v>30.66</v>
      </c>
      <c r="D6118" s="38">
        <v>2.4E-2</v>
      </c>
      <c r="E6118" s="39">
        <v>43430</v>
      </c>
      <c r="F6118">
        <f t="shared" si="95"/>
        <v>2018</v>
      </c>
    </row>
    <row r="6119" spans="1:6" x14ac:dyDescent="0.25">
      <c r="A6119" t="s">
        <v>3153</v>
      </c>
      <c r="B6119" t="s">
        <v>5044</v>
      </c>
      <c r="C6119" s="37">
        <v>130.26</v>
      </c>
      <c r="D6119" s="38">
        <v>0.10199999999999999</v>
      </c>
      <c r="E6119" s="39">
        <v>43430</v>
      </c>
      <c r="F6119">
        <f t="shared" si="95"/>
        <v>2018</v>
      </c>
    </row>
    <row r="6120" spans="1:6" x14ac:dyDescent="0.25">
      <c r="A6120" t="s">
        <v>3153</v>
      </c>
      <c r="B6120" t="s">
        <v>5044</v>
      </c>
      <c r="C6120" s="37">
        <v>15.33</v>
      </c>
      <c r="D6120" s="38">
        <v>1.2E-2</v>
      </c>
      <c r="E6120" s="39">
        <v>43430</v>
      </c>
      <c r="F6120">
        <f t="shared" si="95"/>
        <v>2018</v>
      </c>
    </row>
    <row r="6121" spans="1:6" x14ac:dyDescent="0.25">
      <c r="A6121" t="s">
        <v>3153</v>
      </c>
      <c r="B6121" t="s">
        <v>5044</v>
      </c>
      <c r="C6121" s="37">
        <v>45.99</v>
      </c>
      <c r="D6121" s="38">
        <v>3.5999999999999997E-2</v>
      </c>
      <c r="E6121" s="39">
        <v>43430</v>
      </c>
      <c r="F6121">
        <f t="shared" si="95"/>
        <v>2018</v>
      </c>
    </row>
    <row r="6122" spans="1:6" x14ac:dyDescent="0.25">
      <c r="A6122" t="s">
        <v>3153</v>
      </c>
      <c r="B6122" t="s">
        <v>5044</v>
      </c>
      <c r="C6122" s="37">
        <v>15.33</v>
      </c>
      <c r="D6122" s="38">
        <v>1.2E-2</v>
      </c>
      <c r="E6122" s="39">
        <v>43430</v>
      </c>
      <c r="F6122">
        <f t="shared" si="95"/>
        <v>2018</v>
      </c>
    </row>
    <row r="6123" spans="1:6" x14ac:dyDescent="0.25">
      <c r="A6123" t="s">
        <v>3153</v>
      </c>
      <c r="B6123" t="s">
        <v>5044</v>
      </c>
      <c r="C6123" s="37">
        <v>5.1100000000000003</v>
      </c>
      <c r="D6123" s="38">
        <v>4.0000000000000001E-3</v>
      </c>
      <c r="E6123" s="39">
        <v>43430</v>
      </c>
      <c r="F6123">
        <f t="shared" si="95"/>
        <v>2018</v>
      </c>
    </row>
    <row r="6124" spans="1:6" x14ac:dyDescent="0.25">
      <c r="A6124" t="s">
        <v>3153</v>
      </c>
      <c r="B6124" t="s">
        <v>5044</v>
      </c>
      <c r="C6124" s="37">
        <v>61.2</v>
      </c>
      <c r="D6124" s="38">
        <v>8.3370000000000007E-3</v>
      </c>
      <c r="E6124" s="39">
        <v>43430</v>
      </c>
      <c r="F6124">
        <f t="shared" si="95"/>
        <v>2018</v>
      </c>
    </row>
    <row r="6125" spans="1:6" x14ac:dyDescent="0.25">
      <c r="A6125" t="s">
        <v>3153</v>
      </c>
      <c r="B6125" t="s">
        <v>5044</v>
      </c>
      <c r="C6125" s="37">
        <v>35.770000000000003</v>
      </c>
      <c r="D6125" s="38">
        <v>2.8000000000000001E-2</v>
      </c>
      <c r="E6125" s="39">
        <v>43430</v>
      </c>
      <c r="F6125">
        <f t="shared" si="95"/>
        <v>2018</v>
      </c>
    </row>
    <row r="6126" spans="1:6" x14ac:dyDescent="0.25">
      <c r="A6126" t="s">
        <v>3153</v>
      </c>
      <c r="B6126" t="s">
        <v>5044</v>
      </c>
      <c r="C6126" s="37">
        <v>35.770000000000003</v>
      </c>
      <c r="D6126" s="38">
        <v>2.8000000000000001E-2</v>
      </c>
      <c r="E6126" s="39">
        <v>43430</v>
      </c>
      <c r="F6126">
        <f t="shared" si="95"/>
        <v>2018</v>
      </c>
    </row>
    <row r="6127" spans="1:6" x14ac:dyDescent="0.25">
      <c r="A6127" t="s">
        <v>3153</v>
      </c>
      <c r="B6127" t="s">
        <v>5044</v>
      </c>
      <c r="C6127" s="37">
        <v>10.220000000000001</v>
      </c>
      <c r="D6127" s="38">
        <v>8.0000000000000002E-3</v>
      </c>
      <c r="E6127" s="39">
        <v>43430</v>
      </c>
      <c r="F6127">
        <f t="shared" si="95"/>
        <v>2018</v>
      </c>
    </row>
    <row r="6128" spans="1:6" x14ac:dyDescent="0.25">
      <c r="A6128" t="s">
        <v>3153</v>
      </c>
      <c r="B6128" t="s">
        <v>5044</v>
      </c>
      <c r="C6128" s="37">
        <v>65.13</v>
      </c>
      <c r="D6128" s="38">
        <v>5.0999999999999997E-2</v>
      </c>
      <c r="E6128" s="39">
        <v>43430</v>
      </c>
      <c r="F6128">
        <f t="shared" si="95"/>
        <v>2018</v>
      </c>
    </row>
    <row r="6129" spans="1:6" x14ac:dyDescent="0.25">
      <c r="A6129" t="s">
        <v>3153</v>
      </c>
      <c r="B6129" t="s">
        <v>5044</v>
      </c>
      <c r="C6129" s="37">
        <v>35.770000000000003</v>
      </c>
      <c r="D6129" s="38">
        <v>2.8000000000000001E-2</v>
      </c>
      <c r="E6129" s="39">
        <v>43430</v>
      </c>
      <c r="F6129">
        <f t="shared" si="95"/>
        <v>2018</v>
      </c>
    </row>
    <row r="6130" spans="1:6" x14ac:dyDescent="0.25">
      <c r="A6130" t="s">
        <v>3153</v>
      </c>
      <c r="B6130" t="s">
        <v>5044</v>
      </c>
      <c r="C6130" s="37">
        <v>20.440000000000001</v>
      </c>
      <c r="D6130" s="38">
        <v>1.6E-2</v>
      </c>
      <c r="E6130" s="39">
        <v>43430</v>
      </c>
      <c r="F6130">
        <f t="shared" si="95"/>
        <v>2018</v>
      </c>
    </row>
    <row r="6131" spans="1:6" x14ac:dyDescent="0.25">
      <c r="A6131" t="s">
        <v>3153</v>
      </c>
      <c r="B6131" t="s">
        <v>5044</v>
      </c>
      <c r="C6131" s="37">
        <v>15.33</v>
      </c>
      <c r="D6131" s="38">
        <v>1.2E-2</v>
      </c>
      <c r="E6131" s="39">
        <v>43430</v>
      </c>
      <c r="F6131">
        <f t="shared" si="95"/>
        <v>2018</v>
      </c>
    </row>
    <row r="6132" spans="1:6" x14ac:dyDescent="0.25">
      <c r="A6132" t="s">
        <v>3153</v>
      </c>
      <c r="B6132" t="s">
        <v>5044</v>
      </c>
      <c r="C6132" s="37">
        <v>65.13</v>
      </c>
      <c r="D6132" s="38">
        <v>5.0999999999999997E-2</v>
      </c>
      <c r="E6132" s="39">
        <v>43430</v>
      </c>
      <c r="F6132">
        <f t="shared" si="95"/>
        <v>2018</v>
      </c>
    </row>
    <row r="6133" spans="1:6" x14ac:dyDescent="0.25">
      <c r="A6133" t="s">
        <v>3153</v>
      </c>
      <c r="B6133" t="s">
        <v>5044</v>
      </c>
      <c r="C6133" s="37">
        <v>20.440000000000001</v>
      </c>
      <c r="D6133" s="38">
        <v>1.6E-2</v>
      </c>
      <c r="E6133" s="39">
        <v>43430</v>
      </c>
      <c r="F6133">
        <f t="shared" si="95"/>
        <v>2018</v>
      </c>
    </row>
    <row r="6134" spans="1:6" x14ac:dyDescent="0.25">
      <c r="A6134" t="s">
        <v>3153</v>
      </c>
      <c r="B6134" t="s">
        <v>5044</v>
      </c>
      <c r="C6134" s="37">
        <v>10.220000000000001</v>
      </c>
      <c r="D6134" s="38">
        <v>8.0000000000000002E-3</v>
      </c>
      <c r="E6134" s="39">
        <v>43430</v>
      </c>
      <c r="F6134">
        <f t="shared" si="95"/>
        <v>2018</v>
      </c>
    </row>
    <row r="6135" spans="1:6" x14ac:dyDescent="0.25">
      <c r="A6135" t="s">
        <v>3153</v>
      </c>
      <c r="B6135" t="s">
        <v>5044</v>
      </c>
      <c r="C6135" s="37">
        <v>65.13</v>
      </c>
      <c r="D6135" s="38">
        <v>5.0999999999999997E-2</v>
      </c>
      <c r="E6135" s="39">
        <v>43430</v>
      </c>
      <c r="F6135">
        <f t="shared" si="95"/>
        <v>2018</v>
      </c>
    </row>
    <row r="6136" spans="1:6" x14ac:dyDescent="0.25">
      <c r="A6136" t="s">
        <v>3153</v>
      </c>
      <c r="B6136" t="s">
        <v>5044</v>
      </c>
      <c r="C6136" s="37">
        <v>455.91</v>
      </c>
      <c r="D6136" s="38">
        <v>0.35699999999999998</v>
      </c>
      <c r="E6136" s="39">
        <v>43430</v>
      </c>
      <c r="F6136">
        <f t="shared" si="95"/>
        <v>2018</v>
      </c>
    </row>
    <row r="6137" spans="1:6" x14ac:dyDescent="0.25">
      <c r="A6137" t="s">
        <v>3153</v>
      </c>
      <c r="B6137" t="s">
        <v>5044</v>
      </c>
      <c r="C6137" s="37">
        <v>325.64999999999998</v>
      </c>
      <c r="D6137" s="38">
        <v>0.255</v>
      </c>
      <c r="E6137" s="39">
        <v>43430</v>
      </c>
      <c r="F6137">
        <f t="shared" si="95"/>
        <v>2018</v>
      </c>
    </row>
    <row r="6138" spans="1:6" x14ac:dyDescent="0.25">
      <c r="A6138" t="s">
        <v>3153</v>
      </c>
      <c r="B6138" t="s">
        <v>5044</v>
      </c>
      <c r="C6138" s="37">
        <v>30.66</v>
      </c>
      <c r="D6138" s="38">
        <v>2.4E-2</v>
      </c>
      <c r="E6138" s="39">
        <v>43430</v>
      </c>
      <c r="F6138">
        <f t="shared" si="95"/>
        <v>2018</v>
      </c>
    </row>
    <row r="6139" spans="1:6" x14ac:dyDescent="0.25">
      <c r="A6139" t="s">
        <v>3153</v>
      </c>
      <c r="B6139" t="s">
        <v>5044</v>
      </c>
      <c r="C6139" s="37">
        <v>260.52</v>
      </c>
      <c r="D6139" s="38">
        <v>0.20399999999999999</v>
      </c>
      <c r="E6139" s="39">
        <v>43430</v>
      </c>
      <c r="F6139">
        <f t="shared" si="95"/>
        <v>2018</v>
      </c>
    </row>
    <row r="6140" spans="1:6" x14ac:dyDescent="0.25">
      <c r="A6140" t="s">
        <v>3153</v>
      </c>
      <c r="B6140" t="s">
        <v>5044</v>
      </c>
      <c r="C6140" s="37">
        <v>30.66</v>
      </c>
      <c r="D6140" s="38">
        <v>2.4E-2</v>
      </c>
      <c r="E6140" s="39">
        <v>43430</v>
      </c>
      <c r="F6140">
        <f t="shared" si="95"/>
        <v>2018</v>
      </c>
    </row>
    <row r="6141" spans="1:6" x14ac:dyDescent="0.25">
      <c r="A6141" t="s">
        <v>3153</v>
      </c>
      <c r="B6141" t="s">
        <v>5044</v>
      </c>
      <c r="C6141" s="37">
        <v>260.52</v>
      </c>
      <c r="D6141" s="38">
        <v>0.20399999999999999</v>
      </c>
      <c r="E6141" s="39">
        <v>43430</v>
      </c>
      <c r="F6141">
        <f t="shared" si="95"/>
        <v>2018</v>
      </c>
    </row>
    <row r="6142" spans="1:6" x14ac:dyDescent="0.25">
      <c r="A6142" t="s">
        <v>3153</v>
      </c>
      <c r="B6142" t="s">
        <v>5044</v>
      </c>
      <c r="C6142" s="37">
        <v>130.26</v>
      </c>
      <c r="D6142" s="38">
        <v>0.10199999999999999</v>
      </c>
      <c r="E6142" s="39">
        <v>43430</v>
      </c>
      <c r="F6142">
        <f t="shared" si="95"/>
        <v>2018</v>
      </c>
    </row>
    <row r="6143" spans="1:6" x14ac:dyDescent="0.25">
      <c r="A6143" t="s">
        <v>3153</v>
      </c>
      <c r="B6143" t="s">
        <v>5044</v>
      </c>
      <c r="C6143" s="37">
        <v>5.1100000000000003</v>
      </c>
      <c r="D6143" s="38">
        <v>4.0000000000000001E-3</v>
      </c>
      <c r="E6143" s="39">
        <v>43430</v>
      </c>
      <c r="F6143">
        <f t="shared" si="95"/>
        <v>2018</v>
      </c>
    </row>
    <row r="6144" spans="1:6" x14ac:dyDescent="0.25">
      <c r="A6144" t="s">
        <v>3153</v>
      </c>
      <c r="B6144" t="s">
        <v>5044</v>
      </c>
      <c r="C6144" s="37">
        <v>5.1100000000000003</v>
      </c>
      <c r="D6144" s="38">
        <v>4.0000000000000001E-3</v>
      </c>
      <c r="E6144" s="39">
        <v>43430</v>
      </c>
      <c r="F6144">
        <f t="shared" si="95"/>
        <v>2018</v>
      </c>
    </row>
    <row r="6145" spans="1:6" x14ac:dyDescent="0.25">
      <c r="A6145" t="s">
        <v>3153</v>
      </c>
      <c r="B6145" t="s">
        <v>5044</v>
      </c>
      <c r="C6145" s="37">
        <v>35.770000000000003</v>
      </c>
      <c r="D6145" s="38">
        <v>2.8000000000000001E-2</v>
      </c>
      <c r="E6145" s="39">
        <v>43430</v>
      </c>
      <c r="F6145">
        <f t="shared" si="95"/>
        <v>2018</v>
      </c>
    </row>
    <row r="6146" spans="1:6" x14ac:dyDescent="0.25">
      <c r="A6146" t="s">
        <v>3153</v>
      </c>
      <c r="B6146" t="s">
        <v>5044</v>
      </c>
      <c r="C6146" s="37">
        <v>15.33</v>
      </c>
      <c r="D6146" s="38">
        <v>1.2E-2</v>
      </c>
      <c r="E6146" s="39">
        <v>43430</v>
      </c>
      <c r="F6146">
        <f t="shared" si="95"/>
        <v>2018</v>
      </c>
    </row>
    <row r="6147" spans="1:6" x14ac:dyDescent="0.25">
      <c r="A6147" t="s">
        <v>3153</v>
      </c>
      <c r="B6147" t="s">
        <v>5044</v>
      </c>
      <c r="C6147" s="37">
        <v>65.13</v>
      </c>
      <c r="D6147" s="38">
        <v>5.0999999999999997E-2</v>
      </c>
      <c r="E6147" s="39">
        <v>43430</v>
      </c>
      <c r="F6147">
        <f t="shared" ref="F6147:F6210" si="96">YEAR(E6147)</f>
        <v>2018</v>
      </c>
    </row>
    <row r="6148" spans="1:6" x14ac:dyDescent="0.25">
      <c r="A6148" t="s">
        <v>3153</v>
      </c>
      <c r="B6148" t="s">
        <v>5044</v>
      </c>
      <c r="C6148" s="37">
        <v>30.66</v>
      </c>
      <c r="D6148" s="38">
        <v>2.4E-2</v>
      </c>
      <c r="E6148" s="39">
        <v>43430</v>
      </c>
      <c r="F6148">
        <f t="shared" si="96"/>
        <v>2018</v>
      </c>
    </row>
    <row r="6149" spans="1:6" x14ac:dyDescent="0.25">
      <c r="A6149" t="s">
        <v>3153</v>
      </c>
      <c r="B6149" t="s">
        <v>5044</v>
      </c>
      <c r="C6149" s="37">
        <v>195.39</v>
      </c>
      <c r="D6149" s="38">
        <v>0.153</v>
      </c>
      <c r="E6149" s="39">
        <v>43430</v>
      </c>
      <c r="F6149">
        <f t="shared" si="96"/>
        <v>2018</v>
      </c>
    </row>
    <row r="6150" spans="1:6" x14ac:dyDescent="0.25">
      <c r="A6150" t="s">
        <v>3153</v>
      </c>
      <c r="B6150" t="s">
        <v>5044</v>
      </c>
      <c r="C6150" s="37">
        <v>5.1100000000000003</v>
      </c>
      <c r="D6150" s="38">
        <v>4.0000000000000001E-3</v>
      </c>
      <c r="E6150" s="39">
        <v>43430</v>
      </c>
      <c r="F6150">
        <f t="shared" si="96"/>
        <v>2018</v>
      </c>
    </row>
    <row r="6151" spans="1:6" x14ac:dyDescent="0.25">
      <c r="A6151" t="s">
        <v>3153</v>
      </c>
      <c r="B6151" t="s">
        <v>5044</v>
      </c>
      <c r="C6151" s="37">
        <v>32.549999999999997</v>
      </c>
      <c r="D6151" s="38">
        <v>2.5499999999999998E-2</v>
      </c>
      <c r="E6151" s="39">
        <v>43430</v>
      </c>
      <c r="F6151">
        <f t="shared" si="96"/>
        <v>2018</v>
      </c>
    </row>
    <row r="6152" spans="1:6" x14ac:dyDescent="0.25">
      <c r="A6152" t="s">
        <v>3153</v>
      </c>
      <c r="B6152" t="s">
        <v>5044</v>
      </c>
      <c r="C6152" s="37">
        <v>20.440000000000001</v>
      </c>
      <c r="D6152" s="38">
        <v>1.6E-2</v>
      </c>
      <c r="E6152" s="39">
        <v>43430</v>
      </c>
      <c r="F6152">
        <f t="shared" si="96"/>
        <v>2018</v>
      </c>
    </row>
    <row r="6153" spans="1:6" x14ac:dyDescent="0.25">
      <c r="A6153" t="s">
        <v>3153</v>
      </c>
      <c r="B6153" t="s">
        <v>5044</v>
      </c>
      <c r="C6153" s="37">
        <v>65.13</v>
      </c>
      <c r="D6153" s="38">
        <v>5.0999999999999997E-2</v>
      </c>
      <c r="E6153" s="39">
        <v>43430</v>
      </c>
      <c r="F6153">
        <f t="shared" si="96"/>
        <v>2018</v>
      </c>
    </row>
    <row r="6154" spans="1:6" x14ac:dyDescent="0.25">
      <c r="A6154" t="s">
        <v>3153</v>
      </c>
      <c r="B6154" t="s">
        <v>5044</v>
      </c>
      <c r="C6154" s="37">
        <v>20.440000000000001</v>
      </c>
      <c r="D6154" s="38">
        <v>1.6E-2</v>
      </c>
      <c r="E6154" s="39">
        <v>43430</v>
      </c>
      <c r="F6154">
        <f t="shared" si="96"/>
        <v>2018</v>
      </c>
    </row>
    <row r="6155" spans="1:6" x14ac:dyDescent="0.25">
      <c r="A6155" t="s">
        <v>3153</v>
      </c>
      <c r="B6155" t="s">
        <v>5044</v>
      </c>
      <c r="C6155" s="37">
        <v>20.440000000000001</v>
      </c>
      <c r="D6155" s="38">
        <v>1.6E-2</v>
      </c>
      <c r="E6155" s="39">
        <v>43430</v>
      </c>
      <c r="F6155">
        <f t="shared" si="96"/>
        <v>2018</v>
      </c>
    </row>
    <row r="6156" spans="1:6" x14ac:dyDescent="0.25">
      <c r="A6156" t="s">
        <v>3153</v>
      </c>
      <c r="B6156" t="s">
        <v>5044</v>
      </c>
      <c r="C6156" s="37">
        <v>35.770000000000003</v>
      </c>
      <c r="D6156" s="38">
        <v>2.8000000000000001E-2</v>
      </c>
      <c r="E6156" s="39">
        <v>43430</v>
      </c>
      <c r="F6156">
        <f t="shared" si="96"/>
        <v>2018</v>
      </c>
    </row>
    <row r="6157" spans="1:6" x14ac:dyDescent="0.25">
      <c r="A6157" t="s">
        <v>3153</v>
      </c>
      <c r="B6157" t="s">
        <v>5044</v>
      </c>
      <c r="C6157" s="37">
        <v>25.55</v>
      </c>
      <c r="D6157" s="38">
        <v>0.02</v>
      </c>
      <c r="E6157" s="39">
        <v>43430</v>
      </c>
      <c r="F6157">
        <f t="shared" si="96"/>
        <v>2018</v>
      </c>
    </row>
    <row r="6158" spans="1:6" x14ac:dyDescent="0.25">
      <c r="A6158" t="s">
        <v>3153</v>
      </c>
      <c r="B6158" t="s">
        <v>5044</v>
      </c>
      <c r="C6158" s="37">
        <v>65.13</v>
      </c>
      <c r="D6158" s="38">
        <v>5.0999999999999997E-2</v>
      </c>
      <c r="E6158" s="39">
        <v>43430</v>
      </c>
      <c r="F6158">
        <f t="shared" si="96"/>
        <v>2018</v>
      </c>
    </row>
    <row r="6159" spans="1:6" x14ac:dyDescent="0.25">
      <c r="A6159" t="s">
        <v>3153</v>
      </c>
      <c r="B6159" t="s">
        <v>5044</v>
      </c>
      <c r="C6159" s="37">
        <v>40.880000000000003</v>
      </c>
      <c r="D6159" s="38">
        <v>3.2000000000000001E-2</v>
      </c>
      <c r="E6159" s="39">
        <v>43430</v>
      </c>
      <c r="F6159">
        <f t="shared" si="96"/>
        <v>2018</v>
      </c>
    </row>
    <row r="6160" spans="1:6" x14ac:dyDescent="0.25">
      <c r="A6160" t="s">
        <v>3153</v>
      </c>
      <c r="B6160" t="s">
        <v>5044</v>
      </c>
      <c r="C6160" s="37">
        <v>61.32</v>
      </c>
      <c r="D6160" s="38">
        <v>4.8000000000000001E-2</v>
      </c>
      <c r="E6160" s="39">
        <v>43430</v>
      </c>
      <c r="F6160">
        <f t="shared" si="96"/>
        <v>2018</v>
      </c>
    </row>
    <row r="6161" spans="1:6" x14ac:dyDescent="0.25">
      <c r="A6161" t="s">
        <v>3153</v>
      </c>
      <c r="B6161" t="s">
        <v>5044</v>
      </c>
      <c r="C6161" s="37">
        <v>156.24</v>
      </c>
      <c r="D6161" s="38">
        <v>0.1288</v>
      </c>
      <c r="E6161" s="39">
        <v>43430</v>
      </c>
      <c r="F6161">
        <f t="shared" si="96"/>
        <v>2018</v>
      </c>
    </row>
    <row r="6162" spans="1:6" x14ac:dyDescent="0.25">
      <c r="A6162" t="s">
        <v>3153</v>
      </c>
      <c r="B6162" t="s">
        <v>5044</v>
      </c>
      <c r="C6162" s="37">
        <v>61.2</v>
      </c>
      <c r="D6162" s="38">
        <v>8.3370000000000007E-3</v>
      </c>
      <c r="E6162" s="39">
        <v>43430</v>
      </c>
      <c r="F6162">
        <f t="shared" si="96"/>
        <v>2018</v>
      </c>
    </row>
    <row r="6163" spans="1:6" x14ac:dyDescent="0.25">
      <c r="A6163" t="s">
        <v>3153</v>
      </c>
      <c r="B6163" t="s">
        <v>5044</v>
      </c>
      <c r="C6163" s="37">
        <v>35.770000000000003</v>
      </c>
      <c r="D6163" s="38">
        <v>2.8000000000000001E-2</v>
      </c>
      <c r="E6163" s="39">
        <v>43430</v>
      </c>
      <c r="F6163">
        <f t="shared" si="96"/>
        <v>2018</v>
      </c>
    </row>
    <row r="6164" spans="1:6" x14ac:dyDescent="0.25">
      <c r="A6164" t="s">
        <v>3153</v>
      </c>
      <c r="B6164" t="s">
        <v>5044</v>
      </c>
      <c r="C6164" s="37">
        <v>25.55</v>
      </c>
      <c r="D6164" s="38">
        <v>0.02</v>
      </c>
      <c r="E6164" s="39">
        <v>43430</v>
      </c>
      <c r="F6164">
        <f t="shared" si="96"/>
        <v>2018</v>
      </c>
    </row>
    <row r="6165" spans="1:6" x14ac:dyDescent="0.25">
      <c r="A6165" t="s">
        <v>3153</v>
      </c>
      <c r="B6165" t="s">
        <v>5044</v>
      </c>
      <c r="C6165" s="37">
        <v>15.33</v>
      </c>
      <c r="D6165" s="38">
        <v>1.2E-2</v>
      </c>
      <c r="E6165" s="39">
        <v>43430</v>
      </c>
      <c r="F6165">
        <f t="shared" si="96"/>
        <v>2018</v>
      </c>
    </row>
    <row r="6166" spans="1:6" x14ac:dyDescent="0.25">
      <c r="A6166" t="s">
        <v>3153</v>
      </c>
      <c r="B6166" t="s">
        <v>5044</v>
      </c>
      <c r="C6166" s="37">
        <v>15.33</v>
      </c>
      <c r="D6166" s="38">
        <v>1.2E-2</v>
      </c>
      <c r="E6166" s="39">
        <v>43430</v>
      </c>
      <c r="F6166">
        <f t="shared" si="96"/>
        <v>2018</v>
      </c>
    </row>
    <row r="6167" spans="1:6" x14ac:dyDescent="0.25">
      <c r="A6167" t="s">
        <v>3153</v>
      </c>
      <c r="B6167" t="s">
        <v>5044</v>
      </c>
      <c r="C6167" s="37">
        <v>5.1100000000000003</v>
      </c>
      <c r="D6167" s="38">
        <v>4.0000000000000001E-3</v>
      </c>
      <c r="E6167" s="39">
        <v>43430</v>
      </c>
      <c r="F6167">
        <f t="shared" si="96"/>
        <v>2018</v>
      </c>
    </row>
    <row r="6168" spans="1:6" x14ac:dyDescent="0.25">
      <c r="A6168" t="s">
        <v>3153</v>
      </c>
      <c r="B6168" t="s">
        <v>5044</v>
      </c>
      <c r="C6168" s="37">
        <v>20.440000000000001</v>
      </c>
      <c r="D6168" s="38">
        <v>1.6E-2</v>
      </c>
      <c r="E6168" s="39">
        <v>43430</v>
      </c>
      <c r="F6168">
        <f t="shared" si="96"/>
        <v>2018</v>
      </c>
    </row>
    <row r="6169" spans="1:6" x14ac:dyDescent="0.25">
      <c r="A6169" t="s">
        <v>3153</v>
      </c>
      <c r="B6169" t="s">
        <v>5044</v>
      </c>
      <c r="C6169" s="37">
        <v>195.39</v>
      </c>
      <c r="D6169" s="38">
        <v>0.153</v>
      </c>
      <c r="E6169" s="39">
        <v>43430</v>
      </c>
      <c r="F6169">
        <f t="shared" si="96"/>
        <v>2018</v>
      </c>
    </row>
    <row r="6170" spans="1:6" x14ac:dyDescent="0.25">
      <c r="A6170" t="s">
        <v>3153</v>
      </c>
      <c r="B6170" t="s">
        <v>5044</v>
      </c>
      <c r="C6170" s="37">
        <v>10.220000000000001</v>
      </c>
      <c r="D6170" s="38">
        <v>8.0000000000000002E-3</v>
      </c>
      <c r="E6170" s="39">
        <v>43430</v>
      </c>
      <c r="F6170">
        <f t="shared" si="96"/>
        <v>2018</v>
      </c>
    </row>
    <row r="6171" spans="1:6" x14ac:dyDescent="0.25">
      <c r="A6171" t="s">
        <v>3153</v>
      </c>
      <c r="B6171" t="s">
        <v>5044</v>
      </c>
      <c r="C6171" s="37">
        <v>130.26</v>
      </c>
      <c r="D6171" s="38">
        <v>0.10199999999999999</v>
      </c>
      <c r="E6171" s="39">
        <v>43430</v>
      </c>
      <c r="F6171">
        <f t="shared" si="96"/>
        <v>2018</v>
      </c>
    </row>
    <row r="6172" spans="1:6" x14ac:dyDescent="0.25">
      <c r="A6172" t="s">
        <v>3153</v>
      </c>
      <c r="B6172" t="s">
        <v>5044</v>
      </c>
      <c r="C6172" s="37">
        <v>61.2</v>
      </c>
      <c r="D6172" s="38">
        <v>8.3370000000000007E-3</v>
      </c>
      <c r="E6172" s="39">
        <v>43430</v>
      </c>
      <c r="F6172">
        <f t="shared" si="96"/>
        <v>2018</v>
      </c>
    </row>
    <row r="6173" spans="1:6" x14ac:dyDescent="0.25">
      <c r="A6173" t="s">
        <v>3153</v>
      </c>
      <c r="B6173" t="s">
        <v>5044</v>
      </c>
      <c r="C6173" s="37">
        <v>5.1100000000000003</v>
      </c>
      <c r="D6173" s="38">
        <v>4.0000000000000001E-3</v>
      </c>
      <c r="E6173" s="39">
        <v>43430</v>
      </c>
      <c r="F6173">
        <f t="shared" si="96"/>
        <v>2018</v>
      </c>
    </row>
    <row r="6174" spans="1:6" x14ac:dyDescent="0.25">
      <c r="A6174" t="s">
        <v>3153</v>
      </c>
      <c r="B6174" t="s">
        <v>5044</v>
      </c>
      <c r="C6174" s="37">
        <v>195.39</v>
      </c>
      <c r="D6174" s="38">
        <v>0.153</v>
      </c>
      <c r="E6174" s="39">
        <v>43430</v>
      </c>
      <c r="F6174">
        <f t="shared" si="96"/>
        <v>2018</v>
      </c>
    </row>
    <row r="6175" spans="1:6" x14ac:dyDescent="0.25">
      <c r="A6175" t="s">
        <v>3153</v>
      </c>
      <c r="B6175" t="s">
        <v>5044</v>
      </c>
      <c r="C6175" s="37">
        <v>15.33</v>
      </c>
      <c r="D6175" s="38">
        <v>1.2E-2</v>
      </c>
      <c r="E6175" s="39">
        <v>43430</v>
      </c>
      <c r="F6175">
        <f t="shared" si="96"/>
        <v>2018</v>
      </c>
    </row>
    <row r="6176" spans="1:6" x14ac:dyDescent="0.25">
      <c r="A6176" t="s">
        <v>3153</v>
      </c>
      <c r="B6176" t="s">
        <v>5044</v>
      </c>
      <c r="C6176" s="37">
        <v>65.13</v>
      </c>
      <c r="D6176" s="38">
        <v>5.0999999999999997E-2</v>
      </c>
      <c r="E6176" s="39">
        <v>43430</v>
      </c>
      <c r="F6176">
        <f t="shared" si="96"/>
        <v>2018</v>
      </c>
    </row>
    <row r="6177" spans="1:6" x14ac:dyDescent="0.25">
      <c r="A6177" t="s">
        <v>3153</v>
      </c>
      <c r="B6177" t="s">
        <v>5044</v>
      </c>
      <c r="C6177" s="37">
        <v>30.66</v>
      </c>
      <c r="D6177" s="38">
        <v>2.4E-2</v>
      </c>
      <c r="E6177" s="39">
        <v>43430</v>
      </c>
      <c r="F6177">
        <f t="shared" si="96"/>
        <v>2018</v>
      </c>
    </row>
    <row r="6178" spans="1:6" x14ac:dyDescent="0.25">
      <c r="A6178" t="s">
        <v>3153</v>
      </c>
      <c r="B6178" t="s">
        <v>5044</v>
      </c>
      <c r="C6178" s="37">
        <v>30.66</v>
      </c>
      <c r="D6178" s="38">
        <v>2.4E-2</v>
      </c>
      <c r="E6178" s="39">
        <v>43430</v>
      </c>
      <c r="F6178">
        <f t="shared" si="96"/>
        <v>2018</v>
      </c>
    </row>
    <row r="6179" spans="1:6" x14ac:dyDescent="0.25">
      <c r="A6179" t="s">
        <v>3153</v>
      </c>
      <c r="B6179" t="s">
        <v>5044</v>
      </c>
      <c r="C6179" s="37">
        <v>130.26</v>
      </c>
      <c r="D6179" s="38">
        <v>0.10199999999999999</v>
      </c>
      <c r="E6179" s="39">
        <v>43430</v>
      </c>
      <c r="F6179">
        <f t="shared" si="96"/>
        <v>2018</v>
      </c>
    </row>
    <row r="6180" spans="1:6" x14ac:dyDescent="0.25">
      <c r="A6180" t="s">
        <v>3153</v>
      </c>
      <c r="B6180" t="s">
        <v>5044</v>
      </c>
      <c r="C6180" s="37">
        <v>260.52</v>
      </c>
      <c r="D6180" s="38">
        <v>0.20399999999999999</v>
      </c>
      <c r="E6180" s="39">
        <v>43430</v>
      </c>
      <c r="F6180">
        <f t="shared" si="96"/>
        <v>2018</v>
      </c>
    </row>
    <row r="6181" spans="1:6" x14ac:dyDescent="0.25">
      <c r="A6181" t="s">
        <v>3153</v>
      </c>
      <c r="B6181" t="s">
        <v>5044</v>
      </c>
      <c r="C6181" s="37">
        <v>5.1100000000000003</v>
      </c>
      <c r="D6181" s="38">
        <v>4.0000000000000001E-3</v>
      </c>
      <c r="E6181" s="39">
        <v>43430</v>
      </c>
      <c r="F6181">
        <f t="shared" si="96"/>
        <v>2018</v>
      </c>
    </row>
    <row r="6182" spans="1:6" x14ac:dyDescent="0.25">
      <c r="A6182" t="s">
        <v>3153</v>
      </c>
      <c r="B6182" t="s">
        <v>5044</v>
      </c>
      <c r="C6182" s="37">
        <v>51.1</v>
      </c>
      <c r="D6182" s="38">
        <v>0.04</v>
      </c>
      <c r="E6182" s="39">
        <v>43430</v>
      </c>
      <c r="F6182">
        <f t="shared" si="96"/>
        <v>2018</v>
      </c>
    </row>
    <row r="6183" spans="1:6" x14ac:dyDescent="0.25">
      <c r="A6183" t="s">
        <v>3153</v>
      </c>
      <c r="B6183" t="s">
        <v>5044</v>
      </c>
      <c r="C6183" s="37">
        <v>651.29999999999995</v>
      </c>
      <c r="D6183" s="38">
        <v>0.51</v>
      </c>
      <c r="E6183" s="39">
        <v>43430</v>
      </c>
      <c r="F6183">
        <f t="shared" si="96"/>
        <v>2018</v>
      </c>
    </row>
    <row r="6184" spans="1:6" x14ac:dyDescent="0.25">
      <c r="A6184" t="s">
        <v>3153</v>
      </c>
      <c r="B6184" t="s">
        <v>5044</v>
      </c>
      <c r="C6184" s="37">
        <v>30.66</v>
      </c>
      <c r="D6184" s="38">
        <v>2.4E-2</v>
      </c>
      <c r="E6184" s="39">
        <v>43430</v>
      </c>
      <c r="F6184">
        <f t="shared" si="96"/>
        <v>2018</v>
      </c>
    </row>
    <row r="6185" spans="1:6" x14ac:dyDescent="0.25">
      <c r="A6185" t="s">
        <v>3153</v>
      </c>
      <c r="B6185" t="s">
        <v>5044</v>
      </c>
      <c r="C6185" s="37">
        <v>15.33</v>
      </c>
      <c r="D6185" s="38">
        <v>1.2E-2</v>
      </c>
      <c r="E6185" s="39">
        <v>43430</v>
      </c>
      <c r="F6185">
        <f t="shared" si="96"/>
        <v>2018</v>
      </c>
    </row>
    <row r="6186" spans="1:6" x14ac:dyDescent="0.25">
      <c r="A6186" t="s">
        <v>3153</v>
      </c>
      <c r="B6186" t="s">
        <v>5044</v>
      </c>
      <c r="C6186" s="37">
        <v>65.13</v>
      </c>
      <c r="D6186" s="38">
        <v>5.0999999999999997E-2</v>
      </c>
      <c r="E6186" s="39">
        <v>43430</v>
      </c>
      <c r="F6186">
        <f t="shared" si="96"/>
        <v>2018</v>
      </c>
    </row>
    <row r="6187" spans="1:6" x14ac:dyDescent="0.25">
      <c r="A6187" t="s">
        <v>3153</v>
      </c>
      <c r="B6187" t="s">
        <v>5044</v>
      </c>
      <c r="C6187" s="37">
        <v>30.66</v>
      </c>
      <c r="D6187" s="38">
        <v>2.4E-2</v>
      </c>
      <c r="E6187" s="39">
        <v>43430</v>
      </c>
      <c r="F6187">
        <f t="shared" si="96"/>
        <v>2018</v>
      </c>
    </row>
    <row r="6188" spans="1:6" x14ac:dyDescent="0.25">
      <c r="A6188" t="s">
        <v>3153</v>
      </c>
      <c r="B6188" t="s">
        <v>5044</v>
      </c>
      <c r="C6188" s="37">
        <v>130.26</v>
      </c>
      <c r="D6188" s="38">
        <v>0.10199999999999999</v>
      </c>
      <c r="E6188" s="39">
        <v>43430</v>
      </c>
      <c r="F6188">
        <f t="shared" si="96"/>
        <v>2018</v>
      </c>
    </row>
    <row r="6189" spans="1:6" x14ac:dyDescent="0.25">
      <c r="A6189" t="s">
        <v>3153</v>
      </c>
      <c r="B6189" t="s">
        <v>5044</v>
      </c>
      <c r="C6189" s="37">
        <v>10.220000000000001</v>
      </c>
      <c r="D6189" s="38">
        <v>8.0000000000000002E-3</v>
      </c>
      <c r="E6189" s="39">
        <v>43430</v>
      </c>
      <c r="F6189">
        <f t="shared" si="96"/>
        <v>2018</v>
      </c>
    </row>
    <row r="6190" spans="1:6" x14ac:dyDescent="0.25">
      <c r="A6190" t="s">
        <v>3153</v>
      </c>
      <c r="B6190" t="s">
        <v>5044</v>
      </c>
      <c r="C6190" s="37">
        <v>35.770000000000003</v>
      </c>
      <c r="D6190" s="38">
        <v>2.8000000000000001E-2</v>
      </c>
      <c r="E6190" s="39">
        <v>43430</v>
      </c>
      <c r="F6190">
        <f t="shared" si="96"/>
        <v>2018</v>
      </c>
    </row>
    <row r="6191" spans="1:6" x14ac:dyDescent="0.25">
      <c r="A6191" t="s">
        <v>3153</v>
      </c>
      <c r="B6191" t="s">
        <v>5044</v>
      </c>
      <c r="C6191" s="37">
        <v>61.2</v>
      </c>
      <c r="D6191" s="38">
        <v>8.3370000000000007E-3</v>
      </c>
      <c r="E6191" s="39">
        <v>43430</v>
      </c>
      <c r="F6191">
        <f t="shared" si="96"/>
        <v>2018</v>
      </c>
    </row>
    <row r="6192" spans="1:6" x14ac:dyDescent="0.25">
      <c r="A6192" t="s">
        <v>3153</v>
      </c>
      <c r="B6192" t="s">
        <v>5044</v>
      </c>
      <c r="C6192" s="37">
        <v>5.1100000000000003</v>
      </c>
      <c r="D6192" s="38">
        <v>4.0000000000000001E-3</v>
      </c>
      <c r="E6192" s="39">
        <v>43430</v>
      </c>
      <c r="F6192">
        <f t="shared" si="96"/>
        <v>2018</v>
      </c>
    </row>
    <row r="6193" spans="1:6" x14ac:dyDescent="0.25">
      <c r="A6193" t="s">
        <v>3153</v>
      </c>
      <c r="B6193" t="s">
        <v>5044</v>
      </c>
      <c r="C6193" s="37">
        <v>260.52</v>
      </c>
      <c r="D6193" s="38">
        <v>0.20399999999999999</v>
      </c>
      <c r="E6193" s="39">
        <v>43430</v>
      </c>
      <c r="F6193">
        <f t="shared" si="96"/>
        <v>2018</v>
      </c>
    </row>
    <row r="6194" spans="1:6" x14ac:dyDescent="0.25">
      <c r="A6194" t="s">
        <v>3153</v>
      </c>
      <c r="B6194" t="s">
        <v>5044</v>
      </c>
      <c r="C6194" s="37">
        <v>5.1100000000000003</v>
      </c>
      <c r="D6194" s="38">
        <v>4.0000000000000001E-3</v>
      </c>
      <c r="E6194" s="39">
        <v>43430</v>
      </c>
      <c r="F6194">
        <f t="shared" si="96"/>
        <v>2018</v>
      </c>
    </row>
    <row r="6195" spans="1:6" x14ac:dyDescent="0.25">
      <c r="A6195" t="s">
        <v>3153</v>
      </c>
      <c r="B6195" t="s">
        <v>5044</v>
      </c>
      <c r="C6195" s="37">
        <v>40.880000000000003</v>
      </c>
      <c r="D6195" s="38">
        <v>3.2000000000000001E-2</v>
      </c>
      <c r="E6195" s="39">
        <v>43430</v>
      </c>
      <c r="F6195">
        <f t="shared" si="96"/>
        <v>2018</v>
      </c>
    </row>
    <row r="6196" spans="1:6" x14ac:dyDescent="0.25">
      <c r="A6196" t="s">
        <v>3153</v>
      </c>
      <c r="B6196" t="s">
        <v>5044</v>
      </c>
      <c r="C6196" s="37">
        <v>40.880000000000003</v>
      </c>
      <c r="D6196" s="38">
        <v>3.2000000000000001E-2</v>
      </c>
      <c r="E6196" s="39">
        <v>43430</v>
      </c>
      <c r="F6196">
        <f t="shared" si="96"/>
        <v>2018</v>
      </c>
    </row>
    <row r="6197" spans="1:6" x14ac:dyDescent="0.25">
      <c r="A6197" t="s">
        <v>3153</v>
      </c>
      <c r="B6197" t="s">
        <v>5044</v>
      </c>
      <c r="C6197" s="37">
        <v>260.52</v>
      </c>
      <c r="D6197" s="38">
        <v>0.20399999999999999</v>
      </c>
      <c r="E6197" s="39">
        <v>43430</v>
      </c>
      <c r="F6197">
        <f t="shared" si="96"/>
        <v>2018</v>
      </c>
    </row>
    <row r="6198" spans="1:6" x14ac:dyDescent="0.25">
      <c r="A6198" t="s">
        <v>3153</v>
      </c>
      <c r="B6198" t="s">
        <v>5044</v>
      </c>
      <c r="C6198" s="37">
        <v>260.52</v>
      </c>
      <c r="D6198" s="38">
        <v>0.20399999999999999</v>
      </c>
      <c r="E6198" s="39">
        <v>43430</v>
      </c>
      <c r="F6198">
        <f t="shared" si="96"/>
        <v>2018</v>
      </c>
    </row>
    <row r="6199" spans="1:6" x14ac:dyDescent="0.25">
      <c r="A6199" t="s">
        <v>3153</v>
      </c>
      <c r="B6199" t="s">
        <v>5044</v>
      </c>
      <c r="C6199" s="37">
        <v>30.66</v>
      </c>
      <c r="D6199" s="38">
        <v>2.4E-2</v>
      </c>
      <c r="E6199" s="39">
        <v>43430</v>
      </c>
      <c r="F6199">
        <f t="shared" si="96"/>
        <v>2018</v>
      </c>
    </row>
    <row r="6200" spans="1:6" x14ac:dyDescent="0.25">
      <c r="A6200" t="s">
        <v>3153</v>
      </c>
      <c r="B6200" t="s">
        <v>5044</v>
      </c>
      <c r="C6200" s="37">
        <v>65.13</v>
      </c>
      <c r="D6200" s="38">
        <v>5.0999999999999997E-2</v>
      </c>
      <c r="E6200" s="39">
        <v>43430</v>
      </c>
      <c r="F6200">
        <f t="shared" si="96"/>
        <v>2018</v>
      </c>
    </row>
    <row r="6201" spans="1:6" x14ac:dyDescent="0.25">
      <c r="A6201" t="s">
        <v>3153</v>
      </c>
      <c r="B6201" t="s">
        <v>5044</v>
      </c>
      <c r="C6201" s="37">
        <v>15.33</v>
      </c>
      <c r="D6201" s="38">
        <v>1.2E-2</v>
      </c>
      <c r="E6201" s="39">
        <v>43430</v>
      </c>
      <c r="F6201">
        <f t="shared" si="96"/>
        <v>2018</v>
      </c>
    </row>
    <row r="6202" spans="1:6" x14ac:dyDescent="0.25">
      <c r="A6202" t="s">
        <v>3153</v>
      </c>
      <c r="B6202" t="s">
        <v>5044</v>
      </c>
      <c r="C6202" s="37">
        <v>35.770000000000003</v>
      </c>
      <c r="D6202" s="38">
        <v>2.8000000000000001E-2</v>
      </c>
      <c r="E6202" s="39">
        <v>43430</v>
      </c>
      <c r="F6202">
        <f t="shared" si="96"/>
        <v>2018</v>
      </c>
    </row>
    <row r="6203" spans="1:6" x14ac:dyDescent="0.25">
      <c r="A6203" t="s">
        <v>3153</v>
      </c>
      <c r="B6203" t="s">
        <v>5044</v>
      </c>
      <c r="C6203" s="37">
        <v>195.39</v>
      </c>
      <c r="D6203" s="38">
        <v>0.153</v>
      </c>
      <c r="E6203" s="39">
        <v>43430</v>
      </c>
      <c r="F6203">
        <f t="shared" si="96"/>
        <v>2018</v>
      </c>
    </row>
    <row r="6204" spans="1:6" x14ac:dyDescent="0.25">
      <c r="A6204" t="s">
        <v>3153</v>
      </c>
      <c r="B6204" t="s">
        <v>5044</v>
      </c>
      <c r="C6204" s="37">
        <v>5.1100000000000003</v>
      </c>
      <c r="D6204" s="38">
        <v>4.0000000000000001E-3</v>
      </c>
      <c r="E6204" s="39">
        <v>43430</v>
      </c>
      <c r="F6204">
        <f t="shared" si="96"/>
        <v>2018</v>
      </c>
    </row>
    <row r="6205" spans="1:6" x14ac:dyDescent="0.25">
      <c r="A6205" t="s">
        <v>3153</v>
      </c>
      <c r="B6205" t="s">
        <v>5044</v>
      </c>
      <c r="C6205" s="37">
        <v>25.55</v>
      </c>
      <c r="D6205" s="38">
        <v>0.02</v>
      </c>
      <c r="E6205" s="39">
        <v>43430</v>
      </c>
      <c r="F6205">
        <f t="shared" si="96"/>
        <v>2018</v>
      </c>
    </row>
    <row r="6206" spans="1:6" x14ac:dyDescent="0.25">
      <c r="A6206" t="s">
        <v>3153</v>
      </c>
      <c r="B6206" t="s">
        <v>5044</v>
      </c>
      <c r="C6206" s="37">
        <v>40.880000000000003</v>
      </c>
      <c r="D6206" s="38">
        <v>3.2000000000000001E-2</v>
      </c>
      <c r="E6206" s="39">
        <v>43430</v>
      </c>
      <c r="F6206">
        <f t="shared" si="96"/>
        <v>2018</v>
      </c>
    </row>
    <row r="6207" spans="1:6" x14ac:dyDescent="0.25">
      <c r="A6207" t="s">
        <v>3153</v>
      </c>
      <c r="B6207" t="s">
        <v>5044</v>
      </c>
      <c r="C6207" s="37">
        <v>10.220000000000001</v>
      </c>
      <c r="D6207" s="38">
        <v>8.0000000000000002E-3</v>
      </c>
      <c r="E6207" s="39">
        <v>43430</v>
      </c>
      <c r="F6207">
        <f t="shared" si="96"/>
        <v>2018</v>
      </c>
    </row>
    <row r="6208" spans="1:6" x14ac:dyDescent="0.25">
      <c r="A6208" t="s">
        <v>3153</v>
      </c>
      <c r="B6208" t="s">
        <v>5044</v>
      </c>
      <c r="C6208" s="37">
        <v>455.91</v>
      </c>
      <c r="D6208" s="38">
        <v>0.35699999999999998</v>
      </c>
      <c r="E6208" s="39">
        <v>43430</v>
      </c>
      <c r="F6208">
        <f t="shared" si="96"/>
        <v>2018</v>
      </c>
    </row>
    <row r="6209" spans="1:6" x14ac:dyDescent="0.25">
      <c r="A6209" t="s">
        <v>3153</v>
      </c>
      <c r="B6209" t="s">
        <v>5044</v>
      </c>
      <c r="C6209" s="37">
        <v>30.66</v>
      </c>
      <c r="D6209" s="38">
        <v>2.4E-2</v>
      </c>
      <c r="E6209" s="39">
        <v>43430</v>
      </c>
      <c r="F6209">
        <f t="shared" si="96"/>
        <v>2018</v>
      </c>
    </row>
    <row r="6210" spans="1:6" x14ac:dyDescent="0.25">
      <c r="A6210" t="s">
        <v>3153</v>
      </c>
      <c r="B6210" t="s">
        <v>5044</v>
      </c>
      <c r="C6210" s="37">
        <v>10.220000000000001</v>
      </c>
      <c r="D6210" s="38">
        <v>8.0000000000000002E-3</v>
      </c>
      <c r="E6210" s="39">
        <v>43430</v>
      </c>
      <c r="F6210">
        <f t="shared" si="96"/>
        <v>2018</v>
      </c>
    </row>
    <row r="6211" spans="1:6" x14ac:dyDescent="0.25">
      <c r="A6211" t="s">
        <v>3153</v>
      </c>
      <c r="B6211" t="s">
        <v>5044</v>
      </c>
      <c r="C6211" s="37">
        <v>30.66</v>
      </c>
      <c r="D6211" s="38">
        <v>2.4E-2</v>
      </c>
      <c r="E6211" s="39">
        <v>43430</v>
      </c>
      <c r="F6211">
        <f t="shared" ref="F6211:F6274" si="97">YEAR(E6211)</f>
        <v>2018</v>
      </c>
    </row>
    <row r="6212" spans="1:6" x14ac:dyDescent="0.25">
      <c r="A6212" t="s">
        <v>3153</v>
      </c>
      <c r="B6212" t="s">
        <v>5044</v>
      </c>
      <c r="C6212" s="37">
        <v>195.39</v>
      </c>
      <c r="D6212" s="38">
        <v>0.153</v>
      </c>
      <c r="E6212" s="39">
        <v>43430</v>
      </c>
      <c r="F6212">
        <f t="shared" si="97"/>
        <v>2018</v>
      </c>
    </row>
    <row r="6213" spans="1:6" x14ac:dyDescent="0.25">
      <c r="A6213" t="s">
        <v>3153</v>
      </c>
      <c r="B6213" t="s">
        <v>5044</v>
      </c>
      <c r="C6213" s="37">
        <v>25.55</v>
      </c>
      <c r="D6213" s="38">
        <v>0.02</v>
      </c>
      <c r="E6213" s="39">
        <v>43430</v>
      </c>
      <c r="F6213">
        <f t="shared" si="97"/>
        <v>2018</v>
      </c>
    </row>
    <row r="6214" spans="1:6" x14ac:dyDescent="0.25">
      <c r="A6214" t="s">
        <v>3153</v>
      </c>
      <c r="B6214" t="s">
        <v>5044</v>
      </c>
      <c r="C6214" s="37">
        <v>5.1100000000000003</v>
      </c>
      <c r="D6214" s="38">
        <v>4.0000000000000001E-3</v>
      </c>
      <c r="E6214" s="39">
        <v>43430</v>
      </c>
      <c r="F6214">
        <f t="shared" si="97"/>
        <v>2018</v>
      </c>
    </row>
    <row r="6215" spans="1:6" x14ac:dyDescent="0.25">
      <c r="A6215" t="s">
        <v>3153</v>
      </c>
      <c r="B6215" t="s">
        <v>5044</v>
      </c>
      <c r="C6215" s="37">
        <v>195.39</v>
      </c>
      <c r="D6215" s="38">
        <v>0.153</v>
      </c>
      <c r="E6215" s="39">
        <v>43430</v>
      </c>
      <c r="F6215">
        <f t="shared" si="97"/>
        <v>2018</v>
      </c>
    </row>
    <row r="6216" spans="1:6" x14ac:dyDescent="0.25">
      <c r="A6216" t="s">
        <v>3153</v>
      </c>
      <c r="B6216" t="s">
        <v>5044</v>
      </c>
      <c r="C6216" s="37">
        <v>40.880000000000003</v>
      </c>
      <c r="D6216" s="38">
        <v>3.2000000000000001E-2</v>
      </c>
      <c r="E6216" s="39">
        <v>43430</v>
      </c>
      <c r="F6216">
        <f t="shared" si="97"/>
        <v>2018</v>
      </c>
    </row>
    <row r="6217" spans="1:6" x14ac:dyDescent="0.25">
      <c r="A6217" t="s">
        <v>3153</v>
      </c>
      <c r="B6217" t="s">
        <v>5044</v>
      </c>
      <c r="C6217" s="37">
        <v>325.64999999999998</v>
      </c>
      <c r="D6217" s="38">
        <v>0.255</v>
      </c>
      <c r="E6217" s="39">
        <v>43430</v>
      </c>
      <c r="F6217">
        <f t="shared" si="97"/>
        <v>2018</v>
      </c>
    </row>
    <row r="6218" spans="1:6" x14ac:dyDescent="0.25">
      <c r="A6218" t="s">
        <v>3153</v>
      </c>
      <c r="B6218" t="s">
        <v>5044</v>
      </c>
      <c r="C6218" s="37">
        <v>5.1100000000000003</v>
      </c>
      <c r="D6218" s="38">
        <v>4.0000000000000001E-3</v>
      </c>
      <c r="E6218" s="39">
        <v>43430</v>
      </c>
      <c r="F6218">
        <f t="shared" si="97"/>
        <v>2018</v>
      </c>
    </row>
    <row r="6219" spans="1:6" x14ac:dyDescent="0.25">
      <c r="A6219" t="s">
        <v>3153</v>
      </c>
      <c r="B6219" t="s">
        <v>5044</v>
      </c>
      <c r="C6219" s="37">
        <v>390.78</v>
      </c>
      <c r="D6219" s="38">
        <v>0.30599999999999999</v>
      </c>
      <c r="E6219" s="39">
        <v>43430</v>
      </c>
      <c r="F6219">
        <f t="shared" si="97"/>
        <v>2018</v>
      </c>
    </row>
    <row r="6220" spans="1:6" x14ac:dyDescent="0.25">
      <c r="A6220" t="s">
        <v>3153</v>
      </c>
      <c r="B6220" t="s">
        <v>5044</v>
      </c>
      <c r="C6220" s="37">
        <v>5.1100000000000003</v>
      </c>
      <c r="D6220" s="38">
        <v>4.0000000000000001E-3</v>
      </c>
      <c r="E6220" s="39">
        <v>43430</v>
      </c>
      <c r="F6220">
        <f t="shared" si="97"/>
        <v>2018</v>
      </c>
    </row>
    <row r="6221" spans="1:6" x14ac:dyDescent="0.25">
      <c r="A6221" t="s">
        <v>3153</v>
      </c>
      <c r="B6221" t="s">
        <v>5044</v>
      </c>
      <c r="C6221" s="37">
        <v>40.880000000000003</v>
      </c>
      <c r="D6221" s="38">
        <v>3.2000000000000001E-2</v>
      </c>
      <c r="E6221" s="39">
        <v>43430</v>
      </c>
      <c r="F6221">
        <f t="shared" si="97"/>
        <v>2018</v>
      </c>
    </row>
    <row r="6222" spans="1:6" x14ac:dyDescent="0.25">
      <c r="A6222" t="s">
        <v>3153</v>
      </c>
      <c r="B6222" t="s">
        <v>5044</v>
      </c>
      <c r="C6222" s="37">
        <v>195.39</v>
      </c>
      <c r="D6222" s="38">
        <v>0.153</v>
      </c>
      <c r="E6222" s="39">
        <v>43430</v>
      </c>
      <c r="F6222">
        <f t="shared" si="97"/>
        <v>2018</v>
      </c>
    </row>
    <row r="6223" spans="1:6" x14ac:dyDescent="0.25">
      <c r="A6223" t="s">
        <v>3153</v>
      </c>
      <c r="B6223" t="s">
        <v>5044</v>
      </c>
      <c r="C6223" s="37">
        <v>30.66</v>
      </c>
      <c r="D6223" s="38">
        <v>2.4E-2</v>
      </c>
      <c r="E6223" s="39">
        <v>43430</v>
      </c>
      <c r="F6223">
        <f t="shared" si="97"/>
        <v>2018</v>
      </c>
    </row>
    <row r="6224" spans="1:6" x14ac:dyDescent="0.25">
      <c r="A6224" t="s">
        <v>3153</v>
      </c>
      <c r="B6224" t="s">
        <v>5044</v>
      </c>
      <c r="C6224" s="37">
        <v>15.33</v>
      </c>
      <c r="D6224" s="38">
        <v>1.2E-2</v>
      </c>
      <c r="E6224" s="39">
        <v>43430</v>
      </c>
      <c r="F6224">
        <f t="shared" si="97"/>
        <v>2018</v>
      </c>
    </row>
    <row r="6225" spans="1:6" x14ac:dyDescent="0.25">
      <c r="A6225" t="s">
        <v>3153</v>
      </c>
      <c r="B6225" t="s">
        <v>5044</v>
      </c>
      <c r="C6225" s="37">
        <v>130.26</v>
      </c>
      <c r="D6225" s="38">
        <v>0.10199999999999999</v>
      </c>
      <c r="E6225" s="39">
        <v>43430</v>
      </c>
      <c r="F6225">
        <f t="shared" si="97"/>
        <v>2018</v>
      </c>
    </row>
    <row r="6226" spans="1:6" x14ac:dyDescent="0.25">
      <c r="A6226" t="s">
        <v>3153</v>
      </c>
      <c r="B6226" t="s">
        <v>5044</v>
      </c>
      <c r="C6226" s="37">
        <v>10.220000000000001</v>
      </c>
      <c r="D6226" s="38">
        <v>8.0000000000000002E-3</v>
      </c>
      <c r="E6226" s="39">
        <v>43430</v>
      </c>
      <c r="F6226">
        <f t="shared" si="97"/>
        <v>2018</v>
      </c>
    </row>
    <row r="6227" spans="1:6" x14ac:dyDescent="0.25">
      <c r="A6227" t="s">
        <v>3153</v>
      </c>
      <c r="B6227" t="s">
        <v>5044</v>
      </c>
      <c r="C6227" s="37">
        <v>260.52</v>
      </c>
      <c r="D6227" s="38">
        <v>0.20399999999999999</v>
      </c>
      <c r="E6227" s="39">
        <v>43430</v>
      </c>
      <c r="F6227">
        <f t="shared" si="97"/>
        <v>2018</v>
      </c>
    </row>
    <row r="6228" spans="1:6" x14ac:dyDescent="0.25">
      <c r="A6228" t="s">
        <v>3153</v>
      </c>
      <c r="B6228" t="s">
        <v>5044</v>
      </c>
      <c r="C6228" s="37">
        <v>5.1100000000000003</v>
      </c>
      <c r="D6228" s="38">
        <v>4.0000000000000001E-3</v>
      </c>
      <c r="E6228" s="39">
        <v>43430</v>
      </c>
      <c r="F6228">
        <f t="shared" si="97"/>
        <v>2018</v>
      </c>
    </row>
    <row r="6229" spans="1:6" x14ac:dyDescent="0.25">
      <c r="A6229" t="s">
        <v>3153</v>
      </c>
      <c r="B6229" t="s">
        <v>5044</v>
      </c>
      <c r="C6229" s="37">
        <v>30.66</v>
      </c>
      <c r="D6229" s="38">
        <v>2.4E-2</v>
      </c>
      <c r="E6229" s="39">
        <v>43430</v>
      </c>
      <c r="F6229">
        <f t="shared" si="97"/>
        <v>2018</v>
      </c>
    </row>
    <row r="6230" spans="1:6" x14ac:dyDescent="0.25">
      <c r="A6230" t="s">
        <v>3153</v>
      </c>
      <c r="B6230" t="s">
        <v>5044</v>
      </c>
      <c r="C6230" s="37">
        <v>15.33</v>
      </c>
      <c r="D6230" s="38">
        <v>1.2E-2</v>
      </c>
      <c r="E6230" s="39">
        <v>43430</v>
      </c>
      <c r="F6230">
        <f t="shared" si="97"/>
        <v>2018</v>
      </c>
    </row>
    <row r="6231" spans="1:6" x14ac:dyDescent="0.25">
      <c r="A6231" t="s">
        <v>3153</v>
      </c>
      <c r="B6231" t="s">
        <v>5044</v>
      </c>
      <c r="C6231" s="37">
        <v>40.880000000000003</v>
      </c>
      <c r="D6231" s="38">
        <v>3.2000000000000001E-2</v>
      </c>
      <c r="E6231" s="39">
        <v>43430</v>
      </c>
      <c r="F6231">
        <f t="shared" si="97"/>
        <v>2018</v>
      </c>
    </row>
    <row r="6232" spans="1:6" x14ac:dyDescent="0.25">
      <c r="A6232" t="s">
        <v>3153</v>
      </c>
      <c r="B6232" t="s">
        <v>5044</v>
      </c>
      <c r="C6232" s="37">
        <v>260.52</v>
      </c>
      <c r="D6232" s="38">
        <v>0.20399999999999999</v>
      </c>
      <c r="E6232" s="39">
        <v>43430</v>
      </c>
      <c r="F6232">
        <f t="shared" si="97"/>
        <v>2018</v>
      </c>
    </row>
    <row r="6233" spans="1:6" x14ac:dyDescent="0.25">
      <c r="A6233" t="s">
        <v>3153</v>
      </c>
      <c r="B6233" t="s">
        <v>5044</v>
      </c>
      <c r="C6233" s="37">
        <v>5.1100000000000003</v>
      </c>
      <c r="D6233" s="38">
        <v>4.0000000000000001E-3</v>
      </c>
      <c r="E6233" s="39">
        <v>43430</v>
      </c>
      <c r="F6233">
        <f t="shared" si="97"/>
        <v>2018</v>
      </c>
    </row>
    <row r="6234" spans="1:6" x14ac:dyDescent="0.25">
      <c r="A6234" t="s">
        <v>3153</v>
      </c>
      <c r="B6234" t="s">
        <v>5044</v>
      </c>
      <c r="C6234" s="37">
        <v>25.55</v>
      </c>
      <c r="D6234" s="38">
        <v>0.02</v>
      </c>
      <c r="E6234" s="39">
        <v>43430</v>
      </c>
      <c r="F6234">
        <f t="shared" si="97"/>
        <v>2018</v>
      </c>
    </row>
    <row r="6235" spans="1:6" x14ac:dyDescent="0.25">
      <c r="A6235" t="s">
        <v>3153</v>
      </c>
      <c r="B6235" t="s">
        <v>5044</v>
      </c>
      <c r="C6235" s="37">
        <v>10.220000000000001</v>
      </c>
      <c r="D6235" s="38">
        <v>8.0000000000000002E-3</v>
      </c>
      <c r="E6235" s="39">
        <v>43430</v>
      </c>
      <c r="F6235">
        <f t="shared" si="97"/>
        <v>2018</v>
      </c>
    </row>
    <row r="6236" spans="1:6" x14ac:dyDescent="0.25">
      <c r="A6236" t="s">
        <v>3153</v>
      </c>
      <c r="B6236" t="s">
        <v>5044</v>
      </c>
      <c r="C6236" s="37">
        <v>20.440000000000001</v>
      </c>
      <c r="D6236" s="38">
        <v>1.6E-2</v>
      </c>
      <c r="E6236" s="39">
        <v>43430</v>
      </c>
      <c r="F6236">
        <f t="shared" si="97"/>
        <v>2018</v>
      </c>
    </row>
    <row r="6237" spans="1:6" x14ac:dyDescent="0.25">
      <c r="A6237" t="s">
        <v>3153</v>
      </c>
      <c r="B6237" t="s">
        <v>5044</v>
      </c>
      <c r="C6237" s="37">
        <v>30.66</v>
      </c>
      <c r="D6237" s="38">
        <v>2.4E-2</v>
      </c>
      <c r="E6237" s="39">
        <v>43430</v>
      </c>
      <c r="F6237">
        <f t="shared" si="97"/>
        <v>2018</v>
      </c>
    </row>
    <row r="6238" spans="1:6" x14ac:dyDescent="0.25">
      <c r="A6238" t="s">
        <v>3153</v>
      </c>
      <c r="B6238" t="s">
        <v>5044</v>
      </c>
      <c r="C6238" s="37">
        <v>260.52</v>
      </c>
      <c r="D6238" s="38">
        <v>0.20399999999999999</v>
      </c>
      <c r="E6238" s="39">
        <v>43430</v>
      </c>
      <c r="F6238">
        <f t="shared" si="97"/>
        <v>2018</v>
      </c>
    </row>
    <row r="6239" spans="1:6" x14ac:dyDescent="0.25">
      <c r="A6239" t="s">
        <v>3153</v>
      </c>
      <c r="B6239" t="s">
        <v>5044</v>
      </c>
      <c r="C6239" s="37">
        <v>51.1</v>
      </c>
      <c r="D6239" s="38">
        <v>0.04</v>
      </c>
      <c r="E6239" s="39">
        <v>43430</v>
      </c>
      <c r="F6239">
        <f t="shared" si="97"/>
        <v>2018</v>
      </c>
    </row>
    <row r="6240" spans="1:6" x14ac:dyDescent="0.25">
      <c r="A6240" t="s">
        <v>3153</v>
      </c>
      <c r="B6240" t="s">
        <v>5044</v>
      </c>
      <c r="C6240" s="37">
        <v>10.220000000000001</v>
      </c>
      <c r="D6240" s="38">
        <v>8.0000000000000002E-3</v>
      </c>
      <c r="E6240" s="39">
        <v>43430</v>
      </c>
      <c r="F6240">
        <f t="shared" si="97"/>
        <v>2018</v>
      </c>
    </row>
    <row r="6241" spans="1:6" x14ac:dyDescent="0.25">
      <c r="A6241" t="s">
        <v>3153</v>
      </c>
      <c r="B6241" t="s">
        <v>5044</v>
      </c>
      <c r="C6241" s="37">
        <v>30.66</v>
      </c>
      <c r="D6241" s="38">
        <v>2.4E-2</v>
      </c>
      <c r="E6241" s="39">
        <v>43430</v>
      </c>
      <c r="F6241">
        <f t="shared" si="97"/>
        <v>2018</v>
      </c>
    </row>
    <row r="6242" spans="1:6" x14ac:dyDescent="0.25">
      <c r="A6242" t="s">
        <v>3153</v>
      </c>
      <c r="B6242" t="s">
        <v>5044</v>
      </c>
      <c r="C6242" s="37">
        <v>260.52</v>
      </c>
      <c r="D6242" s="38">
        <v>0.20399999999999999</v>
      </c>
      <c r="E6242" s="39">
        <v>43430</v>
      </c>
      <c r="F6242">
        <f t="shared" si="97"/>
        <v>2018</v>
      </c>
    </row>
    <row r="6243" spans="1:6" x14ac:dyDescent="0.25">
      <c r="A6243" t="s">
        <v>3153</v>
      </c>
      <c r="B6243" t="s">
        <v>5044</v>
      </c>
      <c r="C6243" s="37">
        <v>20.440000000000001</v>
      </c>
      <c r="D6243" s="38">
        <v>1.6E-2</v>
      </c>
      <c r="E6243" s="39">
        <v>43430</v>
      </c>
      <c r="F6243">
        <f t="shared" si="97"/>
        <v>2018</v>
      </c>
    </row>
    <row r="6244" spans="1:6" x14ac:dyDescent="0.25">
      <c r="A6244" t="s">
        <v>3153</v>
      </c>
      <c r="B6244" t="s">
        <v>5044</v>
      </c>
      <c r="C6244" s="37">
        <v>195.39</v>
      </c>
      <c r="D6244" s="38">
        <v>0.153</v>
      </c>
      <c r="E6244" s="39">
        <v>43430</v>
      </c>
      <c r="F6244">
        <f t="shared" si="97"/>
        <v>2018</v>
      </c>
    </row>
    <row r="6245" spans="1:6" x14ac:dyDescent="0.25">
      <c r="A6245" t="s">
        <v>3153</v>
      </c>
      <c r="B6245" t="s">
        <v>5044</v>
      </c>
      <c r="C6245" s="37">
        <v>32.549999999999997</v>
      </c>
      <c r="D6245" s="38">
        <v>2.5499999999999998E-2</v>
      </c>
      <c r="E6245" s="39">
        <v>43430</v>
      </c>
      <c r="F6245">
        <f t="shared" si="97"/>
        <v>2018</v>
      </c>
    </row>
    <row r="6246" spans="1:6" x14ac:dyDescent="0.25">
      <c r="A6246" t="s">
        <v>3153</v>
      </c>
      <c r="B6246" t="s">
        <v>5044</v>
      </c>
      <c r="C6246" s="37">
        <v>35.770000000000003</v>
      </c>
      <c r="D6246" s="38">
        <v>2.8000000000000001E-2</v>
      </c>
      <c r="E6246" s="39">
        <v>43430</v>
      </c>
      <c r="F6246">
        <f t="shared" si="97"/>
        <v>2018</v>
      </c>
    </row>
    <row r="6247" spans="1:6" x14ac:dyDescent="0.25">
      <c r="A6247" t="s">
        <v>3153</v>
      </c>
      <c r="B6247" t="s">
        <v>5044</v>
      </c>
      <c r="C6247" s="37">
        <v>195.39</v>
      </c>
      <c r="D6247" s="38">
        <v>0.153</v>
      </c>
      <c r="E6247" s="39">
        <v>43430</v>
      </c>
      <c r="F6247">
        <f t="shared" si="97"/>
        <v>2018</v>
      </c>
    </row>
    <row r="6248" spans="1:6" x14ac:dyDescent="0.25">
      <c r="A6248" t="s">
        <v>3153</v>
      </c>
      <c r="B6248" t="s">
        <v>5044</v>
      </c>
      <c r="C6248" s="37">
        <v>40.880000000000003</v>
      </c>
      <c r="D6248" s="38">
        <v>3.2000000000000001E-2</v>
      </c>
      <c r="E6248" s="39">
        <v>43430</v>
      </c>
      <c r="F6248">
        <f t="shared" si="97"/>
        <v>2018</v>
      </c>
    </row>
    <row r="6249" spans="1:6" x14ac:dyDescent="0.25">
      <c r="A6249" t="s">
        <v>3153</v>
      </c>
      <c r="B6249" t="s">
        <v>5044</v>
      </c>
      <c r="C6249" s="37">
        <v>260.52</v>
      </c>
      <c r="D6249" s="38">
        <v>0.20399999999999999</v>
      </c>
      <c r="E6249" s="39">
        <v>43430</v>
      </c>
      <c r="F6249">
        <f t="shared" si="97"/>
        <v>2018</v>
      </c>
    </row>
    <row r="6250" spans="1:6" x14ac:dyDescent="0.25">
      <c r="A6250" t="s">
        <v>3153</v>
      </c>
      <c r="B6250" t="s">
        <v>5044</v>
      </c>
      <c r="C6250" s="37">
        <v>51.1</v>
      </c>
      <c r="D6250" s="38">
        <v>0.04</v>
      </c>
      <c r="E6250" s="39">
        <v>43430</v>
      </c>
      <c r="F6250">
        <f t="shared" si="97"/>
        <v>2018</v>
      </c>
    </row>
    <row r="6251" spans="1:6" x14ac:dyDescent="0.25">
      <c r="A6251" t="s">
        <v>3153</v>
      </c>
      <c r="B6251" t="s">
        <v>5044</v>
      </c>
      <c r="C6251" s="37">
        <v>10.85</v>
      </c>
      <c r="D6251" s="38">
        <v>8.5000000000000006E-3</v>
      </c>
      <c r="E6251" s="39">
        <v>43430</v>
      </c>
      <c r="F6251">
        <f t="shared" si="97"/>
        <v>2018</v>
      </c>
    </row>
    <row r="6252" spans="1:6" x14ac:dyDescent="0.25">
      <c r="A6252" t="s">
        <v>3153</v>
      </c>
      <c r="B6252" t="s">
        <v>5044</v>
      </c>
      <c r="C6252" s="37">
        <v>20.440000000000001</v>
      </c>
      <c r="D6252" s="38">
        <v>1.6E-2</v>
      </c>
      <c r="E6252" s="39">
        <v>43430</v>
      </c>
      <c r="F6252">
        <f t="shared" si="97"/>
        <v>2018</v>
      </c>
    </row>
    <row r="6253" spans="1:6" x14ac:dyDescent="0.25">
      <c r="A6253" t="s">
        <v>3153</v>
      </c>
      <c r="B6253" t="s">
        <v>5044</v>
      </c>
      <c r="C6253" s="37">
        <v>65.13</v>
      </c>
      <c r="D6253" s="38">
        <v>5.0999999999999997E-2</v>
      </c>
      <c r="E6253" s="39">
        <v>43430</v>
      </c>
      <c r="F6253">
        <f t="shared" si="97"/>
        <v>2018</v>
      </c>
    </row>
    <row r="6254" spans="1:6" x14ac:dyDescent="0.25">
      <c r="A6254" t="s">
        <v>3153</v>
      </c>
      <c r="B6254" t="s">
        <v>5044</v>
      </c>
      <c r="C6254" s="37">
        <v>20.440000000000001</v>
      </c>
      <c r="D6254" s="38">
        <v>1.6E-2</v>
      </c>
      <c r="E6254" s="39">
        <v>43430</v>
      </c>
      <c r="F6254">
        <f t="shared" si="97"/>
        <v>2018</v>
      </c>
    </row>
    <row r="6255" spans="1:6" x14ac:dyDescent="0.25">
      <c r="A6255" t="s">
        <v>3153</v>
      </c>
      <c r="B6255" t="s">
        <v>5044</v>
      </c>
      <c r="C6255" s="37">
        <v>35.770000000000003</v>
      </c>
      <c r="D6255" s="38">
        <v>2.8000000000000001E-2</v>
      </c>
      <c r="E6255" s="39">
        <v>43430</v>
      </c>
      <c r="F6255">
        <f t="shared" si="97"/>
        <v>2018</v>
      </c>
    </row>
    <row r="6256" spans="1:6" x14ac:dyDescent="0.25">
      <c r="A6256" t="s">
        <v>3153</v>
      </c>
      <c r="B6256" t="s">
        <v>5044</v>
      </c>
      <c r="C6256" s="37">
        <v>130.26</v>
      </c>
      <c r="D6256" s="38">
        <v>0.10199999999999999</v>
      </c>
      <c r="E6256" s="39">
        <v>43430</v>
      </c>
      <c r="F6256">
        <f t="shared" si="97"/>
        <v>2018</v>
      </c>
    </row>
    <row r="6257" spans="1:6" x14ac:dyDescent="0.25">
      <c r="A6257" t="s">
        <v>3153</v>
      </c>
      <c r="B6257" t="s">
        <v>5044</v>
      </c>
      <c r="C6257" s="37">
        <v>10.220000000000001</v>
      </c>
      <c r="D6257" s="38">
        <v>8.0000000000000002E-3</v>
      </c>
      <c r="E6257" s="39">
        <v>43430</v>
      </c>
      <c r="F6257">
        <f t="shared" si="97"/>
        <v>2018</v>
      </c>
    </row>
    <row r="6258" spans="1:6" x14ac:dyDescent="0.25">
      <c r="A6258" t="s">
        <v>3153</v>
      </c>
      <c r="B6258" t="s">
        <v>5044</v>
      </c>
      <c r="C6258" s="37">
        <v>61.2</v>
      </c>
      <c r="D6258" s="38">
        <v>8.3370000000000007E-3</v>
      </c>
      <c r="E6258" s="39">
        <v>43430</v>
      </c>
      <c r="F6258">
        <f t="shared" si="97"/>
        <v>2018</v>
      </c>
    </row>
    <row r="6259" spans="1:6" x14ac:dyDescent="0.25">
      <c r="A6259" t="s">
        <v>3153</v>
      </c>
      <c r="B6259" t="s">
        <v>5044</v>
      </c>
      <c r="C6259" s="37">
        <v>30.66</v>
      </c>
      <c r="D6259" s="38">
        <v>2.4E-2</v>
      </c>
      <c r="E6259" s="39">
        <v>43430</v>
      </c>
      <c r="F6259">
        <f t="shared" si="97"/>
        <v>2018</v>
      </c>
    </row>
    <row r="6260" spans="1:6" x14ac:dyDescent="0.25">
      <c r="A6260" t="s">
        <v>3153</v>
      </c>
      <c r="B6260" t="s">
        <v>5044</v>
      </c>
      <c r="C6260" s="37">
        <v>130.26</v>
      </c>
      <c r="D6260" s="38">
        <v>0.10199999999999999</v>
      </c>
      <c r="E6260" s="39">
        <v>43430</v>
      </c>
      <c r="F6260">
        <f t="shared" si="97"/>
        <v>2018</v>
      </c>
    </row>
    <row r="6261" spans="1:6" x14ac:dyDescent="0.25">
      <c r="A6261" t="s">
        <v>3153</v>
      </c>
      <c r="B6261" t="s">
        <v>5044</v>
      </c>
      <c r="C6261" s="37">
        <v>45.99</v>
      </c>
      <c r="D6261" s="38">
        <v>3.5999999999999997E-2</v>
      </c>
      <c r="E6261" s="39">
        <v>43430</v>
      </c>
      <c r="F6261">
        <f t="shared" si="97"/>
        <v>2018</v>
      </c>
    </row>
    <row r="6262" spans="1:6" x14ac:dyDescent="0.25">
      <c r="A6262" t="s">
        <v>3153</v>
      </c>
      <c r="B6262" t="s">
        <v>5044</v>
      </c>
      <c r="C6262" s="37">
        <v>25.55</v>
      </c>
      <c r="D6262" s="38">
        <v>0.02</v>
      </c>
      <c r="E6262" s="39">
        <v>43430</v>
      </c>
      <c r="F6262">
        <f t="shared" si="97"/>
        <v>2018</v>
      </c>
    </row>
    <row r="6263" spans="1:6" x14ac:dyDescent="0.25">
      <c r="A6263" t="s">
        <v>3153</v>
      </c>
      <c r="B6263" t="s">
        <v>5044</v>
      </c>
      <c r="C6263" s="37">
        <v>455.91</v>
      </c>
      <c r="D6263" s="38">
        <v>0.35699999999999998</v>
      </c>
      <c r="E6263" s="39">
        <v>43430</v>
      </c>
      <c r="F6263">
        <f t="shared" si="97"/>
        <v>2018</v>
      </c>
    </row>
    <row r="6264" spans="1:6" x14ac:dyDescent="0.25">
      <c r="A6264" t="s">
        <v>3153</v>
      </c>
      <c r="B6264" t="s">
        <v>5044</v>
      </c>
      <c r="C6264" s="37">
        <v>30.66</v>
      </c>
      <c r="D6264" s="38">
        <v>2.4E-2</v>
      </c>
      <c r="E6264" s="39">
        <v>43430</v>
      </c>
      <c r="F6264">
        <f t="shared" si="97"/>
        <v>2018</v>
      </c>
    </row>
    <row r="6265" spans="1:6" x14ac:dyDescent="0.25">
      <c r="A6265" t="s">
        <v>3153</v>
      </c>
      <c r="B6265" t="s">
        <v>5044</v>
      </c>
      <c r="C6265" s="37">
        <v>130.26</v>
      </c>
      <c r="D6265" s="38">
        <v>0.10199999999999999</v>
      </c>
      <c r="E6265" s="39">
        <v>43430</v>
      </c>
      <c r="F6265">
        <f t="shared" si="97"/>
        <v>2018</v>
      </c>
    </row>
    <row r="6266" spans="1:6" x14ac:dyDescent="0.25">
      <c r="A6266" t="s">
        <v>3153</v>
      </c>
      <c r="B6266" t="s">
        <v>5044</v>
      </c>
      <c r="C6266" s="37">
        <v>65.13</v>
      </c>
      <c r="D6266" s="38">
        <v>5.0999999999999997E-2</v>
      </c>
      <c r="E6266" s="39">
        <v>43430</v>
      </c>
      <c r="F6266">
        <f t="shared" si="97"/>
        <v>2018</v>
      </c>
    </row>
    <row r="6267" spans="1:6" x14ac:dyDescent="0.25">
      <c r="A6267" t="s">
        <v>3153</v>
      </c>
      <c r="B6267" t="s">
        <v>5044</v>
      </c>
      <c r="C6267" s="37">
        <v>35.770000000000003</v>
      </c>
      <c r="D6267" s="38">
        <v>2.8000000000000001E-2</v>
      </c>
      <c r="E6267" s="39">
        <v>43430</v>
      </c>
      <c r="F6267">
        <f t="shared" si="97"/>
        <v>2018</v>
      </c>
    </row>
    <row r="6268" spans="1:6" x14ac:dyDescent="0.25">
      <c r="A6268" t="s">
        <v>3153</v>
      </c>
      <c r="B6268" t="s">
        <v>5044</v>
      </c>
      <c r="C6268" s="37">
        <v>65.13</v>
      </c>
      <c r="D6268" s="38">
        <v>5.0999999999999997E-2</v>
      </c>
      <c r="E6268" s="39">
        <v>43430</v>
      </c>
      <c r="F6268">
        <f t="shared" si="97"/>
        <v>2018</v>
      </c>
    </row>
    <row r="6269" spans="1:6" x14ac:dyDescent="0.25">
      <c r="A6269" t="s">
        <v>3153</v>
      </c>
      <c r="B6269" t="s">
        <v>5044</v>
      </c>
      <c r="C6269" s="37">
        <v>5.1100000000000003</v>
      </c>
      <c r="D6269" s="38">
        <v>4.0000000000000001E-3</v>
      </c>
      <c r="E6269" s="39">
        <v>43430</v>
      </c>
      <c r="F6269">
        <f t="shared" si="97"/>
        <v>2018</v>
      </c>
    </row>
    <row r="6270" spans="1:6" x14ac:dyDescent="0.25">
      <c r="A6270" t="s">
        <v>3153</v>
      </c>
      <c r="B6270" t="s">
        <v>5044</v>
      </c>
      <c r="C6270" s="37">
        <v>35.770000000000003</v>
      </c>
      <c r="D6270" s="38">
        <v>2.8000000000000001E-2</v>
      </c>
      <c r="E6270" s="39">
        <v>43430</v>
      </c>
      <c r="F6270">
        <f t="shared" si="97"/>
        <v>2018</v>
      </c>
    </row>
    <row r="6271" spans="1:6" x14ac:dyDescent="0.25">
      <c r="A6271" t="s">
        <v>3153</v>
      </c>
      <c r="B6271" t="s">
        <v>5044</v>
      </c>
      <c r="C6271" s="37">
        <v>130.26</v>
      </c>
      <c r="D6271" s="38">
        <v>0.10199999999999999</v>
      </c>
      <c r="E6271" s="39">
        <v>43430</v>
      </c>
      <c r="F6271">
        <f t="shared" si="97"/>
        <v>2018</v>
      </c>
    </row>
    <row r="6272" spans="1:6" x14ac:dyDescent="0.25">
      <c r="A6272" t="s">
        <v>3153</v>
      </c>
      <c r="B6272" t="s">
        <v>5044</v>
      </c>
      <c r="C6272" s="37">
        <v>30.66</v>
      </c>
      <c r="D6272" s="38">
        <v>2.4E-2</v>
      </c>
      <c r="E6272" s="39">
        <v>43430</v>
      </c>
      <c r="F6272">
        <f t="shared" si="97"/>
        <v>2018</v>
      </c>
    </row>
    <row r="6273" spans="1:6" x14ac:dyDescent="0.25">
      <c r="A6273" t="s">
        <v>3153</v>
      </c>
      <c r="B6273" t="s">
        <v>5044</v>
      </c>
      <c r="C6273" s="37">
        <v>130.26</v>
      </c>
      <c r="D6273" s="38">
        <v>0.10199999999999999</v>
      </c>
      <c r="E6273" s="39">
        <v>43430</v>
      </c>
      <c r="F6273">
        <f t="shared" si="97"/>
        <v>2018</v>
      </c>
    </row>
    <row r="6274" spans="1:6" x14ac:dyDescent="0.25">
      <c r="A6274" t="s">
        <v>3153</v>
      </c>
      <c r="B6274" t="s">
        <v>5044</v>
      </c>
      <c r="C6274" s="37">
        <v>65.13</v>
      </c>
      <c r="D6274" s="38">
        <v>5.0999999999999997E-2</v>
      </c>
      <c r="E6274" s="39">
        <v>43430</v>
      </c>
      <c r="F6274">
        <f t="shared" si="97"/>
        <v>2018</v>
      </c>
    </row>
    <row r="6275" spans="1:6" x14ac:dyDescent="0.25">
      <c r="A6275" t="s">
        <v>3153</v>
      </c>
      <c r="B6275" t="s">
        <v>5044</v>
      </c>
      <c r="C6275" s="37">
        <v>30.66</v>
      </c>
      <c r="D6275" s="38">
        <v>2.4E-2</v>
      </c>
      <c r="E6275" s="39">
        <v>43430</v>
      </c>
      <c r="F6275">
        <f t="shared" ref="F6275:F6338" si="98">YEAR(E6275)</f>
        <v>2018</v>
      </c>
    </row>
    <row r="6276" spans="1:6" x14ac:dyDescent="0.25">
      <c r="A6276" t="s">
        <v>3153</v>
      </c>
      <c r="B6276" t="s">
        <v>5044</v>
      </c>
      <c r="C6276" s="37">
        <v>20.440000000000001</v>
      </c>
      <c r="D6276" s="38">
        <v>1.6E-2</v>
      </c>
      <c r="E6276" s="39">
        <v>43430</v>
      </c>
      <c r="F6276">
        <f t="shared" si="98"/>
        <v>2018</v>
      </c>
    </row>
    <row r="6277" spans="1:6" x14ac:dyDescent="0.25">
      <c r="A6277" t="s">
        <v>3153</v>
      </c>
      <c r="B6277" t="s">
        <v>5044</v>
      </c>
      <c r="C6277" s="37">
        <v>35.770000000000003</v>
      </c>
      <c r="D6277" s="38">
        <v>2.8000000000000001E-2</v>
      </c>
      <c r="E6277" s="39">
        <v>43430</v>
      </c>
      <c r="F6277">
        <f t="shared" si="98"/>
        <v>2018</v>
      </c>
    </row>
    <row r="6278" spans="1:6" x14ac:dyDescent="0.25">
      <c r="A6278" t="s">
        <v>3153</v>
      </c>
      <c r="B6278" t="s">
        <v>5044</v>
      </c>
      <c r="C6278" s="37">
        <v>195.39</v>
      </c>
      <c r="D6278" s="38">
        <v>0.153</v>
      </c>
      <c r="E6278" s="39">
        <v>43430</v>
      </c>
      <c r="F6278">
        <f t="shared" si="98"/>
        <v>2018</v>
      </c>
    </row>
    <row r="6279" spans="1:6" x14ac:dyDescent="0.25">
      <c r="A6279" t="s">
        <v>3153</v>
      </c>
      <c r="B6279" t="s">
        <v>5044</v>
      </c>
      <c r="C6279" s="37">
        <v>5.1100000000000003</v>
      </c>
      <c r="D6279" s="38">
        <v>4.0000000000000001E-3</v>
      </c>
      <c r="E6279" s="39">
        <v>43430</v>
      </c>
      <c r="F6279">
        <f t="shared" si="98"/>
        <v>2018</v>
      </c>
    </row>
    <row r="6280" spans="1:6" x14ac:dyDescent="0.25">
      <c r="A6280" t="s">
        <v>3153</v>
      </c>
      <c r="B6280" t="s">
        <v>5044</v>
      </c>
      <c r="C6280" s="37">
        <v>195.39</v>
      </c>
      <c r="D6280" s="38">
        <v>0.153</v>
      </c>
      <c r="E6280" s="39">
        <v>43430</v>
      </c>
      <c r="F6280">
        <f t="shared" si="98"/>
        <v>2018</v>
      </c>
    </row>
    <row r="6281" spans="1:6" x14ac:dyDescent="0.25">
      <c r="A6281" t="s">
        <v>3153</v>
      </c>
      <c r="B6281" t="s">
        <v>5044</v>
      </c>
      <c r="C6281" s="37">
        <v>102.2</v>
      </c>
      <c r="D6281" s="38">
        <v>0.08</v>
      </c>
      <c r="E6281" s="39">
        <v>43430</v>
      </c>
      <c r="F6281">
        <f t="shared" si="98"/>
        <v>2018</v>
      </c>
    </row>
    <row r="6282" spans="1:6" x14ac:dyDescent="0.25">
      <c r="A6282" t="s">
        <v>3153</v>
      </c>
      <c r="B6282" t="s">
        <v>5044</v>
      </c>
      <c r="C6282" s="37">
        <v>30.66</v>
      </c>
      <c r="D6282" s="38">
        <v>2.4E-2</v>
      </c>
      <c r="E6282" s="39">
        <v>43430</v>
      </c>
      <c r="F6282">
        <f t="shared" si="98"/>
        <v>2018</v>
      </c>
    </row>
    <row r="6283" spans="1:6" x14ac:dyDescent="0.25">
      <c r="A6283" t="s">
        <v>3153</v>
      </c>
      <c r="B6283" t="s">
        <v>5044</v>
      </c>
      <c r="C6283" s="37">
        <v>327.54000000000002</v>
      </c>
      <c r="D6283" s="38">
        <v>0.25650000000000001</v>
      </c>
      <c r="E6283" s="39">
        <v>43430</v>
      </c>
      <c r="F6283">
        <f t="shared" si="98"/>
        <v>2018</v>
      </c>
    </row>
    <row r="6284" spans="1:6" x14ac:dyDescent="0.25">
      <c r="A6284" t="s">
        <v>3153</v>
      </c>
      <c r="B6284" t="s">
        <v>5044</v>
      </c>
      <c r="C6284" s="37">
        <v>30.66</v>
      </c>
      <c r="D6284" s="38">
        <v>2.4E-2</v>
      </c>
      <c r="E6284" s="39">
        <v>43430</v>
      </c>
      <c r="F6284">
        <f t="shared" si="98"/>
        <v>2018</v>
      </c>
    </row>
    <row r="6285" spans="1:6" x14ac:dyDescent="0.25">
      <c r="A6285" t="s">
        <v>3153</v>
      </c>
      <c r="B6285" t="s">
        <v>5044</v>
      </c>
      <c r="C6285" s="37">
        <v>10.220000000000001</v>
      </c>
      <c r="D6285" s="38">
        <v>8.0000000000000002E-3</v>
      </c>
      <c r="E6285" s="39">
        <v>43430</v>
      </c>
      <c r="F6285">
        <f t="shared" si="98"/>
        <v>2018</v>
      </c>
    </row>
    <row r="6286" spans="1:6" x14ac:dyDescent="0.25">
      <c r="A6286" t="s">
        <v>3153</v>
      </c>
      <c r="B6286" t="s">
        <v>5044</v>
      </c>
      <c r="C6286" s="37">
        <v>65.13</v>
      </c>
      <c r="D6286" s="38">
        <v>5.0999999999999997E-2</v>
      </c>
      <c r="E6286" s="39">
        <v>43430</v>
      </c>
      <c r="F6286">
        <f t="shared" si="98"/>
        <v>2018</v>
      </c>
    </row>
    <row r="6287" spans="1:6" x14ac:dyDescent="0.25">
      <c r="A6287" t="s">
        <v>3153</v>
      </c>
      <c r="B6287" t="s">
        <v>5044</v>
      </c>
      <c r="C6287" s="37">
        <v>25.55</v>
      </c>
      <c r="D6287" s="38">
        <v>0.02</v>
      </c>
      <c r="E6287" s="39">
        <v>43430</v>
      </c>
      <c r="F6287">
        <f t="shared" si="98"/>
        <v>2018</v>
      </c>
    </row>
    <row r="6288" spans="1:6" x14ac:dyDescent="0.25">
      <c r="A6288" t="s">
        <v>3153</v>
      </c>
      <c r="B6288" t="s">
        <v>5044</v>
      </c>
      <c r="C6288" s="37">
        <v>5.1100000000000003</v>
      </c>
      <c r="D6288" s="38">
        <v>4.0000000000000001E-3</v>
      </c>
      <c r="E6288" s="39">
        <v>43430</v>
      </c>
      <c r="F6288">
        <f t="shared" si="98"/>
        <v>2018</v>
      </c>
    </row>
    <row r="6289" spans="1:6" x14ac:dyDescent="0.25">
      <c r="A6289" t="s">
        <v>3153</v>
      </c>
      <c r="B6289" t="s">
        <v>5044</v>
      </c>
      <c r="C6289" s="37">
        <v>260.52</v>
      </c>
      <c r="D6289" s="38">
        <v>0.20399999999999999</v>
      </c>
      <c r="E6289" s="39">
        <v>43430</v>
      </c>
      <c r="F6289">
        <f t="shared" si="98"/>
        <v>2018</v>
      </c>
    </row>
    <row r="6290" spans="1:6" x14ac:dyDescent="0.25">
      <c r="A6290" t="s">
        <v>3153</v>
      </c>
      <c r="B6290" t="s">
        <v>5044</v>
      </c>
      <c r="C6290" s="37">
        <v>25.55</v>
      </c>
      <c r="D6290" s="38">
        <v>0.02</v>
      </c>
      <c r="E6290" s="39">
        <v>43430</v>
      </c>
      <c r="F6290">
        <f t="shared" si="98"/>
        <v>2018</v>
      </c>
    </row>
    <row r="6291" spans="1:6" x14ac:dyDescent="0.25">
      <c r="A6291" t="s">
        <v>3153</v>
      </c>
      <c r="B6291" t="s">
        <v>5044</v>
      </c>
      <c r="C6291" s="37">
        <v>35.770000000000003</v>
      </c>
      <c r="D6291" s="38">
        <v>2.8000000000000001E-2</v>
      </c>
      <c r="E6291" s="39">
        <v>43430</v>
      </c>
      <c r="F6291">
        <f t="shared" si="98"/>
        <v>2018</v>
      </c>
    </row>
    <row r="6292" spans="1:6" x14ac:dyDescent="0.25">
      <c r="A6292" t="s">
        <v>3153</v>
      </c>
      <c r="B6292" t="s">
        <v>5044</v>
      </c>
      <c r="C6292" s="37">
        <v>260.52</v>
      </c>
      <c r="D6292" s="38">
        <v>0.20399999999999999</v>
      </c>
      <c r="E6292" s="39">
        <v>43430</v>
      </c>
      <c r="F6292">
        <f t="shared" si="98"/>
        <v>2018</v>
      </c>
    </row>
    <row r="6293" spans="1:6" x14ac:dyDescent="0.25">
      <c r="A6293" t="s">
        <v>3153</v>
      </c>
      <c r="B6293" t="s">
        <v>5044</v>
      </c>
      <c r="C6293" s="37">
        <v>275.3</v>
      </c>
      <c r="D6293" s="38">
        <v>0.161</v>
      </c>
      <c r="E6293" s="39">
        <v>43430</v>
      </c>
      <c r="F6293">
        <f t="shared" si="98"/>
        <v>2018</v>
      </c>
    </row>
    <row r="6294" spans="1:6" x14ac:dyDescent="0.25">
      <c r="A6294" t="s">
        <v>3153</v>
      </c>
      <c r="B6294" t="s">
        <v>5044</v>
      </c>
      <c r="C6294" s="37">
        <v>260.52</v>
      </c>
      <c r="D6294" s="38">
        <v>0.20399999999999999</v>
      </c>
      <c r="E6294" s="39">
        <v>43430</v>
      </c>
      <c r="F6294">
        <f t="shared" si="98"/>
        <v>2018</v>
      </c>
    </row>
    <row r="6295" spans="1:6" x14ac:dyDescent="0.25">
      <c r="A6295" t="s">
        <v>3153</v>
      </c>
      <c r="B6295" t="s">
        <v>5044</v>
      </c>
      <c r="C6295" s="37">
        <v>25.55</v>
      </c>
      <c r="D6295" s="38">
        <v>0.02</v>
      </c>
      <c r="E6295" s="39">
        <v>43430</v>
      </c>
      <c r="F6295">
        <f t="shared" si="98"/>
        <v>2018</v>
      </c>
    </row>
    <row r="6296" spans="1:6" x14ac:dyDescent="0.25">
      <c r="A6296" t="s">
        <v>3153</v>
      </c>
      <c r="B6296" t="s">
        <v>5044</v>
      </c>
      <c r="C6296" s="37">
        <v>25.55</v>
      </c>
      <c r="D6296" s="38">
        <v>0.02</v>
      </c>
      <c r="E6296" s="39">
        <v>43430</v>
      </c>
      <c r="F6296">
        <f t="shared" si="98"/>
        <v>2018</v>
      </c>
    </row>
    <row r="6297" spans="1:6" x14ac:dyDescent="0.25">
      <c r="A6297" t="s">
        <v>3153</v>
      </c>
      <c r="B6297" t="s">
        <v>5044</v>
      </c>
      <c r="C6297" s="37">
        <v>260.52</v>
      </c>
      <c r="D6297" s="38">
        <v>0.20399999999999999</v>
      </c>
      <c r="E6297" s="39">
        <v>43430</v>
      </c>
      <c r="F6297">
        <f t="shared" si="98"/>
        <v>2018</v>
      </c>
    </row>
    <row r="6298" spans="1:6" x14ac:dyDescent="0.25">
      <c r="A6298" t="s">
        <v>3153</v>
      </c>
      <c r="B6298" t="s">
        <v>5044</v>
      </c>
      <c r="C6298" s="37">
        <v>109.18</v>
      </c>
      <c r="D6298" s="38">
        <v>8.5500000000000007E-2</v>
      </c>
      <c r="E6298" s="39">
        <v>43430</v>
      </c>
      <c r="F6298">
        <f t="shared" si="98"/>
        <v>2018</v>
      </c>
    </row>
    <row r="6299" spans="1:6" x14ac:dyDescent="0.25">
      <c r="A6299" t="s">
        <v>3153</v>
      </c>
      <c r="B6299" t="s">
        <v>5044</v>
      </c>
      <c r="C6299" s="37">
        <v>65.13</v>
      </c>
      <c r="D6299" s="38">
        <v>5.0999999999999997E-2</v>
      </c>
      <c r="E6299" s="39">
        <v>43430</v>
      </c>
      <c r="F6299">
        <f t="shared" si="98"/>
        <v>2018</v>
      </c>
    </row>
    <row r="6300" spans="1:6" x14ac:dyDescent="0.25">
      <c r="A6300" t="s">
        <v>3153</v>
      </c>
      <c r="B6300" t="s">
        <v>5044</v>
      </c>
      <c r="C6300" s="37">
        <v>10.220000000000001</v>
      </c>
      <c r="D6300" s="38">
        <v>8.0000000000000002E-3</v>
      </c>
      <c r="E6300" s="39">
        <v>43430</v>
      </c>
      <c r="F6300">
        <f t="shared" si="98"/>
        <v>2018</v>
      </c>
    </row>
    <row r="6301" spans="1:6" x14ac:dyDescent="0.25">
      <c r="A6301" t="s">
        <v>3153</v>
      </c>
      <c r="B6301" t="s">
        <v>5044</v>
      </c>
      <c r="C6301" s="37">
        <v>35.770000000000003</v>
      </c>
      <c r="D6301" s="38">
        <v>2.8000000000000001E-2</v>
      </c>
      <c r="E6301" s="39">
        <v>43430</v>
      </c>
      <c r="F6301">
        <f t="shared" si="98"/>
        <v>2018</v>
      </c>
    </row>
    <row r="6302" spans="1:6" x14ac:dyDescent="0.25">
      <c r="A6302" t="s">
        <v>3153</v>
      </c>
      <c r="B6302" t="s">
        <v>5044</v>
      </c>
      <c r="C6302" s="37">
        <v>20.440000000000001</v>
      </c>
      <c r="D6302" s="38">
        <v>1.6E-2</v>
      </c>
      <c r="E6302" s="39">
        <v>43430</v>
      </c>
      <c r="F6302">
        <f t="shared" si="98"/>
        <v>2018</v>
      </c>
    </row>
    <row r="6303" spans="1:6" x14ac:dyDescent="0.25">
      <c r="A6303" t="s">
        <v>3153</v>
      </c>
      <c r="B6303" t="s">
        <v>5044</v>
      </c>
      <c r="C6303" s="37">
        <v>65.13</v>
      </c>
      <c r="D6303" s="38">
        <v>5.0999999999999997E-2</v>
      </c>
      <c r="E6303" s="39">
        <v>43430</v>
      </c>
      <c r="F6303">
        <f t="shared" si="98"/>
        <v>2018</v>
      </c>
    </row>
    <row r="6304" spans="1:6" x14ac:dyDescent="0.25">
      <c r="A6304" t="s">
        <v>3153</v>
      </c>
      <c r="B6304" t="s">
        <v>5044</v>
      </c>
      <c r="C6304" s="37">
        <v>40.880000000000003</v>
      </c>
      <c r="D6304" s="38">
        <v>3.2000000000000001E-2</v>
      </c>
      <c r="E6304" s="39">
        <v>43430</v>
      </c>
      <c r="F6304">
        <f t="shared" si="98"/>
        <v>2018</v>
      </c>
    </row>
    <row r="6305" spans="1:6" x14ac:dyDescent="0.25">
      <c r="A6305" t="s">
        <v>3153</v>
      </c>
      <c r="B6305" t="s">
        <v>5044</v>
      </c>
      <c r="C6305" s="37">
        <v>65.13</v>
      </c>
      <c r="D6305" s="38">
        <v>5.0999999999999997E-2</v>
      </c>
      <c r="E6305" s="39">
        <v>43430</v>
      </c>
      <c r="F6305">
        <f t="shared" si="98"/>
        <v>2018</v>
      </c>
    </row>
    <row r="6306" spans="1:6" x14ac:dyDescent="0.25">
      <c r="A6306" t="s">
        <v>3153</v>
      </c>
      <c r="B6306" t="s">
        <v>5044</v>
      </c>
      <c r="C6306" s="37">
        <v>35.770000000000003</v>
      </c>
      <c r="D6306" s="38">
        <v>2.8000000000000001E-2</v>
      </c>
      <c r="E6306" s="39">
        <v>43430</v>
      </c>
      <c r="F6306">
        <f t="shared" si="98"/>
        <v>2018</v>
      </c>
    </row>
    <row r="6307" spans="1:6" x14ac:dyDescent="0.25">
      <c r="A6307" t="s">
        <v>3153</v>
      </c>
      <c r="B6307" t="s">
        <v>5044</v>
      </c>
      <c r="C6307" s="37">
        <v>130.26</v>
      </c>
      <c r="D6307" s="38">
        <v>0.10199999999999999</v>
      </c>
      <c r="E6307" s="39">
        <v>43430</v>
      </c>
      <c r="F6307">
        <f t="shared" si="98"/>
        <v>2018</v>
      </c>
    </row>
    <row r="6308" spans="1:6" x14ac:dyDescent="0.25">
      <c r="A6308" t="s">
        <v>3153</v>
      </c>
      <c r="B6308" t="s">
        <v>5044</v>
      </c>
      <c r="C6308" s="37">
        <v>5.1100000000000003</v>
      </c>
      <c r="D6308" s="38">
        <v>4.0000000000000001E-3</v>
      </c>
      <c r="E6308" s="39">
        <v>43430</v>
      </c>
      <c r="F6308">
        <f t="shared" si="98"/>
        <v>2018</v>
      </c>
    </row>
    <row r="6309" spans="1:6" x14ac:dyDescent="0.25">
      <c r="A6309" t="s">
        <v>3153</v>
      </c>
      <c r="B6309" t="s">
        <v>5044</v>
      </c>
      <c r="C6309" s="37">
        <v>40.880000000000003</v>
      </c>
      <c r="D6309" s="38">
        <v>3.2000000000000001E-2</v>
      </c>
      <c r="E6309" s="39">
        <v>43430</v>
      </c>
      <c r="F6309">
        <f t="shared" si="98"/>
        <v>2018</v>
      </c>
    </row>
    <row r="6310" spans="1:6" x14ac:dyDescent="0.25">
      <c r="A6310" t="s">
        <v>3153</v>
      </c>
      <c r="B6310" t="s">
        <v>5044</v>
      </c>
      <c r="C6310" s="37">
        <v>218.36</v>
      </c>
      <c r="D6310" s="38">
        <v>0.17100000000000001</v>
      </c>
      <c r="E6310" s="39">
        <v>43430</v>
      </c>
      <c r="F6310">
        <f t="shared" si="98"/>
        <v>2018</v>
      </c>
    </row>
    <row r="6311" spans="1:6" x14ac:dyDescent="0.25">
      <c r="A6311" t="s">
        <v>3153</v>
      </c>
      <c r="B6311" t="s">
        <v>5044</v>
      </c>
      <c r="C6311" s="37">
        <v>10.220000000000001</v>
      </c>
      <c r="D6311" s="38">
        <v>8.0000000000000002E-3</v>
      </c>
      <c r="E6311" s="39">
        <v>43430</v>
      </c>
      <c r="F6311">
        <f t="shared" si="98"/>
        <v>2018</v>
      </c>
    </row>
    <row r="6312" spans="1:6" x14ac:dyDescent="0.25">
      <c r="A6312" t="s">
        <v>3153</v>
      </c>
      <c r="B6312" t="s">
        <v>5044</v>
      </c>
      <c r="C6312" s="37">
        <v>35.770000000000003</v>
      </c>
      <c r="D6312" s="38">
        <v>2.8000000000000001E-2</v>
      </c>
      <c r="E6312" s="39">
        <v>43430</v>
      </c>
      <c r="F6312">
        <f t="shared" si="98"/>
        <v>2018</v>
      </c>
    </row>
    <row r="6313" spans="1:6" x14ac:dyDescent="0.25">
      <c r="A6313" t="s">
        <v>3153</v>
      </c>
      <c r="B6313" t="s">
        <v>5044</v>
      </c>
      <c r="C6313" s="37">
        <v>61.2</v>
      </c>
      <c r="D6313" s="38">
        <v>8.3370000000000007E-3</v>
      </c>
      <c r="E6313" s="39">
        <v>43430</v>
      </c>
      <c r="F6313">
        <f t="shared" si="98"/>
        <v>2018</v>
      </c>
    </row>
    <row r="6314" spans="1:6" x14ac:dyDescent="0.25">
      <c r="A6314" t="s">
        <v>3153</v>
      </c>
      <c r="B6314" t="s">
        <v>5044</v>
      </c>
      <c r="C6314" s="37">
        <v>205.2</v>
      </c>
      <c r="D6314" s="38">
        <v>0.1182</v>
      </c>
      <c r="E6314" s="39">
        <v>43430</v>
      </c>
      <c r="F6314">
        <f t="shared" si="98"/>
        <v>2018</v>
      </c>
    </row>
    <row r="6315" spans="1:6" x14ac:dyDescent="0.25">
      <c r="A6315" t="s">
        <v>3153</v>
      </c>
      <c r="B6315" t="s">
        <v>5044</v>
      </c>
      <c r="C6315" s="37">
        <v>51.1</v>
      </c>
      <c r="D6315" s="38">
        <v>0.04</v>
      </c>
      <c r="E6315" s="39">
        <v>43430</v>
      </c>
      <c r="F6315">
        <f t="shared" si="98"/>
        <v>2018</v>
      </c>
    </row>
    <row r="6316" spans="1:6" x14ac:dyDescent="0.25">
      <c r="A6316" t="s">
        <v>3153</v>
      </c>
      <c r="B6316" t="s">
        <v>5044</v>
      </c>
      <c r="C6316" s="37">
        <v>218.36</v>
      </c>
      <c r="D6316" s="38">
        <v>0.17100000000000001</v>
      </c>
      <c r="E6316" s="39">
        <v>43430</v>
      </c>
      <c r="F6316">
        <f t="shared" si="98"/>
        <v>2018</v>
      </c>
    </row>
    <row r="6317" spans="1:6" x14ac:dyDescent="0.25">
      <c r="A6317" t="s">
        <v>3153</v>
      </c>
      <c r="B6317" t="s">
        <v>5044</v>
      </c>
      <c r="C6317" s="37">
        <v>10.85</v>
      </c>
      <c r="D6317" s="38">
        <v>8.5000000000000006E-3</v>
      </c>
      <c r="E6317" s="39">
        <v>43430</v>
      </c>
      <c r="F6317">
        <f t="shared" si="98"/>
        <v>2018</v>
      </c>
    </row>
    <row r="6318" spans="1:6" x14ac:dyDescent="0.25">
      <c r="A6318" t="s">
        <v>3153</v>
      </c>
      <c r="B6318" t="s">
        <v>5044</v>
      </c>
      <c r="C6318" s="37">
        <v>30.66</v>
      </c>
      <c r="D6318" s="38">
        <v>2.4E-2</v>
      </c>
      <c r="E6318" s="39">
        <v>43430</v>
      </c>
      <c r="F6318">
        <f t="shared" si="98"/>
        <v>2018</v>
      </c>
    </row>
    <row r="6319" spans="1:6" x14ac:dyDescent="0.25">
      <c r="A6319" t="s">
        <v>3153</v>
      </c>
      <c r="B6319" t="s">
        <v>5044</v>
      </c>
      <c r="C6319" s="37">
        <v>61.2</v>
      </c>
      <c r="D6319" s="38">
        <v>8.3370000000000007E-3</v>
      </c>
      <c r="E6319" s="39">
        <v>43430</v>
      </c>
      <c r="F6319">
        <f t="shared" si="98"/>
        <v>2018</v>
      </c>
    </row>
    <row r="6320" spans="1:6" x14ac:dyDescent="0.25">
      <c r="A6320" t="s">
        <v>3153</v>
      </c>
      <c r="B6320" t="s">
        <v>5044</v>
      </c>
      <c r="C6320" s="37">
        <v>21.7</v>
      </c>
      <c r="D6320" s="38">
        <v>1.7000000000000001E-2</v>
      </c>
      <c r="E6320" s="39">
        <v>43430</v>
      </c>
      <c r="F6320">
        <f t="shared" si="98"/>
        <v>2018</v>
      </c>
    </row>
    <row r="6321" spans="1:6" x14ac:dyDescent="0.25">
      <c r="A6321" t="s">
        <v>3153</v>
      </c>
      <c r="B6321" t="s">
        <v>5044</v>
      </c>
      <c r="C6321" s="37">
        <v>130.26</v>
      </c>
      <c r="D6321" s="38">
        <v>0.10199999999999999</v>
      </c>
      <c r="E6321" s="39">
        <v>43430</v>
      </c>
      <c r="F6321">
        <f t="shared" si="98"/>
        <v>2018</v>
      </c>
    </row>
    <row r="6322" spans="1:6" x14ac:dyDescent="0.25">
      <c r="A6322" t="s">
        <v>3153</v>
      </c>
      <c r="B6322" t="s">
        <v>5044</v>
      </c>
      <c r="C6322" s="37">
        <v>25.55</v>
      </c>
      <c r="D6322" s="38">
        <v>0.02</v>
      </c>
      <c r="E6322" s="39">
        <v>43430</v>
      </c>
      <c r="F6322">
        <f t="shared" si="98"/>
        <v>2018</v>
      </c>
    </row>
    <row r="6323" spans="1:6" x14ac:dyDescent="0.25">
      <c r="A6323" t="s">
        <v>3153</v>
      </c>
      <c r="B6323" t="s">
        <v>5044</v>
      </c>
      <c r="C6323" s="37">
        <v>327.54000000000002</v>
      </c>
      <c r="D6323" s="38">
        <v>0.25650000000000001</v>
      </c>
      <c r="E6323" s="39">
        <v>43430</v>
      </c>
      <c r="F6323">
        <f t="shared" si="98"/>
        <v>2018</v>
      </c>
    </row>
    <row r="6324" spans="1:6" x14ac:dyDescent="0.25">
      <c r="A6324" t="s">
        <v>3153</v>
      </c>
      <c r="B6324" t="s">
        <v>5044</v>
      </c>
      <c r="C6324" s="37">
        <v>45.99</v>
      </c>
      <c r="D6324" s="38">
        <v>3.5999999999999997E-2</v>
      </c>
      <c r="E6324" s="39">
        <v>43430</v>
      </c>
      <c r="F6324">
        <f t="shared" si="98"/>
        <v>2018</v>
      </c>
    </row>
    <row r="6325" spans="1:6" x14ac:dyDescent="0.25">
      <c r="A6325" t="s">
        <v>3153</v>
      </c>
      <c r="B6325" t="s">
        <v>5044</v>
      </c>
      <c r="C6325" s="37">
        <v>61.2</v>
      </c>
      <c r="D6325" s="38">
        <v>8.3370000000000007E-3</v>
      </c>
      <c r="E6325" s="39">
        <v>43430</v>
      </c>
      <c r="F6325">
        <f t="shared" si="98"/>
        <v>2018</v>
      </c>
    </row>
    <row r="6326" spans="1:6" x14ac:dyDescent="0.25">
      <c r="A6326" t="s">
        <v>3153</v>
      </c>
      <c r="B6326" t="s">
        <v>5044</v>
      </c>
      <c r="C6326" s="37">
        <v>195.39</v>
      </c>
      <c r="D6326" s="38">
        <v>0.153</v>
      </c>
      <c r="E6326" s="39">
        <v>43430</v>
      </c>
      <c r="F6326">
        <f t="shared" si="98"/>
        <v>2018</v>
      </c>
    </row>
    <row r="6327" spans="1:6" x14ac:dyDescent="0.25">
      <c r="A6327" t="s">
        <v>3153</v>
      </c>
      <c r="B6327" t="s">
        <v>5044</v>
      </c>
      <c r="C6327" s="37">
        <v>5.1100000000000003</v>
      </c>
      <c r="D6327" s="38">
        <v>4.0000000000000001E-3</v>
      </c>
      <c r="E6327" s="39">
        <v>43430</v>
      </c>
      <c r="F6327">
        <f t="shared" si="98"/>
        <v>2018</v>
      </c>
    </row>
    <row r="6328" spans="1:6" x14ac:dyDescent="0.25">
      <c r="A6328" t="s">
        <v>3153</v>
      </c>
      <c r="B6328" t="s">
        <v>5044</v>
      </c>
      <c r="C6328" s="37">
        <v>25.55</v>
      </c>
      <c r="D6328" s="38">
        <v>0.02</v>
      </c>
      <c r="E6328" s="39">
        <v>43430</v>
      </c>
      <c r="F6328">
        <f t="shared" si="98"/>
        <v>2018</v>
      </c>
    </row>
    <row r="6329" spans="1:6" x14ac:dyDescent="0.25">
      <c r="A6329" t="s">
        <v>3153</v>
      </c>
      <c r="B6329" t="s">
        <v>5044</v>
      </c>
      <c r="C6329" s="37">
        <v>15.33</v>
      </c>
      <c r="D6329" s="38">
        <v>1.2E-2</v>
      </c>
      <c r="E6329" s="39">
        <v>43430</v>
      </c>
      <c r="F6329">
        <f t="shared" si="98"/>
        <v>2018</v>
      </c>
    </row>
    <row r="6330" spans="1:6" x14ac:dyDescent="0.25">
      <c r="A6330" t="s">
        <v>3153</v>
      </c>
      <c r="B6330" t="s">
        <v>5044</v>
      </c>
      <c r="C6330" s="37">
        <v>130.26</v>
      </c>
      <c r="D6330" s="38">
        <v>0.10199999999999999</v>
      </c>
      <c r="E6330" s="39">
        <v>43430</v>
      </c>
      <c r="F6330">
        <f t="shared" si="98"/>
        <v>2018</v>
      </c>
    </row>
    <row r="6331" spans="1:6" x14ac:dyDescent="0.25">
      <c r="A6331" t="s">
        <v>3153</v>
      </c>
      <c r="B6331" t="s">
        <v>5044</v>
      </c>
      <c r="C6331" s="37">
        <v>35.770000000000003</v>
      </c>
      <c r="D6331" s="38">
        <v>2.8000000000000001E-2</v>
      </c>
      <c r="E6331" s="39">
        <v>43430</v>
      </c>
      <c r="F6331">
        <f t="shared" si="98"/>
        <v>2018</v>
      </c>
    </row>
    <row r="6332" spans="1:6" x14ac:dyDescent="0.25">
      <c r="A6332" t="s">
        <v>3153</v>
      </c>
      <c r="B6332" t="s">
        <v>5044</v>
      </c>
      <c r="C6332" s="37">
        <v>30.66</v>
      </c>
      <c r="D6332" s="38">
        <v>2.4E-2</v>
      </c>
      <c r="E6332" s="39">
        <v>43430</v>
      </c>
      <c r="F6332">
        <f t="shared" si="98"/>
        <v>2018</v>
      </c>
    </row>
    <row r="6333" spans="1:6" x14ac:dyDescent="0.25">
      <c r="A6333" t="s">
        <v>3153</v>
      </c>
      <c r="B6333" t="s">
        <v>5044</v>
      </c>
      <c r="C6333" s="37">
        <v>260.52</v>
      </c>
      <c r="D6333" s="38">
        <v>0.20399999999999999</v>
      </c>
      <c r="E6333" s="39">
        <v>43430</v>
      </c>
      <c r="F6333">
        <f t="shared" si="98"/>
        <v>2018</v>
      </c>
    </row>
    <row r="6334" spans="1:6" x14ac:dyDescent="0.25">
      <c r="A6334" t="s">
        <v>3153</v>
      </c>
      <c r="B6334" t="s">
        <v>5044</v>
      </c>
      <c r="C6334" s="37">
        <v>130.26</v>
      </c>
      <c r="D6334" s="38">
        <v>0.10199999999999999</v>
      </c>
      <c r="E6334" s="39">
        <v>43430</v>
      </c>
      <c r="F6334">
        <f t="shared" si="98"/>
        <v>2018</v>
      </c>
    </row>
    <row r="6335" spans="1:6" x14ac:dyDescent="0.25">
      <c r="A6335" t="s">
        <v>3153</v>
      </c>
      <c r="B6335" t="s">
        <v>5044</v>
      </c>
      <c r="C6335" s="37">
        <v>10.85</v>
      </c>
      <c r="D6335" s="38">
        <v>8.5000000000000006E-3</v>
      </c>
      <c r="E6335" s="39">
        <v>43430</v>
      </c>
      <c r="F6335">
        <f t="shared" si="98"/>
        <v>2018</v>
      </c>
    </row>
    <row r="6336" spans="1:6" x14ac:dyDescent="0.25">
      <c r="A6336" t="s">
        <v>3153</v>
      </c>
      <c r="B6336" t="s">
        <v>5044</v>
      </c>
      <c r="C6336" s="37">
        <v>35.770000000000003</v>
      </c>
      <c r="D6336" s="38">
        <v>2.8000000000000001E-2</v>
      </c>
      <c r="E6336" s="39">
        <v>43430</v>
      </c>
      <c r="F6336">
        <f t="shared" si="98"/>
        <v>2018</v>
      </c>
    </row>
    <row r="6337" spans="1:6" x14ac:dyDescent="0.25">
      <c r="A6337" t="s">
        <v>3153</v>
      </c>
      <c r="B6337" t="s">
        <v>5044</v>
      </c>
      <c r="C6337" s="37">
        <v>5.1100000000000003</v>
      </c>
      <c r="D6337" s="38">
        <v>4.0000000000000001E-3</v>
      </c>
      <c r="E6337" s="39">
        <v>43430</v>
      </c>
      <c r="F6337">
        <f t="shared" si="98"/>
        <v>2018</v>
      </c>
    </row>
    <row r="6338" spans="1:6" x14ac:dyDescent="0.25">
      <c r="A6338" t="s">
        <v>3153</v>
      </c>
      <c r="B6338" t="s">
        <v>5044</v>
      </c>
      <c r="C6338" s="37">
        <v>130.26</v>
      </c>
      <c r="D6338" s="38">
        <v>0.10199999999999999</v>
      </c>
      <c r="E6338" s="39">
        <v>43430</v>
      </c>
      <c r="F6338">
        <f t="shared" si="98"/>
        <v>2018</v>
      </c>
    </row>
    <row r="6339" spans="1:6" x14ac:dyDescent="0.25">
      <c r="A6339" t="s">
        <v>3153</v>
      </c>
      <c r="B6339" t="s">
        <v>5044</v>
      </c>
      <c r="C6339" s="37">
        <v>5.1100000000000003</v>
      </c>
      <c r="D6339" s="38">
        <v>4.0000000000000001E-3</v>
      </c>
      <c r="E6339" s="39">
        <v>43430</v>
      </c>
      <c r="F6339">
        <f t="shared" ref="F6339:F6402" si="99">YEAR(E6339)</f>
        <v>2018</v>
      </c>
    </row>
    <row r="6340" spans="1:6" x14ac:dyDescent="0.25">
      <c r="A6340" t="s">
        <v>3153</v>
      </c>
      <c r="B6340" t="s">
        <v>5044</v>
      </c>
      <c r="C6340" s="37">
        <v>45.99</v>
      </c>
      <c r="D6340" s="38">
        <v>3.5999999999999997E-2</v>
      </c>
      <c r="E6340" s="39">
        <v>43430</v>
      </c>
      <c r="F6340">
        <f t="shared" si="99"/>
        <v>2018</v>
      </c>
    </row>
    <row r="6341" spans="1:6" x14ac:dyDescent="0.25">
      <c r="A6341" t="s">
        <v>3153</v>
      </c>
      <c r="B6341" t="s">
        <v>5044</v>
      </c>
      <c r="C6341" s="37">
        <v>10.85</v>
      </c>
      <c r="D6341" s="38">
        <v>8.5000000000000006E-3</v>
      </c>
      <c r="E6341" s="39">
        <v>43430</v>
      </c>
      <c r="F6341">
        <f t="shared" si="99"/>
        <v>2018</v>
      </c>
    </row>
    <row r="6342" spans="1:6" x14ac:dyDescent="0.25">
      <c r="A6342" t="s">
        <v>3153</v>
      </c>
      <c r="B6342" t="s">
        <v>5044</v>
      </c>
      <c r="C6342" s="37">
        <v>65.13</v>
      </c>
      <c r="D6342" s="38">
        <v>5.0999999999999997E-2</v>
      </c>
      <c r="E6342" s="39">
        <v>43430</v>
      </c>
      <c r="F6342">
        <f t="shared" si="99"/>
        <v>2018</v>
      </c>
    </row>
    <row r="6343" spans="1:6" x14ac:dyDescent="0.25">
      <c r="A6343" t="s">
        <v>3153</v>
      </c>
      <c r="B6343" t="s">
        <v>5044</v>
      </c>
      <c r="C6343" s="37">
        <v>15.33</v>
      </c>
      <c r="D6343" s="38">
        <v>1.2E-2</v>
      </c>
      <c r="E6343" s="39">
        <v>43430</v>
      </c>
      <c r="F6343">
        <f t="shared" si="99"/>
        <v>2018</v>
      </c>
    </row>
    <row r="6344" spans="1:6" x14ac:dyDescent="0.25">
      <c r="A6344" t="s">
        <v>3153</v>
      </c>
      <c r="B6344" t="s">
        <v>5044</v>
      </c>
      <c r="C6344" s="37">
        <v>35.770000000000003</v>
      </c>
      <c r="D6344" s="38">
        <v>2.8000000000000001E-2</v>
      </c>
      <c r="E6344" s="39">
        <v>43430</v>
      </c>
      <c r="F6344">
        <f t="shared" si="99"/>
        <v>2018</v>
      </c>
    </row>
    <row r="6345" spans="1:6" x14ac:dyDescent="0.25">
      <c r="A6345" t="s">
        <v>3153</v>
      </c>
      <c r="B6345" t="s">
        <v>5044</v>
      </c>
      <c r="C6345" s="37">
        <v>130.26</v>
      </c>
      <c r="D6345" s="38">
        <v>0.10199999999999999</v>
      </c>
      <c r="E6345" s="39">
        <v>43430</v>
      </c>
      <c r="F6345">
        <f t="shared" si="99"/>
        <v>2018</v>
      </c>
    </row>
    <row r="6346" spans="1:6" x14ac:dyDescent="0.25">
      <c r="A6346" t="s">
        <v>3153</v>
      </c>
      <c r="B6346" t="s">
        <v>5044</v>
      </c>
      <c r="C6346" s="37">
        <v>5.1100000000000003</v>
      </c>
      <c r="D6346" s="38">
        <v>4.0000000000000001E-3</v>
      </c>
      <c r="E6346" s="39">
        <v>43430</v>
      </c>
      <c r="F6346">
        <f t="shared" si="99"/>
        <v>2018</v>
      </c>
    </row>
    <row r="6347" spans="1:6" x14ac:dyDescent="0.25">
      <c r="A6347" t="s">
        <v>3153</v>
      </c>
      <c r="B6347" t="s">
        <v>5044</v>
      </c>
      <c r="C6347" s="37">
        <v>30.66</v>
      </c>
      <c r="D6347" s="38">
        <v>2.4E-2</v>
      </c>
      <c r="E6347" s="39">
        <v>43430</v>
      </c>
      <c r="F6347">
        <f t="shared" si="99"/>
        <v>2018</v>
      </c>
    </row>
    <row r="6348" spans="1:6" x14ac:dyDescent="0.25">
      <c r="A6348" t="s">
        <v>3153</v>
      </c>
      <c r="B6348" t="s">
        <v>5044</v>
      </c>
      <c r="C6348" s="37">
        <v>260.52</v>
      </c>
      <c r="D6348" s="38">
        <v>0.20399999999999999</v>
      </c>
      <c r="E6348" s="39">
        <v>43430</v>
      </c>
      <c r="F6348">
        <f t="shared" si="99"/>
        <v>2018</v>
      </c>
    </row>
    <row r="6349" spans="1:6" x14ac:dyDescent="0.25">
      <c r="A6349" t="s">
        <v>3153</v>
      </c>
      <c r="B6349" t="s">
        <v>5044</v>
      </c>
      <c r="C6349" s="37">
        <v>30.66</v>
      </c>
      <c r="D6349" s="38">
        <v>2.4E-2</v>
      </c>
      <c r="E6349" s="39">
        <v>43430</v>
      </c>
      <c r="F6349">
        <f t="shared" si="99"/>
        <v>2018</v>
      </c>
    </row>
    <row r="6350" spans="1:6" x14ac:dyDescent="0.25">
      <c r="A6350" t="s">
        <v>3153</v>
      </c>
      <c r="B6350" t="s">
        <v>5044</v>
      </c>
      <c r="C6350" s="37">
        <v>195.39</v>
      </c>
      <c r="D6350" s="38">
        <v>0.153</v>
      </c>
      <c r="E6350" s="39">
        <v>43430</v>
      </c>
      <c r="F6350">
        <f t="shared" si="99"/>
        <v>2018</v>
      </c>
    </row>
    <row r="6351" spans="1:6" x14ac:dyDescent="0.25">
      <c r="A6351" t="s">
        <v>3153</v>
      </c>
      <c r="B6351" t="s">
        <v>5044</v>
      </c>
      <c r="C6351" s="37">
        <v>20.440000000000001</v>
      </c>
      <c r="D6351" s="38">
        <v>1.6E-2</v>
      </c>
      <c r="E6351" s="39">
        <v>43430</v>
      </c>
      <c r="F6351">
        <f t="shared" si="99"/>
        <v>2018</v>
      </c>
    </row>
    <row r="6352" spans="1:6" x14ac:dyDescent="0.25">
      <c r="A6352" t="s">
        <v>3153</v>
      </c>
      <c r="B6352" t="s">
        <v>5044</v>
      </c>
      <c r="C6352" s="37">
        <v>5.1100000000000003</v>
      </c>
      <c r="D6352" s="38">
        <v>4.0000000000000001E-3</v>
      </c>
      <c r="E6352" s="39">
        <v>43430</v>
      </c>
      <c r="F6352">
        <f t="shared" si="99"/>
        <v>2018</v>
      </c>
    </row>
    <row r="6353" spans="1:6" x14ac:dyDescent="0.25">
      <c r="A6353" t="s">
        <v>3153</v>
      </c>
      <c r="B6353" t="s">
        <v>5044</v>
      </c>
      <c r="C6353" s="37">
        <v>15.33</v>
      </c>
      <c r="D6353" s="38">
        <v>1.2E-2</v>
      </c>
      <c r="E6353" s="39">
        <v>43430</v>
      </c>
      <c r="F6353">
        <f t="shared" si="99"/>
        <v>2018</v>
      </c>
    </row>
    <row r="6354" spans="1:6" x14ac:dyDescent="0.25">
      <c r="A6354" t="s">
        <v>3153</v>
      </c>
      <c r="B6354" t="s">
        <v>5044</v>
      </c>
      <c r="C6354" s="37">
        <v>5.1100000000000003</v>
      </c>
      <c r="D6354" s="38">
        <v>4.0000000000000001E-3</v>
      </c>
      <c r="E6354" s="39">
        <v>43430</v>
      </c>
      <c r="F6354">
        <f t="shared" si="99"/>
        <v>2018</v>
      </c>
    </row>
    <row r="6355" spans="1:6" x14ac:dyDescent="0.25">
      <c r="A6355" t="s">
        <v>3153</v>
      </c>
      <c r="B6355" t="s">
        <v>5044</v>
      </c>
      <c r="C6355" s="37">
        <v>130.26</v>
      </c>
      <c r="D6355" s="38">
        <v>0.10199999999999999</v>
      </c>
      <c r="E6355" s="39">
        <v>43430</v>
      </c>
      <c r="F6355">
        <f t="shared" si="99"/>
        <v>2018</v>
      </c>
    </row>
    <row r="6356" spans="1:6" x14ac:dyDescent="0.25">
      <c r="A6356" t="s">
        <v>3153</v>
      </c>
      <c r="B6356" t="s">
        <v>5044</v>
      </c>
      <c r="C6356" s="37">
        <v>40.880000000000003</v>
      </c>
      <c r="D6356" s="38">
        <v>3.2000000000000001E-2</v>
      </c>
      <c r="E6356" s="39">
        <v>43430</v>
      </c>
      <c r="F6356">
        <f t="shared" si="99"/>
        <v>2018</v>
      </c>
    </row>
    <row r="6357" spans="1:6" x14ac:dyDescent="0.25">
      <c r="A6357" t="s">
        <v>3153</v>
      </c>
      <c r="B6357" t="s">
        <v>5044</v>
      </c>
      <c r="C6357" s="37">
        <v>10.220000000000001</v>
      </c>
      <c r="D6357" s="38">
        <v>8.0000000000000002E-3</v>
      </c>
      <c r="E6357" s="39">
        <v>43430</v>
      </c>
      <c r="F6357">
        <f t="shared" si="99"/>
        <v>2018</v>
      </c>
    </row>
    <row r="6358" spans="1:6" x14ac:dyDescent="0.25">
      <c r="A6358" t="s">
        <v>3153</v>
      </c>
      <c r="B6358" t="s">
        <v>5044</v>
      </c>
      <c r="C6358" s="37">
        <v>65.13</v>
      </c>
      <c r="D6358" s="38">
        <v>5.0999999999999997E-2</v>
      </c>
      <c r="E6358" s="39">
        <v>43430</v>
      </c>
      <c r="F6358">
        <f t="shared" si="99"/>
        <v>2018</v>
      </c>
    </row>
    <row r="6359" spans="1:6" x14ac:dyDescent="0.25">
      <c r="A6359" t="s">
        <v>3153</v>
      </c>
      <c r="B6359" t="s">
        <v>5044</v>
      </c>
      <c r="C6359" s="37">
        <v>51.1</v>
      </c>
      <c r="D6359" s="38">
        <v>0.04</v>
      </c>
      <c r="E6359" s="39">
        <v>43430</v>
      </c>
      <c r="F6359">
        <f t="shared" si="99"/>
        <v>2018</v>
      </c>
    </row>
    <row r="6360" spans="1:6" x14ac:dyDescent="0.25">
      <c r="A6360" t="s">
        <v>3153</v>
      </c>
      <c r="B6360" t="s">
        <v>5044</v>
      </c>
      <c r="C6360" s="37">
        <v>260.52</v>
      </c>
      <c r="D6360" s="38">
        <v>0.20399999999999999</v>
      </c>
      <c r="E6360" s="39">
        <v>43430</v>
      </c>
      <c r="F6360">
        <f t="shared" si="99"/>
        <v>2018</v>
      </c>
    </row>
    <row r="6361" spans="1:6" x14ac:dyDescent="0.25">
      <c r="A6361" t="s">
        <v>3153</v>
      </c>
      <c r="B6361" t="s">
        <v>5044</v>
      </c>
      <c r="C6361" s="37">
        <v>40.880000000000003</v>
      </c>
      <c r="D6361" s="38">
        <v>3.2000000000000001E-2</v>
      </c>
      <c r="E6361" s="39">
        <v>43430</v>
      </c>
      <c r="F6361">
        <f t="shared" si="99"/>
        <v>2018</v>
      </c>
    </row>
    <row r="6362" spans="1:6" x14ac:dyDescent="0.25">
      <c r="A6362" t="s">
        <v>3153</v>
      </c>
      <c r="B6362" t="s">
        <v>5044</v>
      </c>
      <c r="C6362" s="37">
        <v>15.33</v>
      </c>
      <c r="D6362" s="38">
        <v>1.2E-2</v>
      </c>
      <c r="E6362" s="39">
        <v>43430</v>
      </c>
      <c r="F6362">
        <f t="shared" si="99"/>
        <v>2018</v>
      </c>
    </row>
    <row r="6363" spans="1:6" x14ac:dyDescent="0.25">
      <c r="A6363" t="s">
        <v>3153</v>
      </c>
      <c r="B6363" t="s">
        <v>5044</v>
      </c>
      <c r="C6363" s="37">
        <v>10.220000000000001</v>
      </c>
      <c r="D6363" s="38">
        <v>8.0000000000000002E-3</v>
      </c>
      <c r="E6363" s="39">
        <v>43430</v>
      </c>
      <c r="F6363">
        <f t="shared" si="99"/>
        <v>2018</v>
      </c>
    </row>
    <row r="6364" spans="1:6" x14ac:dyDescent="0.25">
      <c r="A6364" t="s">
        <v>3153</v>
      </c>
      <c r="B6364" t="s">
        <v>5044</v>
      </c>
      <c r="C6364" s="37">
        <v>130.26</v>
      </c>
      <c r="D6364" s="38">
        <v>0.10199999999999999</v>
      </c>
      <c r="E6364" s="39">
        <v>43430</v>
      </c>
      <c r="F6364">
        <f t="shared" si="99"/>
        <v>2018</v>
      </c>
    </row>
    <row r="6365" spans="1:6" x14ac:dyDescent="0.25">
      <c r="A6365" t="s">
        <v>3153</v>
      </c>
      <c r="B6365" t="s">
        <v>5044</v>
      </c>
      <c r="C6365" s="37">
        <v>25.55</v>
      </c>
      <c r="D6365" s="38">
        <v>0.02</v>
      </c>
      <c r="E6365" s="39">
        <v>43430</v>
      </c>
      <c r="F6365">
        <f t="shared" si="99"/>
        <v>2018</v>
      </c>
    </row>
    <row r="6366" spans="1:6" x14ac:dyDescent="0.25">
      <c r="A6366" t="s">
        <v>3153</v>
      </c>
      <c r="B6366" t="s">
        <v>5044</v>
      </c>
      <c r="C6366" s="37">
        <v>15.33</v>
      </c>
      <c r="D6366" s="38">
        <v>1.2E-2</v>
      </c>
      <c r="E6366" s="39">
        <v>43430</v>
      </c>
      <c r="F6366">
        <f t="shared" si="99"/>
        <v>2018</v>
      </c>
    </row>
    <row r="6367" spans="1:6" x14ac:dyDescent="0.25">
      <c r="A6367" t="s">
        <v>3153</v>
      </c>
      <c r="B6367" t="s">
        <v>5044</v>
      </c>
      <c r="C6367" s="37">
        <v>51.1</v>
      </c>
      <c r="D6367" s="38">
        <v>0.04</v>
      </c>
      <c r="E6367" s="39">
        <v>43430</v>
      </c>
      <c r="F6367">
        <f t="shared" si="99"/>
        <v>2018</v>
      </c>
    </row>
    <row r="6368" spans="1:6" x14ac:dyDescent="0.25">
      <c r="A6368" t="s">
        <v>3153</v>
      </c>
      <c r="B6368" t="s">
        <v>5044</v>
      </c>
      <c r="C6368" s="37">
        <v>130.26</v>
      </c>
      <c r="D6368" s="38">
        <v>0.10199999999999999</v>
      </c>
      <c r="E6368" s="39">
        <v>43430</v>
      </c>
      <c r="F6368">
        <f t="shared" si="99"/>
        <v>2018</v>
      </c>
    </row>
    <row r="6369" spans="1:6" x14ac:dyDescent="0.25">
      <c r="A6369" t="s">
        <v>3153</v>
      </c>
      <c r="B6369" t="s">
        <v>5044</v>
      </c>
      <c r="C6369" s="37">
        <v>20.440000000000001</v>
      </c>
      <c r="D6369" s="38">
        <v>1.6E-2</v>
      </c>
      <c r="E6369" s="39">
        <v>43430</v>
      </c>
      <c r="F6369">
        <f t="shared" si="99"/>
        <v>2018</v>
      </c>
    </row>
    <row r="6370" spans="1:6" x14ac:dyDescent="0.25">
      <c r="A6370" t="s">
        <v>3153</v>
      </c>
      <c r="B6370" t="s">
        <v>5044</v>
      </c>
      <c r="C6370" s="37">
        <v>130.26</v>
      </c>
      <c r="D6370" s="38">
        <v>0.10199999999999999</v>
      </c>
      <c r="E6370" s="39">
        <v>43430</v>
      </c>
      <c r="F6370">
        <f t="shared" si="99"/>
        <v>2018</v>
      </c>
    </row>
    <row r="6371" spans="1:6" x14ac:dyDescent="0.25">
      <c r="A6371" t="s">
        <v>3153</v>
      </c>
      <c r="B6371" t="s">
        <v>5044</v>
      </c>
      <c r="C6371" s="37">
        <v>10.220000000000001</v>
      </c>
      <c r="D6371" s="38">
        <v>8.0000000000000002E-3</v>
      </c>
      <c r="E6371" s="39">
        <v>43430</v>
      </c>
      <c r="F6371">
        <f t="shared" si="99"/>
        <v>2018</v>
      </c>
    </row>
    <row r="6372" spans="1:6" x14ac:dyDescent="0.25">
      <c r="A6372" t="s">
        <v>3153</v>
      </c>
      <c r="B6372" t="s">
        <v>5044</v>
      </c>
      <c r="C6372" s="37">
        <v>30.66</v>
      </c>
      <c r="D6372" s="38">
        <v>2.4E-2</v>
      </c>
      <c r="E6372" s="39">
        <v>43430</v>
      </c>
      <c r="F6372">
        <f t="shared" si="99"/>
        <v>2018</v>
      </c>
    </row>
    <row r="6373" spans="1:6" x14ac:dyDescent="0.25">
      <c r="A6373" t="s">
        <v>3153</v>
      </c>
      <c r="B6373" t="s">
        <v>5044</v>
      </c>
      <c r="C6373" s="37">
        <v>35.770000000000003</v>
      </c>
      <c r="D6373" s="38">
        <v>2.8000000000000001E-2</v>
      </c>
      <c r="E6373" s="39">
        <v>43430</v>
      </c>
      <c r="F6373">
        <f t="shared" si="99"/>
        <v>2018</v>
      </c>
    </row>
    <row r="6374" spans="1:6" x14ac:dyDescent="0.25">
      <c r="A6374" t="s">
        <v>3153</v>
      </c>
      <c r="B6374" t="s">
        <v>5044</v>
      </c>
      <c r="C6374" s="37">
        <v>260.52</v>
      </c>
      <c r="D6374" s="38">
        <v>0.20399999999999999</v>
      </c>
      <c r="E6374" s="39">
        <v>43430</v>
      </c>
      <c r="F6374">
        <f t="shared" si="99"/>
        <v>2018</v>
      </c>
    </row>
    <row r="6375" spans="1:6" x14ac:dyDescent="0.25">
      <c r="A6375" t="s">
        <v>3153</v>
      </c>
      <c r="B6375" t="s">
        <v>5044</v>
      </c>
      <c r="C6375" s="37">
        <v>5.1100000000000003</v>
      </c>
      <c r="D6375" s="38">
        <v>4.0000000000000001E-3</v>
      </c>
      <c r="E6375" s="39">
        <v>43430</v>
      </c>
      <c r="F6375">
        <f t="shared" si="99"/>
        <v>2018</v>
      </c>
    </row>
    <row r="6376" spans="1:6" x14ac:dyDescent="0.25">
      <c r="A6376" t="s">
        <v>3153</v>
      </c>
      <c r="B6376" t="s">
        <v>5044</v>
      </c>
      <c r="C6376" s="37">
        <v>61.2</v>
      </c>
      <c r="D6376" s="38">
        <v>8.3370000000000007E-3</v>
      </c>
      <c r="E6376" s="39">
        <v>43430</v>
      </c>
      <c r="F6376">
        <f t="shared" si="99"/>
        <v>2018</v>
      </c>
    </row>
    <row r="6377" spans="1:6" x14ac:dyDescent="0.25">
      <c r="A6377" t="s">
        <v>3153</v>
      </c>
      <c r="B6377" t="s">
        <v>5044</v>
      </c>
      <c r="C6377" s="37">
        <v>20.440000000000001</v>
      </c>
      <c r="D6377" s="38">
        <v>1.6E-2</v>
      </c>
      <c r="E6377" s="39">
        <v>43430</v>
      </c>
      <c r="F6377">
        <f t="shared" si="99"/>
        <v>2018</v>
      </c>
    </row>
    <row r="6378" spans="1:6" x14ac:dyDescent="0.25">
      <c r="A6378" t="s">
        <v>3153</v>
      </c>
      <c r="B6378" t="s">
        <v>5044</v>
      </c>
      <c r="C6378" s="37">
        <v>20.440000000000001</v>
      </c>
      <c r="D6378" s="38">
        <v>1.6E-2</v>
      </c>
      <c r="E6378" s="39">
        <v>43430</v>
      </c>
      <c r="F6378">
        <f t="shared" si="99"/>
        <v>2018</v>
      </c>
    </row>
    <row r="6379" spans="1:6" x14ac:dyDescent="0.25">
      <c r="A6379" t="s">
        <v>3153</v>
      </c>
      <c r="B6379" t="s">
        <v>5044</v>
      </c>
      <c r="C6379" s="37">
        <v>30.66</v>
      </c>
      <c r="D6379" s="38">
        <v>2.4E-2</v>
      </c>
      <c r="E6379" s="39">
        <v>43430</v>
      </c>
      <c r="F6379">
        <f t="shared" si="99"/>
        <v>2018</v>
      </c>
    </row>
    <row r="6380" spans="1:6" x14ac:dyDescent="0.25">
      <c r="A6380" t="s">
        <v>3153</v>
      </c>
      <c r="B6380" t="s">
        <v>5044</v>
      </c>
      <c r="C6380" s="37">
        <v>195.39</v>
      </c>
      <c r="D6380" s="38">
        <v>0.153</v>
      </c>
      <c r="E6380" s="39">
        <v>43430</v>
      </c>
      <c r="F6380">
        <f t="shared" si="99"/>
        <v>2018</v>
      </c>
    </row>
    <row r="6381" spans="1:6" x14ac:dyDescent="0.25">
      <c r="A6381" t="s">
        <v>3153</v>
      </c>
      <c r="B6381" t="s">
        <v>5044</v>
      </c>
      <c r="C6381" s="37">
        <v>20.440000000000001</v>
      </c>
      <c r="D6381" s="38">
        <v>1.6E-2</v>
      </c>
      <c r="E6381" s="39">
        <v>43430</v>
      </c>
      <c r="F6381">
        <f t="shared" si="99"/>
        <v>2018</v>
      </c>
    </row>
    <row r="6382" spans="1:6" x14ac:dyDescent="0.25">
      <c r="A6382" t="s">
        <v>3153</v>
      </c>
      <c r="B6382" t="s">
        <v>5044</v>
      </c>
      <c r="C6382" s="37">
        <v>130.26</v>
      </c>
      <c r="D6382" s="38">
        <v>0.10199999999999999</v>
      </c>
      <c r="E6382" s="39">
        <v>43430</v>
      </c>
      <c r="F6382">
        <f t="shared" si="99"/>
        <v>2018</v>
      </c>
    </row>
    <row r="6383" spans="1:6" x14ac:dyDescent="0.25">
      <c r="A6383" t="s">
        <v>3153</v>
      </c>
      <c r="B6383" t="s">
        <v>5044</v>
      </c>
      <c r="C6383" s="37">
        <v>25.55</v>
      </c>
      <c r="D6383" s="38">
        <v>0.02</v>
      </c>
      <c r="E6383" s="39">
        <v>43430</v>
      </c>
      <c r="F6383">
        <f t="shared" si="99"/>
        <v>2018</v>
      </c>
    </row>
    <row r="6384" spans="1:6" x14ac:dyDescent="0.25">
      <c r="A6384" t="s">
        <v>3153</v>
      </c>
      <c r="B6384" t="s">
        <v>5044</v>
      </c>
      <c r="C6384" s="37">
        <v>61.32</v>
      </c>
      <c r="D6384" s="38">
        <v>4.8000000000000001E-2</v>
      </c>
      <c r="E6384" s="39">
        <v>43430</v>
      </c>
      <c r="F6384">
        <f t="shared" si="99"/>
        <v>2018</v>
      </c>
    </row>
    <row r="6385" spans="1:6" x14ac:dyDescent="0.25">
      <c r="A6385" t="s">
        <v>3153</v>
      </c>
      <c r="B6385" t="s">
        <v>5044</v>
      </c>
      <c r="C6385" s="37">
        <v>10.220000000000001</v>
      </c>
      <c r="D6385" s="38">
        <v>8.0000000000000002E-3</v>
      </c>
      <c r="E6385" s="39">
        <v>43430</v>
      </c>
      <c r="F6385">
        <f t="shared" si="99"/>
        <v>2018</v>
      </c>
    </row>
    <row r="6386" spans="1:6" x14ac:dyDescent="0.25">
      <c r="A6386" t="s">
        <v>3153</v>
      </c>
      <c r="B6386" t="s">
        <v>5044</v>
      </c>
      <c r="C6386" s="37">
        <v>30.66</v>
      </c>
      <c r="D6386" s="38">
        <v>2.4E-2</v>
      </c>
      <c r="E6386" s="39">
        <v>43430</v>
      </c>
      <c r="F6386">
        <f t="shared" si="99"/>
        <v>2018</v>
      </c>
    </row>
    <row r="6387" spans="1:6" x14ac:dyDescent="0.25">
      <c r="A6387" t="s">
        <v>3153</v>
      </c>
      <c r="B6387" t="s">
        <v>5044</v>
      </c>
      <c r="C6387" s="37">
        <v>20.440000000000001</v>
      </c>
      <c r="D6387" s="38">
        <v>1.6E-2</v>
      </c>
      <c r="E6387" s="39">
        <v>43430</v>
      </c>
      <c r="F6387">
        <f t="shared" si="99"/>
        <v>2018</v>
      </c>
    </row>
    <row r="6388" spans="1:6" x14ac:dyDescent="0.25">
      <c r="A6388" t="s">
        <v>3153</v>
      </c>
      <c r="B6388" t="s">
        <v>5044</v>
      </c>
      <c r="C6388" s="37">
        <v>40.880000000000003</v>
      </c>
      <c r="D6388" s="38">
        <v>3.2000000000000001E-2</v>
      </c>
      <c r="E6388" s="39">
        <v>43430</v>
      </c>
      <c r="F6388">
        <f t="shared" si="99"/>
        <v>2018</v>
      </c>
    </row>
    <row r="6389" spans="1:6" x14ac:dyDescent="0.25">
      <c r="A6389" t="s">
        <v>3153</v>
      </c>
      <c r="B6389" t="s">
        <v>5044</v>
      </c>
      <c r="C6389" s="37">
        <v>15.33</v>
      </c>
      <c r="D6389" s="38">
        <v>1.2E-2</v>
      </c>
      <c r="E6389" s="39">
        <v>43430</v>
      </c>
      <c r="F6389">
        <f t="shared" si="99"/>
        <v>2018</v>
      </c>
    </row>
    <row r="6390" spans="1:6" x14ac:dyDescent="0.25">
      <c r="A6390" t="s">
        <v>3153</v>
      </c>
      <c r="B6390" t="s">
        <v>5044</v>
      </c>
      <c r="C6390" s="37">
        <v>130.26</v>
      </c>
      <c r="D6390" s="38">
        <v>0.10199999999999999</v>
      </c>
      <c r="E6390" s="39">
        <v>43430</v>
      </c>
      <c r="F6390">
        <f t="shared" si="99"/>
        <v>2018</v>
      </c>
    </row>
    <row r="6391" spans="1:6" x14ac:dyDescent="0.25">
      <c r="A6391" t="s">
        <v>3153</v>
      </c>
      <c r="B6391" t="s">
        <v>5044</v>
      </c>
      <c r="C6391" s="37">
        <v>30.66</v>
      </c>
      <c r="D6391" s="38">
        <v>2.4E-2</v>
      </c>
      <c r="E6391" s="39">
        <v>43430</v>
      </c>
      <c r="F6391">
        <f t="shared" si="99"/>
        <v>2018</v>
      </c>
    </row>
    <row r="6392" spans="1:6" x14ac:dyDescent="0.25">
      <c r="A6392" t="s">
        <v>3153</v>
      </c>
      <c r="B6392" t="s">
        <v>5044</v>
      </c>
      <c r="C6392" s="37">
        <v>260.52</v>
      </c>
      <c r="D6392" s="38">
        <v>0.20399999999999999</v>
      </c>
      <c r="E6392" s="39">
        <v>43430</v>
      </c>
      <c r="F6392">
        <f t="shared" si="99"/>
        <v>2018</v>
      </c>
    </row>
    <row r="6393" spans="1:6" x14ac:dyDescent="0.25">
      <c r="A6393" t="s">
        <v>3153</v>
      </c>
      <c r="B6393" t="s">
        <v>5044</v>
      </c>
      <c r="C6393" s="37">
        <v>35.770000000000003</v>
      </c>
      <c r="D6393" s="38">
        <v>2.8000000000000001E-2</v>
      </c>
      <c r="E6393" s="39">
        <v>43430</v>
      </c>
      <c r="F6393">
        <f t="shared" si="99"/>
        <v>2018</v>
      </c>
    </row>
    <row r="6394" spans="1:6" x14ac:dyDescent="0.25">
      <c r="A6394" t="s">
        <v>3153</v>
      </c>
      <c r="B6394" t="s">
        <v>5044</v>
      </c>
      <c r="C6394" s="37">
        <v>521.04</v>
      </c>
      <c r="D6394" s="38">
        <v>0.40799999999999997</v>
      </c>
      <c r="E6394" s="39">
        <v>43430</v>
      </c>
      <c r="F6394">
        <f t="shared" si="99"/>
        <v>2018</v>
      </c>
    </row>
    <row r="6395" spans="1:6" x14ac:dyDescent="0.25">
      <c r="A6395" t="s">
        <v>3153</v>
      </c>
      <c r="B6395" t="s">
        <v>5044</v>
      </c>
      <c r="C6395" s="37">
        <v>20.440000000000001</v>
      </c>
      <c r="D6395" s="38">
        <v>1.6E-2</v>
      </c>
      <c r="E6395" s="39">
        <v>43430</v>
      </c>
      <c r="F6395">
        <f t="shared" si="99"/>
        <v>2018</v>
      </c>
    </row>
    <row r="6396" spans="1:6" x14ac:dyDescent="0.25">
      <c r="A6396" t="s">
        <v>3153</v>
      </c>
      <c r="B6396" t="s">
        <v>5044</v>
      </c>
      <c r="C6396" s="37">
        <v>61.32</v>
      </c>
      <c r="D6396" s="38">
        <v>4.8000000000000001E-2</v>
      </c>
      <c r="E6396" s="39">
        <v>43430</v>
      </c>
      <c r="F6396">
        <f t="shared" si="99"/>
        <v>2018</v>
      </c>
    </row>
    <row r="6397" spans="1:6" x14ac:dyDescent="0.25">
      <c r="A6397" t="s">
        <v>3153</v>
      </c>
      <c r="B6397" t="s">
        <v>5044</v>
      </c>
      <c r="C6397" s="37">
        <v>325.64999999999998</v>
      </c>
      <c r="D6397" s="38">
        <v>0.255</v>
      </c>
      <c r="E6397" s="39">
        <v>43430</v>
      </c>
      <c r="F6397">
        <f t="shared" si="99"/>
        <v>2018</v>
      </c>
    </row>
    <row r="6398" spans="1:6" x14ac:dyDescent="0.25">
      <c r="A6398" t="s">
        <v>3153</v>
      </c>
      <c r="B6398" t="s">
        <v>5044</v>
      </c>
      <c r="C6398" s="37">
        <v>45.99</v>
      </c>
      <c r="D6398" s="38">
        <v>3.5999999999999997E-2</v>
      </c>
      <c r="E6398" s="39">
        <v>43430</v>
      </c>
      <c r="F6398">
        <f t="shared" si="99"/>
        <v>2018</v>
      </c>
    </row>
    <row r="6399" spans="1:6" x14ac:dyDescent="0.25">
      <c r="A6399" t="s">
        <v>3153</v>
      </c>
      <c r="B6399" t="s">
        <v>5044</v>
      </c>
      <c r="C6399" s="37">
        <v>260.52</v>
      </c>
      <c r="D6399" s="38">
        <v>0.20399999999999999</v>
      </c>
      <c r="E6399" s="39">
        <v>43430</v>
      </c>
      <c r="F6399">
        <f t="shared" si="99"/>
        <v>2018</v>
      </c>
    </row>
    <row r="6400" spans="1:6" x14ac:dyDescent="0.25">
      <c r="A6400" t="s">
        <v>3153</v>
      </c>
      <c r="B6400" t="s">
        <v>5044</v>
      </c>
      <c r="C6400" s="37">
        <v>35.770000000000003</v>
      </c>
      <c r="D6400" s="38">
        <v>2.8000000000000001E-2</v>
      </c>
      <c r="E6400" s="39">
        <v>43430</v>
      </c>
      <c r="F6400">
        <f t="shared" si="99"/>
        <v>2018</v>
      </c>
    </row>
    <row r="6401" spans="1:6" x14ac:dyDescent="0.25">
      <c r="A6401" t="s">
        <v>3153</v>
      </c>
      <c r="B6401" t="s">
        <v>5044</v>
      </c>
      <c r="C6401" s="37">
        <v>15.33</v>
      </c>
      <c r="D6401" s="38">
        <v>1.2E-2</v>
      </c>
      <c r="E6401" s="39">
        <v>43430</v>
      </c>
      <c r="F6401">
        <f t="shared" si="99"/>
        <v>2018</v>
      </c>
    </row>
    <row r="6402" spans="1:6" x14ac:dyDescent="0.25">
      <c r="A6402" t="s">
        <v>3153</v>
      </c>
      <c r="B6402" t="s">
        <v>5044</v>
      </c>
      <c r="C6402" s="37">
        <v>130.26</v>
      </c>
      <c r="D6402" s="38">
        <v>0.10199999999999999</v>
      </c>
      <c r="E6402" s="39">
        <v>43430</v>
      </c>
      <c r="F6402">
        <f t="shared" si="99"/>
        <v>2018</v>
      </c>
    </row>
    <row r="6403" spans="1:6" x14ac:dyDescent="0.25">
      <c r="A6403" t="s">
        <v>3153</v>
      </c>
      <c r="B6403" t="s">
        <v>5044</v>
      </c>
      <c r="C6403" s="37">
        <v>10.220000000000001</v>
      </c>
      <c r="D6403" s="38">
        <v>8.0000000000000002E-3</v>
      </c>
      <c r="E6403" s="39">
        <v>43430</v>
      </c>
      <c r="F6403">
        <f t="shared" ref="F6403:F6466" si="100">YEAR(E6403)</f>
        <v>2018</v>
      </c>
    </row>
    <row r="6404" spans="1:6" x14ac:dyDescent="0.25">
      <c r="A6404" t="s">
        <v>3153</v>
      </c>
      <c r="B6404" t="s">
        <v>5044</v>
      </c>
      <c r="C6404" s="37">
        <v>20.440000000000001</v>
      </c>
      <c r="D6404" s="38">
        <v>1.6E-2</v>
      </c>
      <c r="E6404" s="39">
        <v>43430</v>
      </c>
      <c r="F6404">
        <f t="shared" si="100"/>
        <v>2018</v>
      </c>
    </row>
    <row r="6405" spans="1:6" x14ac:dyDescent="0.25">
      <c r="A6405" t="s">
        <v>3153</v>
      </c>
      <c r="B6405" t="s">
        <v>5044</v>
      </c>
      <c r="C6405" s="37">
        <v>61.2</v>
      </c>
      <c r="D6405" s="38">
        <v>8.3370000000000007E-3</v>
      </c>
      <c r="E6405" s="39">
        <v>43430</v>
      </c>
      <c r="F6405">
        <f t="shared" si="100"/>
        <v>2018</v>
      </c>
    </row>
    <row r="6406" spans="1:6" x14ac:dyDescent="0.25">
      <c r="A6406" t="s">
        <v>3153</v>
      </c>
      <c r="B6406" t="s">
        <v>5044</v>
      </c>
      <c r="C6406" s="37">
        <v>40.880000000000003</v>
      </c>
      <c r="D6406" s="38">
        <v>3.2000000000000001E-2</v>
      </c>
      <c r="E6406" s="39">
        <v>43430</v>
      </c>
      <c r="F6406">
        <f t="shared" si="100"/>
        <v>2018</v>
      </c>
    </row>
    <row r="6407" spans="1:6" x14ac:dyDescent="0.25">
      <c r="A6407" t="s">
        <v>3153</v>
      </c>
      <c r="B6407" t="s">
        <v>5044</v>
      </c>
      <c r="C6407" s="37">
        <v>5.1100000000000003</v>
      </c>
      <c r="D6407" s="38">
        <v>4.0000000000000001E-3</v>
      </c>
      <c r="E6407" s="39">
        <v>43430</v>
      </c>
      <c r="F6407">
        <f t="shared" si="100"/>
        <v>2018</v>
      </c>
    </row>
    <row r="6408" spans="1:6" x14ac:dyDescent="0.25">
      <c r="A6408" t="s">
        <v>3153</v>
      </c>
      <c r="B6408" t="s">
        <v>5044</v>
      </c>
      <c r="C6408" s="37">
        <v>195.39</v>
      </c>
      <c r="D6408" s="38">
        <v>0.153</v>
      </c>
      <c r="E6408" s="39">
        <v>43430</v>
      </c>
      <c r="F6408">
        <f t="shared" si="100"/>
        <v>2018</v>
      </c>
    </row>
    <row r="6409" spans="1:6" x14ac:dyDescent="0.25">
      <c r="A6409" t="s">
        <v>3153</v>
      </c>
      <c r="B6409" t="s">
        <v>5044</v>
      </c>
      <c r="C6409" s="37">
        <v>25.55</v>
      </c>
      <c r="D6409" s="38">
        <v>0.02</v>
      </c>
      <c r="E6409" s="39">
        <v>43430</v>
      </c>
      <c r="F6409">
        <f t="shared" si="100"/>
        <v>2018</v>
      </c>
    </row>
    <row r="6410" spans="1:6" x14ac:dyDescent="0.25">
      <c r="A6410" t="s">
        <v>3153</v>
      </c>
      <c r="B6410" t="s">
        <v>5044</v>
      </c>
      <c r="C6410" s="37">
        <v>195.39</v>
      </c>
      <c r="D6410" s="38">
        <v>0.153</v>
      </c>
      <c r="E6410" s="39">
        <v>43430</v>
      </c>
      <c r="F6410">
        <f t="shared" si="100"/>
        <v>2018</v>
      </c>
    </row>
    <row r="6411" spans="1:6" x14ac:dyDescent="0.25">
      <c r="A6411" t="s">
        <v>3153</v>
      </c>
      <c r="B6411" t="s">
        <v>5044</v>
      </c>
      <c r="C6411" s="37">
        <v>5.1100000000000003</v>
      </c>
      <c r="D6411" s="38">
        <v>4.0000000000000001E-3</v>
      </c>
      <c r="E6411" s="39">
        <v>43430</v>
      </c>
      <c r="F6411">
        <f t="shared" si="100"/>
        <v>2018</v>
      </c>
    </row>
    <row r="6412" spans="1:6" x14ac:dyDescent="0.25">
      <c r="A6412" t="s">
        <v>3153</v>
      </c>
      <c r="B6412" t="s">
        <v>5044</v>
      </c>
      <c r="C6412" s="37">
        <v>20.440000000000001</v>
      </c>
      <c r="D6412" s="38">
        <v>1.6E-2</v>
      </c>
      <c r="E6412" s="39">
        <v>43430</v>
      </c>
      <c r="F6412">
        <f t="shared" si="100"/>
        <v>2018</v>
      </c>
    </row>
    <row r="6413" spans="1:6" x14ac:dyDescent="0.25">
      <c r="A6413" t="s">
        <v>3153</v>
      </c>
      <c r="B6413" t="s">
        <v>5044</v>
      </c>
      <c r="C6413" s="37">
        <v>130.26</v>
      </c>
      <c r="D6413" s="38">
        <v>0.10199999999999999</v>
      </c>
      <c r="E6413" s="39">
        <v>43430</v>
      </c>
      <c r="F6413">
        <f t="shared" si="100"/>
        <v>2018</v>
      </c>
    </row>
    <row r="6414" spans="1:6" x14ac:dyDescent="0.25">
      <c r="A6414" t="s">
        <v>3153</v>
      </c>
      <c r="B6414" t="s">
        <v>5044</v>
      </c>
      <c r="C6414" s="37">
        <v>30.66</v>
      </c>
      <c r="D6414" s="38">
        <v>2.4E-2</v>
      </c>
      <c r="E6414" s="39">
        <v>43430</v>
      </c>
      <c r="F6414">
        <f t="shared" si="100"/>
        <v>2018</v>
      </c>
    </row>
    <row r="6415" spans="1:6" x14ac:dyDescent="0.25">
      <c r="A6415" t="s">
        <v>3153</v>
      </c>
      <c r="B6415" t="s">
        <v>5044</v>
      </c>
      <c r="C6415" s="37">
        <v>195.39</v>
      </c>
      <c r="D6415" s="38">
        <v>0.153</v>
      </c>
      <c r="E6415" s="39">
        <v>43430</v>
      </c>
      <c r="F6415">
        <f t="shared" si="100"/>
        <v>2018</v>
      </c>
    </row>
    <row r="6416" spans="1:6" x14ac:dyDescent="0.25">
      <c r="A6416" t="s">
        <v>3153</v>
      </c>
      <c r="B6416" t="s">
        <v>5044</v>
      </c>
      <c r="C6416" s="37">
        <v>5.1100000000000003</v>
      </c>
      <c r="D6416" s="38">
        <v>4.0000000000000001E-3</v>
      </c>
      <c r="E6416" s="39">
        <v>43430</v>
      </c>
      <c r="F6416">
        <f t="shared" si="100"/>
        <v>2018</v>
      </c>
    </row>
    <row r="6417" spans="1:6" x14ac:dyDescent="0.25">
      <c r="A6417" t="s">
        <v>3153</v>
      </c>
      <c r="B6417" t="s">
        <v>5044</v>
      </c>
      <c r="C6417" s="37">
        <v>30.66</v>
      </c>
      <c r="D6417" s="38">
        <v>2.4E-2</v>
      </c>
      <c r="E6417" s="39">
        <v>43430</v>
      </c>
      <c r="F6417">
        <f t="shared" si="100"/>
        <v>2018</v>
      </c>
    </row>
    <row r="6418" spans="1:6" x14ac:dyDescent="0.25">
      <c r="A6418" t="s">
        <v>3153</v>
      </c>
      <c r="B6418" t="s">
        <v>5044</v>
      </c>
      <c r="C6418" s="37">
        <v>20.440000000000001</v>
      </c>
      <c r="D6418" s="38">
        <v>1.6E-2</v>
      </c>
      <c r="E6418" s="39">
        <v>43430</v>
      </c>
      <c r="F6418">
        <f t="shared" si="100"/>
        <v>2018</v>
      </c>
    </row>
    <row r="6419" spans="1:6" x14ac:dyDescent="0.25">
      <c r="A6419" t="s">
        <v>3153</v>
      </c>
      <c r="B6419" t="s">
        <v>5044</v>
      </c>
      <c r="C6419" s="37">
        <v>35.770000000000003</v>
      </c>
      <c r="D6419" s="38">
        <v>2.8000000000000001E-2</v>
      </c>
      <c r="E6419" s="39">
        <v>43430</v>
      </c>
      <c r="F6419">
        <f t="shared" si="100"/>
        <v>2018</v>
      </c>
    </row>
    <row r="6420" spans="1:6" x14ac:dyDescent="0.25">
      <c r="A6420" t="s">
        <v>3153</v>
      </c>
      <c r="B6420" t="s">
        <v>5044</v>
      </c>
      <c r="C6420" s="37">
        <v>10.220000000000001</v>
      </c>
      <c r="D6420" s="38">
        <v>8.0000000000000002E-3</v>
      </c>
      <c r="E6420" s="39">
        <v>43430</v>
      </c>
      <c r="F6420">
        <f t="shared" si="100"/>
        <v>2018</v>
      </c>
    </row>
    <row r="6421" spans="1:6" x14ac:dyDescent="0.25">
      <c r="A6421" t="s">
        <v>3153</v>
      </c>
      <c r="B6421" t="s">
        <v>5044</v>
      </c>
      <c r="C6421" s="37">
        <v>65.13</v>
      </c>
      <c r="D6421" s="38">
        <v>5.0999999999999997E-2</v>
      </c>
      <c r="E6421" s="39">
        <v>43430</v>
      </c>
      <c r="F6421">
        <f t="shared" si="100"/>
        <v>2018</v>
      </c>
    </row>
    <row r="6422" spans="1:6" x14ac:dyDescent="0.25">
      <c r="A6422" t="s">
        <v>3153</v>
      </c>
      <c r="B6422" t="s">
        <v>5044</v>
      </c>
      <c r="C6422" s="37">
        <v>40.880000000000003</v>
      </c>
      <c r="D6422" s="38">
        <v>3.2000000000000001E-2</v>
      </c>
      <c r="E6422" s="39">
        <v>43430</v>
      </c>
      <c r="F6422">
        <f t="shared" si="100"/>
        <v>2018</v>
      </c>
    </row>
    <row r="6423" spans="1:6" x14ac:dyDescent="0.25">
      <c r="A6423" t="s">
        <v>3153</v>
      </c>
      <c r="B6423" t="s">
        <v>5044</v>
      </c>
      <c r="C6423" s="37">
        <v>5.1100000000000003</v>
      </c>
      <c r="D6423" s="38">
        <v>4.0000000000000001E-3</v>
      </c>
      <c r="E6423" s="39">
        <v>43430</v>
      </c>
      <c r="F6423">
        <f t="shared" si="100"/>
        <v>2018</v>
      </c>
    </row>
    <row r="6424" spans="1:6" x14ac:dyDescent="0.25">
      <c r="A6424" t="s">
        <v>3153</v>
      </c>
      <c r="B6424" t="s">
        <v>5044</v>
      </c>
      <c r="C6424" s="37">
        <v>30.66</v>
      </c>
      <c r="D6424" s="38">
        <v>2.4E-2</v>
      </c>
      <c r="E6424" s="39">
        <v>43430</v>
      </c>
      <c r="F6424">
        <f t="shared" si="100"/>
        <v>2018</v>
      </c>
    </row>
    <row r="6425" spans="1:6" x14ac:dyDescent="0.25">
      <c r="A6425" t="s">
        <v>3153</v>
      </c>
      <c r="B6425" t="s">
        <v>5044</v>
      </c>
      <c r="C6425" s="37">
        <v>260.52</v>
      </c>
      <c r="D6425" s="38">
        <v>0.20399999999999999</v>
      </c>
      <c r="E6425" s="39">
        <v>43430</v>
      </c>
      <c r="F6425">
        <f t="shared" si="100"/>
        <v>2018</v>
      </c>
    </row>
    <row r="6426" spans="1:6" x14ac:dyDescent="0.25">
      <c r="A6426" t="s">
        <v>3153</v>
      </c>
      <c r="B6426" t="s">
        <v>5044</v>
      </c>
      <c r="C6426" s="37">
        <v>25.55</v>
      </c>
      <c r="D6426" s="38">
        <v>0.02</v>
      </c>
      <c r="E6426" s="39">
        <v>43430</v>
      </c>
      <c r="F6426">
        <f t="shared" si="100"/>
        <v>2018</v>
      </c>
    </row>
    <row r="6427" spans="1:6" x14ac:dyDescent="0.25">
      <c r="A6427" t="s">
        <v>3153</v>
      </c>
      <c r="B6427" t="s">
        <v>5044</v>
      </c>
      <c r="C6427" s="37">
        <v>5.1100000000000003</v>
      </c>
      <c r="D6427" s="38">
        <v>4.0000000000000001E-3</v>
      </c>
      <c r="E6427" s="39">
        <v>43430</v>
      </c>
      <c r="F6427">
        <f t="shared" si="100"/>
        <v>2018</v>
      </c>
    </row>
    <row r="6428" spans="1:6" x14ac:dyDescent="0.25">
      <c r="A6428" t="s">
        <v>3153</v>
      </c>
      <c r="B6428" t="s">
        <v>5044</v>
      </c>
      <c r="C6428" s="37">
        <v>45.99</v>
      </c>
      <c r="D6428" s="38">
        <v>3.5999999999999997E-2</v>
      </c>
      <c r="E6428" s="39">
        <v>43430</v>
      </c>
      <c r="F6428">
        <f t="shared" si="100"/>
        <v>2018</v>
      </c>
    </row>
    <row r="6429" spans="1:6" x14ac:dyDescent="0.25">
      <c r="A6429" t="s">
        <v>3153</v>
      </c>
      <c r="B6429" t="s">
        <v>5044</v>
      </c>
      <c r="C6429" s="37">
        <v>15.33</v>
      </c>
      <c r="D6429" s="38">
        <v>1.2E-2</v>
      </c>
      <c r="E6429" s="39">
        <v>43430</v>
      </c>
      <c r="F6429">
        <f t="shared" si="100"/>
        <v>2018</v>
      </c>
    </row>
    <row r="6430" spans="1:6" x14ac:dyDescent="0.25">
      <c r="A6430" t="s">
        <v>3153</v>
      </c>
      <c r="B6430" t="s">
        <v>5044</v>
      </c>
      <c r="C6430" s="37">
        <v>260.52</v>
      </c>
      <c r="D6430" s="38">
        <v>0.20399999999999999</v>
      </c>
      <c r="E6430" s="39">
        <v>43430</v>
      </c>
      <c r="F6430">
        <f t="shared" si="100"/>
        <v>2018</v>
      </c>
    </row>
    <row r="6431" spans="1:6" x14ac:dyDescent="0.25">
      <c r="A6431" t="s">
        <v>3153</v>
      </c>
      <c r="B6431" t="s">
        <v>5044</v>
      </c>
      <c r="C6431" s="37">
        <v>455.91</v>
      </c>
      <c r="D6431" s="38">
        <v>0.35699999999999998</v>
      </c>
      <c r="E6431" s="39">
        <v>43430</v>
      </c>
      <c r="F6431">
        <f t="shared" si="100"/>
        <v>2018</v>
      </c>
    </row>
    <row r="6432" spans="1:6" x14ac:dyDescent="0.25">
      <c r="A6432" t="s">
        <v>3153</v>
      </c>
      <c r="B6432" t="s">
        <v>5044</v>
      </c>
      <c r="C6432" s="37">
        <v>35.770000000000003</v>
      </c>
      <c r="D6432" s="38">
        <v>2.8000000000000001E-2</v>
      </c>
      <c r="E6432" s="39">
        <v>43430</v>
      </c>
      <c r="F6432">
        <f t="shared" si="100"/>
        <v>2018</v>
      </c>
    </row>
    <row r="6433" spans="1:6" x14ac:dyDescent="0.25">
      <c r="A6433" t="s">
        <v>3153</v>
      </c>
      <c r="B6433" t="s">
        <v>5044</v>
      </c>
      <c r="C6433" s="37">
        <v>30.66</v>
      </c>
      <c r="D6433" s="38">
        <v>2.4E-2</v>
      </c>
      <c r="E6433" s="39">
        <v>43430</v>
      </c>
      <c r="F6433">
        <f t="shared" si="100"/>
        <v>2018</v>
      </c>
    </row>
    <row r="6434" spans="1:6" x14ac:dyDescent="0.25">
      <c r="A6434" t="s">
        <v>3153</v>
      </c>
      <c r="B6434" t="s">
        <v>5044</v>
      </c>
      <c r="C6434" s="37">
        <v>130.26</v>
      </c>
      <c r="D6434" s="38">
        <v>0.10199999999999999</v>
      </c>
      <c r="E6434" s="39">
        <v>43430</v>
      </c>
      <c r="F6434">
        <f t="shared" si="100"/>
        <v>2018</v>
      </c>
    </row>
    <row r="6435" spans="1:6" x14ac:dyDescent="0.25">
      <c r="A6435" t="s">
        <v>3153</v>
      </c>
      <c r="B6435" t="s">
        <v>5044</v>
      </c>
      <c r="C6435" s="37">
        <v>51.1</v>
      </c>
      <c r="D6435" s="38">
        <v>0.04</v>
      </c>
      <c r="E6435" s="39">
        <v>43430</v>
      </c>
      <c r="F6435">
        <f t="shared" si="100"/>
        <v>2018</v>
      </c>
    </row>
    <row r="6436" spans="1:6" x14ac:dyDescent="0.25">
      <c r="A6436" t="s">
        <v>3153</v>
      </c>
      <c r="B6436" t="s">
        <v>5044</v>
      </c>
      <c r="C6436" s="37">
        <v>20.440000000000001</v>
      </c>
      <c r="D6436" s="38">
        <v>1.6E-2</v>
      </c>
      <c r="E6436" s="39">
        <v>43430</v>
      </c>
      <c r="F6436">
        <f t="shared" si="100"/>
        <v>2018</v>
      </c>
    </row>
    <row r="6437" spans="1:6" x14ac:dyDescent="0.25">
      <c r="A6437" t="s">
        <v>3153</v>
      </c>
      <c r="B6437" t="s">
        <v>5044</v>
      </c>
      <c r="C6437" s="37">
        <v>10.220000000000001</v>
      </c>
      <c r="D6437" s="38">
        <v>8.0000000000000002E-3</v>
      </c>
      <c r="E6437" s="39">
        <v>43430</v>
      </c>
      <c r="F6437">
        <f t="shared" si="100"/>
        <v>2018</v>
      </c>
    </row>
    <row r="6438" spans="1:6" x14ac:dyDescent="0.25">
      <c r="A6438" t="s">
        <v>3153</v>
      </c>
      <c r="B6438" t="s">
        <v>5044</v>
      </c>
      <c r="C6438" s="37">
        <v>260.52</v>
      </c>
      <c r="D6438" s="38">
        <v>0.20399999999999999</v>
      </c>
      <c r="E6438" s="39">
        <v>43430</v>
      </c>
      <c r="F6438">
        <f t="shared" si="100"/>
        <v>2018</v>
      </c>
    </row>
    <row r="6439" spans="1:6" x14ac:dyDescent="0.25">
      <c r="A6439" t="s">
        <v>3153</v>
      </c>
      <c r="B6439" t="s">
        <v>5044</v>
      </c>
      <c r="C6439" s="37">
        <v>30.66</v>
      </c>
      <c r="D6439" s="38">
        <v>2.4E-2</v>
      </c>
      <c r="E6439" s="39">
        <v>43430</v>
      </c>
      <c r="F6439">
        <f t="shared" si="100"/>
        <v>2018</v>
      </c>
    </row>
    <row r="6440" spans="1:6" x14ac:dyDescent="0.25">
      <c r="A6440" t="s">
        <v>3153</v>
      </c>
      <c r="B6440" t="s">
        <v>5044</v>
      </c>
      <c r="C6440" s="37">
        <v>30.66</v>
      </c>
      <c r="D6440" s="38">
        <v>2.4E-2</v>
      </c>
      <c r="E6440" s="39">
        <v>43430</v>
      </c>
      <c r="F6440">
        <f t="shared" si="100"/>
        <v>2018</v>
      </c>
    </row>
    <row r="6441" spans="1:6" x14ac:dyDescent="0.25">
      <c r="A6441" t="s">
        <v>3153</v>
      </c>
      <c r="B6441" t="s">
        <v>5044</v>
      </c>
      <c r="C6441" s="37">
        <v>20.440000000000001</v>
      </c>
      <c r="D6441" s="38">
        <v>1.6E-2</v>
      </c>
      <c r="E6441" s="39">
        <v>43430</v>
      </c>
      <c r="F6441">
        <f t="shared" si="100"/>
        <v>2018</v>
      </c>
    </row>
    <row r="6442" spans="1:6" x14ac:dyDescent="0.25">
      <c r="A6442" t="s">
        <v>3153</v>
      </c>
      <c r="B6442" t="s">
        <v>5044</v>
      </c>
      <c r="C6442" s="37">
        <v>130.26</v>
      </c>
      <c r="D6442" s="38">
        <v>0.10199999999999999</v>
      </c>
      <c r="E6442" s="39">
        <v>43430</v>
      </c>
      <c r="F6442">
        <f t="shared" si="100"/>
        <v>2018</v>
      </c>
    </row>
    <row r="6443" spans="1:6" x14ac:dyDescent="0.25">
      <c r="A6443" t="s">
        <v>3153</v>
      </c>
      <c r="B6443" t="s">
        <v>5044</v>
      </c>
      <c r="C6443" s="37">
        <v>30.66</v>
      </c>
      <c r="D6443" s="38">
        <v>2.4E-2</v>
      </c>
      <c r="E6443" s="39">
        <v>43430</v>
      </c>
      <c r="F6443">
        <f t="shared" si="100"/>
        <v>2018</v>
      </c>
    </row>
    <row r="6444" spans="1:6" x14ac:dyDescent="0.25">
      <c r="A6444" t="s">
        <v>3153</v>
      </c>
      <c r="B6444" t="s">
        <v>5044</v>
      </c>
      <c r="C6444" s="37">
        <v>30.66</v>
      </c>
      <c r="D6444" s="38">
        <v>2.4E-2</v>
      </c>
      <c r="E6444" s="39">
        <v>43430</v>
      </c>
      <c r="F6444">
        <f t="shared" si="100"/>
        <v>2018</v>
      </c>
    </row>
    <row r="6445" spans="1:6" x14ac:dyDescent="0.25">
      <c r="A6445" t="s">
        <v>3153</v>
      </c>
      <c r="B6445" t="s">
        <v>5044</v>
      </c>
      <c r="C6445" s="37">
        <v>130.26</v>
      </c>
      <c r="D6445" s="38">
        <v>0.10199999999999999</v>
      </c>
      <c r="E6445" s="39">
        <v>43430</v>
      </c>
      <c r="F6445">
        <f t="shared" si="100"/>
        <v>2018</v>
      </c>
    </row>
    <row r="6446" spans="1:6" x14ac:dyDescent="0.25">
      <c r="A6446" t="s">
        <v>3153</v>
      </c>
      <c r="B6446" t="s">
        <v>5044</v>
      </c>
      <c r="C6446" s="37">
        <v>20.440000000000001</v>
      </c>
      <c r="D6446" s="38">
        <v>1.6E-2</v>
      </c>
      <c r="E6446" s="39">
        <v>43430</v>
      </c>
      <c r="F6446">
        <f t="shared" si="100"/>
        <v>2018</v>
      </c>
    </row>
    <row r="6447" spans="1:6" x14ac:dyDescent="0.25">
      <c r="A6447" t="s">
        <v>3153</v>
      </c>
      <c r="B6447" t="s">
        <v>5044</v>
      </c>
      <c r="C6447" s="37">
        <v>260.52</v>
      </c>
      <c r="D6447" s="38">
        <v>0.20399999999999999</v>
      </c>
      <c r="E6447" s="39">
        <v>43430</v>
      </c>
      <c r="F6447">
        <f t="shared" si="100"/>
        <v>2018</v>
      </c>
    </row>
    <row r="6448" spans="1:6" x14ac:dyDescent="0.25">
      <c r="A6448" t="s">
        <v>3153</v>
      </c>
      <c r="B6448" t="s">
        <v>5044</v>
      </c>
      <c r="C6448" s="37">
        <v>61.2</v>
      </c>
      <c r="D6448" s="38">
        <v>8.3370000000000007E-3</v>
      </c>
      <c r="E6448" s="39">
        <v>43430</v>
      </c>
      <c r="F6448">
        <f t="shared" si="100"/>
        <v>2018</v>
      </c>
    </row>
    <row r="6449" spans="1:6" x14ac:dyDescent="0.25">
      <c r="A6449" t="s">
        <v>3153</v>
      </c>
      <c r="B6449" t="s">
        <v>5044</v>
      </c>
      <c r="C6449" s="37">
        <v>40.880000000000003</v>
      </c>
      <c r="D6449" s="38">
        <v>3.2000000000000001E-2</v>
      </c>
      <c r="E6449" s="39">
        <v>43430</v>
      </c>
      <c r="F6449">
        <f t="shared" si="100"/>
        <v>2018</v>
      </c>
    </row>
    <row r="6450" spans="1:6" x14ac:dyDescent="0.25">
      <c r="A6450" t="s">
        <v>3153</v>
      </c>
      <c r="B6450" t="s">
        <v>5044</v>
      </c>
      <c r="C6450" s="37">
        <v>260.52</v>
      </c>
      <c r="D6450" s="38">
        <v>0.20399999999999999</v>
      </c>
      <c r="E6450" s="39">
        <v>43430</v>
      </c>
      <c r="F6450">
        <f t="shared" si="100"/>
        <v>2018</v>
      </c>
    </row>
    <row r="6451" spans="1:6" x14ac:dyDescent="0.25">
      <c r="A6451" t="s">
        <v>3153</v>
      </c>
      <c r="B6451" t="s">
        <v>5044</v>
      </c>
      <c r="C6451" s="37">
        <v>325.64999999999998</v>
      </c>
      <c r="D6451" s="38">
        <v>0.255</v>
      </c>
      <c r="E6451" s="39">
        <v>43430</v>
      </c>
      <c r="F6451">
        <f t="shared" si="100"/>
        <v>2018</v>
      </c>
    </row>
    <row r="6452" spans="1:6" x14ac:dyDescent="0.25">
      <c r="A6452" t="s">
        <v>3153</v>
      </c>
      <c r="B6452" t="s">
        <v>5044</v>
      </c>
      <c r="C6452" s="37">
        <v>30.66</v>
      </c>
      <c r="D6452" s="38">
        <v>2.4E-2</v>
      </c>
      <c r="E6452" s="39">
        <v>43430</v>
      </c>
      <c r="F6452">
        <f t="shared" si="100"/>
        <v>2018</v>
      </c>
    </row>
    <row r="6453" spans="1:6" x14ac:dyDescent="0.25">
      <c r="A6453" t="s">
        <v>3153</v>
      </c>
      <c r="B6453" t="s">
        <v>5044</v>
      </c>
      <c r="C6453" s="37">
        <v>25.55</v>
      </c>
      <c r="D6453" s="38">
        <v>0.02</v>
      </c>
      <c r="E6453" s="39">
        <v>43430</v>
      </c>
      <c r="F6453">
        <f t="shared" si="100"/>
        <v>2018</v>
      </c>
    </row>
    <row r="6454" spans="1:6" x14ac:dyDescent="0.25">
      <c r="A6454" t="s">
        <v>3153</v>
      </c>
      <c r="B6454" t="s">
        <v>5044</v>
      </c>
      <c r="C6454" s="37">
        <v>40.880000000000003</v>
      </c>
      <c r="D6454" s="38">
        <v>3.2000000000000001E-2</v>
      </c>
      <c r="E6454" s="39">
        <v>43430</v>
      </c>
      <c r="F6454">
        <f t="shared" si="100"/>
        <v>2018</v>
      </c>
    </row>
    <row r="6455" spans="1:6" x14ac:dyDescent="0.25">
      <c r="A6455" t="s">
        <v>3153</v>
      </c>
      <c r="B6455" t="s">
        <v>5044</v>
      </c>
      <c r="C6455" s="37">
        <v>20.440000000000001</v>
      </c>
      <c r="D6455" s="38">
        <v>1.6E-2</v>
      </c>
      <c r="E6455" s="39">
        <v>43430</v>
      </c>
      <c r="F6455">
        <f t="shared" si="100"/>
        <v>2018</v>
      </c>
    </row>
    <row r="6456" spans="1:6" x14ac:dyDescent="0.25">
      <c r="A6456" t="s">
        <v>3153</v>
      </c>
      <c r="B6456" t="s">
        <v>5044</v>
      </c>
      <c r="C6456" s="37">
        <v>10.220000000000001</v>
      </c>
      <c r="D6456" s="38">
        <v>8.0000000000000002E-3</v>
      </c>
      <c r="E6456" s="39">
        <v>43430</v>
      </c>
      <c r="F6456">
        <f t="shared" si="100"/>
        <v>2018</v>
      </c>
    </row>
    <row r="6457" spans="1:6" x14ac:dyDescent="0.25">
      <c r="A6457" t="s">
        <v>3153</v>
      </c>
      <c r="B6457" t="s">
        <v>5044</v>
      </c>
      <c r="C6457" s="37">
        <v>195.39</v>
      </c>
      <c r="D6457" s="38">
        <v>0.153</v>
      </c>
      <c r="E6457" s="39">
        <v>43430</v>
      </c>
      <c r="F6457">
        <f t="shared" si="100"/>
        <v>2018</v>
      </c>
    </row>
    <row r="6458" spans="1:6" x14ac:dyDescent="0.25">
      <c r="A6458" t="s">
        <v>3153</v>
      </c>
      <c r="B6458" t="s">
        <v>5044</v>
      </c>
      <c r="C6458" s="37">
        <v>25.55</v>
      </c>
      <c r="D6458" s="38">
        <v>0.02</v>
      </c>
      <c r="E6458" s="39">
        <v>43430</v>
      </c>
      <c r="F6458">
        <f t="shared" si="100"/>
        <v>2018</v>
      </c>
    </row>
    <row r="6459" spans="1:6" x14ac:dyDescent="0.25">
      <c r="A6459" t="s">
        <v>3153</v>
      </c>
      <c r="B6459" t="s">
        <v>5044</v>
      </c>
      <c r="C6459" s="37">
        <v>195.39</v>
      </c>
      <c r="D6459" s="38">
        <v>0.153</v>
      </c>
      <c r="E6459" s="39">
        <v>43430</v>
      </c>
      <c r="F6459">
        <f t="shared" si="100"/>
        <v>2018</v>
      </c>
    </row>
    <row r="6460" spans="1:6" x14ac:dyDescent="0.25">
      <c r="A6460" t="s">
        <v>3153</v>
      </c>
      <c r="B6460" t="s">
        <v>5044</v>
      </c>
      <c r="C6460" s="37">
        <v>45.99</v>
      </c>
      <c r="D6460" s="38">
        <v>3.5999999999999997E-2</v>
      </c>
      <c r="E6460" s="39">
        <v>43430</v>
      </c>
      <c r="F6460">
        <f t="shared" si="100"/>
        <v>2018</v>
      </c>
    </row>
    <row r="6461" spans="1:6" x14ac:dyDescent="0.25">
      <c r="A6461" t="s">
        <v>3153</v>
      </c>
      <c r="B6461" t="s">
        <v>5044</v>
      </c>
      <c r="C6461" s="37">
        <v>15.33</v>
      </c>
      <c r="D6461" s="38">
        <v>1.2E-2</v>
      </c>
      <c r="E6461" s="39">
        <v>43430</v>
      </c>
      <c r="F6461">
        <f t="shared" si="100"/>
        <v>2018</v>
      </c>
    </row>
    <row r="6462" spans="1:6" x14ac:dyDescent="0.25">
      <c r="A6462" t="s">
        <v>3153</v>
      </c>
      <c r="B6462" t="s">
        <v>5044</v>
      </c>
      <c r="C6462" s="37">
        <v>130.26</v>
      </c>
      <c r="D6462" s="38">
        <v>0.10199999999999999</v>
      </c>
      <c r="E6462" s="39">
        <v>43430</v>
      </c>
      <c r="F6462">
        <f t="shared" si="100"/>
        <v>2018</v>
      </c>
    </row>
    <row r="6463" spans="1:6" x14ac:dyDescent="0.25">
      <c r="A6463" t="s">
        <v>3153</v>
      </c>
      <c r="B6463" t="s">
        <v>5044</v>
      </c>
      <c r="C6463" s="37">
        <v>25.55</v>
      </c>
      <c r="D6463" s="38">
        <v>0.02</v>
      </c>
      <c r="E6463" s="39">
        <v>43430</v>
      </c>
      <c r="F6463">
        <f t="shared" si="100"/>
        <v>2018</v>
      </c>
    </row>
    <row r="6464" spans="1:6" x14ac:dyDescent="0.25">
      <c r="A6464" t="s">
        <v>3153</v>
      </c>
      <c r="B6464" t="s">
        <v>5044</v>
      </c>
      <c r="C6464" s="37">
        <v>15.33</v>
      </c>
      <c r="D6464" s="38">
        <v>1.2E-2</v>
      </c>
      <c r="E6464" s="39">
        <v>43430</v>
      </c>
      <c r="F6464">
        <f t="shared" si="100"/>
        <v>2018</v>
      </c>
    </row>
    <row r="6465" spans="1:6" x14ac:dyDescent="0.25">
      <c r="A6465" t="s">
        <v>3153</v>
      </c>
      <c r="B6465" t="s">
        <v>5044</v>
      </c>
      <c r="C6465" s="37">
        <v>260.52</v>
      </c>
      <c r="D6465" s="38">
        <v>0.20399999999999999</v>
      </c>
      <c r="E6465" s="39">
        <v>43430</v>
      </c>
      <c r="F6465">
        <f t="shared" si="100"/>
        <v>2018</v>
      </c>
    </row>
    <row r="6466" spans="1:6" x14ac:dyDescent="0.25">
      <c r="A6466" t="s">
        <v>3153</v>
      </c>
      <c r="B6466" t="s">
        <v>5044</v>
      </c>
      <c r="C6466" s="37">
        <v>30.66</v>
      </c>
      <c r="D6466" s="38">
        <v>2.4E-2</v>
      </c>
      <c r="E6466" s="39">
        <v>43430</v>
      </c>
      <c r="F6466">
        <f t="shared" si="100"/>
        <v>2018</v>
      </c>
    </row>
    <row r="6467" spans="1:6" x14ac:dyDescent="0.25">
      <c r="A6467" t="s">
        <v>3153</v>
      </c>
      <c r="B6467" t="s">
        <v>5044</v>
      </c>
      <c r="C6467" s="37">
        <v>260.52</v>
      </c>
      <c r="D6467" s="38">
        <v>0.20399999999999999</v>
      </c>
      <c r="E6467" s="39">
        <v>43430</v>
      </c>
      <c r="F6467">
        <f t="shared" ref="F6467:F6530" si="101">YEAR(E6467)</f>
        <v>2018</v>
      </c>
    </row>
    <row r="6468" spans="1:6" x14ac:dyDescent="0.25">
      <c r="A6468" t="s">
        <v>3153</v>
      </c>
      <c r="B6468" t="s">
        <v>5044</v>
      </c>
      <c r="C6468" s="37">
        <v>61.2</v>
      </c>
      <c r="D6468" s="38">
        <v>8.3370000000000007E-3</v>
      </c>
      <c r="E6468" s="39">
        <v>43430</v>
      </c>
      <c r="F6468">
        <f t="shared" si="101"/>
        <v>2018</v>
      </c>
    </row>
    <row r="6469" spans="1:6" x14ac:dyDescent="0.25">
      <c r="A6469" t="s">
        <v>3153</v>
      </c>
      <c r="B6469" t="s">
        <v>5044</v>
      </c>
      <c r="C6469" s="37">
        <v>35.770000000000003</v>
      </c>
      <c r="D6469" s="38">
        <v>2.8000000000000001E-2</v>
      </c>
      <c r="E6469" s="39">
        <v>43430</v>
      </c>
      <c r="F6469">
        <f t="shared" si="101"/>
        <v>2018</v>
      </c>
    </row>
    <row r="6470" spans="1:6" x14ac:dyDescent="0.25">
      <c r="A6470" t="s">
        <v>3153</v>
      </c>
      <c r="B6470" t="s">
        <v>5044</v>
      </c>
      <c r="C6470" s="37">
        <v>10.220000000000001</v>
      </c>
      <c r="D6470" s="38">
        <v>8.0000000000000002E-3</v>
      </c>
      <c r="E6470" s="39">
        <v>43430</v>
      </c>
      <c r="F6470">
        <f t="shared" si="101"/>
        <v>2018</v>
      </c>
    </row>
    <row r="6471" spans="1:6" x14ac:dyDescent="0.25">
      <c r="A6471" t="s">
        <v>3153</v>
      </c>
      <c r="B6471" t="s">
        <v>5044</v>
      </c>
      <c r="C6471" s="37">
        <v>10.220000000000001</v>
      </c>
      <c r="D6471" s="38">
        <v>8.0000000000000002E-3</v>
      </c>
      <c r="E6471" s="39">
        <v>43430</v>
      </c>
      <c r="F6471">
        <f t="shared" si="101"/>
        <v>2018</v>
      </c>
    </row>
    <row r="6472" spans="1:6" x14ac:dyDescent="0.25">
      <c r="A6472" t="s">
        <v>3153</v>
      </c>
      <c r="B6472" t="s">
        <v>5044</v>
      </c>
      <c r="C6472" s="37">
        <v>20.440000000000001</v>
      </c>
      <c r="D6472" s="38">
        <v>1.6E-2</v>
      </c>
      <c r="E6472" s="39">
        <v>43430</v>
      </c>
      <c r="F6472">
        <f t="shared" si="101"/>
        <v>2018</v>
      </c>
    </row>
    <row r="6473" spans="1:6" x14ac:dyDescent="0.25">
      <c r="A6473" t="s">
        <v>3153</v>
      </c>
      <c r="B6473" t="s">
        <v>5044</v>
      </c>
      <c r="C6473" s="37">
        <v>30.66</v>
      </c>
      <c r="D6473" s="38">
        <v>2.4E-2</v>
      </c>
      <c r="E6473" s="39">
        <v>43430</v>
      </c>
      <c r="F6473">
        <f t="shared" si="101"/>
        <v>2018</v>
      </c>
    </row>
    <row r="6474" spans="1:6" x14ac:dyDescent="0.25">
      <c r="A6474" t="s">
        <v>3153</v>
      </c>
      <c r="B6474" t="s">
        <v>5044</v>
      </c>
      <c r="C6474" s="37">
        <v>195.39</v>
      </c>
      <c r="D6474" s="38">
        <v>0.153</v>
      </c>
      <c r="E6474" s="39">
        <v>43430</v>
      </c>
      <c r="F6474">
        <f t="shared" si="101"/>
        <v>2018</v>
      </c>
    </row>
    <row r="6475" spans="1:6" x14ac:dyDescent="0.25">
      <c r="A6475" t="s">
        <v>3153</v>
      </c>
      <c r="B6475" t="s">
        <v>5044</v>
      </c>
      <c r="C6475" s="37">
        <v>10.220000000000001</v>
      </c>
      <c r="D6475" s="38">
        <v>8.0000000000000002E-3</v>
      </c>
      <c r="E6475" s="39">
        <v>43430</v>
      </c>
      <c r="F6475">
        <f t="shared" si="101"/>
        <v>2018</v>
      </c>
    </row>
    <row r="6476" spans="1:6" x14ac:dyDescent="0.25">
      <c r="A6476" t="s">
        <v>3153</v>
      </c>
      <c r="B6476" t="s">
        <v>5044</v>
      </c>
      <c r="C6476" s="37">
        <v>30.66</v>
      </c>
      <c r="D6476" s="38">
        <v>2.4E-2</v>
      </c>
      <c r="E6476" s="39">
        <v>43430</v>
      </c>
      <c r="F6476">
        <f t="shared" si="101"/>
        <v>2018</v>
      </c>
    </row>
    <row r="6477" spans="1:6" x14ac:dyDescent="0.25">
      <c r="A6477" t="s">
        <v>3153</v>
      </c>
      <c r="B6477" t="s">
        <v>5044</v>
      </c>
      <c r="C6477" s="37">
        <v>130.26</v>
      </c>
      <c r="D6477" s="38">
        <v>0.10199999999999999</v>
      </c>
      <c r="E6477" s="39">
        <v>43430</v>
      </c>
      <c r="F6477">
        <f t="shared" si="101"/>
        <v>2018</v>
      </c>
    </row>
    <row r="6478" spans="1:6" x14ac:dyDescent="0.25">
      <c r="A6478" t="s">
        <v>3153</v>
      </c>
      <c r="B6478" t="s">
        <v>5044</v>
      </c>
      <c r="C6478" s="37">
        <v>15.33</v>
      </c>
      <c r="D6478" s="38">
        <v>1.2E-2</v>
      </c>
      <c r="E6478" s="39">
        <v>43430</v>
      </c>
      <c r="F6478">
        <f t="shared" si="101"/>
        <v>2018</v>
      </c>
    </row>
    <row r="6479" spans="1:6" x14ac:dyDescent="0.25">
      <c r="A6479" t="s">
        <v>3153</v>
      </c>
      <c r="B6479" t="s">
        <v>5044</v>
      </c>
      <c r="C6479" s="37">
        <v>45.99</v>
      </c>
      <c r="D6479" s="38">
        <v>3.5999999999999997E-2</v>
      </c>
      <c r="E6479" s="39">
        <v>43430</v>
      </c>
      <c r="F6479">
        <f t="shared" si="101"/>
        <v>2018</v>
      </c>
    </row>
    <row r="6480" spans="1:6" x14ac:dyDescent="0.25">
      <c r="A6480" t="s">
        <v>3153</v>
      </c>
      <c r="B6480" t="s">
        <v>5044</v>
      </c>
      <c r="C6480" s="37">
        <v>5.1100000000000003</v>
      </c>
      <c r="D6480" s="38">
        <v>4.0000000000000001E-3</v>
      </c>
      <c r="E6480" s="39">
        <v>43430</v>
      </c>
      <c r="F6480">
        <f t="shared" si="101"/>
        <v>2018</v>
      </c>
    </row>
    <row r="6481" spans="1:6" x14ac:dyDescent="0.25">
      <c r="A6481" t="s">
        <v>3153</v>
      </c>
      <c r="B6481" t="s">
        <v>5044</v>
      </c>
      <c r="C6481" s="37">
        <v>390.78</v>
      </c>
      <c r="D6481" s="38">
        <v>0.30599999999999999</v>
      </c>
      <c r="E6481" s="39">
        <v>43430</v>
      </c>
      <c r="F6481">
        <f t="shared" si="101"/>
        <v>2018</v>
      </c>
    </row>
    <row r="6482" spans="1:6" x14ac:dyDescent="0.25">
      <c r="A6482" t="s">
        <v>3153</v>
      </c>
      <c r="B6482" t="s">
        <v>5044</v>
      </c>
      <c r="C6482" s="37">
        <v>35.770000000000003</v>
      </c>
      <c r="D6482" s="38">
        <v>2.8000000000000001E-2</v>
      </c>
      <c r="E6482" s="39">
        <v>43430</v>
      </c>
      <c r="F6482">
        <f t="shared" si="101"/>
        <v>2018</v>
      </c>
    </row>
    <row r="6483" spans="1:6" x14ac:dyDescent="0.25">
      <c r="A6483" t="s">
        <v>3153</v>
      </c>
      <c r="B6483" t="s">
        <v>5044</v>
      </c>
      <c r="C6483" s="37">
        <v>130.26</v>
      </c>
      <c r="D6483" s="38">
        <v>0.10199999999999999</v>
      </c>
      <c r="E6483" s="39">
        <v>43430</v>
      </c>
      <c r="F6483">
        <f t="shared" si="101"/>
        <v>2018</v>
      </c>
    </row>
    <row r="6484" spans="1:6" x14ac:dyDescent="0.25">
      <c r="A6484" t="s">
        <v>3153</v>
      </c>
      <c r="B6484" t="s">
        <v>5044</v>
      </c>
      <c r="C6484" s="37">
        <v>30.66</v>
      </c>
      <c r="D6484" s="38">
        <v>2.4E-2</v>
      </c>
      <c r="E6484" s="39">
        <v>43430</v>
      </c>
      <c r="F6484">
        <f t="shared" si="101"/>
        <v>2018</v>
      </c>
    </row>
    <row r="6485" spans="1:6" x14ac:dyDescent="0.25">
      <c r="A6485" t="s">
        <v>3153</v>
      </c>
      <c r="B6485" t="s">
        <v>5044</v>
      </c>
      <c r="C6485" s="37">
        <v>130.26</v>
      </c>
      <c r="D6485" s="38">
        <v>0.10199999999999999</v>
      </c>
      <c r="E6485" s="39">
        <v>43430</v>
      </c>
      <c r="F6485">
        <f t="shared" si="101"/>
        <v>2018</v>
      </c>
    </row>
    <row r="6486" spans="1:6" x14ac:dyDescent="0.25">
      <c r="A6486" t="s">
        <v>3153</v>
      </c>
      <c r="B6486" t="s">
        <v>5044</v>
      </c>
      <c r="C6486" s="37">
        <v>5.1100000000000003</v>
      </c>
      <c r="D6486" s="38">
        <v>4.0000000000000001E-3</v>
      </c>
      <c r="E6486" s="39">
        <v>43430</v>
      </c>
      <c r="F6486">
        <f t="shared" si="101"/>
        <v>2018</v>
      </c>
    </row>
    <row r="6487" spans="1:6" x14ac:dyDescent="0.25">
      <c r="A6487" t="s">
        <v>3153</v>
      </c>
      <c r="B6487" t="s">
        <v>5044</v>
      </c>
      <c r="C6487" s="37">
        <v>260.52</v>
      </c>
      <c r="D6487" s="38">
        <v>0.20399999999999999</v>
      </c>
      <c r="E6487" s="39">
        <v>43430</v>
      </c>
      <c r="F6487">
        <f t="shared" si="101"/>
        <v>2018</v>
      </c>
    </row>
    <row r="6488" spans="1:6" x14ac:dyDescent="0.25">
      <c r="A6488" t="s">
        <v>3153</v>
      </c>
      <c r="B6488" t="s">
        <v>5044</v>
      </c>
      <c r="C6488" s="37">
        <v>40.880000000000003</v>
      </c>
      <c r="D6488" s="38">
        <v>3.2000000000000001E-2</v>
      </c>
      <c r="E6488" s="39">
        <v>43430</v>
      </c>
      <c r="F6488">
        <f t="shared" si="101"/>
        <v>2018</v>
      </c>
    </row>
    <row r="6489" spans="1:6" x14ac:dyDescent="0.25">
      <c r="A6489" t="s">
        <v>3153</v>
      </c>
      <c r="B6489" t="s">
        <v>5044</v>
      </c>
      <c r="C6489" s="37">
        <v>61.2</v>
      </c>
      <c r="D6489" s="38">
        <v>8.3370000000000007E-3</v>
      </c>
      <c r="E6489" s="39">
        <v>43430</v>
      </c>
      <c r="F6489">
        <f t="shared" si="101"/>
        <v>2018</v>
      </c>
    </row>
    <row r="6490" spans="1:6" x14ac:dyDescent="0.25">
      <c r="A6490" t="s">
        <v>3153</v>
      </c>
      <c r="B6490" t="s">
        <v>5044</v>
      </c>
      <c r="C6490" s="37">
        <v>130.26</v>
      </c>
      <c r="D6490" s="38">
        <v>0.10199999999999999</v>
      </c>
      <c r="E6490" s="39">
        <v>43430</v>
      </c>
      <c r="F6490">
        <f t="shared" si="101"/>
        <v>2018</v>
      </c>
    </row>
    <row r="6491" spans="1:6" x14ac:dyDescent="0.25">
      <c r="A6491" t="s">
        <v>3153</v>
      </c>
      <c r="B6491" t="s">
        <v>5044</v>
      </c>
      <c r="C6491" s="37">
        <v>15.33</v>
      </c>
      <c r="D6491" s="38">
        <v>1.2E-2</v>
      </c>
      <c r="E6491" s="39">
        <v>43430</v>
      </c>
      <c r="F6491">
        <f t="shared" si="101"/>
        <v>2018</v>
      </c>
    </row>
    <row r="6492" spans="1:6" x14ac:dyDescent="0.25">
      <c r="A6492" t="s">
        <v>3153</v>
      </c>
      <c r="B6492" t="s">
        <v>5044</v>
      </c>
      <c r="C6492" s="37">
        <v>20.440000000000001</v>
      </c>
      <c r="D6492" s="38">
        <v>1.6E-2</v>
      </c>
      <c r="E6492" s="39">
        <v>43430</v>
      </c>
      <c r="F6492">
        <f t="shared" si="101"/>
        <v>2018</v>
      </c>
    </row>
    <row r="6493" spans="1:6" x14ac:dyDescent="0.25">
      <c r="A6493" t="s">
        <v>3153</v>
      </c>
      <c r="B6493" t="s">
        <v>5044</v>
      </c>
      <c r="C6493" s="37">
        <v>10.220000000000001</v>
      </c>
      <c r="D6493" s="38">
        <v>8.0000000000000002E-3</v>
      </c>
      <c r="E6493" s="39">
        <v>43430</v>
      </c>
      <c r="F6493">
        <f t="shared" si="101"/>
        <v>2018</v>
      </c>
    </row>
    <row r="6494" spans="1:6" x14ac:dyDescent="0.25">
      <c r="A6494" t="s">
        <v>3153</v>
      </c>
      <c r="B6494" t="s">
        <v>5044</v>
      </c>
      <c r="C6494" s="37">
        <v>65.13</v>
      </c>
      <c r="D6494" s="38">
        <v>5.0999999999999997E-2</v>
      </c>
      <c r="E6494" s="39">
        <v>43430</v>
      </c>
      <c r="F6494">
        <f t="shared" si="101"/>
        <v>2018</v>
      </c>
    </row>
    <row r="6495" spans="1:6" x14ac:dyDescent="0.25">
      <c r="A6495" t="s">
        <v>3153</v>
      </c>
      <c r="B6495" t="s">
        <v>5044</v>
      </c>
      <c r="C6495" s="37">
        <v>35.770000000000003</v>
      </c>
      <c r="D6495" s="38">
        <v>2.8000000000000001E-2</v>
      </c>
      <c r="E6495" s="39">
        <v>43430</v>
      </c>
      <c r="F6495">
        <f t="shared" si="101"/>
        <v>2018</v>
      </c>
    </row>
    <row r="6496" spans="1:6" x14ac:dyDescent="0.25">
      <c r="A6496" t="s">
        <v>3153</v>
      </c>
      <c r="B6496" t="s">
        <v>5044</v>
      </c>
      <c r="C6496" s="37">
        <v>312.48</v>
      </c>
      <c r="D6496" s="38">
        <v>0.2576</v>
      </c>
      <c r="E6496" s="39">
        <v>43430</v>
      </c>
      <c r="F6496">
        <f t="shared" si="101"/>
        <v>2018</v>
      </c>
    </row>
    <row r="6497" spans="1:6" x14ac:dyDescent="0.25">
      <c r="A6497" t="s">
        <v>3153</v>
      </c>
      <c r="B6497" t="s">
        <v>5044</v>
      </c>
      <c r="C6497" s="37">
        <v>45.99</v>
      </c>
      <c r="D6497" s="38">
        <v>3.5999999999999997E-2</v>
      </c>
      <c r="E6497" s="39">
        <v>43430</v>
      </c>
      <c r="F6497">
        <f t="shared" si="101"/>
        <v>2018</v>
      </c>
    </row>
    <row r="6498" spans="1:6" x14ac:dyDescent="0.25">
      <c r="A6498" t="s">
        <v>3153</v>
      </c>
      <c r="B6498" t="s">
        <v>5044</v>
      </c>
      <c r="C6498" s="37">
        <v>65.13</v>
      </c>
      <c r="D6498" s="38">
        <v>5.0999999999999997E-2</v>
      </c>
      <c r="E6498" s="39">
        <v>43430</v>
      </c>
      <c r="F6498">
        <f t="shared" si="101"/>
        <v>2018</v>
      </c>
    </row>
    <row r="6499" spans="1:6" x14ac:dyDescent="0.25">
      <c r="A6499" t="s">
        <v>3153</v>
      </c>
      <c r="B6499" t="s">
        <v>5044</v>
      </c>
      <c r="C6499" s="37">
        <v>61.2</v>
      </c>
      <c r="D6499" s="38">
        <v>8.3370000000000007E-3</v>
      </c>
      <c r="E6499" s="39">
        <v>43430</v>
      </c>
      <c r="F6499">
        <f t="shared" si="101"/>
        <v>2018</v>
      </c>
    </row>
    <row r="6500" spans="1:6" x14ac:dyDescent="0.25">
      <c r="A6500" t="s">
        <v>3153</v>
      </c>
      <c r="B6500" t="s">
        <v>5044</v>
      </c>
      <c r="C6500" s="37">
        <v>25.55</v>
      </c>
      <c r="D6500" s="38">
        <v>0.02</v>
      </c>
      <c r="E6500" s="39">
        <v>43430</v>
      </c>
      <c r="F6500">
        <f t="shared" si="101"/>
        <v>2018</v>
      </c>
    </row>
    <row r="6501" spans="1:6" x14ac:dyDescent="0.25">
      <c r="A6501" t="s">
        <v>3153</v>
      </c>
      <c r="B6501" t="s">
        <v>5044</v>
      </c>
      <c r="C6501" s="37">
        <v>260.52</v>
      </c>
      <c r="D6501" s="38">
        <v>0.20399999999999999</v>
      </c>
      <c r="E6501" s="39">
        <v>43430</v>
      </c>
      <c r="F6501">
        <f t="shared" si="101"/>
        <v>2018</v>
      </c>
    </row>
    <row r="6502" spans="1:6" x14ac:dyDescent="0.25">
      <c r="A6502" t="s">
        <v>3153</v>
      </c>
      <c r="B6502" t="s">
        <v>5044</v>
      </c>
      <c r="C6502" s="37">
        <v>78.12</v>
      </c>
      <c r="D6502" s="38">
        <v>6.4399999999999999E-2</v>
      </c>
      <c r="E6502" s="39">
        <v>43430</v>
      </c>
      <c r="F6502">
        <f t="shared" si="101"/>
        <v>2018</v>
      </c>
    </row>
    <row r="6503" spans="1:6" x14ac:dyDescent="0.25">
      <c r="A6503" t="s">
        <v>3153</v>
      </c>
      <c r="B6503" t="s">
        <v>5044</v>
      </c>
      <c r="C6503" s="37">
        <v>586.16999999999996</v>
      </c>
      <c r="D6503" s="38">
        <v>0.45900000000000002</v>
      </c>
      <c r="E6503" s="39">
        <v>43430</v>
      </c>
      <c r="F6503">
        <f t="shared" si="101"/>
        <v>2018</v>
      </c>
    </row>
    <row r="6504" spans="1:6" x14ac:dyDescent="0.25">
      <c r="A6504" t="s">
        <v>3153</v>
      </c>
      <c r="B6504" t="s">
        <v>5044</v>
      </c>
      <c r="C6504" s="37">
        <v>25.55</v>
      </c>
      <c r="D6504" s="38">
        <v>0.02</v>
      </c>
      <c r="E6504" s="39">
        <v>43430</v>
      </c>
      <c r="F6504">
        <f t="shared" si="101"/>
        <v>2018</v>
      </c>
    </row>
    <row r="6505" spans="1:6" x14ac:dyDescent="0.25">
      <c r="A6505" t="s">
        <v>3153</v>
      </c>
      <c r="B6505" t="s">
        <v>5044</v>
      </c>
      <c r="C6505" s="37">
        <v>15.33</v>
      </c>
      <c r="D6505" s="38">
        <v>1.2E-2</v>
      </c>
      <c r="E6505" s="39">
        <v>43430</v>
      </c>
      <c r="F6505">
        <f t="shared" si="101"/>
        <v>2018</v>
      </c>
    </row>
    <row r="6506" spans="1:6" x14ac:dyDescent="0.25">
      <c r="A6506" t="s">
        <v>3153</v>
      </c>
      <c r="B6506" t="s">
        <v>5044</v>
      </c>
      <c r="C6506" s="37">
        <v>61.2</v>
      </c>
      <c r="D6506" s="38">
        <v>8.3370000000000007E-3</v>
      </c>
      <c r="E6506" s="39">
        <v>43430</v>
      </c>
      <c r="F6506">
        <f t="shared" si="101"/>
        <v>2018</v>
      </c>
    </row>
    <row r="6507" spans="1:6" x14ac:dyDescent="0.25">
      <c r="A6507" t="s">
        <v>3153</v>
      </c>
      <c r="B6507" t="s">
        <v>5044</v>
      </c>
      <c r="C6507" s="37">
        <v>5.1100000000000003</v>
      </c>
      <c r="D6507" s="38">
        <v>4.0000000000000001E-3</v>
      </c>
      <c r="E6507" s="39">
        <v>43430</v>
      </c>
      <c r="F6507">
        <f t="shared" si="101"/>
        <v>2018</v>
      </c>
    </row>
    <row r="6508" spans="1:6" x14ac:dyDescent="0.25">
      <c r="A6508" t="s">
        <v>3153</v>
      </c>
      <c r="B6508" t="s">
        <v>5044</v>
      </c>
      <c r="C6508" s="37">
        <v>20.440000000000001</v>
      </c>
      <c r="D6508" s="38">
        <v>1.6E-2</v>
      </c>
      <c r="E6508" s="39">
        <v>43430</v>
      </c>
      <c r="F6508">
        <f t="shared" si="101"/>
        <v>2018</v>
      </c>
    </row>
    <row r="6509" spans="1:6" x14ac:dyDescent="0.25">
      <c r="A6509" t="s">
        <v>3153</v>
      </c>
      <c r="B6509" t="s">
        <v>5044</v>
      </c>
      <c r="C6509" s="37">
        <v>25.55</v>
      </c>
      <c r="D6509" s="38">
        <v>0.02</v>
      </c>
      <c r="E6509" s="39">
        <v>43430</v>
      </c>
      <c r="F6509">
        <f t="shared" si="101"/>
        <v>2018</v>
      </c>
    </row>
    <row r="6510" spans="1:6" x14ac:dyDescent="0.25">
      <c r="A6510" t="s">
        <v>3153</v>
      </c>
      <c r="B6510" t="s">
        <v>5044</v>
      </c>
      <c r="C6510" s="37">
        <v>65.13</v>
      </c>
      <c r="D6510" s="38">
        <v>5.0999999999999997E-2</v>
      </c>
      <c r="E6510" s="39">
        <v>43430</v>
      </c>
      <c r="F6510">
        <f t="shared" si="101"/>
        <v>2018</v>
      </c>
    </row>
    <row r="6511" spans="1:6" x14ac:dyDescent="0.25">
      <c r="A6511" t="s">
        <v>3153</v>
      </c>
      <c r="B6511" t="s">
        <v>5044</v>
      </c>
      <c r="C6511" s="37">
        <v>165.18</v>
      </c>
      <c r="D6511" s="38">
        <v>9.6600000000000005E-2</v>
      </c>
      <c r="E6511" s="39">
        <v>43430</v>
      </c>
      <c r="F6511">
        <f t="shared" si="101"/>
        <v>2018</v>
      </c>
    </row>
    <row r="6512" spans="1:6" x14ac:dyDescent="0.25">
      <c r="A6512" t="s">
        <v>3153</v>
      </c>
      <c r="B6512" t="s">
        <v>5044</v>
      </c>
      <c r="C6512" s="37">
        <v>35.770000000000003</v>
      </c>
      <c r="D6512" s="38">
        <v>2.8000000000000001E-2</v>
      </c>
      <c r="E6512" s="39">
        <v>43430</v>
      </c>
      <c r="F6512">
        <f t="shared" si="101"/>
        <v>2018</v>
      </c>
    </row>
    <row r="6513" spans="1:6" x14ac:dyDescent="0.25">
      <c r="A6513" t="s">
        <v>3153</v>
      </c>
      <c r="B6513" t="s">
        <v>5044</v>
      </c>
      <c r="C6513" s="37">
        <v>15.33</v>
      </c>
      <c r="D6513" s="38">
        <v>1.2E-2</v>
      </c>
      <c r="E6513" s="39">
        <v>43430</v>
      </c>
      <c r="F6513">
        <f t="shared" si="101"/>
        <v>2018</v>
      </c>
    </row>
    <row r="6514" spans="1:6" x14ac:dyDescent="0.25">
      <c r="A6514" t="s">
        <v>3153</v>
      </c>
      <c r="B6514" t="s">
        <v>5044</v>
      </c>
      <c r="C6514" s="37">
        <v>40.880000000000003</v>
      </c>
      <c r="D6514" s="38">
        <v>3.2000000000000001E-2</v>
      </c>
      <c r="E6514" s="39">
        <v>43430</v>
      </c>
      <c r="F6514">
        <f t="shared" si="101"/>
        <v>2018</v>
      </c>
    </row>
    <row r="6515" spans="1:6" x14ac:dyDescent="0.25">
      <c r="A6515" t="s">
        <v>3153</v>
      </c>
      <c r="B6515" t="s">
        <v>5044</v>
      </c>
      <c r="C6515" s="37">
        <v>10.220000000000001</v>
      </c>
      <c r="D6515" s="38">
        <v>8.0000000000000002E-3</v>
      </c>
      <c r="E6515" s="39">
        <v>43430</v>
      </c>
      <c r="F6515">
        <f t="shared" si="101"/>
        <v>2018</v>
      </c>
    </row>
    <row r="6516" spans="1:6" x14ac:dyDescent="0.25">
      <c r="A6516" t="s">
        <v>3153</v>
      </c>
      <c r="B6516" t="s">
        <v>5044</v>
      </c>
      <c r="C6516" s="37">
        <v>390.78</v>
      </c>
      <c r="D6516" s="38">
        <v>0.30599999999999999</v>
      </c>
      <c r="E6516" s="39">
        <v>43430</v>
      </c>
      <c r="F6516">
        <f t="shared" si="101"/>
        <v>2018</v>
      </c>
    </row>
    <row r="6517" spans="1:6" x14ac:dyDescent="0.25">
      <c r="A6517" t="s">
        <v>3153</v>
      </c>
      <c r="B6517" t="s">
        <v>5044</v>
      </c>
      <c r="C6517" s="37">
        <v>15.33</v>
      </c>
      <c r="D6517" s="38">
        <v>1.2E-2</v>
      </c>
      <c r="E6517" s="39">
        <v>43430</v>
      </c>
      <c r="F6517">
        <f t="shared" si="101"/>
        <v>2018</v>
      </c>
    </row>
    <row r="6518" spans="1:6" x14ac:dyDescent="0.25">
      <c r="A6518" t="s">
        <v>3153</v>
      </c>
      <c r="B6518" t="s">
        <v>5044</v>
      </c>
      <c r="C6518" s="37">
        <v>195.39</v>
      </c>
      <c r="D6518" s="38">
        <v>0.153</v>
      </c>
      <c r="E6518" s="39">
        <v>43430</v>
      </c>
      <c r="F6518">
        <f t="shared" si="101"/>
        <v>2018</v>
      </c>
    </row>
    <row r="6519" spans="1:6" x14ac:dyDescent="0.25">
      <c r="A6519" t="s">
        <v>3153</v>
      </c>
      <c r="B6519" t="s">
        <v>5044</v>
      </c>
      <c r="C6519" s="37">
        <v>61.2</v>
      </c>
      <c r="D6519" s="38">
        <v>8.3370000000000007E-3</v>
      </c>
      <c r="E6519" s="39">
        <v>43430</v>
      </c>
      <c r="F6519">
        <f t="shared" si="101"/>
        <v>2018</v>
      </c>
    </row>
    <row r="6520" spans="1:6" x14ac:dyDescent="0.25">
      <c r="A6520" t="s">
        <v>3153</v>
      </c>
      <c r="B6520" t="s">
        <v>5044</v>
      </c>
      <c r="C6520" s="37">
        <v>51.1</v>
      </c>
      <c r="D6520" s="38">
        <v>0.04</v>
      </c>
      <c r="E6520" s="39">
        <v>43430</v>
      </c>
      <c r="F6520">
        <f t="shared" si="101"/>
        <v>2018</v>
      </c>
    </row>
    <row r="6521" spans="1:6" x14ac:dyDescent="0.25">
      <c r="A6521" t="s">
        <v>3153</v>
      </c>
      <c r="B6521" t="s">
        <v>5044</v>
      </c>
      <c r="C6521" s="37">
        <v>390.78</v>
      </c>
      <c r="D6521" s="38">
        <v>0.30599999999999999</v>
      </c>
      <c r="E6521" s="39">
        <v>43430</v>
      </c>
      <c r="F6521">
        <f t="shared" si="101"/>
        <v>2018</v>
      </c>
    </row>
    <row r="6522" spans="1:6" x14ac:dyDescent="0.25">
      <c r="A6522" t="s">
        <v>3153</v>
      </c>
      <c r="B6522" t="s">
        <v>5044</v>
      </c>
      <c r="C6522" s="37">
        <v>5.1100000000000003</v>
      </c>
      <c r="D6522" s="38">
        <v>4.0000000000000001E-3</v>
      </c>
      <c r="E6522" s="39">
        <v>43430</v>
      </c>
      <c r="F6522">
        <f t="shared" si="101"/>
        <v>2018</v>
      </c>
    </row>
    <row r="6523" spans="1:6" x14ac:dyDescent="0.25">
      <c r="A6523" t="s">
        <v>3153</v>
      </c>
      <c r="B6523" t="s">
        <v>5044</v>
      </c>
      <c r="C6523" s="37">
        <v>61.2</v>
      </c>
      <c r="D6523" s="38">
        <v>8.3370000000000007E-3</v>
      </c>
      <c r="E6523" s="39">
        <v>43430</v>
      </c>
      <c r="F6523">
        <f t="shared" si="101"/>
        <v>2018</v>
      </c>
    </row>
    <row r="6524" spans="1:6" x14ac:dyDescent="0.25">
      <c r="A6524" t="s">
        <v>3153</v>
      </c>
      <c r="B6524" t="s">
        <v>5044</v>
      </c>
      <c r="C6524" s="37">
        <v>20.440000000000001</v>
      </c>
      <c r="D6524" s="38">
        <v>1.6E-2</v>
      </c>
      <c r="E6524" s="39">
        <v>43430</v>
      </c>
      <c r="F6524">
        <f t="shared" si="101"/>
        <v>2018</v>
      </c>
    </row>
    <row r="6525" spans="1:6" x14ac:dyDescent="0.25">
      <c r="A6525" t="s">
        <v>3153</v>
      </c>
      <c r="B6525" t="s">
        <v>5044</v>
      </c>
      <c r="C6525" s="37">
        <v>130.26</v>
      </c>
      <c r="D6525" s="38">
        <v>0.10199999999999999</v>
      </c>
      <c r="E6525" s="39">
        <v>43430</v>
      </c>
      <c r="F6525">
        <f t="shared" si="101"/>
        <v>2018</v>
      </c>
    </row>
    <row r="6526" spans="1:6" x14ac:dyDescent="0.25">
      <c r="A6526" t="s">
        <v>3153</v>
      </c>
      <c r="B6526" t="s">
        <v>5044</v>
      </c>
      <c r="C6526" s="37">
        <v>130.26</v>
      </c>
      <c r="D6526" s="38">
        <v>0.10199999999999999</v>
      </c>
      <c r="E6526" s="39">
        <v>43430</v>
      </c>
      <c r="F6526">
        <f t="shared" si="101"/>
        <v>2018</v>
      </c>
    </row>
    <row r="6527" spans="1:6" x14ac:dyDescent="0.25">
      <c r="A6527" t="s">
        <v>3153</v>
      </c>
      <c r="B6527" t="s">
        <v>5044</v>
      </c>
      <c r="C6527" s="37">
        <v>15.33</v>
      </c>
      <c r="D6527" s="38">
        <v>1.2E-2</v>
      </c>
      <c r="E6527" s="39">
        <v>43430</v>
      </c>
      <c r="F6527">
        <f t="shared" si="101"/>
        <v>2018</v>
      </c>
    </row>
    <row r="6528" spans="1:6" x14ac:dyDescent="0.25">
      <c r="A6528" t="s">
        <v>3153</v>
      </c>
      <c r="B6528" t="s">
        <v>5044</v>
      </c>
      <c r="C6528" s="37">
        <v>35.770000000000003</v>
      </c>
      <c r="D6528" s="38">
        <v>2.8000000000000001E-2</v>
      </c>
      <c r="E6528" s="39">
        <v>43430</v>
      </c>
      <c r="F6528">
        <f t="shared" si="101"/>
        <v>2018</v>
      </c>
    </row>
    <row r="6529" spans="1:6" x14ac:dyDescent="0.25">
      <c r="A6529" t="s">
        <v>3153</v>
      </c>
      <c r="B6529" t="s">
        <v>5044</v>
      </c>
      <c r="C6529" s="37">
        <v>30.66</v>
      </c>
      <c r="D6529" s="38">
        <v>2.4E-2</v>
      </c>
      <c r="E6529" s="39">
        <v>43430</v>
      </c>
      <c r="F6529">
        <f t="shared" si="101"/>
        <v>2018</v>
      </c>
    </row>
    <row r="6530" spans="1:6" x14ac:dyDescent="0.25">
      <c r="A6530" t="s">
        <v>3153</v>
      </c>
      <c r="B6530" t="s">
        <v>5044</v>
      </c>
      <c r="C6530" s="37">
        <v>65.13</v>
      </c>
      <c r="D6530" s="38">
        <v>5.0999999999999997E-2</v>
      </c>
      <c r="E6530" s="39">
        <v>43430</v>
      </c>
      <c r="F6530">
        <f t="shared" si="101"/>
        <v>2018</v>
      </c>
    </row>
    <row r="6531" spans="1:6" x14ac:dyDescent="0.25">
      <c r="A6531" t="s">
        <v>3153</v>
      </c>
      <c r="B6531" t="s">
        <v>5044</v>
      </c>
      <c r="C6531" s="37">
        <v>195.39</v>
      </c>
      <c r="D6531" s="38">
        <v>0.153</v>
      </c>
      <c r="E6531" s="39">
        <v>43430</v>
      </c>
      <c r="F6531">
        <f t="shared" ref="F6531:F6594" si="102">YEAR(E6531)</f>
        <v>2018</v>
      </c>
    </row>
    <row r="6532" spans="1:6" x14ac:dyDescent="0.25">
      <c r="A6532" t="s">
        <v>3153</v>
      </c>
      <c r="B6532" t="s">
        <v>5044</v>
      </c>
      <c r="C6532" s="37">
        <v>35.770000000000003</v>
      </c>
      <c r="D6532" s="38">
        <v>2.8000000000000001E-2</v>
      </c>
      <c r="E6532" s="39">
        <v>43430</v>
      </c>
      <c r="F6532">
        <f t="shared" si="102"/>
        <v>2018</v>
      </c>
    </row>
    <row r="6533" spans="1:6" x14ac:dyDescent="0.25">
      <c r="A6533" t="s">
        <v>3153</v>
      </c>
      <c r="B6533" t="s">
        <v>5044</v>
      </c>
      <c r="C6533" s="37">
        <v>15.33</v>
      </c>
      <c r="D6533" s="38">
        <v>1.2E-2</v>
      </c>
      <c r="E6533" s="39">
        <v>43430</v>
      </c>
      <c r="F6533">
        <f t="shared" si="102"/>
        <v>2018</v>
      </c>
    </row>
    <row r="6534" spans="1:6" x14ac:dyDescent="0.25">
      <c r="A6534" t="s">
        <v>3153</v>
      </c>
      <c r="B6534" t="s">
        <v>5044</v>
      </c>
      <c r="C6534" s="37">
        <v>65.13</v>
      </c>
      <c r="D6534" s="38">
        <v>5.0999999999999997E-2</v>
      </c>
      <c r="E6534" s="39">
        <v>43430</v>
      </c>
      <c r="F6534">
        <f t="shared" si="102"/>
        <v>2018</v>
      </c>
    </row>
    <row r="6535" spans="1:6" x14ac:dyDescent="0.25">
      <c r="A6535" t="s">
        <v>3153</v>
      </c>
      <c r="B6535" t="s">
        <v>5044</v>
      </c>
      <c r="C6535" s="37">
        <v>130.26</v>
      </c>
      <c r="D6535" s="38">
        <v>0.10199999999999999</v>
      </c>
      <c r="E6535" s="39">
        <v>43430</v>
      </c>
      <c r="F6535">
        <f t="shared" si="102"/>
        <v>2018</v>
      </c>
    </row>
    <row r="6536" spans="1:6" x14ac:dyDescent="0.25">
      <c r="A6536" t="s">
        <v>3153</v>
      </c>
      <c r="B6536" t="s">
        <v>5044</v>
      </c>
      <c r="C6536" s="37">
        <v>10.220000000000001</v>
      </c>
      <c r="D6536" s="38">
        <v>8.0000000000000002E-3</v>
      </c>
      <c r="E6536" s="39">
        <v>43430</v>
      </c>
      <c r="F6536">
        <f t="shared" si="102"/>
        <v>2018</v>
      </c>
    </row>
    <row r="6537" spans="1:6" x14ac:dyDescent="0.25">
      <c r="A6537" t="s">
        <v>3153</v>
      </c>
      <c r="B6537" t="s">
        <v>5044</v>
      </c>
      <c r="C6537" s="37">
        <v>45.99</v>
      </c>
      <c r="D6537" s="38">
        <v>3.5999999999999997E-2</v>
      </c>
      <c r="E6537" s="39">
        <v>43430</v>
      </c>
      <c r="F6537">
        <f t="shared" si="102"/>
        <v>2018</v>
      </c>
    </row>
    <row r="6538" spans="1:6" x14ac:dyDescent="0.25">
      <c r="A6538" t="s">
        <v>3153</v>
      </c>
      <c r="B6538" t="s">
        <v>5044</v>
      </c>
      <c r="C6538" s="37">
        <v>260.52</v>
      </c>
      <c r="D6538" s="38">
        <v>0.20399999999999999</v>
      </c>
      <c r="E6538" s="39">
        <v>43430</v>
      </c>
      <c r="F6538">
        <f t="shared" si="102"/>
        <v>2018</v>
      </c>
    </row>
    <row r="6539" spans="1:6" x14ac:dyDescent="0.25">
      <c r="A6539" t="s">
        <v>3153</v>
      </c>
      <c r="B6539" t="s">
        <v>5044</v>
      </c>
      <c r="C6539" s="37">
        <v>35.770000000000003</v>
      </c>
      <c r="D6539" s="38">
        <v>2.8000000000000001E-2</v>
      </c>
      <c r="E6539" s="39">
        <v>43430</v>
      </c>
      <c r="F6539">
        <f t="shared" si="102"/>
        <v>2018</v>
      </c>
    </row>
    <row r="6540" spans="1:6" x14ac:dyDescent="0.25">
      <c r="A6540" t="s">
        <v>3153</v>
      </c>
      <c r="B6540" t="s">
        <v>5044</v>
      </c>
      <c r="C6540" s="37">
        <v>5.1100000000000003</v>
      </c>
      <c r="D6540" s="38">
        <v>4.0000000000000001E-3</v>
      </c>
      <c r="E6540" s="39">
        <v>43430</v>
      </c>
      <c r="F6540">
        <f t="shared" si="102"/>
        <v>2018</v>
      </c>
    </row>
    <row r="6541" spans="1:6" x14ac:dyDescent="0.25">
      <c r="A6541" t="s">
        <v>3153</v>
      </c>
      <c r="B6541" t="s">
        <v>5044</v>
      </c>
      <c r="C6541" s="37">
        <v>195.39</v>
      </c>
      <c r="D6541" s="38">
        <v>0.153</v>
      </c>
      <c r="E6541" s="39">
        <v>43430</v>
      </c>
      <c r="F6541">
        <f t="shared" si="102"/>
        <v>2018</v>
      </c>
    </row>
    <row r="6542" spans="1:6" x14ac:dyDescent="0.25">
      <c r="A6542" t="s">
        <v>3153</v>
      </c>
      <c r="B6542" t="s">
        <v>5044</v>
      </c>
      <c r="C6542" s="37">
        <v>35.770000000000003</v>
      </c>
      <c r="D6542" s="38">
        <v>2.8000000000000001E-2</v>
      </c>
      <c r="E6542" s="39">
        <v>43430</v>
      </c>
      <c r="F6542">
        <f t="shared" si="102"/>
        <v>2018</v>
      </c>
    </row>
    <row r="6543" spans="1:6" x14ac:dyDescent="0.25">
      <c r="A6543" t="s">
        <v>3153</v>
      </c>
      <c r="B6543" t="s">
        <v>5044</v>
      </c>
      <c r="C6543" s="37">
        <v>10.220000000000001</v>
      </c>
      <c r="D6543" s="38">
        <v>8.0000000000000002E-3</v>
      </c>
      <c r="E6543" s="39">
        <v>43430</v>
      </c>
      <c r="F6543">
        <f t="shared" si="102"/>
        <v>2018</v>
      </c>
    </row>
    <row r="6544" spans="1:6" x14ac:dyDescent="0.25">
      <c r="A6544" t="s">
        <v>3153</v>
      </c>
      <c r="B6544" t="s">
        <v>5044</v>
      </c>
      <c r="C6544" s="37">
        <v>65.13</v>
      </c>
      <c r="D6544" s="38">
        <v>5.0999999999999997E-2</v>
      </c>
      <c r="E6544" s="39">
        <v>43430</v>
      </c>
      <c r="F6544">
        <f t="shared" si="102"/>
        <v>2018</v>
      </c>
    </row>
    <row r="6545" spans="1:6" x14ac:dyDescent="0.25">
      <c r="A6545" t="s">
        <v>3153</v>
      </c>
      <c r="B6545" t="s">
        <v>5044</v>
      </c>
      <c r="C6545" s="37">
        <v>20.440000000000001</v>
      </c>
      <c r="D6545" s="38">
        <v>1.6E-2</v>
      </c>
      <c r="E6545" s="39">
        <v>43430</v>
      </c>
      <c r="F6545">
        <f t="shared" si="102"/>
        <v>2018</v>
      </c>
    </row>
    <row r="6546" spans="1:6" x14ac:dyDescent="0.25">
      <c r="A6546" t="s">
        <v>3153</v>
      </c>
      <c r="B6546" t="s">
        <v>5044</v>
      </c>
      <c r="C6546" s="37">
        <v>20.440000000000001</v>
      </c>
      <c r="D6546" s="38">
        <v>1.6E-2</v>
      </c>
      <c r="E6546" s="39">
        <v>43430</v>
      </c>
      <c r="F6546">
        <f t="shared" si="102"/>
        <v>2018</v>
      </c>
    </row>
    <row r="6547" spans="1:6" x14ac:dyDescent="0.25">
      <c r="A6547" t="s">
        <v>3153</v>
      </c>
      <c r="B6547" t="s">
        <v>5044</v>
      </c>
      <c r="C6547" s="37">
        <v>51.1</v>
      </c>
      <c r="D6547" s="38">
        <v>0.04</v>
      </c>
      <c r="E6547" s="39">
        <v>43430</v>
      </c>
      <c r="F6547">
        <f t="shared" si="102"/>
        <v>2018</v>
      </c>
    </row>
    <row r="6548" spans="1:6" x14ac:dyDescent="0.25">
      <c r="A6548" t="s">
        <v>3153</v>
      </c>
      <c r="B6548" t="s">
        <v>5044</v>
      </c>
      <c r="C6548" s="37">
        <v>30.66</v>
      </c>
      <c r="D6548" s="38">
        <v>2.4E-2</v>
      </c>
      <c r="E6548" s="39">
        <v>43430</v>
      </c>
      <c r="F6548">
        <f t="shared" si="102"/>
        <v>2018</v>
      </c>
    </row>
    <row r="6549" spans="1:6" x14ac:dyDescent="0.25">
      <c r="A6549" t="s">
        <v>3153</v>
      </c>
      <c r="B6549" t="s">
        <v>5044</v>
      </c>
      <c r="C6549" s="37">
        <v>15.33</v>
      </c>
      <c r="D6549" s="38">
        <v>1.2E-2</v>
      </c>
      <c r="E6549" s="39">
        <v>43430</v>
      </c>
      <c r="F6549">
        <f t="shared" si="102"/>
        <v>2018</v>
      </c>
    </row>
    <row r="6550" spans="1:6" x14ac:dyDescent="0.25">
      <c r="A6550" t="s">
        <v>3153</v>
      </c>
      <c r="B6550" t="s">
        <v>5044</v>
      </c>
      <c r="C6550" s="37">
        <v>65.13</v>
      </c>
      <c r="D6550" s="38">
        <v>5.0999999999999997E-2</v>
      </c>
      <c r="E6550" s="39">
        <v>43430</v>
      </c>
      <c r="F6550">
        <f t="shared" si="102"/>
        <v>2018</v>
      </c>
    </row>
    <row r="6551" spans="1:6" x14ac:dyDescent="0.25">
      <c r="A6551" t="s">
        <v>3153</v>
      </c>
      <c r="B6551" t="s">
        <v>5044</v>
      </c>
      <c r="C6551" s="37">
        <v>65.13</v>
      </c>
      <c r="D6551" s="38">
        <v>5.0999999999999997E-2</v>
      </c>
      <c r="E6551" s="39">
        <v>43430</v>
      </c>
      <c r="F6551">
        <f t="shared" si="102"/>
        <v>2018</v>
      </c>
    </row>
    <row r="6552" spans="1:6" x14ac:dyDescent="0.25">
      <c r="A6552" t="s">
        <v>3153</v>
      </c>
      <c r="B6552" t="s">
        <v>5044</v>
      </c>
      <c r="C6552" s="37">
        <v>30.66</v>
      </c>
      <c r="D6552" s="38">
        <v>2.4E-2</v>
      </c>
      <c r="E6552" s="39">
        <v>43430</v>
      </c>
      <c r="F6552">
        <f t="shared" si="102"/>
        <v>2018</v>
      </c>
    </row>
    <row r="6553" spans="1:6" x14ac:dyDescent="0.25">
      <c r="A6553" t="s">
        <v>3153</v>
      </c>
      <c r="B6553" t="s">
        <v>5044</v>
      </c>
      <c r="C6553" s="37">
        <v>5.1100000000000003</v>
      </c>
      <c r="D6553" s="38">
        <v>4.0000000000000001E-3</v>
      </c>
      <c r="E6553" s="39">
        <v>43430</v>
      </c>
      <c r="F6553">
        <f t="shared" si="102"/>
        <v>2018</v>
      </c>
    </row>
    <row r="6554" spans="1:6" x14ac:dyDescent="0.25">
      <c r="A6554" t="s">
        <v>3153</v>
      </c>
      <c r="B6554" t="s">
        <v>5044</v>
      </c>
      <c r="C6554" s="37">
        <v>65.13</v>
      </c>
      <c r="D6554" s="38">
        <v>5.0999999999999997E-2</v>
      </c>
      <c r="E6554" s="39">
        <v>43430</v>
      </c>
      <c r="F6554">
        <f t="shared" si="102"/>
        <v>2018</v>
      </c>
    </row>
    <row r="6555" spans="1:6" x14ac:dyDescent="0.25">
      <c r="A6555" t="s">
        <v>3153</v>
      </c>
      <c r="B6555" t="s">
        <v>5044</v>
      </c>
      <c r="C6555" s="37">
        <v>30.66</v>
      </c>
      <c r="D6555" s="38">
        <v>2.4E-2</v>
      </c>
      <c r="E6555" s="39">
        <v>43430</v>
      </c>
      <c r="F6555">
        <f t="shared" si="102"/>
        <v>2018</v>
      </c>
    </row>
    <row r="6556" spans="1:6" x14ac:dyDescent="0.25">
      <c r="A6556" t="s">
        <v>3153</v>
      </c>
      <c r="B6556" t="s">
        <v>5044</v>
      </c>
      <c r="C6556" s="37">
        <v>5.1100000000000003</v>
      </c>
      <c r="D6556" s="38">
        <v>4.0000000000000001E-3</v>
      </c>
      <c r="E6556" s="39">
        <v>43430</v>
      </c>
      <c r="F6556">
        <f t="shared" si="102"/>
        <v>2018</v>
      </c>
    </row>
    <row r="6557" spans="1:6" x14ac:dyDescent="0.25">
      <c r="A6557" t="s">
        <v>3153</v>
      </c>
      <c r="B6557" t="s">
        <v>5044</v>
      </c>
      <c r="C6557" s="37">
        <v>25.55</v>
      </c>
      <c r="D6557" s="38">
        <v>0.02</v>
      </c>
      <c r="E6557" s="39">
        <v>43430</v>
      </c>
      <c r="F6557">
        <f t="shared" si="102"/>
        <v>2018</v>
      </c>
    </row>
    <row r="6558" spans="1:6" x14ac:dyDescent="0.25">
      <c r="A6558" t="s">
        <v>3153</v>
      </c>
      <c r="B6558" t="s">
        <v>5044</v>
      </c>
      <c r="C6558" s="37">
        <v>130.26</v>
      </c>
      <c r="D6558" s="38">
        <v>0.10199999999999999</v>
      </c>
      <c r="E6558" s="39">
        <v>43430</v>
      </c>
      <c r="F6558">
        <f t="shared" si="102"/>
        <v>2018</v>
      </c>
    </row>
    <row r="6559" spans="1:6" x14ac:dyDescent="0.25">
      <c r="A6559" t="s">
        <v>3153</v>
      </c>
      <c r="B6559" t="s">
        <v>5044</v>
      </c>
      <c r="C6559" s="37">
        <v>5.1100000000000003</v>
      </c>
      <c r="D6559" s="38">
        <v>4.0000000000000001E-3</v>
      </c>
      <c r="E6559" s="39">
        <v>43430</v>
      </c>
      <c r="F6559">
        <f t="shared" si="102"/>
        <v>2018</v>
      </c>
    </row>
    <row r="6560" spans="1:6" x14ac:dyDescent="0.25">
      <c r="A6560" t="s">
        <v>3153</v>
      </c>
      <c r="B6560" t="s">
        <v>5044</v>
      </c>
      <c r="C6560" s="37">
        <v>30.66</v>
      </c>
      <c r="D6560" s="38">
        <v>2.4E-2</v>
      </c>
      <c r="E6560" s="39">
        <v>43430</v>
      </c>
      <c r="F6560">
        <f t="shared" si="102"/>
        <v>2018</v>
      </c>
    </row>
    <row r="6561" spans="1:6" x14ac:dyDescent="0.25">
      <c r="A6561" t="s">
        <v>3153</v>
      </c>
      <c r="B6561" t="s">
        <v>5044</v>
      </c>
      <c r="C6561" s="37">
        <v>15.33</v>
      </c>
      <c r="D6561" s="38">
        <v>1.2E-2</v>
      </c>
      <c r="E6561" s="39">
        <v>43430</v>
      </c>
      <c r="F6561">
        <f t="shared" si="102"/>
        <v>2018</v>
      </c>
    </row>
    <row r="6562" spans="1:6" x14ac:dyDescent="0.25">
      <c r="A6562" t="s">
        <v>3153</v>
      </c>
      <c r="B6562" t="s">
        <v>5044</v>
      </c>
      <c r="C6562" s="37">
        <v>130.26</v>
      </c>
      <c r="D6562" s="38">
        <v>0.10199999999999999</v>
      </c>
      <c r="E6562" s="39">
        <v>43430</v>
      </c>
      <c r="F6562">
        <f t="shared" si="102"/>
        <v>2018</v>
      </c>
    </row>
    <row r="6563" spans="1:6" x14ac:dyDescent="0.25">
      <c r="A6563" t="s">
        <v>3153</v>
      </c>
      <c r="B6563" t="s">
        <v>5044</v>
      </c>
      <c r="C6563" s="37">
        <v>20.440000000000001</v>
      </c>
      <c r="D6563" s="38">
        <v>1.6E-2</v>
      </c>
      <c r="E6563" s="39">
        <v>43430</v>
      </c>
      <c r="F6563">
        <f t="shared" si="102"/>
        <v>2018</v>
      </c>
    </row>
    <row r="6564" spans="1:6" x14ac:dyDescent="0.25">
      <c r="A6564" t="s">
        <v>3153</v>
      </c>
      <c r="B6564" t="s">
        <v>5044</v>
      </c>
      <c r="C6564" s="37">
        <v>25.55</v>
      </c>
      <c r="D6564" s="38">
        <v>0.02</v>
      </c>
      <c r="E6564" s="39">
        <v>43430</v>
      </c>
      <c r="F6564">
        <f t="shared" si="102"/>
        <v>2018</v>
      </c>
    </row>
    <row r="6565" spans="1:6" x14ac:dyDescent="0.25">
      <c r="A6565" t="s">
        <v>3153</v>
      </c>
      <c r="B6565" t="s">
        <v>5044</v>
      </c>
      <c r="C6565" s="37">
        <v>20.440000000000001</v>
      </c>
      <c r="D6565" s="38">
        <v>1.6E-2</v>
      </c>
      <c r="E6565" s="39">
        <v>43430</v>
      </c>
      <c r="F6565">
        <f t="shared" si="102"/>
        <v>2018</v>
      </c>
    </row>
    <row r="6566" spans="1:6" x14ac:dyDescent="0.25">
      <c r="A6566" t="s">
        <v>3153</v>
      </c>
      <c r="B6566" t="s">
        <v>5044</v>
      </c>
      <c r="C6566" s="37">
        <v>51.1</v>
      </c>
      <c r="D6566" s="38">
        <v>0.04</v>
      </c>
      <c r="E6566" s="39">
        <v>43430</v>
      </c>
      <c r="F6566">
        <f t="shared" si="102"/>
        <v>2018</v>
      </c>
    </row>
    <row r="6567" spans="1:6" x14ac:dyDescent="0.25">
      <c r="A6567" t="s">
        <v>3153</v>
      </c>
      <c r="B6567" t="s">
        <v>5044</v>
      </c>
      <c r="C6567" s="37">
        <v>5.1100000000000003</v>
      </c>
      <c r="D6567" s="38">
        <v>4.0000000000000001E-3</v>
      </c>
      <c r="E6567" s="39">
        <v>43430</v>
      </c>
      <c r="F6567">
        <f t="shared" si="102"/>
        <v>2018</v>
      </c>
    </row>
    <row r="6568" spans="1:6" x14ac:dyDescent="0.25">
      <c r="A6568" t="s">
        <v>3153</v>
      </c>
      <c r="B6568" t="s">
        <v>5044</v>
      </c>
      <c r="C6568" s="37">
        <v>25.55</v>
      </c>
      <c r="D6568" s="38">
        <v>0.02</v>
      </c>
      <c r="E6568" s="39">
        <v>43430</v>
      </c>
      <c r="F6568">
        <f t="shared" si="102"/>
        <v>2018</v>
      </c>
    </row>
    <row r="6569" spans="1:6" x14ac:dyDescent="0.25">
      <c r="A6569" t="s">
        <v>3153</v>
      </c>
      <c r="B6569" t="s">
        <v>5044</v>
      </c>
      <c r="C6569" s="37">
        <v>10.220000000000001</v>
      </c>
      <c r="D6569" s="38">
        <v>8.0000000000000002E-3</v>
      </c>
      <c r="E6569" s="39">
        <v>43430</v>
      </c>
      <c r="F6569">
        <f t="shared" si="102"/>
        <v>2018</v>
      </c>
    </row>
    <row r="6570" spans="1:6" x14ac:dyDescent="0.25">
      <c r="A6570" t="s">
        <v>3153</v>
      </c>
      <c r="B6570" t="s">
        <v>5044</v>
      </c>
      <c r="C6570" s="37">
        <v>195.39</v>
      </c>
      <c r="D6570" s="38">
        <v>0.153</v>
      </c>
      <c r="E6570" s="39">
        <v>43430</v>
      </c>
      <c r="F6570">
        <f t="shared" si="102"/>
        <v>2018</v>
      </c>
    </row>
    <row r="6571" spans="1:6" x14ac:dyDescent="0.25">
      <c r="A6571" t="s">
        <v>3153</v>
      </c>
      <c r="B6571" t="s">
        <v>5044</v>
      </c>
      <c r="C6571" s="37">
        <v>30.66</v>
      </c>
      <c r="D6571" s="38">
        <v>2.4E-2</v>
      </c>
      <c r="E6571" s="39">
        <v>43430</v>
      </c>
      <c r="F6571">
        <f t="shared" si="102"/>
        <v>2018</v>
      </c>
    </row>
    <row r="6572" spans="1:6" x14ac:dyDescent="0.25">
      <c r="A6572" t="s">
        <v>3153</v>
      </c>
      <c r="B6572" t="s">
        <v>5044</v>
      </c>
      <c r="C6572" s="37">
        <v>325.64999999999998</v>
      </c>
      <c r="D6572" s="38">
        <v>0.255</v>
      </c>
      <c r="E6572" s="39">
        <v>43430</v>
      </c>
      <c r="F6572">
        <f t="shared" si="102"/>
        <v>2018</v>
      </c>
    </row>
    <row r="6573" spans="1:6" x14ac:dyDescent="0.25">
      <c r="A6573" t="s">
        <v>3153</v>
      </c>
      <c r="B6573" t="s">
        <v>5044</v>
      </c>
      <c r="C6573" s="37">
        <v>5.1100000000000003</v>
      </c>
      <c r="D6573" s="38">
        <v>4.0000000000000001E-3</v>
      </c>
      <c r="E6573" s="39">
        <v>43430</v>
      </c>
      <c r="F6573">
        <f t="shared" si="102"/>
        <v>2018</v>
      </c>
    </row>
    <row r="6574" spans="1:6" x14ac:dyDescent="0.25">
      <c r="A6574" t="s">
        <v>3153</v>
      </c>
      <c r="B6574" t="s">
        <v>5044</v>
      </c>
      <c r="C6574" s="37">
        <v>40.880000000000003</v>
      </c>
      <c r="D6574" s="38">
        <v>3.2000000000000001E-2</v>
      </c>
      <c r="E6574" s="39">
        <v>43430</v>
      </c>
      <c r="F6574">
        <f t="shared" si="102"/>
        <v>2018</v>
      </c>
    </row>
    <row r="6575" spans="1:6" x14ac:dyDescent="0.25">
      <c r="A6575" t="s">
        <v>3153</v>
      </c>
      <c r="B6575" t="s">
        <v>5044</v>
      </c>
      <c r="C6575" s="37">
        <v>10.220000000000001</v>
      </c>
      <c r="D6575" s="38">
        <v>8.0000000000000002E-3</v>
      </c>
      <c r="E6575" s="39">
        <v>43430</v>
      </c>
      <c r="F6575">
        <f t="shared" si="102"/>
        <v>2018</v>
      </c>
    </row>
    <row r="6576" spans="1:6" x14ac:dyDescent="0.25">
      <c r="A6576" t="s">
        <v>3153</v>
      </c>
      <c r="B6576" t="s">
        <v>5044</v>
      </c>
      <c r="C6576" s="37">
        <v>218.36</v>
      </c>
      <c r="D6576" s="38">
        <v>0.17100000000000001</v>
      </c>
      <c r="E6576" s="39">
        <v>43430</v>
      </c>
      <c r="F6576">
        <f t="shared" si="102"/>
        <v>2018</v>
      </c>
    </row>
    <row r="6577" spans="1:6" x14ac:dyDescent="0.25">
      <c r="A6577" t="s">
        <v>3153</v>
      </c>
      <c r="B6577" t="s">
        <v>5044</v>
      </c>
      <c r="C6577" s="37">
        <v>40.880000000000003</v>
      </c>
      <c r="D6577" s="38">
        <v>3.2000000000000001E-2</v>
      </c>
      <c r="E6577" s="39">
        <v>43430</v>
      </c>
      <c r="F6577">
        <f t="shared" si="102"/>
        <v>2018</v>
      </c>
    </row>
    <row r="6578" spans="1:6" x14ac:dyDescent="0.25">
      <c r="A6578" t="s">
        <v>3153</v>
      </c>
      <c r="B6578" t="s">
        <v>5044</v>
      </c>
      <c r="C6578" s="37">
        <v>20.440000000000001</v>
      </c>
      <c r="D6578" s="38">
        <v>1.6E-2</v>
      </c>
      <c r="E6578" s="39">
        <v>43430</v>
      </c>
      <c r="F6578">
        <f t="shared" si="102"/>
        <v>2018</v>
      </c>
    </row>
    <row r="6579" spans="1:6" x14ac:dyDescent="0.25">
      <c r="A6579" t="s">
        <v>3153</v>
      </c>
      <c r="B6579" t="s">
        <v>5044</v>
      </c>
      <c r="C6579" s="37">
        <v>25.55</v>
      </c>
      <c r="D6579" s="38">
        <v>0.02</v>
      </c>
      <c r="E6579" s="39">
        <v>43430</v>
      </c>
      <c r="F6579">
        <f t="shared" si="102"/>
        <v>2018</v>
      </c>
    </row>
    <row r="6580" spans="1:6" x14ac:dyDescent="0.25">
      <c r="A6580" t="s">
        <v>3153</v>
      </c>
      <c r="B6580" t="s">
        <v>5044</v>
      </c>
      <c r="C6580" s="37">
        <v>195.39</v>
      </c>
      <c r="D6580" s="38">
        <v>0.153</v>
      </c>
      <c r="E6580" s="39">
        <v>43430</v>
      </c>
      <c r="F6580">
        <f t="shared" si="102"/>
        <v>2018</v>
      </c>
    </row>
    <row r="6581" spans="1:6" x14ac:dyDescent="0.25">
      <c r="A6581" t="s">
        <v>3153</v>
      </c>
      <c r="B6581" t="s">
        <v>5044</v>
      </c>
      <c r="C6581" s="37">
        <v>61.2</v>
      </c>
      <c r="D6581" s="38">
        <v>8.3370000000000007E-3</v>
      </c>
      <c r="E6581" s="39">
        <v>43430</v>
      </c>
      <c r="F6581">
        <f t="shared" si="102"/>
        <v>2018</v>
      </c>
    </row>
    <row r="6582" spans="1:6" x14ac:dyDescent="0.25">
      <c r="A6582" t="s">
        <v>3153</v>
      </c>
      <c r="B6582" t="s">
        <v>5044</v>
      </c>
      <c r="C6582" s="37">
        <v>10.220000000000001</v>
      </c>
      <c r="D6582" s="38">
        <v>8.0000000000000002E-3</v>
      </c>
      <c r="E6582" s="39">
        <v>43430</v>
      </c>
      <c r="F6582">
        <f t="shared" si="102"/>
        <v>2018</v>
      </c>
    </row>
    <row r="6583" spans="1:6" x14ac:dyDescent="0.25">
      <c r="A6583" t="s">
        <v>3153</v>
      </c>
      <c r="B6583" t="s">
        <v>5044</v>
      </c>
      <c r="C6583" s="37">
        <v>15.33</v>
      </c>
      <c r="D6583" s="38">
        <v>1.2E-2</v>
      </c>
      <c r="E6583" s="39">
        <v>43430</v>
      </c>
      <c r="F6583">
        <f t="shared" si="102"/>
        <v>2018</v>
      </c>
    </row>
    <row r="6584" spans="1:6" x14ac:dyDescent="0.25">
      <c r="A6584" t="s">
        <v>3153</v>
      </c>
      <c r="B6584" t="s">
        <v>5044</v>
      </c>
      <c r="C6584" s="37">
        <v>25.55</v>
      </c>
      <c r="D6584" s="38">
        <v>0.02</v>
      </c>
      <c r="E6584" s="39">
        <v>43430</v>
      </c>
      <c r="F6584">
        <f t="shared" si="102"/>
        <v>2018</v>
      </c>
    </row>
    <row r="6585" spans="1:6" x14ac:dyDescent="0.25">
      <c r="A6585" t="s">
        <v>3153</v>
      </c>
      <c r="B6585" t="s">
        <v>5044</v>
      </c>
      <c r="C6585" s="37">
        <v>130.26</v>
      </c>
      <c r="D6585" s="38">
        <v>0.10199999999999999</v>
      </c>
      <c r="E6585" s="39">
        <v>43430</v>
      </c>
      <c r="F6585">
        <f t="shared" si="102"/>
        <v>2018</v>
      </c>
    </row>
    <row r="6586" spans="1:6" x14ac:dyDescent="0.25">
      <c r="A6586" t="s">
        <v>3153</v>
      </c>
      <c r="B6586" t="s">
        <v>5044</v>
      </c>
      <c r="C6586" s="37">
        <v>30.66</v>
      </c>
      <c r="D6586" s="38">
        <v>2.4E-2</v>
      </c>
      <c r="E6586" s="39">
        <v>43430</v>
      </c>
      <c r="F6586">
        <f t="shared" si="102"/>
        <v>2018</v>
      </c>
    </row>
    <row r="6587" spans="1:6" x14ac:dyDescent="0.25">
      <c r="A6587" t="s">
        <v>3153</v>
      </c>
      <c r="B6587" t="s">
        <v>5044</v>
      </c>
      <c r="C6587" s="37">
        <v>15.33</v>
      </c>
      <c r="D6587" s="38">
        <v>1.2E-2</v>
      </c>
      <c r="E6587" s="39">
        <v>43430</v>
      </c>
      <c r="F6587">
        <f t="shared" si="102"/>
        <v>2018</v>
      </c>
    </row>
    <row r="6588" spans="1:6" x14ac:dyDescent="0.25">
      <c r="A6588" t="s">
        <v>3153</v>
      </c>
      <c r="B6588" t="s">
        <v>5044</v>
      </c>
      <c r="C6588" s="37">
        <v>65.13</v>
      </c>
      <c r="D6588" s="38">
        <v>5.0999999999999997E-2</v>
      </c>
      <c r="E6588" s="39">
        <v>43430</v>
      </c>
      <c r="F6588">
        <f t="shared" si="102"/>
        <v>2018</v>
      </c>
    </row>
    <row r="6589" spans="1:6" x14ac:dyDescent="0.25">
      <c r="A6589" t="s">
        <v>3153</v>
      </c>
      <c r="B6589" t="s">
        <v>5044</v>
      </c>
      <c r="C6589" s="37">
        <v>56.21</v>
      </c>
      <c r="D6589" s="38">
        <v>4.3999999999999997E-2</v>
      </c>
      <c r="E6589" s="39">
        <v>43430</v>
      </c>
      <c r="F6589">
        <f t="shared" si="102"/>
        <v>2018</v>
      </c>
    </row>
    <row r="6590" spans="1:6" x14ac:dyDescent="0.25">
      <c r="A6590" t="s">
        <v>3153</v>
      </c>
      <c r="B6590" t="s">
        <v>5044</v>
      </c>
      <c r="C6590" s="37">
        <v>51.1</v>
      </c>
      <c r="D6590" s="38">
        <v>0.04</v>
      </c>
      <c r="E6590" s="39">
        <v>43430</v>
      </c>
      <c r="F6590">
        <f t="shared" si="102"/>
        <v>2018</v>
      </c>
    </row>
    <row r="6591" spans="1:6" x14ac:dyDescent="0.25">
      <c r="A6591" t="s">
        <v>3153</v>
      </c>
      <c r="B6591" t="s">
        <v>5044</v>
      </c>
      <c r="C6591" s="37">
        <v>455.91</v>
      </c>
      <c r="D6591" s="38">
        <v>0.35699999999999998</v>
      </c>
      <c r="E6591" s="39">
        <v>43430</v>
      </c>
      <c r="F6591">
        <f t="shared" si="102"/>
        <v>2018</v>
      </c>
    </row>
    <row r="6592" spans="1:6" x14ac:dyDescent="0.25">
      <c r="A6592" t="s">
        <v>3153</v>
      </c>
      <c r="B6592" t="s">
        <v>5044</v>
      </c>
      <c r="C6592" s="37">
        <v>30.66</v>
      </c>
      <c r="D6592" s="38">
        <v>2.4E-2</v>
      </c>
      <c r="E6592" s="39">
        <v>43430</v>
      </c>
      <c r="F6592">
        <f t="shared" si="102"/>
        <v>2018</v>
      </c>
    </row>
    <row r="6593" spans="1:6" x14ac:dyDescent="0.25">
      <c r="A6593" t="s">
        <v>3153</v>
      </c>
      <c r="B6593" t="s">
        <v>5044</v>
      </c>
      <c r="C6593" s="37">
        <v>15.33</v>
      </c>
      <c r="D6593" s="38">
        <v>1.2E-2</v>
      </c>
      <c r="E6593" s="39">
        <v>43430</v>
      </c>
      <c r="F6593">
        <f t="shared" si="102"/>
        <v>2018</v>
      </c>
    </row>
    <row r="6594" spans="1:6" x14ac:dyDescent="0.25">
      <c r="A6594" t="s">
        <v>3153</v>
      </c>
      <c r="B6594" t="s">
        <v>5044</v>
      </c>
      <c r="C6594" s="37">
        <v>260.52</v>
      </c>
      <c r="D6594" s="38">
        <v>0.20399999999999999</v>
      </c>
      <c r="E6594" s="39">
        <v>43430</v>
      </c>
      <c r="F6594">
        <f t="shared" si="102"/>
        <v>2018</v>
      </c>
    </row>
    <row r="6595" spans="1:6" x14ac:dyDescent="0.25">
      <c r="A6595" t="s">
        <v>3153</v>
      </c>
      <c r="B6595" t="s">
        <v>5044</v>
      </c>
      <c r="C6595" s="37">
        <v>15.33</v>
      </c>
      <c r="D6595" s="38">
        <v>1.2E-2</v>
      </c>
      <c r="E6595" s="39">
        <v>43430</v>
      </c>
      <c r="F6595">
        <f t="shared" ref="F6595:F6658" si="103">YEAR(E6595)</f>
        <v>2018</v>
      </c>
    </row>
    <row r="6596" spans="1:6" x14ac:dyDescent="0.25">
      <c r="A6596" t="s">
        <v>3153</v>
      </c>
      <c r="B6596" t="s">
        <v>5044</v>
      </c>
      <c r="C6596" s="37">
        <v>21.7</v>
      </c>
      <c r="D6596" s="38">
        <v>1.7000000000000001E-2</v>
      </c>
      <c r="E6596" s="39">
        <v>43430</v>
      </c>
      <c r="F6596">
        <f t="shared" si="103"/>
        <v>2018</v>
      </c>
    </row>
    <row r="6597" spans="1:6" x14ac:dyDescent="0.25">
      <c r="A6597" t="s">
        <v>3153</v>
      </c>
      <c r="B6597" t="s">
        <v>5044</v>
      </c>
      <c r="C6597" s="37">
        <v>15.33</v>
      </c>
      <c r="D6597" s="38">
        <v>1.2E-2</v>
      </c>
      <c r="E6597" s="39">
        <v>43430</v>
      </c>
      <c r="F6597">
        <f t="shared" si="103"/>
        <v>2018</v>
      </c>
    </row>
    <row r="6598" spans="1:6" x14ac:dyDescent="0.25">
      <c r="A6598" t="s">
        <v>3153</v>
      </c>
      <c r="B6598" t="s">
        <v>5044</v>
      </c>
      <c r="C6598" s="37">
        <v>21.7</v>
      </c>
      <c r="D6598" s="38">
        <v>1.7000000000000001E-2</v>
      </c>
      <c r="E6598" s="39">
        <v>43430</v>
      </c>
      <c r="F6598">
        <f t="shared" si="103"/>
        <v>2018</v>
      </c>
    </row>
    <row r="6599" spans="1:6" x14ac:dyDescent="0.25">
      <c r="A6599" t="s">
        <v>3153</v>
      </c>
      <c r="B6599" t="s">
        <v>5044</v>
      </c>
      <c r="C6599" s="37">
        <v>40.880000000000003</v>
      </c>
      <c r="D6599" s="38">
        <v>3.2000000000000001E-2</v>
      </c>
      <c r="E6599" s="39">
        <v>43430</v>
      </c>
      <c r="F6599">
        <f t="shared" si="103"/>
        <v>2018</v>
      </c>
    </row>
    <row r="6600" spans="1:6" x14ac:dyDescent="0.25">
      <c r="A6600" t="s">
        <v>3153</v>
      </c>
      <c r="B6600" t="s">
        <v>5044</v>
      </c>
      <c r="C6600" s="37">
        <v>61.2</v>
      </c>
      <c r="D6600" s="38">
        <v>8.3370000000000007E-3</v>
      </c>
      <c r="E6600" s="39">
        <v>43430</v>
      </c>
      <c r="F6600">
        <f t="shared" si="103"/>
        <v>2018</v>
      </c>
    </row>
    <row r="6601" spans="1:6" x14ac:dyDescent="0.25">
      <c r="A6601" t="s">
        <v>3153</v>
      </c>
      <c r="B6601" t="s">
        <v>5044</v>
      </c>
      <c r="C6601" s="37">
        <v>35.770000000000003</v>
      </c>
      <c r="D6601" s="38">
        <v>2.8000000000000001E-2</v>
      </c>
      <c r="E6601" s="39">
        <v>43430</v>
      </c>
      <c r="F6601">
        <f t="shared" si="103"/>
        <v>2018</v>
      </c>
    </row>
    <row r="6602" spans="1:6" x14ac:dyDescent="0.25">
      <c r="A6602" t="s">
        <v>3153</v>
      </c>
      <c r="B6602" t="s">
        <v>5044</v>
      </c>
      <c r="C6602" s="37">
        <v>260.52</v>
      </c>
      <c r="D6602" s="38">
        <v>0.20399999999999999</v>
      </c>
      <c r="E6602" s="39">
        <v>43430</v>
      </c>
      <c r="F6602">
        <f t="shared" si="103"/>
        <v>2018</v>
      </c>
    </row>
    <row r="6603" spans="1:6" x14ac:dyDescent="0.25">
      <c r="A6603" t="s">
        <v>3153</v>
      </c>
      <c r="B6603" t="s">
        <v>5044</v>
      </c>
      <c r="C6603" s="37">
        <v>40.880000000000003</v>
      </c>
      <c r="D6603" s="38">
        <v>3.2000000000000001E-2</v>
      </c>
      <c r="E6603" s="39">
        <v>43430</v>
      </c>
      <c r="F6603">
        <f t="shared" si="103"/>
        <v>2018</v>
      </c>
    </row>
    <row r="6604" spans="1:6" x14ac:dyDescent="0.25">
      <c r="A6604" t="s">
        <v>3153</v>
      </c>
      <c r="B6604" t="s">
        <v>5044</v>
      </c>
      <c r="C6604" s="37">
        <v>10.220000000000001</v>
      </c>
      <c r="D6604" s="38">
        <v>8.0000000000000002E-3</v>
      </c>
      <c r="E6604" s="39">
        <v>43430</v>
      </c>
      <c r="F6604">
        <f t="shared" si="103"/>
        <v>2018</v>
      </c>
    </row>
    <row r="6605" spans="1:6" x14ac:dyDescent="0.25">
      <c r="A6605" t="s">
        <v>3153</v>
      </c>
      <c r="B6605" t="s">
        <v>5044</v>
      </c>
      <c r="C6605" s="37">
        <v>61.2</v>
      </c>
      <c r="D6605" s="38">
        <v>8.3370000000000007E-3</v>
      </c>
      <c r="E6605" s="39">
        <v>43430</v>
      </c>
      <c r="F6605">
        <f t="shared" si="103"/>
        <v>2018</v>
      </c>
    </row>
    <row r="6606" spans="1:6" x14ac:dyDescent="0.25">
      <c r="A6606" t="s">
        <v>3153</v>
      </c>
      <c r="B6606" t="s">
        <v>5044</v>
      </c>
      <c r="C6606" s="37">
        <v>45.99</v>
      </c>
      <c r="D6606" s="38">
        <v>3.5999999999999997E-2</v>
      </c>
      <c r="E6606" s="39">
        <v>43430</v>
      </c>
      <c r="F6606">
        <f t="shared" si="103"/>
        <v>2018</v>
      </c>
    </row>
    <row r="6607" spans="1:6" x14ac:dyDescent="0.25">
      <c r="A6607" t="s">
        <v>3153</v>
      </c>
      <c r="B6607" t="s">
        <v>5044</v>
      </c>
      <c r="C6607" s="37">
        <v>65.13</v>
      </c>
      <c r="D6607" s="38">
        <v>5.0999999999999997E-2</v>
      </c>
      <c r="E6607" s="39">
        <v>43430</v>
      </c>
      <c r="F6607">
        <f t="shared" si="103"/>
        <v>2018</v>
      </c>
    </row>
    <row r="6608" spans="1:6" x14ac:dyDescent="0.25">
      <c r="A6608" t="s">
        <v>3153</v>
      </c>
      <c r="B6608" t="s">
        <v>5044</v>
      </c>
      <c r="C6608" s="37">
        <v>30.66</v>
      </c>
      <c r="D6608" s="38">
        <v>2.4E-2</v>
      </c>
      <c r="E6608" s="39">
        <v>43430</v>
      </c>
      <c r="F6608">
        <f t="shared" si="103"/>
        <v>2018</v>
      </c>
    </row>
    <row r="6609" spans="1:6" x14ac:dyDescent="0.25">
      <c r="A6609" t="s">
        <v>3153</v>
      </c>
      <c r="B6609" t="s">
        <v>5044</v>
      </c>
      <c r="C6609" s="37">
        <v>15.33</v>
      </c>
      <c r="D6609" s="38">
        <v>1.2E-2</v>
      </c>
      <c r="E6609" s="39">
        <v>43430</v>
      </c>
      <c r="F6609">
        <f t="shared" si="103"/>
        <v>2018</v>
      </c>
    </row>
    <row r="6610" spans="1:6" x14ac:dyDescent="0.25">
      <c r="A6610" t="s">
        <v>3153</v>
      </c>
      <c r="B6610" t="s">
        <v>5044</v>
      </c>
      <c r="C6610" s="37">
        <v>130.26</v>
      </c>
      <c r="D6610" s="38">
        <v>0.10199999999999999</v>
      </c>
      <c r="E6610" s="39">
        <v>43430</v>
      </c>
      <c r="F6610">
        <f t="shared" si="103"/>
        <v>2018</v>
      </c>
    </row>
    <row r="6611" spans="1:6" x14ac:dyDescent="0.25">
      <c r="A6611" t="s">
        <v>3153</v>
      </c>
      <c r="B6611" t="s">
        <v>5044</v>
      </c>
      <c r="C6611" s="37">
        <v>35.770000000000003</v>
      </c>
      <c r="D6611" s="38">
        <v>2.8000000000000001E-2</v>
      </c>
      <c r="E6611" s="39">
        <v>43430</v>
      </c>
      <c r="F6611">
        <f t="shared" si="103"/>
        <v>2018</v>
      </c>
    </row>
    <row r="6612" spans="1:6" x14ac:dyDescent="0.25">
      <c r="A6612" t="s">
        <v>3153</v>
      </c>
      <c r="B6612" t="s">
        <v>5044</v>
      </c>
      <c r="C6612" s="37">
        <v>25.55</v>
      </c>
      <c r="D6612" s="38">
        <v>0.02</v>
      </c>
      <c r="E6612" s="39">
        <v>43430</v>
      </c>
      <c r="F6612">
        <f t="shared" si="103"/>
        <v>2018</v>
      </c>
    </row>
    <row r="6613" spans="1:6" x14ac:dyDescent="0.25">
      <c r="A6613" t="s">
        <v>3153</v>
      </c>
      <c r="B6613" t="s">
        <v>5044</v>
      </c>
      <c r="C6613" s="37">
        <v>10.220000000000001</v>
      </c>
      <c r="D6613" s="38">
        <v>8.0000000000000002E-3</v>
      </c>
      <c r="E6613" s="39">
        <v>43430</v>
      </c>
      <c r="F6613">
        <f t="shared" si="103"/>
        <v>2018</v>
      </c>
    </row>
    <row r="6614" spans="1:6" x14ac:dyDescent="0.25">
      <c r="A6614" t="s">
        <v>3153</v>
      </c>
      <c r="B6614" t="s">
        <v>5044</v>
      </c>
      <c r="C6614" s="37">
        <v>65.13</v>
      </c>
      <c r="D6614" s="38">
        <v>5.0999999999999997E-2</v>
      </c>
      <c r="E6614" s="39">
        <v>43430</v>
      </c>
      <c r="F6614">
        <f t="shared" si="103"/>
        <v>2018</v>
      </c>
    </row>
    <row r="6615" spans="1:6" x14ac:dyDescent="0.25">
      <c r="A6615" t="s">
        <v>3153</v>
      </c>
      <c r="B6615" t="s">
        <v>5044</v>
      </c>
      <c r="C6615" s="37">
        <v>130.26</v>
      </c>
      <c r="D6615" s="38">
        <v>0.10199999999999999</v>
      </c>
      <c r="E6615" s="39">
        <v>43430</v>
      </c>
      <c r="F6615">
        <f t="shared" si="103"/>
        <v>2018</v>
      </c>
    </row>
    <row r="6616" spans="1:6" x14ac:dyDescent="0.25">
      <c r="A6616" t="s">
        <v>3153</v>
      </c>
      <c r="B6616" t="s">
        <v>5044</v>
      </c>
      <c r="C6616" s="37">
        <v>30.66</v>
      </c>
      <c r="D6616" s="38">
        <v>2.4E-2</v>
      </c>
      <c r="E6616" s="39">
        <v>43430</v>
      </c>
      <c r="F6616">
        <f t="shared" si="103"/>
        <v>2018</v>
      </c>
    </row>
    <row r="6617" spans="1:6" x14ac:dyDescent="0.25">
      <c r="A6617" t="s">
        <v>3153</v>
      </c>
      <c r="B6617" t="s">
        <v>5044</v>
      </c>
      <c r="C6617" s="37">
        <v>10.220000000000001</v>
      </c>
      <c r="D6617" s="38">
        <v>8.0000000000000002E-3</v>
      </c>
      <c r="E6617" s="39">
        <v>43430</v>
      </c>
      <c r="F6617">
        <f t="shared" si="103"/>
        <v>2018</v>
      </c>
    </row>
    <row r="6618" spans="1:6" x14ac:dyDescent="0.25">
      <c r="A6618" t="s">
        <v>3153</v>
      </c>
      <c r="B6618" t="s">
        <v>5044</v>
      </c>
      <c r="C6618" s="37">
        <v>61.2</v>
      </c>
      <c r="D6618" s="38">
        <v>8.3370000000000007E-3</v>
      </c>
      <c r="E6618" s="39">
        <v>43430</v>
      </c>
      <c r="F6618">
        <f t="shared" si="103"/>
        <v>2018</v>
      </c>
    </row>
    <row r="6619" spans="1:6" x14ac:dyDescent="0.25">
      <c r="A6619" t="s">
        <v>3153</v>
      </c>
      <c r="B6619" t="s">
        <v>5044</v>
      </c>
      <c r="C6619" s="37">
        <v>40.880000000000003</v>
      </c>
      <c r="D6619" s="38">
        <v>3.2000000000000001E-2</v>
      </c>
      <c r="E6619" s="39">
        <v>43430</v>
      </c>
      <c r="F6619">
        <f t="shared" si="103"/>
        <v>2018</v>
      </c>
    </row>
    <row r="6620" spans="1:6" x14ac:dyDescent="0.25">
      <c r="A6620" t="s">
        <v>3153</v>
      </c>
      <c r="B6620" t="s">
        <v>5044</v>
      </c>
      <c r="C6620" s="37">
        <v>20.440000000000001</v>
      </c>
      <c r="D6620" s="38">
        <v>1.6E-2</v>
      </c>
      <c r="E6620" s="39">
        <v>43430</v>
      </c>
      <c r="F6620">
        <f t="shared" si="103"/>
        <v>2018</v>
      </c>
    </row>
    <row r="6621" spans="1:6" x14ac:dyDescent="0.25">
      <c r="A6621" t="s">
        <v>3153</v>
      </c>
      <c r="B6621" t="s">
        <v>5044</v>
      </c>
      <c r="C6621" s="37">
        <v>10.220000000000001</v>
      </c>
      <c r="D6621" s="38">
        <v>8.0000000000000002E-3</v>
      </c>
      <c r="E6621" s="39">
        <v>43430</v>
      </c>
      <c r="F6621">
        <f t="shared" si="103"/>
        <v>2018</v>
      </c>
    </row>
    <row r="6622" spans="1:6" x14ac:dyDescent="0.25">
      <c r="A6622" t="s">
        <v>3153</v>
      </c>
      <c r="B6622" t="s">
        <v>5044</v>
      </c>
      <c r="C6622" s="37">
        <v>25.55</v>
      </c>
      <c r="D6622" s="38">
        <v>0.02</v>
      </c>
      <c r="E6622" s="39">
        <v>43430</v>
      </c>
      <c r="F6622">
        <f t="shared" si="103"/>
        <v>2018</v>
      </c>
    </row>
    <row r="6623" spans="1:6" x14ac:dyDescent="0.25">
      <c r="A6623" t="s">
        <v>3153</v>
      </c>
      <c r="B6623" t="s">
        <v>5044</v>
      </c>
      <c r="C6623" s="37">
        <v>195.39</v>
      </c>
      <c r="D6623" s="38">
        <v>0.153</v>
      </c>
      <c r="E6623" s="39">
        <v>43430</v>
      </c>
      <c r="F6623">
        <f t="shared" si="103"/>
        <v>2018</v>
      </c>
    </row>
    <row r="6624" spans="1:6" x14ac:dyDescent="0.25">
      <c r="A6624" t="s">
        <v>3153</v>
      </c>
      <c r="B6624" t="s">
        <v>5044</v>
      </c>
      <c r="C6624" s="37">
        <v>5.1100000000000003</v>
      </c>
      <c r="D6624" s="38">
        <v>4.0000000000000001E-3</v>
      </c>
      <c r="E6624" s="39">
        <v>43430</v>
      </c>
      <c r="F6624">
        <f t="shared" si="103"/>
        <v>2018</v>
      </c>
    </row>
    <row r="6625" spans="1:6" x14ac:dyDescent="0.25">
      <c r="A6625" t="s">
        <v>3153</v>
      </c>
      <c r="B6625" t="s">
        <v>5044</v>
      </c>
      <c r="C6625" s="37">
        <v>61.32</v>
      </c>
      <c r="D6625" s="38">
        <v>4.8000000000000001E-2</v>
      </c>
      <c r="E6625" s="39">
        <v>43430</v>
      </c>
      <c r="F6625">
        <f t="shared" si="103"/>
        <v>2018</v>
      </c>
    </row>
    <row r="6626" spans="1:6" x14ac:dyDescent="0.25">
      <c r="A6626" t="s">
        <v>3153</v>
      </c>
      <c r="B6626" t="s">
        <v>5044</v>
      </c>
      <c r="C6626" s="37">
        <v>35.770000000000003</v>
      </c>
      <c r="D6626" s="38">
        <v>2.8000000000000001E-2</v>
      </c>
      <c r="E6626" s="39">
        <v>43430</v>
      </c>
      <c r="F6626">
        <f t="shared" si="103"/>
        <v>2018</v>
      </c>
    </row>
    <row r="6627" spans="1:6" x14ac:dyDescent="0.25">
      <c r="A6627" t="s">
        <v>3153</v>
      </c>
      <c r="B6627" t="s">
        <v>5044</v>
      </c>
      <c r="C6627" s="37">
        <v>5.1100000000000003</v>
      </c>
      <c r="D6627" s="38">
        <v>4.0000000000000001E-3</v>
      </c>
      <c r="E6627" s="39">
        <v>43430</v>
      </c>
      <c r="F6627">
        <f t="shared" si="103"/>
        <v>2018</v>
      </c>
    </row>
    <row r="6628" spans="1:6" x14ac:dyDescent="0.25">
      <c r="A6628" t="s">
        <v>3153</v>
      </c>
      <c r="B6628" t="s">
        <v>5044</v>
      </c>
      <c r="C6628" s="37">
        <v>130.26</v>
      </c>
      <c r="D6628" s="38">
        <v>0.10199999999999999</v>
      </c>
      <c r="E6628" s="39">
        <v>43430</v>
      </c>
      <c r="F6628">
        <f t="shared" si="103"/>
        <v>2018</v>
      </c>
    </row>
    <row r="6629" spans="1:6" x14ac:dyDescent="0.25">
      <c r="A6629" t="s">
        <v>3153</v>
      </c>
      <c r="B6629" t="s">
        <v>5044</v>
      </c>
      <c r="C6629" s="37">
        <v>25.55</v>
      </c>
      <c r="D6629" s="38">
        <v>0.02</v>
      </c>
      <c r="E6629" s="39">
        <v>43430</v>
      </c>
      <c r="F6629">
        <f t="shared" si="103"/>
        <v>2018</v>
      </c>
    </row>
    <row r="6630" spans="1:6" x14ac:dyDescent="0.25">
      <c r="A6630" t="s">
        <v>3153</v>
      </c>
      <c r="B6630" t="s">
        <v>5044</v>
      </c>
      <c r="C6630" s="37">
        <v>10.220000000000001</v>
      </c>
      <c r="D6630" s="38">
        <v>8.0000000000000002E-3</v>
      </c>
      <c r="E6630" s="39">
        <v>43430</v>
      </c>
      <c r="F6630">
        <f t="shared" si="103"/>
        <v>2018</v>
      </c>
    </row>
    <row r="6631" spans="1:6" x14ac:dyDescent="0.25">
      <c r="A6631" t="s">
        <v>3153</v>
      </c>
      <c r="B6631" t="s">
        <v>5044</v>
      </c>
      <c r="C6631" s="37">
        <v>61.32</v>
      </c>
      <c r="D6631" s="38">
        <v>4.8000000000000001E-2</v>
      </c>
      <c r="E6631" s="39">
        <v>43430</v>
      </c>
      <c r="F6631">
        <f t="shared" si="103"/>
        <v>2018</v>
      </c>
    </row>
    <row r="6632" spans="1:6" x14ac:dyDescent="0.25">
      <c r="A6632" t="s">
        <v>3153</v>
      </c>
      <c r="B6632" t="s">
        <v>5044</v>
      </c>
      <c r="C6632" s="37">
        <v>15.33</v>
      </c>
      <c r="D6632" s="38">
        <v>1.2E-2</v>
      </c>
      <c r="E6632" s="39">
        <v>43430</v>
      </c>
      <c r="F6632">
        <f t="shared" si="103"/>
        <v>2018</v>
      </c>
    </row>
    <row r="6633" spans="1:6" x14ac:dyDescent="0.25">
      <c r="A6633" t="s">
        <v>3153</v>
      </c>
      <c r="B6633" t="s">
        <v>5044</v>
      </c>
      <c r="C6633" s="37">
        <v>25.55</v>
      </c>
      <c r="D6633" s="38">
        <v>0.02</v>
      </c>
      <c r="E6633" s="39">
        <v>43430</v>
      </c>
      <c r="F6633">
        <f t="shared" si="103"/>
        <v>2018</v>
      </c>
    </row>
    <row r="6634" spans="1:6" x14ac:dyDescent="0.25">
      <c r="A6634" t="s">
        <v>3153</v>
      </c>
      <c r="B6634" t="s">
        <v>5044</v>
      </c>
      <c r="C6634" s="37">
        <v>130.26</v>
      </c>
      <c r="D6634" s="38">
        <v>0.10199999999999999</v>
      </c>
      <c r="E6634" s="39">
        <v>43430</v>
      </c>
      <c r="F6634">
        <f t="shared" si="103"/>
        <v>2018</v>
      </c>
    </row>
    <row r="6635" spans="1:6" x14ac:dyDescent="0.25">
      <c r="A6635" t="s">
        <v>3153</v>
      </c>
      <c r="B6635" t="s">
        <v>5044</v>
      </c>
      <c r="C6635" s="37">
        <v>25.55</v>
      </c>
      <c r="D6635" s="38">
        <v>0.02</v>
      </c>
      <c r="E6635" s="39">
        <v>43430</v>
      </c>
      <c r="F6635">
        <f t="shared" si="103"/>
        <v>2018</v>
      </c>
    </row>
    <row r="6636" spans="1:6" x14ac:dyDescent="0.25">
      <c r="A6636" t="s">
        <v>3153</v>
      </c>
      <c r="B6636" t="s">
        <v>5044</v>
      </c>
      <c r="C6636" s="37">
        <v>130.26</v>
      </c>
      <c r="D6636" s="38">
        <v>0.10199999999999999</v>
      </c>
      <c r="E6636" s="39">
        <v>43430</v>
      </c>
      <c r="F6636">
        <f t="shared" si="103"/>
        <v>2018</v>
      </c>
    </row>
    <row r="6637" spans="1:6" x14ac:dyDescent="0.25">
      <c r="A6637" t="s">
        <v>3153</v>
      </c>
      <c r="B6637" t="s">
        <v>5044</v>
      </c>
      <c r="C6637" s="37">
        <v>10.220000000000001</v>
      </c>
      <c r="D6637" s="38">
        <v>8.0000000000000002E-3</v>
      </c>
      <c r="E6637" s="39">
        <v>43430</v>
      </c>
      <c r="F6637">
        <f t="shared" si="103"/>
        <v>2018</v>
      </c>
    </row>
    <row r="6638" spans="1:6" x14ac:dyDescent="0.25">
      <c r="A6638" t="s">
        <v>3153</v>
      </c>
      <c r="B6638" t="s">
        <v>5044</v>
      </c>
      <c r="C6638" s="37">
        <v>40.880000000000003</v>
      </c>
      <c r="D6638" s="38">
        <v>3.2000000000000001E-2</v>
      </c>
      <c r="E6638" s="39">
        <v>43430</v>
      </c>
      <c r="F6638">
        <f t="shared" si="103"/>
        <v>2018</v>
      </c>
    </row>
    <row r="6639" spans="1:6" x14ac:dyDescent="0.25">
      <c r="A6639" t="s">
        <v>3153</v>
      </c>
      <c r="B6639" t="s">
        <v>5044</v>
      </c>
      <c r="C6639" s="37">
        <v>40.880000000000003</v>
      </c>
      <c r="D6639" s="38">
        <v>3.2000000000000001E-2</v>
      </c>
      <c r="E6639" s="39">
        <v>43430</v>
      </c>
      <c r="F6639">
        <f t="shared" si="103"/>
        <v>2018</v>
      </c>
    </row>
    <row r="6640" spans="1:6" x14ac:dyDescent="0.25">
      <c r="A6640" t="s">
        <v>3153</v>
      </c>
      <c r="B6640" t="s">
        <v>5044</v>
      </c>
      <c r="C6640" s="37">
        <v>130.26</v>
      </c>
      <c r="D6640" s="38">
        <v>0.10199999999999999</v>
      </c>
      <c r="E6640" s="39">
        <v>43430</v>
      </c>
      <c r="F6640">
        <f t="shared" si="103"/>
        <v>2018</v>
      </c>
    </row>
    <row r="6641" spans="1:6" x14ac:dyDescent="0.25">
      <c r="A6641" t="s">
        <v>3153</v>
      </c>
      <c r="B6641" t="s">
        <v>5044</v>
      </c>
      <c r="C6641" s="37">
        <v>10.220000000000001</v>
      </c>
      <c r="D6641" s="38">
        <v>8.0000000000000002E-3</v>
      </c>
      <c r="E6641" s="39">
        <v>43430</v>
      </c>
      <c r="F6641">
        <f t="shared" si="103"/>
        <v>2018</v>
      </c>
    </row>
    <row r="6642" spans="1:6" x14ac:dyDescent="0.25">
      <c r="A6642" t="s">
        <v>3153</v>
      </c>
      <c r="B6642" t="s">
        <v>5044</v>
      </c>
      <c r="C6642" s="37">
        <v>35.770000000000003</v>
      </c>
      <c r="D6642" s="38">
        <v>2.8000000000000001E-2</v>
      </c>
      <c r="E6642" s="39">
        <v>43430</v>
      </c>
      <c r="F6642">
        <f t="shared" si="103"/>
        <v>2018</v>
      </c>
    </row>
    <row r="6643" spans="1:6" x14ac:dyDescent="0.25">
      <c r="A6643" t="s">
        <v>3153</v>
      </c>
      <c r="B6643" t="s">
        <v>5044</v>
      </c>
      <c r="C6643" s="37">
        <v>10.220000000000001</v>
      </c>
      <c r="D6643" s="38">
        <v>8.0000000000000002E-3</v>
      </c>
      <c r="E6643" s="39">
        <v>43430</v>
      </c>
      <c r="F6643">
        <f t="shared" si="103"/>
        <v>2018</v>
      </c>
    </row>
    <row r="6644" spans="1:6" x14ac:dyDescent="0.25">
      <c r="A6644" t="s">
        <v>3153</v>
      </c>
      <c r="B6644" t="s">
        <v>5044</v>
      </c>
      <c r="C6644" s="37">
        <v>51.1</v>
      </c>
      <c r="D6644" s="38">
        <v>0.04</v>
      </c>
      <c r="E6644" s="39">
        <v>43430</v>
      </c>
      <c r="F6644">
        <f t="shared" si="103"/>
        <v>2018</v>
      </c>
    </row>
    <row r="6645" spans="1:6" x14ac:dyDescent="0.25">
      <c r="A6645" t="s">
        <v>3153</v>
      </c>
      <c r="B6645" t="s">
        <v>5044</v>
      </c>
      <c r="C6645" s="37">
        <v>260.52</v>
      </c>
      <c r="D6645" s="38">
        <v>0.20399999999999999</v>
      </c>
      <c r="E6645" s="39">
        <v>43430</v>
      </c>
      <c r="F6645">
        <f t="shared" si="103"/>
        <v>2018</v>
      </c>
    </row>
    <row r="6646" spans="1:6" x14ac:dyDescent="0.25">
      <c r="A6646" t="s">
        <v>3153</v>
      </c>
      <c r="B6646" t="s">
        <v>5044</v>
      </c>
      <c r="C6646" s="37">
        <v>30.66</v>
      </c>
      <c r="D6646" s="38">
        <v>2.4E-2</v>
      </c>
      <c r="E6646" s="39">
        <v>43430</v>
      </c>
      <c r="F6646">
        <f t="shared" si="103"/>
        <v>2018</v>
      </c>
    </row>
    <row r="6647" spans="1:6" x14ac:dyDescent="0.25">
      <c r="A6647" t="s">
        <v>3153</v>
      </c>
      <c r="B6647" t="s">
        <v>5044</v>
      </c>
      <c r="C6647" s="37">
        <v>10.220000000000001</v>
      </c>
      <c r="D6647" s="38">
        <v>8.0000000000000002E-3</v>
      </c>
      <c r="E6647" s="39">
        <v>43430</v>
      </c>
      <c r="F6647">
        <f t="shared" si="103"/>
        <v>2018</v>
      </c>
    </row>
    <row r="6648" spans="1:6" x14ac:dyDescent="0.25">
      <c r="A6648" t="s">
        <v>3153</v>
      </c>
      <c r="B6648" t="s">
        <v>5045</v>
      </c>
      <c r="C6648" s="37">
        <v>78.12</v>
      </c>
      <c r="D6648" s="38">
        <v>6.4399999999999999E-2</v>
      </c>
      <c r="E6648" s="39">
        <v>43406</v>
      </c>
      <c r="F6648">
        <f t="shared" si="103"/>
        <v>2018</v>
      </c>
    </row>
    <row r="6649" spans="1:6" x14ac:dyDescent="0.25">
      <c r="A6649" t="s">
        <v>3153</v>
      </c>
      <c r="B6649" t="s">
        <v>5045</v>
      </c>
      <c r="C6649" s="37">
        <v>78.12</v>
      </c>
      <c r="D6649" s="38">
        <v>6.4399999999999999E-2</v>
      </c>
      <c r="E6649" s="39">
        <v>43406</v>
      </c>
      <c r="F6649">
        <f t="shared" si="103"/>
        <v>2018</v>
      </c>
    </row>
    <row r="6650" spans="1:6" x14ac:dyDescent="0.25">
      <c r="A6650" t="s">
        <v>3153</v>
      </c>
      <c r="B6650" t="s">
        <v>5045</v>
      </c>
      <c r="C6650" s="37">
        <v>40.880000000000003</v>
      </c>
      <c r="D6650" s="38">
        <v>3.2000000000000001E-2</v>
      </c>
      <c r="E6650" s="39">
        <v>43406</v>
      </c>
      <c r="F6650">
        <f t="shared" si="103"/>
        <v>2018</v>
      </c>
    </row>
    <row r="6651" spans="1:6" x14ac:dyDescent="0.25">
      <c r="A6651" t="s">
        <v>3153</v>
      </c>
      <c r="B6651" t="s">
        <v>5045</v>
      </c>
      <c r="C6651" s="37">
        <v>65.13</v>
      </c>
      <c r="D6651" s="38">
        <v>5.0999999999999997E-2</v>
      </c>
      <c r="E6651" s="39">
        <v>43406</v>
      </c>
      <c r="F6651">
        <f t="shared" si="103"/>
        <v>2018</v>
      </c>
    </row>
    <row r="6652" spans="1:6" x14ac:dyDescent="0.25">
      <c r="A6652" t="s">
        <v>3153</v>
      </c>
      <c r="B6652" t="s">
        <v>5045</v>
      </c>
      <c r="C6652" s="37">
        <v>76.650000000000006</v>
      </c>
      <c r="D6652" s="38">
        <v>0.06</v>
      </c>
      <c r="E6652" s="39">
        <v>43406</v>
      </c>
      <c r="F6652">
        <f t="shared" si="103"/>
        <v>2018</v>
      </c>
    </row>
    <row r="6653" spans="1:6" x14ac:dyDescent="0.25">
      <c r="A6653" t="s">
        <v>3153</v>
      </c>
      <c r="B6653" t="s">
        <v>5045</v>
      </c>
      <c r="C6653" s="37">
        <v>56.21</v>
      </c>
      <c r="D6653" s="38">
        <v>4.3999999999999997E-2</v>
      </c>
      <c r="E6653" s="39">
        <v>43406</v>
      </c>
      <c r="F6653">
        <f t="shared" si="103"/>
        <v>2018</v>
      </c>
    </row>
    <row r="6654" spans="1:6" x14ac:dyDescent="0.25">
      <c r="A6654" t="s">
        <v>3153</v>
      </c>
      <c r="B6654" t="s">
        <v>5045</v>
      </c>
      <c r="C6654" s="37">
        <v>10.220000000000001</v>
      </c>
      <c r="D6654" s="38">
        <v>8.0000000000000002E-3</v>
      </c>
      <c r="E6654" s="39">
        <v>43406</v>
      </c>
      <c r="F6654">
        <f t="shared" si="103"/>
        <v>2018</v>
      </c>
    </row>
    <row r="6655" spans="1:6" x14ac:dyDescent="0.25">
      <c r="A6655" t="s">
        <v>3153</v>
      </c>
      <c r="B6655" t="s">
        <v>5045</v>
      </c>
      <c r="C6655" s="37">
        <v>56.21</v>
      </c>
      <c r="D6655" s="38">
        <v>4.3999999999999997E-2</v>
      </c>
      <c r="E6655" s="39">
        <v>43406</v>
      </c>
      <c r="F6655">
        <f t="shared" si="103"/>
        <v>2018</v>
      </c>
    </row>
    <row r="6656" spans="1:6" x14ac:dyDescent="0.25">
      <c r="A6656" t="s">
        <v>3153</v>
      </c>
      <c r="B6656" t="s">
        <v>5045</v>
      </c>
      <c r="C6656" s="37">
        <v>35.770000000000003</v>
      </c>
      <c r="D6656" s="38">
        <v>2.8000000000000001E-2</v>
      </c>
      <c r="E6656" s="39">
        <v>43406</v>
      </c>
      <c r="F6656">
        <f t="shared" si="103"/>
        <v>2018</v>
      </c>
    </row>
    <row r="6657" spans="1:6" x14ac:dyDescent="0.25">
      <c r="A6657" t="s">
        <v>3153</v>
      </c>
      <c r="B6657" t="s">
        <v>5045</v>
      </c>
      <c r="C6657" s="37">
        <v>56.21</v>
      </c>
      <c r="D6657" s="38">
        <v>4.3999999999999997E-2</v>
      </c>
      <c r="E6657" s="39">
        <v>43406</v>
      </c>
      <c r="F6657">
        <f t="shared" si="103"/>
        <v>2018</v>
      </c>
    </row>
    <row r="6658" spans="1:6" x14ac:dyDescent="0.25">
      <c r="A6658" t="s">
        <v>3153</v>
      </c>
      <c r="B6658" t="s">
        <v>5045</v>
      </c>
      <c r="C6658" s="37">
        <v>51.1</v>
      </c>
      <c r="D6658" s="38">
        <v>0.04</v>
      </c>
      <c r="E6658" s="39">
        <v>43406</v>
      </c>
      <c r="F6658">
        <f t="shared" si="103"/>
        <v>2018</v>
      </c>
    </row>
    <row r="6659" spans="1:6" x14ac:dyDescent="0.25">
      <c r="A6659" t="s">
        <v>3153</v>
      </c>
      <c r="B6659" t="s">
        <v>5045</v>
      </c>
      <c r="C6659" s="37">
        <v>102.2</v>
      </c>
      <c r="D6659" s="38">
        <v>0.08</v>
      </c>
      <c r="E6659" s="39">
        <v>43406</v>
      </c>
      <c r="F6659">
        <f t="shared" ref="F6659:F6722" si="104">YEAR(E6659)</f>
        <v>2018</v>
      </c>
    </row>
    <row r="6660" spans="1:6" x14ac:dyDescent="0.25">
      <c r="A6660" t="s">
        <v>3153</v>
      </c>
      <c r="B6660" t="s">
        <v>5045</v>
      </c>
      <c r="C6660" s="37">
        <v>65.13</v>
      </c>
      <c r="D6660" s="38">
        <v>5.0999999999999997E-2</v>
      </c>
      <c r="E6660" s="39">
        <v>43406</v>
      </c>
      <c r="F6660">
        <f t="shared" si="104"/>
        <v>2018</v>
      </c>
    </row>
    <row r="6661" spans="1:6" x14ac:dyDescent="0.25">
      <c r="A6661" t="s">
        <v>3153</v>
      </c>
      <c r="B6661" t="s">
        <v>5045</v>
      </c>
      <c r="C6661" s="37">
        <v>61.2</v>
      </c>
      <c r="D6661" s="38">
        <v>8.3370000000000007E-3</v>
      </c>
      <c r="E6661" s="39">
        <v>43406</v>
      </c>
      <c r="F6661">
        <f t="shared" si="104"/>
        <v>2018</v>
      </c>
    </row>
    <row r="6662" spans="1:6" x14ac:dyDescent="0.25">
      <c r="A6662" t="s">
        <v>3153</v>
      </c>
      <c r="B6662" t="s">
        <v>5045</v>
      </c>
      <c r="C6662" s="37">
        <v>71.540000000000006</v>
      </c>
      <c r="D6662" s="38">
        <v>5.6000000000000001E-2</v>
      </c>
      <c r="E6662" s="39">
        <v>43406</v>
      </c>
      <c r="F6662">
        <f t="shared" si="104"/>
        <v>2018</v>
      </c>
    </row>
    <row r="6663" spans="1:6" x14ac:dyDescent="0.25">
      <c r="A6663" t="s">
        <v>3153</v>
      </c>
      <c r="B6663" t="s">
        <v>5045</v>
      </c>
      <c r="C6663" s="37">
        <v>81.760000000000005</v>
      </c>
      <c r="D6663" s="38">
        <v>6.4000000000000001E-2</v>
      </c>
      <c r="E6663" s="39">
        <v>43406</v>
      </c>
      <c r="F6663">
        <f t="shared" si="104"/>
        <v>2018</v>
      </c>
    </row>
    <row r="6664" spans="1:6" x14ac:dyDescent="0.25">
      <c r="A6664" t="s">
        <v>3153</v>
      </c>
      <c r="B6664" t="s">
        <v>5045</v>
      </c>
      <c r="C6664" s="37">
        <v>61.2</v>
      </c>
      <c r="D6664" s="38">
        <v>8.3370000000000007E-3</v>
      </c>
      <c r="E6664" s="39">
        <v>43406</v>
      </c>
      <c r="F6664">
        <f t="shared" si="104"/>
        <v>2018</v>
      </c>
    </row>
    <row r="6665" spans="1:6" x14ac:dyDescent="0.25">
      <c r="A6665" t="s">
        <v>3153</v>
      </c>
      <c r="B6665" t="s">
        <v>5045</v>
      </c>
      <c r="C6665" s="37">
        <v>56.21</v>
      </c>
      <c r="D6665" s="38">
        <v>4.3999999999999997E-2</v>
      </c>
      <c r="E6665" s="39">
        <v>43406</v>
      </c>
      <c r="F6665">
        <f t="shared" si="104"/>
        <v>2018</v>
      </c>
    </row>
    <row r="6666" spans="1:6" x14ac:dyDescent="0.25">
      <c r="A6666" t="s">
        <v>3153</v>
      </c>
      <c r="B6666" t="s">
        <v>5045</v>
      </c>
      <c r="C6666" s="37">
        <v>61.2</v>
      </c>
      <c r="D6666" s="38">
        <v>8.3370000000000007E-3</v>
      </c>
      <c r="E6666" s="39">
        <v>43406</v>
      </c>
      <c r="F6666">
        <f t="shared" si="104"/>
        <v>2018</v>
      </c>
    </row>
    <row r="6667" spans="1:6" x14ac:dyDescent="0.25">
      <c r="A6667" t="s">
        <v>3153</v>
      </c>
      <c r="B6667" t="s">
        <v>5045</v>
      </c>
      <c r="C6667" s="37">
        <v>10.220000000000001</v>
      </c>
      <c r="D6667" s="38">
        <v>8.0000000000000002E-3</v>
      </c>
      <c r="E6667" s="39">
        <v>43406</v>
      </c>
      <c r="F6667">
        <f t="shared" si="104"/>
        <v>2018</v>
      </c>
    </row>
    <row r="6668" spans="1:6" x14ac:dyDescent="0.25">
      <c r="A6668" t="s">
        <v>3153</v>
      </c>
      <c r="B6668" t="s">
        <v>5045</v>
      </c>
      <c r="C6668" s="37">
        <v>25.55</v>
      </c>
      <c r="D6668" s="38">
        <v>0.02</v>
      </c>
      <c r="E6668" s="39">
        <v>43406</v>
      </c>
      <c r="F6668">
        <f t="shared" si="104"/>
        <v>2018</v>
      </c>
    </row>
    <row r="6669" spans="1:6" x14ac:dyDescent="0.25">
      <c r="A6669" t="s">
        <v>3153</v>
      </c>
      <c r="B6669" t="s">
        <v>5045</v>
      </c>
      <c r="C6669" s="37">
        <v>51.1</v>
      </c>
      <c r="D6669" s="38">
        <v>0.04</v>
      </c>
      <c r="E6669" s="39">
        <v>43406</v>
      </c>
      <c r="F6669">
        <f t="shared" si="104"/>
        <v>2018</v>
      </c>
    </row>
    <row r="6670" spans="1:6" x14ac:dyDescent="0.25">
      <c r="A6670" t="s">
        <v>3153</v>
      </c>
      <c r="B6670" t="s">
        <v>5045</v>
      </c>
      <c r="C6670" s="37">
        <v>51.1</v>
      </c>
      <c r="D6670" s="38">
        <v>0.04</v>
      </c>
      <c r="E6670" s="39">
        <v>43406</v>
      </c>
      <c r="F6670">
        <f t="shared" si="104"/>
        <v>2018</v>
      </c>
    </row>
    <row r="6671" spans="1:6" x14ac:dyDescent="0.25">
      <c r="A6671" t="s">
        <v>3153</v>
      </c>
      <c r="B6671" t="s">
        <v>5045</v>
      </c>
      <c r="C6671" s="37">
        <v>56.21</v>
      </c>
      <c r="D6671" s="38">
        <v>4.3999999999999997E-2</v>
      </c>
      <c r="E6671" s="39">
        <v>43406</v>
      </c>
      <c r="F6671">
        <f t="shared" si="104"/>
        <v>2018</v>
      </c>
    </row>
    <row r="6672" spans="1:6" x14ac:dyDescent="0.25">
      <c r="A6672" t="s">
        <v>3153</v>
      </c>
      <c r="B6672" t="s">
        <v>5045</v>
      </c>
      <c r="C6672" s="37">
        <v>5.1100000000000003</v>
      </c>
      <c r="D6672" s="38">
        <v>4.0000000000000001E-3</v>
      </c>
      <c r="E6672" s="39">
        <v>43406</v>
      </c>
      <c r="F6672">
        <f t="shared" si="104"/>
        <v>2018</v>
      </c>
    </row>
    <row r="6673" spans="1:6" x14ac:dyDescent="0.25">
      <c r="A6673" t="s">
        <v>3153</v>
      </c>
      <c r="B6673" t="s">
        <v>5045</v>
      </c>
      <c r="C6673" s="37">
        <v>71.540000000000006</v>
      </c>
      <c r="D6673" s="38">
        <v>5.6000000000000001E-2</v>
      </c>
      <c r="E6673" s="39">
        <v>43406</v>
      </c>
      <c r="F6673">
        <f t="shared" si="104"/>
        <v>2018</v>
      </c>
    </row>
    <row r="6674" spans="1:6" x14ac:dyDescent="0.25">
      <c r="A6674" t="s">
        <v>3153</v>
      </c>
      <c r="B6674" t="s">
        <v>5045</v>
      </c>
      <c r="C6674" s="37">
        <v>5.1100000000000003</v>
      </c>
      <c r="D6674" s="38">
        <v>4.0000000000000001E-3</v>
      </c>
      <c r="E6674" s="39">
        <v>43406</v>
      </c>
      <c r="F6674">
        <f t="shared" si="104"/>
        <v>2018</v>
      </c>
    </row>
    <row r="6675" spans="1:6" x14ac:dyDescent="0.25">
      <c r="A6675" t="s">
        <v>3153</v>
      </c>
      <c r="B6675" t="s">
        <v>5045</v>
      </c>
      <c r="C6675" s="37">
        <v>61.2</v>
      </c>
      <c r="D6675" s="38">
        <v>8.3370000000000007E-3</v>
      </c>
      <c r="E6675" s="39">
        <v>43406</v>
      </c>
      <c r="F6675">
        <f t="shared" si="104"/>
        <v>2018</v>
      </c>
    </row>
    <row r="6676" spans="1:6" x14ac:dyDescent="0.25">
      <c r="A6676" t="s">
        <v>3153</v>
      </c>
      <c r="B6676" t="s">
        <v>5045</v>
      </c>
      <c r="C6676" s="37">
        <v>45.99</v>
      </c>
      <c r="D6676" s="38">
        <v>3.5999999999999997E-2</v>
      </c>
      <c r="E6676" s="39">
        <v>43406</v>
      </c>
      <c r="F6676">
        <f t="shared" si="104"/>
        <v>2018</v>
      </c>
    </row>
    <row r="6677" spans="1:6" x14ac:dyDescent="0.25">
      <c r="A6677" t="s">
        <v>3153</v>
      </c>
      <c r="B6677" t="s">
        <v>5045</v>
      </c>
      <c r="C6677" s="37">
        <v>10.220000000000001</v>
      </c>
      <c r="D6677" s="38">
        <v>8.0000000000000002E-3</v>
      </c>
      <c r="E6677" s="39">
        <v>43406</v>
      </c>
      <c r="F6677">
        <f t="shared" si="104"/>
        <v>2018</v>
      </c>
    </row>
    <row r="6678" spans="1:6" x14ac:dyDescent="0.25">
      <c r="A6678" t="s">
        <v>3153</v>
      </c>
      <c r="B6678" t="s">
        <v>5045</v>
      </c>
      <c r="C6678" s="37">
        <v>65.13</v>
      </c>
      <c r="D6678" s="38">
        <v>5.0999999999999997E-2</v>
      </c>
      <c r="E6678" s="39">
        <v>43406</v>
      </c>
      <c r="F6678">
        <f t="shared" si="104"/>
        <v>2018</v>
      </c>
    </row>
    <row r="6679" spans="1:6" x14ac:dyDescent="0.25">
      <c r="A6679" t="s">
        <v>3153</v>
      </c>
      <c r="B6679" t="s">
        <v>5045</v>
      </c>
      <c r="C6679" s="37">
        <v>10.85</v>
      </c>
      <c r="D6679" s="38">
        <v>8.5000000000000006E-3</v>
      </c>
      <c r="E6679" s="39">
        <v>43406</v>
      </c>
      <c r="F6679">
        <f t="shared" si="104"/>
        <v>2018</v>
      </c>
    </row>
    <row r="6680" spans="1:6" x14ac:dyDescent="0.25">
      <c r="A6680" t="s">
        <v>3153</v>
      </c>
      <c r="B6680" t="s">
        <v>5045</v>
      </c>
      <c r="C6680" s="37">
        <v>81.760000000000005</v>
      </c>
      <c r="D6680" s="38">
        <v>6.4000000000000001E-2</v>
      </c>
      <c r="E6680" s="39">
        <v>43406</v>
      </c>
      <c r="F6680">
        <f t="shared" si="104"/>
        <v>2018</v>
      </c>
    </row>
    <row r="6681" spans="1:6" x14ac:dyDescent="0.25">
      <c r="A6681" t="s">
        <v>3153</v>
      </c>
      <c r="B6681" t="s">
        <v>5045</v>
      </c>
      <c r="C6681" s="37">
        <v>15.33</v>
      </c>
      <c r="D6681" s="38">
        <v>1.2E-2</v>
      </c>
      <c r="E6681" s="39">
        <v>43406</v>
      </c>
      <c r="F6681">
        <f t="shared" si="104"/>
        <v>2018</v>
      </c>
    </row>
    <row r="6682" spans="1:6" x14ac:dyDescent="0.25">
      <c r="A6682" t="s">
        <v>3153</v>
      </c>
      <c r="B6682" t="s">
        <v>5045</v>
      </c>
      <c r="C6682" s="37">
        <v>325.64999999999998</v>
      </c>
      <c r="D6682" s="38">
        <v>0.255</v>
      </c>
      <c r="E6682" s="39">
        <v>43406</v>
      </c>
      <c r="F6682">
        <f t="shared" si="104"/>
        <v>2018</v>
      </c>
    </row>
    <row r="6683" spans="1:6" x14ac:dyDescent="0.25">
      <c r="A6683" t="s">
        <v>3153</v>
      </c>
      <c r="B6683" t="s">
        <v>5045</v>
      </c>
      <c r="C6683" s="37">
        <v>15.33</v>
      </c>
      <c r="D6683" s="38">
        <v>1.2E-2</v>
      </c>
      <c r="E6683" s="39">
        <v>43406</v>
      </c>
      <c r="F6683">
        <f t="shared" si="104"/>
        <v>2018</v>
      </c>
    </row>
    <row r="6684" spans="1:6" x14ac:dyDescent="0.25">
      <c r="A6684" t="s">
        <v>3153</v>
      </c>
      <c r="B6684" t="s">
        <v>5045</v>
      </c>
      <c r="C6684" s="37">
        <v>51.1</v>
      </c>
      <c r="D6684" s="38">
        <v>0.04</v>
      </c>
      <c r="E6684" s="39">
        <v>43406</v>
      </c>
      <c r="F6684">
        <f t="shared" si="104"/>
        <v>2018</v>
      </c>
    </row>
    <row r="6685" spans="1:6" x14ac:dyDescent="0.25">
      <c r="A6685" t="s">
        <v>3153</v>
      </c>
      <c r="B6685" t="s">
        <v>5045</v>
      </c>
      <c r="C6685" s="37">
        <v>130.26</v>
      </c>
      <c r="D6685" s="38">
        <v>0.10199999999999999</v>
      </c>
      <c r="E6685" s="39">
        <v>43406</v>
      </c>
      <c r="F6685">
        <f t="shared" si="104"/>
        <v>2018</v>
      </c>
    </row>
    <row r="6686" spans="1:6" x14ac:dyDescent="0.25">
      <c r="A6686" t="s">
        <v>3153</v>
      </c>
      <c r="B6686" t="s">
        <v>5045</v>
      </c>
      <c r="C6686" s="37">
        <v>30.66</v>
      </c>
      <c r="D6686" s="38">
        <v>2.4E-2</v>
      </c>
      <c r="E6686" s="39">
        <v>43406</v>
      </c>
      <c r="F6686">
        <f t="shared" si="104"/>
        <v>2018</v>
      </c>
    </row>
    <row r="6687" spans="1:6" x14ac:dyDescent="0.25">
      <c r="A6687" t="s">
        <v>3153</v>
      </c>
      <c r="B6687" t="s">
        <v>5045</v>
      </c>
      <c r="C6687" s="37">
        <v>56.21</v>
      </c>
      <c r="D6687" s="38">
        <v>4.3999999999999997E-2</v>
      </c>
      <c r="E6687" s="39">
        <v>43406</v>
      </c>
      <c r="F6687">
        <f t="shared" si="104"/>
        <v>2018</v>
      </c>
    </row>
    <row r="6688" spans="1:6" x14ac:dyDescent="0.25">
      <c r="A6688" t="s">
        <v>3153</v>
      </c>
      <c r="B6688" t="s">
        <v>5045</v>
      </c>
      <c r="C6688" s="37">
        <v>56.21</v>
      </c>
      <c r="D6688" s="38">
        <v>4.3999999999999997E-2</v>
      </c>
      <c r="E6688" s="39">
        <v>43406</v>
      </c>
      <c r="F6688">
        <f t="shared" si="104"/>
        <v>2018</v>
      </c>
    </row>
    <row r="6689" spans="1:6" x14ac:dyDescent="0.25">
      <c r="A6689" t="s">
        <v>3153</v>
      </c>
      <c r="B6689" t="s">
        <v>5045</v>
      </c>
      <c r="C6689" s="37">
        <v>5.1100000000000003</v>
      </c>
      <c r="D6689" s="38">
        <v>4.0000000000000001E-3</v>
      </c>
      <c r="E6689" s="39">
        <v>43406</v>
      </c>
      <c r="F6689">
        <f t="shared" si="104"/>
        <v>2018</v>
      </c>
    </row>
    <row r="6690" spans="1:6" x14ac:dyDescent="0.25">
      <c r="A6690" t="s">
        <v>3153</v>
      </c>
      <c r="B6690" t="s">
        <v>5045</v>
      </c>
      <c r="C6690" s="37">
        <v>61.2</v>
      </c>
      <c r="D6690" s="38">
        <v>8.3370000000000007E-3</v>
      </c>
      <c r="E6690" s="39">
        <v>43406</v>
      </c>
      <c r="F6690">
        <f t="shared" si="104"/>
        <v>2018</v>
      </c>
    </row>
    <row r="6691" spans="1:6" x14ac:dyDescent="0.25">
      <c r="A6691" t="s">
        <v>3153</v>
      </c>
      <c r="B6691" t="s">
        <v>5045</v>
      </c>
      <c r="C6691" s="37">
        <v>5.1100000000000003</v>
      </c>
      <c r="D6691" s="38">
        <v>4.0000000000000001E-3</v>
      </c>
      <c r="E6691" s="39">
        <v>43406</v>
      </c>
      <c r="F6691">
        <f t="shared" si="104"/>
        <v>2018</v>
      </c>
    </row>
    <row r="6692" spans="1:6" x14ac:dyDescent="0.25">
      <c r="A6692" t="s">
        <v>3153</v>
      </c>
      <c r="B6692" t="s">
        <v>5045</v>
      </c>
      <c r="C6692" s="37">
        <v>86.87</v>
      </c>
      <c r="D6692" s="38">
        <v>6.8000000000000005E-2</v>
      </c>
      <c r="E6692" s="39">
        <v>43406</v>
      </c>
      <c r="F6692">
        <f t="shared" si="104"/>
        <v>2018</v>
      </c>
    </row>
    <row r="6693" spans="1:6" x14ac:dyDescent="0.25">
      <c r="A6693" t="s">
        <v>3153</v>
      </c>
      <c r="B6693" t="s">
        <v>5045</v>
      </c>
      <c r="C6693" s="37">
        <v>91.98</v>
      </c>
      <c r="D6693" s="38">
        <v>7.1999999999999995E-2</v>
      </c>
      <c r="E6693" s="39">
        <v>43406</v>
      </c>
      <c r="F6693">
        <f t="shared" si="104"/>
        <v>2018</v>
      </c>
    </row>
    <row r="6694" spans="1:6" x14ac:dyDescent="0.25">
      <c r="A6694" t="s">
        <v>3153</v>
      </c>
      <c r="B6694" t="s">
        <v>5045</v>
      </c>
      <c r="C6694" s="37">
        <v>65.13</v>
      </c>
      <c r="D6694" s="38">
        <v>5.0999999999999997E-2</v>
      </c>
      <c r="E6694" s="39">
        <v>43406</v>
      </c>
      <c r="F6694">
        <f t="shared" si="104"/>
        <v>2018</v>
      </c>
    </row>
    <row r="6695" spans="1:6" x14ac:dyDescent="0.25">
      <c r="A6695" t="s">
        <v>3153</v>
      </c>
      <c r="B6695" t="s">
        <v>5045</v>
      </c>
      <c r="C6695" s="37">
        <v>65.13</v>
      </c>
      <c r="D6695" s="38">
        <v>5.0999999999999997E-2</v>
      </c>
      <c r="E6695" s="39">
        <v>43406</v>
      </c>
      <c r="F6695">
        <f t="shared" si="104"/>
        <v>2018</v>
      </c>
    </row>
    <row r="6696" spans="1:6" x14ac:dyDescent="0.25">
      <c r="A6696" t="s">
        <v>3153</v>
      </c>
      <c r="B6696" t="s">
        <v>5045</v>
      </c>
      <c r="C6696" s="37">
        <v>76.650000000000006</v>
      </c>
      <c r="D6696" s="38">
        <v>0.06</v>
      </c>
      <c r="E6696" s="39">
        <v>43406</v>
      </c>
      <c r="F6696">
        <f t="shared" si="104"/>
        <v>2018</v>
      </c>
    </row>
    <row r="6697" spans="1:6" x14ac:dyDescent="0.25">
      <c r="A6697" t="s">
        <v>3153</v>
      </c>
      <c r="B6697" t="s">
        <v>5045</v>
      </c>
      <c r="C6697" s="37">
        <v>51.1</v>
      </c>
      <c r="D6697" s="38">
        <v>0.04</v>
      </c>
      <c r="E6697" s="39">
        <v>43406</v>
      </c>
      <c r="F6697">
        <f t="shared" si="104"/>
        <v>2018</v>
      </c>
    </row>
    <row r="6698" spans="1:6" x14ac:dyDescent="0.25">
      <c r="A6698" t="s">
        <v>3153</v>
      </c>
      <c r="B6698" t="s">
        <v>5045</v>
      </c>
      <c r="C6698" s="37">
        <v>56.21</v>
      </c>
      <c r="D6698" s="38">
        <v>4.3999999999999997E-2</v>
      </c>
      <c r="E6698" s="39">
        <v>43406</v>
      </c>
      <c r="F6698">
        <f t="shared" si="104"/>
        <v>2018</v>
      </c>
    </row>
    <row r="6699" spans="1:6" x14ac:dyDescent="0.25">
      <c r="A6699" t="s">
        <v>3153</v>
      </c>
      <c r="B6699" t="s">
        <v>5045</v>
      </c>
      <c r="C6699" s="37">
        <v>20.440000000000001</v>
      </c>
      <c r="D6699" s="38">
        <v>1.6E-2</v>
      </c>
      <c r="E6699" s="39">
        <v>43406</v>
      </c>
      <c r="F6699">
        <f t="shared" si="104"/>
        <v>2018</v>
      </c>
    </row>
    <row r="6700" spans="1:6" x14ac:dyDescent="0.25">
      <c r="A6700" t="s">
        <v>3153</v>
      </c>
      <c r="B6700" t="s">
        <v>5045</v>
      </c>
      <c r="C6700" s="37">
        <v>45.99</v>
      </c>
      <c r="D6700" s="38">
        <v>3.5999999999999997E-2</v>
      </c>
      <c r="E6700" s="39">
        <v>43406</v>
      </c>
      <c r="F6700">
        <f t="shared" si="104"/>
        <v>2018</v>
      </c>
    </row>
    <row r="6701" spans="1:6" x14ac:dyDescent="0.25">
      <c r="A6701" t="s">
        <v>3153</v>
      </c>
      <c r="B6701" t="s">
        <v>5045</v>
      </c>
      <c r="C6701" s="37">
        <v>76.650000000000006</v>
      </c>
      <c r="D6701" s="38">
        <v>0.06</v>
      </c>
      <c r="E6701" s="39">
        <v>43406</v>
      </c>
      <c r="F6701">
        <f t="shared" si="104"/>
        <v>2018</v>
      </c>
    </row>
    <row r="6702" spans="1:6" x14ac:dyDescent="0.25">
      <c r="A6702" t="s">
        <v>3153</v>
      </c>
      <c r="B6702" t="s">
        <v>5045</v>
      </c>
      <c r="C6702" s="37">
        <v>65.13</v>
      </c>
      <c r="D6702" s="38">
        <v>5.0999999999999997E-2</v>
      </c>
      <c r="E6702" s="39">
        <v>43406</v>
      </c>
      <c r="F6702">
        <f t="shared" si="104"/>
        <v>2018</v>
      </c>
    </row>
    <row r="6703" spans="1:6" x14ac:dyDescent="0.25">
      <c r="A6703" t="s">
        <v>3153</v>
      </c>
      <c r="B6703" t="s">
        <v>5045</v>
      </c>
      <c r="C6703" s="37">
        <v>61.2</v>
      </c>
      <c r="D6703" s="38">
        <v>8.3370000000000007E-3</v>
      </c>
      <c r="E6703" s="39">
        <v>43406</v>
      </c>
      <c r="F6703">
        <f t="shared" si="104"/>
        <v>2018</v>
      </c>
    </row>
    <row r="6704" spans="1:6" x14ac:dyDescent="0.25">
      <c r="A6704" t="s">
        <v>3153</v>
      </c>
      <c r="B6704" t="s">
        <v>5045</v>
      </c>
      <c r="C6704" s="37">
        <v>81.760000000000005</v>
      </c>
      <c r="D6704" s="38">
        <v>6.4000000000000001E-2</v>
      </c>
      <c r="E6704" s="39">
        <v>43406</v>
      </c>
      <c r="F6704">
        <f t="shared" si="104"/>
        <v>2018</v>
      </c>
    </row>
    <row r="6705" spans="1:6" x14ac:dyDescent="0.25">
      <c r="A6705" t="s">
        <v>3153</v>
      </c>
      <c r="B6705" t="s">
        <v>5045</v>
      </c>
      <c r="C6705" s="37">
        <v>15.33</v>
      </c>
      <c r="D6705" s="38">
        <v>1.2E-2</v>
      </c>
      <c r="E6705" s="39">
        <v>43406</v>
      </c>
      <c r="F6705">
        <f t="shared" si="104"/>
        <v>2018</v>
      </c>
    </row>
    <row r="6706" spans="1:6" x14ac:dyDescent="0.25">
      <c r="A6706" t="s">
        <v>3153</v>
      </c>
      <c r="B6706" t="s">
        <v>5045</v>
      </c>
      <c r="C6706" s="37">
        <v>66.430000000000007</v>
      </c>
      <c r="D6706" s="38">
        <v>5.1999999999999998E-2</v>
      </c>
      <c r="E6706" s="39">
        <v>43406</v>
      </c>
      <c r="F6706">
        <f t="shared" si="104"/>
        <v>2018</v>
      </c>
    </row>
    <row r="6707" spans="1:6" x14ac:dyDescent="0.25">
      <c r="A6707" t="s">
        <v>3153</v>
      </c>
      <c r="B6707" t="s">
        <v>5045</v>
      </c>
      <c r="C6707" s="37">
        <v>10.85</v>
      </c>
      <c r="D6707" s="38">
        <v>8.5000000000000006E-3</v>
      </c>
      <c r="E6707" s="39">
        <v>43406</v>
      </c>
      <c r="F6707">
        <f t="shared" si="104"/>
        <v>2018</v>
      </c>
    </row>
    <row r="6708" spans="1:6" x14ac:dyDescent="0.25">
      <c r="A6708" t="s">
        <v>3153</v>
      </c>
      <c r="B6708" t="s">
        <v>5045</v>
      </c>
      <c r="C6708" s="37">
        <v>66.430000000000007</v>
      </c>
      <c r="D6708" s="38">
        <v>5.1999999999999998E-2</v>
      </c>
      <c r="E6708" s="39">
        <v>43406</v>
      </c>
      <c r="F6708">
        <f t="shared" si="104"/>
        <v>2018</v>
      </c>
    </row>
    <row r="6709" spans="1:6" x14ac:dyDescent="0.25">
      <c r="A6709" t="s">
        <v>3153</v>
      </c>
      <c r="B6709" t="s">
        <v>5045</v>
      </c>
      <c r="C6709" s="37">
        <v>51.1</v>
      </c>
      <c r="D6709" s="38">
        <v>0.04</v>
      </c>
      <c r="E6709" s="39">
        <v>43406</v>
      </c>
      <c r="F6709">
        <f t="shared" si="104"/>
        <v>2018</v>
      </c>
    </row>
    <row r="6710" spans="1:6" x14ac:dyDescent="0.25">
      <c r="A6710" t="s">
        <v>3153</v>
      </c>
      <c r="B6710" t="s">
        <v>5045</v>
      </c>
      <c r="C6710" s="37">
        <v>20.440000000000001</v>
      </c>
      <c r="D6710" s="38">
        <v>1.6E-2</v>
      </c>
      <c r="E6710" s="39">
        <v>43406</v>
      </c>
      <c r="F6710">
        <f t="shared" si="104"/>
        <v>2018</v>
      </c>
    </row>
    <row r="6711" spans="1:6" x14ac:dyDescent="0.25">
      <c r="A6711" t="s">
        <v>3153</v>
      </c>
      <c r="B6711" t="s">
        <v>5045</v>
      </c>
      <c r="C6711" s="37">
        <v>65.13</v>
      </c>
      <c r="D6711" s="38">
        <v>5.0999999999999997E-2</v>
      </c>
      <c r="E6711" s="39">
        <v>43406</v>
      </c>
      <c r="F6711">
        <f t="shared" si="104"/>
        <v>2018</v>
      </c>
    </row>
    <row r="6712" spans="1:6" x14ac:dyDescent="0.25">
      <c r="A6712" t="s">
        <v>3153</v>
      </c>
      <c r="B6712" t="s">
        <v>5045</v>
      </c>
      <c r="C6712" s="37">
        <v>10.220000000000001</v>
      </c>
      <c r="D6712" s="38">
        <v>8.0000000000000002E-3</v>
      </c>
      <c r="E6712" s="39">
        <v>43406</v>
      </c>
      <c r="F6712">
        <f t="shared" si="104"/>
        <v>2018</v>
      </c>
    </row>
    <row r="6713" spans="1:6" x14ac:dyDescent="0.25">
      <c r="A6713" t="s">
        <v>3153</v>
      </c>
      <c r="B6713" t="s">
        <v>5045</v>
      </c>
      <c r="C6713" s="37">
        <v>55.06</v>
      </c>
      <c r="D6713" s="38">
        <v>3.2199999999999999E-2</v>
      </c>
      <c r="E6713" s="39">
        <v>43406</v>
      </c>
      <c r="F6713">
        <f t="shared" si="104"/>
        <v>2018</v>
      </c>
    </row>
    <row r="6714" spans="1:6" x14ac:dyDescent="0.25">
      <c r="A6714" t="s">
        <v>3153</v>
      </c>
      <c r="B6714" t="s">
        <v>5045</v>
      </c>
      <c r="C6714" s="37">
        <v>35.770000000000003</v>
      </c>
      <c r="D6714" s="38">
        <v>2.8000000000000001E-2</v>
      </c>
      <c r="E6714" s="39">
        <v>43406</v>
      </c>
      <c r="F6714">
        <f t="shared" si="104"/>
        <v>2018</v>
      </c>
    </row>
    <row r="6715" spans="1:6" x14ac:dyDescent="0.25">
      <c r="A6715" t="s">
        <v>3153</v>
      </c>
      <c r="B6715" t="s">
        <v>5045</v>
      </c>
      <c r="C6715" s="37">
        <v>110.12</v>
      </c>
      <c r="D6715" s="38">
        <v>6.4399999999999999E-2</v>
      </c>
      <c r="E6715" s="39">
        <v>43406</v>
      </c>
      <c r="F6715">
        <f t="shared" si="104"/>
        <v>2018</v>
      </c>
    </row>
    <row r="6716" spans="1:6" x14ac:dyDescent="0.25">
      <c r="A6716" t="s">
        <v>3153</v>
      </c>
      <c r="B6716" t="s">
        <v>5045</v>
      </c>
      <c r="C6716" s="37">
        <v>61.2</v>
      </c>
      <c r="D6716" s="38">
        <v>8.3370000000000007E-3</v>
      </c>
      <c r="E6716" s="39">
        <v>43406</v>
      </c>
      <c r="F6716">
        <f t="shared" si="104"/>
        <v>2018</v>
      </c>
    </row>
    <row r="6717" spans="1:6" x14ac:dyDescent="0.25">
      <c r="A6717" t="s">
        <v>3153</v>
      </c>
      <c r="B6717" t="s">
        <v>5045</v>
      </c>
      <c r="C6717" s="37">
        <v>325.64999999999998</v>
      </c>
      <c r="D6717" s="38">
        <v>0.255</v>
      </c>
      <c r="E6717" s="39">
        <v>43406</v>
      </c>
      <c r="F6717">
        <f t="shared" si="104"/>
        <v>2018</v>
      </c>
    </row>
    <row r="6718" spans="1:6" x14ac:dyDescent="0.25">
      <c r="A6718" t="s">
        <v>3153</v>
      </c>
      <c r="B6718" t="s">
        <v>5045</v>
      </c>
      <c r="C6718" s="37">
        <v>10.220000000000001</v>
      </c>
      <c r="D6718" s="38">
        <v>8.0000000000000002E-3</v>
      </c>
      <c r="E6718" s="39">
        <v>43406</v>
      </c>
      <c r="F6718">
        <f t="shared" si="104"/>
        <v>2018</v>
      </c>
    </row>
    <row r="6719" spans="1:6" x14ac:dyDescent="0.25">
      <c r="A6719" t="s">
        <v>3153</v>
      </c>
      <c r="B6719" t="s">
        <v>5045</v>
      </c>
      <c r="C6719" s="37">
        <v>56.21</v>
      </c>
      <c r="D6719" s="38">
        <v>4.3999999999999997E-2</v>
      </c>
      <c r="E6719" s="39">
        <v>43406</v>
      </c>
      <c r="F6719">
        <f t="shared" si="104"/>
        <v>2018</v>
      </c>
    </row>
    <row r="6720" spans="1:6" x14ac:dyDescent="0.25">
      <c r="A6720" t="s">
        <v>3153</v>
      </c>
      <c r="B6720" t="s">
        <v>5045</v>
      </c>
      <c r="C6720" s="37">
        <v>10.220000000000001</v>
      </c>
      <c r="D6720" s="38">
        <v>8.0000000000000002E-3</v>
      </c>
      <c r="E6720" s="39">
        <v>43406</v>
      </c>
      <c r="F6720">
        <f t="shared" si="104"/>
        <v>2018</v>
      </c>
    </row>
    <row r="6721" spans="1:6" x14ac:dyDescent="0.25">
      <c r="A6721" t="s">
        <v>3153</v>
      </c>
      <c r="B6721" t="s">
        <v>5045</v>
      </c>
      <c r="C6721" s="37">
        <v>65.13</v>
      </c>
      <c r="D6721" s="38">
        <v>5.0999999999999997E-2</v>
      </c>
      <c r="E6721" s="39">
        <v>43406</v>
      </c>
      <c r="F6721">
        <f t="shared" si="104"/>
        <v>2018</v>
      </c>
    </row>
    <row r="6722" spans="1:6" x14ac:dyDescent="0.25">
      <c r="A6722" t="s">
        <v>3153</v>
      </c>
      <c r="B6722" t="s">
        <v>5045</v>
      </c>
      <c r="C6722" s="37">
        <v>21.7</v>
      </c>
      <c r="D6722" s="38">
        <v>1.7000000000000001E-2</v>
      </c>
      <c r="E6722" s="39">
        <v>43406</v>
      </c>
      <c r="F6722">
        <f t="shared" si="104"/>
        <v>2018</v>
      </c>
    </row>
    <row r="6723" spans="1:6" x14ac:dyDescent="0.25">
      <c r="A6723" t="s">
        <v>3153</v>
      </c>
      <c r="B6723" t="s">
        <v>5045</v>
      </c>
      <c r="C6723" s="37">
        <v>61.2</v>
      </c>
      <c r="D6723" s="38">
        <v>8.3370000000000007E-3</v>
      </c>
      <c r="E6723" s="39">
        <v>43406</v>
      </c>
      <c r="F6723">
        <f t="shared" ref="F6723:F6786" si="105">YEAR(E6723)</f>
        <v>2018</v>
      </c>
    </row>
    <row r="6724" spans="1:6" x14ac:dyDescent="0.25">
      <c r="A6724" t="s">
        <v>3153</v>
      </c>
      <c r="B6724" t="s">
        <v>5045</v>
      </c>
      <c r="C6724" s="37">
        <v>30.66</v>
      </c>
      <c r="D6724" s="38">
        <v>2.4E-2</v>
      </c>
      <c r="E6724" s="39">
        <v>43406</v>
      </c>
      <c r="F6724">
        <f t="shared" si="105"/>
        <v>2018</v>
      </c>
    </row>
    <row r="6725" spans="1:6" x14ac:dyDescent="0.25">
      <c r="A6725" t="s">
        <v>3153</v>
      </c>
      <c r="B6725" t="s">
        <v>5045</v>
      </c>
      <c r="C6725" s="37">
        <v>651.29999999999995</v>
      </c>
      <c r="D6725" s="38">
        <v>0.51</v>
      </c>
      <c r="E6725" s="39">
        <v>43406</v>
      </c>
      <c r="F6725">
        <f t="shared" si="105"/>
        <v>2018</v>
      </c>
    </row>
    <row r="6726" spans="1:6" x14ac:dyDescent="0.25">
      <c r="A6726" t="s">
        <v>3153</v>
      </c>
      <c r="B6726" t="s">
        <v>5045</v>
      </c>
      <c r="C6726" s="37">
        <v>66.430000000000007</v>
      </c>
      <c r="D6726" s="38">
        <v>5.1999999999999998E-2</v>
      </c>
      <c r="E6726" s="39">
        <v>43406</v>
      </c>
      <c r="F6726">
        <f t="shared" si="105"/>
        <v>2018</v>
      </c>
    </row>
    <row r="6727" spans="1:6" x14ac:dyDescent="0.25">
      <c r="A6727" t="s">
        <v>3153</v>
      </c>
      <c r="B6727" t="s">
        <v>5045</v>
      </c>
      <c r="C6727" s="37">
        <v>61.2</v>
      </c>
      <c r="D6727" s="38">
        <v>8.3370000000000007E-3</v>
      </c>
      <c r="E6727" s="39">
        <v>43406</v>
      </c>
      <c r="F6727">
        <f t="shared" si="105"/>
        <v>2018</v>
      </c>
    </row>
    <row r="6728" spans="1:6" x14ac:dyDescent="0.25">
      <c r="A6728" t="s">
        <v>3153</v>
      </c>
      <c r="B6728" t="s">
        <v>5045</v>
      </c>
      <c r="C6728" s="37">
        <v>81.760000000000005</v>
      </c>
      <c r="D6728" s="38">
        <v>6.4000000000000001E-2</v>
      </c>
      <c r="E6728" s="39">
        <v>43406</v>
      </c>
      <c r="F6728">
        <f t="shared" si="105"/>
        <v>2018</v>
      </c>
    </row>
    <row r="6729" spans="1:6" x14ac:dyDescent="0.25">
      <c r="A6729" t="s">
        <v>3153</v>
      </c>
      <c r="B6729" t="s">
        <v>5045</v>
      </c>
      <c r="C6729" s="37">
        <v>45.99</v>
      </c>
      <c r="D6729" s="38">
        <v>3.5999999999999997E-2</v>
      </c>
      <c r="E6729" s="39">
        <v>43406</v>
      </c>
      <c r="F6729">
        <f t="shared" si="105"/>
        <v>2018</v>
      </c>
    </row>
    <row r="6730" spans="1:6" x14ac:dyDescent="0.25">
      <c r="A6730" t="s">
        <v>3153</v>
      </c>
      <c r="B6730" t="s">
        <v>5045</v>
      </c>
      <c r="C6730" s="37">
        <v>98.97</v>
      </c>
      <c r="D6730" s="38">
        <v>8.1600000000000006E-2</v>
      </c>
      <c r="E6730" s="39">
        <v>43406</v>
      </c>
      <c r="F6730">
        <f t="shared" si="105"/>
        <v>2018</v>
      </c>
    </row>
    <row r="6731" spans="1:6" x14ac:dyDescent="0.25">
      <c r="A6731" t="s">
        <v>3153</v>
      </c>
      <c r="B6731" t="s">
        <v>5045</v>
      </c>
      <c r="C6731" s="37">
        <v>195.39</v>
      </c>
      <c r="D6731" s="38">
        <v>0.153</v>
      </c>
      <c r="E6731" s="39">
        <v>43406</v>
      </c>
      <c r="F6731">
        <f t="shared" si="105"/>
        <v>2018</v>
      </c>
    </row>
    <row r="6732" spans="1:6" x14ac:dyDescent="0.25">
      <c r="A6732" t="s">
        <v>3153</v>
      </c>
      <c r="B6732" t="s">
        <v>5045</v>
      </c>
      <c r="C6732" s="37">
        <v>40.880000000000003</v>
      </c>
      <c r="D6732" s="38">
        <v>3.2000000000000001E-2</v>
      </c>
      <c r="E6732" s="39">
        <v>43406</v>
      </c>
      <c r="F6732">
        <f t="shared" si="105"/>
        <v>2018</v>
      </c>
    </row>
    <row r="6733" spans="1:6" x14ac:dyDescent="0.25">
      <c r="A6733" t="s">
        <v>3153</v>
      </c>
      <c r="B6733" t="s">
        <v>5045</v>
      </c>
      <c r="C6733" s="37">
        <v>56.21</v>
      </c>
      <c r="D6733" s="38">
        <v>4.3999999999999997E-2</v>
      </c>
      <c r="E6733" s="39">
        <v>43406</v>
      </c>
      <c r="F6733">
        <f t="shared" si="105"/>
        <v>2018</v>
      </c>
    </row>
    <row r="6734" spans="1:6" x14ac:dyDescent="0.25">
      <c r="A6734" t="s">
        <v>3153</v>
      </c>
      <c r="B6734" t="s">
        <v>5045</v>
      </c>
      <c r="C6734" s="37">
        <v>56.21</v>
      </c>
      <c r="D6734" s="38">
        <v>4.3999999999999997E-2</v>
      </c>
      <c r="E6734" s="39">
        <v>43406</v>
      </c>
      <c r="F6734">
        <f t="shared" si="105"/>
        <v>2018</v>
      </c>
    </row>
    <row r="6735" spans="1:6" x14ac:dyDescent="0.25">
      <c r="A6735" t="s">
        <v>3153</v>
      </c>
      <c r="B6735" t="s">
        <v>5045</v>
      </c>
      <c r="C6735" s="37">
        <v>71.540000000000006</v>
      </c>
      <c r="D6735" s="38">
        <v>5.6000000000000001E-2</v>
      </c>
      <c r="E6735" s="39">
        <v>43406</v>
      </c>
      <c r="F6735">
        <f t="shared" si="105"/>
        <v>2018</v>
      </c>
    </row>
    <row r="6736" spans="1:6" x14ac:dyDescent="0.25">
      <c r="A6736" t="s">
        <v>3153</v>
      </c>
      <c r="B6736" t="s">
        <v>5045</v>
      </c>
      <c r="C6736" s="37">
        <v>86.87</v>
      </c>
      <c r="D6736" s="38">
        <v>6.8000000000000005E-2</v>
      </c>
      <c r="E6736" s="39">
        <v>43406</v>
      </c>
      <c r="F6736">
        <f t="shared" si="105"/>
        <v>2018</v>
      </c>
    </row>
    <row r="6737" spans="1:6" x14ac:dyDescent="0.25">
      <c r="A6737" t="s">
        <v>3153</v>
      </c>
      <c r="B6737" t="s">
        <v>5045</v>
      </c>
      <c r="C6737" s="37">
        <v>65.13</v>
      </c>
      <c r="D6737" s="38">
        <v>5.0999999999999997E-2</v>
      </c>
      <c r="E6737" s="39">
        <v>43406</v>
      </c>
      <c r="F6737">
        <f t="shared" si="105"/>
        <v>2018</v>
      </c>
    </row>
    <row r="6738" spans="1:6" x14ac:dyDescent="0.25">
      <c r="A6738" t="s">
        <v>3153</v>
      </c>
      <c r="B6738" t="s">
        <v>5045</v>
      </c>
      <c r="C6738" s="37">
        <v>66.430000000000007</v>
      </c>
      <c r="D6738" s="38">
        <v>5.1999999999999998E-2</v>
      </c>
      <c r="E6738" s="39">
        <v>43406</v>
      </c>
      <c r="F6738">
        <f t="shared" si="105"/>
        <v>2018</v>
      </c>
    </row>
    <row r="6739" spans="1:6" x14ac:dyDescent="0.25">
      <c r="A6739" t="s">
        <v>3153</v>
      </c>
      <c r="B6739" t="s">
        <v>5045</v>
      </c>
      <c r="C6739" s="37">
        <v>130.26</v>
      </c>
      <c r="D6739" s="38">
        <v>0.10199999999999999</v>
      </c>
      <c r="E6739" s="39">
        <v>43406</v>
      </c>
      <c r="F6739">
        <f t="shared" si="105"/>
        <v>2018</v>
      </c>
    </row>
    <row r="6740" spans="1:6" x14ac:dyDescent="0.25">
      <c r="A6740" t="s">
        <v>3153</v>
      </c>
      <c r="B6740" t="s">
        <v>5045</v>
      </c>
      <c r="C6740" s="37">
        <v>20.440000000000001</v>
      </c>
      <c r="D6740" s="38">
        <v>1.6E-2</v>
      </c>
      <c r="E6740" s="39">
        <v>43406</v>
      </c>
      <c r="F6740">
        <f t="shared" si="105"/>
        <v>2018</v>
      </c>
    </row>
    <row r="6741" spans="1:6" x14ac:dyDescent="0.25">
      <c r="A6741" t="s">
        <v>3153</v>
      </c>
      <c r="B6741" t="s">
        <v>5045</v>
      </c>
      <c r="C6741" s="37">
        <v>56.21</v>
      </c>
      <c r="D6741" s="38">
        <v>4.3999999999999997E-2</v>
      </c>
      <c r="E6741" s="39">
        <v>43406</v>
      </c>
      <c r="F6741">
        <f t="shared" si="105"/>
        <v>2018</v>
      </c>
    </row>
    <row r="6742" spans="1:6" x14ac:dyDescent="0.25">
      <c r="A6742" t="s">
        <v>3153</v>
      </c>
      <c r="B6742" t="s">
        <v>5045</v>
      </c>
      <c r="C6742" s="37">
        <v>1101.2</v>
      </c>
      <c r="D6742" s="38">
        <v>0.64400000000000002</v>
      </c>
      <c r="E6742" s="39">
        <v>43406</v>
      </c>
      <c r="F6742">
        <f t="shared" si="105"/>
        <v>2018</v>
      </c>
    </row>
    <row r="6743" spans="1:6" x14ac:dyDescent="0.25">
      <c r="A6743" t="s">
        <v>3153</v>
      </c>
      <c r="B6743" t="s">
        <v>5045</v>
      </c>
      <c r="C6743" s="37">
        <v>440.48</v>
      </c>
      <c r="D6743" s="38">
        <v>0.2576</v>
      </c>
      <c r="E6743" s="39">
        <v>43406</v>
      </c>
      <c r="F6743">
        <f t="shared" si="105"/>
        <v>2018</v>
      </c>
    </row>
    <row r="6744" spans="1:6" x14ac:dyDescent="0.25">
      <c r="A6744" t="s">
        <v>3153</v>
      </c>
      <c r="B6744" t="s">
        <v>5045</v>
      </c>
      <c r="C6744" s="37">
        <v>220.24</v>
      </c>
      <c r="D6744" s="38">
        <v>0.1288</v>
      </c>
      <c r="E6744" s="39">
        <v>43406</v>
      </c>
      <c r="F6744">
        <f t="shared" si="105"/>
        <v>2018</v>
      </c>
    </row>
    <row r="6745" spans="1:6" x14ac:dyDescent="0.25">
      <c r="A6745" t="s">
        <v>3153</v>
      </c>
      <c r="B6745" t="s">
        <v>5045</v>
      </c>
      <c r="C6745" s="37">
        <v>10.220000000000001</v>
      </c>
      <c r="D6745" s="38">
        <v>8.0000000000000002E-3</v>
      </c>
      <c r="E6745" s="39">
        <v>43406</v>
      </c>
      <c r="F6745">
        <f t="shared" si="105"/>
        <v>2018</v>
      </c>
    </row>
    <row r="6746" spans="1:6" x14ac:dyDescent="0.25">
      <c r="A6746" t="s">
        <v>3153</v>
      </c>
      <c r="B6746" t="s">
        <v>5045</v>
      </c>
      <c r="C6746" s="37">
        <v>130.26</v>
      </c>
      <c r="D6746" s="38">
        <v>0.10199999999999999</v>
      </c>
      <c r="E6746" s="39">
        <v>43406</v>
      </c>
      <c r="F6746">
        <f t="shared" si="105"/>
        <v>2018</v>
      </c>
    </row>
    <row r="6747" spans="1:6" x14ac:dyDescent="0.25">
      <c r="A6747" t="s">
        <v>3153</v>
      </c>
      <c r="B6747" t="s">
        <v>5045</v>
      </c>
      <c r="C6747" s="37">
        <v>56.21</v>
      </c>
      <c r="D6747" s="38">
        <v>4.3999999999999997E-2</v>
      </c>
      <c r="E6747" s="39">
        <v>43406</v>
      </c>
      <c r="F6747">
        <f t="shared" si="105"/>
        <v>2018</v>
      </c>
    </row>
    <row r="6748" spans="1:6" x14ac:dyDescent="0.25">
      <c r="A6748" t="s">
        <v>3153</v>
      </c>
      <c r="B6748" t="s">
        <v>5045</v>
      </c>
      <c r="C6748" s="37">
        <v>71.540000000000006</v>
      </c>
      <c r="D6748" s="38">
        <v>5.6000000000000001E-2</v>
      </c>
      <c r="E6748" s="39">
        <v>43406</v>
      </c>
      <c r="F6748">
        <f t="shared" si="105"/>
        <v>2018</v>
      </c>
    </row>
    <row r="6749" spans="1:6" x14ac:dyDescent="0.25">
      <c r="A6749" t="s">
        <v>3153</v>
      </c>
      <c r="B6749" t="s">
        <v>5045</v>
      </c>
      <c r="C6749" s="37">
        <v>10.220000000000001</v>
      </c>
      <c r="D6749" s="38">
        <v>8.0000000000000002E-3</v>
      </c>
      <c r="E6749" s="39">
        <v>43406</v>
      </c>
      <c r="F6749">
        <f t="shared" si="105"/>
        <v>2018</v>
      </c>
    </row>
    <row r="6750" spans="1:6" x14ac:dyDescent="0.25">
      <c r="A6750" t="s">
        <v>3153</v>
      </c>
      <c r="B6750" t="s">
        <v>5045</v>
      </c>
      <c r="C6750" s="37">
        <v>91.98</v>
      </c>
      <c r="D6750" s="38">
        <v>7.1999999999999995E-2</v>
      </c>
      <c r="E6750" s="39">
        <v>43406</v>
      </c>
      <c r="F6750">
        <f t="shared" si="105"/>
        <v>2018</v>
      </c>
    </row>
    <row r="6751" spans="1:6" x14ac:dyDescent="0.25">
      <c r="A6751" t="s">
        <v>3153</v>
      </c>
      <c r="B6751" t="s">
        <v>5045</v>
      </c>
      <c r="C6751" s="37">
        <v>61.32</v>
      </c>
      <c r="D6751" s="38">
        <v>4.8000000000000001E-2</v>
      </c>
      <c r="E6751" s="39">
        <v>43406</v>
      </c>
      <c r="F6751">
        <f t="shared" si="105"/>
        <v>2018</v>
      </c>
    </row>
    <row r="6752" spans="1:6" x14ac:dyDescent="0.25">
      <c r="A6752" t="s">
        <v>3153</v>
      </c>
      <c r="B6752" t="s">
        <v>5045</v>
      </c>
      <c r="C6752" s="37">
        <v>61.2</v>
      </c>
      <c r="D6752" s="38">
        <v>8.3370000000000007E-3</v>
      </c>
      <c r="E6752" s="39">
        <v>43406</v>
      </c>
      <c r="F6752">
        <f t="shared" si="105"/>
        <v>2018</v>
      </c>
    </row>
    <row r="6753" spans="1:6" x14ac:dyDescent="0.25">
      <c r="A6753" t="s">
        <v>3153</v>
      </c>
      <c r="B6753" t="s">
        <v>5045</v>
      </c>
      <c r="C6753" s="37">
        <v>61.32</v>
      </c>
      <c r="D6753" s="38">
        <v>4.8000000000000001E-2</v>
      </c>
      <c r="E6753" s="39">
        <v>43406</v>
      </c>
      <c r="F6753">
        <f t="shared" si="105"/>
        <v>2018</v>
      </c>
    </row>
    <row r="6754" spans="1:6" x14ac:dyDescent="0.25">
      <c r="A6754" t="s">
        <v>3153</v>
      </c>
      <c r="B6754" t="s">
        <v>5045</v>
      </c>
      <c r="C6754" s="37">
        <v>61.32</v>
      </c>
      <c r="D6754" s="38">
        <v>4.8000000000000001E-2</v>
      </c>
      <c r="E6754" s="39">
        <v>43406</v>
      </c>
      <c r="F6754">
        <f t="shared" si="105"/>
        <v>2018</v>
      </c>
    </row>
    <row r="6755" spans="1:6" x14ac:dyDescent="0.25">
      <c r="A6755" t="s">
        <v>3153</v>
      </c>
      <c r="B6755" t="s">
        <v>5045</v>
      </c>
      <c r="C6755" s="37">
        <v>45.99</v>
      </c>
      <c r="D6755" s="38">
        <v>3.5999999999999997E-2</v>
      </c>
      <c r="E6755" s="39">
        <v>43406</v>
      </c>
      <c r="F6755">
        <f t="shared" si="105"/>
        <v>2018</v>
      </c>
    </row>
    <row r="6756" spans="1:6" x14ac:dyDescent="0.25">
      <c r="A6756" t="s">
        <v>3153</v>
      </c>
      <c r="B6756" t="s">
        <v>5045</v>
      </c>
      <c r="C6756" s="37">
        <v>61.2</v>
      </c>
      <c r="D6756" s="38">
        <v>8.3370000000000007E-3</v>
      </c>
      <c r="E6756" s="39">
        <v>43406</v>
      </c>
      <c r="F6756">
        <f t="shared" si="105"/>
        <v>2018</v>
      </c>
    </row>
    <row r="6757" spans="1:6" x14ac:dyDescent="0.25">
      <c r="A6757" t="s">
        <v>3153</v>
      </c>
      <c r="B6757" t="s">
        <v>5045</v>
      </c>
      <c r="C6757" s="37">
        <v>56.21</v>
      </c>
      <c r="D6757" s="38">
        <v>4.3999999999999997E-2</v>
      </c>
      <c r="E6757" s="39">
        <v>43406</v>
      </c>
      <c r="F6757">
        <f t="shared" si="105"/>
        <v>2018</v>
      </c>
    </row>
    <row r="6758" spans="1:6" x14ac:dyDescent="0.25">
      <c r="A6758" t="s">
        <v>3153</v>
      </c>
      <c r="B6758" t="s">
        <v>5045</v>
      </c>
      <c r="C6758" s="37">
        <v>76.650000000000006</v>
      </c>
      <c r="D6758" s="38">
        <v>0.06</v>
      </c>
      <c r="E6758" s="39">
        <v>43406</v>
      </c>
      <c r="F6758">
        <f t="shared" si="105"/>
        <v>2018</v>
      </c>
    </row>
    <row r="6759" spans="1:6" x14ac:dyDescent="0.25">
      <c r="A6759" t="s">
        <v>3153</v>
      </c>
      <c r="B6759" t="s">
        <v>5045</v>
      </c>
      <c r="C6759" s="37">
        <v>66.430000000000007</v>
      </c>
      <c r="D6759" s="38">
        <v>5.1999999999999998E-2</v>
      </c>
      <c r="E6759" s="39">
        <v>43406</v>
      </c>
      <c r="F6759">
        <f t="shared" si="105"/>
        <v>2018</v>
      </c>
    </row>
    <row r="6760" spans="1:6" x14ac:dyDescent="0.25">
      <c r="A6760" t="s">
        <v>3153</v>
      </c>
      <c r="B6760" t="s">
        <v>5045</v>
      </c>
      <c r="C6760" s="37">
        <v>390.78</v>
      </c>
      <c r="D6760" s="38">
        <v>0.30599999999999999</v>
      </c>
      <c r="E6760" s="39">
        <v>43406</v>
      </c>
      <c r="F6760">
        <f t="shared" si="105"/>
        <v>2018</v>
      </c>
    </row>
    <row r="6761" spans="1:6" x14ac:dyDescent="0.25">
      <c r="A6761" t="s">
        <v>3153</v>
      </c>
      <c r="B6761" t="s">
        <v>5045</v>
      </c>
      <c r="C6761" s="37">
        <v>61.2</v>
      </c>
      <c r="D6761" s="38">
        <v>8.3370000000000007E-3</v>
      </c>
      <c r="E6761" s="39">
        <v>43406</v>
      </c>
      <c r="F6761">
        <f t="shared" si="105"/>
        <v>2018</v>
      </c>
    </row>
    <row r="6762" spans="1:6" x14ac:dyDescent="0.25">
      <c r="A6762" t="s">
        <v>3153</v>
      </c>
      <c r="B6762" t="s">
        <v>5045</v>
      </c>
      <c r="C6762" s="37">
        <v>65.13</v>
      </c>
      <c r="D6762" s="38">
        <v>5.0999999999999997E-2</v>
      </c>
      <c r="E6762" s="39">
        <v>43406</v>
      </c>
      <c r="F6762">
        <f t="shared" si="105"/>
        <v>2018</v>
      </c>
    </row>
    <row r="6763" spans="1:6" x14ac:dyDescent="0.25">
      <c r="A6763" t="s">
        <v>3153</v>
      </c>
      <c r="B6763" t="s">
        <v>5045</v>
      </c>
      <c r="C6763" s="37">
        <v>91.98</v>
      </c>
      <c r="D6763" s="38">
        <v>7.1999999999999995E-2</v>
      </c>
      <c r="E6763" s="39">
        <v>43406</v>
      </c>
      <c r="F6763">
        <f t="shared" si="105"/>
        <v>2018</v>
      </c>
    </row>
    <row r="6764" spans="1:6" x14ac:dyDescent="0.25">
      <c r="A6764" t="s">
        <v>3153</v>
      </c>
      <c r="B6764" t="s">
        <v>5045</v>
      </c>
      <c r="C6764" s="37">
        <v>10.220000000000001</v>
      </c>
      <c r="D6764" s="38">
        <v>8.0000000000000002E-3</v>
      </c>
      <c r="E6764" s="39">
        <v>43406</v>
      </c>
      <c r="F6764">
        <f t="shared" si="105"/>
        <v>2018</v>
      </c>
    </row>
    <row r="6765" spans="1:6" x14ac:dyDescent="0.25">
      <c r="A6765" t="s">
        <v>3153</v>
      </c>
      <c r="B6765" t="s">
        <v>5045</v>
      </c>
      <c r="C6765" s="37">
        <v>61.2</v>
      </c>
      <c r="D6765" s="38">
        <v>8.3370000000000007E-3</v>
      </c>
      <c r="E6765" s="39">
        <v>43406</v>
      </c>
      <c r="F6765">
        <f t="shared" si="105"/>
        <v>2018</v>
      </c>
    </row>
    <row r="6766" spans="1:6" x14ac:dyDescent="0.25">
      <c r="A6766" t="s">
        <v>3153</v>
      </c>
      <c r="B6766" t="s">
        <v>5045</v>
      </c>
      <c r="C6766" s="37">
        <v>51.1</v>
      </c>
      <c r="D6766" s="38">
        <v>0.04</v>
      </c>
      <c r="E6766" s="39">
        <v>43406</v>
      </c>
      <c r="F6766">
        <f t="shared" si="105"/>
        <v>2018</v>
      </c>
    </row>
    <row r="6767" spans="1:6" x14ac:dyDescent="0.25">
      <c r="A6767" t="s">
        <v>3153</v>
      </c>
      <c r="B6767" t="s">
        <v>5045</v>
      </c>
      <c r="C6767" s="37">
        <v>51.1</v>
      </c>
      <c r="D6767" s="38">
        <v>0.04</v>
      </c>
      <c r="E6767" s="39">
        <v>43406</v>
      </c>
      <c r="F6767">
        <f t="shared" si="105"/>
        <v>2018</v>
      </c>
    </row>
    <row r="6768" spans="1:6" x14ac:dyDescent="0.25">
      <c r="A6768" t="s">
        <v>3153</v>
      </c>
      <c r="B6768" t="s">
        <v>5045</v>
      </c>
      <c r="C6768" s="37">
        <v>56.21</v>
      </c>
      <c r="D6768" s="38">
        <v>4.3999999999999997E-2</v>
      </c>
      <c r="E6768" s="39">
        <v>43406</v>
      </c>
      <c r="F6768">
        <f t="shared" si="105"/>
        <v>2018</v>
      </c>
    </row>
    <row r="6769" spans="1:6" x14ac:dyDescent="0.25">
      <c r="A6769" t="s">
        <v>3153</v>
      </c>
      <c r="B6769" t="s">
        <v>5045</v>
      </c>
      <c r="C6769" s="37">
        <v>10.220000000000001</v>
      </c>
      <c r="D6769" s="38">
        <v>8.0000000000000002E-3</v>
      </c>
      <c r="E6769" s="39">
        <v>43406</v>
      </c>
      <c r="F6769">
        <f t="shared" si="105"/>
        <v>2018</v>
      </c>
    </row>
    <row r="6770" spans="1:6" x14ac:dyDescent="0.25">
      <c r="A6770" t="s">
        <v>3153</v>
      </c>
      <c r="B6770" t="s">
        <v>5045</v>
      </c>
      <c r="C6770" s="37">
        <v>81.760000000000005</v>
      </c>
      <c r="D6770" s="38">
        <v>6.4000000000000001E-2</v>
      </c>
      <c r="E6770" s="39">
        <v>43406</v>
      </c>
      <c r="F6770">
        <f t="shared" si="105"/>
        <v>2018</v>
      </c>
    </row>
    <row r="6771" spans="1:6" x14ac:dyDescent="0.25">
      <c r="A6771" t="s">
        <v>3153</v>
      </c>
      <c r="B6771" t="s">
        <v>5045</v>
      </c>
      <c r="C6771" s="37">
        <v>61.32</v>
      </c>
      <c r="D6771" s="38">
        <v>4.8000000000000001E-2</v>
      </c>
      <c r="E6771" s="39">
        <v>43406</v>
      </c>
      <c r="F6771">
        <f t="shared" si="105"/>
        <v>2018</v>
      </c>
    </row>
    <row r="6772" spans="1:6" x14ac:dyDescent="0.25">
      <c r="A6772" t="s">
        <v>3153</v>
      </c>
      <c r="B6772" t="s">
        <v>5045</v>
      </c>
      <c r="C6772" s="37">
        <v>65.13</v>
      </c>
      <c r="D6772" s="38">
        <v>5.0999999999999997E-2</v>
      </c>
      <c r="E6772" s="39">
        <v>43406</v>
      </c>
      <c r="F6772">
        <f t="shared" si="105"/>
        <v>2018</v>
      </c>
    </row>
    <row r="6773" spans="1:6" x14ac:dyDescent="0.25">
      <c r="A6773" t="s">
        <v>3153</v>
      </c>
      <c r="B6773" t="s">
        <v>5045</v>
      </c>
      <c r="C6773" s="37">
        <v>112.52</v>
      </c>
      <c r="D6773" s="38">
        <v>6.5799999999999997E-2</v>
      </c>
      <c r="E6773" s="39">
        <v>43406</v>
      </c>
      <c r="F6773">
        <f t="shared" si="105"/>
        <v>2018</v>
      </c>
    </row>
    <row r="6774" spans="1:6" x14ac:dyDescent="0.25">
      <c r="A6774" t="s">
        <v>3153</v>
      </c>
      <c r="B6774" t="s">
        <v>5045</v>
      </c>
      <c r="C6774" s="37">
        <v>330.36</v>
      </c>
      <c r="D6774" s="38">
        <v>0.19320000000000001</v>
      </c>
      <c r="E6774" s="39">
        <v>43406</v>
      </c>
      <c r="F6774">
        <f t="shared" si="105"/>
        <v>2018</v>
      </c>
    </row>
    <row r="6775" spans="1:6" x14ac:dyDescent="0.25">
      <c r="A6775" t="s">
        <v>3153</v>
      </c>
      <c r="B6775" t="s">
        <v>5045</v>
      </c>
      <c r="C6775" s="37">
        <v>76.650000000000006</v>
      </c>
      <c r="D6775" s="38">
        <v>0.06</v>
      </c>
      <c r="E6775" s="39">
        <v>43406</v>
      </c>
      <c r="F6775">
        <f t="shared" si="105"/>
        <v>2018</v>
      </c>
    </row>
    <row r="6776" spans="1:6" x14ac:dyDescent="0.25">
      <c r="A6776" t="s">
        <v>3153</v>
      </c>
      <c r="B6776" t="s">
        <v>5045</v>
      </c>
      <c r="C6776" s="37">
        <v>66.430000000000007</v>
      </c>
      <c r="D6776" s="38">
        <v>5.1999999999999998E-2</v>
      </c>
      <c r="E6776" s="39">
        <v>43406</v>
      </c>
      <c r="F6776">
        <f t="shared" si="105"/>
        <v>2018</v>
      </c>
    </row>
    <row r="6777" spans="1:6" x14ac:dyDescent="0.25">
      <c r="A6777" t="s">
        <v>3153</v>
      </c>
      <c r="B6777" t="s">
        <v>5045</v>
      </c>
      <c r="C6777" s="37">
        <v>10.220000000000001</v>
      </c>
      <c r="D6777" s="38">
        <v>8.0000000000000002E-3</v>
      </c>
      <c r="E6777" s="39">
        <v>43406</v>
      </c>
      <c r="F6777">
        <f t="shared" si="105"/>
        <v>2018</v>
      </c>
    </row>
    <row r="6778" spans="1:6" x14ac:dyDescent="0.25">
      <c r="A6778" t="s">
        <v>3153</v>
      </c>
      <c r="B6778" t="s">
        <v>5045</v>
      </c>
      <c r="C6778" s="37">
        <v>10.85</v>
      </c>
      <c r="D6778" s="38">
        <v>8.5000000000000006E-3</v>
      </c>
      <c r="E6778" s="39">
        <v>43406</v>
      </c>
      <c r="F6778">
        <f t="shared" si="105"/>
        <v>2018</v>
      </c>
    </row>
    <row r="6779" spans="1:6" x14ac:dyDescent="0.25">
      <c r="A6779" t="s">
        <v>3153</v>
      </c>
      <c r="B6779" t="s">
        <v>5045</v>
      </c>
      <c r="C6779" s="37">
        <v>56.21</v>
      </c>
      <c r="D6779" s="38">
        <v>4.3999999999999997E-2</v>
      </c>
      <c r="E6779" s="39">
        <v>43406</v>
      </c>
      <c r="F6779">
        <f t="shared" si="105"/>
        <v>2018</v>
      </c>
    </row>
    <row r="6780" spans="1:6" x14ac:dyDescent="0.25">
      <c r="A6780" t="s">
        <v>3153</v>
      </c>
      <c r="B6780" t="s">
        <v>5045</v>
      </c>
      <c r="C6780" s="37">
        <v>61.2</v>
      </c>
      <c r="D6780" s="38">
        <v>8.3370000000000007E-3</v>
      </c>
      <c r="E6780" s="39">
        <v>43406</v>
      </c>
      <c r="F6780">
        <f t="shared" si="105"/>
        <v>2018</v>
      </c>
    </row>
    <row r="6781" spans="1:6" x14ac:dyDescent="0.25">
      <c r="A6781" t="s">
        <v>3153</v>
      </c>
      <c r="B6781" t="s">
        <v>5045</v>
      </c>
      <c r="C6781" s="37">
        <v>56.21</v>
      </c>
      <c r="D6781" s="38">
        <v>4.3999999999999997E-2</v>
      </c>
      <c r="E6781" s="39">
        <v>43406</v>
      </c>
      <c r="F6781">
        <f t="shared" si="105"/>
        <v>2018</v>
      </c>
    </row>
    <row r="6782" spans="1:6" x14ac:dyDescent="0.25">
      <c r="A6782" t="s">
        <v>3153</v>
      </c>
      <c r="B6782" t="s">
        <v>5045</v>
      </c>
      <c r="C6782" s="37">
        <v>56.21</v>
      </c>
      <c r="D6782" s="38">
        <v>4.3999999999999997E-2</v>
      </c>
      <c r="E6782" s="39">
        <v>43406</v>
      </c>
      <c r="F6782">
        <f t="shared" si="105"/>
        <v>2018</v>
      </c>
    </row>
    <row r="6783" spans="1:6" x14ac:dyDescent="0.25">
      <c r="A6783" t="s">
        <v>3153</v>
      </c>
      <c r="B6783" t="s">
        <v>5045</v>
      </c>
      <c r="C6783" s="37">
        <v>10.220000000000001</v>
      </c>
      <c r="D6783" s="38">
        <v>8.0000000000000002E-3</v>
      </c>
      <c r="E6783" s="39">
        <v>43406</v>
      </c>
      <c r="F6783">
        <f t="shared" si="105"/>
        <v>2018</v>
      </c>
    </row>
    <row r="6784" spans="1:6" x14ac:dyDescent="0.25">
      <c r="A6784" t="s">
        <v>3153</v>
      </c>
      <c r="B6784" t="s">
        <v>5045</v>
      </c>
      <c r="C6784" s="37">
        <v>76.650000000000006</v>
      </c>
      <c r="D6784" s="38">
        <v>0.06</v>
      </c>
      <c r="E6784" s="39">
        <v>43406</v>
      </c>
      <c r="F6784">
        <f t="shared" si="105"/>
        <v>2018</v>
      </c>
    </row>
    <row r="6785" spans="1:6" x14ac:dyDescent="0.25">
      <c r="A6785" t="s">
        <v>3153</v>
      </c>
      <c r="B6785" t="s">
        <v>5045</v>
      </c>
      <c r="C6785" s="37">
        <v>65.13</v>
      </c>
      <c r="D6785" s="38">
        <v>5.0999999999999997E-2</v>
      </c>
      <c r="E6785" s="39">
        <v>43406</v>
      </c>
      <c r="F6785">
        <f t="shared" si="105"/>
        <v>2018</v>
      </c>
    </row>
    <row r="6786" spans="1:6" x14ac:dyDescent="0.25">
      <c r="A6786" t="s">
        <v>3153</v>
      </c>
      <c r="B6786" t="s">
        <v>5045</v>
      </c>
      <c r="C6786" s="37">
        <v>97.09</v>
      </c>
      <c r="D6786" s="38">
        <v>7.5999999999999998E-2</v>
      </c>
      <c r="E6786" s="39">
        <v>43406</v>
      </c>
      <c r="F6786">
        <f t="shared" si="105"/>
        <v>2018</v>
      </c>
    </row>
    <row r="6787" spans="1:6" x14ac:dyDescent="0.25">
      <c r="A6787" t="s">
        <v>3153</v>
      </c>
      <c r="B6787" t="s">
        <v>5045</v>
      </c>
      <c r="C6787" s="37">
        <v>10.85</v>
      </c>
      <c r="D6787" s="38">
        <v>8.5000000000000006E-3</v>
      </c>
      <c r="E6787" s="39">
        <v>43406</v>
      </c>
      <c r="F6787">
        <f t="shared" ref="F6787:F6850" si="106">YEAR(E6787)</f>
        <v>2018</v>
      </c>
    </row>
    <row r="6788" spans="1:6" x14ac:dyDescent="0.25">
      <c r="A6788" t="s">
        <v>3153</v>
      </c>
      <c r="B6788" t="s">
        <v>5045</v>
      </c>
      <c r="C6788" s="37">
        <v>10.220000000000001</v>
      </c>
      <c r="D6788" s="38">
        <v>8.0000000000000002E-3</v>
      </c>
      <c r="E6788" s="39">
        <v>43406</v>
      </c>
      <c r="F6788">
        <f t="shared" si="106"/>
        <v>2018</v>
      </c>
    </row>
    <row r="6789" spans="1:6" x14ac:dyDescent="0.25">
      <c r="A6789" t="s">
        <v>3153</v>
      </c>
      <c r="B6789" t="s">
        <v>5045</v>
      </c>
      <c r="C6789" s="37">
        <v>65.13</v>
      </c>
      <c r="D6789" s="38">
        <v>5.0999999999999997E-2</v>
      </c>
      <c r="E6789" s="39">
        <v>43406</v>
      </c>
      <c r="F6789">
        <f t="shared" si="106"/>
        <v>2018</v>
      </c>
    </row>
    <row r="6790" spans="1:6" x14ac:dyDescent="0.25">
      <c r="A6790" t="s">
        <v>3153</v>
      </c>
      <c r="B6790" t="s">
        <v>5045</v>
      </c>
      <c r="C6790" s="37">
        <v>56.21</v>
      </c>
      <c r="D6790" s="38">
        <v>4.3999999999999997E-2</v>
      </c>
      <c r="E6790" s="39">
        <v>43406</v>
      </c>
      <c r="F6790">
        <f t="shared" si="106"/>
        <v>2018</v>
      </c>
    </row>
    <row r="6791" spans="1:6" x14ac:dyDescent="0.25">
      <c r="A6791" t="s">
        <v>3153</v>
      </c>
      <c r="B6791" t="s">
        <v>5045</v>
      </c>
      <c r="C6791" s="37">
        <v>10.220000000000001</v>
      </c>
      <c r="D6791" s="38">
        <v>8.0000000000000002E-3</v>
      </c>
      <c r="E6791" s="39">
        <v>43406</v>
      </c>
      <c r="F6791">
        <f t="shared" si="106"/>
        <v>2018</v>
      </c>
    </row>
    <row r="6792" spans="1:6" x14ac:dyDescent="0.25">
      <c r="A6792" t="s">
        <v>3153</v>
      </c>
      <c r="B6792" t="s">
        <v>5045</v>
      </c>
      <c r="C6792" s="37">
        <v>56.21</v>
      </c>
      <c r="D6792" s="38">
        <v>4.3999999999999997E-2</v>
      </c>
      <c r="E6792" s="39">
        <v>43406</v>
      </c>
      <c r="F6792">
        <f t="shared" si="106"/>
        <v>2018</v>
      </c>
    </row>
    <row r="6793" spans="1:6" x14ac:dyDescent="0.25">
      <c r="A6793" t="s">
        <v>3153</v>
      </c>
      <c r="B6793" t="s">
        <v>5045</v>
      </c>
      <c r="C6793" s="37">
        <v>56.21</v>
      </c>
      <c r="D6793" s="38">
        <v>4.3999999999999997E-2</v>
      </c>
      <c r="E6793" s="39">
        <v>43406</v>
      </c>
      <c r="F6793">
        <f t="shared" si="106"/>
        <v>2018</v>
      </c>
    </row>
    <row r="6794" spans="1:6" x14ac:dyDescent="0.25">
      <c r="A6794" t="s">
        <v>3153</v>
      </c>
      <c r="B6794" t="s">
        <v>5045</v>
      </c>
      <c r="C6794" s="37">
        <v>76.650000000000006</v>
      </c>
      <c r="D6794" s="38">
        <v>0.06</v>
      </c>
      <c r="E6794" s="39">
        <v>43406</v>
      </c>
      <c r="F6794">
        <f t="shared" si="106"/>
        <v>2018</v>
      </c>
    </row>
    <row r="6795" spans="1:6" x14ac:dyDescent="0.25">
      <c r="A6795" t="s">
        <v>3153</v>
      </c>
      <c r="B6795" t="s">
        <v>5045</v>
      </c>
      <c r="C6795" s="37">
        <v>71.540000000000006</v>
      </c>
      <c r="D6795" s="38">
        <v>5.6000000000000001E-2</v>
      </c>
      <c r="E6795" s="39">
        <v>43406</v>
      </c>
      <c r="F6795">
        <f t="shared" si="106"/>
        <v>2018</v>
      </c>
    </row>
    <row r="6796" spans="1:6" x14ac:dyDescent="0.25">
      <c r="A6796" t="s">
        <v>3153</v>
      </c>
      <c r="B6796" t="s">
        <v>5045</v>
      </c>
      <c r="C6796" s="37">
        <v>10.220000000000001</v>
      </c>
      <c r="D6796" s="38">
        <v>8.0000000000000002E-3</v>
      </c>
      <c r="E6796" s="39">
        <v>43406</v>
      </c>
      <c r="F6796">
        <f t="shared" si="106"/>
        <v>2018</v>
      </c>
    </row>
    <row r="6797" spans="1:6" x14ac:dyDescent="0.25">
      <c r="A6797" t="s">
        <v>3153</v>
      </c>
      <c r="B6797" t="s">
        <v>5045</v>
      </c>
      <c r="C6797" s="37">
        <v>61.32</v>
      </c>
      <c r="D6797" s="38">
        <v>4.8000000000000001E-2</v>
      </c>
      <c r="E6797" s="39">
        <v>43406</v>
      </c>
      <c r="F6797">
        <f t="shared" si="106"/>
        <v>2018</v>
      </c>
    </row>
    <row r="6798" spans="1:6" x14ac:dyDescent="0.25">
      <c r="A6798" t="s">
        <v>3153</v>
      </c>
      <c r="B6798" t="s">
        <v>5045</v>
      </c>
      <c r="C6798" s="37">
        <v>51.1</v>
      </c>
      <c r="D6798" s="38">
        <v>0.04</v>
      </c>
      <c r="E6798" s="39">
        <v>43406</v>
      </c>
      <c r="F6798">
        <f t="shared" si="106"/>
        <v>2018</v>
      </c>
    </row>
    <row r="6799" spans="1:6" x14ac:dyDescent="0.25">
      <c r="A6799" t="s">
        <v>3153</v>
      </c>
      <c r="B6799" t="s">
        <v>5045</v>
      </c>
      <c r="C6799" s="37">
        <v>65.13</v>
      </c>
      <c r="D6799" s="38">
        <v>5.0999999999999997E-2</v>
      </c>
      <c r="E6799" s="39">
        <v>43406</v>
      </c>
      <c r="F6799">
        <f t="shared" si="106"/>
        <v>2018</v>
      </c>
    </row>
    <row r="6800" spans="1:6" x14ac:dyDescent="0.25">
      <c r="A6800" t="s">
        <v>3153</v>
      </c>
      <c r="B6800" t="s">
        <v>5045</v>
      </c>
      <c r="C6800" s="37">
        <v>61.2</v>
      </c>
      <c r="D6800" s="38">
        <v>8.3370000000000007E-3</v>
      </c>
      <c r="E6800" s="39">
        <v>43406</v>
      </c>
      <c r="F6800">
        <f t="shared" si="106"/>
        <v>2018</v>
      </c>
    </row>
    <row r="6801" spans="1:6" x14ac:dyDescent="0.25">
      <c r="A6801" t="s">
        <v>3153</v>
      </c>
      <c r="B6801" t="s">
        <v>5045</v>
      </c>
      <c r="C6801" s="37">
        <v>51.1</v>
      </c>
      <c r="D6801" s="38">
        <v>0.04</v>
      </c>
      <c r="E6801" s="39">
        <v>43406</v>
      </c>
      <c r="F6801">
        <f t="shared" si="106"/>
        <v>2018</v>
      </c>
    </row>
    <row r="6802" spans="1:6" x14ac:dyDescent="0.25">
      <c r="A6802" t="s">
        <v>3153</v>
      </c>
      <c r="B6802" t="s">
        <v>5045</v>
      </c>
      <c r="C6802" s="37">
        <v>56.21</v>
      </c>
      <c r="D6802" s="38">
        <v>4.3999999999999997E-2</v>
      </c>
      <c r="E6802" s="39">
        <v>43406</v>
      </c>
      <c r="F6802">
        <f t="shared" si="106"/>
        <v>2018</v>
      </c>
    </row>
    <row r="6803" spans="1:6" x14ac:dyDescent="0.25">
      <c r="A6803" t="s">
        <v>3153</v>
      </c>
      <c r="B6803" t="s">
        <v>5045</v>
      </c>
      <c r="C6803" s="37">
        <v>61.2</v>
      </c>
      <c r="D6803" s="38">
        <v>8.3370000000000007E-3</v>
      </c>
      <c r="E6803" s="39">
        <v>43406</v>
      </c>
      <c r="F6803">
        <f t="shared" si="106"/>
        <v>2018</v>
      </c>
    </row>
    <row r="6804" spans="1:6" x14ac:dyDescent="0.25">
      <c r="A6804" t="s">
        <v>3153</v>
      </c>
      <c r="B6804" t="s">
        <v>5045</v>
      </c>
      <c r="C6804" s="37">
        <v>51.1</v>
      </c>
      <c r="D6804" s="38">
        <v>0.04</v>
      </c>
      <c r="E6804" s="39">
        <v>43406</v>
      </c>
      <c r="F6804">
        <f t="shared" si="106"/>
        <v>2018</v>
      </c>
    </row>
    <row r="6805" spans="1:6" x14ac:dyDescent="0.25">
      <c r="A6805" t="s">
        <v>3153</v>
      </c>
      <c r="B6805" t="s">
        <v>5045</v>
      </c>
      <c r="C6805" s="37">
        <v>56.21</v>
      </c>
      <c r="D6805" s="38">
        <v>4.3999999999999997E-2</v>
      </c>
      <c r="E6805" s="39">
        <v>43406</v>
      </c>
      <c r="F6805">
        <f t="shared" si="106"/>
        <v>2018</v>
      </c>
    </row>
    <row r="6806" spans="1:6" x14ac:dyDescent="0.25">
      <c r="A6806" t="s">
        <v>3153</v>
      </c>
      <c r="B6806" t="s">
        <v>5045</v>
      </c>
      <c r="C6806" s="37">
        <v>61.2</v>
      </c>
      <c r="D6806" s="38">
        <v>8.3370000000000007E-3</v>
      </c>
      <c r="E6806" s="39">
        <v>43406</v>
      </c>
      <c r="F6806">
        <f t="shared" si="106"/>
        <v>2018</v>
      </c>
    </row>
    <row r="6807" spans="1:6" x14ac:dyDescent="0.25">
      <c r="A6807" t="s">
        <v>3153</v>
      </c>
      <c r="B6807" t="s">
        <v>5045</v>
      </c>
      <c r="C6807" s="37">
        <v>61.32</v>
      </c>
      <c r="D6807" s="38">
        <v>4.8000000000000001E-2</v>
      </c>
      <c r="E6807" s="39">
        <v>43406</v>
      </c>
      <c r="F6807">
        <f t="shared" si="106"/>
        <v>2018</v>
      </c>
    </row>
    <row r="6808" spans="1:6" x14ac:dyDescent="0.25">
      <c r="A6808" t="s">
        <v>3153</v>
      </c>
      <c r="B6808" t="s">
        <v>5045</v>
      </c>
      <c r="C6808" s="37">
        <v>65.13</v>
      </c>
      <c r="D6808" s="38">
        <v>5.0999999999999997E-2</v>
      </c>
      <c r="E6808" s="39">
        <v>43406</v>
      </c>
      <c r="F6808">
        <f t="shared" si="106"/>
        <v>2018</v>
      </c>
    </row>
    <row r="6809" spans="1:6" x14ac:dyDescent="0.25">
      <c r="A6809" t="s">
        <v>3153</v>
      </c>
      <c r="B6809" t="s">
        <v>5045</v>
      </c>
      <c r="C6809" s="37">
        <v>168.78</v>
      </c>
      <c r="D6809" s="38">
        <v>9.8699999999999996E-2</v>
      </c>
      <c r="E6809" s="39">
        <v>43406</v>
      </c>
      <c r="F6809">
        <f t="shared" si="106"/>
        <v>2018</v>
      </c>
    </row>
    <row r="6810" spans="1:6" x14ac:dyDescent="0.25">
      <c r="A6810" t="s">
        <v>3153</v>
      </c>
      <c r="B6810" t="s">
        <v>5045</v>
      </c>
      <c r="C6810" s="37">
        <v>66.430000000000007</v>
      </c>
      <c r="D6810" s="38">
        <v>5.1999999999999998E-2</v>
      </c>
      <c r="E6810" s="39">
        <v>43406</v>
      </c>
      <c r="F6810">
        <f t="shared" si="106"/>
        <v>2018</v>
      </c>
    </row>
    <row r="6811" spans="1:6" x14ac:dyDescent="0.25">
      <c r="A6811" t="s">
        <v>3153</v>
      </c>
      <c r="B6811" t="s">
        <v>5046</v>
      </c>
      <c r="C6811" s="37">
        <v>45.99</v>
      </c>
      <c r="D6811" s="38">
        <v>3.5999999999999997E-2</v>
      </c>
      <c r="E6811" s="39">
        <v>43406</v>
      </c>
      <c r="F6811">
        <f t="shared" si="106"/>
        <v>2018</v>
      </c>
    </row>
    <row r="6812" spans="1:6" x14ac:dyDescent="0.25">
      <c r="A6812" t="s">
        <v>3153</v>
      </c>
      <c r="B6812" t="s">
        <v>5046</v>
      </c>
      <c r="C6812" s="37">
        <v>20.440000000000001</v>
      </c>
      <c r="D6812" s="38">
        <v>1.6E-2</v>
      </c>
      <c r="E6812" s="39">
        <v>43406</v>
      </c>
      <c r="F6812">
        <f t="shared" si="106"/>
        <v>2018</v>
      </c>
    </row>
    <row r="6813" spans="1:6" x14ac:dyDescent="0.25">
      <c r="A6813" t="s">
        <v>3153</v>
      </c>
      <c r="B6813" t="s">
        <v>5046</v>
      </c>
      <c r="C6813" s="37">
        <v>25.55</v>
      </c>
      <c r="D6813" s="38">
        <v>0.02</v>
      </c>
      <c r="E6813" s="39">
        <v>43406</v>
      </c>
      <c r="F6813">
        <f t="shared" si="106"/>
        <v>2018</v>
      </c>
    </row>
    <row r="6814" spans="1:6" x14ac:dyDescent="0.25">
      <c r="A6814" t="s">
        <v>3153</v>
      </c>
      <c r="B6814" t="s">
        <v>5046</v>
      </c>
      <c r="C6814" s="37">
        <v>20.440000000000001</v>
      </c>
      <c r="D6814" s="38">
        <v>1.6E-2</v>
      </c>
      <c r="E6814" s="39">
        <v>43406</v>
      </c>
      <c r="F6814">
        <f t="shared" si="106"/>
        <v>2018</v>
      </c>
    </row>
    <row r="6815" spans="1:6" x14ac:dyDescent="0.25">
      <c r="A6815" t="s">
        <v>3153</v>
      </c>
      <c r="B6815" t="s">
        <v>5046</v>
      </c>
      <c r="C6815" s="37">
        <v>130.26</v>
      </c>
      <c r="D6815" s="38">
        <v>0.10199999999999999</v>
      </c>
      <c r="E6815" s="39">
        <v>43406</v>
      </c>
      <c r="F6815">
        <f t="shared" si="106"/>
        <v>2018</v>
      </c>
    </row>
    <row r="6816" spans="1:6" x14ac:dyDescent="0.25">
      <c r="A6816" t="s">
        <v>3153</v>
      </c>
      <c r="B6816" t="s">
        <v>5046</v>
      </c>
      <c r="C6816" s="37">
        <v>76.650000000000006</v>
      </c>
      <c r="D6816" s="38">
        <v>0.06</v>
      </c>
      <c r="E6816" s="39">
        <v>43406</v>
      </c>
      <c r="F6816">
        <f t="shared" si="106"/>
        <v>2018</v>
      </c>
    </row>
    <row r="6817" spans="1:6" x14ac:dyDescent="0.25">
      <c r="A6817" t="s">
        <v>3153</v>
      </c>
      <c r="B6817" t="s">
        <v>5046</v>
      </c>
      <c r="C6817" s="37">
        <v>61.2</v>
      </c>
      <c r="D6817" s="38">
        <v>8.3370000000000007E-3</v>
      </c>
      <c r="E6817" s="39">
        <v>43406</v>
      </c>
      <c r="F6817">
        <f t="shared" si="106"/>
        <v>2018</v>
      </c>
    </row>
    <row r="6818" spans="1:6" x14ac:dyDescent="0.25">
      <c r="A6818" t="s">
        <v>3153</v>
      </c>
      <c r="B6818" t="s">
        <v>5046</v>
      </c>
      <c r="C6818" s="37">
        <v>25.55</v>
      </c>
      <c r="D6818" s="38">
        <v>0.02</v>
      </c>
      <c r="E6818" s="39">
        <v>43406</v>
      </c>
      <c r="F6818">
        <f t="shared" si="106"/>
        <v>2018</v>
      </c>
    </row>
    <row r="6819" spans="1:6" x14ac:dyDescent="0.25">
      <c r="A6819" t="s">
        <v>3153</v>
      </c>
      <c r="B6819" t="s">
        <v>5046</v>
      </c>
      <c r="C6819" s="37">
        <v>51.1</v>
      </c>
      <c r="D6819" s="38">
        <v>0.04</v>
      </c>
      <c r="E6819" s="39">
        <v>43406</v>
      </c>
      <c r="F6819">
        <f t="shared" si="106"/>
        <v>2018</v>
      </c>
    </row>
    <row r="6820" spans="1:6" x14ac:dyDescent="0.25">
      <c r="A6820" t="s">
        <v>3153</v>
      </c>
      <c r="B6820" t="s">
        <v>5046</v>
      </c>
      <c r="C6820" s="37">
        <v>40.880000000000003</v>
      </c>
      <c r="D6820" s="38">
        <v>3.2000000000000001E-2</v>
      </c>
      <c r="E6820" s="39">
        <v>43406</v>
      </c>
      <c r="F6820">
        <f t="shared" si="106"/>
        <v>2018</v>
      </c>
    </row>
    <row r="6821" spans="1:6" x14ac:dyDescent="0.25">
      <c r="A6821" t="s">
        <v>3153</v>
      </c>
      <c r="B6821" t="s">
        <v>5046</v>
      </c>
      <c r="C6821" s="37">
        <v>65.13</v>
      </c>
      <c r="D6821" s="38">
        <v>5.0999999999999997E-2</v>
      </c>
      <c r="E6821" s="39">
        <v>43406</v>
      </c>
      <c r="F6821">
        <f t="shared" si="106"/>
        <v>2018</v>
      </c>
    </row>
    <row r="6822" spans="1:6" x14ac:dyDescent="0.25">
      <c r="A6822" t="s">
        <v>3153</v>
      </c>
      <c r="B6822" t="s">
        <v>5046</v>
      </c>
      <c r="C6822" s="37">
        <v>65.13</v>
      </c>
      <c r="D6822" s="38">
        <v>5.0999999999999997E-2</v>
      </c>
      <c r="E6822" s="39">
        <v>43406</v>
      </c>
      <c r="F6822">
        <f t="shared" si="106"/>
        <v>2018</v>
      </c>
    </row>
    <row r="6823" spans="1:6" x14ac:dyDescent="0.25">
      <c r="A6823" t="s">
        <v>3153</v>
      </c>
      <c r="B6823" t="s">
        <v>5046</v>
      </c>
      <c r="C6823" s="37">
        <v>45.99</v>
      </c>
      <c r="D6823" s="38">
        <v>3.5999999999999997E-2</v>
      </c>
      <c r="E6823" s="39">
        <v>43406</v>
      </c>
      <c r="F6823">
        <f t="shared" si="106"/>
        <v>2018</v>
      </c>
    </row>
    <row r="6824" spans="1:6" x14ac:dyDescent="0.25">
      <c r="A6824" t="s">
        <v>3153</v>
      </c>
      <c r="B6824" t="s">
        <v>5046</v>
      </c>
      <c r="C6824" s="37">
        <v>71.540000000000006</v>
      </c>
      <c r="D6824" s="38">
        <v>5.6000000000000001E-2</v>
      </c>
      <c r="E6824" s="39">
        <v>43406</v>
      </c>
      <c r="F6824">
        <f t="shared" si="106"/>
        <v>2018</v>
      </c>
    </row>
    <row r="6825" spans="1:6" x14ac:dyDescent="0.25">
      <c r="A6825" t="s">
        <v>3153</v>
      </c>
      <c r="B6825" t="s">
        <v>5046</v>
      </c>
      <c r="C6825" s="37">
        <v>130.26</v>
      </c>
      <c r="D6825" s="38">
        <v>0.10199999999999999</v>
      </c>
      <c r="E6825" s="39">
        <v>43406</v>
      </c>
      <c r="F6825">
        <f t="shared" si="106"/>
        <v>2018</v>
      </c>
    </row>
    <row r="6826" spans="1:6" x14ac:dyDescent="0.25">
      <c r="A6826" t="s">
        <v>3153</v>
      </c>
      <c r="B6826" t="s">
        <v>5046</v>
      </c>
      <c r="C6826" s="37">
        <v>10.220000000000001</v>
      </c>
      <c r="D6826" s="38">
        <v>8.0000000000000002E-3</v>
      </c>
      <c r="E6826" s="39">
        <v>43406</v>
      </c>
      <c r="F6826">
        <f t="shared" si="106"/>
        <v>2018</v>
      </c>
    </row>
    <row r="6827" spans="1:6" x14ac:dyDescent="0.25">
      <c r="A6827" t="s">
        <v>3153</v>
      </c>
      <c r="B6827" t="s">
        <v>5046</v>
      </c>
      <c r="C6827" s="37">
        <v>45.99</v>
      </c>
      <c r="D6827" s="38">
        <v>3.5999999999999997E-2</v>
      </c>
      <c r="E6827" s="39">
        <v>43406</v>
      </c>
      <c r="F6827">
        <f t="shared" si="106"/>
        <v>2018</v>
      </c>
    </row>
    <row r="6828" spans="1:6" x14ac:dyDescent="0.25">
      <c r="A6828" t="s">
        <v>3153</v>
      </c>
      <c r="B6828" t="s">
        <v>5046</v>
      </c>
      <c r="C6828" s="37">
        <v>10.220000000000001</v>
      </c>
      <c r="D6828" s="38">
        <v>8.0000000000000002E-3</v>
      </c>
      <c r="E6828" s="39">
        <v>43406</v>
      </c>
      <c r="F6828">
        <f t="shared" si="106"/>
        <v>2018</v>
      </c>
    </row>
    <row r="6829" spans="1:6" x14ac:dyDescent="0.25">
      <c r="A6829" t="s">
        <v>3153</v>
      </c>
      <c r="B6829" t="s">
        <v>5046</v>
      </c>
      <c r="C6829" s="37">
        <v>35.770000000000003</v>
      </c>
      <c r="D6829" s="38">
        <v>2.8000000000000001E-2</v>
      </c>
      <c r="E6829" s="39">
        <v>43406</v>
      </c>
      <c r="F6829">
        <f t="shared" si="106"/>
        <v>2018</v>
      </c>
    </row>
    <row r="6830" spans="1:6" x14ac:dyDescent="0.25">
      <c r="A6830" t="s">
        <v>3153</v>
      </c>
      <c r="B6830" t="s">
        <v>5046</v>
      </c>
      <c r="C6830" s="37">
        <v>260.52</v>
      </c>
      <c r="D6830" s="38">
        <v>0.20399999999999999</v>
      </c>
      <c r="E6830" s="39">
        <v>43406</v>
      </c>
      <c r="F6830">
        <f t="shared" si="106"/>
        <v>2018</v>
      </c>
    </row>
    <row r="6831" spans="1:6" x14ac:dyDescent="0.25">
      <c r="A6831" t="s">
        <v>3153</v>
      </c>
      <c r="B6831" t="s">
        <v>5046</v>
      </c>
      <c r="C6831" s="37">
        <v>66.430000000000007</v>
      </c>
      <c r="D6831" s="38">
        <v>5.1999999999999998E-2</v>
      </c>
      <c r="E6831" s="39">
        <v>43406</v>
      </c>
      <c r="F6831">
        <f t="shared" si="106"/>
        <v>2018</v>
      </c>
    </row>
    <row r="6832" spans="1:6" x14ac:dyDescent="0.25">
      <c r="A6832" t="s">
        <v>3153</v>
      </c>
      <c r="B6832" t="s">
        <v>5046</v>
      </c>
      <c r="C6832" s="37">
        <v>20.440000000000001</v>
      </c>
      <c r="D6832" s="38">
        <v>1.6E-2</v>
      </c>
      <c r="E6832" s="39">
        <v>43406</v>
      </c>
      <c r="F6832">
        <f t="shared" si="106"/>
        <v>2018</v>
      </c>
    </row>
    <row r="6833" spans="1:6" x14ac:dyDescent="0.25">
      <c r="A6833" t="s">
        <v>3153</v>
      </c>
      <c r="B6833" t="s">
        <v>5046</v>
      </c>
      <c r="C6833" s="37">
        <v>10.85</v>
      </c>
      <c r="D6833" s="38">
        <v>8.5000000000000006E-3</v>
      </c>
      <c r="E6833" s="39">
        <v>43406</v>
      </c>
      <c r="F6833">
        <f t="shared" si="106"/>
        <v>2018</v>
      </c>
    </row>
    <row r="6834" spans="1:6" x14ac:dyDescent="0.25">
      <c r="A6834" t="s">
        <v>3153</v>
      </c>
      <c r="B6834" t="s">
        <v>5046</v>
      </c>
      <c r="C6834" s="37">
        <v>56.21</v>
      </c>
      <c r="D6834" s="38">
        <v>4.3999999999999997E-2</v>
      </c>
      <c r="E6834" s="39">
        <v>43406</v>
      </c>
      <c r="F6834">
        <f t="shared" si="106"/>
        <v>2018</v>
      </c>
    </row>
    <row r="6835" spans="1:6" x14ac:dyDescent="0.25">
      <c r="A6835" t="s">
        <v>3153</v>
      </c>
      <c r="B6835" t="s">
        <v>5046</v>
      </c>
      <c r="C6835" s="37">
        <v>130.26</v>
      </c>
      <c r="D6835" s="38">
        <v>0.10199999999999999</v>
      </c>
      <c r="E6835" s="39">
        <v>43406</v>
      </c>
      <c r="F6835">
        <f t="shared" si="106"/>
        <v>2018</v>
      </c>
    </row>
    <row r="6836" spans="1:6" x14ac:dyDescent="0.25">
      <c r="A6836" t="s">
        <v>3153</v>
      </c>
      <c r="B6836" t="s">
        <v>5046</v>
      </c>
      <c r="C6836" s="37">
        <v>51.1</v>
      </c>
      <c r="D6836" s="38">
        <v>0.04</v>
      </c>
      <c r="E6836" s="39">
        <v>43406</v>
      </c>
      <c r="F6836">
        <f t="shared" si="106"/>
        <v>2018</v>
      </c>
    </row>
    <row r="6837" spans="1:6" x14ac:dyDescent="0.25">
      <c r="A6837" t="s">
        <v>3153</v>
      </c>
      <c r="B6837" t="s">
        <v>5046</v>
      </c>
      <c r="C6837" s="37">
        <v>260.52</v>
      </c>
      <c r="D6837" s="38">
        <v>0.20399999999999999</v>
      </c>
      <c r="E6837" s="39">
        <v>43406</v>
      </c>
      <c r="F6837">
        <f t="shared" si="106"/>
        <v>2018</v>
      </c>
    </row>
    <row r="6838" spans="1:6" x14ac:dyDescent="0.25">
      <c r="A6838" t="s">
        <v>3153</v>
      </c>
      <c r="B6838" t="s">
        <v>5046</v>
      </c>
      <c r="C6838" s="37">
        <v>45.99</v>
      </c>
      <c r="D6838" s="38">
        <v>3.5999999999999997E-2</v>
      </c>
      <c r="E6838" s="39">
        <v>43406</v>
      </c>
      <c r="F6838">
        <f t="shared" si="106"/>
        <v>2018</v>
      </c>
    </row>
    <row r="6839" spans="1:6" x14ac:dyDescent="0.25">
      <c r="A6839" t="s">
        <v>3153</v>
      </c>
      <c r="B6839" t="s">
        <v>5046</v>
      </c>
      <c r="C6839" s="37">
        <v>15.33</v>
      </c>
      <c r="D6839" s="38">
        <v>1.2E-2</v>
      </c>
      <c r="E6839" s="39">
        <v>43406</v>
      </c>
      <c r="F6839">
        <f t="shared" si="106"/>
        <v>2018</v>
      </c>
    </row>
    <row r="6840" spans="1:6" x14ac:dyDescent="0.25">
      <c r="A6840" t="s">
        <v>3153</v>
      </c>
      <c r="B6840" t="s">
        <v>5046</v>
      </c>
      <c r="C6840" s="37">
        <v>65.13</v>
      </c>
      <c r="D6840" s="38">
        <v>5.0999999999999997E-2</v>
      </c>
      <c r="E6840" s="39">
        <v>43406</v>
      </c>
      <c r="F6840">
        <f t="shared" si="106"/>
        <v>2018</v>
      </c>
    </row>
    <row r="6841" spans="1:6" x14ac:dyDescent="0.25">
      <c r="A6841" t="s">
        <v>3153</v>
      </c>
      <c r="B6841" t="s">
        <v>5046</v>
      </c>
      <c r="C6841" s="37">
        <v>71.540000000000006</v>
      </c>
      <c r="D6841" s="38">
        <v>5.6000000000000001E-2</v>
      </c>
      <c r="E6841" s="39">
        <v>43406</v>
      </c>
      <c r="F6841">
        <f t="shared" si="106"/>
        <v>2018</v>
      </c>
    </row>
    <row r="6842" spans="1:6" x14ac:dyDescent="0.25">
      <c r="A6842" t="s">
        <v>3153</v>
      </c>
      <c r="B6842" t="s">
        <v>5046</v>
      </c>
      <c r="C6842" s="37">
        <v>86.87</v>
      </c>
      <c r="D6842" s="38">
        <v>6.8000000000000005E-2</v>
      </c>
      <c r="E6842" s="39">
        <v>43406</v>
      </c>
      <c r="F6842">
        <f t="shared" si="106"/>
        <v>2018</v>
      </c>
    </row>
    <row r="6843" spans="1:6" x14ac:dyDescent="0.25">
      <c r="A6843" t="s">
        <v>3153</v>
      </c>
      <c r="B6843" t="s">
        <v>5046</v>
      </c>
      <c r="C6843" s="37">
        <v>66.430000000000007</v>
      </c>
      <c r="D6843" s="38">
        <v>5.1999999999999998E-2</v>
      </c>
      <c r="E6843" s="39">
        <v>43406</v>
      </c>
      <c r="F6843">
        <f t="shared" si="106"/>
        <v>2018</v>
      </c>
    </row>
    <row r="6844" spans="1:6" x14ac:dyDescent="0.25">
      <c r="A6844" t="s">
        <v>3153</v>
      </c>
      <c r="B6844" t="s">
        <v>5046</v>
      </c>
      <c r="C6844" s="37">
        <v>91.98</v>
      </c>
      <c r="D6844" s="38">
        <v>7.1999999999999995E-2</v>
      </c>
      <c r="E6844" s="39">
        <v>43406</v>
      </c>
      <c r="F6844">
        <f t="shared" si="106"/>
        <v>2018</v>
      </c>
    </row>
    <row r="6845" spans="1:6" x14ac:dyDescent="0.25">
      <c r="A6845" t="s">
        <v>3153</v>
      </c>
      <c r="B6845" t="s">
        <v>5046</v>
      </c>
      <c r="C6845" s="37">
        <v>71.540000000000006</v>
      </c>
      <c r="D6845" s="38">
        <v>5.6000000000000001E-2</v>
      </c>
      <c r="E6845" s="39">
        <v>43406</v>
      </c>
      <c r="F6845">
        <f t="shared" si="106"/>
        <v>2018</v>
      </c>
    </row>
    <row r="6846" spans="1:6" x14ac:dyDescent="0.25">
      <c r="A6846" t="s">
        <v>3153</v>
      </c>
      <c r="B6846" t="s">
        <v>5046</v>
      </c>
      <c r="C6846" s="37">
        <v>51.1</v>
      </c>
      <c r="D6846" s="38">
        <v>0.04</v>
      </c>
      <c r="E6846" s="39">
        <v>43406</v>
      </c>
      <c r="F6846">
        <f t="shared" si="106"/>
        <v>2018</v>
      </c>
    </row>
    <row r="6847" spans="1:6" x14ac:dyDescent="0.25">
      <c r="A6847" t="s">
        <v>3153</v>
      </c>
      <c r="B6847" t="s">
        <v>5046</v>
      </c>
      <c r="C6847" s="37">
        <v>10.220000000000001</v>
      </c>
      <c r="D6847" s="38">
        <v>8.0000000000000002E-3</v>
      </c>
      <c r="E6847" s="39">
        <v>43406</v>
      </c>
      <c r="F6847">
        <f t="shared" si="106"/>
        <v>2018</v>
      </c>
    </row>
    <row r="6848" spans="1:6" x14ac:dyDescent="0.25">
      <c r="A6848" t="s">
        <v>3153</v>
      </c>
      <c r="B6848" t="s">
        <v>5046</v>
      </c>
      <c r="C6848" s="37">
        <v>40.880000000000003</v>
      </c>
      <c r="D6848" s="38">
        <v>3.2000000000000001E-2</v>
      </c>
      <c r="E6848" s="39">
        <v>43406</v>
      </c>
      <c r="F6848">
        <f t="shared" si="106"/>
        <v>2018</v>
      </c>
    </row>
    <row r="6849" spans="1:6" x14ac:dyDescent="0.25">
      <c r="A6849" t="s">
        <v>3153</v>
      </c>
      <c r="B6849" t="s">
        <v>5046</v>
      </c>
      <c r="C6849" s="37">
        <v>325.64999999999998</v>
      </c>
      <c r="D6849" s="38">
        <v>0.255</v>
      </c>
      <c r="E6849" s="39">
        <v>43406</v>
      </c>
      <c r="F6849">
        <f t="shared" si="106"/>
        <v>2018</v>
      </c>
    </row>
    <row r="6850" spans="1:6" x14ac:dyDescent="0.25">
      <c r="A6850" t="s">
        <v>3153</v>
      </c>
      <c r="B6850" t="s">
        <v>5046</v>
      </c>
      <c r="C6850" s="37">
        <v>10.85</v>
      </c>
      <c r="D6850" s="38">
        <v>8.5000000000000006E-3</v>
      </c>
      <c r="E6850" s="39">
        <v>43406</v>
      </c>
      <c r="F6850">
        <f t="shared" si="106"/>
        <v>2018</v>
      </c>
    </row>
    <row r="6851" spans="1:6" x14ac:dyDescent="0.25">
      <c r="A6851" t="s">
        <v>3153</v>
      </c>
      <c r="B6851" t="s">
        <v>5046</v>
      </c>
      <c r="C6851" s="37">
        <v>5.1100000000000003</v>
      </c>
      <c r="D6851" s="38">
        <v>4.0000000000000001E-3</v>
      </c>
      <c r="E6851" s="39">
        <v>43406</v>
      </c>
      <c r="F6851">
        <f t="shared" ref="F6851:F6914" si="107">YEAR(E6851)</f>
        <v>2018</v>
      </c>
    </row>
    <row r="6852" spans="1:6" x14ac:dyDescent="0.25">
      <c r="A6852" t="s">
        <v>3153</v>
      </c>
      <c r="B6852" t="s">
        <v>5046</v>
      </c>
      <c r="C6852" s="37">
        <v>40.880000000000003</v>
      </c>
      <c r="D6852" s="38">
        <v>3.2000000000000001E-2</v>
      </c>
      <c r="E6852" s="39">
        <v>43406</v>
      </c>
      <c r="F6852">
        <f t="shared" si="107"/>
        <v>2018</v>
      </c>
    </row>
    <row r="6853" spans="1:6" x14ac:dyDescent="0.25">
      <c r="A6853" t="s">
        <v>3153</v>
      </c>
      <c r="B6853" t="s">
        <v>5046</v>
      </c>
      <c r="C6853" s="37">
        <v>76.650000000000006</v>
      </c>
      <c r="D6853" s="38">
        <v>0.06</v>
      </c>
      <c r="E6853" s="39">
        <v>43406</v>
      </c>
      <c r="F6853">
        <f t="shared" si="107"/>
        <v>2018</v>
      </c>
    </row>
    <row r="6854" spans="1:6" x14ac:dyDescent="0.25">
      <c r="A6854" t="s">
        <v>3153</v>
      </c>
      <c r="B6854" t="s">
        <v>5046</v>
      </c>
      <c r="C6854" s="37">
        <v>65.13</v>
      </c>
      <c r="D6854" s="38">
        <v>5.0999999999999997E-2</v>
      </c>
      <c r="E6854" s="39">
        <v>43406</v>
      </c>
      <c r="F6854">
        <f t="shared" si="107"/>
        <v>2018</v>
      </c>
    </row>
    <row r="6855" spans="1:6" x14ac:dyDescent="0.25">
      <c r="A6855" t="s">
        <v>3153</v>
      </c>
      <c r="B6855" t="s">
        <v>5046</v>
      </c>
      <c r="C6855" s="37">
        <v>71.540000000000006</v>
      </c>
      <c r="D6855" s="38">
        <v>5.6000000000000001E-2</v>
      </c>
      <c r="E6855" s="39">
        <v>43406</v>
      </c>
      <c r="F6855">
        <f t="shared" si="107"/>
        <v>2018</v>
      </c>
    </row>
    <row r="6856" spans="1:6" x14ac:dyDescent="0.25">
      <c r="A6856" t="s">
        <v>3153</v>
      </c>
      <c r="B6856" t="s">
        <v>5046</v>
      </c>
      <c r="C6856" s="37">
        <v>81.760000000000005</v>
      </c>
      <c r="D6856" s="38">
        <v>6.4000000000000001E-2</v>
      </c>
      <c r="E6856" s="39">
        <v>43406</v>
      </c>
      <c r="F6856">
        <f t="shared" si="107"/>
        <v>2018</v>
      </c>
    </row>
    <row r="6857" spans="1:6" x14ac:dyDescent="0.25">
      <c r="A6857" t="s">
        <v>3153</v>
      </c>
      <c r="B6857" t="s">
        <v>5046</v>
      </c>
      <c r="C6857" s="37">
        <v>15.33</v>
      </c>
      <c r="D6857" s="38">
        <v>1.2E-2</v>
      </c>
      <c r="E6857" s="39">
        <v>43406</v>
      </c>
      <c r="F6857">
        <f t="shared" si="107"/>
        <v>2018</v>
      </c>
    </row>
    <row r="6858" spans="1:6" x14ac:dyDescent="0.25">
      <c r="A6858" t="s">
        <v>3153</v>
      </c>
      <c r="B6858" t="s">
        <v>5046</v>
      </c>
      <c r="C6858" s="37">
        <v>20.440000000000001</v>
      </c>
      <c r="D6858" s="38">
        <v>1.6E-2</v>
      </c>
      <c r="E6858" s="39">
        <v>43406</v>
      </c>
      <c r="F6858">
        <f t="shared" si="107"/>
        <v>2018</v>
      </c>
    </row>
    <row r="6859" spans="1:6" x14ac:dyDescent="0.25">
      <c r="A6859" t="s">
        <v>3153</v>
      </c>
      <c r="B6859" t="s">
        <v>5046</v>
      </c>
      <c r="C6859" s="37">
        <v>71.540000000000006</v>
      </c>
      <c r="D6859" s="38">
        <v>5.6000000000000001E-2</v>
      </c>
      <c r="E6859" s="39">
        <v>43406</v>
      </c>
      <c r="F6859">
        <f t="shared" si="107"/>
        <v>2018</v>
      </c>
    </row>
    <row r="6860" spans="1:6" x14ac:dyDescent="0.25">
      <c r="A6860" t="s">
        <v>3153</v>
      </c>
      <c r="B6860" t="s">
        <v>5046</v>
      </c>
      <c r="C6860" s="37">
        <v>5.1100000000000003</v>
      </c>
      <c r="D6860" s="38">
        <v>4.0000000000000001E-3</v>
      </c>
      <c r="E6860" s="39">
        <v>43406</v>
      </c>
      <c r="F6860">
        <f t="shared" si="107"/>
        <v>2018</v>
      </c>
    </row>
    <row r="6861" spans="1:6" x14ac:dyDescent="0.25">
      <c r="A6861" t="s">
        <v>3153</v>
      </c>
      <c r="B6861" t="s">
        <v>5046</v>
      </c>
      <c r="C6861" s="37">
        <v>40.880000000000003</v>
      </c>
      <c r="D6861" s="38">
        <v>3.2000000000000001E-2</v>
      </c>
      <c r="E6861" s="39">
        <v>43406</v>
      </c>
      <c r="F6861">
        <f t="shared" si="107"/>
        <v>2018</v>
      </c>
    </row>
    <row r="6862" spans="1:6" x14ac:dyDescent="0.25">
      <c r="A6862" t="s">
        <v>3153</v>
      </c>
      <c r="B6862" t="s">
        <v>5046</v>
      </c>
      <c r="C6862" s="37">
        <v>225.04</v>
      </c>
      <c r="D6862" s="38">
        <v>0.13159999999999999</v>
      </c>
      <c r="E6862" s="39">
        <v>43406</v>
      </c>
      <c r="F6862">
        <f t="shared" si="107"/>
        <v>2018</v>
      </c>
    </row>
    <row r="6863" spans="1:6" x14ac:dyDescent="0.25">
      <c r="A6863" t="s">
        <v>3153</v>
      </c>
      <c r="B6863" t="s">
        <v>5046</v>
      </c>
      <c r="C6863" s="37">
        <v>40.880000000000003</v>
      </c>
      <c r="D6863" s="38">
        <v>3.2000000000000001E-2</v>
      </c>
      <c r="E6863" s="39">
        <v>43406</v>
      </c>
      <c r="F6863">
        <f t="shared" si="107"/>
        <v>2018</v>
      </c>
    </row>
    <row r="6864" spans="1:6" x14ac:dyDescent="0.25">
      <c r="A6864" t="s">
        <v>3153</v>
      </c>
      <c r="B6864" t="s">
        <v>5046</v>
      </c>
      <c r="C6864" s="37">
        <v>61.2</v>
      </c>
      <c r="D6864" s="38">
        <v>8.3370000000000007E-3</v>
      </c>
      <c r="E6864" s="39">
        <v>43406</v>
      </c>
      <c r="F6864">
        <f t="shared" si="107"/>
        <v>2018</v>
      </c>
    </row>
    <row r="6865" spans="1:6" x14ac:dyDescent="0.25">
      <c r="A6865" t="s">
        <v>3153</v>
      </c>
      <c r="B6865" t="s">
        <v>5046</v>
      </c>
      <c r="C6865" s="37">
        <v>30.66</v>
      </c>
      <c r="D6865" s="38">
        <v>2.4E-2</v>
      </c>
      <c r="E6865" s="39">
        <v>43406</v>
      </c>
      <c r="F6865">
        <f t="shared" si="107"/>
        <v>2018</v>
      </c>
    </row>
    <row r="6866" spans="1:6" x14ac:dyDescent="0.25">
      <c r="A6866" t="s">
        <v>3153</v>
      </c>
      <c r="B6866" t="s">
        <v>5046</v>
      </c>
      <c r="C6866" s="37">
        <v>65.13</v>
      </c>
      <c r="D6866" s="38">
        <v>5.0999999999999997E-2</v>
      </c>
      <c r="E6866" s="39">
        <v>43406</v>
      </c>
      <c r="F6866">
        <f t="shared" si="107"/>
        <v>2018</v>
      </c>
    </row>
    <row r="6867" spans="1:6" x14ac:dyDescent="0.25">
      <c r="A6867" t="s">
        <v>3153</v>
      </c>
      <c r="B6867" t="s">
        <v>5046</v>
      </c>
      <c r="C6867" s="37">
        <v>51.1</v>
      </c>
      <c r="D6867" s="38">
        <v>0.04</v>
      </c>
      <c r="E6867" s="39">
        <v>43406</v>
      </c>
      <c r="F6867">
        <f t="shared" si="107"/>
        <v>2018</v>
      </c>
    </row>
    <row r="6868" spans="1:6" x14ac:dyDescent="0.25">
      <c r="A6868" t="s">
        <v>3153</v>
      </c>
      <c r="B6868" t="s">
        <v>5046</v>
      </c>
      <c r="C6868" s="37">
        <v>65.13</v>
      </c>
      <c r="D6868" s="38">
        <v>5.0999999999999997E-2</v>
      </c>
      <c r="E6868" s="39">
        <v>43406</v>
      </c>
      <c r="F6868">
        <f t="shared" si="107"/>
        <v>2018</v>
      </c>
    </row>
    <row r="6869" spans="1:6" x14ac:dyDescent="0.25">
      <c r="A6869" t="s">
        <v>3153</v>
      </c>
      <c r="B6869" t="s">
        <v>5046</v>
      </c>
      <c r="C6869" s="37">
        <v>61.32</v>
      </c>
      <c r="D6869" s="38">
        <v>4.8000000000000001E-2</v>
      </c>
      <c r="E6869" s="39">
        <v>43406</v>
      </c>
      <c r="F6869">
        <f t="shared" si="107"/>
        <v>2018</v>
      </c>
    </row>
    <row r="6870" spans="1:6" x14ac:dyDescent="0.25">
      <c r="A6870" t="s">
        <v>3153</v>
      </c>
      <c r="B6870" t="s">
        <v>5046</v>
      </c>
      <c r="C6870" s="37">
        <v>91.98</v>
      </c>
      <c r="D6870" s="38">
        <v>7.1999999999999995E-2</v>
      </c>
      <c r="E6870" s="39">
        <v>43406</v>
      </c>
      <c r="F6870">
        <f t="shared" si="107"/>
        <v>2018</v>
      </c>
    </row>
    <row r="6871" spans="1:6" x14ac:dyDescent="0.25">
      <c r="A6871" t="s">
        <v>3153</v>
      </c>
      <c r="B6871" t="s">
        <v>5046</v>
      </c>
      <c r="C6871" s="37">
        <v>5.1100000000000003</v>
      </c>
      <c r="D6871" s="38">
        <v>4.0000000000000001E-3</v>
      </c>
      <c r="E6871" s="39">
        <v>43406</v>
      </c>
      <c r="F6871">
        <f t="shared" si="107"/>
        <v>2018</v>
      </c>
    </row>
    <row r="6872" spans="1:6" x14ac:dyDescent="0.25">
      <c r="A6872" t="s">
        <v>3153</v>
      </c>
      <c r="B6872" t="s">
        <v>5046</v>
      </c>
      <c r="C6872" s="37">
        <v>65.13</v>
      </c>
      <c r="D6872" s="38">
        <v>5.0999999999999997E-2</v>
      </c>
      <c r="E6872" s="39">
        <v>43406</v>
      </c>
      <c r="F6872">
        <f t="shared" si="107"/>
        <v>2018</v>
      </c>
    </row>
    <row r="6873" spans="1:6" x14ac:dyDescent="0.25">
      <c r="A6873" t="s">
        <v>3153</v>
      </c>
      <c r="B6873" t="s">
        <v>5046</v>
      </c>
      <c r="C6873" s="37">
        <v>66.430000000000007</v>
      </c>
      <c r="D6873" s="38">
        <v>5.1999999999999998E-2</v>
      </c>
      <c r="E6873" s="39">
        <v>43406</v>
      </c>
      <c r="F6873">
        <f t="shared" si="107"/>
        <v>2018</v>
      </c>
    </row>
    <row r="6874" spans="1:6" x14ac:dyDescent="0.25">
      <c r="A6874" t="s">
        <v>3153</v>
      </c>
      <c r="B6874" t="s">
        <v>5046</v>
      </c>
      <c r="C6874" s="37">
        <v>61.2</v>
      </c>
      <c r="D6874" s="38">
        <v>8.3370000000000007E-3</v>
      </c>
      <c r="E6874" s="39">
        <v>43406</v>
      </c>
      <c r="F6874">
        <f t="shared" si="107"/>
        <v>2018</v>
      </c>
    </row>
    <row r="6875" spans="1:6" x14ac:dyDescent="0.25">
      <c r="A6875" t="s">
        <v>3153</v>
      </c>
      <c r="B6875" t="s">
        <v>5046</v>
      </c>
      <c r="C6875" s="37">
        <v>65.13</v>
      </c>
      <c r="D6875" s="38">
        <v>5.0999999999999997E-2</v>
      </c>
      <c r="E6875" s="39">
        <v>43406</v>
      </c>
      <c r="F6875">
        <f t="shared" si="107"/>
        <v>2018</v>
      </c>
    </row>
    <row r="6876" spans="1:6" x14ac:dyDescent="0.25">
      <c r="A6876" t="s">
        <v>3153</v>
      </c>
      <c r="B6876" t="s">
        <v>5046</v>
      </c>
      <c r="C6876" s="37">
        <v>15.33</v>
      </c>
      <c r="D6876" s="38">
        <v>1.2E-2</v>
      </c>
      <c r="E6876" s="39">
        <v>43406</v>
      </c>
      <c r="F6876">
        <f t="shared" si="107"/>
        <v>2018</v>
      </c>
    </row>
    <row r="6877" spans="1:6" x14ac:dyDescent="0.25">
      <c r="A6877" t="s">
        <v>3153</v>
      </c>
      <c r="B6877" t="s">
        <v>5046</v>
      </c>
      <c r="C6877" s="37">
        <v>51.1</v>
      </c>
      <c r="D6877" s="38">
        <v>0.04</v>
      </c>
      <c r="E6877" s="39">
        <v>43406</v>
      </c>
      <c r="F6877">
        <f t="shared" si="107"/>
        <v>2018</v>
      </c>
    </row>
    <row r="6878" spans="1:6" x14ac:dyDescent="0.25">
      <c r="A6878" t="s">
        <v>3153</v>
      </c>
      <c r="B6878" t="s">
        <v>5046</v>
      </c>
      <c r="C6878" s="37">
        <v>15.33</v>
      </c>
      <c r="D6878" s="38">
        <v>1.2E-2</v>
      </c>
      <c r="E6878" s="39">
        <v>43406</v>
      </c>
      <c r="F6878">
        <f t="shared" si="107"/>
        <v>2018</v>
      </c>
    </row>
    <row r="6879" spans="1:6" x14ac:dyDescent="0.25">
      <c r="A6879" t="s">
        <v>3153</v>
      </c>
      <c r="B6879" t="s">
        <v>5046</v>
      </c>
      <c r="C6879" s="37">
        <v>76.650000000000006</v>
      </c>
      <c r="D6879" s="38">
        <v>0.06</v>
      </c>
      <c r="E6879" s="39">
        <v>43406</v>
      </c>
      <c r="F6879">
        <f t="shared" si="107"/>
        <v>2018</v>
      </c>
    </row>
    <row r="6880" spans="1:6" x14ac:dyDescent="0.25">
      <c r="A6880" t="s">
        <v>3153</v>
      </c>
      <c r="B6880" t="s">
        <v>5046</v>
      </c>
      <c r="C6880" s="37">
        <v>61.2</v>
      </c>
      <c r="D6880" s="38">
        <v>8.3370000000000007E-3</v>
      </c>
      <c r="E6880" s="39">
        <v>43406</v>
      </c>
      <c r="F6880">
        <f t="shared" si="107"/>
        <v>2018</v>
      </c>
    </row>
    <row r="6881" spans="1:6" x14ac:dyDescent="0.25">
      <c r="A6881" t="s">
        <v>3153</v>
      </c>
      <c r="B6881" t="s">
        <v>5046</v>
      </c>
      <c r="C6881" s="37">
        <v>10.85</v>
      </c>
      <c r="D6881" s="38">
        <v>8.5000000000000006E-3</v>
      </c>
      <c r="E6881" s="39">
        <v>43406</v>
      </c>
      <c r="F6881">
        <f t="shared" si="107"/>
        <v>2018</v>
      </c>
    </row>
    <row r="6882" spans="1:6" x14ac:dyDescent="0.25">
      <c r="A6882" t="s">
        <v>3153</v>
      </c>
      <c r="B6882" t="s">
        <v>5046</v>
      </c>
      <c r="C6882" s="37">
        <v>20.440000000000001</v>
      </c>
      <c r="D6882" s="38">
        <v>1.6E-2</v>
      </c>
      <c r="E6882" s="39">
        <v>43406</v>
      </c>
      <c r="F6882">
        <f t="shared" si="107"/>
        <v>2018</v>
      </c>
    </row>
    <row r="6883" spans="1:6" x14ac:dyDescent="0.25">
      <c r="A6883" t="s">
        <v>3153</v>
      </c>
      <c r="B6883" t="s">
        <v>5046</v>
      </c>
      <c r="C6883" s="37">
        <v>260.52</v>
      </c>
      <c r="D6883" s="38">
        <v>0.20399999999999999</v>
      </c>
      <c r="E6883" s="39">
        <v>43406</v>
      </c>
      <c r="F6883">
        <f t="shared" si="107"/>
        <v>2018</v>
      </c>
    </row>
    <row r="6884" spans="1:6" x14ac:dyDescent="0.25">
      <c r="A6884" t="s">
        <v>3153</v>
      </c>
      <c r="B6884" t="s">
        <v>5046</v>
      </c>
      <c r="C6884" s="37">
        <v>10.220000000000001</v>
      </c>
      <c r="D6884" s="38">
        <v>8.0000000000000002E-3</v>
      </c>
      <c r="E6884" s="39">
        <v>43406</v>
      </c>
      <c r="F6884">
        <f t="shared" si="107"/>
        <v>2018</v>
      </c>
    </row>
    <row r="6885" spans="1:6" x14ac:dyDescent="0.25">
      <c r="A6885" t="s">
        <v>3153</v>
      </c>
      <c r="B6885" t="s">
        <v>5046</v>
      </c>
      <c r="C6885" s="37">
        <v>61.2</v>
      </c>
      <c r="D6885" s="38">
        <v>8.3370000000000007E-3</v>
      </c>
      <c r="E6885" s="39">
        <v>43406</v>
      </c>
      <c r="F6885">
        <f t="shared" si="107"/>
        <v>2018</v>
      </c>
    </row>
    <row r="6886" spans="1:6" x14ac:dyDescent="0.25">
      <c r="A6886" t="s">
        <v>3153</v>
      </c>
      <c r="B6886" t="s">
        <v>5046</v>
      </c>
      <c r="C6886" s="37">
        <v>32.549999999999997</v>
      </c>
      <c r="D6886" s="38">
        <v>2.5499999999999998E-2</v>
      </c>
      <c r="E6886" s="39">
        <v>43406</v>
      </c>
      <c r="F6886">
        <f t="shared" si="107"/>
        <v>2018</v>
      </c>
    </row>
    <row r="6887" spans="1:6" x14ac:dyDescent="0.25">
      <c r="A6887" t="s">
        <v>3153</v>
      </c>
      <c r="B6887" t="s">
        <v>5046</v>
      </c>
      <c r="C6887" s="37">
        <v>102.2</v>
      </c>
      <c r="D6887" s="38">
        <v>0.08</v>
      </c>
      <c r="E6887" s="39">
        <v>43406</v>
      </c>
      <c r="F6887">
        <f t="shared" si="107"/>
        <v>2018</v>
      </c>
    </row>
    <row r="6888" spans="1:6" x14ac:dyDescent="0.25">
      <c r="A6888" t="s">
        <v>3153</v>
      </c>
      <c r="B6888" t="s">
        <v>5046</v>
      </c>
      <c r="C6888" s="37">
        <v>45.99</v>
      </c>
      <c r="D6888" s="38">
        <v>3.5999999999999997E-2</v>
      </c>
      <c r="E6888" s="39">
        <v>43406</v>
      </c>
      <c r="F6888">
        <f t="shared" si="107"/>
        <v>2018</v>
      </c>
    </row>
    <row r="6889" spans="1:6" x14ac:dyDescent="0.25">
      <c r="A6889" t="s">
        <v>3153</v>
      </c>
      <c r="B6889" t="s">
        <v>5046</v>
      </c>
      <c r="C6889" s="37">
        <v>10.220000000000001</v>
      </c>
      <c r="D6889" s="38">
        <v>8.0000000000000002E-3</v>
      </c>
      <c r="E6889" s="39">
        <v>43406</v>
      </c>
      <c r="F6889">
        <f t="shared" si="107"/>
        <v>2018</v>
      </c>
    </row>
    <row r="6890" spans="1:6" x14ac:dyDescent="0.25">
      <c r="A6890" t="s">
        <v>3153</v>
      </c>
      <c r="B6890" t="s">
        <v>5046</v>
      </c>
      <c r="C6890" s="37">
        <v>61.2</v>
      </c>
      <c r="D6890" s="38">
        <v>8.3370000000000007E-3</v>
      </c>
      <c r="E6890" s="39">
        <v>43406</v>
      </c>
      <c r="F6890">
        <f t="shared" si="107"/>
        <v>2018</v>
      </c>
    </row>
    <row r="6891" spans="1:6" x14ac:dyDescent="0.25">
      <c r="A6891" t="s">
        <v>3153</v>
      </c>
      <c r="B6891" t="s">
        <v>5046</v>
      </c>
      <c r="C6891" s="37">
        <v>71.540000000000006</v>
      </c>
      <c r="D6891" s="38">
        <v>5.6000000000000001E-2</v>
      </c>
      <c r="E6891" s="39">
        <v>43406</v>
      </c>
      <c r="F6891">
        <f t="shared" si="107"/>
        <v>2018</v>
      </c>
    </row>
    <row r="6892" spans="1:6" x14ac:dyDescent="0.25">
      <c r="A6892" t="s">
        <v>3153</v>
      </c>
      <c r="B6892" t="s">
        <v>5046</v>
      </c>
      <c r="C6892" s="37">
        <v>61.2</v>
      </c>
      <c r="D6892" s="38">
        <v>8.3370000000000007E-3</v>
      </c>
      <c r="E6892" s="39">
        <v>43406</v>
      </c>
      <c r="F6892">
        <f t="shared" si="107"/>
        <v>2018</v>
      </c>
    </row>
    <row r="6893" spans="1:6" x14ac:dyDescent="0.25">
      <c r="A6893" t="s">
        <v>3153</v>
      </c>
      <c r="B6893" t="s">
        <v>5046</v>
      </c>
      <c r="C6893" s="37">
        <v>56.21</v>
      </c>
      <c r="D6893" s="38">
        <v>4.3999999999999997E-2</v>
      </c>
      <c r="E6893" s="39">
        <v>43406</v>
      </c>
      <c r="F6893">
        <f t="shared" si="107"/>
        <v>2018</v>
      </c>
    </row>
    <row r="6894" spans="1:6" x14ac:dyDescent="0.25">
      <c r="A6894" t="s">
        <v>3153</v>
      </c>
      <c r="B6894" t="s">
        <v>5046</v>
      </c>
      <c r="C6894" s="37">
        <v>71.540000000000006</v>
      </c>
      <c r="D6894" s="38">
        <v>5.6000000000000001E-2</v>
      </c>
      <c r="E6894" s="39">
        <v>43406</v>
      </c>
      <c r="F6894">
        <f t="shared" si="107"/>
        <v>2018</v>
      </c>
    </row>
    <row r="6895" spans="1:6" x14ac:dyDescent="0.25">
      <c r="A6895" t="s">
        <v>3153</v>
      </c>
      <c r="B6895" t="s">
        <v>5046</v>
      </c>
      <c r="C6895" s="37">
        <v>130.26</v>
      </c>
      <c r="D6895" s="38">
        <v>0.10199999999999999</v>
      </c>
      <c r="E6895" s="39">
        <v>43406</v>
      </c>
      <c r="F6895">
        <f t="shared" si="107"/>
        <v>2018</v>
      </c>
    </row>
    <row r="6896" spans="1:6" x14ac:dyDescent="0.25">
      <c r="A6896" t="s">
        <v>3153</v>
      </c>
      <c r="B6896" t="s">
        <v>5046</v>
      </c>
      <c r="C6896" s="37">
        <v>61.32</v>
      </c>
      <c r="D6896" s="38">
        <v>4.8000000000000001E-2</v>
      </c>
      <c r="E6896" s="39">
        <v>43406</v>
      </c>
      <c r="F6896">
        <f t="shared" si="107"/>
        <v>2018</v>
      </c>
    </row>
    <row r="6897" spans="1:6" x14ac:dyDescent="0.25">
      <c r="A6897" t="s">
        <v>3153</v>
      </c>
      <c r="B6897" t="s">
        <v>5046</v>
      </c>
      <c r="C6897" s="37">
        <v>10.220000000000001</v>
      </c>
      <c r="D6897" s="38">
        <v>8.0000000000000002E-3</v>
      </c>
      <c r="E6897" s="39">
        <v>43406</v>
      </c>
      <c r="F6897">
        <f t="shared" si="107"/>
        <v>2018</v>
      </c>
    </row>
    <row r="6898" spans="1:6" x14ac:dyDescent="0.25">
      <c r="A6898" t="s">
        <v>3153</v>
      </c>
      <c r="B6898" t="s">
        <v>5046</v>
      </c>
      <c r="C6898" s="37">
        <v>15.33</v>
      </c>
      <c r="D6898" s="38">
        <v>1.2E-2</v>
      </c>
      <c r="E6898" s="39">
        <v>43406</v>
      </c>
      <c r="F6898">
        <f t="shared" si="107"/>
        <v>2018</v>
      </c>
    </row>
    <row r="6899" spans="1:6" x14ac:dyDescent="0.25">
      <c r="A6899" t="s">
        <v>3153</v>
      </c>
      <c r="B6899" t="s">
        <v>5046</v>
      </c>
      <c r="C6899" s="37">
        <v>30.66</v>
      </c>
      <c r="D6899" s="38">
        <v>2.4E-2</v>
      </c>
      <c r="E6899" s="39">
        <v>43406</v>
      </c>
      <c r="F6899">
        <f t="shared" si="107"/>
        <v>2018</v>
      </c>
    </row>
    <row r="6900" spans="1:6" x14ac:dyDescent="0.25">
      <c r="A6900" t="s">
        <v>3153</v>
      </c>
      <c r="B6900" t="s">
        <v>5046</v>
      </c>
      <c r="C6900" s="37">
        <v>65.13</v>
      </c>
      <c r="D6900" s="38">
        <v>5.0999999999999997E-2</v>
      </c>
      <c r="E6900" s="39">
        <v>43406</v>
      </c>
      <c r="F6900">
        <f t="shared" si="107"/>
        <v>2018</v>
      </c>
    </row>
    <row r="6901" spans="1:6" x14ac:dyDescent="0.25">
      <c r="A6901" t="s">
        <v>3153</v>
      </c>
      <c r="B6901" t="s">
        <v>5046</v>
      </c>
      <c r="C6901" s="37">
        <v>651.29999999999995</v>
      </c>
      <c r="D6901" s="38">
        <v>0.51</v>
      </c>
      <c r="E6901" s="39">
        <v>43406</v>
      </c>
      <c r="F6901">
        <f t="shared" si="107"/>
        <v>2018</v>
      </c>
    </row>
    <row r="6902" spans="1:6" x14ac:dyDescent="0.25">
      <c r="A6902" t="s">
        <v>3153</v>
      </c>
      <c r="B6902" t="s">
        <v>5046</v>
      </c>
      <c r="C6902" s="37">
        <v>76.650000000000006</v>
      </c>
      <c r="D6902" s="38">
        <v>0.06</v>
      </c>
      <c r="E6902" s="39">
        <v>43406</v>
      </c>
      <c r="F6902">
        <f t="shared" si="107"/>
        <v>2018</v>
      </c>
    </row>
    <row r="6903" spans="1:6" x14ac:dyDescent="0.25">
      <c r="A6903" t="s">
        <v>3153</v>
      </c>
      <c r="B6903" t="s">
        <v>5046</v>
      </c>
      <c r="C6903" s="37">
        <v>5.1100000000000003</v>
      </c>
      <c r="D6903" s="38">
        <v>4.0000000000000001E-3</v>
      </c>
      <c r="E6903" s="39">
        <v>43406</v>
      </c>
      <c r="F6903">
        <f t="shared" si="107"/>
        <v>2018</v>
      </c>
    </row>
    <row r="6904" spans="1:6" x14ac:dyDescent="0.25">
      <c r="A6904" t="s">
        <v>3153</v>
      </c>
      <c r="B6904" t="s">
        <v>5046</v>
      </c>
      <c r="C6904" s="37">
        <v>71.540000000000006</v>
      </c>
      <c r="D6904" s="38">
        <v>5.6000000000000001E-2</v>
      </c>
      <c r="E6904" s="39">
        <v>43406</v>
      </c>
      <c r="F6904">
        <f t="shared" si="107"/>
        <v>2018</v>
      </c>
    </row>
    <row r="6905" spans="1:6" x14ac:dyDescent="0.25">
      <c r="A6905" t="s">
        <v>3153</v>
      </c>
      <c r="B6905" t="s">
        <v>5046</v>
      </c>
      <c r="C6905" s="37">
        <v>76.650000000000006</v>
      </c>
      <c r="D6905" s="38">
        <v>0.06</v>
      </c>
      <c r="E6905" s="39">
        <v>43406</v>
      </c>
      <c r="F6905">
        <f t="shared" si="107"/>
        <v>2018</v>
      </c>
    </row>
    <row r="6906" spans="1:6" x14ac:dyDescent="0.25">
      <c r="A6906" t="s">
        <v>3153</v>
      </c>
      <c r="B6906" t="s">
        <v>5046</v>
      </c>
      <c r="C6906" s="37">
        <v>195.39</v>
      </c>
      <c r="D6906" s="38">
        <v>0.153</v>
      </c>
      <c r="E6906" s="39">
        <v>43406</v>
      </c>
      <c r="F6906">
        <f t="shared" si="107"/>
        <v>2018</v>
      </c>
    </row>
    <row r="6907" spans="1:6" x14ac:dyDescent="0.25">
      <c r="A6907" t="s">
        <v>3153</v>
      </c>
      <c r="B6907" t="s">
        <v>5046</v>
      </c>
      <c r="C6907" s="37">
        <v>61.2</v>
      </c>
      <c r="D6907" s="38">
        <v>8.3370000000000007E-3</v>
      </c>
      <c r="E6907" s="39">
        <v>43406</v>
      </c>
      <c r="F6907">
        <f t="shared" si="107"/>
        <v>2018</v>
      </c>
    </row>
    <row r="6908" spans="1:6" x14ac:dyDescent="0.25">
      <c r="A6908" t="s">
        <v>3153</v>
      </c>
      <c r="B6908" t="s">
        <v>5046</v>
      </c>
      <c r="C6908" s="37">
        <v>61.2</v>
      </c>
      <c r="D6908" s="38">
        <v>8.3370000000000007E-3</v>
      </c>
      <c r="E6908" s="39">
        <v>43406</v>
      </c>
      <c r="F6908">
        <f t="shared" si="107"/>
        <v>2018</v>
      </c>
    </row>
    <row r="6909" spans="1:6" x14ac:dyDescent="0.25">
      <c r="A6909" t="s">
        <v>3153</v>
      </c>
      <c r="B6909" t="s">
        <v>5046</v>
      </c>
      <c r="C6909" s="37">
        <v>76.650000000000006</v>
      </c>
      <c r="D6909" s="38">
        <v>0.06</v>
      </c>
      <c r="E6909" s="39">
        <v>43406</v>
      </c>
      <c r="F6909">
        <f t="shared" si="107"/>
        <v>2018</v>
      </c>
    </row>
    <row r="6910" spans="1:6" x14ac:dyDescent="0.25">
      <c r="A6910" t="s">
        <v>3153</v>
      </c>
      <c r="B6910" t="s">
        <v>5046</v>
      </c>
      <c r="C6910" s="37">
        <v>65.13</v>
      </c>
      <c r="D6910" s="38">
        <v>5.0999999999999997E-2</v>
      </c>
      <c r="E6910" s="39">
        <v>43406</v>
      </c>
      <c r="F6910">
        <f t="shared" si="107"/>
        <v>2018</v>
      </c>
    </row>
    <row r="6911" spans="1:6" x14ac:dyDescent="0.25">
      <c r="A6911" t="s">
        <v>3153</v>
      </c>
      <c r="B6911" t="s">
        <v>5046</v>
      </c>
      <c r="C6911" s="37">
        <v>71.540000000000006</v>
      </c>
      <c r="D6911" s="38">
        <v>5.6000000000000001E-2</v>
      </c>
      <c r="E6911" s="39">
        <v>43406</v>
      </c>
      <c r="F6911">
        <f t="shared" si="107"/>
        <v>2018</v>
      </c>
    </row>
    <row r="6912" spans="1:6" x14ac:dyDescent="0.25">
      <c r="A6912" t="s">
        <v>3153</v>
      </c>
      <c r="B6912" t="s">
        <v>5046</v>
      </c>
      <c r="C6912" s="37">
        <v>65.13</v>
      </c>
      <c r="D6912" s="38">
        <v>5.0999999999999997E-2</v>
      </c>
      <c r="E6912" s="39">
        <v>43406</v>
      </c>
      <c r="F6912">
        <f t="shared" si="107"/>
        <v>2018</v>
      </c>
    </row>
    <row r="6913" spans="1:6" x14ac:dyDescent="0.25">
      <c r="A6913" t="s">
        <v>3153</v>
      </c>
      <c r="B6913" t="s">
        <v>5046</v>
      </c>
      <c r="C6913" s="37">
        <v>102.2</v>
      </c>
      <c r="D6913" s="38">
        <v>0.08</v>
      </c>
      <c r="E6913" s="39">
        <v>43406</v>
      </c>
      <c r="F6913">
        <f t="shared" si="107"/>
        <v>2018</v>
      </c>
    </row>
    <row r="6914" spans="1:6" x14ac:dyDescent="0.25">
      <c r="A6914" t="s">
        <v>3153</v>
      </c>
      <c r="B6914" t="s">
        <v>5046</v>
      </c>
      <c r="C6914" s="37">
        <v>5.1100000000000003</v>
      </c>
      <c r="D6914" s="38">
        <v>4.0000000000000001E-3</v>
      </c>
      <c r="E6914" s="39">
        <v>43406</v>
      </c>
      <c r="F6914">
        <f t="shared" si="107"/>
        <v>2018</v>
      </c>
    </row>
    <row r="6915" spans="1:6" x14ac:dyDescent="0.25">
      <c r="A6915" t="s">
        <v>3153</v>
      </c>
      <c r="B6915" t="s">
        <v>5046</v>
      </c>
      <c r="C6915" s="37">
        <v>325.64999999999998</v>
      </c>
      <c r="D6915" s="38">
        <v>0.255</v>
      </c>
      <c r="E6915" s="39">
        <v>43406</v>
      </c>
      <c r="F6915">
        <f t="shared" ref="F6915:F6978" si="108">YEAR(E6915)</f>
        <v>2018</v>
      </c>
    </row>
    <row r="6916" spans="1:6" x14ac:dyDescent="0.25">
      <c r="A6916" t="s">
        <v>3153</v>
      </c>
      <c r="B6916" t="s">
        <v>5046</v>
      </c>
      <c r="C6916" s="37">
        <v>61.32</v>
      </c>
      <c r="D6916" s="38">
        <v>4.8000000000000001E-2</v>
      </c>
      <c r="E6916" s="39">
        <v>43406</v>
      </c>
      <c r="F6916">
        <f t="shared" si="108"/>
        <v>2018</v>
      </c>
    </row>
    <row r="6917" spans="1:6" x14ac:dyDescent="0.25">
      <c r="A6917" t="s">
        <v>3153</v>
      </c>
      <c r="B6917" t="s">
        <v>5046</v>
      </c>
      <c r="C6917" s="37">
        <v>15.33</v>
      </c>
      <c r="D6917" s="38">
        <v>1.2E-2</v>
      </c>
      <c r="E6917" s="39">
        <v>43406</v>
      </c>
      <c r="F6917">
        <f t="shared" si="108"/>
        <v>2018</v>
      </c>
    </row>
    <row r="6918" spans="1:6" x14ac:dyDescent="0.25">
      <c r="A6918" t="s">
        <v>3153</v>
      </c>
      <c r="B6918" t="s">
        <v>5046</v>
      </c>
      <c r="C6918" s="37">
        <v>61.32</v>
      </c>
      <c r="D6918" s="38">
        <v>4.8000000000000001E-2</v>
      </c>
      <c r="E6918" s="39">
        <v>43406</v>
      </c>
      <c r="F6918">
        <f t="shared" si="108"/>
        <v>2018</v>
      </c>
    </row>
    <row r="6919" spans="1:6" x14ac:dyDescent="0.25">
      <c r="A6919" t="s">
        <v>3153</v>
      </c>
      <c r="B6919" t="s">
        <v>5046</v>
      </c>
      <c r="C6919" s="37">
        <v>81.760000000000005</v>
      </c>
      <c r="D6919" s="38">
        <v>6.4000000000000001E-2</v>
      </c>
      <c r="E6919" s="39">
        <v>43406</v>
      </c>
      <c r="F6919">
        <f t="shared" si="108"/>
        <v>2018</v>
      </c>
    </row>
    <row r="6920" spans="1:6" x14ac:dyDescent="0.25">
      <c r="A6920" t="s">
        <v>3153</v>
      </c>
      <c r="B6920" t="s">
        <v>5046</v>
      </c>
      <c r="C6920" s="37">
        <v>10.220000000000001</v>
      </c>
      <c r="D6920" s="38">
        <v>8.0000000000000002E-3</v>
      </c>
      <c r="E6920" s="39">
        <v>43406</v>
      </c>
      <c r="F6920">
        <f t="shared" si="108"/>
        <v>2018</v>
      </c>
    </row>
    <row r="6921" spans="1:6" x14ac:dyDescent="0.25">
      <c r="A6921" t="s">
        <v>3153</v>
      </c>
      <c r="B6921" t="s">
        <v>5046</v>
      </c>
      <c r="C6921" s="37">
        <v>81.760000000000005</v>
      </c>
      <c r="D6921" s="38">
        <v>6.4000000000000001E-2</v>
      </c>
      <c r="E6921" s="39">
        <v>43406</v>
      </c>
      <c r="F6921">
        <f t="shared" si="108"/>
        <v>2018</v>
      </c>
    </row>
    <row r="6922" spans="1:6" x14ac:dyDescent="0.25">
      <c r="A6922" t="s">
        <v>3153</v>
      </c>
      <c r="B6922" t="s">
        <v>5046</v>
      </c>
      <c r="C6922" s="37">
        <v>61.2</v>
      </c>
      <c r="D6922" s="38">
        <v>8.3370000000000007E-3</v>
      </c>
      <c r="E6922" s="39">
        <v>43406</v>
      </c>
      <c r="F6922">
        <f t="shared" si="108"/>
        <v>2018</v>
      </c>
    </row>
    <row r="6923" spans="1:6" x14ac:dyDescent="0.25">
      <c r="A6923" t="s">
        <v>3153</v>
      </c>
      <c r="B6923" t="s">
        <v>5046</v>
      </c>
      <c r="C6923" s="37">
        <v>81.760000000000005</v>
      </c>
      <c r="D6923" s="38">
        <v>6.4000000000000001E-2</v>
      </c>
      <c r="E6923" s="39">
        <v>43406</v>
      </c>
      <c r="F6923">
        <f t="shared" si="108"/>
        <v>2018</v>
      </c>
    </row>
    <row r="6924" spans="1:6" x14ac:dyDescent="0.25">
      <c r="A6924" t="s">
        <v>3153</v>
      </c>
      <c r="B6924" t="s">
        <v>5046</v>
      </c>
      <c r="C6924" s="37">
        <v>15.33</v>
      </c>
      <c r="D6924" s="38">
        <v>1.2E-2</v>
      </c>
      <c r="E6924" s="39">
        <v>43406</v>
      </c>
      <c r="F6924">
        <f t="shared" si="108"/>
        <v>2018</v>
      </c>
    </row>
    <row r="6925" spans="1:6" x14ac:dyDescent="0.25">
      <c r="A6925" t="s">
        <v>3153</v>
      </c>
      <c r="B6925" t="s">
        <v>5046</v>
      </c>
      <c r="C6925" s="37">
        <v>81.760000000000005</v>
      </c>
      <c r="D6925" s="38">
        <v>6.4000000000000001E-2</v>
      </c>
      <c r="E6925" s="39">
        <v>43406</v>
      </c>
      <c r="F6925">
        <f t="shared" si="108"/>
        <v>2018</v>
      </c>
    </row>
    <row r="6926" spans="1:6" x14ac:dyDescent="0.25">
      <c r="A6926" t="s">
        <v>3153</v>
      </c>
      <c r="B6926" t="s">
        <v>5046</v>
      </c>
      <c r="C6926" s="37">
        <v>61.2</v>
      </c>
      <c r="D6926" s="38">
        <v>8.3370000000000007E-3</v>
      </c>
      <c r="E6926" s="39">
        <v>43406</v>
      </c>
      <c r="F6926">
        <f t="shared" si="108"/>
        <v>2018</v>
      </c>
    </row>
    <row r="6927" spans="1:6" x14ac:dyDescent="0.25">
      <c r="A6927" t="s">
        <v>3153</v>
      </c>
      <c r="B6927" t="s">
        <v>5046</v>
      </c>
      <c r="C6927" s="37">
        <v>51.1</v>
      </c>
      <c r="D6927" s="38">
        <v>0.04</v>
      </c>
      <c r="E6927" s="39">
        <v>43406</v>
      </c>
      <c r="F6927">
        <f t="shared" si="108"/>
        <v>2018</v>
      </c>
    </row>
    <row r="6928" spans="1:6" x14ac:dyDescent="0.25">
      <c r="A6928" t="s">
        <v>3153</v>
      </c>
      <c r="B6928" t="s">
        <v>5046</v>
      </c>
      <c r="C6928" s="37">
        <v>15.33</v>
      </c>
      <c r="D6928" s="38">
        <v>1.2E-2</v>
      </c>
      <c r="E6928" s="39">
        <v>43406</v>
      </c>
      <c r="F6928">
        <f t="shared" si="108"/>
        <v>2018</v>
      </c>
    </row>
    <row r="6929" spans="1:6" x14ac:dyDescent="0.25">
      <c r="A6929" t="s">
        <v>3153</v>
      </c>
      <c r="B6929" t="s">
        <v>5046</v>
      </c>
      <c r="C6929" s="37">
        <v>61.2</v>
      </c>
      <c r="D6929" s="38">
        <v>8.3370000000000007E-3</v>
      </c>
      <c r="E6929" s="39">
        <v>43406</v>
      </c>
      <c r="F6929">
        <f t="shared" si="108"/>
        <v>2018</v>
      </c>
    </row>
    <row r="6930" spans="1:6" x14ac:dyDescent="0.25">
      <c r="A6930" t="s">
        <v>3153</v>
      </c>
      <c r="B6930" t="s">
        <v>5046</v>
      </c>
      <c r="C6930" s="37">
        <v>76.650000000000006</v>
      </c>
      <c r="D6930" s="38">
        <v>0.06</v>
      </c>
      <c r="E6930" s="39">
        <v>43406</v>
      </c>
      <c r="F6930">
        <f t="shared" si="108"/>
        <v>2018</v>
      </c>
    </row>
    <row r="6931" spans="1:6" x14ac:dyDescent="0.25">
      <c r="A6931" t="s">
        <v>3153</v>
      </c>
      <c r="B6931" t="s">
        <v>5046</v>
      </c>
      <c r="C6931" s="37">
        <v>10.220000000000001</v>
      </c>
      <c r="D6931" s="38">
        <v>8.0000000000000002E-3</v>
      </c>
      <c r="E6931" s="39">
        <v>43406</v>
      </c>
      <c r="F6931">
        <f t="shared" si="108"/>
        <v>2018</v>
      </c>
    </row>
    <row r="6932" spans="1:6" x14ac:dyDescent="0.25">
      <c r="A6932" t="s">
        <v>3153</v>
      </c>
      <c r="B6932" t="s">
        <v>5046</v>
      </c>
      <c r="C6932" s="37">
        <v>66.430000000000007</v>
      </c>
      <c r="D6932" s="38">
        <v>5.1999999999999998E-2</v>
      </c>
      <c r="E6932" s="39">
        <v>43406</v>
      </c>
      <c r="F6932">
        <f t="shared" si="108"/>
        <v>2018</v>
      </c>
    </row>
    <row r="6933" spans="1:6" x14ac:dyDescent="0.25">
      <c r="A6933" t="s">
        <v>3153</v>
      </c>
      <c r="B6933" t="s">
        <v>5046</v>
      </c>
      <c r="C6933" s="37">
        <v>76.650000000000006</v>
      </c>
      <c r="D6933" s="38">
        <v>0.06</v>
      </c>
      <c r="E6933" s="39">
        <v>43406</v>
      </c>
      <c r="F6933">
        <f t="shared" si="108"/>
        <v>2018</v>
      </c>
    </row>
    <row r="6934" spans="1:6" x14ac:dyDescent="0.25">
      <c r="A6934" t="s">
        <v>3153</v>
      </c>
      <c r="B6934" t="s">
        <v>5046</v>
      </c>
      <c r="C6934" s="37">
        <v>61.2</v>
      </c>
      <c r="D6934" s="38">
        <v>8.3370000000000007E-3</v>
      </c>
      <c r="E6934" s="39">
        <v>43406</v>
      </c>
      <c r="F6934">
        <f t="shared" si="108"/>
        <v>2018</v>
      </c>
    </row>
    <row r="6935" spans="1:6" x14ac:dyDescent="0.25">
      <c r="A6935" t="s">
        <v>3153</v>
      </c>
      <c r="B6935" t="s">
        <v>5046</v>
      </c>
      <c r="C6935" s="37">
        <v>76.650000000000006</v>
      </c>
      <c r="D6935" s="38">
        <v>0.06</v>
      </c>
      <c r="E6935" s="39">
        <v>43406</v>
      </c>
      <c r="F6935">
        <f t="shared" si="108"/>
        <v>2018</v>
      </c>
    </row>
    <row r="6936" spans="1:6" x14ac:dyDescent="0.25">
      <c r="A6936" t="s">
        <v>3153</v>
      </c>
      <c r="B6936" t="s">
        <v>5046</v>
      </c>
      <c r="C6936" s="37">
        <v>21.7</v>
      </c>
      <c r="D6936" s="38">
        <v>1.7000000000000001E-2</v>
      </c>
      <c r="E6936" s="39">
        <v>43406</v>
      </c>
      <c r="F6936">
        <f t="shared" si="108"/>
        <v>2018</v>
      </c>
    </row>
    <row r="6937" spans="1:6" x14ac:dyDescent="0.25">
      <c r="A6937" t="s">
        <v>3153</v>
      </c>
      <c r="B6937" t="s">
        <v>5046</v>
      </c>
      <c r="C6937" s="37">
        <v>97.09</v>
      </c>
      <c r="D6937" s="38">
        <v>7.5999999999999998E-2</v>
      </c>
      <c r="E6937" s="39">
        <v>43406</v>
      </c>
      <c r="F6937">
        <f t="shared" si="108"/>
        <v>2018</v>
      </c>
    </row>
    <row r="6938" spans="1:6" x14ac:dyDescent="0.25">
      <c r="A6938" t="s">
        <v>3153</v>
      </c>
      <c r="B6938" t="s">
        <v>5046</v>
      </c>
      <c r="C6938" s="37">
        <v>86.87</v>
      </c>
      <c r="D6938" s="38">
        <v>6.8000000000000005E-2</v>
      </c>
      <c r="E6938" s="39">
        <v>43406</v>
      </c>
      <c r="F6938">
        <f t="shared" si="108"/>
        <v>2018</v>
      </c>
    </row>
    <row r="6939" spans="1:6" x14ac:dyDescent="0.25">
      <c r="A6939" t="s">
        <v>3153</v>
      </c>
      <c r="B6939" t="s">
        <v>5046</v>
      </c>
      <c r="C6939" s="37">
        <v>110.12</v>
      </c>
      <c r="D6939" s="38">
        <v>6.4399999999999999E-2</v>
      </c>
      <c r="E6939" s="39">
        <v>43406</v>
      </c>
      <c r="F6939">
        <f t="shared" si="108"/>
        <v>2018</v>
      </c>
    </row>
    <row r="6940" spans="1:6" x14ac:dyDescent="0.25">
      <c r="A6940" t="s">
        <v>3153</v>
      </c>
      <c r="B6940" t="s">
        <v>5046</v>
      </c>
      <c r="C6940" s="37">
        <v>220.24</v>
      </c>
      <c r="D6940" s="38">
        <v>0.1288</v>
      </c>
      <c r="E6940" s="39">
        <v>43406</v>
      </c>
      <c r="F6940">
        <f t="shared" si="108"/>
        <v>2018</v>
      </c>
    </row>
    <row r="6941" spans="1:6" x14ac:dyDescent="0.25">
      <c r="A6941" t="s">
        <v>3153</v>
      </c>
      <c r="B6941" t="s">
        <v>5046</v>
      </c>
      <c r="C6941" s="37">
        <v>71.540000000000006</v>
      </c>
      <c r="D6941" s="38">
        <v>5.6000000000000001E-2</v>
      </c>
      <c r="E6941" s="39">
        <v>43406</v>
      </c>
      <c r="F6941">
        <f t="shared" si="108"/>
        <v>2018</v>
      </c>
    </row>
    <row r="6942" spans="1:6" x14ac:dyDescent="0.25">
      <c r="A6942" t="s">
        <v>3153</v>
      </c>
      <c r="B6942" t="s">
        <v>5046</v>
      </c>
      <c r="C6942" s="37">
        <v>390.78</v>
      </c>
      <c r="D6942" s="38">
        <v>0.30599999999999999</v>
      </c>
      <c r="E6942" s="39">
        <v>43406</v>
      </c>
      <c r="F6942">
        <f t="shared" si="108"/>
        <v>2018</v>
      </c>
    </row>
    <row r="6943" spans="1:6" x14ac:dyDescent="0.25">
      <c r="A6943" t="s">
        <v>3153</v>
      </c>
      <c r="B6943" t="s">
        <v>5046</v>
      </c>
      <c r="C6943" s="37">
        <v>10.220000000000001</v>
      </c>
      <c r="D6943" s="38">
        <v>8.0000000000000002E-3</v>
      </c>
      <c r="E6943" s="39">
        <v>43406</v>
      </c>
      <c r="F6943">
        <f t="shared" si="108"/>
        <v>2018</v>
      </c>
    </row>
    <row r="6944" spans="1:6" x14ac:dyDescent="0.25">
      <c r="A6944" t="s">
        <v>3153</v>
      </c>
      <c r="B6944" t="s">
        <v>5046</v>
      </c>
      <c r="C6944" s="37">
        <v>51.1</v>
      </c>
      <c r="D6944" s="38">
        <v>0.04</v>
      </c>
      <c r="E6944" s="39">
        <v>43406</v>
      </c>
      <c r="F6944">
        <f t="shared" si="108"/>
        <v>2018</v>
      </c>
    </row>
    <row r="6945" spans="1:6" x14ac:dyDescent="0.25">
      <c r="A6945" t="s">
        <v>3153</v>
      </c>
      <c r="B6945" t="s">
        <v>5046</v>
      </c>
      <c r="C6945" s="37">
        <v>521.04</v>
      </c>
      <c r="D6945" s="38">
        <v>0.40799999999999997</v>
      </c>
      <c r="E6945" s="39">
        <v>43406</v>
      </c>
      <c r="F6945">
        <f t="shared" si="108"/>
        <v>2018</v>
      </c>
    </row>
    <row r="6946" spans="1:6" x14ac:dyDescent="0.25">
      <c r="A6946" t="s">
        <v>3153</v>
      </c>
      <c r="B6946" t="s">
        <v>5047</v>
      </c>
      <c r="C6946" s="37">
        <v>325.64999999999998</v>
      </c>
      <c r="D6946" s="38">
        <v>0.255</v>
      </c>
      <c r="E6946" s="39">
        <v>43420</v>
      </c>
      <c r="F6946">
        <f t="shared" si="108"/>
        <v>2018</v>
      </c>
    </row>
    <row r="6947" spans="1:6" x14ac:dyDescent="0.25">
      <c r="A6947" t="s">
        <v>3153</v>
      </c>
      <c r="B6947" t="s">
        <v>5047</v>
      </c>
      <c r="C6947" s="37">
        <v>10.220000000000001</v>
      </c>
      <c r="D6947" s="38">
        <v>8.0000000000000002E-3</v>
      </c>
      <c r="E6947" s="39">
        <v>43420</v>
      </c>
      <c r="F6947">
        <f t="shared" si="108"/>
        <v>2018</v>
      </c>
    </row>
    <row r="6948" spans="1:6" x14ac:dyDescent="0.25">
      <c r="A6948" t="s">
        <v>3153</v>
      </c>
      <c r="B6948" t="s">
        <v>5047</v>
      </c>
      <c r="C6948" s="37">
        <v>61.32</v>
      </c>
      <c r="D6948" s="38">
        <v>4.8000000000000001E-2</v>
      </c>
      <c r="E6948" s="39">
        <v>43420</v>
      </c>
      <c r="F6948">
        <f t="shared" si="108"/>
        <v>2018</v>
      </c>
    </row>
    <row r="6949" spans="1:6" x14ac:dyDescent="0.25">
      <c r="A6949" t="s">
        <v>3153</v>
      </c>
      <c r="B6949" t="s">
        <v>5047</v>
      </c>
      <c r="C6949" s="37">
        <v>521.04</v>
      </c>
      <c r="D6949" s="38">
        <v>0.40799999999999997</v>
      </c>
      <c r="E6949" s="39">
        <v>43420</v>
      </c>
      <c r="F6949">
        <f t="shared" si="108"/>
        <v>2018</v>
      </c>
    </row>
    <row r="6950" spans="1:6" x14ac:dyDescent="0.25">
      <c r="A6950" t="s">
        <v>3153</v>
      </c>
      <c r="B6950" t="s">
        <v>5047</v>
      </c>
      <c r="C6950" s="37">
        <v>61.2</v>
      </c>
      <c r="D6950" s="38">
        <v>8.3370000000000007E-3</v>
      </c>
      <c r="E6950" s="39">
        <v>43420</v>
      </c>
      <c r="F6950">
        <f t="shared" si="108"/>
        <v>2018</v>
      </c>
    </row>
    <row r="6951" spans="1:6" x14ac:dyDescent="0.25">
      <c r="A6951" t="s">
        <v>3153</v>
      </c>
      <c r="B6951" t="s">
        <v>5047</v>
      </c>
      <c r="C6951" s="37">
        <v>10.220000000000001</v>
      </c>
      <c r="D6951" s="38">
        <v>8.0000000000000002E-3</v>
      </c>
      <c r="E6951" s="39">
        <v>43420</v>
      </c>
      <c r="F6951">
        <f t="shared" si="108"/>
        <v>2018</v>
      </c>
    </row>
    <row r="6952" spans="1:6" x14ac:dyDescent="0.25">
      <c r="A6952" t="s">
        <v>3153</v>
      </c>
      <c r="B6952" t="s">
        <v>5047</v>
      </c>
      <c r="C6952" s="37">
        <v>716.43</v>
      </c>
      <c r="D6952" s="38">
        <v>0.56100000000000005</v>
      </c>
      <c r="E6952" s="39">
        <v>43420</v>
      </c>
      <c r="F6952">
        <f t="shared" si="108"/>
        <v>2018</v>
      </c>
    </row>
    <row r="6953" spans="1:6" x14ac:dyDescent="0.25">
      <c r="A6953" t="s">
        <v>3153</v>
      </c>
      <c r="B6953" t="s">
        <v>5047</v>
      </c>
      <c r="C6953" s="37">
        <v>1302.5999999999999</v>
      </c>
      <c r="D6953" s="38">
        <v>1.02</v>
      </c>
      <c r="E6953" s="39">
        <v>43420</v>
      </c>
      <c r="F6953">
        <f t="shared" si="108"/>
        <v>2018</v>
      </c>
    </row>
    <row r="6954" spans="1:6" x14ac:dyDescent="0.25">
      <c r="A6954" t="s">
        <v>3153</v>
      </c>
      <c r="B6954" t="s">
        <v>5047</v>
      </c>
      <c r="C6954" s="37">
        <v>65.13</v>
      </c>
      <c r="D6954" s="38">
        <v>5.0999999999999997E-2</v>
      </c>
      <c r="E6954" s="39">
        <v>43420</v>
      </c>
      <c r="F6954">
        <f t="shared" si="108"/>
        <v>2018</v>
      </c>
    </row>
    <row r="6955" spans="1:6" x14ac:dyDescent="0.25">
      <c r="A6955" t="s">
        <v>3153</v>
      </c>
      <c r="B6955" t="s">
        <v>5047</v>
      </c>
      <c r="C6955" s="37">
        <v>61.2</v>
      </c>
      <c r="D6955" s="38">
        <v>8.3370000000000007E-3</v>
      </c>
      <c r="E6955" s="39">
        <v>43420</v>
      </c>
      <c r="F6955">
        <f t="shared" si="108"/>
        <v>2018</v>
      </c>
    </row>
    <row r="6956" spans="1:6" x14ac:dyDescent="0.25">
      <c r="A6956" t="s">
        <v>3153</v>
      </c>
      <c r="B6956" t="s">
        <v>5047</v>
      </c>
      <c r="C6956" s="37">
        <v>1042.08</v>
      </c>
      <c r="D6956" s="38">
        <v>0.81599999999999995</v>
      </c>
      <c r="E6956" s="39">
        <v>43420</v>
      </c>
      <c r="F6956">
        <f t="shared" si="108"/>
        <v>2018</v>
      </c>
    </row>
    <row r="6957" spans="1:6" x14ac:dyDescent="0.25">
      <c r="A6957" t="s">
        <v>3153</v>
      </c>
      <c r="B6957" t="s">
        <v>5047</v>
      </c>
      <c r="C6957" s="37">
        <v>1107.21</v>
      </c>
      <c r="D6957" s="38">
        <v>0.86699999999999999</v>
      </c>
      <c r="E6957" s="39">
        <v>43420</v>
      </c>
      <c r="F6957">
        <f t="shared" si="108"/>
        <v>2018</v>
      </c>
    </row>
    <row r="6958" spans="1:6" x14ac:dyDescent="0.25">
      <c r="A6958" t="s">
        <v>3153</v>
      </c>
      <c r="B6958" t="s">
        <v>5047</v>
      </c>
      <c r="C6958" s="37">
        <v>5.1100000000000003</v>
      </c>
      <c r="D6958" s="38">
        <v>4.0000000000000001E-3</v>
      </c>
      <c r="E6958" s="39">
        <v>43420</v>
      </c>
      <c r="F6958">
        <f t="shared" si="108"/>
        <v>2018</v>
      </c>
    </row>
    <row r="6959" spans="1:6" x14ac:dyDescent="0.25">
      <c r="A6959" t="s">
        <v>3153</v>
      </c>
      <c r="B6959" t="s">
        <v>5047</v>
      </c>
      <c r="C6959" s="37">
        <v>1042.08</v>
      </c>
      <c r="D6959" s="38">
        <v>0.81599999999999995</v>
      </c>
      <c r="E6959" s="39">
        <v>43420</v>
      </c>
      <c r="F6959">
        <f t="shared" si="108"/>
        <v>2018</v>
      </c>
    </row>
    <row r="6960" spans="1:6" x14ac:dyDescent="0.25">
      <c r="A6960" t="s">
        <v>3153</v>
      </c>
      <c r="B6960" t="s">
        <v>5047</v>
      </c>
      <c r="C6960" s="37">
        <v>5.1100000000000003</v>
      </c>
      <c r="D6960" s="38">
        <v>4.0000000000000001E-3</v>
      </c>
      <c r="E6960" s="39">
        <v>43420</v>
      </c>
      <c r="F6960">
        <f t="shared" si="108"/>
        <v>2018</v>
      </c>
    </row>
    <row r="6961" spans="1:6" x14ac:dyDescent="0.25">
      <c r="A6961" t="s">
        <v>3153</v>
      </c>
      <c r="B6961" t="s">
        <v>5047</v>
      </c>
      <c r="C6961" s="37">
        <v>1042.08</v>
      </c>
      <c r="D6961" s="38">
        <v>0.81599999999999995</v>
      </c>
      <c r="E6961" s="39">
        <v>43420</v>
      </c>
      <c r="F6961">
        <f t="shared" si="108"/>
        <v>2018</v>
      </c>
    </row>
    <row r="6962" spans="1:6" x14ac:dyDescent="0.25">
      <c r="A6962" t="s">
        <v>3153</v>
      </c>
      <c r="B6962" t="s">
        <v>5047</v>
      </c>
      <c r="C6962" s="37">
        <v>61.2</v>
      </c>
      <c r="D6962" s="38">
        <v>8.3370000000000007E-3</v>
      </c>
      <c r="E6962" s="39">
        <v>43420</v>
      </c>
      <c r="F6962">
        <f t="shared" si="108"/>
        <v>2018</v>
      </c>
    </row>
    <row r="6963" spans="1:6" x14ac:dyDescent="0.25">
      <c r="A6963" t="s">
        <v>3153</v>
      </c>
      <c r="B6963" t="s">
        <v>5047</v>
      </c>
      <c r="C6963" s="37">
        <v>1237.47</v>
      </c>
      <c r="D6963" s="38">
        <v>0.96899999999999997</v>
      </c>
      <c r="E6963" s="39">
        <v>43420</v>
      </c>
      <c r="F6963">
        <f t="shared" si="108"/>
        <v>2018</v>
      </c>
    </row>
    <row r="6964" spans="1:6" x14ac:dyDescent="0.25">
      <c r="A6964" t="s">
        <v>3153</v>
      </c>
      <c r="B6964" t="s">
        <v>5047</v>
      </c>
      <c r="C6964" s="37">
        <v>390.78</v>
      </c>
      <c r="D6964" s="38">
        <v>0.30599999999999999</v>
      </c>
      <c r="E6964" s="39">
        <v>43420</v>
      </c>
      <c r="F6964">
        <f t="shared" si="108"/>
        <v>2018</v>
      </c>
    </row>
    <row r="6965" spans="1:6" x14ac:dyDescent="0.25">
      <c r="A6965" t="s">
        <v>3153</v>
      </c>
      <c r="B6965" t="s">
        <v>5047</v>
      </c>
      <c r="C6965" s="37">
        <v>260.52</v>
      </c>
      <c r="D6965" s="38">
        <v>0.20399999999999999</v>
      </c>
      <c r="E6965" s="39">
        <v>43420</v>
      </c>
      <c r="F6965">
        <f t="shared" si="108"/>
        <v>2018</v>
      </c>
    </row>
    <row r="6966" spans="1:6" x14ac:dyDescent="0.25">
      <c r="A6966" t="s">
        <v>3153</v>
      </c>
      <c r="B6966" t="s">
        <v>5047</v>
      </c>
      <c r="C6966" s="37">
        <v>15.33</v>
      </c>
      <c r="D6966" s="38">
        <v>1.2E-2</v>
      </c>
      <c r="E6966" s="39">
        <v>43420</v>
      </c>
      <c r="F6966">
        <f t="shared" si="108"/>
        <v>2018</v>
      </c>
    </row>
    <row r="6967" spans="1:6" x14ac:dyDescent="0.25">
      <c r="A6967" t="s">
        <v>3153</v>
      </c>
      <c r="B6967" t="s">
        <v>5047</v>
      </c>
      <c r="C6967" s="37">
        <v>61.2</v>
      </c>
      <c r="D6967" s="38">
        <v>8.3370000000000007E-3</v>
      </c>
      <c r="E6967" s="39">
        <v>43420</v>
      </c>
      <c r="F6967">
        <f t="shared" si="108"/>
        <v>2018</v>
      </c>
    </row>
    <row r="6968" spans="1:6" x14ac:dyDescent="0.25">
      <c r="A6968" t="s">
        <v>3153</v>
      </c>
      <c r="B6968" t="s">
        <v>5047</v>
      </c>
      <c r="C6968" s="37">
        <v>156.24</v>
      </c>
      <c r="D6968" s="38">
        <v>0.1288</v>
      </c>
      <c r="E6968" s="39">
        <v>43420</v>
      </c>
      <c r="F6968">
        <f t="shared" si="108"/>
        <v>2018</v>
      </c>
    </row>
    <row r="6969" spans="1:6" x14ac:dyDescent="0.25">
      <c r="A6969" t="s">
        <v>3153</v>
      </c>
      <c r="B6969" t="s">
        <v>5047</v>
      </c>
      <c r="C6969" s="37">
        <v>716.43</v>
      </c>
      <c r="D6969" s="38">
        <v>0.56100000000000005</v>
      </c>
      <c r="E6969" s="39">
        <v>43420</v>
      </c>
      <c r="F6969">
        <f t="shared" si="108"/>
        <v>2018</v>
      </c>
    </row>
    <row r="6970" spans="1:6" x14ac:dyDescent="0.25">
      <c r="A6970" t="s">
        <v>3153</v>
      </c>
      <c r="B6970" t="s">
        <v>5047</v>
      </c>
      <c r="C6970" s="37">
        <v>15.33</v>
      </c>
      <c r="D6970" s="38">
        <v>1.2E-2</v>
      </c>
      <c r="E6970" s="39">
        <v>43420</v>
      </c>
      <c r="F6970">
        <f t="shared" si="108"/>
        <v>2018</v>
      </c>
    </row>
    <row r="6971" spans="1:6" x14ac:dyDescent="0.25">
      <c r="A6971" t="s">
        <v>3153</v>
      </c>
      <c r="B6971" t="s">
        <v>5047</v>
      </c>
      <c r="C6971" s="37">
        <v>325.64999999999998</v>
      </c>
      <c r="D6971" s="38">
        <v>0.255</v>
      </c>
      <c r="E6971" s="39">
        <v>43420</v>
      </c>
      <c r="F6971">
        <f t="shared" si="108"/>
        <v>2018</v>
      </c>
    </row>
    <row r="6972" spans="1:6" x14ac:dyDescent="0.25">
      <c r="A6972" t="s">
        <v>3153</v>
      </c>
      <c r="B6972" t="s">
        <v>5047</v>
      </c>
      <c r="C6972" s="37">
        <v>35.770000000000003</v>
      </c>
      <c r="D6972" s="38">
        <v>2.8000000000000001E-2</v>
      </c>
      <c r="E6972" s="39">
        <v>43420</v>
      </c>
      <c r="F6972">
        <f t="shared" si="108"/>
        <v>2018</v>
      </c>
    </row>
    <row r="6973" spans="1:6" x14ac:dyDescent="0.25">
      <c r="A6973" t="s">
        <v>3153</v>
      </c>
      <c r="B6973" t="s">
        <v>5047</v>
      </c>
      <c r="C6973" s="37">
        <v>325.64999999999998</v>
      </c>
      <c r="D6973" s="38">
        <v>0.255</v>
      </c>
      <c r="E6973" s="39">
        <v>43420</v>
      </c>
      <c r="F6973">
        <f t="shared" si="108"/>
        <v>2018</v>
      </c>
    </row>
    <row r="6974" spans="1:6" x14ac:dyDescent="0.25">
      <c r="A6974" t="s">
        <v>3153</v>
      </c>
      <c r="B6974" t="s">
        <v>5047</v>
      </c>
      <c r="C6974" s="37">
        <v>35.770000000000003</v>
      </c>
      <c r="D6974" s="38">
        <v>2.8000000000000001E-2</v>
      </c>
      <c r="E6974" s="39">
        <v>43420</v>
      </c>
      <c r="F6974">
        <f t="shared" si="108"/>
        <v>2018</v>
      </c>
    </row>
    <row r="6975" spans="1:6" x14ac:dyDescent="0.25">
      <c r="A6975" t="s">
        <v>3153</v>
      </c>
      <c r="B6975" t="s">
        <v>5047</v>
      </c>
      <c r="C6975" s="37">
        <v>873.44</v>
      </c>
      <c r="D6975" s="38">
        <v>0.68400000000000005</v>
      </c>
      <c r="E6975" s="39">
        <v>43420</v>
      </c>
      <c r="F6975">
        <f t="shared" si="108"/>
        <v>2018</v>
      </c>
    </row>
    <row r="6976" spans="1:6" x14ac:dyDescent="0.25">
      <c r="A6976" t="s">
        <v>3153</v>
      </c>
      <c r="B6976" t="s">
        <v>5047</v>
      </c>
      <c r="C6976" s="37">
        <v>30.66</v>
      </c>
      <c r="D6976" s="38">
        <v>2.4E-2</v>
      </c>
      <c r="E6976" s="39">
        <v>43420</v>
      </c>
      <c r="F6976">
        <f t="shared" si="108"/>
        <v>2018</v>
      </c>
    </row>
    <row r="6977" spans="1:6" x14ac:dyDescent="0.25">
      <c r="A6977" t="s">
        <v>3153</v>
      </c>
      <c r="B6977" t="s">
        <v>5047</v>
      </c>
      <c r="C6977" s="37">
        <v>1042.08</v>
      </c>
      <c r="D6977" s="38">
        <v>0.81599999999999995</v>
      </c>
      <c r="E6977" s="39">
        <v>43420</v>
      </c>
      <c r="F6977">
        <f t="shared" si="108"/>
        <v>2018</v>
      </c>
    </row>
    <row r="6978" spans="1:6" x14ac:dyDescent="0.25">
      <c r="A6978" t="s">
        <v>3153</v>
      </c>
      <c r="B6978" t="s">
        <v>5047</v>
      </c>
      <c r="C6978" s="37">
        <v>911.82</v>
      </c>
      <c r="D6978" s="38">
        <v>0.71399999999999997</v>
      </c>
      <c r="E6978" s="39">
        <v>43420</v>
      </c>
      <c r="F6978">
        <f t="shared" si="108"/>
        <v>2018</v>
      </c>
    </row>
    <row r="6979" spans="1:6" x14ac:dyDescent="0.25">
      <c r="A6979" t="s">
        <v>3153</v>
      </c>
      <c r="B6979" t="s">
        <v>5047</v>
      </c>
      <c r="C6979" s="37">
        <v>10.220000000000001</v>
      </c>
      <c r="D6979" s="38">
        <v>8.0000000000000002E-3</v>
      </c>
      <c r="E6979" s="39">
        <v>43420</v>
      </c>
      <c r="F6979">
        <f t="shared" ref="F6979:F7042" si="109">YEAR(E6979)</f>
        <v>2018</v>
      </c>
    </row>
    <row r="6980" spans="1:6" x14ac:dyDescent="0.25">
      <c r="A6980" t="s">
        <v>3153</v>
      </c>
      <c r="B6980" t="s">
        <v>5047</v>
      </c>
      <c r="C6980" s="37">
        <v>390.78</v>
      </c>
      <c r="D6980" s="38">
        <v>0.30599999999999999</v>
      </c>
      <c r="E6980" s="39">
        <v>43420</v>
      </c>
      <c r="F6980">
        <f t="shared" si="109"/>
        <v>2018</v>
      </c>
    </row>
    <row r="6981" spans="1:6" x14ac:dyDescent="0.25">
      <c r="A6981" t="s">
        <v>3153</v>
      </c>
      <c r="B6981" t="s">
        <v>5047</v>
      </c>
      <c r="C6981" s="37">
        <v>1172.3399999999999</v>
      </c>
      <c r="D6981" s="38">
        <v>0.91800000000000004</v>
      </c>
      <c r="E6981" s="39">
        <v>43420</v>
      </c>
      <c r="F6981">
        <f t="shared" si="109"/>
        <v>2018</v>
      </c>
    </row>
    <row r="6982" spans="1:6" x14ac:dyDescent="0.25">
      <c r="A6982" t="s">
        <v>3153</v>
      </c>
      <c r="B6982" t="s">
        <v>5047</v>
      </c>
      <c r="C6982" s="37">
        <v>61.2</v>
      </c>
      <c r="D6982" s="38">
        <v>8.3370000000000007E-3</v>
      </c>
      <c r="E6982" s="39">
        <v>43420</v>
      </c>
      <c r="F6982">
        <f t="shared" si="109"/>
        <v>2018</v>
      </c>
    </row>
    <row r="6983" spans="1:6" x14ac:dyDescent="0.25">
      <c r="A6983" t="s">
        <v>3153</v>
      </c>
      <c r="B6983" t="s">
        <v>5047</v>
      </c>
      <c r="C6983" s="37">
        <v>1237.47</v>
      </c>
      <c r="D6983" s="38">
        <v>0.96899999999999997</v>
      </c>
      <c r="E6983" s="39">
        <v>43420</v>
      </c>
      <c r="F6983">
        <f t="shared" si="109"/>
        <v>2018</v>
      </c>
    </row>
    <row r="6984" spans="1:6" x14ac:dyDescent="0.25">
      <c r="A6984" t="s">
        <v>3153</v>
      </c>
      <c r="B6984" t="s">
        <v>5047</v>
      </c>
      <c r="C6984" s="37">
        <v>846.69</v>
      </c>
      <c r="D6984" s="38">
        <v>0.66300000000000003</v>
      </c>
      <c r="E6984" s="39">
        <v>43420</v>
      </c>
      <c r="F6984">
        <f t="shared" si="109"/>
        <v>2018</v>
      </c>
    </row>
    <row r="6985" spans="1:6" x14ac:dyDescent="0.25">
      <c r="A6985" t="s">
        <v>3153</v>
      </c>
      <c r="B6985" t="s">
        <v>5047</v>
      </c>
      <c r="C6985" s="37">
        <v>98.97</v>
      </c>
      <c r="D6985" s="38">
        <v>8.1600000000000006E-2</v>
      </c>
      <c r="E6985" s="39">
        <v>43420</v>
      </c>
      <c r="F6985">
        <f t="shared" si="109"/>
        <v>2018</v>
      </c>
    </row>
    <row r="6986" spans="1:6" x14ac:dyDescent="0.25">
      <c r="A6986" t="s">
        <v>3153</v>
      </c>
      <c r="B6986" t="s">
        <v>5047</v>
      </c>
      <c r="C6986" s="37">
        <v>61.2</v>
      </c>
      <c r="D6986" s="38">
        <v>8.3370000000000007E-3</v>
      </c>
      <c r="E6986" s="39">
        <v>43420</v>
      </c>
      <c r="F6986">
        <f t="shared" si="109"/>
        <v>2018</v>
      </c>
    </row>
    <row r="6987" spans="1:6" x14ac:dyDescent="0.25">
      <c r="A6987" t="s">
        <v>3153</v>
      </c>
      <c r="B6987" t="s">
        <v>5047</v>
      </c>
      <c r="C6987" s="37">
        <v>32.549999999999997</v>
      </c>
      <c r="D6987" s="38">
        <v>2.5499999999999998E-2</v>
      </c>
      <c r="E6987" s="39">
        <v>43420</v>
      </c>
      <c r="F6987">
        <f t="shared" si="109"/>
        <v>2018</v>
      </c>
    </row>
    <row r="6988" spans="1:6" x14ac:dyDescent="0.25">
      <c r="A6988" t="s">
        <v>3153</v>
      </c>
      <c r="B6988" t="s">
        <v>5047</v>
      </c>
      <c r="C6988" s="37">
        <v>586.16999999999996</v>
      </c>
      <c r="D6988" s="38">
        <v>0.45900000000000002</v>
      </c>
      <c r="E6988" s="39">
        <v>43420</v>
      </c>
      <c r="F6988">
        <f t="shared" si="109"/>
        <v>2018</v>
      </c>
    </row>
    <row r="6989" spans="1:6" x14ac:dyDescent="0.25">
      <c r="A6989" t="s">
        <v>3153</v>
      </c>
      <c r="B6989" t="s">
        <v>5047</v>
      </c>
      <c r="C6989" s="37">
        <v>1237.47</v>
      </c>
      <c r="D6989" s="38">
        <v>0.96899999999999997</v>
      </c>
      <c r="E6989" s="39">
        <v>43420</v>
      </c>
      <c r="F6989">
        <f t="shared" si="109"/>
        <v>2018</v>
      </c>
    </row>
    <row r="6990" spans="1:6" x14ac:dyDescent="0.25">
      <c r="A6990" t="s">
        <v>3153</v>
      </c>
      <c r="B6990" t="s">
        <v>5047</v>
      </c>
      <c r="C6990" s="37">
        <v>911.82</v>
      </c>
      <c r="D6990" s="38">
        <v>0.71399999999999997</v>
      </c>
      <c r="E6990" s="39">
        <v>43420</v>
      </c>
      <c r="F6990">
        <f t="shared" si="109"/>
        <v>2018</v>
      </c>
    </row>
    <row r="6991" spans="1:6" x14ac:dyDescent="0.25">
      <c r="A6991" t="s">
        <v>3153</v>
      </c>
      <c r="B6991" t="s">
        <v>5047</v>
      </c>
      <c r="C6991" s="37">
        <v>390.78</v>
      </c>
      <c r="D6991" s="38">
        <v>0.30599999999999999</v>
      </c>
      <c r="E6991" s="39">
        <v>43420</v>
      </c>
      <c r="F6991">
        <f t="shared" si="109"/>
        <v>2018</v>
      </c>
    </row>
    <row r="6992" spans="1:6" x14ac:dyDescent="0.25">
      <c r="A6992" t="s">
        <v>3153</v>
      </c>
      <c r="B6992" t="s">
        <v>5047</v>
      </c>
      <c r="C6992" s="37">
        <v>5.1100000000000003</v>
      </c>
      <c r="D6992" s="38">
        <v>4.0000000000000001E-3</v>
      </c>
      <c r="E6992" s="39">
        <v>43420</v>
      </c>
      <c r="F6992">
        <f t="shared" si="109"/>
        <v>2018</v>
      </c>
    </row>
    <row r="6993" spans="1:6" x14ac:dyDescent="0.25">
      <c r="A6993" t="s">
        <v>3153</v>
      </c>
      <c r="B6993" t="s">
        <v>5047</v>
      </c>
      <c r="C6993" s="37">
        <v>325.64999999999998</v>
      </c>
      <c r="D6993" s="38">
        <v>0.255</v>
      </c>
      <c r="E6993" s="39">
        <v>43420</v>
      </c>
      <c r="F6993">
        <f t="shared" si="109"/>
        <v>2018</v>
      </c>
    </row>
    <row r="6994" spans="1:6" x14ac:dyDescent="0.25">
      <c r="A6994" t="s">
        <v>3153</v>
      </c>
      <c r="B6994" t="s">
        <v>5047</v>
      </c>
      <c r="C6994" s="37">
        <v>15.33</v>
      </c>
      <c r="D6994" s="38">
        <v>1.2E-2</v>
      </c>
      <c r="E6994" s="39">
        <v>43420</v>
      </c>
      <c r="F6994">
        <f t="shared" si="109"/>
        <v>2018</v>
      </c>
    </row>
    <row r="6995" spans="1:6" x14ac:dyDescent="0.25">
      <c r="A6995" t="s">
        <v>3153</v>
      </c>
      <c r="B6995" t="s">
        <v>5047</v>
      </c>
      <c r="C6995" s="37">
        <v>61.2</v>
      </c>
      <c r="D6995" s="38">
        <v>8.3370000000000007E-3</v>
      </c>
      <c r="E6995" s="39">
        <v>43420</v>
      </c>
      <c r="F6995">
        <f t="shared" si="109"/>
        <v>2018</v>
      </c>
    </row>
    <row r="6996" spans="1:6" x14ac:dyDescent="0.25">
      <c r="A6996" t="s">
        <v>3153</v>
      </c>
      <c r="B6996" t="s">
        <v>5047</v>
      </c>
      <c r="C6996" s="37">
        <v>846.69</v>
      </c>
      <c r="D6996" s="38">
        <v>0.66300000000000003</v>
      </c>
      <c r="E6996" s="39">
        <v>43420</v>
      </c>
      <c r="F6996">
        <f t="shared" si="109"/>
        <v>2018</v>
      </c>
    </row>
    <row r="6997" spans="1:6" x14ac:dyDescent="0.25">
      <c r="A6997" t="s">
        <v>3153</v>
      </c>
      <c r="B6997" t="s">
        <v>5047</v>
      </c>
      <c r="C6997" s="37">
        <v>15.33</v>
      </c>
      <c r="D6997" s="38">
        <v>1.2E-2</v>
      </c>
      <c r="E6997" s="39">
        <v>43420</v>
      </c>
      <c r="F6997">
        <f t="shared" si="109"/>
        <v>2018</v>
      </c>
    </row>
    <row r="6998" spans="1:6" x14ac:dyDescent="0.25">
      <c r="A6998" t="s">
        <v>3153</v>
      </c>
      <c r="B6998" t="s">
        <v>5047</v>
      </c>
      <c r="C6998" s="37">
        <v>15.33</v>
      </c>
      <c r="D6998" s="38">
        <v>1.2E-2</v>
      </c>
      <c r="E6998" s="39">
        <v>43420</v>
      </c>
      <c r="F6998">
        <f t="shared" si="109"/>
        <v>2018</v>
      </c>
    </row>
    <row r="6999" spans="1:6" x14ac:dyDescent="0.25">
      <c r="A6999" t="s">
        <v>3153</v>
      </c>
      <c r="B6999" t="s">
        <v>5047</v>
      </c>
      <c r="C6999" s="37">
        <v>976.95</v>
      </c>
      <c r="D6999" s="38">
        <v>0.76500000000000001</v>
      </c>
      <c r="E6999" s="39">
        <v>43420</v>
      </c>
      <c r="F6999">
        <f t="shared" si="109"/>
        <v>2018</v>
      </c>
    </row>
    <row r="7000" spans="1:6" x14ac:dyDescent="0.25">
      <c r="A7000" t="s">
        <v>3153</v>
      </c>
      <c r="B7000" t="s">
        <v>5047</v>
      </c>
      <c r="C7000" s="37">
        <v>846.69</v>
      </c>
      <c r="D7000" s="38">
        <v>0.66300000000000003</v>
      </c>
      <c r="E7000" s="39">
        <v>43420</v>
      </c>
      <c r="F7000">
        <f t="shared" si="109"/>
        <v>2018</v>
      </c>
    </row>
    <row r="7001" spans="1:6" x14ac:dyDescent="0.25">
      <c r="A7001" t="s">
        <v>3153</v>
      </c>
      <c r="B7001" t="s">
        <v>5047</v>
      </c>
      <c r="C7001" s="37">
        <v>781.56</v>
      </c>
      <c r="D7001" s="38">
        <v>0.61199999999999999</v>
      </c>
      <c r="E7001" s="39">
        <v>43420</v>
      </c>
      <c r="F7001">
        <f t="shared" si="109"/>
        <v>2018</v>
      </c>
    </row>
    <row r="7002" spans="1:6" x14ac:dyDescent="0.25">
      <c r="A7002" t="s">
        <v>3153</v>
      </c>
      <c r="B7002" t="s">
        <v>5047</v>
      </c>
      <c r="C7002" s="37">
        <v>15.33</v>
      </c>
      <c r="D7002" s="38">
        <v>1.2E-2</v>
      </c>
      <c r="E7002" s="39">
        <v>43420</v>
      </c>
      <c r="F7002">
        <f t="shared" si="109"/>
        <v>2018</v>
      </c>
    </row>
    <row r="7003" spans="1:6" x14ac:dyDescent="0.25">
      <c r="A7003" t="s">
        <v>3153</v>
      </c>
      <c r="B7003" t="s">
        <v>5047</v>
      </c>
      <c r="C7003" s="37">
        <v>1107.21</v>
      </c>
      <c r="D7003" s="38">
        <v>0.86699999999999999</v>
      </c>
      <c r="E7003" s="39">
        <v>43420</v>
      </c>
      <c r="F7003">
        <f t="shared" si="109"/>
        <v>2018</v>
      </c>
    </row>
    <row r="7004" spans="1:6" x14ac:dyDescent="0.25">
      <c r="A7004" t="s">
        <v>3153</v>
      </c>
      <c r="B7004" t="s">
        <v>5047</v>
      </c>
      <c r="C7004" s="37">
        <v>1172.3399999999999</v>
      </c>
      <c r="D7004" s="38">
        <v>0.91800000000000004</v>
      </c>
      <c r="E7004" s="39">
        <v>43420</v>
      </c>
      <c r="F7004">
        <f t="shared" si="109"/>
        <v>2018</v>
      </c>
    </row>
    <row r="7005" spans="1:6" x14ac:dyDescent="0.25">
      <c r="A7005" t="s">
        <v>3153</v>
      </c>
      <c r="B7005" t="s">
        <v>5047</v>
      </c>
      <c r="C7005" s="37">
        <v>325.64999999999998</v>
      </c>
      <c r="D7005" s="38">
        <v>0.255</v>
      </c>
      <c r="E7005" s="39">
        <v>43420</v>
      </c>
      <c r="F7005">
        <f t="shared" si="109"/>
        <v>2018</v>
      </c>
    </row>
    <row r="7006" spans="1:6" x14ac:dyDescent="0.25">
      <c r="A7006" t="s">
        <v>3153</v>
      </c>
      <c r="B7006" t="s">
        <v>5047</v>
      </c>
      <c r="C7006" s="37">
        <v>10.220000000000001</v>
      </c>
      <c r="D7006" s="38">
        <v>8.0000000000000002E-3</v>
      </c>
      <c r="E7006" s="39">
        <v>43420</v>
      </c>
      <c r="F7006">
        <f t="shared" si="109"/>
        <v>2018</v>
      </c>
    </row>
    <row r="7007" spans="1:6" x14ac:dyDescent="0.25">
      <c r="A7007" t="s">
        <v>3153</v>
      </c>
      <c r="B7007" t="s">
        <v>5047</v>
      </c>
      <c r="C7007" s="37">
        <v>61.2</v>
      </c>
      <c r="D7007" s="38">
        <v>8.3370000000000007E-3</v>
      </c>
      <c r="E7007" s="39">
        <v>43420</v>
      </c>
      <c r="F7007">
        <f t="shared" si="109"/>
        <v>2018</v>
      </c>
    </row>
    <row r="7008" spans="1:6" x14ac:dyDescent="0.25">
      <c r="A7008" t="s">
        <v>3153</v>
      </c>
      <c r="B7008" t="s">
        <v>5047</v>
      </c>
      <c r="C7008" s="37">
        <v>846.69</v>
      </c>
      <c r="D7008" s="38">
        <v>0.66300000000000003</v>
      </c>
      <c r="E7008" s="39">
        <v>43420</v>
      </c>
      <c r="F7008">
        <f t="shared" si="109"/>
        <v>2018</v>
      </c>
    </row>
    <row r="7009" spans="1:6" x14ac:dyDescent="0.25">
      <c r="A7009" t="s">
        <v>3153</v>
      </c>
      <c r="B7009" t="s">
        <v>5047</v>
      </c>
      <c r="C7009" s="37">
        <v>5.1100000000000003</v>
      </c>
      <c r="D7009" s="38">
        <v>4.0000000000000001E-3</v>
      </c>
      <c r="E7009" s="39">
        <v>43420</v>
      </c>
      <c r="F7009">
        <f t="shared" si="109"/>
        <v>2018</v>
      </c>
    </row>
    <row r="7010" spans="1:6" x14ac:dyDescent="0.25">
      <c r="A7010" t="s">
        <v>3153</v>
      </c>
      <c r="B7010" t="s">
        <v>5047</v>
      </c>
      <c r="C7010" s="37">
        <v>846.69</v>
      </c>
      <c r="D7010" s="38">
        <v>0.66300000000000003</v>
      </c>
      <c r="E7010" s="39">
        <v>43420</v>
      </c>
      <c r="F7010">
        <f t="shared" si="109"/>
        <v>2018</v>
      </c>
    </row>
    <row r="7011" spans="1:6" x14ac:dyDescent="0.25">
      <c r="A7011" t="s">
        <v>3153</v>
      </c>
      <c r="B7011" t="s">
        <v>5047</v>
      </c>
      <c r="C7011" s="37">
        <v>5.1100000000000003</v>
      </c>
      <c r="D7011" s="38">
        <v>4.0000000000000001E-3</v>
      </c>
      <c r="E7011" s="39">
        <v>43420</v>
      </c>
      <c r="F7011">
        <f t="shared" si="109"/>
        <v>2018</v>
      </c>
    </row>
    <row r="7012" spans="1:6" x14ac:dyDescent="0.25">
      <c r="A7012" t="s">
        <v>3153</v>
      </c>
      <c r="B7012" t="s">
        <v>5047</v>
      </c>
      <c r="C7012" s="37">
        <v>325.64999999999998</v>
      </c>
      <c r="D7012" s="38">
        <v>0.255</v>
      </c>
      <c r="E7012" s="39">
        <v>43420</v>
      </c>
      <c r="F7012">
        <f t="shared" si="109"/>
        <v>2018</v>
      </c>
    </row>
    <row r="7013" spans="1:6" x14ac:dyDescent="0.25">
      <c r="A7013" t="s">
        <v>3153</v>
      </c>
      <c r="B7013" t="s">
        <v>5047</v>
      </c>
      <c r="C7013" s="37">
        <v>56.21</v>
      </c>
      <c r="D7013" s="38">
        <v>4.3999999999999997E-2</v>
      </c>
      <c r="E7013" s="39">
        <v>43420</v>
      </c>
      <c r="F7013">
        <f t="shared" si="109"/>
        <v>2018</v>
      </c>
    </row>
    <row r="7014" spans="1:6" x14ac:dyDescent="0.25">
      <c r="A7014" t="s">
        <v>3153</v>
      </c>
      <c r="B7014" t="s">
        <v>5047</v>
      </c>
      <c r="C7014" s="37">
        <v>61.2</v>
      </c>
      <c r="D7014" s="38">
        <v>8.3370000000000007E-3</v>
      </c>
      <c r="E7014" s="39">
        <v>43420</v>
      </c>
      <c r="F7014">
        <f t="shared" si="109"/>
        <v>2018</v>
      </c>
    </row>
    <row r="7015" spans="1:6" x14ac:dyDescent="0.25">
      <c r="A7015" t="s">
        <v>3153</v>
      </c>
      <c r="B7015" t="s">
        <v>5047</v>
      </c>
      <c r="C7015" s="37">
        <v>65.099999999999994</v>
      </c>
      <c r="D7015" s="38">
        <v>5.0999999999999997E-2</v>
      </c>
      <c r="E7015" s="39">
        <v>43420</v>
      </c>
      <c r="F7015">
        <f t="shared" si="109"/>
        <v>2018</v>
      </c>
    </row>
    <row r="7016" spans="1:6" x14ac:dyDescent="0.25">
      <c r="A7016" t="s">
        <v>3153</v>
      </c>
      <c r="B7016" t="s">
        <v>5047</v>
      </c>
      <c r="C7016" s="37">
        <v>260.52</v>
      </c>
      <c r="D7016" s="38">
        <v>0.20399999999999999</v>
      </c>
      <c r="E7016" s="39">
        <v>43420</v>
      </c>
      <c r="F7016">
        <f t="shared" si="109"/>
        <v>2018</v>
      </c>
    </row>
    <row r="7017" spans="1:6" x14ac:dyDescent="0.25">
      <c r="A7017" t="s">
        <v>3153</v>
      </c>
      <c r="B7017" t="s">
        <v>5047</v>
      </c>
      <c r="C7017" s="37">
        <v>781.56</v>
      </c>
      <c r="D7017" s="38">
        <v>0.61199999999999999</v>
      </c>
      <c r="E7017" s="39">
        <v>43420</v>
      </c>
      <c r="F7017">
        <f t="shared" si="109"/>
        <v>2018</v>
      </c>
    </row>
    <row r="7018" spans="1:6" x14ac:dyDescent="0.25">
      <c r="A7018" t="s">
        <v>3153</v>
      </c>
      <c r="B7018" t="s">
        <v>5047</v>
      </c>
      <c r="C7018" s="37">
        <v>30.66</v>
      </c>
      <c r="D7018" s="38">
        <v>2.4E-2</v>
      </c>
      <c r="E7018" s="39">
        <v>43420</v>
      </c>
      <c r="F7018">
        <f t="shared" si="109"/>
        <v>2018</v>
      </c>
    </row>
    <row r="7019" spans="1:6" x14ac:dyDescent="0.25">
      <c r="A7019" t="s">
        <v>3153</v>
      </c>
      <c r="B7019" t="s">
        <v>5047</v>
      </c>
      <c r="C7019" s="37">
        <v>716.43</v>
      </c>
      <c r="D7019" s="38">
        <v>0.56100000000000005</v>
      </c>
      <c r="E7019" s="39">
        <v>43420</v>
      </c>
      <c r="F7019">
        <f t="shared" si="109"/>
        <v>2018</v>
      </c>
    </row>
    <row r="7020" spans="1:6" x14ac:dyDescent="0.25">
      <c r="A7020" t="s">
        <v>3153</v>
      </c>
      <c r="B7020" t="s">
        <v>5047</v>
      </c>
      <c r="C7020" s="37">
        <v>911.82</v>
      </c>
      <c r="D7020" s="38">
        <v>0.71399999999999997</v>
      </c>
      <c r="E7020" s="39">
        <v>43420</v>
      </c>
      <c r="F7020">
        <f t="shared" si="109"/>
        <v>2018</v>
      </c>
    </row>
    <row r="7021" spans="1:6" x14ac:dyDescent="0.25">
      <c r="A7021" t="s">
        <v>3153</v>
      </c>
      <c r="B7021" t="s">
        <v>5047</v>
      </c>
      <c r="C7021" s="37">
        <v>390.78</v>
      </c>
      <c r="D7021" s="38">
        <v>0.30599999999999999</v>
      </c>
      <c r="E7021" s="39">
        <v>43420</v>
      </c>
      <c r="F7021">
        <f t="shared" si="109"/>
        <v>2018</v>
      </c>
    </row>
    <row r="7022" spans="1:6" x14ac:dyDescent="0.25">
      <c r="A7022" t="s">
        <v>3153</v>
      </c>
      <c r="B7022" t="s">
        <v>5047</v>
      </c>
      <c r="C7022" s="37">
        <v>45.99</v>
      </c>
      <c r="D7022" s="38">
        <v>3.5999999999999997E-2</v>
      </c>
      <c r="E7022" s="39">
        <v>43420</v>
      </c>
      <c r="F7022">
        <f t="shared" si="109"/>
        <v>2018</v>
      </c>
    </row>
    <row r="7023" spans="1:6" x14ac:dyDescent="0.25">
      <c r="A7023" t="s">
        <v>3153</v>
      </c>
      <c r="B7023" t="s">
        <v>5047</v>
      </c>
      <c r="C7023" s="37">
        <v>61.2</v>
      </c>
      <c r="D7023" s="38">
        <v>8.3370000000000007E-3</v>
      </c>
      <c r="E7023" s="39">
        <v>43420</v>
      </c>
      <c r="F7023">
        <f t="shared" si="109"/>
        <v>2018</v>
      </c>
    </row>
    <row r="7024" spans="1:6" x14ac:dyDescent="0.25">
      <c r="A7024" t="s">
        <v>3153</v>
      </c>
      <c r="B7024" t="s">
        <v>5047</v>
      </c>
      <c r="C7024" s="37">
        <v>1302.5999999999999</v>
      </c>
      <c r="D7024" s="38">
        <v>1.02</v>
      </c>
      <c r="E7024" s="39">
        <v>43420</v>
      </c>
      <c r="F7024">
        <f t="shared" si="109"/>
        <v>2018</v>
      </c>
    </row>
    <row r="7025" spans="1:6" x14ac:dyDescent="0.25">
      <c r="A7025" t="s">
        <v>3153</v>
      </c>
      <c r="B7025" t="s">
        <v>5047</v>
      </c>
      <c r="C7025" s="37">
        <v>976.95</v>
      </c>
      <c r="D7025" s="38">
        <v>0.76500000000000001</v>
      </c>
      <c r="E7025" s="39">
        <v>43420</v>
      </c>
      <c r="F7025">
        <f t="shared" si="109"/>
        <v>2018</v>
      </c>
    </row>
    <row r="7026" spans="1:6" x14ac:dyDescent="0.25">
      <c r="A7026" t="s">
        <v>3153</v>
      </c>
      <c r="B7026" t="s">
        <v>5047</v>
      </c>
      <c r="C7026" s="37">
        <v>976.95</v>
      </c>
      <c r="D7026" s="38">
        <v>0.76500000000000001</v>
      </c>
      <c r="E7026" s="39">
        <v>43420</v>
      </c>
      <c r="F7026">
        <f t="shared" si="109"/>
        <v>2018</v>
      </c>
    </row>
    <row r="7027" spans="1:6" x14ac:dyDescent="0.25">
      <c r="A7027" t="s">
        <v>3153</v>
      </c>
      <c r="B7027" t="s">
        <v>5047</v>
      </c>
      <c r="C7027" s="37">
        <v>156.24</v>
      </c>
      <c r="D7027" s="38">
        <v>0.1288</v>
      </c>
      <c r="E7027" s="39">
        <v>43420</v>
      </c>
      <c r="F7027">
        <f t="shared" si="109"/>
        <v>2018</v>
      </c>
    </row>
    <row r="7028" spans="1:6" x14ac:dyDescent="0.25">
      <c r="A7028" t="s">
        <v>3153</v>
      </c>
      <c r="B7028" t="s">
        <v>5047</v>
      </c>
      <c r="C7028" s="37">
        <v>25.55</v>
      </c>
      <c r="D7028" s="38">
        <v>0.02</v>
      </c>
      <c r="E7028" s="39">
        <v>43420</v>
      </c>
      <c r="F7028">
        <f t="shared" si="109"/>
        <v>2018</v>
      </c>
    </row>
    <row r="7029" spans="1:6" x14ac:dyDescent="0.25">
      <c r="A7029" t="s">
        <v>3153</v>
      </c>
      <c r="B7029" t="s">
        <v>5047</v>
      </c>
      <c r="C7029" s="37">
        <v>5.1100000000000003</v>
      </c>
      <c r="D7029" s="38">
        <v>4.0000000000000001E-3</v>
      </c>
      <c r="E7029" s="39">
        <v>43420</v>
      </c>
      <c r="F7029">
        <f t="shared" si="109"/>
        <v>2018</v>
      </c>
    </row>
    <row r="7030" spans="1:6" x14ac:dyDescent="0.25">
      <c r="A7030" t="s">
        <v>3153</v>
      </c>
      <c r="B7030" t="s">
        <v>5047</v>
      </c>
      <c r="C7030" s="37">
        <v>61.2</v>
      </c>
      <c r="D7030" s="38">
        <v>8.3370000000000007E-3</v>
      </c>
      <c r="E7030" s="39">
        <v>43420</v>
      </c>
      <c r="F7030">
        <f t="shared" si="109"/>
        <v>2018</v>
      </c>
    </row>
    <row r="7031" spans="1:6" x14ac:dyDescent="0.25">
      <c r="A7031" t="s">
        <v>3153</v>
      </c>
      <c r="B7031" t="s">
        <v>5047</v>
      </c>
      <c r="C7031" s="37">
        <v>781.56</v>
      </c>
      <c r="D7031" s="38">
        <v>0.61199999999999999</v>
      </c>
      <c r="E7031" s="39">
        <v>43420</v>
      </c>
      <c r="F7031">
        <f t="shared" si="109"/>
        <v>2018</v>
      </c>
    </row>
    <row r="7032" spans="1:6" x14ac:dyDescent="0.25">
      <c r="A7032" t="s">
        <v>3153</v>
      </c>
      <c r="B7032" t="s">
        <v>5047</v>
      </c>
      <c r="C7032" s="37">
        <v>20.440000000000001</v>
      </c>
      <c r="D7032" s="38">
        <v>1.6E-2</v>
      </c>
      <c r="E7032" s="39">
        <v>43420</v>
      </c>
      <c r="F7032">
        <f t="shared" si="109"/>
        <v>2018</v>
      </c>
    </row>
    <row r="7033" spans="1:6" x14ac:dyDescent="0.25">
      <c r="A7033" t="s">
        <v>3153</v>
      </c>
      <c r="B7033" t="s">
        <v>5047</v>
      </c>
      <c r="C7033" s="37">
        <v>1172.3399999999999</v>
      </c>
      <c r="D7033" s="38">
        <v>0.91800000000000004</v>
      </c>
      <c r="E7033" s="39">
        <v>43420</v>
      </c>
      <c r="F7033">
        <f t="shared" si="109"/>
        <v>2018</v>
      </c>
    </row>
    <row r="7034" spans="1:6" x14ac:dyDescent="0.25">
      <c r="A7034" t="s">
        <v>3153</v>
      </c>
      <c r="B7034" t="s">
        <v>5047</v>
      </c>
      <c r="C7034" s="37">
        <v>1042.08</v>
      </c>
      <c r="D7034" s="38">
        <v>0.81599999999999995</v>
      </c>
      <c r="E7034" s="39">
        <v>43420</v>
      </c>
      <c r="F7034">
        <f t="shared" si="109"/>
        <v>2018</v>
      </c>
    </row>
    <row r="7035" spans="1:6" x14ac:dyDescent="0.25">
      <c r="A7035" t="s">
        <v>3153</v>
      </c>
      <c r="B7035" t="s">
        <v>5047</v>
      </c>
      <c r="C7035" s="37">
        <v>66.430000000000007</v>
      </c>
      <c r="D7035" s="38">
        <v>5.1999999999999998E-2</v>
      </c>
      <c r="E7035" s="39">
        <v>43420</v>
      </c>
      <c r="F7035">
        <f t="shared" si="109"/>
        <v>2018</v>
      </c>
    </row>
    <row r="7036" spans="1:6" x14ac:dyDescent="0.25">
      <c r="A7036" t="s">
        <v>3153</v>
      </c>
      <c r="B7036" t="s">
        <v>5047</v>
      </c>
      <c r="C7036" s="37">
        <v>455.91</v>
      </c>
      <c r="D7036" s="38">
        <v>0.35699999999999998</v>
      </c>
      <c r="E7036" s="39">
        <v>43420</v>
      </c>
      <c r="F7036">
        <f t="shared" si="109"/>
        <v>2018</v>
      </c>
    </row>
    <row r="7037" spans="1:6" x14ac:dyDescent="0.25">
      <c r="A7037" t="s">
        <v>3153</v>
      </c>
      <c r="B7037" t="s">
        <v>5047</v>
      </c>
      <c r="C7037" s="37">
        <v>1042.08</v>
      </c>
      <c r="D7037" s="38">
        <v>0.81599999999999995</v>
      </c>
      <c r="E7037" s="39">
        <v>43420</v>
      </c>
      <c r="F7037">
        <f t="shared" si="109"/>
        <v>2018</v>
      </c>
    </row>
    <row r="7038" spans="1:6" x14ac:dyDescent="0.25">
      <c r="A7038" t="s">
        <v>3153</v>
      </c>
      <c r="B7038" t="s">
        <v>5047</v>
      </c>
      <c r="C7038" s="37">
        <v>21.7</v>
      </c>
      <c r="D7038" s="38">
        <v>1.7000000000000001E-2</v>
      </c>
      <c r="E7038" s="39">
        <v>43420</v>
      </c>
      <c r="F7038">
        <f t="shared" si="109"/>
        <v>2018</v>
      </c>
    </row>
    <row r="7039" spans="1:6" x14ac:dyDescent="0.25">
      <c r="A7039" t="s">
        <v>3153</v>
      </c>
      <c r="B7039" t="s">
        <v>5047</v>
      </c>
      <c r="C7039" s="37">
        <v>455.91</v>
      </c>
      <c r="D7039" s="38">
        <v>0.35699999999999998</v>
      </c>
      <c r="E7039" s="39">
        <v>43420</v>
      </c>
      <c r="F7039">
        <f t="shared" si="109"/>
        <v>2018</v>
      </c>
    </row>
    <row r="7040" spans="1:6" x14ac:dyDescent="0.25">
      <c r="A7040" t="s">
        <v>3153</v>
      </c>
      <c r="B7040" t="s">
        <v>5047</v>
      </c>
      <c r="C7040" s="37">
        <v>586.16999999999996</v>
      </c>
      <c r="D7040" s="38">
        <v>0.45900000000000002</v>
      </c>
      <c r="E7040" s="39">
        <v>43420</v>
      </c>
      <c r="F7040">
        <f t="shared" si="109"/>
        <v>2018</v>
      </c>
    </row>
    <row r="7041" spans="1:6" x14ac:dyDescent="0.25">
      <c r="A7041" t="s">
        <v>3153</v>
      </c>
      <c r="B7041" t="s">
        <v>5047</v>
      </c>
      <c r="C7041" s="37">
        <v>15.33</v>
      </c>
      <c r="D7041" s="38">
        <v>1.2E-2</v>
      </c>
      <c r="E7041" s="39">
        <v>43420</v>
      </c>
      <c r="F7041">
        <f t="shared" si="109"/>
        <v>2018</v>
      </c>
    </row>
    <row r="7042" spans="1:6" x14ac:dyDescent="0.25">
      <c r="A7042" t="s">
        <v>3153</v>
      </c>
      <c r="B7042" t="s">
        <v>5047</v>
      </c>
      <c r="C7042" s="37">
        <v>108.5</v>
      </c>
      <c r="D7042" s="38">
        <v>8.5000000000000006E-2</v>
      </c>
      <c r="E7042" s="39">
        <v>43420</v>
      </c>
      <c r="F7042">
        <f t="shared" si="109"/>
        <v>2018</v>
      </c>
    </row>
    <row r="7043" spans="1:6" x14ac:dyDescent="0.25">
      <c r="A7043" t="s">
        <v>3153</v>
      </c>
      <c r="B7043" t="s">
        <v>5047</v>
      </c>
      <c r="C7043" s="37">
        <v>846.69</v>
      </c>
      <c r="D7043" s="38">
        <v>0.66300000000000003</v>
      </c>
      <c r="E7043" s="39">
        <v>43420</v>
      </c>
      <c r="F7043">
        <f t="shared" ref="F7043:F7106" si="110">YEAR(E7043)</f>
        <v>2018</v>
      </c>
    </row>
    <row r="7044" spans="1:6" x14ac:dyDescent="0.25">
      <c r="A7044" t="s">
        <v>3153</v>
      </c>
      <c r="B7044" t="s">
        <v>5047</v>
      </c>
      <c r="C7044" s="37">
        <v>5.1100000000000003</v>
      </c>
      <c r="D7044" s="38">
        <v>4.0000000000000001E-3</v>
      </c>
      <c r="E7044" s="39">
        <v>43420</v>
      </c>
      <c r="F7044">
        <f t="shared" si="110"/>
        <v>2018</v>
      </c>
    </row>
    <row r="7045" spans="1:6" x14ac:dyDescent="0.25">
      <c r="A7045" t="s">
        <v>3153</v>
      </c>
      <c r="B7045" t="s">
        <v>5047</v>
      </c>
      <c r="C7045" s="37">
        <v>716.43</v>
      </c>
      <c r="D7045" s="38">
        <v>0.56100000000000005</v>
      </c>
      <c r="E7045" s="39">
        <v>43420</v>
      </c>
      <c r="F7045">
        <f t="shared" si="110"/>
        <v>2018</v>
      </c>
    </row>
    <row r="7046" spans="1:6" x14ac:dyDescent="0.25">
      <c r="A7046" t="s">
        <v>3153</v>
      </c>
      <c r="B7046" t="s">
        <v>5047</v>
      </c>
      <c r="C7046" s="37">
        <v>15.33</v>
      </c>
      <c r="D7046" s="38">
        <v>1.2E-2</v>
      </c>
      <c r="E7046" s="39">
        <v>43420</v>
      </c>
      <c r="F7046">
        <f t="shared" si="110"/>
        <v>2018</v>
      </c>
    </row>
    <row r="7047" spans="1:6" x14ac:dyDescent="0.25">
      <c r="A7047" t="s">
        <v>3153</v>
      </c>
      <c r="B7047" t="s">
        <v>5047</v>
      </c>
      <c r="C7047" s="37">
        <v>40.880000000000003</v>
      </c>
      <c r="D7047" s="38">
        <v>3.2000000000000001E-2</v>
      </c>
      <c r="E7047" s="39">
        <v>43420</v>
      </c>
      <c r="F7047">
        <f t="shared" si="110"/>
        <v>2018</v>
      </c>
    </row>
    <row r="7048" spans="1:6" x14ac:dyDescent="0.25">
      <c r="A7048" t="s">
        <v>3153</v>
      </c>
      <c r="B7048" t="s">
        <v>5047</v>
      </c>
      <c r="C7048" s="37">
        <v>455.91</v>
      </c>
      <c r="D7048" s="38">
        <v>0.35699999999999998</v>
      </c>
      <c r="E7048" s="39">
        <v>43420</v>
      </c>
      <c r="F7048">
        <f t="shared" si="110"/>
        <v>2018</v>
      </c>
    </row>
    <row r="7049" spans="1:6" x14ac:dyDescent="0.25">
      <c r="A7049" t="s">
        <v>3153</v>
      </c>
      <c r="B7049" t="s">
        <v>5047</v>
      </c>
      <c r="C7049" s="37">
        <v>10.220000000000001</v>
      </c>
      <c r="D7049" s="38">
        <v>8.0000000000000002E-3</v>
      </c>
      <c r="E7049" s="39">
        <v>43420</v>
      </c>
      <c r="F7049">
        <f t="shared" si="110"/>
        <v>2018</v>
      </c>
    </row>
    <row r="7050" spans="1:6" x14ac:dyDescent="0.25">
      <c r="A7050" t="s">
        <v>3153</v>
      </c>
      <c r="B7050" t="s">
        <v>5047</v>
      </c>
      <c r="C7050" s="37">
        <v>716.43</v>
      </c>
      <c r="D7050" s="38">
        <v>0.56100000000000005</v>
      </c>
      <c r="E7050" s="39">
        <v>43420</v>
      </c>
      <c r="F7050">
        <f t="shared" si="110"/>
        <v>2018</v>
      </c>
    </row>
    <row r="7051" spans="1:6" x14ac:dyDescent="0.25">
      <c r="A7051" t="s">
        <v>3153</v>
      </c>
      <c r="B7051" t="s">
        <v>5047</v>
      </c>
      <c r="C7051" s="37">
        <v>61.2</v>
      </c>
      <c r="D7051" s="38">
        <v>8.3370000000000007E-3</v>
      </c>
      <c r="E7051" s="39">
        <v>43420</v>
      </c>
      <c r="F7051">
        <f t="shared" si="110"/>
        <v>2018</v>
      </c>
    </row>
    <row r="7052" spans="1:6" x14ac:dyDescent="0.25">
      <c r="A7052" t="s">
        <v>3153</v>
      </c>
      <c r="B7052" t="s">
        <v>5047</v>
      </c>
      <c r="C7052" s="37">
        <v>586.16999999999996</v>
      </c>
      <c r="D7052" s="38">
        <v>0.45900000000000002</v>
      </c>
      <c r="E7052" s="39">
        <v>43420</v>
      </c>
      <c r="F7052">
        <f t="shared" si="110"/>
        <v>2018</v>
      </c>
    </row>
    <row r="7053" spans="1:6" x14ac:dyDescent="0.25">
      <c r="A7053" t="s">
        <v>3153</v>
      </c>
      <c r="B7053" t="s">
        <v>5047</v>
      </c>
      <c r="C7053" s="37">
        <v>10.220000000000001</v>
      </c>
      <c r="D7053" s="38">
        <v>8.0000000000000002E-3</v>
      </c>
      <c r="E7053" s="39">
        <v>43420</v>
      </c>
      <c r="F7053">
        <f t="shared" si="110"/>
        <v>2018</v>
      </c>
    </row>
    <row r="7054" spans="1:6" x14ac:dyDescent="0.25">
      <c r="A7054" t="s">
        <v>3153</v>
      </c>
      <c r="B7054" t="s">
        <v>5047</v>
      </c>
      <c r="C7054" s="37">
        <v>61.2</v>
      </c>
      <c r="D7054" s="38">
        <v>8.3370000000000007E-3</v>
      </c>
      <c r="E7054" s="39">
        <v>43420</v>
      </c>
      <c r="F7054">
        <f t="shared" si="110"/>
        <v>2018</v>
      </c>
    </row>
    <row r="7055" spans="1:6" x14ac:dyDescent="0.25">
      <c r="A7055" t="s">
        <v>3153</v>
      </c>
      <c r="B7055" t="s">
        <v>5047</v>
      </c>
      <c r="C7055" s="37">
        <v>976.95</v>
      </c>
      <c r="D7055" s="38">
        <v>0.76500000000000001</v>
      </c>
      <c r="E7055" s="39">
        <v>43420</v>
      </c>
      <c r="F7055">
        <f t="shared" si="110"/>
        <v>2018</v>
      </c>
    </row>
    <row r="7056" spans="1:6" x14ac:dyDescent="0.25">
      <c r="A7056" t="s">
        <v>3153</v>
      </c>
      <c r="B7056" t="s">
        <v>5047</v>
      </c>
      <c r="C7056" s="37">
        <v>521.04</v>
      </c>
      <c r="D7056" s="38">
        <v>0.40799999999999997</v>
      </c>
      <c r="E7056" s="39">
        <v>43420</v>
      </c>
      <c r="F7056">
        <f t="shared" si="110"/>
        <v>2018</v>
      </c>
    </row>
    <row r="7057" spans="1:6" x14ac:dyDescent="0.25">
      <c r="A7057" t="s">
        <v>3153</v>
      </c>
      <c r="B7057" t="s">
        <v>5047</v>
      </c>
      <c r="C7057" s="37">
        <v>716.43</v>
      </c>
      <c r="D7057" s="38">
        <v>0.56100000000000005</v>
      </c>
      <c r="E7057" s="39">
        <v>43420</v>
      </c>
      <c r="F7057">
        <f t="shared" si="110"/>
        <v>2018</v>
      </c>
    </row>
    <row r="7058" spans="1:6" x14ac:dyDescent="0.25">
      <c r="A7058" t="s">
        <v>3153</v>
      </c>
      <c r="B7058" t="s">
        <v>5047</v>
      </c>
      <c r="C7058" s="37">
        <v>5.1100000000000003</v>
      </c>
      <c r="D7058" s="38">
        <v>4.0000000000000001E-3</v>
      </c>
      <c r="E7058" s="39">
        <v>43420</v>
      </c>
      <c r="F7058">
        <f t="shared" si="110"/>
        <v>2018</v>
      </c>
    </row>
    <row r="7059" spans="1:6" x14ac:dyDescent="0.25">
      <c r="A7059" t="s">
        <v>3153</v>
      </c>
      <c r="B7059" t="s">
        <v>5047</v>
      </c>
      <c r="C7059" s="37">
        <v>846.69</v>
      </c>
      <c r="D7059" s="38">
        <v>0.66300000000000003</v>
      </c>
      <c r="E7059" s="39">
        <v>43420</v>
      </c>
      <c r="F7059">
        <f t="shared" si="110"/>
        <v>2018</v>
      </c>
    </row>
    <row r="7060" spans="1:6" x14ac:dyDescent="0.25">
      <c r="A7060" t="s">
        <v>3153</v>
      </c>
      <c r="B7060" t="s">
        <v>5047</v>
      </c>
      <c r="C7060" s="37">
        <v>10.220000000000001</v>
      </c>
      <c r="D7060" s="38">
        <v>8.0000000000000002E-3</v>
      </c>
      <c r="E7060" s="39">
        <v>43420</v>
      </c>
      <c r="F7060">
        <f t="shared" si="110"/>
        <v>2018</v>
      </c>
    </row>
    <row r="7061" spans="1:6" x14ac:dyDescent="0.25">
      <c r="A7061" t="s">
        <v>3153</v>
      </c>
      <c r="B7061" t="s">
        <v>5047</v>
      </c>
      <c r="C7061" s="37">
        <v>25.55</v>
      </c>
      <c r="D7061" s="38">
        <v>0.02</v>
      </c>
      <c r="E7061" s="39">
        <v>43420</v>
      </c>
      <c r="F7061">
        <f t="shared" si="110"/>
        <v>2018</v>
      </c>
    </row>
    <row r="7062" spans="1:6" x14ac:dyDescent="0.25">
      <c r="A7062" t="s">
        <v>3153</v>
      </c>
      <c r="B7062" t="s">
        <v>5047</v>
      </c>
      <c r="C7062" s="37">
        <v>390.78</v>
      </c>
      <c r="D7062" s="38">
        <v>0.30599999999999999</v>
      </c>
      <c r="E7062" s="39">
        <v>43420</v>
      </c>
      <c r="F7062">
        <f t="shared" si="110"/>
        <v>2018</v>
      </c>
    </row>
    <row r="7063" spans="1:6" x14ac:dyDescent="0.25">
      <c r="A7063" t="s">
        <v>3153</v>
      </c>
      <c r="B7063" t="s">
        <v>5047</v>
      </c>
      <c r="C7063" s="37">
        <v>30.66</v>
      </c>
      <c r="D7063" s="38">
        <v>2.4E-2</v>
      </c>
      <c r="E7063" s="39">
        <v>43420</v>
      </c>
      <c r="F7063">
        <f t="shared" si="110"/>
        <v>2018</v>
      </c>
    </row>
    <row r="7064" spans="1:6" x14ac:dyDescent="0.25">
      <c r="A7064" t="s">
        <v>3153</v>
      </c>
      <c r="B7064" t="s">
        <v>5047</v>
      </c>
      <c r="C7064" s="37">
        <v>455.91</v>
      </c>
      <c r="D7064" s="38">
        <v>0.35699999999999998</v>
      </c>
      <c r="E7064" s="39">
        <v>43420</v>
      </c>
      <c r="F7064">
        <f t="shared" si="110"/>
        <v>2018</v>
      </c>
    </row>
    <row r="7065" spans="1:6" x14ac:dyDescent="0.25">
      <c r="A7065" t="s">
        <v>3153</v>
      </c>
      <c r="B7065" t="s">
        <v>5047</v>
      </c>
      <c r="C7065" s="37">
        <v>15.33</v>
      </c>
      <c r="D7065" s="38">
        <v>1.2E-2</v>
      </c>
      <c r="E7065" s="39">
        <v>43420</v>
      </c>
      <c r="F7065">
        <f t="shared" si="110"/>
        <v>2018</v>
      </c>
    </row>
    <row r="7066" spans="1:6" x14ac:dyDescent="0.25">
      <c r="A7066" t="s">
        <v>3153</v>
      </c>
      <c r="B7066" t="s">
        <v>5047</v>
      </c>
      <c r="C7066" s="37">
        <v>32.549999999999997</v>
      </c>
      <c r="D7066" s="38">
        <v>2.5499999999999998E-2</v>
      </c>
      <c r="E7066" s="39">
        <v>43420</v>
      </c>
      <c r="F7066">
        <f t="shared" si="110"/>
        <v>2018</v>
      </c>
    </row>
    <row r="7067" spans="1:6" x14ac:dyDescent="0.25">
      <c r="A7067" t="s">
        <v>3153</v>
      </c>
      <c r="B7067" t="s">
        <v>5047</v>
      </c>
      <c r="C7067" s="37">
        <v>260.52</v>
      </c>
      <c r="D7067" s="38">
        <v>0.20399999999999999</v>
      </c>
      <c r="E7067" s="39">
        <v>43420</v>
      </c>
      <c r="F7067">
        <f t="shared" si="110"/>
        <v>2018</v>
      </c>
    </row>
    <row r="7068" spans="1:6" x14ac:dyDescent="0.25">
      <c r="A7068" t="s">
        <v>3153</v>
      </c>
      <c r="B7068" t="s">
        <v>5047</v>
      </c>
      <c r="C7068" s="37">
        <v>521.04</v>
      </c>
      <c r="D7068" s="38">
        <v>0.40799999999999997</v>
      </c>
      <c r="E7068" s="39">
        <v>43420</v>
      </c>
      <c r="F7068">
        <f t="shared" si="110"/>
        <v>2018</v>
      </c>
    </row>
    <row r="7069" spans="1:6" x14ac:dyDescent="0.25">
      <c r="A7069" t="s">
        <v>3153</v>
      </c>
      <c r="B7069" t="s">
        <v>5047</v>
      </c>
      <c r="C7069" s="37">
        <v>911.82</v>
      </c>
      <c r="D7069" s="38">
        <v>0.71399999999999997</v>
      </c>
      <c r="E7069" s="39">
        <v>43420</v>
      </c>
      <c r="F7069">
        <f t="shared" si="110"/>
        <v>2018</v>
      </c>
    </row>
    <row r="7070" spans="1:6" x14ac:dyDescent="0.25">
      <c r="A7070" t="s">
        <v>3153</v>
      </c>
      <c r="B7070" t="s">
        <v>5047</v>
      </c>
      <c r="C7070" s="37">
        <v>15.33</v>
      </c>
      <c r="D7070" s="38">
        <v>1.2E-2</v>
      </c>
      <c r="E7070" s="39">
        <v>43420</v>
      </c>
      <c r="F7070">
        <f t="shared" si="110"/>
        <v>2018</v>
      </c>
    </row>
    <row r="7071" spans="1:6" x14ac:dyDescent="0.25">
      <c r="A7071" t="s">
        <v>3153</v>
      </c>
      <c r="B7071" t="s">
        <v>5047</v>
      </c>
      <c r="C7071" s="37">
        <v>846.69</v>
      </c>
      <c r="D7071" s="38">
        <v>0.66300000000000003</v>
      </c>
      <c r="E7071" s="39">
        <v>43420</v>
      </c>
      <c r="F7071">
        <f t="shared" si="110"/>
        <v>2018</v>
      </c>
    </row>
    <row r="7072" spans="1:6" x14ac:dyDescent="0.25">
      <c r="A7072" t="s">
        <v>3153</v>
      </c>
      <c r="B7072" t="s">
        <v>5047</v>
      </c>
      <c r="C7072" s="37">
        <v>911.82</v>
      </c>
      <c r="D7072" s="38">
        <v>0.71399999999999997</v>
      </c>
      <c r="E7072" s="39">
        <v>43420</v>
      </c>
      <c r="F7072">
        <f t="shared" si="110"/>
        <v>2018</v>
      </c>
    </row>
    <row r="7073" spans="1:6" x14ac:dyDescent="0.25">
      <c r="A7073" t="s">
        <v>3153</v>
      </c>
      <c r="B7073" t="s">
        <v>5047</v>
      </c>
      <c r="C7073" s="37">
        <v>10.220000000000001</v>
      </c>
      <c r="D7073" s="38">
        <v>8.0000000000000002E-3</v>
      </c>
      <c r="E7073" s="39">
        <v>43420</v>
      </c>
      <c r="F7073">
        <f t="shared" si="110"/>
        <v>2018</v>
      </c>
    </row>
    <row r="7074" spans="1:6" x14ac:dyDescent="0.25">
      <c r="A7074" t="s">
        <v>3153</v>
      </c>
      <c r="B7074" t="s">
        <v>5047</v>
      </c>
      <c r="C7074" s="37">
        <v>716.43</v>
      </c>
      <c r="D7074" s="38">
        <v>0.56100000000000005</v>
      </c>
      <c r="E7074" s="39">
        <v>43420</v>
      </c>
      <c r="F7074">
        <f t="shared" si="110"/>
        <v>2018</v>
      </c>
    </row>
    <row r="7075" spans="1:6" x14ac:dyDescent="0.25">
      <c r="A7075" t="s">
        <v>3153</v>
      </c>
      <c r="B7075" t="s">
        <v>5047</v>
      </c>
      <c r="C7075" s="37">
        <v>5.1100000000000003</v>
      </c>
      <c r="D7075" s="38">
        <v>4.0000000000000001E-3</v>
      </c>
      <c r="E7075" s="39">
        <v>43420</v>
      </c>
      <c r="F7075">
        <f t="shared" si="110"/>
        <v>2018</v>
      </c>
    </row>
    <row r="7076" spans="1:6" x14ac:dyDescent="0.25">
      <c r="A7076" t="s">
        <v>3153</v>
      </c>
      <c r="B7076" t="s">
        <v>5047</v>
      </c>
      <c r="C7076" s="37">
        <v>911.82</v>
      </c>
      <c r="D7076" s="38">
        <v>0.71399999999999997</v>
      </c>
      <c r="E7076" s="39">
        <v>43420</v>
      </c>
      <c r="F7076">
        <f t="shared" si="110"/>
        <v>2018</v>
      </c>
    </row>
    <row r="7077" spans="1:6" x14ac:dyDescent="0.25">
      <c r="A7077" t="s">
        <v>3153</v>
      </c>
      <c r="B7077" t="s">
        <v>5047</v>
      </c>
      <c r="C7077" s="37">
        <v>130.26</v>
      </c>
      <c r="D7077" s="38">
        <v>0.10199999999999999</v>
      </c>
      <c r="E7077" s="39">
        <v>43420</v>
      </c>
      <c r="F7077">
        <f t="shared" si="110"/>
        <v>2018</v>
      </c>
    </row>
    <row r="7078" spans="1:6" x14ac:dyDescent="0.25">
      <c r="A7078" t="s">
        <v>3153</v>
      </c>
      <c r="B7078" t="s">
        <v>5047</v>
      </c>
      <c r="C7078" s="37">
        <v>5.1100000000000003</v>
      </c>
      <c r="D7078" s="38">
        <v>4.0000000000000001E-3</v>
      </c>
      <c r="E7078" s="39">
        <v>43420</v>
      </c>
      <c r="F7078">
        <f t="shared" si="110"/>
        <v>2018</v>
      </c>
    </row>
    <row r="7079" spans="1:6" x14ac:dyDescent="0.25">
      <c r="A7079" t="s">
        <v>3153</v>
      </c>
      <c r="B7079" t="s">
        <v>5047</v>
      </c>
      <c r="C7079" s="37">
        <v>130.26</v>
      </c>
      <c r="D7079" s="38">
        <v>0.10199999999999999</v>
      </c>
      <c r="E7079" s="39">
        <v>43420</v>
      </c>
      <c r="F7079">
        <f t="shared" si="110"/>
        <v>2018</v>
      </c>
    </row>
    <row r="7080" spans="1:6" x14ac:dyDescent="0.25">
      <c r="A7080" t="s">
        <v>3153</v>
      </c>
      <c r="B7080" t="s">
        <v>5047</v>
      </c>
      <c r="C7080" s="37">
        <v>846.69</v>
      </c>
      <c r="D7080" s="38">
        <v>0.66300000000000003</v>
      </c>
      <c r="E7080" s="39">
        <v>43420</v>
      </c>
      <c r="F7080">
        <f t="shared" si="110"/>
        <v>2018</v>
      </c>
    </row>
    <row r="7081" spans="1:6" x14ac:dyDescent="0.25">
      <c r="A7081" t="s">
        <v>3153</v>
      </c>
      <c r="B7081" t="s">
        <v>5047</v>
      </c>
      <c r="C7081" s="37">
        <v>325.64999999999998</v>
      </c>
      <c r="D7081" s="38">
        <v>0.255</v>
      </c>
      <c r="E7081" s="39">
        <v>43420</v>
      </c>
      <c r="F7081">
        <f t="shared" si="110"/>
        <v>2018</v>
      </c>
    </row>
    <row r="7082" spans="1:6" x14ac:dyDescent="0.25">
      <c r="A7082" t="s">
        <v>3153</v>
      </c>
      <c r="B7082" t="s">
        <v>5047</v>
      </c>
      <c r="C7082" s="37">
        <v>10.220000000000001</v>
      </c>
      <c r="D7082" s="38">
        <v>8.0000000000000002E-3</v>
      </c>
      <c r="E7082" s="39">
        <v>43420</v>
      </c>
      <c r="F7082">
        <f t="shared" si="110"/>
        <v>2018</v>
      </c>
    </row>
    <row r="7083" spans="1:6" x14ac:dyDescent="0.25">
      <c r="A7083" t="s">
        <v>3153</v>
      </c>
      <c r="B7083" t="s">
        <v>5047</v>
      </c>
      <c r="C7083" s="37">
        <v>651.29999999999995</v>
      </c>
      <c r="D7083" s="38">
        <v>0.51</v>
      </c>
      <c r="E7083" s="39">
        <v>43420</v>
      </c>
      <c r="F7083">
        <f t="shared" si="110"/>
        <v>2018</v>
      </c>
    </row>
    <row r="7084" spans="1:6" x14ac:dyDescent="0.25">
      <c r="A7084" t="s">
        <v>3153</v>
      </c>
      <c r="B7084" t="s">
        <v>5047</v>
      </c>
      <c r="C7084" s="37">
        <v>260.52</v>
      </c>
      <c r="D7084" s="38">
        <v>0.20399999999999999</v>
      </c>
      <c r="E7084" s="39">
        <v>43420</v>
      </c>
      <c r="F7084">
        <f t="shared" si="110"/>
        <v>2018</v>
      </c>
    </row>
    <row r="7085" spans="1:6" x14ac:dyDescent="0.25">
      <c r="A7085" t="s">
        <v>3153</v>
      </c>
      <c r="B7085" t="s">
        <v>5047</v>
      </c>
      <c r="C7085" s="37">
        <v>20.440000000000001</v>
      </c>
      <c r="D7085" s="38">
        <v>1.6E-2</v>
      </c>
      <c r="E7085" s="39">
        <v>43420</v>
      </c>
      <c r="F7085">
        <f t="shared" si="110"/>
        <v>2018</v>
      </c>
    </row>
    <row r="7086" spans="1:6" x14ac:dyDescent="0.25">
      <c r="A7086" t="s">
        <v>3153</v>
      </c>
      <c r="B7086" t="s">
        <v>5047</v>
      </c>
      <c r="C7086" s="37">
        <v>911.82</v>
      </c>
      <c r="D7086" s="38">
        <v>0.71399999999999997</v>
      </c>
      <c r="E7086" s="39">
        <v>43420</v>
      </c>
      <c r="F7086">
        <f t="shared" si="110"/>
        <v>2018</v>
      </c>
    </row>
    <row r="7087" spans="1:6" x14ac:dyDescent="0.25">
      <c r="A7087" t="s">
        <v>3153</v>
      </c>
      <c r="B7087" t="s">
        <v>5047</v>
      </c>
      <c r="C7087" s="37">
        <v>130.26</v>
      </c>
      <c r="D7087" s="38">
        <v>0.10199999999999999</v>
      </c>
      <c r="E7087" s="39">
        <v>43420</v>
      </c>
      <c r="F7087">
        <f t="shared" si="110"/>
        <v>2018</v>
      </c>
    </row>
    <row r="7088" spans="1:6" x14ac:dyDescent="0.25">
      <c r="A7088" t="s">
        <v>3153</v>
      </c>
      <c r="B7088" t="s">
        <v>5047</v>
      </c>
      <c r="C7088" s="37">
        <v>5.1100000000000003</v>
      </c>
      <c r="D7088" s="38">
        <v>4.0000000000000001E-3</v>
      </c>
      <c r="E7088" s="39">
        <v>43420</v>
      </c>
      <c r="F7088">
        <f t="shared" si="110"/>
        <v>2018</v>
      </c>
    </row>
    <row r="7089" spans="1:6" x14ac:dyDescent="0.25">
      <c r="A7089" t="s">
        <v>3153</v>
      </c>
      <c r="B7089" t="s">
        <v>5047</v>
      </c>
      <c r="C7089" s="37">
        <v>911.82</v>
      </c>
      <c r="D7089" s="38">
        <v>0.71399999999999997</v>
      </c>
      <c r="E7089" s="39">
        <v>43420</v>
      </c>
      <c r="F7089">
        <f t="shared" si="110"/>
        <v>2018</v>
      </c>
    </row>
    <row r="7090" spans="1:6" x14ac:dyDescent="0.25">
      <c r="A7090" t="s">
        <v>3153</v>
      </c>
      <c r="B7090" t="s">
        <v>5047</v>
      </c>
      <c r="C7090" s="37">
        <v>586.16999999999996</v>
      </c>
      <c r="D7090" s="38">
        <v>0.45900000000000002</v>
      </c>
      <c r="E7090" s="39">
        <v>43420</v>
      </c>
      <c r="F7090">
        <f t="shared" si="110"/>
        <v>2018</v>
      </c>
    </row>
    <row r="7091" spans="1:6" x14ac:dyDescent="0.25">
      <c r="A7091" t="s">
        <v>3153</v>
      </c>
      <c r="B7091" t="s">
        <v>5047</v>
      </c>
      <c r="C7091" s="37">
        <v>15.33</v>
      </c>
      <c r="D7091" s="38">
        <v>1.2E-2</v>
      </c>
      <c r="E7091" s="39">
        <v>43420</v>
      </c>
      <c r="F7091">
        <f t="shared" si="110"/>
        <v>2018</v>
      </c>
    </row>
    <row r="7092" spans="1:6" x14ac:dyDescent="0.25">
      <c r="A7092" t="s">
        <v>3153</v>
      </c>
      <c r="B7092" t="s">
        <v>5047</v>
      </c>
      <c r="C7092" s="37">
        <v>716.43</v>
      </c>
      <c r="D7092" s="38">
        <v>0.56100000000000005</v>
      </c>
      <c r="E7092" s="39">
        <v>43420</v>
      </c>
      <c r="F7092">
        <f t="shared" si="110"/>
        <v>2018</v>
      </c>
    </row>
    <row r="7093" spans="1:6" x14ac:dyDescent="0.25">
      <c r="A7093" t="s">
        <v>3153</v>
      </c>
      <c r="B7093" t="s">
        <v>5047</v>
      </c>
      <c r="C7093" s="37">
        <v>10.85</v>
      </c>
      <c r="D7093" s="38">
        <v>8.5000000000000006E-3</v>
      </c>
      <c r="E7093" s="39">
        <v>43420</v>
      </c>
      <c r="F7093">
        <f t="shared" si="110"/>
        <v>2018</v>
      </c>
    </row>
    <row r="7094" spans="1:6" x14ac:dyDescent="0.25">
      <c r="A7094" t="s">
        <v>3153</v>
      </c>
      <c r="B7094" t="s">
        <v>5047</v>
      </c>
      <c r="C7094" s="37">
        <v>10.85</v>
      </c>
      <c r="D7094" s="38">
        <v>8.5000000000000006E-3</v>
      </c>
      <c r="E7094" s="39">
        <v>43420</v>
      </c>
      <c r="F7094">
        <f t="shared" si="110"/>
        <v>2018</v>
      </c>
    </row>
    <row r="7095" spans="1:6" x14ac:dyDescent="0.25">
      <c r="A7095" t="s">
        <v>3153</v>
      </c>
      <c r="B7095" t="s">
        <v>5047</v>
      </c>
      <c r="C7095" s="37">
        <v>781.56</v>
      </c>
      <c r="D7095" s="38">
        <v>0.61199999999999999</v>
      </c>
      <c r="E7095" s="39">
        <v>43420</v>
      </c>
      <c r="F7095">
        <f t="shared" si="110"/>
        <v>2018</v>
      </c>
    </row>
    <row r="7096" spans="1:6" x14ac:dyDescent="0.25">
      <c r="A7096" t="s">
        <v>3153</v>
      </c>
      <c r="B7096" t="s">
        <v>5047</v>
      </c>
      <c r="C7096" s="37">
        <v>35.770000000000003</v>
      </c>
      <c r="D7096" s="38">
        <v>2.8000000000000001E-2</v>
      </c>
      <c r="E7096" s="39">
        <v>43420</v>
      </c>
      <c r="F7096">
        <f t="shared" si="110"/>
        <v>2018</v>
      </c>
    </row>
    <row r="7097" spans="1:6" x14ac:dyDescent="0.25">
      <c r="A7097" t="s">
        <v>3153</v>
      </c>
      <c r="B7097" t="s">
        <v>5047</v>
      </c>
      <c r="C7097" s="37">
        <v>781.56</v>
      </c>
      <c r="D7097" s="38">
        <v>0.61199999999999999</v>
      </c>
      <c r="E7097" s="39">
        <v>43420</v>
      </c>
      <c r="F7097">
        <f t="shared" si="110"/>
        <v>2018</v>
      </c>
    </row>
    <row r="7098" spans="1:6" x14ac:dyDescent="0.25">
      <c r="A7098" t="s">
        <v>3153</v>
      </c>
      <c r="B7098" t="s">
        <v>5047</v>
      </c>
      <c r="C7098" s="37">
        <v>21.7</v>
      </c>
      <c r="D7098" s="38">
        <v>1.7000000000000001E-2</v>
      </c>
      <c r="E7098" s="39">
        <v>43420</v>
      </c>
      <c r="F7098">
        <f t="shared" si="110"/>
        <v>2018</v>
      </c>
    </row>
    <row r="7099" spans="1:6" x14ac:dyDescent="0.25">
      <c r="A7099" t="s">
        <v>3153</v>
      </c>
      <c r="B7099" t="s">
        <v>5047</v>
      </c>
      <c r="C7099" s="37">
        <v>61.2</v>
      </c>
      <c r="D7099" s="38">
        <v>8.3370000000000007E-3</v>
      </c>
      <c r="E7099" s="39">
        <v>43420</v>
      </c>
      <c r="F7099">
        <f t="shared" si="110"/>
        <v>2018</v>
      </c>
    </row>
    <row r="7100" spans="1:6" x14ac:dyDescent="0.25">
      <c r="A7100" t="s">
        <v>3153</v>
      </c>
      <c r="B7100" t="s">
        <v>5047</v>
      </c>
      <c r="C7100" s="37">
        <v>260.52</v>
      </c>
      <c r="D7100" s="38">
        <v>0.20399999999999999</v>
      </c>
      <c r="E7100" s="39">
        <v>43420</v>
      </c>
      <c r="F7100">
        <f t="shared" si="110"/>
        <v>2018</v>
      </c>
    </row>
    <row r="7101" spans="1:6" x14ac:dyDescent="0.25">
      <c r="A7101" t="s">
        <v>3153</v>
      </c>
      <c r="B7101" t="s">
        <v>5047</v>
      </c>
      <c r="C7101" s="37">
        <v>1042.08</v>
      </c>
      <c r="D7101" s="38">
        <v>0.81599999999999995</v>
      </c>
      <c r="E7101" s="39">
        <v>43420</v>
      </c>
      <c r="F7101">
        <f t="shared" si="110"/>
        <v>2018</v>
      </c>
    </row>
    <row r="7102" spans="1:6" x14ac:dyDescent="0.25">
      <c r="A7102" t="s">
        <v>3153</v>
      </c>
      <c r="B7102" t="s">
        <v>5047</v>
      </c>
      <c r="C7102" s="37">
        <v>846.69</v>
      </c>
      <c r="D7102" s="38">
        <v>0.66300000000000003</v>
      </c>
      <c r="E7102" s="39">
        <v>43420</v>
      </c>
      <c r="F7102">
        <f t="shared" si="110"/>
        <v>2018</v>
      </c>
    </row>
    <row r="7103" spans="1:6" x14ac:dyDescent="0.25">
      <c r="A7103" t="s">
        <v>3153</v>
      </c>
      <c r="B7103" t="s">
        <v>5047</v>
      </c>
      <c r="C7103" s="37">
        <v>390.78</v>
      </c>
      <c r="D7103" s="38">
        <v>0.30599999999999999</v>
      </c>
      <c r="E7103" s="39">
        <v>43420</v>
      </c>
      <c r="F7103">
        <f t="shared" si="110"/>
        <v>2018</v>
      </c>
    </row>
    <row r="7104" spans="1:6" x14ac:dyDescent="0.25">
      <c r="A7104" t="s">
        <v>3153</v>
      </c>
      <c r="B7104" t="s">
        <v>5047</v>
      </c>
      <c r="C7104" s="37">
        <v>51.1</v>
      </c>
      <c r="D7104" s="38">
        <v>0.04</v>
      </c>
      <c r="E7104" s="39">
        <v>43420</v>
      </c>
      <c r="F7104">
        <f t="shared" si="110"/>
        <v>2018</v>
      </c>
    </row>
    <row r="7105" spans="1:6" x14ac:dyDescent="0.25">
      <c r="A7105" t="s">
        <v>3153</v>
      </c>
      <c r="B7105" t="s">
        <v>5047</v>
      </c>
      <c r="C7105" s="37">
        <v>61.2</v>
      </c>
      <c r="D7105" s="38">
        <v>8.3370000000000007E-3</v>
      </c>
      <c r="E7105" s="39">
        <v>43420</v>
      </c>
      <c r="F7105">
        <f t="shared" si="110"/>
        <v>2018</v>
      </c>
    </row>
    <row r="7106" spans="1:6" x14ac:dyDescent="0.25">
      <c r="A7106" t="s">
        <v>3153</v>
      </c>
      <c r="B7106" t="s">
        <v>5047</v>
      </c>
      <c r="C7106" s="37">
        <v>976.95</v>
      </c>
      <c r="D7106" s="38">
        <v>0.76500000000000001</v>
      </c>
      <c r="E7106" s="39">
        <v>43420</v>
      </c>
      <c r="F7106">
        <f t="shared" si="110"/>
        <v>2018</v>
      </c>
    </row>
    <row r="7107" spans="1:6" x14ac:dyDescent="0.25">
      <c r="A7107" t="s">
        <v>3153</v>
      </c>
      <c r="B7107" t="s">
        <v>5047</v>
      </c>
      <c r="C7107" s="37">
        <v>61.2</v>
      </c>
      <c r="D7107" s="38">
        <v>8.3370000000000007E-3</v>
      </c>
      <c r="E7107" s="39">
        <v>43420</v>
      </c>
      <c r="F7107">
        <f t="shared" ref="F7107:F7170" si="111">YEAR(E7107)</f>
        <v>2018</v>
      </c>
    </row>
    <row r="7108" spans="1:6" x14ac:dyDescent="0.25">
      <c r="A7108" t="s">
        <v>3153</v>
      </c>
      <c r="B7108" t="s">
        <v>5047</v>
      </c>
      <c r="C7108" s="37">
        <v>911.82</v>
      </c>
      <c r="D7108" s="38">
        <v>0.71399999999999997</v>
      </c>
      <c r="E7108" s="39">
        <v>43420</v>
      </c>
      <c r="F7108">
        <f t="shared" si="111"/>
        <v>2018</v>
      </c>
    </row>
    <row r="7109" spans="1:6" x14ac:dyDescent="0.25">
      <c r="A7109" t="s">
        <v>3153</v>
      </c>
      <c r="B7109" t="s">
        <v>5047</v>
      </c>
      <c r="C7109" s="37">
        <v>21.7</v>
      </c>
      <c r="D7109" s="38">
        <v>1.7000000000000001E-2</v>
      </c>
      <c r="E7109" s="39">
        <v>43420</v>
      </c>
      <c r="F7109">
        <f t="shared" si="111"/>
        <v>2018</v>
      </c>
    </row>
    <row r="7110" spans="1:6" x14ac:dyDescent="0.25">
      <c r="A7110" t="s">
        <v>3153</v>
      </c>
      <c r="B7110" t="s">
        <v>5047</v>
      </c>
      <c r="C7110" s="37">
        <v>716.43</v>
      </c>
      <c r="D7110" s="38">
        <v>0.56100000000000005</v>
      </c>
      <c r="E7110" s="39">
        <v>43420</v>
      </c>
      <c r="F7110">
        <f t="shared" si="111"/>
        <v>2018</v>
      </c>
    </row>
    <row r="7111" spans="1:6" x14ac:dyDescent="0.25">
      <c r="A7111" t="s">
        <v>3153</v>
      </c>
      <c r="B7111" t="s">
        <v>5047</v>
      </c>
      <c r="C7111" s="37">
        <v>25.55</v>
      </c>
      <c r="D7111" s="38">
        <v>0.02</v>
      </c>
      <c r="E7111" s="39">
        <v>43420</v>
      </c>
      <c r="F7111">
        <f t="shared" si="111"/>
        <v>2018</v>
      </c>
    </row>
    <row r="7112" spans="1:6" x14ac:dyDescent="0.25">
      <c r="A7112" t="s">
        <v>3153</v>
      </c>
      <c r="B7112" t="s">
        <v>5047</v>
      </c>
      <c r="C7112" s="37">
        <v>781.56</v>
      </c>
      <c r="D7112" s="38">
        <v>0.61199999999999999</v>
      </c>
      <c r="E7112" s="39">
        <v>43420</v>
      </c>
      <c r="F7112">
        <f t="shared" si="111"/>
        <v>2018</v>
      </c>
    </row>
    <row r="7113" spans="1:6" x14ac:dyDescent="0.25">
      <c r="A7113" t="s">
        <v>3153</v>
      </c>
      <c r="B7113" t="s">
        <v>5047</v>
      </c>
      <c r="C7113" s="37">
        <v>5.1100000000000003</v>
      </c>
      <c r="D7113" s="38">
        <v>4.0000000000000001E-3</v>
      </c>
      <c r="E7113" s="39">
        <v>43420</v>
      </c>
      <c r="F7113">
        <f t="shared" si="111"/>
        <v>2018</v>
      </c>
    </row>
    <row r="7114" spans="1:6" x14ac:dyDescent="0.25">
      <c r="A7114" t="s">
        <v>3153</v>
      </c>
      <c r="B7114" t="s">
        <v>5047</v>
      </c>
      <c r="C7114" s="37">
        <v>15.33</v>
      </c>
      <c r="D7114" s="38">
        <v>1.2E-2</v>
      </c>
      <c r="E7114" s="39">
        <v>43420</v>
      </c>
      <c r="F7114">
        <f t="shared" si="111"/>
        <v>2018</v>
      </c>
    </row>
    <row r="7115" spans="1:6" x14ac:dyDescent="0.25">
      <c r="A7115" t="s">
        <v>3153</v>
      </c>
      <c r="B7115" t="s">
        <v>5047</v>
      </c>
      <c r="C7115" s="37">
        <v>911.82</v>
      </c>
      <c r="D7115" s="38">
        <v>0.71399999999999997</v>
      </c>
      <c r="E7115" s="39">
        <v>43420</v>
      </c>
      <c r="F7115">
        <f t="shared" si="111"/>
        <v>2018</v>
      </c>
    </row>
    <row r="7116" spans="1:6" x14ac:dyDescent="0.25">
      <c r="A7116" t="s">
        <v>3153</v>
      </c>
      <c r="B7116" t="s">
        <v>5047</v>
      </c>
      <c r="C7116" s="37">
        <v>61.2</v>
      </c>
      <c r="D7116" s="38">
        <v>8.3370000000000007E-3</v>
      </c>
      <c r="E7116" s="39">
        <v>43420</v>
      </c>
      <c r="F7116">
        <f t="shared" si="111"/>
        <v>2018</v>
      </c>
    </row>
    <row r="7117" spans="1:6" x14ac:dyDescent="0.25">
      <c r="A7117" t="s">
        <v>3153</v>
      </c>
      <c r="B7117" t="s">
        <v>5047</v>
      </c>
      <c r="C7117" s="37">
        <v>586.16999999999996</v>
      </c>
      <c r="D7117" s="38">
        <v>0.45900000000000002</v>
      </c>
      <c r="E7117" s="39">
        <v>43420</v>
      </c>
      <c r="F7117">
        <f t="shared" si="111"/>
        <v>2018</v>
      </c>
    </row>
    <row r="7118" spans="1:6" x14ac:dyDescent="0.25">
      <c r="A7118" t="s">
        <v>3153</v>
      </c>
      <c r="B7118" t="s">
        <v>5047</v>
      </c>
      <c r="C7118" s="37">
        <v>651.29999999999995</v>
      </c>
      <c r="D7118" s="38">
        <v>0.51</v>
      </c>
      <c r="E7118" s="39">
        <v>43420</v>
      </c>
      <c r="F7118">
        <f t="shared" si="111"/>
        <v>2018</v>
      </c>
    </row>
    <row r="7119" spans="1:6" x14ac:dyDescent="0.25">
      <c r="A7119" t="s">
        <v>3153</v>
      </c>
      <c r="B7119" t="s">
        <v>5047</v>
      </c>
      <c r="C7119" s="37">
        <v>15.33</v>
      </c>
      <c r="D7119" s="38">
        <v>1.2E-2</v>
      </c>
      <c r="E7119" s="39">
        <v>43420</v>
      </c>
      <c r="F7119">
        <f t="shared" si="111"/>
        <v>2018</v>
      </c>
    </row>
    <row r="7120" spans="1:6" x14ac:dyDescent="0.25">
      <c r="A7120" t="s">
        <v>3153</v>
      </c>
      <c r="B7120" t="s">
        <v>5047</v>
      </c>
      <c r="C7120" s="37">
        <v>846.69</v>
      </c>
      <c r="D7120" s="38">
        <v>0.66300000000000003</v>
      </c>
      <c r="E7120" s="39">
        <v>43420</v>
      </c>
      <c r="F7120">
        <f t="shared" si="111"/>
        <v>2018</v>
      </c>
    </row>
    <row r="7121" spans="1:6" x14ac:dyDescent="0.25">
      <c r="A7121" t="s">
        <v>3153</v>
      </c>
      <c r="B7121" t="s">
        <v>5047</v>
      </c>
      <c r="C7121" s="37">
        <v>21.7</v>
      </c>
      <c r="D7121" s="38">
        <v>1.7000000000000001E-2</v>
      </c>
      <c r="E7121" s="39">
        <v>43420</v>
      </c>
      <c r="F7121">
        <f t="shared" si="111"/>
        <v>2018</v>
      </c>
    </row>
    <row r="7122" spans="1:6" x14ac:dyDescent="0.25">
      <c r="A7122" t="s">
        <v>3153</v>
      </c>
      <c r="B7122" t="s">
        <v>5047</v>
      </c>
      <c r="C7122" s="37">
        <v>651.29999999999995</v>
      </c>
      <c r="D7122" s="38">
        <v>0.51</v>
      </c>
      <c r="E7122" s="39">
        <v>43420</v>
      </c>
      <c r="F7122">
        <f t="shared" si="111"/>
        <v>2018</v>
      </c>
    </row>
    <row r="7123" spans="1:6" x14ac:dyDescent="0.25">
      <c r="A7123" t="s">
        <v>3153</v>
      </c>
      <c r="B7123" t="s">
        <v>5048</v>
      </c>
      <c r="C7123" s="37">
        <v>390.78</v>
      </c>
      <c r="D7123" s="38">
        <v>0.30599999999999999</v>
      </c>
      <c r="E7123" s="39">
        <v>43424</v>
      </c>
      <c r="F7123">
        <f t="shared" si="111"/>
        <v>2018</v>
      </c>
    </row>
    <row r="7124" spans="1:6" x14ac:dyDescent="0.25">
      <c r="A7124" t="s">
        <v>3153</v>
      </c>
      <c r="B7124" t="s">
        <v>5048</v>
      </c>
      <c r="C7124" s="37">
        <v>30.66</v>
      </c>
      <c r="D7124" s="38">
        <v>2.4E-2</v>
      </c>
      <c r="E7124" s="39">
        <v>43424</v>
      </c>
      <c r="F7124">
        <f t="shared" si="111"/>
        <v>2018</v>
      </c>
    </row>
    <row r="7125" spans="1:6" x14ac:dyDescent="0.25">
      <c r="A7125" t="s">
        <v>3153</v>
      </c>
      <c r="B7125" t="s">
        <v>5048</v>
      </c>
      <c r="C7125" s="37">
        <v>21.7</v>
      </c>
      <c r="D7125" s="38">
        <v>1.7000000000000001E-2</v>
      </c>
      <c r="E7125" s="39">
        <v>43424</v>
      </c>
      <c r="F7125">
        <f t="shared" si="111"/>
        <v>2018</v>
      </c>
    </row>
    <row r="7126" spans="1:6" x14ac:dyDescent="0.25">
      <c r="A7126" t="s">
        <v>3153</v>
      </c>
      <c r="B7126" t="s">
        <v>5048</v>
      </c>
      <c r="C7126" s="37">
        <v>15.33</v>
      </c>
      <c r="D7126" s="38">
        <v>1.2E-2</v>
      </c>
      <c r="E7126" s="39">
        <v>43424</v>
      </c>
      <c r="F7126">
        <f t="shared" si="111"/>
        <v>2018</v>
      </c>
    </row>
    <row r="7127" spans="1:6" x14ac:dyDescent="0.25">
      <c r="A7127" t="s">
        <v>3153</v>
      </c>
      <c r="B7127" t="s">
        <v>5048</v>
      </c>
      <c r="C7127" s="37">
        <v>521.04</v>
      </c>
      <c r="D7127" s="38">
        <v>0.40799999999999997</v>
      </c>
      <c r="E7127" s="39">
        <v>43424</v>
      </c>
      <c r="F7127">
        <f t="shared" si="111"/>
        <v>2018</v>
      </c>
    </row>
    <row r="7128" spans="1:6" x14ac:dyDescent="0.25">
      <c r="A7128" t="s">
        <v>3153</v>
      </c>
      <c r="B7128" t="s">
        <v>5048</v>
      </c>
      <c r="C7128" s="37">
        <v>846.69</v>
      </c>
      <c r="D7128" s="38">
        <v>0.66300000000000003</v>
      </c>
      <c r="E7128" s="39">
        <v>43424</v>
      </c>
      <c r="F7128">
        <f t="shared" si="111"/>
        <v>2018</v>
      </c>
    </row>
    <row r="7129" spans="1:6" x14ac:dyDescent="0.25">
      <c r="A7129" t="s">
        <v>3153</v>
      </c>
      <c r="B7129" t="s">
        <v>5048</v>
      </c>
      <c r="C7129" s="37">
        <v>25.55</v>
      </c>
      <c r="D7129" s="38">
        <v>0.02</v>
      </c>
      <c r="E7129" s="39">
        <v>43424</v>
      </c>
      <c r="F7129">
        <f t="shared" si="111"/>
        <v>2018</v>
      </c>
    </row>
    <row r="7130" spans="1:6" x14ac:dyDescent="0.25">
      <c r="A7130" t="s">
        <v>3153</v>
      </c>
      <c r="B7130" t="s">
        <v>5048</v>
      </c>
      <c r="C7130" s="37">
        <v>586.16999999999996</v>
      </c>
      <c r="D7130" s="38">
        <v>0.45900000000000002</v>
      </c>
      <c r="E7130" s="39">
        <v>43424</v>
      </c>
      <c r="F7130">
        <f t="shared" si="111"/>
        <v>2018</v>
      </c>
    </row>
    <row r="7131" spans="1:6" x14ac:dyDescent="0.25">
      <c r="A7131" t="s">
        <v>3153</v>
      </c>
      <c r="B7131" t="s">
        <v>5048</v>
      </c>
      <c r="C7131" s="37">
        <v>56.21</v>
      </c>
      <c r="D7131" s="38">
        <v>4.3999999999999997E-2</v>
      </c>
      <c r="E7131" s="39">
        <v>43424</v>
      </c>
      <c r="F7131">
        <f t="shared" si="111"/>
        <v>2018</v>
      </c>
    </row>
    <row r="7132" spans="1:6" x14ac:dyDescent="0.25">
      <c r="A7132" t="s">
        <v>3153</v>
      </c>
      <c r="B7132" t="s">
        <v>5048</v>
      </c>
      <c r="C7132" s="37">
        <v>97.09</v>
      </c>
      <c r="D7132" s="38">
        <v>7.5999999999999998E-2</v>
      </c>
      <c r="E7132" s="39">
        <v>43424</v>
      </c>
      <c r="F7132">
        <f t="shared" si="111"/>
        <v>2018</v>
      </c>
    </row>
    <row r="7133" spans="1:6" x14ac:dyDescent="0.25">
      <c r="A7133" t="s">
        <v>3153</v>
      </c>
      <c r="B7133" t="s">
        <v>5048</v>
      </c>
      <c r="C7133" s="37">
        <v>65.13</v>
      </c>
      <c r="D7133" s="38">
        <v>5.0999999999999997E-2</v>
      </c>
      <c r="E7133" s="39">
        <v>43424</v>
      </c>
      <c r="F7133">
        <f t="shared" si="111"/>
        <v>2018</v>
      </c>
    </row>
    <row r="7134" spans="1:6" x14ac:dyDescent="0.25">
      <c r="A7134" t="s">
        <v>3153</v>
      </c>
      <c r="B7134" t="s">
        <v>5048</v>
      </c>
      <c r="C7134" s="37">
        <v>61.2</v>
      </c>
      <c r="D7134" s="38">
        <v>8.3370000000000007E-3</v>
      </c>
      <c r="E7134" s="39">
        <v>43424</v>
      </c>
      <c r="F7134">
        <f t="shared" si="111"/>
        <v>2018</v>
      </c>
    </row>
    <row r="7135" spans="1:6" x14ac:dyDescent="0.25">
      <c r="A7135" t="s">
        <v>3153</v>
      </c>
      <c r="B7135" t="s">
        <v>5048</v>
      </c>
      <c r="C7135" s="37">
        <v>30.66</v>
      </c>
      <c r="D7135" s="38">
        <v>2.4E-2</v>
      </c>
      <c r="E7135" s="39">
        <v>43424</v>
      </c>
      <c r="F7135">
        <f t="shared" si="111"/>
        <v>2018</v>
      </c>
    </row>
    <row r="7136" spans="1:6" x14ac:dyDescent="0.25">
      <c r="A7136" t="s">
        <v>3153</v>
      </c>
      <c r="B7136" t="s">
        <v>5048</v>
      </c>
      <c r="C7136" s="37">
        <v>781.56</v>
      </c>
      <c r="D7136" s="38">
        <v>0.61199999999999999</v>
      </c>
      <c r="E7136" s="39">
        <v>43424</v>
      </c>
      <c r="F7136">
        <f t="shared" si="111"/>
        <v>2018</v>
      </c>
    </row>
    <row r="7137" spans="1:6" x14ac:dyDescent="0.25">
      <c r="A7137" t="s">
        <v>3153</v>
      </c>
      <c r="B7137" t="s">
        <v>5048</v>
      </c>
      <c r="C7137" s="37">
        <v>325.64999999999998</v>
      </c>
      <c r="D7137" s="38">
        <v>0.255</v>
      </c>
      <c r="E7137" s="39">
        <v>43424</v>
      </c>
      <c r="F7137">
        <f t="shared" si="111"/>
        <v>2018</v>
      </c>
    </row>
    <row r="7138" spans="1:6" x14ac:dyDescent="0.25">
      <c r="A7138" t="s">
        <v>3153</v>
      </c>
      <c r="B7138" t="s">
        <v>5048</v>
      </c>
      <c r="C7138" s="37">
        <v>716.43</v>
      </c>
      <c r="D7138" s="38">
        <v>0.56100000000000005</v>
      </c>
      <c r="E7138" s="39">
        <v>43424</v>
      </c>
      <c r="F7138">
        <f t="shared" si="111"/>
        <v>2018</v>
      </c>
    </row>
    <row r="7139" spans="1:6" x14ac:dyDescent="0.25">
      <c r="A7139" t="s">
        <v>3153</v>
      </c>
      <c r="B7139" t="s">
        <v>5048</v>
      </c>
      <c r="C7139" s="37">
        <v>1107.21</v>
      </c>
      <c r="D7139" s="38">
        <v>0.86699999999999999</v>
      </c>
      <c r="E7139" s="39">
        <v>43424</v>
      </c>
      <c r="F7139">
        <f t="shared" si="111"/>
        <v>2018</v>
      </c>
    </row>
    <row r="7140" spans="1:6" x14ac:dyDescent="0.25">
      <c r="A7140" t="s">
        <v>3153</v>
      </c>
      <c r="B7140" t="s">
        <v>5048</v>
      </c>
      <c r="C7140" s="37">
        <v>976.95</v>
      </c>
      <c r="D7140" s="38">
        <v>0.76500000000000001</v>
      </c>
      <c r="E7140" s="39">
        <v>43424</v>
      </c>
      <c r="F7140">
        <f t="shared" si="111"/>
        <v>2018</v>
      </c>
    </row>
    <row r="7141" spans="1:6" x14ac:dyDescent="0.25">
      <c r="A7141" t="s">
        <v>3153</v>
      </c>
      <c r="B7141" t="s">
        <v>5048</v>
      </c>
      <c r="C7141" s="37">
        <v>1042.08</v>
      </c>
      <c r="D7141" s="38">
        <v>0.81599999999999995</v>
      </c>
      <c r="E7141" s="39">
        <v>43424</v>
      </c>
      <c r="F7141">
        <f t="shared" si="111"/>
        <v>2018</v>
      </c>
    </row>
    <row r="7142" spans="1:6" x14ac:dyDescent="0.25">
      <c r="A7142" t="s">
        <v>3153</v>
      </c>
      <c r="B7142" t="s">
        <v>5048</v>
      </c>
      <c r="C7142" s="37">
        <v>10.220000000000001</v>
      </c>
      <c r="D7142" s="38">
        <v>8.0000000000000002E-3</v>
      </c>
      <c r="E7142" s="39">
        <v>43424</v>
      </c>
      <c r="F7142">
        <f t="shared" si="111"/>
        <v>2018</v>
      </c>
    </row>
    <row r="7143" spans="1:6" x14ac:dyDescent="0.25">
      <c r="A7143" t="s">
        <v>3153</v>
      </c>
      <c r="B7143" t="s">
        <v>5048</v>
      </c>
      <c r="C7143" s="37">
        <v>651.29999999999995</v>
      </c>
      <c r="D7143" s="38">
        <v>0.51</v>
      </c>
      <c r="E7143" s="39">
        <v>43424</v>
      </c>
      <c r="F7143">
        <f t="shared" si="111"/>
        <v>2018</v>
      </c>
    </row>
    <row r="7144" spans="1:6" x14ac:dyDescent="0.25">
      <c r="A7144" t="s">
        <v>3153</v>
      </c>
      <c r="B7144" t="s">
        <v>5048</v>
      </c>
      <c r="C7144" s="37">
        <v>61.2</v>
      </c>
      <c r="D7144" s="38">
        <v>8.3370000000000007E-3</v>
      </c>
      <c r="E7144" s="39">
        <v>43424</v>
      </c>
      <c r="F7144">
        <f t="shared" si="111"/>
        <v>2018</v>
      </c>
    </row>
    <row r="7145" spans="1:6" x14ac:dyDescent="0.25">
      <c r="A7145" t="s">
        <v>3153</v>
      </c>
      <c r="B7145" t="s">
        <v>5048</v>
      </c>
      <c r="C7145" s="37">
        <v>1172.3399999999999</v>
      </c>
      <c r="D7145" s="38">
        <v>0.91800000000000004</v>
      </c>
      <c r="E7145" s="39">
        <v>43424</v>
      </c>
      <c r="F7145">
        <f t="shared" si="111"/>
        <v>2018</v>
      </c>
    </row>
    <row r="7146" spans="1:6" x14ac:dyDescent="0.25">
      <c r="A7146" t="s">
        <v>3153</v>
      </c>
      <c r="B7146" t="s">
        <v>5048</v>
      </c>
      <c r="C7146" s="37">
        <v>260.52</v>
      </c>
      <c r="D7146" s="38">
        <v>0.20399999999999999</v>
      </c>
      <c r="E7146" s="39">
        <v>43424</v>
      </c>
      <c r="F7146">
        <f t="shared" si="111"/>
        <v>2018</v>
      </c>
    </row>
    <row r="7147" spans="1:6" x14ac:dyDescent="0.25">
      <c r="A7147" t="s">
        <v>3153</v>
      </c>
      <c r="B7147" t="s">
        <v>5048</v>
      </c>
      <c r="C7147" s="37">
        <v>5.1100000000000003</v>
      </c>
      <c r="D7147" s="38">
        <v>4.0000000000000001E-3</v>
      </c>
      <c r="E7147" s="39">
        <v>43424</v>
      </c>
      <c r="F7147">
        <f t="shared" si="111"/>
        <v>2018</v>
      </c>
    </row>
    <row r="7148" spans="1:6" x14ac:dyDescent="0.25">
      <c r="A7148" t="s">
        <v>3153</v>
      </c>
      <c r="B7148" t="s">
        <v>5048</v>
      </c>
      <c r="C7148" s="37">
        <v>976.95</v>
      </c>
      <c r="D7148" s="38">
        <v>0.76500000000000001</v>
      </c>
      <c r="E7148" s="39">
        <v>43424</v>
      </c>
      <c r="F7148">
        <f t="shared" si="111"/>
        <v>2018</v>
      </c>
    </row>
    <row r="7149" spans="1:6" x14ac:dyDescent="0.25">
      <c r="A7149" t="s">
        <v>3153</v>
      </c>
      <c r="B7149" t="s">
        <v>5048</v>
      </c>
      <c r="C7149" s="37">
        <v>30.66</v>
      </c>
      <c r="D7149" s="38">
        <v>2.4E-2</v>
      </c>
      <c r="E7149" s="39">
        <v>43424</v>
      </c>
      <c r="F7149">
        <f t="shared" si="111"/>
        <v>2018</v>
      </c>
    </row>
    <row r="7150" spans="1:6" x14ac:dyDescent="0.25">
      <c r="A7150" t="s">
        <v>3153</v>
      </c>
      <c r="B7150" t="s">
        <v>5048</v>
      </c>
      <c r="C7150" s="37">
        <v>260.52</v>
      </c>
      <c r="D7150" s="38">
        <v>0.20399999999999999</v>
      </c>
      <c r="E7150" s="39">
        <v>43424</v>
      </c>
      <c r="F7150">
        <f t="shared" si="111"/>
        <v>2018</v>
      </c>
    </row>
    <row r="7151" spans="1:6" x14ac:dyDescent="0.25">
      <c r="A7151" t="s">
        <v>3153</v>
      </c>
      <c r="B7151" t="s">
        <v>5048</v>
      </c>
      <c r="C7151" s="37">
        <v>15.33</v>
      </c>
      <c r="D7151" s="38">
        <v>1.2E-2</v>
      </c>
      <c r="E7151" s="39">
        <v>43424</v>
      </c>
      <c r="F7151">
        <f t="shared" si="111"/>
        <v>2018</v>
      </c>
    </row>
    <row r="7152" spans="1:6" x14ac:dyDescent="0.25">
      <c r="A7152" t="s">
        <v>3153</v>
      </c>
      <c r="B7152" t="s">
        <v>5048</v>
      </c>
      <c r="C7152" s="37">
        <v>651.29999999999995</v>
      </c>
      <c r="D7152" s="38">
        <v>0.51</v>
      </c>
      <c r="E7152" s="39">
        <v>43424</v>
      </c>
      <c r="F7152">
        <f t="shared" si="111"/>
        <v>2018</v>
      </c>
    </row>
    <row r="7153" spans="1:6" x14ac:dyDescent="0.25">
      <c r="A7153" t="s">
        <v>3153</v>
      </c>
      <c r="B7153" t="s">
        <v>5048</v>
      </c>
      <c r="C7153" s="37">
        <v>976.95</v>
      </c>
      <c r="D7153" s="38">
        <v>0.76500000000000001</v>
      </c>
      <c r="E7153" s="39">
        <v>43424</v>
      </c>
      <c r="F7153">
        <f t="shared" si="111"/>
        <v>2018</v>
      </c>
    </row>
    <row r="7154" spans="1:6" x14ac:dyDescent="0.25">
      <c r="A7154" t="s">
        <v>3153</v>
      </c>
      <c r="B7154" t="s">
        <v>5048</v>
      </c>
      <c r="C7154" s="37">
        <v>15.33</v>
      </c>
      <c r="D7154" s="38">
        <v>1.2E-2</v>
      </c>
      <c r="E7154" s="39">
        <v>43424</v>
      </c>
      <c r="F7154">
        <f t="shared" si="111"/>
        <v>2018</v>
      </c>
    </row>
    <row r="7155" spans="1:6" x14ac:dyDescent="0.25">
      <c r="A7155" t="s">
        <v>3153</v>
      </c>
      <c r="B7155" t="s">
        <v>5048</v>
      </c>
      <c r="C7155" s="37">
        <v>1107.21</v>
      </c>
      <c r="D7155" s="38">
        <v>0.86699999999999999</v>
      </c>
      <c r="E7155" s="39">
        <v>43424</v>
      </c>
      <c r="F7155">
        <f t="shared" si="111"/>
        <v>2018</v>
      </c>
    </row>
    <row r="7156" spans="1:6" x14ac:dyDescent="0.25">
      <c r="A7156" t="s">
        <v>3153</v>
      </c>
      <c r="B7156" t="s">
        <v>5048</v>
      </c>
      <c r="C7156" s="37">
        <v>10.220000000000001</v>
      </c>
      <c r="D7156" s="38">
        <v>8.0000000000000002E-3</v>
      </c>
      <c r="E7156" s="39">
        <v>43424</v>
      </c>
      <c r="F7156">
        <f t="shared" si="111"/>
        <v>2018</v>
      </c>
    </row>
    <row r="7157" spans="1:6" x14ac:dyDescent="0.25">
      <c r="A7157" t="s">
        <v>3153</v>
      </c>
      <c r="B7157" t="s">
        <v>5048</v>
      </c>
      <c r="C7157" s="37">
        <v>911.82</v>
      </c>
      <c r="D7157" s="38">
        <v>0.71399999999999997</v>
      </c>
      <c r="E7157" s="39">
        <v>43424</v>
      </c>
      <c r="F7157">
        <f t="shared" si="111"/>
        <v>2018</v>
      </c>
    </row>
    <row r="7158" spans="1:6" x14ac:dyDescent="0.25">
      <c r="A7158" t="s">
        <v>3153</v>
      </c>
      <c r="B7158" t="s">
        <v>5048</v>
      </c>
      <c r="C7158" s="37">
        <v>65.98</v>
      </c>
      <c r="D7158" s="38">
        <v>5.4399999999999997E-2</v>
      </c>
      <c r="E7158" s="39">
        <v>43424</v>
      </c>
      <c r="F7158">
        <f t="shared" si="111"/>
        <v>2018</v>
      </c>
    </row>
    <row r="7159" spans="1:6" x14ac:dyDescent="0.25">
      <c r="A7159" t="s">
        <v>3153</v>
      </c>
      <c r="B7159" t="s">
        <v>5048</v>
      </c>
      <c r="C7159" s="37">
        <v>15.33</v>
      </c>
      <c r="D7159" s="38">
        <v>1.2E-2</v>
      </c>
      <c r="E7159" s="39">
        <v>43424</v>
      </c>
      <c r="F7159">
        <f t="shared" si="111"/>
        <v>2018</v>
      </c>
    </row>
    <row r="7160" spans="1:6" x14ac:dyDescent="0.25">
      <c r="A7160" t="s">
        <v>3153</v>
      </c>
      <c r="B7160" t="s">
        <v>5048</v>
      </c>
      <c r="C7160" s="37">
        <v>911.82</v>
      </c>
      <c r="D7160" s="38">
        <v>0.71399999999999997</v>
      </c>
      <c r="E7160" s="39">
        <v>43424</v>
      </c>
      <c r="F7160">
        <f t="shared" si="111"/>
        <v>2018</v>
      </c>
    </row>
    <row r="7161" spans="1:6" x14ac:dyDescent="0.25">
      <c r="A7161" t="s">
        <v>3153</v>
      </c>
      <c r="B7161" t="s">
        <v>5048</v>
      </c>
      <c r="C7161" s="37">
        <v>5.1100000000000003</v>
      </c>
      <c r="D7161" s="38">
        <v>4.0000000000000001E-3</v>
      </c>
      <c r="E7161" s="39">
        <v>43424</v>
      </c>
      <c r="F7161">
        <f t="shared" si="111"/>
        <v>2018</v>
      </c>
    </row>
    <row r="7162" spans="1:6" x14ac:dyDescent="0.25">
      <c r="A7162" t="s">
        <v>3153</v>
      </c>
      <c r="B7162" t="s">
        <v>5048</v>
      </c>
      <c r="C7162" s="37">
        <v>911.82</v>
      </c>
      <c r="D7162" s="38">
        <v>0.71399999999999997</v>
      </c>
      <c r="E7162" s="39">
        <v>43424</v>
      </c>
      <c r="F7162">
        <f t="shared" si="111"/>
        <v>2018</v>
      </c>
    </row>
    <row r="7163" spans="1:6" x14ac:dyDescent="0.25">
      <c r="A7163" t="s">
        <v>3153</v>
      </c>
      <c r="B7163" t="s">
        <v>5048</v>
      </c>
      <c r="C7163" s="37">
        <v>325.64999999999998</v>
      </c>
      <c r="D7163" s="38">
        <v>0.255</v>
      </c>
      <c r="E7163" s="39">
        <v>43424</v>
      </c>
      <c r="F7163">
        <f t="shared" si="111"/>
        <v>2018</v>
      </c>
    </row>
    <row r="7164" spans="1:6" x14ac:dyDescent="0.25">
      <c r="A7164" t="s">
        <v>3153</v>
      </c>
      <c r="B7164" t="s">
        <v>5048</v>
      </c>
      <c r="C7164" s="37">
        <v>71.540000000000006</v>
      </c>
      <c r="D7164" s="38">
        <v>5.6000000000000001E-2</v>
      </c>
      <c r="E7164" s="39">
        <v>43424</v>
      </c>
      <c r="F7164">
        <f t="shared" si="111"/>
        <v>2018</v>
      </c>
    </row>
    <row r="7165" spans="1:6" x14ac:dyDescent="0.25">
      <c r="A7165" t="s">
        <v>3153</v>
      </c>
      <c r="B7165" t="s">
        <v>5048</v>
      </c>
      <c r="C7165" s="37">
        <v>15.33</v>
      </c>
      <c r="D7165" s="38">
        <v>1.2E-2</v>
      </c>
      <c r="E7165" s="39">
        <v>43424</v>
      </c>
      <c r="F7165">
        <f t="shared" si="111"/>
        <v>2018</v>
      </c>
    </row>
    <row r="7166" spans="1:6" x14ac:dyDescent="0.25">
      <c r="A7166" t="s">
        <v>3153</v>
      </c>
      <c r="B7166" t="s">
        <v>5048</v>
      </c>
      <c r="C7166" s="37">
        <v>976.95</v>
      </c>
      <c r="D7166" s="38">
        <v>0.76500000000000001</v>
      </c>
      <c r="E7166" s="39">
        <v>43424</v>
      </c>
      <c r="F7166">
        <f t="shared" si="111"/>
        <v>2018</v>
      </c>
    </row>
    <row r="7167" spans="1:6" x14ac:dyDescent="0.25">
      <c r="A7167" t="s">
        <v>3153</v>
      </c>
      <c r="B7167" t="s">
        <v>5048</v>
      </c>
      <c r="C7167" s="37">
        <v>15.33</v>
      </c>
      <c r="D7167" s="38">
        <v>1.2E-2</v>
      </c>
      <c r="E7167" s="39">
        <v>43424</v>
      </c>
      <c r="F7167">
        <f t="shared" si="111"/>
        <v>2018</v>
      </c>
    </row>
    <row r="7168" spans="1:6" x14ac:dyDescent="0.25">
      <c r="A7168" t="s">
        <v>3153</v>
      </c>
      <c r="B7168" t="s">
        <v>5048</v>
      </c>
      <c r="C7168" s="37">
        <v>1042.08</v>
      </c>
      <c r="D7168" s="38">
        <v>0.81599999999999995</v>
      </c>
      <c r="E7168" s="39">
        <v>43424</v>
      </c>
      <c r="F7168">
        <f t="shared" si="111"/>
        <v>2018</v>
      </c>
    </row>
    <row r="7169" spans="1:6" x14ac:dyDescent="0.25">
      <c r="A7169" t="s">
        <v>3153</v>
      </c>
      <c r="B7169" t="s">
        <v>5048</v>
      </c>
      <c r="C7169" s="37">
        <v>651.29999999999995</v>
      </c>
      <c r="D7169" s="38">
        <v>0.51</v>
      </c>
      <c r="E7169" s="39">
        <v>43424</v>
      </c>
      <c r="F7169">
        <f t="shared" si="111"/>
        <v>2018</v>
      </c>
    </row>
    <row r="7170" spans="1:6" x14ac:dyDescent="0.25">
      <c r="A7170" t="s">
        <v>3153</v>
      </c>
      <c r="B7170" t="s">
        <v>5048</v>
      </c>
      <c r="C7170" s="37">
        <v>651.29999999999995</v>
      </c>
      <c r="D7170" s="38">
        <v>0.51</v>
      </c>
      <c r="E7170" s="39">
        <v>43424</v>
      </c>
      <c r="F7170">
        <f t="shared" si="111"/>
        <v>2018</v>
      </c>
    </row>
    <row r="7171" spans="1:6" x14ac:dyDescent="0.25">
      <c r="A7171" t="s">
        <v>3153</v>
      </c>
      <c r="B7171" t="s">
        <v>5048</v>
      </c>
      <c r="C7171" s="37">
        <v>5.1100000000000003</v>
      </c>
      <c r="D7171" s="38">
        <v>4.0000000000000001E-3</v>
      </c>
      <c r="E7171" s="39">
        <v>43424</v>
      </c>
      <c r="F7171">
        <f t="shared" ref="F7171:F7234" si="112">YEAR(E7171)</f>
        <v>2018</v>
      </c>
    </row>
    <row r="7172" spans="1:6" x14ac:dyDescent="0.25">
      <c r="A7172" t="s">
        <v>3153</v>
      </c>
      <c r="B7172" t="s">
        <v>5048</v>
      </c>
      <c r="C7172" s="37">
        <v>781.56</v>
      </c>
      <c r="D7172" s="38">
        <v>0.61199999999999999</v>
      </c>
      <c r="E7172" s="39">
        <v>43424</v>
      </c>
      <c r="F7172">
        <f t="shared" si="112"/>
        <v>2018</v>
      </c>
    </row>
    <row r="7173" spans="1:6" x14ac:dyDescent="0.25">
      <c r="A7173" t="s">
        <v>3153</v>
      </c>
      <c r="B7173" t="s">
        <v>5048</v>
      </c>
      <c r="C7173" s="37">
        <v>10.220000000000001</v>
      </c>
      <c r="D7173" s="38">
        <v>8.0000000000000002E-3</v>
      </c>
      <c r="E7173" s="39">
        <v>43424</v>
      </c>
      <c r="F7173">
        <f t="shared" si="112"/>
        <v>2018</v>
      </c>
    </row>
    <row r="7174" spans="1:6" x14ac:dyDescent="0.25">
      <c r="A7174" t="s">
        <v>3153</v>
      </c>
      <c r="B7174" t="s">
        <v>5048</v>
      </c>
      <c r="C7174" s="37">
        <v>716.43</v>
      </c>
      <c r="D7174" s="38">
        <v>0.56100000000000005</v>
      </c>
      <c r="E7174" s="39">
        <v>43424</v>
      </c>
      <c r="F7174">
        <f t="shared" si="112"/>
        <v>2018</v>
      </c>
    </row>
    <row r="7175" spans="1:6" x14ac:dyDescent="0.25">
      <c r="A7175" t="s">
        <v>3153</v>
      </c>
      <c r="B7175" t="s">
        <v>5048</v>
      </c>
      <c r="C7175" s="37">
        <v>15.33</v>
      </c>
      <c r="D7175" s="38">
        <v>1.2E-2</v>
      </c>
      <c r="E7175" s="39">
        <v>43424</v>
      </c>
      <c r="F7175">
        <f t="shared" si="112"/>
        <v>2018</v>
      </c>
    </row>
    <row r="7176" spans="1:6" x14ac:dyDescent="0.25">
      <c r="A7176" t="s">
        <v>3153</v>
      </c>
      <c r="B7176" t="s">
        <v>5048</v>
      </c>
      <c r="C7176" s="37">
        <v>716.43</v>
      </c>
      <c r="D7176" s="38">
        <v>0.56100000000000005</v>
      </c>
      <c r="E7176" s="39">
        <v>43424</v>
      </c>
      <c r="F7176">
        <f t="shared" si="112"/>
        <v>2018</v>
      </c>
    </row>
    <row r="7177" spans="1:6" x14ac:dyDescent="0.25">
      <c r="A7177" t="s">
        <v>3153</v>
      </c>
      <c r="B7177" t="s">
        <v>5048</v>
      </c>
      <c r="C7177" s="37">
        <v>651.29999999999995</v>
      </c>
      <c r="D7177" s="38">
        <v>0.51</v>
      </c>
      <c r="E7177" s="39">
        <v>43424</v>
      </c>
      <c r="F7177">
        <f t="shared" si="112"/>
        <v>2018</v>
      </c>
    </row>
    <row r="7178" spans="1:6" x14ac:dyDescent="0.25">
      <c r="A7178" t="s">
        <v>3153</v>
      </c>
      <c r="B7178" t="s">
        <v>5048</v>
      </c>
      <c r="C7178" s="37">
        <v>25.55</v>
      </c>
      <c r="D7178" s="38">
        <v>0.02</v>
      </c>
      <c r="E7178" s="39">
        <v>43424</v>
      </c>
      <c r="F7178">
        <f t="shared" si="112"/>
        <v>2018</v>
      </c>
    </row>
    <row r="7179" spans="1:6" x14ac:dyDescent="0.25">
      <c r="A7179" t="s">
        <v>3153</v>
      </c>
      <c r="B7179" t="s">
        <v>5048</v>
      </c>
      <c r="C7179" s="37">
        <v>911.82</v>
      </c>
      <c r="D7179" s="38">
        <v>0.71399999999999997</v>
      </c>
      <c r="E7179" s="39">
        <v>43424</v>
      </c>
      <c r="F7179">
        <f t="shared" si="112"/>
        <v>2018</v>
      </c>
    </row>
    <row r="7180" spans="1:6" x14ac:dyDescent="0.25">
      <c r="A7180" t="s">
        <v>3153</v>
      </c>
      <c r="B7180" t="s">
        <v>5048</v>
      </c>
      <c r="C7180" s="37">
        <v>1107.21</v>
      </c>
      <c r="D7180" s="38">
        <v>0.86699999999999999</v>
      </c>
      <c r="E7180" s="39">
        <v>43424</v>
      </c>
      <c r="F7180">
        <f t="shared" si="112"/>
        <v>2018</v>
      </c>
    </row>
    <row r="7181" spans="1:6" x14ac:dyDescent="0.25">
      <c r="A7181" t="s">
        <v>3153</v>
      </c>
      <c r="B7181" t="s">
        <v>5048</v>
      </c>
      <c r="C7181" s="37">
        <v>55.06</v>
      </c>
      <c r="D7181" s="38">
        <v>3.2199999999999999E-2</v>
      </c>
      <c r="E7181" s="39">
        <v>43424</v>
      </c>
      <c r="F7181">
        <f t="shared" si="112"/>
        <v>2018</v>
      </c>
    </row>
    <row r="7182" spans="1:6" x14ac:dyDescent="0.25">
      <c r="A7182" t="s">
        <v>3153</v>
      </c>
      <c r="B7182" t="s">
        <v>5048</v>
      </c>
      <c r="C7182" s="37">
        <v>1107.21</v>
      </c>
      <c r="D7182" s="38">
        <v>0.86699999999999999</v>
      </c>
      <c r="E7182" s="39">
        <v>43424</v>
      </c>
      <c r="F7182">
        <f t="shared" si="112"/>
        <v>2018</v>
      </c>
    </row>
    <row r="7183" spans="1:6" x14ac:dyDescent="0.25">
      <c r="A7183" t="s">
        <v>3153</v>
      </c>
      <c r="B7183" t="s">
        <v>5048</v>
      </c>
      <c r="C7183" s="37">
        <v>976.95</v>
      </c>
      <c r="D7183" s="38">
        <v>0.76500000000000001</v>
      </c>
      <c r="E7183" s="39">
        <v>43424</v>
      </c>
      <c r="F7183">
        <f t="shared" si="112"/>
        <v>2018</v>
      </c>
    </row>
    <row r="7184" spans="1:6" x14ac:dyDescent="0.25">
      <c r="A7184" t="s">
        <v>3153</v>
      </c>
      <c r="B7184" t="s">
        <v>5048</v>
      </c>
      <c r="C7184" s="37">
        <v>651.29999999999995</v>
      </c>
      <c r="D7184" s="38">
        <v>0.51</v>
      </c>
      <c r="E7184" s="39">
        <v>43424</v>
      </c>
      <c r="F7184">
        <f t="shared" si="112"/>
        <v>2018</v>
      </c>
    </row>
    <row r="7185" spans="1:6" x14ac:dyDescent="0.25">
      <c r="A7185" t="s">
        <v>3153</v>
      </c>
      <c r="B7185" t="s">
        <v>5048</v>
      </c>
      <c r="C7185" s="37">
        <v>911.82</v>
      </c>
      <c r="D7185" s="38">
        <v>0.71399999999999997</v>
      </c>
      <c r="E7185" s="39">
        <v>43424</v>
      </c>
      <c r="F7185">
        <f t="shared" si="112"/>
        <v>2018</v>
      </c>
    </row>
    <row r="7186" spans="1:6" x14ac:dyDescent="0.25">
      <c r="A7186" t="s">
        <v>3153</v>
      </c>
      <c r="B7186" t="s">
        <v>5048</v>
      </c>
      <c r="C7186" s="37">
        <v>40.880000000000003</v>
      </c>
      <c r="D7186" s="38">
        <v>3.2000000000000001E-2</v>
      </c>
      <c r="E7186" s="39">
        <v>43424</v>
      </c>
      <c r="F7186">
        <f t="shared" si="112"/>
        <v>2018</v>
      </c>
    </row>
    <row r="7187" spans="1:6" x14ac:dyDescent="0.25">
      <c r="A7187" t="s">
        <v>3153</v>
      </c>
      <c r="B7187" t="s">
        <v>5048</v>
      </c>
      <c r="C7187" s="37">
        <v>325.64999999999998</v>
      </c>
      <c r="D7187" s="38">
        <v>0.255</v>
      </c>
      <c r="E7187" s="39">
        <v>43424</v>
      </c>
      <c r="F7187">
        <f t="shared" si="112"/>
        <v>2018</v>
      </c>
    </row>
    <row r="7188" spans="1:6" x14ac:dyDescent="0.25">
      <c r="A7188" t="s">
        <v>3153</v>
      </c>
      <c r="B7188" t="s">
        <v>5048</v>
      </c>
      <c r="C7188" s="37">
        <v>10.85</v>
      </c>
      <c r="D7188" s="38">
        <v>8.5000000000000006E-3</v>
      </c>
      <c r="E7188" s="39">
        <v>43424</v>
      </c>
      <c r="F7188">
        <f t="shared" si="112"/>
        <v>2018</v>
      </c>
    </row>
    <row r="7189" spans="1:6" x14ac:dyDescent="0.25">
      <c r="A7189" t="s">
        <v>3153</v>
      </c>
      <c r="B7189" t="s">
        <v>5048</v>
      </c>
      <c r="C7189" s="37">
        <v>45.99</v>
      </c>
      <c r="D7189" s="38">
        <v>3.5999999999999997E-2</v>
      </c>
      <c r="E7189" s="39">
        <v>43424</v>
      </c>
      <c r="F7189">
        <f t="shared" si="112"/>
        <v>2018</v>
      </c>
    </row>
    <row r="7190" spans="1:6" x14ac:dyDescent="0.25">
      <c r="A7190" t="s">
        <v>3153</v>
      </c>
      <c r="B7190" t="s">
        <v>5048</v>
      </c>
      <c r="C7190" s="37">
        <v>390.78</v>
      </c>
      <c r="D7190" s="38">
        <v>0.30599999999999999</v>
      </c>
      <c r="E7190" s="39">
        <v>43424</v>
      </c>
      <c r="F7190">
        <f t="shared" si="112"/>
        <v>2018</v>
      </c>
    </row>
    <row r="7191" spans="1:6" x14ac:dyDescent="0.25">
      <c r="A7191" t="s">
        <v>3153</v>
      </c>
      <c r="B7191" t="s">
        <v>5048</v>
      </c>
      <c r="C7191" s="37">
        <v>586.16999999999996</v>
      </c>
      <c r="D7191" s="38">
        <v>0.45900000000000002</v>
      </c>
      <c r="E7191" s="39">
        <v>43424</v>
      </c>
      <c r="F7191">
        <f t="shared" si="112"/>
        <v>2018</v>
      </c>
    </row>
    <row r="7192" spans="1:6" x14ac:dyDescent="0.25">
      <c r="A7192" t="s">
        <v>3153</v>
      </c>
      <c r="B7192" t="s">
        <v>5048</v>
      </c>
      <c r="C7192" s="37">
        <v>5.1100000000000003</v>
      </c>
      <c r="D7192" s="38">
        <v>4.0000000000000001E-3</v>
      </c>
      <c r="E7192" s="39">
        <v>43424</v>
      </c>
      <c r="F7192">
        <f t="shared" si="112"/>
        <v>2018</v>
      </c>
    </row>
    <row r="7193" spans="1:6" x14ac:dyDescent="0.25">
      <c r="A7193" t="s">
        <v>3153</v>
      </c>
      <c r="B7193" t="s">
        <v>5048</v>
      </c>
      <c r="C7193" s="37">
        <v>10.220000000000001</v>
      </c>
      <c r="D7193" s="38">
        <v>8.0000000000000002E-3</v>
      </c>
      <c r="E7193" s="39">
        <v>43424</v>
      </c>
      <c r="F7193">
        <f t="shared" si="112"/>
        <v>2018</v>
      </c>
    </row>
    <row r="7194" spans="1:6" x14ac:dyDescent="0.25">
      <c r="A7194" t="s">
        <v>3153</v>
      </c>
      <c r="B7194" t="s">
        <v>5048</v>
      </c>
      <c r="C7194" s="37">
        <v>976.95</v>
      </c>
      <c r="D7194" s="38">
        <v>0.76500000000000001</v>
      </c>
      <c r="E7194" s="39">
        <v>43424</v>
      </c>
      <c r="F7194">
        <f t="shared" si="112"/>
        <v>2018</v>
      </c>
    </row>
    <row r="7195" spans="1:6" x14ac:dyDescent="0.25">
      <c r="A7195" t="s">
        <v>3153</v>
      </c>
      <c r="B7195" t="s">
        <v>5048</v>
      </c>
      <c r="C7195" s="37">
        <v>20.440000000000001</v>
      </c>
      <c r="D7195" s="38">
        <v>1.6E-2</v>
      </c>
      <c r="E7195" s="39">
        <v>43424</v>
      </c>
      <c r="F7195">
        <f t="shared" si="112"/>
        <v>2018</v>
      </c>
    </row>
    <row r="7196" spans="1:6" x14ac:dyDescent="0.25">
      <c r="A7196" t="s">
        <v>3153</v>
      </c>
      <c r="B7196" t="s">
        <v>5048</v>
      </c>
      <c r="C7196" s="37">
        <v>781.56</v>
      </c>
      <c r="D7196" s="38">
        <v>0.61199999999999999</v>
      </c>
      <c r="E7196" s="39">
        <v>43424</v>
      </c>
      <c r="F7196">
        <f t="shared" si="112"/>
        <v>2018</v>
      </c>
    </row>
    <row r="7197" spans="1:6" x14ac:dyDescent="0.25">
      <c r="A7197" t="s">
        <v>3153</v>
      </c>
      <c r="B7197" t="s">
        <v>5048</v>
      </c>
      <c r="C7197" s="37">
        <v>976.95</v>
      </c>
      <c r="D7197" s="38">
        <v>0.76500000000000001</v>
      </c>
      <c r="E7197" s="39">
        <v>43424</v>
      </c>
      <c r="F7197">
        <f t="shared" si="112"/>
        <v>2018</v>
      </c>
    </row>
    <row r="7198" spans="1:6" x14ac:dyDescent="0.25">
      <c r="A7198" t="s">
        <v>3153</v>
      </c>
      <c r="B7198" t="s">
        <v>5048</v>
      </c>
      <c r="C7198" s="37">
        <v>30.66</v>
      </c>
      <c r="D7198" s="38">
        <v>2.4E-2</v>
      </c>
      <c r="E7198" s="39">
        <v>43424</v>
      </c>
      <c r="F7198">
        <f t="shared" si="112"/>
        <v>2018</v>
      </c>
    </row>
    <row r="7199" spans="1:6" x14ac:dyDescent="0.25">
      <c r="A7199" t="s">
        <v>3153</v>
      </c>
      <c r="B7199" t="s">
        <v>5048</v>
      </c>
      <c r="C7199" s="37">
        <v>716.43</v>
      </c>
      <c r="D7199" s="38">
        <v>0.56100000000000005</v>
      </c>
      <c r="E7199" s="39">
        <v>43424</v>
      </c>
      <c r="F7199">
        <f t="shared" si="112"/>
        <v>2018</v>
      </c>
    </row>
    <row r="7200" spans="1:6" x14ac:dyDescent="0.25">
      <c r="A7200" t="s">
        <v>3153</v>
      </c>
      <c r="B7200" t="s">
        <v>5048</v>
      </c>
      <c r="C7200" s="37">
        <v>651.29999999999995</v>
      </c>
      <c r="D7200" s="38">
        <v>0.51</v>
      </c>
      <c r="E7200" s="39">
        <v>43424</v>
      </c>
      <c r="F7200">
        <f t="shared" si="112"/>
        <v>2018</v>
      </c>
    </row>
    <row r="7201" spans="1:6" x14ac:dyDescent="0.25">
      <c r="A7201" t="s">
        <v>3153</v>
      </c>
      <c r="B7201" t="s">
        <v>5048</v>
      </c>
      <c r="C7201" s="37">
        <v>325.64999999999998</v>
      </c>
      <c r="D7201" s="38">
        <v>0.255</v>
      </c>
      <c r="E7201" s="39">
        <v>43424</v>
      </c>
      <c r="F7201">
        <f t="shared" si="112"/>
        <v>2018</v>
      </c>
    </row>
    <row r="7202" spans="1:6" x14ac:dyDescent="0.25">
      <c r="A7202" t="s">
        <v>3153</v>
      </c>
      <c r="B7202" t="s">
        <v>5048</v>
      </c>
      <c r="C7202" s="37">
        <v>66.430000000000007</v>
      </c>
      <c r="D7202" s="38">
        <v>5.1999999999999998E-2</v>
      </c>
      <c r="E7202" s="39">
        <v>43424</v>
      </c>
      <c r="F7202">
        <f t="shared" si="112"/>
        <v>2018</v>
      </c>
    </row>
    <row r="7203" spans="1:6" x14ac:dyDescent="0.25">
      <c r="A7203" t="s">
        <v>3153</v>
      </c>
      <c r="B7203" t="s">
        <v>5048</v>
      </c>
      <c r="C7203" s="37">
        <v>1107.21</v>
      </c>
      <c r="D7203" s="38">
        <v>0.86699999999999999</v>
      </c>
      <c r="E7203" s="39">
        <v>43424</v>
      </c>
      <c r="F7203">
        <f t="shared" si="112"/>
        <v>2018</v>
      </c>
    </row>
    <row r="7204" spans="1:6" x14ac:dyDescent="0.25">
      <c r="A7204" t="s">
        <v>3153</v>
      </c>
      <c r="B7204" t="s">
        <v>5048</v>
      </c>
      <c r="C7204" s="37">
        <v>976.95</v>
      </c>
      <c r="D7204" s="38">
        <v>0.76500000000000001</v>
      </c>
      <c r="E7204" s="39">
        <v>43424</v>
      </c>
      <c r="F7204">
        <f t="shared" si="112"/>
        <v>2018</v>
      </c>
    </row>
    <row r="7205" spans="1:6" x14ac:dyDescent="0.25">
      <c r="A7205" t="s">
        <v>3153</v>
      </c>
      <c r="B7205" t="s">
        <v>5048</v>
      </c>
      <c r="C7205" s="37">
        <v>39.06</v>
      </c>
      <c r="D7205" s="38">
        <v>3.2199999999999999E-2</v>
      </c>
      <c r="E7205" s="39">
        <v>43424</v>
      </c>
      <c r="F7205">
        <f t="shared" si="112"/>
        <v>2018</v>
      </c>
    </row>
    <row r="7206" spans="1:6" x14ac:dyDescent="0.25">
      <c r="A7206" t="s">
        <v>3153</v>
      </c>
      <c r="B7206" t="s">
        <v>5048</v>
      </c>
      <c r="C7206" s="37">
        <v>781.56</v>
      </c>
      <c r="D7206" s="38">
        <v>0.61199999999999999</v>
      </c>
      <c r="E7206" s="39">
        <v>43424</v>
      </c>
      <c r="F7206">
        <f t="shared" si="112"/>
        <v>2018</v>
      </c>
    </row>
    <row r="7207" spans="1:6" x14ac:dyDescent="0.25">
      <c r="A7207" t="s">
        <v>3153</v>
      </c>
      <c r="B7207" t="s">
        <v>5048</v>
      </c>
      <c r="C7207" s="37">
        <v>30.66</v>
      </c>
      <c r="D7207" s="38">
        <v>2.4E-2</v>
      </c>
      <c r="E7207" s="39">
        <v>43424</v>
      </c>
      <c r="F7207">
        <f t="shared" si="112"/>
        <v>2018</v>
      </c>
    </row>
    <row r="7208" spans="1:6" x14ac:dyDescent="0.25">
      <c r="A7208" t="s">
        <v>3153</v>
      </c>
      <c r="B7208" t="s">
        <v>5048</v>
      </c>
      <c r="C7208" s="37">
        <v>781.56</v>
      </c>
      <c r="D7208" s="38">
        <v>0.61199999999999999</v>
      </c>
      <c r="E7208" s="39">
        <v>43424</v>
      </c>
      <c r="F7208">
        <f t="shared" si="112"/>
        <v>2018</v>
      </c>
    </row>
    <row r="7209" spans="1:6" x14ac:dyDescent="0.25">
      <c r="A7209" t="s">
        <v>3153</v>
      </c>
      <c r="B7209" t="s">
        <v>5048</v>
      </c>
      <c r="C7209" s="37">
        <v>15.33</v>
      </c>
      <c r="D7209" s="38">
        <v>1.2E-2</v>
      </c>
      <c r="E7209" s="39">
        <v>43424</v>
      </c>
      <c r="F7209">
        <f t="shared" si="112"/>
        <v>2018</v>
      </c>
    </row>
    <row r="7210" spans="1:6" x14ac:dyDescent="0.25">
      <c r="A7210" t="s">
        <v>3153</v>
      </c>
      <c r="B7210" t="s">
        <v>5048</v>
      </c>
      <c r="C7210" s="37">
        <v>1107.21</v>
      </c>
      <c r="D7210" s="38">
        <v>0.86699999999999999</v>
      </c>
      <c r="E7210" s="39">
        <v>43424</v>
      </c>
      <c r="F7210">
        <f t="shared" si="112"/>
        <v>2018</v>
      </c>
    </row>
    <row r="7211" spans="1:6" x14ac:dyDescent="0.25">
      <c r="A7211" t="s">
        <v>3153</v>
      </c>
      <c r="B7211" t="s">
        <v>5048</v>
      </c>
      <c r="C7211" s="37">
        <v>25.55</v>
      </c>
      <c r="D7211" s="38">
        <v>0.02</v>
      </c>
      <c r="E7211" s="39">
        <v>43424</v>
      </c>
      <c r="F7211">
        <f t="shared" si="112"/>
        <v>2018</v>
      </c>
    </row>
    <row r="7212" spans="1:6" x14ac:dyDescent="0.25">
      <c r="A7212" t="s">
        <v>3153</v>
      </c>
      <c r="B7212" t="s">
        <v>5048</v>
      </c>
      <c r="C7212" s="37">
        <v>521.04</v>
      </c>
      <c r="D7212" s="38">
        <v>0.40799999999999997</v>
      </c>
      <c r="E7212" s="39">
        <v>43424</v>
      </c>
      <c r="F7212">
        <f t="shared" si="112"/>
        <v>2018</v>
      </c>
    </row>
    <row r="7213" spans="1:6" x14ac:dyDescent="0.25">
      <c r="A7213" t="s">
        <v>3153</v>
      </c>
      <c r="B7213" t="s">
        <v>5048</v>
      </c>
      <c r="C7213" s="37">
        <v>1107.21</v>
      </c>
      <c r="D7213" s="38">
        <v>0.86699999999999999</v>
      </c>
      <c r="E7213" s="39">
        <v>43424</v>
      </c>
      <c r="F7213">
        <f t="shared" si="112"/>
        <v>2018</v>
      </c>
    </row>
    <row r="7214" spans="1:6" x14ac:dyDescent="0.25">
      <c r="A7214" t="s">
        <v>3153</v>
      </c>
      <c r="B7214" t="s">
        <v>5048</v>
      </c>
      <c r="C7214" s="37">
        <v>911.82</v>
      </c>
      <c r="D7214" s="38">
        <v>0.71399999999999997</v>
      </c>
      <c r="E7214" s="39">
        <v>43424</v>
      </c>
      <c r="F7214">
        <f t="shared" si="112"/>
        <v>2018</v>
      </c>
    </row>
    <row r="7215" spans="1:6" x14ac:dyDescent="0.25">
      <c r="A7215" t="s">
        <v>3153</v>
      </c>
      <c r="B7215" t="s">
        <v>5048</v>
      </c>
      <c r="C7215" s="37">
        <v>1172.3399999999999</v>
      </c>
      <c r="D7215" s="38">
        <v>0.91800000000000004</v>
      </c>
      <c r="E7215" s="39">
        <v>43424</v>
      </c>
      <c r="F7215">
        <f t="shared" si="112"/>
        <v>2018</v>
      </c>
    </row>
    <row r="7216" spans="1:6" x14ac:dyDescent="0.25">
      <c r="A7216" t="s">
        <v>3153</v>
      </c>
      <c r="B7216" t="s">
        <v>5048</v>
      </c>
      <c r="C7216" s="37">
        <v>5.1100000000000003</v>
      </c>
      <c r="D7216" s="38">
        <v>4.0000000000000001E-3</v>
      </c>
      <c r="E7216" s="39">
        <v>43424</v>
      </c>
      <c r="F7216">
        <f t="shared" si="112"/>
        <v>2018</v>
      </c>
    </row>
    <row r="7217" spans="1:6" x14ac:dyDescent="0.25">
      <c r="A7217" t="s">
        <v>3153</v>
      </c>
      <c r="B7217" t="s">
        <v>5048</v>
      </c>
      <c r="C7217" s="37">
        <v>390.78</v>
      </c>
      <c r="D7217" s="38">
        <v>0.30599999999999999</v>
      </c>
      <c r="E7217" s="39">
        <v>43424</v>
      </c>
      <c r="F7217">
        <f t="shared" si="112"/>
        <v>2018</v>
      </c>
    </row>
    <row r="7218" spans="1:6" x14ac:dyDescent="0.25">
      <c r="A7218" t="s">
        <v>3153</v>
      </c>
      <c r="B7218" t="s">
        <v>5048</v>
      </c>
      <c r="C7218" s="37">
        <v>586.16999999999996</v>
      </c>
      <c r="D7218" s="38">
        <v>0.45900000000000002</v>
      </c>
      <c r="E7218" s="39">
        <v>43424</v>
      </c>
      <c r="F7218">
        <f t="shared" si="112"/>
        <v>2018</v>
      </c>
    </row>
    <row r="7219" spans="1:6" x14ac:dyDescent="0.25">
      <c r="A7219" t="s">
        <v>3153</v>
      </c>
      <c r="B7219" t="s">
        <v>5048</v>
      </c>
      <c r="C7219" s="37">
        <v>846.69</v>
      </c>
      <c r="D7219" s="38">
        <v>0.66300000000000003</v>
      </c>
      <c r="E7219" s="39">
        <v>43424</v>
      </c>
      <c r="F7219">
        <f t="shared" si="112"/>
        <v>2018</v>
      </c>
    </row>
    <row r="7220" spans="1:6" x14ac:dyDescent="0.25">
      <c r="A7220" t="s">
        <v>3153</v>
      </c>
      <c r="B7220" t="s">
        <v>5048</v>
      </c>
      <c r="C7220" s="37">
        <v>20.440000000000001</v>
      </c>
      <c r="D7220" s="38">
        <v>1.6E-2</v>
      </c>
      <c r="E7220" s="39">
        <v>43424</v>
      </c>
      <c r="F7220">
        <f t="shared" si="112"/>
        <v>2018</v>
      </c>
    </row>
    <row r="7221" spans="1:6" x14ac:dyDescent="0.25">
      <c r="A7221" t="s">
        <v>3153</v>
      </c>
      <c r="B7221" t="s">
        <v>5048</v>
      </c>
      <c r="C7221" s="37">
        <v>1042.08</v>
      </c>
      <c r="D7221" s="38">
        <v>0.81599999999999995</v>
      </c>
      <c r="E7221" s="39">
        <v>43424</v>
      </c>
      <c r="F7221">
        <f t="shared" si="112"/>
        <v>2018</v>
      </c>
    </row>
    <row r="7222" spans="1:6" x14ac:dyDescent="0.25">
      <c r="A7222" t="s">
        <v>3153</v>
      </c>
      <c r="B7222" t="s">
        <v>5048</v>
      </c>
      <c r="C7222" s="37">
        <v>61.2</v>
      </c>
      <c r="D7222" s="38">
        <v>8.3370000000000007E-3</v>
      </c>
      <c r="E7222" s="39">
        <v>43424</v>
      </c>
      <c r="F7222">
        <f t="shared" si="112"/>
        <v>2018</v>
      </c>
    </row>
    <row r="7223" spans="1:6" x14ac:dyDescent="0.25">
      <c r="A7223" t="s">
        <v>3153</v>
      </c>
      <c r="B7223" t="s">
        <v>5048</v>
      </c>
      <c r="C7223" s="37">
        <v>20.440000000000001</v>
      </c>
      <c r="D7223" s="38">
        <v>1.6E-2</v>
      </c>
      <c r="E7223" s="39">
        <v>43424</v>
      </c>
      <c r="F7223">
        <f t="shared" si="112"/>
        <v>2018</v>
      </c>
    </row>
    <row r="7224" spans="1:6" x14ac:dyDescent="0.25">
      <c r="A7224" t="s">
        <v>3153</v>
      </c>
      <c r="B7224" t="s">
        <v>5048</v>
      </c>
      <c r="C7224" s="37">
        <v>651.29999999999995</v>
      </c>
      <c r="D7224" s="38">
        <v>0.51</v>
      </c>
      <c r="E7224" s="39">
        <v>43424</v>
      </c>
      <c r="F7224">
        <f t="shared" si="112"/>
        <v>2018</v>
      </c>
    </row>
    <row r="7225" spans="1:6" x14ac:dyDescent="0.25">
      <c r="A7225" t="s">
        <v>3153</v>
      </c>
      <c r="B7225" t="s">
        <v>5048</v>
      </c>
      <c r="C7225" s="37">
        <v>5.1100000000000003</v>
      </c>
      <c r="D7225" s="38">
        <v>4.0000000000000001E-3</v>
      </c>
      <c r="E7225" s="39">
        <v>43424</v>
      </c>
      <c r="F7225">
        <f t="shared" si="112"/>
        <v>2018</v>
      </c>
    </row>
    <row r="7226" spans="1:6" x14ac:dyDescent="0.25">
      <c r="A7226" t="s">
        <v>3153</v>
      </c>
      <c r="B7226" t="s">
        <v>5048</v>
      </c>
      <c r="C7226" s="37">
        <v>1237.47</v>
      </c>
      <c r="D7226" s="38">
        <v>0.96899999999999997</v>
      </c>
      <c r="E7226" s="39">
        <v>43424</v>
      </c>
      <c r="F7226">
        <f t="shared" si="112"/>
        <v>2018</v>
      </c>
    </row>
    <row r="7227" spans="1:6" x14ac:dyDescent="0.25">
      <c r="A7227" t="s">
        <v>3153</v>
      </c>
      <c r="B7227" t="s">
        <v>5048</v>
      </c>
      <c r="C7227" s="37">
        <v>61.2</v>
      </c>
      <c r="D7227" s="38">
        <v>8.3370000000000007E-3</v>
      </c>
      <c r="E7227" s="39">
        <v>43424</v>
      </c>
      <c r="F7227">
        <f t="shared" si="112"/>
        <v>2018</v>
      </c>
    </row>
    <row r="7228" spans="1:6" x14ac:dyDescent="0.25">
      <c r="A7228" t="s">
        <v>3153</v>
      </c>
      <c r="B7228" t="s">
        <v>5048</v>
      </c>
      <c r="C7228" s="37">
        <v>21.7</v>
      </c>
      <c r="D7228" s="38">
        <v>1.7000000000000001E-2</v>
      </c>
      <c r="E7228" s="39">
        <v>43424</v>
      </c>
      <c r="F7228">
        <f t="shared" si="112"/>
        <v>2018</v>
      </c>
    </row>
    <row r="7229" spans="1:6" x14ac:dyDescent="0.25">
      <c r="A7229" t="s">
        <v>3153</v>
      </c>
      <c r="B7229" t="s">
        <v>5048</v>
      </c>
      <c r="C7229" s="37">
        <v>10.220000000000001</v>
      </c>
      <c r="D7229" s="38">
        <v>8.0000000000000002E-3</v>
      </c>
      <c r="E7229" s="39">
        <v>43424</v>
      </c>
      <c r="F7229">
        <f t="shared" si="112"/>
        <v>2018</v>
      </c>
    </row>
    <row r="7230" spans="1:6" x14ac:dyDescent="0.25">
      <c r="A7230" t="s">
        <v>3153</v>
      </c>
      <c r="B7230" t="s">
        <v>5048</v>
      </c>
      <c r="C7230" s="37">
        <v>521.04</v>
      </c>
      <c r="D7230" s="38">
        <v>0.40799999999999997</v>
      </c>
      <c r="E7230" s="39">
        <v>43424</v>
      </c>
      <c r="F7230">
        <f t="shared" si="112"/>
        <v>2018</v>
      </c>
    </row>
    <row r="7231" spans="1:6" x14ac:dyDescent="0.25">
      <c r="A7231" t="s">
        <v>3153</v>
      </c>
      <c r="B7231" t="s">
        <v>5048</v>
      </c>
      <c r="C7231" s="37">
        <v>5.1100000000000003</v>
      </c>
      <c r="D7231" s="38">
        <v>4.0000000000000001E-3</v>
      </c>
      <c r="E7231" s="39">
        <v>43424</v>
      </c>
      <c r="F7231">
        <f t="shared" si="112"/>
        <v>2018</v>
      </c>
    </row>
    <row r="7232" spans="1:6" x14ac:dyDescent="0.25">
      <c r="A7232" t="s">
        <v>3153</v>
      </c>
      <c r="B7232" t="s">
        <v>5048</v>
      </c>
      <c r="C7232" s="37">
        <v>911.82</v>
      </c>
      <c r="D7232" s="38">
        <v>0.71399999999999997</v>
      </c>
      <c r="E7232" s="39">
        <v>43424</v>
      </c>
      <c r="F7232">
        <f t="shared" si="112"/>
        <v>2018</v>
      </c>
    </row>
    <row r="7233" spans="1:6" x14ac:dyDescent="0.25">
      <c r="A7233" t="s">
        <v>3153</v>
      </c>
      <c r="B7233" t="s">
        <v>5048</v>
      </c>
      <c r="C7233" s="37">
        <v>1042.08</v>
      </c>
      <c r="D7233" s="38">
        <v>0.81599999999999995</v>
      </c>
      <c r="E7233" s="39">
        <v>43424</v>
      </c>
      <c r="F7233">
        <f t="shared" si="112"/>
        <v>2018</v>
      </c>
    </row>
    <row r="7234" spans="1:6" x14ac:dyDescent="0.25">
      <c r="A7234" t="s">
        <v>3153</v>
      </c>
      <c r="B7234" t="s">
        <v>5048</v>
      </c>
      <c r="C7234" s="37">
        <v>61.2</v>
      </c>
      <c r="D7234" s="38">
        <v>8.3370000000000007E-3</v>
      </c>
      <c r="E7234" s="39">
        <v>43424</v>
      </c>
      <c r="F7234">
        <f t="shared" si="112"/>
        <v>2018</v>
      </c>
    </row>
    <row r="7235" spans="1:6" x14ac:dyDescent="0.25">
      <c r="A7235" t="s">
        <v>3153</v>
      </c>
      <c r="B7235" t="s">
        <v>5048</v>
      </c>
      <c r="C7235" s="37">
        <v>651.29999999999995</v>
      </c>
      <c r="D7235" s="38">
        <v>0.51</v>
      </c>
      <c r="E7235" s="39">
        <v>43424</v>
      </c>
      <c r="F7235">
        <f t="shared" ref="F7235:F7298" si="113">YEAR(E7235)</f>
        <v>2018</v>
      </c>
    </row>
    <row r="7236" spans="1:6" x14ac:dyDescent="0.25">
      <c r="A7236" t="s">
        <v>3153</v>
      </c>
      <c r="B7236" t="s">
        <v>5048</v>
      </c>
      <c r="C7236" s="37">
        <v>651.29999999999995</v>
      </c>
      <c r="D7236" s="38">
        <v>0.51</v>
      </c>
      <c r="E7236" s="39">
        <v>43424</v>
      </c>
      <c r="F7236">
        <f t="shared" si="113"/>
        <v>2018</v>
      </c>
    </row>
    <row r="7237" spans="1:6" x14ac:dyDescent="0.25">
      <c r="A7237" t="s">
        <v>3153</v>
      </c>
      <c r="B7237" t="s">
        <v>5048</v>
      </c>
      <c r="C7237" s="37">
        <v>25.55</v>
      </c>
      <c r="D7237" s="38">
        <v>0.02</v>
      </c>
      <c r="E7237" s="39">
        <v>43424</v>
      </c>
      <c r="F7237">
        <f t="shared" si="113"/>
        <v>2018</v>
      </c>
    </row>
    <row r="7238" spans="1:6" x14ac:dyDescent="0.25">
      <c r="A7238" t="s">
        <v>3153</v>
      </c>
      <c r="B7238" t="s">
        <v>5048</v>
      </c>
      <c r="C7238" s="37">
        <v>281.3</v>
      </c>
      <c r="D7238" s="38">
        <v>0.16450000000000001</v>
      </c>
      <c r="E7238" s="39">
        <v>43424</v>
      </c>
      <c r="F7238">
        <f t="shared" si="113"/>
        <v>2018</v>
      </c>
    </row>
    <row r="7239" spans="1:6" x14ac:dyDescent="0.25">
      <c r="A7239" t="s">
        <v>3153</v>
      </c>
      <c r="B7239" t="s">
        <v>5048</v>
      </c>
      <c r="C7239" s="37">
        <v>976.95</v>
      </c>
      <c r="D7239" s="38">
        <v>0.76500000000000001</v>
      </c>
      <c r="E7239" s="39">
        <v>43424</v>
      </c>
      <c r="F7239">
        <f t="shared" si="113"/>
        <v>2018</v>
      </c>
    </row>
    <row r="7240" spans="1:6" x14ac:dyDescent="0.25">
      <c r="A7240" t="s">
        <v>3153</v>
      </c>
      <c r="B7240" t="s">
        <v>5048</v>
      </c>
      <c r="C7240" s="37">
        <v>61.2</v>
      </c>
      <c r="D7240" s="38">
        <v>8.3370000000000007E-3</v>
      </c>
      <c r="E7240" s="39">
        <v>43424</v>
      </c>
      <c r="F7240">
        <f t="shared" si="113"/>
        <v>2018</v>
      </c>
    </row>
    <row r="7241" spans="1:6" x14ac:dyDescent="0.25">
      <c r="A7241" t="s">
        <v>3153</v>
      </c>
      <c r="B7241" t="s">
        <v>5048</v>
      </c>
      <c r="C7241" s="37">
        <v>20.440000000000001</v>
      </c>
      <c r="D7241" s="38">
        <v>1.6E-2</v>
      </c>
      <c r="E7241" s="39">
        <v>43424</v>
      </c>
      <c r="F7241">
        <f t="shared" si="113"/>
        <v>2018</v>
      </c>
    </row>
    <row r="7242" spans="1:6" x14ac:dyDescent="0.25">
      <c r="A7242" t="s">
        <v>3153</v>
      </c>
      <c r="B7242" t="s">
        <v>5048</v>
      </c>
      <c r="C7242" s="37">
        <v>390.78</v>
      </c>
      <c r="D7242" s="38">
        <v>0.30599999999999999</v>
      </c>
      <c r="E7242" s="39">
        <v>43424</v>
      </c>
      <c r="F7242">
        <f t="shared" si="113"/>
        <v>2018</v>
      </c>
    </row>
    <row r="7243" spans="1:6" x14ac:dyDescent="0.25">
      <c r="A7243" t="s">
        <v>3153</v>
      </c>
      <c r="B7243" t="s">
        <v>5048</v>
      </c>
      <c r="C7243" s="37">
        <v>911.82</v>
      </c>
      <c r="D7243" s="38">
        <v>0.71399999999999997</v>
      </c>
      <c r="E7243" s="39">
        <v>43424</v>
      </c>
      <c r="F7243">
        <f t="shared" si="113"/>
        <v>2018</v>
      </c>
    </row>
    <row r="7244" spans="1:6" x14ac:dyDescent="0.25">
      <c r="A7244" t="s">
        <v>3153</v>
      </c>
      <c r="B7244" t="s">
        <v>5048</v>
      </c>
      <c r="C7244" s="37">
        <v>716.43</v>
      </c>
      <c r="D7244" s="38">
        <v>0.56100000000000005</v>
      </c>
      <c r="E7244" s="39">
        <v>43424</v>
      </c>
      <c r="F7244">
        <f t="shared" si="113"/>
        <v>2018</v>
      </c>
    </row>
    <row r="7245" spans="1:6" x14ac:dyDescent="0.25">
      <c r="A7245" t="s">
        <v>3153</v>
      </c>
      <c r="B7245" t="s">
        <v>5048</v>
      </c>
      <c r="C7245" s="37">
        <v>651.29999999999995</v>
      </c>
      <c r="D7245" s="38">
        <v>0.51</v>
      </c>
      <c r="E7245" s="39">
        <v>43424</v>
      </c>
      <c r="F7245">
        <f t="shared" si="113"/>
        <v>2018</v>
      </c>
    </row>
    <row r="7246" spans="1:6" x14ac:dyDescent="0.25">
      <c r="A7246" t="s">
        <v>3153</v>
      </c>
      <c r="B7246" t="s">
        <v>5048</v>
      </c>
      <c r="C7246" s="37">
        <v>10.220000000000001</v>
      </c>
      <c r="D7246" s="38">
        <v>8.0000000000000002E-3</v>
      </c>
      <c r="E7246" s="39">
        <v>43424</v>
      </c>
      <c r="F7246">
        <f t="shared" si="113"/>
        <v>2018</v>
      </c>
    </row>
    <row r="7247" spans="1:6" x14ac:dyDescent="0.25">
      <c r="A7247" t="s">
        <v>3153</v>
      </c>
      <c r="B7247" t="s">
        <v>5048</v>
      </c>
      <c r="C7247" s="37">
        <v>5.1100000000000003</v>
      </c>
      <c r="D7247" s="38">
        <v>4.0000000000000001E-3</v>
      </c>
      <c r="E7247" s="39">
        <v>43424</v>
      </c>
      <c r="F7247">
        <f t="shared" si="113"/>
        <v>2018</v>
      </c>
    </row>
    <row r="7248" spans="1:6" x14ac:dyDescent="0.25">
      <c r="A7248" t="s">
        <v>3153</v>
      </c>
      <c r="B7248" t="s">
        <v>5048</v>
      </c>
      <c r="C7248" s="37">
        <v>911.82</v>
      </c>
      <c r="D7248" s="38">
        <v>0.71399999999999997</v>
      </c>
      <c r="E7248" s="39">
        <v>43424</v>
      </c>
      <c r="F7248">
        <f t="shared" si="113"/>
        <v>2018</v>
      </c>
    </row>
    <row r="7249" spans="1:6" x14ac:dyDescent="0.25">
      <c r="A7249" t="s">
        <v>3153</v>
      </c>
      <c r="B7249" t="s">
        <v>5048</v>
      </c>
      <c r="C7249" s="37">
        <v>976.95</v>
      </c>
      <c r="D7249" s="38">
        <v>0.76500000000000001</v>
      </c>
      <c r="E7249" s="39">
        <v>43424</v>
      </c>
      <c r="F7249">
        <f t="shared" si="113"/>
        <v>2018</v>
      </c>
    </row>
    <row r="7250" spans="1:6" x14ac:dyDescent="0.25">
      <c r="A7250" t="s">
        <v>3153</v>
      </c>
      <c r="B7250" t="s">
        <v>5048</v>
      </c>
      <c r="C7250" s="37">
        <v>15.33</v>
      </c>
      <c r="D7250" s="38">
        <v>1.2E-2</v>
      </c>
      <c r="E7250" s="39">
        <v>43424</v>
      </c>
      <c r="F7250">
        <f t="shared" si="113"/>
        <v>2018</v>
      </c>
    </row>
    <row r="7251" spans="1:6" x14ac:dyDescent="0.25">
      <c r="A7251" t="s">
        <v>3153</v>
      </c>
      <c r="B7251" t="s">
        <v>5048</v>
      </c>
      <c r="C7251" s="37">
        <v>61.2</v>
      </c>
      <c r="D7251" s="38">
        <v>8.3370000000000007E-3</v>
      </c>
      <c r="E7251" s="39">
        <v>43424</v>
      </c>
      <c r="F7251">
        <f t="shared" si="113"/>
        <v>2018</v>
      </c>
    </row>
    <row r="7252" spans="1:6" x14ac:dyDescent="0.25">
      <c r="A7252" t="s">
        <v>3153</v>
      </c>
      <c r="B7252" t="s">
        <v>5048</v>
      </c>
      <c r="C7252" s="37">
        <v>20.440000000000001</v>
      </c>
      <c r="D7252" s="38">
        <v>1.6E-2</v>
      </c>
      <c r="E7252" s="39">
        <v>43424</v>
      </c>
      <c r="F7252">
        <f t="shared" si="113"/>
        <v>2018</v>
      </c>
    </row>
    <row r="7253" spans="1:6" x14ac:dyDescent="0.25">
      <c r="A7253" t="s">
        <v>3153</v>
      </c>
      <c r="B7253" t="s">
        <v>5048</v>
      </c>
      <c r="C7253" s="37">
        <v>781.56</v>
      </c>
      <c r="D7253" s="38">
        <v>0.61199999999999999</v>
      </c>
      <c r="E7253" s="39">
        <v>43424</v>
      </c>
      <c r="F7253">
        <f t="shared" si="113"/>
        <v>2018</v>
      </c>
    </row>
    <row r="7254" spans="1:6" x14ac:dyDescent="0.25">
      <c r="A7254" t="s">
        <v>3153</v>
      </c>
      <c r="B7254" t="s">
        <v>5048</v>
      </c>
      <c r="C7254" s="37">
        <v>716.43</v>
      </c>
      <c r="D7254" s="38">
        <v>0.56100000000000005</v>
      </c>
      <c r="E7254" s="39">
        <v>43424</v>
      </c>
      <c r="F7254">
        <f t="shared" si="113"/>
        <v>2018</v>
      </c>
    </row>
    <row r="7255" spans="1:6" x14ac:dyDescent="0.25">
      <c r="A7255" t="s">
        <v>3153</v>
      </c>
      <c r="B7255" t="s">
        <v>5048</v>
      </c>
      <c r="C7255" s="37">
        <v>25.55</v>
      </c>
      <c r="D7255" s="38">
        <v>0.02</v>
      </c>
      <c r="E7255" s="39">
        <v>43424</v>
      </c>
      <c r="F7255">
        <f t="shared" si="113"/>
        <v>2018</v>
      </c>
    </row>
    <row r="7256" spans="1:6" x14ac:dyDescent="0.25">
      <c r="A7256" t="s">
        <v>3153</v>
      </c>
      <c r="B7256" t="s">
        <v>5048</v>
      </c>
      <c r="C7256" s="37">
        <v>325.64999999999998</v>
      </c>
      <c r="D7256" s="38">
        <v>0.255</v>
      </c>
      <c r="E7256" s="39">
        <v>43424</v>
      </c>
      <c r="F7256">
        <f t="shared" si="113"/>
        <v>2018</v>
      </c>
    </row>
    <row r="7257" spans="1:6" x14ac:dyDescent="0.25">
      <c r="A7257" t="s">
        <v>3153</v>
      </c>
      <c r="B7257" t="s">
        <v>5048</v>
      </c>
      <c r="C7257" s="37">
        <v>56.21</v>
      </c>
      <c r="D7257" s="38">
        <v>4.3999999999999997E-2</v>
      </c>
      <c r="E7257" s="39">
        <v>43424</v>
      </c>
      <c r="F7257">
        <f t="shared" si="113"/>
        <v>2018</v>
      </c>
    </row>
    <row r="7258" spans="1:6" x14ac:dyDescent="0.25">
      <c r="A7258" t="s">
        <v>3153</v>
      </c>
      <c r="B7258" t="s">
        <v>5048</v>
      </c>
      <c r="C7258" s="37">
        <v>45.99</v>
      </c>
      <c r="D7258" s="38">
        <v>3.5999999999999997E-2</v>
      </c>
      <c r="E7258" s="39">
        <v>43424</v>
      </c>
      <c r="F7258">
        <f t="shared" si="113"/>
        <v>2018</v>
      </c>
    </row>
    <row r="7259" spans="1:6" x14ac:dyDescent="0.25">
      <c r="A7259" t="s">
        <v>3153</v>
      </c>
      <c r="B7259" t="s">
        <v>5048</v>
      </c>
      <c r="C7259" s="37">
        <v>521.04</v>
      </c>
      <c r="D7259" s="38">
        <v>0.40799999999999997</v>
      </c>
      <c r="E7259" s="39">
        <v>43424</v>
      </c>
      <c r="F7259">
        <f t="shared" si="113"/>
        <v>2018</v>
      </c>
    </row>
    <row r="7260" spans="1:6" x14ac:dyDescent="0.25">
      <c r="A7260" t="s">
        <v>3153</v>
      </c>
      <c r="B7260" t="s">
        <v>5048</v>
      </c>
      <c r="C7260" s="37">
        <v>976.95</v>
      </c>
      <c r="D7260" s="38">
        <v>0.76500000000000001</v>
      </c>
      <c r="E7260" s="39">
        <v>43424</v>
      </c>
      <c r="F7260">
        <f t="shared" si="113"/>
        <v>2018</v>
      </c>
    </row>
    <row r="7261" spans="1:6" x14ac:dyDescent="0.25">
      <c r="A7261" t="s">
        <v>3153</v>
      </c>
      <c r="B7261" t="s">
        <v>5048</v>
      </c>
      <c r="C7261" s="37">
        <v>5.1100000000000003</v>
      </c>
      <c r="D7261" s="38">
        <v>4.0000000000000001E-3</v>
      </c>
      <c r="E7261" s="39">
        <v>43424</v>
      </c>
      <c r="F7261">
        <f t="shared" si="113"/>
        <v>2018</v>
      </c>
    </row>
    <row r="7262" spans="1:6" x14ac:dyDescent="0.25">
      <c r="A7262" t="s">
        <v>3153</v>
      </c>
      <c r="B7262" t="s">
        <v>5048</v>
      </c>
      <c r="C7262" s="37">
        <v>32.549999999999997</v>
      </c>
      <c r="D7262" s="38">
        <v>2.5499999999999998E-2</v>
      </c>
      <c r="E7262" s="39">
        <v>43424</v>
      </c>
      <c r="F7262">
        <f t="shared" si="113"/>
        <v>2018</v>
      </c>
    </row>
    <row r="7263" spans="1:6" x14ac:dyDescent="0.25">
      <c r="A7263" t="s">
        <v>3153</v>
      </c>
      <c r="B7263" t="s">
        <v>5048</v>
      </c>
      <c r="C7263" s="37">
        <v>15.33</v>
      </c>
      <c r="D7263" s="38">
        <v>1.2E-2</v>
      </c>
      <c r="E7263" s="39">
        <v>43424</v>
      </c>
      <c r="F7263">
        <f t="shared" si="113"/>
        <v>2018</v>
      </c>
    </row>
    <row r="7264" spans="1:6" x14ac:dyDescent="0.25">
      <c r="A7264" t="s">
        <v>3153</v>
      </c>
      <c r="B7264" t="s">
        <v>5048</v>
      </c>
      <c r="C7264" s="37">
        <v>65.13</v>
      </c>
      <c r="D7264" s="38">
        <v>5.0999999999999997E-2</v>
      </c>
      <c r="E7264" s="39">
        <v>43424</v>
      </c>
      <c r="F7264">
        <f t="shared" si="113"/>
        <v>2018</v>
      </c>
    </row>
    <row r="7265" spans="1:6" x14ac:dyDescent="0.25">
      <c r="A7265" t="s">
        <v>3153</v>
      </c>
      <c r="B7265" t="s">
        <v>5048</v>
      </c>
      <c r="C7265" s="37">
        <v>1042.08</v>
      </c>
      <c r="D7265" s="38">
        <v>0.81599999999999995</v>
      </c>
      <c r="E7265" s="39">
        <v>43424</v>
      </c>
      <c r="F7265">
        <f t="shared" si="113"/>
        <v>2018</v>
      </c>
    </row>
    <row r="7266" spans="1:6" x14ac:dyDescent="0.25">
      <c r="A7266" t="s">
        <v>3153</v>
      </c>
      <c r="B7266" t="s">
        <v>5048</v>
      </c>
      <c r="C7266" s="37">
        <v>846.69</v>
      </c>
      <c r="D7266" s="38">
        <v>0.66300000000000003</v>
      </c>
      <c r="E7266" s="39">
        <v>43424</v>
      </c>
      <c r="F7266">
        <f t="shared" si="113"/>
        <v>2018</v>
      </c>
    </row>
    <row r="7267" spans="1:6" x14ac:dyDescent="0.25">
      <c r="A7267" t="s">
        <v>3153</v>
      </c>
      <c r="B7267" t="s">
        <v>5048</v>
      </c>
      <c r="C7267" s="37">
        <v>5.1100000000000003</v>
      </c>
      <c r="D7267" s="38">
        <v>4.0000000000000001E-3</v>
      </c>
      <c r="E7267" s="39">
        <v>43424</v>
      </c>
      <c r="F7267">
        <f t="shared" si="113"/>
        <v>2018</v>
      </c>
    </row>
    <row r="7268" spans="1:6" x14ac:dyDescent="0.25">
      <c r="A7268" t="s">
        <v>3153</v>
      </c>
      <c r="B7268" t="s">
        <v>5048</v>
      </c>
      <c r="C7268" s="37">
        <v>61.2</v>
      </c>
      <c r="D7268" s="38">
        <v>8.3370000000000007E-3</v>
      </c>
      <c r="E7268" s="39">
        <v>43424</v>
      </c>
      <c r="F7268">
        <f t="shared" si="113"/>
        <v>2018</v>
      </c>
    </row>
    <row r="7269" spans="1:6" x14ac:dyDescent="0.25">
      <c r="A7269" t="s">
        <v>3153</v>
      </c>
      <c r="B7269" t="s">
        <v>5048</v>
      </c>
      <c r="C7269" s="37">
        <v>5.1100000000000003</v>
      </c>
      <c r="D7269" s="38">
        <v>4.0000000000000001E-3</v>
      </c>
      <c r="E7269" s="39">
        <v>43424</v>
      </c>
      <c r="F7269">
        <f t="shared" si="113"/>
        <v>2018</v>
      </c>
    </row>
    <row r="7270" spans="1:6" x14ac:dyDescent="0.25">
      <c r="A7270" t="s">
        <v>3153</v>
      </c>
      <c r="B7270" t="s">
        <v>5048</v>
      </c>
      <c r="C7270" s="37">
        <v>1042.08</v>
      </c>
      <c r="D7270" s="38">
        <v>0.81599999999999995</v>
      </c>
      <c r="E7270" s="39">
        <v>43424</v>
      </c>
      <c r="F7270">
        <f t="shared" si="113"/>
        <v>2018</v>
      </c>
    </row>
    <row r="7271" spans="1:6" x14ac:dyDescent="0.25">
      <c r="A7271" t="s">
        <v>3153</v>
      </c>
      <c r="B7271" t="s">
        <v>5048</v>
      </c>
      <c r="C7271" s="37">
        <v>15.33</v>
      </c>
      <c r="D7271" s="38">
        <v>1.2E-2</v>
      </c>
      <c r="E7271" s="39">
        <v>43424</v>
      </c>
      <c r="F7271">
        <f t="shared" si="113"/>
        <v>2018</v>
      </c>
    </row>
    <row r="7272" spans="1:6" x14ac:dyDescent="0.25">
      <c r="A7272" t="s">
        <v>3153</v>
      </c>
      <c r="B7272" t="s">
        <v>5048</v>
      </c>
      <c r="C7272" s="37">
        <v>846.69</v>
      </c>
      <c r="D7272" s="38">
        <v>0.66300000000000003</v>
      </c>
      <c r="E7272" s="39">
        <v>43424</v>
      </c>
      <c r="F7272">
        <f t="shared" si="113"/>
        <v>2018</v>
      </c>
    </row>
    <row r="7273" spans="1:6" x14ac:dyDescent="0.25">
      <c r="A7273" t="s">
        <v>3153</v>
      </c>
      <c r="B7273" t="s">
        <v>5048</v>
      </c>
      <c r="C7273" s="37">
        <v>586.16999999999996</v>
      </c>
      <c r="D7273" s="38">
        <v>0.45900000000000002</v>
      </c>
      <c r="E7273" s="39">
        <v>43424</v>
      </c>
      <c r="F7273">
        <f t="shared" si="113"/>
        <v>2018</v>
      </c>
    </row>
    <row r="7274" spans="1:6" x14ac:dyDescent="0.25">
      <c r="A7274" t="s">
        <v>3153</v>
      </c>
      <c r="B7274" t="s">
        <v>5048</v>
      </c>
      <c r="C7274" s="37">
        <v>440.48</v>
      </c>
      <c r="D7274" s="38">
        <v>0.2576</v>
      </c>
      <c r="E7274" s="39">
        <v>43424</v>
      </c>
      <c r="F7274">
        <f t="shared" si="113"/>
        <v>2018</v>
      </c>
    </row>
    <row r="7275" spans="1:6" x14ac:dyDescent="0.25">
      <c r="A7275" t="s">
        <v>3153</v>
      </c>
      <c r="B7275" t="s">
        <v>5048</v>
      </c>
      <c r="C7275" s="37">
        <v>562.6</v>
      </c>
      <c r="D7275" s="38">
        <v>0.32900000000000001</v>
      </c>
      <c r="E7275" s="39">
        <v>43424</v>
      </c>
      <c r="F7275">
        <f t="shared" si="113"/>
        <v>2018</v>
      </c>
    </row>
    <row r="7276" spans="1:6" x14ac:dyDescent="0.25">
      <c r="A7276" t="s">
        <v>3153</v>
      </c>
      <c r="B7276" t="s">
        <v>5048</v>
      </c>
      <c r="C7276" s="37">
        <v>32.549999999999997</v>
      </c>
      <c r="D7276" s="38">
        <v>2.5499999999999998E-2</v>
      </c>
      <c r="E7276" s="39">
        <v>43424</v>
      </c>
      <c r="F7276">
        <f t="shared" si="113"/>
        <v>2018</v>
      </c>
    </row>
    <row r="7277" spans="1:6" x14ac:dyDescent="0.25">
      <c r="A7277" t="s">
        <v>3153</v>
      </c>
      <c r="B7277" t="s">
        <v>5048</v>
      </c>
      <c r="C7277" s="37">
        <v>846.69</v>
      </c>
      <c r="D7277" s="38">
        <v>0.66300000000000003</v>
      </c>
      <c r="E7277" s="39">
        <v>43424</v>
      </c>
      <c r="F7277">
        <f t="shared" si="113"/>
        <v>2018</v>
      </c>
    </row>
    <row r="7278" spans="1:6" x14ac:dyDescent="0.25">
      <c r="A7278" t="s">
        <v>3153</v>
      </c>
      <c r="B7278" t="s">
        <v>5048</v>
      </c>
      <c r="C7278" s="37">
        <v>5.1100000000000003</v>
      </c>
      <c r="D7278" s="38">
        <v>4.0000000000000001E-3</v>
      </c>
      <c r="E7278" s="39">
        <v>43424</v>
      </c>
      <c r="F7278">
        <f t="shared" si="113"/>
        <v>2018</v>
      </c>
    </row>
    <row r="7279" spans="1:6" x14ac:dyDescent="0.25">
      <c r="A7279" t="s">
        <v>3153</v>
      </c>
      <c r="B7279" t="s">
        <v>5048</v>
      </c>
      <c r="C7279" s="37">
        <v>716.43</v>
      </c>
      <c r="D7279" s="38">
        <v>0.56100000000000005</v>
      </c>
      <c r="E7279" s="39">
        <v>43424</v>
      </c>
      <c r="F7279">
        <f t="shared" si="113"/>
        <v>2018</v>
      </c>
    </row>
    <row r="7280" spans="1:6" x14ac:dyDescent="0.25">
      <c r="A7280" t="s">
        <v>3153</v>
      </c>
      <c r="B7280" t="s">
        <v>5048</v>
      </c>
      <c r="C7280" s="37">
        <v>61.2</v>
      </c>
      <c r="D7280" s="38">
        <v>8.3370000000000007E-3</v>
      </c>
      <c r="E7280" s="39">
        <v>43424</v>
      </c>
      <c r="F7280">
        <f t="shared" si="113"/>
        <v>2018</v>
      </c>
    </row>
    <row r="7281" spans="1:6" x14ac:dyDescent="0.25">
      <c r="A7281" t="s">
        <v>3153</v>
      </c>
      <c r="B7281" t="s">
        <v>5048</v>
      </c>
      <c r="C7281" s="37">
        <v>1042.08</v>
      </c>
      <c r="D7281" s="38">
        <v>0.81599999999999995</v>
      </c>
      <c r="E7281" s="39">
        <v>43424</v>
      </c>
      <c r="F7281">
        <f t="shared" si="113"/>
        <v>2018</v>
      </c>
    </row>
    <row r="7282" spans="1:6" x14ac:dyDescent="0.25">
      <c r="A7282" t="s">
        <v>3153</v>
      </c>
      <c r="B7282" t="s">
        <v>5048</v>
      </c>
      <c r="C7282" s="37">
        <v>71.540000000000006</v>
      </c>
      <c r="D7282" s="38">
        <v>5.6000000000000001E-2</v>
      </c>
      <c r="E7282" s="39">
        <v>43424</v>
      </c>
      <c r="F7282">
        <f t="shared" si="113"/>
        <v>2018</v>
      </c>
    </row>
    <row r="7283" spans="1:6" x14ac:dyDescent="0.25">
      <c r="A7283" t="s">
        <v>3153</v>
      </c>
      <c r="B7283" t="s">
        <v>5048</v>
      </c>
      <c r="C7283" s="37">
        <v>71.540000000000006</v>
      </c>
      <c r="D7283" s="38">
        <v>5.6000000000000001E-2</v>
      </c>
      <c r="E7283" s="39">
        <v>43424</v>
      </c>
      <c r="F7283">
        <f t="shared" si="113"/>
        <v>2018</v>
      </c>
    </row>
    <row r="7284" spans="1:6" x14ac:dyDescent="0.25">
      <c r="A7284" t="s">
        <v>3153</v>
      </c>
      <c r="B7284" t="s">
        <v>5048</v>
      </c>
      <c r="C7284" s="37">
        <v>32.549999999999997</v>
      </c>
      <c r="D7284" s="38">
        <v>2.5499999999999998E-2</v>
      </c>
      <c r="E7284" s="39">
        <v>43424</v>
      </c>
      <c r="F7284">
        <f t="shared" si="113"/>
        <v>2018</v>
      </c>
    </row>
    <row r="7285" spans="1:6" x14ac:dyDescent="0.25">
      <c r="A7285" t="s">
        <v>3153</v>
      </c>
      <c r="B7285" t="s">
        <v>5048</v>
      </c>
      <c r="C7285" s="37">
        <v>651.29999999999995</v>
      </c>
      <c r="D7285" s="38">
        <v>0.51</v>
      </c>
      <c r="E7285" s="39">
        <v>43424</v>
      </c>
      <c r="F7285">
        <f t="shared" si="113"/>
        <v>2018</v>
      </c>
    </row>
    <row r="7286" spans="1:6" x14ac:dyDescent="0.25">
      <c r="A7286" t="s">
        <v>3153</v>
      </c>
      <c r="B7286" t="s">
        <v>5048</v>
      </c>
      <c r="C7286" s="37">
        <v>30.66</v>
      </c>
      <c r="D7286" s="38">
        <v>2.4E-2</v>
      </c>
      <c r="E7286" s="39">
        <v>43424</v>
      </c>
      <c r="F7286">
        <f t="shared" si="113"/>
        <v>2018</v>
      </c>
    </row>
    <row r="7287" spans="1:6" x14ac:dyDescent="0.25">
      <c r="A7287" t="s">
        <v>3153</v>
      </c>
      <c r="B7287" t="s">
        <v>5048</v>
      </c>
      <c r="C7287" s="37">
        <v>10.220000000000001</v>
      </c>
      <c r="D7287" s="38">
        <v>8.0000000000000002E-3</v>
      </c>
      <c r="E7287" s="39">
        <v>43424</v>
      </c>
      <c r="F7287">
        <f t="shared" si="113"/>
        <v>2018</v>
      </c>
    </row>
    <row r="7288" spans="1:6" x14ac:dyDescent="0.25">
      <c r="A7288" t="s">
        <v>3153</v>
      </c>
      <c r="B7288" t="s">
        <v>5048</v>
      </c>
      <c r="C7288" s="37">
        <v>976.95</v>
      </c>
      <c r="D7288" s="38">
        <v>0.76500000000000001</v>
      </c>
      <c r="E7288" s="39">
        <v>43424</v>
      </c>
      <c r="F7288">
        <f t="shared" si="113"/>
        <v>2018</v>
      </c>
    </row>
    <row r="7289" spans="1:6" x14ac:dyDescent="0.25">
      <c r="A7289" t="s">
        <v>3153</v>
      </c>
      <c r="B7289" t="s">
        <v>5048</v>
      </c>
      <c r="C7289" s="37">
        <v>651.29999999999995</v>
      </c>
      <c r="D7289" s="38">
        <v>0.51</v>
      </c>
      <c r="E7289" s="39">
        <v>43424</v>
      </c>
      <c r="F7289">
        <f t="shared" si="113"/>
        <v>2018</v>
      </c>
    </row>
    <row r="7290" spans="1:6" x14ac:dyDescent="0.25">
      <c r="A7290" t="s">
        <v>3153</v>
      </c>
      <c r="B7290" t="s">
        <v>5048</v>
      </c>
      <c r="C7290" s="37">
        <v>25.55</v>
      </c>
      <c r="D7290" s="38">
        <v>0.02</v>
      </c>
      <c r="E7290" s="39">
        <v>43424</v>
      </c>
      <c r="F7290">
        <f t="shared" si="113"/>
        <v>2018</v>
      </c>
    </row>
    <row r="7291" spans="1:6" x14ac:dyDescent="0.25">
      <c r="A7291" t="s">
        <v>3153</v>
      </c>
      <c r="B7291" t="s">
        <v>5048</v>
      </c>
      <c r="C7291" s="37">
        <v>521.04</v>
      </c>
      <c r="D7291" s="38">
        <v>0.40799999999999997</v>
      </c>
      <c r="E7291" s="39">
        <v>43424</v>
      </c>
      <c r="F7291">
        <f t="shared" si="113"/>
        <v>2018</v>
      </c>
    </row>
    <row r="7292" spans="1:6" x14ac:dyDescent="0.25">
      <c r="A7292" t="s">
        <v>3153</v>
      </c>
      <c r="B7292" t="s">
        <v>5048</v>
      </c>
      <c r="C7292" s="37">
        <v>716.43</v>
      </c>
      <c r="D7292" s="38">
        <v>0.56100000000000005</v>
      </c>
      <c r="E7292" s="39">
        <v>43424</v>
      </c>
      <c r="F7292">
        <f t="shared" si="113"/>
        <v>2018</v>
      </c>
    </row>
    <row r="7293" spans="1:6" x14ac:dyDescent="0.25">
      <c r="A7293" t="s">
        <v>3153</v>
      </c>
      <c r="B7293" t="s">
        <v>5048</v>
      </c>
      <c r="C7293" s="37">
        <v>51.1</v>
      </c>
      <c r="D7293" s="38">
        <v>0.04</v>
      </c>
      <c r="E7293" s="39">
        <v>43424</v>
      </c>
      <c r="F7293">
        <f t="shared" si="113"/>
        <v>2018</v>
      </c>
    </row>
    <row r="7294" spans="1:6" x14ac:dyDescent="0.25">
      <c r="A7294" t="s">
        <v>3153</v>
      </c>
      <c r="B7294" t="s">
        <v>5048</v>
      </c>
      <c r="C7294" s="37">
        <v>325.64999999999998</v>
      </c>
      <c r="D7294" s="38">
        <v>0.255</v>
      </c>
      <c r="E7294" s="39">
        <v>43424</v>
      </c>
      <c r="F7294">
        <f t="shared" si="113"/>
        <v>2018</v>
      </c>
    </row>
    <row r="7295" spans="1:6" x14ac:dyDescent="0.25">
      <c r="A7295" t="s">
        <v>3153</v>
      </c>
      <c r="B7295" t="s">
        <v>5048</v>
      </c>
      <c r="C7295" s="37">
        <v>25.55</v>
      </c>
      <c r="D7295" s="38">
        <v>0.02</v>
      </c>
      <c r="E7295" s="39">
        <v>43424</v>
      </c>
      <c r="F7295">
        <f t="shared" si="113"/>
        <v>2018</v>
      </c>
    </row>
    <row r="7296" spans="1:6" x14ac:dyDescent="0.25">
      <c r="A7296" t="s">
        <v>3153</v>
      </c>
      <c r="B7296" t="s">
        <v>5048</v>
      </c>
      <c r="C7296" s="37">
        <v>260.52</v>
      </c>
      <c r="D7296" s="38">
        <v>0.20399999999999999</v>
      </c>
      <c r="E7296" s="39">
        <v>43424</v>
      </c>
      <c r="F7296">
        <f t="shared" si="113"/>
        <v>2018</v>
      </c>
    </row>
    <row r="7297" spans="1:6" x14ac:dyDescent="0.25">
      <c r="A7297" t="s">
        <v>3153</v>
      </c>
      <c r="B7297" t="s">
        <v>5048</v>
      </c>
      <c r="C7297" s="37">
        <v>521.04</v>
      </c>
      <c r="D7297" s="38">
        <v>0.40799999999999997</v>
      </c>
      <c r="E7297" s="39">
        <v>43424</v>
      </c>
      <c r="F7297">
        <f t="shared" si="113"/>
        <v>2018</v>
      </c>
    </row>
    <row r="7298" spans="1:6" x14ac:dyDescent="0.25">
      <c r="A7298" t="s">
        <v>3153</v>
      </c>
      <c r="B7298" t="s">
        <v>5048</v>
      </c>
      <c r="C7298" s="37">
        <v>1302.5999999999999</v>
      </c>
      <c r="D7298" s="38">
        <v>1.02</v>
      </c>
      <c r="E7298" s="39">
        <v>43424</v>
      </c>
      <c r="F7298">
        <f t="shared" si="113"/>
        <v>2018</v>
      </c>
    </row>
    <row r="7299" spans="1:6" x14ac:dyDescent="0.25">
      <c r="A7299" t="s">
        <v>3153</v>
      </c>
      <c r="B7299" t="s">
        <v>5048</v>
      </c>
      <c r="C7299" s="37">
        <v>130.26</v>
      </c>
      <c r="D7299" s="38">
        <v>0.10199999999999999</v>
      </c>
      <c r="E7299" s="39">
        <v>43424</v>
      </c>
      <c r="F7299">
        <f t="shared" ref="F7299:F7362" si="114">YEAR(E7299)</f>
        <v>2018</v>
      </c>
    </row>
    <row r="7300" spans="1:6" x14ac:dyDescent="0.25">
      <c r="A7300" t="s">
        <v>3153</v>
      </c>
      <c r="B7300" t="s">
        <v>5048</v>
      </c>
      <c r="C7300" s="37">
        <v>390.78</v>
      </c>
      <c r="D7300" s="38">
        <v>0.30599999999999999</v>
      </c>
      <c r="E7300" s="39">
        <v>43424</v>
      </c>
      <c r="F7300">
        <f t="shared" si="114"/>
        <v>2018</v>
      </c>
    </row>
    <row r="7301" spans="1:6" x14ac:dyDescent="0.25">
      <c r="A7301" t="s">
        <v>3153</v>
      </c>
      <c r="B7301" t="s">
        <v>5048</v>
      </c>
      <c r="C7301" s="37">
        <v>71.540000000000006</v>
      </c>
      <c r="D7301" s="38">
        <v>5.6000000000000001E-2</v>
      </c>
      <c r="E7301" s="39">
        <v>43424</v>
      </c>
      <c r="F7301">
        <f t="shared" si="114"/>
        <v>2018</v>
      </c>
    </row>
    <row r="7302" spans="1:6" x14ac:dyDescent="0.25">
      <c r="A7302" t="s">
        <v>3153</v>
      </c>
      <c r="B7302" t="s">
        <v>5048</v>
      </c>
      <c r="C7302" s="37">
        <v>586.16999999999996</v>
      </c>
      <c r="D7302" s="38">
        <v>0.45900000000000002</v>
      </c>
      <c r="E7302" s="39">
        <v>43424</v>
      </c>
      <c r="F7302">
        <f t="shared" si="114"/>
        <v>2018</v>
      </c>
    </row>
    <row r="7303" spans="1:6" x14ac:dyDescent="0.25">
      <c r="A7303" t="s">
        <v>3153</v>
      </c>
      <c r="B7303" t="s">
        <v>5048</v>
      </c>
      <c r="C7303" s="37">
        <v>390.78</v>
      </c>
      <c r="D7303" s="38">
        <v>0.30599999999999999</v>
      </c>
      <c r="E7303" s="39">
        <v>43424</v>
      </c>
      <c r="F7303">
        <f t="shared" si="114"/>
        <v>2018</v>
      </c>
    </row>
    <row r="7304" spans="1:6" x14ac:dyDescent="0.25">
      <c r="A7304" t="s">
        <v>3153</v>
      </c>
      <c r="B7304" t="s">
        <v>5048</v>
      </c>
      <c r="C7304" s="37">
        <v>61.2</v>
      </c>
      <c r="D7304" s="38">
        <v>8.3370000000000007E-3</v>
      </c>
      <c r="E7304" s="39">
        <v>43424</v>
      </c>
      <c r="F7304">
        <f t="shared" si="114"/>
        <v>2018</v>
      </c>
    </row>
    <row r="7305" spans="1:6" x14ac:dyDescent="0.25">
      <c r="A7305" t="s">
        <v>3153</v>
      </c>
      <c r="B7305" t="s">
        <v>5048</v>
      </c>
      <c r="C7305" s="37">
        <v>911.82</v>
      </c>
      <c r="D7305" s="38">
        <v>0.71399999999999997</v>
      </c>
      <c r="E7305" s="39">
        <v>43424</v>
      </c>
      <c r="F7305">
        <f t="shared" si="114"/>
        <v>2018</v>
      </c>
    </row>
    <row r="7306" spans="1:6" x14ac:dyDescent="0.25">
      <c r="A7306" t="s">
        <v>3153</v>
      </c>
      <c r="B7306" t="s">
        <v>5048</v>
      </c>
      <c r="C7306" s="37">
        <v>10.220000000000001</v>
      </c>
      <c r="D7306" s="38">
        <v>8.0000000000000002E-3</v>
      </c>
      <c r="E7306" s="39">
        <v>43424</v>
      </c>
      <c r="F7306">
        <f t="shared" si="114"/>
        <v>2018</v>
      </c>
    </row>
    <row r="7307" spans="1:6" x14ac:dyDescent="0.25">
      <c r="A7307" t="s">
        <v>3153</v>
      </c>
      <c r="B7307" t="s">
        <v>5048</v>
      </c>
      <c r="C7307" s="37">
        <v>1107.21</v>
      </c>
      <c r="D7307" s="38">
        <v>0.86699999999999999</v>
      </c>
      <c r="E7307" s="39">
        <v>43424</v>
      </c>
      <c r="F7307">
        <f t="shared" si="114"/>
        <v>2018</v>
      </c>
    </row>
    <row r="7308" spans="1:6" x14ac:dyDescent="0.25">
      <c r="A7308" t="s">
        <v>3153</v>
      </c>
      <c r="B7308" t="s">
        <v>5048</v>
      </c>
      <c r="C7308" s="37">
        <v>25.55</v>
      </c>
      <c r="D7308" s="38">
        <v>0.02</v>
      </c>
      <c r="E7308" s="39">
        <v>43424</v>
      </c>
      <c r="F7308">
        <f t="shared" si="114"/>
        <v>2018</v>
      </c>
    </row>
    <row r="7309" spans="1:6" x14ac:dyDescent="0.25">
      <c r="A7309" t="s">
        <v>3153</v>
      </c>
      <c r="B7309" t="s">
        <v>5048</v>
      </c>
      <c r="C7309" s="37">
        <v>651.29999999999995</v>
      </c>
      <c r="D7309" s="38">
        <v>0.51</v>
      </c>
      <c r="E7309" s="39">
        <v>43424</v>
      </c>
      <c r="F7309">
        <f t="shared" si="114"/>
        <v>2018</v>
      </c>
    </row>
    <row r="7310" spans="1:6" x14ac:dyDescent="0.25">
      <c r="A7310" t="s">
        <v>3153</v>
      </c>
      <c r="B7310" t="s">
        <v>5048</v>
      </c>
      <c r="C7310" s="37">
        <v>5.1100000000000003</v>
      </c>
      <c r="D7310" s="38">
        <v>4.0000000000000001E-3</v>
      </c>
      <c r="E7310" s="39">
        <v>43424</v>
      </c>
      <c r="F7310">
        <f t="shared" si="114"/>
        <v>2018</v>
      </c>
    </row>
    <row r="7311" spans="1:6" x14ac:dyDescent="0.25">
      <c r="A7311" t="s">
        <v>3153</v>
      </c>
      <c r="B7311" t="s">
        <v>5048</v>
      </c>
      <c r="C7311" s="37">
        <v>651.29999999999995</v>
      </c>
      <c r="D7311" s="38">
        <v>0.51</v>
      </c>
      <c r="E7311" s="39">
        <v>43424</v>
      </c>
      <c r="F7311">
        <f t="shared" si="114"/>
        <v>2018</v>
      </c>
    </row>
    <row r="7312" spans="1:6" x14ac:dyDescent="0.25">
      <c r="A7312" t="s">
        <v>3153</v>
      </c>
      <c r="B7312" t="s">
        <v>5048</v>
      </c>
      <c r="C7312" s="37">
        <v>651.29999999999995</v>
      </c>
      <c r="D7312" s="38">
        <v>0.51</v>
      </c>
      <c r="E7312" s="39">
        <v>43424</v>
      </c>
      <c r="F7312">
        <f t="shared" si="114"/>
        <v>2018</v>
      </c>
    </row>
    <row r="7313" spans="1:6" x14ac:dyDescent="0.25">
      <c r="A7313" t="s">
        <v>3153</v>
      </c>
      <c r="B7313" t="s">
        <v>5048</v>
      </c>
      <c r="C7313" s="37">
        <v>275.3</v>
      </c>
      <c r="D7313" s="38">
        <v>0.161</v>
      </c>
      <c r="E7313" s="39">
        <v>43424</v>
      </c>
      <c r="F7313">
        <f t="shared" si="114"/>
        <v>2018</v>
      </c>
    </row>
    <row r="7314" spans="1:6" x14ac:dyDescent="0.25">
      <c r="A7314" t="s">
        <v>3153</v>
      </c>
      <c r="B7314" t="s">
        <v>5048</v>
      </c>
      <c r="C7314" s="37">
        <v>911.82</v>
      </c>
      <c r="D7314" s="38">
        <v>0.71399999999999997</v>
      </c>
      <c r="E7314" s="39">
        <v>43424</v>
      </c>
      <c r="F7314">
        <f t="shared" si="114"/>
        <v>2018</v>
      </c>
    </row>
    <row r="7315" spans="1:6" x14ac:dyDescent="0.25">
      <c r="A7315" t="s">
        <v>3153</v>
      </c>
      <c r="B7315" t="s">
        <v>5048</v>
      </c>
      <c r="C7315" s="37">
        <v>5.1100000000000003</v>
      </c>
      <c r="D7315" s="38">
        <v>4.0000000000000001E-3</v>
      </c>
      <c r="E7315" s="39">
        <v>43424</v>
      </c>
      <c r="F7315">
        <f t="shared" si="114"/>
        <v>2018</v>
      </c>
    </row>
    <row r="7316" spans="1:6" x14ac:dyDescent="0.25">
      <c r="A7316" t="s">
        <v>3153</v>
      </c>
      <c r="B7316" t="s">
        <v>5049</v>
      </c>
      <c r="C7316" s="37">
        <v>20.440000000000001</v>
      </c>
      <c r="D7316" s="38">
        <v>1.6E-2</v>
      </c>
      <c r="E7316" s="39">
        <v>43405</v>
      </c>
      <c r="F7316">
        <f t="shared" si="114"/>
        <v>2018</v>
      </c>
    </row>
    <row r="7317" spans="1:6" x14ac:dyDescent="0.25">
      <c r="A7317" t="s">
        <v>3153</v>
      </c>
      <c r="B7317" t="s">
        <v>5049</v>
      </c>
      <c r="C7317" s="37">
        <v>390.78</v>
      </c>
      <c r="D7317" s="38">
        <v>0.30599999999999999</v>
      </c>
      <c r="E7317" s="39">
        <v>43405</v>
      </c>
      <c r="F7317">
        <f t="shared" si="114"/>
        <v>2018</v>
      </c>
    </row>
    <row r="7318" spans="1:6" x14ac:dyDescent="0.25">
      <c r="A7318" t="s">
        <v>3153</v>
      </c>
      <c r="B7318" t="s">
        <v>5049</v>
      </c>
      <c r="C7318" s="37">
        <v>61.2</v>
      </c>
      <c r="D7318" s="38">
        <v>8.3370000000000007E-3</v>
      </c>
      <c r="E7318" s="39">
        <v>43405</v>
      </c>
      <c r="F7318">
        <f t="shared" si="114"/>
        <v>2018</v>
      </c>
    </row>
    <row r="7319" spans="1:6" x14ac:dyDescent="0.25">
      <c r="A7319" t="s">
        <v>3153</v>
      </c>
      <c r="B7319" t="s">
        <v>5049</v>
      </c>
      <c r="C7319" s="37">
        <v>390.78</v>
      </c>
      <c r="D7319" s="38">
        <v>0.30599999999999999</v>
      </c>
      <c r="E7319" s="39">
        <v>43405</v>
      </c>
      <c r="F7319">
        <f t="shared" si="114"/>
        <v>2018</v>
      </c>
    </row>
    <row r="7320" spans="1:6" x14ac:dyDescent="0.25">
      <c r="A7320" t="s">
        <v>3153</v>
      </c>
      <c r="B7320" t="s">
        <v>5049</v>
      </c>
      <c r="C7320" s="37">
        <v>455.91</v>
      </c>
      <c r="D7320" s="38">
        <v>0.35699999999999998</v>
      </c>
      <c r="E7320" s="39">
        <v>43405</v>
      </c>
      <c r="F7320">
        <f t="shared" si="114"/>
        <v>2018</v>
      </c>
    </row>
    <row r="7321" spans="1:6" x14ac:dyDescent="0.25">
      <c r="A7321" t="s">
        <v>3153</v>
      </c>
      <c r="B7321" t="s">
        <v>5049</v>
      </c>
      <c r="C7321" s="37">
        <v>10.220000000000001</v>
      </c>
      <c r="D7321" s="38">
        <v>8.0000000000000002E-3</v>
      </c>
      <c r="E7321" s="39">
        <v>43405</v>
      </c>
      <c r="F7321">
        <f t="shared" si="114"/>
        <v>2018</v>
      </c>
    </row>
    <row r="7322" spans="1:6" x14ac:dyDescent="0.25">
      <c r="A7322" t="s">
        <v>3153</v>
      </c>
      <c r="B7322" t="s">
        <v>5049</v>
      </c>
      <c r="C7322" s="37">
        <v>10.85</v>
      </c>
      <c r="D7322" s="38">
        <v>8.5000000000000006E-3</v>
      </c>
      <c r="E7322" s="39">
        <v>43405</v>
      </c>
      <c r="F7322">
        <f t="shared" si="114"/>
        <v>2018</v>
      </c>
    </row>
    <row r="7323" spans="1:6" x14ac:dyDescent="0.25">
      <c r="A7323" t="s">
        <v>3153</v>
      </c>
      <c r="B7323" t="s">
        <v>5049</v>
      </c>
      <c r="C7323" s="37">
        <v>846.69</v>
      </c>
      <c r="D7323" s="38">
        <v>0.66300000000000003</v>
      </c>
      <c r="E7323" s="39">
        <v>43405</v>
      </c>
      <c r="F7323">
        <f t="shared" si="114"/>
        <v>2018</v>
      </c>
    </row>
    <row r="7324" spans="1:6" x14ac:dyDescent="0.25">
      <c r="A7324" t="s">
        <v>3153</v>
      </c>
      <c r="B7324" t="s">
        <v>5049</v>
      </c>
      <c r="C7324" s="37">
        <v>325.64999999999998</v>
      </c>
      <c r="D7324" s="38">
        <v>0.255</v>
      </c>
      <c r="E7324" s="39">
        <v>43405</v>
      </c>
      <c r="F7324">
        <f t="shared" si="114"/>
        <v>2018</v>
      </c>
    </row>
    <row r="7325" spans="1:6" x14ac:dyDescent="0.25">
      <c r="A7325" t="s">
        <v>3153</v>
      </c>
      <c r="B7325" t="s">
        <v>5049</v>
      </c>
      <c r="C7325" s="37">
        <v>21.7</v>
      </c>
      <c r="D7325" s="38">
        <v>1.7000000000000001E-2</v>
      </c>
      <c r="E7325" s="39">
        <v>43405</v>
      </c>
      <c r="F7325">
        <f t="shared" si="114"/>
        <v>2018</v>
      </c>
    </row>
    <row r="7326" spans="1:6" x14ac:dyDescent="0.25">
      <c r="A7326" t="s">
        <v>3153</v>
      </c>
      <c r="B7326" t="s">
        <v>5049</v>
      </c>
      <c r="C7326" s="37">
        <v>976.95</v>
      </c>
      <c r="D7326" s="38">
        <v>0.76500000000000001</v>
      </c>
      <c r="E7326" s="39">
        <v>43405</v>
      </c>
      <c r="F7326">
        <f t="shared" si="114"/>
        <v>2018</v>
      </c>
    </row>
    <row r="7327" spans="1:6" x14ac:dyDescent="0.25">
      <c r="A7327" t="s">
        <v>3153</v>
      </c>
      <c r="B7327" t="s">
        <v>5049</v>
      </c>
      <c r="C7327" s="37">
        <v>716.43</v>
      </c>
      <c r="D7327" s="38">
        <v>0.56100000000000005</v>
      </c>
      <c r="E7327" s="39">
        <v>43405</v>
      </c>
      <c r="F7327">
        <f t="shared" si="114"/>
        <v>2018</v>
      </c>
    </row>
    <row r="7328" spans="1:6" x14ac:dyDescent="0.25">
      <c r="A7328" t="s">
        <v>3153</v>
      </c>
      <c r="B7328" t="s">
        <v>5049</v>
      </c>
      <c r="C7328" s="37">
        <v>10.220000000000001</v>
      </c>
      <c r="D7328" s="38">
        <v>8.0000000000000002E-3</v>
      </c>
      <c r="E7328" s="39">
        <v>43405</v>
      </c>
      <c r="F7328">
        <f t="shared" si="114"/>
        <v>2018</v>
      </c>
    </row>
    <row r="7329" spans="1:6" x14ac:dyDescent="0.25">
      <c r="A7329" t="s">
        <v>3153</v>
      </c>
      <c r="B7329" t="s">
        <v>5049</v>
      </c>
      <c r="C7329" s="37">
        <v>325.64999999999998</v>
      </c>
      <c r="D7329" s="38">
        <v>0.255</v>
      </c>
      <c r="E7329" s="39">
        <v>43405</v>
      </c>
      <c r="F7329">
        <f t="shared" si="114"/>
        <v>2018</v>
      </c>
    </row>
    <row r="7330" spans="1:6" x14ac:dyDescent="0.25">
      <c r="A7330" t="s">
        <v>3153</v>
      </c>
      <c r="B7330" t="s">
        <v>5049</v>
      </c>
      <c r="C7330" s="37">
        <v>10.220000000000001</v>
      </c>
      <c r="D7330" s="38">
        <v>8.0000000000000002E-3</v>
      </c>
      <c r="E7330" s="39">
        <v>43405</v>
      </c>
      <c r="F7330">
        <f t="shared" si="114"/>
        <v>2018</v>
      </c>
    </row>
    <row r="7331" spans="1:6" x14ac:dyDescent="0.25">
      <c r="A7331" t="s">
        <v>3153</v>
      </c>
      <c r="B7331" t="s">
        <v>5049</v>
      </c>
      <c r="C7331" s="37">
        <v>15.33</v>
      </c>
      <c r="D7331" s="38">
        <v>1.2E-2</v>
      </c>
      <c r="E7331" s="39">
        <v>43405</v>
      </c>
      <c r="F7331">
        <f t="shared" si="114"/>
        <v>2018</v>
      </c>
    </row>
    <row r="7332" spans="1:6" x14ac:dyDescent="0.25">
      <c r="A7332" t="s">
        <v>3153</v>
      </c>
      <c r="B7332" t="s">
        <v>5049</v>
      </c>
      <c r="C7332" s="37">
        <v>260.52</v>
      </c>
      <c r="D7332" s="38">
        <v>0.20399999999999999</v>
      </c>
      <c r="E7332" s="39">
        <v>43405</v>
      </c>
      <c r="F7332">
        <f t="shared" si="114"/>
        <v>2018</v>
      </c>
    </row>
    <row r="7333" spans="1:6" x14ac:dyDescent="0.25">
      <c r="A7333" t="s">
        <v>3153</v>
      </c>
      <c r="B7333" t="s">
        <v>5049</v>
      </c>
      <c r="C7333" s="37">
        <v>130.26</v>
      </c>
      <c r="D7333" s="38">
        <v>0.10199999999999999</v>
      </c>
      <c r="E7333" s="39">
        <v>43405</v>
      </c>
      <c r="F7333">
        <f t="shared" si="114"/>
        <v>2018</v>
      </c>
    </row>
    <row r="7334" spans="1:6" x14ac:dyDescent="0.25">
      <c r="A7334" t="s">
        <v>3153</v>
      </c>
      <c r="B7334" t="s">
        <v>5049</v>
      </c>
      <c r="C7334" s="37">
        <v>5.1100000000000003</v>
      </c>
      <c r="D7334" s="38">
        <v>4.0000000000000001E-3</v>
      </c>
      <c r="E7334" s="39">
        <v>43405</v>
      </c>
      <c r="F7334">
        <f t="shared" si="114"/>
        <v>2018</v>
      </c>
    </row>
    <row r="7335" spans="1:6" x14ac:dyDescent="0.25">
      <c r="A7335" t="s">
        <v>3153</v>
      </c>
      <c r="B7335" t="s">
        <v>5049</v>
      </c>
      <c r="C7335" s="37">
        <v>61.2</v>
      </c>
      <c r="D7335" s="38">
        <v>8.3370000000000007E-3</v>
      </c>
      <c r="E7335" s="39">
        <v>43405</v>
      </c>
      <c r="F7335">
        <f t="shared" si="114"/>
        <v>2018</v>
      </c>
    </row>
    <row r="7336" spans="1:6" x14ac:dyDescent="0.25">
      <c r="A7336" t="s">
        <v>3153</v>
      </c>
      <c r="B7336" t="s">
        <v>5049</v>
      </c>
      <c r="C7336" s="37">
        <v>436.72</v>
      </c>
      <c r="D7336" s="38">
        <v>0.34200000000000003</v>
      </c>
      <c r="E7336" s="39">
        <v>43405</v>
      </c>
      <c r="F7336">
        <f t="shared" si="114"/>
        <v>2018</v>
      </c>
    </row>
    <row r="7337" spans="1:6" x14ac:dyDescent="0.25">
      <c r="A7337" t="s">
        <v>3153</v>
      </c>
      <c r="B7337" t="s">
        <v>5049</v>
      </c>
      <c r="C7337" s="37">
        <v>10.85</v>
      </c>
      <c r="D7337" s="38">
        <v>8.5000000000000006E-3</v>
      </c>
      <c r="E7337" s="39">
        <v>43405</v>
      </c>
      <c r="F7337">
        <f t="shared" si="114"/>
        <v>2018</v>
      </c>
    </row>
    <row r="7338" spans="1:6" x14ac:dyDescent="0.25">
      <c r="A7338" t="s">
        <v>3153</v>
      </c>
      <c r="B7338" t="s">
        <v>5049</v>
      </c>
      <c r="C7338" s="37">
        <v>20.440000000000001</v>
      </c>
      <c r="D7338" s="38">
        <v>1.6E-2</v>
      </c>
      <c r="E7338" s="39">
        <v>43405</v>
      </c>
      <c r="F7338">
        <f t="shared" si="114"/>
        <v>2018</v>
      </c>
    </row>
    <row r="7339" spans="1:6" x14ac:dyDescent="0.25">
      <c r="A7339" t="s">
        <v>3153</v>
      </c>
      <c r="B7339" t="s">
        <v>5049</v>
      </c>
      <c r="C7339" s="37">
        <v>61.2</v>
      </c>
      <c r="D7339" s="38">
        <v>8.3370000000000007E-3</v>
      </c>
      <c r="E7339" s="39">
        <v>43405</v>
      </c>
      <c r="F7339">
        <f t="shared" si="114"/>
        <v>2018</v>
      </c>
    </row>
    <row r="7340" spans="1:6" x14ac:dyDescent="0.25">
      <c r="A7340" t="s">
        <v>3153</v>
      </c>
      <c r="B7340" t="s">
        <v>5049</v>
      </c>
      <c r="C7340" s="37">
        <v>781.56</v>
      </c>
      <c r="D7340" s="38">
        <v>0.61199999999999999</v>
      </c>
      <c r="E7340" s="39">
        <v>43405</v>
      </c>
      <c r="F7340">
        <f t="shared" si="114"/>
        <v>2018</v>
      </c>
    </row>
    <row r="7341" spans="1:6" x14ac:dyDescent="0.25">
      <c r="A7341" t="s">
        <v>3153</v>
      </c>
      <c r="B7341" t="s">
        <v>5049</v>
      </c>
      <c r="C7341" s="37">
        <v>30.66</v>
      </c>
      <c r="D7341" s="38">
        <v>2.4E-2</v>
      </c>
      <c r="E7341" s="39">
        <v>43405</v>
      </c>
      <c r="F7341">
        <f t="shared" si="114"/>
        <v>2018</v>
      </c>
    </row>
    <row r="7342" spans="1:6" x14ac:dyDescent="0.25">
      <c r="A7342" t="s">
        <v>3153</v>
      </c>
      <c r="B7342" t="s">
        <v>5049</v>
      </c>
      <c r="C7342" s="37">
        <v>455.91</v>
      </c>
      <c r="D7342" s="38">
        <v>0.35699999999999998</v>
      </c>
      <c r="E7342" s="39">
        <v>43405</v>
      </c>
      <c r="F7342">
        <f t="shared" si="114"/>
        <v>2018</v>
      </c>
    </row>
    <row r="7343" spans="1:6" x14ac:dyDescent="0.25">
      <c r="A7343" t="s">
        <v>3153</v>
      </c>
      <c r="B7343" t="s">
        <v>5049</v>
      </c>
      <c r="C7343" s="37">
        <v>61.2</v>
      </c>
      <c r="D7343" s="38">
        <v>8.3370000000000007E-3</v>
      </c>
      <c r="E7343" s="39">
        <v>43405</v>
      </c>
      <c r="F7343">
        <f t="shared" si="114"/>
        <v>2018</v>
      </c>
    </row>
    <row r="7344" spans="1:6" x14ac:dyDescent="0.25">
      <c r="A7344" t="s">
        <v>3153</v>
      </c>
      <c r="B7344" t="s">
        <v>5049</v>
      </c>
      <c r="C7344" s="37">
        <v>873.44</v>
      </c>
      <c r="D7344" s="38">
        <v>0.68400000000000005</v>
      </c>
      <c r="E7344" s="39">
        <v>43405</v>
      </c>
      <c r="F7344">
        <f t="shared" si="114"/>
        <v>2018</v>
      </c>
    </row>
    <row r="7345" spans="1:6" x14ac:dyDescent="0.25">
      <c r="A7345" t="s">
        <v>3153</v>
      </c>
      <c r="B7345" t="s">
        <v>5049</v>
      </c>
      <c r="C7345" s="37">
        <v>61.2</v>
      </c>
      <c r="D7345" s="38">
        <v>8.3370000000000007E-3</v>
      </c>
      <c r="E7345" s="39">
        <v>43405</v>
      </c>
      <c r="F7345">
        <f t="shared" si="114"/>
        <v>2018</v>
      </c>
    </row>
    <row r="7346" spans="1:6" x14ac:dyDescent="0.25">
      <c r="A7346" t="s">
        <v>3153</v>
      </c>
      <c r="B7346" t="s">
        <v>5049</v>
      </c>
      <c r="C7346" s="37">
        <v>15.33</v>
      </c>
      <c r="D7346" s="38">
        <v>1.2E-2</v>
      </c>
      <c r="E7346" s="39">
        <v>43405</v>
      </c>
      <c r="F7346">
        <f t="shared" si="114"/>
        <v>2018</v>
      </c>
    </row>
    <row r="7347" spans="1:6" x14ac:dyDescent="0.25">
      <c r="A7347" t="s">
        <v>3153</v>
      </c>
      <c r="B7347" t="s">
        <v>5049</v>
      </c>
      <c r="C7347" s="37">
        <v>195.39</v>
      </c>
      <c r="D7347" s="38">
        <v>0.153</v>
      </c>
      <c r="E7347" s="39">
        <v>43405</v>
      </c>
      <c r="F7347">
        <f t="shared" si="114"/>
        <v>2018</v>
      </c>
    </row>
    <row r="7348" spans="1:6" x14ac:dyDescent="0.25">
      <c r="A7348" t="s">
        <v>3153</v>
      </c>
      <c r="B7348" t="s">
        <v>5049</v>
      </c>
      <c r="C7348" s="37">
        <v>10.85</v>
      </c>
      <c r="D7348" s="38">
        <v>8.5000000000000006E-3</v>
      </c>
      <c r="E7348" s="39">
        <v>43405</v>
      </c>
      <c r="F7348">
        <f t="shared" si="114"/>
        <v>2018</v>
      </c>
    </row>
    <row r="7349" spans="1:6" x14ac:dyDescent="0.25">
      <c r="A7349" t="s">
        <v>3153</v>
      </c>
      <c r="B7349" t="s">
        <v>5049</v>
      </c>
      <c r="C7349" s="37">
        <v>521.04</v>
      </c>
      <c r="D7349" s="38">
        <v>0.40799999999999997</v>
      </c>
      <c r="E7349" s="39">
        <v>43405</v>
      </c>
      <c r="F7349">
        <f t="shared" si="114"/>
        <v>2018</v>
      </c>
    </row>
    <row r="7350" spans="1:6" x14ac:dyDescent="0.25">
      <c r="A7350" t="s">
        <v>3153</v>
      </c>
      <c r="B7350" t="s">
        <v>5049</v>
      </c>
      <c r="C7350" s="37">
        <v>10.220000000000001</v>
      </c>
      <c r="D7350" s="38">
        <v>8.0000000000000002E-3</v>
      </c>
      <c r="E7350" s="39">
        <v>43405</v>
      </c>
      <c r="F7350">
        <f t="shared" si="114"/>
        <v>2018</v>
      </c>
    </row>
    <row r="7351" spans="1:6" x14ac:dyDescent="0.25">
      <c r="A7351" t="s">
        <v>3153</v>
      </c>
      <c r="B7351" t="s">
        <v>5049</v>
      </c>
      <c r="C7351" s="37">
        <v>325.64999999999998</v>
      </c>
      <c r="D7351" s="38">
        <v>0.255</v>
      </c>
      <c r="E7351" s="39">
        <v>43405</v>
      </c>
      <c r="F7351">
        <f t="shared" si="114"/>
        <v>2018</v>
      </c>
    </row>
    <row r="7352" spans="1:6" x14ac:dyDescent="0.25">
      <c r="A7352" t="s">
        <v>3153</v>
      </c>
      <c r="B7352" t="s">
        <v>5049</v>
      </c>
      <c r="C7352" s="37">
        <v>30.66</v>
      </c>
      <c r="D7352" s="38">
        <v>2.4E-2</v>
      </c>
      <c r="E7352" s="39">
        <v>43405</v>
      </c>
      <c r="F7352">
        <f t="shared" si="114"/>
        <v>2018</v>
      </c>
    </row>
    <row r="7353" spans="1:6" x14ac:dyDescent="0.25">
      <c r="A7353" t="s">
        <v>3153</v>
      </c>
      <c r="B7353" t="s">
        <v>5049</v>
      </c>
      <c r="C7353" s="37">
        <v>325.64999999999998</v>
      </c>
      <c r="D7353" s="38">
        <v>0.255</v>
      </c>
      <c r="E7353" s="39">
        <v>43405</v>
      </c>
      <c r="F7353">
        <f t="shared" si="114"/>
        <v>2018</v>
      </c>
    </row>
    <row r="7354" spans="1:6" x14ac:dyDescent="0.25">
      <c r="A7354" t="s">
        <v>3153</v>
      </c>
      <c r="B7354" t="s">
        <v>5049</v>
      </c>
      <c r="C7354" s="37">
        <v>35.770000000000003</v>
      </c>
      <c r="D7354" s="38">
        <v>2.8000000000000001E-2</v>
      </c>
      <c r="E7354" s="39">
        <v>43405</v>
      </c>
      <c r="F7354">
        <f t="shared" si="114"/>
        <v>2018</v>
      </c>
    </row>
    <row r="7355" spans="1:6" x14ac:dyDescent="0.25">
      <c r="A7355" t="s">
        <v>3153</v>
      </c>
      <c r="B7355" t="s">
        <v>5049</v>
      </c>
      <c r="C7355" s="37">
        <v>10.85</v>
      </c>
      <c r="D7355" s="38">
        <v>8.5000000000000006E-3</v>
      </c>
      <c r="E7355" s="39">
        <v>43405</v>
      </c>
      <c r="F7355">
        <f t="shared" si="114"/>
        <v>2018</v>
      </c>
    </row>
    <row r="7356" spans="1:6" x14ac:dyDescent="0.25">
      <c r="A7356" t="s">
        <v>3153</v>
      </c>
      <c r="B7356" t="s">
        <v>5049</v>
      </c>
      <c r="C7356" s="37">
        <v>260.52</v>
      </c>
      <c r="D7356" s="38">
        <v>0.20399999999999999</v>
      </c>
      <c r="E7356" s="39">
        <v>43405</v>
      </c>
      <c r="F7356">
        <f t="shared" si="114"/>
        <v>2018</v>
      </c>
    </row>
    <row r="7357" spans="1:6" x14ac:dyDescent="0.25">
      <c r="A7357" t="s">
        <v>3153</v>
      </c>
      <c r="B7357" t="s">
        <v>5049</v>
      </c>
      <c r="C7357" s="37">
        <v>5.1100000000000003</v>
      </c>
      <c r="D7357" s="38">
        <v>4.0000000000000001E-3</v>
      </c>
      <c r="E7357" s="39">
        <v>43405</v>
      </c>
      <c r="F7357">
        <f t="shared" si="114"/>
        <v>2018</v>
      </c>
    </row>
    <row r="7358" spans="1:6" x14ac:dyDescent="0.25">
      <c r="A7358" t="s">
        <v>3153</v>
      </c>
      <c r="B7358" t="s">
        <v>5049</v>
      </c>
      <c r="C7358" s="37">
        <v>195.39</v>
      </c>
      <c r="D7358" s="38">
        <v>0.153</v>
      </c>
      <c r="E7358" s="39">
        <v>43405</v>
      </c>
      <c r="F7358">
        <f t="shared" si="114"/>
        <v>2018</v>
      </c>
    </row>
    <row r="7359" spans="1:6" x14ac:dyDescent="0.25">
      <c r="A7359" t="s">
        <v>3153</v>
      </c>
      <c r="B7359" t="s">
        <v>5049</v>
      </c>
      <c r="C7359" s="37">
        <v>5.1100000000000003</v>
      </c>
      <c r="D7359" s="38">
        <v>4.0000000000000001E-3</v>
      </c>
      <c r="E7359" s="39">
        <v>43405</v>
      </c>
      <c r="F7359">
        <f t="shared" si="114"/>
        <v>2018</v>
      </c>
    </row>
    <row r="7360" spans="1:6" x14ac:dyDescent="0.25">
      <c r="A7360" t="s">
        <v>3153</v>
      </c>
      <c r="B7360" t="s">
        <v>5049</v>
      </c>
      <c r="C7360" s="37">
        <v>30.66</v>
      </c>
      <c r="D7360" s="38">
        <v>2.4E-2</v>
      </c>
      <c r="E7360" s="39">
        <v>43405</v>
      </c>
      <c r="F7360">
        <f t="shared" si="114"/>
        <v>2018</v>
      </c>
    </row>
    <row r="7361" spans="1:6" x14ac:dyDescent="0.25">
      <c r="A7361" t="s">
        <v>3153</v>
      </c>
      <c r="B7361" t="s">
        <v>5049</v>
      </c>
      <c r="C7361" s="37">
        <v>390.78</v>
      </c>
      <c r="D7361" s="38">
        <v>0.30599999999999999</v>
      </c>
      <c r="E7361" s="39">
        <v>43405</v>
      </c>
      <c r="F7361">
        <f t="shared" si="114"/>
        <v>2018</v>
      </c>
    </row>
    <row r="7362" spans="1:6" x14ac:dyDescent="0.25">
      <c r="A7362" t="s">
        <v>3153</v>
      </c>
      <c r="B7362" t="s">
        <v>5049</v>
      </c>
      <c r="C7362" s="37">
        <v>81.760000000000005</v>
      </c>
      <c r="D7362" s="38">
        <v>6.4000000000000001E-2</v>
      </c>
      <c r="E7362" s="39">
        <v>43405</v>
      </c>
      <c r="F7362">
        <f t="shared" si="114"/>
        <v>2018</v>
      </c>
    </row>
    <row r="7363" spans="1:6" x14ac:dyDescent="0.25">
      <c r="A7363" t="s">
        <v>3153</v>
      </c>
      <c r="B7363" t="s">
        <v>5049</v>
      </c>
      <c r="C7363" s="37">
        <v>25.55</v>
      </c>
      <c r="D7363" s="38">
        <v>0.02</v>
      </c>
      <c r="E7363" s="39">
        <v>43405</v>
      </c>
      <c r="F7363">
        <f t="shared" ref="F7363:F7426" si="115">YEAR(E7363)</f>
        <v>2018</v>
      </c>
    </row>
    <row r="7364" spans="1:6" x14ac:dyDescent="0.25">
      <c r="A7364" t="s">
        <v>3153</v>
      </c>
      <c r="B7364" t="s">
        <v>5049</v>
      </c>
      <c r="C7364" s="37">
        <v>65.13</v>
      </c>
      <c r="D7364" s="38">
        <v>5.0999999999999997E-2</v>
      </c>
      <c r="E7364" s="39">
        <v>43405</v>
      </c>
      <c r="F7364">
        <f t="shared" si="115"/>
        <v>2018</v>
      </c>
    </row>
    <row r="7365" spans="1:6" x14ac:dyDescent="0.25">
      <c r="A7365" t="s">
        <v>3153</v>
      </c>
      <c r="B7365" t="s">
        <v>5049</v>
      </c>
      <c r="C7365" s="37">
        <v>5.1100000000000003</v>
      </c>
      <c r="D7365" s="38">
        <v>4.0000000000000001E-3</v>
      </c>
      <c r="E7365" s="39">
        <v>43405</v>
      </c>
      <c r="F7365">
        <f t="shared" si="115"/>
        <v>2018</v>
      </c>
    </row>
    <row r="7366" spans="1:6" x14ac:dyDescent="0.25">
      <c r="A7366" t="s">
        <v>3153</v>
      </c>
      <c r="B7366" t="s">
        <v>5049</v>
      </c>
      <c r="C7366" s="37">
        <v>195.39</v>
      </c>
      <c r="D7366" s="38">
        <v>0.153</v>
      </c>
      <c r="E7366" s="39">
        <v>43405</v>
      </c>
      <c r="F7366">
        <f t="shared" si="115"/>
        <v>2018</v>
      </c>
    </row>
    <row r="7367" spans="1:6" x14ac:dyDescent="0.25">
      <c r="A7367" t="s">
        <v>3153</v>
      </c>
      <c r="B7367" t="s">
        <v>5049</v>
      </c>
      <c r="C7367" s="37">
        <v>325.64999999999998</v>
      </c>
      <c r="D7367" s="38">
        <v>0.255</v>
      </c>
      <c r="E7367" s="39">
        <v>43405</v>
      </c>
      <c r="F7367">
        <f t="shared" si="115"/>
        <v>2018</v>
      </c>
    </row>
    <row r="7368" spans="1:6" x14ac:dyDescent="0.25">
      <c r="A7368" t="s">
        <v>3153</v>
      </c>
      <c r="B7368" t="s">
        <v>5049</v>
      </c>
      <c r="C7368" s="37">
        <v>40.880000000000003</v>
      </c>
      <c r="D7368" s="38">
        <v>3.2000000000000001E-2</v>
      </c>
      <c r="E7368" s="39">
        <v>43405</v>
      </c>
      <c r="F7368">
        <f t="shared" si="115"/>
        <v>2018</v>
      </c>
    </row>
    <row r="7369" spans="1:6" x14ac:dyDescent="0.25">
      <c r="A7369" t="s">
        <v>3153</v>
      </c>
      <c r="B7369" t="s">
        <v>5049</v>
      </c>
      <c r="C7369" s="37">
        <v>21.7</v>
      </c>
      <c r="D7369" s="38">
        <v>1.7000000000000001E-2</v>
      </c>
      <c r="E7369" s="39">
        <v>43405</v>
      </c>
      <c r="F7369">
        <f t="shared" si="115"/>
        <v>2018</v>
      </c>
    </row>
    <row r="7370" spans="1:6" x14ac:dyDescent="0.25">
      <c r="A7370" t="s">
        <v>3153</v>
      </c>
      <c r="B7370" t="s">
        <v>5049</v>
      </c>
      <c r="C7370" s="37">
        <v>20.440000000000001</v>
      </c>
      <c r="D7370" s="38">
        <v>1.6E-2</v>
      </c>
      <c r="E7370" s="39">
        <v>43405</v>
      </c>
      <c r="F7370">
        <f t="shared" si="115"/>
        <v>2018</v>
      </c>
    </row>
    <row r="7371" spans="1:6" x14ac:dyDescent="0.25">
      <c r="A7371" t="s">
        <v>3153</v>
      </c>
      <c r="B7371" t="s">
        <v>5049</v>
      </c>
      <c r="C7371" s="37">
        <v>390.78</v>
      </c>
      <c r="D7371" s="38">
        <v>0.30599999999999999</v>
      </c>
      <c r="E7371" s="39">
        <v>43405</v>
      </c>
      <c r="F7371">
        <f t="shared" si="115"/>
        <v>2018</v>
      </c>
    </row>
    <row r="7372" spans="1:6" x14ac:dyDescent="0.25">
      <c r="A7372" t="s">
        <v>3153</v>
      </c>
      <c r="B7372" t="s">
        <v>5049</v>
      </c>
      <c r="C7372" s="37">
        <v>61.2</v>
      </c>
      <c r="D7372" s="38">
        <v>8.3370000000000007E-3</v>
      </c>
      <c r="E7372" s="39">
        <v>43405</v>
      </c>
      <c r="F7372">
        <f t="shared" si="115"/>
        <v>2018</v>
      </c>
    </row>
    <row r="7373" spans="1:6" x14ac:dyDescent="0.25">
      <c r="A7373" t="s">
        <v>3153</v>
      </c>
      <c r="B7373" t="s">
        <v>5049</v>
      </c>
      <c r="C7373" s="37">
        <v>455.91</v>
      </c>
      <c r="D7373" s="38">
        <v>0.35699999999999998</v>
      </c>
      <c r="E7373" s="39">
        <v>43405</v>
      </c>
      <c r="F7373">
        <f t="shared" si="115"/>
        <v>2018</v>
      </c>
    </row>
    <row r="7374" spans="1:6" x14ac:dyDescent="0.25">
      <c r="A7374" t="s">
        <v>3153</v>
      </c>
      <c r="B7374" t="s">
        <v>5049</v>
      </c>
      <c r="C7374" s="37">
        <v>10.220000000000001</v>
      </c>
      <c r="D7374" s="38">
        <v>8.0000000000000002E-3</v>
      </c>
      <c r="E7374" s="39">
        <v>43405</v>
      </c>
      <c r="F7374">
        <f t="shared" si="115"/>
        <v>2018</v>
      </c>
    </row>
    <row r="7375" spans="1:6" x14ac:dyDescent="0.25">
      <c r="A7375" t="s">
        <v>3153</v>
      </c>
      <c r="B7375" t="s">
        <v>5049</v>
      </c>
      <c r="C7375" s="37">
        <v>25.55</v>
      </c>
      <c r="D7375" s="38">
        <v>0.02</v>
      </c>
      <c r="E7375" s="39">
        <v>43405</v>
      </c>
      <c r="F7375">
        <f t="shared" si="115"/>
        <v>2018</v>
      </c>
    </row>
    <row r="7376" spans="1:6" x14ac:dyDescent="0.25">
      <c r="A7376" t="s">
        <v>3153</v>
      </c>
      <c r="B7376" t="s">
        <v>5049</v>
      </c>
      <c r="C7376" s="37">
        <v>260.52</v>
      </c>
      <c r="D7376" s="38">
        <v>0.20399999999999999</v>
      </c>
      <c r="E7376" s="39">
        <v>43405</v>
      </c>
      <c r="F7376">
        <f t="shared" si="115"/>
        <v>2018</v>
      </c>
    </row>
    <row r="7377" spans="1:6" x14ac:dyDescent="0.25">
      <c r="A7377" t="s">
        <v>3153</v>
      </c>
      <c r="B7377" t="s">
        <v>5049</v>
      </c>
      <c r="C7377" s="37">
        <v>25.55</v>
      </c>
      <c r="D7377" s="38">
        <v>0.02</v>
      </c>
      <c r="E7377" s="39">
        <v>43405</v>
      </c>
      <c r="F7377">
        <f t="shared" si="115"/>
        <v>2018</v>
      </c>
    </row>
    <row r="7378" spans="1:6" x14ac:dyDescent="0.25">
      <c r="A7378" t="s">
        <v>3153</v>
      </c>
      <c r="B7378" t="s">
        <v>5049</v>
      </c>
      <c r="C7378" s="37">
        <v>130.26</v>
      </c>
      <c r="D7378" s="38">
        <v>0.10199999999999999</v>
      </c>
      <c r="E7378" s="39">
        <v>43405</v>
      </c>
      <c r="F7378">
        <f t="shared" si="115"/>
        <v>2018</v>
      </c>
    </row>
    <row r="7379" spans="1:6" x14ac:dyDescent="0.25">
      <c r="A7379" t="s">
        <v>3153</v>
      </c>
      <c r="B7379" t="s">
        <v>5049</v>
      </c>
      <c r="C7379" s="37">
        <v>716.43</v>
      </c>
      <c r="D7379" s="38">
        <v>0.56100000000000005</v>
      </c>
      <c r="E7379" s="39">
        <v>43405</v>
      </c>
      <c r="F7379">
        <f t="shared" si="115"/>
        <v>2018</v>
      </c>
    </row>
    <row r="7380" spans="1:6" x14ac:dyDescent="0.25">
      <c r="A7380" t="s">
        <v>3153</v>
      </c>
      <c r="B7380" t="s">
        <v>5049</v>
      </c>
      <c r="C7380" s="37">
        <v>5.1100000000000003</v>
      </c>
      <c r="D7380" s="38">
        <v>4.0000000000000001E-3</v>
      </c>
      <c r="E7380" s="39">
        <v>43405</v>
      </c>
      <c r="F7380">
        <f t="shared" si="115"/>
        <v>2018</v>
      </c>
    </row>
    <row r="7381" spans="1:6" x14ac:dyDescent="0.25">
      <c r="A7381" t="s">
        <v>3153</v>
      </c>
      <c r="B7381" t="s">
        <v>5049</v>
      </c>
      <c r="C7381" s="37">
        <v>390.78</v>
      </c>
      <c r="D7381" s="38">
        <v>0.30599999999999999</v>
      </c>
      <c r="E7381" s="39">
        <v>43405</v>
      </c>
      <c r="F7381">
        <f t="shared" si="115"/>
        <v>2018</v>
      </c>
    </row>
    <row r="7382" spans="1:6" x14ac:dyDescent="0.25">
      <c r="A7382" t="s">
        <v>3153</v>
      </c>
      <c r="B7382" t="s">
        <v>5049</v>
      </c>
      <c r="C7382" s="37">
        <v>10.220000000000001</v>
      </c>
      <c r="D7382" s="38">
        <v>8.0000000000000002E-3</v>
      </c>
      <c r="E7382" s="39">
        <v>43405</v>
      </c>
      <c r="F7382">
        <f t="shared" si="115"/>
        <v>2018</v>
      </c>
    </row>
    <row r="7383" spans="1:6" x14ac:dyDescent="0.25">
      <c r="A7383" t="s">
        <v>3153</v>
      </c>
      <c r="B7383" t="s">
        <v>5049</v>
      </c>
      <c r="C7383" s="37">
        <v>10.85</v>
      </c>
      <c r="D7383" s="38">
        <v>8.5000000000000006E-3</v>
      </c>
      <c r="E7383" s="39">
        <v>43405</v>
      </c>
      <c r="F7383">
        <f t="shared" si="115"/>
        <v>2018</v>
      </c>
    </row>
    <row r="7384" spans="1:6" x14ac:dyDescent="0.25">
      <c r="A7384" t="s">
        <v>3153</v>
      </c>
      <c r="B7384" t="s">
        <v>5049</v>
      </c>
      <c r="C7384" s="37">
        <v>651.29999999999995</v>
      </c>
      <c r="D7384" s="38">
        <v>0.51</v>
      </c>
      <c r="E7384" s="39">
        <v>43405</v>
      </c>
      <c r="F7384">
        <f t="shared" si="115"/>
        <v>2018</v>
      </c>
    </row>
    <row r="7385" spans="1:6" x14ac:dyDescent="0.25">
      <c r="A7385" t="s">
        <v>3153</v>
      </c>
      <c r="B7385" t="s">
        <v>5049</v>
      </c>
      <c r="C7385" s="37">
        <v>781.56</v>
      </c>
      <c r="D7385" s="38">
        <v>0.61199999999999999</v>
      </c>
      <c r="E7385" s="39">
        <v>43405</v>
      </c>
      <c r="F7385">
        <f t="shared" si="115"/>
        <v>2018</v>
      </c>
    </row>
    <row r="7386" spans="1:6" x14ac:dyDescent="0.25">
      <c r="A7386" t="s">
        <v>3153</v>
      </c>
      <c r="B7386" t="s">
        <v>5049</v>
      </c>
      <c r="C7386" s="37">
        <v>15.33</v>
      </c>
      <c r="D7386" s="38">
        <v>1.2E-2</v>
      </c>
      <c r="E7386" s="39">
        <v>43405</v>
      </c>
      <c r="F7386">
        <f t="shared" si="115"/>
        <v>2018</v>
      </c>
    </row>
    <row r="7387" spans="1:6" x14ac:dyDescent="0.25">
      <c r="A7387" t="s">
        <v>3153</v>
      </c>
      <c r="B7387" t="s">
        <v>5049</v>
      </c>
      <c r="C7387" s="37">
        <v>220.24</v>
      </c>
      <c r="D7387" s="38">
        <v>0.1288</v>
      </c>
      <c r="E7387" s="39">
        <v>43405</v>
      </c>
      <c r="F7387">
        <f t="shared" si="115"/>
        <v>2018</v>
      </c>
    </row>
    <row r="7388" spans="1:6" x14ac:dyDescent="0.25">
      <c r="A7388" t="s">
        <v>3153</v>
      </c>
      <c r="B7388" t="s">
        <v>5049</v>
      </c>
      <c r="C7388" s="37">
        <v>455.91</v>
      </c>
      <c r="D7388" s="38">
        <v>0.35699999999999998</v>
      </c>
      <c r="E7388" s="39">
        <v>43405</v>
      </c>
      <c r="F7388">
        <f t="shared" si="115"/>
        <v>2018</v>
      </c>
    </row>
    <row r="7389" spans="1:6" x14ac:dyDescent="0.25">
      <c r="A7389" t="s">
        <v>3153</v>
      </c>
      <c r="B7389" t="s">
        <v>5049</v>
      </c>
      <c r="C7389" s="37">
        <v>15.33</v>
      </c>
      <c r="D7389" s="38">
        <v>1.2E-2</v>
      </c>
      <c r="E7389" s="39">
        <v>43405</v>
      </c>
      <c r="F7389">
        <f t="shared" si="115"/>
        <v>2018</v>
      </c>
    </row>
    <row r="7390" spans="1:6" x14ac:dyDescent="0.25">
      <c r="A7390" t="s">
        <v>3153</v>
      </c>
      <c r="B7390" t="s">
        <v>5049</v>
      </c>
      <c r="C7390" s="37">
        <v>10.220000000000001</v>
      </c>
      <c r="D7390" s="38">
        <v>8.0000000000000002E-3</v>
      </c>
      <c r="E7390" s="39">
        <v>43405</v>
      </c>
      <c r="F7390">
        <f t="shared" si="115"/>
        <v>2018</v>
      </c>
    </row>
    <row r="7391" spans="1:6" x14ac:dyDescent="0.25">
      <c r="A7391" t="s">
        <v>3153</v>
      </c>
      <c r="B7391" t="s">
        <v>5049</v>
      </c>
      <c r="C7391" s="37">
        <v>65.13</v>
      </c>
      <c r="D7391" s="38">
        <v>5.0999999999999997E-2</v>
      </c>
      <c r="E7391" s="39">
        <v>43405</v>
      </c>
      <c r="F7391">
        <f t="shared" si="115"/>
        <v>2018</v>
      </c>
    </row>
    <row r="7392" spans="1:6" x14ac:dyDescent="0.25">
      <c r="A7392" t="s">
        <v>3153</v>
      </c>
      <c r="B7392" t="s">
        <v>5049</v>
      </c>
      <c r="C7392" s="37">
        <v>325.64999999999998</v>
      </c>
      <c r="D7392" s="38">
        <v>0.255</v>
      </c>
      <c r="E7392" s="39">
        <v>43405</v>
      </c>
      <c r="F7392">
        <f t="shared" si="115"/>
        <v>2018</v>
      </c>
    </row>
    <row r="7393" spans="1:6" x14ac:dyDescent="0.25">
      <c r="A7393" t="s">
        <v>3153</v>
      </c>
      <c r="B7393" t="s">
        <v>5049</v>
      </c>
      <c r="C7393" s="37">
        <v>5.1100000000000003</v>
      </c>
      <c r="D7393" s="38">
        <v>4.0000000000000001E-3</v>
      </c>
      <c r="E7393" s="39">
        <v>43405</v>
      </c>
      <c r="F7393">
        <f t="shared" si="115"/>
        <v>2018</v>
      </c>
    </row>
    <row r="7394" spans="1:6" x14ac:dyDescent="0.25">
      <c r="A7394" t="s">
        <v>3153</v>
      </c>
      <c r="B7394" t="s">
        <v>5049</v>
      </c>
      <c r="C7394" s="37">
        <v>586.16999999999996</v>
      </c>
      <c r="D7394" s="38">
        <v>0.45900000000000002</v>
      </c>
      <c r="E7394" s="39">
        <v>43405</v>
      </c>
      <c r="F7394">
        <f t="shared" si="115"/>
        <v>2018</v>
      </c>
    </row>
    <row r="7395" spans="1:6" x14ac:dyDescent="0.25">
      <c r="A7395" t="s">
        <v>3153</v>
      </c>
      <c r="B7395" t="s">
        <v>5049</v>
      </c>
      <c r="C7395" s="37">
        <v>10.220000000000001</v>
      </c>
      <c r="D7395" s="38">
        <v>8.0000000000000002E-3</v>
      </c>
      <c r="E7395" s="39">
        <v>43405</v>
      </c>
      <c r="F7395">
        <f t="shared" si="115"/>
        <v>2018</v>
      </c>
    </row>
    <row r="7396" spans="1:6" x14ac:dyDescent="0.25">
      <c r="A7396" t="s">
        <v>3153</v>
      </c>
      <c r="B7396" t="s">
        <v>5049</v>
      </c>
      <c r="C7396" s="37">
        <v>586.16999999999996</v>
      </c>
      <c r="D7396" s="38">
        <v>0.45900000000000002</v>
      </c>
      <c r="E7396" s="39">
        <v>43405</v>
      </c>
      <c r="F7396">
        <f t="shared" si="115"/>
        <v>2018</v>
      </c>
    </row>
    <row r="7397" spans="1:6" x14ac:dyDescent="0.25">
      <c r="A7397" t="s">
        <v>3153</v>
      </c>
      <c r="B7397" t="s">
        <v>5049</v>
      </c>
      <c r="C7397" s="37">
        <v>195.39</v>
      </c>
      <c r="D7397" s="38">
        <v>0.153</v>
      </c>
      <c r="E7397" s="39">
        <v>43405</v>
      </c>
      <c r="F7397">
        <f t="shared" si="115"/>
        <v>2018</v>
      </c>
    </row>
    <row r="7398" spans="1:6" x14ac:dyDescent="0.25">
      <c r="A7398" t="s">
        <v>3153</v>
      </c>
      <c r="B7398" t="s">
        <v>5049</v>
      </c>
      <c r="C7398" s="37">
        <v>5.1100000000000003</v>
      </c>
      <c r="D7398" s="38">
        <v>4.0000000000000001E-3</v>
      </c>
      <c r="E7398" s="39">
        <v>43405</v>
      </c>
      <c r="F7398">
        <f t="shared" si="115"/>
        <v>2018</v>
      </c>
    </row>
    <row r="7399" spans="1:6" x14ac:dyDescent="0.25">
      <c r="A7399" t="s">
        <v>3153</v>
      </c>
      <c r="B7399" t="s">
        <v>5049</v>
      </c>
      <c r="C7399" s="37">
        <v>61.2</v>
      </c>
      <c r="D7399" s="38">
        <v>8.3370000000000007E-3</v>
      </c>
      <c r="E7399" s="39">
        <v>43405</v>
      </c>
      <c r="F7399">
        <f t="shared" si="115"/>
        <v>2018</v>
      </c>
    </row>
    <row r="7400" spans="1:6" x14ac:dyDescent="0.25">
      <c r="A7400" t="s">
        <v>3153</v>
      </c>
      <c r="B7400" t="s">
        <v>5049</v>
      </c>
      <c r="C7400" s="37">
        <v>390.78</v>
      </c>
      <c r="D7400" s="38">
        <v>0.30599999999999999</v>
      </c>
      <c r="E7400" s="39">
        <v>43405</v>
      </c>
      <c r="F7400">
        <f t="shared" si="115"/>
        <v>2018</v>
      </c>
    </row>
    <row r="7401" spans="1:6" x14ac:dyDescent="0.25">
      <c r="A7401" t="s">
        <v>3153</v>
      </c>
      <c r="B7401" t="s">
        <v>5049</v>
      </c>
      <c r="C7401" s="37">
        <v>30.66</v>
      </c>
      <c r="D7401" s="38">
        <v>2.4E-2</v>
      </c>
      <c r="E7401" s="39">
        <v>43405</v>
      </c>
      <c r="F7401">
        <f t="shared" si="115"/>
        <v>2018</v>
      </c>
    </row>
    <row r="7402" spans="1:6" x14ac:dyDescent="0.25">
      <c r="A7402" t="s">
        <v>3153</v>
      </c>
      <c r="B7402" t="s">
        <v>5049</v>
      </c>
      <c r="C7402" s="37">
        <v>195.39</v>
      </c>
      <c r="D7402" s="38">
        <v>0.153</v>
      </c>
      <c r="E7402" s="39">
        <v>43405</v>
      </c>
      <c r="F7402">
        <f t="shared" si="115"/>
        <v>2018</v>
      </c>
    </row>
    <row r="7403" spans="1:6" x14ac:dyDescent="0.25">
      <c r="A7403" t="s">
        <v>3153</v>
      </c>
      <c r="B7403" t="s">
        <v>5049</v>
      </c>
      <c r="C7403" s="37">
        <v>586.16999999999996</v>
      </c>
      <c r="D7403" s="38">
        <v>0.45900000000000002</v>
      </c>
      <c r="E7403" s="39">
        <v>43405</v>
      </c>
      <c r="F7403">
        <f t="shared" si="115"/>
        <v>2018</v>
      </c>
    </row>
    <row r="7404" spans="1:6" x14ac:dyDescent="0.25">
      <c r="A7404" t="s">
        <v>3153</v>
      </c>
      <c r="B7404" t="s">
        <v>5049</v>
      </c>
      <c r="C7404" s="37">
        <v>43.4</v>
      </c>
      <c r="D7404" s="38">
        <v>3.4000000000000002E-2</v>
      </c>
      <c r="E7404" s="39">
        <v>43405</v>
      </c>
      <c r="F7404">
        <f t="shared" si="115"/>
        <v>2018</v>
      </c>
    </row>
    <row r="7405" spans="1:6" x14ac:dyDescent="0.25">
      <c r="A7405" t="s">
        <v>3153</v>
      </c>
      <c r="B7405" t="s">
        <v>5049</v>
      </c>
      <c r="C7405" s="37">
        <v>10.220000000000001</v>
      </c>
      <c r="D7405" s="38">
        <v>8.0000000000000002E-3</v>
      </c>
      <c r="E7405" s="39">
        <v>43405</v>
      </c>
      <c r="F7405">
        <f t="shared" si="115"/>
        <v>2018</v>
      </c>
    </row>
    <row r="7406" spans="1:6" x14ac:dyDescent="0.25">
      <c r="A7406" t="s">
        <v>3153</v>
      </c>
      <c r="B7406" t="s">
        <v>5049</v>
      </c>
      <c r="C7406" s="37">
        <v>195.39</v>
      </c>
      <c r="D7406" s="38">
        <v>0.153</v>
      </c>
      <c r="E7406" s="39">
        <v>43405</v>
      </c>
      <c r="F7406">
        <f t="shared" si="115"/>
        <v>2018</v>
      </c>
    </row>
    <row r="7407" spans="1:6" x14ac:dyDescent="0.25">
      <c r="A7407" t="s">
        <v>3153</v>
      </c>
      <c r="B7407" t="s">
        <v>5049</v>
      </c>
      <c r="C7407" s="37">
        <v>51.1</v>
      </c>
      <c r="D7407" s="38">
        <v>0.04</v>
      </c>
      <c r="E7407" s="39">
        <v>43405</v>
      </c>
      <c r="F7407">
        <f t="shared" si="115"/>
        <v>2018</v>
      </c>
    </row>
    <row r="7408" spans="1:6" x14ac:dyDescent="0.25">
      <c r="A7408" t="s">
        <v>3153</v>
      </c>
      <c r="B7408" t="s">
        <v>5049</v>
      </c>
      <c r="C7408" s="37">
        <v>65.13</v>
      </c>
      <c r="D7408" s="38">
        <v>5.0999999999999997E-2</v>
      </c>
      <c r="E7408" s="39">
        <v>43405</v>
      </c>
      <c r="F7408">
        <f t="shared" si="115"/>
        <v>2018</v>
      </c>
    </row>
    <row r="7409" spans="1:6" x14ac:dyDescent="0.25">
      <c r="A7409" t="s">
        <v>3153</v>
      </c>
      <c r="B7409" t="s">
        <v>5049</v>
      </c>
      <c r="C7409" s="37">
        <v>911.82</v>
      </c>
      <c r="D7409" s="38">
        <v>0.71399999999999997</v>
      </c>
      <c r="E7409" s="39">
        <v>43405</v>
      </c>
      <c r="F7409">
        <f t="shared" si="115"/>
        <v>2018</v>
      </c>
    </row>
    <row r="7410" spans="1:6" x14ac:dyDescent="0.25">
      <c r="A7410" t="s">
        <v>3153</v>
      </c>
      <c r="B7410" t="s">
        <v>5049</v>
      </c>
      <c r="C7410" s="37">
        <v>61.2</v>
      </c>
      <c r="D7410" s="38">
        <v>8.3370000000000007E-3</v>
      </c>
      <c r="E7410" s="39">
        <v>43405</v>
      </c>
      <c r="F7410">
        <f t="shared" si="115"/>
        <v>2018</v>
      </c>
    </row>
    <row r="7411" spans="1:6" x14ac:dyDescent="0.25">
      <c r="A7411" t="s">
        <v>3153</v>
      </c>
      <c r="B7411" t="s">
        <v>5049</v>
      </c>
      <c r="C7411" s="37">
        <v>15.33</v>
      </c>
      <c r="D7411" s="38">
        <v>1.2E-2</v>
      </c>
      <c r="E7411" s="39">
        <v>43405</v>
      </c>
      <c r="F7411">
        <f t="shared" si="115"/>
        <v>2018</v>
      </c>
    </row>
    <row r="7412" spans="1:6" x14ac:dyDescent="0.25">
      <c r="A7412" t="s">
        <v>3153</v>
      </c>
      <c r="B7412" t="s">
        <v>5049</v>
      </c>
      <c r="C7412" s="37">
        <v>195.39</v>
      </c>
      <c r="D7412" s="38">
        <v>0.153</v>
      </c>
      <c r="E7412" s="39">
        <v>43405</v>
      </c>
      <c r="F7412">
        <f t="shared" si="115"/>
        <v>2018</v>
      </c>
    </row>
    <row r="7413" spans="1:6" x14ac:dyDescent="0.25">
      <c r="A7413" t="s">
        <v>3153</v>
      </c>
      <c r="B7413" t="s">
        <v>5049</v>
      </c>
      <c r="C7413" s="37">
        <v>21.7</v>
      </c>
      <c r="D7413" s="38">
        <v>1.7000000000000001E-2</v>
      </c>
      <c r="E7413" s="39">
        <v>43405</v>
      </c>
      <c r="F7413">
        <f t="shared" si="115"/>
        <v>2018</v>
      </c>
    </row>
    <row r="7414" spans="1:6" x14ac:dyDescent="0.25">
      <c r="A7414" t="s">
        <v>3153</v>
      </c>
      <c r="B7414" t="s">
        <v>5049</v>
      </c>
      <c r="C7414" s="37">
        <v>390.78</v>
      </c>
      <c r="D7414" s="38">
        <v>0.30599999999999999</v>
      </c>
      <c r="E7414" s="39">
        <v>43405</v>
      </c>
      <c r="F7414">
        <f t="shared" si="115"/>
        <v>2018</v>
      </c>
    </row>
    <row r="7415" spans="1:6" x14ac:dyDescent="0.25">
      <c r="A7415" t="s">
        <v>3153</v>
      </c>
      <c r="B7415" t="s">
        <v>5049</v>
      </c>
      <c r="C7415" s="37">
        <v>5.1100000000000003</v>
      </c>
      <c r="D7415" s="38">
        <v>4.0000000000000001E-3</v>
      </c>
      <c r="E7415" s="39">
        <v>43405</v>
      </c>
      <c r="F7415">
        <f t="shared" si="115"/>
        <v>2018</v>
      </c>
    </row>
    <row r="7416" spans="1:6" x14ac:dyDescent="0.25">
      <c r="A7416" t="s">
        <v>3153</v>
      </c>
      <c r="B7416" t="s">
        <v>5049</v>
      </c>
      <c r="C7416" s="37">
        <v>21.7</v>
      </c>
      <c r="D7416" s="38">
        <v>1.7000000000000001E-2</v>
      </c>
      <c r="E7416" s="39">
        <v>43405</v>
      </c>
      <c r="F7416">
        <f t="shared" si="115"/>
        <v>2018</v>
      </c>
    </row>
    <row r="7417" spans="1:6" x14ac:dyDescent="0.25">
      <c r="A7417" t="s">
        <v>3153</v>
      </c>
      <c r="B7417" t="s">
        <v>5049</v>
      </c>
      <c r="C7417" s="37">
        <v>10.220000000000001</v>
      </c>
      <c r="D7417" s="38">
        <v>8.0000000000000002E-3</v>
      </c>
      <c r="E7417" s="39">
        <v>43405</v>
      </c>
      <c r="F7417">
        <f t="shared" si="115"/>
        <v>2018</v>
      </c>
    </row>
    <row r="7418" spans="1:6" x14ac:dyDescent="0.25">
      <c r="A7418" t="s">
        <v>3153</v>
      </c>
      <c r="B7418" t="s">
        <v>5049</v>
      </c>
      <c r="C7418" s="37">
        <v>325.64999999999998</v>
      </c>
      <c r="D7418" s="38">
        <v>0.255</v>
      </c>
      <c r="E7418" s="39">
        <v>43405</v>
      </c>
      <c r="F7418">
        <f t="shared" si="115"/>
        <v>2018</v>
      </c>
    </row>
    <row r="7419" spans="1:6" x14ac:dyDescent="0.25">
      <c r="A7419" t="s">
        <v>3153</v>
      </c>
      <c r="B7419" t="s">
        <v>5049</v>
      </c>
      <c r="C7419" s="37">
        <v>156.24</v>
      </c>
      <c r="D7419" s="38">
        <v>0.1288</v>
      </c>
      <c r="E7419" s="39">
        <v>43405</v>
      </c>
      <c r="F7419">
        <f t="shared" si="115"/>
        <v>2018</v>
      </c>
    </row>
    <row r="7420" spans="1:6" x14ac:dyDescent="0.25">
      <c r="A7420" t="s">
        <v>3153</v>
      </c>
      <c r="B7420" t="s">
        <v>5049</v>
      </c>
      <c r="C7420" s="37">
        <v>40.880000000000003</v>
      </c>
      <c r="D7420" s="38">
        <v>3.2000000000000001E-2</v>
      </c>
      <c r="E7420" s="39">
        <v>43405</v>
      </c>
      <c r="F7420">
        <f t="shared" si="115"/>
        <v>2018</v>
      </c>
    </row>
    <row r="7421" spans="1:6" x14ac:dyDescent="0.25">
      <c r="A7421" t="s">
        <v>3153</v>
      </c>
      <c r="B7421" t="s">
        <v>5049</v>
      </c>
      <c r="C7421" s="37">
        <v>10.220000000000001</v>
      </c>
      <c r="D7421" s="38">
        <v>8.0000000000000002E-3</v>
      </c>
      <c r="E7421" s="39">
        <v>43405</v>
      </c>
      <c r="F7421">
        <f t="shared" si="115"/>
        <v>2018</v>
      </c>
    </row>
    <row r="7422" spans="1:6" x14ac:dyDescent="0.25">
      <c r="A7422" t="s">
        <v>3153</v>
      </c>
      <c r="B7422" t="s">
        <v>5049</v>
      </c>
      <c r="C7422" s="37">
        <v>56.21</v>
      </c>
      <c r="D7422" s="38">
        <v>4.3999999999999997E-2</v>
      </c>
      <c r="E7422" s="39">
        <v>43405</v>
      </c>
      <c r="F7422">
        <f t="shared" si="115"/>
        <v>2018</v>
      </c>
    </row>
    <row r="7423" spans="1:6" x14ac:dyDescent="0.25">
      <c r="A7423" t="s">
        <v>3153</v>
      </c>
      <c r="B7423" t="s">
        <v>5049</v>
      </c>
      <c r="C7423" s="37">
        <v>30.66</v>
      </c>
      <c r="D7423" s="38">
        <v>2.4E-2</v>
      </c>
      <c r="E7423" s="39">
        <v>43405</v>
      </c>
      <c r="F7423">
        <f t="shared" si="115"/>
        <v>2018</v>
      </c>
    </row>
    <row r="7424" spans="1:6" x14ac:dyDescent="0.25">
      <c r="A7424" t="s">
        <v>3153</v>
      </c>
      <c r="B7424" t="s">
        <v>5049</v>
      </c>
      <c r="C7424" s="37">
        <v>586.16999999999996</v>
      </c>
      <c r="D7424" s="38">
        <v>0.45900000000000002</v>
      </c>
      <c r="E7424" s="39">
        <v>43405</v>
      </c>
      <c r="F7424">
        <f t="shared" si="115"/>
        <v>2018</v>
      </c>
    </row>
    <row r="7425" spans="1:6" x14ac:dyDescent="0.25">
      <c r="A7425" t="s">
        <v>3153</v>
      </c>
      <c r="B7425" t="s">
        <v>5049</v>
      </c>
      <c r="C7425" s="37">
        <v>586.16999999999996</v>
      </c>
      <c r="D7425" s="38">
        <v>0.45900000000000002</v>
      </c>
      <c r="E7425" s="39">
        <v>43405</v>
      </c>
      <c r="F7425">
        <f t="shared" si="115"/>
        <v>2018</v>
      </c>
    </row>
    <row r="7426" spans="1:6" x14ac:dyDescent="0.25">
      <c r="A7426" t="s">
        <v>3153</v>
      </c>
      <c r="B7426" t="s">
        <v>5049</v>
      </c>
      <c r="C7426" s="37">
        <v>195.39</v>
      </c>
      <c r="D7426" s="38">
        <v>0.153</v>
      </c>
      <c r="E7426" s="39">
        <v>43405</v>
      </c>
      <c r="F7426">
        <f t="shared" si="115"/>
        <v>2018</v>
      </c>
    </row>
    <row r="7427" spans="1:6" x14ac:dyDescent="0.25">
      <c r="A7427" t="s">
        <v>3153</v>
      </c>
      <c r="B7427" t="s">
        <v>5049</v>
      </c>
      <c r="C7427" s="37">
        <v>61.2</v>
      </c>
      <c r="D7427" s="38">
        <v>8.3370000000000007E-3</v>
      </c>
      <c r="E7427" s="39">
        <v>43405</v>
      </c>
      <c r="F7427">
        <f t="shared" ref="F7427:F7490" si="116">YEAR(E7427)</f>
        <v>2018</v>
      </c>
    </row>
    <row r="7428" spans="1:6" x14ac:dyDescent="0.25">
      <c r="A7428" t="s">
        <v>3153</v>
      </c>
      <c r="B7428" t="s">
        <v>5049</v>
      </c>
      <c r="C7428" s="37">
        <v>325.64999999999998</v>
      </c>
      <c r="D7428" s="38">
        <v>0.255</v>
      </c>
      <c r="E7428" s="39">
        <v>43405</v>
      </c>
      <c r="F7428">
        <f t="shared" si="116"/>
        <v>2018</v>
      </c>
    </row>
    <row r="7429" spans="1:6" x14ac:dyDescent="0.25">
      <c r="A7429" t="s">
        <v>3153</v>
      </c>
      <c r="B7429" t="s">
        <v>5049</v>
      </c>
      <c r="C7429" s="37">
        <v>15.33</v>
      </c>
      <c r="D7429" s="38">
        <v>1.2E-2</v>
      </c>
      <c r="E7429" s="39">
        <v>43405</v>
      </c>
      <c r="F7429">
        <f t="shared" si="116"/>
        <v>2018</v>
      </c>
    </row>
    <row r="7430" spans="1:6" x14ac:dyDescent="0.25">
      <c r="A7430" t="s">
        <v>3153</v>
      </c>
      <c r="B7430" t="s">
        <v>5049</v>
      </c>
      <c r="C7430" s="37">
        <v>218.36</v>
      </c>
      <c r="D7430" s="38">
        <v>0.17100000000000001</v>
      </c>
      <c r="E7430" s="39">
        <v>43405</v>
      </c>
      <c r="F7430">
        <f t="shared" si="116"/>
        <v>2018</v>
      </c>
    </row>
    <row r="7431" spans="1:6" x14ac:dyDescent="0.25">
      <c r="A7431" t="s">
        <v>3153</v>
      </c>
      <c r="B7431" t="s">
        <v>5049</v>
      </c>
      <c r="C7431" s="37">
        <v>337.56</v>
      </c>
      <c r="D7431" s="38">
        <v>0.19739999999999999</v>
      </c>
      <c r="E7431" s="39">
        <v>43405</v>
      </c>
      <c r="F7431">
        <f t="shared" si="116"/>
        <v>2018</v>
      </c>
    </row>
    <row r="7432" spans="1:6" x14ac:dyDescent="0.25">
      <c r="A7432" t="s">
        <v>3153</v>
      </c>
      <c r="B7432" t="s">
        <v>5049</v>
      </c>
      <c r="C7432" s="37">
        <v>15.33</v>
      </c>
      <c r="D7432" s="38">
        <v>1.2E-2</v>
      </c>
      <c r="E7432" s="39">
        <v>43405</v>
      </c>
      <c r="F7432">
        <f t="shared" si="116"/>
        <v>2018</v>
      </c>
    </row>
    <row r="7433" spans="1:6" x14ac:dyDescent="0.25">
      <c r="A7433" t="s">
        <v>3153</v>
      </c>
      <c r="B7433" t="s">
        <v>5049</v>
      </c>
      <c r="C7433" s="37">
        <v>130.26</v>
      </c>
      <c r="D7433" s="38">
        <v>0.10199999999999999</v>
      </c>
      <c r="E7433" s="39">
        <v>43405</v>
      </c>
      <c r="F7433">
        <f t="shared" si="116"/>
        <v>2018</v>
      </c>
    </row>
    <row r="7434" spans="1:6" x14ac:dyDescent="0.25">
      <c r="A7434" t="s">
        <v>3153</v>
      </c>
      <c r="B7434" t="s">
        <v>5049</v>
      </c>
      <c r="C7434" s="37">
        <v>325.64999999999998</v>
      </c>
      <c r="D7434" s="38">
        <v>0.255</v>
      </c>
      <c r="E7434" s="39">
        <v>43405</v>
      </c>
      <c r="F7434">
        <f t="shared" si="116"/>
        <v>2018</v>
      </c>
    </row>
    <row r="7435" spans="1:6" x14ac:dyDescent="0.25">
      <c r="A7435" t="s">
        <v>3153</v>
      </c>
      <c r="B7435" t="s">
        <v>5049</v>
      </c>
      <c r="C7435" s="37">
        <v>15.33</v>
      </c>
      <c r="D7435" s="38">
        <v>1.2E-2</v>
      </c>
      <c r="E7435" s="39">
        <v>43405</v>
      </c>
      <c r="F7435">
        <f t="shared" si="116"/>
        <v>2018</v>
      </c>
    </row>
    <row r="7436" spans="1:6" x14ac:dyDescent="0.25">
      <c r="A7436" t="s">
        <v>3153</v>
      </c>
      <c r="B7436" t="s">
        <v>5049</v>
      </c>
      <c r="C7436" s="37">
        <v>195.39</v>
      </c>
      <c r="D7436" s="38">
        <v>0.153</v>
      </c>
      <c r="E7436" s="39">
        <v>43405</v>
      </c>
      <c r="F7436">
        <f t="shared" si="116"/>
        <v>2018</v>
      </c>
    </row>
    <row r="7437" spans="1:6" x14ac:dyDescent="0.25">
      <c r="A7437" t="s">
        <v>3153</v>
      </c>
      <c r="B7437" t="s">
        <v>5049</v>
      </c>
      <c r="C7437" s="37">
        <v>455.91</v>
      </c>
      <c r="D7437" s="38">
        <v>0.35699999999999998</v>
      </c>
      <c r="E7437" s="39">
        <v>43405</v>
      </c>
      <c r="F7437">
        <f t="shared" si="116"/>
        <v>2018</v>
      </c>
    </row>
    <row r="7438" spans="1:6" x14ac:dyDescent="0.25">
      <c r="A7438" t="s">
        <v>3153</v>
      </c>
      <c r="B7438" t="s">
        <v>5049</v>
      </c>
      <c r="C7438" s="37">
        <v>5.1100000000000003</v>
      </c>
      <c r="D7438" s="38">
        <v>4.0000000000000001E-3</v>
      </c>
      <c r="E7438" s="39">
        <v>43405</v>
      </c>
      <c r="F7438">
        <f t="shared" si="116"/>
        <v>2018</v>
      </c>
    </row>
    <row r="7439" spans="1:6" x14ac:dyDescent="0.25">
      <c r="A7439" t="s">
        <v>3153</v>
      </c>
      <c r="B7439" t="s">
        <v>5049</v>
      </c>
      <c r="C7439" s="37">
        <v>130.26</v>
      </c>
      <c r="D7439" s="38">
        <v>0.10199999999999999</v>
      </c>
      <c r="E7439" s="39">
        <v>43405</v>
      </c>
      <c r="F7439">
        <f t="shared" si="116"/>
        <v>2018</v>
      </c>
    </row>
    <row r="7440" spans="1:6" x14ac:dyDescent="0.25">
      <c r="A7440" t="s">
        <v>3153</v>
      </c>
      <c r="B7440" t="s">
        <v>5049</v>
      </c>
      <c r="C7440" s="37">
        <v>15.33</v>
      </c>
      <c r="D7440" s="38">
        <v>1.2E-2</v>
      </c>
      <c r="E7440" s="39">
        <v>43405</v>
      </c>
      <c r="F7440">
        <f t="shared" si="116"/>
        <v>2018</v>
      </c>
    </row>
    <row r="7441" spans="1:6" x14ac:dyDescent="0.25">
      <c r="A7441" t="s">
        <v>3153</v>
      </c>
      <c r="B7441" t="s">
        <v>5049</v>
      </c>
      <c r="C7441" s="37">
        <v>325.64999999999998</v>
      </c>
      <c r="D7441" s="38">
        <v>0.255</v>
      </c>
      <c r="E7441" s="39">
        <v>43405</v>
      </c>
      <c r="F7441">
        <f t="shared" si="116"/>
        <v>2018</v>
      </c>
    </row>
    <row r="7442" spans="1:6" x14ac:dyDescent="0.25">
      <c r="A7442" t="s">
        <v>3153</v>
      </c>
      <c r="B7442" t="s">
        <v>5049</v>
      </c>
      <c r="C7442" s="37">
        <v>10.85</v>
      </c>
      <c r="D7442" s="38">
        <v>8.5000000000000006E-3</v>
      </c>
      <c r="E7442" s="39">
        <v>43405</v>
      </c>
      <c r="F7442">
        <f t="shared" si="116"/>
        <v>2018</v>
      </c>
    </row>
    <row r="7443" spans="1:6" x14ac:dyDescent="0.25">
      <c r="A7443" t="s">
        <v>3153</v>
      </c>
      <c r="B7443" t="s">
        <v>5049</v>
      </c>
      <c r="C7443" s="37">
        <v>275.3</v>
      </c>
      <c r="D7443" s="38">
        <v>0.161</v>
      </c>
      <c r="E7443" s="39">
        <v>43405</v>
      </c>
      <c r="F7443">
        <f t="shared" si="116"/>
        <v>2018</v>
      </c>
    </row>
    <row r="7444" spans="1:6" x14ac:dyDescent="0.25">
      <c r="A7444" t="s">
        <v>3153</v>
      </c>
      <c r="B7444" t="s">
        <v>5049</v>
      </c>
      <c r="C7444" s="37">
        <v>325.64999999999998</v>
      </c>
      <c r="D7444" s="38">
        <v>0.255</v>
      </c>
      <c r="E7444" s="39">
        <v>43405</v>
      </c>
      <c r="F7444">
        <f t="shared" si="116"/>
        <v>2018</v>
      </c>
    </row>
    <row r="7445" spans="1:6" x14ac:dyDescent="0.25">
      <c r="A7445" t="s">
        <v>3153</v>
      </c>
      <c r="B7445" t="s">
        <v>5049</v>
      </c>
      <c r="C7445" s="37">
        <v>455.91</v>
      </c>
      <c r="D7445" s="38">
        <v>0.35699999999999998</v>
      </c>
      <c r="E7445" s="39">
        <v>43405</v>
      </c>
      <c r="F7445">
        <f t="shared" si="116"/>
        <v>2018</v>
      </c>
    </row>
    <row r="7446" spans="1:6" x14ac:dyDescent="0.25">
      <c r="A7446" t="s">
        <v>3153</v>
      </c>
      <c r="B7446" t="s">
        <v>5049</v>
      </c>
      <c r="C7446" s="37">
        <v>10.220000000000001</v>
      </c>
      <c r="D7446" s="38">
        <v>8.0000000000000002E-3</v>
      </c>
      <c r="E7446" s="39">
        <v>43405</v>
      </c>
      <c r="F7446">
        <f t="shared" si="116"/>
        <v>2018</v>
      </c>
    </row>
    <row r="7447" spans="1:6" x14ac:dyDescent="0.25">
      <c r="A7447" t="s">
        <v>3153</v>
      </c>
      <c r="B7447" t="s">
        <v>5049</v>
      </c>
      <c r="C7447" s="37">
        <v>10.85</v>
      </c>
      <c r="D7447" s="38">
        <v>8.5000000000000006E-3</v>
      </c>
      <c r="E7447" s="39">
        <v>43405</v>
      </c>
      <c r="F7447">
        <f t="shared" si="116"/>
        <v>2018</v>
      </c>
    </row>
    <row r="7448" spans="1:6" x14ac:dyDescent="0.25">
      <c r="A7448" t="s">
        <v>3153</v>
      </c>
      <c r="B7448" t="s">
        <v>5049</v>
      </c>
      <c r="C7448" s="37">
        <v>109.18</v>
      </c>
      <c r="D7448" s="38">
        <v>8.5500000000000007E-2</v>
      </c>
      <c r="E7448" s="39">
        <v>43405</v>
      </c>
      <c r="F7448">
        <f t="shared" si="116"/>
        <v>2018</v>
      </c>
    </row>
    <row r="7449" spans="1:6" x14ac:dyDescent="0.25">
      <c r="A7449" t="s">
        <v>3153</v>
      </c>
      <c r="B7449" t="s">
        <v>5049</v>
      </c>
      <c r="C7449" s="37">
        <v>325.64999999999998</v>
      </c>
      <c r="D7449" s="38">
        <v>0.255</v>
      </c>
      <c r="E7449" s="39">
        <v>43405</v>
      </c>
      <c r="F7449">
        <f t="shared" si="116"/>
        <v>2018</v>
      </c>
    </row>
    <row r="7450" spans="1:6" x14ac:dyDescent="0.25">
      <c r="A7450" t="s">
        <v>3153</v>
      </c>
      <c r="B7450" t="s">
        <v>5049</v>
      </c>
      <c r="C7450" s="37">
        <v>5.1100000000000003</v>
      </c>
      <c r="D7450" s="38">
        <v>4.0000000000000001E-3</v>
      </c>
      <c r="E7450" s="39">
        <v>43405</v>
      </c>
      <c r="F7450">
        <f t="shared" si="116"/>
        <v>2018</v>
      </c>
    </row>
    <row r="7451" spans="1:6" x14ac:dyDescent="0.25">
      <c r="A7451" t="s">
        <v>3153</v>
      </c>
      <c r="B7451" t="s">
        <v>5049</v>
      </c>
      <c r="C7451" s="37">
        <v>195.39</v>
      </c>
      <c r="D7451" s="38">
        <v>0.153</v>
      </c>
      <c r="E7451" s="39">
        <v>43405</v>
      </c>
      <c r="F7451">
        <f t="shared" si="116"/>
        <v>2018</v>
      </c>
    </row>
    <row r="7452" spans="1:6" x14ac:dyDescent="0.25">
      <c r="A7452" t="s">
        <v>3153</v>
      </c>
      <c r="B7452" t="s">
        <v>5049</v>
      </c>
      <c r="C7452" s="37">
        <v>45.99</v>
      </c>
      <c r="D7452" s="38">
        <v>3.5999999999999997E-2</v>
      </c>
      <c r="E7452" s="39">
        <v>43405</v>
      </c>
      <c r="F7452">
        <f t="shared" si="116"/>
        <v>2018</v>
      </c>
    </row>
    <row r="7453" spans="1:6" x14ac:dyDescent="0.25">
      <c r="A7453" t="s">
        <v>3153</v>
      </c>
      <c r="B7453" t="s">
        <v>5049</v>
      </c>
      <c r="C7453" s="37">
        <v>260.52</v>
      </c>
      <c r="D7453" s="38">
        <v>0.20399999999999999</v>
      </c>
      <c r="E7453" s="39">
        <v>43405</v>
      </c>
      <c r="F7453">
        <f t="shared" si="116"/>
        <v>2018</v>
      </c>
    </row>
    <row r="7454" spans="1:6" x14ac:dyDescent="0.25">
      <c r="A7454" t="s">
        <v>3153</v>
      </c>
      <c r="B7454" t="s">
        <v>5049</v>
      </c>
      <c r="C7454" s="37">
        <v>54.25</v>
      </c>
      <c r="D7454" s="38">
        <v>4.2500000000000003E-2</v>
      </c>
      <c r="E7454" s="39">
        <v>43405</v>
      </c>
      <c r="F7454">
        <f t="shared" si="116"/>
        <v>2018</v>
      </c>
    </row>
    <row r="7455" spans="1:6" x14ac:dyDescent="0.25">
      <c r="A7455" t="s">
        <v>3153</v>
      </c>
      <c r="B7455" t="s">
        <v>5049</v>
      </c>
      <c r="C7455" s="37">
        <v>61.2</v>
      </c>
      <c r="D7455" s="38">
        <v>8.3370000000000007E-3</v>
      </c>
      <c r="E7455" s="39">
        <v>43405</v>
      </c>
      <c r="F7455">
        <f t="shared" si="116"/>
        <v>2018</v>
      </c>
    </row>
    <row r="7456" spans="1:6" x14ac:dyDescent="0.25">
      <c r="A7456" t="s">
        <v>3153</v>
      </c>
      <c r="B7456" t="s">
        <v>5049</v>
      </c>
      <c r="C7456" s="37">
        <v>260.52</v>
      </c>
      <c r="D7456" s="38">
        <v>0.20399999999999999</v>
      </c>
      <c r="E7456" s="39">
        <v>43405</v>
      </c>
      <c r="F7456">
        <f t="shared" si="116"/>
        <v>2018</v>
      </c>
    </row>
    <row r="7457" spans="1:6" x14ac:dyDescent="0.25">
      <c r="A7457" t="s">
        <v>3153</v>
      </c>
      <c r="B7457" t="s">
        <v>5049</v>
      </c>
      <c r="C7457" s="37">
        <v>20.440000000000001</v>
      </c>
      <c r="D7457" s="38">
        <v>1.6E-2</v>
      </c>
      <c r="E7457" s="39">
        <v>43405</v>
      </c>
      <c r="F7457">
        <f t="shared" si="116"/>
        <v>2018</v>
      </c>
    </row>
    <row r="7458" spans="1:6" x14ac:dyDescent="0.25">
      <c r="A7458" t="s">
        <v>3153</v>
      </c>
      <c r="B7458" t="s">
        <v>5049</v>
      </c>
      <c r="C7458" s="37">
        <v>781.56</v>
      </c>
      <c r="D7458" s="38">
        <v>0.61199999999999999</v>
      </c>
      <c r="E7458" s="39">
        <v>43405</v>
      </c>
      <c r="F7458">
        <f t="shared" si="116"/>
        <v>2018</v>
      </c>
    </row>
    <row r="7459" spans="1:6" x14ac:dyDescent="0.25">
      <c r="A7459" t="s">
        <v>3153</v>
      </c>
      <c r="B7459" t="s">
        <v>5049</v>
      </c>
      <c r="C7459" s="37">
        <v>130.26</v>
      </c>
      <c r="D7459" s="38">
        <v>0.10199999999999999</v>
      </c>
      <c r="E7459" s="39">
        <v>43405</v>
      </c>
      <c r="F7459">
        <f t="shared" si="116"/>
        <v>2018</v>
      </c>
    </row>
    <row r="7460" spans="1:6" x14ac:dyDescent="0.25">
      <c r="A7460" t="s">
        <v>3153</v>
      </c>
      <c r="B7460" t="s">
        <v>5049</v>
      </c>
      <c r="C7460" s="37">
        <v>10.220000000000001</v>
      </c>
      <c r="D7460" s="38">
        <v>8.0000000000000002E-3</v>
      </c>
      <c r="E7460" s="39">
        <v>43405</v>
      </c>
      <c r="F7460">
        <f t="shared" si="116"/>
        <v>2018</v>
      </c>
    </row>
    <row r="7461" spans="1:6" x14ac:dyDescent="0.25">
      <c r="A7461" t="s">
        <v>3153</v>
      </c>
      <c r="B7461" t="s">
        <v>5049</v>
      </c>
      <c r="C7461" s="37">
        <v>586.16999999999996</v>
      </c>
      <c r="D7461" s="38">
        <v>0.45900000000000002</v>
      </c>
      <c r="E7461" s="39">
        <v>43405</v>
      </c>
      <c r="F7461">
        <f t="shared" si="116"/>
        <v>2018</v>
      </c>
    </row>
    <row r="7462" spans="1:6" x14ac:dyDescent="0.25">
      <c r="A7462" t="s">
        <v>3153</v>
      </c>
      <c r="B7462" t="s">
        <v>5049</v>
      </c>
      <c r="C7462" s="37">
        <v>390.78</v>
      </c>
      <c r="D7462" s="38">
        <v>0.30599999999999999</v>
      </c>
      <c r="E7462" s="39">
        <v>43405</v>
      </c>
      <c r="F7462">
        <f t="shared" si="116"/>
        <v>2018</v>
      </c>
    </row>
    <row r="7463" spans="1:6" x14ac:dyDescent="0.25">
      <c r="A7463" t="s">
        <v>3153</v>
      </c>
      <c r="B7463" t="s">
        <v>5049</v>
      </c>
      <c r="C7463" s="37">
        <v>781.56</v>
      </c>
      <c r="D7463" s="38">
        <v>0.61199999999999999</v>
      </c>
      <c r="E7463" s="39">
        <v>43405</v>
      </c>
      <c r="F7463">
        <f t="shared" si="116"/>
        <v>2018</v>
      </c>
    </row>
    <row r="7464" spans="1:6" x14ac:dyDescent="0.25">
      <c r="A7464" t="s">
        <v>3153</v>
      </c>
      <c r="B7464" t="s">
        <v>5049</v>
      </c>
      <c r="C7464" s="37">
        <v>10.220000000000001</v>
      </c>
      <c r="D7464" s="38">
        <v>8.0000000000000002E-3</v>
      </c>
      <c r="E7464" s="39">
        <v>43405</v>
      </c>
      <c r="F7464">
        <f t="shared" si="116"/>
        <v>2018</v>
      </c>
    </row>
    <row r="7465" spans="1:6" x14ac:dyDescent="0.25">
      <c r="A7465" t="s">
        <v>3153</v>
      </c>
      <c r="B7465" t="s">
        <v>5049</v>
      </c>
      <c r="C7465" s="37">
        <v>61.2</v>
      </c>
      <c r="D7465" s="38">
        <v>8.3370000000000007E-3</v>
      </c>
      <c r="E7465" s="39">
        <v>43405</v>
      </c>
      <c r="F7465">
        <f t="shared" si="116"/>
        <v>2018</v>
      </c>
    </row>
    <row r="7466" spans="1:6" x14ac:dyDescent="0.25">
      <c r="A7466" t="s">
        <v>3153</v>
      </c>
      <c r="B7466" t="s">
        <v>5049</v>
      </c>
      <c r="C7466" s="37">
        <v>455.91</v>
      </c>
      <c r="D7466" s="38">
        <v>0.35699999999999998</v>
      </c>
      <c r="E7466" s="39">
        <v>43405</v>
      </c>
      <c r="F7466">
        <f t="shared" si="116"/>
        <v>2018</v>
      </c>
    </row>
    <row r="7467" spans="1:6" x14ac:dyDescent="0.25">
      <c r="A7467" t="s">
        <v>3153</v>
      </c>
      <c r="B7467" t="s">
        <v>5049</v>
      </c>
      <c r="C7467" s="37">
        <v>61.2</v>
      </c>
      <c r="D7467" s="38">
        <v>8.3370000000000007E-3</v>
      </c>
      <c r="E7467" s="39">
        <v>43405</v>
      </c>
      <c r="F7467">
        <f t="shared" si="116"/>
        <v>2018</v>
      </c>
    </row>
    <row r="7468" spans="1:6" x14ac:dyDescent="0.25">
      <c r="A7468" t="s">
        <v>3153</v>
      </c>
      <c r="B7468" t="s">
        <v>5049</v>
      </c>
      <c r="C7468" s="37">
        <v>61.2</v>
      </c>
      <c r="D7468" s="38">
        <v>8.3370000000000007E-3</v>
      </c>
      <c r="E7468" s="39">
        <v>43405</v>
      </c>
      <c r="F7468">
        <f t="shared" si="116"/>
        <v>2018</v>
      </c>
    </row>
    <row r="7469" spans="1:6" x14ac:dyDescent="0.25">
      <c r="A7469" t="s">
        <v>3153</v>
      </c>
      <c r="B7469" t="s">
        <v>5049</v>
      </c>
      <c r="C7469" s="37">
        <v>30.66</v>
      </c>
      <c r="D7469" s="38">
        <v>2.4E-2</v>
      </c>
      <c r="E7469" s="39">
        <v>43405</v>
      </c>
      <c r="F7469">
        <f t="shared" si="116"/>
        <v>2018</v>
      </c>
    </row>
    <row r="7470" spans="1:6" x14ac:dyDescent="0.25">
      <c r="A7470" t="s">
        <v>3153</v>
      </c>
      <c r="B7470" t="s">
        <v>5049</v>
      </c>
      <c r="C7470" s="37">
        <v>195.39</v>
      </c>
      <c r="D7470" s="38">
        <v>0.153</v>
      </c>
      <c r="E7470" s="39">
        <v>43405</v>
      </c>
      <c r="F7470">
        <f t="shared" si="116"/>
        <v>2018</v>
      </c>
    </row>
    <row r="7471" spans="1:6" x14ac:dyDescent="0.25">
      <c r="A7471" t="s">
        <v>3153</v>
      </c>
      <c r="B7471" t="s">
        <v>5049</v>
      </c>
      <c r="C7471" s="37">
        <v>156.24</v>
      </c>
      <c r="D7471" s="38">
        <v>0.1288</v>
      </c>
      <c r="E7471" s="39">
        <v>43405</v>
      </c>
      <c r="F7471">
        <f t="shared" si="116"/>
        <v>2018</v>
      </c>
    </row>
    <row r="7472" spans="1:6" x14ac:dyDescent="0.25">
      <c r="A7472" t="s">
        <v>3153</v>
      </c>
      <c r="B7472" t="s">
        <v>5049</v>
      </c>
      <c r="C7472" s="37">
        <v>32.549999999999997</v>
      </c>
      <c r="D7472" s="38">
        <v>2.5499999999999998E-2</v>
      </c>
      <c r="E7472" s="39">
        <v>43405</v>
      </c>
      <c r="F7472">
        <f t="shared" si="116"/>
        <v>2018</v>
      </c>
    </row>
    <row r="7473" spans="1:6" x14ac:dyDescent="0.25">
      <c r="A7473" t="s">
        <v>3153</v>
      </c>
      <c r="B7473" t="s">
        <v>5049</v>
      </c>
      <c r="C7473" s="37">
        <v>5.1100000000000003</v>
      </c>
      <c r="D7473" s="38">
        <v>4.0000000000000001E-3</v>
      </c>
      <c r="E7473" s="39">
        <v>43405</v>
      </c>
      <c r="F7473">
        <f t="shared" si="116"/>
        <v>2018</v>
      </c>
    </row>
    <row r="7474" spans="1:6" x14ac:dyDescent="0.25">
      <c r="A7474" t="s">
        <v>3153</v>
      </c>
      <c r="B7474" t="s">
        <v>5049</v>
      </c>
      <c r="C7474" s="37">
        <v>455.91</v>
      </c>
      <c r="D7474" s="38">
        <v>0.35699999999999998</v>
      </c>
      <c r="E7474" s="39">
        <v>43405</v>
      </c>
      <c r="F7474">
        <f t="shared" si="116"/>
        <v>2018</v>
      </c>
    </row>
    <row r="7475" spans="1:6" x14ac:dyDescent="0.25">
      <c r="A7475" t="s">
        <v>3153</v>
      </c>
      <c r="B7475" t="s">
        <v>5049</v>
      </c>
      <c r="C7475" s="37">
        <v>390.78</v>
      </c>
      <c r="D7475" s="38">
        <v>0.30599999999999999</v>
      </c>
      <c r="E7475" s="39">
        <v>43405</v>
      </c>
      <c r="F7475">
        <f t="shared" si="116"/>
        <v>2018</v>
      </c>
    </row>
    <row r="7476" spans="1:6" x14ac:dyDescent="0.25">
      <c r="A7476" t="s">
        <v>3153</v>
      </c>
      <c r="B7476" t="s">
        <v>5049</v>
      </c>
      <c r="C7476" s="37">
        <v>5.1100000000000003</v>
      </c>
      <c r="D7476" s="38">
        <v>4.0000000000000001E-3</v>
      </c>
      <c r="E7476" s="39">
        <v>43405</v>
      </c>
      <c r="F7476">
        <f t="shared" si="116"/>
        <v>2018</v>
      </c>
    </row>
    <row r="7477" spans="1:6" x14ac:dyDescent="0.25">
      <c r="A7477" t="s">
        <v>3153</v>
      </c>
      <c r="B7477" t="s">
        <v>5049</v>
      </c>
      <c r="C7477" s="37">
        <v>20.440000000000001</v>
      </c>
      <c r="D7477" s="38">
        <v>1.6E-2</v>
      </c>
      <c r="E7477" s="39">
        <v>43405</v>
      </c>
      <c r="F7477">
        <f t="shared" si="116"/>
        <v>2018</v>
      </c>
    </row>
    <row r="7478" spans="1:6" x14ac:dyDescent="0.25">
      <c r="A7478" t="s">
        <v>3153</v>
      </c>
      <c r="B7478" t="s">
        <v>5049</v>
      </c>
      <c r="C7478" s="37">
        <v>130.26</v>
      </c>
      <c r="D7478" s="38">
        <v>0.10199999999999999</v>
      </c>
      <c r="E7478" s="39">
        <v>43405</v>
      </c>
      <c r="F7478">
        <f t="shared" si="116"/>
        <v>2018</v>
      </c>
    </row>
    <row r="7479" spans="1:6" x14ac:dyDescent="0.25">
      <c r="A7479" t="s">
        <v>3153</v>
      </c>
      <c r="B7479" t="s">
        <v>5049</v>
      </c>
      <c r="C7479" s="37">
        <v>390.78</v>
      </c>
      <c r="D7479" s="38">
        <v>0.30599999999999999</v>
      </c>
      <c r="E7479" s="39">
        <v>43405</v>
      </c>
      <c r="F7479">
        <f t="shared" si="116"/>
        <v>2018</v>
      </c>
    </row>
    <row r="7480" spans="1:6" x14ac:dyDescent="0.25">
      <c r="A7480" t="s">
        <v>3153</v>
      </c>
      <c r="B7480" t="s">
        <v>5049</v>
      </c>
      <c r="C7480" s="37">
        <v>20.440000000000001</v>
      </c>
      <c r="D7480" s="38">
        <v>1.6E-2</v>
      </c>
      <c r="E7480" s="39">
        <v>43405</v>
      </c>
      <c r="F7480">
        <f t="shared" si="116"/>
        <v>2018</v>
      </c>
    </row>
    <row r="7481" spans="1:6" x14ac:dyDescent="0.25">
      <c r="A7481" t="s">
        <v>3153</v>
      </c>
      <c r="B7481" t="s">
        <v>5049</v>
      </c>
      <c r="C7481" s="37">
        <v>21.7</v>
      </c>
      <c r="D7481" s="38">
        <v>1.7000000000000001E-2</v>
      </c>
      <c r="E7481" s="39">
        <v>43405</v>
      </c>
      <c r="F7481">
        <f t="shared" si="116"/>
        <v>2018</v>
      </c>
    </row>
    <row r="7482" spans="1:6" x14ac:dyDescent="0.25">
      <c r="A7482" t="s">
        <v>3153</v>
      </c>
      <c r="B7482" t="s">
        <v>5049</v>
      </c>
      <c r="C7482" s="37">
        <v>61.2</v>
      </c>
      <c r="D7482" s="38">
        <v>8.3370000000000007E-3</v>
      </c>
      <c r="E7482" s="39">
        <v>43405</v>
      </c>
      <c r="F7482">
        <f t="shared" si="116"/>
        <v>2018</v>
      </c>
    </row>
    <row r="7483" spans="1:6" x14ac:dyDescent="0.25">
      <c r="A7483" t="s">
        <v>3153</v>
      </c>
      <c r="B7483" t="s">
        <v>5049</v>
      </c>
      <c r="C7483" s="37">
        <v>65.13</v>
      </c>
      <c r="D7483" s="38">
        <v>5.0999999999999997E-2</v>
      </c>
      <c r="E7483" s="39">
        <v>43405</v>
      </c>
      <c r="F7483">
        <f t="shared" si="116"/>
        <v>2018</v>
      </c>
    </row>
    <row r="7484" spans="1:6" x14ac:dyDescent="0.25">
      <c r="A7484" t="s">
        <v>3153</v>
      </c>
      <c r="B7484" t="s">
        <v>5049</v>
      </c>
      <c r="C7484" s="37">
        <v>45.99</v>
      </c>
      <c r="D7484" s="38">
        <v>3.5999999999999997E-2</v>
      </c>
      <c r="E7484" s="39">
        <v>43405</v>
      </c>
      <c r="F7484">
        <f t="shared" si="116"/>
        <v>2018</v>
      </c>
    </row>
    <row r="7485" spans="1:6" x14ac:dyDescent="0.25">
      <c r="A7485" t="s">
        <v>3153</v>
      </c>
      <c r="B7485" t="s">
        <v>5049</v>
      </c>
      <c r="C7485" s="37">
        <v>260.52</v>
      </c>
      <c r="D7485" s="38">
        <v>0.20399999999999999</v>
      </c>
      <c r="E7485" s="39">
        <v>43405</v>
      </c>
      <c r="F7485">
        <f t="shared" si="116"/>
        <v>2018</v>
      </c>
    </row>
    <row r="7486" spans="1:6" x14ac:dyDescent="0.25">
      <c r="A7486" t="s">
        <v>3153</v>
      </c>
      <c r="B7486" t="s">
        <v>5049</v>
      </c>
      <c r="C7486" s="37">
        <v>15.33</v>
      </c>
      <c r="D7486" s="38">
        <v>1.2E-2</v>
      </c>
      <c r="E7486" s="39">
        <v>43405</v>
      </c>
      <c r="F7486">
        <f t="shared" si="116"/>
        <v>2018</v>
      </c>
    </row>
    <row r="7487" spans="1:6" x14ac:dyDescent="0.25">
      <c r="A7487" t="s">
        <v>3153</v>
      </c>
      <c r="B7487" t="s">
        <v>5049</v>
      </c>
      <c r="C7487" s="37">
        <v>61.2</v>
      </c>
      <c r="D7487" s="38">
        <v>8.3370000000000007E-3</v>
      </c>
      <c r="E7487" s="39">
        <v>43405</v>
      </c>
      <c r="F7487">
        <f t="shared" si="116"/>
        <v>2018</v>
      </c>
    </row>
    <row r="7488" spans="1:6" x14ac:dyDescent="0.25">
      <c r="A7488" t="s">
        <v>3153</v>
      </c>
      <c r="B7488" t="s">
        <v>5049</v>
      </c>
      <c r="C7488" s="37">
        <v>61.2</v>
      </c>
      <c r="D7488" s="38">
        <v>8.3370000000000007E-3</v>
      </c>
      <c r="E7488" s="39">
        <v>43405</v>
      </c>
      <c r="F7488">
        <f t="shared" si="116"/>
        <v>2018</v>
      </c>
    </row>
    <row r="7489" spans="1:6" x14ac:dyDescent="0.25">
      <c r="A7489" t="s">
        <v>3153</v>
      </c>
      <c r="B7489" t="s">
        <v>5049</v>
      </c>
      <c r="C7489" s="37">
        <v>521.04</v>
      </c>
      <c r="D7489" s="38">
        <v>0.40799999999999997</v>
      </c>
      <c r="E7489" s="39">
        <v>43405</v>
      </c>
      <c r="F7489">
        <f t="shared" si="116"/>
        <v>2018</v>
      </c>
    </row>
    <row r="7490" spans="1:6" x14ac:dyDescent="0.25">
      <c r="A7490" t="s">
        <v>3153</v>
      </c>
      <c r="B7490" t="s">
        <v>5049</v>
      </c>
      <c r="C7490" s="37">
        <v>5.1100000000000003</v>
      </c>
      <c r="D7490" s="38">
        <v>4.0000000000000001E-3</v>
      </c>
      <c r="E7490" s="39">
        <v>43405</v>
      </c>
      <c r="F7490">
        <f t="shared" si="116"/>
        <v>2018</v>
      </c>
    </row>
    <row r="7491" spans="1:6" x14ac:dyDescent="0.25">
      <c r="A7491" t="s">
        <v>3153</v>
      </c>
      <c r="B7491" t="s">
        <v>5049</v>
      </c>
      <c r="C7491" s="37">
        <v>390.78</v>
      </c>
      <c r="D7491" s="38">
        <v>0.30599999999999999</v>
      </c>
      <c r="E7491" s="39">
        <v>43405</v>
      </c>
      <c r="F7491">
        <f t="shared" ref="F7491:F7554" si="117">YEAR(E7491)</f>
        <v>2018</v>
      </c>
    </row>
    <row r="7492" spans="1:6" x14ac:dyDescent="0.25">
      <c r="A7492" t="s">
        <v>3153</v>
      </c>
      <c r="B7492" t="s">
        <v>5050</v>
      </c>
      <c r="C7492" s="37">
        <v>325.64999999999998</v>
      </c>
      <c r="D7492" s="38">
        <v>0.255</v>
      </c>
      <c r="E7492" s="39">
        <v>43416</v>
      </c>
      <c r="F7492">
        <f t="shared" si="117"/>
        <v>2018</v>
      </c>
    </row>
    <row r="7493" spans="1:6" x14ac:dyDescent="0.25">
      <c r="A7493" t="s">
        <v>3153</v>
      </c>
      <c r="B7493" t="s">
        <v>5050</v>
      </c>
      <c r="C7493" s="37">
        <v>51.1</v>
      </c>
      <c r="D7493" s="38">
        <v>0.04</v>
      </c>
      <c r="E7493" s="39">
        <v>43416</v>
      </c>
      <c r="F7493">
        <f t="shared" si="117"/>
        <v>2018</v>
      </c>
    </row>
    <row r="7494" spans="1:6" x14ac:dyDescent="0.25">
      <c r="A7494" t="s">
        <v>3153</v>
      </c>
      <c r="B7494" t="s">
        <v>5050</v>
      </c>
      <c r="C7494" s="37">
        <v>61.2</v>
      </c>
      <c r="D7494" s="38">
        <v>8.3370000000000007E-3</v>
      </c>
      <c r="E7494" s="39">
        <v>43416</v>
      </c>
      <c r="F7494">
        <f t="shared" si="117"/>
        <v>2018</v>
      </c>
    </row>
    <row r="7495" spans="1:6" x14ac:dyDescent="0.25">
      <c r="A7495" t="s">
        <v>3153</v>
      </c>
      <c r="B7495" t="s">
        <v>5050</v>
      </c>
      <c r="C7495" s="37">
        <v>325.64999999999998</v>
      </c>
      <c r="D7495" s="38">
        <v>0.255</v>
      </c>
      <c r="E7495" s="39">
        <v>43416</v>
      </c>
      <c r="F7495">
        <f t="shared" si="117"/>
        <v>2018</v>
      </c>
    </row>
    <row r="7496" spans="1:6" x14ac:dyDescent="0.25">
      <c r="A7496" t="s">
        <v>3153</v>
      </c>
      <c r="B7496" t="s">
        <v>5050</v>
      </c>
      <c r="C7496" s="37">
        <v>15.33</v>
      </c>
      <c r="D7496" s="38">
        <v>1.2E-2</v>
      </c>
      <c r="E7496" s="39">
        <v>43416</v>
      </c>
      <c r="F7496">
        <f t="shared" si="117"/>
        <v>2018</v>
      </c>
    </row>
    <row r="7497" spans="1:6" x14ac:dyDescent="0.25">
      <c r="A7497" t="s">
        <v>3153</v>
      </c>
      <c r="B7497" t="s">
        <v>5050</v>
      </c>
      <c r="C7497" s="37">
        <v>275.3</v>
      </c>
      <c r="D7497" s="38">
        <v>0.161</v>
      </c>
      <c r="E7497" s="39">
        <v>43416</v>
      </c>
      <c r="F7497">
        <f t="shared" si="117"/>
        <v>2018</v>
      </c>
    </row>
    <row r="7498" spans="1:6" x14ac:dyDescent="0.25">
      <c r="A7498" t="s">
        <v>3153</v>
      </c>
      <c r="B7498" t="s">
        <v>5050</v>
      </c>
      <c r="C7498" s="37">
        <v>521.04</v>
      </c>
      <c r="D7498" s="38">
        <v>0.40799999999999997</v>
      </c>
      <c r="E7498" s="39">
        <v>43416</v>
      </c>
      <c r="F7498">
        <f t="shared" si="117"/>
        <v>2018</v>
      </c>
    </row>
    <row r="7499" spans="1:6" x14ac:dyDescent="0.25">
      <c r="A7499" t="s">
        <v>3153</v>
      </c>
      <c r="B7499" t="s">
        <v>5050</v>
      </c>
      <c r="C7499" s="37">
        <v>5.1100000000000003</v>
      </c>
      <c r="D7499" s="38">
        <v>4.0000000000000001E-3</v>
      </c>
      <c r="E7499" s="39">
        <v>43416</v>
      </c>
      <c r="F7499">
        <f t="shared" si="117"/>
        <v>2018</v>
      </c>
    </row>
    <row r="7500" spans="1:6" x14ac:dyDescent="0.25">
      <c r="A7500" t="s">
        <v>3153</v>
      </c>
      <c r="B7500" t="s">
        <v>5050</v>
      </c>
      <c r="C7500" s="37">
        <v>10.85</v>
      </c>
      <c r="D7500" s="38">
        <v>8.5000000000000006E-3</v>
      </c>
      <c r="E7500" s="39">
        <v>43416</v>
      </c>
      <c r="F7500">
        <f t="shared" si="117"/>
        <v>2018</v>
      </c>
    </row>
    <row r="7501" spans="1:6" x14ac:dyDescent="0.25">
      <c r="A7501" t="s">
        <v>3153</v>
      </c>
      <c r="B7501" t="s">
        <v>5050</v>
      </c>
      <c r="C7501" s="37">
        <v>30.66</v>
      </c>
      <c r="D7501" s="38">
        <v>2.4E-2</v>
      </c>
      <c r="E7501" s="39">
        <v>43416</v>
      </c>
      <c r="F7501">
        <f t="shared" si="117"/>
        <v>2018</v>
      </c>
    </row>
    <row r="7502" spans="1:6" x14ac:dyDescent="0.25">
      <c r="A7502" t="s">
        <v>3153</v>
      </c>
      <c r="B7502" t="s">
        <v>5050</v>
      </c>
      <c r="C7502" s="37">
        <v>651.29999999999995</v>
      </c>
      <c r="D7502" s="38">
        <v>0.51</v>
      </c>
      <c r="E7502" s="39">
        <v>43416</v>
      </c>
      <c r="F7502">
        <f t="shared" si="117"/>
        <v>2018</v>
      </c>
    </row>
    <row r="7503" spans="1:6" x14ac:dyDescent="0.25">
      <c r="A7503" t="s">
        <v>3153</v>
      </c>
      <c r="B7503" t="s">
        <v>5050</v>
      </c>
      <c r="C7503" s="37">
        <v>61.2</v>
      </c>
      <c r="D7503" s="38">
        <v>8.3370000000000007E-3</v>
      </c>
      <c r="E7503" s="39">
        <v>43416</v>
      </c>
      <c r="F7503">
        <f t="shared" si="117"/>
        <v>2018</v>
      </c>
    </row>
    <row r="7504" spans="1:6" x14ac:dyDescent="0.25">
      <c r="A7504" t="s">
        <v>3153</v>
      </c>
      <c r="B7504" t="s">
        <v>5050</v>
      </c>
      <c r="C7504" s="37">
        <v>10.220000000000001</v>
      </c>
      <c r="D7504" s="38">
        <v>8.0000000000000002E-3</v>
      </c>
      <c r="E7504" s="39">
        <v>43416</v>
      </c>
      <c r="F7504">
        <f t="shared" si="117"/>
        <v>2018</v>
      </c>
    </row>
    <row r="7505" spans="1:6" x14ac:dyDescent="0.25">
      <c r="A7505" t="s">
        <v>3153</v>
      </c>
      <c r="B7505" t="s">
        <v>5050</v>
      </c>
      <c r="C7505" s="37">
        <v>61.32</v>
      </c>
      <c r="D7505" s="38">
        <v>4.8000000000000001E-2</v>
      </c>
      <c r="E7505" s="39">
        <v>43416</v>
      </c>
      <c r="F7505">
        <f t="shared" si="117"/>
        <v>2018</v>
      </c>
    </row>
    <row r="7506" spans="1:6" x14ac:dyDescent="0.25">
      <c r="A7506" t="s">
        <v>3153</v>
      </c>
      <c r="B7506" t="s">
        <v>5050</v>
      </c>
      <c r="C7506" s="37">
        <v>78.12</v>
      </c>
      <c r="D7506" s="38">
        <v>6.4399999999999999E-2</v>
      </c>
      <c r="E7506" s="39">
        <v>43416</v>
      </c>
      <c r="F7506">
        <f t="shared" si="117"/>
        <v>2018</v>
      </c>
    </row>
    <row r="7507" spans="1:6" x14ac:dyDescent="0.25">
      <c r="A7507" t="s">
        <v>3153</v>
      </c>
      <c r="B7507" t="s">
        <v>5050</v>
      </c>
      <c r="C7507" s="37">
        <v>56.21</v>
      </c>
      <c r="D7507" s="38">
        <v>4.3999999999999997E-2</v>
      </c>
      <c r="E7507" s="39">
        <v>43416</v>
      </c>
      <c r="F7507">
        <f t="shared" si="117"/>
        <v>2018</v>
      </c>
    </row>
    <row r="7508" spans="1:6" x14ac:dyDescent="0.25">
      <c r="A7508" t="s">
        <v>3153</v>
      </c>
      <c r="B7508" t="s">
        <v>5050</v>
      </c>
      <c r="C7508" s="37">
        <v>61.2</v>
      </c>
      <c r="D7508" s="38">
        <v>8.3370000000000007E-3</v>
      </c>
      <c r="E7508" s="39">
        <v>43416</v>
      </c>
      <c r="F7508">
        <f t="shared" si="117"/>
        <v>2018</v>
      </c>
    </row>
    <row r="7509" spans="1:6" x14ac:dyDescent="0.25">
      <c r="A7509" t="s">
        <v>3153</v>
      </c>
      <c r="B7509" t="s">
        <v>5050</v>
      </c>
      <c r="C7509" s="37">
        <v>10.85</v>
      </c>
      <c r="D7509" s="38">
        <v>8.5000000000000006E-3</v>
      </c>
      <c r="E7509" s="39">
        <v>43416</v>
      </c>
      <c r="F7509">
        <f t="shared" si="117"/>
        <v>2018</v>
      </c>
    </row>
    <row r="7510" spans="1:6" x14ac:dyDescent="0.25">
      <c r="A7510" t="s">
        <v>3153</v>
      </c>
      <c r="B7510" t="s">
        <v>5050</v>
      </c>
      <c r="C7510" s="37">
        <v>30.66</v>
      </c>
      <c r="D7510" s="38">
        <v>2.4E-2</v>
      </c>
      <c r="E7510" s="39">
        <v>43416</v>
      </c>
      <c r="F7510">
        <f t="shared" si="117"/>
        <v>2018</v>
      </c>
    </row>
    <row r="7511" spans="1:6" x14ac:dyDescent="0.25">
      <c r="A7511" t="s">
        <v>3153</v>
      </c>
      <c r="B7511" t="s">
        <v>5050</v>
      </c>
      <c r="C7511" s="37">
        <v>521.04</v>
      </c>
      <c r="D7511" s="38">
        <v>0.40799999999999997</v>
      </c>
      <c r="E7511" s="39">
        <v>43416</v>
      </c>
      <c r="F7511">
        <f t="shared" si="117"/>
        <v>2018</v>
      </c>
    </row>
    <row r="7512" spans="1:6" x14ac:dyDescent="0.25">
      <c r="A7512" t="s">
        <v>3153</v>
      </c>
      <c r="B7512" t="s">
        <v>5050</v>
      </c>
      <c r="C7512" s="37">
        <v>521.04</v>
      </c>
      <c r="D7512" s="38">
        <v>0.40799999999999997</v>
      </c>
      <c r="E7512" s="39">
        <v>43416</v>
      </c>
      <c r="F7512">
        <f t="shared" si="117"/>
        <v>2018</v>
      </c>
    </row>
    <row r="7513" spans="1:6" x14ac:dyDescent="0.25">
      <c r="A7513" t="s">
        <v>3153</v>
      </c>
      <c r="B7513" t="s">
        <v>5050</v>
      </c>
      <c r="C7513" s="37">
        <v>45.99</v>
      </c>
      <c r="D7513" s="38">
        <v>3.5999999999999997E-2</v>
      </c>
      <c r="E7513" s="39">
        <v>43416</v>
      </c>
      <c r="F7513">
        <f t="shared" si="117"/>
        <v>2018</v>
      </c>
    </row>
    <row r="7514" spans="1:6" x14ac:dyDescent="0.25">
      <c r="A7514" t="s">
        <v>3153</v>
      </c>
      <c r="B7514" t="s">
        <v>5050</v>
      </c>
      <c r="C7514" s="37">
        <v>15.33</v>
      </c>
      <c r="D7514" s="38">
        <v>1.2E-2</v>
      </c>
      <c r="E7514" s="39">
        <v>43416</v>
      </c>
      <c r="F7514">
        <f t="shared" si="117"/>
        <v>2018</v>
      </c>
    </row>
    <row r="7515" spans="1:6" x14ac:dyDescent="0.25">
      <c r="A7515" t="s">
        <v>3153</v>
      </c>
      <c r="B7515" t="s">
        <v>5050</v>
      </c>
      <c r="C7515" s="37">
        <v>716.43</v>
      </c>
      <c r="D7515" s="38">
        <v>0.56100000000000005</v>
      </c>
      <c r="E7515" s="39">
        <v>43416</v>
      </c>
      <c r="F7515">
        <f t="shared" si="117"/>
        <v>2018</v>
      </c>
    </row>
    <row r="7516" spans="1:6" x14ac:dyDescent="0.25">
      <c r="A7516" t="s">
        <v>3153</v>
      </c>
      <c r="B7516" t="s">
        <v>5050</v>
      </c>
      <c r="C7516" s="37">
        <v>10.220000000000001</v>
      </c>
      <c r="D7516" s="38">
        <v>8.0000000000000002E-3</v>
      </c>
      <c r="E7516" s="39">
        <v>43416</v>
      </c>
      <c r="F7516">
        <f t="shared" si="117"/>
        <v>2018</v>
      </c>
    </row>
    <row r="7517" spans="1:6" x14ac:dyDescent="0.25">
      <c r="A7517" t="s">
        <v>3153</v>
      </c>
      <c r="B7517" t="s">
        <v>5050</v>
      </c>
      <c r="C7517" s="37">
        <v>455.91</v>
      </c>
      <c r="D7517" s="38">
        <v>0.35699999999999998</v>
      </c>
      <c r="E7517" s="39">
        <v>43416</v>
      </c>
      <c r="F7517">
        <f t="shared" si="117"/>
        <v>2018</v>
      </c>
    </row>
    <row r="7518" spans="1:6" x14ac:dyDescent="0.25">
      <c r="A7518" t="s">
        <v>3153</v>
      </c>
      <c r="B7518" t="s">
        <v>5050</v>
      </c>
      <c r="C7518" s="37">
        <v>30.66</v>
      </c>
      <c r="D7518" s="38">
        <v>2.4E-2</v>
      </c>
      <c r="E7518" s="39">
        <v>43416</v>
      </c>
      <c r="F7518">
        <f t="shared" si="117"/>
        <v>2018</v>
      </c>
    </row>
    <row r="7519" spans="1:6" x14ac:dyDescent="0.25">
      <c r="A7519" t="s">
        <v>3153</v>
      </c>
      <c r="B7519" t="s">
        <v>5050</v>
      </c>
      <c r="C7519" s="37">
        <v>390.78</v>
      </c>
      <c r="D7519" s="38">
        <v>0.30599999999999999</v>
      </c>
      <c r="E7519" s="39">
        <v>43416</v>
      </c>
      <c r="F7519">
        <f t="shared" si="117"/>
        <v>2018</v>
      </c>
    </row>
    <row r="7520" spans="1:6" x14ac:dyDescent="0.25">
      <c r="A7520" t="s">
        <v>3153</v>
      </c>
      <c r="B7520" t="s">
        <v>5050</v>
      </c>
      <c r="C7520" s="37">
        <v>30.66</v>
      </c>
      <c r="D7520" s="38">
        <v>2.4E-2</v>
      </c>
      <c r="E7520" s="39">
        <v>43416</v>
      </c>
      <c r="F7520">
        <f t="shared" si="117"/>
        <v>2018</v>
      </c>
    </row>
    <row r="7521" spans="1:6" x14ac:dyDescent="0.25">
      <c r="A7521" t="s">
        <v>3153</v>
      </c>
      <c r="B7521" t="s">
        <v>5050</v>
      </c>
      <c r="C7521" s="37">
        <v>521.04</v>
      </c>
      <c r="D7521" s="38">
        <v>0.40799999999999997</v>
      </c>
      <c r="E7521" s="39">
        <v>43416</v>
      </c>
      <c r="F7521">
        <f t="shared" si="117"/>
        <v>2018</v>
      </c>
    </row>
    <row r="7522" spans="1:6" x14ac:dyDescent="0.25">
      <c r="A7522" t="s">
        <v>3153</v>
      </c>
      <c r="B7522" t="s">
        <v>5050</v>
      </c>
      <c r="C7522" s="37">
        <v>45.99</v>
      </c>
      <c r="D7522" s="38">
        <v>3.5999999999999997E-2</v>
      </c>
      <c r="E7522" s="39">
        <v>43416</v>
      </c>
      <c r="F7522">
        <f t="shared" si="117"/>
        <v>2018</v>
      </c>
    </row>
    <row r="7523" spans="1:6" x14ac:dyDescent="0.25">
      <c r="A7523" t="s">
        <v>3153</v>
      </c>
      <c r="B7523" t="s">
        <v>5050</v>
      </c>
      <c r="C7523" s="37">
        <v>43.4</v>
      </c>
      <c r="D7523" s="38">
        <v>3.4000000000000002E-2</v>
      </c>
      <c r="E7523" s="39">
        <v>43416</v>
      </c>
      <c r="F7523">
        <f t="shared" si="117"/>
        <v>2018</v>
      </c>
    </row>
    <row r="7524" spans="1:6" x14ac:dyDescent="0.25">
      <c r="A7524" t="s">
        <v>3153</v>
      </c>
      <c r="B7524" t="s">
        <v>5050</v>
      </c>
      <c r="C7524" s="37">
        <v>56.21</v>
      </c>
      <c r="D7524" s="38">
        <v>4.3999999999999997E-2</v>
      </c>
      <c r="E7524" s="39">
        <v>43416</v>
      </c>
      <c r="F7524">
        <f t="shared" si="117"/>
        <v>2018</v>
      </c>
    </row>
    <row r="7525" spans="1:6" x14ac:dyDescent="0.25">
      <c r="A7525" t="s">
        <v>3153</v>
      </c>
      <c r="B7525" t="s">
        <v>5050</v>
      </c>
      <c r="C7525" s="37">
        <v>455.91</v>
      </c>
      <c r="D7525" s="38">
        <v>0.35699999999999998</v>
      </c>
      <c r="E7525" s="39">
        <v>43416</v>
      </c>
      <c r="F7525">
        <f t="shared" si="117"/>
        <v>2018</v>
      </c>
    </row>
    <row r="7526" spans="1:6" x14ac:dyDescent="0.25">
      <c r="A7526" t="s">
        <v>3153</v>
      </c>
      <c r="B7526" t="s">
        <v>5050</v>
      </c>
      <c r="C7526" s="37">
        <v>25.55</v>
      </c>
      <c r="D7526" s="38">
        <v>0.02</v>
      </c>
      <c r="E7526" s="39">
        <v>43416</v>
      </c>
      <c r="F7526">
        <f t="shared" si="117"/>
        <v>2018</v>
      </c>
    </row>
    <row r="7527" spans="1:6" x14ac:dyDescent="0.25">
      <c r="A7527" t="s">
        <v>3153</v>
      </c>
      <c r="B7527" t="s">
        <v>5050</v>
      </c>
      <c r="C7527" s="37">
        <v>40.880000000000003</v>
      </c>
      <c r="D7527" s="38">
        <v>3.2000000000000001E-2</v>
      </c>
      <c r="E7527" s="39">
        <v>43416</v>
      </c>
      <c r="F7527">
        <f t="shared" si="117"/>
        <v>2018</v>
      </c>
    </row>
    <row r="7528" spans="1:6" x14ac:dyDescent="0.25">
      <c r="A7528" t="s">
        <v>3153</v>
      </c>
      <c r="B7528" t="s">
        <v>5050</v>
      </c>
      <c r="C7528" s="37">
        <v>390.78</v>
      </c>
      <c r="D7528" s="38">
        <v>0.30599999999999999</v>
      </c>
      <c r="E7528" s="39">
        <v>43416</v>
      </c>
      <c r="F7528">
        <f t="shared" si="117"/>
        <v>2018</v>
      </c>
    </row>
    <row r="7529" spans="1:6" x14ac:dyDescent="0.25">
      <c r="A7529" t="s">
        <v>3153</v>
      </c>
      <c r="B7529" t="s">
        <v>5050</v>
      </c>
      <c r="C7529" s="37">
        <v>43.4</v>
      </c>
      <c r="D7529" s="38">
        <v>3.4000000000000002E-2</v>
      </c>
      <c r="E7529" s="39">
        <v>43416</v>
      </c>
      <c r="F7529">
        <f t="shared" si="117"/>
        <v>2018</v>
      </c>
    </row>
    <row r="7530" spans="1:6" x14ac:dyDescent="0.25">
      <c r="A7530" t="s">
        <v>3153</v>
      </c>
      <c r="B7530" t="s">
        <v>5050</v>
      </c>
      <c r="C7530" s="37">
        <v>39.06</v>
      </c>
      <c r="D7530" s="38">
        <v>3.2199999999999999E-2</v>
      </c>
      <c r="E7530" s="39">
        <v>43416</v>
      </c>
      <c r="F7530">
        <f t="shared" si="117"/>
        <v>2018</v>
      </c>
    </row>
    <row r="7531" spans="1:6" x14ac:dyDescent="0.25">
      <c r="A7531" t="s">
        <v>3153</v>
      </c>
      <c r="B7531" t="s">
        <v>5050</v>
      </c>
      <c r="C7531" s="37">
        <v>10.85</v>
      </c>
      <c r="D7531" s="38">
        <v>8.5000000000000006E-3</v>
      </c>
      <c r="E7531" s="39">
        <v>43416</v>
      </c>
      <c r="F7531">
        <f t="shared" si="117"/>
        <v>2018</v>
      </c>
    </row>
    <row r="7532" spans="1:6" x14ac:dyDescent="0.25">
      <c r="A7532" t="s">
        <v>3153</v>
      </c>
      <c r="B7532" t="s">
        <v>5050</v>
      </c>
      <c r="C7532" s="37">
        <v>65.13</v>
      </c>
      <c r="D7532" s="38">
        <v>5.0999999999999997E-2</v>
      </c>
      <c r="E7532" s="39">
        <v>43416</v>
      </c>
      <c r="F7532">
        <f t="shared" si="117"/>
        <v>2018</v>
      </c>
    </row>
    <row r="7533" spans="1:6" x14ac:dyDescent="0.25">
      <c r="A7533" t="s">
        <v>3153</v>
      </c>
      <c r="B7533" t="s">
        <v>5050</v>
      </c>
      <c r="C7533" s="37">
        <v>15.33</v>
      </c>
      <c r="D7533" s="38">
        <v>1.2E-2</v>
      </c>
      <c r="E7533" s="39">
        <v>43416</v>
      </c>
      <c r="F7533">
        <f t="shared" si="117"/>
        <v>2018</v>
      </c>
    </row>
    <row r="7534" spans="1:6" x14ac:dyDescent="0.25">
      <c r="A7534" t="s">
        <v>3153</v>
      </c>
      <c r="B7534" t="s">
        <v>5050</v>
      </c>
      <c r="C7534" s="37">
        <v>260.52</v>
      </c>
      <c r="D7534" s="38">
        <v>0.20399999999999999</v>
      </c>
      <c r="E7534" s="39">
        <v>43416</v>
      </c>
      <c r="F7534">
        <f t="shared" si="117"/>
        <v>2018</v>
      </c>
    </row>
    <row r="7535" spans="1:6" x14ac:dyDescent="0.25">
      <c r="A7535" t="s">
        <v>3153</v>
      </c>
      <c r="B7535" t="s">
        <v>5050</v>
      </c>
      <c r="C7535" s="37">
        <v>521.04</v>
      </c>
      <c r="D7535" s="38">
        <v>0.40799999999999997</v>
      </c>
      <c r="E7535" s="39">
        <v>43416</v>
      </c>
      <c r="F7535">
        <f t="shared" si="117"/>
        <v>2018</v>
      </c>
    </row>
    <row r="7536" spans="1:6" x14ac:dyDescent="0.25">
      <c r="A7536" t="s">
        <v>3153</v>
      </c>
      <c r="B7536" t="s">
        <v>5050</v>
      </c>
      <c r="C7536" s="37">
        <v>61.2</v>
      </c>
      <c r="D7536" s="38">
        <v>8.3370000000000007E-3</v>
      </c>
      <c r="E7536" s="39">
        <v>43416</v>
      </c>
      <c r="F7536">
        <f t="shared" si="117"/>
        <v>2018</v>
      </c>
    </row>
    <row r="7537" spans="1:6" x14ac:dyDescent="0.25">
      <c r="A7537" t="s">
        <v>3153</v>
      </c>
      <c r="B7537" t="s">
        <v>5050</v>
      </c>
      <c r="C7537" s="37">
        <v>651.29999999999995</v>
      </c>
      <c r="D7537" s="38">
        <v>0.51</v>
      </c>
      <c r="E7537" s="39">
        <v>43416</v>
      </c>
      <c r="F7537">
        <f t="shared" si="117"/>
        <v>2018</v>
      </c>
    </row>
    <row r="7538" spans="1:6" x14ac:dyDescent="0.25">
      <c r="A7538" t="s">
        <v>3153</v>
      </c>
      <c r="B7538" t="s">
        <v>5050</v>
      </c>
      <c r="C7538" s="37">
        <v>20.440000000000001</v>
      </c>
      <c r="D7538" s="38">
        <v>1.6E-2</v>
      </c>
      <c r="E7538" s="39">
        <v>43416</v>
      </c>
      <c r="F7538">
        <f t="shared" si="117"/>
        <v>2018</v>
      </c>
    </row>
    <row r="7539" spans="1:6" x14ac:dyDescent="0.25">
      <c r="A7539" t="s">
        <v>3153</v>
      </c>
      <c r="B7539" t="s">
        <v>5050</v>
      </c>
      <c r="C7539" s="37">
        <v>651.29999999999995</v>
      </c>
      <c r="D7539" s="38">
        <v>0.51</v>
      </c>
      <c r="E7539" s="39">
        <v>43416</v>
      </c>
      <c r="F7539">
        <f t="shared" si="117"/>
        <v>2018</v>
      </c>
    </row>
    <row r="7540" spans="1:6" x14ac:dyDescent="0.25">
      <c r="A7540" t="s">
        <v>3153</v>
      </c>
      <c r="B7540" t="s">
        <v>5050</v>
      </c>
      <c r="C7540" s="37">
        <v>61.2</v>
      </c>
      <c r="D7540" s="38">
        <v>8.3370000000000007E-3</v>
      </c>
      <c r="E7540" s="39">
        <v>43416</v>
      </c>
      <c r="F7540">
        <f t="shared" si="117"/>
        <v>2018</v>
      </c>
    </row>
    <row r="7541" spans="1:6" x14ac:dyDescent="0.25">
      <c r="A7541" t="s">
        <v>3153</v>
      </c>
      <c r="B7541" t="s">
        <v>5050</v>
      </c>
      <c r="C7541" s="37">
        <v>61.32</v>
      </c>
      <c r="D7541" s="38">
        <v>4.8000000000000001E-2</v>
      </c>
      <c r="E7541" s="39">
        <v>43416</v>
      </c>
      <c r="F7541">
        <f t="shared" si="117"/>
        <v>2018</v>
      </c>
    </row>
    <row r="7542" spans="1:6" x14ac:dyDescent="0.25">
      <c r="A7542" t="s">
        <v>3153</v>
      </c>
      <c r="B7542" t="s">
        <v>5050</v>
      </c>
      <c r="C7542" s="37">
        <v>455.91</v>
      </c>
      <c r="D7542" s="38">
        <v>0.35699999999999998</v>
      </c>
      <c r="E7542" s="39">
        <v>43416</v>
      </c>
      <c r="F7542">
        <f t="shared" si="117"/>
        <v>2018</v>
      </c>
    </row>
    <row r="7543" spans="1:6" x14ac:dyDescent="0.25">
      <c r="A7543" t="s">
        <v>3153</v>
      </c>
      <c r="B7543" t="s">
        <v>5050</v>
      </c>
      <c r="C7543" s="37">
        <v>521.04</v>
      </c>
      <c r="D7543" s="38">
        <v>0.40799999999999997</v>
      </c>
      <c r="E7543" s="39">
        <v>43416</v>
      </c>
      <c r="F7543">
        <f t="shared" si="117"/>
        <v>2018</v>
      </c>
    </row>
    <row r="7544" spans="1:6" x14ac:dyDescent="0.25">
      <c r="A7544" t="s">
        <v>3153</v>
      </c>
      <c r="B7544" t="s">
        <v>5050</v>
      </c>
      <c r="C7544" s="37">
        <v>20.440000000000001</v>
      </c>
      <c r="D7544" s="38">
        <v>1.6E-2</v>
      </c>
      <c r="E7544" s="39">
        <v>43416</v>
      </c>
      <c r="F7544">
        <f t="shared" si="117"/>
        <v>2018</v>
      </c>
    </row>
    <row r="7545" spans="1:6" x14ac:dyDescent="0.25">
      <c r="A7545" t="s">
        <v>3153</v>
      </c>
      <c r="B7545" t="s">
        <v>5050</v>
      </c>
      <c r="C7545" s="37">
        <v>1172.3399999999999</v>
      </c>
      <c r="D7545" s="38">
        <v>0.91800000000000004</v>
      </c>
      <c r="E7545" s="39">
        <v>43416</v>
      </c>
      <c r="F7545">
        <f t="shared" si="117"/>
        <v>2018</v>
      </c>
    </row>
    <row r="7546" spans="1:6" x14ac:dyDescent="0.25">
      <c r="A7546" t="s">
        <v>3153</v>
      </c>
      <c r="B7546" t="s">
        <v>5050</v>
      </c>
      <c r="C7546" s="37">
        <v>71.540000000000006</v>
      </c>
      <c r="D7546" s="38">
        <v>5.6000000000000001E-2</v>
      </c>
      <c r="E7546" s="39">
        <v>43416</v>
      </c>
      <c r="F7546">
        <f t="shared" si="117"/>
        <v>2018</v>
      </c>
    </row>
    <row r="7547" spans="1:6" x14ac:dyDescent="0.25">
      <c r="A7547" t="s">
        <v>3153</v>
      </c>
      <c r="B7547" t="s">
        <v>5050</v>
      </c>
      <c r="C7547" s="37">
        <v>51.1</v>
      </c>
      <c r="D7547" s="38">
        <v>0.04</v>
      </c>
      <c r="E7547" s="39">
        <v>43416</v>
      </c>
      <c r="F7547">
        <f t="shared" si="117"/>
        <v>2018</v>
      </c>
    </row>
    <row r="7548" spans="1:6" x14ac:dyDescent="0.25">
      <c r="A7548" t="s">
        <v>3153</v>
      </c>
      <c r="B7548" t="s">
        <v>5050</v>
      </c>
      <c r="C7548" s="37">
        <v>260.52</v>
      </c>
      <c r="D7548" s="38">
        <v>0.20399999999999999</v>
      </c>
      <c r="E7548" s="39">
        <v>43416</v>
      </c>
      <c r="F7548">
        <f t="shared" si="117"/>
        <v>2018</v>
      </c>
    </row>
    <row r="7549" spans="1:6" x14ac:dyDescent="0.25">
      <c r="A7549" t="s">
        <v>3153</v>
      </c>
      <c r="B7549" t="s">
        <v>5050</v>
      </c>
      <c r="C7549" s="37">
        <v>86.87</v>
      </c>
      <c r="D7549" s="38">
        <v>6.8000000000000005E-2</v>
      </c>
      <c r="E7549" s="39">
        <v>43416</v>
      </c>
      <c r="F7549">
        <f t="shared" si="117"/>
        <v>2018</v>
      </c>
    </row>
    <row r="7550" spans="1:6" x14ac:dyDescent="0.25">
      <c r="A7550" t="s">
        <v>3153</v>
      </c>
      <c r="B7550" t="s">
        <v>5050</v>
      </c>
      <c r="C7550" s="37">
        <v>61.2</v>
      </c>
      <c r="D7550" s="38">
        <v>8.3370000000000007E-3</v>
      </c>
      <c r="E7550" s="39">
        <v>43416</v>
      </c>
      <c r="F7550">
        <f t="shared" si="117"/>
        <v>2018</v>
      </c>
    </row>
    <row r="7551" spans="1:6" x14ac:dyDescent="0.25">
      <c r="A7551" t="s">
        <v>3153</v>
      </c>
      <c r="B7551" t="s">
        <v>5050</v>
      </c>
      <c r="C7551" s="37">
        <v>61.32</v>
      </c>
      <c r="D7551" s="38">
        <v>4.8000000000000001E-2</v>
      </c>
      <c r="E7551" s="39">
        <v>43416</v>
      </c>
      <c r="F7551">
        <f t="shared" si="117"/>
        <v>2018</v>
      </c>
    </row>
    <row r="7552" spans="1:6" x14ac:dyDescent="0.25">
      <c r="A7552" t="s">
        <v>3153</v>
      </c>
      <c r="B7552" t="s">
        <v>5050</v>
      </c>
      <c r="C7552" s="37">
        <v>325.64999999999998</v>
      </c>
      <c r="D7552" s="38">
        <v>0.255</v>
      </c>
      <c r="E7552" s="39">
        <v>43416</v>
      </c>
      <c r="F7552">
        <f t="shared" si="117"/>
        <v>2018</v>
      </c>
    </row>
    <row r="7553" spans="1:6" x14ac:dyDescent="0.25">
      <c r="A7553" t="s">
        <v>3153</v>
      </c>
      <c r="B7553" t="s">
        <v>5050</v>
      </c>
      <c r="C7553" s="37">
        <v>25.55</v>
      </c>
      <c r="D7553" s="38">
        <v>0.02</v>
      </c>
      <c r="E7553" s="39">
        <v>43416</v>
      </c>
      <c r="F7553">
        <f t="shared" si="117"/>
        <v>2018</v>
      </c>
    </row>
    <row r="7554" spans="1:6" x14ac:dyDescent="0.25">
      <c r="A7554" t="s">
        <v>3153</v>
      </c>
      <c r="B7554" t="s">
        <v>5050</v>
      </c>
      <c r="C7554" s="37">
        <v>260.52</v>
      </c>
      <c r="D7554" s="38">
        <v>0.20399999999999999</v>
      </c>
      <c r="E7554" s="39">
        <v>43416</v>
      </c>
      <c r="F7554">
        <f t="shared" si="117"/>
        <v>2018</v>
      </c>
    </row>
    <row r="7555" spans="1:6" x14ac:dyDescent="0.25">
      <c r="A7555" t="s">
        <v>3153</v>
      </c>
      <c r="B7555" t="s">
        <v>5050</v>
      </c>
      <c r="C7555" s="37">
        <v>102.2</v>
      </c>
      <c r="D7555" s="38">
        <v>0.08</v>
      </c>
      <c r="E7555" s="39">
        <v>43416</v>
      </c>
      <c r="F7555">
        <f t="shared" ref="F7555:F7618" si="118">YEAR(E7555)</f>
        <v>2018</v>
      </c>
    </row>
    <row r="7556" spans="1:6" x14ac:dyDescent="0.25">
      <c r="A7556" t="s">
        <v>3153</v>
      </c>
      <c r="B7556" t="s">
        <v>5050</v>
      </c>
      <c r="C7556" s="37">
        <v>45.99</v>
      </c>
      <c r="D7556" s="38">
        <v>3.5999999999999997E-2</v>
      </c>
      <c r="E7556" s="39">
        <v>43416</v>
      </c>
      <c r="F7556">
        <f t="shared" si="118"/>
        <v>2018</v>
      </c>
    </row>
    <row r="7557" spans="1:6" x14ac:dyDescent="0.25">
      <c r="A7557" t="s">
        <v>3153</v>
      </c>
      <c r="B7557" t="s">
        <v>5050</v>
      </c>
      <c r="C7557" s="37">
        <v>71.540000000000006</v>
      </c>
      <c r="D7557" s="38">
        <v>5.6000000000000001E-2</v>
      </c>
      <c r="E7557" s="39">
        <v>43416</v>
      </c>
      <c r="F7557">
        <f t="shared" si="118"/>
        <v>2018</v>
      </c>
    </row>
    <row r="7558" spans="1:6" x14ac:dyDescent="0.25">
      <c r="A7558" t="s">
        <v>3153</v>
      </c>
      <c r="B7558" t="s">
        <v>5050</v>
      </c>
      <c r="C7558" s="37">
        <v>130.26</v>
      </c>
      <c r="D7558" s="38">
        <v>0.10199999999999999</v>
      </c>
      <c r="E7558" s="39">
        <v>43416</v>
      </c>
      <c r="F7558">
        <f t="shared" si="118"/>
        <v>2018</v>
      </c>
    </row>
    <row r="7559" spans="1:6" x14ac:dyDescent="0.25">
      <c r="A7559" t="s">
        <v>3153</v>
      </c>
      <c r="B7559" t="s">
        <v>5050</v>
      </c>
      <c r="C7559" s="37">
        <v>260.52</v>
      </c>
      <c r="D7559" s="38">
        <v>0.20399999999999999</v>
      </c>
      <c r="E7559" s="39">
        <v>43416</v>
      </c>
      <c r="F7559">
        <f t="shared" si="118"/>
        <v>2018</v>
      </c>
    </row>
    <row r="7560" spans="1:6" x14ac:dyDescent="0.25">
      <c r="A7560" t="s">
        <v>3153</v>
      </c>
      <c r="B7560" t="s">
        <v>5050</v>
      </c>
      <c r="C7560" s="37">
        <v>61.32</v>
      </c>
      <c r="D7560" s="38">
        <v>4.8000000000000001E-2</v>
      </c>
      <c r="E7560" s="39">
        <v>43416</v>
      </c>
      <c r="F7560">
        <f t="shared" si="118"/>
        <v>2018</v>
      </c>
    </row>
    <row r="7561" spans="1:6" x14ac:dyDescent="0.25">
      <c r="A7561" t="s">
        <v>3153</v>
      </c>
      <c r="B7561" t="s">
        <v>5050</v>
      </c>
      <c r="C7561" s="37">
        <v>21.7</v>
      </c>
      <c r="D7561" s="38">
        <v>1.7000000000000001E-2</v>
      </c>
      <c r="E7561" s="39">
        <v>43416</v>
      </c>
      <c r="F7561">
        <f t="shared" si="118"/>
        <v>2018</v>
      </c>
    </row>
    <row r="7562" spans="1:6" x14ac:dyDescent="0.25">
      <c r="A7562" t="s">
        <v>3153</v>
      </c>
      <c r="B7562" t="s">
        <v>5050</v>
      </c>
      <c r="C7562" s="37">
        <v>455.91</v>
      </c>
      <c r="D7562" s="38">
        <v>0.35699999999999998</v>
      </c>
      <c r="E7562" s="39">
        <v>43416</v>
      </c>
      <c r="F7562">
        <f t="shared" si="118"/>
        <v>2018</v>
      </c>
    </row>
    <row r="7563" spans="1:6" x14ac:dyDescent="0.25">
      <c r="A7563" t="s">
        <v>3153</v>
      </c>
      <c r="B7563" t="s">
        <v>5050</v>
      </c>
      <c r="C7563" s="37">
        <v>10.220000000000001</v>
      </c>
      <c r="D7563" s="38">
        <v>8.0000000000000002E-3</v>
      </c>
      <c r="E7563" s="39">
        <v>43416</v>
      </c>
      <c r="F7563">
        <f t="shared" si="118"/>
        <v>2018</v>
      </c>
    </row>
    <row r="7564" spans="1:6" x14ac:dyDescent="0.25">
      <c r="A7564" t="s">
        <v>3153</v>
      </c>
      <c r="B7564" t="s">
        <v>5050</v>
      </c>
      <c r="C7564" s="37">
        <v>156.24</v>
      </c>
      <c r="D7564" s="38">
        <v>0.1288</v>
      </c>
      <c r="E7564" s="39">
        <v>43416</v>
      </c>
      <c r="F7564">
        <f t="shared" si="118"/>
        <v>2018</v>
      </c>
    </row>
    <row r="7565" spans="1:6" x14ac:dyDescent="0.25">
      <c r="A7565" t="s">
        <v>3153</v>
      </c>
      <c r="B7565" t="s">
        <v>5050</v>
      </c>
      <c r="C7565" s="37">
        <v>521.04</v>
      </c>
      <c r="D7565" s="38">
        <v>0.40799999999999997</v>
      </c>
      <c r="E7565" s="39">
        <v>43416</v>
      </c>
      <c r="F7565">
        <f t="shared" si="118"/>
        <v>2018</v>
      </c>
    </row>
    <row r="7566" spans="1:6" x14ac:dyDescent="0.25">
      <c r="A7566" t="s">
        <v>3153</v>
      </c>
      <c r="B7566" t="s">
        <v>5050</v>
      </c>
      <c r="C7566" s="37">
        <v>66.430000000000007</v>
      </c>
      <c r="D7566" s="38">
        <v>5.1999999999999998E-2</v>
      </c>
      <c r="E7566" s="39">
        <v>43416</v>
      </c>
      <c r="F7566">
        <f t="shared" si="118"/>
        <v>2018</v>
      </c>
    </row>
    <row r="7567" spans="1:6" x14ac:dyDescent="0.25">
      <c r="A7567" t="s">
        <v>3153</v>
      </c>
      <c r="B7567" t="s">
        <v>5050</v>
      </c>
      <c r="C7567" s="37">
        <v>61.2</v>
      </c>
      <c r="D7567" s="38">
        <v>8.3370000000000007E-3</v>
      </c>
      <c r="E7567" s="39">
        <v>43416</v>
      </c>
      <c r="F7567">
        <f t="shared" si="118"/>
        <v>2018</v>
      </c>
    </row>
    <row r="7568" spans="1:6" x14ac:dyDescent="0.25">
      <c r="A7568" t="s">
        <v>3153</v>
      </c>
      <c r="B7568" t="s">
        <v>5050</v>
      </c>
      <c r="C7568" s="37">
        <v>30.66</v>
      </c>
      <c r="D7568" s="38">
        <v>2.4E-2</v>
      </c>
      <c r="E7568" s="39">
        <v>43416</v>
      </c>
      <c r="F7568">
        <f t="shared" si="118"/>
        <v>2018</v>
      </c>
    </row>
    <row r="7569" spans="1:6" x14ac:dyDescent="0.25">
      <c r="A7569" t="s">
        <v>3153</v>
      </c>
      <c r="B7569" t="s">
        <v>5050</v>
      </c>
      <c r="C7569" s="37">
        <v>65.13</v>
      </c>
      <c r="D7569" s="38">
        <v>5.0999999999999997E-2</v>
      </c>
      <c r="E7569" s="39">
        <v>43416</v>
      </c>
      <c r="F7569">
        <f t="shared" si="118"/>
        <v>2018</v>
      </c>
    </row>
    <row r="7570" spans="1:6" x14ac:dyDescent="0.25">
      <c r="A7570" t="s">
        <v>3153</v>
      </c>
      <c r="B7570" t="s">
        <v>5050</v>
      </c>
      <c r="C7570" s="37">
        <v>21.7</v>
      </c>
      <c r="D7570" s="38">
        <v>1.7000000000000001E-2</v>
      </c>
      <c r="E7570" s="39">
        <v>43416</v>
      </c>
      <c r="F7570">
        <f t="shared" si="118"/>
        <v>2018</v>
      </c>
    </row>
    <row r="7571" spans="1:6" x14ac:dyDescent="0.25">
      <c r="A7571" t="s">
        <v>3153</v>
      </c>
      <c r="B7571" t="s">
        <v>5050</v>
      </c>
      <c r="C7571" s="37">
        <v>45.99</v>
      </c>
      <c r="D7571" s="38">
        <v>3.5999999999999997E-2</v>
      </c>
      <c r="E7571" s="39">
        <v>43416</v>
      </c>
      <c r="F7571">
        <f t="shared" si="118"/>
        <v>2018</v>
      </c>
    </row>
    <row r="7572" spans="1:6" x14ac:dyDescent="0.25">
      <c r="A7572" t="s">
        <v>3153</v>
      </c>
      <c r="B7572" t="s">
        <v>5050</v>
      </c>
      <c r="C7572" s="37">
        <v>21.7</v>
      </c>
      <c r="D7572" s="38">
        <v>1.7000000000000001E-2</v>
      </c>
      <c r="E7572" s="39">
        <v>43416</v>
      </c>
      <c r="F7572">
        <f t="shared" si="118"/>
        <v>2018</v>
      </c>
    </row>
    <row r="7573" spans="1:6" x14ac:dyDescent="0.25">
      <c r="A7573" t="s">
        <v>3153</v>
      </c>
      <c r="B7573" t="s">
        <v>5050</v>
      </c>
      <c r="C7573" s="37">
        <v>86.87</v>
      </c>
      <c r="D7573" s="38">
        <v>6.8000000000000005E-2</v>
      </c>
      <c r="E7573" s="39">
        <v>43416</v>
      </c>
      <c r="F7573">
        <f t="shared" si="118"/>
        <v>2018</v>
      </c>
    </row>
    <row r="7574" spans="1:6" x14ac:dyDescent="0.25">
      <c r="A7574" t="s">
        <v>3153</v>
      </c>
      <c r="B7574" t="s">
        <v>5050</v>
      </c>
      <c r="C7574" s="37">
        <v>130.26</v>
      </c>
      <c r="D7574" s="38">
        <v>0.10199999999999999</v>
      </c>
      <c r="E7574" s="39">
        <v>43416</v>
      </c>
      <c r="F7574">
        <f t="shared" si="118"/>
        <v>2018</v>
      </c>
    </row>
    <row r="7575" spans="1:6" x14ac:dyDescent="0.25">
      <c r="A7575" t="s">
        <v>3153</v>
      </c>
      <c r="B7575" t="s">
        <v>5050</v>
      </c>
      <c r="C7575" s="37">
        <v>76.650000000000006</v>
      </c>
      <c r="D7575" s="38">
        <v>0.06</v>
      </c>
      <c r="E7575" s="39">
        <v>43416</v>
      </c>
      <c r="F7575">
        <f t="shared" si="118"/>
        <v>2018</v>
      </c>
    </row>
    <row r="7576" spans="1:6" x14ac:dyDescent="0.25">
      <c r="A7576" t="s">
        <v>3153</v>
      </c>
      <c r="B7576" t="s">
        <v>5050</v>
      </c>
      <c r="C7576" s="37">
        <v>61.2</v>
      </c>
      <c r="D7576" s="38">
        <v>8.3370000000000007E-3</v>
      </c>
      <c r="E7576" s="39">
        <v>43416</v>
      </c>
      <c r="F7576">
        <f t="shared" si="118"/>
        <v>2018</v>
      </c>
    </row>
    <row r="7577" spans="1:6" x14ac:dyDescent="0.25">
      <c r="A7577" t="s">
        <v>3153</v>
      </c>
      <c r="B7577" t="s">
        <v>5050</v>
      </c>
      <c r="C7577" s="37">
        <v>781.56</v>
      </c>
      <c r="D7577" s="38">
        <v>0.61199999999999999</v>
      </c>
      <c r="E7577" s="39">
        <v>43416</v>
      </c>
      <c r="F7577">
        <f t="shared" si="118"/>
        <v>2018</v>
      </c>
    </row>
    <row r="7578" spans="1:6" x14ac:dyDescent="0.25">
      <c r="A7578" t="s">
        <v>3153</v>
      </c>
      <c r="B7578" t="s">
        <v>5050</v>
      </c>
      <c r="C7578" s="37">
        <v>35.770000000000003</v>
      </c>
      <c r="D7578" s="38">
        <v>2.8000000000000001E-2</v>
      </c>
      <c r="E7578" s="39">
        <v>43416</v>
      </c>
      <c r="F7578">
        <f t="shared" si="118"/>
        <v>2018</v>
      </c>
    </row>
    <row r="7579" spans="1:6" x14ac:dyDescent="0.25">
      <c r="A7579" t="s">
        <v>3153</v>
      </c>
      <c r="B7579" t="s">
        <v>5050</v>
      </c>
      <c r="C7579" s="37">
        <v>65.13</v>
      </c>
      <c r="D7579" s="38">
        <v>5.0999999999999997E-2</v>
      </c>
      <c r="E7579" s="39">
        <v>43416</v>
      </c>
      <c r="F7579">
        <f t="shared" si="118"/>
        <v>2018</v>
      </c>
    </row>
    <row r="7580" spans="1:6" x14ac:dyDescent="0.25">
      <c r="A7580" t="s">
        <v>3153</v>
      </c>
      <c r="B7580" t="s">
        <v>5050</v>
      </c>
      <c r="C7580" s="37">
        <v>71.540000000000006</v>
      </c>
      <c r="D7580" s="38">
        <v>5.6000000000000001E-2</v>
      </c>
      <c r="E7580" s="39">
        <v>43416</v>
      </c>
      <c r="F7580">
        <f t="shared" si="118"/>
        <v>2018</v>
      </c>
    </row>
    <row r="7581" spans="1:6" x14ac:dyDescent="0.25">
      <c r="A7581" t="s">
        <v>3153</v>
      </c>
      <c r="B7581" t="s">
        <v>5050</v>
      </c>
      <c r="C7581" s="37">
        <v>260.52</v>
      </c>
      <c r="D7581" s="38">
        <v>0.20399999999999999</v>
      </c>
      <c r="E7581" s="39">
        <v>43416</v>
      </c>
      <c r="F7581">
        <f t="shared" si="118"/>
        <v>2018</v>
      </c>
    </row>
    <row r="7582" spans="1:6" x14ac:dyDescent="0.25">
      <c r="A7582" t="s">
        <v>3153</v>
      </c>
      <c r="B7582" t="s">
        <v>5050</v>
      </c>
      <c r="C7582" s="37">
        <v>1042.08</v>
      </c>
      <c r="D7582" s="38">
        <v>0.81599999999999995</v>
      </c>
      <c r="E7582" s="39">
        <v>43416</v>
      </c>
      <c r="F7582">
        <f t="shared" si="118"/>
        <v>2018</v>
      </c>
    </row>
    <row r="7583" spans="1:6" x14ac:dyDescent="0.25">
      <c r="A7583" t="s">
        <v>3153</v>
      </c>
      <c r="B7583" t="s">
        <v>5050</v>
      </c>
      <c r="C7583" s="37">
        <v>10.220000000000001</v>
      </c>
      <c r="D7583" s="38">
        <v>8.0000000000000002E-3</v>
      </c>
      <c r="E7583" s="39">
        <v>43416</v>
      </c>
      <c r="F7583">
        <f t="shared" si="118"/>
        <v>2018</v>
      </c>
    </row>
    <row r="7584" spans="1:6" x14ac:dyDescent="0.25">
      <c r="A7584" t="s">
        <v>3153</v>
      </c>
      <c r="B7584" t="s">
        <v>5050</v>
      </c>
      <c r="C7584" s="37">
        <v>61.2</v>
      </c>
      <c r="D7584" s="38">
        <v>8.3370000000000007E-3</v>
      </c>
      <c r="E7584" s="39">
        <v>43416</v>
      </c>
      <c r="F7584">
        <f t="shared" si="118"/>
        <v>2018</v>
      </c>
    </row>
    <row r="7585" spans="1:6" x14ac:dyDescent="0.25">
      <c r="A7585" t="s">
        <v>3153</v>
      </c>
      <c r="B7585" t="s">
        <v>5050</v>
      </c>
      <c r="C7585" s="37">
        <v>15.33</v>
      </c>
      <c r="D7585" s="38">
        <v>1.2E-2</v>
      </c>
      <c r="E7585" s="39">
        <v>43416</v>
      </c>
      <c r="F7585">
        <f t="shared" si="118"/>
        <v>2018</v>
      </c>
    </row>
    <row r="7586" spans="1:6" x14ac:dyDescent="0.25">
      <c r="A7586" t="s">
        <v>3153</v>
      </c>
      <c r="B7586" t="s">
        <v>5050</v>
      </c>
      <c r="C7586" s="37">
        <v>65.13</v>
      </c>
      <c r="D7586" s="38">
        <v>5.0999999999999997E-2</v>
      </c>
      <c r="E7586" s="39">
        <v>43416</v>
      </c>
      <c r="F7586">
        <f t="shared" si="118"/>
        <v>2018</v>
      </c>
    </row>
    <row r="7587" spans="1:6" x14ac:dyDescent="0.25">
      <c r="A7587" t="s">
        <v>3153</v>
      </c>
      <c r="B7587" t="s">
        <v>5050</v>
      </c>
      <c r="C7587" s="37">
        <v>35.770000000000003</v>
      </c>
      <c r="D7587" s="38">
        <v>2.8000000000000001E-2</v>
      </c>
      <c r="E7587" s="39">
        <v>43416</v>
      </c>
      <c r="F7587">
        <f t="shared" si="118"/>
        <v>2018</v>
      </c>
    </row>
    <row r="7588" spans="1:6" x14ac:dyDescent="0.25">
      <c r="A7588" t="s">
        <v>3153</v>
      </c>
      <c r="B7588" t="s">
        <v>5050</v>
      </c>
      <c r="C7588" s="37">
        <v>66.430000000000007</v>
      </c>
      <c r="D7588" s="38">
        <v>5.1999999999999998E-2</v>
      </c>
      <c r="E7588" s="39">
        <v>43416</v>
      </c>
      <c r="F7588">
        <f t="shared" si="118"/>
        <v>2018</v>
      </c>
    </row>
    <row r="7589" spans="1:6" x14ac:dyDescent="0.25">
      <c r="A7589" t="s">
        <v>3153</v>
      </c>
      <c r="B7589" t="s">
        <v>5050</v>
      </c>
      <c r="C7589" s="37">
        <v>21.7</v>
      </c>
      <c r="D7589" s="38">
        <v>1.7000000000000001E-2</v>
      </c>
      <c r="E7589" s="39">
        <v>43416</v>
      </c>
      <c r="F7589">
        <f t="shared" si="118"/>
        <v>2018</v>
      </c>
    </row>
    <row r="7590" spans="1:6" x14ac:dyDescent="0.25">
      <c r="A7590" t="s">
        <v>3153</v>
      </c>
      <c r="B7590" t="s">
        <v>5051</v>
      </c>
      <c r="C7590" s="37">
        <v>91.98</v>
      </c>
      <c r="D7590" s="38">
        <v>7.1999999999999995E-2</v>
      </c>
      <c r="E7590" s="39">
        <v>43417</v>
      </c>
      <c r="F7590">
        <f t="shared" si="118"/>
        <v>2018</v>
      </c>
    </row>
    <row r="7591" spans="1:6" x14ac:dyDescent="0.25">
      <c r="A7591" t="s">
        <v>3153</v>
      </c>
      <c r="B7591" t="s">
        <v>5051</v>
      </c>
      <c r="C7591" s="37">
        <v>65.13</v>
      </c>
      <c r="D7591" s="38">
        <v>5.0999999999999997E-2</v>
      </c>
      <c r="E7591" s="39">
        <v>43417</v>
      </c>
      <c r="F7591">
        <f t="shared" si="118"/>
        <v>2018</v>
      </c>
    </row>
    <row r="7592" spans="1:6" x14ac:dyDescent="0.25">
      <c r="A7592" t="s">
        <v>3153</v>
      </c>
      <c r="B7592" t="s">
        <v>5051</v>
      </c>
      <c r="C7592" s="37">
        <v>61.2</v>
      </c>
      <c r="D7592" s="38">
        <v>8.3370000000000007E-3</v>
      </c>
      <c r="E7592" s="39">
        <v>43417</v>
      </c>
      <c r="F7592">
        <f t="shared" si="118"/>
        <v>2018</v>
      </c>
    </row>
    <row r="7593" spans="1:6" x14ac:dyDescent="0.25">
      <c r="A7593" t="s">
        <v>3153</v>
      </c>
      <c r="B7593" t="s">
        <v>5051</v>
      </c>
      <c r="C7593" s="37">
        <v>260.52</v>
      </c>
      <c r="D7593" s="38">
        <v>0.20399999999999999</v>
      </c>
      <c r="E7593" s="39">
        <v>43417</v>
      </c>
      <c r="F7593">
        <f t="shared" si="118"/>
        <v>2018</v>
      </c>
    </row>
    <row r="7594" spans="1:6" x14ac:dyDescent="0.25">
      <c r="A7594" t="s">
        <v>3153</v>
      </c>
      <c r="B7594" t="s">
        <v>5051</v>
      </c>
      <c r="C7594" s="37">
        <v>61.32</v>
      </c>
      <c r="D7594" s="38">
        <v>4.8000000000000001E-2</v>
      </c>
      <c r="E7594" s="39">
        <v>43417</v>
      </c>
      <c r="F7594">
        <f t="shared" si="118"/>
        <v>2018</v>
      </c>
    </row>
    <row r="7595" spans="1:6" x14ac:dyDescent="0.25">
      <c r="A7595" t="s">
        <v>3153</v>
      </c>
      <c r="B7595" t="s">
        <v>5051</v>
      </c>
      <c r="C7595" s="37">
        <v>65.13</v>
      </c>
      <c r="D7595" s="38">
        <v>5.0999999999999997E-2</v>
      </c>
      <c r="E7595" s="39">
        <v>43417</v>
      </c>
      <c r="F7595">
        <f t="shared" si="118"/>
        <v>2018</v>
      </c>
    </row>
    <row r="7596" spans="1:6" x14ac:dyDescent="0.25">
      <c r="A7596" t="s">
        <v>3153</v>
      </c>
      <c r="B7596" t="s">
        <v>5051</v>
      </c>
      <c r="C7596" s="37">
        <v>76.650000000000006</v>
      </c>
      <c r="D7596" s="38">
        <v>0.06</v>
      </c>
      <c r="E7596" s="39">
        <v>43417</v>
      </c>
      <c r="F7596">
        <f t="shared" si="118"/>
        <v>2018</v>
      </c>
    </row>
    <row r="7597" spans="1:6" x14ac:dyDescent="0.25">
      <c r="A7597" t="s">
        <v>3153</v>
      </c>
      <c r="B7597" t="s">
        <v>5051</v>
      </c>
      <c r="C7597" s="37">
        <v>1107.21</v>
      </c>
      <c r="D7597" s="38">
        <v>0.86699999999999999</v>
      </c>
      <c r="E7597" s="39">
        <v>43417</v>
      </c>
      <c r="F7597">
        <f t="shared" si="118"/>
        <v>2018</v>
      </c>
    </row>
    <row r="7598" spans="1:6" x14ac:dyDescent="0.25">
      <c r="A7598" t="s">
        <v>3153</v>
      </c>
      <c r="B7598" t="s">
        <v>5051</v>
      </c>
      <c r="C7598" s="37">
        <v>390.78</v>
      </c>
      <c r="D7598" s="38">
        <v>0.30599999999999999</v>
      </c>
      <c r="E7598" s="39">
        <v>43417</v>
      </c>
      <c r="F7598">
        <f t="shared" si="118"/>
        <v>2018</v>
      </c>
    </row>
    <row r="7599" spans="1:6" x14ac:dyDescent="0.25">
      <c r="A7599" t="s">
        <v>3153</v>
      </c>
      <c r="B7599" t="s">
        <v>5051</v>
      </c>
      <c r="C7599" s="37">
        <v>25.55</v>
      </c>
      <c r="D7599" s="38">
        <v>0.02</v>
      </c>
      <c r="E7599" s="39">
        <v>43417</v>
      </c>
      <c r="F7599">
        <f t="shared" si="118"/>
        <v>2018</v>
      </c>
    </row>
    <row r="7600" spans="1:6" x14ac:dyDescent="0.25">
      <c r="A7600" t="s">
        <v>3153</v>
      </c>
      <c r="B7600" t="s">
        <v>5051</v>
      </c>
      <c r="C7600" s="37">
        <v>61.2</v>
      </c>
      <c r="D7600" s="38">
        <v>8.3370000000000007E-3</v>
      </c>
      <c r="E7600" s="39">
        <v>43417</v>
      </c>
      <c r="F7600">
        <f t="shared" si="118"/>
        <v>2018</v>
      </c>
    </row>
    <row r="7601" spans="1:6" x14ac:dyDescent="0.25">
      <c r="A7601" t="s">
        <v>3153</v>
      </c>
      <c r="B7601" t="s">
        <v>5051</v>
      </c>
      <c r="C7601" s="37">
        <v>51.1</v>
      </c>
      <c r="D7601" s="38">
        <v>0.04</v>
      </c>
      <c r="E7601" s="39">
        <v>43417</v>
      </c>
      <c r="F7601">
        <f t="shared" si="118"/>
        <v>2018</v>
      </c>
    </row>
    <row r="7602" spans="1:6" x14ac:dyDescent="0.25">
      <c r="A7602" t="s">
        <v>3153</v>
      </c>
      <c r="B7602" t="s">
        <v>5051</v>
      </c>
      <c r="C7602" s="37">
        <v>390.78</v>
      </c>
      <c r="D7602" s="38">
        <v>0.30599999999999999</v>
      </c>
      <c r="E7602" s="39">
        <v>43417</v>
      </c>
      <c r="F7602">
        <f t="shared" si="118"/>
        <v>2018</v>
      </c>
    </row>
    <row r="7603" spans="1:6" x14ac:dyDescent="0.25">
      <c r="A7603" t="s">
        <v>3153</v>
      </c>
      <c r="B7603" t="s">
        <v>5051</v>
      </c>
      <c r="C7603" s="37">
        <v>781.56</v>
      </c>
      <c r="D7603" s="38">
        <v>0.61199999999999999</v>
      </c>
      <c r="E7603" s="39">
        <v>43417</v>
      </c>
      <c r="F7603">
        <f t="shared" si="118"/>
        <v>2018</v>
      </c>
    </row>
    <row r="7604" spans="1:6" x14ac:dyDescent="0.25">
      <c r="A7604" t="s">
        <v>3153</v>
      </c>
      <c r="B7604" t="s">
        <v>5051</v>
      </c>
      <c r="C7604" s="37">
        <v>5.1100000000000003</v>
      </c>
      <c r="D7604" s="38">
        <v>4.0000000000000001E-3</v>
      </c>
      <c r="E7604" s="39">
        <v>43417</v>
      </c>
      <c r="F7604">
        <f t="shared" si="118"/>
        <v>2018</v>
      </c>
    </row>
    <row r="7605" spans="1:6" x14ac:dyDescent="0.25">
      <c r="A7605" t="s">
        <v>3153</v>
      </c>
      <c r="B7605" t="s">
        <v>5051</v>
      </c>
      <c r="C7605" s="37">
        <v>25.55</v>
      </c>
      <c r="D7605" s="38">
        <v>0.02</v>
      </c>
      <c r="E7605" s="39">
        <v>43417</v>
      </c>
      <c r="F7605">
        <f t="shared" si="118"/>
        <v>2018</v>
      </c>
    </row>
    <row r="7606" spans="1:6" x14ac:dyDescent="0.25">
      <c r="A7606" t="s">
        <v>3153</v>
      </c>
      <c r="B7606" t="s">
        <v>5051</v>
      </c>
      <c r="C7606" s="37">
        <v>325.64999999999998</v>
      </c>
      <c r="D7606" s="38">
        <v>0.255</v>
      </c>
      <c r="E7606" s="39">
        <v>43417</v>
      </c>
      <c r="F7606">
        <f t="shared" si="118"/>
        <v>2018</v>
      </c>
    </row>
    <row r="7607" spans="1:6" x14ac:dyDescent="0.25">
      <c r="A7607" t="s">
        <v>3153</v>
      </c>
      <c r="B7607" t="s">
        <v>5051</v>
      </c>
      <c r="C7607" s="37">
        <v>10.220000000000001</v>
      </c>
      <c r="D7607" s="38">
        <v>8.0000000000000002E-3</v>
      </c>
      <c r="E7607" s="39">
        <v>43417</v>
      </c>
      <c r="F7607">
        <f t="shared" si="118"/>
        <v>2018</v>
      </c>
    </row>
    <row r="7608" spans="1:6" x14ac:dyDescent="0.25">
      <c r="A7608" t="s">
        <v>3153</v>
      </c>
      <c r="B7608" t="s">
        <v>5051</v>
      </c>
      <c r="C7608" s="37">
        <v>586.16999999999996</v>
      </c>
      <c r="D7608" s="38">
        <v>0.45900000000000002</v>
      </c>
      <c r="E7608" s="39">
        <v>43417</v>
      </c>
      <c r="F7608">
        <f t="shared" si="118"/>
        <v>2018</v>
      </c>
    </row>
    <row r="7609" spans="1:6" x14ac:dyDescent="0.25">
      <c r="A7609" t="s">
        <v>3153</v>
      </c>
      <c r="B7609" t="s">
        <v>5051</v>
      </c>
      <c r="C7609" s="37">
        <v>61.2</v>
      </c>
      <c r="D7609" s="38">
        <v>8.3370000000000007E-3</v>
      </c>
      <c r="E7609" s="39">
        <v>43417</v>
      </c>
      <c r="F7609">
        <f t="shared" si="118"/>
        <v>2018</v>
      </c>
    </row>
    <row r="7610" spans="1:6" x14ac:dyDescent="0.25">
      <c r="A7610" t="s">
        <v>3153</v>
      </c>
      <c r="B7610" t="s">
        <v>5051</v>
      </c>
      <c r="C7610" s="37">
        <v>25.55</v>
      </c>
      <c r="D7610" s="38">
        <v>0.02</v>
      </c>
      <c r="E7610" s="39">
        <v>43417</v>
      </c>
      <c r="F7610">
        <f t="shared" si="118"/>
        <v>2018</v>
      </c>
    </row>
    <row r="7611" spans="1:6" x14ac:dyDescent="0.25">
      <c r="A7611" t="s">
        <v>3153</v>
      </c>
      <c r="B7611" t="s">
        <v>5051</v>
      </c>
      <c r="C7611" s="37">
        <v>20.440000000000001</v>
      </c>
      <c r="D7611" s="38">
        <v>1.6E-2</v>
      </c>
      <c r="E7611" s="39">
        <v>43417</v>
      </c>
      <c r="F7611">
        <f t="shared" si="118"/>
        <v>2018</v>
      </c>
    </row>
    <row r="7612" spans="1:6" x14ac:dyDescent="0.25">
      <c r="A7612" t="s">
        <v>3153</v>
      </c>
      <c r="B7612" t="s">
        <v>5051</v>
      </c>
      <c r="C7612" s="37">
        <v>30.66</v>
      </c>
      <c r="D7612" s="38">
        <v>2.4E-2</v>
      </c>
      <c r="E7612" s="39">
        <v>43417</v>
      </c>
      <c r="F7612">
        <f t="shared" si="118"/>
        <v>2018</v>
      </c>
    </row>
    <row r="7613" spans="1:6" x14ac:dyDescent="0.25">
      <c r="A7613" t="s">
        <v>3153</v>
      </c>
      <c r="B7613" t="s">
        <v>5051</v>
      </c>
      <c r="C7613" s="37">
        <v>716.43</v>
      </c>
      <c r="D7613" s="38">
        <v>0.56100000000000005</v>
      </c>
      <c r="E7613" s="39">
        <v>43417</v>
      </c>
      <c r="F7613">
        <f t="shared" si="118"/>
        <v>2018</v>
      </c>
    </row>
    <row r="7614" spans="1:6" x14ac:dyDescent="0.25">
      <c r="A7614" t="s">
        <v>3153</v>
      </c>
      <c r="B7614" t="s">
        <v>5051</v>
      </c>
      <c r="C7614" s="37">
        <v>195.39</v>
      </c>
      <c r="D7614" s="38">
        <v>0.153</v>
      </c>
      <c r="E7614" s="39">
        <v>43417</v>
      </c>
      <c r="F7614">
        <f t="shared" si="118"/>
        <v>2018</v>
      </c>
    </row>
    <row r="7615" spans="1:6" x14ac:dyDescent="0.25">
      <c r="A7615" t="s">
        <v>3153</v>
      </c>
      <c r="B7615" t="s">
        <v>5051</v>
      </c>
      <c r="C7615" s="37">
        <v>61.32</v>
      </c>
      <c r="D7615" s="38">
        <v>4.8000000000000001E-2</v>
      </c>
      <c r="E7615" s="39">
        <v>43417</v>
      </c>
      <c r="F7615">
        <f t="shared" si="118"/>
        <v>2018</v>
      </c>
    </row>
    <row r="7616" spans="1:6" x14ac:dyDescent="0.25">
      <c r="A7616" t="s">
        <v>3153</v>
      </c>
      <c r="B7616" t="s">
        <v>5051</v>
      </c>
      <c r="C7616" s="37">
        <v>61.2</v>
      </c>
      <c r="D7616" s="38">
        <v>8.3370000000000007E-3</v>
      </c>
      <c r="E7616" s="39">
        <v>43417</v>
      </c>
      <c r="F7616">
        <f t="shared" si="118"/>
        <v>2018</v>
      </c>
    </row>
    <row r="7617" spans="1:6" x14ac:dyDescent="0.25">
      <c r="A7617" t="s">
        <v>3153</v>
      </c>
      <c r="B7617" t="s">
        <v>5051</v>
      </c>
      <c r="C7617" s="37">
        <v>86.87</v>
      </c>
      <c r="D7617" s="38">
        <v>6.8000000000000005E-2</v>
      </c>
      <c r="E7617" s="39">
        <v>43417</v>
      </c>
      <c r="F7617">
        <f t="shared" si="118"/>
        <v>2018</v>
      </c>
    </row>
    <row r="7618" spans="1:6" x14ac:dyDescent="0.25">
      <c r="A7618" t="s">
        <v>3153</v>
      </c>
      <c r="B7618" t="s">
        <v>5051</v>
      </c>
      <c r="C7618" s="37">
        <v>56.21</v>
      </c>
      <c r="D7618" s="38">
        <v>4.3999999999999997E-2</v>
      </c>
      <c r="E7618" s="39">
        <v>43417</v>
      </c>
      <c r="F7618">
        <f t="shared" si="118"/>
        <v>2018</v>
      </c>
    </row>
    <row r="7619" spans="1:6" x14ac:dyDescent="0.25">
      <c r="A7619" t="s">
        <v>3153</v>
      </c>
      <c r="B7619" t="s">
        <v>5051</v>
      </c>
      <c r="C7619" s="37">
        <v>521.04</v>
      </c>
      <c r="D7619" s="38">
        <v>0.40799999999999997</v>
      </c>
      <c r="E7619" s="39">
        <v>43417</v>
      </c>
      <c r="F7619">
        <f t="shared" ref="F7619:F7682" si="119">YEAR(E7619)</f>
        <v>2018</v>
      </c>
    </row>
    <row r="7620" spans="1:6" x14ac:dyDescent="0.25">
      <c r="A7620" t="s">
        <v>3153</v>
      </c>
      <c r="B7620" t="s">
        <v>5051</v>
      </c>
      <c r="C7620" s="37">
        <v>109.18</v>
      </c>
      <c r="D7620" s="38">
        <v>8.5500000000000007E-2</v>
      </c>
      <c r="E7620" s="39">
        <v>43417</v>
      </c>
      <c r="F7620">
        <f t="shared" si="119"/>
        <v>2018</v>
      </c>
    </row>
    <row r="7621" spans="1:6" x14ac:dyDescent="0.25">
      <c r="A7621" t="s">
        <v>3153</v>
      </c>
      <c r="B7621" t="s">
        <v>5051</v>
      </c>
      <c r="C7621" s="37">
        <v>10.85</v>
      </c>
      <c r="D7621" s="38">
        <v>8.5000000000000006E-3</v>
      </c>
      <c r="E7621" s="39">
        <v>43417</v>
      </c>
      <c r="F7621">
        <f t="shared" si="119"/>
        <v>2018</v>
      </c>
    </row>
    <row r="7622" spans="1:6" x14ac:dyDescent="0.25">
      <c r="A7622" t="s">
        <v>3153</v>
      </c>
      <c r="B7622" t="s">
        <v>5051</v>
      </c>
      <c r="C7622" s="37">
        <v>109.18</v>
      </c>
      <c r="D7622" s="38">
        <v>8.5500000000000007E-2</v>
      </c>
      <c r="E7622" s="39">
        <v>43417</v>
      </c>
      <c r="F7622">
        <f t="shared" si="119"/>
        <v>2018</v>
      </c>
    </row>
    <row r="7623" spans="1:6" x14ac:dyDescent="0.25">
      <c r="A7623" t="s">
        <v>3153</v>
      </c>
      <c r="B7623" t="s">
        <v>5051</v>
      </c>
      <c r="C7623" s="37">
        <v>521.04</v>
      </c>
      <c r="D7623" s="38">
        <v>0.40799999999999997</v>
      </c>
      <c r="E7623" s="39">
        <v>43417</v>
      </c>
      <c r="F7623">
        <f t="shared" si="119"/>
        <v>2018</v>
      </c>
    </row>
    <row r="7624" spans="1:6" x14ac:dyDescent="0.25">
      <c r="A7624" t="s">
        <v>3153</v>
      </c>
      <c r="B7624" t="s">
        <v>5051</v>
      </c>
      <c r="C7624" s="37">
        <v>10.220000000000001</v>
      </c>
      <c r="D7624" s="38">
        <v>8.0000000000000002E-3</v>
      </c>
      <c r="E7624" s="39">
        <v>43417</v>
      </c>
      <c r="F7624">
        <f t="shared" si="119"/>
        <v>2018</v>
      </c>
    </row>
    <row r="7625" spans="1:6" x14ac:dyDescent="0.25">
      <c r="A7625" t="s">
        <v>3153</v>
      </c>
      <c r="B7625" t="s">
        <v>5051</v>
      </c>
      <c r="C7625" s="37">
        <v>275.3</v>
      </c>
      <c r="D7625" s="38">
        <v>0.161</v>
      </c>
      <c r="E7625" s="39">
        <v>43417</v>
      </c>
      <c r="F7625">
        <f t="shared" si="119"/>
        <v>2018</v>
      </c>
    </row>
    <row r="7626" spans="1:6" x14ac:dyDescent="0.25">
      <c r="A7626" t="s">
        <v>3153</v>
      </c>
      <c r="B7626" t="s">
        <v>5051</v>
      </c>
      <c r="C7626" s="37">
        <v>40.880000000000003</v>
      </c>
      <c r="D7626" s="38">
        <v>3.2000000000000001E-2</v>
      </c>
      <c r="E7626" s="39">
        <v>43417</v>
      </c>
      <c r="F7626">
        <f t="shared" si="119"/>
        <v>2018</v>
      </c>
    </row>
    <row r="7627" spans="1:6" x14ac:dyDescent="0.25">
      <c r="A7627" t="s">
        <v>3153</v>
      </c>
      <c r="B7627" t="s">
        <v>5051</v>
      </c>
      <c r="C7627" s="37">
        <v>260.52</v>
      </c>
      <c r="D7627" s="38">
        <v>0.20399999999999999</v>
      </c>
      <c r="E7627" s="39">
        <v>43417</v>
      </c>
      <c r="F7627">
        <f t="shared" si="119"/>
        <v>2018</v>
      </c>
    </row>
    <row r="7628" spans="1:6" x14ac:dyDescent="0.25">
      <c r="A7628" t="s">
        <v>3153</v>
      </c>
      <c r="B7628" t="s">
        <v>5051</v>
      </c>
      <c r="C7628" s="37">
        <v>40.880000000000003</v>
      </c>
      <c r="D7628" s="38">
        <v>3.2000000000000001E-2</v>
      </c>
      <c r="E7628" s="39">
        <v>43417</v>
      </c>
      <c r="F7628">
        <f t="shared" si="119"/>
        <v>2018</v>
      </c>
    </row>
    <row r="7629" spans="1:6" x14ac:dyDescent="0.25">
      <c r="A7629" t="s">
        <v>3153</v>
      </c>
      <c r="B7629" t="s">
        <v>5051</v>
      </c>
      <c r="C7629" s="37">
        <v>390.78</v>
      </c>
      <c r="D7629" s="38">
        <v>0.30599999999999999</v>
      </c>
      <c r="E7629" s="39">
        <v>43417</v>
      </c>
      <c r="F7629">
        <f t="shared" si="119"/>
        <v>2018</v>
      </c>
    </row>
    <row r="7630" spans="1:6" x14ac:dyDescent="0.25">
      <c r="A7630" t="s">
        <v>3153</v>
      </c>
      <c r="B7630" t="s">
        <v>5051</v>
      </c>
      <c r="C7630" s="37">
        <v>390.78</v>
      </c>
      <c r="D7630" s="38">
        <v>0.30599999999999999</v>
      </c>
      <c r="E7630" s="39">
        <v>43417</v>
      </c>
      <c r="F7630">
        <f t="shared" si="119"/>
        <v>2018</v>
      </c>
    </row>
    <row r="7631" spans="1:6" x14ac:dyDescent="0.25">
      <c r="A7631" t="s">
        <v>3153</v>
      </c>
      <c r="B7631" t="s">
        <v>5051</v>
      </c>
      <c r="C7631" s="37">
        <v>61.2</v>
      </c>
      <c r="D7631" s="38">
        <v>8.3370000000000007E-3</v>
      </c>
      <c r="E7631" s="39">
        <v>43417</v>
      </c>
      <c r="F7631">
        <f t="shared" si="119"/>
        <v>2018</v>
      </c>
    </row>
    <row r="7632" spans="1:6" x14ac:dyDescent="0.25">
      <c r="A7632" t="s">
        <v>3153</v>
      </c>
      <c r="B7632" t="s">
        <v>5051</v>
      </c>
      <c r="C7632" s="37">
        <v>25.55</v>
      </c>
      <c r="D7632" s="38">
        <v>0.02</v>
      </c>
      <c r="E7632" s="39">
        <v>43417</v>
      </c>
      <c r="F7632">
        <f t="shared" si="119"/>
        <v>2018</v>
      </c>
    </row>
    <row r="7633" spans="1:6" x14ac:dyDescent="0.25">
      <c r="A7633" t="s">
        <v>3153</v>
      </c>
      <c r="B7633" t="s">
        <v>5051</v>
      </c>
      <c r="C7633" s="37">
        <v>65.13</v>
      </c>
      <c r="D7633" s="38">
        <v>5.0999999999999997E-2</v>
      </c>
      <c r="E7633" s="39">
        <v>43417</v>
      </c>
      <c r="F7633">
        <f t="shared" si="119"/>
        <v>2018</v>
      </c>
    </row>
    <row r="7634" spans="1:6" x14ac:dyDescent="0.25">
      <c r="A7634" t="s">
        <v>3153</v>
      </c>
      <c r="B7634" t="s">
        <v>5051</v>
      </c>
      <c r="C7634" s="37">
        <v>40.880000000000003</v>
      </c>
      <c r="D7634" s="38">
        <v>3.2000000000000001E-2</v>
      </c>
      <c r="E7634" s="39">
        <v>43417</v>
      </c>
      <c r="F7634">
        <f t="shared" si="119"/>
        <v>2018</v>
      </c>
    </row>
    <row r="7635" spans="1:6" x14ac:dyDescent="0.25">
      <c r="A7635" t="s">
        <v>3153</v>
      </c>
      <c r="B7635" t="s">
        <v>5051</v>
      </c>
      <c r="C7635" s="37">
        <v>455.91</v>
      </c>
      <c r="D7635" s="38">
        <v>0.35699999999999998</v>
      </c>
      <c r="E7635" s="39">
        <v>43417</v>
      </c>
      <c r="F7635">
        <f t="shared" si="119"/>
        <v>2018</v>
      </c>
    </row>
    <row r="7636" spans="1:6" x14ac:dyDescent="0.25">
      <c r="A7636" t="s">
        <v>3153</v>
      </c>
      <c r="B7636" t="s">
        <v>5051</v>
      </c>
      <c r="C7636" s="37">
        <v>86.87</v>
      </c>
      <c r="D7636" s="38">
        <v>6.8000000000000005E-2</v>
      </c>
      <c r="E7636" s="39">
        <v>43417</v>
      </c>
      <c r="F7636">
        <f t="shared" si="119"/>
        <v>2018</v>
      </c>
    </row>
    <row r="7637" spans="1:6" x14ac:dyDescent="0.25">
      <c r="A7637" t="s">
        <v>3153</v>
      </c>
      <c r="B7637" t="s">
        <v>5051</v>
      </c>
      <c r="C7637" s="37">
        <v>40.880000000000003</v>
      </c>
      <c r="D7637" s="38">
        <v>3.2000000000000001E-2</v>
      </c>
      <c r="E7637" s="39">
        <v>43417</v>
      </c>
      <c r="F7637">
        <f t="shared" si="119"/>
        <v>2018</v>
      </c>
    </row>
    <row r="7638" spans="1:6" x14ac:dyDescent="0.25">
      <c r="A7638" t="s">
        <v>3153</v>
      </c>
      <c r="B7638" t="s">
        <v>5051</v>
      </c>
      <c r="C7638" s="37">
        <v>195.39</v>
      </c>
      <c r="D7638" s="38">
        <v>0.153</v>
      </c>
      <c r="E7638" s="39">
        <v>43417</v>
      </c>
      <c r="F7638">
        <f t="shared" si="119"/>
        <v>2018</v>
      </c>
    </row>
    <row r="7639" spans="1:6" x14ac:dyDescent="0.25">
      <c r="A7639" t="s">
        <v>3153</v>
      </c>
      <c r="B7639" t="s">
        <v>5051</v>
      </c>
      <c r="C7639" s="37">
        <v>86.87</v>
      </c>
      <c r="D7639" s="38">
        <v>6.8000000000000005E-2</v>
      </c>
      <c r="E7639" s="39">
        <v>43417</v>
      </c>
      <c r="F7639">
        <f t="shared" si="119"/>
        <v>2018</v>
      </c>
    </row>
    <row r="7640" spans="1:6" x14ac:dyDescent="0.25">
      <c r="A7640" t="s">
        <v>3153</v>
      </c>
      <c r="B7640" t="s">
        <v>5051</v>
      </c>
      <c r="C7640" s="37">
        <v>1302.5999999999999</v>
      </c>
      <c r="D7640" s="38">
        <v>1.02</v>
      </c>
      <c r="E7640" s="39">
        <v>43417</v>
      </c>
      <c r="F7640">
        <f t="shared" si="119"/>
        <v>2018</v>
      </c>
    </row>
    <row r="7641" spans="1:6" x14ac:dyDescent="0.25">
      <c r="A7641" t="s">
        <v>3153</v>
      </c>
      <c r="B7641" t="s">
        <v>5051</v>
      </c>
      <c r="C7641" s="37">
        <v>5.1100000000000003</v>
      </c>
      <c r="D7641" s="38">
        <v>4.0000000000000001E-3</v>
      </c>
      <c r="E7641" s="39">
        <v>43417</v>
      </c>
      <c r="F7641">
        <f t="shared" si="119"/>
        <v>2018</v>
      </c>
    </row>
    <row r="7642" spans="1:6" x14ac:dyDescent="0.25">
      <c r="A7642" t="s">
        <v>3153</v>
      </c>
      <c r="B7642" t="s">
        <v>5051</v>
      </c>
      <c r="C7642" s="37">
        <v>10.85</v>
      </c>
      <c r="D7642" s="38">
        <v>8.5000000000000006E-3</v>
      </c>
      <c r="E7642" s="39">
        <v>43417</v>
      </c>
      <c r="F7642">
        <f t="shared" si="119"/>
        <v>2018</v>
      </c>
    </row>
    <row r="7643" spans="1:6" x14ac:dyDescent="0.25">
      <c r="A7643" t="s">
        <v>3153</v>
      </c>
      <c r="B7643" t="s">
        <v>5051</v>
      </c>
      <c r="C7643" s="37">
        <v>51.1</v>
      </c>
      <c r="D7643" s="38">
        <v>0.04</v>
      </c>
      <c r="E7643" s="39">
        <v>43417</v>
      </c>
      <c r="F7643">
        <f t="shared" si="119"/>
        <v>2018</v>
      </c>
    </row>
    <row r="7644" spans="1:6" x14ac:dyDescent="0.25">
      <c r="A7644" t="s">
        <v>3153</v>
      </c>
      <c r="B7644" t="s">
        <v>5051</v>
      </c>
      <c r="C7644" s="37">
        <v>260.52</v>
      </c>
      <c r="D7644" s="38">
        <v>0.20399999999999999</v>
      </c>
      <c r="E7644" s="39">
        <v>43417</v>
      </c>
      <c r="F7644">
        <f t="shared" si="119"/>
        <v>2018</v>
      </c>
    </row>
    <row r="7645" spans="1:6" x14ac:dyDescent="0.25">
      <c r="A7645" t="s">
        <v>3153</v>
      </c>
      <c r="B7645" t="s">
        <v>5051</v>
      </c>
      <c r="C7645" s="37">
        <v>716.43</v>
      </c>
      <c r="D7645" s="38">
        <v>0.56100000000000005</v>
      </c>
      <c r="E7645" s="39">
        <v>43417</v>
      </c>
      <c r="F7645">
        <f t="shared" si="119"/>
        <v>2018</v>
      </c>
    </row>
    <row r="7646" spans="1:6" x14ac:dyDescent="0.25">
      <c r="A7646" t="s">
        <v>3153</v>
      </c>
      <c r="B7646" t="s">
        <v>5051</v>
      </c>
      <c r="C7646" s="37">
        <v>30.66</v>
      </c>
      <c r="D7646" s="38">
        <v>2.4E-2</v>
      </c>
      <c r="E7646" s="39">
        <v>43417</v>
      </c>
      <c r="F7646">
        <f t="shared" si="119"/>
        <v>2018</v>
      </c>
    </row>
    <row r="7647" spans="1:6" x14ac:dyDescent="0.25">
      <c r="A7647" t="s">
        <v>3153</v>
      </c>
      <c r="B7647" t="s">
        <v>5051</v>
      </c>
      <c r="C7647" s="37">
        <v>130.26</v>
      </c>
      <c r="D7647" s="38">
        <v>0.10199999999999999</v>
      </c>
      <c r="E7647" s="39">
        <v>43417</v>
      </c>
      <c r="F7647">
        <f t="shared" si="119"/>
        <v>2018</v>
      </c>
    </row>
    <row r="7648" spans="1:6" x14ac:dyDescent="0.25">
      <c r="A7648" t="s">
        <v>3153</v>
      </c>
      <c r="B7648" t="s">
        <v>5051</v>
      </c>
      <c r="C7648" s="37">
        <v>71.540000000000006</v>
      </c>
      <c r="D7648" s="38">
        <v>5.6000000000000001E-2</v>
      </c>
      <c r="E7648" s="39">
        <v>43417</v>
      </c>
      <c r="F7648">
        <f t="shared" si="119"/>
        <v>2018</v>
      </c>
    </row>
    <row r="7649" spans="1:6" x14ac:dyDescent="0.25">
      <c r="A7649" t="s">
        <v>3153</v>
      </c>
      <c r="B7649" t="s">
        <v>5051</v>
      </c>
      <c r="C7649" s="37">
        <v>390.78</v>
      </c>
      <c r="D7649" s="38">
        <v>0.30599999999999999</v>
      </c>
      <c r="E7649" s="39">
        <v>43417</v>
      </c>
      <c r="F7649">
        <f t="shared" si="119"/>
        <v>2018</v>
      </c>
    </row>
    <row r="7650" spans="1:6" x14ac:dyDescent="0.25">
      <c r="A7650" t="s">
        <v>3153</v>
      </c>
      <c r="B7650" t="s">
        <v>5051</v>
      </c>
      <c r="C7650" s="37">
        <v>40.880000000000003</v>
      </c>
      <c r="D7650" s="38">
        <v>3.2000000000000001E-2</v>
      </c>
      <c r="E7650" s="39">
        <v>43417</v>
      </c>
      <c r="F7650">
        <f t="shared" si="119"/>
        <v>2018</v>
      </c>
    </row>
    <row r="7651" spans="1:6" x14ac:dyDescent="0.25">
      <c r="A7651" t="s">
        <v>3153</v>
      </c>
      <c r="B7651" t="s">
        <v>5051</v>
      </c>
      <c r="C7651" s="37">
        <v>51.1</v>
      </c>
      <c r="D7651" s="38">
        <v>0.04</v>
      </c>
      <c r="E7651" s="39">
        <v>43417</v>
      </c>
      <c r="F7651">
        <f t="shared" si="119"/>
        <v>2018</v>
      </c>
    </row>
    <row r="7652" spans="1:6" x14ac:dyDescent="0.25">
      <c r="A7652" t="s">
        <v>3153</v>
      </c>
      <c r="B7652" t="s">
        <v>5051</v>
      </c>
      <c r="C7652" s="37">
        <v>325.64999999999998</v>
      </c>
      <c r="D7652" s="38">
        <v>0.255</v>
      </c>
      <c r="E7652" s="39">
        <v>43417</v>
      </c>
      <c r="F7652">
        <f t="shared" si="119"/>
        <v>2018</v>
      </c>
    </row>
    <row r="7653" spans="1:6" x14ac:dyDescent="0.25">
      <c r="A7653" t="s">
        <v>3153</v>
      </c>
      <c r="B7653" t="s">
        <v>5051</v>
      </c>
      <c r="C7653" s="37">
        <v>165.18</v>
      </c>
      <c r="D7653" s="38">
        <v>9.6600000000000005E-2</v>
      </c>
      <c r="E7653" s="39">
        <v>43417</v>
      </c>
      <c r="F7653">
        <f t="shared" si="119"/>
        <v>2018</v>
      </c>
    </row>
    <row r="7654" spans="1:6" x14ac:dyDescent="0.25">
      <c r="A7654" t="s">
        <v>3153</v>
      </c>
      <c r="B7654" t="s">
        <v>5051</v>
      </c>
      <c r="C7654" s="37">
        <v>260.52</v>
      </c>
      <c r="D7654" s="38">
        <v>0.20399999999999999</v>
      </c>
      <c r="E7654" s="39">
        <v>43417</v>
      </c>
      <c r="F7654">
        <f t="shared" si="119"/>
        <v>2018</v>
      </c>
    </row>
    <row r="7655" spans="1:6" x14ac:dyDescent="0.25">
      <c r="A7655" t="s">
        <v>3153</v>
      </c>
      <c r="B7655" t="s">
        <v>5051</v>
      </c>
      <c r="C7655" s="37">
        <v>56.21</v>
      </c>
      <c r="D7655" s="38">
        <v>4.3999999999999997E-2</v>
      </c>
      <c r="E7655" s="39">
        <v>43417</v>
      </c>
      <c r="F7655">
        <f t="shared" si="119"/>
        <v>2018</v>
      </c>
    </row>
    <row r="7656" spans="1:6" x14ac:dyDescent="0.25">
      <c r="A7656" t="s">
        <v>3153</v>
      </c>
      <c r="B7656" t="s">
        <v>5051</v>
      </c>
      <c r="C7656" s="37">
        <v>5.1100000000000003</v>
      </c>
      <c r="D7656" s="38">
        <v>4.0000000000000001E-3</v>
      </c>
      <c r="E7656" s="39">
        <v>43417</v>
      </c>
      <c r="F7656">
        <f t="shared" si="119"/>
        <v>2018</v>
      </c>
    </row>
    <row r="7657" spans="1:6" x14ac:dyDescent="0.25">
      <c r="A7657" t="s">
        <v>3153</v>
      </c>
      <c r="B7657" t="s">
        <v>5051</v>
      </c>
      <c r="C7657" s="37">
        <v>65.13</v>
      </c>
      <c r="D7657" s="38">
        <v>5.0999999999999997E-2</v>
      </c>
      <c r="E7657" s="39">
        <v>43417</v>
      </c>
      <c r="F7657">
        <f t="shared" si="119"/>
        <v>2018</v>
      </c>
    </row>
    <row r="7658" spans="1:6" x14ac:dyDescent="0.25">
      <c r="A7658" t="s">
        <v>3153</v>
      </c>
      <c r="B7658" t="s">
        <v>5051</v>
      </c>
      <c r="C7658" s="37">
        <v>260.52</v>
      </c>
      <c r="D7658" s="38">
        <v>0.20399999999999999</v>
      </c>
      <c r="E7658" s="39">
        <v>43417</v>
      </c>
      <c r="F7658">
        <f t="shared" si="119"/>
        <v>2018</v>
      </c>
    </row>
    <row r="7659" spans="1:6" x14ac:dyDescent="0.25">
      <c r="A7659" t="s">
        <v>3153</v>
      </c>
      <c r="B7659" t="s">
        <v>5051</v>
      </c>
      <c r="C7659" s="37">
        <v>56.21</v>
      </c>
      <c r="D7659" s="38">
        <v>4.3999999999999997E-2</v>
      </c>
      <c r="E7659" s="39">
        <v>43417</v>
      </c>
      <c r="F7659">
        <f t="shared" si="119"/>
        <v>2018</v>
      </c>
    </row>
    <row r="7660" spans="1:6" x14ac:dyDescent="0.25">
      <c r="A7660" t="s">
        <v>3153</v>
      </c>
      <c r="B7660" t="s">
        <v>5051</v>
      </c>
      <c r="C7660" s="37">
        <v>390.78</v>
      </c>
      <c r="D7660" s="38">
        <v>0.30599999999999999</v>
      </c>
      <c r="E7660" s="39">
        <v>43417</v>
      </c>
      <c r="F7660">
        <f t="shared" si="119"/>
        <v>2018</v>
      </c>
    </row>
    <row r="7661" spans="1:6" x14ac:dyDescent="0.25">
      <c r="A7661" t="s">
        <v>3153</v>
      </c>
      <c r="B7661" t="s">
        <v>5051</v>
      </c>
      <c r="C7661" s="37">
        <v>781.56</v>
      </c>
      <c r="D7661" s="38">
        <v>0.61199999999999999</v>
      </c>
      <c r="E7661" s="39">
        <v>43417</v>
      </c>
      <c r="F7661">
        <f t="shared" si="119"/>
        <v>2018</v>
      </c>
    </row>
    <row r="7662" spans="1:6" x14ac:dyDescent="0.25">
      <c r="A7662" t="s">
        <v>3153</v>
      </c>
      <c r="B7662" t="s">
        <v>5051</v>
      </c>
      <c r="C7662" s="37">
        <v>10.220000000000001</v>
      </c>
      <c r="D7662" s="38">
        <v>8.0000000000000002E-3</v>
      </c>
      <c r="E7662" s="39">
        <v>43417</v>
      </c>
      <c r="F7662">
        <f t="shared" si="119"/>
        <v>2018</v>
      </c>
    </row>
    <row r="7663" spans="1:6" x14ac:dyDescent="0.25">
      <c r="A7663" t="s">
        <v>3153</v>
      </c>
      <c r="B7663" t="s">
        <v>5051</v>
      </c>
      <c r="C7663" s="37">
        <v>260.52</v>
      </c>
      <c r="D7663" s="38">
        <v>0.20399999999999999</v>
      </c>
      <c r="E7663" s="39">
        <v>43417</v>
      </c>
      <c r="F7663">
        <f t="shared" si="119"/>
        <v>2018</v>
      </c>
    </row>
    <row r="7664" spans="1:6" x14ac:dyDescent="0.25">
      <c r="A7664" t="s">
        <v>3153</v>
      </c>
      <c r="B7664" t="s">
        <v>5051</v>
      </c>
      <c r="C7664" s="37">
        <v>56.21</v>
      </c>
      <c r="D7664" s="38">
        <v>4.3999999999999997E-2</v>
      </c>
      <c r="E7664" s="39">
        <v>43417</v>
      </c>
      <c r="F7664">
        <f t="shared" si="119"/>
        <v>2018</v>
      </c>
    </row>
    <row r="7665" spans="1:6" x14ac:dyDescent="0.25">
      <c r="A7665" t="s">
        <v>3153</v>
      </c>
      <c r="B7665" t="s">
        <v>5051</v>
      </c>
      <c r="C7665" s="37">
        <v>61.2</v>
      </c>
      <c r="D7665" s="38">
        <v>8.3370000000000007E-3</v>
      </c>
      <c r="E7665" s="39">
        <v>43417</v>
      </c>
      <c r="F7665">
        <f t="shared" si="119"/>
        <v>2018</v>
      </c>
    </row>
    <row r="7666" spans="1:6" x14ac:dyDescent="0.25">
      <c r="A7666" t="s">
        <v>3153</v>
      </c>
      <c r="B7666" t="s">
        <v>5051</v>
      </c>
      <c r="C7666" s="37">
        <v>455.91</v>
      </c>
      <c r="D7666" s="38">
        <v>0.35699999999999998</v>
      </c>
      <c r="E7666" s="39">
        <v>43417</v>
      </c>
      <c r="F7666">
        <f t="shared" si="119"/>
        <v>2018</v>
      </c>
    </row>
    <row r="7667" spans="1:6" x14ac:dyDescent="0.25">
      <c r="A7667" t="s">
        <v>3153</v>
      </c>
      <c r="B7667" t="s">
        <v>5051</v>
      </c>
      <c r="C7667" s="37">
        <v>66.430000000000007</v>
      </c>
      <c r="D7667" s="38">
        <v>5.1999999999999998E-2</v>
      </c>
      <c r="E7667" s="39">
        <v>43417</v>
      </c>
      <c r="F7667">
        <f t="shared" si="119"/>
        <v>2018</v>
      </c>
    </row>
    <row r="7668" spans="1:6" x14ac:dyDescent="0.25">
      <c r="A7668" t="s">
        <v>3153</v>
      </c>
      <c r="B7668" t="s">
        <v>5051</v>
      </c>
      <c r="C7668" s="37">
        <v>521.04</v>
      </c>
      <c r="D7668" s="38">
        <v>0.40799999999999997</v>
      </c>
      <c r="E7668" s="39">
        <v>43417</v>
      </c>
      <c r="F7668">
        <f t="shared" si="119"/>
        <v>2018</v>
      </c>
    </row>
    <row r="7669" spans="1:6" x14ac:dyDescent="0.25">
      <c r="A7669" t="s">
        <v>3153</v>
      </c>
      <c r="B7669" t="s">
        <v>5051</v>
      </c>
      <c r="C7669" s="37">
        <v>10.220000000000001</v>
      </c>
      <c r="D7669" s="38">
        <v>8.0000000000000002E-3</v>
      </c>
      <c r="E7669" s="39">
        <v>43417</v>
      </c>
      <c r="F7669">
        <f t="shared" si="119"/>
        <v>2018</v>
      </c>
    </row>
    <row r="7670" spans="1:6" x14ac:dyDescent="0.25">
      <c r="A7670" t="s">
        <v>3153</v>
      </c>
      <c r="B7670" t="s">
        <v>5051</v>
      </c>
      <c r="C7670" s="37">
        <v>61.2</v>
      </c>
      <c r="D7670" s="38">
        <v>8.3370000000000007E-3</v>
      </c>
      <c r="E7670" s="39">
        <v>43417</v>
      </c>
      <c r="F7670">
        <f t="shared" si="119"/>
        <v>2018</v>
      </c>
    </row>
    <row r="7671" spans="1:6" x14ac:dyDescent="0.25">
      <c r="A7671" t="s">
        <v>3153</v>
      </c>
      <c r="B7671" t="s">
        <v>5051</v>
      </c>
      <c r="C7671" s="37">
        <v>1042.08</v>
      </c>
      <c r="D7671" s="38">
        <v>0.81599999999999995</v>
      </c>
      <c r="E7671" s="39">
        <v>43417</v>
      </c>
      <c r="F7671">
        <f t="shared" si="119"/>
        <v>2018</v>
      </c>
    </row>
    <row r="7672" spans="1:6" x14ac:dyDescent="0.25">
      <c r="A7672" t="s">
        <v>3153</v>
      </c>
      <c r="B7672" t="s">
        <v>5051</v>
      </c>
      <c r="C7672" s="37">
        <v>97.65</v>
      </c>
      <c r="D7672" s="38">
        <v>7.6499999999999999E-2</v>
      </c>
      <c r="E7672" s="39">
        <v>43417</v>
      </c>
      <c r="F7672">
        <f t="shared" si="119"/>
        <v>2018</v>
      </c>
    </row>
    <row r="7673" spans="1:6" x14ac:dyDescent="0.25">
      <c r="A7673" t="s">
        <v>3153</v>
      </c>
      <c r="B7673" t="s">
        <v>5051</v>
      </c>
      <c r="C7673" s="37">
        <v>260.52</v>
      </c>
      <c r="D7673" s="38">
        <v>0.20399999999999999</v>
      </c>
      <c r="E7673" s="39">
        <v>43417</v>
      </c>
      <c r="F7673">
        <f t="shared" si="119"/>
        <v>2018</v>
      </c>
    </row>
    <row r="7674" spans="1:6" x14ac:dyDescent="0.25">
      <c r="A7674" t="s">
        <v>3153</v>
      </c>
      <c r="B7674" t="s">
        <v>5051</v>
      </c>
      <c r="C7674" s="37">
        <v>10.220000000000001</v>
      </c>
      <c r="D7674" s="38">
        <v>8.0000000000000002E-3</v>
      </c>
      <c r="E7674" s="39">
        <v>43417</v>
      </c>
      <c r="F7674">
        <f t="shared" si="119"/>
        <v>2018</v>
      </c>
    </row>
    <row r="7675" spans="1:6" x14ac:dyDescent="0.25">
      <c r="A7675" t="s">
        <v>3153</v>
      </c>
      <c r="B7675" t="s">
        <v>5051</v>
      </c>
      <c r="C7675" s="37">
        <v>61.2</v>
      </c>
      <c r="D7675" s="38">
        <v>8.3370000000000007E-3</v>
      </c>
      <c r="E7675" s="39">
        <v>43417</v>
      </c>
      <c r="F7675">
        <f t="shared" si="119"/>
        <v>2018</v>
      </c>
    </row>
    <row r="7676" spans="1:6" x14ac:dyDescent="0.25">
      <c r="A7676" t="s">
        <v>3153</v>
      </c>
      <c r="B7676" t="s">
        <v>5051</v>
      </c>
      <c r="C7676" s="37">
        <v>61.2</v>
      </c>
      <c r="D7676" s="38">
        <v>8.3370000000000007E-3</v>
      </c>
      <c r="E7676" s="39">
        <v>43417</v>
      </c>
      <c r="F7676">
        <f t="shared" si="119"/>
        <v>2018</v>
      </c>
    </row>
    <row r="7677" spans="1:6" x14ac:dyDescent="0.25">
      <c r="A7677" t="s">
        <v>3153</v>
      </c>
      <c r="B7677" t="s">
        <v>5051</v>
      </c>
      <c r="C7677" s="37">
        <v>651.29999999999995</v>
      </c>
      <c r="D7677" s="38">
        <v>0.51</v>
      </c>
      <c r="E7677" s="39">
        <v>43417</v>
      </c>
      <c r="F7677">
        <f t="shared" si="119"/>
        <v>2018</v>
      </c>
    </row>
    <row r="7678" spans="1:6" x14ac:dyDescent="0.25">
      <c r="A7678" t="s">
        <v>3153</v>
      </c>
      <c r="B7678" t="s">
        <v>5051</v>
      </c>
      <c r="C7678" s="37">
        <v>10.220000000000001</v>
      </c>
      <c r="D7678" s="38">
        <v>8.0000000000000002E-3</v>
      </c>
      <c r="E7678" s="39">
        <v>43417</v>
      </c>
      <c r="F7678">
        <f t="shared" si="119"/>
        <v>2018</v>
      </c>
    </row>
    <row r="7679" spans="1:6" x14ac:dyDescent="0.25">
      <c r="A7679" t="s">
        <v>3153</v>
      </c>
      <c r="B7679" t="s">
        <v>5051</v>
      </c>
      <c r="C7679" s="37">
        <v>325.64999999999998</v>
      </c>
      <c r="D7679" s="38">
        <v>0.255</v>
      </c>
      <c r="E7679" s="39">
        <v>43417</v>
      </c>
      <c r="F7679">
        <f t="shared" si="119"/>
        <v>2018</v>
      </c>
    </row>
    <row r="7680" spans="1:6" x14ac:dyDescent="0.25">
      <c r="A7680" t="s">
        <v>3153</v>
      </c>
      <c r="B7680" t="s">
        <v>5051</v>
      </c>
      <c r="C7680" s="37">
        <v>781.56</v>
      </c>
      <c r="D7680" s="38">
        <v>0.61199999999999999</v>
      </c>
      <c r="E7680" s="39">
        <v>43417</v>
      </c>
      <c r="F7680">
        <f t="shared" si="119"/>
        <v>2018</v>
      </c>
    </row>
    <row r="7681" spans="1:6" x14ac:dyDescent="0.25">
      <c r="A7681" t="s">
        <v>3153</v>
      </c>
      <c r="B7681" t="s">
        <v>5051</v>
      </c>
      <c r="C7681" s="37">
        <v>25.55</v>
      </c>
      <c r="D7681" s="38">
        <v>0.02</v>
      </c>
      <c r="E7681" s="39">
        <v>43417</v>
      </c>
      <c r="F7681">
        <f t="shared" si="119"/>
        <v>2018</v>
      </c>
    </row>
    <row r="7682" spans="1:6" x14ac:dyDescent="0.25">
      <c r="A7682" t="s">
        <v>3153</v>
      </c>
      <c r="B7682" t="s">
        <v>5051</v>
      </c>
      <c r="C7682" s="37">
        <v>61.2</v>
      </c>
      <c r="D7682" s="38">
        <v>8.3370000000000007E-3</v>
      </c>
      <c r="E7682" s="39">
        <v>43417</v>
      </c>
      <c r="F7682">
        <f t="shared" si="119"/>
        <v>2018</v>
      </c>
    </row>
    <row r="7683" spans="1:6" x14ac:dyDescent="0.25">
      <c r="A7683" t="s">
        <v>3153</v>
      </c>
      <c r="B7683" t="s">
        <v>5051</v>
      </c>
      <c r="C7683" s="37">
        <v>76.650000000000006</v>
      </c>
      <c r="D7683" s="38">
        <v>0.06</v>
      </c>
      <c r="E7683" s="39">
        <v>43417</v>
      </c>
      <c r="F7683">
        <f t="shared" ref="F7683:F7746" si="120">YEAR(E7683)</f>
        <v>2018</v>
      </c>
    </row>
    <row r="7684" spans="1:6" x14ac:dyDescent="0.25">
      <c r="A7684" t="s">
        <v>3153</v>
      </c>
      <c r="B7684" t="s">
        <v>5051</v>
      </c>
      <c r="C7684" s="37">
        <v>130.26</v>
      </c>
      <c r="D7684" s="38">
        <v>0.10199999999999999</v>
      </c>
      <c r="E7684" s="39">
        <v>43417</v>
      </c>
      <c r="F7684">
        <f t="shared" si="120"/>
        <v>2018</v>
      </c>
    </row>
    <row r="7685" spans="1:6" x14ac:dyDescent="0.25">
      <c r="A7685" t="s">
        <v>3153</v>
      </c>
      <c r="B7685" t="s">
        <v>5051</v>
      </c>
      <c r="C7685" s="37">
        <v>61.2</v>
      </c>
      <c r="D7685" s="38">
        <v>8.3370000000000007E-3</v>
      </c>
      <c r="E7685" s="39">
        <v>43417</v>
      </c>
      <c r="F7685">
        <f t="shared" si="120"/>
        <v>2018</v>
      </c>
    </row>
    <row r="7686" spans="1:6" x14ac:dyDescent="0.25">
      <c r="A7686" t="s">
        <v>3153</v>
      </c>
      <c r="B7686" t="s">
        <v>5051</v>
      </c>
      <c r="C7686" s="37">
        <v>651.29999999999995</v>
      </c>
      <c r="D7686" s="38">
        <v>0.51</v>
      </c>
      <c r="E7686" s="39">
        <v>43417</v>
      </c>
      <c r="F7686">
        <f t="shared" si="120"/>
        <v>2018</v>
      </c>
    </row>
    <row r="7687" spans="1:6" x14ac:dyDescent="0.25">
      <c r="A7687" t="s">
        <v>3153</v>
      </c>
      <c r="B7687" t="s">
        <v>5051</v>
      </c>
      <c r="C7687" s="37">
        <v>61.2</v>
      </c>
      <c r="D7687" s="38">
        <v>8.3370000000000007E-3</v>
      </c>
      <c r="E7687" s="39">
        <v>43417</v>
      </c>
      <c r="F7687">
        <f t="shared" si="120"/>
        <v>2018</v>
      </c>
    </row>
    <row r="7688" spans="1:6" x14ac:dyDescent="0.25">
      <c r="A7688" t="s">
        <v>3153</v>
      </c>
      <c r="B7688" t="s">
        <v>5051</v>
      </c>
      <c r="C7688" s="37">
        <v>716.43</v>
      </c>
      <c r="D7688" s="38">
        <v>0.56100000000000005</v>
      </c>
      <c r="E7688" s="39">
        <v>43417</v>
      </c>
      <c r="F7688">
        <f t="shared" si="120"/>
        <v>2018</v>
      </c>
    </row>
    <row r="7689" spans="1:6" x14ac:dyDescent="0.25">
      <c r="A7689" t="s">
        <v>3153</v>
      </c>
      <c r="B7689" t="s">
        <v>5051</v>
      </c>
      <c r="C7689" s="37">
        <v>15.33</v>
      </c>
      <c r="D7689" s="38">
        <v>1.2E-2</v>
      </c>
      <c r="E7689" s="39">
        <v>43417</v>
      </c>
      <c r="F7689">
        <f t="shared" si="120"/>
        <v>2018</v>
      </c>
    </row>
    <row r="7690" spans="1:6" x14ac:dyDescent="0.25">
      <c r="A7690" t="s">
        <v>3153</v>
      </c>
      <c r="B7690" t="s">
        <v>5051</v>
      </c>
      <c r="C7690" s="37">
        <v>66.430000000000007</v>
      </c>
      <c r="D7690" s="38">
        <v>5.1999999999999998E-2</v>
      </c>
      <c r="E7690" s="39">
        <v>43417</v>
      </c>
      <c r="F7690">
        <f t="shared" si="120"/>
        <v>2018</v>
      </c>
    </row>
    <row r="7691" spans="1:6" x14ac:dyDescent="0.25">
      <c r="A7691" t="s">
        <v>3153</v>
      </c>
      <c r="B7691" t="s">
        <v>5051</v>
      </c>
      <c r="C7691" s="37">
        <v>130.26</v>
      </c>
      <c r="D7691" s="38">
        <v>0.10199999999999999</v>
      </c>
      <c r="E7691" s="39">
        <v>43417</v>
      </c>
      <c r="F7691">
        <f t="shared" si="120"/>
        <v>2018</v>
      </c>
    </row>
    <row r="7692" spans="1:6" x14ac:dyDescent="0.25">
      <c r="A7692" t="s">
        <v>3153</v>
      </c>
      <c r="B7692" t="s">
        <v>5052</v>
      </c>
      <c r="C7692" s="37">
        <v>61.2</v>
      </c>
      <c r="D7692" s="38">
        <v>8.3370000000000007E-3</v>
      </c>
      <c r="E7692" s="39">
        <v>43418</v>
      </c>
      <c r="F7692">
        <f t="shared" si="120"/>
        <v>2018</v>
      </c>
    </row>
    <row r="7693" spans="1:6" x14ac:dyDescent="0.25">
      <c r="A7693" t="s">
        <v>3153</v>
      </c>
      <c r="B7693" t="s">
        <v>5052</v>
      </c>
      <c r="C7693" s="37">
        <v>521.04</v>
      </c>
      <c r="D7693" s="38">
        <v>0.40799999999999997</v>
      </c>
      <c r="E7693" s="39">
        <v>43418</v>
      </c>
      <c r="F7693">
        <f t="shared" si="120"/>
        <v>2018</v>
      </c>
    </row>
    <row r="7694" spans="1:6" x14ac:dyDescent="0.25">
      <c r="A7694" t="s">
        <v>3153</v>
      </c>
      <c r="B7694" t="s">
        <v>5052</v>
      </c>
      <c r="C7694" s="37">
        <v>30.66</v>
      </c>
      <c r="D7694" s="38">
        <v>2.4E-2</v>
      </c>
      <c r="E7694" s="39">
        <v>43418</v>
      </c>
      <c r="F7694">
        <f t="shared" si="120"/>
        <v>2018</v>
      </c>
    </row>
    <row r="7695" spans="1:6" x14ac:dyDescent="0.25">
      <c r="A7695" t="s">
        <v>3153</v>
      </c>
      <c r="B7695" t="s">
        <v>5052</v>
      </c>
      <c r="C7695" s="37">
        <v>521.04</v>
      </c>
      <c r="D7695" s="38">
        <v>0.40799999999999997</v>
      </c>
      <c r="E7695" s="39">
        <v>43418</v>
      </c>
      <c r="F7695">
        <f t="shared" si="120"/>
        <v>2018</v>
      </c>
    </row>
    <row r="7696" spans="1:6" x14ac:dyDescent="0.25">
      <c r="A7696" t="s">
        <v>3153</v>
      </c>
      <c r="B7696" t="s">
        <v>5052</v>
      </c>
      <c r="C7696" s="37">
        <v>32.549999999999997</v>
      </c>
      <c r="D7696" s="38">
        <v>2.5499999999999998E-2</v>
      </c>
      <c r="E7696" s="39">
        <v>43418</v>
      </c>
      <c r="F7696">
        <f t="shared" si="120"/>
        <v>2018</v>
      </c>
    </row>
    <row r="7697" spans="1:6" x14ac:dyDescent="0.25">
      <c r="A7697" t="s">
        <v>3153</v>
      </c>
      <c r="B7697" t="s">
        <v>5052</v>
      </c>
      <c r="C7697" s="37">
        <v>65.099999999999994</v>
      </c>
      <c r="D7697" s="38">
        <v>5.0999999999999997E-2</v>
      </c>
      <c r="E7697" s="39">
        <v>43418</v>
      </c>
      <c r="F7697">
        <f t="shared" si="120"/>
        <v>2018</v>
      </c>
    </row>
    <row r="7698" spans="1:6" x14ac:dyDescent="0.25">
      <c r="A7698" t="s">
        <v>3153</v>
      </c>
      <c r="B7698" t="s">
        <v>5052</v>
      </c>
      <c r="C7698" s="37">
        <v>25.55</v>
      </c>
      <c r="D7698" s="38">
        <v>0.02</v>
      </c>
      <c r="E7698" s="39">
        <v>43418</v>
      </c>
      <c r="F7698">
        <f t="shared" si="120"/>
        <v>2018</v>
      </c>
    </row>
    <row r="7699" spans="1:6" x14ac:dyDescent="0.25">
      <c r="A7699" t="s">
        <v>3153</v>
      </c>
      <c r="B7699" t="s">
        <v>5052</v>
      </c>
      <c r="C7699" s="37">
        <v>65.13</v>
      </c>
      <c r="D7699" s="38">
        <v>5.0999999999999997E-2</v>
      </c>
      <c r="E7699" s="39">
        <v>43418</v>
      </c>
      <c r="F7699">
        <f t="shared" si="120"/>
        <v>2018</v>
      </c>
    </row>
    <row r="7700" spans="1:6" x14ac:dyDescent="0.25">
      <c r="A7700" t="s">
        <v>3153</v>
      </c>
      <c r="B7700" t="s">
        <v>5052</v>
      </c>
      <c r="C7700" s="37">
        <v>61.2</v>
      </c>
      <c r="D7700" s="38">
        <v>8.3370000000000007E-3</v>
      </c>
      <c r="E7700" s="39">
        <v>43418</v>
      </c>
      <c r="F7700">
        <f t="shared" si="120"/>
        <v>2018</v>
      </c>
    </row>
    <row r="7701" spans="1:6" x14ac:dyDescent="0.25">
      <c r="A7701" t="s">
        <v>3153</v>
      </c>
      <c r="B7701" t="s">
        <v>5052</v>
      </c>
      <c r="C7701" s="37">
        <v>781.56</v>
      </c>
      <c r="D7701" s="38">
        <v>0.61199999999999999</v>
      </c>
      <c r="E7701" s="39">
        <v>43418</v>
      </c>
      <c r="F7701">
        <f t="shared" si="120"/>
        <v>2018</v>
      </c>
    </row>
    <row r="7702" spans="1:6" x14ac:dyDescent="0.25">
      <c r="A7702" t="s">
        <v>3153</v>
      </c>
      <c r="B7702" t="s">
        <v>5052</v>
      </c>
      <c r="C7702" s="37">
        <v>61.2</v>
      </c>
      <c r="D7702" s="38">
        <v>8.3370000000000007E-3</v>
      </c>
      <c r="E7702" s="39">
        <v>43418</v>
      </c>
      <c r="F7702">
        <f t="shared" si="120"/>
        <v>2018</v>
      </c>
    </row>
    <row r="7703" spans="1:6" x14ac:dyDescent="0.25">
      <c r="A7703" t="s">
        <v>3153</v>
      </c>
      <c r="B7703" t="s">
        <v>5052</v>
      </c>
      <c r="C7703" s="37">
        <v>976.95</v>
      </c>
      <c r="D7703" s="38">
        <v>0.76500000000000001</v>
      </c>
      <c r="E7703" s="39">
        <v>43418</v>
      </c>
      <c r="F7703">
        <f t="shared" si="120"/>
        <v>2018</v>
      </c>
    </row>
    <row r="7704" spans="1:6" x14ac:dyDescent="0.25">
      <c r="A7704" t="s">
        <v>3153</v>
      </c>
      <c r="B7704" t="s">
        <v>5052</v>
      </c>
      <c r="C7704" s="37">
        <v>1042.08</v>
      </c>
      <c r="D7704" s="38">
        <v>0.81599999999999995</v>
      </c>
      <c r="E7704" s="39">
        <v>43418</v>
      </c>
      <c r="F7704">
        <f t="shared" si="120"/>
        <v>2018</v>
      </c>
    </row>
    <row r="7705" spans="1:6" x14ac:dyDescent="0.25">
      <c r="A7705" t="s">
        <v>3153</v>
      </c>
      <c r="B7705" t="s">
        <v>5052</v>
      </c>
      <c r="C7705" s="37">
        <v>10.220000000000001</v>
      </c>
      <c r="D7705" s="38">
        <v>8.0000000000000002E-3</v>
      </c>
      <c r="E7705" s="39">
        <v>43418</v>
      </c>
      <c r="F7705">
        <f t="shared" si="120"/>
        <v>2018</v>
      </c>
    </row>
    <row r="7706" spans="1:6" x14ac:dyDescent="0.25">
      <c r="A7706" t="s">
        <v>3153</v>
      </c>
      <c r="B7706" t="s">
        <v>5052</v>
      </c>
      <c r="C7706" s="37">
        <v>390.78</v>
      </c>
      <c r="D7706" s="38">
        <v>0.30599999999999999</v>
      </c>
      <c r="E7706" s="39">
        <v>43418</v>
      </c>
      <c r="F7706">
        <f t="shared" si="120"/>
        <v>2018</v>
      </c>
    </row>
    <row r="7707" spans="1:6" x14ac:dyDescent="0.25">
      <c r="A7707" t="s">
        <v>3153</v>
      </c>
      <c r="B7707" t="s">
        <v>5052</v>
      </c>
      <c r="C7707" s="37">
        <v>51.1</v>
      </c>
      <c r="D7707" s="38">
        <v>0.04</v>
      </c>
      <c r="E7707" s="39">
        <v>43418</v>
      </c>
      <c r="F7707">
        <f t="shared" si="120"/>
        <v>2018</v>
      </c>
    </row>
    <row r="7708" spans="1:6" x14ac:dyDescent="0.25">
      <c r="A7708" t="s">
        <v>3153</v>
      </c>
      <c r="B7708" t="s">
        <v>5052</v>
      </c>
      <c r="C7708" s="37">
        <v>61.2</v>
      </c>
      <c r="D7708" s="38">
        <v>8.3370000000000007E-3</v>
      </c>
      <c r="E7708" s="39">
        <v>43418</v>
      </c>
      <c r="F7708">
        <f t="shared" si="120"/>
        <v>2018</v>
      </c>
    </row>
    <row r="7709" spans="1:6" x14ac:dyDescent="0.25">
      <c r="A7709" t="s">
        <v>3153</v>
      </c>
      <c r="B7709" t="s">
        <v>5052</v>
      </c>
      <c r="C7709" s="37">
        <v>455.91</v>
      </c>
      <c r="D7709" s="38">
        <v>0.35699999999999998</v>
      </c>
      <c r="E7709" s="39">
        <v>43418</v>
      </c>
      <c r="F7709">
        <f t="shared" si="120"/>
        <v>2018</v>
      </c>
    </row>
    <row r="7710" spans="1:6" x14ac:dyDescent="0.25">
      <c r="A7710" t="s">
        <v>3153</v>
      </c>
      <c r="B7710" t="s">
        <v>5052</v>
      </c>
      <c r="C7710" s="37">
        <v>5.1100000000000003</v>
      </c>
      <c r="D7710" s="38">
        <v>4.0000000000000001E-3</v>
      </c>
      <c r="E7710" s="39">
        <v>43418</v>
      </c>
      <c r="F7710">
        <f t="shared" si="120"/>
        <v>2018</v>
      </c>
    </row>
    <row r="7711" spans="1:6" x14ac:dyDescent="0.25">
      <c r="A7711" t="s">
        <v>3153</v>
      </c>
      <c r="B7711" t="s">
        <v>5052</v>
      </c>
      <c r="C7711" s="37">
        <v>20.440000000000001</v>
      </c>
      <c r="D7711" s="38">
        <v>1.6E-2</v>
      </c>
      <c r="E7711" s="39">
        <v>43418</v>
      </c>
      <c r="F7711">
        <f t="shared" si="120"/>
        <v>2018</v>
      </c>
    </row>
    <row r="7712" spans="1:6" x14ac:dyDescent="0.25">
      <c r="A7712" t="s">
        <v>3153</v>
      </c>
      <c r="B7712" t="s">
        <v>5052</v>
      </c>
      <c r="C7712" s="37">
        <v>20.440000000000001</v>
      </c>
      <c r="D7712" s="38">
        <v>1.6E-2</v>
      </c>
      <c r="E7712" s="39">
        <v>43418</v>
      </c>
      <c r="F7712">
        <f t="shared" si="120"/>
        <v>2018</v>
      </c>
    </row>
    <row r="7713" spans="1:6" x14ac:dyDescent="0.25">
      <c r="A7713" t="s">
        <v>3153</v>
      </c>
      <c r="B7713" t="s">
        <v>5052</v>
      </c>
      <c r="C7713" s="37">
        <v>65.13</v>
      </c>
      <c r="D7713" s="38">
        <v>5.0999999999999997E-2</v>
      </c>
      <c r="E7713" s="39">
        <v>43418</v>
      </c>
      <c r="F7713">
        <f t="shared" si="120"/>
        <v>2018</v>
      </c>
    </row>
    <row r="7714" spans="1:6" x14ac:dyDescent="0.25">
      <c r="A7714" t="s">
        <v>3153</v>
      </c>
      <c r="B7714" t="s">
        <v>5052</v>
      </c>
      <c r="C7714" s="37">
        <v>61.32</v>
      </c>
      <c r="D7714" s="38">
        <v>4.8000000000000001E-2</v>
      </c>
      <c r="E7714" s="39">
        <v>43418</v>
      </c>
      <c r="F7714">
        <f t="shared" si="120"/>
        <v>2018</v>
      </c>
    </row>
    <row r="7715" spans="1:6" x14ac:dyDescent="0.25">
      <c r="A7715" t="s">
        <v>3153</v>
      </c>
      <c r="B7715" t="s">
        <v>5052</v>
      </c>
      <c r="C7715" s="37">
        <v>455.91</v>
      </c>
      <c r="D7715" s="38">
        <v>0.35699999999999998</v>
      </c>
      <c r="E7715" s="39">
        <v>43418</v>
      </c>
      <c r="F7715">
        <f t="shared" si="120"/>
        <v>2018</v>
      </c>
    </row>
    <row r="7716" spans="1:6" x14ac:dyDescent="0.25">
      <c r="A7716" t="s">
        <v>3153</v>
      </c>
      <c r="B7716" t="s">
        <v>5052</v>
      </c>
      <c r="C7716" s="37">
        <v>35.770000000000003</v>
      </c>
      <c r="D7716" s="38">
        <v>2.8000000000000001E-2</v>
      </c>
      <c r="E7716" s="39">
        <v>43418</v>
      </c>
      <c r="F7716">
        <f t="shared" si="120"/>
        <v>2018</v>
      </c>
    </row>
    <row r="7717" spans="1:6" x14ac:dyDescent="0.25">
      <c r="A7717" t="s">
        <v>3153</v>
      </c>
      <c r="B7717" t="s">
        <v>5052</v>
      </c>
      <c r="C7717" s="37">
        <v>521.04</v>
      </c>
      <c r="D7717" s="38">
        <v>0.40799999999999997</v>
      </c>
      <c r="E7717" s="39">
        <v>43418</v>
      </c>
      <c r="F7717">
        <f t="shared" si="120"/>
        <v>2018</v>
      </c>
    </row>
    <row r="7718" spans="1:6" x14ac:dyDescent="0.25">
      <c r="A7718" t="s">
        <v>3153</v>
      </c>
      <c r="B7718" t="s">
        <v>5052</v>
      </c>
      <c r="C7718" s="37">
        <v>10.85</v>
      </c>
      <c r="D7718" s="38">
        <v>8.5000000000000006E-3</v>
      </c>
      <c r="E7718" s="39">
        <v>43418</v>
      </c>
      <c r="F7718">
        <f t="shared" si="120"/>
        <v>2018</v>
      </c>
    </row>
    <row r="7719" spans="1:6" x14ac:dyDescent="0.25">
      <c r="A7719" t="s">
        <v>3153</v>
      </c>
      <c r="B7719" t="s">
        <v>5052</v>
      </c>
      <c r="C7719" s="37">
        <v>66.430000000000007</v>
      </c>
      <c r="D7719" s="38">
        <v>5.1999999999999998E-2</v>
      </c>
      <c r="E7719" s="39">
        <v>43418</v>
      </c>
      <c r="F7719">
        <f t="shared" si="120"/>
        <v>2018</v>
      </c>
    </row>
    <row r="7720" spans="1:6" x14ac:dyDescent="0.25">
      <c r="A7720" t="s">
        <v>3153</v>
      </c>
      <c r="B7720" t="s">
        <v>5052</v>
      </c>
      <c r="C7720" s="37">
        <v>65.13</v>
      </c>
      <c r="D7720" s="38">
        <v>5.0999999999999997E-2</v>
      </c>
      <c r="E7720" s="39">
        <v>43418</v>
      </c>
      <c r="F7720">
        <f t="shared" si="120"/>
        <v>2018</v>
      </c>
    </row>
    <row r="7721" spans="1:6" x14ac:dyDescent="0.25">
      <c r="A7721" t="s">
        <v>3153</v>
      </c>
      <c r="B7721" t="s">
        <v>5052</v>
      </c>
      <c r="C7721" s="37">
        <v>61.2</v>
      </c>
      <c r="D7721" s="38">
        <v>8.3370000000000007E-3</v>
      </c>
      <c r="E7721" s="39">
        <v>43418</v>
      </c>
      <c r="F7721">
        <f t="shared" si="120"/>
        <v>2018</v>
      </c>
    </row>
    <row r="7722" spans="1:6" x14ac:dyDescent="0.25">
      <c r="A7722" t="s">
        <v>3153</v>
      </c>
      <c r="B7722" t="s">
        <v>5052</v>
      </c>
      <c r="C7722" s="37">
        <v>21.7</v>
      </c>
      <c r="D7722" s="38">
        <v>1.7000000000000001E-2</v>
      </c>
      <c r="E7722" s="39">
        <v>43418</v>
      </c>
      <c r="F7722">
        <f t="shared" si="120"/>
        <v>2018</v>
      </c>
    </row>
    <row r="7723" spans="1:6" x14ac:dyDescent="0.25">
      <c r="A7723" t="s">
        <v>3153</v>
      </c>
      <c r="B7723" t="s">
        <v>5052</v>
      </c>
      <c r="C7723" s="37">
        <v>325.64999999999998</v>
      </c>
      <c r="D7723" s="38">
        <v>0.255</v>
      </c>
      <c r="E7723" s="39">
        <v>43418</v>
      </c>
      <c r="F7723">
        <f t="shared" si="120"/>
        <v>2018</v>
      </c>
    </row>
    <row r="7724" spans="1:6" x14ac:dyDescent="0.25">
      <c r="A7724" t="s">
        <v>3153</v>
      </c>
      <c r="B7724" t="s">
        <v>5052</v>
      </c>
      <c r="C7724" s="37">
        <v>66.430000000000007</v>
      </c>
      <c r="D7724" s="38">
        <v>5.1999999999999998E-2</v>
      </c>
      <c r="E7724" s="39">
        <v>43418</v>
      </c>
      <c r="F7724">
        <f t="shared" si="120"/>
        <v>2018</v>
      </c>
    </row>
    <row r="7725" spans="1:6" x14ac:dyDescent="0.25">
      <c r="A7725" t="s">
        <v>3153</v>
      </c>
      <c r="B7725" t="s">
        <v>5052</v>
      </c>
      <c r="C7725" s="37">
        <v>61.2</v>
      </c>
      <c r="D7725" s="38">
        <v>8.3370000000000007E-3</v>
      </c>
      <c r="E7725" s="39">
        <v>43418</v>
      </c>
      <c r="F7725">
        <f t="shared" si="120"/>
        <v>2018</v>
      </c>
    </row>
    <row r="7726" spans="1:6" x14ac:dyDescent="0.25">
      <c r="A7726" t="s">
        <v>3153</v>
      </c>
      <c r="B7726" t="s">
        <v>5052</v>
      </c>
      <c r="C7726" s="37">
        <v>521.04</v>
      </c>
      <c r="D7726" s="38">
        <v>0.40799999999999997</v>
      </c>
      <c r="E7726" s="39">
        <v>43418</v>
      </c>
      <c r="F7726">
        <f t="shared" si="120"/>
        <v>2018</v>
      </c>
    </row>
    <row r="7727" spans="1:6" x14ac:dyDescent="0.25">
      <c r="A7727" t="s">
        <v>3153</v>
      </c>
      <c r="B7727" t="s">
        <v>5052</v>
      </c>
      <c r="C7727" s="37">
        <v>20.440000000000001</v>
      </c>
      <c r="D7727" s="38">
        <v>1.6E-2</v>
      </c>
      <c r="E7727" s="39">
        <v>43418</v>
      </c>
      <c r="F7727">
        <f t="shared" si="120"/>
        <v>2018</v>
      </c>
    </row>
    <row r="7728" spans="1:6" x14ac:dyDescent="0.25">
      <c r="A7728" t="s">
        <v>3153</v>
      </c>
      <c r="B7728" t="s">
        <v>5052</v>
      </c>
      <c r="C7728" s="37">
        <v>390.78</v>
      </c>
      <c r="D7728" s="38">
        <v>0.30599999999999999</v>
      </c>
      <c r="E7728" s="39">
        <v>43418</v>
      </c>
      <c r="F7728">
        <f t="shared" si="120"/>
        <v>2018</v>
      </c>
    </row>
    <row r="7729" spans="1:6" x14ac:dyDescent="0.25">
      <c r="A7729" t="s">
        <v>3153</v>
      </c>
      <c r="B7729" t="s">
        <v>5052</v>
      </c>
      <c r="C7729" s="37">
        <v>35.770000000000003</v>
      </c>
      <c r="D7729" s="38">
        <v>2.8000000000000001E-2</v>
      </c>
      <c r="E7729" s="39">
        <v>43418</v>
      </c>
      <c r="F7729">
        <f t="shared" si="120"/>
        <v>2018</v>
      </c>
    </row>
    <row r="7730" spans="1:6" x14ac:dyDescent="0.25">
      <c r="A7730" t="s">
        <v>3153</v>
      </c>
      <c r="B7730" t="s">
        <v>5052</v>
      </c>
      <c r="C7730" s="37">
        <v>65.13</v>
      </c>
      <c r="D7730" s="38">
        <v>5.0999999999999997E-2</v>
      </c>
      <c r="E7730" s="39">
        <v>43418</v>
      </c>
      <c r="F7730">
        <f t="shared" si="120"/>
        <v>2018</v>
      </c>
    </row>
    <row r="7731" spans="1:6" x14ac:dyDescent="0.25">
      <c r="A7731" t="s">
        <v>3153</v>
      </c>
      <c r="B7731" t="s">
        <v>5052</v>
      </c>
      <c r="C7731" s="37">
        <v>30.66</v>
      </c>
      <c r="D7731" s="38">
        <v>2.4E-2</v>
      </c>
      <c r="E7731" s="39">
        <v>43418</v>
      </c>
      <c r="F7731">
        <f t="shared" si="120"/>
        <v>2018</v>
      </c>
    </row>
    <row r="7732" spans="1:6" x14ac:dyDescent="0.25">
      <c r="A7732" t="s">
        <v>3153</v>
      </c>
      <c r="B7732" t="s">
        <v>5052</v>
      </c>
      <c r="C7732" s="37">
        <v>130.26</v>
      </c>
      <c r="D7732" s="38">
        <v>0.10199999999999999</v>
      </c>
      <c r="E7732" s="39">
        <v>43418</v>
      </c>
      <c r="F7732">
        <f t="shared" si="120"/>
        <v>2018</v>
      </c>
    </row>
    <row r="7733" spans="1:6" x14ac:dyDescent="0.25">
      <c r="A7733" t="s">
        <v>3153</v>
      </c>
      <c r="B7733" t="s">
        <v>5052</v>
      </c>
      <c r="C7733" s="37">
        <v>61.32</v>
      </c>
      <c r="D7733" s="38">
        <v>4.8000000000000001E-2</v>
      </c>
      <c r="E7733" s="39">
        <v>43418</v>
      </c>
      <c r="F7733">
        <f t="shared" si="120"/>
        <v>2018</v>
      </c>
    </row>
    <row r="7734" spans="1:6" x14ac:dyDescent="0.25">
      <c r="A7734" t="s">
        <v>3153</v>
      </c>
      <c r="B7734" t="s">
        <v>5052</v>
      </c>
      <c r="C7734" s="37">
        <v>325.64999999999998</v>
      </c>
      <c r="D7734" s="38">
        <v>0.255</v>
      </c>
      <c r="E7734" s="39">
        <v>43418</v>
      </c>
      <c r="F7734">
        <f t="shared" si="120"/>
        <v>2018</v>
      </c>
    </row>
    <row r="7735" spans="1:6" x14ac:dyDescent="0.25">
      <c r="A7735" t="s">
        <v>3153</v>
      </c>
      <c r="B7735" t="s">
        <v>5052</v>
      </c>
      <c r="C7735" s="37">
        <v>61.32</v>
      </c>
      <c r="D7735" s="38">
        <v>4.8000000000000001E-2</v>
      </c>
      <c r="E7735" s="39">
        <v>43418</v>
      </c>
      <c r="F7735">
        <f t="shared" si="120"/>
        <v>2018</v>
      </c>
    </row>
    <row r="7736" spans="1:6" x14ac:dyDescent="0.25">
      <c r="A7736" t="s">
        <v>3153</v>
      </c>
      <c r="B7736" t="s">
        <v>5052</v>
      </c>
      <c r="C7736" s="37">
        <v>195.39</v>
      </c>
      <c r="D7736" s="38">
        <v>0.153</v>
      </c>
      <c r="E7736" s="39">
        <v>43418</v>
      </c>
      <c r="F7736">
        <f t="shared" si="120"/>
        <v>2018</v>
      </c>
    </row>
    <row r="7737" spans="1:6" x14ac:dyDescent="0.25">
      <c r="A7737" t="s">
        <v>3153</v>
      </c>
      <c r="B7737" t="s">
        <v>5052</v>
      </c>
      <c r="C7737" s="37">
        <v>61.2</v>
      </c>
      <c r="D7737" s="38">
        <v>8.3370000000000007E-3</v>
      </c>
      <c r="E7737" s="39">
        <v>43418</v>
      </c>
      <c r="F7737">
        <f t="shared" si="120"/>
        <v>2018</v>
      </c>
    </row>
    <row r="7738" spans="1:6" x14ac:dyDescent="0.25">
      <c r="A7738" t="s">
        <v>3153</v>
      </c>
      <c r="B7738" t="s">
        <v>5052</v>
      </c>
      <c r="C7738" s="37">
        <v>71.540000000000006</v>
      </c>
      <c r="D7738" s="38">
        <v>5.6000000000000001E-2</v>
      </c>
      <c r="E7738" s="39">
        <v>43418</v>
      </c>
      <c r="F7738">
        <f t="shared" si="120"/>
        <v>2018</v>
      </c>
    </row>
    <row r="7739" spans="1:6" x14ac:dyDescent="0.25">
      <c r="A7739" t="s">
        <v>3153</v>
      </c>
      <c r="B7739" t="s">
        <v>5052</v>
      </c>
      <c r="C7739" s="37">
        <v>10.85</v>
      </c>
      <c r="D7739" s="38">
        <v>8.5000000000000006E-3</v>
      </c>
      <c r="E7739" s="39">
        <v>43418</v>
      </c>
      <c r="F7739">
        <f t="shared" si="120"/>
        <v>2018</v>
      </c>
    </row>
    <row r="7740" spans="1:6" x14ac:dyDescent="0.25">
      <c r="A7740" t="s">
        <v>3153</v>
      </c>
      <c r="B7740" t="s">
        <v>5052</v>
      </c>
      <c r="C7740" s="37">
        <v>390.78</v>
      </c>
      <c r="D7740" s="38">
        <v>0.30599999999999999</v>
      </c>
      <c r="E7740" s="39">
        <v>43418</v>
      </c>
      <c r="F7740">
        <f t="shared" si="120"/>
        <v>2018</v>
      </c>
    </row>
    <row r="7741" spans="1:6" x14ac:dyDescent="0.25">
      <c r="A7741" t="s">
        <v>3153</v>
      </c>
      <c r="B7741" t="s">
        <v>5052</v>
      </c>
      <c r="C7741" s="37">
        <v>15.33</v>
      </c>
      <c r="D7741" s="38">
        <v>1.2E-2</v>
      </c>
      <c r="E7741" s="39">
        <v>43418</v>
      </c>
      <c r="F7741">
        <f t="shared" si="120"/>
        <v>2018</v>
      </c>
    </row>
    <row r="7742" spans="1:6" x14ac:dyDescent="0.25">
      <c r="A7742" t="s">
        <v>3153</v>
      </c>
      <c r="B7742" t="s">
        <v>5052</v>
      </c>
      <c r="C7742" s="37">
        <v>65.099999999999994</v>
      </c>
      <c r="D7742" s="38">
        <v>5.0999999999999997E-2</v>
      </c>
      <c r="E7742" s="39">
        <v>43418</v>
      </c>
      <c r="F7742">
        <f t="shared" si="120"/>
        <v>2018</v>
      </c>
    </row>
    <row r="7743" spans="1:6" x14ac:dyDescent="0.25">
      <c r="A7743" t="s">
        <v>3153</v>
      </c>
      <c r="B7743" t="s">
        <v>5052</v>
      </c>
      <c r="C7743" s="37">
        <v>390.78</v>
      </c>
      <c r="D7743" s="38">
        <v>0.30599999999999999</v>
      </c>
      <c r="E7743" s="39">
        <v>43418</v>
      </c>
      <c r="F7743">
        <f t="shared" si="120"/>
        <v>2018</v>
      </c>
    </row>
    <row r="7744" spans="1:6" x14ac:dyDescent="0.25">
      <c r="A7744" t="s">
        <v>3153</v>
      </c>
      <c r="B7744" t="s">
        <v>5052</v>
      </c>
      <c r="C7744" s="37">
        <v>61.32</v>
      </c>
      <c r="D7744" s="38">
        <v>4.8000000000000001E-2</v>
      </c>
      <c r="E7744" s="39">
        <v>43418</v>
      </c>
      <c r="F7744">
        <f t="shared" si="120"/>
        <v>2018</v>
      </c>
    </row>
    <row r="7745" spans="1:6" x14ac:dyDescent="0.25">
      <c r="A7745" t="s">
        <v>3153</v>
      </c>
      <c r="B7745" t="s">
        <v>5052</v>
      </c>
      <c r="C7745" s="37">
        <v>76.650000000000006</v>
      </c>
      <c r="D7745" s="38">
        <v>0.06</v>
      </c>
      <c r="E7745" s="39">
        <v>43418</v>
      </c>
      <c r="F7745">
        <f t="shared" si="120"/>
        <v>2018</v>
      </c>
    </row>
    <row r="7746" spans="1:6" x14ac:dyDescent="0.25">
      <c r="A7746" t="s">
        <v>3153</v>
      </c>
      <c r="B7746" t="s">
        <v>5052</v>
      </c>
      <c r="C7746" s="37">
        <v>71.540000000000006</v>
      </c>
      <c r="D7746" s="38">
        <v>5.6000000000000001E-2</v>
      </c>
      <c r="E7746" s="39">
        <v>43418</v>
      </c>
      <c r="F7746">
        <f t="shared" si="120"/>
        <v>2018</v>
      </c>
    </row>
    <row r="7747" spans="1:6" x14ac:dyDescent="0.25">
      <c r="A7747" t="s">
        <v>3153</v>
      </c>
      <c r="B7747" t="s">
        <v>5052</v>
      </c>
      <c r="C7747" s="37">
        <v>195.39</v>
      </c>
      <c r="D7747" s="38">
        <v>0.153</v>
      </c>
      <c r="E7747" s="39">
        <v>43418</v>
      </c>
      <c r="F7747">
        <f t="shared" ref="F7747:F7810" si="121">YEAR(E7747)</f>
        <v>2018</v>
      </c>
    </row>
    <row r="7748" spans="1:6" x14ac:dyDescent="0.25">
      <c r="A7748" t="s">
        <v>3153</v>
      </c>
      <c r="B7748" t="s">
        <v>5052</v>
      </c>
      <c r="C7748" s="37">
        <v>86.87</v>
      </c>
      <c r="D7748" s="38">
        <v>6.8000000000000005E-2</v>
      </c>
      <c r="E7748" s="39">
        <v>43418</v>
      </c>
      <c r="F7748">
        <f t="shared" si="121"/>
        <v>2018</v>
      </c>
    </row>
    <row r="7749" spans="1:6" x14ac:dyDescent="0.25">
      <c r="A7749" t="s">
        <v>3153</v>
      </c>
      <c r="B7749" t="s">
        <v>5052</v>
      </c>
      <c r="C7749" s="37">
        <v>260.52</v>
      </c>
      <c r="D7749" s="38">
        <v>0.20399999999999999</v>
      </c>
      <c r="E7749" s="39">
        <v>43418</v>
      </c>
      <c r="F7749">
        <f t="shared" si="121"/>
        <v>2018</v>
      </c>
    </row>
    <row r="7750" spans="1:6" x14ac:dyDescent="0.25">
      <c r="A7750" t="s">
        <v>3153</v>
      </c>
      <c r="B7750" t="s">
        <v>5052</v>
      </c>
      <c r="C7750" s="37">
        <v>51.1</v>
      </c>
      <c r="D7750" s="38">
        <v>0.04</v>
      </c>
      <c r="E7750" s="39">
        <v>43418</v>
      </c>
      <c r="F7750">
        <f t="shared" si="121"/>
        <v>2018</v>
      </c>
    </row>
    <row r="7751" spans="1:6" x14ac:dyDescent="0.25">
      <c r="A7751" t="s">
        <v>3153</v>
      </c>
      <c r="B7751" t="s">
        <v>5052</v>
      </c>
      <c r="C7751" s="37">
        <v>5.1100000000000003</v>
      </c>
      <c r="D7751" s="38">
        <v>4.0000000000000001E-3</v>
      </c>
      <c r="E7751" s="39">
        <v>43418</v>
      </c>
      <c r="F7751">
        <f t="shared" si="121"/>
        <v>2018</v>
      </c>
    </row>
    <row r="7752" spans="1:6" x14ac:dyDescent="0.25">
      <c r="A7752" t="s">
        <v>3153</v>
      </c>
      <c r="B7752" t="s">
        <v>5052</v>
      </c>
      <c r="C7752" s="37">
        <v>455.91</v>
      </c>
      <c r="D7752" s="38">
        <v>0.35699999999999998</v>
      </c>
      <c r="E7752" s="39">
        <v>43418</v>
      </c>
      <c r="F7752">
        <f t="shared" si="121"/>
        <v>2018</v>
      </c>
    </row>
    <row r="7753" spans="1:6" x14ac:dyDescent="0.25">
      <c r="A7753" t="s">
        <v>3153</v>
      </c>
      <c r="B7753" t="s">
        <v>5052</v>
      </c>
      <c r="C7753" s="37">
        <v>108.5</v>
      </c>
      <c r="D7753" s="38">
        <v>8.5000000000000006E-2</v>
      </c>
      <c r="E7753" s="39">
        <v>43418</v>
      </c>
      <c r="F7753">
        <f t="shared" si="121"/>
        <v>2018</v>
      </c>
    </row>
    <row r="7754" spans="1:6" x14ac:dyDescent="0.25">
      <c r="A7754" t="s">
        <v>3153</v>
      </c>
      <c r="B7754" t="s">
        <v>5052</v>
      </c>
      <c r="C7754" s="37">
        <v>35.770000000000003</v>
      </c>
      <c r="D7754" s="38">
        <v>2.8000000000000001E-2</v>
      </c>
      <c r="E7754" s="39">
        <v>43418</v>
      </c>
      <c r="F7754">
        <f t="shared" si="121"/>
        <v>2018</v>
      </c>
    </row>
    <row r="7755" spans="1:6" x14ac:dyDescent="0.25">
      <c r="A7755" t="s">
        <v>3153</v>
      </c>
      <c r="B7755" t="s">
        <v>5052</v>
      </c>
      <c r="C7755" s="37">
        <v>86.87</v>
      </c>
      <c r="D7755" s="38">
        <v>6.8000000000000005E-2</v>
      </c>
      <c r="E7755" s="39">
        <v>43418</v>
      </c>
      <c r="F7755">
        <f t="shared" si="121"/>
        <v>2018</v>
      </c>
    </row>
    <row r="7756" spans="1:6" x14ac:dyDescent="0.25">
      <c r="A7756" t="s">
        <v>3153</v>
      </c>
      <c r="B7756" t="s">
        <v>5052</v>
      </c>
      <c r="C7756" s="37">
        <v>65.13</v>
      </c>
      <c r="D7756" s="38">
        <v>5.0999999999999997E-2</v>
      </c>
      <c r="E7756" s="39">
        <v>43418</v>
      </c>
      <c r="F7756">
        <f t="shared" si="121"/>
        <v>2018</v>
      </c>
    </row>
    <row r="7757" spans="1:6" x14ac:dyDescent="0.25">
      <c r="A7757" t="s">
        <v>3153</v>
      </c>
      <c r="B7757" t="s">
        <v>5052</v>
      </c>
      <c r="C7757" s="37">
        <v>81.760000000000005</v>
      </c>
      <c r="D7757" s="38">
        <v>6.4000000000000001E-2</v>
      </c>
      <c r="E7757" s="39">
        <v>43418</v>
      </c>
      <c r="F7757">
        <f t="shared" si="121"/>
        <v>2018</v>
      </c>
    </row>
    <row r="7758" spans="1:6" x14ac:dyDescent="0.25">
      <c r="A7758" t="s">
        <v>3153</v>
      </c>
      <c r="B7758" t="s">
        <v>5052</v>
      </c>
      <c r="C7758" s="37">
        <v>61.32</v>
      </c>
      <c r="D7758" s="38">
        <v>4.8000000000000001E-2</v>
      </c>
      <c r="E7758" s="39">
        <v>43418</v>
      </c>
      <c r="F7758">
        <f t="shared" si="121"/>
        <v>2018</v>
      </c>
    </row>
    <row r="7759" spans="1:6" x14ac:dyDescent="0.25">
      <c r="A7759" t="s">
        <v>3153</v>
      </c>
      <c r="B7759" t="s">
        <v>5052</v>
      </c>
      <c r="C7759" s="37">
        <v>5.1100000000000003</v>
      </c>
      <c r="D7759" s="38">
        <v>4.0000000000000001E-3</v>
      </c>
      <c r="E7759" s="39">
        <v>43418</v>
      </c>
      <c r="F7759">
        <f t="shared" si="121"/>
        <v>2018</v>
      </c>
    </row>
    <row r="7760" spans="1:6" x14ac:dyDescent="0.25">
      <c r="A7760" t="s">
        <v>3153</v>
      </c>
      <c r="B7760" t="s">
        <v>5052</v>
      </c>
      <c r="C7760" s="37">
        <v>130.26</v>
      </c>
      <c r="D7760" s="38">
        <v>0.10199999999999999</v>
      </c>
      <c r="E7760" s="39">
        <v>43418</v>
      </c>
      <c r="F7760">
        <f t="shared" si="121"/>
        <v>2018</v>
      </c>
    </row>
    <row r="7761" spans="1:6" x14ac:dyDescent="0.25">
      <c r="A7761" t="s">
        <v>3153</v>
      </c>
      <c r="B7761" t="s">
        <v>5052</v>
      </c>
      <c r="C7761" s="37">
        <v>40.880000000000003</v>
      </c>
      <c r="D7761" s="38">
        <v>3.2000000000000001E-2</v>
      </c>
      <c r="E7761" s="39">
        <v>43418</v>
      </c>
      <c r="F7761">
        <f t="shared" si="121"/>
        <v>2018</v>
      </c>
    </row>
    <row r="7762" spans="1:6" x14ac:dyDescent="0.25">
      <c r="A7762" t="s">
        <v>3153</v>
      </c>
      <c r="B7762" t="s">
        <v>5052</v>
      </c>
      <c r="C7762" s="37">
        <v>61.2</v>
      </c>
      <c r="D7762" s="38">
        <v>8.3370000000000007E-3</v>
      </c>
      <c r="E7762" s="39">
        <v>43418</v>
      </c>
      <c r="F7762">
        <f t="shared" si="121"/>
        <v>2018</v>
      </c>
    </row>
    <row r="7763" spans="1:6" x14ac:dyDescent="0.25">
      <c r="A7763" t="s">
        <v>3153</v>
      </c>
      <c r="B7763" t="s">
        <v>5052</v>
      </c>
      <c r="C7763" s="37">
        <v>130.26</v>
      </c>
      <c r="D7763" s="38">
        <v>0.10199999999999999</v>
      </c>
      <c r="E7763" s="39">
        <v>43418</v>
      </c>
      <c r="F7763">
        <f t="shared" si="121"/>
        <v>2018</v>
      </c>
    </row>
    <row r="7764" spans="1:6" x14ac:dyDescent="0.25">
      <c r="A7764" t="s">
        <v>3153</v>
      </c>
      <c r="B7764" t="s">
        <v>5052</v>
      </c>
      <c r="C7764" s="37">
        <v>86.87</v>
      </c>
      <c r="D7764" s="38">
        <v>6.8000000000000005E-2</v>
      </c>
      <c r="E7764" s="39">
        <v>43418</v>
      </c>
      <c r="F7764">
        <f t="shared" si="121"/>
        <v>2018</v>
      </c>
    </row>
    <row r="7765" spans="1:6" x14ac:dyDescent="0.25">
      <c r="A7765" t="s">
        <v>3153</v>
      </c>
      <c r="B7765" t="s">
        <v>5052</v>
      </c>
      <c r="C7765" s="37">
        <v>66.430000000000007</v>
      </c>
      <c r="D7765" s="38">
        <v>5.1999999999999998E-2</v>
      </c>
      <c r="E7765" s="39">
        <v>43418</v>
      </c>
      <c r="F7765">
        <f t="shared" si="121"/>
        <v>2018</v>
      </c>
    </row>
    <row r="7766" spans="1:6" x14ac:dyDescent="0.25">
      <c r="A7766" t="s">
        <v>3153</v>
      </c>
      <c r="B7766" t="s">
        <v>5052</v>
      </c>
      <c r="C7766" s="37">
        <v>10.85</v>
      </c>
      <c r="D7766" s="38">
        <v>8.5000000000000006E-3</v>
      </c>
      <c r="E7766" s="39">
        <v>43418</v>
      </c>
      <c r="F7766">
        <f t="shared" si="121"/>
        <v>2018</v>
      </c>
    </row>
    <row r="7767" spans="1:6" x14ac:dyDescent="0.25">
      <c r="A7767" t="s">
        <v>3153</v>
      </c>
      <c r="B7767" t="s">
        <v>5052</v>
      </c>
      <c r="C7767" s="37">
        <v>61.2</v>
      </c>
      <c r="D7767" s="38">
        <v>8.3370000000000007E-3</v>
      </c>
      <c r="E7767" s="39">
        <v>43418</v>
      </c>
      <c r="F7767">
        <f t="shared" si="121"/>
        <v>2018</v>
      </c>
    </row>
    <row r="7768" spans="1:6" x14ac:dyDescent="0.25">
      <c r="A7768" t="s">
        <v>3153</v>
      </c>
      <c r="B7768" t="s">
        <v>5052</v>
      </c>
      <c r="C7768" s="37">
        <v>455.91</v>
      </c>
      <c r="D7768" s="38">
        <v>0.35699999999999998</v>
      </c>
      <c r="E7768" s="39">
        <v>43418</v>
      </c>
      <c r="F7768">
        <f t="shared" si="121"/>
        <v>2018</v>
      </c>
    </row>
    <row r="7769" spans="1:6" x14ac:dyDescent="0.25">
      <c r="A7769" t="s">
        <v>3153</v>
      </c>
      <c r="B7769" t="s">
        <v>5052</v>
      </c>
      <c r="C7769" s="37">
        <v>40.880000000000003</v>
      </c>
      <c r="D7769" s="38">
        <v>3.2000000000000001E-2</v>
      </c>
      <c r="E7769" s="39">
        <v>43418</v>
      </c>
      <c r="F7769">
        <f t="shared" si="121"/>
        <v>2018</v>
      </c>
    </row>
    <row r="7770" spans="1:6" x14ac:dyDescent="0.25">
      <c r="A7770" t="s">
        <v>3153</v>
      </c>
      <c r="B7770" t="s">
        <v>5052</v>
      </c>
      <c r="C7770" s="37">
        <v>10.85</v>
      </c>
      <c r="D7770" s="38">
        <v>8.5000000000000006E-3</v>
      </c>
      <c r="E7770" s="39">
        <v>43418</v>
      </c>
      <c r="F7770">
        <f t="shared" si="121"/>
        <v>2018</v>
      </c>
    </row>
    <row r="7771" spans="1:6" x14ac:dyDescent="0.25">
      <c r="A7771" t="s">
        <v>3153</v>
      </c>
      <c r="B7771" t="s">
        <v>5052</v>
      </c>
      <c r="C7771" s="37">
        <v>45.99</v>
      </c>
      <c r="D7771" s="38">
        <v>3.5999999999999997E-2</v>
      </c>
      <c r="E7771" s="39">
        <v>43418</v>
      </c>
      <c r="F7771">
        <f t="shared" si="121"/>
        <v>2018</v>
      </c>
    </row>
    <row r="7772" spans="1:6" x14ac:dyDescent="0.25">
      <c r="A7772" t="s">
        <v>3153</v>
      </c>
      <c r="B7772" t="s">
        <v>5052</v>
      </c>
      <c r="C7772" s="37">
        <v>455.91</v>
      </c>
      <c r="D7772" s="38">
        <v>0.35699999999999998</v>
      </c>
      <c r="E7772" s="39">
        <v>43418</v>
      </c>
      <c r="F7772">
        <f t="shared" si="121"/>
        <v>2018</v>
      </c>
    </row>
    <row r="7773" spans="1:6" x14ac:dyDescent="0.25">
      <c r="A7773" t="s">
        <v>3153</v>
      </c>
      <c r="B7773" t="s">
        <v>5052</v>
      </c>
      <c r="C7773" s="37">
        <v>21.7</v>
      </c>
      <c r="D7773" s="38">
        <v>1.7000000000000001E-2</v>
      </c>
      <c r="E7773" s="39">
        <v>43418</v>
      </c>
      <c r="F7773">
        <f t="shared" si="121"/>
        <v>2018</v>
      </c>
    </row>
    <row r="7774" spans="1:6" x14ac:dyDescent="0.25">
      <c r="A7774" t="s">
        <v>3153</v>
      </c>
      <c r="B7774" t="s">
        <v>5052</v>
      </c>
      <c r="C7774" s="37">
        <v>260.52</v>
      </c>
      <c r="D7774" s="38">
        <v>0.20399999999999999</v>
      </c>
      <c r="E7774" s="39">
        <v>43418</v>
      </c>
      <c r="F7774">
        <f t="shared" si="121"/>
        <v>2018</v>
      </c>
    </row>
    <row r="7775" spans="1:6" x14ac:dyDescent="0.25">
      <c r="A7775" t="s">
        <v>3153</v>
      </c>
      <c r="B7775" t="s">
        <v>5052</v>
      </c>
      <c r="C7775" s="37">
        <v>56.21</v>
      </c>
      <c r="D7775" s="38">
        <v>4.3999999999999997E-2</v>
      </c>
      <c r="E7775" s="39">
        <v>43418</v>
      </c>
      <c r="F7775">
        <f t="shared" si="121"/>
        <v>2018</v>
      </c>
    </row>
    <row r="7776" spans="1:6" x14ac:dyDescent="0.25">
      <c r="A7776" t="s">
        <v>3153</v>
      </c>
      <c r="B7776" t="s">
        <v>5052</v>
      </c>
      <c r="C7776" s="37">
        <v>61.2</v>
      </c>
      <c r="D7776" s="38">
        <v>8.3370000000000007E-3</v>
      </c>
      <c r="E7776" s="39">
        <v>43418</v>
      </c>
      <c r="F7776">
        <f t="shared" si="121"/>
        <v>2018</v>
      </c>
    </row>
    <row r="7777" spans="1:6" x14ac:dyDescent="0.25">
      <c r="A7777" t="s">
        <v>3153</v>
      </c>
      <c r="B7777" t="s">
        <v>5052</v>
      </c>
      <c r="C7777" s="37">
        <v>71.540000000000006</v>
      </c>
      <c r="D7777" s="38">
        <v>5.6000000000000001E-2</v>
      </c>
      <c r="E7777" s="39">
        <v>43418</v>
      </c>
      <c r="F7777">
        <f t="shared" si="121"/>
        <v>2018</v>
      </c>
    </row>
    <row r="7778" spans="1:6" x14ac:dyDescent="0.25">
      <c r="A7778" t="s">
        <v>3153</v>
      </c>
      <c r="B7778" t="s">
        <v>5052</v>
      </c>
      <c r="C7778" s="37">
        <v>195.39</v>
      </c>
      <c r="D7778" s="38">
        <v>0.153</v>
      </c>
      <c r="E7778" s="39">
        <v>43418</v>
      </c>
      <c r="F7778">
        <f t="shared" si="121"/>
        <v>2018</v>
      </c>
    </row>
    <row r="7779" spans="1:6" x14ac:dyDescent="0.25">
      <c r="A7779" t="s">
        <v>3153</v>
      </c>
      <c r="B7779" t="s">
        <v>5052</v>
      </c>
      <c r="C7779" s="37">
        <v>61.2</v>
      </c>
      <c r="D7779" s="38">
        <v>8.3370000000000007E-3</v>
      </c>
      <c r="E7779" s="39">
        <v>43418</v>
      </c>
      <c r="F7779">
        <f t="shared" si="121"/>
        <v>2018</v>
      </c>
    </row>
    <row r="7780" spans="1:6" x14ac:dyDescent="0.25">
      <c r="A7780" t="s">
        <v>3153</v>
      </c>
      <c r="B7780" t="s">
        <v>5052</v>
      </c>
      <c r="C7780" s="37">
        <v>325.64999999999998</v>
      </c>
      <c r="D7780" s="38">
        <v>0.255</v>
      </c>
      <c r="E7780" s="39">
        <v>43418</v>
      </c>
      <c r="F7780">
        <f t="shared" si="121"/>
        <v>2018</v>
      </c>
    </row>
    <row r="7781" spans="1:6" x14ac:dyDescent="0.25">
      <c r="A7781" t="s">
        <v>3153</v>
      </c>
      <c r="B7781" t="s">
        <v>5052</v>
      </c>
      <c r="C7781" s="37">
        <v>66.430000000000007</v>
      </c>
      <c r="D7781" s="38">
        <v>5.1999999999999998E-2</v>
      </c>
      <c r="E7781" s="39">
        <v>43418</v>
      </c>
      <c r="F7781">
        <f t="shared" si="121"/>
        <v>2018</v>
      </c>
    </row>
    <row r="7782" spans="1:6" x14ac:dyDescent="0.25">
      <c r="A7782" t="s">
        <v>3153</v>
      </c>
      <c r="B7782" t="s">
        <v>5052</v>
      </c>
      <c r="C7782" s="37">
        <v>40.880000000000003</v>
      </c>
      <c r="D7782" s="38">
        <v>3.2000000000000001E-2</v>
      </c>
      <c r="E7782" s="39">
        <v>43418</v>
      </c>
      <c r="F7782">
        <f t="shared" si="121"/>
        <v>2018</v>
      </c>
    </row>
    <row r="7783" spans="1:6" x14ac:dyDescent="0.25">
      <c r="A7783" t="s">
        <v>3153</v>
      </c>
      <c r="B7783" t="s">
        <v>5052</v>
      </c>
      <c r="C7783" s="37">
        <v>10.85</v>
      </c>
      <c r="D7783" s="38">
        <v>8.5000000000000006E-3</v>
      </c>
      <c r="E7783" s="39">
        <v>43418</v>
      </c>
      <c r="F7783">
        <f t="shared" si="121"/>
        <v>2018</v>
      </c>
    </row>
    <row r="7784" spans="1:6" x14ac:dyDescent="0.25">
      <c r="A7784" t="s">
        <v>3153</v>
      </c>
      <c r="B7784" t="s">
        <v>5052</v>
      </c>
      <c r="C7784" s="37">
        <v>56.21</v>
      </c>
      <c r="D7784" s="38">
        <v>4.3999999999999997E-2</v>
      </c>
      <c r="E7784" s="39">
        <v>43418</v>
      </c>
      <c r="F7784">
        <f t="shared" si="121"/>
        <v>2018</v>
      </c>
    </row>
    <row r="7785" spans="1:6" x14ac:dyDescent="0.25">
      <c r="A7785" t="s">
        <v>3153</v>
      </c>
      <c r="B7785" t="s">
        <v>5052</v>
      </c>
      <c r="C7785" s="37">
        <v>195.39</v>
      </c>
      <c r="D7785" s="38">
        <v>0.153</v>
      </c>
      <c r="E7785" s="39">
        <v>43418</v>
      </c>
      <c r="F7785">
        <f t="shared" si="121"/>
        <v>2018</v>
      </c>
    </row>
    <row r="7786" spans="1:6" x14ac:dyDescent="0.25">
      <c r="A7786" t="s">
        <v>3153</v>
      </c>
      <c r="B7786" t="s">
        <v>5052</v>
      </c>
      <c r="C7786" s="37">
        <v>61.2</v>
      </c>
      <c r="D7786" s="38">
        <v>8.3370000000000007E-3</v>
      </c>
      <c r="E7786" s="39">
        <v>43418</v>
      </c>
      <c r="F7786">
        <f t="shared" si="121"/>
        <v>2018</v>
      </c>
    </row>
    <row r="7787" spans="1:6" x14ac:dyDescent="0.25">
      <c r="A7787" t="s">
        <v>3153</v>
      </c>
      <c r="B7787" t="s">
        <v>5052</v>
      </c>
      <c r="C7787" s="37">
        <v>455.91</v>
      </c>
      <c r="D7787" s="38">
        <v>0.35699999999999998</v>
      </c>
      <c r="E7787" s="39">
        <v>43418</v>
      </c>
      <c r="F7787">
        <f t="shared" si="121"/>
        <v>2018</v>
      </c>
    </row>
    <row r="7788" spans="1:6" x14ac:dyDescent="0.25">
      <c r="A7788" t="s">
        <v>3153</v>
      </c>
      <c r="B7788" t="s">
        <v>5052</v>
      </c>
      <c r="C7788" s="37">
        <v>40.880000000000003</v>
      </c>
      <c r="D7788" s="38">
        <v>3.2000000000000001E-2</v>
      </c>
      <c r="E7788" s="39">
        <v>43418</v>
      </c>
      <c r="F7788">
        <f t="shared" si="121"/>
        <v>2018</v>
      </c>
    </row>
    <row r="7789" spans="1:6" x14ac:dyDescent="0.25">
      <c r="A7789" t="s">
        <v>3153</v>
      </c>
      <c r="B7789" t="s">
        <v>5052</v>
      </c>
      <c r="C7789" s="37">
        <v>66.430000000000007</v>
      </c>
      <c r="D7789" s="38">
        <v>5.1999999999999998E-2</v>
      </c>
      <c r="E7789" s="39">
        <v>43418</v>
      </c>
      <c r="F7789">
        <f t="shared" si="121"/>
        <v>2018</v>
      </c>
    </row>
    <row r="7790" spans="1:6" x14ac:dyDescent="0.25">
      <c r="A7790" t="s">
        <v>3153</v>
      </c>
      <c r="B7790" t="s">
        <v>5053</v>
      </c>
      <c r="C7790" s="37">
        <v>521.04</v>
      </c>
      <c r="D7790" s="38">
        <v>0.40799999999999997</v>
      </c>
      <c r="E7790" s="39">
        <v>43432</v>
      </c>
      <c r="F7790">
        <f t="shared" si="121"/>
        <v>2018</v>
      </c>
    </row>
    <row r="7791" spans="1:6" x14ac:dyDescent="0.25">
      <c r="A7791" t="s">
        <v>3153</v>
      </c>
      <c r="B7791" t="s">
        <v>5053</v>
      </c>
      <c r="C7791" s="37">
        <v>455.91</v>
      </c>
      <c r="D7791" s="38">
        <v>0.35699999999999998</v>
      </c>
      <c r="E7791" s="39">
        <v>43432</v>
      </c>
      <c r="F7791">
        <f t="shared" si="121"/>
        <v>2018</v>
      </c>
    </row>
    <row r="7792" spans="1:6" x14ac:dyDescent="0.25">
      <c r="A7792" t="s">
        <v>3153</v>
      </c>
      <c r="B7792" t="s">
        <v>5053</v>
      </c>
      <c r="C7792" s="37">
        <v>5.1100000000000003</v>
      </c>
      <c r="D7792" s="38">
        <v>4.0000000000000001E-3</v>
      </c>
      <c r="E7792" s="39">
        <v>43432</v>
      </c>
      <c r="F7792">
        <f t="shared" si="121"/>
        <v>2018</v>
      </c>
    </row>
    <row r="7793" spans="1:6" x14ac:dyDescent="0.25">
      <c r="A7793" t="s">
        <v>3153</v>
      </c>
      <c r="B7793" t="s">
        <v>5053</v>
      </c>
      <c r="C7793" s="37">
        <v>325.64999999999998</v>
      </c>
      <c r="D7793" s="38">
        <v>0.255</v>
      </c>
      <c r="E7793" s="39">
        <v>43432</v>
      </c>
      <c r="F7793">
        <f t="shared" si="121"/>
        <v>2018</v>
      </c>
    </row>
    <row r="7794" spans="1:6" x14ac:dyDescent="0.25">
      <c r="A7794" t="s">
        <v>3153</v>
      </c>
      <c r="B7794" t="s">
        <v>5053</v>
      </c>
      <c r="C7794" s="37">
        <v>10.220000000000001</v>
      </c>
      <c r="D7794" s="38">
        <v>8.0000000000000002E-3</v>
      </c>
      <c r="E7794" s="39">
        <v>43432</v>
      </c>
      <c r="F7794">
        <f t="shared" si="121"/>
        <v>2018</v>
      </c>
    </row>
    <row r="7795" spans="1:6" x14ac:dyDescent="0.25">
      <c r="A7795" t="s">
        <v>3153</v>
      </c>
      <c r="B7795" t="s">
        <v>5053</v>
      </c>
      <c r="C7795" s="37">
        <v>325.64999999999998</v>
      </c>
      <c r="D7795" s="38">
        <v>0.255</v>
      </c>
      <c r="E7795" s="39">
        <v>43432</v>
      </c>
      <c r="F7795">
        <f t="shared" si="121"/>
        <v>2018</v>
      </c>
    </row>
    <row r="7796" spans="1:6" x14ac:dyDescent="0.25">
      <c r="A7796" t="s">
        <v>3153</v>
      </c>
      <c r="B7796" t="s">
        <v>5053</v>
      </c>
      <c r="C7796" s="37">
        <v>15.33</v>
      </c>
      <c r="D7796" s="38">
        <v>1.2E-2</v>
      </c>
      <c r="E7796" s="39">
        <v>43432</v>
      </c>
      <c r="F7796">
        <f t="shared" si="121"/>
        <v>2018</v>
      </c>
    </row>
    <row r="7797" spans="1:6" x14ac:dyDescent="0.25">
      <c r="A7797" t="s">
        <v>3153</v>
      </c>
      <c r="B7797" t="s">
        <v>5053</v>
      </c>
      <c r="C7797" s="37">
        <v>260.52</v>
      </c>
      <c r="D7797" s="38">
        <v>0.20399999999999999</v>
      </c>
      <c r="E7797" s="39">
        <v>43432</v>
      </c>
      <c r="F7797">
        <f t="shared" si="121"/>
        <v>2018</v>
      </c>
    </row>
    <row r="7798" spans="1:6" x14ac:dyDescent="0.25">
      <c r="A7798" t="s">
        <v>3153</v>
      </c>
      <c r="B7798" t="s">
        <v>5053</v>
      </c>
      <c r="C7798" s="37">
        <v>10.85</v>
      </c>
      <c r="D7798" s="38">
        <v>8.5000000000000006E-3</v>
      </c>
      <c r="E7798" s="39">
        <v>43432</v>
      </c>
      <c r="F7798">
        <f t="shared" si="121"/>
        <v>2018</v>
      </c>
    </row>
    <row r="7799" spans="1:6" x14ac:dyDescent="0.25">
      <c r="A7799" t="s">
        <v>3153</v>
      </c>
      <c r="B7799" t="s">
        <v>5053</v>
      </c>
      <c r="C7799" s="37">
        <v>25.55</v>
      </c>
      <c r="D7799" s="38">
        <v>0.02</v>
      </c>
      <c r="E7799" s="39">
        <v>43432</v>
      </c>
      <c r="F7799">
        <f t="shared" si="121"/>
        <v>2018</v>
      </c>
    </row>
    <row r="7800" spans="1:6" x14ac:dyDescent="0.25">
      <c r="A7800" t="s">
        <v>3153</v>
      </c>
      <c r="B7800" t="s">
        <v>5053</v>
      </c>
      <c r="C7800" s="37">
        <v>30.66</v>
      </c>
      <c r="D7800" s="38">
        <v>2.4E-2</v>
      </c>
      <c r="E7800" s="39">
        <v>43432</v>
      </c>
      <c r="F7800">
        <f t="shared" si="121"/>
        <v>2018</v>
      </c>
    </row>
    <row r="7801" spans="1:6" x14ac:dyDescent="0.25">
      <c r="A7801" t="s">
        <v>3153</v>
      </c>
      <c r="B7801" t="s">
        <v>5053</v>
      </c>
      <c r="C7801" s="37">
        <v>325.64999999999998</v>
      </c>
      <c r="D7801" s="38">
        <v>0.255</v>
      </c>
      <c r="E7801" s="39">
        <v>43432</v>
      </c>
      <c r="F7801">
        <f t="shared" si="121"/>
        <v>2018</v>
      </c>
    </row>
    <row r="7802" spans="1:6" x14ac:dyDescent="0.25">
      <c r="A7802" t="s">
        <v>3153</v>
      </c>
      <c r="B7802" t="s">
        <v>5053</v>
      </c>
      <c r="C7802" s="37">
        <v>10.220000000000001</v>
      </c>
      <c r="D7802" s="38">
        <v>8.0000000000000002E-3</v>
      </c>
      <c r="E7802" s="39">
        <v>43432</v>
      </c>
      <c r="F7802">
        <f t="shared" si="121"/>
        <v>2018</v>
      </c>
    </row>
    <row r="7803" spans="1:6" x14ac:dyDescent="0.25">
      <c r="A7803" t="s">
        <v>3153</v>
      </c>
      <c r="B7803" t="s">
        <v>5053</v>
      </c>
      <c r="C7803" s="37">
        <v>10.85</v>
      </c>
      <c r="D7803" s="38">
        <v>8.5000000000000006E-3</v>
      </c>
      <c r="E7803" s="39">
        <v>43432</v>
      </c>
      <c r="F7803">
        <f t="shared" si="121"/>
        <v>2018</v>
      </c>
    </row>
    <row r="7804" spans="1:6" x14ac:dyDescent="0.25">
      <c r="A7804" t="s">
        <v>3153</v>
      </c>
      <c r="B7804" t="s">
        <v>5053</v>
      </c>
      <c r="C7804" s="37">
        <v>260.52</v>
      </c>
      <c r="D7804" s="38">
        <v>0.20399999999999999</v>
      </c>
      <c r="E7804" s="39">
        <v>43432</v>
      </c>
      <c r="F7804">
        <f t="shared" si="121"/>
        <v>2018</v>
      </c>
    </row>
    <row r="7805" spans="1:6" x14ac:dyDescent="0.25">
      <c r="A7805" t="s">
        <v>3153</v>
      </c>
      <c r="B7805" t="s">
        <v>5053</v>
      </c>
      <c r="C7805" s="37">
        <v>5.1100000000000003</v>
      </c>
      <c r="D7805" s="38">
        <v>4.0000000000000001E-3</v>
      </c>
      <c r="E7805" s="39">
        <v>43432</v>
      </c>
      <c r="F7805">
        <f t="shared" si="121"/>
        <v>2018</v>
      </c>
    </row>
    <row r="7806" spans="1:6" x14ac:dyDescent="0.25">
      <c r="A7806" t="s">
        <v>3153</v>
      </c>
      <c r="B7806" t="s">
        <v>5053</v>
      </c>
      <c r="C7806" s="37">
        <v>30.66</v>
      </c>
      <c r="D7806" s="38">
        <v>2.4E-2</v>
      </c>
      <c r="E7806" s="39">
        <v>43432</v>
      </c>
      <c r="F7806">
        <f t="shared" si="121"/>
        <v>2018</v>
      </c>
    </row>
    <row r="7807" spans="1:6" x14ac:dyDescent="0.25">
      <c r="A7807" t="s">
        <v>3153</v>
      </c>
      <c r="B7807" t="s">
        <v>5053</v>
      </c>
      <c r="C7807" s="37">
        <v>65.13</v>
      </c>
      <c r="D7807" s="38">
        <v>5.0999999999999997E-2</v>
      </c>
      <c r="E7807" s="39">
        <v>43432</v>
      </c>
      <c r="F7807">
        <f t="shared" si="121"/>
        <v>2018</v>
      </c>
    </row>
    <row r="7808" spans="1:6" x14ac:dyDescent="0.25">
      <c r="A7808" t="s">
        <v>3153</v>
      </c>
      <c r="B7808" t="s">
        <v>5053</v>
      </c>
      <c r="C7808" s="37">
        <v>15.33</v>
      </c>
      <c r="D7808" s="38">
        <v>1.2E-2</v>
      </c>
      <c r="E7808" s="39">
        <v>43432</v>
      </c>
      <c r="F7808">
        <f t="shared" si="121"/>
        <v>2018</v>
      </c>
    </row>
    <row r="7809" spans="1:6" x14ac:dyDescent="0.25">
      <c r="A7809" t="s">
        <v>3153</v>
      </c>
      <c r="B7809" t="s">
        <v>5053</v>
      </c>
      <c r="C7809" s="37">
        <v>65.13</v>
      </c>
      <c r="D7809" s="38">
        <v>5.0999999999999997E-2</v>
      </c>
      <c r="E7809" s="39">
        <v>43432</v>
      </c>
      <c r="F7809">
        <f t="shared" si="121"/>
        <v>2018</v>
      </c>
    </row>
    <row r="7810" spans="1:6" x14ac:dyDescent="0.25">
      <c r="A7810" t="s">
        <v>3153</v>
      </c>
      <c r="B7810" t="s">
        <v>5053</v>
      </c>
      <c r="C7810" s="37">
        <v>325.64999999999998</v>
      </c>
      <c r="D7810" s="38">
        <v>0.255</v>
      </c>
      <c r="E7810" s="39">
        <v>43432</v>
      </c>
      <c r="F7810">
        <f t="shared" si="121"/>
        <v>2018</v>
      </c>
    </row>
    <row r="7811" spans="1:6" x14ac:dyDescent="0.25">
      <c r="A7811" t="s">
        <v>3153</v>
      </c>
      <c r="B7811" t="s">
        <v>5053</v>
      </c>
      <c r="C7811" s="37">
        <v>5.1100000000000003</v>
      </c>
      <c r="D7811" s="38">
        <v>4.0000000000000001E-3</v>
      </c>
      <c r="E7811" s="39">
        <v>43432</v>
      </c>
      <c r="F7811">
        <f t="shared" ref="F7811:F7874" si="122">YEAR(E7811)</f>
        <v>2018</v>
      </c>
    </row>
    <row r="7812" spans="1:6" x14ac:dyDescent="0.25">
      <c r="A7812" t="s">
        <v>3153</v>
      </c>
      <c r="B7812" t="s">
        <v>5053</v>
      </c>
      <c r="C7812" s="37">
        <v>390.78</v>
      </c>
      <c r="D7812" s="38">
        <v>0.30599999999999999</v>
      </c>
      <c r="E7812" s="39">
        <v>43432</v>
      </c>
      <c r="F7812">
        <f t="shared" si="122"/>
        <v>2018</v>
      </c>
    </row>
    <row r="7813" spans="1:6" x14ac:dyDescent="0.25">
      <c r="A7813" t="s">
        <v>3153</v>
      </c>
      <c r="B7813" t="s">
        <v>5053</v>
      </c>
      <c r="C7813" s="37">
        <v>10.220000000000001</v>
      </c>
      <c r="D7813" s="38">
        <v>8.0000000000000002E-3</v>
      </c>
      <c r="E7813" s="39">
        <v>43432</v>
      </c>
      <c r="F7813">
        <f t="shared" si="122"/>
        <v>2018</v>
      </c>
    </row>
    <row r="7814" spans="1:6" x14ac:dyDescent="0.25">
      <c r="A7814" t="s">
        <v>3153</v>
      </c>
      <c r="B7814" t="s">
        <v>5053</v>
      </c>
      <c r="C7814" s="37">
        <v>260.52</v>
      </c>
      <c r="D7814" s="38">
        <v>0.20399999999999999</v>
      </c>
      <c r="E7814" s="39">
        <v>43432</v>
      </c>
      <c r="F7814">
        <f t="shared" si="122"/>
        <v>2018</v>
      </c>
    </row>
    <row r="7815" spans="1:6" x14ac:dyDescent="0.25">
      <c r="A7815" t="s">
        <v>3153</v>
      </c>
      <c r="B7815" t="s">
        <v>5053</v>
      </c>
      <c r="C7815" s="37">
        <v>10.220000000000001</v>
      </c>
      <c r="D7815" s="38">
        <v>8.0000000000000002E-3</v>
      </c>
      <c r="E7815" s="39">
        <v>43432</v>
      </c>
      <c r="F7815">
        <f t="shared" si="122"/>
        <v>2018</v>
      </c>
    </row>
    <row r="7816" spans="1:6" x14ac:dyDescent="0.25">
      <c r="A7816" t="s">
        <v>3153</v>
      </c>
      <c r="B7816" t="s">
        <v>5053</v>
      </c>
      <c r="C7816" s="37">
        <v>21.7</v>
      </c>
      <c r="D7816" s="38">
        <v>1.7000000000000001E-2</v>
      </c>
      <c r="E7816" s="39">
        <v>43432</v>
      </c>
      <c r="F7816">
        <f t="shared" si="122"/>
        <v>2018</v>
      </c>
    </row>
    <row r="7817" spans="1:6" x14ac:dyDescent="0.25">
      <c r="A7817" t="s">
        <v>3153</v>
      </c>
      <c r="B7817" t="s">
        <v>5053</v>
      </c>
      <c r="C7817" s="37">
        <v>260.52</v>
      </c>
      <c r="D7817" s="38">
        <v>0.20399999999999999</v>
      </c>
      <c r="E7817" s="39">
        <v>43432</v>
      </c>
      <c r="F7817">
        <f t="shared" si="122"/>
        <v>2018</v>
      </c>
    </row>
    <row r="7818" spans="1:6" x14ac:dyDescent="0.25">
      <c r="A7818" t="s">
        <v>3153</v>
      </c>
      <c r="B7818" t="s">
        <v>5053</v>
      </c>
      <c r="C7818" s="37">
        <v>25.55</v>
      </c>
      <c r="D7818" s="38">
        <v>0.02</v>
      </c>
      <c r="E7818" s="39">
        <v>43432</v>
      </c>
      <c r="F7818">
        <f t="shared" si="122"/>
        <v>2018</v>
      </c>
    </row>
    <row r="7819" spans="1:6" x14ac:dyDescent="0.25">
      <c r="A7819" t="s">
        <v>3153</v>
      </c>
      <c r="B7819" t="s">
        <v>5053</v>
      </c>
      <c r="C7819" s="37">
        <v>325.64999999999998</v>
      </c>
      <c r="D7819" s="38">
        <v>0.255</v>
      </c>
      <c r="E7819" s="39">
        <v>43432</v>
      </c>
      <c r="F7819">
        <f t="shared" si="122"/>
        <v>2018</v>
      </c>
    </row>
    <row r="7820" spans="1:6" x14ac:dyDescent="0.25">
      <c r="A7820" t="s">
        <v>3153</v>
      </c>
      <c r="B7820" t="s">
        <v>5053</v>
      </c>
      <c r="C7820" s="37">
        <v>15.33</v>
      </c>
      <c r="D7820" s="38">
        <v>1.2E-2</v>
      </c>
      <c r="E7820" s="39">
        <v>43432</v>
      </c>
      <c r="F7820">
        <f t="shared" si="122"/>
        <v>2018</v>
      </c>
    </row>
    <row r="7821" spans="1:6" x14ac:dyDescent="0.25">
      <c r="A7821" t="s">
        <v>3153</v>
      </c>
      <c r="B7821" t="s">
        <v>5053</v>
      </c>
      <c r="C7821" s="37">
        <v>40.880000000000003</v>
      </c>
      <c r="D7821" s="38">
        <v>3.2000000000000001E-2</v>
      </c>
      <c r="E7821" s="39">
        <v>43432</v>
      </c>
      <c r="F7821">
        <f t="shared" si="122"/>
        <v>2018</v>
      </c>
    </row>
    <row r="7822" spans="1:6" x14ac:dyDescent="0.25">
      <c r="A7822" t="s">
        <v>3153</v>
      </c>
      <c r="B7822" t="s">
        <v>5053</v>
      </c>
      <c r="C7822" s="37">
        <v>195.39</v>
      </c>
      <c r="D7822" s="38">
        <v>0.153</v>
      </c>
      <c r="E7822" s="39">
        <v>43432</v>
      </c>
      <c r="F7822">
        <f t="shared" si="122"/>
        <v>2018</v>
      </c>
    </row>
    <row r="7823" spans="1:6" x14ac:dyDescent="0.25">
      <c r="A7823" t="s">
        <v>3153</v>
      </c>
      <c r="B7823" t="s">
        <v>5053</v>
      </c>
      <c r="C7823" s="37">
        <v>25.55</v>
      </c>
      <c r="D7823" s="38">
        <v>0.02</v>
      </c>
      <c r="E7823" s="39">
        <v>43432</v>
      </c>
      <c r="F7823">
        <f t="shared" si="122"/>
        <v>2018</v>
      </c>
    </row>
    <row r="7824" spans="1:6" x14ac:dyDescent="0.25">
      <c r="A7824" t="s">
        <v>3153</v>
      </c>
      <c r="B7824" t="s">
        <v>5053</v>
      </c>
      <c r="C7824" s="37">
        <v>325.64999999999998</v>
      </c>
      <c r="D7824" s="38">
        <v>0.255</v>
      </c>
      <c r="E7824" s="39">
        <v>43432</v>
      </c>
      <c r="F7824">
        <f t="shared" si="122"/>
        <v>2018</v>
      </c>
    </row>
    <row r="7825" spans="1:6" x14ac:dyDescent="0.25">
      <c r="A7825" t="s">
        <v>3153</v>
      </c>
      <c r="B7825" t="s">
        <v>5053</v>
      </c>
      <c r="C7825" s="37">
        <v>20.440000000000001</v>
      </c>
      <c r="D7825" s="38">
        <v>1.6E-2</v>
      </c>
      <c r="E7825" s="39">
        <v>43432</v>
      </c>
      <c r="F7825">
        <f t="shared" si="122"/>
        <v>2018</v>
      </c>
    </row>
    <row r="7826" spans="1:6" x14ac:dyDescent="0.25">
      <c r="A7826" t="s">
        <v>3153</v>
      </c>
      <c r="B7826" t="s">
        <v>5053</v>
      </c>
      <c r="C7826" s="37">
        <v>130.26</v>
      </c>
      <c r="D7826" s="38">
        <v>0.10199999999999999</v>
      </c>
      <c r="E7826" s="39">
        <v>43432</v>
      </c>
      <c r="F7826">
        <f t="shared" si="122"/>
        <v>2018</v>
      </c>
    </row>
    <row r="7827" spans="1:6" x14ac:dyDescent="0.25">
      <c r="A7827" t="s">
        <v>3153</v>
      </c>
      <c r="B7827" t="s">
        <v>5053</v>
      </c>
      <c r="C7827" s="37">
        <v>455.91</v>
      </c>
      <c r="D7827" s="38">
        <v>0.35699999999999998</v>
      </c>
      <c r="E7827" s="39">
        <v>43432</v>
      </c>
      <c r="F7827">
        <f t="shared" si="122"/>
        <v>2018</v>
      </c>
    </row>
    <row r="7828" spans="1:6" x14ac:dyDescent="0.25">
      <c r="A7828" t="s">
        <v>3153</v>
      </c>
      <c r="B7828" t="s">
        <v>5053</v>
      </c>
      <c r="C7828" s="37">
        <v>5.1100000000000003</v>
      </c>
      <c r="D7828" s="38">
        <v>4.0000000000000001E-3</v>
      </c>
      <c r="E7828" s="39">
        <v>43432</v>
      </c>
      <c r="F7828">
        <f t="shared" si="122"/>
        <v>2018</v>
      </c>
    </row>
    <row r="7829" spans="1:6" x14ac:dyDescent="0.25">
      <c r="A7829" t="s">
        <v>3153</v>
      </c>
      <c r="B7829" t="s">
        <v>5053</v>
      </c>
      <c r="C7829" s="37">
        <v>260.52</v>
      </c>
      <c r="D7829" s="38">
        <v>0.20399999999999999</v>
      </c>
      <c r="E7829" s="39">
        <v>43432</v>
      </c>
      <c r="F7829">
        <f t="shared" si="122"/>
        <v>2018</v>
      </c>
    </row>
    <row r="7830" spans="1:6" x14ac:dyDescent="0.25">
      <c r="A7830" t="s">
        <v>3153</v>
      </c>
      <c r="B7830" t="s">
        <v>5053</v>
      </c>
      <c r="C7830" s="37">
        <v>5.1100000000000003</v>
      </c>
      <c r="D7830" s="38">
        <v>4.0000000000000001E-3</v>
      </c>
      <c r="E7830" s="39">
        <v>43432</v>
      </c>
      <c r="F7830">
        <f t="shared" si="122"/>
        <v>2018</v>
      </c>
    </row>
    <row r="7831" spans="1:6" x14ac:dyDescent="0.25">
      <c r="A7831" t="s">
        <v>3153</v>
      </c>
      <c r="B7831" t="s">
        <v>5053</v>
      </c>
      <c r="C7831" s="37">
        <v>165.18</v>
      </c>
      <c r="D7831" s="38">
        <v>9.6600000000000005E-2</v>
      </c>
      <c r="E7831" s="39">
        <v>43432</v>
      </c>
      <c r="F7831">
        <f t="shared" si="122"/>
        <v>2018</v>
      </c>
    </row>
    <row r="7832" spans="1:6" x14ac:dyDescent="0.25">
      <c r="A7832" t="s">
        <v>3153</v>
      </c>
      <c r="B7832" t="s">
        <v>5053</v>
      </c>
      <c r="C7832" s="37">
        <v>20.440000000000001</v>
      </c>
      <c r="D7832" s="38">
        <v>1.6E-2</v>
      </c>
      <c r="E7832" s="39">
        <v>43432</v>
      </c>
      <c r="F7832">
        <f t="shared" si="122"/>
        <v>2018</v>
      </c>
    </row>
    <row r="7833" spans="1:6" x14ac:dyDescent="0.25">
      <c r="A7833" t="s">
        <v>3153</v>
      </c>
      <c r="B7833" t="s">
        <v>5053</v>
      </c>
      <c r="C7833" s="37">
        <v>130.26</v>
      </c>
      <c r="D7833" s="38">
        <v>0.10199999999999999</v>
      </c>
      <c r="E7833" s="39">
        <v>43432</v>
      </c>
      <c r="F7833">
        <f t="shared" si="122"/>
        <v>2018</v>
      </c>
    </row>
    <row r="7834" spans="1:6" x14ac:dyDescent="0.25">
      <c r="A7834" t="s">
        <v>3153</v>
      </c>
      <c r="B7834" t="s">
        <v>5053</v>
      </c>
      <c r="C7834" s="37">
        <v>43.4</v>
      </c>
      <c r="D7834" s="38">
        <v>3.4000000000000002E-2</v>
      </c>
      <c r="E7834" s="39">
        <v>43432</v>
      </c>
      <c r="F7834">
        <f t="shared" si="122"/>
        <v>2018</v>
      </c>
    </row>
    <row r="7835" spans="1:6" x14ac:dyDescent="0.25">
      <c r="A7835" t="s">
        <v>3153</v>
      </c>
      <c r="B7835" t="s">
        <v>5053</v>
      </c>
      <c r="C7835" s="37">
        <v>10.220000000000001</v>
      </c>
      <c r="D7835" s="38">
        <v>8.0000000000000002E-3</v>
      </c>
      <c r="E7835" s="39">
        <v>43432</v>
      </c>
      <c r="F7835">
        <f t="shared" si="122"/>
        <v>2018</v>
      </c>
    </row>
    <row r="7836" spans="1:6" x14ac:dyDescent="0.25">
      <c r="A7836" t="s">
        <v>3153</v>
      </c>
      <c r="B7836" t="s">
        <v>5053</v>
      </c>
      <c r="C7836" s="37">
        <v>130.26</v>
      </c>
      <c r="D7836" s="38">
        <v>0.10199999999999999</v>
      </c>
      <c r="E7836" s="39">
        <v>43432</v>
      </c>
      <c r="F7836">
        <f t="shared" si="122"/>
        <v>2018</v>
      </c>
    </row>
    <row r="7837" spans="1:6" x14ac:dyDescent="0.25">
      <c r="A7837" t="s">
        <v>3153</v>
      </c>
      <c r="B7837" t="s">
        <v>5053</v>
      </c>
      <c r="C7837" s="37">
        <v>35.770000000000003</v>
      </c>
      <c r="D7837" s="38">
        <v>2.8000000000000001E-2</v>
      </c>
      <c r="E7837" s="39">
        <v>43432</v>
      </c>
      <c r="F7837">
        <f t="shared" si="122"/>
        <v>2018</v>
      </c>
    </row>
    <row r="7838" spans="1:6" x14ac:dyDescent="0.25">
      <c r="A7838" t="s">
        <v>3153</v>
      </c>
      <c r="B7838" t="s">
        <v>5053</v>
      </c>
      <c r="C7838" s="37">
        <v>65.13</v>
      </c>
      <c r="D7838" s="38">
        <v>5.0999999999999997E-2</v>
      </c>
      <c r="E7838" s="39">
        <v>43432</v>
      </c>
      <c r="F7838">
        <f t="shared" si="122"/>
        <v>2018</v>
      </c>
    </row>
    <row r="7839" spans="1:6" x14ac:dyDescent="0.25">
      <c r="A7839" t="s">
        <v>3153</v>
      </c>
      <c r="B7839" t="s">
        <v>5053</v>
      </c>
      <c r="C7839" s="37">
        <v>325.64999999999998</v>
      </c>
      <c r="D7839" s="38">
        <v>0.255</v>
      </c>
      <c r="E7839" s="39">
        <v>43432</v>
      </c>
      <c r="F7839">
        <f t="shared" si="122"/>
        <v>2018</v>
      </c>
    </row>
    <row r="7840" spans="1:6" x14ac:dyDescent="0.25">
      <c r="A7840" t="s">
        <v>3153</v>
      </c>
      <c r="B7840" t="s">
        <v>5053</v>
      </c>
      <c r="C7840" s="37">
        <v>15.33</v>
      </c>
      <c r="D7840" s="38">
        <v>1.2E-2</v>
      </c>
      <c r="E7840" s="39">
        <v>43432</v>
      </c>
      <c r="F7840">
        <f t="shared" si="122"/>
        <v>2018</v>
      </c>
    </row>
    <row r="7841" spans="1:6" x14ac:dyDescent="0.25">
      <c r="A7841" t="s">
        <v>3153</v>
      </c>
      <c r="B7841" t="s">
        <v>5053</v>
      </c>
      <c r="C7841" s="37">
        <v>260.52</v>
      </c>
      <c r="D7841" s="38">
        <v>0.20399999999999999</v>
      </c>
      <c r="E7841" s="39">
        <v>43432</v>
      </c>
      <c r="F7841">
        <f t="shared" si="122"/>
        <v>2018</v>
      </c>
    </row>
    <row r="7842" spans="1:6" x14ac:dyDescent="0.25">
      <c r="A7842" t="s">
        <v>3153</v>
      </c>
      <c r="B7842" t="s">
        <v>5053</v>
      </c>
      <c r="C7842" s="37">
        <v>10.220000000000001</v>
      </c>
      <c r="D7842" s="38">
        <v>8.0000000000000002E-3</v>
      </c>
      <c r="E7842" s="39">
        <v>43432</v>
      </c>
      <c r="F7842">
        <f t="shared" si="122"/>
        <v>2018</v>
      </c>
    </row>
    <row r="7843" spans="1:6" x14ac:dyDescent="0.25">
      <c r="A7843" t="s">
        <v>3153</v>
      </c>
      <c r="B7843" t="s">
        <v>5053</v>
      </c>
      <c r="C7843" s="37">
        <v>521.04</v>
      </c>
      <c r="D7843" s="38">
        <v>0.40799999999999997</v>
      </c>
      <c r="E7843" s="39">
        <v>43432</v>
      </c>
      <c r="F7843">
        <f t="shared" si="122"/>
        <v>2018</v>
      </c>
    </row>
    <row r="7844" spans="1:6" x14ac:dyDescent="0.25">
      <c r="A7844" t="s">
        <v>3153</v>
      </c>
      <c r="B7844" t="s">
        <v>5053</v>
      </c>
      <c r="C7844" s="37">
        <v>325.64999999999998</v>
      </c>
      <c r="D7844" s="38">
        <v>0.255</v>
      </c>
      <c r="E7844" s="39">
        <v>43432</v>
      </c>
      <c r="F7844">
        <f t="shared" si="122"/>
        <v>2018</v>
      </c>
    </row>
    <row r="7845" spans="1:6" x14ac:dyDescent="0.25">
      <c r="A7845" t="s">
        <v>3153</v>
      </c>
      <c r="B7845" t="s">
        <v>5053</v>
      </c>
      <c r="C7845" s="37">
        <v>5.1100000000000003</v>
      </c>
      <c r="D7845" s="38">
        <v>4.0000000000000001E-3</v>
      </c>
      <c r="E7845" s="39">
        <v>43432</v>
      </c>
      <c r="F7845">
        <f t="shared" si="122"/>
        <v>2018</v>
      </c>
    </row>
    <row r="7846" spans="1:6" x14ac:dyDescent="0.25">
      <c r="A7846" t="s">
        <v>3153</v>
      </c>
      <c r="B7846" t="s">
        <v>5053</v>
      </c>
      <c r="C7846" s="37">
        <v>455.91</v>
      </c>
      <c r="D7846" s="38">
        <v>0.35699999999999998</v>
      </c>
      <c r="E7846" s="39">
        <v>43432</v>
      </c>
      <c r="F7846">
        <f t="shared" si="122"/>
        <v>2018</v>
      </c>
    </row>
    <row r="7847" spans="1:6" x14ac:dyDescent="0.25">
      <c r="A7847" t="s">
        <v>3153</v>
      </c>
      <c r="B7847" t="s">
        <v>5053</v>
      </c>
      <c r="C7847" s="37">
        <v>10.220000000000001</v>
      </c>
      <c r="D7847" s="38">
        <v>8.0000000000000002E-3</v>
      </c>
      <c r="E7847" s="39">
        <v>43432</v>
      </c>
      <c r="F7847">
        <f t="shared" si="122"/>
        <v>2018</v>
      </c>
    </row>
    <row r="7848" spans="1:6" x14ac:dyDescent="0.25">
      <c r="A7848" t="s">
        <v>3153</v>
      </c>
      <c r="B7848" t="s">
        <v>5053</v>
      </c>
      <c r="C7848" s="37">
        <v>325.64999999999998</v>
      </c>
      <c r="D7848" s="38">
        <v>0.255</v>
      </c>
      <c r="E7848" s="39">
        <v>43432</v>
      </c>
      <c r="F7848">
        <f t="shared" si="122"/>
        <v>2018</v>
      </c>
    </row>
    <row r="7849" spans="1:6" x14ac:dyDescent="0.25">
      <c r="A7849" t="s">
        <v>3153</v>
      </c>
      <c r="B7849" t="s">
        <v>5053</v>
      </c>
      <c r="C7849" s="37">
        <v>390.78</v>
      </c>
      <c r="D7849" s="38">
        <v>0.30599999999999999</v>
      </c>
      <c r="E7849" s="39">
        <v>43432</v>
      </c>
      <c r="F7849">
        <f t="shared" si="122"/>
        <v>2018</v>
      </c>
    </row>
    <row r="7850" spans="1:6" x14ac:dyDescent="0.25">
      <c r="A7850" t="s">
        <v>3153</v>
      </c>
      <c r="B7850" t="s">
        <v>5053</v>
      </c>
      <c r="C7850" s="37">
        <v>10.220000000000001</v>
      </c>
      <c r="D7850" s="38">
        <v>8.0000000000000002E-3</v>
      </c>
      <c r="E7850" s="39">
        <v>43432</v>
      </c>
      <c r="F7850">
        <f t="shared" si="122"/>
        <v>2018</v>
      </c>
    </row>
    <row r="7851" spans="1:6" x14ac:dyDescent="0.25">
      <c r="A7851" t="s">
        <v>3153</v>
      </c>
      <c r="B7851" t="s">
        <v>5053</v>
      </c>
      <c r="C7851" s="37">
        <v>25.55</v>
      </c>
      <c r="D7851" s="38">
        <v>0.02</v>
      </c>
      <c r="E7851" s="39">
        <v>43432</v>
      </c>
      <c r="F7851">
        <f t="shared" si="122"/>
        <v>2018</v>
      </c>
    </row>
    <row r="7852" spans="1:6" x14ac:dyDescent="0.25">
      <c r="A7852" t="s">
        <v>3153</v>
      </c>
      <c r="B7852" t="s">
        <v>5053</v>
      </c>
      <c r="C7852" s="37">
        <v>10.85</v>
      </c>
      <c r="D7852" s="38">
        <v>8.5000000000000006E-3</v>
      </c>
      <c r="E7852" s="39">
        <v>43432</v>
      </c>
      <c r="F7852">
        <f t="shared" si="122"/>
        <v>2018</v>
      </c>
    </row>
    <row r="7853" spans="1:6" x14ac:dyDescent="0.25">
      <c r="A7853" t="s">
        <v>3153</v>
      </c>
      <c r="B7853" t="s">
        <v>5053</v>
      </c>
      <c r="C7853" s="37">
        <v>65.13</v>
      </c>
      <c r="D7853" s="38">
        <v>5.0999999999999997E-2</v>
      </c>
      <c r="E7853" s="39">
        <v>43432</v>
      </c>
      <c r="F7853">
        <f t="shared" si="122"/>
        <v>2018</v>
      </c>
    </row>
    <row r="7854" spans="1:6" x14ac:dyDescent="0.25">
      <c r="A7854" t="s">
        <v>3153</v>
      </c>
      <c r="B7854" t="s">
        <v>5053</v>
      </c>
      <c r="C7854" s="37">
        <v>195.39</v>
      </c>
      <c r="D7854" s="38">
        <v>0.153</v>
      </c>
      <c r="E7854" s="39">
        <v>43432</v>
      </c>
      <c r="F7854">
        <f t="shared" si="122"/>
        <v>2018</v>
      </c>
    </row>
    <row r="7855" spans="1:6" x14ac:dyDescent="0.25">
      <c r="A7855" t="s">
        <v>3153</v>
      </c>
      <c r="B7855" t="s">
        <v>5053</v>
      </c>
      <c r="C7855" s="37">
        <v>21.7</v>
      </c>
      <c r="D7855" s="38">
        <v>1.7000000000000001E-2</v>
      </c>
      <c r="E7855" s="39">
        <v>43432</v>
      </c>
      <c r="F7855">
        <f t="shared" si="122"/>
        <v>2018</v>
      </c>
    </row>
    <row r="7856" spans="1:6" x14ac:dyDescent="0.25">
      <c r="A7856" t="s">
        <v>3153</v>
      </c>
      <c r="B7856" t="s">
        <v>5053</v>
      </c>
      <c r="C7856" s="37">
        <v>5.1100000000000003</v>
      </c>
      <c r="D7856" s="38">
        <v>4.0000000000000001E-3</v>
      </c>
      <c r="E7856" s="39">
        <v>43432</v>
      </c>
      <c r="F7856">
        <f t="shared" si="122"/>
        <v>2018</v>
      </c>
    </row>
    <row r="7857" spans="1:6" x14ac:dyDescent="0.25">
      <c r="A7857" t="s">
        <v>3153</v>
      </c>
      <c r="B7857" t="s">
        <v>5053</v>
      </c>
      <c r="C7857" s="37">
        <v>260.52</v>
      </c>
      <c r="D7857" s="38">
        <v>0.20399999999999999</v>
      </c>
      <c r="E7857" s="39">
        <v>43432</v>
      </c>
      <c r="F7857">
        <f t="shared" si="122"/>
        <v>2018</v>
      </c>
    </row>
    <row r="7858" spans="1:6" x14ac:dyDescent="0.25">
      <c r="A7858" t="s">
        <v>3153</v>
      </c>
      <c r="B7858" t="s">
        <v>5053</v>
      </c>
      <c r="C7858" s="37">
        <v>20.440000000000001</v>
      </c>
      <c r="D7858" s="38">
        <v>1.6E-2</v>
      </c>
      <c r="E7858" s="39">
        <v>43432</v>
      </c>
      <c r="F7858">
        <f t="shared" si="122"/>
        <v>2018</v>
      </c>
    </row>
    <row r="7859" spans="1:6" x14ac:dyDescent="0.25">
      <c r="A7859" t="s">
        <v>3153</v>
      </c>
      <c r="B7859" t="s">
        <v>5053</v>
      </c>
      <c r="C7859" s="37">
        <v>195.39</v>
      </c>
      <c r="D7859" s="38">
        <v>0.153</v>
      </c>
      <c r="E7859" s="39">
        <v>43432</v>
      </c>
      <c r="F7859">
        <f t="shared" si="122"/>
        <v>2018</v>
      </c>
    </row>
    <row r="7860" spans="1:6" x14ac:dyDescent="0.25">
      <c r="A7860" t="s">
        <v>3153</v>
      </c>
      <c r="B7860" t="s">
        <v>5053</v>
      </c>
      <c r="C7860" s="37">
        <v>195.39</v>
      </c>
      <c r="D7860" s="38">
        <v>0.153</v>
      </c>
      <c r="E7860" s="39">
        <v>43432</v>
      </c>
      <c r="F7860">
        <f t="shared" si="122"/>
        <v>2018</v>
      </c>
    </row>
    <row r="7861" spans="1:6" x14ac:dyDescent="0.25">
      <c r="A7861" t="s">
        <v>3153</v>
      </c>
      <c r="B7861" t="s">
        <v>5053</v>
      </c>
      <c r="C7861" s="37">
        <v>10.220000000000001</v>
      </c>
      <c r="D7861" s="38">
        <v>8.0000000000000002E-3</v>
      </c>
      <c r="E7861" s="39">
        <v>43432</v>
      </c>
      <c r="F7861">
        <f t="shared" si="122"/>
        <v>2018</v>
      </c>
    </row>
    <row r="7862" spans="1:6" x14ac:dyDescent="0.25">
      <c r="A7862" t="s">
        <v>3153</v>
      </c>
      <c r="B7862" t="s">
        <v>5053</v>
      </c>
      <c r="C7862" s="37">
        <v>195.39</v>
      </c>
      <c r="D7862" s="38">
        <v>0.153</v>
      </c>
      <c r="E7862" s="39">
        <v>43432</v>
      </c>
      <c r="F7862">
        <f t="shared" si="122"/>
        <v>2018</v>
      </c>
    </row>
    <row r="7863" spans="1:6" x14ac:dyDescent="0.25">
      <c r="A7863" t="s">
        <v>3153</v>
      </c>
      <c r="B7863" t="s">
        <v>5053</v>
      </c>
      <c r="C7863" s="37">
        <v>20.440000000000001</v>
      </c>
      <c r="D7863" s="38">
        <v>1.6E-2</v>
      </c>
      <c r="E7863" s="39">
        <v>43432</v>
      </c>
      <c r="F7863">
        <f t="shared" si="122"/>
        <v>2018</v>
      </c>
    </row>
    <row r="7864" spans="1:6" x14ac:dyDescent="0.25">
      <c r="A7864" t="s">
        <v>3153</v>
      </c>
      <c r="B7864" t="s">
        <v>5053</v>
      </c>
      <c r="C7864" s="37">
        <v>20.440000000000001</v>
      </c>
      <c r="D7864" s="38">
        <v>1.6E-2</v>
      </c>
      <c r="E7864" s="39">
        <v>43432</v>
      </c>
      <c r="F7864">
        <f t="shared" si="122"/>
        <v>2018</v>
      </c>
    </row>
    <row r="7865" spans="1:6" x14ac:dyDescent="0.25">
      <c r="A7865" t="s">
        <v>3153</v>
      </c>
      <c r="B7865" t="s">
        <v>5053</v>
      </c>
      <c r="C7865" s="37">
        <v>5.1100000000000003</v>
      </c>
      <c r="D7865" s="38">
        <v>4.0000000000000001E-3</v>
      </c>
      <c r="E7865" s="39">
        <v>43432</v>
      </c>
      <c r="F7865">
        <f t="shared" si="122"/>
        <v>2018</v>
      </c>
    </row>
    <row r="7866" spans="1:6" x14ac:dyDescent="0.25">
      <c r="A7866" t="s">
        <v>3153</v>
      </c>
      <c r="B7866" t="s">
        <v>5053</v>
      </c>
      <c r="C7866" s="37">
        <v>325.64999999999998</v>
      </c>
      <c r="D7866" s="38">
        <v>0.255</v>
      </c>
      <c r="E7866" s="39">
        <v>43432</v>
      </c>
      <c r="F7866">
        <f t="shared" si="122"/>
        <v>2018</v>
      </c>
    </row>
    <row r="7867" spans="1:6" x14ac:dyDescent="0.25">
      <c r="A7867" t="s">
        <v>3153</v>
      </c>
      <c r="B7867" t="s">
        <v>5053</v>
      </c>
      <c r="C7867" s="37">
        <v>10.220000000000001</v>
      </c>
      <c r="D7867" s="38">
        <v>8.0000000000000002E-3</v>
      </c>
      <c r="E7867" s="39">
        <v>43432</v>
      </c>
      <c r="F7867">
        <f t="shared" si="122"/>
        <v>2018</v>
      </c>
    </row>
    <row r="7868" spans="1:6" x14ac:dyDescent="0.25">
      <c r="A7868" t="s">
        <v>3153</v>
      </c>
      <c r="B7868" t="s">
        <v>5053</v>
      </c>
      <c r="C7868" s="37">
        <v>130.26</v>
      </c>
      <c r="D7868" s="38">
        <v>0.10199999999999999</v>
      </c>
      <c r="E7868" s="39">
        <v>43432</v>
      </c>
      <c r="F7868">
        <f t="shared" si="122"/>
        <v>2018</v>
      </c>
    </row>
    <row r="7869" spans="1:6" x14ac:dyDescent="0.25">
      <c r="A7869" t="s">
        <v>3153</v>
      </c>
      <c r="B7869" t="s">
        <v>5053</v>
      </c>
      <c r="C7869" s="37">
        <v>130.26</v>
      </c>
      <c r="D7869" s="38">
        <v>0.10199999999999999</v>
      </c>
      <c r="E7869" s="39">
        <v>43432</v>
      </c>
      <c r="F7869">
        <f t="shared" si="122"/>
        <v>2018</v>
      </c>
    </row>
    <row r="7870" spans="1:6" x14ac:dyDescent="0.25">
      <c r="A7870" t="s">
        <v>3153</v>
      </c>
      <c r="B7870" t="s">
        <v>5053</v>
      </c>
      <c r="C7870" s="37">
        <v>15.33</v>
      </c>
      <c r="D7870" s="38">
        <v>1.2E-2</v>
      </c>
      <c r="E7870" s="39">
        <v>43432</v>
      </c>
      <c r="F7870">
        <f t="shared" si="122"/>
        <v>2018</v>
      </c>
    </row>
    <row r="7871" spans="1:6" x14ac:dyDescent="0.25">
      <c r="A7871" t="s">
        <v>3153</v>
      </c>
      <c r="B7871" t="s">
        <v>5053</v>
      </c>
      <c r="C7871" s="37">
        <v>10.220000000000001</v>
      </c>
      <c r="D7871" s="38">
        <v>8.0000000000000002E-3</v>
      </c>
      <c r="E7871" s="39">
        <v>43432</v>
      </c>
      <c r="F7871">
        <f t="shared" si="122"/>
        <v>2018</v>
      </c>
    </row>
    <row r="7872" spans="1:6" x14ac:dyDescent="0.25">
      <c r="A7872" t="s">
        <v>3153</v>
      </c>
      <c r="B7872" t="s">
        <v>5053</v>
      </c>
      <c r="C7872" s="37">
        <v>195.39</v>
      </c>
      <c r="D7872" s="38">
        <v>0.153</v>
      </c>
      <c r="E7872" s="39">
        <v>43432</v>
      </c>
      <c r="F7872">
        <f t="shared" si="122"/>
        <v>2018</v>
      </c>
    </row>
    <row r="7873" spans="1:6" x14ac:dyDescent="0.25">
      <c r="A7873" t="s">
        <v>3153</v>
      </c>
      <c r="B7873" t="s">
        <v>5053</v>
      </c>
      <c r="C7873" s="37">
        <v>15.33</v>
      </c>
      <c r="D7873" s="38">
        <v>1.2E-2</v>
      </c>
      <c r="E7873" s="39">
        <v>43432</v>
      </c>
      <c r="F7873">
        <f t="shared" si="122"/>
        <v>2018</v>
      </c>
    </row>
    <row r="7874" spans="1:6" x14ac:dyDescent="0.25">
      <c r="A7874" t="s">
        <v>3153</v>
      </c>
      <c r="B7874" t="s">
        <v>5053</v>
      </c>
      <c r="C7874" s="37">
        <v>390.78</v>
      </c>
      <c r="D7874" s="38">
        <v>0.30599999999999999</v>
      </c>
      <c r="E7874" s="39">
        <v>43432</v>
      </c>
      <c r="F7874">
        <f t="shared" si="122"/>
        <v>2018</v>
      </c>
    </row>
    <row r="7875" spans="1:6" x14ac:dyDescent="0.25">
      <c r="A7875" t="s">
        <v>3153</v>
      </c>
      <c r="B7875" t="s">
        <v>5053</v>
      </c>
      <c r="C7875" s="37">
        <v>5.1100000000000003</v>
      </c>
      <c r="D7875" s="38">
        <v>4.0000000000000001E-3</v>
      </c>
      <c r="E7875" s="39">
        <v>43432</v>
      </c>
      <c r="F7875">
        <f t="shared" ref="F7875:F7938" si="123">YEAR(E7875)</f>
        <v>2018</v>
      </c>
    </row>
    <row r="7876" spans="1:6" x14ac:dyDescent="0.25">
      <c r="A7876" t="s">
        <v>3153</v>
      </c>
      <c r="B7876" t="s">
        <v>5053</v>
      </c>
      <c r="C7876" s="37">
        <v>325.64999999999998</v>
      </c>
      <c r="D7876" s="38">
        <v>0.255</v>
      </c>
      <c r="E7876" s="39">
        <v>43432</v>
      </c>
      <c r="F7876">
        <f t="shared" si="123"/>
        <v>2018</v>
      </c>
    </row>
    <row r="7877" spans="1:6" x14ac:dyDescent="0.25">
      <c r="A7877" t="s">
        <v>3153</v>
      </c>
      <c r="B7877" t="s">
        <v>5053</v>
      </c>
      <c r="C7877" s="37">
        <v>15.33</v>
      </c>
      <c r="D7877" s="38">
        <v>1.2E-2</v>
      </c>
      <c r="E7877" s="39">
        <v>43432</v>
      </c>
      <c r="F7877">
        <f t="shared" si="123"/>
        <v>2018</v>
      </c>
    </row>
    <row r="7878" spans="1:6" x14ac:dyDescent="0.25">
      <c r="A7878" t="s">
        <v>3153</v>
      </c>
      <c r="B7878" t="s">
        <v>5053</v>
      </c>
      <c r="C7878" s="37">
        <v>390.78</v>
      </c>
      <c r="D7878" s="38">
        <v>0.30599999999999999</v>
      </c>
      <c r="E7878" s="39">
        <v>43432</v>
      </c>
      <c r="F7878">
        <f t="shared" si="123"/>
        <v>2018</v>
      </c>
    </row>
    <row r="7879" spans="1:6" x14ac:dyDescent="0.25">
      <c r="A7879" t="s">
        <v>3153</v>
      </c>
      <c r="B7879" t="s">
        <v>5053</v>
      </c>
      <c r="C7879" s="37">
        <v>195.39</v>
      </c>
      <c r="D7879" s="38">
        <v>0.153</v>
      </c>
      <c r="E7879" s="39">
        <v>43432</v>
      </c>
      <c r="F7879">
        <f t="shared" si="123"/>
        <v>2018</v>
      </c>
    </row>
    <row r="7880" spans="1:6" x14ac:dyDescent="0.25">
      <c r="A7880" t="s">
        <v>3153</v>
      </c>
      <c r="B7880" t="s">
        <v>5053</v>
      </c>
      <c r="C7880" s="37">
        <v>15.33</v>
      </c>
      <c r="D7880" s="38">
        <v>1.2E-2</v>
      </c>
      <c r="E7880" s="39">
        <v>43432</v>
      </c>
      <c r="F7880">
        <f t="shared" si="123"/>
        <v>2018</v>
      </c>
    </row>
    <row r="7881" spans="1:6" x14ac:dyDescent="0.25">
      <c r="A7881" t="s">
        <v>3153</v>
      </c>
      <c r="B7881" t="s">
        <v>5053</v>
      </c>
      <c r="C7881" s="37">
        <v>521.04</v>
      </c>
      <c r="D7881" s="38">
        <v>0.40799999999999997</v>
      </c>
      <c r="E7881" s="39">
        <v>43432</v>
      </c>
      <c r="F7881">
        <f t="shared" si="123"/>
        <v>2018</v>
      </c>
    </row>
    <row r="7882" spans="1:6" x14ac:dyDescent="0.25">
      <c r="A7882" t="s">
        <v>3153</v>
      </c>
      <c r="B7882" t="s">
        <v>5053</v>
      </c>
      <c r="C7882" s="37">
        <v>390.78</v>
      </c>
      <c r="D7882" s="38">
        <v>0.30599999999999999</v>
      </c>
      <c r="E7882" s="39">
        <v>43432</v>
      </c>
      <c r="F7882">
        <f t="shared" si="123"/>
        <v>2018</v>
      </c>
    </row>
    <row r="7883" spans="1:6" x14ac:dyDescent="0.25">
      <c r="A7883" t="s">
        <v>3153</v>
      </c>
      <c r="B7883" t="s">
        <v>5053</v>
      </c>
      <c r="C7883" s="37">
        <v>5.1100000000000003</v>
      </c>
      <c r="D7883" s="38">
        <v>4.0000000000000001E-3</v>
      </c>
      <c r="E7883" s="39">
        <v>43432</v>
      </c>
      <c r="F7883">
        <f t="shared" si="123"/>
        <v>2018</v>
      </c>
    </row>
    <row r="7884" spans="1:6" x14ac:dyDescent="0.25">
      <c r="A7884" t="s">
        <v>3153</v>
      </c>
      <c r="B7884" t="s">
        <v>5053</v>
      </c>
      <c r="C7884" s="37">
        <v>40.880000000000003</v>
      </c>
      <c r="D7884" s="38">
        <v>3.2000000000000001E-2</v>
      </c>
      <c r="E7884" s="39">
        <v>43432</v>
      </c>
      <c r="F7884">
        <f t="shared" si="123"/>
        <v>2018</v>
      </c>
    </row>
    <row r="7885" spans="1:6" x14ac:dyDescent="0.25">
      <c r="A7885" t="s">
        <v>3153</v>
      </c>
      <c r="B7885" t="s">
        <v>5053</v>
      </c>
      <c r="C7885" s="37">
        <v>130.26</v>
      </c>
      <c r="D7885" s="38">
        <v>0.10199999999999999</v>
      </c>
      <c r="E7885" s="39">
        <v>43432</v>
      </c>
      <c r="F7885">
        <f t="shared" si="123"/>
        <v>2018</v>
      </c>
    </row>
    <row r="7886" spans="1:6" x14ac:dyDescent="0.25">
      <c r="A7886" t="s">
        <v>3153</v>
      </c>
      <c r="B7886" t="s">
        <v>5053</v>
      </c>
      <c r="C7886" s="37">
        <v>260.52</v>
      </c>
      <c r="D7886" s="38">
        <v>0.20399999999999999</v>
      </c>
      <c r="E7886" s="39">
        <v>43432</v>
      </c>
      <c r="F7886">
        <f t="shared" si="123"/>
        <v>2018</v>
      </c>
    </row>
    <row r="7887" spans="1:6" x14ac:dyDescent="0.25">
      <c r="A7887" t="s">
        <v>3153</v>
      </c>
      <c r="B7887" t="s">
        <v>5053</v>
      </c>
      <c r="C7887" s="37">
        <v>20.440000000000001</v>
      </c>
      <c r="D7887" s="38">
        <v>1.6E-2</v>
      </c>
      <c r="E7887" s="39">
        <v>43432</v>
      </c>
      <c r="F7887">
        <f t="shared" si="123"/>
        <v>2018</v>
      </c>
    </row>
    <row r="7888" spans="1:6" x14ac:dyDescent="0.25">
      <c r="A7888" t="s">
        <v>3153</v>
      </c>
      <c r="B7888" t="s">
        <v>5053</v>
      </c>
      <c r="C7888" s="37">
        <v>390.78</v>
      </c>
      <c r="D7888" s="38">
        <v>0.30599999999999999</v>
      </c>
      <c r="E7888" s="39">
        <v>43432</v>
      </c>
      <c r="F7888">
        <f t="shared" si="123"/>
        <v>2018</v>
      </c>
    </row>
    <row r="7889" spans="1:6" x14ac:dyDescent="0.25">
      <c r="A7889" t="s">
        <v>3153</v>
      </c>
      <c r="B7889" t="s">
        <v>5053</v>
      </c>
      <c r="C7889" s="37">
        <v>390.78</v>
      </c>
      <c r="D7889" s="38">
        <v>0.30599999999999999</v>
      </c>
      <c r="E7889" s="39">
        <v>43432</v>
      </c>
      <c r="F7889">
        <f t="shared" si="123"/>
        <v>2018</v>
      </c>
    </row>
    <row r="7890" spans="1:6" x14ac:dyDescent="0.25">
      <c r="A7890" t="s">
        <v>3153</v>
      </c>
      <c r="B7890" t="s">
        <v>5053</v>
      </c>
      <c r="C7890" s="37">
        <v>10.220000000000001</v>
      </c>
      <c r="D7890" s="38">
        <v>8.0000000000000002E-3</v>
      </c>
      <c r="E7890" s="39">
        <v>43432</v>
      </c>
      <c r="F7890">
        <f t="shared" si="123"/>
        <v>2018</v>
      </c>
    </row>
    <row r="7891" spans="1:6" x14ac:dyDescent="0.25">
      <c r="A7891" t="s">
        <v>3153</v>
      </c>
      <c r="B7891" t="s">
        <v>5053</v>
      </c>
      <c r="C7891" s="37">
        <v>195.39</v>
      </c>
      <c r="D7891" s="38">
        <v>0.153</v>
      </c>
      <c r="E7891" s="39">
        <v>43432</v>
      </c>
      <c r="F7891">
        <f t="shared" si="123"/>
        <v>2018</v>
      </c>
    </row>
    <row r="7892" spans="1:6" x14ac:dyDescent="0.25">
      <c r="A7892" t="s">
        <v>3153</v>
      </c>
      <c r="B7892" t="s">
        <v>5053</v>
      </c>
      <c r="C7892" s="37">
        <v>10.220000000000001</v>
      </c>
      <c r="D7892" s="38">
        <v>8.0000000000000002E-3</v>
      </c>
      <c r="E7892" s="39">
        <v>43432</v>
      </c>
      <c r="F7892">
        <f t="shared" si="123"/>
        <v>2018</v>
      </c>
    </row>
    <row r="7893" spans="1:6" x14ac:dyDescent="0.25">
      <c r="A7893" t="s">
        <v>3153</v>
      </c>
      <c r="B7893" t="s">
        <v>5053</v>
      </c>
      <c r="C7893" s="37">
        <v>25.55</v>
      </c>
      <c r="D7893" s="38">
        <v>0.02</v>
      </c>
      <c r="E7893" s="39">
        <v>43432</v>
      </c>
      <c r="F7893">
        <f t="shared" si="123"/>
        <v>2018</v>
      </c>
    </row>
    <row r="7894" spans="1:6" x14ac:dyDescent="0.25">
      <c r="A7894" t="s">
        <v>3153</v>
      </c>
      <c r="B7894" t="s">
        <v>5053</v>
      </c>
      <c r="C7894" s="37">
        <v>65.13</v>
      </c>
      <c r="D7894" s="38">
        <v>5.0999999999999997E-2</v>
      </c>
      <c r="E7894" s="39">
        <v>43432</v>
      </c>
      <c r="F7894">
        <f t="shared" si="123"/>
        <v>2018</v>
      </c>
    </row>
    <row r="7895" spans="1:6" x14ac:dyDescent="0.25">
      <c r="A7895" t="s">
        <v>3153</v>
      </c>
      <c r="B7895" t="s">
        <v>5053</v>
      </c>
      <c r="C7895" s="37">
        <v>455.91</v>
      </c>
      <c r="D7895" s="38">
        <v>0.35699999999999998</v>
      </c>
      <c r="E7895" s="39">
        <v>43432</v>
      </c>
      <c r="F7895">
        <f t="shared" si="123"/>
        <v>2018</v>
      </c>
    </row>
    <row r="7896" spans="1:6" x14ac:dyDescent="0.25">
      <c r="A7896" t="s">
        <v>3153</v>
      </c>
      <c r="B7896" t="s">
        <v>5053</v>
      </c>
      <c r="C7896" s="37">
        <v>5.1100000000000003</v>
      </c>
      <c r="D7896" s="38">
        <v>4.0000000000000001E-3</v>
      </c>
      <c r="E7896" s="39">
        <v>43432</v>
      </c>
      <c r="F7896">
        <f t="shared" si="123"/>
        <v>2018</v>
      </c>
    </row>
    <row r="7897" spans="1:6" x14ac:dyDescent="0.25">
      <c r="A7897" t="s">
        <v>3153</v>
      </c>
      <c r="B7897" t="s">
        <v>5053</v>
      </c>
      <c r="C7897" s="37">
        <v>15.33</v>
      </c>
      <c r="D7897" s="38">
        <v>1.2E-2</v>
      </c>
      <c r="E7897" s="39">
        <v>43432</v>
      </c>
      <c r="F7897">
        <f t="shared" si="123"/>
        <v>2018</v>
      </c>
    </row>
    <row r="7898" spans="1:6" x14ac:dyDescent="0.25">
      <c r="A7898" t="s">
        <v>3153</v>
      </c>
      <c r="B7898" t="s">
        <v>5053</v>
      </c>
      <c r="C7898" s="37">
        <v>325.64999999999998</v>
      </c>
      <c r="D7898" s="38">
        <v>0.255</v>
      </c>
      <c r="E7898" s="39">
        <v>43432</v>
      </c>
      <c r="F7898">
        <f t="shared" si="123"/>
        <v>2018</v>
      </c>
    </row>
    <row r="7899" spans="1:6" x14ac:dyDescent="0.25">
      <c r="A7899" t="s">
        <v>3153</v>
      </c>
      <c r="B7899" t="s">
        <v>5053</v>
      </c>
      <c r="C7899" s="37">
        <v>130.26</v>
      </c>
      <c r="D7899" s="38">
        <v>0.10199999999999999</v>
      </c>
      <c r="E7899" s="39">
        <v>43432</v>
      </c>
      <c r="F7899">
        <f t="shared" si="123"/>
        <v>2018</v>
      </c>
    </row>
    <row r="7900" spans="1:6" x14ac:dyDescent="0.25">
      <c r="A7900" t="s">
        <v>3153</v>
      </c>
      <c r="B7900" t="s">
        <v>5053</v>
      </c>
      <c r="C7900" s="37">
        <v>25.55</v>
      </c>
      <c r="D7900" s="38">
        <v>0.02</v>
      </c>
      <c r="E7900" s="39">
        <v>43432</v>
      </c>
      <c r="F7900">
        <f t="shared" si="123"/>
        <v>2018</v>
      </c>
    </row>
    <row r="7901" spans="1:6" x14ac:dyDescent="0.25">
      <c r="A7901" t="s">
        <v>3153</v>
      </c>
      <c r="B7901" t="s">
        <v>5053</v>
      </c>
      <c r="C7901" s="37">
        <v>455.91</v>
      </c>
      <c r="D7901" s="38">
        <v>0.35699999999999998</v>
      </c>
      <c r="E7901" s="39">
        <v>43432</v>
      </c>
      <c r="F7901">
        <f t="shared" si="123"/>
        <v>2018</v>
      </c>
    </row>
    <row r="7902" spans="1:6" x14ac:dyDescent="0.25">
      <c r="A7902" t="s">
        <v>3153</v>
      </c>
      <c r="B7902" t="s">
        <v>5053</v>
      </c>
      <c r="C7902" s="37">
        <v>455.91</v>
      </c>
      <c r="D7902" s="38">
        <v>0.35699999999999998</v>
      </c>
      <c r="E7902" s="39">
        <v>43432</v>
      </c>
      <c r="F7902">
        <f t="shared" si="123"/>
        <v>2018</v>
      </c>
    </row>
    <row r="7903" spans="1:6" x14ac:dyDescent="0.25">
      <c r="A7903" t="s">
        <v>3153</v>
      </c>
      <c r="B7903" t="s">
        <v>5053</v>
      </c>
      <c r="C7903" s="37">
        <v>32.549999999999997</v>
      </c>
      <c r="D7903" s="38">
        <v>2.5499999999999998E-2</v>
      </c>
      <c r="E7903" s="39">
        <v>43432</v>
      </c>
      <c r="F7903">
        <f t="shared" si="123"/>
        <v>2018</v>
      </c>
    </row>
    <row r="7904" spans="1:6" x14ac:dyDescent="0.25">
      <c r="A7904" t="s">
        <v>3153</v>
      </c>
      <c r="B7904" t="s">
        <v>5053</v>
      </c>
      <c r="C7904" s="37">
        <v>25.55</v>
      </c>
      <c r="D7904" s="38">
        <v>0.02</v>
      </c>
      <c r="E7904" s="39">
        <v>43432</v>
      </c>
      <c r="F7904">
        <f t="shared" si="123"/>
        <v>2018</v>
      </c>
    </row>
    <row r="7905" spans="1:6" x14ac:dyDescent="0.25">
      <c r="A7905" t="s">
        <v>3153</v>
      </c>
      <c r="B7905" t="s">
        <v>5053</v>
      </c>
      <c r="C7905" s="37">
        <v>10.85</v>
      </c>
      <c r="D7905" s="38">
        <v>8.5000000000000006E-3</v>
      </c>
      <c r="E7905" s="39">
        <v>43432</v>
      </c>
      <c r="F7905">
        <f t="shared" si="123"/>
        <v>2018</v>
      </c>
    </row>
    <row r="7906" spans="1:6" x14ac:dyDescent="0.25">
      <c r="A7906" t="s">
        <v>3153</v>
      </c>
      <c r="B7906" t="s">
        <v>5053</v>
      </c>
      <c r="C7906" s="37">
        <v>20.440000000000001</v>
      </c>
      <c r="D7906" s="38">
        <v>1.6E-2</v>
      </c>
      <c r="E7906" s="39">
        <v>43432</v>
      </c>
      <c r="F7906">
        <f t="shared" si="123"/>
        <v>2018</v>
      </c>
    </row>
    <row r="7907" spans="1:6" x14ac:dyDescent="0.25">
      <c r="A7907" t="s">
        <v>3153</v>
      </c>
      <c r="B7907" t="s">
        <v>5053</v>
      </c>
      <c r="C7907" s="37">
        <v>130.26</v>
      </c>
      <c r="D7907" s="38">
        <v>0.10199999999999999</v>
      </c>
      <c r="E7907" s="39">
        <v>43432</v>
      </c>
      <c r="F7907">
        <f t="shared" si="123"/>
        <v>2018</v>
      </c>
    </row>
    <row r="7908" spans="1:6" x14ac:dyDescent="0.25">
      <c r="A7908" t="s">
        <v>3153</v>
      </c>
      <c r="B7908" t="s">
        <v>5053</v>
      </c>
      <c r="C7908" s="37">
        <v>455.91</v>
      </c>
      <c r="D7908" s="38">
        <v>0.35699999999999998</v>
      </c>
      <c r="E7908" s="39">
        <v>43432</v>
      </c>
      <c r="F7908">
        <f t="shared" si="123"/>
        <v>2018</v>
      </c>
    </row>
    <row r="7909" spans="1:6" x14ac:dyDescent="0.25">
      <c r="A7909" t="s">
        <v>3153</v>
      </c>
      <c r="B7909" t="s">
        <v>5053</v>
      </c>
      <c r="C7909" s="37">
        <v>5.1100000000000003</v>
      </c>
      <c r="D7909" s="38">
        <v>4.0000000000000001E-3</v>
      </c>
      <c r="E7909" s="39">
        <v>43432</v>
      </c>
      <c r="F7909">
        <f t="shared" si="123"/>
        <v>2018</v>
      </c>
    </row>
    <row r="7910" spans="1:6" x14ac:dyDescent="0.25">
      <c r="A7910" t="s">
        <v>3153</v>
      </c>
      <c r="B7910" t="s">
        <v>5053</v>
      </c>
      <c r="C7910" s="37">
        <v>325.64999999999998</v>
      </c>
      <c r="D7910" s="38">
        <v>0.255</v>
      </c>
      <c r="E7910" s="39">
        <v>43432</v>
      </c>
      <c r="F7910">
        <f t="shared" si="123"/>
        <v>2018</v>
      </c>
    </row>
    <row r="7911" spans="1:6" x14ac:dyDescent="0.25">
      <c r="A7911" t="s">
        <v>3153</v>
      </c>
      <c r="B7911" t="s">
        <v>5053</v>
      </c>
      <c r="C7911" s="37">
        <v>20.440000000000001</v>
      </c>
      <c r="D7911" s="38">
        <v>1.6E-2</v>
      </c>
      <c r="E7911" s="39">
        <v>43432</v>
      </c>
      <c r="F7911">
        <f t="shared" si="123"/>
        <v>2018</v>
      </c>
    </row>
    <row r="7912" spans="1:6" x14ac:dyDescent="0.25">
      <c r="A7912" t="s">
        <v>3153</v>
      </c>
      <c r="B7912" t="s">
        <v>5053</v>
      </c>
      <c r="C7912" s="37">
        <v>10.85</v>
      </c>
      <c r="D7912" s="38">
        <v>8.5000000000000006E-3</v>
      </c>
      <c r="E7912" s="39">
        <v>43432</v>
      </c>
      <c r="F7912">
        <f t="shared" si="123"/>
        <v>2018</v>
      </c>
    </row>
    <row r="7913" spans="1:6" x14ac:dyDescent="0.25">
      <c r="A7913" t="s">
        <v>3153</v>
      </c>
      <c r="B7913" t="s">
        <v>5053</v>
      </c>
      <c r="C7913" s="37">
        <v>325.64999999999998</v>
      </c>
      <c r="D7913" s="38">
        <v>0.255</v>
      </c>
      <c r="E7913" s="39">
        <v>43432</v>
      </c>
      <c r="F7913">
        <f t="shared" si="123"/>
        <v>2018</v>
      </c>
    </row>
    <row r="7914" spans="1:6" x14ac:dyDescent="0.25">
      <c r="A7914" t="s">
        <v>3153</v>
      </c>
      <c r="B7914" t="s">
        <v>5053</v>
      </c>
      <c r="C7914" s="37">
        <v>325.64999999999998</v>
      </c>
      <c r="D7914" s="38">
        <v>0.255</v>
      </c>
      <c r="E7914" s="39">
        <v>43432</v>
      </c>
      <c r="F7914">
        <f t="shared" si="123"/>
        <v>2018</v>
      </c>
    </row>
    <row r="7915" spans="1:6" x14ac:dyDescent="0.25">
      <c r="A7915" t="s">
        <v>3153</v>
      </c>
      <c r="B7915" t="s">
        <v>5053</v>
      </c>
      <c r="C7915" s="37">
        <v>651.29999999999995</v>
      </c>
      <c r="D7915" s="38">
        <v>0.51</v>
      </c>
      <c r="E7915" s="39">
        <v>43432</v>
      </c>
      <c r="F7915">
        <f t="shared" si="123"/>
        <v>2018</v>
      </c>
    </row>
    <row r="7916" spans="1:6" x14ac:dyDescent="0.25">
      <c r="A7916" t="s">
        <v>3153</v>
      </c>
      <c r="B7916" t="s">
        <v>5054</v>
      </c>
      <c r="C7916" s="37">
        <v>195.39</v>
      </c>
      <c r="D7916" s="38">
        <v>0.153</v>
      </c>
      <c r="E7916" s="39">
        <v>43434</v>
      </c>
      <c r="F7916">
        <f t="shared" si="123"/>
        <v>2018</v>
      </c>
    </row>
    <row r="7917" spans="1:6" x14ac:dyDescent="0.25">
      <c r="A7917" t="s">
        <v>3153</v>
      </c>
      <c r="B7917" t="s">
        <v>5054</v>
      </c>
      <c r="C7917" s="37">
        <v>10.220000000000001</v>
      </c>
      <c r="D7917" s="38">
        <v>8.0000000000000002E-3</v>
      </c>
      <c r="E7917" s="39">
        <v>43434</v>
      </c>
      <c r="F7917">
        <f t="shared" si="123"/>
        <v>2018</v>
      </c>
    </row>
    <row r="7918" spans="1:6" x14ac:dyDescent="0.25">
      <c r="A7918" t="s">
        <v>3153</v>
      </c>
      <c r="B7918" t="s">
        <v>5054</v>
      </c>
      <c r="C7918" s="37">
        <v>30.66</v>
      </c>
      <c r="D7918" s="38">
        <v>2.4E-2</v>
      </c>
      <c r="E7918" s="39">
        <v>43434</v>
      </c>
      <c r="F7918">
        <f t="shared" si="123"/>
        <v>2018</v>
      </c>
    </row>
    <row r="7919" spans="1:6" x14ac:dyDescent="0.25">
      <c r="A7919" t="s">
        <v>3153</v>
      </c>
      <c r="B7919" t="s">
        <v>5054</v>
      </c>
      <c r="C7919" s="37">
        <v>65.13</v>
      </c>
      <c r="D7919" s="38">
        <v>5.0999999999999997E-2</v>
      </c>
      <c r="E7919" s="39">
        <v>43434</v>
      </c>
      <c r="F7919">
        <f t="shared" si="123"/>
        <v>2018</v>
      </c>
    </row>
    <row r="7920" spans="1:6" x14ac:dyDescent="0.25">
      <c r="A7920" t="s">
        <v>3153</v>
      </c>
      <c r="B7920" t="s">
        <v>5054</v>
      </c>
      <c r="C7920" s="37">
        <v>260.52</v>
      </c>
      <c r="D7920" s="38">
        <v>0.20399999999999999</v>
      </c>
      <c r="E7920" s="39">
        <v>43434</v>
      </c>
      <c r="F7920">
        <f t="shared" si="123"/>
        <v>2018</v>
      </c>
    </row>
    <row r="7921" spans="1:6" x14ac:dyDescent="0.25">
      <c r="A7921" t="s">
        <v>3153</v>
      </c>
      <c r="B7921" t="s">
        <v>5054</v>
      </c>
      <c r="C7921" s="37">
        <v>35.770000000000003</v>
      </c>
      <c r="D7921" s="38">
        <v>2.8000000000000001E-2</v>
      </c>
      <c r="E7921" s="39">
        <v>43434</v>
      </c>
      <c r="F7921">
        <f t="shared" si="123"/>
        <v>2018</v>
      </c>
    </row>
    <row r="7922" spans="1:6" x14ac:dyDescent="0.25">
      <c r="A7922" t="s">
        <v>3153</v>
      </c>
      <c r="B7922" t="s">
        <v>5054</v>
      </c>
      <c r="C7922" s="37">
        <v>20.440000000000001</v>
      </c>
      <c r="D7922" s="38">
        <v>1.6E-2</v>
      </c>
      <c r="E7922" s="39">
        <v>43434</v>
      </c>
      <c r="F7922">
        <f t="shared" si="123"/>
        <v>2018</v>
      </c>
    </row>
    <row r="7923" spans="1:6" x14ac:dyDescent="0.25">
      <c r="A7923" t="s">
        <v>3153</v>
      </c>
      <c r="B7923" t="s">
        <v>5054</v>
      </c>
      <c r="C7923" s="37">
        <v>130.26</v>
      </c>
      <c r="D7923" s="38">
        <v>0.10199999999999999</v>
      </c>
      <c r="E7923" s="39">
        <v>43434</v>
      </c>
      <c r="F7923">
        <f t="shared" si="123"/>
        <v>2018</v>
      </c>
    </row>
    <row r="7924" spans="1:6" x14ac:dyDescent="0.25">
      <c r="A7924" t="s">
        <v>3153</v>
      </c>
      <c r="B7924" t="s">
        <v>5054</v>
      </c>
      <c r="C7924" s="37">
        <v>390.78</v>
      </c>
      <c r="D7924" s="38">
        <v>0.30599999999999999</v>
      </c>
      <c r="E7924" s="39">
        <v>43434</v>
      </c>
      <c r="F7924">
        <f t="shared" si="123"/>
        <v>2018</v>
      </c>
    </row>
    <row r="7925" spans="1:6" x14ac:dyDescent="0.25">
      <c r="A7925" t="s">
        <v>3153</v>
      </c>
      <c r="B7925" t="s">
        <v>5054</v>
      </c>
      <c r="C7925" s="37">
        <v>5.1100000000000003</v>
      </c>
      <c r="D7925" s="38">
        <v>4.0000000000000001E-3</v>
      </c>
      <c r="E7925" s="39">
        <v>43434</v>
      </c>
      <c r="F7925">
        <f t="shared" si="123"/>
        <v>2018</v>
      </c>
    </row>
    <row r="7926" spans="1:6" x14ac:dyDescent="0.25">
      <c r="A7926" t="s">
        <v>3153</v>
      </c>
      <c r="B7926" t="s">
        <v>5054</v>
      </c>
      <c r="C7926" s="37">
        <v>260.52</v>
      </c>
      <c r="D7926" s="38">
        <v>0.20399999999999999</v>
      </c>
      <c r="E7926" s="39">
        <v>43434</v>
      </c>
      <c r="F7926">
        <f t="shared" si="123"/>
        <v>2018</v>
      </c>
    </row>
    <row r="7927" spans="1:6" x14ac:dyDescent="0.25">
      <c r="A7927" t="s">
        <v>3153</v>
      </c>
      <c r="B7927" t="s">
        <v>5054</v>
      </c>
      <c r="C7927" s="37">
        <v>20.440000000000001</v>
      </c>
      <c r="D7927" s="38">
        <v>1.6E-2</v>
      </c>
      <c r="E7927" s="39">
        <v>43434</v>
      </c>
      <c r="F7927">
        <f t="shared" si="123"/>
        <v>2018</v>
      </c>
    </row>
    <row r="7928" spans="1:6" x14ac:dyDescent="0.25">
      <c r="A7928" t="s">
        <v>3153</v>
      </c>
      <c r="B7928" t="s">
        <v>5054</v>
      </c>
      <c r="C7928" s="37">
        <v>15.33</v>
      </c>
      <c r="D7928" s="38">
        <v>1.2E-2</v>
      </c>
      <c r="E7928" s="39">
        <v>43434</v>
      </c>
      <c r="F7928">
        <f t="shared" si="123"/>
        <v>2018</v>
      </c>
    </row>
    <row r="7929" spans="1:6" x14ac:dyDescent="0.25">
      <c r="A7929" t="s">
        <v>3153</v>
      </c>
      <c r="B7929" t="s">
        <v>5054</v>
      </c>
      <c r="C7929" s="37">
        <v>195.39</v>
      </c>
      <c r="D7929" s="38">
        <v>0.153</v>
      </c>
      <c r="E7929" s="39">
        <v>43434</v>
      </c>
      <c r="F7929">
        <f t="shared" si="123"/>
        <v>2018</v>
      </c>
    </row>
    <row r="7930" spans="1:6" x14ac:dyDescent="0.25">
      <c r="A7930" t="s">
        <v>3153</v>
      </c>
      <c r="B7930" t="s">
        <v>5054</v>
      </c>
      <c r="C7930" s="37">
        <v>260.52</v>
      </c>
      <c r="D7930" s="38">
        <v>0.20399999999999999</v>
      </c>
      <c r="E7930" s="39">
        <v>43434</v>
      </c>
      <c r="F7930">
        <f t="shared" si="123"/>
        <v>2018</v>
      </c>
    </row>
    <row r="7931" spans="1:6" x14ac:dyDescent="0.25">
      <c r="A7931" t="s">
        <v>3153</v>
      </c>
      <c r="B7931" t="s">
        <v>5054</v>
      </c>
      <c r="C7931" s="37">
        <v>5.1100000000000003</v>
      </c>
      <c r="D7931" s="38">
        <v>4.0000000000000001E-3</v>
      </c>
      <c r="E7931" s="39">
        <v>43434</v>
      </c>
      <c r="F7931">
        <f t="shared" si="123"/>
        <v>2018</v>
      </c>
    </row>
    <row r="7932" spans="1:6" x14ac:dyDescent="0.25">
      <c r="A7932" t="s">
        <v>3153</v>
      </c>
      <c r="B7932" t="s">
        <v>5054</v>
      </c>
      <c r="C7932" s="37">
        <v>20.440000000000001</v>
      </c>
      <c r="D7932" s="38">
        <v>1.6E-2</v>
      </c>
      <c r="E7932" s="39">
        <v>43434</v>
      </c>
      <c r="F7932">
        <f t="shared" si="123"/>
        <v>2018</v>
      </c>
    </row>
    <row r="7933" spans="1:6" x14ac:dyDescent="0.25">
      <c r="A7933" t="s">
        <v>3153</v>
      </c>
      <c r="B7933" t="s">
        <v>5054</v>
      </c>
      <c r="C7933" s="37">
        <v>130.26</v>
      </c>
      <c r="D7933" s="38">
        <v>0.10199999999999999</v>
      </c>
      <c r="E7933" s="39">
        <v>43434</v>
      </c>
      <c r="F7933">
        <f t="shared" si="123"/>
        <v>2018</v>
      </c>
    </row>
    <row r="7934" spans="1:6" x14ac:dyDescent="0.25">
      <c r="A7934" t="s">
        <v>3153</v>
      </c>
      <c r="B7934" t="s">
        <v>5054</v>
      </c>
      <c r="C7934" s="37">
        <v>130.26</v>
      </c>
      <c r="D7934" s="38">
        <v>0.10199999999999999</v>
      </c>
      <c r="E7934" s="39">
        <v>43434</v>
      </c>
      <c r="F7934">
        <f t="shared" si="123"/>
        <v>2018</v>
      </c>
    </row>
    <row r="7935" spans="1:6" x14ac:dyDescent="0.25">
      <c r="A7935" t="s">
        <v>3153</v>
      </c>
      <c r="B7935" t="s">
        <v>5054</v>
      </c>
      <c r="C7935" s="37">
        <v>30.66</v>
      </c>
      <c r="D7935" s="38">
        <v>2.4E-2</v>
      </c>
      <c r="E7935" s="39">
        <v>43434</v>
      </c>
      <c r="F7935">
        <f t="shared" si="123"/>
        <v>2018</v>
      </c>
    </row>
    <row r="7936" spans="1:6" x14ac:dyDescent="0.25">
      <c r="A7936" t="s">
        <v>3153</v>
      </c>
      <c r="B7936" t="s">
        <v>5054</v>
      </c>
      <c r="C7936" s="37">
        <v>40.880000000000003</v>
      </c>
      <c r="D7936" s="38">
        <v>3.2000000000000001E-2</v>
      </c>
      <c r="E7936" s="39">
        <v>43434</v>
      </c>
      <c r="F7936">
        <f t="shared" si="123"/>
        <v>2018</v>
      </c>
    </row>
    <row r="7937" spans="1:6" x14ac:dyDescent="0.25">
      <c r="A7937" t="s">
        <v>3153</v>
      </c>
      <c r="B7937" t="s">
        <v>5054</v>
      </c>
      <c r="C7937" s="37">
        <v>455.91</v>
      </c>
      <c r="D7937" s="38">
        <v>0.35699999999999998</v>
      </c>
      <c r="E7937" s="39">
        <v>43434</v>
      </c>
      <c r="F7937">
        <f t="shared" si="123"/>
        <v>2018</v>
      </c>
    </row>
    <row r="7938" spans="1:6" x14ac:dyDescent="0.25">
      <c r="A7938" t="s">
        <v>3153</v>
      </c>
      <c r="B7938" t="s">
        <v>5054</v>
      </c>
      <c r="C7938" s="37">
        <v>15.33</v>
      </c>
      <c r="D7938" s="38">
        <v>1.2E-2</v>
      </c>
      <c r="E7938" s="39">
        <v>43434</v>
      </c>
      <c r="F7938">
        <f t="shared" si="123"/>
        <v>2018</v>
      </c>
    </row>
    <row r="7939" spans="1:6" x14ac:dyDescent="0.25">
      <c r="A7939" t="s">
        <v>3153</v>
      </c>
      <c r="B7939" t="s">
        <v>5054</v>
      </c>
      <c r="C7939" s="37">
        <v>260.52</v>
      </c>
      <c r="D7939" s="38">
        <v>0.20399999999999999</v>
      </c>
      <c r="E7939" s="39">
        <v>43434</v>
      </c>
      <c r="F7939">
        <f t="shared" ref="F7939:F8002" si="124">YEAR(E7939)</f>
        <v>2018</v>
      </c>
    </row>
    <row r="7940" spans="1:6" x14ac:dyDescent="0.25">
      <c r="A7940" t="s">
        <v>3153</v>
      </c>
      <c r="B7940" t="s">
        <v>5054</v>
      </c>
      <c r="C7940" s="37">
        <v>390.78</v>
      </c>
      <c r="D7940" s="38">
        <v>0.30599999999999999</v>
      </c>
      <c r="E7940" s="39">
        <v>43434</v>
      </c>
      <c r="F7940">
        <f t="shared" si="124"/>
        <v>2018</v>
      </c>
    </row>
    <row r="7941" spans="1:6" x14ac:dyDescent="0.25">
      <c r="A7941" t="s">
        <v>3153</v>
      </c>
      <c r="B7941" t="s">
        <v>5054</v>
      </c>
      <c r="C7941" s="37">
        <v>5.1100000000000003</v>
      </c>
      <c r="D7941" s="38">
        <v>4.0000000000000001E-3</v>
      </c>
      <c r="E7941" s="39">
        <v>43434</v>
      </c>
      <c r="F7941">
        <f t="shared" si="124"/>
        <v>2018</v>
      </c>
    </row>
    <row r="7942" spans="1:6" x14ac:dyDescent="0.25">
      <c r="A7942" t="s">
        <v>3153</v>
      </c>
      <c r="B7942" t="s">
        <v>5054</v>
      </c>
      <c r="C7942" s="37">
        <v>455.91</v>
      </c>
      <c r="D7942" s="38">
        <v>0.35699999999999998</v>
      </c>
      <c r="E7942" s="39">
        <v>43434</v>
      </c>
      <c r="F7942">
        <f t="shared" si="124"/>
        <v>2018</v>
      </c>
    </row>
    <row r="7943" spans="1:6" x14ac:dyDescent="0.25">
      <c r="A7943" t="s">
        <v>3153</v>
      </c>
      <c r="B7943" t="s">
        <v>5054</v>
      </c>
      <c r="C7943" s="37">
        <v>5.1100000000000003</v>
      </c>
      <c r="D7943" s="38">
        <v>4.0000000000000001E-3</v>
      </c>
      <c r="E7943" s="39">
        <v>43434</v>
      </c>
      <c r="F7943">
        <f t="shared" si="124"/>
        <v>2018</v>
      </c>
    </row>
    <row r="7944" spans="1:6" x14ac:dyDescent="0.25">
      <c r="A7944" t="s">
        <v>3153</v>
      </c>
      <c r="B7944" t="s">
        <v>5054</v>
      </c>
      <c r="C7944" s="37">
        <v>325.64999999999998</v>
      </c>
      <c r="D7944" s="38">
        <v>0.255</v>
      </c>
      <c r="E7944" s="39">
        <v>43434</v>
      </c>
      <c r="F7944">
        <f t="shared" si="124"/>
        <v>2018</v>
      </c>
    </row>
    <row r="7945" spans="1:6" x14ac:dyDescent="0.25">
      <c r="A7945" t="s">
        <v>3153</v>
      </c>
      <c r="B7945" t="s">
        <v>5054</v>
      </c>
      <c r="C7945" s="37">
        <v>10.220000000000001</v>
      </c>
      <c r="D7945" s="38">
        <v>8.0000000000000002E-3</v>
      </c>
      <c r="E7945" s="39">
        <v>43434</v>
      </c>
      <c r="F7945">
        <f t="shared" si="124"/>
        <v>2018</v>
      </c>
    </row>
    <row r="7946" spans="1:6" x14ac:dyDescent="0.25">
      <c r="A7946" t="s">
        <v>3153</v>
      </c>
      <c r="B7946" t="s">
        <v>5054</v>
      </c>
      <c r="C7946" s="37">
        <v>130.26</v>
      </c>
      <c r="D7946" s="38">
        <v>0.10199999999999999</v>
      </c>
      <c r="E7946" s="39">
        <v>43434</v>
      </c>
      <c r="F7946">
        <f t="shared" si="124"/>
        <v>2018</v>
      </c>
    </row>
    <row r="7947" spans="1:6" x14ac:dyDescent="0.25">
      <c r="A7947" t="s">
        <v>3153</v>
      </c>
      <c r="B7947" t="s">
        <v>5054</v>
      </c>
      <c r="C7947" s="37">
        <v>20.440000000000001</v>
      </c>
      <c r="D7947" s="38">
        <v>1.6E-2</v>
      </c>
      <c r="E7947" s="39">
        <v>43434</v>
      </c>
      <c r="F7947">
        <f t="shared" si="124"/>
        <v>2018</v>
      </c>
    </row>
    <row r="7948" spans="1:6" x14ac:dyDescent="0.25">
      <c r="A7948" t="s">
        <v>3153</v>
      </c>
      <c r="B7948" t="s">
        <v>5054</v>
      </c>
      <c r="C7948" s="37">
        <v>130.26</v>
      </c>
      <c r="D7948" s="38">
        <v>0.10199999999999999</v>
      </c>
      <c r="E7948" s="39">
        <v>43434</v>
      </c>
      <c r="F7948">
        <f t="shared" si="124"/>
        <v>2018</v>
      </c>
    </row>
    <row r="7949" spans="1:6" x14ac:dyDescent="0.25">
      <c r="A7949" t="s">
        <v>3153</v>
      </c>
      <c r="B7949" t="s">
        <v>5054</v>
      </c>
      <c r="C7949" s="37">
        <v>25.55</v>
      </c>
      <c r="D7949" s="38">
        <v>0.02</v>
      </c>
      <c r="E7949" s="39">
        <v>43434</v>
      </c>
      <c r="F7949">
        <f t="shared" si="124"/>
        <v>2018</v>
      </c>
    </row>
    <row r="7950" spans="1:6" x14ac:dyDescent="0.25">
      <c r="A7950" t="s">
        <v>3153</v>
      </c>
      <c r="B7950" t="s">
        <v>5054</v>
      </c>
      <c r="C7950" s="37">
        <v>10.220000000000001</v>
      </c>
      <c r="D7950" s="38">
        <v>8.0000000000000002E-3</v>
      </c>
      <c r="E7950" s="39">
        <v>43434</v>
      </c>
      <c r="F7950">
        <f t="shared" si="124"/>
        <v>2018</v>
      </c>
    </row>
    <row r="7951" spans="1:6" x14ac:dyDescent="0.25">
      <c r="A7951" t="s">
        <v>3153</v>
      </c>
      <c r="B7951" t="s">
        <v>5054</v>
      </c>
      <c r="C7951" s="37">
        <v>65.13</v>
      </c>
      <c r="D7951" s="38">
        <v>5.0999999999999997E-2</v>
      </c>
      <c r="E7951" s="39">
        <v>43434</v>
      </c>
      <c r="F7951">
        <f t="shared" si="124"/>
        <v>2018</v>
      </c>
    </row>
    <row r="7952" spans="1:6" x14ac:dyDescent="0.25">
      <c r="A7952" t="s">
        <v>3153</v>
      </c>
      <c r="B7952" t="s">
        <v>5054</v>
      </c>
      <c r="C7952" s="37">
        <v>15.33</v>
      </c>
      <c r="D7952" s="38">
        <v>1.2E-2</v>
      </c>
      <c r="E7952" s="39">
        <v>43434</v>
      </c>
      <c r="F7952">
        <f t="shared" si="124"/>
        <v>2018</v>
      </c>
    </row>
    <row r="7953" spans="1:6" x14ac:dyDescent="0.25">
      <c r="A7953" t="s">
        <v>3153</v>
      </c>
      <c r="B7953" t="s">
        <v>5054</v>
      </c>
      <c r="C7953" s="37">
        <v>260.52</v>
      </c>
      <c r="D7953" s="38">
        <v>0.20399999999999999</v>
      </c>
      <c r="E7953" s="39">
        <v>43434</v>
      </c>
      <c r="F7953">
        <f t="shared" si="124"/>
        <v>2018</v>
      </c>
    </row>
    <row r="7954" spans="1:6" x14ac:dyDescent="0.25">
      <c r="A7954" t="s">
        <v>3153</v>
      </c>
      <c r="B7954" t="s">
        <v>5054</v>
      </c>
      <c r="C7954" s="37">
        <v>195.39</v>
      </c>
      <c r="D7954" s="38">
        <v>0.153</v>
      </c>
      <c r="E7954" s="39">
        <v>43434</v>
      </c>
      <c r="F7954">
        <f t="shared" si="124"/>
        <v>2018</v>
      </c>
    </row>
    <row r="7955" spans="1:6" x14ac:dyDescent="0.25">
      <c r="A7955" t="s">
        <v>3153</v>
      </c>
      <c r="B7955" t="s">
        <v>5054</v>
      </c>
      <c r="C7955" s="37">
        <v>195.39</v>
      </c>
      <c r="D7955" s="38">
        <v>0.153</v>
      </c>
      <c r="E7955" s="39">
        <v>43434</v>
      </c>
      <c r="F7955">
        <f t="shared" si="124"/>
        <v>2018</v>
      </c>
    </row>
    <row r="7956" spans="1:6" x14ac:dyDescent="0.25">
      <c r="A7956" t="s">
        <v>3153</v>
      </c>
      <c r="B7956" t="s">
        <v>5054</v>
      </c>
      <c r="C7956" s="37">
        <v>195.39</v>
      </c>
      <c r="D7956" s="38">
        <v>0.153</v>
      </c>
      <c r="E7956" s="39">
        <v>43434</v>
      </c>
      <c r="F7956">
        <f t="shared" si="124"/>
        <v>2018</v>
      </c>
    </row>
    <row r="7957" spans="1:6" x14ac:dyDescent="0.25">
      <c r="A7957" t="s">
        <v>3153</v>
      </c>
      <c r="B7957" t="s">
        <v>5054</v>
      </c>
      <c r="C7957" s="37">
        <v>35.770000000000003</v>
      </c>
      <c r="D7957" s="38">
        <v>2.8000000000000001E-2</v>
      </c>
      <c r="E7957" s="39">
        <v>43434</v>
      </c>
      <c r="F7957">
        <f t="shared" si="124"/>
        <v>2018</v>
      </c>
    </row>
    <row r="7958" spans="1:6" x14ac:dyDescent="0.25">
      <c r="A7958" t="s">
        <v>3153</v>
      </c>
      <c r="B7958" t="s">
        <v>5054</v>
      </c>
      <c r="C7958" s="37">
        <v>195.39</v>
      </c>
      <c r="D7958" s="38">
        <v>0.153</v>
      </c>
      <c r="E7958" s="39">
        <v>43434</v>
      </c>
      <c r="F7958">
        <f t="shared" si="124"/>
        <v>2018</v>
      </c>
    </row>
    <row r="7959" spans="1:6" x14ac:dyDescent="0.25">
      <c r="A7959" t="s">
        <v>3153</v>
      </c>
      <c r="B7959" t="s">
        <v>5054</v>
      </c>
      <c r="C7959" s="37">
        <v>25.55</v>
      </c>
      <c r="D7959" s="38">
        <v>0.02</v>
      </c>
      <c r="E7959" s="39">
        <v>43434</v>
      </c>
      <c r="F7959">
        <f t="shared" si="124"/>
        <v>2018</v>
      </c>
    </row>
    <row r="7960" spans="1:6" x14ac:dyDescent="0.25">
      <c r="A7960" t="s">
        <v>3153</v>
      </c>
      <c r="B7960" t="s">
        <v>5054</v>
      </c>
      <c r="C7960" s="37">
        <v>130.26</v>
      </c>
      <c r="D7960" s="38">
        <v>0.10199999999999999</v>
      </c>
      <c r="E7960" s="39">
        <v>43434</v>
      </c>
      <c r="F7960">
        <f t="shared" si="124"/>
        <v>2018</v>
      </c>
    </row>
    <row r="7961" spans="1:6" x14ac:dyDescent="0.25">
      <c r="A7961" t="s">
        <v>3153</v>
      </c>
      <c r="B7961" t="s">
        <v>5054</v>
      </c>
      <c r="C7961" s="37">
        <v>20.440000000000001</v>
      </c>
      <c r="D7961" s="38">
        <v>1.6E-2</v>
      </c>
      <c r="E7961" s="39">
        <v>43434</v>
      </c>
      <c r="F7961">
        <f t="shared" si="124"/>
        <v>2018</v>
      </c>
    </row>
    <row r="7962" spans="1:6" x14ac:dyDescent="0.25">
      <c r="A7962" t="s">
        <v>3153</v>
      </c>
      <c r="B7962" t="s">
        <v>5054</v>
      </c>
      <c r="C7962" s="37">
        <v>65.13</v>
      </c>
      <c r="D7962" s="38">
        <v>5.0999999999999997E-2</v>
      </c>
      <c r="E7962" s="39">
        <v>43434</v>
      </c>
      <c r="F7962">
        <f t="shared" si="124"/>
        <v>2018</v>
      </c>
    </row>
    <row r="7963" spans="1:6" x14ac:dyDescent="0.25">
      <c r="A7963" t="s">
        <v>3153</v>
      </c>
      <c r="B7963" t="s">
        <v>5054</v>
      </c>
      <c r="C7963" s="37">
        <v>651.29999999999995</v>
      </c>
      <c r="D7963" s="38">
        <v>0.51</v>
      </c>
      <c r="E7963" s="39">
        <v>43434</v>
      </c>
      <c r="F7963">
        <f t="shared" si="124"/>
        <v>2018</v>
      </c>
    </row>
    <row r="7964" spans="1:6" x14ac:dyDescent="0.25">
      <c r="A7964" t="s">
        <v>3153</v>
      </c>
      <c r="B7964" t="s">
        <v>5054</v>
      </c>
      <c r="C7964" s="37">
        <v>260.52</v>
      </c>
      <c r="D7964" s="38">
        <v>0.20399999999999999</v>
      </c>
      <c r="E7964" s="39">
        <v>43434</v>
      </c>
      <c r="F7964">
        <f t="shared" si="124"/>
        <v>2018</v>
      </c>
    </row>
    <row r="7965" spans="1:6" x14ac:dyDescent="0.25">
      <c r="A7965" t="s">
        <v>3153</v>
      </c>
      <c r="B7965" t="s">
        <v>5054</v>
      </c>
      <c r="C7965" s="37">
        <v>20.440000000000001</v>
      </c>
      <c r="D7965" s="38">
        <v>1.6E-2</v>
      </c>
      <c r="E7965" s="39">
        <v>43434</v>
      </c>
      <c r="F7965">
        <f t="shared" si="124"/>
        <v>2018</v>
      </c>
    </row>
    <row r="7966" spans="1:6" x14ac:dyDescent="0.25">
      <c r="A7966" t="s">
        <v>3153</v>
      </c>
      <c r="B7966" t="s">
        <v>5054</v>
      </c>
      <c r="C7966" s="37">
        <v>65.13</v>
      </c>
      <c r="D7966" s="38">
        <v>5.0999999999999997E-2</v>
      </c>
      <c r="E7966" s="39">
        <v>43434</v>
      </c>
      <c r="F7966">
        <f t="shared" si="124"/>
        <v>2018</v>
      </c>
    </row>
    <row r="7967" spans="1:6" x14ac:dyDescent="0.25">
      <c r="A7967" t="s">
        <v>3153</v>
      </c>
      <c r="B7967" t="s">
        <v>5054</v>
      </c>
      <c r="C7967" s="37">
        <v>20.440000000000001</v>
      </c>
      <c r="D7967" s="38">
        <v>1.6E-2</v>
      </c>
      <c r="E7967" s="39">
        <v>43434</v>
      </c>
      <c r="F7967">
        <f t="shared" si="124"/>
        <v>2018</v>
      </c>
    </row>
    <row r="7968" spans="1:6" x14ac:dyDescent="0.25">
      <c r="A7968" t="s">
        <v>3153</v>
      </c>
      <c r="B7968" t="s">
        <v>5054</v>
      </c>
      <c r="C7968" s="37">
        <v>65.13</v>
      </c>
      <c r="D7968" s="38">
        <v>5.0999999999999997E-2</v>
      </c>
      <c r="E7968" s="39">
        <v>43434</v>
      </c>
      <c r="F7968">
        <f t="shared" si="124"/>
        <v>2018</v>
      </c>
    </row>
    <row r="7969" spans="1:6" x14ac:dyDescent="0.25">
      <c r="A7969" t="s">
        <v>3153</v>
      </c>
      <c r="B7969" t="s">
        <v>5054</v>
      </c>
      <c r="C7969" s="37">
        <v>156.24</v>
      </c>
      <c r="D7969" s="38">
        <v>0.1288</v>
      </c>
      <c r="E7969" s="39">
        <v>43434</v>
      </c>
      <c r="F7969">
        <f t="shared" si="124"/>
        <v>2018</v>
      </c>
    </row>
    <row r="7970" spans="1:6" x14ac:dyDescent="0.25">
      <c r="A7970" t="s">
        <v>3153</v>
      </c>
      <c r="B7970" t="s">
        <v>5054</v>
      </c>
      <c r="C7970" s="37">
        <v>20.440000000000001</v>
      </c>
      <c r="D7970" s="38">
        <v>1.6E-2</v>
      </c>
      <c r="E7970" s="39">
        <v>43434</v>
      </c>
      <c r="F7970">
        <f t="shared" si="124"/>
        <v>2018</v>
      </c>
    </row>
    <row r="7971" spans="1:6" x14ac:dyDescent="0.25">
      <c r="A7971" t="s">
        <v>3153</v>
      </c>
      <c r="B7971" t="s">
        <v>5054</v>
      </c>
      <c r="C7971" s="37">
        <v>260.52</v>
      </c>
      <c r="D7971" s="38">
        <v>0.20399999999999999</v>
      </c>
      <c r="E7971" s="39">
        <v>43434</v>
      </c>
      <c r="F7971">
        <f t="shared" si="124"/>
        <v>2018</v>
      </c>
    </row>
    <row r="7972" spans="1:6" x14ac:dyDescent="0.25">
      <c r="A7972" t="s">
        <v>3153</v>
      </c>
      <c r="B7972" t="s">
        <v>5054</v>
      </c>
      <c r="C7972" s="37">
        <v>5.1100000000000003</v>
      </c>
      <c r="D7972" s="38">
        <v>4.0000000000000001E-3</v>
      </c>
      <c r="E7972" s="39">
        <v>43434</v>
      </c>
      <c r="F7972">
        <f t="shared" si="124"/>
        <v>2018</v>
      </c>
    </row>
    <row r="7973" spans="1:6" x14ac:dyDescent="0.25">
      <c r="A7973" t="s">
        <v>3153</v>
      </c>
      <c r="B7973" t="s">
        <v>5054</v>
      </c>
      <c r="C7973" s="37">
        <v>260.52</v>
      </c>
      <c r="D7973" s="38">
        <v>0.20399999999999999</v>
      </c>
      <c r="E7973" s="39">
        <v>43434</v>
      </c>
      <c r="F7973">
        <f t="shared" si="124"/>
        <v>2018</v>
      </c>
    </row>
    <row r="7974" spans="1:6" x14ac:dyDescent="0.25">
      <c r="A7974" t="s">
        <v>3153</v>
      </c>
      <c r="B7974" t="s">
        <v>5054</v>
      </c>
      <c r="C7974" s="37">
        <v>10.220000000000001</v>
      </c>
      <c r="D7974" s="38">
        <v>8.0000000000000002E-3</v>
      </c>
      <c r="E7974" s="39">
        <v>43434</v>
      </c>
      <c r="F7974">
        <f t="shared" si="124"/>
        <v>2018</v>
      </c>
    </row>
    <row r="7975" spans="1:6" x14ac:dyDescent="0.25">
      <c r="A7975" t="s">
        <v>3153</v>
      </c>
      <c r="B7975" t="s">
        <v>5054</v>
      </c>
      <c r="C7975" s="37">
        <v>130.26</v>
      </c>
      <c r="D7975" s="38">
        <v>0.10199999999999999</v>
      </c>
      <c r="E7975" s="39">
        <v>43434</v>
      </c>
      <c r="F7975">
        <f t="shared" si="124"/>
        <v>2018</v>
      </c>
    </row>
    <row r="7976" spans="1:6" x14ac:dyDescent="0.25">
      <c r="A7976" t="s">
        <v>3153</v>
      </c>
      <c r="B7976" t="s">
        <v>5054</v>
      </c>
      <c r="C7976" s="37">
        <v>10.220000000000001</v>
      </c>
      <c r="D7976" s="38">
        <v>8.0000000000000002E-3</v>
      </c>
      <c r="E7976" s="39">
        <v>43434</v>
      </c>
      <c r="F7976">
        <f t="shared" si="124"/>
        <v>2018</v>
      </c>
    </row>
    <row r="7977" spans="1:6" x14ac:dyDescent="0.25">
      <c r="A7977" t="s">
        <v>3153</v>
      </c>
      <c r="B7977" t="s">
        <v>5054</v>
      </c>
      <c r="C7977" s="37">
        <v>455.91</v>
      </c>
      <c r="D7977" s="38">
        <v>0.35699999999999998</v>
      </c>
      <c r="E7977" s="39">
        <v>43434</v>
      </c>
      <c r="F7977">
        <f t="shared" si="124"/>
        <v>2018</v>
      </c>
    </row>
    <row r="7978" spans="1:6" x14ac:dyDescent="0.25">
      <c r="A7978" t="s">
        <v>3153</v>
      </c>
      <c r="B7978" t="s">
        <v>5054</v>
      </c>
      <c r="C7978" s="37">
        <v>5.1100000000000003</v>
      </c>
      <c r="D7978" s="38">
        <v>4.0000000000000001E-3</v>
      </c>
      <c r="E7978" s="39">
        <v>43434</v>
      </c>
      <c r="F7978">
        <f t="shared" si="124"/>
        <v>2018</v>
      </c>
    </row>
    <row r="7979" spans="1:6" x14ac:dyDescent="0.25">
      <c r="A7979" t="s">
        <v>3153</v>
      </c>
      <c r="B7979" t="s">
        <v>5054</v>
      </c>
      <c r="C7979" s="37">
        <v>10.220000000000001</v>
      </c>
      <c r="D7979" s="38">
        <v>8.0000000000000002E-3</v>
      </c>
      <c r="E7979" s="39">
        <v>43434</v>
      </c>
      <c r="F7979">
        <f t="shared" si="124"/>
        <v>2018</v>
      </c>
    </row>
    <row r="7980" spans="1:6" x14ac:dyDescent="0.25">
      <c r="A7980" t="s">
        <v>3153</v>
      </c>
      <c r="B7980" t="s">
        <v>5054</v>
      </c>
      <c r="C7980" s="37">
        <v>521.04</v>
      </c>
      <c r="D7980" s="38">
        <v>0.40799999999999997</v>
      </c>
      <c r="E7980" s="39">
        <v>43434</v>
      </c>
      <c r="F7980">
        <f t="shared" si="124"/>
        <v>2018</v>
      </c>
    </row>
    <row r="7981" spans="1:6" x14ac:dyDescent="0.25">
      <c r="A7981" t="s">
        <v>3153</v>
      </c>
      <c r="B7981" t="s">
        <v>5054</v>
      </c>
      <c r="C7981" s="37">
        <v>260.52</v>
      </c>
      <c r="D7981" s="38">
        <v>0.20399999999999999</v>
      </c>
      <c r="E7981" s="39">
        <v>43434</v>
      </c>
      <c r="F7981">
        <f t="shared" si="124"/>
        <v>2018</v>
      </c>
    </row>
    <row r="7982" spans="1:6" x14ac:dyDescent="0.25">
      <c r="A7982" t="s">
        <v>3153</v>
      </c>
      <c r="B7982" t="s">
        <v>5054</v>
      </c>
      <c r="C7982" s="37">
        <v>5.1100000000000003</v>
      </c>
      <c r="D7982" s="38">
        <v>4.0000000000000001E-3</v>
      </c>
      <c r="E7982" s="39">
        <v>43434</v>
      </c>
      <c r="F7982">
        <f t="shared" si="124"/>
        <v>2018</v>
      </c>
    </row>
    <row r="7983" spans="1:6" x14ac:dyDescent="0.25">
      <c r="A7983" t="s">
        <v>3153</v>
      </c>
      <c r="B7983" t="s">
        <v>5054</v>
      </c>
      <c r="C7983" s="37">
        <v>30.66</v>
      </c>
      <c r="D7983" s="38">
        <v>2.4E-2</v>
      </c>
      <c r="E7983" s="39">
        <v>43434</v>
      </c>
      <c r="F7983">
        <f t="shared" si="124"/>
        <v>2018</v>
      </c>
    </row>
    <row r="7984" spans="1:6" x14ac:dyDescent="0.25">
      <c r="A7984" t="s">
        <v>3153</v>
      </c>
      <c r="B7984" t="s">
        <v>5054</v>
      </c>
      <c r="C7984" s="37">
        <v>65.13</v>
      </c>
      <c r="D7984" s="38">
        <v>5.0999999999999997E-2</v>
      </c>
      <c r="E7984" s="39">
        <v>43434</v>
      </c>
      <c r="F7984">
        <f t="shared" si="124"/>
        <v>2018</v>
      </c>
    </row>
    <row r="7985" spans="1:6" x14ac:dyDescent="0.25">
      <c r="A7985" t="s">
        <v>3153</v>
      </c>
      <c r="B7985" t="s">
        <v>5054</v>
      </c>
      <c r="C7985" s="37">
        <v>15.33</v>
      </c>
      <c r="D7985" s="38">
        <v>1.2E-2</v>
      </c>
      <c r="E7985" s="39">
        <v>43434</v>
      </c>
      <c r="F7985">
        <f t="shared" si="124"/>
        <v>2018</v>
      </c>
    </row>
    <row r="7986" spans="1:6" x14ac:dyDescent="0.25">
      <c r="A7986" t="s">
        <v>3153</v>
      </c>
      <c r="B7986" t="s">
        <v>5054</v>
      </c>
      <c r="C7986" s="37">
        <v>130.26</v>
      </c>
      <c r="D7986" s="38">
        <v>0.10199999999999999</v>
      </c>
      <c r="E7986" s="39">
        <v>43434</v>
      </c>
      <c r="F7986">
        <f t="shared" si="124"/>
        <v>2018</v>
      </c>
    </row>
    <row r="7987" spans="1:6" x14ac:dyDescent="0.25">
      <c r="A7987" t="s">
        <v>3153</v>
      </c>
      <c r="B7987" t="s">
        <v>5054</v>
      </c>
      <c r="C7987" s="37">
        <v>35.770000000000003</v>
      </c>
      <c r="D7987" s="38">
        <v>2.8000000000000001E-2</v>
      </c>
      <c r="E7987" s="39">
        <v>43434</v>
      </c>
      <c r="F7987">
        <f t="shared" si="124"/>
        <v>2018</v>
      </c>
    </row>
    <row r="7988" spans="1:6" x14ac:dyDescent="0.25">
      <c r="A7988" t="s">
        <v>3153</v>
      </c>
      <c r="B7988" t="s">
        <v>5054</v>
      </c>
      <c r="C7988" s="37">
        <v>65.13</v>
      </c>
      <c r="D7988" s="38">
        <v>5.0999999999999997E-2</v>
      </c>
      <c r="E7988" s="39">
        <v>43434</v>
      </c>
      <c r="F7988">
        <f t="shared" si="124"/>
        <v>2018</v>
      </c>
    </row>
    <row r="7989" spans="1:6" x14ac:dyDescent="0.25">
      <c r="A7989" t="s">
        <v>3153</v>
      </c>
      <c r="B7989" t="s">
        <v>5054</v>
      </c>
      <c r="C7989" s="37">
        <v>25.55</v>
      </c>
      <c r="D7989" s="38">
        <v>0.02</v>
      </c>
      <c r="E7989" s="39">
        <v>43434</v>
      </c>
      <c r="F7989">
        <f t="shared" si="124"/>
        <v>2018</v>
      </c>
    </row>
    <row r="7990" spans="1:6" x14ac:dyDescent="0.25">
      <c r="A7990" t="s">
        <v>3153</v>
      </c>
      <c r="B7990" t="s">
        <v>5054</v>
      </c>
      <c r="C7990" s="37">
        <v>390.78</v>
      </c>
      <c r="D7990" s="38">
        <v>0.30599999999999999</v>
      </c>
      <c r="E7990" s="39">
        <v>43434</v>
      </c>
      <c r="F7990">
        <f t="shared" si="124"/>
        <v>2018</v>
      </c>
    </row>
    <row r="7991" spans="1:6" x14ac:dyDescent="0.25">
      <c r="A7991" t="s">
        <v>3153</v>
      </c>
      <c r="B7991" t="s">
        <v>5054</v>
      </c>
      <c r="C7991" s="37">
        <v>10.220000000000001</v>
      </c>
      <c r="D7991" s="38">
        <v>8.0000000000000002E-3</v>
      </c>
      <c r="E7991" s="39">
        <v>43434</v>
      </c>
      <c r="F7991">
        <f t="shared" si="124"/>
        <v>2018</v>
      </c>
    </row>
    <row r="7992" spans="1:6" x14ac:dyDescent="0.25">
      <c r="A7992" t="s">
        <v>3153</v>
      </c>
      <c r="B7992" t="s">
        <v>5054</v>
      </c>
      <c r="C7992" s="37">
        <v>195.39</v>
      </c>
      <c r="D7992" s="38">
        <v>0.153</v>
      </c>
      <c r="E7992" s="39">
        <v>43434</v>
      </c>
      <c r="F7992">
        <f t="shared" si="124"/>
        <v>2018</v>
      </c>
    </row>
    <row r="7993" spans="1:6" x14ac:dyDescent="0.25">
      <c r="A7993" t="s">
        <v>3153</v>
      </c>
      <c r="B7993" t="s">
        <v>5054</v>
      </c>
      <c r="C7993" s="37">
        <v>20.440000000000001</v>
      </c>
      <c r="D7993" s="38">
        <v>1.6E-2</v>
      </c>
      <c r="E7993" s="39">
        <v>43434</v>
      </c>
      <c r="F7993">
        <f t="shared" si="124"/>
        <v>2018</v>
      </c>
    </row>
    <row r="7994" spans="1:6" x14ac:dyDescent="0.25">
      <c r="A7994" t="s">
        <v>3153</v>
      </c>
      <c r="B7994" t="s">
        <v>5054</v>
      </c>
      <c r="C7994" s="37">
        <v>390.78</v>
      </c>
      <c r="D7994" s="38">
        <v>0.30599999999999999</v>
      </c>
      <c r="E7994" s="39">
        <v>43434</v>
      </c>
      <c r="F7994">
        <f t="shared" si="124"/>
        <v>2018</v>
      </c>
    </row>
    <row r="7995" spans="1:6" x14ac:dyDescent="0.25">
      <c r="A7995" t="s">
        <v>3153</v>
      </c>
      <c r="B7995" t="s">
        <v>5054</v>
      </c>
      <c r="C7995" s="37">
        <v>25.55</v>
      </c>
      <c r="D7995" s="38">
        <v>0.02</v>
      </c>
      <c r="E7995" s="39">
        <v>43434</v>
      </c>
      <c r="F7995">
        <f t="shared" si="124"/>
        <v>2018</v>
      </c>
    </row>
    <row r="7996" spans="1:6" x14ac:dyDescent="0.25">
      <c r="A7996" t="s">
        <v>3153</v>
      </c>
      <c r="B7996" t="s">
        <v>5054</v>
      </c>
      <c r="C7996" s="37">
        <v>130.26</v>
      </c>
      <c r="D7996" s="38">
        <v>0.10199999999999999</v>
      </c>
      <c r="E7996" s="39">
        <v>43434</v>
      </c>
      <c r="F7996">
        <f t="shared" si="124"/>
        <v>2018</v>
      </c>
    </row>
    <row r="7997" spans="1:6" x14ac:dyDescent="0.25">
      <c r="A7997" t="s">
        <v>3153</v>
      </c>
      <c r="B7997" t="s">
        <v>5054</v>
      </c>
      <c r="C7997" s="37">
        <v>20.440000000000001</v>
      </c>
      <c r="D7997" s="38">
        <v>1.6E-2</v>
      </c>
      <c r="E7997" s="39">
        <v>43434</v>
      </c>
      <c r="F7997">
        <f t="shared" si="124"/>
        <v>2018</v>
      </c>
    </row>
    <row r="7998" spans="1:6" x14ac:dyDescent="0.25">
      <c r="A7998" t="s">
        <v>3153</v>
      </c>
      <c r="B7998" t="s">
        <v>5054</v>
      </c>
      <c r="C7998" s="37">
        <v>455.91</v>
      </c>
      <c r="D7998" s="38">
        <v>0.35699999999999998</v>
      </c>
      <c r="E7998" s="39">
        <v>43434</v>
      </c>
      <c r="F7998">
        <f t="shared" si="124"/>
        <v>2018</v>
      </c>
    </row>
    <row r="7999" spans="1:6" x14ac:dyDescent="0.25">
      <c r="A7999" t="s">
        <v>3153</v>
      </c>
      <c r="B7999" t="s">
        <v>5054</v>
      </c>
      <c r="C7999" s="37">
        <v>15.33</v>
      </c>
      <c r="D7999" s="38">
        <v>1.2E-2</v>
      </c>
      <c r="E7999" s="39">
        <v>43434</v>
      </c>
      <c r="F7999">
        <f t="shared" si="124"/>
        <v>2018</v>
      </c>
    </row>
    <row r="8000" spans="1:6" x14ac:dyDescent="0.25">
      <c r="A8000" t="s">
        <v>3153</v>
      </c>
      <c r="B8000" t="s">
        <v>5054</v>
      </c>
      <c r="C8000" s="37">
        <v>65.13</v>
      </c>
      <c r="D8000" s="38">
        <v>5.0999999999999997E-2</v>
      </c>
      <c r="E8000" s="39">
        <v>43434</v>
      </c>
      <c r="F8000">
        <f t="shared" si="124"/>
        <v>2018</v>
      </c>
    </row>
    <row r="8001" spans="1:6" x14ac:dyDescent="0.25">
      <c r="A8001" t="s">
        <v>3153</v>
      </c>
      <c r="B8001" t="s">
        <v>5054</v>
      </c>
      <c r="C8001" s="37">
        <v>5.1100000000000003</v>
      </c>
      <c r="D8001" s="38">
        <v>4.0000000000000001E-3</v>
      </c>
      <c r="E8001" s="39">
        <v>43434</v>
      </c>
      <c r="F8001">
        <f t="shared" si="124"/>
        <v>2018</v>
      </c>
    </row>
    <row r="8002" spans="1:6" x14ac:dyDescent="0.25">
      <c r="A8002" t="s">
        <v>3153</v>
      </c>
      <c r="B8002" t="s">
        <v>5054</v>
      </c>
      <c r="C8002" s="37">
        <v>195.39</v>
      </c>
      <c r="D8002" s="38">
        <v>0.153</v>
      </c>
      <c r="E8002" s="39">
        <v>43434</v>
      </c>
      <c r="F8002">
        <f t="shared" si="124"/>
        <v>2018</v>
      </c>
    </row>
    <row r="8003" spans="1:6" x14ac:dyDescent="0.25">
      <c r="A8003" t="s">
        <v>3153</v>
      </c>
      <c r="B8003" t="s">
        <v>5054</v>
      </c>
      <c r="C8003" s="37">
        <v>130.26</v>
      </c>
      <c r="D8003" s="38">
        <v>0.10199999999999999</v>
      </c>
      <c r="E8003" s="39">
        <v>43434</v>
      </c>
      <c r="F8003">
        <f t="shared" ref="F8003:F8066" si="125">YEAR(E8003)</f>
        <v>2018</v>
      </c>
    </row>
    <row r="8004" spans="1:6" x14ac:dyDescent="0.25">
      <c r="A8004" t="s">
        <v>3153</v>
      </c>
      <c r="B8004" t="s">
        <v>5054</v>
      </c>
      <c r="C8004" s="37">
        <v>35.770000000000003</v>
      </c>
      <c r="D8004" s="38">
        <v>2.8000000000000001E-2</v>
      </c>
      <c r="E8004" s="39">
        <v>43434</v>
      </c>
      <c r="F8004">
        <f t="shared" si="125"/>
        <v>2018</v>
      </c>
    </row>
    <row r="8005" spans="1:6" x14ac:dyDescent="0.25">
      <c r="A8005" t="s">
        <v>3153</v>
      </c>
      <c r="B8005" t="s">
        <v>5054</v>
      </c>
      <c r="C8005" s="37">
        <v>325.64999999999998</v>
      </c>
      <c r="D8005" s="38">
        <v>0.255</v>
      </c>
      <c r="E8005" s="39">
        <v>43434</v>
      </c>
      <c r="F8005">
        <f t="shared" si="125"/>
        <v>2018</v>
      </c>
    </row>
    <row r="8006" spans="1:6" x14ac:dyDescent="0.25">
      <c r="A8006" t="s">
        <v>3153</v>
      </c>
      <c r="B8006" t="s">
        <v>5054</v>
      </c>
      <c r="C8006" s="37">
        <v>15.33</v>
      </c>
      <c r="D8006" s="38">
        <v>1.2E-2</v>
      </c>
      <c r="E8006" s="39">
        <v>43434</v>
      </c>
      <c r="F8006">
        <f t="shared" si="125"/>
        <v>2018</v>
      </c>
    </row>
    <row r="8007" spans="1:6" x14ac:dyDescent="0.25">
      <c r="A8007" t="s">
        <v>3153</v>
      </c>
      <c r="B8007" t="s">
        <v>5054</v>
      </c>
      <c r="C8007" s="37">
        <v>15.33</v>
      </c>
      <c r="D8007" s="38">
        <v>1.2E-2</v>
      </c>
      <c r="E8007" s="39">
        <v>43434</v>
      </c>
      <c r="F8007">
        <f t="shared" si="125"/>
        <v>2018</v>
      </c>
    </row>
    <row r="8008" spans="1:6" x14ac:dyDescent="0.25">
      <c r="A8008" t="s">
        <v>3153</v>
      </c>
      <c r="B8008" t="s">
        <v>5054</v>
      </c>
      <c r="C8008" s="37">
        <v>65.13</v>
      </c>
      <c r="D8008" s="38">
        <v>5.0999999999999997E-2</v>
      </c>
      <c r="E8008" s="39">
        <v>43434</v>
      </c>
      <c r="F8008">
        <f t="shared" si="125"/>
        <v>2018</v>
      </c>
    </row>
    <row r="8009" spans="1:6" x14ac:dyDescent="0.25">
      <c r="A8009" t="s">
        <v>3153</v>
      </c>
      <c r="B8009" t="s">
        <v>5054</v>
      </c>
      <c r="C8009" s="37">
        <v>195.39</v>
      </c>
      <c r="D8009" s="38">
        <v>0.153</v>
      </c>
      <c r="E8009" s="39">
        <v>43434</v>
      </c>
      <c r="F8009">
        <f t="shared" si="125"/>
        <v>2018</v>
      </c>
    </row>
    <row r="8010" spans="1:6" x14ac:dyDescent="0.25">
      <c r="A8010" t="s">
        <v>3153</v>
      </c>
      <c r="B8010" t="s">
        <v>5054</v>
      </c>
      <c r="C8010" s="37">
        <v>15.33</v>
      </c>
      <c r="D8010" s="38">
        <v>1.2E-2</v>
      </c>
      <c r="E8010" s="39">
        <v>43434</v>
      </c>
      <c r="F8010">
        <f t="shared" si="125"/>
        <v>2018</v>
      </c>
    </row>
    <row r="8011" spans="1:6" x14ac:dyDescent="0.25">
      <c r="A8011" t="s">
        <v>3153</v>
      </c>
      <c r="B8011" t="s">
        <v>5054</v>
      </c>
      <c r="C8011" s="37">
        <v>325.64999999999998</v>
      </c>
      <c r="D8011" s="38">
        <v>0.255</v>
      </c>
      <c r="E8011" s="39">
        <v>43434</v>
      </c>
      <c r="F8011">
        <f t="shared" si="125"/>
        <v>2018</v>
      </c>
    </row>
    <row r="8012" spans="1:6" x14ac:dyDescent="0.25">
      <c r="A8012" t="s">
        <v>3153</v>
      </c>
      <c r="B8012" t="s">
        <v>5054</v>
      </c>
      <c r="C8012" s="37">
        <v>15.33</v>
      </c>
      <c r="D8012" s="38">
        <v>1.2E-2</v>
      </c>
      <c r="E8012" s="39">
        <v>43434</v>
      </c>
      <c r="F8012">
        <f t="shared" si="125"/>
        <v>2018</v>
      </c>
    </row>
    <row r="8013" spans="1:6" x14ac:dyDescent="0.25">
      <c r="A8013" t="s">
        <v>3153</v>
      </c>
      <c r="B8013" t="s">
        <v>5054</v>
      </c>
      <c r="C8013" s="37">
        <v>5.1100000000000003</v>
      </c>
      <c r="D8013" s="38">
        <v>4.0000000000000001E-3</v>
      </c>
      <c r="E8013" s="39">
        <v>43434</v>
      </c>
      <c r="F8013">
        <f t="shared" si="125"/>
        <v>2018</v>
      </c>
    </row>
    <row r="8014" spans="1:6" x14ac:dyDescent="0.25">
      <c r="A8014" t="s">
        <v>3153</v>
      </c>
      <c r="B8014" t="s">
        <v>5054</v>
      </c>
      <c r="C8014" s="37">
        <v>325.64999999999998</v>
      </c>
      <c r="D8014" s="38">
        <v>0.255</v>
      </c>
      <c r="E8014" s="39">
        <v>43434</v>
      </c>
      <c r="F8014">
        <f t="shared" si="125"/>
        <v>2018</v>
      </c>
    </row>
    <row r="8015" spans="1:6" x14ac:dyDescent="0.25">
      <c r="A8015" t="s">
        <v>3153</v>
      </c>
      <c r="B8015" t="s">
        <v>5054</v>
      </c>
      <c r="C8015" s="37">
        <v>325.64999999999998</v>
      </c>
      <c r="D8015" s="38">
        <v>0.255</v>
      </c>
      <c r="E8015" s="39">
        <v>43434</v>
      </c>
      <c r="F8015">
        <f t="shared" si="125"/>
        <v>2018</v>
      </c>
    </row>
    <row r="8016" spans="1:6" x14ac:dyDescent="0.25">
      <c r="A8016" t="s">
        <v>3153</v>
      </c>
      <c r="B8016" t="s">
        <v>5054</v>
      </c>
      <c r="C8016" s="37">
        <v>5.1100000000000003</v>
      </c>
      <c r="D8016" s="38">
        <v>4.0000000000000001E-3</v>
      </c>
      <c r="E8016" s="39">
        <v>43434</v>
      </c>
      <c r="F8016">
        <f t="shared" si="125"/>
        <v>2018</v>
      </c>
    </row>
    <row r="8017" spans="1:6" x14ac:dyDescent="0.25">
      <c r="A8017" t="s">
        <v>3153</v>
      </c>
      <c r="B8017" t="s">
        <v>5054</v>
      </c>
      <c r="C8017" s="37">
        <v>61.2</v>
      </c>
      <c r="D8017" s="38">
        <v>8.3370000000000007E-3</v>
      </c>
      <c r="E8017" s="39">
        <v>43434</v>
      </c>
      <c r="F8017">
        <f t="shared" si="125"/>
        <v>2018</v>
      </c>
    </row>
    <row r="8018" spans="1:6" x14ac:dyDescent="0.25">
      <c r="A8018" t="s">
        <v>3153</v>
      </c>
      <c r="B8018" t="s">
        <v>5054</v>
      </c>
      <c r="C8018" s="37">
        <v>521.04</v>
      </c>
      <c r="D8018" s="38">
        <v>0.40799999999999997</v>
      </c>
      <c r="E8018" s="39">
        <v>43434</v>
      </c>
      <c r="F8018">
        <f t="shared" si="125"/>
        <v>2018</v>
      </c>
    </row>
    <row r="8019" spans="1:6" x14ac:dyDescent="0.25">
      <c r="A8019" t="s">
        <v>3153</v>
      </c>
      <c r="B8019" t="s">
        <v>5054</v>
      </c>
      <c r="C8019" s="37">
        <v>10.220000000000001</v>
      </c>
      <c r="D8019" s="38">
        <v>8.0000000000000002E-3</v>
      </c>
      <c r="E8019" s="39">
        <v>43434</v>
      </c>
      <c r="F8019">
        <f t="shared" si="125"/>
        <v>2018</v>
      </c>
    </row>
    <row r="8020" spans="1:6" x14ac:dyDescent="0.25">
      <c r="A8020" t="s">
        <v>3153</v>
      </c>
      <c r="B8020" t="s">
        <v>5054</v>
      </c>
      <c r="C8020" s="37">
        <v>195.39</v>
      </c>
      <c r="D8020" s="38">
        <v>0.153</v>
      </c>
      <c r="E8020" s="39">
        <v>43434</v>
      </c>
      <c r="F8020">
        <f t="shared" si="125"/>
        <v>2018</v>
      </c>
    </row>
    <row r="8021" spans="1:6" x14ac:dyDescent="0.25">
      <c r="A8021" t="s">
        <v>3153</v>
      </c>
      <c r="B8021" t="s">
        <v>5054</v>
      </c>
      <c r="C8021" s="37">
        <v>20.440000000000001</v>
      </c>
      <c r="D8021" s="38">
        <v>1.6E-2</v>
      </c>
      <c r="E8021" s="39">
        <v>43434</v>
      </c>
      <c r="F8021">
        <f t="shared" si="125"/>
        <v>2018</v>
      </c>
    </row>
    <row r="8022" spans="1:6" x14ac:dyDescent="0.25">
      <c r="A8022" t="s">
        <v>3153</v>
      </c>
      <c r="B8022" t="s">
        <v>5054</v>
      </c>
      <c r="C8022" s="37">
        <v>651.29999999999995</v>
      </c>
      <c r="D8022" s="38">
        <v>0.51</v>
      </c>
      <c r="E8022" s="39">
        <v>43434</v>
      </c>
      <c r="F8022">
        <f t="shared" si="125"/>
        <v>2018</v>
      </c>
    </row>
    <row r="8023" spans="1:6" x14ac:dyDescent="0.25">
      <c r="A8023" t="s">
        <v>3153</v>
      </c>
      <c r="B8023" t="s">
        <v>5054</v>
      </c>
      <c r="C8023" s="37">
        <v>390.78</v>
      </c>
      <c r="D8023" s="38">
        <v>0.30599999999999999</v>
      </c>
      <c r="E8023" s="39">
        <v>43434</v>
      </c>
      <c r="F8023">
        <f t="shared" si="125"/>
        <v>2018</v>
      </c>
    </row>
    <row r="8024" spans="1:6" x14ac:dyDescent="0.25">
      <c r="A8024" t="s">
        <v>3153</v>
      </c>
      <c r="B8024" t="s">
        <v>5054</v>
      </c>
      <c r="C8024" s="37">
        <v>15.33</v>
      </c>
      <c r="D8024" s="38">
        <v>1.2E-2</v>
      </c>
      <c r="E8024" s="39">
        <v>43434</v>
      </c>
      <c r="F8024">
        <f t="shared" si="125"/>
        <v>2018</v>
      </c>
    </row>
    <row r="8025" spans="1:6" x14ac:dyDescent="0.25">
      <c r="A8025" t="s">
        <v>3153</v>
      </c>
      <c r="B8025" t="s">
        <v>5054</v>
      </c>
      <c r="C8025" s="37">
        <v>130.26</v>
      </c>
      <c r="D8025" s="38">
        <v>0.10199999999999999</v>
      </c>
      <c r="E8025" s="39">
        <v>43434</v>
      </c>
      <c r="F8025">
        <f t="shared" si="125"/>
        <v>2018</v>
      </c>
    </row>
    <row r="8026" spans="1:6" x14ac:dyDescent="0.25">
      <c r="A8026" t="s">
        <v>3153</v>
      </c>
      <c r="B8026" t="s">
        <v>5054</v>
      </c>
      <c r="C8026" s="37">
        <v>35.770000000000003</v>
      </c>
      <c r="D8026" s="38">
        <v>2.8000000000000001E-2</v>
      </c>
      <c r="E8026" s="39">
        <v>43434</v>
      </c>
      <c r="F8026">
        <f t="shared" si="125"/>
        <v>2018</v>
      </c>
    </row>
    <row r="8027" spans="1:6" x14ac:dyDescent="0.25">
      <c r="A8027" t="s">
        <v>3153</v>
      </c>
      <c r="B8027" t="s">
        <v>5054</v>
      </c>
      <c r="C8027" s="37">
        <v>30.66</v>
      </c>
      <c r="D8027" s="38">
        <v>2.4E-2</v>
      </c>
      <c r="E8027" s="39">
        <v>43434</v>
      </c>
      <c r="F8027">
        <f t="shared" si="125"/>
        <v>2018</v>
      </c>
    </row>
    <row r="8028" spans="1:6" x14ac:dyDescent="0.25">
      <c r="A8028" t="s">
        <v>3153</v>
      </c>
      <c r="B8028" t="s">
        <v>5054</v>
      </c>
      <c r="C8028" s="37">
        <v>65.13</v>
      </c>
      <c r="D8028" s="38">
        <v>5.0999999999999997E-2</v>
      </c>
      <c r="E8028" s="39">
        <v>43434</v>
      </c>
      <c r="F8028">
        <f t="shared" si="125"/>
        <v>2018</v>
      </c>
    </row>
    <row r="8029" spans="1:6" x14ac:dyDescent="0.25">
      <c r="A8029" t="s">
        <v>3153</v>
      </c>
      <c r="B8029" t="s">
        <v>5054</v>
      </c>
      <c r="C8029" s="37">
        <v>325.64999999999998</v>
      </c>
      <c r="D8029" s="38">
        <v>0.255</v>
      </c>
      <c r="E8029" s="39">
        <v>43434</v>
      </c>
      <c r="F8029">
        <f t="shared" si="125"/>
        <v>2018</v>
      </c>
    </row>
    <row r="8030" spans="1:6" x14ac:dyDescent="0.25">
      <c r="A8030" t="s">
        <v>3153</v>
      </c>
      <c r="B8030" t="s">
        <v>5054</v>
      </c>
      <c r="C8030" s="37">
        <v>521.04</v>
      </c>
      <c r="D8030" s="38">
        <v>0.40799999999999997</v>
      </c>
      <c r="E8030" s="39">
        <v>43434</v>
      </c>
      <c r="F8030">
        <f t="shared" si="125"/>
        <v>2018</v>
      </c>
    </row>
    <row r="8031" spans="1:6" x14ac:dyDescent="0.25">
      <c r="A8031" t="s">
        <v>3153</v>
      </c>
      <c r="B8031" t="s">
        <v>5054</v>
      </c>
      <c r="C8031" s="37">
        <v>5.1100000000000003</v>
      </c>
      <c r="D8031" s="38">
        <v>4.0000000000000001E-3</v>
      </c>
      <c r="E8031" s="39">
        <v>43434</v>
      </c>
      <c r="F8031">
        <f t="shared" si="125"/>
        <v>2018</v>
      </c>
    </row>
    <row r="8032" spans="1:6" x14ac:dyDescent="0.25">
      <c r="A8032" t="s">
        <v>3153</v>
      </c>
      <c r="B8032" t="s">
        <v>5054</v>
      </c>
      <c r="C8032" s="37">
        <v>325.64999999999998</v>
      </c>
      <c r="D8032" s="38">
        <v>0.255</v>
      </c>
      <c r="E8032" s="39">
        <v>43434</v>
      </c>
      <c r="F8032">
        <f t="shared" si="125"/>
        <v>2018</v>
      </c>
    </row>
    <row r="8033" spans="1:6" x14ac:dyDescent="0.25">
      <c r="A8033" t="s">
        <v>3153</v>
      </c>
      <c r="B8033" t="s">
        <v>5054</v>
      </c>
      <c r="C8033" s="37">
        <v>15.33</v>
      </c>
      <c r="D8033" s="38">
        <v>1.2E-2</v>
      </c>
      <c r="E8033" s="39">
        <v>43434</v>
      </c>
      <c r="F8033">
        <f t="shared" si="125"/>
        <v>2018</v>
      </c>
    </row>
    <row r="8034" spans="1:6" x14ac:dyDescent="0.25">
      <c r="A8034" t="s">
        <v>3153</v>
      </c>
      <c r="B8034" t="s">
        <v>5054</v>
      </c>
      <c r="C8034" s="37">
        <v>455.91</v>
      </c>
      <c r="D8034" s="38">
        <v>0.35699999999999998</v>
      </c>
      <c r="E8034" s="39">
        <v>43434</v>
      </c>
      <c r="F8034">
        <f t="shared" si="125"/>
        <v>2018</v>
      </c>
    </row>
    <row r="8035" spans="1:6" x14ac:dyDescent="0.25">
      <c r="A8035" t="s">
        <v>3153</v>
      </c>
      <c r="B8035" t="s">
        <v>5054</v>
      </c>
      <c r="C8035" s="37">
        <v>10.220000000000001</v>
      </c>
      <c r="D8035" s="38">
        <v>8.0000000000000002E-3</v>
      </c>
      <c r="E8035" s="39">
        <v>43434</v>
      </c>
      <c r="F8035">
        <f t="shared" si="125"/>
        <v>2018</v>
      </c>
    </row>
    <row r="8036" spans="1:6" x14ac:dyDescent="0.25">
      <c r="A8036" t="s">
        <v>3153</v>
      </c>
      <c r="B8036" t="s">
        <v>5054</v>
      </c>
      <c r="C8036" s="37">
        <v>65.13</v>
      </c>
      <c r="D8036" s="38">
        <v>5.0999999999999997E-2</v>
      </c>
      <c r="E8036" s="39">
        <v>43434</v>
      </c>
      <c r="F8036">
        <f t="shared" si="125"/>
        <v>2018</v>
      </c>
    </row>
    <row r="8037" spans="1:6" x14ac:dyDescent="0.25">
      <c r="A8037" t="s">
        <v>3153</v>
      </c>
      <c r="B8037" t="s">
        <v>5054</v>
      </c>
      <c r="C8037" s="37">
        <v>455.91</v>
      </c>
      <c r="D8037" s="38">
        <v>0.35699999999999998</v>
      </c>
      <c r="E8037" s="39">
        <v>43434</v>
      </c>
      <c r="F8037">
        <f t="shared" si="125"/>
        <v>2018</v>
      </c>
    </row>
    <row r="8038" spans="1:6" x14ac:dyDescent="0.25">
      <c r="A8038" t="s">
        <v>3153</v>
      </c>
      <c r="B8038" t="s">
        <v>5054</v>
      </c>
      <c r="C8038" s="37">
        <v>5.1100000000000003</v>
      </c>
      <c r="D8038" s="38">
        <v>4.0000000000000001E-3</v>
      </c>
      <c r="E8038" s="39">
        <v>43434</v>
      </c>
      <c r="F8038">
        <f t="shared" si="125"/>
        <v>2018</v>
      </c>
    </row>
    <row r="8039" spans="1:6" x14ac:dyDescent="0.25">
      <c r="A8039" t="s">
        <v>3153</v>
      </c>
      <c r="B8039" t="s">
        <v>5054</v>
      </c>
      <c r="C8039" s="37">
        <v>325.64999999999998</v>
      </c>
      <c r="D8039" s="38">
        <v>0.255</v>
      </c>
      <c r="E8039" s="39">
        <v>43434</v>
      </c>
      <c r="F8039">
        <f t="shared" si="125"/>
        <v>2018</v>
      </c>
    </row>
    <row r="8040" spans="1:6" x14ac:dyDescent="0.25">
      <c r="A8040" t="s">
        <v>3153</v>
      </c>
      <c r="B8040" t="s">
        <v>5054</v>
      </c>
      <c r="C8040" s="37">
        <v>10.220000000000001</v>
      </c>
      <c r="D8040" s="38">
        <v>8.0000000000000002E-3</v>
      </c>
      <c r="E8040" s="39">
        <v>43434</v>
      </c>
      <c r="F8040">
        <f t="shared" si="125"/>
        <v>2018</v>
      </c>
    </row>
    <row r="8041" spans="1:6" x14ac:dyDescent="0.25">
      <c r="A8041" t="s">
        <v>3153</v>
      </c>
      <c r="B8041" t="s">
        <v>5054</v>
      </c>
      <c r="C8041" s="37">
        <v>15.33</v>
      </c>
      <c r="D8041" s="38">
        <v>1.2E-2</v>
      </c>
      <c r="E8041" s="39">
        <v>43434</v>
      </c>
      <c r="F8041">
        <f t="shared" si="125"/>
        <v>2018</v>
      </c>
    </row>
    <row r="8042" spans="1:6" x14ac:dyDescent="0.25">
      <c r="A8042" t="s">
        <v>3153</v>
      </c>
      <c r="B8042" t="s">
        <v>5054</v>
      </c>
      <c r="C8042" s="37">
        <v>325.64999999999998</v>
      </c>
      <c r="D8042" s="38">
        <v>0.255</v>
      </c>
      <c r="E8042" s="39">
        <v>43434</v>
      </c>
      <c r="F8042">
        <f t="shared" si="125"/>
        <v>2018</v>
      </c>
    </row>
    <row r="8043" spans="1:6" x14ac:dyDescent="0.25">
      <c r="A8043" t="s">
        <v>3153</v>
      </c>
      <c r="B8043" t="s">
        <v>5054</v>
      </c>
      <c r="C8043" s="37">
        <v>260.52</v>
      </c>
      <c r="D8043" s="38">
        <v>0.20399999999999999</v>
      </c>
      <c r="E8043" s="39">
        <v>43434</v>
      </c>
      <c r="F8043">
        <f t="shared" si="125"/>
        <v>2018</v>
      </c>
    </row>
    <row r="8044" spans="1:6" x14ac:dyDescent="0.25">
      <c r="A8044" t="s">
        <v>3153</v>
      </c>
      <c r="B8044" t="s">
        <v>5054</v>
      </c>
      <c r="C8044" s="37">
        <v>20.440000000000001</v>
      </c>
      <c r="D8044" s="38">
        <v>1.6E-2</v>
      </c>
      <c r="E8044" s="39">
        <v>43434</v>
      </c>
      <c r="F8044">
        <f t="shared" si="125"/>
        <v>2018</v>
      </c>
    </row>
    <row r="8045" spans="1:6" x14ac:dyDescent="0.25">
      <c r="A8045" t="s">
        <v>3153</v>
      </c>
      <c r="B8045" t="s">
        <v>5054</v>
      </c>
      <c r="C8045" s="37">
        <v>390.78</v>
      </c>
      <c r="D8045" s="38">
        <v>0.30599999999999999</v>
      </c>
      <c r="E8045" s="39">
        <v>43434</v>
      </c>
      <c r="F8045">
        <f t="shared" si="125"/>
        <v>2018</v>
      </c>
    </row>
    <row r="8046" spans="1:6" x14ac:dyDescent="0.25">
      <c r="A8046" t="s">
        <v>3153</v>
      </c>
      <c r="B8046" t="s">
        <v>5054</v>
      </c>
      <c r="C8046" s="37">
        <v>260.52</v>
      </c>
      <c r="D8046" s="38">
        <v>0.20399999999999999</v>
      </c>
      <c r="E8046" s="39">
        <v>43434</v>
      </c>
      <c r="F8046">
        <f t="shared" si="125"/>
        <v>2018</v>
      </c>
    </row>
    <row r="8047" spans="1:6" x14ac:dyDescent="0.25">
      <c r="A8047" t="s">
        <v>3153</v>
      </c>
      <c r="B8047" t="s">
        <v>5054</v>
      </c>
      <c r="C8047" s="37">
        <v>25.55</v>
      </c>
      <c r="D8047" s="38">
        <v>0.02</v>
      </c>
      <c r="E8047" s="39">
        <v>43434</v>
      </c>
      <c r="F8047">
        <f t="shared" si="125"/>
        <v>2018</v>
      </c>
    </row>
    <row r="8048" spans="1:6" x14ac:dyDescent="0.25">
      <c r="A8048" t="s">
        <v>3153</v>
      </c>
      <c r="B8048" t="s">
        <v>5054</v>
      </c>
      <c r="C8048" s="37">
        <v>195.39</v>
      </c>
      <c r="D8048" s="38">
        <v>0.153</v>
      </c>
      <c r="E8048" s="39">
        <v>43434</v>
      </c>
      <c r="F8048">
        <f t="shared" si="125"/>
        <v>2018</v>
      </c>
    </row>
    <row r="8049" spans="1:6" x14ac:dyDescent="0.25">
      <c r="A8049" t="s">
        <v>3153</v>
      </c>
      <c r="B8049" t="s">
        <v>5054</v>
      </c>
      <c r="C8049" s="37">
        <v>20.440000000000001</v>
      </c>
      <c r="D8049" s="38">
        <v>1.6E-2</v>
      </c>
      <c r="E8049" s="39">
        <v>43434</v>
      </c>
      <c r="F8049">
        <f t="shared" si="125"/>
        <v>2018</v>
      </c>
    </row>
    <row r="8050" spans="1:6" x14ac:dyDescent="0.25">
      <c r="A8050" t="s">
        <v>3153</v>
      </c>
      <c r="B8050" t="s">
        <v>5054</v>
      </c>
      <c r="C8050" s="37">
        <v>65.13</v>
      </c>
      <c r="D8050" s="38">
        <v>5.0999999999999997E-2</v>
      </c>
      <c r="E8050" s="39">
        <v>43434</v>
      </c>
      <c r="F8050">
        <f t="shared" si="125"/>
        <v>2018</v>
      </c>
    </row>
    <row r="8051" spans="1:6" x14ac:dyDescent="0.25">
      <c r="A8051" t="s">
        <v>3153</v>
      </c>
      <c r="B8051" t="s">
        <v>5054</v>
      </c>
      <c r="C8051" s="37">
        <v>130.26</v>
      </c>
      <c r="D8051" s="38">
        <v>0.10199999999999999</v>
      </c>
      <c r="E8051" s="39">
        <v>43434</v>
      </c>
      <c r="F8051">
        <f t="shared" si="125"/>
        <v>2018</v>
      </c>
    </row>
    <row r="8052" spans="1:6" x14ac:dyDescent="0.25">
      <c r="A8052" t="s">
        <v>3153</v>
      </c>
      <c r="B8052" t="s">
        <v>5054</v>
      </c>
      <c r="C8052" s="37">
        <v>20.440000000000001</v>
      </c>
      <c r="D8052" s="38">
        <v>1.6E-2</v>
      </c>
      <c r="E8052" s="39">
        <v>43434</v>
      </c>
      <c r="F8052">
        <f t="shared" si="125"/>
        <v>2018</v>
      </c>
    </row>
    <row r="8053" spans="1:6" x14ac:dyDescent="0.25">
      <c r="A8053" t="s">
        <v>3153</v>
      </c>
      <c r="B8053" t="s">
        <v>5054</v>
      </c>
      <c r="C8053" s="37">
        <v>455.91</v>
      </c>
      <c r="D8053" s="38">
        <v>0.35699999999999998</v>
      </c>
      <c r="E8053" s="39">
        <v>43434</v>
      </c>
      <c r="F8053">
        <f t="shared" si="125"/>
        <v>2018</v>
      </c>
    </row>
    <row r="8054" spans="1:6" x14ac:dyDescent="0.25">
      <c r="A8054" t="s">
        <v>3153</v>
      </c>
      <c r="B8054" t="s">
        <v>5054</v>
      </c>
      <c r="C8054" s="37">
        <v>5.1100000000000003</v>
      </c>
      <c r="D8054" s="38">
        <v>4.0000000000000001E-3</v>
      </c>
      <c r="E8054" s="39">
        <v>43434</v>
      </c>
      <c r="F8054">
        <f t="shared" si="125"/>
        <v>2018</v>
      </c>
    </row>
    <row r="8055" spans="1:6" x14ac:dyDescent="0.25">
      <c r="A8055" t="s">
        <v>3153</v>
      </c>
      <c r="B8055" t="s">
        <v>5054</v>
      </c>
      <c r="C8055" s="37">
        <v>455.91</v>
      </c>
      <c r="D8055" s="38">
        <v>0.35699999999999998</v>
      </c>
      <c r="E8055" s="39">
        <v>43434</v>
      </c>
      <c r="F8055">
        <f t="shared" si="125"/>
        <v>2018</v>
      </c>
    </row>
    <row r="8056" spans="1:6" x14ac:dyDescent="0.25">
      <c r="A8056" t="s">
        <v>3153</v>
      </c>
      <c r="B8056" t="s">
        <v>5054</v>
      </c>
      <c r="C8056" s="37">
        <v>5.1100000000000003</v>
      </c>
      <c r="D8056" s="38">
        <v>4.0000000000000001E-3</v>
      </c>
      <c r="E8056" s="39">
        <v>43434</v>
      </c>
      <c r="F8056">
        <f t="shared" si="125"/>
        <v>2018</v>
      </c>
    </row>
    <row r="8057" spans="1:6" x14ac:dyDescent="0.25">
      <c r="A8057" t="s">
        <v>3153</v>
      </c>
      <c r="B8057" t="s">
        <v>5054</v>
      </c>
      <c r="C8057" s="37">
        <v>325.64999999999998</v>
      </c>
      <c r="D8057" s="38">
        <v>0.255</v>
      </c>
      <c r="E8057" s="39">
        <v>43434</v>
      </c>
      <c r="F8057">
        <f t="shared" si="125"/>
        <v>2018</v>
      </c>
    </row>
    <row r="8058" spans="1:6" x14ac:dyDescent="0.25">
      <c r="A8058" t="s">
        <v>3153</v>
      </c>
      <c r="B8058" t="s">
        <v>5054</v>
      </c>
      <c r="C8058" s="37">
        <v>5.1100000000000003</v>
      </c>
      <c r="D8058" s="38">
        <v>4.0000000000000001E-3</v>
      </c>
      <c r="E8058" s="39">
        <v>43434</v>
      </c>
      <c r="F8058">
        <f t="shared" si="125"/>
        <v>2018</v>
      </c>
    </row>
    <row r="8059" spans="1:6" x14ac:dyDescent="0.25">
      <c r="A8059" t="s">
        <v>3153</v>
      </c>
      <c r="B8059" t="s">
        <v>5054</v>
      </c>
      <c r="C8059" s="37">
        <v>5.1100000000000003</v>
      </c>
      <c r="D8059" s="38">
        <v>4.0000000000000001E-3</v>
      </c>
      <c r="E8059" s="39">
        <v>43434</v>
      </c>
      <c r="F8059">
        <f t="shared" si="125"/>
        <v>2018</v>
      </c>
    </row>
    <row r="8060" spans="1:6" x14ac:dyDescent="0.25">
      <c r="A8060" t="s">
        <v>3153</v>
      </c>
      <c r="B8060" t="s">
        <v>5054</v>
      </c>
      <c r="C8060" s="37">
        <v>455.91</v>
      </c>
      <c r="D8060" s="38">
        <v>0.35699999999999998</v>
      </c>
      <c r="E8060" s="39">
        <v>43434</v>
      </c>
      <c r="F8060">
        <f t="shared" si="125"/>
        <v>2018</v>
      </c>
    </row>
    <row r="8061" spans="1:6" x14ac:dyDescent="0.25">
      <c r="A8061" t="s">
        <v>3153</v>
      </c>
      <c r="B8061" t="s">
        <v>5054</v>
      </c>
      <c r="C8061" s="37">
        <v>5.1100000000000003</v>
      </c>
      <c r="D8061" s="38">
        <v>4.0000000000000001E-3</v>
      </c>
      <c r="E8061" s="39">
        <v>43434</v>
      </c>
      <c r="F8061">
        <f t="shared" si="125"/>
        <v>2018</v>
      </c>
    </row>
    <row r="8062" spans="1:6" x14ac:dyDescent="0.25">
      <c r="A8062" t="s">
        <v>3153</v>
      </c>
      <c r="B8062" t="s">
        <v>5054</v>
      </c>
      <c r="C8062" s="37">
        <v>260.52</v>
      </c>
      <c r="D8062" s="38">
        <v>0.20399999999999999</v>
      </c>
      <c r="E8062" s="39">
        <v>43434</v>
      </c>
      <c r="F8062">
        <f t="shared" si="125"/>
        <v>2018</v>
      </c>
    </row>
    <row r="8063" spans="1:6" x14ac:dyDescent="0.25">
      <c r="A8063" t="s">
        <v>3153</v>
      </c>
      <c r="B8063" t="s">
        <v>5054</v>
      </c>
      <c r="C8063" s="37">
        <v>325.64999999999998</v>
      </c>
      <c r="D8063" s="38">
        <v>0.255</v>
      </c>
      <c r="E8063" s="39">
        <v>43434</v>
      </c>
      <c r="F8063">
        <f t="shared" si="125"/>
        <v>2018</v>
      </c>
    </row>
    <row r="8064" spans="1:6" x14ac:dyDescent="0.25">
      <c r="A8064" t="s">
        <v>3153</v>
      </c>
      <c r="B8064" t="s">
        <v>5054</v>
      </c>
      <c r="C8064" s="37">
        <v>15.33</v>
      </c>
      <c r="D8064" s="38">
        <v>1.2E-2</v>
      </c>
      <c r="E8064" s="39">
        <v>43434</v>
      </c>
      <c r="F8064">
        <f t="shared" si="125"/>
        <v>2018</v>
      </c>
    </row>
    <row r="8065" spans="1:6" x14ac:dyDescent="0.25">
      <c r="A8065" t="s">
        <v>3153</v>
      </c>
      <c r="B8065" t="s">
        <v>5054</v>
      </c>
      <c r="C8065" s="37">
        <v>455.91</v>
      </c>
      <c r="D8065" s="38">
        <v>0.35699999999999998</v>
      </c>
      <c r="E8065" s="39">
        <v>43434</v>
      </c>
      <c r="F8065">
        <f t="shared" si="125"/>
        <v>2018</v>
      </c>
    </row>
    <row r="8066" spans="1:6" x14ac:dyDescent="0.25">
      <c r="A8066" t="s">
        <v>3153</v>
      </c>
      <c r="B8066" t="s">
        <v>5054</v>
      </c>
      <c r="C8066" s="37">
        <v>10.220000000000001</v>
      </c>
      <c r="D8066" s="38">
        <v>8.0000000000000002E-3</v>
      </c>
      <c r="E8066" s="39">
        <v>43434</v>
      </c>
      <c r="F8066">
        <f t="shared" si="125"/>
        <v>2018</v>
      </c>
    </row>
    <row r="8067" spans="1:6" x14ac:dyDescent="0.25">
      <c r="A8067" t="s">
        <v>3153</v>
      </c>
      <c r="B8067" t="s">
        <v>5054</v>
      </c>
      <c r="C8067" s="37">
        <v>40.880000000000003</v>
      </c>
      <c r="D8067" s="38">
        <v>3.2000000000000001E-2</v>
      </c>
      <c r="E8067" s="39">
        <v>43434</v>
      </c>
      <c r="F8067">
        <f t="shared" ref="F8067:F8087" si="126">YEAR(E8067)</f>
        <v>2018</v>
      </c>
    </row>
    <row r="8068" spans="1:6" x14ac:dyDescent="0.25">
      <c r="A8068" t="s">
        <v>3153</v>
      </c>
      <c r="B8068" t="s">
        <v>5054</v>
      </c>
      <c r="C8068" s="37">
        <v>455.91</v>
      </c>
      <c r="D8068" s="38">
        <v>0.35699999999999998</v>
      </c>
      <c r="E8068" s="39">
        <v>43434</v>
      </c>
      <c r="F8068">
        <f t="shared" si="126"/>
        <v>2018</v>
      </c>
    </row>
    <row r="8069" spans="1:6" x14ac:dyDescent="0.25">
      <c r="A8069" t="s">
        <v>3153</v>
      </c>
      <c r="B8069" t="s">
        <v>5054</v>
      </c>
      <c r="C8069" s="37">
        <v>5.1100000000000003</v>
      </c>
      <c r="D8069" s="38">
        <v>4.0000000000000001E-3</v>
      </c>
      <c r="E8069" s="39">
        <v>43434</v>
      </c>
      <c r="F8069">
        <f t="shared" si="126"/>
        <v>2018</v>
      </c>
    </row>
    <row r="8070" spans="1:6" x14ac:dyDescent="0.25">
      <c r="A8070" t="s">
        <v>3153</v>
      </c>
      <c r="B8070" t="s">
        <v>5054</v>
      </c>
      <c r="C8070" s="37">
        <v>20.440000000000001</v>
      </c>
      <c r="D8070" s="38">
        <v>1.6E-2</v>
      </c>
      <c r="E8070" s="39">
        <v>43434</v>
      </c>
      <c r="F8070">
        <f t="shared" si="126"/>
        <v>2018</v>
      </c>
    </row>
    <row r="8071" spans="1:6" x14ac:dyDescent="0.25">
      <c r="A8071" t="s">
        <v>3153</v>
      </c>
      <c r="B8071" t="s">
        <v>5054</v>
      </c>
      <c r="C8071" s="37">
        <v>716.43</v>
      </c>
      <c r="D8071" s="38">
        <v>0.56100000000000005</v>
      </c>
      <c r="E8071" s="39">
        <v>43434</v>
      </c>
      <c r="F8071">
        <f t="shared" si="126"/>
        <v>2018</v>
      </c>
    </row>
    <row r="8072" spans="1:6" x14ac:dyDescent="0.25">
      <c r="A8072" t="s">
        <v>3153</v>
      </c>
      <c r="B8072" t="s">
        <v>5054</v>
      </c>
      <c r="C8072" s="37">
        <v>25.55</v>
      </c>
      <c r="D8072" s="38">
        <v>0.02</v>
      </c>
      <c r="E8072" s="39">
        <v>43434</v>
      </c>
      <c r="F8072">
        <f t="shared" si="126"/>
        <v>2018</v>
      </c>
    </row>
    <row r="8073" spans="1:6" x14ac:dyDescent="0.25">
      <c r="A8073" t="s">
        <v>3153</v>
      </c>
      <c r="B8073" t="s">
        <v>5054</v>
      </c>
      <c r="C8073" s="37">
        <v>195.39</v>
      </c>
      <c r="D8073" s="38">
        <v>0.153</v>
      </c>
      <c r="E8073" s="39">
        <v>43434</v>
      </c>
      <c r="F8073">
        <f t="shared" si="126"/>
        <v>2018</v>
      </c>
    </row>
    <row r="8074" spans="1:6" x14ac:dyDescent="0.25">
      <c r="A8074" t="s">
        <v>3153</v>
      </c>
      <c r="B8074" t="s">
        <v>5054</v>
      </c>
      <c r="C8074" s="37">
        <v>5.1100000000000003</v>
      </c>
      <c r="D8074" s="38">
        <v>4.0000000000000001E-3</v>
      </c>
      <c r="E8074" s="39">
        <v>43434</v>
      </c>
      <c r="F8074">
        <f t="shared" si="126"/>
        <v>2018</v>
      </c>
    </row>
    <row r="8075" spans="1:6" x14ac:dyDescent="0.25">
      <c r="A8075" t="s">
        <v>3153</v>
      </c>
      <c r="B8075" t="s">
        <v>5054</v>
      </c>
      <c r="C8075" s="37">
        <v>130.26</v>
      </c>
      <c r="D8075" s="38">
        <v>0.10199999999999999</v>
      </c>
      <c r="E8075" s="39">
        <v>43434</v>
      </c>
      <c r="F8075">
        <f t="shared" si="126"/>
        <v>2018</v>
      </c>
    </row>
    <row r="8076" spans="1:6" x14ac:dyDescent="0.25">
      <c r="A8076" t="s">
        <v>3153</v>
      </c>
      <c r="B8076" t="s">
        <v>5054</v>
      </c>
      <c r="C8076" s="37">
        <v>25.55</v>
      </c>
      <c r="D8076" s="38">
        <v>0.02</v>
      </c>
      <c r="E8076" s="39">
        <v>43434</v>
      </c>
      <c r="F8076">
        <f t="shared" si="126"/>
        <v>2018</v>
      </c>
    </row>
    <row r="8077" spans="1:6" x14ac:dyDescent="0.25">
      <c r="A8077" t="s">
        <v>3153</v>
      </c>
      <c r="B8077" t="s">
        <v>5054</v>
      </c>
      <c r="C8077" s="37">
        <v>260.52</v>
      </c>
      <c r="D8077" s="38">
        <v>0.20399999999999999</v>
      </c>
      <c r="E8077" s="39">
        <v>43434</v>
      </c>
      <c r="F8077">
        <f t="shared" si="126"/>
        <v>2018</v>
      </c>
    </row>
    <row r="8078" spans="1:6" x14ac:dyDescent="0.25">
      <c r="A8078" t="s">
        <v>3153</v>
      </c>
      <c r="B8078" t="s">
        <v>5054</v>
      </c>
      <c r="C8078" s="37">
        <v>25.55</v>
      </c>
      <c r="D8078" s="38">
        <v>0.02</v>
      </c>
      <c r="E8078" s="39">
        <v>43434</v>
      </c>
      <c r="F8078">
        <f t="shared" si="126"/>
        <v>2018</v>
      </c>
    </row>
    <row r="8079" spans="1:6" x14ac:dyDescent="0.25">
      <c r="A8079" t="s">
        <v>3153</v>
      </c>
      <c r="B8079" t="s">
        <v>5054</v>
      </c>
      <c r="C8079" s="37">
        <v>65.13</v>
      </c>
      <c r="D8079" s="38">
        <v>5.0999999999999997E-2</v>
      </c>
      <c r="E8079" s="39">
        <v>43434</v>
      </c>
      <c r="F8079">
        <f t="shared" si="126"/>
        <v>2018</v>
      </c>
    </row>
    <row r="8080" spans="1:6" x14ac:dyDescent="0.25">
      <c r="A8080" t="s">
        <v>3153</v>
      </c>
      <c r="B8080" t="s">
        <v>5054</v>
      </c>
      <c r="C8080" s="37">
        <v>260.52</v>
      </c>
      <c r="D8080" s="38">
        <v>0.20399999999999999</v>
      </c>
      <c r="E8080" s="39">
        <v>43434</v>
      </c>
      <c r="F8080">
        <f t="shared" si="126"/>
        <v>2018</v>
      </c>
    </row>
    <row r="8081" spans="1:6" x14ac:dyDescent="0.25">
      <c r="A8081" t="s">
        <v>3153</v>
      </c>
      <c r="B8081" t="s">
        <v>5054</v>
      </c>
      <c r="C8081" s="37">
        <v>10.220000000000001</v>
      </c>
      <c r="D8081" s="38">
        <v>8.0000000000000002E-3</v>
      </c>
      <c r="E8081" s="39">
        <v>43434</v>
      </c>
      <c r="F8081">
        <f t="shared" si="126"/>
        <v>2018</v>
      </c>
    </row>
    <row r="8082" spans="1:6" x14ac:dyDescent="0.25">
      <c r="A8082" t="s">
        <v>3153</v>
      </c>
      <c r="B8082" t="s">
        <v>5054</v>
      </c>
      <c r="C8082" s="37">
        <v>20.440000000000001</v>
      </c>
      <c r="D8082" s="38">
        <v>1.6E-2</v>
      </c>
      <c r="E8082" s="39">
        <v>43434</v>
      </c>
      <c r="F8082">
        <f t="shared" si="126"/>
        <v>2018</v>
      </c>
    </row>
    <row r="8083" spans="1:6" x14ac:dyDescent="0.25">
      <c r="A8083" t="s">
        <v>3153</v>
      </c>
      <c r="B8083" t="s">
        <v>5054</v>
      </c>
      <c r="C8083" s="37">
        <v>130.26</v>
      </c>
      <c r="D8083" s="38">
        <v>0.10199999999999999</v>
      </c>
      <c r="E8083" s="39">
        <v>43434</v>
      </c>
      <c r="F8083">
        <f t="shared" si="126"/>
        <v>2018</v>
      </c>
    </row>
    <row r="8084" spans="1:6" x14ac:dyDescent="0.25">
      <c r="A8084" t="s">
        <v>3153</v>
      </c>
      <c r="B8084" t="s">
        <v>5054</v>
      </c>
      <c r="C8084" s="37">
        <v>35.770000000000003</v>
      </c>
      <c r="D8084" s="38">
        <v>2.8000000000000001E-2</v>
      </c>
      <c r="E8084" s="39">
        <v>43434</v>
      </c>
      <c r="F8084">
        <f t="shared" si="126"/>
        <v>2018</v>
      </c>
    </row>
    <row r="8085" spans="1:6" x14ac:dyDescent="0.25">
      <c r="A8085" t="s">
        <v>3153</v>
      </c>
      <c r="B8085" t="s">
        <v>5054</v>
      </c>
      <c r="C8085" s="37">
        <v>40.880000000000003</v>
      </c>
      <c r="D8085" s="38">
        <v>3.2000000000000001E-2</v>
      </c>
      <c r="E8085" s="39">
        <v>43434</v>
      </c>
      <c r="F8085">
        <f t="shared" si="126"/>
        <v>2018</v>
      </c>
    </row>
    <row r="8086" spans="1:6" x14ac:dyDescent="0.25">
      <c r="A8086" t="s">
        <v>3153</v>
      </c>
      <c r="B8086" t="s">
        <v>5054</v>
      </c>
      <c r="C8086" s="37">
        <v>15.33</v>
      </c>
      <c r="D8086" s="38">
        <v>1.2E-2</v>
      </c>
      <c r="E8086" s="39">
        <v>43434</v>
      </c>
      <c r="F8086">
        <f t="shared" si="126"/>
        <v>2018</v>
      </c>
    </row>
    <row r="8087" spans="1:6" x14ac:dyDescent="0.25">
      <c r="A8087" t="s">
        <v>3153</v>
      </c>
      <c r="B8087" t="s">
        <v>5054</v>
      </c>
      <c r="C8087" s="37">
        <v>325.64999999999998</v>
      </c>
      <c r="D8087" s="38">
        <v>0.255</v>
      </c>
      <c r="E8087" s="39">
        <v>43434</v>
      </c>
      <c r="F8087">
        <f t="shared" si="126"/>
        <v>2018</v>
      </c>
    </row>
  </sheetData>
  <pageMargins left="0.70866141732283472" right="0.70866141732283472" top="1.3385826771653544" bottom="0.70866141732283472" header="0.31496062992125984" footer="0.31496062992125984"/>
  <pageSetup paperSize="17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5456-CFCB-4547-B296-139FD39E2028}">
  <dimension ref="A1:L5004"/>
  <sheetViews>
    <sheetView zoomScale="70" zoomScaleNormal="70" workbookViewId="0">
      <selection activeCell="A35" sqref="A35"/>
    </sheetView>
  </sheetViews>
  <sheetFormatPr defaultRowHeight="15" x14ac:dyDescent="0.25"/>
  <cols>
    <col min="1" max="1" width="44.42578125" style="2" customWidth="1"/>
    <col min="2" max="2" width="44.42578125" style="2" hidden="1" customWidth="1"/>
    <col min="3" max="3" width="25.140625" style="2" bestFit="1" customWidth="1"/>
    <col min="4" max="4" width="25.5703125" style="2" bestFit="1" customWidth="1"/>
    <col min="5" max="5" width="26.85546875" bestFit="1" customWidth="1"/>
    <col min="6" max="6" width="27.140625" bestFit="1" customWidth="1"/>
    <col min="7" max="7" width="26.85546875" bestFit="1" customWidth="1"/>
    <col min="8" max="8" width="27.140625" bestFit="1" customWidth="1"/>
    <col min="9" max="10" width="26.85546875" bestFit="1" customWidth="1"/>
    <col min="11" max="12" width="27.140625" bestFit="1" customWidth="1"/>
  </cols>
  <sheetData>
    <row r="1" spans="1:12" x14ac:dyDescent="0.25">
      <c r="C1" s="19">
        <v>2019</v>
      </c>
      <c r="D1" s="19">
        <v>2019</v>
      </c>
      <c r="E1" s="19">
        <v>2018</v>
      </c>
      <c r="F1" s="19">
        <v>2018</v>
      </c>
      <c r="G1" s="19">
        <v>2017</v>
      </c>
      <c r="H1" s="19">
        <v>2017</v>
      </c>
      <c r="I1" s="19">
        <v>2016</v>
      </c>
      <c r="J1" s="19">
        <v>2016</v>
      </c>
      <c r="K1" s="19">
        <v>2015</v>
      </c>
      <c r="L1" s="19">
        <v>2015</v>
      </c>
    </row>
    <row r="2" spans="1:12" ht="30" x14ac:dyDescent="0.25">
      <c r="A2" s="1" t="s">
        <v>3648</v>
      </c>
      <c r="B2" s="19" t="s">
        <v>3649</v>
      </c>
      <c r="C2" s="19" t="s">
        <v>3646</v>
      </c>
      <c r="D2" s="19" t="s">
        <v>3647</v>
      </c>
      <c r="E2" s="19" t="s">
        <v>3646</v>
      </c>
      <c r="F2" s="19" t="s">
        <v>3647</v>
      </c>
      <c r="G2" s="19" t="s">
        <v>3646</v>
      </c>
      <c r="H2" s="19" t="s">
        <v>3647</v>
      </c>
      <c r="I2" s="19" t="s">
        <v>3646</v>
      </c>
      <c r="J2" s="19" t="s">
        <v>3647</v>
      </c>
      <c r="K2" s="19" t="s">
        <v>3646</v>
      </c>
      <c r="L2" s="19" t="s">
        <v>3647</v>
      </c>
    </row>
    <row r="3" spans="1:12" x14ac:dyDescent="0.25">
      <c r="A3" s="53" t="s">
        <v>1</v>
      </c>
      <c r="B3" s="53" t="s">
        <v>3651</v>
      </c>
      <c r="C3" s="52">
        <f>SUMIFS('Jan2019'!$C:$C,'Jan2019'!$F:$F,C$1,'Jan2019'!$A:$A,$A3)+SUMIFS('Feb2019'!$C:$C,'Feb2019'!$F:$F,C$1,'Feb2019'!$A:$A,$A3)+SUMIFS('Mar2019'!$C:$C,'Mar2019'!$F:$F,C$1,'Mar2019'!$A:$A,$A3)</f>
        <v>0</v>
      </c>
      <c r="D3" s="52">
        <f>SUMIFS('Jan2019'!$D:$D,'Jan2019'!$F:$F,D$1,'Jan2019'!$A:$A,$A3)+SUMIFS('Feb2019'!$D:$D,'Feb2019'!$F:$F,D$1,'Feb2019'!$A:$A,$A3)+SUMIFS('Mar2019'!$D:$D,'Mar2019'!$F:$F,D$1,'Mar2019'!$A:$A,$A3)</f>
        <v>0</v>
      </c>
      <c r="E3" s="52">
        <f>SUMIFS(January!$C:$C,January!$F:$F,E$1,January!$A:$A,$A3)+SUMIFS(February!$C:$C,February!$F:$F,E$1,February!$A:$A,$A3)+SUMIFS(March!$C:$C,March!$F:$F,E$1,March!$A:$A,$A3)+SUMIFS(April!$C:$C,April!$F:$F,E$1,April!$A:$A,$A3)+SUMIFS(May!$C:$C,May!$F:$F,E$1,May!$A:$A,$A3)+SUMIFS(June!$C:$C,June!$F:$F,E$1,June!$A:$A,$A3)+SUMIFS(July!$C:$C,July!$F:$F,E$1,July!$A:$A,$A3)+SUMIFS(August!$C:$C,August!$F:$F,E$1,August!$A:$A,$A3)+SUMIFS(September!$C:$C,September!$F:$F,E$1,September!$A:$A,$A3)+SUMIFS(October!$C:$C,October!$F:$F,E$1,October!$A:$A,$A3)+SUMIFS(November!$C:$C,November!$F:$F,E$1,November!$A:$A,$A3)+SUMIFS(December!$C:$C,December!$F:$F,E$1,December!$A:$A,$A3)+SUMIFS('Jan2019'!$C:$C,'Jan2019'!$F:$F,E$1,'Jan2019'!$A:$A,$A3)+SUMIFS('Feb2019'!$C:$C,'Feb2019'!$F:$F,E$1,'Feb2019'!$A:$A,$A3)+SUMIFS('Mar2019'!$C:$C,'Mar2019'!$F:$F,E$1,'Mar2019'!$A:$A,$A3)</f>
        <v>115617626.24420001</v>
      </c>
      <c r="F3" s="52">
        <f>SUMIFS(January!$D:$D,January!$F:$F,F$1,January!$A:$A,$A3)+SUMIFS(February!$D:$D,February!$F:$F,F$1,February!$A:$A,$A3)+SUMIFS(March!$D:$D,March!$F:$F,F$1,March!$A:$A,$A3)+SUMIFS(April!$D:$D,April!$F:$F,F$1,April!$A:$A,$A3)+SUMIFS(May!$D:$D,May!$F:$F,F$1,May!$A:$A,$A3)+SUMIFS(June!$D:$D,June!$F:$F,F$1,June!$A:$A,$A3)+SUMIFS(July!$D:$D,July!$F:$F,F$1,July!$A:$A,$A3)+SUMIFS(August!$D:$D,August!$F:$F,F$1,August!$A:$A,$A3)+SUMIFS(September!$D:$D,September!$F:$F,F$1,September!$A:$A,$A3)+SUMIFS(October!$D:$D,October!$F:$F,F$1,October!$A:$A,$A3)+SUMIFS(November!$D:$D,November!$F:$F,F$1,November!$A:$A,$A3)+SUMIFS(December!$D:$D,December!$F:$F,F$1,December!$A:$A,$A3)+SUMIFS('Jan2019'!$D:$D,'Jan2019'!$F:$F,F$1,'Jan2019'!$A:$A,$A3)+SUMIFS('Feb2019'!$D:$D,'Feb2019'!$F:$F,F$1,'Feb2019'!$A:$A,$A3)+SUMIFS('Mar2019'!$D:$D,'Mar2019'!$F:$F,F$1,'Mar2019'!$A:$A,$A3)</f>
        <v>16944.468459000003</v>
      </c>
      <c r="G3" s="52">
        <f>SUMIFS(June!$C:$C,June!$F:$F,G$1,June!$A:$A,$A3)+SUMIFS(July!$C:$C,July!$F:$F,G$1,July!$A:$A,$A3)+SUMIFS(August!$C:$C,August!$F:$F,G$1,August!$A:$A,$A3)+SUMIFS(September!$C:$C,September!$F:$F,G$1,September!$A:$A,$A3)+SUMIFS(October!$C:$C,October!$F:$F,G$1,October!$A:$A,$A3)+SUMIFS(November!$C:$C,November!$F:$F,G$1,November!$A:$A,$A3)+SUMIFS(December!$C:$C,December!$F:$F,G$1,December!$A:$A,$A3)+SUMIFS('Jan2019'!$C:$C,'Jan2019'!$F:$F,G$1,'Jan2019'!$A:$A,$A3)+SUMIFS('Feb2019'!$C:$C,'Feb2019'!$F:$F,G$1,'Feb2019'!$A:$A,$A3)+SUMIFS('Mar2019'!$C:$C,'Mar2019'!$F:$F,G$1,'Mar2019'!$A:$A,$A3)</f>
        <v>45451937.855800003</v>
      </c>
      <c r="H3" s="52">
        <f>SUMIFS(June!$D:$D,June!$F:$F,H$1,June!$A:$A,$A3)+SUMIFS(July!$D:$D,July!$F:$F,H$1,July!$A:$A,$A3)+SUMIFS(August!$D:$D,August!$F:$F,H$1,August!$A:$A,$A3)+SUMIFS(September!$D:$D,September!$F:$F,H$1,September!$A:$A,$A3)+SUMIFS(October!$D:$D,October!$F:$F,H$1,October!$A:$A,$A3)+SUMIFS(November!$D:$D,November!$F:$F,H$1,November!$A:$A,$A3)+SUMIFS(December!$D:$D,December!$F:$F,H$1,December!$A:$A,$A3)+SUMIFS('Jan2019'!$D:$D,'Jan2019'!$F:$F,H$1,'Jan2019'!$A:$A,$A3)+SUMIFS('Feb2019'!$D:$D,'Feb2019'!$F:$F,H$1,'Feb2019'!$A:$A,$A3)+SUMIFS('Mar2019'!$D:$D,'Mar2019'!$F:$F,H$1,'Mar2019'!$A:$A,$A3)</f>
        <v>4724.7270970000009</v>
      </c>
      <c r="I3" s="52">
        <f>SUMIFS(June!$C:$C,June!$F:$F,I$1,June!$A:$A,$A3)+SUMIFS(July!$C:$C,July!$F:$F,I$1,July!$A:$A,$A3)+SUMIFS(August!$C:$C,August!$F:$F,I$1,August!$A:$A,$A3)+SUMIFS(September!$C:$C,September!$F:$F,I$1,September!$A:$A,$A3)+SUMIFS(October!$C:$C,October!$F:$F,I$1,October!$A:$A,$A3)+SUMIFS(November!$C:$C,November!$F:$F,I$1,November!$A:$A,$A3)+SUMIFS(December!$C:$C,December!$F:$F,I$1,December!$A:$A,$A3)+SUMIFS('Jan2019'!$C:$C,'Jan2019'!$F:$F,I$1,'Jan2019'!$A:$A,$A3)+SUMIFS('Feb2019'!$C:$C,'Feb2019'!$F:$F,I$1,'Feb2019'!$A:$A,$A3)+SUMIFS('Mar2019'!$C:$C,'Mar2019'!$F:$F,I$1,'Mar2019'!$A:$A,$A3)</f>
        <v>3422818.7807</v>
      </c>
      <c r="J3" s="52">
        <f>SUMIFS(June!$D:$D,June!$F:$F,J$1,June!$A:$A,$A3)+SUMIFS(July!$D:$D,July!$F:$F,J$1,July!$A:$A,$A3)+SUMIFS(August!$D:$D,August!$F:$F,J$1,August!$A:$A,$A3)+SUMIFS(September!$D:$D,September!$F:$F,J$1,September!$A:$A,$A3)+SUMIFS(October!$D:$D,October!$F:$F,J$1,October!$A:$A,$A3)+SUMIFS(November!$D:$D,November!$F:$F,J$1,November!$A:$A,$A3)+SUMIFS(December!$D:$D,December!$F:$F,J$1,December!$A:$A,$A3)+SUMIFS('Jan2019'!$D:$D,'Jan2019'!$F:$F,J$1,'Jan2019'!$A:$A,$A3)+SUMIFS('Feb2019'!$D:$D,'Feb2019'!$F:$F,J$1,'Feb2019'!$A:$A,$A3)+SUMIFS('Mar2019'!$D:$D,'Mar2019'!$F:$F,J$1,'Mar2019'!$A:$A,$A3)</f>
        <v>295.77317000000005</v>
      </c>
      <c r="K3" s="52">
        <f>SUMIFS(June!$C:$C,June!$F:$F,K$1,June!$A:$A,$A3)+SUMIFS(July!$C:$C,July!$F:$F,K$1,July!$A:$A,$A3)+SUMIFS(August!$C:$C,August!$F:$F,K$1,August!$A:$A,$A3)+SUMIFS(September!$C:$C,September!$F:$F,K$1,September!$A:$A,$A3)+SUMIFS(October!$C:$C,October!$F:$F,K$1,October!$A:$A,$A3)+SUMIFS(November!$C:$C,November!$F:$F,K$1,November!$A:$A,$A3)+SUMIFS(December!$C:$C,December!$F:$F,K$1,December!$A:$A,$A3)+SUMIFS('Jan2019'!$C:$C,'Jan2019'!$F:$F,K$1,'Jan2019'!$A:$A,$A3)+SUMIFS('Feb2019'!$C:$C,'Feb2019'!$F:$F,K$1,'Feb2019'!$A:$A,$A3)+SUMIFS('Mar2019'!$C:$C,'Mar2019'!$F:$F,K$1,'Mar2019'!$A:$A,$A3)</f>
        <v>223518.5</v>
      </c>
      <c r="L3" s="52">
        <f>SUMIFS(June!$D:$D,June!$F:$F,L$1,June!$A:$A,$A3)+SUMIFS(July!$D:$D,July!$F:$F,L$1,July!$A:$A,$A3)+SUMIFS(August!$D:$D,August!$F:$F,L$1,August!$A:$A,$A3)+SUMIFS(September!$D:$D,September!$F:$F,L$1,September!$A:$A,$A3)+SUMIFS(October!$D:$D,October!$F:$F,L$1,October!$A:$A,$A3)+SUMIFS(November!$D:$D,November!$F:$F,L$1,November!$A:$A,$A3)+SUMIFS(December!$D:$D,December!$F:$F,L$1,December!$A:$A,$A3)+SUMIFS('Jan2019'!$D:$D,'Jan2019'!$F:$F,L$1,'Jan2019'!$A:$A,$A3)+SUMIFS('Feb2019'!$D:$D,'Feb2019'!$F:$F,L$1,'Feb2019'!$A:$A,$A3)+SUMIFS('Mar2019'!$D:$D,'Mar2019'!$F:$F,L$1,'Mar2019'!$A:$A,$A3)</f>
        <v>17.580000000000002</v>
      </c>
    </row>
    <row r="4" spans="1:12" x14ac:dyDescent="0.25">
      <c r="A4" s="53" t="s">
        <v>2</v>
      </c>
      <c r="B4" s="53" t="s">
        <v>3650</v>
      </c>
      <c r="C4" s="52">
        <f>SUMIFS('Jan2019'!$C:$C,'Jan2019'!$F:$F,C$1,'Jan2019'!$A:$A,$A4)+SUMIFS('Feb2019'!$C:$C,'Feb2019'!$F:$F,C$1,'Feb2019'!$A:$A,$A4)+SUMIFS('Mar2019'!$C:$C,'Mar2019'!$F:$F,C$1,'Mar2019'!$A:$A,$A4)</f>
        <v>0</v>
      </c>
      <c r="D4" s="52">
        <f>SUMIFS('Jan2019'!$D:$D,'Jan2019'!$F:$F,D$1,'Jan2019'!$A:$A,$A4)+SUMIFS('Feb2019'!$D:$D,'Feb2019'!$F:$F,D$1,'Feb2019'!$A:$A,$A4)+SUMIFS('Mar2019'!$D:$D,'Mar2019'!$F:$F,D$1,'Mar2019'!$A:$A,$A4)</f>
        <v>0</v>
      </c>
      <c r="E4" s="52">
        <f>SUMIFS(January!$C:$C,January!$F:$F,E$1,January!$A:$A,$A4)+SUMIFS(February!$C:$C,February!$F:$F,E$1,February!$A:$A,$A4)+SUMIFS(March!$C:$C,March!$F:$F,E$1,March!$A:$A,$A4)+SUMIFS(April!$C:$C,April!$F:$F,E$1,April!$A:$A,$A4)+SUMIFS(May!$C:$C,May!$F:$F,E$1,May!$A:$A,$A4)+SUMIFS(June!$C:$C,June!$F:$F,E$1,June!$A:$A,$A4)+SUMIFS(July!$C:$C,July!$F:$F,E$1,July!$A:$A,$A4)+SUMIFS(August!$C:$C,August!$F:$F,E$1,August!$A:$A,$A4)+SUMIFS(September!$C:$C,September!$F:$F,E$1,September!$A:$A,$A4)+SUMIFS(October!$C:$C,October!$F:$F,E$1,October!$A:$A,$A4)+SUMIFS(November!$C:$C,November!$F:$F,E$1,November!$A:$A,$A4)+SUMIFS(December!$C:$C,December!$F:$F,E$1,December!$A:$A,$A4)+SUMIFS('Jan2019'!$C:$C,'Jan2019'!$F:$F,E$1,'Jan2019'!$A:$A,$A4)+SUMIFS('Feb2019'!$C:$C,'Feb2019'!$F:$F,E$1,'Feb2019'!$A:$A,$A4)+SUMIFS('Mar2019'!$C:$C,'Mar2019'!$F:$F,E$1,'Mar2019'!$A:$A,$A4)</f>
        <v>0</v>
      </c>
      <c r="F4" s="52">
        <f>SUMIFS(January!$D:$D,January!$F:$F,F$1,January!$A:$A,$A4)+SUMIFS(February!$D:$D,February!$F:$F,F$1,February!$A:$A,$A4)+SUMIFS(March!$D:$D,March!$F:$F,F$1,March!$A:$A,$A4)+SUMIFS(April!$D:$D,April!$F:$F,F$1,April!$A:$A,$A4)+SUMIFS(May!$D:$D,May!$F:$F,F$1,May!$A:$A,$A4)+SUMIFS(June!$D:$D,June!$F:$F,F$1,June!$A:$A,$A4)+SUMIFS(July!$D:$D,July!$F:$F,F$1,July!$A:$A,$A4)+SUMIFS(August!$D:$D,August!$F:$F,F$1,August!$A:$A,$A4)+SUMIFS(September!$D:$D,September!$F:$F,F$1,September!$A:$A,$A4)+SUMIFS(October!$D:$D,October!$F:$F,F$1,October!$A:$A,$A4)+SUMIFS(November!$D:$D,November!$F:$F,F$1,November!$A:$A,$A4)+SUMIFS(December!$D:$D,December!$F:$F,F$1,December!$A:$A,$A4)+SUMIFS('Jan2019'!$D:$D,'Jan2019'!$F:$F,F$1,'Jan2019'!$A:$A,$A4)+SUMIFS('Feb2019'!$D:$D,'Feb2019'!$F:$F,F$1,'Feb2019'!$A:$A,$A4)+SUMIFS('Mar2019'!$D:$D,'Mar2019'!$F:$F,F$1,'Mar2019'!$A:$A,$A4)</f>
        <v>0</v>
      </c>
      <c r="G4" s="52">
        <f>SUMIFS(June!$C:$C,June!$F:$F,G$1,June!$A:$A,$A4)+SUMIFS(July!$C:$C,July!$F:$F,G$1,July!$A:$A,$A4)+SUMIFS(August!$C:$C,August!$F:$F,G$1,August!$A:$A,$A4)+SUMIFS(September!$C:$C,September!$F:$F,G$1,September!$A:$A,$A4)+SUMIFS(October!$C:$C,October!$F:$F,G$1,October!$A:$A,$A4)+SUMIFS(November!$C:$C,November!$F:$F,G$1,November!$A:$A,$A4)+SUMIFS(December!$C:$C,December!$F:$F,G$1,December!$A:$A,$A4)+SUMIFS('Jan2019'!$C:$C,'Jan2019'!$F:$F,G$1,'Jan2019'!$A:$A,$A4)+SUMIFS('Feb2019'!$C:$C,'Feb2019'!$F:$F,G$1,'Feb2019'!$A:$A,$A4)+SUMIFS('Mar2019'!$C:$C,'Mar2019'!$F:$F,G$1,'Mar2019'!$A:$A,$A4)</f>
        <v>0</v>
      </c>
      <c r="H4" s="52">
        <f>SUMIFS(June!$D:$D,June!$F:$F,H$1,June!$A:$A,$A4)+SUMIFS(July!$D:$D,July!$F:$F,H$1,July!$A:$A,$A4)+SUMIFS(August!$D:$D,August!$F:$F,H$1,August!$A:$A,$A4)+SUMIFS(September!$D:$D,September!$F:$F,H$1,September!$A:$A,$A4)+SUMIFS(October!$D:$D,October!$F:$F,H$1,October!$A:$A,$A4)+SUMIFS(November!$D:$D,November!$F:$F,H$1,November!$A:$A,$A4)+SUMIFS(December!$D:$D,December!$F:$F,H$1,December!$A:$A,$A4)+SUMIFS('Jan2019'!$D:$D,'Jan2019'!$F:$F,H$1,'Jan2019'!$A:$A,$A4)+SUMIFS('Feb2019'!$D:$D,'Feb2019'!$F:$F,H$1,'Feb2019'!$A:$A,$A4)+SUMIFS('Mar2019'!$D:$D,'Mar2019'!$F:$F,H$1,'Mar2019'!$A:$A,$A4)</f>
        <v>0</v>
      </c>
      <c r="I4" s="52">
        <f>SUMIFS(June!$C:$C,June!$F:$F,I$1,June!$A:$A,$A4)+SUMIFS(July!$C:$C,July!$F:$F,I$1,July!$A:$A,$A4)+SUMIFS(August!$C:$C,August!$F:$F,I$1,August!$A:$A,$A4)+SUMIFS(September!$C:$C,September!$F:$F,I$1,September!$A:$A,$A4)+SUMIFS(October!$C:$C,October!$F:$F,I$1,October!$A:$A,$A4)+SUMIFS(November!$C:$C,November!$F:$F,I$1,November!$A:$A,$A4)+SUMIFS(December!$C:$C,December!$F:$F,I$1,December!$A:$A,$A4)+SUMIFS('Jan2019'!$C:$C,'Jan2019'!$F:$F,I$1,'Jan2019'!$A:$A,$A4)+SUMIFS('Feb2019'!$C:$C,'Feb2019'!$F:$F,I$1,'Feb2019'!$A:$A,$A4)+SUMIFS('Mar2019'!$C:$C,'Mar2019'!$F:$F,I$1,'Mar2019'!$A:$A,$A4)</f>
        <v>0</v>
      </c>
      <c r="J4" s="52">
        <f>SUMIFS(June!$D:$D,June!$F:$F,J$1,June!$A:$A,$A4)+SUMIFS(July!$D:$D,July!$F:$F,J$1,July!$A:$A,$A4)+SUMIFS(August!$D:$D,August!$F:$F,J$1,August!$A:$A,$A4)+SUMIFS(September!$D:$D,September!$F:$F,J$1,September!$A:$A,$A4)+SUMIFS(October!$D:$D,October!$F:$F,J$1,October!$A:$A,$A4)+SUMIFS(November!$D:$D,November!$F:$F,J$1,November!$A:$A,$A4)+SUMIFS(December!$D:$D,December!$F:$F,J$1,December!$A:$A,$A4)+SUMIFS('Jan2019'!$D:$D,'Jan2019'!$F:$F,J$1,'Jan2019'!$A:$A,$A4)+SUMIFS('Feb2019'!$D:$D,'Feb2019'!$F:$F,J$1,'Feb2019'!$A:$A,$A4)+SUMIFS('Mar2019'!$D:$D,'Mar2019'!$F:$F,J$1,'Mar2019'!$A:$A,$A4)</f>
        <v>0</v>
      </c>
      <c r="K4" s="52">
        <f>SUMIFS(June!$C:$C,June!$F:$F,K$1,June!$A:$A,$A4)+SUMIFS(July!$C:$C,July!$F:$F,K$1,July!$A:$A,$A4)+SUMIFS(August!$C:$C,August!$F:$F,K$1,August!$A:$A,$A4)+SUMIFS(September!$C:$C,September!$F:$F,K$1,September!$A:$A,$A4)+SUMIFS(October!$C:$C,October!$F:$F,K$1,October!$A:$A,$A4)+SUMIFS(November!$C:$C,November!$F:$F,K$1,November!$A:$A,$A4)+SUMIFS(December!$C:$C,December!$F:$F,K$1,December!$A:$A,$A4)+SUMIFS('Jan2019'!$C:$C,'Jan2019'!$F:$F,K$1,'Jan2019'!$A:$A,$A4)+SUMIFS('Feb2019'!$C:$C,'Feb2019'!$F:$F,K$1,'Feb2019'!$A:$A,$A4)+SUMIFS('Mar2019'!$C:$C,'Mar2019'!$F:$F,K$1,'Mar2019'!$A:$A,$A4)</f>
        <v>0</v>
      </c>
      <c r="L4" s="52">
        <f>SUMIFS(June!$D:$D,June!$F:$F,L$1,June!$A:$A,$A4)+SUMIFS(July!$D:$D,July!$F:$F,L$1,July!$A:$A,$A4)+SUMIFS(August!$D:$D,August!$F:$F,L$1,August!$A:$A,$A4)+SUMIFS(September!$D:$D,September!$F:$F,L$1,September!$A:$A,$A4)+SUMIFS(October!$D:$D,October!$F:$F,L$1,October!$A:$A,$A4)+SUMIFS(November!$D:$D,November!$F:$F,L$1,November!$A:$A,$A4)+SUMIFS(December!$D:$D,December!$F:$F,L$1,December!$A:$A,$A4)+SUMIFS('Jan2019'!$D:$D,'Jan2019'!$F:$F,L$1,'Jan2019'!$A:$A,$A4)+SUMIFS('Feb2019'!$D:$D,'Feb2019'!$F:$F,L$1,'Feb2019'!$A:$A,$A4)+SUMIFS('Mar2019'!$D:$D,'Mar2019'!$F:$F,L$1,'Mar2019'!$A:$A,$A4)</f>
        <v>0</v>
      </c>
    </row>
    <row r="5" spans="1:12" x14ac:dyDescent="0.25">
      <c r="A5" s="53" t="s">
        <v>3</v>
      </c>
      <c r="B5" s="53" t="s">
        <v>3652</v>
      </c>
      <c r="C5" s="52">
        <f>SUMIFS('Jan2019'!$C:$C,'Jan2019'!$F:$F,C$1,'Jan2019'!$A:$A,$A5)+SUMIFS('Feb2019'!$C:$C,'Feb2019'!$F:$F,C$1,'Feb2019'!$A:$A,$A5)+SUMIFS('Mar2019'!$C:$C,'Mar2019'!$F:$F,C$1,'Mar2019'!$A:$A,$A5)</f>
        <v>0</v>
      </c>
      <c r="D5" s="52">
        <f>SUMIFS('Jan2019'!$D:$D,'Jan2019'!$F:$F,D$1,'Jan2019'!$A:$A,$A5)+SUMIFS('Feb2019'!$D:$D,'Feb2019'!$F:$F,D$1,'Feb2019'!$A:$A,$A5)+SUMIFS('Mar2019'!$D:$D,'Mar2019'!$F:$F,D$1,'Mar2019'!$A:$A,$A5)</f>
        <v>0</v>
      </c>
      <c r="E5" s="52">
        <f>SUMIFS(January!$C:$C,January!$F:$F,E$1,January!$A:$A,$A5)+SUMIFS(February!$C:$C,February!$F:$F,E$1,February!$A:$A,$A5)+SUMIFS(March!$C:$C,March!$F:$F,E$1,March!$A:$A,$A5)+SUMIFS(April!$C:$C,April!$F:$F,E$1,April!$A:$A,$A5)+SUMIFS(May!$C:$C,May!$F:$F,E$1,May!$A:$A,$A5)+SUMIFS(June!$C:$C,June!$F:$F,E$1,June!$A:$A,$A5)+SUMIFS(July!$C:$C,July!$F:$F,E$1,July!$A:$A,$A5)+SUMIFS(August!$C:$C,August!$F:$F,E$1,August!$A:$A,$A5)+SUMIFS(September!$C:$C,September!$F:$F,E$1,September!$A:$A,$A5)+SUMIFS(October!$C:$C,October!$F:$F,E$1,October!$A:$A,$A5)+SUMIFS(November!$C:$C,November!$F:$F,E$1,November!$A:$A,$A5)+SUMIFS(December!$C:$C,December!$F:$F,E$1,December!$A:$A,$A5)+SUMIFS('Jan2019'!$C:$C,'Jan2019'!$F:$F,E$1,'Jan2019'!$A:$A,$A5)+SUMIFS('Feb2019'!$C:$C,'Feb2019'!$F:$F,E$1,'Feb2019'!$A:$A,$A5)+SUMIFS('Mar2019'!$C:$C,'Mar2019'!$F:$F,E$1,'Mar2019'!$A:$A,$A5)</f>
        <v>1766476.6099999999</v>
      </c>
      <c r="F5" s="52">
        <f>SUMIFS(January!$D:$D,January!$F:$F,F$1,January!$A:$A,$A5)+SUMIFS(February!$D:$D,February!$F:$F,F$1,February!$A:$A,$A5)+SUMIFS(March!$D:$D,March!$F:$F,F$1,March!$A:$A,$A5)+SUMIFS(April!$D:$D,April!$F:$F,F$1,April!$A:$A,$A5)+SUMIFS(May!$D:$D,May!$F:$F,F$1,May!$A:$A,$A5)+SUMIFS(June!$D:$D,June!$F:$F,F$1,June!$A:$A,$A5)+SUMIFS(July!$D:$D,July!$F:$F,F$1,July!$A:$A,$A5)+SUMIFS(August!$D:$D,August!$F:$F,F$1,August!$A:$A,$A5)+SUMIFS(September!$D:$D,September!$F:$F,F$1,September!$A:$A,$A5)+SUMIFS(October!$D:$D,October!$F:$F,F$1,October!$A:$A,$A5)+SUMIFS(November!$D:$D,November!$F:$F,F$1,November!$A:$A,$A5)+SUMIFS(December!$D:$D,December!$F:$F,F$1,December!$A:$A,$A5)+SUMIFS('Jan2019'!$D:$D,'Jan2019'!$F:$F,F$1,'Jan2019'!$A:$A,$A5)+SUMIFS('Feb2019'!$D:$D,'Feb2019'!$F:$F,F$1,'Feb2019'!$A:$A,$A5)+SUMIFS('Mar2019'!$D:$D,'Mar2019'!$F:$F,F$1,'Mar2019'!$A:$A,$A5)</f>
        <v>433.33</v>
      </c>
      <c r="G5" s="52">
        <f>SUMIFS(June!$C:$C,June!$F:$F,G$1,June!$A:$A,$A5)+SUMIFS(July!$C:$C,July!$F:$F,G$1,July!$A:$A,$A5)+SUMIFS(August!$C:$C,August!$F:$F,G$1,August!$A:$A,$A5)+SUMIFS(September!$C:$C,September!$F:$F,G$1,September!$A:$A,$A5)+SUMIFS(October!$C:$C,October!$F:$F,G$1,October!$A:$A,$A5)+SUMIFS(November!$C:$C,November!$F:$F,G$1,November!$A:$A,$A5)+SUMIFS(December!$C:$C,December!$F:$F,G$1,December!$A:$A,$A5)+SUMIFS('Jan2019'!$C:$C,'Jan2019'!$F:$F,G$1,'Jan2019'!$A:$A,$A5)+SUMIFS('Feb2019'!$C:$C,'Feb2019'!$F:$F,G$1,'Feb2019'!$A:$A,$A5)+SUMIFS('Mar2019'!$C:$C,'Mar2019'!$F:$F,G$1,'Mar2019'!$A:$A,$A5)</f>
        <v>733077.59</v>
      </c>
      <c r="H5" s="52">
        <f>SUMIFS(June!$D:$D,June!$F:$F,H$1,June!$A:$A,$A5)+SUMIFS(July!$D:$D,July!$F:$F,H$1,July!$A:$A,$A5)+SUMIFS(August!$D:$D,August!$F:$F,H$1,August!$A:$A,$A5)+SUMIFS(September!$D:$D,September!$F:$F,H$1,September!$A:$A,$A5)+SUMIFS(October!$D:$D,October!$F:$F,H$1,October!$A:$A,$A5)+SUMIFS(November!$D:$D,November!$F:$F,H$1,November!$A:$A,$A5)+SUMIFS(December!$D:$D,December!$F:$F,H$1,December!$A:$A,$A5)+SUMIFS('Jan2019'!$D:$D,'Jan2019'!$F:$F,H$1,'Jan2019'!$A:$A,$A5)+SUMIFS('Feb2019'!$D:$D,'Feb2019'!$F:$F,H$1,'Feb2019'!$A:$A,$A5)+SUMIFS('Mar2019'!$D:$D,'Mar2019'!$F:$F,H$1,'Mar2019'!$A:$A,$A5)</f>
        <v>239.82000000000002</v>
      </c>
      <c r="I5" s="52">
        <f>SUMIFS(June!$C:$C,June!$F:$F,I$1,June!$A:$A,$A5)+SUMIFS(July!$C:$C,July!$F:$F,I$1,July!$A:$A,$A5)+SUMIFS(August!$C:$C,August!$F:$F,I$1,August!$A:$A,$A5)+SUMIFS(September!$C:$C,September!$F:$F,I$1,September!$A:$A,$A5)+SUMIFS(October!$C:$C,October!$F:$F,I$1,October!$A:$A,$A5)+SUMIFS(November!$C:$C,November!$F:$F,I$1,November!$A:$A,$A5)+SUMIFS(December!$C:$C,December!$F:$F,I$1,December!$A:$A,$A5)+SUMIFS('Jan2019'!$C:$C,'Jan2019'!$F:$F,I$1,'Jan2019'!$A:$A,$A5)+SUMIFS('Feb2019'!$C:$C,'Feb2019'!$F:$F,I$1,'Feb2019'!$A:$A,$A5)+SUMIFS('Mar2019'!$C:$C,'Mar2019'!$F:$F,I$1,'Mar2019'!$A:$A,$A5)</f>
        <v>0</v>
      </c>
      <c r="J5" s="52">
        <f>SUMIFS(June!$D:$D,June!$F:$F,J$1,June!$A:$A,$A5)+SUMIFS(July!$D:$D,July!$F:$F,J$1,July!$A:$A,$A5)+SUMIFS(August!$D:$D,August!$F:$F,J$1,August!$A:$A,$A5)+SUMIFS(September!$D:$D,September!$F:$F,J$1,September!$A:$A,$A5)+SUMIFS(October!$D:$D,October!$F:$F,J$1,October!$A:$A,$A5)+SUMIFS(November!$D:$D,November!$F:$F,J$1,November!$A:$A,$A5)+SUMIFS(December!$D:$D,December!$F:$F,J$1,December!$A:$A,$A5)+SUMIFS('Jan2019'!$D:$D,'Jan2019'!$F:$F,J$1,'Jan2019'!$A:$A,$A5)+SUMIFS('Feb2019'!$D:$D,'Feb2019'!$F:$F,J$1,'Feb2019'!$A:$A,$A5)+SUMIFS('Mar2019'!$D:$D,'Mar2019'!$F:$F,J$1,'Mar2019'!$A:$A,$A5)</f>
        <v>33.799999999999997</v>
      </c>
      <c r="K5" s="52">
        <f>SUMIFS(June!$C:$C,June!$F:$F,K$1,June!$A:$A,$A5)+SUMIFS(July!$C:$C,July!$F:$F,K$1,July!$A:$A,$A5)+SUMIFS(August!$C:$C,August!$F:$F,K$1,August!$A:$A,$A5)+SUMIFS(September!$C:$C,September!$F:$F,K$1,September!$A:$A,$A5)+SUMIFS(October!$C:$C,October!$F:$F,K$1,October!$A:$A,$A5)+SUMIFS(November!$C:$C,November!$F:$F,K$1,November!$A:$A,$A5)+SUMIFS(December!$C:$C,December!$F:$F,K$1,December!$A:$A,$A5)+SUMIFS('Jan2019'!$C:$C,'Jan2019'!$F:$F,K$1,'Jan2019'!$A:$A,$A5)+SUMIFS('Feb2019'!$C:$C,'Feb2019'!$F:$F,K$1,'Feb2019'!$A:$A,$A5)+SUMIFS('Mar2019'!$C:$C,'Mar2019'!$F:$F,K$1,'Mar2019'!$A:$A,$A5)</f>
        <v>301086.92</v>
      </c>
      <c r="L5" s="52">
        <f>SUMIFS(June!$D:$D,June!$F:$F,L$1,June!$A:$A,$A5)+SUMIFS(July!$D:$D,July!$F:$F,L$1,July!$A:$A,$A5)+SUMIFS(August!$D:$D,August!$F:$F,L$1,August!$A:$A,$A5)+SUMIFS(September!$D:$D,September!$F:$F,L$1,September!$A:$A,$A5)+SUMIFS(October!$D:$D,October!$F:$F,L$1,October!$A:$A,$A5)+SUMIFS(November!$D:$D,November!$F:$F,L$1,November!$A:$A,$A5)+SUMIFS(December!$D:$D,December!$F:$F,L$1,December!$A:$A,$A5)+SUMIFS('Jan2019'!$D:$D,'Jan2019'!$F:$F,L$1,'Jan2019'!$A:$A,$A5)+SUMIFS('Feb2019'!$D:$D,'Feb2019'!$F:$F,L$1,'Feb2019'!$A:$A,$A5)+SUMIFS('Mar2019'!$D:$D,'Mar2019'!$F:$F,L$1,'Mar2019'!$A:$A,$A5)</f>
        <v>47.4</v>
      </c>
    </row>
    <row r="6" spans="1:12" x14ac:dyDescent="0.25">
      <c r="A6" s="53" t="s">
        <v>4</v>
      </c>
      <c r="B6" s="53" t="s">
        <v>3653</v>
      </c>
      <c r="C6" s="52">
        <f>SUMIFS('Jan2019'!$C:$C,'Jan2019'!$F:$F,C$1,'Jan2019'!$A:$A,$A6)+SUMIFS('Feb2019'!$C:$C,'Feb2019'!$F:$F,C$1,'Feb2019'!$A:$A,$A6)+SUMIFS('Mar2019'!$C:$C,'Mar2019'!$F:$F,C$1,'Mar2019'!$A:$A,$A6)</f>
        <v>0</v>
      </c>
      <c r="D6" s="52">
        <f>SUMIFS('Jan2019'!$D:$D,'Jan2019'!$F:$F,D$1,'Jan2019'!$A:$A,$A6)+SUMIFS('Feb2019'!$D:$D,'Feb2019'!$F:$F,D$1,'Feb2019'!$A:$A,$A6)+SUMIFS('Mar2019'!$D:$D,'Mar2019'!$F:$F,D$1,'Mar2019'!$A:$A,$A6)</f>
        <v>0</v>
      </c>
      <c r="E6" s="52">
        <f>SUMIFS(January!$C:$C,January!$F:$F,E$1,January!$A:$A,$A6)+SUMIFS(February!$C:$C,February!$F:$F,E$1,February!$A:$A,$A6)+SUMIFS(March!$C:$C,March!$F:$F,E$1,March!$A:$A,$A6)+SUMIFS(April!$C:$C,April!$F:$F,E$1,April!$A:$A,$A6)+SUMIFS(May!$C:$C,May!$F:$F,E$1,May!$A:$A,$A6)+SUMIFS(June!$C:$C,June!$F:$F,E$1,June!$A:$A,$A6)+SUMIFS(July!$C:$C,July!$F:$F,E$1,July!$A:$A,$A6)+SUMIFS(August!$C:$C,August!$F:$F,E$1,August!$A:$A,$A6)+SUMIFS(September!$C:$C,September!$F:$F,E$1,September!$A:$A,$A6)+SUMIFS(October!$C:$C,October!$F:$F,E$1,October!$A:$A,$A6)+SUMIFS(November!$C:$C,November!$F:$F,E$1,November!$A:$A,$A6)+SUMIFS(December!$C:$C,December!$F:$F,E$1,December!$A:$A,$A6)+SUMIFS('Jan2019'!$C:$C,'Jan2019'!$F:$F,E$1,'Jan2019'!$A:$A,$A6)+SUMIFS('Feb2019'!$C:$C,'Feb2019'!$F:$F,E$1,'Feb2019'!$A:$A,$A6)+SUMIFS('Mar2019'!$C:$C,'Mar2019'!$F:$F,E$1,'Mar2019'!$A:$A,$A6)</f>
        <v>0</v>
      </c>
      <c r="F6" s="52">
        <f>SUMIFS(January!$D:$D,January!$F:$F,F$1,January!$A:$A,$A6)+SUMIFS(February!$D:$D,February!$F:$F,F$1,February!$A:$A,$A6)+SUMIFS(March!$D:$D,March!$F:$F,F$1,March!$A:$A,$A6)+SUMIFS(April!$D:$D,April!$F:$F,F$1,April!$A:$A,$A6)+SUMIFS(May!$D:$D,May!$F:$F,F$1,May!$A:$A,$A6)+SUMIFS(June!$D:$D,June!$F:$F,F$1,June!$A:$A,$A6)+SUMIFS(July!$D:$D,July!$F:$F,F$1,July!$A:$A,$A6)+SUMIFS(August!$D:$D,August!$F:$F,F$1,August!$A:$A,$A6)+SUMIFS(September!$D:$D,September!$F:$F,F$1,September!$A:$A,$A6)+SUMIFS(October!$D:$D,October!$F:$F,F$1,October!$A:$A,$A6)+SUMIFS(November!$D:$D,November!$F:$F,F$1,November!$A:$A,$A6)+SUMIFS(December!$D:$D,December!$F:$F,F$1,December!$A:$A,$A6)+SUMIFS('Jan2019'!$D:$D,'Jan2019'!$F:$F,F$1,'Jan2019'!$A:$A,$A6)+SUMIFS('Feb2019'!$D:$D,'Feb2019'!$F:$F,F$1,'Feb2019'!$A:$A,$A6)+SUMIFS('Mar2019'!$D:$D,'Mar2019'!$F:$F,F$1,'Mar2019'!$A:$A,$A6)</f>
        <v>0</v>
      </c>
      <c r="G6" s="52">
        <f>SUMIFS(June!$C:$C,June!$F:$F,G$1,June!$A:$A,$A6)+SUMIFS(July!$C:$C,July!$F:$F,G$1,July!$A:$A,$A6)+SUMIFS(August!$C:$C,August!$F:$F,G$1,August!$A:$A,$A6)+SUMIFS(September!$C:$C,September!$F:$F,G$1,September!$A:$A,$A6)+SUMIFS(October!$C:$C,October!$F:$F,G$1,October!$A:$A,$A6)+SUMIFS(November!$C:$C,November!$F:$F,G$1,November!$A:$A,$A6)+SUMIFS(December!$C:$C,December!$F:$F,G$1,December!$A:$A,$A6)+SUMIFS('Jan2019'!$C:$C,'Jan2019'!$F:$F,G$1,'Jan2019'!$A:$A,$A6)+SUMIFS('Feb2019'!$C:$C,'Feb2019'!$F:$F,G$1,'Feb2019'!$A:$A,$A6)+SUMIFS('Mar2019'!$C:$C,'Mar2019'!$F:$F,G$1,'Mar2019'!$A:$A,$A6)</f>
        <v>0</v>
      </c>
      <c r="H6" s="52">
        <f>SUMIFS(June!$D:$D,June!$F:$F,H$1,June!$A:$A,$A6)+SUMIFS(July!$D:$D,July!$F:$F,H$1,July!$A:$A,$A6)+SUMIFS(August!$D:$D,August!$F:$F,H$1,August!$A:$A,$A6)+SUMIFS(September!$D:$D,September!$F:$F,H$1,September!$A:$A,$A6)+SUMIFS(October!$D:$D,October!$F:$F,H$1,October!$A:$A,$A6)+SUMIFS(November!$D:$D,November!$F:$F,H$1,November!$A:$A,$A6)+SUMIFS(December!$D:$D,December!$F:$F,H$1,December!$A:$A,$A6)+SUMIFS('Jan2019'!$D:$D,'Jan2019'!$F:$F,H$1,'Jan2019'!$A:$A,$A6)+SUMIFS('Feb2019'!$D:$D,'Feb2019'!$F:$F,H$1,'Feb2019'!$A:$A,$A6)+SUMIFS('Mar2019'!$D:$D,'Mar2019'!$F:$F,H$1,'Mar2019'!$A:$A,$A6)</f>
        <v>0</v>
      </c>
      <c r="I6" s="52">
        <f>SUMIFS(June!$C:$C,June!$F:$F,I$1,June!$A:$A,$A6)+SUMIFS(July!$C:$C,July!$F:$F,I$1,July!$A:$A,$A6)+SUMIFS(August!$C:$C,August!$F:$F,I$1,August!$A:$A,$A6)+SUMIFS(September!$C:$C,September!$F:$F,I$1,September!$A:$A,$A6)+SUMIFS(October!$C:$C,October!$F:$F,I$1,October!$A:$A,$A6)+SUMIFS(November!$C:$C,November!$F:$F,I$1,November!$A:$A,$A6)+SUMIFS(December!$C:$C,December!$F:$F,I$1,December!$A:$A,$A6)+SUMIFS('Jan2019'!$C:$C,'Jan2019'!$F:$F,I$1,'Jan2019'!$A:$A,$A6)+SUMIFS('Feb2019'!$C:$C,'Feb2019'!$F:$F,I$1,'Feb2019'!$A:$A,$A6)+SUMIFS('Mar2019'!$C:$C,'Mar2019'!$F:$F,I$1,'Mar2019'!$A:$A,$A6)</f>
        <v>0</v>
      </c>
      <c r="J6" s="52">
        <f>SUMIFS(June!$D:$D,June!$F:$F,J$1,June!$A:$A,$A6)+SUMIFS(July!$D:$D,July!$F:$F,J$1,July!$A:$A,$A6)+SUMIFS(August!$D:$D,August!$F:$F,J$1,August!$A:$A,$A6)+SUMIFS(September!$D:$D,September!$F:$F,J$1,September!$A:$A,$A6)+SUMIFS(October!$D:$D,October!$F:$F,J$1,October!$A:$A,$A6)+SUMIFS(November!$D:$D,November!$F:$F,J$1,November!$A:$A,$A6)+SUMIFS(December!$D:$D,December!$F:$F,J$1,December!$A:$A,$A6)+SUMIFS('Jan2019'!$D:$D,'Jan2019'!$F:$F,J$1,'Jan2019'!$A:$A,$A6)+SUMIFS('Feb2019'!$D:$D,'Feb2019'!$F:$F,J$1,'Feb2019'!$A:$A,$A6)+SUMIFS('Mar2019'!$D:$D,'Mar2019'!$F:$F,J$1,'Mar2019'!$A:$A,$A6)</f>
        <v>0</v>
      </c>
      <c r="K6" s="52">
        <f>SUMIFS(June!$C:$C,June!$F:$F,K$1,June!$A:$A,$A6)+SUMIFS(July!$C:$C,July!$F:$F,K$1,July!$A:$A,$A6)+SUMIFS(August!$C:$C,August!$F:$F,K$1,August!$A:$A,$A6)+SUMIFS(September!$C:$C,September!$F:$F,K$1,September!$A:$A,$A6)+SUMIFS(October!$C:$C,October!$F:$F,K$1,October!$A:$A,$A6)+SUMIFS(November!$C:$C,November!$F:$F,K$1,November!$A:$A,$A6)+SUMIFS(December!$C:$C,December!$F:$F,K$1,December!$A:$A,$A6)+SUMIFS('Jan2019'!$C:$C,'Jan2019'!$F:$F,K$1,'Jan2019'!$A:$A,$A6)+SUMIFS('Feb2019'!$C:$C,'Feb2019'!$F:$F,K$1,'Feb2019'!$A:$A,$A6)+SUMIFS('Mar2019'!$C:$C,'Mar2019'!$F:$F,K$1,'Mar2019'!$A:$A,$A6)</f>
        <v>0</v>
      </c>
      <c r="L6" s="52">
        <f>SUMIFS(June!$D:$D,June!$F:$F,L$1,June!$A:$A,$A6)+SUMIFS(July!$D:$D,July!$F:$F,L$1,July!$A:$A,$A6)+SUMIFS(August!$D:$D,August!$F:$F,L$1,August!$A:$A,$A6)+SUMIFS(September!$D:$D,September!$F:$F,L$1,September!$A:$A,$A6)+SUMIFS(October!$D:$D,October!$F:$F,L$1,October!$A:$A,$A6)+SUMIFS(November!$D:$D,November!$F:$F,L$1,November!$A:$A,$A6)+SUMIFS(December!$D:$D,December!$F:$F,L$1,December!$A:$A,$A6)+SUMIFS('Jan2019'!$D:$D,'Jan2019'!$F:$F,L$1,'Jan2019'!$A:$A,$A6)+SUMIFS('Feb2019'!$D:$D,'Feb2019'!$F:$F,L$1,'Feb2019'!$A:$A,$A6)+SUMIFS('Mar2019'!$D:$D,'Mar2019'!$F:$F,L$1,'Mar2019'!$A:$A,$A6)</f>
        <v>0</v>
      </c>
    </row>
    <row r="7" spans="1:12" x14ac:dyDescent="0.25">
      <c r="A7" s="53" t="s">
        <v>5</v>
      </c>
      <c r="B7" s="53" t="s">
        <v>3654</v>
      </c>
      <c r="C7" s="52">
        <f>SUMIFS('Jan2019'!$C:$C,'Jan2019'!$F:$F,C$1,'Jan2019'!$A:$A,$A7)+SUMIFS('Feb2019'!$C:$C,'Feb2019'!$F:$F,C$1,'Feb2019'!$A:$A,$A7)+SUMIFS('Mar2019'!$C:$C,'Mar2019'!$F:$F,C$1,'Mar2019'!$A:$A,$A7)</f>
        <v>0</v>
      </c>
      <c r="D7" s="52">
        <f>SUMIFS('Jan2019'!$D:$D,'Jan2019'!$F:$F,D$1,'Jan2019'!$A:$A,$A7)+SUMIFS('Feb2019'!$D:$D,'Feb2019'!$F:$F,D$1,'Feb2019'!$A:$A,$A7)+SUMIFS('Mar2019'!$D:$D,'Mar2019'!$F:$F,D$1,'Mar2019'!$A:$A,$A7)</f>
        <v>0</v>
      </c>
      <c r="E7" s="52">
        <f>SUMIFS(January!$C:$C,January!$F:$F,E$1,January!$A:$A,$A7)+SUMIFS(February!$C:$C,February!$F:$F,E$1,February!$A:$A,$A7)+SUMIFS(March!$C:$C,March!$F:$F,E$1,March!$A:$A,$A7)+SUMIFS(April!$C:$C,April!$F:$F,E$1,April!$A:$A,$A7)+SUMIFS(May!$C:$C,May!$F:$F,E$1,May!$A:$A,$A7)+SUMIFS(June!$C:$C,June!$F:$F,E$1,June!$A:$A,$A7)+SUMIFS(July!$C:$C,July!$F:$F,E$1,July!$A:$A,$A7)+SUMIFS(August!$C:$C,August!$F:$F,E$1,August!$A:$A,$A7)+SUMIFS(September!$C:$C,September!$F:$F,E$1,September!$A:$A,$A7)+SUMIFS(October!$C:$C,October!$F:$F,E$1,October!$A:$A,$A7)+SUMIFS(November!$C:$C,November!$F:$F,E$1,November!$A:$A,$A7)+SUMIFS(December!$C:$C,December!$F:$F,E$1,December!$A:$A,$A7)+SUMIFS('Jan2019'!$C:$C,'Jan2019'!$F:$F,E$1,'Jan2019'!$A:$A,$A7)+SUMIFS('Feb2019'!$C:$C,'Feb2019'!$F:$F,E$1,'Feb2019'!$A:$A,$A7)+SUMIFS('Mar2019'!$C:$C,'Mar2019'!$F:$F,E$1,'Mar2019'!$A:$A,$A7)</f>
        <v>1008250.585409836</v>
      </c>
      <c r="F7" s="52">
        <f>SUMIFS(January!$D:$D,January!$F:$F,F$1,January!$A:$A,$A7)+SUMIFS(February!$D:$D,February!$F:$F,F$1,February!$A:$A,$A7)+SUMIFS(March!$D:$D,March!$F:$F,F$1,March!$A:$A,$A7)+SUMIFS(April!$D:$D,April!$F:$F,F$1,April!$A:$A,$A7)+SUMIFS(May!$D:$D,May!$F:$F,F$1,May!$A:$A,$A7)+SUMIFS(June!$D:$D,June!$F:$F,F$1,June!$A:$A,$A7)+SUMIFS(July!$D:$D,July!$F:$F,F$1,July!$A:$A,$A7)+SUMIFS(August!$D:$D,August!$F:$F,F$1,August!$A:$A,$A7)+SUMIFS(September!$D:$D,September!$F:$F,F$1,September!$A:$A,$A7)+SUMIFS(October!$D:$D,October!$F:$F,F$1,October!$A:$A,$A7)+SUMIFS(November!$D:$D,November!$F:$F,F$1,November!$A:$A,$A7)+SUMIFS(December!$D:$D,December!$F:$F,F$1,December!$A:$A,$A7)+SUMIFS('Jan2019'!$D:$D,'Jan2019'!$F:$F,F$1,'Jan2019'!$A:$A,$A7)+SUMIFS('Feb2019'!$D:$D,'Feb2019'!$F:$F,F$1,'Feb2019'!$A:$A,$A7)+SUMIFS('Mar2019'!$D:$D,'Mar2019'!$F:$F,F$1,'Mar2019'!$A:$A,$A7)</f>
        <v>0</v>
      </c>
      <c r="G7" s="52">
        <f>SUMIFS(June!$C:$C,June!$F:$F,G$1,June!$A:$A,$A7)+SUMIFS(July!$C:$C,July!$F:$F,G$1,July!$A:$A,$A7)+SUMIFS(August!$C:$C,August!$F:$F,G$1,August!$A:$A,$A7)+SUMIFS(September!$C:$C,September!$F:$F,G$1,September!$A:$A,$A7)+SUMIFS(October!$C:$C,October!$F:$F,G$1,October!$A:$A,$A7)+SUMIFS(November!$C:$C,November!$F:$F,G$1,November!$A:$A,$A7)+SUMIFS(December!$C:$C,December!$F:$F,G$1,December!$A:$A,$A7)+SUMIFS('Jan2019'!$C:$C,'Jan2019'!$F:$F,G$1,'Jan2019'!$A:$A,$A7)+SUMIFS('Feb2019'!$C:$C,'Feb2019'!$F:$F,G$1,'Feb2019'!$A:$A,$A7)+SUMIFS('Mar2019'!$C:$C,'Mar2019'!$F:$F,G$1,'Mar2019'!$A:$A,$A7)</f>
        <v>0</v>
      </c>
      <c r="H7" s="52">
        <f>SUMIFS(June!$D:$D,June!$F:$F,H$1,June!$A:$A,$A7)+SUMIFS(July!$D:$D,July!$F:$F,H$1,July!$A:$A,$A7)+SUMIFS(August!$D:$D,August!$F:$F,H$1,August!$A:$A,$A7)+SUMIFS(September!$D:$D,September!$F:$F,H$1,September!$A:$A,$A7)+SUMIFS(October!$D:$D,October!$F:$F,H$1,October!$A:$A,$A7)+SUMIFS(November!$D:$D,November!$F:$F,H$1,November!$A:$A,$A7)+SUMIFS(December!$D:$D,December!$F:$F,H$1,December!$A:$A,$A7)+SUMIFS('Jan2019'!$D:$D,'Jan2019'!$F:$F,H$1,'Jan2019'!$A:$A,$A7)+SUMIFS('Feb2019'!$D:$D,'Feb2019'!$F:$F,H$1,'Feb2019'!$A:$A,$A7)+SUMIFS('Mar2019'!$D:$D,'Mar2019'!$F:$F,H$1,'Mar2019'!$A:$A,$A7)</f>
        <v>0</v>
      </c>
      <c r="I7" s="52">
        <f>SUMIFS(June!$C:$C,June!$F:$F,I$1,June!$A:$A,$A7)+SUMIFS(July!$C:$C,July!$F:$F,I$1,July!$A:$A,$A7)+SUMIFS(August!$C:$C,August!$F:$F,I$1,August!$A:$A,$A7)+SUMIFS(September!$C:$C,September!$F:$F,I$1,September!$A:$A,$A7)+SUMIFS(October!$C:$C,October!$F:$F,I$1,October!$A:$A,$A7)+SUMIFS(November!$C:$C,November!$F:$F,I$1,November!$A:$A,$A7)+SUMIFS(December!$C:$C,December!$F:$F,I$1,December!$A:$A,$A7)+SUMIFS('Jan2019'!$C:$C,'Jan2019'!$F:$F,I$1,'Jan2019'!$A:$A,$A7)+SUMIFS('Feb2019'!$C:$C,'Feb2019'!$F:$F,I$1,'Feb2019'!$A:$A,$A7)+SUMIFS('Mar2019'!$C:$C,'Mar2019'!$F:$F,I$1,'Mar2019'!$A:$A,$A7)</f>
        <v>0</v>
      </c>
      <c r="J7" s="52">
        <f>SUMIFS(June!$D:$D,June!$F:$F,J$1,June!$A:$A,$A7)+SUMIFS(July!$D:$D,July!$F:$F,J$1,July!$A:$A,$A7)+SUMIFS(August!$D:$D,August!$F:$F,J$1,August!$A:$A,$A7)+SUMIFS(September!$D:$D,September!$F:$F,J$1,September!$A:$A,$A7)+SUMIFS(October!$D:$D,October!$F:$F,J$1,October!$A:$A,$A7)+SUMIFS(November!$D:$D,November!$F:$F,J$1,November!$A:$A,$A7)+SUMIFS(December!$D:$D,December!$F:$F,J$1,December!$A:$A,$A7)+SUMIFS('Jan2019'!$D:$D,'Jan2019'!$F:$F,J$1,'Jan2019'!$A:$A,$A7)+SUMIFS('Feb2019'!$D:$D,'Feb2019'!$F:$F,J$1,'Feb2019'!$A:$A,$A7)+SUMIFS('Mar2019'!$D:$D,'Mar2019'!$F:$F,J$1,'Mar2019'!$A:$A,$A7)</f>
        <v>0</v>
      </c>
      <c r="K7" s="52">
        <f>SUMIFS(June!$C:$C,June!$F:$F,K$1,June!$A:$A,$A7)+SUMIFS(July!$C:$C,July!$F:$F,K$1,July!$A:$A,$A7)+SUMIFS(August!$C:$C,August!$F:$F,K$1,August!$A:$A,$A7)+SUMIFS(September!$C:$C,September!$F:$F,K$1,September!$A:$A,$A7)+SUMIFS(October!$C:$C,October!$F:$F,K$1,October!$A:$A,$A7)+SUMIFS(November!$C:$C,November!$F:$F,K$1,November!$A:$A,$A7)+SUMIFS(December!$C:$C,December!$F:$F,K$1,December!$A:$A,$A7)+SUMIFS('Jan2019'!$C:$C,'Jan2019'!$F:$F,K$1,'Jan2019'!$A:$A,$A7)+SUMIFS('Feb2019'!$C:$C,'Feb2019'!$F:$F,K$1,'Feb2019'!$A:$A,$A7)+SUMIFS('Mar2019'!$C:$C,'Mar2019'!$F:$F,K$1,'Mar2019'!$A:$A,$A7)</f>
        <v>0</v>
      </c>
      <c r="L7" s="52">
        <f>SUMIFS(June!$D:$D,June!$F:$F,L$1,June!$A:$A,$A7)+SUMIFS(July!$D:$D,July!$F:$F,L$1,July!$A:$A,$A7)+SUMIFS(August!$D:$D,August!$F:$F,L$1,August!$A:$A,$A7)+SUMIFS(September!$D:$D,September!$F:$F,L$1,September!$A:$A,$A7)+SUMIFS(October!$D:$D,October!$F:$F,L$1,October!$A:$A,$A7)+SUMIFS(November!$D:$D,November!$F:$F,L$1,November!$A:$A,$A7)+SUMIFS(December!$D:$D,December!$F:$F,L$1,December!$A:$A,$A7)+SUMIFS('Jan2019'!$D:$D,'Jan2019'!$F:$F,L$1,'Jan2019'!$A:$A,$A7)+SUMIFS('Feb2019'!$D:$D,'Feb2019'!$F:$F,L$1,'Feb2019'!$A:$A,$A7)+SUMIFS('Mar2019'!$D:$D,'Mar2019'!$F:$F,L$1,'Mar2019'!$A:$A,$A7)</f>
        <v>0</v>
      </c>
    </row>
    <row r="8" spans="1:12" x14ac:dyDescent="0.25">
      <c r="A8" s="53" t="s">
        <v>6</v>
      </c>
      <c r="B8" s="53" t="s">
        <v>3655</v>
      </c>
      <c r="C8" s="52">
        <f>SUMIFS('Jan2019'!$C:$C,'Jan2019'!$F:$F,C$1,'Jan2019'!$A:$A,$A8)+SUMIFS('Feb2019'!$C:$C,'Feb2019'!$F:$F,C$1,'Feb2019'!$A:$A,$A8)+SUMIFS('Mar2019'!$C:$C,'Mar2019'!$F:$F,C$1,'Mar2019'!$A:$A,$A8)</f>
        <v>0</v>
      </c>
      <c r="D8" s="52">
        <f>SUMIFS('Jan2019'!$D:$D,'Jan2019'!$F:$F,D$1,'Jan2019'!$A:$A,$A8)+SUMIFS('Feb2019'!$D:$D,'Feb2019'!$F:$F,D$1,'Feb2019'!$A:$A,$A8)+SUMIFS('Mar2019'!$D:$D,'Mar2019'!$F:$F,D$1,'Mar2019'!$A:$A,$A8)</f>
        <v>0</v>
      </c>
      <c r="E8" s="52">
        <f>SUMIFS(January!$C:$C,January!$F:$F,E$1,January!$A:$A,$A8)+SUMIFS(February!$C:$C,February!$F:$F,E$1,February!$A:$A,$A8)+SUMIFS(March!$C:$C,March!$F:$F,E$1,March!$A:$A,$A8)+SUMIFS(April!$C:$C,April!$F:$F,E$1,April!$A:$A,$A8)+SUMIFS(May!$C:$C,May!$F:$F,E$1,May!$A:$A,$A8)+SUMIFS(June!$C:$C,June!$F:$F,E$1,June!$A:$A,$A8)+SUMIFS(July!$C:$C,July!$F:$F,E$1,July!$A:$A,$A8)+SUMIFS(August!$C:$C,August!$F:$F,E$1,August!$A:$A,$A8)+SUMIFS(September!$C:$C,September!$F:$F,E$1,September!$A:$A,$A8)+SUMIFS(October!$C:$C,October!$F:$F,E$1,October!$A:$A,$A8)+SUMIFS(November!$C:$C,November!$F:$F,E$1,November!$A:$A,$A8)+SUMIFS(December!$C:$C,December!$F:$F,E$1,December!$A:$A,$A8)+SUMIFS('Jan2019'!$C:$C,'Jan2019'!$F:$F,E$1,'Jan2019'!$A:$A,$A8)+SUMIFS('Feb2019'!$C:$C,'Feb2019'!$F:$F,E$1,'Feb2019'!$A:$A,$A8)+SUMIFS('Mar2019'!$C:$C,'Mar2019'!$F:$F,E$1,'Mar2019'!$A:$A,$A8)</f>
        <v>954257.740000005</v>
      </c>
      <c r="F8" s="52">
        <f>SUMIFS(January!$D:$D,January!$F:$F,F$1,January!$A:$A,$A8)+SUMIFS(February!$D:$D,February!$F:$F,F$1,February!$A:$A,$A8)+SUMIFS(March!$D:$D,March!$F:$F,F$1,March!$A:$A,$A8)+SUMIFS(April!$D:$D,April!$F:$F,F$1,April!$A:$A,$A8)+SUMIFS(May!$D:$D,May!$F:$F,F$1,May!$A:$A,$A8)+SUMIFS(June!$D:$D,June!$F:$F,F$1,June!$A:$A,$A8)+SUMIFS(July!$D:$D,July!$F:$F,F$1,July!$A:$A,$A8)+SUMIFS(August!$D:$D,August!$F:$F,F$1,August!$A:$A,$A8)+SUMIFS(September!$D:$D,September!$F:$F,F$1,September!$A:$A,$A8)+SUMIFS(October!$D:$D,October!$F:$F,F$1,October!$A:$A,$A8)+SUMIFS(November!$D:$D,November!$F:$F,F$1,November!$A:$A,$A8)+SUMIFS(December!$D:$D,December!$F:$F,F$1,December!$A:$A,$A8)+SUMIFS('Jan2019'!$D:$D,'Jan2019'!$F:$F,F$1,'Jan2019'!$A:$A,$A8)+SUMIFS('Feb2019'!$D:$D,'Feb2019'!$F:$F,F$1,'Feb2019'!$A:$A,$A8)+SUMIFS('Mar2019'!$D:$D,'Mar2019'!$F:$F,F$1,'Mar2019'!$A:$A,$A8)</f>
        <v>485.04340974559682</v>
      </c>
      <c r="G8" s="52">
        <f>SUMIFS(June!$C:$C,June!$F:$F,G$1,June!$A:$A,$A8)+SUMIFS(July!$C:$C,July!$F:$F,G$1,July!$A:$A,$A8)+SUMIFS(August!$C:$C,August!$F:$F,G$1,August!$A:$A,$A8)+SUMIFS(September!$C:$C,September!$F:$F,G$1,September!$A:$A,$A8)+SUMIFS(October!$C:$C,October!$F:$F,G$1,October!$A:$A,$A8)+SUMIFS(November!$C:$C,November!$F:$F,G$1,November!$A:$A,$A8)+SUMIFS(December!$C:$C,December!$F:$F,G$1,December!$A:$A,$A8)+SUMIFS('Jan2019'!$C:$C,'Jan2019'!$F:$F,G$1,'Jan2019'!$A:$A,$A8)+SUMIFS('Feb2019'!$C:$C,'Feb2019'!$F:$F,G$1,'Feb2019'!$A:$A,$A8)+SUMIFS('Mar2019'!$C:$C,'Mar2019'!$F:$F,G$1,'Mar2019'!$A:$A,$A8)</f>
        <v>0</v>
      </c>
      <c r="H8" s="52">
        <f>SUMIFS(June!$D:$D,June!$F:$F,H$1,June!$A:$A,$A8)+SUMIFS(July!$D:$D,July!$F:$F,H$1,July!$A:$A,$A8)+SUMIFS(August!$D:$D,August!$F:$F,H$1,August!$A:$A,$A8)+SUMIFS(September!$D:$D,September!$F:$F,H$1,September!$A:$A,$A8)+SUMIFS(October!$D:$D,October!$F:$F,H$1,October!$A:$A,$A8)+SUMIFS(November!$D:$D,November!$F:$F,H$1,November!$A:$A,$A8)+SUMIFS(December!$D:$D,December!$F:$F,H$1,December!$A:$A,$A8)+SUMIFS('Jan2019'!$D:$D,'Jan2019'!$F:$F,H$1,'Jan2019'!$A:$A,$A8)+SUMIFS('Feb2019'!$D:$D,'Feb2019'!$F:$F,H$1,'Feb2019'!$A:$A,$A8)+SUMIFS('Mar2019'!$D:$D,'Mar2019'!$F:$F,H$1,'Mar2019'!$A:$A,$A8)</f>
        <v>0</v>
      </c>
      <c r="I8" s="52">
        <f>SUMIFS(June!$C:$C,June!$F:$F,I$1,June!$A:$A,$A8)+SUMIFS(July!$C:$C,July!$F:$F,I$1,July!$A:$A,$A8)+SUMIFS(August!$C:$C,August!$F:$F,I$1,August!$A:$A,$A8)+SUMIFS(September!$C:$C,September!$F:$F,I$1,September!$A:$A,$A8)+SUMIFS(October!$C:$C,October!$F:$F,I$1,October!$A:$A,$A8)+SUMIFS(November!$C:$C,November!$F:$F,I$1,November!$A:$A,$A8)+SUMIFS(December!$C:$C,December!$F:$F,I$1,December!$A:$A,$A8)+SUMIFS('Jan2019'!$C:$C,'Jan2019'!$F:$F,I$1,'Jan2019'!$A:$A,$A8)+SUMIFS('Feb2019'!$C:$C,'Feb2019'!$F:$F,I$1,'Feb2019'!$A:$A,$A8)+SUMIFS('Mar2019'!$C:$C,'Mar2019'!$F:$F,I$1,'Mar2019'!$A:$A,$A8)</f>
        <v>0</v>
      </c>
      <c r="J8" s="52">
        <f>SUMIFS(June!$D:$D,June!$F:$F,J$1,June!$A:$A,$A8)+SUMIFS(July!$D:$D,July!$F:$F,J$1,July!$A:$A,$A8)+SUMIFS(August!$D:$D,August!$F:$F,J$1,August!$A:$A,$A8)+SUMIFS(September!$D:$D,September!$F:$F,J$1,September!$A:$A,$A8)+SUMIFS(October!$D:$D,October!$F:$F,J$1,October!$A:$A,$A8)+SUMIFS(November!$D:$D,November!$F:$F,J$1,November!$A:$A,$A8)+SUMIFS(December!$D:$D,December!$F:$F,J$1,December!$A:$A,$A8)+SUMIFS('Jan2019'!$D:$D,'Jan2019'!$F:$F,J$1,'Jan2019'!$A:$A,$A8)+SUMIFS('Feb2019'!$D:$D,'Feb2019'!$F:$F,J$1,'Feb2019'!$A:$A,$A8)+SUMIFS('Mar2019'!$D:$D,'Mar2019'!$F:$F,J$1,'Mar2019'!$A:$A,$A8)</f>
        <v>0</v>
      </c>
      <c r="K8" s="52">
        <f>SUMIFS(June!$C:$C,June!$F:$F,K$1,June!$A:$A,$A8)+SUMIFS(July!$C:$C,July!$F:$F,K$1,July!$A:$A,$A8)+SUMIFS(August!$C:$C,August!$F:$F,K$1,August!$A:$A,$A8)+SUMIFS(September!$C:$C,September!$F:$F,K$1,September!$A:$A,$A8)+SUMIFS(October!$C:$C,October!$F:$F,K$1,October!$A:$A,$A8)+SUMIFS(November!$C:$C,November!$F:$F,K$1,November!$A:$A,$A8)+SUMIFS(December!$C:$C,December!$F:$F,K$1,December!$A:$A,$A8)+SUMIFS('Jan2019'!$C:$C,'Jan2019'!$F:$F,K$1,'Jan2019'!$A:$A,$A8)+SUMIFS('Feb2019'!$C:$C,'Feb2019'!$F:$F,K$1,'Feb2019'!$A:$A,$A8)+SUMIFS('Mar2019'!$C:$C,'Mar2019'!$F:$F,K$1,'Mar2019'!$A:$A,$A8)</f>
        <v>0</v>
      </c>
      <c r="L8" s="52">
        <f>SUMIFS(June!$D:$D,June!$F:$F,L$1,June!$A:$A,$A8)+SUMIFS(July!$D:$D,July!$F:$F,L$1,July!$A:$A,$A8)+SUMIFS(August!$D:$D,August!$F:$F,L$1,August!$A:$A,$A8)+SUMIFS(September!$D:$D,September!$F:$F,L$1,September!$A:$A,$A8)+SUMIFS(October!$D:$D,October!$F:$F,L$1,October!$A:$A,$A8)+SUMIFS(November!$D:$D,November!$F:$F,L$1,November!$A:$A,$A8)+SUMIFS(December!$D:$D,December!$F:$F,L$1,December!$A:$A,$A8)+SUMIFS('Jan2019'!$D:$D,'Jan2019'!$F:$F,L$1,'Jan2019'!$A:$A,$A8)+SUMIFS('Feb2019'!$D:$D,'Feb2019'!$F:$F,L$1,'Feb2019'!$A:$A,$A8)+SUMIFS('Mar2019'!$D:$D,'Mar2019'!$F:$F,L$1,'Mar2019'!$A:$A,$A8)</f>
        <v>0</v>
      </c>
    </row>
    <row r="9" spans="1:12" x14ac:dyDescent="0.25">
      <c r="A9" s="53" t="s">
        <v>7</v>
      </c>
      <c r="B9" s="53" t="s">
        <v>1736</v>
      </c>
      <c r="C9" s="52">
        <f>SUMIFS('Jan2019'!$C:$C,'Jan2019'!$F:$F,C$1,'Jan2019'!$A:$A,$A9)+SUMIFS('Feb2019'!$C:$C,'Feb2019'!$F:$F,C$1,'Feb2019'!$A:$A,$A9)+SUMIFS('Mar2019'!$C:$C,'Mar2019'!$F:$F,C$1,'Mar2019'!$A:$A,$A9)</f>
        <v>0</v>
      </c>
      <c r="D9" s="52">
        <f>SUMIFS('Jan2019'!$D:$D,'Jan2019'!$F:$F,D$1,'Jan2019'!$A:$A,$A9)+SUMIFS('Feb2019'!$D:$D,'Feb2019'!$F:$F,D$1,'Feb2019'!$A:$A,$A9)+SUMIFS('Mar2019'!$D:$D,'Mar2019'!$F:$F,D$1,'Mar2019'!$A:$A,$A9)</f>
        <v>0</v>
      </c>
      <c r="E9" s="52">
        <f>SUMIFS(January!$C:$C,January!$F:$F,E$1,January!$A:$A,$A9)+SUMIFS(February!$C:$C,February!$F:$F,E$1,February!$A:$A,$A9)+SUMIFS(March!$C:$C,March!$F:$F,E$1,March!$A:$A,$A9)+SUMIFS(April!$C:$C,April!$F:$F,E$1,April!$A:$A,$A9)+SUMIFS(May!$C:$C,May!$F:$F,E$1,May!$A:$A,$A9)+SUMIFS(June!$C:$C,June!$F:$F,E$1,June!$A:$A,$A9)+SUMIFS(July!$C:$C,July!$F:$F,E$1,July!$A:$A,$A9)+SUMIFS(August!$C:$C,August!$F:$F,E$1,August!$A:$A,$A9)+SUMIFS(September!$C:$C,September!$F:$F,E$1,September!$A:$A,$A9)+SUMIFS(October!$C:$C,October!$F:$F,E$1,October!$A:$A,$A9)+SUMIFS(November!$C:$C,November!$F:$F,E$1,November!$A:$A,$A9)+SUMIFS(December!$C:$C,December!$F:$F,E$1,December!$A:$A,$A9)+SUMIFS('Jan2019'!$C:$C,'Jan2019'!$F:$F,E$1,'Jan2019'!$A:$A,$A9)+SUMIFS('Feb2019'!$C:$C,'Feb2019'!$F:$F,E$1,'Feb2019'!$A:$A,$A9)+SUMIFS('Mar2019'!$C:$C,'Mar2019'!$F:$F,E$1,'Mar2019'!$A:$A,$A9)</f>
        <v>529699</v>
      </c>
      <c r="F9" s="52">
        <f>SUMIFS(January!$D:$D,January!$F:$F,F$1,January!$A:$A,$A9)+SUMIFS(February!$D:$D,February!$F:$F,F$1,February!$A:$A,$A9)+SUMIFS(March!$D:$D,March!$F:$F,F$1,March!$A:$A,$A9)+SUMIFS(April!$D:$D,April!$F:$F,F$1,April!$A:$A,$A9)+SUMIFS(May!$D:$D,May!$F:$F,F$1,May!$A:$A,$A9)+SUMIFS(June!$D:$D,June!$F:$F,F$1,June!$A:$A,$A9)+SUMIFS(July!$D:$D,July!$F:$F,F$1,July!$A:$A,$A9)+SUMIFS(August!$D:$D,August!$F:$F,F$1,August!$A:$A,$A9)+SUMIFS(September!$D:$D,September!$F:$F,F$1,September!$A:$A,$A9)+SUMIFS(October!$D:$D,October!$F:$F,F$1,October!$A:$A,$A9)+SUMIFS(November!$D:$D,November!$F:$F,F$1,November!$A:$A,$A9)+SUMIFS(December!$D:$D,December!$F:$F,F$1,December!$A:$A,$A9)+SUMIFS('Jan2019'!$D:$D,'Jan2019'!$F:$F,F$1,'Jan2019'!$A:$A,$A9)+SUMIFS('Feb2019'!$D:$D,'Feb2019'!$F:$F,F$1,'Feb2019'!$A:$A,$A9)+SUMIFS('Mar2019'!$D:$D,'Mar2019'!$F:$F,F$1,'Mar2019'!$A:$A,$A9)</f>
        <v>19.910000000000004</v>
      </c>
      <c r="G9" s="52">
        <f>SUMIFS(June!$C:$C,June!$F:$F,G$1,June!$A:$A,$A9)+SUMIFS(July!$C:$C,July!$F:$F,G$1,July!$A:$A,$A9)+SUMIFS(August!$C:$C,August!$F:$F,G$1,August!$A:$A,$A9)+SUMIFS(September!$C:$C,September!$F:$F,G$1,September!$A:$A,$A9)+SUMIFS(October!$C:$C,October!$F:$F,G$1,October!$A:$A,$A9)+SUMIFS(November!$C:$C,November!$F:$F,G$1,November!$A:$A,$A9)+SUMIFS(December!$C:$C,December!$F:$F,G$1,December!$A:$A,$A9)+SUMIFS('Jan2019'!$C:$C,'Jan2019'!$F:$F,G$1,'Jan2019'!$A:$A,$A9)+SUMIFS('Feb2019'!$C:$C,'Feb2019'!$F:$F,G$1,'Feb2019'!$A:$A,$A9)+SUMIFS('Mar2019'!$C:$C,'Mar2019'!$F:$F,G$1,'Mar2019'!$A:$A,$A9)</f>
        <v>0</v>
      </c>
      <c r="H9" s="52">
        <f>SUMIFS(June!$D:$D,June!$F:$F,H$1,June!$A:$A,$A9)+SUMIFS(July!$D:$D,July!$F:$F,H$1,July!$A:$A,$A9)+SUMIFS(August!$D:$D,August!$F:$F,H$1,August!$A:$A,$A9)+SUMIFS(September!$D:$D,September!$F:$F,H$1,September!$A:$A,$A9)+SUMIFS(October!$D:$D,October!$F:$F,H$1,October!$A:$A,$A9)+SUMIFS(November!$D:$D,November!$F:$F,H$1,November!$A:$A,$A9)+SUMIFS(December!$D:$D,December!$F:$F,H$1,December!$A:$A,$A9)+SUMIFS('Jan2019'!$D:$D,'Jan2019'!$F:$F,H$1,'Jan2019'!$A:$A,$A9)+SUMIFS('Feb2019'!$D:$D,'Feb2019'!$F:$F,H$1,'Feb2019'!$A:$A,$A9)+SUMIFS('Mar2019'!$D:$D,'Mar2019'!$F:$F,H$1,'Mar2019'!$A:$A,$A9)</f>
        <v>0</v>
      </c>
      <c r="I9" s="52">
        <f>SUMIFS(June!$C:$C,June!$F:$F,I$1,June!$A:$A,$A9)+SUMIFS(July!$C:$C,July!$F:$F,I$1,July!$A:$A,$A9)+SUMIFS(August!$C:$C,August!$F:$F,I$1,August!$A:$A,$A9)+SUMIFS(September!$C:$C,September!$F:$F,I$1,September!$A:$A,$A9)+SUMIFS(October!$C:$C,October!$F:$F,I$1,October!$A:$A,$A9)+SUMIFS(November!$C:$C,November!$F:$F,I$1,November!$A:$A,$A9)+SUMIFS(December!$C:$C,December!$F:$F,I$1,December!$A:$A,$A9)+SUMIFS('Jan2019'!$C:$C,'Jan2019'!$F:$F,I$1,'Jan2019'!$A:$A,$A9)+SUMIFS('Feb2019'!$C:$C,'Feb2019'!$F:$F,I$1,'Feb2019'!$A:$A,$A9)+SUMIFS('Mar2019'!$C:$C,'Mar2019'!$F:$F,I$1,'Mar2019'!$A:$A,$A9)</f>
        <v>0</v>
      </c>
      <c r="J9" s="52">
        <f>SUMIFS(June!$D:$D,June!$F:$F,J$1,June!$A:$A,$A9)+SUMIFS(July!$D:$D,July!$F:$F,J$1,July!$A:$A,$A9)+SUMIFS(August!$D:$D,August!$F:$F,J$1,August!$A:$A,$A9)+SUMIFS(September!$D:$D,September!$F:$F,J$1,September!$A:$A,$A9)+SUMIFS(October!$D:$D,October!$F:$F,J$1,October!$A:$A,$A9)+SUMIFS(November!$D:$D,November!$F:$F,J$1,November!$A:$A,$A9)+SUMIFS(December!$D:$D,December!$F:$F,J$1,December!$A:$A,$A9)+SUMIFS('Jan2019'!$D:$D,'Jan2019'!$F:$F,J$1,'Jan2019'!$A:$A,$A9)+SUMIFS('Feb2019'!$D:$D,'Feb2019'!$F:$F,J$1,'Feb2019'!$A:$A,$A9)+SUMIFS('Mar2019'!$D:$D,'Mar2019'!$F:$F,J$1,'Mar2019'!$A:$A,$A9)</f>
        <v>0</v>
      </c>
      <c r="K9" s="52">
        <f>SUMIFS(June!$C:$C,June!$F:$F,K$1,June!$A:$A,$A9)+SUMIFS(July!$C:$C,July!$F:$F,K$1,July!$A:$A,$A9)+SUMIFS(August!$C:$C,August!$F:$F,K$1,August!$A:$A,$A9)+SUMIFS(September!$C:$C,September!$F:$F,K$1,September!$A:$A,$A9)+SUMIFS(October!$C:$C,October!$F:$F,K$1,October!$A:$A,$A9)+SUMIFS(November!$C:$C,November!$F:$F,K$1,November!$A:$A,$A9)+SUMIFS(December!$C:$C,December!$F:$F,K$1,December!$A:$A,$A9)+SUMIFS('Jan2019'!$C:$C,'Jan2019'!$F:$F,K$1,'Jan2019'!$A:$A,$A9)+SUMIFS('Feb2019'!$C:$C,'Feb2019'!$F:$F,K$1,'Feb2019'!$A:$A,$A9)+SUMIFS('Mar2019'!$C:$C,'Mar2019'!$F:$F,K$1,'Mar2019'!$A:$A,$A9)</f>
        <v>0</v>
      </c>
      <c r="L9" s="52">
        <f>SUMIFS(June!$D:$D,June!$F:$F,L$1,June!$A:$A,$A9)+SUMIFS(July!$D:$D,July!$F:$F,L$1,July!$A:$A,$A9)+SUMIFS(August!$D:$D,August!$F:$F,L$1,August!$A:$A,$A9)+SUMIFS(September!$D:$D,September!$F:$F,L$1,September!$A:$A,$A9)+SUMIFS(October!$D:$D,October!$F:$F,L$1,October!$A:$A,$A9)+SUMIFS(November!$D:$D,November!$F:$F,L$1,November!$A:$A,$A9)+SUMIFS(December!$D:$D,December!$F:$F,L$1,December!$A:$A,$A9)+SUMIFS('Jan2019'!$D:$D,'Jan2019'!$F:$F,L$1,'Jan2019'!$A:$A,$A9)+SUMIFS('Feb2019'!$D:$D,'Feb2019'!$F:$F,L$1,'Feb2019'!$A:$A,$A9)+SUMIFS('Mar2019'!$D:$D,'Mar2019'!$F:$F,L$1,'Mar2019'!$A:$A,$A9)</f>
        <v>0</v>
      </c>
    </row>
    <row r="10" spans="1:12" x14ac:dyDescent="0.25">
      <c r="A10" s="53" t="s">
        <v>8</v>
      </c>
      <c r="B10" s="53" t="s">
        <v>3656</v>
      </c>
      <c r="C10" s="52">
        <f>SUMIFS('Jan2019'!$C:$C,'Jan2019'!$F:$F,C$1,'Jan2019'!$A:$A,$A10)+SUMIFS('Feb2019'!$C:$C,'Feb2019'!$F:$F,C$1,'Feb2019'!$A:$A,$A10)+SUMIFS('Mar2019'!$C:$C,'Mar2019'!$F:$F,C$1,'Mar2019'!$A:$A,$A10)</f>
        <v>0</v>
      </c>
      <c r="D10" s="52">
        <f>SUMIFS('Jan2019'!$D:$D,'Jan2019'!$F:$F,D$1,'Jan2019'!$A:$A,$A10)+SUMIFS('Feb2019'!$D:$D,'Feb2019'!$F:$F,D$1,'Feb2019'!$A:$A,$A10)+SUMIFS('Mar2019'!$D:$D,'Mar2019'!$F:$F,D$1,'Mar2019'!$A:$A,$A10)</f>
        <v>0</v>
      </c>
      <c r="E10" s="52">
        <f>SUMIFS(January!$C:$C,January!$F:$F,E$1,January!$A:$A,$A10)+SUMIFS(February!$C:$C,February!$F:$F,E$1,February!$A:$A,$A10)+SUMIFS(March!$C:$C,March!$F:$F,E$1,March!$A:$A,$A10)+SUMIFS(April!$C:$C,April!$F:$F,E$1,April!$A:$A,$A10)+SUMIFS(May!$C:$C,May!$F:$F,E$1,May!$A:$A,$A10)+SUMIFS(June!$C:$C,June!$F:$F,E$1,June!$A:$A,$A10)+SUMIFS(July!$C:$C,July!$F:$F,E$1,July!$A:$A,$A10)+SUMIFS(August!$C:$C,August!$F:$F,E$1,August!$A:$A,$A10)+SUMIFS(September!$C:$C,September!$F:$F,E$1,September!$A:$A,$A10)+SUMIFS(October!$C:$C,October!$F:$F,E$1,October!$A:$A,$A10)+SUMIFS(November!$C:$C,November!$F:$F,E$1,November!$A:$A,$A10)+SUMIFS(December!$C:$C,December!$F:$F,E$1,December!$A:$A,$A10)+SUMIFS('Jan2019'!$C:$C,'Jan2019'!$F:$F,E$1,'Jan2019'!$A:$A,$A10)+SUMIFS('Feb2019'!$C:$C,'Feb2019'!$F:$F,E$1,'Feb2019'!$A:$A,$A10)+SUMIFS('Mar2019'!$C:$C,'Mar2019'!$F:$F,E$1,'Mar2019'!$A:$A,$A10)</f>
        <v>6347867</v>
      </c>
      <c r="F10" s="52">
        <f>SUMIFS(January!$D:$D,January!$F:$F,F$1,January!$A:$A,$A10)+SUMIFS(February!$D:$D,February!$F:$F,F$1,February!$A:$A,$A10)+SUMIFS(March!$D:$D,March!$F:$F,F$1,March!$A:$A,$A10)+SUMIFS(April!$D:$D,April!$F:$F,F$1,April!$A:$A,$A10)+SUMIFS(May!$D:$D,May!$F:$F,F$1,May!$A:$A,$A10)+SUMIFS(June!$D:$D,June!$F:$F,F$1,June!$A:$A,$A10)+SUMIFS(July!$D:$D,July!$F:$F,F$1,July!$A:$A,$A10)+SUMIFS(August!$D:$D,August!$F:$F,F$1,August!$A:$A,$A10)+SUMIFS(September!$D:$D,September!$F:$F,F$1,September!$A:$A,$A10)+SUMIFS(October!$D:$D,October!$F:$F,F$1,October!$A:$A,$A10)+SUMIFS(November!$D:$D,November!$F:$F,F$1,November!$A:$A,$A10)+SUMIFS(December!$D:$D,December!$F:$F,F$1,December!$A:$A,$A10)+SUMIFS('Jan2019'!$D:$D,'Jan2019'!$F:$F,F$1,'Jan2019'!$A:$A,$A10)+SUMIFS('Feb2019'!$D:$D,'Feb2019'!$F:$F,F$1,'Feb2019'!$A:$A,$A10)+SUMIFS('Mar2019'!$D:$D,'Mar2019'!$F:$F,F$1,'Mar2019'!$A:$A,$A10)</f>
        <v>779.43999999999994</v>
      </c>
      <c r="G10" s="52">
        <f>SUMIFS(June!$C:$C,June!$F:$F,G$1,June!$A:$A,$A10)+SUMIFS(July!$C:$C,July!$F:$F,G$1,July!$A:$A,$A10)+SUMIFS(August!$C:$C,August!$F:$F,G$1,August!$A:$A,$A10)+SUMIFS(September!$C:$C,September!$F:$F,G$1,September!$A:$A,$A10)+SUMIFS(October!$C:$C,October!$F:$F,G$1,October!$A:$A,$A10)+SUMIFS(November!$C:$C,November!$F:$F,G$1,November!$A:$A,$A10)+SUMIFS(December!$C:$C,December!$F:$F,G$1,December!$A:$A,$A10)+SUMIFS('Jan2019'!$C:$C,'Jan2019'!$F:$F,G$1,'Jan2019'!$A:$A,$A10)+SUMIFS('Feb2019'!$C:$C,'Feb2019'!$F:$F,G$1,'Feb2019'!$A:$A,$A10)+SUMIFS('Mar2019'!$C:$C,'Mar2019'!$F:$F,G$1,'Mar2019'!$A:$A,$A10)</f>
        <v>267542</v>
      </c>
      <c r="H10" s="52">
        <f>SUMIFS(June!$D:$D,June!$F:$F,H$1,June!$A:$A,$A10)+SUMIFS(July!$D:$D,July!$F:$F,H$1,July!$A:$A,$A10)+SUMIFS(August!$D:$D,August!$F:$F,H$1,August!$A:$A,$A10)+SUMIFS(September!$D:$D,September!$F:$F,H$1,September!$A:$A,$A10)+SUMIFS(October!$D:$D,October!$F:$F,H$1,October!$A:$A,$A10)+SUMIFS(November!$D:$D,November!$F:$F,H$1,November!$A:$A,$A10)+SUMIFS(December!$D:$D,December!$F:$F,H$1,December!$A:$A,$A10)+SUMIFS('Jan2019'!$D:$D,'Jan2019'!$F:$F,H$1,'Jan2019'!$A:$A,$A10)+SUMIFS('Feb2019'!$D:$D,'Feb2019'!$F:$F,H$1,'Feb2019'!$A:$A,$A10)+SUMIFS('Mar2019'!$D:$D,'Mar2019'!$F:$F,H$1,'Mar2019'!$A:$A,$A10)</f>
        <v>34</v>
      </c>
      <c r="I10" s="52">
        <f>SUMIFS(June!$C:$C,June!$F:$F,I$1,June!$A:$A,$A10)+SUMIFS(July!$C:$C,July!$F:$F,I$1,July!$A:$A,$A10)+SUMIFS(August!$C:$C,August!$F:$F,I$1,August!$A:$A,$A10)+SUMIFS(September!$C:$C,September!$F:$F,I$1,September!$A:$A,$A10)+SUMIFS(October!$C:$C,October!$F:$F,I$1,October!$A:$A,$A10)+SUMIFS(November!$C:$C,November!$F:$F,I$1,November!$A:$A,$A10)+SUMIFS(December!$C:$C,December!$F:$F,I$1,December!$A:$A,$A10)+SUMIFS('Jan2019'!$C:$C,'Jan2019'!$F:$F,I$1,'Jan2019'!$A:$A,$A10)+SUMIFS('Feb2019'!$C:$C,'Feb2019'!$F:$F,I$1,'Feb2019'!$A:$A,$A10)+SUMIFS('Mar2019'!$C:$C,'Mar2019'!$F:$F,I$1,'Mar2019'!$A:$A,$A10)</f>
        <v>0</v>
      </c>
      <c r="J10" s="52">
        <f>SUMIFS(June!$D:$D,June!$F:$F,J$1,June!$A:$A,$A10)+SUMIFS(July!$D:$D,July!$F:$F,J$1,July!$A:$A,$A10)+SUMIFS(August!$D:$D,August!$F:$F,J$1,August!$A:$A,$A10)+SUMIFS(September!$D:$D,September!$F:$F,J$1,September!$A:$A,$A10)+SUMIFS(October!$D:$D,October!$F:$F,J$1,October!$A:$A,$A10)+SUMIFS(November!$D:$D,November!$F:$F,J$1,November!$A:$A,$A10)+SUMIFS(December!$D:$D,December!$F:$F,J$1,December!$A:$A,$A10)+SUMIFS('Jan2019'!$D:$D,'Jan2019'!$F:$F,J$1,'Jan2019'!$A:$A,$A10)+SUMIFS('Feb2019'!$D:$D,'Feb2019'!$F:$F,J$1,'Feb2019'!$A:$A,$A10)+SUMIFS('Mar2019'!$D:$D,'Mar2019'!$F:$F,J$1,'Mar2019'!$A:$A,$A10)</f>
        <v>0</v>
      </c>
      <c r="K10" s="52">
        <f>SUMIFS(June!$C:$C,June!$F:$F,K$1,June!$A:$A,$A10)+SUMIFS(July!$C:$C,July!$F:$F,K$1,July!$A:$A,$A10)+SUMIFS(August!$C:$C,August!$F:$F,K$1,August!$A:$A,$A10)+SUMIFS(September!$C:$C,September!$F:$F,K$1,September!$A:$A,$A10)+SUMIFS(October!$C:$C,October!$F:$F,K$1,October!$A:$A,$A10)+SUMIFS(November!$C:$C,November!$F:$F,K$1,November!$A:$A,$A10)+SUMIFS(December!$C:$C,December!$F:$F,K$1,December!$A:$A,$A10)+SUMIFS('Jan2019'!$C:$C,'Jan2019'!$F:$F,K$1,'Jan2019'!$A:$A,$A10)+SUMIFS('Feb2019'!$C:$C,'Feb2019'!$F:$F,K$1,'Feb2019'!$A:$A,$A10)+SUMIFS('Mar2019'!$C:$C,'Mar2019'!$F:$F,K$1,'Mar2019'!$A:$A,$A10)</f>
        <v>0</v>
      </c>
      <c r="L10" s="52">
        <f>SUMIFS(June!$D:$D,June!$F:$F,L$1,June!$A:$A,$A10)+SUMIFS(July!$D:$D,July!$F:$F,L$1,July!$A:$A,$A10)+SUMIFS(August!$D:$D,August!$F:$F,L$1,August!$A:$A,$A10)+SUMIFS(September!$D:$D,September!$F:$F,L$1,September!$A:$A,$A10)+SUMIFS(October!$D:$D,October!$F:$F,L$1,October!$A:$A,$A10)+SUMIFS(November!$D:$D,November!$F:$F,L$1,November!$A:$A,$A10)+SUMIFS(December!$D:$D,December!$F:$F,L$1,December!$A:$A,$A10)+SUMIFS('Jan2019'!$D:$D,'Jan2019'!$F:$F,L$1,'Jan2019'!$A:$A,$A10)+SUMIFS('Feb2019'!$D:$D,'Feb2019'!$F:$F,L$1,'Feb2019'!$A:$A,$A10)+SUMIFS('Mar2019'!$D:$D,'Mar2019'!$F:$F,L$1,'Mar2019'!$A:$A,$A10)</f>
        <v>0</v>
      </c>
    </row>
    <row r="11" spans="1:12" x14ac:dyDescent="0.25">
      <c r="A11" s="53" t="s">
        <v>9</v>
      </c>
      <c r="B11" s="53" t="s">
        <v>3657</v>
      </c>
      <c r="C11" s="52">
        <f>SUMIFS('Jan2019'!$C:$C,'Jan2019'!$F:$F,C$1,'Jan2019'!$A:$A,$A11)+SUMIFS('Feb2019'!$C:$C,'Feb2019'!$F:$F,C$1,'Feb2019'!$A:$A,$A11)+SUMIFS('Mar2019'!$C:$C,'Mar2019'!$F:$F,C$1,'Mar2019'!$A:$A,$A11)</f>
        <v>0</v>
      </c>
      <c r="D11" s="52">
        <f>SUMIFS('Jan2019'!$D:$D,'Jan2019'!$F:$F,D$1,'Jan2019'!$A:$A,$A11)+SUMIFS('Feb2019'!$D:$D,'Feb2019'!$F:$F,D$1,'Feb2019'!$A:$A,$A11)+SUMIFS('Mar2019'!$D:$D,'Mar2019'!$F:$F,D$1,'Mar2019'!$A:$A,$A11)</f>
        <v>0</v>
      </c>
      <c r="E11" s="52">
        <f>SUMIFS(January!$C:$C,January!$F:$F,E$1,January!$A:$A,$A11)+SUMIFS(February!$C:$C,February!$F:$F,E$1,February!$A:$A,$A11)+SUMIFS(March!$C:$C,March!$F:$F,E$1,March!$A:$A,$A11)+SUMIFS(April!$C:$C,April!$F:$F,E$1,April!$A:$A,$A11)+SUMIFS(May!$C:$C,May!$F:$F,E$1,May!$A:$A,$A11)+SUMIFS(June!$C:$C,June!$F:$F,E$1,June!$A:$A,$A11)+SUMIFS(July!$C:$C,July!$F:$F,E$1,July!$A:$A,$A11)+SUMIFS(August!$C:$C,August!$F:$F,E$1,August!$A:$A,$A11)+SUMIFS(September!$C:$C,September!$F:$F,E$1,September!$A:$A,$A11)+SUMIFS(October!$C:$C,October!$F:$F,E$1,October!$A:$A,$A11)+SUMIFS(November!$C:$C,November!$F:$F,E$1,November!$A:$A,$A11)+SUMIFS(December!$C:$C,December!$F:$F,E$1,December!$A:$A,$A11)+SUMIFS('Jan2019'!$C:$C,'Jan2019'!$F:$F,E$1,'Jan2019'!$A:$A,$A11)+SUMIFS('Feb2019'!$C:$C,'Feb2019'!$F:$F,E$1,'Feb2019'!$A:$A,$A11)+SUMIFS('Mar2019'!$C:$C,'Mar2019'!$F:$F,E$1,'Mar2019'!$A:$A,$A11)</f>
        <v>0</v>
      </c>
      <c r="F11" s="52">
        <f>SUMIFS(January!$D:$D,January!$F:$F,F$1,January!$A:$A,$A11)+SUMIFS(February!$D:$D,February!$F:$F,F$1,February!$A:$A,$A11)+SUMIFS(March!$D:$D,March!$F:$F,F$1,March!$A:$A,$A11)+SUMIFS(April!$D:$D,April!$F:$F,F$1,April!$A:$A,$A11)+SUMIFS(May!$D:$D,May!$F:$F,F$1,May!$A:$A,$A11)+SUMIFS(June!$D:$D,June!$F:$F,F$1,June!$A:$A,$A11)+SUMIFS(July!$D:$D,July!$F:$F,F$1,July!$A:$A,$A11)+SUMIFS(August!$D:$D,August!$F:$F,F$1,August!$A:$A,$A11)+SUMIFS(September!$D:$D,September!$F:$F,F$1,September!$A:$A,$A11)+SUMIFS(October!$D:$D,October!$F:$F,F$1,October!$A:$A,$A11)+SUMIFS(November!$D:$D,November!$F:$F,F$1,November!$A:$A,$A11)+SUMIFS(December!$D:$D,December!$F:$F,F$1,December!$A:$A,$A11)+SUMIFS('Jan2019'!$D:$D,'Jan2019'!$F:$F,F$1,'Jan2019'!$A:$A,$A11)+SUMIFS('Feb2019'!$D:$D,'Feb2019'!$F:$F,F$1,'Feb2019'!$A:$A,$A11)+SUMIFS('Mar2019'!$D:$D,'Mar2019'!$F:$F,F$1,'Mar2019'!$A:$A,$A11)</f>
        <v>0</v>
      </c>
      <c r="G11" s="52">
        <f>SUMIFS(June!$C:$C,June!$F:$F,G$1,June!$A:$A,$A11)+SUMIFS(July!$C:$C,July!$F:$F,G$1,July!$A:$A,$A11)+SUMIFS(August!$C:$C,August!$F:$F,G$1,August!$A:$A,$A11)+SUMIFS(September!$C:$C,September!$F:$F,G$1,September!$A:$A,$A11)+SUMIFS(October!$C:$C,October!$F:$F,G$1,October!$A:$A,$A11)+SUMIFS(November!$C:$C,November!$F:$F,G$1,November!$A:$A,$A11)+SUMIFS(December!$C:$C,December!$F:$F,G$1,December!$A:$A,$A11)+SUMIFS('Jan2019'!$C:$C,'Jan2019'!$F:$F,G$1,'Jan2019'!$A:$A,$A11)+SUMIFS('Feb2019'!$C:$C,'Feb2019'!$F:$F,G$1,'Feb2019'!$A:$A,$A11)+SUMIFS('Mar2019'!$C:$C,'Mar2019'!$F:$F,G$1,'Mar2019'!$A:$A,$A11)</f>
        <v>0</v>
      </c>
      <c r="H11" s="52">
        <f>SUMIFS(June!$D:$D,June!$F:$F,H$1,June!$A:$A,$A11)+SUMIFS(July!$D:$D,July!$F:$F,H$1,July!$A:$A,$A11)+SUMIFS(August!$D:$D,August!$F:$F,H$1,August!$A:$A,$A11)+SUMIFS(September!$D:$D,September!$F:$F,H$1,September!$A:$A,$A11)+SUMIFS(October!$D:$D,October!$F:$F,H$1,October!$A:$A,$A11)+SUMIFS(November!$D:$D,November!$F:$F,H$1,November!$A:$A,$A11)+SUMIFS(December!$D:$D,December!$F:$F,H$1,December!$A:$A,$A11)+SUMIFS('Jan2019'!$D:$D,'Jan2019'!$F:$F,H$1,'Jan2019'!$A:$A,$A11)+SUMIFS('Feb2019'!$D:$D,'Feb2019'!$F:$F,H$1,'Feb2019'!$A:$A,$A11)+SUMIFS('Mar2019'!$D:$D,'Mar2019'!$F:$F,H$1,'Mar2019'!$A:$A,$A11)</f>
        <v>0</v>
      </c>
      <c r="I11" s="52">
        <f>SUMIFS(June!$C:$C,June!$F:$F,I$1,June!$A:$A,$A11)+SUMIFS(July!$C:$C,July!$F:$F,I$1,July!$A:$A,$A11)+SUMIFS(August!$C:$C,August!$F:$F,I$1,August!$A:$A,$A11)+SUMIFS(September!$C:$C,September!$F:$F,I$1,September!$A:$A,$A11)+SUMIFS(October!$C:$C,October!$F:$F,I$1,October!$A:$A,$A11)+SUMIFS(November!$C:$C,November!$F:$F,I$1,November!$A:$A,$A11)+SUMIFS(December!$C:$C,December!$F:$F,I$1,December!$A:$A,$A11)+SUMIFS('Jan2019'!$C:$C,'Jan2019'!$F:$F,I$1,'Jan2019'!$A:$A,$A11)+SUMIFS('Feb2019'!$C:$C,'Feb2019'!$F:$F,I$1,'Feb2019'!$A:$A,$A11)+SUMIFS('Mar2019'!$C:$C,'Mar2019'!$F:$F,I$1,'Mar2019'!$A:$A,$A11)</f>
        <v>0</v>
      </c>
      <c r="J11" s="52">
        <f>SUMIFS(June!$D:$D,June!$F:$F,J$1,June!$A:$A,$A11)+SUMIFS(July!$D:$D,July!$F:$F,J$1,July!$A:$A,$A11)+SUMIFS(August!$D:$D,August!$F:$F,J$1,August!$A:$A,$A11)+SUMIFS(September!$D:$D,September!$F:$F,J$1,September!$A:$A,$A11)+SUMIFS(October!$D:$D,October!$F:$F,J$1,October!$A:$A,$A11)+SUMIFS(November!$D:$D,November!$F:$F,J$1,November!$A:$A,$A11)+SUMIFS(December!$D:$D,December!$F:$F,J$1,December!$A:$A,$A11)+SUMIFS('Jan2019'!$D:$D,'Jan2019'!$F:$F,J$1,'Jan2019'!$A:$A,$A11)+SUMIFS('Feb2019'!$D:$D,'Feb2019'!$F:$F,J$1,'Feb2019'!$A:$A,$A11)+SUMIFS('Mar2019'!$D:$D,'Mar2019'!$F:$F,J$1,'Mar2019'!$A:$A,$A11)</f>
        <v>0</v>
      </c>
      <c r="K11" s="52">
        <f>SUMIFS(June!$C:$C,June!$F:$F,K$1,June!$A:$A,$A11)+SUMIFS(July!$C:$C,July!$F:$F,K$1,July!$A:$A,$A11)+SUMIFS(August!$C:$C,August!$F:$F,K$1,August!$A:$A,$A11)+SUMIFS(September!$C:$C,September!$F:$F,K$1,September!$A:$A,$A11)+SUMIFS(October!$C:$C,October!$F:$F,K$1,October!$A:$A,$A11)+SUMIFS(November!$C:$C,November!$F:$F,K$1,November!$A:$A,$A11)+SUMIFS(December!$C:$C,December!$F:$F,K$1,December!$A:$A,$A11)+SUMIFS('Jan2019'!$C:$C,'Jan2019'!$F:$F,K$1,'Jan2019'!$A:$A,$A11)+SUMIFS('Feb2019'!$C:$C,'Feb2019'!$F:$F,K$1,'Feb2019'!$A:$A,$A11)+SUMIFS('Mar2019'!$C:$C,'Mar2019'!$F:$F,K$1,'Mar2019'!$A:$A,$A11)</f>
        <v>0</v>
      </c>
      <c r="L11" s="52">
        <f>SUMIFS(June!$D:$D,June!$F:$F,L$1,June!$A:$A,$A11)+SUMIFS(July!$D:$D,July!$F:$F,L$1,July!$A:$A,$A11)+SUMIFS(August!$D:$D,August!$F:$F,L$1,August!$A:$A,$A11)+SUMIFS(September!$D:$D,September!$F:$F,L$1,September!$A:$A,$A11)+SUMIFS(October!$D:$D,October!$F:$F,L$1,October!$A:$A,$A11)+SUMIFS(November!$D:$D,November!$F:$F,L$1,November!$A:$A,$A11)+SUMIFS(December!$D:$D,December!$F:$F,L$1,December!$A:$A,$A11)+SUMIFS('Jan2019'!$D:$D,'Jan2019'!$F:$F,L$1,'Jan2019'!$A:$A,$A11)+SUMIFS('Feb2019'!$D:$D,'Feb2019'!$F:$F,L$1,'Feb2019'!$A:$A,$A11)+SUMIFS('Mar2019'!$D:$D,'Mar2019'!$F:$F,L$1,'Mar2019'!$A:$A,$A11)</f>
        <v>0</v>
      </c>
    </row>
    <row r="12" spans="1:12" x14ac:dyDescent="0.25">
      <c r="A12" s="53" t="s">
        <v>155</v>
      </c>
      <c r="B12" s="53" t="s">
        <v>3658</v>
      </c>
      <c r="C12" s="52">
        <f>SUMIFS('Jan2019'!$C:$C,'Jan2019'!$F:$F,C$1,'Jan2019'!$A:$A,$A12)+SUMIFS('Feb2019'!$C:$C,'Feb2019'!$F:$F,C$1,'Feb2019'!$A:$A,$A12)+SUMIFS('Mar2019'!$C:$C,'Mar2019'!$F:$F,C$1,'Mar2019'!$A:$A,$A12)</f>
        <v>0</v>
      </c>
      <c r="D12" s="52">
        <f>SUMIFS('Jan2019'!$D:$D,'Jan2019'!$F:$F,D$1,'Jan2019'!$A:$A,$A12)+SUMIFS('Feb2019'!$D:$D,'Feb2019'!$F:$F,D$1,'Feb2019'!$A:$A,$A12)+SUMIFS('Mar2019'!$D:$D,'Mar2019'!$F:$F,D$1,'Mar2019'!$A:$A,$A12)</f>
        <v>0</v>
      </c>
      <c r="E12" s="52">
        <f>SUMIFS(January!$C:$C,January!$F:$F,E$1,January!$A:$A,$A12)+SUMIFS(February!$C:$C,February!$F:$F,E$1,February!$A:$A,$A12)+SUMIFS(March!$C:$C,March!$F:$F,E$1,March!$A:$A,$A12)+SUMIFS(April!$C:$C,April!$F:$F,E$1,April!$A:$A,$A12)+SUMIFS(May!$C:$C,May!$F:$F,E$1,May!$A:$A,$A12)+SUMIFS(June!$C:$C,June!$F:$F,E$1,June!$A:$A,$A12)+SUMIFS(July!$C:$C,July!$F:$F,E$1,July!$A:$A,$A12)+SUMIFS(August!$C:$C,August!$F:$F,E$1,August!$A:$A,$A12)+SUMIFS(September!$C:$C,September!$F:$F,E$1,September!$A:$A,$A12)+SUMIFS(October!$C:$C,October!$F:$F,E$1,October!$A:$A,$A12)+SUMIFS(November!$C:$C,November!$F:$F,E$1,November!$A:$A,$A12)+SUMIFS(December!$C:$C,December!$F:$F,E$1,December!$A:$A,$A12)+SUMIFS('Jan2019'!$C:$C,'Jan2019'!$F:$F,E$1,'Jan2019'!$A:$A,$A12)+SUMIFS('Feb2019'!$C:$C,'Feb2019'!$F:$F,E$1,'Feb2019'!$A:$A,$A12)+SUMIFS('Mar2019'!$C:$C,'Mar2019'!$F:$F,E$1,'Mar2019'!$A:$A,$A12)</f>
        <v>97247</v>
      </c>
      <c r="F12" s="52">
        <f>SUMIFS(January!$D:$D,January!$F:$F,F$1,January!$A:$A,$A12)+SUMIFS(February!$D:$D,February!$F:$F,F$1,February!$A:$A,$A12)+SUMIFS(March!$D:$D,March!$F:$F,F$1,March!$A:$A,$A12)+SUMIFS(April!$D:$D,April!$F:$F,F$1,April!$A:$A,$A12)+SUMIFS(May!$D:$D,May!$F:$F,F$1,May!$A:$A,$A12)+SUMIFS(June!$D:$D,June!$F:$F,F$1,June!$A:$A,$A12)+SUMIFS(July!$D:$D,July!$F:$F,F$1,July!$A:$A,$A12)+SUMIFS(August!$D:$D,August!$F:$F,F$1,August!$A:$A,$A12)+SUMIFS(September!$D:$D,September!$F:$F,F$1,September!$A:$A,$A12)+SUMIFS(October!$D:$D,October!$F:$F,F$1,October!$A:$A,$A12)+SUMIFS(November!$D:$D,November!$F:$F,F$1,November!$A:$A,$A12)+SUMIFS(December!$D:$D,December!$F:$F,F$1,December!$A:$A,$A12)+SUMIFS('Jan2019'!$D:$D,'Jan2019'!$F:$F,F$1,'Jan2019'!$A:$A,$A12)+SUMIFS('Feb2019'!$D:$D,'Feb2019'!$F:$F,F$1,'Feb2019'!$A:$A,$A12)+SUMIFS('Mar2019'!$D:$D,'Mar2019'!$F:$F,F$1,'Mar2019'!$A:$A,$A12)</f>
        <v>35.31</v>
      </c>
      <c r="G12" s="52">
        <f>SUMIFS(June!$C:$C,June!$F:$F,G$1,June!$A:$A,$A12)+SUMIFS(July!$C:$C,July!$F:$F,G$1,July!$A:$A,$A12)+SUMIFS(August!$C:$C,August!$F:$F,G$1,August!$A:$A,$A12)+SUMIFS(September!$C:$C,September!$F:$F,G$1,September!$A:$A,$A12)+SUMIFS(October!$C:$C,October!$F:$F,G$1,October!$A:$A,$A12)+SUMIFS(November!$C:$C,November!$F:$F,G$1,November!$A:$A,$A12)+SUMIFS(December!$C:$C,December!$F:$F,G$1,December!$A:$A,$A12)+SUMIFS('Jan2019'!$C:$C,'Jan2019'!$F:$F,G$1,'Jan2019'!$A:$A,$A12)+SUMIFS('Feb2019'!$C:$C,'Feb2019'!$F:$F,G$1,'Feb2019'!$A:$A,$A12)+SUMIFS('Mar2019'!$C:$C,'Mar2019'!$F:$F,G$1,'Mar2019'!$A:$A,$A12)</f>
        <v>102577</v>
      </c>
      <c r="H12" s="52">
        <f>SUMIFS(June!$D:$D,June!$F:$F,H$1,June!$A:$A,$A12)+SUMIFS(July!$D:$D,July!$F:$F,H$1,July!$A:$A,$A12)+SUMIFS(August!$D:$D,August!$F:$F,H$1,August!$A:$A,$A12)+SUMIFS(September!$D:$D,September!$F:$F,H$1,September!$A:$A,$A12)+SUMIFS(October!$D:$D,October!$F:$F,H$1,October!$A:$A,$A12)+SUMIFS(November!$D:$D,November!$F:$F,H$1,November!$A:$A,$A12)+SUMIFS(December!$D:$D,December!$F:$F,H$1,December!$A:$A,$A12)+SUMIFS('Jan2019'!$D:$D,'Jan2019'!$F:$F,H$1,'Jan2019'!$A:$A,$A12)+SUMIFS('Feb2019'!$D:$D,'Feb2019'!$F:$F,H$1,'Feb2019'!$A:$A,$A12)+SUMIFS('Mar2019'!$D:$D,'Mar2019'!$F:$F,H$1,'Mar2019'!$A:$A,$A12)</f>
        <v>54.5</v>
      </c>
      <c r="I12" s="52">
        <f>SUMIFS(June!$C:$C,June!$F:$F,I$1,June!$A:$A,$A12)+SUMIFS(July!$C:$C,July!$F:$F,I$1,July!$A:$A,$A12)+SUMIFS(August!$C:$C,August!$F:$F,I$1,August!$A:$A,$A12)+SUMIFS(September!$C:$C,September!$F:$F,I$1,September!$A:$A,$A12)+SUMIFS(October!$C:$C,October!$F:$F,I$1,October!$A:$A,$A12)+SUMIFS(November!$C:$C,November!$F:$F,I$1,November!$A:$A,$A12)+SUMIFS(December!$C:$C,December!$F:$F,I$1,December!$A:$A,$A12)+SUMIFS('Jan2019'!$C:$C,'Jan2019'!$F:$F,I$1,'Jan2019'!$A:$A,$A12)+SUMIFS('Feb2019'!$C:$C,'Feb2019'!$F:$F,I$1,'Feb2019'!$A:$A,$A12)+SUMIFS('Mar2019'!$C:$C,'Mar2019'!$F:$F,I$1,'Mar2019'!$A:$A,$A12)</f>
        <v>0</v>
      </c>
      <c r="J12" s="52">
        <f>SUMIFS(June!$D:$D,June!$F:$F,J$1,June!$A:$A,$A12)+SUMIFS(July!$D:$D,July!$F:$F,J$1,July!$A:$A,$A12)+SUMIFS(August!$D:$D,August!$F:$F,J$1,August!$A:$A,$A12)+SUMIFS(September!$D:$D,September!$F:$F,J$1,September!$A:$A,$A12)+SUMIFS(October!$D:$D,October!$F:$F,J$1,October!$A:$A,$A12)+SUMIFS(November!$D:$D,November!$F:$F,J$1,November!$A:$A,$A12)+SUMIFS(December!$D:$D,December!$F:$F,J$1,December!$A:$A,$A12)+SUMIFS('Jan2019'!$D:$D,'Jan2019'!$F:$F,J$1,'Jan2019'!$A:$A,$A12)+SUMIFS('Feb2019'!$D:$D,'Feb2019'!$F:$F,J$1,'Feb2019'!$A:$A,$A12)+SUMIFS('Mar2019'!$D:$D,'Mar2019'!$F:$F,J$1,'Mar2019'!$A:$A,$A12)</f>
        <v>0</v>
      </c>
      <c r="K12" s="52">
        <f>SUMIFS(June!$C:$C,June!$F:$F,K$1,June!$A:$A,$A12)+SUMIFS(July!$C:$C,July!$F:$F,K$1,July!$A:$A,$A12)+SUMIFS(August!$C:$C,August!$F:$F,K$1,August!$A:$A,$A12)+SUMIFS(September!$C:$C,September!$F:$F,K$1,September!$A:$A,$A12)+SUMIFS(October!$C:$C,October!$F:$F,K$1,October!$A:$A,$A12)+SUMIFS(November!$C:$C,November!$F:$F,K$1,November!$A:$A,$A12)+SUMIFS(December!$C:$C,December!$F:$F,K$1,December!$A:$A,$A12)+SUMIFS('Jan2019'!$C:$C,'Jan2019'!$F:$F,K$1,'Jan2019'!$A:$A,$A12)+SUMIFS('Feb2019'!$C:$C,'Feb2019'!$F:$F,K$1,'Feb2019'!$A:$A,$A12)+SUMIFS('Mar2019'!$C:$C,'Mar2019'!$F:$F,K$1,'Mar2019'!$A:$A,$A12)</f>
        <v>0</v>
      </c>
      <c r="L12" s="52">
        <f>SUMIFS(June!$D:$D,June!$F:$F,L$1,June!$A:$A,$A12)+SUMIFS(July!$D:$D,July!$F:$F,L$1,July!$A:$A,$A12)+SUMIFS(August!$D:$D,August!$F:$F,L$1,August!$A:$A,$A12)+SUMIFS(September!$D:$D,September!$F:$F,L$1,September!$A:$A,$A12)+SUMIFS(October!$D:$D,October!$F:$F,L$1,October!$A:$A,$A12)+SUMIFS(November!$D:$D,November!$F:$F,L$1,November!$A:$A,$A12)+SUMIFS(December!$D:$D,December!$F:$F,L$1,December!$A:$A,$A12)+SUMIFS('Jan2019'!$D:$D,'Jan2019'!$F:$F,L$1,'Jan2019'!$A:$A,$A12)+SUMIFS('Feb2019'!$D:$D,'Feb2019'!$F:$F,L$1,'Feb2019'!$A:$A,$A12)+SUMIFS('Mar2019'!$D:$D,'Mar2019'!$F:$F,L$1,'Mar2019'!$A:$A,$A12)</f>
        <v>0</v>
      </c>
    </row>
    <row r="13" spans="1:12" x14ac:dyDescent="0.25">
      <c r="A13" s="53" t="s">
        <v>156</v>
      </c>
      <c r="B13" s="53" t="s">
        <v>3659</v>
      </c>
      <c r="C13" s="52">
        <f>SUMIFS('Jan2019'!$C:$C,'Jan2019'!$F:$F,C$1,'Jan2019'!$A:$A,$A13)+SUMIFS('Feb2019'!$C:$C,'Feb2019'!$F:$F,C$1,'Feb2019'!$A:$A,$A13)+SUMIFS('Mar2019'!$C:$C,'Mar2019'!$F:$F,C$1,'Mar2019'!$A:$A,$A13)</f>
        <v>0</v>
      </c>
      <c r="D13" s="52">
        <f>SUMIFS('Jan2019'!$D:$D,'Jan2019'!$F:$F,D$1,'Jan2019'!$A:$A,$A13)+SUMIFS('Feb2019'!$D:$D,'Feb2019'!$F:$F,D$1,'Feb2019'!$A:$A,$A13)+SUMIFS('Mar2019'!$D:$D,'Mar2019'!$F:$F,D$1,'Mar2019'!$A:$A,$A13)</f>
        <v>0</v>
      </c>
      <c r="E13" s="52">
        <f>SUMIFS(January!$C:$C,January!$F:$F,E$1,January!$A:$A,$A13)+SUMIFS(February!$C:$C,February!$F:$F,E$1,February!$A:$A,$A13)+SUMIFS(March!$C:$C,March!$F:$F,E$1,March!$A:$A,$A13)+SUMIFS(April!$C:$C,April!$F:$F,E$1,April!$A:$A,$A13)+SUMIFS(May!$C:$C,May!$F:$F,E$1,May!$A:$A,$A13)+SUMIFS(June!$C:$C,June!$F:$F,E$1,June!$A:$A,$A13)+SUMIFS(July!$C:$C,July!$F:$F,E$1,July!$A:$A,$A13)+SUMIFS(August!$C:$C,August!$F:$F,E$1,August!$A:$A,$A13)+SUMIFS(September!$C:$C,September!$F:$F,E$1,September!$A:$A,$A13)+SUMIFS(October!$C:$C,October!$F:$F,E$1,October!$A:$A,$A13)+SUMIFS(November!$C:$C,November!$F:$F,E$1,November!$A:$A,$A13)+SUMIFS(December!$C:$C,December!$F:$F,E$1,December!$A:$A,$A13)+SUMIFS('Jan2019'!$C:$C,'Jan2019'!$F:$F,E$1,'Jan2019'!$A:$A,$A13)+SUMIFS('Feb2019'!$C:$C,'Feb2019'!$F:$F,E$1,'Feb2019'!$A:$A,$A13)+SUMIFS('Mar2019'!$C:$C,'Mar2019'!$F:$F,E$1,'Mar2019'!$A:$A,$A13)</f>
        <v>0</v>
      </c>
      <c r="F13" s="52">
        <f>SUMIFS(January!$D:$D,January!$F:$F,F$1,January!$A:$A,$A13)+SUMIFS(February!$D:$D,February!$F:$F,F$1,February!$A:$A,$A13)+SUMIFS(March!$D:$D,March!$F:$F,F$1,March!$A:$A,$A13)+SUMIFS(April!$D:$D,April!$F:$F,F$1,April!$A:$A,$A13)+SUMIFS(May!$D:$D,May!$F:$F,F$1,May!$A:$A,$A13)+SUMIFS(June!$D:$D,June!$F:$F,F$1,June!$A:$A,$A13)+SUMIFS(July!$D:$D,July!$F:$F,F$1,July!$A:$A,$A13)+SUMIFS(August!$D:$D,August!$F:$F,F$1,August!$A:$A,$A13)+SUMIFS(September!$D:$D,September!$F:$F,F$1,September!$A:$A,$A13)+SUMIFS(October!$D:$D,October!$F:$F,F$1,October!$A:$A,$A13)+SUMIFS(November!$D:$D,November!$F:$F,F$1,November!$A:$A,$A13)+SUMIFS(December!$D:$D,December!$F:$F,F$1,December!$A:$A,$A13)+SUMIFS('Jan2019'!$D:$D,'Jan2019'!$F:$F,F$1,'Jan2019'!$A:$A,$A13)+SUMIFS('Feb2019'!$D:$D,'Feb2019'!$F:$F,F$1,'Feb2019'!$A:$A,$A13)+SUMIFS('Mar2019'!$D:$D,'Mar2019'!$F:$F,F$1,'Mar2019'!$A:$A,$A13)</f>
        <v>0</v>
      </c>
      <c r="G13" s="52">
        <f>SUMIFS(June!$C:$C,June!$F:$F,G$1,June!$A:$A,$A13)+SUMIFS(July!$C:$C,July!$F:$F,G$1,July!$A:$A,$A13)+SUMIFS(August!$C:$C,August!$F:$F,G$1,August!$A:$A,$A13)+SUMIFS(September!$C:$C,September!$F:$F,G$1,September!$A:$A,$A13)+SUMIFS(October!$C:$C,October!$F:$F,G$1,October!$A:$A,$A13)+SUMIFS(November!$C:$C,November!$F:$F,G$1,November!$A:$A,$A13)+SUMIFS(December!$C:$C,December!$F:$F,G$1,December!$A:$A,$A13)+SUMIFS('Jan2019'!$C:$C,'Jan2019'!$F:$F,G$1,'Jan2019'!$A:$A,$A13)+SUMIFS('Feb2019'!$C:$C,'Feb2019'!$F:$F,G$1,'Feb2019'!$A:$A,$A13)+SUMIFS('Mar2019'!$C:$C,'Mar2019'!$F:$F,G$1,'Mar2019'!$A:$A,$A13)</f>
        <v>0</v>
      </c>
      <c r="H13" s="52">
        <f>SUMIFS(June!$D:$D,June!$F:$F,H$1,June!$A:$A,$A13)+SUMIFS(July!$D:$D,July!$F:$F,H$1,July!$A:$A,$A13)+SUMIFS(August!$D:$D,August!$F:$F,H$1,August!$A:$A,$A13)+SUMIFS(September!$D:$D,September!$F:$F,H$1,September!$A:$A,$A13)+SUMIFS(October!$D:$D,October!$F:$F,H$1,October!$A:$A,$A13)+SUMIFS(November!$D:$D,November!$F:$F,H$1,November!$A:$A,$A13)+SUMIFS(December!$D:$D,December!$F:$F,H$1,December!$A:$A,$A13)+SUMIFS('Jan2019'!$D:$D,'Jan2019'!$F:$F,H$1,'Jan2019'!$A:$A,$A13)+SUMIFS('Feb2019'!$D:$D,'Feb2019'!$F:$F,H$1,'Feb2019'!$A:$A,$A13)+SUMIFS('Mar2019'!$D:$D,'Mar2019'!$F:$F,H$1,'Mar2019'!$A:$A,$A13)</f>
        <v>0</v>
      </c>
      <c r="I13" s="52">
        <f>SUMIFS(June!$C:$C,June!$F:$F,I$1,June!$A:$A,$A13)+SUMIFS(July!$C:$C,July!$F:$F,I$1,July!$A:$A,$A13)+SUMIFS(August!$C:$C,August!$F:$F,I$1,August!$A:$A,$A13)+SUMIFS(September!$C:$C,September!$F:$F,I$1,September!$A:$A,$A13)+SUMIFS(October!$C:$C,October!$F:$F,I$1,October!$A:$A,$A13)+SUMIFS(November!$C:$C,November!$F:$F,I$1,November!$A:$A,$A13)+SUMIFS(December!$C:$C,December!$F:$F,I$1,December!$A:$A,$A13)+SUMIFS('Jan2019'!$C:$C,'Jan2019'!$F:$F,I$1,'Jan2019'!$A:$A,$A13)+SUMIFS('Feb2019'!$C:$C,'Feb2019'!$F:$F,I$1,'Feb2019'!$A:$A,$A13)+SUMIFS('Mar2019'!$C:$C,'Mar2019'!$F:$F,I$1,'Mar2019'!$A:$A,$A13)</f>
        <v>0</v>
      </c>
      <c r="J13" s="52">
        <f>SUMIFS(June!$D:$D,June!$F:$F,J$1,June!$A:$A,$A13)+SUMIFS(July!$D:$D,July!$F:$F,J$1,July!$A:$A,$A13)+SUMIFS(August!$D:$D,August!$F:$F,J$1,August!$A:$A,$A13)+SUMIFS(September!$D:$D,September!$F:$F,J$1,September!$A:$A,$A13)+SUMIFS(October!$D:$D,October!$F:$F,J$1,October!$A:$A,$A13)+SUMIFS(November!$D:$D,November!$F:$F,J$1,November!$A:$A,$A13)+SUMIFS(December!$D:$D,December!$F:$F,J$1,December!$A:$A,$A13)+SUMIFS('Jan2019'!$D:$D,'Jan2019'!$F:$F,J$1,'Jan2019'!$A:$A,$A13)+SUMIFS('Feb2019'!$D:$D,'Feb2019'!$F:$F,J$1,'Feb2019'!$A:$A,$A13)+SUMIFS('Mar2019'!$D:$D,'Mar2019'!$F:$F,J$1,'Mar2019'!$A:$A,$A13)</f>
        <v>0</v>
      </c>
      <c r="K13" s="52">
        <f>SUMIFS(June!$C:$C,June!$F:$F,K$1,June!$A:$A,$A13)+SUMIFS(July!$C:$C,July!$F:$F,K$1,July!$A:$A,$A13)+SUMIFS(August!$C:$C,August!$F:$F,K$1,August!$A:$A,$A13)+SUMIFS(September!$C:$C,September!$F:$F,K$1,September!$A:$A,$A13)+SUMIFS(October!$C:$C,October!$F:$F,K$1,October!$A:$A,$A13)+SUMIFS(November!$C:$C,November!$F:$F,K$1,November!$A:$A,$A13)+SUMIFS(December!$C:$C,December!$F:$F,K$1,December!$A:$A,$A13)+SUMIFS('Jan2019'!$C:$C,'Jan2019'!$F:$F,K$1,'Jan2019'!$A:$A,$A13)+SUMIFS('Feb2019'!$C:$C,'Feb2019'!$F:$F,K$1,'Feb2019'!$A:$A,$A13)+SUMIFS('Mar2019'!$C:$C,'Mar2019'!$F:$F,K$1,'Mar2019'!$A:$A,$A13)</f>
        <v>0</v>
      </c>
      <c r="L13" s="52">
        <f>SUMIFS(June!$D:$D,June!$F:$F,L$1,June!$A:$A,$A13)+SUMIFS(July!$D:$D,July!$F:$F,L$1,July!$A:$A,$A13)+SUMIFS(August!$D:$D,August!$F:$F,L$1,August!$A:$A,$A13)+SUMIFS(September!$D:$D,September!$F:$F,L$1,September!$A:$A,$A13)+SUMIFS(October!$D:$D,October!$F:$F,L$1,October!$A:$A,$A13)+SUMIFS(November!$D:$D,November!$F:$F,L$1,November!$A:$A,$A13)+SUMIFS(December!$D:$D,December!$F:$F,L$1,December!$A:$A,$A13)+SUMIFS('Jan2019'!$D:$D,'Jan2019'!$F:$F,L$1,'Jan2019'!$A:$A,$A13)+SUMIFS('Feb2019'!$D:$D,'Feb2019'!$F:$F,L$1,'Feb2019'!$A:$A,$A13)+SUMIFS('Mar2019'!$D:$D,'Mar2019'!$F:$F,L$1,'Mar2019'!$A:$A,$A13)</f>
        <v>0</v>
      </c>
    </row>
    <row r="14" spans="1:12" x14ac:dyDescent="0.25">
      <c r="A14" s="53" t="s">
        <v>157</v>
      </c>
      <c r="B14" s="53" t="s">
        <v>3660</v>
      </c>
      <c r="C14" s="52">
        <f>SUMIFS('Jan2019'!$C:$C,'Jan2019'!$F:$F,C$1,'Jan2019'!$A:$A,$A14)+SUMIFS('Feb2019'!$C:$C,'Feb2019'!$F:$F,C$1,'Feb2019'!$A:$A,$A14)+SUMIFS('Mar2019'!$C:$C,'Mar2019'!$F:$F,C$1,'Mar2019'!$A:$A,$A14)</f>
        <v>0</v>
      </c>
      <c r="D14" s="52">
        <f>SUMIFS('Jan2019'!$D:$D,'Jan2019'!$F:$F,D$1,'Jan2019'!$A:$A,$A14)+SUMIFS('Feb2019'!$D:$D,'Feb2019'!$F:$F,D$1,'Feb2019'!$A:$A,$A14)+SUMIFS('Mar2019'!$D:$D,'Mar2019'!$F:$F,D$1,'Mar2019'!$A:$A,$A14)</f>
        <v>0</v>
      </c>
      <c r="E14" s="52">
        <f>SUMIFS(January!$C:$C,January!$F:$F,E$1,January!$A:$A,$A14)+SUMIFS(February!$C:$C,February!$F:$F,E$1,February!$A:$A,$A14)+SUMIFS(March!$C:$C,March!$F:$F,E$1,March!$A:$A,$A14)+SUMIFS(April!$C:$C,April!$F:$F,E$1,April!$A:$A,$A14)+SUMIFS(May!$C:$C,May!$F:$F,E$1,May!$A:$A,$A14)+SUMIFS(June!$C:$C,June!$F:$F,E$1,June!$A:$A,$A14)+SUMIFS(July!$C:$C,July!$F:$F,E$1,July!$A:$A,$A14)+SUMIFS(August!$C:$C,August!$F:$F,E$1,August!$A:$A,$A14)+SUMIFS(September!$C:$C,September!$F:$F,E$1,September!$A:$A,$A14)+SUMIFS(October!$C:$C,October!$F:$F,E$1,October!$A:$A,$A14)+SUMIFS(November!$C:$C,November!$F:$F,E$1,November!$A:$A,$A14)+SUMIFS(December!$C:$C,December!$F:$F,E$1,December!$A:$A,$A14)+SUMIFS('Jan2019'!$C:$C,'Jan2019'!$F:$F,E$1,'Jan2019'!$A:$A,$A14)+SUMIFS('Feb2019'!$C:$C,'Feb2019'!$F:$F,E$1,'Feb2019'!$A:$A,$A14)+SUMIFS('Mar2019'!$C:$C,'Mar2019'!$F:$F,E$1,'Mar2019'!$A:$A,$A14)</f>
        <v>8874280</v>
      </c>
      <c r="F14" s="52">
        <f>SUMIFS(January!$D:$D,January!$F:$F,F$1,January!$A:$A,$A14)+SUMIFS(February!$D:$D,February!$F:$F,F$1,February!$A:$A,$A14)+SUMIFS(March!$D:$D,March!$F:$F,F$1,March!$A:$A,$A14)+SUMIFS(April!$D:$D,April!$F:$F,F$1,April!$A:$A,$A14)+SUMIFS(May!$D:$D,May!$F:$F,F$1,May!$A:$A,$A14)+SUMIFS(June!$D:$D,June!$F:$F,F$1,June!$A:$A,$A14)+SUMIFS(July!$D:$D,July!$F:$F,F$1,July!$A:$A,$A14)+SUMIFS(August!$D:$D,August!$F:$F,F$1,August!$A:$A,$A14)+SUMIFS(September!$D:$D,September!$F:$F,F$1,September!$A:$A,$A14)+SUMIFS(October!$D:$D,October!$F:$F,F$1,October!$A:$A,$A14)+SUMIFS(November!$D:$D,November!$F:$F,F$1,November!$A:$A,$A14)+SUMIFS(December!$D:$D,December!$F:$F,F$1,December!$A:$A,$A14)+SUMIFS('Jan2019'!$D:$D,'Jan2019'!$F:$F,F$1,'Jan2019'!$A:$A,$A14)+SUMIFS('Feb2019'!$D:$D,'Feb2019'!$F:$F,F$1,'Feb2019'!$A:$A,$A14)+SUMIFS('Mar2019'!$D:$D,'Mar2019'!$F:$F,F$1,'Mar2019'!$A:$A,$A14)</f>
        <v>1133.0700000000052</v>
      </c>
      <c r="G14" s="52">
        <f>SUMIFS(June!$C:$C,June!$F:$F,G$1,June!$A:$A,$A14)+SUMIFS(July!$C:$C,July!$F:$F,G$1,July!$A:$A,$A14)+SUMIFS(August!$C:$C,August!$F:$F,G$1,August!$A:$A,$A14)+SUMIFS(September!$C:$C,September!$F:$F,G$1,September!$A:$A,$A14)+SUMIFS(October!$C:$C,October!$F:$F,G$1,October!$A:$A,$A14)+SUMIFS(November!$C:$C,November!$F:$F,G$1,November!$A:$A,$A14)+SUMIFS(December!$C:$C,December!$F:$F,G$1,December!$A:$A,$A14)+SUMIFS('Jan2019'!$C:$C,'Jan2019'!$F:$F,G$1,'Jan2019'!$A:$A,$A14)+SUMIFS('Feb2019'!$C:$C,'Feb2019'!$F:$F,G$1,'Feb2019'!$A:$A,$A14)+SUMIFS('Mar2019'!$C:$C,'Mar2019'!$F:$F,G$1,'Mar2019'!$A:$A,$A14)</f>
        <v>0</v>
      </c>
      <c r="H14" s="52">
        <f>SUMIFS(June!$D:$D,June!$F:$F,H$1,June!$A:$A,$A14)+SUMIFS(July!$D:$D,July!$F:$F,H$1,July!$A:$A,$A14)+SUMIFS(August!$D:$D,August!$F:$F,H$1,August!$A:$A,$A14)+SUMIFS(September!$D:$D,September!$F:$F,H$1,September!$A:$A,$A14)+SUMIFS(October!$D:$D,October!$F:$F,H$1,October!$A:$A,$A14)+SUMIFS(November!$D:$D,November!$F:$F,H$1,November!$A:$A,$A14)+SUMIFS(December!$D:$D,December!$F:$F,H$1,December!$A:$A,$A14)+SUMIFS('Jan2019'!$D:$D,'Jan2019'!$F:$F,H$1,'Jan2019'!$A:$A,$A14)+SUMIFS('Feb2019'!$D:$D,'Feb2019'!$F:$F,H$1,'Feb2019'!$A:$A,$A14)+SUMIFS('Mar2019'!$D:$D,'Mar2019'!$F:$F,H$1,'Mar2019'!$A:$A,$A14)</f>
        <v>0</v>
      </c>
      <c r="I14" s="52">
        <f>SUMIFS(June!$C:$C,June!$F:$F,I$1,June!$A:$A,$A14)+SUMIFS(July!$C:$C,July!$F:$F,I$1,July!$A:$A,$A14)+SUMIFS(August!$C:$C,August!$F:$F,I$1,August!$A:$A,$A14)+SUMIFS(September!$C:$C,September!$F:$F,I$1,September!$A:$A,$A14)+SUMIFS(October!$C:$C,October!$F:$F,I$1,October!$A:$A,$A14)+SUMIFS(November!$C:$C,November!$F:$F,I$1,November!$A:$A,$A14)+SUMIFS(December!$C:$C,December!$F:$F,I$1,December!$A:$A,$A14)+SUMIFS('Jan2019'!$C:$C,'Jan2019'!$F:$F,I$1,'Jan2019'!$A:$A,$A14)+SUMIFS('Feb2019'!$C:$C,'Feb2019'!$F:$F,I$1,'Feb2019'!$A:$A,$A14)+SUMIFS('Mar2019'!$C:$C,'Mar2019'!$F:$F,I$1,'Mar2019'!$A:$A,$A14)</f>
        <v>0</v>
      </c>
      <c r="J14" s="52">
        <f>SUMIFS(June!$D:$D,June!$F:$F,J$1,June!$A:$A,$A14)+SUMIFS(July!$D:$D,July!$F:$F,J$1,July!$A:$A,$A14)+SUMIFS(August!$D:$D,August!$F:$F,J$1,August!$A:$A,$A14)+SUMIFS(September!$D:$D,September!$F:$F,J$1,September!$A:$A,$A14)+SUMIFS(October!$D:$D,October!$F:$F,J$1,October!$A:$A,$A14)+SUMIFS(November!$D:$D,November!$F:$F,J$1,November!$A:$A,$A14)+SUMIFS(December!$D:$D,December!$F:$F,J$1,December!$A:$A,$A14)+SUMIFS('Jan2019'!$D:$D,'Jan2019'!$F:$F,J$1,'Jan2019'!$A:$A,$A14)+SUMIFS('Feb2019'!$D:$D,'Feb2019'!$F:$F,J$1,'Feb2019'!$A:$A,$A14)+SUMIFS('Mar2019'!$D:$D,'Mar2019'!$F:$F,J$1,'Mar2019'!$A:$A,$A14)</f>
        <v>0</v>
      </c>
      <c r="K14" s="52">
        <f>SUMIFS(June!$C:$C,June!$F:$F,K$1,June!$A:$A,$A14)+SUMIFS(July!$C:$C,July!$F:$F,K$1,July!$A:$A,$A14)+SUMIFS(August!$C:$C,August!$F:$F,K$1,August!$A:$A,$A14)+SUMIFS(September!$C:$C,September!$F:$F,K$1,September!$A:$A,$A14)+SUMIFS(October!$C:$C,October!$F:$F,K$1,October!$A:$A,$A14)+SUMIFS(November!$C:$C,November!$F:$F,K$1,November!$A:$A,$A14)+SUMIFS(December!$C:$C,December!$F:$F,K$1,December!$A:$A,$A14)+SUMIFS('Jan2019'!$C:$C,'Jan2019'!$F:$F,K$1,'Jan2019'!$A:$A,$A14)+SUMIFS('Feb2019'!$C:$C,'Feb2019'!$F:$F,K$1,'Feb2019'!$A:$A,$A14)+SUMIFS('Mar2019'!$C:$C,'Mar2019'!$F:$F,K$1,'Mar2019'!$A:$A,$A14)</f>
        <v>0</v>
      </c>
      <c r="L14" s="52">
        <f>SUMIFS(June!$D:$D,June!$F:$F,L$1,June!$A:$A,$A14)+SUMIFS(July!$D:$D,July!$F:$F,L$1,July!$A:$A,$A14)+SUMIFS(August!$D:$D,August!$F:$F,L$1,August!$A:$A,$A14)+SUMIFS(September!$D:$D,September!$F:$F,L$1,September!$A:$A,$A14)+SUMIFS(October!$D:$D,October!$F:$F,L$1,October!$A:$A,$A14)+SUMIFS(November!$D:$D,November!$F:$F,L$1,November!$A:$A,$A14)+SUMIFS(December!$D:$D,December!$F:$F,L$1,December!$A:$A,$A14)+SUMIFS('Jan2019'!$D:$D,'Jan2019'!$F:$F,L$1,'Jan2019'!$A:$A,$A14)+SUMIFS('Feb2019'!$D:$D,'Feb2019'!$F:$F,L$1,'Feb2019'!$A:$A,$A14)+SUMIFS('Mar2019'!$D:$D,'Mar2019'!$F:$F,L$1,'Mar2019'!$A:$A,$A14)</f>
        <v>0</v>
      </c>
    </row>
    <row r="15" spans="1:12" x14ac:dyDescent="0.25">
      <c r="A15" s="53" t="s">
        <v>158</v>
      </c>
      <c r="B15" s="53" t="s">
        <v>3661</v>
      </c>
      <c r="C15" s="52">
        <f>SUMIFS('Jan2019'!$C:$C,'Jan2019'!$F:$F,C$1,'Jan2019'!$A:$A,$A15)+SUMIFS('Feb2019'!$C:$C,'Feb2019'!$F:$F,C$1,'Feb2019'!$A:$A,$A15)+SUMIFS('Mar2019'!$C:$C,'Mar2019'!$F:$F,C$1,'Mar2019'!$A:$A,$A15)</f>
        <v>0</v>
      </c>
      <c r="D15" s="52">
        <f>SUMIFS('Jan2019'!$D:$D,'Jan2019'!$F:$F,D$1,'Jan2019'!$A:$A,$A15)+SUMIFS('Feb2019'!$D:$D,'Feb2019'!$F:$F,D$1,'Feb2019'!$A:$A,$A15)+SUMIFS('Mar2019'!$D:$D,'Mar2019'!$F:$F,D$1,'Mar2019'!$A:$A,$A15)</f>
        <v>0</v>
      </c>
      <c r="E15" s="52">
        <f>SUMIFS(January!$C:$C,January!$F:$F,E$1,January!$A:$A,$A15)+SUMIFS(February!$C:$C,February!$F:$F,E$1,February!$A:$A,$A15)+SUMIFS(March!$C:$C,March!$F:$F,E$1,March!$A:$A,$A15)+SUMIFS(April!$C:$C,April!$F:$F,E$1,April!$A:$A,$A15)+SUMIFS(May!$C:$C,May!$F:$F,E$1,May!$A:$A,$A15)+SUMIFS(June!$C:$C,June!$F:$F,E$1,June!$A:$A,$A15)+SUMIFS(July!$C:$C,July!$F:$F,E$1,July!$A:$A,$A15)+SUMIFS(August!$C:$C,August!$F:$F,E$1,August!$A:$A,$A15)+SUMIFS(September!$C:$C,September!$F:$F,E$1,September!$A:$A,$A15)+SUMIFS(October!$C:$C,October!$F:$F,E$1,October!$A:$A,$A15)+SUMIFS(November!$C:$C,November!$F:$F,E$1,November!$A:$A,$A15)+SUMIFS(December!$C:$C,December!$F:$F,E$1,December!$A:$A,$A15)+SUMIFS('Jan2019'!$C:$C,'Jan2019'!$F:$F,E$1,'Jan2019'!$A:$A,$A15)+SUMIFS('Feb2019'!$C:$C,'Feb2019'!$F:$F,E$1,'Feb2019'!$A:$A,$A15)+SUMIFS('Mar2019'!$C:$C,'Mar2019'!$F:$F,E$1,'Mar2019'!$A:$A,$A15)</f>
        <v>17686.304344218908</v>
      </c>
      <c r="F15" s="52">
        <f>SUMIFS(January!$D:$D,January!$F:$F,F$1,January!$A:$A,$A15)+SUMIFS(February!$D:$D,February!$F:$F,F$1,February!$A:$A,$A15)+SUMIFS(March!$D:$D,March!$F:$F,F$1,March!$A:$A,$A15)+SUMIFS(April!$D:$D,April!$F:$F,F$1,April!$A:$A,$A15)+SUMIFS(May!$D:$D,May!$F:$F,F$1,May!$A:$A,$A15)+SUMIFS(June!$D:$D,June!$F:$F,F$1,June!$A:$A,$A15)+SUMIFS(July!$D:$D,July!$F:$F,F$1,July!$A:$A,$A15)+SUMIFS(August!$D:$D,August!$F:$F,F$1,August!$A:$A,$A15)+SUMIFS(September!$D:$D,September!$F:$F,F$1,September!$A:$A,$A15)+SUMIFS(October!$D:$D,October!$F:$F,F$1,October!$A:$A,$A15)+SUMIFS(November!$D:$D,November!$F:$F,F$1,November!$A:$A,$A15)+SUMIFS(December!$D:$D,December!$F:$F,F$1,December!$A:$A,$A15)+SUMIFS('Jan2019'!$D:$D,'Jan2019'!$F:$F,F$1,'Jan2019'!$A:$A,$A15)+SUMIFS('Feb2019'!$D:$D,'Feb2019'!$F:$F,F$1,'Feb2019'!$A:$A,$A15)+SUMIFS('Mar2019'!$D:$D,'Mar2019'!$F:$F,F$1,'Mar2019'!$A:$A,$A15)</f>
        <v>1.8</v>
      </c>
      <c r="G15" s="52">
        <f>SUMIFS(June!$C:$C,June!$F:$F,G$1,June!$A:$A,$A15)+SUMIFS(July!$C:$C,July!$F:$F,G$1,July!$A:$A,$A15)+SUMIFS(August!$C:$C,August!$F:$F,G$1,August!$A:$A,$A15)+SUMIFS(September!$C:$C,September!$F:$F,G$1,September!$A:$A,$A15)+SUMIFS(October!$C:$C,October!$F:$F,G$1,October!$A:$A,$A15)+SUMIFS(November!$C:$C,November!$F:$F,G$1,November!$A:$A,$A15)+SUMIFS(December!$C:$C,December!$F:$F,G$1,December!$A:$A,$A15)+SUMIFS('Jan2019'!$C:$C,'Jan2019'!$F:$F,G$1,'Jan2019'!$A:$A,$A15)+SUMIFS('Feb2019'!$C:$C,'Feb2019'!$F:$F,G$1,'Feb2019'!$A:$A,$A15)+SUMIFS('Mar2019'!$C:$C,'Mar2019'!$F:$F,G$1,'Mar2019'!$A:$A,$A15)</f>
        <v>0</v>
      </c>
      <c r="H15" s="52">
        <f>SUMIFS(June!$D:$D,June!$F:$F,H$1,June!$A:$A,$A15)+SUMIFS(July!$D:$D,July!$F:$F,H$1,July!$A:$A,$A15)+SUMIFS(August!$D:$D,August!$F:$F,H$1,August!$A:$A,$A15)+SUMIFS(September!$D:$D,September!$F:$F,H$1,September!$A:$A,$A15)+SUMIFS(October!$D:$D,October!$F:$F,H$1,October!$A:$A,$A15)+SUMIFS(November!$D:$D,November!$F:$F,H$1,November!$A:$A,$A15)+SUMIFS(December!$D:$D,December!$F:$F,H$1,December!$A:$A,$A15)+SUMIFS('Jan2019'!$D:$D,'Jan2019'!$F:$F,H$1,'Jan2019'!$A:$A,$A15)+SUMIFS('Feb2019'!$D:$D,'Feb2019'!$F:$F,H$1,'Feb2019'!$A:$A,$A15)+SUMIFS('Mar2019'!$D:$D,'Mar2019'!$F:$F,H$1,'Mar2019'!$A:$A,$A15)</f>
        <v>0</v>
      </c>
      <c r="I15" s="52">
        <f>SUMIFS(June!$C:$C,June!$F:$F,I$1,June!$A:$A,$A15)+SUMIFS(July!$C:$C,July!$F:$F,I$1,July!$A:$A,$A15)+SUMIFS(August!$C:$C,August!$F:$F,I$1,August!$A:$A,$A15)+SUMIFS(September!$C:$C,September!$F:$F,I$1,September!$A:$A,$A15)+SUMIFS(October!$C:$C,October!$F:$F,I$1,October!$A:$A,$A15)+SUMIFS(November!$C:$C,November!$F:$F,I$1,November!$A:$A,$A15)+SUMIFS(December!$C:$C,December!$F:$F,I$1,December!$A:$A,$A15)+SUMIFS('Jan2019'!$C:$C,'Jan2019'!$F:$F,I$1,'Jan2019'!$A:$A,$A15)+SUMIFS('Feb2019'!$C:$C,'Feb2019'!$F:$F,I$1,'Feb2019'!$A:$A,$A15)+SUMIFS('Mar2019'!$C:$C,'Mar2019'!$F:$F,I$1,'Mar2019'!$A:$A,$A15)</f>
        <v>0</v>
      </c>
      <c r="J15" s="52">
        <f>SUMIFS(June!$D:$D,June!$F:$F,J$1,June!$A:$A,$A15)+SUMIFS(July!$D:$D,July!$F:$F,J$1,July!$A:$A,$A15)+SUMIFS(August!$D:$D,August!$F:$F,J$1,August!$A:$A,$A15)+SUMIFS(September!$D:$D,September!$F:$F,J$1,September!$A:$A,$A15)+SUMIFS(October!$D:$D,October!$F:$F,J$1,October!$A:$A,$A15)+SUMIFS(November!$D:$D,November!$F:$F,J$1,November!$A:$A,$A15)+SUMIFS(December!$D:$D,December!$F:$F,J$1,December!$A:$A,$A15)+SUMIFS('Jan2019'!$D:$D,'Jan2019'!$F:$F,J$1,'Jan2019'!$A:$A,$A15)+SUMIFS('Feb2019'!$D:$D,'Feb2019'!$F:$F,J$1,'Feb2019'!$A:$A,$A15)+SUMIFS('Mar2019'!$D:$D,'Mar2019'!$F:$F,J$1,'Mar2019'!$A:$A,$A15)</f>
        <v>0</v>
      </c>
      <c r="K15" s="52">
        <f>SUMIFS(June!$C:$C,June!$F:$F,K$1,June!$A:$A,$A15)+SUMIFS(July!$C:$C,July!$F:$F,K$1,July!$A:$A,$A15)+SUMIFS(August!$C:$C,August!$F:$F,K$1,August!$A:$A,$A15)+SUMIFS(September!$C:$C,September!$F:$F,K$1,September!$A:$A,$A15)+SUMIFS(October!$C:$C,October!$F:$F,K$1,October!$A:$A,$A15)+SUMIFS(November!$C:$C,November!$F:$F,K$1,November!$A:$A,$A15)+SUMIFS(December!$C:$C,December!$F:$F,K$1,December!$A:$A,$A15)+SUMIFS('Jan2019'!$C:$C,'Jan2019'!$F:$F,K$1,'Jan2019'!$A:$A,$A15)+SUMIFS('Feb2019'!$C:$C,'Feb2019'!$F:$F,K$1,'Feb2019'!$A:$A,$A15)+SUMIFS('Mar2019'!$C:$C,'Mar2019'!$F:$F,K$1,'Mar2019'!$A:$A,$A15)</f>
        <v>0</v>
      </c>
      <c r="L15" s="52">
        <f>SUMIFS(June!$D:$D,June!$F:$F,L$1,June!$A:$A,$A15)+SUMIFS(July!$D:$D,July!$F:$F,L$1,July!$A:$A,$A15)+SUMIFS(August!$D:$D,August!$F:$F,L$1,August!$A:$A,$A15)+SUMIFS(September!$D:$D,September!$F:$F,L$1,September!$A:$A,$A15)+SUMIFS(October!$D:$D,October!$F:$F,L$1,October!$A:$A,$A15)+SUMIFS(November!$D:$D,November!$F:$F,L$1,November!$A:$A,$A15)+SUMIFS(December!$D:$D,December!$F:$F,L$1,December!$A:$A,$A15)+SUMIFS('Jan2019'!$D:$D,'Jan2019'!$F:$F,L$1,'Jan2019'!$A:$A,$A15)+SUMIFS('Feb2019'!$D:$D,'Feb2019'!$F:$F,L$1,'Feb2019'!$A:$A,$A15)+SUMIFS('Mar2019'!$D:$D,'Mar2019'!$F:$F,L$1,'Mar2019'!$A:$A,$A15)</f>
        <v>0</v>
      </c>
    </row>
    <row r="16" spans="1:12" x14ac:dyDescent="0.25">
      <c r="A16" s="54" t="s">
        <v>3153</v>
      </c>
      <c r="B16" s="53" t="s">
        <v>3662</v>
      </c>
      <c r="C16" s="52">
        <f>SUMIFS('Jan2019'!$C:$C,'Jan2019'!$F:$F,C$1,'Jan2019'!$A:$A,$A16)+SUMIFS('Feb2019'!$C:$C,'Feb2019'!$F:$F,C$1,'Feb2019'!$A:$A,$A16)+SUMIFS('Mar2019'!$C:$C,'Mar2019'!$F:$F,C$1,'Mar2019'!$A:$A,$A16)+SUMIFS(SUITEsaver!$C:$C,SUITEsaver!$F:$F,C$1,SUITEsaver!$A:$A,$A16)</f>
        <v>0</v>
      </c>
      <c r="D16" s="52">
        <f>SUMIFS('Jan2019'!$D:$D,'Jan2019'!$F:$F,C$1,'Jan2019'!$A:$A,$A16)+SUMIFS('Feb2019'!$D:$D,'Feb2019'!$F:$F,C$1,'Feb2019'!$A:$A,$A16)+SUMIFS('Mar2019'!$D:$D,'Mar2019'!$F:$F,C$1,'Mar2019'!$A:$A,$A16)+SUMIFS(SUITEsaver!$D:$D,SUITEsaver!$F:$F,C$1,SUITEsaver!$A:$A,$A16)</f>
        <v>0</v>
      </c>
      <c r="E16" s="52">
        <f>SUMIFS(January!$C:$C,January!$F:$F,E$1,January!$A:$A,$A16)+SUMIFS(February!$C:$C,February!$F:$F,E$1,February!$A:$A,$A16)+SUMIFS(March!$C:$C,March!$F:$F,E$1,March!$A:$A,$A16)+SUMIFS(April!$C:$C,April!$F:$F,E$1,April!$A:$A,$A16)+SUMIFS(May!$C:$C,May!$F:$F,E$1,May!$A:$A,$A16)+SUMIFS(June!$C:$C,June!$F:$F,E$1,June!$A:$A,$A16)+SUMIFS(July!$C:$C,July!$F:$F,E$1,July!$A:$A,$A16)+SUMIFS(August!$C:$C,August!$F:$F,E$1,August!$A:$A,$A16)+SUMIFS(September!$C:$C,September!$F:$F,E$1,September!$A:$A,$A16)+SUMIFS(October!$C:$C,October!$F:$F,E$1,October!$A:$A,$A16)+SUMIFS(November!$C:$C,November!$F:$F,E$1,November!$A:$A,$A16)+SUMIFS(December!$C:$C,December!$F:$F,E$1,December!$A:$A,$A16)+SUMIFS('Jan2019'!$C:$C,'Jan2019'!$F:$F,E$1,'Jan2019'!$A:$A,$A16)+SUMIFS('Feb2019'!$C:$C,'Feb2019'!$F:$F,E$1,'Feb2019'!$A:$A,$A16)+SUMIFS('Mar2019'!$C:$C,'Mar2019'!$F:$F,E$1,'Mar2019'!$A:$A,$A16)+SUMIFS(SUITEsaver!$C:$C,SUITEsaver!$F:$F,E$1,SUITEsaver!$A:$A,$A16)</f>
        <v>1428614.1199999731</v>
      </c>
      <c r="F16" s="52">
        <f>SUMIFS(January!$D:$D,January!$F:$F,F$1,January!$A:$A,$A16)+SUMIFS(February!$D:$D,February!$F:$F,F$1,February!$A:$A,$A16)+SUMIFS(March!$D:$D,March!$F:$F,F$1,March!$A:$A,$A16)+SUMIFS(April!$D:$D,April!$F:$F,F$1,April!$A:$A,$A16)+SUMIFS(May!$D:$D,May!$F:$F,F$1,May!$A:$A,$A16)+SUMIFS(June!$D:$D,June!$F:$F,F$1,June!$A:$A,$A16)+SUMIFS(July!$D:$D,July!$F:$F,F$1,July!$A:$A,$A16)+SUMIFS(August!$D:$D,August!$F:$F,F$1,August!$A:$A,$A16)+SUMIFS(September!$D:$D,September!$F:$F,F$1,September!$A:$A,$A16)+SUMIFS(October!$D:$D,October!$F:$F,F$1,October!$A:$A,$A16)+SUMIFS(November!$D:$D,November!$F:$F,F$1,November!$A:$A,$A16)+SUMIFS(December!$D:$D,December!$F:$F,F$1,December!$A:$A,$A16)+SUMIFS('Jan2019'!$D:$D,'Jan2019'!$F:$F,F$1,'Jan2019'!$A:$A,$A16)+SUMIFS('Feb2019'!$D:$D,'Feb2019'!$F:$F,F$1,'Feb2019'!$A:$A,$A16)+SUMIFS('Mar2019'!$D:$D,'Mar2019'!$F:$F,F$1,'Mar2019'!$A:$A,$A16)+SUMIFS(SUITEsaver!$D:$D,SUITEsaver!$F:$F,F$1,SUITEsaver!$A:$A,$A16)</f>
        <v>1075.8092089999873</v>
      </c>
      <c r="G16" s="52">
        <f>SUMIFS(June!$C:$C,June!$F:$F,G$1,June!$A:$A,$A16)+SUMIFS(July!$C:$C,July!$F:$F,G$1,July!$A:$A,$A16)+SUMIFS(August!$C:$C,August!$F:$F,G$1,August!$A:$A,$A16)+SUMIFS(September!$C:$C,September!$F:$F,G$1,September!$A:$A,$A16)+SUMIFS(October!$C:$C,October!$F:$F,G$1,October!$A:$A,$A16)+SUMIFS(November!$C:$C,November!$F:$F,G$1,November!$A:$A,$A16)+SUMIFS(December!$C:$C,December!$F:$F,G$1,December!$A:$A,$A16)+SUMIFS('Jan2019'!$C:$C,'Jan2019'!$F:$F,G$1,'Jan2019'!$A:$A,$A16)+SUMIFS('Feb2019'!$C:$C,'Feb2019'!$F:$F,G$1,'Feb2019'!$A:$A,$A16)+SUMIFS('Mar2019'!$C:$C,'Mar2019'!$F:$F,G$1,'Mar2019'!$A:$A,$A16)</f>
        <v>0</v>
      </c>
      <c r="H16" s="52">
        <f>SUMIFS(June!$D:$D,June!$F:$F,H$1,June!$A:$A,$A16)+SUMIFS(July!$D:$D,July!$F:$F,H$1,July!$A:$A,$A16)+SUMIFS(August!$D:$D,August!$F:$F,H$1,August!$A:$A,$A16)+SUMIFS(September!$D:$D,September!$F:$F,H$1,September!$A:$A,$A16)+SUMIFS(October!$D:$D,October!$F:$F,H$1,October!$A:$A,$A16)+SUMIFS(November!$D:$D,November!$F:$F,H$1,November!$A:$A,$A16)+SUMIFS(December!$D:$D,December!$F:$F,H$1,December!$A:$A,$A16)+SUMIFS('Jan2019'!$D:$D,'Jan2019'!$F:$F,H$1,'Jan2019'!$A:$A,$A16)+SUMIFS('Feb2019'!$D:$D,'Feb2019'!$F:$F,H$1,'Feb2019'!$A:$A,$A16)+SUMIFS('Mar2019'!$D:$D,'Mar2019'!$F:$F,H$1,'Mar2019'!$A:$A,$A16)</f>
        <v>0</v>
      </c>
      <c r="I16" s="52">
        <f>SUMIFS(June!$C:$C,June!$F:$F,I$1,June!$A:$A,$A16)+SUMIFS(July!$C:$C,July!$F:$F,I$1,July!$A:$A,$A16)+SUMIFS(August!$C:$C,August!$F:$F,I$1,August!$A:$A,$A16)+SUMIFS(September!$C:$C,September!$F:$F,I$1,September!$A:$A,$A16)+SUMIFS(October!$C:$C,October!$F:$F,I$1,October!$A:$A,$A16)+SUMIFS(November!$C:$C,November!$F:$F,I$1,November!$A:$A,$A16)+SUMIFS(December!$C:$C,December!$F:$F,I$1,December!$A:$A,$A16)+SUMIFS('Jan2019'!$C:$C,'Jan2019'!$F:$F,I$1,'Jan2019'!$A:$A,$A16)+SUMIFS('Feb2019'!$C:$C,'Feb2019'!$F:$F,I$1,'Feb2019'!$A:$A,$A16)+SUMIFS('Mar2019'!$C:$C,'Mar2019'!$F:$F,I$1,'Mar2019'!$A:$A,$A16)</f>
        <v>0</v>
      </c>
      <c r="J16" s="52">
        <f>SUMIFS(June!$D:$D,June!$F:$F,J$1,June!$A:$A,$A16)+SUMIFS(July!$D:$D,July!$F:$F,J$1,July!$A:$A,$A16)+SUMIFS(August!$D:$D,August!$F:$F,J$1,August!$A:$A,$A16)+SUMIFS(September!$D:$D,September!$F:$F,J$1,September!$A:$A,$A16)+SUMIFS(October!$D:$D,October!$F:$F,J$1,October!$A:$A,$A16)+SUMIFS(November!$D:$D,November!$F:$F,J$1,November!$A:$A,$A16)+SUMIFS(December!$D:$D,December!$F:$F,J$1,December!$A:$A,$A16)+SUMIFS('Jan2019'!$D:$D,'Jan2019'!$F:$F,J$1,'Jan2019'!$A:$A,$A16)+SUMIFS('Feb2019'!$D:$D,'Feb2019'!$F:$F,J$1,'Feb2019'!$A:$A,$A16)+SUMIFS('Mar2019'!$D:$D,'Mar2019'!$F:$F,J$1,'Mar2019'!$A:$A,$A16)</f>
        <v>0</v>
      </c>
      <c r="K16" s="52">
        <f>SUMIFS(June!$C:$C,June!$F:$F,K$1,June!$A:$A,$A16)+SUMIFS(July!$C:$C,July!$F:$F,K$1,July!$A:$A,$A16)+SUMIFS(August!$C:$C,August!$F:$F,K$1,August!$A:$A,$A16)+SUMIFS(September!$C:$C,September!$F:$F,K$1,September!$A:$A,$A16)+SUMIFS(October!$C:$C,October!$F:$F,K$1,October!$A:$A,$A16)+SUMIFS(November!$C:$C,November!$F:$F,K$1,November!$A:$A,$A16)+SUMIFS(December!$C:$C,December!$F:$F,K$1,December!$A:$A,$A16)+SUMIFS('Jan2019'!$C:$C,'Jan2019'!$F:$F,K$1,'Jan2019'!$A:$A,$A16)+SUMIFS('Feb2019'!$C:$C,'Feb2019'!$F:$F,K$1,'Feb2019'!$A:$A,$A16)+SUMIFS('Mar2019'!$C:$C,'Mar2019'!$F:$F,K$1,'Mar2019'!$A:$A,$A16)</f>
        <v>0</v>
      </c>
      <c r="L16" s="52">
        <f>SUMIFS(June!$D:$D,June!$F:$F,L$1,June!$A:$A,$A16)+SUMIFS(July!$D:$D,July!$F:$F,L$1,July!$A:$A,$A16)+SUMIFS(August!$D:$D,August!$F:$F,L$1,August!$A:$A,$A16)+SUMIFS(September!$D:$D,September!$F:$F,L$1,September!$A:$A,$A16)+SUMIFS(October!$D:$D,October!$F:$F,L$1,October!$A:$A,$A16)+SUMIFS(November!$D:$D,November!$F:$F,L$1,November!$A:$A,$A16)+SUMIFS(December!$D:$D,December!$F:$F,L$1,December!$A:$A,$A16)+SUMIFS('Jan2019'!$D:$D,'Jan2019'!$F:$F,L$1,'Jan2019'!$A:$A,$A16)+SUMIFS('Feb2019'!$D:$D,'Feb2019'!$F:$F,L$1,'Feb2019'!$A:$A,$A16)+SUMIFS('Mar2019'!$D:$D,'Mar2019'!$F:$F,L$1,'Mar2019'!$A:$A,$A16)</f>
        <v>0</v>
      </c>
    </row>
    <row r="17" spans="1:12" x14ac:dyDescent="0.25">
      <c r="A17" s="54" t="s">
        <v>1334</v>
      </c>
      <c r="B17" s="53" t="s">
        <v>3663</v>
      </c>
      <c r="C17" s="52">
        <f>SUMIFS('Jan2019'!$C:$C,'Jan2019'!$F:$F,C$1,'Jan2019'!$A:$A,$A17)+SUMIFS('Feb2019'!$C:$C,'Feb2019'!$F:$F,C$1,'Feb2019'!$A:$A,$A17)+SUMIFS('Mar2019'!$C:$C,'Mar2019'!$F:$F,C$1,'Mar2019'!$A:$A,$A17)</f>
        <v>0</v>
      </c>
      <c r="D17" s="52">
        <f>SUMIFS('Jan2019'!$D:$D,'Jan2019'!$F:$F,D$1,'Jan2019'!$A:$A,$A17)+SUMIFS('Feb2019'!$D:$D,'Feb2019'!$F:$F,D$1,'Feb2019'!$A:$A,$A17)+SUMIFS('Mar2019'!$D:$D,'Mar2019'!$F:$F,D$1,'Mar2019'!$A:$A,$A17)</f>
        <v>0</v>
      </c>
      <c r="E17" s="52">
        <f>SUMIFS(January!$C:$C,January!$F:$F,E$1,January!$A:$A,$A17)+SUMIFS(February!$C:$C,February!$F:$F,E$1,February!$A:$A,$A17)+SUMIFS(March!$C:$C,March!$F:$F,E$1,March!$A:$A,$A17)+SUMIFS(April!$C:$C,April!$F:$F,E$1,April!$A:$A,$A17)+SUMIFS(May!$C:$C,May!$F:$F,E$1,May!$A:$A,$A17)+SUMIFS(June!$C:$C,June!$F:$F,E$1,June!$A:$A,$A17)+SUMIFS(July!$C:$C,July!$F:$F,E$1,July!$A:$A,$A17)+SUMIFS(August!$C:$C,August!$F:$F,E$1,August!$A:$A,$A17)+SUMIFS(September!$C:$C,September!$F:$F,E$1,September!$A:$A,$A17)+SUMIFS(October!$C:$C,October!$F:$F,E$1,October!$A:$A,$A17)+SUMIFS(November!$C:$C,November!$F:$F,E$1,November!$A:$A,$A17)+SUMIFS(December!$C:$C,December!$F:$F,E$1,December!$A:$A,$A17)+SUMIFS('Jan2019'!$C:$C,'Jan2019'!$F:$F,E$1,'Jan2019'!$A:$A,$A17)+SUMIFS('Feb2019'!$C:$C,'Feb2019'!$F:$F,E$1,'Feb2019'!$A:$A,$A17)+SUMIFS('Mar2019'!$C:$C,'Mar2019'!$F:$F,E$1,'Mar2019'!$A:$A,$A17)</f>
        <v>8550528.8780000042</v>
      </c>
      <c r="F17" s="52">
        <f>SUMIFS(January!$D:$D,January!$F:$F,F$1,January!$A:$A,$A17)+SUMIFS(February!$D:$D,February!$F:$F,F$1,February!$A:$A,$A17)+SUMIFS(March!$D:$D,March!$F:$F,F$1,March!$A:$A,$A17)+SUMIFS(April!$D:$D,April!$F:$F,F$1,April!$A:$A,$A17)+SUMIFS(May!$D:$D,May!$F:$F,F$1,May!$A:$A,$A17)+SUMIFS(June!$D:$D,June!$F:$F,F$1,June!$A:$A,$A17)+SUMIFS(July!$D:$D,July!$F:$F,F$1,July!$A:$A,$A17)+SUMIFS(August!$D:$D,August!$F:$F,F$1,August!$A:$A,$A17)+SUMIFS(September!$D:$D,September!$F:$F,F$1,September!$A:$A,$A17)+SUMIFS(October!$D:$D,October!$F:$F,F$1,October!$A:$A,$A17)+SUMIFS(November!$D:$D,November!$F:$F,F$1,November!$A:$A,$A17)+SUMIFS(December!$D:$D,December!$F:$F,F$1,December!$A:$A,$A17)+SUMIFS('Jan2019'!$D:$D,'Jan2019'!$F:$F,F$1,'Jan2019'!$A:$A,$A17)+SUMIFS('Feb2019'!$D:$D,'Feb2019'!$F:$F,F$1,'Feb2019'!$A:$A,$A17)+SUMIFS('Mar2019'!$D:$D,'Mar2019'!$F:$F,F$1,'Mar2019'!$A:$A,$A17)</f>
        <v>2011.4369999999999</v>
      </c>
      <c r="G17" s="52">
        <f>SUMIFS(June!$C:$C,June!$F:$F,G$1,June!$A:$A,$A17)+SUMIFS(July!$C:$C,July!$F:$F,G$1,July!$A:$A,$A17)+SUMIFS(August!$C:$C,August!$F:$F,G$1,August!$A:$A,$A17)+SUMIFS(September!$C:$C,September!$F:$F,G$1,September!$A:$A,$A17)+SUMIFS(October!$C:$C,October!$F:$F,G$1,October!$A:$A,$A17)+SUMIFS(November!$C:$C,November!$F:$F,G$1,November!$A:$A,$A17)+SUMIFS(December!$C:$C,December!$F:$F,G$1,December!$A:$A,$A17)+SUMIFS('Jan2019'!$C:$C,'Jan2019'!$F:$F,G$1,'Jan2019'!$A:$A,$A17)+SUMIFS('Feb2019'!$C:$C,'Feb2019'!$F:$F,G$1,'Feb2019'!$A:$A,$A17)+SUMIFS('Mar2019'!$C:$C,'Mar2019'!$F:$F,G$1,'Mar2019'!$A:$A,$A17)</f>
        <v>0</v>
      </c>
      <c r="H17" s="52">
        <f>SUMIFS(June!$D:$D,June!$F:$F,H$1,June!$A:$A,$A17)+SUMIFS(July!$D:$D,July!$F:$F,H$1,July!$A:$A,$A17)+SUMIFS(August!$D:$D,August!$F:$F,H$1,August!$A:$A,$A17)+SUMIFS(September!$D:$D,September!$F:$F,H$1,September!$A:$A,$A17)+SUMIFS(October!$D:$D,October!$F:$F,H$1,October!$A:$A,$A17)+SUMIFS(November!$D:$D,November!$F:$F,H$1,November!$A:$A,$A17)+SUMIFS(December!$D:$D,December!$F:$F,H$1,December!$A:$A,$A17)+SUMIFS('Jan2019'!$D:$D,'Jan2019'!$F:$F,H$1,'Jan2019'!$A:$A,$A17)+SUMIFS('Feb2019'!$D:$D,'Feb2019'!$F:$F,H$1,'Feb2019'!$A:$A,$A17)+SUMIFS('Mar2019'!$D:$D,'Mar2019'!$F:$F,H$1,'Mar2019'!$A:$A,$A17)</f>
        <v>0</v>
      </c>
      <c r="I17" s="52">
        <f>SUMIFS(June!$C:$C,June!$F:$F,I$1,June!$A:$A,$A17)+SUMIFS(July!$C:$C,July!$F:$F,I$1,July!$A:$A,$A17)+SUMIFS(August!$C:$C,August!$F:$F,I$1,August!$A:$A,$A17)+SUMIFS(September!$C:$C,September!$F:$F,I$1,September!$A:$A,$A17)+SUMIFS(October!$C:$C,October!$F:$F,I$1,October!$A:$A,$A17)+SUMIFS(November!$C:$C,November!$F:$F,I$1,November!$A:$A,$A17)+SUMIFS(December!$C:$C,December!$F:$F,I$1,December!$A:$A,$A17)+SUMIFS('Jan2019'!$C:$C,'Jan2019'!$F:$F,I$1,'Jan2019'!$A:$A,$A17)+SUMIFS('Feb2019'!$C:$C,'Feb2019'!$F:$F,I$1,'Feb2019'!$A:$A,$A17)+SUMIFS('Mar2019'!$C:$C,'Mar2019'!$F:$F,I$1,'Mar2019'!$A:$A,$A17)</f>
        <v>0</v>
      </c>
      <c r="J17" s="52">
        <f>SUMIFS(June!$D:$D,June!$F:$F,J$1,June!$A:$A,$A17)+SUMIFS(July!$D:$D,July!$F:$F,J$1,July!$A:$A,$A17)+SUMIFS(August!$D:$D,August!$F:$F,J$1,August!$A:$A,$A17)+SUMIFS(September!$D:$D,September!$F:$F,J$1,September!$A:$A,$A17)+SUMIFS(October!$D:$D,October!$F:$F,J$1,October!$A:$A,$A17)+SUMIFS(November!$D:$D,November!$F:$F,J$1,November!$A:$A,$A17)+SUMIFS(December!$D:$D,December!$F:$F,J$1,December!$A:$A,$A17)+SUMIFS('Jan2019'!$D:$D,'Jan2019'!$F:$F,J$1,'Jan2019'!$A:$A,$A17)+SUMIFS('Feb2019'!$D:$D,'Feb2019'!$F:$F,J$1,'Feb2019'!$A:$A,$A17)+SUMIFS('Mar2019'!$D:$D,'Mar2019'!$F:$F,J$1,'Mar2019'!$A:$A,$A17)</f>
        <v>0</v>
      </c>
      <c r="K17" s="52">
        <f>SUMIFS(June!$C:$C,June!$F:$F,K$1,June!$A:$A,$A17)+SUMIFS(July!$C:$C,July!$F:$F,K$1,July!$A:$A,$A17)+SUMIFS(August!$C:$C,August!$F:$F,K$1,August!$A:$A,$A17)+SUMIFS(September!$C:$C,September!$F:$F,K$1,September!$A:$A,$A17)+SUMIFS(October!$C:$C,October!$F:$F,K$1,October!$A:$A,$A17)+SUMIFS(November!$C:$C,November!$F:$F,K$1,November!$A:$A,$A17)+SUMIFS(December!$C:$C,December!$F:$F,K$1,December!$A:$A,$A17)+SUMIFS('Jan2019'!$C:$C,'Jan2019'!$F:$F,K$1,'Jan2019'!$A:$A,$A17)+SUMIFS('Feb2019'!$C:$C,'Feb2019'!$F:$F,K$1,'Feb2019'!$A:$A,$A17)+SUMIFS('Mar2019'!$C:$C,'Mar2019'!$F:$F,K$1,'Mar2019'!$A:$A,$A17)</f>
        <v>0</v>
      </c>
      <c r="L17" s="52">
        <f>SUMIFS(June!$D:$D,June!$F:$F,L$1,June!$A:$A,$A17)+SUMIFS(July!$D:$D,July!$F:$F,L$1,July!$A:$A,$A17)+SUMIFS(August!$D:$D,August!$F:$F,L$1,August!$A:$A,$A17)+SUMIFS(September!$D:$D,September!$F:$F,L$1,September!$A:$A,$A17)+SUMIFS(October!$D:$D,October!$F:$F,L$1,October!$A:$A,$A17)+SUMIFS(November!$D:$D,November!$F:$F,L$1,November!$A:$A,$A17)+SUMIFS(December!$D:$D,December!$F:$F,L$1,December!$A:$A,$A17)+SUMIFS('Jan2019'!$D:$D,'Jan2019'!$F:$F,L$1,'Jan2019'!$A:$A,$A17)+SUMIFS('Feb2019'!$D:$D,'Feb2019'!$F:$F,L$1,'Feb2019'!$A:$A,$A17)+SUMIFS('Mar2019'!$D:$D,'Mar2019'!$F:$F,L$1,'Mar2019'!$A:$A,$A17)</f>
        <v>0</v>
      </c>
    </row>
    <row r="18" spans="1:12" x14ac:dyDescent="0.25">
      <c r="A18" s="54" t="s">
        <v>1737</v>
      </c>
      <c r="B18" s="53" t="s">
        <v>3657</v>
      </c>
      <c r="C18" s="52">
        <f>SUMIFS('Jan2019'!$C:$C,'Jan2019'!$F:$F,C$1,'Jan2019'!$A:$A,$A18)+SUMIFS('Feb2019'!$C:$C,'Feb2019'!$F:$F,C$1,'Feb2019'!$A:$A,$A18)+SUMIFS('Mar2019'!$C:$C,'Mar2019'!$F:$F,C$1,'Mar2019'!$A:$A,$A18)</f>
        <v>15313.485413800929</v>
      </c>
      <c r="D18" s="52">
        <f>SUMIFS('Jan2019'!$D:$D,'Jan2019'!$F:$F,D$1,'Jan2019'!$A:$A,$A18)+SUMIFS('Feb2019'!$D:$D,'Feb2019'!$F:$F,D$1,'Feb2019'!$A:$A,$A18)+SUMIFS('Mar2019'!$D:$D,'Mar2019'!$F:$F,D$1,'Mar2019'!$A:$A,$A18)</f>
        <v>4.1840124081423307</v>
      </c>
      <c r="E18" s="52">
        <f>SUMIFS(January!$C:$C,January!$F:$F,E$1,January!$A:$A,$A18)+SUMIFS(February!$C:$C,February!$F:$F,E$1,February!$A:$A,$A18)+SUMIFS(March!$C:$C,March!$F:$F,E$1,March!$A:$A,$A18)+SUMIFS(April!$C:$C,April!$F:$F,E$1,April!$A:$A,$A18)+SUMIFS(May!$C:$C,May!$F:$F,E$1,May!$A:$A,$A18)+SUMIFS(June!$C:$C,June!$F:$F,E$1,June!$A:$A,$A18)+SUMIFS(July!$C:$C,July!$F:$F,E$1,July!$A:$A,$A18)+SUMIFS(August!$C:$C,August!$F:$F,E$1,August!$A:$A,$A18)+SUMIFS(September!$C:$C,September!$F:$F,E$1,September!$A:$A,$A18)+SUMIFS(October!$C:$C,October!$F:$F,E$1,October!$A:$A,$A18)+SUMIFS(November!$C:$C,November!$F:$F,E$1,November!$A:$A,$A18)+SUMIFS(December!$C:$C,December!$F:$F,E$1,December!$A:$A,$A18)+SUMIFS('Jan2019'!$C:$C,'Jan2019'!$F:$F,E$1,'Jan2019'!$A:$A,$A18)+SUMIFS('Feb2019'!$C:$C,'Feb2019'!$F:$F,E$1,'Feb2019'!$A:$A,$A18)+SUMIFS('Mar2019'!$C:$C,'Mar2019'!$F:$F,E$1,'Mar2019'!$A:$A,$A18)</f>
        <v>815158.0137410711</v>
      </c>
      <c r="F18" s="52">
        <f>SUMIFS(January!$D:$D,January!$F:$F,F$1,January!$A:$A,$A18)+SUMIFS(February!$D:$D,February!$F:$F,F$1,February!$A:$A,$A18)+SUMIFS(March!$D:$D,March!$F:$F,F$1,March!$A:$A,$A18)+SUMIFS(April!$D:$D,April!$F:$F,F$1,April!$A:$A,$A18)+SUMIFS(May!$D:$D,May!$F:$F,F$1,May!$A:$A,$A18)+SUMIFS(June!$D:$D,June!$F:$F,F$1,June!$A:$A,$A18)+SUMIFS(July!$D:$D,July!$F:$F,F$1,July!$A:$A,$A18)+SUMIFS(August!$D:$D,August!$F:$F,F$1,August!$A:$A,$A18)+SUMIFS(September!$D:$D,September!$F:$F,F$1,September!$A:$A,$A18)+SUMIFS(October!$D:$D,October!$F:$F,F$1,October!$A:$A,$A18)+SUMIFS(November!$D:$D,November!$F:$F,F$1,November!$A:$A,$A18)+SUMIFS(December!$D:$D,December!$F:$F,F$1,December!$A:$A,$A18)+SUMIFS('Jan2019'!$D:$D,'Jan2019'!$F:$F,F$1,'Jan2019'!$A:$A,$A18)+SUMIFS('Feb2019'!$D:$D,'Feb2019'!$F:$F,F$1,'Feb2019'!$A:$A,$A18)+SUMIFS('Mar2019'!$D:$D,'Mar2019'!$F:$F,F$1,'Mar2019'!$A:$A,$A18)</f>
        <v>224.9046700254751</v>
      </c>
      <c r="G18" s="52">
        <f>SUMIFS(June!$C:$C,June!$F:$F,G$1,June!$A:$A,$A18)+SUMIFS(July!$C:$C,July!$F:$F,G$1,July!$A:$A,$A18)+SUMIFS(August!$C:$C,August!$F:$F,G$1,August!$A:$A,$A18)+SUMIFS(September!$C:$C,September!$F:$F,G$1,September!$A:$A,$A18)+SUMIFS(October!$C:$C,October!$F:$F,G$1,October!$A:$A,$A18)+SUMIFS(November!$C:$C,November!$F:$F,G$1,November!$A:$A,$A18)+SUMIFS(December!$C:$C,December!$F:$F,G$1,December!$A:$A,$A18)+SUMIFS('Jan2019'!$C:$C,'Jan2019'!$F:$F,G$1,'Jan2019'!$A:$A,$A18)+SUMIFS('Feb2019'!$C:$C,'Feb2019'!$F:$F,G$1,'Feb2019'!$A:$A,$A18)+SUMIFS('Mar2019'!$C:$C,'Mar2019'!$F:$F,G$1,'Mar2019'!$A:$A,$A18)</f>
        <v>6260.547396923077</v>
      </c>
      <c r="H18" s="52">
        <f>SUMIFS(June!$D:$D,June!$F:$F,H$1,June!$A:$A,$A18)+SUMIFS(July!$D:$D,July!$F:$F,H$1,July!$A:$A,$A18)+SUMIFS(August!$D:$D,August!$F:$F,H$1,August!$A:$A,$A18)+SUMIFS(September!$D:$D,September!$F:$F,H$1,September!$A:$A,$A18)+SUMIFS(October!$D:$D,October!$F:$F,H$1,October!$A:$A,$A18)+SUMIFS(November!$D:$D,November!$F:$F,H$1,November!$A:$A,$A18)+SUMIFS(December!$D:$D,December!$F:$F,H$1,December!$A:$A,$A18)+SUMIFS('Jan2019'!$D:$D,'Jan2019'!$F:$F,H$1,'Jan2019'!$A:$A,$A18)+SUMIFS('Feb2019'!$D:$D,'Feb2019'!$F:$F,H$1,'Feb2019'!$A:$A,$A18)+SUMIFS('Mar2019'!$D:$D,'Mar2019'!$F:$F,H$1,'Mar2019'!$A:$A,$A18)</f>
        <v>1.67</v>
      </c>
      <c r="I18" s="52">
        <f>SUMIFS(June!$C:$C,June!$F:$F,I$1,June!$A:$A,$A18)+SUMIFS(July!$C:$C,July!$F:$F,I$1,July!$A:$A,$A18)+SUMIFS(August!$C:$C,August!$F:$F,I$1,August!$A:$A,$A18)+SUMIFS(September!$C:$C,September!$F:$F,I$1,September!$A:$A,$A18)+SUMIFS(October!$C:$C,October!$F:$F,I$1,October!$A:$A,$A18)+SUMIFS(November!$C:$C,November!$F:$F,I$1,November!$A:$A,$A18)+SUMIFS(December!$C:$C,December!$F:$F,I$1,December!$A:$A,$A18)+SUMIFS('Jan2019'!$C:$C,'Jan2019'!$F:$F,I$1,'Jan2019'!$A:$A,$A18)+SUMIFS('Feb2019'!$C:$C,'Feb2019'!$F:$F,I$1,'Feb2019'!$A:$A,$A18)+SUMIFS('Mar2019'!$C:$C,'Mar2019'!$F:$F,I$1,'Mar2019'!$A:$A,$A18)</f>
        <v>0</v>
      </c>
      <c r="J18" s="52">
        <f>SUMIFS(June!$D:$D,June!$F:$F,J$1,June!$A:$A,$A18)+SUMIFS(July!$D:$D,July!$F:$F,J$1,July!$A:$A,$A18)+SUMIFS(August!$D:$D,August!$F:$F,J$1,August!$A:$A,$A18)+SUMIFS(September!$D:$D,September!$F:$F,J$1,September!$A:$A,$A18)+SUMIFS(October!$D:$D,October!$F:$F,J$1,October!$A:$A,$A18)+SUMIFS(November!$D:$D,November!$F:$F,J$1,November!$A:$A,$A18)+SUMIFS(December!$D:$D,December!$F:$F,J$1,December!$A:$A,$A18)+SUMIFS('Jan2019'!$D:$D,'Jan2019'!$F:$F,J$1,'Jan2019'!$A:$A,$A18)+SUMIFS('Feb2019'!$D:$D,'Feb2019'!$F:$F,J$1,'Feb2019'!$A:$A,$A18)+SUMIFS('Mar2019'!$D:$D,'Mar2019'!$F:$F,J$1,'Mar2019'!$A:$A,$A18)</f>
        <v>0</v>
      </c>
      <c r="K18" s="52">
        <f>SUMIFS(June!$C:$C,June!$F:$F,K$1,June!$A:$A,$A18)+SUMIFS(July!$C:$C,July!$F:$F,K$1,July!$A:$A,$A18)+SUMIFS(August!$C:$C,August!$F:$F,K$1,August!$A:$A,$A18)+SUMIFS(September!$C:$C,September!$F:$F,K$1,September!$A:$A,$A18)+SUMIFS(October!$C:$C,October!$F:$F,K$1,October!$A:$A,$A18)+SUMIFS(November!$C:$C,November!$F:$F,K$1,November!$A:$A,$A18)+SUMIFS(December!$C:$C,December!$F:$F,K$1,December!$A:$A,$A18)+SUMIFS('Jan2019'!$C:$C,'Jan2019'!$F:$F,K$1,'Jan2019'!$A:$A,$A18)+SUMIFS('Feb2019'!$C:$C,'Feb2019'!$F:$F,K$1,'Feb2019'!$A:$A,$A18)+SUMIFS('Mar2019'!$C:$C,'Mar2019'!$F:$F,K$1,'Mar2019'!$A:$A,$A18)</f>
        <v>0</v>
      </c>
      <c r="L18" s="52">
        <f>SUMIFS(June!$D:$D,June!$F:$F,L$1,June!$A:$A,$A18)+SUMIFS(July!$D:$D,July!$F:$F,L$1,July!$A:$A,$A18)+SUMIFS(August!$D:$D,August!$F:$F,L$1,August!$A:$A,$A18)+SUMIFS(September!$D:$D,September!$F:$F,L$1,September!$A:$A,$A18)+SUMIFS(October!$D:$D,October!$F:$F,L$1,October!$A:$A,$A18)+SUMIFS(November!$D:$D,November!$F:$F,L$1,November!$A:$A,$A18)+SUMIFS(December!$D:$D,December!$F:$F,L$1,December!$A:$A,$A18)+SUMIFS('Jan2019'!$D:$D,'Jan2019'!$F:$F,L$1,'Jan2019'!$A:$A,$A18)+SUMIFS('Feb2019'!$D:$D,'Feb2019'!$F:$F,L$1,'Feb2019'!$A:$A,$A18)+SUMIFS('Mar2019'!$D:$D,'Mar2019'!$F:$F,L$1,'Mar2019'!$A:$A,$A18)</f>
        <v>0</v>
      </c>
    </row>
    <row r="19" spans="1:12" x14ac:dyDescent="0.25">
      <c r="A19" s="54" t="s">
        <v>1335</v>
      </c>
      <c r="B19" s="53" t="s">
        <v>3661</v>
      </c>
      <c r="C19" s="52">
        <f>SUMIFS('Jan2019'!$C:$C,'Jan2019'!$F:$F,C$1,'Jan2019'!$A:$A,$A19)+SUMIFS('Feb2019'!$C:$C,'Feb2019'!$F:$F,C$1,'Feb2019'!$A:$A,$A19)+SUMIFS('Mar2019'!$C:$C,'Mar2019'!$F:$F,C$1,'Mar2019'!$A:$A,$A19)</f>
        <v>0</v>
      </c>
      <c r="D19" s="52">
        <f>SUMIFS('Jan2019'!$D:$D,'Jan2019'!$F:$F,D$1,'Jan2019'!$A:$A,$A19)+SUMIFS('Feb2019'!$D:$D,'Feb2019'!$F:$F,D$1,'Feb2019'!$A:$A,$A19)+SUMIFS('Mar2019'!$D:$D,'Mar2019'!$F:$F,D$1,'Mar2019'!$A:$A,$A19)</f>
        <v>0</v>
      </c>
      <c r="E19" s="52">
        <f>SUMIFS(January!$C:$C,January!$F:$F,E$1,January!$A:$A,$A19)+SUMIFS(February!$C:$C,February!$F:$F,E$1,February!$A:$A,$A19)+SUMIFS(March!$C:$C,March!$F:$F,E$1,March!$A:$A,$A19)+SUMIFS(April!$C:$C,April!$F:$F,E$1,April!$A:$A,$A19)+SUMIFS(May!$C:$C,May!$F:$F,E$1,May!$A:$A,$A19)+SUMIFS(June!$C:$C,June!$F:$F,E$1,June!$A:$A,$A19)+SUMIFS(July!$C:$C,July!$F:$F,E$1,July!$A:$A,$A19)+SUMIFS(August!$C:$C,August!$F:$F,E$1,August!$A:$A,$A19)+SUMIFS(September!$C:$C,September!$F:$F,E$1,September!$A:$A,$A19)+SUMIFS(October!$C:$C,October!$F:$F,E$1,October!$A:$A,$A19)+SUMIFS(November!$C:$C,November!$F:$F,E$1,November!$A:$A,$A19)+SUMIFS(December!$C:$C,December!$F:$F,E$1,December!$A:$A,$A19)+SUMIFS('Jan2019'!$C:$C,'Jan2019'!$F:$F,E$1,'Jan2019'!$A:$A,$A19)+SUMIFS('Feb2019'!$C:$C,'Feb2019'!$F:$F,E$1,'Feb2019'!$A:$A,$A19)+SUMIFS('Mar2019'!$C:$C,'Mar2019'!$F:$F,E$1,'Mar2019'!$A:$A,$A19)</f>
        <v>3138678.1758969263</v>
      </c>
      <c r="F19" s="52">
        <f>SUMIFS(January!$D:$D,January!$F:$F,F$1,January!$A:$A,$A19)+SUMIFS(February!$D:$D,February!$F:$F,F$1,February!$A:$A,$A19)+SUMIFS(March!$D:$D,March!$F:$F,F$1,March!$A:$A,$A19)+SUMIFS(April!$D:$D,April!$F:$F,F$1,April!$A:$A,$A19)+SUMIFS(May!$D:$D,May!$F:$F,F$1,May!$A:$A,$A19)+SUMIFS(June!$D:$D,June!$F:$F,F$1,June!$A:$A,$A19)+SUMIFS(July!$D:$D,July!$F:$F,F$1,July!$A:$A,$A19)+SUMIFS(August!$D:$D,August!$F:$F,F$1,August!$A:$A,$A19)+SUMIFS(September!$D:$D,September!$F:$F,F$1,September!$A:$A,$A19)+SUMIFS(October!$D:$D,October!$F:$F,F$1,October!$A:$A,$A19)+SUMIFS(November!$D:$D,November!$F:$F,F$1,November!$A:$A,$A19)+SUMIFS(December!$D:$D,December!$F:$F,F$1,December!$A:$A,$A19)+SUMIFS('Jan2019'!$D:$D,'Jan2019'!$F:$F,F$1,'Jan2019'!$A:$A,$A19)+SUMIFS('Feb2019'!$D:$D,'Feb2019'!$F:$F,F$1,'Feb2019'!$A:$A,$A19)+SUMIFS('Mar2019'!$D:$D,'Mar2019'!$F:$F,F$1,'Mar2019'!$A:$A,$A19)</f>
        <v>682.50391109846919</v>
      </c>
      <c r="G19" s="52">
        <f>SUMIFS(June!$C:$C,June!$F:$F,G$1,June!$A:$A,$A19)+SUMIFS(July!$C:$C,July!$F:$F,G$1,July!$A:$A,$A19)+SUMIFS(August!$C:$C,August!$F:$F,G$1,August!$A:$A,$A19)+SUMIFS(September!$C:$C,September!$F:$F,G$1,September!$A:$A,$A19)+SUMIFS(October!$C:$C,October!$F:$F,G$1,October!$A:$A,$A19)+SUMIFS(November!$C:$C,November!$F:$F,G$1,November!$A:$A,$A19)+SUMIFS(December!$C:$C,December!$F:$F,G$1,December!$A:$A,$A19)+SUMIFS('Jan2019'!$C:$C,'Jan2019'!$F:$F,G$1,'Jan2019'!$A:$A,$A19)+SUMIFS('Feb2019'!$C:$C,'Feb2019'!$F:$F,G$1,'Feb2019'!$A:$A,$A19)+SUMIFS('Mar2019'!$C:$C,'Mar2019'!$F:$F,G$1,'Mar2019'!$A:$A,$A19)</f>
        <v>0</v>
      </c>
      <c r="H19" s="52">
        <f>SUMIFS(June!$D:$D,June!$F:$F,H$1,June!$A:$A,$A19)+SUMIFS(July!$D:$D,July!$F:$F,H$1,July!$A:$A,$A19)+SUMIFS(August!$D:$D,August!$F:$F,H$1,August!$A:$A,$A19)+SUMIFS(September!$D:$D,September!$F:$F,H$1,September!$A:$A,$A19)+SUMIFS(October!$D:$D,October!$F:$F,H$1,October!$A:$A,$A19)+SUMIFS(November!$D:$D,November!$F:$F,H$1,November!$A:$A,$A19)+SUMIFS(December!$D:$D,December!$F:$F,H$1,December!$A:$A,$A19)+SUMIFS('Jan2019'!$D:$D,'Jan2019'!$F:$F,H$1,'Jan2019'!$A:$A,$A19)+SUMIFS('Feb2019'!$D:$D,'Feb2019'!$F:$F,H$1,'Feb2019'!$A:$A,$A19)+SUMIFS('Mar2019'!$D:$D,'Mar2019'!$F:$F,H$1,'Mar2019'!$A:$A,$A19)</f>
        <v>0</v>
      </c>
      <c r="I19" s="52">
        <f>SUMIFS(June!$C:$C,June!$F:$F,I$1,June!$A:$A,$A19)+SUMIFS(July!$C:$C,July!$F:$F,I$1,July!$A:$A,$A19)+SUMIFS(August!$C:$C,August!$F:$F,I$1,August!$A:$A,$A19)+SUMIFS(September!$C:$C,September!$F:$F,I$1,September!$A:$A,$A19)+SUMIFS(October!$C:$C,October!$F:$F,I$1,October!$A:$A,$A19)+SUMIFS(November!$C:$C,November!$F:$F,I$1,November!$A:$A,$A19)+SUMIFS(December!$C:$C,December!$F:$F,I$1,December!$A:$A,$A19)+SUMIFS('Jan2019'!$C:$C,'Jan2019'!$F:$F,I$1,'Jan2019'!$A:$A,$A19)+SUMIFS('Feb2019'!$C:$C,'Feb2019'!$F:$F,I$1,'Feb2019'!$A:$A,$A19)+SUMIFS('Mar2019'!$C:$C,'Mar2019'!$F:$F,I$1,'Mar2019'!$A:$A,$A19)</f>
        <v>0</v>
      </c>
      <c r="J19" s="52">
        <f>SUMIFS(June!$D:$D,June!$F:$F,J$1,June!$A:$A,$A19)+SUMIFS(July!$D:$D,July!$F:$F,J$1,July!$A:$A,$A19)+SUMIFS(August!$D:$D,August!$F:$F,J$1,August!$A:$A,$A19)+SUMIFS(September!$D:$D,September!$F:$F,J$1,September!$A:$A,$A19)+SUMIFS(October!$D:$D,October!$F:$F,J$1,October!$A:$A,$A19)+SUMIFS(November!$D:$D,November!$F:$F,J$1,November!$A:$A,$A19)+SUMIFS(December!$D:$D,December!$F:$F,J$1,December!$A:$A,$A19)+SUMIFS('Jan2019'!$D:$D,'Jan2019'!$F:$F,J$1,'Jan2019'!$A:$A,$A19)+SUMIFS('Feb2019'!$D:$D,'Feb2019'!$F:$F,J$1,'Feb2019'!$A:$A,$A19)+SUMIFS('Mar2019'!$D:$D,'Mar2019'!$F:$F,J$1,'Mar2019'!$A:$A,$A19)</f>
        <v>0</v>
      </c>
      <c r="K19" s="52">
        <f>SUMIFS(June!$C:$C,June!$F:$F,K$1,June!$A:$A,$A19)+SUMIFS(July!$C:$C,July!$F:$F,K$1,July!$A:$A,$A19)+SUMIFS(August!$C:$C,August!$F:$F,K$1,August!$A:$A,$A19)+SUMIFS(September!$C:$C,September!$F:$F,K$1,September!$A:$A,$A19)+SUMIFS(October!$C:$C,October!$F:$F,K$1,October!$A:$A,$A19)+SUMIFS(November!$C:$C,November!$F:$F,K$1,November!$A:$A,$A19)+SUMIFS(December!$C:$C,December!$F:$F,K$1,December!$A:$A,$A19)+SUMIFS('Jan2019'!$C:$C,'Jan2019'!$F:$F,K$1,'Jan2019'!$A:$A,$A19)+SUMIFS('Feb2019'!$C:$C,'Feb2019'!$F:$F,K$1,'Feb2019'!$A:$A,$A19)+SUMIFS('Mar2019'!$C:$C,'Mar2019'!$F:$F,K$1,'Mar2019'!$A:$A,$A19)</f>
        <v>0</v>
      </c>
      <c r="L19" s="52">
        <f>SUMIFS(June!$D:$D,June!$F:$F,L$1,June!$A:$A,$A19)+SUMIFS(July!$D:$D,July!$F:$F,L$1,July!$A:$A,$A19)+SUMIFS(August!$D:$D,August!$F:$F,L$1,August!$A:$A,$A19)+SUMIFS(September!$D:$D,September!$F:$F,L$1,September!$A:$A,$A19)+SUMIFS(October!$D:$D,October!$F:$F,L$1,October!$A:$A,$A19)+SUMIFS(November!$D:$D,November!$F:$F,L$1,November!$A:$A,$A19)+SUMIFS(December!$D:$D,December!$F:$F,L$1,December!$A:$A,$A19)+SUMIFS('Jan2019'!$D:$D,'Jan2019'!$F:$F,L$1,'Jan2019'!$A:$A,$A19)+SUMIFS('Feb2019'!$D:$D,'Feb2019'!$F:$F,L$1,'Feb2019'!$A:$A,$A19)+SUMIFS('Mar2019'!$D:$D,'Mar2019'!$F:$F,L$1,'Mar2019'!$A:$A,$A19)</f>
        <v>0</v>
      </c>
    </row>
    <row r="20" spans="1:12" x14ac:dyDescent="0.25">
      <c r="A20" s="54" t="s">
        <v>1735</v>
      </c>
      <c r="B20" s="53" t="s">
        <v>3663</v>
      </c>
      <c r="C20" s="52">
        <f>SUMIFS('Jan2019'!$C:$C,'Jan2019'!$F:$F,C$1,'Jan2019'!$A:$A,$A20)+SUMIFS('Feb2019'!$C:$C,'Feb2019'!$F:$F,C$1,'Feb2019'!$A:$A,$A20)+SUMIFS('Mar2019'!$C:$C,'Mar2019'!$F:$F,C$1,'Mar2019'!$A:$A,$A20)</f>
        <v>0</v>
      </c>
      <c r="D20" s="52">
        <f>SUMIFS('Jan2019'!$D:$D,'Jan2019'!$F:$F,D$1,'Jan2019'!$A:$A,$A20)+SUMIFS('Feb2019'!$D:$D,'Feb2019'!$F:$F,D$1,'Feb2019'!$A:$A,$A20)+SUMIFS('Mar2019'!$D:$D,'Mar2019'!$F:$F,D$1,'Mar2019'!$A:$A,$A20)</f>
        <v>0</v>
      </c>
      <c r="E20" s="52">
        <f>SUMIFS(January!$C:$C,January!$F:$F,E$1,January!$A:$A,$A20)+SUMIFS(February!$C:$C,February!$F:$F,E$1,February!$A:$A,$A20)+SUMIFS(March!$C:$C,March!$F:$F,E$1,March!$A:$A,$A20)+SUMIFS(April!$C:$C,April!$F:$F,E$1,April!$A:$A,$A20)+SUMIFS(May!$C:$C,May!$F:$F,E$1,May!$A:$A,$A20)+SUMIFS(June!$C:$C,June!$F:$F,E$1,June!$A:$A,$A20)+SUMIFS(July!$C:$C,July!$F:$F,E$1,July!$A:$A,$A20)+SUMIFS(August!$C:$C,August!$F:$F,E$1,August!$A:$A,$A20)+SUMIFS(September!$C:$C,September!$F:$F,E$1,September!$A:$A,$A20)+SUMIFS(October!$C:$C,October!$F:$F,E$1,October!$A:$A,$A20)+SUMIFS(November!$C:$C,November!$F:$F,E$1,November!$A:$A,$A20)+SUMIFS(December!$C:$C,December!$F:$F,E$1,December!$A:$A,$A20)+SUMIFS('Jan2019'!$C:$C,'Jan2019'!$F:$F,E$1,'Jan2019'!$A:$A,$A20)+SUMIFS('Feb2019'!$C:$C,'Feb2019'!$F:$F,E$1,'Feb2019'!$A:$A,$A20)+SUMIFS('Mar2019'!$C:$C,'Mar2019'!$F:$F,E$1,'Mar2019'!$A:$A,$A20)</f>
        <v>943216.73300000082</v>
      </c>
      <c r="F20" s="52">
        <f>SUMIFS(January!$D:$D,January!$F:$F,F$1,January!$A:$A,$A20)+SUMIFS(February!$D:$D,February!$F:$F,F$1,February!$A:$A,$A20)+SUMIFS(March!$D:$D,March!$F:$F,F$1,March!$A:$A,$A20)+SUMIFS(April!$D:$D,April!$F:$F,F$1,April!$A:$A,$A20)+SUMIFS(May!$D:$D,May!$F:$F,F$1,May!$A:$A,$A20)+SUMIFS(June!$D:$D,June!$F:$F,F$1,June!$A:$A,$A20)+SUMIFS(July!$D:$D,July!$F:$F,F$1,July!$A:$A,$A20)+SUMIFS(August!$D:$D,August!$F:$F,F$1,August!$A:$A,$A20)+SUMIFS(September!$D:$D,September!$F:$F,F$1,September!$A:$A,$A20)+SUMIFS(October!$D:$D,October!$F:$F,F$1,October!$A:$A,$A20)+SUMIFS(November!$D:$D,November!$F:$F,F$1,November!$A:$A,$A20)+SUMIFS(December!$D:$D,December!$F:$F,F$1,December!$A:$A,$A20)+SUMIFS('Jan2019'!$D:$D,'Jan2019'!$F:$F,F$1,'Jan2019'!$A:$A,$A20)+SUMIFS('Feb2019'!$D:$D,'Feb2019'!$F:$F,F$1,'Feb2019'!$A:$A,$A20)+SUMIFS('Mar2019'!$D:$D,'Mar2019'!$F:$F,F$1,'Mar2019'!$A:$A,$A20)</f>
        <v>237.22400000000013</v>
      </c>
      <c r="G20" s="52">
        <f>SUMIFS(June!$C:$C,June!$F:$F,G$1,June!$A:$A,$A20)+SUMIFS(July!$C:$C,July!$F:$F,G$1,July!$A:$A,$A20)+SUMIFS(August!$C:$C,August!$F:$F,G$1,August!$A:$A,$A20)+SUMIFS(September!$C:$C,September!$F:$F,G$1,September!$A:$A,$A20)+SUMIFS(October!$C:$C,October!$F:$F,G$1,October!$A:$A,$A20)+SUMIFS(November!$C:$C,November!$F:$F,G$1,November!$A:$A,$A20)+SUMIFS(December!$C:$C,December!$F:$F,G$1,December!$A:$A,$A20)+SUMIFS('Jan2019'!$C:$C,'Jan2019'!$F:$F,G$1,'Jan2019'!$A:$A,$A20)+SUMIFS('Feb2019'!$C:$C,'Feb2019'!$F:$F,G$1,'Feb2019'!$A:$A,$A20)+SUMIFS('Mar2019'!$C:$C,'Mar2019'!$F:$F,G$1,'Mar2019'!$A:$A,$A20)</f>
        <v>8971.6200000000008</v>
      </c>
      <c r="H20" s="52">
        <f>SUMIFS(June!$D:$D,June!$F:$F,H$1,June!$A:$A,$A20)+SUMIFS(July!$D:$D,July!$F:$F,H$1,July!$A:$A,$A20)+SUMIFS(August!$D:$D,August!$F:$F,H$1,August!$A:$A,$A20)+SUMIFS(September!$D:$D,September!$F:$F,H$1,September!$A:$A,$A20)+SUMIFS(October!$D:$D,October!$F:$F,H$1,October!$A:$A,$A20)+SUMIFS(November!$D:$D,November!$F:$F,H$1,November!$A:$A,$A20)+SUMIFS(December!$D:$D,December!$F:$F,H$1,December!$A:$A,$A20)+SUMIFS('Jan2019'!$D:$D,'Jan2019'!$F:$F,H$1,'Jan2019'!$A:$A,$A20)+SUMIFS('Feb2019'!$D:$D,'Feb2019'!$F:$F,H$1,'Feb2019'!$A:$A,$A20)+SUMIFS('Mar2019'!$D:$D,'Mar2019'!$F:$F,H$1,'Mar2019'!$A:$A,$A20)</f>
        <v>3.444</v>
      </c>
      <c r="I20" s="52">
        <f>SUMIFS(June!$C:$C,June!$F:$F,I$1,June!$A:$A,$A20)+SUMIFS(July!$C:$C,July!$F:$F,I$1,July!$A:$A,$A20)+SUMIFS(August!$C:$C,August!$F:$F,I$1,August!$A:$A,$A20)+SUMIFS(September!$C:$C,September!$F:$F,I$1,September!$A:$A,$A20)+SUMIFS(October!$C:$C,October!$F:$F,I$1,October!$A:$A,$A20)+SUMIFS(November!$C:$C,November!$F:$F,I$1,November!$A:$A,$A20)+SUMIFS(December!$C:$C,December!$F:$F,I$1,December!$A:$A,$A20)+SUMIFS('Jan2019'!$C:$C,'Jan2019'!$F:$F,I$1,'Jan2019'!$A:$A,$A20)+SUMIFS('Feb2019'!$C:$C,'Feb2019'!$F:$F,I$1,'Feb2019'!$A:$A,$A20)+SUMIFS('Mar2019'!$C:$C,'Mar2019'!$F:$F,I$1,'Mar2019'!$A:$A,$A20)</f>
        <v>0</v>
      </c>
      <c r="J20" s="52">
        <f>SUMIFS(June!$D:$D,June!$F:$F,J$1,June!$A:$A,$A20)+SUMIFS(July!$D:$D,July!$F:$F,J$1,July!$A:$A,$A20)+SUMIFS(August!$D:$D,August!$F:$F,J$1,August!$A:$A,$A20)+SUMIFS(September!$D:$D,September!$F:$F,J$1,September!$A:$A,$A20)+SUMIFS(October!$D:$D,October!$F:$F,J$1,October!$A:$A,$A20)+SUMIFS(November!$D:$D,November!$F:$F,J$1,November!$A:$A,$A20)+SUMIFS(December!$D:$D,December!$F:$F,J$1,December!$A:$A,$A20)+SUMIFS('Jan2019'!$D:$D,'Jan2019'!$F:$F,J$1,'Jan2019'!$A:$A,$A20)+SUMIFS('Feb2019'!$D:$D,'Feb2019'!$F:$F,J$1,'Feb2019'!$A:$A,$A20)+SUMIFS('Mar2019'!$D:$D,'Mar2019'!$F:$F,J$1,'Mar2019'!$A:$A,$A20)</f>
        <v>0</v>
      </c>
      <c r="K20" s="52">
        <f>SUMIFS(June!$C:$C,June!$F:$F,K$1,June!$A:$A,$A20)+SUMIFS(July!$C:$C,July!$F:$F,K$1,July!$A:$A,$A20)+SUMIFS(August!$C:$C,August!$F:$F,K$1,August!$A:$A,$A20)+SUMIFS(September!$C:$C,September!$F:$F,K$1,September!$A:$A,$A20)+SUMIFS(October!$C:$C,October!$F:$F,K$1,October!$A:$A,$A20)+SUMIFS(November!$C:$C,November!$F:$F,K$1,November!$A:$A,$A20)+SUMIFS(December!$C:$C,December!$F:$F,K$1,December!$A:$A,$A20)+SUMIFS('Jan2019'!$C:$C,'Jan2019'!$F:$F,K$1,'Jan2019'!$A:$A,$A20)+SUMIFS('Feb2019'!$C:$C,'Feb2019'!$F:$F,K$1,'Feb2019'!$A:$A,$A20)+SUMIFS('Mar2019'!$C:$C,'Mar2019'!$F:$F,K$1,'Mar2019'!$A:$A,$A20)</f>
        <v>0</v>
      </c>
      <c r="L20" s="52">
        <f>SUMIFS(June!$D:$D,June!$F:$F,L$1,June!$A:$A,$A20)+SUMIFS(July!$D:$D,July!$F:$F,L$1,July!$A:$A,$A20)+SUMIFS(August!$D:$D,August!$F:$F,L$1,August!$A:$A,$A20)+SUMIFS(September!$D:$D,September!$F:$F,L$1,September!$A:$A,$A20)+SUMIFS(October!$D:$D,October!$F:$F,L$1,October!$A:$A,$A20)+SUMIFS(November!$D:$D,November!$F:$F,L$1,November!$A:$A,$A20)+SUMIFS(December!$D:$D,December!$F:$F,L$1,December!$A:$A,$A20)+SUMIFS('Jan2019'!$D:$D,'Jan2019'!$F:$F,L$1,'Jan2019'!$A:$A,$A20)+SUMIFS('Feb2019'!$D:$D,'Feb2019'!$F:$F,L$1,'Feb2019'!$A:$A,$A20)+SUMIFS('Mar2019'!$D:$D,'Mar2019'!$F:$F,L$1,'Mar2019'!$A:$A,$A20)</f>
        <v>0</v>
      </c>
    </row>
    <row r="21" spans="1:12" x14ac:dyDescent="0.25">
      <c r="A21" s="54" t="s">
        <v>2054</v>
      </c>
      <c r="B21" s="53" t="s">
        <v>3664</v>
      </c>
      <c r="C21" s="52">
        <f>SUMIFS('Jan2019'!$C:$C,'Jan2019'!$F:$F,C$1,'Jan2019'!$A:$A,$A21)+SUMIFS('Feb2019'!$C:$C,'Feb2019'!$F:$F,C$1,'Feb2019'!$A:$A,$A21)+SUMIFS('Mar2019'!$C:$C,'Mar2019'!$F:$F,C$1,'Mar2019'!$A:$A,$A21)</f>
        <v>0</v>
      </c>
      <c r="D21" s="52">
        <f>SUMIFS('Jan2019'!$D:$D,'Jan2019'!$F:$F,D$1,'Jan2019'!$A:$A,$A21)+SUMIFS('Feb2019'!$D:$D,'Feb2019'!$F:$F,D$1,'Feb2019'!$A:$A,$A21)+SUMIFS('Mar2019'!$D:$D,'Mar2019'!$F:$F,D$1,'Mar2019'!$A:$A,$A21)</f>
        <v>0</v>
      </c>
      <c r="E21" s="52">
        <f>SUMIFS(January!$C:$C,January!$F:$F,E$1,January!$A:$A,$A21)+SUMIFS(February!$C:$C,February!$F:$F,E$1,February!$A:$A,$A21)+SUMIFS(March!$C:$C,March!$F:$F,E$1,March!$A:$A,$A21)+SUMIFS(April!$C:$C,April!$F:$F,E$1,April!$A:$A,$A21)+SUMIFS(May!$C:$C,May!$F:$F,E$1,May!$A:$A,$A21)+SUMIFS(June!$C:$C,June!$F:$F,E$1,June!$A:$A,$A21)+SUMIFS(July!$C:$C,July!$F:$F,E$1,July!$A:$A,$A21)+SUMIFS(August!$C:$C,August!$F:$F,E$1,August!$A:$A,$A21)+SUMIFS(September!$C:$C,September!$F:$F,E$1,September!$A:$A,$A21)+SUMIFS(October!$C:$C,October!$F:$F,E$1,October!$A:$A,$A21)+SUMIFS(November!$C:$C,November!$F:$F,E$1,November!$A:$A,$A21)+SUMIFS(December!$C:$C,December!$F:$F,E$1,December!$A:$A,$A21)+SUMIFS('Jan2019'!$C:$C,'Jan2019'!$F:$F,E$1,'Jan2019'!$A:$A,$A21)+SUMIFS('Feb2019'!$C:$C,'Feb2019'!$F:$F,E$1,'Feb2019'!$A:$A,$A21)+SUMIFS('Mar2019'!$C:$C,'Mar2019'!$F:$F,E$1,'Mar2019'!$A:$A,$A21)</f>
        <v>239756.3</v>
      </c>
      <c r="F21" s="52">
        <f>SUMIFS(January!$D:$D,January!$F:$F,F$1,January!$A:$A,$A21)+SUMIFS(February!$D:$D,February!$F:$F,F$1,February!$A:$A,$A21)+SUMIFS(March!$D:$D,March!$F:$F,F$1,March!$A:$A,$A21)+SUMIFS(April!$D:$D,April!$F:$F,F$1,April!$A:$A,$A21)+SUMIFS(May!$D:$D,May!$F:$F,F$1,May!$A:$A,$A21)+SUMIFS(June!$D:$D,June!$F:$F,F$1,June!$A:$A,$A21)+SUMIFS(July!$D:$D,July!$F:$F,F$1,July!$A:$A,$A21)+SUMIFS(August!$D:$D,August!$F:$F,F$1,August!$A:$A,$A21)+SUMIFS(September!$D:$D,September!$F:$F,F$1,September!$A:$A,$A21)+SUMIFS(October!$D:$D,October!$F:$F,F$1,October!$A:$A,$A21)+SUMIFS(November!$D:$D,November!$F:$F,F$1,November!$A:$A,$A21)+SUMIFS(December!$D:$D,December!$F:$F,F$1,December!$A:$A,$A21)+SUMIFS('Jan2019'!$D:$D,'Jan2019'!$F:$F,F$1,'Jan2019'!$A:$A,$A21)+SUMIFS('Feb2019'!$D:$D,'Feb2019'!$F:$F,F$1,'Feb2019'!$A:$A,$A21)+SUMIFS('Mar2019'!$D:$D,'Mar2019'!$F:$F,F$1,'Mar2019'!$A:$A,$A21)</f>
        <v>0</v>
      </c>
      <c r="G21" s="52">
        <f>SUMIFS(June!$C:$C,June!$F:$F,G$1,June!$A:$A,$A21)+SUMIFS(July!$C:$C,July!$F:$F,G$1,July!$A:$A,$A21)+SUMIFS(August!$C:$C,August!$F:$F,G$1,August!$A:$A,$A21)+SUMIFS(September!$C:$C,September!$F:$F,G$1,September!$A:$A,$A21)+SUMIFS(October!$C:$C,October!$F:$F,G$1,October!$A:$A,$A21)+SUMIFS(November!$C:$C,November!$F:$F,G$1,November!$A:$A,$A21)+SUMIFS(December!$C:$C,December!$F:$F,G$1,December!$A:$A,$A21)+SUMIFS('Jan2019'!$C:$C,'Jan2019'!$F:$F,G$1,'Jan2019'!$A:$A,$A21)+SUMIFS('Feb2019'!$C:$C,'Feb2019'!$F:$F,G$1,'Feb2019'!$A:$A,$A21)+SUMIFS('Mar2019'!$C:$C,'Mar2019'!$F:$F,G$1,'Mar2019'!$A:$A,$A21)</f>
        <v>0</v>
      </c>
      <c r="H21" s="52">
        <f>SUMIFS(June!$D:$D,June!$F:$F,H$1,June!$A:$A,$A21)+SUMIFS(July!$D:$D,July!$F:$F,H$1,July!$A:$A,$A21)+SUMIFS(August!$D:$D,August!$F:$F,H$1,August!$A:$A,$A21)+SUMIFS(September!$D:$D,September!$F:$F,H$1,September!$A:$A,$A21)+SUMIFS(October!$D:$D,October!$F:$F,H$1,October!$A:$A,$A21)+SUMIFS(November!$D:$D,November!$F:$F,H$1,November!$A:$A,$A21)+SUMIFS(December!$D:$D,December!$F:$F,H$1,December!$A:$A,$A21)+SUMIFS('Jan2019'!$D:$D,'Jan2019'!$F:$F,H$1,'Jan2019'!$A:$A,$A21)+SUMIFS('Feb2019'!$D:$D,'Feb2019'!$F:$F,H$1,'Feb2019'!$A:$A,$A21)+SUMIFS('Mar2019'!$D:$D,'Mar2019'!$F:$F,H$1,'Mar2019'!$A:$A,$A21)</f>
        <v>0</v>
      </c>
      <c r="I21" s="52">
        <f>SUMIFS(June!$C:$C,June!$F:$F,I$1,June!$A:$A,$A21)+SUMIFS(July!$C:$C,July!$F:$F,I$1,July!$A:$A,$A21)+SUMIFS(August!$C:$C,August!$F:$F,I$1,August!$A:$A,$A21)+SUMIFS(September!$C:$C,September!$F:$F,I$1,September!$A:$A,$A21)+SUMIFS(October!$C:$C,October!$F:$F,I$1,October!$A:$A,$A21)+SUMIFS(November!$C:$C,November!$F:$F,I$1,November!$A:$A,$A21)+SUMIFS(December!$C:$C,December!$F:$F,I$1,December!$A:$A,$A21)+SUMIFS('Jan2019'!$C:$C,'Jan2019'!$F:$F,I$1,'Jan2019'!$A:$A,$A21)+SUMIFS('Feb2019'!$C:$C,'Feb2019'!$F:$F,I$1,'Feb2019'!$A:$A,$A21)+SUMIFS('Mar2019'!$C:$C,'Mar2019'!$F:$F,I$1,'Mar2019'!$A:$A,$A21)</f>
        <v>0</v>
      </c>
      <c r="J21" s="52">
        <f>SUMIFS(June!$D:$D,June!$F:$F,J$1,June!$A:$A,$A21)+SUMIFS(July!$D:$D,July!$F:$F,J$1,July!$A:$A,$A21)+SUMIFS(August!$D:$D,August!$F:$F,J$1,August!$A:$A,$A21)+SUMIFS(September!$D:$D,September!$F:$F,J$1,September!$A:$A,$A21)+SUMIFS(October!$D:$D,October!$F:$F,J$1,October!$A:$A,$A21)+SUMIFS(November!$D:$D,November!$F:$F,J$1,November!$A:$A,$A21)+SUMIFS(December!$D:$D,December!$F:$F,J$1,December!$A:$A,$A21)+SUMIFS('Jan2019'!$D:$D,'Jan2019'!$F:$F,J$1,'Jan2019'!$A:$A,$A21)+SUMIFS('Feb2019'!$D:$D,'Feb2019'!$F:$F,J$1,'Feb2019'!$A:$A,$A21)+SUMIFS('Mar2019'!$D:$D,'Mar2019'!$F:$F,J$1,'Mar2019'!$A:$A,$A21)</f>
        <v>0</v>
      </c>
      <c r="K21" s="52">
        <f>SUMIFS(June!$C:$C,June!$F:$F,K$1,June!$A:$A,$A21)+SUMIFS(July!$C:$C,July!$F:$F,K$1,July!$A:$A,$A21)+SUMIFS(August!$C:$C,August!$F:$F,K$1,August!$A:$A,$A21)+SUMIFS(September!$C:$C,September!$F:$F,K$1,September!$A:$A,$A21)+SUMIFS(October!$C:$C,October!$F:$F,K$1,October!$A:$A,$A21)+SUMIFS(November!$C:$C,November!$F:$F,K$1,November!$A:$A,$A21)+SUMIFS(December!$C:$C,December!$F:$F,K$1,December!$A:$A,$A21)+SUMIFS('Jan2019'!$C:$C,'Jan2019'!$F:$F,K$1,'Jan2019'!$A:$A,$A21)+SUMIFS('Feb2019'!$C:$C,'Feb2019'!$F:$F,K$1,'Feb2019'!$A:$A,$A21)+SUMIFS('Mar2019'!$C:$C,'Mar2019'!$F:$F,K$1,'Mar2019'!$A:$A,$A21)</f>
        <v>0</v>
      </c>
      <c r="L21" s="52">
        <f>SUMIFS(June!$D:$D,June!$F:$F,L$1,June!$A:$A,$A21)+SUMIFS(July!$D:$D,July!$F:$F,L$1,July!$A:$A,$A21)+SUMIFS(August!$D:$D,August!$F:$F,L$1,August!$A:$A,$A21)+SUMIFS(September!$D:$D,September!$F:$F,L$1,September!$A:$A,$A21)+SUMIFS(October!$D:$D,October!$F:$F,L$1,October!$A:$A,$A21)+SUMIFS(November!$D:$D,November!$F:$F,L$1,November!$A:$A,$A21)+SUMIFS(December!$D:$D,December!$F:$F,L$1,December!$A:$A,$A21)+SUMIFS('Jan2019'!$D:$D,'Jan2019'!$F:$F,L$1,'Jan2019'!$A:$A,$A21)+SUMIFS('Feb2019'!$D:$D,'Feb2019'!$F:$F,L$1,'Feb2019'!$A:$A,$A21)+SUMIFS('Mar2019'!$D:$D,'Mar2019'!$F:$F,L$1,'Mar2019'!$A:$A,$A21)</f>
        <v>0</v>
      </c>
    </row>
    <row r="22" spans="1:12" x14ac:dyDescent="0.25">
      <c r="A22" s="54" t="s">
        <v>1736</v>
      </c>
      <c r="B22" s="53" t="s">
        <v>1736</v>
      </c>
      <c r="C22" s="52">
        <f>SUMIFS('Jan2019'!$C:$C,'Jan2019'!$F:$F,C$1,'Jan2019'!$A:$A,$A22)+SUMIFS('Feb2019'!$C:$C,'Feb2019'!$F:$F,C$1,'Feb2019'!$A:$A,$A22)+SUMIFS('Mar2019'!$C:$C,'Mar2019'!$F:$F,C$1,'Mar2019'!$A:$A,$A22)</f>
        <v>0</v>
      </c>
      <c r="D22" s="52">
        <f>SUMIFS('Jan2019'!$D:$D,'Jan2019'!$F:$F,D$1,'Jan2019'!$A:$A,$A22)+SUMIFS('Feb2019'!$D:$D,'Feb2019'!$F:$F,D$1,'Feb2019'!$A:$A,$A22)+SUMIFS('Mar2019'!$D:$D,'Mar2019'!$F:$F,D$1,'Mar2019'!$A:$A,$A22)</f>
        <v>0</v>
      </c>
      <c r="E22" s="52">
        <f>SUMIFS(January!$C:$C,January!$F:$F,E$1,January!$A:$A,$A22)+SUMIFS(February!$C:$C,February!$F:$F,E$1,February!$A:$A,$A22)+SUMIFS(March!$C:$C,March!$F:$F,E$1,March!$A:$A,$A22)+SUMIFS(April!$C:$C,April!$F:$F,E$1,April!$A:$A,$A22)+SUMIFS(May!$C:$C,May!$F:$F,E$1,May!$A:$A,$A22)+SUMIFS(June!$C:$C,June!$F:$F,E$1,June!$A:$A,$A22)+SUMIFS(July!$C:$C,July!$F:$F,E$1,July!$A:$A,$A22)+SUMIFS(August!$C:$C,August!$F:$F,E$1,August!$A:$A,$A22)+SUMIFS(September!$C:$C,September!$F:$F,E$1,September!$A:$A,$A22)+SUMIFS(October!$C:$C,October!$F:$F,E$1,October!$A:$A,$A22)+SUMIFS(November!$C:$C,November!$F:$F,E$1,November!$A:$A,$A22)+SUMIFS(December!$C:$C,December!$F:$F,E$1,December!$A:$A,$A22)+SUMIFS('Jan2019'!$C:$C,'Jan2019'!$F:$F,E$1,'Jan2019'!$A:$A,$A22)+SUMIFS('Feb2019'!$C:$C,'Feb2019'!$F:$F,E$1,'Feb2019'!$A:$A,$A22)+SUMIFS('Mar2019'!$C:$C,'Mar2019'!$F:$F,E$1,'Mar2019'!$A:$A,$A22)</f>
        <v>25654</v>
      </c>
      <c r="F22" s="52">
        <f>SUMIFS(January!$D:$D,January!$F:$F,F$1,January!$A:$A,$A22)+SUMIFS(February!$D:$D,February!$F:$F,F$1,February!$A:$A,$A22)+SUMIFS(March!$D:$D,March!$F:$F,F$1,March!$A:$A,$A22)+SUMIFS(April!$D:$D,April!$F:$F,F$1,April!$A:$A,$A22)+SUMIFS(May!$D:$D,May!$F:$F,F$1,May!$A:$A,$A22)+SUMIFS(June!$D:$D,June!$F:$F,F$1,June!$A:$A,$A22)+SUMIFS(July!$D:$D,July!$F:$F,F$1,July!$A:$A,$A22)+SUMIFS(August!$D:$D,August!$F:$F,F$1,August!$A:$A,$A22)+SUMIFS(September!$D:$D,September!$F:$F,F$1,September!$A:$A,$A22)+SUMIFS(October!$D:$D,October!$F:$F,F$1,October!$A:$A,$A22)+SUMIFS(November!$D:$D,November!$F:$F,F$1,November!$A:$A,$A22)+SUMIFS(December!$D:$D,December!$F:$F,F$1,December!$A:$A,$A22)+SUMIFS('Jan2019'!$D:$D,'Jan2019'!$F:$F,F$1,'Jan2019'!$A:$A,$A22)+SUMIFS('Feb2019'!$D:$D,'Feb2019'!$F:$F,F$1,'Feb2019'!$A:$A,$A22)+SUMIFS('Mar2019'!$D:$D,'Mar2019'!$F:$F,F$1,'Mar2019'!$A:$A,$A22)</f>
        <v>0.93800000000000006</v>
      </c>
      <c r="G22" s="52">
        <f>SUMIFS(June!$C:$C,June!$F:$F,G$1,June!$A:$A,$A22)+SUMIFS(July!$C:$C,July!$F:$F,G$1,July!$A:$A,$A22)+SUMIFS(August!$C:$C,August!$F:$F,G$1,August!$A:$A,$A22)+SUMIFS(September!$C:$C,September!$F:$F,G$1,September!$A:$A,$A22)+SUMIFS(October!$C:$C,October!$F:$F,G$1,October!$A:$A,$A22)+SUMIFS(November!$C:$C,November!$F:$F,G$1,November!$A:$A,$A22)+SUMIFS(December!$C:$C,December!$F:$F,G$1,December!$A:$A,$A22)+SUMIFS('Jan2019'!$C:$C,'Jan2019'!$F:$F,G$1,'Jan2019'!$A:$A,$A22)+SUMIFS('Feb2019'!$C:$C,'Feb2019'!$F:$F,G$1,'Feb2019'!$A:$A,$A22)+SUMIFS('Mar2019'!$C:$C,'Mar2019'!$F:$F,G$1,'Mar2019'!$A:$A,$A22)</f>
        <v>243165</v>
      </c>
      <c r="H22" s="52">
        <f>SUMIFS(June!$D:$D,June!$F:$F,H$1,June!$A:$A,$A22)+SUMIFS(July!$D:$D,July!$F:$F,H$1,July!$A:$A,$A22)+SUMIFS(August!$D:$D,August!$F:$F,H$1,August!$A:$A,$A22)+SUMIFS(September!$D:$D,September!$F:$F,H$1,September!$A:$A,$A22)+SUMIFS(October!$D:$D,October!$F:$F,H$1,October!$A:$A,$A22)+SUMIFS(November!$D:$D,November!$F:$F,H$1,November!$A:$A,$A22)+SUMIFS(December!$D:$D,December!$F:$F,H$1,December!$A:$A,$A22)+SUMIFS('Jan2019'!$D:$D,'Jan2019'!$F:$F,H$1,'Jan2019'!$A:$A,$A22)+SUMIFS('Feb2019'!$D:$D,'Feb2019'!$F:$F,H$1,'Feb2019'!$A:$A,$A22)+SUMIFS('Mar2019'!$D:$D,'Mar2019'!$F:$F,H$1,'Mar2019'!$A:$A,$A22)</f>
        <v>11.48</v>
      </c>
      <c r="I22" s="52">
        <f>SUMIFS(June!$C:$C,June!$F:$F,I$1,June!$A:$A,$A22)+SUMIFS(July!$C:$C,July!$F:$F,I$1,July!$A:$A,$A22)+SUMIFS(August!$C:$C,August!$F:$F,I$1,August!$A:$A,$A22)+SUMIFS(September!$C:$C,September!$F:$F,I$1,September!$A:$A,$A22)+SUMIFS(October!$C:$C,October!$F:$F,I$1,October!$A:$A,$A22)+SUMIFS(November!$C:$C,November!$F:$F,I$1,November!$A:$A,$A22)+SUMIFS(December!$C:$C,December!$F:$F,I$1,December!$A:$A,$A22)+SUMIFS('Jan2019'!$C:$C,'Jan2019'!$F:$F,I$1,'Jan2019'!$A:$A,$A22)+SUMIFS('Feb2019'!$C:$C,'Feb2019'!$F:$F,I$1,'Feb2019'!$A:$A,$A22)+SUMIFS('Mar2019'!$C:$C,'Mar2019'!$F:$F,I$1,'Mar2019'!$A:$A,$A22)</f>
        <v>0</v>
      </c>
      <c r="J22" s="52">
        <f>SUMIFS(June!$D:$D,June!$F:$F,J$1,June!$A:$A,$A22)+SUMIFS(July!$D:$D,July!$F:$F,J$1,July!$A:$A,$A22)+SUMIFS(August!$D:$D,August!$F:$F,J$1,August!$A:$A,$A22)+SUMIFS(September!$D:$D,September!$F:$F,J$1,September!$A:$A,$A22)+SUMIFS(October!$D:$D,October!$F:$F,J$1,October!$A:$A,$A22)+SUMIFS(November!$D:$D,November!$F:$F,J$1,November!$A:$A,$A22)+SUMIFS(December!$D:$D,December!$F:$F,J$1,December!$A:$A,$A22)+SUMIFS('Jan2019'!$D:$D,'Jan2019'!$F:$F,J$1,'Jan2019'!$A:$A,$A22)+SUMIFS('Feb2019'!$D:$D,'Feb2019'!$F:$F,J$1,'Feb2019'!$A:$A,$A22)+SUMIFS('Mar2019'!$D:$D,'Mar2019'!$F:$F,J$1,'Mar2019'!$A:$A,$A22)</f>
        <v>0</v>
      </c>
      <c r="K22" s="52">
        <f>SUMIFS(June!$C:$C,June!$F:$F,K$1,June!$A:$A,$A22)+SUMIFS(July!$C:$C,July!$F:$F,K$1,July!$A:$A,$A22)+SUMIFS(August!$C:$C,August!$F:$F,K$1,August!$A:$A,$A22)+SUMIFS(September!$C:$C,September!$F:$F,K$1,September!$A:$A,$A22)+SUMIFS(October!$C:$C,October!$F:$F,K$1,October!$A:$A,$A22)+SUMIFS(November!$C:$C,November!$F:$F,K$1,November!$A:$A,$A22)+SUMIFS(December!$C:$C,December!$F:$F,K$1,December!$A:$A,$A22)+SUMIFS('Jan2019'!$C:$C,'Jan2019'!$F:$F,K$1,'Jan2019'!$A:$A,$A22)+SUMIFS('Feb2019'!$C:$C,'Feb2019'!$F:$F,K$1,'Feb2019'!$A:$A,$A22)+SUMIFS('Mar2019'!$C:$C,'Mar2019'!$F:$F,K$1,'Mar2019'!$A:$A,$A22)</f>
        <v>0</v>
      </c>
      <c r="L22" s="52">
        <f>SUMIFS(June!$D:$D,June!$F:$F,L$1,June!$A:$A,$A22)+SUMIFS(July!$D:$D,July!$F:$F,L$1,July!$A:$A,$A22)+SUMIFS(August!$D:$D,August!$F:$F,L$1,August!$A:$A,$A22)+SUMIFS(September!$D:$D,September!$F:$F,L$1,September!$A:$A,$A22)+SUMIFS(October!$D:$D,October!$F:$F,L$1,October!$A:$A,$A22)+SUMIFS(November!$D:$D,November!$F:$F,L$1,November!$A:$A,$A22)+SUMIFS(December!$D:$D,December!$F:$F,L$1,December!$A:$A,$A22)+SUMIFS('Jan2019'!$D:$D,'Jan2019'!$F:$F,L$1,'Jan2019'!$A:$A,$A22)+SUMIFS('Feb2019'!$D:$D,'Feb2019'!$F:$F,L$1,'Feb2019'!$A:$A,$A22)+SUMIFS('Mar2019'!$D:$D,'Mar2019'!$F:$F,L$1,'Mar2019'!$A:$A,$A22)</f>
        <v>0</v>
      </c>
    </row>
    <row r="23" spans="1:12" x14ac:dyDescent="0.25">
      <c r="A23" s="53" t="s">
        <v>706</v>
      </c>
      <c r="B23" s="53" t="s">
        <v>3663</v>
      </c>
      <c r="C23" s="52">
        <f>SUMIFS('Jan2019'!$C:$C,'Jan2019'!$F:$F,C$1,'Jan2019'!$A:$A,$A23)+SUMIFS('Feb2019'!$C:$C,'Feb2019'!$F:$F,C$1,'Feb2019'!$A:$A,$A23)+SUMIFS('Mar2019'!$C:$C,'Mar2019'!$F:$F,C$1,'Mar2019'!$A:$A,$A23)</f>
        <v>0</v>
      </c>
      <c r="D23" s="52">
        <f>SUMIFS('Jan2019'!$D:$D,'Jan2019'!$F:$F,D$1,'Jan2019'!$A:$A,$A23)+SUMIFS('Feb2019'!$D:$D,'Feb2019'!$F:$F,D$1,'Feb2019'!$A:$A,$A23)+SUMIFS('Mar2019'!$D:$D,'Mar2019'!$F:$F,D$1,'Mar2019'!$A:$A,$A23)</f>
        <v>0</v>
      </c>
      <c r="E23" s="52">
        <f>SUMIFS(January!$C:$C,January!$F:$F,E$1,January!$A:$A,$A23)+SUMIFS(February!$C:$C,February!$F:$F,E$1,February!$A:$A,$A23)+SUMIFS(March!$C:$C,March!$F:$F,E$1,March!$A:$A,$A23)+SUMIFS(April!$C:$C,April!$F:$F,E$1,April!$A:$A,$A23)+SUMIFS(May!$C:$C,May!$F:$F,E$1,May!$A:$A,$A23)+SUMIFS(June!$C:$C,June!$F:$F,E$1,June!$A:$A,$A23)+SUMIFS(July!$C:$C,July!$F:$F,E$1,July!$A:$A,$A23)+SUMIFS(August!$C:$C,August!$F:$F,E$1,August!$A:$A,$A23)+SUMIFS(September!$C:$C,September!$F:$F,E$1,September!$A:$A,$A23)+SUMIFS(October!$C:$C,October!$F:$F,E$1,October!$A:$A,$A23)+SUMIFS(November!$C:$C,November!$F:$F,E$1,November!$A:$A,$A23)+SUMIFS(December!$C:$C,December!$F:$F,E$1,December!$A:$A,$A23)+SUMIFS('Jan2019'!$C:$C,'Jan2019'!$F:$F,E$1,'Jan2019'!$A:$A,$A23)+SUMIFS('Feb2019'!$C:$C,'Feb2019'!$F:$F,E$1,'Feb2019'!$A:$A,$A23)+SUMIFS('Mar2019'!$C:$C,'Mar2019'!$F:$F,E$1,'Mar2019'!$A:$A,$A23)</f>
        <v>841112.87400000065</v>
      </c>
      <c r="F23" s="52">
        <f>SUMIFS(January!$D:$D,January!$F:$F,F$1,January!$A:$A,$A23)+SUMIFS(February!$D:$D,February!$F:$F,F$1,February!$A:$A,$A23)+SUMIFS(March!$D:$D,March!$F:$F,F$1,March!$A:$A,$A23)+SUMIFS(April!$D:$D,April!$F:$F,F$1,April!$A:$A,$A23)+SUMIFS(May!$D:$D,May!$F:$F,F$1,May!$A:$A,$A23)+SUMIFS(June!$D:$D,June!$F:$F,F$1,June!$A:$A,$A23)+SUMIFS(July!$D:$D,July!$F:$F,F$1,July!$A:$A,$A23)+SUMIFS(August!$D:$D,August!$F:$F,F$1,August!$A:$A,$A23)+SUMIFS(September!$D:$D,September!$F:$F,F$1,September!$A:$A,$A23)+SUMIFS(October!$D:$D,October!$F:$F,F$1,October!$A:$A,$A23)+SUMIFS(November!$D:$D,November!$F:$F,F$1,November!$A:$A,$A23)+SUMIFS(December!$D:$D,December!$F:$F,F$1,December!$A:$A,$A23)+SUMIFS('Jan2019'!$D:$D,'Jan2019'!$F:$F,F$1,'Jan2019'!$A:$A,$A23)+SUMIFS('Feb2019'!$D:$D,'Feb2019'!$F:$F,F$1,'Feb2019'!$A:$A,$A23)+SUMIFS('Mar2019'!$D:$D,'Mar2019'!$F:$F,F$1,'Mar2019'!$A:$A,$A23)</f>
        <v>194.08299999999997</v>
      </c>
      <c r="G23" s="52">
        <f>SUMIFS(June!$C:$C,June!$F:$F,G$1,June!$A:$A,$A23)+SUMIFS(July!$C:$C,July!$F:$F,G$1,July!$A:$A,$A23)+SUMIFS(August!$C:$C,August!$F:$F,G$1,August!$A:$A,$A23)+SUMIFS(September!$C:$C,September!$F:$F,G$1,September!$A:$A,$A23)+SUMIFS(October!$C:$C,October!$F:$F,G$1,October!$A:$A,$A23)+SUMIFS(November!$C:$C,November!$F:$F,G$1,November!$A:$A,$A23)+SUMIFS(December!$C:$C,December!$F:$F,G$1,December!$A:$A,$A23)+SUMIFS('Jan2019'!$C:$C,'Jan2019'!$F:$F,G$1,'Jan2019'!$A:$A,$A23)+SUMIFS('Feb2019'!$C:$C,'Feb2019'!$F:$F,G$1,'Feb2019'!$A:$A,$A23)+SUMIFS('Mar2019'!$C:$C,'Mar2019'!$F:$F,G$1,'Mar2019'!$A:$A,$A23)</f>
        <v>0</v>
      </c>
      <c r="H23" s="52">
        <f>SUMIFS(June!$D:$D,June!$F:$F,H$1,June!$A:$A,$A23)+SUMIFS(July!$D:$D,July!$F:$F,H$1,July!$A:$A,$A23)+SUMIFS(August!$D:$D,August!$F:$F,H$1,August!$A:$A,$A23)+SUMIFS(September!$D:$D,September!$F:$F,H$1,September!$A:$A,$A23)+SUMIFS(October!$D:$D,October!$F:$F,H$1,October!$A:$A,$A23)+SUMIFS(November!$D:$D,November!$F:$F,H$1,November!$A:$A,$A23)+SUMIFS(December!$D:$D,December!$F:$F,H$1,December!$A:$A,$A23)+SUMIFS('Jan2019'!$D:$D,'Jan2019'!$F:$F,H$1,'Jan2019'!$A:$A,$A23)+SUMIFS('Feb2019'!$D:$D,'Feb2019'!$F:$F,H$1,'Feb2019'!$A:$A,$A23)+SUMIFS('Mar2019'!$D:$D,'Mar2019'!$F:$F,H$1,'Mar2019'!$A:$A,$A23)</f>
        <v>0</v>
      </c>
      <c r="I23" s="52">
        <f>SUMIFS(June!$C:$C,June!$F:$F,I$1,June!$A:$A,$A23)+SUMIFS(July!$C:$C,July!$F:$F,I$1,July!$A:$A,$A23)+SUMIFS(August!$C:$C,August!$F:$F,I$1,August!$A:$A,$A23)+SUMIFS(September!$C:$C,September!$F:$F,I$1,September!$A:$A,$A23)+SUMIFS(October!$C:$C,October!$F:$F,I$1,October!$A:$A,$A23)+SUMIFS(November!$C:$C,November!$F:$F,I$1,November!$A:$A,$A23)+SUMIFS(December!$C:$C,December!$F:$F,I$1,December!$A:$A,$A23)+SUMIFS('Jan2019'!$C:$C,'Jan2019'!$F:$F,I$1,'Jan2019'!$A:$A,$A23)+SUMIFS('Feb2019'!$C:$C,'Feb2019'!$F:$F,I$1,'Feb2019'!$A:$A,$A23)+SUMIFS('Mar2019'!$C:$C,'Mar2019'!$F:$F,I$1,'Mar2019'!$A:$A,$A23)</f>
        <v>0</v>
      </c>
      <c r="J23" s="52">
        <f>SUMIFS(June!$D:$D,June!$F:$F,J$1,June!$A:$A,$A23)+SUMIFS(July!$D:$D,July!$F:$F,J$1,July!$A:$A,$A23)+SUMIFS(August!$D:$D,August!$F:$F,J$1,August!$A:$A,$A23)+SUMIFS(September!$D:$D,September!$F:$F,J$1,September!$A:$A,$A23)+SUMIFS(October!$D:$D,October!$F:$F,J$1,October!$A:$A,$A23)+SUMIFS(November!$D:$D,November!$F:$F,J$1,November!$A:$A,$A23)+SUMIFS(December!$D:$D,December!$F:$F,J$1,December!$A:$A,$A23)+SUMIFS('Jan2019'!$D:$D,'Jan2019'!$F:$F,J$1,'Jan2019'!$A:$A,$A23)+SUMIFS('Feb2019'!$D:$D,'Feb2019'!$F:$F,J$1,'Feb2019'!$A:$A,$A23)+SUMIFS('Mar2019'!$D:$D,'Mar2019'!$F:$F,J$1,'Mar2019'!$A:$A,$A23)</f>
        <v>0</v>
      </c>
      <c r="K23" s="52">
        <f>SUMIFS(June!$C:$C,June!$F:$F,K$1,June!$A:$A,$A23)+SUMIFS(July!$C:$C,July!$F:$F,K$1,July!$A:$A,$A23)+SUMIFS(August!$C:$C,August!$F:$F,K$1,August!$A:$A,$A23)+SUMIFS(September!$C:$C,September!$F:$F,K$1,September!$A:$A,$A23)+SUMIFS(October!$C:$C,October!$F:$F,K$1,October!$A:$A,$A23)+SUMIFS(November!$C:$C,November!$F:$F,K$1,November!$A:$A,$A23)+SUMIFS(December!$C:$C,December!$F:$F,K$1,December!$A:$A,$A23)+SUMIFS('Jan2019'!$C:$C,'Jan2019'!$F:$F,K$1,'Jan2019'!$A:$A,$A23)+SUMIFS('Feb2019'!$C:$C,'Feb2019'!$F:$F,K$1,'Feb2019'!$A:$A,$A23)+SUMIFS('Mar2019'!$C:$C,'Mar2019'!$F:$F,K$1,'Mar2019'!$A:$A,$A23)</f>
        <v>0</v>
      </c>
      <c r="L23" s="52">
        <f>SUMIFS(June!$D:$D,June!$F:$F,L$1,June!$A:$A,$A23)+SUMIFS(July!$D:$D,July!$F:$F,L$1,July!$A:$A,$A23)+SUMIFS(August!$D:$D,August!$F:$F,L$1,August!$A:$A,$A23)+SUMIFS(September!$D:$D,September!$F:$F,L$1,September!$A:$A,$A23)+SUMIFS(October!$D:$D,October!$F:$F,L$1,October!$A:$A,$A23)+SUMIFS(November!$D:$D,November!$F:$F,L$1,November!$A:$A,$A23)+SUMIFS(December!$D:$D,December!$F:$F,L$1,December!$A:$A,$A23)+SUMIFS('Jan2019'!$D:$D,'Jan2019'!$F:$F,L$1,'Jan2019'!$A:$A,$A23)+SUMIFS('Feb2019'!$D:$D,'Feb2019'!$F:$F,L$1,'Feb2019'!$A:$A,$A23)+SUMIFS('Mar2019'!$D:$D,'Mar2019'!$F:$F,L$1,'Mar2019'!$A:$A,$A23)</f>
        <v>0</v>
      </c>
    </row>
    <row r="24" spans="1:12" x14ac:dyDescent="0.25">
      <c r="A24"/>
      <c r="B24"/>
      <c r="C24"/>
      <c r="D24"/>
    </row>
    <row r="25" spans="1:12" x14ac:dyDescent="0.25">
      <c r="A25"/>
      <c r="B25"/>
      <c r="C25"/>
      <c r="D25"/>
    </row>
    <row r="26" spans="1:12" x14ac:dyDescent="0.25">
      <c r="A26"/>
      <c r="B26"/>
      <c r="C26"/>
      <c r="D26"/>
    </row>
    <row r="27" spans="1:12" x14ac:dyDescent="0.25">
      <c r="A27"/>
      <c r="B27"/>
      <c r="C27"/>
      <c r="D27"/>
    </row>
    <row r="28" spans="1:12" x14ac:dyDescent="0.25">
      <c r="A28"/>
      <c r="B28"/>
      <c r="C28"/>
      <c r="D28"/>
    </row>
    <row r="29" spans="1:12" x14ac:dyDescent="0.25">
      <c r="A29"/>
      <c r="B29"/>
      <c r="C29"/>
      <c r="D29"/>
    </row>
    <row r="30" spans="1:12" x14ac:dyDescent="0.25">
      <c r="A30"/>
      <c r="B30"/>
      <c r="C30"/>
      <c r="D30"/>
    </row>
    <row r="31" spans="1:12" x14ac:dyDescent="0.25">
      <c r="A31"/>
      <c r="B31"/>
      <c r="C31"/>
      <c r="D31"/>
    </row>
    <row r="32" spans="1:12" x14ac:dyDescent="0.25">
      <c r="A32"/>
      <c r="B32"/>
      <c r="C32"/>
      <c r="D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</sheetData>
  <dataValidations count="1">
    <dataValidation type="list" allowBlank="1" showInputMessage="1" showErrorMessage="1" sqref="A12:B14 B22 A23 A3:B9" xr:uid="{73E8C306-93FA-47F2-B39D-33A2CF0B14E1}">
      <formula1>Program_Name</formula1>
    </dataValidation>
  </dataValidations>
  <printOptions verticalCentered="1"/>
  <pageMargins left="0.70866141732283472" right="0.70866141732283472" top="1.7322834645669292" bottom="0.70866141732283472" header="0.70866141732283472" footer="0.31496062992125984"/>
  <pageSetup scale="80" fitToWidth="3" orientation="landscape" r:id="rId1"/>
  <headerFooter scaleWithDoc="0">
    <oddHeader xml:space="preserve">&amp;R&amp;7Toronto Hydro-Electric System Limited 
EB-2020-0057
Tab 4
Schedule 1 
Appendix C
ORIGINAL
Page &amp;P of &amp;N
</oddHeader>
    <oddFooter>&amp;C&amp;7Jan 2018 - Mar 2019</oddFooter>
  </headerFooter>
  <colBreaks count="2" manualBreakCount="2">
    <brk id="6" max="1048575" man="1"/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27896-B0DD-48E2-B56F-7375294F9997}">
  <sheetPr>
    <pageSetUpPr fitToPage="1"/>
  </sheetPr>
  <dimension ref="A1:F5004"/>
  <sheetViews>
    <sheetView zoomScale="70" zoomScaleNormal="70" zoomScaleSheetLayoutView="50" workbookViewId="0">
      <selection activeCell="A35" sqref="A35"/>
    </sheetView>
  </sheetViews>
  <sheetFormatPr defaultRowHeight="15" x14ac:dyDescent="0.25"/>
  <cols>
    <col min="1" max="1" width="47.85546875" style="2" bestFit="1" customWidth="1"/>
    <col min="2" max="2" width="22.5703125" style="2" bestFit="1" customWidth="1"/>
    <col min="3" max="3" width="12.5703125" style="2" bestFit="1" customWidth="1"/>
    <col min="4" max="4" width="21" style="2" bestFit="1" customWidth="1"/>
    <col min="5" max="5" width="29.42578125" style="2" bestFit="1" customWidth="1"/>
    <col min="6" max="6" width="29.42578125" bestFit="1" customWidth="1"/>
  </cols>
  <sheetData>
    <row r="1" spans="1:6" ht="60" x14ac:dyDescent="0.2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25">
      <c r="A2" s="2" t="s">
        <v>1</v>
      </c>
      <c r="B2" s="2">
        <v>173443</v>
      </c>
      <c r="C2" s="5">
        <v>3502.8</v>
      </c>
      <c r="D2" s="6">
        <v>0</v>
      </c>
      <c r="E2" s="8">
        <v>42923</v>
      </c>
      <c r="F2">
        <f>YEAR(E2)</f>
        <v>2017</v>
      </c>
    </row>
    <row r="3" spans="1:6" x14ac:dyDescent="0.25">
      <c r="A3" s="2" t="s">
        <v>1</v>
      </c>
      <c r="B3" s="2">
        <v>173443</v>
      </c>
      <c r="C3" s="5">
        <v>12600</v>
      </c>
      <c r="D3" s="6">
        <v>0</v>
      </c>
      <c r="E3" s="8">
        <v>42923</v>
      </c>
      <c r="F3">
        <f t="shared" ref="F3:F66" si="0">YEAR(E3)</f>
        <v>2017</v>
      </c>
    </row>
    <row r="4" spans="1:6" x14ac:dyDescent="0.25">
      <c r="A4" s="2" t="s">
        <v>1</v>
      </c>
      <c r="B4" s="2">
        <v>173443</v>
      </c>
      <c r="C4" s="5">
        <v>61028</v>
      </c>
      <c r="D4" s="6">
        <v>17.3</v>
      </c>
      <c r="E4" s="8">
        <v>42923</v>
      </c>
      <c r="F4">
        <f t="shared" si="0"/>
        <v>2017</v>
      </c>
    </row>
    <row r="5" spans="1:6" x14ac:dyDescent="0.25">
      <c r="A5" s="2" t="s">
        <v>1</v>
      </c>
      <c r="B5" s="2">
        <v>178959</v>
      </c>
      <c r="C5" s="5">
        <v>1102.56</v>
      </c>
      <c r="D5" s="6">
        <v>0.24</v>
      </c>
      <c r="E5" s="8">
        <v>42914</v>
      </c>
      <c r="F5">
        <f t="shared" si="0"/>
        <v>2017</v>
      </c>
    </row>
    <row r="6" spans="1:6" x14ac:dyDescent="0.25">
      <c r="A6" s="2" t="s">
        <v>1</v>
      </c>
      <c r="B6" s="2">
        <v>178959</v>
      </c>
      <c r="C6" s="5">
        <v>1988</v>
      </c>
      <c r="D6" s="6">
        <v>0.109</v>
      </c>
      <c r="E6" s="8">
        <v>42914</v>
      </c>
      <c r="F6">
        <f t="shared" si="0"/>
        <v>2017</v>
      </c>
    </row>
    <row r="7" spans="1:6" x14ac:dyDescent="0.25">
      <c r="A7" s="2" t="s">
        <v>1</v>
      </c>
      <c r="B7" s="2">
        <v>178959</v>
      </c>
      <c r="C7" s="5">
        <v>6789</v>
      </c>
      <c r="D7" s="6">
        <v>0.8</v>
      </c>
      <c r="E7" s="8">
        <v>42914</v>
      </c>
      <c r="F7">
        <f t="shared" si="0"/>
        <v>2017</v>
      </c>
    </row>
    <row r="8" spans="1:6" x14ac:dyDescent="0.25">
      <c r="A8" s="2" t="s">
        <v>1</v>
      </c>
      <c r="B8" s="2">
        <v>178604</v>
      </c>
      <c r="C8" s="5">
        <v>18376</v>
      </c>
      <c r="D8" s="6">
        <v>4</v>
      </c>
      <c r="E8" s="8">
        <v>42978</v>
      </c>
      <c r="F8">
        <f t="shared" si="0"/>
        <v>2017</v>
      </c>
    </row>
    <row r="9" spans="1:6" x14ac:dyDescent="0.25">
      <c r="A9" s="2" t="s">
        <v>1</v>
      </c>
      <c r="B9" s="2">
        <v>176297</v>
      </c>
      <c r="C9" s="6">
        <v>9923.0400000000009</v>
      </c>
      <c r="D9" s="6">
        <v>2.16</v>
      </c>
      <c r="E9" s="8">
        <v>42916</v>
      </c>
      <c r="F9">
        <f t="shared" si="0"/>
        <v>2017</v>
      </c>
    </row>
    <row r="10" spans="1:6" x14ac:dyDescent="0.25">
      <c r="A10" s="2" t="s">
        <v>1</v>
      </c>
      <c r="B10" s="2">
        <v>176297</v>
      </c>
      <c r="C10" s="6">
        <v>11165.388000000001</v>
      </c>
      <c r="D10" s="6">
        <v>2.964</v>
      </c>
      <c r="E10" s="8">
        <v>42916</v>
      </c>
      <c r="F10">
        <f t="shared" si="0"/>
        <v>2017</v>
      </c>
    </row>
    <row r="11" spans="1:6" x14ac:dyDescent="0.25">
      <c r="A11" s="2" t="s">
        <v>1</v>
      </c>
      <c r="B11" s="2">
        <v>176297</v>
      </c>
      <c r="C11" s="6">
        <v>63489.08</v>
      </c>
      <c r="D11" s="6">
        <v>13.82</v>
      </c>
      <c r="E11" s="8">
        <v>42916</v>
      </c>
      <c r="F11">
        <f t="shared" si="0"/>
        <v>2017</v>
      </c>
    </row>
    <row r="12" spans="1:6" x14ac:dyDescent="0.25">
      <c r="A12" s="2" t="s">
        <v>1</v>
      </c>
      <c r="B12" s="2">
        <v>176298</v>
      </c>
      <c r="C12" s="6">
        <v>63489.08</v>
      </c>
      <c r="D12" s="6">
        <v>13.82</v>
      </c>
      <c r="E12" s="8">
        <v>42916</v>
      </c>
      <c r="F12">
        <f t="shared" si="0"/>
        <v>2017</v>
      </c>
    </row>
    <row r="13" spans="1:6" x14ac:dyDescent="0.25">
      <c r="A13" s="2" t="s">
        <v>1</v>
      </c>
      <c r="B13" s="2">
        <v>176299</v>
      </c>
      <c r="C13" s="6">
        <v>58849.14</v>
      </c>
      <c r="D13" s="6">
        <v>12.81</v>
      </c>
      <c r="E13" s="8">
        <v>42916</v>
      </c>
      <c r="F13">
        <f t="shared" si="0"/>
        <v>2017</v>
      </c>
    </row>
    <row r="14" spans="1:6" x14ac:dyDescent="0.25">
      <c r="A14" s="2" t="s">
        <v>1</v>
      </c>
      <c r="B14" s="2">
        <v>164073</v>
      </c>
      <c r="C14" s="6">
        <v>252896.5</v>
      </c>
      <c r="D14" s="6">
        <v>42.7</v>
      </c>
      <c r="E14" s="8">
        <v>42977</v>
      </c>
      <c r="F14">
        <f t="shared" si="0"/>
        <v>2017</v>
      </c>
    </row>
    <row r="15" spans="1:6" x14ac:dyDescent="0.25">
      <c r="A15" s="2" t="s">
        <v>1</v>
      </c>
      <c r="B15" s="2">
        <v>178030</v>
      </c>
      <c r="C15" s="6">
        <v>4730.88</v>
      </c>
      <c r="D15" s="6">
        <v>1.2096</v>
      </c>
      <c r="E15" s="8">
        <v>42928</v>
      </c>
      <c r="F15">
        <f t="shared" si="0"/>
        <v>2017</v>
      </c>
    </row>
    <row r="16" spans="1:6" x14ac:dyDescent="0.25">
      <c r="A16" s="2" t="s">
        <v>1</v>
      </c>
      <c r="B16" s="2">
        <v>178030</v>
      </c>
      <c r="C16" s="6">
        <v>5128</v>
      </c>
      <c r="D16" s="6">
        <v>2.4</v>
      </c>
      <c r="E16" s="8">
        <v>42928</v>
      </c>
      <c r="F16">
        <f t="shared" si="0"/>
        <v>2017</v>
      </c>
    </row>
    <row r="17" spans="1:6" x14ac:dyDescent="0.25">
      <c r="A17" s="2" t="s">
        <v>1</v>
      </c>
      <c r="B17" s="2">
        <v>178030</v>
      </c>
      <c r="C17" s="6">
        <v>33647</v>
      </c>
      <c r="D17" s="6">
        <v>3.9</v>
      </c>
      <c r="E17" s="8">
        <v>42928</v>
      </c>
      <c r="F17">
        <f t="shared" si="0"/>
        <v>2017</v>
      </c>
    </row>
    <row r="18" spans="1:6" x14ac:dyDescent="0.25">
      <c r="A18" s="2" t="s">
        <v>1</v>
      </c>
      <c r="B18" s="2">
        <v>156044</v>
      </c>
      <c r="C18" s="6">
        <v>372138.3</v>
      </c>
      <c r="D18" s="6">
        <v>28.873999999999999</v>
      </c>
      <c r="E18" s="8">
        <v>42552</v>
      </c>
      <c r="F18">
        <f t="shared" si="0"/>
        <v>2016</v>
      </c>
    </row>
    <row r="19" spans="1:6" x14ac:dyDescent="0.25">
      <c r="A19" s="2" t="s">
        <v>1</v>
      </c>
      <c r="B19" s="2">
        <v>169934</v>
      </c>
      <c r="C19" s="6">
        <v>1680</v>
      </c>
      <c r="D19" s="6">
        <v>0</v>
      </c>
      <c r="E19" s="8">
        <v>42740</v>
      </c>
      <c r="F19">
        <f t="shared" si="0"/>
        <v>2017</v>
      </c>
    </row>
    <row r="20" spans="1:6" x14ac:dyDescent="0.25">
      <c r="A20" s="2" t="s">
        <v>1</v>
      </c>
      <c r="B20" s="2">
        <v>169934</v>
      </c>
      <c r="C20" s="6">
        <v>7005.6</v>
      </c>
      <c r="D20" s="6">
        <v>0</v>
      </c>
      <c r="E20" s="8">
        <v>42740</v>
      </c>
      <c r="F20">
        <f t="shared" si="0"/>
        <v>2017</v>
      </c>
    </row>
    <row r="21" spans="1:6" x14ac:dyDescent="0.25">
      <c r="A21" s="2" t="s">
        <v>1</v>
      </c>
      <c r="B21" s="2">
        <v>185135</v>
      </c>
      <c r="C21" s="6">
        <v>9004.24</v>
      </c>
      <c r="D21" s="6">
        <v>1.96</v>
      </c>
      <c r="E21" s="8">
        <v>43045</v>
      </c>
      <c r="F21">
        <f t="shared" si="0"/>
        <v>2017</v>
      </c>
    </row>
    <row r="22" spans="1:6" x14ac:dyDescent="0.25">
      <c r="A22" s="2" t="s">
        <v>1</v>
      </c>
      <c r="B22" s="2">
        <v>185135</v>
      </c>
      <c r="C22" s="6">
        <v>20313.734</v>
      </c>
      <c r="D22" s="6">
        <v>5.194</v>
      </c>
      <c r="E22" s="8">
        <v>43045</v>
      </c>
      <c r="F22">
        <f t="shared" si="0"/>
        <v>2017</v>
      </c>
    </row>
    <row r="23" spans="1:6" x14ac:dyDescent="0.25">
      <c r="A23" s="2" t="s">
        <v>1</v>
      </c>
      <c r="B23" s="2">
        <v>184101</v>
      </c>
      <c r="C23" s="6">
        <v>3502.8</v>
      </c>
      <c r="D23" s="6">
        <v>0</v>
      </c>
      <c r="E23" s="8">
        <v>43045</v>
      </c>
      <c r="F23">
        <f t="shared" si="0"/>
        <v>2017</v>
      </c>
    </row>
    <row r="24" spans="1:6" x14ac:dyDescent="0.25">
      <c r="A24" s="2" t="s">
        <v>1</v>
      </c>
      <c r="B24" s="2">
        <v>184101</v>
      </c>
      <c r="C24" s="6">
        <v>13219</v>
      </c>
      <c r="D24" s="6">
        <v>0</v>
      </c>
      <c r="E24" s="8">
        <v>43045</v>
      </c>
      <c r="F24">
        <f t="shared" si="0"/>
        <v>2017</v>
      </c>
    </row>
    <row r="25" spans="1:6" x14ac:dyDescent="0.25">
      <c r="A25" s="2" t="s">
        <v>1</v>
      </c>
      <c r="B25" s="2">
        <v>177668</v>
      </c>
      <c r="C25" s="6">
        <v>1584</v>
      </c>
      <c r="D25" s="6">
        <v>0.40500000000000003</v>
      </c>
      <c r="E25" s="8">
        <v>42913</v>
      </c>
      <c r="F25">
        <f t="shared" si="0"/>
        <v>2017</v>
      </c>
    </row>
    <row r="26" spans="1:6" x14ac:dyDescent="0.25">
      <c r="A26" s="2" t="s">
        <v>1</v>
      </c>
      <c r="B26" s="2">
        <v>177668</v>
      </c>
      <c r="C26" s="6">
        <v>140</v>
      </c>
      <c r="D26" s="6">
        <v>6.0000000000000001E-3</v>
      </c>
      <c r="E26" s="8">
        <v>42913</v>
      </c>
      <c r="F26">
        <f t="shared" si="0"/>
        <v>2017</v>
      </c>
    </row>
    <row r="27" spans="1:6" x14ac:dyDescent="0.25">
      <c r="A27" s="2" t="s">
        <v>1</v>
      </c>
      <c r="B27" s="2">
        <v>177668</v>
      </c>
      <c r="C27" s="6">
        <v>6791</v>
      </c>
      <c r="D27" s="6">
        <v>3.1</v>
      </c>
      <c r="E27" s="8">
        <v>42913</v>
      </c>
      <c r="F27">
        <f t="shared" si="0"/>
        <v>2017</v>
      </c>
    </row>
    <row r="28" spans="1:6" x14ac:dyDescent="0.25">
      <c r="A28" s="2" t="s">
        <v>1</v>
      </c>
      <c r="B28" s="2">
        <v>177668</v>
      </c>
      <c r="C28" s="6">
        <v>280933</v>
      </c>
      <c r="D28" s="6">
        <v>32.1</v>
      </c>
      <c r="E28" s="8">
        <v>42913</v>
      </c>
      <c r="F28">
        <f t="shared" si="0"/>
        <v>2017</v>
      </c>
    </row>
    <row r="29" spans="1:6" x14ac:dyDescent="0.25">
      <c r="A29" s="2" t="s">
        <v>1</v>
      </c>
      <c r="B29" s="2">
        <v>177668</v>
      </c>
      <c r="C29" s="6">
        <v>7589.4</v>
      </c>
      <c r="D29" s="6">
        <v>0</v>
      </c>
      <c r="E29" s="8">
        <v>42913</v>
      </c>
      <c r="F29">
        <f t="shared" si="0"/>
        <v>2017</v>
      </c>
    </row>
    <row r="30" spans="1:6" x14ac:dyDescent="0.25">
      <c r="A30" s="2" t="s">
        <v>1</v>
      </c>
      <c r="B30" s="2">
        <v>172656</v>
      </c>
      <c r="C30" s="6">
        <v>19771</v>
      </c>
      <c r="D30" s="6">
        <v>3.5</v>
      </c>
      <c r="E30" s="8">
        <v>42849</v>
      </c>
      <c r="F30">
        <f t="shared" si="0"/>
        <v>2017</v>
      </c>
    </row>
    <row r="31" spans="1:6" x14ac:dyDescent="0.25">
      <c r="A31" s="2" t="s">
        <v>1</v>
      </c>
      <c r="B31" s="2">
        <v>171021</v>
      </c>
      <c r="C31" s="6">
        <v>1365</v>
      </c>
      <c r="D31" s="6">
        <v>0</v>
      </c>
      <c r="E31" s="8">
        <v>42915</v>
      </c>
      <c r="F31">
        <f t="shared" si="0"/>
        <v>2017</v>
      </c>
    </row>
    <row r="32" spans="1:6" x14ac:dyDescent="0.25">
      <c r="A32" s="2" t="s">
        <v>1</v>
      </c>
      <c r="B32" s="2">
        <v>171021</v>
      </c>
      <c r="C32" s="6">
        <v>3502.8</v>
      </c>
      <c r="D32" s="6">
        <v>0</v>
      </c>
      <c r="E32" s="8">
        <v>42915</v>
      </c>
      <c r="F32">
        <f t="shared" si="0"/>
        <v>2017</v>
      </c>
    </row>
    <row r="33" spans="1:6" x14ac:dyDescent="0.25">
      <c r="A33" s="2" t="s">
        <v>1</v>
      </c>
      <c r="B33" s="2">
        <v>171021</v>
      </c>
      <c r="C33" s="6">
        <v>11760</v>
      </c>
      <c r="D33" s="6">
        <v>0</v>
      </c>
      <c r="E33" s="8">
        <v>42915</v>
      </c>
      <c r="F33">
        <f t="shared" si="0"/>
        <v>2017</v>
      </c>
    </row>
    <row r="34" spans="1:6" x14ac:dyDescent="0.25">
      <c r="A34" s="2" t="s">
        <v>1</v>
      </c>
      <c r="B34" s="2">
        <v>171024</v>
      </c>
      <c r="C34" s="6">
        <v>84.48</v>
      </c>
      <c r="D34" s="6">
        <v>2.1600000000000001E-2</v>
      </c>
      <c r="E34" s="8">
        <v>42903</v>
      </c>
      <c r="F34">
        <f t="shared" si="0"/>
        <v>2017</v>
      </c>
    </row>
    <row r="35" spans="1:6" x14ac:dyDescent="0.25">
      <c r="A35" s="2" t="s">
        <v>1</v>
      </c>
      <c r="B35" s="2">
        <v>171024</v>
      </c>
      <c r="C35" s="6">
        <v>2251.06</v>
      </c>
      <c r="D35" s="6">
        <v>0.49</v>
      </c>
      <c r="E35" s="8">
        <v>42903</v>
      </c>
      <c r="F35">
        <f t="shared" si="0"/>
        <v>2017</v>
      </c>
    </row>
    <row r="36" spans="1:6" x14ac:dyDescent="0.25">
      <c r="A36" s="2" t="s">
        <v>1</v>
      </c>
      <c r="B36" s="2">
        <v>178699</v>
      </c>
      <c r="C36" s="6">
        <v>59722</v>
      </c>
      <c r="D36" s="6">
        <v>13</v>
      </c>
      <c r="E36" s="8">
        <v>42986</v>
      </c>
      <c r="F36">
        <f t="shared" si="0"/>
        <v>2017</v>
      </c>
    </row>
    <row r="37" spans="1:6" x14ac:dyDescent="0.25">
      <c r="A37" s="2" t="s">
        <v>1</v>
      </c>
      <c r="B37" s="2">
        <v>170541</v>
      </c>
      <c r="C37" s="6">
        <v>9060.48</v>
      </c>
      <c r="D37" s="6">
        <v>2.3166000000000002</v>
      </c>
      <c r="E37" s="8">
        <v>42766</v>
      </c>
      <c r="F37">
        <f t="shared" si="0"/>
        <v>2017</v>
      </c>
    </row>
    <row r="38" spans="1:6" x14ac:dyDescent="0.25">
      <c r="A38" s="2" t="s">
        <v>1</v>
      </c>
      <c r="B38" s="2">
        <v>170541</v>
      </c>
      <c r="C38" s="6">
        <v>3992</v>
      </c>
      <c r="D38" s="6">
        <v>1.9</v>
      </c>
      <c r="E38" s="8">
        <v>42766</v>
      </c>
      <c r="F38">
        <f t="shared" si="0"/>
        <v>2017</v>
      </c>
    </row>
    <row r="39" spans="1:6" x14ac:dyDescent="0.25">
      <c r="A39" s="2" t="s">
        <v>1</v>
      </c>
      <c r="B39" s="2">
        <v>170541</v>
      </c>
      <c r="C39" s="6">
        <v>24055</v>
      </c>
      <c r="D39" s="6">
        <v>2.8</v>
      </c>
      <c r="E39" s="8">
        <v>42766</v>
      </c>
      <c r="F39">
        <f t="shared" si="0"/>
        <v>2017</v>
      </c>
    </row>
    <row r="40" spans="1:6" x14ac:dyDescent="0.25">
      <c r="A40" s="2" t="s">
        <v>1</v>
      </c>
      <c r="B40" s="2">
        <v>170541</v>
      </c>
      <c r="C40" s="6">
        <v>4086.6</v>
      </c>
      <c r="D40" s="6">
        <v>0</v>
      </c>
      <c r="E40" s="8">
        <v>42766</v>
      </c>
      <c r="F40">
        <f t="shared" si="0"/>
        <v>2017</v>
      </c>
    </row>
    <row r="41" spans="1:6" x14ac:dyDescent="0.25">
      <c r="A41" s="2" t="s">
        <v>1</v>
      </c>
      <c r="B41" s="2">
        <v>170541</v>
      </c>
      <c r="C41" s="6">
        <v>42.24</v>
      </c>
      <c r="D41" s="6">
        <v>1.0800000000000001E-2</v>
      </c>
      <c r="E41" s="8">
        <v>42766</v>
      </c>
      <c r="F41">
        <f t="shared" si="0"/>
        <v>2017</v>
      </c>
    </row>
    <row r="42" spans="1:6" x14ac:dyDescent="0.25">
      <c r="A42" s="2" t="s">
        <v>1</v>
      </c>
      <c r="B42" s="2">
        <v>170541</v>
      </c>
      <c r="C42" s="6">
        <v>11178</v>
      </c>
      <c r="D42" s="6">
        <v>1.3</v>
      </c>
      <c r="E42" s="8">
        <v>42766</v>
      </c>
      <c r="F42">
        <f t="shared" si="0"/>
        <v>2017</v>
      </c>
    </row>
    <row r="43" spans="1:6" x14ac:dyDescent="0.25">
      <c r="A43" s="2" t="s">
        <v>1</v>
      </c>
      <c r="B43" s="2">
        <v>170541</v>
      </c>
      <c r="C43" s="6">
        <v>1751.4</v>
      </c>
      <c r="D43" s="6">
        <v>0</v>
      </c>
      <c r="E43" s="8">
        <v>42766</v>
      </c>
      <c r="F43">
        <f t="shared" si="0"/>
        <v>2017</v>
      </c>
    </row>
    <row r="44" spans="1:6" x14ac:dyDescent="0.25">
      <c r="A44" s="2" t="s">
        <v>1</v>
      </c>
      <c r="B44" s="2">
        <v>170541</v>
      </c>
      <c r="C44" s="6">
        <v>42.24</v>
      </c>
      <c r="D44" s="6">
        <v>1.0800000000000001E-2</v>
      </c>
      <c r="E44" s="8">
        <v>42766</v>
      </c>
      <c r="F44">
        <f t="shared" si="0"/>
        <v>2017</v>
      </c>
    </row>
    <row r="45" spans="1:6" x14ac:dyDescent="0.25">
      <c r="A45" s="2" t="s">
        <v>1</v>
      </c>
      <c r="B45" s="2">
        <v>170541</v>
      </c>
      <c r="C45" s="6">
        <v>11852</v>
      </c>
      <c r="D45" s="6">
        <v>1.4</v>
      </c>
      <c r="E45" s="8">
        <v>42766</v>
      </c>
      <c r="F45">
        <f t="shared" si="0"/>
        <v>2017</v>
      </c>
    </row>
    <row r="46" spans="1:6" x14ac:dyDescent="0.25">
      <c r="A46" s="2" t="s">
        <v>1</v>
      </c>
      <c r="B46" s="2">
        <v>170541</v>
      </c>
      <c r="C46" s="6">
        <v>1167.5999999999999</v>
      </c>
      <c r="D46" s="6">
        <v>0</v>
      </c>
      <c r="E46" s="8">
        <v>42766</v>
      </c>
      <c r="F46">
        <f t="shared" si="0"/>
        <v>2017</v>
      </c>
    </row>
    <row r="47" spans="1:6" x14ac:dyDescent="0.25">
      <c r="A47" s="2" t="s">
        <v>1</v>
      </c>
      <c r="B47" s="2">
        <v>169707</v>
      </c>
      <c r="C47" s="6">
        <v>18997</v>
      </c>
      <c r="D47" s="6">
        <v>5.8</v>
      </c>
      <c r="E47" s="8">
        <v>42724</v>
      </c>
      <c r="F47">
        <f t="shared" si="0"/>
        <v>2016</v>
      </c>
    </row>
    <row r="48" spans="1:6" x14ac:dyDescent="0.25">
      <c r="A48" s="2" t="s">
        <v>1</v>
      </c>
      <c r="B48" s="2">
        <v>165091</v>
      </c>
      <c r="C48" s="6">
        <v>11861</v>
      </c>
      <c r="D48" s="6">
        <v>0</v>
      </c>
      <c r="E48" s="8">
        <v>42718</v>
      </c>
      <c r="F48">
        <f t="shared" si="0"/>
        <v>2016</v>
      </c>
    </row>
    <row r="49" spans="1:6" x14ac:dyDescent="0.25">
      <c r="A49" s="2" t="s">
        <v>1</v>
      </c>
      <c r="B49" s="2">
        <v>179770</v>
      </c>
      <c r="C49" s="6">
        <v>5343.36</v>
      </c>
      <c r="D49" s="6">
        <v>1.3662000000000001</v>
      </c>
      <c r="E49" s="8">
        <v>42998</v>
      </c>
      <c r="F49">
        <f t="shared" si="0"/>
        <v>2017</v>
      </c>
    </row>
    <row r="50" spans="1:6" x14ac:dyDescent="0.25">
      <c r="A50" s="2" t="s">
        <v>1</v>
      </c>
      <c r="B50" s="2">
        <v>179770</v>
      </c>
      <c r="C50" s="6">
        <v>429</v>
      </c>
      <c r="D50" s="6">
        <v>0</v>
      </c>
      <c r="E50" s="8">
        <v>42998</v>
      </c>
      <c r="F50">
        <f t="shared" si="0"/>
        <v>2017</v>
      </c>
    </row>
    <row r="51" spans="1:6" x14ac:dyDescent="0.25">
      <c r="A51" s="2" t="s">
        <v>1</v>
      </c>
      <c r="B51" s="2">
        <v>179770</v>
      </c>
      <c r="C51" s="6">
        <v>10081</v>
      </c>
      <c r="D51" s="6">
        <v>0</v>
      </c>
      <c r="E51" s="8">
        <v>42998</v>
      </c>
      <c r="F51">
        <f t="shared" si="0"/>
        <v>2017</v>
      </c>
    </row>
    <row r="52" spans="1:6" x14ac:dyDescent="0.25">
      <c r="A52" s="2" t="s">
        <v>1</v>
      </c>
      <c r="B52" s="2">
        <v>179770</v>
      </c>
      <c r="C52" s="6">
        <v>358784</v>
      </c>
      <c r="D52" s="6">
        <v>41</v>
      </c>
      <c r="E52" s="8">
        <v>42998</v>
      </c>
      <c r="F52">
        <f t="shared" si="0"/>
        <v>2017</v>
      </c>
    </row>
    <row r="53" spans="1:6" x14ac:dyDescent="0.25">
      <c r="A53" s="2" t="s">
        <v>1</v>
      </c>
      <c r="B53" s="2">
        <v>179770</v>
      </c>
      <c r="C53" s="6">
        <v>8173.2</v>
      </c>
      <c r="D53" s="6">
        <v>0</v>
      </c>
      <c r="E53" s="8">
        <v>42998</v>
      </c>
      <c r="F53">
        <f t="shared" si="0"/>
        <v>2017</v>
      </c>
    </row>
    <row r="54" spans="1:6" x14ac:dyDescent="0.25">
      <c r="A54" s="2" t="s">
        <v>1</v>
      </c>
      <c r="B54" s="2">
        <v>177065</v>
      </c>
      <c r="C54" s="6">
        <v>12105.19</v>
      </c>
      <c r="D54" s="6">
        <v>2.6349999999999998</v>
      </c>
      <c r="E54" s="8">
        <v>42916</v>
      </c>
      <c r="F54">
        <f t="shared" si="0"/>
        <v>2017</v>
      </c>
    </row>
    <row r="55" spans="1:6" x14ac:dyDescent="0.25">
      <c r="A55" s="2" t="s">
        <v>1</v>
      </c>
      <c r="B55" s="2">
        <v>171615</v>
      </c>
      <c r="C55" s="6">
        <v>1791.66</v>
      </c>
      <c r="D55" s="6">
        <v>0.39</v>
      </c>
      <c r="E55" s="8">
        <v>42902</v>
      </c>
      <c r="F55">
        <f t="shared" si="0"/>
        <v>2017</v>
      </c>
    </row>
    <row r="56" spans="1:6" x14ac:dyDescent="0.25">
      <c r="A56" s="2" t="s">
        <v>1</v>
      </c>
      <c r="B56" s="2">
        <v>171615</v>
      </c>
      <c r="C56" s="6">
        <v>2807.3933999999999</v>
      </c>
      <c r="D56" s="6">
        <v>0.61109999999999998</v>
      </c>
      <c r="E56" s="8">
        <v>42902</v>
      </c>
      <c r="F56">
        <f t="shared" si="0"/>
        <v>2017</v>
      </c>
    </row>
    <row r="57" spans="1:6" x14ac:dyDescent="0.25">
      <c r="A57" s="2" t="s">
        <v>1</v>
      </c>
      <c r="B57" s="2">
        <v>171615</v>
      </c>
      <c r="C57" s="6">
        <v>5267.4804000000004</v>
      </c>
      <c r="D57" s="6">
        <v>1.1466000000000001</v>
      </c>
      <c r="E57" s="8">
        <v>42902</v>
      </c>
      <c r="F57">
        <f t="shared" si="0"/>
        <v>2017</v>
      </c>
    </row>
    <row r="58" spans="1:6" x14ac:dyDescent="0.25">
      <c r="A58" s="2" t="s">
        <v>1</v>
      </c>
      <c r="B58" s="2">
        <v>151839</v>
      </c>
      <c r="C58" s="6">
        <v>95278</v>
      </c>
      <c r="D58" s="6">
        <v>0</v>
      </c>
      <c r="E58" s="8">
        <v>42430</v>
      </c>
      <c r="F58">
        <f t="shared" si="0"/>
        <v>2016</v>
      </c>
    </row>
    <row r="59" spans="1:6" x14ac:dyDescent="0.25">
      <c r="A59" s="2" t="s">
        <v>1</v>
      </c>
      <c r="B59" s="2">
        <v>165311</v>
      </c>
      <c r="C59" s="6">
        <v>647081</v>
      </c>
      <c r="D59" s="6">
        <v>188.2</v>
      </c>
      <c r="E59" s="8">
        <v>42881</v>
      </c>
      <c r="F59">
        <f t="shared" si="0"/>
        <v>2017</v>
      </c>
    </row>
    <row r="60" spans="1:6" x14ac:dyDescent="0.25">
      <c r="A60" s="2" t="s">
        <v>1</v>
      </c>
      <c r="B60" s="2">
        <v>165151</v>
      </c>
      <c r="C60" s="6">
        <v>79123.600000000006</v>
      </c>
      <c r="D60" s="6">
        <v>17.21</v>
      </c>
      <c r="E60" s="8">
        <v>42943</v>
      </c>
      <c r="F60">
        <f t="shared" si="0"/>
        <v>2017</v>
      </c>
    </row>
    <row r="61" spans="1:6" x14ac:dyDescent="0.25">
      <c r="A61" s="2" t="s">
        <v>1</v>
      </c>
      <c r="B61" s="2">
        <v>179750</v>
      </c>
      <c r="C61" s="6">
        <v>2096</v>
      </c>
      <c r="D61" s="6">
        <v>0.9</v>
      </c>
      <c r="E61" s="8">
        <v>42941</v>
      </c>
      <c r="F61">
        <f t="shared" si="0"/>
        <v>2017</v>
      </c>
    </row>
    <row r="62" spans="1:6" x14ac:dyDescent="0.25">
      <c r="A62" s="2" t="s">
        <v>1</v>
      </c>
      <c r="B62" s="2">
        <v>179750</v>
      </c>
      <c r="C62" s="6">
        <v>27944</v>
      </c>
      <c r="D62" s="6">
        <v>3.2</v>
      </c>
      <c r="E62" s="8">
        <v>42941</v>
      </c>
      <c r="F62">
        <f t="shared" si="0"/>
        <v>2017</v>
      </c>
    </row>
    <row r="63" spans="1:6" x14ac:dyDescent="0.25">
      <c r="A63" s="2" t="s">
        <v>1</v>
      </c>
      <c r="B63" s="2">
        <v>178272</v>
      </c>
      <c r="C63" s="6">
        <v>12816</v>
      </c>
      <c r="D63" s="6">
        <v>1.5</v>
      </c>
      <c r="E63" s="8">
        <v>42991</v>
      </c>
      <c r="F63">
        <f t="shared" si="0"/>
        <v>2017</v>
      </c>
    </row>
    <row r="64" spans="1:6" x14ac:dyDescent="0.25">
      <c r="A64" s="2" t="s">
        <v>1</v>
      </c>
      <c r="B64" s="2">
        <v>178272</v>
      </c>
      <c r="C64" s="6">
        <v>10759</v>
      </c>
      <c r="D64" s="6">
        <v>3.5</v>
      </c>
      <c r="E64" s="8">
        <v>42991</v>
      </c>
      <c r="F64">
        <f t="shared" si="0"/>
        <v>2017</v>
      </c>
    </row>
    <row r="65" spans="1:6" x14ac:dyDescent="0.25">
      <c r="A65" s="2" t="s">
        <v>1</v>
      </c>
      <c r="B65" s="2">
        <v>178833</v>
      </c>
      <c r="C65" s="6">
        <v>2297</v>
      </c>
      <c r="D65" s="6">
        <v>0.5</v>
      </c>
      <c r="E65" s="8">
        <v>42934</v>
      </c>
      <c r="F65">
        <f t="shared" si="0"/>
        <v>2017</v>
      </c>
    </row>
    <row r="66" spans="1:6" x14ac:dyDescent="0.25">
      <c r="A66" s="2" t="s">
        <v>1</v>
      </c>
      <c r="B66" s="2">
        <v>178833</v>
      </c>
      <c r="C66" s="6">
        <v>6523.48</v>
      </c>
      <c r="D66" s="6">
        <v>1.42</v>
      </c>
      <c r="E66" s="8">
        <v>42964</v>
      </c>
      <c r="F66">
        <f t="shared" si="0"/>
        <v>2017</v>
      </c>
    </row>
    <row r="67" spans="1:6" x14ac:dyDescent="0.25">
      <c r="A67" s="2" t="s">
        <v>1</v>
      </c>
      <c r="B67" s="2">
        <v>178833</v>
      </c>
      <c r="C67" s="6">
        <v>7442.28</v>
      </c>
      <c r="D67" s="6">
        <v>1.62</v>
      </c>
      <c r="E67" s="8">
        <v>42964</v>
      </c>
      <c r="F67">
        <f t="shared" ref="F67:F130" si="1">YEAR(E67)</f>
        <v>2017</v>
      </c>
    </row>
    <row r="68" spans="1:6" x14ac:dyDescent="0.25">
      <c r="A68" s="2" t="s">
        <v>1</v>
      </c>
      <c r="B68" s="2">
        <v>178833</v>
      </c>
      <c r="C68" s="6">
        <v>2848.28</v>
      </c>
      <c r="D68" s="6">
        <v>0.62</v>
      </c>
      <c r="E68" s="8">
        <v>42965</v>
      </c>
      <c r="F68">
        <f t="shared" si="1"/>
        <v>2017</v>
      </c>
    </row>
    <row r="69" spans="1:6" x14ac:dyDescent="0.25">
      <c r="A69" s="2" t="s">
        <v>1</v>
      </c>
      <c r="B69" s="2">
        <v>178833</v>
      </c>
      <c r="C69" s="6">
        <v>3767.08</v>
      </c>
      <c r="D69" s="6">
        <v>0.82</v>
      </c>
      <c r="E69" s="8">
        <v>42947</v>
      </c>
      <c r="F69">
        <f t="shared" si="1"/>
        <v>2017</v>
      </c>
    </row>
    <row r="70" spans="1:6" x14ac:dyDescent="0.25">
      <c r="A70" s="2" t="s">
        <v>1</v>
      </c>
      <c r="B70" s="2">
        <v>178833</v>
      </c>
      <c r="C70" s="6">
        <v>3123.92</v>
      </c>
      <c r="D70" s="6">
        <v>0.68</v>
      </c>
      <c r="E70" s="8">
        <v>42919</v>
      </c>
      <c r="F70">
        <f t="shared" si="1"/>
        <v>2017</v>
      </c>
    </row>
    <row r="71" spans="1:6" x14ac:dyDescent="0.25">
      <c r="A71" s="2" t="s">
        <v>1</v>
      </c>
      <c r="B71" s="2">
        <v>178833</v>
      </c>
      <c r="C71" s="6">
        <v>3032.04</v>
      </c>
      <c r="D71" s="6">
        <v>0.66</v>
      </c>
      <c r="E71" s="8">
        <v>42970</v>
      </c>
      <c r="F71">
        <f t="shared" si="1"/>
        <v>2017</v>
      </c>
    </row>
    <row r="72" spans="1:6" x14ac:dyDescent="0.25">
      <c r="A72" s="2" t="s">
        <v>1</v>
      </c>
      <c r="B72" s="2">
        <v>178833</v>
      </c>
      <c r="C72" s="6">
        <v>1837.6</v>
      </c>
      <c r="D72" s="6">
        <v>0.4</v>
      </c>
      <c r="E72" s="8">
        <v>42934</v>
      </c>
      <c r="F72">
        <f t="shared" si="1"/>
        <v>2017</v>
      </c>
    </row>
    <row r="73" spans="1:6" x14ac:dyDescent="0.25">
      <c r="A73" s="2" t="s">
        <v>1</v>
      </c>
      <c r="B73" s="2">
        <v>178833</v>
      </c>
      <c r="C73" s="6">
        <v>1929.48</v>
      </c>
      <c r="D73" s="6">
        <v>0.42</v>
      </c>
      <c r="E73" s="8">
        <v>42969</v>
      </c>
      <c r="F73">
        <f t="shared" si="1"/>
        <v>2017</v>
      </c>
    </row>
    <row r="74" spans="1:6" x14ac:dyDescent="0.25">
      <c r="A74" s="2" t="s">
        <v>1</v>
      </c>
      <c r="B74" s="2">
        <v>178833</v>
      </c>
      <c r="C74" s="6">
        <v>1929.48</v>
      </c>
      <c r="D74" s="6">
        <v>0.42</v>
      </c>
      <c r="E74" s="8">
        <v>42919</v>
      </c>
      <c r="F74">
        <f t="shared" si="1"/>
        <v>2017</v>
      </c>
    </row>
    <row r="75" spans="1:6" x14ac:dyDescent="0.25">
      <c r="A75" s="2" t="s">
        <v>1</v>
      </c>
      <c r="B75" s="2">
        <v>178833</v>
      </c>
      <c r="C75" s="6">
        <v>3675.2</v>
      </c>
      <c r="D75" s="6">
        <v>0.8</v>
      </c>
      <c r="E75" s="8">
        <v>42941</v>
      </c>
      <c r="F75">
        <f t="shared" si="1"/>
        <v>2017</v>
      </c>
    </row>
    <row r="76" spans="1:6" x14ac:dyDescent="0.25">
      <c r="A76" s="2" t="s">
        <v>1</v>
      </c>
      <c r="B76" s="2">
        <v>178833</v>
      </c>
      <c r="C76" s="6">
        <v>1470.08</v>
      </c>
      <c r="D76" s="6">
        <v>0.32</v>
      </c>
      <c r="E76" s="8">
        <v>42955</v>
      </c>
      <c r="F76">
        <f t="shared" si="1"/>
        <v>2017</v>
      </c>
    </row>
    <row r="77" spans="1:6" x14ac:dyDescent="0.25">
      <c r="A77" s="2" t="s">
        <v>1</v>
      </c>
      <c r="B77" s="2">
        <v>178833</v>
      </c>
      <c r="C77" s="6">
        <v>2388.88</v>
      </c>
      <c r="D77" s="6">
        <v>0.52</v>
      </c>
      <c r="E77" s="8">
        <v>42928</v>
      </c>
      <c r="F77">
        <f t="shared" si="1"/>
        <v>2017</v>
      </c>
    </row>
    <row r="78" spans="1:6" x14ac:dyDescent="0.25">
      <c r="A78" s="2" t="s">
        <v>1</v>
      </c>
      <c r="B78" s="2">
        <v>178833</v>
      </c>
      <c r="C78" s="6">
        <v>2251.06</v>
      </c>
      <c r="D78" s="6">
        <v>0.49</v>
      </c>
      <c r="E78" s="8">
        <v>42941</v>
      </c>
      <c r="F78">
        <f t="shared" si="1"/>
        <v>2017</v>
      </c>
    </row>
    <row r="79" spans="1:6" x14ac:dyDescent="0.25">
      <c r="A79" s="2" t="s">
        <v>1</v>
      </c>
      <c r="B79" s="2">
        <v>178833</v>
      </c>
      <c r="C79" s="6">
        <v>3307.68</v>
      </c>
      <c r="D79" s="6">
        <v>0.72</v>
      </c>
      <c r="E79" s="8">
        <v>42941</v>
      </c>
      <c r="F79">
        <f t="shared" si="1"/>
        <v>2017</v>
      </c>
    </row>
    <row r="80" spans="1:6" x14ac:dyDescent="0.25">
      <c r="A80" s="2" t="s">
        <v>1</v>
      </c>
      <c r="B80" s="2">
        <v>178833</v>
      </c>
      <c r="C80" s="6">
        <v>1010.68</v>
      </c>
      <c r="D80" s="6">
        <v>0.22</v>
      </c>
      <c r="E80" s="8">
        <v>42998</v>
      </c>
      <c r="F80">
        <f t="shared" si="1"/>
        <v>2017</v>
      </c>
    </row>
    <row r="81" spans="1:6" x14ac:dyDescent="0.25">
      <c r="A81" s="2" t="s">
        <v>1</v>
      </c>
      <c r="B81" s="2">
        <v>178833</v>
      </c>
      <c r="C81" s="6">
        <v>2297</v>
      </c>
      <c r="D81" s="6">
        <v>0.5</v>
      </c>
      <c r="E81" s="8">
        <v>42936</v>
      </c>
      <c r="F81">
        <f t="shared" si="1"/>
        <v>2017</v>
      </c>
    </row>
    <row r="82" spans="1:6" x14ac:dyDescent="0.25">
      <c r="A82" s="2" t="s">
        <v>1</v>
      </c>
      <c r="B82" s="2">
        <v>178833</v>
      </c>
      <c r="C82" s="6">
        <v>2021.36</v>
      </c>
      <c r="D82" s="6">
        <v>0.44</v>
      </c>
      <c r="E82" s="8">
        <v>42964</v>
      </c>
      <c r="F82">
        <f t="shared" si="1"/>
        <v>2017</v>
      </c>
    </row>
    <row r="83" spans="1:6" x14ac:dyDescent="0.25">
      <c r="A83" s="2" t="s">
        <v>1</v>
      </c>
      <c r="B83" s="2">
        <v>178833</v>
      </c>
      <c r="C83" s="6">
        <v>1194.44</v>
      </c>
      <c r="D83" s="6">
        <v>0.26</v>
      </c>
      <c r="E83" s="8">
        <v>43020</v>
      </c>
      <c r="F83">
        <f t="shared" si="1"/>
        <v>2017</v>
      </c>
    </row>
    <row r="84" spans="1:6" x14ac:dyDescent="0.25">
      <c r="A84" s="2" t="s">
        <v>1</v>
      </c>
      <c r="B84" s="2">
        <v>164294</v>
      </c>
      <c r="C84" s="6">
        <v>2149.9920000000002</v>
      </c>
      <c r="D84" s="6">
        <v>0.46800000000000003</v>
      </c>
      <c r="E84" s="8">
        <v>42608</v>
      </c>
      <c r="F84">
        <f t="shared" si="1"/>
        <v>2016</v>
      </c>
    </row>
    <row r="85" spans="1:6" x14ac:dyDescent="0.25">
      <c r="A85" s="2" t="s">
        <v>1</v>
      </c>
      <c r="B85" s="2">
        <v>164294</v>
      </c>
      <c r="C85" s="6">
        <v>6022.94</v>
      </c>
      <c r="D85" s="6">
        <v>1.54</v>
      </c>
      <c r="E85" s="8">
        <v>42608</v>
      </c>
      <c r="F85">
        <f t="shared" si="1"/>
        <v>2016</v>
      </c>
    </row>
    <row r="86" spans="1:6" x14ac:dyDescent="0.25">
      <c r="A86" s="2" t="s">
        <v>1</v>
      </c>
      <c r="B86" s="2">
        <v>178790</v>
      </c>
      <c r="C86" s="6">
        <v>4872</v>
      </c>
      <c r="D86" s="6">
        <v>0</v>
      </c>
      <c r="E86" s="8">
        <v>42986</v>
      </c>
      <c r="F86">
        <f t="shared" si="1"/>
        <v>2017</v>
      </c>
    </row>
    <row r="87" spans="1:6" x14ac:dyDescent="0.25">
      <c r="A87" s="2" t="s">
        <v>1</v>
      </c>
      <c r="B87" s="2">
        <v>178790</v>
      </c>
      <c r="C87" s="6">
        <v>8757</v>
      </c>
      <c r="D87" s="6">
        <v>0</v>
      </c>
      <c r="E87" s="8">
        <v>42986</v>
      </c>
      <c r="F87">
        <f t="shared" si="1"/>
        <v>2017</v>
      </c>
    </row>
    <row r="88" spans="1:6" x14ac:dyDescent="0.25">
      <c r="A88" s="2" t="s">
        <v>1</v>
      </c>
      <c r="B88" s="2">
        <v>178790</v>
      </c>
      <c r="C88" s="6">
        <v>21000</v>
      </c>
      <c r="D88" s="6">
        <v>0</v>
      </c>
      <c r="E88" s="8">
        <v>42986</v>
      </c>
      <c r="F88">
        <f t="shared" si="1"/>
        <v>2017</v>
      </c>
    </row>
    <row r="89" spans="1:6" x14ac:dyDescent="0.25">
      <c r="A89" s="2" t="s">
        <v>1</v>
      </c>
      <c r="B89" s="2">
        <v>178790</v>
      </c>
      <c r="C89" s="6">
        <v>459.4</v>
      </c>
      <c r="D89" s="6">
        <v>0.1</v>
      </c>
      <c r="E89" s="8">
        <v>42986</v>
      </c>
      <c r="F89">
        <f t="shared" si="1"/>
        <v>2017</v>
      </c>
    </row>
    <row r="90" spans="1:6" x14ac:dyDescent="0.25">
      <c r="A90" s="2" t="s">
        <v>1</v>
      </c>
      <c r="B90" s="2">
        <v>178790</v>
      </c>
      <c r="C90" s="6">
        <v>21321.22</v>
      </c>
      <c r="D90" s="6">
        <v>5.66</v>
      </c>
      <c r="E90" s="8">
        <v>42986</v>
      </c>
      <c r="F90">
        <f t="shared" si="1"/>
        <v>2017</v>
      </c>
    </row>
    <row r="91" spans="1:6" x14ac:dyDescent="0.25">
      <c r="A91" s="2" t="s">
        <v>1</v>
      </c>
      <c r="B91" s="2">
        <v>178790</v>
      </c>
      <c r="C91" s="6">
        <v>12871</v>
      </c>
      <c r="D91" s="6">
        <v>4.0999999999999996</v>
      </c>
      <c r="E91" s="8">
        <v>42986</v>
      </c>
      <c r="F91">
        <f t="shared" si="1"/>
        <v>2017</v>
      </c>
    </row>
    <row r="92" spans="1:6" x14ac:dyDescent="0.25">
      <c r="A92" s="2" t="s">
        <v>1</v>
      </c>
      <c r="B92" s="2">
        <v>178790</v>
      </c>
      <c r="C92" s="6">
        <v>35653</v>
      </c>
      <c r="D92" s="6">
        <v>4.0999999999999996</v>
      </c>
      <c r="E92" s="8">
        <v>42986</v>
      </c>
      <c r="F92">
        <f t="shared" si="1"/>
        <v>2017</v>
      </c>
    </row>
    <row r="93" spans="1:6" x14ac:dyDescent="0.25">
      <c r="A93" s="2" t="s">
        <v>1</v>
      </c>
      <c r="B93" s="2">
        <v>178790</v>
      </c>
      <c r="C93" s="6">
        <v>23514</v>
      </c>
      <c r="D93" s="6">
        <v>5.3</v>
      </c>
      <c r="E93" s="8">
        <v>42986</v>
      </c>
      <c r="F93">
        <f t="shared" si="1"/>
        <v>2017</v>
      </c>
    </row>
    <row r="94" spans="1:6" x14ac:dyDescent="0.25">
      <c r="A94" s="2" t="s">
        <v>1</v>
      </c>
      <c r="B94" s="2">
        <v>174055</v>
      </c>
      <c r="C94" s="6">
        <v>19126.71</v>
      </c>
      <c r="D94" s="6">
        <v>0</v>
      </c>
      <c r="E94" s="8">
        <v>42826</v>
      </c>
      <c r="F94">
        <f t="shared" si="1"/>
        <v>2017</v>
      </c>
    </row>
    <row r="95" spans="1:6" x14ac:dyDescent="0.25">
      <c r="A95" s="2" t="s">
        <v>1</v>
      </c>
      <c r="B95" s="2">
        <v>177731</v>
      </c>
      <c r="C95" s="6">
        <v>130745.24</v>
      </c>
      <c r="D95" s="6">
        <v>28.46</v>
      </c>
      <c r="E95" s="8">
        <v>43019</v>
      </c>
      <c r="F95">
        <f t="shared" si="1"/>
        <v>2017</v>
      </c>
    </row>
    <row r="96" spans="1:6" x14ac:dyDescent="0.25">
      <c r="A96" s="2" t="s">
        <v>1</v>
      </c>
      <c r="B96" s="2">
        <v>171383</v>
      </c>
      <c r="C96" s="6">
        <v>7350.4</v>
      </c>
      <c r="D96" s="6">
        <v>1.6</v>
      </c>
      <c r="E96" s="8">
        <v>42824</v>
      </c>
      <c r="F96">
        <f t="shared" si="1"/>
        <v>2017</v>
      </c>
    </row>
    <row r="97" spans="1:6" x14ac:dyDescent="0.25">
      <c r="A97" s="2" t="s">
        <v>1</v>
      </c>
      <c r="B97" s="2">
        <v>171383</v>
      </c>
      <c r="C97" s="6">
        <v>8752.3799999999992</v>
      </c>
      <c r="D97" s="6">
        <v>2.2385999999999999</v>
      </c>
      <c r="E97" s="8">
        <v>42824</v>
      </c>
      <c r="F97">
        <f t="shared" si="1"/>
        <v>2017</v>
      </c>
    </row>
    <row r="98" spans="1:6" x14ac:dyDescent="0.25">
      <c r="A98" s="2" t="s">
        <v>1</v>
      </c>
      <c r="B98" s="2">
        <v>171383</v>
      </c>
      <c r="C98" s="6">
        <v>214</v>
      </c>
      <c r="D98" s="6">
        <v>0.1</v>
      </c>
      <c r="E98" s="8">
        <v>42824</v>
      </c>
      <c r="F98">
        <f t="shared" si="1"/>
        <v>2017</v>
      </c>
    </row>
    <row r="99" spans="1:6" x14ac:dyDescent="0.25">
      <c r="A99" s="2" t="s">
        <v>1</v>
      </c>
      <c r="B99" s="2">
        <v>171383</v>
      </c>
      <c r="C99" s="6">
        <v>3303</v>
      </c>
      <c r="D99" s="6">
        <v>0.4</v>
      </c>
      <c r="E99" s="8">
        <v>42824</v>
      </c>
      <c r="F99">
        <f t="shared" si="1"/>
        <v>2017</v>
      </c>
    </row>
    <row r="100" spans="1:6" x14ac:dyDescent="0.25">
      <c r="A100" s="2" t="s">
        <v>1</v>
      </c>
      <c r="B100" s="2">
        <v>171383</v>
      </c>
      <c r="C100" s="6">
        <v>2520</v>
      </c>
      <c r="D100" s="6">
        <v>0</v>
      </c>
      <c r="E100" s="8">
        <v>42824</v>
      </c>
      <c r="F100">
        <f t="shared" si="1"/>
        <v>2017</v>
      </c>
    </row>
    <row r="101" spans="1:6" x14ac:dyDescent="0.25">
      <c r="A101" s="2" t="s">
        <v>1</v>
      </c>
      <c r="B101" s="2">
        <v>171383</v>
      </c>
      <c r="C101" s="6">
        <v>5254.2</v>
      </c>
      <c r="D101" s="6">
        <v>0</v>
      </c>
      <c r="E101" s="8">
        <v>42824</v>
      </c>
      <c r="F101">
        <f t="shared" si="1"/>
        <v>2017</v>
      </c>
    </row>
    <row r="102" spans="1:6" x14ac:dyDescent="0.25">
      <c r="A102" s="2" t="s">
        <v>1</v>
      </c>
      <c r="B102" s="2">
        <v>171383</v>
      </c>
      <c r="C102" s="6">
        <v>6825</v>
      </c>
      <c r="D102" s="6">
        <v>0</v>
      </c>
      <c r="E102" s="8">
        <v>42824</v>
      </c>
      <c r="F102">
        <f t="shared" si="1"/>
        <v>2017</v>
      </c>
    </row>
    <row r="103" spans="1:6" x14ac:dyDescent="0.25">
      <c r="A103" s="2" t="s">
        <v>1</v>
      </c>
      <c r="B103" s="2">
        <v>160038</v>
      </c>
      <c r="C103" s="6">
        <v>52208</v>
      </c>
      <c r="D103" s="6">
        <v>6.4</v>
      </c>
      <c r="E103" s="8">
        <v>42593</v>
      </c>
      <c r="F103">
        <f t="shared" si="1"/>
        <v>2016</v>
      </c>
    </row>
    <row r="104" spans="1:6" x14ac:dyDescent="0.25">
      <c r="A104" s="2" t="s">
        <v>1</v>
      </c>
      <c r="B104" s="2">
        <v>172519</v>
      </c>
      <c r="C104" s="6">
        <v>4086.6</v>
      </c>
      <c r="D104" s="6">
        <v>0</v>
      </c>
      <c r="E104" s="8">
        <v>42859</v>
      </c>
      <c r="F104">
        <f t="shared" si="1"/>
        <v>2017</v>
      </c>
    </row>
    <row r="105" spans="1:6" x14ac:dyDescent="0.25">
      <c r="A105" s="2" t="s">
        <v>1</v>
      </c>
      <c r="B105" s="2">
        <v>172519</v>
      </c>
      <c r="C105" s="6">
        <v>4200</v>
      </c>
      <c r="D105" s="6">
        <v>0</v>
      </c>
      <c r="E105" s="8">
        <v>42859</v>
      </c>
      <c r="F105">
        <f t="shared" si="1"/>
        <v>2017</v>
      </c>
    </row>
    <row r="106" spans="1:6" x14ac:dyDescent="0.25">
      <c r="A106" s="2" t="s">
        <v>1</v>
      </c>
      <c r="B106" s="2">
        <v>172519</v>
      </c>
      <c r="C106" s="6">
        <v>22535</v>
      </c>
      <c r="D106" s="6">
        <v>2.7</v>
      </c>
      <c r="E106" s="8">
        <v>42859</v>
      </c>
      <c r="F106">
        <f t="shared" si="1"/>
        <v>2017</v>
      </c>
    </row>
    <row r="107" spans="1:6" x14ac:dyDescent="0.25">
      <c r="A107" s="2" t="s">
        <v>1</v>
      </c>
      <c r="B107" s="2">
        <v>171394</v>
      </c>
      <c r="C107" s="6">
        <v>7308</v>
      </c>
      <c r="D107" s="6">
        <v>0</v>
      </c>
      <c r="E107" s="8">
        <v>42978</v>
      </c>
      <c r="F107">
        <f t="shared" si="1"/>
        <v>2017</v>
      </c>
    </row>
    <row r="108" spans="1:6" x14ac:dyDescent="0.25">
      <c r="A108" s="2" t="s">
        <v>1</v>
      </c>
      <c r="B108" s="2">
        <v>171394</v>
      </c>
      <c r="C108" s="6">
        <v>15960</v>
      </c>
      <c r="D108" s="6">
        <v>0</v>
      </c>
      <c r="E108" s="8">
        <v>42978</v>
      </c>
      <c r="F108">
        <f t="shared" si="1"/>
        <v>2017</v>
      </c>
    </row>
    <row r="109" spans="1:6" x14ac:dyDescent="0.25">
      <c r="A109" s="2" t="s">
        <v>1</v>
      </c>
      <c r="B109" s="2">
        <v>171394</v>
      </c>
      <c r="C109" s="6">
        <v>18396</v>
      </c>
      <c r="D109" s="6">
        <v>0</v>
      </c>
      <c r="E109" s="8">
        <v>42978</v>
      </c>
      <c r="F109">
        <f t="shared" si="1"/>
        <v>2017</v>
      </c>
    </row>
    <row r="110" spans="1:6" x14ac:dyDescent="0.25">
      <c r="A110" s="2" t="s">
        <v>1</v>
      </c>
      <c r="B110" s="2">
        <v>171394</v>
      </c>
      <c r="C110" s="6">
        <v>273459</v>
      </c>
      <c r="D110" s="6">
        <v>46.5</v>
      </c>
      <c r="E110" s="8">
        <v>42978</v>
      </c>
      <c r="F110">
        <f t="shared" si="1"/>
        <v>2017</v>
      </c>
    </row>
    <row r="111" spans="1:6" x14ac:dyDescent="0.25">
      <c r="A111" s="2" t="s">
        <v>1</v>
      </c>
      <c r="B111" s="2">
        <v>153709</v>
      </c>
      <c r="C111" s="6">
        <v>23460</v>
      </c>
      <c r="D111" s="6">
        <v>0</v>
      </c>
      <c r="E111" s="8">
        <v>42767</v>
      </c>
      <c r="F111">
        <f t="shared" si="1"/>
        <v>2017</v>
      </c>
    </row>
    <row r="112" spans="1:6" x14ac:dyDescent="0.25">
      <c r="A112" s="2" t="s">
        <v>1</v>
      </c>
      <c r="B112" s="2">
        <v>176609</v>
      </c>
      <c r="C112" s="6">
        <v>121126</v>
      </c>
      <c r="D112" s="6">
        <v>13.83</v>
      </c>
      <c r="E112" s="8">
        <v>43034</v>
      </c>
      <c r="F112">
        <f t="shared" si="1"/>
        <v>2017</v>
      </c>
    </row>
    <row r="113" spans="1:6" x14ac:dyDescent="0.25">
      <c r="A113" s="2" t="s">
        <v>1</v>
      </c>
      <c r="B113" s="2">
        <v>164561</v>
      </c>
      <c r="C113" s="6">
        <v>3146</v>
      </c>
      <c r="D113" s="6">
        <v>1.6</v>
      </c>
      <c r="E113" s="8">
        <v>42615</v>
      </c>
      <c r="F113">
        <f t="shared" si="1"/>
        <v>2016</v>
      </c>
    </row>
    <row r="114" spans="1:6" x14ac:dyDescent="0.25">
      <c r="A114" s="2" t="s">
        <v>1</v>
      </c>
      <c r="B114" s="2">
        <v>175267</v>
      </c>
      <c r="C114" s="6">
        <v>2671</v>
      </c>
      <c r="D114" s="6">
        <v>0.6</v>
      </c>
      <c r="E114" s="8">
        <v>42978</v>
      </c>
      <c r="F114">
        <f t="shared" si="1"/>
        <v>2017</v>
      </c>
    </row>
    <row r="115" spans="1:6" x14ac:dyDescent="0.25">
      <c r="A115" s="2" t="s">
        <v>1</v>
      </c>
      <c r="B115" s="2">
        <v>175267</v>
      </c>
      <c r="C115" s="6">
        <v>54364</v>
      </c>
      <c r="D115" s="6">
        <v>11</v>
      </c>
      <c r="E115" s="8">
        <v>42978</v>
      </c>
      <c r="F115">
        <f t="shared" si="1"/>
        <v>2017</v>
      </c>
    </row>
    <row r="116" spans="1:6" x14ac:dyDescent="0.25">
      <c r="A116" s="2" t="s">
        <v>1</v>
      </c>
      <c r="B116" s="2">
        <v>182787</v>
      </c>
      <c r="C116" s="6">
        <v>25119</v>
      </c>
      <c r="D116" s="6">
        <v>2.7</v>
      </c>
      <c r="E116" s="8">
        <v>42992</v>
      </c>
      <c r="F116">
        <f t="shared" si="1"/>
        <v>2017</v>
      </c>
    </row>
    <row r="117" spans="1:6" x14ac:dyDescent="0.25">
      <c r="A117" s="2" t="s">
        <v>1</v>
      </c>
      <c r="B117" s="2">
        <v>180660</v>
      </c>
      <c r="C117" s="6">
        <v>17152</v>
      </c>
      <c r="D117" s="6">
        <v>1.958</v>
      </c>
      <c r="E117" s="8">
        <v>42951</v>
      </c>
      <c r="F117">
        <f t="shared" si="1"/>
        <v>2017</v>
      </c>
    </row>
    <row r="118" spans="1:6" x14ac:dyDescent="0.25">
      <c r="A118" s="2" t="s">
        <v>1</v>
      </c>
      <c r="B118" s="2">
        <v>163432</v>
      </c>
      <c r="C118" s="6">
        <v>10080</v>
      </c>
      <c r="D118" s="6">
        <v>0</v>
      </c>
      <c r="E118" s="8">
        <v>42916</v>
      </c>
      <c r="F118">
        <f t="shared" si="1"/>
        <v>2017</v>
      </c>
    </row>
    <row r="119" spans="1:6" x14ac:dyDescent="0.25">
      <c r="A119" s="2" t="s">
        <v>1</v>
      </c>
      <c r="B119" s="2">
        <v>178690</v>
      </c>
      <c r="C119" s="6">
        <v>583.79999999999995</v>
      </c>
      <c r="D119" s="6">
        <v>0</v>
      </c>
      <c r="E119" s="8">
        <v>42962</v>
      </c>
      <c r="F119">
        <f t="shared" si="1"/>
        <v>2017</v>
      </c>
    </row>
    <row r="120" spans="1:6" x14ac:dyDescent="0.25">
      <c r="A120" s="2" t="s">
        <v>1</v>
      </c>
      <c r="B120" s="2">
        <v>178690</v>
      </c>
      <c r="C120" s="6">
        <v>4229</v>
      </c>
      <c r="D120" s="6">
        <v>0</v>
      </c>
      <c r="E120" s="8">
        <v>42962</v>
      </c>
      <c r="F120">
        <f t="shared" si="1"/>
        <v>2017</v>
      </c>
    </row>
    <row r="121" spans="1:6" x14ac:dyDescent="0.25">
      <c r="A121" s="2" t="s">
        <v>1</v>
      </c>
      <c r="B121" s="2">
        <v>178690</v>
      </c>
      <c r="C121" s="6">
        <v>60</v>
      </c>
      <c r="D121" s="6">
        <v>0.1</v>
      </c>
      <c r="E121" s="8">
        <v>42962</v>
      </c>
      <c r="F121">
        <f t="shared" si="1"/>
        <v>2017</v>
      </c>
    </row>
    <row r="122" spans="1:6" x14ac:dyDescent="0.25">
      <c r="A122" s="2" t="s">
        <v>1</v>
      </c>
      <c r="B122" s="2">
        <v>178690</v>
      </c>
      <c r="C122" s="6">
        <v>28434</v>
      </c>
      <c r="D122" s="6">
        <v>3.3</v>
      </c>
      <c r="E122" s="8">
        <v>42962</v>
      </c>
      <c r="F122">
        <f t="shared" si="1"/>
        <v>2017</v>
      </c>
    </row>
    <row r="123" spans="1:6" x14ac:dyDescent="0.25">
      <c r="A123" s="2" t="s">
        <v>1</v>
      </c>
      <c r="B123" s="2">
        <v>160421</v>
      </c>
      <c r="C123" s="6">
        <v>23314</v>
      </c>
      <c r="D123" s="6">
        <v>0</v>
      </c>
      <c r="E123" s="8">
        <v>42559</v>
      </c>
      <c r="F123">
        <f t="shared" si="1"/>
        <v>2016</v>
      </c>
    </row>
    <row r="124" spans="1:6" x14ac:dyDescent="0.25">
      <c r="A124" s="2" t="s">
        <v>1</v>
      </c>
      <c r="B124" s="2">
        <v>171414</v>
      </c>
      <c r="C124" s="6">
        <v>11304</v>
      </c>
      <c r="D124" s="6">
        <v>2.8260000000000001</v>
      </c>
      <c r="E124" s="8">
        <v>42797</v>
      </c>
      <c r="F124">
        <f t="shared" si="1"/>
        <v>2017</v>
      </c>
    </row>
    <row r="125" spans="1:6" x14ac:dyDescent="0.25">
      <c r="A125" s="2" t="s">
        <v>1</v>
      </c>
      <c r="B125" s="2">
        <v>179183</v>
      </c>
      <c r="C125" s="6">
        <v>156582</v>
      </c>
      <c r="D125" s="6">
        <v>27.4</v>
      </c>
      <c r="E125" s="8">
        <v>42978</v>
      </c>
      <c r="F125">
        <f t="shared" si="1"/>
        <v>2017</v>
      </c>
    </row>
    <row r="126" spans="1:6" x14ac:dyDescent="0.25">
      <c r="A126" s="2" t="s">
        <v>1</v>
      </c>
      <c r="B126" s="2">
        <v>173819</v>
      </c>
      <c r="C126" s="6">
        <v>41621.64</v>
      </c>
      <c r="D126" s="6">
        <v>9.06</v>
      </c>
      <c r="E126" s="8">
        <v>42901</v>
      </c>
      <c r="F126">
        <f t="shared" si="1"/>
        <v>2017</v>
      </c>
    </row>
    <row r="127" spans="1:6" x14ac:dyDescent="0.25">
      <c r="A127" s="2" t="s">
        <v>1</v>
      </c>
      <c r="B127" s="2">
        <v>182158</v>
      </c>
      <c r="C127" s="6">
        <v>28638</v>
      </c>
      <c r="D127" s="6">
        <v>7.1</v>
      </c>
      <c r="E127" s="8">
        <v>43014</v>
      </c>
      <c r="F127">
        <f t="shared" si="1"/>
        <v>2017</v>
      </c>
    </row>
    <row r="128" spans="1:6" x14ac:dyDescent="0.25">
      <c r="A128" s="2" t="s">
        <v>1</v>
      </c>
      <c r="B128" s="2">
        <v>162785</v>
      </c>
      <c r="C128" s="6">
        <v>4853</v>
      </c>
      <c r="D128" s="6">
        <v>1.6</v>
      </c>
      <c r="E128" s="8">
        <v>42613</v>
      </c>
      <c r="F128">
        <f t="shared" si="1"/>
        <v>2016</v>
      </c>
    </row>
    <row r="129" spans="1:6" x14ac:dyDescent="0.25">
      <c r="A129" s="2" t="s">
        <v>1</v>
      </c>
      <c r="B129" s="2">
        <v>162785</v>
      </c>
      <c r="C129" s="6">
        <v>2816</v>
      </c>
      <c r="D129" s="6">
        <v>0.9</v>
      </c>
      <c r="E129" s="8">
        <v>42622</v>
      </c>
      <c r="F129">
        <f t="shared" si="1"/>
        <v>2016</v>
      </c>
    </row>
    <row r="130" spans="1:6" x14ac:dyDescent="0.25">
      <c r="A130" s="2" t="s">
        <v>1</v>
      </c>
      <c r="B130" s="2">
        <v>162785</v>
      </c>
      <c r="C130" s="6">
        <v>3768</v>
      </c>
      <c r="D130" s="6">
        <v>1.2</v>
      </c>
      <c r="E130" s="8">
        <v>42668</v>
      </c>
      <c r="F130">
        <f t="shared" si="1"/>
        <v>2016</v>
      </c>
    </row>
    <row r="131" spans="1:6" x14ac:dyDescent="0.25">
      <c r="A131" s="2" t="s">
        <v>1</v>
      </c>
      <c r="B131" s="2">
        <v>162785</v>
      </c>
      <c r="C131" s="6">
        <v>2336</v>
      </c>
      <c r="D131" s="6">
        <v>0</v>
      </c>
      <c r="E131" s="8">
        <v>42651</v>
      </c>
      <c r="F131">
        <f t="shared" ref="F131:F194" si="2">YEAR(E131)</f>
        <v>2016</v>
      </c>
    </row>
    <row r="132" spans="1:6" x14ac:dyDescent="0.25">
      <c r="A132" s="2" t="s">
        <v>1</v>
      </c>
      <c r="B132" s="2">
        <v>162785</v>
      </c>
      <c r="C132" s="6">
        <v>6520</v>
      </c>
      <c r="D132" s="6">
        <v>2.2000000000000002</v>
      </c>
      <c r="E132" s="8">
        <v>42651</v>
      </c>
      <c r="F132">
        <f t="shared" si="2"/>
        <v>2016</v>
      </c>
    </row>
    <row r="133" spans="1:6" x14ac:dyDescent="0.25">
      <c r="A133" s="2" t="s">
        <v>1</v>
      </c>
      <c r="B133" s="2">
        <v>162785</v>
      </c>
      <c r="C133" s="6">
        <v>4017</v>
      </c>
      <c r="D133" s="6">
        <v>1.4</v>
      </c>
      <c r="E133" s="8">
        <v>42684</v>
      </c>
      <c r="F133">
        <f t="shared" si="2"/>
        <v>2016</v>
      </c>
    </row>
    <row r="134" spans="1:6" x14ac:dyDescent="0.25">
      <c r="A134" s="2" t="s">
        <v>1</v>
      </c>
      <c r="B134" s="2">
        <v>162785</v>
      </c>
      <c r="C134" s="6">
        <v>5005</v>
      </c>
      <c r="D134" s="6">
        <v>1.5</v>
      </c>
      <c r="E134" s="8">
        <v>42613</v>
      </c>
      <c r="F134">
        <f t="shared" si="2"/>
        <v>2016</v>
      </c>
    </row>
    <row r="135" spans="1:6" x14ac:dyDescent="0.25">
      <c r="A135" s="2" t="s">
        <v>1</v>
      </c>
      <c r="B135" s="2">
        <v>162785</v>
      </c>
      <c r="C135" s="6">
        <v>5670</v>
      </c>
      <c r="D135" s="6">
        <v>1.7</v>
      </c>
      <c r="E135" s="8">
        <v>42613</v>
      </c>
      <c r="F135">
        <f t="shared" si="2"/>
        <v>2016</v>
      </c>
    </row>
    <row r="136" spans="1:6" x14ac:dyDescent="0.25">
      <c r="A136" s="2" t="s">
        <v>1</v>
      </c>
      <c r="B136" s="2">
        <v>162785</v>
      </c>
      <c r="C136" s="6">
        <v>18350</v>
      </c>
      <c r="D136" s="6">
        <v>5.0999999999999996</v>
      </c>
      <c r="E136" s="8">
        <v>42657</v>
      </c>
      <c r="F136">
        <f t="shared" si="2"/>
        <v>2016</v>
      </c>
    </row>
    <row r="137" spans="1:6" x14ac:dyDescent="0.25">
      <c r="A137" s="2" t="s">
        <v>1</v>
      </c>
      <c r="B137" s="2">
        <v>162785</v>
      </c>
      <c r="C137" s="6">
        <v>3461</v>
      </c>
      <c r="D137" s="6">
        <v>1.2</v>
      </c>
      <c r="E137" s="8">
        <v>42703</v>
      </c>
      <c r="F137">
        <f t="shared" si="2"/>
        <v>2016</v>
      </c>
    </row>
    <row r="138" spans="1:6" x14ac:dyDescent="0.25">
      <c r="A138" s="2" t="s">
        <v>1</v>
      </c>
      <c r="B138" s="2">
        <v>162785</v>
      </c>
      <c r="C138" s="6">
        <v>14449</v>
      </c>
      <c r="D138" s="6">
        <v>4.8</v>
      </c>
      <c r="E138" s="8">
        <v>42722</v>
      </c>
      <c r="F138">
        <f t="shared" si="2"/>
        <v>2016</v>
      </c>
    </row>
    <row r="139" spans="1:6" x14ac:dyDescent="0.25">
      <c r="A139" s="2" t="s">
        <v>1</v>
      </c>
      <c r="B139" s="2">
        <v>162785</v>
      </c>
      <c r="C139" s="6">
        <v>3322</v>
      </c>
      <c r="D139" s="6">
        <v>1.2</v>
      </c>
      <c r="E139" s="8">
        <v>42689</v>
      </c>
      <c r="F139">
        <f t="shared" si="2"/>
        <v>2016</v>
      </c>
    </row>
    <row r="140" spans="1:6" x14ac:dyDescent="0.25">
      <c r="A140" s="2" t="s">
        <v>1</v>
      </c>
      <c r="B140" s="2">
        <v>162785</v>
      </c>
      <c r="C140" s="6">
        <v>39285</v>
      </c>
      <c r="D140" s="6">
        <v>11.4</v>
      </c>
      <c r="E140" s="8">
        <v>42639</v>
      </c>
      <c r="F140">
        <f t="shared" si="2"/>
        <v>2016</v>
      </c>
    </row>
    <row r="141" spans="1:6" x14ac:dyDescent="0.25">
      <c r="A141" s="2" t="s">
        <v>1</v>
      </c>
      <c r="B141" s="2">
        <v>162785</v>
      </c>
      <c r="C141" s="6">
        <v>2982</v>
      </c>
      <c r="D141" s="6">
        <v>1</v>
      </c>
      <c r="E141" s="8">
        <v>42690</v>
      </c>
      <c r="F141">
        <f t="shared" si="2"/>
        <v>2016</v>
      </c>
    </row>
    <row r="142" spans="1:6" x14ac:dyDescent="0.25">
      <c r="A142" s="2" t="s">
        <v>1</v>
      </c>
      <c r="B142" s="2">
        <v>162785</v>
      </c>
      <c r="C142" s="6">
        <v>13298</v>
      </c>
      <c r="D142" s="6">
        <v>3.6</v>
      </c>
      <c r="E142" s="8">
        <v>42680</v>
      </c>
      <c r="F142">
        <f t="shared" si="2"/>
        <v>2016</v>
      </c>
    </row>
    <row r="143" spans="1:6" x14ac:dyDescent="0.25">
      <c r="A143" s="2" t="s">
        <v>1</v>
      </c>
      <c r="B143" s="2">
        <v>162785</v>
      </c>
      <c r="C143" s="6">
        <v>1437</v>
      </c>
      <c r="D143" s="6">
        <v>0</v>
      </c>
      <c r="E143" s="8">
        <v>42683</v>
      </c>
      <c r="F143">
        <f t="shared" si="2"/>
        <v>2016</v>
      </c>
    </row>
    <row r="144" spans="1:6" x14ac:dyDescent="0.25">
      <c r="A144" s="2" t="s">
        <v>1</v>
      </c>
      <c r="B144" s="2">
        <v>162785</v>
      </c>
      <c r="C144" s="6">
        <v>16007</v>
      </c>
      <c r="D144" s="6">
        <v>5.4</v>
      </c>
      <c r="E144" s="8">
        <v>42683</v>
      </c>
      <c r="F144">
        <f t="shared" si="2"/>
        <v>2016</v>
      </c>
    </row>
    <row r="145" spans="1:6" x14ac:dyDescent="0.25">
      <c r="A145" s="2" t="s">
        <v>1</v>
      </c>
      <c r="B145" s="2">
        <v>162785</v>
      </c>
      <c r="C145" s="6">
        <v>15536</v>
      </c>
      <c r="D145" s="6">
        <v>4.5999999999999996</v>
      </c>
      <c r="E145" s="8">
        <v>42720</v>
      </c>
      <c r="F145">
        <f t="shared" si="2"/>
        <v>2016</v>
      </c>
    </row>
    <row r="146" spans="1:6" x14ac:dyDescent="0.25">
      <c r="A146" s="2" t="s">
        <v>1</v>
      </c>
      <c r="B146" s="2">
        <v>162785</v>
      </c>
      <c r="C146" s="6">
        <v>6646</v>
      </c>
      <c r="D146" s="6">
        <v>2.2999999999999998</v>
      </c>
      <c r="E146" s="8">
        <v>42697</v>
      </c>
      <c r="F146">
        <f t="shared" si="2"/>
        <v>2016</v>
      </c>
    </row>
    <row r="147" spans="1:6" x14ac:dyDescent="0.25">
      <c r="A147" s="2" t="s">
        <v>1</v>
      </c>
      <c r="B147" s="2">
        <v>162785</v>
      </c>
      <c r="C147" s="6">
        <v>876</v>
      </c>
      <c r="D147" s="6">
        <v>0</v>
      </c>
      <c r="E147" s="8">
        <v>42701</v>
      </c>
      <c r="F147">
        <f t="shared" si="2"/>
        <v>2016</v>
      </c>
    </row>
    <row r="148" spans="1:6" x14ac:dyDescent="0.25">
      <c r="A148" s="2" t="s">
        <v>1</v>
      </c>
      <c r="B148" s="2">
        <v>162785</v>
      </c>
      <c r="C148" s="6">
        <v>6638</v>
      </c>
      <c r="D148" s="6">
        <v>1.8</v>
      </c>
      <c r="E148" s="8">
        <v>42701</v>
      </c>
      <c r="F148">
        <f t="shared" si="2"/>
        <v>2016</v>
      </c>
    </row>
    <row r="149" spans="1:6" x14ac:dyDescent="0.25">
      <c r="A149" s="2" t="s">
        <v>1</v>
      </c>
      <c r="B149" s="2">
        <v>162785</v>
      </c>
      <c r="C149" s="6">
        <v>4215</v>
      </c>
      <c r="D149" s="6">
        <v>1.4</v>
      </c>
      <c r="E149" s="8">
        <v>42722</v>
      </c>
      <c r="F149">
        <f t="shared" si="2"/>
        <v>2016</v>
      </c>
    </row>
    <row r="150" spans="1:6" x14ac:dyDescent="0.25">
      <c r="A150" s="2" t="s">
        <v>1</v>
      </c>
      <c r="B150" s="2">
        <v>162785</v>
      </c>
      <c r="C150" s="6">
        <v>11112</v>
      </c>
      <c r="D150" s="6">
        <v>3.8</v>
      </c>
      <c r="E150" s="8">
        <v>42714</v>
      </c>
      <c r="F150">
        <f t="shared" si="2"/>
        <v>2016</v>
      </c>
    </row>
    <row r="151" spans="1:6" x14ac:dyDescent="0.25">
      <c r="A151" s="2" t="s">
        <v>1</v>
      </c>
      <c r="B151" s="2">
        <v>159916</v>
      </c>
      <c r="C151" s="6">
        <v>376.68</v>
      </c>
      <c r="D151" s="6">
        <v>4.2999999999999997E-2</v>
      </c>
      <c r="E151" s="8">
        <v>42814</v>
      </c>
      <c r="F151">
        <f t="shared" si="2"/>
        <v>2017</v>
      </c>
    </row>
    <row r="152" spans="1:6" x14ac:dyDescent="0.25">
      <c r="A152" s="2" t="s">
        <v>1</v>
      </c>
      <c r="B152" s="2">
        <v>159916</v>
      </c>
      <c r="C152" s="6">
        <v>914</v>
      </c>
      <c r="D152" s="6">
        <v>0</v>
      </c>
      <c r="E152" s="8">
        <v>42814</v>
      </c>
      <c r="F152">
        <f t="shared" si="2"/>
        <v>2017</v>
      </c>
    </row>
    <row r="153" spans="1:6" x14ac:dyDescent="0.25">
      <c r="A153" s="2" t="s">
        <v>1</v>
      </c>
      <c r="B153" s="2">
        <v>159916</v>
      </c>
      <c r="C153" s="6">
        <v>3968</v>
      </c>
      <c r="D153" s="6">
        <v>0.5</v>
      </c>
      <c r="E153" s="8">
        <v>42814</v>
      </c>
      <c r="F153">
        <f t="shared" si="2"/>
        <v>2017</v>
      </c>
    </row>
    <row r="154" spans="1:6" x14ac:dyDescent="0.25">
      <c r="A154" s="2" t="s">
        <v>1</v>
      </c>
      <c r="B154" s="2">
        <v>159916</v>
      </c>
      <c r="C154" s="6">
        <v>1365</v>
      </c>
      <c r="D154" s="6">
        <v>0</v>
      </c>
      <c r="E154" s="8">
        <v>42814</v>
      </c>
      <c r="F154">
        <f t="shared" si="2"/>
        <v>2017</v>
      </c>
    </row>
    <row r="155" spans="1:6" x14ac:dyDescent="0.25">
      <c r="A155" s="2" t="s">
        <v>1</v>
      </c>
      <c r="B155" s="2">
        <v>159916</v>
      </c>
      <c r="C155" s="6">
        <v>2336</v>
      </c>
      <c r="D155" s="6">
        <v>0</v>
      </c>
      <c r="E155" s="8">
        <v>42814</v>
      </c>
      <c r="F155">
        <f t="shared" si="2"/>
        <v>2017</v>
      </c>
    </row>
    <row r="156" spans="1:6" x14ac:dyDescent="0.25">
      <c r="A156" s="2" t="s">
        <v>1</v>
      </c>
      <c r="B156" s="2">
        <v>159916</v>
      </c>
      <c r="C156" s="6">
        <v>23.346</v>
      </c>
      <c r="D156" s="6">
        <v>8.9999999999999993E-3</v>
      </c>
      <c r="E156" s="8">
        <v>42814</v>
      </c>
      <c r="F156">
        <f t="shared" si="2"/>
        <v>2017</v>
      </c>
    </row>
    <row r="157" spans="1:6" x14ac:dyDescent="0.25">
      <c r="A157" s="2" t="s">
        <v>1</v>
      </c>
      <c r="B157" s="2">
        <v>159916</v>
      </c>
      <c r="C157" s="6">
        <v>752.26</v>
      </c>
      <c r="D157" s="6">
        <v>0.28999999999999998</v>
      </c>
      <c r="E157" s="8">
        <v>42814</v>
      </c>
      <c r="F157">
        <f t="shared" si="2"/>
        <v>2017</v>
      </c>
    </row>
    <row r="158" spans="1:6" x14ac:dyDescent="0.25">
      <c r="A158" s="2" t="s">
        <v>1</v>
      </c>
      <c r="B158" s="2">
        <v>159916</v>
      </c>
      <c r="C158" s="6">
        <v>23426</v>
      </c>
      <c r="D158" s="6">
        <v>8.84</v>
      </c>
      <c r="E158" s="8">
        <v>42814</v>
      </c>
      <c r="F158">
        <f t="shared" si="2"/>
        <v>2017</v>
      </c>
    </row>
    <row r="159" spans="1:6" x14ac:dyDescent="0.25">
      <c r="A159" s="2" t="s">
        <v>1</v>
      </c>
      <c r="B159" s="2">
        <v>177821</v>
      </c>
      <c r="C159" s="6">
        <v>497.4</v>
      </c>
      <c r="D159" s="6">
        <v>0.12720000000000001</v>
      </c>
      <c r="E159" s="8">
        <v>42912</v>
      </c>
      <c r="F159">
        <f t="shared" si="2"/>
        <v>2017</v>
      </c>
    </row>
    <row r="160" spans="1:6" x14ac:dyDescent="0.25">
      <c r="A160" s="2" t="s">
        <v>1</v>
      </c>
      <c r="B160" s="2">
        <v>177821</v>
      </c>
      <c r="C160" s="6">
        <v>1800.848</v>
      </c>
      <c r="D160" s="6">
        <v>0.39200000000000002</v>
      </c>
      <c r="E160" s="8">
        <v>42912</v>
      </c>
      <c r="F160">
        <f t="shared" si="2"/>
        <v>2017</v>
      </c>
    </row>
    <row r="161" spans="1:6" x14ac:dyDescent="0.25">
      <c r="A161" s="2" t="s">
        <v>1</v>
      </c>
      <c r="B161" s="2">
        <v>177821</v>
      </c>
      <c r="C161" s="6">
        <v>24878.400000000001</v>
      </c>
      <c r="D161" s="6">
        <v>2.84</v>
      </c>
      <c r="E161" s="8">
        <v>42912</v>
      </c>
      <c r="F161">
        <f t="shared" si="2"/>
        <v>2017</v>
      </c>
    </row>
    <row r="162" spans="1:6" x14ac:dyDescent="0.25">
      <c r="A162" s="2" t="s">
        <v>1</v>
      </c>
      <c r="B162" s="2">
        <v>177821</v>
      </c>
      <c r="C162" s="6">
        <v>27787.654999999999</v>
      </c>
      <c r="D162" s="6">
        <v>7.1050000000000004</v>
      </c>
      <c r="E162" s="8">
        <v>42912</v>
      </c>
      <c r="F162">
        <f t="shared" si="2"/>
        <v>2017</v>
      </c>
    </row>
    <row r="163" spans="1:6" x14ac:dyDescent="0.25">
      <c r="A163" s="2" t="s">
        <v>1</v>
      </c>
      <c r="B163" s="2">
        <v>177821</v>
      </c>
      <c r="C163" s="6">
        <v>138153.9</v>
      </c>
      <c r="D163" s="6">
        <v>15.771000000000001</v>
      </c>
      <c r="E163" s="8">
        <v>42912</v>
      </c>
      <c r="F163">
        <f t="shared" si="2"/>
        <v>2017</v>
      </c>
    </row>
    <row r="164" spans="1:6" x14ac:dyDescent="0.25">
      <c r="A164" s="2" t="s">
        <v>1</v>
      </c>
      <c r="B164" s="2">
        <v>165098</v>
      </c>
      <c r="C164" s="6">
        <v>3221</v>
      </c>
      <c r="D164" s="6">
        <v>0</v>
      </c>
      <c r="E164" s="8">
        <v>42691</v>
      </c>
      <c r="F164">
        <f t="shared" si="2"/>
        <v>2016</v>
      </c>
    </row>
    <row r="165" spans="1:6" x14ac:dyDescent="0.25">
      <c r="A165" s="2" t="s">
        <v>1</v>
      </c>
      <c r="B165" s="2">
        <v>170408</v>
      </c>
      <c r="C165" s="6">
        <v>28923</v>
      </c>
      <c r="D165" s="6">
        <v>0</v>
      </c>
      <c r="E165" s="8">
        <v>42875</v>
      </c>
      <c r="F165">
        <f t="shared" si="2"/>
        <v>2017</v>
      </c>
    </row>
    <row r="166" spans="1:6" x14ac:dyDescent="0.25">
      <c r="A166" s="2" t="s">
        <v>1</v>
      </c>
      <c r="B166" s="2">
        <v>155869</v>
      </c>
      <c r="C166" s="6">
        <v>1527281</v>
      </c>
      <c r="D166" s="6">
        <v>0</v>
      </c>
      <c r="E166" s="8">
        <v>42580</v>
      </c>
      <c r="F166">
        <f t="shared" si="2"/>
        <v>2016</v>
      </c>
    </row>
    <row r="167" spans="1:6" x14ac:dyDescent="0.25">
      <c r="A167" s="2" t="s">
        <v>1</v>
      </c>
      <c r="B167" s="2">
        <v>155869</v>
      </c>
      <c r="C167" s="6">
        <v>118787</v>
      </c>
      <c r="D167" s="6">
        <v>9</v>
      </c>
      <c r="E167" s="8">
        <v>42580</v>
      </c>
      <c r="F167">
        <f t="shared" si="2"/>
        <v>2016</v>
      </c>
    </row>
    <row r="168" spans="1:6" x14ac:dyDescent="0.25">
      <c r="A168" s="2" t="s">
        <v>1</v>
      </c>
      <c r="B168" s="2">
        <v>171244</v>
      </c>
      <c r="C168" s="6">
        <v>9292</v>
      </c>
      <c r="D168" s="6">
        <v>2.8479999999999999</v>
      </c>
      <c r="E168" s="8">
        <v>42921</v>
      </c>
      <c r="F168">
        <f t="shared" si="2"/>
        <v>2017</v>
      </c>
    </row>
    <row r="169" spans="1:6" x14ac:dyDescent="0.25">
      <c r="A169" s="2" t="s">
        <v>1</v>
      </c>
      <c r="B169" s="2">
        <v>176724</v>
      </c>
      <c r="C169" s="6">
        <v>74500</v>
      </c>
      <c r="D169" s="6">
        <v>0</v>
      </c>
      <c r="E169" s="8">
        <v>42900</v>
      </c>
      <c r="F169">
        <f t="shared" si="2"/>
        <v>2017</v>
      </c>
    </row>
    <row r="170" spans="1:6" x14ac:dyDescent="0.25">
      <c r="A170" s="2" t="s">
        <v>1</v>
      </c>
      <c r="B170" s="2">
        <v>165089</v>
      </c>
      <c r="C170" s="6">
        <v>5704</v>
      </c>
      <c r="D170" s="6">
        <v>0</v>
      </c>
      <c r="E170" s="8">
        <v>42699</v>
      </c>
      <c r="F170">
        <f t="shared" si="2"/>
        <v>2016</v>
      </c>
    </row>
    <row r="171" spans="1:6" x14ac:dyDescent="0.25">
      <c r="A171" s="2" t="s">
        <v>1</v>
      </c>
      <c r="B171" s="2">
        <v>171203</v>
      </c>
      <c r="C171" s="6">
        <v>3525.9119999999998</v>
      </c>
      <c r="D171" s="6">
        <v>0.93600000000000005</v>
      </c>
      <c r="E171" s="8">
        <v>42842</v>
      </c>
      <c r="F171">
        <f t="shared" si="2"/>
        <v>2017</v>
      </c>
    </row>
    <row r="172" spans="1:6" x14ac:dyDescent="0.25">
      <c r="A172" s="2" t="s">
        <v>1</v>
      </c>
      <c r="B172" s="2">
        <v>171203</v>
      </c>
      <c r="C172" s="6">
        <v>24053</v>
      </c>
      <c r="D172" s="6">
        <v>0</v>
      </c>
      <c r="E172" s="8">
        <v>42842</v>
      </c>
      <c r="F172">
        <f t="shared" si="2"/>
        <v>2017</v>
      </c>
    </row>
    <row r="173" spans="1:6" x14ac:dyDescent="0.25">
      <c r="A173" s="2" t="s">
        <v>1</v>
      </c>
      <c r="B173" s="2">
        <v>171203</v>
      </c>
      <c r="C173" s="6">
        <v>112479</v>
      </c>
      <c r="D173" s="6">
        <v>0</v>
      </c>
      <c r="E173" s="8">
        <v>42842</v>
      </c>
      <c r="F173">
        <f t="shared" si="2"/>
        <v>2017</v>
      </c>
    </row>
    <row r="174" spans="1:6" x14ac:dyDescent="0.25">
      <c r="A174" s="2" t="s">
        <v>1</v>
      </c>
      <c r="B174" s="2">
        <v>162187</v>
      </c>
      <c r="C174" s="6">
        <v>193</v>
      </c>
      <c r="D174" s="6">
        <v>0</v>
      </c>
      <c r="E174" s="8">
        <v>42656</v>
      </c>
      <c r="F174">
        <f t="shared" si="2"/>
        <v>2016</v>
      </c>
    </row>
    <row r="175" spans="1:6" x14ac:dyDescent="0.25">
      <c r="A175" s="2" t="s">
        <v>1</v>
      </c>
      <c r="B175" s="2">
        <v>162187</v>
      </c>
      <c r="C175" s="6">
        <v>11972</v>
      </c>
      <c r="D175" s="6">
        <v>3.7</v>
      </c>
      <c r="E175" s="8">
        <v>42656</v>
      </c>
      <c r="F175">
        <f t="shared" si="2"/>
        <v>2016</v>
      </c>
    </row>
    <row r="176" spans="1:6" x14ac:dyDescent="0.25">
      <c r="A176" s="2" t="s">
        <v>1</v>
      </c>
      <c r="B176" s="2">
        <v>162187</v>
      </c>
      <c r="C176" s="6">
        <v>4477</v>
      </c>
      <c r="D176" s="6">
        <v>1.6</v>
      </c>
      <c r="E176" s="8">
        <v>42660</v>
      </c>
      <c r="F176">
        <f t="shared" si="2"/>
        <v>2016</v>
      </c>
    </row>
    <row r="177" spans="1:6" x14ac:dyDescent="0.25">
      <c r="A177" s="2" t="s">
        <v>1</v>
      </c>
      <c r="B177" s="2">
        <v>162187</v>
      </c>
      <c r="C177" s="6">
        <v>4968</v>
      </c>
      <c r="D177" s="6">
        <v>1.6</v>
      </c>
      <c r="E177" s="8">
        <v>42717</v>
      </c>
      <c r="F177">
        <f t="shared" si="2"/>
        <v>2016</v>
      </c>
    </row>
    <row r="178" spans="1:6" x14ac:dyDescent="0.25">
      <c r="A178" s="2" t="s">
        <v>1</v>
      </c>
      <c r="B178" s="2">
        <v>162187</v>
      </c>
      <c r="C178" s="6">
        <v>3249</v>
      </c>
      <c r="D178" s="6">
        <v>1.2</v>
      </c>
      <c r="E178" s="8">
        <v>42664</v>
      </c>
      <c r="F178">
        <f t="shared" si="2"/>
        <v>2016</v>
      </c>
    </row>
    <row r="179" spans="1:6" x14ac:dyDescent="0.25">
      <c r="A179" s="2" t="s">
        <v>1</v>
      </c>
      <c r="B179" s="2">
        <v>162187</v>
      </c>
      <c r="C179" s="6">
        <v>2652</v>
      </c>
      <c r="D179" s="6">
        <v>0.9</v>
      </c>
      <c r="E179" s="8">
        <v>42712</v>
      </c>
      <c r="F179">
        <f t="shared" si="2"/>
        <v>2016</v>
      </c>
    </row>
    <row r="180" spans="1:6" x14ac:dyDescent="0.25">
      <c r="A180" s="2" t="s">
        <v>1</v>
      </c>
      <c r="B180" s="2">
        <v>162187</v>
      </c>
      <c r="C180" s="6">
        <v>4935</v>
      </c>
      <c r="D180" s="6">
        <v>1.6</v>
      </c>
      <c r="E180" s="8">
        <v>42718</v>
      </c>
      <c r="F180">
        <f t="shared" si="2"/>
        <v>2016</v>
      </c>
    </row>
    <row r="181" spans="1:6" x14ac:dyDescent="0.25">
      <c r="A181" s="2" t="s">
        <v>1</v>
      </c>
      <c r="B181" s="2">
        <v>162187</v>
      </c>
      <c r="C181" s="6">
        <v>2545</v>
      </c>
      <c r="D181" s="6">
        <v>0</v>
      </c>
      <c r="E181" s="8">
        <v>42609</v>
      </c>
      <c r="F181">
        <f t="shared" si="2"/>
        <v>2016</v>
      </c>
    </row>
    <row r="182" spans="1:6" x14ac:dyDescent="0.25">
      <c r="A182" s="2" t="s">
        <v>1</v>
      </c>
      <c r="B182" s="2">
        <v>162187</v>
      </c>
      <c r="C182" s="6">
        <v>6024</v>
      </c>
      <c r="D182" s="6">
        <v>1.9</v>
      </c>
      <c r="E182" s="8">
        <v>42609</v>
      </c>
      <c r="F182">
        <f t="shared" si="2"/>
        <v>2016</v>
      </c>
    </row>
    <row r="183" spans="1:6" x14ac:dyDescent="0.25">
      <c r="A183" s="2" t="s">
        <v>1</v>
      </c>
      <c r="B183" s="2">
        <v>162187</v>
      </c>
      <c r="C183" s="6">
        <v>3580</v>
      </c>
      <c r="D183" s="6">
        <v>1.2</v>
      </c>
      <c r="E183" s="8">
        <v>42662</v>
      </c>
      <c r="F183">
        <f t="shared" si="2"/>
        <v>2016</v>
      </c>
    </row>
    <row r="184" spans="1:6" x14ac:dyDescent="0.25">
      <c r="A184" s="2" t="s">
        <v>1</v>
      </c>
      <c r="B184" s="2">
        <v>162187</v>
      </c>
      <c r="C184" s="6">
        <v>8642</v>
      </c>
      <c r="D184" s="6">
        <v>2.8</v>
      </c>
      <c r="E184" s="8">
        <v>42691</v>
      </c>
      <c r="F184">
        <f t="shared" si="2"/>
        <v>2016</v>
      </c>
    </row>
    <row r="185" spans="1:6" x14ac:dyDescent="0.25">
      <c r="A185" s="2" t="s">
        <v>1</v>
      </c>
      <c r="B185" s="2">
        <v>162187</v>
      </c>
      <c r="C185" s="6">
        <v>5469</v>
      </c>
      <c r="D185" s="6">
        <v>1.6</v>
      </c>
      <c r="E185" s="8">
        <v>42613</v>
      </c>
      <c r="F185">
        <f t="shared" si="2"/>
        <v>2016</v>
      </c>
    </row>
    <row r="186" spans="1:6" x14ac:dyDescent="0.25">
      <c r="A186" s="2" t="s">
        <v>1</v>
      </c>
      <c r="B186" s="2">
        <v>162187</v>
      </c>
      <c r="C186" s="6">
        <v>6034</v>
      </c>
      <c r="D186" s="6">
        <v>1.7</v>
      </c>
      <c r="E186" s="8">
        <v>42682</v>
      </c>
      <c r="F186">
        <f t="shared" si="2"/>
        <v>2016</v>
      </c>
    </row>
    <row r="187" spans="1:6" x14ac:dyDescent="0.25">
      <c r="A187" s="2" t="s">
        <v>1</v>
      </c>
      <c r="B187" s="2">
        <v>162187</v>
      </c>
      <c r="C187" s="6">
        <v>26898</v>
      </c>
      <c r="D187" s="6">
        <v>9</v>
      </c>
      <c r="E187" s="8">
        <v>42639</v>
      </c>
      <c r="F187">
        <f t="shared" si="2"/>
        <v>2016</v>
      </c>
    </row>
    <row r="188" spans="1:6" x14ac:dyDescent="0.25">
      <c r="A188" s="2" t="s">
        <v>1</v>
      </c>
      <c r="B188" s="2">
        <v>162187</v>
      </c>
      <c r="C188" s="6">
        <v>4003</v>
      </c>
      <c r="D188" s="6">
        <v>1.2</v>
      </c>
      <c r="E188" s="8">
        <v>42676</v>
      </c>
      <c r="F188">
        <f t="shared" si="2"/>
        <v>2016</v>
      </c>
    </row>
    <row r="189" spans="1:6" x14ac:dyDescent="0.25">
      <c r="A189" s="2" t="s">
        <v>1</v>
      </c>
      <c r="B189" s="2">
        <v>162187</v>
      </c>
      <c r="C189" s="6">
        <v>5024</v>
      </c>
      <c r="D189" s="6">
        <v>1.5</v>
      </c>
      <c r="E189" s="8">
        <v>42613</v>
      </c>
      <c r="F189">
        <f t="shared" si="2"/>
        <v>2016</v>
      </c>
    </row>
    <row r="190" spans="1:6" x14ac:dyDescent="0.25">
      <c r="A190" s="2" t="s">
        <v>1</v>
      </c>
      <c r="B190" s="2">
        <v>162187</v>
      </c>
      <c r="C190" s="6">
        <v>5250</v>
      </c>
      <c r="D190" s="6">
        <v>1.9</v>
      </c>
      <c r="E190" s="8">
        <v>42711</v>
      </c>
      <c r="F190">
        <f t="shared" si="2"/>
        <v>2016</v>
      </c>
    </row>
    <row r="191" spans="1:6" x14ac:dyDescent="0.25">
      <c r="A191" s="2" t="s">
        <v>1</v>
      </c>
      <c r="B191" s="2">
        <v>162187</v>
      </c>
      <c r="C191" s="6">
        <v>2545</v>
      </c>
      <c r="D191" s="6">
        <v>0</v>
      </c>
      <c r="E191" s="8">
        <v>42681</v>
      </c>
      <c r="F191">
        <f t="shared" si="2"/>
        <v>2016</v>
      </c>
    </row>
    <row r="192" spans="1:6" x14ac:dyDescent="0.25">
      <c r="A192" s="2" t="s">
        <v>1</v>
      </c>
      <c r="B192" s="2">
        <v>162187</v>
      </c>
      <c r="C192" s="6">
        <v>2316</v>
      </c>
      <c r="D192" s="6">
        <v>0.8</v>
      </c>
      <c r="E192" s="8">
        <v>42681</v>
      </c>
      <c r="F192">
        <f t="shared" si="2"/>
        <v>2016</v>
      </c>
    </row>
    <row r="193" spans="1:6" x14ac:dyDescent="0.25">
      <c r="A193" s="2" t="s">
        <v>1</v>
      </c>
      <c r="B193" s="2">
        <v>162187</v>
      </c>
      <c r="C193" s="6">
        <v>3890</v>
      </c>
      <c r="D193" s="6">
        <v>1.9</v>
      </c>
      <c r="E193" s="8">
        <v>42613</v>
      </c>
      <c r="F193">
        <f t="shared" si="2"/>
        <v>2016</v>
      </c>
    </row>
    <row r="194" spans="1:6" x14ac:dyDescent="0.25">
      <c r="A194" s="2" t="s">
        <v>1</v>
      </c>
      <c r="B194" s="2">
        <v>177617</v>
      </c>
      <c r="C194" s="6">
        <v>63.36</v>
      </c>
      <c r="D194" s="6">
        <v>1.6199999999999999E-2</v>
      </c>
      <c r="E194" s="8">
        <v>42895</v>
      </c>
      <c r="F194">
        <f t="shared" si="2"/>
        <v>2017</v>
      </c>
    </row>
    <row r="195" spans="1:6" x14ac:dyDescent="0.25">
      <c r="A195" s="2" t="s">
        <v>1</v>
      </c>
      <c r="B195" s="2">
        <v>177617</v>
      </c>
      <c r="C195" s="6">
        <v>43785.983999999997</v>
      </c>
      <c r="D195" s="6">
        <v>4.9984000000000002</v>
      </c>
      <c r="E195" s="8">
        <v>42895</v>
      </c>
      <c r="F195">
        <f t="shared" ref="F195:F258" si="3">YEAR(E195)</f>
        <v>2017</v>
      </c>
    </row>
    <row r="196" spans="1:6" x14ac:dyDescent="0.25">
      <c r="A196" s="2" t="s">
        <v>1</v>
      </c>
      <c r="B196" s="2">
        <v>177617</v>
      </c>
      <c r="C196" s="6">
        <v>2961</v>
      </c>
      <c r="D196" s="6">
        <v>0</v>
      </c>
      <c r="E196" s="8">
        <v>42895</v>
      </c>
      <c r="F196">
        <f t="shared" si="3"/>
        <v>2017</v>
      </c>
    </row>
    <row r="197" spans="1:6" x14ac:dyDescent="0.25">
      <c r="A197" s="2" t="s">
        <v>1</v>
      </c>
      <c r="B197" s="2">
        <v>177617</v>
      </c>
      <c r="C197" s="6">
        <v>1692</v>
      </c>
      <c r="D197" s="6">
        <v>0.8</v>
      </c>
      <c r="E197" s="8">
        <v>42895</v>
      </c>
      <c r="F197">
        <f t="shared" si="3"/>
        <v>2017</v>
      </c>
    </row>
    <row r="198" spans="1:6" x14ac:dyDescent="0.25">
      <c r="A198" s="2" t="s">
        <v>1</v>
      </c>
      <c r="B198" s="2">
        <v>177617</v>
      </c>
      <c r="C198" s="6">
        <v>7280</v>
      </c>
      <c r="D198" s="6">
        <v>3.4</v>
      </c>
      <c r="E198" s="8">
        <v>42895</v>
      </c>
      <c r="F198">
        <f t="shared" si="3"/>
        <v>2017</v>
      </c>
    </row>
    <row r="199" spans="1:6" x14ac:dyDescent="0.25">
      <c r="A199" s="2" t="s">
        <v>1</v>
      </c>
      <c r="B199" s="2">
        <v>177617</v>
      </c>
      <c r="C199" s="6">
        <v>122815</v>
      </c>
      <c r="D199" s="6">
        <v>14</v>
      </c>
      <c r="E199" s="8">
        <v>42895</v>
      </c>
      <c r="F199">
        <f t="shared" si="3"/>
        <v>2017</v>
      </c>
    </row>
    <row r="200" spans="1:6" x14ac:dyDescent="0.25">
      <c r="A200" s="2" t="s">
        <v>1</v>
      </c>
      <c r="B200" s="2">
        <v>171858</v>
      </c>
      <c r="C200" s="6">
        <v>2394</v>
      </c>
      <c r="D200" s="6">
        <v>0</v>
      </c>
      <c r="E200" s="8">
        <v>42847</v>
      </c>
      <c r="F200">
        <f t="shared" si="3"/>
        <v>2017</v>
      </c>
    </row>
    <row r="201" spans="1:6" x14ac:dyDescent="0.25">
      <c r="A201" s="2" t="s">
        <v>1</v>
      </c>
      <c r="B201" s="2">
        <v>171858</v>
      </c>
      <c r="C201" s="6">
        <v>15330</v>
      </c>
      <c r="D201" s="6">
        <v>0</v>
      </c>
      <c r="E201" s="8">
        <v>42847</v>
      </c>
      <c r="F201">
        <f t="shared" si="3"/>
        <v>2017</v>
      </c>
    </row>
    <row r="202" spans="1:6" x14ac:dyDescent="0.25">
      <c r="A202" s="2" t="s">
        <v>1</v>
      </c>
      <c r="B202" s="2">
        <v>172604</v>
      </c>
      <c r="C202" s="6">
        <v>6688.8639999999996</v>
      </c>
      <c r="D202" s="6">
        <v>1.456</v>
      </c>
      <c r="E202" s="8">
        <v>42870</v>
      </c>
      <c r="F202">
        <f t="shared" si="3"/>
        <v>2017</v>
      </c>
    </row>
    <row r="203" spans="1:6" x14ac:dyDescent="0.25">
      <c r="A203" s="2" t="s">
        <v>1</v>
      </c>
      <c r="B203" s="2">
        <v>178725</v>
      </c>
      <c r="C203" s="6">
        <v>10147.799999999999</v>
      </c>
      <c r="D203" s="6">
        <v>2.5758999999999999</v>
      </c>
      <c r="E203" s="8">
        <v>43007</v>
      </c>
      <c r="F203">
        <f t="shared" si="3"/>
        <v>2017</v>
      </c>
    </row>
    <row r="204" spans="1:6" x14ac:dyDescent="0.25">
      <c r="A204" s="2" t="s">
        <v>1</v>
      </c>
      <c r="B204" s="2">
        <v>171570</v>
      </c>
      <c r="C204" s="6">
        <v>9818</v>
      </c>
      <c r="D204" s="6">
        <v>0</v>
      </c>
      <c r="E204" s="8">
        <v>42797</v>
      </c>
      <c r="F204">
        <f t="shared" si="3"/>
        <v>2017</v>
      </c>
    </row>
    <row r="205" spans="1:6" x14ac:dyDescent="0.25">
      <c r="A205" s="2" t="s">
        <v>1</v>
      </c>
      <c r="B205" s="2">
        <v>180453</v>
      </c>
      <c r="C205" s="6">
        <v>18396</v>
      </c>
      <c r="D205" s="6">
        <v>0</v>
      </c>
      <c r="E205" s="8">
        <v>42944</v>
      </c>
      <c r="F205">
        <f t="shared" si="3"/>
        <v>2017</v>
      </c>
    </row>
    <row r="206" spans="1:6" x14ac:dyDescent="0.25">
      <c r="A206" s="2" t="s">
        <v>1</v>
      </c>
      <c r="B206" s="2">
        <v>172677</v>
      </c>
      <c r="C206" s="6">
        <v>43780.82</v>
      </c>
      <c r="D206" s="6">
        <v>9.5299999999999994</v>
      </c>
      <c r="E206" s="8">
        <v>42901</v>
      </c>
      <c r="F206">
        <f t="shared" si="3"/>
        <v>2017</v>
      </c>
    </row>
    <row r="207" spans="1:6" x14ac:dyDescent="0.25">
      <c r="A207" s="2" t="s">
        <v>1</v>
      </c>
      <c r="B207" s="2">
        <v>176481</v>
      </c>
      <c r="C207" s="6">
        <v>4086.6</v>
      </c>
      <c r="D207" s="6">
        <v>0</v>
      </c>
      <c r="E207" s="8">
        <v>42909</v>
      </c>
      <c r="F207">
        <f t="shared" si="3"/>
        <v>2017</v>
      </c>
    </row>
    <row r="208" spans="1:6" x14ac:dyDescent="0.25">
      <c r="A208" s="2" t="s">
        <v>1</v>
      </c>
      <c r="B208" s="2">
        <v>176481</v>
      </c>
      <c r="C208" s="6">
        <v>497.56799999999998</v>
      </c>
      <c r="D208" s="6">
        <v>5.6800000000000003E-2</v>
      </c>
      <c r="E208" s="8">
        <v>42909</v>
      </c>
      <c r="F208">
        <f t="shared" si="3"/>
        <v>2017</v>
      </c>
    </row>
    <row r="209" spans="1:6" x14ac:dyDescent="0.25">
      <c r="A209" s="2" t="s">
        <v>1</v>
      </c>
      <c r="B209" s="2">
        <v>176481</v>
      </c>
      <c r="C209" s="6">
        <v>918.8</v>
      </c>
      <c r="D209" s="6">
        <v>0.2</v>
      </c>
      <c r="E209" s="8">
        <v>42909</v>
      </c>
      <c r="F209">
        <f t="shared" si="3"/>
        <v>2017</v>
      </c>
    </row>
    <row r="210" spans="1:6" x14ac:dyDescent="0.25">
      <c r="A210" s="2" t="s">
        <v>1</v>
      </c>
      <c r="B210" s="2">
        <v>176481</v>
      </c>
      <c r="C210" s="6">
        <v>4647</v>
      </c>
      <c r="D210" s="6">
        <v>0</v>
      </c>
      <c r="E210" s="8">
        <v>42909</v>
      </c>
      <c r="F210">
        <f t="shared" si="3"/>
        <v>2017</v>
      </c>
    </row>
    <row r="211" spans="1:6" x14ac:dyDescent="0.25">
      <c r="A211" s="2" t="s">
        <v>1</v>
      </c>
      <c r="B211" s="2">
        <v>176481</v>
      </c>
      <c r="C211" s="6">
        <v>4763</v>
      </c>
      <c r="D211" s="6">
        <v>0</v>
      </c>
      <c r="E211" s="8">
        <v>42909</v>
      </c>
      <c r="F211">
        <f t="shared" si="3"/>
        <v>2017</v>
      </c>
    </row>
    <row r="212" spans="1:6" x14ac:dyDescent="0.25">
      <c r="A212" s="2" t="s">
        <v>1</v>
      </c>
      <c r="B212" s="2">
        <v>176481</v>
      </c>
      <c r="C212" s="6">
        <v>9067</v>
      </c>
      <c r="D212" s="6">
        <v>2.1</v>
      </c>
      <c r="E212" s="8">
        <v>42909</v>
      </c>
      <c r="F212">
        <f t="shared" si="3"/>
        <v>2017</v>
      </c>
    </row>
    <row r="213" spans="1:6" x14ac:dyDescent="0.25">
      <c r="A213" s="2" t="s">
        <v>1</v>
      </c>
      <c r="B213" s="2">
        <v>176481</v>
      </c>
      <c r="C213" s="6">
        <v>40918</v>
      </c>
      <c r="D213" s="6">
        <v>4.7</v>
      </c>
      <c r="E213" s="8">
        <v>42909</v>
      </c>
      <c r="F213">
        <f t="shared" si="3"/>
        <v>2017</v>
      </c>
    </row>
    <row r="214" spans="1:6" x14ac:dyDescent="0.25">
      <c r="A214" s="2" t="s">
        <v>1</v>
      </c>
      <c r="B214" s="2">
        <v>177286</v>
      </c>
      <c r="C214" s="6">
        <v>1361.028</v>
      </c>
      <c r="D214" s="6">
        <v>0.34799999999999998</v>
      </c>
      <c r="E214" s="8">
        <v>42927</v>
      </c>
      <c r="F214">
        <f t="shared" si="3"/>
        <v>2017</v>
      </c>
    </row>
    <row r="215" spans="1:6" x14ac:dyDescent="0.25">
      <c r="A215" s="2" t="s">
        <v>1</v>
      </c>
      <c r="B215" s="2">
        <v>177286</v>
      </c>
      <c r="C215" s="6">
        <v>17540.834999999999</v>
      </c>
      <c r="D215" s="6">
        <v>4.4850000000000003</v>
      </c>
      <c r="E215" s="8">
        <v>42927</v>
      </c>
      <c r="F215">
        <f t="shared" si="3"/>
        <v>2017</v>
      </c>
    </row>
    <row r="216" spans="1:6" x14ac:dyDescent="0.25">
      <c r="A216" s="2" t="s">
        <v>1</v>
      </c>
      <c r="B216" s="2">
        <v>177800</v>
      </c>
      <c r="C216" s="6">
        <v>458</v>
      </c>
      <c r="D216" s="6">
        <v>1.6</v>
      </c>
      <c r="E216" s="8">
        <v>42957</v>
      </c>
      <c r="F216">
        <f t="shared" si="3"/>
        <v>2017</v>
      </c>
    </row>
    <row r="217" spans="1:6" x14ac:dyDescent="0.25">
      <c r="A217" s="2" t="s">
        <v>1</v>
      </c>
      <c r="B217" s="2">
        <v>174998</v>
      </c>
      <c r="C217" s="6">
        <v>2682.8960000000002</v>
      </c>
      <c r="D217" s="6">
        <v>0.58399999999999996</v>
      </c>
      <c r="E217" s="8">
        <v>42915</v>
      </c>
      <c r="F217">
        <f t="shared" si="3"/>
        <v>2017</v>
      </c>
    </row>
    <row r="218" spans="1:6" x14ac:dyDescent="0.25">
      <c r="A218" s="2" t="s">
        <v>1</v>
      </c>
      <c r="B218" s="2">
        <v>174998</v>
      </c>
      <c r="C218" s="6">
        <v>630</v>
      </c>
      <c r="D218" s="6">
        <v>0</v>
      </c>
      <c r="E218" s="8">
        <v>42915</v>
      </c>
      <c r="F218">
        <f t="shared" si="3"/>
        <v>2017</v>
      </c>
    </row>
    <row r="219" spans="1:6" x14ac:dyDescent="0.25">
      <c r="A219" s="2" t="s">
        <v>1</v>
      </c>
      <c r="B219" s="2">
        <v>174998</v>
      </c>
      <c r="C219" s="6">
        <v>14559</v>
      </c>
      <c r="D219" s="6">
        <v>3.7</v>
      </c>
      <c r="E219" s="8">
        <v>42915</v>
      </c>
      <c r="F219">
        <f t="shared" si="3"/>
        <v>2017</v>
      </c>
    </row>
    <row r="220" spans="1:6" x14ac:dyDescent="0.25">
      <c r="A220" s="2" t="s">
        <v>1</v>
      </c>
      <c r="B220" s="2">
        <v>174998</v>
      </c>
      <c r="C220" s="6">
        <v>79103</v>
      </c>
      <c r="D220" s="6">
        <v>9</v>
      </c>
      <c r="E220" s="8">
        <v>42915</v>
      </c>
      <c r="F220">
        <f t="shared" si="3"/>
        <v>2017</v>
      </c>
    </row>
    <row r="221" spans="1:6" x14ac:dyDescent="0.25">
      <c r="A221" s="2" t="s">
        <v>1</v>
      </c>
      <c r="B221" s="2">
        <v>184736</v>
      </c>
      <c r="C221" s="6">
        <v>29635</v>
      </c>
      <c r="D221" s="6">
        <v>5.9</v>
      </c>
      <c r="E221" s="8">
        <v>43039</v>
      </c>
      <c r="F221">
        <f t="shared" si="3"/>
        <v>2017</v>
      </c>
    </row>
    <row r="222" spans="1:6" x14ac:dyDescent="0.25">
      <c r="A222" s="2" t="s">
        <v>1</v>
      </c>
      <c r="B222" s="2">
        <v>175074</v>
      </c>
      <c r="C222" s="6">
        <v>1013.76</v>
      </c>
      <c r="D222" s="6">
        <v>0.25919999999999999</v>
      </c>
      <c r="E222" s="8">
        <v>42879</v>
      </c>
      <c r="F222">
        <f t="shared" si="3"/>
        <v>2017</v>
      </c>
    </row>
    <row r="223" spans="1:6" x14ac:dyDescent="0.25">
      <c r="A223" s="2" t="s">
        <v>1</v>
      </c>
      <c r="B223" s="2">
        <v>175074</v>
      </c>
      <c r="C223" s="6">
        <v>12357.86</v>
      </c>
      <c r="D223" s="6">
        <v>2.69</v>
      </c>
      <c r="E223" s="8">
        <v>42879</v>
      </c>
      <c r="F223">
        <f t="shared" si="3"/>
        <v>2017</v>
      </c>
    </row>
    <row r="224" spans="1:6" x14ac:dyDescent="0.25">
      <c r="A224" s="2" t="s">
        <v>1</v>
      </c>
      <c r="B224" s="2">
        <v>175074</v>
      </c>
      <c r="C224" s="6">
        <v>6360</v>
      </c>
      <c r="D224" s="6">
        <v>0</v>
      </c>
      <c r="E224" s="8">
        <v>42879</v>
      </c>
      <c r="F224">
        <f t="shared" si="3"/>
        <v>2017</v>
      </c>
    </row>
    <row r="225" spans="1:6" x14ac:dyDescent="0.25">
      <c r="A225" s="2" t="s">
        <v>1</v>
      </c>
      <c r="B225" s="2">
        <v>175074</v>
      </c>
      <c r="C225" s="6">
        <v>965</v>
      </c>
      <c r="D225" s="6">
        <v>0.5</v>
      </c>
      <c r="E225" s="8">
        <v>42879</v>
      </c>
      <c r="F225">
        <f t="shared" si="3"/>
        <v>2017</v>
      </c>
    </row>
    <row r="226" spans="1:6" x14ac:dyDescent="0.25">
      <c r="A226" s="2" t="s">
        <v>1</v>
      </c>
      <c r="B226" s="2">
        <v>175074</v>
      </c>
      <c r="C226" s="6">
        <v>1182</v>
      </c>
      <c r="D226" s="6">
        <v>0.5</v>
      </c>
      <c r="E226" s="8">
        <v>42879</v>
      </c>
      <c r="F226">
        <f t="shared" si="3"/>
        <v>2017</v>
      </c>
    </row>
    <row r="227" spans="1:6" x14ac:dyDescent="0.25">
      <c r="A227" s="2" t="s">
        <v>1</v>
      </c>
      <c r="B227" s="2">
        <v>175074</v>
      </c>
      <c r="C227" s="6">
        <v>289264</v>
      </c>
      <c r="D227" s="6">
        <v>33</v>
      </c>
      <c r="E227" s="8">
        <v>42879</v>
      </c>
      <c r="F227">
        <f t="shared" si="3"/>
        <v>2017</v>
      </c>
    </row>
    <row r="228" spans="1:6" x14ac:dyDescent="0.25">
      <c r="A228" s="2" t="s">
        <v>1</v>
      </c>
      <c r="B228" s="2">
        <v>175074</v>
      </c>
      <c r="C228" s="6">
        <v>2919</v>
      </c>
      <c r="D228" s="6">
        <v>0</v>
      </c>
      <c r="E228" s="8">
        <v>42872</v>
      </c>
      <c r="F228">
        <f t="shared" si="3"/>
        <v>2017</v>
      </c>
    </row>
    <row r="229" spans="1:6" x14ac:dyDescent="0.25">
      <c r="A229" s="2" t="s">
        <v>1</v>
      </c>
      <c r="B229" s="2">
        <v>175762</v>
      </c>
      <c r="C229" s="6">
        <v>40839</v>
      </c>
      <c r="D229" s="6">
        <v>4.7</v>
      </c>
      <c r="E229" s="8">
        <v>42905</v>
      </c>
      <c r="F229">
        <f t="shared" si="3"/>
        <v>2017</v>
      </c>
    </row>
    <row r="230" spans="1:6" x14ac:dyDescent="0.25">
      <c r="A230" s="2" t="s">
        <v>1</v>
      </c>
      <c r="B230" s="2">
        <v>177605</v>
      </c>
      <c r="C230" s="6">
        <v>2487.84</v>
      </c>
      <c r="D230" s="6">
        <v>0.28399999999999997</v>
      </c>
      <c r="E230" s="8">
        <v>42923</v>
      </c>
      <c r="F230">
        <f t="shared" si="3"/>
        <v>2017</v>
      </c>
    </row>
    <row r="231" spans="1:6" x14ac:dyDescent="0.25">
      <c r="A231" s="2" t="s">
        <v>1</v>
      </c>
      <c r="B231" s="2">
        <v>177605</v>
      </c>
      <c r="C231" s="6">
        <v>27410</v>
      </c>
      <c r="D231" s="6">
        <v>3.1</v>
      </c>
      <c r="E231" s="8">
        <v>42923</v>
      </c>
      <c r="F231">
        <f t="shared" si="3"/>
        <v>2017</v>
      </c>
    </row>
    <row r="232" spans="1:6" x14ac:dyDescent="0.25">
      <c r="A232" s="2" t="s">
        <v>1</v>
      </c>
      <c r="B232" s="2">
        <v>173658</v>
      </c>
      <c r="C232" s="6">
        <v>26196</v>
      </c>
      <c r="D232" s="6">
        <v>3</v>
      </c>
      <c r="E232" s="8">
        <v>42887</v>
      </c>
      <c r="F232">
        <f t="shared" si="3"/>
        <v>2017</v>
      </c>
    </row>
    <row r="233" spans="1:6" x14ac:dyDescent="0.25">
      <c r="A233" s="2" t="s">
        <v>1</v>
      </c>
      <c r="B233" s="2">
        <v>175912</v>
      </c>
      <c r="C233" s="6">
        <v>167268</v>
      </c>
      <c r="D233" s="6">
        <v>0</v>
      </c>
      <c r="E233" s="8">
        <v>43007</v>
      </c>
      <c r="F233">
        <f t="shared" si="3"/>
        <v>2017</v>
      </c>
    </row>
    <row r="234" spans="1:6" x14ac:dyDescent="0.25">
      <c r="A234" s="2" t="s">
        <v>1</v>
      </c>
      <c r="B234" s="2">
        <v>175912</v>
      </c>
      <c r="C234" s="6">
        <v>360889</v>
      </c>
      <c r="D234" s="6">
        <v>41.2</v>
      </c>
      <c r="E234" s="8">
        <v>43007</v>
      </c>
      <c r="F234">
        <f t="shared" si="3"/>
        <v>2017</v>
      </c>
    </row>
    <row r="235" spans="1:6" x14ac:dyDescent="0.25">
      <c r="A235" s="2" t="s">
        <v>1</v>
      </c>
      <c r="B235" s="2">
        <v>166829</v>
      </c>
      <c r="C235" s="6">
        <v>3066</v>
      </c>
      <c r="D235" s="6">
        <v>0.3</v>
      </c>
      <c r="E235" s="8">
        <v>42649</v>
      </c>
      <c r="F235">
        <f t="shared" si="3"/>
        <v>2016</v>
      </c>
    </row>
    <row r="236" spans="1:6" x14ac:dyDescent="0.25">
      <c r="A236" s="2" t="s">
        <v>1</v>
      </c>
      <c r="B236" s="2">
        <v>166829</v>
      </c>
      <c r="C236" s="6">
        <v>1557</v>
      </c>
      <c r="D236" s="6">
        <v>0.7</v>
      </c>
      <c r="E236" s="8">
        <v>42649</v>
      </c>
      <c r="F236">
        <f t="shared" si="3"/>
        <v>2016</v>
      </c>
    </row>
    <row r="237" spans="1:6" x14ac:dyDescent="0.25">
      <c r="A237" s="2" t="s">
        <v>1</v>
      </c>
      <c r="B237" s="2">
        <v>166829</v>
      </c>
      <c r="C237" s="6">
        <v>1638</v>
      </c>
      <c r="D237" s="6">
        <v>0</v>
      </c>
      <c r="E237" s="8">
        <v>42649</v>
      </c>
      <c r="F237">
        <f t="shared" si="3"/>
        <v>2016</v>
      </c>
    </row>
    <row r="238" spans="1:6" x14ac:dyDescent="0.25">
      <c r="A238" s="2" t="s">
        <v>1</v>
      </c>
      <c r="B238" s="2">
        <v>166829</v>
      </c>
      <c r="C238" s="6">
        <v>4086.6</v>
      </c>
      <c r="D238" s="6">
        <v>0</v>
      </c>
      <c r="E238" s="8">
        <v>42649</v>
      </c>
      <c r="F238">
        <f t="shared" si="3"/>
        <v>2016</v>
      </c>
    </row>
    <row r="239" spans="1:6" x14ac:dyDescent="0.25">
      <c r="A239" s="2" t="s">
        <v>1</v>
      </c>
      <c r="B239" s="2">
        <v>166829</v>
      </c>
      <c r="C239" s="6">
        <v>42.24</v>
      </c>
      <c r="D239" s="6">
        <v>1.0800000000000001E-2</v>
      </c>
      <c r="E239" s="8">
        <v>42649</v>
      </c>
      <c r="F239">
        <f t="shared" si="3"/>
        <v>2016</v>
      </c>
    </row>
    <row r="240" spans="1:6" x14ac:dyDescent="0.25">
      <c r="A240" s="2" t="s">
        <v>1</v>
      </c>
      <c r="B240" s="2">
        <v>170924</v>
      </c>
      <c r="C240" s="6">
        <v>578</v>
      </c>
      <c r="D240" s="6">
        <v>0</v>
      </c>
      <c r="E240" s="8">
        <v>42776</v>
      </c>
      <c r="F240">
        <f t="shared" si="3"/>
        <v>2017</v>
      </c>
    </row>
    <row r="241" spans="1:6" x14ac:dyDescent="0.25">
      <c r="A241" s="2" t="s">
        <v>1</v>
      </c>
      <c r="B241" s="2">
        <v>170924</v>
      </c>
      <c r="C241" s="6">
        <v>901</v>
      </c>
      <c r="D241" s="6">
        <v>0.4</v>
      </c>
      <c r="E241" s="8">
        <v>42776</v>
      </c>
      <c r="F241">
        <f t="shared" si="3"/>
        <v>2017</v>
      </c>
    </row>
    <row r="242" spans="1:6" x14ac:dyDescent="0.25">
      <c r="A242" s="2" t="s">
        <v>1</v>
      </c>
      <c r="B242" s="2">
        <v>170924</v>
      </c>
      <c r="C242" s="6">
        <v>1309.44</v>
      </c>
      <c r="D242" s="6">
        <v>0.33479999999999999</v>
      </c>
      <c r="E242" s="8">
        <v>42776</v>
      </c>
      <c r="F242">
        <f t="shared" si="3"/>
        <v>2017</v>
      </c>
    </row>
    <row r="243" spans="1:6" x14ac:dyDescent="0.25">
      <c r="A243" s="2" t="s">
        <v>1</v>
      </c>
      <c r="B243" s="2">
        <v>170924</v>
      </c>
      <c r="C243" s="6">
        <v>2730</v>
      </c>
      <c r="D243" s="6">
        <v>0</v>
      </c>
      <c r="E243" s="8">
        <v>42781</v>
      </c>
      <c r="F243">
        <f t="shared" si="3"/>
        <v>2017</v>
      </c>
    </row>
    <row r="244" spans="1:6" x14ac:dyDescent="0.25">
      <c r="A244" s="2" t="s">
        <v>1</v>
      </c>
      <c r="B244" s="2">
        <v>170924</v>
      </c>
      <c r="C244" s="6">
        <v>2335.1999999999998</v>
      </c>
      <c r="D244" s="6">
        <v>0</v>
      </c>
      <c r="E244" s="8">
        <v>42786</v>
      </c>
      <c r="F244">
        <f t="shared" si="3"/>
        <v>2017</v>
      </c>
    </row>
    <row r="245" spans="1:6" x14ac:dyDescent="0.25">
      <c r="A245" s="2" t="s">
        <v>1</v>
      </c>
      <c r="B245" s="2">
        <v>170924</v>
      </c>
      <c r="C245" s="6">
        <v>1069</v>
      </c>
      <c r="D245" s="6">
        <v>0</v>
      </c>
      <c r="E245" s="8">
        <v>42786</v>
      </c>
      <c r="F245">
        <f t="shared" si="3"/>
        <v>2017</v>
      </c>
    </row>
    <row r="246" spans="1:6" x14ac:dyDescent="0.25">
      <c r="A246" s="2" t="s">
        <v>1</v>
      </c>
      <c r="B246" s="2">
        <v>170924</v>
      </c>
      <c r="C246" s="6">
        <v>518</v>
      </c>
      <c r="D246" s="6">
        <v>0.2</v>
      </c>
      <c r="E246" s="8">
        <v>42786</v>
      </c>
      <c r="F246">
        <f t="shared" si="3"/>
        <v>2017</v>
      </c>
    </row>
    <row r="247" spans="1:6" x14ac:dyDescent="0.25">
      <c r="A247" s="2" t="s">
        <v>1</v>
      </c>
      <c r="B247" s="2">
        <v>170924</v>
      </c>
      <c r="C247" s="6">
        <v>15094</v>
      </c>
      <c r="D247" s="6">
        <v>1.8</v>
      </c>
      <c r="E247" s="8">
        <v>42786</v>
      </c>
      <c r="F247">
        <f t="shared" si="3"/>
        <v>2017</v>
      </c>
    </row>
    <row r="248" spans="1:6" x14ac:dyDescent="0.25">
      <c r="A248" s="2" t="s">
        <v>1</v>
      </c>
      <c r="B248" s="2">
        <v>170924</v>
      </c>
      <c r="C248" s="6">
        <v>337.92</v>
      </c>
      <c r="D248" s="6">
        <v>8.6400000000000005E-2</v>
      </c>
      <c r="E248" s="8">
        <v>42786</v>
      </c>
      <c r="F248">
        <f t="shared" si="3"/>
        <v>2017</v>
      </c>
    </row>
    <row r="249" spans="1:6" x14ac:dyDescent="0.25">
      <c r="A249" s="2" t="s">
        <v>1</v>
      </c>
      <c r="B249" s="2">
        <v>170924</v>
      </c>
      <c r="C249" s="6">
        <v>999</v>
      </c>
      <c r="D249" s="6">
        <v>0</v>
      </c>
      <c r="E249" s="8">
        <v>42786</v>
      </c>
      <c r="F249">
        <f t="shared" si="3"/>
        <v>2017</v>
      </c>
    </row>
    <row r="250" spans="1:6" x14ac:dyDescent="0.25">
      <c r="A250" s="2" t="s">
        <v>1</v>
      </c>
      <c r="B250" s="2">
        <v>170924</v>
      </c>
      <c r="C250" s="6">
        <v>936</v>
      </c>
      <c r="D250" s="6">
        <v>0.4</v>
      </c>
      <c r="E250" s="8">
        <v>42786</v>
      </c>
      <c r="F250">
        <f t="shared" si="3"/>
        <v>2017</v>
      </c>
    </row>
    <row r="251" spans="1:6" x14ac:dyDescent="0.25">
      <c r="A251" s="2" t="s">
        <v>1</v>
      </c>
      <c r="B251" s="2">
        <v>170924</v>
      </c>
      <c r="C251" s="6">
        <v>45771</v>
      </c>
      <c r="D251" s="6">
        <v>5.2</v>
      </c>
      <c r="E251" s="8">
        <v>42786</v>
      </c>
      <c r="F251">
        <f t="shared" si="3"/>
        <v>2017</v>
      </c>
    </row>
    <row r="252" spans="1:6" x14ac:dyDescent="0.25">
      <c r="A252" s="2" t="s">
        <v>1</v>
      </c>
      <c r="B252" s="2">
        <v>170924</v>
      </c>
      <c r="C252" s="6">
        <v>2335.1999999999998</v>
      </c>
      <c r="D252" s="6">
        <v>0</v>
      </c>
      <c r="E252" s="8">
        <v>42800</v>
      </c>
      <c r="F252">
        <f t="shared" si="3"/>
        <v>2017</v>
      </c>
    </row>
    <row r="253" spans="1:6" x14ac:dyDescent="0.25">
      <c r="A253" s="2" t="s">
        <v>1</v>
      </c>
      <c r="B253" s="2">
        <v>170924</v>
      </c>
      <c r="C253" s="6">
        <v>126.72</v>
      </c>
      <c r="D253" s="6">
        <v>3.2399999999999998E-2</v>
      </c>
      <c r="E253" s="8">
        <v>42800</v>
      </c>
      <c r="F253">
        <f t="shared" si="3"/>
        <v>2017</v>
      </c>
    </row>
    <row r="254" spans="1:6" x14ac:dyDescent="0.25">
      <c r="A254" s="2" t="s">
        <v>1</v>
      </c>
      <c r="B254" s="2">
        <v>170924</v>
      </c>
      <c r="C254" s="6">
        <v>661</v>
      </c>
      <c r="D254" s="6">
        <v>0.3</v>
      </c>
      <c r="E254" s="8">
        <v>42800</v>
      </c>
      <c r="F254">
        <f t="shared" si="3"/>
        <v>2017</v>
      </c>
    </row>
    <row r="255" spans="1:6" x14ac:dyDescent="0.25">
      <c r="A255" s="2" t="s">
        <v>1</v>
      </c>
      <c r="B255" s="2">
        <v>170924</v>
      </c>
      <c r="C255" s="6">
        <v>3206</v>
      </c>
      <c r="D255" s="6">
        <v>0.3</v>
      </c>
      <c r="E255" s="8">
        <v>42800</v>
      </c>
      <c r="F255">
        <f t="shared" si="3"/>
        <v>2017</v>
      </c>
    </row>
    <row r="256" spans="1:6" x14ac:dyDescent="0.25">
      <c r="A256" s="2" t="s">
        <v>1</v>
      </c>
      <c r="B256" s="2">
        <v>170924</v>
      </c>
      <c r="C256" s="6">
        <v>1167.5999999999999</v>
      </c>
      <c r="D256" s="6">
        <v>0</v>
      </c>
      <c r="E256" s="8">
        <v>42766</v>
      </c>
      <c r="F256">
        <f t="shared" si="3"/>
        <v>2017</v>
      </c>
    </row>
    <row r="257" spans="1:6" x14ac:dyDescent="0.25">
      <c r="A257" s="2" t="s">
        <v>1</v>
      </c>
      <c r="B257" s="2">
        <v>170924</v>
      </c>
      <c r="C257" s="6">
        <v>1680</v>
      </c>
      <c r="D257" s="6">
        <v>0</v>
      </c>
      <c r="E257" s="8">
        <v>42766</v>
      </c>
      <c r="F257">
        <f t="shared" si="3"/>
        <v>2017</v>
      </c>
    </row>
    <row r="258" spans="1:6" x14ac:dyDescent="0.25">
      <c r="A258" s="2" t="s">
        <v>1</v>
      </c>
      <c r="B258" s="2">
        <v>170924</v>
      </c>
      <c r="C258" s="6">
        <v>147.84</v>
      </c>
      <c r="D258" s="6">
        <v>3.78E-2</v>
      </c>
      <c r="E258" s="8">
        <v>42766</v>
      </c>
      <c r="F258">
        <f t="shared" si="3"/>
        <v>2017</v>
      </c>
    </row>
    <row r="259" spans="1:6" x14ac:dyDescent="0.25">
      <c r="A259" s="2" t="s">
        <v>1</v>
      </c>
      <c r="B259" s="2">
        <v>170924</v>
      </c>
      <c r="C259" s="6">
        <v>1990.2719999999999</v>
      </c>
      <c r="D259" s="6">
        <v>0.22720000000000001</v>
      </c>
      <c r="E259" s="8">
        <v>42766</v>
      </c>
      <c r="F259">
        <f t="shared" ref="F259:F322" si="4">YEAR(E259)</f>
        <v>2017</v>
      </c>
    </row>
    <row r="260" spans="1:6" x14ac:dyDescent="0.25">
      <c r="A260" s="2" t="s">
        <v>1</v>
      </c>
      <c r="B260" s="2">
        <v>170924</v>
      </c>
      <c r="C260" s="6">
        <v>657</v>
      </c>
      <c r="D260" s="6">
        <v>0.3</v>
      </c>
      <c r="E260" s="8">
        <v>42766</v>
      </c>
      <c r="F260">
        <f t="shared" si="4"/>
        <v>2017</v>
      </c>
    </row>
    <row r="261" spans="1:6" x14ac:dyDescent="0.25">
      <c r="A261" s="2" t="s">
        <v>1</v>
      </c>
      <c r="B261" s="2">
        <v>170924</v>
      </c>
      <c r="C261" s="6">
        <v>6587</v>
      </c>
      <c r="D261" s="6">
        <v>0.7</v>
      </c>
      <c r="E261" s="8">
        <v>42766</v>
      </c>
      <c r="F261">
        <f t="shared" si="4"/>
        <v>2017</v>
      </c>
    </row>
    <row r="262" spans="1:6" x14ac:dyDescent="0.25">
      <c r="A262" s="2" t="s">
        <v>1</v>
      </c>
      <c r="B262" s="2">
        <v>170924</v>
      </c>
      <c r="C262" s="6">
        <v>2520</v>
      </c>
      <c r="D262" s="6">
        <v>0</v>
      </c>
      <c r="E262" s="8">
        <v>42808</v>
      </c>
      <c r="F262">
        <f t="shared" si="4"/>
        <v>2017</v>
      </c>
    </row>
    <row r="263" spans="1:6" x14ac:dyDescent="0.25">
      <c r="A263" s="2" t="s">
        <v>1</v>
      </c>
      <c r="B263" s="2">
        <v>170924</v>
      </c>
      <c r="C263" s="6">
        <v>380.16</v>
      </c>
      <c r="D263" s="6">
        <v>9.7199999999999995E-2</v>
      </c>
      <c r="E263" s="8">
        <v>42814</v>
      </c>
      <c r="F263">
        <f t="shared" si="4"/>
        <v>2017</v>
      </c>
    </row>
    <row r="264" spans="1:6" x14ac:dyDescent="0.25">
      <c r="A264" s="2" t="s">
        <v>1</v>
      </c>
      <c r="B264" s="2">
        <v>170924</v>
      </c>
      <c r="C264" s="6">
        <v>385</v>
      </c>
      <c r="D264" s="6">
        <v>0.2</v>
      </c>
      <c r="E264" s="8">
        <v>42814</v>
      </c>
      <c r="F264">
        <f t="shared" si="4"/>
        <v>2017</v>
      </c>
    </row>
    <row r="265" spans="1:6" x14ac:dyDescent="0.25">
      <c r="A265" s="2" t="s">
        <v>1</v>
      </c>
      <c r="B265" s="2">
        <v>170924</v>
      </c>
      <c r="C265" s="6">
        <v>16004</v>
      </c>
      <c r="D265" s="6">
        <v>1.8</v>
      </c>
      <c r="E265" s="8">
        <v>42814</v>
      </c>
      <c r="F265">
        <f t="shared" si="4"/>
        <v>2017</v>
      </c>
    </row>
    <row r="266" spans="1:6" x14ac:dyDescent="0.25">
      <c r="A266" s="2" t="s">
        <v>1</v>
      </c>
      <c r="B266" s="2">
        <v>170924</v>
      </c>
      <c r="C266" s="6">
        <v>1751.4</v>
      </c>
      <c r="D266" s="6">
        <v>0</v>
      </c>
      <c r="E266" s="8">
        <v>42849</v>
      </c>
      <c r="F266">
        <f t="shared" si="4"/>
        <v>2017</v>
      </c>
    </row>
    <row r="267" spans="1:6" x14ac:dyDescent="0.25">
      <c r="A267" s="2" t="s">
        <v>1</v>
      </c>
      <c r="B267" s="2">
        <v>170924</v>
      </c>
      <c r="C267" s="6">
        <v>2163</v>
      </c>
      <c r="D267" s="6">
        <v>0</v>
      </c>
      <c r="E267" s="8">
        <v>42849</v>
      </c>
      <c r="F267">
        <f t="shared" si="4"/>
        <v>2017</v>
      </c>
    </row>
    <row r="268" spans="1:6" x14ac:dyDescent="0.25">
      <c r="A268" s="2" t="s">
        <v>1</v>
      </c>
      <c r="B268" s="2">
        <v>170924</v>
      </c>
      <c r="C268" s="6">
        <v>442</v>
      </c>
      <c r="D268" s="6">
        <v>0.2</v>
      </c>
      <c r="E268" s="8">
        <v>42849</v>
      </c>
      <c r="F268">
        <f t="shared" si="4"/>
        <v>2017</v>
      </c>
    </row>
    <row r="269" spans="1:6" x14ac:dyDescent="0.25">
      <c r="A269" s="2" t="s">
        <v>1</v>
      </c>
      <c r="B269" s="2">
        <v>170924</v>
      </c>
      <c r="C269" s="6">
        <v>583.79999999999995</v>
      </c>
      <c r="D269" s="6">
        <v>0</v>
      </c>
      <c r="E269" s="8">
        <v>42851</v>
      </c>
      <c r="F269">
        <f t="shared" si="4"/>
        <v>2017</v>
      </c>
    </row>
    <row r="270" spans="1:6" x14ac:dyDescent="0.25">
      <c r="A270" s="2" t="s">
        <v>1</v>
      </c>
      <c r="B270" s="2">
        <v>170924</v>
      </c>
      <c r="C270" s="6">
        <v>422.4</v>
      </c>
      <c r="D270" s="6">
        <v>0.108</v>
      </c>
      <c r="E270" s="8">
        <v>42845</v>
      </c>
      <c r="F270">
        <f t="shared" si="4"/>
        <v>2017</v>
      </c>
    </row>
    <row r="271" spans="1:6" x14ac:dyDescent="0.25">
      <c r="A271" s="2" t="s">
        <v>1</v>
      </c>
      <c r="B271" s="2">
        <v>170924</v>
      </c>
      <c r="C271" s="6">
        <v>2939</v>
      </c>
      <c r="D271" s="6">
        <v>0</v>
      </c>
      <c r="E271" s="8">
        <v>42845</v>
      </c>
      <c r="F271">
        <f t="shared" si="4"/>
        <v>2017</v>
      </c>
    </row>
    <row r="272" spans="1:6" x14ac:dyDescent="0.25">
      <c r="A272" s="2" t="s">
        <v>1</v>
      </c>
      <c r="B272" s="2">
        <v>170924</v>
      </c>
      <c r="C272" s="6">
        <v>568</v>
      </c>
      <c r="D272" s="6">
        <v>0.3</v>
      </c>
      <c r="E272" s="8">
        <v>42845</v>
      </c>
      <c r="F272">
        <f t="shared" si="4"/>
        <v>2017</v>
      </c>
    </row>
    <row r="273" spans="1:6" x14ac:dyDescent="0.25">
      <c r="A273" s="2" t="s">
        <v>1</v>
      </c>
      <c r="B273" s="2">
        <v>170924</v>
      </c>
      <c r="C273" s="6">
        <v>379</v>
      </c>
      <c r="D273" s="6">
        <v>0.1</v>
      </c>
      <c r="E273" s="8">
        <v>42761</v>
      </c>
      <c r="F273">
        <f t="shared" si="4"/>
        <v>2017</v>
      </c>
    </row>
    <row r="274" spans="1:6" x14ac:dyDescent="0.25">
      <c r="A274" s="2" t="s">
        <v>1</v>
      </c>
      <c r="B274" s="2">
        <v>170924</v>
      </c>
      <c r="C274" s="6">
        <v>8760</v>
      </c>
      <c r="D274" s="6">
        <v>1</v>
      </c>
      <c r="E274" s="8">
        <v>42761</v>
      </c>
      <c r="F274">
        <f t="shared" si="4"/>
        <v>2017</v>
      </c>
    </row>
    <row r="275" spans="1:6" x14ac:dyDescent="0.25">
      <c r="A275" s="2" t="s">
        <v>1</v>
      </c>
      <c r="B275" s="2">
        <v>170924</v>
      </c>
      <c r="C275" s="6">
        <v>3928.32</v>
      </c>
      <c r="D275" s="6">
        <v>1.0044</v>
      </c>
      <c r="E275" s="8">
        <v>42761</v>
      </c>
      <c r="F275">
        <f t="shared" si="4"/>
        <v>2017</v>
      </c>
    </row>
    <row r="276" spans="1:6" x14ac:dyDescent="0.25">
      <c r="A276" s="2" t="s">
        <v>1</v>
      </c>
      <c r="B276" s="2">
        <v>170924</v>
      </c>
      <c r="C276" s="6">
        <v>84.48</v>
      </c>
      <c r="D276" s="6">
        <v>2.1600000000000001E-2</v>
      </c>
      <c r="E276" s="8">
        <v>42846</v>
      </c>
      <c r="F276">
        <f t="shared" si="4"/>
        <v>2017</v>
      </c>
    </row>
    <row r="277" spans="1:6" x14ac:dyDescent="0.25">
      <c r="A277" s="2" t="s">
        <v>1</v>
      </c>
      <c r="B277" s="2">
        <v>170924</v>
      </c>
      <c r="C277" s="6">
        <v>389</v>
      </c>
      <c r="D277" s="6">
        <v>0.2</v>
      </c>
      <c r="E277" s="8">
        <v>42846</v>
      </c>
      <c r="F277">
        <f t="shared" si="4"/>
        <v>2017</v>
      </c>
    </row>
    <row r="278" spans="1:6" x14ac:dyDescent="0.25">
      <c r="A278" s="2" t="s">
        <v>1</v>
      </c>
      <c r="B278" s="2">
        <v>170924</v>
      </c>
      <c r="C278" s="6">
        <v>25299</v>
      </c>
      <c r="D278" s="6">
        <v>2.8</v>
      </c>
      <c r="E278" s="8">
        <v>42846</v>
      </c>
      <c r="F278">
        <f t="shared" si="4"/>
        <v>2017</v>
      </c>
    </row>
    <row r="279" spans="1:6" x14ac:dyDescent="0.25">
      <c r="A279" s="2" t="s">
        <v>1</v>
      </c>
      <c r="B279" s="2">
        <v>170924</v>
      </c>
      <c r="C279" s="6">
        <v>5254.2</v>
      </c>
      <c r="D279" s="6">
        <v>0</v>
      </c>
      <c r="E279" s="8">
        <v>42814</v>
      </c>
      <c r="F279">
        <f t="shared" si="4"/>
        <v>2017</v>
      </c>
    </row>
    <row r="280" spans="1:6" x14ac:dyDescent="0.25">
      <c r="A280" s="2" t="s">
        <v>1</v>
      </c>
      <c r="B280" s="2">
        <v>170924</v>
      </c>
      <c r="C280" s="6">
        <v>1638</v>
      </c>
      <c r="D280" s="6">
        <v>0</v>
      </c>
      <c r="E280" s="8">
        <v>42765</v>
      </c>
      <c r="F280">
        <f t="shared" si="4"/>
        <v>2017</v>
      </c>
    </row>
    <row r="281" spans="1:6" x14ac:dyDescent="0.25">
      <c r="A281" s="2" t="s">
        <v>1</v>
      </c>
      <c r="B281" s="2">
        <v>170924</v>
      </c>
      <c r="C281" s="6">
        <v>867</v>
      </c>
      <c r="D281" s="6">
        <v>0.4</v>
      </c>
      <c r="E281" s="8">
        <v>42765</v>
      </c>
      <c r="F281">
        <f t="shared" si="4"/>
        <v>2017</v>
      </c>
    </row>
    <row r="282" spans="1:6" x14ac:dyDescent="0.25">
      <c r="A282" s="2" t="s">
        <v>1</v>
      </c>
      <c r="B282" s="2">
        <v>170924</v>
      </c>
      <c r="C282" s="6">
        <v>8059</v>
      </c>
      <c r="D282" s="6">
        <v>0.9</v>
      </c>
      <c r="E282" s="8">
        <v>42765</v>
      </c>
      <c r="F282">
        <f t="shared" si="4"/>
        <v>2017</v>
      </c>
    </row>
    <row r="283" spans="1:6" x14ac:dyDescent="0.25">
      <c r="A283" s="2" t="s">
        <v>1</v>
      </c>
      <c r="B283" s="2">
        <v>170924</v>
      </c>
      <c r="C283" s="6">
        <v>781.44</v>
      </c>
      <c r="D283" s="6">
        <v>0.19980000000000001</v>
      </c>
      <c r="E283" s="8">
        <v>42814</v>
      </c>
      <c r="F283">
        <f t="shared" si="4"/>
        <v>2017</v>
      </c>
    </row>
    <row r="284" spans="1:6" x14ac:dyDescent="0.25">
      <c r="A284" s="2" t="s">
        <v>1</v>
      </c>
      <c r="B284" s="2">
        <v>170924</v>
      </c>
      <c r="C284" s="6">
        <v>630</v>
      </c>
      <c r="D284" s="6">
        <v>0</v>
      </c>
      <c r="E284" s="8">
        <v>42814</v>
      </c>
      <c r="F284">
        <f t="shared" si="4"/>
        <v>2017</v>
      </c>
    </row>
    <row r="285" spans="1:6" x14ac:dyDescent="0.25">
      <c r="A285" s="2" t="s">
        <v>1</v>
      </c>
      <c r="B285" s="2">
        <v>170924</v>
      </c>
      <c r="C285" s="6">
        <v>7121</v>
      </c>
      <c r="D285" s="6">
        <v>0</v>
      </c>
      <c r="E285" s="8">
        <v>42814</v>
      </c>
      <c r="F285">
        <f t="shared" si="4"/>
        <v>2017</v>
      </c>
    </row>
    <row r="286" spans="1:6" x14ac:dyDescent="0.25">
      <c r="A286" s="2" t="s">
        <v>1</v>
      </c>
      <c r="B286" s="2">
        <v>170924</v>
      </c>
      <c r="C286" s="6">
        <v>817</v>
      </c>
      <c r="D286" s="6">
        <v>0.4</v>
      </c>
      <c r="E286" s="8">
        <v>42814</v>
      </c>
      <c r="F286">
        <f t="shared" si="4"/>
        <v>2017</v>
      </c>
    </row>
    <row r="287" spans="1:6" x14ac:dyDescent="0.25">
      <c r="A287" s="2" t="s">
        <v>1</v>
      </c>
      <c r="B287" s="2">
        <v>170924</v>
      </c>
      <c r="C287" s="6">
        <v>329</v>
      </c>
      <c r="D287" s="6">
        <v>0</v>
      </c>
      <c r="E287" s="8">
        <v>42775</v>
      </c>
      <c r="F287">
        <f t="shared" si="4"/>
        <v>2017</v>
      </c>
    </row>
    <row r="288" spans="1:6" x14ac:dyDescent="0.25">
      <c r="A288" s="2" t="s">
        <v>1</v>
      </c>
      <c r="B288" s="2">
        <v>170924</v>
      </c>
      <c r="C288" s="6">
        <v>261</v>
      </c>
      <c r="D288" s="6">
        <v>0.1</v>
      </c>
      <c r="E288" s="8">
        <v>42775</v>
      </c>
      <c r="F288">
        <f t="shared" si="4"/>
        <v>2017</v>
      </c>
    </row>
    <row r="289" spans="1:6" x14ac:dyDescent="0.25">
      <c r="A289" s="2" t="s">
        <v>1</v>
      </c>
      <c r="B289" s="2">
        <v>170924</v>
      </c>
      <c r="C289" s="6">
        <v>5186</v>
      </c>
      <c r="D289" s="6">
        <v>0.6</v>
      </c>
      <c r="E289" s="8">
        <v>42775</v>
      </c>
      <c r="F289">
        <f t="shared" si="4"/>
        <v>2017</v>
      </c>
    </row>
    <row r="290" spans="1:6" x14ac:dyDescent="0.25">
      <c r="A290" s="2" t="s">
        <v>1</v>
      </c>
      <c r="B290" s="2">
        <v>170924</v>
      </c>
      <c r="C290" s="6">
        <v>2520</v>
      </c>
      <c r="D290" s="6">
        <v>0</v>
      </c>
      <c r="E290" s="8">
        <v>42761</v>
      </c>
      <c r="F290">
        <f t="shared" si="4"/>
        <v>2017</v>
      </c>
    </row>
    <row r="291" spans="1:6" x14ac:dyDescent="0.25">
      <c r="A291" s="2" t="s">
        <v>1</v>
      </c>
      <c r="B291" s="2">
        <v>170924</v>
      </c>
      <c r="C291" s="6">
        <v>1167.5999999999999</v>
      </c>
      <c r="D291" s="6">
        <v>0</v>
      </c>
      <c r="E291" s="8">
        <v>42775</v>
      </c>
      <c r="F291">
        <f t="shared" si="4"/>
        <v>2017</v>
      </c>
    </row>
    <row r="292" spans="1:6" x14ac:dyDescent="0.25">
      <c r="A292" s="2" t="s">
        <v>1</v>
      </c>
      <c r="B292" s="2">
        <v>170924</v>
      </c>
      <c r="C292" s="6">
        <v>482</v>
      </c>
      <c r="D292" s="6">
        <v>0</v>
      </c>
      <c r="E292" s="8">
        <v>42786</v>
      </c>
      <c r="F292">
        <f t="shared" si="4"/>
        <v>2017</v>
      </c>
    </row>
    <row r="293" spans="1:6" x14ac:dyDescent="0.25">
      <c r="A293" s="2" t="s">
        <v>1</v>
      </c>
      <c r="B293" s="2">
        <v>170924</v>
      </c>
      <c r="C293" s="6">
        <v>1594</v>
      </c>
      <c r="D293" s="6">
        <v>0.2</v>
      </c>
      <c r="E293" s="8">
        <v>42786</v>
      </c>
      <c r="F293">
        <f t="shared" si="4"/>
        <v>2017</v>
      </c>
    </row>
    <row r="294" spans="1:6" x14ac:dyDescent="0.25">
      <c r="A294" s="2" t="s">
        <v>1</v>
      </c>
      <c r="B294" s="2">
        <v>170924</v>
      </c>
      <c r="C294" s="6">
        <v>304.57</v>
      </c>
      <c r="D294" s="6">
        <v>7.7899999999999997E-2</v>
      </c>
      <c r="E294" s="8">
        <v>42786</v>
      </c>
      <c r="F294">
        <f t="shared" si="4"/>
        <v>2017</v>
      </c>
    </row>
    <row r="295" spans="1:6" x14ac:dyDescent="0.25">
      <c r="A295" s="2" t="s">
        <v>1</v>
      </c>
      <c r="B295" s="2">
        <v>170924</v>
      </c>
      <c r="C295" s="6">
        <v>1492.704</v>
      </c>
      <c r="D295" s="6">
        <v>0.1704</v>
      </c>
      <c r="E295" s="8">
        <v>42786</v>
      </c>
      <c r="F295">
        <f t="shared" si="4"/>
        <v>2017</v>
      </c>
    </row>
    <row r="296" spans="1:6" x14ac:dyDescent="0.25">
      <c r="A296" s="2" t="s">
        <v>1</v>
      </c>
      <c r="B296" s="2">
        <v>170924</v>
      </c>
      <c r="C296" s="6">
        <v>546</v>
      </c>
      <c r="D296" s="6">
        <v>0</v>
      </c>
      <c r="E296" s="8">
        <v>42782</v>
      </c>
      <c r="F296">
        <f t="shared" si="4"/>
        <v>2017</v>
      </c>
    </row>
    <row r="297" spans="1:6" x14ac:dyDescent="0.25">
      <c r="A297" s="2" t="s">
        <v>1</v>
      </c>
      <c r="B297" s="2">
        <v>170924</v>
      </c>
      <c r="C297" s="6">
        <v>1680</v>
      </c>
      <c r="D297" s="6">
        <v>0</v>
      </c>
      <c r="E297" s="8">
        <v>42782</v>
      </c>
      <c r="F297">
        <f t="shared" si="4"/>
        <v>2017</v>
      </c>
    </row>
    <row r="298" spans="1:6" x14ac:dyDescent="0.25">
      <c r="A298" s="2" t="s">
        <v>1</v>
      </c>
      <c r="B298" s="2">
        <v>170924</v>
      </c>
      <c r="C298" s="6">
        <v>2335.1999999999998</v>
      </c>
      <c r="D298" s="6">
        <v>0</v>
      </c>
      <c r="E298" s="8">
        <v>42782</v>
      </c>
      <c r="F298">
        <f t="shared" si="4"/>
        <v>2017</v>
      </c>
    </row>
    <row r="299" spans="1:6" x14ac:dyDescent="0.25">
      <c r="A299" s="2" t="s">
        <v>1</v>
      </c>
      <c r="B299" s="2">
        <v>170924</v>
      </c>
      <c r="C299" s="6">
        <v>1990.2719999999999</v>
      </c>
      <c r="D299" s="6">
        <v>0.22720000000000001</v>
      </c>
      <c r="E299" s="8">
        <v>42782</v>
      </c>
      <c r="F299">
        <f t="shared" si="4"/>
        <v>2017</v>
      </c>
    </row>
    <row r="300" spans="1:6" x14ac:dyDescent="0.25">
      <c r="A300" s="2" t="s">
        <v>1</v>
      </c>
      <c r="B300" s="2">
        <v>170924</v>
      </c>
      <c r="C300" s="6">
        <v>723</v>
      </c>
      <c r="D300" s="6">
        <v>0.3</v>
      </c>
      <c r="E300" s="8">
        <v>42782</v>
      </c>
      <c r="F300">
        <f t="shared" si="4"/>
        <v>2017</v>
      </c>
    </row>
    <row r="301" spans="1:6" x14ac:dyDescent="0.25">
      <c r="A301" s="2" t="s">
        <v>1</v>
      </c>
      <c r="B301" s="2">
        <v>170924</v>
      </c>
      <c r="C301" s="6">
        <v>583.79999999999995</v>
      </c>
      <c r="D301" s="6">
        <v>0</v>
      </c>
      <c r="E301" s="8">
        <v>42809</v>
      </c>
      <c r="F301">
        <f t="shared" si="4"/>
        <v>2017</v>
      </c>
    </row>
    <row r="302" spans="1:6" x14ac:dyDescent="0.25">
      <c r="A302" s="2" t="s">
        <v>1</v>
      </c>
      <c r="B302" s="2">
        <v>170924</v>
      </c>
      <c r="C302" s="6">
        <v>63.36</v>
      </c>
      <c r="D302" s="6">
        <v>1.6199999999999999E-2</v>
      </c>
      <c r="E302" s="8">
        <v>42809</v>
      </c>
      <c r="F302">
        <f t="shared" si="4"/>
        <v>2017</v>
      </c>
    </row>
    <row r="303" spans="1:6" x14ac:dyDescent="0.25">
      <c r="A303" s="2" t="s">
        <v>1</v>
      </c>
      <c r="B303" s="2">
        <v>170924</v>
      </c>
      <c r="C303" s="6">
        <v>208.39</v>
      </c>
      <c r="D303" s="6">
        <v>5.33E-2</v>
      </c>
      <c r="E303" s="8">
        <v>42809</v>
      </c>
      <c r="F303">
        <f t="shared" si="4"/>
        <v>2017</v>
      </c>
    </row>
    <row r="304" spans="1:6" x14ac:dyDescent="0.25">
      <c r="A304" s="2" t="s">
        <v>1</v>
      </c>
      <c r="B304" s="2">
        <v>170924</v>
      </c>
      <c r="C304" s="6">
        <v>1247.6089999999999</v>
      </c>
      <c r="D304" s="6">
        <v>0.31900000000000001</v>
      </c>
      <c r="E304" s="8">
        <v>42809</v>
      </c>
      <c r="F304">
        <f t="shared" si="4"/>
        <v>2017</v>
      </c>
    </row>
    <row r="305" spans="1:6" x14ac:dyDescent="0.25">
      <c r="A305" s="2" t="s">
        <v>1</v>
      </c>
      <c r="B305" s="2">
        <v>170924</v>
      </c>
      <c r="C305" s="6">
        <v>18658.8</v>
      </c>
      <c r="D305" s="6">
        <v>2.13</v>
      </c>
      <c r="E305" s="8">
        <v>42809</v>
      </c>
      <c r="F305">
        <f t="shared" si="4"/>
        <v>2017</v>
      </c>
    </row>
    <row r="306" spans="1:6" x14ac:dyDescent="0.25">
      <c r="A306" s="2" t="s">
        <v>1</v>
      </c>
      <c r="B306" s="2">
        <v>170924</v>
      </c>
      <c r="C306" s="6">
        <v>12860</v>
      </c>
      <c r="D306" s="6">
        <v>0</v>
      </c>
      <c r="E306" s="8">
        <v>42809</v>
      </c>
      <c r="F306">
        <f t="shared" si="4"/>
        <v>2017</v>
      </c>
    </row>
    <row r="307" spans="1:6" x14ac:dyDescent="0.25">
      <c r="A307" s="2" t="s">
        <v>1</v>
      </c>
      <c r="B307" s="2">
        <v>170924</v>
      </c>
      <c r="C307" s="6">
        <v>4840</v>
      </c>
      <c r="D307" s="6">
        <v>2.2000000000000002</v>
      </c>
      <c r="E307" s="8">
        <v>42809</v>
      </c>
      <c r="F307">
        <f t="shared" si="4"/>
        <v>2017</v>
      </c>
    </row>
    <row r="308" spans="1:6" x14ac:dyDescent="0.25">
      <c r="A308" s="2" t="s">
        <v>1</v>
      </c>
      <c r="B308" s="2">
        <v>170924</v>
      </c>
      <c r="C308" s="6">
        <v>71516</v>
      </c>
      <c r="D308" s="6">
        <v>8.1</v>
      </c>
      <c r="E308" s="8">
        <v>42809</v>
      </c>
      <c r="F308">
        <f t="shared" si="4"/>
        <v>2017</v>
      </c>
    </row>
    <row r="309" spans="1:6" x14ac:dyDescent="0.25">
      <c r="A309" s="2" t="s">
        <v>1</v>
      </c>
      <c r="B309" s="2">
        <v>170924</v>
      </c>
      <c r="C309" s="6">
        <v>840</v>
      </c>
      <c r="D309" s="6">
        <v>0</v>
      </c>
      <c r="E309" s="8">
        <v>42790</v>
      </c>
      <c r="F309">
        <f t="shared" si="4"/>
        <v>2017</v>
      </c>
    </row>
    <row r="310" spans="1:6" x14ac:dyDescent="0.25">
      <c r="A310" s="2" t="s">
        <v>1</v>
      </c>
      <c r="B310" s="2">
        <v>170924</v>
      </c>
      <c r="C310" s="6">
        <v>657</v>
      </c>
      <c r="D310" s="6">
        <v>0.3</v>
      </c>
      <c r="E310" s="8">
        <v>42790</v>
      </c>
      <c r="F310">
        <f t="shared" si="4"/>
        <v>2017</v>
      </c>
    </row>
    <row r="311" spans="1:6" x14ac:dyDescent="0.25">
      <c r="A311" s="2" t="s">
        <v>1</v>
      </c>
      <c r="B311" s="2">
        <v>170924</v>
      </c>
      <c r="C311" s="6">
        <v>3994</v>
      </c>
      <c r="D311" s="6">
        <v>0.4</v>
      </c>
      <c r="E311" s="8">
        <v>42790</v>
      </c>
      <c r="F311">
        <f t="shared" si="4"/>
        <v>2017</v>
      </c>
    </row>
    <row r="312" spans="1:6" x14ac:dyDescent="0.25">
      <c r="A312" s="2" t="s">
        <v>1</v>
      </c>
      <c r="B312" s="2">
        <v>170924</v>
      </c>
      <c r="C312" s="6">
        <v>1013.76</v>
      </c>
      <c r="D312" s="6">
        <v>0.25919999999999999</v>
      </c>
      <c r="E312" s="8">
        <v>42790</v>
      </c>
      <c r="F312">
        <f t="shared" si="4"/>
        <v>2017</v>
      </c>
    </row>
    <row r="313" spans="1:6" x14ac:dyDescent="0.25">
      <c r="A313" s="2" t="s">
        <v>1</v>
      </c>
      <c r="B313" s="2">
        <v>170924</v>
      </c>
      <c r="C313" s="6">
        <v>2372.44</v>
      </c>
      <c r="D313" s="6">
        <v>0.60680000000000001</v>
      </c>
      <c r="E313" s="8">
        <v>42790</v>
      </c>
      <c r="F313">
        <f t="shared" si="4"/>
        <v>2017</v>
      </c>
    </row>
    <row r="314" spans="1:6" x14ac:dyDescent="0.25">
      <c r="A314" s="2" t="s">
        <v>1</v>
      </c>
      <c r="B314" s="2">
        <v>170924</v>
      </c>
      <c r="C314" s="6">
        <v>8173.2</v>
      </c>
      <c r="D314" s="6">
        <v>0</v>
      </c>
      <c r="E314" s="8">
        <v>42829</v>
      </c>
      <c r="F314">
        <f t="shared" si="4"/>
        <v>2017</v>
      </c>
    </row>
    <row r="315" spans="1:6" x14ac:dyDescent="0.25">
      <c r="A315" s="2" t="s">
        <v>1</v>
      </c>
      <c r="B315" s="2">
        <v>170924</v>
      </c>
      <c r="C315" s="6">
        <v>16.03</v>
      </c>
      <c r="D315" s="6">
        <v>4.1000000000000003E-3</v>
      </c>
      <c r="E315" s="8">
        <v>42775</v>
      </c>
      <c r="F315">
        <f t="shared" si="4"/>
        <v>2017</v>
      </c>
    </row>
    <row r="316" spans="1:6" x14ac:dyDescent="0.25">
      <c r="A316" s="2" t="s">
        <v>1</v>
      </c>
      <c r="B316" s="2">
        <v>170924</v>
      </c>
      <c r="C316" s="6">
        <v>295.68</v>
      </c>
      <c r="D316" s="6">
        <v>7.5600000000000001E-2</v>
      </c>
      <c r="E316" s="8">
        <v>42775</v>
      </c>
      <c r="F316">
        <f t="shared" si="4"/>
        <v>2017</v>
      </c>
    </row>
    <row r="317" spans="1:6" x14ac:dyDescent="0.25">
      <c r="A317" s="2" t="s">
        <v>1</v>
      </c>
      <c r="B317" s="2">
        <v>170924</v>
      </c>
      <c r="C317" s="6">
        <v>317</v>
      </c>
      <c r="D317" s="6">
        <v>0.2</v>
      </c>
      <c r="E317" s="8">
        <v>42775</v>
      </c>
      <c r="F317">
        <f t="shared" si="4"/>
        <v>2017</v>
      </c>
    </row>
    <row r="318" spans="1:6" x14ac:dyDescent="0.25">
      <c r="A318" s="2" t="s">
        <v>1</v>
      </c>
      <c r="B318" s="2">
        <v>170924</v>
      </c>
      <c r="C318" s="6">
        <v>5457</v>
      </c>
      <c r="D318" s="6">
        <v>0.7</v>
      </c>
      <c r="E318" s="8">
        <v>42775</v>
      </c>
      <c r="F318">
        <f t="shared" si="4"/>
        <v>2017</v>
      </c>
    </row>
    <row r="319" spans="1:6" x14ac:dyDescent="0.25">
      <c r="A319" s="2" t="s">
        <v>1</v>
      </c>
      <c r="B319" s="2">
        <v>170924</v>
      </c>
      <c r="C319" s="6">
        <v>2335.1999999999998</v>
      </c>
      <c r="D319" s="6">
        <v>0</v>
      </c>
      <c r="E319" s="8">
        <v>42775</v>
      </c>
      <c r="F319">
        <f t="shared" si="4"/>
        <v>2017</v>
      </c>
    </row>
    <row r="320" spans="1:6" x14ac:dyDescent="0.25">
      <c r="A320" s="2" t="s">
        <v>1</v>
      </c>
      <c r="B320" s="2">
        <v>170924</v>
      </c>
      <c r="C320" s="6">
        <v>546</v>
      </c>
      <c r="D320" s="6">
        <v>0</v>
      </c>
      <c r="E320" s="8">
        <v>42786</v>
      </c>
      <c r="F320">
        <f t="shared" si="4"/>
        <v>2017</v>
      </c>
    </row>
    <row r="321" spans="1:6" x14ac:dyDescent="0.25">
      <c r="A321" s="2" t="s">
        <v>1</v>
      </c>
      <c r="B321" s="2">
        <v>170924</v>
      </c>
      <c r="C321" s="6">
        <v>465</v>
      </c>
      <c r="D321" s="6">
        <v>0</v>
      </c>
      <c r="E321" s="8">
        <v>42786</v>
      </c>
      <c r="F321">
        <f t="shared" si="4"/>
        <v>2017</v>
      </c>
    </row>
    <row r="322" spans="1:6" x14ac:dyDescent="0.25">
      <c r="A322" s="2" t="s">
        <v>1</v>
      </c>
      <c r="B322" s="2">
        <v>170924</v>
      </c>
      <c r="C322" s="6">
        <v>159</v>
      </c>
      <c r="D322" s="6">
        <v>0.1</v>
      </c>
      <c r="E322" s="8">
        <v>42786</v>
      </c>
      <c r="F322">
        <f t="shared" si="4"/>
        <v>2017</v>
      </c>
    </row>
    <row r="323" spans="1:6" x14ac:dyDescent="0.25">
      <c r="A323" s="2" t="s">
        <v>1</v>
      </c>
      <c r="B323" s="2">
        <v>170924</v>
      </c>
      <c r="C323" s="6">
        <v>2295</v>
      </c>
      <c r="D323" s="6">
        <v>0.2</v>
      </c>
      <c r="E323" s="8">
        <v>42786</v>
      </c>
      <c r="F323">
        <f t="shared" ref="F323:F386" si="5">YEAR(E323)</f>
        <v>2017</v>
      </c>
    </row>
    <row r="324" spans="1:6" x14ac:dyDescent="0.25">
      <c r="A324" s="2" t="s">
        <v>1</v>
      </c>
      <c r="B324" s="2">
        <v>170924</v>
      </c>
      <c r="C324" s="6">
        <v>443.52</v>
      </c>
      <c r="D324" s="6">
        <v>0.1134</v>
      </c>
      <c r="E324" s="8">
        <v>42786</v>
      </c>
      <c r="F324">
        <f t="shared" si="5"/>
        <v>2017</v>
      </c>
    </row>
    <row r="325" spans="1:6" x14ac:dyDescent="0.25">
      <c r="A325" s="2" t="s">
        <v>1</v>
      </c>
      <c r="B325" s="2">
        <v>170924</v>
      </c>
      <c r="C325" s="6">
        <v>4726.8959999999997</v>
      </c>
      <c r="D325" s="6">
        <v>0.53959999999999997</v>
      </c>
      <c r="E325" s="8">
        <v>42786</v>
      </c>
      <c r="F325">
        <f t="shared" si="5"/>
        <v>2017</v>
      </c>
    </row>
    <row r="326" spans="1:6" x14ac:dyDescent="0.25">
      <c r="A326" s="2" t="s">
        <v>1</v>
      </c>
      <c r="B326" s="2">
        <v>170924</v>
      </c>
      <c r="C326" s="6">
        <v>273</v>
      </c>
      <c r="D326" s="6">
        <v>0</v>
      </c>
      <c r="E326" s="8">
        <v>42804</v>
      </c>
      <c r="F326">
        <f t="shared" si="5"/>
        <v>2017</v>
      </c>
    </row>
    <row r="327" spans="1:6" x14ac:dyDescent="0.25">
      <c r="A327" s="2" t="s">
        <v>1</v>
      </c>
      <c r="B327" s="2">
        <v>170924</v>
      </c>
      <c r="C327" s="6">
        <v>854</v>
      </c>
      <c r="D327" s="6">
        <v>0</v>
      </c>
      <c r="E327" s="8">
        <v>42811</v>
      </c>
      <c r="F327">
        <f t="shared" si="5"/>
        <v>2017</v>
      </c>
    </row>
    <row r="328" spans="1:6" x14ac:dyDescent="0.25">
      <c r="A328" s="2" t="s">
        <v>1</v>
      </c>
      <c r="B328" s="2">
        <v>170924</v>
      </c>
      <c r="C328" s="6">
        <v>961</v>
      </c>
      <c r="D328" s="6">
        <v>0.4</v>
      </c>
      <c r="E328" s="8">
        <v>42811</v>
      </c>
      <c r="F328">
        <f t="shared" si="5"/>
        <v>2017</v>
      </c>
    </row>
    <row r="329" spans="1:6" x14ac:dyDescent="0.25">
      <c r="A329" s="2" t="s">
        <v>1</v>
      </c>
      <c r="B329" s="2">
        <v>170924</v>
      </c>
      <c r="C329" s="6">
        <v>8628</v>
      </c>
      <c r="D329" s="6">
        <v>1</v>
      </c>
      <c r="E329" s="8">
        <v>42811</v>
      </c>
      <c r="F329">
        <f t="shared" si="5"/>
        <v>2017</v>
      </c>
    </row>
    <row r="330" spans="1:6" x14ac:dyDescent="0.25">
      <c r="A330" s="2" t="s">
        <v>1</v>
      </c>
      <c r="B330" s="2">
        <v>170924</v>
      </c>
      <c r="C330" s="6">
        <v>105.6</v>
      </c>
      <c r="D330" s="6">
        <v>2.7E-2</v>
      </c>
      <c r="E330" s="8">
        <v>42811</v>
      </c>
      <c r="F330">
        <f t="shared" si="5"/>
        <v>2017</v>
      </c>
    </row>
    <row r="331" spans="1:6" x14ac:dyDescent="0.25">
      <c r="A331" s="2" t="s">
        <v>1</v>
      </c>
      <c r="B331" s="2">
        <v>170924</v>
      </c>
      <c r="C331" s="6">
        <v>320.60000000000002</v>
      </c>
      <c r="D331" s="6">
        <v>8.2000000000000003E-2</v>
      </c>
      <c r="E331" s="8">
        <v>42811</v>
      </c>
      <c r="F331">
        <f t="shared" si="5"/>
        <v>2017</v>
      </c>
    </row>
    <row r="332" spans="1:6" x14ac:dyDescent="0.25">
      <c r="A332" s="2" t="s">
        <v>1</v>
      </c>
      <c r="B332" s="2">
        <v>170924</v>
      </c>
      <c r="C332" s="6">
        <v>8209.8719999999994</v>
      </c>
      <c r="D332" s="6">
        <v>0.93720000000000003</v>
      </c>
      <c r="E332" s="8">
        <v>42811</v>
      </c>
      <c r="F332">
        <f t="shared" si="5"/>
        <v>2017</v>
      </c>
    </row>
    <row r="333" spans="1:6" x14ac:dyDescent="0.25">
      <c r="A333" s="2" t="s">
        <v>1</v>
      </c>
      <c r="B333" s="2">
        <v>170924</v>
      </c>
      <c r="C333" s="6">
        <v>105.6</v>
      </c>
      <c r="D333" s="6">
        <v>2.7E-2</v>
      </c>
      <c r="E333" s="8">
        <v>42748</v>
      </c>
      <c r="F333">
        <f t="shared" si="5"/>
        <v>2017</v>
      </c>
    </row>
    <row r="334" spans="1:6" x14ac:dyDescent="0.25">
      <c r="A334" s="2" t="s">
        <v>1</v>
      </c>
      <c r="B334" s="2">
        <v>170924</v>
      </c>
      <c r="C334" s="6">
        <v>552</v>
      </c>
      <c r="D334" s="6">
        <v>0</v>
      </c>
      <c r="E334" s="8">
        <v>42748</v>
      </c>
      <c r="F334">
        <f t="shared" si="5"/>
        <v>2017</v>
      </c>
    </row>
    <row r="335" spans="1:6" x14ac:dyDescent="0.25">
      <c r="A335" s="2" t="s">
        <v>1</v>
      </c>
      <c r="B335" s="2">
        <v>170924</v>
      </c>
      <c r="C335" s="6">
        <v>341</v>
      </c>
      <c r="D335" s="6">
        <v>0.1</v>
      </c>
      <c r="E335" s="8">
        <v>42748</v>
      </c>
      <c r="F335">
        <f t="shared" si="5"/>
        <v>2017</v>
      </c>
    </row>
    <row r="336" spans="1:6" x14ac:dyDescent="0.25">
      <c r="A336" s="2" t="s">
        <v>1</v>
      </c>
      <c r="B336" s="2">
        <v>170924</v>
      </c>
      <c r="C336" s="6">
        <v>10328</v>
      </c>
      <c r="D336" s="6">
        <v>1.2</v>
      </c>
      <c r="E336" s="8">
        <v>42748</v>
      </c>
      <c r="F336">
        <f t="shared" si="5"/>
        <v>2017</v>
      </c>
    </row>
    <row r="337" spans="1:6" x14ac:dyDescent="0.25">
      <c r="A337" s="2" t="s">
        <v>1</v>
      </c>
      <c r="B337" s="2">
        <v>170924</v>
      </c>
      <c r="C337" s="6">
        <v>546</v>
      </c>
      <c r="D337" s="6">
        <v>0</v>
      </c>
      <c r="E337" s="8">
        <v>42789</v>
      </c>
      <c r="F337">
        <f t="shared" si="5"/>
        <v>2017</v>
      </c>
    </row>
    <row r="338" spans="1:6" x14ac:dyDescent="0.25">
      <c r="A338" s="2" t="s">
        <v>1</v>
      </c>
      <c r="B338" s="2">
        <v>170924</v>
      </c>
      <c r="C338" s="6">
        <v>1751.4</v>
      </c>
      <c r="D338" s="6">
        <v>0</v>
      </c>
      <c r="E338" s="8">
        <v>42789</v>
      </c>
      <c r="F338">
        <f t="shared" si="5"/>
        <v>2017</v>
      </c>
    </row>
    <row r="339" spans="1:6" x14ac:dyDescent="0.25">
      <c r="A339" s="2" t="s">
        <v>1</v>
      </c>
      <c r="B339" s="2">
        <v>170924</v>
      </c>
      <c r="C339" s="6">
        <v>351.99</v>
      </c>
      <c r="D339" s="6">
        <v>0.09</v>
      </c>
      <c r="E339" s="8">
        <v>42829</v>
      </c>
      <c r="F339">
        <f t="shared" si="5"/>
        <v>2017</v>
      </c>
    </row>
    <row r="340" spans="1:6" x14ac:dyDescent="0.25">
      <c r="A340" s="2" t="s">
        <v>1</v>
      </c>
      <c r="B340" s="2">
        <v>170924</v>
      </c>
      <c r="C340" s="6">
        <v>401.28</v>
      </c>
      <c r="D340" s="6">
        <v>0.1026</v>
      </c>
      <c r="E340" s="8">
        <v>42829</v>
      </c>
      <c r="F340">
        <f t="shared" si="5"/>
        <v>2017</v>
      </c>
    </row>
    <row r="341" spans="1:6" x14ac:dyDescent="0.25">
      <c r="A341" s="2" t="s">
        <v>1</v>
      </c>
      <c r="B341" s="2">
        <v>170924</v>
      </c>
      <c r="C341" s="6">
        <v>414.56599999999997</v>
      </c>
      <c r="D341" s="6">
        <v>0.106</v>
      </c>
      <c r="E341" s="8">
        <v>42829</v>
      </c>
      <c r="F341">
        <f t="shared" si="5"/>
        <v>2017</v>
      </c>
    </row>
    <row r="342" spans="1:6" x14ac:dyDescent="0.25">
      <c r="A342" s="2" t="s">
        <v>1</v>
      </c>
      <c r="B342" s="2">
        <v>170924</v>
      </c>
      <c r="C342" s="6">
        <v>184</v>
      </c>
      <c r="D342" s="6">
        <v>0</v>
      </c>
      <c r="E342" s="8">
        <v>42829</v>
      </c>
      <c r="F342">
        <f t="shared" si="5"/>
        <v>2017</v>
      </c>
    </row>
    <row r="343" spans="1:6" x14ac:dyDescent="0.25">
      <c r="A343" s="2" t="s">
        <v>1</v>
      </c>
      <c r="B343" s="2">
        <v>170924</v>
      </c>
      <c r="C343" s="6">
        <v>1006</v>
      </c>
      <c r="D343" s="6">
        <v>0.4</v>
      </c>
      <c r="E343" s="8">
        <v>42829</v>
      </c>
      <c r="F343">
        <f t="shared" si="5"/>
        <v>2017</v>
      </c>
    </row>
    <row r="344" spans="1:6" x14ac:dyDescent="0.25">
      <c r="A344" s="2" t="s">
        <v>1</v>
      </c>
      <c r="B344" s="2">
        <v>170924</v>
      </c>
      <c r="C344" s="6">
        <v>16.03</v>
      </c>
      <c r="D344" s="6">
        <v>4.1000000000000003E-3</v>
      </c>
      <c r="E344" s="8">
        <v>42789</v>
      </c>
      <c r="F344">
        <f t="shared" si="5"/>
        <v>2017</v>
      </c>
    </row>
    <row r="345" spans="1:6" x14ac:dyDescent="0.25">
      <c r="A345" s="2" t="s">
        <v>1</v>
      </c>
      <c r="B345" s="2">
        <v>170924</v>
      </c>
      <c r="C345" s="6">
        <v>147.84</v>
      </c>
      <c r="D345" s="6">
        <v>3.78E-2</v>
      </c>
      <c r="E345" s="8">
        <v>42789</v>
      </c>
      <c r="F345">
        <f t="shared" si="5"/>
        <v>2017</v>
      </c>
    </row>
    <row r="346" spans="1:6" x14ac:dyDescent="0.25">
      <c r="A346" s="2" t="s">
        <v>1</v>
      </c>
      <c r="B346" s="2">
        <v>170924</v>
      </c>
      <c r="C346" s="6">
        <v>1139</v>
      </c>
      <c r="D346" s="6">
        <v>0</v>
      </c>
      <c r="E346" s="8">
        <v>42789</v>
      </c>
      <c r="F346">
        <f t="shared" si="5"/>
        <v>2017</v>
      </c>
    </row>
    <row r="347" spans="1:6" x14ac:dyDescent="0.25">
      <c r="A347" s="2" t="s">
        <v>1</v>
      </c>
      <c r="B347" s="2">
        <v>170924</v>
      </c>
      <c r="C347" s="6">
        <v>1613</v>
      </c>
      <c r="D347" s="6">
        <v>0.8</v>
      </c>
      <c r="E347" s="8">
        <v>42789</v>
      </c>
      <c r="F347">
        <f t="shared" si="5"/>
        <v>2017</v>
      </c>
    </row>
    <row r="348" spans="1:6" x14ac:dyDescent="0.25">
      <c r="A348" s="2" t="s">
        <v>1</v>
      </c>
      <c r="B348" s="2">
        <v>170924</v>
      </c>
      <c r="C348" s="6">
        <v>1167.5999999999999</v>
      </c>
      <c r="D348" s="6">
        <v>0</v>
      </c>
      <c r="E348" s="8">
        <v>42765</v>
      </c>
      <c r="F348">
        <f t="shared" si="5"/>
        <v>2017</v>
      </c>
    </row>
    <row r="349" spans="1:6" x14ac:dyDescent="0.25">
      <c r="A349" s="2" t="s">
        <v>1</v>
      </c>
      <c r="B349" s="2">
        <v>170924</v>
      </c>
      <c r="C349" s="6">
        <v>1051</v>
      </c>
      <c r="D349" s="6">
        <v>0</v>
      </c>
      <c r="E349" s="8">
        <v>42765</v>
      </c>
      <c r="F349">
        <f t="shared" si="5"/>
        <v>2017</v>
      </c>
    </row>
    <row r="350" spans="1:6" x14ac:dyDescent="0.25">
      <c r="A350" s="2" t="s">
        <v>1</v>
      </c>
      <c r="B350" s="2">
        <v>170924</v>
      </c>
      <c r="C350" s="6">
        <v>727</v>
      </c>
      <c r="D350" s="6">
        <v>0.3</v>
      </c>
      <c r="E350" s="8">
        <v>42765</v>
      </c>
      <c r="F350">
        <f t="shared" si="5"/>
        <v>2017</v>
      </c>
    </row>
    <row r="351" spans="1:6" x14ac:dyDescent="0.25">
      <c r="A351" s="2" t="s">
        <v>1</v>
      </c>
      <c r="B351" s="2">
        <v>170924</v>
      </c>
      <c r="C351" s="6">
        <v>17408</v>
      </c>
      <c r="D351" s="6">
        <v>2</v>
      </c>
      <c r="E351" s="8">
        <v>42765</v>
      </c>
      <c r="F351">
        <f t="shared" si="5"/>
        <v>2017</v>
      </c>
    </row>
    <row r="352" spans="1:6" x14ac:dyDescent="0.25">
      <c r="A352" s="2" t="s">
        <v>1</v>
      </c>
      <c r="B352" s="2">
        <v>170924</v>
      </c>
      <c r="C352" s="6">
        <v>1365</v>
      </c>
      <c r="D352" s="6">
        <v>0</v>
      </c>
      <c r="E352" s="8">
        <v>42775</v>
      </c>
      <c r="F352">
        <f t="shared" si="5"/>
        <v>2017</v>
      </c>
    </row>
    <row r="353" spans="1:6" x14ac:dyDescent="0.25">
      <c r="A353" s="2" t="s">
        <v>1</v>
      </c>
      <c r="B353" s="2">
        <v>170924</v>
      </c>
      <c r="C353" s="6">
        <v>248.78399999999999</v>
      </c>
      <c r="D353" s="6">
        <v>2.8400000000000002E-2</v>
      </c>
      <c r="E353" s="8">
        <v>42775</v>
      </c>
      <c r="F353">
        <f t="shared" si="5"/>
        <v>2017</v>
      </c>
    </row>
    <row r="354" spans="1:6" x14ac:dyDescent="0.25">
      <c r="A354" s="2" t="s">
        <v>1</v>
      </c>
      <c r="B354" s="2">
        <v>170924</v>
      </c>
      <c r="C354" s="6">
        <v>211.2</v>
      </c>
      <c r="D354" s="6">
        <v>5.3999999999999999E-2</v>
      </c>
      <c r="E354" s="8">
        <v>42775</v>
      </c>
      <c r="F354">
        <f t="shared" si="5"/>
        <v>2017</v>
      </c>
    </row>
    <row r="355" spans="1:6" x14ac:dyDescent="0.25">
      <c r="A355" s="2" t="s">
        <v>1</v>
      </c>
      <c r="B355" s="2">
        <v>170924</v>
      </c>
      <c r="C355" s="6">
        <v>2567</v>
      </c>
      <c r="D355" s="6">
        <v>0</v>
      </c>
      <c r="E355" s="8">
        <v>42775</v>
      </c>
      <c r="F355">
        <f t="shared" si="5"/>
        <v>2017</v>
      </c>
    </row>
    <row r="356" spans="1:6" x14ac:dyDescent="0.25">
      <c r="A356" s="2" t="s">
        <v>1</v>
      </c>
      <c r="B356" s="2">
        <v>170924</v>
      </c>
      <c r="C356" s="6">
        <v>635</v>
      </c>
      <c r="D356" s="6">
        <v>0.3</v>
      </c>
      <c r="E356" s="8">
        <v>42775</v>
      </c>
      <c r="F356">
        <f t="shared" si="5"/>
        <v>2017</v>
      </c>
    </row>
    <row r="357" spans="1:6" x14ac:dyDescent="0.25">
      <c r="A357" s="2" t="s">
        <v>1</v>
      </c>
      <c r="B357" s="2">
        <v>170924</v>
      </c>
      <c r="C357" s="6">
        <v>771</v>
      </c>
      <c r="D357" s="6">
        <v>0.1</v>
      </c>
      <c r="E357" s="8">
        <v>42755</v>
      </c>
      <c r="F357">
        <f t="shared" si="5"/>
        <v>2017</v>
      </c>
    </row>
    <row r="358" spans="1:6" x14ac:dyDescent="0.25">
      <c r="A358" s="2" t="s">
        <v>1</v>
      </c>
      <c r="B358" s="2">
        <v>170924</v>
      </c>
      <c r="C358" s="6">
        <v>1401</v>
      </c>
      <c r="D358" s="6">
        <v>0.6</v>
      </c>
      <c r="E358" s="8">
        <v>42755</v>
      </c>
      <c r="F358">
        <f t="shared" si="5"/>
        <v>2017</v>
      </c>
    </row>
    <row r="359" spans="1:6" x14ac:dyDescent="0.25">
      <c r="A359" s="2" t="s">
        <v>1</v>
      </c>
      <c r="B359" s="2">
        <v>170924</v>
      </c>
      <c r="C359" s="6">
        <v>273</v>
      </c>
      <c r="D359" s="6">
        <v>0</v>
      </c>
      <c r="E359" s="8">
        <v>42755</v>
      </c>
      <c r="F359">
        <f t="shared" si="5"/>
        <v>2017</v>
      </c>
    </row>
    <row r="360" spans="1:6" x14ac:dyDescent="0.25">
      <c r="A360" s="2" t="s">
        <v>1</v>
      </c>
      <c r="B360" s="2">
        <v>170924</v>
      </c>
      <c r="C360" s="6">
        <v>2919</v>
      </c>
      <c r="D360" s="6">
        <v>0</v>
      </c>
      <c r="E360" s="8">
        <v>42755</v>
      </c>
      <c r="F360">
        <f t="shared" si="5"/>
        <v>2017</v>
      </c>
    </row>
    <row r="361" spans="1:6" x14ac:dyDescent="0.25">
      <c r="A361" s="2" t="s">
        <v>1</v>
      </c>
      <c r="B361" s="2">
        <v>170924</v>
      </c>
      <c r="C361" s="6">
        <v>316.8</v>
      </c>
      <c r="D361" s="6">
        <v>8.1000000000000003E-2</v>
      </c>
      <c r="E361" s="8">
        <v>42781</v>
      </c>
      <c r="F361">
        <f t="shared" si="5"/>
        <v>2017</v>
      </c>
    </row>
    <row r="362" spans="1:6" x14ac:dyDescent="0.25">
      <c r="A362" s="2" t="s">
        <v>1</v>
      </c>
      <c r="B362" s="2">
        <v>170924</v>
      </c>
      <c r="C362" s="6">
        <v>1708</v>
      </c>
      <c r="D362" s="6">
        <v>0.2</v>
      </c>
      <c r="E362" s="8">
        <v>42781</v>
      </c>
      <c r="F362">
        <f t="shared" si="5"/>
        <v>2017</v>
      </c>
    </row>
    <row r="363" spans="1:6" x14ac:dyDescent="0.25">
      <c r="A363" s="2" t="s">
        <v>1</v>
      </c>
      <c r="B363" s="2">
        <v>170924</v>
      </c>
      <c r="C363" s="6">
        <v>1059</v>
      </c>
      <c r="D363" s="6">
        <v>0.4</v>
      </c>
      <c r="E363" s="8">
        <v>42781</v>
      </c>
      <c r="F363">
        <f t="shared" si="5"/>
        <v>2017</v>
      </c>
    </row>
    <row r="364" spans="1:6" x14ac:dyDescent="0.25">
      <c r="A364" s="2" t="s">
        <v>1</v>
      </c>
      <c r="B364" s="2">
        <v>170924</v>
      </c>
      <c r="C364" s="6">
        <v>16.03</v>
      </c>
      <c r="D364" s="6">
        <v>4.1000000000000003E-3</v>
      </c>
      <c r="E364" s="8">
        <v>42755</v>
      </c>
      <c r="F364">
        <f t="shared" si="5"/>
        <v>2017</v>
      </c>
    </row>
    <row r="365" spans="1:6" x14ac:dyDescent="0.25">
      <c r="A365" s="2" t="s">
        <v>1</v>
      </c>
      <c r="B365" s="2">
        <v>170924</v>
      </c>
      <c r="C365" s="6">
        <v>144.70699999999999</v>
      </c>
      <c r="D365" s="6">
        <v>3.6999999999999998E-2</v>
      </c>
      <c r="E365" s="8">
        <v>42755</v>
      </c>
      <c r="F365">
        <f t="shared" si="5"/>
        <v>2017</v>
      </c>
    </row>
    <row r="366" spans="1:6" x14ac:dyDescent="0.25">
      <c r="A366" s="2" t="s">
        <v>1</v>
      </c>
      <c r="B366" s="2">
        <v>170924</v>
      </c>
      <c r="C366" s="6">
        <v>190.08</v>
      </c>
      <c r="D366" s="6">
        <v>4.8599999999999997E-2</v>
      </c>
      <c r="E366" s="8">
        <v>42755</v>
      </c>
      <c r="F366">
        <f t="shared" si="5"/>
        <v>2017</v>
      </c>
    </row>
    <row r="367" spans="1:6" x14ac:dyDescent="0.25">
      <c r="A367" s="2" t="s">
        <v>1</v>
      </c>
      <c r="B367" s="2">
        <v>170924</v>
      </c>
      <c r="C367" s="6">
        <v>1658.2639999999999</v>
      </c>
      <c r="D367" s="6">
        <v>0.42399999999999999</v>
      </c>
      <c r="E367" s="8">
        <v>42755</v>
      </c>
      <c r="F367">
        <f t="shared" si="5"/>
        <v>2017</v>
      </c>
    </row>
    <row r="368" spans="1:6" x14ac:dyDescent="0.25">
      <c r="A368" s="2" t="s">
        <v>1</v>
      </c>
      <c r="B368" s="2">
        <v>170924</v>
      </c>
      <c r="C368" s="6">
        <v>560</v>
      </c>
      <c r="D368" s="6">
        <v>0.3</v>
      </c>
      <c r="E368" s="8">
        <v>42755</v>
      </c>
      <c r="F368">
        <f t="shared" si="5"/>
        <v>2017</v>
      </c>
    </row>
    <row r="369" spans="1:6" x14ac:dyDescent="0.25">
      <c r="A369" s="2" t="s">
        <v>1</v>
      </c>
      <c r="B369" s="2">
        <v>170924</v>
      </c>
      <c r="C369" s="6">
        <v>16574</v>
      </c>
      <c r="D369" s="6">
        <v>1.9</v>
      </c>
      <c r="E369" s="8">
        <v>42755</v>
      </c>
      <c r="F369">
        <f t="shared" si="5"/>
        <v>2017</v>
      </c>
    </row>
    <row r="370" spans="1:6" x14ac:dyDescent="0.25">
      <c r="A370" s="2" t="s">
        <v>1</v>
      </c>
      <c r="B370" s="2">
        <v>170924</v>
      </c>
      <c r="C370" s="6">
        <v>211.2</v>
      </c>
      <c r="D370" s="6">
        <v>5.3999999999999999E-2</v>
      </c>
      <c r="E370" s="8">
        <v>42755</v>
      </c>
      <c r="F370">
        <f t="shared" si="5"/>
        <v>2017</v>
      </c>
    </row>
    <row r="371" spans="1:6" x14ac:dyDescent="0.25">
      <c r="A371" s="2" t="s">
        <v>1</v>
      </c>
      <c r="B371" s="2">
        <v>170924</v>
      </c>
      <c r="C371" s="6">
        <v>4478.1120000000001</v>
      </c>
      <c r="D371" s="6">
        <v>0.51119999999999999</v>
      </c>
      <c r="E371" s="8">
        <v>42755</v>
      </c>
      <c r="F371">
        <f t="shared" si="5"/>
        <v>2017</v>
      </c>
    </row>
    <row r="372" spans="1:6" x14ac:dyDescent="0.25">
      <c r="A372" s="2" t="s">
        <v>1</v>
      </c>
      <c r="B372" s="2">
        <v>170924</v>
      </c>
      <c r="C372" s="6">
        <v>2742</v>
      </c>
      <c r="D372" s="6">
        <v>0.3</v>
      </c>
      <c r="E372" s="8">
        <v>42755</v>
      </c>
      <c r="F372">
        <f t="shared" si="5"/>
        <v>2017</v>
      </c>
    </row>
    <row r="373" spans="1:6" x14ac:dyDescent="0.25">
      <c r="A373" s="2" t="s">
        <v>1</v>
      </c>
      <c r="B373" s="2">
        <v>170924</v>
      </c>
      <c r="C373" s="6">
        <v>720</v>
      </c>
      <c r="D373" s="6">
        <v>0.4</v>
      </c>
      <c r="E373" s="8">
        <v>42755</v>
      </c>
      <c r="F373">
        <f t="shared" si="5"/>
        <v>2017</v>
      </c>
    </row>
    <row r="374" spans="1:6" x14ac:dyDescent="0.25">
      <c r="A374" s="2" t="s">
        <v>1</v>
      </c>
      <c r="B374" s="2">
        <v>170924</v>
      </c>
      <c r="C374" s="6">
        <v>583.79999999999995</v>
      </c>
      <c r="D374" s="6">
        <v>0</v>
      </c>
      <c r="E374" s="8">
        <v>42825</v>
      </c>
      <c r="F374">
        <f t="shared" si="5"/>
        <v>2017</v>
      </c>
    </row>
    <row r="375" spans="1:6" x14ac:dyDescent="0.25">
      <c r="A375" s="2" t="s">
        <v>1</v>
      </c>
      <c r="B375" s="2">
        <v>170924</v>
      </c>
      <c r="C375" s="6">
        <v>113</v>
      </c>
      <c r="D375" s="6">
        <v>0.1</v>
      </c>
      <c r="E375" s="8">
        <v>42825</v>
      </c>
      <c r="F375">
        <f t="shared" si="5"/>
        <v>2017</v>
      </c>
    </row>
    <row r="376" spans="1:6" x14ac:dyDescent="0.25">
      <c r="A376" s="2" t="s">
        <v>1</v>
      </c>
      <c r="B376" s="2">
        <v>170924</v>
      </c>
      <c r="C376" s="6">
        <v>256.48</v>
      </c>
      <c r="D376" s="6">
        <v>6.5600000000000006E-2</v>
      </c>
      <c r="E376" s="8">
        <v>42825</v>
      </c>
      <c r="F376">
        <f t="shared" si="5"/>
        <v>2017</v>
      </c>
    </row>
    <row r="377" spans="1:6" x14ac:dyDescent="0.25">
      <c r="A377" s="2" t="s">
        <v>1</v>
      </c>
      <c r="B377" s="2">
        <v>170924</v>
      </c>
      <c r="C377" s="6">
        <v>549.12</v>
      </c>
      <c r="D377" s="6">
        <v>0.1404</v>
      </c>
      <c r="E377" s="8">
        <v>42825</v>
      </c>
      <c r="F377">
        <f t="shared" si="5"/>
        <v>2017</v>
      </c>
    </row>
    <row r="378" spans="1:6" x14ac:dyDescent="0.25">
      <c r="A378" s="2" t="s">
        <v>1</v>
      </c>
      <c r="B378" s="2">
        <v>170924</v>
      </c>
      <c r="C378" s="6">
        <v>4368</v>
      </c>
      <c r="D378" s="6">
        <v>0</v>
      </c>
      <c r="E378" s="8">
        <v>42837</v>
      </c>
      <c r="F378">
        <f t="shared" si="5"/>
        <v>2017</v>
      </c>
    </row>
    <row r="379" spans="1:6" x14ac:dyDescent="0.25">
      <c r="A379" s="2" t="s">
        <v>1</v>
      </c>
      <c r="B379" s="2">
        <v>170924</v>
      </c>
      <c r="C379" s="6">
        <v>50206.8</v>
      </c>
      <c r="D379" s="6">
        <v>0</v>
      </c>
      <c r="E379" s="8">
        <v>42837</v>
      </c>
      <c r="F379">
        <f t="shared" si="5"/>
        <v>2017</v>
      </c>
    </row>
    <row r="380" spans="1:6" x14ac:dyDescent="0.25">
      <c r="A380" s="2" t="s">
        <v>1</v>
      </c>
      <c r="B380" s="2">
        <v>170924</v>
      </c>
      <c r="C380" s="6">
        <v>718.08</v>
      </c>
      <c r="D380" s="6">
        <v>0.18360000000000001</v>
      </c>
      <c r="E380" s="8">
        <v>42837</v>
      </c>
      <c r="F380">
        <f t="shared" si="5"/>
        <v>2017</v>
      </c>
    </row>
    <row r="381" spans="1:6" x14ac:dyDescent="0.25">
      <c r="A381" s="2" t="s">
        <v>1</v>
      </c>
      <c r="B381" s="2">
        <v>170924</v>
      </c>
      <c r="C381" s="6">
        <v>1127</v>
      </c>
      <c r="D381" s="6">
        <v>0</v>
      </c>
      <c r="E381" s="8">
        <v>42837</v>
      </c>
      <c r="F381">
        <f t="shared" si="5"/>
        <v>2017</v>
      </c>
    </row>
    <row r="382" spans="1:6" x14ac:dyDescent="0.25">
      <c r="A382" s="2" t="s">
        <v>1</v>
      </c>
      <c r="B382" s="2">
        <v>170924</v>
      </c>
      <c r="C382" s="6">
        <v>9384</v>
      </c>
      <c r="D382" s="6">
        <v>4.3</v>
      </c>
      <c r="E382" s="8">
        <v>42837</v>
      </c>
      <c r="F382">
        <f t="shared" si="5"/>
        <v>2017</v>
      </c>
    </row>
    <row r="383" spans="1:6" x14ac:dyDescent="0.25">
      <c r="A383" s="2" t="s">
        <v>1</v>
      </c>
      <c r="B383" s="2">
        <v>170924</v>
      </c>
      <c r="C383" s="6">
        <v>58368</v>
      </c>
      <c r="D383" s="6">
        <v>6.6</v>
      </c>
      <c r="E383" s="8">
        <v>42837</v>
      </c>
      <c r="F383">
        <f t="shared" si="5"/>
        <v>2017</v>
      </c>
    </row>
    <row r="384" spans="1:6" x14ac:dyDescent="0.25">
      <c r="A384" s="2" t="s">
        <v>1</v>
      </c>
      <c r="B384" s="2">
        <v>170924</v>
      </c>
      <c r="C384" s="6">
        <v>13185.552</v>
      </c>
      <c r="D384" s="6">
        <v>1.5052000000000001</v>
      </c>
      <c r="E384" s="8">
        <v>42846</v>
      </c>
      <c r="F384">
        <f t="shared" si="5"/>
        <v>2017</v>
      </c>
    </row>
    <row r="385" spans="1:6" x14ac:dyDescent="0.25">
      <c r="A385" s="2" t="s">
        <v>1</v>
      </c>
      <c r="B385" s="2">
        <v>170924</v>
      </c>
      <c r="C385" s="6">
        <v>9778.56</v>
      </c>
      <c r="D385" s="6">
        <v>2.5002</v>
      </c>
      <c r="E385" s="8">
        <v>42846</v>
      </c>
      <c r="F385">
        <f t="shared" si="5"/>
        <v>2017</v>
      </c>
    </row>
    <row r="386" spans="1:6" x14ac:dyDescent="0.25">
      <c r="A386" s="2" t="s">
        <v>1</v>
      </c>
      <c r="B386" s="2">
        <v>170924</v>
      </c>
      <c r="C386" s="6">
        <v>1957</v>
      </c>
      <c r="D386" s="6">
        <v>0</v>
      </c>
      <c r="E386" s="8">
        <v>42846</v>
      </c>
      <c r="F386">
        <f t="shared" si="5"/>
        <v>2017</v>
      </c>
    </row>
    <row r="387" spans="1:6" x14ac:dyDescent="0.25">
      <c r="A387" s="2" t="s">
        <v>1</v>
      </c>
      <c r="B387" s="2">
        <v>170924</v>
      </c>
      <c r="C387" s="6">
        <v>20121</v>
      </c>
      <c r="D387" s="6">
        <v>0</v>
      </c>
      <c r="E387" s="8">
        <v>42846</v>
      </c>
      <c r="F387">
        <f t="shared" ref="F387:F450" si="6">YEAR(E387)</f>
        <v>2017</v>
      </c>
    </row>
    <row r="388" spans="1:6" x14ac:dyDescent="0.25">
      <c r="A388" s="2" t="s">
        <v>1</v>
      </c>
      <c r="B388" s="2">
        <v>170924</v>
      </c>
      <c r="C388" s="6">
        <v>2312</v>
      </c>
      <c r="D388" s="6">
        <v>1.1000000000000001</v>
      </c>
      <c r="E388" s="8">
        <v>42846</v>
      </c>
      <c r="F388">
        <f t="shared" si="6"/>
        <v>2017</v>
      </c>
    </row>
    <row r="389" spans="1:6" x14ac:dyDescent="0.25">
      <c r="A389" s="2" t="s">
        <v>1</v>
      </c>
      <c r="B389" s="2">
        <v>170924</v>
      </c>
      <c r="C389" s="6">
        <v>3324</v>
      </c>
      <c r="D389" s="6">
        <v>1.1000000000000001</v>
      </c>
      <c r="E389" s="8">
        <v>42846</v>
      </c>
      <c r="F389">
        <f t="shared" si="6"/>
        <v>2017</v>
      </c>
    </row>
    <row r="390" spans="1:6" x14ac:dyDescent="0.25">
      <c r="A390" s="2" t="s">
        <v>1</v>
      </c>
      <c r="B390" s="2">
        <v>170924</v>
      </c>
      <c r="C390" s="6">
        <v>82545</v>
      </c>
      <c r="D390" s="6">
        <v>9.4</v>
      </c>
      <c r="E390" s="8">
        <v>42846</v>
      </c>
      <c r="F390">
        <f t="shared" si="6"/>
        <v>2017</v>
      </c>
    </row>
    <row r="391" spans="1:6" x14ac:dyDescent="0.25">
      <c r="A391" s="2" t="s">
        <v>1</v>
      </c>
      <c r="B391" s="2">
        <v>170924</v>
      </c>
      <c r="C391" s="6">
        <v>5880</v>
      </c>
      <c r="D391" s="6">
        <v>0</v>
      </c>
      <c r="E391" s="8">
        <v>42846</v>
      </c>
      <c r="F391">
        <f t="shared" si="6"/>
        <v>2017</v>
      </c>
    </row>
    <row r="392" spans="1:6" x14ac:dyDescent="0.25">
      <c r="A392" s="2" t="s">
        <v>1</v>
      </c>
      <c r="B392" s="2">
        <v>170924</v>
      </c>
      <c r="C392" s="6">
        <v>8757</v>
      </c>
      <c r="D392" s="6">
        <v>0</v>
      </c>
      <c r="E392" s="8">
        <v>42846</v>
      </c>
      <c r="F392">
        <f t="shared" si="6"/>
        <v>2017</v>
      </c>
    </row>
    <row r="393" spans="1:6" x14ac:dyDescent="0.25">
      <c r="A393" s="2" t="s">
        <v>1</v>
      </c>
      <c r="B393" s="2">
        <v>170924</v>
      </c>
      <c r="C393" s="6">
        <v>82315.8</v>
      </c>
      <c r="D393" s="6">
        <v>0</v>
      </c>
      <c r="E393" s="8">
        <v>42885</v>
      </c>
      <c r="F393">
        <f t="shared" si="6"/>
        <v>2017</v>
      </c>
    </row>
    <row r="394" spans="1:6" x14ac:dyDescent="0.25">
      <c r="A394" s="2" t="s">
        <v>1</v>
      </c>
      <c r="B394" s="2">
        <v>170924</v>
      </c>
      <c r="C394" s="6">
        <v>16.03</v>
      </c>
      <c r="D394" s="6">
        <v>4.1000000000000003E-3</v>
      </c>
      <c r="E394" s="8">
        <v>42885</v>
      </c>
      <c r="F394">
        <f t="shared" si="6"/>
        <v>2017</v>
      </c>
    </row>
    <row r="395" spans="1:6" x14ac:dyDescent="0.25">
      <c r="A395" s="2" t="s">
        <v>1</v>
      </c>
      <c r="B395" s="2">
        <v>170924</v>
      </c>
      <c r="C395" s="6">
        <v>84.48</v>
      </c>
      <c r="D395" s="6">
        <v>2.1600000000000001E-2</v>
      </c>
      <c r="E395" s="8">
        <v>42885</v>
      </c>
      <c r="F395">
        <f t="shared" si="6"/>
        <v>2017</v>
      </c>
    </row>
    <row r="396" spans="1:6" x14ac:dyDescent="0.25">
      <c r="A396" s="2" t="s">
        <v>1</v>
      </c>
      <c r="B396" s="2">
        <v>170924</v>
      </c>
      <c r="C396" s="6">
        <v>2132.1219999999998</v>
      </c>
      <c r="D396" s="6">
        <v>0.56599999999999995</v>
      </c>
      <c r="E396" s="8">
        <v>42885</v>
      </c>
      <c r="F396">
        <f t="shared" si="6"/>
        <v>2017</v>
      </c>
    </row>
    <row r="397" spans="1:6" x14ac:dyDescent="0.25">
      <c r="A397" s="2" t="s">
        <v>1</v>
      </c>
      <c r="B397" s="2">
        <v>170924</v>
      </c>
      <c r="C397" s="6">
        <v>3675.2</v>
      </c>
      <c r="D397" s="6">
        <v>0.8</v>
      </c>
      <c r="E397" s="8">
        <v>42885</v>
      </c>
      <c r="F397">
        <f t="shared" si="6"/>
        <v>2017</v>
      </c>
    </row>
    <row r="398" spans="1:6" x14ac:dyDescent="0.25">
      <c r="A398" s="2" t="s">
        <v>1</v>
      </c>
      <c r="B398" s="2">
        <v>170924</v>
      </c>
      <c r="C398" s="6">
        <v>14410</v>
      </c>
      <c r="D398" s="6">
        <v>0</v>
      </c>
      <c r="E398" s="8">
        <v>42885</v>
      </c>
      <c r="F398">
        <f t="shared" si="6"/>
        <v>2017</v>
      </c>
    </row>
    <row r="399" spans="1:6" x14ac:dyDescent="0.25">
      <c r="A399" s="2" t="s">
        <v>1</v>
      </c>
      <c r="B399" s="2">
        <v>170924</v>
      </c>
      <c r="C399" s="6">
        <v>18011</v>
      </c>
      <c r="D399" s="6">
        <v>0</v>
      </c>
      <c r="E399" s="8">
        <v>42885</v>
      </c>
      <c r="F399">
        <f t="shared" si="6"/>
        <v>2017</v>
      </c>
    </row>
    <row r="400" spans="1:6" x14ac:dyDescent="0.25">
      <c r="A400" s="2" t="s">
        <v>1</v>
      </c>
      <c r="B400" s="2">
        <v>170924</v>
      </c>
      <c r="C400" s="6">
        <v>3009</v>
      </c>
      <c r="D400" s="6">
        <v>1.4</v>
      </c>
      <c r="E400" s="8">
        <v>42885</v>
      </c>
      <c r="F400">
        <f t="shared" si="6"/>
        <v>2017</v>
      </c>
    </row>
    <row r="401" spans="1:6" x14ac:dyDescent="0.25">
      <c r="A401" s="2" t="s">
        <v>1</v>
      </c>
      <c r="B401" s="2">
        <v>170924</v>
      </c>
      <c r="C401" s="6">
        <v>5816</v>
      </c>
      <c r="D401" s="6">
        <v>1.9</v>
      </c>
      <c r="E401" s="8">
        <v>42885</v>
      </c>
      <c r="F401">
        <f t="shared" si="6"/>
        <v>2017</v>
      </c>
    </row>
    <row r="402" spans="1:6" x14ac:dyDescent="0.25">
      <c r="A402" s="2" t="s">
        <v>1</v>
      </c>
      <c r="B402" s="2">
        <v>170924</v>
      </c>
      <c r="C402" s="6">
        <v>71595</v>
      </c>
      <c r="D402" s="6">
        <v>8.1999999999999993</v>
      </c>
      <c r="E402" s="8">
        <v>42885</v>
      </c>
      <c r="F402">
        <f t="shared" si="6"/>
        <v>2017</v>
      </c>
    </row>
    <row r="403" spans="1:6" x14ac:dyDescent="0.25">
      <c r="A403" s="2" t="s">
        <v>1</v>
      </c>
      <c r="B403" s="2">
        <v>170924</v>
      </c>
      <c r="C403" s="6">
        <v>126.72</v>
      </c>
      <c r="D403" s="6">
        <v>3.2399999999999998E-2</v>
      </c>
      <c r="E403" s="8">
        <v>42885</v>
      </c>
      <c r="F403">
        <f t="shared" si="6"/>
        <v>2017</v>
      </c>
    </row>
    <row r="404" spans="1:6" x14ac:dyDescent="0.25">
      <c r="A404" s="2" t="s">
        <v>1</v>
      </c>
      <c r="B404" s="2">
        <v>170924</v>
      </c>
      <c r="C404" s="6">
        <v>661.53599999999994</v>
      </c>
      <c r="D404" s="6">
        <v>0.14399999999999999</v>
      </c>
      <c r="E404" s="8">
        <v>42885</v>
      </c>
      <c r="F404">
        <f t="shared" si="6"/>
        <v>2017</v>
      </c>
    </row>
    <row r="405" spans="1:6" x14ac:dyDescent="0.25">
      <c r="A405" s="2" t="s">
        <v>1</v>
      </c>
      <c r="B405" s="2">
        <v>170924</v>
      </c>
      <c r="C405" s="6">
        <v>3198.183</v>
      </c>
      <c r="D405" s="6">
        <v>0.84899999999999998</v>
      </c>
      <c r="E405" s="8">
        <v>42885</v>
      </c>
      <c r="F405">
        <f t="shared" si="6"/>
        <v>2017</v>
      </c>
    </row>
    <row r="406" spans="1:6" x14ac:dyDescent="0.25">
      <c r="A406" s="2" t="s">
        <v>1</v>
      </c>
      <c r="B406" s="2">
        <v>170924</v>
      </c>
      <c r="C406" s="6">
        <v>6700.54</v>
      </c>
      <c r="D406" s="6">
        <v>1.7138</v>
      </c>
      <c r="E406" s="8">
        <v>42885</v>
      </c>
      <c r="F406">
        <f t="shared" si="6"/>
        <v>2017</v>
      </c>
    </row>
    <row r="407" spans="1:6" x14ac:dyDescent="0.25">
      <c r="A407" s="2" t="s">
        <v>1</v>
      </c>
      <c r="B407" s="2">
        <v>170924</v>
      </c>
      <c r="C407" s="6">
        <v>381</v>
      </c>
      <c r="D407" s="6">
        <v>0</v>
      </c>
      <c r="E407" s="8">
        <v>42885</v>
      </c>
      <c r="F407">
        <f t="shared" si="6"/>
        <v>2017</v>
      </c>
    </row>
    <row r="408" spans="1:6" x14ac:dyDescent="0.25">
      <c r="A408" s="2" t="s">
        <v>1</v>
      </c>
      <c r="B408" s="2">
        <v>170924</v>
      </c>
      <c r="C408" s="6">
        <v>2341</v>
      </c>
      <c r="D408" s="6">
        <v>1.1000000000000001</v>
      </c>
      <c r="E408" s="8">
        <v>42885</v>
      </c>
      <c r="F408">
        <f t="shared" si="6"/>
        <v>2017</v>
      </c>
    </row>
    <row r="409" spans="1:6" x14ac:dyDescent="0.25">
      <c r="A409" s="2" t="s">
        <v>1</v>
      </c>
      <c r="B409" s="2">
        <v>170924</v>
      </c>
      <c r="C409" s="6">
        <v>12352</v>
      </c>
      <c r="D409" s="6">
        <v>1.4</v>
      </c>
      <c r="E409" s="8">
        <v>42885</v>
      </c>
      <c r="F409">
        <f t="shared" si="6"/>
        <v>2017</v>
      </c>
    </row>
    <row r="410" spans="1:6" x14ac:dyDescent="0.25">
      <c r="A410" s="2" t="s">
        <v>1</v>
      </c>
      <c r="B410" s="2">
        <v>170924</v>
      </c>
      <c r="C410" s="6">
        <v>42.24</v>
      </c>
      <c r="D410" s="6">
        <v>1.0800000000000001E-2</v>
      </c>
      <c r="E410" s="8">
        <v>42839</v>
      </c>
      <c r="F410">
        <f t="shared" si="6"/>
        <v>2017</v>
      </c>
    </row>
    <row r="411" spans="1:6" x14ac:dyDescent="0.25">
      <c r="A411" s="2" t="s">
        <v>1</v>
      </c>
      <c r="B411" s="2">
        <v>170924</v>
      </c>
      <c r="C411" s="6">
        <v>3234.192</v>
      </c>
      <c r="D411" s="6">
        <v>0.36919999999999997</v>
      </c>
      <c r="E411" s="8">
        <v>42839</v>
      </c>
      <c r="F411">
        <f t="shared" si="6"/>
        <v>2017</v>
      </c>
    </row>
    <row r="412" spans="1:6" x14ac:dyDescent="0.25">
      <c r="A412" s="2" t="s">
        <v>1</v>
      </c>
      <c r="B412" s="2">
        <v>170924</v>
      </c>
      <c r="C412" s="6">
        <v>5922</v>
      </c>
      <c r="D412" s="6">
        <v>0</v>
      </c>
      <c r="E412" s="8">
        <v>42839</v>
      </c>
      <c r="F412">
        <f t="shared" si="6"/>
        <v>2017</v>
      </c>
    </row>
    <row r="413" spans="1:6" x14ac:dyDescent="0.25">
      <c r="A413" s="2" t="s">
        <v>1</v>
      </c>
      <c r="B413" s="2">
        <v>170924</v>
      </c>
      <c r="C413" s="6">
        <v>636</v>
      </c>
      <c r="D413" s="6">
        <v>0.3</v>
      </c>
      <c r="E413" s="8">
        <v>42839</v>
      </c>
      <c r="F413">
        <f t="shared" si="6"/>
        <v>2017</v>
      </c>
    </row>
    <row r="414" spans="1:6" x14ac:dyDescent="0.25">
      <c r="A414" s="2" t="s">
        <v>1</v>
      </c>
      <c r="B414" s="2">
        <v>170924</v>
      </c>
      <c r="C414" s="6">
        <v>13035</v>
      </c>
      <c r="D414" s="6">
        <v>1.5</v>
      </c>
      <c r="E414" s="8">
        <v>42839</v>
      </c>
      <c r="F414">
        <f t="shared" si="6"/>
        <v>2017</v>
      </c>
    </row>
    <row r="415" spans="1:6" x14ac:dyDescent="0.25">
      <c r="A415" s="2" t="s">
        <v>1</v>
      </c>
      <c r="B415" s="2">
        <v>165097</v>
      </c>
      <c r="C415" s="6">
        <v>4584</v>
      </c>
      <c r="D415" s="6">
        <v>0</v>
      </c>
      <c r="E415" s="8">
        <v>42691</v>
      </c>
      <c r="F415">
        <f t="shared" si="6"/>
        <v>2016</v>
      </c>
    </row>
    <row r="416" spans="1:6" x14ac:dyDescent="0.25">
      <c r="A416" s="2" t="s">
        <v>1</v>
      </c>
      <c r="B416" s="2">
        <v>173621</v>
      </c>
      <c r="C416" s="6">
        <v>469441</v>
      </c>
      <c r="D416" s="6">
        <v>55</v>
      </c>
      <c r="E416" s="8">
        <v>42905</v>
      </c>
      <c r="F416">
        <f t="shared" si="6"/>
        <v>2017</v>
      </c>
    </row>
    <row r="417" spans="1:6" x14ac:dyDescent="0.25">
      <c r="A417" s="2" t="s">
        <v>1</v>
      </c>
      <c r="B417" s="2">
        <v>182815</v>
      </c>
      <c r="C417" s="6">
        <v>13144</v>
      </c>
      <c r="D417" s="6">
        <v>0</v>
      </c>
      <c r="E417" s="8">
        <v>43008</v>
      </c>
      <c r="F417">
        <f t="shared" si="6"/>
        <v>2017</v>
      </c>
    </row>
    <row r="418" spans="1:6" x14ac:dyDescent="0.25">
      <c r="A418" s="2" t="s">
        <v>1</v>
      </c>
      <c r="B418" s="2">
        <v>155115</v>
      </c>
      <c r="C418" s="6">
        <v>6098</v>
      </c>
      <c r="D418" s="6">
        <v>1.2</v>
      </c>
      <c r="E418" s="8">
        <v>42551</v>
      </c>
      <c r="F418">
        <f t="shared" si="6"/>
        <v>2016</v>
      </c>
    </row>
    <row r="419" spans="1:6" x14ac:dyDescent="0.25">
      <c r="A419" s="2" t="s">
        <v>1</v>
      </c>
      <c r="B419" s="2">
        <v>170827</v>
      </c>
      <c r="C419" s="6">
        <v>9219</v>
      </c>
      <c r="D419" s="6">
        <v>0</v>
      </c>
      <c r="E419" s="8">
        <v>42809</v>
      </c>
      <c r="F419">
        <f t="shared" si="6"/>
        <v>2017</v>
      </c>
    </row>
    <row r="420" spans="1:6" x14ac:dyDescent="0.25">
      <c r="A420" s="2" t="s">
        <v>1</v>
      </c>
      <c r="B420" s="2">
        <v>170827</v>
      </c>
      <c r="C420" s="6">
        <v>9219</v>
      </c>
      <c r="D420" s="6">
        <v>0</v>
      </c>
      <c r="E420" s="8">
        <v>42809</v>
      </c>
      <c r="F420">
        <f t="shared" si="6"/>
        <v>2017</v>
      </c>
    </row>
    <row r="421" spans="1:6" x14ac:dyDescent="0.25">
      <c r="A421" s="2" t="s">
        <v>1</v>
      </c>
      <c r="B421" s="2">
        <v>170827</v>
      </c>
      <c r="C421" s="6">
        <v>2457</v>
      </c>
      <c r="D421" s="6">
        <v>0</v>
      </c>
      <c r="E421" s="8">
        <v>42809</v>
      </c>
      <c r="F421">
        <f t="shared" si="6"/>
        <v>2017</v>
      </c>
    </row>
    <row r="422" spans="1:6" x14ac:dyDescent="0.25">
      <c r="A422" s="2" t="s">
        <v>1</v>
      </c>
      <c r="B422" s="2">
        <v>170827</v>
      </c>
      <c r="C422" s="6">
        <v>3360</v>
      </c>
      <c r="D422" s="6">
        <v>0</v>
      </c>
      <c r="E422" s="8">
        <v>42809</v>
      </c>
      <c r="F422">
        <f t="shared" si="6"/>
        <v>2017</v>
      </c>
    </row>
    <row r="423" spans="1:6" x14ac:dyDescent="0.25">
      <c r="A423" s="2" t="s">
        <v>1</v>
      </c>
      <c r="B423" s="2">
        <v>166404</v>
      </c>
      <c r="C423" s="6">
        <v>11425</v>
      </c>
      <c r="D423" s="6">
        <v>1.3</v>
      </c>
      <c r="E423" s="8">
        <v>42887</v>
      </c>
      <c r="F423">
        <f t="shared" si="6"/>
        <v>2017</v>
      </c>
    </row>
    <row r="424" spans="1:6" x14ac:dyDescent="0.25">
      <c r="A424" s="2" t="s">
        <v>1</v>
      </c>
      <c r="B424" s="2">
        <v>173240</v>
      </c>
      <c r="C424" s="6">
        <v>14326</v>
      </c>
      <c r="D424" s="6">
        <v>1.6</v>
      </c>
      <c r="E424" s="8">
        <v>42870</v>
      </c>
      <c r="F424">
        <f t="shared" si="6"/>
        <v>2017</v>
      </c>
    </row>
    <row r="425" spans="1:6" x14ac:dyDescent="0.25">
      <c r="A425" s="2" t="s">
        <v>1</v>
      </c>
      <c r="B425" s="2">
        <v>173240</v>
      </c>
      <c r="C425" s="6">
        <v>546</v>
      </c>
      <c r="D425" s="6">
        <v>0</v>
      </c>
      <c r="E425" s="8">
        <v>42870</v>
      </c>
      <c r="F425">
        <f t="shared" si="6"/>
        <v>2017</v>
      </c>
    </row>
    <row r="426" spans="1:6" x14ac:dyDescent="0.25">
      <c r="A426" s="2" t="s">
        <v>1</v>
      </c>
      <c r="B426" s="2">
        <v>173240</v>
      </c>
      <c r="C426" s="6">
        <v>2335.1999999999998</v>
      </c>
      <c r="D426" s="6">
        <v>0</v>
      </c>
      <c r="E426" s="8">
        <v>42870</v>
      </c>
      <c r="F426">
        <f t="shared" si="6"/>
        <v>2017</v>
      </c>
    </row>
    <row r="427" spans="1:6" x14ac:dyDescent="0.25">
      <c r="A427" s="2" t="s">
        <v>1</v>
      </c>
      <c r="B427" s="2">
        <v>173240</v>
      </c>
      <c r="C427" s="6">
        <v>344.16800000000001</v>
      </c>
      <c r="D427" s="6">
        <v>8.7999999999999995E-2</v>
      </c>
      <c r="E427" s="8">
        <v>42870</v>
      </c>
      <c r="F427">
        <f t="shared" si="6"/>
        <v>2017</v>
      </c>
    </row>
    <row r="428" spans="1:6" x14ac:dyDescent="0.25">
      <c r="A428" s="2" t="s">
        <v>1</v>
      </c>
      <c r="B428" s="2">
        <v>173240</v>
      </c>
      <c r="C428" s="6">
        <v>586.65</v>
      </c>
      <c r="D428" s="6">
        <v>0.15</v>
      </c>
      <c r="E428" s="8">
        <v>42870</v>
      </c>
      <c r="F428">
        <f t="shared" si="6"/>
        <v>2017</v>
      </c>
    </row>
    <row r="429" spans="1:6" x14ac:dyDescent="0.25">
      <c r="A429" s="2" t="s">
        <v>1</v>
      </c>
      <c r="B429" s="2">
        <v>173240</v>
      </c>
      <c r="C429" s="6">
        <v>1458.73</v>
      </c>
      <c r="D429" s="6">
        <v>0.37309999999999999</v>
      </c>
      <c r="E429" s="8">
        <v>42870</v>
      </c>
      <c r="F429">
        <f t="shared" si="6"/>
        <v>2017</v>
      </c>
    </row>
    <row r="430" spans="1:6" x14ac:dyDescent="0.25">
      <c r="A430" s="2" t="s">
        <v>1</v>
      </c>
      <c r="B430" s="2">
        <v>173240</v>
      </c>
      <c r="C430" s="6">
        <v>24899.48</v>
      </c>
      <c r="D430" s="6">
        <v>5.42</v>
      </c>
      <c r="E430" s="8">
        <v>42870</v>
      </c>
      <c r="F430">
        <f t="shared" si="6"/>
        <v>2017</v>
      </c>
    </row>
    <row r="431" spans="1:6" x14ac:dyDescent="0.25">
      <c r="A431" s="2" t="s">
        <v>1</v>
      </c>
      <c r="B431" s="2">
        <v>171843</v>
      </c>
      <c r="C431" s="6">
        <v>7198</v>
      </c>
      <c r="D431" s="6">
        <v>0</v>
      </c>
      <c r="E431" s="8">
        <v>42796</v>
      </c>
      <c r="F431">
        <f t="shared" si="6"/>
        <v>2017</v>
      </c>
    </row>
    <row r="432" spans="1:6" x14ac:dyDescent="0.25">
      <c r="A432" s="2" t="s">
        <v>1</v>
      </c>
      <c r="B432" s="2">
        <v>180745</v>
      </c>
      <c r="C432" s="6">
        <v>74950</v>
      </c>
      <c r="D432" s="6">
        <v>8.5</v>
      </c>
      <c r="E432" s="8">
        <v>43032</v>
      </c>
      <c r="F432">
        <f t="shared" si="6"/>
        <v>2017</v>
      </c>
    </row>
    <row r="433" spans="1:6" x14ac:dyDescent="0.25">
      <c r="A433" s="2" t="s">
        <v>1</v>
      </c>
      <c r="B433" s="2">
        <v>177124</v>
      </c>
      <c r="C433" s="6">
        <v>14744.47</v>
      </c>
      <c r="D433" s="6">
        <v>3.77</v>
      </c>
      <c r="E433" s="8">
        <v>42902</v>
      </c>
      <c r="F433">
        <f t="shared" si="6"/>
        <v>2017</v>
      </c>
    </row>
    <row r="434" spans="1:6" x14ac:dyDescent="0.25">
      <c r="A434" s="2" t="s">
        <v>1</v>
      </c>
      <c r="B434" s="2">
        <v>178886</v>
      </c>
      <c r="C434" s="6">
        <v>59974</v>
      </c>
      <c r="D434" s="6">
        <v>21.7</v>
      </c>
      <c r="E434" s="8">
        <v>42972</v>
      </c>
      <c r="F434">
        <f t="shared" si="6"/>
        <v>2017</v>
      </c>
    </row>
    <row r="435" spans="1:6" x14ac:dyDescent="0.25">
      <c r="A435" s="2" t="s">
        <v>1</v>
      </c>
      <c r="B435" s="2">
        <v>178886</v>
      </c>
      <c r="C435" s="6">
        <v>507782</v>
      </c>
      <c r="D435" s="6">
        <v>57.9</v>
      </c>
      <c r="E435" s="8">
        <v>42972</v>
      </c>
      <c r="F435">
        <f t="shared" si="6"/>
        <v>2017</v>
      </c>
    </row>
    <row r="436" spans="1:6" x14ac:dyDescent="0.25">
      <c r="A436" s="2" t="s">
        <v>1</v>
      </c>
      <c r="B436" s="2">
        <v>173659</v>
      </c>
      <c r="C436" s="6">
        <v>52775</v>
      </c>
      <c r="D436" s="6">
        <v>3.8</v>
      </c>
      <c r="E436" s="8">
        <v>42887</v>
      </c>
      <c r="F436">
        <f t="shared" si="6"/>
        <v>2017</v>
      </c>
    </row>
    <row r="437" spans="1:6" x14ac:dyDescent="0.25">
      <c r="A437" s="2" t="s">
        <v>1</v>
      </c>
      <c r="B437" s="2">
        <v>179403</v>
      </c>
      <c r="C437" s="6">
        <v>6170</v>
      </c>
      <c r="D437" s="6">
        <v>0.7</v>
      </c>
      <c r="E437" s="8">
        <v>43018</v>
      </c>
      <c r="F437">
        <f t="shared" si="6"/>
        <v>2017</v>
      </c>
    </row>
    <row r="438" spans="1:6" x14ac:dyDescent="0.25">
      <c r="A438" s="2" t="s">
        <v>1</v>
      </c>
      <c r="B438" s="2">
        <v>179403</v>
      </c>
      <c r="C438" s="6">
        <v>29773.8</v>
      </c>
      <c r="D438" s="6">
        <v>0</v>
      </c>
      <c r="E438" s="8">
        <v>43018</v>
      </c>
      <c r="F438">
        <f t="shared" si="6"/>
        <v>2017</v>
      </c>
    </row>
    <row r="439" spans="1:6" x14ac:dyDescent="0.25">
      <c r="A439" s="2" t="s">
        <v>1</v>
      </c>
      <c r="B439" s="2">
        <v>173323</v>
      </c>
      <c r="C439" s="6">
        <v>8760</v>
      </c>
      <c r="D439" s="6">
        <v>0</v>
      </c>
      <c r="E439" s="8">
        <v>42821</v>
      </c>
      <c r="F439">
        <f t="shared" si="6"/>
        <v>2017</v>
      </c>
    </row>
    <row r="440" spans="1:6" x14ac:dyDescent="0.25">
      <c r="A440" s="2" t="s">
        <v>1</v>
      </c>
      <c r="B440" s="2">
        <v>171016</v>
      </c>
      <c r="C440" s="6">
        <v>95398</v>
      </c>
      <c r="D440" s="6">
        <v>15.8</v>
      </c>
      <c r="E440" s="8">
        <v>42829</v>
      </c>
      <c r="F440">
        <f t="shared" si="6"/>
        <v>2017</v>
      </c>
    </row>
    <row r="441" spans="1:6" x14ac:dyDescent="0.25">
      <c r="A441" s="2" t="s">
        <v>1</v>
      </c>
      <c r="B441" s="2">
        <v>171016</v>
      </c>
      <c r="C441" s="6">
        <v>95398</v>
      </c>
      <c r="D441" s="6">
        <v>15.8</v>
      </c>
      <c r="E441" s="8">
        <v>42829</v>
      </c>
      <c r="F441">
        <f t="shared" si="6"/>
        <v>2017</v>
      </c>
    </row>
    <row r="442" spans="1:6" x14ac:dyDescent="0.25">
      <c r="A442" s="2" t="s">
        <v>1</v>
      </c>
      <c r="B442" s="2">
        <v>183525</v>
      </c>
      <c r="C442" s="6">
        <v>12019.7</v>
      </c>
      <c r="D442" s="6">
        <v>6.5</v>
      </c>
      <c r="E442" s="8">
        <v>43021</v>
      </c>
      <c r="F442">
        <f t="shared" si="6"/>
        <v>2017</v>
      </c>
    </row>
    <row r="443" spans="1:6" x14ac:dyDescent="0.25">
      <c r="A443" s="2" t="s">
        <v>1</v>
      </c>
      <c r="B443" s="2">
        <v>162185</v>
      </c>
      <c r="C443" s="6">
        <v>34440</v>
      </c>
      <c r="D443" s="6">
        <v>0</v>
      </c>
      <c r="E443" s="8">
        <v>42916</v>
      </c>
      <c r="F443">
        <f t="shared" si="6"/>
        <v>2017</v>
      </c>
    </row>
    <row r="444" spans="1:6" x14ac:dyDescent="0.25">
      <c r="A444" s="2" t="s">
        <v>1</v>
      </c>
      <c r="B444" s="2">
        <v>162185</v>
      </c>
      <c r="C444" s="6">
        <v>6424</v>
      </c>
      <c r="D444" s="6">
        <v>0</v>
      </c>
      <c r="E444" s="8">
        <v>42916</v>
      </c>
      <c r="F444">
        <f t="shared" si="6"/>
        <v>2017</v>
      </c>
    </row>
    <row r="445" spans="1:6" x14ac:dyDescent="0.25">
      <c r="A445" s="2" t="s">
        <v>1</v>
      </c>
      <c r="B445" s="2">
        <v>162185</v>
      </c>
      <c r="C445" s="6">
        <v>17052</v>
      </c>
      <c r="D445" s="6">
        <v>0</v>
      </c>
      <c r="E445" s="8">
        <v>42916</v>
      </c>
      <c r="F445">
        <f t="shared" si="6"/>
        <v>2017</v>
      </c>
    </row>
    <row r="446" spans="1:6" x14ac:dyDescent="0.25">
      <c r="A446" s="2" t="s">
        <v>1</v>
      </c>
      <c r="B446" s="2">
        <v>162185</v>
      </c>
      <c r="C446" s="6">
        <v>17520</v>
      </c>
      <c r="D446" s="6">
        <v>0</v>
      </c>
      <c r="E446" s="8">
        <v>42916</v>
      </c>
      <c r="F446">
        <f t="shared" si="6"/>
        <v>2017</v>
      </c>
    </row>
    <row r="447" spans="1:6" x14ac:dyDescent="0.25">
      <c r="A447" s="2" t="s">
        <v>1</v>
      </c>
      <c r="B447" s="2">
        <v>162185</v>
      </c>
      <c r="C447" s="6">
        <v>17640</v>
      </c>
      <c r="D447" s="6">
        <v>0</v>
      </c>
      <c r="E447" s="8">
        <v>42916</v>
      </c>
      <c r="F447">
        <f t="shared" si="6"/>
        <v>2017</v>
      </c>
    </row>
    <row r="448" spans="1:6" x14ac:dyDescent="0.25">
      <c r="A448" s="2" t="s">
        <v>1</v>
      </c>
      <c r="B448" s="2">
        <v>162185</v>
      </c>
      <c r="C448" s="6">
        <v>6720</v>
      </c>
      <c r="D448" s="6">
        <v>0</v>
      </c>
      <c r="E448" s="8">
        <v>42916</v>
      </c>
      <c r="F448">
        <f t="shared" si="6"/>
        <v>2017</v>
      </c>
    </row>
    <row r="449" spans="1:6" x14ac:dyDescent="0.25">
      <c r="A449" s="2" t="s">
        <v>1</v>
      </c>
      <c r="B449" s="2">
        <v>162185</v>
      </c>
      <c r="C449" s="6">
        <v>21924</v>
      </c>
      <c r="D449" s="6">
        <v>0</v>
      </c>
      <c r="E449" s="8">
        <v>42916</v>
      </c>
      <c r="F449">
        <f t="shared" si="6"/>
        <v>2017</v>
      </c>
    </row>
    <row r="450" spans="1:6" x14ac:dyDescent="0.25">
      <c r="A450" s="2" t="s">
        <v>1</v>
      </c>
      <c r="B450" s="2">
        <v>174946</v>
      </c>
      <c r="C450" s="6">
        <v>918.8</v>
      </c>
      <c r="D450" s="6">
        <v>0.2</v>
      </c>
      <c r="E450" s="8">
        <v>42885</v>
      </c>
      <c r="F450">
        <f t="shared" si="6"/>
        <v>2017</v>
      </c>
    </row>
    <row r="451" spans="1:6" x14ac:dyDescent="0.25">
      <c r="A451" s="2" t="s">
        <v>1</v>
      </c>
      <c r="B451" s="2">
        <v>174946</v>
      </c>
      <c r="C451" s="6">
        <v>929.28</v>
      </c>
      <c r="D451" s="6">
        <v>0.23760000000000001</v>
      </c>
      <c r="E451" s="8">
        <v>42885</v>
      </c>
      <c r="F451">
        <f t="shared" ref="F451:F514" si="7">YEAR(E451)</f>
        <v>2017</v>
      </c>
    </row>
    <row r="452" spans="1:6" x14ac:dyDescent="0.25">
      <c r="A452" s="2" t="s">
        <v>1</v>
      </c>
      <c r="B452" s="2">
        <v>174946</v>
      </c>
      <c r="C452" s="6">
        <v>11616</v>
      </c>
      <c r="D452" s="6">
        <v>2.5</v>
      </c>
      <c r="E452" s="8">
        <v>42885</v>
      </c>
      <c r="F452">
        <f t="shared" si="7"/>
        <v>2017</v>
      </c>
    </row>
    <row r="453" spans="1:6" x14ac:dyDescent="0.25">
      <c r="A453" s="2" t="s">
        <v>1</v>
      </c>
      <c r="B453" s="2">
        <v>174946</v>
      </c>
      <c r="C453" s="6">
        <v>88862</v>
      </c>
      <c r="D453" s="6">
        <v>10.199999999999999</v>
      </c>
      <c r="E453" s="8">
        <v>42885</v>
      </c>
      <c r="F453">
        <f t="shared" si="7"/>
        <v>2017</v>
      </c>
    </row>
    <row r="454" spans="1:6" x14ac:dyDescent="0.25">
      <c r="A454" s="2" t="s">
        <v>1</v>
      </c>
      <c r="B454" s="2">
        <v>167211</v>
      </c>
      <c r="C454" s="6">
        <v>4380</v>
      </c>
      <c r="D454" s="6">
        <v>0</v>
      </c>
      <c r="E454" s="8">
        <v>42779</v>
      </c>
      <c r="F454">
        <f t="shared" si="7"/>
        <v>2017</v>
      </c>
    </row>
    <row r="455" spans="1:6" x14ac:dyDescent="0.25">
      <c r="A455" s="2" t="s">
        <v>1</v>
      </c>
      <c r="B455" s="2">
        <v>167211</v>
      </c>
      <c r="C455" s="6">
        <v>10869</v>
      </c>
      <c r="D455" s="6">
        <v>1.4</v>
      </c>
      <c r="E455" s="8">
        <v>42779</v>
      </c>
      <c r="F455">
        <f t="shared" si="7"/>
        <v>2017</v>
      </c>
    </row>
    <row r="456" spans="1:6" x14ac:dyDescent="0.25">
      <c r="A456" s="2" t="s">
        <v>1</v>
      </c>
      <c r="B456" s="2">
        <v>167211</v>
      </c>
      <c r="C456" s="6">
        <v>546</v>
      </c>
      <c r="D456" s="6">
        <v>0</v>
      </c>
      <c r="E456" s="8">
        <v>42779</v>
      </c>
      <c r="F456">
        <f t="shared" si="7"/>
        <v>2017</v>
      </c>
    </row>
    <row r="457" spans="1:6" x14ac:dyDescent="0.25">
      <c r="A457" s="2" t="s">
        <v>1</v>
      </c>
      <c r="B457" s="2">
        <v>167211</v>
      </c>
      <c r="C457" s="6">
        <v>623.86519999999996</v>
      </c>
      <c r="D457" s="6">
        <v>0.1358</v>
      </c>
      <c r="E457" s="8">
        <v>42779</v>
      </c>
      <c r="F457">
        <f t="shared" si="7"/>
        <v>2017</v>
      </c>
    </row>
    <row r="458" spans="1:6" x14ac:dyDescent="0.25">
      <c r="A458" s="2" t="s">
        <v>1</v>
      </c>
      <c r="B458" s="2">
        <v>167211</v>
      </c>
      <c r="C458" s="6">
        <v>829</v>
      </c>
      <c r="D458" s="6">
        <v>0.21199999999999999</v>
      </c>
      <c r="E458" s="8">
        <v>42779</v>
      </c>
      <c r="F458">
        <f t="shared" si="7"/>
        <v>2017</v>
      </c>
    </row>
    <row r="459" spans="1:6" x14ac:dyDescent="0.25">
      <c r="A459" s="2" t="s">
        <v>1</v>
      </c>
      <c r="B459" s="2">
        <v>167211</v>
      </c>
      <c r="C459" s="6">
        <v>1041.95</v>
      </c>
      <c r="D459" s="6">
        <v>0.26650000000000001</v>
      </c>
      <c r="E459" s="8">
        <v>42779</v>
      </c>
      <c r="F459">
        <f t="shared" si="7"/>
        <v>2017</v>
      </c>
    </row>
    <row r="460" spans="1:6" x14ac:dyDescent="0.25">
      <c r="A460" s="2" t="s">
        <v>1</v>
      </c>
      <c r="B460" s="2">
        <v>167211</v>
      </c>
      <c r="C460" s="6">
        <v>8209.8719999999994</v>
      </c>
      <c r="D460" s="6">
        <v>0.93720000000000003</v>
      </c>
      <c r="E460" s="8">
        <v>42779</v>
      </c>
      <c r="F460">
        <f t="shared" si="7"/>
        <v>2017</v>
      </c>
    </row>
    <row r="461" spans="1:6" x14ac:dyDescent="0.25">
      <c r="A461" s="2" t="s">
        <v>1</v>
      </c>
      <c r="B461" s="2">
        <v>167211</v>
      </c>
      <c r="C461" s="6">
        <v>9096.1200000000008</v>
      </c>
      <c r="D461" s="6">
        <v>1.98</v>
      </c>
      <c r="E461" s="8">
        <v>42779</v>
      </c>
      <c r="F461">
        <f t="shared" si="7"/>
        <v>2017</v>
      </c>
    </row>
    <row r="462" spans="1:6" x14ac:dyDescent="0.25">
      <c r="A462" s="2" t="s">
        <v>1</v>
      </c>
      <c r="B462" s="2">
        <v>169083</v>
      </c>
      <c r="C462" s="6">
        <v>6491</v>
      </c>
      <c r="D462" s="6">
        <v>0.8</v>
      </c>
      <c r="E462" s="8">
        <v>42998</v>
      </c>
      <c r="F462">
        <f t="shared" si="7"/>
        <v>2017</v>
      </c>
    </row>
    <row r="463" spans="1:6" x14ac:dyDescent="0.25">
      <c r="A463" s="2" t="s">
        <v>1</v>
      </c>
      <c r="B463" s="2">
        <v>169083</v>
      </c>
      <c r="C463" s="6">
        <v>32.06</v>
      </c>
      <c r="D463" s="6">
        <v>8.2000000000000007E-3</v>
      </c>
      <c r="E463" s="8">
        <v>42998</v>
      </c>
      <c r="F463">
        <f t="shared" si="7"/>
        <v>2017</v>
      </c>
    </row>
    <row r="464" spans="1:6" x14ac:dyDescent="0.25">
      <c r="A464" s="2" t="s">
        <v>1</v>
      </c>
      <c r="B464" s="2">
        <v>169083</v>
      </c>
      <c r="C464" s="6">
        <v>1883.54</v>
      </c>
      <c r="D464" s="6">
        <v>0.41</v>
      </c>
      <c r="E464" s="8">
        <v>42998</v>
      </c>
      <c r="F464">
        <f t="shared" si="7"/>
        <v>2017</v>
      </c>
    </row>
    <row r="465" spans="1:6" x14ac:dyDescent="0.25">
      <c r="A465" s="2" t="s">
        <v>1</v>
      </c>
      <c r="B465" s="2">
        <v>169083</v>
      </c>
      <c r="C465" s="6">
        <v>3980.5439999999999</v>
      </c>
      <c r="D465" s="6">
        <v>0.45440000000000003</v>
      </c>
      <c r="E465" s="8">
        <v>42998</v>
      </c>
      <c r="F465">
        <f t="shared" si="7"/>
        <v>2017</v>
      </c>
    </row>
    <row r="466" spans="1:6" x14ac:dyDescent="0.25">
      <c r="A466" s="2" t="s">
        <v>1</v>
      </c>
      <c r="B466" s="2">
        <v>169083</v>
      </c>
      <c r="C466" s="6">
        <v>3003</v>
      </c>
      <c r="D466" s="6">
        <v>0</v>
      </c>
      <c r="E466" s="8">
        <v>42998</v>
      </c>
      <c r="F466">
        <f t="shared" si="7"/>
        <v>2017</v>
      </c>
    </row>
    <row r="467" spans="1:6" x14ac:dyDescent="0.25">
      <c r="A467" s="2" t="s">
        <v>1</v>
      </c>
      <c r="B467" s="2">
        <v>169083</v>
      </c>
      <c r="C467" s="6">
        <v>3502.8</v>
      </c>
      <c r="D467" s="6">
        <v>0</v>
      </c>
      <c r="E467" s="8">
        <v>42998</v>
      </c>
      <c r="F467">
        <f t="shared" si="7"/>
        <v>2017</v>
      </c>
    </row>
    <row r="468" spans="1:6" x14ac:dyDescent="0.25">
      <c r="A468" s="2" t="s">
        <v>1</v>
      </c>
      <c r="B468" s="2">
        <v>169083</v>
      </c>
      <c r="C468" s="6">
        <v>3654</v>
      </c>
      <c r="D468" s="6">
        <v>0</v>
      </c>
      <c r="E468" s="8">
        <v>42998</v>
      </c>
      <c r="F468">
        <f t="shared" si="7"/>
        <v>2017</v>
      </c>
    </row>
    <row r="469" spans="1:6" x14ac:dyDescent="0.25">
      <c r="A469" s="2" t="s">
        <v>1</v>
      </c>
      <c r="B469" s="2">
        <v>153088</v>
      </c>
      <c r="C469" s="6">
        <v>284338</v>
      </c>
      <c r="D469" s="6">
        <v>0</v>
      </c>
      <c r="E469" s="8">
        <v>42475</v>
      </c>
      <c r="F469">
        <f t="shared" si="7"/>
        <v>2016</v>
      </c>
    </row>
    <row r="470" spans="1:6" x14ac:dyDescent="0.25">
      <c r="A470" s="2" t="s">
        <v>1</v>
      </c>
      <c r="B470" s="2">
        <v>162782</v>
      </c>
      <c r="C470" s="6">
        <v>11170</v>
      </c>
      <c r="D470" s="6">
        <v>4.8</v>
      </c>
      <c r="E470" s="8">
        <v>42632</v>
      </c>
      <c r="F470">
        <f t="shared" si="7"/>
        <v>2016</v>
      </c>
    </row>
    <row r="471" spans="1:6" x14ac:dyDescent="0.25">
      <c r="A471" s="2" t="s">
        <v>1</v>
      </c>
      <c r="B471" s="2">
        <v>162782</v>
      </c>
      <c r="C471" s="6">
        <v>3760</v>
      </c>
      <c r="D471" s="6">
        <v>1.9</v>
      </c>
      <c r="E471" s="8">
        <v>42615</v>
      </c>
      <c r="F471">
        <f t="shared" si="7"/>
        <v>2016</v>
      </c>
    </row>
    <row r="472" spans="1:6" x14ac:dyDescent="0.25">
      <c r="A472" s="2" t="s">
        <v>1</v>
      </c>
      <c r="B472" s="2">
        <v>162782</v>
      </c>
      <c r="C472" s="6">
        <v>819</v>
      </c>
      <c r="D472" s="6">
        <v>0</v>
      </c>
      <c r="E472" s="8">
        <v>42636</v>
      </c>
      <c r="F472">
        <f t="shared" si="7"/>
        <v>2016</v>
      </c>
    </row>
    <row r="473" spans="1:6" x14ac:dyDescent="0.25">
      <c r="A473" s="2" t="s">
        <v>1</v>
      </c>
      <c r="B473" s="2">
        <v>162782</v>
      </c>
      <c r="C473" s="6">
        <v>6752</v>
      </c>
      <c r="D473" s="6">
        <v>2.7</v>
      </c>
      <c r="E473" s="8">
        <v>42636</v>
      </c>
      <c r="F473">
        <f t="shared" si="7"/>
        <v>2016</v>
      </c>
    </row>
    <row r="474" spans="1:6" x14ac:dyDescent="0.25">
      <c r="A474" s="2" t="s">
        <v>1</v>
      </c>
      <c r="B474" s="2">
        <v>162782</v>
      </c>
      <c r="C474" s="6">
        <v>6566</v>
      </c>
      <c r="D474" s="6">
        <v>3.1</v>
      </c>
      <c r="E474" s="8">
        <v>42669</v>
      </c>
      <c r="F474">
        <f t="shared" si="7"/>
        <v>2016</v>
      </c>
    </row>
    <row r="475" spans="1:6" x14ac:dyDescent="0.25">
      <c r="A475" s="2" t="s">
        <v>1</v>
      </c>
      <c r="B475" s="2">
        <v>162782</v>
      </c>
      <c r="C475" s="6">
        <v>8063</v>
      </c>
      <c r="D475" s="6">
        <v>3.1</v>
      </c>
      <c r="E475" s="8">
        <v>42648</v>
      </c>
      <c r="F475">
        <f t="shared" si="7"/>
        <v>2016</v>
      </c>
    </row>
    <row r="476" spans="1:6" x14ac:dyDescent="0.25">
      <c r="A476" s="2" t="s">
        <v>1</v>
      </c>
      <c r="B476" s="2">
        <v>162782</v>
      </c>
      <c r="C476" s="6">
        <v>14132</v>
      </c>
      <c r="D476" s="6">
        <v>5.3</v>
      </c>
      <c r="E476" s="8">
        <v>42663</v>
      </c>
      <c r="F476">
        <f t="shared" si="7"/>
        <v>2016</v>
      </c>
    </row>
    <row r="477" spans="1:6" x14ac:dyDescent="0.25">
      <c r="A477" s="2" t="s">
        <v>1</v>
      </c>
      <c r="B477" s="2">
        <v>162782</v>
      </c>
      <c r="C477" s="6">
        <v>15256</v>
      </c>
      <c r="D477" s="6">
        <v>5.9</v>
      </c>
      <c r="E477" s="8">
        <v>42625</v>
      </c>
      <c r="F477">
        <f t="shared" si="7"/>
        <v>2016</v>
      </c>
    </row>
    <row r="478" spans="1:6" x14ac:dyDescent="0.25">
      <c r="A478" s="2" t="s">
        <v>1</v>
      </c>
      <c r="B478" s="2">
        <v>162782</v>
      </c>
      <c r="C478" s="6">
        <v>3600</v>
      </c>
      <c r="D478" s="6">
        <v>0</v>
      </c>
      <c r="E478" s="8">
        <v>42622</v>
      </c>
      <c r="F478">
        <f t="shared" si="7"/>
        <v>2016</v>
      </c>
    </row>
    <row r="479" spans="1:6" x14ac:dyDescent="0.25">
      <c r="A479" s="2" t="s">
        <v>1</v>
      </c>
      <c r="B479" s="2">
        <v>162782</v>
      </c>
      <c r="C479" s="6">
        <v>5942</v>
      </c>
      <c r="D479" s="6">
        <v>2.6</v>
      </c>
      <c r="E479" s="8">
        <v>42622</v>
      </c>
      <c r="F479">
        <f t="shared" si="7"/>
        <v>2016</v>
      </c>
    </row>
    <row r="480" spans="1:6" x14ac:dyDescent="0.25">
      <c r="A480" s="2" t="s">
        <v>1</v>
      </c>
      <c r="B480" s="2">
        <v>162782</v>
      </c>
      <c r="C480" s="6">
        <v>2042</v>
      </c>
      <c r="D480" s="6">
        <v>0.7</v>
      </c>
      <c r="E480" s="8">
        <v>42616</v>
      </c>
      <c r="F480">
        <f t="shared" si="7"/>
        <v>2016</v>
      </c>
    </row>
    <row r="481" spans="1:6" x14ac:dyDescent="0.25">
      <c r="A481" s="2" t="s">
        <v>1</v>
      </c>
      <c r="B481" s="2">
        <v>162782</v>
      </c>
      <c r="C481" s="6">
        <v>2486</v>
      </c>
      <c r="D481" s="6">
        <v>0.8</v>
      </c>
      <c r="E481" s="8">
        <v>42640</v>
      </c>
      <c r="F481">
        <f t="shared" si="7"/>
        <v>2016</v>
      </c>
    </row>
    <row r="482" spans="1:6" x14ac:dyDescent="0.25">
      <c r="A482" s="2" t="s">
        <v>1</v>
      </c>
      <c r="B482" s="2">
        <v>162782</v>
      </c>
      <c r="C482" s="6">
        <v>11755</v>
      </c>
      <c r="D482" s="6">
        <v>4.9000000000000004</v>
      </c>
      <c r="E482" s="8">
        <v>42643</v>
      </c>
      <c r="F482">
        <f t="shared" si="7"/>
        <v>2016</v>
      </c>
    </row>
    <row r="483" spans="1:6" x14ac:dyDescent="0.25">
      <c r="A483" s="2" t="s">
        <v>1</v>
      </c>
      <c r="B483" s="2">
        <v>162782</v>
      </c>
      <c r="C483" s="6">
        <v>8688</v>
      </c>
      <c r="D483" s="6">
        <v>3</v>
      </c>
      <c r="E483" s="8">
        <v>42642</v>
      </c>
      <c r="F483">
        <f t="shared" si="7"/>
        <v>2016</v>
      </c>
    </row>
    <row r="484" spans="1:6" x14ac:dyDescent="0.25">
      <c r="A484" s="2" t="s">
        <v>1</v>
      </c>
      <c r="B484" s="2">
        <v>162782</v>
      </c>
      <c r="C484" s="6">
        <v>6546</v>
      </c>
      <c r="D484" s="6">
        <v>2.1</v>
      </c>
      <c r="E484" s="8">
        <v>42598</v>
      </c>
      <c r="F484">
        <f t="shared" si="7"/>
        <v>2016</v>
      </c>
    </row>
    <row r="485" spans="1:6" x14ac:dyDescent="0.25">
      <c r="A485" s="2" t="s">
        <v>1</v>
      </c>
      <c r="B485" s="2">
        <v>162782</v>
      </c>
      <c r="C485" s="6">
        <v>4788</v>
      </c>
      <c r="D485" s="6">
        <v>1.7</v>
      </c>
      <c r="E485" s="8">
        <v>42642</v>
      </c>
      <c r="F485">
        <f t="shared" si="7"/>
        <v>2016</v>
      </c>
    </row>
    <row r="486" spans="1:6" x14ac:dyDescent="0.25">
      <c r="A486" s="2" t="s">
        <v>1</v>
      </c>
      <c r="B486" s="2">
        <v>162782</v>
      </c>
      <c r="C486" s="6">
        <v>2991</v>
      </c>
      <c r="D486" s="6">
        <v>1.2</v>
      </c>
      <c r="E486" s="8">
        <v>42664</v>
      </c>
      <c r="F486">
        <f t="shared" si="7"/>
        <v>2016</v>
      </c>
    </row>
    <row r="487" spans="1:6" x14ac:dyDescent="0.25">
      <c r="A487" s="2" t="s">
        <v>1</v>
      </c>
      <c r="B487" s="2">
        <v>173793</v>
      </c>
      <c r="C487" s="6">
        <v>81405.679999999993</v>
      </c>
      <c r="D487" s="6">
        <v>17.72</v>
      </c>
      <c r="E487" s="8">
        <v>42832</v>
      </c>
      <c r="F487">
        <f t="shared" si="7"/>
        <v>2017</v>
      </c>
    </row>
    <row r="488" spans="1:6" x14ac:dyDescent="0.25">
      <c r="A488" s="2" t="s">
        <v>1</v>
      </c>
      <c r="B488" s="2">
        <v>162793</v>
      </c>
      <c r="C488" s="6">
        <v>16424</v>
      </c>
      <c r="D488" s="6">
        <v>5.5</v>
      </c>
      <c r="E488" s="8">
        <v>42604</v>
      </c>
      <c r="F488">
        <f t="shared" si="7"/>
        <v>2016</v>
      </c>
    </row>
    <row r="489" spans="1:6" x14ac:dyDescent="0.25">
      <c r="A489" s="2" t="s">
        <v>1</v>
      </c>
      <c r="B489" s="2">
        <v>162793</v>
      </c>
      <c r="C489" s="6">
        <v>14616</v>
      </c>
      <c r="D489" s="6">
        <v>4.7</v>
      </c>
      <c r="E489" s="8">
        <v>42639</v>
      </c>
      <c r="F489">
        <f t="shared" si="7"/>
        <v>2016</v>
      </c>
    </row>
    <row r="490" spans="1:6" x14ac:dyDescent="0.25">
      <c r="A490" s="2" t="s">
        <v>1</v>
      </c>
      <c r="B490" s="2">
        <v>162793</v>
      </c>
      <c r="C490" s="6">
        <v>4310</v>
      </c>
      <c r="D490" s="6">
        <v>1.4</v>
      </c>
      <c r="E490" s="8">
        <v>42621</v>
      </c>
      <c r="F490">
        <f t="shared" si="7"/>
        <v>2016</v>
      </c>
    </row>
    <row r="491" spans="1:6" x14ac:dyDescent="0.25">
      <c r="A491" s="2" t="s">
        <v>1</v>
      </c>
      <c r="B491" s="2">
        <v>162793</v>
      </c>
      <c r="C491" s="6">
        <v>14561</v>
      </c>
      <c r="D491" s="6">
        <v>6.4</v>
      </c>
      <c r="E491" s="8">
        <v>42594</v>
      </c>
      <c r="F491">
        <f t="shared" si="7"/>
        <v>2016</v>
      </c>
    </row>
    <row r="492" spans="1:6" x14ac:dyDescent="0.25">
      <c r="A492" s="2" t="s">
        <v>1</v>
      </c>
      <c r="B492" s="2">
        <v>162793</v>
      </c>
      <c r="C492" s="6">
        <v>14180</v>
      </c>
      <c r="D492" s="6">
        <v>4.5</v>
      </c>
      <c r="E492" s="8">
        <v>42657</v>
      </c>
      <c r="F492">
        <f t="shared" si="7"/>
        <v>2016</v>
      </c>
    </row>
    <row r="493" spans="1:6" x14ac:dyDescent="0.25">
      <c r="A493" s="2" t="s">
        <v>1</v>
      </c>
      <c r="B493" s="2">
        <v>162793</v>
      </c>
      <c r="C493" s="6">
        <v>9184</v>
      </c>
      <c r="D493" s="6">
        <v>3</v>
      </c>
      <c r="E493" s="8">
        <v>42628</v>
      </c>
      <c r="F493">
        <f t="shared" si="7"/>
        <v>2016</v>
      </c>
    </row>
    <row r="494" spans="1:6" x14ac:dyDescent="0.25">
      <c r="A494" s="2" t="s">
        <v>1</v>
      </c>
      <c r="B494" s="2">
        <v>162793</v>
      </c>
      <c r="C494" s="6">
        <v>3378</v>
      </c>
      <c r="D494" s="6">
        <v>1</v>
      </c>
      <c r="E494" s="8">
        <v>42592</v>
      </c>
      <c r="F494">
        <f t="shared" si="7"/>
        <v>2016</v>
      </c>
    </row>
    <row r="495" spans="1:6" x14ac:dyDescent="0.25">
      <c r="A495" s="2" t="s">
        <v>1</v>
      </c>
      <c r="B495" s="2">
        <v>162793</v>
      </c>
      <c r="C495" s="6">
        <v>3779</v>
      </c>
      <c r="D495" s="6">
        <v>1</v>
      </c>
      <c r="E495" s="8">
        <v>42674</v>
      </c>
      <c r="F495">
        <f t="shared" si="7"/>
        <v>2016</v>
      </c>
    </row>
    <row r="496" spans="1:6" x14ac:dyDescent="0.25">
      <c r="A496" s="2" t="s">
        <v>1</v>
      </c>
      <c r="B496" s="2">
        <v>162793</v>
      </c>
      <c r="C496" s="6">
        <v>5972</v>
      </c>
      <c r="D496" s="6">
        <v>2</v>
      </c>
      <c r="E496" s="8">
        <v>42625</v>
      </c>
      <c r="F496">
        <f t="shared" si="7"/>
        <v>2016</v>
      </c>
    </row>
    <row r="497" spans="1:6" x14ac:dyDescent="0.25">
      <c r="A497" s="2" t="s">
        <v>1</v>
      </c>
      <c r="B497" s="2">
        <v>162793</v>
      </c>
      <c r="C497" s="6">
        <v>2978</v>
      </c>
      <c r="D497" s="6">
        <v>1.1000000000000001</v>
      </c>
      <c r="E497" s="8">
        <v>42613</v>
      </c>
      <c r="F497">
        <f t="shared" si="7"/>
        <v>2016</v>
      </c>
    </row>
    <row r="498" spans="1:6" x14ac:dyDescent="0.25">
      <c r="A498" s="2" t="s">
        <v>1</v>
      </c>
      <c r="B498" s="2">
        <v>162793</v>
      </c>
      <c r="C498" s="6">
        <v>7352</v>
      </c>
      <c r="D498" s="6">
        <v>2.4</v>
      </c>
      <c r="E498" s="8">
        <v>42739</v>
      </c>
      <c r="F498">
        <f t="shared" si="7"/>
        <v>2017</v>
      </c>
    </row>
    <row r="499" spans="1:6" x14ac:dyDescent="0.25">
      <c r="A499" s="2" t="s">
        <v>1</v>
      </c>
      <c r="B499" s="2">
        <v>162793</v>
      </c>
      <c r="C499" s="6">
        <v>4215</v>
      </c>
      <c r="D499" s="6">
        <v>1.3</v>
      </c>
      <c r="E499" s="8">
        <v>42710</v>
      </c>
      <c r="F499">
        <f t="shared" si="7"/>
        <v>2016</v>
      </c>
    </row>
    <row r="500" spans="1:6" x14ac:dyDescent="0.25">
      <c r="A500" s="2" t="s">
        <v>1</v>
      </c>
      <c r="B500" s="2">
        <v>162793</v>
      </c>
      <c r="C500" s="6">
        <v>5831</v>
      </c>
      <c r="D500" s="6">
        <v>1.7</v>
      </c>
      <c r="E500" s="8">
        <v>42694</v>
      </c>
      <c r="F500">
        <f t="shared" si="7"/>
        <v>2016</v>
      </c>
    </row>
    <row r="501" spans="1:6" x14ac:dyDescent="0.25">
      <c r="A501" s="2" t="s">
        <v>1</v>
      </c>
      <c r="B501" s="2">
        <v>162793</v>
      </c>
      <c r="C501" s="6">
        <v>8681</v>
      </c>
      <c r="D501" s="6">
        <v>2.6</v>
      </c>
      <c r="E501" s="8">
        <v>42682</v>
      </c>
      <c r="F501">
        <f t="shared" si="7"/>
        <v>2016</v>
      </c>
    </row>
    <row r="502" spans="1:6" x14ac:dyDescent="0.25">
      <c r="A502" s="2" t="s">
        <v>1</v>
      </c>
      <c r="B502" s="2">
        <v>162793</v>
      </c>
      <c r="C502" s="6">
        <v>12171</v>
      </c>
      <c r="D502" s="6">
        <v>3.8</v>
      </c>
      <c r="E502" s="8">
        <v>42709</v>
      </c>
      <c r="F502">
        <f t="shared" si="7"/>
        <v>2016</v>
      </c>
    </row>
    <row r="503" spans="1:6" x14ac:dyDescent="0.25">
      <c r="A503" s="2" t="s">
        <v>1</v>
      </c>
      <c r="B503" s="2">
        <v>162793</v>
      </c>
      <c r="C503" s="6">
        <v>3809</v>
      </c>
      <c r="D503" s="6">
        <v>1.4</v>
      </c>
      <c r="E503" s="8">
        <v>42709</v>
      </c>
      <c r="F503">
        <f t="shared" si="7"/>
        <v>2016</v>
      </c>
    </row>
    <row r="504" spans="1:6" x14ac:dyDescent="0.25">
      <c r="A504" s="2" t="s">
        <v>1</v>
      </c>
      <c r="B504" s="2">
        <v>162793</v>
      </c>
      <c r="C504" s="6">
        <v>9597</v>
      </c>
      <c r="D504" s="6">
        <v>0</v>
      </c>
      <c r="E504" s="8">
        <v>42708</v>
      </c>
      <c r="F504">
        <f t="shared" si="7"/>
        <v>2016</v>
      </c>
    </row>
    <row r="505" spans="1:6" x14ac:dyDescent="0.25">
      <c r="A505" s="2" t="s">
        <v>1</v>
      </c>
      <c r="B505" s="2">
        <v>162793</v>
      </c>
      <c r="C505" s="6">
        <v>5597</v>
      </c>
      <c r="D505" s="6">
        <v>1.7</v>
      </c>
      <c r="E505" s="8">
        <v>42708</v>
      </c>
      <c r="F505">
        <f t="shared" si="7"/>
        <v>2016</v>
      </c>
    </row>
    <row r="506" spans="1:6" x14ac:dyDescent="0.25">
      <c r="A506" s="2" t="s">
        <v>1</v>
      </c>
      <c r="B506" s="2">
        <v>162793</v>
      </c>
      <c r="C506" s="6">
        <v>6992</v>
      </c>
      <c r="D506" s="6">
        <v>2.4</v>
      </c>
      <c r="E506" s="8">
        <v>42704</v>
      </c>
      <c r="F506">
        <f t="shared" si="7"/>
        <v>2016</v>
      </c>
    </row>
    <row r="507" spans="1:6" x14ac:dyDescent="0.25">
      <c r="A507" s="2" t="s">
        <v>1</v>
      </c>
      <c r="B507" s="2">
        <v>162793</v>
      </c>
      <c r="C507" s="6">
        <v>3846</v>
      </c>
      <c r="D507" s="6">
        <v>1.8</v>
      </c>
      <c r="E507" s="8">
        <v>42720</v>
      </c>
      <c r="F507">
        <f t="shared" si="7"/>
        <v>2016</v>
      </c>
    </row>
    <row r="508" spans="1:6" x14ac:dyDescent="0.25">
      <c r="A508" s="2" t="s">
        <v>1</v>
      </c>
      <c r="B508" s="2">
        <v>162793</v>
      </c>
      <c r="C508" s="6">
        <v>3965</v>
      </c>
      <c r="D508" s="6">
        <v>1.6</v>
      </c>
      <c r="E508" s="8">
        <v>42670</v>
      </c>
      <c r="F508">
        <f t="shared" si="7"/>
        <v>2016</v>
      </c>
    </row>
    <row r="509" spans="1:6" x14ac:dyDescent="0.25">
      <c r="A509" s="2" t="s">
        <v>1</v>
      </c>
      <c r="B509" s="2">
        <v>162793</v>
      </c>
      <c r="C509" s="6">
        <v>4299</v>
      </c>
      <c r="D509" s="6">
        <v>1.3</v>
      </c>
      <c r="E509" s="8">
        <v>42703</v>
      </c>
      <c r="F509">
        <f t="shared" si="7"/>
        <v>2016</v>
      </c>
    </row>
    <row r="510" spans="1:6" x14ac:dyDescent="0.25">
      <c r="A510" s="2" t="s">
        <v>1</v>
      </c>
      <c r="B510" s="2">
        <v>174751</v>
      </c>
      <c r="C510" s="6">
        <v>5754</v>
      </c>
      <c r="D510" s="6">
        <v>8</v>
      </c>
      <c r="E510" s="8">
        <v>42895</v>
      </c>
      <c r="F510">
        <f t="shared" si="7"/>
        <v>2017</v>
      </c>
    </row>
    <row r="511" spans="1:6" x14ac:dyDescent="0.25">
      <c r="A511" s="2" t="s">
        <v>1</v>
      </c>
      <c r="B511" s="2">
        <v>170702</v>
      </c>
      <c r="C511" s="6">
        <v>5458</v>
      </c>
      <c r="D511" s="6">
        <v>0.6</v>
      </c>
      <c r="E511" s="8">
        <v>42962</v>
      </c>
      <c r="F511">
        <f t="shared" si="7"/>
        <v>2017</v>
      </c>
    </row>
    <row r="512" spans="1:6" x14ac:dyDescent="0.25">
      <c r="A512" s="2" t="s">
        <v>1</v>
      </c>
      <c r="B512" s="2">
        <v>170781</v>
      </c>
      <c r="C512" s="6">
        <v>28472</v>
      </c>
      <c r="D512" s="6">
        <v>1.49</v>
      </c>
      <c r="E512" s="8">
        <v>42753</v>
      </c>
      <c r="F512">
        <f t="shared" si="7"/>
        <v>2017</v>
      </c>
    </row>
    <row r="513" spans="1:6" x14ac:dyDescent="0.25">
      <c r="A513" s="2" t="s">
        <v>1</v>
      </c>
      <c r="B513" s="2">
        <v>165094</v>
      </c>
      <c r="C513" s="6">
        <v>14616</v>
      </c>
      <c r="D513" s="6">
        <v>0</v>
      </c>
      <c r="E513" s="8">
        <v>42726</v>
      </c>
      <c r="F513">
        <f t="shared" si="7"/>
        <v>2016</v>
      </c>
    </row>
    <row r="514" spans="1:6" x14ac:dyDescent="0.25">
      <c r="A514" s="2" t="s">
        <v>1</v>
      </c>
      <c r="B514" s="2">
        <v>136571</v>
      </c>
      <c r="C514" s="6">
        <v>466.92</v>
      </c>
      <c r="D514" s="6">
        <v>0.18</v>
      </c>
      <c r="E514" s="8">
        <v>42675</v>
      </c>
      <c r="F514">
        <f t="shared" si="7"/>
        <v>2016</v>
      </c>
    </row>
    <row r="515" spans="1:6" x14ac:dyDescent="0.25">
      <c r="A515" s="2" t="s">
        <v>1</v>
      </c>
      <c r="B515" s="2">
        <v>136571</v>
      </c>
      <c r="C515" s="6">
        <v>2334.6</v>
      </c>
      <c r="D515" s="6">
        <v>0.9</v>
      </c>
      <c r="E515" s="8">
        <v>42675</v>
      </c>
      <c r="F515">
        <f t="shared" ref="F515:F578" si="8">YEAR(E515)</f>
        <v>2016</v>
      </c>
    </row>
    <row r="516" spans="1:6" x14ac:dyDescent="0.25">
      <c r="A516" s="2" t="s">
        <v>1</v>
      </c>
      <c r="B516" s="2">
        <v>136571</v>
      </c>
      <c r="C516" s="6">
        <v>8427.1200000000008</v>
      </c>
      <c r="D516" s="6">
        <v>0.96199999999999997</v>
      </c>
      <c r="E516" s="8">
        <v>42675</v>
      </c>
      <c r="F516">
        <f t="shared" si="8"/>
        <v>2016</v>
      </c>
    </row>
    <row r="517" spans="1:6" x14ac:dyDescent="0.25">
      <c r="A517" s="2" t="s">
        <v>1</v>
      </c>
      <c r="B517" s="2">
        <v>136571</v>
      </c>
      <c r="C517" s="6">
        <v>4002.0120000000002</v>
      </c>
      <c r="D517" s="6">
        <v>1.5427999999999999</v>
      </c>
      <c r="E517" s="8">
        <v>42675</v>
      </c>
      <c r="F517">
        <f t="shared" si="8"/>
        <v>2016</v>
      </c>
    </row>
    <row r="518" spans="1:6" x14ac:dyDescent="0.25">
      <c r="A518" s="2" t="s">
        <v>1</v>
      </c>
      <c r="B518" s="2">
        <v>136571</v>
      </c>
      <c r="C518" s="6">
        <v>4752</v>
      </c>
      <c r="D518" s="6">
        <v>1.8</v>
      </c>
      <c r="E518" s="8">
        <v>42675</v>
      </c>
      <c r="F518">
        <f t="shared" si="8"/>
        <v>2016</v>
      </c>
    </row>
    <row r="519" spans="1:6" x14ac:dyDescent="0.25">
      <c r="A519" s="2" t="s">
        <v>1</v>
      </c>
      <c r="B519" s="2">
        <v>136571</v>
      </c>
      <c r="C519" s="6">
        <v>7654</v>
      </c>
      <c r="D519" s="6">
        <v>2.67</v>
      </c>
      <c r="E519" s="8">
        <v>42675</v>
      </c>
      <c r="F519">
        <f t="shared" si="8"/>
        <v>2016</v>
      </c>
    </row>
    <row r="520" spans="1:6" x14ac:dyDescent="0.25">
      <c r="A520" s="2" t="s">
        <v>1</v>
      </c>
      <c r="B520" s="2">
        <v>136571</v>
      </c>
      <c r="C520" s="6">
        <v>10373.406000000001</v>
      </c>
      <c r="D520" s="6">
        <v>3.9990000000000001</v>
      </c>
      <c r="E520" s="8">
        <v>42675</v>
      </c>
      <c r="F520">
        <f t="shared" si="8"/>
        <v>2016</v>
      </c>
    </row>
    <row r="521" spans="1:6" x14ac:dyDescent="0.25">
      <c r="A521" s="2" t="s">
        <v>1</v>
      </c>
      <c r="B521" s="2">
        <v>136571</v>
      </c>
      <c r="C521" s="6">
        <v>87033.888000000006</v>
      </c>
      <c r="D521" s="6">
        <v>33.552</v>
      </c>
      <c r="E521" s="8">
        <v>42675</v>
      </c>
      <c r="F521">
        <f t="shared" si="8"/>
        <v>2016</v>
      </c>
    </row>
    <row r="522" spans="1:6" x14ac:dyDescent="0.25">
      <c r="A522" s="2" t="s">
        <v>1</v>
      </c>
      <c r="B522" s="2">
        <v>142978</v>
      </c>
      <c r="C522" s="6">
        <v>396</v>
      </c>
      <c r="D522" s="6">
        <v>0.15</v>
      </c>
      <c r="E522" s="8">
        <v>42338</v>
      </c>
      <c r="F522">
        <f t="shared" si="8"/>
        <v>2015</v>
      </c>
    </row>
    <row r="523" spans="1:6" x14ac:dyDescent="0.25">
      <c r="A523" s="2" t="s">
        <v>1</v>
      </c>
      <c r="B523" s="2">
        <v>142978</v>
      </c>
      <c r="C523" s="6">
        <v>466.92</v>
      </c>
      <c r="D523" s="6">
        <v>0.18</v>
      </c>
      <c r="E523" s="8">
        <v>42338</v>
      </c>
      <c r="F523">
        <f t="shared" si="8"/>
        <v>2015</v>
      </c>
    </row>
    <row r="524" spans="1:6" x14ac:dyDescent="0.25">
      <c r="A524" s="2" t="s">
        <v>1</v>
      </c>
      <c r="B524" s="2">
        <v>142978</v>
      </c>
      <c r="C524" s="6">
        <v>700.38</v>
      </c>
      <c r="D524" s="6">
        <v>0.27</v>
      </c>
      <c r="E524" s="8">
        <v>42338</v>
      </c>
      <c r="F524">
        <f t="shared" si="8"/>
        <v>2015</v>
      </c>
    </row>
    <row r="525" spans="1:6" x14ac:dyDescent="0.25">
      <c r="A525" s="2" t="s">
        <v>1</v>
      </c>
      <c r="B525" s="2">
        <v>142978</v>
      </c>
      <c r="C525" s="6">
        <v>2505.36</v>
      </c>
      <c r="D525" s="6">
        <v>0.28599999999999998</v>
      </c>
      <c r="E525" s="8">
        <v>42338</v>
      </c>
      <c r="F525">
        <f t="shared" si="8"/>
        <v>2015</v>
      </c>
    </row>
    <row r="526" spans="1:6" x14ac:dyDescent="0.25">
      <c r="A526" s="2" t="s">
        <v>1</v>
      </c>
      <c r="B526" s="2">
        <v>142978</v>
      </c>
      <c r="C526" s="6">
        <v>4042</v>
      </c>
      <c r="D526" s="6">
        <v>1.41</v>
      </c>
      <c r="E526" s="8">
        <v>42338</v>
      </c>
      <c r="F526">
        <f t="shared" si="8"/>
        <v>2015</v>
      </c>
    </row>
    <row r="527" spans="1:6" x14ac:dyDescent="0.25">
      <c r="A527" s="2" t="s">
        <v>1</v>
      </c>
      <c r="B527" s="2">
        <v>142978</v>
      </c>
      <c r="C527" s="6">
        <v>11579.616</v>
      </c>
      <c r="D527" s="6">
        <v>4.4640000000000004</v>
      </c>
      <c r="E527" s="8">
        <v>42338</v>
      </c>
      <c r="F527">
        <f t="shared" si="8"/>
        <v>2015</v>
      </c>
    </row>
    <row r="528" spans="1:6" x14ac:dyDescent="0.25">
      <c r="A528" s="2" t="s">
        <v>1</v>
      </c>
      <c r="B528" s="2">
        <v>163705</v>
      </c>
      <c r="C528" s="6">
        <v>19656</v>
      </c>
      <c r="D528" s="6">
        <v>0</v>
      </c>
      <c r="E528" s="8">
        <v>42917</v>
      </c>
      <c r="F528">
        <f t="shared" si="8"/>
        <v>2017</v>
      </c>
    </row>
    <row r="529" spans="1:6" x14ac:dyDescent="0.25">
      <c r="A529" s="2" t="s">
        <v>1</v>
      </c>
      <c r="B529" s="2">
        <v>163705</v>
      </c>
      <c r="C529" s="6">
        <v>50790.6</v>
      </c>
      <c r="D529" s="6">
        <v>0</v>
      </c>
      <c r="E529" s="8">
        <v>42917</v>
      </c>
      <c r="F529">
        <f t="shared" si="8"/>
        <v>2017</v>
      </c>
    </row>
    <row r="530" spans="1:6" x14ac:dyDescent="0.25">
      <c r="A530" s="2" t="s">
        <v>1</v>
      </c>
      <c r="B530" s="2">
        <v>178475</v>
      </c>
      <c r="C530" s="6">
        <v>183.76</v>
      </c>
      <c r="D530" s="6">
        <v>0.04</v>
      </c>
      <c r="E530" s="8">
        <v>43024</v>
      </c>
      <c r="F530">
        <f t="shared" si="8"/>
        <v>2017</v>
      </c>
    </row>
    <row r="531" spans="1:6" x14ac:dyDescent="0.25">
      <c r="A531" s="2" t="s">
        <v>1</v>
      </c>
      <c r="B531" s="2">
        <v>178475</v>
      </c>
      <c r="C531" s="6">
        <v>5696.56</v>
      </c>
      <c r="D531" s="6">
        <v>1.24</v>
      </c>
      <c r="E531" s="8">
        <v>43024</v>
      </c>
      <c r="F531">
        <f t="shared" si="8"/>
        <v>2017</v>
      </c>
    </row>
    <row r="532" spans="1:6" x14ac:dyDescent="0.25">
      <c r="A532" s="2" t="s">
        <v>1</v>
      </c>
      <c r="B532" s="2">
        <v>177290</v>
      </c>
      <c r="C532" s="6">
        <v>64934</v>
      </c>
      <c r="D532" s="6">
        <v>12.2</v>
      </c>
      <c r="E532" s="8">
        <v>42911</v>
      </c>
      <c r="F532">
        <f t="shared" si="8"/>
        <v>2017</v>
      </c>
    </row>
    <row r="533" spans="1:6" x14ac:dyDescent="0.25">
      <c r="A533" s="2" t="s">
        <v>1</v>
      </c>
      <c r="B533" s="2">
        <v>177290</v>
      </c>
      <c r="C533" s="6">
        <v>112944</v>
      </c>
      <c r="D533" s="6">
        <v>23.4</v>
      </c>
      <c r="E533" s="8">
        <v>42911</v>
      </c>
      <c r="F533">
        <f t="shared" si="8"/>
        <v>2017</v>
      </c>
    </row>
    <row r="534" spans="1:6" x14ac:dyDescent="0.25">
      <c r="A534" s="2" t="s">
        <v>1</v>
      </c>
      <c r="B534" s="2">
        <v>167606</v>
      </c>
      <c r="C534" s="6">
        <v>10508.4</v>
      </c>
      <c r="D534" s="6">
        <v>0</v>
      </c>
      <c r="E534" s="8">
        <v>42670</v>
      </c>
      <c r="F534">
        <f t="shared" si="8"/>
        <v>2016</v>
      </c>
    </row>
    <row r="535" spans="1:6" x14ac:dyDescent="0.25">
      <c r="A535" s="2" t="s">
        <v>1</v>
      </c>
      <c r="B535" s="2">
        <v>167606</v>
      </c>
      <c r="C535" s="6">
        <v>612.48</v>
      </c>
      <c r="D535" s="6">
        <v>0.15659999999999999</v>
      </c>
      <c r="E535" s="8">
        <v>42670</v>
      </c>
      <c r="F535">
        <f t="shared" si="8"/>
        <v>2016</v>
      </c>
    </row>
    <row r="536" spans="1:6" x14ac:dyDescent="0.25">
      <c r="A536" s="2" t="s">
        <v>1</v>
      </c>
      <c r="B536" s="2">
        <v>167606</v>
      </c>
      <c r="C536" s="6">
        <v>3123.92</v>
      </c>
      <c r="D536" s="6">
        <v>0.68</v>
      </c>
      <c r="E536" s="8">
        <v>42670</v>
      </c>
      <c r="F536">
        <f t="shared" si="8"/>
        <v>2016</v>
      </c>
    </row>
    <row r="537" spans="1:6" x14ac:dyDescent="0.25">
      <c r="A537" s="2" t="s">
        <v>1</v>
      </c>
      <c r="B537" s="2">
        <v>167606</v>
      </c>
      <c r="C537" s="6">
        <v>1763</v>
      </c>
      <c r="D537" s="6">
        <v>0</v>
      </c>
      <c r="E537" s="8">
        <v>42670</v>
      </c>
      <c r="F537">
        <f t="shared" si="8"/>
        <v>2016</v>
      </c>
    </row>
    <row r="538" spans="1:6" x14ac:dyDescent="0.25">
      <c r="A538" s="2" t="s">
        <v>1</v>
      </c>
      <c r="B538" s="2">
        <v>167606</v>
      </c>
      <c r="C538" s="6">
        <v>9171</v>
      </c>
      <c r="D538" s="6">
        <v>4.1879999999999997</v>
      </c>
      <c r="E538" s="8">
        <v>42670</v>
      </c>
      <c r="F538">
        <f t="shared" si="8"/>
        <v>2016</v>
      </c>
    </row>
    <row r="539" spans="1:6" x14ac:dyDescent="0.25">
      <c r="A539" s="2" t="s">
        <v>1</v>
      </c>
      <c r="B539" s="2">
        <v>167606</v>
      </c>
      <c r="C539" s="6">
        <v>83062</v>
      </c>
      <c r="D539" s="6">
        <v>9.4819999999999993</v>
      </c>
      <c r="E539" s="8">
        <v>42670</v>
      </c>
      <c r="F539">
        <f t="shared" si="8"/>
        <v>2016</v>
      </c>
    </row>
    <row r="540" spans="1:6" x14ac:dyDescent="0.25">
      <c r="A540" s="2" t="s">
        <v>1</v>
      </c>
      <c r="B540" s="2">
        <v>177444</v>
      </c>
      <c r="C540" s="6">
        <v>66458</v>
      </c>
      <c r="D540" s="6">
        <v>0</v>
      </c>
      <c r="E540" s="8">
        <v>42942</v>
      </c>
      <c r="F540">
        <f t="shared" si="8"/>
        <v>2017</v>
      </c>
    </row>
    <row r="541" spans="1:6" x14ac:dyDescent="0.25">
      <c r="A541" s="2" t="s">
        <v>1</v>
      </c>
      <c r="B541" s="2">
        <v>169776</v>
      </c>
      <c r="C541" s="6">
        <v>231.6</v>
      </c>
      <c r="D541" s="6">
        <v>0.23100000000000001</v>
      </c>
      <c r="E541" s="8">
        <v>42711</v>
      </c>
      <c r="F541">
        <f t="shared" si="8"/>
        <v>2016</v>
      </c>
    </row>
    <row r="542" spans="1:6" x14ac:dyDescent="0.25">
      <c r="A542" s="2" t="s">
        <v>1</v>
      </c>
      <c r="B542" s="2">
        <v>173806</v>
      </c>
      <c r="C542" s="6">
        <v>11163.42</v>
      </c>
      <c r="D542" s="6">
        <v>2.4300000000000002</v>
      </c>
      <c r="E542" s="8">
        <v>42846</v>
      </c>
      <c r="F542">
        <f t="shared" si="8"/>
        <v>2017</v>
      </c>
    </row>
    <row r="543" spans="1:6" x14ac:dyDescent="0.25">
      <c r="A543" s="2" t="s">
        <v>1</v>
      </c>
      <c r="B543" s="2">
        <v>176808</v>
      </c>
      <c r="C543" s="6">
        <v>15600</v>
      </c>
      <c r="D543" s="6">
        <v>4.0999999999999996</v>
      </c>
      <c r="E543" s="8">
        <v>42895</v>
      </c>
      <c r="F543">
        <f t="shared" si="8"/>
        <v>2017</v>
      </c>
    </row>
    <row r="544" spans="1:6" x14ac:dyDescent="0.25">
      <c r="A544" s="2" t="s">
        <v>1</v>
      </c>
      <c r="B544" s="2">
        <v>158831</v>
      </c>
      <c r="C544" s="6">
        <v>2014</v>
      </c>
      <c r="D544" s="6">
        <v>0.50355000000000005</v>
      </c>
      <c r="E544" s="8">
        <v>42816</v>
      </c>
      <c r="F544">
        <f t="shared" si="8"/>
        <v>2017</v>
      </c>
    </row>
    <row r="545" spans="1:6" x14ac:dyDescent="0.25">
      <c r="A545" s="2" t="s">
        <v>1</v>
      </c>
      <c r="B545" s="2">
        <v>162832</v>
      </c>
      <c r="C545" s="6">
        <v>4411</v>
      </c>
      <c r="D545" s="6">
        <v>0</v>
      </c>
      <c r="E545" s="8">
        <v>42605</v>
      </c>
      <c r="F545">
        <f t="shared" si="8"/>
        <v>2016</v>
      </c>
    </row>
    <row r="546" spans="1:6" x14ac:dyDescent="0.25">
      <c r="A546" s="2" t="s">
        <v>1</v>
      </c>
      <c r="B546" s="2">
        <v>162832</v>
      </c>
      <c r="C546" s="6">
        <v>5747</v>
      </c>
      <c r="D546" s="6">
        <v>2.1</v>
      </c>
      <c r="E546" s="8">
        <v>42605</v>
      </c>
      <c r="F546">
        <f t="shared" si="8"/>
        <v>2016</v>
      </c>
    </row>
    <row r="547" spans="1:6" x14ac:dyDescent="0.25">
      <c r="A547" s="2" t="s">
        <v>1</v>
      </c>
      <c r="B547" s="2">
        <v>162832</v>
      </c>
      <c r="C547" s="6">
        <v>6040</v>
      </c>
      <c r="D547" s="6">
        <v>1.9</v>
      </c>
      <c r="E547" s="8">
        <v>42706</v>
      </c>
      <c r="F547">
        <f t="shared" si="8"/>
        <v>2016</v>
      </c>
    </row>
    <row r="548" spans="1:6" x14ac:dyDescent="0.25">
      <c r="A548" s="2" t="s">
        <v>1</v>
      </c>
      <c r="B548" s="2">
        <v>162832</v>
      </c>
      <c r="C548" s="6">
        <v>3379</v>
      </c>
      <c r="D548" s="6">
        <v>1.7</v>
      </c>
      <c r="E548" s="8">
        <v>42710</v>
      </c>
      <c r="F548">
        <f t="shared" si="8"/>
        <v>2016</v>
      </c>
    </row>
    <row r="549" spans="1:6" x14ac:dyDescent="0.25">
      <c r="A549" s="2" t="s">
        <v>1</v>
      </c>
      <c r="B549" s="2">
        <v>162832</v>
      </c>
      <c r="C549" s="6">
        <v>1695</v>
      </c>
      <c r="D549" s="6">
        <v>0</v>
      </c>
      <c r="E549" s="8">
        <v>42726</v>
      </c>
      <c r="F549">
        <f t="shared" si="8"/>
        <v>2016</v>
      </c>
    </row>
    <row r="550" spans="1:6" x14ac:dyDescent="0.25">
      <c r="A550" s="2" t="s">
        <v>1</v>
      </c>
      <c r="B550" s="2">
        <v>162832</v>
      </c>
      <c r="C550" s="6">
        <v>3887</v>
      </c>
      <c r="D550" s="6">
        <v>1.8</v>
      </c>
      <c r="E550" s="8">
        <v>42726</v>
      </c>
      <c r="F550">
        <f t="shared" si="8"/>
        <v>2016</v>
      </c>
    </row>
    <row r="551" spans="1:6" x14ac:dyDescent="0.25">
      <c r="A551" s="2" t="s">
        <v>1</v>
      </c>
      <c r="B551" s="2">
        <v>162832</v>
      </c>
      <c r="C551" s="6">
        <v>5361</v>
      </c>
      <c r="D551" s="6">
        <v>0</v>
      </c>
      <c r="E551" s="8">
        <v>42669</v>
      </c>
      <c r="F551">
        <f t="shared" si="8"/>
        <v>2016</v>
      </c>
    </row>
    <row r="552" spans="1:6" x14ac:dyDescent="0.25">
      <c r="A552" s="2" t="s">
        <v>1</v>
      </c>
      <c r="B552" s="2">
        <v>162832</v>
      </c>
      <c r="C552" s="6">
        <v>5906</v>
      </c>
      <c r="D552" s="6">
        <v>2.1</v>
      </c>
      <c r="E552" s="8">
        <v>42669</v>
      </c>
      <c r="F552">
        <f t="shared" si="8"/>
        <v>2016</v>
      </c>
    </row>
    <row r="553" spans="1:6" x14ac:dyDescent="0.25">
      <c r="A553" s="2" t="s">
        <v>1</v>
      </c>
      <c r="B553" s="2">
        <v>162832</v>
      </c>
      <c r="C553" s="6">
        <v>5628</v>
      </c>
      <c r="D553" s="6">
        <v>2.6</v>
      </c>
      <c r="E553" s="8">
        <v>42683</v>
      </c>
      <c r="F553">
        <f t="shared" si="8"/>
        <v>2016</v>
      </c>
    </row>
    <row r="554" spans="1:6" x14ac:dyDescent="0.25">
      <c r="A554" s="2" t="s">
        <v>1</v>
      </c>
      <c r="B554" s="2">
        <v>162832</v>
      </c>
      <c r="C554" s="6">
        <v>6696</v>
      </c>
      <c r="D554" s="6">
        <v>2.2999999999999998</v>
      </c>
      <c r="E554" s="8">
        <v>42698</v>
      </c>
      <c r="F554">
        <f t="shared" si="8"/>
        <v>2016</v>
      </c>
    </row>
    <row r="555" spans="1:6" x14ac:dyDescent="0.25">
      <c r="A555" s="2" t="s">
        <v>1</v>
      </c>
      <c r="B555" s="2">
        <v>162832</v>
      </c>
      <c r="C555" s="6">
        <v>6195</v>
      </c>
      <c r="D555" s="6">
        <v>1.8</v>
      </c>
      <c r="E555" s="8">
        <v>42604</v>
      </c>
      <c r="F555">
        <f t="shared" si="8"/>
        <v>2016</v>
      </c>
    </row>
    <row r="556" spans="1:6" x14ac:dyDescent="0.25">
      <c r="A556" s="2" t="s">
        <v>1</v>
      </c>
      <c r="B556" s="2">
        <v>162832</v>
      </c>
      <c r="C556" s="6">
        <v>9229</v>
      </c>
      <c r="D556" s="6">
        <v>3.5</v>
      </c>
      <c r="E556" s="8">
        <v>42670</v>
      </c>
      <c r="F556">
        <f t="shared" si="8"/>
        <v>2016</v>
      </c>
    </row>
    <row r="557" spans="1:6" x14ac:dyDescent="0.25">
      <c r="A557" s="2" t="s">
        <v>1</v>
      </c>
      <c r="B557" s="2">
        <v>162832</v>
      </c>
      <c r="C557" s="6">
        <v>10219</v>
      </c>
      <c r="D557" s="6">
        <v>3.6</v>
      </c>
      <c r="E557" s="8">
        <v>42674</v>
      </c>
      <c r="F557">
        <f t="shared" si="8"/>
        <v>2016</v>
      </c>
    </row>
    <row r="558" spans="1:6" x14ac:dyDescent="0.25">
      <c r="A558" s="2" t="s">
        <v>1</v>
      </c>
      <c r="B558" s="2">
        <v>162832</v>
      </c>
      <c r="C558" s="6">
        <v>14733</v>
      </c>
      <c r="D558" s="6">
        <v>4.7</v>
      </c>
      <c r="E558" s="8">
        <v>42668</v>
      </c>
      <c r="F558">
        <f t="shared" si="8"/>
        <v>2016</v>
      </c>
    </row>
    <row r="559" spans="1:6" x14ac:dyDescent="0.25">
      <c r="A559" s="2" t="s">
        <v>1</v>
      </c>
      <c r="B559" s="2">
        <v>162832</v>
      </c>
      <c r="C559" s="6">
        <v>14811</v>
      </c>
      <c r="D559" s="6">
        <v>4.7</v>
      </c>
      <c r="E559" s="8">
        <v>42711</v>
      </c>
      <c r="F559">
        <f t="shared" si="8"/>
        <v>2016</v>
      </c>
    </row>
    <row r="560" spans="1:6" x14ac:dyDescent="0.25">
      <c r="A560" s="2" t="s">
        <v>1</v>
      </c>
      <c r="B560" s="2">
        <v>162832</v>
      </c>
      <c r="C560" s="6">
        <v>11042</v>
      </c>
      <c r="D560" s="6">
        <v>5</v>
      </c>
      <c r="E560" s="8">
        <v>42685</v>
      </c>
      <c r="F560">
        <f t="shared" si="8"/>
        <v>2016</v>
      </c>
    </row>
    <row r="561" spans="1:6" x14ac:dyDescent="0.25">
      <c r="A561" s="2" t="s">
        <v>1</v>
      </c>
      <c r="B561" s="2">
        <v>162832</v>
      </c>
      <c r="C561" s="6">
        <v>2698</v>
      </c>
      <c r="D561" s="6">
        <v>0</v>
      </c>
      <c r="E561" s="8">
        <v>42711</v>
      </c>
      <c r="F561">
        <f t="shared" si="8"/>
        <v>2016</v>
      </c>
    </row>
    <row r="562" spans="1:6" x14ac:dyDescent="0.25">
      <c r="A562" s="2" t="s">
        <v>1</v>
      </c>
      <c r="B562" s="2">
        <v>162832</v>
      </c>
      <c r="C562" s="6">
        <v>4387</v>
      </c>
      <c r="D562" s="6">
        <v>1.9</v>
      </c>
      <c r="E562" s="8">
        <v>42711</v>
      </c>
      <c r="F562">
        <f t="shared" si="8"/>
        <v>2016</v>
      </c>
    </row>
    <row r="563" spans="1:6" x14ac:dyDescent="0.25">
      <c r="A563" s="2" t="s">
        <v>1</v>
      </c>
      <c r="B563" s="2">
        <v>162832</v>
      </c>
      <c r="C563" s="6">
        <v>2313</v>
      </c>
      <c r="D563" s="6">
        <v>0</v>
      </c>
      <c r="E563" s="8">
        <v>42691</v>
      </c>
      <c r="F563">
        <f t="shared" si="8"/>
        <v>2016</v>
      </c>
    </row>
    <row r="564" spans="1:6" x14ac:dyDescent="0.25">
      <c r="A564" s="2" t="s">
        <v>1</v>
      </c>
      <c r="B564" s="2">
        <v>162832</v>
      </c>
      <c r="C564" s="6">
        <v>7093</v>
      </c>
      <c r="D564" s="6">
        <v>2.2999999999999998</v>
      </c>
      <c r="E564" s="8">
        <v>42691</v>
      </c>
      <c r="F564">
        <f t="shared" si="8"/>
        <v>2016</v>
      </c>
    </row>
    <row r="565" spans="1:6" x14ac:dyDescent="0.25">
      <c r="A565" s="2" t="s">
        <v>1</v>
      </c>
      <c r="B565" s="2">
        <v>162832</v>
      </c>
      <c r="C565" s="6">
        <v>5577</v>
      </c>
      <c r="D565" s="6">
        <v>2.4</v>
      </c>
      <c r="E565" s="8">
        <v>42625</v>
      </c>
      <c r="F565">
        <f t="shared" si="8"/>
        <v>2016</v>
      </c>
    </row>
    <row r="566" spans="1:6" x14ac:dyDescent="0.25">
      <c r="A566" s="2" t="s">
        <v>1</v>
      </c>
      <c r="B566" s="2">
        <v>162832</v>
      </c>
      <c r="C566" s="6">
        <v>237</v>
      </c>
      <c r="D566" s="6">
        <v>0</v>
      </c>
      <c r="E566" s="8">
        <v>42683</v>
      </c>
      <c r="F566">
        <f t="shared" si="8"/>
        <v>2016</v>
      </c>
    </row>
    <row r="567" spans="1:6" x14ac:dyDescent="0.25">
      <c r="A567" s="2" t="s">
        <v>1</v>
      </c>
      <c r="B567" s="2">
        <v>162832</v>
      </c>
      <c r="C567" s="6">
        <v>12258</v>
      </c>
      <c r="D567" s="6">
        <v>4.9000000000000004</v>
      </c>
      <c r="E567" s="8">
        <v>42683</v>
      </c>
      <c r="F567">
        <f t="shared" si="8"/>
        <v>2016</v>
      </c>
    </row>
    <row r="568" spans="1:6" x14ac:dyDescent="0.25">
      <c r="A568" s="2" t="s">
        <v>1</v>
      </c>
      <c r="B568" s="2">
        <v>162832</v>
      </c>
      <c r="C568" s="6">
        <v>2835</v>
      </c>
      <c r="D568" s="6">
        <v>0.8</v>
      </c>
      <c r="E568" s="8">
        <v>42594</v>
      </c>
      <c r="F568">
        <f t="shared" si="8"/>
        <v>2016</v>
      </c>
    </row>
    <row r="569" spans="1:6" x14ac:dyDescent="0.25">
      <c r="A569" s="2" t="s">
        <v>1</v>
      </c>
      <c r="B569" s="2">
        <v>162832</v>
      </c>
      <c r="C569" s="6">
        <v>11359</v>
      </c>
      <c r="D569" s="6">
        <v>3.5</v>
      </c>
      <c r="E569" s="8">
        <v>42668</v>
      </c>
      <c r="F569">
        <f t="shared" si="8"/>
        <v>2016</v>
      </c>
    </row>
    <row r="570" spans="1:6" x14ac:dyDescent="0.25">
      <c r="A570" s="2" t="s">
        <v>1</v>
      </c>
      <c r="B570" s="2">
        <v>177353</v>
      </c>
      <c r="C570" s="6">
        <v>1433.328</v>
      </c>
      <c r="D570" s="6">
        <v>0.312</v>
      </c>
      <c r="E570" s="8">
        <v>42881</v>
      </c>
      <c r="F570">
        <f t="shared" si="8"/>
        <v>2017</v>
      </c>
    </row>
    <row r="571" spans="1:6" x14ac:dyDescent="0.25">
      <c r="A571" s="2" t="s">
        <v>1</v>
      </c>
      <c r="B571" s="2">
        <v>181515</v>
      </c>
      <c r="C571" s="6">
        <v>1020.771</v>
      </c>
      <c r="D571" s="6">
        <v>0.26100000000000001</v>
      </c>
      <c r="E571" s="8">
        <v>43005</v>
      </c>
      <c r="F571">
        <f t="shared" si="8"/>
        <v>2017</v>
      </c>
    </row>
    <row r="572" spans="1:6" x14ac:dyDescent="0.25">
      <c r="A572" s="2" t="s">
        <v>1</v>
      </c>
      <c r="B572" s="2">
        <v>181515</v>
      </c>
      <c r="C572" s="6">
        <v>11444.064</v>
      </c>
      <c r="D572" s="6">
        <v>1.3064</v>
      </c>
      <c r="E572" s="8">
        <v>43005</v>
      </c>
      <c r="F572">
        <f t="shared" si="8"/>
        <v>2017</v>
      </c>
    </row>
    <row r="573" spans="1:6" x14ac:dyDescent="0.25">
      <c r="A573" s="2" t="s">
        <v>1</v>
      </c>
      <c r="B573" s="2">
        <v>181515</v>
      </c>
      <c r="C573" s="6">
        <v>15121.92</v>
      </c>
      <c r="D573" s="6">
        <v>3.8664000000000001</v>
      </c>
      <c r="E573" s="8">
        <v>43005</v>
      </c>
      <c r="F573">
        <f t="shared" si="8"/>
        <v>2017</v>
      </c>
    </row>
    <row r="574" spans="1:6" x14ac:dyDescent="0.25">
      <c r="A574" s="2" t="s">
        <v>1</v>
      </c>
      <c r="B574" s="2">
        <v>181515</v>
      </c>
      <c r="C574" s="6">
        <v>97</v>
      </c>
      <c r="D574" s="6">
        <v>0</v>
      </c>
      <c r="E574" s="8">
        <v>43005</v>
      </c>
      <c r="F574">
        <f t="shared" si="8"/>
        <v>2017</v>
      </c>
    </row>
    <row r="575" spans="1:6" x14ac:dyDescent="0.25">
      <c r="A575" s="2" t="s">
        <v>1</v>
      </c>
      <c r="B575" s="2">
        <v>181515</v>
      </c>
      <c r="C575" s="6">
        <v>5716</v>
      </c>
      <c r="D575" s="6">
        <v>0</v>
      </c>
      <c r="E575" s="8">
        <v>43005</v>
      </c>
      <c r="F575">
        <f t="shared" si="8"/>
        <v>2017</v>
      </c>
    </row>
    <row r="576" spans="1:6" x14ac:dyDescent="0.25">
      <c r="A576" s="2" t="s">
        <v>1</v>
      </c>
      <c r="B576" s="2">
        <v>181515</v>
      </c>
      <c r="C576" s="6">
        <v>4654</v>
      </c>
      <c r="D576" s="6">
        <v>2.1</v>
      </c>
      <c r="E576" s="8">
        <v>43005</v>
      </c>
      <c r="F576">
        <f t="shared" si="8"/>
        <v>2017</v>
      </c>
    </row>
    <row r="577" spans="1:6" x14ac:dyDescent="0.25">
      <c r="A577" s="2" t="s">
        <v>1</v>
      </c>
      <c r="B577" s="2">
        <v>181515</v>
      </c>
      <c r="C577" s="6">
        <v>5945</v>
      </c>
      <c r="D577" s="6">
        <v>2.7</v>
      </c>
      <c r="E577" s="8">
        <v>43005</v>
      </c>
      <c r="F577">
        <f t="shared" si="8"/>
        <v>2017</v>
      </c>
    </row>
    <row r="578" spans="1:6" x14ac:dyDescent="0.25">
      <c r="A578" s="2" t="s">
        <v>1</v>
      </c>
      <c r="B578" s="2">
        <v>181515</v>
      </c>
      <c r="C578" s="6">
        <v>105496</v>
      </c>
      <c r="D578" s="6">
        <v>12</v>
      </c>
      <c r="E578" s="8">
        <v>43005</v>
      </c>
      <c r="F578">
        <f t="shared" si="8"/>
        <v>2017</v>
      </c>
    </row>
    <row r="579" spans="1:6" x14ac:dyDescent="0.25">
      <c r="A579" s="2" t="s">
        <v>1</v>
      </c>
      <c r="B579" s="2">
        <v>181515</v>
      </c>
      <c r="C579" s="6">
        <v>12843.6</v>
      </c>
      <c r="D579" s="6">
        <v>0</v>
      </c>
      <c r="E579" s="8">
        <v>43005</v>
      </c>
      <c r="F579">
        <f t="shared" ref="F579:F642" si="9">YEAR(E579)</f>
        <v>2017</v>
      </c>
    </row>
    <row r="580" spans="1:6" x14ac:dyDescent="0.25">
      <c r="A580" s="2" t="s">
        <v>1</v>
      </c>
      <c r="B580" s="2">
        <v>175058</v>
      </c>
      <c r="C580" s="6">
        <v>229234</v>
      </c>
      <c r="D580" s="6">
        <v>0</v>
      </c>
      <c r="E580" s="8">
        <v>42941</v>
      </c>
      <c r="F580">
        <f t="shared" si="9"/>
        <v>2017</v>
      </c>
    </row>
    <row r="581" spans="1:6" x14ac:dyDescent="0.25">
      <c r="A581" s="2" t="s">
        <v>1</v>
      </c>
      <c r="B581" s="2">
        <v>174560</v>
      </c>
      <c r="C581" s="6">
        <v>826.92</v>
      </c>
      <c r="D581" s="6">
        <v>0</v>
      </c>
      <c r="E581" s="8">
        <v>42931</v>
      </c>
      <c r="F581">
        <f t="shared" si="9"/>
        <v>2017</v>
      </c>
    </row>
    <row r="582" spans="1:6" x14ac:dyDescent="0.25">
      <c r="A582" s="2" t="s">
        <v>1</v>
      </c>
      <c r="B582" s="2">
        <v>174560</v>
      </c>
      <c r="C582" s="6">
        <v>23167.542000000001</v>
      </c>
      <c r="D582" s="6">
        <v>0</v>
      </c>
      <c r="E582" s="8">
        <v>42931</v>
      </c>
      <c r="F582">
        <f t="shared" si="9"/>
        <v>2017</v>
      </c>
    </row>
    <row r="583" spans="1:6" x14ac:dyDescent="0.25">
      <c r="A583" s="2" t="s">
        <v>1</v>
      </c>
      <c r="B583" s="2">
        <v>174560</v>
      </c>
      <c r="C583" s="6">
        <v>49881</v>
      </c>
      <c r="D583" s="6">
        <v>16.600000000000001</v>
      </c>
      <c r="E583" s="8">
        <v>42931</v>
      </c>
      <c r="F583">
        <f t="shared" si="9"/>
        <v>2017</v>
      </c>
    </row>
    <row r="584" spans="1:6" x14ac:dyDescent="0.25">
      <c r="A584" s="2" t="s">
        <v>1</v>
      </c>
      <c r="B584" s="2">
        <v>165096</v>
      </c>
      <c r="C584" s="6">
        <v>6303</v>
      </c>
      <c r="D584" s="6">
        <v>0</v>
      </c>
      <c r="E584" s="8">
        <v>42691</v>
      </c>
      <c r="F584">
        <f t="shared" si="9"/>
        <v>2016</v>
      </c>
    </row>
    <row r="585" spans="1:6" x14ac:dyDescent="0.25">
      <c r="A585" s="2" t="s">
        <v>1</v>
      </c>
      <c r="B585" s="2">
        <v>174024</v>
      </c>
      <c r="C585" s="6">
        <v>8707.4675999999999</v>
      </c>
      <c r="D585" s="6">
        <v>1.8954</v>
      </c>
      <c r="E585" s="8">
        <v>42905</v>
      </c>
      <c r="F585">
        <f t="shared" si="9"/>
        <v>2017</v>
      </c>
    </row>
    <row r="586" spans="1:6" x14ac:dyDescent="0.25">
      <c r="A586" s="2" t="s">
        <v>1</v>
      </c>
      <c r="B586" s="2">
        <v>180503</v>
      </c>
      <c r="C586" s="6">
        <v>101141</v>
      </c>
      <c r="D586" s="6">
        <v>17.794</v>
      </c>
      <c r="E586" s="8">
        <v>43040</v>
      </c>
      <c r="F586">
        <f t="shared" si="9"/>
        <v>2017</v>
      </c>
    </row>
    <row r="587" spans="1:6" x14ac:dyDescent="0.25">
      <c r="A587" s="2" t="s">
        <v>1</v>
      </c>
      <c r="B587" s="2">
        <v>167873</v>
      </c>
      <c r="C587" s="6">
        <v>8838.8559999999998</v>
      </c>
      <c r="D587" s="6">
        <v>1.9239999999999999</v>
      </c>
      <c r="E587" s="8">
        <v>42825</v>
      </c>
      <c r="F587">
        <f t="shared" si="9"/>
        <v>2017</v>
      </c>
    </row>
    <row r="588" spans="1:6" x14ac:dyDescent="0.25">
      <c r="A588" s="2" t="s">
        <v>1</v>
      </c>
      <c r="B588" s="2">
        <v>177796</v>
      </c>
      <c r="C588" s="6">
        <v>64.12</v>
      </c>
      <c r="D588" s="6">
        <v>1.6400000000000001E-2</v>
      </c>
      <c r="E588" s="8">
        <v>42908</v>
      </c>
      <c r="F588">
        <f t="shared" si="9"/>
        <v>2017</v>
      </c>
    </row>
    <row r="589" spans="1:6" x14ac:dyDescent="0.25">
      <c r="A589" s="2" t="s">
        <v>1</v>
      </c>
      <c r="B589" s="2">
        <v>177796</v>
      </c>
      <c r="C589" s="6">
        <v>91.88</v>
      </c>
      <c r="D589" s="6">
        <v>0.02</v>
      </c>
      <c r="E589" s="8">
        <v>42908</v>
      </c>
      <c r="F589">
        <f t="shared" si="9"/>
        <v>2017</v>
      </c>
    </row>
    <row r="590" spans="1:6" x14ac:dyDescent="0.25">
      <c r="A590" s="2" t="s">
        <v>1</v>
      </c>
      <c r="B590" s="2">
        <v>177796</v>
      </c>
      <c r="C590" s="6">
        <v>214.9992</v>
      </c>
      <c r="D590" s="6">
        <v>4.6800000000000001E-2</v>
      </c>
      <c r="E590" s="8">
        <v>42908</v>
      </c>
      <c r="F590">
        <f t="shared" si="9"/>
        <v>2017</v>
      </c>
    </row>
    <row r="591" spans="1:6" x14ac:dyDescent="0.25">
      <c r="A591" s="2" t="s">
        <v>1</v>
      </c>
      <c r="B591" s="2">
        <v>177796</v>
      </c>
      <c r="C591" s="6">
        <v>1393.3150000000001</v>
      </c>
      <c r="D591" s="6">
        <v>0.2296</v>
      </c>
      <c r="E591" s="8">
        <v>42908</v>
      </c>
      <c r="F591">
        <f t="shared" si="9"/>
        <v>2017</v>
      </c>
    </row>
    <row r="592" spans="1:6" x14ac:dyDescent="0.25">
      <c r="A592" s="2" t="s">
        <v>1</v>
      </c>
      <c r="B592" s="2">
        <v>177796</v>
      </c>
      <c r="C592" s="6">
        <v>1576.6608000000001</v>
      </c>
      <c r="D592" s="6">
        <v>0.34320000000000001</v>
      </c>
      <c r="E592" s="8">
        <v>42908</v>
      </c>
      <c r="F592">
        <f t="shared" si="9"/>
        <v>2017</v>
      </c>
    </row>
    <row r="593" spans="1:6" x14ac:dyDescent="0.25">
      <c r="A593" s="2" t="s">
        <v>1</v>
      </c>
      <c r="B593" s="2">
        <v>165320</v>
      </c>
      <c r="C593" s="6">
        <v>3702.7640000000001</v>
      </c>
      <c r="D593" s="6">
        <v>0.80600000000000005</v>
      </c>
      <c r="E593" s="8">
        <v>42814</v>
      </c>
      <c r="F593">
        <f t="shared" si="9"/>
        <v>2017</v>
      </c>
    </row>
    <row r="594" spans="1:6" x14ac:dyDescent="0.25">
      <c r="A594" s="2" t="s">
        <v>1</v>
      </c>
      <c r="B594" s="2">
        <v>165320</v>
      </c>
      <c r="C594" s="6">
        <v>16170.88</v>
      </c>
      <c r="D594" s="6">
        <v>3.52</v>
      </c>
      <c r="E594" s="8">
        <v>42814</v>
      </c>
      <c r="F594">
        <f t="shared" si="9"/>
        <v>2017</v>
      </c>
    </row>
    <row r="595" spans="1:6" x14ac:dyDescent="0.25">
      <c r="A595" s="2" t="s">
        <v>1</v>
      </c>
      <c r="B595" s="2">
        <v>162937</v>
      </c>
      <c r="C595" s="6">
        <v>25185</v>
      </c>
      <c r="D595" s="6">
        <v>2.9</v>
      </c>
      <c r="E595" s="8">
        <v>42930</v>
      </c>
      <c r="F595">
        <f t="shared" si="9"/>
        <v>2017</v>
      </c>
    </row>
    <row r="596" spans="1:6" x14ac:dyDescent="0.25">
      <c r="A596" s="2" t="s">
        <v>1</v>
      </c>
      <c r="B596" s="2">
        <v>162937</v>
      </c>
      <c r="C596" s="6">
        <v>101654</v>
      </c>
      <c r="D596" s="6">
        <v>38.36</v>
      </c>
      <c r="E596" s="8">
        <v>42930</v>
      </c>
      <c r="F596">
        <f t="shared" si="9"/>
        <v>2017</v>
      </c>
    </row>
    <row r="597" spans="1:6" x14ac:dyDescent="0.25">
      <c r="A597" s="2" t="s">
        <v>1</v>
      </c>
      <c r="B597" s="2">
        <v>162078</v>
      </c>
      <c r="C597" s="6">
        <v>1218</v>
      </c>
      <c r="D597" s="6">
        <v>0</v>
      </c>
      <c r="E597" s="8">
        <v>43028</v>
      </c>
      <c r="F597">
        <f t="shared" si="9"/>
        <v>2017</v>
      </c>
    </row>
    <row r="598" spans="1:6" x14ac:dyDescent="0.25">
      <c r="A598" s="2" t="s">
        <v>1</v>
      </c>
      <c r="B598" s="2">
        <v>162078</v>
      </c>
      <c r="C598" s="6">
        <v>5040</v>
      </c>
      <c r="D598" s="6">
        <v>0</v>
      </c>
      <c r="E598" s="8">
        <v>43028</v>
      </c>
      <c r="F598">
        <f t="shared" si="9"/>
        <v>2017</v>
      </c>
    </row>
    <row r="599" spans="1:6" x14ac:dyDescent="0.25">
      <c r="A599" s="2" t="s">
        <v>1</v>
      </c>
      <c r="B599" s="2">
        <v>162078</v>
      </c>
      <c r="C599" s="6">
        <v>42924</v>
      </c>
      <c r="D599" s="6">
        <v>0</v>
      </c>
      <c r="E599" s="8">
        <v>43028</v>
      </c>
      <c r="F599">
        <f t="shared" si="9"/>
        <v>2017</v>
      </c>
    </row>
    <row r="600" spans="1:6" x14ac:dyDescent="0.25">
      <c r="A600" s="2" t="s">
        <v>1</v>
      </c>
      <c r="B600" s="2">
        <v>173935</v>
      </c>
      <c r="C600" s="6">
        <v>24177</v>
      </c>
      <c r="D600" s="6">
        <v>6.2</v>
      </c>
      <c r="E600" s="8">
        <v>43028</v>
      </c>
      <c r="F600">
        <f t="shared" si="9"/>
        <v>2017</v>
      </c>
    </row>
    <row r="601" spans="1:6" x14ac:dyDescent="0.25">
      <c r="A601" s="2" t="s">
        <v>1</v>
      </c>
      <c r="B601" s="2">
        <v>165092</v>
      </c>
      <c r="C601" s="6">
        <v>8465</v>
      </c>
      <c r="D601" s="6">
        <v>0</v>
      </c>
      <c r="E601" s="8">
        <v>42696</v>
      </c>
      <c r="F601">
        <f t="shared" si="9"/>
        <v>2016</v>
      </c>
    </row>
    <row r="602" spans="1:6" x14ac:dyDescent="0.25">
      <c r="A602" s="2" t="s">
        <v>1</v>
      </c>
      <c r="B602" s="2">
        <v>167627</v>
      </c>
      <c r="C602" s="6">
        <v>68803</v>
      </c>
      <c r="D602" s="6">
        <v>0</v>
      </c>
      <c r="E602" s="8">
        <v>42762</v>
      </c>
      <c r="F602">
        <f t="shared" si="9"/>
        <v>2017</v>
      </c>
    </row>
    <row r="603" spans="1:6" x14ac:dyDescent="0.25">
      <c r="A603" s="2" t="s">
        <v>1</v>
      </c>
      <c r="B603" s="2">
        <v>167778</v>
      </c>
      <c r="C603" s="6">
        <v>13428</v>
      </c>
      <c r="D603" s="6">
        <v>3.3570000000000002</v>
      </c>
      <c r="E603" s="8">
        <v>42821</v>
      </c>
      <c r="F603">
        <f t="shared" si="9"/>
        <v>2017</v>
      </c>
    </row>
    <row r="604" spans="1:6" x14ac:dyDescent="0.25">
      <c r="A604" s="2" t="s">
        <v>1</v>
      </c>
      <c r="B604" s="2">
        <v>180701</v>
      </c>
      <c r="C604" s="6">
        <v>3629.4079999999999</v>
      </c>
      <c r="D604" s="6">
        <v>0.92800000000000005</v>
      </c>
      <c r="E604" s="8">
        <v>42972</v>
      </c>
      <c r="F604">
        <f t="shared" si="9"/>
        <v>2017</v>
      </c>
    </row>
    <row r="605" spans="1:6" x14ac:dyDescent="0.25">
      <c r="A605" s="2" t="s">
        <v>1</v>
      </c>
      <c r="B605" s="2">
        <v>182012</v>
      </c>
      <c r="C605" s="6">
        <v>3856.2460000000001</v>
      </c>
      <c r="D605" s="6">
        <v>0.98599999999999999</v>
      </c>
      <c r="E605" s="8">
        <v>43004</v>
      </c>
      <c r="F605">
        <f t="shared" si="9"/>
        <v>2017</v>
      </c>
    </row>
    <row r="606" spans="1:6" x14ac:dyDescent="0.25">
      <c r="A606" s="2" t="s">
        <v>1</v>
      </c>
      <c r="B606" s="2">
        <v>163720</v>
      </c>
      <c r="C606" s="6">
        <v>637682</v>
      </c>
      <c r="D606" s="6">
        <v>0</v>
      </c>
      <c r="E606" s="8">
        <v>42643</v>
      </c>
      <c r="F606">
        <f t="shared" si="9"/>
        <v>2016</v>
      </c>
    </row>
    <row r="607" spans="1:6" x14ac:dyDescent="0.25">
      <c r="A607" s="2" t="s">
        <v>1</v>
      </c>
      <c r="B607" s="2">
        <v>176787</v>
      </c>
      <c r="C607" s="6">
        <v>143907</v>
      </c>
      <c r="D607" s="6">
        <v>16.8</v>
      </c>
      <c r="E607" s="8">
        <v>43007</v>
      </c>
      <c r="F607">
        <f t="shared" si="9"/>
        <v>2017</v>
      </c>
    </row>
    <row r="608" spans="1:6" x14ac:dyDescent="0.25">
      <c r="A608" s="2" t="s">
        <v>1</v>
      </c>
      <c r="B608" s="2">
        <v>164737</v>
      </c>
      <c r="C608" s="6">
        <v>9035</v>
      </c>
      <c r="D608" s="6">
        <v>2.9</v>
      </c>
      <c r="E608" s="8">
        <v>42650</v>
      </c>
      <c r="F608">
        <f t="shared" si="9"/>
        <v>2016</v>
      </c>
    </row>
    <row r="609" spans="1:6" x14ac:dyDescent="0.25">
      <c r="A609" s="2" t="s">
        <v>1</v>
      </c>
      <c r="B609" s="2">
        <v>164737</v>
      </c>
      <c r="C609" s="6">
        <v>12981</v>
      </c>
      <c r="D609" s="6">
        <v>5.2130000000000001</v>
      </c>
      <c r="E609" s="8">
        <v>42660</v>
      </c>
      <c r="F609">
        <f t="shared" si="9"/>
        <v>2016</v>
      </c>
    </row>
    <row r="610" spans="1:6" x14ac:dyDescent="0.25">
      <c r="A610" s="2" t="s">
        <v>1</v>
      </c>
      <c r="B610" s="2">
        <v>164737</v>
      </c>
      <c r="C610" s="6">
        <v>6438</v>
      </c>
      <c r="D610" s="6">
        <v>2.5</v>
      </c>
      <c r="E610" s="8">
        <v>42690</v>
      </c>
      <c r="F610">
        <f t="shared" si="9"/>
        <v>2016</v>
      </c>
    </row>
    <row r="611" spans="1:6" x14ac:dyDescent="0.25">
      <c r="A611" s="2" t="s">
        <v>1</v>
      </c>
      <c r="B611" s="2">
        <v>164737</v>
      </c>
      <c r="C611" s="6">
        <v>304</v>
      </c>
      <c r="D611" s="6">
        <v>0</v>
      </c>
      <c r="E611" s="8">
        <v>42661</v>
      </c>
      <c r="F611">
        <f t="shared" si="9"/>
        <v>2016</v>
      </c>
    </row>
    <row r="612" spans="1:6" x14ac:dyDescent="0.25">
      <c r="A612" s="2" t="s">
        <v>1</v>
      </c>
      <c r="B612" s="2">
        <v>164737</v>
      </c>
      <c r="C612" s="6">
        <v>7153</v>
      </c>
      <c r="D612" s="6">
        <v>2.7029999999999998</v>
      </c>
      <c r="E612" s="8">
        <v>42661</v>
      </c>
      <c r="F612">
        <f t="shared" si="9"/>
        <v>2016</v>
      </c>
    </row>
    <row r="613" spans="1:6" x14ac:dyDescent="0.25">
      <c r="A613" s="2" t="s">
        <v>1</v>
      </c>
      <c r="B613" s="2">
        <v>164737</v>
      </c>
      <c r="C613" s="6">
        <v>11345</v>
      </c>
      <c r="D613" s="6">
        <v>3.4</v>
      </c>
      <c r="E613" s="8">
        <v>42740</v>
      </c>
      <c r="F613">
        <f t="shared" si="9"/>
        <v>2017</v>
      </c>
    </row>
    <row r="614" spans="1:6" x14ac:dyDescent="0.25">
      <c r="A614" s="2" t="s">
        <v>1</v>
      </c>
      <c r="B614" s="2">
        <v>164737</v>
      </c>
      <c r="C614" s="6">
        <v>3615</v>
      </c>
      <c r="D614" s="6">
        <v>1.7</v>
      </c>
      <c r="E614" s="8">
        <v>42691</v>
      </c>
      <c r="F614">
        <f t="shared" si="9"/>
        <v>2016</v>
      </c>
    </row>
    <row r="615" spans="1:6" x14ac:dyDescent="0.25">
      <c r="A615" s="2" t="s">
        <v>1</v>
      </c>
      <c r="B615" s="2">
        <v>164737</v>
      </c>
      <c r="C615" s="6">
        <v>1253</v>
      </c>
      <c r="D615" s="6">
        <v>0</v>
      </c>
      <c r="E615" s="8">
        <v>42703</v>
      </c>
      <c r="F615">
        <f t="shared" si="9"/>
        <v>2016</v>
      </c>
    </row>
    <row r="616" spans="1:6" x14ac:dyDescent="0.25">
      <c r="A616" s="2" t="s">
        <v>1</v>
      </c>
      <c r="B616" s="2">
        <v>164737</v>
      </c>
      <c r="C616" s="6">
        <v>5945</v>
      </c>
      <c r="D616" s="6">
        <v>2.6</v>
      </c>
      <c r="E616" s="8">
        <v>42703</v>
      </c>
      <c r="F616">
        <f t="shared" si="9"/>
        <v>2016</v>
      </c>
    </row>
    <row r="617" spans="1:6" x14ac:dyDescent="0.25">
      <c r="A617" s="2" t="s">
        <v>1</v>
      </c>
      <c r="B617" s="2">
        <v>164737</v>
      </c>
      <c r="C617" s="6">
        <v>2323</v>
      </c>
      <c r="D617" s="6">
        <v>0.9</v>
      </c>
      <c r="E617" s="8">
        <v>42711</v>
      </c>
      <c r="F617">
        <f t="shared" si="9"/>
        <v>2016</v>
      </c>
    </row>
    <row r="618" spans="1:6" x14ac:dyDescent="0.25">
      <c r="A618" s="2" t="s">
        <v>1</v>
      </c>
      <c r="B618" s="2">
        <v>164737</v>
      </c>
      <c r="C618" s="6">
        <v>595</v>
      </c>
      <c r="D618" s="6">
        <v>0</v>
      </c>
      <c r="E618" s="8">
        <v>42706</v>
      </c>
      <c r="F618">
        <f t="shared" si="9"/>
        <v>2016</v>
      </c>
    </row>
    <row r="619" spans="1:6" x14ac:dyDescent="0.25">
      <c r="A619" s="2" t="s">
        <v>1</v>
      </c>
      <c r="B619" s="2">
        <v>164737</v>
      </c>
      <c r="C619" s="6">
        <v>5096</v>
      </c>
      <c r="D619" s="6">
        <v>2.0049999999999999</v>
      </c>
      <c r="E619" s="8">
        <v>42706</v>
      </c>
      <c r="F619">
        <f t="shared" si="9"/>
        <v>2016</v>
      </c>
    </row>
    <row r="620" spans="1:6" x14ac:dyDescent="0.25">
      <c r="A620" s="2" t="s">
        <v>1</v>
      </c>
      <c r="B620" s="2">
        <v>164737</v>
      </c>
      <c r="C620" s="6">
        <v>1092</v>
      </c>
      <c r="D620" s="6">
        <v>0</v>
      </c>
      <c r="E620" s="8">
        <v>42724</v>
      </c>
      <c r="F620">
        <f t="shared" si="9"/>
        <v>2016</v>
      </c>
    </row>
    <row r="621" spans="1:6" x14ac:dyDescent="0.25">
      <c r="A621" s="2" t="s">
        <v>1</v>
      </c>
      <c r="B621" s="2">
        <v>164737</v>
      </c>
      <c r="C621" s="6">
        <v>1167.5999999999999</v>
      </c>
      <c r="D621" s="6">
        <v>0</v>
      </c>
      <c r="E621" s="8">
        <v>42724</v>
      </c>
      <c r="F621">
        <f t="shared" si="9"/>
        <v>2016</v>
      </c>
    </row>
    <row r="622" spans="1:6" x14ac:dyDescent="0.25">
      <c r="A622" s="2" t="s">
        <v>1</v>
      </c>
      <c r="B622" s="2">
        <v>164737</v>
      </c>
      <c r="C622" s="6">
        <v>6517</v>
      </c>
      <c r="D622" s="6">
        <v>0</v>
      </c>
      <c r="E622" s="8">
        <v>42740</v>
      </c>
      <c r="F622">
        <f t="shared" si="9"/>
        <v>2017</v>
      </c>
    </row>
    <row r="623" spans="1:6" x14ac:dyDescent="0.25">
      <c r="A623" s="2" t="s">
        <v>1</v>
      </c>
      <c r="B623" s="2">
        <v>164737</v>
      </c>
      <c r="C623" s="6">
        <v>12910</v>
      </c>
      <c r="D623" s="6">
        <v>4.0999999999999996</v>
      </c>
      <c r="E623" s="8">
        <v>42740</v>
      </c>
      <c r="F623">
        <f t="shared" si="9"/>
        <v>2017</v>
      </c>
    </row>
    <row r="624" spans="1:6" x14ac:dyDescent="0.25">
      <c r="A624" s="2" t="s">
        <v>1</v>
      </c>
      <c r="B624" s="2">
        <v>164737</v>
      </c>
      <c r="C624" s="6">
        <v>6904</v>
      </c>
      <c r="D624" s="6">
        <v>2.9</v>
      </c>
      <c r="E624" s="8">
        <v>42749</v>
      </c>
      <c r="F624">
        <f t="shared" si="9"/>
        <v>2017</v>
      </c>
    </row>
    <row r="625" spans="1:6" x14ac:dyDescent="0.25">
      <c r="A625" s="2" t="s">
        <v>1</v>
      </c>
      <c r="B625" s="2">
        <v>164737</v>
      </c>
      <c r="C625" s="6">
        <v>304</v>
      </c>
      <c r="D625" s="6">
        <v>0</v>
      </c>
      <c r="E625" s="8">
        <v>42599</v>
      </c>
      <c r="F625">
        <f t="shared" si="9"/>
        <v>2016</v>
      </c>
    </row>
    <row r="626" spans="1:6" x14ac:dyDescent="0.25">
      <c r="A626" s="2" t="s">
        <v>1</v>
      </c>
      <c r="B626" s="2">
        <v>164737</v>
      </c>
      <c r="C626" s="6">
        <v>9596</v>
      </c>
      <c r="D626" s="6">
        <v>3.7</v>
      </c>
      <c r="E626" s="8">
        <v>42599</v>
      </c>
      <c r="F626">
        <f t="shared" si="9"/>
        <v>2016</v>
      </c>
    </row>
    <row r="627" spans="1:6" x14ac:dyDescent="0.25">
      <c r="A627" s="2" t="s">
        <v>1</v>
      </c>
      <c r="B627" s="2">
        <v>164737</v>
      </c>
      <c r="C627" s="6">
        <v>981</v>
      </c>
      <c r="D627" s="6">
        <v>0</v>
      </c>
      <c r="E627" s="8">
        <v>42695</v>
      </c>
      <c r="F627">
        <f t="shared" si="9"/>
        <v>2016</v>
      </c>
    </row>
    <row r="628" spans="1:6" x14ac:dyDescent="0.25">
      <c r="A628" s="2" t="s">
        <v>1</v>
      </c>
      <c r="B628" s="2">
        <v>164737</v>
      </c>
      <c r="C628" s="6">
        <v>4047</v>
      </c>
      <c r="D628" s="6">
        <v>2</v>
      </c>
      <c r="E628" s="8">
        <v>42695</v>
      </c>
      <c r="F628">
        <f t="shared" si="9"/>
        <v>2016</v>
      </c>
    </row>
    <row r="629" spans="1:6" x14ac:dyDescent="0.25">
      <c r="A629" s="2" t="s">
        <v>1</v>
      </c>
      <c r="B629" s="2">
        <v>164737</v>
      </c>
      <c r="C629" s="6">
        <v>330</v>
      </c>
      <c r="D629" s="6">
        <v>0</v>
      </c>
      <c r="E629" s="8">
        <v>42676</v>
      </c>
      <c r="F629">
        <f t="shared" si="9"/>
        <v>2016</v>
      </c>
    </row>
    <row r="630" spans="1:6" x14ac:dyDescent="0.25">
      <c r="A630" s="2" t="s">
        <v>1</v>
      </c>
      <c r="B630" s="2">
        <v>164737</v>
      </c>
      <c r="C630" s="6">
        <v>5884</v>
      </c>
      <c r="D630" s="6">
        <v>2.2229999999999999</v>
      </c>
      <c r="E630" s="8">
        <v>42676</v>
      </c>
      <c r="F630">
        <f t="shared" si="9"/>
        <v>2016</v>
      </c>
    </row>
    <row r="631" spans="1:6" x14ac:dyDescent="0.25">
      <c r="A631" s="2" t="s">
        <v>1</v>
      </c>
      <c r="B631" s="2">
        <v>164737</v>
      </c>
      <c r="C631" s="6">
        <v>2991</v>
      </c>
      <c r="D631" s="6">
        <v>1.619</v>
      </c>
      <c r="E631" s="8">
        <v>42657</v>
      </c>
      <c r="F631">
        <f t="shared" si="9"/>
        <v>2016</v>
      </c>
    </row>
    <row r="632" spans="1:6" x14ac:dyDescent="0.25">
      <c r="A632" s="2" t="s">
        <v>1</v>
      </c>
      <c r="B632" s="2">
        <v>164737</v>
      </c>
      <c r="C632" s="6">
        <v>10214</v>
      </c>
      <c r="D632" s="6">
        <v>3.6</v>
      </c>
      <c r="E632" s="8">
        <v>42599</v>
      </c>
      <c r="F632">
        <f t="shared" si="9"/>
        <v>2016</v>
      </c>
    </row>
    <row r="633" spans="1:6" x14ac:dyDescent="0.25">
      <c r="A633" s="2" t="s">
        <v>1</v>
      </c>
      <c r="B633" s="2">
        <v>164737</v>
      </c>
      <c r="C633" s="6">
        <v>5291</v>
      </c>
      <c r="D633" s="6">
        <v>0</v>
      </c>
      <c r="E633" s="8">
        <v>42599</v>
      </c>
      <c r="F633">
        <f t="shared" si="9"/>
        <v>2016</v>
      </c>
    </row>
    <row r="634" spans="1:6" x14ac:dyDescent="0.25">
      <c r="A634" s="2" t="s">
        <v>1</v>
      </c>
      <c r="B634" s="2">
        <v>164737</v>
      </c>
      <c r="C634" s="6">
        <v>8748</v>
      </c>
      <c r="D634" s="6">
        <v>3</v>
      </c>
      <c r="E634" s="8">
        <v>42599</v>
      </c>
      <c r="F634">
        <f t="shared" si="9"/>
        <v>2016</v>
      </c>
    </row>
    <row r="635" spans="1:6" x14ac:dyDescent="0.25">
      <c r="A635" s="2" t="s">
        <v>1</v>
      </c>
      <c r="B635" s="2">
        <v>164737</v>
      </c>
      <c r="C635" s="6">
        <v>4858</v>
      </c>
      <c r="D635" s="6">
        <v>1.7</v>
      </c>
      <c r="E635" s="8">
        <v>42718</v>
      </c>
      <c r="F635">
        <f t="shared" si="9"/>
        <v>2016</v>
      </c>
    </row>
    <row r="636" spans="1:6" x14ac:dyDescent="0.25">
      <c r="A636" s="2" t="s">
        <v>1</v>
      </c>
      <c r="B636" s="2">
        <v>164737</v>
      </c>
      <c r="C636" s="6">
        <v>6380</v>
      </c>
      <c r="D636" s="6">
        <v>2.1</v>
      </c>
      <c r="E636" s="8">
        <v>42718</v>
      </c>
      <c r="F636">
        <f t="shared" si="9"/>
        <v>2016</v>
      </c>
    </row>
    <row r="637" spans="1:6" x14ac:dyDescent="0.25">
      <c r="A637" s="2" t="s">
        <v>1</v>
      </c>
      <c r="B637" s="2">
        <v>164737</v>
      </c>
      <c r="C637" s="6">
        <v>11631</v>
      </c>
      <c r="D637" s="6">
        <v>4.5999999999999996</v>
      </c>
      <c r="E637" s="8">
        <v>42599</v>
      </c>
      <c r="F637">
        <f t="shared" si="9"/>
        <v>2016</v>
      </c>
    </row>
    <row r="638" spans="1:6" x14ac:dyDescent="0.25">
      <c r="A638" s="2" t="s">
        <v>1</v>
      </c>
      <c r="B638" s="2">
        <v>164737</v>
      </c>
      <c r="C638" s="6">
        <v>41</v>
      </c>
      <c r="D638" s="6">
        <v>0</v>
      </c>
      <c r="E638" s="8">
        <v>42706</v>
      </c>
      <c r="F638">
        <f t="shared" si="9"/>
        <v>2016</v>
      </c>
    </row>
    <row r="639" spans="1:6" x14ac:dyDescent="0.25">
      <c r="A639" s="2" t="s">
        <v>1</v>
      </c>
      <c r="B639" s="2">
        <v>164737</v>
      </c>
      <c r="C639" s="6">
        <v>5623</v>
      </c>
      <c r="D639" s="6">
        <v>2.2120000000000002</v>
      </c>
      <c r="E639" s="8">
        <v>42706</v>
      </c>
      <c r="F639">
        <f t="shared" si="9"/>
        <v>2016</v>
      </c>
    </row>
    <row r="640" spans="1:6" x14ac:dyDescent="0.25">
      <c r="A640" s="2" t="s">
        <v>1</v>
      </c>
      <c r="B640" s="2">
        <v>164737</v>
      </c>
      <c r="C640" s="6">
        <v>2382</v>
      </c>
      <c r="D640" s="6">
        <v>0</v>
      </c>
      <c r="E640" s="8">
        <v>42672</v>
      </c>
      <c r="F640">
        <f t="shared" si="9"/>
        <v>2016</v>
      </c>
    </row>
    <row r="641" spans="1:6" x14ac:dyDescent="0.25">
      <c r="A641" s="2" t="s">
        <v>1</v>
      </c>
      <c r="B641" s="2">
        <v>164737</v>
      </c>
      <c r="C641" s="6">
        <v>9916</v>
      </c>
      <c r="D641" s="6">
        <v>3.4540000000000002</v>
      </c>
      <c r="E641" s="8">
        <v>42672</v>
      </c>
      <c r="F641">
        <f t="shared" si="9"/>
        <v>2016</v>
      </c>
    </row>
    <row r="642" spans="1:6" x14ac:dyDescent="0.25">
      <c r="A642" s="2" t="s">
        <v>1</v>
      </c>
      <c r="B642" s="2">
        <v>164737</v>
      </c>
      <c r="C642" s="6">
        <v>2990</v>
      </c>
      <c r="D642" s="6">
        <v>0</v>
      </c>
      <c r="E642" s="8">
        <v>42722</v>
      </c>
      <c r="F642">
        <f t="shared" si="9"/>
        <v>2016</v>
      </c>
    </row>
    <row r="643" spans="1:6" x14ac:dyDescent="0.25">
      <c r="A643" s="2" t="s">
        <v>1</v>
      </c>
      <c r="B643" s="2">
        <v>164737</v>
      </c>
      <c r="C643" s="6">
        <v>40841</v>
      </c>
      <c r="D643" s="6">
        <v>16.399999999999999</v>
      </c>
      <c r="E643" s="8">
        <v>42722</v>
      </c>
      <c r="F643">
        <f t="shared" ref="F643:F706" si="10">YEAR(E643)</f>
        <v>2016</v>
      </c>
    </row>
    <row r="644" spans="1:6" x14ac:dyDescent="0.25">
      <c r="A644" s="2" t="s">
        <v>1</v>
      </c>
      <c r="B644" s="2">
        <v>164737</v>
      </c>
      <c r="C644" s="6">
        <v>5711</v>
      </c>
      <c r="D644" s="6">
        <v>2.2000000000000002</v>
      </c>
      <c r="E644" s="8">
        <v>42711</v>
      </c>
      <c r="F644">
        <f t="shared" si="10"/>
        <v>2016</v>
      </c>
    </row>
    <row r="645" spans="1:6" x14ac:dyDescent="0.25">
      <c r="A645" s="2" t="s">
        <v>1</v>
      </c>
      <c r="B645" s="2">
        <v>164737</v>
      </c>
      <c r="C645" s="6">
        <v>2221</v>
      </c>
      <c r="D645" s="6">
        <v>0.9</v>
      </c>
      <c r="E645" s="8">
        <v>42688</v>
      </c>
      <c r="F645">
        <f t="shared" si="10"/>
        <v>2016</v>
      </c>
    </row>
    <row r="646" spans="1:6" x14ac:dyDescent="0.25">
      <c r="A646" s="2" t="s">
        <v>1</v>
      </c>
      <c r="B646" s="2">
        <v>164737</v>
      </c>
      <c r="C646" s="6">
        <v>6513</v>
      </c>
      <c r="D646" s="6">
        <v>0</v>
      </c>
      <c r="E646" s="8">
        <v>42697</v>
      </c>
      <c r="F646">
        <f t="shared" si="10"/>
        <v>2016</v>
      </c>
    </row>
    <row r="647" spans="1:6" x14ac:dyDescent="0.25">
      <c r="A647" s="2" t="s">
        <v>1</v>
      </c>
      <c r="B647" s="2">
        <v>164737</v>
      </c>
      <c r="C647" s="6">
        <v>40114</v>
      </c>
      <c r="D647" s="6">
        <v>15.4</v>
      </c>
      <c r="E647" s="8">
        <v>42697</v>
      </c>
      <c r="F647">
        <f t="shared" si="10"/>
        <v>2016</v>
      </c>
    </row>
    <row r="648" spans="1:6" x14ac:dyDescent="0.25">
      <c r="A648" s="2" t="s">
        <v>1</v>
      </c>
      <c r="B648" s="2">
        <v>164737</v>
      </c>
      <c r="C648" s="6">
        <v>595</v>
      </c>
      <c r="D648" s="6">
        <v>0</v>
      </c>
      <c r="E648" s="8">
        <v>42696</v>
      </c>
      <c r="F648">
        <f t="shared" si="10"/>
        <v>2016</v>
      </c>
    </row>
    <row r="649" spans="1:6" x14ac:dyDescent="0.25">
      <c r="A649" s="2" t="s">
        <v>1</v>
      </c>
      <c r="B649" s="2">
        <v>164737</v>
      </c>
      <c r="C649" s="6">
        <v>15325</v>
      </c>
      <c r="D649" s="6">
        <v>5.165</v>
      </c>
      <c r="E649" s="8">
        <v>42696</v>
      </c>
      <c r="F649">
        <f t="shared" si="10"/>
        <v>2016</v>
      </c>
    </row>
    <row r="650" spans="1:6" x14ac:dyDescent="0.25">
      <c r="A650" s="2" t="s">
        <v>1</v>
      </c>
      <c r="B650" s="2">
        <v>164737</v>
      </c>
      <c r="C650" s="6">
        <v>5427</v>
      </c>
      <c r="D650" s="6">
        <v>2.2000000000000002</v>
      </c>
      <c r="E650" s="8">
        <v>42697</v>
      </c>
      <c r="F650">
        <f t="shared" si="10"/>
        <v>2016</v>
      </c>
    </row>
    <row r="651" spans="1:6" x14ac:dyDescent="0.25">
      <c r="A651" s="2" t="s">
        <v>1</v>
      </c>
      <c r="B651" s="2">
        <v>164737</v>
      </c>
      <c r="C651" s="6">
        <v>14005</v>
      </c>
      <c r="D651" s="6">
        <v>6.8</v>
      </c>
      <c r="E651" s="8">
        <v>42599</v>
      </c>
      <c r="F651">
        <f t="shared" si="10"/>
        <v>2016</v>
      </c>
    </row>
    <row r="652" spans="1:6" x14ac:dyDescent="0.25">
      <c r="A652" s="2" t="s">
        <v>1</v>
      </c>
      <c r="B652" s="2">
        <v>164737</v>
      </c>
      <c r="C652" s="6">
        <v>1384</v>
      </c>
      <c r="D652" s="6">
        <v>0</v>
      </c>
      <c r="E652" s="8">
        <v>42599</v>
      </c>
      <c r="F652">
        <f t="shared" si="10"/>
        <v>2016</v>
      </c>
    </row>
    <row r="653" spans="1:6" x14ac:dyDescent="0.25">
      <c r="A653" s="2" t="s">
        <v>1</v>
      </c>
      <c r="B653" s="2">
        <v>164737</v>
      </c>
      <c r="C653" s="6">
        <v>9474</v>
      </c>
      <c r="D653" s="6">
        <v>4.3</v>
      </c>
      <c r="E653" s="8">
        <v>42599</v>
      </c>
      <c r="F653">
        <f t="shared" si="10"/>
        <v>2016</v>
      </c>
    </row>
    <row r="654" spans="1:6" x14ac:dyDescent="0.25">
      <c r="A654" s="2" t="s">
        <v>1</v>
      </c>
      <c r="B654" s="2">
        <v>164737</v>
      </c>
      <c r="C654" s="6">
        <v>2440</v>
      </c>
      <c r="D654" s="6">
        <v>1.2250000000000001</v>
      </c>
      <c r="E654" s="8">
        <v>42720</v>
      </c>
      <c r="F654">
        <f t="shared" si="10"/>
        <v>2016</v>
      </c>
    </row>
    <row r="655" spans="1:6" x14ac:dyDescent="0.25">
      <c r="A655" s="2" t="s">
        <v>1</v>
      </c>
      <c r="B655" s="2">
        <v>164737</v>
      </c>
      <c r="C655" s="6">
        <v>225</v>
      </c>
      <c r="D655" s="6">
        <v>0</v>
      </c>
      <c r="E655" s="8">
        <v>42599</v>
      </c>
      <c r="F655">
        <f t="shared" si="10"/>
        <v>2016</v>
      </c>
    </row>
    <row r="656" spans="1:6" x14ac:dyDescent="0.25">
      <c r="A656" s="2" t="s">
        <v>1</v>
      </c>
      <c r="B656" s="2">
        <v>164737</v>
      </c>
      <c r="C656" s="6">
        <v>6078</v>
      </c>
      <c r="D656" s="6">
        <v>2.9</v>
      </c>
      <c r="E656" s="8">
        <v>42599</v>
      </c>
      <c r="F656">
        <f t="shared" si="10"/>
        <v>2016</v>
      </c>
    </row>
    <row r="657" spans="1:6" x14ac:dyDescent="0.25">
      <c r="A657" s="2" t="s">
        <v>1</v>
      </c>
      <c r="B657" s="2">
        <v>164737</v>
      </c>
      <c r="C657" s="6">
        <v>1752</v>
      </c>
      <c r="D657" s="6">
        <v>0</v>
      </c>
      <c r="E657" s="8">
        <v>42681</v>
      </c>
      <c r="F657">
        <f t="shared" si="10"/>
        <v>2016</v>
      </c>
    </row>
    <row r="658" spans="1:6" x14ac:dyDescent="0.25">
      <c r="A658" s="2" t="s">
        <v>1</v>
      </c>
      <c r="B658" s="2">
        <v>164737</v>
      </c>
      <c r="C658" s="6">
        <v>9032</v>
      </c>
      <c r="D658" s="6">
        <v>3.1</v>
      </c>
      <c r="E658" s="8">
        <v>42681</v>
      </c>
      <c r="F658">
        <f t="shared" si="10"/>
        <v>2016</v>
      </c>
    </row>
    <row r="659" spans="1:6" x14ac:dyDescent="0.25">
      <c r="A659" s="2" t="s">
        <v>1</v>
      </c>
      <c r="B659" s="2">
        <v>164737</v>
      </c>
      <c r="C659" s="6">
        <v>981</v>
      </c>
      <c r="D659" s="6">
        <v>0</v>
      </c>
      <c r="E659" s="8">
        <v>42711</v>
      </c>
      <c r="F659">
        <f t="shared" si="10"/>
        <v>2016</v>
      </c>
    </row>
    <row r="660" spans="1:6" x14ac:dyDescent="0.25">
      <c r="A660" s="2" t="s">
        <v>1</v>
      </c>
      <c r="B660" s="2">
        <v>164737</v>
      </c>
      <c r="C660" s="6">
        <v>6119</v>
      </c>
      <c r="D660" s="6">
        <v>2.9</v>
      </c>
      <c r="E660" s="8">
        <v>42711</v>
      </c>
      <c r="F660">
        <f t="shared" si="10"/>
        <v>2016</v>
      </c>
    </row>
    <row r="661" spans="1:6" x14ac:dyDescent="0.25">
      <c r="A661" s="2" t="s">
        <v>1</v>
      </c>
      <c r="B661" s="2">
        <v>164737</v>
      </c>
      <c r="C661" s="6">
        <v>6716</v>
      </c>
      <c r="D661" s="6">
        <v>0</v>
      </c>
      <c r="E661" s="8">
        <v>42655</v>
      </c>
      <c r="F661">
        <f t="shared" si="10"/>
        <v>2016</v>
      </c>
    </row>
    <row r="662" spans="1:6" x14ac:dyDescent="0.25">
      <c r="A662" s="2" t="s">
        <v>1</v>
      </c>
      <c r="B662" s="2">
        <v>164737</v>
      </c>
      <c r="C662" s="6">
        <v>15170</v>
      </c>
      <c r="D662" s="6">
        <v>6.1539999999999999</v>
      </c>
      <c r="E662" s="8">
        <v>42655</v>
      </c>
      <c r="F662">
        <f t="shared" si="10"/>
        <v>2016</v>
      </c>
    </row>
    <row r="663" spans="1:6" x14ac:dyDescent="0.25">
      <c r="A663" s="2" t="s">
        <v>1</v>
      </c>
      <c r="B663" s="2">
        <v>164737</v>
      </c>
      <c r="C663" s="6">
        <v>5968</v>
      </c>
      <c r="D663" s="6">
        <v>2.9</v>
      </c>
      <c r="E663" s="8">
        <v>42722</v>
      </c>
      <c r="F663">
        <f t="shared" si="10"/>
        <v>2016</v>
      </c>
    </row>
    <row r="664" spans="1:6" x14ac:dyDescent="0.25">
      <c r="A664" s="2" t="s">
        <v>1</v>
      </c>
      <c r="B664" s="2">
        <v>164737</v>
      </c>
      <c r="C664" s="6">
        <v>147</v>
      </c>
      <c r="D664" s="6">
        <v>0</v>
      </c>
      <c r="E664" s="8">
        <v>42724</v>
      </c>
      <c r="F664">
        <f t="shared" si="10"/>
        <v>2016</v>
      </c>
    </row>
    <row r="665" spans="1:6" x14ac:dyDescent="0.25">
      <c r="A665" s="2" t="s">
        <v>1</v>
      </c>
      <c r="B665" s="2">
        <v>164737</v>
      </c>
      <c r="C665" s="6">
        <v>10445</v>
      </c>
      <c r="D665" s="6">
        <v>4.0999999999999996</v>
      </c>
      <c r="E665" s="8">
        <v>42724</v>
      </c>
      <c r="F665">
        <f t="shared" si="10"/>
        <v>2016</v>
      </c>
    </row>
    <row r="666" spans="1:6" x14ac:dyDescent="0.25">
      <c r="A666" s="2" t="s">
        <v>1</v>
      </c>
      <c r="B666" s="2">
        <v>164737</v>
      </c>
      <c r="C666" s="6">
        <v>5126</v>
      </c>
      <c r="D666" s="6">
        <v>2.2999999999999998</v>
      </c>
      <c r="E666" s="8">
        <v>42674</v>
      </c>
      <c r="F666">
        <f t="shared" si="10"/>
        <v>2016</v>
      </c>
    </row>
    <row r="667" spans="1:6" x14ac:dyDescent="0.25">
      <c r="A667" s="2" t="s">
        <v>1</v>
      </c>
      <c r="B667" s="2">
        <v>164737</v>
      </c>
      <c r="C667" s="6">
        <v>8167</v>
      </c>
      <c r="D667" s="6">
        <v>3.1</v>
      </c>
      <c r="E667" s="8">
        <v>42693</v>
      </c>
      <c r="F667">
        <f t="shared" si="10"/>
        <v>2016</v>
      </c>
    </row>
    <row r="668" spans="1:6" x14ac:dyDescent="0.25">
      <c r="A668" s="2" t="s">
        <v>1</v>
      </c>
      <c r="B668" s="2">
        <v>164737</v>
      </c>
      <c r="C668" s="6">
        <v>9955</v>
      </c>
      <c r="D668" s="6">
        <v>4.0999999999999996</v>
      </c>
      <c r="E668" s="8">
        <v>42710</v>
      </c>
      <c r="F668">
        <f t="shared" si="10"/>
        <v>2016</v>
      </c>
    </row>
    <row r="669" spans="1:6" x14ac:dyDescent="0.25">
      <c r="A669" s="2" t="s">
        <v>1</v>
      </c>
      <c r="B669" s="2">
        <v>164737</v>
      </c>
      <c r="C669" s="6">
        <v>3873</v>
      </c>
      <c r="D669" s="6">
        <v>1.4</v>
      </c>
      <c r="E669" s="8">
        <v>42681</v>
      </c>
      <c r="F669">
        <f t="shared" si="10"/>
        <v>2016</v>
      </c>
    </row>
    <row r="670" spans="1:6" x14ac:dyDescent="0.25">
      <c r="A670" s="2" t="s">
        <v>1</v>
      </c>
      <c r="B670" s="2">
        <v>164737</v>
      </c>
      <c r="C670" s="6">
        <v>2037</v>
      </c>
      <c r="D670" s="6">
        <v>0.73299999999999998</v>
      </c>
      <c r="E670" s="8">
        <v>42678</v>
      </c>
      <c r="F670">
        <f t="shared" si="10"/>
        <v>2016</v>
      </c>
    </row>
    <row r="671" spans="1:6" x14ac:dyDescent="0.25">
      <c r="A671" s="2" t="s">
        <v>1</v>
      </c>
      <c r="B671" s="2">
        <v>164737</v>
      </c>
      <c r="C671" s="6">
        <v>1861</v>
      </c>
      <c r="D671" s="6">
        <v>0</v>
      </c>
      <c r="E671" s="8">
        <v>42664</v>
      </c>
      <c r="F671">
        <f t="shared" si="10"/>
        <v>2016</v>
      </c>
    </row>
    <row r="672" spans="1:6" x14ac:dyDescent="0.25">
      <c r="A672" s="2" t="s">
        <v>1</v>
      </c>
      <c r="B672" s="2">
        <v>164737</v>
      </c>
      <c r="C672" s="6">
        <v>5233</v>
      </c>
      <c r="D672" s="6">
        <v>2.1</v>
      </c>
      <c r="E672" s="8">
        <v>42664</v>
      </c>
      <c r="F672">
        <f t="shared" si="10"/>
        <v>2016</v>
      </c>
    </row>
    <row r="673" spans="1:6" x14ac:dyDescent="0.25">
      <c r="A673" s="2" t="s">
        <v>1</v>
      </c>
      <c r="B673" s="2">
        <v>164737</v>
      </c>
      <c r="C673" s="6">
        <v>13268</v>
      </c>
      <c r="D673" s="6">
        <v>0</v>
      </c>
      <c r="E673" s="8">
        <v>42682</v>
      </c>
      <c r="F673">
        <f t="shared" si="10"/>
        <v>2016</v>
      </c>
    </row>
    <row r="674" spans="1:6" x14ac:dyDescent="0.25">
      <c r="A674" s="2" t="s">
        <v>1</v>
      </c>
      <c r="B674" s="2">
        <v>164737</v>
      </c>
      <c r="C674" s="6">
        <v>4375</v>
      </c>
      <c r="D674" s="6">
        <v>1.4</v>
      </c>
      <c r="E674" s="8">
        <v>42682</v>
      </c>
      <c r="F674">
        <f t="shared" si="10"/>
        <v>2016</v>
      </c>
    </row>
    <row r="675" spans="1:6" x14ac:dyDescent="0.25">
      <c r="A675" s="2" t="s">
        <v>1</v>
      </c>
      <c r="B675" s="2">
        <v>164737</v>
      </c>
      <c r="C675" s="6">
        <v>3109</v>
      </c>
      <c r="D675" s="6">
        <v>0</v>
      </c>
      <c r="E675" s="8">
        <v>42717</v>
      </c>
      <c r="F675">
        <f t="shared" si="10"/>
        <v>2016</v>
      </c>
    </row>
    <row r="676" spans="1:6" x14ac:dyDescent="0.25">
      <c r="A676" s="2" t="s">
        <v>1</v>
      </c>
      <c r="B676" s="2">
        <v>164737</v>
      </c>
      <c r="C676" s="6">
        <v>9414</v>
      </c>
      <c r="D676" s="6">
        <v>3.4</v>
      </c>
      <c r="E676" s="8">
        <v>42717</v>
      </c>
      <c r="F676">
        <f t="shared" si="10"/>
        <v>2016</v>
      </c>
    </row>
    <row r="677" spans="1:6" x14ac:dyDescent="0.25">
      <c r="A677" s="2" t="s">
        <v>1</v>
      </c>
      <c r="B677" s="2">
        <v>164737</v>
      </c>
      <c r="C677" s="6">
        <v>2768</v>
      </c>
      <c r="D677" s="6">
        <v>0</v>
      </c>
      <c r="E677" s="8">
        <v>42682</v>
      </c>
      <c r="F677">
        <f t="shared" si="10"/>
        <v>2016</v>
      </c>
    </row>
    <row r="678" spans="1:6" x14ac:dyDescent="0.25">
      <c r="A678" s="2" t="s">
        <v>1</v>
      </c>
      <c r="B678" s="2">
        <v>164737</v>
      </c>
      <c r="C678" s="6">
        <v>4052</v>
      </c>
      <c r="D678" s="6">
        <v>1.673</v>
      </c>
      <c r="E678" s="8">
        <v>42682</v>
      </c>
      <c r="F678">
        <f t="shared" si="10"/>
        <v>2016</v>
      </c>
    </row>
    <row r="679" spans="1:6" x14ac:dyDescent="0.25">
      <c r="A679" s="2" t="s">
        <v>1</v>
      </c>
      <c r="B679" s="2">
        <v>164737</v>
      </c>
      <c r="C679" s="6">
        <v>5699</v>
      </c>
      <c r="D679" s="6">
        <v>2.2999999999999998</v>
      </c>
      <c r="E679" s="8">
        <v>42782</v>
      </c>
      <c r="F679">
        <f t="shared" si="10"/>
        <v>2017</v>
      </c>
    </row>
    <row r="680" spans="1:6" x14ac:dyDescent="0.25">
      <c r="A680" s="2" t="s">
        <v>1</v>
      </c>
      <c r="B680" s="2">
        <v>164737</v>
      </c>
      <c r="C680" s="6">
        <v>5595</v>
      </c>
      <c r="D680" s="6">
        <v>1.8</v>
      </c>
      <c r="E680" s="8">
        <v>42703</v>
      </c>
      <c r="F680">
        <f t="shared" si="10"/>
        <v>2016</v>
      </c>
    </row>
    <row r="681" spans="1:6" x14ac:dyDescent="0.25">
      <c r="A681" s="2" t="s">
        <v>1</v>
      </c>
      <c r="B681" s="2">
        <v>175324</v>
      </c>
      <c r="C681" s="6">
        <v>20400.288</v>
      </c>
      <c r="D681" s="6">
        <v>2.3288000000000002</v>
      </c>
      <c r="E681" s="8">
        <v>43006</v>
      </c>
      <c r="F681">
        <f t="shared" si="10"/>
        <v>2017</v>
      </c>
    </row>
    <row r="682" spans="1:6" x14ac:dyDescent="0.25">
      <c r="A682" s="2" t="s">
        <v>1</v>
      </c>
      <c r="B682" s="2">
        <v>174199</v>
      </c>
      <c r="C682" s="6">
        <v>17611</v>
      </c>
      <c r="D682" s="6">
        <v>0</v>
      </c>
      <c r="E682" s="8">
        <v>42993</v>
      </c>
      <c r="F682">
        <f t="shared" si="10"/>
        <v>2017</v>
      </c>
    </row>
    <row r="683" spans="1:6" x14ac:dyDescent="0.25">
      <c r="A683" s="2" t="s">
        <v>1</v>
      </c>
      <c r="B683" s="2">
        <v>184291</v>
      </c>
      <c r="C683" s="6">
        <v>3628.6</v>
      </c>
      <c r="D683" s="6">
        <v>2</v>
      </c>
      <c r="E683" s="8">
        <v>43035</v>
      </c>
      <c r="F683">
        <f t="shared" si="10"/>
        <v>2017</v>
      </c>
    </row>
    <row r="684" spans="1:6" x14ac:dyDescent="0.25">
      <c r="A684" s="2" t="s">
        <v>1</v>
      </c>
      <c r="B684" s="2">
        <v>160274</v>
      </c>
      <c r="C684" s="6">
        <v>6447</v>
      </c>
      <c r="D684" s="6">
        <v>1.1000000000000001</v>
      </c>
      <c r="E684" s="8">
        <v>42643</v>
      </c>
      <c r="F684">
        <f t="shared" si="10"/>
        <v>2016</v>
      </c>
    </row>
    <row r="685" spans="1:6" x14ac:dyDescent="0.25">
      <c r="A685" s="2" t="s">
        <v>1</v>
      </c>
      <c r="B685" s="2">
        <v>160274</v>
      </c>
      <c r="C685" s="6">
        <v>27752</v>
      </c>
      <c r="D685" s="6">
        <v>3.2</v>
      </c>
      <c r="E685" s="8">
        <v>42643</v>
      </c>
      <c r="F685">
        <f t="shared" si="10"/>
        <v>2016</v>
      </c>
    </row>
    <row r="686" spans="1:6" x14ac:dyDescent="0.25">
      <c r="A686" s="2" t="s">
        <v>1</v>
      </c>
      <c r="B686" s="2">
        <v>160274</v>
      </c>
      <c r="C686" s="6">
        <v>16516</v>
      </c>
      <c r="D686" s="6">
        <v>0</v>
      </c>
      <c r="E686" s="8">
        <v>42643</v>
      </c>
      <c r="F686">
        <f t="shared" si="10"/>
        <v>2016</v>
      </c>
    </row>
    <row r="687" spans="1:6" x14ac:dyDescent="0.25">
      <c r="A687" s="2" t="s">
        <v>1</v>
      </c>
      <c r="B687" s="2">
        <v>160274</v>
      </c>
      <c r="C687" s="6">
        <v>23911</v>
      </c>
      <c r="D687" s="6">
        <v>2.7</v>
      </c>
      <c r="E687" s="8">
        <v>42643</v>
      </c>
      <c r="F687">
        <f t="shared" si="10"/>
        <v>2016</v>
      </c>
    </row>
    <row r="688" spans="1:6" x14ac:dyDescent="0.25">
      <c r="A688" s="2" t="s">
        <v>1</v>
      </c>
      <c r="B688" s="2">
        <v>160274</v>
      </c>
      <c r="C688" s="6">
        <v>551.28</v>
      </c>
      <c r="D688" s="6">
        <v>0</v>
      </c>
      <c r="E688" s="8">
        <v>42643</v>
      </c>
      <c r="F688">
        <f t="shared" si="10"/>
        <v>2016</v>
      </c>
    </row>
    <row r="689" spans="1:6" x14ac:dyDescent="0.25">
      <c r="A689" s="2" t="s">
        <v>1</v>
      </c>
      <c r="B689" s="2">
        <v>160274</v>
      </c>
      <c r="C689" s="6">
        <v>9555</v>
      </c>
      <c r="D689" s="6">
        <v>0</v>
      </c>
      <c r="E689" s="8">
        <v>42643</v>
      </c>
      <c r="F689">
        <f t="shared" si="10"/>
        <v>2016</v>
      </c>
    </row>
    <row r="690" spans="1:6" x14ac:dyDescent="0.25">
      <c r="A690" s="2" t="s">
        <v>1</v>
      </c>
      <c r="B690" s="2">
        <v>160274</v>
      </c>
      <c r="C690" s="6">
        <v>10962</v>
      </c>
      <c r="D690" s="6">
        <v>0</v>
      </c>
      <c r="E690" s="8">
        <v>42643</v>
      </c>
      <c r="F690">
        <f t="shared" si="10"/>
        <v>2016</v>
      </c>
    </row>
    <row r="691" spans="1:6" x14ac:dyDescent="0.25">
      <c r="A691" s="2" t="s">
        <v>1</v>
      </c>
      <c r="B691" s="2">
        <v>160274</v>
      </c>
      <c r="C691" s="6">
        <v>13432</v>
      </c>
      <c r="D691" s="6">
        <v>0</v>
      </c>
      <c r="E691" s="8">
        <v>42643</v>
      </c>
      <c r="F691">
        <f t="shared" si="10"/>
        <v>2016</v>
      </c>
    </row>
    <row r="692" spans="1:6" x14ac:dyDescent="0.25">
      <c r="A692" s="2" t="s">
        <v>1</v>
      </c>
      <c r="B692" s="2">
        <v>160274</v>
      </c>
      <c r="C692" s="6">
        <v>551.28</v>
      </c>
      <c r="D692" s="6">
        <v>0</v>
      </c>
      <c r="E692" s="8">
        <v>42643</v>
      </c>
      <c r="F692">
        <f t="shared" si="10"/>
        <v>2016</v>
      </c>
    </row>
    <row r="693" spans="1:6" x14ac:dyDescent="0.25">
      <c r="A693" s="2" t="s">
        <v>1</v>
      </c>
      <c r="B693" s="2">
        <v>160274</v>
      </c>
      <c r="C693" s="6">
        <v>25342</v>
      </c>
      <c r="D693" s="6">
        <v>2.8929999999999998</v>
      </c>
      <c r="E693" s="8">
        <v>42643</v>
      </c>
      <c r="F693">
        <f t="shared" si="10"/>
        <v>2016</v>
      </c>
    </row>
    <row r="694" spans="1:6" x14ac:dyDescent="0.25">
      <c r="A694" s="2" t="s">
        <v>1</v>
      </c>
      <c r="B694" s="2">
        <v>179715</v>
      </c>
      <c r="C694" s="6">
        <v>22120</v>
      </c>
      <c r="D694" s="6">
        <v>7.3</v>
      </c>
      <c r="E694" s="8">
        <v>43007</v>
      </c>
      <c r="F694">
        <f t="shared" si="10"/>
        <v>2017</v>
      </c>
    </row>
    <row r="695" spans="1:6" x14ac:dyDescent="0.25">
      <c r="A695" s="2" t="s">
        <v>1</v>
      </c>
      <c r="B695" s="2">
        <v>174473</v>
      </c>
      <c r="C695" s="6">
        <v>21510.5</v>
      </c>
      <c r="D695" s="6">
        <v>5.5</v>
      </c>
      <c r="E695" s="8">
        <v>42893</v>
      </c>
      <c r="F695">
        <f t="shared" si="10"/>
        <v>2017</v>
      </c>
    </row>
    <row r="696" spans="1:6" x14ac:dyDescent="0.25">
      <c r="A696" s="2" t="s">
        <v>1</v>
      </c>
      <c r="B696" s="2">
        <v>175452</v>
      </c>
      <c r="C696" s="6">
        <v>10744</v>
      </c>
      <c r="D696" s="6">
        <v>1.2</v>
      </c>
      <c r="E696" s="8">
        <v>42884</v>
      </c>
      <c r="F696">
        <f t="shared" si="10"/>
        <v>2017</v>
      </c>
    </row>
    <row r="697" spans="1:6" x14ac:dyDescent="0.25">
      <c r="A697" s="2" t="s">
        <v>1</v>
      </c>
      <c r="B697" s="2">
        <v>175452</v>
      </c>
      <c r="C697" s="6">
        <v>162653</v>
      </c>
      <c r="D697" s="6">
        <v>18.5</v>
      </c>
      <c r="E697" s="8">
        <v>42884</v>
      </c>
      <c r="F697">
        <f t="shared" si="10"/>
        <v>2017</v>
      </c>
    </row>
    <row r="698" spans="1:6" x14ac:dyDescent="0.25">
      <c r="A698" s="2" t="s">
        <v>1</v>
      </c>
      <c r="B698" s="2">
        <v>176601</v>
      </c>
      <c r="C698" s="6">
        <v>185577</v>
      </c>
      <c r="D698" s="6">
        <v>21.19</v>
      </c>
      <c r="E698" s="8">
        <v>43034</v>
      </c>
      <c r="F698">
        <f t="shared" si="10"/>
        <v>2017</v>
      </c>
    </row>
    <row r="699" spans="1:6" x14ac:dyDescent="0.25">
      <c r="A699" s="2" t="s">
        <v>1</v>
      </c>
      <c r="B699" s="2">
        <v>167859</v>
      </c>
      <c r="C699" s="6">
        <v>41015</v>
      </c>
      <c r="D699" s="6">
        <v>4.6820000000000004</v>
      </c>
      <c r="E699" s="8">
        <v>42682</v>
      </c>
      <c r="F699">
        <f t="shared" si="10"/>
        <v>2016</v>
      </c>
    </row>
    <row r="700" spans="1:6" x14ac:dyDescent="0.25">
      <c r="A700" s="2" t="s">
        <v>1</v>
      </c>
      <c r="B700" s="2">
        <v>178456</v>
      </c>
      <c r="C700" s="6">
        <v>18980</v>
      </c>
      <c r="D700" s="6">
        <v>9.1</v>
      </c>
      <c r="E700" s="8">
        <v>43014</v>
      </c>
      <c r="F700">
        <f t="shared" si="10"/>
        <v>2017</v>
      </c>
    </row>
    <row r="701" spans="1:6" x14ac:dyDescent="0.25">
      <c r="A701" s="2" t="s">
        <v>1</v>
      </c>
      <c r="B701" s="2">
        <v>178271</v>
      </c>
      <c r="C701" s="6">
        <v>107.4996</v>
      </c>
      <c r="D701" s="6">
        <v>2.3400000000000001E-2</v>
      </c>
      <c r="E701" s="8">
        <v>43010</v>
      </c>
      <c r="F701">
        <f t="shared" si="10"/>
        <v>2017</v>
      </c>
    </row>
    <row r="702" spans="1:6" x14ac:dyDescent="0.25">
      <c r="A702" s="2" t="s">
        <v>1</v>
      </c>
      <c r="B702" s="2">
        <v>178271</v>
      </c>
      <c r="C702" s="6">
        <v>7214.7359999999999</v>
      </c>
      <c r="D702" s="6">
        <v>0.8236</v>
      </c>
      <c r="E702" s="8">
        <v>43010</v>
      </c>
      <c r="F702">
        <f t="shared" si="10"/>
        <v>2017</v>
      </c>
    </row>
    <row r="703" spans="1:6" x14ac:dyDescent="0.25">
      <c r="A703" s="2" t="s">
        <v>1</v>
      </c>
      <c r="B703" s="2">
        <v>178271</v>
      </c>
      <c r="C703" s="6">
        <v>124964</v>
      </c>
      <c r="D703" s="6">
        <v>0</v>
      </c>
      <c r="E703" s="8">
        <v>43010</v>
      </c>
      <c r="F703">
        <f t="shared" si="10"/>
        <v>2017</v>
      </c>
    </row>
    <row r="704" spans="1:6" x14ac:dyDescent="0.25">
      <c r="A704" s="2" t="s">
        <v>1</v>
      </c>
      <c r="B704" s="2">
        <v>178271</v>
      </c>
      <c r="C704" s="6">
        <v>4154</v>
      </c>
      <c r="D704" s="6">
        <v>1</v>
      </c>
      <c r="E704" s="8">
        <v>43010</v>
      </c>
      <c r="F704">
        <f t="shared" si="10"/>
        <v>2017</v>
      </c>
    </row>
    <row r="705" spans="1:6" x14ac:dyDescent="0.25">
      <c r="A705" s="2" t="s">
        <v>1</v>
      </c>
      <c r="B705" s="2">
        <v>178271</v>
      </c>
      <c r="C705" s="6">
        <v>23505</v>
      </c>
      <c r="D705" s="6">
        <v>2.7</v>
      </c>
      <c r="E705" s="8">
        <v>43010</v>
      </c>
      <c r="F705">
        <f t="shared" si="10"/>
        <v>2017</v>
      </c>
    </row>
    <row r="706" spans="1:6" x14ac:dyDescent="0.25">
      <c r="A706" s="2" t="s">
        <v>1</v>
      </c>
      <c r="B706" s="2">
        <v>177607</v>
      </c>
      <c r="C706" s="6">
        <v>34575</v>
      </c>
      <c r="D706" s="6">
        <v>0</v>
      </c>
      <c r="E706" s="8">
        <v>42892</v>
      </c>
      <c r="F706">
        <f t="shared" si="10"/>
        <v>2017</v>
      </c>
    </row>
    <row r="707" spans="1:6" x14ac:dyDescent="0.25">
      <c r="A707" s="2" t="s">
        <v>1</v>
      </c>
      <c r="B707" s="2">
        <v>167472</v>
      </c>
      <c r="C707" s="6">
        <v>4726.8959999999997</v>
      </c>
      <c r="D707" s="6">
        <v>0.53959999999999997</v>
      </c>
      <c r="E707" s="8">
        <v>42760</v>
      </c>
      <c r="F707">
        <f t="shared" ref="F707:F770" si="11">YEAR(E707)</f>
        <v>2017</v>
      </c>
    </row>
    <row r="708" spans="1:6" x14ac:dyDescent="0.25">
      <c r="A708" s="2" t="s">
        <v>1</v>
      </c>
      <c r="B708" s="2">
        <v>167472</v>
      </c>
      <c r="C708" s="6">
        <v>32763</v>
      </c>
      <c r="D708" s="6">
        <v>3.74</v>
      </c>
      <c r="E708" s="8">
        <v>42760</v>
      </c>
      <c r="F708">
        <f t="shared" si="11"/>
        <v>2017</v>
      </c>
    </row>
    <row r="709" spans="1:6" x14ac:dyDescent="0.25">
      <c r="A709" s="2" t="s">
        <v>1</v>
      </c>
      <c r="B709" s="2">
        <v>172003</v>
      </c>
      <c r="C709" s="6">
        <v>94739</v>
      </c>
      <c r="D709" s="6">
        <v>10.815</v>
      </c>
      <c r="E709" s="8">
        <v>42801</v>
      </c>
      <c r="F709">
        <f t="shared" si="11"/>
        <v>2017</v>
      </c>
    </row>
    <row r="710" spans="1:6" x14ac:dyDescent="0.25">
      <c r="A710" s="2" t="s">
        <v>1</v>
      </c>
      <c r="B710" s="2">
        <v>172290</v>
      </c>
      <c r="C710" s="6">
        <v>144085</v>
      </c>
      <c r="D710" s="6">
        <v>0</v>
      </c>
      <c r="E710" s="8">
        <v>42822</v>
      </c>
      <c r="F710">
        <f t="shared" si="11"/>
        <v>2017</v>
      </c>
    </row>
    <row r="711" spans="1:6" x14ac:dyDescent="0.25">
      <c r="A711" s="2" t="s">
        <v>1</v>
      </c>
      <c r="B711" s="2">
        <v>178029</v>
      </c>
      <c r="C711" s="6">
        <v>190.08</v>
      </c>
      <c r="D711" s="6">
        <v>4.8599999999999997E-2</v>
      </c>
      <c r="E711" s="8">
        <v>42921</v>
      </c>
      <c r="F711">
        <f t="shared" si="11"/>
        <v>2017</v>
      </c>
    </row>
    <row r="712" spans="1:6" x14ac:dyDescent="0.25">
      <c r="A712" s="2" t="s">
        <v>1</v>
      </c>
      <c r="B712" s="2">
        <v>178029</v>
      </c>
      <c r="C712" s="6">
        <v>1254</v>
      </c>
      <c r="D712" s="6">
        <v>0.6</v>
      </c>
      <c r="E712" s="8">
        <v>42921</v>
      </c>
      <c r="F712">
        <f t="shared" si="11"/>
        <v>2017</v>
      </c>
    </row>
    <row r="713" spans="1:6" x14ac:dyDescent="0.25">
      <c r="A713" s="2" t="s">
        <v>1</v>
      </c>
      <c r="B713" s="2">
        <v>178029</v>
      </c>
      <c r="C713" s="6">
        <v>78429</v>
      </c>
      <c r="D713" s="6">
        <v>8.9</v>
      </c>
      <c r="E713" s="8">
        <v>42921</v>
      </c>
      <c r="F713">
        <f t="shared" si="11"/>
        <v>2017</v>
      </c>
    </row>
    <row r="714" spans="1:6" x14ac:dyDescent="0.25">
      <c r="A714" s="2" t="s">
        <v>1</v>
      </c>
      <c r="B714" s="2">
        <v>178031</v>
      </c>
      <c r="C714" s="6">
        <v>401.28</v>
      </c>
      <c r="D714" s="6">
        <v>0.1026</v>
      </c>
      <c r="E714" s="8">
        <v>42923</v>
      </c>
      <c r="F714">
        <f t="shared" si="11"/>
        <v>2017</v>
      </c>
    </row>
    <row r="715" spans="1:6" x14ac:dyDescent="0.25">
      <c r="A715" s="2" t="s">
        <v>1</v>
      </c>
      <c r="B715" s="2">
        <v>178031</v>
      </c>
      <c r="C715" s="6">
        <v>51</v>
      </c>
      <c r="D715" s="6">
        <v>0</v>
      </c>
      <c r="E715" s="8">
        <v>42923</v>
      </c>
      <c r="F715">
        <f t="shared" si="11"/>
        <v>2017</v>
      </c>
    </row>
    <row r="716" spans="1:6" x14ac:dyDescent="0.25">
      <c r="A716" s="2" t="s">
        <v>1</v>
      </c>
      <c r="B716" s="2">
        <v>178031</v>
      </c>
      <c r="C716" s="6">
        <v>1266</v>
      </c>
      <c r="D716" s="6">
        <v>0.6</v>
      </c>
      <c r="E716" s="8">
        <v>42923</v>
      </c>
      <c r="F716">
        <f t="shared" si="11"/>
        <v>2017</v>
      </c>
    </row>
    <row r="717" spans="1:6" x14ac:dyDescent="0.25">
      <c r="A717" s="2" t="s">
        <v>1</v>
      </c>
      <c r="B717" s="2">
        <v>178031</v>
      </c>
      <c r="C717" s="6">
        <v>49047</v>
      </c>
      <c r="D717" s="6">
        <v>5.6</v>
      </c>
      <c r="E717" s="8">
        <v>42923</v>
      </c>
      <c r="F717">
        <f t="shared" si="11"/>
        <v>2017</v>
      </c>
    </row>
    <row r="718" spans="1:6" x14ac:dyDescent="0.25">
      <c r="A718" s="2" t="s">
        <v>1</v>
      </c>
      <c r="B718" s="2">
        <v>173025</v>
      </c>
      <c r="C718" s="6">
        <v>1092</v>
      </c>
      <c r="D718" s="6">
        <v>0</v>
      </c>
      <c r="E718" s="8">
        <v>42901</v>
      </c>
      <c r="F718">
        <f t="shared" si="11"/>
        <v>2017</v>
      </c>
    </row>
    <row r="719" spans="1:6" x14ac:dyDescent="0.25">
      <c r="A719" s="2" t="s">
        <v>1</v>
      </c>
      <c r="B719" s="2">
        <v>173025</v>
      </c>
      <c r="C719" s="6">
        <v>1167.5999999999999</v>
      </c>
      <c r="D719" s="6">
        <v>0</v>
      </c>
      <c r="E719" s="8">
        <v>42901</v>
      </c>
      <c r="F719">
        <f t="shared" si="11"/>
        <v>2017</v>
      </c>
    </row>
    <row r="720" spans="1:6" x14ac:dyDescent="0.25">
      <c r="A720" s="2" t="s">
        <v>1</v>
      </c>
      <c r="B720" s="2">
        <v>173025</v>
      </c>
      <c r="C720" s="6">
        <v>3654</v>
      </c>
      <c r="D720" s="6">
        <v>0</v>
      </c>
      <c r="E720" s="8">
        <v>42901</v>
      </c>
      <c r="F720">
        <f t="shared" si="11"/>
        <v>2017</v>
      </c>
    </row>
    <row r="721" spans="1:6" x14ac:dyDescent="0.25">
      <c r="A721" s="2" t="s">
        <v>1</v>
      </c>
      <c r="B721" s="2">
        <v>173025</v>
      </c>
      <c r="C721" s="6">
        <v>6720</v>
      </c>
      <c r="D721" s="6">
        <v>0</v>
      </c>
      <c r="E721" s="8">
        <v>42901</v>
      </c>
      <c r="F721">
        <f t="shared" si="11"/>
        <v>2017</v>
      </c>
    </row>
    <row r="722" spans="1:6" x14ac:dyDescent="0.25">
      <c r="A722" s="2" t="s">
        <v>1</v>
      </c>
      <c r="B722" s="2">
        <v>177481</v>
      </c>
      <c r="C722" s="6">
        <v>578.82799999999997</v>
      </c>
      <c r="D722" s="6">
        <v>0.14799999999999999</v>
      </c>
      <c r="E722" s="8">
        <v>42900</v>
      </c>
      <c r="F722">
        <f t="shared" si="11"/>
        <v>2017</v>
      </c>
    </row>
    <row r="723" spans="1:6" x14ac:dyDescent="0.25">
      <c r="A723" s="2" t="s">
        <v>1</v>
      </c>
      <c r="B723" s="2">
        <v>177481</v>
      </c>
      <c r="C723" s="6">
        <v>3294.72</v>
      </c>
      <c r="D723" s="6">
        <v>0.84240000000000004</v>
      </c>
      <c r="E723" s="8">
        <v>42900</v>
      </c>
      <c r="F723">
        <f t="shared" si="11"/>
        <v>2017</v>
      </c>
    </row>
    <row r="724" spans="1:6" x14ac:dyDescent="0.25">
      <c r="A724" s="2" t="s">
        <v>1</v>
      </c>
      <c r="B724" s="2">
        <v>177481</v>
      </c>
      <c r="C724" s="6">
        <v>16731</v>
      </c>
      <c r="D724" s="6">
        <v>0</v>
      </c>
      <c r="E724" s="8">
        <v>42900</v>
      </c>
      <c r="F724">
        <f t="shared" si="11"/>
        <v>2017</v>
      </c>
    </row>
    <row r="725" spans="1:6" x14ac:dyDescent="0.25">
      <c r="A725" s="2" t="s">
        <v>1</v>
      </c>
      <c r="B725" s="2">
        <v>177481</v>
      </c>
      <c r="C725" s="6">
        <v>2240</v>
      </c>
      <c r="D725" s="6">
        <v>1</v>
      </c>
      <c r="E725" s="8">
        <v>42900</v>
      </c>
      <c r="F725">
        <f t="shared" si="11"/>
        <v>2017</v>
      </c>
    </row>
    <row r="726" spans="1:6" x14ac:dyDescent="0.25">
      <c r="A726" s="2" t="s">
        <v>1</v>
      </c>
      <c r="B726" s="2">
        <v>177481</v>
      </c>
      <c r="C726" s="6">
        <v>90385</v>
      </c>
      <c r="D726" s="6">
        <v>10.3</v>
      </c>
      <c r="E726" s="8">
        <v>42900</v>
      </c>
      <c r="F726">
        <f t="shared" si="11"/>
        <v>2017</v>
      </c>
    </row>
    <row r="727" spans="1:6" x14ac:dyDescent="0.25">
      <c r="A727" s="2" t="s">
        <v>1</v>
      </c>
      <c r="B727" s="2">
        <v>170398</v>
      </c>
      <c r="C727" s="6">
        <v>4200</v>
      </c>
      <c r="D727" s="6">
        <v>0</v>
      </c>
      <c r="E727" s="8">
        <v>42823</v>
      </c>
      <c r="F727">
        <f t="shared" si="11"/>
        <v>2017</v>
      </c>
    </row>
    <row r="728" spans="1:6" x14ac:dyDescent="0.25">
      <c r="A728" s="2" t="s">
        <v>1</v>
      </c>
      <c r="B728" s="2">
        <v>154860</v>
      </c>
      <c r="C728" s="6">
        <v>683.28</v>
      </c>
      <c r="D728" s="6">
        <v>7.8E-2</v>
      </c>
      <c r="E728" s="8">
        <v>42447</v>
      </c>
      <c r="F728">
        <f t="shared" si="11"/>
        <v>2016</v>
      </c>
    </row>
    <row r="729" spans="1:6" x14ac:dyDescent="0.25">
      <c r="A729" s="2" t="s">
        <v>1</v>
      </c>
      <c r="B729" s="2">
        <v>154860</v>
      </c>
      <c r="C729" s="6">
        <v>285.858</v>
      </c>
      <c r="D729" s="6">
        <v>0.11020000000000001</v>
      </c>
      <c r="E729" s="8">
        <v>42447</v>
      </c>
      <c r="F729">
        <f t="shared" si="11"/>
        <v>2016</v>
      </c>
    </row>
    <row r="730" spans="1:6" x14ac:dyDescent="0.25">
      <c r="A730" s="2" t="s">
        <v>1</v>
      </c>
      <c r="B730" s="2">
        <v>154860</v>
      </c>
      <c r="C730" s="6">
        <v>1206.21</v>
      </c>
      <c r="D730" s="6">
        <v>0.46500000000000002</v>
      </c>
      <c r="E730" s="8">
        <v>42447</v>
      </c>
      <c r="F730">
        <f t="shared" si="11"/>
        <v>2016</v>
      </c>
    </row>
    <row r="731" spans="1:6" x14ac:dyDescent="0.25">
      <c r="A731" s="2" t="s">
        <v>1</v>
      </c>
      <c r="B731" s="2">
        <v>154860</v>
      </c>
      <c r="C731" s="6">
        <v>3047.712</v>
      </c>
      <c r="D731" s="6">
        <v>0.63600000000000001</v>
      </c>
      <c r="E731" s="8">
        <v>42447</v>
      </c>
      <c r="F731">
        <f t="shared" si="11"/>
        <v>2016</v>
      </c>
    </row>
    <row r="732" spans="1:6" x14ac:dyDescent="0.25">
      <c r="A732" s="2" t="s">
        <v>1</v>
      </c>
      <c r="B732" s="2">
        <v>154860</v>
      </c>
      <c r="C732" s="6">
        <v>2064</v>
      </c>
      <c r="D732" s="6">
        <v>0.72</v>
      </c>
      <c r="E732" s="8">
        <v>42447</v>
      </c>
      <c r="F732">
        <f t="shared" si="11"/>
        <v>2016</v>
      </c>
    </row>
    <row r="733" spans="1:6" x14ac:dyDescent="0.25">
      <c r="A733" s="2" t="s">
        <v>1</v>
      </c>
      <c r="B733" s="2">
        <v>171440</v>
      </c>
      <c r="C733" s="6">
        <v>34314</v>
      </c>
      <c r="D733" s="6">
        <v>4.4800000000000004</v>
      </c>
      <c r="E733" s="8">
        <v>42846</v>
      </c>
      <c r="F733">
        <f t="shared" si="11"/>
        <v>2017</v>
      </c>
    </row>
    <row r="734" spans="1:6" x14ac:dyDescent="0.25">
      <c r="A734" s="2" t="s">
        <v>1</v>
      </c>
      <c r="B734" s="2">
        <v>171440</v>
      </c>
      <c r="C734" s="6">
        <v>178.24719999999999</v>
      </c>
      <c r="D734" s="6">
        <v>3.8800000000000001E-2</v>
      </c>
      <c r="E734" s="8">
        <v>42846</v>
      </c>
      <c r="F734">
        <f t="shared" si="11"/>
        <v>2017</v>
      </c>
    </row>
    <row r="735" spans="1:6" x14ac:dyDescent="0.25">
      <c r="A735" s="2" t="s">
        <v>1</v>
      </c>
      <c r="B735" s="2">
        <v>171440</v>
      </c>
      <c r="C735" s="6">
        <v>1220.232</v>
      </c>
      <c r="D735" s="6">
        <v>0.312</v>
      </c>
      <c r="E735" s="8">
        <v>42846</v>
      </c>
      <c r="F735">
        <f t="shared" si="11"/>
        <v>2017</v>
      </c>
    </row>
    <row r="736" spans="1:6" x14ac:dyDescent="0.25">
      <c r="A736" s="2" t="s">
        <v>1</v>
      </c>
      <c r="B736" s="2">
        <v>171440</v>
      </c>
      <c r="C736" s="6">
        <v>2722.056</v>
      </c>
      <c r="D736" s="6">
        <v>0.69599999999999995</v>
      </c>
      <c r="E736" s="8">
        <v>42846</v>
      </c>
      <c r="F736">
        <f t="shared" si="11"/>
        <v>2017</v>
      </c>
    </row>
    <row r="737" spans="1:6" x14ac:dyDescent="0.25">
      <c r="A737" s="2" t="s">
        <v>1</v>
      </c>
      <c r="B737" s="2">
        <v>153190</v>
      </c>
      <c r="C737" s="6">
        <v>226849</v>
      </c>
      <c r="D737" s="6">
        <v>25.9</v>
      </c>
      <c r="E737" s="8">
        <v>42993</v>
      </c>
      <c r="F737">
        <f t="shared" si="11"/>
        <v>2017</v>
      </c>
    </row>
    <row r="738" spans="1:6" x14ac:dyDescent="0.25">
      <c r="A738" s="2" t="s">
        <v>1</v>
      </c>
      <c r="B738" s="2">
        <v>177244</v>
      </c>
      <c r="C738" s="6">
        <v>85848</v>
      </c>
      <c r="D738" s="6">
        <v>0</v>
      </c>
      <c r="E738" s="8">
        <v>42916</v>
      </c>
      <c r="F738">
        <f t="shared" si="11"/>
        <v>2017</v>
      </c>
    </row>
    <row r="739" spans="1:6" x14ac:dyDescent="0.25">
      <c r="A739" s="2" t="s">
        <v>1</v>
      </c>
      <c r="B739" s="2">
        <v>179146</v>
      </c>
      <c r="C739" s="6">
        <v>5935</v>
      </c>
      <c r="D739" s="6">
        <v>3</v>
      </c>
      <c r="E739" s="8">
        <v>42956</v>
      </c>
      <c r="F739">
        <f t="shared" si="11"/>
        <v>2017</v>
      </c>
    </row>
    <row r="740" spans="1:6" x14ac:dyDescent="0.25">
      <c r="A740" s="2" t="s">
        <v>1</v>
      </c>
      <c r="B740" s="2">
        <v>174291</v>
      </c>
      <c r="C740" s="6">
        <v>578.82799999999997</v>
      </c>
      <c r="D740" s="6">
        <v>0.14799999999999999</v>
      </c>
      <c r="E740" s="8">
        <v>42849</v>
      </c>
      <c r="F740">
        <f t="shared" si="11"/>
        <v>2017</v>
      </c>
    </row>
    <row r="741" spans="1:6" x14ac:dyDescent="0.25">
      <c r="A741" s="2" t="s">
        <v>1</v>
      </c>
      <c r="B741" s="2">
        <v>174291</v>
      </c>
      <c r="C741" s="6">
        <v>1288.32</v>
      </c>
      <c r="D741" s="6">
        <v>0.32940000000000003</v>
      </c>
      <c r="E741" s="8">
        <v>42849</v>
      </c>
      <c r="F741">
        <f t="shared" si="11"/>
        <v>2017</v>
      </c>
    </row>
    <row r="742" spans="1:6" x14ac:dyDescent="0.25">
      <c r="A742" s="2" t="s">
        <v>1</v>
      </c>
      <c r="B742" s="2">
        <v>174291</v>
      </c>
      <c r="C742" s="6">
        <v>3399.56</v>
      </c>
      <c r="D742" s="6">
        <v>0.74</v>
      </c>
      <c r="E742" s="8">
        <v>42849</v>
      </c>
      <c r="F742">
        <f t="shared" si="11"/>
        <v>2017</v>
      </c>
    </row>
    <row r="743" spans="1:6" x14ac:dyDescent="0.25">
      <c r="A743" s="2" t="s">
        <v>1</v>
      </c>
      <c r="B743" s="2">
        <v>174291</v>
      </c>
      <c r="C743" s="6">
        <v>3832.3148000000001</v>
      </c>
      <c r="D743" s="6">
        <v>0.83420000000000005</v>
      </c>
      <c r="E743" s="8">
        <v>42849</v>
      </c>
      <c r="F743">
        <f t="shared" si="11"/>
        <v>2017</v>
      </c>
    </row>
    <row r="744" spans="1:6" x14ac:dyDescent="0.25">
      <c r="A744" s="2" t="s">
        <v>1</v>
      </c>
      <c r="B744" s="2">
        <v>174291</v>
      </c>
      <c r="C744" s="6">
        <v>448</v>
      </c>
      <c r="D744" s="6">
        <v>0.2</v>
      </c>
      <c r="E744" s="8">
        <v>42849</v>
      </c>
      <c r="F744">
        <f t="shared" si="11"/>
        <v>2017</v>
      </c>
    </row>
    <row r="745" spans="1:6" x14ac:dyDescent="0.25">
      <c r="A745" s="2" t="s">
        <v>1</v>
      </c>
      <c r="B745" s="2">
        <v>174291</v>
      </c>
      <c r="C745" s="6">
        <v>17923</v>
      </c>
      <c r="D745" s="6">
        <v>8.1999999999999993</v>
      </c>
      <c r="E745" s="8">
        <v>42849</v>
      </c>
      <c r="F745">
        <f t="shared" si="11"/>
        <v>2017</v>
      </c>
    </row>
    <row r="746" spans="1:6" x14ac:dyDescent="0.25">
      <c r="A746" s="2" t="s">
        <v>1</v>
      </c>
      <c r="B746" s="2">
        <v>174291</v>
      </c>
      <c r="C746" s="6">
        <v>211037</v>
      </c>
      <c r="D746" s="6">
        <v>24.1</v>
      </c>
      <c r="E746" s="8">
        <v>42849</v>
      </c>
      <c r="F746">
        <f t="shared" si="11"/>
        <v>2017</v>
      </c>
    </row>
    <row r="747" spans="1:6" x14ac:dyDescent="0.25">
      <c r="A747" s="2" t="s">
        <v>1</v>
      </c>
      <c r="B747" s="2">
        <v>174291</v>
      </c>
      <c r="C747" s="6">
        <v>5460</v>
      </c>
      <c r="D747" s="6">
        <v>0</v>
      </c>
      <c r="E747" s="8">
        <v>42849</v>
      </c>
      <c r="F747">
        <f t="shared" si="11"/>
        <v>2017</v>
      </c>
    </row>
    <row r="748" spans="1:6" x14ac:dyDescent="0.25">
      <c r="A748" s="2" t="s">
        <v>2</v>
      </c>
      <c r="B748" s="2" t="s">
        <v>11</v>
      </c>
      <c r="C748" s="5"/>
      <c r="D748" s="6"/>
      <c r="E748" s="8">
        <v>42480</v>
      </c>
      <c r="F748">
        <f t="shared" si="11"/>
        <v>2016</v>
      </c>
    </row>
    <row r="749" spans="1:6" x14ac:dyDescent="0.25">
      <c r="A749" s="2" t="s">
        <v>2</v>
      </c>
      <c r="B749" s="2" t="s">
        <v>12</v>
      </c>
      <c r="C749" s="5"/>
      <c r="D749" s="6"/>
      <c r="E749" s="8">
        <v>42480</v>
      </c>
      <c r="F749">
        <f t="shared" si="11"/>
        <v>2016</v>
      </c>
    </row>
    <row r="750" spans="1:6" x14ac:dyDescent="0.25">
      <c r="A750" s="2" t="s">
        <v>2</v>
      </c>
      <c r="B750" s="2" t="s">
        <v>13</v>
      </c>
      <c r="C750" s="6"/>
      <c r="D750" s="6"/>
      <c r="E750" s="8">
        <v>42718</v>
      </c>
      <c r="F750">
        <f t="shared" si="11"/>
        <v>2016</v>
      </c>
    </row>
    <row r="751" spans="1:6" x14ac:dyDescent="0.25">
      <c r="A751" s="2" t="s">
        <v>2</v>
      </c>
      <c r="B751" s="2" t="s">
        <v>14</v>
      </c>
      <c r="C751" s="6"/>
      <c r="D751" s="6"/>
      <c r="E751" s="8">
        <v>42840</v>
      </c>
      <c r="F751">
        <f t="shared" si="11"/>
        <v>2017</v>
      </c>
    </row>
    <row r="752" spans="1:6" x14ac:dyDescent="0.25">
      <c r="A752" s="2" t="s">
        <v>2</v>
      </c>
      <c r="B752" s="2" t="s">
        <v>15</v>
      </c>
      <c r="C752" s="6"/>
      <c r="D752" s="6"/>
      <c r="E752" s="8">
        <v>42947</v>
      </c>
      <c r="F752">
        <f t="shared" si="11"/>
        <v>2017</v>
      </c>
    </row>
    <row r="753" spans="1:6" x14ac:dyDescent="0.25">
      <c r="A753" s="2" t="s">
        <v>2</v>
      </c>
      <c r="B753" s="2" t="s">
        <v>16</v>
      </c>
      <c r="C753" s="6"/>
      <c r="D753" s="6"/>
      <c r="E753" s="8">
        <v>42977</v>
      </c>
      <c r="F753">
        <f t="shared" si="11"/>
        <v>2017</v>
      </c>
    </row>
    <row r="754" spans="1:6" x14ac:dyDescent="0.25">
      <c r="A754" s="2" t="s">
        <v>2</v>
      </c>
      <c r="B754" s="2" t="s">
        <v>17</v>
      </c>
      <c r="C754" s="6"/>
      <c r="D754" s="6"/>
      <c r="E754" s="8">
        <v>42916</v>
      </c>
      <c r="F754">
        <f t="shared" si="11"/>
        <v>2017</v>
      </c>
    </row>
    <row r="755" spans="1:6" x14ac:dyDescent="0.25">
      <c r="A755" s="2" t="s">
        <v>2</v>
      </c>
      <c r="B755" s="2" t="s">
        <v>18</v>
      </c>
      <c r="C755" s="6"/>
      <c r="D755" s="6"/>
      <c r="E755" s="8">
        <v>43005</v>
      </c>
      <c r="F755">
        <f t="shared" si="11"/>
        <v>2017</v>
      </c>
    </row>
    <row r="756" spans="1:6" x14ac:dyDescent="0.25">
      <c r="A756" s="2" t="s">
        <v>2</v>
      </c>
      <c r="B756" s="2" t="s">
        <v>19</v>
      </c>
      <c r="C756" s="6"/>
      <c r="D756" s="6"/>
      <c r="E756" s="8">
        <v>42809</v>
      </c>
      <c r="F756">
        <f t="shared" si="11"/>
        <v>2017</v>
      </c>
    </row>
    <row r="757" spans="1:6" x14ac:dyDescent="0.25">
      <c r="A757" s="2" t="s">
        <v>2</v>
      </c>
      <c r="B757" s="2" t="s">
        <v>20</v>
      </c>
      <c r="C757" s="6"/>
      <c r="D757" s="6"/>
      <c r="E757" s="8">
        <v>42809</v>
      </c>
      <c r="F757">
        <f t="shared" si="11"/>
        <v>2017</v>
      </c>
    </row>
    <row r="758" spans="1:6" x14ac:dyDescent="0.25">
      <c r="A758" s="2" t="s">
        <v>2</v>
      </c>
      <c r="B758" s="2" t="s">
        <v>21</v>
      </c>
      <c r="C758" s="6"/>
      <c r="D758" s="6"/>
      <c r="E758" s="8">
        <v>42824</v>
      </c>
      <c r="F758">
        <f t="shared" si="11"/>
        <v>2017</v>
      </c>
    </row>
    <row r="759" spans="1:6" x14ac:dyDescent="0.25">
      <c r="A759" s="2" t="s">
        <v>2</v>
      </c>
      <c r="B759" s="2" t="s">
        <v>22</v>
      </c>
      <c r="C759" s="6"/>
      <c r="D759" s="6"/>
      <c r="E759" s="8">
        <v>42922</v>
      </c>
      <c r="F759">
        <f t="shared" si="11"/>
        <v>2017</v>
      </c>
    </row>
    <row r="760" spans="1:6" x14ac:dyDescent="0.25">
      <c r="A760" s="2" t="s">
        <v>2</v>
      </c>
      <c r="B760" s="2" t="s">
        <v>23</v>
      </c>
      <c r="C760" s="6"/>
      <c r="D760" s="6"/>
      <c r="E760" s="8">
        <v>42978</v>
      </c>
      <c r="F760">
        <f t="shared" si="11"/>
        <v>2017</v>
      </c>
    </row>
    <row r="761" spans="1:6" x14ac:dyDescent="0.25">
      <c r="A761" s="2" t="s">
        <v>2</v>
      </c>
      <c r="B761" s="2" t="s">
        <v>24</v>
      </c>
      <c r="C761" s="6"/>
      <c r="D761" s="6"/>
      <c r="E761" s="8">
        <v>42978</v>
      </c>
      <c r="F761">
        <f t="shared" si="11"/>
        <v>2017</v>
      </c>
    </row>
    <row r="762" spans="1:6" x14ac:dyDescent="0.25">
      <c r="A762" s="2" t="s">
        <v>2</v>
      </c>
      <c r="B762" s="2" t="s">
        <v>25</v>
      </c>
      <c r="C762" s="6"/>
      <c r="D762" s="6"/>
      <c r="E762" s="8">
        <v>42936</v>
      </c>
      <c r="F762">
        <f t="shared" si="11"/>
        <v>2017</v>
      </c>
    </row>
    <row r="763" spans="1:6" x14ac:dyDescent="0.25">
      <c r="A763" s="2" t="s">
        <v>2</v>
      </c>
      <c r="B763" s="2" t="s">
        <v>26</v>
      </c>
      <c r="C763" s="6"/>
      <c r="D763" s="6"/>
      <c r="E763" s="8">
        <v>42936</v>
      </c>
      <c r="F763">
        <f t="shared" si="11"/>
        <v>2017</v>
      </c>
    </row>
    <row r="764" spans="1:6" x14ac:dyDescent="0.25">
      <c r="A764" s="2" t="s">
        <v>2</v>
      </c>
      <c r="B764" s="2" t="s">
        <v>27</v>
      </c>
      <c r="C764" s="6"/>
      <c r="D764" s="6"/>
      <c r="E764" s="8">
        <v>42936</v>
      </c>
      <c r="F764">
        <f t="shared" si="11"/>
        <v>2017</v>
      </c>
    </row>
    <row r="765" spans="1:6" x14ac:dyDescent="0.25">
      <c r="A765" s="2" t="s">
        <v>2</v>
      </c>
      <c r="B765" s="2" t="s">
        <v>28</v>
      </c>
      <c r="C765" s="6"/>
      <c r="D765" s="6"/>
      <c r="E765" s="8">
        <v>43007</v>
      </c>
      <c r="F765">
        <f t="shared" si="11"/>
        <v>2017</v>
      </c>
    </row>
    <row r="766" spans="1:6" x14ac:dyDescent="0.25">
      <c r="A766" s="2" t="s">
        <v>2</v>
      </c>
      <c r="B766" s="2" t="s">
        <v>29</v>
      </c>
      <c r="C766" s="6"/>
      <c r="D766" s="6"/>
      <c r="E766" s="8">
        <v>42955</v>
      </c>
      <c r="F766">
        <f t="shared" si="11"/>
        <v>2017</v>
      </c>
    </row>
    <row r="767" spans="1:6" x14ac:dyDescent="0.25">
      <c r="A767" s="2" t="s">
        <v>2</v>
      </c>
      <c r="B767" s="2" t="s">
        <v>30</v>
      </c>
      <c r="C767" s="6"/>
      <c r="D767" s="6"/>
      <c r="E767" s="8">
        <v>43024</v>
      </c>
      <c r="F767">
        <f t="shared" si="11"/>
        <v>2017</v>
      </c>
    </row>
    <row r="768" spans="1:6" x14ac:dyDescent="0.25">
      <c r="A768" s="2" t="s">
        <v>3</v>
      </c>
      <c r="B768" s="2" t="s">
        <v>31</v>
      </c>
      <c r="C768" s="5">
        <v>0</v>
      </c>
      <c r="D768" s="6">
        <v>0</v>
      </c>
      <c r="E768" s="8">
        <v>43374</v>
      </c>
      <c r="F768">
        <f t="shared" si="11"/>
        <v>2018</v>
      </c>
    </row>
    <row r="769" spans="1:6" x14ac:dyDescent="0.25">
      <c r="A769" s="2" t="s">
        <v>4</v>
      </c>
      <c r="B769" s="2" t="s">
        <v>32</v>
      </c>
      <c r="C769" s="6">
        <v>0</v>
      </c>
      <c r="D769" s="6">
        <v>0</v>
      </c>
      <c r="E769" s="8">
        <v>42908</v>
      </c>
      <c r="F769">
        <f t="shared" si="11"/>
        <v>2017</v>
      </c>
    </row>
    <row r="770" spans="1:6" x14ac:dyDescent="0.25">
      <c r="A770" s="2" t="s">
        <v>5</v>
      </c>
      <c r="B770" s="2" t="s">
        <v>33</v>
      </c>
      <c r="C770" s="6">
        <v>510183.6504918033</v>
      </c>
      <c r="D770" s="6">
        <v>0</v>
      </c>
      <c r="E770" s="8">
        <v>43069</v>
      </c>
      <c r="F770">
        <f t="shared" si="11"/>
        <v>2017</v>
      </c>
    </row>
    <row r="771" spans="1:6" x14ac:dyDescent="0.25">
      <c r="A771" s="2" t="s">
        <v>6</v>
      </c>
      <c r="B771" s="2" t="s">
        <v>34</v>
      </c>
      <c r="C771" s="6">
        <v>217.4</v>
      </c>
      <c r="D771" s="6">
        <v>0</v>
      </c>
      <c r="E771" s="8">
        <v>43035</v>
      </c>
      <c r="F771">
        <f t="shared" ref="F771:F834" si="12">YEAR(E771)</f>
        <v>2017</v>
      </c>
    </row>
    <row r="772" spans="1:6" x14ac:dyDescent="0.25">
      <c r="A772" s="2" t="s">
        <v>6</v>
      </c>
      <c r="B772" s="2" t="s">
        <v>34</v>
      </c>
      <c r="C772" s="6">
        <v>675</v>
      </c>
      <c r="D772" s="6">
        <v>0.09</v>
      </c>
      <c r="E772" s="8">
        <v>43035</v>
      </c>
      <c r="F772">
        <f t="shared" si="12"/>
        <v>2017</v>
      </c>
    </row>
    <row r="773" spans="1:6" x14ac:dyDescent="0.25">
      <c r="A773" s="2" t="s">
        <v>6</v>
      </c>
      <c r="B773" s="2" t="s">
        <v>34</v>
      </c>
      <c r="C773" s="6">
        <v>53</v>
      </c>
      <c r="D773" s="6">
        <v>0</v>
      </c>
      <c r="E773" s="8">
        <v>43035</v>
      </c>
      <c r="F773">
        <f t="shared" si="12"/>
        <v>2017</v>
      </c>
    </row>
    <row r="774" spans="1:6" x14ac:dyDescent="0.25">
      <c r="A774" s="2" t="s">
        <v>6</v>
      </c>
      <c r="B774" s="2" t="s">
        <v>34</v>
      </c>
      <c r="C774" s="6">
        <v>1027.8399999999999</v>
      </c>
      <c r="D774" s="6">
        <v>0.7</v>
      </c>
      <c r="E774" s="8">
        <v>43035</v>
      </c>
      <c r="F774">
        <f t="shared" si="12"/>
        <v>2017</v>
      </c>
    </row>
    <row r="775" spans="1:6" x14ac:dyDescent="0.25">
      <c r="A775" s="2" t="s">
        <v>6</v>
      </c>
      <c r="B775" s="2" t="s">
        <v>34</v>
      </c>
      <c r="C775" s="6">
        <v>0</v>
      </c>
      <c r="D775" s="6">
        <v>0</v>
      </c>
      <c r="E775" s="8">
        <v>43035</v>
      </c>
      <c r="F775">
        <f t="shared" si="12"/>
        <v>2017</v>
      </c>
    </row>
    <row r="776" spans="1:6" x14ac:dyDescent="0.25">
      <c r="A776" s="2" t="s">
        <v>6</v>
      </c>
      <c r="B776" s="2" t="s">
        <v>35</v>
      </c>
      <c r="C776" s="6">
        <v>747.52</v>
      </c>
      <c r="D776" s="6">
        <v>0.51</v>
      </c>
      <c r="E776" s="8">
        <v>43035</v>
      </c>
      <c r="F776">
        <f t="shared" si="12"/>
        <v>2017</v>
      </c>
    </row>
    <row r="777" spans="1:6" x14ac:dyDescent="0.25">
      <c r="A777" s="2" t="s">
        <v>6</v>
      </c>
      <c r="B777" s="2" t="s">
        <v>35</v>
      </c>
      <c r="C777" s="6">
        <v>633</v>
      </c>
      <c r="D777" s="6">
        <v>0.09</v>
      </c>
      <c r="E777" s="8">
        <v>43035</v>
      </c>
      <c r="F777">
        <f t="shared" si="12"/>
        <v>2017</v>
      </c>
    </row>
    <row r="778" spans="1:6" x14ac:dyDescent="0.25">
      <c r="A778" s="2" t="s">
        <v>6</v>
      </c>
      <c r="B778" s="2" t="s">
        <v>35</v>
      </c>
      <c r="C778" s="6">
        <v>653</v>
      </c>
      <c r="D778" s="6">
        <v>0.08</v>
      </c>
      <c r="E778" s="8">
        <v>43035</v>
      </c>
      <c r="F778">
        <f t="shared" si="12"/>
        <v>2017</v>
      </c>
    </row>
    <row r="779" spans="1:6" x14ac:dyDescent="0.25">
      <c r="A779" s="2" t="s">
        <v>6</v>
      </c>
      <c r="B779" s="2" t="s">
        <v>35</v>
      </c>
      <c r="C779" s="6">
        <v>116.8</v>
      </c>
      <c r="D779" s="6">
        <v>0.08</v>
      </c>
      <c r="E779" s="8">
        <v>43035</v>
      </c>
      <c r="F779">
        <f t="shared" si="12"/>
        <v>2017</v>
      </c>
    </row>
    <row r="780" spans="1:6" x14ac:dyDescent="0.25">
      <c r="A780" s="2" t="s">
        <v>6</v>
      </c>
      <c r="B780" s="2" t="s">
        <v>35</v>
      </c>
      <c r="C780" s="6">
        <v>416</v>
      </c>
      <c r="D780" s="6">
        <v>0.16</v>
      </c>
      <c r="E780" s="8">
        <v>43035</v>
      </c>
      <c r="F780">
        <f t="shared" si="12"/>
        <v>2017</v>
      </c>
    </row>
    <row r="781" spans="1:6" x14ac:dyDescent="0.25">
      <c r="A781" s="2" t="s">
        <v>6</v>
      </c>
      <c r="B781" s="2" t="s">
        <v>35</v>
      </c>
      <c r="C781" s="6">
        <v>217.4</v>
      </c>
      <c r="D781" s="6">
        <v>0</v>
      </c>
      <c r="E781" s="8">
        <v>43035</v>
      </c>
      <c r="F781">
        <f t="shared" si="12"/>
        <v>2017</v>
      </c>
    </row>
    <row r="782" spans="1:6" x14ac:dyDescent="0.25">
      <c r="A782" s="2" t="s">
        <v>6</v>
      </c>
      <c r="B782" s="2" t="s">
        <v>35</v>
      </c>
      <c r="C782" s="6">
        <v>0</v>
      </c>
      <c r="D782" s="6">
        <v>0</v>
      </c>
      <c r="E782" s="8">
        <v>43035</v>
      </c>
      <c r="F782">
        <f t="shared" si="12"/>
        <v>2017</v>
      </c>
    </row>
    <row r="783" spans="1:6" x14ac:dyDescent="0.25">
      <c r="A783" s="2" t="s">
        <v>6</v>
      </c>
      <c r="B783" s="2" t="s">
        <v>36</v>
      </c>
      <c r="C783" s="6">
        <v>633</v>
      </c>
      <c r="D783" s="6">
        <v>0.09</v>
      </c>
      <c r="E783" s="8">
        <v>43035</v>
      </c>
      <c r="F783">
        <f t="shared" si="12"/>
        <v>2017</v>
      </c>
    </row>
    <row r="784" spans="1:6" x14ac:dyDescent="0.25">
      <c r="A784" s="2" t="s">
        <v>6</v>
      </c>
      <c r="B784" s="2" t="s">
        <v>36</v>
      </c>
      <c r="C784" s="6">
        <v>416</v>
      </c>
      <c r="D784" s="6">
        <v>0.16</v>
      </c>
      <c r="E784" s="8">
        <v>43035</v>
      </c>
      <c r="F784">
        <f t="shared" si="12"/>
        <v>2017</v>
      </c>
    </row>
    <row r="785" spans="1:6" x14ac:dyDescent="0.25">
      <c r="A785" s="2" t="s">
        <v>6</v>
      </c>
      <c r="B785" s="2" t="s">
        <v>36</v>
      </c>
      <c r="C785" s="6">
        <v>53</v>
      </c>
      <c r="D785" s="6">
        <v>0</v>
      </c>
      <c r="E785" s="8">
        <v>43035</v>
      </c>
      <c r="F785">
        <f t="shared" si="12"/>
        <v>2017</v>
      </c>
    </row>
    <row r="786" spans="1:6" x14ac:dyDescent="0.25">
      <c r="A786" s="2" t="s">
        <v>6</v>
      </c>
      <c r="B786" s="2" t="s">
        <v>36</v>
      </c>
      <c r="C786" s="6">
        <v>934.4</v>
      </c>
      <c r="D786" s="6">
        <v>0.64</v>
      </c>
      <c r="E786" s="8">
        <v>43035</v>
      </c>
      <c r="F786">
        <f t="shared" si="12"/>
        <v>2017</v>
      </c>
    </row>
    <row r="787" spans="1:6" x14ac:dyDescent="0.25">
      <c r="A787" s="2" t="s">
        <v>6</v>
      </c>
      <c r="B787" s="2" t="s">
        <v>36</v>
      </c>
      <c r="C787" s="6">
        <v>217.4</v>
      </c>
      <c r="D787" s="6">
        <v>0</v>
      </c>
      <c r="E787" s="8">
        <v>43035</v>
      </c>
      <c r="F787">
        <f t="shared" si="12"/>
        <v>2017</v>
      </c>
    </row>
    <row r="788" spans="1:6" x14ac:dyDescent="0.25">
      <c r="A788" s="2" t="s">
        <v>6</v>
      </c>
      <c r="B788" s="2" t="s">
        <v>36</v>
      </c>
      <c r="C788" s="6">
        <v>350.4</v>
      </c>
      <c r="D788" s="6">
        <v>0.24</v>
      </c>
      <c r="E788" s="8">
        <v>43035</v>
      </c>
      <c r="F788">
        <f t="shared" si="12"/>
        <v>2017</v>
      </c>
    </row>
    <row r="789" spans="1:6" x14ac:dyDescent="0.25">
      <c r="A789" s="2" t="s">
        <v>6</v>
      </c>
      <c r="B789" s="2" t="s">
        <v>36</v>
      </c>
      <c r="C789" s="6">
        <v>675</v>
      </c>
      <c r="D789" s="6">
        <v>0.09</v>
      </c>
      <c r="E789" s="8">
        <v>43035</v>
      </c>
      <c r="F789">
        <f t="shared" si="12"/>
        <v>2017</v>
      </c>
    </row>
    <row r="790" spans="1:6" x14ac:dyDescent="0.25">
      <c r="A790" s="2" t="s">
        <v>6</v>
      </c>
      <c r="B790" s="2" t="s">
        <v>36</v>
      </c>
      <c r="C790" s="6">
        <v>0</v>
      </c>
      <c r="D790" s="6">
        <v>0</v>
      </c>
      <c r="E790" s="8">
        <v>43035</v>
      </c>
      <c r="F790">
        <f t="shared" si="12"/>
        <v>2017</v>
      </c>
    </row>
    <row r="791" spans="1:6" x14ac:dyDescent="0.25">
      <c r="A791" s="2" t="s">
        <v>6</v>
      </c>
      <c r="B791" s="2" t="s">
        <v>37</v>
      </c>
      <c r="C791" s="6">
        <v>93.44</v>
      </c>
      <c r="D791" s="6">
        <v>0.06</v>
      </c>
      <c r="E791" s="8">
        <v>43035</v>
      </c>
      <c r="F791">
        <f t="shared" si="12"/>
        <v>2017</v>
      </c>
    </row>
    <row r="792" spans="1:6" x14ac:dyDescent="0.25">
      <c r="A792" s="2" t="s">
        <v>6</v>
      </c>
      <c r="B792" s="2" t="s">
        <v>37</v>
      </c>
      <c r="C792" s="6">
        <v>217.4</v>
      </c>
      <c r="D792" s="6">
        <v>0</v>
      </c>
      <c r="E792" s="8">
        <v>43035</v>
      </c>
      <c r="F792">
        <f t="shared" si="12"/>
        <v>2017</v>
      </c>
    </row>
    <row r="793" spans="1:6" x14ac:dyDescent="0.25">
      <c r="A793" s="2" t="s">
        <v>6</v>
      </c>
      <c r="B793" s="2" t="s">
        <v>37</v>
      </c>
      <c r="C793" s="6">
        <v>350.4</v>
      </c>
      <c r="D793" s="6">
        <v>0.24</v>
      </c>
      <c r="E793" s="8">
        <v>43035</v>
      </c>
      <c r="F793">
        <f t="shared" si="12"/>
        <v>2017</v>
      </c>
    </row>
    <row r="794" spans="1:6" x14ac:dyDescent="0.25">
      <c r="A794" s="2" t="s">
        <v>6</v>
      </c>
      <c r="B794" s="2" t="s">
        <v>37</v>
      </c>
      <c r="C794" s="6">
        <v>675</v>
      </c>
      <c r="D794" s="6">
        <v>0.09</v>
      </c>
      <c r="E794" s="8">
        <v>43035</v>
      </c>
      <c r="F794">
        <f t="shared" si="12"/>
        <v>2017</v>
      </c>
    </row>
    <row r="795" spans="1:6" x14ac:dyDescent="0.25">
      <c r="A795" s="2" t="s">
        <v>6</v>
      </c>
      <c r="B795" s="2" t="s">
        <v>37</v>
      </c>
      <c r="C795" s="6">
        <v>0</v>
      </c>
      <c r="D795" s="6">
        <v>0</v>
      </c>
      <c r="E795" s="8">
        <v>43035</v>
      </c>
      <c r="F795">
        <f t="shared" si="12"/>
        <v>2017</v>
      </c>
    </row>
    <row r="796" spans="1:6" x14ac:dyDescent="0.25">
      <c r="A796" s="2" t="s">
        <v>6</v>
      </c>
      <c r="B796" s="2" t="s">
        <v>38</v>
      </c>
      <c r="C796" s="6">
        <v>53</v>
      </c>
      <c r="D796" s="6">
        <v>0</v>
      </c>
      <c r="E796" s="8">
        <v>43035</v>
      </c>
      <c r="F796">
        <f t="shared" si="12"/>
        <v>2017</v>
      </c>
    </row>
    <row r="797" spans="1:6" x14ac:dyDescent="0.25">
      <c r="A797" s="2" t="s">
        <v>6</v>
      </c>
      <c r="B797" s="2" t="s">
        <v>38</v>
      </c>
      <c r="C797" s="6">
        <v>217.4</v>
      </c>
      <c r="D797" s="6">
        <v>0</v>
      </c>
      <c r="E797" s="8">
        <v>43035</v>
      </c>
      <c r="F797">
        <f t="shared" si="12"/>
        <v>2017</v>
      </c>
    </row>
    <row r="798" spans="1:6" x14ac:dyDescent="0.25">
      <c r="A798" s="2" t="s">
        <v>6</v>
      </c>
      <c r="B798" s="2" t="s">
        <v>38</v>
      </c>
      <c r="C798" s="6">
        <v>560.64</v>
      </c>
      <c r="D798" s="6">
        <v>0.38</v>
      </c>
      <c r="E798" s="8">
        <v>43035</v>
      </c>
      <c r="F798">
        <f t="shared" si="12"/>
        <v>2017</v>
      </c>
    </row>
    <row r="799" spans="1:6" x14ac:dyDescent="0.25">
      <c r="A799" s="2" t="s">
        <v>6</v>
      </c>
      <c r="B799" s="2" t="s">
        <v>38</v>
      </c>
      <c r="C799" s="6">
        <v>0</v>
      </c>
      <c r="D799" s="6">
        <v>0</v>
      </c>
      <c r="E799" s="8">
        <v>43035</v>
      </c>
      <c r="F799">
        <f t="shared" si="12"/>
        <v>2017</v>
      </c>
    </row>
    <row r="800" spans="1:6" x14ac:dyDescent="0.25">
      <c r="A800" s="2" t="s">
        <v>6</v>
      </c>
      <c r="B800" s="2" t="s">
        <v>39</v>
      </c>
      <c r="C800" s="6">
        <v>53</v>
      </c>
      <c r="D800" s="6">
        <v>0</v>
      </c>
      <c r="E800" s="8">
        <v>43035</v>
      </c>
      <c r="F800">
        <f t="shared" si="12"/>
        <v>2017</v>
      </c>
    </row>
    <row r="801" spans="1:6" x14ac:dyDescent="0.25">
      <c r="A801" s="2" t="s">
        <v>6</v>
      </c>
      <c r="B801" s="2" t="s">
        <v>39</v>
      </c>
      <c r="C801" s="6">
        <v>744.6</v>
      </c>
      <c r="D801" s="6">
        <v>0.51</v>
      </c>
      <c r="E801" s="8">
        <v>43035</v>
      </c>
      <c r="F801">
        <f t="shared" si="12"/>
        <v>2017</v>
      </c>
    </row>
    <row r="802" spans="1:6" x14ac:dyDescent="0.25">
      <c r="A802" s="2" t="s">
        <v>6</v>
      </c>
      <c r="B802" s="2" t="s">
        <v>39</v>
      </c>
      <c r="C802" s="6">
        <v>0</v>
      </c>
      <c r="D802" s="6">
        <v>0</v>
      </c>
      <c r="E802" s="8">
        <v>43035</v>
      </c>
      <c r="F802">
        <f t="shared" si="12"/>
        <v>2017</v>
      </c>
    </row>
    <row r="803" spans="1:6" x14ac:dyDescent="0.25">
      <c r="A803" s="2" t="s">
        <v>6</v>
      </c>
      <c r="B803" s="2" t="s">
        <v>40</v>
      </c>
      <c r="C803" s="6">
        <v>1214.72</v>
      </c>
      <c r="D803" s="6">
        <v>0.83</v>
      </c>
      <c r="E803" s="8">
        <v>43035</v>
      </c>
      <c r="F803">
        <f t="shared" si="12"/>
        <v>2017</v>
      </c>
    </row>
    <row r="804" spans="1:6" x14ac:dyDescent="0.25">
      <c r="A804" s="2" t="s">
        <v>6</v>
      </c>
      <c r="B804" s="2" t="s">
        <v>40</v>
      </c>
      <c r="C804" s="6">
        <v>217.4</v>
      </c>
      <c r="D804" s="6">
        <v>0</v>
      </c>
      <c r="E804" s="8">
        <v>43035</v>
      </c>
      <c r="F804">
        <f t="shared" si="12"/>
        <v>2017</v>
      </c>
    </row>
    <row r="805" spans="1:6" x14ac:dyDescent="0.25">
      <c r="A805" s="2" t="s">
        <v>6</v>
      </c>
      <c r="B805" s="2" t="s">
        <v>40</v>
      </c>
      <c r="C805" s="6">
        <v>485</v>
      </c>
      <c r="D805" s="6">
        <v>0.15</v>
      </c>
      <c r="E805" s="8">
        <v>43035</v>
      </c>
      <c r="F805">
        <f t="shared" si="12"/>
        <v>2017</v>
      </c>
    </row>
    <row r="806" spans="1:6" x14ac:dyDescent="0.25">
      <c r="A806" s="2" t="s">
        <v>6</v>
      </c>
      <c r="B806" s="2" t="s">
        <v>40</v>
      </c>
      <c r="C806" s="6">
        <v>0</v>
      </c>
      <c r="D806" s="6">
        <v>0</v>
      </c>
      <c r="E806" s="8">
        <v>43035</v>
      </c>
      <c r="F806">
        <f t="shared" si="12"/>
        <v>2017</v>
      </c>
    </row>
    <row r="807" spans="1:6" x14ac:dyDescent="0.25">
      <c r="A807" s="2" t="s">
        <v>6</v>
      </c>
      <c r="B807" s="2" t="s">
        <v>41</v>
      </c>
      <c r="C807" s="6">
        <v>233.6</v>
      </c>
      <c r="D807" s="6">
        <v>0.16</v>
      </c>
      <c r="E807" s="8">
        <v>43035</v>
      </c>
      <c r="F807">
        <f t="shared" si="12"/>
        <v>2017</v>
      </c>
    </row>
    <row r="808" spans="1:6" x14ac:dyDescent="0.25">
      <c r="A808" s="2" t="s">
        <v>6</v>
      </c>
      <c r="B808" s="2" t="s">
        <v>41</v>
      </c>
      <c r="C808" s="6">
        <v>43.8</v>
      </c>
      <c r="D808" s="6">
        <v>0.03</v>
      </c>
      <c r="E808" s="8">
        <v>43035</v>
      </c>
      <c r="F808">
        <f t="shared" si="12"/>
        <v>2017</v>
      </c>
    </row>
    <row r="809" spans="1:6" x14ac:dyDescent="0.25">
      <c r="A809" s="2" t="s">
        <v>6</v>
      </c>
      <c r="B809" s="2" t="s">
        <v>41</v>
      </c>
      <c r="C809" s="6">
        <v>1401.6</v>
      </c>
      <c r="D809" s="6">
        <v>0.96</v>
      </c>
      <c r="E809" s="8">
        <v>43035</v>
      </c>
      <c r="F809">
        <f t="shared" si="12"/>
        <v>2017</v>
      </c>
    </row>
    <row r="810" spans="1:6" x14ac:dyDescent="0.25">
      <c r="A810" s="2" t="s">
        <v>6</v>
      </c>
      <c r="B810" s="2" t="s">
        <v>41</v>
      </c>
      <c r="C810" s="6">
        <v>0</v>
      </c>
      <c r="D810" s="6">
        <v>0</v>
      </c>
      <c r="E810" s="8">
        <v>43035</v>
      </c>
      <c r="F810">
        <f t="shared" si="12"/>
        <v>2017</v>
      </c>
    </row>
    <row r="811" spans="1:6" x14ac:dyDescent="0.25">
      <c r="A811" s="2" t="s">
        <v>6</v>
      </c>
      <c r="B811" s="2" t="s">
        <v>42</v>
      </c>
      <c r="C811" s="6">
        <v>1042.44</v>
      </c>
      <c r="D811" s="6">
        <v>0.71</v>
      </c>
      <c r="E811" s="8">
        <v>43039</v>
      </c>
      <c r="F811">
        <f t="shared" si="12"/>
        <v>2017</v>
      </c>
    </row>
    <row r="812" spans="1:6" x14ac:dyDescent="0.25">
      <c r="A812" s="2" t="s">
        <v>6</v>
      </c>
      <c r="B812" s="2" t="s">
        <v>42</v>
      </c>
      <c r="C812" s="6">
        <v>467.2</v>
      </c>
      <c r="D812" s="6">
        <v>0.32</v>
      </c>
      <c r="E812" s="8">
        <v>43039</v>
      </c>
      <c r="F812">
        <f t="shared" si="12"/>
        <v>2017</v>
      </c>
    </row>
    <row r="813" spans="1:6" x14ac:dyDescent="0.25">
      <c r="A813" s="2" t="s">
        <v>6</v>
      </c>
      <c r="B813" s="2" t="s">
        <v>42</v>
      </c>
      <c r="C813" s="6">
        <v>53</v>
      </c>
      <c r="D813" s="6">
        <v>0</v>
      </c>
      <c r="E813" s="8">
        <v>43039</v>
      </c>
      <c r="F813">
        <f t="shared" si="12"/>
        <v>2017</v>
      </c>
    </row>
    <row r="814" spans="1:6" x14ac:dyDescent="0.25">
      <c r="A814" s="2" t="s">
        <v>6</v>
      </c>
      <c r="B814" s="2" t="s">
        <v>42</v>
      </c>
      <c r="C814" s="6">
        <v>217.4</v>
      </c>
      <c r="D814" s="6">
        <v>0</v>
      </c>
      <c r="E814" s="8">
        <v>43039</v>
      </c>
      <c r="F814">
        <f t="shared" si="12"/>
        <v>2017</v>
      </c>
    </row>
    <row r="815" spans="1:6" x14ac:dyDescent="0.25">
      <c r="A815" s="2" t="s">
        <v>6</v>
      </c>
      <c r="B815" s="2" t="s">
        <v>42</v>
      </c>
      <c r="C815" s="6">
        <v>0</v>
      </c>
      <c r="D815" s="6">
        <v>0</v>
      </c>
      <c r="E815" s="8">
        <v>43039</v>
      </c>
      <c r="F815">
        <f t="shared" si="12"/>
        <v>2017</v>
      </c>
    </row>
    <row r="816" spans="1:6" x14ac:dyDescent="0.25">
      <c r="A816" s="2" t="s">
        <v>6</v>
      </c>
      <c r="B816" s="2" t="s">
        <v>43</v>
      </c>
      <c r="C816" s="6">
        <v>1121.28</v>
      </c>
      <c r="D816" s="6">
        <v>0.77</v>
      </c>
      <c r="E816" s="8">
        <v>43035</v>
      </c>
      <c r="F816">
        <f t="shared" si="12"/>
        <v>2017</v>
      </c>
    </row>
    <row r="817" spans="1:6" x14ac:dyDescent="0.25">
      <c r="A817" s="2" t="s">
        <v>6</v>
      </c>
      <c r="B817" s="2" t="s">
        <v>43</v>
      </c>
      <c r="C817" s="6">
        <v>53</v>
      </c>
      <c r="D817" s="6">
        <v>0</v>
      </c>
      <c r="E817" s="8">
        <v>43035</v>
      </c>
      <c r="F817">
        <f t="shared" si="12"/>
        <v>2017</v>
      </c>
    </row>
    <row r="818" spans="1:6" x14ac:dyDescent="0.25">
      <c r="A818" s="2" t="s">
        <v>6</v>
      </c>
      <c r="B818" s="2" t="s">
        <v>43</v>
      </c>
      <c r="C818" s="6">
        <v>217.4</v>
      </c>
      <c r="D818" s="6">
        <v>0</v>
      </c>
      <c r="E818" s="8">
        <v>43035</v>
      </c>
      <c r="F818">
        <f t="shared" si="12"/>
        <v>2017</v>
      </c>
    </row>
    <row r="819" spans="1:6" x14ac:dyDescent="0.25">
      <c r="A819" s="2" t="s">
        <v>6</v>
      </c>
      <c r="B819" s="2" t="s">
        <v>43</v>
      </c>
      <c r="C819" s="6">
        <v>0</v>
      </c>
      <c r="D819" s="6">
        <v>0</v>
      </c>
      <c r="E819" s="8">
        <v>43035</v>
      </c>
      <c r="F819">
        <f t="shared" si="12"/>
        <v>2017</v>
      </c>
    </row>
    <row r="820" spans="1:6" x14ac:dyDescent="0.25">
      <c r="A820" s="2" t="s">
        <v>6</v>
      </c>
      <c r="B820" s="2" t="s">
        <v>44</v>
      </c>
      <c r="C820" s="6">
        <v>217.4</v>
      </c>
      <c r="D820" s="6">
        <v>0</v>
      </c>
      <c r="E820" s="8">
        <v>43035</v>
      </c>
      <c r="F820">
        <f t="shared" si="12"/>
        <v>2017</v>
      </c>
    </row>
    <row r="821" spans="1:6" x14ac:dyDescent="0.25">
      <c r="A821" s="2" t="s">
        <v>6</v>
      </c>
      <c r="B821" s="2" t="s">
        <v>44</v>
      </c>
      <c r="C821" s="6">
        <v>675</v>
      </c>
      <c r="D821" s="6">
        <v>0.09</v>
      </c>
      <c r="E821" s="8">
        <v>43035</v>
      </c>
      <c r="F821">
        <f t="shared" si="12"/>
        <v>2017</v>
      </c>
    </row>
    <row r="822" spans="1:6" x14ac:dyDescent="0.25">
      <c r="A822" s="2" t="s">
        <v>6</v>
      </c>
      <c r="B822" s="2" t="s">
        <v>44</v>
      </c>
      <c r="C822" s="6">
        <v>53</v>
      </c>
      <c r="D822" s="6">
        <v>0</v>
      </c>
      <c r="E822" s="8">
        <v>43035</v>
      </c>
      <c r="F822">
        <f t="shared" si="12"/>
        <v>2017</v>
      </c>
    </row>
    <row r="823" spans="1:6" x14ac:dyDescent="0.25">
      <c r="A823" s="2" t="s">
        <v>6</v>
      </c>
      <c r="B823" s="2" t="s">
        <v>44</v>
      </c>
      <c r="C823" s="6">
        <v>934.4</v>
      </c>
      <c r="D823" s="6">
        <v>0.64</v>
      </c>
      <c r="E823" s="8">
        <v>43035</v>
      </c>
      <c r="F823">
        <f t="shared" si="12"/>
        <v>2017</v>
      </c>
    </row>
    <row r="824" spans="1:6" x14ac:dyDescent="0.25">
      <c r="A824" s="2" t="s">
        <v>6</v>
      </c>
      <c r="B824" s="2" t="s">
        <v>44</v>
      </c>
      <c r="C824" s="6">
        <v>0</v>
      </c>
      <c r="D824" s="6">
        <v>0</v>
      </c>
      <c r="E824" s="8">
        <v>43035</v>
      </c>
      <c r="F824">
        <f t="shared" si="12"/>
        <v>2017</v>
      </c>
    </row>
    <row r="825" spans="1:6" x14ac:dyDescent="0.25">
      <c r="A825" s="2" t="s">
        <v>6</v>
      </c>
      <c r="B825" s="2" t="s">
        <v>45</v>
      </c>
      <c r="C825" s="6">
        <v>217.4</v>
      </c>
      <c r="D825" s="6">
        <v>0</v>
      </c>
      <c r="E825" s="8">
        <v>43035</v>
      </c>
      <c r="F825">
        <f t="shared" si="12"/>
        <v>2017</v>
      </c>
    </row>
    <row r="826" spans="1:6" x14ac:dyDescent="0.25">
      <c r="A826" s="2" t="s">
        <v>6</v>
      </c>
      <c r="B826" s="2" t="s">
        <v>45</v>
      </c>
      <c r="C826" s="6">
        <v>675</v>
      </c>
      <c r="D826" s="6">
        <v>0.09</v>
      </c>
      <c r="E826" s="8">
        <v>43035</v>
      </c>
      <c r="F826">
        <f t="shared" si="12"/>
        <v>2017</v>
      </c>
    </row>
    <row r="827" spans="1:6" x14ac:dyDescent="0.25">
      <c r="A827" s="2" t="s">
        <v>6</v>
      </c>
      <c r="B827" s="2" t="s">
        <v>45</v>
      </c>
      <c r="C827" s="6">
        <v>53</v>
      </c>
      <c r="D827" s="6">
        <v>0</v>
      </c>
      <c r="E827" s="8">
        <v>43035</v>
      </c>
      <c r="F827">
        <f t="shared" si="12"/>
        <v>2017</v>
      </c>
    </row>
    <row r="828" spans="1:6" x14ac:dyDescent="0.25">
      <c r="A828" s="2" t="s">
        <v>6</v>
      </c>
      <c r="B828" s="2" t="s">
        <v>45</v>
      </c>
      <c r="C828" s="6">
        <v>1401.6</v>
      </c>
      <c r="D828" s="6">
        <v>0.96</v>
      </c>
      <c r="E828" s="8">
        <v>43035</v>
      </c>
      <c r="F828">
        <f t="shared" si="12"/>
        <v>2017</v>
      </c>
    </row>
    <row r="829" spans="1:6" x14ac:dyDescent="0.25">
      <c r="A829" s="2" t="s">
        <v>6</v>
      </c>
      <c r="B829" s="2" t="s">
        <v>45</v>
      </c>
      <c r="C829" s="6">
        <v>0</v>
      </c>
      <c r="D829" s="6">
        <v>0</v>
      </c>
      <c r="E829" s="8">
        <v>43035</v>
      </c>
      <c r="F829">
        <f t="shared" si="12"/>
        <v>2017</v>
      </c>
    </row>
    <row r="830" spans="1:6" x14ac:dyDescent="0.25">
      <c r="A830" s="2" t="s">
        <v>6</v>
      </c>
      <c r="B830" s="2" t="s">
        <v>46</v>
      </c>
      <c r="C830" s="6">
        <v>1308.1600000000001</v>
      </c>
      <c r="D830" s="6">
        <v>0.9</v>
      </c>
      <c r="E830" s="8">
        <v>43035</v>
      </c>
      <c r="F830">
        <f t="shared" si="12"/>
        <v>2017</v>
      </c>
    </row>
    <row r="831" spans="1:6" x14ac:dyDescent="0.25">
      <c r="A831" s="2" t="s">
        <v>6</v>
      </c>
      <c r="B831" s="2" t="s">
        <v>46</v>
      </c>
      <c r="C831" s="6">
        <v>53</v>
      </c>
      <c r="D831" s="6">
        <v>0</v>
      </c>
      <c r="E831" s="8">
        <v>43035</v>
      </c>
      <c r="F831">
        <f t="shared" si="12"/>
        <v>2017</v>
      </c>
    </row>
    <row r="832" spans="1:6" x14ac:dyDescent="0.25">
      <c r="A832" s="2" t="s">
        <v>6</v>
      </c>
      <c r="B832" s="2" t="s">
        <v>46</v>
      </c>
      <c r="C832" s="6">
        <v>217.4</v>
      </c>
      <c r="D832" s="6">
        <v>0</v>
      </c>
      <c r="E832" s="8">
        <v>43035</v>
      </c>
      <c r="F832">
        <f t="shared" si="12"/>
        <v>2017</v>
      </c>
    </row>
    <row r="833" spans="1:6" x14ac:dyDescent="0.25">
      <c r="A833" s="2" t="s">
        <v>6</v>
      </c>
      <c r="B833" s="2" t="s">
        <v>46</v>
      </c>
      <c r="C833" s="6">
        <v>675</v>
      </c>
      <c r="D833" s="6">
        <v>0.09</v>
      </c>
      <c r="E833" s="8">
        <v>43035</v>
      </c>
      <c r="F833">
        <f t="shared" si="12"/>
        <v>2017</v>
      </c>
    </row>
    <row r="834" spans="1:6" x14ac:dyDescent="0.25">
      <c r="A834" s="2" t="s">
        <v>6</v>
      </c>
      <c r="B834" s="2" t="s">
        <v>46</v>
      </c>
      <c r="C834" s="6">
        <v>0</v>
      </c>
      <c r="D834" s="6">
        <v>0</v>
      </c>
      <c r="E834" s="8">
        <v>43035</v>
      </c>
      <c r="F834">
        <f t="shared" si="12"/>
        <v>2017</v>
      </c>
    </row>
    <row r="835" spans="1:6" x14ac:dyDescent="0.25">
      <c r="A835" s="2" t="s">
        <v>6</v>
      </c>
      <c r="B835" s="2" t="s">
        <v>47</v>
      </c>
      <c r="C835" s="6">
        <v>233.6</v>
      </c>
      <c r="D835" s="6">
        <v>0.16</v>
      </c>
      <c r="E835" s="8">
        <v>43035</v>
      </c>
      <c r="F835">
        <f t="shared" ref="F835:F898" si="13">YEAR(E835)</f>
        <v>2017</v>
      </c>
    </row>
    <row r="836" spans="1:6" x14ac:dyDescent="0.25">
      <c r="A836" s="2" t="s">
        <v>6</v>
      </c>
      <c r="B836" s="2" t="s">
        <v>47</v>
      </c>
      <c r="C836" s="6">
        <v>675</v>
      </c>
      <c r="D836" s="6">
        <v>0.09</v>
      </c>
      <c r="E836" s="8">
        <v>43035</v>
      </c>
      <c r="F836">
        <f t="shared" si="13"/>
        <v>2017</v>
      </c>
    </row>
    <row r="837" spans="1:6" x14ac:dyDescent="0.25">
      <c r="A837" s="2" t="s">
        <v>6</v>
      </c>
      <c r="B837" s="2" t="s">
        <v>47</v>
      </c>
      <c r="C837" s="6">
        <v>217.4</v>
      </c>
      <c r="D837" s="6">
        <v>0</v>
      </c>
      <c r="E837" s="8">
        <v>43035</v>
      </c>
      <c r="F837">
        <f t="shared" si="13"/>
        <v>2017</v>
      </c>
    </row>
    <row r="838" spans="1:6" x14ac:dyDescent="0.25">
      <c r="A838" s="2" t="s">
        <v>6</v>
      </c>
      <c r="B838" s="2" t="s">
        <v>47</v>
      </c>
      <c r="C838" s="6">
        <v>53</v>
      </c>
      <c r="D838" s="6">
        <v>0</v>
      </c>
      <c r="E838" s="8">
        <v>43035</v>
      </c>
      <c r="F838">
        <f t="shared" si="13"/>
        <v>2017</v>
      </c>
    </row>
    <row r="839" spans="1:6" x14ac:dyDescent="0.25">
      <c r="A839" s="2" t="s">
        <v>6</v>
      </c>
      <c r="B839" s="2" t="s">
        <v>47</v>
      </c>
      <c r="C839" s="6">
        <v>934.4</v>
      </c>
      <c r="D839" s="6">
        <v>0.64</v>
      </c>
      <c r="E839" s="8">
        <v>43035</v>
      </c>
      <c r="F839">
        <f t="shared" si="13"/>
        <v>2017</v>
      </c>
    </row>
    <row r="840" spans="1:6" x14ac:dyDescent="0.25">
      <c r="A840" s="2" t="s">
        <v>6</v>
      </c>
      <c r="B840" s="2" t="s">
        <v>47</v>
      </c>
      <c r="C840" s="6">
        <v>0</v>
      </c>
      <c r="D840" s="6">
        <v>0</v>
      </c>
      <c r="E840" s="8">
        <v>43035</v>
      </c>
      <c r="F840">
        <f t="shared" si="13"/>
        <v>2017</v>
      </c>
    </row>
    <row r="841" spans="1:6" x14ac:dyDescent="0.25">
      <c r="A841" s="2" t="s">
        <v>6</v>
      </c>
      <c r="B841" s="2" t="s">
        <v>48</v>
      </c>
      <c r="C841" s="6">
        <v>217.4</v>
      </c>
      <c r="D841" s="6">
        <v>0</v>
      </c>
      <c r="E841" s="8">
        <v>43035</v>
      </c>
      <c r="F841">
        <f t="shared" si="13"/>
        <v>2017</v>
      </c>
    </row>
    <row r="842" spans="1:6" x14ac:dyDescent="0.25">
      <c r="A842" s="2" t="s">
        <v>6</v>
      </c>
      <c r="B842" s="2" t="s">
        <v>48</v>
      </c>
      <c r="C842" s="6">
        <v>53</v>
      </c>
      <c r="D842" s="6">
        <v>0</v>
      </c>
      <c r="E842" s="8">
        <v>43035</v>
      </c>
      <c r="F842">
        <f t="shared" si="13"/>
        <v>2017</v>
      </c>
    </row>
    <row r="843" spans="1:6" x14ac:dyDescent="0.25">
      <c r="A843" s="2" t="s">
        <v>6</v>
      </c>
      <c r="B843" s="2" t="s">
        <v>48</v>
      </c>
      <c r="C843" s="6">
        <v>233.6</v>
      </c>
      <c r="D843" s="6">
        <v>0.16</v>
      </c>
      <c r="E843" s="8">
        <v>43035</v>
      </c>
      <c r="F843">
        <f t="shared" si="13"/>
        <v>2017</v>
      </c>
    </row>
    <row r="844" spans="1:6" x14ac:dyDescent="0.25">
      <c r="A844" s="2" t="s">
        <v>6</v>
      </c>
      <c r="B844" s="2" t="s">
        <v>48</v>
      </c>
      <c r="C844" s="6">
        <v>1308.1600000000001</v>
      </c>
      <c r="D844" s="6">
        <v>0.9</v>
      </c>
      <c r="E844" s="8">
        <v>43035</v>
      </c>
      <c r="F844">
        <f t="shared" si="13"/>
        <v>2017</v>
      </c>
    </row>
    <row r="845" spans="1:6" x14ac:dyDescent="0.25">
      <c r="A845" s="2" t="s">
        <v>6</v>
      </c>
      <c r="B845" s="2" t="s">
        <v>48</v>
      </c>
      <c r="C845" s="6">
        <v>675</v>
      </c>
      <c r="D845" s="6">
        <v>0.09</v>
      </c>
      <c r="E845" s="8">
        <v>43035</v>
      </c>
      <c r="F845">
        <f t="shared" si="13"/>
        <v>2017</v>
      </c>
    </row>
    <row r="846" spans="1:6" x14ac:dyDescent="0.25">
      <c r="A846" s="2" t="s">
        <v>6</v>
      </c>
      <c r="B846" s="2" t="s">
        <v>48</v>
      </c>
      <c r="C846" s="6">
        <v>0</v>
      </c>
      <c r="D846" s="6">
        <v>0</v>
      </c>
      <c r="E846" s="8">
        <v>43035</v>
      </c>
      <c r="F846">
        <f t="shared" si="13"/>
        <v>2017</v>
      </c>
    </row>
    <row r="847" spans="1:6" x14ac:dyDescent="0.25">
      <c r="A847" s="2" t="s">
        <v>6</v>
      </c>
      <c r="B847" s="2" t="s">
        <v>49</v>
      </c>
      <c r="C847" s="6">
        <v>217.4</v>
      </c>
      <c r="D847" s="6">
        <v>0</v>
      </c>
      <c r="E847" s="8">
        <v>43035</v>
      </c>
      <c r="F847">
        <f t="shared" si="13"/>
        <v>2017</v>
      </c>
    </row>
    <row r="848" spans="1:6" x14ac:dyDescent="0.25">
      <c r="A848" s="2" t="s">
        <v>6</v>
      </c>
      <c r="B848" s="2" t="s">
        <v>49</v>
      </c>
      <c r="C848" s="6">
        <v>1401.6</v>
      </c>
      <c r="D848" s="6">
        <v>0.96</v>
      </c>
      <c r="E848" s="8">
        <v>43035</v>
      </c>
      <c r="F848">
        <f t="shared" si="13"/>
        <v>2017</v>
      </c>
    </row>
    <row r="849" spans="1:6" x14ac:dyDescent="0.25">
      <c r="A849" s="2" t="s">
        <v>6</v>
      </c>
      <c r="B849" s="2" t="s">
        <v>49</v>
      </c>
      <c r="C849" s="6">
        <v>53</v>
      </c>
      <c r="D849" s="6">
        <v>0</v>
      </c>
      <c r="E849" s="8">
        <v>43035</v>
      </c>
      <c r="F849">
        <f t="shared" si="13"/>
        <v>2017</v>
      </c>
    </row>
    <row r="850" spans="1:6" x14ac:dyDescent="0.25">
      <c r="A850" s="2" t="s">
        <v>6</v>
      </c>
      <c r="B850" s="2" t="s">
        <v>49</v>
      </c>
      <c r="C850" s="6">
        <v>675</v>
      </c>
      <c r="D850" s="6">
        <v>0.09</v>
      </c>
      <c r="E850" s="8">
        <v>43035</v>
      </c>
      <c r="F850">
        <f t="shared" si="13"/>
        <v>2017</v>
      </c>
    </row>
    <row r="851" spans="1:6" x14ac:dyDescent="0.25">
      <c r="A851" s="2" t="s">
        <v>6</v>
      </c>
      <c r="B851" s="2" t="s">
        <v>49</v>
      </c>
      <c r="C851" s="6">
        <v>0</v>
      </c>
      <c r="D851" s="6">
        <v>0</v>
      </c>
      <c r="E851" s="8">
        <v>43035</v>
      </c>
      <c r="F851">
        <f t="shared" si="13"/>
        <v>2017</v>
      </c>
    </row>
    <row r="852" spans="1:6" x14ac:dyDescent="0.25">
      <c r="A852" s="2" t="s">
        <v>6</v>
      </c>
      <c r="B852" s="2" t="s">
        <v>50</v>
      </c>
      <c r="C852" s="6">
        <v>675</v>
      </c>
      <c r="D852" s="6">
        <v>0.09</v>
      </c>
      <c r="E852" s="8">
        <v>43035</v>
      </c>
      <c r="F852">
        <f t="shared" si="13"/>
        <v>2017</v>
      </c>
    </row>
    <row r="853" spans="1:6" x14ac:dyDescent="0.25">
      <c r="A853" s="2" t="s">
        <v>6</v>
      </c>
      <c r="B853" s="2" t="s">
        <v>50</v>
      </c>
      <c r="C853" s="6">
        <v>1214.72</v>
      </c>
      <c r="D853" s="6">
        <v>0.83</v>
      </c>
      <c r="E853" s="8">
        <v>43035</v>
      </c>
      <c r="F853">
        <f t="shared" si="13"/>
        <v>2017</v>
      </c>
    </row>
    <row r="854" spans="1:6" x14ac:dyDescent="0.25">
      <c r="A854" s="2" t="s">
        <v>6</v>
      </c>
      <c r="B854" s="2" t="s">
        <v>50</v>
      </c>
      <c r="C854" s="6">
        <v>53</v>
      </c>
      <c r="D854" s="6">
        <v>0</v>
      </c>
      <c r="E854" s="8">
        <v>43035</v>
      </c>
      <c r="F854">
        <f t="shared" si="13"/>
        <v>2017</v>
      </c>
    </row>
    <row r="855" spans="1:6" x14ac:dyDescent="0.25">
      <c r="A855" s="2" t="s">
        <v>6</v>
      </c>
      <c r="B855" s="2" t="s">
        <v>50</v>
      </c>
      <c r="C855" s="6">
        <v>217.4</v>
      </c>
      <c r="D855" s="6">
        <v>0</v>
      </c>
      <c r="E855" s="8">
        <v>43035</v>
      </c>
      <c r="F855">
        <f t="shared" si="13"/>
        <v>2017</v>
      </c>
    </row>
    <row r="856" spans="1:6" x14ac:dyDescent="0.25">
      <c r="A856" s="2" t="s">
        <v>6</v>
      </c>
      <c r="B856" s="2" t="s">
        <v>50</v>
      </c>
      <c r="C856" s="6">
        <v>0</v>
      </c>
      <c r="D856" s="6">
        <v>0</v>
      </c>
      <c r="E856" s="8">
        <v>43035</v>
      </c>
      <c r="F856">
        <f t="shared" si="13"/>
        <v>2017</v>
      </c>
    </row>
    <row r="857" spans="1:6" x14ac:dyDescent="0.25">
      <c r="A857" s="2" t="s">
        <v>6</v>
      </c>
      <c r="B857" s="2" t="s">
        <v>51</v>
      </c>
      <c r="C857" s="6">
        <v>1308.1600000000001</v>
      </c>
      <c r="D857" s="6">
        <v>0.9</v>
      </c>
      <c r="E857" s="8">
        <v>43035</v>
      </c>
      <c r="F857">
        <f t="shared" si="13"/>
        <v>2017</v>
      </c>
    </row>
    <row r="858" spans="1:6" x14ac:dyDescent="0.25">
      <c r="A858" s="2" t="s">
        <v>6</v>
      </c>
      <c r="B858" s="2" t="s">
        <v>51</v>
      </c>
      <c r="C858" s="6">
        <v>675</v>
      </c>
      <c r="D858" s="6">
        <v>0.09</v>
      </c>
      <c r="E858" s="8">
        <v>43035</v>
      </c>
      <c r="F858">
        <f t="shared" si="13"/>
        <v>2017</v>
      </c>
    </row>
    <row r="859" spans="1:6" x14ac:dyDescent="0.25">
      <c r="A859" s="2" t="s">
        <v>6</v>
      </c>
      <c r="B859" s="2" t="s">
        <v>51</v>
      </c>
      <c r="C859" s="6">
        <v>217.4</v>
      </c>
      <c r="D859" s="6">
        <v>0</v>
      </c>
      <c r="E859" s="8">
        <v>43035</v>
      </c>
      <c r="F859">
        <f t="shared" si="13"/>
        <v>2017</v>
      </c>
    </row>
    <row r="860" spans="1:6" x14ac:dyDescent="0.25">
      <c r="A860" s="2" t="s">
        <v>6</v>
      </c>
      <c r="B860" s="2" t="s">
        <v>51</v>
      </c>
      <c r="C860" s="6">
        <v>53</v>
      </c>
      <c r="D860" s="6">
        <v>0</v>
      </c>
      <c r="E860" s="8">
        <v>43035</v>
      </c>
      <c r="F860">
        <f t="shared" si="13"/>
        <v>2017</v>
      </c>
    </row>
    <row r="861" spans="1:6" x14ac:dyDescent="0.25">
      <c r="A861" s="2" t="s">
        <v>6</v>
      </c>
      <c r="B861" s="2" t="s">
        <v>51</v>
      </c>
      <c r="C861" s="6">
        <v>0</v>
      </c>
      <c r="D861" s="6">
        <v>0</v>
      </c>
      <c r="E861" s="8">
        <v>43035</v>
      </c>
      <c r="F861">
        <f t="shared" si="13"/>
        <v>2017</v>
      </c>
    </row>
    <row r="862" spans="1:6" x14ac:dyDescent="0.25">
      <c r="A862" s="2" t="s">
        <v>6</v>
      </c>
      <c r="B862" s="2" t="s">
        <v>52</v>
      </c>
      <c r="C862" s="6">
        <v>747.52</v>
      </c>
      <c r="D862" s="6">
        <v>0.51</v>
      </c>
      <c r="E862" s="8">
        <v>43035</v>
      </c>
      <c r="F862">
        <f t="shared" si="13"/>
        <v>2017</v>
      </c>
    </row>
    <row r="863" spans="1:6" x14ac:dyDescent="0.25">
      <c r="A863" s="2" t="s">
        <v>6</v>
      </c>
      <c r="B863" s="2" t="s">
        <v>52</v>
      </c>
      <c r="C863" s="6">
        <v>53</v>
      </c>
      <c r="D863" s="6">
        <v>0</v>
      </c>
      <c r="E863" s="8">
        <v>43035</v>
      </c>
      <c r="F863">
        <f t="shared" si="13"/>
        <v>2017</v>
      </c>
    </row>
    <row r="864" spans="1:6" x14ac:dyDescent="0.25">
      <c r="A864" s="2" t="s">
        <v>6</v>
      </c>
      <c r="B864" s="2" t="s">
        <v>52</v>
      </c>
      <c r="C864" s="6">
        <v>675</v>
      </c>
      <c r="D864" s="6">
        <v>0.09</v>
      </c>
      <c r="E864" s="8">
        <v>43035</v>
      </c>
      <c r="F864">
        <f t="shared" si="13"/>
        <v>2017</v>
      </c>
    </row>
    <row r="865" spans="1:6" x14ac:dyDescent="0.25">
      <c r="A865" s="2" t="s">
        <v>6</v>
      </c>
      <c r="B865" s="2" t="s">
        <v>52</v>
      </c>
      <c r="C865" s="6">
        <v>217.4</v>
      </c>
      <c r="D865" s="6">
        <v>0</v>
      </c>
      <c r="E865" s="8">
        <v>43035</v>
      </c>
      <c r="F865">
        <f t="shared" si="13"/>
        <v>2017</v>
      </c>
    </row>
    <row r="866" spans="1:6" x14ac:dyDescent="0.25">
      <c r="A866" s="2" t="s">
        <v>6</v>
      </c>
      <c r="B866" s="2" t="s">
        <v>52</v>
      </c>
      <c r="C866" s="6">
        <v>0</v>
      </c>
      <c r="D866" s="6">
        <v>0</v>
      </c>
      <c r="E866" s="8">
        <v>43035</v>
      </c>
      <c r="F866">
        <f t="shared" si="13"/>
        <v>2017</v>
      </c>
    </row>
    <row r="867" spans="1:6" x14ac:dyDescent="0.25">
      <c r="A867" s="2" t="s">
        <v>6</v>
      </c>
      <c r="B867" s="2" t="s">
        <v>53</v>
      </c>
      <c r="C867" s="6">
        <v>1401.6</v>
      </c>
      <c r="D867" s="6">
        <v>0.96</v>
      </c>
      <c r="E867" s="8">
        <v>43035</v>
      </c>
      <c r="F867">
        <f t="shared" si="13"/>
        <v>2017</v>
      </c>
    </row>
    <row r="868" spans="1:6" x14ac:dyDescent="0.25">
      <c r="A868" s="2" t="s">
        <v>6</v>
      </c>
      <c r="B868" s="2" t="s">
        <v>53</v>
      </c>
      <c r="C868" s="6">
        <v>217.4</v>
      </c>
      <c r="D868" s="6">
        <v>0</v>
      </c>
      <c r="E868" s="8">
        <v>43035</v>
      </c>
      <c r="F868">
        <f t="shared" si="13"/>
        <v>2017</v>
      </c>
    </row>
    <row r="869" spans="1:6" x14ac:dyDescent="0.25">
      <c r="A869" s="2" t="s">
        <v>6</v>
      </c>
      <c r="B869" s="2" t="s">
        <v>53</v>
      </c>
      <c r="C869" s="6">
        <v>675</v>
      </c>
      <c r="D869" s="6">
        <v>0.09</v>
      </c>
      <c r="E869" s="8">
        <v>43035</v>
      </c>
      <c r="F869">
        <f t="shared" si="13"/>
        <v>2017</v>
      </c>
    </row>
    <row r="870" spans="1:6" x14ac:dyDescent="0.25">
      <c r="A870" s="2" t="s">
        <v>6</v>
      </c>
      <c r="B870" s="2" t="s">
        <v>53</v>
      </c>
      <c r="C870" s="6">
        <v>53</v>
      </c>
      <c r="D870" s="6">
        <v>0</v>
      </c>
      <c r="E870" s="8">
        <v>43035</v>
      </c>
      <c r="F870">
        <f t="shared" si="13"/>
        <v>2017</v>
      </c>
    </row>
    <row r="871" spans="1:6" x14ac:dyDescent="0.25">
      <c r="A871" s="2" t="s">
        <v>6</v>
      </c>
      <c r="B871" s="2" t="s">
        <v>53</v>
      </c>
      <c r="C871" s="6">
        <v>0</v>
      </c>
      <c r="D871" s="6">
        <v>0</v>
      </c>
      <c r="E871" s="8">
        <v>43035</v>
      </c>
      <c r="F871">
        <f t="shared" si="13"/>
        <v>2017</v>
      </c>
    </row>
    <row r="872" spans="1:6" x14ac:dyDescent="0.25">
      <c r="A872" s="2" t="s">
        <v>6</v>
      </c>
      <c r="B872" s="2" t="s">
        <v>54</v>
      </c>
      <c r="C872" s="6">
        <v>217.4</v>
      </c>
      <c r="D872" s="6">
        <v>0</v>
      </c>
      <c r="E872" s="8">
        <v>43035</v>
      </c>
      <c r="F872">
        <f t="shared" si="13"/>
        <v>2017</v>
      </c>
    </row>
    <row r="873" spans="1:6" x14ac:dyDescent="0.25">
      <c r="A873" s="2" t="s">
        <v>6</v>
      </c>
      <c r="B873" s="2" t="s">
        <v>54</v>
      </c>
      <c r="C873" s="6">
        <v>1214.72</v>
      </c>
      <c r="D873" s="6">
        <v>0.83</v>
      </c>
      <c r="E873" s="8">
        <v>43035</v>
      </c>
      <c r="F873">
        <f t="shared" si="13"/>
        <v>2017</v>
      </c>
    </row>
    <row r="874" spans="1:6" x14ac:dyDescent="0.25">
      <c r="A874" s="2" t="s">
        <v>6</v>
      </c>
      <c r="B874" s="2" t="s">
        <v>54</v>
      </c>
      <c r="C874" s="6">
        <v>675</v>
      </c>
      <c r="D874" s="6">
        <v>0.09</v>
      </c>
      <c r="E874" s="8">
        <v>43035</v>
      </c>
      <c r="F874">
        <f t="shared" si="13"/>
        <v>2017</v>
      </c>
    </row>
    <row r="875" spans="1:6" x14ac:dyDescent="0.25">
      <c r="A875" s="2" t="s">
        <v>6</v>
      </c>
      <c r="B875" s="2" t="s">
        <v>54</v>
      </c>
      <c r="C875" s="6">
        <v>53</v>
      </c>
      <c r="D875" s="6">
        <v>0</v>
      </c>
      <c r="E875" s="8">
        <v>43035</v>
      </c>
      <c r="F875">
        <f t="shared" si="13"/>
        <v>2017</v>
      </c>
    </row>
    <row r="876" spans="1:6" x14ac:dyDescent="0.25">
      <c r="A876" s="2" t="s">
        <v>6</v>
      </c>
      <c r="B876" s="2" t="s">
        <v>54</v>
      </c>
      <c r="C876" s="6">
        <v>0</v>
      </c>
      <c r="D876" s="6">
        <v>0</v>
      </c>
      <c r="E876" s="8">
        <v>43035</v>
      </c>
      <c r="F876">
        <f t="shared" si="13"/>
        <v>2017</v>
      </c>
    </row>
    <row r="877" spans="1:6" x14ac:dyDescent="0.25">
      <c r="A877" s="2" t="s">
        <v>6</v>
      </c>
      <c r="B877" s="2" t="s">
        <v>55</v>
      </c>
      <c r="C877" s="6">
        <v>675</v>
      </c>
      <c r="D877" s="6">
        <v>0.09</v>
      </c>
      <c r="E877" s="8">
        <v>43035</v>
      </c>
      <c r="F877">
        <f t="shared" si="13"/>
        <v>2017</v>
      </c>
    </row>
    <row r="878" spans="1:6" x14ac:dyDescent="0.25">
      <c r="A878" s="2" t="s">
        <v>6</v>
      </c>
      <c r="B878" s="2" t="s">
        <v>55</v>
      </c>
      <c r="C878" s="6">
        <v>217.4</v>
      </c>
      <c r="D878" s="6">
        <v>0</v>
      </c>
      <c r="E878" s="8">
        <v>43035</v>
      </c>
      <c r="F878">
        <f t="shared" si="13"/>
        <v>2017</v>
      </c>
    </row>
    <row r="879" spans="1:6" x14ac:dyDescent="0.25">
      <c r="A879" s="2" t="s">
        <v>6</v>
      </c>
      <c r="B879" s="2" t="s">
        <v>55</v>
      </c>
      <c r="C879" s="6">
        <v>53</v>
      </c>
      <c r="D879" s="6">
        <v>0</v>
      </c>
      <c r="E879" s="8">
        <v>43035</v>
      </c>
      <c r="F879">
        <f t="shared" si="13"/>
        <v>2017</v>
      </c>
    </row>
    <row r="880" spans="1:6" x14ac:dyDescent="0.25">
      <c r="A880" s="2" t="s">
        <v>6</v>
      </c>
      <c r="B880" s="2" t="s">
        <v>55</v>
      </c>
      <c r="C880" s="6">
        <v>1308.1600000000001</v>
      </c>
      <c r="D880" s="6">
        <v>0.9</v>
      </c>
      <c r="E880" s="8">
        <v>43035</v>
      </c>
      <c r="F880">
        <f t="shared" si="13"/>
        <v>2017</v>
      </c>
    </row>
    <row r="881" spans="1:6" x14ac:dyDescent="0.25">
      <c r="A881" s="2" t="s">
        <v>6</v>
      </c>
      <c r="B881" s="2" t="s">
        <v>55</v>
      </c>
      <c r="C881" s="6">
        <v>0</v>
      </c>
      <c r="D881" s="6">
        <v>0</v>
      </c>
      <c r="E881" s="8">
        <v>43035</v>
      </c>
      <c r="F881">
        <f t="shared" si="13"/>
        <v>2017</v>
      </c>
    </row>
    <row r="882" spans="1:6" x14ac:dyDescent="0.25">
      <c r="A882" s="2" t="s">
        <v>6</v>
      </c>
      <c r="B882" s="2" t="s">
        <v>56</v>
      </c>
      <c r="C882" s="6">
        <v>217.4</v>
      </c>
      <c r="D882" s="6">
        <v>0</v>
      </c>
      <c r="E882" s="8">
        <v>43035</v>
      </c>
      <c r="F882">
        <f t="shared" si="13"/>
        <v>2017</v>
      </c>
    </row>
    <row r="883" spans="1:6" x14ac:dyDescent="0.25">
      <c r="A883" s="2" t="s">
        <v>6</v>
      </c>
      <c r="B883" s="2" t="s">
        <v>56</v>
      </c>
      <c r="C883" s="6">
        <v>675</v>
      </c>
      <c r="D883" s="6">
        <v>0.09</v>
      </c>
      <c r="E883" s="8">
        <v>43035</v>
      </c>
      <c r="F883">
        <f t="shared" si="13"/>
        <v>2017</v>
      </c>
    </row>
    <row r="884" spans="1:6" x14ac:dyDescent="0.25">
      <c r="A884" s="2" t="s">
        <v>6</v>
      </c>
      <c r="B884" s="2" t="s">
        <v>56</v>
      </c>
      <c r="C884" s="6">
        <v>1308.1600000000001</v>
      </c>
      <c r="D884" s="6">
        <v>0.9</v>
      </c>
      <c r="E884" s="8">
        <v>43035</v>
      </c>
      <c r="F884">
        <f t="shared" si="13"/>
        <v>2017</v>
      </c>
    </row>
    <row r="885" spans="1:6" x14ac:dyDescent="0.25">
      <c r="A885" s="2" t="s">
        <v>6</v>
      </c>
      <c r="B885" s="2" t="s">
        <v>56</v>
      </c>
      <c r="C885" s="6">
        <v>53</v>
      </c>
      <c r="D885" s="6">
        <v>0</v>
      </c>
      <c r="E885" s="8">
        <v>43035</v>
      </c>
      <c r="F885">
        <f t="shared" si="13"/>
        <v>2017</v>
      </c>
    </row>
    <row r="886" spans="1:6" x14ac:dyDescent="0.25">
      <c r="A886" s="2" t="s">
        <v>6</v>
      </c>
      <c r="B886" s="2" t="s">
        <v>56</v>
      </c>
      <c r="C886" s="6">
        <v>0</v>
      </c>
      <c r="D886" s="6">
        <v>0</v>
      </c>
      <c r="E886" s="8">
        <v>43035</v>
      </c>
      <c r="F886">
        <f t="shared" si="13"/>
        <v>2017</v>
      </c>
    </row>
    <row r="887" spans="1:6" x14ac:dyDescent="0.25">
      <c r="A887" s="2" t="s">
        <v>6</v>
      </c>
      <c r="B887" s="2" t="s">
        <v>57</v>
      </c>
      <c r="C887" s="6">
        <v>633</v>
      </c>
      <c r="D887" s="6">
        <v>0.09</v>
      </c>
      <c r="E887" s="8">
        <v>43035</v>
      </c>
      <c r="F887">
        <f t="shared" si="13"/>
        <v>2017</v>
      </c>
    </row>
    <row r="888" spans="1:6" x14ac:dyDescent="0.25">
      <c r="A888" s="2" t="s">
        <v>6</v>
      </c>
      <c r="B888" s="2" t="s">
        <v>57</v>
      </c>
      <c r="C888" s="6">
        <v>53</v>
      </c>
      <c r="D888" s="6">
        <v>0</v>
      </c>
      <c r="E888" s="8">
        <v>43035</v>
      </c>
      <c r="F888">
        <f t="shared" si="13"/>
        <v>2017</v>
      </c>
    </row>
    <row r="889" spans="1:6" x14ac:dyDescent="0.25">
      <c r="A889" s="2" t="s">
        <v>6</v>
      </c>
      <c r="B889" s="2" t="s">
        <v>57</v>
      </c>
      <c r="C889" s="6">
        <v>1214.72</v>
      </c>
      <c r="D889" s="6">
        <v>0.83</v>
      </c>
      <c r="E889" s="8">
        <v>43035</v>
      </c>
      <c r="F889">
        <f t="shared" si="13"/>
        <v>2017</v>
      </c>
    </row>
    <row r="890" spans="1:6" x14ac:dyDescent="0.25">
      <c r="A890" s="2" t="s">
        <v>6</v>
      </c>
      <c r="B890" s="2" t="s">
        <v>57</v>
      </c>
      <c r="C890" s="6">
        <v>217.4</v>
      </c>
      <c r="D890" s="6">
        <v>0</v>
      </c>
      <c r="E890" s="8">
        <v>43035</v>
      </c>
      <c r="F890">
        <f t="shared" si="13"/>
        <v>2017</v>
      </c>
    </row>
    <row r="891" spans="1:6" x14ac:dyDescent="0.25">
      <c r="A891" s="2" t="s">
        <v>6</v>
      </c>
      <c r="B891" s="2" t="s">
        <v>57</v>
      </c>
      <c r="C891" s="6">
        <v>0</v>
      </c>
      <c r="D891" s="6">
        <v>0</v>
      </c>
      <c r="E891" s="8">
        <v>43035</v>
      </c>
      <c r="F891">
        <f t="shared" si="13"/>
        <v>2017</v>
      </c>
    </row>
    <row r="892" spans="1:6" x14ac:dyDescent="0.25">
      <c r="A892" s="2" t="s">
        <v>6</v>
      </c>
      <c r="B892" s="2" t="s">
        <v>58</v>
      </c>
      <c r="C892" s="6">
        <v>1214.72</v>
      </c>
      <c r="D892" s="6">
        <v>0.83</v>
      </c>
      <c r="E892" s="8">
        <v>43035</v>
      </c>
      <c r="F892">
        <f t="shared" si="13"/>
        <v>2017</v>
      </c>
    </row>
    <row r="893" spans="1:6" x14ac:dyDescent="0.25">
      <c r="A893" s="2" t="s">
        <v>6</v>
      </c>
      <c r="B893" s="2" t="s">
        <v>58</v>
      </c>
      <c r="C893" s="6">
        <v>217.4</v>
      </c>
      <c r="D893" s="6">
        <v>0</v>
      </c>
      <c r="E893" s="8">
        <v>43035</v>
      </c>
      <c r="F893">
        <f t="shared" si="13"/>
        <v>2017</v>
      </c>
    </row>
    <row r="894" spans="1:6" x14ac:dyDescent="0.25">
      <c r="A894" s="2" t="s">
        <v>6</v>
      </c>
      <c r="B894" s="2" t="s">
        <v>58</v>
      </c>
      <c r="C894" s="6">
        <v>53</v>
      </c>
      <c r="D894" s="6">
        <v>0</v>
      </c>
      <c r="E894" s="8">
        <v>43035</v>
      </c>
      <c r="F894">
        <f t="shared" si="13"/>
        <v>2017</v>
      </c>
    </row>
    <row r="895" spans="1:6" x14ac:dyDescent="0.25">
      <c r="A895" s="2" t="s">
        <v>6</v>
      </c>
      <c r="B895" s="2" t="s">
        <v>58</v>
      </c>
      <c r="C895" s="6">
        <v>675</v>
      </c>
      <c r="D895" s="6">
        <v>0.09</v>
      </c>
      <c r="E895" s="8">
        <v>43035</v>
      </c>
      <c r="F895">
        <f t="shared" si="13"/>
        <v>2017</v>
      </c>
    </row>
    <row r="896" spans="1:6" x14ac:dyDescent="0.25">
      <c r="A896" s="2" t="s">
        <v>6</v>
      </c>
      <c r="B896" s="2" t="s">
        <v>58</v>
      </c>
      <c r="C896" s="6">
        <v>0</v>
      </c>
      <c r="D896" s="6">
        <v>0</v>
      </c>
      <c r="E896" s="8">
        <v>43035</v>
      </c>
      <c r="F896">
        <f t="shared" si="13"/>
        <v>2017</v>
      </c>
    </row>
    <row r="897" spans="1:6" x14ac:dyDescent="0.25">
      <c r="A897" s="2" t="s">
        <v>6</v>
      </c>
      <c r="B897" s="2" t="s">
        <v>59</v>
      </c>
      <c r="C897" s="6">
        <v>217.4</v>
      </c>
      <c r="D897" s="6">
        <v>0</v>
      </c>
      <c r="E897" s="8">
        <v>43035</v>
      </c>
      <c r="F897">
        <f t="shared" si="13"/>
        <v>2017</v>
      </c>
    </row>
    <row r="898" spans="1:6" x14ac:dyDescent="0.25">
      <c r="A898" s="2" t="s">
        <v>6</v>
      </c>
      <c r="B898" s="2" t="s">
        <v>59</v>
      </c>
      <c r="C898" s="6">
        <v>1214.72</v>
      </c>
      <c r="D898" s="6">
        <v>0.83</v>
      </c>
      <c r="E898" s="8">
        <v>43035</v>
      </c>
      <c r="F898">
        <f t="shared" si="13"/>
        <v>2017</v>
      </c>
    </row>
    <row r="899" spans="1:6" x14ac:dyDescent="0.25">
      <c r="A899" s="2" t="s">
        <v>6</v>
      </c>
      <c r="B899" s="2" t="s">
        <v>59</v>
      </c>
      <c r="C899" s="6">
        <v>53</v>
      </c>
      <c r="D899" s="6">
        <v>0</v>
      </c>
      <c r="E899" s="8">
        <v>43035</v>
      </c>
      <c r="F899">
        <f t="shared" ref="F899:F962" si="14">YEAR(E899)</f>
        <v>2017</v>
      </c>
    </row>
    <row r="900" spans="1:6" x14ac:dyDescent="0.25">
      <c r="A900" s="2" t="s">
        <v>6</v>
      </c>
      <c r="B900" s="2" t="s">
        <v>59</v>
      </c>
      <c r="C900" s="6">
        <v>675</v>
      </c>
      <c r="D900" s="6">
        <v>0.09</v>
      </c>
      <c r="E900" s="8">
        <v>43035</v>
      </c>
      <c r="F900">
        <f t="shared" si="14"/>
        <v>2017</v>
      </c>
    </row>
    <row r="901" spans="1:6" x14ac:dyDescent="0.25">
      <c r="A901" s="2" t="s">
        <v>6</v>
      </c>
      <c r="B901" s="2" t="s">
        <v>59</v>
      </c>
      <c r="C901" s="6">
        <v>0</v>
      </c>
      <c r="D901" s="6">
        <v>0</v>
      </c>
      <c r="E901" s="8">
        <v>43035</v>
      </c>
      <c r="F901">
        <f t="shared" si="14"/>
        <v>2017</v>
      </c>
    </row>
    <row r="902" spans="1:6" x14ac:dyDescent="0.25">
      <c r="A902" s="2" t="s">
        <v>6</v>
      </c>
      <c r="B902" s="2" t="s">
        <v>60</v>
      </c>
      <c r="C902" s="6">
        <v>633</v>
      </c>
      <c r="D902" s="6">
        <v>0.09</v>
      </c>
      <c r="E902" s="8">
        <v>43035</v>
      </c>
      <c r="F902">
        <f t="shared" si="14"/>
        <v>2017</v>
      </c>
    </row>
    <row r="903" spans="1:6" x14ac:dyDescent="0.25">
      <c r="A903" s="2" t="s">
        <v>6</v>
      </c>
      <c r="B903" s="2" t="s">
        <v>60</v>
      </c>
      <c r="C903" s="6">
        <v>217.4</v>
      </c>
      <c r="D903" s="6">
        <v>0</v>
      </c>
      <c r="E903" s="8">
        <v>43035</v>
      </c>
      <c r="F903">
        <f t="shared" si="14"/>
        <v>2017</v>
      </c>
    </row>
    <row r="904" spans="1:6" x14ac:dyDescent="0.25">
      <c r="A904" s="2" t="s">
        <v>6</v>
      </c>
      <c r="B904" s="2" t="s">
        <v>60</v>
      </c>
      <c r="C904" s="6">
        <v>1214.72</v>
      </c>
      <c r="D904" s="6">
        <v>0.83</v>
      </c>
      <c r="E904" s="8">
        <v>43035</v>
      </c>
      <c r="F904">
        <f t="shared" si="14"/>
        <v>2017</v>
      </c>
    </row>
    <row r="905" spans="1:6" x14ac:dyDescent="0.25">
      <c r="A905" s="2" t="s">
        <v>6</v>
      </c>
      <c r="B905" s="2" t="s">
        <v>60</v>
      </c>
      <c r="C905" s="6">
        <v>53</v>
      </c>
      <c r="D905" s="6">
        <v>0</v>
      </c>
      <c r="E905" s="8">
        <v>43035</v>
      </c>
      <c r="F905">
        <f t="shared" si="14"/>
        <v>2017</v>
      </c>
    </row>
    <row r="906" spans="1:6" x14ac:dyDescent="0.25">
      <c r="A906" s="2" t="s">
        <v>6</v>
      </c>
      <c r="B906" s="2" t="s">
        <v>60</v>
      </c>
      <c r="C906" s="6">
        <v>0</v>
      </c>
      <c r="D906" s="6">
        <v>0</v>
      </c>
      <c r="E906" s="8">
        <v>43035</v>
      </c>
      <c r="F906">
        <f t="shared" si="14"/>
        <v>2017</v>
      </c>
    </row>
    <row r="907" spans="1:6" x14ac:dyDescent="0.25">
      <c r="A907" s="2" t="s">
        <v>6</v>
      </c>
      <c r="B907" s="2" t="s">
        <v>61</v>
      </c>
      <c r="C907" s="6">
        <v>53</v>
      </c>
      <c r="D907" s="6">
        <v>0</v>
      </c>
      <c r="E907" s="8">
        <v>43035</v>
      </c>
      <c r="F907">
        <f t="shared" si="14"/>
        <v>2017</v>
      </c>
    </row>
    <row r="908" spans="1:6" x14ac:dyDescent="0.25">
      <c r="A908" s="2" t="s">
        <v>6</v>
      </c>
      <c r="B908" s="2" t="s">
        <v>61</v>
      </c>
      <c r="C908" s="6">
        <v>217.4</v>
      </c>
      <c r="D908" s="6">
        <v>0</v>
      </c>
      <c r="E908" s="8">
        <v>43035</v>
      </c>
      <c r="F908">
        <f t="shared" si="14"/>
        <v>2017</v>
      </c>
    </row>
    <row r="909" spans="1:6" x14ac:dyDescent="0.25">
      <c r="A909" s="2" t="s">
        <v>6</v>
      </c>
      <c r="B909" s="2" t="s">
        <v>61</v>
      </c>
      <c r="C909" s="6">
        <v>1214.72</v>
      </c>
      <c r="D909" s="6">
        <v>0.83</v>
      </c>
      <c r="E909" s="8">
        <v>43035</v>
      </c>
      <c r="F909">
        <f t="shared" si="14"/>
        <v>2017</v>
      </c>
    </row>
    <row r="910" spans="1:6" x14ac:dyDescent="0.25">
      <c r="A910" s="2" t="s">
        <v>6</v>
      </c>
      <c r="B910" s="2" t="s">
        <v>61</v>
      </c>
      <c r="C910" s="6">
        <v>675</v>
      </c>
      <c r="D910" s="6">
        <v>0.09</v>
      </c>
      <c r="E910" s="8">
        <v>43035</v>
      </c>
      <c r="F910">
        <f t="shared" si="14"/>
        <v>2017</v>
      </c>
    </row>
    <row r="911" spans="1:6" x14ac:dyDescent="0.25">
      <c r="A911" s="2" t="s">
        <v>6</v>
      </c>
      <c r="B911" s="2" t="s">
        <v>61</v>
      </c>
      <c r="C911" s="6">
        <v>0</v>
      </c>
      <c r="D911" s="6">
        <v>0</v>
      </c>
      <c r="E911" s="8">
        <v>43035</v>
      </c>
      <c r="F911">
        <f t="shared" si="14"/>
        <v>2017</v>
      </c>
    </row>
    <row r="912" spans="1:6" x14ac:dyDescent="0.25">
      <c r="A912" s="2" t="s">
        <v>6</v>
      </c>
      <c r="B912" s="2" t="s">
        <v>62</v>
      </c>
      <c r="C912" s="6">
        <v>1308.1600000000001</v>
      </c>
      <c r="D912" s="6">
        <v>0.9</v>
      </c>
      <c r="E912" s="8">
        <v>43035</v>
      </c>
      <c r="F912">
        <f t="shared" si="14"/>
        <v>2017</v>
      </c>
    </row>
    <row r="913" spans="1:6" x14ac:dyDescent="0.25">
      <c r="A913" s="2" t="s">
        <v>6</v>
      </c>
      <c r="B913" s="2" t="s">
        <v>62</v>
      </c>
      <c r="C913" s="6">
        <v>675</v>
      </c>
      <c r="D913" s="6">
        <v>0.09</v>
      </c>
      <c r="E913" s="8">
        <v>43035</v>
      </c>
      <c r="F913">
        <f t="shared" si="14"/>
        <v>2017</v>
      </c>
    </row>
    <row r="914" spans="1:6" x14ac:dyDescent="0.25">
      <c r="A914" s="2" t="s">
        <v>6</v>
      </c>
      <c r="B914" s="2" t="s">
        <v>62</v>
      </c>
      <c r="C914" s="6">
        <v>53</v>
      </c>
      <c r="D914" s="6">
        <v>0</v>
      </c>
      <c r="E914" s="8">
        <v>43035</v>
      </c>
      <c r="F914">
        <f t="shared" si="14"/>
        <v>2017</v>
      </c>
    </row>
    <row r="915" spans="1:6" x14ac:dyDescent="0.25">
      <c r="A915" s="2" t="s">
        <v>6</v>
      </c>
      <c r="B915" s="2" t="s">
        <v>62</v>
      </c>
      <c r="C915" s="6">
        <v>217.4</v>
      </c>
      <c r="D915" s="6">
        <v>0</v>
      </c>
      <c r="E915" s="8">
        <v>43035</v>
      </c>
      <c r="F915">
        <f t="shared" si="14"/>
        <v>2017</v>
      </c>
    </row>
    <row r="916" spans="1:6" x14ac:dyDescent="0.25">
      <c r="A916" s="2" t="s">
        <v>6</v>
      </c>
      <c r="B916" s="2" t="s">
        <v>62</v>
      </c>
      <c r="C916" s="6">
        <v>0</v>
      </c>
      <c r="D916" s="6">
        <v>0</v>
      </c>
      <c r="E916" s="8">
        <v>43035</v>
      </c>
      <c r="F916">
        <f t="shared" si="14"/>
        <v>2017</v>
      </c>
    </row>
    <row r="917" spans="1:6" x14ac:dyDescent="0.25">
      <c r="A917" s="2" t="s">
        <v>6</v>
      </c>
      <c r="B917" s="2" t="s">
        <v>63</v>
      </c>
      <c r="C917" s="6">
        <v>633</v>
      </c>
      <c r="D917" s="6">
        <v>0.09</v>
      </c>
      <c r="E917" s="8">
        <v>43035</v>
      </c>
      <c r="F917">
        <f t="shared" si="14"/>
        <v>2017</v>
      </c>
    </row>
    <row r="918" spans="1:6" x14ac:dyDescent="0.25">
      <c r="A918" s="2" t="s">
        <v>6</v>
      </c>
      <c r="B918" s="2" t="s">
        <v>63</v>
      </c>
      <c r="C918" s="6">
        <v>1308.1600000000001</v>
      </c>
      <c r="D918" s="6">
        <v>0.9</v>
      </c>
      <c r="E918" s="8">
        <v>43035</v>
      </c>
      <c r="F918">
        <f t="shared" si="14"/>
        <v>2017</v>
      </c>
    </row>
    <row r="919" spans="1:6" x14ac:dyDescent="0.25">
      <c r="A919" s="2" t="s">
        <v>6</v>
      </c>
      <c r="B919" s="2" t="s">
        <v>63</v>
      </c>
      <c r="C919" s="6">
        <v>53</v>
      </c>
      <c r="D919" s="6">
        <v>0</v>
      </c>
      <c r="E919" s="8">
        <v>43035</v>
      </c>
      <c r="F919">
        <f t="shared" si="14"/>
        <v>2017</v>
      </c>
    </row>
    <row r="920" spans="1:6" x14ac:dyDescent="0.25">
      <c r="A920" s="2" t="s">
        <v>6</v>
      </c>
      <c r="B920" s="2" t="s">
        <v>63</v>
      </c>
      <c r="C920" s="6">
        <v>217.4</v>
      </c>
      <c r="D920" s="6">
        <v>0</v>
      </c>
      <c r="E920" s="8">
        <v>43035</v>
      </c>
      <c r="F920">
        <f t="shared" si="14"/>
        <v>2017</v>
      </c>
    </row>
    <row r="921" spans="1:6" x14ac:dyDescent="0.25">
      <c r="A921" s="2" t="s">
        <v>6</v>
      </c>
      <c r="B921" s="2" t="s">
        <v>63</v>
      </c>
      <c r="C921" s="6">
        <v>0</v>
      </c>
      <c r="D921" s="6">
        <v>0</v>
      </c>
      <c r="E921" s="8">
        <v>43035</v>
      </c>
      <c r="F921">
        <f t="shared" si="14"/>
        <v>2017</v>
      </c>
    </row>
    <row r="922" spans="1:6" x14ac:dyDescent="0.25">
      <c r="A922" s="2" t="s">
        <v>6</v>
      </c>
      <c r="B922" s="2" t="s">
        <v>64</v>
      </c>
      <c r="C922" s="6">
        <v>1214.72</v>
      </c>
      <c r="D922" s="6">
        <v>0.83</v>
      </c>
      <c r="E922" s="8">
        <v>43035</v>
      </c>
      <c r="F922">
        <f t="shared" si="14"/>
        <v>2017</v>
      </c>
    </row>
    <row r="923" spans="1:6" x14ac:dyDescent="0.25">
      <c r="A923" s="2" t="s">
        <v>6</v>
      </c>
      <c r="B923" s="2" t="s">
        <v>64</v>
      </c>
      <c r="C923" s="6">
        <v>675</v>
      </c>
      <c r="D923" s="6">
        <v>0.09</v>
      </c>
      <c r="E923" s="8">
        <v>43035</v>
      </c>
      <c r="F923">
        <f t="shared" si="14"/>
        <v>2017</v>
      </c>
    </row>
    <row r="924" spans="1:6" x14ac:dyDescent="0.25">
      <c r="A924" s="2" t="s">
        <v>6</v>
      </c>
      <c r="B924" s="2" t="s">
        <v>64</v>
      </c>
      <c r="C924" s="6">
        <v>217.4</v>
      </c>
      <c r="D924" s="6">
        <v>0</v>
      </c>
      <c r="E924" s="8">
        <v>43035</v>
      </c>
      <c r="F924">
        <f t="shared" si="14"/>
        <v>2017</v>
      </c>
    </row>
    <row r="925" spans="1:6" x14ac:dyDescent="0.25">
      <c r="A925" s="2" t="s">
        <v>6</v>
      </c>
      <c r="B925" s="2" t="s">
        <v>64</v>
      </c>
      <c r="C925" s="6">
        <v>53</v>
      </c>
      <c r="D925" s="6">
        <v>0</v>
      </c>
      <c r="E925" s="8">
        <v>43035</v>
      </c>
      <c r="F925">
        <f t="shared" si="14"/>
        <v>2017</v>
      </c>
    </row>
    <row r="926" spans="1:6" x14ac:dyDescent="0.25">
      <c r="A926" s="2" t="s">
        <v>6</v>
      </c>
      <c r="B926" s="2" t="s">
        <v>64</v>
      </c>
      <c r="C926" s="6">
        <v>0</v>
      </c>
      <c r="D926" s="6">
        <v>0</v>
      </c>
      <c r="E926" s="8">
        <v>43035</v>
      </c>
      <c r="F926">
        <f t="shared" si="14"/>
        <v>2017</v>
      </c>
    </row>
    <row r="927" spans="1:6" x14ac:dyDescent="0.25">
      <c r="A927" s="2" t="s">
        <v>6</v>
      </c>
      <c r="B927" s="2" t="s">
        <v>65</v>
      </c>
      <c r="C927" s="6">
        <v>217.4</v>
      </c>
      <c r="D927" s="6">
        <v>0</v>
      </c>
      <c r="E927" s="8">
        <v>43035</v>
      </c>
      <c r="F927">
        <f t="shared" si="14"/>
        <v>2017</v>
      </c>
    </row>
    <row r="928" spans="1:6" x14ac:dyDescent="0.25">
      <c r="A928" s="2" t="s">
        <v>6</v>
      </c>
      <c r="B928" s="2" t="s">
        <v>65</v>
      </c>
      <c r="C928" s="6">
        <v>675</v>
      </c>
      <c r="D928" s="6">
        <v>0.09</v>
      </c>
      <c r="E928" s="8">
        <v>43035</v>
      </c>
      <c r="F928">
        <f t="shared" si="14"/>
        <v>2017</v>
      </c>
    </row>
    <row r="929" spans="1:6" x14ac:dyDescent="0.25">
      <c r="A929" s="2" t="s">
        <v>6</v>
      </c>
      <c r="B929" s="2" t="s">
        <v>65</v>
      </c>
      <c r="C929" s="6">
        <v>1214.72</v>
      </c>
      <c r="D929" s="6">
        <v>0.83</v>
      </c>
      <c r="E929" s="8">
        <v>43035</v>
      </c>
      <c r="F929">
        <f t="shared" si="14"/>
        <v>2017</v>
      </c>
    </row>
    <row r="930" spans="1:6" x14ac:dyDescent="0.25">
      <c r="A930" s="2" t="s">
        <v>6</v>
      </c>
      <c r="B930" s="2" t="s">
        <v>65</v>
      </c>
      <c r="C930" s="6">
        <v>53</v>
      </c>
      <c r="D930" s="6">
        <v>0</v>
      </c>
      <c r="E930" s="8">
        <v>43035</v>
      </c>
      <c r="F930">
        <f t="shared" si="14"/>
        <v>2017</v>
      </c>
    </row>
    <row r="931" spans="1:6" x14ac:dyDescent="0.25">
      <c r="A931" s="2" t="s">
        <v>6</v>
      </c>
      <c r="B931" s="2" t="s">
        <v>65</v>
      </c>
      <c r="C931" s="6">
        <v>0</v>
      </c>
      <c r="D931" s="6">
        <v>0</v>
      </c>
      <c r="E931" s="8">
        <v>43035</v>
      </c>
      <c r="F931">
        <f t="shared" si="14"/>
        <v>2017</v>
      </c>
    </row>
    <row r="932" spans="1:6" x14ac:dyDescent="0.25">
      <c r="A932" s="2" t="s">
        <v>6</v>
      </c>
      <c r="B932" s="2" t="s">
        <v>66</v>
      </c>
      <c r="C932" s="6">
        <v>1214.72</v>
      </c>
      <c r="D932" s="6">
        <v>0.83</v>
      </c>
      <c r="E932" s="8">
        <v>43035</v>
      </c>
      <c r="F932">
        <f t="shared" si="14"/>
        <v>2017</v>
      </c>
    </row>
    <row r="933" spans="1:6" x14ac:dyDescent="0.25">
      <c r="A933" s="2" t="s">
        <v>6</v>
      </c>
      <c r="B933" s="2" t="s">
        <v>66</v>
      </c>
      <c r="C933" s="6">
        <v>675</v>
      </c>
      <c r="D933" s="6">
        <v>0.09</v>
      </c>
      <c r="E933" s="8">
        <v>43035</v>
      </c>
      <c r="F933">
        <f t="shared" si="14"/>
        <v>2017</v>
      </c>
    </row>
    <row r="934" spans="1:6" x14ac:dyDescent="0.25">
      <c r="A934" s="2" t="s">
        <v>6</v>
      </c>
      <c r="B934" s="2" t="s">
        <v>66</v>
      </c>
      <c r="C934" s="6">
        <v>53</v>
      </c>
      <c r="D934" s="6">
        <v>0</v>
      </c>
      <c r="E934" s="8">
        <v>43035</v>
      </c>
      <c r="F934">
        <f t="shared" si="14"/>
        <v>2017</v>
      </c>
    </row>
    <row r="935" spans="1:6" x14ac:dyDescent="0.25">
      <c r="A935" s="2" t="s">
        <v>6</v>
      </c>
      <c r="B935" s="2" t="s">
        <v>66</v>
      </c>
      <c r="C935" s="6">
        <v>217.4</v>
      </c>
      <c r="D935" s="6">
        <v>0</v>
      </c>
      <c r="E935" s="8">
        <v>43035</v>
      </c>
      <c r="F935">
        <f t="shared" si="14"/>
        <v>2017</v>
      </c>
    </row>
    <row r="936" spans="1:6" x14ac:dyDescent="0.25">
      <c r="A936" s="2" t="s">
        <v>6</v>
      </c>
      <c r="B936" s="2" t="s">
        <v>66</v>
      </c>
      <c r="C936" s="6">
        <v>0</v>
      </c>
      <c r="D936" s="6">
        <v>0</v>
      </c>
      <c r="E936" s="8">
        <v>43035</v>
      </c>
      <c r="F936">
        <f t="shared" si="14"/>
        <v>2017</v>
      </c>
    </row>
    <row r="937" spans="1:6" x14ac:dyDescent="0.25">
      <c r="A937" s="2" t="s">
        <v>6</v>
      </c>
      <c r="B937" s="2" t="s">
        <v>67</v>
      </c>
      <c r="C937" s="6">
        <v>53</v>
      </c>
      <c r="D937" s="6">
        <v>0</v>
      </c>
      <c r="E937" s="8">
        <v>43035</v>
      </c>
      <c r="F937">
        <f t="shared" si="14"/>
        <v>2017</v>
      </c>
    </row>
    <row r="938" spans="1:6" x14ac:dyDescent="0.25">
      <c r="A938" s="2" t="s">
        <v>6</v>
      </c>
      <c r="B938" s="2" t="s">
        <v>67</v>
      </c>
      <c r="C938" s="6">
        <v>217.4</v>
      </c>
      <c r="D938" s="6">
        <v>0</v>
      </c>
      <c r="E938" s="8">
        <v>43035</v>
      </c>
      <c r="F938">
        <f t="shared" si="14"/>
        <v>2017</v>
      </c>
    </row>
    <row r="939" spans="1:6" x14ac:dyDescent="0.25">
      <c r="A939" s="2" t="s">
        <v>6</v>
      </c>
      <c r="B939" s="2" t="s">
        <v>67</v>
      </c>
      <c r="C939" s="6">
        <v>675</v>
      </c>
      <c r="D939" s="6">
        <v>0.09</v>
      </c>
      <c r="E939" s="8">
        <v>43035</v>
      </c>
      <c r="F939">
        <f t="shared" si="14"/>
        <v>2017</v>
      </c>
    </row>
    <row r="940" spans="1:6" x14ac:dyDescent="0.25">
      <c r="A940" s="2" t="s">
        <v>6</v>
      </c>
      <c r="B940" s="2" t="s">
        <v>67</v>
      </c>
      <c r="C940" s="6">
        <v>1214.72</v>
      </c>
      <c r="D940" s="6">
        <v>0.83</v>
      </c>
      <c r="E940" s="8">
        <v>43035</v>
      </c>
      <c r="F940">
        <f t="shared" si="14"/>
        <v>2017</v>
      </c>
    </row>
    <row r="941" spans="1:6" x14ac:dyDescent="0.25">
      <c r="A941" s="2" t="s">
        <v>6</v>
      </c>
      <c r="B941" s="2" t="s">
        <v>67</v>
      </c>
      <c r="C941" s="6">
        <v>0</v>
      </c>
      <c r="D941" s="6">
        <v>0</v>
      </c>
      <c r="E941" s="8">
        <v>43035</v>
      </c>
      <c r="F941">
        <f t="shared" si="14"/>
        <v>2017</v>
      </c>
    </row>
    <row r="942" spans="1:6" x14ac:dyDescent="0.25">
      <c r="A942" s="2" t="s">
        <v>6</v>
      </c>
      <c r="B942" s="2" t="s">
        <v>68</v>
      </c>
      <c r="C942" s="6">
        <v>53</v>
      </c>
      <c r="D942" s="6">
        <v>0</v>
      </c>
      <c r="E942" s="8">
        <v>43035</v>
      </c>
      <c r="F942">
        <f t="shared" si="14"/>
        <v>2017</v>
      </c>
    </row>
    <row r="943" spans="1:6" x14ac:dyDescent="0.25">
      <c r="A943" s="2" t="s">
        <v>6</v>
      </c>
      <c r="B943" s="2" t="s">
        <v>68</v>
      </c>
      <c r="C943" s="6">
        <v>1308.1600000000001</v>
      </c>
      <c r="D943" s="6">
        <v>0.9</v>
      </c>
      <c r="E943" s="8">
        <v>43035</v>
      </c>
      <c r="F943">
        <f t="shared" si="14"/>
        <v>2017</v>
      </c>
    </row>
    <row r="944" spans="1:6" x14ac:dyDescent="0.25">
      <c r="A944" s="2" t="s">
        <v>6</v>
      </c>
      <c r="B944" s="2" t="s">
        <v>68</v>
      </c>
      <c r="C944" s="6">
        <v>675</v>
      </c>
      <c r="D944" s="6">
        <v>0.09</v>
      </c>
      <c r="E944" s="8">
        <v>43035</v>
      </c>
      <c r="F944">
        <f t="shared" si="14"/>
        <v>2017</v>
      </c>
    </row>
    <row r="945" spans="1:6" x14ac:dyDescent="0.25">
      <c r="A945" s="2" t="s">
        <v>6</v>
      </c>
      <c r="B945" s="2" t="s">
        <v>68</v>
      </c>
      <c r="C945" s="6">
        <v>217.4</v>
      </c>
      <c r="D945" s="6">
        <v>0</v>
      </c>
      <c r="E945" s="8">
        <v>43035</v>
      </c>
      <c r="F945">
        <f t="shared" si="14"/>
        <v>2017</v>
      </c>
    </row>
    <row r="946" spans="1:6" x14ac:dyDescent="0.25">
      <c r="A946" s="2" t="s">
        <v>6</v>
      </c>
      <c r="B946" s="2" t="s">
        <v>68</v>
      </c>
      <c r="C946" s="6">
        <v>0</v>
      </c>
      <c r="D946" s="6">
        <v>0</v>
      </c>
      <c r="E946" s="8">
        <v>43035</v>
      </c>
      <c r="F946">
        <f t="shared" si="14"/>
        <v>2017</v>
      </c>
    </row>
    <row r="947" spans="1:6" x14ac:dyDescent="0.25">
      <c r="A947" s="2" t="s">
        <v>6</v>
      </c>
      <c r="B947" s="2" t="s">
        <v>69</v>
      </c>
      <c r="C947" s="6">
        <v>53</v>
      </c>
      <c r="D947" s="6">
        <v>0</v>
      </c>
      <c r="E947" s="8">
        <v>43035</v>
      </c>
      <c r="F947">
        <f t="shared" si="14"/>
        <v>2017</v>
      </c>
    </row>
    <row r="948" spans="1:6" x14ac:dyDescent="0.25">
      <c r="A948" s="2" t="s">
        <v>6</v>
      </c>
      <c r="B948" s="2" t="s">
        <v>69</v>
      </c>
      <c r="C948" s="6">
        <v>217.4</v>
      </c>
      <c r="D948" s="6">
        <v>0</v>
      </c>
      <c r="E948" s="8">
        <v>43035</v>
      </c>
      <c r="F948">
        <f t="shared" si="14"/>
        <v>2017</v>
      </c>
    </row>
    <row r="949" spans="1:6" x14ac:dyDescent="0.25">
      <c r="A949" s="2" t="s">
        <v>6</v>
      </c>
      <c r="B949" s="2" t="s">
        <v>69</v>
      </c>
      <c r="C949" s="6">
        <v>1214.72</v>
      </c>
      <c r="D949" s="6">
        <v>0.83</v>
      </c>
      <c r="E949" s="8">
        <v>43035</v>
      </c>
      <c r="F949">
        <f t="shared" si="14"/>
        <v>2017</v>
      </c>
    </row>
    <row r="950" spans="1:6" x14ac:dyDescent="0.25">
      <c r="A950" s="2" t="s">
        <v>6</v>
      </c>
      <c r="B950" s="2" t="s">
        <v>69</v>
      </c>
      <c r="C950" s="6">
        <v>633</v>
      </c>
      <c r="D950" s="6">
        <v>0.09</v>
      </c>
      <c r="E950" s="8">
        <v>43035</v>
      </c>
      <c r="F950">
        <f t="shared" si="14"/>
        <v>2017</v>
      </c>
    </row>
    <row r="951" spans="1:6" x14ac:dyDescent="0.25">
      <c r="A951" s="2" t="s">
        <v>6</v>
      </c>
      <c r="B951" s="2" t="s">
        <v>69</v>
      </c>
      <c r="C951" s="6">
        <v>0</v>
      </c>
      <c r="D951" s="6">
        <v>0</v>
      </c>
      <c r="E951" s="8">
        <v>43035</v>
      </c>
      <c r="F951">
        <f t="shared" si="14"/>
        <v>2017</v>
      </c>
    </row>
    <row r="952" spans="1:6" x14ac:dyDescent="0.25">
      <c r="A952" s="2" t="s">
        <v>6</v>
      </c>
      <c r="B952" s="2" t="s">
        <v>70</v>
      </c>
      <c r="C952" s="6">
        <v>217.4</v>
      </c>
      <c r="D952" s="6">
        <v>0</v>
      </c>
      <c r="E952" s="8">
        <v>43035</v>
      </c>
      <c r="F952">
        <f t="shared" si="14"/>
        <v>2017</v>
      </c>
    </row>
    <row r="953" spans="1:6" x14ac:dyDescent="0.25">
      <c r="A953" s="2" t="s">
        <v>6</v>
      </c>
      <c r="B953" s="2" t="s">
        <v>70</v>
      </c>
      <c r="C953" s="6">
        <v>675</v>
      </c>
      <c r="D953" s="6">
        <v>0.09</v>
      </c>
      <c r="E953" s="8">
        <v>43035</v>
      </c>
      <c r="F953">
        <f t="shared" si="14"/>
        <v>2017</v>
      </c>
    </row>
    <row r="954" spans="1:6" x14ac:dyDescent="0.25">
      <c r="A954" s="2" t="s">
        <v>6</v>
      </c>
      <c r="B954" s="2" t="s">
        <v>70</v>
      </c>
      <c r="C954" s="6">
        <v>53</v>
      </c>
      <c r="D954" s="6">
        <v>0</v>
      </c>
      <c r="E954" s="8">
        <v>43035</v>
      </c>
      <c r="F954">
        <f t="shared" si="14"/>
        <v>2017</v>
      </c>
    </row>
    <row r="955" spans="1:6" x14ac:dyDescent="0.25">
      <c r="A955" s="2" t="s">
        <v>6</v>
      </c>
      <c r="B955" s="2" t="s">
        <v>70</v>
      </c>
      <c r="C955" s="6">
        <v>1214.72</v>
      </c>
      <c r="D955" s="6">
        <v>0.83</v>
      </c>
      <c r="E955" s="8">
        <v>43035</v>
      </c>
      <c r="F955">
        <f t="shared" si="14"/>
        <v>2017</v>
      </c>
    </row>
    <row r="956" spans="1:6" x14ac:dyDescent="0.25">
      <c r="A956" s="2" t="s">
        <v>6</v>
      </c>
      <c r="B956" s="2" t="s">
        <v>70</v>
      </c>
      <c r="C956" s="6">
        <v>0</v>
      </c>
      <c r="D956" s="6">
        <v>0</v>
      </c>
      <c r="E956" s="8">
        <v>43035</v>
      </c>
      <c r="F956">
        <f t="shared" si="14"/>
        <v>2017</v>
      </c>
    </row>
    <row r="957" spans="1:6" x14ac:dyDescent="0.25">
      <c r="A957" s="2" t="s">
        <v>6</v>
      </c>
      <c r="B957" s="2" t="s">
        <v>71</v>
      </c>
      <c r="C957" s="6">
        <v>217.4</v>
      </c>
      <c r="D957" s="6">
        <v>0</v>
      </c>
      <c r="E957" s="8">
        <v>43035</v>
      </c>
      <c r="F957">
        <f t="shared" si="14"/>
        <v>2017</v>
      </c>
    </row>
    <row r="958" spans="1:6" x14ac:dyDescent="0.25">
      <c r="A958" s="2" t="s">
        <v>6</v>
      </c>
      <c r="B958" s="2" t="s">
        <v>71</v>
      </c>
      <c r="C958" s="6">
        <v>1214.72</v>
      </c>
      <c r="D958" s="6">
        <v>0.83</v>
      </c>
      <c r="E958" s="8">
        <v>43035</v>
      </c>
      <c r="F958">
        <f t="shared" si="14"/>
        <v>2017</v>
      </c>
    </row>
    <row r="959" spans="1:6" x14ac:dyDescent="0.25">
      <c r="A959" s="2" t="s">
        <v>6</v>
      </c>
      <c r="B959" s="2" t="s">
        <v>71</v>
      </c>
      <c r="C959" s="6">
        <v>53</v>
      </c>
      <c r="D959" s="6">
        <v>0</v>
      </c>
      <c r="E959" s="8">
        <v>43035</v>
      </c>
      <c r="F959">
        <f t="shared" si="14"/>
        <v>2017</v>
      </c>
    </row>
    <row r="960" spans="1:6" x14ac:dyDescent="0.25">
      <c r="A960" s="2" t="s">
        <v>6</v>
      </c>
      <c r="B960" s="2" t="s">
        <v>71</v>
      </c>
      <c r="C960" s="6">
        <v>675</v>
      </c>
      <c r="D960" s="6">
        <v>0.09</v>
      </c>
      <c r="E960" s="8">
        <v>43035</v>
      </c>
      <c r="F960">
        <f t="shared" si="14"/>
        <v>2017</v>
      </c>
    </row>
    <row r="961" spans="1:6" x14ac:dyDescent="0.25">
      <c r="A961" s="2" t="s">
        <v>6</v>
      </c>
      <c r="B961" s="2" t="s">
        <v>71</v>
      </c>
      <c r="C961" s="6">
        <v>0</v>
      </c>
      <c r="D961" s="6">
        <v>0</v>
      </c>
      <c r="E961" s="8">
        <v>43035</v>
      </c>
      <c r="F961">
        <f t="shared" si="14"/>
        <v>2017</v>
      </c>
    </row>
    <row r="962" spans="1:6" x14ac:dyDescent="0.25">
      <c r="A962" s="2" t="s">
        <v>6</v>
      </c>
      <c r="B962" s="2" t="s">
        <v>72</v>
      </c>
      <c r="C962" s="6">
        <v>675</v>
      </c>
      <c r="D962" s="6">
        <v>0.09</v>
      </c>
      <c r="E962" s="8">
        <v>43035</v>
      </c>
      <c r="F962">
        <f t="shared" si="14"/>
        <v>2017</v>
      </c>
    </row>
    <row r="963" spans="1:6" x14ac:dyDescent="0.25">
      <c r="A963" s="2" t="s">
        <v>6</v>
      </c>
      <c r="B963" s="2" t="s">
        <v>72</v>
      </c>
      <c r="C963" s="6">
        <v>1214.72</v>
      </c>
      <c r="D963" s="6">
        <v>0.83</v>
      </c>
      <c r="E963" s="8">
        <v>43035</v>
      </c>
      <c r="F963">
        <f t="shared" ref="F963:F1026" si="15">YEAR(E963)</f>
        <v>2017</v>
      </c>
    </row>
    <row r="964" spans="1:6" x14ac:dyDescent="0.25">
      <c r="A964" s="2" t="s">
        <v>6</v>
      </c>
      <c r="B964" s="2" t="s">
        <v>72</v>
      </c>
      <c r="C964" s="6">
        <v>53</v>
      </c>
      <c r="D964" s="6">
        <v>0</v>
      </c>
      <c r="E964" s="8">
        <v>43035</v>
      </c>
      <c r="F964">
        <f t="shared" si="15"/>
        <v>2017</v>
      </c>
    </row>
    <row r="965" spans="1:6" x14ac:dyDescent="0.25">
      <c r="A965" s="2" t="s">
        <v>6</v>
      </c>
      <c r="B965" s="2" t="s">
        <v>72</v>
      </c>
      <c r="C965" s="6">
        <v>217.4</v>
      </c>
      <c r="D965" s="6">
        <v>0</v>
      </c>
      <c r="E965" s="8">
        <v>43035</v>
      </c>
      <c r="F965">
        <f t="shared" si="15"/>
        <v>2017</v>
      </c>
    </row>
    <row r="966" spans="1:6" x14ac:dyDescent="0.25">
      <c r="A966" s="2" t="s">
        <v>6</v>
      </c>
      <c r="B966" s="2" t="s">
        <v>72</v>
      </c>
      <c r="C966" s="6">
        <v>0</v>
      </c>
      <c r="D966" s="6">
        <v>0</v>
      </c>
      <c r="E966" s="8">
        <v>43035</v>
      </c>
      <c r="F966">
        <f t="shared" si="15"/>
        <v>2017</v>
      </c>
    </row>
    <row r="967" spans="1:6" x14ac:dyDescent="0.25">
      <c r="A967" s="2" t="s">
        <v>6</v>
      </c>
      <c r="B967" s="2" t="s">
        <v>73</v>
      </c>
      <c r="C967" s="6">
        <v>675</v>
      </c>
      <c r="D967" s="6">
        <v>0.09</v>
      </c>
      <c r="E967" s="8">
        <v>43035</v>
      </c>
      <c r="F967">
        <f t="shared" si="15"/>
        <v>2017</v>
      </c>
    </row>
    <row r="968" spans="1:6" x14ac:dyDescent="0.25">
      <c r="A968" s="2" t="s">
        <v>6</v>
      </c>
      <c r="B968" s="2" t="s">
        <v>73</v>
      </c>
      <c r="C968" s="6">
        <v>1214.72</v>
      </c>
      <c r="D968" s="6">
        <v>0.83</v>
      </c>
      <c r="E968" s="8">
        <v>43035</v>
      </c>
      <c r="F968">
        <f t="shared" si="15"/>
        <v>2017</v>
      </c>
    </row>
    <row r="969" spans="1:6" x14ac:dyDescent="0.25">
      <c r="A969" s="2" t="s">
        <v>6</v>
      </c>
      <c r="B969" s="2" t="s">
        <v>73</v>
      </c>
      <c r="C969" s="6">
        <v>217.4</v>
      </c>
      <c r="D969" s="6">
        <v>0</v>
      </c>
      <c r="E969" s="8">
        <v>43035</v>
      </c>
      <c r="F969">
        <f t="shared" si="15"/>
        <v>2017</v>
      </c>
    </row>
    <row r="970" spans="1:6" x14ac:dyDescent="0.25">
      <c r="A970" s="2" t="s">
        <v>6</v>
      </c>
      <c r="B970" s="2" t="s">
        <v>73</v>
      </c>
      <c r="C970" s="6">
        <v>53</v>
      </c>
      <c r="D970" s="6">
        <v>0</v>
      </c>
      <c r="E970" s="8">
        <v>43035</v>
      </c>
      <c r="F970">
        <f t="shared" si="15"/>
        <v>2017</v>
      </c>
    </row>
    <row r="971" spans="1:6" x14ac:dyDescent="0.25">
      <c r="A971" s="2" t="s">
        <v>6</v>
      </c>
      <c r="B971" s="2" t="s">
        <v>73</v>
      </c>
      <c r="C971" s="6">
        <v>0</v>
      </c>
      <c r="D971" s="6">
        <v>0</v>
      </c>
      <c r="E971" s="8">
        <v>43035</v>
      </c>
      <c r="F971">
        <f t="shared" si="15"/>
        <v>2017</v>
      </c>
    </row>
    <row r="972" spans="1:6" x14ac:dyDescent="0.25">
      <c r="A972" s="2" t="s">
        <v>6</v>
      </c>
      <c r="B972" s="2" t="s">
        <v>74</v>
      </c>
      <c r="C972" s="6">
        <v>675</v>
      </c>
      <c r="D972" s="6">
        <v>0.09</v>
      </c>
      <c r="E972" s="8">
        <v>43035</v>
      </c>
      <c r="F972">
        <f t="shared" si="15"/>
        <v>2017</v>
      </c>
    </row>
    <row r="973" spans="1:6" x14ac:dyDescent="0.25">
      <c r="A973" s="2" t="s">
        <v>6</v>
      </c>
      <c r="B973" s="2" t="s">
        <v>74</v>
      </c>
      <c r="C973" s="6">
        <v>53</v>
      </c>
      <c r="D973" s="6">
        <v>0</v>
      </c>
      <c r="E973" s="8">
        <v>43035</v>
      </c>
      <c r="F973">
        <f t="shared" si="15"/>
        <v>2017</v>
      </c>
    </row>
    <row r="974" spans="1:6" x14ac:dyDescent="0.25">
      <c r="A974" s="2" t="s">
        <v>6</v>
      </c>
      <c r="B974" s="2" t="s">
        <v>74</v>
      </c>
      <c r="C974" s="6">
        <v>217.4</v>
      </c>
      <c r="D974" s="6">
        <v>0</v>
      </c>
      <c r="E974" s="8">
        <v>43035</v>
      </c>
      <c r="F974">
        <f t="shared" si="15"/>
        <v>2017</v>
      </c>
    </row>
    <row r="975" spans="1:6" x14ac:dyDescent="0.25">
      <c r="A975" s="2" t="s">
        <v>6</v>
      </c>
      <c r="B975" s="2" t="s">
        <v>74</v>
      </c>
      <c r="C975" s="6">
        <v>1214.72</v>
      </c>
      <c r="D975" s="6">
        <v>0.83</v>
      </c>
      <c r="E975" s="8">
        <v>43035</v>
      </c>
      <c r="F975">
        <f t="shared" si="15"/>
        <v>2017</v>
      </c>
    </row>
    <row r="976" spans="1:6" x14ac:dyDescent="0.25">
      <c r="A976" s="2" t="s">
        <v>6</v>
      </c>
      <c r="B976" s="2" t="s">
        <v>74</v>
      </c>
      <c r="C976" s="6">
        <v>0</v>
      </c>
      <c r="D976" s="6">
        <v>0</v>
      </c>
      <c r="E976" s="8">
        <v>43035</v>
      </c>
      <c r="F976">
        <f t="shared" si="15"/>
        <v>2017</v>
      </c>
    </row>
    <row r="977" spans="1:6" x14ac:dyDescent="0.25">
      <c r="A977" s="2" t="s">
        <v>6</v>
      </c>
      <c r="B977" s="2" t="s">
        <v>75</v>
      </c>
      <c r="C977" s="6">
        <v>934.4</v>
      </c>
      <c r="D977" s="6">
        <v>0.64</v>
      </c>
      <c r="E977" s="8">
        <v>43035</v>
      </c>
      <c r="F977">
        <f t="shared" si="15"/>
        <v>2017</v>
      </c>
    </row>
    <row r="978" spans="1:6" x14ac:dyDescent="0.25">
      <c r="A978" s="2" t="s">
        <v>6</v>
      </c>
      <c r="B978" s="2" t="s">
        <v>75</v>
      </c>
      <c r="C978" s="6">
        <v>217.4</v>
      </c>
      <c r="D978" s="6">
        <v>0</v>
      </c>
      <c r="E978" s="8">
        <v>43035</v>
      </c>
      <c r="F978">
        <f t="shared" si="15"/>
        <v>2017</v>
      </c>
    </row>
    <row r="979" spans="1:6" x14ac:dyDescent="0.25">
      <c r="A979" s="2" t="s">
        <v>6</v>
      </c>
      <c r="B979" s="2" t="s">
        <v>75</v>
      </c>
      <c r="C979" s="6">
        <v>584</v>
      </c>
      <c r="D979" s="6">
        <v>0.4</v>
      </c>
      <c r="E979" s="8">
        <v>43035</v>
      </c>
      <c r="F979">
        <f t="shared" si="15"/>
        <v>2017</v>
      </c>
    </row>
    <row r="980" spans="1:6" x14ac:dyDescent="0.25">
      <c r="A980" s="2" t="s">
        <v>6</v>
      </c>
      <c r="B980" s="2" t="s">
        <v>75</v>
      </c>
      <c r="C980" s="6">
        <v>53</v>
      </c>
      <c r="D980" s="6">
        <v>0</v>
      </c>
      <c r="E980" s="8">
        <v>43035</v>
      </c>
      <c r="F980">
        <f t="shared" si="15"/>
        <v>2017</v>
      </c>
    </row>
    <row r="981" spans="1:6" x14ac:dyDescent="0.25">
      <c r="A981" s="2" t="s">
        <v>6</v>
      </c>
      <c r="B981" s="2" t="s">
        <v>75</v>
      </c>
      <c r="C981" s="6">
        <v>0</v>
      </c>
      <c r="D981" s="6">
        <v>0</v>
      </c>
      <c r="E981" s="8">
        <v>43035</v>
      </c>
      <c r="F981">
        <f t="shared" si="15"/>
        <v>2017</v>
      </c>
    </row>
    <row r="982" spans="1:6" x14ac:dyDescent="0.25">
      <c r="A982" s="2" t="s">
        <v>6</v>
      </c>
      <c r="B982" s="2" t="s">
        <v>76</v>
      </c>
      <c r="C982" s="6">
        <v>217.4</v>
      </c>
      <c r="D982" s="6">
        <v>0</v>
      </c>
      <c r="E982" s="8">
        <v>43035</v>
      </c>
      <c r="F982">
        <f t="shared" si="15"/>
        <v>2017</v>
      </c>
    </row>
    <row r="983" spans="1:6" x14ac:dyDescent="0.25">
      <c r="A983" s="2" t="s">
        <v>6</v>
      </c>
      <c r="B983" s="2" t="s">
        <v>76</v>
      </c>
      <c r="C983" s="6">
        <v>53</v>
      </c>
      <c r="D983" s="6">
        <v>0</v>
      </c>
      <c r="E983" s="8">
        <v>43035</v>
      </c>
      <c r="F983">
        <f t="shared" si="15"/>
        <v>2017</v>
      </c>
    </row>
    <row r="984" spans="1:6" x14ac:dyDescent="0.25">
      <c r="A984" s="2" t="s">
        <v>6</v>
      </c>
      <c r="B984" s="2" t="s">
        <v>76</v>
      </c>
      <c r="C984" s="6">
        <v>1401.6</v>
      </c>
      <c r="D984" s="6">
        <v>0.96</v>
      </c>
      <c r="E984" s="8">
        <v>43035</v>
      </c>
      <c r="F984">
        <f t="shared" si="15"/>
        <v>2017</v>
      </c>
    </row>
    <row r="985" spans="1:6" x14ac:dyDescent="0.25">
      <c r="A985" s="2" t="s">
        <v>6</v>
      </c>
      <c r="B985" s="2" t="s">
        <v>76</v>
      </c>
      <c r="C985" s="6">
        <v>416</v>
      </c>
      <c r="D985" s="6">
        <v>0.16</v>
      </c>
      <c r="E985" s="8">
        <v>43035</v>
      </c>
      <c r="F985">
        <f t="shared" si="15"/>
        <v>2017</v>
      </c>
    </row>
    <row r="986" spans="1:6" x14ac:dyDescent="0.25">
      <c r="A986" s="2" t="s">
        <v>6</v>
      </c>
      <c r="B986" s="2" t="s">
        <v>76</v>
      </c>
      <c r="C986" s="6">
        <v>584</v>
      </c>
      <c r="D986" s="6">
        <v>0.4</v>
      </c>
      <c r="E986" s="8">
        <v>43035</v>
      </c>
      <c r="F986">
        <f t="shared" si="15"/>
        <v>2017</v>
      </c>
    </row>
    <row r="987" spans="1:6" x14ac:dyDescent="0.25">
      <c r="A987" s="2" t="s">
        <v>6</v>
      </c>
      <c r="B987" s="2" t="s">
        <v>76</v>
      </c>
      <c r="C987" s="6">
        <v>0</v>
      </c>
      <c r="D987" s="6">
        <v>0</v>
      </c>
      <c r="E987" s="8">
        <v>43035</v>
      </c>
      <c r="F987">
        <f t="shared" si="15"/>
        <v>2017</v>
      </c>
    </row>
    <row r="988" spans="1:6" x14ac:dyDescent="0.25">
      <c r="A988" s="2" t="s">
        <v>6</v>
      </c>
      <c r="B988" s="2" t="s">
        <v>77</v>
      </c>
      <c r="C988" s="6">
        <v>217.4</v>
      </c>
      <c r="D988" s="6">
        <v>0</v>
      </c>
      <c r="E988" s="8">
        <v>43035</v>
      </c>
      <c r="F988">
        <f t="shared" si="15"/>
        <v>2017</v>
      </c>
    </row>
    <row r="989" spans="1:6" x14ac:dyDescent="0.25">
      <c r="A989" s="2" t="s">
        <v>6</v>
      </c>
      <c r="B989" s="2" t="s">
        <v>77</v>
      </c>
      <c r="C989" s="6">
        <v>53</v>
      </c>
      <c r="D989" s="6">
        <v>0</v>
      </c>
      <c r="E989" s="8">
        <v>43035</v>
      </c>
      <c r="F989">
        <f t="shared" si="15"/>
        <v>2017</v>
      </c>
    </row>
    <row r="990" spans="1:6" x14ac:dyDescent="0.25">
      <c r="A990" s="2" t="s">
        <v>6</v>
      </c>
      <c r="B990" s="2" t="s">
        <v>77</v>
      </c>
      <c r="C990" s="6">
        <v>467.2</v>
      </c>
      <c r="D990" s="6">
        <v>0.32</v>
      </c>
      <c r="E990" s="8">
        <v>43035</v>
      </c>
      <c r="F990">
        <f t="shared" si="15"/>
        <v>2017</v>
      </c>
    </row>
    <row r="991" spans="1:6" x14ac:dyDescent="0.25">
      <c r="A991" s="2" t="s">
        <v>6</v>
      </c>
      <c r="B991" s="2" t="s">
        <v>77</v>
      </c>
      <c r="C991" s="6">
        <v>0</v>
      </c>
      <c r="D991" s="6">
        <v>0</v>
      </c>
      <c r="E991" s="8">
        <v>43035</v>
      </c>
      <c r="F991">
        <f t="shared" si="15"/>
        <v>2017</v>
      </c>
    </row>
    <row r="992" spans="1:6" x14ac:dyDescent="0.25">
      <c r="A992" s="2" t="s">
        <v>6</v>
      </c>
      <c r="B992" s="2" t="s">
        <v>78</v>
      </c>
      <c r="C992" s="6">
        <v>653</v>
      </c>
      <c r="D992" s="6">
        <v>0.08</v>
      </c>
      <c r="E992" s="8">
        <v>43035</v>
      </c>
      <c r="F992">
        <f t="shared" si="15"/>
        <v>2017</v>
      </c>
    </row>
    <row r="993" spans="1:6" x14ac:dyDescent="0.25">
      <c r="A993" s="2" t="s">
        <v>6</v>
      </c>
      <c r="B993" s="2" t="s">
        <v>78</v>
      </c>
      <c r="C993" s="6">
        <v>2709.76</v>
      </c>
      <c r="D993" s="6">
        <v>1.86</v>
      </c>
      <c r="E993" s="8">
        <v>43035</v>
      </c>
      <c r="F993">
        <f t="shared" si="15"/>
        <v>2017</v>
      </c>
    </row>
    <row r="994" spans="1:6" x14ac:dyDescent="0.25">
      <c r="A994" s="2" t="s">
        <v>6</v>
      </c>
      <c r="B994" s="2" t="s">
        <v>78</v>
      </c>
      <c r="C994" s="6">
        <v>700.8</v>
      </c>
      <c r="D994" s="6">
        <v>0.48</v>
      </c>
      <c r="E994" s="8">
        <v>43035</v>
      </c>
      <c r="F994">
        <f t="shared" si="15"/>
        <v>2017</v>
      </c>
    </row>
    <row r="995" spans="1:6" x14ac:dyDescent="0.25">
      <c r="A995" s="2" t="s">
        <v>6</v>
      </c>
      <c r="B995" s="2" t="s">
        <v>78</v>
      </c>
      <c r="C995" s="6">
        <v>53</v>
      </c>
      <c r="D995" s="6">
        <v>0</v>
      </c>
      <c r="E995" s="8">
        <v>43035</v>
      </c>
      <c r="F995">
        <f t="shared" si="15"/>
        <v>2017</v>
      </c>
    </row>
    <row r="996" spans="1:6" x14ac:dyDescent="0.25">
      <c r="A996" s="2" t="s">
        <v>6</v>
      </c>
      <c r="B996" s="2" t="s">
        <v>78</v>
      </c>
      <c r="C996" s="6">
        <v>217.4</v>
      </c>
      <c r="D996" s="6">
        <v>0</v>
      </c>
      <c r="E996" s="8">
        <v>43035</v>
      </c>
      <c r="F996">
        <f t="shared" si="15"/>
        <v>2017</v>
      </c>
    </row>
    <row r="997" spans="1:6" x14ac:dyDescent="0.25">
      <c r="A997" s="2" t="s">
        <v>6</v>
      </c>
      <c r="B997" s="2" t="s">
        <v>78</v>
      </c>
      <c r="C997" s="6">
        <v>0</v>
      </c>
      <c r="D997" s="6">
        <v>0</v>
      </c>
      <c r="E997" s="8">
        <v>43035</v>
      </c>
      <c r="F997">
        <f t="shared" si="15"/>
        <v>2017</v>
      </c>
    </row>
    <row r="998" spans="1:6" x14ac:dyDescent="0.25">
      <c r="A998" s="2" t="s">
        <v>6</v>
      </c>
      <c r="B998" s="2" t="s">
        <v>79</v>
      </c>
      <c r="C998" s="6">
        <v>675</v>
      </c>
      <c r="D998" s="6">
        <v>0.09</v>
      </c>
      <c r="E998" s="8">
        <v>43035</v>
      </c>
      <c r="F998">
        <f t="shared" si="15"/>
        <v>2017</v>
      </c>
    </row>
    <row r="999" spans="1:6" x14ac:dyDescent="0.25">
      <c r="A999" s="2" t="s">
        <v>6</v>
      </c>
      <c r="B999" s="2" t="s">
        <v>79</v>
      </c>
      <c r="C999" s="6">
        <v>1935.96</v>
      </c>
      <c r="D999" s="6">
        <v>1.33</v>
      </c>
      <c r="E999" s="8">
        <v>43035</v>
      </c>
      <c r="F999">
        <f t="shared" si="15"/>
        <v>2017</v>
      </c>
    </row>
    <row r="1000" spans="1:6" x14ac:dyDescent="0.25">
      <c r="A1000" s="2" t="s">
        <v>6</v>
      </c>
      <c r="B1000" s="2" t="s">
        <v>79</v>
      </c>
      <c r="C1000" s="6">
        <v>652.5</v>
      </c>
      <c r="D1000" s="6">
        <v>0</v>
      </c>
      <c r="E1000" s="8">
        <v>43035</v>
      </c>
      <c r="F1000">
        <f t="shared" si="15"/>
        <v>2017</v>
      </c>
    </row>
    <row r="1001" spans="1:6" x14ac:dyDescent="0.25">
      <c r="A1001" s="2" t="s">
        <v>6</v>
      </c>
      <c r="B1001" s="2" t="s">
        <v>79</v>
      </c>
      <c r="C1001" s="6">
        <v>53</v>
      </c>
      <c r="D1001" s="6">
        <v>0</v>
      </c>
      <c r="E1001" s="8">
        <v>43035</v>
      </c>
      <c r="F1001">
        <f t="shared" si="15"/>
        <v>2017</v>
      </c>
    </row>
    <row r="1002" spans="1:6" x14ac:dyDescent="0.25">
      <c r="A1002" s="2" t="s">
        <v>6</v>
      </c>
      <c r="B1002" s="2" t="s">
        <v>79</v>
      </c>
      <c r="C1002" s="6">
        <v>0</v>
      </c>
      <c r="D1002" s="6">
        <v>0</v>
      </c>
      <c r="E1002" s="8">
        <v>43035</v>
      </c>
      <c r="F1002">
        <f t="shared" si="15"/>
        <v>2017</v>
      </c>
    </row>
    <row r="1003" spans="1:6" x14ac:dyDescent="0.25">
      <c r="A1003" s="2" t="s">
        <v>6</v>
      </c>
      <c r="B1003" s="2" t="s">
        <v>80</v>
      </c>
      <c r="C1003" s="6">
        <v>140</v>
      </c>
      <c r="D1003" s="6">
        <v>0.02</v>
      </c>
      <c r="E1003" s="8">
        <v>43035</v>
      </c>
      <c r="F1003">
        <f t="shared" si="15"/>
        <v>2017</v>
      </c>
    </row>
    <row r="1004" spans="1:6" x14ac:dyDescent="0.25">
      <c r="A1004" s="2" t="s">
        <v>6</v>
      </c>
      <c r="B1004" s="2" t="s">
        <v>80</v>
      </c>
      <c r="C1004" s="6">
        <v>114</v>
      </c>
      <c r="D1004" s="6">
        <v>0.01</v>
      </c>
      <c r="E1004" s="8">
        <v>43035</v>
      </c>
      <c r="F1004">
        <f t="shared" si="15"/>
        <v>2017</v>
      </c>
    </row>
    <row r="1005" spans="1:6" x14ac:dyDescent="0.25">
      <c r="A1005" s="2" t="s">
        <v>6</v>
      </c>
      <c r="B1005" s="2" t="s">
        <v>80</v>
      </c>
      <c r="C1005" s="6">
        <v>675</v>
      </c>
      <c r="D1005" s="6">
        <v>0.09</v>
      </c>
      <c r="E1005" s="8">
        <v>43035</v>
      </c>
      <c r="F1005">
        <f t="shared" si="15"/>
        <v>2017</v>
      </c>
    </row>
    <row r="1006" spans="1:6" x14ac:dyDescent="0.25">
      <c r="A1006" s="2" t="s">
        <v>6</v>
      </c>
      <c r="B1006" s="2" t="s">
        <v>80</v>
      </c>
      <c r="C1006" s="6">
        <v>595.67999999999995</v>
      </c>
      <c r="D1006" s="6">
        <v>0.41</v>
      </c>
      <c r="E1006" s="8">
        <v>43035</v>
      </c>
      <c r="F1006">
        <f t="shared" si="15"/>
        <v>2017</v>
      </c>
    </row>
    <row r="1007" spans="1:6" x14ac:dyDescent="0.25">
      <c r="A1007" s="2" t="s">
        <v>6</v>
      </c>
      <c r="B1007" s="2" t="s">
        <v>80</v>
      </c>
      <c r="C1007" s="6">
        <v>217.4</v>
      </c>
      <c r="D1007" s="6">
        <v>0</v>
      </c>
      <c r="E1007" s="8">
        <v>43035</v>
      </c>
      <c r="F1007">
        <f t="shared" si="15"/>
        <v>2017</v>
      </c>
    </row>
    <row r="1008" spans="1:6" x14ac:dyDescent="0.25">
      <c r="A1008" s="2" t="s">
        <v>6</v>
      </c>
      <c r="B1008" s="2" t="s">
        <v>80</v>
      </c>
      <c r="C1008" s="6">
        <v>377</v>
      </c>
      <c r="D1008" s="6">
        <v>0.05</v>
      </c>
      <c r="E1008" s="8">
        <v>43035</v>
      </c>
      <c r="F1008">
        <f t="shared" si="15"/>
        <v>2017</v>
      </c>
    </row>
    <row r="1009" spans="1:6" x14ac:dyDescent="0.25">
      <c r="A1009" s="2" t="s">
        <v>6</v>
      </c>
      <c r="B1009" s="2" t="s">
        <v>80</v>
      </c>
      <c r="C1009" s="6">
        <v>700.8</v>
      </c>
      <c r="D1009" s="6">
        <v>0.48</v>
      </c>
      <c r="E1009" s="8">
        <v>43035</v>
      </c>
      <c r="F1009">
        <f t="shared" si="15"/>
        <v>2017</v>
      </c>
    </row>
    <row r="1010" spans="1:6" x14ac:dyDescent="0.25">
      <c r="A1010" s="2" t="s">
        <v>6</v>
      </c>
      <c r="B1010" s="2" t="s">
        <v>80</v>
      </c>
      <c r="C1010" s="6">
        <v>160</v>
      </c>
      <c r="D1010" s="6">
        <v>0.02</v>
      </c>
      <c r="E1010" s="8">
        <v>43035</v>
      </c>
      <c r="F1010">
        <f t="shared" si="15"/>
        <v>2017</v>
      </c>
    </row>
    <row r="1011" spans="1:6" x14ac:dyDescent="0.25">
      <c r="A1011" s="2" t="s">
        <v>6</v>
      </c>
      <c r="B1011" s="2" t="s">
        <v>80</v>
      </c>
      <c r="C1011" s="6">
        <v>652.5</v>
      </c>
      <c r="D1011" s="6">
        <v>0</v>
      </c>
      <c r="E1011" s="8">
        <v>43035</v>
      </c>
      <c r="F1011">
        <f t="shared" si="15"/>
        <v>2017</v>
      </c>
    </row>
    <row r="1012" spans="1:6" x14ac:dyDescent="0.25">
      <c r="A1012" s="2" t="s">
        <v>6</v>
      </c>
      <c r="B1012" s="2" t="s">
        <v>80</v>
      </c>
      <c r="C1012" s="6">
        <v>0</v>
      </c>
      <c r="D1012" s="6">
        <v>0</v>
      </c>
      <c r="E1012" s="8">
        <v>43035</v>
      </c>
      <c r="F1012">
        <f t="shared" si="15"/>
        <v>2017</v>
      </c>
    </row>
    <row r="1013" spans="1:6" x14ac:dyDescent="0.25">
      <c r="A1013" s="2" t="s">
        <v>6</v>
      </c>
      <c r="B1013" s="2" t="s">
        <v>81</v>
      </c>
      <c r="C1013" s="6">
        <v>653</v>
      </c>
      <c r="D1013" s="6">
        <v>0.08</v>
      </c>
      <c r="E1013" s="8">
        <v>43035</v>
      </c>
      <c r="F1013">
        <f t="shared" si="15"/>
        <v>2017</v>
      </c>
    </row>
    <row r="1014" spans="1:6" x14ac:dyDescent="0.25">
      <c r="A1014" s="2" t="s">
        <v>6</v>
      </c>
      <c r="B1014" s="2" t="s">
        <v>81</v>
      </c>
      <c r="C1014" s="6">
        <v>467.2</v>
      </c>
      <c r="D1014" s="6">
        <v>0.32</v>
      </c>
      <c r="E1014" s="8">
        <v>43035</v>
      </c>
      <c r="F1014">
        <f t="shared" si="15"/>
        <v>2017</v>
      </c>
    </row>
    <row r="1015" spans="1:6" x14ac:dyDescent="0.25">
      <c r="A1015" s="2" t="s">
        <v>6</v>
      </c>
      <c r="B1015" s="2" t="s">
        <v>81</v>
      </c>
      <c r="C1015" s="6">
        <v>80</v>
      </c>
      <c r="D1015" s="6">
        <v>0.01</v>
      </c>
      <c r="E1015" s="8">
        <v>43035</v>
      </c>
      <c r="F1015">
        <f t="shared" si="15"/>
        <v>2017</v>
      </c>
    </row>
    <row r="1016" spans="1:6" x14ac:dyDescent="0.25">
      <c r="A1016" s="2" t="s">
        <v>6</v>
      </c>
      <c r="B1016" s="2" t="s">
        <v>81</v>
      </c>
      <c r="C1016" s="6">
        <v>53</v>
      </c>
      <c r="D1016" s="6">
        <v>0</v>
      </c>
      <c r="E1016" s="8">
        <v>43035</v>
      </c>
      <c r="F1016">
        <f t="shared" si="15"/>
        <v>2017</v>
      </c>
    </row>
    <row r="1017" spans="1:6" x14ac:dyDescent="0.25">
      <c r="A1017" s="2" t="s">
        <v>6</v>
      </c>
      <c r="B1017" s="2" t="s">
        <v>81</v>
      </c>
      <c r="C1017" s="6">
        <v>140</v>
      </c>
      <c r="D1017" s="6">
        <v>0.02</v>
      </c>
      <c r="E1017" s="8">
        <v>43035</v>
      </c>
      <c r="F1017">
        <f t="shared" si="15"/>
        <v>2017</v>
      </c>
    </row>
    <row r="1018" spans="1:6" x14ac:dyDescent="0.25">
      <c r="A1018" s="2" t="s">
        <v>6</v>
      </c>
      <c r="B1018" s="2" t="s">
        <v>81</v>
      </c>
      <c r="C1018" s="6">
        <v>377</v>
      </c>
      <c r="D1018" s="6">
        <v>0.05</v>
      </c>
      <c r="E1018" s="8">
        <v>43035</v>
      </c>
      <c r="F1018">
        <f t="shared" si="15"/>
        <v>2017</v>
      </c>
    </row>
    <row r="1019" spans="1:6" x14ac:dyDescent="0.25">
      <c r="A1019" s="2" t="s">
        <v>6</v>
      </c>
      <c r="B1019" s="2" t="s">
        <v>81</v>
      </c>
      <c r="C1019" s="6">
        <v>217.4</v>
      </c>
      <c r="D1019" s="6">
        <v>0</v>
      </c>
      <c r="E1019" s="8">
        <v>43035</v>
      </c>
      <c r="F1019">
        <f t="shared" si="15"/>
        <v>2017</v>
      </c>
    </row>
    <row r="1020" spans="1:6" x14ac:dyDescent="0.25">
      <c r="A1020" s="2" t="s">
        <v>6</v>
      </c>
      <c r="B1020" s="2" t="s">
        <v>81</v>
      </c>
      <c r="C1020" s="6">
        <v>446.76</v>
      </c>
      <c r="D1020" s="6">
        <v>0.31</v>
      </c>
      <c r="E1020" s="8">
        <v>43035</v>
      </c>
      <c r="F1020">
        <f t="shared" si="15"/>
        <v>2017</v>
      </c>
    </row>
    <row r="1021" spans="1:6" x14ac:dyDescent="0.25">
      <c r="A1021" s="2" t="s">
        <v>6</v>
      </c>
      <c r="B1021" s="2" t="s">
        <v>81</v>
      </c>
      <c r="C1021" s="6">
        <v>0</v>
      </c>
      <c r="D1021" s="6">
        <v>0</v>
      </c>
      <c r="E1021" s="8">
        <v>43035</v>
      </c>
      <c r="F1021">
        <f t="shared" si="15"/>
        <v>2017</v>
      </c>
    </row>
    <row r="1022" spans="1:6" x14ac:dyDescent="0.25">
      <c r="A1022" s="2" t="s">
        <v>6</v>
      </c>
      <c r="B1022" s="2" t="s">
        <v>82</v>
      </c>
      <c r="C1022" s="6">
        <v>1489.2</v>
      </c>
      <c r="D1022" s="6">
        <v>1.02</v>
      </c>
      <c r="E1022" s="8">
        <v>43035</v>
      </c>
      <c r="F1022">
        <f t="shared" si="15"/>
        <v>2017</v>
      </c>
    </row>
    <row r="1023" spans="1:6" x14ac:dyDescent="0.25">
      <c r="A1023" s="2" t="s">
        <v>6</v>
      </c>
      <c r="B1023" s="2" t="s">
        <v>82</v>
      </c>
      <c r="C1023" s="6">
        <v>217.4</v>
      </c>
      <c r="D1023" s="6">
        <v>0</v>
      </c>
      <c r="E1023" s="8">
        <v>43035</v>
      </c>
      <c r="F1023">
        <f t="shared" si="15"/>
        <v>2017</v>
      </c>
    </row>
    <row r="1024" spans="1:6" x14ac:dyDescent="0.25">
      <c r="A1024" s="2" t="s">
        <v>6</v>
      </c>
      <c r="B1024" s="2" t="s">
        <v>82</v>
      </c>
      <c r="C1024" s="6">
        <v>1168</v>
      </c>
      <c r="D1024" s="6">
        <v>0.8</v>
      </c>
      <c r="E1024" s="8">
        <v>43035</v>
      </c>
      <c r="F1024">
        <f t="shared" si="15"/>
        <v>2017</v>
      </c>
    </row>
    <row r="1025" spans="1:6" x14ac:dyDescent="0.25">
      <c r="A1025" s="2" t="s">
        <v>6</v>
      </c>
      <c r="B1025" s="2" t="s">
        <v>82</v>
      </c>
      <c r="C1025" s="6">
        <v>633</v>
      </c>
      <c r="D1025" s="6">
        <v>0.09</v>
      </c>
      <c r="E1025" s="8">
        <v>43035</v>
      </c>
      <c r="F1025">
        <f t="shared" si="15"/>
        <v>2017</v>
      </c>
    </row>
    <row r="1026" spans="1:6" x14ac:dyDescent="0.25">
      <c r="A1026" s="2" t="s">
        <v>6</v>
      </c>
      <c r="B1026" s="2" t="s">
        <v>82</v>
      </c>
      <c r="C1026" s="6">
        <v>53</v>
      </c>
      <c r="D1026" s="6">
        <v>0</v>
      </c>
      <c r="E1026" s="8">
        <v>43035</v>
      </c>
      <c r="F1026">
        <f t="shared" si="15"/>
        <v>2017</v>
      </c>
    </row>
    <row r="1027" spans="1:6" x14ac:dyDescent="0.25">
      <c r="A1027" s="2" t="s">
        <v>6</v>
      </c>
      <c r="B1027" s="2" t="s">
        <v>82</v>
      </c>
      <c r="C1027" s="6">
        <v>652.5</v>
      </c>
      <c r="D1027" s="6">
        <v>0</v>
      </c>
      <c r="E1027" s="8">
        <v>43035</v>
      </c>
      <c r="F1027">
        <f t="shared" ref="F1027:F1090" si="16">YEAR(E1027)</f>
        <v>2017</v>
      </c>
    </row>
    <row r="1028" spans="1:6" x14ac:dyDescent="0.25">
      <c r="A1028" s="2" t="s">
        <v>6</v>
      </c>
      <c r="B1028" s="2" t="s">
        <v>82</v>
      </c>
      <c r="C1028" s="6">
        <v>0</v>
      </c>
      <c r="D1028" s="6">
        <v>0</v>
      </c>
      <c r="E1028" s="8">
        <v>43035</v>
      </c>
      <c r="F1028">
        <f t="shared" si="16"/>
        <v>2017</v>
      </c>
    </row>
    <row r="1029" spans="1:6" x14ac:dyDescent="0.25">
      <c r="A1029" s="2" t="s">
        <v>6</v>
      </c>
      <c r="B1029" s="2" t="s">
        <v>83</v>
      </c>
      <c r="C1029" s="6">
        <v>700.8</v>
      </c>
      <c r="D1029" s="6">
        <v>0.48</v>
      </c>
      <c r="E1029" s="8">
        <v>43035</v>
      </c>
      <c r="F1029">
        <f t="shared" si="16"/>
        <v>2017</v>
      </c>
    </row>
    <row r="1030" spans="1:6" x14ac:dyDescent="0.25">
      <c r="A1030" s="2" t="s">
        <v>6</v>
      </c>
      <c r="B1030" s="2" t="s">
        <v>83</v>
      </c>
      <c r="C1030" s="6">
        <v>675</v>
      </c>
      <c r="D1030" s="6">
        <v>0.09</v>
      </c>
      <c r="E1030" s="8">
        <v>43035</v>
      </c>
      <c r="F1030">
        <f t="shared" si="16"/>
        <v>2017</v>
      </c>
    </row>
    <row r="1031" spans="1:6" x14ac:dyDescent="0.25">
      <c r="A1031" s="2" t="s">
        <v>6</v>
      </c>
      <c r="B1031" s="2" t="s">
        <v>83</v>
      </c>
      <c r="C1031" s="6">
        <v>652.5</v>
      </c>
      <c r="D1031" s="6">
        <v>0</v>
      </c>
      <c r="E1031" s="8">
        <v>43035</v>
      </c>
      <c r="F1031">
        <f t="shared" si="16"/>
        <v>2017</v>
      </c>
    </row>
    <row r="1032" spans="1:6" x14ac:dyDescent="0.25">
      <c r="A1032" s="2" t="s">
        <v>6</v>
      </c>
      <c r="B1032" s="2" t="s">
        <v>83</v>
      </c>
      <c r="C1032" s="6">
        <v>53</v>
      </c>
      <c r="D1032" s="6">
        <v>0</v>
      </c>
      <c r="E1032" s="8">
        <v>43035</v>
      </c>
      <c r="F1032">
        <f t="shared" si="16"/>
        <v>2017</v>
      </c>
    </row>
    <row r="1033" spans="1:6" x14ac:dyDescent="0.25">
      <c r="A1033" s="2" t="s">
        <v>6</v>
      </c>
      <c r="B1033" s="2" t="s">
        <v>83</v>
      </c>
      <c r="C1033" s="6">
        <v>1042.44</v>
      </c>
      <c r="D1033" s="6">
        <v>0.71</v>
      </c>
      <c r="E1033" s="8">
        <v>43035</v>
      </c>
      <c r="F1033">
        <f t="shared" si="16"/>
        <v>2017</v>
      </c>
    </row>
    <row r="1034" spans="1:6" x14ac:dyDescent="0.25">
      <c r="A1034" s="2" t="s">
        <v>6</v>
      </c>
      <c r="B1034" s="2" t="s">
        <v>83</v>
      </c>
      <c r="C1034" s="6">
        <v>217.4</v>
      </c>
      <c r="D1034" s="6">
        <v>0</v>
      </c>
      <c r="E1034" s="8">
        <v>43035</v>
      </c>
      <c r="F1034">
        <f t="shared" si="16"/>
        <v>2017</v>
      </c>
    </row>
    <row r="1035" spans="1:6" x14ac:dyDescent="0.25">
      <c r="A1035" s="2" t="s">
        <v>6</v>
      </c>
      <c r="B1035" s="2" t="s">
        <v>83</v>
      </c>
      <c r="C1035" s="6">
        <v>0</v>
      </c>
      <c r="D1035" s="6">
        <v>0</v>
      </c>
      <c r="E1035" s="8">
        <v>43035</v>
      </c>
      <c r="F1035">
        <f t="shared" si="16"/>
        <v>2017</v>
      </c>
    </row>
    <row r="1036" spans="1:6" x14ac:dyDescent="0.25">
      <c r="A1036" s="2" t="s">
        <v>6</v>
      </c>
      <c r="B1036" s="2" t="s">
        <v>84</v>
      </c>
      <c r="C1036" s="6">
        <v>675</v>
      </c>
      <c r="D1036" s="6">
        <v>0.09</v>
      </c>
      <c r="E1036" s="8">
        <v>43035</v>
      </c>
      <c r="F1036">
        <f t="shared" si="16"/>
        <v>2017</v>
      </c>
    </row>
    <row r="1037" spans="1:6" x14ac:dyDescent="0.25">
      <c r="A1037" s="2" t="s">
        <v>6</v>
      </c>
      <c r="B1037" s="2" t="s">
        <v>84</v>
      </c>
      <c r="C1037" s="6">
        <v>53</v>
      </c>
      <c r="D1037" s="6">
        <v>0</v>
      </c>
      <c r="E1037" s="8">
        <v>43035</v>
      </c>
      <c r="F1037">
        <f t="shared" si="16"/>
        <v>2017</v>
      </c>
    </row>
    <row r="1038" spans="1:6" x14ac:dyDescent="0.25">
      <c r="A1038" s="2" t="s">
        <v>6</v>
      </c>
      <c r="B1038" s="2" t="s">
        <v>84</v>
      </c>
      <c r="C1038" s="6">
        <v>217.4</v>
      </c>
      <c r="D1038" s="6">
        <v>0</v>
      </c>
      <c r="E1038" s="8">
        <v>43035</v>
      </c>
      <c r="F1038">
        <f t="shared" si="16"/>
        <v>2017</v>
      </c>
    </row>
    <row r="1039" spans="1:6" x14ac:dyDescent="0.25">
      <c r="A1039" s="2" t="s">
        <v>6</v>
      </c>
      <c r="B1039" s="2" t="s">
        <v>84</v>
      </c>
      <c r="C1039" s="6">
        <v>700.8</v>
      </c>
      <c r="D1039" s="6">
        <v>0.48</v>
      </c>
      <c r="E1039" s="8">
        <v>43035</v>
      </c>
      <c r="F1039">
        <f t="shared" si="16"/>
        <v>2017</v>
      </c>
    </row>
    <row r="1040" spans="1:6" x14ac:dyDescent="0.25">
      <c r="A1040" s="2" t="s">
        <v>6</v>
      </c>
      <c r="B1040" s="2" t="s">
        <v>84</v>
      </c>
      <c r="C1040" s="6">
        <v>652.5</v>
      </c>
      <c r="D1040" s="6">
        <v>0</v>
      </c>
      <c r="E1040" s="8">
        <v>43035</v>
      </c>
      <c r="F1040">
        <f t="shared" si="16"/>
        <v>2017</v>
      </c>
    </row>
    <row r="1041" spans="1:6" x14ac:dyDescent="0.25">
      <c r="A1041" s="2" t="s">
        <v>6</v>
      </c>
      <c r="B1041" s="2" t="s">
        <v>84</v>
      </c>
      <c r="C1041" s="6">
        <v>1308.1600000000001</v>
      </c>
      <c r="D1041" s="6">
        <v>0.9</v>
      </c>
      <c r="E1041" s="8">
        <v>43035</v>
      </c>
      <c r="F1041">
        <f t="shared" si="16"/>
        <v>2017</v>
      </c>
    </row>
    <row r="1042" spans="1:6" x14ac:dyDescent="0.25">
      <c r="A1042" s="2" t="s">
        <v>6</v>
      </c>
      <c r="B1042" s="2" t="s">
        <v>84</v>
      </c>
      <c r="C1042" s="6">
        <v>0</v>
      </c>
      <c r="D1042" s="6">
        <v>0</v>
      </c>
      <c r="E1042" s="8">
        <v>43035</v>
      </c>
      <c r="F1042">
        <f t="shared" si="16"/>
        <v>2017</v>
      </c>
    </row>
    <row r="1043" spans="1:6" x14ac:dyDescent="0.25">
      <c r="A1043" s="2" t="s">
        <v>6</v>
      </c>
      <c r="B1043" s="2" t="s">
        <v>85</v>
      </c>
      <c r="C1043" s="6">
        <v>1868.8</v>
      </c>
      <c r="D1043" s="6">
        <v>1.28</v>
      </c>
      <c r="E1043" s="8">
        <v>43035</v>
      </c>
      <c r="F1043">
        <f t="shared" si="16"/>
        <v>2017</v>
      </c>
    </row>
    <row r="1044" spans="1:6" x14ac:dyDescent="0.25">
      <c r="A1044" s="2" t="s">
        <v>6</v>
      </c>
      <c r="B1044" s="2" t="s">
        <v>85</v>
      </c>
      <c r="C1044" s="6">
        <v>652.5</v>
      </c>
      <c r="D1044" s="6">
        <v>0</v>
      </c>
      <c r="E1044" s="8">
        <v>43035</v>
      </c>
      <c r="F1044">
        <f t="shared" si="16"/>
        <v>2017</v>
      </c>
    </row>
    <row r="1045" spans="1:6" x14ac:dyDescent="0.25">
      <c r="A1045" s="2" t="s">
        <v>6</v>
      </c>
      <c r="B1045" s="2" t="s">
        <v>85</v>
      </c>
      <c r="C1045" s="6">
        <v>1168</v>
      </c>
      <c r="D1045" s="6">
        <v>0.8</v>
      </c>
      <c r="E1045" s="8">
        <v>43035</v>
      </c>
      <c r="F1045">
        <f t="shared" si="16"/>
        <v>2017</v>
      </c>
    </row>
    <row r="1046" spans="1:6" x14ac:dyDescent="0.25">
      <c r="A1046" s="2" t="s">
        <v>6</v>
      </c>
      <c r="B1046" s="2" t="s">
        <v>85</v>
      </c>
      <c r="C1046" s="6">
        <v>485</v>
      </c>
      <c r="D1046" s="6">
        <v>0.15</v>
      </c>
      <c r="E1046" s="8">
        <v>43035</v>
      </c>
      <c r="F1046">
        <f t="shared" si="16"/>
        <v>2017</v>
      </c>
    </row>
    <row r="1047" spans="1:6" x14ac:dyDescent="0.25">
      <c r="A1047" s="2" t="s">
        <v>6</v>
      </c>
      <c r="B1047" s="2" t="s">
        <v>85</v>
      </c>
      <c r="C1047" s="6">
        <v>633</v>
      </c>
      <c r="D1047" s="6">
        <v>0.09</v>
      </c>
      <c r="E1047" s="8">
        <v>43035</v>
      </c>
      <c r="F1047">
        <f t="shared" si="16"/>
        <v>2017</v>
      </c>
    </row>
    <row r="1048" spans="1:6" x14ac:dyDescent="0.25">
      <c r="A1048" s="2" t="s">
        <v>6</v>
      </c>
      <c r="B1048" s="2" t="s">
        <v>85</v>
      </c>
      <c r="C1048" s="6">
        <v>53</v>
      </c>
      <c r="D1048" s="6">
        <v>0</v>
      </c>
      <c r="E1048" s="8">
        <v>43035</v>
      </c>
      <c r="F1048">
        <f t="shared" si="16"/>
        <v>2017</v>
      </c>
    </row>
    <row r="1049" spans="1:6" x14ac:dyDescent="0.25">
      <c r="A1049" s="2" t="s">
        <v>6</v>
      </c>
      <c r="B1049" s="2" t="s">
        <v>85</v>
      </c>
      <c r="C1049" s="6">
        <v>0</v>
      </c>
      <c r="D1049" s="6">
        <v>0</v>
      </c>
      <c r="E1049" s="8">
        <v>43035</v>
      </c>
      <c r="F1049">
        <f t="shared" si="16"/>
        <v>2017</v>
      </c>
    </row>
    <row r="1050" spans="1:6" x14ac:dyDescent="0.25">
      <c r="A1050" s="2" t="s">
        <v>6</v>
      </c>
      <c r="B1050" s="2" t="s">
        <v>86</v>
      </c>
      <c r="C1050" s="6">
        <v>700.8</v>
      </c>
      <c r="D1050" s="6">
        <v>0.48</v>
      </c>
      <c r="E1050" s="8">
        <v>43035</v>
      </c>
      <c r="F1050">
        <f t="shared" si="16"/>
        <v>2017</v>
      </c>
    </row>
    <row r="1051" spans="1:6" x14ac:dyDescent="0.25">
      <c r="A1051" s="2" t="s">
        <v>6</v>
      </c>
      <c r="B1051" s="2" t="s">
        <v>86</v>
      </c>
      <c r="C1051" s="6">
        <v>675</v>
      </c>
      <c r="D1051" s="6">
        <v>0.09</v>
      </c>
      <c r="E1051" s="8">
        <v>43035</v>
      </c>
      <c r="F1051">
        <f t="shared" si="16"/>
        <v>2017</v>
      </c>
    </row>
    <row r="1052" spans="1:6" x14ac:dyDescent="0.25">
      <c r="A1052" s="2" t="s">
        <v>6</v>
      </c>
      <c r="B1052" s="2" t="s">
        <v>86</v>
      </c>
      <c r="C1052" s="6">
        <v>934.4</v>
      </c>
      <c r="D1052" s="6">
        <v>0.64</v>
      </c>
      <c r="E1052" s="8">
        <v>43035</v>
      </c>
      <c r="F1052">
        <f t="shared" si="16"/>
        <v>2017</v>
      </c>
    </row>
    <row r="1053" spans="1:6" x14ac:dyDescent="0.25">
      <c r="A1053" s="2" t="s">
        <v>6</v>
      </c>
      <c r="B1053" s="2" t="s">
        <v>86</v>
      </c>
      <c r="C1053" s="6">
        <v>217.4</v>
      </c>
      <c r="D1053" s="6">
        <v>0</v>
      </c>
      <c r="E1053" s="8">
        <v>43035</v>
      </c>
      <c r="F1053">
        <f t="shared" si="16"/>
        <v>2017</v>
      </c>
    </row>
    <row r="1054" spans="1:6" x14ac:dyDescent="0.25">
      <c r="A1054" s="2" t="s">
        <v>6</v>
      </c>
      <c r="B1054" s="2" t="s">
        <v>86</v>
      </c>
      <c r="C1054" s="6">
        <v>652.5</v>
      </c>
      <c r="D1054" s="6">
        <v>0</v>
      </c>
      <c r="E1054" s="8">
        <v>43035</v>
      </c>
      <c r="F1054">
        <f t="shared" si="16"/>
        <v>2017</v>
      </c>
    </row>
    <row r="1055" spans="1:6" x14ac:dyDescent="0.25">
      <c r="A1055" s="2" t="s">
        <v>6</v>
      </c>
      <c r="B1055" s="2" t="s">
        <v>86</v>
      </c>
      <c r="C1055" s="6">
        <v>53</v>
      </c>
      <c r="D1055" s="6">
        <v>0</v>
      </c>
      <c r="E1055" s="8">
        <v>43035</v>
      </c>
      <c r="F1055">
        <f t="shared" si="16"/>
        <v>2017</v>
      </c>
    </row>
    <row r="1056" spans="1:6" x14ac:dyDescent="0.25">
      <c r="A1056" s="2" t="s">
        <v>6</v>
      </c>
      <c r="B1056" s="2" t="s">
        <v>86</v>
      </c>
      <c r="C1056" s="6">
        <v>0</v>
      </c>
      <c r="D1056" s="6">
        <v>0</v>
      </c>
      <c r="E1056" s="8">
        <v>43035</v>
      </c>
      <c r="F1056">
        <f t="shared" si="16"/>
        <v>2017</v>
      </c>
    </row>
    <row r="1057" spans="1:6" x14ac:dyDescent="0.25">
      <c r="A1057" s="2" t="s">
        <v>6</v>
      </c>
      <c r="B1057" s="2" t="s">
        <v>87</v>
      </c>
      <c r="C1057" s="6">
        <v>1168</v>
      </c>
      <c r="D1057" s="6">
        <v>0.8</v>
      </c>
      <c r="E1057" s="8">
        <v>43035</v>
      </c>
      <c r="F1057">
        <f t="shared" si="16"/>
        <v>2017</v>
      </c>
    </row>
    <row r="1058" spans="1:6" x14ac:dyDescent="0.25">
      <c r="A1058" s="2" t="s">
        <v>6</v>
      </c>
      <c r="B1058" s="2" t="s">
        <v>87</v>
      </c>
      <c r="C1058" s="6">
        <v>65.7</v>
      </c>
      <c r="D1058" s="6">
        <v>0.05</v>
      </c>
      <c r="E1058" s="8">
        <v>43035</v>
      </c>
      <c r="F1058">
        <f t="shared" si="16"/>
        <v>2017</v>
      </c>
    </row>
    <row r="1059" spans="1:6" x14ac:dyDescent="0.25">
      <c r="A1059" s="2" t="s">
        <v>6</v>
      </c>
      <c r="B1059" s="2" t="s">
        <v>87</v>
      </c>
      <c r="C1059" s="6">
        <v>1868.8</v>
      </c>
      <c r="D1059" s="6">
        <v>1.28</v>
      </c>
      <c r="E1059" s="8">
        <v>43035</v>
      </c>
      <c r="F1059">
        <f t="shared" si="16"/>
        <v>2017</v>
      </c>
    </row>
    <row r="1060" spans="1:6" x14ac:dyDescent="0.25">
      <c r="A1060" s="2" t="s">
        <v>6</v>
      </c>
      <c r="B1060" s="2" t="s">
        <v>87</v>
      </c>
      <c r="C1060" s="6">
        <v>0</v>
      </c>
      <c r="D1060" s="6">
        <v>0</v>
      </c>
      <c r="E1060" s="8">
        <v>43035</v>
      </c>
      <c r="F1060">
        <f t="shared" si="16"/>
        <v>2017</v>
      </c>
    </row>
    <row r="1061" spans="1:6" x14ac:dyDescent="0.25">
      <c r="A1061" s="2" t="s">
        <v>6</v>
      </c>
      <c r="B1061" s="2" t="s">
        <v>88</v>
      </c>
      <c r="C1061" s="6">
        <v>633</v>
      </c>
      <c r="D1061" s="6">
        <v>0.09</v>
      </c>
      <c r="E1061" s="8">
        <v>43035</v>
      </c>
      <c r="F1061">
        <f t="shared" si="16"/>
        <v>2017</v>
      </c>
    </row>
    <row r="1062" spans="1:6" x14ac:dyDescent="0.25">
      <c r="A1062" s="2" t="s">
        <v>6</v>
      </c>
      <c r="B1062" s="2" t="s">
        <v>88</v>
      </c>
      <c r="C1062" s="6">
        <v>744.6</v>
      </c>
      <c r="D1062" s="6">
        <v>0.51</v>
      </c>
      <c r="E1062" s="8">
        <v>43035</v>
      </c>
      <c r="F1062">
        <f t="shared" si="16"/>
        <v>2017</v>
      </c>
    </row>
    <row r="1063" spans="1:6" x14ac:dyDescent="0.25">
      <c r="A1063" s="2" t="s">
        <v>6</v>
      </c>
      <c r="B1063" s="2" t="s">
        <v>88</v>
      </c>
      <c r="C1063" s="6">
        <v>53</v>
      </c>
      <c r="D1063" s="6">
        <v>0</v>
      </c>
      <c r="E1063" s="8">
        <v>43035</v>
      </c>
      <c r="F1063">
        <f t="shared" si="16"/>
        <v>2017</v>
      </c>
    </row>
    <row r="1064" spans="1:6" x14ac:dyDescent="0.25">
      <c r="A1064" s="2" t="s">
        <v>6</v>
      </c>
      <c r="B1064" s="2" t="s">
        <v>88</v>
      </c>
      <c r="C1064" s="6">
        <v>0</v>
      </c>
      <c r="D1064" s="6">
        <v>0</v>
      </c>
      <c r="E1064" s="8">
        <v>43035</v>
      </c>
      <c r="F1064">
        <f t="shared" si="16"/>
        <v>2017</v>
      </c>
    </row>
    <row r="1065" spans="1:6" x14ac:dyDescent="0.25">
      <c r="A1065" s="2" t="s">
        <v>6</v>
      </c>
      <c r="B1065" s="2" t="s">
        <v>89</v>
      </c>
      <c r="C1065" s="6">
        <v>217.4</v>
      </c>
      <c r="D1065" s="6">
        <v>0</v>
      </c>
      <c r="E1065" s="8">
        <v>43035</v>
      </c>
      <c r="F1065">
        <f t="shared" si="16"/>
        <v>2017</v>
      </c>
    </row>
    <row r="1066" spans="1:6" x14ac:dyDescent="0.25">
      <c r="A1066" s="2" t="s">
        <v>6</v>
      </c>
      <c r="B1066" s="2" t="s">
        <v>89</v>
      </c>
      <c r="C1066" s="6">
        <v>350.4</v>
      </c>
      <c r="D1066" s="6">
        <v>0.24</v>
      </c>
      <c r="E1066" s="8">
        <v>43035</v>
      </c>
      <c r="F1066">
        <f t="shared" si="16"/>
        <v>2017</v>
      </c>
    </row>
    <row r="1067" spans="1:6" x14ac:dyDescent="0.25">
      <c r="A1067" s="2" t="s">
        <v>6</v>
      </c>
      <c r="B1067" s="2" t="s">
        <v>89</v>
      </c>
      <c r="C1067" s="6">
        <v>53</v>
      </c>
      <c r="D1067" s="6">
        <v>0</v>
      </c>
      <c r="E1067" s="8">
        <v>43035</v>
      </c>
      <c r="F1067">
        <f t="shared" si="16"/>
        <v>2017</v>
      </c>
    </row>
    <row r="1068" spans="1:6" x14ac:dyDescent="0.25">
      <c r="A1068" s="2" t="s">
        <v>6</v>
      </c>
      <c r="B1068" s="2" t="s">
        <v>89</v>
      </c>
      <c r="C1068" s="6">
        <v>2457.1799999999998</v>
      </c>
      <c r="D1068" s="6">
        <v>1.68</v>
      </c>
      <c r="E1068" s="8">
        <v>43035</v>
      </c>
      <c r="F1068">
        <f t="shared" si="16"/>
        <v>2017</v>
      </c>
    </row>
    <row r="1069" spans="1:6" x14ac:dyDescent="0.25">
      <c r="A1069" s="2" t="s">
        <v>6</v>
      </c>
      <c r="B1069" s="2" t="s">
        <v>89</v>
      </c>
      <c r="C1069" s="6">
        <v>151.84</v>
      </c>
      <c r="D1069" s="6">
        <v>0.1</v>
      </c>
      <c r="E1069" s="8">
        <v>43035</v>
      </c>
      <c r="F1069">
        <f t="shared" si="16"/>
        <v>2017</v>
      </c>
    </row>
    <row r="1070" spans="1:6" x14ac:dyDescent="0.25">
      <c r="A1070" s="2" t="s">
        <v>6</v>
      </c>
      <c r="B1070" s="2" t="s">
        <v>89</v>
      </c>
      <c r="C1070" s="6">
        <v>0</v>
      </c>
      <c r="D1070" s="6">
        <v>0</v>
      </c>
      <c r="E1070" s="8">
        <v>43035</v>
      </c>
      <c r="F1070">
        <f t="shared" si="16"/>
        <v>2017</v>
      </c>
    </row>
    <row r="1071" spans="1:6" x14ac:dyDescent="0.25">
      <c r="A1071" s="2" t="s">
        <v>6</v>
      </c>
      <c r="B1071" s="2" t="s">
        <v>90</v>
      </c>
      <c r="C1071" s="6">
        <v>675</v>
      </c>
      <c r="D1071" s="6">
        <v>0.09</v>
      </c>
      <c r="E1071" s="8">
        <v>43035</v>
      </c>
      <c r="F1071">
        <f t="shared" si="16"/>
        <v>2017</v>
      </c>
    </row>
    <row r="1072" spans="1:6" x14ac:dyDescent="0.25">
      <c r="A1072" s="2" t="s">
        <v>6</v>
      </c>
      <c r="B1072" s="2" t="s">
        <v>90</v>
      </c>
      <c r="C1072" s="6">
        <v>217.4</v>
      </c>
      <c r="D1072" s="6">
        <v>0</v>
      </c>
      <c r="E1072" s="8">
        <v>43035</v>
      </c>
      <c r="F1072">
        <f t="shared" si="16"/>
        <v>2017</v>
      </c>
    </row>
    <row r="1073" spans="1:6" x14ac:dyDescent="0.25">
      <c r="A1073" s="2" t="s">
        <v>6</v>
      </c>
      <c r="B1073" s="2" t="s">
        <v>90</v>
      </c>
      <c r="C1073" s="6">
        <v>53</v>
      </c>
      <c r="D1073" s="6">
        <v>0</v>
      </c>
      <c r="E1073" s="8">
        <v>43035</v>
      </c>
      <c r="F1073">
        <f t="shared" si="16"/>
        <v>2017</v>
      </c>
    </row>
    <row r="1074" spans="1:6" x14ac:dyDescent="0.25">
      <c r="A1074" s="2" t="s">
        <v>6</v>
      </c>
      <c r="B1074" s="2" t="s">
        <v>90</v>
      </c>
      <c r="C1074" s="6">
        <v>560.64</v>
      </c>
      <c r="D1074" s="6">
        <v>0.38</v>
      </c>
      <c r="E1074" s="8">
        <v>43035</v>
      </c>
      <c r="F1074">
        <f t="shared" si="16"/>
        <v>2017</v>
      </c>
    </row>
    <row r="1075" spans="1:6" x14ac:dyDescent="0.25">
      <c r="A1075" s="2" t="s">
        <v>6</v>
      </c>
      <c r="B1075" s="2" t="s">
        <v>90</v>
      </c>
      <c r="C1075" s="6">
        <v>0</v>
      </c>
      <c r="D1075" s="6">
        <v>0</v>
      </c>
      <c r="E1075" s="8">
        <v>43035</v>
      </c>
      <c r="F1075">
        <f t="shared" si="16"/>
        <v>2017</v>
      </c>
    </row>
    <row r="1076" spans="1:6" x14ac:dyDescent="0.25">
      <c r="A1076" s="2" t="s">
        <v>6</v>
      </c>
      <c r="B1076" s="2" t="s">
        <v>91</v>
      </c>
      <c r="C1076" s="6">
        <v>116.8</v>
      </c>
      <c r="D1076" s="6">
        <v>0.08</v>
      </c>
      <c r="E1076" s="8">
        <v>43035</v>
      </c>
      <c r="F1076">
        <f t="shared" si="16"/>
        <v>2017</v>
      </c>
    </row>
    <row r="1077" spans="1:6" x14ac:dyDescent="0.25">
      <c r="A1077" s="2" t="s">
        <v>6</v>
      </c>
      <c r="B1077" s="2" t="s">
        <v>91</v>
      </c>
      <c r="C1077" s="6">
        <v>560.64</v>
      </c>
      <c r="D1077" s="6">
        <v>0.38</v>
      </c>
      <c r="E1077" s="8">
        <v>43035</v>
      </c>
      <c r="F1077">
        <f t="shared" si="16"/>
        <v>2017</v>
      </c>
    </row>
    <row r="1078" spans="1:6" x14ac:dyDescent="0.25">
      <c r="A1078" s="2" t="s">
        <v>6</v>
      </c>
      <c r="B1078" s="2" t="s">
        <v>91</v>
      </c>
      <c r="C1078" s="6">
        <v>0</v>
      </c>
      <c r="D1078" s="6">
        <v>0</v>
      </c>
      <c r="E1078" s="8">
        <v>43035</v>
      </c>
      <c r="F1078">
        <f t="shared" si="16"/>
        <v>2017</v>
      </c>
    </row>
    <row r="1079" spans="1:6" x14ac:dyDescent="0.25">
      <c r="A1079" s="2" t="s">
        <v>6</v>
      </c>
      <c r="B1079" s="2" t="s">
        <v>92</v>
      </c>
      <c r="C1079" s="6">
        <v>116.8</v>
      </c>
      <c r="D1079" s="6">
        <v>0.08</v>
      </c>
      <c r="E1079" s="8">
        <v>43035</v>
      </c>
      <c r="F1079">
        <f t="shared" si="16"/>
        <v>2017</v>
      </c>
    </row>
    <row r="1080" spans="1:6" x14ac:dyDescent="0.25">
      <c r="A1080" s="2" t="s">
        <v>6</v>
      </c>
      <c r="B1080" s="2" t="s">
        <v>92</v>
      </c>
      <c r="C1080" s="6">
        <v>1121.28</v>
      </c>
      <c r="D1080" s="6">
        <v>0.77</v>
      </c>
      <c r="E1080" s="8">
        <v>43035</v>
      </c>
      <c r="F1080">
        <f t="shared" si="16"/>
        <v>2017</v>
      </c>
    </row>
    <row r="1081" spans="1:6" x14ac:dyDescent="0.25">
      <c r="A1081" s="2" t="s">
        <v>6</v>
      </c>
      <c r="B1081" s="2" t="s">
        <v>92</v>
      </c>
      <c r="C1081" s="6">
        <v>0</v>
      </c>
      <c r="D1081" s="6">
        <v>0</v>
      </c>
      <c r="E1081" s="8">
        <v>43035</v>
      </c>
      <c r="F1081">
        <f t="shared" si="16"/>
        <v>2017</v>
      </c>
    </row>
    <row r="1082" spans="1:6" x14ac:dyDescent="0.25">
      <c r="A1082" s="2" t="s">
        <v>6</v>
      </c>
      <c r="B1082" s="2" t="s">
        <v>93</v>
      </c>
      <c r="C1082" s="6">
        <v>233.6</v>
      </c>
      <c r="D1082" s="6">
        <v>0.16</v>
      </c>
      <c r="E1082" s="8">
        <v>43035</v>
      </c>
      <c r="F1082">
        <f t="shared" si="16"/>
        <v>2017</v>
      </c>
    </row>
    <row r="1083" spans="1:6" x14ac:dyDescent="0.25">
      <c r="A1083" s="2" t="s">
        <v>6</v>
      </c>
      <c r="B1083" s="2" t="s">
        <v>93</v>
      </c>
      <c r="C1083" s="6">
        <v>934.4</v>
      </c>
      <c r="D1083" s="6">
        <v>0.64</v>
      </c>
      <c r="E1083" s="8">
        <v>43035</v>
      </c>
      <c r="F1083">
        <f t="shared" si="16"/>
        <v>2017</v>
      </c>
    </row>
    <row r="1084" spans="1:6" x14ac:dyDescent="0.25">
      <c r="A1084" s="2" t="s">
        <v>6</v>
      </c>
      <c r="B1084" s="2" t="s">
        <v>93</v>
      </c>
      <c r="C1084" s="6">
        <v>53</v>
      </c>
      <c r="D1084" s="6">
        <v>0</v>
      </c>
      <c r="E1084" s="8">
        <v>43035</v>
      </c>
      <c r="F1084">
        <f t="shared" si="16"/>
        <v>2017</v>
      </c>
    </row>
    <row r="1085" spans="1:6" x14ac:dyDescent="0.25">
      <c r="A1085" s="2" t="s">
        <v>6</v>
      </c>
      <c r="B1085" s="2" t="s">
        <v>93</v>
      </c>
      <c r="C1085" s="6">
        <v>0</v>
      </c>
      <c r="D1085" s="6">
        <v>0</v>
      </c>
      <c r="E1085" s="8">
        <v>43035</v>
      </c>
      <c r="F1085">
        <f t="shared" si="16"/>
        <v>2017</v>
      </c>
    </row>
    <row r="1086" spans="1:6" x14ac:dyDescent="0.25">
      <c r="A1086" s="2" t="s">
        <v>6</v>
      </c>
      <c r="B1086" s="2" t="s">
        <v>94</v>
      </c>
      <c r="C1086" s="6">
        <v>280.32</v>
      </c>
      <c r="D1086" s="6">
        <v>0.19</v>
      </c>
      <c r="E1086" s="8">
        <v>43035</v>
      </c>
      <c r="F1086">
        <f t="shared" si="16"/>
        <v>2017</v>
      </c>
    </row>
    <row r="1087" spans="1:6" x14ac:dyDescent="0.25">
      <c r="A1087" s="2" t="s">
        <v>6</v>
      </c>
      <c r="B1087" s="2" t="s">
        <v>94</v>
      </c>
      <c r="C1087" s="6">
        <v>116.8</v>
      </c>
      <c r="D1087" s="6">
        <v>0.08</v>
      </c>
      <c r="E1087" s="8">
        <v>43035</v>
      </c>
      <c r="F1087">
        <f t="shared" si="16"/>
        <v>2017</v>
      </c>
    </row>
    <row r="1088" spans="1:6" x14ac:dyDescent="0.25">
      <c r="A1088" s="2" t="s">
        <v>6</v>
      </c>
      <c r="B1088" s="2" t="s">
        <v>94</v>
      </c>
      <c r="C1088" s="6">
        <v>0</v>
      </c>
      <c r="D1088" s="6">
        <v>0</v>
      </c>
      <c r="E1088" s="8">
        <v>43035</v>
      </c>
      <c r="F1088">
        <f t="shared" si="16"/>
        <v>2017</v>
      </c>
    </row>
    <row r="1089" spans="1:6" x14ac:dyDescent="0.25">
      <c r="A1089" s="2" t="s">
        <v>6</v>
      </c>
      <c r="B1089" s="2" t="s">
        <v>95</v>
      </c>
      <c r="C1089" s="6">
        <v>434.8</v>
      </c>
      <c r="D1089" s="6">
        <v>0</v>
      </c>
      <c r="E1089" s="8">
        <v>43035</v>
      </c>
      <c r="F1089">
        <f t="shared" si="16"/>
        <v>2017</v>
      </c>
    </row>
    <row r="1090" spans="1:6" x14ac:dyDescent="0.25">
      <c r="A1090" s="2" t="s">
        <v>6</v>
      </c>
      <c r="B1090" s="2" t="s">
        <v>95</v>
      </c>
      <c r="C1090" s="6">
        <v>53</v>
      </c>
      <c r="D1090" s="6">
        <v>0</v>
      </c>
      <c r="E1090" s="8">
        <v>43035</v>
      </c>
      <c r="F1090">
        <f t="shared" si="16"/>
        <v>2017</v>
      </c>
    </row>
    <row r="1091" spans="1:6" x14ac:dyDescent="0.25">
      <c r="A1091" s="2" t="s">
        <v>6</v>
      </c>
      <c r="B1091" s="2" t="s">
        <v>95</v>
      </c>
      <c r="C1091" s="6">
        <v>373.76</v>
      </c>
      <c r="D1091" s="6">
        <v>0.26</v>
      </c>
      <c r="E1091" s="8">
        <v>43035</v>
      </c>
      <c r="F1091">
        <f t="shared" ref="F1091:F1154" si="17">YEAR(E1091)</f>
        <v>2017</v>
      </c>
    </row>
    <row r="1092" spans="1:6" x14ac:dyDescent="0.25">
      <c r="A1092" s="2" t="s">
        <v>6</v>
      </c>
      <c r="B1092" s="2" t="s">
        <v>95</v>
      </c>
      <c r="C1092" s="6">
        <v>116.8</v>
      </c>
      <c r="D1092" s="6">
        <v>0.08</v>
      </c>
      <c r="E1092" s="8">
        <v>43035</v>
      </c>
      <c r="F1092">
        <f t="shared" si="17"/>
        <v>2017</v>
      </c>
    </row>
    <row r="1093" spans="1:6" x14ac:dyDescent="0.25">
      <c r="A1093" s="2" t="s">
        <v>6</v>
      </c>
      <c r="B1093" s="2" t="s">
        <v>95</v>
      </c>
      <c r="C1093" s="6">
        <v>0</v>
      </c>
      <c r="D1093" s="6">
        <v>0</v>
      </c>
      <c r="E1093" s="8">
        <v>43035</v>
      </c>
      <c r="F1093">
        <f t="shared" si="17"/>
        <v>2017</v>
      </c>
    </row>
    <row r="1094" spans="1:6" x14ac:dyDescent="0.25">
      <c r="A1094" s="2" t="s">
        <v>6</v>
      </c>
      <c r="B1094" s="2" t="s">
        <v>96</v>
      </c>
      <c r="C1094" s="6">
        <v>747.52</v>
      </c>
      <c r="D1094" s="6">
        <v>0.51</v>
      </c>
      <c r="E1094" s="8">
        <v>43035</v>
      </c>
      <c r="F1094">
        <f t="shared" si="17"/>
        <v>2017</v>
      </c>
    </row>
    <row r="1095" spans="1:6" x14ac:dyDescent="0.25">
      <c r="A1095" s="2" t="s">
        <v>6</v>
      </c>
      <c r="B1095" s="2" t="s">
        <v>96</v>
      </c>
      <c r="C1095" s="6">
        <v>217.4</v>
      </c>
      <c r="D1095" s="6">
        <v>0</v>
      </c>
      <c r="E1095" s="8">
        <v>43035</v>
      </c>
      <c r="F1095">
        <f t="shared" si="17"/>
        <v>2017</v>
      </c>
    </row>
    <row r="1096" spans="1:6" x14ac:dyDescent="0.25">
      <c r="A1096" s="2" t="s">
        <v>6</v>
      </c>
      <c r="B1096" s="2" t="s">
        <v>96</v>
      </c>
      <c r="C1096" s="6">
        <v>53</v>
      </c>
      <c r="D1096" s="6">
        <v>0</v>
      </c>
      <c r="E1096" s="8">
        <v>43035</v>
      </c>
      <c r="F1096">
        <f t="shared" si="17"/>
        <v>2017</v>
      </c>
    </row>
    <row r="1097" spans="1:6" x14ac:dyDescent="0.25">
      <c r="A1097" s="2" t="s">
        <v>6</v>
      </c>
      <c r="B1097" s="2" t="s">
        <v>96</v>
      </c>
      <c r="C1097" s="6">
        <v>0</v>
      </c>
      <c r="D1097" s="6">
        <v>0</v>
      </c>
      <c r="E1097" s="8">
        <v>43035</v>
      </c>
      <c r="F1097">
        <f t="shared" si="17"/>
        <v>2017</v>
      </c>
    </row>
    <row r="1098" spans="1:6" x14ac:dyDescent="0.25">
      <c r="A1098" s="2" t="s">
        <v>6</v>
      </c>
      <c r="B1098" s="2" t="s">
        <v>97</v>
      </c>
      <c r="C1098" s="6">
        <v>416</v>
      </c>
      <c r="D1098" s="6">
        <v>0.16</v>
      </c>
      <c r="E1098" s="8">
        <v>43035</v>
      </c>
      <c r="F1098">
        <f t="shared" si="17"/>
        <v>2017</v>
      </c>
    </row>
    <row r="1099" spans="1:6" x14ac:dyDescent="0.25">
      <c r="A1099" s="2" t="s">
        <v>6</v>
      </c>
      <c r="B1099" s="2" t="s">
        <v>97</v>
      </c>
      <c r="C1099" s="6">
        <v>233.6</v>
      </c>
      <c r="D1099" s="6">
        <v>0.16</v>
      </c>
      <c r="E1099" s="8">
        <v>43035</v>
      </c>
      <c r="F1099">
        <f t="shared" si="17"/>
        <v>2017</v>
      </c>
    </row>
    <row r="1100" spans="1:6" x14ac:dyDescent="0.25">
      <c r="A1100" s="2" t="s">
        <v>6</v>
      </c>
      <c r="B1100" s="2" t="s">
        <v>97</v>
      </c>
      <c r="C1100" s="6">
        <v>747.52</v>
      </c>
      <c r="D1100" s="6">
        <v>0.51</v>
      </c>
      <c r="E1100" s="8">
        <v>43035</v>
      </c>
      <c r="F1100">
        <f t="shared" si="17"/>
        <v>2017</v>
      </c>
    </row>
    <row r="1101" spans="1:6" x14ac:dyDescent="0.25">
      <c r="A1101" s="2" t="s">
        <v>6</v>
      </c>
      <c r="B1101" s="2" t="s">
        <v>97</v>
      </c>
      <c r="C1101" s="6">
        <v>0</v>
      </c>
      <c r="D1101" s="6">
        <v>0</v>
      </c>
      <c r="E1101" s="8">
        <v>43035</v>
      </c>
      <c r="F1101">
        <f t="shared" si="17"/>
        <v>2017</v>
      </c>
    </row>
    <row r="1102" spans="1:6" x14ac:dyDescent="0.25">
      <c r="A1102" s="2" t="s">
        <v>6</v>
      </c>
      <c r="B1102" s="2" t="s">
        <v>98</v>
      </c>
      <c r="C1102" s="6">
        <v>747.52</v>
      </c>
      <c r="D1102" s="6">
        <v>0.51</v>
      </c>
      <c r="E1102" s="8">
        <v>43035</v>
      </c>
      <c r="F1102">
        <f t="shared" si="17"/>
        <v>2017</v>
      </c>
    </row>
    <row r="1103" spans="1:6" x14ac:dyDescent="0.25">
      <c r="A1103" s="2" t="s">
        <v>6</v>
      </c>
      <c r="B1103" s="2" t="s">
        <v>98</v>
      </c>
      <c r="C1103" s="6">
        <v>0</v>
      </c>
      <c r="D1103" s="6">
        <v>0</v>
      </c>
      <c r="E1103" s="8">
        <v>43035</v>
      </c>
      <c r="F1103">
        <f t="shared" si="17"/>
        <v>2017</v>
      </c>
    </row>
    <row r="1104" spans="1:6" x14ac:dyDescent="0.25">
      <c r="A1104" s="2" t="s">
        <v>6</v>
      </c>
      <c r="B1104" s="2" t="s">
        <v>99</v>
      </c>
      <c r="C1104" s="6">
        <v>217.4</v>
      </c>
      <c r="D1104" s="6">
        <v>0</v>
      </c>
      <c r="E1104" s="8">
        <v>43035</v>
      </c>
      <c r="F1104">
        <f t="shared" si="17"/>
        <v>2017</v>
      </c>
    </row>
    <row r="1105" spans="1:6" x14ac:dyDescent="0.25">
      <c r="A1105" s="2" t="s">
        <v>6</v>
      </c>
      <c r="B1105" s="2" t="s">
        <v>99</v>
      </c>
      <c r="C1105" s="6">
        <v>560.64</v>
      </c>
      <c r="D1105" s="6">
        <v>0.38</v>
      </c>
      <c r="E1105" s="8">
        <v>43035</v>
      </c>
      <c r="F1105">
        <f t="shared" si="17"/>
        <v>2017</v>
      </c>
    </row>
    <row r="1106" spans="1:6" x14ac:dyDescent="0.25">
      <c r="A1106" s="2" t="s">
        <v>6</v>
      </c>
      <c r="B1106" s="2" t="s">
        <v>99</v>
      </c>
      <c r="C1106" s="6">
        <v>0</v>
      </c>
      <c r="D1106" s="6">
        <v>0</v>
      </c>
      <c r="E1106" s="8">
        <v>43035</v>
      </c>
      <c r="F1106">
        <f t="shared" si="17"/>
        <v>2017</v>
      </c>
    </row>
    <row r="1107" spans="1:6" x14ac:dyDescent="0.25">
      <c r="A1107" s="2" t="s">
        <v>6</v>
      </c>
      <c r="B1107" s="2" t="s">
        <v>100</v>
      </c>
      <c r="C1107" s="6">
        <v>53</v>
      </c>
      <c r="D1107" s="6">
        <v>0</v>
      </c>
      <c r="E1107" s="8">
        <v>43035</v>
      </c>
      <c r="F1107">
        <f t="shared" si="17"/>
        <v>2017</v>
      </c>
    </row>
    <row r="1108" spans="1:6" x14ac:dyDescent="0.25">
      <c r="A1108" s="2" t="s">
        <v>6</v>
      </c>
      <c r="B1108" s="2" t="s">
        <v>100</v>
      </c>
      <c r="C1108" s="6">
        <v>560.64</v>
      </c>
      <c r="D1108" s="6">
        <v>0.38</v>
      </c>
      <c r="E1108" s="8">
        <v>43035</v>
      </c>
      <c r="F1108">
        <f t="shared" si="17"/>
        <v>2017</v>
      </c>
    </row>
    <row r="1109" spans="1:6" x14ac:dyDescent="0.25">
      <c r="A1109" s="2" t="s">
        <v>6</v>
      </c>
      <c r="B1109" s="2" t="s">
        <v>100</v>
      </c>
      <c r="C1109" s="6">
        <v>217.4</v>
      </c>
      <c r="D1109" s="6">
        <v>0</v>
      </c>
      <c r="E1109" s="8">
        <v>43035</v>
      </c>
      <c r="F1109">
        <f t="shared" si="17"/>
        <v>2017</v>
      </c>
    </row>
    <row r="1110" spans="1:6" x14ac:dyDescent="0.25">
      <c r="A1110" s="2" t="s">
        <v>6</v>
      </c>
      <c r="B1110" s="2" t="s">
        <v>100</v>
      </c>
      <c r="C1110" s="6">
        <v>0</v>
      </c>
      <c r="D1110" s="6">
        <v>0</v>
      </c>
      <c r="E1110" s="8">
        <v>43035</v>
      </c>
      <c r="F1110">
        <f t="shared" si="17"/>
        <v>2017</v>
      </c>
    </row>
    <row r="1111" spans="1:6" x14ac:dyDescent="0.25">
      <c r="A1111" s="2" t="s">
        <v>6</v>
      </c>
      <c r="B1111" s="2" t="s">
        <v>101</v>
      </c>
      <c r="C1111" s="6">
        <v>434.8</v>
      </c>
      <c r="D1111" s="6">
        <v>0</v>
      </c>
      <c r="E1111" s="8">
        <v>43035</v>
      </c>
      <c r="F1111">
        <f t="shared" si="17"/>
        <v>2017</v>
      </c>
    </row>
    <row r="1112" spans="1:6" x14ac:dyDescent="0.25">
      <c r="A1112" s="2" t="s">
        <v>6</v>
      </c>
      <c r="B1112" s="2" t="s">
        <v>101</v>
      </c>
      <c r="C1112" s="6">
        <v>106</v>
      </c>
      <c r="D1112" s="6">
        <v>0</v>
      </c>
      <c r="E1112" s="8">
        <v>43035</v>
      </c>
      <c r="F1112">
        <f t="shared" si="17"/>
        <v>2017</v>
      </c>
    </row>
    <row r="1113" spans="1:6" x14ac:dyDescent="0.25">
      <c r="A1113" s="2" t="s">
        <v>6</v>
      </c>
      <c r="B1113" s="2" t="s">
        <v>101</v>
      </c>
      <c r="C1113" s="6">
        <v>675</v>
      </c>
      <c r="D1113" s="6">
        <v>0.09</v>
      </c>
      <c r="E1113" s="8">
        <v>43035</v>
      </c>
      <c r="F1113">
        <f t="shared" si="17"/>
        <v>2017</v>
      </c>
    </row>
    <row r="1114" spans="1:6" x14ac:dyDescent="0.25">
      <c r="A1114" s="2" t="s">
        <v>6</v>
      </c>
      <c r="B1114" s="2" t="s">
        <v>101</v>
      </c>
      <c r="C1114" s="6">
        <v>80</v>
      </c>
      <c r="D1114" s="6">
        <v>0.01</v>
      </c>
      <c r="E1114" s="8">
        <v>43035</v>
      </c>
      <c r="F1114">
        <f t="shared" si="17"/>
        <v>2017</v>
      </c>
    </row>
    <row r="1115" spans="1:6" x14ac:dyDescent="0.25">
      <c r="A1115" s="2" t="s">
        <v>6</v>
      </c>
      <c r="B1115" s="2" t="s">
        <v>101</v>
      </c>
      <c r="C1115" s="6">
        <v>1116.9000000000001</v>
      </c>
      <c r="D1115" s="6">
        <v>0.77</v>
      </c>
      <c r="E1115" s="8">
        <v>43035</v>
      </c>
      <c r="F1115">
        <f t="shared" si="17"/>
        <v>2017</v>
      </c>
    </row>
    <row r="1116" spans="1:6" x14ac:dyDescent="0.25">
      <c r="A1116" s="2" t="s">
        <v>6</v>
      </c>
      <c r="B1116" s="2" t="s">
        <v>101</v>
      </c>
      <c r="C1116" s="6">
        <v>140</v>
      </c>
      <c r="D1116" s="6">
        <v>0.02</v>
      </c>
      <c r="E1116" s="8">
        <v>43035</v>
      </c>
      <c r="F1116">
        <f t="shared" si="17"/>
        <v>2017</v>
      </c>
    </row>
    <row r="1117" spans="1:6" x14ac:dyDescent="0.25">
      <c r="A1117" s="2" t="s">
        <v>6</v>
      </c>
      <c r="B1117" s="2" t="s">
        <v>101</v>
      </c>
      <c r="C1117" s="6">
        <v>0</v>
      </c>
      <c r="D1117" s="6">
        <v>0</v>
      </c>
      <c r="E1117" s="8">
        <v>43035</v>
      </c>
      <c r="F1117">
        <f t="shared" si="17"/>
        <v>2017</v>
      </c>
    </row>
    <row r="1118" spans="1:6" x14ac:dyDescent="0.25">
      <c r="A1118" s="2" t="s">
        <v>6</v>
      </c>
      <c r="B1118" s="2" t="s">
        <v>102</v>
      </c>
      <c r="C1118" s="6">
        <v>53</v>
      </c>
      <c r="D1118" s="6">
        <v>0</v>
      </c>
      <c r="E1118" s="8">
        <v>43035</v>
      </c>
      <c r="F1118">
        <f t="shared" si="17"/>
        <v>2017</v>
      </c>
    </row>
    <row r="1119" spans="1:6" x14ac:dyDescent="0.25">
      <c r="A1119" s="2" t="s">
        <v>6</v>
      </c>
      <c r="B1119" s="2" t="s">
        <v>102</v>
      </c>
      <c r="C1119" s="6">
        <v>217.4</v>
      </c>
      <c r="D1119" s="6">
        <v>0</v>
      </c>
      <c r="E1119" s="8">
        <v>43035</v>
      </c>
      <c r="F1119">
        <f t="shared" si="17"/>
        <v>2017</v>
      </c>
    </row>
    <row r="1120" spans="1:6" x14ac:dyDescent="0.25">
      <c r="A1120" s="2" t="s">
        <v>6</v>
      </c>
      <c r="B1120" s="2" t="s">
        <v>102</v>
      </c>
      <c r="C1120" s="6">
        <v>633</v>
      </c>
      <c r="D1120" s="6">
        <v>0.09</v>
      </c>
      <c r="E1120" s="8">
        <v>43035</v>
      </c>
      <c r="F1120">
        <f t="shared" si="17"/>
        <v>2017</v>
      </c>
    </row>
    <row r="1121" spans="1:6" x14ac:dyDescent="0.25">
      <c r="A1121" s="2" t="s">
        <v>6</v>
      </c>
      <c r="B1121" s="2" t="s">
        <v>102</v>
      </c>
      <c r="C1121" s="6">
        <v>675</v>
      </c>
      <c r="D1121" s="6">
        <v>0.09</v>
      </c>
      <c r="E1121" s="8">
        <v>43035</v>
      </c>
      <c r="F1121">
        <f t="shared" si="17"/>
        <v>2017</v>
      </c>
    </row>
    <row r="1122" spans="1:6" x14ac:dyDescent="0.25">
      <c r="A1122" s="2" t="s">
        <v>6</v>
      </c>
      <c r="B1122" s="2" t="s">
        <v>102</v>
      </c>
      <c r="C1122" s="6">
        <v>2531.64</v>
      </c>
      <c r="D1122" s="6">
        <v>1.73</v>
      </c>
      <c r="E1122" s="8">
        <v>43035</v>
      </c>
      <c r="F1122">
        <f t="shared" si="17"/>
        <v>2017</v>
      </c>
    </row>
    <row r="1123" spans="1:6" x14ac:dyDescent="0.25">
      <c r="A1123" s="2" t="s">
        <v>6</v>
      </c>
      <c r="B1123" s="2" t="s">
        <v>102</v>
      </c>
      <c r="C1123" s="6">
        <v>0</v>
      </c>
      <c r="D1123" s="6">
        <v>0</v>
      </c>
      <c r="E1123" s="8">
        <v>43035</v>
      </c>
      <c r="F1123">
        <f t="shared" si="17"/>
        <v>2017</v>
      </c>
    </row>
    <row r="1124" spans="1:6" x14ac:dyDescent="0.25">
      <c r="A1124" s="2" t="s">
        <v>6</v>
      </c>
      <c r="B1124" s="2" t="s">
        <v>103</v>
      </c>
      <c r="C1124" s="6">
        <v>217.4</v>
      </c>
      <c r="D1124" s="6">
        <v>0</v>
      </c>
      <c r="E1124" s="8">
        <v>43035</v>
      </c>
      <c r="F1124">
        <f t="shared" si="17"/>
        <v>2017</v>
      </c>
    </row>
    <row r="1125" spans="1:6" x14ac:dyDescent="0.25">
      <c r="A1125" s="2" t="s">
        <v>6</v>
      </c>
      <c r="B1125" s="2" t="s">
        <v>103</v>
      </c>
      <c r="C1125" s="6">
        <v>675</v>
      </c>
      <c r="D1125" s="6">
        <v>0.09</v>
      </c>
      <c r="E1125" s="8">
        <v>43035</v>
      </c>
      <c r="F1125">
        <f t="shared" si="17"/>
        <v>2017</v>
      </c>
    </row>
    <row r="1126" spans="1:6" x14ac:dyDescent="0.25">
      <c r="A1126" s="2" t="s">
        <v>6</v>
      </c>
      <c r="B1126" s="2" t="s">
        <v>103</v>
      </c>
      <c r="C1126" s="6">
        <v>0</v>
      </c>
      <c r="D1126" s="6">
        <v>0</v>
      </c>
      <c r="E1126" s="8">
        <v>43035</v>
      </c>
      <c r="F1126">
        <f t="shared" si="17"/>
        <v>2017</v>
      </c>
    </row>
    <row r="1127" spans="1:6" x14ac:dyDescent="0.25">
      <c r="A1127" s="2" t="s">
        <v>6</v>
      </c>
      <c r="B1127" s="2" t="s">
        <v>104</v>
      </c>
      <c r="C1127" s="6">
        <v>653</v>
      </c>
      <c r="D1127" s="6">
        <v>0.08</v>
      </c>
      <c r="E1127" s="8">
        <v>43035</v>
      </c>
      <c r="F1127">
        <f t="shared" si="17"/>
        <v>2017</v>
      </c>
    </row>
    <row r="1128" spans="1:6" x14ac:dyDescent="0.25">
      <c r="A1128" s="2" t="s">
        <v>6</v>
      </c>
      <c r="B1128" s="2" t="s">
        <v>104</v>
      </c>
      <c r="C1128" s="6">
        <v>373.76</v>
      </c>
      <c r="D1128" s="6">
        <v>0.26</v>
      </c>
      <c r="E1128" s="8">
        <v>43035</v>
      </c>
      <c r="F1128">
        <f t="shared" si="17"/>
        <v>2017</v>
      </c>
    </row>
    <row r="1129" spans="1:6" x14ac:dyDescent="0.25">
      <c r="A1129" s="2" t="s">
        <v>6</v>
      </c>
      <c r="B1129" s="2" t="s">
        <v>104</v>
      </c>
      <c r="C1129" s="6">
        <v>217.4</v>
      </c>
      <c r="D1129" s="6">
        <v>0</v>
      </c>
      <c r="E1129" s="8">
        <v>43035</v>
      </c>
      <c r="F1129">
        <f t="shared" si="17"/>
        <v>2017</v>
      </c>
    </row>
    <row r="1130" spans="1:6" x14ac:dyDescent="0.25">
      <c r="A1130" s="2" t="s">
        <v>6</v>
      </c>
      <c r="B1130" s="2" t="s">
        <v>104</v>
      </c>
      <c r="C1130" s="6">
        <v>53</v>
      </c>
      <c r="D1130" s="6">
        <v>0</v>
      </c>
      <c r="E1130" s="8">
        <v>43035</v>
      </c>
      <c r="F1130">
        <f t="shared" si="17"/>
        <v>2017</v>
      </c>
    </row>
    <row r="1131" spans="1:6" x14ac:dyDescent="0.25">
      <c r="A1131" s="2" t="s">
        <v>6</v>
      </c>
      <c r="B1131" s="2" t="s">
        <v>104</v>
      </c>
      <c r="C1131" s="6">
        <v>0</v>
      </c>
      <c r="D1131" s="6">
        <v>0</v>
      </c>
      <c r="E1131" s="8">
        <v>43035</v>
      </c>
      <c r="F1131">
        <f t="shared" si="17"/>
        <v>2017</v>
      </c>
    </row>
    <row r="1132" spans="1:6" x14ac:dyDescent="0.25">
      <c r="A1132" s="2" t="s">
        <v>6</v>
      </c>
      <c r="B1132" s="2" t="s">
        <v>105</v>
      </c>
      <c r="C1132" s="6">
        <v>217.4</v>
      </c>
      <c r="D1132" s="6">
        <v>0</v>
      </c>
      <c r="E1132" s="8">
        <v>43035</v>
      </c>
      <c r="F1132">
        <f t="shared" si="17"/>
        <v>2017</v>
      </c>
    </row>
    <row r="1133" spans="1:6" x14ac:dyDescent="0.25">
      <c r="A1133" s="2" t="s">
        <v>6</v>
      </c>
      <c r="B1133" s="2" t="s">
        <v>105</v>
      </c>
      <c r="C1133" s="6">
        <v>1116.9000000000001</v>
      </c>
      <c r="D1133" s="6">
        <v>0.77</v>
      </c>
      <c r="E1133" s="8">
        <v>43035</v>
      </c>
      <c r="F1133">
        <f t="shared" si="17"/>
        <v>2017</v>
      </c>
    </row>
    <row r="1134" spans="1:6" x14ac:dyDescent="0.25">
      <c r="A1134" s="2" t="s">
        <v>6</v>
      </c>
      <c r="B1134" s="2" t="s">
        <v>105</v>
      </c>
      <c r="C1134" s="6">
        <v>53</v>
      </c>
      <c r="D1134" s="6">
        <v>0</v>
      </c>
      <c r="E1134" s="8">
        <v>43035</v>
      </c>
      <c r="F1134">
        <f t="shared" si="17"/>
        <v>2017</v>
      </c>
    </row>
    <row r="1135" spans="1:6" x14ac:dyDescent="0.25">
      <c r="A1135" s="2" t="s">
        <v>6</v>
      </c>
      <c r="B1135" s="2" t="s">
        <v>105</v>
      </c>
      <c r="C1135" s="6">
        <v>0</v>
      </c>
      <c r="D1135" s="6">
        <v>0</v>
      </c>
      <c r="E1135" s="8">
        <v>43035</v>
      </c>
      <c r="F1135">
        <f t="shared" si="17"/>
        <v>2017</v>
      </c>
    </row>
    <row r="1136" spans="1:6" x14ac:dyDescent="0.25">
      <c r="A1136" s="2" t="s">
        <v>6</v>
      </c>
      <c r="B1136" s="2" t="s">
        <v>106</v>
      </c>
      <c r="C1136" s="6">
        <v>747.52</v>
      </c>
      <c r="D1136" s="6">
        <v>0.51</v>
      </c>
      <c r="E1136" s="8">
        <v>43035</v>
      </c>
      <c r="F1136">
        <f t="shared" si="17"/>
        <v>2017</v>
      </c>
    </row>
    <row r="1137" spans="1:6" x14ac:dyDescent="0.25">
      <c r="A1137" s="2" t="s">
        <v>6</v>
      </c>
      <c r="B1137" s="2" t="s">
        <v>106</v>
      </c>
      <c r="C1137" s="6">
        <v>217.4</v>
      </c>
      <c r="D1137" s="6">
        <v>0</v>
      </c>
      <c r="E1137" s="8">
        <v>43035</v>
      </c>
      <c r="F1137">
        <f t="shared" si="17"/>
        <v>2017</v>
      </c>
    </row>
    <row r="1138" spans="1:6" x14ac:dyDescent="0.25">
      <c r="A1138" s="2" t="s">
        <v>6</v>
      </c>
      <c r="B1138" s="2" t="s">
        <v>106</v>
      </c>
      <c r="C1138" s="6">
        <v>53</v>
      </c>
      <c r="D1138" s="6">
        <v>0</v>
      </c>
      <c r="E1138" s="8">
        <v>43035</v>
      </c>
      <c r="F1138">
        <f t="shared" si="17"/>
        <v>2017</v>
      </c>
    </row>
    <row r="1139" spans="1:6" x14ac:dyDescent="0.25">
      <c r="A1139" s="2" t="s">
        <v>6</v>
      </c>
      <c r="B1139" s="2" t="s">
        <v>106</v>
      </c>
      <c r="C1139" s="6">
        <v>0</v>
      </c>
      <c r="D1139" s="6">
        <v>0</v>
      </c>
      <c r="E1139" s="8">
        <v>43035</v>
      </c>
      <c r="F1139">
        <f t="shared" si="17"/>
        <v>2017</v>
      </c>
    </row>
    <row r="1140" spans="1:6" x14ac:dyDescent="0.25">
      <c r="A1140" s="2" t="s">
        <v>6</v>
      </c>
      <c r="B1140" s="2" t="s">
        <v>107</v>
      </c>
      <c r="C1140" s="6">
        <v>350.4</v>
      </c>
      <c r="D1140" s="6">
        <v>0.24</v>
      </c>
      <c r="E1140" s="8">
        <v>43035</v>
      </c>
      <c r="F1140">
        <f t="shared" si="17"/>
        <v>2017</v>
      </c>
    </row>
    <row r="1141" spans="1:6" x14ac:dyDescent="0.25">
      <c r="A1141" s="2" t="s">
        <v>6</v>
      </c>
      <c r="B1141" s="2" t="s">
        <v>107</v>
      </c>
      <c r="C1141" s="6">
        <v>675</v>
      </c>
      <c r="D1141" s="6">
        <v>0.09</v>
      </c>
      <c r="E1141" s="8">
        <v>43035</v>
      </c>
      <c r="F1141">
        <f t="shared" si="17"/>
        <v>2017</v>
      </c>
    </row>
    <row r="1142" spans="1:6" x14ac:dyDescent="0.25">
      <c r="A1142" s="2" t="s">
        <v>6</v>
      </c>
      <c r="B1142" s="2" t="s">
        <v>107</v>
      </c>
      <c r="C1142" s="6">
        <v>595.67999999999995</v>
      </c>
      <c r="D1142" s="6">
        <v>0.41</v>
      </c>
      <c r="E1142" s="8">
        <v>43035</v>
      </c>
      <c r="F1142">
        <f t="shared" si="17"/>
        <v>2017</v>
      </c>
    </row>
    <row r="1143" spans="1:6" x14ac:dyDescent="0.25">
      <c r="A1143" s="2" t="s">
        <v>6</v>
      </c>
      <c r="B1143" s="2" t="s">
        <v>107</v>
      </c>
      <c r="C1143" s="6">
        <v>0</v>
      </c>
      <c r="D1143" s="6">
        <v>0</v>
      </c>
      <c r="E1143" s="8">
        <v>43035</v>
      </c>
      <c r="F1143">
        <f t="shared" si="17"/>
        <v>2017</v>
      </c>
    </row>
    <row r="1144" spans="1:6" x14ac:dyDescent="0.25">
      <c r="A1144" s="2" t="s">
        <v>6</v>
      </c>
      <c r="B1144" s="2" t="s">
        <v>108</v>
      </c>
      <c r="C1144" s="6">
        <v>217.4</v>
      </c>
      <c r="D1144" s="6">
        <v>0</v>
      </c>
      <c r="E1144" s="8">
        <v>43035</v>
      </c>
      <c r="F1144">
        <f t="shared" si="17"/>
        <v>2017</v>
      </c>
    </row>
    <row r="1145" spans="1:6" x14ac:dyDescent="0.25">
      <c r="A1145" s="2" t="s">
        <v>6</v>
      </c>
      <c r="B1145" s="2" t="s">
        <v>108</v>
      </c>
      <c r="C1145" s="6">
        <v>113.88</v>
      </c>
      <c r="D1145" s="6">
        <v>0.08</v>
      </c>
      <c r="E1145" s="8">
        <v>43035</v>
      </c>
      <c r="F1145">
        <f t="shared" si="17"/>
        <v>2017</v>
      </c>
    </row>
    <row r="1146" spans="1:6" x14ac:dyDescent="0.25">
      <c r="A1146" s="2" t="s">
        <v>6</v>
      </c>
      <c r="B1146" s="2" t="s">
        <v>108</v>
      </c>
      <c r="C1146" s="6">
        <v>53</v>
      </c>
      <c r="D1146" s="6">
        <v>0</v>
      </c>
      <c r="E1146" s="8">
        <v>43035</v>
      </c>
      <c r="F1146">
        <f t="shared" si="17"/>
        <v>2017</v>
      </c>
    </row>
    <row r="1147" spans="1:6" x14ac:dyDescent="0.25">
      <c r="A1147" s="2" t="s">
        <v>6</v>
      </c>
      <c r="B1147" s="2" t="s">
        <v>108</v>
      </c>
      <c r="C1147" s="6">
        <v>372.3</v>
      </c>
      <c r="D1147" s="6">
        <v>0.26</v>
      </c>
      <c r="E1147" s="8">
        <v>43035</v>
      </c>
      <c r="F1147">
        <f t="shared" si="17"/>
        <v>2017</v>
      </c>
    </row>
    <row r="1148" spans="1:6" x14ac:dyDescent="0.25">
      <c r="A1148" s="2" t="s">
        <v>6</v>
      </c>
      <c r="B1148" s="2" t="s">
        <v>108</v>
      </c>
      <c r="C1148" s="6">
        <v>0</v>
      </c>
      <c r="D1148" s="6">
        <v>0</v>
      </c>
      <c r="E1148" s="8">
        <v>43035</v>
      </c>
      <c r="F1148">
        <f t="shared" si="17"/>
        <v>2017</v>
      </c>
    </row>
    <row r="1149" spans="1:6" x14ac:dyDescent="0.25">
      <c r="A1149" s="2" t="s">
        <v>6</v>
      </c>
      <c r="B1149" s="2" t="s">
        <v>109</v>
      </c>
      <c r="C1149" s="6">
        <v>675</v>
      </c>
      <c r="D1149" s="6">
        <v>0.09</v>
      </c>
      <c r="E1149" s="8">
        <v>43035</v>
      </c>
      <c r="F1149">
        <f t="shared" si="17"/>
        <v>2017</v>
      </c>
    </row>
    <row r="1150" spans="1:6" x14ac:dyDescent="0.25">
      <c r="A1150" s="2" t="s">
        <v>6</v>
      </c>
      <c r="B1150" s="2" t="s">
        <v>109</v>
      </c>
      <c r="C1150" s="6">
        <v>53</v>
      </c>
      <c r="D1150" s="6">
        <v>0</v>
      </c>
      <c r="E1150" s="8">
        <v>43035</v>
      </c>
      <c r="F1150">
        <f t="shared" si="17"/>
        <v>2017</v>
      </c>
    </row>
    <row r="1151" spans="1:6" x14ac:dyDescent="0.25">
      <c r="A1151" s="2" t="s">
        <v>6</v>
      </c>
      <c r="B1151" s="2" t="s">
        <v>109</v>
      </c>
      <c r="C1151" s="6">
        <v>217.4</v>
      </c>
      <c r="D1151" s="6">
        <v>0</v>
      </c>
      <c r="E1151" s="8">
        <v>43035</v>
      </c>
      <c r="F1151">
        <f t="shared" si="17"/>
        <v>2017</v>
      </c>
    </row>
    <row r="1152" spans="1:6" x14ac:dyDescent="0.25">
      <c r="A1152" s="2" t="s">
        <v>6</v>
      </c>
      <c r="B1152" s="2" t="s">
        <v>109</v>
      </c>
      <c r="C1152" s="6">
        <v>1495.04</v>
      </c>
      <c r="D1152" s="6">
        <v>1.02</v>
      </c>
      <c r="E1152" s="8">
        <v>43035</v>
      </c>
      <c r="F1152">
        <f t="shared" si="17"/>
        <v>2017</v>
      </c>
    </row>
    <row r="1153" spans="1:6" x14ac:dyDescent="0.25">
      <c r="A1153" s="2" t="s">
        <v>6</v>
      </c>
      <c r="B1153" s="2" t="s">
        <v>109</v>
      </c>
      <c r="C1153" s="6">
        <v>0</v>
      </c>
      <c r="D1153" s="6">
        <v>0</v>
      </c>
      <c r="E1153" s="8">
        <v>43035</v>
      </c>
      <c r="F1153">
        <f t="shared" si="17"/>
        <v>2017</v>
      </c>
    </row>
    <row r="1154" spans="1:6" x14ac:dyDescent="0.25">
      <c r="A1154" s="2" t="s">
        <v>6</v>
      </c>
      <c r="B1154" s="2" t="s">
        <v>110</v>
      </c>
      <c r="C1154" s="6">
        <v>53</v>
      </c>
      <c r="D1154" s="6">
        <v>0</v>
      </c>
      <c r="E1154" s="8">
        <v>43035</v>
      </c>
      <c r="F1154">
        <f t="shared" si="17"/>
        <v>2017</v>
      </c>
    </row>
    <row r="1155" spans="1:6" x14ac:dyDescent="0.25">
      <c r="A1155" s="2" t="s">
        <v>6</v>
      </c>
      <c r="B1155" s="2" t="s">
        <v>110</v>
      </c>
      <c r="C1155" s="6">
        <v>377</v>
      </c>
      <c r="D1155" s="6">
        <v>0.05</v>
      </c>
      <c r="E1155" s="8">
        <v>43035</v>
      </c>
      <c r="F1155">
        <f t="shared" ref="F1155:F1218" si="18">YEAR(E1155)</f>
        <v>2017</v>
      </c>
    </row>
    <row r="1156" spans="1:6" x14ac:dyDescent="0.25">
      <c r="A1156" s="2" t="s">
        <v>6</v>
      </c>
      <c r="B1156" s="2" t="s">
        <v>110</v>
      </c>
      <c r="C1156" s="6">
        <v>675</v>
      </c>
      <c r="D1156" s="6">
        <v>0.09</v>
      </c>
      <c r="E1156" s="8">
        <v>43035</v>
      </c>
      <c r="F1156">
        <f t="shared" si="18"/>
        <v>2017</v>
      </c>
    </row>
    <row r="1157" spans="1:6" x14ac:dyDescent="0.25">
      <c r="A1157" s="2" t="s">
        <v>6</v>
      </c>
      <c r="B1157" s="2" t="s">
        <v>110</v>
      </c>
      <c r="C1157" s="6">
        <v>1027.8399999999999</v>
      </c>
      <c r="D1157" s="6">
        <v>0.7</v>
      </c>
      <c r="E1157" s="8">
        <v>43035</v>
      </c>
      <c r="F1157">
        <f t="shared" si="18"/>
        <v>2017</v>
      </c>
    </row>
    <row r="1158" spans="1:6" x14ac:dyDescent="0.25">
      <c r="A1158" s="2" t="s">
        <v>6</v>
      </c>
      <c r="B1158" s="2" t="s">
        <v>110</v>
      </c>
      <c r="C1158" s="6">
        <v>217.4</v>
      </c>
      <c r="D1158" s="6">
        <v>0</v>
      </c>
      <c r="E1158" s="8">
        <v>43035</v>
      </c>
      <c r="F1158">
        <f t="shared" si="18"/>
        <v>2017</v>
      </c>
    </row>
    <row r="1159" spans="1:6" x14ac:dyDescent="0.25">
      <c r="A1159" s="2" t="s">
        <v>6</v>
      </c>
      <c r="B1159" s="2" t="s">
        <v>110</v>
      </c>
      <c r="C1159" s="6">
        <v>0</v>
      </c>
      <c r="D1159" s="6">
        <v>0</v>
      </c>
      <c r="E1159" s="8">
        <v>43035</v>
      </c>
      <c r="F1159">
        <f t="shared" si="18"/>
        <v>2017</v>
      </c>
    </row>
    <row r="1160" spans="1:6" x14ac:dyDescent="0.25">
      <c r="A1160" s="2" t="s">
        <v>6</v>
      </c>
      <c r="B1160" s="2" t="s">
        <v>111</v>
      </c>
      <c r="C1160" s="6">
        <v>934.4</v>
      </c>
      <c r="D1160" s="6">
        <v>0.64</v>
      </c>
      <c r="E1160" s="8">
        <v>43035</v>
      </c>
      <c r="F1160">
        <f t="shared" si="18"/>
        <v>2017</v>
      </c>
    </row>
    <row r="1161" spans="1:6" x14ac:dyDescent="0.25">
      <c r="A1161" s="2" t="s">
        <v>6</v>
      </c>
      <c r="B1161" s="2" t="s">
        <v>111</v>
      </c>
      <c r="C1161" s="6">
        <v>53</v>
      </c>
      <c r="D1161" s="6">
        <v>0</v>
      </c>
      <c r="E1161" s="8">
        <v>43035</v>
      </c>
      <c r="F1161">
        <f t="shared" si="18"/>
        <v>2017</v>
      </c>
    </row>
    <row r="1162" spans="1:6" x14ac:dyDescent="0.25">
      <c r="A1162" s="2" t="s">
        <v>6</v>
      </c>
      <c r="B1162" s="2" t="s">
        <v>111</v>
      </c>
      <c r="C1162" s="6">
        <v>675</v>
      </c>
      <c r="D1162" s="6">
        <v>0.09</v>
      </c>
      <c r="E1162" s="8">
        <v>43035</v>
      </c>
      <c r="F1162">
        <f t="shared" si="18"/>
        <v>2017</v>
      </c>
    </row>
    <row r="1163" spans="1:6" x14ac:dyDescent="0.25">
      <c r="A1163" s="2" t="s">
        <v>6</v>
      </c>
      <c r="B1163" s="2" t="s">
        <v>111</v>
      </c>
      <c r="C1163" s="6">
        <v>217.4</v>
      </c>
      <c r="D1163" s="6">
        <v>0</v>
      </c>
      <c r="E1163" s="8">
        <v>43035</v>
      </c>
      <c r="F1163">
        <f t="shared" si="18"/>
        <v>2017</v>
      </c>
    </row>
    <row r="1164" spans="1:6" x14ac:dyDescent="0.25">
      <c r="A1164" s="2" t="s">
        <v>6</v>
      </c>
      <c r="B1164" s="2" t="s">
        <v>111</v>
      </c>
      <c r="C1164" s="6">
        <v>0</v>
      </c>
      <c r="D1164" s="6">
        <v>0</v>
      </c>
      <c r="E1164" s="8">
        <v>43035</v>
      </c>
      <c r="F1164">
        <f t="shared" si="18"/>
        <v>2017</v>
      </c>
    </row>
    <row r="1165" spans="1:6" x14ac:dyDescent="0.25">
      <c r="A1165" s="2" t="s">
        <v>6</v>
      </c>
      <c r="B1165" s="2" t="s">
        <v>112</v>
      </c>
      <c r="C1165" s="6">
        <v>53</v>
      </c>
      <c r="D1165" s="6">
        <v>0</v>
      </c>
      <c r="E1165" s="8">
        <v>43035</v>
      </c>
      <c r="F1165">
        <f t="shared" si="18"/>
        <v>2017</v>
      </c>
    </row>
    <row r="1166" spans="1:6" x14ac:dyDescent="0.25">
      <c r="A1166" s="2" t="s">
        <v>6</v>
      </c>
      <c r="B1166" s="2" t="s">
        <v>112</v>
      </c>
      <c r="C1166" s="6">
        <v>208</v>
      </c>
      <c r="D1166" s="6">
        <v>0.08</v>
      </c>
      <c r="E1166" s="8">
        <v>43035</v>
      </c>
      <c r="F1166">
        <f t="shared" si="18"/>
        <v>2017</v>
      </c>
    </row>
    <row r="1167" spans="1:6" x14ac:dyDescent="0.25">
      <c r="A1167" s="2" t="s">
        <v>6</v>
      </c>
      <c r="B1167" s="2" t="s">
        <v>112</v>
      </c>
      <c r="C1167" s="6">
        <v>1495.04</v>
      </c>
      <c r="D1167" s="6">
        <v>1.02</v>
      </c>
      <c r="E1167" s="8">
        <v>43035</v>
      </c>
      <c r="F1167">
        <f t="shared" si="18"/>
        <v>2017</v>
      </c>
    </row>
    <row r="1168" spans="1:6" x14ac:dyDescent="0.25">
      <c r="A1168" s="2" t="s">
        <v>6</v>
      </c>
      <c r="B1168" s="2" t="s">
        <v>112</v>
      </c>
      <c r="C1168" s="6">
        <v>675</v>
      </c>
      <c r="D1168" s="6">
        <v>0.09</v>
      </c>
      <c r="E1168" s="8">
        <v>43035</v>
      </c>
      <c r="F1168">
        <f t="shared" si="18"/>
        <v>2017</v>
      </c>
    </row>
    <row r="1169" spans="1:6" x14ac:dyDescent="0.25">
      <c r="A1169" s="2" t="s">
        <v>6</v>
      </c>
      <c r="B1169" s="2" t="s">
        <v>112</v>
      </c>
      <c r="C1169" s="6">
        <v>0</v>
      </c>
      <c r="D1169" s="6">
        <v>0</v>
      </c>
      <c r="E1169" s="8">
        <v>43035</v>
      </c>
      <c r="F1169">
        <f t="shared" si="18"/>
        <v>2017</v>
      </c>
    </row>
    <row r="1170" spans="1:6" x14ac:dyDescent="0.25">
      <c r="A1170" s="2" t="s">
        <v>6</v>
      </c>
      <c r="B1170" s="2" t="s">
        <v>113</v>
      </c>
      <c r="C1170" s="6">
        <v>934.4</v>
      </c>
      <c r="D1170" s="6">
        <v>0.64</v>
      </c>
      <c r="E1170" s="8">
        <v>43035</v>
      </c>
      <c r="F1170">
        <f t="shared" si="18"/>
        <v>2017</v>
      </c>
    </row>
    <row r="1171" spans="1:6" x14ac:dyDescent="0.25">
      <c r="A1171" s="2" t="s">
        <v>6</v>
      </c>
      <c r="B1171" s="2" t="s">
        <v>113</v>
      </c>
      <c r="C1171" s="6">
        <v>675</v>
      </c>
      <c r="D1171" s="6">
        <v>0.09</v>
      </c>
      <c r="E1171" s="8">
        <v>43035</v>
      </c>
      <c r="F1171">
        <f t="shared" si="18"/>
        <v>2017</v>
      </c>
    </row>
    <row r="1172" spans="1:6" x14ac:dyDescent="0.25">
      <c r="A1172" s="2" t="s">
        <v>6</v>
      </c>
      <c r="B1172" s="2" t="s">
        <v>113</v>
      </c>
      <c r="C1172" s="6">
        <v>53</v>
      </c>
      <c r="D1172" s="6">
        <v>0</v>
      </c>
      <c r="E1172" s="8">
        <v>43035</v>
      </c>
      <c r="F1172">
        <f t="shared" si="18"/>
        <v>2017</v>
      </c>
    </row>
    <row r="1173" spans="1:6" x14ac:dyDescent="0.25">
      <c r="A1173" s="2" t="s">
        <v>6</v>
      </c>
      <c r="B1173" s="2" t="s">
        <v>113</v>
      </c>
      <c r="C1173" s="6">
        <v>0</v>
      </c>
      <c r="D1173" s="6">
        <v>0</v>
      </c>
      <c r="E1173" s="8">
        <v>43035</v>
      </c>
      <c r="F1173">
        <f t="shared" si="18"/>
        <v>2017</v>
      </c>
    </row>
    <row r="1174" spans="1:6" x14ac:dyDescent="0.25">
      <c r="A1174" s="2" t="s">
        <v>6</v>
      </c>
      <c r="B1174" s="2" t="s">
        <v>114</v>
      </c>
      <c r="C1174" s="5">
        <v>1121.28</v>
      </c>
      <c r="D1174" s="6">
        <v>0.77</v>
      </c>
      <c r="E1174" s="8">
        <v>43035</v>
      </c>
      <c r="F1174">
        <f t="shared" si="18"/>
        <v>2017</v>
      </c>
    </row>
    <row r="1175" spans="1:6" x14ac:dyDescent="0.25">
      <c r="A1175" s="2" t="s">
        <v>6</v>
      </c>
      <c r="B1175" s="2" t="s">
        <v>114</v>
      </c>
      <c r="C1175" s="5">
        <v>675</v>
      </c>
      <c r="D1175" s="6">
        <v>0.09</v>
      </c>
      <c r="E1175" s="8">
        <v>43035</v>
      </c>
      <c r="F1175">
        <f t="shared" si="18"/>
        <v>2017</v>
      </c>
    </row>
    <row r="1176" spans="1:6" x14ac:dyDescent="0.25">
      <c r="A1176" s="2" t="s">
        <v>6</v>
      </c>
      <c r="B1176" s="2" t="s">
        <v>114</v>
      </c>
      <c r="C1176" s="6">
        <v>0</v>
      </c>
      <c r="D1176" s="6">
        <v>0</v>
      </c>
      <c r="E1176" s="8">
        <v>43035</v>
      </c>
      <c r="F1176">
        <f t="shared" si="18"/>
        <v>2017</v>
      </c>
    </row>
    <row r="1177" spans="1:6" x14ac:dyDescent="0.25">
      <c r="A1177" s="2" t="s">
        <v>6</v>
      </c>
      <c r="B1177" s="2" t="s">
        <v>115</v>
      </c>
      <c r="C1177" s="5">
        <v>106</v>
      </c>
      <c r="D1177" s="6">
        <v>0</v>
      </c>
      <c r="E1177" s="8">
        <v>43035</v>
      </c>
      <c r="F1177">
        <f t="shared" si="18"/>
        <v>2017</v>
      </c>
    </row>
    <row r="1178" spans="1:6" x14ac:dyDescent="0.25">
      <c r="A1178" s="2" t="s">
        <v>6</v>
      </c>
      <c r="B1178" s="2" t="s">
        <v>115</v>
      </c>
      <c r="C1178" s="5">
        <v>2242.56</v>
      </c>
      <c r="D1178" s="6">
        <v>1.54</v>
      </c>
      <c r="E1178" s="8">
        <v>43035</v>
      </c>
      <c r="F1178">
        <f t="shared" si="18"/>
        <v>2017</v>
      </c>
    </row>
    <row r="1179" spans="1:6" x14ac:dyDescent="0.25">
      <c r="A1179" s="2" t="s">
        <v>6</v>
      </c>
      <c r="B1179" s="2" t="s">
        <v>115</v>
      </c>
      <c r="C1179" s="5">
        <v>434.8</v>
      </c>
      <c r="D1179" s="6">
        <v>0</v>
      </c>
      <c r="E1179" s="8">
        <v>43035</v>
      </c>
      <c r="F1179">
        <f t="shared" si="18"/>
        <v>2017</v>
      </c>
    </row>
    <row r="1180" spans="1:6" x14ac:dyDescent="0.25">
      <c r="A1180" s="2" t="s">
        <v>6</v>
      </c>
      <c r="B1180" s="2" t="s">
        <v>115</v>
      </c>
      <c r="C1180" s="6">
        <v>0</v>
      </c>
      <c r="D1180" s="6">
        <v>0</v>
      </c>
      <c r="E1180" s="8">
        <v>43035</v>
      </c>
      <c r="F1180">
        <f t="shared" si="18"/>
        <v>2017</v>
      </c>
    </row>
    <row r="1181" spans="1:6" x14ac:dyDescent="0.25">
      <c r="A1181" s="2" t="s">
        <v>6</v>
      </c>
      <c r="B1181" s="2" t="s">
        <v>116</v>
      </c>
      <c r="C1181" s="5">
        <v>154</v>
      </c>
      <c r="D1181" s="6">
        <v>0.16489308219999999</v>
      </c>
      <c r="E1181" s="8">
        <v>43035</v>
      </c>
      <c r="F1181">
        <f t="shared" si="18"/>
        <v>2017</v>
      </c>
    </row>
    <row r="1182" spans="1:6" x14ac:dyDescent="0.25">
      <c r="A1182" s="2" t="s">
        <v>6</v>
      </c>
      <c r="B1182" s="2" t="s">
        <v>116</v>
      </c>
      <c r="C1182" s="5">
        <v>217.4</v>
      </c>
      <c r="D1182" s="6">
        <v>0</v>
      </c>
      <c r="E1182" s="8">
        <v>43035</v>
      </c>
      <c r="F1182">
        <f t="shared" si="18"/>
        <v>2017</v>
      </c>
    </row>
    <row r="1183" spans="1:6" x14ac:dyDescent="0.25">
      <c r="A1183" s="2" t="s">
        <v>6</v>
      </c>
      <c r="B1183" s="2" t="s">
        <v>116</v>
      </c>
      <c r="C1183" s="5">
        <v>1027.8399999999999</v>
      </c>
      <c r="D1183" s="6">
        <v>0.70399999999999996</v>
      </c>
      <c r="E1183" s="8">
        <v>43035</v>
      </c>
      <c r="F1183">
        <f t="shared" si="18"/>
        <v>2017</v>
      </c>
    </row>
    <row r="1184" spans="1:6" x14ac:dyDescent="0.25">
      <c r="A1184" s="2" t="s">
        <v>6</v>
      </c>
      <c r="B1184" s="2" t="s">
        <v>116</v>
      </c>
      <c r="C1184" s="5">
        <v>675</v>
      </c>
      <c r="D1184" s="6">
        <v>8.621032499999999E-2</v>
      </c>
      <c r="E1184" s="8">
        <v>43035</v>
      </c>
      <c r="F1184">
        <f t="shared" si="18"/>
        <v>2017</v>
      </c>
    </row>
    <row r="1185" spans="1:6" x14ac:dyDescent="0.25">
      <c r="A1185" s="2" t="s">
        <v>6</v>
      </c>
      <c r="B1185" s="2" t="s">
        <v>116</v>
      </c>
      <c r="C1185" s="6">
        <v>0</v>
      </c>
      <c r="D1185" s="6">
        <v>0</v>
      </c>
      <c r="E1185" s="8">
        <v>43035</v>
      </c>
      <c r="F1185">
        <f t="shared" si="18"/>
        <v>2017</v>
      </c>
    </row>
    <row r="1186" spans="1:6" x14ac:dyDescent="0.25">
      <c r="A1186" s="2" t="s">
        <v>7</v>
      </c>
      <c r="B1186" s="2" t="s">
        <v>117</v>
      </c>
      <c r="C1186" s="5">
        <v>672</v>
      </c>
      <c r="D1186" s="6">
        <v>2.8000000000000001E-2</v>
      </c>
      <c r="E1186" s="8">
        <v>42890</v>
      </c>
      <c r="F1186">
        <f t="shared" si="18"/>
        <v>2017</v>
      </c>
    </row>
    <row r="1187" spans="1:6" x14ac:dyDescent="0.25">
      <c r="A1187" s="2" t="s">
        <v>7</v>
      </c>
      <c r="B1187" s="2" t="s">
        <v>117</v>
      </c>
      <c r="C1187" s="5">
        <v>12000</v>
      </c>
      <c r="D1187" s="6">
        <v>0.38400000000000001</v>
      </c>
      <c r="E1187" s="8">
        <v>42890</v>
      </c>
      <c r="F1187">
        <f t="shared" si="18"/>
        <v>2017</v>
      </c>
    </row>
    <row r="1188" spans="1:6" x14ac:dyDescent="0.25">
      <c r="A1188" s="2" t="s">
        <v>7</v>
      </c>
      <c r="B1188" s="2" t="s">
        <v>117</v>
      </c>
      <c r="C1188" s="5">
        <v>14056</v>
      </c>
      <c r="D1188" s="6">
        <v>0.44800000000000001</v>
      </c>
      <c r="E1188" s="8">
        <v>42890</v>
      </c>
      <c r="F1188">
        <f t="shared" si="18"/>
        <v>2017</v>
      </c>
    </row>
    <row r="1189" spans="1:6" x14ac:dyDescent="0.25">
      <c r="A1189" s="2" t="s">
        <v>7</v>
      </c>
      <c r="B1189" s="2" t="s">
        <v>117</v>
      </c>
      <c r="C1189" s="5">
        <v>26390</v>
      </c>
      <c r="D1189" s="6">
        <v>1.246</v>
      </c>
      <c r="E1189" s="8">
        <v>42890</v>
      </c>
      <c r="F1189">
        <f t="shared" si="18"/>
        <v>2017</v>
      </c>
    </row>
    <row r="1190" spans="1:6" x14ac:dyDescent="0.25">
      <c r="A1190" s="2" t="s">
        <v>7</v>
      </c>
      <c r="B1190" s="2" t="s">
        <v>118</v>
      </c>
      <c r="C1190" s="5">
        <v>384</v>
      </c>
      <c r="D1190" s="6">
        <v>1.6E-2</v>
      </c>
      <c r="E1190" s="8">
        <v>42976</v>
      </c>
      <c r="F1190">
        <f t="shared" si="18"/>
        <v>2017</v>
      </c>
    </row>
    <row r="1191" spans="1:6" x14ac:dyDescent="0.25">
      <c r="A1191" s="2" t="s">
        <v>7</v>
      </c>
      <c r="B1191" s="2" t="s">
        <v>118</v>
      </c>
      <c r="C1191" s="5">
        <v>17000</v>
      </c>
      <c r="D1191" s="6">
        <v>0.54400000000000004</v>
      </c>
      <c r="E1191" s="8">
        <v>42976</v>
      </c>
      <c r="F1191">
        <f t="shared" si="18"/>
        <v>2017</v>
      </c>
    </row>
    <row r="1192" spans="1:6" x14ac:dyDescent="0.25">
      <c r="A1192" s="2" t="s">
        <v>7</v>
      </c>
      <c r="B1192" s="2" t="s">
        <v>118</v>
      </c>
      <c r="C1192" s="5">
        <v>8032</v>
      </c>
      <c r="D1192" s="6">
        <v>0.25600000000000001</v>
      </c>
      <c r="E1192" s="8">
        <v>42976</v>
      </c>
      <c r="F1192">
        <f t="shared" si="18"/>
        <v>2017</v>
      </c>
    </row>
    <row r="1193" spans="1:6" x14ac:dyDescent="0.25">
      <c r="A1193" s="2" t="s">
        <v>7</v>
      </c>
      <c r="B1193" s="2" t="s">
        <v>118</v>
      </c>
      <c r="C1193" s="5">
        <v>15080</v>
      </c>
      <c r="D1193" s="6">
        <v>0.71199999999999997</v>
      </c>
      <c r="E1193" s="8">
        <v>42976</v>
      </c>
      <c r="F1193">
        <f t="shared" si="18"/>
        <v>2017</v>
      </c>
    </row>
    <row r="1194" spans="1:6" x14ac:dyDescent="0.25">
      <c r="A1194" s="2" t="s">
        <v>8</v>
      </c>
      <c r="B1194" s="2" t="s">
        <v>119</v>
      </c>
      <c r="C1194" s="5">
        <v>14016</v>
      </c>
      <c r="D1194" s="6">
        <v>1.6</v>
      </c>
      <c r="E1194" s="8">
        <v>42940</v>
      </c>
      <c r="F1194">
        <f t="shared" si="18"/>
        <v>2017</v>
      </c>
    </row>
    <row r="1195" spans="1:6" x14ac:dyDescent="0.25">
      <c r="A1195" s="2" t="s">
        <v>8</v>
      </c>
      <c r="B1195" s="2" t="s">
        <v>120</v>
      </c>
      <c r="C1195" s="5">
        <v>36792</v>
      </c>
      <c r="D1195" s="6">
        <v>4.2</v>
      </c>
      <c r="E1195" s="8">
        <v>43032</v>
      </c>
      <c r="F1195">
        <f t="shared" si="18"/>
        <v>2017</v>
      </c>
    </row>
    <row r="1196" spans="1:6" x14ac:dyDescent="0.25">
      <c r="A1196" s="2" t="s">
        <v>8</v>
      </c>
      <c r="B1196" s="2" t="s">
        <v>120</v>
      </c>
      <c r="C1196" s="5">
        <v>26280</v>
      </c>
      <c r="D1196" s="6">
        <v>3</v>
      </c>
      <c r="E1196" s="8">
        <v>43032</v>
      </c>
      <c r="F1196">
        <f t="shared" si="18"/>
        <v>2017</v>
      </c>
    </row>
    <row r="1197" spans="1:6" x14ac:dyDescent="0.25">
      <c r="A1197" s="2" t="s">
        <v>8</v>
      </c>
      <c r="B1197" s="2" t="s">
        <v>121</v>
      </c>
      <c r="C1197" s="5">
        <v>92856</v>
      </c>
      <c r="D1197" s="6">
        <v>10.6</v>
      </c>
      <c r="E1197" s="8">
        <v>43038</v>
      </c>
      <c r="F1197">
        <f t="shared" si="18"/>
        <v>2017</v>
      </c>
    </row>
    <row r="1198" spans="1:6" x14ac:dyDescent="0.25">
      <c r="A1198" s="2" t="s">
        <v>8</v>
      </c>
      <c r="B1198" s="2" t="s">
        <v>122</v>
      </c>
      <c r="C1198" s="5">
        <v>36792</v>
      </c>
      <c r="D1198" s="6">
        <v>4.2</v>
      </c>
      <c r="E1198" s="8">
        <v>42908</v>
      </c>
      <c r="F1198">
        <f t="shared" si="18"/>
        <v>2017</v>
      </c>
    </row>
    <row r="1199" spans="1:6" x14ac:dyDescent="0.25">
      <c r="A1199" s="2" t="s">
        <v>8</v>
      </c>
      <c r="B1199" s="2" t="s">
        <v>123</v>
      </c>
      <c r="C1199" s="5">
        <v>20434</v>
      </c>
      <c r="D1199" s="6">
        <v>0</v>
      </c>
      <c r="E1199" s="8">
        <v>43031</v>
      </c>
      <c r="F1199">
        <f t="shared" si="18"/>
        <v>2017</v>
      </c>
    </row>
    <row r="1200" spans="1:6" x14ac:dyDescent="0.25">
      <c r="A1200" s="2" t="s">
        <v>8</v>
      </c>
      <c r="B1200" s="2" t="s">
        <v>123</v>
      </c>
      <c r="C1200" s="5">
        <v>42486</v>
      </c>
      <c r="D1200" s="6">
        <v>9.6999999999999993</v>
      </c>
      <c r="E1200" s="8">
        <v>43031</v>
      </c>
      <c r="F1200">
        <f t="shared" si="18"/>
        <v>2017</v>
      </c>
    </row>
    <row r="1201" spans="1:6" x14ac:dyDescent="0.25">
      <c r="A1201" s="2" t="s">
        <v>8</v>
      </c>
      <c r="B1201" s="2" t="s">
        <v>123</v>
      </c>
      <c r="C1201" s="5">
        <v>35478</v>
      </c>
      <c r="D1201" s="6">
        <v>8.1</v>
      </c>
      <c r="E1201" s="8">
        <v>43031</v>
      </c>
      <c r="F1201">
        <f t="shared" si="18"/>
        <v>2017</v>
      </c>
    </row>
    <row r="1202" spans="1:6" x14ac:dyDescent="0.25">
      <c r="A1202" s="2" t="s">
        <v>8</v>
      </c>
      <c r="B1202" s="2" t="s">
        <v>124</v>
      </c>
      <c r="C1202" s="5">
        <v>28032</v>
      </c>
      <c r="D1202" s="6">
        <v>3.2</v>
      </c>
      <c r="E1202" s="8">
        <v>43020</v>
      </c>
      <c r="F1202">
        <f t="shared" si="18"/>
        <v>2017</v>
      </c>
    </row>
    <row r="1203" spans="1:6" x14ac:dyDescent="0.25">
      <c r="A1203" s="2" t="s">
        <v>8</v>
      </c>
      <c r="B1203" s="2" t="s">
        <v>125</v>
      </c>
      <c r="C1203" s="5">
        <v>28032</v>
      </c>
      <c r="D1203" s="6">
        <v>3.2</v>
      </c>
      <c r="E1203" s="8">
        <v>43034</v>
      </c>
      <c r="F1203">
        <f t="shared" si="18"/>
        <v>2017</v>
      </c>
    </row>
    <row r="1204" spans="1:6" x14ac:dyDescent="0.25">
      <c r="A1204" s="2" t="s">
        <v>8</v>
      </c>
      <c r="B1204" s="2" t="s">
        <v>126</v>
      </c>
      <c r="C1204" s="5">
        <v>22776</v>
      </c>
      <c r="D1204" s="6">
        <v>2.6</v>
      </c>
      <c r="E1204" s="8">
        <v>43035</v>
      </c>
      <c r="F1204">
        <f t="shared" si="18"/>
        <v>2017</v>
      </c>
    </row>
    <row r="1205" spans="1:6" x14ac:dyDescent="0.25">
      <c r="A1205" s="2" t="s">
        <v>8</v>
      </c>
      <c r="B1205" s="2" t="s">
        <v>127</v>
      </c>
      <c r="C1205" s="5">
        <v>178704</v>
      </c>
      <c r="D1205" s="6">
        <v>20.399999999999999</v>
      </c>
      <c r="E1205" s="8">
        <v>42937</v>
      </c>
      <c r="F1205">
        <f t="shared" si="18"/>
        <v>2017</v>
      </c>
    </row>
    <row r="1206" spans="1:6" x14ac:dyDescent="0.25">
      <c r="A1206" s="2" t="s">
        <v>8</v>
      </c>
      <c r="B1206" s="2" t="s">
        <v>127</v>
      </c>
      <c r="C1206" s="5">
        <v>83592</v>
      </c>
      <c r="D1206" s="6">
        <v>0</v>
      </c>
      <c r="E1206" s="8">
        <v>42937</v>
      </c>
      <c r="F1206">
        <f t="shared" si="18"/>
        <v>2017</v>
      </c>
    </row>
    <row r="1207" spans="1:6" x14ac:dyDescent="0.25">
      <c r="A1207" s="2" t="s">
        <v>8</v>
      </c>
      <c r="B1207" s="2" t="s">
        <v>128</v>
      </c>
      <c r="C1207" s="5">
        <v>29784</v>
      </c>
      <c r="D1207" s="6">
        <v>3.4</v>
      </c>
      <c r="E1207" s="8">
        <v>42942</v>
      </c>
      <c r="F1207">
        <f t="shared" si="18"/>
        <v>2017</v>
      </c>
    </row>
    <row r="1208" spans="1:6" x14ac:dyDescent="0.25">
      <c r="A1208" s="2" t="s">
        <v>8</v>
      </c>
      <c r="B1208" s="2" t="s">
        <v>128</v>
      </c>
      <c r="C1208" s="5">
        <v>4622</v>
      </c>
      <c r="D1208" s="6">
        <v>1.8</v>
      </c>
      <c r="E1208" s="8">
        <v>42942</v>
      </c>
      <c r="F1208">
        <f t="shared" si="18"/>
        <v>2017</v>
      </c>
    </row>
    <row r="1209" spans="1:6" x14ac:dyDescent="0.25">
      <c r="A1209" s="2" t="s">
        <v>8</v>
      </c>
      <c r="B1209" s="2" t="s">
        <v>129</v>
      </c>
      <c r="C1209" s="5">
        <v>7704</v>
      </c>
      <c r="D1209" s="6">
        <v>3</v>
      </c>
      <c r="E1209" s="8">
        <v>42942</v>
      </c>
      <c r="F1209">
        <f t="shared" si="18"/>
        <v>2017</v>
      </c>
    </row>
    <row r="1210" spans="1:6" x14ac:dyDescent="0.25">
      <c r="A1210" s="2" t="s">
        <v>8</v>
      </c>
      <c r="B1210" s="2" t="s">
        <v>130</v>
      </c>
      <c r="C1210" s="5">
        <v>35916</v>
      </c>
      <c r="D1210" s="6">
        <v>4.0999999999999996</v>
      </c>
      <c r="E1210" s="8">
        <v>42943</v>
      </c>
      <c r="F1210">
        <f t="shared" si="18"/>
        <v>2017</v>
      </c>
    </row>
    <row r="1211" spans="1:6" x14ac:dyDescent="0.25">
      <c r="A1211" s="2" t="s">
        <v>8</v>
      </c>
      <c r="B1211" s="2" t="s">
        <v>130</v>
      </c>
      <c r="C1211" s="5">
        <v>4109</v>
      </c>
      <c r="D1211" s="6">
        <v>1.6</v>
      </c>
      <c r="E1211" s="8">
        <v>42943</v>
      </c>
      <c r="F1211">
        <f t="shared" si="18"/>
        <v>2017</v>
      </c>
    </row>
    <row r="1212" spans="1:6" x14ac:dyDescent="0.25">
      <c r="A1212" s="2" t="s">
        <v>8</v>
      </c>
      <c r="B1212" s="2" t="s">
        <v>130</v>
      </c>
      <c r="C1212" s="5">
        <v>4366</v>
      </c>
      <c r="D1212" s="6">
        <v>1.7</v>
      </c>
      <c r="E1212" s="8">
        <v>42943</v>
      </c>
      <c r="F1212">
        <f t="shared" si="18"/>
        <v>2017</v>
      </c>
    </row>
    <row r="1213" spans="1:6" x14ac:dyDescent="0.25">
      <c r="A1213" s="2" t="s">
        <v>8</v>
      </c>
      <c r="B1213" s="2" t="s">
        <v>131</v>
      </c>
      <c r="C1213" s="5">
        <v>49932</v>
      </c>
      <c r="D1213" s="6">
        <v>5.7</v>
      </c>
      <c r="E1213" s="8">
        <v>42944</v>
      </c>
      <c r="F1213">
        <f t="shared" si="18"/>
        <v>2017</v>
      </c>
    </row>
    <row r="1214" spans="1:6" x14ac:dyDescent="0.25">
      <c r="A1214" s="2" t="s">
        <v>8</v>
      </c>
      <c r="B1214" s="2" t="s">
        <v>131</v>
      </c>
      <c r="C1214" s="5">
        <v>5650</v>
      </c>
      <c r="D1214" s="6">
        <v>2.2000000000000002</v>
      </c>
      <c r="E1214" s="8">
        <v>42944</v>
      </c>
      <c r="F1214">
        <f t="shared" si="18"/>
        <v>2017</v>
      </c>
    </row>
    <row r="1215" spans="1:6" x14ac:dyDescent="0.25">
      <c r="A1215" s="2" t="s">
        <v>8</v>
      </c>
      <c r="B1215" s="2" t="s">
        <v>131</v>
      </c>
      <c r="C1215" s="5">
        <v>5650</v>
      </c>
      <c r="D1215" s="6">
        <v>2.2000000000000002</v>
      </c>
      <c r="E1215" s="8">
        <v>42944</v>
      </c>
      <c r="F1215">
        <f t="shared" si="18"/>
        <v>2017</v>
      </c>
    </row>
    <row r="1216" spans="1:6" x14ac:dyDescent="0.25">
      <c r="A1216" s="2" t="s">
        <v>8</v>
      </c>
      <c r="B1216" s="2" t="s">
        <v>132</v>
      </c>
      <c r="C1216" s="5">
        <v>21900</v>
      </c>
      <c r="D1216" s="6">
        <v>2.5</v>
      </c>
      <c r="E1216" s="8">
        <v>42961</v>
      </c>
      <c r="F1216">
        <f t="shared" si="18"/>
        <v>2017</v>
      </c>
    </row>
    <row r="1217" spans="1:6" x14ac:dyDescent="0.25">
      <c r="A1217" s="2" t="s">
        <v>8</v>
      </c>
      <c r="B1217" s="2" t="s">
        <v>133</v>
      </c>
      <c r="C1217" s="5">
        <v>13140</v>
      </c>
      <c r="D1217" s="6">
        <v>1.5</v>
      </c>
      <c r="E1217" s="8">
        <v>43000</v>
      </c>
      <c r="F1217">
        <f t="shared" si="18"/>
        <v>2017</v>
      </c>
    </row>
    <row r="1218" spans="1:6" x14ac:dyDescent="0.25">
      <c r="A1218" s="2" t="s">
        <v>8</v>
      </c>
      <c r="B1218" s="2" t="s">
        <v>134</v>
      </c>
      <c r="C1218" s="5">
        <v>35916</v>
      </c>
      <c r="D1218" s="6">
        <v>4.0999999999999996</v>
      </c>
      <c r="E1218" s="8">
        <v>43039</v>
      </c>
      <c r="F1218">
        <f t="shared" si="18"/>
        <v>2017</v>
      </c>
    </row>
    <row r="1219" spans="1:6" x14ac:dyDescent="0.25">
      <c r="A1219" s="2" t="s">
        <v>8</v>
      </c>
      <c r="B1219" s="2" t="s">
        <v>135</v>
      </c>
      <c r="C1219" s="5">
        <v>30660</v>
      </c>
      <c r="D1219" s="6">
        <v>3.5</v>
      </c>
      <c r="E1219" s="8">
        <v>43014</v>
      </c>
      <c r="F1219">
        <f t="shared" ref="F1219:F1257" si="19">YEAR(E1219)</f>
        <v>2017</v>
      </c>
    </row>
    <row r="1220" spans="1:6" x14ac:dyDescent="0.25">
      <c r="A1220" s="2" t="s">
        <v>8</v>
      </c>
      <c r="B1220" s="2" t="s">
        <v>136</v>
      </c>
      <c r="C1220" s="5">
        <v>10512</v>
      </c>
      <c r="D1220" s="6">
        <v>1.2</v>
      </c>
      <c r="E1220" s="8">
        <v>43018</v>
      </c>
      <c r="F1220">
        <f t="shared" si="19"/>
        <v>2017</v>
      </c>
    </row>
    <row r="1221" spans="1:6" x14ac:dyDescent="0.25">
      <c r="A1221" s="2" t="s">
        <v>8</v>
      </c>
      <c r="B1221" s="2" t="s">
        <v>137</v>
      </c>
      <c r="C1221" s="5">
        <v>20148</v>
      </c>
      <c r="D1221" s="6">
        <v>2.2999999999999998</v>
      </c>
      <c r="E1221" s="8">
        <v>42990</v>
      </c>
      <c r="F1221">
        <f t="shared" si="19"/>
        <v>2017</v>
      </c>
    </row>
    <row r="1222" spans="1:6" x14ac:dyDescent="0.25">
      <c r="A1222" s="2" t="s">
        <v>8</v>
      </c>
      <c r="B1222" s="2" t="s">
        <v>138</v>
      </c>
      <c r="C1222" s="5">
        <v>32412</v>
      </c>
      <c r="D1222" s="6">
        <v>3.7</v>
      </c>
      <c r="E1222" s="8">
        <v>43010</v>
      </c>
      <c r="F1222">
        <f t="shared" si="19"/>
        <v>2017</v>
      </c>
    </row>
    <row r="1223" spans="1:6" x14ac:dyDescent="0.25">
      <c r="A1223" s="2" t="s">
        <v>8</v>
      </c>
      <c r="B1223" s="2" t="s">
        <v>138</v>
      </c>
      <c r="C1223" s="5">
        <v>4978</v>
      </c>
      <c r="D1223" s="6">
        <v>1.7</v>
      </c>
      <c r="E1223" s="8">
        <v>43010</v>
      </c>
      <c r="F1223">
        <f t="shared" si="19"/>
        <v>2017</v>
      </c>
    </row>
    <row r="1224" spans="1:6" x14ac:dyDescent="0.25">
      <c r="A1224" s="2" t="s">
        <v>8</v>
      </c>
      <c r="B1224" s="2" t="s">
        <v>139</v>
      </c>
      <c r="C1224" s="5">
        <v>21024</v>
      </c>
      <c r="D1224" s="6">
        <v>2.4</v>
      </c>
      <c r="E1224" s="8">
        <v>42985</v>
      </c>
      <c r="F1224">
        <f t="shared" si="19"/>
        <v>2017</v>
      </c>
    </row>
    <row r="1225" spans="1:6" x14ac:dyDescent="0.25">
      <c r="A1225" s="2" t="s">
        <v>8</v>
      </c>
      <c r="B1225" s="2" t="s">
        <v>140</v>
      </c>
      <c r="C1225" s="5">
        <v>31536</v>
      </c>
      <c r="D1225" s="6">
        <v>3.6</v>
      </c>
      <c r="E1225" s="8">
        <v>42985</v>
      </c>
      <c r="F1225">
        <f t="shared" si="19"/>
        <v>2017</v>
      </c>
    </row>
    <row r="1226" spans="1:6" x14ac:dyDescent="0.25">
      <c r="A1226" s="2" t="s">
        <v>8</v>
      </c>
      <c r="B1226" s="2" t="s">
        <v>141</v>
      </c>
      <c r="C1226" s="5">
        <v>100740</v>
      </c>
      <c r="D1226" s="6">
        <v>11.5</v>
      </c>
      <c r="E1226" s="8">
        <v>42964</v>
      </c>
      <c r="F1226">
        <f t="shared" si="19"/>
        <v>2017</v>
      </c>
    </row>
    <row r="1227" spans="1:6" x14ac:dyDescent="0.25">
      <c r="A1227" s="2" t="s">
        <v>8</v>
      </c>
      <c r="B1227" s="2" t="s">
        <v>141</v>
      </c>
      <c r="C1227" s="5">
        <v>12583</v>
      </c>
      <c r="D1227" s="6">
        <v>4.9000000000000004</v>
      </c>
      <c r="E1227" s="8">
        <v>42964</v>
      </c>
      <c r="F1227">
        <f t="shared" si="19"/>
        <v>2017</v>
      </c>
    </row>
    <row r="1228" spans="1:6" x14ac:dyDescent="0.25">
      <c r="A1228" s="2" t="s">
        <v>8</v>
      </c>
      <c r="B1228" s="2" t="s">
        <v>142</v>
      </c>
      <c r="C1228" s="5">
        <v>19272</v>
      </c>
      <c r="D1228" s="6">
        <v>2.2000000000000002</v>
      </c>
      <c r="E1228" s="8">
        <v>42892</v>
      </c>
      <c r="F1228">
        <f t="shared" si="19"/>
        <v>2017</v>
      </c>
    </row>
    <row r="1229" spans="1:6" x14ac:dyDescent="0.25">
      <c r="A1229" s="2" t="s">
        <v>8</v>
      </c>
      <c r="B1229" s="2" t="s">
        <v>142</v>
      </c>
      <c r="C1229" s="5">
        <v>22085</v>
      </c>
      <c r="D1229" s="6">
        <v>8.6</v>
      </c>
      <c r="E1229" s="8">
        <v>42892</v>
      </c>
      <c r="F1229">
        <f t="shared" si="19"/>
        <v>2017</v>
      </c>
    </row>
    <row r="1230" spans="1:6" x14ac:dyDescent="0.25">
      <c r="A1230" s="2" t="s">
        <v>8</v>
      </c>
      <c r="B1230" s="2" t="s">
        <v>142</v>
      </c>
      <c r="C1230" s="5">
        <v>10529</v>
      </c>
      <c r="D1230" s="6">
        <v>4.0999999999999996</v>
      </c>
      <c r="E1230" s="8">
        <v>42892</v>
      </c>
      <c r="F1230">
        <f t="shared" si="19"/>
        <v>2017</v>
      </c>
    </row>
    <row r="1231" spans="1:6" x14ac:dyDescent="0.25">
      <c r="A1231" s="2" t="s">
        <v>8</v>
      </c>
      <c r="B1231" s="2" t="s">
        <v>142</v>
      </c>
      <c r="C1231" s="5">
        <v>17520</v>
      </c>
      <c r="D1231" s="6">
        <v>2</v>
      </c>
      <c r="E1231" s="8">
        <v>42892</v>
      </c>
      <c r="F1231">
        <f t="shared" si="19"/>
        <v>2017</v>
      </c>
    </row>
    <row r="1232" spans="1:6" x14ac:dyDescent="0.25">
      <c r="A1232" s="2" t="s">
        <v>8</v>
      </c>
      <c r="B1232" s="2" t="s">
        <v>143</v>
      </c>
      <c r="C1232" s="5">
        <v>11299</v>
      </c>
      <c r="D1232" s="6">
        <v>4.4000000000000004</v>
      </c>
      <c r="E1232" s="8">
        <v>42983</v>
      </c>
      <c r="F1232">
        <f t="shared" si="19"/>
        <v>2017</v>
      </c>
    </row>
    <row r="1233" spans="1:6" x14ac:dyDescent="0.25">
      <c r="A1233" s="2" t="s">
        <v>8</v>
      </c>
      <c r="B1233" s="2" t="s">
        <v>144</v>
      </c>
      <c r="C1233" s="5">
        <v>40296</v>
      </c>
      <c r="D1233" s="6">
        <v>4.5999999999999996</v>
      </c>
      <c r="E1233" s="8">
        <v>42989</v>
      </c>
      <c r="F1233">
        <f t="shared" si="19"/>
        <v>2017</v>
      </c>
    </row>
    <row r="1234" spans="1:6" x14ac:dyDescent="0.25">
      <c r="A1234" s="2" t="s">
        <v>8</v>
      </c>
      <c r="B1234" s="2" t="s">
        <v>145</v>
      </c>
      <c r="C1234" s="5">
        <v>14933</v>
      </c>
      <c r="D1234" s="6">
        <v>5.0999999999999996</v>
      </c>
      <c r="E1234" s="8">
        <v>42984</v>
      </c>
      <c r="F1234">
        <f t="shared" si="19"/>
        <v>2017</v>
      </c>
    </row>
    <row r="1235" spans="1:6" x14ac:dyDescent="0.25">
      <c r="A1235" s="2" t="s">
        <v>8</v>
      </c>
      <c r="B1235" s="2" t="s">
        <v>146</v>
      </c>
      <c r="C1235" s="5">
        <v>16435</v>
      </c>
      <c r="D1235" s="6">
        <v>6.4</v>
      </c>
      <c r="E1235" s="8">
        <v>42922</v>
      </c>
      <c r="F1235">
        <f t="shared" si="19"/>
        <v>2017</v>
      </c>
    </row>
    <row r="1236" spans="1:6" x14ac:dyDescent="0.25">
      <c r="A1236" s="2" t="s">
        <v>8</v>
      </c>
      <c r="B1236" s="2" t="s">
        <v>146</v>
      </c>
      <c r="C1236" s="5">
        <v>61320</v>
      </c>
      <c r="D1236" s="6">
        <v>7</v>
      </c>
      <c r="E1236" s="8">
        <v>42922</v>
      </c>
      <c r="F1236">
        <f t="shared" si="19"/>
        <v>2017</v>
      </c>
    </row>
    <row r="1237" spans="1:6" x14ac:dyDescent="0.25">
      <c r="A1237" s="2" t="s">
        <v>8</v>
      </c>
      <c r="B1237" s="2" t="s">
        <v>146</v>
      </c>
      <c r="C1237" s="5">
        <v>26006</v>
      </c>
      <c r="D1237" s="6">
        <v>0</v>
      </c>
      <c r="E1237" s="8">
        <v>42922</v>
      </c>
      <c r="F1237">
        <f t="shared" si="19"/>
        <v>2017</v>
      </c>
    </row>
    <row r="1238" spans="1:6" x14ac:dyDescent="0.25">
      <c r="A1238" s="2" t="s">
        <v>8</v>
      </c>
      <c r="B1238" s="2" t="s">
        <v>147</v>
      </c>
      <c r="C1238" s="5">
        <v>99864</v>
      </c>
      <c r="D1238" s="6">
        <v>0</v>
      </c>
      <c r="E1238" s="8">
        <v>42977</v>
      </c>
      <c r="F1238">
        <f t="shared" si="19"/>
        <v>2017</v>
      </c>
    </row>
    <row r="1239" spans="1:6" x14ac:dyDescent="0.25">
      <c r="A1239" s="2" t="s">
        <v>8</v>
      </c>
      <c r="B1239" s="2" t="s">
        <v>147</v>
      </c>
      <c r="C1239" s="5">
        <v>83220</v>
      </c>
      <c r="D1239" s="6">
        <v>9.5</v>
      </c>
      <c r="E1239" s="8">
        <v>42977</v>
      </c>
      <c r="F1239">
        <f t="shared" si="19"/>
        <v>2017</v>
      </c>
    </row>
    <row r="1240" spans="1:6" x14ac:dyDescent="0.25">
      <c r="A1240" s="2" t="s">
        <v>8</v>
      </c>
      <c r="B1240" s="2" t="s">
        <v>147</v>
      </c>
      <c r="C1240" s="5">
        <v>82650</v>
      </c>
      <c r="D1240" s="6">
        <v>9.5</v>
      </c>
      <c r="E1240" s="8">
        <v>42977</v>
      </c>
      <c r="F1240">
        <f t="shared" si="19"/>
        <v>2017</v>
      </c>
    </row>
    <row r="1241" spans="1:6" x14ac:dyDescent="0.25">
      <c r="A1241" s="2" t="s">
        <v>8</v>
      </c>
      <c r="B1241" s="2" t="s">
        <v>148</v>
      </c>
      <c r="C1241" s="5">
        <v>116508</v>
      </c>
      <c r="D1241" s="6">
        <v>13.3</v>
      </c>
      <c r="E1241" s="8">
        <v>42920</v>
      </c>
      <c r="F1241">
        <f t="shared" si="19"/>
        <v>2017</v>
      </c>
    </row>
    <row r="1242" spans="1:6" x14ac:dyDescent="0.25">
      <c r="A1242" s="2" t="s">
        <v>8</v>
      </c>
      <c r="B1242" s="2" t="s">
        <v>148</v>
      </c>
      <c r="C1242" s="5">
        <v>53251</v>
      </c>
      <c r="D1242" s="6">
        <v>0</v>
      </c>
      <c r="E1242" s="8">
        <v>42920</v>
      </c>
      <c r="F1242">
        <f t="shared" si="19"/>
        <v>2017</v>
      </c>
    </row>
    <row r="1243" spans="1:6" x14ac:dyDescent="0.25">
      <c r="A1243" s="2" t="s">
        <v>8</v>
      </c>
      <c r="B1243" s="2" t="s">
        <v>148</v>
      </c>
      <c r="C1243" s="5">
        <v>307476</v>
      </c>
      <c r="D1243" s="6">
        <v>35.1</v>
      </c>
      <c r="E1243" s="8">
        <v>42920</v>
      </c>
      <c r="F1243">
        <f t="shared" si="19"/>
        <v>2017</v>
      </c>
    </row>
    <row r="1244" spans="1:6" x14ac:dyDescent="0.25">
      <c r="A1244" s="2" t="s">
        <v>8</v>
      </c>
      <c r="B1244" s="2" t="s">
        <v>148</v>
      </c>
      <c r="C1244" s="5">
        <v>71832</v>
      </c>
      <c r="D1244" s="6">
        <v>8.1999999999999993</v>
      </c>
      <c r="E1244" s="8">
        <v>42920</v>
      </c>
      <c r="F1244">
        <f t="shared" si="19"/>
        <v>2017</v>
      </c>
    </row>
    <row r="1245" spans="1:6" x14ac:dyDescent="0.25">
      <c r="A1245" s="2" t="s">
        <v>8</v>
      </c>
      <c r="B1245" s="2" t="s">
        <v>149</v>
      </c>
      <c r="C1245" s="5">
        <v>35916</v>
      </c>
      <c r="D1245" s="6">
        <v>4.0999999999999996</v>
      </c>
      <c r="E1245" s="8">
        <v>42962</v>
      </c>
      <c r="F1245">
        <f t="shared" si="19"/>
        <v>2017</v>
      </c>
    </row>
    <row r="1246" spans="1:6" x14ac:dyDescent="0.25">
      <c r="A1246" s="2" t="s">
        <v>8</v>
      </c>
      <c r="B1246" s="2" t="s">
        <v>149</v>
      </c>
      <c r="C1246" s="5">
        <v>12840</v>
      </c>
      <c r="D1246" s="6">
        <v>5</v>
      </c>
      <c r="E1246" s="8">
        <v>42962</v>
      </c>
      <c r="F1246">
        <f t="shared" si="19"/>
        <v>2017</v>
      </c>
    </row>
    <row r="1247" spans="1:6" x14ac:dyDescent="0.25">
      <c r="A1247" s="2" t="s">
        <v>8</v>
      </c>
      <c r="B1247" s="2" t="s">
        <v>150</v>
      </c>
      <c r="C1247" s="5">
        <v>70080</v>
      </c>
      <c r="D1247" s="6">
        <v>8</v>
      </c>
      <c r="E1247" s="8">
        <v>42998</v>
      </c>
      <c r="F1247">
        <f t="shared" si="19"/>
        <v>2017</v>
      </c>
    </row>
    <row r="1248" spans="1:6" x14ac:dyDescent="0.25">
      <c r="A1248" s="2" t="s">
        <v>8</v>
      </c>
      <c r="B1248" s="2" t="s">
        <v>150</v>
      </c>
      <c r="C1248" s="5">
        <v>6420</v>
      </c>
      <c r="D1248" s="6">
        <v>2.5</v>
      </c>
      <c r="E1248" s="8">
        <v>42998</v>
      </c>
      <c r="F1248">
        <f t="shared" si="19"/>
        <v>2017</v>
      </c>
    </row>
    <row r="1249" spans="1:6" x14ac:dyDescent="0.25">
      <c r="A1249" s="2" t="s">
        <v>9</v>
      </c>
      <c r="B1249" s="2">
        <v>5645380000</v>
      </c>
      <c r="C1249" s="5">
        <v>4210.7605476923081</v>
      </c>
      <c r="D1249" s="6">
        <v>0.77500000000000002</v>
      </c>
      <c r="E1249" s="8">
        <v>42889</v>
      </c>
      <c r="F1249">
        <f t="shared" si="19"/>
        <v>2017</v>
      </c>
    </row>
    <row r="1250" spans="1:6" x14ac:dyDescent="0.25">
      <c r="A1250" s="2" t="s">
        <v>9</v>
      </c>
      <c r="B1250" s="2" t="s">
        <v>151</v>
      </c>
      <c r="C1250" s="5">
        <v>5971.1605476923078</v>
      </c>
      <c r="D1250" s="6">
        <v>0.68</v>
      </c>
      <c r="E1250" s="8">
        <v>43034</v>
      </c>
      <c r="F1250">
        <f t="shared" si="19"/>
        <v>2017</v>
      </c>
    </row>
    <row r="1251" spans="1:6" x14ac:dyDescent="0.25">
      <c r="A1251" s="2" t="s">
        <v>9</v>
      </c>
      <c r="B1251" s="2">
        <v>7961220000</v>
      </c>
      <c r="C1251" s="5">
        <v>4247.82</v>
      </c>
      <c r="D1251" s="6">
        <v>0.68</v>
      </c>
      <c r="E1251" s="8">
        <v>43004</v>
      </c>
      <c r="F1251">
        <f t="shared" si="19"/>
        <v>2017</v>
      </c>
    </row>
    <row r="1252" spans="1:6" x14ac:dyDescent="0.25">
      <c r="A1252" s="2" t="s">
        <v>9</v>
      </c>
      <c r="B1252" s="2">
        <v>4707620000</v>
      </c>
      <c r="C1252" s="5">
        <v>4536.3707614100695</v>
      </c>
      <c r="D1252" s="6">
        <v>0.72</v>
      </c>
      <c r="E1252" s="8">
        <v>42990</v>
      </c>
      <c r="F1252">
        <f t="shared" si="19"/>
        <v>2017</v>
      </c>
    </row>
    <row r="1253" spans="1:6" x14ac:dyDescent="0.25">
      <c r="A1253" s="2" t="s">
        <v>9</v>
      </c>
      <c r="B1253" s="2">
        <v>3109030000</v>
      </c>
      <c r="C1253" s="5">
        <v>2969.213178428733</v>
      </c>
      <c r="D1253" s="6">
        <v>0.72</v>
      </c>
      <c r="E1253" s="8">
        <v>43010</v>
      </c>
      <c r="F1253">
        <f t="shared" si="19"/>
        <v>2017</v>
      </c>
    </row>
    <row r="1254" spans="1:6" x14ac:dyDescent="0.25">
      <c r="A1254" s="2" t="s">
        <v>9</v>
      </c>
      <c r="B1254" s="2">
        <v>8449660000</v>
      </c>
      <c r="C1254" s="5">
        <v>3841.0405476923083</v>
      </c>
      <c r="D1254" s="6">
        <v>1.0529999999999999</v>
      </c>
      <c r="E1254" s="8">
        <v>42983</v>
      </c>
      <c r="F1254">
        <f t="shared" si="19"/>
        <v>2017</v>
      </c>
    </row>
    <row r="1255" spans="1:6" x14ac:dyDescent="0.25">
      <c r="A1255" s="2" t="s">
        <v>9</v>
      </c>
      <c r="B1255" s="2">
        <v>4727760000</v>
      </c>
      <c r="C1255" s="5">
        <v>2767.8344962716083</v>
      </c>
      <c r="D1255" s="6">
        <v>1.3</v>
      </c>
      <c r="E1255" s="8">
        <v>43016</v>
      </c>
      <c r="F1255">
        <f t="shared" si="19"/>
        <v>2017</v>
      </c>
    </row>
    <row r="1256" spans="1:6" x14ac:dyDescent="0.25">
      <c r="A1256" s="2" t="s">
        <v>9</v>
      </c>
      <c r="B1256" s="2">
        <v>2233230000</v>
      </c>
      <c r="C1256" s="5">
        <v>3877.02</v>
      </c>
      <c r="D1256" s="6">
        <v>0.375</v>
      </c>
      <c r="E1256" s="8">
        <v>42978</v>
      </c>
      <c r="F1256">
        <f t="shared" si="19"/>
        <v>2017</v>
      </c>
    </row>
    <row r="1257" spans="1:6" x14ac:dyDescent="0.25">
      <c r="A1257" s="2" t="s">
        <v>9</v>
      </c>
      <c r="B1257" s="2">
        <v>6539340000</v>
      </c>
      <c r="C1257" s="5">
        <v>3269.5671230769226</v>
      </c>
      <c r="D1257" s="6">
        <v>1.2470000000000001</v>
      </c>
      <c r="E1257" s="8">
        <v>42936</v>
      </c>
      <c r="F1257">
        <f t="shared" si="19"/>
        <v>2017</v>
      </c>
    </row>
    <row r="1258" spans="1:6" x14ac:dyDescent="0.25">
      <c r="C1258" s="5"/>
      <c r="D1258" s="6"/>
      <c r="E1258" s="8"/>
    </row>
    <row r="1259" spans="1:6" x14ac:dyDescent="0.25">
      <c r="C1259" s="5"/>
      <c r="D1259" s="6"/>
      <c r="E1259" s="8"/>
    </row>
    <row r="1260" spans="1:6" x14ac:dyDescent="0.25">
      <c r="C1260" s="5"/>
      <c r="D1260" s="6"/>
      <c r="E1260" s="8"/>
    </row>
    <row r="1261" spans="1:6" x14ac:dyDescent="0.25">
      <c r="C1261" s="5"/>
      <c r="D1261" s="6"/>
      <c r="E1261" s="8"/>
    </row>
    <row r="1262" spans="1:6" x14ac:dyDescent="0.25">
      <c r="C1262" s="5"/>
      <c r="D1262" s="6"/>
      <c r="E1262" s="8"/>
    </row>
    <row r="1263" spans="1:6" x14ac:dyDescent="0.25">
      <c r="C1263" s="5"/>
      <c r="D1263" s="6"/>
      <c r="E1263" s="8"/>
    </row>
    <row r="1264" spans="1:6" x14ac:dyDescent="0.25">
      <c r="C1264" s="5"/>
      <c r="D1264" s="6"/>
      <c r="E1264" s="8"/>
    </row>
    <row r="1265" spans="3:5" x14ac:dyDescent="0.25">
      <c r="C1265" s="5"/>
      <c r="D1265" s="6"/>
      <c r="E1265" s="8"/>
    </row>
    <row r="1266" spans="3:5" x14ac:dyDescent="0.25">
      <c r="C1266" s="5"/>
      <c r="D1266" s="6"/>
      <c r="E1266" s="8"/>
    </row>
    <row r="1267" spans="3:5" x14ac:dyDescent="0.25">
      <c r="C1267" s="5"/>
      <c r="D1267" s="6"/>
      <c r="E1267" s="8"/>
    </row>
    <row r="1268" spans="3:5" x14ac:dyDescent="0.25">
      <c r="C1268" s="5"/>
      <c r="D1268" s="6"/>
      <c r="E1268" s="8"/>
    </row>
    <row r="1269" spans="3:5" x14ac:dyDescent="0.25">
      <c r="C1269" s="5"/>
      <c r="D1269" s="6"/>
      <c r="E1269" s="8"/>
    </row>
    <row r="1270" spans="3:5" x14ac:dyDescent="0.25">
      <c r="C1270" s="5"/>
      <c r="D1270" s="6"/>
      <c r="E1270" s="8"/>
    </row>
    <row r="1271" spans="3:5" x14ac:dyDescent="0.25">
      <c r="C1271" s="5"/>
      <c r="D1271" s="6"/>
      <c r="E1271" s="8"/>
    </row>
    <row r="1272" spans="3:5" x14ac:dyDescent="0.25">
      <c r="C1272" s="5"/>
      <c r="D1272" s="6"/>
      <c r="E1272" s="8"/>
    </row>
    <row r="1273" spans="3:5" x14ac:dyDescent="0.25">
      <c r="C1273" s="5"/>
      <c r="D1273" s="6"/>
      <c r="E1273" s="8"/>
    </row>
    <row r="1274" spans="3:5" x14ac:dyDescent="0.25">
      <c r="C1274" s="5"/>
      <c r="D1274" s="6"/>
      <c r="E1274" s="8"/>
    </row>
    <row r="1275" spans="3:5" x14ac:dyDescent="0.25">
      <c r="C1275" s="5"/>
      <c r="D1275" s="6"/>
      <c r="E1275" s="8"/>
    </row>
    <row r="1276" spans="3:5" x14ac:dyDescent="0.25">
      <c r="C1276" s="5"/>
      <c r="D1276" s="6"/>
      <c r="E1276" s="8"/>
    </row>
    <row r="1277" spans="3:5" x14ac:dyDescent="0.25">
      <c r="C1277" s="5"/>
      <c r="D1277" s="6"/>
      <c r="E1277" s="8"/>
    </row>
    <row r="1278" spans="3:5" x14ac:dyDescent="0.25">
      <c r="C1278" s="5"/>
      <c r="D1278" s="6"/>
      <c r="E1278" s="8"/>
    </row>
    <row r="1279" spans="3:5" x14ac:dyDescent="0.25">
      <c r="C1279" s="5"/>
      <c r="D1279" s="6"/>
      <c r="E1279" s="8"/>
    </row>
    <row r="1280" spans="3:5" x14ac:dyDescent="0.25">
      <c r="C1280" s="5"/>
      <c r="D1280" s="6"/>
      <c r="E1280" s="8"/>
    </row>
    <row r="1281" spans="3:5" x14ac:dyDescent="0.25">
      <c r="C1281" s="5"/>
      <c r="D1281" s="6"/>
      <c r="E1281" s="8"/>
    </row>
    <row r="1282" spans="3:5" x14ac:dyDescent="0.25">
      <c r="C1282" s="5"/>
      <c r="D1282" s="6"/>
      <c r="E1282" s="8"/>
    </row>
    <row r="1283" spans="3:5" x14ac:dyDescent="0.25">
      <c r="C1283" s="5"/>
      <c r="D1283" s="6"/>
      <c r="E1283" s="8"/>
    </row>
    <row r="1284" spans="3:5" x14ac:dyDescent="0.25">
      <c r="C1284" s="5"/>
      <c r="D1284" s="6"/>
      <c r="E1284" s="8"/>
    </row>
    <row r="1285" spans="3:5" x14ac:dyDescent="0.25">
      <c r="C1285" s="5"/>
      <c r="D1285" s="6"/>
      <c r="E1285" s="8"/>
    </row>
    <row r="1286" spans="3:5" x14ac:dyDescent="0.25">
      <c r="C1286" s="5"/>
      <c r="D1286" s="6"/>
      <c r="E1286" s="8"/>
    </row>
    <row r="1287" spans="3:5" x14ac:dyDescent="0.25">
      <c r="C1287" s="5"/>
      <c r="D1287" s="6"/>
      <c r="E1287" s="8"/>
    </row>
    <row r="1288" spans="3:5" x14ac:dyDescent="0.25">
      <c r="C1288" s="5"/>
      <c r="D1288" s="6"/>
      <c r="E1288" s="8"/>
    </row>
    <row r="1289" spans="3:5" x14ac:dyDescent="0.25">
      <c r="C1289" s="5"/>
      <c r="D1289" s="6"/>
      <c r="E1289" s="8"/>
    </row>
    <row r="1290" spans="3:5" x14ac:dyDescent="0.25">
      <c r="C1290" s="5"/>
      <c r="D1290" s="6"/>
      <c r="E1290" s="8"/>
    </row>
    <row r="1291" spans="3:5" x14ac:dyDescent="0.25">
      <c r="C1291" s="5"/>
      <c r="D1291" s="6"/>
      <c r="E1291" s="8"/>
    </row>
    <row r="1292" spans="3:5" x14ac:dyDescent="0.25">
      <c r="C1292" s="5"/>
      <c r="D1292" s="6"/>
      <c r="E1292" s="8"/>
    </row>
    <row r="1293" spans="3:5" x14ac:dyDescent="0.25">
      <c r="C1293" s="5"/>
      <c r="D1293" s="6"/>
      <c r="E1293" s="8"/>
    </row>
    <row r="1294" spans="3:5" x14ac:dyDescent="0.25">
      <c r="C1294" s="5"/>
      <c r="D1294" s="6"/>
      <c r="E1294" s="8"/>
    </row>
    <row r="1295" spans="3:5" x14ac:dyDescent="0.25">
      <c r="C1295" s="5"/>
      <c r="D1295" s="6"/>
      <c r="E1295" s="8"/>
    </row>
    <row r="1296" spans="3:5" x14ac:dyDescent="0.25">
      <c r="C1296" s="5"/>
      <c r="D1296" s="6"/>
      <c r="E1296" s="8"/>
    </row>
    <row r="1297" spans="3:5" x14ac:dyDescent="0.25">
      <c r="C1297" s="5"/>
      <c r="D1297" s="6"/>
      <c r="E1297" s="8"/>
    </row>
    <row r="1298" spans="3:5" x14ac:dyDescent="0.25">
      <c r="C1298" s="5"/>
      <c r="D1298" s="6"/>
      <c r="E1298" s="8"/>
    </row>
    <row r="1299" spans="3:5" x14ac:dyDescent="0.25">
      <c r="C1299" s="5"/>
      <c r="D1299" s="6"/>
      <c r="E1299" s="8"/>
    </row>
    <row r="1300" spans="3:5" x14ac:dyDescent="0.25">
      <c r="C1300" s="5"/>
      <c r="D1300" s="6"/>
      <c r="E1300" s="8"/>
    </row>
    <row r="1301" spans="3:5" x14ac:dyDescent="0.25">
      <c r="C1301" s="5"/>
      <c r="D1301" s="6"/>
      <c r="E1301" s="8"/>
    </row>
    <row r="1302" spans="3:5" x14ac:dyDescent="0.25">
      <c r="C1302" s="5"/>
      <c r="D1302" s="6"/>
      <c r="E1302" s="8"/>
    </row>
    <row r="1303" spans="3:5" x14ac:dyDescent="0.25">
      <c r="C1303" s="5"/>
      <c r="D1303" s="6"/>
      <c r="E1303" s="8"/>
    </row>
    <row r="1304" spans="3:5" x14ac:dyDescent="0.25">
      <c r="C1304" s="5"/>
      <c r="D1304" s="6"/>
      <c r="E1304" s="8"/>
    </row>
    <row r="1305" spans="3:5" x14ac:dyDescent="0.25">
      <c r="C1305" s="5"/>
      <c r="D1305" s="6"/>
      <c r="E1305" s="8"/>
    </row>
    <row r="1306" spans="3:5" x14ac:dyDescent="0.25">
      <c r="C1306" s="5"/>
      <c r="D1306" s="6"/>
      <c r="E1306" s="8"/>
    </row>
    <row r="1307" spans="3:5" x14ac:dyDescent="0.25">
      <c r="C1307" s="5"/>
      <c r="D1307" s="6"/>
      <c r="E1307" s="8"/>
    </row>
    <row r="1308" spans="3:5" x14ac:dyDescent="0.25">
      <c r="C1308" s="5"/>
      <c r="D1308" s="6"/>
      <c r="E1308" s="8"/>
    </row>
    <row r="1309" spans="3:5" x14ac:dyDescent="0.25">
      <c r="C1309" s="5"/>
      <c r="D1309" s="6"/>
      <c r="E1309" s="8"/>
    </row>
    <row r="1310" spans="3:5" x14ac:dyDescent="0.25">
      <c r="C1310" s="5"/>
      <c r="D1310" s="6"/>
      <c r="E1310" s="8"/>
    </row>
    <row r="1311" spans="3:5" x14ac:dyDescent="0.25">
      <c r="C1311" s="5"/>
      <c r="D1311" s="6"/>
      <c r="E1311" s="8"/>
    </row>
    <row r="1312" spans="3:5" x14ac:dyDescent="0.25">
      <c r="C1312" s="5"/>
      <c r="D1312" s="6"/>
      <c r="E1312" s="8"/>
    </row>
    <row r="1313" spans="3:5" x14ac:dyDescent="0.25">
      <c r="C1313" s="5"/>
      <c r="D1313" s="6"/>
      <c r="E1313" s="8"/>
    </row>
    <row r="1314" spans="3:5" x14ac:dyDescent="0.25">
      <c r="C1314" s="5"/>
      <c r="D1314" s="6"/>
      <c r="E1314" s="8"/>
    </row>
    <row r="1315" spans="3:5" x14ac:dyDescent="0.25">
      <c r="C1315" s="5"/>
      <c r="D1315" s="6"/>
      <c r="E1315" s="8"/>
    </row>
    <row r="1316" spans="3:5" x14ac:dyDescent="0.25">
      <c r="C1316" s="5"/>
      <c r="D1316" s="6"/>
      <c r="E1316" s="8"/>
    </row>
    <row r="1317" spans="3:5" x14ac:dyDescent="0.25">
      <c r="C1317" s="5"/>
      <c r="D1317" s="6"/>
      <c r="E1317" s="8"/>
    </row>
    <row r="1318" spans="3:5" x14ac:dyDescent="0.25">
      <c r="C1318" s="5"/>
      <c r="D1318" s="6"/>
      <c r="E1318" s="8"/>
    </row>
    <row r="1319" spans="3:5" x14ac:dyDescent="0.25">
      <c r="C1319" s="5"/>
      <c r="D1319" s="6"/>
      <c r="E1319" s="8"/>
    </row>
    <row r="1320" spans="3:5" x14ac:dyDescent="0.25">
      <c r="C1320" s="5"/>
      <c r="D1320" s="6"/>
      <c r="E1320" s="8"/>
    </row>
    <row r="1321" spans="3:5" x14ac:dyDescent="0.25">
      <c r="C1321" s="5"/>
      <c r="D1321" s="6"/>
      <c r="E1321" s="8"/>
    </row>
    <row r="1322" spans="3:5" x14ac:dyDescent="0.25">
      <c r="C1322" s="5"/>
      <c r="D1322" s="6"/>
      <c r="E1322" s="8"/>
    </row>
    <row r="1323" spans="3:5" x14ac:dyDescent="0.25">
      <c r="C1323" s="5"/>
      <c r="D1323" s="6"/>
      <c r="E1323" s="8"/>
    </row>
    <row r="1324" spans="3:5" x14ac:dyDescent="0.25">
      <c r="C1324" s="5"/>
      <c r="D1324" s="6"/>
      <c r="E1324" s="8"/>
    </row>
    <row r="1325" spans="3:5" x14ac:dyDescent="0.25">
      <c r="C1325" s="5"/>
      <c r="D1325" s="6"/>
      <c r="E1325" s="8"/>
    </row>
    <row r="1326" spans="3:5" x14ac:dyDescent="0.25">
      <c r="C1326" s="5"/>
      <c r="D1326" s="6"/>
      <c r="E1326" s="8"/>
    </row>
    <row r="1327" spans="3:5" x14ac:dyDescent="0.25">
      <c r="C1327" s="5"/>
      <c r="D1327" s="6"/>
      <c r="E1327" s="8"/>
    </row>
    <row r="1328" spans="3:5" x14ac:dyDescent="0.25">
      <c r="C1328" s="5"/>
      <c r="D1328" s="6"/>
      <c r="E1328" s="8"/>
    </row>
    <row r="1329" spans="3:5" x14ac:dyDescent="0.25">
      <c r="C1329" s="5"/>
      <c r="D1329" s="6"/>
      <c r="E1329" s="8"/>
    </row>
    <row r="1330" spans="3:5" x14ac:dyDescent="0.25">
      <c r="C1330" s="5"/>
      <c r="D1330" s="6"/>
      <c r="E1330" s="8"/>
    </row>
    <row r="1331" spans="3:5" x14ac:dyDescent="0.25">
      <c r="C1331" s="5"/>
      <c r="D1331" s="6"/>
      <c r="E1331" s="8"/>
    </row>
    <row r="1332" spans="3:5" x14ac:dyDescent="0.25">
      <c r="C1332" s="5"/>
      <c r="D1332" s="6"/>
      <c r="E1332" s="8"/>
    </row>
    <row r="1333" spans="3:5" x14ac:dyDescent="0.25">
      <c r="C1333" s="5"/>
      <c r="D1333" s="6"/>
      <c r="E1333" s="8"/>
    </row>
    <row r="1334" spans="3:5" x14ac:dyDescent="0.25">
      <c r="C1334" s="5"/>
      <c r="D1334" s="6"/>
      <c r="E1334" s="8"/>
    </row>
    <row r="1335" spans="3:5" x14ac:dyDescent="0.25">
      <c r="C1335" s="5"/>
      <c r="D1335" s="6"/>
      <c r="E1335" s="8"/>
    </row>
    <row r="1336" spans="3:5" x14ac:dyDescent="0.25">
      <c r="C1336" s="5"/>
      <c r="D1336" s="6"/>
      <c r="E1336" s="8"/>
    </row>
    <row r="1337" spans="3:5" x14ac:dyDescent="0.25">
      <c r="C1337" s="5"/>
      <c r="D1337" s="6"/>
      <c r="E1337" s="8"/>
    </row>
    <row r="1338" spans="3:5" x14ac:dyDescent="0.25">
      <c r="C1338" s="5"/>
      <c r="D1338" s="6"/>
      <c r="E1338" s="8"/>
    </row>
    <row r="1339" spans="3:5" x14ac:dyDescent="0.25">
      <c r="C1339" s="5"/>
      <c r="D1339" s="6"/>
      <c r="E1339" s="8"/>
    </row>
    <row r="1340" spans="3:5" x14ac:dyDescent="0.25">
      <c r="C1340" s="5"/>
      <c r="D1340" s="6"/>
      <c r="E1340" s="8"/>
    </row>
    <row r="1341" spans="3:5" x14ac:dyDescent="0.25">
      <c r="C1341" s="5"/>
      <c r="D1341" s="6"/>
      <c r="E1341" s="8"/>
    </row>
    <row r="1342" spans="3:5" x14ac:dyDescent="0.25">
      <c r="C1342" s="5"/>
      <c r="D1342" s="6"/>
      <c r="E1342" s="8"/>
    </row>
    <row r="1343" spans="3:5" x14ac:dyDescent="0.25">
      <c r="C1343" s="5"/>
      <c r="D1343" s="6"/>
      <c r="E1343" s="8"/>
    </row>
    <row r="1344" spans="3:5" x14ac:dyDescent="0.25">
      <c r="C1344" s="5"/>
      <c r="D1344" s="6"/>
      <c r="E1344" s="8"/>
    </row>
    <row r="1345" spans="3:5" x14ac:dyDescent="0.25">
      <c r="C1345" s="5"/>
      <c r="D1345" s="6"/>
      <c r="E1345" s="8"/>
    </row>
    <row r="1346" spans="3:5" x14ac:dyDescent="0.25">
      <c r="C1346" s="5"/>
      <c r="D1346" s="6"/>
      <c r="E1346" s="8"/>
    </row>
    <row r="1347" spans="3:5" x14ac:dyDescent="0.25">
      <c r="C1347" s="5"/>
      <c r="D1347" s="6"/>
      <c r="E1347" s="8"/>
    </row>
    <row r="1348" spans="3:5" x14ac:dyDescent="0.25">
      <c r="C1348" s="5"/>
      <c r="D1348" s="6"/>
      <c r="E1348" s="8"/>
    </row>
    <row r="1349" spans="3:5" x14ac:dyDescent="0.25">
      <c r="C1349" s="5"/>
      <c r="D1349" s="6"/>
      <c r="E1349" s="8"/>
    </row>
    <row r="1350" spans="3:5" x14ac:dyDescent="0.25">
      <c r="C1350" s="5"/>
      <c r="D1350" s="6"/>
      <c r="E1350" s="8"/>
    </row>
    <row r="1351" spans="3:5" x14ac:dyDescent="0.25">
      <c r="C1351" s="5"/>
      <c r="D1351" s="6"/>
      <c r="E1351" s="8"/>
    </row>
    <row r="1352" spans="3:5" x14ac:dyDescent="0.25">
      <c r="C1352" s="5"/>
      <c r="D1352" s="6"/>
      <c r="E1352" s="8"/>
    </row>
    <row r="1353" spans="3:5" x14ac:dyDescent="0.25">
      <c r="C1353" s="5"/>
      <c r="D1353" s="6"/>
      <c r="E1353" s="8"/>
    </row>
    <row r="1354" spans="3:5" x14ac:dyDescent="0.25">
      <c r="C1354" s="5"/>
      <c r="D1354" s="6"/>
      <c r="E1354" s="8"/>
    </row>
    <row r="1355" spans="3:5" x14ac:dyDescent="0.25">
      <c r="C1355" s="5"/>
      <c r="D1355" s="6"/>
      <c r="E1355" s="8"/>
    </row>
    <row r="1356" spans="3:5" x14ac:dyDescent="0.25">
      <c r="C1356" s="5"/>
      <c r="D1356" s="6"/>
      <c r="E1356" s="8"/>
    </row>
    <row r="1357" spans="3:5" x14ac:dyDescent="0.25">
      <c r="C1357" s="5"/>
      <c r="D1357" s="6"/>
      <c r="E1357" s="8"/>
    </row>
    <row r="1358" spans="3:5" x14ac:dyDescent="0.25">
      <c r="C1358" s="5"/>
      <c r="D1358" s="6"/>
      <c r="E1358" s="8"/>
    </row>
    <row r="1359" spans="3:5" x14ac:dyDescent="0.25">
      <c r="C1359" s="5"/>
      <c r="D1359" s="6"/>
      <c r="E1359" s="8"/>
    </row>
    <row r="1360" spans="3:5" x14ac:dyDescent="0.25">
      <c r="C1360" s="5"/>
      <c r="D1360" s="6"/>
      <c r="E1360" s="8"/>
    </row>
    <row r="1361" spans="3:5" x14ac:dyDescent="0.25">
      <c r="C1361" s="5"/>
      <c r="D1361" s="6"/>
      <c r="E1361" s="8"/>
    </row>
    <row r="1362" spans="3:5" x14ac:dyDescent="0.25">
      <c r="C1362" s="5"/>
      <c r="D1362" s="6"/>
      <c r="E1362" s="8"/>
    </row>
    <row r="1363" spans="3:5" x14ac:dyDescent="0.25">
      <c r="C1363" s="5"/>
      <c r="D1363" s="6"/>
      <c r="E1363" s="8"/>
    </row>
    <row r="1364" spans="3:5" x14ac:dyDescent="0.25">
      <c r="C1364" s="5"/>
      <c r="D1364" s="6"/>
      <c r="E1364" s="8"/>
    </row>
    <row r="1365" spans="3:5" x14ac:dyDescent="0.25">
      <c r="C1365" s="5"/>
      <c r="D1365" s="6"/>
      <c r="E1365" s="8"/>
    </row>
    <row r="1366" spans="3:5" x14ac:dyDescent="0.25">
      <c r="C1366" s="5"/>
      <c r="D1366" s="6"/>
      <c r="E1366" s="8"/>
    </row>
    <row r="1367" spans="3:5" x14ac:dyDescent="0.25">
      <c r="C1367" s="5"/>
      <c r="D1367" s="6"/>
      <c r="E1367" s="8"/>
    </row>
    <row r="1368" spans="3:5" x14ac:dyDescent="0.25">
      <c r="C1368" s="5"/>
      <c r="D1368" s="6"/>
      <c r="E1368" s="8"/>
    </row>
    <row r="1369" spans="3:5" x14ac:dyDescent="0.25">
      <c r="C1369" s="5"/>
      <c r="D1369" s="6"/>
      <c r="E1369" s="8"/>
    </row>
    <row r="1370" spans="3:5" x14ac:dyDescent="0.25">
      <c r="C1370" s="5"/>
      <c r="D1370" s="6"/>
      <c r="E1370" s="8"/>
    </row>
    <row r="1371" spans="3:5" x14ac:dyDescent="0.25">
      <c r="C1371" s="5"/>
      <c r="D1371" s="6"/>
      <c r="E1371" s="8"/>
    </row>
    <row r="1372" spans="3:5" x14ac:dyDescent="0.25">
      <c r="C1372" s="5"/>
      <c r="D1372" s="6"/>
      <c r="E1372" s="8"/>
    </row>
    <row r="1373" spans="3:5" x14ac:dyDescent="0.25">
      <c r="C1373" s="5"/>
      <c r="D1373" s="6"/>
      <c r="E1373" s="8"/>
    </row>
    <row r="1374" spans="3:5" x14ac:dyDescent="0.25">
      <c r="C1374" s="5"/>
      <c r="D1374" s="6"/>
      <c r="E1374" s="8"/>
    </row>
    <row r="1375" spans="3:5" x14ac:dyDescent="0.25">
      <c r="C1375" s="5"/>
      <c r="D1375" s="6"/>
      <c r="E1375" s="8"/>
    </row>
    <row r="1376" spans="3:5" x14ac:dyDescent="0.25">
      <c r="C1376" s="5"/>
      <c r="D1376" s="6"/>
      <c r="E1376" s="8"/>
    </row>
    <row r="1377" spans="3:5" x14ac:dyDescent="0.25">
      <c r="C1377" s="5"/>
      <c r="D1377" s="6"/>
      <c r="E1377" s="8"/>
    </row>
    <row r="1378" spans="3:5" x14ac:dyDescent="0.25">
      <c r="C1378" s="5"/>
      <c r="D1378" s="6"/>
      <c r="E1378" s="8"/>
    </row>
    <row r="1379" spans="3:5" x14ac:dyDescent="0.25">
      <c r="C1379" s="5"/>
      <c r="D1379" s="6"/>
      <c r="E1379" s="8"/>
    </row>
    <row r="1380" spans="3:5" x14ac:dyDescent="0.25">
      <c r="C1380" s="5"/>
      <c r="D1380" s="6"/>
      <c r="E1380" s="8"/>
    </row>
    <row r="1381" spans="3:5" x14ac:dyDescent="0.25">
      <c r="C1381" s="5"/>
      <c r="D1381" s="6"/>
      <c r="E1381" s="8"/>
    </row>
    <row r="1382" spans="3:5" x14ac:dyDescent="0.25">
      <c r="C1382" s="5"/>
      <c r="D1382" s="6"/>
      <c r="E1382" s="8"/>
    </row>
    <row r="1383" spans="3:5" x14ac:dyDescent="0.25">
      <c r="C1383" s="5"/>
      <c r="D1383" s="6"/>
      <c r="E1383" s="8"/>
    </row>
    <row r="1384" spans="3:5" x14ac:dyDescent="0.25">
      <c r="C1384" s="5"/>
      <c r="D1384" s="6"/>
      <c r="E1384" s="8"/>
    </row>
    <row r="1385" spans="3:5" x14ac:dyDescent="0.25">
      <c r="C1385" s="5"/>
      <c r="D1385" s="6"/>
      <c r="E1385" s="8"/>
    </row>
    <row r="1386" spans="3:5" x14ac:dyDescent="0.25">
      <c r="C1386" s="5"/>
      <c r="D1386" s="6"/>
      <c r="E1386" s="8"/>
    </row>
    <row r="1387" spans="3:5" x14ac:dyDescent="0.25">
      <c r="C1387" s="5"/>
      <c r="D1387" s="6"/>
      <c r="E1387" s="8"/>
    </row>
    <row r="1388" spans="3:5" x14ac:dyDescent="0.25">
      <c r="C1388" s="5"/>
      <c r="D1388" s="6"/>
      <c r="E1388" s="8"/>
    </row>
    <row r="1389" spans="3:5" x14ac:dyDescent="0.25">
      <c r="C1389" s="5"/>
      <c r="D1389" s="6"/>
      <c r="E1389" s="8"/>
    </row>
    <row r="1390" spans="3:5" x14ac:dyDescent="0.25">
      <c r="C1390" s="5"/>
      <c r="D1390" s="6"/>
      <c r="E1390" s="8"/>
    </row>
    <row r="1391" spans="3:5" x14ac:dyDescent="0.25">
      <c r="C1391" s="5"/>
      <c r="D1391" s="6"/>
      <c r="E1391" s="8"/>
    </row>
    <row r="1392" spans="3:5" x14ac:dyDescent="0.25">
      <c r="C1392" s="5"/>
      <c r="D1392" s="6"/>
      <c r="E1392" s="8"/>
    </row>
    <row r="1393" spans="3:5" x14ac:dyDescent="0.25">
      <c r="C1393" s="5"/>
      <c r="D1393" s="6"/>
      <c r="E1393" s="8"/>
    </row>
    <row r="1394" spans="3:5" x14ac:dyDescent="0.25">
      <c r="C1394" s="5"/>
      <c r="D1394" s="6"/>
      <c r="E1394" s="8"/>
    </row>
    <row r="1395" spans="3:5" x14ac:dyDescent="0.25">
      <c r="C1395" s="5"/>
      <c r="D1395" s="6"/>
      <c r="E1395" s="8"/>
    </row>
    <row r="1396" spans="3:5" x14ac:dyDescent="0.25">
      <c r="C1396" s="5"/>
      <c r="D1396" s="6"/>
      <c r="E1396" s="8"/>
    </row>
    <row r="1397" spans="3:5" x14ac:dyDescent="0.25">
      <c r="C1397" s="5"/>
      <c r="D1397" s="6"/>
      <c r="E1397" s="8"/>
    </row>
    <row r="1398" spans="3:5" x14ac:dyDescent="0.25">
      <c r="C1398" s="5"/>
      <c r="D1398" s="6"/>
      <c r="E1398" s="8"/>
    </row>
    <row r="1399" spans="3:5" x14ac:dyDescent="0.25">
      <c r="C1399" s="5"/>
      <c r="D1399" s="6"/>
      <c r="E1399" s="8"/>
    </row>
    <row r="1400" spans="3:5" x14ac:dyDescent="0.25">
      <c r="C1400" s="5"/>
      <c r="D1400" s="6"/>
      <c r="E1400" s="8"/>
    </row>
    <row r="1401" spans="3:5" x14ac:dyDescent="0.25">
      <c r="C1401" s="5"/>
      <c r="D1401" s="6"/>
      <c r="E1401" s="8"/>
    </row>
    <row r="1402" spans="3:5" x14ac:dyDescent="0.25">
      <c r="C1402" s="5"/>
      <c r="D1402" s="6"/>
      <c r="E1402" s="8"/>
    </row>
    <row r="1403" spans="3:5" x14ac:dyDescent="0.25">
      <c r="C1403" s="5"/>
      <c r="D1403" s="6"/>
      <c r="E1403" s="8"/>
    </row>
    <row r="1404" spans="3:5" x14ac:dyDescent="0.25">
      <c r="C1404" s="5"/>
      <c r="D1404" s="6"/>
      <c r="E1404" s="8"/>
    </row>
    <row r="1405" spans="3:5" x14ac:dyDescent="0.25">
      <c r="C1405" s="5"/>
      <c r="D1405" s="6"/>
      <c r="E1405" s="8"/>
    </row>
    <row r="1406" spans="3:5" x14ac:dyDescent="0.25">
      <c r="C1406" s="5"/>
      <c r="D1406" s="6"/>
      <c r="E1406" s="8"/>
    </row>
    <row r="1407" spans="3:5" x14ac:dyDescent="0.25">
      <c r="C1407" s="5"/>
      <c r="D1407" s="6"/>
      <c r="E1407" s="8"/>
    </row>
    <row r="1408" spans="3:5" x14ac:dyDescent="0.25">
      <c r="C1408" s="5"/>
      <c r="D1408" s="6"/>
      <c r="E1408" s="8"/>
    </row>
    <row r="1409" spans="3:5" x14ac:dyDescent="0.25">
      <c r="C1409" s="5"/>
      <c r="D1409" s="6"/>
      <c r="E1409" s="8"/>
    </row>
    <row r="1410" spans="3:5" x14ac:dyDescent="0.25">
      <c r="C1410" s="5"/>
      <c r="D1410" s="6"/>
      <c r="E1410" s="8"/>
    </row>
    <row r="1411" spans="3:5" x14ac:dyDescent="0.25">
      <c r="C1411" s="5"/>
      <c r="D1411" s="6"/>
      <c r="E1411" s="8"/>
    </row>
    <row r="1412" spans="3:5" x14ac:dyDescent="0.25">
      <c r="C1412" s="5"/>
      <c r="D1412" s="6"/>
      <c r="E1412" s="8"/>
    </row>
    <row r="1413" spans="3:5" x14ac:dyDescent="0.25">
      <c r="C1413" s="5"/>
      <c r="D1413" s="6"/>
      <c r="E1413" s="8"/>
    </row>
    <row r="1414" spans="3:5" x14ac:dyDescent="0.25">
      <c r="C1414" s="5"/>
      <c r="D1414" s="6"/>
      <c r="E1414" s="8"/>
    </row>
    <row r="1415" spans="3:5" x14ac:dyDescent="0.25">
      <c r="C1415" s="5"/>
      <c r="D1415" s="6"/>
      <c r="E1415" s="8"/>
    </row>
    <row r="1416" spans="3:5" x14ac:dyDescent="0.25">
      <c r="C1416" s="5"/>
      <c r="D1416" s="6"/>
      <c r="E1416" s="8"/>
    </row>
    <row r="1417" spans="3:5" x14ac:dyDescent="0.25">
      <c r="C1417" s="5"/>
      <c r="D1417" s="6"/>
      <c r="E1417" s="8"/>
    </row>
    <row r="1418" spans="3:5" x14ac:dyDescent="0.25">
      <c r="C1418" s="5"/>
      <c r="D1418" s="6"/>
      <c r="E1418" s="8"/>
    </row>
    <row r="1419" spans="3:5" x14ac:dyDescent="0.25">
      <c r="C1419" s="5"/>
      <c r="D1419" s="6"/>
      <c r="E1419" s="8"/>
    </row>
    <row r="1420" spans="3:5" x14ac:dyDescent="0.25">
      <c r="C1420" s="5"/>
      <c r="D1420" s="6"/>
      <c r="E1420" s="8"/>
    </row>
    <row r="1421" spans="3:5" x14ac:dyDescent="0.25">
      <c r="C1421" s="5"/>
      <c r="D1421" s="6"/>
      <c r="E1421" s="8"/>
    </row>
    <row r="1422" spans="3:5" x14ac:dyDescent="0.25">
      <c r="C1422" s="5"/>
      <c r="D1422" s="6"/>
      <c r="E1422" s="8"/>
    </row>
    <row r="1423" spans="3:5" x14ac:dyDescent="0.25">
      <c r="C1423" s="5"/>
      <c r="D1423" s="6"/>
      <c r="E1423" s="8"/>
    </row>
    <row r="1424" spans="3:5" x14ac:dyDescent="0.25">
      <c r="C1424" s="5"/>
      <c r="D1424" s="6"/>
      <c r="E1424" s="8"/>
    </row>
    <row r="1425" spans="3:5" x14ac:dyDescent="0.25">
      <c r="C1425" s="5"/>
      <c r="D1425" s="6"/>
      <c r="E1425" s="8"/>
    </row>
    <row r="1426" spans="3:5" x14ac:dyDescent="0.25">
      <c r="C1426" s="5"/>
      <c r="D1426" s="6"/>
      <c r="E1426" s="8"/>
    </row>
    <row r="1427" spans="3:5" x14ac:dyDescent="0.25">
      <c r="C1427" s="5"/>
      <c r="D1427" s="6"/>
      <c r="E1427" s="8"/>
    </row>
    <row r="1428" spans="3:5" x14ac:dyDescent="0.25">
      <c r="C1428" s="5"/>
      <c r="D1428" s="6"/>
      <c r="E1428" s="8"/>
    </row>
    <row r="1429" spans="3:5" x14ac:dyDescent="0.25">
      <c r="C1429" s="5"/>
      <c r="D1429" s="6"/>
      <c r="E1429" s="8"/>
    </row>
    <row r="1430" spans="3:5" x14ac:dyDescent="0.25">
      <c r="C1430" s="5"/>
      <c r="D1430" s="6"/>
      <c r="E1430" s="8"/>
    </row>
    <row r="1431" spans="3:5" x14ac:dyDescent="0.25">
      <c r="C1431" s="5"/>
      <c r="D1431" s="6"/>
      <c r="E1431" s="8"/>
    </row>
    <row r="1432" spans="3:5" x14ac:dyDescent="0.25">
      <c r="C1432" s="5"/>
      <c r="D1432" s="6"/>
      <c r="E1432" s="8"/>
    </row>
    <row r="1433" spans="3:5" x14ac:dyDescent="0.25">
      <c r="C1433" s="5"/>
      <c r="D1433" s="6"/>
      <c r="E1433" s="8"/>
    </row>
    <row r="1434" spans="3:5" x14ac:dyDescent="0.25">
      <c r="C1434" s="5"/>
      <c r="D1434" s="6"/>
      <c r="E1434" s="8"/>
    </row>
    <row r="1435" spans="3:5" x14ac:dyDescent="0.25">
      <c r="C1435" s="5"/>
      <c r="D1435" s="6"/>
      <c r="E1435" s="8"/>
    </row>
    <row r="1436" spans="3:5" x14ac:dyDescent="0.25">
      <c r="C1436" s="5"/>
      <c r="D1436" s="6"/>
      <c r="E1436" s="8"/>
    </row>
    <row r="1437" spans="3:5" x14ac:dyDescent="0.25">
      <c r="C1437" s="5"/>
      <c r="D1437" s="6"/>
      <c r="E1437" s="8"/>
    </row>
    <row r="1438" spans="3:5" x14ac:dyDescent="0.25">
      <c r="C1438" s="5"/>
      <c r="D1438" s="6"/>
      <c r="E1438" s="8"/>
    </row>
    <row r="1439" spans="3:5" x14ac:dyDescent="0.25">
      <c r="C1439" s="5"/>
      <c r="D1439" s="6"/>
      <c r="E1439" s="8"/>
    </row>
    <row r="1440" spans="3:5" x14ac:dyDescent="0.25">
      <c r="C1440" s="5"/>
      <c r="D1440" s="6"/>
      <c r="E1440" s="8"/>
    </row>
    <row r="1441" spans="3:5" x14ac:dyDescent="0.25">
      <c r="C1441" s="5"/>
      <c r="D1441" s="6"/>
      <c r="E1441" s="8"/>
    </row>
    <row r="1442" spans="3:5" x14ac:dyDescent="0.25">
      <c r="C1442" s="5"/>
      <c r="D1442" s="6"/>
      <c r="E1442" s="8"/>
    </row>
    <row r="1443" spans="3:5" x14ac:dyDescent="0.25">
      <c r="C1443" s="5"/>
      <c r="D1443" s="6"/>
      <c r="E1443" s="8"/>
    </row>
    <row r="1444" spans="3:5" x14ac:dyDescent="0.25">
      <c r="C1444" s="5"/>
      <c r="D1444" s="6"/>
      <c r="E1444" s="8"/>
    </row>
    <row r="1445" spans="3:5" x14ac:dyDescent="0.25">
      <c r="C1445" s="5"/>
      <c r="D1445" s="6"/>
      <c r="E1445" s="8"/>
    </row>
    <row r="1446" spans="3:5" x14ac:dyDescent="0.25">
      <c r="C1446" s="5"/>
      <c r="D1446" s="6"/>
      <c r="E1446" s="8"/>
    </row>
    <row r="1447" spans="3:5" x14ac:dyDescent="0.25">
      <c r="C1447" s="5"/>
      <c r="D1447" s="6"/>
      <c r="E1447" s="8"/>
    </row>
    <row r="1448" spans="3:5" x14ac:dyDescent="0.25">
      <c r="C1448" s="5"/>
      <c r="D1448" s="6"/>
      <c r="E1448" s="8"/>
    </row>
    <row r="1449" spans="3:5" x14ac:dyDescent="0.25">
      <c r="C1449" s="5"/>
      <c r="D1449" s="6"/>
      <c r="E1449" s="8"/>
    </row>
    <row r="1450" spans="3:5" x14ac:dyDescent="0.25">
      <c r="C1450" s="5"/>
      <c r="D1450" s="6"/>
      <c r="E1450" s="8"/>
    </row>
    <row r="1451" spans="3:5" x14ac:dyDescent="0.25">
      <c r="C1451" s="5"/>
      <c r="D1451" s="6"/>
      <c r="E1451" s="8"/>
    </row>
    <row r="1452" spans="3:5" x14ac:dyDescent="0.25">
      <c r="C1452" s="5"/>
      <c r="D1452" s="6"/>
      <c r="E1452" s="8"/>
    </row>
    <row r="1453" spans="3:5" x14ac:dyDescent="0.25">
      <c r="C1453" s="5"/>
      <c r="D1453" s="6"/>
      <c r="E1453" s="8"/>
    </row>
    <row r="1454" spans="3:5" x14ac:dyDescent="0.25">
      <c r="C1454" s="5"/>
      <c r="D1454" s="6"/>
      <c r="E1454" s="8"/>
    </row>
    <row r="1455" spans="3:5" x14ac:dyDescent="0.25">
      <c r="C1455" s="5"/>
      <c r="D1455" s="6"/>
      <c r="E1455" s="8"/>
    </row>
    <row r="1456" spans="3:5" x14ac:dyDescent="0.25">
      <c r="C1456" s="5"/>
      <c r="D1456" s="6"/>
      <c r="E1456" s="8"/>
    </row>
    <row r="1457" spans="3:5" x14ac:dyDescent="0.25">
      <c r="C1457" s="5"/>
      <c r="D1457" s="6"/>
      <c r="E1457" s="8"/>
    </row>
    <row r="1458" spans="3:5" x14ac:dyDescent="0.25">
      <c r="C1458" s="5"/>
      <c r="D1458" s="6"/>
      <c r="E1458" s="8"/>
    </row>
    <row r="1459" spans="3:5" x14ac:dyDescent="0.25">
      <c r="C1459" s="5"/>
      <c r="D1459" s="6"/>
      <c r="E1459" s="8"/>
    </row>
    <row r="1460" spans="3:5" x14ac:dyDescent="0.25">
      <c r="C1460" s="5"/>
      <c r="D1460" s="6"/>
      <c r="E1460" s="8"/>
    </row>
    <row r="1461" spans="3:5" x14ac:dyDescent="0.25">
      <c r="C1461" s="5"/>
      <c r="D1461" s="6"/>
      <c r="E1461" s="8"/>
    </row>
    <row r="1462" spans="3:5" x14ac:dyDescent="0.25">
      <c r="C1462" s="5"/>
      <c r="D1462" s="6"/>
      <c r="E1462" s="8"/>
    </row>
    <row r="1463" spans="3:5" x14ac:dyDescent="0.25">
      <c r="C1463" s="5"/>
      <c r="D1463" s="6"/>
      <c r="E1463" s="8"/>
    </row>
    <row r="1464" spans="3:5" x14ac:dyDescent="0.25">
      <c r="C1464" s="5"/>
      <c r="D1464" s="6"/>
      <c r="E1464" s="8"/>
    </row>
    <row r="1465" spans="3:5" x14ac:dyDescent="0.25">
      <c r="C1465" s="5"/>
      <c r="D1465" s="6"/>
      <c r="E1465" s="8"/>
    </row>
    <row r="1466" spans="3:5" x14ac:dyDescent="0.25">
      <c r="C1466" s="5"/>
      <c r="D1466" s="6"/>
      <c r="E1466" s="8"/>
    </row>
    <row r="1467" spans="3:5" x14ac:dyDescent="0.25">
      <c r="C1467" s="5"/>
      <c r="D1467" s="6"/>
      <c r="E1467" s="8"/>
    </row>
    <row r="1468" spans="3:5" x14ac:dyDescent="0.25">
      <c r="C1468" s="5"/>
      <c r="D1468" s="6"/>
      <c r="E1468" s="8"/>
    </row>
    <row r="1469" spans="3:5" x14ac:dyDescent="0.25">
      <c r="C1469" s="5"/>
      <c r="D1469" s="6"/>
      <c r="E1469" s="8"/>
    </row>
    <row r="1470" spans="3:5" x14ac:dyDescent="0.25">
      <c r="C1470" s="5"/>
      <c r="D1470" s="6"/>
      <c r="E1470" s="8"/>
    </row>
    <row r="1471" spans="3:5" x14ac:dyDescent="0.25">
      <c r="C1471" s="5"/>
      <c r="D1471" s="6"/>
      <c r="E1471" s="8"/>
    </row>
    <row r="1472" spans="3:5" x14ac:dyDescent="0.25">
      <c r="C1472" s="5"/>
      <c r="D1472" s="6"/>
      <c r="E1472" s="8"/>
    </row>
    <row r="1473" spans="3:5" x14ac:dyDescent="0.25">
      <c r="C1473" s="5"/>
      <c r="D1473" s="6"/>
      <c r="E1473" s="8"/>
    </row>
    <row r="1474" spans="3:5" x14ac:dyDescent="0.25">
      <c r="C1474" s="5"/>
      <c r="D1474" s="6"/>
      <c r="E1474" s="8"/>
    </row>
    <row r="1475" spans="3:5" x14ac:dyDescent="0.25">
      <c r="C1475" s="5"/>
      <c r="D1475" s="6"/>
      <c r="E1475" s="8"/>
    </row>
    <row r="1476" spans="3:5" x14ac:dyDescent="0.25">
      <c r="C1476" s="5"/>
      <c r="D1476" s="6"/>
      <c r="E1476" s="8"/>
    </row>
    <row r="1477" spans="3:5" x14ac:dyDescent="0.25">
      <c r="C1477" s="5"/>
      <c r="D1477" s="6"/>
      <c r="E1477" s="8"/>
    </row>
    <row r="1478" spans="3:5" x14ac:dyDescent="0.25">
      <c r="C1478" s="5"/>
      <c r="D1478" s="6"/>
      <c r="E1478" s="8"/>
    </row>
    <row r="1479" spans="3:5" x14ac:dyDescent="0.25">
      <c r="C1479" s="5"/>
      <c r="D1479" s="6"/>
      <c r="E1479" s="8"/>
    </row>
    <row r="1480" spans="3:5" x14ac:dyDescent="0.25">
      <c r="C1480" s="5"/>
      <c r="D1480" s="6"/>
      <c r="E1480" s="8"/>
    </row>
    <row r="1481" spans="3:5" x14ac:dyDescent="0.25">
      <c r="C1481" s="5"/>
      <c r="D1481" s="6"/>
      <c r="E1481" s="8"/>
    </row>
    <row r="1482" spans="3:5" x14ac:dyDescent="0.25">
      <c r="C1482" s="5"/>
      <c r="D1482" s="6"/>
      <c r="E1482" s="8"/>
    </row>
    <row r="1483" spans="3:5" x14ac:dyDescent="0.25">
      <c r="C1483" s="5"/>
      <c r="D1483" s="6"/>
      <c r="E1483" s="8"/>
    </row>
    <row r="1484" spans="3:5" x14ac:dyDescent="0.25">
      <c r="C1484" s="5"/>
      <c r="D1484" s="6"/>
      <c r="E1484" s="8"/>
    </row>
    <row r="1485" spans="3:5" x14ac:dyDescent="0.25">
      <c r="C1485" s="5"/>
      <c r="D1485" s="6"/>
      <c r="E1485" s="8"/>
    </row>
    <row r="1486" spans="3:5" x14ac:dyDescent="0.25">
      <c r="C1486" s="5"/>
      <c r="D1486" s="6"/>
      <c r="E1486" s="8"/>
    </row>
    <row r="1487" spans="3:5" x14ac:dyDescent="0.25">
      <c r="C1487" s="5"/>
      <c r="D1487" s="6"/>
      <c r="E1487" s="8"/>
    </row>
    <row r="1488" spans="3:5" x14ac:dyDescent="0.25">
      <c r="C1488" s="5"/>
      <c r="D1488" s="6"/>
      <c r="E1488" s="8"/>
    </row>
    <row r="1489" spans="3:5" x14ac:dyDescent="0.25">
      <c r="C1489" s="5"/>
      <c r="D1489" s="6"/>
      <c r="E1489" s="8"/>
    </row>
    <row r="1490" spans="3:5" x14ac:dyDescent="0.25">
      <c r="C1490" s="5"/>
      <c r="D1490" s="6"/>
      <c r="E1490" s="8"/>
    </row>
    <row r="1491" spans="3:5" x14ac:dyDescent="0.25">
      <c r="C1491" s="5"/>
      <c r="D1491" s="6"/>
      <c r="E1491" s="8"/>
    </row>
    <row r="1492" spans="3:5" x14ac:dyDescent="0.25">
      <c r="C1492" s="5"/>
      <c r="D1492" s="6"/>
      <c r="E1492" s="8"/>
    </row>
    <row r="1493" spans="3:5" x14ac:dyDescent="0.25">
      <c r="C1493" s="5"/>
      <c r="D1493" s="6"/>
      <c r="E1493" s="8"/>
    </row>
    <row r="1494" spans="3:5" x14ac:dyDescent="0.25">
      <c r="C1494" s="5"/>
      <c r="D1494" s="6"/>
      <c r="E1494" s="8"/>
    </row>
    <row r="1495" spans="3:5" x14ac:dyDescent="0.25">
      <c r="C1495" s="5"/>
      <c r="D1495" s="6"/>
      <c r="E1495" s="8"/>
    </row>
    <row r="1496" spans="3:5" x14ac:dyDescent="0.25">
      <c r="C1496" s="5"/>
      <c r="D1496" s="6"/>
      <c r="E1496" s="8"/>
    </row>
    <row r="1497" spans="3:5" x14ac:dyDescent="0.25">
      <c r="C1497" s="5"/>
      <c r="D1497" s="6"/>
      <c r="E1497" s="8"/>
    </row>
    <row r="1498" spans="3:5" x14ac:dyDescent="0.25">
      <c r="C1498" s="5"/>
      <c r="D1498" s="6"/>
      <c r="E1498" s="8"/>
    </row>
    <row r="1499" spans="3:5" x14ac:dyDescent="0.25">
      <c r="C1499" s="5"/>
      <c r="D1499" s="6"/>
      <c r="E1499" s="8"/>
    </row>
    <row r="1500" spans="3:5" x14ac:dyDescent="0.25">
      <c r="C1500" s="5"/>
      <c r="D1500" s="6"/>
      <c r="E1500" s="8"/>
    </row>
    <row r="1501" spans="3:5" x14ac:dyDescent="0.25">
      <c r="C1501" s="5"/>
      <c r="D1501" s="6"/>
      <c r="E1501" s="8"/>
    </row>
    <row r="1502" spans="3:5" x14ac:dyDescent="0.25">
      <c r="C1502" s="5"/>
      <c r="D1502" s="6"/>
      <c r="E1502" s="8"/>
    </row>
    <row r="1503" spans="3:5" x14ac:dyDescent="0.25">
      <c r="C1503" s="5"/>
      <c r="D1503" s="6"/>
      <c r="E1503" s="8"/>
    </row>
    <row r="1504" spans="3:5" x14ac:dyDescent="0.25">
      <c r="C1504" s="5"/>
      <c r="D1504" s="6"/>
      <c r="E1504" s="8"/>
    </row>
    <row r="1505" spans="3:5" x14ac:dyDescent="0.25">
      <c r="C1505" s="5"/>
      <c r="D1505" s="6"/>
      <c r="E1505" s="8"/>
    </row>
    <row r="1506" spans="3:5" x14ac:dyDescent="0.25">
      <c r="C1506" s="5"/>
      <c r="D1506" s="6"/>
      <c r="E1506" s="8"/>
    </row>
    <row r="1507" spans="3:5" x14ac:dyDescent="0.25">
      <c r="C1507" s="5"/>
      <c r="D1507" s="6"/>
      <c r="E1507" s="8"/>
    </row>
    <row r="1508" spans="3:5" x14ac:dyDescent="0.25">
      <c r="C1508" s="5"/>
      <c r="D1508" s="6"/>
      <c r="E1508" s="8"/>
    </row>
    <row r="1509" spans="3:5" x14ac:dyDescent="0.25">
      <c r="C1509" s="5"/>
      <c r="D1509" s="6"/>
      <c r="E1509" s="8"/>
    </row>
    <row r="1510" spans="3:5" x14ac:dyDescent="0.25">
      <c r="C1510" s="5"/>
      <c r="D1510" s="6"/>
      <c r="E1510" s="8"/>
    </row>
    <row r="1511" spans="3:5" x14ac:dyDescent="0.25">
      <c r="C1511" s="5"/>
      <c r="D1511" s="6"/>
      <c r="E1511" s="8"/>
    </row>
    <row r="1512" spans="3:5" x14ac:dyDescent="0.25">
      <c r="C1512" s="5"/>
      <c r="D1512" s="6"/>
      <c r="E1512" s="8"/>
    </row>
    <row r="1513" spans="3:5" x14ac:dyDescent="0.25">
      <c r="C1513" s="5"/>
      <c r="D1513" s="6"/>
      <c r="E1513" s="8"/>
    </row>
    <row r="1514" spans="3:5" x14ac:dyDescent="0.25">
      <c r="C1514" s="5"/>
      <c r="D1514" s="6"/>
      <c r="E1514" s="8"/>
    </row>
    <row r="1515" spans="3:5" x14ac:dyDescent="0.25">
      <c r="C1515" s="5"/>
      <c r="D1515" s="6"/>
      <c r="E1515" s="8"/>
    </row>
    <row r="1516" spans="3:5" x14ac:dyDescent="0.25">
      <c r="C1516" s="5"/>
      <c r="D1516" s="6"/>
      <c r="E1516" s="8"/>
    </row>
    <row r="1517" spans="3:5" x14ac:dyDescent="0.25">
      <c r="C1517" s="5"/>
      <c r="D1517" s="6"/>
      <c r="E1517" s="8"/>
    </row>
    <row r="1518" spans="3:5" x14ac:dyDescent="0.25">
      <c r="C1518" s="5"/>
      <c r="D1518" s="6"/>
      <c r="E1518" s="8"/>
    </row>
    <row r="1519" spans="3:5" x14ac:dyDescent="0.25">
      <c r="C1519" s="5"/>
      <c r="D1519" s="6"/>
      <c r="E1519" s="8"/>
    </row>
    <row r="1520" spans="3:5" x14ac:dyDescent="0.25">
      <c r="C1520" s="5"/>
      <c r="D1520" s="6"/>
      <c r="E1520" s="8"/>
    </row>
    <row r="1521" spans="3:5" x14ac:dyDescent="0.25">
      <c r="C1521" s="5"/>
      <c r="D1521" s="6"/>
      <c r="E1521" s="8"/>
    </row>
    <row r="1522" spans="3:5" x14ac:dyDescent="0.25">
      <c r="C1522" s="5"/>
      <c r="D1522" s="6"/>
      <c r="E1522" s="8"/>
    </row>
    <row r="1523" spans="3:5" x14ac:dyDescent="0.25">
      <c r="C1523" s="5"/>
      <c r="D1523" s="6"/>
      <c r="E1523" s="8"/>
    </row>
    <row r="1524" spans="3:5" x14ac:dyDescent="0.25">
      <c r="C1524" s="5"/>
      <c r="D1524" s="6"/>
      <c r="E1524" s="8"/>
    </row>
    <row r="1525" spans="3:5" x14ac:dyDescent="0.25">
      <c r="C1525" s="5"/>
      <c r="D1525" s="6"/>
      <c r="E1525" s="8"/>
    </row>
    <row r="1526" spans="3:5" x14ac:dyDescent="0.25">
      <c r="C1526" s="5"/>
      <c r="D1526" s="6"/>
      <c r="E1526" s="8"/>
    </row>
    <row r="1527" spans="3:5" x14ac:dyDescent="0.25">
      <c r="C1527" s="5"/>
      <c r="D1527" s="6"/>
      <c r="E1527" s="8"/>
    </row>
    <row r="1528" spans="3:5" x14ac:dyDescent="0.25">
      <c r="C1528" s="5"/>
      <c r="D1528" s="6"/>
      <c r="E1528" s="8"/>
    </row>
    <row r="1529" spans="3:5" x14ac:dyDescent="0.25">
      <c r="C1529" s="5"/>
      <c r="D1529" s="6"/>
      <c r="E1529" s="8"/>
    </row>
    <row r="1530" spans="3:5" x14ac:dyDescent="0.25">
      <c r="C1530" s="5"/>
      <c r="D1530" s="6"/>
      <c r="E1530" s="8"/>
    </row>
    <row r="1531" spans="3:5" x14ac:dyDescent="0.25">
      <c r="C1531" s="5"/>
      <c r="D1531" s="6"/>
      <c r="E1531" s="8"/>
    </row>
    <row r="1532" spans="3:5" x14ac:dyDescent="0.25">
      <c r="C1532" s="5"/>
      <c r="D1532" s="6"/>
      <c r="E1532" s="8"/>
    </row>
    <row r="1533" spans="3:5" x14ac:dyDescent="0.25">
      <c r="C1533" s="5"/>
      <c r="D1533" s="6"/>
      <c r="E1533" s="8"/>
    </row>
    <row r="1534" spans="3:5" x14ac:dyDescent="0.25">
      <c r="C1534" s="5"/>
      <c r="D1534" s="6"/>
      <c r="E1534" s="8"/>
    </row>
    <row r="1535" spans="3:5" x14ac:dyDescent="0.25">
      <c r="C1535" s="5"/>
      <c r="D1535" s="6"/>
      <c r="E1535" s="8"/>
    </row>
    <row r="1536" spans="3:5" x14ac:dyDescent="0.25">
      <c r="C1536" s="5"/>
      <c r="D1536" s="6"/>
      <c r="E1536" s="8"/>
    </row>
    <row r="1537" spans="3:5" x14ac:dyDescent="0.25">
      <c r="C1537" s="5"/>
      <c r="D1537" s="6"/>
      <c r="E1537" s="8"/>
    </row>
    <row r="1538" spans="3:5" x14ac:dyDescent="0.25">
      <c r="C1538" s="5"/>
      <c r="D1538" s="6"/>
      <c r="E1538" s="8"/>
    </row>
    <row r="1539" spans="3:5" x14ac:dyDescent="0.25">
      <c r="C1539" s="5"/>
      <c r="D1539" s="6"/>
      <c r="E1539" s="8"/>
    </row>
    <row r="1540" spans="3:5" x14ac:dyDescent="0.25">
      <c r="C1540" s="5"/>
      <c r="D1540" s="6"/>
      <c r="E1540" s="8"/>
    </row>
    <row r="1541" spans="3:5" x14ac:dyDescent="0.25">
      <c r="C1541" s="5"/>
      <c r="D1541" s="6"/>
      <c r="E1541" s="8"/>
    </row>
    <row r="1542" spans="3:5" x14ac:dyDescent="0.25">
      <c r="C1542" s="5"/>
      <c r="D1542" s="6"/>
      <c r="E1542" s="8"/>
    </row>
    <row r="1543" spans="3:5" x14ac:dyDescent="0.25">
      <c r="C1543" s="5"/>
      <c r="D1543" s="6"/>
      <c r="E1543" s="8"/>
    </row>
    <row r="1544" spans="3:5" x14ac:dyDescent="0.25">
      <c r="C1544" s="5"/>
      <c r="D1544" s="6"/>
      <c r="E1544" s="8"/>
    </row>
    <row r="1545" spans="3:5" x14ac:dyDescent="0.25">
      <c r="C1545" s="5"/>
      <c r="D1545" s="6"/>
      <c r="E1545" s="8"/>
    </row>
    <row r="1546" spans="3:5" x14ac:dyDescent="0.25">
      <c r="C1546" s="5"/>
      <c r="D1546" s="6"/>
      <c r="E1546" s="8"/>
    </row>
    <row r="1547" spans="3:5" x14ac:dyDescent="0.25">
      <c r="C1547" s="5"/>
      <c r="D1547" s="6"/>
      <c r="E1547" s="8"/>
    </row>
    <row r="1548" spans="3:5" x14ac:dyDescent="0.25">
      <c r="C1548" s="5"/>
      <c r="D1548" s="6"/>
      <c r="E1548" s="8"/>
    </row>
    <row r="1549" spans="3:5" x14ac:dyDescent="0.25">
      <c r="C1549" s="5"/>
      <c r="D1549" s="6"/>
      <c r="E1549" s="8"/>
    </row>
    <row r="1550" spans="3:5" x14ac:dyDescent="0.25">
      <c r="C1550" s="5"/>
      <c r="D1550" s="6"/>
      <c r="E1550" s="8"/>
    </row>
    <row r="1551" spans="3:5" x14ac:dyDescent="0.25">
      <c r="C1551" s="5"/>
      <c r="D1551" s="6"/>
      <c r="E1551" s="8"/>
    </row>
    <row r="1552" spans="3:5" x14ac:dyDescent="0.25">
      <c r="C1552" s="5"/>
      <c r="D1552" s="6"/>
      <c r="E1552" s="8"/>
    </row>
    <row r="1553" spans="3:5" x14ac:dyDescent="0.25">
      <c r="C1553" s="5"/>
      <c r="D1553" s="6"/>
      <c r="E1553" s="8"/>
    </row>
    <row r="1554" spans="3:5" x14ac:dyDescent="0.25">
      <c r="C1554" s="5"/>
      <c r="D1554" s="6"/>
      <c r="E1554" s="8"/>
    </row>
    <row r="1555" spans="3:5" x14ac:dyDescent="0.25">
      <c r="C1555" s="5"/>
      <c r="D1555" s="6"/>
      <c r="E1555" s="8"/>
    </row>
    <row r="1556" spans="3:5" x14ac:dyDescent="0.25">
      <c r="C1556" s="5"/>
      <c r="D1556" s="6"/>
      <c r="E1556" s="8"/>
    </row>
    <row r="1557" spans="3:5" x14ac:dyDescent="0.25">
      <c r="C1557" s="5"/>
      <c r="D1557" s="6"/>
      <c r="E1557" s="8"/>
    </row>
    <row r="1558" spans="3:5" x14ac:dyDescent="0.25">
      <c r="C1558" s="5"/>
      <c r="D1558" s="6"/>
      <c r="E1558" s="8"/>
    </row>
    <row r="1559" spans="3:5" x14ac:dyDescent="0.25">
      <c r="C1559" s="5"/>
      <c r="D1559" s="6"/>
      <c r="E1559" s="8"/>
    </row>
    <row r="1560" spans="3:5" x14ac:dyDescent="0.25">
      <c r="C1560" s="5"/>
      <c r="D1560" s="6"/>
      <c r="E1560" s="8"/>
    </row>
    <row r="1561" spans="3:5" x14ac:dyDescent="0.25">
      <c r="C1561" s="5"/>
      <c r="D1561" s="6"/>
      <c r="E1561" s="8"/>
    </row>
    <row r="1562" spans="3:5" x14ac:dyDescent="0.25">
      <c r="C1562" s="5"/>
      <c r="D1562" s="6"/>
      <c r="E1562" s="8"/>
    </row>
    <row r="1563" spans="3:5" x14ac:dyDescent="0.25">
      <c r="C1563" s="5"/>
      <c r="D1563" s="6"/>
      <c r="E1563" s="8"/>
    </row>
    <row r="1564" spans="3:5" x14ac:dyDescent="0.25">
      <c r="C1564" s="5"/>
      <c r="D1564" s="6"/>
      <c r="E1564" s="8"/>
    </row>
    <row r="1565" spans="3:5" x14ac:dyDescent="0.25">
      <c r="C1565" s="5"/>
      <c r="D1565" s="6"/>
      <c r="E1565" s="8"/>
    </row>
    <row r="1566" spans="3:5" x14ac:dyDescent="0.25">
      <c r="C1566" s="5"/>
      <c r="D1566" s="6"/>
      <c r="E1566" s="8"/>
    </row>
    <row r="1567" spans="3:5" x14ac:dyDescent="0.25">
      <c r="C1567" s="5"/>
      <c r="D1567" s="6"/>
      <c r="E1567" s="8"/>
    </row>
    <row r="1568" spans="3:5" x14ac:dyDescent="0.25">
      <c r="C1568" s="5"/>
      <c r="D1568" s="6"/>
      <c r="E1568" s="8"/>
    </row>
    <row r="1569" spans="3:5" x14ac:dyDescent="0.25">
      <c r="C1569" s="5"/>
      <c r="D1569" s="6"/>
      <c r="E1569" s="8"/>
    </row>
    <row r="1570" spans="3:5" x14ac:dyDescent="0.25">
      <c r="C1570" s="5"/>
      <c r="D1570" s="6"/>
      <c r="E1570" s="8"/>
    </row>
    <row r="1571" spans="3:5" x14ac:dyDescent="0.25">
      <c r="C1571" s="5"/>
      <c r="D1571" s="6"/>
      <c r="E1571" s="8"/>
    </row>
    <row r="1572" spans="3:5" x14ac:dyDescent="0.25">
      <c r="C1572" s="5"/>
      <c r="D1572" s="6"/>
      <c r="E1572" s="8"/>
    </row>
    <row r="1573" spans="3:5" x14ac:dyDescent="0.25">
      <c r="C1573" s="5"/>
      <c r="D1573" s="6"/>
      <c r="E1573" s="8"/>
    </row>
    <row r="1574" spans="3:5" x14ac:dyDescent="0.25">
      <c r="C1574" s="5"/>
      <c r="D1574" s="6"/>
      <c r="E1574" s="8"/>
    </row>
    <row r="1575" spans="3:5" x14ac:dyDescent="0.25">
      <c r="C1575" s="5"/>
      <c r="D1575" s="6"/>
      <c r="E1575" s="8"/>
    </row>
    <row r="1576" spans="3:5" x14ac:dyDescent="0.25">
      <c r="C1576" s="5"/>
      <c r="D1576" s="6"/>
      <c r="E1576" s="8"/>
    </row>
    <row r="1577" spans="3:5" x14ac:dyDescent="0.25">
      <c r="C1577" s="5"/>
      <c r="D1577" s="6"/>
      <c r="E1577" s="8"/>
    </row>
    <row r="1578" spans="3:5" x14ac:dyDescent="0.25">
      <c r="C1578" s="5"/>
      <c r="D1578" s="6"/>
      <c r="E1578" s="8"/>
    </row>
    <row r="1579" spans="3:5" x14ac:dyDescent="0.25">
      <c r="C1579" s="5"/>
      <c r="D1579" s="6"/>
      <c r="E1579" s="8"/>
    </row>
    <row r="1580" spans="3:5" x14ac:dyDescent="0.25">
      <c r="C1580" s="5"/>
      <c r="D1580" s="6"/>
      <c r="E1580" s="8"/>
    </row>
    <row r="1581" spans="3:5" x14ac:dyDescent="0.25">
      <c r="C1581" s="5"/>
      <c r="D1581" s="6"/>
      <c r="E1581" s="8"/>
    </row>
    <row r="1582" spans="3:5" x14ac:dyDescent="0.25">
      <c r="C1582" s="5"/>
      <c r="D1582" s="6"/>
      <c r="E1582" s="8"/>
    </row>
    <row r="1583" spans="3:5" x14ac:dyDescent="0.25">
      <c r="C1583" s="5"/>
      <c r="D1583" s="6"/>
      <c r="E1583" s="8"/>
    </row>
    <row r="1584" spans="3:5" x14ac:dyDescent="0.25">
      <c r="C1584" s="5"/>
      <c r="D1584" s="6"/>
      <c r="E1584" s="8"/>
    </row>
    <row r="1585" spans="3:5" x14ac:dyDescent="0.25">
      <c r="C1585" s="5"/>
      <c r="D1585" s="6"/>
      <c r="E1585" s="8"/>
    </row>
    <row r="1586" spans="3:5" x14ac:dyDescent="0.25">
      <c r="C1586" s="5"/>
      <c r="D1586" s="6"/>
      <c r="E1586" s="8"/>
    </row>
    <row r="1587" spans="3:5" x14ac:dyDescent="0.25">
      <c r="C1587" s="5"/>
      <c r="D1587" s="6"/>
      <c r="E1587" s="8"/>
    </row>
    <row r="1588" spans="3:5" x14ac:dyDescent="0.25">
      <c r="C1588" s="5"/>
      <c r="D1588" s="6"/>
      <c r="E1588" s="8"/>
    </row>
    <row r="1589" spans="3:5" x14ac:dyDescent="0.25">
      <c r="C1589" s="5"/>
      <c r="D1589" s="6"/>
      <c r="E1589" s="8"/>
    </row>
    <row r="1590" spans="3:5" x14ac:dyDescent="0.25">
      <c r="C1590" s="5"/>
      <c r="D1590" s="6"/>
      <c r="E1590" s="8"/>
    </row>
    <row r="1591" spans="3:5" x14ac:dyDescent="0.25">
      <c r="C1591" s="5"/>
      <c r="D1591" s="6"/>
      <c r="E1591" s="8"/>
    </row>
    <row r="1592" spans="3:5" x14ac:dyDescent="0.25">
      <c r="C1592" s="5"/>
      <c r="D1592" s="6"/>
      <c r="E1592" s="8"/>
    </row>
    <row r="1593" spans="3:5" x14ac:dyDescent="0.25">
      <c r="C1593" s="5"/>
      <c r="D1593" s="6"/>
      <c r="E1593" s="8"/>
    </row>
    <row r="1594" spans="3:5" x14ac:dyDescent="0.25">
      <c r="C1594" s="5"/>
      <c r="D1594" s="6"/>
      <c r="E1594" s="8"/>
    </row>
    <row r="1595" spans="3:5" x14ac:dyDescent="0.25">
      <c r="C1595" s="5"/>
      <c r="D1595" s="6"/>
      <c r="E1595" s="8"/>
    </row>
    <row r="1596" spans="3:5" x14ac:dyDescent="0.25">
      <c r="C1596" s="5"/>
      <c r="D1596" s="6"/>
      <c r="E1596" s="8"/>
    </row>
    <row r="1597" spans="3:5" x14ac:dyDescent="0.25">
      <c r="C1597" s="5"/>
      <c r="D1597" s="6"/>
      <c r="E1597" s="8"/>
    </row>
    <row r="1598" spans="3:5" x14ac:dyDescent="0.25">
      <c r="C1598" s="5"/>
      <c r="D1598" s="6"/>
      <c r="E1598" s="8"/>
    </row>
    <row r="1599" spans="3:5" x14ac:dyDescent="0.25">
      <c r="C1599" s="5"/>
      <c r="D1599" s="6"/>
      <c r="E1599" s="8"/>
    </row>
    <row r="1600" spans="3:5" x14ac:dyDescent="0.25">
      <c r="C1600" s="5"/>
      <c r="D1600" s="6"/>
      <c r="E1600" s="8"/>
    </row>
    <row r="1601" spans="3:5" x14ac:dyDescent="0.25">
      <c r="C1601" s="5"/>
      <c r="D1601" s="6"/>
      <c r="E1601" s="8"/>
    </row>
    <row r="1602" spans="3:5" x14ac:dyDescent="0.25">
      <c r="C1602" s="5"/>
      <c r="D1602" s="6"/>
      <c r="E1602" s="8"/>
    </row>
    <row r="1603" spans="3:5" x14ac:dyDescent="0.25">
      <c r="C1603" s="5"/>
      <c r="D1603" s="6"/>
      <c r="E1603" s="8"/>
    </row>
    <row r="1604" spans="3:5" x14ac:dyDescent="0.25">
      <c r="C1604" s="5"/>
      <c r="D1604" s="6"/>
      <c r="E1604" s="8"/>
    </row>
    <row r="1605" spans="3:5" x14ac:dyDescent="0.25">
      <c r="C1605" s="5"/>
      <c r="D1605" s="6"/>
      <c r="E1605" s="8"/>
    </row>
    <row r="1606" spans="3:5" x14ac:dyDescent="0.25">
      <c r="C1606" s="5"/>
      <c r="D1606" s="6"/>
      <c r="E1606" s="8"/>
    </row>
    <row r="1607" spans="3:5" x14ac:dyDescent="0.25">
      <c r="C1607" s="5"/>
      <c r="D1607" s="6"/>
      <c r="E1607" s="8"/>
    </row>
    <row r="1608" spans="3:5" x14ac:dyDescent="0.25">
      <c r="C1608" s="5"/>
      <c r="D1608" s="6"/>
      <c r="E1608" s="8"/>
    </row>
    <row r="1609" spans="3:5" x14ac:dyDescent="0.25">
      <c r="C1609" s="5"/>
      <c r="D1609" s="6"/>
      <c r="E1609" s="8"/>
    </row>
    <row r="1610" spans="3:5" x14ac:dyDescent="0.25">
      <c r="C1610" s="5"/>
      <c r="D1610" s="6"/>
      <c r="E1610" s="8"/>
    </row>
    <row r="1611" spans="3:5" x14ac:dyDescent="0.25">
      <c r="C1611" s="5"/>
      <c r="D1611" s="6"/>
      <c r="E1611" s="8"/>
    </row>
    <row r="1612" spans="3:5" x14ac:dyDescent="0.25">
      <c r="C1612" s="5"/>
      <c r="D1612" s="6"/>
      <c r="E1612" s="8"/>
    </row>
    <row r="1613" spans="3:5" x14ac:dyDescent="0.25">
      <c r="C1613" s="5"/>
      <c r="D1613" s="6"/>
      <c r="E1613" s="8"/>
    </row>
    <row r="1614" spans="3:5" x14ac:dyDescent="0.25">
      <c r="C1614" s="5"/>
      <c r="D1614" s="6"/>
      <c r="E1614" s="8"/>
    </row>
    <row r="1615" spans="3:5" x14ac:dyDescent="0.25">
      <c r="C1615" s="5"/>
      <c r="D1615" s="6"/>
      <c r="E1615" s="8"/>
    </row>
    <row r="1616" spans="3:5" x14ac:dyDescent="0.25">
      <c r="C1616" s="5"/>
      <c r="D1616" s="6"/>
      <c r="E1616" s="8"/>
    </row>
    <row r="1617" spans="3:5" x14ac:dyDescent="0.25">
      <c r="C1617" s="5"/>
      <c r="D1617" s="6"/>
      <c r="E1617" s="8"/>
    </row>
    <row r="1618" spans="3:5" x14ac:dyDescent="0.25">
      <c r="C1618" s="5"/>
      <c r="D1618" s="6"/>
      <c r="E1618" s="8"/>
    </row>
    <row r="1619" spans="3:5" x14ac:dyDescent="0.25">
      <c r="C1619" s="5"/>
      <c r="D1619" s="6"/>
      <c r="E1619" s="8"/>
    </row>
    <row r="1620" spans="3:5" x14ac:dyDescent="0.25">
      <c r="C1620" s="5"/>
      <c r="D1620" s="6"/>
      <c r="E1620" s="8"/>
    </row>
    <row r="1621" spans="3:5" x14ac:dyDescent="0.25">
      <c r="C1621" s="5"/>
      <c r="D1621" s="6"/>
      <c r="E1621" s="8"/>
    </row>
    <row r="1622" spans="3:5" x14ac:dyDescent="0.25">
      <c r="C1622" s="5"/>
      <c r="D1622" s="6"/>
      <c r="E1622" s="8"/>
    </row>
    <row r="1623" spans="3:5" x14ac:dyDescent="0.25">
      <c r="C1623" s="5"/>
      <c r="D1623" s="6"/>
      <c r="E1623" s="8"/>
    </row>
    <row r="1624" spans="3:5" x14ac:dyDescent="0.25">
      <c r="C1624" s="5"/>
      <c r="D1624" s="6"/>
      <c r="E1624" s="8"/>
    </row>
    <row r="1625" spans="3:5" x14ac:dyDescent="0.25">
      <c r="C1625" s="5"/>
      <c r="D1625" s="6"/>
      <c r="E1625" s="8"/>
    </row>
    <row r="1626" spans="3:5" x14ac:dyDescent="0.25">
      <c r="C1626" s="5"/>
      <c r="D1626" s="6"/>
      <c r="E1626" s="8"/>
    </row>
    <row r="1627" spans="3:5" x14ac:dyDescent="0.25">
      <c r="C1627" s="5"/>
      <c r="D1627" s="6"/>
      <c r="E1627" s="8"/>
    </row>
    <row r="1628" spans="3:5" x14ac:dyDescent="0.25">
      <c r="C1628" s="5"/>
      <c r="D1628" s="6"/>
      <c r="E1628" s="8"/>
    </row>
    <row r="1629" spans="3:5" x14ac:dyDescent="0.25">
      <c r="C1629" s="5"/>
      <c r="D1629" s="6"/>
      <c r="E1629" s="8"/>
    </row>
    <row r="1630" spans="3:5" x14ac:dyDescent="0.25">
      <c r="C1630" s="5"/>
      <c r="D1630" s="6"/>
      <c r="E1630" s="8"/>
    </row>
    <row r="1631" spans="3:5" x14ac:dyDescent="0.25">
      <c r="C1631" s="5"/>
      <c r="D1631" s="6"/>
      <c r="E1631" s="8"/>
    </row>
    <row r="1632" spans="3:5" x14ac:dyDescent="0.25">
      <c r="C1632" s="5"/>
      <c r="D1632" s="6"/>
      <c r="E1632" s="8"/>
    </row>
    <row r="1633" spans="3:5" x14ac:dyDescent="0.25">
      <c r="C1633" s="5"/>
      <c r="D1633" s="6"/>
      <c r="E1633" s="8"/>
    </row>
    <row r="1634" spans="3:5" x14ac:dyDescent="0.25">
      <c r="C1634" s="5"/>
      <c r="D1634" s="6"/>
      <c r="E1634" s="8"/>
    </row>
    <row r="1635" spans="3:5" x14ac:dyDescent="0.25">
      <c r="C1635" s="5"/>
      <c r="D1635" s="6"/>
      <c r="E1635" s="8"/>
    </row>
    <row r="1636" spans="3:5" x14ac:dyDescent="0.25">
      <c r="C1636" s="5"/>
      <c r="D1636" s="6"/>
      <c r="E1636" s="8"/>
    </row>
    <row r="1637" spans="3:5" x14ac:dyDescent="0.25">
      <c r="C1637" s="5"/>
      <c r="D1637" s="6"/>
      <c r="E1637" s="8"/>
    </row>
    <row r="1638" spans="3:5" x14ac:dyDescent="0.25">
      <c r="C1638" s="5"/>
      <c r="D1638" s="6"/>
      <c r="E1638" s="8"/>
    </row>
    <row r="1639" spans="3:5" x14ac:dyDescent="0.25">
      <c r="C1639" s="5"/>
      <c r="D1639" s="6"/>
      <c r="E1639" s="8"/>
    </row>
    <row r="1640" spans="3:5" x14ac:dyDescent="0.25">
      <c r="C1640" s="5"/>
      <c r="D1640" s="6"/>
      <c r="E1640" s="8"/>
    </row>
    <row r="1641" spans="3:5" x14ac:dyDescent="0.25">
      <c r="C1641" s="5"/>
      <c r="D1641" s="6"/>
      <c r="E1641" s="8"/>
    </row>
    <row r="1642" spans="3:5" x14ac:dyDescent="0.25">
      <c r="C1642" s="5"/>
      <c r="D1642" s="6"/>
      <c r="E1642" s="8"/>
    </row>
    <row r="1643" spans="3:5" x14ac:dyDescent="0.25">
      <c r="C1643" s="5"/>
      <c r="D1643" s="6"/>
      <c r="E1643" s="8"/>
    </row>
    <row r="1644" spans="3:5" x14ac:dyDescent="0.25">
      <c r="C1644" s="5"/>
      <c r="D1644" s="6"/>
      <c r="E1644" s="8"/>
    </row>
    <row r="1645" spans="3:5" x14ac:dyDescent="0.25">
      <c r="C1645" s="5"/>
      <c r="D1645" s="6"/>
      <c r="E1645" s="8"/>
    </row>
    <row r="1646" spans="3:5" x14ac:dyDescent="0.25">
      <c r="C1646" s="5"/>
      <c r="D1646" s="6"/>
      <c r="E1646" s="8"/>
    </row>
    <row r="1647" spans="3:5" x14ac:dyDescent="0.25">
      <c r="C1647" s="5"/>
      <c r="D1647" s="6"/>
      <c r="E1647" s="8"/>
    </row>
    <row r="1648" spans="3:5" x14ac:dyDescent="0.25">
      <c r="C1648" s="5"/>
      <c r="D1648" s="6"/>
      <c r="E1648" s="8"/>
    </row>
    <row r="1649" spans="3:5" x14ac:dyDescent="0.25">
      <c r="C1649" s="5"/>
      <c r="D1649" s="6"/>
      <c r="E1649" s="8"/>
    </row>
    <row r="1650" spans="3:5" x14ac:dyDescent="0.25">
      <c r="C1650" s="5"/>
      <c r="D1650" s="6"/>
      <c r="E1650" s="8"/>
    </row>
    <row r="1651" spans="3:5" x14ac:dyDescent="0.25">
      <c r="C1651" s="5"/>
      <c r="D1651" s="6"/>
      <c r="E1651" s="8"/>
    </row>
    <row r="1652" spans="3:5" x14ac:dyDescent="0.25">
      <c r="C1652" s="5"/>
      <c r="D1652" s="6"/>
      <c r="E1652" s="8"/>
    </row>
    <row r="1653" spans="3:5" x14ac:dyDescent="0.25">
      <c r="C1653" s="5"/>
      <c r="D1653" s="6"/>
      <c r="E1653" s="8"/>
    </row>
    <row r="1654" spans="3:5" x14ac:dyDescent="0.25">
      <c r="C1654" s="5"/>
      <c r="D1654" s="6"/>
      <c r="E1654" s="8"/>
    </row>
    <row r="1655" spans="3:5" x14ac:dyDescent="0.25">
      <c r="C1655" s="5"/>
      <c r="D1655" s="6"/>
      <c r="E1655" s="8"/>
    </row>
    <row r="1656" spans="3:5" x14ac:dyDescent="0.25">
      <c r="C1656" s="5"/>
      <c r="D1656" s="6"/>
      <c r="E1656" s="8"/>
    </row>
    <row r="1657" spans="3:5" x14ac:dyDescent="0.25">
      <c r="C1657" s="5"/>
      <c r="D1657" s="6"/>
      <c r="E1657" s="8"/>
    </row>
    <row r="1658" spans="3:5" x14ac:dyDescent="0.25">
      <c r="C1658" s="5"/>
      <c r="D1658" s="6"/>
      <c r="E1658" s="8"/>
    </row>
    <row r="1659" spans="3:5" x14ac:dyDescent="0.25">
      <c r="C1659" s="5"/>
      <c r="D1659" s="6"/>
      <c r="E1659" s="8"/>
    </row>
    <row r="1660" spans="3:5" x14ac:dyDescent="0.25">
      <c r="C1660" s="5"/>
      <c r="D1660" s="6"/>
      <c r="E1660" s="8"/>
    </row>
    <row r="1661" spans="3:5" x14ac:dyDescent="0.25">
      <c r="C1661" s="5"/>
      <c r="D1661" s="6"/>
      <c r="E1661" s="8"/>
    </row>
    <row r="1662" spans="3:5" x14ac:dyDescent="0.25">
      <c r="C1662" s="5"/>
      <c r="D1662" s="6"/>
      <c r="E1662" s="8"/>
    </row>
    <row r="1663" spans="3:5" x14ac:dyDescent="0.25">
      <c r="C1663" s="5"/>
      <c r="D1663" s="6"/>
      <c r="E1663" s="8"/>
    </row>
    <row r="1664" spans="3:5" x14ac:dyDescent="0.25">
      <c r="C1664" s="5"/>
      <c r="D1664" s="6"/>
      <c r="E1664" s="8"/>
    </row>
    <row r="1665" spans="3:5" x14ac:dyDescent="0.25">
      <c r="C1665" s="5"/>
      <c r="D1665" s="6"/>
      <c r="E1665" s="8"/>
    </row>
    <row r="1666" spans="3:5" x14ac:dyDescent="0.25">
      <c r="C1666" s="5"/>
      <c r="D1666" s="6"/>
      <c r="E1666" s="8"/>
    </row>
    <row r="1667" spans="3:5" x14ac:dyDescent="0.25">
      <c r="C1667" s="5"/>
      <c r="D1667" s="6"/>
      <c r="E1667" s="8"/>
    </row>
    <row r="1668" spans="3:5" x14ac:dyDescent="0.25">
      <c r="C1668" s="5"/>
      <c r="D1668" s="6"/>
      <c r="E1668" s="8"/>
    </row>
    <row r="1669" spans="3:5" x14ac:dyDescent="0.25">
      <c r="C1669" s="5"/>
      <c r="D1669" s="6"/>
      <c r="E1669" s="8"/>
    </row>
    <row r="1670" spans="3:5" x14ac:dyDescent="0.25">
      <c r="C1670" s="5"/>
      <c r="D1670" s="6"/>
      <c r="E1670" s="8"/>
    </row>
    <row r="1671" spans="3:5" x14ac:dyDescent="0.25">
      <c r="C1671" s="5"/>
      <c r="D1671" s="6"/>
      <c r="E1671" s="8"/>
    </row>
    <row r="1672" spans="3:5" x14ac:dyDescent="0.25">
      <c r="C1672" s="5"/>
      <c r="D1672" s="6"/>
      <c r="E1672" s="8"/>
    </row>
    <row r="1673" spans="3:5" x14ac:dyDescent="0.25">
      <c r="C1673" s="5"/>
      <c r="D1673" s="6"/>
      <c r="E1673" s="8"/>
    </row>
    <row r="1674" spans="3:5" x14ac:dyDescent="0.25">
      <c r="C1674" s="5"/>
      <c r="D1674" s="6"/>
      <c r="E1674" s="8"/>
    </row>
    <row r="1675" spans="3:5" x14ac:dyDescent="0.25">
      <c r="C1675" s="5"/>
      <c r="D1675" s="6"/>
      <c r="E1675" s="8"/>
    </row>
    <row r="1676" spans="3:5" x14ac:dyDescent="0.25">
      <c r="C1676" s="5"/>
      <c r="D1676" s="6"/>
      <c r="E1676" s="8"/>
    </row>
    <row r="1677" spans="3:5" x14ac:dyDescent="0.25">
      <c r="C1677" s="5"/>
      <c r="D1677" s="6"/>
      <c r="E1677" s="8"/>
    </row>
    <row r="1678" spans="3:5" x14ac:dyDescent="0.25">
      <c r="C1678" s="5"/>
      <c r="D1678" s="6"/>
      <c r="E1678" s="8"/>
    </row>
    <row r="1679" spans="3:5" x14ac:dyDescent="0.25">
      <c r="C1679" s="5"/>
      <c r="D1679" s="6"/>
      <c r="E1679" s="8"/>
    </row>
    <row r="1680" spans="3:5" x14ac:dyDescent="0.25">
      <c r="C1680" s="5"/>
      <c r="D1680" s="6"/>
      <c r="E1680" s="8"/>
    </row>
    <row r="1681" spans="3:5" x14ac:dyDescent="0.25">
      <c r="C1681" s="5"/>
      <c r="D1681" s="6"/>
      <c r="E1681" s="8"/>
    </row>
    <row r="1682" spans="3:5" x14ac:dyDescent="0.25">
      <c r="C1682" s="5"/>
      <c r="D1682" s="6"/>
      <c r="E1682" s="8"/>
    </row>
    <row r="1683" spans="3:5" x14ac:dyDescent="0.25">
      <c r="C1683" s="5"/>
      <c r="D1683" s="6"/>
      <c r="E1683" s="8"/>
    </row>
    <row r="1684" spans="3:5" x14ac:dyDescent="0.25">
      <c r="C1684" s="5"/>
      <c r="D1684" s="6"/>
      <c r="E1684" s="8"/>
    </row>
    <row r="1685" spans="3:5" x14ac:dyDescent="0.25">
      <c r="C1685" s="5"/>
      <c r="D1685" s="6"/>
      <c r="E1685" s="8"/>
    </row>
    <row r="1686" spans="3:5" x14ac:dyDescent="0.25">
      <c r="C1686" s="5"/>
      <c r="D1686" s="6"/>
      <c r="E1686" s="8"/>
    </row>
    <row r="1687" spans="3:5" x14ac:dyDescent="0.25">
      <c r="C1687" s="5"/>
      <c r="D1687" s="6"/>
      <c r="E1687" s="8"/>
    </row>
    <row r="1688" spans="3:5" x14ac:dyDescent="0.25">
      <c r="C1688" s="5"/>
      <c r="D1688" s="6"/>
      <c r="E1688" s="8"/>
    </row>
    <row r="1689" spans="3:5" x14ac:dyDescent="0.25">
      <c r="C1689" s="5"/>
      <c r="D1689" s="6"/>
      <c r="E1689" s="8"/>
    </row>
    <row r="1690" spans="3:5" x14ac:dyDescent="0.25">
      <c r="C1690" s="5"/>
      <c r="D1690" s="6"/>
      <c r="E1690" s="8"/>
    </row>
    <row r="1691" spans="3:5" x14ac:dyDescent="0.25">
      <c r="C1691" s="5"/>
      <c r="D1691" s="6"/>
      <c r="E1691" s="8"/>
    </row>
    <row r="1692" spans="3:5" x14ac:dyDescent="0.25">
      <c r="C1692" s="5"/>
      <c r="D1692" s="6"/>
      <c r="E1692" s="8"/>
    </row>
    <row r="1693" spans="3:5" x14ac:dyDescent="0.25">
      <c r="C1693" s="5"/>
      <c r="D1693" s="6"/>
      <c r="E1693" s="8"/>
    </row>
    <row r="1694" spans="3:5" x14ac:dyDescent="0.25">
      <c r="C1694" s="5"/>
      <c r="D1694" s="6"/>
      <c r="E1694" s="8"/>
    </row>
    <row r="1695" spans="3:5" x14ac:dyDescent="0.25">
      <c r="C1695" s="5"/>
      <c r="D1695" s="6"/>
      <c r="E1695" s="8"/>
    </row>
    <row r="1696" spans="3:5" x14ac:dyDescent="0.25">
      <c r="C1696" s="5"/>
      <c r="D1696" s="6"/>
      <c r="E1696" s="8"/>
    </row>
    <row r="1697" spans="3:5" x14ac:dyDescent="0.25">
      <c r="C1697" s="5"/>
      <c r="D1697" s="6"/>
      <c r="E1697" s="8"/>
    </row>
    <row r="1698" spans="3:5" x14ac:dyDescent="0.25">
      <c r="C1698" s="5"/>
      <c r="D1698" s="6"/>
      <c r="E1698" s="8"/>
    </row>
    <row r="1699" spans="3:5" x14ac:dyDescent="0.25">
      <c r="C1699" s="5"/>
      <c r="D1699" s="6"/>
      <c r="E1699" s="8"/>
    </row>
    <row r="1700" spans="3:5" x14ac:dyDescent="0.25">
      <c r="C1700" s="5"/>
      <c r="D1700" s="6"/>
      <c r="E1700" s="8"/>
    </row>
    <row r="1701" spans="3:5" x14ac:dyDescent="0.25">
      <c r="C1701" s="5"/>
      <c r="D1701" s="6"/>
      <c r="E1701" s="8"/>
    </row>
    <row r="1702" spans="3:5" x14ac:dyDescent="0.25">
      <c r="C1702" s="5"/>
      <c r="D1702" s="6"/>
      <c r="E1702" s="8"/>
    </row>
    <row r="1703" spans="3:5" x14ac:dyDescent="0.25">
      <c r="C1703" s="5"/>
      <c r="D1703" s="6"/>
      <c r="E1703" s="8"/>
    </row>
    <row r="1704" spans="3:5" x14ac:dyDescent="0.25">
      <c r="C1704" s="5"/>
      <c r="D1704" s="6"/>
      <c r="E1704" s="8"/>
    </row>
    <row r="1705" spans="3:5" x14ac:dyDescent="0.25">
      <c r="C1705" s="5"/>
      <c r="D1705" s="6"/>
      <c r="E1705" s="8"/>
    </row>
    <row r="1706" spans="3:5" x14ac:dyDescent="0.25">
      <c r="C1706" s="5"/>
      <c r="D1706" s="6"/>
      <c r="E1706" s="8"/>
    </row>
    <row r="1707" spans="3:5" x14ac:dyDescent="0.25">
      <c r="C1707" s="5"/>
      <c r="D1707" s="6"/>
      <c r="E1707" s="8"/>
    </row>
    <row r="1708" spans="3:5" x14ac:dyDescent="0.25">
      <c r="C1708" s="5"/>
      <c r="D1708" s="6"/>
      <c r="E1708" s="8"/>
    </row>
    <row r="1709" spans="3:5" x14ac:dyDescent="0.25">
      <c r="C1709" s="5"/>
      <c r="D1709" s="6"/>
      <c r="E1709" s="8"/>
    </row>
    <row r="1710" spans="3:5" x14ac:dyDescent="0.25">
      <c r="C1710" s="5"/>
      <c r="D1710" s="6"/>
      <c r="E1710" s="8"/>
    </row>
    <row r="1711" spans="3:5" x14ac:dyDescent="0.25">
      <c r="C1711" s="5"/>
      <c r="D1711" s="6"/>
      <c r="E1711" s="8"/>
    </row>
    <row r="1712" spans="3:5" x14ac:dyDescent="0.25">
      <c r="C1712" s="5"/>
      <c r="D1712" s="6"/>
      <c r="E1712" s="8"/>
    </row>
    <row r="1713" spans="3:5" x14ac:dyDescent="0.25">
      <c r="C1713" s="5"/>
      <c r="D1713" s="6"/>
      <c r="E1713" s="8"/>
    </row>
    <row r="1714" spans="3:5" x14ac:dyDescent="0.25">
      <c r="C1714" s="5"/>
      <c r="D1714" s="6"/>
      <c r="E1714" s="8"/>
    </row>
    <row r="1715" spans="3:5" x14ac:dyDescent="0.25">
      <c r="C1715" s="5"/>
      <c r="D1715" s="6"/>
      <c r="E1715" s="8"/>
    </row>
    <row r="1716" spans="3:5" x14ac:dyDescent="0.25">
      <c r="C1716" s="5"/>
      <c r="D1716" s="6"/>
      <c r="E1716" s="8"/>
    </row>
    <row r="1717" spans="3:5" x14ac:dyDescent="0.25">
      <c r="C1717" s="5"/>
      <c r="D1717" s="6"/>
      <c r="E1717" s="8"/>
    </row>
    <row r="1718" spans="3:5" x14ac:dyDescent="0.25">
      <c r="C1718" s="5"/>
      <c r="D1718" s="6"/>
      <c r="E1718" s="8"/>
    </row>
    <row r="1719" spans="3:5" x14ac:dyDescent="0.25">
      <c r="C1719" s="5"/>
      <c r="D1719" s="6"/>
      <c r="E1719" s="8"/>
    </row>
    <row r="1720" spans="3:5" x14ac:dyDescent="0.25">
      <c r="C1720" s="5"/>
      <c r="D1720" s="6"/>
      <c r="E1720" s="8"/>
    </row>
    <row r="1721" spans="3:5" x14ac:dyDescent="0.25">
      <c r="C1721" s="5"/>
      <c r="D1721" s="6"/>
      <c r="E1721" s="8"/>
    </row>
    <row r="1722" spans="3:5" x14ac:dyDescent="0.25">
      <c r="C1722" s="5"/>
      <c r="D1722" s="6"/>
      <c r="E1722" s="8"/>
    </row>
    <row r="1723" spans="3:5" x14ac:dyDescent="0.25">
      <c r="C1723" s="5"/>
      <c r="D1723" s="6"/>
      <c r="E1723" s="8"/>
    </row>
    <row r="1724" spans="3:5" x14ac:dyDescent="0.25">
      <c r="C1724" s="5"/>
      <c r="D1724" s="6"/>
      <c r="E1724" s="8"/>
    </row>
    <row r="1725" spans="3:5" x14ac:dyDescent="0.25">
      <c r="C1725" s="5"/>
      <c r="D1725" s="6"/>
      <c r="E1725" s="8"/>
    </row>
    <row r="1726" spans="3:5" x14ac:dyDescent="0.25">
      <c r="C1726" s="5"/>
      <c r="D1726" s="6"/>
      <c r="E1726" s="8"/>
    </row>
    <row r="1727" spans="3:5" x14ac:dyDescent="0.25">
      <c r="C1727" s="5"/>
      <c r="D1727" s="6"/>
      <c r="E1727" s="8"/>
    </row>
    <row r="1728" spans="3:5" x14ac:dyDescent="0.25">
      <c r="C1728" s="5"/>
      <c r="D1728" s="6"/>
      <c r="E1728" s="8"/>
    </row>
    <row r="1729" spans="3:5" x14ac:dyDescent="0.25">
      <c r="C1729" s="5"/>
      <c r="D1729" s="6"/>
      <c r="E1729" s="8"/>
    </row>
    <row r="1730" spans="3:5" x14ac:dyDescent="0.25">
      <c r="C1730" s="5"/>
      <c r="D1730" s="6"/>
      <c r="E1730" s="8"/>
    </row>
    <row r="1731" spans="3:5" x14ac:dyDescent="0.25">
      <c r="C1731" s="5"/>
      <c r="D1731" s="6"/>
      <c r="E1731" s="8"/>
    </row>
    <row r="1732" spans="3:5" x14ac:dyDescent="0.25">
      <c r="C1732" s="5"/>
      <c r="D1732" s="6"/>
      <c r="E1732" s="8"/>
    </row>
    <row r="1733" spans="3:5" x14ac:dyDescent="0.25">
      <c r="C1733" s="5"/>
      <c r="D1733" s="6"/>
      <c r="E1733" s="8"/>
    </row>
    <row r="1734" spans="3:5" x14ac:dyDescent="0.25">
      <c r="C1734" s="5"/>
      <c r="D1734" s="6"/>
      <c r="E1734" s="8"/>
    </row>
    <row r="1735" spans="3:5" x14ac:dyDescent="0.25">
      <c r="C1735" s="5"/>
      <c r="D1735" s="6"/>
      <c r="E1735" s="8"/>
    </row>
    <row r="1736" spans="3:5" x14ac:dyDescent="0.25">
      <c r="C1736" s="5"/>
      <c r="D1736" s="6"/>
      <c r="E1736" s="8"/>
    </row>
    <row r="1737" spans="3:5" x14ac:dyDescent="0.25">
      <c r="C1737" s="5"/>
      <c r="D1737" s="6"/>
      <c r="E1737" s="8"/>
    </row>
    <row r="1738" spans="3:5" x14ac:dyDescent="0.25">
      <c r="C1738" s="5"/>
      <c r="D1738" s="6"/>
      <c r="E1738" s="8"/>
    </row>
    <row r="1739" spans="3:5" x14ac:dyDescent="0.25">
      <c r="C1739" s="5"/>
      <c r="D1739" s="6"/>
      <c r="E1739" s="8"/>
    </row>
    <row r="1740" spans="3:5" x14ac:dyDescent="0.25">
      <c r="C1740" s="5"/>
      <c r="D1740" s="6"/>
      <c r="E1740" s="8"/>
    </row>
    <row r="1741" spans="3:5" x14ac:dyDescent="0.25">
      <c r="C1741" s="5"/>
      <c r="D1741" s="6"/>
      <c r="E1741" s="8"/>
    </row>
    <row r="1742" spans="3:5" x14ac:dyDescent="0.25">
      <c r="C1742" s="5"/>
      <c r="D1742" s="6"/>
      <c r="E1742" s="8"/>
    </row>
    <row r="1743" spans="3:5" x14ac:dyDescent="0.25">
      <c r="C1743" s="5"/>
      <c r="D1743" s="6"/>
      <c r="E1743" s="8"/>
    </row>
    <row r="1744" spans="3:5" x14ac:dyDescent="0.25">
      <c r="C1744" s="5"/>
      <c r="D1744" s="6"/>
      <c r="E1744" s="8"/>
    </row>
    <row r="1745" spans="3:5" x14ac:dyDescent="0.25">
      <c r="C1745" s="5"/>
      <c r="D1745" s="6"/>
      <c r="E1745" s="8"/>
    </row>
    <row r="1746" spans="3:5" x14ac:dyDescent="0.25">
      <c r="C1746" s="5"/>
      <c r="D1746" s="6"/>
      <c r="E1746" s="8"/>
    </row>
    <row r="1747" spans="3:5" x14ac:dyDescent="0.25">
      <c r="C1747" s="5"/>
      <c r="D1747" s="6"/>
      <c r="E1747" s="8"/>
    </row>
    <row r="1748" spans="3:5" x14ac:dyDescent="0.25">
      <c r="C1748" s="5"/>
      <c r="D1748" s="6"/>
      <c r="E1748" s="8"/>
    </row>
    <row r="1749" spans="3:5" x14ac:dyDescent="0.25">
      <c r="C1749" s="5"/>
      <c r="D1749" s="6"/>
      <c r="E1749" s="8"/>
    </row>
    <row r="1750" spans="3:5" x14ac:dyDescent="0.25">
      <c r="C1750" s="5"/>
      <c r="D1750" s="6"/>
      <c r="E1750" s="8"/>
    </row>
    <row r="1751" spans="3:5" x14ac:dyDescent="0.25">
      <c r="C1751" s="5"/>
      <c r="D1751" s="6"/>
      <c r="E1751" s="8"/>
    </row>
    <row r="1752" spans="3:5" x14ac:dyDescent="0.25">
      <c r="C1752" s="5"/>
      <c r="D1752" s="6"/>
      <c r="E1752" s="8"/>
    </row>
    <row r="1753" spans="3:5" x14ac:dyDescent="0.25">
      <c r="C1753" s="5"/>
      <c r="D1753" s="6"/>
      <c r="E1753" s="8"/>
    </row>
    <row r="1754" spans="3:5" x14ac:dyDescent="0.25">
      <c r="C1754" s="5"/>
      <c r="D1754" s="6"/>
      <c r="E1754" s="8"/>
    </row>
    <row r="1755" spans="3:5" x14ac:dyDescent="0.25">
      <c r="C1755" s="5"/>
      <c r="D1755" s="6"/>
      <c r="E1755" s="8"/>
    </row>
    <row r="1756" spans="3:5" x14ac:dyDescent="0.25">
      <c r="C1756" s="5"/>
      <c r="D1756" s="6"/>
      <c r="E1756" s="8"/>
    </row>
    <row r="1757" spans="3:5" x14ac:dyDescent="0.25">
      <c r="C1757" s="5"/>
      <c r="D1757" s="6"/>
      <c r="E1757" s="8"/>
    </row>
    <row r="1758" spans="3:5" x14ac:dyDescent="0.25">
      <c r="C1758" s="5"/>
      <c r="D1758" s="6"/>
      <c r="E1758" s="8"/>
    </row>
    <row r="1759" spans="3:5" x14ac:dyDescent="0.25">
      <c r="C1759" s="5"/>
      <c r="D1759" s="6"/>
      <c r="E1759" s="8"/>
    </row>
    <row r="1760" spans="3:5" x14ac:dyDescent="0.25">
      <c r="C1760" s="5"/>
      <c r="D1760" s="6"/>
      <c r="E1760" s="8"/>
    </row>
    <row r="1761" spans="3:5" x14ac:dyDescent="0.25">
      <c r="C1761" s="5"/>
      <c r="D1761" s="6"/>
      <c r="E1761" s="8"/>
    </row>
    <row r="1762" spans="3:5" x14ac:dyDescent="0.25">
      <c r="C1762" s="5"/>
      <c r="D1762" s="6"/>
      <c r="E1762" s="8"/>
    </row>
    <row r="1763" spans="3:5" x14ac:dyDescent="0.25">
      <c r="C1763" s="5"/>
      <c r="D1763" s="6"/>
      <c r="E1763" s="8"/>
    </row>
    <row r="1764" spans="3:5" x14ac:dyDescent="0.25">
      <c r="C1764" s="5"/>
      <c r="D1764" s="6"/>
      <c r="E1764" s="8"/>
    </row>
    <row r="1765" spans="3:5" x14ac:dyDescent="0.25">
      <c r="C1765" s="5"/>
      <c r="D1765" s="6"/>
      <c r="E1765" s="8"/>
    </row>
    <row r="1766" spans="3:5" x14ac:dyDescent="0.25">
      <c r="C1766" s="5"/>
      <c r="D1766" s="6"/>
      <c r="E1766" s="8"/>
    </row>
    <row r="1767" spans="3:5" x14ac:dyDescent="0.25">
      <c r="C1767" s="5"/>
      <c r="D1767" s="6"/>
      <c r="E1767" s="8"/>
    </row>
    <row r="1768" spans="3:5" x14ac:dyDescent="0.25">
      <c r="C1768" s="5"/>
      <c r="D1768" s="6"/>
      <c r="E1768" s="8"/>
    </row>
    <row r="1769" spans="3:5" x14ac:dyDescent="0.25">
      <c r="C1769" s="5"/>
      <c r="D1769" s="6"/>
      <c r="E1769" s="8"/>
    </row>
    <row r="1770" spans="3:5" x14ac:dyDescent="0.25">
      <c r="C1770" s="5"/>
      <c r="D1770" s="6"/>
      <c r="E1770" s="8"/>
    </row>
    <row r="1771" spans="3:5" x14ac:dyDescent="0.25">
      <c r="C1771" s="5"/>
      <c r="D1771" s="6"/>
      <c r="E1771" s="8"/>
    </row>
    <row r="1772" spans="3:5" x14ac:dyDescent="0.25">
      <c r="C1772" s="5"/>
      <c r="D1772" s="6"/>
      <c r="E1772" s="8"/>
    </row>
    <row r="1773" spans="3:5" x14ac:dyDescent="0.25">
      <c r="C1773" s="5"/>
      <c r="D1773" s="6"/>
      <c r="E1773" s="8"/>
    </row>
    <row r="1774" spans="3:5" x14ac:dyDescent="0.25">
      <c r="C1774" s="5"/>
      <c r="D1774" s="6"/>
      <c r="E1774" s="8"/>
    </row>
    <row r="1775" spans="3:5" x14ac:dyDescent="0.25">
      <c r="C1775" s="5"/>
      <c r="D1775" s="6"/>
      <c r="E1775" s="8"/>
    </row>
    <row r="1776" spans="3:5" x14ac:dyDescent="0.25">
      <c r="C1776" s="5"/>
      <c r="D1776" s="6"/>
      <c r="E1776" s="8"/>
    </row>
    <row r="1777" spans="3:5" x14ac:dyDescent="0.25">
      <c r="C1777" s="5"/>
      <c r="D1777" s="6"/>
      <c r="E1777" s="8"/>
    </row>
    <row r="1778" spans="3:5" x14ac:dyDescent="0.25">
      <c r="C1778" s="5"/>
      <c r="D1778" s="6"/>
      <c r="E1778" s="8"/>
    </row>
    <row r="1779" spans="3:5" x14ac:dyDescent="0.25">
      <c r="C1779" s="5"/>
      <c r="D1779" s="6"/>
      <c r="E1779" s="8"/>
    </row>
    <row r="1780" spans="3:5" x14ac:dyDescent="0.25">
      <c r="C1780" s="5"/>
      <c r="D1780" s="6"/>
      <c r="E1780" s="8"/>
    </row>
    <row r="1781" spans="3:5" x14ac:dyDescent="0.25">
      <c r="C1781" s="5"/>
      <c r="D1781" s="6"/>
      <c r="E1781" s="8"/>
    </row>
    <row r="1782" spans="3:5" x14ac:dyDescent="0.25">
      <c r="C1782" s="5"/>
      <c r="D1782" s="6"/>
      <c r="E1782" s="8"/>
    </row>
    <row r="1783" spans="3:5" x14ac:dyDescent="0.25">
      <c r="C1783" s="5"/>
      <c r="D1783" s="6"/>
      <c r="E1783" s="8"/>
    </row>
    <row r="1784" spans="3:5" x14ac:dyDescent="0.25">
      <c r="C1784" s="5"/>
      <c r="D1784" s="6"/>
      <c r="E1784" s="8"/>
    </row>
    <row r="1785" spans="3:5" x14ac:dyDescent="0.25">
      <c r="C1785" s="5"/>
      <c r="D1785" s="6"/>
      <c r="E1785" s="8"/>
    </row>
    <row r="1786" spans="3:5" x14ac:dyDescent="0.25">
      <c r="C1786" s="5"/>
      <c r="D1786" s="6"/>
      <c r="E1786" s="8"/>
    </row>
    <row r="1787" spans="3:5" x14ac:dyDescent="0.25">
      <c r="C1787" s="5"/>
      <c r="D1787" s="6"/>
      <c r="E1787" s="8"/>
    </row>
    <row r="1788" spans="3:5" x14ac:dyDescent="0.25">
      <c r="C1788" s="5"/>
      <c r="D1788" s="6"/>
      <c r="E1788" s="8"/>
    </row>
    <row r="1789" spans="3:5" x14ac:dyDescent="0.25">
      <c r="C1789" s="5"/>
      <c r="D1789" s="6"/>
      <c r="E1789" s="8"/>
    </row>
    <row r="1790" spans="3:5" x14ac:dyDescent="0.25">
      <c r="C1790" s="5"/>
      <c r="D1790" s="6"/>
      <c r="E1790" s="8"/>
    </row>
    <row r="1791" spans="3:5" x14ac:dyDescent="0.25">
      <c r="C1791" s="5"/>
      <c r="D1791" s="6"/>
      <c r="E1791" s="8"/>
    </row>
    <row r="1792" spans="3:5" x14ac:dyDescent="0.25">
      <c r="C1792" s="5"/>
      <c r="D1792" s="6"/>
      <c r="E1792" s="8"/>
    </row>
    <row r="1793" spans="3:5" x14ac:dyDescent="0.25">
      <c r="C1793" s="5"/>
      <c r="D1793" s="6"/>
      <c r="E1793" s="8"/>
    </row>
    <row r="1794" spans="3:5" x14ac:dyDescent="0.25">
      <c r="C1794" s="5"/>
      <c r="D1794" s="6"/>
      <c r="E1794" s="8"/>
    </row>
    <row r="1795" spans="3:5" x14ac:dyDescent="0.25">
      <c r="C1795" s="5"/>
      <c r="D1795" s="6"/>
      <c r="E1795" s="8"/>
    </row>
    <row r="1796" spans="3:5" x14ac:dyDescent="0.25">
      <c r="C1796" s="5"/>
      <c r="D1796" s="6"/>
      <c r="E1796" s="8"/>
    </row>
    <row r="1797" spans="3:5" x14ac:dyDescent="0.25">
      <c r="C1797" s="5"/>
      <c r="D1797" s="6"/>
      <c r="E1797" s="8"/>
    </row>
    <row r="1798" spans="3:5" x14ac:dyDescent="0.25">
      <c r="C1798" s="5"/>
      <c r="D1798" s="6"/>
      <c r="E1798" s="8"/>
    </row>
    <row r="1799" spans="3:5" x14ac:dyDescent="0.25">
      <c r="C1799" s="5"/>
      <c r="D1799" s="6"/>
      <c r="E1799" s="8"/>
    </row>
    <row r="1800" spans="3:5" x14ac:dyDescent="0.25">
      <c r="C1800" s="5"/>
      <c r="D1800" s="6"/>
      <c r="E1800" s="8"/>
    </row>
    <row r="1801" spans="3:5" x14ac:dyDescent="0.25">
      <c r="C1801" s="5"/>
      <c r="D1801" s="6"/>
      <c r="E1801" s="8"/>
    </row>
    <row r="1802" spans="3:5" x14ac:dyDescent="0.25">
      <c r="C1802" s="5"/>
      <c r="D1802" s="6"/>
      <c r="E1802" s="8"/>
    </row>
    <row r="1803" spans="3:5" x14ac:dyDescent="0.25">
      <c r="C1803" s="5"/>
      <c r="D1803" s="6"/>
      <c r="E1803" s="8"/>
    </row>
    <row r="1804" spans="3:5" x14ac:dyDescent="0.25">
      <c r="C1804" s="5"/>
      <c r="D1804" s="6"/>
      <c r="E1804" s="8"/>
    </row>
    <row r="1805" spans="3:5" x14ac:dyDescent="0.25">
      <c r="C1805" s="5"/>
      <c r="D1805" s="6"/>
      <c r="E1805" s="8"/>
    </row>
    <row r="1806" spans="3:5" x14ac:dyDescent="0.25">
      <c r="C1806" s="5"/>
      <c r="D1806" s="6"/>
      <c r="E1806" s="8"/>
    </row>
    <row r="1807" spans="3:5" x14ac:dyDescent="0.25">
      <c r="C1807" s="5"/>
      <c r="D1807" s="6"/>
      <c r="E1807" s="8"/>
    </row>
    <row r="1808" spans="3:5" x14ac:dyDescent="0.25">
      <c r="C1808" s="5"/>
      <c r="D1808" s="6"/>
      <c r="E1808" s="8"/>
    </row>
    <row r="1809" spans="3:5" x14ac:dyDescent="0.25">
      <c r="C1809" s="5"/>
      <c r="D1809" s="6"/>
      <c r="E1809" s="8"/>
    </row>
    <row r="1810" spans="3:5" x14ac:dyDescent="0.25">
      <c r="C1810" s="5"/>
      <c r="D1810" s="6"/>
      <c r="E1810" s="8"/>
    </row>
    <row r="1811" spans="3:5" x14ac:dyDescent="0.25">
      <c r="C1811" s="5"/>
      <c r="D1811" s="6"/>
      <c r="E1811" s="8"/>
    </row>
    <row r="1812" spans="3:5" x14ac:dyDescent="0.25">
      <c r="C1812" s="5"/>
      <c r="D1812" s="6"/>
      <c r="E1812" s="8"/>
    </row>
    <row r="1813" spans="3:5" x14ac:dyDescent="0.25">
      <c r="C1813" s="5"/>
      <c r="D1813" s="6"/>
      <c r="E1813" s="8"/>
    </row>
    <row r="1814" spans="3:5" x14ac:dyDescent="0.25">
      <c r="C1814" s="5"/>
      <c r="D1814" s="6"/>
      <c r="E1814" s="8"/>
    </row>
    <row r="1815" spans="3:5" x14ac:dyDescent="0.25">
      <c r="C1815" s="5"/>
      <c r="D1815" s="6"/>
      <c r="E1815" s="8"/>
    </row>
    <row r="1816" spans="3:5" x14ac:dyDescent="0.25">
      <c r="C1816" s="5"/>
      <c r="D1816" s="6"/>
      <c r="E1816" s="8"/>
    </row>
    <row r="1817" spans="3:5" x14ac:dyDescent="0.25">
      <c r="C1817" s="5"/>
      <c r="D1817" s="6"/>
      <c r="E1817" s="8"/>
    </row>
    <row r="1818" spans="3:5" x14ac:dyDescent="0.25">
      <c r="C1818" s="5"/>
      <c r="D1818" s="6"/>
      <c r="E1818" s="8"/>
    </row>
    <row r="1819" spans="3:5" x14ac:dyDescent="0.25">
      <c r="C1819" s="5"/>
      <c r="D1819" s="6"/>
      <c r="E1819" s="8"/>
    </row>
    <row r="1820" spans="3:5" x14ac:dyDescent="0.25">
      <c r="C1820" s="5"/>
      <c r="D1820" s="6"/>
      <c r="E1820" s="8"/>
    </row>
    <row r="1821" spans="3:5" x14ac:dyDescent="0.25">
      <c r="C1821" s="5"/>
      <c r="D1821" s="6"/>
      <c r="E1821" s="8"/>
    </row>
    <row r="1822" spans="3:5" x14ac:dyDescent="0.25">
      <c r="C1822" s="5"/>
      <c r="D1822" s="6"/>
      <c r="E1822" s="8"/>
    </row>
    <row r="1823" spans="3:5" x14ac:dyDescent="0.25">
      <c r="C1823" s="5"/>
      <c r="D1823" s="6"/>
      <c r="E1823" s="8"/>
    </row>
    <row r="1824" spans="3:5" x14ac:dyDescent="0.25">
      <c r="C1824" s="5"/>
      <c r="D1824" s="6"/>
      <c r="E1824" s="8"/>
    </row>
    <row r="1825" spans="3:5" x14ac:dyDescent="0.25">
      <c r="C1825" s="5"/>
      <c r="D1825" s="6"/>
      <c r="E1825" s="8"/>
    </row>
    <row r="1826" spans="3:5" x14ac:dyDescent="0.25">
      <c r="C1826" s="5"/>
      <c r="D1826" s="6"/>
      <c r="E1826" s="8"/>
    </row>
    <row r="1827" spans="3:5" x14ac:dyDescent="0.25">
      <c r="C1827" s="5"/>
      <c r="D1827" s="6"/>
      <c r="E1827" s="8"/>
    </row>
    <row r="1828" spans="3:5" x14ac:dyDescent="0.25">
      <c r="C1828" s="5"/>
      <c r="D1828" s="6"/>
      <c r="E1828" s="8"/>
    </row>
    <row r="1829" spans="3:5" x14ac:dyDescent="0.25">
      <c r="C1829" s="5"/>
      <c r="D1829" s="6"/>
      <c r="E1829" s="8"/>
    </row>
    <row r="1830" spans="3:5" x14ac:dyDescent="0.25">
      <c r="C1830" s="5"/>
      <c r="D1830" s="6"/>
      <c r="E1830" s="8"/>
    </row>
    <row r="1831" spans="3:5" x14ac:dyDescent="0.25">
      <c r="C1831" s="5"/>
      <c r="D1831" s="6"/>
      <c r="E1831" s="8"/>
    </row>
    <row r="1832" spans="3:5" x14ac:dyDescent="0.25">
      <c r="C1832" s="5"/>
      <c r="D1832" s="6"/>
      <c r="E1832" s="8"/>
    </row>
    <row r="1833" spans="3:5" x14ac:dyDescent="0.25">
      <c r="C1833" s="5"/>
      <c r="D1833" s="6"/>
      <c r="E1833" s="8"/>
    </row>
    <row r="1834" spans="3:5" x14ac:dyDescent="0.25">
      <c r="C1834" s="5"/>
      <c r="D1834" s="6"/>
      <c r="E1834" s="8"/>
    </row>
    <row r="1835" spans="3:5" x14ac:dyDescent="0.25">
      <c r="C1835" s="5"/>
      <c r="D1835" s="6"/>
      <c r="E1835" s="8"/>
    </row>
    <row r="1836" spans="3:5" x14ac:dyDescent="0.25">
      <c r="C1836" s="5"/>
      <c r="D1836" s="6"/>
      <c r="E1836" s="8"/>
    </row>
    <row r="1837" spans="3:5" x14ac:dyDescent="0.25">
      <c r="C1837" s="5"/>
      <c r="D1837" s="6"/>
      <c r="E1837" s="8"/>
    </row>
    <row r="1838" spans="3:5" x14ac:dyDescent="0.25">
      <c r="C1838" s="5"/>
      <c r="D1838" s="6"/>
      <c r="E1838" s="8"/>
    </row>
    <row r="1839" spans="3:5" x14ac:dyDescent="0.25">
      <c r="C1839" s="5"/>
      <c r="D1839" s="6"/>
      <c r="E1839" s="8"/>
    </row>
    <row r="1840" spans="3:5" x14ac:dyDescent="0.25">
      <c r="C1840" s="5"/>
      <c r="D1840" s="6"/>
      <c r="E1840" s="8"/>
    </row>
    <row r="1841" spans="3:5" x14ac:dyDescent="0.25">
      <c r="C1841" s="5"/>
      <c r="D1841" s="6"/>
      <c r="E1841" s="8"/>
    </row>
    <row r="1842" spans="3:5" x14ac:dyDescent="0.25">
      <c r="C1842" s="5"/>
      <c r="D1842" s="6"/>
      <c r="E1842" s="8"/>
    </row>
    <row r="1843" spans="3:5" x14ac:dyDescent="0.25">
      <c r="C1843" s="5"/>
      <c r="D1843" s="6"/>
      <c r="E1843" s="8"/>
    </row>
    <row r="1844" spans="3:5" x14ac:dyDescent="0.25">
      <c r="C1844" s="5"/>
      <c r="D1844" s="6"/>
      <c r="E1844" s="8"/>
    </row>
    <row r="1845" spans="3:5" x14ac:dyDescent="0.25">
      <c r="C1845" s="5"/>
      <c r="D1845" s="6"/>
      <c r="E1845" s="8"/>
    </row>
    <row r="1846" spans="3:5" x14ac:dyDescent="0.25">
      <c r="C1846" s="5"/>
      <c r="D1846" s="6"/>
      <c r="E1846" s="8"/>
    </row>
    <row r="1847" spans="3:5" x14ac:dyDescent="0.25">
      <c r="C1847" s="5"/>
      <c r="D1847" s="6"/>
      <c r="E1847" s="8"/>
    </row>
    <row r="1848" spans="3:5" x14ac:dyDescent="0.25">
      <c r="C1848" s="5"/>
      <c r="D1848" s="6"/>
      <c r="E1848" s="8"/>
    </row>
    <row r="1849" spans="3:5" x14ac:dyDescent="0.25">
      <c r="C1849" s="5"/>
      <c r="D1849" s="6"/>
      <c r="E1849" s="8"/>
    </row>
    <row r="1850" spans="3:5" x14ac:dyDescent="0.25">
      <c r="C1850" s="5"/>
      <c r="D1850" s="6"/>
      <c r="E1850" s="8"/>
    </row>
    <row r="1851" spans="3:5" x14ac:dyDescent="0.25">
      <c r="C1851" s="5"/>
      <c r="D1851" s="6"/>
      <c r="E1851" s="8"/>
    </row>
    <row r="1852" spans="3:5" x14ac:dyDescent="0.25">
      <c r="C1852" s="5"/>
      <c r="D1852" s="6"/>
      <c r="E1852" s="8"/>
    </row>
    <row r="1853" spans="3:5" x14ac:dyDescent="0.25">
      <c r="C1853" s="5"/>
      <c r="D1853" s="6"/>
      <c r="E1853" s="8"/>
    </row>
    <row r="1854" spans="3:5" x14ac:dyDescent="0.25">
      <c r="C1854" s="5"/>
      <c r="D1854" s="6"/>
      <c r="E1854" s="8"/>
    </row>
    <row r="1855" spans="3:5" x14ac:dyDescent="0.25">
      <c r="C1855" s="5"/>
      <c r="D1855" s="6"/>
      <c r="E1855" s="8"/>
    </row>
    <row r="1856" spans="3:5" x14ac:dyDescent="0.25">
      <c r="C1856" s="5"/>
      <c r="D1856" s="6"/>
      <c r="E1856" s="8"/>
    </row>
    <row r="1857" spans="3:5" x14ac:dyDescent="0.25">
      <c r="C1857" s="5"/>
      <c r="D1857" s="6"/>
      <c r="E1857" s="8"/>
    </row>
    <row r="1858" spans="3:5" x14ac:dyDescent="0.25">
      <c r="C1858" s="5"/>
      <c r="D1858" s="6"/>
      <c r="E1858" s="8"/>
    </row>
    <row r="1859" spans="3:5" x14ac:dyDescent="0.25">
      <c r="C1859" s="5"/>
      <c r="D1859" s="6"/>
      <c r="E1859" s="8"/>
    </row>
    <row r="1860" spans="3:5" x14ac:dyDescent="0.25">
      <c r="C1860" s="5"/>
      <c r="D1860" s="6"/>
      <c r="E1860" s="8"/>
    </row>
    <row r="1861" spans="3:5" x14ac:dyDescent="0.25">
      <c r="C1861" s="5"/>
      <c r="D1861" s="6"/>
      <c r="E1861" s="8"/>
    </row>
    <row r="1862" spans="3:5" x14ac:dyDescent="0.25">
      <c r="C1862" s="5"/>
      <c r="D1862" s="6"/>
      <c r="E1862" s="8"/>
    </row>
    <row r="1863" spans="3:5" x14ac:dyDescent="0.25">
      <c r="C1863" s="5"/>
      <c r="D1863" s="6"/>
      <c r="E1863" s="8"/>
    </row>
    <row r="1864" spans="3:5" x14ac:dyDescent="0.25">
      <c r="C1864" s="5"/>
      <c r="D1864" s="6"/>
      <c r="E1864" s="8"/>
    </row>
    <row r="1865" spans="3:5" x14ac:dyDescent="0.25">
      <c r="C1865" s="5"/>
      <c r="D1865" s="6"/>
      <c r="E1865" s="8"/>
    </row>
    <row r="1866" spans="3:5" x14ac:dyDescent="0.25">
      <c r="C1866" s="5"/>
      <c r="D1866" s="6"/>
      <c r="E1866" s="8"/>
    </row>
    <row r="1867" spans="3:5" x14ac:dyDescent="0.25">
      <c r="C1867" s="5"/>
      <c r="D1867" s="6"/>
      <c r="E1867" s="8"/>
    </row>
    <row r="1868" spans="3:5" x14ac:dyDescent="0.25">
      <c r="C1868" s="5"/>
      <c r="D1868" s="6"/>
      <c r="E1868" s="8"/>
    </row>
    <row r="1869" spans="3:5" x14ac:dyDescent="0.25">
      <c r="C1869" s="5"/>
      <c r="D1869" s="6"/>
      <c r="E1869" s="8"/>
    </row>
    <row r="1870" spans="3:5" x14ac:dyDescent="0.25">
      <c r="C1870" s="5"/>
      <c r="D1870" s="6"/>
      <c r="E1870" s="8"/>
    </row>
    <row r="1871" spans="3:5" x14ac:dyDescent="0.25">
      <c r="C1871" s="5"/>
      <c r="D1871" s="6"/>
      <c r="E1871" s="8"/>
    </row>
    <row r="1872" spans="3:5" x14ac:dyDescent="0.25">
      <c r="C1872" s="5"/>
      <c r="D1872" s="6"/>
      <c r="E1872" s="8"/>
    </row>
    <row r="1873" spans="3:5" x14ac:dyDescent="0.25">
      <c r="C1873" s="5"/>
      <c r="D1873" s="6"/>
      <c r="E1873" s="8"/>
    </row>
    <row r="1874" spans="3:5" x14ac:dyDescent="0.25">
      <c r="C1874" s="5"/>
      <c r="D1874" s="6"/>
      <c r="E1874" s="8"/>
    </row>
    <row r="1875" spans="3:5" x14ac:dyDescent="0.25">
      <c r="C1875" s="5"/>
      <c r="D1875" s="6"/>
      <c r="E1875" s="8"/>
    </row>
    <row r="1876" spans="3:5" x14ac:dyDescent="0.25">
      <c r="C1876" s="5"/>
      <c r="D1876" s="6"/>
      <c r="E1876" s="8"/>
    </row>
    <row r="1877" spans="3:5" x14ac:dyDescent="0.25">
      <c r="C1877" s="5"/>
      <c r="D1877" s="6"/>
      <c r="E1877" s="8"/>
    </row>
    <row r="1878" spans="3:5" x14ac:dyDescent="0.25">
      <c r="C1878" s="5"/>
      <c r="D1878" s="6"/>
      <c r="E1878" s="8"/>
    </row>
    <row r="1879" spans="3:5" x14ac:dyDescent="0.25">
      <c r="C1879" s="5"/>
      <c r="D1879" s="6"/>
      <c r="E1879" s="8"/>
    </row>
    <row r="1880" spans="3:5" x14ac:dyDescent="0.25">
      <c r="C1880" s="5"/>
      <c r="D1880" s="6"/>
      <c r="E1880" s="8"/>
    </row>
    <row r="1881" spans="3:5" x14ac:dyDescent="0.25">
      <c r="C1881" s="5"/>
      <c r="D1881" s="6"/>
      <c r="E1881" s="8"/>
    </row>
    <row r="1882" spans="3:5" x14ac:dyDescent="0.25">
      <c r="C1882" s="5"/>
      <c r="D1882" s="6"/>
      <c r="E1882" s="8"/>
    </row>
    <row r="1883" spans="3:5" x14ac:dyDescent="0.25">
      <c r="C1883" s="5"/>
      <c r="D1883" s="6"/>
      <c r="E1883" s="8"/>
    </row>
    <row r="1884" spans="3:5" x14ac:dyDescent="0.25">
      <c r="C1884" s="5"/>
      <c r="D1884" s="6"/>
      <c r="E1884" s="8"/>
    </row>
    <row r="1885" spans="3:5" x14ac:dyDescent="0.25">
      <c r="C1885" s="5"/>
      <c r="D1885" s="6"/>
      <c r="E1885" s="8"/>
    </row>
    <row r="1886" spans="3:5" x14ac:dyDescent="0.25">
      <c r="C1886" s="5"/>
      <c r="D1886" s="6"/>
      <c r="E1886" s="8"/>
    </row>
    <row r="1887" spans="3:5" x14ac:dyDescent="0.25">
      <c r="C1887" s="5"/>
      <c r="D1887" s="6"/>
      <c r="E1887" s="8"/>
    </row>
    <row r="1888" spans="3:5" x14ac:dyDescent="0.25">
      <c r="C1888" s="5"/>
      <c r="D1888" s="6"/>
      <c r="E1888" s="8"/>
    </row>
    <row r="1889" spans="3:5" x14ac:dyDescent="0.25">
      <c r="C1889" s="5"/>
      <c r="D1889" s="6"/>
      <c r="E1889" s="8"/>
    </row>
    <row r="1890" spans="3:5" x14ac:dyDescent="0.25">
      <c r="C1890" s="5"/>
      <c r="D1890" s="6"/>
      <c r="E1890" s="8"/>
    </row>
    <row r="1891" spans="3:5" x14ac:dyDescent="0.25">
      <c r="C1891" s="5"/>
      <c r="D1891" s="6"/>
      <c r="E1891" s="8"/>
    </row>
    <row r="1892" spans="3:5" x14ac:dyDescent="0.25">
      <c r="C1892" s="5"/>
      <c r="D1892" s="6"/>
      <c r="E1892" s="8"/>
    </row>
    <row r="1893" spans="3:5" x14ac:dyDescent="0.25">
      <c r="C1893" s="5"/>
      <c r="D1893" s="6"/>
      <c r="E1893" s="8"/>
    </row>
    <row r="1894" spans="3:5" x14ac:dyDescent="0.25">
      <c r="C1894" s="5"/>
      <c r="D1894" s="6"/>
      <c r="E1894" s="8"/>
    </row>
    <row r="1895" spans="3:5" x14ac:dyDescent="0.25">
      <c r="C1895" s="5"/>
      <c r="D1895" s="6"/>
      <c r="E1895" s="8"/>
    </row>
    <row r="1896" spans="3:5" x14ac:dyDescent="0.25">
      <c r="C1896" s="5"/>
      <c r="D1896" s="6"/>
      <c r="E1896" s="8"/>
    </row>
    <row r="1897" spans="3:5" x14ac:dyDescent="0.25">
      <c r="C1897" s="5"/>
      <c r="D1897" s="6"/>
      <c r="E1897" s="8"/>
    </row>
    <row r="1898" spans="3:5" x14ac:dyDescent="0.25">
      <c r="C1898" s="5"/>
      <c r="D1898" s="6"/>
      <c r="E1898" s="8"/>
    </row>
    <row r="1899" spans="3:5" x14ac:dyDescent="0.25">
      <c r="C1899" s="5"/>
      <c r="D1899" s="6"/>
      <c r="E1899" s="8"/>
    </row>
    <row r="1900" spans="3:5" x14ac:dyDescent="0.25">
      <c r="C1900" s="5"/>
      <c r="D1900" s="6"/>
      <c r="E1900" s="8"/>
    </row>
    <row r="1901" spans="3:5" x14ac:dyDescent="0.25">
      <c r="C1901" s="5"/>
      <c r="D1901" s="6"/>
      <c r="E1901" s="8"/>
    </row>
    <row r="1902" spans="3:5" x14ac:dyDescent="0.25">
      <c r="C1902" s="5"/>
      <c r="D1902" s="6"/>
      <c r="E1902" s="8"/>
    </row>
    <row r="1903" spans="3:5" x14ac:dyDescent="0.25">
      <c r="C1903" s="5"/>
      <c r="D1903" s="6"/>
      <c r="E1903" s="8"/>
    </row>
    <row r="1904" spans="3:5" x14ac:dyDescent="0.25">
      <c r="C1904" s="5"/>
      <c r="D1904" s="6"/>
      <c r="E1904" s="8"/>
    </row>
    <row r="1905" spans="3:5" x14ac:dyDescent="0.25">
      <c r="C1905" s="5"/>
      <c r="D1905" s="6"/>
      <c r="E1905" s="8"/>
    </row>
    <row r="1906" spans="3:5" x14ac:dyDescent="0.25">
      <c r="C1906" s="5"/>
      <c r="D1906" s="6"/>
      <c r="E1906" s="8"/>
    </row>
    <row r="1907" spans="3:5" x14ac:dyDescent="0.25">
      <c r="C1907" s="5"/>
      <c r="D1907" s="6"/>
      <c r="E1907" s="8"/>
    </row>
    <row r="1908" spans="3:5" x14ac:dyDescent="0.25">
      <c r="C1908" s="5"/>
      <c r="D1908" s="6"/>
      <c r="E1908" s="8"/>
    </row>
    <row r="1909" spans="3:5" x14ac:dyDescent="0.25">
      <c r="C1909" s="5"/>
      <c r="D1909" s="6"/>
      <c r="E1909" s="8"/>
    </row>
    <row r="1910" spans="3:5" x14ac:dyDescent="0.25">
      <c r="C1910" s="5"/>
      <c r="D1910" s="6"/>
      <c r="E1910" s="8"/>
    </row>
    <row r="1911" spans="3:5" x14ac:dyDescent="0.25">
      <c r="C1911" s="5"/>
      <c r="D1911" s="6"/>
      <c r="E1911" s="8"/>
    </row>
    <row r="1912" spans="3:5" x14ac:dyDescent="0.25">
      <c r="C1912" s="5"/>
      <c r="D1912" s="6"/>
      <c r="E1912" s="8"/>
    </row>
    <row r="1913" spans="3:5" x14ac:dyDescent="0.25">
      <c r="C1913" s="5"/>
      <c r="D1913" s="6"/>
      <c r="E1913" s="8"/>
    </row>
    <row r="1914" spans="3:5" x14ac:dyDescent="0.25">
      <c r="C1914" s="5"/>
      <c r="D1914" s="6"/>
      <c r="E1914" s="8"/>
    </row>
    <row r="1915" spans="3:5" x14ac:dyDescent="0.25">
      <c r="C1915" s="5"/>
      <c r="D1915" s="6"/>
      <c r="E1915" s="8"/>
    </row>
    <row r="1916" spans="3:5" x14ac:dyDescent="0.25">
      <c r="C1916" s="5"/>
      <c r="D1916" s="6"/>
      <c r="E1916" s="8"/>
    </row>
    <row r="1917" spans="3:5" x14ac:dyDescent="0.25">
      <c r="C1917" s="5"/>
      <c r="D1917" s="6"/>
      <c r="E1917" s="8"/>
    </row>
    <row r="1918" spans="3:5" x14ac:dyDescent="0.25">
      <c r="C1918" s="5"/>
      <c r="D1918" s="6"/>
      <c r="E1918" s="8"/>
    </row>
    <row r="1919" spans="3:5" x14ac:dyDescent="0.25">
      <c r="C1919" s="5"/>
      <c r="D1919" s="6"/>
      <c r="E1919" s="8"/>
    </row>
    <row r="1920" spans="3:5" x14ac:dyDescent="0.25">
      <c r="C1920" s="5"/>
      <c r="D1920" s="6"/>
      <c r="E1920" s="8"/>
    </row>
    <row r="1921" spans="3:5" x14ac:dyDescent="0.25">
      <c r="C1921" s="5"/>
      <c r="D1921" s="6"/>
      <c r="E1921" s="8"/>
    </row>
    <row r="1922" spans="3:5" x14ac:dyDescent="0.25">
      <c r="C1922" s="5"/>
      <c r="D1922" s="6"/>
      <c r="E1922" s="8"/>
    </row>
    <row r="1923" spans="3:5" x14ac:dyDescent="0.25">
      <c r="C1923" s="5"/>
      <c r="D1923" s="6"/>
      <c r="E1923" s="8"/>
    </row>
    <row r="1924" spans="3:5" x14ac:dyDescent="0.25">
      <c r="C1924" s="5"/>
      <c r="D1924" s="6"/>
      <c r="E1924" s="8"/>
    </row>
    <row r="1925" spans="3:5" x14ac:dyDescent="0.25">
      <c r="C1925" s="5"/>
      <c r="D1925" s="6"/>
      <c r="E1925" s="8"/>
    </row>
    <row r="1926" spans="3:5" x14ac:dyDescent="0.25">
      <c r="C1926" s="5"/>
      <c r="D1926" s="6"/>
      <c r="E1926" s="8"/>
    </row>
    <row r="1927" spans="3:5" x14ac:dyDescent="0.25">
      <c r="C1927" s="5"/>
      <c r="D1927" s="6"/>
      <c r="E1927" s="8"/>
    </row>
    <row r="1928" spans="3:5" x14ac:dyDescent="0.25">
      <c r="C1928" s="5"/>
      <c r="D1928" s="6"/>
      <c r="E1928" s="8"/>
    </row>
    <row r="1929" spans="3:5" x14ac:dyDescent="0.25">
      <c r="C1929" s="5"/>
      <c r="D1929" s="6"/>
      <c r="E1929" s="8"/>
    </row>
    <row r="1930" spans="3:5" x14ac:dyDescent="0.25">
      <c r="C1930" s="5"/>
      <c r="D1930" s="6"/>
      <c r="E1930" s="8"/>
    </row>
    <row r="1931" spans="3:5" x14ac:dyDescent="0.25">
      <c r="C1931" s="5"/>
      <c r="D1931" s="6"/>
      <c r="E1931" s="8"/>
    </row>
    <row r="1932" spans="3:5" x14ac:dyDescent="0.25">
      <c r="C1932" s="5"/>
      <c r="D1932" s="6"/>
      <c r="E1932" s="8"/>
    </row>
    <row r="1933" spans="3:5" x14ac:dyDescent="0.25">
      <c r="C1933" s="5"/>
      <c r="D1933" s="6"/>
      <c r="E1933" s="8"/>
    </row>
    <row r="1934" spans="3:5" x14ac:dyDescent="0.25">
      <c r="C1934" s="5"/>
      <c r="D1934" s="6"/>
      <c r="E1934" s="8"/>
    </row>
    <row r="1935" spans="3:5" x14ac:dyDescent="0.25">
      <c r="C1935" s="5"/>
      <c r="D1935" s="6"/>
      <c r="E1935" s="8"/>
    </row>
    <row r="1936" spans="3:5" x14ac:dyDescent="0.25">
      <c r="C1936" s="5"/>
      <c r="D1936" s="6"/>
      <c r="E1936" s="8"/>
    </row>
    <row r="1937" spans="3:5" x14ac:dyDescent="0.25">
      <c r="C1937" s="5"/>
      <c r="D1937" s="6"/>
      <c r="E1937" s="8"/>
    </row>
    <row r="1938" spans="3:5" x14ac:dyDescent="0.25">
      <c r="C1938" s="5"/>
      <c r="D1938" s="6"/>
      <c r="E1938" s="8"/>
    </row>
    <row r="1939" spans="3:5" x14ac:dyDescent="0.25">
      <c r="C1939" s="5"/>
      <c r="D1939" s="6"/>
      <c r="E1939" s="8"/>
    </row>
    <row r="1940" spans="3:5" x14ac:dyDescent="0.25">
      <c r="C1940" s="5"/>
      <c r="D1940" s="6"/>
      <c r="E1940" s="8"/>
    </row>
    <row r="1941" spans="3:5" x14ac:dyDescent="0.25">
      <c r="C1941" s="5"/>
      <c r="D1941" s="6"/>
      <c r="E1941" s="8"/>
    </row>
    <row r="1942" spans="3:5" x14ac:dyDescent="0.25">
      <c r="C1942" s="5"/>
      <c r="D1942" s="6"/>
      <c r="E1942" s="8"/>
    </row>
    <row r="1943" spans="3:5" x14ac:dyDescent="0.25">
      <c r="C1943" s="5"/>
      <c r="D1943" s="6"/>
      <c r="E1943" s="8"/>
    </row>
    <row r="1944" spans="3:5" x14ac:dyDescent="0.25">
      <c r="C1944" s="5"/>
      <c r="D1944" s="6"/>
      <c r="E1944" s="8"/>
    </row>
    <row r="1945" spans="3:5" x14ac:dyDescent="0.25">
      <c r="C1945" s="5"/>
      <c r="D1945" s="6"/>
      <c r="E1945" s="8"/>
    </row>
    <row r="1946" spans="3:5" x14ac:dyDescent="0.25">
      <c r="C1946" s="5"/>
      <c r="D1946" s="6"/>
      <c r="E1946" s="8"/>
    </row>
    <row r="1947" spans="3:5" x14ac:dyDescent="0.25">
      <c r="C1947" s="5"/>
      <c r="D1947" s="6"/>
      <c r="E1947" s="8"/>
    </row>
    <row r="1948" spans="3:5" x14ac:dyDescent="0.25">
      <c r="C1948" s="5"/>
      <c r="D1948" s="6"/>
      <c r="E1948" s="8"/>
    </row>
    <row r="1949" spans="3:5" x14ac:dyDescent="0.25">
      <c r="C1949" s="5"/>
      <c r="D1949" s="6"/>
      <c r="E1949" s="8"/>
    </row>
    <row r="1950" spans="3:5" x14ac:dyDescent="0.25">
      <c r="C1950" s="5"/>
      <c r="D1950" s="6"/>
      <c r="E1950" s="8"/>
    </row>
    <row r="1951" spans="3:5" x14ac:dyDescent="0.25">
      <c r="C1951" s="5"/>
      <c r="D1951" s="6"/>
      <c r="E1951" s="8"/>
    </row>
    <row r="1952" spans="3:5" x14ac:dyDescent="0.25">
      <c r="C1952" s="5"/>
      <c r="D1952" s="6"/>
      <c r="E1952" s="8"/>
    </row>
    <row r="1953" spans="3:5" x14ac:dyDescent="0.25">
      <c r="C1953" s="5"/>
      <c r="D1953" s="6"/>
      <c r="E1953" s="8"/>
    </row>
    <row r="1954" spans="3:5" x14ac:dyDescent="0.25">
      <c r="C1954" s="5"/>
      <c r="D1954" s="6"/>
      <c r="E1954" s="8"/>
    </row>
    <row r="1955" spans="3:5" x14ac:dyDescent="0.25">
      <c r="C1955" s="5"/>
      <c r="D1955" s="6"/>
      <c r="E1955" s="8"/>
    </row>
    <row r="1956" spans="3:5" x14ac:dyDescent="0.25">
      <c r="C1956" s="5"/>
      <c r="D1956" s="6"/>
      <c r="E1956" s="8"/>
    </row>
    <row r="1957" spans="3:5" x14ac:dyDescent="0.25">
      <c r="C1957" s="5"/>
      <c r="D1957" s="6"/>
      <c r="E1957" s="8"/>
    </row>
    <row r="1958" spans="3:5" x14ac:dyDescent="0.25">
      <c r="C1958" s="5"/>
      <c r="D1958" s="6"/>
      <c r="E1958" s="8"/>
    </row>
    <row r="1959" spans="3:5" x14ac:dyDescent="0.25">
      <c r="C1959" s="5"/>
      <c r="D1959" s="6"/>
      <c r="E1959" s="8"/>
    </row>
    <row r="1960" spans="3:5" x14ac:dyDescent="0.25">
      <c r="C1960" s="5"/>
      <c r="D1960" s="6"/>
      <c r="E1960" s="8"/>
    </row>
    <row r="1961" spans="3:5" x14ac:dyDescent="0.25">
      <c r="C1961" s="5"/>
      <c r="D1961" s="6"/>
      <c r="E1961" s="8"/>
    </row>
    <row r="1962" spans="3:5" x14ac:dyDescent="0.25">
      <c r="C1962" s="5"/>
      <c r="D1962" s="6"/>
      <c r="E1962" s="8"/>
    </row>
    <row r="1963" spans="3:5" x14ac:dyDescent="0.25">
      <c r="C1963" s="5"/>
      <c r="D1963" s="6"/>
      <c r="E1963" s="8"/>
    </row>
    <row r="1964" spans="3:5" x14ac:dyDescent="0.25">
      <c r="C1964" s="5"/>
      <c r="D1964" s="6"/>
      <c r="E1964" s="8"/>
    </row>
    <row r="1965" spans="3:5" x14ac:dyDescent="0.25">
      <c r="C1965" s="5"/>
      <c r="D1965" s="6"/>
      <c r="E1965" s="8"/>
    </row>
    <row r="1966" spans="3:5" x14ac:dyDescent="0.25">
      <c r="C1966" s="5"/>
      <c r="D1966" s="6"/>
      <c r="E1966" s="8"/>
    </row>
    <row r="1967" spans="3:5" x14ac:dyDescent="0.25">
      <c r="C1967" s="5"/>
      <c r="D1967" s="6"/>
      <c r="E1967" s="8"/>
    </row>
    <row r="1968" spans="3:5" x14ac:dyDescent="0.25">
      <c r="C1968" s="5"/>
      <c r="D1968" s="6"/>
      <c r="E1968" s="8"/>
    </row>
    <row r="1969" spans="3:5" x14ac:dyDescent="0.25">
      <c r="C1969" s="5"/>
      <c r="D1969" s="6"/>
      <c r="E1969" s="8"/>
    </row>
    <row r="1970" spans="3:5" x14ac:dyDescent="0.25">
      <c r="C1970" s="5"/>
      <c r="D1970" s="6"/>
      <c r="E1970" s="8"/>
    </row>
    <row r="1971" spans="3:5" x14ac:dyDescent="0.25">
      <c r="C1971" s="5"/>
      <c r="D1971" s="6"/>
      <c r="E1971" s="8"/>
    </row>
    <row r="1972" spans="3:5" x14ac:dyDescent="0.25">
      <c r="C1972" s="5"/>
      <c r="D1972" s="6"/>
      <c r="E1972" s="8"/>
    </row>
    <row r="1973" spans="3:5" x14ac:dyDescent="0.25">
      <c r="C1973" s="5"/>
      <c r="D1973" s="6"/>
      <c r="E1973" s="8"/>
    </row>
    <row r="1974" spans="3:5" x14ac:dyDescent="0.25">
      <c r="C1974" s="5"/>
      <c r="D1974" s="6"/>
      <c r="E1974" s="8"/>
    </row>
    <row r="1975" spans="3:5" x14ac:dyDescent="0.25">
      <c r="C1975" s="5"/>
      <c r="D1975" s="6"/>
      <c r="E1975" s="8"/>
    </row>
    <row r="1976" spans="3:5" x14ac:dyDescent="0.25">
      <c r="C1976" s="5"/>
      <c r="D1976" s="6"/>
      <c r="E1976" s="8"/>
    </row>
    <row r="1977" spans="3:5" x14ac:dyDescent="0.25">
      <c r="C1977" s="5"/>
      <c r="D1977" s="6"/>
      <c r="E1977" s="8"/>
    </row>
    <row r="1978" spans="3:5" x14ac:dyDescent="0.25">
      <c r="C1978" s="5"/>
      <c r="D1978" s="6"/>
      <c r="E1978" s="8"/>
    </row>
    <row r="1979" spans="3:5" x14ac:dyDescent="0.25">
      <c r="C1979" s="5"/>
      <c r="D1979" s="6"/>
      <c r="E1979" s="8"/>
    </row>
    <row r="1980" spans="3:5" x14ac:dyDescent="0.25">
      <c r="C1980" s="5"/>
      <c r="D1980" s="6"/>
      <c r="E1980" s="8"/>
    </row>
    <row r="1981" spans="3:5" x14ac:dyDescent="0.25">
      <c r="C1981" s="5"/>
      <c r="D1981" s="6"/>
      <c r="E1981" s="8"/>
    </row>
    <row r="1982" spans="3:5" x14ac:dyDescent="0.25">
      <c r="C1982" s="5"/>
      <c r="D1982" s="6"/>
      <c r="E1982" s="8"/>
    </row>
    <row r="1983" spans="3:5" x14ac:dyDescent="0.25">
      <c r="C1983" s="5"/>
      <c r="D1983" s="6"/>
      <c r="E1983" s="8"/>
    </row>
    <row r="1984" spans="3:5" x14ac:dyDescent="0.25">
      <c r="C1984" s="5"/>
      <c r="D1984" s="6"/>
      <c r="E1984" s="8"/>
    </row>
    <row r="1985" spans="3:5" x14ac:dyDescent="0.25">
      <c r="C1985" s="5"/>
      <c r="D1985" s="6"/>
      <c r="E1985" s="8"/>
    </row>
    <row r="1986" spans="3:5" x14ac:dyDescent="0.25">
      <c r="C1986" s="5"/>
      <c r="D1986" s="6"/>
      <c r="E1986" s="8"/>
    </row>
    <row r="1987" spans="3:5" x14ac:dyDescent="0.25">
      <c r="C1987" s="5"/>
      <c r="D1987" s="6"/>
      <c r="E1987" s="8"/>
    </row>
    <row r="1988" spans="3:5" x14ac:dyDescent="0.25">
      <c r="C1988" s="5"/>
      <c r="D1988" s="6"/>
      <c r="E1988" s="8"/>
    </row>
    <row r="1989" spans="3:5" x14ac:dyDescent="0.25">
      <c r="C1989" s="5"/>
      <c r="D1989" s="6"/>
      <c r="E1989" s="8"/>
    </row>
    <row r="1990" spans="3:5" x14ac:dyDescent="0.25">
      <c r="C1990" s="5"/>
      <c r="D1990" s="6"/>
      <c r="E1990" s="8"/>
    </row>
    <row r="1991" spans="3:5" x14ac:dyDescent="0.25">
      <c r="C1991" s="5"/>
      <c r="D1991" s="6"/>
      <c r="E1991" s="8"/>
    </row>
    <row r="1992" spans="3:5" x14ac:dyDescent="0.25">
      <c r="C1992" s="5"/>
      <c r="D1992" s="6"/>
      <c r="E1992" s="8"/>
    </row>
    <row r="1993" spans="3:5" x14ac:dyDescent="0.25">
      <c r="C1993" s="5"/>
      <c r="D1993" s="6"/>
      <c r="E1993" s="8"/>
    </row>
    <row r="1994" spans="3:5" x14ac:dyDescent="0.25">
      <c r="C1994" s="5"/>
      <c r="D1994" s="6"/>
      <c r="E1994" s="8"/>
    </row>
    <row r="1995" spans="3:5" x14ac:dyDescent="0.25">
      <c r="C1995" s="5"/>
      <c r="D1995" s="6"/>
      <c r="E1995" s="8"/>
    </row>
    <row r="1996" spans="3:5" x14ac:dyDescent="0.25">
      <c r="C1996" s="5"/>
      <c r="D1996" s="6"/>
      <c r="E1996" s="8"/>
    </row>
    <row r="1997" spans="3:5" x14ac:dyDescent="0.25">
      <c r="C1997" s="5"/>
      <c r="D1997" s="6"/>
      <c r="E1997" s="8"/>
    </row>
    <row r="1998" spans="3:5" x14ac:dyDescent="0.25">
      <c r="C1998" s="5"/>
      <c r="D1998" s="6"/>
      <c r="E1998" s="8"/>
    </row>
    <row r="1999" spans="3:5" x14ac:dyDescent="0.25">
      <c r="C1999" s="5"/>
      <c r="D1999" s="6"/>
      <c r="E1999" s="8"/>
    </row>
    <row r="2000" spans="3:5" x14ac:dyDescent="0.25">
      <c r="C2000" s="5"/>
      <c r="D2000" s="6"/>
      <c r="E2000" s="8"/>
    </row>
    <row r="2001" spans="3:5" x14ac:dyDescent="0.25">
      <c r="C2001" s="5"/>
      <c r="D2001" s="6"/>
      <c r="E2001" s="8"/>
    </row>
    <row r="2002" spans="3:5" x14ac:dyDescent="0.25">
      <c r="C2002" s="5"/>
      <c r="D2002" s="6"/>
      <c r="E2002" s="8"/>
    </row>
    <row r="2003" spans="3:5" x14ac:dyDescent="0.25">
      <c r="C2003" s="5"/>
      <c r="D2003" s="6"/>
      <c r="E2003" s="8"/>
    </row>
    <row r="2004" spans="3:5" x14ac:dyDescent="0.25">
      <c r="C2004" s="5"/>
      <c r="D2004" s="6"/>
      <c r="E2004" s="8"/>
    </row>
    <row r="2005" spans="3:5" x14ac:dyDescent="0.25">
      <c r="C2005" s="5"/>
      <c r="D2005" s="6"/>
      <c r="E2005" s="8"/>
    </row>
    <row r="2006" spans="3:5" x14ac:dyDescent="0.25">
      <c r="C2006" s="5"/>
      <c r="D2006" s="6"/>
      <c r="E2006" s="8"/>
    </row>
    <row r="2007" spans="3:5" x14ac:dyDescent="0.25">
      <c r="C2007" s="5"/>
      <c r="D2007" s="6"/>
      <c r="E2007" s="8"/>
    </row>
    <row r="2008" spans="3:5" x14ac:dyDescent="0.25">
      <c r="C2008" s="5"/>
      <c r="D2008" s="6"/>
      <c r="E2008" s="8"/>
    </row>
    <row r="2009" spans="3:5" x14ac:dyDescent="0.25">
      <c r="C2009" s="5"/>
      <c r="D2009" s="6"/>
      <c r="E2009" s="8"/>
    </row>
    <row r="2010" spans="3:5" x14ac:dyDescent="0.25">
      <c r="C2010" s="5"/>
      <c r="D2010" s="6"/>
      <c r="E2010" s="8"/>
    </row>
    <row r="2011" spans="3:5" x14ac:dyDescent="0.25">
      <c r="C2011" s="5"/>
      <c r="D2011" s="6"/>
      <c r="E2011" s="8"/>
    </row>
    <row r="2012" spans="3:5" x14ac:dyDescent="0.25">
      <c r="C2012" s="5"/>
      <c r="D2012" s="6"/>
      <c r="E2012" s="8"/>
    </row>
    <row r="2013" spans="3:5" x14ac:dyDescent="0.25">
      <c r="C2013" s="5"/>
      <c r="D2013" s="6"/>
      <c r="E2013" s="8"/>
    </row>
    <row r="2014" spans="3:5" x14ac:dyDescent="0.25">
      <c r="C2014" s="5"/>
      <c r="D2014" s="6"/>
      <c r="E2014" s="8"/>
    </row>
    <row r="2015" spans="3:5" x14ac:dyDescent="0.25">
      <c r="C2015" s="5"/>
      <c r="D2015" s="6"/>
      <c r="E2015" s="8"/>
    </row>
    <row r="2016" spans="3:5" x14ac:dyDescent="0.25">
      <c r="C2016" s="5"/>
      <c r="D2016" s="6"/>
      <c r="E2016" s="8"/>
    </row>
    <row r="2017" spans="3:5" x14ac:dyDescent="0.25">
      <c r="C2017" s="5"/>
      <c r="D2017" s="6"/>
      <c r="E2017" s="8"/>
    </row>
    <row r="2018" spans="3:5" x14ac:dyDescent="0.25">
      <c r="C2018" s="5"/>
      <c r="D2018" s="6"/>
      <c r="E2018" s="8"/>
    </row>
    <row r="2019" spans="3:5" x14ac:dyDescent="0.25">
      <c r="C2019" s="5"/>
      <c r="D2019" s="6"/>
      <c r="E2019" s="8"/>
    </row>
    <row r="2020" spans="3:5" x14ac:dyDescent="0.25">
      <c r="C2020" s="5"/>
      <c r="D2020" s="6"/>
      <c r="E2020" s="8"/>
    </row>
    <row r="2021" spans="3:5" x14ac:dyDescent="0.25">
      <c r="C2021" s="5"/>
      <c r="D2021" s="6"/>
      <c r="E2021" s="8"/>
    </row>
    <row r="2022" spans="3:5" x14ac:dyDescent="0.25">
      <c r="C2022" s="5"/>
      <c r="D2022" s="6"/>
      <c r="E2022" s="8"/>
    </row>
    <row r="2023" spans="3:5" x14ac:dyDescent="0.25">
      <c r="C2023" s="5"/>
      <c r="D2023" s="6"/>
      <c r="E2023" s="8"/>
    </row>
    <row r="2024" spans="3:5" x14ac:dyDescent="0.25">
      <c r="C2024" s="5"/>
      <c r="D2024" s="6"/>
      <c r="E2024" s="8"/>
    </row>
    <row r="2025" spans="3:5" x14ac:dyDescent="0.25">
      <c r="C2025" s="5"/>
      <c r="D2025" s="6"/>
      <c r="E2025" s="8"/>
    </row>
    <row r="2026" spans="3:5" x14ac:dyDescent="0.25">
      <c r="C2026" s="5"/>
      <c r="D2026" s="6"/>
      <c r="E2026" s="8"/>
    </row>
    <row r="2027" spans="3:5" x14ac:dyDescent="0.25">
      <c r="C2027" s="5"/>
      <c r="D2027" s="6"/>
      <c r="E2027" s="8"/>
    </row>
    <row r="2028" spans="3:5" x14ac:dyDescent="0.25">
      <c r="C2028" s="5"/>
      <c r="D2028" s="6"/>
      <c r="E2028" s="8"/>
    </row>
    <row r="2029" spans="3:5" x14ac:dyDescent="0.25">
      <c r="C2029" s="5"/>
      <c r="D2029" s="6"/>
      <c r="E2029" s="8"/>
    </row>
    <row r="2030" spans="3:5" x14ac:dyDescent="0.25">
      <c r="C2030" s="5"/>
      <c r="D2030" s="6"/>
      <c r="E2030" s="8"/>
    </row>
    <row r="2031" spans="3:5" x14ac:dyDescent="0.25">
      <c r="C2031" s="5"/>
      <c r="D2031" s="6"/>
      <c r="E2031" s="8"/>
    </row>
    <row r="2032" spans="3:5" x14ac:dyDescent="0.25">
      <c r="C2032" s="5"/>
      <c r="D2032" s="6"/>
      <c r="E2032" s="8"/>
    </row>
    <row r="2033" spans="3:5" x14ac:dyDescent="0.25">
      <c r="C2033" s="5"/>
      <c r="D2033" s="6"/>
      <c r="E2033" s="8"/>
    </row>
    <row r="2034" spans="3:5" x14ac:dyDescent="0.25">
      <c r="C2034" s="5"/>
      <c r="D2034" s="6"/>
      <c r="E2034" s="8"/>
    </row>
    <row r="2035" spans="3:5" x14ac:dyDescent="0.25">
      <c r="C2035" s="5"/>
      <c r="D2035" s="6"/>
      <c r="E2035" s="8"/>
    </row>
    <row r="2036" spans="3:5" x14ac:dyDescent="0.25">
      <c r="C2036" s="5"/>
      <c r="D2036" s="6"/>
      <c r="E2036" s="8"/>
    </row>
    <row r="2037" spans="3:5" x14ac:dyDescent="0.25">
      <c r="C2037" s="5"/>
      <c r="D2037" s="6"/>
      <c r="E2037" s="8"/>
    </row>
    <row r="2038" spans="3:5" x14ac:dyDescent="0.25">
      <c r="C2038" s="5"/>
      <c r="D2038" s="6"/>
      <c r="E2038" s="8"/>
    </row>
    <row r="2039" spans="3:5" x14ac:dyDescent="0.25">
      <c r="C2039" s="5"/>
      <c r="D2039" s="6"/>
      <c r="E2039" s="8"/>
    </row>
    <row r="2040" spans="3:5" x14ac:dyDescent="0.25">
      <c r="C2040" s="5"/>
      <c r="D2040" s="6"/>
      <c r="E2040" s="8"/>
    </row>
    <row r="2041" spans="3:5" x14ac:dyDescent="0.25">
      <c r="C2041" s="5"/>
      <c r="D2041" s="6"/>
      <c r="E2041" s="8"/>
    </row>
    <row r="2042" spans="3:5" x14ac:dyDescent="0.25">
      <c r="C2042" s="5"/>
      <c r="D2042" s="6"/>
      <c r="E2042" s="8"/>
    </row>
    <row r="2043" spans="3:5" x14ac:dyDescent="0.25">
      <c r="C2043" s="5"/>
      <c r="D2043" s="6"/>
      <c r="E2043" s="8"/>
    </row>
    <row r="2044" spans="3:5" x14ac:dyDescent="0.25">
      <c r="C2044" s="5"/>
      <c r="D2044" s="6"/>
      <c r="E2044" s="8"/>
    </row>
    <row r="2045" spans="3:5" x14ac:dyDescent="0.25">
      <c r="C2045" s="5"/>
      <c r="D2045" s="6"/>
      <c r="E2045" s="8"/>
    </row>
    <row r="2046" spans="3:5" x14ac:dyDescent="0.25">
      <c r="C2046" s="5"/>
      <c r="D2046" s="6"/>
      <c r="E2046" s="8"/>
    </row>
    <row r="2047" spans="3:5" x14ac:dyDescent="0.25">
      <c r="C2047" s="5"/>
      <c r="D2047" s="6"/>
      <c r="E2047" s="8"/>
    </row>
    <row r="2048" spans="3:5" x14ac:dyDescent="0.25">
      <c r="C2048" s="5"/>
      <c r="D2048" s="6"/>
      <c r="E2048" s="8"/>
    </row>
    <row r="2049" spans="3:5" x14ac:dyDescent="0.25">
      <c r="C2049" s="5"/>
      <c r="D2049" s="6"/>
      <c r="E2049" s="8"/>
    </row>
    <row r="2050" spans="3:5" x14ac:dyDescent="0.25">
      <c r="C2050" s="5"/>
      <c r="D2050" s="6"/>
      <c r="E2050" s="8"/>
    </row>
    <row r="2051" spans="3:5" x14ac:dyDescent="0.25">
      <c r="C2051" s="5"/>
      <c r="D2051" s="6"/>
      <c r="E2051" s="8"/>
    </row>
    <row r="2052" spans="3:5" x14ac:dyDescent="0.25">
      <c r="C2052" s="5"/>
      <c r="D2052" s="6"/>
      <c r="E2052" s="8"/>
    </row>
    <row r="2053" spans="3:5" x14ac:dyDescent="0.25">
      <c r="C2053" s="5"/>
      <c r="D2053" s="6"/>
      <c r="E2053" s="8"/>
    </row>
    <row r="2054" spans="3:5" x14ac:dyDescent="0.25">
      <c r="C2054" s="5"/>
      <c r="D2054" s="6"/>
      <c r="E2054" s="8"/>
    </row>
    <row r="2055" spans="3:5" x14ac:dyDescent="0.25">
      <c r="C2055" s="5"/>
      <c r="D2055" s="6"/>
      <c r="E2055" s="8"/>
    </row>
    <row r="2056" spans="3:5" x14ac:dyDescent="0.25">
      <c r="C2056" s="5"/>
      <c r="D2056" s="6"/>
      <c r="E2056" s="8"/>
    </row>
    <row r="2057" spans="3:5" x14ac:dyDescent="0.25">
      <c r="C2057" s="5"/>
      <c r="D2057" s="6"/>
      <c r="E2057" s="8"/>
    </row>
    <row r="2058" spans="3:5" x14ac:dyDescent="0.25">
      <c r="C2058" s="5"/>
      <c r="D2058" s="6"/>
      <c r="E2058" s="8"/>
    </row>
    <row r="2059" spans="3:5" x14ac:dyDescent="0.25">
      <c r="C2059" s="5"/>
      <c r="D2059" s="6"/>
      <c r="E2059" s="8"/>
    </row>
    <row r="2060" spans="3:5" x14ac:dyDescent="0.25">
      <c r="C2060" s="5"/>
      <c r="D2060" s="6"/>
      <c r="E2060" s="8"/>
    </row>
    <row r="2061" spans="3:5" x14ac:dyDescent="0.25">
      <c r="C2061" s="5"/>
      <c r="D2061" s="6"/>
      <c r="E2061" s="8"/>
    </row>
    <row r="2062" spans="3:5" x14ac:dyDescent="0.25">
      <c r="C2062" s="5"/>
      <c r="D2062" s="6"/>
      <c r="E2062" s="8"/>
    </row>
    <row r="2063" spans="3:5" x14ac:dyDescent="0.25">
      <c r="C2063" s="5"/>
      <c r="D2063" s="6"/>
      <c r="E2063" s="8"/>
    </row>
    <row r="2064" spans="3:5" x14ac:dyDescent="0.25">
      <c r="C2064" s="5"/>
      <c r="D2064" s="6"/>
      <c r="E2064" s="8"/>
    </row>
    <row r="2065" spans="3:5" x14ac:dyDescent="0.25">
      <c r="C2065" s="5"/>
      <c r="D2065" s="6"/>
      <c r="E2065" s="8"/>
    </row>
    <row r="2066" spans="3:5" x14ac:dyDescent="0.25">
      <c r="C2066" s="5"/>
      <c r="D2066" s="6"/>
      <c r="E2066" s="8"/>
    </row>
    <row r="2067" spans="3:5" x14ac:dyDescent="0.25">
      <c r="C2067" s="5"/>
      <c r="D2067" s="6"/>
      <c r="E2067" s="8"/>
    </row>
    <row r="2068" spans="3:5" x14ac:dyDescent="0.25">
      <c r="C2068" s="5"/>
      <c r="D2068" s="6"/>
      <c r="E2068" s="8"/>
    </row>
    <row r="2069" spans="3:5" x14ac:dyDescent="0.25">
      <c r="C2069" s="5"/>
      <c r="D2069" s="6"/>
      <c r="E2069" s="8"/>
    </row>
    <row r="2070" spans="3:5" x14ac:dyDescent="0.25">
      <c r="C2070" s="5"/>
      <c r="D2070" s="6"/>
      <c r="E2070" s="8"/>
    </row>
    <row r="2071" spans="3:5" x14ac:dyDescent="0.25">
      <c r="C2071" s="5"/>
      <c r="D2071" s="6"/>
      <c r="E2071" s="8"/>
    </row>
    <row r="2072" spans="3:5" x14ac:dyDescent="0.25">
      <c r="C2072" s="5"/>
      <c r="D2072" s="6"/>
      <c r="E2072" s="8"/>
    </row>
    <row r="2073" spans="3:5" x14ac:dyDescent="0.25">
      <c r="C2073" s="5"/>
      <c r="D2073" s="6"/>
      <c r="E2073" s="8"/>
    </row>
    <row r="2074" spans="3:5" x14ac:dyDescent="0.25">
      <c r="C2074" s="5"/>
      <c r="D2074" s="6"/>
      <c r="E2074" s="8"/>
    </row>
    <row r="2075" spans="3:5" x14ac:dyDescent="0.25">
      <c r="C2075" s="5"/>
      <c r="D2075" s="6"/>
      <c r="E2075" s="8"/>
    </row>
    <row r="2076" spans="3:5" x14ac:dyDescent="0.25">
      <c r="C2076" s="5"/>
      <c r="D2076" s="6"/>
      <c r="E2076" s="8"/>
    </row>
    <row r="2077" spans="3:5" x14ac:dyDescent="0.25">
      <c r="C2077" s="5"/>
      <c r="D2077" s="6"/>
      <c r="E2077" s="8"/>
    </row>
    <row r="2078" spans="3:5" x14ac:dyDescent="0.25">
      <c r="C2078" s="5"/>
      <c r="D2078" s="6"/>
      <c r="E2078" s="8"/>
    </row>
    <row r="2079" spans="3:5" x14ac:dyDescent="0.25">
      <c r="C2079" s="5"/>
      <c r="D2079" s="6"/>
      <c r="E2079" s="8"/>
    </row>
    <row r="2080" spans="3:5" x14ac:dyDescent="0.25">
      <c r="C2080" s="5"/>
      <c r="D2080" s="6"/>
      <c r="E2080" s="8"/>
    </row>
    <row r="2081" spans="3:5" x14ac:dyDescent="0.25">
      <c r="C2081" s="5"/>
      <c r="D2081" s="6"/>
      <c r="E2081" s="8"/>
    </row>
    <row r="2082" spans="3:5" x14ac:dyDescent="0.25">
      <c r="C2082" s="5"/>
      <c r="D2082" s="6"/>
      <c r="E2082" s="8"/>
    </row>
    <row r="2083" spans="3:5" x14ac:dyDescent="0.25">
      <c r="C2083" s="5"/>
      <c r="D2083" s="6"/>
      <c r="E2083" s="8"/>
    </row>
    <row r="2084" spans="3:5" x14ac:dyDescent="0.25">
      <c r="C2084" s="5"/>
      <c r="D2084" s="6"/>
      <c r="E2084" s="8"/>
    </row>
    <row r="2085" spans="3:5" x14ac:dyDescent="0.25">
      <c r="C2085" s="5"/>
      <c r="D2085" s="6"/>
      <c r="E2085" s="8"/>
    </row>
    <row r="2086" spans="3:5" x14ac:dyDescent="0.25">
      <c r="C2086" s="5"/>
      <c r="D2086" s="6"/>
      <c r="E2086" s="8"/>
    </row>
    <row r="2087" spans="3:5" x14ac:dyDescent="0.25">
      <c r="C2087" s="5"/>
      <c r="D2087" s="6"/>
      <c r="E2087" s="8"/>
    </row>
    <row r="2088" spans="3:5" x14ac:dyDescent="0.25">
      <c r="C2088" s="5"/>
      <c r="D2088" s="6"/>
      <c r="E2088" s="8"/>
    </row>
    <row r="2089" spans="3:5" x14ac:dyDescent="0.25">
      <c r="C2089" s="5"/>
      <c r="D2089" s="6"/>
      <c r="E2089" s="8"/>
    </row>
    <row r="2090" spans="3:5" x14ac:dyDescent="0.25">
      <c r="C2090" s="5"/>
      <c r="D2090" s="6"/>
      <c r="E2090" s="8"/>
    </row>
    <row r="2091" spans="3:5" x14ac:dyDescent="0.25">
      <c r="C2091" s="5"/>
      <c r="D2091" s="6"/>
      <c r="E2091" s="8"/>
    </row>
    <row r="2092" spans="3:5" x14ac:dyDescent="0.25">
      <c r="C2092" s="5"/>
      <c r="D2092" s="6"/>
      <c r="E2092" s="8"/>
    </row>
    <row r="2093" spans="3:5" x14ac:dyDescent="0.25">
      <c r="C2093" s="5"/>
      <c r="D2093" s="6"/>
      <c r="E2093" s="8"/>
    </row>
    <row r="2094" spans="3:5" x14ac:dyDescent="0.25">
      <c r="C2094" s="5"/>
      <c r="D2094" s="6"/>
      <c r="E2094" s="8"/>
    </row>
    <row r="2095" spans="3:5" x14ac:dyDescent="0.25">
      <c r="C2095" s="5"/>
      <c r="D2095" s="6"/>
      <c r="E2095" s="8"/>
    </row>
    <row r="2096" spans="3:5" x14ac:dyDescent="0.25">
      <c r="C2096" s="5"/>
      <c r="D2096" s="6"/>
      <c r="E2096" s="8"/>
    </row>
    <row r="2097" spans="3:5" x14ac:dyDescent="0.25">
      <c r="C2097" s="5"/>
      <c r="D2097" s="6"/>
      <c r="E2097" s="8"/>
    </row>
    <row r="2098" spans="3:5" x14ac:dyDescent="0.25">
      <c r="C2098" s="5"/>
      <c r="D2098" s="6"/>
      <c r="E2098" s="8"/>
    </row>
    <row r="2099" spans="3:5" x14ac:dyDescent="0.25">
      <c r="C2099" s="5"/>
      <c r="D2099" s="6"/>
      <c r="E2099" s="8"/>
    </row>
    <row r="2100" spans="3:5" x14ac:dyDescent="0.25">
      <c r="C2100" s="5"/>
      <c r="D2100" s="6"/>
      <c r="E2100" s="8"/>
    </row>
    <row r="2101" spans="3:5" x14ac:dyDescent="0.25">
      <c r="C2101" s="5"/>
      <c r="D2101" s="6"/>
      <c r="E2101" s="8"/>
    </row>
    <row r="2102" spans="3:5" x14ac:dyDescent="0.25">
      <c r="C2102" s="5"/>
      <c r="D2102" s="6"/>
      <c r="E2102" s="8"/>
    </row>
    <row r="2103" spans="3:5" x14ac:dyDescent="0.25">
      <c r="C2103" s="5"/>
      <c r="D2103" s="6"/>
      <c r="E2103" s="8"/>
    </row>
    <row r="2104" spans="3:5" x14ac:dyDescent="0.25">
      <c r="C2104" s="5"/>
      <c r="D2104" s="6"/>
      <c r="E2104" s="8"/>
    </row>
    <row r="2105" spans="3:5" x14ac:dyDescent="0.25">
      <c r="C2105" s="5"/>
      <c r="D2105" s="6"/>
      <c r="E2105" s="8"/>
    </row>
    <row r="2106" spans="3:5" x14ac:dyDescent="0.25">
      <c r="C2106" s="5"/>
      <c r="D2106" s="6"/>
      <c r="E2106" s="8"/>
    </row>
    <row r="2107" spans="3:5" x14ac:dyDescent="0.25">
      <c r="C2107" s="5"/>
      <c r="D2107" s="6"/>
      <c r="E2107" s="8"/>
    </row>
    <row r="2108" spans="3:5" x14ac:dyDescent="0.25">
      <c r="C2108" s="5"/>
      <c r="D2108" s="6"/>
      <c r="E2108" s="8"/>
    </row>
    <row r="2109" spans="3:5" x14ac:dyDescent="0.25">
      <c r="C2109" s="5"/>
      <c r="D2109" s="6"/>
      <c r="E2109" s="8"/>
    </row>
    <row r="2110" spans="3:5" x14ac:dyDescent="0.25">
      <c r="C2110" s="5"/>
      <c r="D2110" s="6"/>
      <c r="E2110" s="8"/>
    </row>
    <row r="2111" spans="3:5" x14ac:dyDescent="0.25">
      <c r="C2111" s="5"/>
      <c r="D2111" s="6"/>
      <c r="E2111" s="8"/>
    </row>
    <row r="2112" spans="3:5" x14ac:dyDescent="0.25">
      <c r="C2112" s="5"/>
      <c r="D2112" s="6"/>
      <c r="E2112" s="8"/>
    </row>
    <row r="2113" spans="3:5" x14ac:dyDescent="0.25">
      <c r="C2113" s="5"/>
      <c r="D2113" s="6"/>
      <c r="E2113" s="8"/>
    </row>
    <row r="2114" spans="3:5" x14ac:dyDescent="0.25">
      <c r="C2114" s="5"/>
      <c r="D2114" s="6"/>
      <c r="E2114" s="8"/>
    </row>
    <row r="2115" spans="3:5" x14ac:dyDescent="0.25">
      <c r="C2115" s="5"/>
      <c r="D2115" s="6"/>
      <c r="E2115" s="8"/>
    </row>
    <row r="2116" spans="3:5" x14ac:dyDescent="0.25">
      <c r="C2116" s="5"/>
      <c r="D2116" s="6"/>
      <c r="E2116" s="8"/>
    </row>
    <row r="2117" spans="3:5" x14ac:dyDescent="0.25">
      <c r="C2117" s="5"/>
      <c r="D2117" s="6"/>
      <c r="E2117" s="8"/>
    </row>
    <row r="2118" spans="3:5" x14ac:dyDescent="0.25">
      <c r="C2118" s="5"/>
      <c r="D2118" s="6"/>
      <c r="E2118" s="8"/>
    </row>
    <row r="2119" spans="3:5" x14ac:dyDescent="0.25">
      <c r="C2119" s="5"/>
      <c r="D2119" s="6"/>
      <c r="E2119" s="8"/>
    </row>
    <row r="2120" spans="3:5" x14ac:dyDescent="0.25">
      <c r="C2120" s="5"/>
      <c r="D2120" s="6"/>
      <c r="E2120" s="8"/>
    </row>
    <row r="2121" spans="3:5" x14ac:dyDescent="0.25">
      <c r="C2121" s="5"/>
      <c r="D2121" s="6"/>
      <c r="E2121" s="8"/>
    </row>
    <row r="2122" spans="3:5" x14ac:dyDescent="0.25">
      <c r="C2122" s="5"/>
      <c r="D2122" s="6"/>
      <c r="E2122" s="8"/>
    </row>
    <row r="2123" spans="3:5" x14ac:dyDescent="0.25">
      <c r="C2123" s="5"/>
      <c r="D2123" s="6"/>
      <c r="E2123" s="8"/>
    </row>
    <row r="2124" spans="3:5" x14ac:dyDescent="0.25">
      <c r="C2124" s="5"/>
      <c r="D2124" s="6"/>
      <c r="E2124" s="8"/>
    </row>
    <row r="2125" spans="3:5" x14ac:dyDescent="0.25">
      <c r="C2125" s="5"/>
      <c r="D2125" s="6"/>
      <c r="E2125" s="8"/>
    </row>
    <row r="2126" spans="3:5" x14ac:dyDescent="0.25">
      <c r="C2126" s="5"/>
      <c r="D2126" s="6"/>
      <c r="E2126" s="8"/>
    </row>
    <row r="2127" spans="3:5" x14ac:dyDescent="0.25">
      <c r="C2127" s="5"/>
      <c r="D2127" s="6"/>
      <c r="E2127" s="8"/>
    </row>
    <row r="2128" spans="3:5" x14ac:dyDescent="0.25">
      <c r="C2128" s="5"/>
      <c r="D2128" s="6"/>
      <c r="E2128" s="8"/>
    </row>
    <row r="2129" spans="3:5" x14ac:dyDescent="0.25">
      <c r="C2129" s="5"/>
      <c r="D2129" s="6"/>
      <c r="E2129" s="8"/>
    </row>
    <row r="2130" spans="3:5" x14ac:dyDescent="0.25">
      <c r="C2130" s="5"/>
      <c r="D2130" s="6"/>
      <c r="E2130" s="8"/>
    </row>
    <row r="2131" spans="3:5" x14ac:dyDescent="0.25">
      <c r="C2131" s="5"/>
      <c r="D2131" s="6"/>
      <c r="E2131" s="8"/>
    </row>
    <row r="2132" spans="3:5" x14ac:dyDescent="0.25">
      <c r="C2132" s="5"/>
      <c r="D2132" s="6"/>
      <c r="E2132" s="8"/>
    </row>
    <row r="2133" spans="3:5" x14ac:dyDescent="0.25">
      <c r="C2133" s="5"/>
      <c r="D2133" s="6"/>
      <c r="E2133" s="8"/>
    </row>
    <row r="2134" spans="3:5" x14ac:dyDescent="0.25">
      <c r="C2134" s="5"/>
      <c r="D2134" s="6"/>
      <c r="E2134" s="8"/>
    </row>
    <row r="2135" spans="3:5" x14ac:dyDescent="0.25">
      <c r="C2135" s="5"/>
      <c r="D2135" s="6"/>
      <c r="E2135" s="8"/>
    </row>
    <row r="2136" spans="3:5" x14ac:dyDescent="0.25">
      <c r="C2136" s="5"/>
      <c r="D2136" s="6"/>
      <c r="E2136" s="8"/>
    </row>
    <row r="2137" spans="3:5" x14ac:dyDescent="0.25">
      <c r="C2137" s="5"/>
      <c r="D2137" s="6"/>
      <c r="E2137" s="8"/>
    </row>
    <row r="2138" spans="3:5" x14ac:dyDescent="0.25">
      <c r="C2138" s="5"/>
      <c r="D2138" s="6"/>
      <c r="E2138" s="8"/>
    </row>
    <row r="2139" spans="3:5" x14ac:dyDescent="0.25">
      <c r="C2139" s="5"/>
      <c r="D2139" s="6"/>
      <c r="E2139" s="8"/>
    </row>
    <row r="2140" spans="3:5" x14ac:dyDescent="0.25">
      <c r="C2140" s="5"/>
      <c r="D2140" s="6"/>
      <c r="E2140" s="8"/>
    </row>
    <row r="2141" spans="3:5" x14ac:dyDescent="0.25">
      <c r="C2141" s="5"/>
      <c r="D2141" s="6"/>
      <c r="E2141" s="8"/>
    </row>
    <row r="2142" spans="3:5" x14ac:dyDescent="0.25">
      <c r="C2142" s="5"/>
      <c r="D2142" s="6"/>
      <c r="E2142" s="8"/>
    </row>
    <row r="2143" spans="3:5" x14ac:dyDescent="0.25">
      <c r="C2143" s="5"/>
      <c r="D2143" s="6"/>
      <c r="E2143" s="8"/>
    </row>
    <row r="2144" spans="3:5" x14ac:dyDescent="0.25">
      <c r="C2144" s="5"/>
      <c r="D2144" s="6"/>
      <c r="E2144" s="8"/>
    </row>
    <row r="2145" spans="3:5" x14ac:dyDescent="0.25">
      <c r="C2145" s="5"/>
      <c r="D2145" s="6"/>
      <c r="E2145" s="8"/>
    </row>
    <row r="2146" spans="3:5" x14ac:dyDescent="0.25">
      <c r="C2146" s="5"/>
      <c r="D2146" s="6"/>
      <c r="E2146" s="8"/>
    </row>
    <row r="2147" spans="3:5" x14ac:dyDescent="0.25">
      <c r="C2147" s="5"/>
      <c r="D2147" s="6"/>
      <c r="E2147" s="8"/>
    </row>
    <row r="2148" spans="3:5" x14ac:dyDescent="0.25">
      <c r="C2148" s="5"/>
      <c r="D2148" s="6"/>
      <c r="E2148" s="8"/>
    </row>
    <row r="2149" spans="3:5" x14ac:dyDescent="0.25">
      <c r="C2149" s="5"/>
      <c r="D2149" s="6"/>
      <c r="E2149" s="8"/>
    </row>
    <row r="2150" spans="3:5" x14ac:dyDescent="0.25">
      <c r="C2150" s="5"/>
      <c r="D2150" s="6"/>
      <c r="E2150" s="8"/>
    </row>
    <row r="2151" spans="3:5" x14ac:dyDescent="0.25">
      <c r="C2151" s="5"/>
      <c r="D2151" s="6"/>
      <c r="E2151" s="8"/>
    </row>
    <row r="2152" spans="3:5" x14ac:dyDescent="0.25">
      <c r="C2152" s="5"/>
      <c r="D2152" s="6"/>
      <c r="E2152" s="8"/>
    </row>
    <row r="2153" spans="3:5" x14ac:dyDescent="0.25">
      <c r="C2153" s="5"/>
      <c r="D2153" s="6"/>
      <c r="E2153" s="8"/>
    </row>
    <row r="2154" spans="3:5" x14ac:dyDescent="0.25">
      <c r="C2154" s="5"/>
      <c r="D2154" s="6"/>
      <c r="E2154" s="8"/>
    </row>
    <row r="2155" spans="3:5" x14ac:dyDescent="0.25">
      <c r="C2155" s="5"/>
      <c r="D2155" s="6"/>
      <c r="E2155" s="8"/>
    </row>
    <row r="2156" spans="3:5" x14ac:dyDescent="0.25">
      <c r="C2156" s="5"/>
      <c r="D2156" s="6"/>
      <c r="E2156" s="8"/>
    </row>
    <row r="2157" spans="3:5" x14ac:dyDescent="0.25">
      <c r="C2157" s="5"/>
      <c r="D2157" s="6"/>
      <c r="E2157" s="8"/>
    </row>
    <row r="2158" spans="3:5" x14ac:dyDescent="0.25">
      <c r="C2158" s="5"/>
      <c r="D2158" s="6"/>
      <c r="E2158" s="8"/>
    </row>
    <row r="2159" spans="3:5" x14ac:dyDescent="0.25">
      <c r="C2159" s="5"/>
      <c r="D2159" s="6"/>
      <c r="E2159" s="8"/>
    </row>
    <row r="2160" spans="3:5" x14ac:dyDescent="0.25">
      <c r="C2160" s="5"/>
      <c r="D2160" s="6"/>
      <c r="E2160" s="8"/>
    </row>
    <row r="2161" spans="3:5" x14ac:dyDescent="0.25">
      <c r="C2161" s="5"/>
      <c r="D2161" s="6"/>
      <c r="E2161" s="8"/>
    </row>
    <row r="2162" spans="3:5" x14ac:dyDescent="0.25">
      <c r="C2162" s="5"/>
      <c r="D2162" s="6"/>
      <c r="E2162" s="8"/>
    </row>
    <row r="2163" spans="3:5" x14ac:dyDescent="0.25">
      <c r="C2163" s="5"/>
      <c r="D2163" s="6"/>
      <c r="E2163" s="8"/>
    </row>
    <row r="2164" spans="3:5" x14ac:dyDescent="0.25">
      <c r="C2164" s="5"/>
      <c r="D2164" s="6"/>
      <c r="E2164" s="8"/>
    </row>
    <row r="2165" spans="3:5" x14ac:dyDescent="0.25">
      <c r="C2165" s="5"/>
      <c r="D2165" s="6"/>
      <c r="E2165" s="8"/>
    </row>
    <row r="2166" spans="3:5" x14ac:dyDescent="0.25">
      <c r="C2166" s="5"/>
      <c r="D2166" s="6"/>
      <c r="E2166" s="8"/>
    </row>
    <row r="2167" spans="3:5" x14ac:dyDescent="0.25">
      <c r="C2167" s="5"/>
      <c r="D2167" s="6"/>
      <c r="E2167" s="8"/>
    </row>
    <row r="2168" spans="3:5" x14ac:dyDescent="0.25">
      <c r="C2168" s="5"/>
      <c r="D2168" s="6"/>
      <c r="E2168" s="8"/>
    </row>
    <row r="2169" spans="3:5" x14ac:dyDescent="0.25">
      <c r="C2169" s="5"/>
      <c r="D2169" s="6"/>
      <c r="E2169" s="8"/>
    </row>
    <row r="2170" spans="3:5" x14ac:dyDescent="0.25">
      <c r="C2170" s="5"/>
      <c r="D2170" s="6"/>
      <c r="E2170" s="8"/>
    </row>
    <row r="2171" spans="3:5" x14ac:dyDescent="0.25">
      <c r="C2171" s="5"/>
      <c r="D2171" s="6"/>
      <c r="E2171" s="8"/>
    </row>
    <row r="2172" spans="3:5" x14ac:dyDescent="0.25">
      <c r="C2172" s="5"/>
      <c r="D2172" s="6"/>
      <c r="E2172" s="8"/>
    </row>
    <row r="2173" spans="3:5" x14ac:dyDescent="0.25">
      <c r="C2173" s="5"/>
      <c r="D2173" s="6"/>
      <c r="E2173" s="8"/>
    </row>
    <row r="2174" spans="3:5" x14ac:dyDescent="0.25">
      <c r="C2174" s="5"/>
      <c r="D2174" s="6"/>
      <c r="E2174" s="8"/>
    </row>
    <row r="2175" spans="3:5" x14ac:dyDescent="0.25">
      <c r="C2175" s="5"/>
      <c r="D2175" s="6"/>
      <c r="E2175" s="8"/>
    </row>
    <row r="2176" spans="3:5" x14ac:dyDescent="0.25">
      <c r="C2176" s="5"/>
      <c r="D2176" s="6"/>
      <c r="E2176" s="8"/>
    </row>
    <row r="2177" spans="3:5" x14ac:dyDescent="0.25">
      <c r="C2177" s="5"/>
      <c r="D2177" s="6"/>
      <c r="E2177" s="8"/>
    </row>
    <row r="2178" spans="3:5" x14ac:dyDescent="0.25">
      <c r="C2178" s="5"/>
      <c r="D2178" s="6"/>
      <c r="E2178" s="8"/>
    </row>
    <row r="2179" spans="3:5" x14ac:dyDescent="0.25">
      <c r="C2179" s="5"/>
      <c r="D2179" s="6"/>
      <c r="E2179" s="8"/>
    </row>
    <row r="2180" spans="3:5" x14ac:dyDescent="0.25">
      <c r="C2180" s="5"/>
      <c r="D2180" s="6"/>
      <c r="E2180" s="8"/>
    </row>
    <row r="2181" spans="3:5" x14ac:dyDescent="0.25">
      <c r="C2181" s="5"/>
      <c r="D2181" s="6"/>
      <c r="E2181" s="8"/>
    </row>
    <row r="2182" spans="3:5" x14ac:dyDescent="0.25">
      <c r="C2182" s="5"/>
      <c r="D2182" s="6"/>
      <c r="E2182" s="8"/>
    </row>
    <row r="2183" spans="3:5" x14ac:dyDescent="0.25">
      <c r="C2183" s="5"/>
      <c r="D2183" s="6"/>
      <c r="E2183" s="8"/>
    </row>
    <row r="2184" spans="3:5" x14ac:dyDescent="0.25">
      <c r="C2184" s="5"/>
      <c r="D2184" s="6"/>
      <c r="E2184" s="8"/>
    </row>
    <row r="2185" spans="3:5" x14ac:dyDescent="0.25">
      <c r="C2185" s="5"/>
      <c r="D2185" s="6"/>
      <c r="E2185" s="8"/>
    </row>
    <row r="2186" spans="3:5" x14ac:dyDescent="0.25">
      <c r="C2186" s="5"/>
      <c r="D2186" s="6"/>
      <c r="E2186" s="8"/>
    </row>
    <row r="2187" spans="3:5" x14ac:dyDescent="0.25">
      <c r="C2187" s="5"/>
      <c r="D2187" s="6"/>
      <c r="E2187" s="8"/>
    </row>
    <row r="2188" spans="3:5" x14ac:dyDescent="0.25">
      <c r="C2188" s="5"/>
      <c r="D2188" s="6"/>
      <c r="E2188" s="8"/>
    </row>
    <row r="2189" spans="3:5" x14ac:dyDescent="0.25">
      <c r="C2189" s="5"/>
      <c r="D2189" s="6"/>
      <c r="E2189" s="8"/>
    </row>
    <row r="2190" spans="3:5" x14ac:dyDescent="0.25">
      <c r="C2190" s="5"/>
      <c r="D2190" s="6"/>
      <c r="E2190" s="8"/>
    </row>
    <row r="2191" spans="3:5" x14ac:dyDescent="0.25">
      <c r="C2191" s="5"/>
      <c r="D2191" s="6"/>
      <c r="E2191" s="8"/>
    </row>
    <row r="2192" spans="3:5" x14ac:dyDescent="0.25">
      <c r="C2192" s="5"/>
      <c r="D2192" s="6"/>
      <c r="E2192" s="8"/>
    </row>
    <row r="2193" spans="3:5" x14ac:dyDescent="0.25">
      <c r="C2193" s="5"/>
      <c r="D2193" s="6"/>
      <c r="E2193" s="8"/>
    </row>
    <row r="2194" spans="3:5" x14ac:dyDescent="0.25">
      <c r="C2194" s="5"/>
      <c r="D2194" s="6"/>
      <c r="E2194" s="8"/>
    </row>
    <row r="2195" spans="3:5" x14ac:dyDescent="0.25">
      <c r="C2195" s="5"/>
      <c r="D2195" s="6"/>
      <c r="E2195" s="8"/>
    </row>
    <row r="2196" spans="3:5" x14ac:dyDescent="0.25">
      <c r="C2196" s="5"/>
      <c r="D2196" s="6"/>
      <c r="E2196" s="8"/>
    </row>
    <row r="2197" spans="3:5" x14ac:dyDescent="0.25">
      <c r="C2197" s="5"/>
      <c r="D2197" s="6"/>
      <c r="E2197" s="8"/>
    </row>
    <row r="2198" spans="3:5" x14ac:dyDescent="0.25">
      <c r="C2198" s="5"/>
      <c r="D2198" s="6"/>
      <c r="E2198" s="8"/>
    </row>
    <row r="2199" spans="3:5" x14ac:dyDescent="0.25">
      <c r="C2199" s="5"/>
      <c r="D2199" s="6"/>
      <c r="E2199" s="8"/>
    </row>
    <row r="2200" spans="3:5" x14ac:dyDescent="0.25">
      <c r="C2200" s="5"/>
      <c r="D2200" s="6"/>
      <c r="E2200" s="8"/>
    </row>
    <row r="2201" spans="3:5" x14ac:dyDescent="0.25">
      <c r="C2201" s="5"/>
      <c r="D2201" s="6"/>
      <c r="E2201" s="8"/>
    </row>
    <row r="2202" spans="3:5" x14ac:dyDescent="0.25">
      <c r="C2202" s="5"/>
      <c r="D2202" s="6"/>
      <c r="E2202" s="8"/>
    </row>
    <row r="2203" spans="3:5" x14ac:dyDescent="0.25">
      <c r="C2203" s="5"/>
      <c r="D2203" s="6"/>
      <c r="E2203" s="8"/>
    </row>
    <row r="2204" spans="3:5" x14ac:dyDescent="0.25">
      <c r="C2204" s="5"/>
      <c r="D2204" s="6"/>
      <c r="E2204" s="8"/>
    </row>
    <row r="2205" spans="3:5" x14ac:dyDescent="0.25">
      <c r="C2205" s="5"/>
      <c r="D2205" s="6"/>
      <c r="E2205" s="8"/>
    </row>
    <row r="2206" spans="3:5" x14ac:dyDescent="0.25">
      <c r="C2206" s="5"/>
      <c r="D2206" s="6"/>
      <c r="E2206" s="8"/>
    </row>
    <row r="2207" spans="3:5" x14ac:dyDescent="0.25">
      <c r="C2207" s="5"/>
      <c r="D2207" s="6"/>
      <c r="E2207" s="8"/>
    </row>
    <row r="2208" spans="3:5" x14ac:dyDescent="0.25">
      <c r="C2208" s="5"/>
      <c r="D2208" s="6"/>
      <c r="E2208" s="8"/>
    </row>
    <row r="2209" spans="3:5" x14ac:dyDescent="0.25">
      <c r="C2209" s="5"/>
      <c r="D2209" s="6"/>
      <c r="E2209" s="8"/>
    </row>
    <row r="2210" spans="3:5" x14ac:dyDescent="0.25">
      <c r="C2210" s="5"/>
      <c r="D2210" s="6"/>
      <c r="E2210" s="8"/>
    </row>
    <row r="2211" spans="3:5" x14ac:dyDescent="0.25">
      <c r="C2211" s="5"/>
      <c r="D2211" s="6"/>
      <c r="E2211" s="8"/>
    </row>
    <row r="2212" spans="3:5" x14ac:dyDescent="0.25">
      <c r="C2212" s="5"/>
      <c r="D2212" s="6"/>
      <c r="E2212" s="8"/>
    </row>
    <row r="2213" spans="3:5" x14ac:dyDescent="0.25">
      <c r="C2213" s="5"/>
      <c r="D2213" s="6"/>
      <c r="E2213" s="8"/>
    </row>
    <row r="2214" spans="3:5" x14ac:dyDescent="0.25">
      <c r="C2214" s="5"/>
      <c r="D2214" s="6"/>
      <c r="E2214" s="8"/>
    </row>
    <row r="2215" spans="3:5" x14ac:dyDescent="0.25">
      <c r="C2215" s="5"/>
      <c r="D2215" s="6"/>
      <c r="E2215" s="8"/>
    </row>
    <row r="2216" spans="3:5" x14ac:dyDescent="0.25">
      <c r="C2216" s="5"/>
      <c r="D2216" s="6"/>
      <c r="E2216" s="8"/>
    </row>
    <row r="2217" spans="3:5" x14ac:dyDescent="0.25">
      <c r="C2217" s="5"/>
      <c r="D2217" s="6"/>
      <c r="E2217" s="8"/>
    </row>
    <row r="2218" spans="3:5" x14ac:dyDescent="0.25">
      <c r="C2218" s="5"/>
      <c r="D2218" s="6"/>
      <c r="E2218" s="8"/>
    </row>
    <row r="2219" spans="3:5" x14ac:dyDescent="0.25">
      <c r="C2219" s="5"/>
      <c r="D2219" s="6"/>
      <c r="E2219" s="8"/>
    </row>
    <row r="2220" spans="3:5" x14ac:dyDescent="0.25">
      <c r="C2220" s="5"/>
      <c r="D2220" s="6"/>
      <c r="E2220" s="8"/>
    </row>
    <row r="2221" spans="3:5" x14ac:dyDescent="0.25">
      <c r="C2221" s="5"/>
      <c r="D2221" s="6"/>
      <c r="E2221" s="8"/>
    </row>
    <row r="2222" spans="3:5" x14ac:dyDescent="0.25">
      <c r="C2222" s="5"/>
      <c r="D2222" s="6"/>
      <c r="E2222" s="8"/>
    </row>
    <row r="2223" spans="3:5" x14ac:dyDescent="0.25">
      <c r="C2223" s="5"/>
      <c r="D2223" s="6"/>
      <c r="E2223" s="8"/>
    </row>
    <row r="2224" spans="3:5" x14ac:dyDescent="0.25">
      <c r="C2224" s="5"/>
      <c r="D2224" s="6"/>
      <c r="E2224" s="8"/>
    </row>
    <row r="2225" spans="3:5" x14ac:dyDescent="0.25">
      <c r="C2225" s="5"/>
      <c r="D2225" s="6"/>
      <c r="E2225" s="8"/>
    </row>
    <row r="2226" spans="3:5" x14ac:dyDescent="0.25">
      <c r="C2226" s="5"/>
      <c r="D2226" s="6"/>
      <c r="E2226" s="8"/>
    </row>
    <row r="2227" spans="3:5" x14ac:dyDescent="0.25">
      <c r="C2227" s="5"/>
      <c r="D2227" s="6"/>
      <c r="E2227" s="8"/>
    </row>
    <row r="2228" spans="3:5" x14ac:dyDescent="0.25">
      <c r="C2228" s="5"/>
      <c r="D2228" s="6"/>
      <c r="E2228" s="8"/>
    </row>
    <row r="2229" spans="3:5" x14ac:dyDescent="0.25">
      <c r="C2229" s="5"/>
      <c r="D2229" s="6"/>
      <c r="E2229" s="8"/>
    </row>
    <row r="2230" spans="3:5" x14ac:dyDescent="0.25">
      <c r="C2230" s="5"/>
      <c r="D2230" s="6"/>
      <c r="E2230" s="8"/>
    </row>
    <row r="2231" spans="3:5" x14ac:dyDescent="0.25">
      <c r="C2231" s="5"/>
      <c r="D2231" s="6"/>
      <c r="E2231" s="8"/>
    </row>
    <row r="2232" spans="3:5" x14ac:dyDescent="0.25">
      <c r="C2232" s="5"/>
      <c r="D2232" s="6"/>
      <c r="E2232" s="8"/>
    </row>
    <row r="2233" spans="3:5" x14ac:dyDescent="0.25">
      <c r="C2233" s="5"/>
      <c r="D2233" s="6"/>
      <c r="E2233" s="8"/>
    </row>
    <row r="2234" spans="3:5" x14ac:dyDescent="0.25">
      <c r="C2234" s="5"/>
      <c r="D2234" s="6"/>
      <c r="E2234" s="8"/>
    </row>
    <row r="2235" spans="3:5" x14ac:dyDescent="0.25">
      <c r="C2235" s="5"/>
      <c r="D2235" s="6"/>
      <c r="E2235" s="8"/>
    </row>
    <row r="2236" spans="3:5" x14ac:dyDescent="0.25">
      <c r="C2236" s="5"/>
      <c r="D2236" s="6"/>
      <c r="E2236" s="8"/>
    </row>
    <row r="2237" spans="3:5" x14ac:dyDescent="0.25">
      <c r="C2237" s="5"/>
      <c r="D2237" s="6"/>
      <c r="E2237" s="8"/>
    </row>
    <row r="2238" spans="3:5" x14ac:dyDescent="0.25">
      <c r="C2238" s="5"/>
      <c r="D2238" s="6"/>
      <c r="E2238" s="8"/>
    </row>
    <row r="2239" spans="3:5" x14ac:dyDescent="0.25">
      <c r="C2239" s="5"/>
      <c r="D2239" s="6"/>
      <c r="E2239" s="8"/>
    </row>
    <row r="2240" spans="3:5" x14ac:dyDescent="0.25">
      <c r="C2240" s="5"/>
      <c r="D2240" s="6"/>
      <c r="E2240" s="8"/>
    </row>
    <row r="2241" spans="3:5" x14ac:dyDescent="0.25">
      <c r="C2241" s="5"/>
      <c r="D2241" s="6"/>
      <c r="E2241" s="8"/>
    </row>
    <row r="2242" spans="3:5" x14ac:dyDescent="0.25">
      <c r="C2242" s="5"/>
      <c r="D2242" s="6"/>
      <c r="E2242" s="8"/>
    </row>
    <row r="2243" spans="3:5" x14ac:dyDescent="0.25">
      <c r="C2243" s="5"/>
      <c r="D2243" s="6"/>
      <c r="E2243" s="8"/>
    </row>
    <row r="2244" spans="3:5" x14ac:dyDescent="0.25">
      <c r="C2244" s="5"/>
      <c r="D2244" s="6"/>
      <c r="E2244" s="8"/>
    </row>
    <row r="2245" spans="3:5" x14ac:dyDescent="0.25">
      <c r="C2245" s="5"/>
      <c r="D2245" s="6"/>
      <c r="E2245" s="8"/>
    </row>
    <row r="2246" spans="3:5" x14ac:dyDescent="0.25">
      <c r="C2246" s="5"/>
      <c r="D2246" s="6"/>
      <c r="E2246" s="8"/>
    </row>
    <row r="2247" spans="3:5" x14ac:dyDescent="0.25">
      <c r="C2247" s="5"/>
      <c r="D2247" s="6"/>
      <c r="E2247" s="8"/>
    </row>
    <row r="2248" spans="3:5" x14ac:dyDescent="0.25">
      <c r="C2248" s="5"/>
      <c r="D2248" s="6"/>
      <c r="E2248" s="8"/>
    </row>
    <row r="2249" spans="3:5" x14ac:dyDescent="0.25">
      <c r="C2249" s="5"/>
      <c r="D2249" s="6"/>
      <c r="E2249" s="8"/>
    </row>
    <row r="2250" spans="3:5" x14ac:dyDescent="0.25">
      <c r="C2250" s="5"/>
      <c r="D2250" s="6"/>
      <c r="E2250" s="8"/>
    </row>
    <row r="2251" spans="3:5" x14ac:dyDescent="0.25">
      <c r="C2251" s="5"/>
      <c r="D2251" s="6"/>
      <c r="E2251" s="8"/>
    </row>
    <row r="2252" spans="3:5" x14ac:dyDescent="0.25">
      <c r="C2252" s="5"/>
      <c r="D2252" s="6"/>
      <c r="E2252" s="8"/>
    </row>
    <row r="2253" spans="3:5" x14ac:dyDescent="0.25">
      <c r="C2253" s="5"/>
      <c r="D2253" s="6"/>
      <c r="E2253" s="8"/>
    </row>
    <row r="2254" spans="3:5" x14ac:dyDescent="0.25">
      <c r="C2254" s="5"/>
      <c r="D2254" s="6"/>
      <c r="E2254" s="8"/>
    </row>
    <row r="2255" spans="3:5" x14ac:dyDescent="0.25">
      <c r="C2255" s="5"/>
      <c r="D2255" s="6"/>
      <c r="E2255" s="8"/>
    </row>
    <row r="2256" spans="3:5" x14ac:dyDescent="0.25">
      <c r="C2256" s="5"/>
      <c r="D2256" s="6"/>
      <c r="E2256" s="8"/>
    </row>
    <row r="2257" spans="3:5" x14ac:dyDescent="0.25">
      <c r="C2257" s="5"/>
      <c r="D2257" s="6"/>
      <c r="E2257" s="8"/>
    </row>
    <row r="2258" spans="3:5" x14ac:dyDescent="0.25">
      <c r="C2258" s="5"/>
      <c r="D2258" s="6"/>
      <c r="E2258" s="8"/>
    </row>
    <row r="2259" spans="3:5" x14ac:dyDescent="0.25">
      <c r="C2259" s="5"/>
      <c r="D2259" s="6"/>
      <c r="E2259" s="8"/>
    </row>
    <row r="2260" spans="3:5" x14ac:dyDescent="0.25">
      <c r="C2260" s="5"/>
      <c r="D2260" s="6"/>
      <c r="E2260" s="8"/>
    </row>
    <row r="2261" spans="3:5" x14ac:dyDescent="0.25">
      <c r="C2261" s="5"/>
      <c r="D2261" s="6"/>
      <c r="E2261" s="8"/>
    </row>
    <row r="2262" spans="3:5" x14ac:dyDescent="0.25">
      <c r="C2262" s="5"/>
      <c r="D2262" s="6"/>
      <c r="E2262" s="8"/>
    </row>
    <row r="2263" spans="3:5" x14ac:dyDescent="0.25">
      <c r="C2263" s="5"/>
      <c r="D2263" s="6"/>
      <c r="E2263" s="8"/>
    </row>
    <row r="2264" spans="3:5" x14ac:dyDescent="0.25">
      <c r="C2264" s="5"/>
      <c r="D2264" s="6"/>
      <c r="E2264" s="8"/>
    </row>
    <row r="2265" spans="3:5" x14ac:dyDescent="0.25">
      <c r="C2265" s="5"/>
      <c r="D2265" s="6"/>
      <c r="E2265" s="8"/>
    </row>
    <row r="2266" spans="3:5" x14ac:dyDescent="0.25">
      <c r="C2266" s="5"/>
      <c r="D2266" s="6"/>
      <c r="E2266" s="8"/>
    </row>
    <row r="2267" spans="3:5" x14ac:dyDescent="0.25">
      <c r="C2267" s="5"/>
      <c r="D2267" s="6"/>
      <c r="E2267" s="8"/>
    </row>
    <row r="2268" spans="3:5" x14ac:dyDescent="0.25">
      <c r="C2268" s="5"/>
      <c r="D2268" s="6"/>
      <c r="E2268" s="8"/>
    </row>
    <row r="2269" spans="3:5" x14ac:dyDescent="0.25">
      <c r="C2269" s="5"/>
      <c r="D2269" s="6"/>
      <c r="E2269" s="8"/>
    </row>
    <row r="2270" spans="3:5" x14ac:dyDescent="0.25">
      <c r="C2270" s="5"/>
      <c r="D2270" s="6"/>
      <c r="E2270" s="8"/>
    </row>
    <row r="2271" spans="3:5" x14ac:dyDescent="0.25">
      <c r="C2271" s="5"/>
      <c r="D2271" s="6"/>
      <c r="E2271" s="8"/>
    </row>
    <row r="2272" spans="3:5" x14ac:dyDescent="0.25">
      <c r="C2272" s="5"/>
      <c r="D2272" s="6"/>
      <c r="E2272" s="8"/>
    </row>
    <row r="2273" spans="3:5" x14ac:dyDescent="0.25">
      <c r="C2273" s="5"/>
      <c r="D2273" s="6"/>
      <c r="E2273" s="8"/>
    </row>
    <row r="2274" spans="3:5" x14ac:dyDescent="0.25">
      <c r="C2274" s="5"/>
      <c r="D2274" s="6"/>
      <c r="E2274" s="8"/>
    </row>
    <row r="2275" spans="3:5" x14ac:dyDescent="0.25">
      <c r="C2275" s="5"/>
      <c r="D2275" s="6"/>
      <c r="E2275" s="8"/>
    </row>
    <row r="2276" spans="3:5" x14ac:dyDescent="0.25">
      <c r="C2276" s="5"/>
      <c r="D2276" s="6"/>
      <c r="E2276" s="8"/>
    </row>
    <row r="2277" spans="3:5" x14ac:dyDescent="0.25">
      <c r="C2277" s="5"/>
      <c r="D2277" s="6"/>
      <c r="E2277" s="8"/>
    </row>
    <row r="2278" spans="3:5" x14ac:dyDescent="0.25">
      <c r="C2278" s="5"/>
      <c r="D2278" s="6"/>
      <c r="E2278" s="8"/>
    </row>
    <row r="2279" spans="3:5" x14ac:dyDescent="0.25">
      <c r="C2279" s="5"/>
      <c r="D2279" s="6"/>
      <c r="E2279" s="8"/>
    </row>
    <row r="2280" spans="3:5" x14ac:dyDescent="0.25">
      <c r="C2280" s="5"/>
      <c r="D2280" s="6"/>
      <c r="E2280" s="8"/>
    </row>
    <row r="2281" spans="3:5" x14ac:dyDescent="0.25">
      <c r="C2281" s="5"/>
      <c r="D2281" s="6"/>
      <c r="E2281" s="8"/>
    </row>
    <row r="2282" spans="3:5" x14ac:dyDescent="0.25">
      <c r="C2282" s="5"/>
      <c r="D2282" s="6"/>
      <c r="E2282" s="8"/>
    </row>
    <row r="2283" spans="3:5" x14ac:dyDescent="0.25">
      <c r="C2283" s="5"/>
      <c r="D2283" s="6"/>
      <c r="E2283" s="8"/>
    </row>
    <row r="2284" spans="3:5" x14ac:dyDescent="0.25">
      <c r="C2284" s="5"/>
      <c r="D2284" s="6"/>
      <c r="E2284" s="8"/>
    </row>
    <row r="2285" spans="3:5" x14ac:dyDescent="0.25">
      <c r="C2285" s="5"/>
      <c r="D2285" s="6"/>
      <c r="E2285" s="8"/>
    </row>
    <row r="2286" spans="3:5" x14ac:dyDescent="0.25">
      <c r="C2286" s="5"/>
      <c r="D2286" s="6"/>
      <c r="E2286" s="8"/>
    </row>
    <row r="2287" spans="3:5" x14ac:dyDescent="0.25">
      <c r="C2287" s="5"/>
      <c r="D2287" s="6"/>
      <c r="E2287" s="8"/>
    </row>
    <row r="2288" spans="3:5" x14ac:dyDescent="0.25">
      <c r="C2288" s="5"/>
      <c r="D2288" s="6"/>
      <c r="E2288" s="8"/>
    </row>
    <row r="2289" spans="3:5" x14ac:dyDescent="0.25">
      <c r="C2289" s="5"/>
      <c r="D2289" s="6"/>
      <c r="E2289" s="8"/>
    </row>
    <row r="2290" spans="3:5" x14ac:dyDescent="0.25">
      <c r="C2290" s="5"/>
      <c r="D2290" s="6"/>
      <c r="E2290" s="8"/>
    </row>
    <row r="2291" spans="3:5" x14ac:dyDescent="0.25">
      <c r="C2291" s="5"/>
      <c r="D2291" s="6"/>
      <c r="E2291" s="8"/>
    </row>
    <row r="2292" spans="3:5" x14ac:dyDescent="0.25">
      <c r="C2292" s="5"/>
      <c r="D2292" s="6"/>
      <c r="E2292" s="8"/>
    </row>
    <row r="2293" spans="3:5" x14ac:dyDescent="0.25">
      <c r="C2293" s="5"/>
      <c r="D2293" s="6"/>
      <c r="E2293" s="8"/>
    </row>
    <row r="2294" spans="3:5" x14ac:dyDescent="0.25">
      <c r="C2294" s="5"/>
      <c r="D2294" s="6"/>
      <c r="E2294" s="8"/>
    </row>
    <row r="2295" spans="3:5" x14ac:dyDescent="0.25">
      <c r="C2295" s="5"/>
      <c r="D2295" s="6"/>
      <c r="E2295" s="8"/>
    </row>
    <row r="2296" spans="3:5" x14ac:dyDescent="0.25">
      <c r="C2296" s="5"/>
      <c r="D2296" s="6"/>
      <c r="E2296" s="8"/>
    </row>
    <row r="2297" spans="3:5" x14ac:dyDescent="0.25">
      <c r="C2297" s="5"/>
      <c r="D2297" s="6"/>
      <c r="E2297" s="8"/>
    </row>
    <row r="2298" spans="3:5" x14ac:dyDescent="0.25">
      <c r="C2298" s="5"/>
      <c r="D2298" s="6"/>
      <c r="E2298" s="8"/>
    </row>
    <row r="2299" spans="3:5" x14ac:dyDescent="0.25">
      <c r="C2299" s="5"/>
      <c r="D2299" s="6"/>
      <c r="E2299" s="8"/>
    </row>
    <row r="2300" spans="3:5" x14ac:dyDescent="0.25">
      <c r="C2300" s="5"/>
      <c r="D2300" s="6"/>
      <c r="E2300" s="8"/>
    </row>
    <row r="2301" spans="3:5" x14ac:dyDescent="0.25">
      <c r="C2301" s="5"/>
      <c r="D2301" s="6"/>
      <c r="E2301" s="8"/>
    </row>
    <row r="2302" spans="3:5" x14ac:dyDescent="0.25">
      <c r="C2302" s="5"/>
      <c r="D2302" s="6"/>
      <c r="E2302" s="8"/>
    </row>
    <row r="2303" spans="3:5" x14ac:dyDescent="0.25">
      <c r="C2303" s="5"/>
      <c r="D2303" s="6"/>
      <c r="E2303" s="8"/>
    </row>
    <row r="2304" spans="3:5" x14ac:dyDescent="0.25">
      <c r="C2304" s="5"/>
      <c r="D2304" s="6"/>
      <c r="E2304" s="8"/>
    </row>
    <row r="2305" spans="3:5" x14ac:dyDescent="0.25">
      <c r="C2305" s="5"/>
      <c r="D2305" s="6"/>
      <c r="E2305" s="8"/>
    </row>
    <row r="2306" spans="3:5" x14ac:dyDescent="0.25">
      <c r="C2306" s="5"/>
      <c r="D2306" s="6"/>
      <c r="E2306" s="8"/>
    </row>
    <row r="2307" spans="3:5" x14ac:dyDescent="0.25">
      <c r="C2307" s="5"/>
      <c r="D2307" s="6"/>
      <c r="E2307" s="8"/>
    </row>
    <row r="2308" spans="3:5" x14ac:dyDescent="0.25">
      <c r="C2308" s="5"/>
      <c r="D2308" s="6"/>
      <c r="E2308" s="8"/>
    </row>
    <row r="2309" spans="3:5" x14ac:dyDescent="0.25">
      <c r="C2309" s="5"/>
      <c r="D2309" s="6"/>
      <c r="E2309" s="8"/>
    </row>
    <row r="2310" spans="3:5" x14ac:dyDescent="0.25">
      <c r="C2310" s="5"/>
      <c r="D2310" s="6"/>
      <c r="E2310" s="8"/>
    </row>
    <row r="2311" spans="3:5" x14ac:dyDescent="0.25">
      <c r="C2311" s="5"/>
      <c r="D2311" s="6"/>
      <c r="E2311" s="8"/>
    </row>
    <row r="2312" spans="3:5" x14ac:dyDescent="0.25">
      <c r="C2312" s="5"/>
      <c r="D2312" s="6"/>
      <c r="E2312" s="8"/>
    </row>
    <row r="2313" spans="3:5" x14ac:dyDescent="0.25">
      <c r="C2313" s="5"/>
      <c r="D2313" s="6"/>
      <c r="E2313" s="8"/>
    </row>
    <row r="2314" spans="3:5" x14ac:dyDescent="0.25">
      <c r="C2314" s="5"/>
      <c r="D2314" s="6"/>
      <c r="E2314" s="8"/>
    </row>
    <row r="2315" spans="3:5" x14ac:dyDescent="0.25">
      <c r="C2315" s="5"/>
      <c r="D2315" s="6"/>
      <c r="E2315" s="8"/>
    </row>
    <row r="2316" spans="3:5" x14ac:dyDescent="0.25">
      <c r="C2316" s="5"/>
      <c r="D2316" s="6"/>
      <c r="E2316" s="8"/>
    </row>
    <row r="2317" spans="3:5" x14ac:dyDescent="0.25">
      <c r="C2317" s="5"/>
      <c r="D2317" s="6"/>
      <c r="E2317" s="8"/>
    </row>
    <row r="2318" spans="3:5" x14ac:dyDescent="0.25">
      <c r="C2318" s="5"/>
      <c r="D2318" s="6"/>
      <c r="E2318" s="8"/>
    </row>
    <row r="2319" spans="3:5" x14ac:dyDescent="0.25">
      <c r="C2319" s="5"/>
      <c r="D2319" s="6"/>
      <c r="E2319" s="8"/>
    </row>
    <row r="2320" spans="3:5" x14ac:dyDescent="0.25">
      <c r="C2320" s="5"/>
      <c r="D2320" s="6"/>
      <c r="E2320" s="8"/>
    </row>
    <row r="2321" spans="3:5" x14ac:dyDescent="0.25">
      <c r="C2321" s="5"/>
      <c r="D2321" s="6"/>
      <c r="E2321" s="8"/>
    </row>
    <row r="2322" spans="3:5" x14ac:dyDescent="0.25">
      <c r="C2322" s="5"/>
      <c r="D2322" s="6"/>
      <c r="E2322" s="8"/>
    </row>
    <row r="2323" spans="3:5" x14ac:dyDescent="0.25">
      <c r="C2323" s="5"/>
      <c r="D2323" s="6"/>
      <c r="E2323" s="8"/>
    </row>
    <row r="2324" spans="3:5" x14ac:dyDescent="0.25">
      <c r="C2324" s="5"/>
      <c r="D2324" s="6"/>
      <c r="E2324" s="8"/>
    </row>
    <row r="2325" spans="3:5" x14ac:dyDescent="0.25">
      <c r="C2325" s="5"/>
      <c r="D2325" s="6"/>
      <c r="E2325" s="8"/>
    </row>
    <row r="2326" spans="3:5" x14ac:dyDescent="0.25">
      <c r="C2326" s="5"/>
      <c r="D2326" s="6"/>
      <c r="E2326" s="8"/>
    </row>
    <row r="2327" spans="3:5" x14ac:dyDescent="0.25">
      <c r="C2327" s="5"/>
      <c r="D2327" s="6"/>
      <c r="E2327" s="8"/>
    </row>
    <row r="2328" spans="3:5" x14ac:dyDescent="0.25">
      <c r="C2328" s="5"/>
      <c r="D2328" s="6"/>
      <c r="E2328" s="8"/>
    </row>
    <row r="2329" spans="3:5" x14ac:dyDescent="0.25">
      <c r="C2329" s="5"/>
      <c r="D2329" s="6"/>
      <c r="E2329" s="8"/>
    </row>
    <row r="2330" spans="3:5" x14ac:dyDescent="0.25">
      <c r="C2330" s="5"/>
      <c r="D2330" s="6"/>
      <c r="E2330" s="8"/>
    </row>
    <row r="2331" spans="3:5" x14ac:dyDescent="0.25">
      <c r="C2331" s="5"/>
      <c r="D2331" s="6"/>
      <c r="E2331" s="8"/>
    </row>
    <row r="2332" spans="3:5" x14ac:dyDescent="0.25">
      <c r="C2332" s="5"/>
      <c r="D2332" s="6"/>
      <c r="E2332" s="8"/>
    </row>
    <row r="2333" spans="3:5" x14ac:dyDescent="0.25">
      <c r="C2333" s="5"/>
      <c r="D2333" s="6"/>
      <c r="E2333" s="8"/>
    </row>
    <row r="2334" spans="3:5" x14ac:dyDescent="0.25">
      <c r="C2334" s="5"/>
      <c r="D2334" s="6"/>
      <c r="E2334" s="8"/>
    </row>
    <row r="2335" spans="3:5" x14ac:dyDescent="0.25">
      <c r="C2335" s="5"/>
      <c r="D2335" s="6"/>
      <c r="E2335" s="8"/>
    </row>
    <row r="2336" spans="3:5" x14ac:dyDescent="0.25">
      <c r="C2336" s="5"/>
      <c r="D2336" s="6"/>
      <c r="E2336" s="8"/>
    </row>
    <row r="2337" spans="3:5" x14ac:dyDescent="0.25">
      <c r="C2337" s="5"/>
      <c r="D2337" s="6"/>
      <c r="E2337" s="8"/>
    </row>
    <row r="2338" spans="3:5" x14ac:dyDescent="0.25">
      <c r="C2338" s="5"/>
      <c r="D2338" s="6"/>
      <c r="E2338" s="8"/>
    </row>
    <row r="2339" spans="3:5" x14ac:dyDescent="0.25">
      <c r="C2339" s="5"/>
      <c r="D2339" s="6"/>
      <c r="E2339" s="8"/>
    </row>
    <row r="2340" spans="3:5" x14ac:dyDescent="0.25">
      <c r="C2340" s="5"/>
      <c r="D2340" s="6"/>
      <c r="E2340" s="8"/>
    </row>
    <row r="2341" spans="3:5" x14ac:dyDescent="0.25">
      <c r="C2341" s="5"/>
      <c r="D2341" s="6"/>
      <c r="E2341" s="8"/>
    </row>
    <row r="2342" spans="3:5" x14ac:dyDescent="0.25">
      <c r="C2342" s="5"/>
      <c r="D2342" s="6"/>
      <c r="E2342" s="8"/>
    </row>
    <row r="2343" spans="3:5" x14ac:dyDescent="0.25">
      <c r="C2343" s="5"/>
      <c r="D2343" s="6"/>
      <c r="E2343" s="8"/>
    </row>
    <row r="2344" spans="3:5" x14ac:dyDescent="0.25">
      <c r="C2344" s="5"/>
      <c r="D2344" s="6"/>
      <c r="E2344" s="8"/>
    </row>
    <row r="2345" spans="3:5" x14ac:dyDescent="0.25">
      <c r="C2345" s="5"/>
      <c r="D2345" s="6"/>
      <c r="E2345" s="8"/>
    </row>
    <row r="2346" spans="3:5" x14ac:dyDescent="0.25">
      <c r="C2346" s="5"/>
      <c r="D2346" s="6"/>
      <c r="E2346" s="8"/>
    </row>
    <row r="2347" spans="3:5" x14ac:dyDescent="0.25">
      <c r="C2347" s="5"/>
      <c r="D2347" s="6"/>
      <c r="E2347" s="8"/>
    </row>
    <row r="2348" spans="3:5" x14ac:dyDescent="0.25">
      <c r="C2348" s="5"/>
      <c r="D2348" s="6"/>
      <c r="E2348" s="8"/>
    </row>
    <row r="2349" spans="3:5" x14ac:dyDescent="0.25">
      <c r="C2349" s="5"/>
      <c r="D2349" s="6"/>
      <c r="E2349" s="8"/>
    </row>
    <row r="2350" spans="3:5" x14ac:dyDescent="0.25">
      <c r="C2350" s="5"/>
      <c r="D2350" s="6"/>
      <c r="E2350" s="8"/>
    </row>
    <row r="2351" spans="3:5" x14ac:dyDescent="0.25">
      <c r="C2351" s="5"/>
      <c r="D2351" s="6"/>
      <c r="E2351" s="8"/>
    </row>
    <row r="2352" spans="3:5" x14ac:dyDescent="0.25">
      <c r="C2352" s="5"/>
      <c r="D2352" s="6"/>
      <c r="E2352" s="8"/>
    </row>
    <row r="2353" spans="3:5" x14ac:dyDescent="0.25">
      <c r="C2353" s="5"/>
      <c r="D2353" s="6"/>
      <c r="E2353" s="8"/>
    </row>
    <row r="2354" spans="3:5" x14ac:dyDescent="0.25">
      <c r="C2354" s="5"/>
      <c r="D2354" s="6"/>
      <c r="E2354" s="8"/>
    </row>
    <row r="2355" spans="3:5" x14ac:dyDescent="0.25">
      <c r="C2355" s="5"/>
      <c r="D2355" s="6"/>
      <c r="E2355" s="8"/>
    </row>
    <row r="2356" spans="3:5" x14ac:dyDescent="0.25">
      <c r="C2356" s="5"/>
      <c r="D2356" s="6"/>
      <c r="E2356" s="8"/>
    </row>
    <row r="2357" spans="3:5" x14ac:dyDescent="0.25">
      <c r="C2357" s="5"/>
      <c r="D2357" s="6"/>
      <c r="E2357" s="8"/>
    </row>
    <row r="2358" spans="3:5" x14ac:dyDescent="0.25">
      <c r="C2358" s="5"/>
      <c r="D2358" s="6"/>
      <c r="E2358" s="8"/>
    </row>
    <row r="2359" spans="3:5" x14ac:dyDescent="0.25">
      <c r="C2359" s="5"/>
      <c r="D2359" s="6"/>
      <c r="E2359" s="8"/>
    </row>
    <row r="2360" spans="3:5" x14ac:dyDescent="0.25">
      <c r="C2360" s="5"/>
      <c r="D2360" s="6"/>
      <c r="E2360" s="8"/>
    </row>
    <row r="2361" spans="3:5" x14ac:dyDescent="0.25">
      <c r="C2361" s="5"/>
      <c r="D2361" s="6"/>
      <c r="E2361" s="8"/>
    </row>
    <row r="2362" spans="3:5" x14ac:dyDescent="0.25">
      <c r="C2362" s="5"/>
      <c r="D2362" s="6"/>
      <c r="E2362" s="8"/>
    </row>
    <row r="2363" spans="3:5" x14ac:dyDescent="0.25">
      <c r="C2363" s="5"/>
      <c r="D2363" s="6"/>
      <c r="E2363" s="8"/>
    </row>
    <row r="2364" spans="3:5" x14ac:dyDescent="0.25">
      <c r="C2364" s="5"/>
      <c r="D2364" s="6"/>
      <c r="E2364" s="8"/>
    </row>
    <row r="2365" spans="3:5" x14ac:dyDescent="0.25">
      <c r="C2365" s="5"/>
      <c r="D2365" s="6"/>
      <c r="E2365" s="8"/>
    </row>
    <row r="2366" spans="3:5" x14ac:dyDescent="0.25">
      <c r="C2366" s="5"/>
      <c r="D2366" s="6"/>
      <c r="E2366" s="8"/>
    </row>
    <row r="2367" spans="3:5" x14ac:dyDescent="0.25">
      <c r="C2367" s="5"/>
      <c r="D2367" s="6"/>
      <c r="E2367" s="8"/>
    </row>
    <row r="2368" spans="3:5" x14ac:dyDescent="0.25">
      <c r="C2368" s="5"/>
      <c r="D2368" s="6"/>
      <c r="E2368" s="8"/>
    </row>
    <row r="2369" spans="3:5" x14ac:dyDescent="0.25">
      <c r="C2369" s="5"/>
      <c r="D2369" s="6"/>
      <c r="E2369" s="8"/>
    </row>
    <row r="2370" spans="3:5" x14ac:dyDescent="0.25">
      <c r="C2370" s="5"/>
      <c r="D2370" s="6"/>
      <c r="E2370" s="8"/>
    </row>
    <row r="2371" spans="3:5" x14ac:dyDescent="0.25">
      <c r="C2371" s="5"/>
      <c r="D2371" s="6"/>
      <c r="E2371" s="8"/>
    </row>
    <row r="2372" spans="3:5" x14ac:dyDescent="0.25">
      <c r="C2372" s="5"/>
      <c r="D2372" s="6"/>
      <c r="E2372" s="8"/>
    </row>
    <row r="2373" spans="3:5" x14ac:dyDescent="0.25">
      <c r="C2373" s="5"/>
      <c r="D2373" s="6"/>
      <c r="E2373" s="8"/>
    </row>
    <row r="2374" spans="3:5" x14ac:dyDescent="0.25">
      <c r="C2374" s="5"/>
      <c r="D2374" s="6"/>
      <c r="E2374" s="8"/>
    </row>
    <row r="2375" spans="3:5" x14ac:dyDescent="0.25">
      <c r="C2375" s="5"/>
      <c r="D2375" s="6"/>
      <c r="E2375" s="8"/>
    </row>
    <row r="2376" spans="3:5" x14ac:dyDescent="0.25">
      <c r="C2376" s="5"/>
      <c r="D2376" s="6"/>
      <c r="E2376" s="8"/>
    </row>
    <row r="2377" spans="3:5" x14ac:dyDescent="0.25">
      <c r="C2377" s="5"/>
      <c r="D2377" s="6"/>
      <c r="E2377" s="8"/>
    </row>
    <row r="2378" spans="3:5" x14ac:dyDescent="0.25">
      <c r="C2378" s="5"/>
      <c r="D2378" s="6"/>
      <c r="E2378" s="8"/>
    </row>
    <row r="2379" spans="3:5" x14ac:dyDescent="0.25">
      <c r="C2379" s="5"/>
      <c r="D2379" s="6"/>
      <c r="E2379" s="8"/>
    </row>
    <row r="2380" spans="3:5" x14ac:dyDescent="0.25">
      <c r="C2380" s="5"/>
      <c r="D2380" s="6"/>
      <c r="E2380" s="8"/>
    </row>
    <row r="2381" spans="3:5" x14ac:dyDescent="0.25">
      <c r="C2381" s="5"/>
      <c r="D2381" s="6"/>
      <c r="E2381" s="8"/>
    </row>
    <row r="2382" spans="3:5" x14ac:dyDescent="0.25">
      <c r="C2382" s="5"/>
      <c r="D2382" s="6"/>
      <c r="E2382" s="8"/>
    </row>
    <row r="2383" spans="3:5" x14ac:dyDescent="0.25">
      <c r="C2383" s="5"/>
      <c r="D2383" s="6"/>
      <c r="E2383" s="8"/>
    </row>
    <row r="2384" spans="3:5" x14ac:dyDescent="0.25">
      <c r="C2384" s="5"/>
      <c r="D2384" s="6"/>
      <c r="E2384" s="8"/>
    </row>
    <row r="2385" spans="3:5" x14ac:dyDescent="0.25">
      <c r="C2385" s="5"/>
      <c r="D2385" s="6"/>
      <c r="E2385" s="8"/>
    </row>
    <row r="2386" spans="3:5" x14ac:dyDescent="0.25">
      <c r="C2386" s="5"/>
      <c r="D2386" s="6"/>
      <c r="E2386" s="8"/>
    </row>
    <row r="2387" spans="3:5" x14ac:dyDescent="0.25">
      <c r="C2387" s="5"/>
      <c r="D2387" s="6"/>
      <c r="E2387" s="8"/>
    </row>
    <row r="2388" spans="3:5" x14ac:dyDescent="0.25">
      <c r="C2388" s="5"/>
      <c r="D2388" s="6"/>
      <c r="E2388" s="8"/>
    </row>
    <row r="2389" spans="3:5" x14ac:dyDescent="0.25">
      <c r="C2389" s="5"/>
      <c r="D2389" s="6"/>
      <c r="E2389" s="8"/>
    </row>
    <row r="2390" spans="3:5" x14ac:dyDescent="0.25">
      <c r="C2390" s="5"/>
      <c r="D2390" s="6"/>
      <c r="E2390" s="8"/>
    </row>
    <row r="2391" spans="3:5" x14ac:dyDescent="0.25">
      <c r="C2391" s="5"/>
      <c r="D2391" s="6"/>
      <c r="E2391" s="8"/>
    </row>
    <row r="2392" spans="3:5" x14ac:dyDescent="0.25">
      <c r="C2392" s="5"/>
      <c r="D2392" s="6"/>
      <c r="E2392" s="8"/>
    </row>
    <row r="2393" spans="3:5" x14ac:dyDescent="0.25">
      <c r="C2393" s="5"/>
      <c r="D2393" s="6"/>
      <c r="E2393" s="8"/>
    </row>
    <row r="2394" spans="3:5" x14ac:dyDescent="0.25">
      <c r="C2394" s="5"/>
      <c r="D2394" s="6"/>
      <c r="E2394" s="8"/>
    </row>
    <row r="2395" spans="3:5" x14ac:dyDescent="0.25">
      <c r="C2395" s="5"/>
      <c r="D2395" s="6"/>
      <c r="E2395" s="8"/>
    </row>
    <row r="2396" spans="3:5" x14ac:dyDescent="0.25">
      <c r="C2396" s="5"/>
      <c r="D2396" s="6"/>
      <c r="E2396" s="8"/>
    </row>
    <row r="2397" spans="3:5" x14ac:dyDescent="0.25">
      <c r="C2397" s="5"/>
      <c r="D2397" s="6"/>
      <c r="E2397" s="8"/>
    </row>
    <row r="2398" spans="3:5" x14ac:dyDescent="0.25">
      <c r="C2398" s="5"/>
      <c r="D2398" s="6"/>
      <c r="E2398" s="8"/>
    </row>
    <row r="2399" spans="3:5" x14ac:dyDescent="0.25">
      <c r="C2399" s="5"/>
      <c r="D2399" s="6"/>
      <c r="E2399" s="8"/>
    </row>
    <row r="2400" spans="3:5" x14ac:dyDescent="0.25">
      <c r="C2400" s="5"/>
      <c r="D2400" s="6"/>
      <c r="E2400" s="8"/>
    </row>
    <row r="2401" spans="3:5" x14ac:dyDescent="0.25">
      <c r="C2401" s="5"/>
      <c r="D2401" s="6"/>
      <c r="E2401" s="8"/>
    </row>
    <row r="2402" spans="3:5" x14ac:dyDescent="0.25">
      <c r="C2402" s="5"/>
      <c r="D2402" s="6"/>
      <c r="E2402" s="8"/>
    </row>
    <row r="2403" spans="3:5" x14ac:dyDescent="0.25">
      <c r="C2403" s="5"/>
      <c r="D2403" s="6"/>
      <c r="E2403" s="8"/>
    </row>
    <row r="2404" spans="3:5" x14ac:dyDescent="0.25">
      <c r="C2404" s="5"/>
      <c r="D2404" s="6"/>
      <c r="E2404" s="8"/>
    </row>
    <row r="2405" spans="3:5" x14ac:dyDescent="0.25">
      <c r="C2405" s="5"/>
      <c r="D2405" s="6"/>
      <c r="E2405" s="8"/>
    </row>
    <row r="2406" spans="3:5" x14ac:dyDescent="0.25">
      <c r="C2406" s="5"/>
      <c r="D2406" s="6"/>
      <c r="E2406" s="8"/>
    </row>
    <row r="2407" spans="3:5" x14ac:dyDescent="0.25">
      <c r="C2407" s="5"/>
      <c r="D2407" s="6"/>
      <c r="E2407" s="8"/>
    </row>
    <row r="2408" spans="3:5" x14ac:dyDescent="0.25">
      <c r="C2408" s="5"/>
      <c r="D2408" s="6"/>
      <c r="E2408" s="8"/>
    </row>
    <row r="2409" spans="3:5" x14ac:dyDescent="0.25">
      <c r="C2409" s="5"/>
      <c r="D2409" s="6"/>
      <c r="E2409" s="8"/>
    </row>
    <row r="2410" spans="3:5" x14ac:dyDescent="0.25">
      <c r="C2410" s="5"/>
      <c r="D2410" s="6"/>
      <c r="E2410" s="8"/>
    </row>
    <row r="2411" spans="3:5" x14ac:dyDescent="0.25">
      <c r="C2411" s="5"/>
      <c r="D2411" s="6"/>
      <c r="E2411" s="8"/>
    </row>
    <row r="2412" spans="3:5" x14ac:dyDescent="0.25">
      <c r="C2412" s="5"/>
      <c r="D2412" s="6"/>
      <c r="E2412" s="8"/>
    </row>
    <row r="2413" spans="3:5" x14ac:dyDescent="0.25">
      <c r="C2413" s="5"/>
      <c r="D2413" s="6"/>
      <c r="E2413" s="8"/>
    </row>
    <row r="2414" spans="3:5" x14ac:dyDescent="0.25">
      <c r="C2414" s="5"/>
      <c r="D2414" s="6"/>
      <c r="E2414" s="8"/>
    </row>
    <row r="2415" spans="3:5" x14ac:dyDescent="0.25">
      <c r="C2415" s="5"/>
      <c r="D2415" s="6"/>
      <c r="E2415" s="8"/>
    </row>
    <row r="2416" spans="3:5" x14ac:dyDescent="0.25">
      <c r="C2416" s="5"/>
      <c r="D2416" s="6"/>
      <c r="E2416" s="8"/>
    </row>
    <row r="2417" spans="3:5" x14ac:dyDescent="0.25">
      <c r="C2417" s="5"/>
      <c r="D2417" s="6"/>
      <c r="E2417" s="8"/>
    </row>
    <row r="2418" spans="3:5" x14ac:dyDescent="0.25">
      <c r="C2418" s="5"/>
      <c r="D2418" s="6"/>
      <c r="E2418" s="8"/>
    </row>
    <row r="2419" spans="3:5" x14ac:dyDescent="0.25">
      <c r="C2419" s="5"/>
      <c r="D2419" s="6"/>
      <c r="E2419" s="8"/>
    </row>
    <row r="2420" spans="3:5" x14ac:dyDescent="0.25">
      <c r="C2420" s="5"/>
      <c r="D2420" s="6"/>
      <c r="E2420" s="8"/>
    </row>
    <row r="2421" spans="3:5" x14ac:dyDescent="0.25">
      <c r="C2421" s="5"/>
      <c r="D2421" s="6"/>
      <c r="E2421" s="8"/>
    </row>
    <row r="2422" spans="3:5" x14ac:dyDescent="0.25">
      <c r="C2422" s="5"/>
      <c r="D2422" s="6"/>
      <c r="E2422" s="8"/>
    </row>
    <row r="2423" spans="3:5" x14ac:dyDescent="0.25">
      <c r="C2423" s="5"/>
      <c r="D2423" s="6"/>
      <c r="E2423" s="8"/>
    </row>
    <row r="2424" spans="3:5" x14ac:dyDescent="0.25">
      <c r="C2424" s="5"/>
      <c r="D2424" s="6"/>
      <c r="E2424" s="8"/>
    </row>
    <row r="2425" spans="3:5" x14ac:dyDescent="0.25">
      <c r="C2425" s="5"/>
      <c r="D2425" s="6"/>
      <c r="E2425" s="8"/>
    </row>
    <row r="2426" spans="3:5" x14ac:dyDescent="0.25">
      <c r="C2426" s="5"/>
      <c r="D2426" s="6"/>
      <c r="E2426" s="8"/>
    </row>
    <row r="2427" spans="3:5" x14ac:dyDescent="0.25">
      <c r="C2427" s="5"/>
      <c r="D2427" s="6"/>
      <c r="E2427" s="8"/>
    </row>
    <row r="2428" spans="3:5" x14ac:dyDescent="0.25">
      <c r="C2428" s="5"/>
      <c r="D2428" s="6"/>
      <c r="E2428" s="8"/>
    </row>
    <row r="2429" spans="3:5" x14ac:dyDescent="0.25">
      <c r="C2429" s="5"/>
      <c r="D2429" s="6"/>
      <c r="E2429" s="8"/>
    </row>
    <row r="2430" spans="3:5" x14ac:dyDescent="0.25">
      <c r="C2430" s="5"/>
      <c r="D2430" s="6"/>
      <c r="E2430" s="8"/>
    </row>
    <row r="2431" spans="3:5" x14ac:dyDescent="0.25">
      <c r="C2431" s="5"/>
      <c r="D2431" s="6"/>
      <c r="E2431" s="8"/>
    </row>
    <row r="2432" spans="3:5" x14ac:dyDescent="0.25">
      <c r="C2432" s="5"/>
      <c r="D2432" s="6"/>
      <c r="E2432" s="8"/>
    </row>
    <row r="2433" spans="3:5" x14ac:dyDescent="0.25">
      <c r="C2433" s="5"/>
      <c r="D2433" s="6"/>
      <c r="E2433" s="8"/>
    </row>
    <row r="2434" spans="3:5" x14ac:dyDescent="0.25">
      <c r="C2434" s="5"/>
      <c r="D2434" s="6"/>
      <c r="E2434" s="8"/>
    </row>
    <row r="2435" spans="3:5" x14ac:dyDescent="0.25">
      <c r="C2435" s="5"/>
      <c r="D2435" s="6"/>
      <c r="E2435" s="8"/>
    </row>
    <row r="2436" spans="3:5" x14ac:dyDescent="0.25">
      <c r="C2436" s="5"/>
      <c r="D2436" s="6"/>
      <c r="E2436" s="8"/>
    </row>
    <row r="2437" spans="3:5" x14ac:dyDescent="0.25">
      <c r="C2437" s="5"/>
      <c r="D2437" s="6"/>
      <c r="E2437" s="8"/>
    </row>
    <row r="2438" spans="3:5" x14ac:dyDescent="0.25">
      <c r="C2438" s="5"/>
      <c r="D2438" s="6"/>
      <c r="E2438" s="8"/>
    </row>
    <row r="2439" spans="3:5" x14ac:dyDescent="0.25">
      <c r="C2439" s="5"/>
      <c r="D2439" s="6"/>
      <c r="E2439" s="8"/>
    </row>
    <row r="2440" spans="3:5" x14ac:dyDescent="0.25">
      <c r="C2440" s="5"/>
      <c r="D2440" s="6"/>
      <c r="E2440" s="8"/>
    </row>
    <row r="2441" spans="3:5" x14ac:dyDescent="0.25">
      <c r="C2441" s="5"/>
      <c r="D2441" s="6"/>
      <c r="E2441" s="8"/>
    </row>
    <row r="2442" spans="3:5" x14ac:dyDescent="0.25">
      <c r="C2442" s="5"/>
      <c r="D2442" s="6"/>
      <c r="E2442" s="8"/>
    </row>
    <row r="2443" spans="3:5" x14ac:dyDescent="0.25">
      <c r="C2443" s="5"/>
      <c r="D2443" s="6"/>
      <c r="E2443" s="8"/>
    </row>
    <row r="2444" spans="3:5" x14ac:dyDescent="0.25">
      <c r="C2444" s="5"/>
      <c r="D2444" s="6"/>
      <c r="E2444" s="8"/>
    </row>
    <row r="2445" spans="3:5" x14ac:dyDescent="0.25">
      <c r="C2445" s="5"/>
      <c r="D2445" s="6"/>
      <c r="E2445" s="8"/>
    </row>
    <row r="2446" spans="3:5" x14ac:dyDescent="0.25">
      <c r="C2446" s="5"/>
      <c r="D2446" s="6"/>
      <c r="E2446" s="8"/>
    </row>
    <row r="2447" spans="3:5" x14ac:dyDescent="0.25">
      <c r="C2447" s="5"/>
      <c r="D2447" s="6"/>
      <c r="E2447" s="8"/>
    </row>
    <row r="2448" spans="3:5" x14ac:dyDescent="0.25">
      <c r="C2448" s="5"/>
      <c r="D2448" s="6"/>
      <c r="E2448" s="8"/>
    </row>
    <row r="2449" spans="3:5" x14ac:dyDescent="0.25">
      <c r="C2449" s="5"/>
      <c r="D2449" s="6"/>
      <c r="E2449" s="8"/>
    </row>
    <row r="2450" spans="3:5" x14ac:dyDescent="0.25">
      <c r="C2450" s="5"/>
      <c r="D2450" s="6"/>
      <c r="E2450" s="8"/>
    </row>
    <row r="2451" spans="3:5" x14ac:dyDescent="0.25">
      <c r="C2451" s="5"/>
      <c r="D2451" s="6"/>
      <c r="E2451" s="8"/>
    </row>
    <row r="2452" spans="3:5" x14ac:dyDescent="0.25">
      <c r="C2452" s="5"/>
      <c r="D2452" s="6"/>
      <c r="E2452" s="8"/>
    </row>
    <row r="2453" spans="3:5" x14ac:dyDescent="0.25">
      <c r="C2453" s="5"/>
      <c r="D2453" s="6"/>
      <c r="E2453" s="8"/>
    </row>
    <row r="2454" spans="3:5" x14ac:dyDescent="0.25">
      <c r="C2454" s="5"/>
      <c r="D2454" s="6"/>
      <c r="E2454" s="8"/>
    </row>
    <row r="2455" spans="3:5" x14ac:dyDescent="0.25">
      <c r="C2455" s="5"/>
      <c r="D2455" s="6"/>
      <c r="E2455" s="8"/>
    </row>
    <row r="2456" spans="3:5" x14ac:dyDescent="0.25">
      <c r="C2456" s="5"/>
      <c r="D2456" s="6"/>
      <c r="E2456" s="8"/>
    </row>
    <row r="2457" spans="3:5" x14ac:dyDescent="0.25">
      <c r="C2457" s="5"/>
      <c r="D2457" s="6"/>
      <c r="E2457" s="8"/>
    </row>
    <row r="2458" spans="3:5" x14ac:dyDescent="0.25">
      <c r="C2458" s="5"/>
      <c r="D2458" s="6"/>
      <c r="E2458" s="8"/>
    </row>
    <row r="2459" spans="3:5" x14ac:dyDescent="0.25">
      <c r="C2459" s="5"/>
      <c r="D2459" s="6"/>
      <c r="E2459" s="8"/>
    </row>
    <row r="2460" spans="3:5" x14ac:dyDescent="0.25">
      <c r="C2460" s="5"/>
      <c r="D2460" s="6"/>
      <c r="E2460" s="8"/>
    </row>
    <row r="2461" spans="3:5" x14ac:dyDescent="0.25">
      <c r="C2461" s="5"/>
      <c r="D2461" s="6"/>
      <c r="E2461" s="8"/>
    </row>
    <row r="2462" spans="3:5" x14ac:dyDescent="0.25">
      <c r="C2462" s="5"/>
      <c r="D2462" s="6"/>
      <c r="E2462" s="8"/>
    </row>
    <row r="2463" spans="3:5" x14ac:dyDescent="0.25">
      <c r="C2463" s="5"/>
      <c r="D2463" s="6"/>
      <c r="E2463" s="8"/>
    </row>
    <row r="2464" spans="3:5" x14ac:dyDescent="0.25">
      <c r="C2464" s="5"/>
      <c r="D2464" s="6"/>
      <c r="E2464" s="8"/>
    </row>
    <row r="2465" spans="3:5" x14ac:dyDescent="0.25">
      <c r="C2465" s="5"/>
      <c r="D2465" s="6"/>
      <c r="E2465" s="8"/>
    </row>
    <row r="2466" spans="3:5" x14ac:dyDescent="0.25">
      <c r="C2466" s="5"/>
      <c r="D2466" s="6"/>
      <c r="E2466" s="8"/>
    </row>
    <row r="2467" spans="3:5" x14ac:dyDescent="0.25">
      <c r="C2467" s="5"/>
      <c r="D2467" s="6"/>
      <c r="E2467" s="8"/>
    </row>
    <row r="2468" spans="3:5" x14ac:dyDescent="0.25">
      <c r="C2468" s="5"/>
      <c r="D2468" s="6"/>
      <c r="E2468" s="8"/>
    </row>
    <row r="2469" spans="3:5" x14ac:dyDescent="0.25">
      <c r="C2469" s="5"/>
      <c r="D2469" s="6"/>
      <c r="E2469" s="8"/>
    </row>
    <row r="2470" spans="3:5" x14ac:dyDescent="0.25">
      <c r="C2470" s="5"/>
      <c r="D2470" s="6"/>
      <c r="E2470" s="8"/>
    </row>
    <row r="2471" spans="3:5" x14ac:dyDescent="0.25">
      <c r="C2471" s="5"/>
      <c r="D2471" s="6"/>
      <c r="E2471" s="8"/>
    </row>
    <row r="2472" spans="3:5" x14ac:dyDescent="0.25">
      <c r="C2472" s="5"/>
      <c r="D2472" s="6"/>
      <c r="E2472" s="8"/>
    </row>
    <row r="2473" spans="3:5" x14ac:dyDescent="0.25">
      <c r="C2473" s="5"/>
      <c r="D2473" s="6"/>
      <c r="E2473" s="8"/>
    </row>
    <row r="2474" spans="3:5" x14ac:dyDescent="0.25">
      <c r="C2474" s="5"/>
      <c r="D2474" s="6"/>
      <c r="E2474" s="8"/>
    </row>
    <row r="2475" spans="3:5" x14ac:dyDescent="0.25">
      <c r="C2475" s="5"/>
      <c r="D2475" s="6"/>
      <c r="E2475" s="8"/>
    </row>
    <row r="2476" spans="3:5" x14ac:dyDescent="0.25">
      <c r="C2476" s="5"/>
      <c r="D2476" s="6"/>
      <c r="E2476" s="8"/>
    </row>
    <row r="2477" spans="3:5" x14ac:dyDescent="0.25">
      <c r="C2477" s="5"/>
      <c r="D2477" s="6"/>
      <c r="E2477" s="8"/>
    </row>
    <row r="2478" spans="3:5" x14ac:dyDescent="0.25">
      <c r="C2478" s="5"/>
      <c r="D2478" s="6"/>
      <c r="E2478" s="8"/>
    </row>
    <row r="2479" spans="3:5" x14ac:dyDescent="0.25">
      <c r="C2479" s="5"/>
      <c r="D2479" s="6"/>
      <c r="E2479" s="8"/>
    </row>
    <row r="2480" spans="3:5" x14ac:dyDescent="0.25">
      <c r="C2480" s="5"/>
      <c r="D2480" s="6"/>
      <c r="E2480" s="8"/>
    </row>
    <row r="2481" spans="3:5" x14ac:dyDescent="0.25">
      <c r="C2481" s="5"/>
      <c r="D2481" s="6"/>
      <c r="E2481" s="8"/>
    </row>
    <row r="2482" spans="3:5" x14ac:dyDescent="0.25">
      <c r="C2482" s="5"/>
      <c r="D2482" s="6"/>
      <c r="E2482" s="8"/>
    </row>
    <row r="2483" spans="3:5" x14ac:dyDescent="0.25">
      <c r="C2483" s="5"/>
      <c r="D2483" s="6"/>
      <c r="E2483" s="8"/>
    </row>
    <row r="2484" spans="3:5" x14ac:dyDescent="0.25">
      <c r="C2484" s="5"/>
      <c r="D2484" s="6"/>
      <c r="E2484" s="8"/>
    </row>
    <row r="2485" spans="3:5" x14ac:dyDescent="0.25">
      <c r="C2485" s="5"/>
      <c r="D2485" s="6"/>
      <c r="E2485" s="8"/>
    </row>
    <row r="2486" spans="3:5" x14ac:dyDescent="0.25">
      <c r="C2486" s="5"/>
      <c r="D2486" s="6"/>
      <c r="E2486" s="8"/>
    </row>
    <row r="2487" spans="3:5" x14ac:dyDescent="0.25">
      <c r="C2487" s="5"/>
      <c r="D2487" s="6"/>
      <c r="E2487" s="8"/>
    </row>
    <row r="2488" spans="3:5" x14ac:dyDescent="0.25">
      <c r="C2488" s="5"/>
      <c r="D2488" s="6"/>
      <c r="E2488" s="8"/>
    </row>
    <row r="2489" spans="3:5" x14ac:dyDescent="0.25">
      <c r="C2489" s="5"/>
      <c r="D2489" s="6"/>
      <c r="E2489" s="8"/>
    </row>
    <row r="2490" spans="3:5" x14ac:dyDescent="0.25">
      <c r="C2490" s="5"/>
      <c r="D2490" s="6"/>
      <c r="E2490" s="8"/>
    </row>
    <row r="2491" spans="3:5" x14ac:dyDescent="0.25">
      <c r="C2491" s="5"/>
      <c r="D2491" s="6"/>
      <c r="E2491" s="8"/>
    </row>
    <row r="2492" spans="3:5" x14ac:dyDescent="0.25">
      <c r="C2492" s="5"/>
      <c r="D2492" s="6"/>
      <c r="E2492" s="8"/>
    </row>
    <row r="2493" spans="3:5" x14ac:dyDescent="0.25">
      <c r="C2493" s="5"/>
      <c r="D2493" s="6"/>
      <c r="E2493" s="8"/>
    </row>
    <row r="2494" spans="3:5" x14ac:dyDescent="0.25">
      <c r="C2494" s="5"/>
      <c r="D2494" s="6"/>
      <c r="E2494" s="8"/>
    </row>
    <row r="2495" spans="3:5" x14ac:dyDescent="0.25">
      <c r="C2495" s="5"/>
      <c r="D2495" s="6"/>
      <c r="E2495" s="8"/>
    </row>
    <row r="2496" spans="3:5" x14ac:dyDescent="0.25">
      <c r="C2496" s="5"/>
      <c r="D2496" s="6"/>
      <c r="E2496" s="8"/>
    </row>
    <row r="2497" spans="3:5" x14ac:dyDescent="0.25">
      <c r="C2497" s="5"/>
      <c r="D2497" s="6"/>
      <c r="E2497" s="8"/>
    </row>
    <row r="2498" spans="3:5" x14ac:dyDescent="0.25">
      <c r="C2498" s="5"/>
      <c r="D2498" s="6"/>
      <c r="E2498" s="8"/>
    </row>
    <row r="2499" spans="3:5" x14ac:dyDescent="0.25">
      <c r="C2499" s="5"/>
      <c r="D2499" s="6"/>
      <c r="E2499" s="8"/>
    </row>
    <row r="2500" spans="3:5" x14ac:dyDescent="0.25">
      <c r="C2500" s="5"/>
      <c r="D2500" s="6"/>
      <c r="E2500" s="8"/>
    </row>
    <row r="2501" spans="3:5" x14ac:dyDescent="0.25">
      <c r="C2501" s="5"/>
      <c r="D2501" s="6"/>
      <c r="E2501" s="8"/>
    </row>
    <row r="2502" spans="3:5" x14ac:dyDescent="0.25">
      <c r="C2502" s="5"/>
      <c r="D2502" s="6"/>
      <c r="E2502" s="8"/>
    </row>
    <row r="2503" spans="3:5" x14ac:dyDescent="0.25">
      <c r="C2503" s="5"/>
      <c r="D2503" s="6"/>
      <c r="E2503" s="8"/>
    </row>
    <row r="2504" spans="3:5" x14ac:dyDescent="0.25">
      <c r="C2504" s="5"/>
      <c r="D2504" s="6"/>
      <c r="E2504" s="8"/>
    </row>
    <row r="2505" spans="3:5" x14ac:dyDescent="0.25">
      <c r="C2505" s="5"/>
      <c r="D2505" s="6"/>
      <c r="E2505" s="8"/>
    </row>
    <row r="2506" spans="3:5" x14ac:dyDescent="0.25">
      <c r="C2506" s="5"/>
      <c r="D2506" s="6"/>
      <c r="E2506" s="8"/>
    </row>
    <row r="2507" spans="3:5" x14ac:dyDescent="0.25">
      <c r="C2507" s="5"/>
      <c r="D2507" s="6"/>
      <c r="E2507" s="8"/>
    </row>
    <row r="2508" spans="3:5" x14ac:dyDescent="0.25">
      <c r="C2508" s="5"/>
      <c r="D2508" s="6"/>
      <c r="E2508" s="8"/>
    </row>
    <row r="2509" spans="3:5" x14ac:dyDescent="0.25">
      <c r="C2509" s="5"/>
      <c r="D2509" s="6"/>
      <c r="E2509" s="8"/>
    </row>
    <row r="2510" spans="3:5" x14ac:dyDescent="0.25">
      <c r="C2510" s="5"/>
      <c r="D2510" s="6"/>
      <c r="E2510" s="8"/>
    </row>
    <row r="2511" spans="3:5" x14ac:dyDescent="0.25">
      <c r="C2511" s="5"/>
      <c r="D2511" s="6"/>
      <c r="E2511" s="8"/>
    </row>
    <row r="2512" spans="3:5" x14ac:dyDescent="0.25">
      <c r="C2512" s="5"/>
      <c r="D2512" s="6"/>
      <c r="E2512" s="8"/>
    </row>
    <row r="2513" spans="3:5" x14ac:dyDescent="0.25">
      <c r="C2513" s="5"/>
      <c r="D2513" s="6"/>
      <c r="E2513" s="8"/>
    </row>
    <row r="2514" spans="3:5" x14ac:dyDescent="0.25">
      <c r="C2514" s="5"/>
      <c r="D2514" s="6"/>
      <c r="E2514" s="8"/>
    </row>
    <row r="2515" spans="3:5" x14ac:dyDescent="0.25">
      <c r="C2515" s="5"/>
      <c r="D2515" s="6"/>
      <c r="E2515" s="8"/>
    </row>
    <row r="2516" spans="3:5" x14ac:dyDescent="0.25">
      <c r="C2516" s="5"/>
      <c r="D2516" s="6"/>
      <c r="E2516" s="8"/>
    </row>
    <row r="2517" spans="3:5" x14ac:dyDescent="0.25">
      <c r="C2517" s="5"/>
      <c r="D2517" s="6"/>
      <c r="E2517" s="8"/>
    </row>
    <row r="2518" spans="3:5" x14ac:dyDescent="0.25">
      <c r="C2518" s="5"/>
      <c r="D2518" s="6"/>
      <c r="E2518" s="8"/>
    </row>
    <row r="2519" spans="3:5" x14ac:dyDescent="0.25">
      <c r="C2519" s="5"/>
      <c r="D2519" s="6"/>
      <c r="E2519" s="8"/>
    </row>
    <row r="2520" spans="3:5" x14ac:dyDescent="0.25">
      <c r="C2520" s="5"/>
      <c r="D2520" s="6"/>
      <c r="E2520" s="8"/>
    </row>
    <row r="2521" spans="3:5" x14ac:dyDescent="0.25">
      <c r="C2521" s="5"/>
      <c r="D2521" s="6"/>
      <c r="E2521" s="8"/>
    </row>
    <row r="2522" spans="3:5" x14ac:dyDescent="0.25">
      <c r="C2522" s="5"/>
      <c r="D2522" s="6"/>
      <c r="E2522" s="8"/>
    </row>
    <row r="2523" spans="3:5" x14ac:dyDescent="0.25">
      <c r="C2523" s="5"/>
      <c r="D2523" s="6"/>
      <c r="E2523" s="8"/>
    </row>
    <row r="2524" spans="3:5" x14ac:dyDescent="0.25">
      <c r="C2524" s="5"/>
      <c r="D2524" s="6"/>
      <c r="E2524" s="8"/>
    </row>
    <row r="2525" spans="3:5" x14ac:dyDescent="0.25">
      <c r="C2525" s="5"/>
      <c r="D2525" s="6"/>
      <c r="E2525" s="8"/>
    </row>
    <row r="2526" spans="3:5" x14ac:dyDescent="0.25">
      <c r="C2526" s="5"/>
      <c r="D2526" s="6"/>
      <c r="E2526" s="8"/>
    </row>
    <row r="2527" spans="3:5" x14ac:dyDescent="0.25">
      <c r="C2527" s="5"/>
      <c r="D2527" s="6"/>
      <c r="E2527" s="8"/>
    </row>
    <row r="2528" spans="3:5" x14ac:dyDescent="0.25">
      <c r="C2528" s="5"/>
      <c r="D2528" s="6"/>
      <c r="E2528" s="8"/>
    </row>
    <row r="2529" spans="3:5" x14ac:dyDescent="0.25">
      <c r="C2529" s="5"/>
      <c r="D2529" s="6"/>
      <c r="E2529" s="8"/>
    </row>
    <row r="2530" spans="3:5" x14ac:dyDescent="0.25">
      <c r="C2530" s="5"/>
      <c r="D2530" s="6"/>
      <c r="E2530" s="8"/>
    </row>
    <row r="2531" spans="3:5" x14ac:dyDescent="0.25">
      <c r="C2531" s="5"/>
      <c r="D2531" s="6"/>
      <c r="E2531" s="8"/>
    </row>
    <row r="2532" spans="3:5" x14ac:dyDescent="0.25">
      <c r="C2532" s="5"/>
      <c r="D2532" s="6"/>
      <c r="E2532" s="8"/>
    </row>
    <row r="2533" spans="3:5" x14ac:dyDescent="0.25">
      <c r="C2533" s="5"/>
      <c r="D2533" s="6"/>
      <c r="E2533" s="8"/>
    </row>
    <row r="2534" spans="3:5" x14ac:dyDescent="0.25">
      <c r="C2534" s="5"/>
      <c r="D2534" s="6"/>
      <c r="E2534" s="8"/>
    </row>
    <row r="2535" spans="3:5" x14ac:dyDescent="0.25">
      <c r="C2535" s="5"/>
      <c r="D2535" s="6"/>
      <c r="E2535" s="8"/>
    </row>
    <row r="2536" spans="3:5" x14ac:dyDescent="0.25">
      <c r="C2536" s="5"/>
      <c r="D2536" s="6"/>
      <c r="E2536" s="8"/>
    </row>
    <row r="2537" spans="3:5" x14ac:dyDescent="0.25">
      <c r="C2537" s="5"/>
      <c r="D2537" s="6"/>
      <c r="E2537" s="8"/>
    </row>
    <row r="2538" spans="3:5" x14ac:dyDescent="0.25">
      <c r="C2538" s="5"/>
      <c r="D2538" s="6"/>
      <c r="E2538" s="8"/>
    </row>
    <row r="2539" spans="3:5" x14ac:dyDescent="0.25">
      <c r="C2539" s="5"/>
      <c r="D2539" s="6"/>
      <c r="E2539" s="8"/>
    </row>
    <row r="2540" spans="3:5" x14ac:dyDescent="0.25">
      <c r="C2540" s="5"/>
      <c r="D2540" s="6"/>
      <c r="E2540" s="8"/>
    </row>
    <row r="2541" spans="3:5" x14ac:dyDescent="0.25">
      <c r="C2541" s="5"/>
      <c r="D2541" s="6"/>
      <c r="E2541" s="8"/>
    </row>
    <row r="2542" spans="3:5" x14ac:dyDescent="0.25">
      <c r="C2542" s="5"/>
      <c r="D2542" s="6"/>
      <c r="E2542" s="8"/>
    </row>
    <row r="2543" spans="3:5" x14ac:dyDescent="0.25">
      <c r="C2543" s="5"/>
      <c r="D2543" s="6"/>
      <c r="E2543" s="8"/>
    </row>
    <row r="2544" spans="3:5" x14ac:dyDescent="0.25">
      <c r="C2544" s="5"/>
      <c r="D2544" s="6"/>
      <c r="E2544" s="8"/>
    </row>
    <row r="2545" spans="3:5" x14ac:dyDescent="0.25">
      <c r="C2545" s="5"/>
      <c r="D2545" s="6"/>
      <c r="E2545" s="8"/>
    </row>
    <row r="2546" spans="3:5" x14ac:dyDescent="0.25">
      <c r="C2546" s="5"/>
      <c r="D2546" s="6"/>
      <c r="E2546" s="8"/>
    </row>
    <row r="2547" spans="3:5" x14ac:dyDescent="0.25">
      <c r="C2547" s="5"/>
      <c r="D2547" s="6"/>
      <c r="E2547" s="8"/>
    </row>
    <row r="2548" spans="3:5" x14ac:dyDescent="0.25">
      <c r="C2548" s="5"/>
      <c r="D2548" s="6"/>
      <c r="E2548" s="8"/>
    </row>
    <row r="2549" spans="3:5" x14ac:dyDescent="0.25">
      <c r="C2549" s="5"/>
      <c r="D2549" s="6"/>
      <c r="E2549" s="8"/>
    </row>
    <row r="2550" spans="3:5" x14ac:dyDescent="0.25">
      <c r="C2550" s="5"/>
      <c r="D2550" s="6"/>
      <c r="E2550" s="8"/>
    </row>
    <row r="2551" spans="3:5" x14ac:dyDescent="0.25">
      <c r="C2551" s="5"/>
      <c r="D2551" s="6"/>
      <c r="E2551" s="8"/>
    </row>
    <row r="2552" spans="3:5" x14ac:dyDescent="0.25">
      <c r="C2552" s="5"/>
      <c r="D2552" s="6"/>
      <c r="E2552" s="8"/>
    </row>
    <row r="2553" spans="3:5" x14ac:dyDescent="0.25">
      <c r="C2553" s="5"/>
      <c r="D2553" s="6"/>
      <c r="E2553" s="8"/>
    </row>
    <row r="2554" spans="3:5" x14ac:dyDescent="0.25">
      <c r="C2554" s="5"/>
      <c r="D2554" s="6"/>
      <c r="E2554" s="8"/>
    </row>
    <row r="2555" spans="3:5" x14ac:dyDescent="0.25">
      <c r="C2555" s="5"/>
      <c r="D2555" s="6"/>
      <c r="E2555" s="8"/>
    </row>
    <row r="2556" spans="3:5" x14ac:dyDescent="0.25">
      <c r="C2556" s="5"/>
      <c r="D2556" s="6"/>
      <c r="E2556" s="8"/>
    </row>
    <row r="2557" spans="3:5" x14ac:dyDescent="0.25">
      <c r="C2557" s="5"/>
      <c r="D2557" s="6"/>
      <c r="E2557" s="8"/>
    </row>
    <row r="2558" spans="3:5" x14ac:dyDescent="0.25">
      <c r="C2558" s="5"/>
      <c r="D2558" s="6"/>
      <c r="E2558" s="8"/>
    </row>
    <row r="2559" spans="3:5" x14ac:dyDescent="0.25">
      <c r="C2559" s="5"/>
      <c r="D2559" s="6"/>
      <c r="E2559" s="8"/>
    </row>
    <row r="2560" spans="3:5" x14ac:dyDescent="0.25">
      <c r="C2560" s="5"/>
      <c r="D2560" s="6"/>
      <c r="E2560" s="8"/>
    </row>
    <row r="2561" spans="3:5" x14ac:dyDescent="0.25">
      <c r="C2561" s="5"/>
      <c r="D2561" s="6"/>
      <c r="E2561" s="8"/>
    </row>
    <row r="2562" spans="3:5" x14ac:dyDescent="0.25">
      <c r="C2562" s="5"/>
      <c r="D2562" s="6"/>
      <c r="E2562" s="8"/>
    </row>
    <row r="2563" spans="3:5" x14ac:dyDescent="0.25">
      <c r="C2563" s="5"/>
      <c r="D2563" s="6"/>
      <c r="E2563" s="8"/>
    </row>
    <row r="2564" spans="3:5" x14ac:dyDescent="0.25">
      <c r="C2564" s="5"/>
      <c r="D2564" s="6"/>
      <c r="E2564" s="8"/>
    </row>
    <row r="2565" spans="3:5" x14ac:dyDescent="0.25">
      <c r="C2565" s="5"/>
      <c r="D2565" s="6"/>
      <c r="E2565" s="8"/>
    </row>
    <row r="2566" spans="3:5" x14ac:dyDescent="0.25">
      <c r="C2566" s="5"/>
      <c r="D2566" s="6"/>
      <c r="E2566" s="8"/>
    </row>
    <row r="2567" spans="3:5" x14ac:dyDescent="0.25">
      <c r="C2567" s="5"/>
      <c r="D2567" s="6"/>
      <c r="E2567" s="8"/>
    </row>
    <row r="2568" spans="3:5" x14ac:dyDescent="0.25">
      <c r="C2568" s="5"/>
      <c r="D2568" s="6"/>
      <c r="E2568" s="8"/>
    </row>
    <row r="2569" spans="3:5" x14ac:dyDescent="0.25">
      <c r="C2569" s="5"/>
      <c r="D2569" s="6"/>
      <c r="E2569" s="8"/>
    </row>
    <row r="2570" spans="3:5" x14ac:dyDescent="0.25">
      <c r="C2570" s="5"/>
      <c r="D2570" s="6"/>
      <c r="E2570" s="8"/>
    </row>
    <row r="2571" spans="3:5" x14ac:dyDescent="0.25">
      <c r="C2571" s="5"/>
      <c r="D2571" s="6"/>
      <c r="E2571" s="8"/>
    </row>
    <row r="2572" spans="3:5" x14ac:dyDescent="0.25">
      <c r="C2572" s="5"/>
      <c r="D2572" s="6"/>
      <c r="E2572" s="8"/>
    </row>
    <row r="2573" spans="3:5" x14ac:dyDescent="0.25">
      <c r="C2573" s="5"/>
      <c r="D2573" s="6"/>
      <c r="E2573" s="8"/>
    </row>
    <row r="2574" spans="3:5" x14ac:dyDescent="0.25">
      <c r="C2574" s="5"/>
      <c r="D2574" s="6"/>
      <c r="E2574" s="8"/>
    </row>
    <row r="2575" spans="3:5" x14ac:dyDescent="0.25">
      <c r="C2575" s="5"/>
      <c r="D2575" s="6"/>
      <c r="E2575" s="8"/>
    </row>
    <row r="2576" spans="3:5" x14ac:dyDescent="0.25">
      <c r="C2576" s="5"/>
      <c r="D2576" s="6"/>
      <c r="E2576" s="8"/>
    </row>
    <row r="2577" spans="3:5" x14ac:dyDescent="0.25">
      <c r="C2577" s="5"/>
      <c r="D2577" s="6"/>
      <c r="E2577" s="8"/>
    </row>
    <row r="2578" spans="3:5" x14ac:dyDescent="0.25">
      <c r="C2578" s="5"/>
      <c r="D2578" s="6"/>
      <c r="E2578" s="8"/>
    </row>
    <row r="2579" spans="3:5" x14ac:dyDescent="0.25">
      <c r="C2579" s="5"/>
      <c r="D2579" s="6"/>
      <c r="E2579" s="8"/>
    </row>
    <row r="2580" spans="3:5" x14ac:dyDescent="0.25">
      <c r="C2580" s="5"/>
      <c r="D2580" s="6"/>
      <c r="E2580" s="8"/>
    </row>
    <row r="2581" spans="3:5" x14ac:dyDescent="0.25">
      <c r="C2581" s="5"/>
      <c r="D2581" s="6"/>
      <c r="E2581" s="8"/>
    </row>
    <row r="2582" spans="3:5" x14ac:dyDescent="0.25">
      <c r="C2582" s="5"/>
      <c r="D2582" s="6"/>
      <c r="E2582" s="8"/>
    </row>
    <row r="2583" spans="3:5" x14ac:dyDescent="0.25">
      <c r="C2583" s="5"/>
      <c r="D2583" s="6"/>
      <c r="E2583" s="8"/>
    </row>
    <row r="2584" spans="3:5" x14ac:dyDescent="0.25">
      <c r="C2584" s="5"/>
      <c r="D2584" s="6"/>
      <c r="E2584" s="8"/>
    </row>
    <row r="2585" spans="3:5" x14ac:dyDescent="0.25">
      <c r="C2585" s="5"/>
      <c r="D2585" s="6"/>
      <c r="E2585" s="8"/>
    </row>
    <row r="2586" spans="3:5" x14ac:dyDescent="0.25">
      <c r="C2586" s="5"/>
      <c r="D2586" s="6"/>
      <c r="E2586" s="8"/>
    </row>
    <row r="2587" spans="3:5" x14ac:dyDescent="0.25">
      <c r="C2587" s="5"/>
      <c r="D2587" s="6"/>
      <c r="E2587" s="8"/>
    </row>
    <row r="2588" spans="3:5" x14ac:dyDescent="0.25">
      <c r="C2588" s="5"/>
      <c r="D2588" s="6"/>
      <c r="E2588" s="8"/>
    </row>
    <row r="2589" spans="3:5" x14ac:dyDescent="0.25">
      <c r="C2589" s="5"/>
      <c r="D2589" s="6"/>
      <c r="E2589" s="8"/>
    </row>
    <row r="2590" spans="3:5" x14ac:dyDescent="0.25">
      <c r="C2590" s="5"/>
      <c r="D2590" s="6"/>
      <c r="E2590" s="8"/>
    </row>
    <row r="2591" spans="3:5" x14ac:dyDescent="0.25">
      <c r="C2591" s="5"/>
      <c r="D2591" s="6"/>
      <c r="E2591" s="8"/>
    </row>
    <row r="2592" spans="3:5" x14ac:dyDescent="0.25">
      <c r="C2592" s="5"/>
      <c r="D2592" s="6"/>
      <c r="E2592" s="8"/>
    </row>
    <row r="2593" spans="3:5" x14ac:dyDescent="0.25">
      <c r="C2593" s="5"/>
      <c r="D2593" s="6"/>
      <c r="E2593" s="8"/>
    </row>
    <row r="2594" spans="3:5" x14ac:dyDescent="0.25">
      <c r="C2594" s="5"/>
      <c r="D2594" s="6"/>
      <c r="E2594" s="8"/>
    </row>
    <row r="2595" spans="3:5" x14ac:dyDescent="0.25">
      <c r="C2595" s="5"/>
      <c r="D2595" s="6"/>
      <c r="E2595" s="8"/>
    </row>
    <row r="2596" spans="3:5" x14ac:dyDescent="0.25">
      <c r="C2596" s="5"/>
      <c r="D2596" s="6"/>
      <c r="E2596" s="8"/>
    </row>
    <row r="2597" spans="3:5" x14ac:dyDescent="0.25">
      <c r="C2597" s="5"/>
      <c r="D2597" s="6"/>
      <c r="E2597" s="8"/>
    </row>
    <row r="2598" spans="3:5" x14ac:dyDescent="0.25">
      <c r="C2598" s="5"/>
      <c r="D2598" s="6"/>
      <c r="E2598" s="8"/>
    </row>
    <row r="2599" spans="3:5" x14ac:dyDescent="0.25">
      <c r="C2599" s="5"/>
      <c r="D2599" s="6"/>
      <c r="E2599" s="8"/>
    </row>
    <row r="2600" spans="3:5" x14ac:dyDescent="0.25">
      <c r="C2600" s="5"/>
      <c r="D2600" s="6"/>
      <c r="E2600" s="8"/>
    </row>
    <row r="2601" spans="3:5" x14ac:dyDescent="0.25">
      <c r="C2601" s="5"/>
      <c r="D2601" s="6"/>
      <c r="E2601" s="8"/>
    </row>
    <row r="2602" spans="3:5" x14ac:dyDescent="0.25">
      <c r="C2602" s="5"/>
      <c r="D2602" s="6"/>
      <c r="E2602" s="8"/>
    </row>
    <row r="2603" spans="3:5" x14ac:dyDescent="0.25">
      <c r="C2603" s="5"/>
      <c r="D2603" s="6"/>
      <c r="E2603" s="8"/>
    </row>
    <row r="2604" spans="3:5" x14ac:dyDescent="0.25">
      <c r="C2604" s="5"/>
      <c r="D2604" s="6"/>
      <c r="E2604" s="8"/>
    </row>
    <row r="2605" spans="3:5" x14ac:dyDescent="0.25">
      <c r="C2605" s="5"/>
      <c r="D2605" s="6"/>
      <c r="E2605" s="8"/>
    </row>
    <row r="2606" spans="3:5" x14ac:dyDescent="0.25">
      <c r="C2606" s="5"/>
      <c r="D2606" s="6"/>
      <c r="E2606" s="8"/>
    </row>
    <row r="2607" spans="3:5" x14ac:dyDescent="0.25">
      <c r="C2607" s="5"/>
      <c r="D2607" s="6"/>
      <c r="E2607" s="8"/>
    </row>
    <row r="2608" spans="3:5" x14ac:dyDescent="0.25">
      <c r="C2608" s="5"/>
      <c r="D2608" s="6"/>
      <c r="E2608" s="8"/>
    </row>
    <row r="2609" spans="3:5" x14ac:dyDescent="0.25">
      <c r="C2609" s="5"/>
      <c r="D2609" s="6"/>
      <c r="E2609" s="8"/>
    </row>
    <row r="2610" spans="3:5" x14ac:dyDescent="0.25">
      <c r="C2610" s="5"/>
      <c r="D2610" s="6"/>
      <c r="E2610" s="8"/>
    </row>
    <row r="2611" spans="3:5" x14ac:dyDescent="0.25">
      <c r="C2611" s="5"/>
      <c r="D2611" s="6"/>
      <c r="E2611" s="8"/>
    </row>
    <row r="2612" spans="3:5" x14ac:dyDescent="0.25">
      <c r="C2612" s="5"/>
      <c r="D2612" s="6"/>
      <c r="E2612" s="8"/>
    </row>
    <row r="2613" spans="3:5" x14ac:dyDescent="0.25">
      <c r="C2613" s="5"/>
      <c r="D2613" s="6"/>
      <c r="E2613" s="8"/>
    </row>
    <row r="2614" spans="3:5" x14ac:dyDescent="0.25">
      <c r="C2614" s="5"/>
      <c r="D2614" s="6"/>
      <c r="E2614" s="8"/>
    </row>
    <row r="2615" spans="3:5" x14ac:dyDescent="0.25">
      <c r="C2615" s="5"/>
      <c r="D2615" s="6"/>
      <c r="E2615" s="8"/>
    </row>
    <row r="2616" spans="3:5" x14ac:dyDescent="0.25">
      <c r="C2616" s="5"/>
      <c r="D2616" s="6"/>
      <c r="E2616" s="8"/>
    </row>
    <row r="2617" spans="3:5" x14ac:dyDescent="0.25">
      <c r="C2617" s="5"/>
      <c r="D2617" s="6"/>
      <c r="E2617" s="8"/>
    </row>
    <row r="2618" spans="3:5" x14ac:dyDescent="0.25">
      <c r="C2618" s="5"/>
      <c r="D2618" s="6"/>
      <c r="E2618" s="8"/>
    </row>
    <row r="2619" spans="3:5" x14ac:dyDescent="0.25">
      <c r="C2619" s="5"/>
      <c r="D2619" s="6"/>
      <c r="E2619" s="8"/>
    </row>
    <row r="2620" spans="3:5" x14ac:dyDescent="0.25">
      <c r="C2620" s="5"/>
      <c r="D2620" s="6"/>
      <c r="E2620" s="8"/>
    </row>
    <row r="2621" spans="3:5" x14ac:dyDescent="0.25">
      <c r="C2621" s="5"/>
      <c r="D2621" s="6"/>
      <c r="E2621" s="8"/>
    </row>
    <row r="2622" spans="3:5" x14ac:dyDescent="0.25">
      <c r="C2622" s="5"/>
      <c r="D2622" s="6"/>
      <c r="E2622" s="8"/>
    </row>
    <row r="2623" spans="3:5" x14ac:dyDescent="0.25">
      <c r="C2623" s="5"/>
      <c r="D2623" s="6"/>
      <c r="E2623" s="8"/>
    </row>
    <row r="2624" spans="3:5" x14ac:dyDescent="0.25">
      <c r="C2624" s="5"/>
      <c r="D2624" s="6"/>
      <c r="E2624" s="8"/>
    </row>
    <row r="2625" spans="3:5" x14ac:dyDescent="0.25">
      <c r="C2625" s="5"/>
      <c r="D2625" s="6"/>
      <c r="E2625" s="8"/>
    </row>
    <row r="2626" spans="3:5" x14ac:dyDescent="0.25">
      <c r="C2626" s="5"/>
      <c r="D2626" s="6"/>
      <c r="E2626" s="8"/>
    </row>
    <row r="2627" spans="3:5" x14ac:dyDescent="0.25">
      <c r="C2627" s="5"/>
      <c r="D2627" s="6"/>
      <c r="E2627" s="8"/>
    </row>
    <row r="2628" spans="3:5" x14ac:dyDescent="0.25">
      <c r="C2628" s="5"/>
      <c r="D2628" s="6"/>
      <c r="E2628" s="8"/>
    </row>
    <row r="2629" spans="3:5" x14ac:dyDescent="0.25">
      <c r="C2629" s="5"/>
      <c r="D2629" s="6"/>
      <c r="E2629" s="8"/>
    </row>
    <row r="2630" spans="3:5" x14ac:dyDescent="0.25">
      <c r="C2630" s="5"/>
      <c r="D2630" s="6"/>
      <c r="E2630" s="8"/>
    </row>
    <row r="2631" spans="3:5" x14ac:dyDescent="0.25">
      <c r="C2631" s="5"/>
      <c r="D2631" s="6"/>
      <c r="E2631" s="8"/>
    </row>
    <row r="2632" spans="3:5" x14ac:dyDescent="0.25">
      <c r="C2632" s="5"/>
      <c r="D2632" s="6"/>
      <c r="E2632" s="8"/>
    </row>
    <row r="2633" spans="3:5" x14ac:dyDescent="0.25">
      <c r="C2633" s="5"/>
      <c r="D2633" s="6"/>
      <c r="E2633" s="8"/>
    </row>
    <row r="2634" spans="3:5" x14ac:dyDescent="0.25">
      <c r="C2634" s="5"/>
      <c r="D2634" s="6"/>
      <c r="E2634" s="8"/>
    </row>
    <row r="2635" spans="3:5" x14ac:dyDescent="0.25">
      <c r="C2635" s="5"/>
      <c r="D2635" s="6"/>
      <c r="E2635" s="8"/>
    </row>
    <row r="2636" spans="3:5" x14ac:dyDescent="0.25">
      <c r="C2636" s="5"/>
      <c r="D2636" s="6"/>
      <c r="E2636" s="8"/>
    </row>
    <row r="2637" spans="3:5" x14ac:dyDescent="0.25">
      <c r="C2637" s="5"/>
      <c r="D2637" s="6"/>
      <c r="E2637" s="8"/>
    </row>
    <row r="2638" spans="3:5" x14ac:dyDescent="0.25">
      <c r="C2638" s="5"/>
      <c r="D2638" s="6"/>
      <c r="E2638" s="8"/>
    </row>
    <row r="2639" spans="3:5" x14ac:dyDescent="0.25">
      <c r="C2639" s="5"/>
      <c r="D2639" s="6"/>
      <c r="E2639" s="8"/>
    </row>
    <row r="2640" spans="3:5" x14ac:dyDescent="0.25">
      <c r="C2640" s="5"/>
      <c r="D2640" s="6"/>
      <c r="E2640" s="8"/>
    </row>
    <row r="2641" spans="3:5" x14ac:dyDescent="0.25">
      <c r="C2641" s="5"/>
      <c r="D2641" s="6"/>
      <c r="E2641" s="8"/>
    </row>
    <row r="2642" spans="3:5" x14ac:dyDescent="0.25">
      <c r="C2642" s="5"/>
      <c r="D2642" s="6"/>
      <c r="E2642" s="8"/>
    </row>
    <row r="2643" spans="3:5" x14ac:dyDescent="0.25">
      <c r="C2643" s="5"/>
      <c r="D2643" s="6"/>
      <c r="E2643" s="8"/>
    </row>
    <row r="2644" spans="3:5" x14ac:dyDescent="0.25">
      <c r="C2644" s="5"/>
      <c r="D2644" s="6"/>
      <c r="E2644" s="8"/>
    </row>
    <row r="2645" spans="3:5" x14ac:dyDescent="0.25">
      <c r="C2645" s="5"/>
      <c r="D2645" s="6"/>
      <c r="E2645" s="8"/>
    </row>
    <row r="2646" spans="3:5" x14ac:dyDescent="0.25">
      <c r="C2646" s="5"/>
      <c r="D2646" s="6"/>
      <c r="E2646" s="8"/>
    </row>
    <row r="2647" spans="3:5" x14ac:dyDescent="0.25">
      <c r="C2647" s="5"/>
      <c r="D2647" s="6"/>
      <c r="E2647" s="8"/>
    </row>
    <row r="2648" spans="3:5" x14ac:dyDescent="0.25">
      <c r="C2648" s="5"/>
      <c r="D2648" s="6"/>
      <c r="E2648" s="8"/>
    </row>
    <row r="2649" spans="3:5" x14ac:dyDescent="0.25">
      <c r="C2649" s="5"/>
      <c r="D2649" s="6"/>
      <c r="E2649" s="8"/>
    </row>
    <row r="2650" spans="3:5" x14ac:dyDescent="0.25">
      <c r="C2650" s="5"/>
      <c r="D2650" s="6"/>
      <c r="E2650" s="8"/>
    </row>
    <row r="2651" spans="3:5" x14ac:dyDescent="0.25">
      <c r="C2651" s="5"/>
      <c r="D2651" s="6"/>
      <c r="E2651" s="8"/>
    </row>
    <row r="2652" spans="3:5" x14ac:dyDescent="0.25">
      <c r="C2652" s="5"/>
      <c r="D2652" s="6"/>
      <c r="E2652" s="8"/>
    </row>
    <row r="2653" spans="3:5" x14ac:dyDescent="0.25">
      <c r="C2653" s="5"/>
      <c r="D2653" s="6"/>
      <c r="E2653" s="8"/>
    </row>
    <row r="2654" spans="3:5" x14ac:dyDescent="0.25">
      <c r="C2654" s="5"/>
      <c r="D2654" s="6"/>
      <c r="E2654" s="8"/>
    </row>
    <row r="2655" spans="3:5" x14ac:dyDescent="0.25">
      <c r="C2655" s="5"/>
      <c r="D2655" s="6"/>
      <c r="E2655" s="8"/>
    </row>
    <row r="2656" spans="3:5" x14ac:dyDescent="0.25">
      <c r="C2656" s="5"/>
      <c r="D2656" s="6"/>
      <c r="E2656" s="8"/>
    </row>
    <row r="2657" spans="3:5" x14ac:dyDescent="0.25">
      <c r="C2657" s="5"/>
      <c r="D2657" s="6"/>
      <c r="E2657" s="8"/>
    </row>
    <row r="2658" spans="3:5" x14ac:dyDescent="0.25">
      <c r="C2658" s="5"/>
      <c r="D2658" s="6"/>
      <c r="E2658" s="8"/>
    </row>
    <row r="2659" spans="3:5" x14ac:dyDescent="0.25">
      <c r="C2659" s="5"/>
      <c r="D2659" s="6"/>
      <c r="E2659" s="8"/>
    </row>
    <row r="2660" spans="3:5" x14ac:dyDescent="0.25">
      <c r="C2660" s="5"/>
      <c r="D2660" s="6"/>
      <c r="E2660" s="8"/>
    </row>
    <row r="2661" spans="3:5" x14ac:dyDescent="0.25">
      <c r="C2661" s="5"/>
      <c r="D2661" s="6"/>
      <c r="E2661" s="8"/>
    </row>
    <row r="2662" spans="3:5" x14ac:dyDescent="0.25">
      <c r="C2662" s="5"/>
      <c r="D2662" s="6"/>
      <c r="E2662" s="8"/>
    </row>
    <row r="2663" spans="3:5" x14ac:dyDescent="0.25">
      <c r="C2663" s="5"/>
      <c r="D2663" s="6"/>
      <c r="E2663" s="8"/>
    </row>
    <row r="2664" spans="3:5" x14ac:dyDescent="0.25">
      <c r="C2664" s="5"/>
      <c r="D2664" s="6"/>
      <c r="E2664" s="8"/>
    </row>
    <row r="2665" spans="3:5" x14ac:dyDescent="0.25">
      <c r="C2665" s="5"/>
      <c r="D2665" s="6"/>
      <c r="E2665" s="8"/>
    </row>
    <row r="2666" spans="3:5" x14ac:dyDescent="0.25">
      <c r="C2666" s="5"/>
      <c r="D2666" s="6"/>
      <c r="E2666" s="8"/>
    </row>
    <row r="2667" spans="3:5" x14ac:dyDescent="0.25">
      <c r="C2667" s="5"/>
      <c r="D2667" s="6"/>
      <c r="E2667" s="8"/>
    </row>
    <row r="2668" spans="3:5" x14ac:dyDescent="0.25">
      <c r="C2668" s="5"/>
      <c r="D2668" s="6"/>
      <c r="E2668" s="8"/>
    </row>
    <row r="2669" spans="3:5" x14ac:dyDescent="0.25">
      <c r="C2669" s="5"/>
      <c r="D2669" s="6"/>
      <c r="E2669" s="8"/>
    </row>
    <row r="2670" spans="3:5" x14ac:dyDescent="0.25">
      <c r="C2670" s="5"/>
      <c r="D2670" s="6"/>
      <c r="E2670" s="8"/>
    </row>
    <row r="2671" spans="3:5" x14ac:dyDescent="0.25">
      <c r="C2671" s="5"/>
      <c r="D2671" s="6"/>
      <c r="E2671" s="8"/>
    </row>
    <row r="2672" spans="3:5" x14ac:dyDescent="0.25">
      <c r="C2672" s="5"/>
      <c r="D2672" s="6"/>
      <c r="E2672" s="8"/>
    </row>
    <row r="2673" spans="3:5" x14ac:dyDescent="0.25">
      <c r="C2673" s="5"/>
      <c r="D2673" s="6"/>
      <c r="E2673" s="8"/>
    </row>
    <row r="2674" spans="3:5" x14ac:dyDescent="0.25">
      <c r="C2674" s="5"/>
      <c r="D2674" s="6"/>
      <c r="E2674" s="8"/>
    </row>
    <row r="2675" spans="3:5" x14ac:dyDescent="0.25">
      <c r="C2675" s="5"/>
      <c r="D2675" s="6"/>
      <c r="E2675" s="8"/>
    </row>
    <row r="2676" spans="3:5" x14ac:dyDescent="0.25">
      <c r="C2676" s="5"/>
      <c r="D2676" s="6"/>
      <c r="E2676" s="8"/>
    </row>
    <row r="2677" spans="3:5" x14ac:dyDescent="0.25">
      <c r="C2677" s="5"/>
      <c r="D2677" s="6"/>
      <c r="E2677" s="8"/>
    </row>
    <row r="2678" spans="3:5" x14ac:dyDescent="0.25">
      <c r="C2678" s="5"/>
      <c r="D2678" s="6"/>
      <c r="E2678" s="8"/>
    </row>
    <row r="2679" spans="3:5" x14ac:dyDescent="0.25">
      <c r="C2679" s="5"/>
      <c r="D2679" s="6"/>
      <c r="E2679" s="8"/>
    </row>
    <row r="2680" spans="3:5" x14ac:dyDescent="0.25">
      <c r="C2680" s="5"/>
      <c r="D2680" s="6"/>
      <c r="E2680" s="8"/>
    </row>
    <row r="2681" spans="3:5" x14ac:dyDescent="0.25">
      <c r="C2681" s="5"/>
      <c r="D2681" s="6"/>
      <c r="E2681" s="8"/>
    </row>
    <row r="2682" spans="3:5" x14ac:dyDescent="0.25">
      <c r="C2682" s="5"/>
      <c r="D2682" s="6"/>
      <c r="E2682" s="8"/>
    </row>
    <row r="2683" spans="3:5" x14ac:dyDescent="0.25">
      <c r="C2683" s="5"/>
      <c r="D2683" s="6"/>
      <c r="E2683" s="8"/>
    </row>
    <row r="2684" spans="3:5" x14ac:dyDescent="0.25">
      <c r="C2684" s="5"/>
      <c r="D2684" s="6"/>
      <c r="E2684" s="8"/>
    </row>
    <row r="2685" spans="3:5" x14ac:dyDescent="0.25">
      <c r="C2685" s="5"/>
      <c r="D2685" s="6"/>
      <c r="E2685" s="8"/>
    </row>
    <row r="2686" spans="3:5" x14ac:dyDescent="0.25">
      <c r="C2686" s="5"/>
      <c r="D2686" s="6"/>
      <c r="E2686" s="8"/>
    </row>
    <row r="2687" spans="3:5" x14ac:dyDescent="0.25">
      <c r="C2687" s="5"/>
      <c r="D2687" s="6"/>
      <c r="E2687" s="8"/>
    </row>
    <row r="2688" spans="3:5" x14ac:dyDescent="0.25">
      <c r="C2688" s="5"/>
      <c r="D2688" s="6"/>
      <c r="E2688" s="8"/>
    </row>
    <row r="2689" spans="3:5" x14ac:dyDescent="0.25">
      <c r="C2689" s="5"/>
      <c r="D2689" s="6"/>
      <c r="E2689" s="8"/>
    </row>
    <row r="2690" spans="3:5" x14ac:dyDescent="0.25">
      <c r="C2690" s="5"/>
      <c r="D2690" s="6"/>
      <c r="E2690" s="8"/>
    </row>
    <row r="2691" spans="3:5" x14ac:dyDescent="0.25">
      <c r="C2691" s="5"/>
      <c r="D2691" s="6"/>
      <c r="E2691" s="8"/>
    </row>
    <row r="2692" spans="3:5" x14ac:dyDescent="0.25">
      <c r="C2692" s="5"/>
      <c r="D2692" s="6"/>
      <c r="E2692" s="8"/>
    </row>
    <row r="2693" spans="3:5" x14ac:dyDescent="0.25">
      <c r="C2693" s="5"/>
      <c r="D2693" s="6"/>
      <c r="E2693" s="8"/>
    </row>
    <row r="2694" spans="3:5" x14ac:dyDescent="0.25">
      <c r="C2694" s="5"/>
      <c r="D2694" s="6"/>
      <c r="E2694" s="8"/>
    </row>
    <row r="2695" spans="3:5" x14ac:dyDescent="0.25">
      <c r="C2695" s="5"/>
      <c r="D2695" s="6"/>
      <c r="E2695" s="8"/>
    </row>
    <row r="2696" spans="3:5" x14ac:dyDescent="0.25">
      <c r="C2696" s="5"/>
      <c r="D2696" s="6"/>
      <c r="E2696" s="8"/>
    </row>
    <row r="2697" spans="3:5" x14ac:dyDescent="0.25">
      <c r="C2697" s="5"/>
      <c r="D2697" s="6"/>
      <c r="E2697" s="8"/>
    </row>
    <row r="2698" spans="3:5" x14ac:dyDescent="0.25">
      <c r="C2698" s="5"/>
      <c r="D2698" s="6"/>
      <c r="E2698" s="8"/>
    </row>
    <row r="2699" spans="3:5" x14ac:dyDescent="0.25">
      <c r="C2699" s="5"/>
      <c r="D2699" s="6"/>
      <c r="E2699" s="8"/>
    </row>
    <row r="2700" spans="3:5" x14ac:dyDescent="0.25">
      <c r="C2700" s="5"/>
      <c r="D2700" s="6"/>
      <c r="E2700" s="8"/>
    </row>
    <row r="2701" spans="3:5" x14ac:dyDescent="0.25">
      <c r="C2701" s="5"/>
      <c r="D2701" s="6"/>
      <c r="E2701" s="8"/>
    </row>
    <row r="2702" spans="3:5" x14ac:dyDescent="0.25">
      <c r="C2702" s="5"/>
      <c r="D2702" s="6"/>
      <c r="E2702" s="8"/>
    </row>
    <row r="2703" spans="3:5" x14ac:dyDescent="0.25">
      <c r="C2703" s="5"/>
      <c r="D2703" s="6"/>
      <c r="E2703" s="8"/>
    </row>
    <row r="2704" spans="3:5" x14ac:dyDescent="0.25">
      <c r="C2704" s="5"/>
      <c r="D2704" s="6"/>
      <c r="E2704" s="8"/>
    </row>
    <row r="2705" spans="3:5" x14ac:dyDescent="0.25">
      <c r="C2705" s="5"/>
      <c r="D2705" s="6"/>
      <c r="E2705" s="8"/>
    </row>
    <row r="2706" spans="3:5" x14ac:dyDescent="0.25">
      <c r="C2706" s="5"/>
      <c r="D2706" s="6"/>
      <c r="E2706" s="8"/>
    </row>
    <row r="2707" spans="3:5" x14ac:dyDescent="0.25">
      <c r="C2707" s="5"/>
      <c r="D2707" s="6"/>
      <c r="E2707" s="8"/>
    </row>
    <row r="2708" spans="3:5" x14ac:dyDescent="0.25">
      <c r="C2708" s="5"/>
      <c r="D2708" s="6"/>
      <c r="E2708" s="8"/>
    </row>
    <row r="2709" spans="3:5" x14ac:dyDescent="0.25">
      <c r="C2709" s="5"/>
      <c r="D2709" s="6"/>
      <c r="E2709" s="8"/>
    </row>
    <row r="2710" spans="3:5" x14ac:dyDescent="0.25">
      <c r="C2710" s="5"/>
      <c r="D2710" s="6"/>
      <c r="E2710" s="8"/>
    </row>
    <row r="2711" spans="3:5" x14ac:dyDescent="0.25">
      <c r="C2711" s="5"/>
      <c r="D2711" s="6"/>
      <c r="E2711" s="8"/>
    </row>
    <row r="2712" spans="3:5" x14ac:dyDescent="0.25">
      <c r="C2712" s="5"/>
      <c r="D2712" s="6"/>
      <c r="E2712" s="8"/>
    </row>
    <row r="2713" spans="3:5" x14ac:dyDescent="0.25">
      <c r="C2713" s="5"/>
      <c r="D2713" s="6"/>
      <c r="E2713" s="8"/>
    </row>
    <row r="2714" spans="3:5" x14ac:dyDescent="0.25">
      <c r="C2714" s="5"/>
      <c r="D2714" s="6"/>
      <c r="E2714" s="8"/>
    </row>
    <row r="2715" spans="3:5" x14ac:dyDescent="0.25">
      <c r="C2715" s="5"/>
      <c r="D2715" s="6"/>
      <c r="E2715" s="8"/>
    </row>
    <row r="2716" spans="3:5" x14ac:dyDescent="0.25">
      <c r="C2716" s="5"/>
      <c r="D2716" s="6"/>
      <c r="E2716" s="8"/>
    </row>
    <row r="2717" spans="3:5" x14ac:dyDescent="0.25">
      <c r="C2717" s="5"/>
      <c r="D2717" s="6"/>
      <c r="E2717" s="8"/>
    </row>
    <row r="2718" spans="3:5" x14ac:dyDescent="0.25">
      <c r="C2718" s="5"/>
      <c r="D2718" s="6"/>
      <c r="E2718" s="8"/>
    </row>
    <row r="2719" spans="3:5" x14ac:dyDescent="0.25">
      <c r="C2719" s="5"/>
      <c r="D2719" s="6"/>
      <c r="E2719" s="8"/>
    </row>
    <row r="2720" spans="3:5" x14ac:dyDescent="0.25">
      <c r="C2720" s="5"/>
      <c r="D2720" s="6"/>
      <c r="E2720" s="8"/>
    </row>
    <row r="2721" spans="3:5" x14ac:dyDescent="0.25">
      <c r="C2721" s="5"/>
      <c r="D2721" s="6"/>
      <c r="E2721" s="8"/>
    </row>
    <row r="2722" spans="3:5" x14ac:dyDescent="0.25">
      <c r="C2722" s="5"/>
      <c r="D2722" s="6"/>
      <c r="E2722" s="8"/>
    </row>
    <row r="2723" spans="3:5" x14ac:dyDescent="0.25">
      <c r="C2723" s="5"/>
      <c r="D2723" s="6"/>
      <c r="E2723" s="8"/>
    </row>
    <row r="2724" spans="3:5" x14ac:dyDescent="0.25">
      <c r="C2724" s="5"/>
      <c r="D2724" s="6"/>
      <c r="E2724" s="8"/>
    </row>
    <row r="2725" spans="3:5" x14ac:dyDescent="0.25">
      <c r="C2725" s="5"/>
      <c r="D2725" s="6"/>
      <c r="E2725" s="8"/>
    </row>
    <row r="2726" spans="3:5" x14ac:dyDescent="0.25">
      <c r="C2726" s="5"/>
      <c r="D2726" s="6"/>
      <c r="E2726" s="8"/>
    </row>
    <row r="2727" spans="3:5" x14ac:dyDescent="0.25">
      <c r="C2727" s="5"/>
      <c r="D2727" s="6"/>
      <c r="E2727" s="8"/>
    </row>
    <row r="2728" spans="3:5" x14ac:dyDescent="0.25">
      <c r="C2728" s="5"/>
      <c r="D2728" s="6"/>
      <c r="E2728" s="8"/>
    </row>
    <row r="2729" spans="3:5" x14ac:dyDescent="0.25">
      <c r="C2729" s="5"/>
      <c r="D2729" s="6"/>
      <c r="E2729" s="8"/>
    </row>
    <row r="2730" spans="3:5" x14ac:dyDescent="0.25">
      <c r="C2730" s="5"/>
      <c r="D2730" s="6"/>
      <c r="E2730" s="8"/>
    </row>
    <row r="2731" spans="3:5" x14ac:dyDescent="0.25">
      <c r="C2731" s="5"/>
      <c r="D2731" s="6"/>
      <c r="E2731" s="8"/>
    </row>
    <row r="2732" spans="3:5" x14ac:dyDescent="0.25">
      <c r="C2732" s="5"/>
      <c r="D2732" s="6"/>
      <c r="E2732" s="8"/>
    </row>
    <row r="2733" spans="3:5" x14ac:dyDescent="0.25">
      <c r="C2733" s="5"/>
      <c r="D2733" s="6"/>
      <c r="E2733" s="8"/>
    </row>
    <row r="2734" spans="3:5" x14ac:dyDescent="0.25">
      <c r="C2734" s="5"/>
      <c r="D2734" s="6"/>
      <c r="E2734" s="8"/>
    </row>
    <row r="2735" spans="3:5" x14ac:dyDescent="0.25">
      <c r="C2735" s="5"/>
      <c r="D2735" s="6"/>
      <c r="E2735" s="8"/>
    </row>
    <row r="2736" spans="3:5" x14ac:dyDescent="0.25">
      <c r="C2736" s="5"/>
      <c r="D2736" s="6"/>
      <c r="E2736" s="8"/>
    </row>
    <row r="2737" spans="3:5" x14ac:dyDescent="0.25">
      <c r="C2737" s="5"/>
      <c r="D2737" s="6"/>
      <c r="E2737" s="8"/>
    </row>
    <row r="2738" spans="3:5" x14ac:dyDescent="0.25">
      <c r="C2738" s="5"/>
      <c r="D2738" s="6"/>
      <c r="E2738" s="8"/>
    </row>
    <row r="2739" spans="3:5" x14ac:dyDescent="0.25">
      <c r="C2739" s="5"/>
      <c r="D2739" s="6"/>
      <c r="E2739" s="8"/>
    </row>
    <row r="2740" spans="3:5" x14ac:dyDescent="0.25">
      <c r="C2740" s="5"/>
      <c r="D2740" s="6"/>
      <c r="E2740" s="8"/>
    </row>
    <row r="2741" spans="3:5" x14ac:dyDescent="0.25">
      <c r="C2741" s="5"/>
      <c r="D2741" s="6"/>
      <c r="E2741" s="8"/>
    </row>
    <row r="2742" spans="3:5" x14ac:dyDescent="0.25">
      <c r="C2742" s="5"/>
      <c r="D2742" s="6"/>
      <c r="E2742" s="8"/>
    </row>
    <row r="2743" spans="3:5" x14ac:dyDescent="0.25">
      <c r="C2743" s="5"/>
      <c r="D2743" s="6"/>
      <c r="E2743" s="8"/>
    </row>
    <row r="2744" spans="3:5" x14ac:dyDescent="0.25">
      <c r="C2744" s="5"/>
      <c r="D2744" s="6"/>
      <c r="E2744" s="8"/>
    </row>
    <row r="2745" spans="3:5" x14ac:dyDescent="0.25">
      <c r="C2745" s="5"/>
      <c r="D2745" s="6"/>
      <c r="E2745" s="8"/>
    </row>
    <row r="2746" spans="3:5" x14ac:dyDescent="0.25">
      <c r="C2746" s="5"/>
      <c r="D2746" s="6"/>
      <c r="E2746" s="8"/>
    </row>
    <row r="2747" spans="3:5" x14ac:dyDescent="0.25">
      <c r="C2747" s="5"/>
      <c r="D2747" s="6"/>
      <c r="E2747" s="8"/>
    </row>
    <row r="2748" spans="3:5" x14ac:dyDescent="0.25">
      <c r="C2748" s="5"/>
      <c r="D2748" s="6"/>
      <c r="E2748" s="8"/>
    </row>
    <row r="2749" spans="3:5" x14ac:dyDescent="0.25">
      <c r="C2749" s="5"/>
      <c r="D2749" s="6"/>
      <c r="E2749" s="8"/>
    </row>
    <row r="2750" spans="3:5" x14ac:dyDescent="0.25">
      <c r="C2750" s="5"/>
      <c r="D2750" s="6"/>
      <c r="E2750" s="8"/>
    </row>
    <row r="2751" spans="3:5" x14ac:dyDescent="0.25">
      <c r="C2751" s="5"/>
      <c r="D2751" s="6"/>
      <c r="E2751" s="8"/>
    </row>
    <row r="2752" spans="3:5" x14ac:dyDescent="0.25">
      <c r="C2752" s="5"/>
      <c r="D2752" s="6"/>
      <c r="E2752" s="8"/>
    </row>
    <row r="2753" spans="3:5" x14ac:dyDescent="0.25">
      <c r="C2753" s="5"/>
      <c r="D2753" s="6"/>
      <c r="E2753" s="8"/>
    </row>
    <row r="2754" spans="3:5" x14ac:dyDescent="0.25">
      <c r="C2754" s="5"/>
      <c r="D2754" s="6"/>
      <c r="E2754" s="8"/>
    </row>
    <row r="2755" spans="3:5" x14ac:dyDescent="0.25">
      <c r="C2755" s="5"/>
      <c r="D2755" s="6"/>
      <c r="E2755" s="8"/>
    </row>
    <row r="2756" spans="3:5" x14ac:dyDescent="0.25">
      <c r="C2756" s="5"/>
      <c r="D2756" s="6"/>
      <c r="E2756" s="8"/>
    </row>
    <row r="2757" spans="3:5" x14ac:dyDescent="0.25">
      <c r="C2757" s="5"/>
      <c r="D2757" s="6"/>
      <c r="E2757" s="8"/>
    </row>
    <row r="2758" spans="3:5" x14ac:dyDescent="0.25">
      <c r="C2758" s="5"/>
      <c r="D2758" s="6"/>
      <c r="E2758" s="8"/>
    </row>
    <row r="2759" spans="3:5" x14ac:dyDescent="0.25">
      <c r="C2759" s="5"/>
      <c r="D2759" s="6"/>
      <c r="E2759" s="8"/>
    </row>
    <row r="2760" spans="3:5" x14ac:dyDescent="0.25">
      <c r="C2760" s="5"/>
      <c r="D2760" s="6"/>
      <c r="E2760" s="8"/>
    </row>
    <row r="2761" spans="3:5" x14ac:dyDescent="0.25">
      <c r="C2761" s="5"/>
      <c r="D2761" s="6"/>
      <c r="E2761" s="8"/>
    </row>
    <row r="2762" spans="3:5" x14ac:dyDescent="0.25">
      <c r="C2762" s="5"/>
      <c r="D2762" s="6"/>
      <c r="E2762" s="8"/>
    </row>
    <row r="2763" spans="3:5" x14ac:dyDescent="0.25">
      <c r="C2763" s="5"/>
      <c r="D2763" s="6"/>
      <c r="E2763" s="8"/>
    </row>
    <row r="2764" spans="3:5" x14ac:dyDescent="0.25">
      <c r="C2764" s="5"/>
      <c r="D2764" s="6"/>
      <c r="E2764" s="8"/>
    </row>
    <row r="2765" spans="3:5" x14ac:dyDescent="0.25">
      <c r="C2765" s="5"/>
      <c r="D2765" s="6"/>
      <c r="E2765" s="8"/>
    </row>
    <row r="2766" spans="3:5" x14ac:dyDescent="0.25">
      <c r="C2766" s="5"/>
      <c r="D2766" s="6"/>
      <c r="E2766" s="8"/>
    </row>
    <row r="2767" spans="3:5" x14ac:dyDescent="0.25">
      <c r="C2767" s="5"/>
      <c r="D2767" s="6"/>
      <c r="E2767" s="8"/>
    </row>
    <row r="2768" spans="3:5" x14ac:dyDescent="0.25">
      <c r="C2768" s="5"/>
      <c r="D2768" s="6"/>
      <c r="E2768" s="8"/>
    </row>
    <row r="2769" spans="3:5" x14ac:dyDescent="0.25">
      <c r="C2769" s="5"/>
      <c r="D2769" s="6"/>
      <c r="E2769" s="8"/>
    </row>
    <row r="2770" spans="3:5" x14ac:dyDescent="0.25">
      <c r="C2770" s="5"/>
      <c r="D2770" s="6"/>
      <c r="E2770" s="8"/>
    </row>
    <row r="2771" spans="3:5" x14ac:dyDescent="0.25">
      <c r="C2771" s="5"/>
      <c r="D2771" s="6"/>
      <c r="E2771" s="8"/>
    </row>
    <row r="2772" spans="3:5" x14ac:dyDescent="0.25">
      <c r="C2772" s="5"/>
      <c r="D2772" s="6"/>
      <c r="E2772" s="8"/>
    </row>
    <row r="2773" spans="3:5" x14ac:dyDescent="0.25">
      <c r="C2773" s="5"/>
      <c r="D2773" s="6"/>
      <c r="E2773" s="8"/>
    </row>
    <row r="2774" spans="3:5" x14ac:dyDescent="0.25">
      <c r="C2774" s="5"/>
      <c r="D2774" s="6"/>
      <c r="E2774" s="8"/>
    </row>
    <row r="2775" spans="3:5" x14ac:dyDescent="0.25">
      <c r="C2775" s="5"/>
      <c r="D2775" s="6"/>
      <c r="E2775" s="8"/>
    </row>
    <row r="2776" spans="3:5" x14ac:dyDescent="0.25">
      <c r="C2776" s="5"/>
      <c r="D2776" s="6"/>
      <c r="E2776" s="8"/>
    </row>
    <row r="2777" spans="3:5" x14ac:dyDescent="0.25">
      <c r="C2777" s="5"/>
      <c r="D2777" s="6"/>
      <c r="E2777" s="8"/>
    </row>
    <row r="2778" spans="3:5" x14ac:dyDescent="0.25">
      <c r="C2778" s="5"/>
      <c r="D2778" s="6"/>
      <c r="E2778" s="8"/>
    </row>
    <row r="2779" spans="3:5" x14ac:dyDescent="0.25">
      <c r="C2779" s="5"/>
      <c r="D2779" s="6"/>
      <c r="E2779" s="8"/>
    </row>
    <row r="2780" spans="3:5" x14ac:dyDescent="0.25">
      <c r="C2780" s="5"/>
      <c r="D2780" s="6"/>
      <c r="E2780" s="8"/>
    </row>
    <row r="2781" spans="3:5" x14ac:dyDescent="0.25">
      <c r="C2781" s="5"/>
      <c r="D2781" s="6"/>
      <c r="E2781" s="8"/>
    </row>
    <row r="2782" spans="3:5" x14ac:dyDescent="0.25">
      <c r="C2782" s="5"/>
      <c r="D2782" s="6"/>
      <c r="E2782" s="8"/>
    </row>
    <row r="2783" spans="3:5" x14ac:dyDescent="0.25">
      <c r="C2783" s="5"/>
      <c r="D2783" s="6"/>
      <c r="E2783" s="8"/>
    </row>
    <row r="2784" spans="3:5" x14ac:dyDescent="0.25">
      <c r="C2784" s="5"/>
      <c r="D2784" s="6"/>
      <c r="E2784" s="8"/>
    </row>
    <row r="2785" spans="3:5" x14ac:dyDescent="0.25">
      <c r="C2785" s="5"/>
      <c r="D2785" s="6"/>
      <c r="E2785" s="8"/>
    </row>
    <row r="2786" spans="3:5" x14ac:dyDescent="0.25">
      <c r="C2786" s="5"/>
      <c r="D2786" s="6"/>
      <c r="E2786" s="8"/>
    </row>
    <row r="2787" spans="3:5" x14ac:dyDescent="0.25">
      <c r="C2787" s="5"/>
      <c r="D2787" s="6"/>
      <c r="E2787" s="8"/>
    </row>
    <row r="2788" spans="3:5" x14ac:dyDescent="0.25">
      <c r="C2788" s="5"/>
      <c r="D2788" s="6"/>
      <c r="E2788" s="8"/>
    </row>
    <row r="2789" spans="3:5" x14ac:dyDescent="0.25">
      <c r="C2789" s="5"/>
      <c r="D2789" s="6"/>
      <c r="E2789" s="8"/>
    </row>
    <row r="2790" spans="3:5" x14ac:dyDescent="0.25">
      <c r="C2790" s="5"/>
      <c r="D2790" s="6"/>
      <c r="E2790" s="8"/>
    </row>
    <row r="2791" spans="3:5" x14ac:dyDescent="0.25">
      <c r="C2791" s="5"/>
      <c r="D2791" s="6"/>
      <c r="E2791" s="8"/>
    </row>
    <row r="2792" spans="3:5" x14ac:dyDescent="0.25">
      <c r="C2792" s="5"/>
      <c r="D2792" s="6"/>
      <c r="E2792" s="8"/>
    </row>
    <row r="2793" spans="3:5" x14ac:dyDescent="0.25">
      <c r="C2793" s="5"/>
      <c r="D2793" s="6"/>
      <c r="E2793" s="8"/>
    </row>
    <row r="2794" spans="3:5" x14ac:dyDescent="0.25">
      <c r="C2794" s="5"/>
      <c r="D2794" s="6"/>
      <c r="E2794" s="8"/>
    </row>
    <row r="2795" spans="3:5" x14ac:dyDescent="0.25">
      <c r="C2795" s="5"/>
      <c r="D2795" s="6"/>
      <c r="E2795" s="8"/>
    </row>
    <row r="2796" spans="3:5" x14ac:dyDescent="0.25">
      <c r="C2796" s="5"/>
      <c r="D2796" s="6"/>
      <c r="E2796" s="8"/>
    </row>
    <row r="2797" spans="3:5" x14ac:dyDescent="0.25">
      <c r="C2797" s="5"/>
      <c r="D2797" s="6"/>
      <c r="E2797" s="8"/>
    </row>
    <row r="2798" spans="3:5" x14ac:dyDescent="0.25">
      <c r="C2798" s="5"/>
      <c r="D2798" s="6"/>
      <c r="E2798" s="8"/>
    </row>
    <row r="2799" spans="3:5" x14ac:dyDescent="0.25">
      <c r="C2799" s="5"/>
      <c r="D2799" s="6"/>
      <c r="E2799" s="8"/>
    </row>
    <row r="2800" spans="3:5" x14ac:dyDescent="0.25">
      <c r="C2800" s="5"/>
      <c r="D2800" s="6"/>
      <c r="E2800" s="8"/>
    </row>
    <row r="2801" spans="3:5" x14ac:dyDescent="0.25">
      <c r="C2801" s="5"/>
      <c r="D2801" s="6"/>
      <c r="E2801" s="8"/>
    </row>
    <row r="2802" spans="3:5" x14ac:dyDescent="0.25">
      <c r="C2802" s="5"/>
      <c r="D2802" s="6"/>
      <c r="E2802" s="8"/>
    </row>
    <row r="2803" spans="3:5" x14ac:dyDescent="0.25">
      <c r="C2803" s="5"/>
      <c r="D2803" s="6"/>
      <c r="E2803" s="8"/>
    </row>
    <row r="2804" spans="3:5" x14ac:dyDescent="0.25">
      <c r="C2804" s="5"/>
      <c r="D2804" s="6"/>
      <c r="E2804" s="8"/>
    </row>
    <row r="2805" spans="3:5" x14ac:dyDescent="0.25">
      <c r="C2805" s="5"/>
      <c r="D2805" s="6"/>
      <c r="E2805" s="8"/>
    </row>
    <row r="2806" spans="3:5" x14ac:dyDescent="0.25">
      <c r="C2806" s="5"/>
      <c r="D2806" s="6"/>
      <c r="E2806" s="8"/>
    </row>
    <row r="2807" spans="3:5" x14ac:dyDescent="0.25">
      <c r="C2807" s="5"/>
      <c r="D2807" s="6"/>
      <c r="E2807" s="8"/>
    </row>
    <row r="2808" spans="3:5" x14ac:dyDescent="0.25">
      <c r="C2808" s="5"/>
      <c r="D2808" s="6"/>
      <c r="E2808" s="8"/>
    </row>
    <row r="2809" spans="3:5" x14ac:dyDescent="0.25">
      <c r="C2809" s="5"/>
      <c r="D2809" s="6"/>
      <c r="E2809" s="8"/>
    </row>
    <row r="2810" spans="3:5" x14ac:dyDescent="0.25">
      <c r="C2810" s="5"/>
      <c r="D2810" s="6"/>
      <c r="E2810" s="8"/>
    </row>
    <row r="2811" spans="3:5" x14ac:dyDescent="0.25">
      <c r="C2811" s="5"/>
      <c r="D2811" s="6"/>
      <c r="E2811" s="8"/>
    </row>
    <row r="2812" spans="3:5" x14ac:dyDescent="0.25">
      <c r="C2812" s="5"/>
      <c r="D2812" s="6"/>
      <c r="E2812" s="8"/>
    </row>
    <row r="2813" spans="3:5" x14ac:dyDescent="0.25">
      <c r="C2813" s="5"/>
      <c r="D2813" s="6"/>
      <c r="E2813" s="8"/>
    </row>
    <row r="2814" spans="3:5" x14ac:dyDescent="0.25">
      <c r="C2814" s="5"/>
      <c r="D2814" s="6"/>
      <c r="E2814" s="8"/>
    </row>
    <row r="2815" spans="3:5" x14ac:dyDescent="0.25">
      <c r="C2815" s="5"/>
      <c r="D2815" s="6"/>
      <c r="E2815" s="8"/>
    </row>
    <row r="2816" spans="3:5" x14ac:dyDescent="0.25">
      <c r="C2816" s="5"/>
      <c r="D2816" s="6"/>
      <c r="E2816" s="8"/>
    </row>
    <row r="2817" spans="3:5" x14ac:dyDescent="0.25">
      <c r="C2817" s="5"/>
      <c r="D2817" s="6"/>
      <c r="E2817" s="8"/>
    </row>
    <row r="2818" spans="3:5" x14ac:dyDescent="0.25">
      <c r="C2818" s="5"/>
      <c r="D2818" s="6"/>
      <c r="E2818" s="8"/>
    </row>
    <row r="2819" spans="3:5" x14ac:dyDescent="0.25">
      <c r="C2819" s="5"/>
      <c r="D2819" s="6"/>
      <c r="E2819" s="8"/>
    </row>
    <row r="2820" spans="3:5" x14ac:dyDescent="0.25">
      <c r="C2820" s="5"/>
      <c r="D2820" s="6"/>
      <c r="E2820" s="8"/>
    </row>
    <row r="2821" spans="3:5" x14ac:dyDescent="0.25">
      <c r="C2821" s="5"/>
      <c r="D2821" s="6"/>
      <c r="E2821" s="8"/>
    </row>
    <row r="2822" spans="3:5" x14ac:dyDescent="0.25">
      <c r="C2822" s="5"/>
      <c r="D2822" s="6"/>
      <c r="E2822" s="8"/>
    </row>
    <row r="2823" spans="3:5" x14ac:dyDescent="0.25">
      <c r="C2823" s="5"/>
      <c r="D2823" s="6"/>
      <c r="E2823" s="8"/>
    </row>
    <row r="2824" spans="3:5" x14ac:dyDescent="0.25">
      <c r="C2824" s="5"/>
      <c r="D2824" s="6"/>
      <c r="E2824" s="8"/>
    </row>
    <row r="2825" spans="3:5" x14ac:dyDescent="0.25">
      <c r="C2825" s="5"/>
      <c r="D2825" s="6"/>
      <c r="E2825" s="8"/>
    </row>
    <row r="2826" spans="3:5" x14ac:dyDescent="0.25">
      <c r="C2826" s="5"/>
      <c r="D2826" s="6"/>
      <c r="E2826" s="8"/>
    </row>
    <row r="2827" spans="3:5" x14ac:dyDescent="0.25">
      <c r="C2827" s="5"/>
      <c r="D2827" s="6"/>
      <c r="E2827" s="8"/>
    </row>
    <row r="2828" spans="3:5" x14ac:dyDescent="0.25">
      <c r="C2828" s="5"/>
      <c r="D2828" s="6"/>
      <c r="E2828" s="8"/>
    </row>
    <row r="2829" spans="3:5" x14ac:dyDescent="0.25">
      <c r="C2829" s="5"/>
      <c r="D2829" s="6"/>
      <c r="E2829" s="8"/>
    </row>
    <row r="2830" spans="3:5" x14ac:dyDescent="0.25">
      <c r="C2830" s="5"/>
      <c r="D2830" s="6"/>
      <c r="E2830" s="8"/>
    </row>
    <row r="2831" spans="3:5" x14ac:dyDescent="0.25">
      <c r="C2831" s="5"/>
      <c r="D2831" s="6"/>
      <c r="E2831" s="8"/>
    </row>
    <row r="2832" spans="3:5" x14ac:dyDescent="0.25">
      <c r="C2832" s="5"/>
      <c r="D2832" s="6"/>
      <c r="E2832" s="8"/>
    </row>
    <row r="2833" spans="3:5" x14ac:dyDescent="0.25">
      <c r="C2833" s="5"/>
      <c r="D2833" s="6"/>
      <c r="E2833" s="8"/>
    </row>
    <row r="2834" spans="3:5" x14ac:dyDescent="0.25">
      <c r="C2834" s="5"/>
      <c r="D2834" s="6"/>
      <c r="E2834" s="8"/>
    </row>
    <row r="2835" spans="3:5" x14ac:dyDescent="0.25">
      <c r="C2835" s="5"/>
      <c r="D2835" s="6"/>
      <c r="E2835" s="8"/>
    </row>
    <row r="2836" spans="3:5" x14ac:dyDescent="0.25">
      <c r="C2836" s="5"/>
      <c r="D2836" s="6"/>
      <c r="E2836" s="8"/>
    </row>
    <row r="2837" spans="3:5" x14ac:dyDescent="0.25">
      <c r="C2837" s="5"/>
      <c r="D2837" s="6"/>
      <c r="E2837" s="8"/>
    </row>
    <row r="2838" spans="3:5" x14ac:dyDescent="0.25">
      <c r="C2838" s="5"/>
      <c r="D2838" s="6"/>
      <c r="E2838" s="8"/>
    </row>
    <row r="2839" spans="3:5" x14ac:dyDescent="0.25">
      <c r="C2839" s="5"/>
      <c r="D2839" s="6"/>
      <c r="E2839" s="8"/>
    </row>
    <row r="2840" spans="3:5" x14ac:dyDescent="0.25">
      <c r="C2840" s="5"/>
      <c r="D2840" s="6"/>
      <c r="E2840" s="8"/>
    </row>
    <row r="2841" spans="3:5" x14ac:dyDescent="0.25">
      <c r="C2841" s="5"/>
      <c r="D2841" s="6"/>
      <c r="E2841" s="8"/>
    </row>
    <row r="2842" spans="3:5" x14ac:dyDescent="0.25">
      <c r="C2842" s="5"/>
      <c r="D2842" s="6"/>
      <c r="E2842" s="8"/>
    </row>
    <row r="2843" spans="3:5" x14ac:dyDescent="0.25">
      <c r="C2843" s="5"/>
      <c r="D2843" s="6"/>
      <c r="E2843" s="8"/>
    </row>
    <row r="2844" spans="3:5" x14ac:dyDescent="0.25">
      <c r="C2844" s="5"/>
      <c r="D2844" s="6"/>
      <c r="E2844" s="8"/>
    </row>
    <row r="2845" spans="3:5" x14ac:dyDescent="0.25">
      <c r="C2845" s="5"/>
      <c r="D2845" s="6"/>
      <c r="E2845" s="8"/>
    </row>
    <row r="2846" spans="3:5" x14ac:dyDescent="0.25">
      <c r="C2846" s="5"/>
      <c r="D2846" s="6"/>
      <c r="E2846" s="8"/>
    </row>
    <row r="2847" spans="3:5" x14ac:dyDescent="0.25">
      <c r="C2847" s="5"/>
      <c r="D2847" s="6"/>
      <c r="E2847" s="8"/>
    </row>
    <row r="2848" spans="3:5" x14ac:dyDescent="0.25">
      <c r="C2848" s="5"/>
      <c r="D2848" s="6"/>
      <c r="E2848" s="8"/>
    </row>
    <row r="2849" spans="3:5" x14ac:dyDescent="0.25">
      <c r="C2849" s="5"/>
      <c r="D2849" s="6"/>
      <c r="E2849" s="8"/>
    </row>
    <row r="2850" spans="3:5" x14ac:dyDescent="0.25">
      <c r="C2850" s="5"/>
      <c r="D2850" s="6"/>
      <c r="E2850" s="8"/>
    </row>
    <row r="2851" spans="3:5" x14ac:dyDescent="0.25">
      <c r="C2851" s="5"/>
      <c r="D2851" s="6"/>
      <c r="E2851" s="8"/>
    </row>
    <row r="2852" spans="3:5" x14ac:dyDescent="0.25">
      <c r="C2852" s="5"/>
      <c r="D2852" s="6"/>
      <c r="E2852" s="8"/>
    </row>
    <row r="2853" spans="3:5" x14ac:dyDescent="0.25">
      <c r="C2853" s="5"/>
      <c r="D2853" s="6"/>
      <c r="E2853" s="8"/>
    </row>
    <row r="2854" spans="3:5" x14ac:dyDescent="0.25">
      <c r="C2854" s="5"/>
      <c r="D2854" s="6"/>
      <c r="E2854" s="8"/>
    </row>
    <row r="2855" spans="3:5" x14ac:dyDescent="0.25">
      <c r="C2855" s="5"/>
      <c r="D2855" s="6"/>
      <c r="E2855" s="8"/>
    </row>
    <row r="2856" spans="3:5" x14ac:dyDescent="0.25">
      <c r="C2856" s="5"/>
      <c r="D2856" s="6"/>
      <c r="E2856" s="8"/>
    </row>
    <row r="2857" spans="3:5" x14ac:dyDescent="0.25">
      <c r="C2857" s="5"/>
      <c r="D2857" s="6"/>
      <c r="E2857" s="8"/>
    </row>
    <row r="2858" spans="3:5" x14ac:dyDescent="0.25">
      <c r="C2858" s="5"/>
      <c r="D2858" s="6"/>
      <c r="E2858" s="8"/>
    </row>
    <row r="2859" spans="3:5" x14ac:dyDescent="0.25">
      <c r="C2859" s="5"/>
      <c r="D2859" s="6"/>
      <c r="E2859" s="8"/>
    </row>
    <row r="2860" spans="3:5" x14ac:dyDescent="0.25">
      <c r="C2860" s="5"/>
      <c r="D2860" s="6"/>
      <c r="E2860" s="8"/>
    </row>
    <row r="2861" spans="3:5" x14ac:dyDescent="0.25">
      <c r="C2861" s="5"/>
      <c r="D2861" s="6"/>
      <c r="E2861" s="8"/>
    </row>
    <row r="2862" spans="3:5" x14ac:dyDescent="0.25">
      <c r="C2862" s="5"/>
      <c r="D2862" s="6"/>
      <c r="E2862" s="8"/>
    </row>
    <row r="2863" spans="3:5" x14ac:dyDescent="0.25">
      <c r="C2863" s="5"/>
      <c r="D2863" s="6"/>
      <c r="E2863" s="8"/>
    </row>
    <row r="2864" spans="3:5" x14ac:dyDescent="0.25">
      <c r="C2864" s="5"/>
      <c r="D2864" s="6"/>
      <c r="E2864" s="8"/>
    </row>
    <row r="2865" spans="3:5" x14ac:dyDescent="0.25">
      <c r="C2865" s="5"/>
      <c r="D2865" s="6"/>
      <c r="E2865" s="8"/>
    </row>
    <row r="2866" spans="3:5" x14ac:dyDescent="0.25">
      <c r="C2866" s="5"/>
      <c r="D2866" s="6"/>
      <c r="E2866" s="8"/>
    </row>
    <row r="2867" spans="3:5" x14ac:dyDescent="0.25">
      <c r="C2867" s="5"/>
      <c r="D2867" s="6"/>
      <c r="E2867" s="8"/>
    </row>
    <row r="2868" spans="3:5" x14ac:dyDescent="0.25">
      <c r="C2868" s="5"/>
      <c r="D2868" s="6"/>
      <c r="E2868" s="8"/>
    </row>
    <row r="2869" spans="3:5" x14ac:dyDescent="0.25">
      <c r="C2869" s="5"/>
      <c r="D2869" s="6"/>
      <c r="E2869" s="8"/>
    </row>
    <row r="2870" spans="3:5" x14ac:dyDescent="0.25">
      <c r="C2870" s="5"/>
      <c r="D2870" s="6"/>
      <c r="E2870" s="8"/>
    </row>
    <row r="2871" spans="3:5" x14ac:dyDescent="0.25">
      <c r="C2871" s="5"/>
      <c r="D2871" s="6"/>
      <c r="E2871" s="8"/>
    </row>
    <row r="2872" spans="3:5" x14ac:dyDescent="0.25">
      <c r="C2872" s="5"/>
      <c r="D2872" s="6"/>
      <c r="E2872" s="8"/>
    </row>
    <row r="2873" spans="3:5" x14ac:dyDescent="0.25">
      <c r="C2873" s="5"/>
      <c r="D2873" s="6"/>
      <c r="E2873" s="8"/>
    </row>
    <row r="2874" spans="3:5" x14ac:dyDescent="0.25">
      <c r="C2874" s="5"/>
      <c r="D2874" s="6"/>
      <c r="E2874" s="8"/>
    </row>
    <row r="2875" spans="3:5" x14ac:dyDescent="0.25">
      <c r="C2875" s="5"/>
      <c r="D2875" s="6"/>
      <c r="E2875" s="8"/>
    </row>
    <row r="2876" spans="3:5" x14ac:dyDescent="0.25">
      <c r="C2876" s="5"/>
      <c r="D2876" s="6"/>
      <c r="E2876" s="8"/>
    </row>
    <row r="2877" spans="3:5" x14ac:dyDescent="0.25">
      <c r="C2877" s="5"/>
      <c r="D2877" s="6"/>
      <c r="E2877" s="8"/>
    </row>
    <row r="2878" spans="3:5" x14ac:dyDescent="0.25">
      <c r="C2878" s="5"/>
      <c r="D2878" s="6"/>
      <c r="E2878" s="8"/>
    </row>
    <row r="2879" spans="3:5" x14ac:dyDescent="0.25">
      <c r="C2879" s="5"/>
      <c r="D2879" s="6"/>
      <c r="E2879" s="8"/>
    </row>
    <row r="2880" spans="3:5" x14ac:dyDescent="0.25">
      <c r="C2880" s="5"/>
      <c r="D2880" s="6"/>
      <c r="E2880" s="8"/>
    </row>
    <row r="2881" spans="3:5" x14ac:dyDescent="0.25">
      <c r="C2881" s="5"/>
      <c r="D2881" s="6"/>
      <c r="E2881" s="8"/>
    </row>
    <row r="2882" spans="3:5" x14ac:dyDescent="0.25">
      <c r="C2882" s="5"/>
      <c r="D2882" s="6"/>
      <c r="E2882" s="8"/>
    </row>
    <row r="2883" spans="3:5" x14ac:dyDescent="0.25">
      <c r="C2883" s="5"/>
      <c r="D2883" s="6"/>
      <c r="E2883" s="8"/>
    </row>
    <row r="2884" spans="3:5" x14ac:dyDescent="0.25">
      <c r="C2884" s="5"/>
      <c r="D2884" s="6"/>
      <c r="E2884" s="8"/>
    </row>
    <row r="2885" spans="3:5" x14ac:dyDescent="0.25">
      <c r="C2885" s="5"/>
      <c r="D2885" s="6"/>
      <c r="E2885" s="8"/>
    </row>
    <row r="2886" spans="3:5" x14ac:dyDescent="0.25">
      <c r="C2886" s="5"/>
      <c r="D2886" s="6"/>
      <c r="E2886" s="8"/>
    </row>
    <row r="2887" spans="3:5" x14ac:dyDescent="0.25">
      <c r="C2887" s="5"/>
      <c r="D2887" s="6"/>
      <c r="E2887" s="8"/>
    </row>
    <row r="2888" spans="3:5" x14ac:dyDescent="0.25">
      <c r="C2888" s="5"/>
      <c r="D2888" s="6"/>
      <c r="E2888" s="8"/>
    </row>
    <row r="2889" spans="3:5" x14ac:dyDescent="0.25">
      <c r="C2889" s="5"/>
      <c r="D2889" s="6"/>
      <c r="E2889" s="8"/>
    </row>
    <row r="2890" spans="3:5" x14ac:dyDescent="0.25">
      <c r="C2890" s="5"/>
      <c r="D2890" s="6"/>
      <c r="E2890" s="8"/>
    </row>
    <row r="2891" spans="3:5" x14ac:dyDescent="0.25">
      <c r="C2891" s="5"/>
      <c r="D2891" s="6"/>
      <c r="E2891" s="8"/>
    </row>
    <row r="2892" spans="3:5" x14ac:dyDescent="0.25">
      <c r="C2892" s="5"/>
      <c r="D2892" s="6"/>
      <c r="E2892" s="8"/>
    </row>
    <row r="2893" spans="3:5" x14ac:dyDescent="0.25">
      <c r="C2893" s="5"/>
      <c r="D2893" s="6"/>
      <c r="E2893" s="8"/>
    </row>
    <row r="2894" spans="3:5" x14ac:dyDescent="0.25">
      <c r="C2894" s="5"/>
      <c r="D2894" s="6"/>
      <c r="E2894" s="8"/>
    </row>
    <row r="2895" spans="3:5" x14ac:dyDescent="0.25">
      <c r="C2895" s="5"/>
      <c r="D2895" s="6"/>
      <c r="E2895" s="8"/>
    </row>
    <row r="2896" spans="3:5" x14ac:dyDescent="0.25">
      <c r="C2896" s="5"/>
      <c r="D2896" s="6"/>
      <c r="E2896" s="8"/>
    </row>
    <row r="2897" spans="3:5" x14ac:dyDescent="0.25">
      <c r="C2897" s="5"/>
      <c r="D2897" s="6"/>
      <c r="E2897" s="8"/>
    </row>
    <row r="2898" spans="3:5" x14ac:dyDescent="0.25">
      <c r="C2898" s="5"/>
      <c r="D2898" s="6"/>
      <c r="E2898" s="8"/>
    </row>
    <row r="2899" spans="3:5" x14ac:dyDescent="0.25">
      <c r="C2899" s="5"/>
      <c r="D2899" s="6"/>
      <c r="E2899" s="8"/>
    </row>
    <row r="2900" spans="3:5" x14ac:dyDescent="0.25">
      <c r="C2900" s="5"/>
      <c r="D2900" s="6"/>
      <c r="E2900" s="8"/>
    </row>
    <row r="2901" spans="3:5" x14ac:dyDescent="0.25">
      <c r="C2901" s="5"/>
      <c r="D2901" s="6"/>
      <c r="E2901" s="8"/>
    </row>
    <row r="2902" spans="3:5" x14ac:dyDescent="0.25">
      <c r="C2902" s="5"/>
      <c r="D2902" s="6"/>
      <c r="E2902" s="8"/>
    </row>
    <row r="2903" spans="3:5" x14ac:dyDescent="0.25">
      <c r="C2903" s="5"/>
      <c r="D2903" s="6"/>
      <c r="E2903" s="8"/>
    </row>
    <row r="2904" spans="3:5" x14ac:dyDescent="0.25">
      <c r="C2904" s="5"/>
      <c r="D2904" s="6"/>
      <c r="E2904" s="8"/>
    </row>
    <row r="2905" spans="3:5" x14ac:dyDescent="0.25">
      <c r="C2905" s="5"/>
      <c r="D2905" s="6"/>
      <c r="E2905" s="8"/>
    </row>
    <row r="2906" spans="3:5" x14ac:dyDescent="0.25">
      <c r="C2906" s="5"/>
      <c r="D2906" s="6"/>
      <c r="E2906" s="8"/>
    </row>
    <row r="2907" spans="3:5" x14ac:dyDescent="0.25">
      <c r="C2907" s="5"/>
      <c r="D2907" s="6"/>
      <c r="E2907" s="8"/>
    </row>
    <row r="2908" spans="3:5" x14ac:dyDescent="0.25">
      <c r="C2908" s="5"/>
      <c r="D2908" s="6"/>
      <c r="E2908" s="8"/>
    </row>
    <row r="2909" spans="3:5" x14ac:dyDescent="0.25">
      <c r="C2909" s="5"/>
      <c r="D2909" s="6"/>
      <c r="E2909" s="8"/>
    </row>
    <row r="2910" spans="3:5" x14ac:dyDescent="0.25">
      <c r="C2910" s="5"/>
      <c r="D2910" s="6"/>
      <c r="E2910" s="8"/>
    </row>
    <row r="2911" spans="3:5" x14ac:dyDescent="0.25">
      <c r="C2911" s="5"/>
      <c r="D2911" s="6"/>
      <c r="E2911" s="8"/>
    </row>
    <row r="2912" spans="3:5" x14ac:dyDescent="0.25">
      <c r="C2912" s="5"/>
      <c r="D2912" s="6"/>
      <c r="E2912" s="8"/>
    </row>
    <row r="2913" spans="3:5" x14ac:dyDescent="0.25">
      <c r="C2913" s="5"/>
      <c r="D2913" s="6"/>
      <c r="E2913" s="8"/>
    </row>
    <row r="2914" spans="3:5" x14ac:dyDescent="0.25">
      <c r="C2914" s="5"/>
      <c r="D2914" s="6"/>
      <c r="E2914" s="8"/>
    </row>
    <row r="2915" spans="3:5" x14ac:dyDescent="0.25">
      <c r="C2915" s="5"/>
      <c r="D2915" s="6"/>
      <c r="E2915" s="8"/>
    </row>
    <row r="2916" spans="3:5" x14ac:dyDescent="0.25">
      <c r="C2916" s="5"/>
      <c r="D2916" s="6"/>
      <c r="E2916" s="8"/>
    </row>
    <row r="2917" spans="3:5" x14ac:dyDescent="0.25">
      <c r="C2917" s="5"/>
      <c r="D2917" s="6"/>
      <c r="E2917" s="8"/>
    </row>
    <row r="2918" spans="3:5" x14ac:dyDescent="0.25">
      <c r="C2918" s="5"/>
      <c r="D2918" s="6"/>
      <c r="E2918" s="8"/>
    </row>
    <row r="2919" spans="3:5" x14ac:dyDescent="0.25">
      <c r="C2919" s="5"/>
      <c r="D2919" s="6"/>
      <c r="E2919" s="8"/>
    </row>
    <row r="2920" spans="3:5" x14ac:dyDescent="0.25">
      <c r="C2920" s="5"/>
      <c r="D2920" s="6"/>
      <c r="E2920" s="8"/>
    </row>
    <row r="2921" spans="3:5" x14ac:dyDescent="0.25">
      <c r="C2921" s="5"/>
      <c r="D2921" s="6"/>
      <c r="E2921" s="8"/>
    </row>
    <row r="2922" spans="3:5" x14ac:dyDescent="0.25">
      <c r="C2922" s="5"/>
      <c r="D2922" s="6"/>
      <c r="E2922" s="8"/>
    </row>
    <row r="2923" spans="3:5" x14ac:dyDescent="0.25">
      <c r="C2923" s="5"/>
      <c r="D2923" s="6"/>
      <c r="E2923" s="8"/>
    </row>
    <row r="2924" spans="3:5" x14ac:dyDescent="0.25">
      <c r="C2924" s="5"/>
      <c r="D2924" s="6"/>
      <c r="E2924" s="8"/>
    </row>
    <row r="2925" spans="3:5" x14ac:dyDescent="0.25">
      <c r="C2925" s="5"/>
      <c r="D2925" s="6"/>
      <c r="E2925" s="8"/>
    </row>
    <row r="2926" spans="3:5" x14ac:dyDescent="0.25">
      <c r="C2926" s="5"/>
      <c r="D2926" s="6"/>
      <c r="E2926" s="8"/>
    </row>
    <row r="2927" spans="3:5" x14ac:dyDescent="0.25">
      <c r="C2927" s="5"/>
      <c r="D2927" s="6"/>
      <c r="E2927" s="8"/>
    </row>
    <row r="2928" spans="3:5" x14ac:dyDescent="0.25">
      <c r="C2928" s="5"/>
      <c r="D2928" s="6"/>
      <c r="E2928" s="8"/>
    </row>
    <row r="2929" spans="3:5" x14ac:dyDescent="0.25">
      <c r="C2929" s="5"/>
      <c r="D2929" s="6"/>
      <c r="E2929" s="8"/>
    </row>
    <row r="2930" spans="3:5" x14ac:dyDescent="0.25">
      <c r="C2930" s="5"/>
      <c r="D2930" s="6"/>
      <c r="E2930" s="8"/>
    </row>
    <row r="2931" spans="3:5" x14ac:dyDescent="0.25">
      <c r="C2931" s="5"/>
      <c r="D2931" s="6"/>
      <c r="E2931" s="8"/>
    </row>
    <row r="2932" spans="3:5" x14ac:dyDescent="0.25">
      <c r="C2932" s="5"/>
      <c r="D2932" s="6"/>
      <c r="E2932" s="8"/>
    </row>
    <row r="2933" spans="3:5" x14ac:dyDescent="0.25">
      <c r="C2933" s="5"/>
      <c r="D2933" s="6"/>
      <c r="E2933" s="8"/>
    </row>
    <row r="2934" spans="3:5" x14ac:dyDescent="0.25">
      <c r="C2934" s="5"/>
      <c r="D2934" s="6"/>
      <c r="E2934" s="8"/>
    </row>
    <row r="2935" spans="3:5" x14ac:dyDescent="0.25">
      <c r="C2935" s="5"/>
      <c r="D2935" s="6"/>
      <c r="E2935" s="8"/>
    </row>
    <row r="2936" spans="3:5" x14ac:dyDescent="0.25">
      <c r="C2936" s="5"/>
      <c r="D2936" s="6"/>
      <c r="E2936" s="8"/>
    </row>
    <row r="2937" spans="3:5" x14ac:dyDescent="0.25">
      <c r="C2937" s="5"/>
      <c r="D2937" s="6"/>
      <c r="E2937" s="8"/>
    </row>
    <row r="2938" spans="3:5" x14ac:dyDescent="0.25">
      <c r="C2938" s="5"/>
      <c r="D2938" s="6"/>
      <c r="E2938" s="8"/>
    </row>
    <row r="2939" spans="3:5" x14ac:dyDescent="0.25">
      <c r="C2939" s="5"/>
      <c r="D2939" s="6"/>
      <c r="E2939" s="8"/>
    </row>
    <row r="2940" spans="3:5" x14ac:dyDescent="0.25">
      <c r="C2940" s="5"/>
      <c r="D2940" s="6"/>
      <c r="E2940" s="8"/>
    </row>
    <row r="2941" spans="3:5" x14ac:dyDescent="0.25">
      <c r="C2941" s="5"/>
      <c r="D2941" s="6"/>
      <c r="E2941" s="8"/>
    </row>
    <row r="2942" spans="3:5" x14ac:dyDescent="0.25">
      <c r="C2942" s="5"/>
      <c r="D2942" s="6"/>
      <c r="E2942" s="8"/>
    </row>
    <row r="2943" spans="3:5" x14ac:dyDescent="0.25">
      <c r="C2943" s="5"/>
      <c r="D2943" s="6"/>
      <c r="E2943" s="8"/>
    </row>
    <row r="2944" spans="3:5" x14ac:dyDescent="0.25">
      <c r="C2944" s="5"/>
      <c r="D2944" s="6"/>
      <c r="E2944" s="8"/>
    </row>
    <row r="2945" spans="3:5" x14ac:dyDescent="0.25">
      <c r="C2945" s="5"/>
      <c r="D2945" s="6"/>
      <c r="E2945" s="8"/>
    </row>
    <row r="2946" spans="3:5" x14ac:dyDescent="0.25">
      <c r="C2946" s="5"/>
      <c r="D2946" s="6"/>
      <c r="E2946" s="8"/>
    </row>
    <row r="2947" spans="3:5" x14ac:dyDescent="0.25">
      <c r="C2947" s="5"/>
      <c r="D2947" s="6"/>
      <c r="E2947" s="8"/>
    </row>
    <row r="2948" spans="3:5" x14ac:dyDescent="0.25">
      <c r="C2948" s="5"/>
      <c r="D2948" s="6"/>
      <c r="E2948" s="8"/>
    </row>
    <row r="2949" spans="3:5" x14ac:dyDescent="0.25">
      <c r="C2949" s="5"/>
      <c r="D2949" s="6"/>
      <c r="E2949" s="8"/>
    </row>
    <row r="2950" spans="3:5" x14ac:dyDescent="0.25">
      <c r="C2950" s="5"/>
      <c r="D2950" s="6"/>
      <c r="E2950" s="8"/>
    </row>
    <row r="2951" spans="3:5" x14ac:dyDescent="0.25">
      <c r="C2951" s="5"/>
      <c r="D2951" s="6"/>
      <c r="E2951" s="8"/>
    </row>
    <row r="2952" spans="3:5" x14ac:dyDescent="0.25">
      <c r="C2952" s="5"/>
      <c r="D2952" s="6"/>
      <c r="E2952" s="8"/>
    </row>
    <row r="2953" spans="3:5" x14ac:dyDescent="0.25">
      <c r="C2953" s="5"/>
      <c r="D2953" s="6"/>
      <c r="E2953" s="8"/>
    </row>
    <row r="2954" spans="3:5" x14ac:dyDescent="0.25">
      <c r="C2954" s="5"/>
      <c r="D2954" s="6"/>
      <c r="E2954" s="8"/>
    </row>
    <row r="2955" spans="3:5" x14ac:dyDescent="0.25">
      <c r="C2955" s="5"/>
      <c r="D2955" s="6"/>
      <c r="E2955" s="8"/>
    </row>
    <row r="2956" spans="3:5" x14ac:dyDescent="0.25">
      <c r="C2956" s="5"/>
      <c r="D2956" s="6"/>
      <c r="E2956" s="8"/>
    </row>
    <row r="2957" spans="3:5" x14ac:dyDescent="0.25">
      <c r="C2957" s="5"/>
      <c r="D2957" s="6"/>
      <c r="E2957" s="8"/>
    </row>
    <row r="2958" spans="3:5" x14ac:dyDescent="0.25">
      <c r="C2958" s="5"/>
      <c r="D2958" s="6"/>
      <c r="E2958" s="8"/>
    </row>
    <row r="2959" spans="3:5" x14ac:dyDescent="0.25">
      <c r="C2959" s="5"/>
      <c r="D2959" s="6"/>
      <c r="E2959" s="8"/>
    </row>
    <row r="2960" spans="3:5" x14ac:dyDescent="0.25">
      <c r="C2960" s="5"/>
      <c r="D2960" s="6"/>
      <c r="E2960" s="8"/>
    </row>
    <row r="2961" spans="3:5" x14ac:dyDescent="0.25">
      <c r="C2961" s="5"/>
      <c r="D2961" s="6"/>
      <c r="E2961" s="8"/>
    </row>
    <row r="2962" spans="3:5" x14ac:dyDescent="0.25">
      <c r="C2962" s="5"/>
      <c r="D2962" s="6"/>
      <c r="E2962" s="8"/>
    </row>
    <row r="2963" spans="3:5" x14ac:dyDescent="0.25">
      <c r="C2963" s="5"/>
      <c r="D2963" s="6"/>
      <c r="E2963" s="8"/>
    </row>
    <row r="2964" spans="3:5" x14ac:dyDescent="0.25">
      <c r="C2964" s="5"/>
      <c r="D2964" s="6"/>
      <c r="E2964" s="8"/>
    </row>
    <row r="2965" spans="3:5" x14ac:dyDescent="0.25">
      <c r="C2965" s="5"/>
      <c r="D2965" s="6"/>
      <c r="E2965" s="8"/>
    </row>
    <row r="2966" spans="3:5" x14ac:dyDescent="0.25">
      <c r="C2966" s="5"/>
      <c r="D2966" s="6"/>
      <c r="E2966" s="8"/>
    </row>
    <row r="2967" spans="3:5" x14ac:dyDescent="0.25">
      <c r="C2967" s="5"/>
      <c r="D2967" s="6"/>
      <c r="E2967" s="8"/>
    </row>
    <row r="2968" spans="3:5" x14ac:dyDescent="0.25">
      <c r="C2968" s="5"/>
      <c r="D2968" s="6"/>
      <c r="E2968" s="8"/>
    </row>
    <row r="2969" spans="3:5" x14ac:dyDescent="0.25">
      <c r="C2969" s="5"/>
      <c r="D2969" s="6"/>
      <c r="E2969" s="8"/>
    </row>
    <row r="2970" spans="3:5" x14ac:dyDescent="0.25">
      <c r="C2970" s="5"/>
      <c r="D2970" s="6"/>
      <c r="E2970" s="8"/>
    </row>
    <row r="2971" spans="3:5" x14ac:dyDescent="0.25">
      <c r="C2971" s="5"/>
      <c r="D2971" s="6"/>
      <c r="E2971" s="8"/>
    </row>
    <row r="2972" spans="3:5" x14ac:dyDescent="0.25">
      <c r="C2972" s="5"/>
      <c r="D2972" s="6"/>
      <c r="E2972" s="8"/>
    </row>
    <row r="2973" spans="3:5" x14ac:dyDescent="0.25">
      <c r="C2973" s="5"/>
      <c r="D2973" s="6"/>
      <c r="E2973" s="8"/>
    </row>
    <row r="2974" spans="3:5" x14ac:dyDescent="0.25">
      <c r="C2974" s="5"/>
      <c r="D2974" s="6"/>
      <c r="E2974" s="8"/>
    </row>
    <row r="2975" spans="3:5" x14ac:dyDescent="0.25">
      <c r="C2975" s="5"/>
      <c r="D2975" s="6"/>
      <c r="E2975" s="8"/>
    </row>
    <row r="2976" spans="3:5" x14ac:dyDescent="0.25">
      <c r="C2976" s="5"/>
      <c r="D2976" s="6"/>
      <c r="E2976" s="8"/>
    </row>
    <row r="2977" spans="3:5" x14ac:dyDescent="0.25">
      <c r="C2977" s="5"/>
      <c r="D2977" s="6"/>
      <c r="E2977" s="8"/>
    </row>
    <row r="2978" spans="3:5" x14ac:dyDescent="0.25">
      <c r="C2978" s="5"/>
      <c r="D2978" s="6"/>
      <c r="E2978" s="8"/>
    </row>
    <row r="2979" spans="3:5" x14ac:dyDescent="0.25">
      <c r="C2979" s="5"/>
      <c r="D2979" s="6"/>
      <c r="E2979" s="8"/>
    </row>
    <row r="2980" spans="3:5" x14ac:dyDescent="0.25">
      <c r="C2980" s="5"/>
      <c r="D2980" s="6"/>
      <c r="E2980" s="8"/>
    </row>
    <row r="2981" spans="3:5" x14ac:dyDescent="0.25">
      <c r="C2981" s="5"/>
      <c r="D2981" s="6"/>
      <c r="E2981" s="8"/>
    </row>
    <row r="2982" spans="3:5" x14ac:dyDescent="0.25">
      <c r="C2982" s="5"/>
      <c r="D2982" s="6"/>
      <c r="E2982" s="8"/>
    </row>
    <row r="2983" spans="3:5" x14ac:dyDescent="0.25">
      <c r="C2983" s="5"/>
      <c r="D2983" s="6"/>
      <c r="E2983" s="8"/>
    </row>
    <row r="2984" spans="3:5" x14ac:dyDescent="0.25">
      <c r="C2984" s="5"/>
      <c r="D2984" s="6"/>
      <c r="E2984" s="8"/>
    </row>
    <row r="2985" spans="3:5" x14ac:dyDescent="0.25">
      <c r="C2985" s="5"/>
      <c r="D2985" s="6"/>
      <c r="E2985" s="8"/>
    </row>
    <row r="2986" spans="3:5" x14ac:dyDescent="0.25">
      <c r="C2986" s="5"/>
      <c r="D2986" s="6"/>
      <c r="E2986" s="8"/>
    </row>
    <row r="2987" spans="3:5" x14ac:dyDescent="0.25">
      <c r="C2987" s="5"/>
      <c r="D2987" s="6"/>
      <c r="E2987" s="8"/>
    </row>
    <row r="2988" spans="3:5" x14ac:dyDescent="0.25">
      <c r="C2988" s="5"/>
      <c r="D2988" s="6"/>
      <c r="E2988" s="8"/>
    </row>
    <row r="2989" spans="3:5" x14ac:dyDescent="0.25">
      <c r="C2989" s="5"/>
      <c r="D2989" s="6"/>
      <c r="E2989" s="8"/>
    </row>
    <row r="2990" spans="3:5" x14ac:dyDescent="0.25">
      <c r="C2990" s="5"/>
      <c r="D2990" s="6"/>
      <c r="E2990" s="8"/>
    </row>
    <row r="2991" spans="3:5" x14ac:dyDescent="0.25">
      <c r="C2991" s="5"/>
      <c r="D2991" s="6"/>
      <c r="E2991" s="8"/>
    </row>
    <row r="2992" spans="3:5" x14ac:dyDescent="0.25">
      <c r="C2992" s="5"/>
      <c r="D2992" s="6"/>
      <c r="E2992" s="8"/>
    </row>
    <row r="2993" spans="3:5" x14ac:dyDescent="0.25">
      <c r="C2993" s="5"/>
      <c r="D2993" s="6"/>
      <c r="E2993" s="8"/>
    </row>
    <row r="2994" spans="3:5" x14ac:dyDescent="0.25">
      <c r="C2994" s="5"/>
      <c r="D2994" s="6"/>
      <c r="E2994" s="8"/>
    </row>
    <row r="2995" spans="3:5" x14ac:dyDescent="0.25">
      <c r="C2995" s="5"/>
      <c r="D2995" s="6"/>
      <c r="E2995" s="8"/>
    </row>
    <row r="2996" spans="3:5" x14ac:dyDescent="0.25">
      <c r="C2996" s="5"/>
      <c r="D2996" s="6"/>
      <c r="E2996" s="8"/>
    </row>
    <row r="2997" spans="3:5" x14ac:dyDescent="0.25">
      <c r="C2997" s="5"/>
      <c r="D2997" s="6"/>
      <c r="E2997" s="8"/>
    </row>
    <row r="2998" spans="3:5" x14ac:dyDescent="0.25">
      <c r="C2998" s="5"/>
      <c r="D2998" s="6"/>
      <c r="E2998" s="8"/>
    </row>
    <row r="2999" spans="3:5" x14ac:dyDescent="0.25">
      <c r="C2999" s="5"/>
      <c r="D2999" s="6"/>
      <c r="E2999" s="8"/>
    </row>
    <row r="3000" spans="3:5" x14ac:dyDescent="0.25">
      <c r="C3000" s="5"/>
      <c r="D3000" s="6"/>
      <c r="E3000" s="8"/>
    </row>
    <row r="3001" spans="3:5" x14ac:dyDescent="0.25">
      <c r="C3001" s="5"/>
      <c r="D3001" s="6"/>
      <c r="E3001" s="8"/>
    </row>
    <row r="3002" spans="3:5" x14ac:dyDescent="0.25">
      <c r="C3002" s="5"/>
      <c r="D3002" s="6"/>
      <c r="E3002" s="8"/>
    </row>
    <row r="3003" spans="3:5" x14ac:dyDescent="0.25">
      <c r="C3003" s="5"/>
      <c r="D3003" s="6"/>
      <c r="E3003" s="8"/>
    </row>
    <row r="3004" spans="3:5" x14ac:dyDescent="0.25">
      <c r="C3004" s="5"/>
      <c r="D3004" s="6"/>
      <c r="E3004" s="8"/>
    </row>
    <row r="3005" spans="3:5" x14ac:dyDescent="0.25">
      <c r="C3005" s="5"/>
      <c r="D3005" s="6"/>
      <c r="E3005" s="8"/>
    </row>
    <row r="3006" spans="3:5" x14ac:dyDescent="0.25">
      <c r="C3006" s="5"/>
      <c r="D3006" s="6"/>
      <c r="E3006" s="8"/>
    </row>
    <row r="3007" spans="3:5" x14ac:dyDescent="0.25">
      <c r="C3007" s="5"/>
      <c r="D3007" s="6"/>
      <c r="E3007" s="8"/>
    </row>
    <row r="3008" spans="3:5" x14ac:dyDescent="0.25">
      <c r="C3008" s="5"/>
      <c r="D3008" s="6"/>
      <c r="E3008" s="8"/>
    </row>
    <row r="3009" spans="3:5" x14ac:dyDescent="0.25">
      <c r="C3009" s="5"/>
      <c r="D3009" s="6"/>
      <c r="E3009" s="8"/>
    </row>
    <row r="3010" spans="3:5" x14ac:dyDescent="0.25">
      <c r="C3010" s="5"/>
      <c r="D3010" s="6"/>
      <c r="E3010" s="8"/>
    </row>
    <row r="3011" spans="3:5" x14ac:dyDescent="0.25">
      <c r="C3011" s="5"/>
      <c r="D3011" s="6"/>
      <c r="E3011" s="8"/>
    </row>
    <row r="3012" spans="3:5" x14ac:dyDescent="0.25">
      <c r="C3012" s="5"/>
      <c r="D3012" s="6"/>
      <c r="E3012" s="8"/>
    </row>
    <row r="3013" spans="3:5" x14ac:dyDescent="0.25">
      <c r="C3013" s="5"/>
      <c r="D3013" s="6"/>
      <c r="E3013" s="8"/>
    </row>
    <row r="3014" spans="3:5" x14ac:dyDescent="0.25">
      <c r="C3014" s="5"/>
      <c r="D3014" s="6"/>
      <c r="E3014" s="8"/>
    </row>
    <row r="3015" spans="3:5" x14ac:dyDescent="0.25">
      <c r="C3015" s="5"/>
      <c r="D3015" s="6"/>
      <c r="E3015" s="8"/>
    </row>
    <row r="3016" spans="3:5" x14ac:dyDescent="0.25">
      <c r="C3016" s="5"/>
      <c r="D3016" s="6"/>
      <c r="E3016" s="8"/>
    </row>
    <row r="3017" spans="3:5" x14ac:dyDescent="0.25">
      <c r="C3017" s="5"/>
      <c r="D3017" s="6"/>
      <c r="E3017" s="8"/>
    </row>
    <row r="3018" spans="3:5" x14ac:dyDescent="0.25">
      <c r="C3018" s="5"/>
      <c r="D3018" s="6"/>
      <c r="E3018" s="8"/>
    </row>
    <row r="3019" spans="3:5" x14ac:dyDescent="0.25">
      <c r="C3019" s="5"/>
      <c r="D3019" s="6"/>
      <c r="E3019" s="8"/>
    </row>
    <row r="3020" spans="3:5" x14ac:dyDescent="0.25">
      <c r="C3020" s="5"/>
      <c r="D3020" s="6"/>
      <c r="E3020" s="8"/>
    </row>
    <row r="3021" spans="3:5" x14ac:dyDescent="0.25">
      <c r="C3021" s="5"/>
      <c r="D3021" s="6"/>
      <c r="E3021" s="8"/>
    </row>
    <row r="3022" spans="3:5" x14ac:dyDescent="0.25">
      <c r="C3022" s="5"/>
      <c r="D3022" s="6"/>
      <c r="E3022" s="8"/>
    </row>
    <row r="3023" spans="3:5" x14ac:dyDescent="0.25">
      <c r="C3023" s="5"/>
      <c r="D3023" s="6"/>
      <c r="E3023" s="8"/>
    </row>
    <row r="3024" spans="3:5" x14ac:dyDescent="0.25">
      <c r="C3024" s="5"/>
      <c r="D3024" s="6"/>
      <c r="E3024" s="8"/>
    </row>
    <row r="3025" spans="3:5" x14ac:dyDescent="0.25">
      <c r="C3025" s="5"/>
      <c r="D3025" s="6"/>
      <c r="E3025" s="8"/>
    </row>
    <row r="3026" spans="3:5" x14ac:dyDescent="0.25">
      <c r="C3026" s="5"/>
      <c r="D3026" s="6"/>
      <c r="E3026" s="8"/>
    </row>
    <row r="3027" spans="3:5" x14ac:dyDescent="0.25">
      <c r="C3027" s="5"/>
      <c r="D3027" s="6"/>
      <c r="E3027" s="8"/>
    </row>
    <row r="3028" spans="3:5" x14ac:dyDescent="0.25">
      <c r="C3028" s="5"/>
      <c r="D3028" s="6"/>
      <c r="E3028" s="8"/>
    </row>
    <row r="3029" spans="3:5" x14ac:dyDescent="0.25">
      <c r="C3029" s="5"/>
      <c r="D3029" s="6"/>
      <c r="E3029" s="8"/>
    </row>
    <row r="3030" spans="3:5" x14ac:dyDescent="0.25">
      <c r="C3030" s="5"/>
      <c r="D3030" s="6"/>
      <c r="E3030" s="8"/>
    </row>
    <row r="3031" spans="3:5" x14ac:dyDescent="0.25">
      <c r="C3031" s="5"/>
      <c r="D3031" s="6"/>
      <c r="E3031" s="8"/>
    </row>
    <row r="3032" spans="3:5" x14ac:dyDescent="0.25">
      <c r="C3032" s="5"/>
      <c r="D3032" s="6"/>
      <c r="E3032" s="8"/>
    </row>
    <row r="3033" spans="3:5" x14ac:dyDescent="0.25">
      <c r="C3033" s="5"/>
      <c r="D3033" s="6"/>
      <c r="E3033" s="8"/>
    </row>
    <row r="3034" spans="3:5" x14ac:dyDescent="0.25">
      <c r="C3034" s="5"/>
      <c r="D3034" s="6"/>
      <c r="E3034" s="8"/>
    </row>
    <row r="3035" spans="3:5" x14ac:dyDescent="0.25">
      <c r="C3035" s="5"/>
      <c r="D3035" s="6"/>
      <c r="E3035" s="8"/>
    </row>
    <row r="3036" spans="3:5" x14ac:dyDescent="0.25">
      <c r="C3036" s="5"/>
      <c r="D3036" s="6"/>
      <c r="E3036" s="8"/>
    </row>
    <row r="3037" spans="3:5" x14ac:dyDescent="0.25">
      <c r="C3037" s="5"/>
      <c r="D3037" s="6"/>
      <c r="E3037" s="8"/>
    </row>
    <row r="3038" spans="3:5" x14ac:dyDescent="0.25">
      <c r="C3038" s="5"/>
      <c r="D3038" s="6"/>
      <c r="E3038" s="8"/>
    </row>
    <row r="3039" spans="3:5" x14ac:dyDescent="0.25">
      <c r="C3039" s="5"/>
      <c r="D3039" s="6"/>
      <c r="E3039" s="8"/>
    </row>
    <row r="3040" spans="3:5" x14ac:dyDescent="0.25">
      <c r="C3040" s="5"/>
      <c r="D3040" s="6"/>
      <c r="E3040" s="8"/>
    </row>
    <row r="3041" spans="3:5" x14ac:dyDescent="0.25">
      <c r="C3041" s="5"/>
      <c r="D3041" s="6"/>
      <c r="E3041" s="8"/>
    </row>
    <row r="3042" spans="3:5" x14ac:dyDescent="0.25">
      <c r="C3042" s="5"/>
      <c r="D3042" s="6"/>
      <c r="E3042" s="8"/>
    </row>
    <row r="3043" spans="3:5" x14ac:dyDescent="0.25">
      <c r="C3043" s="5"/>
      <c r="D3043" s="6"/>
      <c r="E3043" s="8"/>
    </row>
    <row r="3044" spans="3:5" x14ac:dyDescent="0.25">
      <c r="C3044" s="5"/>
      <c r="D3044" s="6"/>
      <c r="E3044" s="8"/>
    </row>
    <row r="3045" spans="3:5" x14ac:dyDescent="0.25">
      <c r="C3045" s="5"/>
      <c r="D3045" s="6"/>
      <c r="E3045" s="8"/>
    </row>
    <row r="3046" spans="3:5" x14ac:dyDescent="0.25">
      <c r="C3046" s="5"/>
      <c r="D3046" s="6"/>
      <c r="E3046" s="8"/>
    </row>
    <row r="3047" spans="3:5" x14ac:dyDescent="0.25">
      <c r="C3047" s="5"/>
      <c r="D3047" s="6"/>
      <c r="E3047" s="8"/>
    </row>
    <row r="3048" spans="3:5" x14ac:dyDescent="0.25">
      <c r="C3048" s="5"/>
      <c r="D3048" s="6"/>
      <c r="E3048" s="8"/>
    </row>
    <row r="3049" spans="3:5" x14ac:dyDescent="0.25">
      <c r="C3049" s="5"/>
      <c r="D3049" s="6"/>
      <c r="E3049" s="8"/>
    </row>
    <row r="3050" spans="3:5" x14ac:dyDescent="0.25">
      <c r="C3050" s="5"/>
      <c r="D3050" s="6"/>
      <c r="E3050" s="8"/>
    </row>
    <row r="3051" spans="3:5" x14ac:dyDescent="0.25">
      <c r="C3051" s="5"/>
      <c r="D3051" s="6"/>
      <c r="E3051" s="8"/>
    </row>
    <row r="3052" spans="3:5" x14ac:dyDescent="0.25">
      <c r="C3052" s="5"/>
      <c r="D3052" s="6"/>
      <c r="E3052" s="8"/>
    </row>
    <row r="3053" spans="3:5" x14ac:dyDescent="0.25">
      <c r="C3053" s="5"/>
      <c r="D3053" s="6"/>
      <c r="E3053" s="8"/>
    </row>
    <row r="3054" spans="3:5" x14ac:dyDescent="0.25">
      <c r="C3054" s="5"/>
      <c r="D3054" s="6"/>
      <c r="E3054" s="8"/>
    </row>
    <row r="3055" spans="3:5" x14ac:dyDescent="0.25">
      <c r="C3055" s="5"/>
      <c r="D3055" s="6"/>
      <c r="E3055" s="8"/>
    </row>
    <row r="3056" spans="3:5" x14ac:dyDescent="0.25">
      <c r="C3056" s="5"/>
      <c r="D3056" s="6"/>
      <c r="E3056" s="8"/>
    </row>
    <row r="3057" spans="3:5" x14ac:dyDescent="0.25">
      <c r="C3057" s="5"/>
      <c r="D3057" s="6"/>
      <c r="E3057" s="8"/>
    </row>
    <row r="3058" spans="3:5" x14ac:dyDescent="0.25">
      <c r="C3058" s="5"/>
      <c r="D3058" s="6"/>
      <c r="E3058" s="8"/>
    </row>
    <row r="3059" spans="3:5" x14ac:dyDescent="0.25">
      <c r="C3059" s="5"/>
      <c r="D3059" s="6"/>
      <c r="E3059" s="8"/>
    </row>
    <row r="3060" spans="3:5" x14ac:dyDescent="0.25">
      <c r="C3060" s="5"/>
      <c r="D3060" s="6"/>
      <c r="E3060" s="8"/>
    </row>
    <row r="3061" spans="3:5" x14ac:dyDescent="0.25">
      <c r="C3061" s="5"/>
      <c r="D3061" s="6"/>
      <c r="E3061" s="8"/>
    </row>
    <row r="3062" spans="3:5" x14ac:dyDescent="0.25">
      <c r="C3062" s="5"/>
      <c r="D3062" s="6"/>
      <c r="E3062" s="8"/>
    </row>
    <row r="3063" spans="3:5" x14ac:dyDescent="0.25">
      <c r="C3063" s="5"/>
      <c r="D3063" s="6"/>
      <c r="E3063" s="8"/>
    </row>
    <row r="3064" spans="3:5" x14ac:dyDescent="0.25">
      <c r="C3064" s="5"/>
      <c r="D3064" s="6"/>
      <c r="E3064" s="8"/>
    </row>
    <row r="3065" spans="3:5" x14ac:dyDescent="0.25">
      <c r="C3065" s="5"/>
      <c r="D3065" s="6"/>
      <c r="E3065" s="8"/>
    </row>
    <row r="3066" spans="3:5" x14ac:dyDescent="0.25">
      <c r="C3066" s="5"/>
      <c r="D3066" s="6"/>
      <c r="E3066" s="8"/>
    </row>
    <row r="3067" spans="3:5" x14ac:dyDescent="0.25">
      <c r="C3067" s="5"/>
      <c r="D3067" s="6"/>
      <c r="E3067" s="8"/>
    </row>
    <row r="3068" spans="3:5" x14ac:dyDescent="0.25">
      <c r="C3068" s="5"/>
      <c r="D3068" s="6"/>
      <c r="E3068" s="8"/>
    </row>
    <row r="3069" spans="3:5" x14ac:dyDescent="0.25">
      <c r="C3069" s="5"/>
      <c r="D3069" s="6"/>
      <c r="E3069" s="8"/>
    </row>
    <row r="3070" spans="3:5" x14ac:dyDescent="0.25">
      <c r="C3070" s="5"/>
      <c r="D3070" s="6"/>
      <c r="E3070" s="8"/>
    </row>
    <row r="3071" spans="3:5" x14ac:dyDescent="0.25">
      <c r="C3071" s="5"/>
      <c r="D3071" s="6"/>
      <c r="E3071" s="8"/>
    </row>
    <row r="3072" spans="3:5" x14ac:dyDescent="0.25">
      <c r="C3072" s="5"/>
      <c r="D3072" s="6"/>
      <c r="E3072" s="8"/>
    </row>
    <row r="3073" spans="3:5" x14ac:dyDescent="0.25">
      <c r="C3073" s="5"/>
      <c r="D3073" s="6"/>
      <c r="E3073" s="8"/>
    </row>
    <row r="3074" spans="3:5" x14ac:dyDescent="0.25">
      <c r="C3074" s="5"/>
      <c r="D3074" s="6"/>
      <c r="E3074" s="8"/>
    </row>
    <row r="3075" spans="3:5" x14ac:dyDescent="0.25">
      <c r="C3075" s="5"/>
      <c r="D3075" s="6"/>
      <c r="E3075" s="8"/>
    </row>
    <row r="3076" spans="3:5" x14ac:dyDescent="0.25">
      <c r="C3076" s="5"/>
      <c r="D3076" s="6"/>
      <c r="E3076" s="8"/>
    </row>
    <row r="3077" spans="3:5" x14ac:dyDescent="0.25">
      <c r="C3077" s="5"/>
      <c r="D3077" s="6"/>
      <c r="E3077" s="8"/>
    </row>
    <row r="3078" spans="3:5" x14ac:dyDescent="0.25">
      <c r="C3078" s="5"/>
      <c r="D3078" s="6"/>
      <c r="E3078" s="8"/>
    </row>
    <row r="3079" spans="3:5" x14ac:dyDescent="0.25">
      <c r="C3079" s="5"/>
      <c r="D3079" s="6"/>
      <c r="E3079" s="8"/>
    </row>
    <row r="3080" spans="3:5" x14ac:dyDescent="0.25">
      <c r="C3080" s="5"/>
      <c r="D3080" s="6"/>
      <c r="E3080" s="8"/>
    </row>
    <row r="3081" spans="3:5" x14ac:dyDescent="0.25">
      <c r="C3081" s="5"/>
      <c r="D3081" s="6"/>
      <c r="E3081" s="8"/>
    </row>
    <row r="3082" spans="3:5" x14ac:dyDescent="0.25">
      <c r="C3082" s="5"/>
      <c r="D3082" s="6"/>
      <c r="E3082" s="8"/>
    </row>
    <row r="3083" spans="3:5" x14ac:dyDescent="0.25">
      <c r="C3083" s="5"/>
      <c r="D3083" s="6"/>
      <c r="E3083" s="8"/>
    </row>
    <row r="3084" spans="3:5" x14ac:dyDescent="0.25">
      <c r="C3084" s="5"/>
      <c r="D3084" s="6"/>
      <c r="E3084" s="8"/>
    </row>
    <row r="3085" spans="3:5" x14ac:dyDescent="0.25">
      <c r="C3085" s="5"/>
      <c r="D3085" s="6"/>
      <c r="E3085" s="8"/>
    </row>
    <row r="3086" spans="3:5" x14ac:dyDescent="0.25">
      <c r="C3086" s="5"/>
      <c r="D3086" s="6"/>
      <c r="E3086" s="8"/>
    </row>
    <row r="3087" spans="3:5" x14ac:dyDescent="0.25">
      <c r="C3087" s="5"/>
      <c r="D3087" s="6"/>
      <c r="E3087" s="8"/>
    </row>
    <row r="3088" spans="3:5" x14ac:dyDescent="0.25">
      <c r="C3088" s="5"/>
      <c r="D3088" s="6"/>
      <c r="E3088" s="8"/>
    </row>
    <row r="3089" spans="3:5" x14ac:dyDescent="0.25">
      <c r="C3089" s="5"/>
      <c r="D3089" s="6"/>
      <c r="E3089" s="8"/>
    </row>
    <row r="3090" spans="3:5" x14ac:dyDescent="0.25">
      <c r="C3090" s="5"/>
      <c r="D3090" s="6"/>
      <c r="E3090" s="8"/>
    </row>
    <row r="3091" spans="3:5" x14ac:dyDescent="0.25">
      <c r="C3091" s="5"/>
      <c r="D3091" s="6"/>
      <c r="E3091" s="8"/>
    </row>
    <row r="3092" spans="3:5" x14ac:dyDescent="0.25">
      <c r="C3092" s="5"/>
      <c r="D3092" s="6"/>
      <c r="E3092" s="8"/>
    </row>
    <row r="3093" spans="3:5" x14ac:dyDescent="0.25">
      <c r="C3093" s="5"/>
      <c r="D3093" s="6"/>
      <c r="E3093" s="8"/>
    </row>
    <row r="3094" spans="3:5" x14ac:dyDescent="0.25">
      <c r="C3094" s="5"/>
      <c r="D3094" s="6"/>
      <c r="E3094" s="8"/>
    </row>
    <row r="3095" spans="3:5" x14ac:dyDescent="0.25">
      <c r="C3095" s="5"/>
      <c r="D3095" s="6"/>
      <c r="E3095" s="8"/>
    </row>
    <row r="3096" spans="3:5" x14ac:dyDescent="0.25">
      <c r="C3096" s="5"/>
      <c r="D3096" s="6"/>
      <c r="E3096" s="8"/>
    </row>
    <row r="3097" spans="3:5" x14ac:dyDescent="0.25">
      <c r="C3097" s="5"/>
      <c r="D3097" s="6"/>
      <c r="E3097" s="8"/>
    </row>
    <row r="3098" spans="3:5" x14ac:dyDescent="0.25">
      <c r="C3098" s="5"/>
      <c r="D3098" s="6"/>
      <c r="E3098" s="8"/>
    </row>
    <row r="3099" spans="3:5" x14ac:dyDescent="0.25">
      <c r="C3099" s="5"/>
      <c r="D3099" s="6"/>
      <c r="E3099" s="8"/>
    </row>
    <row r="3100" spans="3:5" x14ac:dyDescent="0.25">
      <c r="C3100" s="5"/>
      <c r="D3100" s="6"/>
      <c r="E3100" s="8"/>
    </row>
    <row r="3101" spans="3:5" x14ac:dyDescent="0.25">
      <c r="C3101" s="5"/>
      <c r="D3101" s="6"/>
      <c r="E3101" s="8"/>
    </row>
    <row r="3102" spans="3:5" x14ac:dyDescent="0.25">
      <c r="C3102" s="5"/>
      <c r="D3102" s="6"/>
      <c r="E3102" s="8"/>
    </row>
    <row r="3103" spans="3:5" x14ac:dyDescent="0.25">
      <c r="C3103" s="5"/>
      <c r="D3103" s="6"/>
      <c r="E3103" s="8"/>
    </row>
    <row r="3104" spans="3:5" x14ac:dyDescent="0.25">
      <c r="C3104" s="5"/>
      <c r="D3104" s="6"/>
      <c r="E3104" s="8"/>
    </row>
    <row r="3105" spans="3:5" x14ac:dyDescent="0.25">
      <c r="C3105" s="5"/>
      <c r="D3105" s="6"/>
      <c r="E3105" s="8"/>
    </row>
    <row r="3106" spans="3:5" x14ac:dyDescent="0.25">
      <c r="C3106" s="5"/>
      <c r="D3106" s="6"/>
      <c r="E3106" s="8"/>
    </row>
    <row r="3107" spans="3:5" x14ac:dyDescent="0.25">
      <c r="C3107" s="5"/>
      <c r="D3107" s="6"/>
      <c r="E3107" s="8"/>
    </row>
    <row r="3108" spans="3:5" x14ac:dyDescent="0.25">
      <c r="C3108" s="5"/>
      <c r="D3108" s="6"/>
      <c r="E3108" s="8"/>
    </row>
    <row r="3109" spans="3:5" x14ac:dyDescent="0.25">
      <c r="C3109" s="5"/>
      <c r="D3109" s="6"/>
      <c r="E3109" s="8"/>
    </row>
    <row r="3110" spans="3:5" x14ac:dyDescent="0.25">
      <c r="C3110" s="5"/>
      <c r="D3110" s="6"/>
      <c r="E3110" s="8"/>
    </row>
    <row r="3111" spans="3:5" x14ac:dyDescent="0.25">
      <c r="C3111" s="5"/>
      <c r="D3111" s="6"/>
      <c r="E3111" s="8"/>
    </row>
    <row r="3112" spans="3:5" x14ac:dyDescent="0.25">
      <c r="C3112" s="5"/>
      <c r="D3112" s="6"/>
      <c r="E3112" s="8"/>
    </row>
    <row r="3113" spans="3:5" x14ac:dyDescent="0.25">
      <c r="C3113" s="5"/>
      <c r="D3113" s="6"/>
      <c r="E3113" s="8"/>
    </row>
    <row r="3114" spans="3:5" x14ac:dyDescent="0.25">
      <c r="C3114" s="5"/>
      <c r="D3114" s="6"/>
      <c r="E3114" s="8"/>
    </row>
    <row r="3115" spans="3:5" x14ac:dyDescent="0.25">
      <c r="C3115" s="5"/>
      <c r="D3115" s="6"/>
      <c r="E3115" s="8"/>
    </row>
    <row r="3116" spans="3:5" x14ac:dyDescent="0.25">
      <c r="C3116" s="5"/>
      <c r="D3116" s="6"/>
      <c r="E3116" s="8"/>
    </row>
    <row r="3117" spans="3:5" x14ac:dyDescent="0.25">
      <c r="C3117" s="5"/>
      <c r="D3117" s="6"/>
      <c r="E3117" s="8"/>
    </row>
    <row r="3118" spans="3:5" x14ac:dyDescent="0.25">
      <c r="C3118" s="5"/>
      <c r="D3118" s="6"/>
      <c r="E3118" s="8"/>
    </row>
    <row r="3119" spans="3:5" x14ac:dyDescent="0.25">
      <c r="C3119" s="5"/>
      <c r="D3119" s="6"/>
      <c r="E3119" s="8"/>
    </row>
    <row r="3120" spans="3:5" x14ac:dyDescent="0.25">
      <c r="C3120" s="5"/>
      <c r="D3120" s="6"/>
      <c r="E3120" s="8"/>
    </row>
    <row r="3121" spans="3:5" x14ac:dyDescent="0.25">
      <c r="C3121" s="5"/>
      <c r="D3121" s="6"/>
      <c r="E3121" s="8"/>
    </row>
    <row r="3122" spans="3:5" x14ac:dyDescent="0.25">
      <c r="C3122" s="5"/>
      <c r="D3122" s="6"/>
      <c r="E3122" s="8"/>
    </row>
    <row r="3123" spans="3:5" x14ac:dyDescent="0.25">
      <c r="C3123" s="5"/>
      <c r="D3123" s="6"/>
      <c r="E3123" s="8"/>
    </row>
    <row r="3124" spans="3:5" x14ac:dyDescent="0.25">
      <c r="C3124" s="5"/>
      <c r="D3124" s="6"/>
      <c r="E3124" s="8"/>
    </row>
    <row r="3125" spans="3:5" x14ac:dyDescent="0.25">
      <c r="C3125" s="5"/>
      <c r="D3125" s="6"/>
      <c r="E3125" s="8"/>
    </row>
    <row r="3126" spans="3:5" x14ac:dyDescent="0.25">
      <c r="C3126" s="5"/>
      <c r="D3126" s="6"/>
      <c r="E3126" s="8"/>
    </row>
    <row r="3127" spans="3:5" x14ac:dyDescent="0.25">
      <c r="C3127" s="5"/>
      <c r="D3127" s="6"/>
      <c r="E3127" s="8"/>
    </row>
    <row r="3128" spans="3:5" x14ac:dyDescent="0.25">
      <c r="C3128" s="5"/>
      <c r="D3128" s="6"/>
      <c r="E3128" s="8"/>
    </row>
    <row r="3129" spans="3:5" x14ac:dyDescent="0.25">
      <c r="C3129" s="5"/>
      <c r="D3129" s="6"/>
      <c r="E3129" s="8"/>
    </row>
    <row r="3130" spans="3:5" x14ac:dyDescent="0.25">
      <c r="C3130" s="5"/>
      <c r="D3130" s="6"/>
      <c r="E3130" s="8"/>
    </row>
    <row r="3131" spans="3:5" x14ac:dyDescent="0.25">
      <c r="C3131" s="5"/>
      <c r="D3131" s="6"/>
      <c r="E3131" s="8"/>
    </row>
    <row r="3132" spans="3:5" x14ac:dyDescent="0.25">
      <c r="C3132" s="5"/>
      <c r="D3132" s="6"/>
      <c r="E3132" s="8"/>
    </row>
    <row r="3133" spans="3:5" x14ac:dyDescent="0.25">
      <c r="C3133" s="5"/>
      <c r="D3133" s="6"/>
      <c r="E3133" s="8"/>
    </row>
    <row r="3134" spans="3:5" x14ac:dyDescent="0.25">
      <c r="C3134" s="5"/>
      <c r="D3134" s="6"/>
      <c r="E3134" s="8"/>
    </row>
    <row r="3135" spans="3:5" x14ac:dyDescent="0.25">
      <c r="C3135" s="5"/>
      <c r="D3135" s="6"/>
      <c r="E3135" s="8"/>
    </row>
    <row r="3136" spans="3:5" x14ac:dyDescent="0.25">
      <c r="C3136" s="5"/>
      <c r="D3136" s="6"/>
      <c r="E3136" s="8"/>
    </row>
    <row r="3137" spans="3:5" x14ac:dyDescent="0.25">
      <c r="C3137" s="5"/>
      <c r="D3137" s="6"/>
      <c r="E3137" s="8"/>
    </row>
    <row r="3138" spans="3:5" x14ac:dyDescent="0.25">
      <c r="C3138" s="5"/>
      <c r="D3138" s="6"/>
      <c r="E3138" s="8"/>
    </row>
    <row r="3139" spans="3:5" x14ac:dyDescent="0.25">
      <c r="C3139" s="5"/>
      <c r="D3139" s="6"/>
      <c r="E3139" s="8"/>
    </row>
    <row r="3140" spans="3:5" x14ac:dyDescent="0.25">
      <c r="C3140" s="5"/>
      <c r="D3140" s="6"/>
      <c r="E3140" s="8"/>
    </row>
    <row r="3141" spans="3:5" x14ac:dyDescent="0.25">
      <c r="C3141" s="5"/>
      <c r="D3141" s="6"/>
      <c r="E3141" s="8"/>
    </row>
    <row r="3142" spans="3:5" x14ac:dyDescent="0.25">
      <c r="C3142" s="5"/>
      <c r="D3142" s="6"/>
      <c r="E3142" s="8"/>
    </row>
    <row r="3143" spans="3:5" x14ac:dyDescent="0.25">
      <c r="C3143" s="5"/>
      <c r="D3143" s="6"/>
      <c r="E3143" s="8"/>
    </row>
    <row r="3144" spans="3:5" x14ac:dyDescent="0.25">
      <c r="C3144" s="5"/>
      <c r="D3144" s="6"/>
      <c r="E3144" s="8"/>
    </row>
    <row r="3145" spans="3:5" x14ac:dyDescent="0.25">
      <c r="C3145" s="5"/>
      <c r="D3145" s="6"/>
      <c r="E3145" s="8"/>
    </row>
    <row r="3146" spans="3:5" x14ac:dyDescent="0.25">
      <c r="C3146" s="5"/>
      <c r="D3146" s="6"/>
      <c r="E3146" s="8"/>
    </row>
    <row r="3147" spans="3:5" x14ac:dyDescent="0.25">
      <c r="C3147" s="5"/>
      <c r="D3147" s="6"/>
      <c r="E3147" s="8"/>
    </row>
    <row r="3148" spans="3:5" x14ac:dyDescent="0.25">
      <c r="C3148" s="5"/>
      <c r="D3148" s="6"/>
      <c r="E3148" s="8"/>
    </row>
    <row r="3149" spans="3:5" x14ac:dyDescent="0.25">
      <c r="C3149" s="5"/>
      <c r="D3149" s="6"/>
      <c r="E3149" s="8"/>
    </row>
    <row r="3150" spans="3:5" x14ac:dyDescent="0.25">
      <c r="C3150" s="5"/>
      <c r="D3150" s="6"/>
      <c r="E3150" s="8"/>
    </row>
    <row r="3151" spans="3:5" x14ac:dyDescent="0.25">
      <c r="C3151" s="5"/>
      <c r="D3151" s="6"/>
      <c r="E3151" s="8"/>
    </row>
    <row r="3152" spans="3:5" x14ac:dyDescent="0.25">
      <c r="C3152" s="5"/>
      <c r="D3152" s="6"/>
      <c r="E3152" s="8"/>
    </row>
    <row r="3153" spans="3:5" x14ac:dyDescent="0.25">
      <c r="C3153" s="5"/>
      <c r="D3153" s="6"/>
      <c r="E3153" s="8"/>
    </row>
    <row r="3154" spans="3:5" x14ac:dyDescent="0.25">
      <c r="C3154" s="5"/>
      <c r="D3154" s="6"/>
      <c r="E3154" s="8"/>
    </row>
    <row r="3155" spans="3:5" x14ac:dyDescent="0.25">
      <c r="C3155" s="5"/>
      <c r="D3155" s="6"/>
      <c r="E3155" s="8"/>
    </row>
    <row r="3156" spans="3:5" x14ac:dyDescent="0.25">
      <c r="C3156" s="5"/>
      <c r="D3156" s="6"/>
      <c r="E3156" s="8"/>
    </row>
    <row r="3157" spans="3:5" x14ac:dyDescent="0.25">
      <c r="C3157" s="5"/>
      <c r="D3157" s="6"/>
      <c r="E3157" s="8"/>
    </row>
    <row r="3158" spans="3:5" x14ac:dyDescent="0.25">
      <c r="C3158" s="5"/>
      <c r="D3158" s="6"/>
      <c r="E3158" s="8"/>
    </row>
    <row r="3159" spans="3:5" x14ac:dyDescent="0.25">
      <c r="C3159" s="5"/>
      <c r="D3159" s="6"/>
      <c r="E3159" s="8"/>
    </row>
    <row r="3160" spans="3:5" x14ac:dyDescent="0.25">
      <c r="C3160" s="5"/>
      <c r="D3160" s="6"/>
      <c r="E3160" s="8"/>
    </row>
    <row r="3161" spans="3:5" x14ac:dyDescent="0.25">
      <c r="C3161" s="5"/>
      <c r="D3161" s="6"/>
      <c r="E3161" s="8"/>
    </row>
    <row r="3162" spans="3:5" x14ac:dyDescent="0.25">
      <c r="C3162" s="5"/>
      <c r="D3162" s="6"/>
      <c r="E3162" s="8"/>
    </row>
    <row r="3163" spans="3:5" x14ac:dyDescent="0.25">
      <c r="C3163" s="5"/>
      <c r="D3163" s="6"/>
      <c r="E3163" s="8"/>
    </row>
    <row r="3164" spans="3:5" x14ac:dyDescent="0.25">
      <c r="C3164" s="5"/>
      <c r="D3164" s="6"/>
      <c r="E3164" s="8"/>
    </row>
    <row r="3165" spans="3:5" x14ac:dyDescent="0.25">
      <c r="C3165" s="5"/>
      <c r="D3165" s="6"/>
      <c r="E3165" s="8"/>
    </row>
    <row r="3166" spans="3:5" x14ac:dyDescent="0.25">
      <c r="C3166" s="5"/>
      <c r="D3166" s="6"/>
      <c r="E3166" s="8"/>
    </row>
    <row r="3167" spans="3:5" x14ac:dyDescent="0.25">
      <c r="C3167" s="5"/>
      <c r="D3167" s="6"/>
      <c r="E3167" s="8"/>
    </row>
    <row r="3168" spans="3:5" x14ac:dyDescent="0.25">
      <c r="C3168" s="5"/>
      <c r="D3168" s="6"/>
      <c r="E3168" s="8"/>
    </row>
    <row r="3169" spans="3:5" x14ac:dyDescent="0.25">
      <c r="C3169" s="5"/>
      <c r="D3169" s="6"/>
      <c r="E3169" s="8"/>
    </row>
    <row r="3170" spans="3:5" x14ac:dyDescent="0.25">
      <c r="C3170" s="5"/>
      <c r="D3170" s="6"/>
      <c r="E3170" s="8"/>
    </row>
    <row r="3171" spans="3:5" x14ac:dyDescent="0.25">
      <c r="C3171" s="5"/>
      <c r="D3171" s="6"/>
      <c r="E3171" s="8"/>
    </row>
    <row r="3172" spans="3:5" x14ac:dyDescent="0.25">
      <c r="C3172" s="5"/>
      <c r="D3172" s="6"/>
      <c r="E3172" s="8"/>
    </row>
    <row r="3173" spans="3:5" x14ac:dyDescent="0.25">
      <c r="C3173" s="5"/>
      <c r="D3173" s="6"/>
      <c r="E3173" s="8"/>
    </row>
    <row r="3174" spans="3:5" x14ac:dyDescent="0.25">
      <c r="C3174" s="5"/>
      <c r="D3174" s="6"/>
      <c r="E3174" s="8"/>
    </row>
    <row r="3175" spans="3:5" x14ac:dyDescent="0.25">
      <c r="C3175" s="5"/>
      <c r="D3175" s="6"/>
      <c r="E3175" s="8"/>
    </row>
    <row r="3176" spans="3:5" x14ac:dyDescent="0.25">
      <c r="C3176" s="5"/>
      <c r="D3176" s="6"/>
      <c r="E3176" s="8"/>
    </row>
    <row r="3177" spans="3:5" x14ac:dyDescent="0.25">
      <c r="C3177" s="5"/>
      <c r="D3177" s="6"/>
      <c r="E3177" s="8"/>
    </row>
    <row r="3178" spans="3:5" x14ac:dyDescent="0.25">
      <c r="C3178" s="5"/>
      <c r="D3178" s="6"/>
      <c r="E3178" s="8"/>
    </row>
    <row r="3179" spans="3:5" x14ac:dyDescent="0.25">
      <c r="C3179" s="5"/>
      <c r="D3179" s="6"/>
      <c r="E3179" s="8"/>
    </row>
    <row r="3180" spans="3:5" x14ac:dyDescent="0.25">
      <c r="C3180" s="5"/>
      <c r="D3180" s="6"/>
      <c r="E3180" s="8"/>
    </row>
    <row r="3181" spans="3:5" x14ac:dyDescent="0.25">
      <c r="C3181" s="5"/>
      <c r="D3181" s="6"/>
      <c r="E3181" s="8"/>
    </row>
    <row r="3182" spans="3:5" x14ac:dyDescent="0.25">
      <c r="C3182" s="5"/>
      <c r="D3182" s="6"/>
      <c r="E3182" s="8"/>
    </row>
    <row r="3183" spans="3:5" x14ac:dyDescent="0.25">
      <c r="C3183" s="5"/>
      <c r="D3183" s="6"/>
      <c r="E3183" s="8"/>
    </row>
    <row r="3184" spans="3:5" x14ac:dyDescent="0.25">
      <c r="C3184" s="5"/>
      <c r="D3184" s="6"/>
      <c r="E3184" s="8"/>
    </row>
    <row r="3185" spans="3:5" x14ac:dyDescent="0.25">
      <c r="C3185" s="5"/>
      <c r="D3185" s="6"/>
      <c r="E3185" s="8"/>
    </row>
    <row r="3186" spans="3:5" x14ac:dyDescent="0.25">
      <c r="C3186" s="5"/>
      <c r="D3186" s="6"/>
      <c r="E3186" s="8"/>
    </row>
    <row r="3187" spans="3:5" x14ac:dyDescent="0.25">
      <c r="C3187" s="5"/>
      <c r="D3187" s="6"/>
      <c r="E3187" s="8"/>
    </row>
    <row r="3188" spans="3:5" x14ac:dyDescent="0.25">
      <c r="C3188" s="5"/>
      <c r="D3188" s="6"/>
      <c r="E3188" s="8"/>
    </row>
    <row r="3189" spans="3:5" x14ac:dyDescent="0.25">
      <c r="C3189" s="5"/>
      <c r="D3189" s="6"/>
      <c r="E3189" s="8"/>
    </row>
    <row r="3190" spans="3:5" x14ac:dyDescent="0.25">
      <c r="C3190" s="5"/>
      <c r="D3190" s="6"/>
      <c r="E3190" s="8"/>
    </row>
    <row r="3191" spans="3:5" x14ac:dyDescent="0.25">
      <c r="C3191" s="5"/>
      <c r="D3191" s="6"/>
      <c r="E3191" s="8"/>
    </row>
    <row r="3192" spans="3:5" x14ac:dyDescent="0.25">
      <c r="C3192" s="5"/>
      <c r="D3192" s="6"/>
      <c r="E3192" s="8"/>
    </row>
    <row r="3193" spans="3:5" x14ac:dyDescent="0.25">
      <c r="C3193" s="5"/>
      <c r="D3193" s="6"/>
      <c r="E3193" s="8"/>
    </row>
    <row r="3194" spans="3:5" x14ac:dyDescent="0.25">
      <c r="C3194" s="5"/>
      <c r="D3194" s="6"/>
      <c r="E3194" s="8"/>
    </row>
    <row r="3195" spans="3:5" x14ac:dyDescent="0.25">
      <c r="C3195" s="5"/>
      <c r="D3195" s="6"/>
      <c r="E3195" s="8"/>
    </row>
    <row r="3196" spans="3:5" x14ac:dyDescent="0.25">
      <c r="C3196" s="5"/>
      <c r="D3196" s="6"/>
      <c r="E3196" s="8"/>
    </row>
    <row r="3197" spans="3:5" x14ac:dyDescent="0.25">
      <c r="C3197" s="5"/>
      <c r="D3197" s="6"/>
      <c r="E3197" s="8"/>
    </row>
    <row r="3198" spans="3:5" x14ac:dyDescent="0.25">
      <c r="C3198" s="5"/>
      <c r="D3198" s="6"/>
      <c r="E3198" s="8"/>
    </row>
    <row r="3199" spans="3:5" x14ac:dyDescent="0.25">
      <c r="C3199" s="5"/>
      <c r="D3199" s="6"/>
      <c r="E3199" s="8"/>
    </row>
    <row r="3200" spans="3:5" x14ac:dyDescent="0.25">
      <c r="C3200" s="5"/>
      <c r="D3200" s="6"/>
      <c r="E3200" s="8"/>
    </row>
    <row r="3201" spans="3:5" x14ac:dyDescent="0.25">
      <c r="C3201" s="5"/>
      <c r="D3201" s="6"/>
      <c r="E3201" s="8"/>
    </row>
    <row r="3202" spans="3:5" x14ac:dyDescent="0.25">
      <c r="C3202" s="5"/>
      <c r="D3202" s="6"/>
      <c r="E3202" s="8"/>
    </row>
    <row r="3203" spans="3:5" x14ac:dyDescent="0.25">
      <c r="C3203" s="5"/>
      <c r="D3203" s="6"/>
      <c r="E3203" s="8"/>
    </row>
    <row r="3204" spans="3:5" x14ac:dyDescent="0.25">
      <c r="C3204" s="5"/>
      <c r="D3204" s="6"/>
      <c r="E3204" s="8"/>
    </row>
    <row r="3205" spans="3:5" x14ac:dyDescent="0.25">
      <c r="C3205" s="5"/>
      <c r="D3205" s="6"/>
      <c r="E3205" s="8"/>
    </row>
    <row r="3206" spans="3:5" x14ac:dyDescent="0.25">
      <c r="C3206" s="5"/>
      <c r="D3206" s="6"/>
      <c r="E3206" s="8"/>
    </row>
    <row r="3207" spans="3:5" x14ac:dyDescent="0.25">
      <c r="C3207" s="5"/>
      <c r="D3207" s="6"/>
      <c r="E3207" s="8"/>
    </row>
    <row r="3208" spans="3:5" x14ac:dyDescent="0.25">
      <c r="C3208" s="5"/>
      <c r="D3208" s="6"/>
      <c r="E3208" s="8"/>
    </row>
    <row r="3209" spans="3:5" x14ac:dyDescent="0.25">
      <c r="C3209" s="5"/>
      <c r="D3209" s="6"/>
      <c r="E3209" s="8"/>
    </row>
    <row r="3210" spans="3:5" x14ac:dyDescent="0.25">
      <c r="C3210" s="5"/>
      <c r="D3210" s="6"/>
      <c r="E3210" s="8"/>
    </row>
    <row r="3211" spans="3:5" x14ac:dyDescent="0.25">
      <c r="C3211" s="5"/>
      <c r="D3211" s="6"/>
      <c r="E3211" s="8"/>
    </row>
    <row r="3212" spans="3:5" x14ac:dyDescent="0.25">
      <c r="C3212" s="5"/>
      <c r="D3212" s="6"/>
      <c r="E3212" s="8"/>
    </row>
    <row r="3213" spans="3:5" x14ac:dyDescent="0.25">
      <c r="C3213" s="5"/>
      <c r="D3213" s="6"/>
      <c r="E3213" s="8"/>
    </row>
    <row r="3214" spans="3:5" x14ac:dyDescent="0.25">
      <c r="C3214" s="5"/>
      <c r="D3214" s="6"/>
      <c r="E3214" s="8"/>
    </row>
    <row r="3215" spans="3:5" x14ac:dyDescent="0.25">
      <c r="C3215" s="5"/>
      <c r="D3215" s="6"/>
      <c r="E3215" s="8"/>
    </row>
    <row r="3216" spans="3:5" x14ac:dyDescent="0.25">
      <c r="C3216" s="5"/>
      <c r="D3216" s="6"/>
      <c r="E3216" s="8"/>
    </row>
    <row r="3217" spans="3:5" x14ac:dyDescent="0.25">
      <c r="C3217" s="5"/>
      <c r="D3217" s="6"/>
      <c r="E3217" s="8"/>
    </row>
    <row r="3218" spans="3:5" x14ac:dyDescent="0.25">
      <c r="C3218" s="5"/>
      <c r="D3218" s="6"/>
      <c r="E3218" s="8"/>
    </row>
    <row r="3219" spans="3:5" x14ac:dyDescent="0.25">
      <c r="C3219" s="5"/>
      <c r="D3219" s="6"/>
      <c r="E3219" s="8"/>
    </row>
    <row r="3220" spans="3:5" x14ac:dyDescent="0.25">
      <c r="C3220" s="5"/>
      <c r="D3220" s="6"/>
      <c r="E3220" s="8"/>
    </row>
    <row r="3221" spans="3:5" x14ac:dyDescent="0.25">
      <c r="C3221" s="5"/>
      <c r="D3221" s="6"/>
      <c r="E3221" s="8"/>
    </row>
    <row r="3222" spans="3:5" x14ac:dyDescent="0.25">
      <c r="C3222" s="5"/>
      <c r="D3222" s="6"/>
      <c r="E3222" s="8"/>
    </row>
    <row r="3223" spans="3:5" x14ac:dyDescent="0.25">
      <c r="C3223" s="5"/>
      <c r="D3223" s="6"/>
      <c r="E3223" s="8"/>
    </row>
    <row r="3224" spans="3:5" x14ac:dyDescent="0.25">
      <c r="C3224" s="5"/>
      <c r="D3224" s="6"/>
      <c r="E3224" s="8"/>
    </row>
    <row r="3225" spans="3:5" x14ac:dyDescent="0.25">
      <c r="C3225" s="5"/>
      <c r="D3225" s="6"/>
      <c r="E3225" s="8"/>
    </row>
    <row r="3226" spans="3:5" x14ac:dyDescent="0.25">
      <c r="C3226" s="5"/>
      <c r="D3226" s="6"/>
      <c r="E3226" s="8"/>
    </row>
    <row r="3227" spans="3:5" x14ac:dyDescent="0.25">
      <c r="C3227" s="5"/>
      <c r="D3227" s="6"/>
      <c r="E3227" s="8"/>
    </row>
    <row r="3228" spans="3:5" x14ac:dyDescent="0.25">
      <c r="C3228" s="5"/>
      <c r="D3228" s="6"/>
      <c r="E3228" s="8"/>
    </row>
    <row r="3229" spans="3:5" x14ac:dyDescent="0.25">
      <c r="C3229" s="5"/>
      <c r="D3229" s="6"/>
      <c r="E3229" s="8"/>
    </row>
    <row r="3230" spans="3:5" x14ac:dyDescent="0.25">
      <c r="C3230" s="5"/>
      <c r="D3230" s="6"/>
      <c r="E3230" s="8"/>
    </row>
    <row r="3231" spans="3:5" x14ac:dyDescent="0.25">
      <c r="C3231" s="5"/>
      <c r="D3231" s="6"/>
      <c r="E3231" s="8"/>
    </row>
    <row r="3232" spans="3:5" x14ac:dyDescent="0.25">
      <c r="C3232" s="5"/>
      <c r="D3232" s="6"/>
      <c r="E3232" s="8"/>
    </row>
    <row r="3233" spans="3:5" x14ac:dyDescent="0.25">
      <c r="C3233" s="5"/>
      <c r="D3233" s="6"/>
      <c r="E3233" s="8"/>
    </row>
    <row r="3234" spans="3:5" x14ac:dyDescent="0.25">
      <c r="C3234" s="5"/>
      <c r="D3234" s="6"/>
      <c r="E3234" s="8"/>
    </row>
    <row r="3235" spans="3:5" x14ac:dyDescent="0.25">
      <c r="C3235" s="5"/>
      <c r="D3235" s="6"/>
      <c r="E3235" s="8"/>
    </row>
    <row r="3236" spans="3:5" x14ac:dyDescent="0.25">
      <c r="C3236" s="5"/>
      <c r="D3236" s="6"/>
      <c r="E3236" s="8"/>
    </row>
    <row r="3237" spans="3:5" x14ac:dyDescent="0.25">
      <c r="C3237" s="5"/>
      <c r="D3237" s="6"/>
      <c r="E3237" s="8"/>
    </row>
    <row r="3238" spans="3:5" x14ac:dyDescent="0.25">
      <c r="C3238" s="5"/>
      <c r="D3238" s="6"/>
      <c r="E3238" s="8"/>
    </row>
    <row r="3239" spans="3:5" x14ac:dyDescent="0.25">
      <c r="C3239" s="5"/>
      <c r="D3239" s="6"/>
      <c r="E3239" s="8"/>
    </row>
    <row r="3240" spans="3:5" x14ac:dyDescent="0.25">
      <c r="C3240" s="5"/>
      <c r="D3240" s="6"/>
      <c r="E3240" s="8"/>
    </row>
    <row r="3241" spans="3:5" x14ac:dyDescent="0.25">
      <c r="C3241" s="5"/>
      <c r="D3241" s="6"/>
      <c r="E3241" s="8"/>
    </row>
    <row r="3242" spans="3:5" x14ac:dyDescent="0.25">
      <c r="C3242" s="5"/>
      <c r="D3242" s="6"/>
      <c r="E3242" s="8"/>
    </row>
    <row r="3243" spans="3:5" x14ac:dyDescent="0.25">
      <c r="C3243" s="5"/>
      <c r="D3243" s="6"/>
      <c r="E3243" s="8"/>
    </row>
    <row r="3244" spans="3:5" x14ac:dyDescent="0.25">
      <c r="C3244" s="5"/>
      <c r="D3244" s="6"/>
      <c r="E3244" s="8"/>
    </row>
    <row r="3245" spans="3:5" x14ac:dyDescent="0.25">
      <c r="C3245" s="5"/>
      <c r="D3245" s="6"/>
      <c r="E3245" s="8"/>
    </row>
    <row r="3246" spans="3:5" x14ac:dyDescent="0.25">
      <c r="C3246" s="5"/>
      <c r="D3246" s="6"/>
      <c r="E3246" s="8"/>
    </row>
    <row r="3247" spans="3:5" x14ac:dyDescent="0.25">
      <c r="C3247" s="5"/>
      <c r="D3247" s="6"/>
      <c r="E3247" s="8"/>
    </row>
    <row r="3248" spans="3:5" x14ac:dyDescent="0.25">
      <c r="C3248" s="5"/>
      <c r="D3248" s="6"/>
      <c r="E3248" s="8"/>
    </row>
    <row r="3249" spans="3:5" x14ac:dyDescent="0.25">
      <c r="C3249" s="5"/>
      <c r="D3249" s="6"/>
      <c r="E3249" s="8"/>
    </row>
    <row r="3250" spans="3:5" x14ac:dyDescent="0.25">
      <c r="C3250" s="5"/>
      <c r="D3250" s="6"/>
      <c r="E3250" s="8"/>
    </row>
    <row r="3251" spans="3:5" x14ac:dyDescent="0.25">
      <c r="C3251" s="5"/>
      <c r="D3251" s="6"/>
      <c r="E3251" s="8"/>
    </row>
    <row r="3252" spans="3:5" x14ac:dyDescent="0.25">
      <c r="C3252" s="5"/>
      <c r="D3252" s="6"/>
      <c r="E3252" s="8"/>
    </row>
    <row r="3253" spans="3:5" x14ac:dyDescent="0.25">
      <c r="C3253" s="5"/>
      <c r="D3253" s="6"/>
      <c r="E3253" s="8"/>
    </row>
    <row r="3254" spans="3:5" x14ac:dyDescent="0.25">
      <c r="C3254" s="5"/>
      <c r="D3254" s="6"/>
      <c r="E3254" s="8"/>
    </row>
    <row r="3255" spans="3:5" x14ac:dyDescent="0.25">
      <c r="C3255" s="5"/>
      <c r="D3255" s="6"/>
      <c r="E3255" s="8"/>
    </row>
    <row r="3256" spans="3:5" x14ac:dyDescent="0.25">
      <c r="C3256" s="5"/>
      <c r="D3256" s="6"/>
      <c r="E3256" s="8"/>
    </row>
    <row r="3257" spans="3:5" x14ac:dyDescent="0.25">
      <c r="C3257" s="5"/>
      <c r="D3257" s="6"/>
      <c r="E3257" s="8"/>
    </row>
    <row r="3258" spans="3:5" x14ac:dyDescent="0.25">
      <c r="C3258" s="5"/>
      <c r="D3258" s="6"/>
      <c r="E3258" s="8"/>
    </row>
    <row r="3259" spans="3:5" x14ac:dyDescent="0.25">
      <c r="C3259" s="5"/>
      <c r="D3259" s="6"/>
      <c r="E3259" s="8"/>
    </row>
    <row r="3260" spans="3:5" x14ac:dyDescent="0.25">
      <c r="C3260" s="5"/>
      <c r="D3260" s="6"/>
      <c r="E3260" s="8"/>
    </row>
    <row r="3261" spans="3:5" x14ac:dyDescent="0.25">
      <c r="C3261" s="5"/>
      <c r="D3261" s="6"/>
      <c r="E3261" s="8"/>
    </row>
    <row r="3262" spans="3:5" x14ac:dyDescent="0.25">
      <c r="C3262" s="5"/>
      <c r="D3262" s="6"/>
      <c r="E3262" s="8"/>
    </row>
    <row r="3263" spans="3:5" x14ac:dyDescent="0.25">
      <c r="C3263" s="5"/>
      <c r="D3263" s="6"/>
      <c r="E3263" s="8"/>
    </row>
    <row r="3264" spans="3:5" x14ac:dyDescent="0.25">
      <c r="C3264" s="5"/>
      <c r="D3264" s="6"/>
      <c r="E3264" s="8"/>
    </row>
    <row r="3265" spans="3:5" x14ac:dyDescent="0.25">
      <c r="C3265" s="5"/>
      <c r="D3265" s="6"/>
      <c r="E3265" s="8"/>
    </row>
    <row r="3266" spans="3:5" x14ac:dyDescent="0.25">
      <c r="C3266" s="5"/>
      <c r="D3266" s="6"/>
      <c r="E3266" s="8"/>
    </row>
    <row r="3267" spans="3:5" x14ac:dyDescent="0.25">
      <c r="C3267" s="5"/>
      <c r="D3267" s="6"/>
      <c r="E3267" s="8"/>
    </row>
    <row r="3268" spans="3:5" x14ac:dyDescent="0.25">
      <c r="C3268" s="5"/>
      <c r="D3268" s="6"/>
      <c r="E3268" s="8"/>
    </row>
    <row r="3269" spans="3:5" x14ac:dyDescent="0.25">
      <c r="C3269" s="5"/>
      <c r="D3269" s="6"/>
      <c r="E3269" s="8"/>
    </row>
    <row r="3270" spans="3:5" x14ac:dyDescent="0.25">
      <c r="C3270" s="5"/>
      <c r="D3270" s="6"/>
      <c r="E3270" s="8"/>
    </row>
    <row r="3271" spans="3:5" x14ac:dyDescent="0.25">
      <c r="C3271" s="5"/>
      <c r="D3271" s="6"/>
      <c r="E3271" s="8"/>
    </row>
    <row r="3272" spans="3:5" x14ac:dyDescent="0.25">
      <c r="C3272" s="5"/>
      <c r="D3272" s="6"/>
      <c r="E3272" s="8"/>
    </row>
    <row r="3273" spans="3:5" x14ac:dyDescent="0.25">
      <c r="C3273" s="5"/>
      <c r="D3273" s="6"/>
      <c r="E3273" s="8"/>
    </row>
    <row r="3274" spans="3:5" x14ac:dyDescent="0.25">
      <c r="C3274" s="5"/>
      <c r="D3274" s="6"/>
      <c r="E3274" s="8"/>
    </row>
    <row r="3275" spans="3:5" x14ac:dyDescent="0.25">
      <c r="C3275" s="5"/>
      <c r="D3275" s="6"/>
      <c r="E3275" s="8"/>
    </row>
    <row r="3276" spans="3:5" x14ac:dyDescent="0.25">
      <c r="C3276" s="5"/>
      <c r="D3276" s="6"/>
      <c r="E3276" s="8"/>
    </row>
    <row r="3277" spans="3:5" x14ac:dyDescent="0.25">
      <c r="C3277" s="5"/>
      <c r="D3277" s="6"/>
      <c r="E3277" s="8"/>
    </row>
    <row r="3278" spans="3:5" x14ac:dyDescent="0.25">
      <c r="C3278" s="5"/>
      <c r="D3278" s="6"/>
      <c r="E3278" s="8"/>
    </row>
    <row r="3279" spans="3:5" x14ac:dyDescent="0.25">
      <c r="C3279" s="5"/>
      <c r="D3279" s="6"/>
      <c r="E3279" s="8"/>
    </row>
    <row r="3280" spans="3:5" x14ac:dyDescent="0.25">
      <c r="C3280" s="5"/>
      <c r="D3280" s="6"/>
      <c r="E3280" s="8"/>
    </row>
    <row r="3281" spans="3:5" x14ac:dyDescent="0.25">
      <c r="C3281" s="5"/>
      <c r="D3281" s="6"/>
      <c r="E3281" s="8"/>
    </row>
    <row r="3282" spans="3:5" x14ac:dyDescent="0.25">
      <c r="C3282" s="5"/>
      <c r="D3282" s="6"/>
      <c r="E3282" s="8"/>
    </row>
    <row r="3283" spans="3:5" x14ac:dyDescent="0.25">
      <c r="C3283" s="5"/>
      <c r="D3283" s="6"/>
      <c r="E3283" s="8"/>
    </row>
    <row r="3284" spans="3:5" x14ac:dyDescent="0.25">
      <c r="C3284" s="5"/>
      <c r="D3284" s="6"/>
      <c r="E3284" s="8"/>
    </row>
    <row r="3285" spans="3:5" x14ac:dyDescent="0.25">
      <c r="C3285" s="5"/>
      <c r="D3285" s="6"/>
      <c r="E3285" s="8"/>
    </row>
    <row r="3286" spans="3:5" x14ac:dyDescent="0.25">
      <c r="C3286" s="5"/>
      <c r="D3286" s="6"/>
      <c r="E3286" s="8"/>
    </row>
    <row r="3287" spans="3:5" x14ac:dyDescent="0.25">
      <c r="C3287" s="5"/>
      <c r="D3287" s="6"/>
      <c r="E3287" s="8"/>
    </row>
    <row r="3288" spans="3:5" x14ac:dyDescent="0.25">
      <c r="C3288" s="5"/>
      <c r="D3288" s="6"/>
      <c r="E3288" s="8"/>
    </row>
    <row r="3289" spans="3:5" x14ac:dyDescent="0.25">
      <c r="C3289" s="5"/>
      <c r="D3289" s="6"/>
      <c r="E3289" s="8"/>
    </row>
    <row r="3290" spans="3:5" x14ac:dyDescent="0.25">
      <c r="C3290" s="5"/>
      <c r="D3290" s="6"/>
      <c r="E3290" s="8"/>
    </row>
    <row r="3291" spans="3:5" x14ac:dyDescent="0.25">
      <c r="C3291" s="5"/>
      <c r="D3291" s="6"/>
      <c r="E3291" s="8"/>
    </row>
    <row r="3292" spans="3:5" x14ac:dyDescent="0.25">
      <c r="C3292" s="5"/>
      <c r="D3292" s="6"/>
      <c r="E3292" s="8"/>
    </row>
    <row r="3293" spans="3:5" x14ac:dyDescent="0.25">
      <c r="C3293" s="5"/>
      <c r="D3293" s="6"/>
      <c r="E3293" s="8"/>
    </row>
    <row r="3294" spans="3:5" x14ac:dyDescent="0.25">
      <c r="C3294" s="5"/>
      <c r="D3294" s="6"/>
      <c r="E3294" s="8"/>
    </row>
    <row r="3295" spans="3:5" x14ac:dyDescent="0.25">
      <c r="C3295" s="5"/>
      <c r="D3295" s="6"/>
      <c r="E3295" s="8"/>
    </row>
    <row r="3296" spans="3:5" x14ac:dyDescent="0.25">
      <c r="C3296" s="5"/>
      <c r="D3296" s="6"/>
      <c r="E3296" s="8"/>
    </row>
    <row r="3297" spans="3:5" x14ac:dyDescent="0.25">
      <c r="C3297" s="5"/>
      <c r="D3297" s="6"/>
      <c r="E3297" s="8"/>
    </row>
    <row r="3298" spans="3:5" x14ac:dyDescent="0.25">
      <c r="C3298" s="5"/>
      <c r="D3298" s="6"/>
      <c r="E3298" s="8"/>
    </row>
    <row r="3299" spans="3:5" x14ac:dyDescent="0.25">
      <c r="C3299" s="5"/>
      <c r="D3299" s="6"/>
      <c r="E3299" s="8"/>
    </row>
    <row r="3300" spans="3:5" x14ac:dyDescent="0.25">
      <c r="C3300" s="5"/>
      <c r="D3300" s="6"/>
      <c r="E3300" s="8"/>
    </row>
    <row r="3301" spans="3:5" x14ac:dyDescent="0.25">
      <c r="C3301" s="5"/>
      <c r="D3301" s="6"/>
      <c r="E3301" s="8"/>
    </row>
    <row r="3302" spans="3:5" x14ac:dyDescent="0.25">
      <c r="C3302" s="5"/>
      <c r="D3302" s="6"/>
      <c r="E3302" s="8"/>
    </row>
    <row r="3303" spans="3:5" x14ac:dyDescent="0.25">
      <c r="C3303" s="5"/>
      <c r="D3303" s="6"/>
      <c r="E3303" s="8"/>
    </row>
    <row r="3304" spans="3:5" x14ac:dyDescent="0.25">
      <c r="C3304" s="5"/>
      <c r="D3304" s="6"/>
      <c r="E3304" s="8"/>
    </row>
    <row r="3305" spans="3:5" x14ac:dyDescent="0.25">
      <c r="C3305" s="5"/>
      <c r="D3305" s="6"/>
      <c r="E3305" s="8"/>
    </row>
    <row r="3306" spans="3:5" x14ac:dyDescent="0.25">
      <c r="C3306" s="5"/>
      <c r="D3306" s="6"/>
      <c r="E3306" s="8"/>
    </row>
    <row r="3307" spans="3:5" x14ac:dyDescent="0.25">
      <c r="C3307" s="5"/>
      <c r="D3307" s="6"/>
      <c r="E3307" s="8"/>
    </row>
    <row r="3308" spans="3:5" x14ac:dyDescent="0.25">
      <c r="C3308" s="5"/>
      <c r="D3308" s="6"/>
      <c r="E3308" s="8"/>
    </row>
    <row r="3309" spans="3:5" x14ac:dyDescent="0.25">
      <c r="C3309" s="5"/>
      <c r="D3309" s="6"/>
      <c r="E3309" s="8"/>
    </row>
    <row r="3310" spans="3:5" x14ac:dyDescent="0.25">
      <c r="C3310" s="5"/>
      <c r="D3310" s="6"/>
      <c r="E3310" s="8"/>
    </row>
    <row r="3311" spans="3:5" x14ac:dyDescent="0.25">
      <c r="C3311" s="5"/>
      <c r="D3311" s="6"/>
      <c r="E3311" s="8"/>
    </row>
    <row r="3312" spans="3:5" x14ac:dyDescent="0.25">
      <c r="C3312" s="5"/>
      <c r="D3312" s="6"/>
      <c r="E3312" s="8"/>
    </row>
    <row r="3313" spans="3:5" x14ac:dyDescent="0.25">
      <c r="C3313" s="5"/>
      <c r="D3313" s="6"/>
      <c r="E3313" s="8"/>
    </row>
    <row r="3314" spans="3:5" x14ac:dyDescent="0.25">
      <c r="C3314" s="5"/>
      <c r="D3314" s="6"/>
      <c r="E3314" s="8"/>
    </row>
    <row r="3315" spans="3:5" x14ac:dyDescent="0.25">
      <c r="C3315" s="5"/>
      <c r="D3315" s="6"/>
      <c r="E3315" s="8"/>
    </row>
    <row r="3316" spans="3:5" x14ac:dyDescent="0.25">
      <c r="C3316" s="5"/>
      <c r="D3316" s="6"/>
      <c r="E3316" s="8"/>
    </row>
    <row r="3317" spans="3:5" x14ac:dyDescent="0.25">
      <c r="C3317" s="5"/>
      <c r="D3317" s="6"/>
      <c r="E3317" s="8"/>
    </row>
    <row r="3318" spans="3:5" x14ac:dyDescent="0.25">
      <c r="C3318" s="5"/>
      <c r="D3318" s="6"/>
      <c r="E3318" s="8"/>
    </row>
    <row r="3319" spans="3:5" x14ac:dyDescent="0.25">
      <c r="C3319" s="5"/>
      <c r="D3319" s="6"/>
      <c r="E3319" s="8"/>
    </row>
    <row r="3320" spans="3:5" x14ac:dyDescent="0.25">
      <c r="C3320" s="5"/>
      <c r="D3320" s="6"/>
      <c r="E3320" s="8"/>
    </row>
    <row r="3321" spans="3:5" x14ac:dyDescent="0.25">
      <c r="C3321" s="5"/>
      <c r="D3321" s="6"/>
      <c r="E3321" s="8"/>
    </row>
    <row r="3322" spans="3:5" x14ac:dyDescent="0.25">
      <c r="C3322" s="5"/>
      <c r="D3322" s="6"/>
      <c r="E3322" s="8"/>
    </row>
    <row r="3323" spans="3:5" x14ac:dyDescent="0.25">
      <c r="C3323" s="5"/>
      <c r="D3323" s="6"/>
      <c r="E3323" s="8"/>
    </row>
    <row r="3324" spans="3:5" x14ac:dyDescent="0.25">
      <c r="C3324" s="5"/>
      <c r="D3324" s="6"/>
      <c r="E3324" s="8"/>
    </row>
    <row r="3325" spans="3:5" x14ac:dyDescent="0.25">
      <c r="C3325" s="5"/>
      <c r="D3325" s="6"/>
      <c r="E3325" s="8"/>
    </row>
    <row r="3326" spans="3:5" x14ac:dyDescent="0.25">
      <c r="C3326" s="5"/>
      <c r="D3326" s="6"/>
      <c r="E3326" s="8"/>
    </row>
    <row r="3327" spans="3:5" x14ac:dyDescent="0.25">
      <c r="C3327" s="5"/>
      <c r="D3327" s="6"/>
      <c r="E3327" s="8"/>
    </row>
    <row r="3328" spans="3:5" x14ac:dyDescent="0.25">
      <c r="C3328" s="5"/>
      <c r="D3328" s="6"/>
      <c r="E3328" s="8"/>
    </row>
    <row r="3329" spans="3:5" x14ac:dyDescent="0.25">
      <c r="C3329" s="5"/>
      <c r="D3329" s="6"/>
      <c r="E3329" s="8"/>
    </row>
    <row r="3330" spans="3:5" x14ac:dyDescent="0.25">
      <c r="C3330" s="5"/>
      <c r="D3330" s="6"/>
      <c r="E3330" s="8"/>
    </row>
    <row r="3331" spans="3:5" x14ac:dyDescent="0.25">
      <c r="C3331" s="5"/>
      <c r="D3331" s="6"/>
      <c r="E3331" s="8"/>
    </row>
    <row r="3332" spans="3:5" x14ac:dyDescent="0.25">
      <c r="C3332" s="5"/>
      <c r="D3332" s="6"/>
      <c r="E3332" s="8"/>
    </row>
    <row r="3333" spans="3:5" x14ac:dyDescent="0.25">
      <c r="C3333" s="5"/>
      <c r="D3333" s="6"/>
      <c r="E3333" s="8"/>
    </row>
    <row r="3334" spans="3:5" x14ac:dyDescent="0.25">
      <c r="C3334" s="5"/>
      <c r="D3334" s="6"/>
      <c r="E3334" s="8"/>
    </row>
    <row r="3335" spans="3:5" x14ac:dyDescent="0.25">
      <c r="C3335" s="5"/>
      <c r="D3335" s="6"/>
      <c r="E3335" s="8"/>
    </row>
    <row r="3336" spans="3:5" x14ac:dyDescent="0.25">
      <c r="C3336" s="5"/>
      <c r="D3336" s="6"/>
      <c r="E3336" s="8"/>
    </row>
    <row r="3337" spans="3:5" x14ac:dyDescent="0.25">
      <c r="C3337" s="5"/>
      <c r="D3337" s="6"/>
      <c r="E3337" s="8"/>
    </row>
    <row r="3338" spans="3:5" x14ac:dyDescent="0.25">
      <c r="C3338" s="5"/>
      <c r="D3338" s="6"/>
      <c r="E3338" s="8"/>
    </row>
    <row r="3339" spans="3:5" x14ac:dyDescent="0.25">
      <c r="C3339" s="5"/>
      <c r="D3339" s="6"/>
      <c r="E3339" s="8"/>
    </row>
    <row r="3340" spans="3:5" x14ac:dyDescent="0.25">
      <c r="C3340" s="5"/>
      <c r="D3340" s="6"/>
      <c r="E3340" s="8"/>
    </row>
    <row r="3341" spans="3:5" x14ac:dyDescent="0.25">
      <c r="C3341" s="5"/>
      <c r="D3341" s="6"/>
      <c r="E3341" s="8"/>
    </row>
    <row r="3342" spans="3:5" x14ac:dyDescent="0.25">
      <c r="C3342" s="5"/>
      <c r="D3342" s="6"/>
      <c r="E3342" s="8"/>
    </row>
    <row r="3343" spans="3:5" x14ac:dyDescent="0.25">
      <c r="C3343" s="5"/>
      <c r="D3343" s="6"/>
      <c r="E3343" s="8"/>
    </row>
    <row r="3344" spans="3:5" x14ac:dyDescent="0.25">
      <c r="C3344" s="5"/>
      <c r="D3344" s="6"/>
      <c r="E3344" s="8"/>
    </row>
    <row r="3345" spans="3:5" x14ac:dyDescent="0.25">
      <c r="C3345" s="5"/>
      <c r="D3345" s="6"/>
      <c r="E3345" s="8"/>
    </row>
    <row r="3346" spans="3:5" x14ac:dyDescent="0.25">
      <c r="C3346" s="5"/>
      <c r="D3346" s="6"/>
      <c r="E3346" s="8"/>
    </row>
    <row r="3347" spans="3:5" x14ac:dyDescent="0.25">
      <c r="C3347" s="5"/>
      <c r="D3347" s="6"/>
      <c r="E3347" s="8"/>
    </row>
    <row r="3348" spans="3:5" x14ac:dyDescent="0.25">
      <c r="C3348" s="5"/>
      <c r="D3348" s="6"/>
      <c r="E3348" s="8"/>
    </row>
    <row r="3349" spans="3:5" x14ac:dyDescent="0.25">
      <c r="C3349" s="5"/>
      <c r="D3349" s="6"/>
      <c r="E3349" s="8"/>
    </row>
    <row r="3350" spans="3:5" x14ac:dyDescent="0.25">
      <c r="C3350" s="5"/>
      <c r="D3350" s="6"/>
      <c r="E3350" s="8"/>
    </row>
    <row r="3351" spans="3:5" x14ac:dyDescent="0.25">
      <c r="C3351" s="5"/>
      <c r="D3351" s="6"/>
      <c r="E3351" s="8"/>
    </row>
    <row r="3352" spans="3:5" x14ac:dyDescent="0.25">
      <c r="C3352" s="5"/>
      <c r="D3352" s="6"/>
      <c r="E3352" s="8"/>
    </row>
    <row r="3353" spans="3:5" x14ac:dyDescent="0.25">
      <c r="C3353" s="5"/>
      <c r="D3353" s="6"/>
      <c r="E3353" s="8"/>
    </row>
    <row r="3354" spans="3:5" x14ac:dyDescent="0.25">
      <c r="C3354" s="5"/>
      <c r="D3354" s="6"/>
      <c r="E3354" s="8"/>
    </row>
    <row r="3355" spans="3:5" x14ac:dyDescent="0.25">
      <c r="C3355" s="5"/>
      <c r="D3355" s="6"/>
      <c r="E3355" s="8"/>
    </row>
    <row r="3356" spans="3:5" x14ac:dyDescent="0.25">
      <c r="C3356" s="5"/>
      <c r="D3356" s="6"/>
      <c r="E3356" s="8"/>
    </row>
    <row r="3357" spans="3:5" x14ac:dyDescent="0.25">
      <c r="C3357" s="5"/>
      <c r="D3357" s="6"/>
      <c r="E3357" s="8"/>
    </row>
    <row r="3358" spans="3:5" x14ac:dyDescent="0.25">
      <c r="C3358" s="5"/>
      <c r="D3358" s="6"/>
      <c r="E3358" s="8"/>
    </row>
    <row r="3359" spans="3:5" x14ac:dyDescent="0.25">
      <c r="C3359" s="5"/>
      <c r="D3359" s="6"/>
      <c r="E3359" s="8"/>
    </row>
    <row r="3360" spans="3:5" x14ac:dyDescent="0.25">
      <c r="C3360" s="5"/>
      <c r="D3360" s="6"/>
      <c r="E3360" s="8"/>
    </row>
    <row r="3361" spans="3:5" x14ac:dyDescent="0.25">
      <c r="C3361" s="5"/>
      <c r="D3361" s="6"/>
      <c r="E3361" s="8"/>
    </row>
    <row r="3362" spans="3:5" x14ac:dyDescent="0.25">
      <c r="C3362" s="5"/>
      <c r="D3362" s="6"/>
      <c r="E3362" s="8"/>
    </row>
    <row r="3363" spans="3:5" x14ac:dyDescent="0.25">
      <c r="C3363" s="5"/>
      <c r="D3363" s="6"/>
      <c r="E3363" s="8"/>
    </row>
    <row r="3364" spans="3:5" x14ac:dyDescent="0.25">
      <c r="C3364" s="5"/>
      <c r="D3364" s="6"/>
      <c r="E3364" s="8"/>
    </row>
    <row r="3365" spans="3:5" x14ac:dyDescent="0.25">
      <c r="C3365" s="5"/>
      <c r="D3365" s="6"/>
      <c r="E3365" s="8"/>
    </row>
    <row r="3366" spans="3:5" x14ac:dyDescent="0.25">
      <c r="C3366" s="5"/>
      <c r="D3366" s="6"/>
      <c r="E3366" s="8"/>
    </row>
    <row r="3367" spans="3:5" x14ac:dyDescent="0.25">
      <c r="C3367" s="5"/>
      <c r="D3367" s="6"/>
      <c r="E3367" s="8"/>
    </row>
    <row r="3368" spans="3:5" x14ac:dyDescent="0.25">
      <c r="C3368" s="5"/>
      <c r="D3368" s="6"/>
      <c r="E3368" s="8"/>
    </row>
    <row r="3369" spans="3:5" x14ac:dyDescent="0.25">
      <c r="C3369" s="5"/>
      <c r="D3369" s="6"/>
      <c r="E3369" s="8"/>
    </row>
    <row r="3370" spans="3:5" x14ac:dyDescent="0.25">
      <c r="C3370" s="5"/>
      <c r="D3370" s="6"/>
      <c r="E3370" s="8"/>
    </row>
    <row r="3371" spans="3:5" x14ac:dyDescent="0.25">
      <c r="C3371" s="5"/>
      <c r="D3371" s="6"/>
      <c r="E3371" s="8"/>
    </row>
    <row r="3372" spans="3:5" x14ac:dyDescent="0.25">
      <c r="C3372" s="5"/>
      <c r="D3372" s="6"/>
      <c r="E3372" s="8"/>
    </row>
    <row r="3373" spans="3:5" x14ac:dyDescent="0.25">
      <c r="C3373" s="5"/>
      <c r="D3373" s="6"/>
      <c r="E3373" s="8"/>
    </row>
    <row r="3374" spans="3:5" x14ac:dyDescent="0.25">
      <c r="C3374" s="5"/>
      <c r="D3374" s="6"/>
      <c r="E3374" s="8"/>
    </row>
    <row r="3375" spans="3:5" x14ac:dyDescent="0.25">
      <c r="C3375" s="5"/>
      <c r="D3375" s="6"/>
      <c r="E3375" s="8"/>
    </row>
    <row r="3376" spans="3:5" x14ac:dyDescent="0.25">
      <c r="C3376" s="5"/>
      <c r="D3376" s="6"/>
      <c r="E3376" s="8"/>
    </row>
    <row r="3377" spans="3:5" x14ac:dyDescent="0.25">
      <c r="C3377" s="5"/>
      <c r="D3377" s="6"/>
      <c r="E3377" s="8"/>
    </row>
    <row r="3378" spans="3:5" x14ac:dyDescent="0.25">
      <c r="C3378" s="5"/>
      <c r="D3378" s="6"/>
      <c r="E3378" s="8"/>
    </row>
    <row r="3379" spans="3:5" x14ac:dyDescent="0.25">
      <c r="C3379" s="5"/>
      <c r="D3379" s="6"/>
      <c r="E3379" s="8"/>
    </row>
    <row r="3380" spans="3:5" x14ac:dyDescent="0.25">
      <c r="C3380" s="5"/>
      <c r="D3380" s="6"/>
      <c r="E3380" s="8"/>
    </row>
    <row r="3381" spans="3:5" x14ac:dyDescent="0.25">
      <c r="C3381" s="5"/>
      <c r="D3381" s="6"/>
      <c r="E3381" s="8"/>
    </row>
    <row r="3382" spans="3:5" x14ac:dyDescent="0.25">
      <c r="C3382" s="5"/>
      <c r="D3382" s="6"/>
      <c r="E3382" s="8"/>
    </row>
    <row r="3383" spans="3:5" x14ac:dyDescent="0.25">
      <c r="C3383" s="5"/>
      <c r="D3383" s="6"/>
      <c r="E3383" s="8"/>
    </row>
    <row r="3384" spans="3:5" x14ac:dyDescent="0.25">
      <c r="C3384" s="5"/>
      <c r="D3384" s="6"/>
      <c r="E3384" s="8"/>
    </row>
    <row r="3385" spans="3:5" x14ac:dyDescent="0.25">
      <c r="C3385" s="5"/>
      <c r="D3385" s="6"/>
      <c r="E3385" s="8"/>
    </row>
    <row r="3386" spans="3:5" x14ac:dyDescent="0.25">
      <c r="C3386" s="5"/>
      <c r="D3386" s="6"/>
      <c r="E3386" s="8"/>
    </row>
    <row r="3387" spans="3:5" x14ac:dyDescent="0.25">
      <c r="C3387" s="5"/>
      <c r="D3387" s="6"/>
      <c r="E3387" s="8"/>
    </row>
    <row r="3388" spans="3:5" x14ac:dyDescent="0.25">
      <c r="C3388" s="5"/>
      <c r="D3388" s="6"/>
      <c r="E3388" s="8"/>
    </row>
    <row r="3389" spans="3:5" x14ac:dyDescent="0.25">
      <c r="C3389" s="5"/>
      <c r="D3389" s="6"/>
      <c r="E3389" s="8"/>
    </row>
    <row r="3390" spans="3:5" x14ac:dyDescent="0.25">
      <c r="C3390" s="5"/>
      <c r="D3390" s="6"/>
      <c r="E3390" s="8"/>
    </row>
    <row r="3391" spans="3:5" x14ac:dyDescent="0.25">
      <c r="C3391" s="5"/>
      <c r="D3391" s="6"/>
      <c r="E3391" s="8"/>
    </row>
    <row r="3392" spans="3:5" x14ac:dyDescent="0.25">
      <c r="C3392" s="5"/>
      <c r="D3392" s="6"/>
      <c r="E3392" s="8"/>
    </row>
    <row r="3393" spans="3:5" x14ac:dyDescent="0.25">
      <c r="C3393" s="5"/>
      <c r="D3393" s="6"/>
      <c r="E3393" s="8"/>
    </row>
    <row r="3394" spans="3:5" x14ac:dyDescent="0.25">
      <c r="C3394" s="5"/>
      <c r="D3394" s="6"/>
      <c r="E3394" s="8"/>
    </row>
    <row r="3395" spans="3:5" x14ac:dyDescent="0.25">
      <c r="C3395" s="5"/>
      <c r="D3395" s="6"/>
      <c r="E3395" s="8"/>
    </row>
    <row r="3396" spans="3:5" x14ac:dyDescent="0.25">
      <c r="C3396" s="5"/>
      <c r="D3396" s="6"/>
      <c r="E3396" s="8"/>
    </row>
    <row r="3397" spans="3:5" x14ac:dyDescent="0.25">
      <c r="C3397" s="5"/>
      <c r="D3397" s="6"/>
      <c r="E3397" s="8"/>
    </row>
    <row r="3398" spans="3:5" x14ac:dyDescent="0.25">
      <c r="C3398" s="5"/>
      <c r="D3398" s="6"/>
      <c r="E3398" s="8"/>
    </row>
    <row r="3399" spans="3:5" x14ac:dyDescent="0.25">
      <c r="C3399" s="5"/>
      <c r="D3399" s="6"/>
      <c r="E3399" s="8"/>
    </row>
    <row r="3400" spans="3:5" x14ac:dyDescent="0.25">
      <c r="C3400" s="5"/>
      <c r="D3400" s="6"/>
      <c r="E3400" s="8"/>
    </row>
    <row r="3401" spans="3:5" x14ac:dyDescent="0.25">
      <c r="C3401" s="5"/>
      <c r="D3401" s="6"/>
      <c r="E3401" s="8"/>
    </row>
    <row r="3402" spans="3:5" x14ac:dyDescent="0.25">
      <c r="C3402" s="5"/>
      <c r="D3402" s="6"/>
      <c r="E3402" s="8"/>
    </row>
    <row r="3403" spans="3:5" x14ac:dyDescent="0.25">
      <c r="C3403" s="5"/>
      <c r="D3403" s="6"/>
      <c r="E3403" s="8"/>
    </row>
    <row r="3404" spans="3:5" x14ac:dyDescent="0.25">
      <c r="C3404" s="5"/>
      <c r="D3404" s="6"/>
      <c r="E3404" s="8"/>
    </row>
    <row r="3405" spans="3:5" x14ac:dyDescent="0.25">
      <c r="C3405" s="5"/>
      <c r="D3405" s="6"/>
      <c r="E3405" s="8"/>
    </row>
    <row r="3406" spans="3:5" x14ac:dyDescent="0.25">
      <c r="C3406" s="5"/>
      <c r="D3406" s="6"/>
      <c r="E3406" s="8"/>
    </row>
    <row r="3407" spans="3:5" x14ac:dyDescent="0.25">
      <c r="C3407" s="5"/>
      <c r="D3407" s="6"/>
      <c r="E3407" s="8"/>
    </row>
    <row r="3408" spans="3:5" x14ac:dyDescent="0.25">
      <c r="C3408" s="5"/>
      <c r="D3408" s="6"/>
      <c r="E3408" s="8"/>
    </row>
    <row r="3409" spans="3:5" x14ac:dyDescent="0.25">
      <c r="C3409" s="5"/>
      <c r="D3409" s="6"/>
      <c r="E3409" s="8"/>
    </row>
    <row r="3410" spans="3:5" x14ac:dyDescent="0.25">
      <c r="C3410" s="5"/>
      <c r="D3410" s="6"/>
      <c r="E3410" s="8"/>
    </row>
    <row r="3411" spans="3:5" x14ac:dyDescent="0.25">
      <c r="C3411" s="5"/>
      <c r="D3411" s="6"/>
      <c r="E3411" s="8"/>
    </row>
    <row r="3412" spans="3:5" x14ac:dyDescent="0.25">
      <c r="C3412" s="5"/>
      <c r="D3412" s="6"/>
      <c r="E3412" s="8"/>
    </row>
    <row r="3413" spans="3:5" x14ac:dyDescent="0.25">
      <c r="C3413" s="5"/>
      <c r="D3413" s="6"/>
      <c r="E3413" s="8"/>
    </row>
    <row r="3414" spans="3:5" x14ac:dyDescent="0.25">
      <c r="C3414" s="5"/>
      <c r="D3414" s="6"/>
      <c r="E3414" s="8"/>
    </row>
    <row r="3415" spans="3:5" x14ac:dyDescent="0.25">
      <c r="C3415" s="5"/>
      <c r="D3415" s="6"/>
      <c r="E3415" s="8"/>
    </row>
    <row r="3416" spans="3:5" x14ac:dyDescent="0.25">
      <c r="C3416" s="5"/>
      <c r="D3416" s="6"/>
      <c r="E3416" s="8"/>
    </row>
    <row r="3417" spans="3:5" x14ac:dyDescent="0.25">
      <c r="C3417" s="5"/>
      <c r="D3417" s="6"/>
      <c r="E3417" s="8"/>
    </row>
    <row r="3418" spans="3:5" x14ac:dyDescent="0.25">
      <c r="C3418" s="5"/>
      <c r="D3418" s="6"/>
      <c r="E3418" s="8"/>
    </row>
    <row r="3419" spans="3:5" x14ac:dyDescent="0.25">
      <c r="C3419" s="5"/>
      <c r="D3419" s="6"/>
      <c r="E3419" s="8"/>
    </row>
    <row r="3420" spans="3:5" x14ac:dyDescent="0.25">
      <c r="C3420" s="5"/>
      <c r="D3420" s="6"/>
      <c r="E3420" s="8"/>
    </row>
    <row r="3421" spans="3:5" x14ac:dyDescent="0.25">
      <c r="C3421" s="5"/>
      <c r="D3421" s="6"/>
      <c r="E3421" s="8"/>
    </row>
    <row r="3422" spans="3:5" x14ac:dyDescent="0.25">
      <c r="C3422" s="5"/>
      <c r="D3422" s="6"/>
      <c r="E3422" s="8"/>
    </row>
    <row r="3423" spans="3:5" x14ac:dyDescent="0.25">
      <c r="C3423" s="5"/>
      <c r="D3423" s="6"/>
      <c r="E3423" s="8"/>
    </row>
    <row r="3424" spans="3:5" x14ac:dyDescent="0.25">
      <c r="C3424" s="5"/>
      <c r="D3424" s="6"/>
      <c r="E3424" s="8"/>
    </row>
    <row r="3425" spans="3:5" x14ac:dyDescent="0.25">
      <c r="C3425" s="5"/>
      <c r="D3425" s="6"/>
      <c r="E3425" s="8"/>
    </row>
    <row r="3426" spans="3:5" x14ac:dyDescent="0.25">
      <c r="C3426" s="5"/>
      <c r="D3426" s="6"/>
      <c r="E3426" s="8"/>
    </row>
    <row r="3427" spans="3:5" x14ac:dyDescent="0.25">
      <c r="C3427" s="5"/>
      <c r="D3427" s="6"/>
      <c r="E3427" s="8"/>
    </row>
    <row r="3428" spans="3:5" x14ac:dyDescent="0.25">
      <c r="C3428" s="5"/>
      <c r="D3428" s="6"/>
      <c r="E3428" s="8"/>
    </row>
    <row r="3429" spans="3:5" x14ac:dyDescent="0.25">
      <c r="C3429" s="5"/>
      <c r="D3429" s="6"/>
      <c r="E3429" s="8"/>
    </row>
    <row r="3430" spans="3:5" x14ac:dyDescent="0.25">
      <c r="C3430" s="5"/>
      <c r="D3430" s="6"/>
      <c r="E3430" s="8"/>
    </row>
    <row r="3431" spans="3:5" x14ac:dyDescent="0.25">
      <c r="C3431" s="5"/>
      <c r="D3431" s="6"/>
      <c r="E3431" s="8"/>
    </row>
    <row r="3432" spans="3:5" x14ac:dyDescent="0.25">
      <c r="C3432" s="5"/>
      <c r="D3432" s="6"/>
      <c r="E3432" s="8"/>
    </row>
    <row r="3433" spans="3:5" x14ac:dyDescent="0.25">
      <c r="C3433" s="5"/>
      <c r="D3433" s="6"/>
      <c r="E3433" s="8"/>
    </row>
    <row r="3434" spans="3:5" x14ac:dyDescent="0.25">
      <c r="C3434" s="5"/>
      <c r="D3434" s="6"/>
      <c r="E3434" s="8"/>
    </row>
    <row r="3435" spans="3:5" x14ac:dyDescent="0.25">
      <c r="C3435" s="5"/>
      <c r="D3435" s="6"/>
      <c r="E3435" s="8"/>
    </row>
    <row r="3436" spans="3:5" x14ac:dyDescent="0.25">
      <c r="C3436" s="5"/>
      <c r="D3436" s="6"/>
      <c r="E3436" s="8"/>
    </row>
    <row r="3437" spans="3:5" x14ac:dyDescent="0.25">
      <c r="C3437" s="5"/>
      <c r="D3437" s="6"/>
      <c r="E3437" s="8"/>
    </row>
    <row r="3438" spans="3:5" x14ac:dyDescent="0.25">
      <c r="C3438" s="5"/>
      <c r="D3438" s="6"/>
      <c r="E3438" s="8"/>
    </row>
    <row r="3439" spans="3:5" x14ac:dyDescent="0.25">
      <c r="C3439" s="5"/>
      <c r="D3439" s="6"/>
      <c r="E3439" s="8"/>
    </row>
    <row r="3440" spans="3:5" x14ac:dyDescent="0.25">
      <c r="C3440" s="5"/>
      <c r="D3440" s="6"/>
      <c r="E3440" s="8"/>
    </row>
    <row r="3441" spans="3:5" x14ac:dyDescent="0.25">
      <c r="C3441" s="5"/>
      <c r="D3441" s="6"/>
      <c r="E3441" s="8"/>
    </row>
    <row r="3442" spans="3:5" x14ac:dyDescent="0.25">
      <c r="C3442" s="5"/>
      <c r="D3442" s="6"/>
      <c r="E3442" s="8"/>
    </row>
    <row r="3443" spans="3:5" x14ac:dyDescent="0.25">
      <c r="C3443" s="5"/>
      <c r="D3443" s="6"/>
      <c r="E3443" s="8"/>
    </row>
    <row r="3444" spans="3:5" x14ac:dyDescent="0.25">
      <c r="C3444" s="5"/>
      <c r="D3444" s="6"/>
      <c r="E3444" s="8"/>
    </row>
    <row r="3445" spans="3:5" x14ac:dyDescent="0.25">
      <c r="C3445" s="5"/>
      <c r="D3445" s="6"/>
      <c r="E3445" s="8"/>
    </row>
    <row r="3446" spans="3:5" x14ac:dyDescent="0.25">
      <c r="C3446" s="5"/>
      <c r="D3446" s="6"/>
      <c r="E3446" s="8"/>
    </row>
    <row r="3447" spans="3:5" x14ac:dyDescent="0.25">
      <c r="C3447" s="5"/>
      <c r="D3447" s="6"/>
      <c r="E3447" s="8"/>
    </row>
    <row r="3448" spans="3:5" x14ac:dyDescent="0.25">
      <c r="C3448" s="5"/>
      <c r="D3448" s="6"/>
      <c r="E3448" s="8"/>
    </row>
    <row r="3449" spans="3:5" x14ac:dyDescent="0.25">
      <c r="C3449" s="5"/>
      <c r="D3449" s="6"/>
      <c r="E3449" s="8"/>
    </row>
    <row r="3450" spans="3:5" x14ac:dyDescent="0.25">
      <c r="C3450" s="5"/>
      <c r="D3450" s="6"/>
      <c r="E3450" s="8"/>
    </row>
    <row r="3451" spans="3:5" x14ac:dyDescent="0.25">
      <c r="C3451" s="5"/>
      <c r="D3451" s="6"/>
      <c r="E3451" s="8"/>
    </row>
    <row r="3452" spans="3:5" x14ac:dyDescent="0.25">
      <c r="C3452" s="5"/>
      <c r="D3452" s="6"/>
      <c r="E3452" s="8"/>
    </row>
    <row r="3453" spans="3:5" x14ac:dyDescent="0.25">
      <c r="C3453" s="5"/>
      <c r="D3453" s="6"/>
      <c r="E3453" s="8"/>
    </row>
    <row r="3454" spans="3:5" x14ac:dyDescent="0.25">
      <c r="C3454" s="5"/>
      <c r="D3454" s="6"/>
      <c r="E3454" s="8"/>
    </row>
    <row r="3455" spans="3:5" x14ac:dyDescent="0.25">
      <c r="C3455" s="5"/>
      <c r="D3455" s="6"/>
      <c r="E3455" s="8"/>
    </row>
    <row r="3456" spans="3:5" x14ac:dyDescent="0.25">
      <c r="C3456" s="5"/>
      <c r="D3456" s="6"/>
      <c r="E3456" s="8"/>
    </row>
    <row r="3457" spans="3:5" x14ac:dyDescent="0.25">
      <c r="C3457" s="5"/>
      <c r="D3457" s="6"/>
      <c r="E3457" s="8"/>
    </row>
    <row r="3458" spans="3:5" x14ac:dyDescent="0.25">
      <c r="C3458" s="5"/>
      <c r="D3458" s="6"/>
      <c r="E3458" s="8"/>
    </row>
    <row r="3459" spans="3:5" x14ac:dyDescent="0.25">
      <c r="C3459" s="5"/>
      <c r="D3459" s="6"/>
      <c r="E3459" s="8"/>
    </row>
    <row r="3460" spans="3:5" x14ac:dyDescent="0.25">
      <c r="C3460" s="5"/>
      <c r="D3460" s="6"/>
      <c r="E3460" s="8"/>
    </row>
    <row r="3461" spans="3:5" x14ac:dyDescent="0.25">
      <c r="C3461" s="5"/>
      <c r="D3461" s="6"/>
      <c r="E3461" s="8"/>
    </row>
    <row r="3462" spans="3:5" x14ac:dyDescent="0.25">
      <c r="C3462" s="5"/>
      <c r="D3462" s="6"/>
      <c r="E3462" s="8"/>
    </row>
    <row r="3463" spans="3:5" x14ac:dyDescent="0.25">
      <c r="C3463" s="5"/>
      <c r="D3463" s="6"/>
      <c r="E3463" s="8"/>
    </row>
    <row r="3464" spans="3:5" x14ac:dyDescent="0.25">
      <c r="C3464" s="5"/>
      <c r="D3464" s="6"/>
      <c r="E3464" s="8"/>
    </row>
    <row r="3465" spans="3:5" x14ac:dyDescent="0.25">
      <c r="C3465" s="5"/>
      <c r="D3465" s="6"/>
      <c r="E3465" s="8"/>
    </row>
    <row r="3466" spans="3:5" x14ac:dyDescent="0.25">
      <c r="C3466" s="5"/>
      <c r="D3466" s="6"/>
      <c r="E3466" s="8"/>
    </row>
    <row r="3467" spans="3:5" x14ac:dyDescent="0.25">
      <c r="C3467" s="5"/>
      <c r="D3467" s="6"/>
      <c r="E3467" s="8"/>
    </row>
    <row r="3468" spans="3:5" x14ac:dyDescent="0.25">
      <c r="C3468" s="5"/>
      <c r="D3468" s="6"/>
      <c r="E3468" s="8"/>
    </row>
    <row r="3469" spans="3:5" x14ac:dyDescent="0.25">
      <c r="C3469" s="5"/>
      <c r="D3469" s="6"/>
      <c r="E3469" s="8"/>
    </row>
    <row r="3470" spans="3:5" x14ac:dyDescent="0.25">
      <c r="C3470" s="5"/>
      <c r="D3470" s="6"/>
      <c r="E3470" s="8"/>
    </row>
    <row r="3471" spans="3:5" x14ac:dyDescent="0.25">
      <c r="C3471" s="5"/>
      <c r="D3471" s="6"/>
      <c r="E3471" s="8"/>
    </row>
    <row r="3472" spans="3:5" x14ac:dyDescent="0.25">
      <c r="C3472" s="5"/>
      <c r="D3472" s="6"/>
      <c r="E3472" s="8"/>
    </row>
    <row r="3473" spans="3:5" x14ac:dyDescent="0.25">
      <c r="C3473" s="5"/>
      <c r="D3473" s="6"/>
      <c r="E3473" s="8"/>
    </row>
    <row r="3474" spans="3:5" x14ac:dyDescent="0.25">
      <c r="C3474" s="5"/>
      <c r="D3474" s="6"/>
      <c r="E3474" s="8"/>
    </row>
    <row r="3475" spans="3:5" x14ac:dyDescent="0.25">
      <c r="C3475" s="5"/>
      <c r="D3475" s="6"/>
      <c r="E3475" s="8"/>
    </row>
    <row r="3476" spans="3:5" x14ac:dyDescent="0.25">
      <c r="C3476" s="5"/>
      <c r="D3476" s="6"/>
      <c r="E3476" s="8"/>
    </row>
    <row r="3477" spans="3:5" x14ac:dyDescent="0.25">
      <c r="C3477" s="5"/>
      <c r="D3477" s="6"/>
      <c r="E3477" s="8"/>
    </row>
    <row r="3478" spans="3:5" x14ac:dyDescent="0.25">
      <c r="C3478" s="5"/>
      <c r="D3478" s="6"/>
      <c r="E3478" s="8"/>
    </row>
    <row r="3479" spans="3:5" x14ac:dyDescent="0.25">
      <c r="C3479" s="5"/>
      <c r="D3479" s="6"/>
      <c r="E3479" s="8"/>
    </row>
    <row r="3480" spans="3:5" x14ac:dyDescent="0.25">
      <c r="C3480" s="5"/>
      <c r="D3480" s="6"/>
      <c r="E3480" s="8"/>
    </row>
    <row r="3481" spans="3:5" x14ac:dyDescent="0.25">
      <c r="C3481" s="5"/>
      <c r="D3481" s="6"/>
      <c r="E3481" s="8"/>
    </row>
    <row r="3482" spans="3:5" x14ac:dyDescent="0.25">
      <c r="C3482" s="5"/>
      <c r="D3482" s="6"/>
      <c r="E3482" s="8"/>
    </row>
    <row r="3483" spans="3:5" x14ac:dyDescent="0.25">
      <c r="C3483" s="5"/>
      <c r="D3483" s="6"/>
      <c r="E3483" s="8"/>
    </row>
    <row r="3484" spans="3:5" x14ac:dyDescent="0.25">
      <c r="C3484" s="5"/>
      <c r="D3484" s="6"/>
      <c r="E3484" s="8"/>
    </row>
    <row r="3485" spans="3:5" x14ac:dyDescent="0.25">
      <c r="C3485" s="5"/>
      <c r="D3485" s="6"/>
      <c r="E3485" s="8"/>
    </row>
    <row r="3486" spans="3:5" x14ac:dyDescent="0.25">
      <c r="C3486" s="5"/>
      <c r="D3486" s="6"/>
      <c r="E3486" s="8"/>
    </row>
    <row r="3487" spans="3:5" x14ac:dyDescent="0.25">
      <c r="C3487" s="5"/>
      <c r="D3487" s="6"/>
      <c r="E3487" s="8"/>
    </row>
    <row r="3488" spans="3:5" x14ac:dyDescent="0.25">
      <c r="C3488" s="5"/>
      <c r="D3488" s="6"/>
      <c r="E3488" s="8"/>
    </row>
    <row r="3489" spans="3:5" x14ac:dyDescent="0.25">
      <c r="C3489" s="5"/>
      <c r="D3489" s="6"/>
      <c r="E3489" s="8"/>
    </row>
    <row r="3490" spans="3:5" x14ac:dyDescent="0.25">
      <c r="C3490" s="5"/>
      <c r="D3490" s="6"/>
      <c r="E3490" s="8"/>
    </row>
    <row r="3491" spans="3:5" x14ac:dyDescent="0.25">
      <c r="C3491" s="5"/>
      <c r="D3491" s="6"/>
      <c r="E3491" s="8"/>
    </row>
    <row r="3492" spans="3:5" x14ac:dyDescent="0.25">
      <c r="C3492" s="5"/>
      <c r="D3492" s="6"/>
      <c r="E3492" s="8"/>
    </row>
    <row r="3493" spans="3:5" x14ac:dyDescent="0.25">
      <c r="C3493" s="5"/>
      <c r="D3493" s="6"/>
      <c r="E3493" s="8"/>
    </row>
    <row r="3494" spans="3:5" x14ac:dyDescent="0.25">
      <c r="C3494" s="5"/>
      <c r="D3494" s="6"/>
      <c r="E3494" s="8"/>
    </row>
    <row r="3495" spans="3:5" x14ac:dyDescent="0.25">
      <c r="C3495" s="5"/>
      <c r="D3495" s="6"/>
      <c r="E3495" s="8"/>
    </row>
    <row r="3496" spans="3:5" x14ac:dyDescent="0.25">
      <c r="C3496" s="5"/>
      <c r="D3496" s="6"/>
      <c r="E3496" s="8"/>
    </row>
    <row r="3497" spans="3:5" x14ac:dyDescent="0.25">
      <c r="C3497" s="5"/>
      <c r="D3497" s="6"/>
      <c r="E3497" s="8"/>
    </row>
    <row r="3498" spans="3:5" x14ac:dyDescent="0.25">
      <c r="C3498" s="5"/>
      <c r="D3498" s="6"/>
      <c r="E3498" s="8"/>
    </row>
    <row r="3499" spans="3:5" x14ac:dyDescent="0.25">
      <c r="C3499" s="5"/>
      <c r="D3499" s="6"/>
      <c r="E3499" s="8"/>
    </row>
    <row r="3500" spans="3:5" x14ac:dyDescent="0.25">
      <c r="C3500" s="5"/>
      <c r="D3500" s="6"/>
      <c r="E3500" s="8"/>
    </row>
    <row r="3501" spans="3:5" x14ac:dyDescent="0.25">
      <c r="C3501" s="5"/>
      <c r="D3501" s="6"/>
      <c r="E3501" s="8"/>
    </row>
    <row r="3502" spans="3:5" x14ac:dyDescent="0.25">
      <c r="C3502" s="5"/>
      <c r="D3502" s="6"/>
      <c r="E3502" s="8"/>
    </row>
    <row r="3503" spans="3:5" x14ac:dyDescent="0.25">
      <c r="C3503" s="5"/>
      <c r="D3503" s="6"/>
      <c r="E3503" s="8"/>
    </row>
    <row r="3504" spans="3:5" x14ac:dyDescent="0.25">
      <c r="C3504" s="5"/>
      <c r="D3504" s="6"/>
      <c r="E3504" s="8"/>
    </row>
    <row r="3505" spans="3:5" x14ac:dyDescent="0.25">
      <c r="C3505" s="5"/>
      <c r="D3505" s="6"/>
      <c r="E3505" s="8"/>
    </row>
    <row r="3506" spans="3:5" x14ac:dyDescent="0.25">
      <c r="C3506" s="5"/>
      <c r="D3506" s="6"/>
      <c r="E3506" s="8"/>
    </row>
    <row r="3507" spans="3:5" x14ac:dyDescent="0.25">
      <c r="C3507" s="5"/>
      <c r="D3507" s="6"/>
      <c r="E3507" s="8"/>
    </row>
    <row r="3508" spans="3:5" x14ac:dyDescent="0.25">
      <c r="C3508" s="5"/>
      <c r="D3508" s="6"/>
      <c r="E3508" s="8"/>
    </row>
    <row r="3509" spans="3:5" x14ac:dyDescent="0.25">
      <c r="C3509" s="5"/>
      <c r="D3509" s="6"/>
      <c r="E3509" s="8"/>
    </row>
    <row r="3510" spans="3:5" x14ac:dyDescent="0.25">
      <c r="C3510" s="5"/>
      <c r="D3510" s="6"/>
      <c r="E3510" s="8"/>
    </row>
    <row r="3511" spans="3:5" x14ac:dyDescent="0.25">
      <c r="C3511" s="5"/>
      <c r="D3511" s="6"/>
      <c r="E3511" s="8"/>
    </row>
    <row r="3512" spans="3:5" x14ac:dyDescent="0.25">
      <c r="C3512" s="5"/>
      <c r="D3512" s="6"/>
      <c r="E3512" s="8"/>
    </row>
    <row r="3513" spans="3:5" x14ac:dyDescent="0.25">
      <c r="C3513" s="5"/>
      <c r="D3513" s="6"/>
      <c r="E3513" s="8"/>
    </row>
    <row r="3514" spans="3:5" x14ac:dyDescent="0.25">
      <c r="C3514" s="5"/>
      <c r="D3514" s="6"/>
      <c r="E3514" s="8"/>
    </row>
    <row r="3515" spans="3:5" x14ac:dyDescent="0.25">
      <c r="C3515" s="5"/>
      <c r="D3515" s="6"/>
      <c r="E3515" s="8"/>
    </row>
    <row r="3516" spans="3:5" x14ac:dyDescent="0.25">
      <c r="C3516" s="5"/>
      <c r="D3516" s="6"/>
      <c r="E3516" s="8"/>
    </row>
    <row r="3517" spans="3:5" x14ac:dyDescent="0.25">
      <c r="C3517" s="5"/>
      <c r="D3517" s="6"/>
      <c r="E3517" s="8"/>
    </row>
    <row r="3518" spans="3:5" x14ac:dyDescent="0.25">
      <c r="C3518" s="5"/>
      <c r="D3518" s="6"/>
      <c r="E3518" s="8"/>
    </row>
    <row r="3519" spans="3:5" x14ac:dyDescent="0.25">
      <c r="C3519" s="5"/>
      <c r="D3519" s="6"/>
      <c r="E3519" s="8"/>
    </row>
    <row r="3520" spans="3:5" x14ac:dyDescent="0.25">
      <c r="C3520" s="5"/>
      <c r="D3520" s="6"/>
      <c r="E3520" s="8"/>
    </row>
    <row r="3521" spans="3:5" x14ac:dyDescent="0.25">
      <c r="C3521" s="5"/>
      <c r="D3521" s="6"/>
      <c r="E3521" s="8"/>
    </row>
    <row r="3522" spans="3:5" x14ac:dyDescent="0.25">
      <c r="C3522" s="5"/>
      <c r="D3522" s="6"/>
      <c r="E3522" s="8"/>
    </row>
    <row r="3523" spans="3:5" x14ac:dyDescent="0.25">
      <c r="C3523" s="5"/>
      <c r="D3523" s="6"/>
      <c r="E3523" s="8"/>
    </row>
    <row r="3524" spans="3:5" x14ac:dyDescent="0.25">
      <c r="C3524" s="5"/>
      <c r="D3524" s="6"/>
      <c r="E3524" s="8"/>
    </row>
    <row r="3525" spans="3:5" x14ac:dyDescent="0.25">
      <c r="C3525" s="5"/>
      <c r="D3525" s="6"/>
      <c r="E3525" s="8"/>
    </row>
    <row r="3526" spans="3:5" x14ac:dyDescent="0.25">
      <c r="C3526" s="5"/>
      <c r="D3526" s="6"/>
      <c r="E3526" s="8"/>
    </row>
    <row r="3527" spans="3:5" x14ac:dyDescent="0.25">
      <c r="C3527" s="5"/>
      <c r="D3527" s="6"/>
      <c r="E3527" s="8"/>
    </row>
    <row r="3528" spans="3:5" x14ac:dyDescent="0.25">
      <c r="C3528" s="5"/>
      <c r="D3528" s="6"/>
      <c r="E3528" s="8"/>
    </row>
    <row r="3529" spans="3:5" x14ac:dyDescent="0.25">
      <c r="C3529" s="5"/>
      <c r="D3529" s="6"/>
      <c r="E3529" s="8"/>
    </row>
    <row r="3530" spans="3:5" x14ac:dyDescent="0.25">
      <c r="C3530" s="5"/>
      <c r="D3530" s="6"/>
      <c r="E3530" s="8"/>
    </row>
    <row r="3531" spans="3:5" x14ac:dyDescent="0.25">
      <c r="C3531" s="5"/>
      <c r="D3531" s="6"/>
      <c r="E3531" s="8"/>
    </row>
    <row r="3532" spans="3:5" x14ac:dyDescent="0.25">
      <c r="C3532" s="5"/>
      <c r="D3532" s="6"/>
      <c r="E3532" s="8"/>
    </row>
    <row r="3533" spans="3:5" x14ac:dyDescent="0.25">
      <c r="C3533" s="5"/>
      <c r="D3533" s="6"/>
      <c r="E3533" s="8"/>
    </row>
    <row r="3534" spans="3:5" x14ac:dyDescent="0.25">
      <c r="C3534" s="5"/>
      <c r="D3534" s="6"/>
      <c r="E3534" s="8"/>
    </row>
    <row r="3535" spans="3:5" x14ac:dyDescent="0.25">
      <c r="C3535" s="5"/>
      <c r="D3535" s="6"/>
      <c r="E3535" s="8"/>
    </row>
    <row r="3536" spans="3:5" x14ac:dyDescent="0.25">
      <c r="C3536" s="5"/>
      <c r="D3536" s="6"/>
      <c r="E3536" s="8"/>
    </row>
    <row r="3537" spans="3:5" x14ac:dyDescent="0.25">
      <c r="C3537" s="5"/>
      <c r="D3537" s="6"/>
      <c r="E3537" s="8"/>
    </row>
    <row r="3538" spans="3:5" x14ac:dyDescent="0.25">
      <c r="C3538" s="5"/>
      <c r="D3538" s="6"/>
      <c r="E3538" s="8"/>
    </row>
    <row r="3539" spans="3:5" x14ac:dyDescent="0.25">
      <c r="C3539" s="5"/>
      <c r="D3539" s="6"/>
      <c r="E3539" s="8"/>
    </row>
    <row r="3540" spans="3:5" x14ac:dyDescent="0.25">
      <c r="C3540" s="5"/>
      <c r="D3540" s="6"/>
      <c r="E3540" s="8"/>
    </row>
    <row r="3541" spans="3:5" x14ac:dyDescent="0.25">
      <c r="C3541" s="5"/>
      <c r="D3541" s="6"/>
      <c r="E3541" s="8"/>
    </row>
    <row r="3542" spans="3:5" x14ac:dyDescent="0.25">
      <c r="C3542" s="5"/>
      <c r="D3542" s="6"/>
      <c r="E3542" s="8"/>
    </row>
    <row r="3543" spans="3:5" x14ac:dyDescent="0.25">
      <c r="C3543" s="5"/>
      <c r="D3543" s="6"/>
      <c r="E3543" s="8"/>
    </row>
    <row r="3544" spans="3:5" x14ac:dyDescent="0.25">
      <c r="C3544" s="5"/>
      <c r="D3544" s="6"/>
      <c r="E3544" s="8"/>
    </row>
    <row r="3545" spans="3:5" x14ac:dyDescent="0.25">
      <c r="C3545" s="5"/>
      <c r="D3545" s="6"/>
      <c r="E3545" s="8"/>
    </row>
    <row r="3546" spans="3:5" x14ac:dyDescent="0.25">
      <c r="C3546" s="5"/>
      <c r="D3546" s="6"/>
      <c r="E3546" s="8"/>
    </row>
    <row r="3547" spans="3:5" x14ac:dyDescent="0.25">
      <c r="C3547" s="5"/>
      <c r="D3547" s="6"/>
      <c r="E3547" s="8"/>
    </row>
    <row r="3548" spans="3:5" x14ac:dyDescent="0.25">
      <c r="C3548" s="5"/>
      <c r="D3548" s="6"/>
      <c r="E3548" s="8"/>
    </row>
    <row r="3549" spans="3:5" x14ac:dyDescent="0.25">
      <c r="C3549" s="5"/>
      <c r="D3549" s="6"/>
      <c r="E3549" s="8"/>
    </row>
    <row r="3550" spans="3:5" x14ac:dyDescent="0.25">
      <c r="C3550" s="5"/>
      <c r="D3550" s="6"/>
      <c r="E3550" s="8"/>
    </row>
    <row r="3551" spans="3:5" x14ac:dyDescent="0.25">
      <c r="C3551" s="5"/>
      <c r="D3551" s="6"/>
      <c r="E3551" s="8"/>
    </row>
    <row r="3552" spans="3:5" x14ac:dyDescent="0.25">
      <c r="C3552" s="5"/>
      <c r="D3552" s="6"/>
      <c r="E3552" s="8"/>
    </row>
    <row r="3553" spans="3:5" x14ac:dyDescent="0.25">
      <c r="C3553" s="5"/>
      <c r="D3553" s="6"/>
      <c r="E3553" s="8"/>
    </row>
    <row r="3554" spans="3:5" x14ac:dyDescent="0.25">
      <c r="C3554" s="5"/>
      <c r="D3554" s="6"/>
      <c r="E3554" s="8"/>
    </row>
    <row r="3555" spans="3:5" x14ac:dyDescent="0.25">
      <c r="C3555" s="5"/>
      <c r="D3555" s="6"/>
      <c r="E3555" s="8"/>
    </row>
    <row r="3556" spans="3:5" x14ac:dyDescent="0.25">
      <c r="C3556" s="5"/>
      <c r="D3556" s="6"/>
      <c r="E3556" s="8"/>
    </row>
    <row r="3557" spans="3:5" x14ac:dyDescent="0.25">
      <c r="C3557" s="5"/>
      <c r="D3557" s="6"/>
      <c r="E3557" s="8"/>
    </row>
    <row r="3558" spans="3:5" x14ac:dyDescent="0.25">
      <c r="C3558" s="5"/>
      <c r="D3558" s="6"/>
      <c r="E3558" s="8"/>
    </row>
    <row r="3559" spans="3:5" x14ac:dyDescent="0.25">
      <c r="C3559" s="5"/>
      <c r="D3559" s="6"/>
      <c r="E3559" s="8"/>
    </row>
    <row r="3560" spans="3:5" x14ac:dyDescent="0.25">
      <c r="C3560" s="5"/>
      <c r="D3560" s="6"/>
      <c r="E3560" s="8"/>
    </row>
    <row r="3561" spans="3:5" x14ac:dyDescent="0.25">
      <c r="C3561" s="5"/>
      <c r="D3561" s="6"/>
      <c r="E3561" s="8"/>
    </row>
    <row r="3562" spans="3:5" x14ac:dyDescent="0.25">
      <c r="C3562" s="5"/>
      <c r="D3562" s="6"/>
      <c r="E3562" s="8"/>
    </row>
    <row r="3563" spans="3:5" x14ac:dyDescent="0.25">
      <c r="C3563" s="5"/>
      <c r="D3563" s="6"/>
      <c r="E3563" s="8"/>
    </row>
    <row r="3564" spans="3:5" x14ac:dyDescent="0.25">
      <c r="C3564" s="5"/>
      <c r="D3564" s="6"/>
      <c r="E3564" s="8"/>
    </row>
    <row r="3565" spans="3:5" x14ac:dyDescent="0.25">
      <c r="C3565" s="5"/>
      <c r="D3565" s="6"/>
      <c r="E3565" s="8"/>
    </row>
    <row r="3566" spans="3:5" x14ac:dyDescent="0.25">
      <c r="C3566" s="5"/>
      <c r="D3566" s="6"/>
      <c r="E3566" s="8"/>
    </row>
    <row r="3567" spans="3:5" x14ac:dyDescent="0.25">
      <c r="C3567" s="5"/>
      <c r="D3567" s="6"/>
      <c r="E3567" s="8"/>
    </row>
    <row r="3568" spans="3:5" x14ac:dyDescent="0.25">
      <c r="C3568" s="5"/>
      <c r="D3568" s="6"/>
      <c r="E3568" s="8"/>
    </row>
    <row r="3569" spans="3:5" x14ac:dyDescent="0.25">
      <c r="C3569" s="5"/>
      <c r="D3569" s="6"/>
      <c r="E3569" s="8"/>
    </row>
    <row r="3570" spans="3:5" x14ac:dyDescent="0.25">
      <c r="C3570" s="5"/>
      <c r="D3570" s="6"/>
      <c r="E3570" s="8"/>
    </row>
    <row r="3571" spans="3:5" x14ac:dyDescent="0.25">
      <c r="C3571" s="5"/>
      <c r="D3571" s="6"/>
      <c r="E3571" s="8"/>
    </row>
    <row r="3572" spans="3:5" x14ac:dyDescent="0.25">
      <c r="C3572" s="5"/>
      <c r="D3572" s="6"/>
      <c r="E3572" s="8"/>
    </row>
    <row r="3573" spans="3:5" x14ac:dyDescent="0.25">
      <c r="C3573" s="5"/>
      <c r="D3573" s="6"/>
      <c r="E3573" s="8"/>
    </row>
    <row r="3574" spans="3:5" x14ac:dyDescent="0.25">
      <c r="C3574" s="5"/>
      <c r="D3574" s="6"/>
      <c r="E3574" s="8"/>
    </row>
    <row r="3575" spans="3:5" x14ac:dyDescent="0.25">
      <c r="C3575" s="5"/>
      <c r="D3575" s="6"/>
      <c r="E3575" s="8"/>
    </row>
    <row r="3576" spans="3:5" x14ac:dyDescent="0.25">
      <c r="C3576" s="5"/>
      <c r="D3576" s="6"/>
      <c r="E3576" s="8"/>
    </row>
    <row r="3577" spans="3:5" x14ac:dyDescent="0.25">
      <c r="C3577" s="5"/>
      <c r="D3577" s="6"/>
      <c r="E3577" s="8"/>
    </row>
    <row r="3578" spans="3:5" x14ac:dyDescent="0.25">
      <c r="C3578" s="5"/>
      <c r="D3578" s="6"/>
      <c r="E3578" s="8"/>
    </row>
    <row r="3579" spans="3:5" x14ac:dyDescent="0.25">
      <c r="C3579" s="5"/>
      <c r="D3579" s="6"/>
      <c r="E3579" s="8"/>
    </row>
    <row r="3580" spans="3:5" x14ac:dyDescent="0.25">
      <c r="C3580" s="5"/>
      <c r="D3580" s="6"/>
      <c r="E3580" s="8"/>
    </row>
    <row r="3581" spans="3:5" x14ac:dyDescent="0.25">
      <c r="C3581" s="5"/>
      <c r="D3581" s="6"/>
      <c r="E3581" s="8"/>
    </row>
    <row r="3582" spans="3:5" x14ac:dyDescent="0.25">
      <c r="C3582" s="5"/>
      <c r="D3582" s="6"/>
      <c r="E3582" s="8"/>
    </row>
    <row r="3583" spans="3:5" x14ac:dyDescent="0.25">
      <c r="C3583" s="5"/>
      <c r="D3583" s="6"/>
      <c r="E3583" s="8"/>
    </row>
    <row r="3584" spans="3:5" x14ac:dyDescent="0.25">
      <c r="C3584" s="5"/>
      <c r="D3584" s="6"/>
      <c r="E3584" s="8"/>
    </row>
    <row r="3585" spans="3:5" x14ac:dyDescent="0.25">
      <c r="C3585" s="5"/>
      <c r="D3585" s="6"/>
      <c r="E3585" s="8"/>
    </row>
    <row r="3586" spans="3:5" x14ac:dyDescent="0.25">
      <c r="C3586" s="5"/>
      <c r="D3586" s="6"/>
      <c r="E3586" s="8"/>
    </row>
    <row r="3587" spans="3:5" x14ac:dyDescent="0.25">
      <c r="C3587" s="5"/>
      <c r="D3587" s="6"/>
      <c r="E3587" s="8"/>
    </row>
    <row r="3588" spans="3:5" x14ac:dyDescent="0.25">
      <c r="C3588" s="5"/>
      <c r="D3588" s="6"/>
      <c r="E3588" s="8"/>
    </row>
    <row r="3589" spans="3:5" x14ac:dyDescent="0.25">
      <c r="C3589" s="5"/>
      <c r="D3589" s="6"/>
      <c r="E3589" s="8"/>
    </row>
    <row r="3590" spans="3:5" x14ac:dyDescent="0.25">
      <c r="C3590" s="5"/>
      <c r="D3590" s="6"/>
      <c r="E3590" s="8"/>
    </row>
    <row r="3591" spans="3:5" x14ac:dyDescent="0.25">
      <c r="C3591" s="5"/>
      <c r="D3591" s="6"/>
      <c r="E3591" s="8"/>
    </row>
    <row r="3592" spans="3:5" x14ac:dyDescent="0.25">
      <c r="C3592" s="5"/>
      <c r="D3592" s="6"/>
      <c r="E3592" s="8"/>
    </row>
    <row r="3593" spans="3:5" x14ac:dyDescent="0.25">
      <c r="C3593" s="5"/>
      <c r="D3593" s="6"/>
      <c r="E3593" s="8"/>
    </row>
    <row r="3594" spans="3:5" x14ac:dyDescent="0.25">
      <c r="C3594" s="5"/>
      <c r="D3594" s="6"/>
      <c r="E3594" s="8"/>
    </row>
    <row r="3595" spans="3:5" x14ac:dyDescent="0.25">
      <c r="C3595" s="5"/>
      <c r="D3595" s="6"/>
      <c r="E3595" s="8"/>
    </row>
    <row r="3596" spans="3:5" x14ac:dyDescent="0.25">
      <c r="C3596" s="5"/>
      <c r="D3596" s="6"/>
      <c r="E3596" s="8"/>
    </row>
    <row r="3597" spans="3:5" x14ac:dyDescent="0.25">
      <c r="C3597" s="5"/>
      <c r="D3597" s="6"/>
      <c r="E3597" s="8"/>
    </row>
    <row r="3598" spans="3:5" x14ac:dyDescent="0.25">
      <c r="C3598" s="5"/>
      <c r="D3598" s="6"/>
      <c r="E3598" s="8"/>
    </row>
    <row r="3599" spans="3:5" x14ac:dyDescent="0.25">
      <c r="C3599" s="5"/>
      <c r="D3599" s="6"/>
      <c r="E3599" s="8"/>
    </row>
    <row r="3600" spans="3:5" x14ac:dyDescent="0.25">
      <c r="C3600" s="5"/>
      <c r="D3600" s="6"/>
      <c r="E3600" s="8"/>
    </row>
    <row r="3601" spans="3:5" x14ac:dyDescent="0.25">
      <c r="C3601" s="5"/>
      <c r="D3601" s="6"/>
      <c r="E3601" s="8"/>
    </row>
    <row r="3602" spans="3:5" x14ac:dyDescent="0.25">
      <c r="C3602" s="5"/>
      <c r="D3602" s="6"/>
      <c r="E3602" s="8"/>
    </row>
    <row r="3603" spans="3:5" x14ac:dyDescent="0.25">
      <c r="C3603" s="5"/>
      <c r="D3603" s="6"/>
      <c r="E3603" s="8"/>
    </row>
    <row r="3604" spans="3:5" x14ac:dyDescent="0.25">
      <c r="C3604" s="5"/>
      <c r="D3604" s="6"/>
      <c r="E3604" s="8"/>
    </row>
    <row r="3605" spans="3:5" x14ac:dyDescent="0.25">
      <c r="C3605" s="5"/>
      <c r="D3605" s="6"/>
      <c r="E3605" s="8"/>
    </row>
    <row r="3606" spans="3:5" x14ac:dyDescent="0.25">
      <c r="C3606" s="5"/>
      <c r="D3606" s="6"/>
      <c r="E3606" s="8"/>
    </row>
    <row r="3607" spans="3:5" x14ac:dyDescent="0.25">
      <c r="C3607" s="5"/>
      <c r="D3607" s="6"/>
      <c r="E3607" s="8"/>
    </row>
    <row r="3608" spans="3:5" x14ac:dyDescent="0.25">
      <c r="C3608" s="5"/>
      <c r="D3608" s="6"/>
      <c r="E3608" s="8"/>
    </row>
    <row r="3609" spans="3:5" x14ac:dyDescent="0.25">
      <c r="C3609" s="5"/>
      <c r="D3609" s="6"/>
      <c r="E3609" s="8"/>
    </row>
    <row r="3610" spans="3:5" x14ac:dyDescent="0.25">
      <c r="C3610" s="5"/>
      <c r="D3610" s="6"/>
      <c r="E3610" s="8"/>
    </row>
    <row r="3611" spans="3:5" x14ac:dyDescent="0.25">
      <c r="C3611" s="5"/>
      <c r="D3611" s="6"/>
      <c r="E3611" s="8"/>
    </row>
    <row r="3612" spans="3:5" x14ac:dyDescent="0.25">
      <c r="C3612" s="5"/>
      <c r="D3612" s="6"/>
      <c r="E3612" s="8"/>
    </row>
    <row r="3613" spans="3:5" x14ac:dyDescent="0.25">
      <c r="C3613" s="5"/>
      <c r="D3613" s="6"/>
      <c r="E3613" s="8"/>
    </row>
    <row r="3614" spans="3:5" x14ac:dyDescent="0.25">
      <c r="C3614" s="5"/>
      <c r="D3614" s="6"/>
      <c r="E3614" s="8"/>
    </row>
    <row r="3615" spans="3:5" x14ac:dyDescent="0.25">
      <c r="C3615" s="5"/>
      <c r="D3615" s="6"/>
      <c r="E3615" s="8"/>
    </row>
    <row r="3616" spans="3:5" x14ac:dyDescent="0.25">
      <c r="C3616" s="5"/>
      <c r="D3616" s="6"/>
      <c r="E3616" s="8"/>
    </row>
    <row r="3617" spans="3:5" x14ac:dyDescent="0.25">
      <c r="C3617" s="5"/>
      <c r="D3617" s="6"/>
      <c r="E3617" s="8"/>
    </row>
    <row r="3618" spans="3:5" x14ac:dyDescent="0.25">
      <c r="C3618" s="5"/>
      <c r="D3618" s="6"/>
      <c r="E3618" s="8"/>
    </row>
    <row r="3619" spans="3:5" x14ac:dyDescent="0.25">
      <c r="C3619" s="5"/>
      <c r="D3619" s="6"/>
      <c r="E3619" s="8"/>
    </row>
    <row r="3620" spans="3:5" x14ac:dyDescent="0.25">
      <c r="C3620" s="5"/>
      <c r="D3620" s="6"/>
      <c r="E3620" s="8"/>
    </row>
    <row r="3621" spans="3:5" x14ac:dyDescent="0.25">
      <c r="C3621" s="5"/>
      <c r="D3621" s="6"/>
      <c r="E3621" s="8"/>
    </row>
    <row r="3622" spans="3:5" x14ac:dyDescent="0.25">
      <c r="C3622" s="5"/>
      <c r="D3622" s="6"/>
      <c r="E3622" s="8"/>
    </row>
    <row r="3623" spans="3:5" x14ac:dyDescent="0.25">
      <c r="C3623" s="5"/>
      <c r="D3623" s="6"/>
      <c r="E3623" s="8"/>
    </row>
    <row r="3624" spans="3:5" x14ac:dyDescent="0.25">
      <c r="C3624" s="5"/>
      <c r="D3624" s="6"/>
      <c r="E3624" s="8"/>
    </row>
    <row r="3625" spans="3:5" x14ac:dyDescent="0.25">
      <c r="C3625" s="5"/>
      <c r="D3625" s="6"/>
      <c r="E3625" s="8"/>
    </row>
    <row r="3626" spans="3:5" x14ac:dyDescent="0.25">
      <c r="C3626" s="5"/>
      <c r="D3626" s="6"/>
      <c r="E3626" s="8"/>
    </row>
    <row r="3627" spans="3:5" x14ac:dyDescent="0.25">
      <c r="C3627" s="5"/>
      <c r="D3627" s="6"/>
      <c r="E3627" s="8"/>
    </row>
    <row r="3628" spans="3:5" x14ac:dyDescent="0.25">
      <c r="C3628" s="5"/>
      <c r="D3628" s="6"/>
      <c r="E3628" s="8"/>
    </row>
    <row r="3629" spans="3:5" x14ac:dyDescent="0.25">
      <c r="C3629" s="5"/>
      <c r="D3629" s="6"/>
      <c r="E3629" s="8"/>
    </row>
    <row r="3630" spans="3:5" x14ac:dyDescent="0.25">
      <c r="C3630" s="5"/>
      <c r="D3630" s="6"/>
      <c r="E3630" s="8"/>
    </row>
    <row r="3631" spans="3:5" x14ac:dyDescent="0.25">
      <c r="C3631" s="5"/>
      <c r="D3631" s="6"/>
      <c r="E3631" s="8"/>
    </row>
    <row r="3632" spans="3:5" x14ac:dyDescent="0.25">
      <c r="C3632" s="5"/>
      <c r="D3632" s="6"/>
      <c r="E3632" s="8"/>
    </row>
    <row r="3633" spans="3:5" x14ac:dyDescent="0.25">
      <c r="C3633" s="5"/>
      <c r="D3633" s="6"/>
      <c r="E3633" s="8"/>
    </row>
    <row r="3634" spans="3:5" x14ac:dyDescent="0.25">
      <c r="C3634" s="5"/>
      <c r="D3634" s="6"/>
      <c r="E3634" s="8"/>
    </row>
    <row r="3635" spans="3:5" x14ac:dyDescent="0.25">
      <c r="C3635" s="5"/>
      <c r="D3635" s="6"/>
      <c r="E3635" s="8"/>
    </row>
    <row r="3636" spans="3:5" x14ac:dyDescent="0.25">
      <c r="C3636" s="5"/>
      <c r="D3636" s="6"/>
      <c r="E3636" s="8"/>
    </row>
    <row r="3637" spans="3:5" x14ac:dyDescent="0.25">
      <c r="C3637" s="5"/>
      <c r="D3637" s="6"/>
      <c r="E3637" s="8"/>
    </row>
    <row r="3638" spans="3:5" x14ac:dyDescent="0.25">
      <c r="C3638" s="5"/>
      <c r="D3638" s="6"/>
      <c r="E3638" s="8"/>
    </row>
    <row r="3639" spans="3:5" x14ac:dyDescent="0.25">
      <c r="C3639" s="5"/>
      <c r="D3639" s="6"/>
      <c r="E3639" s="8"/>
    </row>
    <row r="3640" spans="3:5" x14ac:dyDescent="0.25">
      <c r="C3640" s="5"/>
      <c r="D3640" s="6"/>
      <c r="E3640" s="8"/>
    </row>
    <row r="3641" spans="3:5" x14ac:dyDescent="0.25">
      <c r="C3641" s="5"/>
      <c r="D3641" s="6"/>
      <c r="E3641" s="8"/>
    </row>
    <row r="3642" spans="3:5" x14ac:dyDescent="0.25">
      <c r="C3642" s="5"/>
      <c r="D3642" s="6"/>
      <c r="E3642" s="8"/>
    </row>
    <row r="3643" spans="3:5" x14ac:dyDescent="0.25">
      <c r="C3643" s="5"/>
      <c r="D3643" s="6"/>
      <c r="E3643" s="8"/>
    </row>
    <row r="3644" spans="3:5" x14ac:dyDescent="0.25">
      <c r="C3644" s="5"/>
      <c r="D3644" s="6"/>
      <c r="E3644" s="8"/>
    </row>
    <row r="3645" spans="3:5" x14ac:dyDescent="0.25">
      <c r="C3645" s="5"/>
      <c r="D3645" s="6"/>
      <c r="E3645" s="8"/>
    </row>
    <row r="3646" spans="3:5" x14ac:dyDescent="0.25">
      <c r="C3646" s="5"/>
      <c r="D3646" s="6"/>
      <c r="E3646" s="8"/>
    </row>
    <row r="3647" spans="3:5" x14ac:dyDescent="0.25">
      <c r="C3647" s="5"/>
      <c r="D3647" s="6"/>
      <c r="E3647" s="8"/>
    </row>
    <row r="3648" spans="3:5" x14ac:dyDescent="0.25">
      <c r="C3648" s="5"/>
      <c r="D3648" s="6"/>
      <c r="E3648" s="8"/>
    </row>
    <row r="3649" spans="3:5" x14ac:dyDescent="0.25">
      <c r="C3649" s="5"/>
      <c r="D3649" s="6"/>
      <c r="E3649" s="8"/>
    </row>
    <row r="3650" spans="3:5" x14ac:dyDescent="0.25">
      <c r="C3650" s="5"/>
      <c r="D3650" s="6"/>
      <c r="E3650" s="8"/>
    </row>
    <row r="3651" spans="3:5" x14ac:dyDescent="0.25">
      <c r="C3651" s="5"/>
      <c r="D3651" s="6"/>
      <c r="E3651" s="8"/>
    </row>
    <row r="3652" spans="3:5" x14ac:dyDescent="0.25">
      <c r="C3652" s="5"/>
      <c r="D3652" s="6"/>
      <c r="E3652" s="8"/>
    </row>
    <row r="3653" spans="3:5" x14ac:dyDescent="0.25">
      <c r="C3653" s="5"/>
      <c r="D3653" s="6"/>
      <c r="E3653" s="8"/>
    </row>
    <row r="3654" spans="3:5" x14ac:dyDescent="0.25">
      <c r="C3654" s="5"/>
      <c r="D3654" s="6"/>
      <c r="E3654" s="8"/>
    </row>
    <row r="3655" spans="3:5" x14ac:dyDescent="0.25">
      <c r="C3655" s="5"/>
      <c r="D3655" s="6"/>
      <c r="E3655" s="8"/>
    </row>
    <row r="3656" spans="3:5" x14ac:dyDescent="0.25">
      <c r="C3656" s="5"/>
      <c r="D3656" s="6"/>
      <c r="E3656" s="8"/>
    </row>
    <row r="3657" spans="3:5" x14ac:dyDescent="0.25">
      <c r="C3657" s="5"/>
      <c r="D3657" s="6"/>
      <c r="E3657" s="8"/>
    </row>
    <row r="3658" spans="3:5" x14ac:dyDescent="0.25">
      <c r="C3658" s="5"/>
      <c r="D3658" s="6"/>
      <c r="E3658" s="8"/>
    </row>
    <row r="3659" spans="3:5" x14ac:dyDescent="0.25">
      <c r="C3659" s="5"/>
      <c r="D3659" s="6"/>
      <c r="E3659" s="8"/>
    </row>
    <row r="3660" spans="3:5" x14ac:dyDescent="0.25">
      <c r="C3660" s="5"/>
      <c r="D3660" s="6"/>
      <c r="E3660" s="8"/>
    </row>
    <row r="3661" spans="3:5" x14ac:dyDescent="0.25">
      <c r="C3661" s="5"/>
      <c r="D3661" s="6"/>
      <c r="E3661" s="8"/>
    </row>
    <row r="3662" spans="3:5" x14ac:dyDescent="0.25">
      <c r="C3662" s="5"/>
      <c r="D3662" s="6"/>
      <c r="E3662" s="8"/>
    </row>
    <row r="3663" spans="3:5" x14ac:dyDescent="0.25">
      <c r="C3663" s="5"/>
      <c r="D3663" s="6"/>
      <c r="E3663" s="8"/>
    </row>
    <row r="3664" spans="3:5" x14ac:dyDescent="0.25">
      <c r="C3664" s="5"/>
      <c r="D3664" s="6"/>
      <c r="E3664" s="8"/>
    </row>
    <row r="3665" spans="3:5" x14ac:dyDescent="0.25">
      <c r="C3665" s="5"/>
      <c r="D3665" s="6"/>
      <c r="E3665" s="8"/>
    </row>
    <row r="3666" spans="3:5" x14ac:dyDescent="0.25">
      <c r="C3666" s="5"/>
      <c r="D3666" s="6"/>
      <c r="E3666" s="8"/>
    </row>
    <row r="3667" spans="3:5" x14ac:dyDescent="0.25">
      <c r="C3667" s="5"/>
      <c r="D3667" s="6"/>
      <c r="E3667" s="8"/>
    </row>
    <row r="3668" spans="3:5" x14ac:dyDescent="0.25">
      <c r="C3668" s="5"/>
      <c r="D3668" s="6"/>
      <c r="E3668" s="8"/>
    </row>
    <row r="3669" spans="3:5" x14ac:dyDescent="0.25">
      <c r="C3669" s="5"/>
      <c r="D3669" s="6"/>
      <c r="E3669" s="8"/>
    </row>
    <row r="3670" spans="3:5" x14ac:dyDescent="0.25">
      <c r="C3670" s="5"/>
      <c r="D3670" s="6"/>
      <c r="E3670" s="8"/>
    </row>
    <row r="3671" spans="3:5" x14ac:dyDescent="0.25">
      <c r="C3671" s="5"/>
      <c r="D3671" s="6"/>
      <c r="E3671" s="8"/>
    </row>
    <row r="3672" spans="3:5" x14ac:dyDescent="0.25">
      <c r="C3672" s="5"/>
      <c r="D3672" s="6"/>
      <c r="E3672" s="8"/>
    </row>
    <row r="3673" spans="3:5" x14ac:dyDescent="0.25">
      <c r="C3673" s="5"/>
      <c r="D3673" s="6"/>
      <c r="E3673" s="8"/>
    </row>
    <row r="3674" spans="3:5" x14ac:dyDescent="0.25">
      <c r="C3674" s="5"/>
      <c r="D3674" s="6"/>
      <c r="E3674" s="8"/>
    </row>
    <row r="3675" spans="3:5" x14ac:dyDescent="0.25">
      <c r="C3675" s="5"/>
      <c r="D3675" s="6"/>
      <c r="E3675" s="8"/>
    </row>
    <row r="3676" spans="3:5" x14ac:dyDescent="0.25">
      <c r="C3676" s="5"/>
      <c r="D3676" s="6"/>
      <c r="E3676" s="8"/>
    </row>
    <row r="3677" spans="3:5" x14ac:dyDescent="0.25">
      <c r="C3677" s="5"/>
      <c r="D3677" s="6"/>
      <c r="E3677" s="8"/>
    </row>
    <row r="3678" spans="3:5" x14ac:dyDescent="0.25">
      <c r="C3678" s="5"/>
      <c r="D3678" s="6"/>
      <c r="E3678" s="8"/>
    </row>
    <row r="3679" spans="3:5" x14ac:dyDescent="0.25">
      <c r="C3679" s="5"/>
      <c r="D3679" s="6"/>
      <c r="E3679" s="8"/>
    </row>
    <row r="3680" spans="3:5" x14ac:dyDescent="0.25">
      <c r="C3680" s="5"/>
      <c r="D3680" s="6"/>
      <c r="E3680" s="8"/>
    </row>
    <row r="3681" spans="3:5" x14ac:dyDescent="0.25">
      <c r="C3681" s="5"/>
      <c r="D3681" s="6"/>
      <c r="E3681" s="8"/>
    </row>
    <row r="3682" spans="3:5" x14ac:dyDescent="0.25">
      <c r="C3682" s="5"/>
      <c r="D3682" s="6"/>
      <c r="E3682" s="8"/>
    </row>
    <row r="3683" spans="3:5" x14ac:dyDescent="0.25">
      <c r="C3683" s="5"/>
      <c r="D3683" s="6"/>
      <c r="E3683" s="8"/>
    </row>
    <row r="3684" spans="3:5" x14ac:dyDescent="0.25">
      <c r="C3684" s="5"/>
      <c r="D3684" s="6"/>
      <c r="E3684" s="8"/>
    </row>
    <row r="3685" spans="3:5" x14ac:dyDescent="0.25">
      <c r="C3685" s="5"/>
      <c r="D3685" s="6"/>
      <c r="E3685" s="8"/>
    </row>
    <row r="3686" spans="3:5" x14ac:dyDescent="0.25">
      <c r="C3686" s="5"/>
      <c r="D3686" s="6"/>
      <c r="E3686" s="8"/>
    </row>
    <row r="3687" spans="3:5" x14ac:dyDescent="0.25">
      <c r="C3687" s="5"/>
      <c r="D3687" s="6"/>
      <c r="E3687" s="8"/>
    </row>
    <row r="3688" spans="3:5" x14ac:dyDescent="0.25">
      <c r="C3688" s="5"/>
      <c r="D3688" s="6"/>
      <c r="E3688" s="8"/>
    </row>
    <row r="3689" spans="3:5" x14ac:dyDescent="0.25">
      <c r="C3689" s="5"/>
      <c r="D3689" s="6"/>
      <c r="E3689" s="8"/>
    </row>
    <row r="3690" spans="3:5" x14ac:dyDescent="0.25">
      <c r="C3690" s="5"/>
      <c r="D3690" s="6"/>
      <c r="E3690" s="8"/>
    </row>
    <row r="3691" spans="3:5" x14ac:dyDescent="0.25">
      <c r="C3691" s="5"/>
      <c r="D3691" s="6"/>
      <c r="E3691" s="8"/>
    </row>
    <row r="3692" spans="3:5" x14ac:dyDescent="0.25">
      <c r="C3692" s="5"/>
      <c r="D3692" s="6"/>
      <c r="E3692" s="8"/>
    </row>
    <row r="3693" spans="3:5" x14ac:dyDescent="0.25">
      <c r="C3693" s="5"/>
      <c r="D3693" s="6"/>
      <c r="E3693" s="8"/>
    </row>
    <row r="3694" spans="3:5" x14ac:dyDescent="0.25">
      <c r="C3694" s="5"/>
      <c r="D3694" s="6"/>
      <c r="E3694" s="8"/>
    </row>
    <row r="3695" spans="3:5" x14ac:dyDescent="0.25">
      <c r="C3695" s="5"/>
      <c r="D3695" s="6"/>
      <c r="E3695" s="8"/>
    </row>
    <row r="3696" spans="3:5" x14ac:dyDescent="0.25">
      <c r="C3696" s="5"/>
      <c r="D3696" s="6"/>
      <c r="E3696" s="8"/>
    </row>
    <row r="3697" spans="3:5" x14ac:dyDescent="0.25">
      <c r="C3697" s="5"/>
      <c r="D3697" s="6"/>
      <c r="E3697" s="8"/>
    </row>
    <row r="3698" spans="3:5" x14ac:dyDescent="0.25">
      <c r="C3698" s="5"/>
      <c r="D3698" s="6"/>
      <c r="E3698" s="8"/>
    </row>
    <row r="3699" spans="3:5" x14ac:dyDescent="0.25">
      <c r="C3699" s="5"/>
      <c r="D3699" s="6"/>
      <c r="E3699" s="8"/>
    </row>
    <row r="3700" spans="3:5" x14ac:dyDescent="0.25">
      <c r="C3700" s="5"/>
      <c r="D3700" s="6"/>
      <c r="E3700" s="8"/>
    </row>
    <row r="3701" spans="3:5" x14ac:dyDescent="0.25">
      <c r="C3701" s="5"/>
      <c r="D3701" s="6"/>
      <c r="E3701" s="8"/>
    </row>
    <row r="3702" spans="3:5" x14ac:dyDescent="0.25">
      <c r="C3702" s="5"/>
      <c r="D3702" s="6"/>
      <c r="E3702" s="8"/>
    </row>
    <row r="3703" spans="3:5" x14ac:dyDescent="0.25">
      <c r="C3703" s="5"/>
      <c r="D3703" s="6"/>
      <c r="E3703" s="8"/>
    </row>
    <row r="3704" spans="3:5" x14ac:dyDescent="0.25">
      <c r="C3704" s="5"/>
      <c r="D3704" s="6"/>
      <c r="E3704" s="8"/>
    </row>
    <row r="3705" spans="3:5" x14ac:dyDescent="0.25">
      <c r="C3705" s="5"/>
      <c r="D3705" s="6"/>
      <c r="E3705" s="8"/>
    </row>
    <row r="3706" spans="3:5" x14ac:dyDescent="0.25">
      <c r="C3706" s="5"/>
      <c r="D3706" s="6"/>
      <c r="E3706" s="8"/>
    </row>
    <row r="3707" spans="3:5" x14ac:dyDescent="0.25">
      <c r="C3707" s="5"/>
      <c r="D3707" s="6"/>
      <c r="E3707" s="8"/>
    </row>
    <row r="3708" spans="3:5" x14ac:dyDescent="0.25">
      <c r="C3708" s="5"/>
      <c r="D3708" s="6"/>
      <c r="E3708" s="8"/>
    </row>
    <row r="3709" spans="3:5" x14ac:dyDescent="0.25">
      <c r="C3709" s="5"/>
      <c r="D3709" s="6"/>
      <c r="E3709" s="8"/>
    </row>
    <row r="3710" spans="3:5" x14ac:dyDescent="0.25">
      <c r="C3710" s="5"/>
      <c r="D3710" s="6"/>
      <c r="E3710" s="8"/>
    </row>
    <row r="3711" spans="3:5" x14ac:dyDescent="0.25">
      <c r="C3711" s="5"/>
      <c r="D3711" s="6"/>
      <c r="E3711" s="8"/>
    </row>
    <row r="3712" spans="3:5" x14ac:dyDescent="0.25">
      <c r="C3712" s="5"/>
      <c r="D3712" s="6"/>
      <c r="E3712" s="8"/>
    </row>
    <row r="3713" spans="3:5" x14ac:dyDescent="0.25">
      <c r="C3713" s="5"/>
      <c r="D3713" s="6"/>
      <c r="E3713" s="8"/>
    </row>
    <row r="3714" spans="3:5" x14ac:dyDescent="0.25">
      <c r="C3714" s="5"/>
      <c r="D3714" s="6"/>
      <c r="E3714" s="8"/>
    </row>
    <row r="3715" spans="3:5" x14ac:dyDescent="0.25">
      <c r="C3715" s="5"/>
      <c r="D3715" s="6"/>
      <c r="E3715" s="8"/>
    </row>
    <row r="3716" spans="3:5" x14ac:dyDescent="0.25">
      <c r="C3716" s="5"/>
      <c r="D3716" s="6"/>
      <c r="E3716" s="8"/>
    </row>
    <row r="3717" spans="3:5" x14ac:dyDescent="0.25">
      <c r="C3717" s="5"/>
      <c r="D3717" s="6"/>
      <c r="E3717" s="8"/>
    </row>
    <row r="3718" spans="3:5" x14ac:dyDescent="0.25">
      <c r="C3718" s="5"/>
      <c r="D3718" s="6"/>
      <c r="E3718" s="8"/>
    </row>
    <row r="3719" spans="3:5" x14ac:dyDescent="0.25">
      <c r="C3719" s="5"/>
      <c r="D3719" s="6"/>
      <c r="E3719" s="8"/>
    </row>
    <row r="3720" spans="3:5" x14ac:dyDescent="0.25">
      <c r="C3720" s="5"/>
      <c r="D3720" s="6"/>
      <c r="E3720" s="8"/>
    </row>
    <row r="3721" spans="3:5" x14ac:dyDescent="0.25">
      <c r="C3721" s="5"/>
      <c r="D3721" s="6"/>
      <c r="E3721" s="8"/>
    </row>
    <row r="3722" spans="3:5" x14ac:dyDescent="0.25">
      <c r="C3722" s="5"/>
      <c r="D3722" s="6"/>
      <c r="E3722" s="8"/>
    </row>
    <row r="3723" spans="3:5" x14ac:dyDescent="0.25">
      <c r="C3723" s="5"/>
      <c r="D3723" s="6"/>
      <c r="E3723" s="8"/>
    </row>
    <row r="3724" spans="3:5" x14ac:dyDescent="0.25">
      <c r="C3724" s="5"/>
      <c r="D3724" s="6"/>
      <c r="E3724" s="8"/>
    </row>
    <row r="3725" spans="3:5" x14ac:dyDescent="0.25">
      <c r="C3725" s="5"/>
      <c r="D3725" s="6"/>
      <c r="E3725" s="8"/>
    </row>
    <row r="3726" spans="3:5" x14ac:dyDescent="0.25">
      <c r="C3726" s="5"/>
      <c r="D3726" s="6"/>
      <c r="E3726" s="8"/>
    </row>
    <row r="3727" spans="3:5" x14ac:dyDescent="0.25">
      <c r="C3727" s="5"/>
      <c r="D3727" s="6"/>
      <c r="E3727" s="8"/>
    </row>
    <row r="3728" spans="3:5" x14ac:dyDescent="0.25">
      <c r="C3728" s="5"/>
      <c r="D3728" s="6"/>
      <c r="E3728" s="8"/>
    </row>
    <row r="3729" spans="3:5" x14ac:dyDescent="0.25">
      <c r="C3729" s="5"/>
      <c r="D3729" s="6"/>
      <c r="E3729" s="8"/>
    </row>
    <row r="3730" spans="3:5" x14ac:dyDescent="0.25">
      <c r="C3730" s="5"/>
      <c r="D3730" s="6"/>
      <c r="E3730" s="8"/>
    </row>
    <row r="3731" spans="3:5" x14ac:dyDescent="0.25">
      <c r="C3731" s="5"/>
      <c r="D3731" s="6"/>
      <c r="E3731" s="8"/>
    </row>
    <row r="3732" spans="3:5" x14ac:dyDescent="0.25">
      <c r="C3732" s="5"/>
      <c r="D3732" s="6"/>
      <c r="E3732" s="8"/>
    </row>
    <row r="3733" spans="3:5" x14ac:dyDescent="0.25">
      <c r="C3733" s="5"/>
      <c r="D3733" s="6"/>
      <c r="E3733" s="8"/>
    </row>
    <row r="3734" spans="3:5" x14ac:dyDescent="0.25">
      <c r="C3734" s="5"/>
      <c r="D3734" s="6"/>
      <c r="E3734" s="8"/>
    </row>
    <row r="3735" spans="3:5" x14ac:dyDescent="0.25">
      <c r="C3735" s="5"/>
      <c r="D3735" s="6"/>
      <c r="E3735" s="8"/>
    </row>
    <row r="3736" spans="3:5" x14ac:dyDescent="0.25">
      <c r="C3736" s="5"/>
      <c r="D3736" s="6"/>
      <c r="E3736" s="8"/>
    </row>
    <row r="3737" spans="3:5" x14ac:dyDescent="0.25">
      <c r="C3737" s="5"/>
      <c r="D3737" s="6"/>
      <c r="E3737" s="8"/>
    </row>
    <row r="3738" spans="3:5" x14ac:dyDescent="0.25">
      <c r="C3738" s="5"/>
      <c r="D3738" s="6"/>
      <c r="E3738" s="8"/>
    </row>
    <row r="3739" spans="3:5" x14ac:dyDescent="0.25">
      <c r="C3739" s="5"/>
      <c r="D3739" s="6"/>
      <c r="E3739" s="8"/>
    </row>
    <row r="3740" spans="3:5" x14ac:dyDescent="0.25">
      <c r="C3740" s="5"/>
      <c r="D3740" s="6"/>
      <c r="E3740" s="8"/>
    </row>
    <row r="3741" spans="3:5" x14ac:dyDescent="0.25">
      <c r="C3741" s="5"/>
      <c r="D3741" s="6"/>
      <c r="E3741" s="8"/>
    </row>
    <row r="3742" spans="3:5" x14ac:dyDescent="0.25">
      <c r="C3742" s="5"/>
      <c r="D3742" s="6"/>
      <c r="E3742" s="8"/>
    </row>
    <row r="3743" spans="3:5" x14ac:dyDescent="0.25">
      <c r="C3743" s="5"/>
      <c r="D3743" s="6"/>
      <c r="E3743" s="8"/>
    </row>
    <row r="3744" spans="3:5" x14ac:dyDescent="0.25">
      <c r="C3744" s="5"/>
      <c r="D3744" s="6"/>
      <c r="E3744" s="8"/>
    </row>
    <row r="3745" spans="3:5" x14ac:dyDescent="0.25">
      <c r="C3745" s="5"/>
      <c r="D3745" s="6"/>
      <c r="E3745" s="8"/>
    </row>
    <row r="3746" spans="3:5" x14ac:dyDescent="0.25">
      <c r="C3746" s="5"/>
      <c r="D3746" s="6"/>
      <c r="E3746" s="8"/>
    </row>
    <row r="3747" spans="3:5" x14ac:dyDescent="0.25">
      <c r="C3747" s="5"/>
      <c r="D3747" s="6"/>
      <c r="E3747" s="8"/>
    </row>
    <row r="3748" spans="3:5" x14ac:dyDescent="0.25">
      <c r="C3748" s="5"/>
      <c r="D3748" s="6"/>
      <c r="E3748" s="8"/>
    </row>
    <row r="3749" spans="3:5" x14ac:dyDescent="0.25">
      <c r="C3749" s="5"/>
      <c r="D3749" s="6"/>
      <c r="E3749" s="8"/>
    </row>
    <row r="3750" spans="3:5" x14ac:dyDescent="0.25">
      <c r="C3750" s="5"/>
      <c r="D3750" s="6"/>
      <c r="E3750" s="8"/>
    </row>
    <row r="3751" spans="3:5" x14ac:dyDescent="0.25">
      <c r="C3751" s="5"/>
      <c r="D3751" s="6"/>
      <c r="E3751" s="8"/>
    </row>
    <row r="3752" spans="3:5" x14ac:dyDescent="0.25">
      <c r="C3752" s="5"/>
      <c r="D3752" s="6"/>
      <c r="E3752" s="8"/>
    </row>
    <row r="3753" spans="3:5" x14ac:dyDescent="0.25">
      <c r="C3753" s="5"/>
      <c r="D3753" s="6"/>
      <c r="E3753" s="8"/>
    </row>
    <row r="3754" spans="3:5" x14ac:dyDescent="0.25">
      <c r="C3754" s="5"/>
      <c r="D3754" s="6"/>
      <c r="E3754" s="8"/>
    </row>
    <row r="3755" spans="3:5" x14ac:dyDescent="0.25">
      <c r="C3755" s="5"/>
      <c r="D3755" s="6"/>
      <c r="E3755" s="8"/>
    </row>
    <row r="3756" spans="3:5" x14ac:dyDescent="0.25">
      <c r="C3756" s="5"/>
      <c r="D3756" s="6"/>
      <c r="E3756" s="8"/>
    </row>
    <row r="3757" spans="3:5" x14ac:dyDescent="0.25">
      <c r="C3757" s="5"/>
      <c r="D3757" s="6"/>
      <c r="E3757" s="8"/>
    </row>
    <row r="3758" spans="3:5" x14ac:dyDescent="0.25">
      <c r="C3758" s="5"/>
      <c r="D3758" s="6"/>
      <c r="E3758" s="8"/>
    </row>
    <row r="3759" spans="3:5" x14ac:dyDescent="0.25">
      <c r="C3759" s="5"/>
      <c r="D3759" s="6"/>
      <c r="E3759" s="8"/>
    </row>
    <row r="3760" spans="3:5" x14ac:dyDescent="0.25">
      <c r="C3760" s="5"/>
      <c r="D3760" s="6"/>
      <c r="E3760" s="8"/>
    </row>
    <row r="3761" spans="3:5" x14ac:dyDescent="0.25">
      <c r="C3761" s="5"/>
      <c r="D3761" s="6"/>
      <c r="E3761" s="8"/>
    </row>
    <row r="3762" spans="3:5" x14ac:dyDescent="0.25">
      <c r="C3762" s="5"/>
      <c r="D3762" s="6"/>
      <c r="E3762" s="8"/>
    </row>
    <row r="3763" spans="3:5" x14ac:dyDescent="0.25">
      <c r="C3763" s="5"/>
      <c r="D3763" s="6"/>
      <c r="E3763" s="8"/>
    </row>
    <row r="3764" spans="3:5" x14ac:dyDescent="0.25">
      <c r="C3764" s="5"/>
      <c r="D3764" s="6"/>
      <c r="E3764" s="8"/>
    </row>
    <row r="3765" spans="3:5" x14ac:dyDescent="0.25">
      <c r="C3765" s="5"/>
      <c r="D3765" s="6"/>
      <c r="E3765" s="8"/>
    </row>
    <row r="3766" spans="3:5" x14ac:dyDescent="0.25">
      <c r="C3766" s="5"/>
      <c r="D3766" s="6"/>
      <c r="E3766" s="8"/>
    </row>
    <row r="3767" spans="3:5" x14ac:dyDescent="0.25">
      <c r="C3767" s="5"/>
      <c r="D3767" s="6"/>
      <c r="E3767" s="8"/>
    </row>
    <row r="3768" spans="3:5" x14ac:dyDescent="0.25">
      <c r="C3768" s="5"/>
      <c r="D3768" s="6"/>
      <c r="E3768" s="8"/>
    </row>
    <row r="3769" spans="3:5" x14ac:dyDescent="0.25">
      <c r="C3769" s="5"/>
      <c r="D3769" s="6"/>
      <c r="E3769" s="8"/>
    </row>
    <row r="3770" spans="3:5" x14ac:dyDescent="0.25">
      <c r="C3770" s="5"/>
      <c r="D3770" s="6"/>
      <c r="E3770" s="8"/>
    </row>
    <row r="3771" spans="3:5" x14ac:dyDescent="0.25">
      <c r="C3771" s="5"/>
      <c r="D3771" s="6"/>
      <c r="E3771" s="8"/>
    </row>
    <row r="3772" spans="3:5" x14ac:dyDescent="0.25">
      <c r="C3772" s="5"/>
      <c r="D3772" s="6"/>
      <c r="E3772" s="8"/>
    </row>
    <row r="3773" spans="3:5" x14ac:dyDescent="0.25">
      <c r="C3773" s="5"/>
      <c r="D3773" s="6"/>
      <c r="E3773" s="8"/>
    </row>
    <row r="3774" spans="3:5" x14ac:dyDescent="0.25">
      <c r="C3774" s="5"/>
      <c r="D3774" s="6"/>
      <c r="E3774" s="8"/>
    </row>
    <row r="3775" spans="3:5" x14ac:dyDescent="0.25">
      <c r="C3775" s="5"/>
      <c r="D3775" s="6"/>
      <c r="E3775" s="8"/>
    </row>
    <row r="3776" spans="3:5" x14ac:dyDescent="0.25">
      <c r="C3776" s="5"/>
      <c r="D3776" s="6"/>
      <c r="E3776" s="8"/>
    </row>
    <row r="3777" spans="3:5" x14ac:dyDescent="0.25">
      <c r="C3777" s="5"/>
      <c r="D3777" s="6"/>
      <c r="E3777" s="8"/>
    </row>
    <row r="3778" spans="3:5" x14ac:dyDescent="0.25">
      <c r="C3778" s="5"/>
      <c r="D3778" s="6"/>
      <c r="E3778" s="8"/>
    </row>
    <row r="3779" spans="3:5" x14ac:dyDescent="0.25">
      <c r="C3779" s="5"/>
      <c r="D3779" s="6"/>
      <c r="E3779" s="8"/>
    </row>
    <row r="3780" spans="3:5" x14ac:dyDescent="0.25">
      <c r="C3780" s="5"/>
      <c r="D3780" s="6"/>
      <c r="E3780" s="8"/>
    </row>
    <row r="3781" spans="3:5" x14ac:dyDescent="0.25">
      <c r="C3781" s="5"/>
      <c r="D3781" s="6"/>
      <c r="E3781" s="8"/>
    </row>
    <row r="3782" spans="3:5" x14ac:dyDescent="0.25">
      <c r="C3782" s="5"/>
      <c r="D3782" s="6"/>
      <c r="E3782" s="8"/>
    </row>
    <row r="3783" spans="3:5" x14ac:dyDescent="0.25">
      <c r="C3783" s="5"/>
      <c r="D3783" s="6"/>
      <c r="E3783" s="8"/>
    </row>
    <row r="3784" spans="3:5" x14ac:dyDescent="0.25">
      <c r="C3784" s="5"/>
      <c r="D3784" s="6"/>
      <c r="E3784" s="8"/>
    </row>
    <row r="3785" spans="3:5" x14ac:dyDescent="0.25">
      <c r="C3785" s="5"/>
      <c r="D3785" s="6"/>
      <c r="E3785" s="8"/>
    </row>
    <row r="3786" spans="3:5" x14ac:dyDescent="0.25">
      <c r="C3786" s="5"/>
      <c r="D3786" s="6"/>
      <c r="E3786" s="8"/>
    </row>
    <row r="3787" spans="3:5" x14ac:dyDescent="0.25">
      <c r="C3787" s="5"/>
      <c r="D3787" s="6"/>
      <c r="E3787" s="8"/>
    </row>
    <row r="3788" spans="3:5" x14ac:dyDescent="0.25">
      <c r="C3788" s="5"/>
      <c r="D3788" s="6"/>
      <c r="E3788" s="8"/>
    </row>
    <row r="3789" spans="3:5" x14ac:dyDescent="0.25">
      <c r="C3789" s="5"/>
      <c r="D3789" s="6"/>
      <c r="E3789" s="8"/>
    </row>
    <row r="3790" spans="3:5" x14ac:dyDescent="0.25">
      <c r="C3790" s="5"/>
      <c r="D3790" s="6"/>
      <c r="E3790" s="8"/>
    </row>
    <row r="3791" spans="3:5" x14ac:dyDescent="0.25">
      <c r="C3791" s="5"/>
      <c r="D3791" s="6"/>
      <c r="E3791" s="8"/>
    </row>
    <row r="3792" spans="3:5" x14ac:dyDescent="0.25">
      <c r="C3792" s="5"/>
      <c r="D3792" s="6"/>
      <c r="E3792" s="8"/>
    </row>
    <row r="3793" spans="3:5" x14ac:dyDescent="0.25">
      <c r="C3793" s="5"/>
      <c r="D3793" s="6"/>
      <c r="E3793" s="8"/>
    </row>
    <row r="3794" spans="3:5" x14ac:dyDescent="0.25">
      <c r="C3794" s="5"/>
      <c r="D3794" s="6"/>
      <c r="E3794" s="8"/>
    </row>
    <row r="3795" spans="3:5" x14ac:dyDescent="0.25">
      <c r="C3795" s="5"/>
      <c r="D3795" s="6"/>
      <c r="E3795" s="8"/>
    </row>
    <row r="3796" spans="3:5" x14ac:dyDescent="0.25">
      <c r="C3796" s="5"/>
      <c r="D3796" s="6"/>
      <c r="E3796" s="8"/>
    </row>
    <row r="3797" spans="3:5" x14ac:dyDescent="0.25">
      <c r="C3797" s="5"/>
      <c r="D3797" s="6"/>
      <c r="E3797" s="8"/>
    </row>
    <row r="3798" spans="3:5" x14ac:dyDescent="0.25">
      <c r="C3798" s="5"/>
      <c r="D3798" s="6"/>
      <c r="E3798" s="8"/>
    </row>
    <row r="3799" spans="3:5" x14ac:dyDescent="0.25">
      <c r="C3799" s="5"/>
      <c r="D3799" s="6"/>
      <c r="E3799" s="8"/>
    </row>
    <row r="3800" spans="3:5" x14ac:dyDescent="0.25">
      <c r="C3800" s="5"/>
      <c r="D3800" s="6"/>
      <c r="E3800" s="8"/>
    </row>
    <row r="3801" spans="3:5" x14ac:dyDescent="0.25">
      <c r="C3801" s="5"/>
      <c r="D3801" s="6"/>
      <c r="E3801" s="8"/>
    </row>
    <row r="3802" spans="3:5" x14ac:dyDescent="0.25">
      <c r="C3802" s="5"/>
      <c r="D3802" s="6"/>
      <c r="E3802" s="8"/>
    </row>
    <row r="3803" spans="3:5" x14ac:dyDescent="0.25">
      <c r="C3803" s="5"/>
      <c r="D3803" s="6"/>
      <c r="E3803" s="8"/>
    </row>
    <row r="3804" spans="3:5" x14ac:dyDescent="0.25">
      <c r="C3804" s="5"/>
      <c r="D3804" s="6"/>
      <c r="E3804" s="8"/>
    </row>
    <row r="3805" spans="3:5" x14ac:dyDescent="0.25">
      <c r="C3805" s="5"/>
      <c r="D3805" s="6"/>
      <c r="E3805" s="8"/>
    </row>
    <row r="3806" spans="3:5" x14ac:dyDescent="0.25">
      <c r="C3806" s="5"/>
      <c r="D3806" s="6"/>
      <c r="E3806" s="8"/>
    </row>
    <row r="3807" spans="3:5" x14ac:dyDescent="0.25">
      <c r="C3807" s="5"/>
      <c r="D3807" s="6"/>
      <c r="E3807" s="8"/>
    </row>
    <row r="3808" spans="3:5" x14ac:dyDescent="0.25">
      <c r="C3808" s="5"/>
      <c r="D3808" s="6"/>
      <c r="E3808" s="8"/>
    </row>
    <row r="3809" spans="3:5" x14ac:dyDescent="0.25">
      <c r="C3809" s="5"/>
      <c r="D3809" s="6"/>
      <c r="E3809" s="8"/>
    </row>
    <row r="3810" spans="3:5" x14ac:dyDescent="0.25">
      <c r="C3810" s="5"/>
      <c r="D3810" s="6"/>
      <c r="E3810" s="8"/>
    </row>
    <row r="3811" spans="3:5" x14ac:dyDescent="0.25">
      <c r="C3811" s="5"/>
      <c r="D3811" s="6"/>
      <c r="E3811" s="8"/>
    </row>
    <row r="3812" spans="3:5" x14ac:dyDescent="0.25">
      <c r="C3812" s="5"/>
      <c r="D3812" s="6"/>
      <c r="E3812" s="8"/>
    </row>
    <row r="3813" spans="3:5" x14ac:dyDescent="0.25">
      <c r="C3813" s="5"/>
      <c r="D3813" s="6"/>
      <c r="E3813" s="8"/>
    </row>
    <row r="3814" spans="3:5" x14ac:dyDescent="0.25">
      <c r="C3814" s="5"/>
      <c r="D3814" s="6"/>
      <c r="E3814" s="8"/>
    </row>
    <row r="3815" spans="3:5" x14ac:dyDescent="0.25">
      <c r="C3815" s="5"/>
      <c r="D3815" s="6"/>
      <c r="E3815" s="8"/>
    </row>
    <row r="3816" spans="3:5" x14ac:dyDescent="0.25">
      <c r="C3816" s="5"/>
      <c r="D3816" s="6"/>
      <c r="E3816" s="8"/>
    </row>
    <row r="3817" spans="3:5" x14ac:dyDescent="0.25">
      <c r="C3817" s="5"/>
      <c r="D3817" s="6"/>
      <c r="E3817" s="8"/>
    </row>
    <row r="3818" spans="3:5" x14ac:dyDescent="0.25">
      <c r="C3818" s="5"/>
      <c r="D3818" s="6"/>
      <c r="E3818" s="8"/>
    </row>
    <row r="3819" spans="3:5" x14ac:dyDescent="0.25">
      <c r="C3819" s="5"/>
      <c r="D3819" s="6"/>
      <c r="E3819" s="8"/>
    </row>
    <row r="3820" spans="3:5" x14ac:dyDescent="0.25">
      <c r="C3820" s="5"/>
      <c r="D3820" s="6"/>
      <c r="E3820" s="8"/>
    </row>
    <row r="3821" spans="3:5" x14ac:dyDescent="0.25">
      <c r="C3821" s="5"/>
      <c r="D3821" s="6"/>
      <c r="E3821" s="8"/>
    </row>
    <row r="3822" spans="3:5" x14ac:dyDescent="0.25">
      <c r="C3822" s="5"/>
      <c r="D3822" s="6"/>
      <c r="E3822" s="8"/>
    </row>
    <row r="3823" spans="3:5" x14ac:dyDescent="0.25">
      <c r="C3823" s="5"/>
      <c r="D3823" s="6"/>
      <c r="E3823" s="8"/>
    </row>
    <row r="3824" spans="3:5" x14ac:dyDescent="0.25">
      <c r="C3824" s="5"/>
      <c r="D3824" s="6"/>
      <c r="E3824" s="8"/>
    </row>
    <row r="3825" spans="3:5" x14ac:dyDescent="0.25">
      <c r="C3825" s="5"/>
      <c r="D3825" s="6"/>
      <c r="E3825" s="8"/>
    </row>
    <row r="3826" spans="3:5" x14ac:dyDescent="0.25">
      <c r="C3826" s="5"/>
      <c r="D3826" s="6"/>
      <c r="E3826" s="8"/>
    </row>
    <row r="3827" spans="3:5" x14ac:dyDescent="0.25">
      <c r="C3827" s="5"/>
      <c r="D3827" s="6"/>
      <c r="E3827" s="8"/>
    </row>
    <row r="3828" spans="3:5" x14ac:dyDescent="0.25">
      <c r="C3828" s="5"/>
      <c r="D3828" s="6"/>
      <c r="E3828" s="8"/>
    </row>
    <row r="3829" spans="3:5" x14ac:dyDescent="0.25">
      <c r="C3829" s="5"/>
      <c r="D3829" s="6"/>
      <c r="E3829" s="8"/>
    </row>
    <row r="3830" spans="3:5" x14ac:dyDescent="0.25">
      <c r="C3830" s="5"/>
      <c r="D3830" s="6"/>
      <c r="E3830" s="8"/>
    </row>
    <row r="3831" spans="3:5" x14ac:dyDescent="0.25">
      <c r="C3831" s="5"/>
      <c r="D3831" s="6"/>
      <c r="E3831" s="8"/>
    </row>
    <row r="3832" spans="3:5" x14ac:dyDescent="0.25">
      <c r="C3832" s="5"/>
      <c r="D3832" s="6"/>
      <c r="E3832" s="8"/>
    </row>
    <row r="3833" spans="3:5" x14ac:dyDescent="0.25">
      <c r="C3833" s="5"/>
      <c r="D3833" s="6"/>
      <c r="E3833" s="8"/>
    </row>
    <row r="3834" spans="3:5" x14ac:dyDescent="0.25">
      <c r="C3834" s="5"/>
      <c r="D3834" s="6"/>
      <c r="E3834" s="8"/>
    </row>
    <row r="3835" spans="3:5" x14ac:dyDescent="0.25">
      <c r="C3835" s="5"/>
      <c r="D3835" s="6"/>
      <c r="E3835" s="8"/>
    </row>
    <row r="3836" spans="3:5" x14ac:dyDescent="0.25">
      <c r="C3836" s="5"/>
      <c r="D3836" s="6"/>
      <c r="E3836" s="8"/>
    </row>
    <row r="3837" spans="3:5" x14ac:dyDescent="0.25">
      <c r="C3837" s="5"/>
      <c r="D3837" s="6"/>
      <c r="E3837" s="8"/>
    </row>
    <row r="3838" spans="3:5" x14ac:dyDescent="0.25">
      <c r="C3838" s="5"/>
      <c r="D3838" s="6"/>
      <c r="E3838" s="8"/>
    </row>
    <row r="3839" spans="3:5" x14ac:dyDescent="0.25">
      <c r="C3839" s="5"/>
      <c r="D3839" s="6"/>
      <c r="E3839" s="8"/>
    </row>
    <row r="3840" spans="3:5" x14ac:dyDescent="0.25">
      <c r="C3840" s="5"/>
      <c r="D3840" s="6"/>
      <c r="E3840" s="8"/>
    </row>
    <row r="3841" spans="3:5" x14ac:dyDescent="0.25">
      <c r="C3841" s="5"/>
      <c r="D3841" s="6"/>
      <c r="E3841" s="8"/>
    </row>
    <row r="3842" spans="3:5" x14ac:dyDescent="0.25">
      <c r="C3842" s="5"/>
      <c r="D3842" s="6"/>
      <c r="E3842" s="8"/>
    </row>
    <row r="3843" spans="3:5" x14ac:dyDescent="0.25">
      <c r="C3843" s="5"/>
      <c r="D3843" s="6"/>
      <c r="E3843" s="8"/>
    </row>
    <row r="3844" spans="3:5" x14ac:dyDescent="0.25">
      <c r="C3844" s="5"/>
      <c r="D3844" s="6"/>
      <c r="E3844" s="8"/>
    </row>
    <row r="3845" spans="3:5" x14ac:dyDescent="0.25">
      <c r="C3845" s="5"/>
      <c r="D3845" s="6"/>
      <c r="E3845" s="8"/>
    </row>
    <row r="3846" spans="3:5" x14ac:dyDescent="0.25">
      <c r="C3846" s="5"/>
      <c r="D3846" s="6"/>
      <c r="E3846" s="8"/>
    </row>
    <row r="3847" spans="3:5" x14ac:dyDescent="0.25">
      <c r="C3847" s="5"/>
      <c r="D3847" s="6"/>
      <c r="E3847" s="8"/>
    </row>
    <row r="3848" spans="3:5" x14ac:dyDescent="0.25">
      <c r="C3848" s="5"/>
      <c r="D3848" s="6"/>
      <c r="E3848" s="8"/>
    </row>
    <row r="3849" spans="3:5" x14ac:dyDescent="0.25">
      <c r="C3849" s="5"/>
      <c r="D3849" s="6"/>
      <c r="E3849" s="8"/>
    </row>
    <row r="3850" spans="3:5" x14ac:dyDescent="0.25">
      <c r="C3850" s="5"/>
      <c r="D3850" s="6"/>
      <c r="E3850" s="8"/>
    </row>
    <row r="3851" spans="3:5" x14ac:dyDescent="0.25">
      <c r="C3851" s="5"/>
      <c r="D3851" s="6"/>
      <c r="E3851" s="8"/>
    </row>
    <row r="3852" spans="3:5" x14ac:dyDescent="0.25">
      <c r="C3852" s="5"/>
      <c r="D3852" s="6"/>
      <c r="E3852" s="8"/>
    </row>
    <row r="3853" spans="3:5" x14ac:dyDescent="0.25">
      <c r="C3853" s="5"/>
      <c r="D3853" s="6"/>
      <c r="E3853" s="8"/>
    </row>
    <row r="3854" spans="3:5" x14ac:dyDescent="0.25">
      <c r="C3854" s="5"/>
      <c r="D3854" s="6"/>
      <c r="E3854" s="8"/>
    </row>
    <row r="3855" spans="3:5" x14ac:dyDescent="0.25">
      <c r="C3855" s="5"/>
      <c r="D3855" s="6"/>
      <c r="E3855" s="8"/>
    </row>
    <row r="3856" spans="3:5" x14ac:dyDescent="0.25">
      <c r="C3856" s="5"/>
      <c r="D3856" s="6"/>
      <c r="E3856" s="8"/>
    </row>
    <row r="3857" spans="3:5" x14ac:dyDescent="0.25">
      <c r="C3857" s="5"/>
      <c r="D3857" s="6"/>
      <c r="E3857" s="8"/>
    </row>
    <row r="3858" spans="3:5" x14ac:dyDescent="0.25">
      <c r="C3858" s="5"/>
      <c r="D3858" s="6"/>
      <c r="E3858" s="8"/>
    </row>
    <row r="3859" spans="3:5" x14ac:dyDescent="0.25">
      <c r="C3859" s="5"/>
      <c r="D3859" s="6"/>
      <c r="E3859" s="8"/>
    </row>
    <row r="3860" spans="3:5" x14ac:dyDescent="0.25">
      <c r="C3860" s="5"/>
      <c r="D3860" s="6"/>
      <c r="E3860" s="8"/>
    </row>
    <row r="3861" spans="3:5" x14ac:dyDescent="0.25">
      <c r="C3861" s="5"/>
      <c r="D3861" s="6"/>
      <c r="E3861" s="8"/>
    </row>
    <row r="3862" spans="3:5" x14ac:dyDescent="0.25">
      <c r="C3862" s="5"/>
      <c r="D3862" s="6"/>
      <c r="E3862" s="8"/>
    </row>
    <row r="3863" spans="3:5" x14ac:dyDescent="0.25">
      <c r="C3863" s="5"/>
      <c r="D3863" s="6"/>
      <c r="E3863" s="8"/>
    </row>
    <row r="3864" spans="3:5" x14ac:dyDescent="0.25">
      <c r="C3864" s="5"/>
      <c r="D3864" s="6"/>
      <c r="E3864" s="8"/>
    </row>
    <row r="3865" spans="3:5" x14ac:dyDescent="0.25">
      <c r="C3865" s="5"/>
      <c r="D3865" s="6"/>
      <c r="E3865" s="8"/>
    </row>
    <row r="3866" spans="3:5" x14ac:dyDescent="0.25">
      <c r="C3866" s="5"/>
      <c r="D3866" s="6"/>
      <c r="E3866" s="8"/>
    </row>
    <row r="3867" spans="3:5" x14ac:dyDescent="0.25">
      <c r="C3867" s="5"/>
      <c r="D3867" s="6"/>
      <c r="E3867" s="8"/>
    </row>
    <row r="3868" spans="3:5" x14ac:dyDescent="0.25">
      <c r="C3868" s="5"/>
      <c r="D3868" s="6"/>
      <c r="E3868" s="8"/>
    </row>
    <row r="3869" spans="3:5" x14ac:dyDescent="0.25">
      <c r="C3869" s="5"/>
      <c r="D3869" s="6"/>
      <c r="E3869" s="8"/>
    </row>
    <row r="3870" spans="3:5" x14ac:dyDescent="0.25">
      <c r="C3870" s="5"/>
      <c r="D3870" s="6"/>
      <c r="E3870" s="8"/>
    </row>
    <row r="3871" spans="3:5" x14ac:dyDescent="0.25">
      <c r="C3871" s="5"/>
      <c r="D3871" s="6"/>
      <c r="E3871" s="8"/>
    </row>
    <row r="3872" spans="3:5" x14ac:dyDescent="0.25">
      <c r="C3872" s="5"/>
      <c r="D3872" s="6"/>
      <c r="E3872" s="8"/>
    </row>
    <row r="3873" spans="3:5" x14ac:dyDescent="0.25">
      <c r="C3873" s="5"/>
      <c r="D3873" s="6"/>
      <c r="E3873" s="8"/>
    </row>
    <row r="3874" spans="3:5" x14ac:dyDescent="0.25">
      <c r="C3874" s="5"/>
      <c r="D3874" s="6"/>
      <c r="E3874" s="8"/>
    </row>
    <row r="3875" spans="3:5" x14ac:dyDescent="0.25">
      <c r="C3875" s="5"/>
      <c r="D3875" s="6"/>
      <c r="E3875" s="8"/>
    </row>
    <row r="3876" spans="3:5" x14ac:dyDescent="0.25">
      <c r="C3876" s="5"/>
      <c r="D3876" s="6"/>
      <c r="E3876" s="8"/>
    </row>
    <row r="3877" spans="3:5" x14ac:dyDescent="0.25">
      <c r="C3877" s="5"/>
      <c r="D3877" s="6"/>
      <c r="E3877" s="8"/>
    </row>
    <row r="3878" spans="3:5" x14ac:dyDescent="0.25">
      <c r="C3878" s="5"/>
      <c r="D3878" s="6"/>
      <c r="E3878" s="8"/>
    </row>
    <row r="3879" spans="3:5" x14ac:dyDescent="0.25">
      <c r="C3879" s="5"/>
      <c r="D3879" s="6"/>
      <c r="E3879" s="8"/>
    </row>
    <row r="3880" spans="3:5" x14ac:dyDescent="0.25">
      <c r="C3880" s="5"/>
      <c r="D3880" s="6"/>
      <c r="E3880" s="8"/>
    </row>
    <row r="3881" spans="3:5" x14ac:dyDescent="0.25">
      <c r="C3881" s="5"/>
      <c r="D3881" s="6"/>
      <c r="E3881" s="8"/>
    </row>
    <row r="3882" spans="3:5" x14ac:dyDescent="0.25">
      <c r="C3882" s="5"/>
      <c r="D3882" s="6"/>
      <c r="E3882" s="8"/>
    </row>
    <row r="3883" spans="3:5" x14ac:dyDescent="0.25">
      <c r="C3883" s="5"/>
      <c r="D3883" s="6"/>
      <c r="E3883" s="8"/>
    </row>
    <row r="3884" spans="3:5" x14ac:dyDescent="0.25">
      <c r="C3884" s="5"/>
      <c r="D3884" s="6"/>
      <c r="E3884" s="8"/>
    </row>
    <row r="3885" spans="3:5" x14ac:dyDescent="0.25">
      <c r="C3885" s="5"/>
      <c r="D3885" s="6"/>
      <c r="E3885" s="8"/>
    </row>
    <row r="3886" spans="3:5" x14ac:dyDescent="0.25">
      <c r="C3886" s="5"/>
      <c r="D3886" s="6"/>
      <c r="E3886" s="8"/>
    </row>
    <row r="3887" spans="3:5" x14ac:dyDescent="0.25">
      <c r="C3887" s="5"/>
      <c r="D3887" s="6"/>
      <c r="E3887" s="8"/>
    </row>
    <row r="3888" spans="3:5" x14ac:dyDescent="0.25">
      <c r="C3888" s="5"/>
      <c r="D3888" s="6"/>
      <c r="E3888" s="8"/>
    </row>
    <row r="3889" spans="3:5" x14ac:dyDescent="0.25">
      <c r="C3889" s="5"/>
      <c r="D3889" s="6"/>
      <c r="E3889" s="8"/>
    </row>
    <row r="3890" spans="3:5" x14ac:dyDescent="0.25">
      <c r="C3890" s="5"/>
      <c r="D3890" s="6"/>
      <c r="E3890" s="8"/>
    </row>
    <row r="3891" spans="3:5" x14ac:dyDescent="0.25">
      <c r="C3891" s="5"/>
      <c r="D3891" s="6"/>
      <c r="E3891" s="8"/>
    </row>
    <row r="3892" spans="3:5" x14ac:dyDescent="0.25">
      <c r="C3892" s="5"/>
      <c r="D3892" s="6"/>
      <c r="E3892" s="8"/>
    </row>
    <row r="3893" spans="3:5" x14ac:dyDescent="0.25">
      <c r="C3893" s="5"/>
      <c r="D3893" s="6"/>
      <c r="E3893" s="8"/>
    </row>
    <row r="3894" spans="3:5" x14ac:dyDescent="0.25">
      <c r="C3894" s="5"/>
      <c r="D3894" s="6"/>
      <c r="E3894" s="8"/>
    </row>
    <row r="3895" spans="3:5" x14ac:dyDescent="0.25">
      <c r="C3895" s="5"/>
      <c r="D3895" s="6"/>
      <c r="E3895" s="8"/>
    </row>
    <row r="3896" spans="3:5" x14ac:dyDescent="0.25">
      <c r="C3896" s="5"/>
      <c r="D3896" s="6"/>
      <c r="E3896" s="8"/>
    </row>
    <row r="3897" spans="3:5" x14ac:dyDescent="0.25">
      <c r="C3897" s="5"/>
      <c r="D3897" s="6"/>
      <c r="E3897" s="8"/>
    </row>
    <row r="3898" spans="3:5" x14ac:dyDescent="0.25">
      <c r="C3898" s="5"/>
      <c r="D3898" s="6"/>
      <c r="E3898" s="8"/>
    </row>
    <row r="3899" spans="3:5" x14ac:dyDescent="0.25">
      <c r="C3899" s="5"/>
      <c r="D3899" s="6"/>
      <c r="E3899" s="8"/>
    </row>
    <row r="3900" spans="3:5" x14ac:dyDescent="0.25">
      <c r="C3900" s="5"/>
      <c r="D3900" s="6"/>
      <c r="E3900" s="8"/>
    </row>
    <row r="3901" spans="3:5" x14ac:dyDescent="0.25">
      <c r="C3901" s="5"/>
      <c r="D3901" s="6"/>
      <c r="E3901" s="8"/>
    </row>
    <row r="3902" spans="3:5" x14ac:dyDescent="0.25">
      <c r="C3902" s="5"/>
      <c r="D3902" s="6"/>
      <c r="E3902" s="8"/>
    </row>
    <row r="3903" spans="3:5" x14ac:dyDescent="0.25">
      <c r="C3903" s="5"/>
      <c r="D3903" s="6"/>
      <c r="E3903" s="8"/>
    </row>
    <row r="3904" spans="3:5" x14ac:dyDescent="0.25">
      <c r="C3904" s="5"/>
      <c r="D3904" s="6"/>
      <c r="E3904" s="8"/>
    </row>
    <row r="3905" spans="3:5" x14ac:dyDescent="0.25">
      <c r="C3905" s="5"/>
      <c r="D3905" s="6"/>
      <c r="E3905" s="8"/>
    </row>
    <row r="3906" spans="3:5" x14ac:dyDescent="0.25">
      <c r="C3906" s="5"/>
      <c r="D3906" s="6"/>
      <c r="E3906" s="8"/>
    </row>
    <row r="3907" spans="3:5" x14ac:dyDescent="0.25">
      <c r="C3907" s="5"/>
      <c r="D3907" s="6"/>
      <c r="E3907" s="8"/>
    </row>
    <row r="3908" spans="3:5" x14ac:dyDescent="0.25">
      <c r="C3908" s="5"/>
      <c r="D3908" s="6"/>
      <c r="E3908" s="8"/>
    </row>
    <row r="3909" spans="3:5" x14ac:dyDescent="0.25">
      <c r="C3909" s="5"/>
      <c r="D3909" s="6"/>
      <c r="E3909" s="8"/>
    </row>
    <row r="3910" spans="3:5" x14ac:dyDescent="0.25">
      <c r="C3910" s="5"/>
      <c r="D3910" s="6"/>
      <c r="E3910" s="8"/>
    </row>
    <row r="3911" spans="3:5" x14ac:dyDescent="0.25">
      <c r="C3911" s="5"/>
      <c r="D3911" s="6"/>
      <c r="E3911" s="8"/>
    </row>
    <row r="3912" spans="3:5" x14ac:dyDescent="0.25">
      <c r="C3912" s="5"/>
      <c r="D3912" s="6"/>
      <c r="E3912" s="8"/>
    </row>
    <row r="3913" spans="3:5" x14ac:dyDescent="0.25">
      <c r="C3913" s="5"/>
      <c r="D3913" s="6"/>
      <c r="E3913" s="8"/>
    </row>
    <row r="3914" spans="3:5" x14ac:dyDescent="0.25">
      <c r="C3914" s="5"/>
      <c r="D3914" s="6"/>
      <c r="E3914" s="8"/>
    </row>
    <row r="3915" spans="3:5" x14ac:dyDescent="0.25">
      <c r="C3915" s="5"/>
      <c r="D3915" s="6"/>
      <c r="E3915" s="8"/>
    </row>
    <row r="3916" spans="3:5" x14ac:dyDescent="0.25">
      <c r="C3916" s="5"/>
      <c r="D3916" s="6"/>
      <c r="E3916" s="8"/>
    </row>
    <row r="3917" spans="3:5" x14ac:dyDescent="0.25">
      <c r="C3917" s="5"/>
      <c r="D3917" s="6"/>
      <c r="E3917" s="8"/>
    </row>
    <row r="3918" spans="3:5" x14ac:dyDescent="0.25">
      <c r="C3918" s="5"/>
      <c r="D3918" s="6"/>
      <c r="E3918" s="8"/>
    </row>
    <row r="3919" spans="3:5" x14ac:dyDescent="0.25">
      <c r="C3919" s="5"/>
      <c r="D3919" s="6"/>
      <c r="E3919" s="8"/>
    </row>
    <row r="3920" spans="3:5" x14ac:dyDescent="0.25">
      <c r="C3920" s="5"/>
      <c r="D3920" s="6"/>
      <c r="E3920" s="8"/>
    </row>
    <row r="3921" spans="3:5" x14ac:dyDescent="0.25">
      <c r="C3921" s="5"/>
      <c r="D3921" s="6"/>
      <c r="E3921" s="8"/>
    </row>
    <row r="3922" spans="3:5" x14ac:dyDescent="0.25">
      <c r="C3922" s="5"/>
      <c r="D3922" s="6"/>
      <c r="E3922" s="8"/>
    </row>
    <row r="3923" spans="3:5" x14ac:dyDescent="0.25">
      <c r="C3923" s="5"/>
      <c r="D3923" s="6"/>
      <c r="E3923" s="8"/>
    </row>
    <row r="3924" spans="3:5" x14ac:dyDescent="0.25">
      <c r="C3924" s="5"/>
      <c r="D3924" s="6"/>
      <c r="E3924" s="8"/>
    </row>
    <row r="3925" spans="3:5" x14ac:dyDescent="0.25">
      <c r="C3925" s="5"/>
      <c r="D3925" s="6"/>
      <c r="E3925" s="8"/>
    </row>
    <row r="3926" spans="3:5" x14ac:dyDescent="0.25">
      <c r="C3926" s="5"/>
      <c r="D3926" s="6"/>
      <c r="E3926" s="8"/>
    </row>
    <row r="3927" spans="3:5" x14ac:dyDescent="0.25">
      <c r="C3927" s="5"/>
      <c r="D3927" s="6"/>
      <c r="E3927" s="8"/>
    </row>
    <row r="3928" spans="3:5" x14ac:dyDescent="0.25">
      <c r="C3928" s="5"/>
      <c r="D3928" s="6"/>
      <c r="E3928" s="8"/>
    </row>
    <row r="3929" spans="3:5" x14ac:dyDescent="0.25">
      <c r="C3929" s="5"/>
      <c r="D3929" s="6"/>
      <c r="E3929" s="8"/>
    </row>
    <row r="3930" spans="3:5" x14ac:dyDescent="0.25">
      <c r="C3930" s="5"/>
      <c r="D3930" s="6"/>
      <c r="E3930" s="8"/>
    </row>
    <row r="3931" spans="3:5" x14ac:dyDescent="0.25">
      <c r="C3931" s="5"/>
      <c r="D3931" s="6"/>
      <c r="E3931" s="8"/>
    </row>
    <row r="3932" spans="3:5" x14ac:dyDescent="0.25">
      <c r="C3932" s="5"/>
      <c r="D3932" s="6"/>
      <c r="E3932" s="8"/>
    </row>
    <row r="3933" spans="3:5" x14ac:dyDescent="0.25">
      <c r="C3933" s="5"/>
      <c r="D3933" s="6"/>
      <c r="E3933" s="8"/>
    </row>
    <row r="3934" spans="3:5" x14ac:dyDescent="0.25">
      <c r="C3934" s="5"/>
      <c r="D3934" s="6"/>
      <c r="E3934" s="8"/>
    </row>
    <row r="3935" spans="3:5" x14ac:dyDescent="0.25">
      <c r="C3935" s="5"/>
      <c r="D3935" s="6"/>
      <c r="E3935" s="8"/>
    </row>
    <row r="3936" spans="3:5" x14ac:dyDescent="0.25">
      <c r="C3936" s="5"/>
      <c r="D3936" s="6"/>
      <c r="E3936" s="8"/>
    </row>
    <row r="3937" spans="3:5" x14ac:dyDescent="0.25">
      <c r="C3937" s="5"/>
      <c r="D3937" s="6"/>
      <c r="E3937" s="8"/>
    </row>
    <row r="3938" spans="3:5" x14ac:dyDescent="0.25">
      <c r="C3938" s="5"/>
      <c r="D3938" s="6"/>
      <c r="E3938" s="8"/>
    </row>
    <row r="3939" spans="3:5" x14ac:dyDescent="0.25">
      <c r="C3939" s="5"/>
      <c r="D3939" s="6"/>
      <c r="E3939" s="8"/>
    </row>
    <row r="3940" spans="3:5" x14ac:dyDescent="0.25">
      <c r="C3940" s="5"/>
      <c r="D3940" s="6"/>
      <c r="E3940" s="8"/>
    </row>
    <row r="3941" spans="3:5" x14ac:dyDescent="0.25">
      <c r="C3941" s="5"/>
      <c r="D3941" s="6"/>
      <c r="E3941" s="8"/>
    </row>
    <row r="3942" spans="3:5" x14ac:dyDescent="0.25">
      <c r="C3942" s="5"/>
      <c r="D3942" s="6"/>
      <c r="E3942" s="8"/>
    </row>
    <row r="3943" spans="3:5" x14ac:dyDescent="0.25">
      <c r="C3943" s="5"/>
      <c r="D3943" s="6"/>
      <c r="E3943" s="8"/>
    </row>
    <row r="3944" spans="3:5" x14ac:dyDescent="0.25">
      <c r="C3944" s="5"/>
      <c r="D3944" s="6"/>
      <c r="E3944" s="8"/>
    </row>
    <row r="3945" spans="3:5" x14ac:dyDescent="0.25">
      <c r="C3945" s="5"/>
      <c r="D3945" s="6"/>
      <c r="E3945" s="8"/>
    </row>
    <row r="3946" spans="3:5" x14ac:dyDescent="0.25">
      <c r="C3946" s="5"/>
      <c r="D3946" s="6"/>
      <c r="E3946" s="8"/>
    </row>
    <row r="3947" spans="3:5" x14ac:dyDescent="0.25">
      <c r="C3947" s="5"/>
      <c r="D3947" s="6"/>
      <c r="E3947" s="8"/>
    </row>
    <row r="3948" spans="3:5" x14ac:dyDescent="0.25">
      <c r="C3948" s="5"/>
      <c r="D3948" s="6"/>
      <c r="E3948" s="8"/>
    </row>
    <row r="3949" spans="3:5" x14ac:dyDescent="0.25">
      <c r="C3949" s="5"/>
      <c r="D3949" s="6"/>
      <c r="E3949" s="8"/>
    </row>
    <row r="3950" spans="3:5" x14ac:dyDescent="0.25">
      <c r="C3950" s="5"/>
      <c r="D3950" s="6"/>
      <c r="E3950" s="8"/>
    </row>
    <row r="3951" spans="3:5" x14ac:dyDescent="0.25">
      <c r="C3951" s="5"/>
      <c r="D3951" s="6"/>
      <c r="E3951" s="8"/>
    </row>
    <row r="3952" spans="3:5" x14ac:dyDescent="0.25">
      <c r="C3952" s="5"/>
      <c r="D3952" s="6"/>
      <c r="E3952" s="8"/>
    </row>
    <row r="3953" spans="3:5" x14ac:dyDescent="0.25">
      <c r="C3953" s="5"/>
      <c r="D3953" s="6"/>
      <c r="E3953" s="8"/>
    </row>
    <row r="3954" spans="3:5" x14ac:dyDescent="0.25">
      <c r="C3954" s="5"/>
      <c r="D3954" s="6"/>
      <c r="E3954" s="8"/>
    </row>
    <row r="3955" spans="3:5" x14ac:dyDescent="0.25">
      <c r="C3955" s="5"/>
      <c r="D3955" s="6"/>
      <c r="E3955" s="8"/>
    </row>
    <row r="3956" spans="3:5" x14ac:dyDescent="0.25">
      <c r="C3956" s="5"/>
      <c r="D3956" s="6"/>
      <c r="E3956" s="8"/>
    </row>
    <row r="3957" spans="3:5" x14ac:dyDescent="0.25">
      <c r="C3957" s="5"/>
      <c r="D3957" s="6"/>
      <c r="E3957" s="8"/>
    </row>
    <row r="3958" spans="3:5" x14ac:dyDescent="0.25">
      <c r="C3958" s="5"/>
      <c r="D3958" s="6"/>
      <c r="E3958" s="8"/>
    </row>
    <row r="3959" spans="3:5" x14ac:dyDescent="0.25">
      <c r="C3959" s="5"/>
      <c r="D3959" s="6"/>
      <c r="E3959" s="8"/>
    </row>
    <row r="3960" spans="3:5" x14ac:dyDescent="0.25">
      <c r="C3960" s="5"/>
      <c r="D3960" s="6"/>
      <c r="E3960" s="8"/>
    </row>
    <row r="3961" spans="3:5" x14ac:dyDescent="0.25">
      <c r="C3961" s="5"/>
      <c r="D3961" s="6"/>
      <c r="E3961" s="8"/>
    </row>
    <row r="3962" spans="3:5" x14ac:dyDescent="0.25">
      <c r="C3962" s="5"/>
      <c r="D3962" s="6"/>
      <c r="E3962" s="8"/>
    </row>
    <row r="3963" spans="3:5" x14ac:dyDescent="0.25">
      <c r="C3963" s="5"/>
      <c r="D3963" s="6"/>
      <c r="E3963" s="8"/>
    </row>
    <row r="3964" spans="3:5" x14ac:dyDescent="0.25">
      <c r="C3964" s="5"/>
      <c r="D3964" s="6"/>
      <c r="E3964" s="8"/>
    </row>
    <row r="3965" spans="3:5" x14ac:dyDescent="0.25">
      <c r="C3965" s="5"/>
      <c r="D3965" s="6"/>
      <c r="E3965" s="8"/>
    </row>
    <row r="3966" spans="3:5" x14ac:dyDescent="0.25">
      <c r="C3966" s="5"/>
      <c r="D3966" s="6"/>
      <c r="E3966" s="8"/>
    </row>
    <row r="3967" spans="3:5" x14ac:dyDescent="0.25">
      <c r="C3967" s="5"/>
      <c r="D3967" s="6"/>
      <c r="E3967" s="8"/>
    </row>
    <row r="3968" spans="3:5" x14ac:dyDescent="0.25">
      <c r="C3968" s="5"/>
      <c r="D3968" s="6"/>
      <c r="E3968" s="8"/>
    </row>
    <row r="3969" spans="3:5" x14ac:dyDescent="0.25">
      <c r="C3969" s="5"/>
      <c r="D3969" s="6"/>
      <c r="E3969" s="8"/>
    </row>
    <row r="3970" spans="3:5" x14ac:dyDescent="0.25">
      <c r="C3970" s="5"/>
      <c r="D3970" s="6"/>
      <c r="E3970" s="8"/>
    </row>
    <row r="3971" spans="3:5" x14ac:dyDescent="0.25">
      <c r="C3971" s="5"/>
      <c r="D3971" s="6"/>
      <c r="E3971" s="8"/>
    </row>
    <row r="3972" spans="3:5" x14ac:dyDescent="0.25">
      <c r="C3972" s="5"/>
      <c r="D3972" s="6"/>
      <c r="E3972" s="8"/>
    </row>
    <row r="3973" spans="3:5" x14ac:dyDescent="0.25">
      <c r="C3973" s="5"/>
      <c r="D3973" s="6"/>
      <c r="E3973" s="8"/>
    </row>
    <row r="3974" spans="3:5" x14ac:dyDescent="0.25">
      <c r="C3974" s="5"/>
      <c r="D3974" s="6"/>
      <c r="E3974" s="8"/>
    </row>
    <row r="3975" spans="3:5" x14ac:dyDescent="0.25">
      <c r="C3975" s="5"/>
      <c r="D3975" s="6"/>
      <c r="E3975" s="8"/>
    </row>
    <row r="3976" spans="3:5" x14ac:dyDescent="0.25">
      <c r="C3976" s="5"/>
      <c r="D3976" s="6"/>
      <c r="E3976" s="8"/>
    </row>
    <row r="3977" spans="3:5" x14ac:dyDescent="0.25">
      <c r="C3977" s="5"/>
      <c r="D3977" s="6"/>
      <c r="E3977" s="8"/>
    </row>
    <row r="3978" spans="3:5" x14ac:dyDescent="0.25">
      <c r="C3978" s="5"/>
      <c r="D3978" s="6"/>
      <c r="E3978" s="8"/>
    </row>
    <row r="3979" spans="3:5" x14ac:dyDescent="0.25">
      <c r="C3979" s="5"/>
      <c r="D3979" s="6"/>
      <c r="E3979" s="8"/>
    </row>
    <row r="3980" spans="3:5" x14ac:dyDescent="0.25">
      <c r="C3980" s="5"/>
      <c r="D3980" s="6"/>
      <c r="E3980" s="8"/>
    </row>
    <row r="3981" spans="3:5" x14ac:dyDescent="0.25">
      <c r="C3981" s="5"/>
      <c r="D3981" s="6"/>
      <c r="E3981" s="8"/>
    </row>
    <row r="3982" spans="3:5" x14ac:dyDescent="0.25">
      <c r="C3982" s="5"/>
      <c r="D3982" s="6"/>
      <c r="E3982" s="8"/>
    </row>
    <row r="3983" spans="3:5" x14ac:dyDescent="0.25">
      <c r="C3983" s="5"/>
      <c r="D3983" s="6"/>
      <c r="E3983" s="8"/>
    </row>
    <row r="3984" spans="3:5" x14ac:dyDescent="0.25">
      <c r="C3984" s="5"/>
      <c r="D3984" s="6"/>
      <c r="E3984" s="8"/>
    </row>
    <row r="3985" spans="3:5" x14ac:dyDescent="0.25">
      <c r="C3985" s="5"/>
      <c r="D3985" s="6"/>
      <c r="E3985" s="8"/>
    </row>
    <row r="3986" spans="3:5" x14ac:dyDescent="0.25">
      <c r="C3986" s="5"/>
      <c r="D3986" s="6"/>
      <c r="E3986" s="8"/>
    </row>
    <row r="3987" spans="3:5" x14ac:dyDescent="0.25">
      <c r="C3987" s="5"/>
      <c r="D3987" s="6"/>
      <c r="E3987" s="8"/>
    </row>
    <row r="3988" spans="3:5" x14ac:dyDescent="0.25">
      <c r="C3988" s="5"/>
      <c r="D3988" s="6"/>
      <c r="E3988" s="8"/>
    </row>
    <row r="3989" spans="3:5" x14ac:dyDescent="0.25">
      <c r="C3989" s="5"/>
      <c r="D3989" s="6"/>
      <c r="E3989" s="8"/>
    </row>
    <row r="3990" spans="3:5" x14ac:dyDescent="0.25">
      <c r="C3990" s="5"/>
      <c r="D3990" s="6"/>
      <c r="E3990" s="8"/>
    </row>
    <row r="3991" spans="3:5" x14ac:dyDescent="0.25">
      <c r="C3991" s="5"/>
      <c r="D3991" s="6"/>
      <c r="E3991" s="8"/>
    </row>
    <row r="3992" spans="3:5" x14ac:dyDescent="0.25">
      <c r="C3992" s="5"/>
      <c r="D3992" s="6"/>
      <c r="E3992" s="8"/>
    </row>
    <row r="3993" spans="3:5" x14ac:dyDescent="0.25">
      <c r="C3993" s="5"/>
      <c r="D3993" s="6"/>
      <c r="E3993" s="8"/>
    </row>
    <row r="3994" spans="3:5" x14ac:dyDescent="0.25">
      <c r="C3994" s="5"/>
      <c r="D3994" s="6"/>
      <c r="E3994" s="8"/>
    </row>
    <row r="3995" spans="3:5" x14ac:dyDescent="0.25">
      <c r="C3995" s="5"/>
      <c r="D3995" s="6"/>
      <c r="E3995" s="8"/>
    </row>
    <row r="3996" spans="3:5" x14ac:dyDescent="0.25">
      <c r="C3996" s="5"/>
      <c r="D3996" s="6"/>
      <c r="E3996" s="8"/>
    </row>
    <row r="3997" spans="3:5" x14ac:dyDescent="0.25">
      <c r="C3997" s="5"/>
      <c r="D3997" s="6"/>
      <c r="E3997" s="8"/>
    </row>
    <row r="3998" spans="3:5" x14ac:dyDescent="0.25">
      <c r="C3998" s="5"/>
      <c r="D3998" s="6"/>
      <c r="E3998" s="8"/>
    </row>
    <row r="3999" spans="3:5" x14ac:dyDescent="0.25">
      <c r="C3999" s="5"/>
      <c r="D3999" s="6"/>
      <c r="E3999" s="8"/>
    </row>
    <row r="4000" spans="3:5" x14ac:dyDescent="0.25">
      <c r="C4000" s="5"/>
      <c r="D4000" s="6"/>
      <c r="E4000" s="8"/>
    </row>
    <row r="4001" spans="3:5" x14ac:dyDescent="0.25">
      <c r="C4001" s="5"/>
      <c r="D4001" s="6"/>
      <c r="E4001" s="8"/>
    </row>
    <row r="4002" spans="3:5" x14ac:dyDescent="0.25">
      <c r="C4002" s="5"/>
      <c r="D4002" s="6"/>
      <c r="E4002" s="8"/>
    </row>
    <row r="4003" spans="3:5" x14ac:dyDescent="0.25">
      <c r="C4003" s="5"/>
      <c r="D4003" s="6"/>
      <c r="E4003" s="8"/>
    </row>
    <row r="4004" spans="3:5" x14ac:dyDescent="0.25">
      <c r="C4004" s="5"/>
      <c r="D4004" s="6"/>
      <c r="E4004" s="8"/>
    </row>
    <row r="4005" spans="3:5" x14ac:dyDescent="0.25">
      <c r="C4005" s="5"/>
      <c r="D4005" s="6"/>
      <c r="E4005" s="8"/>
    </row>
    <row r="4006" spans="3:5" x14ac:dyDescent="0.25">
      <c r="C4006" s="5"/>
      <c r="D4006" s="6"/>
      <c r="E4006" s="8"/>
    </row>
    <row r="4007" spans="3:5" x14ac:dyDescent="0.25">
      <c r="C4007" s="5"/>
      <c r="D4007" s="6"/>
      <c r="E4007" s="8"/>
    </row>
    <row r="4008" spans="3:5" x14ac:dyDescent="0.25">
      <c r="C4008" s="5"/>
      <c r="D4008" s="6"/>
      <c r="E4008" s="8"/>
    </row>
    <row r="4009" spans="3:5" x14ac:dyDescent="0.25">
      <c r="C4009" s="5"/>
      <c r="D4009" s="6"/>
      <c r="E4009" s="8"/>
    </row>
    <row r="4010" spans="3:5" x14ac:dyDescent="0.25">
      <c r="C4010" s="5"/>
      <c r="D4010" s="6"/>
      <c r="E4010" s="8"/>
    </row>
    <row r="4011" spans="3:5" x14ac:dyDescent="0.25">
      <c r="C4011" s="5"/>
      <c r="D4011" s="6"/>
      <c r="E4011" s="8"/>
    </row>
    <row r="4012" spans="3:5" x14ac:dyDescent="0.25">
      <c r="C4012" s="5"/>
      <c r="D4012" s="6"/>
      <c r="E4012" s="8"/>
    </row>
    <row r="4013" spans="3:5" x14ac:dyDescent="0.25">
      <c r="C4013" s="5"/>
      <c r="D4013" s="6"/>
      <c r="E4013" s="8"/>
    </row>
    <row r="4014" spans="3:5" x14ac:dyDescent="0.25">
      <c r="C4014" s="5"/>
      <c r="D4014" s="6"/>
      <c r="E4014" s="8"/>
    </row>
    <row r="4015" spans="3:5" x14ac:dyDescent="0.25">
      <c r="C4015" s="5"/>
      <c r="D4015" s="6"/>
      <c r="E4015" s="8"/>
    </row>
    <row r="4016" spans="3:5" x14ac:dyDescent="0.25">
      <c r="C4016" s="5"/>
      <c r="D4016" s="6"/>
      <c r="E4016" s="8"/>
    </row>
    <row r="4017" spans="3:5" x14ac:dyDescent="0.25">
      <c r="C4017" s="5"/>
      <c r="D4017" s="6"/>
      <c r="E4017" s="8"/>
    </row>
    <row r="4018" spans="3:5" x14ac:dyDescent="0.25">
      <c r="C4018" s="5"/>
      <c r="D4018" s="6"/>
      <c r="E4018" s="8"/>
    </row>
    <row r="4019" spans="3:5" x14ac:dyDescent="0.25">
      <c r="C4019" s="5"/>
      <c r="D4019" s="6"/>
      <c r="E4019" s="8"/>
    </row>
    <row r="4020" spans="3:5" x14ac:dyDescent="0.25">
      <c r="C4020" s="5"/>
      <c r="D4020" s="6"/>
      <c r="E4020" s="8"/>
    </row>
    <row r="4021" spans="3:5" x14ac:dyDescent="0.25">
      <c r="C4021" s="5"/>
      <c r="D4021" s="6"/>
      <c r="E4021" s="8"/>
    </row>
    <row r="4022" spans="3:5" x14ac:dyDescent="0.25">
      <c r="C4022" s="5"/>
      <c r="D4022" s="6"/>
      <c r="E4022" s="8"/>
    </row>
    <row r="4023" spans="3:5" x14ac:dyDescent="0.25">
      <c r="C4023" s="5"/>
      <c r="D4023" s="6"/>
      <c r="E4023" s="8"/>
    </row>
    <row r="4024" spans="3:5" x14ac:dyDescent="0.25">
      <c r="C4024" s="5"/>
      <c r="D4024" s="6"/>
      <c r="E4024" s="8"/>
    </row>
    <row r="4025" spans="3:5" x14ac:dyDescent="0.25">
      <c r="C4025" s="5"/>
      <c r="D4025" s="6"/>
      <c r="E4025" s="8"/>
    </row>
    <row r="4026" spans="3:5" x14ac:dyDescent="0.25">
      <c r="C4026" s="5"/>
      <c r="D4026" s="6"/>
      <c r="E4026" s="8"/>
    </row>
    <row r="4027" spans="3:5" x14ac:dyDescent="0.25">
      <c r="C4027" s="5"/>
      <c r="D4027" s="6"/>
      <c r="E4027" s="8"/>
    </row>
    <row r="4028" spans="3:5" x14ac:dyDescent="0.25">
      <c r="C4028" s="5"/>
      <c r="D4028" s="6"/>
      <c r="E4028" s="8"/>
    </row>
    <row r="4029" spans="3:5" x14ac:dyDescent="0.25">
      <c r="C4029" s="5"/>
      <c r="D4029" s="6"/>
      <c r="E4029" s="8"/>
    </row>
    <row r="4030" spans="3:5" x14ac:dyDescent="0.25">
      <c r="C4030" s="5"/>
      <c r="D4030" s="6"/>
      <c r="E4030" s="8"/>
    </row>
    <row r="4031" spans="3:5" x14ac:dyDescent="0.25">
      <c r="C4031" s="5"/>
      <c r="D4031" s="6"/>
      <c r="E4031" s="8"/>
    </row>
    <row r="4032" spans="3:5" x14ac:dyDescent="0.25">
      <c r="C4032" s="5"/>
      <c r="D4032" s="6"/>
      <c r="E4032" s="8"/>
    </row>
    <row r="4033" spans="3:5" x14ac:dyDescent="0.25">
      <c r="C4033" s="5"/>
      <c r="D4033" s="6"/>
      <c r="E4033" s="8"/>
    </row>
    <row r="4034" spans="3:5" x14ac:dyDescent="0.25">
      <c r="C4034" s="5"/>
      <c r="D4034" s="6"/>
      <c r="E4034" s="8"/>
    </row>
    <row r="4035" spans="3:5" x14ac:dyDescent="0.25">
      <c r="C4035" s="5"/>
      <c r="D4035" s="6"/>
      <c r="E4035" s="8"/>
    </row>
    <row r="4036" spans="3:5" x14ac:dyDescent="0.25">
      <c r="C4036" s="5"/>
      <c r="D4036" s="6"/>
      <c r="E4036" s="8"/>
    </row>
    <row r="4037" spans="3:5" x14ac:dyDescent="0.25">
      <c r="C4037" s="5"/>
      <c r="D4037" s="6"/>
      <c r="E4037" s="8"/>
    </row>
    <row r="4038" spans="3:5" x14ac:dyDescent="0.25">
      <c r="C4038" s="5"/>
      <c r="D4038" s="6"/>
      <c r="E4038" s="8"/>
    </row>
    <row r="4039" spans="3:5" x14ac:dyDescent="0.25">
      <c r="C4039" s="5"/>
      <c r="D4039" s="6"/>
      <c r="E4039" s="8"/>
    </row>
    <row r="4040" spans="3:5" x14ac:dyDescent="0.25">
      <c r="C4040" s="5"/>
      <c r="D4040" s="6"/>
      <c r="E4040" s="8"/>
    </row>
    <row r="4041" spans="3:5" x14ac:dyDescent="0.25">
      <c r="C4041" s="5"/>
      <c r="D4041" s="6"/>
      <c r="E4041" s="8"/>
    </row>
    <row r="4042" spans="3:5" x14ac:dyDescent="0.25">
      <c r="C4042" s="5"/>
      <c r="D4042" s="6"/>
      <c r="E4042" s="8"/>
    </row>
    <row r="4043" spans="3:5" x14ac:dyDescent="0.25">
      <c r="C4043" s="5"/>
      <c r="D4043" s="6"/>
      <c r="E4043" s="8"/>
    </row>
    <row r="4044" spans="3:5" x14ac:dyDescent="0.25">
      <c r="C4044" s="5"/>
      <c r="D4044" s="6"/>
      <c r="E4044" s="8"/>
    </row>
    <row r="4045" spans="3:5" x14ac:dyDescent="0.25">
      <c r="C4045" s="5"/>
      <c r="D4045" s="6"/>
      <c r="E4045" s="8"/>
    </row>
    <row r="4046" spans="3:5" x14ac:dyDescent="0.25">
      <c r="C4046" s="5"/>
      <c r="D4046" s="6"/>
      <c r="E4046" s="8"/>
    </row>
    <row r="4047" spans="3:5" x14ac:dyDescent="0.25">
      <c r="C4047" s="5"/>
      <c r="D4047" s="6"/>
      <c r="E4047" s="8"/>
    </row>
    <row r="4048" spans="3:5" x14ac:dyDescent="0.25">
      <c r="C4048" s="5"/>
      <c r="D4048" s="6"/>
      <c r="E4048" s="8"/>
    </row>
    <row r="4049" spans="3:5" x14ac:dyDescent="0.25">
      <c r="C4049" s="5"/>
      <c r="D4049" s="6"/>
      <c r="E4049" s="8"/>
    </row>
    <row r="4050" spans="3:5" x14ac:dyDescent="0.25">
      <c r="C4050" s="5"/>
      <c r="D4050" s="6"/>
      <c r="E4050" s="8"/>
    </row>
    <row r="4051" spans="3:5" x14ac:dyDescent="0.25">
      <c r="C4051" s="5"/>
      <c r="D4051" s="6"/>
      <c r="E4051" s="8"/>
    </row>
    <row r="4052" spans="3:5" x14ac:dyDescent="0.25">
      <c r="C4052" s="5"/>
      <c r="D4052" s="6"/>
      <c r="E4052" s="8"/>
    </row>
    <row r="4053" spans="3:5" x14ac:dyDescent="0.25">
      <c r="C4053" s="5"/>
      <c r="D4053" s="6"/>
      <c r="E4053" s="8"/>
    </row>
    <row r="4054" spans="3:5" x14ac:dyDescent="0.25">
      <c r="C4054" s="5"/>
      <c r="D4054" s="6"/>
      <c r="E4054" s="8"/>
    </row>
    <row r="4055" spans="3:5" x14ac:dyDescent="0.25">
      <c r="C4055" s="5"/>
      <c r="D4055" s="6"/>
      <c r="E4055" s="8"/>
    </row>
    <row r="4056" spans="3:5" x14ac:dyDescent="0.25">
      <c r="C4056" s="5"/>
      <c r="D4056" s="6"/>
      <c r="E4056" s="8"/>
    </row>
    <row r="4057" spans="3:5" x14ac:dyDescent="0.25">
      <c r="C4057" s="5"/>
      <c r="D4057" s="6"/>
      <c r="E4057" s="8"/>
    </row>
    <row r="4058" spans="3:5" x14ac:dyDescent="0.25">
      <c r="C4058" s="5"/>
      <c r="D4058" s="6"/>
      <c r="E4058" s="8"/>
    </row>
    <row r="4059" spans="3:5" x14ac:dyDescent="0.25">
      <c r="C4059" s="5"/>
      <c r="D4059" s="6"/>
      <c r="E4059" s="8"/>
    </row>
    <row r="4060" spans="3:5" x14ac:dyDescent="0.25">
      <c r="C4060" s="5"/>
      <c r="D4060" s="6"/>
      <c r="E4060" s="8"/>
    </row>
    <row r="4061" spans="3:5" x14ac:dyDescent="0.25">
      <c r="C4061" s="5"/>
      <c r="D4061" s="6"/>
      <c r="E4061" s="8"/>
    </row>
    <row r="4062" spans="3:5" x14ac:dyDescent="0.25">
      <c r="C4062" s="5"/>
      <c r="D4062" s="6"/>
      <c r="E4062" s="8"/>
    </row>
    <row r="4063" spans="3:5" x14ac:dyDescent="0.25">
      <c r="C4063" s="5"/>
      <c r="D4063" s="6"/>
      <c r="E4063" s="8"/>
    </row>
    <row r="4064" spans="3:5" x14ac:dyDescent="0.25">
      <c r="C4064" s="5"/>
      <c r="D4064" s="6"/>
      <c r="E4064" s="8"/>
    </row>
    <row r="4065" spans="3:5" x14ac:dyDescent="0.25">
      <c r="C4065" s="5"/>
      <c r="D4065" s="6"/>
      <c r="E4065" s="8"/>
    </row>
    <row r="4066" spans="3:5" x14ac:dyDescent="0.25">
      <c r="C4066" s="5"/>
      <c r="D4066" s="6"/>
      <c r="E4066" s="8"/>
    </row>
    <row r="4067" spans="3:5" x14ac:dyDescent="0.25">
      <c r="C4067" s="5"/>
      <c r="D4067" s="6"/>
      <c r="E4067" s="8"/>
    </row>
    <row r="4068" spans="3:5" x14ac:dyDescent="0.25">
      <c r="C4068" s="5"/>
      <c r="D4068" s="6"/>
      <c r="E4068" s="8"/>
    </row>
    <row r="4069" spans="3:5" x14ac:dyDescent="0.25">
      <c r="C4069" s="5"/>
      <c r="D4069" s="6"/>
      <c r="E4069" s="8"/>
    </row>
    <row r="4070" spans="3:5" x14ac:dyDescent="0.25">
      <c r="C4070" s="5"/>
      <c r="D4070" s="6"/>
      <c r="E4070" s="8"/>
    </row>
    <row r="4071" spans="3:5" x14ac:dyDescent="0.25">
      <c r="C4071" s="5"/>
      <c r="D4071" s="6"/>
      <c r="E4071" s="8"/>
    </row>
    <row r="4072" spans="3:5" x14ac:dyDescent="0.25">
      <c r="C4072" s="5"/>
      <c r="D4072" s="6"/>
      <c r="E4072" s="8"/>
    </row>
    <row r="4073" spans="3:5" x14ac:dyDescent="0.25">
      <c r="C4073" s="5"/>
      <c r="D4073" s="6"/>
      <c r="E4073" s="8"/>
    </row>
    <row r="4074" spans="3:5" x14ac:dyDescent="0.25">
      <c r="C4074" s="5"/>
      <c r="D4074" s="6"/>
      <c r="E4074" s="8"/>
    </row>
    <row r="4075" spans="3:5" x14ac:dyDescent="0.25">
      <c r="C4075" s="5"/>
      <c r="D4075" s="6"/>
      <c r="E4075" s="8"/>
    </row>
    <row r="4076" spans="3:5" x14ac:dyDescent="0.25">
      <c r="C4076" s="5"/>
      <c r="D4076" s="6"/>
      <c r="E4076" s="8"/>
    </row>
    <row r="4077" spans="3:5" x14ac:dyDescent="0.25">
      <c r="C4077" s="5"/>
      <c r="D4077" s="6"/>
      <c r="E4077" s="8"/>
    </row>
    <row r="4078" spans="3:5" x14ac:dyDescent="0.25">
      <c r="C4078" s="5"/>
      <c r="D4078" s="6"/>
      <c r="E4078" s="8"/>
    </row>
    <row r="4079" spans="3:5" x14ac:dyDescent="0.25">
      <c r="C4079" s="5"/>
      <c r="D4079" s="6"/>
      <c r="E4079" s="8"/>
    </row>
    <row r="4080" spans="3:5" x14ac:dyDescent="0.25">
      <c r="C4080" s="5"/>
      <c r="D4080" s="6"/>
      <c r="E4080" s="8"/>
    </row>
    <row r="4081" spans="3:5" x14ac:dyDescent="0.25">
      <c r="C4081" s="5"/>
      <c r="D4081" s="6"/>
      <c r="E4081" s="8"/>
    </row>
    <row r="4082" spans="3:5" x14ac:dyDescent="0.25">
      <c r="C4082" s="5"/>
      <c r="D4082" s="6"/>
      <c r="E4082" s="8"/>
    </row>
    <row r="4083" spans="3:5" x14ac:dyDescent="0.25">
      <c r="C4083" s="5"/>
      <c r="D4083" s="6"/>
      <c r="E4083" s="8"/>
    </row>
    <row r="4084" spans="3:5" x14ac:dyDescent="0.25">
      <c r="C4084" s="5"/>
      <c r="D4084" s="6"/>
      <c r="E4084" s="8"/>
    </row>
    <row r="4085" spans="3:5" x14ac:dyDescent="0.25">
      <c r="C4085" s="5"/>
      <c r="D4085" s="6"/>
      <c r="E4085" s="8"/>
    </row>
    <row r="4086" spans="3:5" x14ac:dyDescent="0.25">
      <c r="C4086" s="5"/>
      <c r="D4086" s="6"/>
      <c r="E4086" s="8"/>
    </row>
    <row r="4087" spans="3:5" x14ac:dyDescent="0.25">
      <c r="C4087" s="5"/>
      <c r="D4087" s="6"/>
      <c r="E4087" s="8"/>
    </row>
    <row r="4088" spans="3:5" x14ac:dyDescent="0.25">
      <c r="C4088" s="5"/>
      <c r="D4088" s="6"/>
      <c r="E4088" s="8"/>
    </row>
    <row r="4089" spans="3:5" x14ac:dyDescent="0.25">
      <c r="C4089" s="5"/>
      <c r="D4089" s="6"/>
      <c r="E4089" s="8"/>
    </row>
    <row r="4090" spans="3:5" x14ac:dyDescent="0.25">
      <c r="C4090" s="5"/>
      <c r="D4090" s="6"/>
      <c r="E4090" s="8"/>
    </row>
    <row r="4091" spans="3:5" x14ac:dyDescent="0.25">
      <c r="C4091" s="5"/>
      <c r="D4091" s="6"/>
      <c r="E4091" s="8"/>
    </row>
    <row r="4092" spans="3:5" x14ac:dyDescent="0.25">
      <c r="C4092" s="5"/>
      <c r="D4092" s="6"/>
      <c r="E4092" s="8"/>
    </row>
    <row r="4093" spans="3:5" x14ac:dyDescent="0.25">
      <c r="C4093" s="5"/>
      <c r="D4093" s="6"/>
      <c r="E4093" s="8"/>
    </row>
    <row r="4094" spans="3:5" x14ac:dyDescent="0.25">
      <c r="C4094" s="5"/>
      <c r="D4094" s="6"/>
      <c r="E4094" s="8"/>
    </row>
    <row r="4095" spans="3:5" x14ac:dyDescent="0.25">
      <c r="C4095" s="5"/>
      <c r="D4095" s="6"/>
      <c r="E4095" s="8"/>
    </row>
    <row r="4096" spans="3:5" x14ac:dyDescent="0.25">
      <c r="C4096" s="5"/>
      <c r="D4096" s="6"/>
      <c r="E4096" s="8"/>
    </row>
    <row r="4097" spans="3:5" x14ac:dyDescent="0.25">
      <c r="C4097" s="5"/>
      <c r="D4097" s="6"/>
      <c r="E4097" s="8"/>
    </row>
    <row r="4098" spans="3:5" x14ac:dyDescent="0.25">
      <c r="C4098" s="5"/>
      <c r="D4098" s="6"/>
      <c r="E4098" s="8"/>
    </row>
    <row r="4099" spans="3:5" x14ac:dyDescent="0.25">
      <c r="C4099" s="5"/>
      <c r="D4099" s="6"/>
      <c r="E4099" s="8"/>
    </row>
    <row r="4100" spans="3:5" x14ac:dyDescent="0.25">
      <c r="C4100" s="5"/>
      <c r="D4100" s="6"/>
      <c r="E4100" s="8"/>
    </row>
    <row r="4101" spans="3:5" x14ac:dyDescent="0.25">
      <c r="C4101" s="5"/>
      <c r="D4101" s="6"/>
      <c r="E4101" s="8"/>
    </row>
    <row r="4102" spans="3:5" x14ac:dyDescent="0.25">
      <c r="C4102" s="5"/>
      <c r="D4102" s="6"/>
      <c r="E4102" s="8"/>
    </row>
    <row r="4103" spans="3:5" x14ac:dyDescent="0.25">
      <c r="C4103" s="5"/>
      <c r="D4103" s="6"/>
      <c r="E4103" s="8"/>
    </row>
    <row r="4104" spans="3:5" x14ac:dyDescent="0.25">
      <c r="C4104" s="5"/>
      <c r="D4104" s="6"/>
      <c r="E4104" s="8"/>
    </row>
    <row r="4105" spans="3:5" x14ac:dyDescent="0.25">
      <c r="C4105" s="5"/>
      <c r="D4105" s="6"/>
      <c r="E4105" s="8"/>
    </row>
    <row r="4106" spans="3:5" x14ac:dyDescent="0.25">
      <c r="C4106" s="5"/>
      <c r="D4106" s="6"/>
      <c r="E4106" s="8"/>
    </row>
    <row r="4107" spans="3:5" x14ac:dyDescent="0.25">
      <c r="C4107" s="5"/>
      <c r="D4107" s="6"/>
      <c r="E4107" s="8"/>
    </row>
    <row r="4108" spans="3:5" x14ac:dyDescent="0.25">
      <c r="C4108" s="5"/>
      <c r="D4108" s="6"/>
      <c r="E4108" s="8"/>
    </row>
    <row r="4109" spans="3:5" x14ac:dyDescent="0.25">
      <c r="C4109" s="5"/>
      <c r="D4109" s="6"/>
      <c r="E4109" s="8"/>
    </row>
    <row r="4110" spans="3:5" x14ac:dyDescent="0.25">
      <c r="C4110" s="5"/>
      <c r="D4110" s="6"/>
      <c r="E4110" s="8"/>
    </row>
    <row r="4111" spans="3:5" x14ac:dyDescent="0.25">
      <c r="C4111" s="5"/>
      <c r="D4111" s="6"/>
      <c r="E4111" s="8"/>
    </row>
    <row r="4112" spans="3:5" x14ac:dyDescent="0.25">
      <c r="C4112" s="5"/>
      <c r="D4112" s="6"/>
      <c r="E4112" s="8"/>
    </row>
    <row r="4113" spans="3:5" x14ac:dyDescent="0.25">
      <c r="C4113" s="5"/>
      <c r="D4113" s="6"/>
      <c r="E4113" s="8"/>
    </row>
    <row r="4114" spans="3:5" x14ac:dyDescent="0.25">
      <c r="C4114" s="5"/>
      <c r="D4114" s="6"/>
      <c r="E4114" s="8"/>
    </row>
    <row r="4115" spans="3:5" x14ac:dyDescent="0.25">
      <c r="C4115" s="5"/>
      <c r="D4115" s="6"/>
      <c r="E4115" s="8"/>
    </row>
    <row r="4116" spans="3:5" x14ac:dyDescent="0.25">
      <c r="C4116" s="5"/>
      <c r="D4116" s="6"/>
      <c r="E4116" s="8"/>
    </row>
    <row r="4117" spans="3:5" x14ac:dyDescent="0.25">
      <c r="C4117" s="5"/>
      <c r="D4117" s="6"/>
      <c r="E4117" s="8"/>
    </row>
    <row r="4118" spans="3:5" x14ac:dyDescent="0.25">
      <c r="C4118" s="5"/>
      <c r="D4118" s="6"/>
      <c r="E4118" s="8"/>
    </row>
    <row r="4119" spans="3:5" x14ac:dyDescent="0.25">
      <c r="C4119" s="5"/>
      <c r="D4119" s="6"/>
      <c r="E4119" s="8"/>
    </row>
    <row r="4120" spans="3:5" x14ac:dyDescent="0.25">
      <c r="C4120" s="5"/>
      <c r="D4120" s="6"/>
      <c r="E4120" s="8"/>
    </row>
    <row r="4121" spans="3:5" x14ac:dyDescent="0.25">
      <c r="C4121" s="5"/>
      <c r="D4121" s="6"/>
      <c r="E4121" s="8"/>
    </row>
    <row r="4122" spans="3:5" x14ac:dyDescent="0.25">
      <c r="C4122" s="5"/>
      <c r="D4122" s="6"/>
      <c r="E4122" s="8"/>
    </row>
    <row r="4123" spans="3:5" x14ac:dyDescent="0.25">
      <c r="C4123" s="5"/>
      <c r="D4123" s="6"/>
      <c r="E4123" s="8"/>
    </row>
    <row r="4124" spans="3:5" x14ac:dyDescent="0.25">
      <c r="C4124" s="5"/>
      <c r="D4124" s="6"/>
      <c r="E4124" s="8"/>
    </row>
    <row r="4125" spans="3:5" x14ac:dyDescent="0.25">
      <c r="C4125" s="5"/>
      <c r="D4125" s="6"/>
      <c r="E4125" s="8"/>
    </row>
    <row r="4126" spans="3:5" x14ac:dyDescent="0.25">
      <c r="C4126" s="5"/>
      <c r="D4126" s="6"/>
      <c r="E4126" s="8"/>
    </row>
    <row r="4127" spans="3:5" x14ac:dyDescent="0.25">
      <c r="C4127" s="5"/>
      <c r="D4127" s="6"/>
      <c r="E4127" s="8"/>
    </row>
    <row r="4128" spans="3:5" x14ac:dyDescent="0.25">
      <c r="C4128" s="5"/>
      <c r="D4128" s="6"/>
      <c r="E4128" s="8"/>
    </row>
    <row r="4129" spans="3:5" x14ac:dyDescent="0.25">
      <c r="C4129" s="5"/>
      <c r="D4129" s="6"/>
      <c r="E4129" s="8"/>
    </row>
    <row r="4130" spans="3:5" x14ac:dyDescent="0.25">
      <c r="C4130" s="5"/>
      <c r="D4130" s="6"/>
      <c r="E4130" s="8"/>
    </row>
    <row r="4131" spans="3:5" x14ac:dyDescent="0.25">
      <c r="C4131" s="5"/>
      <c r="D4131" s="6"/>
      <c r="E4131" s="8"/>
    </row>
    <row r="4132" spans="3:5" x14ac:dyDescent="0.25">
      <c r="C4132" s="5"/>
      <c r="D4132" s="6"/>
      <c r="E4132" s="8"/>
    </row>
    <row r="4133" spans="3:5" x14ac:dyDescent="0.25">
      <c r="C4133" s="5"/>
      <c r="D4133" s="6"/>
      <c r="E4133" s="8"/>
    </row>
    <row r="4134" spans="3:5" x14ac:dyDescent="0.25">
      <c r="C4134" s="5"/>
      <c r="D4134" s="6"/>
      <c r="E4134" s="8"/>
    </row>
    <row r="4135" spans="3:5" x14ac:dyDescent="0.25">
      <c r="C4135" s="5"/>
      <c r="D4135" s="6"/>
      <c r="E4135" s="8"/>
    </row>
    <row r="4136" spans="3:5" x14ac:dyDescent="0.25">
      <c r="C4136" s="5"/>
      <c r="D4136" s="6"/>
      <c r="E4136" s="8"/>
    </row>
    <row r="4137" spans="3:5" x14ac:dyDescent="0.25">
      <c r="C4137" s="5"/>
      <c r="D4137" s="6"/>
      <c r="E4137" s="8"/>
    </row>
    <row r="4138" spans="3:5" x14ac:dyDescent="0.25">
      <c r="C4138" s="5"/>
      <c r="D4138" s="6"/>
      <c r="E4138" s="8"/>
    </row>
    <row r="4139" spans="3:5" x14ac:dyDescent="0.25">
      <c r="C4139" s="5"/>
      <c r="D4139" s="6"/>
      <c r="E4139" s="8"/>
    </row>
    <row r="4140" spans="3:5" x14ac:dyDescent="0.25">
      <c r="C4140" s="5"/>
      <c r="D4140" s="6"/>
      <c r="E4140" s="8"/>
    </row>
    <row r="4141" spans="3:5" x14ac:dyDescent="0.25">
      <c r="C4141" s="5"/>
      <c r="D4141" s="6"/>
      <c r="E4141" s="8"/>
    </row>
    <row r="4142" spans="3:5" x14ac:dyDescent="0.25">
      <c r="C4142" s="5"/>
      <c r="D4142" s="6"/>
      <c r="E4142" s="8"/>
    </row>
    <row r="4143" spans="3:5" x14ac:dyDescent="0.25">
      <c r="C4143" s="5"/>
      <c r="D4143" s="6"/>
      <c r="E4143" s="8"/>
    </row>
    <row r="4144" spans="3:5" x14ac:dyDescent="0.25">
      <c r="C4144" s="5"/>
      <c r="D4144" s="6"/>
      <c r="E4144" s="8"/>
    </row>
    <row r="4145" spans="3:5" x14ac:dyDescent="0.25">
      <c r="C4145" s="5"/>
      <c r="D4145" s="6"/>
      <c r="E4145" s="8"/>
    </row>
    <row r="4146" spans="3:5" x14ac:dyDescent="0.25">
      <c r="C4146" s="5"/>
      <c r="D4146" s="6"/>
      <c r="E4146" s="8"/>
    </row>
    <row r="4147" spans="3:5" x14ac:dyDescent="0.25">
      <c r="C4147" s="5"/>
      <c r="D4147" s="6"/>
      <c r="E4147" s="8"/>
    </row>
    <row r="4148" spans="3:5" x14ac:dyDescent="0.25">
      <c r="C4148" s="5"/>
      <c r="D4148" s="6"/>
      <c r="E4148" s="8"/>
    </row>
    <row r="4149" spans="3:5" x14ac:dyDescent="0.25">
      <c r="C4149" s="5"/>
      <c r="D4149" s="6"/>
      <c r="E4149" s="8"/>
    </row>
    <row r="4150" spans="3:5" x14ac:dyDescent="0.25">
      <c r="C4150" s="5"/>
      <c r="D4150" s="6"/>
      <c r="E4150" s="8"/>
    </row>
    <row r="4151" spans="3:5" x14ac:dyDescent="0.25">
      <c r="C4151" s="5"/>
      <c r="D4151" s="6"/>
      <c r="E4151" s="8"/>
    </row>
    <row r="4152" spans="3:5" x14ac:dyDescent="0.25">
      <c r="C4152" s="5"/>
      <c r="D4152" s="6"/>
      <c r="E4152" s="8"/>
    </row>
    <row r="4153" spans="3:5" x14ac:dyDescent="0.25">
      <c r="C4153" s="5"/>
      <c r="D4153" s="6"/>
      <c r="E4153" s="8"/>
    </row>
    <row r="4154" spans="3:5" x14ac:dyDescent="0.25">
      <c r="C4154" s="5"/>
      <c r="D4154" s="6"/>
      <c r="E4154" s="8"/>
    </row>
    <row r="4155" spans="3:5" x14ac:dyDescent="0.25">
      <c r="C4155" s="5"/>
      <c r="D4155" s="6"/>
      <c r="E4155" s="8"/>
    </row>
    <row r="4156" spans="3:5" x14ac:dyDescent="0.25">
      <c r="C4156" s="5"/>
      <c r="D4156" s="6"/>
      <c r="E4156" s="8"/>
    </row>
    <row r="4157" spans="3:5" x14ac:dyDescent="0.25">
      <c r="C4157" s="5"/>
      <c r="D4157" s="6"/>
      <c r="E4157" s="8"/>
    </row>
    <row r="4158" spans="3:5" x14ac:dyDescent="0.25">
      <c r="C4158" s="5"/>
      <c r="D4158" s="6"/>
      <c r="E4158" s="8"/>
    </row>
    <row r="4159" spans="3:5" x14ac:dyDescent="0.25">
      <c r="C4159" s="5"/>
      <c r="D4159" s="6"/>
      <c r="E4159" s="8"/>
    </row>
    <row r="4160" spans="3:5" x14ac:dyDescent="0.25">
      <c r="C4160" s="5"/>
      <c r="D4160" s="6"/>
      <c r="E4160" s="8"/>
    </row>
    <row r="4161" spans="3:5" x14ac:dyDescent="0.25">
      <c r="C4161" s="5"/>
      <c r="D4161" s="6"/>
      <c r="E4161" s="8"/>
    </row>
    <row r="4162" spans="3:5" x14ac:dyDescent="0.25">
      <c r="C4162" s="5"/>
      <c r="D4162" s="6"/>
      <c r="E4162" s="8"/>
    </row>
    <row r="4163" spans="3:5" x14ac:dyDescent="0.25">
      <c r="C4163" s="5"/>
      <c r="D4163" s="6"/>
      <c r="E4163" s="8"/>
    </row>
    <row r="4164" spans="3:5" x14ac:dyDescent="0.25">
      <c r="C4164" s="5"/>
      <c r="D4164" s="6"/>
      <c r="E4164" s="8"/>
    </row>
    <row r="4165" spans="3:5" x14ac:dyDescent="0.25">
      <c r="C4165" s="5"/>
      <c r="D4165" s="6"/>
      <c r="E4165" s="8"/>
    </row>
    <row r="4166" spans="3:5" x14ac:dyDescent="0.25">
      <c r="C4166" s="5"/>
      <c r="D4166" s="6"/>
      <c r="E4166" s="8"/>
    </row>
    <row r="4167" spans="3:5" x14ac:dyDescent="0.25">
      <c r="C4167" s="5"/>
      <c r="D4167" s="6"/>
      <c r="E4167" s="8"/>
    </row>
    <row r="4168" spans="3:5" x14ac:dyDescent="0.25">
      <c r="C4168" s="5"/>
      <c r="D4168" s="6"/>
      <c r="E4168" s="8"/>
    </row>
    <row r="4169" spans="3:5" x14ac:dyDescent="0.25">
      <c r="C4169" s="5"/>
      <c r="D4169" s="6"/>
      <c r="E4169" s="8"/>
    </row>
    <row r="4170" spans="3:5" x14ac:dyDescent="0.25">
      <c r="C4170" s="5"/>
      <c r="D4170" s="6"/>
      <c r="E4170" s="8"/>
    </row>
    <row r="4171" spans="3:5" x14ac:dyDescent="0.25">
      <c r="C4171" s="5"/>
      <c r="D4171" s="6"/>
      <c r="E4171" s="8"/>
    </row>
    <row r="4172" spans="3:5" x14ac:dyDescent="0.25">
      <c r="C4172" s="5"/>
      <c r="D4172" s="6"/>
      <c r="E4172" s="8"/>
    </row>
    <row r="4173" spans="3:5" x14ac:dyDescent="0.25">
      <c r="C4173" s="5"/>
      <c r="D4173" s="6"/>
      <c r="E4173" s="8"/>
    </row>
    <row r="4174" spans="3:5" x14ac:dyDescent="0.25">
      <c r="C4174" s="5"/>
      <c r="D4174" s="6"/>
      <c r="E4174" s="8"/>
    </row>
    <row r="4175" spans="3:5" x14ac:dyDescent="0.25">
      <c r="C4175" s="5"/>
      <c r="D4175" s="6"/>
      <c r="E4175" s="8"/>
    </row>
    <row r="4176" spans="3:5" x14ac:dyDescent="0.25">
      <c r="C4176" s="5"/>
      <c r="D4176" s="6"/>
      <c r="E4176" s="8"/>
    </row>
    <row r="4177" spans="3:5" x14ac:dyDescent="0.25">
      <c r="C4177" s="5"/>
      <c r="D4177" s="6"/>
      <c r="E4177" s="8"/>
    </row>
    <row r="4178" spans="3:5" x14ac:dyDescent="0.25">
      <c r="C4178" s="5"/>
      <c r="D4178" s="6"/>
      <c r="E4178" s="8"/>
    </row>
    <row r="4179" spans="3:5" x14ac:dyDescent="0.25">
      <c r="C4179" s="5"/>
      <c r="D4179" s="6"/>
      <c r="E4179" s="8"/>
    </row>
    <row r="4180" spans="3:5" x14ac:dyDescent="0.25">
      <c r="C4180" s="5"/>
      <c r="D4180" s="6"/>
      <c r="E4180" s="8"/>
    </row>
    <row r="4181" spans="3:5" x14ac:dyDescent="0.25">
      <c r="C4181" s="5"/>
      <c r="D4181" s="6"/>
      <c r="E4181" s="8"/>
    </row>
    <row r="4182" spans="3:5" x14ac:dyDescent="0.25">
      <c r="C4182" s="5"/>
      <c r="D4182" s="6"/>
      <c r="E4182" s="8"/>
    </row>
    <row r="4183" spans="3:5" x14ac:dyDescent="0.25">
      <c r="C4183" s="5"/>
      <c r="D4183" s="6"/>
      <c r="E4183" s="8"/>
    </row>
    <row r="4184" spans="3:5" x14ac:dyDescent="0.25">
      <c r="C4184" s="5"/>
      <c r="D4184" s="6"/>
      <c r="E4184" s="8"/>
    </row>
    <row r="4185" spans="3:5" x14ac:dyDescent="0.25">
      <c r="C4185" s="5"/>
      <c r="D4185" s="6"/>
      <c r="E4185" s="8"/>
    </row>
    <row r="4186" spans="3:5" x14ac:dyDescent="0.25">
      <c r="C4186" s="5"/>
      <c r="D4186" s="6"/>
      <c r="E4186" s="8"/>
    </row>
    <row r="4187" spans="3:5" x14ac:dyDescent="0.25">
      <c r="C4187" s="5"/>
      <c r="D4187" s="6"/>
      <c r="E4187" s="8"/>
    </row>
    <row r="4188" spans="3:5" x14ac:dyDescent="0.25">
      <c r="C4188" s="5"/>
      <c r="D4188" s="6"/>
      <c r="E4188" s="8"/>
    </row>
    <row r="4189" spans="3:5" x14ac:dyDescent="0.25">
      <c r="C4189" s="5"/>
      <c r="D4189" s="6"/>
      <c r="E4189" s="8"/>
    </row>
    <row r="4190" spans="3:5" x14ac:dyDescent="0.25">
      <c r="C4190" s="5"/>
      <c r="D4190" s="6"/>
      <c r="E4190" s="8"/>
    </row>
    <row r="4191" spans="3:5" x14ac:dyDescent="0.25">
      <c r="C4191" s="5"/>
      <c r="D4191" s="6"/>
      <c r="E4191" s="8"/>
    </row>
    <row r="4192" spans="3:5" x14ac:dyDescent="0.25">
      <c r="C4192" s="5"/>
      <c r="D4192" s="6"/>
      <c r="E4192" s="8"/>
    </row>
    <row r="4193" spans="3:5" x14ac:dyDescent="0.25">
      <c r="C4193" s="5"/>
      <c r="D4193" s="6"/>
      <c r="E4193" s="8"/>
    </row>
    <row r="4194" spans="3:5" x14ac:dyDescent="0.25">
      <c r="C4194" s="5"/>
      <c r="D4194" s="6"/>
      <c r="E4194" s="8"/>
    </row>
    <row r="4195" spans="3:5" x14ac:dyDescent="0.25">
      <c r="C4195" s="5"/>
      <c r="D4195" s="6"/>
      <c r="E4195" s="8"/>
    </row>
    <row r="4196" spans="3:5" x14ac:dyDescent="0.25">
      <c r="C4196" s="5"/>
      <c r="D4196" s="6"/>
      <c r="E4196" s="8"/>
    </row>
    <row r="4197" spans="3:5" x14ac:dyDescent="0.25">
      <c r="C4197" s="5"/>
      <c r="D4197" s="6"/>
      <c r="E4197" s="8"/>
    </row>
    <row r="4198" spans="3:5" x14ac:dyDescent="0.25">
      <c r="C4198" s="5"/>
      <c r="D4198" s="6"/>
      <c r="E4198" s="8"/>
    </row>
    <row r="4199" spans="3:5" x14ac:dyDescent="0.25">
      <c r="C4199" s="5"/>
      <c r="D4199" s="6"/>
      <c r="E4199" s="8"/>
    </row>
    <row r="4200" spans="3:5" x14ac:dyDescent="0.25">
      <c r="C4200" s="5"/>
      <c r="D4200" s="6"/>
      <c r="E4200" s="8"/>
    </row>
    <row r="4201" spans="3:5" x14ac:dyDescent="0.25">
      <c r="C4201" s="5"/>
      <c r="D4201" s="6"/>
      <c r="E4201" s="8"/>
    </row>
    <row r="4202" spans="3:5" x14ac:dyDescent="0.25">
      <c r="C4202" s="5"/>
      <c r="D4202" s="6"/>
      <c r="E4202" s="8"/>
    </row>
    <row r="4203" spans="3:5" x14ac:dyDescent="0.25">
      <c r="C4203" s="5"/>
      <c r="D4203" s="6"/>
      <c r="E4203" s="8"/>
    </row>
    <row r="4204" spans="3:5" x14ac:dyDescent="0.25">
      <c r="C4204" s="5"/>
      <c r="D4204" s="6"/>
      <c r="E4204" s="8"/>
    </row>
    <row r="4205" spans="3:5" x14ac:dyDescent="0.25">
      <c r="C4205" s="5"/>
      <c r="D4205" s="6"/>
      <c r="E4205" s="8"/>
    </row>
    <row r="4206" spans="3:5" x14ac:dyDescent="0.25">
      <c r="C4206" s="5"/>
      <c r="D4206" s="6"/>
      <c r="E4206" s="8"/>
    </row>
    <row r="4207" spans="3:5" x14ac:dyDescent="0.25">
      <c r="C4207" s="5"/>
      <c r="D4207" s="6"/>
      <c r="E4207" s="8"/>
    </row>
    <row r="4208" spans="3:5" x14ac:dyDescent="0.25">
      <c r="C4208" s="5"/>
      <c r="D4208" s="6"/>
      <c r="E4208" s="8"/>
    </row>
    <row r="4209" spans="3:5" x14ac:dyDescent="0.25">
      <c r="C4209" s="5"/>
      <c r="D4209" s="6"/>
      <c r="E4209" s="8"/>
    </row>
    <row r="4210" spans="3:5" x14ac:dyDescent="0.25">
      <c r="C4210" s="5"/>
      <c r="D4210" s="6"/>
      <c r="E4210" s="8"/>
    </row>
    <row r="4211" spans="3:5" x14ac:dyDescent="0.25">
      <c r="C4211" s="5"/>
      <c r="D4211" s="6"/>
      <c r="E4211" s="8"/>
    </row>
    <row r="4212" spans="3:5" x14ac:dyDescent="0.25">
      <c r="C4212" s="5"/>
      <c r="D4212" s="6"/>
      <c r="E4212" s="8"/>
    </row>
    <row r="4213" spans="3:5" x14ac:dyDescent="0.25">
      <c r="C4213" s="5"/>
      <c r="D4213" s="6"/>
      <c r="E4213" s="8"/>
    </row>
    <row r="4214" spans="3:5" x14ac:dyDescent="0.25">
      <c r="C4214" s="5"/>
      <c r="D4214" s="6"/>
      <c r="E4214" s="8"/>
    </row>
    <row r="4215" spans="3:5" x14ac:dyDescent="0.25">
      <c r="C4215" s="5"/>
      <c r="D4215" s="6"/>
      <c r="E4215" s="8"/>
    </row>
    <row r="4216" spans="3:5" x14ac:dyDescent="0.25">
      <c r="C4216" s="5"/>
      <c r="D4216" s="6"/>
      <c r="E4216" s="8"/>
    </row>
    <row r="4217" spans="3:5" x14ac:dyDescent="0.25">
      <c r="C4217" s="5"/>
      <c r="D4217" s="6"/>
      <c r="E4217" s="8"/>
    </row>
    <row r="4218" spans="3:5" x14ac:dyDescent="0.25">
      <c r="C4218" s="5"/>
      <c r="D4218" s="6"/>
      <c r="E4218" s="8"/>
    </row>
    <row r="4219" spans="3:5" x14ac:dyDescent="0.25">
      <c r="C4219" s="5"/>
      <c r="D4219" s="6"/>
      <c r="E4219" s="8"/>
    </row>
    <row r="4220" spans="3:5" x14ac:dyDescent="0.25">
      <c r="C4220" s="5"/>
      <c r="D4220" s="6"/>
      <c r="E4220" s="8"/>
    </row>
    <row r="4221" spans="3:5" x14ac:dyDescent="0.25">
      <c r="C4221" s="5"/>
      <c r="D4221" s="6"/>
      <c r="E4221" s="8"/>
    </row>
    <row r="4222" spans="3:5" x14ac:dyDescent="0.25">
      <c r="C4222" s="5"/>
      <c r="D4222" s="6"/>
      <c r="E4222" s="8"/>
    </row>
    <row r="4223" spans="3:5" x14ac:dyDescent="0.25">
      <c r="C4223" s="5"/>
      <c r="D4223" s="6"/>
      <c r="E4223" s="8"/>
    </row>
    <row r="4224" spans="3:5" x14ac:dyDescent="0.25">
      <c r="C4224" s="5"/>
      <c r="D4224" s="6"/>
      <c r="E4224" s="8"/>
    </row>
    <row r="4225" spans="3:5" x14ac:dyDescent="0.25">
      <c r="C4225" s="5"/>
      <c r="D4225" s="6"/>
      <c r="E4225" s="8"/>
    </row>
    <row r="4226" spans="3:5" x14ac:dyDescent="0.25">
      <c r="C4226" s="5"/>
      <c r="D4226" s="6"/>
      <c r="E4226" s="8"/>
    </row>
    <row r="4227" spans="3:5" x14ac:dyDescent="0.25">
      <c r="C4227" s="5"/>
      <c r="D4227" s="6"/>
      <c r="E4227" s="8"/>
    </row>
    <row r="4228" spans="3:5" x14ac:dyDescent="0.25">
      <c r="C4228" s="5"/>
      <c r="D4228" s="6"/>
      <c r="E4228" s="8"/>
    </row>
    <row r="4229" spans="3:5" x14ac:dyDescent="0.25">
      <c r="C4229" s="5"/>
      <c r="D4229" s="6"/>
      <c r="E4229" s="8"/>
    </row>
    <row r="4230" spans="3:5" x14ac:dyDescent="0.25">
      <c r="C4230" s="5"/>
      <c r="D4230" s="6"/>
      <c r="E4230" s="8"/>
    </row>
    <row r="4231" spans="3:5" x14ac:dyDescent="0.25">
      <c r="C4231" s="5"/>
      <c r="D4231" s="6"/>
      <c r="E4231" s="8"/>
    </row>
    <row r="4232" spans="3:5" x14ac:dyDescent="0.25">
      <c r="C4232" s="5"/>
      <c r="D4232" s="6"/>
      <c r="E4232" s="8"/>
    </row>
    <row r="4233" spans="3:5" x14ac:dyDescent="0.25">
      <c r="C4233" s="5"/>
      <c r="D4233" s="6"/>
      <c r="E4233" s="8"/>
    </row>
    <row r="4234" spans="3:5" x14ac:dyDescent="0.25">
      <c r="C4234" s="5"/>
      <c r="D4234" s="6"/>
      <c r="E4234" s="8"/>
    </row>
    <row r="4235" spans="3:5" x14ac:dyDescent="0.25">
      <c r="C4235" s="5"/>
      <c r="D4235" s="6"/>
      <c r="E4235" s="8"/>
    </row>
    <row r="4236" spans="3:5" x14ac:dyDescent="0.25">
      <c r="C4236" s="5"/>
      <c r="D4236" s="6"/>
      <c r="E4236" s="8"/>
    </row>
    <row r="4237" spans="3:5" x14ac:dyDescent="0.25">
      <c r="C4237" s="5"/>
      <c r="D4237" s="6"/>
      <c r="E4237" s="8"/>
    </row>
    <row r="4238" spans="3:5" x14ac:dyDescent="0.25">
      <c r="C4238" s="5"/>
      <c r="D4238" s="6"/>
      <c r="E4238" s="8"/>
    </row>
    <row r="4239" spans="3:5" x14ac:dyDescent="0.25">
      <c r="C4239" s="5"/>
      <c r="D4239" s="6"/>
      <c r="E4239" s="8"/>
    </row>
    <row r="4240" spans="3:5" x14ac:dyDescent="0.25">
      <c r="C4240" s="5"/>
      <c r="D4240" s="6"/>
      <c r="E4240" s="8"/>
    </row>
    <row r="4241" spans="3:5" x14ac:dyDescent="0.25">
      <c r="C4241" s="5"/>
      <c r="D4241" s="6"/>
      <c r="E4241" s="8"/>
    </row>
    <row r="4242" spans="3:5" x14ac:dyDescent="0.25">
      <c r="C4242" s="5"/>
      <c r="D4242" s="6"/>
      <c r="E4242" s="8"/>
    </row>
    <row r="4243" spans="3:5" x14ac:dyDescent="0.25">
      <c r="C4243" s="5"/>
      <c r="D4243" s="6"/>
      <c r="E4243" s="8"/>
    </row>
    <row r="4244" spans="3:5" x14ac:dyDescent="0.25">
      <c r="C4244" s="5"/>
      <c r="D4244" s="6"/>
      <c r="E4244" s="8"/>
    </row>
    <row r="4245" spans="3:5" x14ac:dyDescent="0.25">
      <c r="C4245" s="5"/>
      <c r="D4245" s="6"/>
      <c r="E4245" s="8"/>
    </row>
    <row r="4246" spans="3:5" x14ac:dyDescent="0.25">
      <c r="C4246" s="5"/>
      <c r="D4246" s="6"/>
      <c r="E4246" s="8"/>
    </row>
    <row r="4247" spans="3:5" x14ac:dyDescent="0.25">
      <c r="C4247" s="5"/>
      <c r="D4247" s="6"/>
      <c r="E4247" s="8"/>
    </row>
    <row r="4248" spans="3:5" x14ac:dyDescent="0.25">
      <c r="C4248" s="5"/>
      <c r="D4248" s="6"/>
      <c r="E4248" s="8"/>
    </row>
    <row r="4249" spans="3:5" x14ac:dyDescent="0.25">
      <c r="C4249" s="5"/>
      <c r="D4249" s="6"/>
      <c r="E4249" s="8"/>
    </row>
    <row r="4250" spans="3:5" x14ac:dyDescent="0.25">
      <c r="C4250" s="5"/>
      <c r="D4250" s="6"/>
      <c r="E4250" s="8"/>
    </row>
    <row r="4251" spans="3:5" x14ac:dyDescent="0.25">
      <c r="C4251" s="5"/>
      <c r="D4251" s="6"/>
      <c r="E4251" s="8"/>
    </row>
    <row r="4252" spans="3:5" x14ac:dyDescent="0.25">
      <c r="C4252" s="5"/>
      <c r="D4252" s="6"/>
      <c r="E4252" s="8"/>
    </row>
    <row r="4253" spans="3:5" x14ac:dyDescent="0.25">
      <c r="C4253" s="5"/>
      <c r="D4253" s="6"/>
      <c r="E4253" s="8"/>
    </row>
    <row r="4254" spans="3:5" x14ac:dyDescent="0.25">
      <c r="C4254" s="5"/>
      <c r="D4254" s="6"/>
      <c r="E4254" s="8"/>
    </row>
    <row r="4255" spans="3:5" x14ac:dyDescent="0.25">
      <c r="C4255" s="5"/>
      <c r="D4255" s="6"/>
      <c r="E4255" s="8"/>
    </row>
    <row r="4256" spans="3:5" x14ac:dyDescent="0.25">
      <c r="C4256" s="5"/>
      <c r="D4256" s="6"/>
      <c r="E4256" s="8"/>
    </row>
    <row r="4257" spans="3:5" x14ac:dyDescent="0.25">
      <c r="C4257" s="5"/>
      <c r="D4257" s="6"/>
      <c r="E4257" s="8"/>
    </row>
    <row r="4258" spans="3:5" x14ac:dyDescent="0.25">
      <c r="C4258" s="5"/>
      <c r="D4258" s="6"/>
      <c r="E4258" s="8"/>
    </row>
    <row r="4259" spans="3:5" x14ac:dyDescent="0.25">
      <c r="C4259" s="5"/>
      <c r="D4259" s="6"/>
      <c r="E4259" s="8"/>
    </row>
    <row r="4260" spans="3:5" x14ac:dyDescent="0.25">
      <c r="C4260" s="5"/>
      <c r="D4260" s="6"/>
      <c r="E4260" s="8"/>
    </row>
    <row r="4261" spans="3:5" x14ac:dyDescent="0.25">
      <c r="C4261" s="5"/>
      <c r="D4261" s="6"/>
      <c r="E4261" s="8"/>
    </row>
    <row r="4262" spans="3:5" x14ac:dyDescent="0.25">
      <c r="C4262" s="5"/>
      <c r="D4262" s="6"/>
      <c r="E4262" s="8"/>
    </row>
    <row r="4263" spans="3:5" x14ac:dyDescent="0.25">
      <c r="C4263" s="5"/>
      <c r="D4263" s="6"/>
      <c r="E4263" s="8"/>
    </row>
    <row r="4264" spans="3:5" x14ac:dyDescent="0.25">
      <c r="C4264" s="5"/>
      <c r="D4264" s="6"/>
      <c r="E4264" s="8"/>
    </row>
    <row r="4265" spans="3:5" x14ac:dyDescent="0.25">
      <c r="C4265" s="5"/>
      <c r="D4265" s="6"/>
      <c r="E4265" s="8"/>
    </row>
    <row r="4266" spans="3:5" x14ac:dyDescent="0.25">
      <c r="C4266" s="5"/>
      <c r="D4266" s="6"/>
      <c r="E4266" s="8"/>
    </row>
    <row r="4267" spans="3:5" x14ac:dyDescent="0.25">
      <c r="C4267" s="5"/>
      <c r="D4267" s="6"/>
      <c r="E4267" s="8"/>
    </row>
    <row r="4268" spans="3:5" x14ac:dyDescent="0.25">
      <c r="C4268" s="5"/>
      <c r="D4268" s="6"/>
      <c r="E4268" s="8"/>
    </row>
    <row r="4269" spans="3:5" x14ac:dyDescent="0.25">
      <c r="C4269" s="5"/>
      <c r="D4269" s="6"/>
      <c r="E4269" s="8"/>
    </row>
    <row r="4270" spans="3:5" x14ac:dyDescent="0.25">
      <c r="C4270" s="5"/>
      <c r="D4270" s="6"/>
      <c r="E4270" s="8"/>
    </row>
    <row r="4271" spans="3:5" x14ac:dyDescent="0.25">
      <c r="C4271" s="5"/>
      <c r="D4271" s="6"/>
      <c r="E4271" s="8"/>
    </row>
    <row r="4272" spans="3:5" x14ac:dyDescent="0.25">
      <c r="C4272" s="5"/>
      <c r="D4272" s="6"/>
      <c r="E4272" s="8"/>
    </row>
    <row r="4273" spans="3:5" x14ac:dyDescent="0.25">
      <c r="C4273" s="5"/>
      <c r="D4273" s="6"/>
      <c r="E4273" s="8"/>
    </row>
    <row r="4274" spans="3:5" x14ac:dyDescent="0.25">
      <c r="C4274" s="5"/>
      <c r="D4274" s="6"/>
      <c r="E4274" s="8"/>
    </row>
    <row r="4275" spans="3:5" x14ac:dyDescent="0.25">
      <c r="C4275" s="5"/>
      <c r="D4275" s="6"/>
      <c r="E4275" s="8"/>
    </row>
    <row r="4276" spans="3:5" x14ac:dyDescent="0.25">
      <c r="C4276" s="5"/>
      <c r="D4276" s="6"/>
      <c r="E4276" s="8"/>
    </row>
    <row r="4277" spans="3:5" x14ac:dyDescent="0.25">
      <c r="C4277" s="5"/>
      <c r="D4277" s="6"/>
      <c r="E4277" s="8"/>
    </row>
    <row r="4278" spans="3:5" x14ac:dyDescent="0.25">
      <c r="C4278" s="5"/>
      <c r="D4278" s="6"/>
      <c r="E4278" s="8"/>
    </row>
    <row r="4279" spans="3:5" x14ac:dyDescent="0.25">
      <c r="C4279" s="5"/>
      <c r="D4279" s="6"/>
      <c r="E4279" s="8"/>
    </row>
    <row r="4280" spans="3:5" x14ac:dyDescent="0.25">
      <c r="C4280" s="5"/>
      <c r="D4280" s="6"/>
      <c r="E4280" s="8"/>
    </row>
    <row r="4281" spans="3:5" x14ac:dyDescent="0.25">
      <c r="C4281" s="5"/>
      <c r="D4281" s="6"/>
      <c r="E4281" s="8"/>
    </row>
    <row r="4282" spans="3:5" x14ac:dyDescent="0.25">
      <c r="C4282" s="5"/>
      <c r="D4282" s="6"/>
      <c r="E4282" s="8"/>
    </row>
    <row r="4283" spans="3:5" x14ac:dyDescent="0.25">
      <c r="C4283" s="5"/>
      <c r="D4283" s="6"/>
      <c r="E4283" s="8"/>
    </row>
    <row r="4284" spans="3:5" x14ac:dyDescent="0.25">
      <c r="C4284" s="5"/>
      <c r="D4284" s="6"/>
      <c r="E4284" s="8"/>
    </row>
    <row r="4285" spans="3:5" x14ac:dyDescent="0.25">
      <c r="C4285" s="5"/>
      <c r="D4285" s="6"/>
      <c r="E4285" s="8"/>
    </row>
    <row r="4286" spans="3:5" x14ac:dyDescent="0.25">
      <c r="C4286" s="5"/>
      <c r="D4286" s="6"/>
      <c r="E4286" s="8"/>
    </row>
    <row r="4287" spans="3:5" x14ac:dyDescent="0.25">
      <c r="C4287" s="5"/>
      <c r="D4287" s="6"/>
      <c r="E4287" s="8"/>
    </row>
    <row r="4288" spans="3:5" x14ac:dyDescent="0.25">
      <c r="C4288" s="5"/>
      <c r="D4288" s="6"/>
      <c r="E4288" s="8"/>
    </row>
    <row r="4289" spans="3:5" x14ac:dyDescent="0.25">
      <c r="C4289" s="5"/>
      <c r="D4289" s="6"/>
      <c r="E4289" s="8"/>
    </row>
    <row r="4290" spans="3:5" x14ac:dyDescent="0.25">
      <c r="C4290" s="5"/>
      <c r="D4290" s="6"/>
      <c r="E4290" s="8"/>
    </row>
    <row r="4291" spans="3:5" x14ac:dyDescent="0.25">
      <c r="C4291" s="5"/>
      <c r="D4291" s="6"/>
      <c r="E4291" s="8"/>
    </row>
    <row r="4292" spans="3:5" x14ac:dyDescent="0.25">
      <c r="C4292" s="5"/>
      <c r="D4292" s="6"/>
      <c r="E4292" s="8"/>
    </row>
    <row r="4293" spans="3:5" x14ac:dyDescent="0.25">
      <c r="C4293" s="5"/>
      <c r="D4293" s="6"/>
      <c r="E4293" s="8"/>
    </row>
    <row r="4294" spans="3:5" x14ac:dyDescent="0.25">
      <c r="C4294" s="5"/>
      <c r="D4294" s="6"/>
      <c r="E4294" s="8"/>
    </row>
    <row r="4295" spans="3:5" x14ac:dyDescent="0.25">
      <c r="C4295" s="5"/>
      <c r="D4295" s="6"/>
      <c r="E4295" s="8"/>
    </row>
    <row r="4296" spans="3:5" x14ac:dyDescent="0.25">
      <c r="C4296" s="5"/>
      <c r="D4296" s="6"/>
      <c r="E4296" s="8"/>
    </row>
    <row r="4297" spans="3:5" x14ac:dyDescent="0.25">
      <c r="C4297" s="5"/>
      <c r="D4297" s="6"/>
      <c r="E4297" s="8"/>
    </row>
    <row r="4298" spans="3:5" x14ac:dyDescent="0.25">
      <c r="C4298" s="5"/>
      <c r="D4298" s="6"/>
      <c r="E4298" s="8"/>
    </row>
    <row r="4299" spans="3:5" x14ac:dyDescent="0.25">
      <c r="C4299" s="5"/>
      <c r="D4299" s="6"/>
      <c r="E4299" s="8"/>
    </row>
    <row r="4300" spans="3:5" x14ac:dyDescent="0.25">
      <c r="C4300" s="5"/>
      <c r="D4300" s="6"/>
      <c r="E4300" s="8"/>
    </row>
    <row r="4301" spans="3:5" x14ac:dyDescent="0.25">
      <c r="C4301" s="5"/>
      <c r="D4301" s="6"/>
      <c r="E4301" s="8"/>
    </row>
    <row r="4302" spans="3:5" x14ac:dyDescent="0.25">
      <c r="C4302" s="5"/>
      <c r="D4302" s="6"/>
      <c r="E4302" s="8"/>
    </row>
    <row r="4303" spans="3:5" x14ac:dyDescent="0.25">
      <c r="C4303" s="5"/>
      <c r="D4303" s="6"/>
      <c r="E4303" s="8"/>
    </row>
    <row r="4304" spans="3:5" x14ac:dyDescent="0.25">
      <c r="C4304" s="5"/>
      <c r="D4304" s="6"/>
      <c r="E4304" s="8"/>
    </row>
    <row r="4305" spans="3:5" x14ac:dyDescent="0.25">
      <c r="C4305" s="5"/>
      <c r="D4305" s="6"/>
      <c r="E4305" s="8"/>
    </row>
    <row r="4306" spans="3:5" x14ac:dyDescent="0.25">
      <c r="C4306" s="5"/>
      <c r="D4306" s="6"/>
      <c r="E4306" s="8"/>
    </row>
    <row r="4307" spans="3:5" x14ac:dyDescent="0.25">
      <c r="C4307" s="5"/>
      <c r="D4307" s="6"/>
      <c r="E4307" s="8"/>
    </row>
    <row r="4308" spans="3:5" x14ac:dyDescent="0.25">
      <c r="C4308" s="5"/>
      <c r="D4308" s="6"/>
      <c r="E4308" s="8"/>
    </row>
    <row r="4309" spans="3:5" x14ac:dyDescent="0.25">
      <c r="C4309" s="5"/>
      <c r="D4309" s="6"/>
      <c r="E4309" s="8"/>
    </row>
    <row r="4310" spans="3:5" x14ac:dyDescent="0.25">
      <c r="C4310" s="5"/>
      <c r="D4310" s="6"/>
      <c r="E4310" s="8"/>
    </row>
    <row r="4311" spans="3:5" x14ac:dyDescent="0.25">
      <c r="C4311" s="5"/>
      <c r="D4311" s="6"/>
      <c r="E4311" s="8"/>
    </row>
    <row r="4312" spans="3:5" x14ac:dyDescent="0.25">
      <c r="C4312" s="5"/>
      <c r="D4312" s="6"/>
      <c r="E4312" s="8"/>
    </row>
    <row r="4313" spans="3:5" x14ac:dyDescent="0.25">
      <c r="C4313" s="5"/>
      <c r="D4313" s="6"/>
      <c r="E4313" s="8"/>
    </row>
    <row r="4314" spans="3:5" x14ac:dyDescent="0.25">
      <c r="C4314" s="5"/>
      <c r="D4314" s="6"/>
      <c r="E4314" s="8"/>
    </row>
    <row r="4315" spans="3:5" x14ac:dyDescent="0.25">
      <c r="C4315" s="5"/>
      <c r="D4315" s="6"/>
      <c r="E4315" s="8"/>
    </row>
    <row r="4316" spans="3:5" x14ac:dyDescent="0.25">
      <c r="C4316" s="5"/>
      <c r="D4316" s="6"/>
      <c r="E4316" s="8"/>
    </row>
    <row r="4317" spans="3:5" x14ac:dyDescent="0.25">
      <c r="C4317" s="5"/>
      <c r="D4317" s="6"/>
      <c r="E4317" s="8"/>
    </row>
    <row r="4318" spans="3:5" x14ac:dyDescent="0.25">
      <c r="C4318" s="5"/>
      <c r="D4318" s="6"/>
      <c r="E4318" s="8"/>
    </row>
    <row r="4319" spans="3:5" x14ac:dyDescent="0.25">
      <c r="C4319" s="5"/>
      <c r="D4319" s="6"/>
      <c r="E4319" s="8"/>
    </row>
    <row r="4320" spans="3:5" x14ac:dyDescent="0.25">
      <c r="C4320" s="5"/>
      <c r="D4320" s="6"/>
      <c r="E4320" s="8"/>
    </row>
    <row r="4321" spans="3:5" x14ac:dyDescent="0.25">
      <c r="C4321" s="5"/>
      <c r="D4321" s="6"/>
      <c r="E4321" s="8"/>
    </row>
    <row r="4322" spans="3:5" x14ac:dyDescent="0.25">
      <c r="C4322" s="5"/>
      <c r="D4322" s="6"/>
      <c r="E4322" s="8"/>
    </row>
    <row r="4323" spans="3:5" x14ac:dyDescent="0.25">
      <c r="C4323" s="5"/>
      <c r="D4323" s="6"/>
      <c r="E4323" s="8"/>
    </row>
    <row r="4324" spans="3:5" x14ac:dyDescent="0.25">
      <c r="C4324" s="5"/>
      <c r="D4324" s="6"/>
      <c r="E4324" s="8"/>
    </row>
    <row r="4325" spans="3:5" x14ac:dyDescent="0.25">
      <c r="C4325" s="5"/>
      <c r="D4325" s="6"/>
      <c r="E4325" s="8"/>
    </row>
    <row r="4326" spans="3:5" x14ac:dyDescent="0.25">
      <c r="C4326" s="5"/>
      <c r="D4326" s="6"/>
      <c r="E4326" s="8"/>
    </row>
    <row r="4327" spans="3:5" x14ac:dyDescent="0.25">
      <c r="C4327" s="5"/>
      <c r="D4327" s="6"/>
      <c r="E4327" s="8"/>
    </row>
    <row r="4328" spans="3:5" x14ac:dyDescent="0.25">
      <c r="C4328" s="5"/>
      <c r="D4328" s="6"/>
      <c r="E4328" s="8"/>
    </row>
    <row r="4329" spans="3:5" x14ac:dyDescent="0.25">
      <c r="C4329" s="5"/>
      <c r="D4329" s="6"/>
      <c r="E4329" s="8"/>
    </row>
    <row r="4330" spans="3:5" x14ac:dyDescent="0.25">
      <c r="C4330" s="5"/>
      <c r="D4330" s="6"/>
      <c r="E4330" s="8"/>
    </row>
    <row r="4331" spans="3:5" x14ac:dyDescent="0.25">
      <c r="C4331" s="5"/>
      <c r="D4331" s="6"/>
      <c r="E4331" s="8"/>
    </row>
    <row r="4332" spans="3:5" x14ac:dyDescent="0.25">
      <c r="C4332" s="5"/>
      <c r="D4332" s="6"/>
      <c r="E4332" s="8"/>
    </row>
    <row r="4333" spans="3:5" x14ac:dyDescent="0.25">
      <c r="C4333" s="5"/>
      <c r="D4333" s="6"/>
      <c r="E4333" s="8"/>
    </row>
    <row r="4334" spans="3:5" x14ac:dyDescent="0.25">
      <c r="C4334" s="5"/>
      <c r="D4334" s="6"/>
      <c r="E4334" s="8"/>
    </row>
    <row r="4335" spans="3:5" x14ac:dyDescent="0.25">
      <c r="C4335" s="5"/>
      <c r="D4335" s="6"/>
      <c r="E4335" s="8"/>
    </row>
    <row r="4336" spans="3:5" x14ac:dyDescent="0.25">
      <c r="C4336" s="5"/>
      <c r="D4336" s="6"/>
      <c r="E4336" s="8"/>
    </row>
    <row r="4337" spans="3:5" x14ac:dyDescent="0.25">
      <c r="C4337" s="5"/>
      <c r="D4337" s="6"/>
      <c r="E4337" s="8"/>
    </row>
    <row r="4338" spans="3:5" x14ac:dyDescent="0.25">
      <c r="C4338" s="5"/>
      <c r="D4338" s="6"/>
      <c r="E4338" s="8"/>
    </row>
    <row r="4339" spans="3:5" x14ac:dyDescent="0.25">
      <c r="C4339" s="5"/>
      <c r="D4339" s="6"/>
      <c r="E4339" s="8"/>
    </row>
    <row r="4340" spans="3:5" x14ac:dyDescent="0.25">
      <c r="C4340" s="5"/>
      <c r="D4340" s="6"/>
      <c r="E4340" s="8"/>
    </row>
    <row r="4341" spans="3:5" x14ac:dyDescent="0.25">
      <c r="C4341" s="5"/>
      <c r="D4341" s="6"/>
      <c r="E4341" s="8"/>
    </row>
    <row r="4342" spans="3:5" x14ac:dyDescent="0.25">
      <c r="C4342" s="5"/>
      <c r="D4342" s="6"/>
      <c r="E4342" s="8"/>
    </row>
    <row r="4343" spans="3:5" x14ac:dyDescent="0.25">
      <c r="C4343" s="5"/>
      <c r="D4343" s="6"/>
      <c r="E4343" s="8"/>
    </row>
    <row r="4344" spans="3:5" x14ac:dyDescent="0.25">
      <c r="C4344" s="5"/>
      <c r="D4344" s="6"/>
      <c r="E4344" s="8"/>
    </row>
    <row r="4345" spans="3:5" x14ac:dyDescent="0.25">
      <c r="C4345" s="5"/>
      <c r="D4345" s="6"/>
      <c r="E4345" s="8"/>
    </row>
    <row r="4346" spans="3:5" x14ac:dyDescent="0.25">
      <c r="C4346" s="5"/>
      <c r="D4346" s="6"/>
      <c r="E4346" s="8"/>
    </row>
    <row r="4347" spans="3:5" x14ac:dyDescent="0.25">
      <c r="C4347" s="5"/>
      <c r="D4347" s="6"/>
      <c r="E4347" s="8"/>
    </row>
    <row r="4348" spans="3:5" x14ac:dyDescent="0.25">
      <c r="C4348" s="5"/>
      <c r="D4348" s="6"/>
      <c r="E4348" s="8"/>
    </row>
    <row r="4349" spans="3:5" x14ac:dyDescent="0.25">
      <c r="C4349" s="5"/>
      <c r="D4349" s="6"/>
      <c r="E4349" s="8"/>
    </row>
    <row r="4350" spans="3:5" x14ac:dyDescent="0.25">
      <c r="C4350" s="5"/>
      <c r="D4350" s="6"/>
      <c r="E4350" s="8"/>
    </row>
    <row r="4351" spans="3:5" x14ac:dyDescent="0.25">
      <c r="C4351" s="5"/>
      <c r="D4351" s="6"/>
      <c r="E4351" s="8"/>
    </row>
    <row r="4352" spans="3:5" x14ac:dyDescent="0.25">
      <c r="C4352" s="5"/>
      <c r="D4352" s="6"/>
      <c r="E4352" s="8"/>
    </row>
    <row r="4353" spans="3:5" x14ac:dyDescent="0.25">
      <c r="C4353" s="5"/>
      <c r="D4353" s="6"/>
      <c r="E4353" s="8"/>
    </row>
    <row r="4354" spans="3:5" x14ac:dyDescent="0.25">
      <c r="C4354" s="5"/>
      <c r="D4354" s="6"/>
      <c r="E4354" s="8"/>
    </row>
    <row r="4355" spans="3:5" x14ac:dyDescent="0.25">
      <c r="C4355" s="5"/>
      <c r="D4355" s="6"/>
      <c r="E4355" s="8"/>
    </row>
    <row r="4356" spans="3:5" x14ac:dyDescent="0.25">
      <c r="C4356" s="5"/>
      <c r="D4356" s="6"/>
      <c r="E4356" s="8"/>
    </row>
    <row r="4357" spans="3:5" x14ac:dyDescent="0.25">
      <c r="C4357" s="5"/>
      <c r="D4357" s="6"/>
      <c r="E4357" s="8"/>
    </row>
    <row r="4358" spans="3:5" x14ac:dyDescent="0.25">
      <c r="C4358" s="5"/>
      <c r="D4358" s="6"/>
      <c r="E4358" s="8"/>
    </row>
    <row r="4359" spans="3:5" x14ac:dyDescent="0.25">
      <c r="C4359" s="5"/>
      <c r="D4359" s="6"/>
      <c r="E4359" s="8"/>
    </row>
    <row r="4360" spans="3:5" x14ac:dyDescent="0.25">
      <c r="C4360" s="5"/>
      <c r="D4360" s="6"/>
      <c r="E4360" s="8"/>
    </row>
    <row r="4361" spans="3:5" x14ac:dyDescent="0.25">
      <c r="C4361" s="5"/>
      <c r="D4361" s="6"/>
      <c r="E4361" s="8"/>
    </row>
    <row r="4362" spans="3:5" x14ac:dyDescent="0.25">
      <c r="C4362" s="5"/>
      <c r="D4362" s="6"/>
      <c r="E4362" s="8"/>
    </row>
    <row r="4363" spans="3:5" x14ac:dyDescent="0.25">
      <c r="C4363" s="5"/>
      <c r="D4363" s="6"/>
      <c r="E4363" s="8"/>
    </row>
    <row r="4364" spans="3:5" x14ac:dyDescent="0.25">
      <c r="C4364" s="5"/>
      <c r="D4364" s="6"/>
      <c r="E4364" s="8"/>
    </row>
    <row r="4365" spans="3:5" x14ac:dyDescent="0.25">
      <c r="C4365" s="5"/>
      <c r="D4365" s="6"/>
      <c r="E4365" s="8"/>
    </row>
    <row r="4366" spans="3:5" x14ac:dyDescent="0.25">
      <c r="C4366" s="5"/>
      <c r="D4366" s="6"/>
      <c r="E4366" s="8"/>
    </row>
    <row r="4367" spans="3:5" x14ac:dyDescent="0.25">
      <c r="C4367" s="5"/>
      <c r="D4367" s="6"/>
      <c r="E4367" s="8"/>
    </row>
    <row r="4368" spans="3:5" x14ac:dyDescent="0.25">
      <c r="C4368" s="5"/>
      <c r="D4368" s="6"/>
      <c r="E4368" s="8"/>
    </row>
    <row r="4369" spans="3:5" x14ac:dyDescent="0.25">
      <c r="C4369" s="5"/>
      <c r="D4369" s="6"/>
      <c r="E4369" s="8"/>
    </row>
    <row r="4370" spans="3:5" x14ac:dyDescent="0.25">
      <c r="C4370" s="5"/>
      <c r="D4370" s="6"/>
      <c r="E4370" s="8"/>
    </row>
    <row r="4371" spans="3:5" x14ac:dyDescent="0.25">
      <c r="C4371" s="5"/>
      <c r="D4371" s="6"/>
      <c r="E4371" s="8"/>
    </row>
    <row r="4372" spans="3:5" x14ac:dyDescent="0.25">
      <c r="C4372" s="5"/>
      <c r="D4372" s="6"/>
      <c r="E4372" s="8"/>
    </row>
    <row r="4373" spans="3:5" x14ac:dyDescent="0.25">
      <c r="C4373" s="5"/>
      <c r="D4373" s="6"/>
      <c r="E4373" s="8"/>
    </row>
    <row r="4374" spans="3:5" x14ac:dyDescent="0.25">
      <c r="C4374" s="5"/>
      <c r="D4374" s="6"/>
      <c r="E4374" s="8"/>
    </row>
    <row r="4375" spans="3:5" x14ac:dyDescent="0.25">
      <c r="C4375" s="5"/>
      <c r="D4375" s="6"/>
      <c r="E4375" s="8"/>
    </row>
    <row r="4376" spans="3:5" x14ac:dyDescent="0.25">
      <c r="C4376" s="5"/>
      <c r="D4376" s="6"/>
      <c r="E4376" s="8"/>
    </row>
    <row r="4377" spans="3:5" x14ac:dyDescent="0.25">
      <c r="C4377" s="5"/>
      <c r="D4377" s="6"/>
      <c r="E4377" s="8"/>
    </row>
    <row r="4378" spans="3:5" x14ac:dyDescent="0.25">
      <c r="C4378" s="5"/>
      <c r="D4378" s="6"/>
      <c r="E4378" s="8"/>
    </row>
    <row r="4379" spans="3:5" x14ac:dyDescent="0.25">
      <c r="C4379" s="5"/>
      <c r="D4379" s="6"/>
      <c r="E4379" s="8"/>
    </row>
    <row r="4380" spans="3:5" x14ac:dyDescent="0.25">
      <c r="C4380" s="5"/>
      <c r="D4380" s="6"/>
      <c r="E4380" s="8"/>
    </row>
    <row r="4381" spans="3:5" x14ac:dyDescent="0.25">
      <c r="C4381" s="5"/>
      <c r="D4381" s="6"/>
      <c r="E4381" s="8"/>
    </row>
    <row r="4382" spans="3:5" x14ac:dyDescent="0.25">
      <c r="C4382" s="5"/>
      <c r="D4382" s="6"/>
      <c r="E4382" s="8"/>
    </row>
    <row r="4383" spans="3:5" x14ac:dyDescent="0.25">
      <c r="C4383" s="5"/>
      <c r="D4383" s="6"/>
      <c r="E4383" s="8"/>
    </row>
    <row r="4384" spans="3:5" x14ac:dyDescent="0.25">
      <c r="C4384" s="5"/>
      <c r="D4384" s="6"/>
      <c r="E4384" s="8"/>
    </row>
    <row r="4385" spans="3:5" x14ac:dyDescent="0.25">
      <c r="C4385" s="5"/>
      <c r="D4385" s="6"/>
      <c r="E4385" s="8"/>
    </row>
    <row r="4386" spans="3:5" x14ac:dyDescent="0.25">
      <c r="C4386" s="5"/>
      <c r="D4386" s="6"/>
      <c r="E4386" s="8"/>
    </row>
    <row r="4387" spans="3:5" x14ac:dyDescent="0.25">
      <c r="C4387" s="5"/>
      <c r="D4387" s="6"/>
      <c r="E4387" s="8"/>
    </row>
    <row r="4388" spans="3:5" x14ac:dyDescent="0.25">
      <c r="C4388" s="5"/>
      <c r="D4388" s="6"/>
      <c r="E4388" s="8"/>
    </row>
    <row r="4389" spans="3:5" x14ac:dyDescent="0.25">
      <c r="C4389" s="5"/>
      <c r="D4389" s="6"/>
      <c r="E4389" s="8"/>
    </row>
    <row r="4390" spans="3:5" x14ac:dyDescent="0.25">
      <c r="C4390" s="5"/>
      <c r="D4390" s="6"/>
      <c r="E4390" s="8"/>
    </row>
    <row r="4391" spans="3:5" x14ac:dyDescent="0.25">
      <c r="C4391" s="5"/>
      <c r="D4391" s="6"/>
      <c r="E4391" s="8"/>
    </row>
    <row r="4392" spans="3:5" x14ac:dyDescent="0.25">
      <c r="C4392" s="5"/>
      <c r="D4392" s="6"/>
      <c r="E4392" s="8"/>
    </row>
    <row r="4393" spans="3:5" x14ac:dyDescent="0.25">
      <c r="C4393" s="5"/>
      <c r="D4393" s="6"/>
      <c r="E4393" s="8"/>
    </row>
    <row r="4394" spans="3:5" x14ac:dyDescent="0.25">
      <c r="C4394" s="5"/>
      <c r="D4394" s="6"/>
      <c r="E4394" s="8"/>
    </row>
    <row r="4395" spans="3:5" x14ac:dyDescent="0.25">
      <c r="C4395" s="5"/>
      <c r="D4395" s="6"/>
      <c r="E4395" s="8"/>
    </row>
    <row r="4396" spans="3:5" x14ac:dyDescent="0.25">
      <c r="C4396" s="5"/>
      <c r="D4396" s="6"/>
      <c r="E4396" s="8"/>
    </row>
    <row r="4397" spans="3:5" x14ac:dyDescent="0.25">
      <c r="C4397" s="5"/>
      <c r="D4397" s="6"/>
      <c r="E4397" s="8"/>
    </row>
    <row r="4398" spans="3:5" x14ac:dyDescent="0.25">
      <c r="C4398" s="5"/>
      <c r="D4398" s="6"/>
      <c r="E4398" s="8"/>
    </row>
    <row r="4399" spans="3:5" x14ac:dyDescent="0.25">
      <c r="C4399" s="5"/>
      <c r="D4399" s="6"/>
      <c r="E4399" s="8"/>
    </row>
    <row r="4400" spans="3:5" x14ac:dyDescent="0.25">
      <c r="C4400" s="5"/>
      <c r="D4400" s="6"/>
      <c r="E4400" s="8"/>
    </row>
    <row r="4401" spans="3:5" x14ac:dyDescent="0.25">
      <c r="C4401" s="5"/>
      <c r="D4401" s="6"/>
      <c r="E4401" s="8"/>
    </row>
    <row r="4402" spans="3:5" x14ac:dyDescent="0.25">
      <c r="C4402" s="5"/>
      <c r="D4402" s="6"/>
      <c r="E4402" s="8"/>
    </row>
    <row r="4403" spans="3:5" x14ac:dyDescent="0.25">
      <c r="C4403" s="5"/>
      <c r="D4403" s="6"/>
      <c r="E4403" s="8"/>
    </row>
    <row r="4404" spans="3:5" x14ac:dyDescent="0.25">
      <c r="C4404" s="5"/>
      <c r="D4404" s="6"/>
      <c r="E4404" s="8"/>
    </row>
    <row r="4405" spans="3:5" x14ac:dyDescent="0.25">
      <c r="C4405" s="5"/>
      <c r="D4405" s="6"/>
      <c r="E4405" s="8"/>
    </row>
    <row r="4406" spans="3:5" x14ac:dyDescent="0.25">
      <c r="C4406" s="5"/>
      <c r="D4406" s="6"/>
      <c r="E4406" s="8"/>
    </row>
    <row r="4407" spans="3:5" x14ac:dyDescent="0.25">
      <c r="C4407" s="5"/>
      <c r="D4407" s="6"/>
      <c r="E4407" s="8"/>
    </row>
    <row r="4408" spans="3:5" x14ac:dyDescent="0.25">
      <c r="C4408" s="5"/>
      <c r="D4408" s="6"/>
      <c r="E4408" s="8"/>
    </row>
    <row r="4409" spans="3:5" x14ac:dyDescent="0.25">
      <c r="C4409" s="5"/>
      <c r="D4409" s="6"/>
      <c r="E4409" s="8"/>
    </row>
    <row r="4410" spans="3:5" x14ac:dyDescent="0.25">
      <c r="C4410" s="5"/>
      <c r="D4410" s="6"/>
      <c r="E4410" s="8"/>
    </row>
    <row r="4411" spans="3:5" x14ac:dyDescent="0.25">
      <c r="C4411" s="5"/>
      <c r="D4411" s="6"/>
      <c r="E4411" s="8"/>
    </row>
    <row r="4412" spans="3:5" x14ac:dyDescent="0.25">
      <c r="C4412" s="5"/>
      <c r="D4412" s="6"/>
      <c r="E4412" s="8"/>
    </row>
    <row r="4413" spans="3:5" x14ac:dyDescent="0.25">
      <c r="C4413" s="5"/>
      <c r="D4413" s="6"/>
      <c r="E4413" s="8"/>
    </row>
    <row r="4414" spans="3:5" x14ac:dyDescent="0.25">
      <c r="C4414" s="5"/>
      <c r="D4414" s="6"/>
      <c r="E4414" s="8"/>
    </row>
    <row r="4415" spans="3:5" x14ac:dyDescent="0.25">
      <c r="C4415" s="5"/>
      <c r="D4415" s="6"/>
      <c r="E4415" s="8"/>
    </row>
    <row r="4416" spans="3:5" x14ac:dyDescent="0.25">
      <c r="C4416" s="5"/>
      <c r="D4416" s="6"/>
      <c r="E4416" s="8"/>
    </row>
    <row r="4417" spans="3:5" x14ac:dyDescent="0.25">
      <c r="C4417" s="5"/>
      <c r="D4417" s="6"/>
      <c r="E4417" s="8"/>
    </row>
    <row r="4418" spans="3:5" x14ac:dyDescent="0.25">
      <c r="C4418" s="5"/>
      <c r="D4418" s="6"/>
      <c r="E4418" s="8"/>
    </row>
    <row r="4419" spans="3:5" x14ac:dyDescent="0.25">
      <c r="C4419" s="5"/>
      <c r="D4419" s="6"/>
      <c r="E4419" s="8"/>
    </row>
    <row r="4420" spans="3:5" x14ac:dyDescent="0.25">
      <c r="C4420" s="5"/>
      <c r="D4420" s="6"/>
      <c r="E4420" s="8"/>
    </row>
    <row r="4421" spans="3:5" x14ac:dyDescent="0.25">
      <c r="C4421" s="5"/>
      <c r="D4421" s="6"/>
      <c r="E4421" s="8"/>
    </row>
    <row r="4422" spans="3:5" x14ac:dyDescent="0.25">
      <c r="C4422" s="5"/>
      <c r="D4422" s="6"/>
      <c r="E4422" s="8"/>
    </row>
    <row r="4423" spans="3:5" x14ac:dyDescent="0.25">
      <c r="C4423" s="5"/>
      <c r="D4423" s="6"/>
      <c r="E4423" s="8"/>
    </row>
    <row r="4424" spans="3:5" x14ac:dyDescent="0.25">
      <c r="C4424" s="5"/>
      <c r="D4424" s="6"/>
      <c r="E4424" s="8"/>
    </row>
    <row r="4425" spans="3:5" x14ac:dyDescent="0.25">
      <c r="C4425" s="5"/>
      <c r="D4425" s="6"/>
      <c r="E4425" s="8"/>
    </row>
    <row r="4426" spans="3:5" x14ac:dyDescent="0.25">
      <c r="C4426" s="5"/>
      <c r="D4426" s="6"/>
      <c r="E4426" s="8"/>
    </row>
    <row r="4427" spans="3:5" x14ac:dyDescent="0.25">
      <c r="C4427" s="5"/>
      <c r="D4427" s="6"/>
      <c r="E4427" s="8"/>
    </row>
    <row r="4428" spans="3:5" x14ac:dyDescent="0.25">
      <c r="C4428" s="5"/>
      <c r="D4428" s="6"/>
      <c r="E4428" s="8"/>
    </row>
    <row r="4429" spans="3:5" x14ac:dyDescent="0.25">
      <c r="C4429" s="5"/>
      <c r="D4429" s="6"/>
      <c r="E4429" s="8"/>
    </row>
    <row r="4430" spans="3:5" x14ac:dyDescent="0.25">
      <c r="C4430" s="5"/>
      <c r="D4430" s="6"/>
      <c r="E4430" s="8"/>
    </row>
    <row r="4431" spans="3:5" x14ac:dyDescent="0.25">
      <c r="C4431" s="5"/>
      <c r="D4431" s="6"/>
      <c r="E4431" s="8"/>
    </row>
    <row r="4432" spans="3:5" x14ac:dyDescent="0.25">
      <c r="C4432" s="5"/>
      <c r="D4432" s="6"/>
      <c r="E4432" s="8"/>
    </row>
    <row r="4433" spans="3:5" x14ac:dyDescent="0.25">
      <c r="C4433" s="5"/>
      <c r="D4433" s="6"/>
      <c r="E4433" s="8"/>
    </row>
    <row r="4434" spans="3:5" x14ac:dyDescent="0.25">
      <c r="C4434" s="5"/>
      <c r="D4434" s="6"/>
      <c r="E4434" s="8"/>
    </row>
    <row r="4435" spans="3:5" x14ac:dyDescent="0.25">
      <c r="C4435" s="5"/>
      <c r="D4435" s="6"/>
      <c r="E4435" s="8"/>
    </row>
    <row r="4436" spans="3:5" x14ac:dyDescent="0.25">
      <c r="C4436" s="5"/>
      <c r="D4436" s="6"/>
      <c r="E4436" s="8"/>
    </row>
    <row r="4437" spans="3:5" x14ac:dyDescent="0.25">
      <c r="C4437" s="5"/>
      <c r="D4437" s="6"/>
      <c r="E4437" s="8"/>
    </row>
    <row r="4438" spans="3:5" x14ac:dyDescent="0.25">
      <c r="C4438" s="5"/>
      <c r="D4438" s="6"/>
      <c r="E4438" s="8"/>
    </row>
    <row r="4439" spans="3:5" x14ac:dyDescent="0.25">
      <c r="C4439" s="5"/>
      <c r="D4439" s="6"/>
      <c r="E4439" s="8"/>
    </row>
    <row r="4440" spans="3:5" x14ac:dyDescent="0.25">
      <c r="C4440" s="5"/>
      <c r="D4440" s="6"/>
      <c r="E4440" s="8"/>
    </row>
    <row r="4441" spans="3:5" x14ac:dyDescent="0.25">
      <c r="C4441" s="5"/>
      <c r="D4441" s="6"/>
      <c r="E4441" s="8"/>
    </row>
    <row r="4442" spans="3:5" x14ac:dyDescent="0.25">
      <c r="C4442" s="5"/>
      <c r="D4442" s="6"/>
      <c r="E4442" s="8"/>
    </row>
    <row r="4443" spans="3:5" x14ac:dyDescent="0.25">
      <c r="C4443" s="5"/>
      <c r="D4443" s="6"/>
      <c r="E4443" s="8"/>
    </row>
    <row r="4444" spans="3:5" x14ac:dyDescent="0.25">
      <c r="C4444" s="5"/>
      <c r="D4444" s="6"/>
      <c r="E4444" s="8"/>
    </row>
    <row r="4445" spans="3:5" x14ac:dyDescent="0.25">
      <c r="C4445" s="5"/>
      <c r="D4445" s="6"/>
      <c r="E4445" s="8"/>
    </row>
    <row r="4446" spans="3:5" x14ac:dyDescent="0.25">
      <c r="C4446" s="5"/>
      <c r="D4446" s="6"/>
      <c r="E4446" s="8"/>
    </row>
    <row r="4447" spans="3:5" x14ac:dyDescent="0.25">
      <c r="C4447" s="5"/>
      <c r="D4447" s="6"/>
      <c r="E4447" s="8"/>
    </row>
    <row r="4448" spans="3:5" x14ac:dyDescent="0.25">
      <c r="C4448" s="5"/>
      <c r="D4448" s="6"/>
      <c r="E4448" s="8"/>
    </row>
    <row r="4449" spans="3:5" x14ac:dyDescent="0.25">
      <c r="C4449" s="5"/>
      <c r="D4449" s="6"/>
      <c r="E4449" s="8"/>
    </row>
    <row r="4450" spans="3:5" x14ac:dyDescent="0.25">
      <c r="C4450" s="5"/>
      <c r="D4450" s="6"/>
      <c r="E4450" s="8"/>
    </row>
    <row r="4451" spans="3:5" x14ac:dyDescent="0.25">
      <c r="C4451" s="5"/>
      <c r="D4451" s="6"/>
      <c r="E4451" s="8"/>
    </row>
    <row r="4452" spans="3:5" x14ac:dyDescent="0.25">
      <c r="C4452" s="5"/>
      <c r="D4452" s="6"/>
      <c r="E4452" s="8"/>
    </row>
    <row r="4453" spans="3:5" x14ac:dyDescent="0.25">
      <c r="C4453" s="5"/>
      <c r="D4453" s="6"/>
      <c r="E4453" s="8"/>
    </row>
    <row r="4454" spans="3:5" x14ac:dyDescent="0.25">
      <c r="C4454" s="5"/>
      <c r="D4454" s="6"/>
      <c r="E4454" s="8"/>
    </row>
    <row r="4455" spans="3:5" x14ac:dyDescent="0.25">
      <c r="C4455" s="5"/>
      <c r="D4455" s="6"/>
      <c r="E4455" s="8"/>
    </row>
    <row r="4456" spans="3:5" x14ac:dyDescent="0.25">
      <c r="C4456" s="5"/>
      <c r="D4456" s="6"/>
      <c r="E4456" s="8"/>
    </row>
    <row r="4457" spans="3:5" x14ac:dyDescent="0.25">
      <c r="C4457" s="5"/>
      <c r="D4457" s="6"/>
      <c r="E4457" s="8"/>
    </row>
    <row r="4458" spans="3:5" x14ac:dyDescent="0.25">
      <c r="C4458" s="5"/>
      <c r="D4458" s="6"/>
      <c r="E4458" s="8"/>
    </row>
    <row r="4459" spans="3:5" x14ac:dyDescent="0.25">
      <c r="C4459" s="5"/>
      <c r="D4459" s="6"/>
      <c r="E4459" s="8"/>
    </row>
    <row r="4460" spans="3:5" x14ac:dyDescent="0.25">
      <c r="C4460" s="5"/>
      <c r="D4460" s="6"/>
      <c r="E4460" s="8"/>
    </row>
    <row r="4461" spans="3:5" x14ac:dyDescent="0.25">
      <c r="C4461" s="5"/>
      <c r="D4461" s="6"/>
      <c r="E4461" s="8"/>
    </row>
    <row r="4462" spans="3:5" x14ac:dyDescent="0.25">
      <c r="C4462" s="5"/>
      <c r="D4462" s="6"/>
      <c r="E4462" s="8"/>
    </row>
    <row r="4463" spans="3:5" x14ac:dyDescent="0.25">
      <c r="C4463" s="5"/>
      <c r="D4463" s="6"/>
      <c r="E4463" s="8"/>
    </row>
    <row r="4464" spans="3:5" x14ac:dyDescent="0.25">
      <c r="C4464" s="5"/>
      <c r="D4464" s="6"/>
      <c r="E4464" s="8"/>
    </row>
    <row r="4465" spans="3:5" x14ac:dyDescent="0.25">
      <c r="C4465" s="5"/>
      <c r="D4465" s="6"/>
      <c r="E4465" s="8"/>
    </row>
    <row r="4466" spans="3:5" x14ac:dyDescent="0.25">
      <c r="C4466" s="5"/>
      <c r="D4466" s="6"/>
      <c r="E4466" s="8"/>
    </row>
    <row r="4467" spans="3:5" x14ac:dyDescent="0.25">
      <c r="C4467" s="5"/>
      <c r="D4467" s="6"/>
      <c r="E4467" s="8"/>
    </row>
    <row r="4468" spans="3:5" x14ac:dyDescent="0.25">
      <c r="C4468" s="5"/>
      <c r="D4468" s="6"/>
      <c r="E4468" s="8"/>
    </row>
    <row r="4469" spans="3:5" x14ac:dyDescent="0.25">
      <c r="C4469" s="5"/>
      <c r="D4469" s="6"/>
      <c r="E4469" s="8"/>
    </row>
    <row r="4470" spans="3:5" x14ac:dyDescent="0.25">
      <c r="C4470" s="5"/>
      <c r="D4470" s="6"/>
      <c r="E4470" s="8"/>
    </row>
    <row r="4471" spans="3:5" x14ac:dyDescent="0.25">
      <c r="C4471" s="5"/>
      <c r="D4471" s="6"/>
      <c r="E4471" s="8"/>
    </row>
    <row r="4472" spans="3:5" x14ac:dyDescent="0.25">
      <c r="C4472" s="5"/>
      <c r="D4472" s="6"/>
      <c r="E4472" s="8"/>
    </row>
    <row r="4473" spans="3:5" x14ac:dyDescent="0.25">
      <c r="C4473" s="5"/>
      <c r="D4473" s="6"/>
      <c r="E4473" s="8"/>
    </row>
    <row r="4474" spans="3:5" x14ac:dyDescent="0.25">
      <c r="C4474" s="5"/>
      <c r="D4474" s="6"/>
      <c r="E4474" s="8"/>
    </row>
    <row r="4475" spans="3:5" x14ac:dyDescent="0.25">
      <c r="C4475" s="5"/>
      <c r="D4475" s="6"/>
      <c r="E4475" s="8"/>
    </row>
    <row r="4476" spans="3:5" x14ac:dyDescent="0.25">
      <c r="C4476" s="5"/>
      <c r="D4476" s="6"/>
      <c r="E4476" s="8"/>
    </row>
    <row r="4477" spans="3:5" x14ac:dyDescent="0.25">
      <c r="C4477" s="5"/>
      <c r="D4477" s="6"/>
      <c r="E4477" s="8"/>
    </row>
    <row r="4478" spans="3:5" x14ac:dyDescent="0.25">
      <c r="C4478" s="5"/>
      <c r="D4478" s="6"/>
      <c r="E4478" s="8"/>
    </row>
    <row r="4479" spans="3:5" x14ac:dyDescent="0.25">
      <c r="C4479" s="5"/>
      <c r="D4479" s="6"/>
      <c r="E4479" s="8"/>
    </row>
    <row r="4480" spans="3:5" x14ac:dyDescent="0.25">
      <c r="C4480" s="5"/>
      <c r="D4480" s="6"/>
      <c r="E4480" s="8"/>
    </row>
    <row r="4481" spans="3:5" x14ac:dyDescent="0.25">
      <c r="C4481" s="5"/>
      <c r="D4481" s="6"/>
      <c r="E4481" s="8"/>
    </row>
    <row r="4482" spans="3:5" x14ac:dyDescent="0.25">
      <c r="C4482" s="5"/>
      <c r="D4482" s="6"/>
      <c r="E4482" s="8"/>
    </row>
    <row r="4483" spans="3:5" x14ac:dyDescent="0.25">
      <c r="C4483" s="5"/>
      <c r="D4483" s="6"/>
      <c r="E4483" s="8"/>
    </row>
    <row r="4484" spans="3:5" x14ac:dyDescent="0.25">
      <c r="C4484" s="5"/>
      <c r="D4484" s="6"/>
      <c r="E4484" s="8"/>
    </row>
    <row r="4485" spans="3:5" x14ac:dyDescent="0.25">
      <c r="C4485" s="5"/>
      <c r="D4485" s="6"/>
      <c r="E4485" s="8"/>
    </row>
    <row r="4486" spans="3:5" x14ac:dyDescent="0.25">
      <c r="C4486" s="5"/>
      <c r="D4486" s="6"/>
      <c r="E4486" s="8"/>
    </row>
    <row r="4487" spans="3:5" x14ac:dyDescent="0.25">
      <c r="C4487" s="5"/>
      <c r="D4487" s="6"/>
      <c r="E4487" s="8"/>
    </row>
    <row r="4488" spans="3:5" x14ac:dyDescent="0.25">
      <c r="C4488" s="5"/>
      <c r="D4488" s="6"/>
      <c r="E4488" s="8"/>
    </row>
    <row r="4489" spans="3:5" x14ac:dyDescent="0.25">
      <c r="C4489" s="5"/>
      <c r="D4489" s="6"/>
      <c r="E4489" s="8"/>
    </row>
    <row r="4490" spans="3:5" x14ac:dyDescent="0.25">
      <c r="C4490" s="5"/>
      <c r="D4490" s="6"/>
      <c r="E4490" s="8"/>
    </row>
    <row r="4491" spans="3:5" x14ac:dyDescent="0.25">
      <c r="C4491" s="5"/>
      <c r="D4491" s="6"/>
      <c r="E4491" s="8"/>
    </row>
    <row r="4492" spans="3:5" x14ac:dyDescent="0.25">
      <c r="C4492" s="5"/>
      <c r="D4492" s="6"/>
      <c r="E4492" s="8"/>
    </row>
    <row r="4493" spans="3:5" x14ac:dyDescent="0.25">
      <c r="C4493" s="5"/>
      <c r="D4493" s="6"/>
      <c r="E4493" s="8"/>
    </row>
    <row r="4494" spans="3:5" x14ac:dyDescent="0.25">
      <c r="C4494" s="5"/>
      <c r="D4494" s="6"/>
      <c r="E4494" s="8"/>
    </row>
    <row r="4495" spans="3:5" x14ac:dyDescent="0.25">
      <c r="C4495" s="5"/>
      <c r="D4495" s="6"/>
      <c r="E4495" s="8"/>
    </row>
    <row r="4496" spans="3:5" x14ac:dyDescent="0.25">
      <c r="C4496" s="5"/>
      <c r="D4496" s="6"/>
      <c r="E4496" s="8"/>
    </row>
    <row r="4497" spans="3:5" x14ac:dyDescent="0.25">
      <c r="C4497" s="5"/>
      <c r="D4497" s="6"/>
      <c r="E4497" s="8"/>
    </row>
    <row r="4498" spans="3:5" x14ac:dyDescent="0.25">
      <c r="C4498" s="5"/>
      <c r="D4498" s="6"/>
      <c r="E4498" s="8"/>
    </row>
    <row r="4499" spans="3:5" x14ac:dyDescent="0.25">
      <c r="C4499" s="5"/>
      <c r="D4499" s="6"/>
      <c r="E4499" s="8"/>
    </row>
    <row r="4500" spans="3:5" x14ac:dyDescent="0.25">
      <c r="C4500" s="5"/>
      <c r="D4500" s="6"/>
      <c r="E4500" s="8"/>
    </row>
    <row r="4501" spans="3:5" x14ac:dyDescent="0.25">
      <c r="C4501" s="5"/>
      <c r="D4501" s="6"/>
      <c r="E4501" s="8"/>
    </row>
    <row r="4502" spans="3:5" x14ac:dyDescent="0.25">
      <c r="C4502" s="5"/>
      <c r="D4502" s="6"/>
      <c r="E4502" s="8"/>
    </row>
    <row r="4503" spans="3:5" x14ac:dyDescent="0.25">
      <c r="C4503" s="5"/>
      <c r="D4503" s="6"/>
      <c r="E4503" s="8"/>
    </row>
    <row r="4504" spans="3:5" x14ac:dyDescent="0.25">
      <c r="C4504" s="5"/>
      <c r="D4504" s="6"/>
      <c r="E4504" s="8"/>
    </row>
    <row r="4505" spans="3:5" x14ac:dyDescent="0.25">
      <c r="C4505" s="5"/>
      <c r="D4505" s="6"/>
      <c r="E4505" s="8"/>
    </row>
    <row r="4506" spans="3:5" x14ac:dyDescent="0.25">
      <c r="C4506" s="5"/>
      <c r="D4506" s="6"/>
      <c r="E4506" s="8"/>
    </row>
    <row r="4507" spans="3:5" x14ac:dyDescent="0.25">
      <c r="C4507" s="5"/>
      <c r="D4507" s="6"/>
      <c r="E4507" s="8"/>
    </row>
    <row r="4508" spans="3:5" x14ac:dyDescent="0.25">
      <c r="C4508" s="5"/>
      <c r="D4508" s="6"/>
      <c r="E4508" s="8"/>
    </row>
    <row r="4509" spans="3:5" x14ac:dyDescent="0.25">
      <c r="C4509" s="5"/>
      <c r="D4509" s="6"/>
      <c r="E4509" s="8"/>
    </row>
    <row r="4510" spans="3:5" x14ac:dyDescent="0.25">
      <c r="C4510" s="5"/>
      <c r="D4510" s="6"/>
      <c r="E4510" s="8"/>
    </row>
    <row r="4511" spans="3:5" x14ac:dyDescent="0.25">
      <c r="C4511" s="5"/>
      <c r="D4511" s="6"/>
      <c r="E4511" s="8"/>
    </row>
    <row r="4512" spans="3:5" x14ac:dyDescent="0.25">
      <c r="C4512" s="5"/>
      <c r="D4512" s="6"/>
      <c r="E4512" s="8"/>
    </row>
    <row r="4513" spans="3:5" x14ac:dyDescent="0.25">
      <c r="C4513" s="5"/>
      <c r="D4513" s="6"/>
      <c r="E4513" s="8"/>
    </row>
    <row r="4514" spans="3:5" x14ac:dyDescent="0.25">
      <c r="C4514" s="5"/>
      <c r="D4514" s="6"/>
      <c r="E4514" s="8"/>
    </row>
    <row r="4515" spans="3:5" x14ac:dyDescent="0.25">
      <c r="C4515" s="5"/>
      <c r="D4515" s="6"/>
      <c r="E4515" s="8"/>
    </row>
    <row r="4516" spans="3:5" x14ac:dyDescent="0.25">
      <c r="C4516" s="5"/>
      <c r="D4516" s="6"/>
      <c r="E4516" s="8"/>
    </row>
    <row r="4517" spans="3:5" x14ac:dyDescent="0.25">
      <c r="C4517" s="5"/>
      <c r="D4517" s="6"/>
      <c r="E4517" s="8"/>
    </row>
    <row r="4518" spans="3:5" x14ac:dyDescent="0.25">
      <c r="C4518" s="5"/>
      <c r="D4518" s="6"/>
      <c r="E4518" s="8"/>
    </row>
    <row r="4519" spans="3:5" x14ac:dyDescent="0.25">
      <c r="C4519" s="5"/>
      <c r="D4519" s="6"/>
      <c r="E4519" s="8"/>
    </row>
    <row r="4520" spans="3:5" x14ac:dyDescent="0.25">
      <c r="C4520" s="5"/>
      <c r="D4520" s="6"/>
      <c r="E4520" s="8"/>
    </row>
    <row r="4521" spans="3:5" x14ac:dyDescent="0.25">
      <c r="C4521" s="5"/>
      <c r="D4521" s="6"/>
      <c r="E4521" s="8"/>
    </row>
    <row r="4522" spans="3:5" x14ac:dyDescent="0.25">
      <c r="C4522" s="5"/>
      <c r="D4522" s="6"/>
      <c r="E4522" s="8"/>
    </row>
    <row r="4523" spans="3:5" x14ac:dyDescent="0.25">
      <c r="C4523" s="5"/>
      <c r="D4523" s="6"/>
      <c r="E4523" s="8"/>
    </row>
    <row r="4524" spans="3:5" x14ac:dyDescent="0.25">
      <c r="C4524" s="5"/>
      <c r="D4524" s="6"/>
      <c r="E4524" s="8"/>
    </row>
    <row r="4525" spans="3:5" x14ac:dyDescent="0.25">
      <c r="C4525" s="5"/>
      <c r="D4525" s="6"/>
      <c r="E4525" s="8"/>
    </row>
    <row r="4526" spans="3:5" x14ac:dyDescent="0.25">
      <c r="C4526" s="5"/>
      <c r="D4526" s="6"/>
      <c r="E4526" s="8"/>
    </row>
    <row r="4527" spans="3:5" x14ac:dyDescent="0.25">
      <c r="C4527" s="5"/>
      <c r="D4527" s="6"/>
      <c r="E4527" s="8"/>
    </row>
    <row r="4528" spans="3:5" x14ac:dyDescent="0.25">
      <c r="C4528" s="5"/>
      <c r="D4528" s="6"/>
      <c r="E4528" s="8"/>
    </row>
    <row r="4529" spans="3:5" x14ac:dyDescent="0.25">
      <c r="C4529" s="5"/>
      <c r="D4529" s="6"/>
      <c r="E4529" s="8"/>
    </row>
    <row r="4530" spans="3:5" x14ac:dyDescent="0.25">
      <c r="C4530" s="5"/>
      <c r="D4530" s="6"/>
      <c r="E4530" s="8"/>
    </row>
    <row r="4531" spans="3:5" x14ac:dyDescent="0.25">
      <c r="C4531" s="5"/>
      <c r="D4531" s="6"/>
      <c r="E4531" s="8"/>
    </row>
    <row r="4532" spans="3:5" x14ac:dyDescent="0.25">
      <c r="C4532" s="5"/>
      <c r="D4532" s="6"/>
      <c r="E4532" s="8"/>
    </row>
    <row r="4533" spans="3:5" x14ac:dyDescent="0.25">
      <c r="C4533" s="5"/>
      <c r="D4533" s="6"/>
      <c r="E4533" s="8"/>
    </row>
    <row r="4534" spans="3:5" x14ac:dyDescent="0.25">
      <c r="C4534" s="5"/>
      <c r="D4534" s="6"/>
      <c r="E4534" s="8"/>
    </row>
    <row r="4535" spans="3:5" x14ac:dyDescent="0.25">
      <c r="C4535" s="5"/>
      <c r="D4535" s="6"/>
      <c r="E4535" s="8"/>
    </row>
    <row r="4536" spans="3:5" x14ac:dyDescent="0.25">
      <c r="C4536" s="5"/>
      <c r="D4536" s="6"/>
      <c r="E4536" s="8"/>
    </row>
    <row r="4537" spans="3:5" x14ac:dyDescent="0.25">
      <c r="C4537" s="5"/>
      <c r="D4537" s="6"/>
      <c r="E4537" s="8"/>
    </row>
    <row r="4538" spans="3:5" x14ac:dyDescent="0.25">
      <c r="C4538" s="5"/>
      <c r="D4538" s="6"/>
      <c r="E4538" s="8"/>
    </row>
    <row r="4539" spans="3:5" x14ac:dyDescent="0.25">
      <c r="C4539" s="5"/>
      <c r="D4539" s="6"/>
      <c r="E4539" s="8"/>
    </row>
    <row r="4540" spans="3:5" x14ac:dyDescent="0.25">
      <c r="C4540" s="5"/>
      <c r="D4540" s="6"/>
      <c r="E4540" s="8"/>
    </row>
    <row r="4541" spans="3:5" x14ac:dyDescent="0.25">
      <c r="C4541" s="5"/>
      <c r="D4541" s="6"/>
      <c r="E4541" s="8"/>
    </row>
    <row r="4542" spans="3:5" x14ac:dyDescent="0.25">
      <c r="C4542" s="5"/>
      <c r="D4542" s="6"/>
      <c r="E4542" s="8"/>
    </row>
    <row r="4543" spans="3:5" x14ac:dyDescent="0.25">
      <c r="C4543" s="5"/>
      <c r="D4543" s="6"/>
      <c r="E4543" s="8"/>
    </row>
    <row r="4544" spans="3:5" x14ac:dyDescent="0.25">
      <c r="C4544" s="5"/>
      <c r="D4544" s="6"/>
      <c r="E4544" s="8"/>
    </row>
    <row r="4545" spans="3:5" x14ac:dyDescent="0.25">
      <c r="C4545" s="5"/>
      <c r="D4545" s="6"/>
      <c r="E4545" s="8"/>
    </row>
    <row r="4546" spans="3:5" x14ac:dyDescent="0.25">
      <c r="C4546" s="5"/>
      <c r="D4546" s="6"/>
      <c r="E4546" s="8"/>
    </row>
    <row r="4547" spans="3:5" x14ac:dyDescent="0.25">
      <c r="C4547" s="5"/>
      <c r="D4547" s="6"/>
      <c r="E4547" s="8"/>
    </row>
    <row r="4548" spans="3:5" x14ac:dyDescent="0.25">
      <c r="C4548" s="5"/>
      <c r="D4548" s="6"/>
      <c r="E4548" s="8"/>
    </row>
    <row r="4549" spans="3:5" x14ac:dyDescent="0.25">
      <c r="C4549" s="5"/>
      <c r="D4549" s="6"/>
      <c r="E4549" s="8"/>
    </row>
    <row r="4550" spans="3:5" x14ac:dyDescent="0.25">
      <c r="C4550" s="5"/>
      <c r="D4550" s="6"/>
      <c r="E4550" s="8"/>
    </row>
    <row r="4551" spans="3:5" x14ac:dyDescent="0.25">
      <c r="C4551" s="5"/>
      <c r="D4551" s="6"/>
      <c r="E4551" s="8"/>
    </row>
    <row r="4552" spans="3:5" x14ac:dyDescent="0.25">
      <c r="C4552" s="5"/>
      <c r="D4552" s="6"/>
      <c r="E4552" s="8"/>
    </row>
    <row r="4553" spans="3:5" x14ac:dyDescent="0.25">
      <c r="C4553" s="5"/>
      <c r="D4553" s="6"/>
      <c r="E4553" s="8"/>
    </row>
    <row r="4554" spans="3:5" x14ac:dyDescent="0.25">
      <c r="C4554" s="5"/>
      <c r="D4554" s="6"/>
      <c r="E4554" s="8"/>
    </row>
    <row r="4555" spans="3:5" x14ac:dyDescent="0.25">
      <c r="C4555" s="5"/>
      <c r="D4555" s="6"/>
      <c r="E4555" s="8"/>
    </row>
    <row r="4556" spans="3:5" x14ac:dyDescent="0.25">
      <c r="C4556" s="5"/>
      <c r="D4556" s="6"/>
      <c r="E4556" s="8"/>
    </row>
    <row r="4557" spans="3:5" x14ac:dyDescent="0.25">
      <c r="C4557" s="5"/>
      <c r="D4557" s="6"/>
      <c r="E4557" s="8"/>
    </row>
    <row r="4558" spans="3:5" x14ac:dyDescent="0.25">
      <c r="C4558" s="5"/>
      <c r="D4558" s="6"/>
      <c r="E4558" s="8"/>
    </row>
    <row r="4559" spans="3:5" x14ac:dyDescent="0.25">
      <c r="C4559" s="5"/>
      <c r="D4559" s="6"/>
      <c r="E4559" s="8"/>
    </row>
    <row r="4560" spans="3:5" x14ac:dyDescent="0.25">
      <c r="C4560" s="5"/>
      <c r="D4560" s="6"/>
      <c r="E4560" s="8"/>
    </row>
    <row r="4561" spans="3:5" x14ac:dyDescent="0.25">
      <c r="C4561" s="5"/>
      <c r="D4561" s="6"/>
      <c r="E4561" s="8"/>
    </row>
    <row r="4562" spans="3:5" x14ac:dyDescent="0.25">
      <c r="C4562" s="5"/>
      <c r="D4562" s="6"/>
      <c r="E4562" s="8"/>
    </row>
    <row r="4563" spans="3:5" x14ac:dyDescent="0.25">
      <c r="C4563" s="5"/>
      <c r="D4563" s="6"/>
      <c r="E4563" s="8"/>
    </row>
    <row r="4564" spans="3:5" x14ac:dyDescent="0.25">
      <c r="C4564" s="5"/>
      <c r="D4564" s="6"/>
      <c r="E4564" s="8"/>
    </row>
    <row r="4565" spans="3:5" x14ac:dyDescent="0.25">
      <c r="C4565" s="5"/>
      <c r="D4565" s="6"/>
      <c r="E4565" s="8"/>
    </row>
    <row r="4566" spans="3:5" x14ac:dyDescent="0.25">
      <c r="C4566" s="5"/>
      <c r="D4566" s="6"/>
      <c r="E4566" s="8"/>
    </row>
    <row r="4567" spans="3:5" x14ac:dyDescent="0.25">
      <c r="C4567" s="5"/>
      <c r="D4567" s="6"/>
      <c r="E4567" s="8"/>
    </row>
    <row r="4568" spans="3:5" x14ac:dyDescent="0.25">
      <c r="C4568" s="5"/>
      <c r="D4568" s="6"/>
      <c r="E4568" s="8"/>
    </row>
    <row r="4569" spans="3:5" x14ac:dyDescent="0.25">
      <c r="C4569" s="5"/>
      <c r="D4569" s="6"/>
      <c r="E4569" s="8"/>
    </row>
    <row r="4570" spans="3:5" x14ac:dyDescent="0.25">
      <c r="C4570" s="5"/>
      <c r="D4570" s="6"/>
      <c r="E4570" s="8"/>
    </row>
    <row r="4571" spans="3:5" x14ac:dyDescent="0.25">
      <c r="C4571" s="5"/>
      <c r="D4571" s="6"/>
      <c r="E4571" s="8"/>
    </row>
    <row r="4572" spans="3:5" x14ac:dyDescent="0.25">
      <c r="C4572" s="5"/>
      <c r="D4572" s="6"/>
      <c r="E4572" s="8"/>
    </row>
    <row r="4573" spans="3:5" x14ac:dyDescent="0.25">
      <c r="C4573" s="5"/>
      <c r="D4573" s="6"/>
      <c r="E4573" s="8"/>
    </row>
    <row r="4574" spans="3:5" x14ac:dyDescent="0.25">
      <c r="C4574" s="5"/>
      <c r="D4574" s="6"/>
      <c r="E4574" s="8"/>
    </row>
    <row r="4575" spans="3:5" x14ac:dyDescent="0.25">
      <c r="C4575" s="5"/>
      <c r="D4575" s="6"/>
      <c r="E4575" s="8"/>
    </row>
    <row r="4576" spans="3:5" x14ac:dyDescent="0.25">
      <c r="C4576" s="5"/>
      <c r="D4576" s="6"/>
      <c r="E4576" s="8"/>
    </row>
    <row r="4577" spans="3:5" x14ac:dyDescent="0.25">
      <c r="C4577" s="5"/>
      <c r="D4577" s="6"/>
      <c r="E4577" s="8"/>
    </row>
    <row r="4578" spans="3:5" x14ac:dyDescent="0.25">
      <c r="C4578" s="5"/>
      <c r="D4578" s="6"/>
      <c r="E4578" s="8"/>
    </row>
    <row r="4579" spans="3:5" x14ac:dyDescent="0.25">
      <c r="C4579" s="5"/>
      <c r="D4579" s="6"/>
      <c r="E4579" s="8"/>
    </row>
    <row r="4580" spans="3:5" x14ac:dyDescent="0.25">
      <c r="C4580" s="5"/>
      <c r="D4580" s="6"/>
      <c r="E4580" s="8"/>
    </row>
    <row r="4581" spans="3:5" x14ac:dyDescent="0.25">
      <c r="C4581" s="5"/>
      <c r="D4581" s="6"/>
      <c r="E4581" s="8"/>
    </row>
    <row r="4582" spans="3:5" x14ac:dyDescent="0.25">
      <c r="C4582" s="5"/>
      <c r="D4582" s="6"/>
      <c r="E4582" s="8"/>
    </row>
    <row r="4583" spans="3:5" x14ac:dyDescent="0.25">
      <c r="C4583" s="5"/>
      <c r="D4583" s="6"/>
      <c r="E4583" s="8"/>
    </row>
    <row r="4584" spans="3:5" x14ac:dyDescent="0.25">
      <c r="C4584" s="5"/>
      <c r="D4584" s="6"/>
      <c r="E4584" s="8"/>
    </row>
    <row r="4585" spans="3:5" x14ac:dyDescent="0.25">
      <c r="C4585" s="5"/>
      <c r="D4585" s="6"/>
      <c r="E4585" s="8"/>
    </row>
    <row r="4586" spans="3:5" x14ac:dyDescent="0.25">
      <c r="C4586" s="5"/>
      <c r="D4586" s="6"/>
      <c r="E4586" s="8"/>
    </row>
    <row r="4587" spans="3:5" x14ac:dyDescent="0.25">
      <c r="C4587" s="5"/>
      <c r="D4587" s="6"/>
      <c r="E4587" s="8"/>
    </row>
    <row r="4588" spans="3:5" x14ac:dyDescent="0.25">
      <c r="C4588" s="5"/>
      <c r="D4588" s="6"/>
      <c r="E4588" s="8"/>
    </row>
    <row r="4589" spans="3:5" x14ac:dyDescent="0.25">
      <c r="C4589" s="5"/>
      <c r="D4589" s="6"/>
      <c r="E4589" s="8"/>
    </row>
    <row r="4590" spans="3:5" x14ac:dyDescent="0.25">
      <c r="C4590" s="5"/>
      <c r="D4590" s="6"/>
      <c r="E4590" s="8"/>
    </row>
    <row r="4591" spans="3:5" x14ac:dyDescent="0.25">
      <c r="C4591" s="5"/>
      <c r="D4591" s="6"/>
      <c r="E4591" s="8"/>
    </row>
    <row r="4592" spans="3:5" x14ac:dyDescent="0.25">
      <c r="C4592" s="5"/>
      <c r="D4592" s="6"/>
      <c r="E4592" s="8"/>
    </row>
    <row r="4593" spans="3:5" x14ac:dyDescent="0.25">
      <c r="C4593" s="5"/>
      <c r="D4593" s="6"/>
      <c r="E4593" s="8"/>
    </row>
    <row r="4594" spans="3:5" x14ac:dyDescent="0.25">
      <c r="C4594" s="5"/>
      <c r="D4594" s="6"/>
      <c r="E4594" s="8"/>
    </row>
    <row r="4595" spans="3:5" x14ac:dyDescent="0.25">
      <c r="C4595" s="5"/>
      <c r="D4595" s="6"/>
      <c r="E4595" s="8"/>
    </row>
    <row r="4596" spans="3:5" x14ac:dyDescent="0.25">
      <c r="C4596" s="5"/>
      <c r="D4596" s="6"/>
      <c r="E4596" s="8"/>
    </row>
    <row r="4597" spans="3:5" x14ac:dyDescent="0.25">
      <c r="C4597" s="5"/>
      <c r="D4597" s="6"/>
      <c r="E4597" s="8"/>
    </row>
    <row r="4598" spans="3:5" x14ac:dyDescent="0.25">
      <c r="C4598" s="5"/>
      <c r="D4598" s="6"/>
      <c r="E4598" s="8"/>
    </row>
    <row r="4599" spans="3:5" x14ac:dyDescent="0.25">
      <c r="C4599" s="5"/>
      <c r="D4599" s="6"/>
      <c r="E4599" s="8"/>
    </row>
    <row r="4600" spans="3:5" x14ac:dyDescent="0.25">
      <c r="C4600" s="5"/>
      <c r="D4600" s="6"/>
      <c r="E4600" s="8"/>
    </row>
    <row r="4601" spans="3:5" x14ac:dyDescent="0.25">
      <c r="C4601" s="5"/>
      <c r="D4601" s="6"/>
      <c r="E4601" s="8"/>
    </row>
    <row r="4602" spans="3:5" x14ac:dyDescent="0.25">
      <c r="C4602" s="5"/>
      <c r="D4602" s="6"/>
      <c r="E4602" s="8"/>
    </row>
    <row r="4603" spans="3:5" x14ac:dyDescent="0.25">
      <c r="C4603" s="5"/>
      <c r="D4603" s="6"/>
      <c r="E4603" s="8"/>
    </row>
    <row r="4604" spans="3:5" x14ac:dyDescent="0.25">
      <c r="C4604" s="5"/>
      <c r="D4604" s="6"/>
      <c r="E4604" s="8"/>
    </row>
    <row r="4605" spans="3:5" x14ac:dyDescent="0.25">
      <c r="C4605" s="5"/>
      <c r="D4605" s="6"/>
      <c r="E4605" s="8"/>
    </row>
    <row r="4606" spans="3:5" x14ac:dyDescent="0.25">
      <c r="C4606" s="5"/>
      <c r="D4606" s="6"/>
      <c r="E4606" s="8"/>
    </row>
    <row r="4607" spans="3:5" x14ac:dyDescent="0.25">
      <c r="C4607" s="5"/>
      <c r="D4607" s="6"/>
      <c r="E4607" s="8"/>
    </row>
    <row r="4608" spans="3:5" x14ac:dyDescent="0.25">
      <c r="C4608" s="5"/>
      <c r="D4608" s="6"/>
      <c r="E4608" s="8"/>
    </row>
    <row r="4609" spans="3:5" x14ac:dyDescent="0.25">
      <c r="C4609" s="5"/>
      <c r="D4609" s="6"/>
      <c r="E4609" s="8"/>
    </row>
    <row r="4610" spans="3:5" x14ac:dyDescent="0.25">
      <c r="C4610" s="5"/>
      <c r="D4610" s="6"/>
      <c r="E4610" s="8"/>
    </row>
    <row r="4611" spans="3:5" x14ac:dyDescent="0.25">
      <c r="C4611" s="5"/>
      <c r="D4611" s="6"/>
      <c r="E4611" s="8"/>
    </row>
    <row r="4612" spans="3:5" x14ac:dyDescent="0.25">
      <c r="C4612" s="5"/>
      <c r="D4612" s="6"/>
      <c r="E4612" s="8"/>
    </row>
    <row r="4613" spans="3:5" x14ac:dyDescent="0.25">
      <c r="C4613" s="5"/>
      <c r="D4613" s="6"/>
      <c r="E4613" s="8"/>
    </row>
    <row r="4614" spans="3:5" x14ac:dyDescent="0.25">
      <c r="C4614" s="5"/>
      <c r="D4614" s="6"/>
      <c r="E4614" s="8"/>
    </row>
    <row r="4615" spans="3:5" x14ac:dyDescent="0.25">
      <c r="C4615" s="5"/>
      <c r="D4615" s="6"/>
      <c r="E4615" s="8"/>
    </row>
    <row r="4616" spans="3:5" x14ac:dyDescent="0.25">
      <c r="C4616" s="5"/>
      <c r="D4616" s="6"/>
      <c r="E4616" s="8"/>
    </row>
    <row r="4617" spans="3:5" x14ac:dyDescent="0.25">
      <c r="C4617" s="5"/>
      <c r="D4617" s="6"/>
      <c r="E4617" s="8"/>
    </row>
    <row r="4618" spans="3:5" x14ac:dyDescent="0.25">
      <c r="C4618" s="5"/>
      <c r="D4618" s="6"/>
      <c r="E4618" s="8"/>
    </row>
    <row r="4619" spans="3:5" x14ac:dyDescent="0.25">
      <c r="C4619" s="5"/>
      <c r="D4619" s="6"/>
      <c r="E4619" s="8"/>
    </row>
    <row r="4620" spans="3:5" x14ac:dyDescent="0.25">
      <c r="C4620" s="5"/>
      <c r="D4620" s="6"/>
      <c r="E4620" s="8"/>
    </row>
    <row r="4621" spans="3:5" x14ac:dyDescent="0.25">
      <c r="C4621" s="5"/>
      <c r="D4621" s="6"/>
      <c r="E4621" s="8"/>
    </row>
    <row r="4622" spans="3:5" x14ac:dyDescent="0.25">
      <c r="C4622" s="5"/>
      <c r="D4622" s="6"/>
      <c r="E4622" s="8"/>
    </row>
    <row r="4623" spans="3:5" x14ac:dyDescent="0.25">
      <c r="C4623" s="5"/>
      <c r="D4623" s="6"/>
      <c r="E4623" s="8"/>
    </row>
    <row r="4624" spans="3:5" x14ac:dyDescent="0.25">
      <c r="C4624" s="5"/>
      <c r="D4624" s="6"/>
      <c r="E4624" s="8"/>
    </row>
    <row r="4625" spans="3:5" x14ac:dyDescent="0.25">
      <c r="C4625" s="5"/>
      <c r="D4625" s="6"/>
      <c r="E4625" s="8"/>
    </row>
    <row r="4626" spans="3:5" x14ac:dyDescent="0.25">
      <c r="C4626" s="5"/>
      <c r="D4626" s="6"/>
      <c r="E4626" s="8"/>
    </row>
    <row r="4627" spans="3:5" x14ac:dyDescent="0.25">
      <c r="C4627" s="5"/>
      <c r="D4627" s="6"/>
      <c r="E4627" s="8"/>
    </row>
    <row r="4628" spans="3:5" x14ac:dyDescent="0.25">
      <c r="C4628" s="5"/>
      <c r="D4628" s="6"/>
      <c r="E4628" s="8"/>
    </row>
    <row r="4629" spans="3:5" x14ac:dyDescent="0.25">
      <c r="C4629" s="5"/>
      <c r="D4629" s="6"/>
      <c r="E4629" s="8"/>
    </row>
    <row r="4630" spans="3:5" x14ac:dyDescent="0.25">
      <c r="C4630" s="5"/>
      <c r="D4630" s="6"/>
      <c r="E4630" s="8"/>
    </row>
    <row r="4631" spans="3:5" x14ac:dyDescent="0.25">
      <c r="C4631" s="5"/>
      <c r="D4631" s="6"/>
      <c r="E4631" s="8"/>
    </row>
    <row r="4632" spans="3:5" x14ac:dyDescent="0.25">
      <c r="C4632" s="5"/>
      <c r="D4632" s="6"/>
      <c r="E4632" s="8"/>
    </row>
    <row r="4633" spans="3:5" x14ac:dyDescent="0.25">
      <c r="C4633" s="5"/>
      <c r="D4633" s="6"/>
      <c r="E4633" s="8"/>
    </row>
    <row r="4634" spans="3:5" x14ac:dyDescent="0.25">
      <c r="C4634" s="5"/>
      <c r="D4634" s="6"/>
      <c r="E4634" s="8"/>
    </row>
    <row r="4635" spans="3:5" x14ac:dyDescent="0.25">
      <c r="C4635" s="5"/>
      <c r="D4635" s="6"/>
      <c r="E4635" s="8"/>
    </row>
    <row r="4636" spans="3:5" x14ac:dyDescent="0.25">
      <c r="C4636" s="5"/>
      <c r="D4636" s="6"/>
      <c r="E4636" s="8"/>
    </row>
    <row r="4637" spans="3:5" x14ac:dyDescent="0.25">
      <c r="C4637" s="5"/>
      <c r="D4637" s="6"/>
      <c r="E4637" s="8"/>
    </row>
    <row r="4638" spans="3:5" x14ac:dyDescent="0.25">
      <c r="C4638" s="5"/>
      <c r="D4638" s="6"/>
      <c r="E4638" s="8"/>
    </row>
    <row r="4639" spans="3:5" x14ac:dyDescent="0.25">
      <c r="C4639" s="5"/>
      <c r="D4639" s="6"/>
      <c r="E4639" s="8"/>
    </row>
    <row r="4640" spans="3:5" x14ac:dyDescent="0.25">
      <c r="C4640" s="5"/>
      <c r="D4640" s="6"/>
      <c r="E4640" s="8"/>
    </row>
    <row r="4641" spans="3:5" x14ac:dyDescent="0.25">
      <c r="C4641" s="5"/>
      <c r="D4641" s="6"/>
      <c r="E4641" s="8"/>
    </row>
    <row r="4642" spans="3:5" x14ac:dyDescent="0.25">
      <c r="C4642" s="5"/>
      <c r="D4642" s="6"/>
      <c r="E4642" s="8"/>
    </row>
    <row r="4643" spans="3:5" x14ac:dyDescent="0.25">
      <c r="C4643" s="5"/>
      <c r="D4643" s="6"/>
      <c r="E4643" s="8"/>
    </row>
    <row r="4644" spans="3:5" x14ac:dyDescent="0.25">
      <c r="C4644" s="5"/>
      <c r="D4644" s="6"/>
      <c r="E4644" s="8"/>
    </row>
    <row r="4645" spans="3:5" x14ac:dyDescent="0.25">
      <c r="C4645" s="5"/>
      <c r="D4645" s="6"/>
      <c r="E4645" s="8"/>
    </row>
    <row r="4646" spans="3:5" x14ac:dyDescent="0.25">
      <c r="C4646" s="5"/>
      <c r="D4646" s="6"/>
      <c r="E4646" s="8"/>
    </row>
    <row r="4647" spans="3:5" x14ac:dyDescent="0.25">
      <c r="C4647" s="5"/>
      <c r="D4647" s="6"/>
      <c r="E4647" s="8"/>
    </row>
    <row r="4648" spans="3:5" x14ac:dyDescent="0.25">
      <c r="C4648" s="5"/>
      <c r="D4648" s="6"/>
      <c r="E4648" s="8"/>
    </row>
    <row r="4649" spans="3:5" x14ac:dyDescent="0.25">
      <c r="C4649" s="5"/>
      <c r="D4649" s="6"/>
      <c r="E4649" s="8"/>
    </row>
    <row r="4650" spans="3:5" x14ac:dyDescent="0.25">
      <c r="C4650" s="5"/>
      <c r="D4650" s="6"/>
      <c r="E4650" s="8"/>
    </row>
    <row r="4651" spans="3:5" x14ac:dyDescent="0.25">
      <c r="C4651" s="5"/>
      <c r="D4651" s="6"/>
      <c r="E4651" s="8"/>
    </row>
    <row r="4652" spans="3:5" x14ac:dyDescent="0.25">
      <c r="C4652" s="5"/>
      <c r="D4652" s="6"/>
      <c r="E4652" s="8"/>
    </row>
    <row r="4653" spans="3:5" x14ac:dyDescent="0.25">
      <c r="C4653" s="5"/>
      <c r="D4653" s="6"/>
      <c r="E4653" s="8"/>
    </row>
    <row r="4654" spans="3:5" x14ac:dyDescent="0.25">
      <c r="C4654" s="5"/>
      <c r="D4654" s="6"/>
      <c r="E4654" s="8"/>
    </row>
    <row r="4655" spans="3:5" x14ac:dyDescent="0.25">
      <c r="C4655" s="5"/>
      <c r="D4655" s="6"/>
      <c r="E4655" s="8"/>
    </row>
    <row r="4656" spans="3:5" x14ac:dyDescent="0.25">
      <c r="C4656" s="5"/>
      <c r="D4656" s="6"/>
      <c r="E4656" s="8"/>
    </row>
    <row r="4657" spans="3:5" x14ac:dyDescent="0.25">
      <c r="C4657" s="5"/>
      <c r="D4657" s="6"/>
      <c r="E4657" s="8"/>
    </row>
    <row r="4658" spans="3:5" x14ac:dyDescent="0.25">
      <c r="C4658" s="5"/>
      <c r="D4658" s="6"/>
      <c r="E4658" s="8"/>
    </row>
    <row r="4659" spans="3:5" x14ac:dyDescent="0.25">
      <c r="C4659" s="5"/>
      <c r="D4659" s="6"/>
      <c r="E4659" s="8"/>
    </row>
    <row r="4660" spans="3:5" x14ac:dyDescent="0.25">
      <c r="C4660" s="5"/>
      <c r="D4660" s="6"/>
      <c r="E4660" s="8"/>
    </row>
    <row r="4661" spans="3:5" x14ac:dyDescent="0.25">
      <c r="C4661" s="5"/>
      <c r="D4661" s="6"/>
      <c r="E4661" s="8"/>
    </row>
    <row r="4662" spans="3:5" x14ac:dyDescent="0.25">
      <c r="C4662" s="5"/>
      <c r="D4662" s="6"/>
      <c r="E4662" s="8"/>
    </row>
    <row r="4663" spans="3:5" x14ac:dyDescent="0.25">
      <c r="C4663" s="5"/>
      <c r="D4663" s="6"/>
      <c r="E4663" s="8"/>
    </row>
    <row r="4664" spans="3:5" x14ac:dyDescent="0.25">
      <c r="C4664" s="5"/>
      <c r="D4664" s="6"/>
      <c r="E4664" s="8"/>
    </row>
    <row r="4665" spans="3:5" x14ac:dyDescent="0.25">
      <c r="C4665" s="5"/>
      <c r="D4665" s="6"/>
      <c r="E4665" s="8"/>
    </row>
    <row r="4666" spans="3:5" x14ac:dyDescent="0.25">
      <c r="C4666" s="5"/>
      <c r="D4666" s="6"/>
      <c r="E4666" s="8"/>
    </row>
    <row r="4667" spans="3:5" x14ac:dyDescent="0.25">
      <c r="C4667" s="5"/>
      <c r="D4667" s="6"/>
      <c r="E4667" s="8"/>
    </row>
    <row r="4668" spans="3:5" x14ac:dyDescent="0.25">
      <c r="C4668" s="5"/>
      <c r="D4668" s="6"/>
      <c r="E4668" s="8"/>
    </row>
    <row r="4669" spans="3:5" x14ac:dyDescent="0.25">
      <c r="C4669" s="5"/>
      <c r="D4669" s="6"/>
      <c r="E4669" s="8"/>
    </row>
    <row r="4670" spans="3:5" x14ac:dyDescent="0.25">
      <c r="C4670" s="5"/>
      <c r="D4670" s="6"/>
      <c r="E4670" s="8"/>
    </row>
    <row r="4671" spans="3:5" x14ac:dyDescent="0.25">
      <c r="C4671" s="5"/>
      <c r="D4671" s="6"/>
      <c r="E4671" s="8"/>
    </row>
    <row r="4672" spans="3:5" x14ac:dyDescent="0.25">
      <c r="C4672" s="5"/>
      <c r="D4672" s="6"/>
      <c r="E4672" s="8"/>
    </row>
    <row r="4673" spans="3:5" x14ac:dyDescent="0.25">
      <c r="C4673" s="5"/>
      <c r="D4673" s="6"/>
      <c r="E4673" s="8"/>
    </row>
    <row r="4674" spans="3:5" x14ac:dyDescent="0.25">
      <c r="C4674" s="5"/>
      <c r="D4674" s="6"/>
      <c r="E4674" s="8"/>
    </row>
    <row r="4675" spans="3:5" x14ac:dyDescent="0.25">
      <c r="C4675" s="5"/>
      <c r="D4675" s="6"/>
      <c r="E4675" s="8"/>
    </row>
    <row r="4676" spans="3:5" x14ac:dyDescent="0.25">
      <c r="C4676" s="5"/>
      <c r="D4676" s="6"/>
      <c r="E4676" s="8"/>
    </row>
    <row r="4677" spans="3:5" x14ac:dyDescent="0.25">
      <c r="C4677" s="5"/>
      <c r="D4677" s="6"/>
      <c r="E4677" s="8"/>
    </row>
    <row r="4678" spans="3:5" x14ac:dyDescent="0.25">
      <c r="C4678" s="5"/>
      <c r="D4678" s="6"/>
      <c r="E4678" s="8"/>
    </row>
    <row r="4679" spans="3:5" x14ac:dyDescent="0.25">
      <c r="C4679" s="5"/>
      <c r="D4679" s="6"/>
      <c r="E4679" s="8"/>
    </row>
    <row r="4680" spans="3:5" x14ac:dyDescent="0.25">
      <c r="C4680" s="5"/>
      <c r="D4680" s="6"/>
      <c r="E4680" s="8"/>
    </row>
    <row r="4681" spans="3:5" x14ac:dyDescent="0.25">
      <c r="C4681" s="5"/>
      <c r="D4681" s="6"/>
      <c r="E4681" s="8"/>
    </row>
    <row r="4682" spans="3:5" x14ac:dyDescent="0.25">
      <c r="C4682" s="5"/>
      <c r="D4682" s="6"/>
      <c r="E4682" s="8"/>
    </row>
    <row r="4683" spans="3:5" x14ac:dyDescent="0.25">
      <c r="C4683" s="5"/>
      <c r="D4683" s="6"/>
      <c r="E4683" s="8"/>
    </row>
    <row r="4684" spans="3:5" x14ac:dyDescent="0.25">
      <c r="C4684" s="5"/>
      <c r="D4684" s="6"/>
      <c r="E4684" s="8"/>
    </row>
    <row r="4685" spans="3:5" x14ac:dyDescent="0.25">
      <c r="C4685" s="5"/>
      <c r="D4685" s="6"/>
      <c r="E4685" s="8"/>
    </row>
    <row r="4686" spans="3:5" x14ac:dyDescent="0.25">
      <c r="C4686" s="5"/>
      <c r="D4686" s="6"/>
      <c r="E4686" s="8"/>
    </row>
    <row r="4687" spans="3:5" x14ac:dyDescent="0.25">
      <c r="C4687" s="5"/>
      <c r="D4687" s="6"/>
      <c r="E4687" s="8"/>
    </row>
    <row r="4688" spans="3:5" x14ac:dyDescent="0.25">
      <c r="C4688" s="5"/>
      <c r="D4688" s="6"/>
      <c r="E4688" s="8"/>
    </row>
    <row r="4689" spans="3:5" x14ac:dyDescent="0.25">
      <c r="C4689" s="5"/>
      <c r="D4689" s="6"/>
      <c r="E4689" s="8"/>
    </row>
    <row r="4690" spans="3:5" x14ac:dyDescent="0.25">
      <c r="C4690" s="5"/>
      <c r="D4690" s="6"/>
      <c r="E4690" s="8"/>
    </row>
    <row r="4691" spans="3:5" x14ac:dyDescent="0.25">
      <c r="C4691" s="5"/>
      <c r="D4691" s="6"/>
      <c r="E4691" s="8"/>
    </row>
    <row r="4692" spans="3:5" x14ac:dyDescent="0.25">
      <c r="C4692" s="5"/>
      <c r="D4692" s="6"/>
      <c r="E4692" s="8"/>
    </row>
    <row r="4693" spans="3:5" x14ac:dyDescent="0.25">
      <c r="C4693" s="5"/>
      <c r="D4693" s="6"/>
      <c r="E4693" s="8"/>
    </row>
    <row r="4694" spans="3:5" x14ac:dyDescent="0.25">
      <c r="C4694" s="5"/>
      <c r="D4694" s="6"/>
      <c r="E4694" s="8"/>
    </row>
    <row r="4695" spans="3:5" x14ac:dyDescent="0.25">
      <c r="C4695" s="5"/>
      <c r="D4695" s="6"/>
      <c r="E4695" s="8"/>
    </row>
    <row r="4696" spans="3:5" x14ac:dyDescent="0.25">
      <c r="C4696" s="5"/>
      <c r="D4696" s="6"/>
      <c r="E4696" s="8"/>
    </row>
    <row r="4697" spans="3:5" x14ac:dyDescent="0.25">
      <c r="C4697" s="5"/>
      <c r="D4697" s="6"/>
      <c r="E4697" s="8"/>
    </row>
    <row r="4698" spans="3:5" x14ac:dyDescent="0.25">
      <c r="C4698" s="5"/>
      <c r="D4698" s="6"/>
      <c r="E4698" s="8"/>
    </row>
    <row r="4699" spans="3:5" x14ac:dyDescent="0.25">
      <c r="C4699" s="5"/>
      <c r="D4699" s="6"/>
      <c r="E4699" s="8"/>
    </row>
    <row r="4700" spans="3:5" x14ac:dyDescent="0.25">
      <c r="C4700" s="5"/>
      <c r="D4700" s="6"/>
      <c r="E4700" s="8"/>
    </row>
    <row r="4701" spans="3:5" x14ac:dyDescent="0.25">
      <c r="C4701" s="5"/>
      <c r="D4701" s="6"/>
      <c r="E4701" s="8"/>
    </row>
    <row r="4702" spans="3:5" x14ac:dyDescent="0.25">
      <c r="C4702" s="5"/>
      <c r="D4702" s="6"/>
      <c r="E4702" s="8"/>
    </row>
    <row r="4703" spans="3:5" x14ac:dyDescent="0.25">
      <c r="C4703" s="5"/>
      <c r="D4703" s="6"/>
      <c r="E4703" s="8"/>
    </row>
    <row r="4704" spans="3:5" x14ac:dyDescent="0.25">
      <c r="C4704" s="5"/>
      <c r="D4704" s="6"/>
      <c r="E4704" s="8"/>
    </row>
    <row r="4705" spans="3:5" x14ac:dyDescent="0.25">
      <c r="C4705" s="5"/>
      <c r="D4705" s="6"/>
      <c r="E4705" s="8"/>
    </row>
    <row r="4706" spans="3:5" x14ac:dyDescent="0.25">
      <c r="C4706" s="5"/>
      <c r="D4706" s="6"/>
      <c r="E4706" s="8"/>
    </row>
    <row r="4707" spans="3:5" x14ac:dyDescent="0.25">
      <c r="C4707" s="5"/>
      <c r="D4707" s="6"/>
      <c r="E4707" s="8"/>
    </row>
    <row r="4708" spans="3:5" x14ac:dyDescent="0.25">
      <c r="C4708" s="5"/>
      <c r="D4708" s="6"/>
      <c r="E4708" s="8"/>
    </row>
    <row r="4709" spans="3:5" x14ac:dyDescent="0.25">
      <c r="C4709" s="5"/>
      <c r="D4709" s="6"/>
      <c r="E4709" s="8"/>
    </row>
    <row r="4710" spans="3:5" x14ac:dyDescent="0.25">
      <c r="C4710" s="5"/>
      <c r="D4710" s="6"/>
      <c r="E4710" s="8"/>
    </row>
    <row r="4711" spans="3:5" x14ac:dyDescent="0.25">
      <c r="C4711" s="5"/>
      <c r="D4711" s="6"/>
      <c r="E4711" s="8"/>
    </row>
    <row r="4712" spans="3:5" x14ac:dyDescent="0.25">
      <c r="C4712" s="5"/>
      <c r="D4712" s="6"/>
      <c r="E4712" s="8"/>
    </row>
    <row r="4713" spans="3:5" x14ac:dyDescent="0.25">
      <c r="C4713" s="5"/>
      <c r="D4713" s="6"/>
      <c r="E4713" s="8"/>
    </row>
    <row r="4714" spans="3:5" x14ac:dyDescent="0.25">
      <c r="C4714" s="5"/>
      <c r="D4714" s="6"/>
      <c r="E4714" s="8"/>
    </row>
    <row r="4715" spans="3:5" x14ac:dyDescent="0.25">
      <c r="C4715" s="5"/>
      <c r="D4715" s="6"/>
      <c r="E4715" s="8"/>
    </row>
    <row r="4716" spans="3:5" x14ac:dyDescent="0.25">
      <c r="C4716" s="5"/>
      <c r="D4716" s="6"/>
      <c r="E4716" s="8"/>
    </row>
    <row r="4717" spans="3:5" x14ac:dyDescent="0.25">
      <c r="C4717" s="5"/>
      <c r="D4717" s="6"/>
      <c r="E4717" s="8"/>
    </row>
    <row r="4718" spans="3:5" x14ac:dyDescent="0.25">
      <c r="C4718" s="5"/>
      <c r="D4718" s="6"/>
      <c r="E4718" s="8"/>
    </row>
    <row r="4719" spans="3:5" x14ac:dyDescent="0.25">
      <c r="C4719" s="5"/>
      <c r="D4719" s="6"/>
      <c r="E4719" s="8"/>
    </row>
    <row r="4720" spans="3:5" x14ac:dyDescent="0.25">
      <c r="C4720" s="5"/>
      <c r="D4720" s="6"/>
      <c r="E4720" s="8"/>
    </row>
    <row r="4721" spans="3:5" x14ac:dyDescent="0.25">
      <c r="C4721" s="5"/>
      <c r="D4721" s="6"/>
      <c r="E4721" s="8"/>
    </row>
    <row r="4722" spans="3:5" x14ac:dyDescent="0.25">
      <c r="C4722" s="5"/>
      <c r="D4722" s="6"/>
      <c r="E4722" s="8"/>
    </row>
    <row r="4723" spans="3:5" x14ac:dyDescent="0.25">
      <c r="C4723" s="5"/>
      <c r="D4723" s="6"/>
      <c r="E4723" s="8"/>
    </row>
    <row r="4724" spans="3:5" x14ac:dyDescent="0.25">
      <c r="C4724" s="5"/>
      <c r="D4724" s="6"/>
      <c r="E4724" s="8"/>
    </row>
    <row r="4725" spans="3:5" x14ac:dyDescent="0.25">
      <c r="C4725" s="5"/>
      <c r="D4725" s="6"/>
      <c r="E4725" s="8"/>
    </row>
    <row r="4726" spans="3:5" x14ac:dyDescent="0.25">
      <c r="C4726" s="5"/>
      <c r="D4726" s="6"/>
      <c r="E4726" s="8"/>
    </row>
    <row r="4727" spans="3:5" x14ac:dyDescent="0.25">
      <c r="C4727" s="5"/>
      <c r="D4727" s="6"/>
      <c r="E4727" s="8"/>
    </row>
    <row r="4728" spans="3:5" x14ac:dyDescent="0.25">
      <c r="C4728" s="5"/>
      <c r="D4728" s="6"/>
      <c r="E4728" s="8"/>
    </row>
    <row r="4729" spans="3:5" x14ac:dyDescent="0.25">
      <c r="C4729" s="5"/>
      <c r="D4729" s="6"/>
      <c r="E4729" s="8"/>
    </row>
    <row r="4730" spans="3:5" x14ac:dyDescent="0.25">
      <c r="C4730" s="5"/>
      <c r="D4730" s="6"/>
      <c r="E4730" s="8"/>
    </row>
    <row r="4731" spans="3:5" x14ac:dyDescent="0.25">
      <c r="C4731" s="5"/>
      <c r="D4731" s="6"/>
      <c r="E4731" s="8"/>
    </row>
    <row r="4732" spans="3:5" x14ac:dyDescent="0.25">
      <c r="C4732" s="5"/>
      <c r="D4732" s="6"/>
      <c r="E4732" s="8"/>
    </row>
    <row r="4733" spans="3:5" x14ac:dyDescent="0.25">
      <c r="C4733" s="5"/>
      <c r="D4733" s="6"/>
      <c r="E4733" s="8"/>
    </row>
    <row r="4734" spans="3:5" x14ac:dyDescent="0.25">
      <c r="C4734" s="5"/>
      <c r="D4734" s="6"/>
      <c r="E4734" s="8"/>
    </row>
    <row r="4735" spans="3:5" x14ac:dyDescent="0.25">
      <c r="C4735" s="5"/>
      <c r="D4735" s="6"/>
      <c r="E4735" s="8"/>
    </row>
    <row r="4736" spans="3:5" x14ac:dyDescent="0.25">
      <c r="C4736" s="5"/>
      <c r="D4736" s="6"/>
      <c r="E4736" s="8"/>
    </row>
    <row r="4737" spans="3:5" x14ac:dyDescent="0.25">
      <c r="C4737" s="5"/>
      <c r="D4737" s="6"/>
      <c r="E4737" s="8"/>
    </row>
    <row r="4738" spans="3:5" x14ac:dyDescent="0.25">
      <c r="C4738" s="5"/>
      <c r="D4738" s="6"/>
      <c r="E4738" s="8"/>
    </row>
    <row r="4739" spans="3:5" x14ac:dyDescent="0.25">
      <c r="C4739" s="5"/>
      <c r="D4739" s="6"/>
      <c r="E4739" s="8"/>
    </row>
    <row r="4740" spans="3:5" x14ac:dyDescent="0.25">
      <c r="C4740" s="5"/>
      <c r="D4740" s="6"/>
      <c r="E4740" s="8"/>
    </row>
    <row r="4741" spans="3:5" x14ac:dyDescent="0.25">
      <c r="C4741" s="5"/>
      <c r="D4741" s="6"/>
      <c r="E4741" s="8"/>
    </row>
    <row r="4742" spans="3:5" x14ac:dyDescent="0.25">
      <c r="C4742" s="5"/>
      <c r="D4742" s="6"/>
      <c r="E4742" s="8"/>
    </row>
    <row r="4743" spans="3:5" x14ac:dyDescent="0.25">
      <c r="C4743" s="5"/>
      <c r="D4743" s="6"/>
      <c r="E4743" s="8"/>
    </row>
    <row r="4744" spans="3:5" x14ac:dyDescent="0.25">
      <c r="C4744" s="5"/>
      <c r="D4744" s="6"/>
      <c r="E4744" s="8"/>
    </row>
    <row r="4745" spans="3:5" x14ac:dyDescent="0.25">
      <c r="C4745" s="5"/>
      <c r="D4745" s="6"/>
      <c r="E4745" s="8"/>
    </row>
    <row r="4746" spans="3:5" x14ac:dyDescent="0.25">
      <c r="C4746" s="5"/>
      <c r="D4746" s="6"/>
      <c r="E4746" s="8"/>
    </row>
    <row r="4747" spans="3:5" x14ac:dyDescent="0.25">
      <c r="C4747" s="5"/>
      <c r="D4747" s="6"/>
      <c r="E4747" s="8"/>
    </row>
    <row r="4748" spans="3:5" x14ac:dyDescent="0.25">
      <c r="C4748" s="5"/>
      <c r="D4748" s="6"/>
      <c r="E4748" s="8"/>
    </row>
    <row r="4749" spans="3:5" x14ac:dyDescent="0.25">
      <c r="C4749" s="5"/>
      <c r="D4749" s="6"/>
      <c r="E4749" s="8"/>
    </row>
    <row r="4750" spans="3:5" x14ac:dyDescent="0.25">
      <c r="C4750" s="5"/>
      <c r="D4750" s="6"/>
      <c r="E4750" s="8"/>
    </row>
    <row r="4751" spans="3:5" x14ac:dyDescent="0.25">
      <c r="C4751" s="5"/>
      <c r="D4751" s="6"/>
      <c r="E4751" s="8"/>
    </row>
    <row r="4752" spans="3:5" x14ac:dyDescent="0.25">
      <c r="C4752" s="5"/>
      <c r="D4752" s="6"/>
      <c r="E4752" s="8"/>
    </row>
    <row r="4753" spans="3:5" x14ac:dyDescent="0.25">
      <c r="C4753" s="5"/>
      <c r="D4753" s="6"/>
      <c r="E4753" s="8"/>
    </row>
    <row r="4754" spans="3:5" x14ac:dyDescent="0.25">
      <c r="C4754" s="5"/>
      <c r="D4754" s="6"/>
      <c r="E4754" s="8"/>
    </row>
    <row r="4755" spans="3:5" x14ac:dyDescent="0.25">
      <c r="C4755" s="5"/>
      <c r="D4755" s="6"/>
      <c r="E4755" s="8"/>
    </row>
    <row r="4756" spans="3:5" x14ac:dyDescent="0.25">
      <c r="C4756" s="5"/>
      <c r="D4756" s="6"/>
      <c r="E4756" s="8"/>
    </row>
    <row r="4757" spans="3:5" x14ac:dyDescent="0.25">
      <c r="C4757" s="5"/>
      <c r="D4757" s="6"/>
      <c r="E4757" s="8"/>
    </row>
    <row r="4758" spans="3:5" x14ac:dyDescent="0.25">
      <c r="C4758" s="5"/>
      <c r="D4758" s="6"/>
      <c r="E4758" s="8"/>
    </row>
    <row r="4759" spans="3:5" x14ac:dyDescent="0.25">
      <c r="C4759" s="5"/>
      <c r="D4759" s="6"/>
      <c r="E4759" s="8"/>
    </row>
    <row r="4760" spans="3:5" x14ac:dyDescent="0.25">
      <c r="C4760" s="5"/>
      <c r="D4760" s="6"/>
      <c r="E4760" s="8"/>
    </row>
    <row r="4761" spans="3:5" x14ac:dyDescent="0.25">
      <c r="C4761" s="5"/>
      <c r="D4761" s="6"/>
      <c r="E4761" s="8"/>
    </row>
    <row r="4762" spans="3:5" x14ac:dyDescent="0.25">
      <c r="C4762" s="5"/>
      <c r="D4762" s="6"/>
      <c r="E4762" s="8"/>
    </row>
    <row r="4763" spans="3:5" x14ac:dyDescent="0.25">
      <c r="C4763" s="5"/>
      <c r="D4763" s="6"/>
      <c r="E4763" s="8"/>
    </row>
    <row r="4764" spans="3:5" x14ac:dyDescent="0.25">
      <c r="C4764" s="5"/>
      <c r="D4764" s="6"/>
      <c r="E4764" s="8"/>
    </row>
    <row r="4765" spans="3:5" x14ac:dyDescent="0.25">
      <c r="C4765" s="5"/>
      <c r="D4765" s="6"/>
      <c r="E4765" s="8"/>
    </row>
    <row r="4766" spans="3:5" x14ac:dyDescent="0.25">
      <c r="C4766" s="5"/>
      <c r="D4766" s="6"/>
      <c r="E4766" s="8"/>
    </row>
    <row r="4767" spans="3:5" x14ac:dyDescent="0.25">
      <c r="C4767" s="5"/>
      <c r="D4767" s="6"/>
      <c r="E4767" s="8"/>
    </row>
    <row r="4768" spans="3:5" x14ac:dyDescent="0.25">
      <c r="C4768" s="5"/>
      <c r="D4768" s="6"/>
      <c r="E4768" s="8"/>
    </row>
    <row r="4769" spans="3:5" x14ac:dyDescent="0.25">
      <c r="C4769" s="5"/>
      <c r="D4769" s="6"/>
      <c r="E4769" s="8"/>
    </row>
    <row r="4770" spans="3:5" x14ac:dyDescent="0.25">
      <c r="C4770" s="5"/>
      <c r="D4770" s="6"/>
      <c r="E4770" s="8"/>
    </row>
    <row r="4771" spans="3:5" x14ac:dyDescent="0.25">
      <c r="C4771" s="5"/>
      <c r="D4771" s="6"/>
      <c r="E4771" s="8"/>
    </row>
    <row r="4772" spans="3:5" x14ac:dyDescent="0.25">
      <c r="C4772" s="5"/>
      <c r="D4772" s="6"/>
      <c r="E4772" s="8"/>
    </row>
    <row r="4773" spans="3:5" x14ac:dyDescent="0.25">
      <c r="C4773" s="5"/>
      <c r="D4773" s="6"/>
      <c r="E4773" s="8"/>
    </row>
    <row r="4774" spans="3:5" x14ac:dyDescent="0.25">
      <c r="C4774" s="5"/>
      <c r="D4774" s="6"/>
      <c r="E4774" s="8"/>
    </row>
    <row r="4775" spans="3:5" x14ac:dyDescent="0.25">
      <c r="C4775" s="5"/>
      <c r="D4775" s="6"/>
      <c r="E4775" s="8"/>
    </row>
    <row r="4776" spans="3:5" x14ac:dyDescent="0.25">
      <c r="C4776" s="5"/>
      <c r="D4776" s="6"/>
      <c r="E4776" s="8"/>
    </row>
    <row r="4777" spans="3:5" x14ac:dyDescent="0.25">
      <c r="C4777" s="5"/>
      <c r="D4777" s="6"/>
      <c r="E4777" s="8"/>
    </row>
    <row r="4778" spans="3:5" x14ac:dyDescent="0.25">
      <c r="C4778" s="5"/>
      <c r="D4778" s="6"/>
      <c r="E4778" s="8"/>
    </row>
    <row r="4779" spans="3:5" x14ac:dyDescent="0.25">
      <c r="C4779" s="5"/>
      <c r="D4779" s="6"/>
      <c r="E4779" s="8"/>
    </row>
    <row r="4780" spans="3:5" x14ac:dyDescent="0.25">
      <c r="C4780" s="5"/>
      <c r="D4780" s="6"/>
      <c r="E4780" s="8"/>
    </row>
    <row r="4781" spans="3:5" x14ac:dyDescent="0.25">
      <c r="C4781" s="5"/>
      <c r="D4781" s="6"/>
      <c r="E4781" s="8"/>
    </row>
    <row r="4782" spans="3:5" x14ac:dyDescent="0.25">
      <c r="C4782" s="5"/>
      <c r="D4782" s="6"/>
      <c r="E4782" s="8"/>
    </row>
    <row r="4783" spans="3:5" x14ac:dyDescent="0.25">
      <c r="C4783" s="5"/>
      <c r="D4783" s="6"/>
      <c r="E4783" s="8"/>
    </row>
    <row r="4784" spans="3:5" x14ac:dyDescent="0.25">
      <c r="C4784" s="5"/>
      <c r="D4784" s="6"/>
      <c r="E4784" s="8"/>
    </row>
    <row r="4785" spans="3:5" x14ac:dyDescent="0.25">
      <c r="C4785" s="5"/>
      <c r="D4785" s="6"/>
      <c r="E4785" s="8"/>
    </row>
    <row r="4786" spans="3:5" x14ac:dyDescent="0.25">
      <c r="C4786" s="5"/>
      <c r="D4786" s="6"/>
      <c r="E4786" s="8"/>
    </row>
    <row r="4787" spans="3:5" x14ac:dyDescent="0.25">
      <c r="C4787" s="5"/>
      <c r="D4787" s="6"/>
      <c r="E4787" s="8"/>
    </row>
    <row r="4788" spans="3:5" x14ac:dyDescent="0.25">
      <c r="C4788" s="5"/>
      <c r="D4788" s="6"/>
      <c r="E4788" s="8"/>
    </row>
    <row r="4789" spans="3:5" x14ac:dyDescent="0.25">
      <c r="C4789" s="5"/>
      <c r="D4789" s="6"/>
      <c r="E4789" s="8"/>
    </row>
    <row r="4790" spans="3:5" x14ac:dyDescent="0.25">
      <c r="C4790" s="5"/>
      <c r="D4790" s="6"/>
      <c r="E4790" s="8"/>
    </row>
    <row r="4791" spans="3:5" x14ac:dyDescent="0.25">
      <c r="C4791" s="5"/>
      <c r="D4791" s="6"/>
      <c r="E4791" s="8"/>
    </row>
    <row r="4792" spans="3:5" x14ac:dyDescent="0.25">
      <c r="C4792" s="5"/>
      <c r="D4792" s="6"/>
      <c r="E4792" s="8"/>
    </row>
    <row r="4793" spans="3:5" x14ac:dyDescent="0.25">
      <c r="C4793" s="5"/>
      <c r="D4793" s="6"/>
      <c r="E4793" s="8"/>
    </row>
    <row r="4794" spans="3:5" x14ac:dyDescent="0.25">
      <c r="C4794" s="5"/>
      <c r="D4794" s="6"/>
      <c r="E4794" s="8"/>
    </row>
    <row r="4795" spans="3:5" x14ac:dyDescent="0.25">
      <c r="C4795" s="5"/>
      <c r="D4795" s="6"/>
      <c r="E4795" s="8"/>
    </row>
    <row r="4796" spans="3:5" x14ac:dyDescent="0.25">
      <c r="C4796" s="5"/>
      <c r="D4796" s="6"/>
      <c r="E4796" s="8"/>
    </row>
    <row r="4797" spans="3:5" x14ac:dyDescent="0.25">
      <c r="C4797" s="5"/>
      <c r="D4797" s="6"/>
      <c r="E4797" s="8"/>
    </row>
    <row r="4798" spans="3:5" x14ac:dyDescent="0.25">
      <c r="C4798" s="5"/>
      <c r="D4798" s="6"/>
      <c r="E4798" s="8"/>
    </row>
    <row r="4799" spans="3:5" x14ac:dyDescent="0.25">
      <c r="C4799" s="5"/>
      <c r="D4799" s="6"/>
      <c r="E4799" s="8"/>
    </row>
    <row r="4800" spans="3:5" x14ac:dyDescent="0.25">
      <c r="C4800" s="5"/>
      <c r="D4800" s="6"/>
      <c r="E4800" s="8"/>
    </row>
    <row r="4801" spans="3:5" x14ac:dyDescent="0.25">
      <c r="C4801" s="5"/>
      <c r="D4801" s="6"/>
      <c r="E4801" s="8"/>
    </row>
    <row r="4802" spans="3:5" x14ac:dyDescent="0.25">
      <c r="C4802" s="5"/>
      <c r="D4802" s="6"/>
      <c r="E4802" s="8"/>
    </row>
    <row r="4803" spans="3:5" x14ac:dyDescent="0.25">
      <c r="C4803" s="5"/>
      <c r="D4803" s="6"/>
      <c r="E4803" s="8"/>
    </row>
    <row r="4804" spans="3:5" x14ac:dyDescent="0.25">
      <c r="C4804" s="5"/>
      <c r="D4804" s="6"/>
      <c r="E4804" s="8"/>
    </row>
    <row r="4805" spans="3:5" x14ac:dyDescent="0.25">
      <c r="C4805" s="5"/>
      <c r="D4805" s="6"/>
      <c r="E4805" s="8"/>
    </row>
    <row r="4806" spans="3:5" x14ac:dyDescent="0.25">
      <c r="C4806" s="5"/>
      <c r="D4806" s="6"/>
      <c r="E4806" s="8"/>
    </row>
    <row r="4807" spans="3:5" x14ac:dyDescent="0.25">
      <c r="C4807" s="5"/>
      <c r="D4807" s="6"/>
      <c r="E4807" s="8"/>
    </row>
    <row r="4808" spans="3:5" x14ac:dyDescent="0.25">
      <c r="C4808" s="5"/>
      <c r="D4808" s="6"/>
      <c r="E4808" s="8"/>
    </row>
    <row r="4809" spans="3:5" x14ac:dyDescent="0.25">
      <c r="C4809" s="5"/>
      <c r="D4809" s="6"/>
      <c r="E4809" s="8"/>
    </row>
    <row r="4810" spans="3:5" x14ac:dyDescent="0.25">
      <c r="C4810" s="5"/>
      <c r="D4810" s="6"/>
      <c r="E4810" s="8"/>
    </row>
    <row r="4811" spans="3:5" x14ac:dyDescent="0.25">
      <c r="C4811" s="5"/>
      <c r="D4811" s="6"/>
      <c r="E4811" s="8"/>
    </row>
    <row r="4812" spans="3:5" x14ac:dyDescent="0.25">
      <c r="C4812" s="5"/>
      <c r="D4812" s="6"/>
      <c r="E4812" s="8"/>
    </row>
    <row r="4813" spans="3:5" x14ac:dyDescent="0.25">
      <c r="C4813" s="5"/>
      <c r="D4813" s="6"/>
      <c r="E4813" s="8"/>
    </row>
    <row r="4814" spans="3:5" x14ac:dyDescent="0.25">
      <c r="C4814" s="5"/>
      <c r="D4814" s="6"/>
      <c r="E4814" s="8"/>
    </row>
    <row r="4815" spans="3:5" x14ac:dyDescent="0.25">
      <c r="C4815" s="5"/>
      <c r="D4815" s="6"/>
      <c r="E4815" s="8"/>
    </row>
    <row r="4816" spans="3:5" x14ac:dyDescent="0.25">
      <c r="C4816" s="5"/>
      <c r="D4816" s="6"/>
      <c r="E4816" s="8"/>
    </row>
    <row r="4817" spans="3:5" x14ac:dyDescent="0.25">
      <c r="C4817" s="5"/>
      <c r="D4817" s="6"/>
      <c r="E4817" s="8"/>
    </row>
    <row r="4818" spans="3:5" x14ac:dyDescent="0.25">
      <c r="C4818" s="5"/>
      <c r="D4818" s="6"/>
      <c r="E4818" s="8"/>
    </row>
    <row r="4819" spans="3:5" x14ac:dyDescent="0.25">
      <c r="C4819" s="5"/>
      <c r="D4819" s="6"/>
      <c r="E4819" s="8"/>
    </row>
    <row r="4820" spans="3:5" x14ac:dyDescent="0.25">
      <c r="C4820" s="5"/>
      <c r="D4820" s="6"/>
      <c r="E4820" s="8"/>
    </row>
    <row r="4821" spans="3:5" x14ac:dyDescent="0.25">
      <c r="C4821" s="5"/>
      <c r="D4821" s="6"/>
      <c r="E4821" s="8"/>
    </row>
    <row r="4822" spans="3:5" x14ac:dyDescent="0.25">
      <c r="C4822" s="5"/>
      <c r="D4822" s="6"/>
      <c r="E4822" s="8"/>
    </row>
    <row r="4823" spans="3:5" x14ac:dyDescent="0.25">
      <c r="C4823" s="5"/>
      <c r="D4823" s="6"/>
      <c r="E4823" s="8"/>
    </row>
    <row r="4824" spans="3:5" x14ac:dyDescent="0.25">
      <c r="C4824" s="5"/>
      <c r="D4824" s="6"/>
      <c r="E4824" s="8"/>
    </row>
    <row r="4825" spans="3:5" x14ac:dyDescent="0.25">
      <c r="C4825" s="5"/>
      <c r="D4825" s="6"/>
      <c r="E4825" s="8"/>
    </row>
    <row r="4826" spans="3:5" x14ac:dyDescent="0.25">
      <c r="C4826" s="5"/>
      <c r="D4826" s="6"/>
      <c r="E4826" s="8"/>
    </row>
    <row r="4827" spans="3:5" x14ac:dyDescent="0.25">
      <c r="C4827" s="5"/>
      <c r="D4827" s="6"/>
      <c r="E4827" s="8"/>
    </row>
    <row r="4828" spans="3:5" x14ac:dyDescent="0.25">
      <c r="C4828" s="5"/>
      <c r="D4828" s="6"/>
      <c r="E4828" s="8"/>
    </row>
    <row r="4829" spans="3:5" x14ac:dyDescent="0.25">
      <c r="C4829" s="5"/>
      <c r="D4829" s="6"/>
      <c r="E4829" s="8"/>
    </row>
    <row r="4830" spans="3:5" x14ac:dyDescent="0.25">
      <c r="C4830" s="5"/>
      <c r="D4830" s="6"/>
      <c r="E4830" s="8"/>
    </row>
    <row r="4831" spans="3:5" x14ac:dyDescent="0.25">
      <c r="C4831" s="5"/>
      <c r="D4831" s="6"/>
      <c r="E4831" s="8"/>
    </row>
    <row r="4832" spans="3:5" x14ac:dyDescent="0.25">
      <c r="C4832" s="5"/>
      <c r="D4832" s="6"/>
      <c r="E4832" s="8"/>
    </row>
    <row r="4833" spans="3:5" x14ac:dyDescent="0.25">
      <c r="C4833" s="5"/>
      <c r="D4833" s="6"/>
      <c r="E4833" s="8"/>
    </row>
    <row r="4834" spans="3:5" x14ac:dyDescent="0.25">
      <c r="C4834" s="5"/>
      <c r="D4834" s="6"/>
      <c r="E4834" s="8"/>
    </row>
    <row r="4835" spans="3:5" x14ac:dyDescent="0.25">
      <c r="C4835" s="5"/>
      <c r="D4835" s="6"/>
      <c r="E4835" s="8"/>
    </row>
    <row r="4836" spans="3:5" x14ac:dyDescent="0.25">
      <c r="C4836" s="5"/>
      <c r="D4836" s="6"/>
      <c r="E4836" s="8"/>
    </row>
    <row r="4837" spans="3:5" x14ac:dyDescent="0.25">
      <c r="C4837" s="5"/>
      <c r="D4837" s="6"/>
      <c r="E4837" s="8"/>
    </row>
    <row r="4838" spans="3:5" x14ac:dyDescent="0.25">
      <c r="C4838" s="5"/>
      <c r="D4838" s="6"/>
      <c r="E4838" s="8"/>
    </row>
    <row r="4839" spans="3:5" x14ac:dyDescent="0.25">
      <c r="C4839" s="5"/>
      <c r="D4839" s="6"/>
      <c r="E4839" s="8"/>
    </row>
    <row r="4840" spans="3:5" x14ac:dyDescent="0.25">
      <c r="C4840" s="5"/>
      <c r="D4840" s="6"/>
      <c r="E4840" s="8"/>
    </row>
    <row r="4841" spans="3:5" x14ac:dyDescent="0.25">
      <c r="C4841" s="5"/>
      <c r="D4841" s="6"/>
      <c r="E4841" s="8"/>
    </row>
    <row r="4842" spans="3:5" x14ac:dyDescent="0.25">
      <c r="C4842" s="5"/>
      <c r="D4842" s="6"/>
      <c r="E4842" s="8"/>
    </row>
    <row r="4843" spans="3:5" x14ac:dyDescent="0.25">
      <c r="C4843" s="5"/>
      <c r="D4843" s="6"/>
      <c r="E4843" s="8"/>
    </row>
    <row r="4844" spans="3:5" x14ac:dyDescent="0.25">
      <c r="C4844" s="5"/>
      <c r="D4844" s="6"/>
      <c r="E4844" s="8"/>
    </row>
    <row r="4845" spans="3:5" x14ac:dyDescent="0.25">
      <c r="C4845" s="5"/>
      <c r="D4845" s="6"/>
      <c r="E4845" s="8"/>
    </row>
    <row r="4846" spans="3:5" x14ac:dyDescent="0.25">
      <c r="C4846" s="5"/>
      <c r="D4846" s="6"/>
      <c r="E4846" s="8"/>
    </row>
    <row r="4847" spans="3:5" x14ac:dyDescent="0.25">
      <c r="C4847" s="5"/>
      <c r="D4847" s="6"/>
      <c r="E4847" s="8"/>
    </row>
    <row r="4848" spans="3:5" x14ac:dyDescent="0.25">
      <c r="C4848" s="5"/>
      <c r="D4848" s="6"/>
      <c r="E4848" s="8"/>
    </row>
    <row r="4849" spans="3:5" x14ac:dyDescent="0.25">
      <c r="C4849" s="5"/>
      <c r="D4849" s="6"/>
      <c r="E4849" s="8"/>
    </row>
    <row r="4850" spans="3:5" x14ac:dyDescent="0.25">
      <c r="C4850" s="5"/>
      <c r="D4850" s="6"/>
      <c r="E4850" s="8"/>
    </row>
    <row r="4851" spans="3:5" x14ac:dyDescent="0.25">
      <c r="C4851" s="5"/>
      <c r="D4851" s="6"/>
      <c r="E4851" s="8"/>
    </row>
    <row r="4852" spans="3:5" x14ac:dyDescent="0.25">
      <c r="C4852" s="5"/>
      <c r="D4852" s="6"/>
      <c r="E4852" s="8"/>
    </row>
    <row r="4853" spans="3:5" x14ac:dyDescent="0.25">
      <c r="C4853" s="5"/>
      <c r="D4853" s="6"/>
      <c r="E4853" s="8"/>
    </row>
    <row r="4854" spans="3:5" x14ac:dyDescent="0.25">
      <c r="C4854" s="5"/>
      <c r="D4854" s="6"/>
      <c r="E4854" s="8"/>
    </row>
    <row r="4855" spans="3:5" x14ac:dyDescent="0.25">
      <c r="C4855" s="5"/>
      <c r="D4855" s="6"/>
      <c r="E4855" s="8"/>
    </row>
    <row r="4856" spans="3:5" x14ac:dyDescent="0.25">
      <c r="C4856" s="5"/>
      <c r="D4856" s="6"/>
      <c r="E4856" s="8"/>
    </row>
    <row r="4857" spans="3:5" x14ac:dyDescent="0.25">
      <c r="C4857" s="5"/>
      <c r="D4857" s="6"/>
      <c r="E4857" s="8"/>
    </row>
    <row r="4858" spans="3:5" x14ac:dyDescent="0.25">
      <c r="C4858" s="5"/>
      <c r="D4858" s="6"/>
      <c r="E4858" s="8"/>
    </row>
    <row r="4859" spans="3:5" x14ac:dyDescent="0.25">
      <c r="C4859" s="5"/>
      <c r="D4859" s="6"/>
      <c r="E4859" s="8"/>
    </row>
    <row r="4860" spans="3:5" x14ac:dyDescent="0.25">
      <c r="C4860" s="5"/>
      <c r="D4860" s="6"/>
      <c r="E4860" s="8"/>
    </row>
    <row r="4861" spans="3:5" x14ac:dyDescent="0.25">
      <c r="C4861" s="5"/>
      <c r="D4861" s="6"/>
      <c r="E4861" s="8"/>
    </row>
    <row r="4862" spans="3:5" x14ac:dyDescent="0.25">
      <c r="C4862" s="5"/>
      <c r="D4862" s="6"/>
      <c r="E4862" s="8"/>
    </row>
    <row r="4863" spans="3:5" x14ac:dyDescent="0.25">
      <c r="C4863" s="5"/>
      <c r="D4863" s="6"/>
      <c r="E4863" s="8"/>
    </row>
    <row r="4864" spans="3:5" x14ac:dyDescent="0.25">
      <c r="C4864" s="5"/>
      <c r="D4864" s="6"/>
      <c r="E4864" s="8"/>
    </row>
    <row r="4865" spans="3:5" x14ac:dyDescent="0.25">
      <c r="C4865" s="5"/>
      <c r="D4865" s="6"/>
      <c r="E4865" s="8"/>
    </row>
    <row r="4866" spans="3:5" x14ac:dyDescent="0.25">
      <c r="C4866" s="5"/>
      <c r="D4866" s="6"/>
      <c r="E4866" s="8"/>
    </row>
    <row r="4867" spans="3:5" x14ac:dyDescent="0.25">
      <c r="C4867" s="5"/>
      <c r="D4867" s="6"/>
      <c r="E4867" s="8"/>
    </row>
    <row r="4868" spans="3:5" x14ac:dyDescent="0.25">
      <c r="C4868" s="5"/>
      <c r="D4868" s="6"/>
      <c r="E4868" s="8"/>
    </row>
    <row r="4869" spans="3:5" x14ac:dyDescent="0.25">
      <c r="C4869" s="5"/>
      <c r="D4869" s="6"/>
      <c r="E4869" s="8"/>
    </row>
    <row r="4870" spans="3:5" x14ac:dyDescent="0.25">
      <c r="C4870" s="5"/>
      <c r="D4870" s="6"/>
      <c r="E4870" s="8"/>
    </row>
    <row r="4871" spans="3:5" x14ac:dyDescent="0.25">
      <c r="C4871" s="5"/>
      <c r="D4871" s="6"/>
      <c r="E4871" s="8"/>
    </row>
    <row r="4872" spans="3:5" x14ac:dyDescent="0.25">
      <c r="C4872" s="5"/>
      <c r="D4872" s="6"/>
      <c r="E4872" s="8"/>
    </row>
    <row r="4873" spans="3:5" x14ac:dyDescent="0.25">
      <c r="C4873" s="5"/>
      <c r="D4873" s="6"/>
      <c r="E4873" s="8"/>
    </row>
    <row r="4874" spans="3:5" x14ac:dyDescent="0.25">
      <c r="C4874" s="5"/>
      <c r="D4874" s="6"/>
      <c r="E4874" s="8"/>
    </row>
    <row r="4875" spans="3:5" x14ac:dyDescent="0.25">
      <c r="C4875" s="5"/>
      <c r="D4875" s="6"/>
      <c r="E4875" s="8"/>
    </row>
    <row r="4876" spans="3:5" x14ac:dyDescent="0.25">
      <c r="C4876" s="5"/>
      <c r="D4876" s="6"/>
      <c r="E4876" s="8"/>
    </row>
    <row r="4877" spans="3:5" x14ac:dyDescent="0.25">
      <c r="C4877" s="5"/>
      <c r="D4877" s="6"/>
      <c r="E4877" s="8"/>
    </row>
    <row r="4878" spans="3:5" x14ac:dyDescent="0.25">
      <c r="C4878" s="5"/>
      <c r="D4878" s="6"/>
      <c r="E4878" s="8"/>
    </row>
    <row r="4879" spans="3:5" x14ac:dyDescent="0.25">
      <c r="C4879" s="5"/>
      <c r="D4879" s="6"/>
      <c r="E4879" s="8"/>
    </row>
    <row r="4880" spans="3:5" x14ac:dyDescent="0.25">
      <c r="C4880" s="5"/>
      <c r="D4880" s="6"/>
      <c r="E4880" s="8"/>
    </row>
    <row r="4881" spans="3:5" x14ac:dyDescent="0.25">
      <c r="C4881" s="5"/>
      <c r="D4881" s="6"/>
      <c r="E4881" s="8"/>
    </row>
    <row r="4882" spans="3:5" x14ac:dyDescent="0.25">
      <c r="C4882" s="5"/>
      <c r="D4882" s="6"/>
      <c r="E4882" s="8"/>
    </row>
    <row r="4883" spans="3:5" x14ac:dyDescent="0.25">
      <c r="C4883" s="5"/>
      <c r="D4883" s="6"/>
      <c r="E4883" s="8"/>
    </row>
    <row r="4884" spans="3:5" x14ac:dyDescent="0.25">
      <c r="C4884" s="5"/>
      <c r="D4884" s="6"/>
      <c r="E4884" s="8"/>
    </row>
    <row r="4885" spans="3:5" x14ac:dyDescent="0.25">
      <c r="C4885" s="5"/>
      <c r="D4885" s="6"/>
      <c r="E4885" s="8"/>
    </row>
    <row r="4886" spans="3:5" x14ac:dyDescent="0.25">
      <c r="C4886" s="5"/>
      <c r="D4886" s="6"/>
      <c r="E4886" s="8"/>
    </row>
    <row r="4887" spans="3:5" x14ac:dyDescent="0.25">
      <c r="C4887" s="5"/>
      <c r="D4887" s="6"/>
      <c r="E4887" s="8"/>
    </row>
    <row r="4888" spans="3:5" x14ac:dyDescent="0.25">
      <c r="C4888" s="5"/>
      <c r="D4888" s="6"/>
      <c r="E4888" s="8"/>
    </row>
    <row r="4889" spans="3:5" x14ac:dyDescent="0.25">
      <c r="C4889" s="5"/>
      <c r="D4889" s="6"/>
      <c r="E4889" s="8"/>
    </row>
    <row r="4890" spans="3:5" x14ac:dyDescent="0.25">
      <c r="C4890" s="5"/>
      <c r="D4890" s="6"/>
      <c r="E4890" s="8"/>
    </row>
    <row r="4891" spans="3:5" x14ac:dyDescent="0.25">
      <c r="C4891" s="5"/>
      <c r="D4891" s="6"/>
      <c r="E4891" s="8"/>
    </row>
    <row r="4892" spans="3:5" x14ac:dyDescent="0.25">
      <c r="C4892" s="5"/>
      <c r="D4892" s="6"/>
      <c r="E4892" s="8"/>
    </row>
    <row r="4893" spans="3:5" x14ac:dyDescent="0.25">
      <c r="C4893" s="5"/>
      <c r="D4893" s="6"/>
      <c r="E4893" s="8"/>
    </row>
    <row r="4894" spans="3:5" x14ac:dyDescent="0.25">
      <c r="C4894" s="5"/>
      <c r="D4894" s="6"/>
      <c r="E4894" s="8"/>
    </row>
    <row r="4895" spans="3:5" x14ac:dyDescent="0.25">
      <c r="C4895" s="5"/>
      <c r="D4895" s="6"/>
      <c r="E4895" s="8"/>
    </row>
    <row r="4896" spans="3:5" x14ac:dyDescent="0.25">
      <c r="C4896" s="5"/>
      <c r="D4896" s="6"/>
      <c r="E4896" s="8"/>
    </row>
    <row r="4897" spans="3:5" x14ac:dyDescent="0.25">
      <c r="C4897" s="5"/>
      <c r="D4897" s="6"/>
      <c r="E4897" s="8"/>
    </row>
    <row r="4898" spans="3:5" x14ac:dyDescent="0.25">
      <c r="C4898" s="5"/>
      <c r="D4898" s="6"/>
      <c r="E4898" s="8"/>
    </row>
    <row r="4899" spans="3:5" x14ac:dyDescent="0.25">
      <c r="C4899" s="5"/>
      <c r="D4899" s="6"/>
      <c r="E4899" s="8"/>
    </row>
    <row r="4900" spans="3:5" x14ac:dyDescent="0.25">
      <c r="C4900" s="5"/>
      <c r="D4900" s="6"/>
      <c r="E4900" s="8"/>
    </row>
    <row r="4901" spans="3:5" x14ac:dyDescent="0.25">
      <c r="C4901" s="5"/>
      <c r="D4901" s="6"/>
      <c r="E4901" s="8"/>
    </row>
    <row r="4902" spans="3:5" x14ac:dyDescent="0.25">
      <c r="C4902" s="5"/>
      <c r="D4902" s="6"/>
      <c r="E4902" s="8"/>
    </row>
    <row r="4903" spans="3:5" x14ac:dyDescent="0.25">
      <c r="C4903" s="5"/>
      <c r="D4903" s="6"/>
      <c r="E4903" s="8"/>
    </row>
    <row r="4904" spans="3:5" x14ac:dyDescent="0.25">
      <c r="C4904" s="5"/>
      <c r="D4904" s="6"/>
      <c r="E4904" s="8"/>
    </row>
    <row r="4905" spans="3:5" x14ac:dyDescent="0.25">
      <c r="C4905" s="5"/>
      <c r="D4905" s="6"/>
      <c r="E4905" s="8"/>
    </row>
    <row r="4906" spans="3:5" x14ac:dyDescent="0.25">
      <c r="C4906" s="5"/>
      <c r="D4906" s="6"/>
      <c r="E4906" s="8"/>
    </row>
    <row r="4907" spans="3:5" x14ac:dyDescent="0.25">
      <c r="C4907" s="5"/>
      <c r="D4907" s="6"/>
      <c r="E4907" s="8"/>
    </row>
    <row r="4908" spans="3:5" x14ac:dyDescent="0.25">
      <c r="C4908" s="5"/>
      <c r="D4908" s="6"/>
      <c r="E4908" s="8"/>
    </row>
    <row r="4909" spans="3:5" x14ac:dyDescent="0.25">
      <c r="C4909" s="5"/>
      <c r="D4909" s="6"/>
      <c r="E4909" s="8"/>
    </row>
    <row r="4910" spans="3:5" x14ac:dyDescent="0.25">
      <c r="C4910" s="5"/>
      <c r="D4910" s="6"/>
      <c r="E4910" s="8"/>
    </row>
    <row r="4911" spans="3:5" x14ac:dyDescent="0.25">
      <c r="C4911" s="5"/>
      <c r="D4911" s="6"/>
      <c r="E4911" s="8"/>
    </row>
    <row r="4912" spans="3:5" x14ac:dyDescent="0.25">
      <c r="C4912" s="5"/>
      <c r="D4912" s="6"/>
      <c r="E4912" s="8"/>
    </row>
    <row r="4913" spans="3:5" x14ac:dyDescent="0.25">
      <c r="C4913" s="5"/>
      <c r="D4913" s="6"/>
      <c r="E4913" s="8"/>
    </row>
    <row r="4914" spans="3:5" x14ac:dyDescent="0.25">
      <c r="C4914" s="5"/>
      <c r="D4914" s="6"/>
      <c r="E4914" s="8"/>
    </row>
    <row r="4915" spans="3:5" x14ac:dyDescent="0.25">
      <c r="C4915" s="5"/>
      <c r="D4915" s="6"/>
      <c r="E4915" s="8"/>
    </row>
    <row r="4916" spans="3:5" x14ac:dyDescent="0.25">
      <c r="C4916" s="5"/>
      <c r="D4916" s="6"/>
      <c r="E4916" s="8"/>
    </row>
    <row r="4917" spans="3:5" x14ac:dyDescent="0.25">
      <c r="C4917" s="5"/>
      <c r="D4917" s="6"/>
      <c r="E4917" s="8"/>
    </row>
    <row r="4918" spans="3:5" x14ac:dyDescent="0.25">
      <c r="C4918" s="5"/>
      <c r="D4918" s="6"/>
      <c r="E4918" s="8"/>
    </row>
    <row r="4919" spans="3:5" x14ac:dyDescent="0.25">
      <c r="C4919" s="5"/>
      <c r="D4919" s="6"/>
      <c r="E4919" s="8"/>
    </row>
    <row r="4920" spans="3:5" x14ac:dyDescent="0.25">
      <c r="C4920" s="5"/>
      <c r="D4920" s="6"/>
      <c r="E4920" s="8"/>
    </row>
    <row r="4921" spans="3:5" x14ac:dyDescent="0.25">
      <c r="C4921" s="5"/>
      <c r="D4921" s="6"/>
      <c r="E4921" s="8"/>
    </row>
    <row r="4922" spans="3:5" x14ac:dyDescent="0.25">
      <c r="C4922" s="5"/>
      <c r="D4922" s="6"/>
      <c r="E4922" s="8"/>
    </row>
    <row r="4923" spans="3:5" x14ac:dyDescent="0.25">
      <c r="C4923" s="5"/>
      <c r="D4923" s="6"/>
      <c r="E4923" s="8"/>
    </row>
    <row r="4924" spans="3:5" x14ac:dyDescent="0.25">
      <c r="C4924" s="5"/>
      <c r="D4924" s="6"/>
      <c r="E4924" s="8"/>
    </row>
    <row r="4925" spans="3:5" x14ac:dyDescent="0.25">
      <c r="C4925" s="6"/>
      <c r="D4925" s="6"/>
      <c r="E4925" s="8"/>
    </row>
    <row r="4926" spans="3:5" x14ac:dyDescent="0.25">
      <c r="C4926" s="6"/>
      <c r="D4926" s="6"/>
      <c r="E4926" s="8"/>
    </row>
    <row r="4927" spans="3:5" x14ac:dyDescent="0.25">
      <c r="C4927" s="6"/>
      <c r="D4927" s="6"/>
      <c r="E4927" s="8"/>
    </row>
    <row r="4928" spans="3:5" x14ac:dyDescent="0.25">
      <c r="C4928" s="6"/>
      <c r="D4928" s="6"/>
      <c r="E4928" s="8"/>
    </row>
    <row r="4929" spans="3:5" x14ac:dyDescent="0.25">
      <c r="C4929" s="6"/>
      <c r="D4929" s="6"/>
      <c r="E4929" s="8"/>
    </row>
    <row r="4930" spans="3:5" x14ac:dyDescent="0.25">
      <c r="C4930" s="6"/>
      <c r="D4930" s="6"/>
      <c r="E4930" s="8"/>
    </row>
    <row r="4931" spans="3:5" x14ac:dyDescent="0.25">
      <c r="C4931" s="6"/>
      <c r="D4931" s="6"/>
      <c r="E4931" s="8"/>
    </row>
    <row r="4932" spans="3:5" x14ac:dyDescent="0.25">
      <c r="C4932" s="6"/>
      <c r="D4932" s="6"/>
      <c r="E4932" s="8"/>
    </row>
    <row r="4933" spans="3:5" x14ac:dyDescent="0.25">
      <c r="C4933" s="6"/>
      <c r="D4933" s="6"/>
      <c r="E4933" s="8"/>
    </row>
    <row r="4934" spans="3:5" x14ac:dyDescent="0.25">
      <c r="C4934" s="6"/>
      <c r="D4934" s="6"/>
      <c r="E4934" s="8"/>
    </row>
    <row r="4935" spans="3:5" x14ac:dyDescent="0.25">
      <c r="C4935" s="6"/>
      <c r="D4935" s="6"/>
      <c r="E4935" s="8"/>
    </row>
    <row r="4936" spans="3:5" x14ac:dyDescent="0.25">
      <c r="C4936" s="6"/>
      <c r="D4936" s="6"/>
      <c r="E4936" s="8"/>
    </row>
    <row r="4937" spans="3:5" x14ac:dyDescent="0.25">
      <c r="C4937" s="6"/>
      <c r="D4937" s="6"/>
      <c r="E4937" s="8"/>
    </row>
    <row r="4938" spans="3:5" x14ac:dyDescent="0.25">
      <c r="C4938" s="6"/>
      <c r="D4938" s="6"/>
      <c r="E4938" s="8"/>
    </row>
    <row r="4939" spans="3:5" x14ac:dyDescent="0.25">
      <c r="C4939" s="6"/>
      <c r="D4939" s="6"/>
      <c r="E4939" s="8"/>
    </row>
    <row r="4940" spans="3:5" x14ac:dyDescent="0.25">
      <c r="C4940" s="6"/>
      <c r="D4940" s="6"/>
      <c r="E4940" s="8"/>
    </row>
    <row r="4941" spans="3:5" x14ac:dyDescent="0.25">
      <c r="C4941" s="6"/>
      <c r="D4941" s="6"/>
      <c r="E4941" s="8"/>
    </row>
    <row r="4942" spans="3:5" x14ac:dyDescent="0.25">
      <c r="C4942" s="6"/>
      <c r="D4942" s="6"/>
      <c r="E4942" s="8"/>
    </row>
    <row r="4943" spans="3:5" x14ac:dyDescent="0.25">
      <c r="C4943" s="6"/>
      <c r="D4943" s="6"/>
      <c r="E4943" s="8"/>
    </row>
    <row r="4944" spans="3:5" x14ac:dyDescent="0.25">
      <c r="C4944" s="6"/>
      <c r="D4944" s="6"/>
      <c r="E4944" s="8"/>
    </row>
    <row r="4945" spans="3:5" x14ac:dyDescent="0.25">
      <c r="C4945" s="6"/>
      <c r="D4945" s="6"/>
      <c r="E4945" s="8"/>
    </row>
    <row r="4946" spans="3:5" x14ac:dyDescent="0.25">
      <c r="C4946" s="6"/>
      <c r="D4946" s="6"/>
      <c r="E4946" s="8"/>
    </row>
    <row r="4947" spans="3:5" x14ac:dyDescent="0.25">
      <c r="C4947" s="6"/>
      <c r="D4947" s="6"/>
      <c r="E4947" s="8"/>
    </row>
    <row r="4948" spans="3:5" x14ac:dyDescent="0.25">
      <c r="C4948" s="6"/>
      <c r="D4948" s="6"/>
      <c r="E4948" s="8"/>
    </row>
    <row r="4949" spans="3:5" x14ac:dyDescent="0.25">
      <c r="C4949" s="6"/>
      <c r="D4949" s="6"/>
      <c r="E4949" s="8"/>
    </row>
    <row r="4950" spans="3:5" x14ac:dyDescent="0.25">
      <c r="C4950" s="6"/>
      <c r="D4950" s="6"/>
      <c r="E4950" s="8"/>
    </row>
    <row r="4951" spans="3:5" x14ac:dyDescent="0.25">
      <c r="C4951" s="6"/>
      <c r="D4951" s="6"/>
      <c r="E4951" s="8"/>
    </row>
    <row r="4952" spans="3:5" x14ac:dyDescent="0.25">
      <c r="C4952" s="6"/>
      <c r="D4952" s="6"/>
      <c r="E4952" s="8"/>
    </row>
    <row r="4953" spans="3:5" x14ac:dyDescent="0.25">
      <c r="C4953" s="6"/>
      <c r="D4953" s="6"/>
      <c r="E4953" s="8"/>
    </row>
    <row r="4954" spans="3:5" x14ac:dyDescent="0.25">
      <c r="C4954" s="6"/>
      <c r="D4954" s="6"/>
      <c r="E4954" s="8"/>
    </row>
    <row r="4955" spans="3:5" x14ac:dyDescent="0.25">
      <c r="C4955" s="6"/>
      <c r="D4955" s="6"/>
      <c r="E4955" s="8"/>
    </row>
    <row r="4956" spans="3:5" x14ac:dyDescent="0.25">
      <c r="C4956" s="6"/>
      <c r="D4956" s="6"/>
      <c r="E4956" s="8"/>
    </row>
    <row r="4957" spans="3:5" x14ac:dyDescent="0.25">
      <c r="C4957" s="6"/>
      <c r="D4957" s="6"/>
      <c r="E4957" s="8"/>
    </row>
    <row r="4958" spans="3:5" x14ac:dyDescent="0.25">
      <c r="C4958" s="6"/>
      <c r="D4958" s="6"/>
      <c r="E4958" s="8"/>
    </row>
    <row r="4959" spans="3:5" x14ac:dyDescent="0.25">
      <c r="C4959" s="6"/>
      <c r="D4959" s="6"/>
      <c r="E4959" s="8"/>
    </row>
    <row r="4960" spans="3:5" x14ac:dyDescent="0.25">
      <c r="C4960" s="6"/>
      <c r="D4960" s="6"/>
      <c r="E4960" s="8"/>
    </row>
    <row r="4961" spans="3:5" x14ac:dyDescent="0.25">
      <c r="C4961" s="6"/>
      <c r="D4961" s="6"/>
      <c r="E4961" s="8"/>
    </row>
    <row r="4962" spans="3:5" x14ac:dyDescent="0.25">
      <c r="C4962" s="6"/>
      <c r="D4962" s="6"/>
      <c r="E4962" s="8"/>
    </row>
    <row r="4963" spans="3:5" x14ac:dyDescent="0.25">
      <c r="C4963" s="6"/>
      <c r="D4963" s="6"/>
      <c r="E4963" s="8"/>
    </row>
    <row r="4964" spans="3:5" x14ac:dyDescent="0.25">
      <c r="C4964" s="6"/>
      <c r="D4964" s="6"/>
      <c r="E4964" s="8"/>
    </row>
    <row r="4965" spans="3:5" x14ac:dyDescent="0.25">
      <c r="C4965" s="6"/>
      <c r="D4965" s="6"/>
      <c r="E4965" s="8"/>
    </row>
    <row r="4966" spans="3:5" x14ac:dyDescent="0.25">
      <c r="C4966" s="6"/>
      <c r="D4966" s="6"/>
      <c r="E4966" s="8"/>
    </row>
    <row r="4967" spans="3:5" x14ac:dyDescent="0.25">
      <c r="C4967" s="6"/>
      <c r="D4967" s="6"/>
      <c r="E4967" s="8"/>
    </row>
    <row r="4968" spans="3:5" x14ac:dyDescent="0.25">
      <c r="C4968" s="6"/>
      <c r="D4968" s="6"/>
      <c r="E4968" s="8"/>
    </row>
    <row r="4969" spans="3:5" x14ac:dyDescent="0.25">
      <c r="C4969" s="6"/>
      <c r="D4969" s="6"/>
      <c r="E4969" s="8"/>
    </row>
    <row r="4970" spans="3:5" x14ac:dyDescent="0.25">
      <c r="C4970" s="6"/>
      <c r="D4970" s="6"/>
      <c r="E4970" s="8"/>
    </row>
    <row r="4971" spans="3:5" x14ac:dyDescent="0.25">
      <c r="C4971" s="6"/>
      <c r="D4971" s="6"/>
      <c r="E4971" s="8"/>
    </row>
    <row r="4972" spans="3:5" x14ac:dyDescent="0.25">
      <c r="C4972" s="6"/>
      <c r="D4972" s="6"/>
      <c r="E4972" s="8"/>
    </row>
    <row r="4973" spans="3:5" x14ac:dyDescent="0.25">
      <c r="C4973" s="6"/>
      <c r="D4973" s="6"/>
      <c r="E4973" s="8"/>
    </row>
    <row r="4974" spans="3:5" x14ac:dyDescent="0.25">
      <c r="C4974" s="6"/>
      <c r="D4974" s="6"/>
      <c r="E4974" s="8"/>
    </row>
    <row r="4975" spans="3:5" x14ac:dyDescent="0.25">
      <c r="C4975" s="6"/>
      <c r="D4975" s="6"/>
      <c r="E4975" s="8"/>
    </row>
    <row r="4976" spans="3:5" x14ac:dyDescent="0.25">
      <c r="C4976" s="6"/>
      <c r="D4976" s="6"/>
      <c r="E4976" s="8"/>
    </row>
    <row r="4977" spans="3:5" x14ac:dyDescent="0.25">
      <c r="C4977" s="6"/>
      <c r="D4977" s="6"/>
      <c r="E4977" s="8"/>
    </row>
    <row r="4978" spans="3:5" x14ac:dyDescent="0.25">
      <c r="C4978" s="6"/>
      <c r="D4978" s="6"/>
      <c r="E4978" s="8"/>
    </row>
    <row r="4979" spans="3:5" x14ac:dyDescent="0.25">
      <c r="C4979" s="6"/>
      <c r="D4979" s="6"/>
      <c r="E4979" s="8"/>
    </row>
    <row r="4980" spans="3:5" x14ac:dyDescent="0.25">
      <c r="C4980" s="6"/>
      <c r="D4980" s="6"/>
      <c r="E4980" s="8"/>
    </row>
    <row r="4981" spans="3:5" x14ac:dyDescent="0.25">
      <c r="C4981" s="6"/>
      <c r="D4981" s="6"/>
      <c r="E4981" s="8"/>
    </row>
    <row r="4982" spans="3:5" x14ac:dyDescent="0.25">
      <c r="C4982" s="6"/>
      <c r="D4982" s="6"/>
      <c r="E4982" s="8"/>
    </row>
    <row r="4983" spans="3:5" x14ac:dyDescent="0.25">
      <c r="C4983" s="6"/>
      <c r="D4983" s="6"/>
      <c r="E4983" s="8"/>
    </row>
    <row r="4984" spans="3:5" x14ac:dyDescent="0.25">
      <c r="C4984" s="6"/>
      <c r="D4984" s="6"/>
      <c r="E4984" s="8"/>
    </row>
    <row r="4985" spans="3:5" x14ac:dyDescent="0.25">
      <c r="C4985" s="6"/>
      <c r="D4985" s="6"/>
      <c r="E4985" s="8"/>
    </row>
    <row r="4986" spans="3:5" x14ac:dyDescent="0.25">
      <c r="C4986" s="6"/>
      <c r="D4986" s="6"/>
      <c r="E4986" s="8"/>
    </row>
    <row r="4987" spans="3:5" x14ac:dyDescent="0.25">
      <c r="C4987" s="6"/>
      <c r="D4987" s="6"/>
      <c r="E4987" s="8"/>
    </row>
    <row r="4988" spans="3:5" x14ac:dyDescent="0.25">
      <c r="C4988" s="6"/>
      <c r="D4988" s="6"/>
      <c r="E4988" s="8"/>
    </row>
    <row r="4989" spans="3:5" x14ac:dyDescent="0.25">
      <c r="C4989" s="6"/>
      <c r="D4989" s="6"/>
      <c r="E4989" s="8"/>
    </row>
    <row r="4990" spans="3:5" x14ac:dyDescent="0.25">
      <c r="C4990" s="6"/>
      <c r="D4990" s="6"/>
      <c r="E4990" s="8"/>
    </row>
    <row r="4991" spans="3:5" x14ac:dyDescent="0.25">
      <c r="C4991" s="6"/>
      <c r="D4991" s="6"/>
      <c r="E4991" s="8"/>
    </row>
    <row r="4992" spans="3:5" x14ac:dyDescent="0.25">
      <c r="C4992" s="6"/>
      <c r="D4992" s="6"/>
      <c r="E4992" s="8"/>
    </row>
    <row r="4993" spans="3:5" x14ac:dyDescent="0.25">
      <c r="C4993" s="6"/>
      <c r="D4993" s="6"/>
      <c r="E4993" s="8"/>
    </row>
    <row r="4994" spans="3:5" x14ac:dyDescent="0.25">
      <c r="C4994" s="6"/>
      <c r="D4994" s="6"/>
      <c r="E4994" s="8"/>
    </row>
    <row r="4995" spans="3:5" x14ac:dyDescent="0.25">
      <c r="C4995" s="6"/>
      <c r="D4995" s="6"/>
      <c r="E4995" s="8"/>
    </row>
    <row r="4996" spans="3:5" x14ac:dyDescent="0.25">
      <c r="C4996" s="6"/>
      <c r="D4996" s="6"/>
      <c r="E4996" s="8"/>
    </row>
    <row r="4997" spans="3:5" x14ac:dyDescent="0.25">
      <c r="C4997" s="6"/>
      <c r="D4997" s="6"/>
      <c r="E4997" s="8"/>
    </row>
    <row r="4998" spans="3:5" x14ac:dyDescent="0.25">
      <c r="C4998" s="6"/>
      <c r="D4998" s="6"/>
      <c r="E4998" s="8"/>
    </row>
    <row r="4999" spans="3:5" x14ac:dyDescent="0.25">
      <c r="C4999" s="6"/>
      <c r="D4999" s="6"/>
      <c r="E4999" s="8"/>
    </row>
    <row r="5000" spans="3:5" x14ac:dyDescent="0.25">
      <c r="C5000" s="6"/>
      <c r="D5000" s="6"/>
      <c r="E5000" s="8"/>
    </row>
    <row r="5001" spans="3:5" x14ac:dyDescent="0.25">
      <c r="C5001" s="6"/>
      <c r="D5001" s="6"/>
      <c r="E5001" s="8"/>
    </row>
    <row r="5002" spans="3:5" x14ac:dyDescent="0.25">
      <c r="C5002" s="6"/>
      <c r="D5002" s="6"/>
      <c r="E5002" s="8"/>
    </row>
    <row r="5003" spans="3:5" x14ac:dyDescent="0.25">
      <c r="C5003" s="6"/>
      <c r="D5003" s="6"/>
      <c r="E5003" s="8"/>
    </row>
    <row r="5004" spans="3:5" x14ac:dyDescent="0.25">
      <c r="C5004" s="6"/>
      <c r="D5004" s="6"/>
      <c r="E5004" s="8"/>
    </row>
  </sheetData>
  <autoFilter ref="A1:F1" xr:uid="{6CF9621E-D964-40F7-ACC7-E47FE8470DF2}"/>
  <dataValidations count="2">
    <dataValidation type="list" allowBlank="1" showInputMessage="1" showErrorMessage="1" sqref="A1173:A4924 A2:A8 A748:A750 A768:A769" xr:uid="{891914E2-FE2F-4A44-B511-9604E96359A6}">
      <formula1>Program_Name</formula1>
    </dataValidation>
    <dataValidation type="date" allowBlank="1" showInputMessage="1" showErrorMessage="1" sqref="E1173:E4924 E2:E8 E748:E749 E768" xr:uid="{76CC14D4-962E-480B-846D-353E4080BC79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75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  <rowBreaks count="13" manualBreakCount="13">
    <brk id="93" max="16383" man="1"/>
    <brk id="185" max="16383" man="1"/>
    <brk id="277" max="16383" man="1"/>
    <brk id="369" max="16383" man="1"/>
    <brk id="461" max="16383" man="1"/>
    <brk id="553" max="16383" man="1"/>
    <brk id="645" max="16383" man="1"/>
    <brk id="737" max="16383" man="1"/>
    <brk id="829" max="16383" man="1"/>
    <brk id="921" max="16383" man="1"/>
    <brk id="1013" max="16383" man="1"/>
    <brk id="1105" max="16383" man="1"/>
    <brk id="11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0DD04-AFDE-4C07-9512-B87281BB3364}">
  <sheetPr>
    <pageSetUpPr fitToPage="1"/>
  </sheetPr>
  <dimension ref="A1:F501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2" bestFit="1" customWidth="1"/>
    <col min="2" max="2" width="28.42578125" style="2" bestFit="1" customWidth="1"/>
    <col min="3" max="3" width="15.140625" style="2" bestFit="1" customWidth="1"/>
    <col min="4" max="4" width="16.42578125" style="2" bestFit="1" customWidth="1"/>
    <col min="5" max="5" width="22.85546875" style="2" bestFit="1" customWidth="1"/>
    <col min="6" max="6" width="20.85546875" bestFit="1" customWidth="1"/>
  </cols>
  <sheetData>
    <row r="1" spans="1:6" ht="60" x14ac:dyDescent="0.2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25">
      <c r="A2" s="2" t="s">
        <v>3</v>
      </c>
      <c r="B2" s="2" t="s">
        <v>159</v>
      </c>
      <c r="C2" s="6">
        <v>0</v>
      </c>
      <c r="D2" s="6">
        <v>0</v>
      </c>
      <c r="E2" s="8">
        <v>42794</v>
      </c>
      <c r="F2">
        <f>YEAR(E2)</f>
        <v>2017</v>
      </c>
    </row>
    <row r="3" spans="1:6" x14ac:dyDescent="0.25">
      <c r="A3" s="2" t="s">
        <v>3</v>
      </c>
      <c r="B3" s="2" t="s">
        <v>160</v>
      </c>
      <c r="C3" s="6">
        <v>191520.36</v>
      </c>
      <c r="D3" s="6">
        <v>103.05</v>
      </c>
      <c r="E3" s="8">
        <v>42993</v>
      </c>
      <c r="F3">
        <f t="shared" ref="F3:F66" si="0">YEAR(E3)</f>
        <v>2017</v>
      </c>
    </row>
    <row r="4" spans="1:6" x14ac:dyDescent="0.25">
      <c r="A4" s="2" t="s">
        <v>155</v>
      </c>
      <c r="B4" s="2" t="s">
        <v>161</v>
      </c>
      <c r="C4" s="5"/>
      <c r="D4" s="6"/>
      <c r="E4" s="8">
        <v>43054</v>
      </c>
      <c r="F4">
        <f t="shared" si="0"/>
        <v>2017</v>
      </c>
    </row>
    <row r="5" spans="1:6" x14ac:dyDescent="0.25">
      <c r="A5" s="2" t="s">
        <v>1</v>
      </c>
      <c r="B5" s="2">
        <v>171550</v>
      </c>
      <c r="C5" s="5">
        <v>588.03200000000004</v>
      </c>
      <c r="D5" s="6">
        <v>0.128</v>
      </c>
      <c r="E5" s="8">
        <v>42789</v>
      </c>
      <c r="F5">
        <f t="shared" si="0"/>
        <v>2017</v>
      </c>
    </row>
    <row r="6" spans="1:6" x14ac:dyDescent="0.25">
      <c r="A6" s="2" t="s">
        <v>1</v>
      </c>
      <c r="B6" s="2">
        <v>171550</v>
      </c>
      <c r="C6" s="5">
        <v>6209.28</v>
      </c>
      <c r="D6" s="6">
        <v>1.5875999999999999</v>
      </c>
      <c r="E6" s="8">
        <v>42789</v>
      </c>
      <c r="F6">
        <f t="shared" si="0"/>
        <v>2017</v>
      </c>
    </row>
    <row r="7" spans="1:6" x14ac:dyDescent="0.25">
      <c r="A7" s="2" t="s">
        <v>1</v>
      </c>
      <c r="B7" s="2">
        <v>171550</v>
      </c>
      <c r="C7" s="5">
        <v>12265.98</v>
      </c>
      <c r="D7" s="6">
        <v>2.67</v>
      </c>
      <c r="E7" s="8">
        <v>42789</v>
      </c>
      <c r="F7">
        <f t="shared" si="0"/>
        <v>2017</v>
      </c>
    </row>
    <row r="8" spans="1:6" x14ac:dyDescent="0.25">
      <c r="A8" s="2" t="s">
        <v>1</v>
      </c>
      <c r="B8" s="2">
        <v>175141</v>
      </c>
      <c r="C8" s="5">
        <v>72033.5</v>
      </c>
      <c r="D8" s="6">
        <v>8.2230000000000008</v>
      </c>
      <c r="E8" s="8">
        <v>42926</v>
      </c>
      <c r="F8">
        <f t="shared" si="0"/>
        <v>2017</v>
      </c>
    </row>
    <row r="9" spans="1:6" x14ac:dyDescent="0.25">
      <c r="A9" s="2" t="s">
        <v>1</v>
      </c>
      <c r="B9" s="2">
        <v>166364</v>
      </c>
      <c r="C9" s="5">
        <v>290988</v>
      </c>
      <c r="D9" s="6">
        <v>10.92</v>
      </c>
      <c r="E9" s="8">
        <v>42718</v>
      </c>
      <c r="F9">
        <f t="shared" si="0"/>
        <v>2016</v>
      </c>
    </row>
    <row r="10" spans="1:6" x14ac:dyDescent="0.25">
      <c r="A10" s="2" t="s">
        <v>1</v>
      </c>
      <c r="B10" s="2">
        <v>179483</v>
      </c>
      <c r="C10" s="5">
        <v>16005.495999999999</v>
      </c>
      <c r="D10" s="6">
        <v>3.484</v>
      </c>
      <c r="E10" s="8">
        <v>42978</v>
      </c>
      <c r="F10">
        <f t="shared" si="0"/>
        <v>2017</v>
      </c>
    </row>
    <row r="11" spans="1:6" x14ac:dyDescent="0.25">
      <c r="A11" s="2" t="s">
        <v>1</v>
      </c>
      <c r="B11" s="2">
        <v>179483</v>
      </c>
      <c r="C11" s="5">
        <v>103398</v>
      </c>
      <c r="D11" s="6">
        <v>11.8</v>
      </c>
      <c r="E11" s="8">
        <v>42978</v>
      </c>
      <c r="F11">
        <f t="shared" si="0"/>
        <v>2017</v>
      </c>
    </row>
    <row r="12" spans="1:6" x14ac:dyDescent="0.25">
      <c r="A12" s="2" t="s">
        <v>1</v>
      </c>
      <c r="B12" s="2">
        <v>179595</v>
      </c>
      <c r="C12" s="6">
        <v>19885</v>
      </c>
      <c r="D12" s="6">
        <v>5.5</v>
      </c>
      <c r="E12" s="8">
        <v>42985</v>
      </c>
      <c r="F12">
        <f t="shared" si="0"/>
        <v>2017</v>
      </c>
    </row>
    <row r="13" spans="1:6" x14ac:dyDescent="0.25">
      <c r="A13" s="2" t="s">
        <v>1</v>
      </c>
      <c r="B13" s="2">
        <v>179595</v>
      </c>
      <c r="C13" s="6">
        <v>30960</v>
      </c>
      <c r="D13" s="6">
        <v>8.5</v>
      </c>
      <c r="E13" s="8">
        <v>42985</v>
      </c>
      <c r="F13">
        <f t="shared" si="0"/>
        <v>2017</v>
      </c>
    </row>
    <row r="14" spans="1:6" x14ac:dyDescent="0.25">
      <c r="A14" s="2" t="s">
        <v>1</v>
      </c>
      <c r="B14" s="2">
        <v>177409</v>
      </c>
      <c r="C14" s="6">
        <v>3007</v>
      </c>
      <c r="D14" s="6">
        <v>0.7</v>
      </c>
      <c r="E14" s="8">
        <v>43028</v>
      </c>
      <c r="F14">
        <f t="shared" si="0"/>
        <v>2017</v>
      </c>
    </row>
    <row r="15" spans="1:6" x14ac:dyDescent="0.25">
      <c r="A15" s="2" t="s">
        <v>1</v>
      </c>
      <c r="B15" s="2">
        <v>177409</v>
      </c>
      <c r="C15" s="6">
        <v>59680</v>
      </c>
      <c r="D15" s="6">
        <v>7</v>
      </c>
      <c r="E15" s="8">
        <v>43028</v>
      </c>
      <c r="F15">
        <f t="shared" si="0"/>
        <v>2017</v>
      </c>
    </row>
    <row r="16" spans="1:6" x14ac:dyDescent="0.25">
      <c r="A16" s="2" t="s">
        <v>1</v>
      </c>
      <c r="B16" s="2">
        <v>177409</v>
      </c>
      <c r="C16" s="6">
        <v>9924.6</v>
      </c>
      <c r="D16" s="6">
        <v>0</v>
      </c>
      <c r="E16" s="8">
        <v>43028</v>
      </c>
      <c r="F16">
        <f t="shared" si="0"/>
        <v>2017</v>
      </c>
    </row>
    <row r="17" spans="1:6" x14ac:dyDescent="0.25">
      <c r="A17" s="2" t="s">
        <v>1</v>
      </c>
      <c r="B17" s="2">
        <v>177409</v>
      </c>
      <c r="C17" s="6">
        <v>97025.76</v>
      </c>
      <c r="D17" s="6">
        <v>11.076000000000001</v>
      </c>
      <c r="E17" s="8">
        <v>43028</v>
      </c>
      <c r="F17">
        <f t="shared" si="0"/>
        <v>2017</v>
      </c>
    </row>
    <row r="18" spans="1:6" x14ac:dyDescent="0.25">
      <c r="A18" s="2" t="s">
        <v>1</v>
      </c>
      <c r="B18" s="2">
        <v>178913</v>
      </c>
      <c r="C18" s="6">
        <v>5040</v>
      </c>
      <c r="D18" s="6">
        <v>0</v>
      </c>
      <c r="E18" s="8">
        <v>42943</v>
      </c>
      <c r="F18">
        <f t="shared" si="0"/>
        <v>2017</v>
      </c>
    </row>
    <row r="19" spans="1:6" x14ac:dyDescent="0.25">
      <c r="A19" s="2" t="s">
        <v>1</v>
      </c>
      <c r="B19" s="2">
        <v>178913</v>
      </c>
      <c r="C19" s="6">
        <v>7589.4</v>
      </c>
      <c r="D19" s="6">
        <v>0</v>
      </c>
      <c r="E19" s="8">
        <v>42943</v>
      </c>
      <c r="F19">
        <f t="shared" si="0"/>
        <v>2017</v>
      </c>
    </row>
    <row r="20" spans="1:6" x14ac:dyDescent="0.25">
      <c r="A20" s="2" t="s">
        <v>1</v>
      </c>
      <c r="B20" s="2">
        <v>178992</v>
      </c>
      <c r="C20" s="6">
        <v>16346.4</v>
      </c>
      <c r="D20" s="6">
        <v>0</v>
      </c>
      <c r="E20" s="8">
        <v>42956</v>
      </c>
      <c r="F20">
        <f t="shared" si="0"/>
        <v>2017</v>
      </c>
    </row>
    <row r="21" spans="1:6" x14ac:dyDescent="0.25">
      <c r="A21" s="2" t="s">
        <v>1</v>
      </c>
      <c r="B21" s="2">
        <v>178992</v>
      </c>
      <c r="C21" s="6">
        <v>73584</v>
      </c>
      <c r="D21" s="6">
        <v>0</v>
      </c>
      <c r="E21" s="8">
        <v>42956</v>
      </c>
      <c r="F21">
        <f t="shared" si="0"/>
        <v>2017</v>
      </c>
    </row>
    <row r="22" spans="1:6" x14ac:dyDescent="0.25">
      <c r="A22" s="2" t="s">
        <v>1</v>
      </c>
      <c r="B22" s="2">
        <v>177228</v>
      </c>
      <c r="C22" s="6">
        <v>308142.09000000003</v>
      </c>
      <c r="D22" s="6">
        <v>0</v>
      </c>
      <c r="E22" s="8">
        <v>42902</v>
      </c>
      <c r="F22">
        <f t="shared" si="0"/>
        <v>2017</v>
      </c>
    </row>
    <row r="23" spans="1:6" x14ac:dyDescent="0.25">
      <c r="A23" s="2" t="s">
        <v>1</v>
      </c>
      <c r="B23" s="2">
        <v>175888</v>
      </c>
      <c r="C23" s="6">
        <v>46490</v>
      </c>
      <c r="D23" s="6">
        <v>5.4</v>
      </c>
      <c r="E23" s="8">
        <v>42945</v>
      </c>
      <c r="F23">
        <f t="shared" si="0"/>
        <v>2017</v>
      </c>
    </row>
    <row r="24" spans="1:6" x14ac:dyDescent="0.25">
      <c r="A24" s="2" t="s">
        <v>1</v>
      </c>
      <c r="B24" s="2">
        <v>183107</v>
      </c>
      <c r="C24" s="6">
        <v>1751.4</v>
      </c>
      <c r="D24" s="6">
        <v>0</v>
      </c>
      <c r="E24" s="8">
        <v>43039</v>
      </c>
      <c r="F24">
        <f t="shared" si="0"/>
        <v>2017</v>
      </c>
    </row>
    <row r="25" spans="1:6" x14ac:dyDescent="0.25">
      <c r="A25" s="2" t="s">
        <v>1</v>
      </c>
      <c r="B25" s="2">
        <v>183107</v>
      </c>
      <c r="C25" s="6">
        <v>19939</v>
      </c>
      <c r="D25" s="6">
        <v>2.2999999999999998</v>
      </c>
      <c r="E25" s="8">
        <v>43039</v>
      </c>
      <c r="F25">
        <f t="shared" si="0"/>
        <v>2017</v>
      </c>
    </row>
    <row r="26" spans="1:6" x14ac:dyDescent="0.25">
      <c r="A26" s="2" t="s">
        <v>1</v>
      </c>
      <c r="B26" s="2">
        <v>181612</v>
      </c>
      <c r="C26" s="6">
        <v>74245.009999999995</v>
      </c>
      <c r="D26" s="6">
        <v>8.4754579999999997</v>
      </c>
      <c r="E26" s="8">
        <v>42991</v>
      </c>
      <c r="F26">
        <f t="shared" si="0"/>
        <v>2017</v>
      </c>
    </row>
    <row r="27" spans="1:6" x14ac:dyDescent="0.25">
      <c r="A27" s="2" t="s">
        <v>1</v>
      </c>
      <c r="B27" s="2">
        <v>176676</v>
      </c>
      <c r="C27" s="6">
        <v>7589.4</v>
      </c>
      <c r="D27" s="6">
        <v>0</v>
      </c>
      <c r="E27" s="8">
        <v>42916</v>
      </c>
      <c r="F27">
        <f t="shared" si="0"/>
        <v>2017</v>
      </c>
    </row>
    <row r="28" spans="1:6" x14ac:dyDescent="0.25">
      <c r="A28" s="2" t="s">
        <v>1</v>
      </c>
      <c r="B28" s="2">
        <v>184262</v>
      </c>
      <c r="C28" s="6">
        <v>413.46</v>
      </c>
      <c r="D28" s="6">
        <v>0.09</v>
      </c>
      <c r="E28" s="8">
        <v>43062</v>
      </c>
      <c r="F28">
        <f t="shared" si="0"/>
        <v>2017</v>
      </c>
    </row>
    <row r="29" spans="1:6" x14ac:dyDescent="0.25">
      <c r="A29" s="2" t="s">
        <v>1</v>
      </c>
      <c r="B29" s="2">
        <v>184262</v>
      </c>
      <c r="C29" s="6">
        <v>2487.84</v>
      </c>
      <c r="D29" s="6">
        <v>0.28399999999999997</v>
      </c>
      <c r="E29" s="8">
        <v>43062</v>
      </c>
      <c r="F29">
        <f t="shared" si="0"/>
        <v>2017</v>
      </c>
    </row>
    <row r="30" spans="1:6" x14ac:dyDescent="0.25">
      <c r="A30" s="2" t="s">
        <v>1</v>
      </c>
      <c r="B30" s="2">
        <v>184262</v>
      </c>
      <c r="C30" s="6">
        <v>30228.52</v>
      </c>
      <c r="D30" s="6">
        <v>6.58</v>
      </c>
      <c r="E30" s="8">
        <v>43062</v>
      </c>
      <c r="F30">
        <f t="shared" si="0"/>
        <v>2017</v>
      </c>
    </row>
    <row r="31" spans="1:6" x14ac:dyDescent="0.25">
      <c r="A31" s="2" t="s">
        <v>1</v>
      </c>
      <c r="B31" s="2">
        <v>184262</v>
      </c>
      <c r="C31" s="6">
        <v>72621</v>
      </c>
      <c r="D31" s="6">
        <v>19.899999999999999</v>
      </c>
      <c r="E31" s="8">
        <v>43062</v>
      </c>
      <c r="F31">
        <f t="shared" si="0"/>
        <v>2017</v>
      </c>
    </row>
    <row r="32" spans="1:6" x14ac:dyDescent="0.25">
      <c r="A32" s="2" t="s">
        <v>1</v>
      </c>
      <c r="B32" s="2">
        <v>187160</v>
      </c>
      <c r="C32" s="6">
        <v>9188</v>
      </c>
      <c r="D32" s="6">
        <v>2</v>
      </c>
      <c r="E32" s="8">
        <v>43081</v>
      </c>
      <c r="F32">
        <f t="shared" si="0"/>
        <v>2017</v>
      </c>
    </row>
    <row r="33" spans="1:6" x14ac:dyDescent="0.25">
      <c r="A33" s="2" t="s">
        <v>1</v>
      </c>
      <c r="B33" s="2">
        <v>187160</v>
      </c>
      <c r="C33" s="6">
        <v>20106.451000000001</v>
      </c>
      <c r="D33" s="6">
        <v>5.141</v>
      </c>
      <c r="E33" s="8">
        <v>43081</v>
      </c>
      <c r="F33">
        <f t="shared" si="0"/>
        <v>2017</v>
      </c>
    </row>
    <row r="34" spans="1:6" x14ac:dyDescent="0.25">
      <c r="A34" s="2" t="s">
        <v>1</v>
      </c>
      <c r="B34" s="2">
        <v>172006</v>
      </c>
      <c r="C34" s="6">
        <v>4134.6000000000004</v>
      </c>
      <c r="D34" s="6">
        <v>0.9</v>
      </c>
      <c r="E34" s="8">
        <v>42811</v>
      </c>
      <c r="F34">
        <f t="shared" si="0"/>
        <v>2017</v>
      </c>
    </row>
    <row r="35" spans="1:6" x14ac:dyDescent="0.25">
      <c r="A35" s="2" t="s">
        <v>1</v>
      </c>
      <c r="B35" s="2">
        <v>172006</v>
      </c>
      <c r="C35" s="6">
        <v>18431</v>
      </c>
      <c r="D35" s="6">
        <v>2.1</v>
      </c>
      <c r="E35" s="8">
        <v>42811</v>
      </c>
      <c r="F35">
        <f t="shared" si="0"/>
        <v>2017</v>
      </c>
    </row>
    <row r="36" spans="1:6" x14ac:dyDescent="0.25">
      <c r="A36" s="2" t="s">
        <v>1</v>
      </c>
      <c r="B36" s="2">
        <v>162835</v>
      </c>
      <c r="C36" s="6">
        <v>1168</v>
      </c>
      <c r="D36" s="6">
        <v>0</v>
      </c>
      <c r="E36" s="8">
        <v>42597</v>
      </c>
      <c r="F36">
        <f t="shared" si="0"/>
        <v>2016</v>
      </c>
    </row>
    <row r="37" spans="1:6" x14ac:dyDescent="0.25">
      <c r="A37" s="2" t="s">
        <v>1</v>
      </c>
      <c r="B37" s="2">
        <v>162835</v>
      </c>
      <c r="C37" s="6">
        <v>1680</v>
      </c>
      <c r="D37" s="6">
        <v>0</v>
      </c>
      <c r="E37" s="8">
        <v>42597</v>
      </c>
      <c r="F37">
        <f t="shared" si="0"/>
        <v>2016</v>
      </c>
    </row>
    <row r="38" spans="1:6" x14ac:dyDescent="0.25">
      <c r="A38" s="2" t="s">
        <v>1</v>
      </c>
      <c r="B38" s="2">
        <v>162835</v>
      </c>
      <c r="C38" s="6">
        <v>273</v>
      </c>
      <c r="D38" s="6">
        <v>0</v>
      </c>
      <c r="E38" s="8">
        <v>42597</v>
      </c>
      <c r="F38">
        <f t="shared" si="0"/>
        <v>2016</v>
      </c>
    </row>
    <row r="39" spans="1:6" x14ac:dyDescent="0.25">
      <c r="A39" s="2" t="s">
        <v>1</v>
      </c>
      <c r="B39" s="2">
        <v>162835</v>
      </c>
      <c r="C39" s="6">
        <v>584</v>
      </c>
      <c r="D39" s="6">
        <v>0</v>
      </c>
      <c r="E39" s="8">
        <v>42597</v>
      </c>
      <c r="F39">
        <f t="shared" si="0"/>
        <v>2016</v>
      </c>
    </row>
    <row r="40" spans="1:6" x14ac:dyDescent="0.25">
      <c r="A40" s="2" t="s">
        <v>1</v>
      </c>
      <c r="B40" s="2">
        <v>162835</v>
      </c>
      <c r="C40" s="6">
        <v>1911</v>
      </c>
      <c r="D40" s="6">
        <v>0</v>
      </c>
      <c r="E40" s="8">
        <v>42597</v>
      </c>
      <c r="F40">
        <f t="shared" si="0"/>
        <v>2016</v>
      </c>
    </row>
    <row r="41" spans="1:6" x14ac:dyDescent="0.25">
      <c r="A41" s="2" t="s">
        <v>1</v>
      </c>
      <c r="B41" s="2">
        <v>162835</v>
      </c>
      <c r="C41" s="6">
        <v>10512</v>
      </c>
      <c r="D41" s="6">
        <v>0</v>
      </c>
      <c r="E41" s="8">
        <v>42597</v>
      </c>
      <c r="F41">
        <f t="shared" si="0"/>
        <v>2016</v>
      </c>
    </row>
    <row r="42" spans="1:6" x14ac:dyDescent="0.25">
      <c r="A42" s="2" t="s">
        <v>1</v>
      </c>
      <c r="B42" s="2">
        <v>162835</v>
      </c>
      <c r="C42" s="6">
        <v>819</v>
      </c>
      <c r="D42" s="6">
        <v>0</v>
      </c>
      <c r="E42" s="8">
        <v>42597</v>
      </c>
      <c r="F42">
        <f t="shared" si="0"/>
        <v>2016</v>
      </c>
    </row>
    <row r="43" spans="1:6" x14ac:dyDescent="0.25">
      <c r="A43" s="2" t="s">
        <v>1</v>
      </c>
      <c r="B43" s="2">
        <v>162835</v>
      </c>
      <c r="C43" s="6">
        <v>1168</v>
      </c>
      <c r="D43" s="6">
        <v>0</v>
      </c>
      <c r="E43" s="8">
        <v>42597</v>
      </c>
      <c r="F43">
        <f t="shared" si="0"/>
        <v>2016</v>
      </c>
    </row>
    <row r="44" spans="1:6" x14ac:dyDescent="0.25">
      <c r="A44" s="2" t="s">
        <v>1</v>
      </c>
      <c r="B44" s="2">
        <v>162835</v>
      </c>
      <c r="C44" s="6">
        <v>4088</v>
      </c>
      <c r="D44" s="6">
        <v>0</v>
      </c>
      <c r="E44" s="8">
        <v>42597</v>
      </c>
      <c r="F44">
        <f t="shared" si="0"/>
        <v>2016</v>
      </c>
    </row>
    <row r="45" spans="1:6" x14ac:dyDescent="0.25">
      <c r="A45" s="2" t="s">
        <v>1</v>
      </c>
      <c r="B45" s="2">
        <v>162835</v>
      </c>
      <c r="C45" s="6">
        <v>2336</v>
      </c>
      <c r="D45" s="6">
        <v>0</v>
      </c>
      <c r="E45" s="8">
        <v>42597</v>
      </c>
      <c r="F45">
        <f t="shared" si="0"/>
        <v>2016</v>
      </c>
    </row>
    <row r="46" spans="1:6" x14ac:dyDescent="0.25">
      <c r="A46" s="2" t="s">
        <v>1</v>
      </c>
      <c r="B46" s="2">
        <v>162835</v>
      </c>
      <c r="C46" s="6">
        <v>3654</v>
      </c>
      <c r="D46" s="6">
        <v>0</v>
      </c>
      <c r="E46" s="8">
        <v>42597</v>
      </c>
      <c r="F46">
        <f t="shared" si="0"/>
        <v>2016</v>
      </c>
    </row>
    <row r="47" spans="1:6" x14ac:dyDescent="0.25">
      <c r="A47" s="2" t="s">
        <v>1</v>
      </c>
      <c r="B47" s="2">
        <v>162835</v>
      </c>
      <c r="C47" s="6">
        <v>5040</v>
      </c>
      <c r="D47" s="6">
        <v>0</v>
      </c>
      <c r="E47" s="8">
        <v>42597</v>
      </c>
      <c r="F47">
        <f t="shared" si="0"/>
        <v>2016</v>
      </c>
    </row>
    <row r="48" spans="1:6" x14ac:dyDescent="0.25">
      <c r="A48" s="2" t="s">
        <v>1</v>
      </c>
      <c r="B48" s="2">
        <v>162835</v>
      </c>
      <c r="C48" s="6">
        <v>1911</v>
      </c>
      <c r="D48" s="6">
        <v>0</v>
      </c>
      <c r="E48" s="8">
        <v>42597</v>
      </c>
      <c r="F48">
        <f t="shared" si="0"/>
        <v>2016</v>
      </c>
    </row>
    <row r="49" spans="1:6" x14ac:dyDescent="0.25">
      <c r="A49" s="2" t="s">
        <v>1</v>
      </c>
      <c r="B49" s="2">
        <v>160273</v>
      </c>
      <c r="C49" s="6">
        <v>51185</v>
      </c>
      <c r="D49" s="6">
        <v>5.8</v>
      </c>
      <c r="E49" s="8">
        <v>42734</v>
      </c>
      <c r="F49">
        <f t="shared" si="0"/>
        <v>2016</v>
      </c>
    </row>
    <row r="50" spans="1:6" x14ac:dyDescent="0.25">
      <c r="A50" s="2" t="s">
        <v>1</v>
      </c>
      <c r="B50" s="2">
        <v>160273</v>
      </c>
      <c r="C50" s="6">
        <v>5431</v>
      </c>
      <c r="D50" s="6">
        <v>0.48</v>
      </c>
      <c r="E50" s="8">
        <v>42734</v>
      </c>
      <c r="F50">
        <f t="shared" si="0"/>
        <v>2016</v>
      </c>
    </row>
    <row r="51" spans="1:6" x14ac:dyDescent="0.25">
      <c r="A51" s="2" t="s">
        <v>1</v>
      </c>
      <c r="B51" s="2">
        <v>160273</v>
      </c>
      <c r="C51" s="6">
        <v>46017</v>
      </c>
      <c r="D51" s="6">
        <v>5.3</v>
      </c>
      <c r="E51" s="8">
        <v>42734</v>
      </c>
      <c r="F51">
        <f t="shared" si="0"/>
        <v>2016</v>
      </c>
    </row>
    <row r="52" spans="1:6" x14ac:dyDescent="0.25">
      <c r="A52" s="2" t="s">
        <v>1</v>
      </c>
      <c r="B52" s="2">
        <v>160273</v>
      </c>
      <c r="C52" s="6">
        <v>5460</v>
      </c>
      <c r="D52" s="6">
        <v>0</v>
      </c>
      <c r="E52" s="8">
        <v>42734</v>
      </c>
      <c r="F52">
        <f t="shared" si="0"/>
        <v>2016</v>
      </c>
    </row>
    <row r="53" spans="1:6" x14ac:dyDescent="0.25">
      <c r="A53" s="2" t="s">
        <v>1</v>
      </c>
      <c r="B53" s="2">
        <v>160273</v>
      </c>
      <c r="C53" s="6">
        <v>10080</v>
      </c>
      <c r="D53" s="6">
        <v>0</v>
      </c>
      <c r="E53" s="8">
        <v>42734</v>
      </c>
      <c r="F53">
        <f t="shared" si="0"/>
        <v>2016</v>
      </c>
    </row>
    <row r="54" spans="1:6" x14ac:dyDescent="0.25">
      <c r="A54" s="2" t="s">
        <v>1</v>
      </c>
      <c r="B54" s="2">
        <v>160273</v>
      </c>
      <c r="C54" s="6">
        <v>16936</v>
      </c>
      <c r="D54" s="6">
        <v>0</v>
      </c>
      <c r="E54" s="8">
        <v>42734</v>
      </c>
      <c r="F54">
        <f t="shared" si="0"/>
        <v>2016</v>
      </c>
    </row>
    <row r="55" spans="1:6" x14ac:dyDescent="0.25">
      <c r="A55" s="2" t="s">
        <v>1</v>
      </c>
      <c r="B55" s="2">
        <v>178370</v>
      </c>
      <c r="C55" s="6">
        <v>13257.717500000001</v>
      </c>
      <c r="D55" s="6">
        <v>2.1850000000000001</v>
      </c>
      <c r="E55" s="8">
        <v>42965</v>
      </c>
      <c r="F55">
        <f t="shared" si="0"/>
        <v>2017</v>
      </c>
    </row>
    <row r="56" spans="1:6" x14ac:dyDescent="0.25">
      <c r="A56" s="2" t="s">
        <v>1</v>
      </c>
      <c r="B56" s="2">
        <v>178370</v>
      </c>
      <c r="C56" s="6">
        <v>21894.95</v>
      </c>
      <c r="D56" s="6">
        <v>3.6080000000000001</v>
      </c>
      <c r="E56" s="8">
        <v>42965</v>
      </c>
      <c r="F56">
        <f t="shared" si="0"/>
        <v>2017</v>
      </c>
    </row>
    <row r="57" spans="1:6" x14ac:dyDescent="0.25">
      <c r="A57" s="2" t="s">
        <v>1</v>
      </c>
      <c r="B57" s="2">
        <v>173791</v>
      </c>
      <c r="C57" s="6">
        <v>75846.94</v>
      </c>
      <c r="D57" s="6">
        <v>16.510000000000002</v>
      </c>
      <c r="E57" s="8">
        <v>42940</v>
      </c>
      <c r="F57">
        <f t="shared" si="0"/>
        <v>2017</v>
      </c>
    </row>
    <row r="58" spans="1:6" x14ac:dyDescent="0.25">
      <c r="A58" s="2" t="s">
        <v>1</v>
      </c>
      <c r="B58" s="2">
        <v>170263</v>
      </c>
      <c r="C58" s="6">
        <v>546</v>
      </c>
      <c r="D58" s="6">
        <v>0</v>
      </c>
      <c r="E58" s="8">
        <v>42744</v>
      </c>
      <c r="F58">
        <f t="shared" si="0"/>
        <v>2017</v>
      </c>
    </row>
    <row r="59" spans="1:6" x14ac:dyDescent="0.25">
      <c r="A59" s="2" t="s">
        <v>1</v>
      </c>
      <c r="B59" s="2">
        <v>170263</v>
      </c>
      <c r="C59" s="6">
        <v>2919</v>
      </c>
      <c r="D59" s="6">
        <v>0</v>
      </c>
      <c r="E59" s="8">
        <v>42744</v>
      </c>
      <c r="F59">
        <f t="shared" si="0"/>
        <v>2017</v>
      </c>
    </row>
    <row r="60" spans="1:6" x14ac:dyDescent="0.25">
      <c r="A60" s="2" t="s">
        <v>1</v>
      </c>
      <c r="B60" s="2">
        <v>170263</v>
      </c>
      <c r="C60" s="6">
        <v>19745</v>
      </c>
      <c r="D60" s="6">
        <v>0</v>
      </c>
      <c r="E60" s="8">
        <v>42744</v>
      </c>
      <c r="F60">
        <f t="shared" si="0"/>
        <v>2017</v>
      </c>
    </row>
    <row r="61" spans="1:6" x14ac:dyDescent="0.25">
      <c r="A61" s="2" t="s">
        <v>1</v>
      </c>
      <c r="B61" s="2">
        <v>170263</v>
      </c>
      <c r="C61" s="6">
        <v>31289</v>
      </c>
      <c r="D61" s="6">
        <v>0</v>
      </c>
      <c r="E61" s="8">
        <v>42744</v>
      </c>
      <c r="F61">
        <f t="shared" si="0"/>
        <v>2017</v>
      </c>
    </row>
    <row r="62" spans="1:6" x14ac:dyDescent="0.25">
      <c r="A62" s="2" t="s">
        <v>1</v>
      </c>
      <c r="B62" s="2">
        <v>170263</v>
      </c>
      <c r="C62" s="6">
        <v>1115</v>
      </c>
      <c r="D62" s="6">
        <v>0.5</v>
      </c>
      <c r="E62" s="8">
        <v>42744</v>
      </c>
      <c r="F62">
        <f t="shared" si="0"/>
        <v>2017</v>
      </c>
    </row>
    <row r="63" spans="1:6" x14ac:dyDescent="0.25">
      <c r="A63" s="2" t="s">
        <v>1</v>
      </c>
      <c r="B63" s="2">
        <v>170263</v>
      </c>
      <c r="C63" s="6">
        <v>142647</v>
      </c>
      <c r="D63" s="6">
        <v>16.2</v>
      </c>
      <c r="E63" s="8">
        <v>42744</v>
      </c>
      <c r="F63">
        <f t="shared" si="0"/>
        <v>2017</v>
      </c>
    </row>
    <row r="64" spans="1:6" x14ac:dyDescent="0.25">
      <c r="A64" s="2" t="s">
        <v>1</v>
      </c>
      <c r="B64" s="2">
        <v>170263</v>
      </c>
      <c r="C64" s="6">
        <v>422.4</v>
      </c>
      <c r="D64" s="6">
        <v>0.108</v>
      </c>
      <c r="E64" s="8">
        <v>42744</v>
      </c>
      <c r="F64">
        <f t="shared" si="0"/>
        <v>2017</v>
      </c>
    </row>
    <row r="65" spans="1:6" x14ac:dyDescent="0.25">
      <c r="A65" s="2" t="s">
        <v>1</v>
      </c>
      <c r="B65" s="2">
        <v>169154</v>
      </c>
      <c r="C65" s="6">
        <v>441671</v>
      </c>
      <c r="D65" s="6">
        <v>90.8</v>
      </c>
      <c r="E65" s="8">
        <v>42746</v>
      </c>
      <c r="F65">
        <f t="shared" si="0"/>
        <v>2017</v>
      </c>
    </row>
    <row r="66" spans="1:6" x14ac:dyDescent="0.25">
      <c r="A66" s="2" t="s">
        <v>1</v>
      </c>
      <c r="B66" s="2">
        <v>182461</v>
      </c>
      <c r="C66" s="6">
        <v>25</v>
      </c>
      <c r="D66" s="6">
        <v>0</v>
      </c>
      <c r="E66" s="8">
        <v>43006</v>
      </c>
      <c r="F66">
        <f t="shared" si="0"/>
        <v>2017</v>
      </c>
    </row>
    <row r="67" spans="1:6" x14ac:dyDescent="0.25">
      <c r="A67" s="2" t="s">
        <v>1</v>
      </c>
      <c r="B67" s="2">
        <v>182461</v>
      </c>
      <c r="C67" s="6">
        <v>670</v>
      </c>
      <c r="D67" s="6">
        <v>0</v>
      </c>
      <c r="E67" s="8">
        <v>43006</v>
      </c>
      <c r="F67">
        <f t="shared" ref="F67:F130" si="1">YEAR(E67)</f>
        <v>2017</v>
      </c>
    </row>
    <row r="68" spans="1:6" x14ac:dyDescent="0.25">
      <c r="A68" s="2" t="s">
        <v>1</v>
      </c>
      <c r="B68" s="2">
        <v>182461</v>
      </c>
      <c r="C68" s="6">
        <v>348</v>
      </c>
      <c r="D68" s="6">
        <v>0.2</v>
      </c>
      <c r="E68" s="8">
        <v>43006</v>
      </c>
      <c r="F68">
        <f t="shared" si="1"/>
        <v>2017</v>
      </c>
    </row>
    <row r="69" spans="1:6" x14ac:dyDescent="0.25">
      <c r="A69" s="2" t="s">
        <v>1</v>
      </c>
      <c r="B69" s="2">
        <v>182461</v>
      </c>
      <c r="C69" s="6">
        <v>8024</v>
      </c>
      <c r="D69" s="6">
        <v>0.9</v>
      </c>
      <c r="E69" s="8">
        <v>43006</v>
      </c>
      <c r="F69">
        <f t="shared" si="1"/>
        <v>2017</v>
      </c>
    </row>
    <row r="70" spans="1:6" x14ac:dyDescent="0.25">
      <c r="A70" s="2" t="s">
        <v>1</v>
      </c>
      <c r="B70" s="2">
        <v>182461</v>
      </c>
      <c r="C70" s="6">
        <v>2239.056</v>
      </c>
      <c r="D70" s="6">
        <v>0.25559999999999999</v>
      </c>
      <c r="E70" s="8">
        <v>43006</v>
      </c>
      <c r="F70">
        <f t="shared" si="1"/>
        <v>2017</v>
      </c>
    </row>
    <row r="71" spans="1:6" x14ac:dyDescent="0.25">
      <c r="A71" s="2" t="s">
        <v>1</v>
      </c>
      <c r="B71" s="2">
        <v>182461</v>
      </c>
      <c r="C71" s="6">
        <v>3653.76</v>
      </c>
      <c r="D71" s="6">
        <v>0.93420000000000003</v>
      </c>
      <c r="E71" s="8">
        <v>43006</v>
      </c>
      <c r="F71">
        <f t="shared" si="1"/>
        <v>2017</v>
      </c>
    </row>
    <row r="72" spans="1:6" x14ac:dyDescent="0.25">
      <c r="A72" s="2" t="s">
        <v>1</v>
      </c>
      <c r="B72" s="2">
        <v>182461</v>
      </c>
      <c r="C72" s="6">
        <v>1751.4</v>
      </c>
      <c r="D72" s="6">
        <v>0</v>
      </c>
      <c r="E72" s="8">
        <v>43006</v>
      </c>
      <c r="F72">
        <f t="shared" si="1"/>
        <v>2017</v>
      </c>
    </row>
    <row r="73" spans="1:6" x14ac:dyDescent="0.25">
      <c r="A73" s="2" t="s">
        <v>1</v>
      </c>
      <c r="B73" s="2">
        <v>183887</v>
      </c>
      <c r="C73" s="6">
        <v>12579</v>
      </c>
      <c r="D73" s="6">
        <v>1.5</v>
      </c>
      <c r="E73" s="8">
        <v>43049</v>
      </c>
      <c r="F73">
        <f t="shared" si="1"/>
        <v>2017</v>
      </c>
    </row>
    <row r="74" spans="1:6" x14ac:dyDescent="0.25">
      <c r="A74" s="2" t="s">
        <v>1</v>
      </c>
      <c r="B74" s="2">
        <v>183887</v>
      </c>
      <c r="C74" s="6">
        <v>7463.52</v>
      </c>
      <c r="D74" s="6">
        <v>0.85199999999999998</v>
      </c>
      <c r="E74" s="8">
        <v>43049</v>
      </c>
      <c r="F74">
        <f t="shared" si="1"/>
        <v>2017</v>
      </c>
    </row>
    <row r="75" spans="1:6" x14ac:dyDescent="0.25">
      <c r="A75" s="2" t="s">
        <v>1</v>
      </c>
      <c r="B75" s="2">
        <v>183887</v>
      </c>
      <c r="C75" s="6">
        <v>29355.66</v>
      </c>
      <c r="D75" s="6">
        <v>6.39</v>
      </c>
      <c r="E75" s="8">
        <v>43049</v>
      </c>
      <c r="F75">
        <f t="shared" si="1"/>
        <v>2017</v>
      </c>
    </row>
    <row r="76" spans="1:6" x14ac:dyDescent="0.25">
      <c r="A76" s="2" t="s">
        <v>1</v>
      </c>
      <c r="B76" s="2">
        <v>177595</v>
      </c>
      <c r="C76" s="6">
        <v>8400</v>
      </c>
      <c r="D76" s="6">
        <v>0</v>
      </c>
      <c r="E76" s="8">
        <v>42919</v>
      </c>
      <c r="F76">
        <f t="shared" si="1"/>
        <v>2017</v>
      </c>
    </row>
    <row r="77" spans="1:6" x14ac:dyDescent="0.25">
      <c r="A77" s="2" t="s">
        <v>1</v>
      </c>
      <c r="B77" s="2">
        <v>177595</v>
      </c>
      <c r="C77" s="6">
        <v>45132</v>
      </c>
      <c r="D77" s="6">
        <v>10.5</v>
      </c>
      <c r="E77" s="8">
        <v>42919</v>
      </c>
      <c r="F77">
        <f t="shared" si="1"/>
        <v>2017</v>
      </c>
    </row>
    <row r="78" spans="1:6" x14ac:dyDescent="0.25">
      <c r="A78" s="2" t="s">
        <v>1</v>
      </c>
      <c r="B78" s="2">
        <v>171123</v>
      </c>
      <c r="C78" s="6">
        <v>305700</v>
      </c>
      <c r="D78" s="6">
        <v>0</v>
      </c>
      <c r="E78" s="8">
        <v>42978</v>
      </c>
      <c r="F78">
        <f t="shared" si="1"/>
        <v>2017</v>
      </c>
    </row>
    <row r="79" spans="1:6" x14ac:dyDescent="0.25">
      <c r="A79" s="2" t="s">
        <v>1</v>
      </c>
      <c r="B79" s="2">
        <v>178118</v>
      </c>
      <c r="C79" s="6">
        <v>826.92</v>
      </c>
      <c r="D79" s="6">
        <v>0</v>
      </c>
      <c r="E79" s="8">
        <v>43020</v>
      </c>
      <c r="F79">
        <f t="shared" si="1"/>
        <v>2017</v>
      </c>
    </row>
    <row r="80" spans="1:6" x14ac:dyDescent="0.25">
      <c r="A80" s="2" t="s">
        <v>1</v>
      </c>
      <c r="B80" s="2">
        <v>178118</v>
      </c>
      <c r="C80" s="6">
        <v>13398</v>
      </c>
      <c r="D80" s="6">
        <v>0</v>
      </c>
      <c r="E80" s="8">
        <v>43020</v>
      </c>
      <c r="F80">
        <f t="shared" si="1"/>
        <v>2017</v>
      </c>
    </row>
    <row r="81" spans="1:6" x14ac:dyDescent="0.25">
      <c r="A81" s="2" t="s">
        <v>1</v>
      </c>
      <c r="B81" s="2">
        <v>178118</v>
      </c>
      <c r="C81" s="6">
        <v>21.12</v>
      </c>
      <c r="D81" s="6">
        <v>5.4000000000000003E-3</v>
      </c>
      <c r="E81" s="8">
        <v>43020</v>
      </c>
      <c r="F81">
        <f t="shared" si="1"/>
        <v>2017</v>
      </c>
    </row>
    <row r="82" spans="1:6" x14ac:dyDescent="0.25">
      <c r="A82" s="2" t="s">
        <v>1</v>
      </c>
      <c r="B82" s="2">
        <v>178118</v>
      </c>
      <c r="C82" s="6">
        <v>183.76</v>
      </c>
      <c r="D82" s="6">
        <v>0.04</v>
      </c>
      <c r="E82" s="8">
        <v>43020</v>
      </c>
      <c r="F82">
        <f t="shared" si="1"/>
        <v>2017</v>
      </c>
    </row>
    <row r="83" spans="1:6" x14ac:dyDescent="0.25">
      <c r="A83" s="2" t="s">
        <v>1</v>
      </c>
      <c r="B83" s="2">
        <v>178118</v>
      </c>
      <c r="C83" s="6">
        <v>4726.8959999999997</v>
      </c>
      <c r="D83" s="6">
        <v>0.53959999999999997</v>
      </c>
      <c r="E83" s="8">
        <v>43020</v>
      </c>
      <c r="F83">
        <f t="shared" si="1"/>
        <v>2017</v>
      </c>
    </row>
    <row r="84" spans="1:6" x14ac:dyDescent="0.25">
      <c r="A84" s="2" t="s">
        <v>1</v>
      </c>
      <c r="B84" s="2">
        <v>178118</v>
      </c>
      <c r="C84" s="6">
        <v>5883</v>
      </c>
      <c r="D84" s="6">
        <v>0</v>
      </c>
      <c r="E84" s="8">
        <v>43020</v>
      </c>
      <c r="F84">
        <f t="shared" si="1"/>
        <v>2017</v>
      </c>
    </row>
    <row r="85" spans="1:6" x14ac:dyDescent="0.25">
      <c r="A85" s="2" t="s">
        <v>1</v>
      </c>
      <c r="B85" s="2">
        <v>178118</v>
      </c>
      <c r="C85" s="6">
        <v>220978</v>
      </c>
      <c r="D85" s="6">
        <v>59.9</v>
      </c>
      <c r="E85" s="8">
        <v>43020</v>
      </c>
      <c r="F85">
        <f t="shared" si="1"/>
        <v>2017</v>
      </c>
    </row>
    <row r="86" spans="1:6" x14ac:dyDescent="0.25">
      <c r="A86" s="2" t="s">
        <v>1</v>
      </c>
      <c r="B86" s="2">
        <v>171395</v>
      </c>
      <c r="C86" s="6">
        <v>14616</v>
      </c>
      <c r="D86" s="6">
        <v>0</v>
      </c>
      <c r="E86" s="8">
        <v>42978</v>
      </c>
      <c r="F86">
        <f t="shared" si="1"/>
        <v>2017</v>
      </c>
    </row>
    <row r="87" spans="1:6" x14ac:dyDescent="0.25">
      <c r="A87" s="2" t="s">
        <v>1</v>
      </c>
      <c r="B87" s="2">
        <v>171395</v>
      </c>
      <c r="C87" s="6">
        <v>24360</v>
      </c>
      <c r="D87" s="6">
        <v>0</v>
      </c>
      <c r="E87" s="8">
        <v>42978</v>
      </c>
      <c r="F87">
        <f t="shared" si="1"/>
        <v>2017</v>
      </c>
    </row>
    <row r="88" spans="1:6" x14ac:dyDescent="0.25">
      <c r="A88" s="2" t="s">
        <v>1</v>
      </c>
      <c r="B88" s="2">
        <v>171395</v>
      </c>
      <c r="C88" s="6">
        <v>259611</v>
      </c>
      <c r="D88" s="6">
        <v>44.3</v>
      </c>
      <c r="E88" s="8">
        <v>42978</v>
      </c>
      <c r="F88">
        <f t="shared" si="1"/>
        <v>2017</v>
      </c>
    </row>
    <row r="89" spans="1:6" x14ac:dyDescent="0.25">
      <c r="A89" s="2" t="s">
        <v>1</v>
      </c>
      <c r="B89" s="2">
        <v>179254</v>
      </c>
      <c r="C89" s="6">
        <v>273</v>
      </c>
      <c r="D89" s="6">
        <v>0</v>
      </c>
      <c r="E89" s="8">
        <v>42983</v>
      </c>
      <c r="F89">
        <f t="shared" si="1"/>
        <v>2017</v>
      </c>
    </row>
    <row r="90" spans="1:6" x14ac:dyDescent="0.25">
      <c r="A90" s="2" t="s">
        <v>1</v>
      </c>
      <c r="B90" s="2">
        <v>179254</v>
      </c>
      <c r="C90" s="6">
        <v>1884</v>
      </c>
      <c r="D90" s="6">
        <v>0.9</v>
      </c>
      <c r="E90" s="8">
        <v>42983</v>
      </c>
      <c r="F90">
        <f t="shared" si="1"/>
        <v>2017</v>
      </c>
    </row>
    <row r="91" spans="1:6" x14ac:dyDescent="0.25">
      <c r="A91" s="2" t="s">
        <v>1</v>
      </c>
      <c r="B91" s="2">
        <v>179254</v>
      </c>
      <c r="C91" s="6">
        <v>29750</v>
      </c>
      <c r="D91" s="6">
        <v>3.5</v>
      </c>
      <c r="E91" s="8">
        <v>42983</v>
      </c>
      <c r="F91">
        <f t="shared" si="1"/>
        <v>2017</v>
      </c>
    </row>
    <row r="92" spans="1:6" x14ac:dyDescent="0.25">
      <c r="A92" s="2" t="s">
        <v>1</v>
      </c>
      <c r="B92" s="2">
        <v>183615</v>
      </c>
      <c r="C92" s="6">
        <v>7574</v>
      </c>
      <c r="D92" s="6">
        <v>7.07</v>
      </c>
      <c r="E92" s="8">
        <v>43024</v>
      </c>
      <c r="F92">
        <f t="shared" si="1"/>
        <v>2017</v>
      </c>
    </row>
    <row r="93" spans="1:6" x14ac:dyDescent="0.25">
      <c r="A93" s="2" t="s">
        <v>1</v>
      </c>
      <c r="B93" s="2">
        <v>184751</v>
      </c>
      <c r="C93" s="6">
        <v>25244</v>
      </c>
      <c r="D93" s="6">
        <v>6.6</v>
      </c>
      <c r="E93" s="8">
        <v>43038</v>
      </c>
      <c r="F93">
        <f t="shared" si="1"/>
        <v>2017</v>
      </c>
    </row>
    <row r="94" spans="1:6" x14ac:dyDescent="0.25">
      <c r="A94" s="2" t="s">
        <v>1</v>
      </c>
      <c r="B94" s="2">
        <v>166618</v>
      </c>
      <c r="C94" s="6">
        <v>75044</v>
      </c>
      <c r="D94" s="6">
        <v>24.7</v>
      </c>
      <c r="E94" s="8">
        <v>42825</v>
      </c>
      <c r="F94">
        <f t="shared" si="1"/>
        <v>2017</v>
      </c>
    </row>
    <row r="95" spans="1:6" x14ac:dyDescent="0.25">
      <c r="A95" s="2" t="s">
        <v>1</v>
      </c>
      <c r="B95" s="2">
        <v>167906</v>
      </c>
      <c r="C95" s="6">
        <v>88143</v>
      </c>
      <c r="D95" s="6">
        <v>10.1</v>
      </c>
      <c r="E95" s="8">
        <v>43049</v>
      </c>
      <c r="F95">
        <f t="shared" si="1"/>
        <v>2017</v>
      </c>
    </row>
    <row r="96" spans="1:6" x14ac:dyDescent="0.25">
      <c r="A96" s="2" t="s">
        <v>1</v>
      </c>
      <c r="B96" s="2">
        <v>183997</v>
      </c>
      <c r="C96" s="6">
        <v>8588</v>
      </c>
      <c r="D96" s="6">
        <v>4.7050000000000001</v>
      </c>
      <c r="E96" s="8">
        <v>43027</v>
      </c>
      <c r="F96">
        <f t="shared" si="1"/>
        <v>2017</v>
      </c>
    </row>
    <row r="97" spans="1:6" x14ac:dyDescent="0.25">
      <c r="A97" s="2" t="s">
        <v>1</v>
      </c>
      <c r="B97" s="2">
        <v>134480</v>
      </c>
      <c r="C97" s="6">
        <v>42432</v>
      </c>
      <c r="D97" s="6">
        <v>4.25</v>
      </c>
      <c r="E97" s="8">
        <v>42144</v>
      </c>
      <c r="F97">
        <f t="shared" si="1"/>
        <v>2015</v>
      </c>
    </row>
    <row r="98" spans="1:6" x14ac:dyDescent="0.25">
      <c r="A98" s="2" t="s">
        <v>1</v>
      </c>
      <c r="B98" s="2">
        <v>169805</v>
      </c>
      <c r="C98" s="6">
        <v>11393.12</v>
      </c>
      <c r="D98" s="6">
        <v>2.48</v>
      </c>
      <c r="E98" s="8">
        <v>42832</v>
      </c>
      <c r="F98">
        <f t="shared" si="1"/>
        <v>2017</v>
      </c>
    </row>
    <row r="99" spans="1:6" x14ac:dyDescent="0.25">
      <c r="A99" s="2" t="s">
        <v>1</v>
      </c>
      <c r="B99" s="2">
        <v>177643</v>
      </c>
      <c r="C99" s="6">
        <v>13440</v>
      </c>
      <c r="D99" s="6">
        <v>0</v>
      </c>
      <c r="E99" s="8">
        <v>42950</v>
      </c>
      <c r="F99">
        <f t="shared" si="1"/>
        <v>2017</v>
      </c>
    </row>
    <row r="100" spans="1:6" x14ac:dyDescent="0.25">
      <c r="A100" s="2" t="s">
        <v>1</v>
      </c>
      <c r="B100" s="2">
        <v>177643</v>
      </c>
      <c r="C100" s="6">
        <v>56044.800000000003</v>
      </c>
      <c r="D100" s="6">
        <v>0</v>
      </c>
      <c r="E100" s="8">
        <v>42950</v>
      </c>
      <c r="F100">
        <f t="shared" si="1"/>
        <v>2017</v>
      </c>
    </row>
    <row r="101" spans="1:6" x14ac:dyDescent="0.25">
      <c r="A101" s="2" t="s">
        <v>1</v>
      </c>
      <c r="B101" s="2">
        <v>179796</v>
      </c>
      <c r="C101" s="6">
        <v>6449.9759999999997</v>
      </c>
      <c r="D101" s="6">
        <v>1.4039999999999999</v>
      </c>
      <c r="E101" s="8">
        <v>43014</v>
      </c>
      <c r="F101">
        <f t="shared" si="1"/>
        <v>2017</v>
      </c>
    </row>
    <row r="102" spans="1:6" x14ac:dyDescent="0.25">
      <c r="A102" s="2" t="s">
        <v>1</v>
      </c>
      <c r="B102" s="2">
        <v>165431</v>
      </c>
      <c r="C102" s="6">
        <v>9476.4</v>
      </c>
      <c r="D102" s="6">
        <v>1.788</v>
      </c>
      <c r="E102" s="8">
        <v>42611</v>
      </c>
      <c r="F102">
        <f t="shared" si="1"/>
        <v>2016</v>
      </c>
    </row>
    <row r="103" spans="1:6" x14ac:dyDescent="0.25">
      <c r="A103" s="2" t="s">
        <v>1</v>
      </c>
      <c r="B103" s="2">
        <v>170078</v>
      </c>
      <c r="C103" s="6">
        <v>3955.4340000000002</v>
      </c>
      <c r="D103" s="6">
        <v>0</v>
      </c>
      <c r="E103" s="8">
        <v>42809</v>
      </c>
      <c r="F103">
        <f t="shared" si="1"/>
        <v>2017</v>
      </c>
    </row>
    <row r="104" spans="1:6" x14ac:dyDescent="0.25">
      <c r="A104" s="2" t="s">
        <v>1</v>
      </c>
      <c r="B104" s="2">
        <v>179156</v>
      </c>
      <c r="C104" s="6">
        <v>112741</v>
      </c>
      <c r="D104" s="6">
        <v>12.87</v>
      </c>
      <c r="E104" s="8">
        <v>42929</v>
      </c>
      <c r="F104">
        <f t="shared" si="1"/>
        <v>2017</v>
      </c>
    </row>
    <row r="105" spans="1:6" x14ac:dyDescent="0.25">
      <c r="A105" s="2" t="s">
        <v>1</v>
      </c>
      <c r="B105" s="2">
        <v>163230</v>
      </c>
      <c r="C105" s="6">
        <v>3360</v>
      </c>
      <c r="D105" s="6">
        <v>0</v>
      </c>
      <c r="E105" s="8">
        <v>42783</v>
      </c>
      <c r="F105">
        <f t="shared" si="1"/>
        <v>2017</v>
      </c>
    </row>
    <row r="106" spans="1:6" x14ac:dyDescent="0.25">
      <c r="A106" s="2" t="s">
        <v>1</v>
      </c>
      <c r="B106" s="2">
        <v>163230</v>
      </c>
      <c r="C106" s="6">
        <v>3871.92</v>
      </c>
      <c r="D106" s="6">
        <v>0.442</v>
      </c>
      <c r="E106" s="8">
        <v>42783</v>
      </c>
      <c r="F106">
        <f t="shared" si="1"/>
        <v>2017</v>
      </c>
    </row>
    <row r="107" spans="1:6" x14ac:dyDescent="0.25">
      <c r="A107" s="2" t="s">
        <v>1</v>
      </c>
      <c r="B107" s="2">
        <v>163230</v>
      </c>
      <c r="C107" s="6">
        <v>6287</v>
      </c>
      <c r="D107" s="6">
        <v>0</v>
      </c>
      <c r="E107" s="8">
        <v>42783</v>
      </c>
      <c r="F107">
        <f t="shared" si="1"/>
        <v>2017</v>
      </c>
    </row>
    <row r="108" spans="1:6" x14ac:dyDescent="0.25">
      <c r="A108" s="2" t="s">
        <v>1</v>
      </c>
      <c r="B108" s="2">
        <v>163230</v>
      </c>
      <c r="C108" s="6">
        <v>27865</v>
      </c>
      <c r="D108" s="6">
        <v>8.6999999999999993</v>
      </c>
      <c r="E108" s="8">
        <v>42783</v>
      </c>
      <c r="F108">
        <f t="shared" si="1"/>
        <v>2017</v>
      </c>
    </row>
    <row r="109" spans="1:6" x14ac:dyDescent="0.25">
      <c r="A109" s="2" t="s">
        <v>1</v>
      </c>
      <c r="B109" s="2">
        <v>181378</v>
      </c>
      <c r="C109" s="6">
        <v>4222.71</v>
      </c>
      <c r="D109" s="6">
        <v>0</v>
      </c>
      <c r="E109" s="8">
        <v>43017</v>
      </c>
      <c r="F109">
        <f t="shared" si="1"/>
        <v>2017</v>
      </c>
    </row>
    <row r="110" spans="1:6" x14ac:dyDescent="0.25">
      <c r="A110" s="2" t="s">
        <v>1</v>
      </c>
      <c r="B110" s="2">
        <v>181378</v>
      </c>
      <c r="C110" s="6">
        <v>4222.71</v>
      </c>
      <c r="D110" s="6">
        <v>0</v>
      </c>
      <c r="E110" s="8">
        <v>43017</v>
      </c>
      <c r="F110">
        <f t="shared" si="1"/>
        <v>2017</v>
      </c>
    </row>
    <row r="111" spans="1:6" x14ac:dyDescent="0.25">
      <c r="A111" s="2" t="s">
        <v>1</v>
      </c>
      <c r="B111" s="2">
        <v>181378</v>
      </c>
      <c r="C111" s="6">
        <v>33309.75</v>
      </c>
      <c r="D111" s="6">
        <v>0</v>
      </c>
      <c r="E111" s="8">
        <v>43017</v>
      </c>
      <c r="F111">
        <f t="shared" si="1"/>
        <v>2017</v>
      </c>
    </row>
    <row r="112" spans="1:6" x14ac:dyDescent="0.25">
      <c r="A112" s="2" t="s">
        <v>1</v>
      </c>
      <c r="B112" s="2">
        <v>181378</v>
      </c>
      <c r="C112" s="6">
        <v>33309.75</v>
      </c>
      <c r="D112" s="6">
        <v>0</v>
      </c>
      <c r="E112" s="8">
        <v>43017</v>
      </c>
      <c r="F112">
        <f t="shared" si="1"/>
        <v>2017</v>
      </c>
    </row>
    <row r="113" spans="1:6" x14ac:dyDescent="0.25">
      <c r="A113" s="2" t="s">
        <v>1</v>
      </c>
      <c r="B113" s="2">
        <v>174942</v>
      </c>
      <c r="C113" s="6">
        <v>253.44</v>
      </c>
      <c r="D113" s="6">
        <v>6.4799999999999996E-2</v>
      </c>
      <c r="E113" s="8">
        <v>42853</v>
      </c>
      <c r="F113">
        <f t="shared" si="1"/>
        <v>2017</v>
      </c>
    </row>
    <row r="114" spans="1:6" x14ac:dyDescent="0.25">
      <c r="A114" s="2" t="s">
        <v>1</v>
      </c>
      <c r="B114" s="2">
        <v>174942</v>
      </c>
      <c r="C114" s="6">
        <v>2409.1759999999999</v>
      </c>
      <c r="D114" s="6">
        <v>0.61599999999999999</v>
      </c>
      <c r="E114" s="8">
        <v>42853</v>
      </c>
      <c r="F114">
        <f t="shared" si="1"/>
        <v>2017</v>
      </c>
    </row>
    <row r="115" spans="1:6" x14ac:dyDescent="0.25">
      <c r="A115" s="2" t="s">
        <v>1</v>
      </c>
      <c r="B115" s="2">
        <v>174942</v>
      </c>
      <c r="C115" s="6">
        <v>3941.652</v>
      </c>
      <c r="D115" s="6">
        <v>0.85799999999999998</v>
      </c>
      <c r="E115" s="8">
        <v>42853</v>
      </c>
      <c r="F115">
        <f t="shared" si="1"/>
        <v>2017</v>
      </c>
    </row>
    <row r="116" spans="1:6" x14ac:dyDescent="0.25">
      <c r="A116" s="2" t="s">
        <v>1</v>
      </c>
      <c r="B116" s="2">
        <v>174942</v>
      </c>
      <c r="C116" s="6">
        <v>4594</v>
      </c>
      <c r="D116" s="6">
        <v>1</v>
      </c>
      <c r="E116" s="8">
        <v>42853</v>
      </c>
      <c r="F116">
        <f t="shared" si="1"/>
        <v>2017</v>
      </c>
    </row>
    <row r="117" spans="1:6" x14ac:dyDescent="0.25">
      <c r="A117" s="2" t="s">
        <v>1</v>
      </c>
      <c r="B117" s="2">
        <v>174942</v>
      </c>
      <c r="C117" s="6">
        <v>33685.442999999999</v>
      </c>
      <c r="D117" s="6">
        <v>8.6129999999999995</v>
      </c>
      <c r="E117" s="8">
        <v>42853</v>
      </c>
      <c r="F117">
        <f t="shared" si="1"/>
        <v>2017</v>
      </c>
    </row>
    <row r="118" spans="1:6" x14ac:dyDescent="0.25">
      <c r="A118" s="2" t="s">
        <v>1</v>
      </c>
      <c r="B118" s="2">
        <v>175134</v>
      </c>
      <c r="C118" s="6">
        <v>9340.7999999999993</v>
      </c>
      <c r="D118" s="6">
        <v>0</v>
      </c>
      <c r="E118" s="8">
        <v>42985</v>
      </c>
      <c r="F118">
        <f t="shared" si="1"/>
        <v>2017</v>
      </c>
    </row>
    <row r="119" spans="1:6" x14ac:dyDescent="0.25">
      <c r="A119" s="2" t="s">
        <v>1</v>
      </c>
      <c r="B119" s="2">
        <v>175134</v>
      </c>
      <c r="C119" s="6">
        <v>13440</v>
      </c>
      <c r="D119" s="6">
        <v>0</v>
      </c>
      <c r="E119" s="8">
        <v>42985</v>
      </c>
      <c r="F119">
        <f t="shared" si="1"/>
        <v>2017</v>
      </c>
    </row>
    <row r="120" spans="1:6" x14ac:dyDescent="0.25">
      <c r="A120" s="2" t="s">
        <v>1</v>
      </c>
      <c r="B120" s="2">
        <v>175134</v>
      </c>
      <c r="C120" s="6">
        <v>15768</v>
      </c>
      <c r="D120" s="6">
        <v>0</v>
      </c>
      <c r="E120" s="8">
        <v>42985</v>
      </c>
      <c r="F120">
        <f t="shared" si="1"/>
        <v>2017</v>
      </c>
    </row>
    <row r="121" spans="1:6" x14ac:dyDescent="0.25">
      <c r="A121" s="2" t="s">
        <v>1</v>
      </c>
      <c r="B121" s="2">
        <v>175134</v>
      </c>
      <c r="C121" s="6">
        <v>89863</v>
      </c>
      <c r="D121" s="6">
        <v>29.8</v>
      </c>
      <c r="E121" s="8">
        <v>42985</v>
      </c>
      <c r="F121">
        <f t="shared" si="1"/>
        <v>2017</v>
      </c>
    </row>
    <row r="122" spans="1:6" x14ac:dyDescent="0.25">
      <c r="A122" s="2" t="s">
        <v>1</v>
      </c>
      <c r="B122" s="2">
        <v>157682</v>
      </c>
      <c r="C122" s="6">
        <v>93403.199999999997</v>
      </c>
      <c r="D122" s="6">
        <v>0</v>
      </c>
      <c r="E122" s="8">
        <v>42398</v>
      </c>
      <c r="F122">
        <f t="shared" si="1"/>
        <v>2016</v>
      </c>
    </row>
    <row r="123" spans="1:6" x14ac:dyDescent="0.25">
      <c r="A123" s="2" t="s">
        <v>1</v>
      </c>
      <c r="B123" s="2">
        <v>178738</v>
      </c>
      <c r="C123" s="6">
        <v>64250.5</v>
      </c>
      <c r="D123" s="6">
        <v>7.36</v>
      </c>
      <c r="E123" s="8">
        <v>43008</v>
      </c>
      <c r="F123">
        <f t="shared" si="1"/>
        <v>2017</v>
      </c>
    </row>
    <row r="124" spans="1:6" x14ac:dyDescent="0.25">
      <c r="A124" s="2" t="s">
        <v>1</v>
      </c>
      <c r="B124" s="2">
        <v>178692</v>
      </c>
      <c r="C124" s="6">
        <v>280191</v>
      </c>
      <c r="D124" s="6">
        <v>46.39</v>
      </c>
      <c r="E124" s="8">
        <v>43042</v>
      </c>
      <c r="F124">
        <f t="shared" si="1"/>
        <v>2017</v>
      </c>
    </row>
    <row r="125" spans="1:6" x14ac:dyDescent="0.25">
      <c r="A125" s="2" t="s">
        <v>1</v>
      </c>
      <c r="B125" s="2">
        <v>169877</v>
      </c>
      <c r="C125" s="6">
        <v>28923</v>
      </c>
      <c r="D125" s="6">
        <v>0</v>
      </c>
      <c r="E125" s="8">
        <v>42840</v>
      </c>
      <c r="F125">
        <f t="shared" si="1"/>
        <v>2017</v>
      </c>
    </row>
    <row r="126" spans="1:6" x14ac:dyDescent="0.25">
      <c r="A126" s="2" t="s">
        <v>1</v>
      </c>
      <c r="B126" s="2">
        <v>156221</v>
      </c>
      <c r="C126" s="6">
        <v>25666</v>
      </c>
      <c r="D126" s="6">
        <v>0</v>
      </c>
      <c r="E126" s="8">
        <v>42735</v>
      </c>
      <c r="F126">
        <f t="shared" si="1"/>
        <v>2016</v>
      </c>
    </row>
    <row r="127" spans="1:6" x14ac:dyDescent="0.25">
      <c r="A127" s="2" t="s">
        <v>1</v>
      </c>
      <c r="B127" s="2">
        <v>156221</v>
      </c>
      <c r="C127" s="6">
        <v>110667</v>
      </c>
      <c r="D127" s="6">
        <v>0</v>
      </c>
      <c r="E127" s="8">
        <v>42735</v>
      </c>
      <c r="F127">
        <f t="shared" si="1"/>
        <v>2016</v>
      </c>
    </row>
    <row r="128" spans="1:6" x14ac:dyDescent="0.25">
      <c r="A128" s="2" t="s">
        <v>1</v>
      </c>
      <c r="B128" s="2">
        <v>156221</v>
      </c>
      <c r="C128" s="6">
        <v>78593.7</v>
      </c>
      <c r="D128" s="6">
        <v>4.7</v>
      </c>
      <c r="E128" s="8">
        <v>42735</v>
      </c>
      <c r="F128">
        <f t="shared" si="1"/>
        <v>2016</v>
      </c>
    </row>
    <row r="129" spans="1:6" x14ac:dyDescent="0.25">
      <c r="A129" s="2" t="s">
        <v>1</v>
      </c>
      <c r="B129" s="2">
        <v>156221</v>
      </c>
      <c r="C129" s="6">
        <v>151180</v>
      </c>
      <c r="D129" s="6">
        <v>8.4</v>
      </c>
      <c r="E129" s="8">
        <v>42735</v>
      </c>
      <c r="F129">
        <f t="shared" si="1"/>
        <v>2016</v>
      </c>
    </row>
    <row r="130" spans="1:6" x14ac:dyDescent="0.25">
      <c r="A130" s="2" t="s">
        <v>1</v>
      </c>
      <c r="B130" s="2">
        <v>169942</v>
      </c>
      <c r="C130" s="6">
        <v>4754</v>
      </c>
      <c r="D130" s="6">
        <v>1</v>
      </c>
      <c r="E130" s="8">
        <v>42811</v>
      </c>
      <c r="F130">
        <f t="shared" si="1"/>
        <v>2017</v>
      </c>
    </row>
    <row r="131" spans="1:6" x14ac:dyDescent="0.25">
      <c r="A131" s="2" t="s">
        <v>1</v>
      </c>
      <c r="B131" s="2">
        <v>169942</v>
      </c>
      <c r="C131" s="6">
        <v>22842</v>
      </c>
      <c r="D131" s="6">
        <v>2.6</v>
      </c>
      <c r="E131" s="8">
        <v>42811</v>
      </c>
      <c r="F131">
        <f t="shared" ref="F131:F194" si="2">YEAR(E131)</f>
        <v>2017</v>
      </c>
    </row>
    <row r="132" spans="1:6" x14ac:dyDescent="0.25">
      <c r="A132" s="2" t="s">
        <v>1</v>
      </c>
      <c r="B132" s="2">
        <v>169942</v>
      </c>
      <c r="C132" s="6">
        <v>570.24</v>
      </c>
      <c r="D132" s="6">
        <v>0.14580000000000001</v>
      </c>
      <c r="E132" s="8">
        <v>42811</v>
      </c>
      <c r="F132">
        <f t="shared" si="2"/>
        <v>2017</v>
      </c>
    </row>
    <row r="133" spans="1:6" x14ac:dyDescent="0.25">
      <c r="A133" s="2" t="s">
        <v>1</v>
      </c>
      <c r="B133" s="2">
        <v>169942</v>
      </c>
      <c r="C133" s="6">
        <v>7534.16</v>
      </c>
      <c r="D133" s="6">
        <v>1.64</v>
      </c>
      <c r="E133" s="8">
        <v>42811</v>
      </c>
      <c r="F133">
        <f t="shared" si="2"/>
        <v>2017</v>
      </c>
    </row>
    <row r="134" spans="1:6" x14ac:dyDescent="0.25">
      <c r="A134" s="2" t="s">
        <v>1</v>
      </c>
      <c r="B134" s="2">
        <v>169942</v>
      </c>
      <c r="C134" s="6">
        <v>8175.3</v>
      </c>
      <c r="D134" s="6">
        <v>2.0910000000000002</v>
      </c>
      <c r="E134" s="8">
        <v>42811</v>
      </c>
      <c r="F134">
        <f t="shared" si="2"/>
        <v>2017</v>
      </c>
    </row>
    <row r="135" spans="1:6" x14ac:dyDescent="0.25">
      <c r="A135" s="2" t="s">
        <v>1</v>
      </c>
      <c r="B135" s="2">
        <v>183579</v>
      </c>
      <c r="C135" s="6">
        <v>24309</v>
      </c>
      <c r="D135" s="6">
        <v>2.8</v>
      </c>
      <c r="E135" s="8">
        <v>43031</v>
      </c>
      <c r="F135">
        <f t="shared" si="2"/>
        <v>2017</v>
      </c>
    </row>
    <row r="136" spans="1:6" x14ac:dyDescent="0.25">
      <c r="A136" s="2" t="s">
        <v>1</v>
      </c>
      <c r="B136" s="2">
        <v>182238</v>
      </c>
      <c r="C136" s="6">
        <v>887.04</v>
      </c>
      <c r="D136" s="6">
        <v>0.2268</v>
      </c>
      <c r="E136" s="8">
        <v>43024</v>
      </c>
      <c r="F136">
        <f t="shared" si="2"/>
        <v>2017</v>
      </c>
    </row>
    <row r="137" spans="1:6" x14ac:dyDescent="0.25">
      <c r="A137" s="2" t="s">
        <v>1</v>
      </c>
      <c r="B137" s="2">
        <v>182238</v>
      </c>
      <c r="C137" s="6">
        <v>1470.5393999999999</v>
      </c>
      <c r="D137" s="6">
        <v>0.3201</v>
      </c>
      <c r="E137" s="8">
        <v>43024</v>
      </c>
      <c r="F137">
        <f t="shared" si="2"/>
        <v>2017</v>
      </c>
    </row>
    <row r="138" spans="1:6" x14ac:dyDescent="0.25">
      <c r="A138" s="2" t="s">
        <v>1</v>
      </c>
      <c r="B138" s="2">
        <v>182238</v>
      </c>
      <c r="C138" s="6">
        <v>26993.722000000002</v>
      </c>
      <c r="D138" s="6">
        <v>6.9020000000000001</v>
      </c>
      <c r="E138" s="8">
        <v>43024</v>
      </c>
      <c r="F138">
        <f t="shared" si="2"/>
        <v>2017</v>
      </c>
    </row>
    <row r="139" spans="1:6" x14ac:dyDescent="0.25">
      <c r="A139" s="2" t="s">
        <v>1</v>
      </c>
      <c r="B139" s="2">
        <v>182238</v>
      </c>
      <c r="C139" s="6">
        <v>6451</v>
      </c>
      <c r="D139" s="6">
        <v>2.2000000000000002</v>
      </c>
      <c r="E139" s="8">
        <v>43024</v>
      </c>
      <c r="F139">
        <f t="shared" si="2"/>
        <v>2017</v>
      </c>
    </row>
    <row r="140" spans="1:6" x14ac:dyDescent="0.25">
      <c r="A140" s="2" t="s">
        <v>1</v>
      </c>
      <c r="B140" s="2">
        <v>182238</v>
      </c>
      <c r="C140" s="6">
        <v>17765</v>
      </c>
      <c r="D140" s="6">
        <v>4</v>
      </c>
      <c r="E140" s="8">
        <v>43024</v>
      </c>
      <c r="F140">
        <f t="shared" si="2"/>
        <v>2017</v>
      </c>
    </row>
    <row r="141" spans="1:6" x14ac:dyDescent="0.25">
      <c r="A141" s="2" t="s">
        <v>1</v>
      </c>
      <c r="B141" s="2">
        <v>182238</v>
      </c>
      <c r="C141" s="6">
        <v>47492</v>
      </c>
      <c r="D141" s="6">
        <v>9.3000000000000007</v>
      </c>
      <c r="E141" s="8">
        <v>43024</v>
      </c>
      <c r="F141">
        <f t="shared" si="2"/>
        <v>2017</v>
      </c>
    </row>
    <row r="142" spans="1:6" x14ac:dyDescent="0.25">
      <c r="A142" s="2" t="s">
        <v>1</v>
      </c>
      <c r="B142" s="2">
        <v>171969</v>
      </c>
      <c r="C142" s="6">
        <v>238.88800000000001</v>
      </c>
      <c r="D142" s="6">
        <v>5.1999999999999998E-2</v>
      </c>
      <c r="E142" s="8">
        <v>42776</v>
      </c>
      <c r="F142">
        <f t="shared" si="2"/>
        <v>2017</v>
      </c>
    </row>
    <row r="143" spans="1:6" x14ac:dyDescent="0.25">
      <c r="A143" s="2" t="s">
        <v>1</v>
      </c>
      <c r="B143" s="2">
        <v>171969</v>
      </c>
      <c r="C143" s="6">
        <v>4873.3152</v>
      </c>
      <c r="D143" s="6">
        <v>1.0608</v>
      </c>
      <c r="E143" s="8">
        <v>42776</v>
      </c>
      <c r="F143">
        <f t="shared" si="2"/>
        <v>2017</v>
      </c>
    </row>
    <row r="144" spans="1:6" x14ac:dyDescent="0.25">
      <c r="A144" s="2" t="s">
        <v>1</v>
      </c>
      <c r="B144" s="2">
        <v>172010</v>
      </c>
      <c r="C144" s="6">
        <v>1576.6608000000001</v>
      </c>
      <c r="D144" s="6">
        <v>0.34320000000000001</v>
      </c>
      <c r="E144" s="8">
        <v>42776</v>
      </c>
      <c r="F144">
        <f t="shared" si="2"/>
        <v>2017</v>
      </c>
    </row>
    <row r="145" spans="1:6" x14ac:dyDescent="0.25">
      <c r="A145" s="2" t="s">
        <v>1</v>
      </c>
      <c r="B145" s="2">
        <v>154637</v>
      </c>
      <c r="C145" s="6">
        <v>528</v>
      </c>
      <c r="D145" s="6">
        <v>0.21</v>
      </c>
      <c r="E145" s="8">
        <v>42401</v>
      </c>
      <c r="F145">
        <f t="shared" si="2"/>
        <v>2016</v>
      </c>
    </row>
    <row r="146" spans="1:6" x14ac:dyDescent="0.25">
      <c r="A146" s="2" t="s">
        <v>1</v>
      </c>
      <c r="B146" s="2">
        <v>154637</v>
      </c>
      <c r="C146" s="6">
        <v>2960.88</v>
      </c>
      <c r="D146" s="6">
        <v>0.33800000000000002</v>
      </c>
      <c r="E146" s="8">
        <v>42401</v>
      </c>
      <c r="F146">
        <f t="shared" si="2"/>
        <v>2016</v>
      </c>
    </row>
    <row r="147" spans="1:6" x14ac:dyDescent="0.25">
      <c r="A147" s="2" t="s">
        <v>1</v>
      </c>
      <c r="B147" s="2">
        <v>154637</v>
      </c>
      <c r="C147" s="6">
        <v>1411.136</v>
      </c>
      <c r="D147" s="6">
        <v>0.54400000000000004</v>
      </c>
      <c r="E147" s="8">
        <v>42401</v>
      </c>
      <c r="F147">
        <f t="shared" si="2"/>
        <v>2016</v>
      </c>
    </row>
    <row r="148" spans="1:6" x14ac:dyDescent="0.25">
      <c r="A148" s="2" t="s">
        <v>1</v>
      </c>
      <c r="B148" s="2">
        <v>154637</v>
      </c>
      <c r="C148" s="6">
        <v>1802</v>
      </c>
      <c r="D148" s="6">
        <v>0.68</v>
      </c>
      <c r="E148" s="8">
        <v>42401</v>
      </c>
      <c r="F148">
        <f t="shared" si="2"/>
        <v>2016</v>
      </c>
    </row>
    <row r="149" spans="1:6" x14ac:dyDescent="0.25">
      <c r="A149" s="2" t="s">
        <v>1</v>
      </c>
      <c r="B149" s="2">
        <v>154637</v>
      </c>
      <c r="C149" s="6">
        <v>8430.5</v>
      </c>
      <c r="D149" s="6">
        <v>3.25</v>
      </c>
      <c r="E149" s="8">
        <v>42401</v>
      </c>
      <c r="F149">
        <f t="shared" si="2"/>
        <v>2016</v>
      </c>
    </row>
    <row r="150" spans="1:6" x14ac:dyDescent="0.25">
      <c r="A150" s="2" t="s">
        <v>1</v>
      </c>
      <c r="B150" s="2">
        <v>154637</v>
      </c>
      <c r="C150" s="6">
        <v>58415</v>
      </c>
      <c r="D150" s="6">
        <v>6.9</v>
      </c>
      <c r="E150" s="8">
        <v>42401</v>
      </c>
      <c r="F150">
        <f t="shared" si="2"/>
        <v>2016</v>
      </c>
    </row>
    <row r="151" spans="1:6" x14ac:dyDescent="0.25">
      <c r="A151" s="2" t="s">
        <v>1</v>
      </c>
      <c r="B151" s="2">
        <v>163211</v>
      </c>
      <c r="C151" s="6">
        <v>4782.96</v>
      </c>
      <c r="D151" s="6">
        <v>0.54600000000000004</v>
      </c>
      <c r="E151" s="8">
        <v>42767</v>
      </c>
      <c r="F151">
        <f t="shared" si="2"/>
        <v>2017</v>
      </c>
    </row>
    <row r="152" spans="1:6" x14ac:dyDescent="0.25">
      <c r="A152" s="2" t="s">
        <v>1</v>
      </c>
      <c r="B152" s="2">
        <v>163211</v>
      </c>
      <c r="C152" s="6">
        <v>65009</v>
      </c>
      <c r="D152" s="6">
        <v>18.399999999999999</v>
      </c>
      <c r="E152" s="8">
        <v>42767</v>
      </c>
      <c r="F152">
        <f t="shared" si="2"/>
        <v>2017</v>
      </c>
    </row>
    <row r="153" spans="1:6" x14ac:dyDescent="0.25">
      <c r="A153" s="2" t="s">
        <v>1</v>
      </c>
      <c r="B153" s="2">
        <v>168595</v>
      </c>
      <c r="C153" s="6">
        <v>456765</v>
      </c>
      <c r="D153" s="6">
        <v>52.14</v>
      </c>
      <c r="E153" s="8">
        <v>43073</v>
      </c>
      <c r="F153">
        <f t="shared" si="2"/>
        <v>2017</v>
      </c>
    </row>
    <row r="154" spans="1:6" x14ac:dyDescent="0.25">
      <c r="A154" s="2" t="s">
        <v>1</v>
      </c>
      <c r="B154" s="2">
        <v>176509</v>
      </c>
      <c r="C154" s="6">
        <v>2335.1999999999998</v>
      </c>
      <c r="D154" s="6">
        <v>0</v>
      </c>
      <c r="E154" s="8">
        <v>42979</v>
      </c>
      <c r="F154">
        <f t="shared" si="2"/>
        <v>2017</v>
      </c>
    </row>
    <row r="155" spans="1:6" x14ac:dyDescent="0.25">
      <c r="A155" s="2" t="s">
        <v>1</v>
      </c>
      <c r="B155" s="2">
        <v>176509</v>
      </c>
      <c r="C155" s="6">
        <v>9240</v>
      </c>
      <c r="D155" s="6">
        <v>0</v>
      </c>
      <c r="E155" s="8">
        <v>42979</v>
      </c>
      <c r="F155">
        <f t="shared" si="2"/>
        <v>2017</v>
      </c>
    </row>
    <row r="156" spans="1:6" x14ac:dyDescent="0.25">
      <c r="A156" s="2" t="s">
        <v>1</v>
      </c>
      <c r="B156" s="2">
        <v>176509</v>
      </c>
      <c r="C156" s="6">
        <v>2572.64</v>
      </c>
      <c r="D156" s="6">
        <v>0.56000000000000005</v>
      </c>
      <c r="E156" s="8">
        <v>42979</v>
      </c>
      <c r="F156">
        <f t="shared" si="2"/>
        <v>2017</v>
      </c>
    </row>
    <row r="157" spans="1:6" x14ac:dyDescent="0.25">
      <c r="A157" s="2" t="s">
        <v>1</v>
      </c>
      <c r="B157" s="2">
        <v>176509</v>
      </c>
      <c r="C157" s="6">
        <v>215</v>
      </c>
      <c r="D157" s="6">
        <v>0</v>
      </c>
      <c r="E157" s="8">
        <v>42979</v>
      </c>
      <c r="F157">
        <f t="shared" si="2"/>
        <v>2017</v>
      </c>
    </row>
    <row r="158" spans="1:6" x14ac:dyDescent="0.25">
      <c r="A158" s="2" t="s">
        <v>1</v>
      </c>
      <c r="B158" s="2">
        <v>176509</v>
      </c>
      <c r="C158" s="6">
        <v>3213</v>
      </c>
      <c r="D158" s="6">
        <v>0.5</v>
      </c>
      <c r="E158" s="8">
        <v>42979</v>
      </c>
      <c r="F158">
        <f t="shared" si="2"/>
        <v>2017</v>
      </c>
    </row>
    <row r="159" spans="1:6" x14ac:dyDescent="0.25">
      <c r="A159" s="2" t="s">
        <v>1</v>
      </c>
      <c r="B159" s="2">
        <v>176509</v>
      </c>
      <c r="C159" s="6">
        <v>61539</v>
      </c>
      <c r="D159" s="6">
        <v>7.1</v>
      </c>
      <c r="E159" s="8">
        <v>42979</v>
      </c>
      <c r="F159">
        <f t="shared" si="2"/>
        <v>2017</v>
      </c>
    </row>
    <row r="160" spans="1:6" x14ac:dyDescent="0.25">
      <c r="A160" s="2" t="s">
        <v>1</v>
      </c>
      <c r="B160" s="2">
        <v>160828</v>
      </c>
      <c r="C160" s="6">
        <v>49275</v>
      </c>
      <c r="D160" s="6">
        <v>9</v>
      </c>
      <c r="E160" s="8">
        <v>42569</v>
      </c>
      <c r="F160">
        <f t="shared" si="2"/>
        <v>2016</v>
      </c>
    </row>
    <row r="161" spans="1:6" x14ac:dyDescent="0.25">
      <c r="A161" s="2" t="s">
        <v>1</v>
      </c>
      <c r="B161" s="2">
        <v>180444</v>
      </c>
      <c r="C161" s="6">
        <v>43744</v>
      </c>
      <c r="D161" s="6">
        <v>9.6259999999999994</v>
      </c>
      <c r="E161" s="8">
        <v>43039</v>
      </c>
      <c r="F161">
        <f t="shared" si="2"/>
        <v>2017</v>
      </c>
    </row>
    <row r="162" spans="1:6" x14ac:dyDescent="0.25">
      <c r="A162" s="2" t="s">
        <v>1</v>
      </c>
      <c r="B162" s="2">
        <v>166900</v>
      </c>
      <c r="C162" s="6">
        <v>64282.52</v>
      </c>
      <c r="D162" s="6">
        <v>21.21</v>
      </c>
      <c r="E162" s="8">
        <v>42719</v>
      </c>
      <c r="F162">
        <f t="shared" si="2"/>
        <v>2016</v>
      </c>
    </row>
    <row r="163" spans="1:6" x14ac:dyDescent="0.25">
      <c r="A163" s="2" t="s">
        <v>1</v>
      </c>
      <c r="B163" s="2">
        <v>136356</v>
      </c>
      <c r="C163" s="6">
        <v>24010</v>
      </c>
      <c r="D163" s="6">
        <v>0</v>
      </c>
      <c r="E163" s="8">
        <v>42384</v>
      </c>
      <c r="F163">
        <f t="shared" si="2"/>
        <v>2016</v>
      </c>
    </row>
    <row r="164" spans="1:6" x14ac:dyDescent="0.25">
      <c r="A164" s="2" t="s">
        <v>1</v>
      </c>
      <c r="B164" s="2">
        <v>136356</v>
      </c>
      <c r="C164" s="6">
        <v>90744</v>
      </c>
      <c r="D164" s="6">
        <v>0</v>
      </c>
      <c r="E164" s="8">
        <v>42384</v>
      </c>
      <c r="F164">
        <f t="shared" si="2"/>
        <v>2016</v>
      </c>
    </row>
    <row r="165" spans="1:6" x14ac:dyDescent="0.25">
      <c r="A165" s="2" t="s">
        <v>1</v>
      </c>
      <c r="B165" s="2">
        <v>136356</v>
      </c>
      <c r="C165" s="6">
        <v>128751.9</v>
      </c>
      <c r="D165" s="6">
        <v>0</v>
      </c>
      <c r="E165" s="8">
        <v>42384</v>
      </c>
      <c r="F165">
        <f t="shared" si="2"/>
        <v>2016</v>
      </c>
    </row>
    <row r="166" spans="1:6" x14ac:dyDescent="0.25">
      <c r="A166" s="2" t="s">
        <v>1</v>
      </c>
      <c r="B166" s="2">
        <v>136356</v>
      </c>
      <c r="C166" s="6">
        <v>170820</v>
      </c>
      <c r="D166" s="6">
        <v>0</v>
      </c>
      <c r="E166" s="8">
        <v>42384</v>
      </c>
      <c r="F166">
        <f t="shared" si="2"/>
        <v>2016</v>
      </c>
    </row>
    <row r="167" spans="1:6" x14ac:dyDescent="0.25">
      <c r="A167" s="2" t="s">
        <v>1</v>
      </c>
      <c r="B167" s="2">
        <v>136356</v>
      </c>
      <c r="C167" s="6">
        <v>240110</v>
      </c>
      <c r="D167" s="6">
        <v>0</v>
      </c>
      <c r="E167" s="8">
        <v>42384</v>
      </c>
      <c r="F167">
        <f t="shared" si="2"/>
        <v>2016</v>
      </c>
    </row>
    <row r="168" spans="1:6" x14ac:dyDescent="0.25">
      <c r="A168" s="2" t="s">
        <v>1</v>
      </c>
      <c r="B168" s="2">
        <v>136356</v>
      </c>
      <c r="C168" s="6">
        <v>393633</v>
      </c>
      <c r="D168" s="6">
        <v>0</v>
      </c>
      <c r="E168" s="8">
        <v>42384</v>
      </c>
      <c r="F168">
        <f t="shared" si="2"/>
        <v>2016</v>
      </c>
    </row>
    <row r="169" spans="1:6" x14ac:dyDescent="0.25">
      <c r="A169" s="2" t="s">
        <v>1</v>
      </c>
      <c r="B169" s="2">
        <v>181255</v>
      </c>
      <c r="C169" s="6">
        <v>5187</v>
      </c>
      <c r="D169" s="6">
        <v>0</v>
      </c>
      <c r="E169" s="8">
        <v>43057</v>
      </c>
      <c r="F169">
        <f t="shared" si="2"/>
        <v>2017</v>
      </c>
    </row>
    <row r="170" spans="1:6" x14ac:dyDescent="0.25">
      <c r="A170" s="2" t="s">
        <v>1</v>
      </c>
      <c r="B170" s="2">
        <v>181255</v>
      </c>
      <c r="C170" s="6">
        <v>15762.6</v>
      </c>
      <c r="D170" s="6">
        <v>0</v>
      </c>
      <c r="E170" s="8">
        <v>43057</v>
      </c>
      <c r="F170">
        <f t="shared" si="2"/>
        <v>2017</v>
      </c>
    </row>
    <row r="171" spans="1:6" x14ac:dyDescent="0.25">
      <c r="A171" s="2" t="s">
        <v>1</v>
      </c>
      <c r="B171" s="2">
        <v>181255</v>
      </c>
      <c r="C171" s="6">
        <v>32760</v>
      </c>
      <c r="D171" s="6">
        <v>0</v>
      </c>
      <c r="E171" s="8">
        <v>43057</v>
      </c>
      <c r="F171">
        <f t="shared" si="2"/>
        <v>2017</v>
      </c>
    </row>
    <row r="172" spans="1:6" x14ac:dyDescent="0.25">
      <c r="A172" s="2" t="s">
        <v>1</v>
      </c>
      <c r="B172" s="2">
        <v>181255</v>
      </c>
      <c r="C172" s="6">
        <v>38976</v>
      </c>
      <c r="D172" s="6">
        <v>0</v>
      </c>
      <c r="E172" s="8">
        <v>43057</v>
      </c>
      <c r="F172">
        <f t="shared" si="2"/>
        <v>2017</v>
      </c>
    </row>
    <row r="173" spans="1:6" x14ac:dyDescent="0.25">
      <c r="A173" s="2" t="s">
        <v>1</v>
      </c>
      <c r="B173" s="2">
        <v>181255</v>
      </c>
      <c r="C173" s="6">
        <v>180894</v>
      </c>
      <c r="D173" s="6">
        <v>0</v>
      </c>
      <c r="E173" s="8">
        <v>43057</v>
      </c>
      <c r="F173">
        <f t="shared" si="2"/>
        <v>2017</v>
      </c>
    </row>
    <row r="174" spans="1:6" x14ac:dyDescent="0.25">
      <c r="A174" s="2" t="s">
        <v>1</v>
      </c>
      <c r="B174" s="2">
        <v>180535</v>
      </c>
      <c r="C174" s="6">
        <v>185011.20000000001</v>
      </c>
      <c r="D174" s="6">
        <v>0</v>
      </c>
      <c r="E174" s="8">
        <v>43061</v>
      </c>
      <c r="F174">
        <f t="shared" si="2"/>
        <v>2017</v>
      </c>
    </row>
    <row r="175" spans="1:6" x14ac:dyDescent="0.25">
      <c r="A175" s="2" t="s">
        <v>1</v>
      </c>
      <c r="B175" s="2">
        <v>180535</v>
      </c>
      <c r="C175" s="6">
        <v>255854.64</v>
      </c>
      <c r="D175" s="6">
        <v>67.92</v>
      </c>
      <c r="E175" s="8">
        <v>43061</v>
      </c>
      <c r="F175">
        <f t="shared" si="2"/>
        <v>2017</v>
      </c>
    </row>
    <row r="176" spans="1:6" x14ac:dyDescent="0.25">
      <c r="A176" s="2" t="s">
        <v>1</v>
      </c>
      <c r="B176" s="2">
        <v>182799</v>
      </c>
      <c r="C176" s="6">
        <v>4872</v>
      </c>
      <c r="D176" s="6">
        <v>0</v>
      </c>
      <c r="E176" s="8">
        <v>42992</v>
      </c>
      <c r="F176">
        <f t="shared" si="2"/>
        <v>2017</v>
      </c>
    </row>
    <row r="177" spans="1:6" x14ac:dyDescent="0.25">
      <c r="A177" s="2" t="s">
        <v>1</v>
      </c>
      <c r="B177" s="2">
        <v>183741</v>
      </c>
      <c r="C177" s="6">
        <v>10508.4</v>
      </c>
      <c r="D177" s="6">
        <v>0</v>
      </c>
      <c r="E177" s="8">
        <v>43054</v>
      </c>
      <c r="F177">
        <f t="shared" si="2"/>
        <v>2017</v>
      </c>
    </row>
    <row r="178" spans="1:6" x14ac:dyDescent="0.25">
      <c r="A178" s="2" t="s">
        <v>1</v>
      </c>
      <c r="B178" s="2">
        <v>183741</v>
      </c>
      <c r="C178" s="6">
        <v>8707.44</v>
      </c>
      <c r="D178" s="6">
        <v>0.99399999999999999</v>
      </c>
      <c r="E178" s="8">
        <v>43054</v>
      </c>
      <c r="F178">
        <f t="shared" si="2"/>
        <v>2017</v>
      </c>
    </row>
    <row r="179" spans="1:6" x14ac:dyDescent="0.25">
      <c r="A179" s="2" t="s">
        <v>1</v>
      </c>
      <c r="B179" s="2">
        <v>183741</v>
      </c>
      <c r="C179" s="6">
        <v>50600</v>
      </c>
      <c r="D179" s="6">
        <v>5.7</v>
      </c>
      <c r="E179" s="8">
        <v>43054</v>
      </c>
      <c r="F179">
        <f t="shared" si="2"/>
        <v>2017</v>
      </c>
    </row>
    <row r="180" spans="1:6" x14ac:dyDescent="0.25">
      <c r="A180" s="2" t="s">
        <v>1</v>
      </c>
      <c r="B180" s="2">
        <v>170616</v>
      </c>
      <c r="C180" s="6">
        <v>1092</v>
      </c>
      <c r="D180" s="6">
        <v>0</v>
      </c>
      <c r="E180" s="8">
        <v>42895</v>
      </c>
      <c r="F180">
        <f t="shared" si="2"/>
        <v>2017</v>
      </c>
    </row>
    <row r="181" spans="1:6" x14ac:dyDescent="0.25">
      <c r="A181" s="2" t="s">
        <v>1</v>
      </c>
      <c r="B181" s="2">
        <v>170616</v>
      </c>
      <c r="C181" s="6">
        <v>3502.8</v>
      </c>
      <c r="D181" s="6">
        <v>0</v>
      </c>
      <c r="E181" s="8">
        <v>42895</v>
      </c>
      <c r="F181">
        <f t="shared" si="2"/>
        <v>2017</v>
      </c>
    </row>
    <row r="182" spans="1:6" x14ac:dyDescent="0.25">
      <c r="A182" s="2" t="s">
        <v>1</v>
      </c>
      <c r="B182" s="2">
        <v>170616</v>
      </c>
      <c r="C182" s="6">
        <v>31273</v>
      </c>
      <c r="D182" s="6">
        <v>3.6</v>
      </c>
      <c r="E182" s="8">
        <v>42895</v>
      </c>
      <c r="F182">
        <f t="shared" si="2"/>
        <v>2017</v>
      </c>
    </row>
    <row r="183" spans="1:6" x14ac:dyDescent="0.25">
      <c r="A183" s="2" t="s">
        <v>1</v>
      </c>
      <c r="B183" s="2">
        <v>179765</v>
      </c>
      <c r="C183" s="6">
        <v>66663</v>
      </c>
      <c r="D183" s="6">
        <v>8.8000000000000007</v>
      </c>
      <c r="E183" s="8">
        <v>42929</v>
      </c>
      <c r="F183">
        <f t="shared" si="2"/>
        <v>2017</v>
      </c>
    </row>
    <row r="184" spans="1:6" x14ac:dyDescent="0.25">
      <c r="A184" s="2" t="s">
        <v>1</v>
      </c>
      <c r="B184" s="2">
        <v>183685</v>
      </c>
      <c r="C184" s="6">
        <v>4670.3999999999996</v>
      </c>
      <c r="D184" s="6">
        <v>0</v>
      </c>
      <c r="E184" s="8">
        <v>43035</v>
      </c>
      <c r="F184">
        <f t="shared" si="2"/>
        <v>2017</v>
      </c>
    </row>
    <row r="185" spans="1:6" x14ac:dyDescent="0.25">
      <c r="A185" s="2" t="s">
        <v>1</v>
      </c>
      <c r="B185" s="2">
        <v>184462</v>
      </c>
      <c r="C185" s="6">
        <v>4777</v>
      </c>
      <c r="D185" s="6">
        <v>1.2</v>
      </c>
      <c r="E185" s="8">
        <v>43045</v>
      </c>
      <c r="F185">
        <f t="shared" si="2"/>
        <v>2017</v>
      </c>
    </row>
    <row r="186" spans="1:6" x14ac:dyDescent="0.25">
      <c r="A186" s="2" t="s">
        <v>1</v>
      </c>
      <c r="B186" s="2">
        <v>167247</v>
      </c>
      <c r="C186" s="6">
        <v>98666</v>
      </c>
      <c r="D186" s="6">
        <v>0</v>
      </c>
      <c r="E186" s="8">
        <v>42734</v>
      </c>
      <c r="F186">
        <f t="shared" si="2"/>
        <v>2016</v>
      </c>
    </row>
    <row r="187" spans="1:6" x14ac:dyDescent="0.25">
      <c r="A187" s="2" t="s">
        <v>1</v>
      </c>
      <c r="B187" s="2">
        <v>173990</v>
      </c>
      <c r="C187" s="6">
        <v>40351</v>
      </c>
      <c r="D187" s="6">
        <v>13.6</v>
      </c>
      <c r="E187" s="8">
        <v>42836</v>
      </c>
      <c r="F187">
        <f t="shared" si="2"/>
        <v>2017</v>
      </c>
    </row>
    <row r="188" spans="1:6" x14ac:dyDescent="0.25">
      <c r="A188" s="2" t="s">
        <v>1</v>
      </c>
      <c r="B188" s="2">
        <v>166495</v>
      </c>
      <c r="C188" s="6">
        <v>2358.7199999999998</v>
      </c>
      <c r="D188" s="6">
        <v>0</v>
      </c>
      <c r="E188" s="8">
        <v>42748</v>
      </c>
      <c r="F188">
        <f t="shared" si="2"/>
        <v>2017</v>
      </c>
    </row>
    <row r="189" spans="1:6" x14ac:dyDescent="0.25">
      <c r="A189" s="2" t="s">
        <v>1</v>
      </c>
      <c r="B189" s="2">
        <v>166495</v>
      </c>
      <c r="C189" s="6">
        <v>7272.72</v>
      </c>
      <c r="D189" s="6">
        <v>0</v>
      </c>
      <c r="E189" s="8">
        <v>42748</v>
      </c>
      <c r="F189">
        <f t="shared" si="2"/>
        <v>2017</v>
      </c>
    </row>
    <row r="190" spans="1:6" x14ac:dyDescent="0.25">
      <c r="A190" s="2" t="s">
        <v>1</v>
      </c>
      <c r="B190" s="2">
        <v>166495</v>
      </c>
      <c r="C190" s="6">
        <v>273</v>
      </c>
      <c r="D190" s="6">
        <v>0</v>
      </c>
      <c r="E190" s="8">
        <v>42748</v>
      </c>
      <c r="F190">
        <f t="shared" si="2"/>
        <v>2017</v>
      </c>
    </row>
    <row r="191" spans="1:6" x14ac:dyDescent="0.25">
      <c r="A191" s="2" t="s">
        <v>1</v>
      </c>
      <c r="B191" s="2">
        <v>166495</v>
      </c>
      <c r="C191" s="6">
        <v>1167.5999999999999</v>
      </c>
      <c r="D191" s="6">
        <v>0</v>
      </c>
      <c r="E191" s="8">
        <v>42748</v>
      </c>
      <c r="F191">
        <f t="shared" si="2"/>
        <v>2017</v>
      </c>
    </row>
    <row r="192" spans="1:6" x14ac:dyDescent="0.25">
      <c r="A192" s="2" t="s">
        <v>1</v>
      </c>
      <c r="B192" s="2">
        <v>166495</v>
      </c>
      <c r="C192" s="6">
        <v>10920</v>
      </c>
      <c r="D192" s="6">
        <v>0</v>
      </c>
      <c r="E192" s="8">
        <v>42748</v>
      </c>
      <c r="F192">
        <f t="shared" si="2"/>
        <v>2017</v>
      </c>
    </row>
    <row r="193" spans="1:6" x14ac:dyDescent="0.25">
      <c r="A193" s="2" t="s">
        <v>1</v>
      </c>
      <c r="B193" s="2">
        <v>174756</v>
      </c>
      <c r="C193" s="6">
        <v>60539.199999999997</v>
      </c>
      <c r="D193" s="6">
        <v>5.81</v>
      </c>
      <c r="E193" s="8">
        <v>42998</v>
      </c>
      <c r="F193">
        <f t="shared" si="2"/>
        <v>2017</v>
      </c>
    </row>
    <row r="194" spans="1:6" x14ac:dyDescent="0.25">
      <c r="A194" s="2" t="s">
        <v>1</v>
      </c>
      <c r="B194" s="2">
        <v>170353</v>
      </c>
      <c r="C194" s="6">
        <v>7308</v>
      </c>
      <c r="D194" s="6">
        <v>0</v>
      </c>
      <c r="E194" s="8">
        <v>42734</v>
      </c>
      <c r="F194">
        <f t="shared" si="2"/>
        <v>2016</v>
      </c>
    </row>
    <row r="195" spans="1:6" x14ac:dyDescent="0.25">
      <c r="A195" s="2" t="s">
        <v>1</v>
      </c>
      <c r="B195" s="2">
        <v>170353</v>
      </c>
      <c r="C195" s="6">
        <v>18480</v>
      </c>
      <c r="D195" s="6">
        <v>0</v>
      </c>
      <c r="E195" s="8">
        <v>42734</v>
      </c>
      <c r="F195">
        <f t="shared" ref="F195:F258" si="3">YEAR(E195)</f>
        <v>2016</v>
      </c>
    </row>
    <row r="196" spans="1:6" x14ac:dyDescent="0.25">
      <c r="A196" s="2" t="s">
        <v>1</v>
      </c>
      <c r="B196" s="2">
        <v>184083</v>
      </c>
      <c r="C196" s="6">
        <v>130576</v>
      </c>
      <c r="D196" s="6">
        <v>14.9</v>
      </c>
      <c r="E196" s="8">
        <v>43066</v>
      </c>
      <c r="F196">
        <f t="shared" si="3"/>
        <v>2017</v>
      </c>
    </row>
    <row r="197" spans="1:6" x14ac:dyDescent="0.25">
      <c r="A197" s="2" t="s">
        <v>1</v>
      </c>
      <c r="B197" s="2">
        <v>162842</v>
      </c>
      <c r="C197" s="6">
        <v>1168</v>
      </c>
      <c r="D197" s="6">
        <v>0</v>
      </c>
      <c r="E197" s="8">
        <v>42583</v>
      </c>
      <c r="F197">
        <f t="shared" si="3"/>
        <v>2016</v>
      </c>
    </row>
    <row r="198" spans="1:6" x14ac:dyDescent="0.25">
      <c r="A198" s="2" t="s">
        <v>1</v>
      </c>
      <c r="B198" s="2">
        <v>162842</v>
      </c>
      <c r="C198" s="6">
        <v>1168</v>
      </c>
      <c r="D198" s="6">
        <v>0</v>
      </c>
      <c r="E198" s="8">
        <v>42583</v>
      </c>
      <c r="F198">
        <f t="shared" si="3"/>
        <v>2016</v>
      </c>
    </row>
    <row r="199" spans="1:6" x14ac:dyDescent="0.25">
      <c r="A199" s="2" t="s">
        <v>1</v>
      </c>
      <c r="B199" s="2">
        <v>162842</v>
      </c>
      <c r="C199" s="6">
        <v>1168</v>
      </c>
      <c r="D199" s="6">
        <v>0</v>
      </c>
      <c r="E199" s="8">
        <v>42583</v>
      </c>
      <c r="F199">
        <f t="shared" si="3"/>
        <v>2016</v>
      </c>
    </row>
    <row r="200" spans="1:6" x14ac:dyDescent="0.25">
      <c r="A200" s="2" t="s">
        <v>1</v>
      </c>
      <c r="B200" s="2">
        <v>162842</v>
      </c>
      <c r="C200" s="6">
        <v>2920</v>
      </c>
      <c r="D200" s="6">
        <v>0</v>
      </c>
      <c r="E200" s="8">
        <v>42583</v>
      </c>
      <c r="F200">
        <f t="shared" si="3"/>
        <v>2016</v>
      </c>
    </row>
    <row r="201" spans="1:6" x14ac:dyDescent="0.25">
      <c r="A201" s="2" t="s">
        <v>1</v>
      </c>
      <c r="B201" s="2">
        <v>162842</v>
      </c>
      <c r="C201" s="6">
        <v>4088</v>
      </c>
      <c r="D201" s="6">
        <v>0</v>
      </c>
      <c r="E201" s="8">
        <v>42583</v>
      </c>
      <c r="F201">
        <f t="shared" si="3"/>
        <v>2016</v>
      </c>
    </row>
    <row r="202" spans="1:6" x14ac:dyDescent="0.25">
      <c r="A202" s="2" t="s">
        <v>1</v>
      </c>
      <c r="B202" s="2">
        <v>162842</v>
      </c>
      <c r="C202" s="6">
        <v>584</v>
      </c>
      <c r="D202" s="6">
        <v>0</v>
      </c>
      <c r="E202" s="8">
        <v>42583</v>
      </c>
      <c r="F202">
        <f t="shared" si="3"/>
        <v>2016</v>
      </c>
    </row>
    <row r="203" spans="1:6" x14ac:dyDescent="0.25">
      <c r="A203" s="2" t="s">
        <v>1</v>
      </c>
      <c r="B203" s="2">
        <v>162842</v>
      </c>
      <c r="C203" s="6">
        <v>1092</v>
      </c>
      <c r="D203" s="6">
        <v>0</v>
      </c>
      <c r="E203" s="8">
        <v>42583</v>
      </c>
      <c r="F203">
        <f t="shared" si="3"/>
        <v>2016</v>
      </c>
    </row>
    <row r="204" spans="1:6" x14ac:dyDescent="0.25">
      <c r="A204" s="2" t="s">
        <v>1</v>
      </c>
      <c r="B204" s="2">
        <v>162842</v>
      </c>
      <c r="C204" s="6">
        <v>1911</v>
      </c>
      <c r="D204" s="6">
        <v>0</v>
      </c>
      <c r="E204" s="8">
        <v>42583</v>
      </c>
      <c r="F204">
        <f t="shared" si="3"/>
        <v>2016</v>
      </c>
    </row>
    <row r="205" spans="1:6" x14ac:dyDescent="0.25">
      <c r="A205" s="2" t="s">
        <v>1</v>
      </c>
      <c r="B205" s="2">
        <v>162842</v>
      </c>
      <c r="C205" s="6">
        <v>2336</v>
      </c>
      <c r="D205" s="6">
        <v>0</v>
      </c>
      <c r="E205" s="8">
        <v>42583</v>
      </c>
      <c r="F205">
        <f t="shared" si="3"/>
        <v>2016</v>
      </c>
    </row>
    <row r="206" spans="1:6" x14ac:dyDescent="0.25">
      <c r="A206" s="2" t="s">
        <v>1</v>
      </c>
      <c r="B206" s="2">
        <v>162842</v>
      </c>
      <c r="C206" s="6">
        <v>10962</v>
      </c>
      <c r="D206" s="6">
        <v>0</v>
      </c>
      <c r="E206" s="8">
        <v>42583</v>
      </c>
      <c r="F206">
        <f t="shared" si="3"/>
        <v>2016</v>
      </c>
    </row>
    <row r="207" spans="1:6" x14ac:dyDescent="0.25">
      <c r="A207" s="2" t="s">
        <v>1</v>
      </c>
      <c r="B207" s="2">
        <v>162842</v>
      </c>
      <c r="C207" s="6">
        <v>4088</v>
      </c>
      <c r="D207" s="6">
        <v>0</v>
      </c>
      <c r="E207" s="8">
        <v>42583</v>
      </c>
      <c r="F207">
        <f t="shared" si="3"/>
        <v>2016</v>
      </c>
    </row>
    <row r="208" spans="1:6" x14ac:dyDescent="0.25">
      <c r="A208" s="2" t="s">
        <v>1</v>
      </c>
      <c r="B208" s="2">
        <v>162842</v>
      </c>
      <c r="C208" s="6">
        <v>1092</v>
      </c>
      <c r="D208" s="6">
        <v>0</v>
      </c>
      <c r="E208" s="8">
        <v>42583</v>
      </c>
      <c r="F208">
        <f t="shared" si="3"/>
        <v>2016</v>
      </c>
    </row>
    <row r="209" spans="1:6" x14ac:dyDescent="0.25">
      <c r="A209" s="2" t="s">
        <v>1</v>
      </c>
      <c r="B209" s="2">
        <v>175931</v>
      </c>
      <c r="C209" s="6">
        <v>1818</v>
      </c>
      <c r="D209" s="6">
        <v>1.82</v>
      </c>
      <c r="E209" s="8">
        <v>42905</v>
      </c>
      <c r="F209">
        <f t="shared" si="3"/>
        <v>2017</v>
      </c>
    </row>
    <row r="210" spans="1:6" x14ac:dyDescent="0.25">
      <c r="A210" s="2" t="s">
        <v>1</v>
      </c>
      <c r="B210" s="2">
        <v>168189</v>
      </c>
      <c r="C210" s="6">
        <v>387911</v>
      </c>
      <c r="D210" s="6">
        <v>63.5</v>
      </c>
      <c r="E210" s="8">
        <v>42754</v>
      </c>
      <c r="F210">
        <f t="shared" si="3"/>
        <v>2017</v>
      </c>
    </row>
    <row r="211" spans="1:6" x14ac:dyDescent="0.25">
      <c r="A211" s="2" t="s">
        <v>1</v>
      </c>
      <c r="B211" s="2">
        <v>137037</v>
      </c>
      <c r="C211" s="6">
        <v>95106</v>
      </c>
      <c r="D211" s="6">
        <v>10.9</v>
      </c>
      <c r="E211" s="8">
        <v>42094</v>
      </c>
      <c r="F211">
        <f t="shared" si="3"/>
        <v>2015</v>
      </c>
    </row>
    <row r="212" spans="1:6" x14ac:dyDescent="0.25">
      <c r="A212" s="2" t="s">
        <v>1</v>
      </c>
      <c r="B212" s="2">
        <v>163278</v>
      </c>
      <c r="C212" s="6">
        <v>5724</v>
      </c>
      <c r="D212" s="6">
        <v>2.16</v>
      </c>
      <c r="E212" s="8">
        <v>42789</v>
      </c>
      <c r="F212">
        <f t="shared" si="3"/>
        <v>2017</v>
      </c>
    </row>
    <row r="213" spans="1:6" x14ac:dyDescent="0.25">
      <c r="A213" s="2" t="s">
        <v>1</v>
      </c>
      <c r="B213" s="2">
        <v>163278</v>
      </c>
      <c r="C213" s="6">
        <v>17327</v>
      </c>
      <c r="D213" s="6">
        <v>2</v>
      </c>
      <c r="E213" s="8">
        <v>42789</v>
      </c>
      <c r="F213">
        <f t="shared" si="3"/>
        <v>2017</v>
      </c>
    </row>
    <row r="214" spans="1:6" x14ac:dyDescent="0.25">
      <c r="A214" s="2" t="s">
        <v>1</v>
      </c>
      <c r="B214" s="2">
        <v>179401</v>
      </c>
      <c r="C214" s="6">
        <v>64234</v>
      </c>
      <c r="D214" s="6">
        <v>7.33</v>
      </c>
      <c r="E214" s="8">
        <v>42970</v>
      </c>
      <c r="F214">
        <f t="shared" si="3"/>
        <v>2017</v>
      </c>
    </row>
    <row r="215" spans="1:6" x14ac:dyDescent="0.25">
      <c r="A215" s="2" t="s">
        <v>1</v>
      </c>
      <c r="B215" s="2">
        <v>179021</v>
      </c>
      <c r="C215" s="6">
        <v>47742</v>
      </c>
      <c r="D215" s="6">
        <v>0</v>
      </c>
      <c r="E215" s="8">
        <v>42912</v>
      </c>
      <c r="F215">
        <f t="shared" si="3"/>
        <v>2017</v>
      </c>
    </row>
    <row r="216" spans="1:6" x14ac:dyDescent="0.25">
      <c r="A216" s="2" t="s">
        <v>1</v>
      </c>
      <c r="B216" s="2">
        <v>162940</v>
      </c>
      <c r="C216" s="6">
        <v>2520</v>
      </c>
      <c r="D216" s="6">
        <v>0</v>
      </c>
      <c r="E216" s="8">
        <v>42724</v>
      </c>
      <c r="F216">
        <f t="shared" si="3"/>
        <v>2016</v>
      </c>
    </row>
    <row r="217" spans="1:6" x14ac:dyDescent="0.25">
      <c r="A217" s="2" t="s">
        <v>1</v>
      </c>
      <c r="B217" s="2">
        <v>162940</v>
      </c>
      <c r="C217" s="6">
        <v>4088</v>
      </c>
      <c r="D217" s="6">
        <v>0</v>
      </c>
      <c r="E217" s="8">
        <v>42724</v>
      </c>
      <c r="F217">
        <f t="shared" si="3"/>
        <v>2016</v>
      </c>
    </row>
    <row r="218" spans="1:6" x14ac:dyDescent="0.25">
      <c r="A218" s="2" t="s">
        <v>1</v>
      </c>
      <c r="B218" s="2">
        <v>164815</v>
      </c>
      <c r="C218" s="6">
        <v>5256</v>
      </c>
      <c r="D218" s="6">
        <v>0</v>
      </c>
      <c r="E218" s="8">
        <v>42676</v>
      </c>
      <c r="F218">
        <f t="shared" si="3"/>
        <v>2016</v>
      </c>
    </row>
    <row r="219" spans="1:6" x14ac:dyDescent="0.25">
      <c r="A219" s="2" t="s">
        <v>1</v>
      </c>
      <c r="B219" s="2">
        <v>164815</v>
      </c>
      <c r="C219" s="6">
        <v>14280</v>
      </c>
      <c r="D219" s="6">
        <v>0</v>
      </c>
      <c r="E219" s="8">
        <v>42676</v>
      </c>
      <c r="F219">
        <f t="shared" si="3"/>
        <v>2016</v>
      </c>
    </row>
    <row r="220" spans="1:6" x14ac:dyDescent="0.25">
      <c r="A220" s="2" t="s">
        <v>1</v>
      </c>
      <c r="B220" s="2">
        <v>164816</v>
      </c>
      <c r="C220" s="6">
        <v>3430.2959999999998</v>
      </c>
      <c r="D220" s="6">
        <v>1.3224</v>
      </c>
      <c r="E220" s="8">
        <v>42734</v>
      </c>
      <c r="F220">
        <f t="shared" si="3"/>
        <v>2016</v>
      </c>
    </row>
    <row r="221" spans="1:6" x14ac:dyDescent="0.25">
      <c r="A221" s="2" t="s">
        <v>1</v>
      </c>
      <c r="B221" s="2">
        <v>164816</v>
      </c>
      <c r="C221" s="6">
        <v>3579.72</v>
      </c>
      <c r="D221" s="6">
        <v>1.38</v>
      </c>
      <c r="E221" s="8">
        <v>42734</v>
      </c>
      <c r="F221">
        <f t="shared" si="3"/>
        <v>2016</v>
      </c>
    </row>
    <row r="222" spans="1:6" x14ac:dyDescent="0.25">
      <c r="A222" s="2" t="s">
        <v>1</v>
      </c>
      <c r="B222" s="2">
        <v>180621</v>
      </c>
      <c r="C222" s="6">
        <v>1092</v>
      </c>
      <c r="D222" s="6">
        <v>0</v>
      </c>
      <c r="E222" s="8">
        <v>42962</v>
      </c>
      <c r="F222">
        <f t="shared" si="3"/>
        <v>2017</v>
      </c>
    </row>
    <row r="223" spans="1:6" x14ac:dyDescent="0.25">
      <c r="A223" s="2" t="s">
        <v>1</v>
      </c>
      <c r="B223" s="2">
        <v>180621</v>
      </c>
      <c r="C223" s="6">
        <v>1157</v>
      </c>
      <c r="D223" s="6">
        <v>0.5</v>
      </c>
      <c r="E223" s="8">
        <v>42962</v>
      </c>
      <c r="F223">
        <f t="shared" si="3"/>
        <v>2017</v>
      </c>
    </row>
    <row r="224" spans="1:6" x14ac:dyDescent="0.25">
      <c r="A224" s="2" t="s">
        <v>1</v>
      </c>
      <c r="B224" s="2">
        <v>180621</v>
      </c>
      <c r="C224" s="6">
        <v>70675</v>
      </c>
      <c r="D224" s="6">
        <v>8.1</v>
      </c>
      <c r="E224" s="8">
        <v>42962</v>
      </c>
      <c r="F224">
        <f t="shared" si="3"/>
        <v>2017</v>
      </c>
    </row>
    <row r="225" spans="1:6" x14ac:dyDescent="0.25">
      <c r="A225" s="2" t="s">
        <v>1</v>
      </c>
      <c r="B225" s="2">
        <v>175980</v>
      </c>
      <c r="C225" s="6">
        <v>9040.9920000000002</v>
      </c>
      <c r="D225" s="6">
        <v>0</v>
      </c>
      <c r="E225" s="8">
        <v>42932</v>
      </c>
      <c r="F225">
        <f t="shared" si="3"/>
        <v>2017</v>
      </c>
    </row>
    <row r="226" spans="1:6" x14ac:dyDescent="0.25">
      <c r="A226" s="2" t="s">
        <v>1</v>
      </c>
      <c r="B226" s="2">
        <v>175980</v>
      </c>
      <c r="C226" s="6">
        <v>68109</v>
      </c>
      <c r="D226" s="6">
        <v>24.6</v>
      </c>
      <c r="E226" s="8">
        <v>42932</v>
      </c>
      <c r="F226">
        <f t="shared" si="3"/>
        <v>2017</v>
      </c>
    </row>
    <row r="227" spans="1:6" x14ac:dyDescent="0.25">
      <c r="A227" s="2" t="s">
        <v>1</v>
      </c>
      <c r="B227" s="2">
        <v>183404</v>
      </c>
      <c r="C227" s="6">
        <v>3502.8</v>
      </c>
      <c r="D227" s="6">
        <v>0</v>
      </c>
      <c r="E227" s="8">
        <v>43049</v>
      </c>
      <c r="F227">
        <f t="shared" si="3"/>
        <v>2017</v>
      </c>
    </row>
    <row r="228" spans="1:6" x14ac:dyDescent="0.25">
      <c r="A228" s="2" t="s">
        <v>1</v>
      </c>
      <c r="B228" s="2">
        <v>183404</v>
      </c>
      <c r="C228" s="6">
        <v>19939</v>
      </c>
      <c r="D228" s="6">
        <v>2.2999999999999998</v>
      </c>
      <c r="E228" s="8">
        <v>43049</v>
      </c>
      <c r="F228">
        <f t="shared" si="3"/>
        <v>2017</v>
      </c>
    </row>
    <row r="229" spans="1:6" x14ac:dyDescent="0.25">
      <c r="A229" s="2" t="s">
        <v>1</v>
      </c>
      <c r="B229" s="2">
        <v>168144</v>
      </c>
      <c r="C229" s="6">
        <v>219000</v>
      </c>
      <c r="D229" s="6">
        <v>25</v>
      </c>
      <c r="E229" s="8">
        <v>43038</v>
      </c>
      <c r="F229">
        <f t="shared" si="3"/>
        <v>2017</v>
      </c>
    </row>
    <row r="230" spans="1:6" x14ac:dyDescent="0.25">
      <c r="A230" s="2" t="s">
        <v>1</v>
      </c>
      <c r="B230" s="2">
        <v>181130</v>
      </c>
      <c r="C230" s="6">
        <v>65700</v>
      </c>
      <c r="D230" s="6">
        <v>7.5</v>
      </c>
      <c r="E230" s="8">
        <v>43069</v>
      </c>
      <c r="F230">
        <f t="shared" si="3"/>
        <v>2017</v>
      </c>
    </row>
    <row r="231" spans="1:6" x14ac:dyDescent="0.25">
      <c r="A231" s="2" t="s">
        <v>1</v>
      </c>
      <c r="B231" s="2">
        <v>181133</v>
      </c>
      <c r="C231" s="6">
        <v>23142</v>
      </c>
      <c r="D231" s="6">
        <v>2.6</v>
      </c>
      <c r="E231" s="8">
        <v>43069</v>
      </c>
      <c r="F231">
        <f t="shared" si="3"/>
        <v>2017</v>
      </c>
    </row>
    <row r="232" spans="1:6" x14ac:dyDescent="0.25">
      <c r="A232" s="2" t="s">
        <v>1</v>
      </c>
      <c r="B232" s="2">
        <v>170125</v>
      </c>
      <c r="C232" s="6">
        <v>583.79999999999995</v>
      </c>
      <c r="D232" s="6">
        <v>0</v>
      </c>
      <c r="E232" s="8">
        <v>42741</v>
      </c>
      <c r="F232">
        <f t="shared" si="3"/>
        <v>2017</v>
      </c>
    </row>
    <row r="233" spans="1:6" x14ac:dyDescent="0.25">
      <c r="A233" s="2" t="s">
        <v>1</v>
      </c>
      <c r="B233" s="2">
        <v>170125</v>
      </c>
      <c r="C233" s="6">
        <v>26796</v>
      </c>
      <c r="D233" s="6">
        <v>0</v>
      </c>
      <c r="E233" s="8">
        <v>42741</v>
      </c>
      <c r="F233">
        <f t="shared" si="3"/>
        <v>2017</v>
      </c>
    </row>
    <row r="234" spans="1:6" x14ac:dyDescent="0.25">
      <c r="A234" s="2" t="s">
        <v>1</v>
      </c>
      <c r="B234" s="2">
        <v>170125</v>
      </c>
      <c r="C234" s="6">
        <v>73658</v>
      </c>
      <c r="D234" s="6">
        <v>8.6</v>
      </c>
      <c r="E234" s="8">
        <v>42741</v>
      </c>
      <c r="F234">
        <f t="shared" si="3"/>
        <v>2017</v>
      </c>
    </row>
    <row r="235" spans="1:6" x14ac:dyDescent="0.25">
      <c r="A235" s="2" t="s">
        <v>1</v>
      </c>
      <c r="B235" s="2">
        <v>148663</v>
      </c>
      <c r="C235" s="6">
        <v>34926</v>
      </c>
      <c r="D235" s="6">
        <v>4</v>
      </c>
      <c r="E235" s="8">
        <v>42325</v>
      </c>
      <c r="F235">
        <f t="shared" si="3"/>
        <v>2015</v>
      </c>
    </row>
    <row r="236" spans="1:6" x14ac:dyDescent="0.25">
      <c r="A236" s="2" t="s">
        <v>1</v>
      </c>
      <c r="B236" s="2">
        <v>173598</v>
      </c>
      <c r="C236" s="6">
        <v>37773</v>
      </c>
      <c r="D236" s="6">
        <v>2.2679999999999998</v>
      </c>
      <c r="E236" s="8">
        <v>42902</v>
      </c>
      <c r="F236">
        <f t="shared" si="3"/>
        <v>2017</v>
      </c>
    </row>
    <row r="237" spans="1:6" x14ac:dyDescent="0.25">
      <c r="A237" s="2" t="s">
        <v>1</v>
      </c>
      <c r="B237" s="2">
        <v>173598</v>
      </c>
      <c r="C237" s="6">
        <v>17725</v>
      </c>
      <c r="D237" s="6">
        <v>2.2789999999999999</v>
      </c>
      <c r="E237" s="8">
        <v>42902</v>
      </c>
      <c r="F237">
        <f t="shared" si="3"/>
        <v>2017</v>
      </c>
    </row>
    <row r="238" spans="1:6" x14ac:dyDescent="0.25">
      <c r="A238" s="2" t="s">
        <v>1</v>
      </c>
      <c r="B238" s="2">
        <v>173598</v>
      </c>
      <c r="C238" s="6">
        <v>39415</v>
      </c>
      <c r="D238" s="6">
        <v>2.3460000000000001</v>
      </c>
      <c r="E238" s="8">
        <v>42902</v>
      </c>
      <c r="F238">
        <f t="shared" si="3"/>
        <v>2017</v>
      </c>
    </row>
    <row r="239" spans="1:6" x14ac:dyDescent="0.25">
      <c r="A239" s="2" t="s">
        <v>1</v>
      </c>
      <c r="B239" s="2">
        <v>179103</v>
      </c>
      <c r="C239" s="6">
        <v>1839</v>
      </c>
      <c r="D239" s="6">
        <v>0.1</v>
      </c>
      <c r="E239" s="8">
        <v>42915</v>
      </c>
      <c r="F239">
        <f t="shared" si="3"/>
        <v>2017</v>
      </c>
    </row>
    <row r="240" spans="1:6" x14ac:dyDescent="0.25">
      <c r="A240" s="2" t="s">
        <v>1</v>
      </c>
      <c r="B240" s="2">
        <v>179103</v>
      </c>
      <c r="C240" s="6">
        <v>2184</v>
      </c>
      <c r="D240" s="6">
        <v>0</v>
      </c>
      <c r="E240" s="8">
        <v>42915</v>
      </c>
      <c r="F240">
        <f t="shared" si="3"/>
        <v>2017</v>
      </c>
    </row>
    <row r="241" spans="1:6" x14ac:dyDescent="0.25">
      <c r="A241" s="2" t="s">
        <v>1</v>
      </c>
      <c r="B241" s="2">
        <v>179103</v>
      </c>
      <c r="C241" s="6">
        <v>4670.3999999999996</v>
      </c>
      <c r="D241" s="6">
        <v>0</v>
      </c>
      <c r="E241" s="8">
        <v>42915</v>
      </c>
      <c r="F241">
        <f t="shared" si="3"/>
        <v>2017</v>
      </c>
    </row>
    <row r="242" spans="1:6" x14ac:dyDescent="0.25">
      <c r="A242" s="2" t="s">
        <v>1</v>
      </c>
      <c r="B242" s="2">
        <v>149771</v>
      </c>
      <c r="C242" s="6">
        <v>39554.339999999997</v>
      </c>
      <c r="D242" s="6">
        <v>0</v>
      </c>
      <c r="E242" s="8">
        <v>43056</v>
      </c>
      <c r="F242">
        <f t="shared" si="3"/>
        <v>2017</v>
      </c>
    </row>
    <row r="243" spans="1:6" x14ac:dyDescent="0.25">
      <c r="A243" s="2" t="s">
        <v>1</v>
      </c>
      <c r="B243" s="2">
        <v>149771</v>
      </c>
      <c r="C243" s="6">
        <v>238.88800000000001</v>
      </c>
      <c r="D243" s="6">
        <v>5.1999999999999998E-2</v>
      </c>
      <c r="E243" s="8">
        <v>43056</v>
      </c>
      <c r="F243">
        <f t="shared" si="3"/>
        <v>2017</v>
      </c>
    </row>
    <row r="244" spans="1:6" x14ac:dyDescent="0.25">
      <c r="A244" s="2" t="s">
        <v>1</v>
      </c>
      <c r="B244" s="2">
        <v>149771</v>
      </c>
      <c r="C244" s="6">
        <v>25083.24</v>
      </c>
      <c r="D244" s="6">
        <v>5.46</v>
      </c>
      <c r="E244" s="8">
        <v>43056</v>
      </c>
      <c r="F244">
        <f t="shared" si="3"/>
        <v>2017</v>
      </c>
    </row>
    <row r="245" spans="1:6" x14ac:dyDescent="0.25">
      <c r="A245" s="2" t="s">
        <v>1</v>
      </c>
      <c r="B245" s="2">
        <v>149771</v>
      </c>
      <c r="C245" s="6">
        <v>26185.8</v>
      </c>
      <c r="D245" s="6">
        <v>5.7</v>
      </c>
      <c r="E245" s="8">
        <v>43056</v>
      </c>
      <c r="F245">
        <f t="shared" si="3"/>
        <v>2017</v>
      </c>
    </row>
    <row r="246" spans="1:6" x14ac:dyDescent="0.25">
      <c r="A246" s="2" t="s">
        <v>1</v>
      </c>
      <c r="B246" s="2">
        <v>149771</v>
      </c>
      <c r="C246" s="6">
        <v>66095.782000000007</v>
      </c>
      <c r="D246" s="6">
        <v>17.545999999999999</v>
      </c>
      <c r="E246" s="8">
        <v>43056</v>
      </c>
      <c r="F246">
        <f t="shared" si="3"/>
        <v>2017</v>
      </c>
    </row>
    <row r="247" spans="1:6" x14ac:dyDescent="0.25">
      <c r="A247" s="2" t="s">
        <v>1</v>
      </c>
      <c r="B247" s="2">
        <v>149771</v>
      </c>
      <c r="C247" s="6">
        <v>27161</v>
      </c>
      <c r="D247" s="6">
        <v>0</v>
      </c>
      <c r="E247" s="8">
        <v>43056</v>
      </c>
      <c r="F247">
        <f t="shared" si="3"/>
        <v>2017</v>
      </c>
    </row>
    <row r="248" spans="1:6" x14ac:dyDescent="0.25">
      <c r="A248" s="2" t="s">
        <v>1</v>
      </c>
      <c r="B248" s="2">
        <v>149771</v>
      </c>
      <c r="C248" s="6">
        <v>38828.050000000003</v>
      </c>
      <c r="D248" s="6">
        <v>12.409000000000001</v>
      </c>
      <c r="E248" s="8">
        <v>43056</v>
      </c>
      <c r="F248">
        <f t="shared" si="3"/>
        <v>2017</v>
      </c>
    </row>
    <row r="249" spans="1:6" x14ac:dyDescent="0.25">
      <c r="A249" s="2" t="s">
        <v>1</v>
      </c>
      <c r="B249" s="2">
        <v>149771</v>
      </c>
      <c r="C249" s="6">
        <v>627865</v>
      </c>
      <c r="D249" s="6">
        <v>71.679000000000002</v>
      </c>
      <c r="E249" s="8">
        <v>43056</v>
      </c>
      <c r="F249">
        <f t="shared" si="3"/>
        <v>2017</v>
      </c>
    </row>
    <row r="250" spans="1:6" x14ac:dyDescent="0.25">
      <c r="A250" s="2" t="s">
        <v>1</v>
      </c>
      <c r="B250" s="2">
        <v>170964</v>
      </c>
      <c r="C250" s="6">
        <v>429.9984</v>
      </c>
      <c r="D250" s="6">
        <v>9.3600000000000003E-2</v>
      </c>
      <c r="E250" s="8">
        <v>42835</v>
      </c>
      <c r="F250">
        <f t="shared" si="3"/>
        <v>2017</v>
      </c>
    </row>
    <row r="251" spans="1:6" x14ac:dyDescent="0.25">
      <c r="A251" s="2" t="s">
        <v>1</v>
      </c>
      <c r="B251" s="2">
        <v>170964</v>
      </c>
      <c r="C251" s="6">
        <v>1146.6623999999999</v>
      </c>
      <c r="D251" s="6">
        <v>0.24959999999999999</v>
      </c>
      <c r="E251" s="8">
        <v>42835</v>
      </c>
      <c r="F251">
        <f t="shared" si="3"/>
        <v>2017</v>
      </c>
    </row>
    <row r="252" spans="1:6" x14ac:dyDescent="0.25">
      <c r="A252" s="2" t="s">
        <v>1</v>
      </c>
      <c r="B252" s="2">
        <v>170964</v>
      </c>
      <c r="C252" s="6">
        <v>15895.24</v>
      </c>
      <c r="D252" s="6">
        <v>3.46</v>
      </c>
      <c r="E252" s="8">
        <v>42835</v>
      </c>
      <c r="F252">
        <f t="shared" si="3"/>
        <v>2017</v>
      </c>
    </row>
    <row r="253" spans="1:6" x14ac:dyDescent="0.25">
      <c r="A253" s="2" t="s">
        <v>1</v>
      </c>
      <c r="B253" s="2">
        <v>166432</v>
      </c>
      <c r="C253" s="6">
        <v>75362</v>
      </c>
      <c r="D253" s="6">
        <v>8.6029999999999998</v>
      </c>
      <c r="E253" s="8">
        <v>42642</v>
      </c>
      <c r="F253">
        <f t="shared" si="3"/>
        <v>2016</v>
      </c>
    </row>
    <row r="254" spans="1:6" x14ac:dyDescent="0.25">
      <c r="A254" s="2" t="s">
        <v>1</v>
      </c>
      <c r="B254" s="2">
        <v>182118</v>
      </c>
      <c r="C254" s="6">
        <v>16948</v>
      </c>
      <c r="D254" s="6">
        <v>4.3</v>
      </c>
      <c r="E254" s="8">
        <v>43016</v>
      </c>
      <c r="F254">
        <f t="shared" si="3"/>
        <v>2017</v>
      </c>
    </row>
    <row r="255" spans="1:6" x14ac:dyDescent="0.25">
      <c r="A255" s="2" t="s">
        <v>1</v>
      </c>
      <c r="B255" s="2">
        <v>180050</v>
      </c>
      <c r="C255" s="6">
        <v>1203.1686</v>
      </c>
      <c r="D255" s="6">
        <v>0.26190000000000002</v>
      </c>
      <c r="E255" s="8">
        <v>43007</v>
      </c>
      <c r="F255">
        <f t="shared" si="3"/>
        <v>2017</v>
      </c>
    </row>
    <row r="256" spans="1:6" x14ac:dyDescent="0.25">
      <c r="A256" s="2" t="s">
        <v>1</v>
      </c>
      <c r="B256" s="2">
        <v>180050</v>
      </c>
      <c r="C256" s="6">
        <v>580</v>
      </c>
      <c r="D256" s="6">
        <v>0</v>
      </c>
      <c r="E256" s="8">
        <v>43007</v>
      </c>
      <c r="F256">
        <f t="shared" si="3"/>
        <v>2017</v>
      </c>
    </row>
    <row r="257" spans="1:6" x14ac:dyDescent="0.25">
      <c r="A257" s="2" t="s">
        <v>1</v>
      </c>
      <c r="B257" s="2">
        <v>180050</v>
      </c>
      <c r="C257" s="6">
        <v>2761</v>
      </c>
      <c r="D257" s="6">
        <v>0</v>
      </c>
      <c r="E257" s="8">
        <v>43007</v>
      </c>
      <c r="F257">
        <f t="shared" si="3"/>
        <v>2017</v>
      </c>
    </row>
    <row r="258" spans="1:6" x14ac:dyDescent="0.25">
      <c r="A258" s="2" t="s">
        <v>1</v>
      </c>
      <c r="B258" s="2">
        <v>180050</v>
      </c>
      <c r="C258" s="6">
        <v>4404</v>
      </c>
      <c r="D258" s="6">
        <v>0</v>
      </c>
      <c r="E258" s="8">
        <v>43007</v>
      </c>
      <c r="F258">
        <f t="shared" si="3"/>
        <v>2017</v>
      </c>
    </row>
    <row r="259" spans="1:6" x14ac:dyDescent="0.25">
      <c r="A259" s="2" t="s">
        <v>1</v>
      </c>
      <c r="B259" s="2">
        <v>180050</v>
      </c>
      <c r="C259" s="6">
        <v>87810</v>
      </c>
      <c r="D259" s="6">
        <v>10.023999999999999</v>
      </c>
      <c r="E259" s="8">
        <v>43007</v>
      </c>
      <c r="F259">
        <f t="shared" ref="F259:F322" si="4">YEAR(E259)</f>
        <v>2017</v>
      </c>
    </row>
    <row r="260" spans="1:6" x14ac:dyDescent="0.25">
      <c r="A260" s="2" t="s">
        <v>1</v>
      </c>
      <c r="B260" s="2">
        <v>180490</v>
      </c>
      <c r="C260" s="6">
        <v>868.24199999999996</v>
      </c>
      <c r="D260" s="6">
        <v>0.222</v>
      </c>
      <c r="E260" s="8">
        <v>43000</v>
      </c>
      <c r="F260">
        <f t="shared" si="4"/>
        <v>2017</v>
      </c>
    </row>
    <row r="261" spans="1:6" x14ac:dyDescent="0.25">
      <c r="A261" s="2" t="s">
        <v>1</v>
      </c>
      <c r="B261" s="2">
        <v>180490</v>
      </c>
      <c r="C261" s="6">
        <v>105242</v>
      </c>
      <c r="D261" s="6">
        <v>23.387</v>
      </c>
      <c r="E261" s="8">
        <v>43000</v>
      </c>
      <c r="F261">
        <f t="shared" si="4"/>
        <v>2017</v>
      </c>
    </row>
    <row r="262" spans="1:6" x14ac:dyDescent="0.25">
      <c r="A262" s="2" t="s">
        <v>1</v>
      </c>
      <c r="B262" s="2">
        <v>173599</v>
      </c>
      <c r="C262" s="6">
        <v>27169</v>
      </c>
      <c r="D262" s="6">
        <v>1.639</v>
      </c>
      <c r="E262" s="8">
        <v>42886</v>
      </c>
      <c r="F262">
        <f t="shared" si="4"/>
        <v>2017</v>
      </c>
    </row>
    <row r="263" spans="1:6" x14ac:dyDescent="0.25">
      <c r="A263" s="2" t="s">
        <v>1</v>
      </c>
      <c r="B263" s="2">
        <v>173599</v>
      </c>
      <c r="C263" s="6">
        <v>35986</v>
      </c>
      <c r="D263" s="6">
        <v>2.1</v>
      </c>
      <c r="E263" s="8">
        <v>42886</v>
      </c>
      <c r="F263">
        <f t="shared" si="4"/>
        <v>2017</v>
      </c>
    </row>
    <row r="264" spans="1:6" x14ac:dyDescent="0.25">
      <c r="A264" s="2" t="s">
        <v>1</v>
      </c>
      <c r="B264" s="2">
        <v>173599</v>
      </c>
      <c r="C264" s="6">
        <v>37996</v>
      </c>
      <c r="D264" s="6">
        <v>2.3199999999999998</v>
      </c>
      <c r="E264" s="8">
        <v>42886</v>
      </c>
      <c r="F264">
        <f t="shared" si="4"/>
        <v>2017</v>
      </c>
    </row>
    <row r="265" spans="1:6" x14ac:dyDescent="0.25">
      <c r="A265" s="2" t="s">
        <v>1</v>
      </c>
      <c r="B265" s="2">
        <v>183303</v>
      </c>
      <c r="C265" s="6">
        <v>9115</v>
      </c>
      <c r="D265" s="6">
        <v>0</v>
      </c>
      <c r="E265" s="8">
        <v>43024</v>
      </c>
      <c r="F265">
        <f t="shared" si="4"/>
        <v>2017</v>
      </c>
    </row>
    <row r="266" spans="1:6" x14ac:dyDescent="0.25">
      <c r="A266" s="2" t="s">
        <v>1</v>
      </c>
      <c r="B266" s="2">
        <v>183303</v>
      </c>
      <c r="C266" s="6">
        <v>46638</v>
      </c>
      <c r="D266" s="6">
        <v>5.3</v>
      </c>
      <c r="E266" s="8">
        <v>43024</v>
      </c>
      <c r="F266">
        <f t="shared" si="4"/>
        <v>2017</v>
      </c>
    </row>
    <row r="267" spans="1:6" x14ac:dyDescent="0.25">
      <c r="A267" s="2" t="s">
        <v>1</v>
      </c>
      <c r="B267" s="2">
        <v>172383</v>
      </c>
      <c r="C267" s="6">
        <v>4028</v>
      </c>
      <c r="D267" s="6">
        <v>1.0071000000000001</v>
      </c>
      <c r="E267" s="8">
        <v>42846</v>
      </c>
      <c r="F267">
        <f t="shared" si="4"/>
        <v>2017</v>
      </c>
    </row>
    <row r="268" spans="1:6" x14ac:dyDescent="0.25">
      <c r="A268" s="2" t="s">
        <v>1</v>
      </c>
      <c r="B268" s="2">
        <v>176082</v>
      </c>
      <c r="C268" s="6">
        <v>2453</v>
      </c>
      <c r="D268" s="6">
        <v>0</v>
      </c>
      <c r="E268" s="8">
        <v>42876</v>
      </c>
      <c r="F268">
        <f t="shared" si="4"/>
        <v>2017</v>
      </c>
    </row>
    <row r="269" spans="1:6" x14ac:dyDescent="0.25">
      <c r="A269" s="2" t="s">
        <v>1</v>
      </c>
      <c r="B269" s="2">
        <v>176082</v>
      </c>
      <c r="C269" s="6">
        <v>2944</v>
      </c>
      <c r="D269" s="6">
        <v>0.4</v>
      </c>
      <c r="E269" s="8">
        <v>42876</v>
      </c>
      <c r="F269">
        <f t="shared" si="4"/>
        <v>2017</v>
      </c>
    </row>
    <row r="270" spans="1:6" x14ac:dyDescent="0.25">
      <c r="A270" s="2" t="s">
        <v>1</v>
      </c>
      <c r="B270" s="2">
        <v>176082</v>
      </c>
      <c r="C270" s="6">
        <v>3405</v>
      </c>
      <c r="D270" s="6">
        <v>1.6</v>
      </c>
      <c r="E270" s="8">
        <v>42876</v>
      </c>
      <c r="F270">
        <f t="shared" si="4"/>
        <v>2017</v>
      </c>
    </row>
    <row r="271" spans="1:6" x14ac:dyDescent="0.25">
      <c r="A271" s="2" t="s">
        <v>1</v>
      </c>
      <c r="B271" s="2">
        <v>176082</v>
      </c>
      <c r="C271" s="6">
        <v>23573.192200000001</v>
      </c>
      <c r="D271" s="6">
        <v>5.1313000000000004</v>
      </c>
      <c r="E271" s="8">
        <v>42876</v>
      </c>
      <c r="F271">
        <f t="shared" si="4"/>
        <v>2017</v>
      </c>
    </row>
    <row r="272" spans="1:6" x14ac:dyDescent="0.25">
      <c r="A272" s="2" t="s">
        <v>1</v>
      </c>
      <c r="B272" s="2">
        <v>155905</v>
      </c>
      <c r="C272" s="6">
        <v>18816</v>
      </c>
      <c r="D272" s="6">
        <v>4.2</v>
      </c>
      <c r="E272" s="8">
        <v>42654</v>
      </c>
      <c r="F272">
        <f t="shared" si="4"/>
        <v>2016</v>
      </c>
    </row>
    <row r="273" spans="1:6" x14ac:dyDescent="0.25">
      <c r="A273" s="2" t="s">
        <v>1</v>
      </c>
      <c r="B273" s="2">
        <v>171756</v>
      </c>
      <c r="C273" s="6">
        <v>148707.78</v>
      </c>
      <c r="D273" s="6">
        <v>32.369999999999997</v>
      </c>
      <c r="E273" s="8">
        <v>42964</v>
      </c>
      <c r="F273">
        <f t="shared" si="4"/>
        <v>2017</v>
      </c>
    </row>
    <row r="274" spans="1:6" x14ac:dyDescent="0.25">
      <c r="A274" s="2" t="s">
        <v>1</v>
      </c>
      <c r="B274" s="2">
        <v>163247</v>
      </c>
      <c r="C274" s="6">
        <v>1584</v>
      </c>
      <c r="D274" s="6">
        <v>0.6</v>
      </c>
      <c r="E274" s="8">
        <v>42757</v>
      </c>
      <c r="F274">
        <f t="shared" si="4"/>
        <v>2017</v>
      </c>
    </row>
    <row r="275" spans="1:6" x14ac:dyDescent="0.25">
      <c r="A275" s="2" t="s">
        <v>1</v>
      </c>
      <c r="B275" s="2">
        <v>163247</v>
      </c>
      <c r="C275" s="6">
        <v>8956.2240000000002</v>
      </c>
      <c r="D275" s="6">
        <v>1.0224</v>
      </c>
      <c r="E275" s="8">
        <v>42757</v>
      </c>
      <c r="F275">
        <f t="shared" si="4"/>
        <v>2017</v>
      </c>
    </row>
    <row r="276" spans="1:6" x14ac:dyDescent="0.25">
      <c r="A276" s="2" t="s">
        <v>1</v>
      </c>
      <c r="B276" s="2">
        <v>163247</v>
      </c>
      <c r="C276" s="6">
        <v>13084</v>
      </c>
      <c r="D276" s="6">
        <v>0</v>
      </c>
      <c r="E276" s="8">
        <v>42757</v>
      </c>
      <c r="F276">
        <f t="shared" si="4"/>
        <v>2017</v>
      </c>
    </row>
    <row r="277" spans="1:6" x14ac:dyDescent="0.25">
      <c r="A277" s="2" t="s">
        <v>1</v>
      </c>
      <c r="B277" s="2">
        <v>163247</v>
      </c>
      <c r="C277" s="6">
        <v>54990</v>
      </c>
      <c r="D277" s="6">
        <v>17.3</v>
      </c>
      <c r="E277" s="8">
        <v>42757</v>
      </c>
      <c r="F277">
        <f t="shared" si="4"/>
        <v>2017</v>
      </c>
    </row>
    <row r="278" spans="1:6" x14ac:dyDescent="0.25">
      <c r="A278" s="2" t="s">
        <v>1</v>
      </c>
      <c r="B278" s="2">
        <v>172945</v>
      </c>
      <c r="C278" s="6">
        <v>465124</v>
      </c>
      <c r="D278" s="6">
        <v>0</v>
      </c>
      <c r="E278" s="8">
        <v>42928</v>
      </c>
      <c r="F278">
        <f t="shared" si="4"/>
        <v>2017</v>
      </c>
    </row>
    <row r="279" spans="1:6" x14ac:dyDescent="0.25">
      <c r="A279" s="2" t="s">
        <v>1</v>
      </c>
      <c r="B279" s="2">
        <v>179462</v>
      </c>
      <c r="C279" s="6">
        <v>30703</v>
      </c>
      <c r="D279" s="6">
        <v>6.5</v>
      </c>
      <c r="E279" s="8">
        <v>43007</v>
      </c>
      <c r="F279">
        <f t="shared" si="4"/>
        <v>2017</v>
      </c>
    </row>
    <row r="280" spans="1:6" x14ac:dyDescent="0.25">
      <c r="A280" s="2" t="s">
        <v>1</v>
      </c>
      <c r="B280" s="2">
        <v>183494</v>
      </c>
      <c r="C280" s="6">
        <v>6421.8</v>
      </c>
      <c r="D280" s="6">
        <v>0</v>
      </c>
      <c r="E280" s="8">
        <v>43077</v>
      </c>
      <c r="F280">
        <f t="shared" si="4"/>
        <v>2017</v>
      </c>
    </row>
    <row r="281" spans="1:6" x14ac:dyDescent="0.25">
      <c r="A281" s="2" t="s">
        <v>1</v>
      </c>
      <c r="B281" s="2">
        <v>183494</v>
      </c>
      <c r="C281" s="6">
        <v>35773</v>
      </c>
      <c r="D281" s="6">
        <v>4.0999999999999996</v>
      </c>
      <c r="E281" s="8">
        <v>43077</v>
      </c>
      <c r="F281">
        <f t="shared" si="4"/>
        <v>2017</v>
      </c>
    </row>
    <row r="282" spans="1:6" x14ac:dyDescent="0.25">
      <c r="A282" s="2" t="s">
        <v>1</v>
      </c>
      <c r="B282" s="2">
        <v>163426</v>
      </c>
      <c r="C282" s="6">
        <v>21462</v>
      </c>
      <c r="D282" s="6">
        <v>0</v>
      </c>
      <c r="E282" s="8">
        <v>42578</v>
      </c>
      <c r="F282">
        <f t="shared" si="4"/>
        <v>2016</v>
      </c>
    </row>
    <row r="283" spans="1:6" x14ac:dyDescent="0.25">
      <c r="A283" s="2" t="s">
        <v>1</v>
      </c>
      <c r="B283" s="2">
        <v>163426</v>
      </c>
      <c r="C283" s="6">
        <v>31668</v>
      </c>
      <c r="D283" s="6">
        <v>0</v>
      </c>
      <c r="E283" s="8">
        <v>42578</v>
      </c>
      <c r="F283">
        <f t="shared" si="4"/>
        <v>2016</v>
      </c>
    </row>
    <row r="284" spans="1:6" x14ac:dyDescent="0.25">
      <c r="A284" s="2" t="s">
        <v>1</v>
      </c>
      <c r="B284" s="2">
        <v>175094</v>
      </c>
      <c r="C284" s="6">
        <v>63.36</v>
      </c>
      <c r="D284" s="6">
        <v>1.6199999999999999E-2</v>
      </c>
      <c r="E284" s="8">
        <v>42996</v>
      </c>
      <c r="F284">
        <f t="shared" si="4"/>
        <v>2017</v>
      </c>
    </row>
    <row r="285" spans="1:6" x14ac:dyDescent="0.25">
      <c r="A285" s="2" t="s">
        <v>1</v>
      </c>
      <c r="B285" s="2">
        <v>175094</v>
      </c>
      <c r="C285" s="6">
        <v>2462.384</v>
      </c>
      <c r="D285" s="6">
        <v>0.53600000000000003</v>
      </c>
      <c r="E285" s="8">
        <v>42996</v>
      </c>
      <c r="F285">
        <f t="shared" si="4"/>
        <v>2017</v>
      </c>
    </row>
    <row r="286" spans="1:6" x14ac:dyDescent="0.25">
      <c r="A286" s="2" t="s">
        <v>1</v>
      </c>
      <c r="B286" s="2">
        <v>175094</v>
      </c>
      <c r="C286" s="6">
        <v>630</v>
      </c>
      <c r="D286" s="6">
        <v>0</v>
      </c>
      <c r="E286" s="8">
        <v>42996</v>
      </c>
      <c r="F286">
        <f t="shared" si="4"/>
        <v>2017</v>
      </c>
    </row>
    <row r="287" spans="1:6" x14ac:dyDescent="0.25">
      <c r="A287" s="2" t="s">
        <v>1</v>
      </c>
      <c r="B287" s="2">
        <v>175094</v>
      </c>
      <c r="C287" s="6">
        <v>18256</v>
      </c>
      <c r="D287" s="6">
        <v>5.2</v>
      </c>
      <c r="E287" s="8">
        <v>42996</v>
      </c>
      <c r="F287">
        <f t="shared" si="4"/>
        <v>2017</v>
      </c>
    </row>
    <row r="288" spans="1:6" x14ac:dyDescent="0.25">
      <c r="A288" s="2" t="s">
        <v>1</v>
      </c>
      <c r="B288" s="2">
        <v>175094</v>
      </c>
      <c r="C288" s="6">
        <v>47251</v>
      </c>
      <c r="D288" s="6">
        <v>5.4</v>
      </c>
      <c r="E288" s="8">
        <v>42996</v>
      </c>
      <c r="F288">
        <f t="shared" si="4"/>
        <v>2017</v>
      </c>
    </row>
    <row r="289" spans="1:6" x14ac:dyDescent="0.25">
      <c r="A289" s="2" t="s">
        <v>1</v>
      </c>
      <c r="B289" s="2">
        <v>178437</v>
      </c>
      <c r="C289" s="6">
        <v>22856</v>
      </c>
      <c r="D289" s="6">
        <v>0</v>
      </c>
      <c r="E289" s="8">
        <v>43010</v>
      </c>
      <c r="F289">
        <f t="shared" si="4"/>
        <v>2017</v>
      </c>
    </row>
    <row r="290" spans="1:6" x14ac:dyDescent="0.25">
      <c r="A290" s="2" t="s">
        <v>1</v>
      </c>
      <c r="B290" s="2">
        <v>179757</v>
      </c>
      <c r="C290" s="6">
        <v>40830</v>
      </c>
      <c r="D290" s="6">
        <v>4.7</v>
      </c>
      <c r="E290" s="8">
        <v>42961</v>
      </c>
      <c r="F290">
        <f t="shared" si="4"/>
        <v>2017</v>
      </c>
    </row>
    <row r="291" spans="1:6" x14ac:dyDescent="0.25">
      <c r="A291" s="2" t="s">
        <v>1</v>
      </c>
      <c r="B291" s="2">
        <v>149070</v>
      </c>
      <c r="C291" s="6">
        <v>10271</v>
      </c>
      <c r="D291" s="6">
        <v>2.8</v>
      </c>
      <c r="E291" s="8">
        <v>42278</v>
      </c>
      <c r="F291">
        <f t="shared" si="4"/>
        <v>2015</v>
      </c>
    </row>
    <row r="292" spans="1:6" x14ac:dyDescent="0.25">
      <c r="A292" s="2" t="s">
        <v>1</v>
      </c>
      <c r="B292" s="2">
        <v>174369</v>
      </c>
      <c r="C292" s="6">
        <v>38685</v>
      </c>
      <c r="D292" s="6">
        <v>0</v>
      </c>
      <c r="E292" s="8">
        <v>42978</v>
      </c>
      <c r="F292">
        <f t="shared" si="4"/>
        <v>2017</v>
      </c>
    </row>
    <row r="293" spans="1:6" x14ac:dyDescent="0.25">
      <c r="A293" s="2" t="s">
        <v>1</v>
      </c>
      <c r="B293" s="2">
        <v>174369</v>
      </c>
      <c r="C293" s="6">
        <v>2655</v>
      </c>
      <c r="D293" s="6">
        <v>0.6</v>
      </c>
      <c r="E293" s="8">
        <v>42978</v>
      </c>
      <c r="F293">
        <f t="shared" si="4"/>
        <v>2017</v>
      </c>
    </row>
    <row r="294" spans="1:6" x14ac:dyDescent="0.25">
      <c r="A294" s="2" t="s">
        <v>1</v>
      </c>
      <c r="B294" s="2">
        <v>174369</v>
      </c>
      <c r="C294" s="6">
        <v>18869</v>
      </c>
      <c r="D294" s="6">
        <v>5.4</v>
      </c>
      <c r="E294" s="8">
        <v>42978</v>
      </c>
      <c r="F294">
        <f t="shared" si="4"/>
        <v>2017</v>
      </c>
    </row>
    <row r="295" spans="1:6" x14ac:dyDescent="0.25">
      <c r="A295" s="2" t="s">
        <v>1</v>
      </c>
      <c r="B295" s="2">
        <v>174369</v>
      </c>
      <c r="C295" s="6">
        <v>1286.32</v>
      </c>
      <c r="D295" s="6">
        <v>0.28000000000000003</v>
      </c>
      <c r="E295" s="8">
        <v>42978</v>
      </c>
      <c r="F295">
        <f t="shared" si="4"/>
        <v>2017</v>
      </c>
    </row>
    <row r="296" spans="1:6" x14ac:dyDescent="0.25">
      <c r="A296" s="2" t="s">
        <v>1</v>
      </c>
      <c r="B296" s="2">
        <v>174369</v>
      </c>
      <c r="C296" s="6">
        <v>3105.5439999999999</v>
      </c>
      <c r="D296" s="6">
        <v>0.67600000000000005</v>
      </c>
      <c r="E296" s="8">
        <v>42978</v>
      </c>
      <c r="F296">
        <f t="shared" si="4"/>
        <v>2017</v>
      </c>
    </row>
    <row r="297" spans="1:6" x14ac:dyDescent="0.25">
      <c r="A297" s="2" t="s">
        <v>1</v>
      </c>
      <c r="B297" s="2">
        <v>174369</v>
      </c>
      <c r="C297" s="6">
        <v>141786.11300000001</v>
      </c>
      <c r="D297" s="6">
        <v>37.639000000000003</v>
      </c>
      <c r="E297" s="8">
        <v>42978</v>
      </c>
      <c r="F297">
        <f t="shared" si="4"/>
        <v>2017</v>
      </c>
    </row>
    <row r="298" spans="1:6" x14ac:dyDescent="0.25">
      <c r="A298" s="2" t="s">
        <v>1</v>
      </c>
      <c r="B298" s="2">
        <v>181248</v>
      </c>
      <c r="C298" s="6">
        <v>33550</v>
      </c>
      <c r="D298" s="6">
        <v>3.8</v>
      </c>
      <c r="E298" s="8">
        <v>42998</v>
      </c>
      <c r="F298">
        <f t="shared" si="4"/>
        <v>2017</v>
      </c>
    </row>
    <row r="299" spans="1:6" x14ac:dyDescent="0.25">
      <c r="A299" s="2" t="s">
        <v>1</v>
      </c>
      <c r="B299" s="2">
        <v>164773</v>
      </c>
      <c r="C299" s="6">
        <v>17054</v>
      </c>
      <c r="D299" s="6">
        <v>1.03</v>
      </c>
      <c r="E299" s="8">
        <v>42674</v>
      </c>
      <c r="F299">
        <f t="shared" si="4"/>
        <v>2016</v>
      </c>
    </row>
    <row r="300" spans="1:6" x14ac:dyDescent="0.25">
      <c r="A300" s="2" t="s">
        <v>1</v>
      </c>
      <c r="B300" s="2">
        <v>164773</v>
      </c>
      <c r="C300" s="6">
        <v>45860</v>
      </c>
      <c r="D300" s="6">
        <v>2.85</v>
      </c>
      <c r="E300" s="8">
        <v>42674</v>
      </c>
      <c r="F300">
        <f t="shared" si="4"/>
        <v>2016</v>
      </c>
    </row>
    <row r="301" spans="1:6" x14ac:dyDescent="0.25">
      <c r="A301" s="2" t="s">
        <v>1</v>
      </c>
      <c r="B301" s="2">
        <v>164773</v>
      </c>
      <c r="C301" s="6">
        <v>65075</v>
      </c>
      <c r="D301" s="6">
        <v>3.93</v>
      </c>
      <c r="E301" s="8">
        <v>42674</v>
      </c>
      <c r="F301">
        <f t="shared" si="4"/>
        <v>2016</v>
      </c>
    </row>
    <row r="302" spans="1:6" x14ac:dyDescent="0.25">
      <c r="A302" s="2" t="s">
        <v>1</v>
      </c>
      <c r="B302" s="2">
        <v>164773</v>
      </c>
      <c r="C302" s="6">
        <v>68516</v>
      </c>
      <c r="D302" s="6">
        <v>4.13</v>
      </c>
      <c r="E302" s="8">
        <v>42674</v>
      </c>
      <c r="F302">
        <f t="shared" si="4"/>
        <v>2016</v>
      </c>
    </row>
    <row r="303" spans="1:6" x14ac:dyDescent="0.25">
      <c r="A303" s="2" t="s">
        <v>1</v>
      </c>
      <c r="B303" s="2">
        <v>181044</v>
      </c>
      <c r="C303" s="6">
        <v>23865</v>
      </c>
      <c r="D303" s="6">
        <v>7.9</v>
      </c>
      <c r="E303" s="8">
        <v>42971</v>
      </c>
      <c r="F303">
        <f t="shared" si="4"/>
        <v>2017</v>
      </c>
    </row>
    <row r="304" spans="1:6" x14ac:dyDescent="0.25">
      <c r="A304" s="2" t="s">
        <v>1</v>
      </c>
      <c r="B304" s="2">
        <v>174514</v>
      </c>
      <c r="C304" s="6">
        <v>4740</v>
      </c>
      <c r="D304" s="6">
        <v>1.4</v>
      </c>
      <c r="E304" s="8">
        <v>42865</v>
      </c>
      <c r="F304">
        <f t="shared" si="4"/>
        <v>2017</v>
      </c>
    </row>
    <row r="305" spans="1:6" x14ac:dyDescent="0.25">
      <c r="A305" s="2" t="s">
        <v>1</v>
      </c>
      <c r="B305" s="2">
        <v>174251</v>
      </c>
      <c r="C305" s="6">
        <v>209918</v>
      </c>
      <c r="D305" s="6">
        <v>12.76</v>
      </c>
      <c r="E305" s="8">
        <v>42991</v>
      </c>
      <c r="F305">
        <f t="shared" si="4"/>
        <v>2017</v>
      </c>
    </row>
    <row r="306" spans="1:6" x14ac:dyDescent="0.25">
      <c r="A306" s="2" t="s">
        <v>1</v>
      </c>
      <c r="B306" s="2">
        <v>177644</v>
      </c>
      <c r="C306" s="6">
        <v>10920</v>
      </c>
      <c r="D306" s="6">
        <v>0</v>
      </c>
      <c r="E306" s="8">
        <v>43014</v>
      </c>
      <c r="F306">
        <f t="shared" si="4"/>
        <v>2017</v>
      </c>
    </row>
    <row r="307" spans="1:6" x14ac:dyDescent="0.25">
      <c r="A307" s="2" t="s">
        <v>1</v>
      </c>
      <c r="B307" s="2">
        <v>177644</v>
      </c>
      <c r="C307" s="6">
        <v>120846.6</v>
      </c>
      <c r="D307" s="6">
        <v>0</v>
      </c>
      <c r="E307" s="8">
        <v>43014</v>
      </c>
      <c r="F307">
        <f t="shared" si="4"/>
        <v>2017</v>
      </c>
    </row>
    <row r="308" spans="1:6" x14ac:dyDescent="0.25">
      <c r="A308" s="2" t="s">
        <v>1</v>
      </c>
      <c r="B308" s="2">
        <v>148435</v>
      </c>
      <c r="C308" s="6">
        <v>219701</v>
      </c>
      <c r="D308" s="6">
        <v>25.07</v>
      </c>
      <c r="E308" s="8">
        <v>42356</v>
      </c>
      <c r="F308">
        <f t="shared" si="4"/>
        <v>2015</v>
      </c>
    </row>
    <row r="309" spans="1:6" x14ac:dyDescent="0.25">
      <c r="A309" s="2" t="s">
        <v>1</v>
      </c>
      <c r="B309" s="2">
        <v>160347</v>
      </c>
      <c r="C309" s="6">
        <v>516.25199999999995</v>
      </c>
      <c r="D309" s="6">
        <v>0.13200000000000001</v>
      </c>
      <c r="E309" s="8">
        <v>42674</v>
      </c>
      <c r="F309">
        <f t="shared" si="4"/>
        <v>2016</v>
      </c>
    </row>
    <row r="310" spans="1:6" x14ac:dyDescent="0.25">
      <c r="A310" s="2" t="s">
        <v>1</v>
      </c>
      <c r="B310" s="2">
        <v>160347</v>
      </c>
      <c r="C310" s="6">
        <v>872.86</v>
      </c>
      <c r="D310" s="6">
        <v>0.19</v>
      </c>
      <c r="E310" s="8">
        <v>42674</v>
      </c>
      <c r="F310">
        <f t="shared" si="4"/>
        <v>2016</v>
      </c>
    </row>
    <row r="311" spans="1:6" x14ac:dyDescent="0.25">
      <c r="A311" s="2" t="s">
        <v>1</v>
      </c>
      <c r="B311" s="2">
        <v>160347</v>
      </c>
      <c r="C311" s="6">
        <v>1372.761</v>
      </c>
      <c r="D311" s="6">
        <v>0.35099999999999998</v>
      </c>
      <c r="E311" s="8">
        <v>42674</v>
      </c>
      <c r="F311">
        <f t="shared" si="4"/>
        <v>2016</v>
      </c>
    </row>
    <row r="312" spans="1:6" x14ac:dyDescent="0.25">
      <c r="A312" s="2" t="s">
        <v>1</v>
      </c>
      <c r="B312" s="2">
        <v>160347</v>
      </c>
      <c r="C312" s="6">
        <v>4605</v>
      </c>
      <c r="D312" s="6">
        <v>0.8</v>
      </c>
      <c r="E312" s="8">
        <v>42674</v>
      </c>
      <c r="F312">
        <f t="shared" si="4"/>
        <v>2016</v>
      </c>
    </row>
    <row r="313" spans="1:6" x14ac:dyDescent="0.25">
      <c r="A313" s="2" t="s">
        <v>1</v>
      </c>
      <c r="B313" s="2">
        <v>158720</v>
      </c>
      <c r="C313" s="6">
        <v>5371</v>
      </c>
      <c r="D313" s="6">
        <v>1.3428</v>
      </c>
      <c r="E313" s="8">
        <v>42809</v>
      </c>
      <c r="F313">
        <f t="shared" si="4"/>
        <v>2017</v>
      </c>
    </row>
    <row r="314" spans="1:6" x14ac:dyDescent="0.25">
      <c r="A314" s="2" t="s">
        <v>1</v>
      </c>
      <c r="B314" s="2">
        <v>174522</v>
      </c>
      <c r="C314" s="6">
        <v>1579</v>
      </c>
      <c r="D314" s="6">
        <v>0</v>
      </c>
      <c r="E314" s="8">
        <v>42895</v>
      </c>
      <c r="F314">
        <f t="shared" si="4"/>
        <v>2017</v>
      </c>
    </row>
    <row r="315" spans="1:6" x14ac:dyDescent="0.25">
      <c r="A315" s="2" t="s">
        <v>1</v>
      </c>
      <c r="B315" s="2">
        <v>174522</v>
      </c>
      <c r="C315" s="6">
        <v>36508</v>
      </c>
      <c r="D315" s="6">
        <v>4.3</v>
      </c>
      <c r="E315" s="8">
        <v>42895</v>
      </c>
      <c r="F315">
        <f t="shared" si="4"/>
        <v>2017</v>
      </c>
    </row>
    <row r="316" spans="1:6" x14ac:dyDescent="0.25">
      <c r="A316" s="2" t="s">
        <v>1</v>
      </c>
      <c r="B316" s="2">
        <v>171330</v>
      </c>
      <c r="C316" s="6">
        <v>14175</v>
      </c>
      <c r="D316" s="6">
        <v>1.6</v>
      </c>
      <c r="E316" s="8">
        <v>42764</v>
      </c>
      <c r="F316">
        <f t="shared" si="4"/>
        <v>2017</v>
      </c>
    </row>
    <row r="317" spans="1:6" x14ac:dyDescent="0.25">
      <c r="A317" s="2" t="s">
        <v>1</v>
      </c>
      <c r="B317" s="2">
        <v>163832</v>
      </c>
      <c r="C317" s="6">
        <v>1001</v>
      </c>
      <c r="D317" s="6">
        <v>0</v>
      </c>
      <c r="E317" s="8">
        <v>42731</v>
      </c>
      <c r="F317">
        <f t="shared" si="4"/>
        <v>2016</v>
      </c>
    </row>
    <row r="318" spans="1:6" x14ac:dyDescent="0.25">
      <c r="A318" s="2" t="s">
        <v>1</v>
      </c>
      <c r="B318" s="2">
        <v>163832</v>
      </c>
      <c r="C318" s="6">
        <v>4162</v>
      </c>
      <c r="D318" s="6">
        <v>0</v>
      </c>
      <c r="E318" s="8">
        <v>42731</v>
      </c>
      <c r="F318">
        <f t="shared" si="4"/>
        <v>2016</v>
      </c>
    </row>
    <row r="319" spans="1:6" x14ac:dyDescent="0.25">
      <c r="A319" s="2" t="s">
        <v>1</v>
      </c>
      <c r="B319" s="2">
        <v>163832</v>
      </c>
      <c r="C319" s="6">
        <v>9117</v>
      </c>
      <c r="D319" s="6">
        <v>3.1</v>
      </c>
      <c r="E319" s="8">
        <v>42731</v>
      </c>
      <c r="F319">
        <f t="shared" si="4"/>
        <v>2016</v>
      </c>
    </row>
    <row r="320" spans="1:6" x14ac:dyDescent="0.25">
      <c r="A320" s="2" t="s">
        <v>1</v>
      </c>
      <c r="B320" s="2">
        <v>163832</v>
      </c>
      <c r="C320" s="6">
        <v>172154</v>
      </c>
      <c r="D320" s="6">
        <v>20.3</v>
      </c>
      <c r="E320" s="8">
        <v>42731</v>
      </c>
      <c r="F320">
        <f t="shared" si="4"/>
        <v>2016</v>
      </c>
    </row>
    <row r="321" spans="1:6" x14ac:dyDescent="0.25">
      <c r="A321" s="2" t="s">
        <v>1</v>
      </c>
      <c r="B321" s="2">
        <v>159135</v>
      </c>
      <c r="C321" s="6">
        <v>76870.899999999994</v>
      </c>
      <c r="D321" s="6">
        <v>6.28</v>
      </c>
      <c r="E321" s="8">
        <v>42709</v>
      </c>
      <c r="F321">
        <f t="shared" si="4"/>
        <v>2016</v>
      </c>
    </row>
    <row r="322" spans="1:6" x14ac:dyDescent="0.25">
      <c r="A322" s="2" t="s">
        <v>1</v>
      </c>
      <c r="B322" s="2">
        <v>178458</v>
      </c>
      <c r="C322" s="6">
        <v>6898</v>
      </c>
      <c r="D322" s="6">
        <v>9</v>
      </c>
      <c r="E322" s="8">
        <v>42944</v>
      </c>
      <c r="F322">
        <f t="shared" si="4"/>
        <v>2017</v>
      </c>
    </row>
    <row r="323" spans="1:6" x14ac:dyDescent="0.25">
      <c r="A323" s="2" t="s">
        <v>1</v>
      </c>
      <c r="B323" s="2">
        <v>184111</v>
      </c>
      <c r="C323" s="6">
        <v>6041</v>
      </c>
      <c r="D323" s="6">
        <v>2.2000000000000002</v>
      </c>
      <c r="E323" s="8">
        <v>43056</v>
      </c>
      <c r="F323">
        <f t="shared" ref="F323:F386" si="5">YEAR(E323)</f>
        <v>2017</v>
      </c>
    </row>
    <row r="324" spans="1:6" x14ac:dyDescent="0.25">
      <c r="A324" s="2" t="s">
        <v>1</v>
      </c>
      <c r="B324" s="2">
        <v>167927</v>
      </c>
      <c r="C324" s="6">
        <v>39460</v>
      </c>
      <c r="D324" s="6">
        <v>24.28</v>
      </c>
      <c r="E324" s="8">
        <v>42779</v>
      </c>
      <c r="F324">
        <f t="shared" si="5"/>
        <v>2017</v>
      </c>
    </row>
    <row r="325" spans="1:6" x14ac:dyDescent="0.25">
      <c r="A325" s="2" t="s">
        <v>1</v>
      </c>
      <c r="B325" s="2">
        <v>162836</v>
      </c>
      <c r="C325" s="6">
        <v>1168</v>
      </c>
      <c r="D325" s="6">
        <v>0</v>
      </c>
      <c r="E325" s="8">
        <v>42613</v>
      </c>
      <c r="F325">
        <f t="shared" si="5"/>
        <v>2016</v>
      </c>
    </row>
    <row r="326" spans="1:6" x14ac:dyDescent="0.25">
      <c r="A326" s="2" t="s">
        <v>1</v>
      </c>
      <c r="B326" s="2">
        <v>162836</v>
      </c>
      <c r="C326" s="6">
        <v>1218</v>
      </c>
      <c r="D326" s="6">
        <v>0</v>
      </c>
      <c r="E326" s="8">
        <v>42613</v>
      </c>
      <c r="F326">
        <f t="shared" si="5"/>
        <v>2016</v>
      </c>
    </row>
    <row r="327" spans="1:6" x14ac:dyDescent="0.25">
      <c r="A327" s="2" t="s">
        <v>1</v>
      </c>
      <c r="B327" s="2">
        <v>162836</v>
      </c>
      <c r="C327" s="6">
        <v>3504</v>
      </c>
      <c r="D327" s="6">
        <v>0</v>
      </c>
      <c r="E327" s="8">
        <v>42613</v>
      </c>
      <c r="F327">
        <f t="shared" si="5"/>
        <v>2016</v>
      </c>
    </row>
    <row r="328" spans="1:6" x14ac:dyDescent="0.25">
      <c r="A328" s="2" t="s">
        <v>1</v>
      </c>
      <c r="B328" s="2">
        <v>162836</v>
      </c>
      <c r="C328" s="6">
        <v>1092</v>
      </c>
      <c r="D328" s="6">
        <v>0</v>
      </c>
      <c r="E328" s="8">
        <v>42613</v>
      </c>
      <c r="F328">
        <f t="shared" si="5"/>
        <v>2016</v>
      </c>
    </row>
    <row r="329" spans="1:6" x14ac:dyDescent="0.25">
      <c r="A329" s="2" t="s">
        <v>1</v>
      </c>
      <c r="B329" s="2">
        <v>162836</v>
      </c>
      <c r="C329" s="6">
        <v>2336</v>
      </c>
      <c r="D329" s="6">
        <v>0</v>
      </c>
      <c r="E329" s="8">
        <v>42613</v>
      </c>
      <c r="F329">
        <f t="shared" si="5"/>
        <v>2016</v>
      </c>
    </row>
    <row r="330" spans="1:6" x14ac:dyDescent="0.25">
      <c r="A330" s="2" t="s">
        <v>1</v>
      </c>
      <c r="B330" s="2">
        <v>162836</v>
      </c>
      <c r="C330" s="6">
        <v>3504</v>
      </c>
      <c r="D330" s="6">
        <v>0</v>
      </c>
      <c r="E330" s="8">
        <v>42613</v>
      </c>
      <c r="F330">
        <f t="shared" si="5"/>
        <v>2016</v>
      </c>
    </row>
    <row r="331" spans="1:6" x14ac:dyDescent="0.25">
      <c r="A331" s="2" t="s">
        <v>1</v>
      </c>
      <c r="B331" s="2">
        <v>162836</v>
      </c>
      <c r="C331" s="6">
        <v>1752</v>
      </c>
      <c r="D331" s="6">
        <v>0</v>
      </c>
      <c r="E331" s="8">
        <v>42613</v>
      </c>
      <c r="F331">
        <f t="shared" si="5"/>
        <v>2016</v>
      </c>
    </row>
    <row r="332" spans="1:6" x14ac:dyDescent="0.25">
      <c r="A332" s="2" t="s">
        <v>1</v>
      </c>
      <c r="B332" s="2">
        <v>162836</v>
      </c>
      <c r="C332" s="6">
        <v>2336</v>
      </c>
      <c r="D332" s="6">
        <v>0</v>
      </c>
      <c r="E332" s="8">
        <v>42613</v>
      </c>
      <c r="F332">
        <f t="shared" si="5"/>
        <v>2016</v>
      </c>
    </row>
    <row r="333" spans="1:6" x14ac:dyDescent="0.25">
      <c r="A333" s="2" t="s">
        <v>1</v>
      </c>
      <c r="B333" s="2">
        <v>162836</v>
      </c>
      <c r="C333" s="6">
        <v>2920</v>
      </c>
      <c r="D333" s="6">
        <v>0</v>
      </c>
      <c r="E333" s="8">
        <v>42613</v>
      </c>
      <c r="F333">
        <f t="shared" si="5"/>
        <v>2016</v>
      </c>
    </row>
    <row r="334" spans="1:6" x14ac:dyDescent="0.25">
      <c r="A334" s="2" t="s">
        <v>1</v>
      </c>
      <c r="B334" s="2">
        <v>159157</v>
      </c>
      <c r="C334" s="6">
        <v>76870.899999999994</v>
      </c>
      <c r="D334" s="6">
        <v>6.28</v>
      </c>
      <c r="E334" s="8">
        <v>42709</v>
      </c>
      <c r="F334">
        <f t="shared" si="5"/>
        <v>2016</v>
      </c>
    </row>
    <row r="335" spans="1:6" x14ac:dyDescent="0.25">
      <c r="A335" s="2" t="s">
        <v>1</v>
      </c>
      <c r="B335" s="2">
        <v>182339</v>
      </c>
      <c r="C335" s="6">
        <v>2919</v>
      </c>
      <c r="D335" s="6">
        <v>0</v>
      </c>
      <c r="E335" s="8">
        <v>43035</v>
      </c>
      <c r="F335">
        <f t="shared" si="5"/>
        <v>2017</v>
      </c>
    </row>
    <row r="336" spans="1:6" x14ac:dyDescent="0.25">
      <c r="A336" s="2" t="s">
        <v>1</v>
      </c>
      <c r="B336" s="2">
        <v>174007</v>
      </c>
      <c r="C336" s="6">
        <v>20629</v>
      </c>
      <c r="D336" s="6">
        <v>2.2999999999999998</v>
      </c>
      <c r="E336" s="8">
        <v>42933</v>
      </c>
      <c r="F336">
        <f t="shared" si="5"/>
        <v>2017</v>
      </c>
    </row>
    <row r="337" spans="1:6" x14ac:dyDescent="0.25">
      <c r="A337" s="2" t="s">
        <v>1</v>
      </c>
      <c r="B337" s="2">
        <v>174007</v>
      </c>
      <c r="C337" s="6">
        <v>50021</v>
      </c>
      <c r="D337" s="6">
        <v>9.5</v>
      </c>
      <c r="E337" s="8">
        <v>42933</v>
      </c>
      <c r="F337">
        <f t="shared" si="5"/>
        <v>2017</v>
      </c>
    </row>
    <row r="338" spans="1:6" x14ac:dyDescent="0.25">
      <c r="A338" s="2" t="s">
        <v>1</v>
      </c>
      <c r="B338" s="2">
        <v>180466</v>
      </c>
      <c r="C338" s="6">
        <v>533</v>
      </c>
      <c r="D338" s="6">
        <v>0.3</v>
      </c>
      <c r="E338" s="8">
        <v>42941</v>
      </c>
      <c r="F338">
        <f t="shared" si="5"/>
        <v>2017</v>
      </c>
    </row>
    <row r="339" spans="1:6" x14ac:dyDescent="0.25">
      <c r="A339" s="2" t="s">
        <v>1</v>
      </c>
      <c r="B339" s="2">
        <v>180466</v>
      </c>
      <c r="C339" s="6">
        <v>35013</v>
      </c>
      <c r="D339" s="6">
        <v>4</v>
      </c>
      <c r="E339" s="8">
        <v>42941</v>
      </c>
      <c r="F339">
        <f t="shared" si="5"/>
        <v>2017</v>
      </c>
    </row>
    <row r="340" spans="1:6" x14ac:dyDescent="0.25">
      <c r="A340" s="2" t="s">
        <v>1</v>
      </c>
      <c r="B340" s="2">
        <v>178698</v>
      </c>
      <c r="C340" s="6">
        <v>92890.68</v>
      </c>
      <c r="D340" s="6">
        <v>20.22</v>
      </c>
      <c r="E340" s="8">
        <v>42965</v>
      </c>
      <c r="F340">
        <f t="shared" si="5"/>
        <v>2017</v>
      </c>
    </row>
    <row r="341" spans="1:6" x14ac:dyDescent="0.25">
      <c r="A341" s="2" t="s">
        <v>1</v>
      </c>
      <c r="B341" s="2">
        <v>180129</v>
      </c>
      <c r="C341" s="6">
        <v>6610</v>
      </c>
      <c r="D341" s="6">
        <v>0.9</v>
      </c>
      <c r="E341" s="8">
        <v>42965</v>
      </c>
      <c r="F341">
        <f t="shared" si="5"/>
        <v>2017</v>
      </c>
    </row>
    <row r="342" spans="1:6" x14ac:dyDescent="0.25">
      <c r="A342" s="2" t="s">
        <v>1</v>
      </c>
      <c r="B342" s="2">
        <v>180736</v>
      </c>
      <c r="C342" s="6">
        <v>62101</v>
      </c>
      <c r="D342" s="6">
        <v>3.8</v>
      </c>
      <c r="E342" s="8">
        <v>42951</v>
      </c>
      <c r="F342">
        <f t="shared" si="5"/>
        <v>2017</v>
      </c>
    </row>
    <row r="343" spans="1:6" x14ac:dyDescent="0.25">
      <c r="A343" s="2" t="s">
        <v>1</v>
      </c>
      <c r="B343" s="2">
        <v>182135</v>
      </c>
      <c r="C343" s="6">
        <v>11846</v>
      </c>
      <c r="D343" s="6">
        <v>4.3</v>
      </c>
      <c r="E343" s="8">
        <v>43063</v>
      </c>
      <c r="F343">
        <f t="shared" si="5"/>
        <v>2017</v>
      </c>
    </row>
    <row r="344" spans="1:6" x14ac:dyDescent="0.25">
      <c r="A344" s="2" t="s">
        <v>1</v>
      </c>
      <c r="B344" s="2">
        <v>182135</v>
      </c>
      <c r="C344" s="6">
        <v>28035</v>
      </c>
      <c r="D344" s="6">
        <v>10.199999999999999</v>
      </c>
      <c r="E344" s="8">
        <v>43063</v>
      </c>
      <c r="F344">
        <f t="shared" si="5"/>
        <v>2017</v>
      </c>
    </row>
    <row r="345" spans="1:6" x14ac:dyDescent="0.25">
      <c r="A345" s="2" t="s">
        <v>1</v>
      </c>
      <c r="B345" s="2">
        <v>175603</v>
      </c>
      <c r="C345" s="6">
        <v>2335.1999999999998</v>
      </c>
      <c r="D345" s="6">
        <v>0</v>
      </c>
      <c r="E345" s="8">
        <v>42859</v>
      </c>
      <c r="F345">
        <f t="shared" si="5"/>
        <v>2017</v>
      </c>
    </row>
    <row r="346" spans="1:6" x14ac:dyDescent="0.25">
      <c r="A346" s="2" t="s">
        <v>1</v>
      </c>
      <c r="B346" s="2">
        <v>175603</v>
      </c>
      <c r="C346" s="6">
        <v>224</v>
      </c>
      <c r="D346" s="6">
        <v>0</v>
      </c>
      <c r="E346" s="8">
        <v>42859</v>
      </c>
      <c r="F346">
        <f t="shared" si="5"/>
        <v>2017</v>
      </c>
    </row>
    <row r="347" spans="1:6" x14ac:dyDescent="0.25">
      <c r="A347" s="2" t="s">
        <v>1</v>
      </c>
      <c r="B347" s="2">
        <v>175603</v>
      </c>
      <c r="C347" s="6">
        <v>2277</v>
      </c>
      <c r="D347" s="6">
        <v>0.2</v>
      </c>
      <c r="E347" s="8">
        <v>42859</v>
      </c>
      <c r="F347">
        <f t="shared" si="5"/>
        <v>2017</v>
      </c>
    </row>
    <row r="348" spans="1:6" x14ac:dyDescent="0.25">
      <c r="A348" s="2" t="s">
        <v>1</v>
      </c>
      <c r="B348" s="2">
        <v>175603</v>
      </c>
      <c r="C348" s="6">
        <v>794</v>
      </c>
      <c r="D348" s="6">
        <v>0.3</v>
      </c>
      <c r="E348" s="8">
        <v>42859</v>
      </c>
      <c r="F348">
        <f t="shared" si="5"/>
        <v>2017</v>
      </c>
    </row>
    <row r="349" spans="1:6" x14ac:dyDescent="0.25">
      <c r="A349" s="2" t="s">
        <v>1</v>
      </c>
      <c r="B349" s="2">
        <v>177582</v>
      </c>
      <c r="C349" s="6">
        <v>654.72</v>
      </c>
      <c r="D349" s="6">
        <v>0.16739999999999999</v>
      </c>
      <c r="E349" s="8">
        <v>43028</v>
      </c>
      <c r="F349">
        <f t="shared" si="5"/>
        <v>2017</v>
      </c>
    </row>
    <row r="350" spans="1:6" x14ac:dyDescent="0.25">
      <c r="A350" s="2" t="s">
        <v>1</v>
      </c>
      <c r="B350" s="2">
        <v>177582</v>
      </c>
      <c r="C350" s="6">
        <v>3980.5439999999999</v>
      </c>
      <c r="D350" s="6">
        <v>0.45440000000000003</v>
      </c>
      <c r="E350" s="8">
        <v>43028</v>
      </c>
      <c r="F350">
        <f t="shared" si="5"/>
        <v>2017</v>
      </c>
    </row>
    <row r="351" spans="1:6" x14ac:dyDescent="0.25">
      <c r="A351" s="2" t="s">
        <v>1</v>
      </c>
      <c r="B351" s="2">
        <v>177582</v>
      </c>
      <c r="C351" s="6">
        <v>27747</v>
      </c>
      <c r="D351" s="6">
        <v>0</v>
      </c>
      <c r="E351" s="8">
        <v>43028</v>
      </c>
      <c r="F351">
        <f t="shared" si="5"/>
        <v>2017</v>
      </c>
    </row>
    <row r="352" spans="1:6" x14ac:dyDescent="0.25">
      <c r="A352" s="2" t="s">
        <v>1</v>
      </c>
      <c r="B352" s="2">
        <v>177582</v>
      </c>
      <c r="C352" s="6">
        <v>1150</v>
      </c>
      <c r="D352" s="6">
        <v>0.5</v>
      </c>
      <c r="E352" s="8">
        <v>43028</v>
      </c>
      <c r="F352">
        <f t="shared" si="5"/>
        <v>2017</v>
      </c>
    </row>
    <row r="353" spans="1:6" x14ac:dyDescent="0.25">
      <c r="A353" s="2" t="s">
        <v>1</v>
      </c>
      <c r="B353" s="2">
        <v>177582</v>
      </c>
      <c r="C353" s="6">
        <v>2661</v>
      </c>
      <c r="D353" s="6">
        <v>1.2</v>
      </c>
      <c r="E353" s="8">
        <v>43028</v>
      </c>
      <c r="F353">
        <f t="shared" si="5"/>
        <v>2017</v>
      </c>
    </row>
    <row r="354" spans="1:6" x14ac:dyDescent="0.25">
      <c r="A354" s="2" t="s">
        <v>1</v>
      </c>
      <c r="B354" s="2">
        <v>177582</v>
      </c>
      <c r="C354" s="6">
        <v>83106</v>
      </c>
      <c r="D354" s="6">
        <v>9.4</v>
      </c>
      <c r="E354" s="8">
        <v>43028</v>
      </c>
      <c r="F354">
        <f t="shared" si="5"/>
        <v>2017</v>
      </c>
    </row>
    <row r="355" spans="1:6" x14ac:dyDescent="0.25">
      <c r="A355" s="2" t="s">
        <v>1</v>
      </c>
      <c r="B355" s="2">
        <v>177582</v>
      </c>
      <c r="C355" s="6">
        <v>1751.4</v>
      </c>
      <c r="D355" s="6">
        <v>0</v>
      </c>
      <c r="E355" s="8">
        <v>43028</v>
      </c>
      <c r="F355">
        <f t="shared" si="5"/>
        <v>2017</v>
      </c>
    </row>
    <row r="356" spans="1:6" x14ac:dyDescent="0.25">
      <c r="A356" s="2" t="s">
        <v>1</v>
      </c>
      <c r="B356" s="2">
        <v>182250</v>
      </c>
      <c r="C356" s="6">
        <v>3494.54</v>
      </c>
      <c r="D356" s="6">
        <v>0.89380000000000004</v>
      </c>
      <c r="E356" s="8">
        <v>43000</v>
      </c>
      <c r="F356">
        <f t="shared" si="5"/>
        <v>2017</v>
      </c>
    </row>
    <row r="357" spans="1:6" x14ac:dyDescent="0.25">
      <c r="A357" s="2" t="s">
        <v>1</v>
      </c>
      <c r="B357" s="2">
        <v>182250</v>
      </c>
      <c r="C357" s="6">
        <v>27737</v>
      </c>
      <c r="D357" s="6">
        <v>0</v>
      </c>
      <c r="E357" s="8">
        <v>43000</v>
      </c>
      <c r="F357">
        <f t="shared" si="5"/>
        <v>2017</v>
      </c>
    </row>
    <row r="358" spans="1:6" x14ac:dyDescent="0.25">
      <c r="A358" s="2" t="s">
        <v>1</v>
      </c>
      <c r="B358" s="2">
        <v>180122</v>
      </c>
      <c r="C358" s="6">
        <v>1642.62</v>
      </c>
      <c r="D358" s="6">
        <v>0.42</v>
      </c>
      <c r="E358" s="8">
        <v>43049</v>
      </c>
      <c r="F358">
        <f t="shared" si="5"/>
        <v>2017</v>
      </c>
    </row>
    <row r="359" spans="1:6" x14ac:dyDescent="0.25">
      <c r="A359" s="2" t="s">
        <v>1</v>
      </c>
      <c r="B359" s="2">
        <v>180122</v>
      </c>
      <c r="C359" s="6">
        <v>4227.8999999999996</v>
      </c>
      <c r="D359" s="6">
        <v>1.0811999999999999</v>
      </c>
      <c r="E359" s="8">
        <v>43049</v>
      </c>
      <c r="F359">
        <f t="shared" si="5"/>
        <v>2017</v>
      </c>
    </row>
    <row r="360" spans="1:6" x14ac:dyDescent="0.25">
      <c r="A360" s="2" t="s">
        <v>1</v>
      </c>
      <c r="B360" s="2">
        <v>180122</v>
      </c>
      <c r="C360" s="6">
        <v>5338.5150000000003</v>
      </c>
      <c r="D360" s="6">
        <v>1.365</v>
      </c>
      <c r="E360" s="8">
        <v>43049</v>
      </c>
      <c r="F360">
        <f t="shared" si="5"/>
        <v>2017</v>
      </c>
    </row>
    <row r="361" spans="1:6" x14ac:dyDescent="0.25">
      <c r="A361" s="2" t="s">
        <v>1</v>
      </c>
      <c r="B361" s="2">
        <v>180122</v>
      </c>
      <c r="C361" s="6">
        <v>14705.394</v>
      </c>
      <c r="D361" s="6">
        <v>3.2010000000000001</v>
      </c>
      <c r="E361" s="8">
        <v>43049</v>
      </c>
      <c r="F361">
        <f t="shared" si="5"/>
        <v>2017</v>
      </c>
    </row>
    <row r="362" spans="1:6" x14ac:dyDescent="0.25">
      <c r="A362" s="2" t="s">
        <v>1</v>
      </c>
      <c r="B362" s="2">
        <v>180122</v>
      </c>
      <c r="C362" s="6">
        <v>13610.28</v>
      </c>
      <c r="D362" s="6">
        <v>3.48</v>
      </c>
      <c r="E362" s="8">
        <v>43049</v>
      </c>
      <c r="F362">
        <f t="shared" si="5"/>
        <v>2017</v>
      </c>
    </row>
    <row r="363" spans="1:6" x14ac:dyDescent="0.25">
      <c r="A363" s="2" t="s">
        <v>1</v>
      </c>
      <c r="B363" s="2">
        <v>181992</v>
      </c>
      <c r="C363" s="6">
        <v>95139</v>
      </c>
      <c r="D363" s="6">
        <v>0</v>
      </c>
      <c r="E363" s="8">
        <v>43027</v>
      </c>
      <c r="F363">
        <f t="shared" si="5"/>
        <v>2017</v>
      </c>
    </row>
    <row r="364" spans="1:6" x14ac:dyDescent="0.25">
      <c r="A364" s="2" t="s">
        <v>1</v>
      </c>
      <c r="B364" s="2">
        <v>166762</v>
      </c>
      <c r="C364" s="6">
        <v>61449</v>
      </c>
      <c r="D364" s="6">
        <v>6.71</v>
      </c>
      <c r="E364" s="8">
        <v>42695</v>
      </c>
      <c r="F364">
        <f t="shared" si="5"/>
        <v>2016</v>
      </c>
    </row>
    <row r="365" spans="1:6" x14ac:dyDescent="0.25">
      <c r="A365" s="2" t="s">
        <v>1</v>
      </c>
      <c r="B365" s="2">
        <v>175008</v>
      </c>
      <c r="C365" s="6">
        <v>76344</v>
      </c>
      <c r="D365" s="6">
        <v>16.5</v>
      </c>
      <c r="E365" s="8">
        <v>43028</v>
      </c>
      <c r="F365">
        <f t="shared" si="5"/>
        <v>2017</v>
      </c>
    </row>
    <row r="366" spans="1:6" x14ac:dyDescent="0.25">
      <c r="A366" s="2" t="s">
        <v>1</v>
      </c>
      <c r="B366" s="2">
        <v>174710</v>
      </c>
      <c r="C366" s="6">
        <v>217129</v>
      </c>
      <c r="D366" s="6">
        <v>33.9</v>
      </c>
      <c r="E366" s="8">
        <v>43052</v>
      </c>
      <c r="F366">
        <f t="shared" si="5"/>
        <v>2017</v>
      </c>
    </row>
    <row r="367" spans="1:6" x14ac:dyDescent="0.25">
      <c r="A367" s="2" t="s">
        <v>1</v>
      </c>
      <c r="B367" s="2">
        <v>171817</v>
      </c>
      <c r="C367" s="6">
        <v>23935.8</v>
      </c>
      <c r="D367" s="6">
        <v>0</v>
      </c>
      <c r="E367" s="8">
        <v>42795</v>
      </c>
      <c r="F367">
        <f t="shared" si="5"/>
        <v>2017</v>
      </c>
    </row>
    <row r="368" spans="1:6" x14ac:dyDescent="0.25">
      <c r="A368" s="2" t="s">
        <v>1</v>
      </c>
      <c r="B368" s="2">
        <v>162840</v>
      </c>
      <c r="C368" s="6">
        <v>2920</v>
      </c>
      <c r="D368" s="6">
        <v>0</v>
      </c>
      <c r="E368" s="8">
        <v>42597</v>
      </c>
      <c r="F368">
        <f t="shared" si="5"/>
        <v>2016</v>
      </c>
    </row>
    <row r="369" spans="1:6" x14ac:dyDescent="0.25">
      <c r="A369" s="2" t="s">
        <v>1</v>
      </c>
      <c r="B369" s="2">
        <v>162840</v>
      </c>
      <c r="C369" s="6">
        <v>1168</v>
      </c>
      <c r="D369" s="6">
        <v>0</v>
      </c>
      <c r="E369" s="8">
        <v>42597</v>
      </c>
      <c r="F369">
        <f t="shared" si="5"/>
        <v>2016</v>
      </c>
    </row>
    <row r="370" spans="1:6" x14ac:dyDescent="0.25">
      <c r="A370" s="2" t="s">
        <v>1</v>
      </c>
      <c r="B370" s="2">
        <v>162840</v>
      </c>
      <c r="C370" s="6">
        <v>2336</v>
      </c>
      <c r="D370" s="6">
        <v>0</v>
      </c>
      <c r="E370" s="8">
        <v>42597</v>
      </c>
      <c r="F370">
        <f t="shared" si="5"/>
        <v>2016</v>
      </c>
    </row>
    <row r="371" spans="1:6" x14ac:dyDescent="0.25">
      <c r="A371" s="2" t="s">
        <v>1</v>
      </c>
      <c r="B371" s="2">
        <v>162840</v>
      </c>
      <c r="C371" s="6">
        <v>819</v>
      </c>
      <c r="D371" s="6">
        <v>0</v>
      </c>
      <c r="E371" s="8">
        <v>42597</v>
      </c>
      <c r="F371">
        <f t="shared" si="5"/>
        <v>2016</v>
      </c>
    </row>
    <row r="372" spans="1:6" x14ac:dyDescent="0.25">
      <c r="A372" s="2" t="s">
        <v>1</v>
      </c>
      <c r="B372" s="2">
        <v>162840</v>
      </c>
      <c r="C372" s="6">
        <v>1168</v>
      </c>
      <c r="D372" s="6">
        <v>0</v>
      </c>
      <c r="E372" s="8">
        <v>42597</v>
      </c>
      <c r="F372">
        <f t="shared" si="5"/>
        <v>2016</v>
      </c>
    </row>
    <row r="373" spans="1:6" x14ac:dyDescent="0.25">
      <c r="A373" s="2" t="s">
        <v>1</v>
      </c>
      <c r="B373" s="2">
        <v>162840</v>
      </c>
      <c r="C373" s="6">
        <v>840</v>
      </c>
      <c r="D373" s="6">
        <v>0</v>
      </c>
      <c r="E373" s="8">
        <v>42597</v>
      </c>
      <c r="F373">
        <f t="shared" si="5"/>
        <v>2016</v>
      </c>
    </row>
    <row r="374" spans="1:6" x14ac:dyDescent="0.25">
      <c r="A374" s="2" t="s">
        <v>1</v>
      </c>
      <c r="B374" s="2">
        <v>162840</v>
      </c>
      <c r="C374" s="6">
        <v>1752</v>
      </c>
      <c r="D374" s="6">
        <v>0</v>
      </c>
      <c r="E374" s="8">
        <v>42597</v>
      </c>
      <c r="F374">
        <f t="shared" si="5"/>
        <v>2016</v>
      </c>
    </row>
    <row r="375" spans="1:6" x14ac:dyDescent="0.25">
      <c r="A375" s="2" t="s">
        <v>1</v>
      </c>
      <c r="B375" s="2">
        <v>162840</v>
      </c>
      <c r="C375" s="6">
        <v>1638</v>
      </c>
      <c r="D375" s="6">
        <v>0</v>
      </c>
      <c r="E375" s="8">
        <v>42597</v>
      </c>
      <c r="F375">
        <f t="shared" si="5"/>
        <v>2016</v>
      </c>
    </row>
    <row r="376" spans="1:6" x14ac:dyDescent="0.25">
      <c r="A376" s="2" t="s">
        <v>1</v>
      </c>
      <c r="B376" s="2">
        <v>162840</v>
      </c>
      <c r="C376" s="6">
        <v>1168</v>
      </c>
      <c r="D376" s="6">
        <v>0</v>
      </c>
      <c r="E376" s="8">
        <v>42597</v>
      </c>
      <c r="F376">
        <f t="shared" si="5"/>
        <v>2016</v>
      </c>
    </row>
    <row r="377" spans="1:6" x14ac:dyDescent="0.25">
      <c r="A377" s="2" t="s">
        <v>1</v>
      </c>
      <c r="B377" s="2">
        <v>162840</v>
      </c>
      <c r="C377" s="6">
        <v>3504</v>
      </c>
      <c r="D377" s="6">
        <v>0</v>
      </c>
      <c r="E377" s="8">
        <v>42597</v>
      </c>
      <c r="F377">
        <f t="shared" si="5"/>
        <v>2016</v>
      </c>
    </row>
    <row r="378" spans="1:6" x14ac:dyDescent="0.25">
      <c r="A378" s="2" t="s">
        <v>1</v>
      </c>
      <c r="B378" s="2">
        <v>162840</v>
      </c>
      <c r="C378" s="6">
        <v>546</v>
      </c>
      <c r="D378" s="6">
        <v>0</v>
      </c>
      <c r="E378" s="8">
        <v>42597</v>
      </c>
      <c r="F378">
        <f t="shared" si="5"/>
        <v>2016</v>
      </c>
    </row>
    <row r="379" spans="1:6" x14ac:dyDescent="0.25">
      <c r="A379" s="2" t="s">
        <v>1</v>
      </c>
      <c r="B379" s="2">
        <v>162840</v>
      </c>
      <c r="C379" s="6">
        <v>584</v>
      </c>
      <c r="D379" s="6">
        <v>0</v>
      </c>
      <c r="E379" s="8">
        <v>42597</v>
      </c>
      <c r="F379">
        <f t="shared" si="5"/>
        <v>2016</v>
      </c>
    </row>
    <row r="380" spans="1:6" x14ac:dyDescent="0.25">
      <c r="A380" s="2" t="s">
        <v>1</v>
      </c>
      <c r="B380" s="2">
        <v>169960</v>
      </c>
      <c r="C380" s="6">
        <v>1092</v>
      </c>
      <c r="D380" s="6">
        <v>0</v>
      </c>
      <c r="E380" s="8">
        <v>42910</v>
      </c>
      <c r="F380">
        <f t="shared" si="5"/>
        <v>2017</v>
      </c>
    </row>
    <row r="381" spans="1:6" x14ac:dyDescent="0.25">
      <c r="A381" s="2" t="s">
        <v>1</v>
      </c>
      <c r="B381" s="2">
        <v>169960</v>
      </c>
      <c r="C381" s="6">
        <v>7005.6</v>
      </c>
      <c r="D381" s="6">
        <v>0</v>
      </c>
      <c r="E381" s="8">
        <v>42910</v>
      </c>
      <c r="F381">
        <f t="shared" si="5"/>
        <v>2017</v>
      </c>
    </row>
    <row r="382" spans="1:6" x14ac:dyDescent="0.25">
      <c r="A382" s="2" t="s">
        <v>1</v>
      </c>
      <c r="B382" s="2">
        <v>169960</v>
      </c>
      <c r="C382" s="6">
        <v>8400</v>
      </c>
      <c r="D382" s="6">
        <v>0</v>
      </c>
      <c r="E382" s="8">
        <v>42910</v>
      </c>
      <c r="F382">
        <f t="shared" si="5"/>
        <v>2017</v>
      </c>
    </row>
    <row r="383" spans="1:6" x14ac:dyDescent="0.25">
      <c r="A383" s="2" t="s">
        <v>1</v>
      </c>
      <c r="B383" s="2">
        <v>169960</v>
      </c>
      <c r="C383" s="6">
        <v>46866</v>
      </c>
      <c r="D383" s="6">
        <v>5.5</v>
      </c>
      <c r="E383" s="8">
        <v>42910</v>
      </c>
      <c r="F383">
        <f t="shared" si="5"/>
        <v>2017</v>
      </c>
    </row>
    <row r="384" spans="1:6" x14ac:dyDescent="0.25">
      <c r="A384" s="2" t="s">
        <v>1</v>
      </c>
      <c r="B384" s="2">
        <v>172842</v>
      </c>
      <c r="C384" s="6">
        <v>168.96</v>
      </c>
      <c r="D384" s="6">
        <v>4.3200000000000002E-2</v>
      </c>
      <c r="E384" s="8">
        <v>42811</v>
      </c>
      <c r="F384">
        <f t="shared" si="5"/>
        <v>2017</v>
      </c>
    </row>
    <row r="385" spans="1:6" x14ac:dyDescent="0.25">
      <c r="A385" s="2" t="s">
        <v>1</v>
      </c>
      <c r="B385" s="2">
        <v>172842</v>
      </c>
      <c r="C385" s="6">
        <v>22141.776000000002</v>
      </c>
      <c r="D385" s="6">
        <v>2.5276000000000001</v>
      </c>
      <c r="E385" s="8">
        <v>42811</v>
      </c>
      <c r="F385">
        <f t="shared" si="5"/>
        <v>2017</v>
      </c>
    </row>
    <row r="386" spans="1:6" x14ac:dyDescent="0.25">
      <c r="A386" s="2" t="s">
        <v>1</v>
      </c>
      <c r="B386" s="2">
        <v>172842</v>
      </c>
      <c r="C386" s="6">
        <v>88090</v>
      </c>
      <c r="D386" s="6">
        <v>10</v>
      </c>
      <c r="E386" s="8">
        <v>42811</v>
      </c>
      <c r="F386">
        <f t="shared" si="5"/>
        <v>2017</v>
      </c>
    </row>
    <row r="387" spans="1:6" x14ac:dyDescent="0.25">
      <c r="A387" s="2" t="s">
        <v>1</v>
      </c>
      <c r="B387" s="2">
        <v>180735</v>
      </c>
      <c r="C387" s="6">
        <v>62101</v>
      </c>
      <c r="D387" s="6">
        <v>3.8</v>
      </c>
      <c r="E387" s="8">
        <v>42951</v>
      </c>
      <c r="F387">
        <f t="shared" ref="F387:F450" si="6">YEAR(E387)</f>
        <v>2017</v>
      </c>
    </row>
    <row r="388" spans="1:6" x14ac:dyDescent="0.25">
      <c r="A388" s="2" t="s">
        <v>1</v>
      </c>
      <c r="B388" s="2">
        <v>171933</v>
      </c>
      <c r="C388" s="6">
        <v>132260</v>
      </c>
      <c r="D388" s="6">
        <v>47.08</v>
      </c>
      <c r="E388" s="8">
        <v>42873</v>
      </c>
      <c r="F388">
        <f t="shared" si="6"/>
        <v>2017</v>
      </c>
    </row>
    <row r="389" spans="1:6" x14ac:dyDescent="0.25">
      <c r="A389" s="2" t="s">
        <v>1</v>
      </c>
      <c r="B389" s="2">
        <v>179164</v>
      </c>
      <c r="C389" s="6">
        <v>2066</v>
      </c>
      <c r="D389" s="6">
        <v>2.9</v>
      </c>
      <c r="E389" s="8">
        <v>42922</v>
      </c>
      <c r="F389">
        <f t="shared" si="6"/>
        <v>2017</v>
      </c>
    </row>
    <row r="390" spans="1:6" x14ac:dyDescent="0.25">
      <c r="A390" s="2" t="s">
        <v>1</v>
      </c>
      <c r="B390" s="2">
        <v>163246</v>
      </c>
      <c r="C390" s="6">
        <v>5694</v>
      </c>
      <c r="D390" s="6">
        <v>0.65</v>
      </c>
      <c r="E390" s="8">
        <v>42781</v>
      </c>
      <c r="F390">
        <f t="shared" si="6"/>
        <v>2017</v>
      </c>
    </row>
    <row r="391" spans="1:6" x14ac:dyDescent="0.25">
      <c r="A391" s="2" t="s">
        <v>1</v>
      </c>
      <c r="B391" s="2">
        <v>163246</v>
      </c>
      <c r="C391" s="6">
        <v>15395</v>
      </c>
      <c r="D391" s="6">
        <v>0</v>
      </c>
      <c r="E391" s="8">
        <v>42781</v>
      </c>
      <c r="F391">
        <f t="shared" si="6"/>
        <v>2017</v>
      </c>
    </row>
    <row r="392" spans="1:6" x14ac:dyDescent="0.25">
      <c r="A392" s="2" t="s">
        <v>1</v>
      </c>
      <c r="B392" s="2">
        <v>163246</v>
      </c>
      <c r="C392" s="6">
        <v>42559</v>
      </c>
      <c r="D392" s="6">
        <v>13.4</v>
      </c>
      <c r="E392" s="8">
        <v>42781</v>
      </c>
      <c r="F392">
        <f t="shared" si="6"/>
        <v>2017</v>
      </c>
    </row>
    <row r="393" spans="1:6" x14ac:dyDescent="0.25">
      <c r="A393" s="2" t="s">
        <v>1</v>
      </c>
      <c r="B393" s="2">
        <v>172486</v>
      </c>
      <c r="C393" s="6">
        <v>3261.74</v>
      </c>
      <c r="D393" s="6">
        <v>0.71</v>
      </c>
      <c r="E393" s="8">
        <v>42991</v>
      </c>
      <c r="F393">
        <f t="shared" si="6"/>
        <v>2017</v>
      </c>
    </row>
    <row r="394" spans="1:6" x14ac:dyDescent="0.25">
      <c r="A394" s="2" t="s">
        <v>1</v>
      </c>
      <c r="B394" s="2">
        <v>172486</v>
      </c>
      <c r="C394" s="6">
        <v>13873.88</v>
      </c>
      <c r="D394" s="6">
        <v>3.02</v>
      </c>
      <c r="E394" s="8">
        <v>42991</v>
      </c>
      <c r="F394">
        <f t="shared" si="6"/>
        <v>2017</v>
      </c>
    </row>
    <row r="395" spans="1:6" x14ac:dyDescent="0.25">
      <c r="A395" s="2" t="s">
        <v>1</v>
      </c>
      <c r="B395" s="2">
        <v>170097</v>
      </c>
      <c r="C395" s="6">
        <v>19130.2</v>
      </c>
      <c r="D395" s="6">
        <v>0</v>
      </c>
      <c r="E395" s="8">
        <v>42760</v>
      </c>
      <c r="F395">
        <f t="shared" si="6"/>
        <v>2017</v>
      </c>
    </row>
    <row r="396" spans="1:6" x14ac:dyDescent="0.25">
      <c r="A396" s="2" t="s">
        <v>1</v>
      </c>
      <c r="B396" s="2">
        <v>170369</v>
      </c>
      <c r="C396" s="6">
        <v>35581</v>
      </c>
      <c r="D396" s="6">
        <v>4.2</v>
      </c>
      <c r="E396" s="8">
        <v>42870</v>
      </c>
      <c r="F396">
        <f t="shared" si="6"/>
        <v>2017</v>
      </c>
    </row>
    <row r="397" spans="1:6" x14ac:dyDescent="0.25">
      <c r="A397" s="2" t="s">
        <v>1</v>
      </c>
      <c r="B397" s="2">
        <v>162839</v>
      </c>
      <c r="C397" s="6">
        <v>2336</v>
      </c>
      <c r="D397" s="6">
        <v>0</v>
      </c>
      <c r="E397" s="8">
        <v>42597</v>
      </c>
      <c r="F397">
        <f t="shared" si="6"/>
        <v>2016</v>
      </c>
    </row>
    <row r="398" spans="1:6" x14ac:dyDescent="0.25">
      <c r="A398" s="2" t="s">
        <v>1</v>
      </c>
      <c r="B398" s="2">
        <v>162839</v>
      </c>
      <c r="C398" s="6">
        <v>273</v>
      </c>
      <c r="D398" s="6">
        <v>0</v>
      </c>
      <c r="E398" s="8">
        <v>42597</v>
      </c>
      <c r="F398">
        <f t="shared" si="6"/>
        <v>2016</v>
      </c>
    </row>
    <row r="399" spans="1:6" x14ac:dyDescent="0.25">
      <c r="A399" s="2" t="s">
        <v>1</v>
      </c>
      <c r="B399" s="2">
        <v>162839</v>
      </c>
      <c r="C399" s="6">
        <v>840</v>
      </c>
      <c r="D399" s="6">
        <v>0</v>
      </c>
      <c r="E399" s="8">
        <v>42597</v>
      </c>
      <c r="F399">
        <f t="shared" si="6"/>
        <v>2016</v>
      </c>
    </row>
    <row r="400" spans="1:6" x14ac:dyDescent="0.25">
      <c r="A400" s="2" t="s">
        <v>1</v>
      </c>
      <c r="B400" s="2">
        <v>162839</v>
      </c>
      <c r="C400" s="6">
        <v>2920</v>
      </c>
      <c r="D400" s="6">
        <v>0</v>
      </c>
      <c r="E400" s="8">
        <v>42597</v>
      </c>
      <c r="F400">
        <f t="shared" si="6"/>
        <v>2016</v>
      </c>
    </row>
    <row r="401" spans="1:6" x14ac:dyDescent="0.25">
      <c r="A401" s="2" t="s">
        <v>1</v>
      </c>
      <c r="B401" s="2">
        <v>162839</v>
      </c>
      <c r="C401" s="6">
        <v>1752</v>
      </c>
      <c r="D401" s="6">
        <v>0</v>
      </c>
      <c r="E401" s="8">
        <v>42597</v>
      </c>
      <c r="F401">
        <f t="shared" si="6"/>
        <v>2016</v>
      </c>
    </row>
    <row r="402" spans="1:6" x14ac:dyDescent="0.25">
      <c r="A402" s="2" t="s">
        <v>1</v>
      </c>
      <c r="B402" s="2">
        <v>162839</v>
      </c>
      <c r="C402" s="6">
        <v>2336</v>
      </c>
      <c r="D402" s="6">
        <v>0</v>
      </c>
      <c r="E402" s="8">
        <v>42597</v>
      </c>
      <c r="F402">
        <f t="shared" si="6"/>
        <v>2016</v>
      </c>
    </row>
    <row r="403" spans="1:6" x14ac:dyDescent="0.25">
      <c r="A403" s="2" t="s">
        <v>1</v>
      </c>
      <c r="B403" s="2">
        <v>162839</v>
      </c>
      <c r="C403" s="6">
        <v>2336</v>
      </c>
      <c r="D403" s="6">
        <v>0</v>
      </c>
      <c r="E403" s="8">
        <v>42597</v>
      </c>
      <c r="F403">
        <f t="shared" si="6"/>
        <v>2016</v>
      </c>
    </row>
    <row r="404" spans="1:6" x14ac:dyDescent="0.25">
      <c r="A404" s="2" t="s">
        <v>1</v>
      </c>
      <c r="B404" s="2">
        <v>162839</v>
      </c>
      <c r="C404" s="6">
        <v>273</v>
      </c>
      <c r="D404" s="6">
        <v>0</v>
      </c>
      <c r="E404" s="8">
        <v>42597</v>
      </c>
      <c r="F404">
        <f t="shared" si="6"/>
        <v>2016</v>
      </c>
    </row>
    <row r="405" spans="1:6" x14ac:dyDescent="0.25">
      <c r="A405" s="2" t="s">
        <v>1</v>
      </c>
      <c r="B405" s="2">
        <v>162839</v>
      </c>
      <c r="C405" s="6">
        <v>3504</v>
      </c>
      <c r="D405" s="6">
        <v>0</v>
      </c>
      <c r="E405" s="8">
        <v>42597</v>
      </c>
      <c r="F405">
        <f t="shared" si="6"/>
        <v>2016</v>
      </c>
    </row>
    <row r="406" spans="1:6" x14ac:dyDescent="0.25">
      <c r="A406" s="2" t="s">
        <v>1</v>
      </c>
      <c r="B406" s="2">
        <v>162839</v>
      </c>
      <c r="C406" s="6">
        <v>5256</v>
      </c>
      <c r="D406" s="6">
        <v>0</v>
      </c>
      <c r="E406" s="8">
        <v>42597</v>
      </c>
      <c r="F406">
        <f t="shared" si="6"/>
        <v>2016</v>
      </c>
    </row>
    <row r="407" spans="1:6" x14ac:dyDescent="0.25">
      <c r="A407" s="2" t="s">
        <v>1</v>
      </c>
      <c r="B407" s="2">
        <v>162839</v>
      </c>
      <c r="C407" s="6">
        <v>1752</v>
      </c>
      <c r="D407" s="6">
        <v>0</v>
      </c>
      <c r="E407" s="8">
        <v>42597</v>
      </c>
      <c r="F407">
        <f t="shared" si="6"/>
        <v>2016</v>
      </c>
    </row>
    <row r="408" spans="1:6" x14ac:dyDescent="0.25">
      <c r="A408" s="2" t="s">
        <v>1</v>
      </c>
      <c r="B408" s="2">
        <v>162839</v>
      </c>
      <c r="C408" s="6">
        <v>4641</v>
      </c>
      <c r="D408" s="6">
        <v>0</v>
      </c>
      <c r="E408" s="8">
        <v>42597</v>
      </c>
      <c r="F408">
        <f t="shared" si="6"/>
        <v>2016</v>
      </c>
    </row>
    <row r="409" spans="1:6" x14ac:dyDescent="0.25">
      <c r="A409" s="2" t="s">
        <v>1</v>
      </c>
      <c r="B409" s="2">
        <v>162839</v>
      </c>
      <c r="C409" s="6">
        <v>4088</v>
      </c>
      <c r="D409" s="6">
        <v>0</v>
      </c>
      <c r="E409" s="8">
        <v>42597</v>
      </c>
      <c r="F409">
        <f t="shared" si="6"/>
        <v>2016</v>
      </c>
    </row>
    <row r="410" spans="1:6" x14ac:dyDescent="0.25">
      <c r="A410" s="2" t="s">
        <v>1</v>
      </c>
      <c r="B410" s="2">
        <v>162839</v>
      </c>
      <c r="C410" s="6">
        <v>1752</v>
      </c>
      <c r="D410" s="6">
        <v>0</v>
      </c>
      <c r="E410" s="8">
        <v>42597</v>
      </c>
      <c r="F410">
        <f t="shared" si="6"/>
        <v>2016</v>
      </c>
    </row>
    <row r="411" spans="1:6" x14ac:dyDescent="0.25">
      <c r="A411" s="2" t="s">
        <v>1</v>
      </c>
      <c r="B411" s="2">
        <v>162839</v>
      </c>
      <c r="C411" s="6">
        <v>2920</v>
      </c>
      <c r="D411" s="6">
        <v>0</v>
      </c>
      <c r="E411" s="8">
        <v>42597</v>
      </c>
      <c r="F411">
        <f t="shared" si="6"/>
        <v>2016</v>
      </c>
    </row>
    <row r="412" spans="1:6" x14ac:dyDescent="0.25">
      <c r="A412" s="2" t="s">
        <v>1</v>
      </c>
      <c r="B412" s="2">
        <v>162839</v>
      </c>
      <c r="C412" s="6">
        <v>2336</v>
      </c>
      <c r="D412" s="6">
        <v>0</v>
      </c>
      <c r="E412" s="8">
        <v>42597</v>
      </c>
      <c r="F412">
        <f t="shared" si="6"/>
        <v>2016</v>
      </c>
    </row>
    <row r="413" spans="1:6" x14ac:dyDescent="0.25">
      <c r="A413" s="2" t="s">
        <v>1</v>
      </c>
      <c r="B413" s="2">
        <v>163101</v>
      </c>
      <c r="C413" s="6">
        <v>584</v>
      </c>
      <c r="D413" s="6">
        <v>0</v>
      </c>
      <c r="E413" s="8">
        <v>42946</v>
      </c>
      <c r="F413">
        <f t="shared" si="6"/>
        <v>2017</v>
      </c>
    </row>
    <row r="414" spans="1:6" x14ac:dyDescent="0.25">
      <c r="A414" s="2" t="s">
        <v>1</v>
      </c>
      <c r="B414" s="2">
        <v>163101</v>
      </c>
      <c r="C414" s="6">
        <v>3360</v>
      </c>
      <c r="D414" s="6">
        <v>0</v>
      </c>
      <c r="E414" s="8">
        <v>42946</v>
      </c>
      <c r="F414">
        <f t="shared" si="6"/>
        <v>2017</v>
      </c>
    </row>
    <row r="415" spans="1:6" x14ac:dyDescent="0.25">
      <c r="A415" s="2" t="s">
        <v>1</v>
      </c>
      <c r="B415" s="2">
        <v>163101</v>
      </c>
      <c r="C415" s="6">
        <v>6132</v>
      </c>
      <c r="D415" s="6">
        <v>0</v>
      </c>
      <c r="E415" s="8">
        <v>42946</v>
      </c>
      <c r="F415">
        <f t="shared" si="6"/>
        <v>2017</v>
      </c>
    </row>
    <row r="416" spans="1:6" x14ac:dyDescent="0.25">
      <c r="A416" s="2" t="s">
        <v>1</v>
      </c>
      <c r="B416" s="2">
        <v>163101</v>
      </c>
      <c r="C416" s="6">
        <v>113274</v>
      </c>
      <c r="D416" s="6">
        <v>0</v>
      </c>
      <c r="E416" s="8">
        <v>42946</v>
      </c>
      <c r="F416">
        <f t="shared" si="6"/>
        <v>2017</v>
      </c>
    </row>
    <row r="417" spans="1:6" x14ac:dyDescent="0.25">
      <c r="A417" s="2" t="s">
        <v>1</v>
      </c>
      <c r="B417" s="2">
        <v>162841</v>
      </c>
      <c r="C417" s="6">
        <v>273</v>
      </c>
      <c r="D417" s="6">
        <v>0</v>
      </c>
      <c r="E417" s="8">
        <v>42597</v>
      </c>
      <c r="F417">
        <f t="shared" si="6"/>
        <v>2016</v>
      </c>
    </row>
    <row r="418" spans="1:6" x14ac:dyDescent="0.25">
      <c r="A418" s="2" t="s">
        <v>1</v>
      </c>
      <c r="B418" s="2">
        <v>162841</v>
      </c>
      <c r="C418" s="6">
        <v>2920</v>
      </c>
      <c r="D418" s="6">
        <v>0</v>
      </c>
      <c r="E418" s="8">
        <v>42597</v>
      </c>
      <c r="F418">
        <f t="shared" si="6"/>
        <v>2016</v>
      </c>
    </row>
    <row r="419" spans="1:6" x14ac:dyDescent="0.25">
      <c r="A419" s="2" t="s">
        <v>1</v>
      </c>
      <c r="B419" s="2">
        <v>162841</v>
      </c>
      <c r="C419" s="6">
        <v>4368</v>
      </c>
      <c r="D419" s="6">
        <v>0</v>
      </c>
      <c r="E419" s="8">
        <v>42597</v>
      </c>
      <c r="F419">
        <f t="shared" si="6"/>
        <v>2016</v>
      </c>
    </row>
    <row r="420" spans="1:6" x14ac:dyDescent="0.25">
      <c r="A420" s="2" t="s">
        <v>1</v>
      </c>
      <c r="B420" s="2">
        <v>162841</v>
      </c>
      <c r="C420" s="6">
        <v>4672</v>
      </c>
      <c r="D420" s="6">
        <v>0</v>
      </c>
      <c r="E420" s="8">
        <v>42597</v>
      </c>
      <c r="F420">
        <f t="shared" si="6"/>
        <v>2016</v>
      </c>
    </row>
    <row r="421" spans="1:6" x14ac:dyDescent="0.25">
      <c r="A421" s="2" t="s">
        <v>1</v>
      </c>
      <c r="B421" s="2">
        <v>162841</v>
      </c>
      <c r="C421" s="6">
        <v>819</v>
      </c>
      <c r="D421" s="6">
        <v>0</v>
      </c>
      <c r="E421" s="8">
        <v>42597</v>
      </c>
      <c r="F421">
        <f t="shared" si="6"/>
        <v>2016</v>
      </c>
    </row>
    <row r="422" spans="1:6" x14ac:dyDescent="0.25">
      <c r="A422" s="2" t="s">
        <v>1</v>
      </c>
      <c r="B422" s="2">
        <v>162841</v>
      </c>
      <c r="C422" s="6">
        <v>6424</v>
      </c>
      <c r="D422" s="6">
        <v>0</v>
      </c>
      <c r="E422" s="8">
        <v>42597</v>
      </c>
      <c r="F422">
        <f t="shared" si="6"/>
        <v>2016</v>
      </c>
    </row>
    <row r="423" spans="1:6" x14ac:dyDescent="0.25">
      <c r="A423" s="2" t="s">
        <v>1</v>
      </c>
      <c r="B423" s="2">
        <v>162841</v>
      </c>
      <c r="C423" s="6">
        <v>1752</v>
      </c>
      <c r="D423" s="6">
        <v>0</v>
      </c>
      <c r="E423" s="8">
        <v>42597</v>
      </c>
      <c r="F423">
        <f t="shared" si="6"/>
        <v>2016</v>
      </c>
    </row>
    <row r="424" spans="1:6" x14ac:dyDescent="0.25">
      <c r="A424" s="2" t="s">
        <v>1</v>
      </c>
      <c r="B424" s="2">
        <v>162841</v>
      </c>
      <c r="C424" s="6">
        <v>1168</v>
      </c>
      <c r="D424" s="6">
        <v>0</v>
      </c>
      <c r="E424" s="8">
        <v>42597</v>
      </c>
      <c r="F424">
        <f t="shared" si="6"/>
        <v>2016</v>
      </c>
    </row>
    <row r="425" spans="1:6" x14ac:dyDescent="0.25">
      <c r="A425" s="2" t="s">
        <v>1</v>
      </c>
      <c r="B425" s="2">
        <v>162841</v>
      </c>
      <c r="C425" s="6">
        <v>840</v>
      </c>
      <c r="D425" s="6">
        <v>0</v>
      </c>
      <c r="E425" s="8">
        <v>42597</v>
      </c>
      <c r="F425">
        <f t="shared" si="6"/>
        <v>2016</v>
      </c>
    </row>
    <row r="426" spans="1:6" x14ac:dyDescent="0.25">
      <c r="A426" s="2" t="s">
        <v>1</v>
      </c>
      <c r="B426" s="2">
        <v>162841</v>
      </c>
      <c r="C426" s="6">
        <v>273</v>
      </c>
      <c r="D426" s="6">
        <v>0</v>
      </c>
      <c r="E426" s="8">
        <v>42597</v>
      </c>
      <c r="F426">
        <f t="shared" si="6"/>
        <v>2016</v>
      </c>
    </row>
    <row r="427" spans="1:6" x14ac:dyDescent="0.25">
      <c r="A427" s="2" t="s">
        <v>1</v>
      </c>
      <c r="B427" s="2">
        <v>162841</v>
      </c>
      <c r="C427" s="6">
        <v>1168</v>
      </c>
      <c r="D427" s="6">
        <v>0</v>
      </c>
      <c r="E427" s="8">
        <v>42597</v>
      </c>
      <c r="F427">
        <f t="shared" si="6"/>
        <v>2016</v>
      </c>
    </row>
    <row r="428" spans="1:6" x14ac:dyDescent="0.25">
      <c r="A428" s="2" t="s">
        <v>1</v>
      </c>
      <c r="B428" s="2">
        <v>162841</v>
      </c>
      <c r="C428" s="6">
        <v>4088</v>
      </c>
      <c r="D428" s="6">
        <v>0</v>
      </c>
      <c r="E428" s="8">
        <v>42597</v>
      </c>
      <c r="F428">
        <f t="shared" si="6"/>
        <v>2016</v>
      </c>
    </row>
    <row r="429" spans="1:6" x14ac:dyDescent="0.25">
      <c r="A429" s="2" t="s">
        <v>1</v>
      </c>
      <c r="B429" s="2">
        <v>162841</v>
      </c>
      <c r="C429" s="6">
        <v>5040</v>
      </c>
      <c r="D429" s="6">
        <v>0</v>
      </c>
      <c r="E429" s="8">
        <v>42597</v>
      </c>
      <c r="F429">
        <f t="shared" si="6"/>
        <v>2016</v>
      </c>
    </row>
    <row r="430" spans="1:6" x14ac:dyDescent="0.25">
      <c r="A430" s="2" t="s">
        <v>1</v>
      </c>
      <c r="B430" s="2">
        <v>162841</v>
      </c>
      <c r="C430" s="6">
        <v>1168</v>
      </c>
      <c r="D430" s="6">
        <v>0</v>
      </c>
      <c r="E430" s="8">
        <v>42597</v>
      </c>
      <c r="F430">
        <f t="shared" si="6"/>
        <v>2016</v>
      </c>
    </row>
    <row r="431" spans="1:6" x14ac:dyDescent="0.25">
      <c r="A431" s="2" t="s">
        <v>1</v>
      </c>
      <c r="B431" s="2">
        <v>163565</v>
      </c>
      <c r="C431" s="6">
        <v>77822.080000000002</v>
      </c>
      <c r="D431" s="6">
        <v>16.239999999999998</v>
      </c>
      <c r="E431" s="8">
        <v>42550</v>
      </c>
      <c r="F431">
        <f t="shared" si="6"/>
        <v>2016</v>
      </c>
    </row>
    <row r="432" spans="1:6" x14ac:dyDescent="0.25">
      <c r="A432" s="2" t="s">
        <v>1</v>
      </c>
      <c r="B432" s="2">
        <v>163565</v>
      </c>
      <c r="C432" s="6">
        <v>77822.080000000002</v>
      </c>
      <c r="D432" s="6">
        <v>16.239999999999998</v>
      </c>
      <c r="E432" s="8">
        <v>42605</v>
      </c>
      <c r="F432">
        <f t="shared" si="6"/>
        <v>2016</v>
      </c>
    </row>
    <row r="433" spans="1:6" x14ac:dyDescent="0.25">
      <c r="A433" s="2" t="s">
        <v>1</v>
      </c>
      <c r="B433" s="2">
        <v>163565</v>
      </c>
      <c r="C433" s="6">
        <v>77822.080000000002</v>
      </c>
      <c r="D433" s="6">
        <v>16.239999999999998</v>
      </c>
      <c r="E433" s="8">
        <v>42550</v>
      </c>
      <c r="F433">
        <f t="shared" si="6"/>
        <v>2016</v>
      </c>
    </row>
    <row r="434" spans="1:6" x14ac:dyDescent="0.25">
      <c r="A434" s="2" t="s">
        <v>1</v>
      </c>
      <c r="B434" s="2">
        <v>163565</v>
      </c>
      <c r="C434" s="6">
        <v>77822.080000000002</v>
      </c>
      <c r="D434" s="6">
        <v>16.239999999999998</v>
      </c>
      <c r="E434" s="8">
        <v>42605</v>
      </c>
      <c r="F434">
        <f t="shared" si="6"/>
        <v>2016</v>
      </c>
    </row>
    <row r="435" spans="1:6" x14ac:dyDescent="0.25">
      <c r="A435" s="2" t="s">
        <v>1</v>
      </c>
      <c r="B435" s="2">
        <v>163565</v>
      </c>
      <c r="C435" s="6">
        <v>5840</v>
      </c>
      <c r="D435" s="6">
        <v>0</v>
      </c>
      <c r="E435" s="8">
        <v>42605</v>
      </c>
      <c r="F435">
        <f t="shared" si="6"/>
        <v>2016</v>
      </c>
    </row>
    <row r="436" spans="1:6" x14ac:dyDescent="0.25">
      <c r="A436" s="2" t="s">
        <v>1</v>
      </c>
      <c r="B436" s="2">
        <v>176791</v>
      </c>
      <c r="C436" s="6">
        <v>280195</v>
      </c>
      <c r="D436" s="6">
        <v>32.43</v>
      </c>
      <c r="E436" s="8">
        <v>43066</v>
      </c>
      <c r="F436">
        <f t="shared" si="6"/>
        <v>2017</v>
      </c>
    </row>
    <row r="437" spans="1:6" x14ac:dyDescent="0.25">
      <c r="A437" s="2" t="s">
        <v>1</v>
      </c>
      <c r="B437" s="2">
        <v>167866</v>
      </c>
      <c r="C437" s="6">
        <v>13819</v>
      </c>
      <c r="D437" s="6">
        <v>2.9</v>
      </c>
      <c r="E437" s="8">
        <v>42930</v>
      </c>
      <c r="F437">
        <f t="shared" si="6"/>
        <v>2017</v>
      </c>
    </row>
    <row r="438" spans="1:6" x14ac:dyDescent="0.25">
      <c r="A438" s="2" t="s">
        <v>1</v>
      </c>
      <c r="B438" s="2">
        <v>167866</v>
      </c>
      <c r="C438" s="6">
        <v>602.29399999999998</v>
      </c>
      <c r="D438" s="6">
        <v>0.154</v>
      </c>
      <c r="E438" s="8">
        <v>42930</v>
      </c>
      <c r="F438">
        <f t="shared" si="6"/>
        <v>2017</v>
      </c>
    </row>
    <row r="439" spans="1:6" x14ac:dyDescent="0.25">
      <c r="A439" s="2" t="s">
        <v>1</v>
      </c>
      <c r="B439" s="2">
        <v>167866</v>
      </c>
      <c r="C439" s="6">
        <v>4180.54</v>
      </c>
      <c r="D439" s="6">
        <v>0.91</v>
      </c>
      <c r="E439" s="8">
        <v>42930</v>
      </c>
      <c r="F439">
        <f t="shared" si="6"/>
        <v>2017</v>
      </c>
    </row>
    <row r="440" spans="1:6" x14ac:dyDescent="0.25">
      <c r="A440" s="2" t="s">
        <v>1</v>
      </c>
      <c r="B440" s="2">
        <v>177674</v>
      </c>
      <c r="C440" s="6">
        <v>774</v>
      </c>
      <c r="D440" s="6">
        <v>2.7</v>
      </c>
      <c r="E440" s="8">
        <v>42894</v>
      </c>
      <c r="F440">
        <f t="shared" si="6"/>
        <v>2017</v>
      </c>
    </row>
    <row r="441" spans="1:6" x14ac:dyDescent="0.25">
      <c r="A441" s="2" t="s">
        <v>1</v>
      </c>
      <c r="B441" s="2">
        <v>170818</v>
      </c>
      <c r="C441" s="6">
        <v>3439.9872</v>
      </c>
      <c r="D441" s="6">
        <v>0.74880000000000002</v>
      </c>
      <c r="E441" s="8">
        <v>42744</v>
      </c>
      <c r="F441">
        <f t="shared" si="6"/>
        <v>2017</v>
      </c>
    </row>
    <row r="442" spans="1:6" x14ac:dyDescent="0.25">
      <c r="A442" s="2" t="s">
        <v>1</v>
      </c>
      <c r="B442" s="2">
        <v>170818</v>
      </c>
      <c r="C442" s="6">
        <v>31981.83</v>
      </c>
      <c r="D442" s="6">
        <v>8.49</v>
      </c>
      <c r="E442" s="8">
        <v>42744</v>
      </c>
      <c r="F442">
        <f t="shared" si="6"/>
        <v>2017</v>
      </c>
    </row>
    <row r="443" spans="1:6" x14ac:dyDescent="0.25">
      <c r="A443" s="2" t="s">
        <v>1</v>
      </c>
      <c r="B443" s="2">
        <v>170818</v>
      </c>
      <c r="C443" s="6">
        <v>25238</v>
      </c>
      <c r="D443" s="6">
        <v>8.1999999999999993</v>
      </c>
      <c r="E443" s="8">
        <v>42744</v>
      </c>
      <c r="F443">
        <f t="shared" si="6"/>
        <v>2017</v>
      </c>
    </row>
    <row r="444" spans="1:6" x14ac:dyDescent="0.25">
      <c r="A444" s="2" t="s">
        <v>1</v>
      </c>
      <c r="B444" s="2">
        <v>170818</v>
      </c>
      <c r="C444" s="6">
        <v>39444.256999999998</v>
      </c>
      <c r="D444" s="6">
        <v>10.471</v>
      </c>
      <c r="E444" s="8">
        <v>42744</v>
      </c>
      <c r="F444">
        <f t="shared" si="6"/>
        <v>2017</v>
      </c>
    </row>
    <row r="445" spans="1:6" x14ac:dyDescent="0.25">
      <c r="A445" s="2" t="s">
        <v>1</v>
      </c>
      <c r="B445" s="2">
        <v>181015</v>
      </c>
      <c r="C445" s="6">
        <v>6431.6</v>
      </c>
      <c r="D445" s="6">
        <v>1.4</v>
      </c>
      <c r="E445" s="8">
        <v>43063</v>
      </c>
      <c r="F445">
        <f t="shared" si="6"/>
        <v>2017</v>
      </c>
    </row>
    <row r="446" spans="1:6" x14ac:dyDescent="0.25">
      <c r="A446" s="2" t="s">
        <v>1</v>
      </c>
      <c r="B446" s="2">
        <v>179764</v>
      </c>
      <c r="C446" s="6">
        <v>1167.5999999999999</v>
      </c>
      <c r="D446" s="6">
        <v>0</v>
      </c>
      <c r="E446" s="8">
        <v>43039</v>
      </c>
      <c r="F446">
        <f t="shared" si="6"/>
        <v>2017</v>
      </c>
    </row>
    <row r="447" spans="1:6" x14ac:dyDescent="0.25">
      <c r="A447" s="2" t="s">
        <v>1</v>
      </c>
      <c r="B447" s="2">
        <v>179764</v>
      </c>
      <c r="C447" s="6">
        <v>2520</v>
      </c>
      <c r="D447" s="6">
        <v>0</v>
      </c>
      <c r="E447" s="8">
        <v>43039</v>
      </c>
      <c r="F447">
        <f t="shared" si="6"/>
        <v>2017</v>
      </c>
    </row>
    <row r="448" spans="1:6" x14ac:dyDescent="0.25">
      <c r="A448" s="2" t="s">
        <v>1</v>
      </c>
      <c r="B448" s="2">
        <v>179764</v>
      </c>
      <c r="C448" s="6">
        <v>1182.72</v>
      </c>
      <c r="D448" s="6">
        <v>0.3024</v>
      </c>
      <c r="E448" s="8">
        <v>43039</v>
      </c>
      <c r="F448">
        <f t="shared" si="6"/>
        <v>2017</v>
      </c>
    </row>
    <row r="449" spans="1:6" x14ac:dyDescent="0.25">
      <c r="A449" s="2" t="s">
        <v>1</v>
      </c>
      <c r="B449" s="2">
        <v>179764</v>
      </c>
      <c r="C449" s="6">
        <v>2736.6239999999998</v>
      </c>
      <c r="D449" s="6">
        <v>0.31240000000000001</v>
      </c>
      <c r="E449" s="8">
        <v>43039</v>
      </c>
      <c r="F449">
        <f t="shared" si="6"/>
        <v>2017</v>
      </c>
    </row>
    <row r="450" spans="1:6" x14ac:dyDescent="0.25">
      <c r="A450" s="2" t="s">
        <v>1</v>
      </c>
      <c r="B450" s="2">
        <v>179764</v>
      </c>
      <c r="C450" s="6">
        <v>2323.1999999999998</v>
      </c>
      <c r="D450" s="6">
        <v>0.59399999999999997</v>
      </c>
      <c r="E450" s="8">
        <v>43039</v>
      </c>
      <c r="F450">
        <f t="shared" si="6"/>
        <v>2017</v>
      </c>
    </row>
    <row r="451" spans="1:6" x14ac:dyDescent="0.25">
      <c r="A451" s="2" t="s">
        <v>1</v>
      </c>
      <c r="B451" s="2">
        <v>179764</v>
      </c>
      <c r="C451" s="6">
        <v>5575</v>
      </c>
      <c r="D451" s="6">
        <v>1.3</v>
      </c>
      <c r="E451" s="8">
        <v>43039</v>
      </c>
      <c r="F451">
        <f t="shared" ref="F451:F514" si="7">YEAR(E451)</f>
        <v>2017</v>
      </c>
    </row>
    <row r="452" spans="1:6" x14ac:dyDescent="0.25">
      <c r="A452" s="2" t="s">
        <v>1</v>
      </c>
      <c r="B452" s="2">
        <v>179764</v>
      </c>
      <c r="C452" s="6">
        <v>9267</v>
      </c>
      <c r="D452" s="6">
        <v>2.5</v>
      </c>
      <c r="E452" s="8">
        <v>43039</v>
      </c>
      <c r="F452">
        <f t="shared" si="7"/>
        <v>2017</v>
      </c>
    </row>
    <row r="453" spans="1:6" x14ac:dyDescent="0.25">
      <c r="A453" s="2" t="s">
        <v>1</v>
      </c>
      <c r="B453" s="2">
        <v>179764</v>
      </c>
      <c r="C453" s="6">
        <v>25804</v>
      </c>
      <c r="D453" s="6">
        <v>3.9</v>
      </c>
      <c r="E453" s="8">
        <v>43039</v>
      </c>
      <c r="F453">
        <f t="shared" si="7"/>
        <v>2017</v>
      </c>
    </row>
    <row r="454" spans="1:6" x14ac:dyDescent="0.25">
      <c r="A454" s="2" t="s">
        <v>1</v>
      </c>
      <c r="B454" s="2">
        <v>179764</v>
      </c>
      <c r="C454" s="6">
        <v>36074</v>
      </c>
      <c r="D454" s="6">
        <v>4.2</v>
      </c>
      <c r="E454" s="8">
        <v>43039</v>
      </c>
      <c r="F454">
        <f t="shared" si="7"/>
        <v>2017</v>
      </c>
    </row>
    <row r="455" spans="1:6" x14ac:dyDescent="0.25">
      <c r="A455" s="2" t="s">
        <v>1</v>
      </c>
      <c r="B455" s="2">
        <v>175697</v>
      </c>
      <c r="C455" s="6">
        <v>2749.1039999999998</v>
      </c>
      <c r="D455" s="6">
        <v>3.8534199999999998</v>
      </c>
      <c r="E455" s="8">
        <v>42846</v>
      </c>
      <c r="F455">
        <f t="shared" si="7"/>
        <v>2017</v>
      </c>
    </row>
    <row r="456" spans="1:6" x14ac:dyDescent="0.25">
      <c r="A456" s="2" t="s">
        <v>1</v>
      </c>
      <c r="B456" s="2">
        <v>175161</v>
      </c>
      <c r="C456" s="6">
        <v>33202.338000000003</v>
      </c>
      <c r="D456" s="6">
        <v>8.8140000000000001</v>
      </c>
      <c r="E456" s="8">
        <v>42851</v>
      </c>
      <c r="F456">
        <f t="shared" si="7"/>
        <v>2017</v>
      </c>
    </row>
    <row r="457" spans="1:6" x14ac:dyDescent="0.25">
      <c r="A457" s="2" t="s">
        <v>1</v>
      </c>
      <c r="B457" s="2">
        <v>177934</v>
      </c>
      <c r="C457" s="6">
        <v>8513.42</v>
      </c>
      <c r="D457" s="6">
        <v>2.2599999999999998</v>
      </c>
      <c r="E457" s="8">
        <v>42961</v>
      </c>
      <c r="F457">
        <f t="shared" si="7"/>
        <v>2017</v>
      </c>
    </row>
    <row r="458" spans="1:6" x14ac:dyDescent="0.25">
      <c r="A458" s="2" t="s">
        <v>1</v>
      </c>
      <c r="B458" s="2">
        <v>175425</v>
      </c>
      <c r="C458" s="6">
        <v>10290.56</v>
      </c>
      <c r="D458" s="6">
        <v>2.2400000000000002</v>
      </c>
      <c r="E458" s="8">
        <v>42944</v>
      </c>
      <c r="F458">
        <f t="shared" si="7"/>
        <v>2017</v>
      </c>
    </row>
    <row r="459" spans="1:6" x14ac:dyDescent="0.25">
      <c r="A459" s="2" t="s">
        <v>1</v>
      </c>
      <c r="B459" s="2">
        <v>175425</v>
      </c>
      <c r="C459" s="6">
        <v>32383</v>
      </c>
      <c r="D459" s="6">
        <v>3.7</v>
      </c>
      <c r="E459" s="8">
        <v>42944</v>
      </c>
      <c r="F459">
        <f t="shared" si="7"/>
        <v>2017</v>
      </c>
    </row>
    <row r="460" spans="1:6" x14ac:dyDescent="0.25">
      <c r="A460" s="2" t="s">
        <v>1</v>
      </c>
      <c r="B460" s="2">
        <v>180405</v>
      </c>
      <c r="C460" s="6">
        <v>113407</v>
      </c>
      <c r="D460" s="6">
        <v>22.355</v>
      </c>
      <c r="E460" s="8">
        <v>43008</v>
      </c>
      <c r="F460">
        <f t="shared" si="7"/>
        <v>2017</v>
      </c>
    </row>
    <row r="461" spans="1:6" x14ac:dyDescent="0.25">
      <c r="A461" s="2" t="s">
        <v>1</v>
      </c>
      <c r="B461" s="2">
        <v>179039</v>
      </c>
      <c r="C461" s="6">
        <v>12571</v>
      </c>
      <c r="D461" s="6">
        <v>2.9</v>
      </c>
      <c r="E461" s="8">
        <v>42934</v>
      </c>
      <c r="F461">
        <f t="shared" si="7"/>
        <v>2017</v>
      </c>
    </row>
    <row r="462" spans="1:6" x14ac:dyDescent="0.25">
      <c r="A462" s="2" t="s">
        <v>1</v>
      </c>
      <c r="B462" s="2">
        <v>176138</v>
      </c>
      <c r="C462" s="6">
        <v>91075</v>
      </c>
      <c r="D462" s="6">
        <v>22.1</v>
      </c>
      <c r="E462" s="8">
        <v>42916</v>
      </c>
      <c r="F462">
        <f t="shared" si="7"/>
        <v>2017</v>
      </c>
    </row>
    <row r="463" spans="1:6" x14ac:dyDescent="0.25">
      <c r="A463" s="2" t="s">
        <v>1</v>
      </c>
      <c r="B463" s="2">
        <v>174830</v>
      </c>
      <c r="C463" s="6">
        <v>31981.83</v>
      </c>
      <c r="D463" s="6">
        <v>8.49</v>
      </c>
      <c r="E463" s="8">
        <v>42830</v>
      </c>
      <c r="F463">
        <f t="shared" si="7"/>
        <v>2017</v>
      </c>
    </row>
    <row r="464" spans="1:6" x14ac:dyDescent="0.25">
      <c r="A464" s="2" t="s">
        <v>1</v>
      </c>
      <c r="B464" s="2">
        <v>179941</v>
      </c>
      <c r="C464" s="6">
        <v>14707</v>
      </c>
      <c r="D464" s="6">
        <v>3.3577699999999999</v>
      </c>
      <c r="E464" s="8">
        <v>42971</v>
      </c>
      <c r="F464">
        <f t="shared" si="7"/>
        <v>2017</v>
      </c>
    </row>
    <row r="465" spans="1:6" x14ac:dyDescent="0.25">
      <c r="A465" s="2" t="s">
        <v>1</v>
      </c>
      <c r="B465" s="2">
        <v>173934</v>
      </c>
      <c r="C465" s="6">
        <v>132893</v>
      </c>
      <c r="D465" s="6">
        <v>15</v>
      </c>
      <c r="E465" s="8">
        <v>42916</v>
      </c>
      <c r="F465">
        <f t="shared" si="7"/>
        <v>2017</v>
      </c>
    </row>
    <row r="466" spans="1:6" x14ac:dyDescent="0.25">
      <c r="A466" s="2" t="s">
        <v>1</v>
      </c>
      <c r="B466" s="2">
        <v>179818</v>
      </c>
      <c r="C466" s="6">
        <v>16294</v>
      </c>
      <c r="D466" s="6">
        <v>1.8</v>
      </c>
      <c r="E466" s="8">
        <v>43007</v>
      </c>
      <c r="F466">
        <f t="shared" si="7"/>
        <v>2017</v>
      </c>
    </row>
    <row r="467" spans="1:6" x14ac:dyDescent="0.25">
      <c r="A467" s="2" t="s">
        <v>1</v>
      </c>
      <c r="B467" s="2">
        <v>184763</v>
      </c>
      <c r="C467" s="6">
        <v>13427.4</v>
      </c>
      <c r="D467" s="6">
        <v>0</v>
      </c>
      <c r="E467" s="8">
        <v>43056</v>
      </c>
      <c r="F467">
        <f t="shared" si="7"/>
        <v>2017</v>
      </c>
    </row>
    <row r="468" spans="1:6" x14ac:dyDescent="0.25">
      <c r="A468" s="2" t="s">
        <v>1</v>
      </c>
      <c r="B468" s="2">
        <v>177752</v>
      </c>
      <c r="C468" s="6">
        <v>8177.32</v>
      </c>
      <c r="D468" s="6">
        <v>1.78</v>
      </c>
      <c r="E468" s="8">
        <v>42944</v>
      </c>
      <c r="F468">
        <f t="shared" si="7"/>
        <v>2017</v>
      </c>
    </row>
    <row r="469" spans="1:6" x14ac:dyDescent="0.25">
      <c r="A469" s="2" t="s">
        <v>1</v>
      </c>
      <c r="B469" s="2">
        <v>177752</v>
      </c>
      <c r="C469" s="6">
        <v>6759</v>
      </c>
      <c r="D469" s="6">
        <v>0</v>
      </c>
      <c r="E469" s="8">
        <v>42944</v>
      </c>
      <c r="F469">
        <f t="shared" si="7"/>
        <v>2017</v>
      </c>
    </row>
    <row r="470" spans="1:6" x14ac:dyDescent="0.25">
      <c r="A470" s="2" t="s">
        <v>1</v>
      </c>
      <c r="B470" s="2">
        <v>177752</v>
      </c>
      <c r="C470" s="6">
        <v>2708</v>
      </c>
      <c r="D470" s="6">
        <v>0.61499999999999999</v>
      </c>
      <c r="E470" s="8">
        <v>42944</v>
      </c>
      <c r="F470">
        <f t="shared" si="7"/>
        <v>2017</v>
      </c>
    </row>
    <row r="471" spans="1:6" x14ac:dyDescent="0.25">
      <c r="A471" s="2" t="s">
        <v>1</v>
      </c>
      <c r="B471" s="2">
        <v>177752</v>
      </c>
      <c r="C471" s="6">
        <v>66768</v>
      </c>
      <c r="D471" s="6">
        <v>7.6219999999999999</v>
      </c>
      <c r="E471" s="8">
        <v>42944</v>
      </c>
      <c r="F471">
        <f t="shared" si="7"/>
        <v>2017</v>
      </c>
    </row>
    <row r="472" spans="1:6" x14ac:dyDescent="0.25">
      <c r="A472" s="2" t="s">
        <v>1</v>
      </c>
      <c r="B472" s="2">
        <v>167031</v>
      </c>
      <c r="C472" s="6">
        <v>9241.1</v>
      </c>
      <c r="D472" s="6">
        <v>0</v>
      </c>
      <c r="E472" s="8">
        <v>42780</v>
      </c>
      <c r="F472">
        <f t="shared" si="7"/>
        <v>2017</v>
      </c>
    </row>
    <row r="473" spans="1:6" x14ac:dyDescent="0.25">
      <c r="A473" s="2" t="s">
        <v>1</v>
      </c>
      <c r="B473" s="2">
        <v>167031</v>
      </c>
      <c r="C473" s="6">
        <v>17719.8</v>
      </c>
      <c r="D473" s="6">
        <v>0</v>
      </c>
      <c r="E473" s="8">
        <v>42780</v>
      </c>
      <c r="F473">
        <f t="shared" si="7"/>
        <v>2017</v>
      </c>
    </row>
    <row r="474" spans="1:6" x14ac:dyDescent="0.25">
      <c r="A474" s="2" t="s">
        <v>1</v>
      </c>
      <c r="B474" s="2">
        <v>163277</v>
      </c>
      <c r="C474" s="6">
        <v>5724</v>
      </c>
      <c r="D474" s="6">
        <v>2.16</v>
      </c>
      <c r="E474" s="8">
        <v>42789</v>
      </c>
      <c r="F474">
        <f t="shared" si="7"/>
        <v>2017</v>
      </c>
    </row>
    <row r="475" spans="1:6" x14ac:dyDescent="0.25">
      <c r="A475" s="2" t="s">
        <v>1</v>
      </c>
      <c r="B475" s="2">
        <v>163277</v>
      </c>
      <c r="C475" s="6">
        <v>16530</v>
      </c>
      <c r="D475" s="6">
        <v>1.9</v>
      </c>
      <c r="E475" s="8">
        <v>42789</v>
      </c>
      <c r="F475">
        <f t="shared" si="7"/>
        <v>2017</v>
      </c>
    </row>
    <row r="476" spans="1:6" x14ac:dyDescent="0.25">
      <c r="A476" s="2" t="s">
        <v>1</v>
      </c>
      <c r="B476" s="2">
        <v>176266</v>
      </c>
      <c r="C476" s="6">
        <v>757.55060000000003</v>
      </c>
      <c r="D476" s="6">
        <v>0.16489999999999999</v>
      </c>
      <c r="E476" s="8">
        <v>42896</v>
      </c>
      <c r="F476">
        <f t="shared" si="7"/>
        <v>2017</v>
      </c>
    </row>
    <row r="477" spans="1:6" x14ac:dyDescent="0.25">
      <c r="A477" s="2" t="s">
        <v>1</v>
      </c>
      <c r="B477" s="2">
        <v>172480</v>
      </c>
      <c r="C477" s="6">
        <v>83064.114000000001</v>
      </c>
      <c r="D477" s="6">
        <v>0</v>
      </c>
      <c r="E477" s="8">
        <v>43031</v>
      </c>
      <c r="F477">
        <f t="shared" si="7"/>
        <v>2017</v>
      </c>
    </row>
    <row r="478" spans="1:6" x14ac:dyDescent="0.25">
      <c r="A478" s="2" t="s">
        <v>1</v>
      </c>
      <c r="B478" s="2">
        <v>172480</v>
      </c>
      <c r="C478" s="6">
        <v>43537.2</v>
      </c>
      <c r="D478" s="6">
        <v>4.97</v>
      </c>
      <c r="E478" s="8">
        <v>43031</v>
      </c>
      <c r="F478">
        <f t="shared" si="7"/>
        <v>2017</v>
      </c>
    </row>
    <row r="479" spans="1:6" x14ac:dyDescent="0.25">
      <c r="A479" s="2" t="s">
        <v>1</v>
      </c>
      <c r="B479" s="2">
        <v>172480</v>
      </c>
      <c r="C479" s="6">
        <v>478691</v>
      </c>
      <c r="D479" s="6">
        <v>77.2</v>
      </c>
      <c r="E479" s="8">
        <v>43031</v>
      </c>
      <c r="F479">
        <f t="shared" si="7"/>
        <v>2017</v>
      </c>
    </row>
    <row r="480" spans="1:6" x14ac:dyDescent="0.25">
      <c r="A480" s="2" t="s">
        <v>1</v>
      </c>
      <c r="B480" s="2">
        <v>175552</v>
      </c>
      <c r="C480" s="6">
        <v>47440</v>
      </c>
      <c r="D480" s="6">
        <v>11.9</v>
      </c>
      <c r="E480" s="8">
        <v>42950</v>
      </c>
      <c r="F480">
        <f t="shared" si="7"/>
        <v>2017</v>
      </c>
    </row>
    <row r="481" spans="1:6" x14ac:dyDescent="0.25">
      <c r="A481" s="2" t="s">
        <v>1</v>
      </c>
      <c r="B481" s="2">
        <v>175552</v>
      </c>
      <c r="C481" s="6">
        <v>57918</v>
      </c>
      <c r="D481" s="6">
        <v>14.5</v>
      </c>
      <c r="E481" s="8">
        <v>42950</v>
      </c>
      <c r="F481">
        <f t="shared" si="7"/>
        <v>2017</v>
      </c>
    </row>
    <row r="482" spans="1:6" x14ac:dyDescent="0.25">
      <c r="A482" s="2" t="s">
        <v>1</v>
      </c>
      <c r="B482" s="2">
        <v>180859</v>
      </c>
      <c r="C482" s="6">
        <v>175950.2</v>
      </c>
      <c r="D482" s="6">
        <v>38.299999999999997</v>
      </c>
      <c r="E482" s="8">
        <v>43054</v>
      </c>
      <c r="F482">
        <f t="shared" si="7"/>
        <v>2017</v>
      </c>
    </row>
    <row r="483" spans="1:6" x14ac:dyDescent="0.25">
      <c r="A483" s="2" t="s">
        <v>1</v>
      </c>
      <c r="B483" s="2">
        <v>178003</v>
      </c>
      <c r="C483" s="6">
        <v>23892</v>
      </c>
      <c r="D483" s="6">
        <v>6.5</v>
      </c>
      <c r="E483" s="8">
        <v>42923</v>
      </c>
      <c r="F483">
        <f t="shared" si="7"/>
        <v>2017</v>
      </c>
    </row>
    <row r="484" spans="1:6" x14ac:dyDescent="0.25">
      <c r="A484" s="2" t="s">
        <v>1</v>
      </c>
      <c r="B484" s="2">
        <v>177979</v>
      </c>
      <c r="C484" s="6">
        <v>37363.199999999997</v>
      </c>
      <c r="D484" s="6">
        <v>0</v>
      </c>
      <c r="E484" s="8">
        <v>42914</v>
      </c>
      <c r="F484">
        <f t="shared" si="7"/>
        <v>2017</v>
      </c>
    </row>
    <row r="485" spans="1:6" x14ac:dyDescent="0.25">
      <c r="A485" s="2" t="s">
        <v>1</v>
      </c>
      <c r="B485" s="2">
        <v>177979</v>
      </c>
      <c r="C485" s="6">
        <v>735.04</v>
      </c>
      <c r="D485" s="6">
        <v>0.16</v>
      </c>
      <c r="E485" s="8">
        <v>42902</v>
      </c>
      <c r="F485">
        <f t="shared" si="7"/>
        <v>2017</v>
      </c>
    </row>
    <row r="486" spans="1:6" x14ac:dyDescent="0.25">
      <c r="A486" s="2" t="s">
        <v>1</v>
      </c>
      <c r="B486" s="2">
        <v>177979</v>
      </c>
      <c r="C486" s="6">
        <v>907.35199999999998</v>
      </c>
      <c r="D486" s="6">
        <v>0.23200000000000001</v>
      </c>
      <c r="E486" s="8">
        <v>42902</v>
      </c>
      <c r="F486">
        <f t="shared" si="7"/>
        <v>2017</v>
      </c>
    </row>
    <row r="487" spans="1:6" x14ac:dyDescent="0.25">
      <c r="A487" s="2" t="s">
        <v>1</v>
      </c>
      <c r="B487" s="2">
        <v>177979</v>
      </c>
      <c r="C487" s="6">
        <v>915.17399999999998</v>
      </c>
      <c r="D487" s="6">
        <v>0.23400000000000001</v>
      </c>
      <c r="E487" s="8">
        <v>42902</v>
      </c>
      <c r="F487">
        <f t="shared" si="7"/>
        <v>2017</v>
      </c>
    </row>
    <row r="488" spans="1:6" x14ac:dyDescent="0.25">
      <c r="A488" s="2" t="s">
        <v>1</v>
      </c>
      <c r="B488" s="2">
        <v>177979</v>
      </c>
      <c r="C488" s="6">
        <v>2736.6239999999998</v>
      </c>
      <c r="D488" s="6">
        <v>0.31240000000000001</v>
      </c>
      <c r="E488" s="8">
        <v>42902</v>
      </c>
      <c r="F488">
        <f t="shared" si="7"/>
        <v>2017</v>
      </c>
    </row>
    <row r="489" spans="1:6" x14ac:dyDescent="0.25">
      <c r="A489" s="2" t="s">
        <v>1</v>
      </c>
      <c r="B489" s="2">
        <v>177979</v>
      </c>
      <c r="C489" s="6">
        <v>2935.68</v>
      </c>
      <c r="D489" s="6">
        <v>0.75060000000000004</v>
      </c>
      <c r="E489" s="8">
        <v>42902</v>
      </c>
      <c r="F489">
        <f t="shared" si="7"/>
        <v>2017</v>
      </c>
    </row>
    <row r="490" spans="1:6" x14ac:dyDescent="0.25">
      <c r="A490" s="2" t="s">
        <v>1</v>
      </c>
      <c r="B490" s="2">
        <v>177274</v>
      </c>
      <c r="C490" s="6">
        <v>70822</v>
      </c>
      <c r="D490" s="6">
        <v>26.7</v>
      </c>
      <c r="E490" s="8">
        <v>43035</v>
      </c>
      <c r="F490">
        <f t="shared" si="7"/>
        <v>2017</v>
      </c>
    </row>
    <row r="491" spans="1:6" x14ac:dyDescent="0.25">
      <c r="A491" s="2" t="s">
        <v>1</v>
      </c>
      <c r="B491" s="2">
        <v>171006</v>
      </c>
      <c r="C491" s="6">
        <v>61371</v>
      </c>
      <c r="D491" s="6">
        <v>5.0999999999999996</v>
      </c>
      <c r="E491" s="8">
        <v>42796</v>
      </c>
      <c r="F491">
        <f t="shared" si="7"/>
        <v>2017</v>
      </c>
    </row>
    <row r="492" spans="1:6" x14ac:dyDescent="0.25">
      <c r="A492" s="2" t="s">
        <v>1</v>
      </c>
      <c r="B492" s="2">
        <v>157542</v>
      </c>
      <c r="C492" s="6">
        <v>9727.5</v>
      </c>
      <c r="D492" s="6">
        <v>3.75</v>
      </c>
      <c r="E492" s="8">
        <v>42916</v>
      </c>
      <c r="F492">
        <f t="shared" si="7"/>
        <v>2017</v>
      </c>
    </row>
    <row r="493" spans="1:6" x14ac:dyDescent="0.25">
      <c r="A493" s="2" t="s">
        <v>1</v>
      </c>
      <c r="B493" s="2">
        <v>157542</v>
      </c>
      <c r="C493" s="6">
        <v>15434.3</v>
      </c>
      <c r="D493" s="6">
        <v>5.95</v>
      </c>
      <c r="E493" s="8">
        <v>42916</v>
      </c>
      <c r="F493">
        <f t="shared" si="7"/>
        <v>2017</v>
      </c>
    </row>
    <row r="494" spans="1:6" x14ac:dyDescent="0.25">
      <c r="A494" s="2" t="s">
        <v>1</v>
      </c>
      <c r="B494" s="2">
        <v>157542</v>
      </c>
      <c r="C494" s="6">
        <v>369234</v>
      </c>
      <c r="D494" s="6">
        <v>42.2</v>
      </c>
      <c r="E494" s="8">
        <v>42916</v>
      </c>
      <c r="F494">
        <f t="shared" si="7"/>
        <v>2017</v>
      </c>
    </row>
    <row r="495" spans="1:6" x14ac:dyDescent="0.25">
      <c r="A495" s="2" t="s">
        <v>1</v>
      </c>
      <c r="B495" s="2">
        <v>157542</v>
      </c>
      <c r="C495" s="6">
        <v>1370161</v>
      </c>
      <c r="D495" s="6">
        <v>305.7</v>
      </c>
      <c r="E495" s="8">
        <v>42916</v>
      </c>
      <c r="F495">
        <f t="shared" si="7"/>
        <v>2017</v>
      </c>
    </row>
    <row r="496" spans="1:6" x14ac:dyDescent="0.25">
      <c r="A496" s="2" t="s">
        <v>1</v>
      </c>
      <c r="B496" s="2">
        <v>156243</v>
      </c>
      <c r="C496" s="6">
        <v>39697</v>
      </c>
      <c r="D496" s="6">
        <v>0</v>
      </c>
      <c r="E496" s="8">
        <v>42613</v>
      </c>
      <c r="F496">
        <f t="shared" si="7"/>
        <v>2016</v>
      </c>
    </row>
    <row r="497" spans="1:6" x14ac:dyDescent="0.25">
      <c r="A497" s="2" t="s">
        <v>1</v>
      </c>
      <c r="B497" s="2">
        <v>181176</v>
      </c>
      <c r="C497" s="6">
        <v>1243.92</v>
      </c>
      <c r="D497" s="6">
        <v>0.14199999999999999</v>
      </c>
      <c r="E497" s="8">
        <v>42996</v>
      </c>
      <c r="F497">
        <f t="shared" si="7"/>
        <v>2017</v>
      </c>
    </row>
    <row r="498" spans="1:6" x14ac:dyDescent="0.25">
      <c r="A498" s="2" t="s">
        <v>1</v>
      </c>
      <c r="B498" s="2">
        <v>181176</v>
      </c>
      <c r="C498" s="6">
        <v>5972.2</v>
      </c>
      <c r="D498" s="6">
        <v>1.3</v>
      </c>
      <c r="E498" s="8">
        <v>42996</v>
      </c>
      <c r="F498">
        <f t="shared" si="7"/>
        <v>2017</v>
      </c>
    </row>
    <row r="499" spans="1:6" x14ac:dyDescent="0.25">
      <c r="A499" s="2" t="s">
        <v>1</v>
      </c>
      <c r="B499" s="2">
        <v>181176</v>
      </c>
      <c r="C499" s="6">
        <v>53611</v>
      </c>
      <c r="D499" s="6">
        <v>6.1</v>
      </c>
      <c r="E499" s="8">
        <v>42996</v>
      </c>
      <c r="F499">
        <f t="shared" si="7"/>
        <v>2017</v>
      </c>
    </row>
    <row r="500" spans="1:6" x14ac:dyDescent="0.25">
      <c r="A500" s="2" t="s">
        <v>1</v>
      </c>
      <c r="B500" s="2">
        <v>184628</v>
      </c>
      <c r="C500" s="6">
        <v>70577.600000000006</v>
      </c>
      <c r="D500" s="6">
        <v>0</v>
      </c>
      <c r="E500" s="8">
        <v>43068</v>
      </c>
      <c r="F500">
        <f t="shared" si="7"/>
        <v>2017</v>
      </c>
    </row>
    <row r="501" spans="1:6" x14ac:dyDescent="0.25">
      <c r="A501" s="2" t="s">
        <v>1</v>
      </c>
      <c r="B501" s="2">
        <v>182101</v>
      </c>
      <c r="C501" s="6">
        <v>44317</v>
      </c>
      <c r="D501" s="6">
        <v>10.5</v>
      </c>
      <c r="E501" s="8">
        <v>42982</v>
      </c>
      <c r="F501">
        <f t="shared" si="7"/>
        <v>2017</v>
      </c>
    </row>
    <row r="502" spans="1:6" x14ac:dyDescent="0.25">
      <c r="A502" s="2" t="s">
        <v>1</v>
      </c>
      <c r="B502" s="2">
        <v>175602</v>
      </c>
      <c r="C502" s="6">
        <v>2627.768</v>
      </c>
      <c r="D502" s="6">
        <v>0.57199999999999995</v>
      </c>
      <c r="E502" s="8">
        <v>42888</v>
      </c>
      <c r="F502">
        <f t="shared" si="7"/>
        <v>2017</v>
      </c>
    </row>
    <row r="503" spans="1:6" x14ac:dyDescent="0.25">
      <c r="A503" s="2" t="s">
        <v>1</v>
      </c>
      <c r="B503" s="2">
        <v>175602</v>
      </c>
      <c r="C503" s="6">
        <v>2268.38</v>
      </c>
      <c r="D503" s="6">
        <v>0.57999999999999996</v>
      </c>
      <c r="E503" s="8">
        <v>42888</v>
      </c>
      <c r="F503">
        <f t="shared" si="7"/>
        <v>2017</v>
      </c>
    </row>
    <row r="504" spans="1:6" x14ac:dyDescent="0.25">
      <c r="A504" s="2" t="s">
        <v>1</v>
      </c>
      <c r="B504" s="2">
        <v>175602</v>
      </c>
      <c r="C504" s="6">
        <v>3050.58</v>
      </c>
      <c r="D504" s="6">
        <v>0.78</v>
      </c>
      <c r="E504" s="8">
        <v>42888</v>
      </c>
      <c r="F504">
        <f t="shared" si="7"/>
        <v>2017</v>
      </c>
    </row>
    <row r="505" spans="1:6" x14ac:dyDescent="0.25">
      <c r="A505" s="2" t="s">
        <v>1</v>
      </c>
      <c r="B505" s="2">
        <v>175602</v>
      </c>
      <c r="C505" s="6">
        <v>8743.3008000000009</v>
      </c>
      <c r="D505" s="6">
        <v>1.9032</v>
      </c>
      <c r="E505" s="8">
        <v>42888</v>
      </c>
      <c r="F505">
        <f t="shared" si="7"/>
        <v>2017</v>
      </c>
    </row>
    <row r="506" spans="1:6" x14ac:dyDescent="0.25">
      <c r="A506" s="2" t="s">
        <v>1</v>
      </c>
      <c r="B506" s="2">
        <v>170084</v>
      </c>
      <c r="C506" s="6">
        <v>39735</v>
      </c>
      <c r="D506" s="6">
        <v>0</v>
      </c>
      <c r="E506" s="8">
        <v>42760</v>
      </c>
      <c r="F506">
        <f t="shared" si="7"/>
        <v>2017</v>
      </c>
    </row>
    <row r="507" spans="1:6" x14ac:dyDescent="0.25">
      <c r="A507" s="2" t="s">
        <v>1</v>
      </c>
      <c r="B507" s="2">
        <v>173560</v>
      </c>
      <c r="C507" s="6">
        <v>62736</v>
      </c>
      <c r="D507" s="6">
        <v>0</v>
      </c>
      <c r="E507" s="8">
        <v>42829</v>
      </c>
      <c r="F507">
        <f t="shared" si="7"/>
        <v>2017</v>
      </c>
    </row>
    <row r="508" spans="1:6" x14ac:dyDescent="0.25">
      <c r="A508" s="2" t="s">
        <v>1</v>
      </c>
      <c r="B508" s="2">
        <v>176511</v>
      </c>
      <c r="C508" s="6">
        <v>1167.5999999999999</v>
      </c>
      <c r="D508" s="6">
        <v>0</v>
      </c>
      <c r="E508" s="8">
        <v>42888</v>
      </c>
      <c r="F508">
        <f t="shared" si="7"/>
        <v>2017</v>
      </c>
    </row>
    <row r="509" spans="1:6" x14ac:dyDescent="0.25">
      <c r="A509" s="2" t="s">
        <v>1</v>
      </c>
      <c r="B509" s="2">
        <v>179060</v>
      </c>
      <c r="C509" s="6">
        <v>7453.3055999999997</v>
      </c>
      <c r="D509" s="6">
        <v>1.6224000000000001</v>
      </c>
      <c r="E509" s="8">
        <v>42979</v>
      </c>
      <c r="F509">
        <f t="shared" si="7"/>
        <v>2017</v>
      </c>
    </row>
    <row r="510" spans="1:6" x14ac:dyDescent="0.25">
      <c r="A510" s="2" t="s">
        <v>1</v>
      </c>
      <c r="B510" s="2">
        <v>171636</v>
      </c>
      <c r="C510" s="6">
        <v>1883915</v>
      </c>
      <c r="D510" s="6">
        <v>215</v>
      </c>
      <c r="E510" s="8">
        <v>43003</v>
      </c>
      <c r="F510">
        <f t="shared" si="7"/>
        <v>2017</v>
      </c>
    </row>
    <row r="511" spans="1:6" x14ac:dyDescent="0.25">
      <c r="A511" s="2" t="s">
        <v>1</v>
      </c>
      <c r="B511" s="2">
        <v>171642</v>
      </c>
      <c r="C511" s="6">
        <v>7980</v>
      </c>
      <c r="D511" s="6">
        <v>0</v>
      </c>
      <c r="E511" s="8">
        <v>43003</v>
      </c>
      <c r="F511">
        <f t="shared" si="7"/>
        <v>2017</v>
      </c>
    </row>
    <row r="512" spans="1:6" x14ac:dyDescent="0.25">
      <c r="A512" s="2" t="s">
        <v>1</v>
      </c>
      <c r="B512" s="2">
        <v>171642</v>
      </c>
      <c r="C512" s="6">
        <v>10080</v>
      </c>
      <c r="D512" s="6">
        <v>0</v>
      </c>
      <c r="E512" s="8">
        <v>43003</v>
      </c>
      <c r="F512">
        <f t="shared" si="7"/>
        <v>2017</v>
      </c>
    </row>
    <row r="513" spans="1:6" x14ac:dyDescent="0.25">
      <c r="A513" s="2" t="s">
        <v>1</v>
      </c>
      <c r="B513" s="2">
        <v>171642</v>
      </c>
      <c r="C513" s="6">
        <v>404712</v>
      </c>
      <c r="D513" s="6">
        <v>0</v>
      </c>
      <c r="E513" s="8">
        <v>43003</v>
      </c>
      <c r="F513">
        <f t="shared" si="7"/>
        <v>2017</v>
      </c>
    </row>
    <row r="514" spans="1:6" x14ac:dyDescent="0.25">
      <c r="A514" s="2" t="s">
        <v>1</v>
      </c>
      <c r="B514" s="2">
        <v>186331</v>
      </c>
      <c r="C514" s="6">
        <v>37808.810299999997</v>
      </c>
      <c r="D514" s="6">
        <v>9.6672999999999991</v>
      </c>
      <c r="E514" s="8">
        <v>43071</v>
      </c>
      <c r="F514">
        <f t="shared" si="7"/>
        <v>2017</v>
      </c>
    </row>
    <row r="515" spans="1:6" x14ac:dyDescent="0.25">
      <c r="A515" s="2" t="s">
        <v>1</v>
      </c>
      <c r="B515" s="2">
        <v>186331</v>
      </c>
      <c r="C515" s="6">
        <v>67781.540999999997</v>
      </c>
      <c r="D515" s="6">
        <v>17.331</v>
      </c>
      <c r="E515" s="8">
        <v>43071</v>
      </c>
      <c r="F515">
        <f t="shared" ref="F515:F578" si="8">YEAR(E515)</f>
        <v>2017</v>
      </c>
    </row>
    <row r="516" spans="1:6" x14ac:dyDescent="0.25">
      <c r="A516" s="2" t="s">
        <v>1</v>
      </c>
      <c r="B516" s="2">
        <v>184629</v>
      </c>
      <c r="C516" s="6">
        <v>60040</v>
      </c>
      <c r="D516" s="6">
        <v>0</v>
      </c>
      <c r="E516" s="8">
        <v>43056</v>
      </c>
      <c r="F516">
        <f t="shared" si="8"/>
        <v>2017</v>
      </c>
    </row>
    <row r="517" spans="1:6" x14ac:dyDescent="0.25">
      <c r="A517" s="2" t="s">
        <v>1</v>
      </c>
      <c r="B517" s="2">
        <v>164916</v>
      </c>
      <c r="C517" s="6">
        <v>61958.8</v>
      </c>
      <c r="D517" s="6">
        <v>7.1</v>
      </c>
      <c r="E517" s="8">
        <v>42853</v>
      </c>
      <c r="F517">
        <f t="shared" si="8"/>
        <v>2017</v>
      </c>
    </row>
    <row r="518" spans="1:6" x14ac:dyDescent="0.25">
      <c r="A518" s="2" t="s">
        <v>1</v>
      </c>
      <c r="B518" s="2">
        <v>170415</v>
      </c>
      <c r="C518" s="6">
        <v>1092</v>
      </c>
      <c r="D518" s="6">
        <v>0</v>
      </c>
      <c r="E518" s="8">
        <v>42733</v>
      </c>
      <c r="F518">
        <f t="shared" si="8"/>
        <v>2016</v>
      </c>
    </row>
    <row r="519" spans="1:6" x14ac:dyDescent="0.25">
      <c r="A519" s="2" t="s">
        <v>1</v>
      </c>
      <c r="B519" s="2">
        <v>170415</v>
      </c>
      <c r="C519" s="6">
        <v>16803</v>
      </c>
      <c r="D519" s="6">
        <v>0</v>
      </c>
      <c r="E519" s="8">
        <v>42733</v>
      </c>
      <c r="F519">
        <f t="shared" si="8"/>
        <v>2016</v>
      </c>
    </row>
    <row r="520" spans="1:6" x14ac:dyDescent="0.25">
      <c r="A520" s="2" t="s">
        <v>1</v>
      </c>
      <c r="B520" s="2">
        <v>180331</v>
      </c>
      <c r="C520" s="6">
        <v>322101</v>
      </c>
      <c r="D520" s="6">
        <v>37.200000000000003</v>
      </c>
      <c r="E520" s="8">
        <v>43007</v>
      </c>
      <c r="F520">
        <f t="shared" si="8"/>
        <v>2017</v>
      </c>
    </row>
    <row r="521" spans="1:6" x14ac:dyDescent="0.25">
      <c r="A521" s="2" t="s">
        <v>1</v>
      </c>
      <c r="B521" s="2">
        <v>179708</v>
      </c>
      <c r="C521" s="6">
        <v>64605</v>
      </c>
      <c r="D521" s="6">
        <v>10.7</v>
      </c>
      <c r="E521" s="8">
        <v>43000</v>
      </c>
      <c r="F521">
        <f t="shared" si="8"/>
        <v>2017</v>
      </c>
    </row>
    <row r="522" spans="1:6" x14ac:dyDescent="0.25">
      <c r="A522" s="2" t="s">
        <v>1</v>
      </c>
      <c r="B522" s="2">
        <v>182170</v>
      </c>
      <c r="C522" s="6">
        <v>42999.839999999997</v>
      </c>
      <c r="D522" s="6">
        <v>9.36</v>
      </c>
      <c r="E522" s="8">
        <v>42986</v>
      </c>
      <c r="F522">
        <f t="shared" si="8"/>
        <v>2017</v>
      </c>
    </row>
    <row r="523" spans="1:6" x14ac:dyDescent="0.25">
      <c r="A523" s="2" t="s">
        <v>1</v>
      </c>
      <c r="B523" s="2">
        <v>183377</v>
      </c>
      <c r="C523" s="6">
        <v>844.8</v>
      </c>
      <c r="D523" s="6">
        <v>0.216</v>
      </c>
      <c r="E523" s="8">
        <v>43058</v>
      </c>
      <c r="F523">
        <f t="shared" si="8"/>
        <v>2017</v>
      </c>
    </row>
    <row r="524" spans="1:6" x14ac:dyDescent="0.25">
      <c r="A524" s="2" t="s">
        <v>1</v>
      </c>
      <c r="B524" s="2">
        <v>183377</v>
      </c>
      <c r="C524" s="6">
        <v>860.42</v>
      </c>
      <c r="D524" s="6">
        <v>0.22</v>
      </c>
      <c r="E524" s="8">
        <v>43058</v>
      </c>
      <c r="F524">
        <f t="shared" si="8"/>
        <v>2017</v>
      </c>
    </row>
    <row r="525" spans="1:6" x14ac:dyDescent="0.25">
      <c r="A525" s="2" t="s">
        <v>1</v>
      </c>
      <c r="B525" s="2">
        <v>183377</v>
      </c>
      <c r="C525" s="6">
        <v>2848.28</v>
      </c>
      <c r="D525" s="6">
        <v>0.62</v>
      </c>
      <c r="E525" s="8">
        <v>43058</v>
      </c>
      <c r="F525">
        <f t="shared" si="8"/>
        <v>2017</v>
      </c>
    </row>
    <row r="526" spans="1:6" x14ac:dyDescent="0.25">
      <c r="A526" s="2" t="s">
        <v>1</v>
      </c>
      <c r="B526" s="2">
        <v>183377</v>
      </c>
      <c r="C526" s="6">
        <v>2460.0189999999998</v>
      </c>
      <c r="D526" s="6">
        <v>0.629</v>
      </c>
      <c r="E526" s="8">
        <v>43058</v>
      </c>
      <c r="F526">
        <f t="shared" si="8"/>
        <v>2017</v>
      </c>
    </row>
    <row r="527" spans="1:6" x14ac:dyDescent="0.25">
      <c r="A527" s="2" t="s">
        <v>1</v>
      </c>
      <c r="B527" s="2">
        <v>183377</v>
      </c>
      <c r="C527" s="6">
        <v>27447.398000000001</v>
      </c>
      <c r="D527" s="6">
        <v>7.0179999999999998</v>
      </c>
      <c r="E527" s="8">
        <v>43058</v>
      </c>
      <c r="F527">
        <f t="shared" si="8"/>
        <v>2017</v>
      </c>
    </row>
    <row r="528" spans="1:6" x14ac:dyDescent="0.25">
      <c r="A528" s="2" t="s">
        <v>1</v>
      </c>
      <c r="B528" s="2">
        <v>181105</v>
      </c>
      <c r="C528" s="6">
        <v>1010.68</v>
      </c>
      <c r="D528" s="6">
        <v>0.22</v>
      </c>
      <c r="E528" s="8">
        <v>42951</v>
      </c>
      <c r="F528">
        <f t="shared" si="8"/>
        <v>2017</v>
      </c>
    </row>
    <row r="529" spans="1:6" x14ac:dyDescent="0.25">
      <c r="A529" s="2" t="s">
        <v>1</v>
      </c>
      <c r="B529" s="2">
        <v>177267</v>
      </c>
      <c r="C529" s="6">
        <v>38784</v>
      </c>
      <c r="D529" s="6">
        <v>16.899999999999999</v>
      </c>
      <c r="E529" s="8">
        <v>42969</v>
      </c>
      <c r="F529">
        <f t="shared" si="8"/>
        <v>2017</v>
      </c>
    </row>
    <row r="530" spans="1:6" x14ac:dyDescent="0.25">
      <c r="A530" s="2" t="s">
        <v>1</v>
      </c>
      <c r="B530" s="2">
        <v>172262</v>
      </c>
      <c r="C530" s="6">
        <v>4726.8959999999997</v>
      </c>
      <c r="D530" s="6">
        <v>0.53959999999999997</v>
      </c>
      <c r="E530" s="8">
        <v>42978</v>
      </c>
      <c r="F530">
        <f t="shared" si="8"/>
        <v>2017</v>
      </c>
    </row>
    <row r="531" spans="1:6" x14ac:dyDescent="0.25">
      <c r="A531" s="2" t="s">
        <v>1</v>
      </c>
      <c r="B531" s="2">
        <v>172262</v>
      </c>
      <c r="C531" s="6">
        <v>11944.4</v>
      </c>
      <c r="D531" s="6">
        <v>2.6</v>
      </c>
      <c r="E531" s="8">
        <v>42978</v>
      </c>
      <c r="F531">
        <f t="shared" si="8"/>
        <v>2017</v>
      </c>
    </row>
    <row r="532" spans="1:6" x14ac:dyDescent="0.25">
      <c r="A532" s="2" t="s">
        <v>1</v>
      </c>
      <c r="B532" s="2">
        <v>178525</v>
      </c>
      <c r="C532" s="6">
        <v>6284.5919999999996</v>
      </c>
      <c r="D532" s="6">
        <v>1.3680000000000001</v>
      </c>
      <c r="E532" s="8">
        <v>43000</v>
      </c>
      <c r="F532">
        <f t="shared" si="8"/>
        <v>2017</v>
      </c>
    </row>
    <row r="533" spans="1:6" x14ac:dyDescent="0.25">
      <c r="A533" s="2" t="s">
        <v>1</v>
      </c>
      <c r="B533" s="2">
        <v>178525</v>
      </c>
      <c r="C533" s="6">
        <v>5263</v>
      </c>
      <c r="D533" s="6">
        <v>0.8</v>
      </c>
      <c r="E533" s="8">
        <v>43000</v>
      </c>
      <c r="F533">
        <f t="shared" si="8"/>
        <v>2017</v>
      </c>
    </row>
    <row r="534" spans="1:6" x14ac:dyDescent="0.25">
      <c r="A534" s="2" t="s">
        <v>1</v>
      </c>
      <c r="B534" s="2">
        <v>178525</v>
      </c>
      <c r="C534" s="6">
        <v>341119</v>
      </c>
      <c r="D534" s="6">
        <v>38.9</v>
      </c>
      <c r="E534" s="8">
        <v>43000</v>
      </c>
      <c r="F534">
        <f t="shared" si="8"/>
        <v>2017</v>
      </c>
    </row>
    <row r="535" spans="1:6" x14ac:dyDescent="0.25">
      <c r="A535" s="2" t="s">
        <v>1</v>
      </c>
      <c r="B535" s="2">
        <v>162889</v>
      </c>
      <c r="C535" s="6">
        <v>8480</v>
      </c>
      <c r="D535" s="6">
        <v>1</v>
      </c>
      <c r="E535" s="8">
        <v>42720</v>
      </c>
      <c r="F535">
        <f t="shared" si="8"/>
        <v>2016</v>
      </c>
    </row>
    <row r="536" spans="1:6" x14ac:dyDescent="0.25">
      <c r="A536" s="2" t="s">
        <v>1</v>
      </c>
      <c r="B536" s="2">
        <v>162889</v>
      </c>
      <c r="C536" s="6">
        <v>5512</v>
      </c>
      <c r="D536" s="6">
        <v>2.08</v>
      </c>
      <c r="E536" s="8">
        <v>42720</v>
      </c>
      <c r="F536">
        <f t="shared" si="8"/>
        <v>2016</v>
      </c>
    </row>
    <row r="537" spans="1:6" x14ac:dyDescent="0.25">
      <c r="A537" s="2" t="s">
        <v>1</v>
      </c>
      <c r="B537" s="2">
        <v>168330</v>
      </c>
      <c r="C537" s="6">
        <v>3942</v>
      </c>
      <c r="D537" s="6">
        <v>0.5</v>
      </c>
      <c r="E537" s="8">
        <v>42720</v>
      </c>
      <c r="F537">
        <f t="shared" si="8"/>
        <v>2016</v>
      </c>
    </row>
    <row r="538" spans="1:6" x14ac:dyDescent="0.25">
      <c r="A538" s="2" t="s">
        <v>1</v>
      </c>
      <c r="B538" s="2">
        <v>168330</v>
      </c>
      <c r="C538" s="6">
        <v>305.05799999999999</v>
      </c>
      <c r="D538" s="6">
        <v>7.8E-2</v>
      </c>
      <c r="E538" s="8">
        <v>42720</v>
      </c>
      <c r="F538">
        <f t="shared" si="8"/>
        <v>2016</v>
      </c>
    </row>
    <row r="539" spans="1:6" x14ac:dyDescent="0.25">
      <c r="A539" s="2" t="s">
        <v>1</v>
      </c>
      <c r="B539" s="2">
        <v>168330</v>
      </c>
      <c r="C539" s="6">
        <v>993.86</v>
      </c>
      <c r="D539" s="6">
        <v>0.25419999999999998</v>
      </c>
      <c r="E539" s="8">
        <v>42720</v>
      </c>
      <c r="F539">
        <f t="shared" si="8"/>
        <v>2016</v>
      </c>
    </row>
    <row r="540" spans="1:6" x14ac:dyDescent="0.25">
      <c r="A540" s="2" t="s">
        <v>1</v>
      </c>
      <c r="B540" s="2">
        <v>168330</v>
      </c>
      <c r="C540" s="6">
        <v>7258.52</v>
      </c>
      <c r="D540" s="6">
        <v>1.58</v>
      </c>
      <c r="E540" s="8">
        <v>42720</v>
      </c>
      <c r="F540">
        <f t="shared" si="8"/>
        <v>2016</v>
      </c>
    </row>
    <row r="541" spans="1:6" x14ac:dyDescent="0.25">
      <c r="A541" s="2" t="s">
        <v>1</v>
      </c>
      <c r="B541" s="2">
        <v>168330</v>
      </c>
      <c r="C541" s="6">
        <v>546</v>
      </c>
      <c r="D541" s="6">
        <v>0</v>
      </c>
      <c r="E541" s="8">
        <v>42720</v>
      </c>
      <c r="F541">
        <f t="shared" si="8"/>
        <v>2016</v>
      </c>
    </row>
    <row r="542" spans="1:6" x14ac:dyDescent="0.25">
      <c r="A542" s="2" t="s">
        <v>1</v>
      </c>
      <c r="B542" s="2">
        <v>168330</v>
      </c>
      <c r="C542" s="6">
        <v>583.79999999999995</v>
      </c>
      <c r="D542" s="6">
        <v>0</v>
      </c>
      <c r="E542" s="8">
        <v>42720</v>
      </c>
      <c r="F542">
        <f t="shared" si="8"/>
        <v>2016</v>
      </c>
    </row>
    <row r="543" spans="1:6" x14ac:dyDescent="0.25">
      <c r="A543" s="2" t="s">
        <v>1</v>
      </c>
      <c r="B543" s="2">
        <v>168997</v>
      </c>
      <c r="C543" s="6">
        <v>13766</v>
      </c>
      <c r="D543" s="6">
        <v>0</v>
      </c>
      <c r="E543" s="8">
        <v>42762</v>
      </c>
      <c r="F543">
        <f t="shared" si="8"/>
        <v>2017</v>
      </c>
    </row>
    <row r="544" spans="1:6" x14ac:dyDescent="0.25">
      <c r="A544" s="2" t="s">
        <v>1</v>
      </c>
      <c r="B544" s="2">
        <v>168997</v>
      </c>
      <c r="C544" s="6">
        <v>41869</v>
      </c>
      <c r="D544" s="6">
        <v>10.32</v>
      </c>
      <c r="E544" s="8">
        <v>42762</v>
      </c>
      <c r="F544">
        <f t="shared" si="8"/>
        <v>2017</v>
      </c>
    </row>
    <row r="545" spans="1:6" x14ac:dyDescent="0.25">
      <c r="A545" s="2" t="s">
        <v>1</v>
      </c>
      <c r="B545" s="2">
        <v>161423</v>
      </c>
      <c r="C545" s="6">
        <v>38580</v>
      </c>
      <c r="D545" s="6">
        <v>10</v>
      </c>
      <c r="E545" s="8">
        <v>42580</v>
      </c>
      <c r="F545">
        <f t="shared" si="8"/>
        <v>2016</v>
      </c>
    </row>
    <row r="546" spans="1:6" x14ac:dyDescent="0.25">
      <c r="A546" s="2" t="s">
        <v>1</v>
      </c>
      <c r="B546" s="2">
        <v>162888</v>
      </c>
      <c r="C546" s="6">
        <v>9646</v>
      </c>
      <c r="D546" s="6">
        <v>3.64</v>
      </c>
      <c r="E546" s="8">
        <v>42720</v>
      </c>
      <c r="F546">
        <f t="shared" si="8"/>
        <v>2016</v>
      </c>
    </row>
    <row r="547" spans="1:6" x14ac:dyDescent="0.25">
      <c r="A547" s="2" t="s">
        <v>1</v>
      </c>
      <c r="B547" s="2">
        <v>162888</v>
      </c>
      <c r="C547" s="6">
        <v>23363</v>
      </c>
      <c r="D547" s="6">
        <v>2.7</v>
      </c>
      <c r="E547" s="8">
        <v>42720</v>
      </c>
      <c r="F547">
        <f t="shared" si="8"/>
        <v>2016</v>
      </c>
    </row>
    <row r="548" spans="1:6" x14ac:dyDescent="0.25">
      <c r="A548" s="2" t="s">
        <v>1</v>
      </c>
      <c r="B548" s="2">
        <v>172588</v>
      </c>
      <c r="C548" s="6">
        <v>71535</v>
      </c>
      <c r="D548" s="6">
        <v>3.8</v>
      </c>
      <c r="E548" s="8">
        <v>42850</v>
      </c>
      <c r="F548">
        <f t="shared" si="8"/>
        <v>2017</v>
      </c>
    </row>
    <row r="549" spans="1:6" x14ac:dyDescent="0.25">
      <c r="A549" s="2" t="s">
        <v>1</v>
      </c>
      <c r="B549" s="2">
        <v>170040</v>
      </c>
      <c r="C549" s="6">
        <v>52129</v>
      </c>
      <c r="D549" s="6">
        <v>0</v>
      </c>
      <c r="E549" s="8">
        <v>42804</v>
      </c>
      <c r="F549">
        <f t="shared" si="8"/>
        <v>2017</v>
      </c>
    </row>
    <row r="550" spans="1:6" x14ac:dyDescent="0.25">
      <c r="A550" s="2" t="s">
        <v>1</v>
      </c>
      <c r="B550" s="2">
        <v>170040</v>
      </c>
      <c r="C550" s="6">
        <v>605623</v>
      </c>
      <c r="D550" s="6">
        <v>69.135000000000005</v>
      </c>
      <c r="E550" s="8">
        <v>42804</v>
      </c>
      <c r="F550">
        <f t="shared" si="8"/>
        <v>2017</v>
      </c>
    </row>
    <row r="551" spans="1:6" x14ac:dyDescent="0.25">
      <c r="A551" s="2" t="s">
        <v>1</v>
      </c>
      <c r="B551" s="2">
        <v>179924</v>
      </c>
      <c r="C551" s="6">
        <v>16446.52</v>
      </c>
      <c r="D551" s="6">
        <v>3.58</v>
      </c>
      <c r="E551" s="8">
        <v>43039</v>
      </c>
      <c r="F551">
        <f t="shared" si="8"/>
        <v>2017</v>
      </c>
    </row>
    <row r="552" spans="1:6" x14ac:dyDescent="0.25">
      <c r="A552" s="2" t="s">
        <v>1</v>
      </c>
      <c r="B552" s="2">
        <v>179924</v>
      </c>
      <c r="C552" s="6">
        <v>120413</v>
      </c>
      <c r="D552" s="6">
        <v>21</v>
      </c>
      <c r="E552" s="8">
        <v>43039</v>
      </c>
      <c r="F552">
        <f t="shared" si="8"/>
        <v>2017</v>
      </c>
    </row>
    <row r="553" spans="1:6" x14ac:dyDescent="0.25">
      <c r="A553" s="2" t="s">
        <v>1</v>
      </c>
      <c r="B553" s="2">
        <v>170085</v>
      </c>
      <c r="C553" s="6">
        <v>13714.4</v>
      </c>
      <c r="D553" s="6">
        <v>0</v>
      </c>
      <c r="E553" s="8">
        <v>42760</v>
      </c>
      <c r="F553">
        <f t="shared" si="8"/>
        <v>2017</v>
      </c>
    </row>
    <row r="554" spans="1:6" x14ac:dyDescent="0.25">
      <c r="A554" s="2" t="s">
        <v>1</v>
      </c>
      <c r="B554" s="2">
        <v>171510</v>
      </c>
      <c r="C554" s="6">
        <v>71554.39</v>
      </c>
      <c r="D554" s="6">
        <v>14.929</v>
      </c>
      <c r="E554" s="8">
        <v>42839</v>
      </c>
      <c r="F554">
        <f t="shared" si="8"/>
        <v>2017</v>
      </c>
    </row>
    <row r="555" spans="1:6" x14ac:dyDescent="0.25">
      <c r="A555" s="2" t="s">
        <v>1</v>
      </c>
      <c r="B555" s="2">
        <v>181026</v>
      </c>
      <c r="C555" s="6">
        <v>273466.3</v>
      </c>
      <c r="D555" s="6">
        <v>0</v>
      </c>
      <c r="E555" s="8">
        <v>43000</v>
      </c>
      <c r="F555">
        <f t="shared" si="8"/>
        <v>2017</v>
      </c>
    </row>
    <row r="556" spans="1:6" x14ac:dyDescent="0.25">
      <c r="A556" s="2" t="s">
        <v>1</v>
      </c>
      <c r="B556" s="2">
        <v>159799</v>
      </c>
      <c r="C556" s="6">
        <v>22153</v>
      </c>
      <c r="D556" s="6">
        <v>2.6</v>
      </c>
      <c r="E556" s="8">
        <v>42510</v>
      </c>
      <c r="F556">
        <f t="shared" si="8"/>
        <v>2016</v>
      </c>
    </row>
    <row r="557" spans="1:6" x14ac:dyDescent="0.25">
      <c r="A557" s="2" t="s">
        <v>1</v>
      </c>
      <c r="B557" s="2">
        <v>170096</v>
      </c>
      <c r="C557" s="6">
        <v>35474.5</v>
      </c>
      <c r="D557" s="6">
        <v>0</v>
      </c>
      <c r="E557" s="8">
        <v>42760</v>
      </c>
      <c r="F557">
        <f t="shared" si="8"/>
        <v>2017</v>
      </c>
    </row>
    <row r="558" spans="1:6" x14ac:dyDescent="0.25">
      <c r="A558" s="2" t="s">
        <v>1</v>
      </c>
      <c r="B558" s="2">
        <v>135864</v>
      </c>
      <c r="C558" s="6">
        <v>543597</v>
      </c>
      <c r="D558" s="6">
        <v>81.95</v>
      </c>
      <c r="E558" s="8">
        <v>42444</v>
      </c>
      <c r="F558">
        <f t="shared" si="8"/>
        <v>2016</v>
      </c>
    </row>
    <row r="559" spans="1:6" x14ac:dyDescent="0.25">
      <c r="A559" s="2" t="s">
        <v>1</v>
      </c>
      <c r="B559" s="2">
        <v>135864</v>
      </c>
      <c r="C559" s="6">
        <v>45963</v>
      </c>
      <c r="D559" s="6">
        <v>11.59</v>
      </c>
      <c r="E559" s="8">
        <v>42444</v>
      </c>
      <c r="F559">
        <f t="shared" si="8"/>
        <v>2016</v>
      </c>
    </row>
    <row r="560" spans="1:6" x14ac:dyDescent="0.25">
      <c r="A560" s="2" t="s">
        <v>1</v>
      </c>
      <c r="B560" s="2">
        <v>162887</v>
      </c>
      <c r="C560" s="6">
        <v>11327</v>
      </c>
      <c r="D560" s="6">
        <v>1.3</v>
      </c>
      <c r="E560" s="8">
        <v>42720</v>
      </c>
      <c r="F560">
        <f t="shared" si="8"/>
        <v>2016</v>
      </c>
    </row>
    <row r="561" spans="1:6" x14ac:dyDescent="0.25">
      <c r="A561" s="2" t="s">
        <v>1</v>
      </c>
      <c r="B561" s="2">
        <v>162887</v>
      </c>
      <c r="C561" s="6">
        <v>17066</v>
      </c>
      <c r="D561" s="6">
        <v>6.44</v>
      </c>
      <c r="E561" s="8">
        <v>42720</v>
      </c>
      <c r="F561">
        <f t="shared" si="8"/>
        <v>2016</v>
      </c>
    </row>
    <row r="562" spans="1:6" x14ac:dyDescent="0.25">
      <c r="A562" s="2" t="s">
        <v>1</v>
      </c>
      <c r="B562" s="2">
        <v>168331</v>
      </c>
      <c r="C562" s="6">
        <v>273</v>
      </c>
      <c r="D562" s="6">
        <v>0</v>
      </c>
      <c r="E562" s="8">
        <v>42720</v>
      </c>
      <c r="F562">
        <f t="shared" si="8"/>
        <v>2016</v>
      </c>
    </row>
    <row r="563" spans="1:6" x14ac:dyDescent="0.25">
      <c r="A563" s="2" t="s">
        <v>1</v>
      </c>
      <c r="B563" s="2">
        <v>168331</v>
      </c>
      <c r="C563" s="6">
        <v>1680</v>
      </c>
      <c r="D563" s="6">
        <v>0</v>
      </c>
      <c r="E563" s="8">
        <v>42720</v>
      </c>
      <c r="F563">
        <f t="shared" si="8"/>
        <v>2016</v>
      </c>
    </row>
    <row r="564" spans="1:6" x14ac:dyDescent="0.25">
      <c r="A564" s="2" t="s">
        <v>1</v>
      </c>
      <c r="B564" s="2">
        <v>166017</v>
      </c>
      <c r="C564" s="6">
        <v>382068</v>
      </c>
      <c r="D564" s="6">
        <v>0</v>
      </c>
      <c r="E564" s="8">
        <v>42978</v>
      </c>
      <c r="F564">
        <f t="shared" si="8"/>
        <v>2017</v>
      </c>
    </row>
    <row r="565" spans="1:6" x14ac:dyDescent="0.25">
      <c r="A565" s="2" t="s">
        <v>1</v>
      </c>
      <c r="B565" s="2">
        <v>162886</v>
      </c>
      <c r="C565" s="6">
        <v>23310</v>
      </c>
      <c r="D565" s="6">
        <v>2.7</v>
      </c>
      <c r="E565" s="8">
        <v>42720</v>
      </c>
      <c r="F565">
        <f t="shared" si="8"/>
        <v>2016</v>
      </c>
    </row>
    <row r="566" spans="1:6" x14ac:dyDescent="0.25">
      <c r="A566" s="2" t="s">
        <v>1</v>
      </c>
      <c r="B566" s="2">
        <v>162886</v>
      </c>
      <c r="C566" s="6">
        <v>9328</v>
      </c>
      <c r="D566" s="6">
        <v>3.52</v>
      </c>
      <c r="E566" s="8">
        <v>42720</v>
      </c>
      <c r="F566">
        <f t="shared" si="8"/>
        <v>2016</v>
      </c>
    </row>
    <row r="567" spans="1:6" x14ac:dyDescent="0.25">
      <c r="A567" s="2" t="s">
        <v>1</v>
      </c>
      <c r="B567" s="2">
        <v>182774</v>
      </c>
      <c r="C567" s="6">
        <v>2149.9920000000002</v>
      </c>
      <c r="D567" s="6">
        <v>0.46800000000000003</v>
      </c>
      <c r="E567" s="8">
        <v>42990</v>
      </c>
      <c r="F567">
        <f t="shared" si="8"/>
        <v>2017</v>
      </c>
    </row>
    <row r="568" spans="1:6" x14ac:dyDescent="0.25">
      <c r="A568" s="2" t="s">
        <v>1</v>
      </c>
      <c r="B568" s="2">
        <v>167981</v>
      </c>
      <c r="C568" s="6">
        <v>1343</v>
      </c>
      <c r="D568" s="6">
        <v>0.3357</v>
      </c>
      <c r="E568" s="8">
        <v>42748</v>
      </c>
      <c r="F568">
        <f t="shared" si="8"/>
        <v>2017</v>
      </c>
    </row>
    <row r="569" spans="1:6" x14ac:dyDescent="0.25">
      <c r="A569" s="2" t="s">
        <v>1</v>
      </c>
      <c r="B569" s="2">
        <v>167981</v>
      </c>
      <c r="C569" s="6">
        <v>2014</v>
      </c>
      <c r="D569" s="6">
        <v>0.50355000000000005</v>
      </c>
      <c r="E569" s="8">
        <v>42748</v>
      </c>
      <c r="F569">
        <f t="shared" si="8"/>
        <v>2017</v>
      </c>
    </row>
    <row r="570" spans="1:6" x14ac:dyDescent="0.25">
      <c r="A570" s="2" t="s">
        <v>1</v>
      </c>
      <c r="B570" s="2">
        <v>168190</v>
      </c>
      <c r="C570" s="6">
        <v>73310</v>
      </c>
      <c r="D570" s="6">
        <v>0</v>
      </c>
      <c r="E570" s="8">
        <v>43004</v>
      </c>
      <c r="F570">
        <f t="shared" si="8"/>
        <v>2017</v>
      </c>
    </row>
    <row r="571" spans="1:6" x14ac:dyDescent="0.25">
      <c r="A571" s="2" t="s">
        <v>1</v>
      </c>
      <c r="B571" s="2">
        <v>168191</v>
      </c>
      <c r="C571" s="6">
        <v>109456</v>
      </c>
      <c r="D571" s="6">
        <v>0</v>
      </c>
      <c r="E571" s="8">
        <v>43004</v>
      </c>
      <c r="F571">
        <f t="shared" si="8"/>
        <v>2017</v>
      </c>
    </row>
    <row r="572" spans="1:6" x14ac:dyDescent="0.25">
      <c r="A572" s="2" t="s">
        <v>1</v>
      </c>
      <c r="B572" s="2">
        <v>168192</v>
      </c>
      <c r="C572" s="6">
        <v>118621</v>
      </c>
      <c r="D572" s="6">
        <v>35.6</v>
      </c>
      <c r="E572" s="8">
        <v>43004</v>
      </c>
      <c r="F572">
        <f t="shared" si="8"/>
        <v>2017</v>
      </c>
    </row>
    <row r="573" spans="1:6" x14ac:dyDescent="0.25">
      <c r="A573" s="2" t="s">
        <v>1</v>
      </c>
      <c r="B573" s="2">
        <v>168193</v>
      </c>
      <c r="C573" s="6">
        <v>149356</v>
      </c>
      <c r="D573" s="6">
        <v>0</v>
      </c>
      <c r="E573" s="8">
        <v>43004</v>
      </c>
      <c r="F573">
        <f t="shared" si="8"/>
        <v>2017</v>
      </c>
    </row>
    <row r="574" spans="1:6" x14ac:dyDescent="0.25">
      <c r="A574" s="2" t="s">
        <v>1</v>
      </c>
      <c r="B574" s="2">
        <v>168194</v>
      </c>
      <c r="C574" s="6">
        <v>141256</v>
      </c>
      <c r="D574" s="6">
        <v>0</v>
      </c>
      <c r="E574" s="8">
        <v>43004</v>
      </c>
      <c r="F574">
        <f t="shared" si="8"/>
        <v>2017</v>
      </c>
    </row>
    <row r="575" spans="1:6" x14ac:dyDescent="0.25">
      <c r="A575" s="2" t="s">
        <v>1</v>
      </c>
      <c r="B575" s="2">
        <v>172393</v>
      </c>
      <c r="C575" s="6">
        <v>10948.2</v>
      </c>
      <c r="D575" s="6">
        <v>2.8489</v>
      </c>
      <c r="E575" s="8">
        <v>42824</v>
      </c>
      <c r="F575">
        <f t="shared" si="8"/>
        <v>2017</v>
      </c>
    </row>
    <row r="576" spans="1:6" x14ac:dyDescent="0.25">
      <c r="A576" s="2" t="s">
        <v>1</v>
      </c>
      <c r="B576" s="2">
        <v>182407</v>
      </c>
      <c r="C576" s="6">
        <v>4872</v>
      </c>
      <c r="D576" s="6">
        <v>0</v>
      </c>
      <c r="E576" s="8">
        <v>43007</v>
      </c>
      <c r="F576">
        <f t="shared" si="8"/>
        <v>2017</v>
      </c>
    </row>
    <row r="577" spans="1:6" x14ac:dyDescent="0.25">
      <c r="A577" s="2" t="s">
        <v>1</v>
      </c>
      <c r="B577" s="2">
        <v>182407</v>
      </c>
      <c r="C577" s="6">
        <v>21462</v>
      </c>
      <c r="D577" s="6">
        <v>0</v>
      </c>
      <c r="E577" s="8">
        <v>43007</v>
      </c>
      <c r="F577">
        <f t="shared" si="8"/>
        <v>2017</v>
      </c>
    </row>
    <row r="578" spans="1:6" x14ac:dyDescent="0.25">
      <c r="A578" s="2" t="s">
        <v>1</v>
      </c>
      <c r="B578" s="2">
        <v>182407</v>
      </c>
      <c r="C578" s="6">
        <v>1102.56</v>
      </c>
      <c r="D578" s="6">
        <v>0.24</v>
      </c>
      <c r="E578" s="8">
        <v>43007</v>
      </c>
      <c r="F578">
        <f t="shared" si="8"/>
        <v>2017</v>
      </c>
    </row>
    <row r="579" spans="1:6" x14ac:dyDescent="0.25">
      <c r="A579" s="2" t="s">
        <v>1</v>
      </c>
      <c r="B579" s="2">
        <v>181170</v>
      </c>
      <c r="C579" s="6">
        <v>47593.84</v>
      </c>
      <c r="D579" s="6">
        <v>10.36</v>
      </c>
      <c r="E579" s="8">
        <v>42972</v>
      </c>
      <c r="F579">
        <f t="shared" ref="F579:F642" si="9">YEAR(E579)</f>
        <v>2017</v>
      </c>
    </row>
    <row r="580" spans="1:6" x14ac:dyDescent="0.25">
      <c r="A580" s="2" t="s">
        <v>1</v>
      </c>
      <c r="B580" s="2">
        <v>127701</v>
      </c>
      <c r="C580" s="6">
        <v>189451</v>
      </c>
      <c r="D580" s="6">
        <v>0</v>
      </c>
      <c r="E580" s="8">
        <v>43045</v>
      </c>
      <c r="F580">
        <f t="shared" si="9"/>
        <v>2017</v>
      </c>
    </row>
    <row r="581" spans="1:6" x14ac:dyDescent="0.25">
      <c r="A581" s="2" t="s">
        <v>1</v>
      </c>
      <c r="B581" s="2">
        <v>172573</v>
      </c>
      <c r="C581" s="6">
        <v>14987</v>
      </c>
      <c r="D581" s="6">
        <v>1.1000000000000001</v>
      </c>
      <c r="E581" s="8">
        <v>42793</v>
      </c>
      <c r="F581">
        <f t="shared" si="9"/>
        <v>2017</v>
      </c>
    </row>
    <row r="582" spans="1:6" x14ac:dyDescent="0.25">
      <c r="A582" s="2" t="s">
        <v>1</v>
      </c>
      <c r="B582" s="2">
        <v>174811</v>
      </c>
      <c r="C582" s="6">
        <v>34339</v>
      </c>
      <c r="D582" s="6">
        <v>4</v>
      </c>
      <c r="E582" s="8">
        <v>42849</v>
      </c>
      <c r="F582">
        <f t="shared" si="9"/>
        <v>2017</v>
      </c>
    </row>
    <row r="583" spans="1:6" x14ac:dyDescent="0.25">
      <c r="A583" s="2" t="s">
        <v>1</v>
      </c>
      <c r="B583" s="2">
        <v>179024</v>
      </c>
      <c r="C583" s="6">
        <v>34672</v>
      </c>
      <c r="D583" s="6">
        <v>0</v>
      </c>
      <c r="E583" s="8">
        <v>42915</v>
      </c>
      <c r="F583">
        <f t="shared" si="9"/>
        <v>2017</v>
      </c>
    </row>
    <row r="584" spans="1:6" x14ac:dyDescent="0.25">
      <c r="A584" s="2" t="s">
        <v>1</v>
      </c>
      <c r="B584" s="2">
        <v>179625</v>
      </c>
      <c r="C584" s="6">
        <v>35125</v>
      </c>
      <c r="D584" s="6">
        <v>0</v>
      </c>
      <c r="E584" s="8">
        <v>42958</v>
      </c>
      <c r="F584">
        <f t="shared" si="9"/>
        <v>2017</v>
      </c>
    </row>
    <row r="585" spans="1:6" x14ac:dyDescent="0.25">
      <c r="A585" s="2" t="s">
        <v>1</v>
      </c>
      <c r="B585" s="2">
        <v>165741</v>
      </c>
      <c r="C585" s="6">
        <v>93234</v>
      </c>
      <c r="D585" s="6">
        <v>0</v>
      </c>
      <c r="E585" s="8">
        <v>42825</v>
      </c>
      <c r="F585">
        <f t="shared" si="9"/>
        <v>2017</v>
      </c>
    </row>
    <row r="586" spans="1:6" x14ac:dyDescent="0.25">
      <c r="A586" s="2" t="s">
        <v>1</v>
      </c>
      <c r="B586" s="2">
        <v>165741</v>
      </c>
      <c r="C586" s="6">
        <v>93234</v>
      </c>
      <c r="D586" s="6">
        <v>0</v>
      </c>
      <c r="E586" s="8">
        <v>42825</v>
      </c>
      <c r="F586">
        <f t="shared" si="9"/>
        <v>2017</v>
      </c>
    </row>
    <row r="587" spans="1:6" x14ac:dyDescent="0.25">
      <c r="A587" s="2" t="s">
        <v>1</v>
      </c>
      <c r="B587" s="2">
        <v>165741</v>
      </c>
      <c r="C587" s="6">
        <v>93234</v>
      </c>
      <c r="D587" s="6">
        <v>0</v>
      </c>
      <c r="E587" s="8">
        <v>42825</v>
      </c>
      <c r="F587">
        <f t="shared" si="9"/>
        <v>2017</v>
      </c>
    </row>
    <row r="588" spans="1:6" x14ac:dyDescent="0.25">
      <c r="A588" s="2" t="s">
        <v>1</v>
      </c>
      <c r="B588" s="2">
        <v>170562</v>
      </c>
      <c r="C588" s="6">
        <v>54622</v>
      </c>
      <c r="D588" s="6">
        <v>0</v>
      </c>
      <c r="E588" s="8">
        <v>42783</v>
      </c>
      <c r="F588">
        <f t="shared" si="9"/>
        <v>2017</v>
      </c>
    </row>
    <row r="589" spans="1:6" x14ac:dyDescent="0.25">
      <c r="A589" s="2" t="s">
        <v>1</v>
      </c>
      <c r="B589" s="2">
        <v>176516</v>
      </c>
      <c r="C589" s="6">
        <v>122268</v>
      </c>
      <c r="D589" s="6">
        <v>30.4</v>
      </c>
      <c r="E589" s="8">
        <v>42895</v>
      </c>
      <c r="F589">
        <f t="shared" si="9"/>
        <v>2017</v>
      </c>
    </row>
    <row r="590" spans="1:6" x14ac:dyDescent="0.25">
      <c r="A590" s="2" t="s">
        <v>1</v>
      </c>
      <c r="B590" s="2">
        <v>177659</v>
      </c>
      <c r="C590" s="6">
        <v>56563.28</v>
      </c>
      <c r="D590" s="6">
        <v>6.5</v>
      </c>
      <c r="E590" s="8">
        <v>42956</v>
      </c>
      <c r="F590">
        <f t="shared" si="9"/>
        <v>2017</v>
      </c>
    </row>
    <row r="591" spans="1:6" x14ac:dyDescent="0.25">
      <c r="A591" s="2" t="s">
        <v>1</v>
      </c>
      <c r="B591" s="2">
        <v>177649</v>
      </c>
      <c r="C591" s="6">
        <v>16418.59</v>
      </c>
      <c r="D591" s="6">
        <v>0</v>
      </c>
      <c r="E591" s="8">
        <v>42916</v>
      </c>
      <c r="F591">
        <f t="shared" si="9"/>
        <v>2017</v>
      </c>
    </row>
    <row r="592" spans="1:6" x14ac:dyDescent="0.25">
      <c r="A592" s="2" t="s">
        <v>1</v>
      </c>
      <c r="B592" s="2">
        <v>177649</v>
      </c>
      <c r="C592" s="6">
        <v>97901.8</v>
      </c>
      <c r="D592" s="6">
        <v>11</v>
      </c>
      <c r="E592" s="8">
        <v>42916</v>
      </c>
      <c r="F592">
        <f t="shared" si="9"/>
        <v>2017</v>
      </c>
    </row>
    <row r="593" spans="1:6" x14ac:dyDescent="0.25">
      <c r="A593" s="2" t="s">
        <v>1</v>
      </c>
      <c r="B593" s="2">
        <v>174003</v>
      </c>
      <c r="C593" s="6">
        <v>11360</v>
      </c>
      <c r="D593" s="6">
        <v>3.2</v>
      </c>
      <c r="E593" s="8">
        <v>42836</v>
      </c>
      <c r="F593">
        <f t="shared" si="9"/>
        <v>2017</v>
      </c>
    </row>
    <row r="594" spans="1:6" x14ac:dyDescent="0.25">
      <c r="A594" s="2" t="s">
        <v>1</v>
      </c>
      <c r="B594" s="2">
        <v>171262</v>
      </c>
      <c r="C594" s="6">
        <v>14515</v>
      </c>
      <c r="D594" s="6">
        <v>6.38</v>
      </c>
      <c r="E594" s="8">
        <v>42947</v>
      </c>
      <c r="F594">
        <f t="shared" si="9"/>
        <v>2017</v>
      </c>
    </row>
    <row r="595" spans="1:6" x14ac:dyDescent="0.25">
      <c r="A595" s="2" t="s">
        <v>1</v>
      </c>
      <c r="B595" s="2">
        <v>171262</v>
      </c>
      <c r="C595" s="6">
        <v>14515</v>
      </c>
      <c r="D595" s="6">
        <v>6.38</v>
      </c>
      <c r="E595" s="8">
        <v>42947</v>
      </c>
      <c r="F595">
        <f t="shared" si="9"/>
        <v>2017</v>
      </c>
    </row>
    <row r="596" spans="1:6" x14ac:dyDescent="0.25">
      <c r="A596" s="2" t="s">
        <v>1</v>
      </c>
      <c r="B596" s="2">
        <v>171262</v>
      </c>
      <c r="C596" s="6">
        <v>11492</v>
      </c>
      <c r="D596" s="6">
        <v>5.05</v>
      </c>
      <c r="E596" s="8">
        <v>42947</v>
      </c>
      <c r="F596">
        <f t="shared" si="9"/>
        <v>2017</v>
      </c>
    </row>
    <row r="597" spans="1:6" x14ac:dyDescent="0.25">
      <c r="A597" s="2" t="s">
        <v>1</v>
      </c>
      <c r="B597" s="2">
        <v>171262</v>
      </c>
      <c r="C597" s="6">
        <v>9114</v>
      </c>
      <c r="D597" s="6">
        <v>4.01</v>
      </c>
      <c r="E597" s="8">
        <v>42947</v>
      </c>
      <c r="F597">
        <f t="shared" si="9"/>
        <v>2017</v>
      </c>
    </row>
    <row r="598" spans="1:6" x14ac:dyDescent="0.25">
      <c r="A598" s="2" t="s">
        <v>1</v>
      </c>
      <c r="B598" s="2">
        <v>171262</v>
      </c>
      <c r="C598" s="6">
        <v>9114</v>
      </c>
      <c r="D598" s="6">
        <v>4.01</v>
      </c>
      <c r="E598" s="8">
        <v>42947</v>
      </c>
      <c r="F598">
        <f t="shared" si="9"/>
        <v>2017</v>
      </c>
    </row>
    <row r="599" spans="1:6" x14ac:dyDescent="0.25">
      <c r="A599" s="2" t="s">
        <v>1</v>
      </c>
      <c r="B599" s="2">
        <v>171262</v>
      </c>
      <c r="C599" s="6">
        <v>9114</v>
      </c>
      <c r="D599" s="6">
        <v>4.01</v>
      </c>
      <c r="E599" s="8">
        <v>42947</v>
      </c>
      <c r="F599">
        <f t="shared" si="9"/>
        <v>2017</v>
      </c>
    </row>
    <row r="600" spans="1:6" x14ac:dyDescent="0.25">
      <c r="A600" s="2" t="s">
        <v>1</v>
      </c>
      <c r="B600" s="2">
        <v>171262</v>
      </c>
      <c r="C600" s="6">
        <v>11543</v>
      </c>
      <c r="D600" s="6">
        <v>5.07</v>
      </c>
      <c r="E600" s="8">
        <v>42947</v>
      </c>
      <c r="F600">
        <f t="shared" si="9"/>
        <v>2017</v>
      </c>
    </row>
    <row r="601" spans="1:6" x14ac:dyDescent="0.25">
      <c r="A601" s="2" t="s">
        <v>1</v>
      </c>
      <c r="B601" s="2">
        <v>171262</v>
      </c>
      <c r="C601" s="6">
        <v>9114</v>
      </c>
      <c r="D601" s="6">
        <v>4.01</v>
      </c>
      <c r="E601" s="8">
        <v>42947</v>
      </c>
      <c r="F601">
        <f t="shared" si="9"/>
        <v>2017</v>
      </c>
    </row>
    <row r="602" spans="1:6" x14ac:dyDescent="0.25">
      <c r="A602" s="2" t="s">
        <v>1</v>
      </c>
      <c r="B602" s="2">
        <v>171262</v>
      </c>
      <c r="C602" s="6">
        <v>4258</v>
      </c>
      <c r="D602" s="6">
        <v>1.87</v>
      </c>
      <c r="E602" s="8">
        <v>42947</v>
      </c>
      <c r="F602">
        <f t="shared" si="9"/>
        <v>2017</v>
      </c>
    </row>
    <row r="603" spans="1:6" x14ac:dyDescent="0.25">
      <c r="A603" s="2" t="s">
        <v>1</v>
      </c>
      <c r="B603" s="2">
        <v>171262</v>
      </c>
      <c r="C603" s="6">
        <v>9114</v>
      </c>
      <c r="D603" s="6">
        <v>4.01</v>
      </c>
      <c r="E603" s="8">
        <v>42947</v>
      </c>
      <c r="F603">
        <f t="shared" si="9"/>
        <v>2017</v>
      </c>
    </row>
    <row r="604" spans="1:6" x14ac:dyDescent="0.25">
      <c r="A604" s="2" t="s">
        <v>1</v>
      </c>
      <c r="B604" s="2">
        <v>171262</v>
      </c>
      <c r="C604" s="6">
        <v>10329</v>
      </c>
      <c r="D604" s="6">
        <v>4.54</v>
      </c>
      <c r="E604" s="8">
        <v>42947</v>
      </c>
      <c r="F604">
        <f t="shared" si="9"/>
        <v>2017</v>
      </c>
    </row>
    <row r="605" spans="1:6" x14ac:dyDescent="0.25">
      <c r="A605" s="2" t="s">
        <v>1</v>
      </c>
      <c r="B605" s="2">
        <v>171262</v>
      </c>
      <c r="C605" s="6">
        <v>9114</v>
      </c>
      <c r="D605" s="6">
        <v>4.01</v>
      </c>
      <c r="E605" s="8">
        <v>42947</v>
      </c>
      <c r="F605">
        <f t="shared" si="9"/>
        <v>2017</v>
      </c>
    </row>
    <row r="606" spans="1:6" x14ac:dyDescent="0.25">
      <c r="A606" s="2" t="s">
        <v>1</v>
      </c>
      <c r="B606" s="2">
        <v>171262</v>
      </c>
      <c r="C606" s="6">
        <v>9114</v>
      </c>
      <c r="D606" s="6">
        <v>4.01</v>
      </c>
      <c r="E606" s="8">
        <v>42947</v>
      </c>
      <c r="F606">
        <f t="shared" si="9"/>
        <v>2017</v>
      </c>
    </row>
    <row r="607" spans="1:6" x14ac:dyDescent="0.25">
      <c r="A607" s="2" t="s">
        <v>1</v>
      </c>
      <c r="B607" s="2">
        <v>171262</v>
      </c>
      <c r="C607" s="6">
        <v>9114</v>
      </c>
      <c r="D607" s="6">
        <v>4.01</v>
      </c>
      <c r="E607" s="8">
        <v>42947</v>
      </c>
      <c r="F607">
        <f t="shared" si="9"/>
        <v>2017</v>
      </c>
    </row>
    <row r="608" spans="1:6" x14ac:dyDescent="0.25">
      <c r="A608" s="2" t="s">
        <v>1</v>
      </c>
      <c r="B608" s="2">
        <v>171262</v>
      </c>
      <c r="C608" s="6">
        <v>9114</v>
      </c>
      <c r="D608" s="6">
        <v>4.01</v>
      </c>
      <c r="E608" s="8">
        <v>42947</v>
      </c>
      <c r="F608">
        <f t="shared" si="9"/>
        <v>2017</v>
      </c>
    </row>
    <row r="609" spans="1:6" x14ac:dyDescent="0.25">
      <c r="A609" s="2" t="s">
        <v>1</v>
      </c>
      <c r="B609" s="2">
        <v>171262</v>
      </c>
      <c r="C609" s="6">
        <v>11026</v>
      </c>
      <c r="D609" s="6">
        <v>4.8499999999999996</v>
      </c>
      <c r="E609" s="8">
        <v>42947</v>
      </c>
      <c r="F609">
        <f t="shared" si="9"/>
        <v>2017</v>
      </c>
    </row>
    <row r="610" spans="1:6" x14ac:dyDescent="0.25">
      <c r="A610" s="2" t="s">
        <v>1</v>
      </c>
      <c r="B610" s="2">
        <v>171262</v>
      </c>
      <c r="C610" s="6">
        <v>4258</v>
      </c>
      <c r="D610" s="6">
        <v>1.87</v>
      </c>
      <c r="E610" s="8">
        <v>42947</v>
      </c>
      <c r="F610">
        <f t="shared" si="9"/>
        <v>2017</v>
      </c>
    </row>
    <row r="611" spans="1:6" x14ac:dyDescent="0.25">
      <c r="A611" s="2" t="s">
        <v>1</v>
      </c>
      <c r="B611" s="2">
        <v>171262</v>
      </c>
      <c r="C611" s="6">
        <v>4258</v>
      </c>
      <c r="D611" s="6">
        <v>1.87</v>
      </c>
      <c r="E611" s="8">
        <v>42947</v>
      </c>
      <c r="F611">
        <f t="shared" si="9"/>
        <v>2017</v>
      </c>
    </row>
    <row r="612" spans="1:6" x14ac:dyDescent="0.25">
      <c r="A612" s="2" t="s">
        <v>1</v>
      </c>
      <c r="B612" s="2">
        <v>171262</v>
      </c>
      <c r="C612" s="6">
        <v>9114</v>
      </c>
      <c r="D612" s="6">
        <v>4.01</v>
      </c>
      <c r="E612" s="8">
        <v>42947</v>
      </c>
      <c r="F612">
        <f t="shared" si="9"/>
        <v>2017</v>
      </c>
    </row>
    <row r="613" spans="1:6" x14ac:dyDescent="0.25">
      <c r="A613" s="2" t="s">
        <v>1</v>
      </c>
      <c r="B613" s="2">
        <v>171262</v>
      </c>
      <c r="C613" s="6">
        <v>9114</v>
      </c>
      <c r="D613" s="6">
        <v>4.01</v>
      </c>
      <c r="E613" s="8">
        <v>42947</v>
      </c>
      <c r="F613">
        <f t="shared" si="9"/>
        <v>2017</v>
      </c>
    </row>
    <row r="614" spans="1:6" x14ac:dyDescent="0.25">
      <c r="A614" s="2" t="s">
        <v>1</v>
      </c>
      <c r="B614" s="2">
        <v>171262</v>
      </c>
      <c r="C614" s="6">
        <v>4258</v>
      </c>
      <c r="D614" s="6">
        <v>1.87</v>
      </c>
      <c r="E614" s="8">
        <v>42947</v>
      </c>
      <c r="F614">
        <f t="shared" si="9"/>
        <v>2017</v>
      </c>
    </row>
    <row r="615" spans="1:6" x14ac:dyDescent="0.25">
      <c r="A615" s="2" t="s">
        <v>1</v>
      </c>
      <c r="B615" s="2">
        <v>171262</v>
      </c>
      <c r="C615" s="6">
        <v>4257</v>
      </c>
      <c r="D615" s="6">
        <v>1.87</v>
      </c>
      <c r="E615" s="8">
        <v>42947</v>
      </c>
      <c r="F615">
        <f t="shared" si="9"/>
        <v>2017</v>
      </c>
    </row>
    <row r="616" spans="1:6" x14ac:dyDescent="0.25">
      <c r="A616" s="2" t="s">
        <v>1</v>
      </c>
      <c r="B616" s="2">
        <v>171262</v>
      </c>
      <c r="C616" s="6">
        <v>4258</v>
      </c>
      <c r="D616" s="6">
        <v>1.87</v>
      </c>
      <c r="E616" s="8">
        <v>42947</v>
      </c>
      <c r="F616">
        <f t="shared" si="9"/>
        <v>2017</v>
      </c>
    </row>
    <row r="617" spans="1:6" x14ac:dyDescent="0.25">
      <c r="A617" s="2" t="s">
        <v>1</v>
      </c>
      <c r="B617" s="2">
        <v>171262</v>
      </c>
      <c r="C617" s="6">
        <v>4258</v>
      </c>
      <c r="D617" s="6">
        <v>1.87</v>
      </c>
      <c r="E617" s="8">
        <v>42947</v>
      </c>
      <c r="F617">
        <f t="shared" si="9"/>
        <v>2017</v>
      </c>
    </row>
    <row r="618" spans="1:6" x14ac:dyDescent="0.25">
      <c r="A618" s="2" t="s">
        <v>1</v>
      </c>
      <c r="B618" s="2">
        <v>171262</v>
      </c>
      <c r="C618" s="6">
        <v>4258</v>
      </c>
      <c r="D618" s="6">
        <v>1.87</v>
      </c>
      <c r="E618" s="8">
        <v>42979</v>
      </c>
      <c r="F618">
        <f t="shared" si="9"/>
        <v>2017</v>
      </c>
    </row>
    <row r="619" spans="1:6" x14ac:dyDescent="0.25">
      <c r="A619" s="2" t="s">
        <v>1</v>
      </c>
      <c r="B619" s="2">
        <v>171262</v>
      </c>
      <c r="C619" s="6">
        <v>4258</v>
      </c>
      <c r="D619" s="6">
        <v>1.87</v>
      </c>
      <c r="E619" s="8">
        <v>42947</v>
      </c>
      <c r="F619">
        <f t="shared" si="9"/>
        <v>2017</v>
      </c>
    </row>
    <row r="620" spans="1:6" x14ac:dyDescent="0.25">
      <c r="A620" s="2" t="s">
        <v>1</v>
      </c>
      <c r="B620" s="2">
        <v>171262</v>
      </c>
      <c r="C620" s="6">
        <v>4258</v>
      </c>
      <c r="D620" s="6">
        <v>1.87</v>
      </c>
      <c r="E620" s="8">
        <v>42947</v>
      </c>
      <c r="F620">
        <f t="shared" si="9"/>
        <v>2017</v>
      </c>
    </row>
    <row r="621" spans="1:6" x14ac:dyDescent="0.25">
      <c r="A621" s="2" t="s">
        <v>1</v>
      </c>
      <c r="B621" s="2">
        <v>171262</v>
      </c>
      <c r="C621" s="6">
        <v>9114</v>
      </c>
      <c r="D621" s="6">
        <v>3.94</v>
      </c>
      <c r="E621" s="8">
        <v>42947</v>
      </c>
      <c r="F621">
        <f t="shared" si="9"/>
        <v>2017</v>
      </c>
    </row>
    <row r="622" spans="1:6" x14ac:dyDescent="0.25">
      <c r="A622" s="2" t="s">
        <v>1</v>
      </c>
      <c r="B622" s="2">
        <v>171262</v>
      </c>
      <c r="C622" s="6">
        <v>4258</v>
      </c>
      <c r="D622" s="6">
        <v>1.87</v>
      </c>
      <c r="E622" s="8">
        <v>42947</v>
      </c>
      <c r="F622">
        <f t="shared" si="9"/>
        <v>2017</v>
      </c>
    </row>
    <row r="623" spans="1:6" x14ac:dyDescent="0.25">
      <c r="A623" s="2" t="s">
        <v>1</v>
      </c>
      <c r="B623" s="2">
        <v>171262</v>
      </c>
      <c r="C623" s="6">
        <v>4258</v>
      </c>
      <c r="D623" s="6">
        <v>1.87</v>
      </c>
      <c r="E623" s="8">
        <v>42947</v>
      </c>
      <c r="F623">
        <f t="shared" si="9"/>
        <v>2017</v>
      </c>
    </row>
    <row r="624" spans="1:6" x14ac:dyDescent="0.25">
      <c r="A624" s="2" t="s">
        <v>1</v>
      </c>
      <c r="B624" s="2">
        <v>171262</v>
      </c>
      <c r="C624" s="6">
        <v>4258</v>
      </c>
      <c r="D624" s="6">
        <v>1.87</v>
      </c>
      <c r="E624" s="8">
        <v>42947</v>
      </c>
      <c r="F624">
        <f t="shared" si="9"/>
        <v>2017</v>
      </c>
    </row>
    <row r="625" spans="1:6" x14ac:dyDescent="0.25">
      <c r="A625" s="2" t="s">
        <v>1</v>
      </c>
      <c r="B625" s="2">
        <v>171262</v>
      </c>
      <c r="C625" s="6">
        <v>4258</v>
      </c>
      <c r="D625" s="6">
        <v>1.87</v>
      </c>
      <c r="E625" s="8">
        <v>42947</v>
      </c>
      <c r="F625">
        <f t="shared" si="9"/>
        <v>2017</v>
      </c>
    </row>
    <row r="626" spans="1:6" x14ac:dyDescent="0.25">
      <c r="A626" s="2" t="s">
        <v>1</v>
      </c>
      <c r="B626" s="2">
        <v>171262</v>
      </c>
      <c r="C626" s="6">
        <v>4258</v>
      </c>
      <c r="D626" s="6">
        <v>1.87</v>
      </c>
      <c r="E626" s="8">
        <v>42979</v>
      </c>
      <c r="F626">
        <f t="shared" si="9"/>
        <v>2017</v>
      </c>
    </row>
    <row r="627" spans="1:6" x14ac:dyDescent="0.25">
      <c r="A627" s="2" t="s">
        <v>1</v>
      </c>
      <c r="B627" s="2">
        <v>171262</v>
      </c>
      <c r="C627" s="6">
        <v>4258</v>
      </c>
      <c r="D627" s="6">
        <v>1.87</v>
      </c>
      <c r="E627" s="8">
        <v>42947</v>
      </c>
      <c r="F627">
        <f t="shared" si="9"/>
        <v>2017</v>
      </c>
    </row>
    <row r="628" spans="1:6" x14ac:dyDescent="0.25">
      <c r="A628" s="2" t="s">
        <v>1</v>
      </c>
      <c r="B628" s="2">
        <v>171262</v>
      </c>
      <c r="C628" s="6">
        <v>4258</v>
      </c>
      <c r="D628" s="6">
        <v>1.87</v>
      </c>
      <c r="E628" s="8">
        <v>42947</v>
      </c>
      <c r="F628">
        <f t="shared" si="9"/>
        <v>2017</v>
      </c>
    </row>
    <row r="629" spans="1:6" x14ac:dyDescent="0.25">
      <c r="A629" s="2" t="s">
        <v>1</v>
      </c>
      <c r="B629" s="2">
        <v>171262</v>
      </c>
      <c r="C629" s="6">
        <v>4258</v>
      </c>
      <c r="D629" s="6">
        <v>1.87</v>
      </c>
      <c r="E629" s="8">
        <v>42947</v>
      </c>
      <c r="F629">
        <f t="shared" si="9"/>
        <v>2017</v>
      </c>
    </row>
    <row r="630" spans="1:6" x14ac:dyDescent="0.25">
      <c r="A630" s="2" t="s">
        <v>1</v>
      </c>
      <c r="B630" s="2">
        <v>171262</v>
      </c>
      <c r="C630" s="6">
        <v>9114</v>
      </c>
      <c r="D630" s="6">
        <v>4.01</v>
      </c>
      <c r="E630" s="8">
        <v>42947</v>
      </c>
      <c r="F630">
        <f t="shared" si="9"/>
        <v>2017</v>
      </c>
    </row>
    <row r="631" spans="1:6" x14ac:dyDescent="0.25">
      <c r="A631" s="2" t="s">
        <v>1</v>
      </c>
      <c r="B631" s="2">
        <v>171262</v>
      </c>
      <c r="C631" s="6">
        <v>4258</v>
      </c>
      <c r="D631" s="6">
        <v>1.87</v>
      </c>
      <c r="E631" s="8">
        <v>42947</v>
      </c>
      <c r="F631">
        <f t="shared" si="9"/>
        <v>2017</v>
      </c>
    </row>
    <row r="632" spans="1:6" x14ac:dyDescent="0.25">
      <c r="A632" s="2" t="s">
        <v>1</v>
      </c>
      <c r="B632" s="2">
        <v>171262</v>
      </c>
      <c r="C632" s="6">
        <v>4258</v>
      </c>
      <c r="D632" s="6">
        <v>1.87</v>
      </c>
      <c r="E632" s="8">
        <v>42947</v>
      </c>
      <c r="F632">
        <f t="shared" si="9"/>
        <v>2017</v>
      </c>
    </row>
    <row r="633" spans="1:6" x14ac:dyDescent="0.25">
      <c r="A633" s="2" t="s">
        <v>1</v>
      </c>
      <c r="B633" s="2">
        <v>171262</v>
      </c>
      <c r="C633" s="6">
        <v>4798</v>
      </c>
      <c r="D633" s="6">
        <v>1.87</v>
      </c>
      <c r="E633" s="8">
        <v>42947</v>
      </c>
      <c r="F633">
        <f t="shared" si="9"/>
        <v>2017</v>
      </c>
    </row>
    <row r="634" spans="1:6" x14ac:dyDescent="0.25">
      <c r="A634" s="2" t="s">
        <v>1</v>
      </c>
      <c r="B634" s="2">
        <v>171262</v>
      </c>
      <c r="C634" s="6">
        <v>7279.01</v>
      </c>
      <c r="D634" s="6">
        <v>2.94</v>
      </c>
      <c r="E634" s="8">
        <v>42947</v>
      </c>
      <c r="F634">
        <f t="shared" si="9"/>
        <v>2017</v>
      </c>
    </row>
    <row r="635" spans="1:6" x14ac:dyDescent="0.25">
      <c r="A635" s="2" t="s">
        <v>1</v>
      </c>
      <c r="B635" s="2">
        <v>171262</v>
      </c>
      <c r="C635" s="6">
        <v>10329</v>
      </c>
      <c r="D635" s="6">
        <v>4.54</v>
      </c>
      <c r="E635" s="8">
        <v>42947</v>
      </c>
      <c r="F635">
        <f t="shared" si="9"/>
        <v>2017</v>
      </c>
    </row>
    <row r="636" spans="1:6" x14ac:dyDescent="0.25">
      <c r="A636" s="2" t="s">
        <v>1</v>
      </c>
      <c r="B636" s="2">
        <v>171262</v>
      </c>
      <c r="C636" s="6">
        <v>11026</v>
      </c>
      <c r="D636" s="6">
        <v>4.8499999999999996</v>
      </c>
      <c r="E636" s="8">
        <v>42947</v>
      </c>
      <c r="F636">
        <f t="shared" si="9"/>
        <v>2017</v>
      </c>
    </row>
    <row r="637" spans="1:6" x14ac:dyDescent="0.25">
      <c r="A637" s="2" t="s">
        <v>1</v>
      </c>
      <c r="B637" s="2">
        <v>171262</v>
      </c>
      <c r="C637" s="6">
        <v>4258</v>
      </c>
      <c r="D637" s="6">
        <v>1.87</v>
      </c>
      <c r="E637" s="8">
        <v>42947</v>
      </c>
      <c r="F637">
        <f t="shared" si="9"/>
        <v>2017</v>
      </c>
    </row>
    <row r="638" spans="1:6" x14ac:dyDescent="0.25">
      <c r="A638" s="2" t="s">
        <v>1</v>
      </c>
      <c r="B638" s="2">
        <v>171262</v>
      </c>
      <c r="C638" s="6">
        <v>4258</v>
      </c>
      <c r="D638" s="6">
        <v>1.87</v>
      </c>
      <c r="E638" s="8">
        <v>42947</v>
      </c>
      <c r="F638">
        <f t="shared" si="9"/>
        <v>2017</v>
      </c>
    </row>
    <row r="639" spans="1:6" x14ac:dyDescent="0.25">
      <c r="A639" s="2" t="s">
        <v>1</v>
      </c>
      <c r="B639" s="2">
        <v>171262</v>
      </c>
      <c r="C639" s="6">
        <v>4258</v>
      </c>
      <c r="D639" s="6">
        <v>1.87</v>
      </c>
      <c r="E639" s="8">
        <v>42947</v>
      </c>
      <c r="F639">
        <f t="shared" si="9"/>
        <v>2017</v>
      </c>
    </row>
    <row r="640" spans="1:6" x14ac:dyDescent="0.25">
      <c r="A640" s="2" t="s">
        <v>1</v>
      </c>
      <c r="B640" s="2">
        <v>171262</v>
      </c>
      <c r="C640" s="6">
        <v>11026</v>
      </c>
      <c r="D640" s="6">
        <v>4.8499999999999996</v>
      </c>
      <c r="E640" s="8">
        <v>42947</v>
      </c>
      <c r="F640">
        <f t="shared" si="9"/>
        <v>2017</v>
      </c>
    </row>
    <row r="641" spans="1:6" x14ac:dyDescent="0.25">
      <c r="A641" s="2" t="s">
        <v>1</v>
      </c>
      <c r="B641" s="2">
        <v>171262</v>
      </c>
      <c r="C641" s="6">
        <v>4258</v>
      </c>
      <c r="D641" s="6">
        <v>1.87</v>
      </c>
      <c r="E641" s="8">
        <v>42947</v>
      </c>
      <c r="F641">
        <f t="shared" si="9"/>
        <v>2017</v>
      </c>
    </row>
    <row r="642" spans="1:6" x14ac:dyDescent="0.25">
      <c r="A642" s="2" t="s">
        <v>1</v>
      </c>
      <c r="B642" s="2">
        <v>171262</v>
      </c>
      <c r="C642" s="6">
        <v>4258</v>
      </c>
      <c r="D642" s="6">
        <v>1.87</v>
      </c>
      <c r="E642" s="8">
        <v>42947</v>
      </c>
      <c r="F642">
        <f t="shared" si="9"/>
        <v>2017</v>
      </c>
    </row>
    <row r="643" spans="1:6" x14ac:dyDescent="0.25">
      <c r="A643" s="2" t="s">
        <v>1</v>
      </c>
      <c r="B643" s="2">
        <v>171262</v>
      </c>
      <c r="C643" s="6">
        <v>9114</v>
      </c>
      <c r="D643" s="6">
        <v>4.01</v>
      </c>
      <c r="E643" s="8">
        <v>42916</v>
      </c>
      <c r="F643">
        <f t="shared" ref="F643:F706" si="10">YEAR(E643)</f>
        <v>2017</v>
      </c>
    </row>
    <row r="644" spans="1:6" x14ac:dyDescent="0.25">
      <c r="A644" s="2" t="s">
        <v>1</v>
      </c>
      <c r="B644" s="2">
        <v>171262</v>
      </c>
      <c r="C644" s="6">
        <v>4258</v>
      </c>
      <c r="D644" s="6">
        <v>1.87</v>
      </c>
      <c r="E644" s="8">
        <v>42947</v>
      </c>
      <c r="F644">
        <f t="shared" si="10"/>
        <v>2017</v>
      </c>
    </row>
    <row r="645" spans="1:6" x14ac:dyDescent="0.25">
      <c r="A645" s="2" t="s">
        <v>1</v>
      </c>
      <c r="B645" s="2">
        <v>171262</v>
      </c>
      <c r="C645" s="6">
        <v>9114</v>
      </c>
      <c r="D645" s="6">
        <v>4.01</v>
      </c>
      <c r="E645" s="8">
        <v>42947</v>
      </c>
      <c r="F645">
        <f t="shared" si="10"/>
        <v>2017</v>
      </c>
    </row>
    <row r="646" spans="1:6" x14ac:dyDescent="0.25">
      <c r="A646" s="2" t="s">
        <v>1</v>
      </c>
      <c r="B646" s="2">
        <v>171262</v>
      </c>
      <c r="C646" s="6">
        <v>4258</v>
      </c>
      <c r="D646" s="6">
        <v>1.87</v>
      </c>
      <c r="E646" s="8">
        <v>42947</v>
      </c>
      <c r="F646">
        <f t="shared" si="10"/>
        <v>2017</v>
      </c>
    </row>
    <row r="647" spans="1:6" x14ac:dyDescent="0.25">
      <c r="A647" s="2" t="s">
        <v>1</v>
      </c>
      <c r="B647" s="2">
        <v>171262</v>
      </c>
      <c r="C647" s="6">
        <v>4258</v>
      </c>
      <c r="D647" s="6">
        <v>1.87</v>
      </c>
      <c r="E647" s="8">
        <v>42947</v>
      </c>
      <c r="F647">
        <f t="shared" si="10"/>
        <v>2017</v>
      </c>
    </row>
    <row r="648" spans="1:6" x14ac:dyDescent="0.25">
      <c r="A648" s="2" t="s">
        <v>1</v>
      </c>
      <c r="B648" s="2">
        <v>171262</v>
      </c>
      <c r="C648" s="6">
        <v>5268</v>
      </c>
      <c r="D648" s="6">
        <v>1.87</v>
      </c>
      <c r="E648" s="8">
        <v>42947</v>
      </c>
      <c r="F648">
        <f t="shared" si="10"/>
        <v>2017</v>
      </c>
    </row>
    <row r="649" spans="1:6" x14ac:dyDescent="0.25">
      <c r="A649" s="2" t="s">
        <v>1</v>
      </c>
      <c r="B649" s="2">
        <v>171262</v>
      </c>
      <c r="C649" s="6">
        <v>9114</v>
      </c>
      <c r="D649" s="6">
        <v>4.01</v>
      </c>
      <c r="E649" s="8">
        <v>42947</v>
      </c>
      <c r="F649">
        <f t="shared" si="10"/>
        <v>2017</v>
      </c>
    </row>
    <row r="650" spans="1:6" x14ac:dyDescent="0.25">
      <c r="A650" s="2" t="s">
        <v>1</v>
      </c>
      <c r="B650" s="2">
        <v>171262</v>
      </c>
      <c r="C650" s="6">
        <v>4258</v>
      </c>
      <c r="D650" s="6">
        <v>1.87</v>
      </c>
      <c r="E650" s="8">
        <v>42947</v>
      </c>
      <c r="F650">
        <f t="shared" si="10"/>
        <v>2017</v>
      </c>
    </row>
    <row r="651" spans="1:6" x14ac:dyDescent="0.25">
      <c r="A651" s="2" t="s">
        <v>1</v>
      </c>
      <c r="B651" s="2">
        <v>171262</v>
      </c>
      <c r="C651" s="6">
        <v>4258</v>
      </c>
      <c r="D651" s="6">
        <v>1.87</v>
      </c>
      <c r="E651" s="8">
        <v>42947</v>
      </c>
      <c r="F651">
        <f t="shared" si="10"/>
        <v>2017</v>
      </c>
    </row>
    <row r="652" spans="1:6" x14ac:dyDescent="0.25">
      <c r="A652" s="2" t="s">
        <v>1</v>
      </c>
      <c r="B652" s="2">
        <v>171262</v>
      </c>
      <c r="C652" s="6">
        <v>7858</v>
      </c>
      <c r="D652" s="6">
        <v>1.87</v>
      </c>
      <c r="E652" s="8">
        <v>42947</v>
      </c>
      <c r="F652">
        <f t="shared" si="10"/>
        <v>2017</v>
      </c>
    </row>
    <row r="653" spans="1:6" x14ac:dyDescent="0.25">
      <c r="A653" s="2" t="s">
        <v>1</v>
      </c>
      <c r="B653" s="2">
        <v>171262</v>
      </c>
      <c r="C653" s="6">
        <v>4258</v>
      </c>
      <c r="D653" s="6">
        <v>1.87</v>
      </c>
      <c r="E653" s="8">
        <v>42947</v>
      </c>
      <c r="F653">
        <f t="shared" si="10"/>
        <v>2017</v>
      </c>
    </row>
    <row r="654" spans="1:6" x14ac:dyDescent="0.25">
      <c r="A654" s="2" t="s">
        <v>1</v>
      </c>
      <c r="B654" s="2">
        <v>171262</v>
      </c>
      <c r="C654" s="6">
        <v>4258</v>
      </c>
      <c r="D654" s="6">
        <v>1.87</v>
      </c>
      <c r="E654" s="8">
        <v>42947</v>
      </c>
      <c r="F654">
        <f t="shared" si="10"/>
        <v>2017</v>
      </c>
    </row>
    <row r="655" spans="1:6" x14ac:dyDescent="0.25">
      <c r="A655" s="2" t="s">
        <v>1</v>
      </c>
      <c r="B655" s="2">
        <v>171262</v>
      </c>
      <c r="C655" s="6">
        <v>4258</v>
      </c>
      <c r="D655" s="6">
        <v>1.87</v>
      </c>
      <c r="E655" s="8">
        <v>42947</v>
      </c>
      <c r="F655">
        <f t="shared" si="10"/>
        <v>2017</v>
      </c>
    </row>
    <row r="656" spans="1:6" x14ac:dyDescent="0.25">
      <c r="A656" s="2" t="s">
        <v>1</v>
      </c>
      <c r="B656" s="2">
        <v>171262</v>
      </c>
      <c r="C656" s="6">
        <v>6686</v>
      </c>
      <c r="D656" s="6">
        <v>2.94</v>
      </c>
      <c r="E656" s="8">
        <v>42947</v>
      </c>
      <c r="F656">
        <f t="shared" si="10"/>
        <v>2017</v>
      </c>
    </row>
    <row r="657" spans="1:6" x14ac:dyDescent="0.25">
      <c r="A657" s="2" t="s">
        <v>1</v>
      </c>
      <c r="B657" s="2">
        <v>171262</v>
      </c>
      <c r="C657" s="6">
        <v>9114</v>
      </c>
      <c r="D657" s="6">
        <v>4.01</v>
      </c>
      <c r="E657" s="8">
        <v>42947</v>
      </c>
      <c r="F657">
        <f t="shared" si="10"/>
        <v>2017</v>
      </c>
    </row>
    <row r="658" spans="1:6" x14ac:dyDescent="0.25">
      <c r="A658" s="2" t="s">
        <v>1</v>
      </c>
      <c r="B658" s="2">
        <v>171262</v>
      </c>
      <c r="C658" s="6">
        <v>4258</v>
      </c>
      <c r="D658" s="6">
        <v>1.87</v>
      </c>
      <c r="E658" s="8">
        <v>42947</v>
      </c>
      <c r="F658">
        <f t="shared" si="10"/>
        <v>2017</v>
      </c>
    </row>
    <row r="659" spans="1:6" x14ac:dyDescent="0.25">
      <c r="A659" s="2" t="s">
        <v>1</v>
      </c>
      <c r="B659" s="2">
        <v>171262</v>
      </c>
      <c r="C659" s="6">
        <v>4258</v>
      </c>
      <c r="D659" s="6">
        <v>1.87</v>
      </c>
      <c r="E659" s="8">
        <v>42947</v>
      </c>
      <c r="F659">
        <f t="shared" si="10"/>
        <v>2017</v>
      </c>
    </row>
    <row r="660" spans="1:6" x14ac:dyDescent="0.25">
      <c r="A660" s="2" t="s">
        <v>1</v>
      </c>
      <c r="B660" s="2">
        <v>171262</v>
      </c>
      <c r="C660" s="6">
        <v>4258</v>
      </c>
      <c r="D660" s="6">
        <v>1.87</v>
      </c>
      <c r="E660" s="8">
        <v>42947</v>
      </c>
      <c r="F660">
        <f t="shared" si="10"/>
        <v>2017</v>
      </c>
    </row>
    <row r="661" spans="1:6" x14ac:dyDescent="0.25">
      <c r="A661" s="2" t="s">
        <v>1</v>
      </c>
      <c r="B661" s="2">
        <v>171262</v>
      </c>
      <c r="C661" s="6">
        <v>4258</v>
      </c>
      <c r="D661" s="6">
        <v>1.87</v>
      </c>
      <c r="E661" s="8">
        <v>42947</v>
      </c>
      <c r="F661">
        <f t="shared" si="10"/>
        <v>2017</v>
      </c>
    </row>
    <row r="662" spans="1:6" x14ac:dyDescent="0.25">
      <c r="A662" s="2" t="s">
        <v>1</v>
      </c>
      <c r="B662" s="2">
        <v>171262</v>
      </c>
      <c r="C662" s="6">
        <v>4258</v>
      </c>
      <c r="D662" s="6">
        <v>1.87</v>
      </c>
      <c r="E662" s="8">
        <v>42947</v>
      </c>
      <c r="F662">
        <f t="shared" si="10"/>
        <v>2017</v>
      </c>
    </row>
    <row r="663" spans="1:6" x14ac:dyDescent="0.25">
      <c r="A663" s="2" t="s">
        <v>1</v>
      </c>
      <c r="B663" s="2">
        <v>171262</v>
      </c>
      <c r="C663" s="6">
        <v>4258</v>
      </c>
      <c r="D663" s="6">
        <v>1.87</v>
      </c>
      <c r="E663" s="8">
        <v>42947</v>
      </c>
      <c r="F663">
        <f t="shared" si="10"/>
        <v>2017</v>
      </c>
    </row>
    <row r="664" spans="1:6" x14ac:dyDescent="0.25">
      <c r="A664" s="2" t="s">
        <v>1</v>
      </c>
      <c r="B664" s="2">
        <v>171262</v>
      </c>
      <c r="C664" s="6">
        <v>4258</v>
      </c>
      <c r="D664" s="6">
        <v>1.87</v>
      </c>
      <c r="E664" s="8">
        <v>42947</v>
      </c>
      <c r="F664">
        <f t="shared" si="10"/>
        <v>2017</v>
      </c>
    </row>
    <row r="665" spans="1:6" x14ac:dyDescent="0.25">
      <c r="A665" s="2" t="s">
        <v>1</v>
      </c>
      <c r="B665" s="2">
        <v>171262</v>
      </c>
      <c r="C665" s="6">
        <v>7858</v>
      </c>
      <c r="D665" s="6">
        <v>1.87</v>
      </c>
      <c r="E665" s="8">
        <v>42947</v>
      </c>
      <c r="F665">
        <f t="shared" si="10"/>
        <v>2017</v>
      </c>
    </row>
    <row r="666" spans="1:6" x14ac:dyDescent="0.25">
      <c r="A666" s="2" t="s">
        <v>1</v>
      </c>
      <c r="B666" s="2">
        <v>171262</v>
      </c>
      <c r="C666" s="6">
        <v>8057</v>
      </c>
      <c r="D666" s="6">
        <v>3.54</v>
      </c>
      <c r="E666" s="8">
        <v>42947</v>
      </c>
      <c r="F666">
        <f t="shared" si="10"/>
        <v>2017</v>
      </c>
    </row>
    <row r="667" spans="1:6" x14ac:dyDescent="0.25">
      <c r="A667" s="2" t="s">
        <v>1</v>
      </c>
      <c r="B667" s="2">
        <v>171262</v>
      </c>
      <c r="C667" s="6">
        <v>9114</v>
      </c>
      <c r="D667" s="6">
        <v>4.01</v>
      </c>
      <c r="E667" s="8">
        <v>42947</v>
      </c>
      <c r="F667">
        <f t="shared" si="10"/>
        <v>2017</v>
      </c>
    </row>
    <row r="668" spans="1:6" x14ac:dyDescent="0.25">
      <c r="A668" s="2" t="s">
        <v>1</v>
      </c>
      <c r="B668" s="2">
        <v>171262</v>
      </c>
      <c r="C668" s="6">
        <v>4258</v>
      </c>
      <c r="D668" s="6">
        <v>1.87</v>
      </c>
      <c r="E668" s="8">
        <v>42947</v>
      </c>
      <c r="F668">
        <f t="shared" si="10"/>
        <v>2017</v>
      </c>
    </row>
    <row r="669" spans="1:6" x14ac:dyDescent="0.25">
      <c r="A669" s="2" t="s">
        <v>1</v>
      </c>
      <c r="B669" s="2">
        <v>171262</v>
      </c>
      <c r="C669" s="6">
        <v>9114</v>
      </c>
      <c r="D669" s="6">
        <v>4.01</v>
      </c>
      <c r="E669" s="8">
        <v>42947</v>
      </c>
      <c r="F669">
        <f t="shared" si="10"/>
        <v>2017</v>
      </c>
    </row>
    <row r="670" spans="1:6" x14ac:dyDescent="0.25">
      <c r="A670" s="2" t="s">
        <v>1</v>
      </c>
      <c r="B670" s="2">
        <v>171262</v>
      </c>
      <c r="C670" s="6">
        <v>9114</v>
      </c>
      <c r="D670" s="6">
        <v>4.01</v>
      </c>
      <c r="E670" s="8">
        <v>42947</v>
      </c>
      <c r="F670">
        <f t="shared" si="10"/>
        <v>2017</v>
      </c>
    </row>
    <row r="671" spans="1:6" x14ac:dyDescent="0.25">
      <c r="A671" s="2" t="s">
        <v>1</v>
      </c>
      <c r="B671" s="2">
        <v>171262</v>
      </c>
      <c r="C671" s="6">
        <v>9604</v>
      </c>
      <c r="D671" s="6">
        <v>4.22</v>
      </c>
      <c r="E671" s="8">
        <v>42947</v>
      </c>
      <c r="F671">
        <f t="shared" si="10"/>
        <v>2017</v>
      </c>
    </row>
    <row r="672" spans="1:6" x14ac:dyDescent="0.25">
      <c r="A672" s="2" t="s">
        <v>1</v>
      </c>
      <c r="B672" s="2">
        <v>171262</v>
      </c>
      <c r="C672" s="6">
        <v>8721</v>
      </c>
      <c r="D672" s="6">
        <v>3.83</v>
      </c>
      <c r="E672" s="8">
        <v>42947</v>
      </c>
      <c r="F672">
        <f t="shared" si="10"/>
        <v>2017</v>
      </c>
    </row>
    <row r="673" spans="1:6" x14ac:dyDescent="0.25">
      <c r="A673" s="2" t="s">
        <v>1</v>
      </c>
      <c r="B673" s="2">
        <v>171262</v>
      </c>
      <c r="C673" s="6">
        <v>9114</v>
      </c>
      <c r="D673" s="6">
        <v>4.01</v>
      </c>
      <c r="E673" s="8">
        <v>42947</v>
      </c>
      <c r="F673">
        <f t="shared" si="10"/>
        <v>2017</v>
      </c>
    </row>
    <row r="674" spans="1:6" x14ac:dyDescent="0.25">
      <c r="A674" s="2" t="s">
        <v>1</v>
      </c>
      <c r="B674" s="2">
        <v>171262</v>
      </c>
      <c r="C674" s="6">
        <v>9114</v>
      </c>
      <c r="D674" s="6">
        <v>4.01</v>
      </c>
      <c r="E674" s="8">
        <v>42947</v>
      </c>
      <c r="F674">
        <f t="shared" si="10"/>
        <v>2017</v>
      </c>
    </row>
    <row r="675" spans="1:6" x14ac:dyDescent="0.25">
      <c r="A675" s="2" t="s">
        <v>1</v>
      </c>
      <c r="B675" s="2">
        <v>171262</v>
      </c>
      <c r="C675" s="6">
        <v>4258</v>
      </c>
      <c r="D675" s="6">
        <v>1.87</v>
      </c>
      <c r="E675" s="8">
        <v>42947</v>
      </c>
      <c r="F675">
        <f t="shared" si="10"/>
        <v>2017</v>
      </c>
    </row>
    <row r="676" spans="1:6" x14ac:dyDescent="0.25">
      <c r="A676" s="2" t="s">
        <v>1</v>
      </c>
      <c r="B676" s="2">
        <v>171262</v>
      </c>
      <c r="C676" s="6">
        <v>4258</v>
      </c>
      <c r="D676" s="6">
        <v>1.87</v>
      </c>
      <c r="E676" s="8">
        <v>42947</v>
      </c>
      <c r="F676">
        <f t="shared" si="10"/>
        <v>2017</v>
      </c>
    </row>
    <row r="677" spans="1:6" x14ac:dyDescent="0.25">
      <c r="A677" s="2" t="s">
        <v>1</v>
      </c>
      <c r="B677" s="2">
        <v>171262</v>
      </c>
      <c r="C677" s="6">
        <v>9114</v>
      </c>
      <c r="D677" s="6">
        <v>4.01</v>
      </c>
      <c r="E677" s="8">
        <v>42947</v>
      </c>
      <c r="F677">
        <f t="shared" si="10"/>
        <v>2017</v>
      </c>
    </row>
    <row r="678" spans="1:6" x14ac:dyDescent="0.25">
      <c r="A678" s="2" t="s">
        <v>1</v>
      </c>
      <c r="B678" s="2">
        <v>171262</v>
      </c>
      <c r="C678" s="6">
        <v>9114</v>
      </c>
      <c r="D678" s="6">
        <v>4.01</v>
      </c>
      <c r="E678" s="8">
        <v>42947</v>
      </c>
      <c r="F678">
        <f t="shared" si="10"/>
        <v>2017</v>
      </c>
    </row>
    <row r="679" spans="1:6" x14ac:dyDescent="0.25">
      <c r="A679" s="2" t="s">
        <v>1</v>
      </c>
      <c r="B679" s="2">
        <v>171262</v>
      </c>
      <c r="C679" s="6">
        <v>4258</v>
      </c>
      <c r="D679" s="6">
        <v>1.87</v>
      </c>
      <c r="E679" s="8">
        <v>42947</v>
      </c>
      <c r="F679">
        <f t="shared" si="10"/>
        <v>2017</v>
      </c>
    </row>
    <row r="680" spans="1:6" x14ac:dyDescent="0.25">
      <c r="A680" s="2" t="s">
        <v>1</v>
      </c>
      <c r="B680" s="2">
        <v>171262</v>
      </c>
      <c r="C680" s="6">
        <v>4258</v>
      </c>
      <c r="D680" s="6">
        <v>1.87</v>
      </c>
      <c r="E680" s="8">
        <v>42947</v>
      </c>
      <c r="F680">
        <f t="shared" si="10"/>
        <v>2017</v>
      </c>
    </row>
    <row r="681" spans="1:6" x14ac:dyDescent="0.25">
      <c r="A681" s="2" t="s">
        <v>1</v>
      </c>
      <c r="B681" s="2">
        <v>171262</v>
      </c>
      <c r="C681" s="6">
        <v>4258</v>
      </c>
      <c r="D681" s="6">
        <v>1.87</v>
      </c>
      <c r="E681" s="8">
        <v>42979</v>
      </c>
      <c r="F681">
        <f t="shared" si="10"/>
        <v>2017</v>
      </c>
    </row>
    <row r="682" spans="1:6" x14ac:dyDescent="0.25">
      <c r="A682" s="2" t="s">
        <v>1</v>
      </c>
      <c r="B682" s="2">
        <v>171262</v>
      </c>
      <c r="C682" s="6">
        <v>11543</v>
      </c>
      <c r="D682" s="6">
        <v>5.07</v>
      </c>
      <c r="E682" s="8">
        <v>42947</v>
      </c>
      <c r="F682">
        <f t="shared" si="10"/>
        <v>2017</v>
      </c>
    </row>
    <row r="683" spans="1:6" x14ac:dyDescent="0.25">
      <c r="A683" s="2" t="s">
        <v>1</v>
      </c>
      <c r="B683" s="2">
        <v>171262</v>
      </c>
      <c r="C683" s="6">
        <v>4258</v>
      </c>
      <c r="D683" s="6">
        <v>1.87</v>
      </c>
      <c r="E683" s="8">
        <v>42947</v>
      </c>
      <c r="F683">
        <f t="shared" si="10"/>
        <v>2017</v>
      </c>
    </row>
    <row r="684" spans="1:6" x14ac:dyDescent="0.25">
      <c r="A684" s="2" t="s">
        <v>1</v>
      </c>
      <c r="B684" s="2">
        <v>171262</v>
      </c>
      <c r="C684" s="6">
        <v>4257</v>
      </c>
      <c r="D684" s="6">
        <v>1.87</v>
      </c>
      <c r="E684" s="8">
        <v>42947</v>
      </c>
      <c r="F684">
        <f t="shared" si="10"/>
        <v>2017</v>
      </c>
    </row>
    <row r="685" spans="1:6" x14ac:dyDescent="0.25">
      <c r="A685" s="2" t="s">
        <v>1</v>
      </c>
      <c r="B685" s="2">
        <v>171262</v>
      </c>
      <c r="C685" s="6">
        <v>4258</v>
      </c>
      <c r="D685" s="6">
        <v>1.87</v>
      </c>
      <c r="E685" s="8">
        <v>42947</v>
      </c>
      <c r="F685">
        <f t="shared" si="10"/>
        <v>2017</v>
      </c>
    </row>
    <row r="686" spans="1:6" x14ac:dyDescent="0.25">
      <c r="A686" s="2" t="s">
        <v>1</v>
      </c>
      <c r="B686" s="2">
        <v>171262</v>
      </c>
      <c r="C686" s="6">
        <v>4258</v>
      </c>
      <c r="D686" s="6">
        <v>1.87</v>
      </c>
      <c r="E686" s="8">
        <v>42979</v>
      </c>
      <c r="F686">
        <f t="shared" si="10"/>
        <v>2017</v>
      </c>
    </row>
    <row r="687" spans="1:6" x14ac:dyDescent="0.25">
      <c r="A687" s="2" t="s">
        <v>1</v>
      </c>
      <c r="B687" s="2">
        <v>171262</v>
      </c>
      <c r="C687" s="6">
        <v>9114</v>
      </c>
      <c r="D687" s="6">
        <v>4.01</v>
      </c>
      <c r="E687" s="8">
        <v>42947</v>
      </c>
      <c r="F687">
        <f t="shared" si="10"/>
        <v>2017</v>
      </c>
    </row>
    <row r="688" spans="1:6" x14ac:dyDescent="0.25">
      <c r="A688" s="2" t="s">
        <v>1</v>
      </c>
      <c r="B688" s="2">
        <v>171262</v>
      </c>
      <c r="C688" s="6">
        <v>4258</v>
      </c>
      <c r="D688" s="6">
        <v>1.87</v>
      </c>
      <c r="E688" s="8">
        <v>42947</v>
      </c>
      <c r="F688">
        <f t="shared" si="10"/>
        <v>2017</v>
      </c>
    </row>
    <row r="689" spans="1:6" x14ac:dyDescent="0.25">
      <c r="A689" s="2" t="s">
        <v>1</v>
      </c>
      <c r="B689" s="2">
        <v>171262</v>
      </c>
      <c r="C689" s="6">
        <v>4258</v>
      </c>
      <c r="D689" s="6">
        <v>1.87</v>
      </c>
      <c r="E689" s="8">
        <v>42947</v>
      </c>
      <c r="F689">
        <f t="shared" si="10"/>
        <v>2017</v>
      </c>
    </row>
    <row r="690" spans="1:6" x14ac:dyDescent="0.25">
      <c r="A690" s="2" t="s">
        <v>1</v>
      </c>
      <c r="B690" s="2">
        <v>171262</v>
      </c>
      <c r="C690" s="6">
        <v>9114</v>
      </c>
      <c r="D690" s="6">
        <v>4.01</v>
      </c>
      <c r="E690" s="8">
        <v>42947</v>
      </c>
      <c r="F690">
        <f t="shared" si="10"/>
        <v>2017</v>
      </c>
    </row>
    <row r="691" spans="1:6" x14ac:dyDescent="0.25">
      <c r="A691" s="2" t="s">
        <v>1</v>
      </c>
      <c r="B691" s="2">
        <v>171262</v>
      </c>
      <c r="C691" s="6">
        <v>9114</v>
      </c>
      <c r="D691" s="6">
        <v>4.01</v>
      </c>
      <c r="E691" s="8">
        <v>42947</v>
      </c>
      <c r="F691">
        <f t="shared" si="10"/>
        <v>2017</v>
      </c>
    </row>
    <row r="692" spans="1:6" x14ac:dyDescent="0.25">
      <c r="A692" s="2" t="s">
        <v>1</v>
      </c>
      <c r="B692" s="2">
        <v>171262</v>
      </c>
      <c r="C692" s="6">
        <v>9114</v>
      </c>
      <c r="D692" s="6">
        <v>4.01</v>
      </c>
      <c r="E692" s="8">
        <v>42947</v>
      </c>
      <c r="F692">
        <f t="shared" si="10"/>
        <v>2017</v>
      </c>
    </row>
    <row r="693" spans="1:6" x14ac:dyDescent="0.25">
      <c r="A693" s="2" t="s">
        <v>1</v>
      </c>
      <c r="B693" s="2">
        <v>171262</v>
      </c>
      <c r="C693" s="6">
        <v>9114</v>
      </c>
      <c r="D693" s="6">
        <v>4.01</v>
      </c>
      <c r="E693" s="8">
        <v>42947</v>
      </c>
      <c r="F693">
        <f t="shared" si="10"/>
        <v>2017</v>
      </c>
    </row>
    <row r="694" spans="1:6" x14ac:dyDescent="0.25">
      <c r="A694" s="2" t="s">
        <v>1</v>
      </c>
      <c r="B694" s="2">
        <v>171262</v>
      </c>
      <c r="C694" s="6">
        <v>4258</v>
      </c>
      <c r="D694" s="6">
        <v>1.87</v>
      </c>
      <c r="E694" s="8">
        <v>42947</v>
      </c>
      <c r="F694">
        <f t="shared" si="10"/>
        <v>2017</v>
      </c>
    </row>
    <row r="695" spans="1:6" x14ac:dyDescent="0.25">
      <c r="A695" s="2" t="s">
        <v>1</v>
      </c>
      <c r="B695" s="2">
        <v>171262</v>
      </c>
      <c r="C695" s="6">
        <v>4258</v>
      </c>
      <c r="D695" s="6">
        <v>1.87</v>
      </c>
      <c r="E695" s="8">
        <v>42947</v>
      </c>
      <c r="F695">
        <f t="shared" si="10"/>
        <v>2017</v>
      </c>
    </row>
    <row r="696" spans="1:6" x14ac:dyDescent="0.25">
      <c r="A696" s="2" t="s">
        <v>1</v>
      </c>
      <c r="B696" s="2">
        <v>171262</v>
      </c>
      <c r="C696" s="6">
        <v>4258</v>
      </c>
      <c r="D696" s="6">
        <v>1.87</v>
      </c>
      <c r="E696" s="8">
        <v>42947</v>
      </c>
      <c r="F696">
        <f t="shared" si="10"/>
        <v>2017</v>
      </c>
    </row>
    <row r="697" spans="1:6" x14ac:dyDescent="0.25">
      <c r="A697" s="2" t="s">
        <v>1</v>
      </c>
      <c r="B697" s="2">
        <v>171262</v>
      </c>
      <c r="C697" s="6">
        <v>4258</v>
      </c>
      <c r="D697" s="6">
        <v>1.87</v>
      </c>
      <c r="E697" s="8">
        <v>42947</v>
      </c>
      <c r="F697">
        <f t="shared" si="10"/>
        <v>2017</v>
      </c>
    </row>
    <row r="698" spans="1:6" x14ac:dyDescent="0.25">
      <c r="A698" s="2" t="s">
        <v>1</v>
      </c>
      <c r="B698" s="2">
        <v>171262</v>
      </c>
      <c r="C698" s="6">
        <v>9114</v>
      </c>
      <c r="D698" s="6">
        <v>4.01</v>
      </c>
      <c r="E698" s="8">
        <v>42947</v>
      </c>
      <c r="F698">
        <f t="shared" si="10"/>
        <v>2017</v>
      </c>
    </row>
    <row r="699" spans="1:6" x14ac:dyDescent="0.25">
      <c r="A699" s="2" t="s">
        <v>1</v>
      </c>
      <c r="B699" s="2">
        <v>171262</v>
      </c>
      <c r="C699" s="6">
        <v>4920</v>
      </c>
      <c r="D699" s="6">
        <v>2.16</v>
      </c>
      <c r="E699" s="8">
        <v>42947</v>
      </c>
      <c r="F699">
        <f t="shared" si="10"/>
        <v>2017</v>
      </c>
    </row>
    <row r="700" spans="1:6" x14ac:dyDescent="0.25">
      <c r="A700" s="2" t="s">
        <v>1</v>
      </c>
      <c r="B700" s="2">
        <v>171262</v>
      </c>
      <c r="C700" s="6">
        <v>9114</v>
      </c>
      <c r="D700" s="6">
        <v>4.01</v>
      </c>
      <c r="E700" s="8">
        <v>42947</v>
      </c>
      <c r="F700">
        <f t="shared" si="10"/>
        <v>2017</v>
      </c>
    </row>
    <row r="701" spans="1:6" x14ac:dyDescent="0.25">
      <c r="A701" s="2" t="s">
        <v>1</v>
      </c>
      <c r="B701" s="2">
        <v>171262</v>
      </c>
      <c r="C701" s="6">
        <v>4258</v>
      </c>
      <c r="D701" s="6">
        <v>1.87</v>
      </c>
      <c r="E701" s="8">
        <v>42947</v>
      </c>
      <c r="F701">
        <f t="shared" si="10"/>
        <v>2017</v>
      </c>
    </row>
    <row r="702" spans="1:6" x14ac:dyDescent="0.25">
      <c r="A702" s="2" t="s">
        <v>1</v>
      </c>
      <c r="B702" s="2">
        <v>171262</v>
      </c>
      <c r="C702" s="6">
        <v>9114</v>
      </c>
      <c r="D702" s="6">
        <v>4.01</v>
      </c>
      <c r="E702" s="8">
        <v>42947</v>
      </c>
      <c r="F702">
        <f t="shared" si="10"/>
        <v>2017</v>
      </c>
    </row>
    <row r="703" spans="1:6" x14ac:dyDescent="0.25">
      <c r="A703" s="2" t="s">
        <v>1</v>
      </c>
      <c r="B703" s="2">
        <v>171262</v>
      </c>
      <c r="C703" s="6">
        <v>11543</v>
      </c>
      <c r="D703" s="6">
        <v>5.07</v>
      </c>
      <c r="E703" s="8">
        <v>42947</v>
      </c>
      <c r="F703">
        <f t="shared" si="10"/>
        <v>2017</v>
      </c>
    </row>
    <row r="704" spans="1:6" x14ac:dyDescent="0.25">
      <c r="A704" s="2" t="s">
        <v>1</v>
      </c>
      <c r="B704" s="2">
        <v>171262</v>
      </c>
      <c r="C704" s="6">
        <v>4258</v>
      </c>
      <c r="D704" s="6">
        <v>1.87</v>
      </c>
      <c r="E704" s="8">
        <v>42947</v>
      </c>
      <c r="F704">
        <f t="shared" si="10"/>
        <v>2017</v>
      </c>
    </row>
    <row r="705" spans="1:6" x14ac:dyDescent="0.25">
      <c r="A705" s="2" t="s">
        <v>1</v>
      </c>
      <c r="B705" s="2">
        <v>170902</v>
      </c>
      <c r="C705" s="6">
        <v>386</v>
      </c>
      <c r="D705" s="6">
        <v>0.38500000000000001</v>
      </c>
      <c r="E705" s="8">
        <v>42720</v>
      </c>
      <c r="F705">
        <f t="shared" si="10"/>
        <v>2016</v>
      </c>
    </row>
    <row r="706" spans="1:6" x14ac:dyDescent="0.25">
      <c r="A706" s="2" t="s">
        <v>1</v>
      </c>
      <c r="B706" s="2">
        <v>170902</v>
      </c>
      <c r="C706" s="6">
        <v>681.75</v>
      </c>
      <c r="D706" s="6">
        <v>0.6825</v>
      </c>
      <c r="E706" s="8">
        <v>42720</v>
      </c>
      <c r="F706">
        <f t="shared" si="10"/>
        <v>2016</v>
      </c>
    </row>
    <row r="707" spans="1:6" x14ac:dyDescent="0.25">
      <c r="A707" s="2" t="s">
        <v>1</v>
      </c>
      <c r="B707" s="2">
        <v>175934</v>
      </c>
      <c r="C707" s="6">
        <v>681.75</v>
      </c>
      <c r="D707" s="6">
        <v>0.6825</v>
      </c>
      <c r="E707" s="8">
        <v>42796</v>
      </c>
      <c r="F707">
        <f t="shared" ref="F707:F770" si="11">YEAR(E707)</f>
        <v>2017</v>
      </c>
    </row>
    <row r="708" spans="1:6" x14ac:dyDescent="0.25">
      <c r="A708" s="2" t="s">
        <v>1</v>
      </c>
      <c r="B708" s="2">
        <v>180964</v>
      </c>
      <c r="C708" s="6">
        <v>1695.1859999999999</v>
      </c>
      <c r="D708" s="6">
        <v>0</v>
      </c>
      <c r="E708" s="8">
        <v>43070</v>
      </c>
      <c r="F708">
        <f t="shared" si="11"/>
        <v>2017</v>
      </c>
    </row>
    <row r="709" spans="1:6" x14ac:dyDescent="0.25">
      <c r="A709" s="2" t="s">
        <v>1</v>
      </c>
      <c r="B709" s="2">
        <v>180964</v>
      </c>
      <c r="C709" s="6">
        <v>2335.1999999999998</v>
      </c>
      <c r="D709" s="6">
        <v>0</v>
      </c>
      <c r="E709" s="8">
        <v>43070</v>
      </c>
      <c r="F709">
        <f t="shared" si="11"/>
        <v>2017</v>
      </c>
    </row>
    <row r="710" spans="1:6" x14ac:dyDescent="0.25">
      <c r="A710" s="2" t="s">
        <v>1</v>
      </c>
      <c r="B710" s="2">
        <v>180964</v>
      </c>
      <c r="C710" s="6">
        <v>2520</v>
      </c>
      <c r="D710" s="6">
        <v>0</v>
      </c>
      <c r="E710" s="8">
        <v>43070</v>
      </c>
      <c r="F710">
        <f t="shared" si="11"/>
        <v>2017</v>
      </c>
    </row>
    <row r="711" spans="1:6" x14ac:dyDescent="0.25">
      <c r="A711" s="2" t="s">
        <v>1</v>
      </c>
      <c r="B711" s="2">
        <v>180964</v>
      </c>
      <c r="C711" s="6">
        <v>7463.52</v>
      </c>
      <c r="D711" s="6">
        <v>0.85199999999999998</v>
      </c>
      <c r="E711" s="8">
        <v>43070</v>
      </c>
      <c r="F711">
        <f t="shared" si="11"/>
        <v>2017</v>
      </c>
    </row>
    <row r="712" spans="1:6" x14ac:dyDescent="0.25">
      <c r="A712" s="2" t="s">
        <v>1</v>
      </c>
      <c r="B712" s="2">
        <v>180964</v>
      </c>
      <c r="C712" s="6">
        <v>1395</v>
      </c>
      <c r="D712" s="6">
        <v>0.3</v>
      </c>
      <c r="E712" s="8">
        <v>43070</v>
      </c>
      <c r="F712">
        <f t="shared" si="11"/>
        <v>2017</v>
      </c>
    </row>
    <row r="713" spans="1:6" x14ac:dyDescent="0.25">
      <c r="A713" s="2" t="s">
        <v>1</v>
      </c>
      <c r="B713" s="2">
        <v>180964</v>
      </c>
      <c r="C713" s="6">
        <v>1638</v>
      </c>
      <c r="D713" s="6">
        <v>0.8</v>
      </c>
      <c r="E713" s="8">
        <v>43070</v>
      </c>
      <c r="F713">
        <f t="shared" si="11"/>
        <v>2017</v>
      </c>
    </row>
    <row r="714" spans="1:6" x14ac:dyDescent="0.25">
      <c r="A714" s="2" t="s">
        <v>1</v>
      </c>
      <c r="B714" s="2">
        <v>180964</v>
      </c>
      <c r="C714" s="6">
        <v>44813</v>
      </c>
      <c r="D714" s="6">
        <v>5.2</v>
      </c>
      <c r="E714" s="8">
        <v>43070</v>
      </c>
      <c r="F714">
        <f t="shared" si="11"/>
        <v>2017</v>
      </c>
    </row>
    <row r="715" spans="1:6" x14ac:dyDescent="0.25">
      <c r="A715" s="2" t="s">
        <v>1</v>
      </c>
      <c r="B715" s="2">
        <v>180054</v>
      </c>
      <c r="C715" s="6">
        <v>73672</v>
      </c>
      <c r="D715" s="6">
        <v>8.41</v>
      </c>
      <c r="E715" s="8">
        <v>42978</v>
      </c>
      <c r="F715">
        <f t="shared" si="11"/>
        <v>2017</v>
      </c>
    </row>
    <row r="716" spans="1:6" x14ac:dyDescent="0.25">
      <c r="A716" s="2" t="s">
        <v>1</v>
      </c>
      <c r="B716" s="2">
        <v>182212</v>
      </c>
      <c r="C716" s="6">
        <v>26506</v>
      </c>
      <c r="D716" s="6">
        <v>8.8000000000000007</v>
      </c>
      <c r="E716" s="8">
        <v>43000</v>
      </c>
      <c r="F716">
        <f t="shared" si="11"/>
        <v>2017</v>
      </c>
    </row>
    <row r="717" spans="1:6" x14ac:dyDescent="0.25">
      <c r="A717" s="2" t="s">
        <v>1</v>
      </c>
      <c r="B717" s="2">
        <v>167271</v>
      </c>
      <c r="C717" s="6">
        <v>804346</v>
      </c>
      <c r="D717" s="6">
        <v>80</v>
      </c>
      <c r="E717" s="8">
        <v>42719</v>
      </c>
      <c r="F717">
        <f t="shared" si="11"/>
        <v>2016</v>
      </c>
    </row>
    <row r="718" spans="1:6" x14ac:dyDescent="0.25">
      <c r="A718" s="2" t="s">
        <v>1</v>
      </c>
      <c r="B718" s="2">
        <v>160175</v>
      </c>
      <c r="C718" s="6">
        <v>9576</v>
      </c>
      <c r="D718" s="6">
        <v>0</v>
      </c>
      <c r="E718" s="8">
        <v>42643</v>
      </c>
      <c r="F718">
        <f t="shared" si="11"/>
        <v>2016</v>
      </c>
    </row>
    <row r="719" spans="1:6" x14ac:dyDescent="0.25">
      <c r="A719" s="2" t="s">
        <v>1</v>
      </c>
      <c r="B719" s="2">
        <v>180775</v>
      </c>
      <c r="C719" s="6">
        <v>26110</v>
      </c>
      <c r="D719" s="6">
        <v>0</v>
      </c>
      <c r="E719" s="8">
        <v>43063</v>
      </c>
      <c r="F719">
        <f t="shared" si="11"/>
        <v>2017</v>
      </c>
    </row>
    <row r="720" spans="1:6" x14ac:dyDescent="0.25">
      <c r="A720" s="2" t="s">
        <v>1</v>
      </c>
      <c r="B720" s="2">
        <v>172248</v>
      </c>
      <c r="C720" s="6">
        <v>15527</v>
      </c>
      <c r="D720" s="6">
        <v>3.6</v>
      </c>
      <c r="E720" s="8">
        <v>42898</v>
      </c>
      <c r="F720">
        <f t="shared" si="11"/>
        <v>2017</v>
      </c>
    </row>
    <row r="721" spans="1:6" x14ac:dyDescent="0.25">
      <c r="A721" s="2" t="s">
        <v>1</v>
      </c>
      <c r="B721" s="2">
        <v>160272</v>
      </c>
      <c r="C721" s="6">
        <v>9009</v>
      </c>
      <c r="D721" s="6">
        <v>0</v>
      </c>
      <c r="E721" s="8">
        <v>42734</v>
      </c>
      <c r="F721">
        <f t="shared" si="11"/>
        <v>2016</v>
      </c>
    </row>
    <row r="722" spans="1:6" x14ac:dyDescent="0.25">
      <c r="A722" s="2" t="s">
        <v>1</v>
      </c>
      <c r="B722" s="2">
        <v>160272</v>
      </c>
      <c r="C722" s="6">
        <v>9240</v>
      </c>
      <c r="D722" s="6">
        <v>0</v>
      </c>
      <c r="E722" s="8">
        <v>42734</v>
      </c>
      <c r="F722">
        <f t="shared" si="11"/>
        <v>2016</v>
      </c>
    </row>
    <row r="723" spans="1:6" x14ac:dyDescent="0.25">
      <c r="A723" s="2" t="s">
        <v>1</v>
      </c>
      <c r="B723" s="2">
        <v>160272</v>
      </c>
      <c r="C723" s="6">
        <v>21608</v>
      </c>
      <c r="D723" s="6">
        <v>0</v>
      </c>
      <c r="E723" s="8">
        <v>42734</v>
      </c>
      <c r="F723">
        <f t="shared" si="11"/>
        <v>2016</v>
      </c>
    </row>
    <row r="724" spans="1:6" x14ac:dyDescent="0.25">
      <c r="A724" s="2" t="s">
        <v>1</v>
      </c>
      <c r="B724" s="2">
        <v>160272</v>
      </c>
      <c r="C724" s="6">
        <v>233.46</v>
      </c>
      <c r="D724" s="6">
        <v>0.09</v>
      </c>
      <c r="E724" s="8">
        <v>42734</v>
      </c>
      <c r="F724">
        <f t="shared" si="11"/>
        <v>2016</v>
      </c>
    </row>
    <row r="725" spans="1:6" x14ac:dyDescent="0.25">
      <c r="A725" s="2" t="s">
        <v>1</v>
      </c>
      <c r="B725" s="2">
        <v>160272</v>
      </c>
      <c r="C725" s="6">
        <v>9110.4</v>
      </c>
      <c r="D725" s="6">
        <v>1.04</v>
      </c>
      <c r="E725" s="8">
        <v>42734</v>
      </c>
      <c r="F725">
        <f t="shared" si="11"/>
        <v>2016</v>
      </c>
    </row>
    <row r="726" spans="1:6" x14ac:dyDescent="0.25">
      <c r="A726" s="2" t="s">
        <v>1</v>
      </c>
      <c r="B726" s="2">
        <v>160272</v>
      </c>
      <c r="C726" s="6">
        <v>3968.82</v>
      </c>
      <c r="D726" s="6">
        <v>1.53</v>
      </c>
      <c r="E726" s="8">
        <v>42734</v>
      </c>
      <c r="F726">
        <f t="shared" si="11"/>
        <v>2016</v>
      </c>
    </row>
    <row r="727" spans="1:6" x14ac:dyDescent="0.25">
      <c r="A727" s="2" t="s">
        <v>1</v>
      </c>
      <c r="B727" s="2">
        <v>160272</v>
      </c>
      <c r="C727" s="6">
        <v>705</v>
      </c>
      <c r="D727" s="6">
        <v>0.2</v>
      </c>
      <c r="E727" s="8">
        <v>42734</v>
      </c>
      <c r="F727">
        <f t="shared" si="11"/>
        <v>2016</v>
      </c>
    </row>
    <row r="728" spans="1:6" x14ac:dyDescent="0.25">
      <c r="A728" s="2" t="s">
        <v>1</v>
      </c>
      <c r="B728" s="2">
        <v>160272</v>
      </c>
      <c r="C728" s="6">
        <v>186623</v>
      </c>
      <c r="D728" s="6">
        <v>21.3</v>
      </c>
      <c r="E728" s="8">
        <v>42734</v>
      </c>
      <c r="F728">
        <f t="shared" si="11"/>
        <v>2016</v>
      </c>
    </row>
    <row r="729" spans="1:6" x14ac:dyDescent="0.25">
      <c r="A729" s="2" t="s">
        <v>1</v>
      </c>
      <c r="B729" s="2">
        <v>160272</v>
      </c>
      <c r="C729" s="6">
        <v>233.46</v>
      </c>
      <c r="D729" s="6">
        <v>0.09</v>
      </c>
      <c r="E729" s="8">
        <v>42671</v>
      </c>
      <c r="F729">
        <f t="shared" si="11"/>
        <v>2016</v>
      </c>
    </row>
    <row r="730" spans="1:6" x14ac:dyDescent="0.25">
      <c r="A730" s="2" t="s">
        <v>1</v>
      </c>
      <c r="B730" s="2">
        <v>160272</v>
      </c>
      <c r="C730" s="6">
        <v>2960.88</v>
      </c>
      <c r="D730" s="6">
        <v>0.33800000000000002</v>
      </c>
      <c r="E730" s="8">
        <v>42671</v>
      </c>
      <c r="F730">
        <f t="shared" si="11"/>
        <v>2016</v>
      </c>
    </row>
    <row r="731" spans="1:6" x14ac:dyDescent="0.25">
      <c r="A731" s="2" t="s">
        <v>1</v>
      </c>
      <c r="B731" s="2">
        <v>160272</v>
      </c>
      <c r="C731" s="6">
        <v>3968.82</v>
      </c>
      <c r="D731" s="6">
        <v>1.53</v>
      </c>
      <c r="E731" s="8">
        <v>42671</v>
      </c>
      <c r="F731">
        <f t="shared" si="11"/>
        <v>2016</v>
      </c>
    </row>
    <row r="732" spans="1:6" x14ac:dyDescent="0.25">
      <c r="A732" s="2" t="s">
        <v>1</v>
      </c>
      <c r="B732" s="2">
        <v>160272</v>
      </c>
      <c r="C732" s="6">
        <v>705</v>
      </c>
      <c r="D732" s="6">
        <v>0.2</v>
      </c>
      <c r="E732" s="8">
        <v>42671</v>
      </c>
      <c r="F732">
        <f t="shared" si="11"/>
        <v>2016</v>
      </c>
    </row>
    <row r="733" spans="1:6" x14ac:dyDescent="0.25">
      <c r="A733" s="2" t="s">
        <v>1</v>
      </c>
      <c r="B733" s="2">
        <v>160272</v>
      </c>
      <c r="C733" s="6">
        <v>195453</v>
      </c>
      <c r="D733" s="6">
        <v>22.3</v>
      </c>
      <c r="E733" s="8">
        <v>42671</v>
      </c>
      <c r="F733">
        <f t="shared" si="11"/>
        <v>2016</v>
      </c>
    </row>
    <row r="734" spans="1:6" x14ac:dyDescent="0.25">
      <c r="A734" s="2" t="s">
        <v>1</v>
      </c>
      <c r="B734" s="2">
        <v>181167</v>
      </c>
      <c r="C734" s="6">
        <v>5053.3999999999996</v>
      </c>
      <c r="D734" s="6">
        <v>1.1000000000000001</v>
      </c>
      <c r="E734" s="8">
        <v>43024</v>
      </c>
      <c r="F734">
        <f t="shared" si="11"/>
        <v>2017</v>
      </c>
    </row>
    <row r="735" spans="1:6" x14ac:dyDescent="0.25">
      <c r="A735" s="2" t="s">
        <v>1</v>
      </c>
      <c r="B735" s="2">
        <v>181127</v>
      </c>
      <c r="C735" s="6">
        <v>808.54399999999998</v>
      </c>
      <c r="D735" s="6">
        <v>0.17599999999999999</v>
      </c>
      <c r="E735" s="8">
        <v>43014</v>
      </c>
      <c r="F735">
        <f t="shared" si="11"/>
        <v>2017</v>
      </c>
    </row>
    <row r="736" spans="1:6" x14ac:dyDescent="0.25">
      <c r="A736" s="2" t="s">
        <v>1</v>
      </c>
      <c r="B736" s="2">
        <v>181127</v>
      </c>
      <c r="C736" s="6">
        <v>5589.9791999999998</v>
      </c>
      <c r="D736" s="6">
        <v>1.2168000000000001</v>
      </c>
      <c r="E736" s="8">
        <v>43014</v>
      </c>
      <c r="F736">
        <f t="shared" si="11"/>
        <v>2017</v>
      </c>
    </row>
    <row r="737" spans="1:6" x14ac:dyDescent="0.25">
      <c r="A737" s="2" t="s">
        <v>1</v>
      </c>
      <c r="B737" s="2">
        <v>174396</v>
      </c>
      <c r="C737" s="6">
        <v>13782</v>
      </c>
      <c r="D737" s="6">
        <v>3</v>
      </c>
      <c r="E737" s="8">
        <v>42885</v>
      </c>
      <c r="F737">
        <f t="shared" si="11"/>
        <v>2017</v>
      </c>
    </row>
    <row r="738" spans="1:6" x14ac:dyDescent="0.25">
      <c r="A738" s="2" t="s">
        <v>1</v>
      </c>
      <c r="B738" s="2">
        <v>181032</v>
      </c>
      <c r="C738" s="6">
        <v>8945</v>
      </c>
      <c r="D738" s="6">
        <v>2.9</v>
      </c>
      <c r="E738" s="8">
        <v>42986</v>
      </c>
      <c r="F738">
        <f t="shared" si="11"/>
        <v>2017</v>
      </c>
    </row>
    <row r="739" spans="1:6" x14ac:dyDescent="0.25">
      <c r="A739" s="2" t="s">
        <v>1</v>
      </c>
      <c r="B739" s="2">
        <v>181033</v>
      </c>
      <c r="C739" s="6">
        <v>5682</v>
      </c>
      <c r="D739" s="6">
        <v>1.6</v>
      </c>
      <c r="E739" s="8">
        <v>42986</v>
      </c>
      <c r="F739">
        <f t="shared" si="11"/>
        <v>2017</v>
      </c>
    </row>
    <row r="740" spans="1:6" x14ac:dyDescent="0.25">
      <c r="A740" s="2" t="s">
        <v>1</v>
      </c>
      <c r="B740" s="2">
        <v>179023</v>
      </c>
      <c r="C740" s="6">
        <v>34672</v>
      </c>
      <c r="D740" s="6">
        <v>0</v>
      </c>
      <c r="E740" s="8">
        <v>42915</v>
      </c>
      <c r="F740">
        <f t="shared" si="11"/>
        <v>2017</v>
      </c>
    </row>
    <row r="741" spans="1:6" x14ac:dyDescent="0.25">
      <c r="A741" s="2" t="s">
        <v>1</v>
      </c>
      <c r="B741" s="2">
        <v>153012</v>
      </c>
      <c r="C741" s="6">
        <v>1752</v>
      </c>
      <c r="D741" s="6">
        <v>0</v>
      </c>
      <c r="E741" s="8">
        <v>42720</v>
      </c>
      <c r="F741">
        <f t="shared" si="11"/>
        <v>2016</v>
      </c>
    </row>
    <row r="742" spans="1:6" x14ac:dyDescent="0.25">
      <c r="A742" s="2" t="s">
        <v>1</v>
      </c>
      <c r="B742" s="2">
        <v>151621</v>
      </c>
      <c r="C742" s="6">
        <v>1752</v>
      </c>
      <c r="D742" s="6">
        <v>0</v>
      </c>
      <c r="E742" s="8">
        <v>42723</v>
      </c>
      <c r="F742">
        <f t="shared" si="11"/>
        <v>2016</v>
      </c>
    </row>
    <row r="743" spans="1:6" x14ac:dyDescent="0.25">
      <c r="A743" s="2" t="s">
        <v>1</v>
      </c>
      <c r="B743" s="2">
        <v>151621</v>
      </c>
      <c r="C743" s="6">
        <v>212</v>
      </c>
      <c r="D743" s="6">
        <v>0.08</v>
      </c>
      <c r="E743" s="8">
        <v>42723</v>
      </c>
      <c r="F743">
        <f t="shared" si="11"/>
        <v>2016</v>
      </c>
    </row>
    <row r="744" spans="1:6" x14ac:dyDescent="0.25">
      <c r="A744" s="2" t="s">
        <v>1</v>
      </c>
      <c r="B744" s="2">
        <v>151621</v>
      </c>
      <c r="C744" s="6">
        <v>2801.52</v>
      </c>
      <c r="D744" s="6">
        <v>1.08</v>
      </c>
      <c r="E744" s="8">
        <v>42723</v>
      </c>
      <c r="F744">
        <f t="shared" si="11"/>
        <v>2016</v>
      </c>
    </row>
    <row r="745" spans="1:6" x14ac:dyDescent="0.25">
      <c r="A745" s="2" t="s">
        <v>1</v>
      </c>
      <c r="B745" s="2">
        <v>151621</v>
      </c>
      <c r="C745" s="6">
        <v>23007</v>
      </c>
      <c r="D745" s="6">
        <v>2.7</v>
      </c>
      <c r="E745" s="8">
        <v>42723</v>
      </c>
      <c r="F745">
        <f t="shared" si="11"/>
        <v>2016</v>
      </c>
    </row>
    <row r="746" spans="1:6" x14ac:dyDescent="0.25">
      <c r="A746" s="2" t="s">
        <v>1</v>
      </c>
      <c r="B746" s="2">
        <v>164472</v>
      </c>
      <c r="C746" s="6">
        <v>18131</v>
      </c>
      <c r="D746" s="6">
        <v>4.5</v>
      </c>
      <c r="E746" s="8">
        <v>42886</v>
      </c>
      <c r="F746">
        <f t="shared" si="11"/>
        <v>2017</v>
      </c>
    </row>
    <row r="747" spans="1:6" x14ac:dyDescent="0.25">
      <c r="A747" s="2" t="s">
        <v>1</v>
      </c>
      <c r="B747" s="2">
        <v>164472</v>
      </c>
      <c r="C747" s="6">
        <v>116781</v>
      </c>
      <c r="D747" s="6">
        <v>13.3</v>
      </c>
      <c r="E747" s="8">
        <v>42886</v>
      </c>
      <c r="F747">
        <f t="shared" si="11"/>
        <v>2017</v>
      </c>
    </row>
    <row r="748" spans="1:6" x14ac:dyDescent="0.25">
      <c r="A748" s="2" t="s">
        <v>1</v>
      </c>
      <c r="B748" s="2">
        <v>174480</v>
      </c>
      <c r="C748" s="6">
        <v>36792</v>
      </c>
      <c r="D748" s="6">
        <v>4.2</v>
      </c>
      <c r="E748" s="8">
        <v>42900</v>
      </c>
      <c r="F748">
        <f t="shared" si="11"/>
        <v>2017</v>
      </c>
    </row>
    <row r="749" spans="1:6" x14ac:dyDescent="0.25">
      <c r="A749" s="2" t="s">
        <v>1</v>
      </c>
      <c r="B749" s="2">
        <v>174192</v>
      </c>
      <c r="C749" s="6">
        <v>2919</v>
      </c>
      <c r="D749" s="6">
        <v>0</v>
      </c>
      <c r="E749" s="8">
        <v>42825</v>
      </c>
      <c r="F749">
        <f t="shared" si="11"/>
        <v>2017</v>
      </c>
    </row>
    <row r="750" spans="1:6" x14ac:dyDescent="0.25">
      <c r="A750" s="2" t="s">
        <v>1</v>
      </c>
      <c r="B750" s="2">
        <v>144011</v>
      </c>
      <c r="C750" s="6">
        <v>99151</v>
      </c>
      <c r="D750" s="6">
        <v>0</v>
      </c>
      <c r="E750" s="8">
        <v>42293</v>
      </c>
      <c r="F750">
        <f t="shared" si="11"/>
        <v>2015</v>
      </c>
    </row>
    <row r="751" spans="1:6" x14ac:dyDescent="0.25">
      <c r="A751" s="2" t="s">
        <v>1</v>
      </c>
      <c r="B751" s="2">
        <v>173194</v>
      </c>
      <c r="C751" s="6">
        <v>18531</v>
      </c>
      <c r="D751" s="6">
        <v>5.3</v>
      </c>
      <c r="E751" s="8">
        <v>42823</v>
      </c>
      <c r="F751">
        <f t="shared" si="11"/>
        <v>2017</v>
      </c>
    </row>
    <row r="752" spans="1:6" x14ac:dyDescent="0.25">
      <c r="A752" s="2" t="s">
        <v>1</v>
      </c>
      <c r="B752" s="2">
        <v>175231</v>
      </c>
      <c r="C752" s="6">
        <v>8057</v>
      </c>
      <c r="D752" s="6">
        <v>2.0142000000000002</v>
      </c>
      <c r="E752" s="8">
        <v>42874</v>
      </c>
      <c r="F752">
        <f t="shared" si="11"/>
        <v>2017</v>
      </c>
    </row>
    <row r="753" spans="1:6" x14ac:dyDescent="0.25">
      <c r="A753" s="2" t="s">
        <v>1</v>
      </c>
      <c r="B753" s="2">
        <v>175232</v>
      </c>
      <c r="C753" s="6">
        <v>41090</v>
      </c>
      <c r="D753" s="6">
        <v>0</v>
      </c>
      <c r="E753" s="8">
        <v>42874</v>
      </c>
      <c r="F753">
        <f t="shared" si="11"/>
        <v>2017</v>
      </c>
    </row>
    <row r="754" spans="1:6" x14ac:dyDescent="0.25">
      <c r="A754" s="2" t="s">
        <v>1</v>
      </c>
      <c r="B754" s="2">
        <v>168782</v>
      </c>
      <c r="C754" s="6">
        <v>1751.4</v>
      </c>
      <c r="D754" s="6">
        <v>0</v>
      </c>
      <c r="E754" s="8">
        <v>42909</v>
      </c>
      <c r="F754">
        <f t="shared" si="11"/>
        <v>2017</v>
      </c>
    </row>
    <row r="755" spans="1:6" x14ac:dyDescent="0.25">
      <c r="A755" s="2" t="s">
        <v>1</v>
      </c>
      <c r="B755" s="2">
        <v>168782</v>
      </c>
      <c r="C755" s="6">
        <v>16771</v>
      </c>
      <c r="D755" s="6">
        <v>0</v>
      </c>
      <c r="E755" s="8">
        <v>42909</v>
      </c>
      <c r="F755">
        <f t="shared" si="11"/>
        <v>2017</v>
      </c>
    </row>
    <row r="756" spans="1:6" x14ac:dyDescent="0.25">
      <c r="A756" s="2" t="s">
        <v>1</v>
      </c>
      <c r="B756" s="2">
        <v>168782</v>
      </c>
      <c r="C756" s="6">
        <v>92048</v>
      </c>
      <c r="D756" s="6">
        <v>0</v>
      </c>
      <c r="E756" s="8">
        <v>42909</v>
      </c>
      <c r="F756">
        <f t="shared" si="11"/>
        <v>2017</v>
      </c>
    </row>
    <row r="757" spans="1:6" x14ac:dyDescent="0.25">
      <c r="A757" s="2" t="s">
        <v>1</v>
      </c>
      <c r="B757" s="2">
        <v>168782</v>
      </c>
      <c r="C757" s="6">
        <v>406626</v>
      </c>
      <c r="D757" s="6">
        <v>46.4</v>
      </c>
      <c r="E757" s="8">
        <v>42909</v>
      </c>
      <c r="F757">
        <f t="shared" si="11"/>
        <v>2017</v>
      </c>
    </row>
    <row r="758" spans="1:6" x14ac:dyDescent="0.25">
      <c r="A758" s="2" t="s">
        <v>1</v>
      </c>
      <c r="B758" s="2">
        <v>180060</v>
      </c>
      <c r="C758" s="6">
        <v>7910.8680000000004</v>
      </c>
      <c r="D758" s="6">
        <v>0</v>
      </c>
      <c r="E758" s="8">
        <v>42986</v>
      </c>
      <c r="F758">
        <f t="shared" si="11"/>
        <v>2017</v>
      </c>
    </row>
    <row r="759" spans="1:6" x14ac:dyDescent="0.25">
      <c r="A759" s="2" t="s">
        <v>1</v>
      </c>
      <c r="B759" s="2">
        <v>180060</v>
      </c>
      <c r="C759" s="6">
        <v>43096</v>
      </c>
      <c r="D759" s="6">
        <v>5.0999999999999996</v>
      </c>
      <c r="E759" s="8">
        <v>42986</v>
      </c>
      <c r="F759">
        <f t="shared" si="11"/>
        <v>2017</v>
      </c>
    </row>
    <row r="760" spans="1:6" x14ac:dyDescent="0.25">
      <c r="A760" s="2" t="s">
        <v>1</v>
      </c>
      <c r="B760" s="2">
        <v>180060</v>
      </c>
      <c r="C760" s="6">
        <v>27498</v>
      </c>
      <c r="D760" s="6">
        <v>6.2</v>
      </c>
      <c r="E760" s="8">
        <v>42986</v>
      </c>
      <c r="F760">
        <f t="shared" si="11"/>
        <v>2017</v>
      </c>
    </row>
    <row r="761" spans="1:6" x14ac:dyDescent="0.25">
      <c r="A761" s="2" t="s">
        <v>1</v>
      </c>
      <c r="B761" s="2">
        <v>180060</v>
      </c>
      <c r="C761" s="6">
        <v>58574</v>
      </c>
      <c r="D761" s="6">
        <v>12</v>
      </c>
      <c r="E761" s="8">
        <v>42986</v>
      </c>
      <c r="F761">
        <f t="shared" si="11"/>
        <v>2017</v>
      </c>
    </row>
    <row r="762" spans="1:6" x14ac:dyDescent="0.25">
      <c r="A762" s="2" t="s">
        <v>1</v>
      </c>
      <c r="B762" s="2">
        <v>173351</v>
      </c>
      <c r="C762" s="6">
        <v>39081</v>
      </c>
      <c r="D762" s="6">
        <v>8.4</v>
      </c>
      <c r="E762" s="8">
        <v>42916</v>
      </c>
      <c r="F762">
        <f t="shared" si="11"/>
        <v>2017</v>
      </c>
    </row>
    <row r="763" spans="1:6" x14ac:dyDescent="0.25">
      <c r="A763" s="2" t="s">
        <v>1</v>
      </c>
      <c r="B763" s="2">
        <v>184422</v>
      </c>
      <c r="C763" s="6">
        <v>2579.9904000000001</v>
      </c>
      <c r="D763" s="6">
        <v>0.56159999999999999</v>
      </c>
      <c r="E763" s="8">
        <v>43081</v>
      </c>
      <c r="F763">
        <f t="shared" si="11"/>
        <v>2017</v>
      </c>
    </row>
    <row r="764" spans="1:6" x14ac:dyDescent="0.25">
      <c r="A764" s="2" t="s">
        <v>1</v>
      </c>
      <c r="B764" s="2">
        <v>184422</v>
      </c>
      <c r="C764" s="6">
        <v>11896.6224</v>
      </c>
      <c r="D764" s="6">
        <v>2.5895999999999999</v>
      </c>
      <c r="E764" s="8">
        <v>43081</v>
      </c>
      <c r="F764">
        <f t="shared" si="11"/>
        <v>2017</v>
      </c>
    </row>
    <row r="765" spans="1:6" x14ac:dyDescent="0.25">
      <c r="A765" s="2" t="s">
        <v>1</v>
      </c>
      <c r="B765" s="2">
        <v>167032</v>
      </c>
      <c r="C765" s="6">
        <v>534.74159999999995</v>
      </c>
      <c r="D765" s="6">
        <v>0.1164</v>
      </c>
      <c r="E765" s="8">
        <v>42657</v>
      </c>
      <c r="F765">
        <f t="shared" si="11"/>
        <v>2016</v>
      </c>
    </row>
    <row r="766" spans="1:6" x14ac:dyDescent="0.25">
      <c r="A766" s="2" t="s">
        <v>1</v>
      </c>
      <c r="B766" s="2">
        <v>175484</v>
      </c>
      <c r="C766" s="6">
        <v>569.65599999999995</v>
      </c>
      <c r="D766" s="6">
        <v>0.124</v>
      </c>
      <c r="E766" s="8">
        <v>43008</v>
      </c>
      <c r="F766">
        <f t="shared" si="11"/>
        <v>2017</v>
      </c>
    </row>
    <row r="767" spans="1:6" x14ac:dyDescent="0.25">
      <c r="A767" s="2" t="s">
        <v>1</v>
      </c>
      <c r="B767" s="2">
        <v>175484</v>
      </c>
      <c r="C767" s="6">
        <v>2686</v>
      </c>
      <c r="D767" s="6">
        <v>0.6714</v>
      </c>
      <c r="E767" s="8">
        <v>43008</v>
      </c>
      <c r="F767">
        <f t="shared" si="11"/>
        <v>2017</v>
      </c>
    </row>
    <row r="768" spans="1:6" x14ac:dyDescent="0.25">
      <c r="A768" s="2" t="s">
        <v>1</v>
      </c>
      <c r="B768" s="2">
        <v>175484</v>
      </c>
      <c r="C768" s="6">
        <v>3583.32</v>
      </c>
      <c r="D768" s="6">
        <v>0.78</v>
      </c>
      <c r="E768" s="8">
        <v>43008</v>
      </c>
      <c r="F768">
        <f t="shared" si="11"/>
        <v>2017</v>
      </c>
    </row>
    <row r="769" spans="1:6" x14ac:dyDescent="0.25">
      <c r="A769" s="2" t="s">
        <v>1</v>
      </c>
      <c r="B769" s="2">
        <v>175484</v>
      </c>
      <c r="C769" s="6">
        <v>6987.4740000000002</v>
      </c>
      <c r="D769" s="6">
        <v>1.5209999999999999</v>
      </c>
      <c r="E769" s="8">
        <v>43008</v>
      </c>
      <c r="F769">
        <f t="shared" si="11"/>
        <v>2017</v>
      </c>
    </row>
    <row r="770" spans="1:6" x14ac:dyDescent="0.25">
      <c r="A770" s="2" t="s">
        <v>1</v>
      </c>
      <c r="B770" s="2">
        <v>175484</v>
      </c>
      <c r="C770" s="6">
        <v>9340.5208000000002</v>
      </c>
      <c r="D770" s="6">
        <v>2.0331999999999999</v>
      </c>
      <c r="E770" s="8">
        <v>43008</v>
      </c>
      <c r="F770">
        <f t="shared" si="11"/>
        <v>2017</v>
      </c>
    </row>
    <row r="771" spans="1:6" x14ac:dyDescent="0.25">
      <c r="A771" s="2" t="s">
        <v>1</v>
      </c>
      <c r="B771" s="2">
        <v>164985</v>
      </c>
      <c r="C771" s="6">
        <v>194001</v>
      </c>
      <c r="D771" s="6">
        <v>42.1</v>
      </c>
      <c r="E771" s="8">
        <v>42946</v>
      </c>
      <c r="F771">
        <f t="shared" ref="F771:F834" si="12">YEAR(E771)</f>
        <v>2017</v>
      </c>
    </row>
    <row r="772" spans="1:6" x14ac:dyDescent="0.25">
      <c r="A772" s="2" t="s">
        <v>1</v>
      </c>
      <c r="B772" s="2">
        <v>179355</v>
      </c>
      <c r="C772" s="6">
        <v>1167.5999999999999</v>
      </c>
      <c r="D772" s="6">
        <v>0</v>
      </c>
      <c r="E772" s="8">
        <v>42960</v>
      </c>
      <c r="F772">
        <f t="shared" si="12"/>
        <v>2017</v>
      </c>
    </row>
    <row r="773" spans="1:6" x14ac:dyDescent="0.25">
      <c r="A773" s="2" t="s">
        <v>1</v>
      </c>
      <c r="B773" s="2">
        <v>179355</v>
      </c>
      <c r="C773" s="6">
        <v>56230</v>
      </c>
      <c r="D773" s="6">
        <v>6.4</v>
      </c>
      <c r="E773" s="8">
        <v>42960</v>
      </c>
      <c r="F773">
        <f t="shared" si="12"/>
        <v>2017</v>
      </c>
    </row>
    <row r="774" spans="1:6" x14ac:dyDescent="0.25">
      <c r="A774" s="2" t="s">
        <v>1</v>
      </c>
      <c r="B774" s="2">
        <v>172454</v>
      </c>
      <c r="C774" s="6">
        <v>8526</v>
      </c>
      <c r="D774" s="6">
        <v>0</v>
      </c>
      <c r="E774" s="8">
        <v>42870</v>
      </c>
      <c r="F774">
        <f t="shared" si="12"/>
        <v>2017</v>
      </c>
    </row>
    <row r="775" spans="1:6" x14ac:dyDescent="0.25">
      <c r="A775" s="2" t="s">
        <v>1</v>
      </c>
      <c r="B775" s="2">
        <v>132122</v>
      </c>
      <c r="C775" s="6">
        <v>1626.38</v>
      </c>
      <c r="D775" s="6">
        <v>0.329094</v>
      </c>
      <c r="E775" s="8">
        <v>42727</v>
      </c>
      <c r="F775">
        <f t="shared" si="12"/>
        <v>2016</v>
      </c>
    </row>
    <row r="776" spans="1:6" x14ac:dyDescent="0.25">
      <c r="A776" s="2" t="s">
        <v>1</v>
      </c>
      <c r="B776" s="2">
        <v>132122</v>
      </c>
      <c r="C776" s="6">
        <v>2420.36</v>
      </c>
      <c r="D776" s="6">
        <v>0.48975200000000002</v>
      </c>
      <c r="E776" s="8">
        <v>42727</v>
      </c>
      <c r="F776">
        <f t="shared" si="12"/>
        <v>2016</v>
      </c>
    </row>
    <row r="777" spans="1:6" x14ac:dyDescent="0.25">
      <c r="A777" s="2" t="s">
        <v>1</v>
      </c>
      <c r="B777" s="2">
        <v>132122</v>
      </c>
      <c r="C777" s="6">
        <v>13428</v>
      </c>
      <c r="D777" s="6">
        <v>3.3570000000000002</v>
      </c>
      <c r="E777" s="8">
        <v>42727</v>
      </c>
      <c r="F777">
        <f t="shared" si="12"/>
        <v>2016</v>
      </c>
    </row>
    <row r="778" spans="1:6" x14ac:dyDescent="0.25">
      <c r="A778" s="2" t="s">
        <v>1</v>
      </c>
      <c r="B778" s="2">
        <v>132122</v>
      </c>
      <c r="C778" s="6">
        <v>53712</v>
      </c>
      <c r="D778" s="6">
        <v>13.428000000000001</v>
      </c>
      <c r="E778" s="8">
        <v>42727</v>
      </c>
      <c r="F778">
        <f t="shared" si="12"/>
        <v>2016</v>
      </c>
    </row>
    <row r="779" spans="1:6" x14ac:dyDescent="0.25">
      <c r="A779" s="2" t="s">
        <v>1</v>
      </c>
      <c r="B779" s="2">
        <v>132123</v>
      </c>
      <c r="C779" s="6">
        <v>1626.38</v>
      </c>
      <c r="D779" s="6">
        <v>0.329094</v>
      </c>
      <c r="E779" s="8">
        <v>42727</v>
      </c>
      <c r="F779">
        <f t="shared" si="12"/>
        <v>2016</v>
      </c>
    </row>
    <row r="780" spans="1:6" x14ac:dyDescent="0.25">
      <c r="A780" s="2" t="s">
        <v>1</v>
      </c>
      <c r="B780" s="2">
        <v>132123</v>
      </c>
      <c r="C780" s="6">
        <v>2309.98</v>
      </c>
      <c r="D780" s="6">
        <v>0.467418</v>
      </c>
      <c r="E780" s="8">
        <v>42727</v>
      </c>
      <c r="F780">
        <f t="shared" si="12"/>
        <v>2016</v>
      </c>
    </row>
    <row r="781" spans="1:6" x14ac:dyDescent="0.25">
      <c r="A781" s="2" t="s">
        <v>1</v>
      </c>
      <c r="B781" s="2">
        <v>132123</v>
      </c>
      <c r="C781" s="6">
        <v>13428</v>
      </c>
      <c r="D781" s="6">
        <v>3.3570000000000002</v>
      </c>
      <c r="E781" s="8">
        <v>42727</v>
      </c>
      <c r="F781">
        <f t="shared" si="12"/>
        <v>2016</v>
      </c>
    </row>
    <row r="782" spans="1:6" x14ac:dyDescent="0.25">
      <c r="A782" s="2" t="s">
        <v>1</v>
      </c>
      <c r="B782" s="2">
        <v>132123</v>
      </c>
      <c r="C782" s="6">
        <v>40284</v>
      </c>
      <c r="D782" s="6">
        <v>10.071</v>
      </c>
      <c r="E782" s="8">
        <v>42727</v>
      </c>
      <c r="F782">
        <f t="shared" si="12"/>
        <v>2016</v>
      </c>
    </row>
    <row r="783" spans="1:6" x14ac:dyDescent="0.25">
      <c r="A783" s="2" t="s">
        <v>1</v>
      </c>
      <c r="B783" s="2">
        <v>180488</v>
      </c>
      <c r="C783" s="6">
        <v>7553</v>
      </c>
      <c r="D783" s="6">
        <v>0.9</v>
      </c>
      <c r="E783" s="8">
        <v>42941</v>
      </c>
      <c r="F783">
        <f t="shared" si="12"/>
        <v>2017</v>
      </c>
    </row>
    <row r="784" spans="1:6" x14ac:dyDescent="0.25">
      <c r="A784" s="2" t="s">
        <v>1</v>
      </c>
      <c r="B784" s="2">
        <v>168903</v>
      </c>
      <c r="C784" s="6">
        <v>1167.5999999999999</v>
      </c>
      <c r="D784" s="6">
        <v>0</v>
      </c>
      <c r="E784" s="8">
        <v>42900</v>
      </c>
      <c r="F784">
        <f t="shared" si="12"/>
        <v>2017</v>
      </c>
    </row>
    <row r="785" spans="1:6" x14ac:dyDescent="0.25">
      <c r="A785" s="2" t="s">
        <v>1</v>
      </c>
      <c r="B785" s="2">
        <v>168903</v>
      </c>
      <c r="C785" s="6">
        <v>3003</v>
      </c>
      <c r="D785" s="6">
        <v>0</v>
      </c>
      <c r="E785" s="8">
        <v>42900</v>
      </c>
      <c r="F785">
        <f t="shared" si="12"/>
        <v>2017</v>
      </c>
    </row>
    <row r="786" spans="1:6" x14ac:dyDescent="0.25">
      <c r="A786" s="2" t="s">
        <v>1</v>
      </c>
      <c r="B786" s="2">
        <v>168903</v>
      </c>
      <c r="C786" s="6">
        <v>31668</v>
      </c>
      <c r="D786" s="6">
        <v>0</v>
      </c>
      <c r="E786" s="8">
        <v>42900</v>
      </c>
      <c r="F786">
        <f t="shared" si="12"/>
        <v>2017</v>
      </c>
    </row>
    <row r="787" spans="1:6" x14ac:dyDescent="0.25">
      <c r="A787" s="2" t="s">
        <v>1</v>
      </c>
      <c r="B787" s="2">
        <v>176605</v>
      </c>
      <c r="C787" s="6">
        <v>10080</v>
      </c>
      <c r="D787" s="6">
        <v>0</v>
      </c>
      <c r="E787" s="8">
        <v>42933</v>
      </c>
      <c r="F787">
        <f t="shared" si="12"/>
        <v>2017</v>
      </c>
    </row>
    <row r="788" spans="1:6" x14ac:dyDescent="0.25">
      <c r="A788" s="2" t="s">
        <v>1</v>
      </c>
      <c r="B788" s="2">
        <v>176605</v>
      </c>
      <c r="C788" s="6">
        <v>8813</v>
      </c>
      <c r="D788" s="6">
        <v>1</v>
      </c>
      <c r="E788" s="8">
        <v>42933</v>
      </c>
      <c r="F788">
        <f t="shared" si="12"/>
        <v>2017</v>
      </c>
    </row>
    <row r="789" spans="1:6" x14ac:dyDescent="0.25">
      <c r="A789" s="2" t="s">
        <v>1</v>
      </c>
      <c r="B789" s="2">
        <v>176605</v>
      </c>
      <c r="C789" s="6">
        <v>61533</v>
      </c>
      <c r="D789" s="6">
        <v>16.100000000000001</v>
      </c>
      <c r="E789" s="8">
        <v>42933</v>
      </c>
      <c r="F789">
        <f t="shared" si="12"/>
        <v>2017</v>
      </c>
    </row>
    <row r="790" spans="1:6" x14ac:dyDescent="0.25">
      <c r="A790" s="2" t="s">
        <v>1</v>
      </c>
      <c r="B790" s="2">
        <v>172249</v>
      </c>
      <c r="C790" s="6">
        <v>48832</v>
      </c>
      <c r="D790" s="6">
        <v>11.3</v>
      </c>
      <c r="E790" s="8">
        <v>42898</v>
      </c>
      <c r="F790">
        <f t="shared" si="12"/>
        <v>2017</v>
      </c>
    </row>
    <row r="791" spans="1:6" x14ac:dyDescent="0.25">
      <c r="A791" s="2" t="s">
        <v>1</v>
      </c>
      <c r="B791" s="2">
        <v>180993</v>
      </c>
      <c r="C791" s="6">
        <v>25328</v>
      </c>
      <c r="D791" s="6">
        <v>5.9</v>
      </c>
      <c r="E791" s="8">
        <v>42986</v>
      </c>
      <c r="F791">
        <f t="shared" si="12"/>
        <v>2017</v>
      </c>
    </row>
    <row r="792" spans="1:6" x14ac:dyDescent="0.25">
      <c r="A792" s="2" t="s">
        <v>1</v>
      </c>
      <c r="B792" s="2">
        <v>165673</v>
      </c>
      <c r="C792" s="6">
        <v>90753</v>
      </c>
      <c r="D792" s="6">
        <v>1.9</v>
      </c>
      <c r="E792" s="8">
        <v>42978</v>
      </c>
      <c r="F792">
        <f t="shared" si="12"/>
        <v>2017</v>
      </c>
    </row>
    <row r="793" spans="1:6" x14ac:dyDescent="0.25">
      <c r="A793" s="2" t="s">
        <v>1</v>
      </c>
      <c r="B793" s="2">
        <v>166020</v>
      </c>
      <c r="C793" s="6">
        <v>74894</v>
      </c>
      <c r="D793" s="6">
        <v>0</v>
      </c>
      <c r="E793" s="8">
        <v>42734</v>
      </c>
      <c r="F793">
        <f t="shared" si="12"/>
        <v>2016</v>
      </c>
    </row>
    <row r="794" spans="1:6" x14ac:dyDescent="0.25">
      <c r="A794" s="2" t="s">
        <v>1</v>
      </c>
      <c r="B794" s="2">
        <v>176177</v>
      </c>
      <c r="C794" s="6">
        <v>7717</v>
      </c>
      <c r="D794" s="6">
        <v>2.5</v>
      </c>
      <c r="E794" s="8">
        <v>42880</v>
      </c>
      <c r="F794">
        <f t="shared" si="12"/>
        <v>2017</v>
      </c>
    </row>
    <row r="795" spans="1:6" x14ac:dyDescent="0.25">
      <c r="A795" s="2" t="s">
        <v>1</v>
      </c>
      <c r="B795" s="2">
        <v>183218</v>
      </c>
      <c r="C795" s="6">
        <v>9362</v>
      </c>
      <c r="D795" s="6">
        <v>5</v>
      </c>
      <c r="E795" s="8">
        <v>43035</v>
      </c>
      <c r="F795">
        <f t="shared" si="12"/>
        <v>2017</v>
      </c>
    </row>
    <row r="796" spans="1:6" x14ac:dyDescent="0.25">
      <c r="A796" s="2" t="s">
        <v>1</v>
      </c>
      <c r="B796" s="2">
        <v>177010</v>
      </c>
      <c r="C796" s="6">
        <v>101146</v>
      </c>
      <c r="D796" s="6">
        <v>0</v>
      </c>
      <c r="E796" s="8">
        <v>42946</v>
      </c>
      <c r="F796">
        <f t="shared" si="12"/>
        <v>2017</v>
      </c>
    </row>
    <row r="797" spans="1:6" x14ac:dyDescent="0.25">
      <c r="A797" s="2" t="s">
        <v>1</v>
      </c>
      <c r="B797" s="2">
        <v>162834</v>
      </c>
      <c r="C797" s="6">
        <v>819</v>
      </c>
      <c r="D797" s="6">
        <v>0</v>
      </c>
      <c r="E797" s="8">
        <v>42613</v>
      </c>
      <c r="F797">
        <f t="shared" si="12"/>
        <v>2016</v>
      </c>
    </row>
    <row r="798" spans="1:6" x14ac:dyDescent="0.25">
      <c r="A798" s="2" t="s">
        <v>1</v>
      </c>
      <c r="B798" s="2">
        <v>162834</v>
      </c>
      <c r="C798" s="6">
        <v>3504</v>
      </c>
      <c r="D798" s="6">
        <v>0</v>
      </c>
      <c r="E798" s="8">
        <v>42613</v>
      </c>
      <c r="F798">
        <f t="shared" si="12"/>
        <v>2016</v>
      </c>
    </row>
    <row r="799" spans="1:6" x14ac:dyDescent="0.25">
      <c r="A799" s="2" t="s">
        <v>1</v>
      </c>
      <c r="B799" s="2">
        <v>162834</v>
      </c>
      <c r="C799" s="6">
        <v>4672</v>
      </c>
      <c r="D799" s="6">
        <v>0</v>
      </c>
      <c r="E799" s="8">
        <v>42613</v>
      </c>
      <c r="F799">
        <f t="shared" si="12"/>
        <v>2016</v>
      </c>
    </row>
    <row r="800" spans="1:6" x14ac:dyDescent="0.25">
      <c r="A800" s="2" t="s">
        <v>1</v>
      </c>
      <c r="B800" s="2">
        <v>162834</v>
      </c>
      <c r="C800" s="6">
        <v>2920</v>
      </c>
      <c r="D800" s="6">
        <v>0</v>
      </c>
      <c r="E800" s="8">
        <v>42613</v>
      </c>
      <c r="F800">
        <f t="shared" si="12"/>
        <v>2016</v>
      </c>
    </row>
    <row r="801" spans="1:6" x14ac:dyDescent="0.25">
      <c r="A801" s="2" t="s">
        <v>1</v>
      </c>
      <c r="B801" s="2">
        <v>162834</v>
      </c>
      <c r="C801" s="6">
        <v>4088</v>
      </c>
      <c r="D801" s="6">
        <v>0</v>
      </c>
      <c r="E801" s="8">
        <v>42613</v>
      </c>
      <c r="F801">
        <f t="shared" si="12"/>
        <v>2016</v>
      </c>
    </row>
    <row r="802" spans="1:6" x14ac:dyDescent="0.25">
      <c r="A802" s="2" t="s">
        <v>1</v>
      </c>
      <c r="B802" s="2">
        <v>162834</v>
      </c>
      <c r="C802" s="6">
        <v>3549</v>
      </c>
      <c r="D802" s="6">
        <v>0</v>
      </c>
      <c r="E802" s="8">
        <v>42613</v>
      </c>
      <c r="F802">
        <f t="shared" si="12"/>
        <v>2016</v>
      </c>
    </row>
    <row r="803" spans="1:6" x14ac:dyDescent="0.25">
      <c r="A803" s="2" t="s">
        <v>1</v>
      </c>
      <c r="B803" s="2">
        <v>162834</v>
      </c>
      <c r="C803" s="6">
        <v>3360</v>
      </c>
      <c r="D803" s="6">
        <v>0</v>
      </c>
      <c r="E803" s="8">
        <v>42613</v>
      </c>
      <c r="F803">
        <f t="shared" si="12"/>
        <v>2016</v>
      </c>
    </row>
    <row r="804" spans="1:6" x14ac:dyDescent="0.25">
      <c r="A804" s="2" t="s">
        <v>1</v>
      </c>
      <c r="B804" s="2">
        <v>162834</v>
      </c>
      <c r="C804" s="6">
        <v>4088</v>
      </c>
      <c r="D804" s="6">
        <v>0</v>
      </c>
      <c r="E804" s="8">
        <v>42613</v>
      </c>
      <c r="F804">
        <f t="shared" si="12"/>
        <v>2016</v>
      </c>
    </row>
    <row r="805" spans="1:6" x14ac:dyDescent="0.25">
      <c r="A805" s="2" t="s">
        <v>1</v>
      </c>
      <c r="B805" s="2">
        <v>162834</v>
      </c>
      <c r="C805" s="6">
        <v>5256</v>
      </c>
      <c r="D805" s="6">
        <v>0</v>
      </c>
      <c r="E805" s="8">
        <v>42613</v>
      </c>
      <c r="F805">
        <f t="shared" si="12"/>
        <v>2016</v>
      </c>
    </row>
    <row r="806" spans="1:6" x14ac:dyDescent="0.25">
      <c r="A806" s="2" t="s">
        <v>1</v>
      </c>
      <c r="B806" s="2">
        <v>181189</v>
      </c>
      <c r="C806" s="6">
        <v>112520</v>
      </c>
      <c r="D806" s="6">
        <v>37.4</v>
      </c>
      <c r="E806" s="8">
        <v>43033</v>
      </c>
      <c r="F806">
        <f t="shared" si="12"/>
        <v>2017</v>
      </c>
    </row>
    <row r="807" spans="1:6" x14ac:dyDescent="0.25">
      <c r="A807" s="2" t="s">
        <v>1</v>
      </c>
      <c r="B807" s="2">
        <v>184900</v>
      </c>
      <c r="C807" s="6">
        <v>10169</v>
      </c>
      <c r="D807" s="6">
        <v>2.7</v>
      </c>
      <c r="E807" s="8">
        <v>43045</v>
      </c>
      <c r="F807">
        <f t="shared" si="12"/>
        <v>2017</v>
      </c>
    </row>
    <row r="808" spans="1:6" x14ac:dyDescent="0.25">
      <c r="A808" s="2" t="s">
        <v>1</v>
      </c>
      <c r="B808" s="2">
        <v>174185</v>
      </c>
      <c r="C808" s="6">
        <v>83794.559999999998</v>
      </c>
      <c r="D808" s="6">
        <v>18.239999999999998</v>
      </c>
      <c r="E808" s="8">
        <v>42829</v>
      </c>
      <c r="F808">
        <f t="shared" si="12"/>
        <v>2017</v>
      </c>
    </row>
    <row r="809" spans="1:6" x14ac:dyDescent="0.25">
      <c r="A809" s="2" t="s">
        <v>1</v>
      </c>
      <c r="B809" s="2">
        <v>168335</v>
      </c>
      <c r="C809" s="6">
        <v>11493</v>
      </c>
      <c r="D809" s="6">
        <v>0</v>
      </c>
      <c r="E809" s="8">
        <v>42978</v>
      </c>
      <c r="F809">
        <f t="shared" si="12"/>
        <v>2017</v>
      </c>
    </row>
    <row r="810" spans="1:6" x14ac:dyDescent="0.25">
      <c r="A810" s="2" t="s">
        <v>1</v>
      </c>
      <c r="B810" s="2">
        <v>168335</v>
      </c>
      <c r="C810" s="6">
        <v>491430</v>
      </c>
      <c r="D810" s="6">
        <v>82.421000000000006</v>
      </c>
      <c r="E810" s="8">
        <v>42978</v>
      </c>
      <c r="F810">
        <f t="shared" si="12"/>
        <v>2017</v>
      </c>
    </row>
    <row r="811" spans="1:6" x14ac:dyDescent="0.25">
      <c r="A811" s="2" t="s">
        <v>1</v>
      </c>
      <c r="B811" s="2">
        <v>165189</v>
      </c>
      <c r="C811" s="6">
        <v>10448.928</v>
      </c>
      <c r="D811" s="6">
        <v>1.1928000000000001</v>
      </c>
      <c r="E811" s="8">
        <v>42881</v>
      </c>
      <c r="F811">
        <f t="shared" si="12"/>
        <v>2017</v>
      </c>
    </row>
    <row r="812" spans="1:6" x14ac:dyDescent="0.25">
      <c r="A812" s="2" t="s">
        <v>1</v>
      </c>
      <c r="B812" s="2">
        <v>165189</v>
      </c>
      <c r="C812" s="6">
        <v>38283</v>
      </c>
      <c r="D812" s="6">
        <v>4.4000000000000004</v>
      </c>
      <c r="E812" s="8">
        <v>42881</v>
      </c>
      <c r="F812">
        <f t="shared" si="12"/>
        <v>2017</v>
      </c>
    </row>
    <row r="813" spans="1:6" x14ac:dyDescent="0.25">
      <c r="A813" s="2" t="s">
        <v>1</v>
      </c>
      <c r="B813" s="2">
        <v>152551</v>
      </c>
      <c r="C813" s="6">
        <v>31420</v>
      </c>
      <c r="D813" s="6">
        <v>7.1</v>
      </c>
      <c r="E813" s="8">
        <v>42352</v>
      </c>
      <c r="F813">
        <f t="shared" si="12"/>
        <v>2015</v>
      </c>
    </row>
    <row r="814" spans="1:6" x14ac:dyDescent="0.25">
      <c r="A814" s="2" t="s">
        <v>1</v>
      </c>
      <c r="B814" s="2">
        <v>170154</v>
      </c>
      <c r="C814" s="6">
        <v>4761</v>
      </c>
      <c r="D814" s="6">
        <v>1.1000000000000001</v>
      </c>
      <c r="E814" s="8">
        <v>42825</v>
      </c>
      <c r="F814">
        <f t="shared" si="12"/>
        <v>2017</v>
      </c>
    </row>
    <row r="815" spans="1:6" x14ac:dyDescent="0.25">
      <c r="A815" s="2" t="s">
        <v>1</v>
      </c>
      <c r="B815" s="2">
        <v>170154</v>
      </c>
      <c r="C815" s="6">
        <v>30557.903999999999</v>
      </c>
      <c r="D815" s="6">
        <v>8.1120000000000001</v>
      </c>
      <c r="E815" s="8">
        <v>42825</v>
      </c>
      <c r="F815">
        <f t="shared" si="12"/>
        <v>2017</v>
      </c>
    </row>
    <row r="816" spans="1:6" x14ac:dyDescent="0.25">
      <c r="A816" s="2" t="s">
        <v>1</v>
      </c>
      <c r="B816" s="2">
        <v>159134</v>
      </c>
      <c r="C816" s="6">
        <v>76870.899999999994</v>
      </c>
      <c r="D816" s="6">
        <v>6.28</v>
      </c>
      <c r="E816" s="8">
        <v>42721</v>
      </c>
      <c r="F816">
        <f t="shared" si="12"/>
        <v>2016</v>
      </c>
    </row>
    <row r="817" spans="1:6" x14ac:dyDescent="0.25">
      <c r="A817" s="2" t="s">
        <v>1</v>
      </c>
      <c r="B817" s="2">
        <v>177566</v>
      </c>
      <c r="C817" s="6">
        <v>21137</v>
      </c>
      <c r="D817" s="6">
        <v>10.75</v>
      </c>
      <c r="E817" s="8">
        <v>42949</v>
      </c>
      <c r="F817">
        <f t="shared" si="12"/>
        <v>2017</v>
      </c>
    </row>
    <row r="818" spans="1:6" x14ac:dyDescent="0.25">
      <c r="A818" s="2" t="s">
        <v>1</v>
      </c>
      <c r="B818" s="2">
        <v>162833</v>
      </c>
      <c r="C818" s="6">
        <v>1752</v>
      </c>
      <c r="D818" s="6">
        <v>0</v>
      </c>
      <c r="E818" s="8">
        <v>42674</v>
      </c>
      <c r="F818">
        <f t="shared" si="12"/>
        <v>2016</v>
      </c>
    </row>
    <row r="819" spans="1:6" x14ac:dyDescent="0.25">
      <c r="A819" s="2" t="s">
        <v>1</v>
      </c>
      <c r="B819" s="2">
        <v>162833</v>
      </c>
      <c r="C819" s="6">
        <v>1752</v>
      </c>
      <c r="D819" s="6">
        <v>0</v>
      </c>
      <c r="E819" s="8">
        <v>42674</v>
      </c>
      <c r="F819">
        <f t="shared" si="12"/>
        <v>2016</v>
      </c>
    </row>
    <row r="820" spans="1:6" x14ac:dyDescent="0.25">
      <c r="A820" s="2" t="s">
        <v>1</v>
      </c>
      <c r="B820" s="2">
        <v>162833</v>
      </c>
      <c r="C820" s="6">
        <v>1168</v>
      </c>
      <c r="D820" s="6">
        <v>0</v>
      </c>
      <c r="E820" s="8">
        <v>42674</v>
      </c>
      <c r="F820">
        <f t="shared" si="12"/>
        <v>2016</v>
      </c>
    </row>
    <row r="821" spans="1:6" x14ac:dyDescent="0.25">
      <c r="A821" s="2" t="s">
        <v>1</v>
      </c>
      <c r="B821" s="2">
        <v>162833</v>
      </c>
      <c r="C821" s="6">
        <v>546</v>
      </c>
      <c r="D821" s="6">
        <v>0</v>
      </c>
      <c r="E821" s="8">
        <v>42674</v>
      </c>
      <c r="F821">
        <f t="shared" si="12"/>
        <v>2016</v>
      </c>
    </row>
    <row r="822" spans="1:6" x14ac:dyDescent="0.25">
      <c r="A822" s="2" t="s">
        <v>1</v>
      </c>
      <c r="B822" s="2">
        <v>162833</v>
      </c>
      <c r="C822" s="6">
        <v>1168</v>
      </c>
      <c r="D822" s="6">
        <v>0</v>
      </c>
      <c r="E822" s="8">
        <v>42674</v>
      </c>
      <c r="F822">
        <f t="shared" si="12"/>
        <v>2016</v>
      </c>
    </row>
    <row r="823" spans="1:6" x14ac:dyDescent="0.25">
      <c r="A823" s="2" t="s">
        <v>1</v>
      </c>
      <c r="B823" s="2">
        <v>162833</v>
      </c>
      <c r="C823" s="6">
        <v>3276</v>
      </c>
      <c r="D823" s="6">
        <v>0</v>
      </c>
      <c r="E823" s="8">
        <v>42674</v>
      </c>
      <c r="F823">
        <f t="shared" si="12"/>
        <v>2016</v>
      </c>
    </row>
    <row r="824" spans="1:6" x14ac:dyDescent="0.25">
      <c r="A824" s="2" t="s">
        <v>1</v>
      </c>
      <c r="B824" s="2">
        <v>162833</v>
      </c>
      <c r="C824" s="6">
        <v>1168</v>
      </c>
      <c r="D824" s="6">
        <v>0</v>
      </c>
      <c r="E824" s="8">
        <v>42674</v>
      </c>
      <c r="F824">
        <f t="shared" si="12"/>
        <v>2016</v>
      </c>
    </row>
    <row r="825" spans="1:6" x14ac:dyDescent="0.25">
      <c r="A825" s="2" t="s">
        <v>1</v>
      </c>
      <c r="B825" s="2">
        <v>162833</v>
      </c>
      <c r="C825" s="6">
        <v>1680</v>
      </c>
      <c r="D825" s="6">
        <v>0</v>
      </c>
      <c r="E825" s="8">
        <v>42674</v>
      </c>
      <c r="F825">
        <f t="shared" si="12"/>
        <v>2016</v>
      </c>
    </row>
    <row r="826" spans="1:6" x14ac:dyDescent="0.25">
      <c r="A826" s="2" t="s">
        <v>1</v>
      </c>
      <c r="B826" s="2">
        <v>162833</v>
      </c>
      <c r="C826" s="6">
        <v>1911</v>
      </c>
      <c r="D826" s="6">
        <v>0</v>
      </c>
      <c r="E826" s="8">
        <v>42674</v>
      </c>
      <c r="F826">
        <f t="shared" si="12"/>
        <v>2016</v>
      </c>
    </row>
    <row r="827" spans="1:6" x14ac:dyDescent="0.25">
      <c r="A827" s="2" t="s">
        <v>1</v>
      </c>
      <c r="B827" s="2">
        <v>162833</v>
      </c>
      <c r="C827" s="6">
        <v>1168</v>
      </c>
      <c r="D827" s="6">
        <v>0</v>
      </c>
      <c r="E827" s="8">
        <v>42674</v>
      </c>
      <c r="F827">
        <f t="shared" si="12"/>
        <v>2016</v>
      </c>
    </row>
    <row r="828" spans="1:6" x14ac:dyDescent="0.25">
      <c r="A828" s="2" t="s">
        <v>1</v>
      </c>
      <c r="B828" s="2">
        <v>162833</v>
      </c>
      <c r="C828" s="6">
        <v>1911</v>
      </c>
      <c r="D828" s="6">
        <v>0</v>
      </c>
      <c r="E828" s="8">
        <v>42674</v>
      </c>
      <c r="F828">
        <f t="shared" si="12"/>
        <v>2016</v>
      </c>
    </row>
    <row r="829" spans="1:6" x14ac:dyDescent="0.25">
      <c r="A829" s="2" t="s">
        <v>1</v>
      </c>
      <c r="B829" s="2">
        <v>162833</v>
      </c>
      <c r="C829" s="6">
        <v>1168</v>
      </c>
      <c r="D829" s="6">
        <v>0</v>
      </c>
      <c r="E829" s="8">
        <v>42674</v>
      </c>
      <c r="F829">
        <f t="shared" si="12"/>
        <v>2016</v>
      </c>
    </row>
    <row r="830" spans="1:6" x14ac:dyDescent="0.25">
      <c r="A830" s="2" t="s">
        <v>1</v>
      </c>
      <c r="B830" s="2">
        <v>162833</v>
      </c>
      <c r="C830" s="6">
        <v>1752</v>
      </c>
      <c r="D830" s="6">
        <v>0</v>
      </c>
      <c r="E830" s="8">
        <v>42674</v>
      </c>
      <c r="F830">
        <f t="shared" si="12"/>
        <v>2016</v>
      </c>
    </row>
    <row r="831" spans="1:6" x14ac:dyDescent="0.25">
      <c r="A831" s="2" t="s">
        <v>1</v>
      </c>
      <c r="B831" s="2">
        <v>162833</v>
      </c>
      <c r="C831" s="6">
        <v>273</v>
      </c>
      <c r="D831" s="6">
        <v>0</v>
      </c>
      <c r="E831" s="8">
        <v>42674</v>
      </c>
      <c r="F831">
        <f t="shared" si="12"/>
        <v>2016</v>
      </c>
    </row>
    <row r="832" spans="1:6" x14ac:dyDescent="0.25">
      <c r="A832" s="2" t="s">
        <v>1</v>
      </c>
      <c r="B832" s="2">
        <v>162833</v>
      </c>
      <c r="C832" s="6">
        <v>1168</v>
      </c>
      <c r="D832" s="6">
        <v>0</v>
      </c>
      <c r="E832" s="8">
        <v>42674</v>
      </c>
      <c r="F832">
        <f t="shared" si="12"/>
        <v>2016</v>
      </c>
    </row>
    <row r="833" spans="1:6" x14ac:dyDescent="0.25">
      <c r="A833" s="2" t="s">
        <v>1</v>
      </c>
      <c r="B833" s="2">
        <v>162833</v>
      </c>
      <c r="C833" s="6">
        <v>4088</v>
      </c>
      <c r="D833" s="6">
        <v>0</v>
      </c>
      <c r="E833" s="8">
        <v>42674</v>
      </c>
      <c r="F833">
        <f t="shared" si="12"/>
        <v>2016</v>
      </c>
    </row>
    <row r="834" spans="1:6" x14ac:dyDescent="0.25">
      <c r="A834" s="2" t="s">
        <v>1</v>
      </c>
      <c r="B834" s="2">
        <v>155289</v>
      </c>
      <c r="C834" s="6">
        <v>7652.3</v>
      </c>
      <c r="D834" s="6">
        <v>2.95</v>
      </c>
      <c r="E834" s="8">
        <v>42412</v>
      </c>
      <c r="F834">
        <f t="shared" si="12"/>
        <v>2016</v>
      </c>
    </row>
    <row r="835" spans="1:6" x14ac:dyDescent="0.25">
      <c r="A835" s="2" t="s">
        <v>1</v>
      </c>
      <c r="B835" s="2">
        <v>153129</v>
      </c>
      <c r="C835" s="6">
        <v>6614.7</v>
      </c>
      <c r="D835" s="6">
        <v>2.5499999999999998</v>
      </c>
      <c r="E835" s="8">
        <v>42384</v>
      </c>
      <c r="F835">
        <f t="shared" ref="F835:F898" si="13">YEAR(E835)</f>
        <v>2016</v>
      </c>
    </row>
    <row r="836" spans="1:6" x14ac:dyDescent="0.25">
      <c r="A836" s="2" t="s">
        <v>1</v>
      </c>
      <c r="B836" s="2">
        <v>155314</v>
      </c>
      <c r="C836" s="6">
        <v>14656.1</v>
      </c>
      <c r="D836" s="6">
        <v>5.65</v>
      </c>
      <c r="E836" s="8">
        <v>42412</v>
      </c>
      <c r="F836">
        <f t="shared" si="13"/>
        <v>2016</v>
      </c>
    </row>
    <row r="837" spans="1:6" x14ac:dyDescent="0.25">
      <c r="A837" s="2" t="s">
        <v>1</v>
      </c>
      <c r="B837" s="2">
        <v>164225</v>
      </c>
      <c r="C837" s="6">
        <v>22381</v>
      </c>
      <c r="D837" s="6">
        <v>3.1</v>
      </c>
      <c r="E837" s="8">
        <v>43039</v>
      </c>
      <c r="F837">
        <f t="shared" si="13"/>
        <v>2017</v>
      </c>
    </row>
    <row r="838" spans="1:6" x14ac:dyDescent="0.25">
      <c r="A838" s="2" t="s">
        <v>1</v>
      </c>
      <c r="B838" s="2">
        <v>164225</v>
      </c>
      <c r="C838" s="6">
        <v>25014</v>
      </c>
      <c r="D838" s="6">
        <v>3.5</v>
      </c>
      <c r="E838" s="8">
        <v>43039</v>
      </c>
      <c r="F838">
        <f t="shared" si="13"/>
        <v>2017</v>
      </c>
    </row>
    <row r="839" spans="1:6" x14ac:dyDescent="0.25">
      <c r="A839" s="2" t="s">
        <v>1</v>
      </c>
      <c r="B839" s="2">
        <v>164221</v>
      </c>
      <c r="C839" s="6">
        <v>50028</v>
      </c>
      <c r="D839" s="6">
        <v>7.1</v>
      </c>
      <c r="E839" s="8">
        <v>43039</v>
      </c>
      <c r="F839">
        <f t="shared" si="13"/>
        <v>2017</v>
      </c>
    </row>
    <row r="840" spans="1:6" x14ac:dyDescent="0.25">
      <c r="A840" s="2" t="s">
        <v>1</v>
      </c>
      <c r="B840" s="2">
        <v>164221</v>
      </c>
      <c r="C840" s="6">
        <v>61877</v>
      </c>
      <c r="D840" s="6">
        <v>8.8000000000000007</v>
      </c>
      <c r="E840" s="8">
        <v>43039</v>
      </c>
      <c r="F840">
        <f t="shared" si="13"/>
        <v>2017</v>
      </c>
    </row>
    <row r="841" spans="1:6" x14ac:dyDescent="0.25">
      <c r="A841" s="2" t="s">
        <v>1</v>
      </c>
      <c r="B841" s="2">
        <v>164221</v>
      </c>
      <c r="C841" s="6">
        <v>145030</v>
      </c>
      <c r="D841" s="6">
        <v>20.6</v>
      </c>
      <c r="E841" s="8">
        <v>43039</v>
      </c>
      <c r="F841">
        <f t="shared" si="13"/>
        <v>2017</v>
      </c>
    </row>
    <row r="842" spans="1:6" x14ac:dyDescent="0.25">
      <c r="A842" s="2" t="s">
        <v>1</v>
      </c>
      <c r="B842" s="2">
        <v>164221</v>
      </c>
      <c r="C842" s="6">
        <v>154034</v>
      </c>
      <c r="D842" s="6">
        <v>21.9</v>
      </c>
      <c r="E842" s="8">
        <v>43039</v>
      </c>
      <c r="F842">
        <f t="shared" si="13"/>
        <v>2017</v>
      </c>
    </row>
    <row r="843" spans="1:6" x14ac:dyDescent="0.25">
      <c r="A843" s="2" t="s">
        <v>1</v>
      </c>
      <c r="B843" s="2">
        <v>164224</v>
      </c>
      <c r="C843" s="6">
        <v>21744</v>
      </c>
      <c r="D843" s="6">
        <v>2.9</v>
      </c>
      <c r="E843" s="8">
        <v>43039</v>
      </c>
      <c r="F843">
        <f t="shared" si="13"/>
        <v>2017</v>
      </c>
    </row>
    <row r="844" spans="1:6" x14ac:dyDescent="0.25">
      <c r="A844" s="2" t="s">
        <v>1</v>
      </c>
      <c r="B844" s="2">
        <v>164224</v>
      </c>
      <c r="C844" s="6">
        <v>90682</v>
      </c>
      <c r="D844" s="6">
        <v>10.7</v>
      </c>
      <c r="E844" s="8">
        <v>43039</v>
      </c>
      <c r="F844">
        <f t="shared" si="13"/>
        <v>2017</v>
      </c>
    </row>
    <row r="845" spans="1:6" x14ac:dyDescent="0.25">
      <c r="A845" s="2" t="s">
        <v>1</v>
      </c>
      <c r="B845" s="2">
        <v>164223</v>
      </c>
      <c r="C845" s="6">
        <v>12322</v>
      </c>
      <c r="D845" s="6">
        <v>1.7</v>
      </c>
      <c r="E845" s="8">
        <v>43039</v>
      </c>
      <c r="F845">
        <f t="shared" si="13"/>
        <v>2017</v>
      </c>
    </row>
    <row r="846" spans="1:6" x14ac:dyDescent="0.25">
      <c r="A846" s="2" t="s">
        <v>1</v>
      </c>
      <c r="B846" s="2">
        <v>164223</v>
      </c>
      <c r="C846" s="6">
        <v>60379</v>
      </c>
      <c r="D846" s="6">
        <v>8.4</v>
      </c>
      <c r="E846" s="8">
        <v>43039</v>
      </c>
      <c r="F846">
        <f t="shared" si="13"/>
        <v>2017</v>
      </c>
    </row>
    <row r="847" spans="1:6" x14ac:dyDescent="0.25">
      <c r="A847" s="2" t="s">
        <v>1</v>
      </c>
      <c r="B847" s="2">
        <v>164222</v>
      </c>
      <c r="C847" s="6">
        <v>80674</v>
      </c>
      <c r="D847" s="6">
        <v>11.4</v>
      </c>
      <c r="E847" s="8">
        <v>43039</v>
      </c>
      <c r="F847">
        <f t="shared" si="13"/>
        <v>2017</v>
      </c>
    </row>
    <row r="848" spans="1:6" x14ac:dyDescent="0.25">
      <c r="A848" s="2" t="s">
        <v>1</v>
      </c>
      <c r="B848" s="2">
        <v>164222</v>
      </c>
      <c r="C848" s="6">
        <v>126191</v>
      </c>
      <c r="D848" s="6">
        <v>17.8</v>
      </c>
      <c r="E848" s="8">
        <v>43039</v>
      </c>
      <c r="F848">
        <f t="shared" si="13"/>
        <v>2017</v>
      </c>
    </row>
    <row r="849" spans="1:6" x14ac:dyDescent="0.25">
      <c r="A849" s="2" t="s">
        <v>1</v>
      </c>
      <c r="B849" s="2">
        <v>164222</v>
      </c>
      <c r="C849" s="6">
        <v>127551</v>
      </c>
      <c r="D849" s="6">
        <v>18</v>
      </c>
      <c r="E849" s="8">
        <v>43039</v>
      </c>
      <c r="F849">
        <f t="shared" si="13"/>
        <v>2017</v>
      </c>
    </row>
    <row r="850" spans="1:6" x14ac:dyDescent="0.25">
      <c r="A850" s="2" t="s">
        <v>1</v>
      </c>
      <c r="B850" s="2">
        <v>164226</v>
      </c>
      <c r="C850" s="6">
        <v>27647</v>
      </c>
      <c r="D850" s="6">
        <v>3.9</v>
      </c>
      <c r="E850" s="8">
        <v>43039</v>
      </c>
      <c r="F850">
        <f t="shared" si="13"/>
        <v>2017</v>
      </c>
    </row>
    <row r="851" spans="1:6" x14ac:dyDescent="0.25">
      <c r="A851" s="2" t="s">
        <v>1</v>
      </c>
      <c r="B851" s="2">
        <v>162931</v>
      </c>
      <c r="C851" s="6">
        <v>546</v>
      </c>
      <c r="D851" s="6">
        <v>0</v>
      </c>
      <c r="E851" s="8">
        <v>42597</v>
      </c>
      <c r="F851">
        <f t="shared" si="13"/>
        <v>2016</v>
      </c>
    </row>
    <row r="852" spans="1:6" x14ac:dyDescent="0.25">
      <c r="A852" s="2" t="s">
        <v>1</v>
      </c>
      <c r="B852" s="2">
        <v>162931</v>
      </c>
      <c r="C852" s="6">
        <v>2336</v>
      </c>
      <c r="D852" s="6">
        <v>0</v>
      </c>
      <c r="E852" s="8">
        <v>42597</v>
      </c>
      <c r="F852">
        <f t="shared" si="13"/>
        <v>2016</v>
      </c>
    </row>
    <row r="853" spans="1:6" x14ac:dyDescent="0.25">
      <c r="A853" s="2" t="s">
        <v>1</v>
      </c>
      <c r="B853" s="2">
        <v>162931</v>
      </c>
      <c r="C853" s="6">
        <v>819</v>
      </c>
      <c r="D853" s="6">
        <v>0</v>
      </c>
      <c r="E853" s="8">
        <v>42597</v>
      </c>
      <c r="F853">
        <f t="shared" si="13"/>
        <v>2016</v>
      </c>
    </row>
    <row r="854" spans="1:6" x14ac:dyDescent="0.25">
      <c r="A854" s="2" t="s">
        <v>1</v>
      </c>
      <c r="B854" s="2">
        <v>162931</v>
      </c>
      <c r="C854" s="6">
        <v>1168</v>
      </c>
      <c r="D854" s="6">
        <v>0</v>
      </c>
      <c r="E854" s="8">
        <v>42597</v>
      </c>
      <c r="F854">
        <f t="shared" si="13"/>
        <v>2016</v>
      </c>
    </row>
    <row r="855" spans="1:6" x14ac:dyDescent="0.25">
      <c r="A855" s="2" t="s">
        <v>1</v>
      </c>
      <c r="B855" s="2">
        <v>162931</v>
      </c>
      <c r="C855" s="6">
        <v>5256</v>
      </c>
      <c r="D855" s="6">
        <v>0</v>
      </c>
      <c r="E855" s="8">
        <v>42597</v>
      </c>
      <c r="F855">
        <f t="shared" si="13"/>
        <v>2016</v>
      </c>
    </row>
    <row r="856" spans="1:6" x14ac:dyDescent="0.25">
      <c r="A856" s="2" t="s">
        <v>1</v>
      </c>
      <c r="B856" s="2">
        <v>162931</v>
      </c>
      <c r="C856" s="6">
        <v>2336</v>
      </c>
      <c r="D856" s="6">
        <v>0</v>
      </c>
      <c r="E856" s="8">
        <v>42597</v>
      </c>
      <c r="F856">
        <f t="shared" si="13"/>
        <v>2016</v>
      </c>
    </row>
    <row r="857" spans="1:6" x14ac:dyDescent="0.25">
      <c r="A857" s="2" t="s">
        <v>1</v>
      </c>
      <c r="B857" s="2">
        <v>162931</v>
      </c>
      <c r="C857" s="6">
        <v>3504</v>
      </c>
      <c r="D857" s="6">
        <v>0</v>
      </c>
      <c r="E857" s="8">
        <v>42597</v>
      </c>
      <c r="F857">
        <f t="shared" si="13"/>
        <v>2016</v>
      </c>
    </row>
    <row r="858" spans="1:6" x14ac:dyDescent="0.25">
      <c r="A858" s="2" t="s">
        <v>1</v>
      </c>
      <c r="B858" s="2">
        <v>162931</v>
      </c>
      <c r="C858" s="6">
        <v>1752</v>
      </c>
      <c r="D858" s="6">
        <v>0</v>
      </c>
      <c r="E858" s="8">
        <v>42597</v>
      </c>
      <c r="F858">
        <f t="shared" si="13"/>
        <v>2016</v>
      </c>
    </row>
    <row r="859" spans="1:6" x14ac:dyDescent="0.25">
      <c r="A859" s="2" t="s">
        <v>1</v>
      </c>
      <c r="B859" s="2">
        <v>162931</v>
      </c>
      <c r="C859" s="6">
        <v>1752</v>
      </c>
      <c r="D859" s="6">
        <v>0</v>
      </c>
      <c r="E859" s="8">
        <v>42597</v>
      </c>
      <c r="F859">
        <f t="shared" si="13"/>
        <v>2016</v>
      </c>
    </row>
    <row r="860" spans="1:6" x14ac:dyDescent="0.25">
      <c r="A860" s="2" t="s">
        <v>1</v>
      </c>
      <c r="B860" s="2">
        <v>184646</v>
      </c>
      <c r="C860" s="6">
        <v>305.05799999999999</v>
      </c>
      <c r="D860" s="6">
        <v>7.8E-2</v>
      </c>
      <c r="E860" s="8">
        <v>43049</v>
      </c>
      <c r="F860">
        <f t="shared" si="13"/>
        <v>2017</v>
      </c>
    </row>
    <row r="861" spans="1:6" x14ac:dyDescent="0.25">
      <c r="A861" s="2" t="s">
        <v>1</v>
      </c>
      <c r="B861" s="2">
        <v>184646</v>
      </c>
      <c r="C861" s="6">
        <v>9050.18</v>
      </c>
      <c r="D861" s="6">
        <v>1.97</v>
      </c>
      <c r="E861" s="8">
        <v>43049</v>
      </c>
      <c r="F861">
        <f t="shared" si="13"/>
        <v>2017</v>
      </c>
    </row>
    <row r="862" spans="1:6" x14ac:dyDescent="0.25">
      <c r="A862" s="2" t="s">
        <v>1</v>
      </c>
      <c r="B862" s="2">
        <v>177181</v>
      </c>
      <c r="C862" s="6">
        <v>2673.7080000000001</v>
      </c>
      <c r="D862" s="6">
        <v>0.58199999999999996</v>
      </c>
      <c r="E862" s="8">
        <v>42978</v>
      </c>
      <c r="F862">
        <f t="shared" si="13"/>
        <v>2017</v>
      </c>
    </row>
    <row r="863" spans="1:6" x14ac:dyDescent="0.25">
      <c r="A863" s="2" t="s">
        <v>1</v>
      </c>
      <c r="B863" s="2">
        <v>177499</v>
      </c>
      <c r="C863" s="6">
        <v>2756.4</v>
      </c>
      <c r="D863" s="6">
        <v>0.6</v>
      </c>
      <c r="E863" s="8">
        <v>42895</v>
      </c>
      <c r="F863">
        <f t="shared" si="13"/>
        <v>2017</v>
      </c>
    </row>
    <row r="864" spans="1:6" x14ac:dyDescent="0.25">
      <c r="A864" s="2" t="s">
        <v>1</v>
      </c>
      <c r="B864" s="2">
        <v>180673</v>
      </c>
      <c r="C864" s="6">
        <v>2756.4</v>
      </c>
      <c r="D864" s="6">
        <v>0.6</v>
      </c>
      <c r="E864" s="8">
        <v>42978</v>
      </c>
      <c r="F864">
        <f t="shared" si="13"/>
        <v>2017</v>
      </c>
    </row>
    <row r="865" spans="1:6" x14ac:dyDescent="0.25">
      <c r="A865" s="2" t="s">
        <v>1</v>
      </c>
      <c r="B865" s="2">
        <v>165209</v>
      </c>
      <c r="C865" s="6">
        <v>772.65</v>
      </c>
      <c r="D865" s="6">
        <v>0.77349999999999997</v>
      </c>
      <c r="E865" s="8">
        <v>42947</v>
      </c>
      <c r="F865">
        <f t="shared" si="13"/>
        <v>2017</v>
      </c>
    </row>
    <row r="866" spans="1:6" x14ac:dyDescent="0.25">
      <c r="A866" s="2" t="s">
        <v>1</v>
      </c>
      <c r="B866" s="2">
        <v>165209</v>
      </c>
      <c r="C866" s="6">
        <v>1666.5</v>
      </c>
      <c r="D866" s="6">
        <v>1.665</v>
      </c>
      <c r="E866" s="8">
        <v>42947</v>
      </c>
      <c r="F866">
        <f t="shared" si="13"/>
        <v>2017</v>
      </c>
    </row>
    <row r="867" spans="1:6" x14ac:dyDescent="0.25">
      <c r="A867" s="2" t="s">
        <v>1</v>
      </c>
      <c r="B867" s="2">
        <v>165209</v>
      </c>
      <c r="C867" s="6">
        <v>15474</v>
      </c>
      <c r="D867" s="6">
        <v>2.11</v>
      </c>
      <c r="E867" s="8">
        <v>42947</v>
      </c>
      <c r="F867">
        <f t="shared" si="13"/>
        <v>2017</v>
      </c>
    </row>
    <row r="868" spans="1:6" x14ac:dyDescent="0.25">
      <c r="A868" s="2" t="s">
        <v>1</v>
      </c>
      <c r="B868" s="2">
        <v>165209</v>
      </c>
      <c r="C868" s="6">
        <v>9745</v>
      </c>
      <c r="D868" s="6">
        <v>6.7</v>
      </c>
      <c r="E868" s="8">
        <v>42947</v>
      </c>
      <c r="F868">
        <f t="shared" si="13"/>
        <v>2017</v>
      </c>
    </row>
    <row r="869" spans="1:6" x14ac:dyDescent="0.25">
      <c r="A869" s="2" t="s">
        <v>1</v>
      </c>
      <c r="B869" s="2">
        <v>173796</v>
      </c>
      <c r="C869" s="6">
        <v>120984</v>
      </c>
      <c r="D869" s="6">
        <v>13.8</v>
      </c>
      <c r="E869" s="8">
        <v>42916</v>
      </c>
      <c r="F869">
        <f t="shared" si="13"/>
        <v>2017</v>
      </c>
    </row>
    <row r="870" spans="1:6" x14ac:dyDescent="0.25">
      <c r="A870" s="2" t="s">
        <v>1</v>
      </c>
      <c r="B870" s="2">
        <v>173796</v>
      </c>
      <c r="C870" s="6">
        <v>2151.0500000000002</v>
      </c>
      <c r="D870" s="6">
        <v>0.55000000000000004</v>
      </c>
      <c r="E870" s="8">
        <v>42916</v>
      </c>
      <c r="F870">
        <f t="shared" si="13"/>
        <v>2017</v>
      </c>
    </row>
    <row r="871" spans="1:6" x14ac:dyDescent="0.25">
      <c r="A871" s="2" t="s">
        <v>1</v>
      </c>
      <c r="B871" s="2">
        <v>173796</v>
      </c>
      <c r="C871" s="6">
        <v>14856.995999999999</v>
      </c>
      <c r="D871" s="6">
        <v>3.234</v>
      </c>
      <c r="E871" s="8">
        <v>42916</v>
      </c>
      <c r="F871">
        <f t="shared" si="13"/>
        <v>2017</v>
      </c>
    </row>
    <row r="872" spans="1:6" x14ac:dyDescent="0.25">
      <c r="A872" s="2" t="s">
        <v>1</v>
      </c>
      <c r="B872" s="2">
        <v>173796</v>
      </c>
      <c r="C872" s="6">
        <v>97852.2</v>
      </c>
      <c r="D872" s="6">
        <v>21.3</v>
      </c>
      <c r="E872" s="8">
        <v>42916</v>
      </c>
      <c r="F872">
        <f t="shared" si="13"/>
        <v>2017</v>
      </c>
    </row>
    <row r="873" spans="1:6" x14ac:dyDescent="0.25">
      <c r="A873" s="2" t="s">
        <v>1</v>
      </c>
      <c r="B873" s="2">
        <v>181376</v>
      </c>
      <c r="C873" s="6">
        <v>6153</v>
      </c>
      <c r="D873" s="6">
        <v>0.7</v>
      </c>
      <c r="E873" s="8">
        <v>43008</v>
      </c>
      <c r="F873">
        <f t="shared" si="13"/>
        <v>2017</v>
      </c>
    </row>
    <row r="874" spans="1:6" x14ac:dyDescent="0.25">
      <c r="A874" s="2" t="s">
        <v>1</v>
      </c>
      <c r="B874" s="2">
        <v>181376</v>
      </c>
      <c r="C874" s="6">
        <v>4411.6181999999999</v>
      </c>
      <c r="D874" s="6">
        <v>0.96030000000000004</v>
      </c>
      <c r="E874" s="8">
        <v>43008</v>
      </c>
      <c r="F874">
        <f t="shared" si="13"/>
        <v>2017</v>
      </c>
    </row>
    <row r="875" spans="1:6" x14ac:dyDescent="0.25">
      <c r="A875" s="2" t="s">
        <v>1</v>
      </c>
      <c r="B875" s="2">
        <v>165700</v>
      </c>
      <c r="C875" s="6">
        <v>5317</v>
      </c>
      <c r="D875" s="6">
        <v>7.5</v>
      </c>
      <c r="E875" s="8">
        <v>42713</v>
      </c>
      <c r="F875">
        <f t="shared" si="13"/>
        <v>2016</v>
      </c>
    </row>
    <row r="876" spans="1:6" x14ac:dyDescent="0.25">
      <c r="A876" s="2" t="s">
        <v>2</v>
      </c>
      <c r="B876" s="2" t="s">
        <v>162</v>
      </c>
      <c r="C876" s="6"/>
      <c r="D876" s="6"/>
      <c r="E876" s="8">
        <v>42719</v>
      </c>
      <c r="F876">
        <f t="shared" si="13"/>
        <v>2016</v>
      </c>
    </row>
    <row r="877" spans="1:6" x14ac:dyDescent="0.25">
      <c r="A877" s="2" t="s">
        <v>2</v>
      </c>
      <c r="B877" s="2" t="s">
        <v>163</v>
      </c>
      <c r="C877" s="6"/>
      <c r="D877" s="6"/>
      <c r="E877" s="8">
        <v>42711</v>
      </c>
      <c r="F877">
        <f t="shared" si="13"/>
        <v>2016</v>
      </c>
    </row>
    <row r="878" spans="1:6" x14ac:dyDescent="0.25">
      <c r="A878" s="2" t="s">
        <v>2</v>
      </c>
      <c r="B878" s="2" t="s">
        <v>164</v>
      </c>
      <c r="C878" s="6"/>
      <c r="D878" s="6"/>
      <c r="E878" s="8">
        <v>42801</v>
      </c>
      <c r="F878">
        <f t="shared" si="13"/>
        <v>2017</v>
      </c>
    </row>
    <row r="879" spans="1:6" x14ac:dyDescent="0.25">
      <c r="A879" s="2" t="s">
        <v>2</v>
      </c>
      <c r="B879" s="2" t="s">
        <v>165</v>
      </c>
      <c r="C879" s="6"/>
      <c r="D879" s="6"/>
      <c r="E879" s="8">
        <v>42944</v>
      </c>
      <c r="F879">
        <f t="shared" si="13"/>
        <v>2017</v>
      </c>
    </row>
    <row r="880" spans="1:6" x14ac:dyDescent="0.25">
      <c r="A880" s="2" t="s">
        <v>2</v>
      </c>
      <c r="B880" s="2" t="s">
        <v>166</v>
      </c>
      <c r="C880" s="6"/>
      <c r="D880" s="6"/>
      <c r="E880" s="8">
        <v>42752</v>
      </c>
      <c r="F880">
        <f t="shared" si="13"/>
        <v>2017</v>
      </c>
    </row>
    <row r="881" spans="1:6" x14ac:dyDescent="0.25">
      <c r="A881" s="2" t="s">
        <v>2</v>
      </c>
      <c r="B881" s="2" t="s">
        <v>167</v>
      </c>
      <c r="C881" s="6"/>
      <c r="D881" s="6"/>
      <c r="E881" s="8">
        <v>42895</v>
      </c>
      <c r="F881">
        <f t="shared" si="13"/>
        <v>2017</v>
      </c>
    </row>
    <row r="882" spans="1:6" x14ac:dyDescent="0.25">
      <c r="A882" s="2" t="s">
        <v>2</v>
      </c>
      <c r="B882" s="2" t="s">
        <v>168</v>
      </c>
      <c r="C882" s="6"/>
      <c r="D882" s="6"/>
      <c r="E882" s="8">
        <v>42835</v>
      </c>
      <c r="F882">
        <f t="shared" si="13"/>
        <v>2017</v>
      </c>
    </row>
    <row r="883" spans="1:6" x14ac:dyDescent="0.25">
      <c r="A883" s="2" t="s">
        <v>2</v>
      </c>
      <c r="B883" s="2" t="s">
        <v>169</v>
      </c>
      <c r="C883" s="6"/>
      <c r="D883" s="6"/>
      <c r="E883" s="8">
        <v>42719</v>
      </c>
      <c r="F883">
        <f t="shared" si="13"/>
        <v>2016</v>
      </c>
    </row>
    <row r="884" spans="1:6" x14ac:dyDescent="0.25">
      <c r="A884" s="2" t="s">
        <v>2</v>
      </c>
      <c r="B884" s="2" t="s">
        <v>170</v>
      </c>
      <c r="C884" s="6"/>
      <c r="D884" s="6"/>
      <c r="E884" s="8">
        <v>43019</v>
      </c>
      <c r="F884">
        <f t="shared" si="13"/>
        <v>2017</v>
      </c>
    </row>
    <row r="885" spans="1:6" x14ac:dyDescent="0.25">
      <c r="A885" s="2" t="s">
        <v>2</v>
      </c>
      <c r="B885" s="2" t="s">
        <v>171</v>
      </c>
      <c r="C885" s="6"/>
      <c r="D885" s="6"/>
      <c r="E885" s="8">
        <v>42962</v>
      </c>
      <c r="F885">
        <f t="shared" si="13"/>
        <v>2017</v>
      </c>
    </row>
    <row r="886" spans="1:6" x14ac:dyDescent="0.25">
      <c r="A886" s="2" t="s">
        <v>2</v>
      </c>
      <c r="B886" s="2" t="s">
        <v>172</v>
      </c>
      <c r="C886" s="6"/>
      <c r="D886" s="6"/>
      <c r="E886" s="8">
        <v>43049</v>
      </c>
      <c r="F886">
        <f t="shared" si="13"/>
        <v>2017</v>
      </c>
    </row>
    <row r="887" spans="1:6" x14ac:dyDescent="0.25">
      <c r="A887" s="2" t="s">
        <v>2</v>
      </c>
      <c r="B887" s="2" t="s">
        <v>173</v>
      </c>
      <c r="C887" s="6"/>
      <c r="D887" s="6"/>
      <c r="E887" s="8">
        <v>42951</v>
      </c>
      <c r="F887">
        <f t="shared" si="13"/>
        <v>2017</v>
      </c>
    </row>
    <row r="888" spans="1:6" x14ac:dyDescent="0.25">
      <c r="A888" s="2" t="s">
        <v>2</v>
      </c>
      <c r="B888" s="2" t="s">
        <v>174</v>
      </c>
      <c r="C888" s="6"/>
      <c r="D888" s="6"/>
      <c r="E888" s="8">
        <v>42951</v>
      </c>
      <c r="F888">
        <f t="shared" si="13"/>
        <v>2017</v>
      </c>
    </row>
    <row r="889" spans="1:6" x14ac:dyDescent="0.25">
      <c r="A889" s="2" t="s">
        <v>2</v>
      </c>
      <c r="B889" s="2" t="s">
        <v>175</v>
      </c>
      <c r="C889" s="6"/>
      <c r="D889" s="6"/>
      <c r="E889" s="8">
        <v>42951</v>
      </c>
      <c r="F889">
        <f t="shared" si="13"/>
        <v>2017</v>
      </c>
    </row>
    <row r="890" spans="1:6" x14ac:dyDescent="0.25">
      <c r="A890" s="2" t="s">
        <v>2</v>
      </c>
      <c r="B890" s="2" t="s">
        <v>176</v>
      </c>
      <c r="C890" s="6"/>
      <c r="D890" s="6"/>
      <c r="E890" s="8">
        <v>42967</v>
      </c>
      <c r="F890">
        <f t="shared" si="13"/>
        <v>2017</v>
      </c>
    </row>
    <row r="891" spans="1:6" x14ac:dyDescent="0.25">
      <c r="A891" s="2" t="s">
        <v>2</v>
      </c>
      <c r="B891" s="2" t="s">
        <v>177</v>
      </c>
      <c r="C891" s="6"/>
      <c r="D891" s="6"/>
      <c r="E891" s="8">
        <v>42912</v>
      </c>
      <c r="F891">
        <f t="shared" si="13"/>
        <v>2017</v>
      </c>
    </row>
    <row r="892" spans="1:6" x14ac:dyDescent="0.25">
      <c r="A892" s="2" t="s">
        <v>2</v>
      </c>
      <c r="B892" s="2" t="s">
        <v>178</v>
      </c>
      <c r="C892" s="6"/>
      <c r="D892" s="6"/>
      <c r="E892" s="8">
        <v>42972</v>
      </c>
      <c r="F892">
        <f t="shared" si="13"/>
        <v>2017</v>
      </c>
    </row>
    <row r="893" spans="1:6" x14ac:dyDescent="0.25">
      <c r="A893" s="2" t="s">
        <v>2</v>
      </c>
      <c r="B893" s="2" t="s">
        <v>179</v>
      </c>
      <c r="C893" s="6"/>
      <c r="D893" s="6"/>
      <c r="E893" s="8">
        <v>43004</v>
      </c>
      <c r="F893">
        <f t="shared" si="13"/>
        <v>2017</v>
      </c>
    </row>
    <row r="894" spans="1:6" x14ac:dyDescent="0.25">
      <c r="A894" s="2" t="s">
        <v>156</v>
      </c>
      <c r="B894" s="2" t="s">
        <v>180</v>
      </c>
      <c r="C894" s="6">
        <v>0</v>
      </c>
      <c r="D894" s="6"/>
      <c r="E894" s="8">
        <v>43190</v>
      </c>
      <c r="F894">
        <f t="shared" si="13"/>
        <v>2018</v>
      </c>
    </row>
    <row r="895" spans="1:6" x14ac:dyDescent="0.25">
      <c r="A895" s="2" t="s">
        <v>4</v>
      </c>
      <c r="B895" s="2" t="s">
        <v>181</v>
      </c>
      <c r="C895" s="6"/>
      <c r="D895" s="6"/>
      <c r="E895" s="8">
        <v>42757</v>
      </c>
      <c r="F895">
        <f t="shared" si="13"/>
        <v>2017</v>
      </c>
    </row>
    <row r="896" spans="1:6" x14ac:dyDescent="0.25">
      <c r="A896" s="2" t="s">
        <v>157</v>
      </c>
      <c r="B896" s="2" t="s">
        <v>182</v>
      </c>
      <c r="C896" s="6">
        <v>2014</v>
      </c>
      <c r="D896" s="6">
        <v>0.24</v>
      </c>
      <c r="E896" s="8">
        <v>43066.375</v>
      </c>
      <c r="F896">
        <f t="shared" si="13"/>
        <v>2017</v>
      </c>
    </row>
    <row r="897" spans="1:6" x14ac:dyDescent="0.25">
      <c r="A897" s="2" t="s">
        <v>157</v>
      </c>
      <c r="B897" s="2" t="s">
        <v>183</v>
      </c>
      <c r="C897" s="6">
        <v>3021</v>
      </c>
      <c r="D897" s="6">
        <v>0.36</v>
      </c>
      <c r="E897" s="8">
        <v>43069.333333333336</v>
      </c>
      <c r="F897">
        <f t="shared" si="13"/>
        <v>2017</v>
      </c>
    </row>
    <row r="898" spans="1:6" x14ac:dyDescent="0.25">
      <c r="A898" s="2" t="s">
        <v>157</v>
      </c>
      <c r="B898" s="2" t="s">
        <v>184</v>
      </c>
      <c r="C898" s="6">
        <v>1007</v>
      </c>
      <c r="D898" s="6">
        <v>0.12</v>
      </c>
      <c r="E898" s="8">
        <v>43059.4375</v>
      </c>
      <c r="F898">
        <f t="shared" si="13"/>
        <v>2017</v>
      </c>
    </row>
    <row r="899" spans="1:6" x14ac:dyDescent="0.25">
      <c r="A899" s="2" t="s">
        <v>157</v>
      </c>
      <c r="B899" s="2" t="s">
        <v>185</v>
      </c>
      <c r="C899" s="6">
        <v>2014</v>
      </c>
      <c r="D899" s="6">
        <v>0.24</v>
      </c>
      <c r="E899" s="8">
        <v>43041.625</v>
      </c>
      <c r="F899">
        <f t="shared" ref="F899:F962" si="14">YEAR(E899)</f>
        <v>2017</v>
      </c>
    </row>
    <row r="900" spans="1:6" x14ac:dyDescent="0.25">
      <c r="A900" s="2" t="s">
        <v>157</v>
      </c>
      <c r="B900" s="2" t="s">
        <v>186</v>
      </c>
      <c r="C900" s="6">
        <v>9063</v>
      </c>
      <c r="D900" s="6">
        <v>1.08</v>
      </c>
      <c r="E900" s="8">
        <v>43048.395833333336</v>
      </c>
      <c r="F900">
        <f t="shared" si="14"/>
        <v>2017</v>
      </c>
    </row>
    <row r="901" spans="1:6" x14ac:dyDescent="0.25">
      <c r="A901" s="2" t="s">
        <v>157</v>
      </c>
      <c r="B901" s="2" t="s">
        <v>187</v>
      </c>
      <c r="C901" s="6">
        <v>3021</v>
      </c>
      <c r="D901" s="6">
        <v>0.36</v>
      </c>
      <c r="E901" s="8">
        <v>43062.416666666664</v>
      </c>
      <c r="F901">
        <f t="shared" si="14"/>
        <v>2017</v>
      </c>
    </row>
    <row r="902" spans="1:6" x14ac:dyDescent="0.25">
      <c r="A902" s="2" t="s">
        <v>157</v>
      </c>
      <c r="B902" s="2" t="s">
        <v>188</v>
      </c>
      <c r="C902" s="6">
        <v>1007</v>
      </c>
      <c r="D902" s="6">
        <v>0.12</v>
      </c>
      <c r="E902" s="8">
        <v>43040.583333333336</v>
      </c>
      <c r="F902">
        <f t="shared" si="14"/>
        <v>2017</v>
      </c>
    </row>
    <row r="903" spans="1:6" x14ac:dyDescent="0.25">
      <c r="A903" s="2" t="s">
        <v>157</v>
      </c>
      <c r="B903" s="2" t="s">
        <v>189</v>
      </c>
      <c r="C903" s="6">
        <v>3021</v>
      </c>
      <c r="D903" s="6">
        <v>0.36</v>
      </c>
      <c r="E903" s="8">
        <v>43041.375</v>
      </c>
      <c r="F903">
        <f t="shared" si="14"/>
        <v>2017</v>
      </c>
    </row>
    <row r="904" spans="1:6" x14ac:dyDescent="0.25">
      <c r="A904" s="2" t="s">
        <v>157</v>
      </c>
      <c r="B904" s="2" t="s">
        <v>190</v>
      </c>
      <c r="C904" s="6">
        <v>2014</v>
      </c>
      <c r="D904" s="6">
        <v>0.24</v>
      </c>
      <c r="E904" s="8">
        <v>43056.583333333336</v>
      </c>
      <c r="F904">
        <f t="shared" si="14"/>
        <v>2017</v>
      </c>
    </row>
    <row r="905" spans="1:6" x14ac:dyDescent="0.25">
      <c r="A905" s="2" t="s">
        <v>157</v>
      </c>
      <c r="B905" s="2" t="s">
        <v>191</v>
      </c>
      <c r="C905" s="6">
        <v>1007</v>
      </c>
      <c r="D905" s="6">
        <v>0.12</v>
      </c>
      <c r="E905" s="8">
        <v>43060.541666666664</v>
      </c>
      <c r="F905">
        <f t="shared" si="14"/>
        <v>2017</v>
      </c>
    </row>
    <row r="906" spans="1:6" x14ac:dyDescent="0.25">
      <c r="A906" s="2" t="s">
        <v>157</v>
      </c>
      <c r="B906" s="2" t="s">
        <v>192</v>
      </c>
      <c r="C906" s="6">
        <v>7049</v>
      </c>
      <c r="D906" s="6">
        <v>0.84</v>
      </c>
      <c r="E906" s="8">
        <v>43052.416666666664</v>
      </c>
      <c r="F906">
        <f t="shared" si="14"/>
        <v>2017</v>
      </c>
    </row>
    <row r="907" spans="1:6" x14ac:dyDescent="0.25">
      <c r="A907" s="2" t="s">
        <v>157</v>
      </c>
      <c r="B907" s="2" t="s">
        <v>193</v>
      </c>
      <c r="C907" s="6">
        <v>1007</v>
      </c>
      <c r="D907" s="6">
        <v>0.12</v>
      </c>
      <c r="E907" s="8">
        <v>43045.5</v>
      </c>
      <c r="F907">
        <f t="shared" si="14"/>
        <v>2017</v>
      </c>
    </row>
    <row r="908" spans="1:6" x14ac:dyDescent="0.25">
      <c r="A908" s="2" t="s">
        <v>157</v>
      </c>
      <c r="B908" s="2" t="s">
        <v>194</v>
      </c>
      <c r="C908" s="6">
        <v>11077</v>
      </c>
      <c r="D908" s="6">
        <v>1.32</v>
      </c>
      <c r="E908" s="8">
        <v>43040.416666666664</v>
      </c>
      <c r="F908">
        <f t="shared" si="14"/>
        <v>2017</v>
      </c>
    </row>
    <row r="909" spans="1:6" x14ac:dyDescent="0.25">
      <c r="A909" s="2" t="s">
        <v>157</v>
      </c>
      <c r="B909" s="2" t="s">
        <v>195</v>
      </c>
      <c r="C909" s="6">
        <v>8056</v>
      </c>
      <c r="D909" s="6">
        <v>0.96</v>
      </c>
      <c r="E909" s="8">
        <v>43068.541666666664</v>
      </c>
      <c r="F909">
        <f t="shared" si="14"/>
        <v>2017</v>
      </c>
    </row>
    <row r="910" spans="1:6" x14ac:dyDescent="0.25">
      <c r="A910" s="2" t="s">
        <v>157</v>
      </c>
      <c r="B910" s="2" t="s">
        <v>196</v>
      </c>
      <c r="C910" s="6">
        <v>9063</v>
      </c>
      <c r="D910" s="6">
        <v>1.08</v>
      </c>
      <c r="E910" s="8">
        <v>43041.5</v>
      </c>
      <c r="F910">
        <f t="shared" si="14"/>
        <v>2017</v>
      </c>
    </row>
    <row r="911" spans="1:6" x14ac:dyDescent="0.25">
      <c r="A911" s="2" t="s">
        <v>157</v>
      </c>
      <c r="B911" s="2" t="s">
        <v>197</v>
      </c>
      <c r="C911" s="6">
        <v>3021</v>
      </c>
      <c r="D911" s="6">
        <v>0.36</v>
      </c>
      <c r="E911" s="8">
        <v>43061.5</v>
      </c>
      <c r="F911">
        <f t="shared" si="14"/>
        <v>2017</v>
      </c>
    </row>
    <row r="912" spans="1:6" x14ac:dyDescent="0.25">
      <c r="A912" s="2" t="s">
        <v>157</v>
      </c>
      <c r="B912" s="2" t="s">
        <v>198</v>
      </c>
      <c r="C912" s="6">
        <v>6042</v>
      </c>
      <c r="D912" s="6">
        <v>0.72</v>
      </c>
      <c r="E912" s="8">
        <v>43060.375</v>
      </c>
      <c r="F912">
        <f t="shared" si="14"/>
        <v>2017</v>
      </c>
    </row>
    <row r="913" spans="1:6" x14ac:dyDescent="0.25">
      <c r="A913" s="2" t="s">
        <v>157</v>
      </c>
      <c r="B913" s="2" t="s">
        <v>199</v>
      </c>
      <c r="C913" s="6">
        <v>2014</v>
      </c>
      <c r="D913" s="6">
        <v>0.24</v>
      </c>
      <c r="E913" s="8">
        <v>43069.375</v>
      </c>
      <c r="F913">
        <f t="shared" si="14"/>
        <v>2017</v>
      </c>
    </row>
    <row r="914" spans="1:6" x14ac:dyDescent="0.25">
      <c r="A914" s="2" t="s">
        <v>157</v>
      </c>
      <c r="B914" s="2" t="s">
        <v>200</v>
      </c>
      <c r="C914" s="6">
        <v>1007</v>
      </c>
      <c r="D914" s="6">
        <v>0.12</v>
      </c>
      <c r="E914" s="8">
        <v>43052.375</v>
      </c>
      <c r="F914">
        <f t="shared" si="14"/>
        <v>2017</v>
      </c>
    </row>
    <row r="915" spans="1:6" x14ac:dyDescent="0.25">
      <c r="A915" s="2" t="s">
        <v>157</v>
      </c>
      <c r="B915" s="2" t="s">
        <v>201</v>
      </c>
      <c r="C915" s="6">
        <v>3021</v>
      </c>
      <c r="D915" s="6">
        <v>0.36</v>
      </c>
      <c r="E915" s="8">
        <v>43062.416666666664</v>
      </c>
      <c r="F915">
        <f t="shared" si="14"/>
        <v>2017</v>
      </c>
    </row>
    <row r="916" spans="1:6" x14ac:dyDescent="0.25">
      <c r="A916" s="2" t="s">
        <v>157</v>
      </c>
      <c r="B916" s="2" t="s">
        <v>202</v>
      </c>
      <c r="C916" s="6">
        <v>5035</v>
      </c>
      <c r="D916" s="6">
        <v>0.6</v>
      </c>
      <c r="E916" s="8">
        <v>43056.333333333336</v>
      </c>
      <c r="F916">
        <f t="shared" si="14"/>
        <v>2017</v>
      </c>
    </row>
    <row r="917" spans="1:6" x14ac:dyDescent="0.25">
      <c r="A917" s="2" t="s">
        <v>157</v>
      </c>
      <c r="B917" s="2" t="s">
        <v>203</v>
      </c>
      <c r="C917" s="6">
        <v>4028</v>
      </c>
      <c r="D917" s="6">
        <v>0.48</v>
      </c>
      <c r="E917" s="8">
        <v>43049.375</v>
      </c>
      <c r="F917">
        <f t="shared" si="14"/>
        <v>2017</v>
      </c>
    </row>
    <row r="918" spans="1:6" x14ac:dyDescent="0.25">
      <c r="A918" s="2" t="s">
        <v>157</v>
      </c>
      <c r="B918" s="2" t="s">
        <v>204</v>
      </c>
      <c r="C918" s="6">
        <v>3021</v>
      </c>
      <c r="D918" s="6">
        <v>0.36</v>
      </c>
      <c r="E918" s="8">
        <v>43045.583333333336</v>
      </c>
      <c r="F918">
        <f t="shared" si="14"/>
        <v>2017</v>
      </c>
    </row>
    <row r="919" spans="1:6" x14ac:dyDescent="0.25">
      <c r="A919" s="2" t="s">
        <v>157</v>
      </c>
      <c r="B919" s="2" t="s">
        <v>205</v>
      </c>
      <c r="C919" s="6">
        <v>5035</v>
      </c>
      <c r="D919" s="6">
        <v>0.6</v>
      </c>
      <c r="E919" s="8">
        <v>43048.5</v>
      </c>
      <c r="F919">
        <f t="shared" si="14"/>
        <v>2017</v>
      </c>
    </row>
    <row r="920" spans="1:6" x14ac:dyDescent="0.25">
      <c r="A920" s="2" t="s">
        <v>157</v>
      </c>
      <c r="B920" s="2" t="s">
        <v>206</v>
      </c>
      <c r="C920" s="6">
        <v>4028</v>
      </c>
      <c r="D920" s="6">
        <v>0.48</v>
      </c>
      <c r="E920" s="8">
        <v>43069.416666666664</v>
      </c>
      <c r="F920">
        <f t="shared" si="14"/>
        <v>2017</v>
      </c>
    </row>
    <row r="921" spans="1:6" x14ac:dyDescent="0.25">
      <c r="A921" s="2" t="s">
        <v>157</v>
      </c>
      <c r="B921" s="2" t="s">
        <v>207</v>
      </c>
      <c r="C921" s="6">
        <v>2014</v>
      </c>
      <c r="D921" s="6">
        <v>0.24</v>
      </c>
      <c r="E921" s="8">
        <v>43059.583333333336</v>
      </c>
      <c r="F921">
        <f t="shared" si="14"/>
        <v>2017</v>
      </c>
    </row>
    <row r="922" spans="1:6" x14ac:dyDescent="0.25">
      <c r="A922" s="2" t="s">
        <v>157</v>
      </c>
      <c r="B922" s="2" t="s">
        <v>208</v>
      </c>
      <c r="C922" s="6">
        <v>2014</v>
      </c>
      <c r="D922" s="6">
        <v>0.24</v>
      </c>
      <c r="E922" s="8">
        <v>43040.604166666664</v>
      </c>
      <c r="F922">
        <f t="shared" si="14"/>
        <v>2017</v>
      </c>
    </row>
    <row r="923" spans="1:6" x14ac:dyDescent="0.25">
      <c r="A923" s="2" t="s">
        <v>157</v>
      </c>
      <c r="B923" s="2" t="s">
        <v>209</v>
      </c>
      <c r="C923" s="6">
        <v>1007</v>
      </c>
      <c r="D923" s="6">
        <v>0.12</v>
      </c>
      <c r="E923" s="8">
        <v>43047.416666666664</v>
      </c>
      <c r="F923">
        <f t="shared" si="14"/>
        <v>2017</v>
      </c>
    </row>
    <row r="924" spans="1:6" x14ac:dyDescent="0.25">
      <c r="A924" s="2" t="s">
        <v>157</v>
      </c>
      <c r="B924" s="2" t="s">
        <v>210</v>
      </c>
      <c r="C924" s="6">
        <v>1007</v>
      </c>
      <c r="D924" s="6">
        <v>0.12</v>
      </c>
      <c r="E924" s="8">
        <v>43049.291666666664</v>
      </c>
      <c r="F924">
        <f t="shared" si="14"/>
        <v>2017</v>
      </c>
    </row>
    <row r="925" spans="1:6" x14ac:dyDescent="0.25">
      <c r="A925" s="2" t="s">
        <v>157</v>
      </c>
      <c r="B925" s="2" t="s">
        <v>211</v>
      </c>
      <c r="C925" s="6">
        <v>4028</v>
      </c>
      <c r="D925" s="6">
        <v>0.48</v>
      </c>
      <c r="E925" s="8">
        <v>43062.333333333336</v>
      </c>
      <c r="F925">
        <f t="shared" si="14"/>
        <v>2017</v>
      </c>
    </row>
    <row r="926" spans="1:6" x14ac:dyDescent="0.25">
      <c r="A926" s="2" t="s">
        <v>157</v>
      </c>
      <c r="B926" s="2" t="s">
        <v>212</v>
      </c>
      <c r="C926" s="6">
        <v>3021</v>
      </c>
      <c r="D926" s="6">
        <v>0.36</v>
      </c>
      <c r="E926" s="8">
        <v>43040.416666666664</v>
      </c>
      <c r="F926">
        <f t="shared" si="14"/>
        <v>2017</v>
      </c>
    </row>
    <row r="927" spans="1:6" x14ac:dyDescent="0.25">
      <c r="A927" s="2" t="s">
        <v>157</v>
      </c>
      <c r="B927" s="2" t="s">
        <v>213</v>
      </c>
      <c r="C927" s="6">
        <v>3021</v>
      </c>
      <c r="D927" s="6">
        <v>0.36</v>
      </c>
      <c r="E927" s="8">
        <v>43040.395833333336</v>
      </c>
      <c r="F927">
        <f t="shared" si="14"/>
        <v>2017</v>
      </c>
    </row>
    <row r="928" spans="1:6" x14ac:dyDescent="0.25">
      <c r="A928" s="2" t="s">
        <v>157</v>
      </c>
      <c r="B928" s="2" t="s">
        <v>214</v>
      </c>
      <c r="C928" s="6">
        <v>4028</v>
      </c>
      <c r="D928" s="6">
        <v>0.48</v>
      </c>
      <c r="E928" s="8">
        <v>43046.479166666664</v>
      </c>
      <c r="F928">
        <f t="shared" si="14"/>
        <v>2017</v>
      </c>
    </row>
    <row r="929" spans="1:6" x14ac:dyDescent="0.25">
      <c r="A929" s="2" t="s">
        <v>157</v>
      </c>
      <c r="B929" s="2" t="s">
        <v>215</v>
      </c>
      <c r="C929" s="6">
        <v>3021</v>
      </c>
      <c r="D929" s="6">
        <v>0.36</v>
      </c>
      <c r="E929" s="8">
        <v>43040.4375</v>
      </c>
      <c r="F929">
        <f t="shared" si="14"/>
        <v>2017</v>
      </c>
    </row>
    <row r="930" spans="1:6" x14ac:dyDescent="0.25">
      <c r="A930" s="2" t="s">
        <v>157</v>
      </c>
      <c r="B930" s="2" t="s">
        <v>216</v>
      </c>
      <c r="C930" s="6">
        <v>4028</v>
      </c>
      <c r="D930" s="6">
        <v>0.48</v>
      </c>
      <c r="E930" s="8">
        <v>43060.375</v>
      </c>
      <c r="F930">
        <f t="shared" si="14"/>
        <v>2017</v>
      </c>
    </row>
    <row r="931" spans="1:6" x14ac:dyDescent="0.25">
      <c r="A931" s="2" t="s">
        <v>157</v>
      </c>
      <c r="B931" s="2" t="s">
        <v>217</v>
      </c>
      <c r="C931" s="6">
        <v>1007</v>
      </c>
      <c r="D931" s="6">
        <v>0.12</v>
      </c>
      <c r="E931" s="8">
        <v>43040.416666666664</v>
      </c>
      <c r="F931">
        <f t="shared" si="14"/>
        <v>2017</v>
      </c>
    </row>
    <row r="932" spans="1:6" x14ac:dyDescent="0.25">
      <c r="A932" s="2" t="s">
        <v>157</v>
      </c>
      <c r="B932" s="2" t="s">
        <v>218</v>
      </c>
      <c r="C932" s="6">
        <v>1007</v>
      </c>
      <c r="D932" s="6">
        <v>0.12</v>
      </c>
      <c r="E932" s="8">
        <v>43045.458333333336</v>
      </c>
      <c r="F932">
        <f t="shared" si="14"/>
        <v>2017</v>
      </c>
    </row>
    <row r="933" spans="1:6" x14ac:dyDescent="0.25">
      <c r="A933" s="2" t="s">
        <v>157</v>
      </c>
      <c r="B933" s="2" t="s">
        <v>219</v>
      </c>
      <c r="C933" s="6">
        <v>5035</v>
      </c>
      <c r="D933" s="6">
        <v>0.6</v>
      </c>
      <c r="E933" s="8">
        <v>43069.625</v>
      </c>
      <c r="F933">
        <f t="shared" si="14"/>
        <v>2017</v>
      </c>
    </row>
    <row r="934" spans="1:6" x14ac:dyDescent="0.25">
      <c r="A934" s="2" t="s">
        <v>157</v>
      </c>
      <c r="B934" s="2" t="s">
        <v>220</v>
      </c>
      <c r="C934" s="6">
        <v>2014</v>
      </c>
      <c r="D934" s="6">
        <v>0.24</v>
      </c>
      <c r="E934" s="8">
        <v>43067.5</v>
      </c>
      <c r="F934">
        <f t="shared" si="14"/>
        <v>2017</v>
      </c>
    </row>
    <row r="935" spans="1:6" x14ac:dyDescent="0.25">
      <c r="A935" s="2" t="s">
        <v>157</v>
      </c>
      <c r="B935" s="2" t="s">
        <v>221</v>
      </c>
      <c r="C935" s="6">
        <v>1007</v>
      </c>
      <c r="D935" s="6">
        <v>0.12</v>
      </c>
      <c r="E935" s="8">
        <v>43066.4375</v>
      </c>
      <c r="F935">
        <f t="shared" si="14"/>
        <v>2017</v>
      </c>
    </row>
    <row r="936" spans="1:6" x14ac:dyDescent="0.25">
      <c r="A936" s="2" t="s">
        <v>157</v>
      </c>
      <c r="B936" s="2" t="s">
        <v>222</v>
      </c>
      <c r="C936" s="6">
        <v>1007</v>
      </c>
      <c r="D936" s="6">
        <v>0.12</v>
      </c>
      <c r="E936" s="8">
        <v>43067.541666666664</v>
      </c>
      <c r="F936">
        <f t="shared" si="14"/>
        <v>2017</v>
      </c>
    </row>
    <row r="937" spans="1:6" x14ac:dyDescent="0.25">
      <c r="A937" s="2" t="s">
        <v>157</v>
      </c>
      <c r="B937" s="2" t="s">
        <v>223</v>
      </c>
      <c r="C937" s="6">
        <v>5035</v>
      </c>
      <c r="D937" s="6">
        <v>0.6</v>
      </c>
      <c r="E937" s="8">
        <v>43069.625</v>
      </c>
      <c r="F937">
        <f t="shared" si="14"/>
        <v>2017</v>
      </c>
    </row>
    <row r="938" spans="1:6" x14ac:dyDescent="0.25">
      <c r="A938" s="2" t="s">
        <v>157</v>
      </c>
      <c r="B938" s="2" t="s">
        <v>224</v>
      </c>
      <c r="C938" s="6">
        <v>2014</v>
      </c>
      <c r="D938" s="6">
        <v>0.24</v>
      </c>
      <c r="E938" s="8">
        <v>43063.666666666664</v>
      </c>
      <c r="F938">
        <f t="shared" si="14"/>
        <v>2017</v>
      </c>
    </row>
    <row r="939" spans="1:6" x14ac:dyDescent="0.25">
      <c r="A939" s="2" t="s">
        <v>157</v>
      </c>
      <c r="B939" s="2" t="s">
        <v>225</v>
      </c>
      <c r="C939" s="6">
        <v>1007</v>
      </c>
      <c r="D939" s="6">
        <v>0.12</v>
      </c>
      <c r="E939" s="8">
        <v>43056.583333333336</v>
      </c>
      <c r="F939">
        <f t="shared" si="14"/>
        <v>2017</v>
      </c>
    </row>
    <row r="940" spans="1:6" x14ac:dyDescent="0.25">
      <c r="A940" s="2" t="s">
        <v>157</v>
      </c>
      <c r="B940" s="2" t="s">
        <v>226</v>
      </c>
      <c r="C940" s="6">
        <v>2014</v>
      </c>
      <c r="D940" s="6">
        <v>0.24</v>
      </c>
      <c r="E940" s="8">
        <v>43059.375</v>
      </c>
      <c r="F940">
        <f t="shared" si="14"/>
        <v>2017</v>
      </c>
    </row>
    <row r="941" spans="1:6" x14ac:dyDescent="0.25">
      <c r="A941" s="2" t="s">
        <v>157</v>
      </c>
      <c r="B941" s="2" t="s">
        <v>227</v>
      </c>
      <c r="C941" s="6">
        <v>1007</v>
      </c>
      <c r="D941" s="6">
        <v>0.12</v>
      </c>
      <c r="E941" s="8">
        <v>43067.625</v>
      </c>
      <c r="F941">
        <f t="shared" si="14"/>
        <v>2017</v>
      </c>
    </row>
    <row r="942" spans="1:6" x14ac:dyDescent="0.25">
      <c r="A942" s="2" t="s">
        <v>157</v>
      </c>
      <c r="B942" s="2" t="s">
        <v>228</v>
      </c>
      <c r="C942" s="6">
        <v>1007</v>
      </c>
      <c r="D942" s="6">
        <v>0.12</v>
      </c>
      <c r="E942" s="8">
        <v>43062.625</v>
      </c>
      <c r="F942">
        <f t="shared" si="14"/>
        <v>2017</v>
      </c>
    </row>
    <row r="943" spans="1:6" x14ac:dyDescent="0.25">
      <c r="A943" s="2" t="s">
        <v>157</v>
      </c>
      <c r="B943" s="2" t="s">
        <v>229</v>
      </c>
      <c r="C943" s="6">
        <v>2014</v>
      </c>
      <c r="D943" s="6">
        <v>0.24</v>
      </c>
      <c r="E943" s="8">
        <v>43041.625</v>
      </c>
      <c r="F943">
        <f t="shared" si="14"/>
        <v>2017</v>
      </c>
    </row>
    <row r="944" spans="1:6" x14ac:dyDescent="0.25">
      <c r="A944" s="2" t="s">
        <v>157</v>
      </c>
      <c r="B944" s="2" t="s">
        <v>230</v>
      </c>
      <c r="C944" s="6">
        <v>5035</v>
      </c>
      <c r="D944" s="6">
        <v>0.6</v>
      </c>
      <c r="E944" s="8">
        <v>43069.291666666664</v>
      </c>
      <c r="F944">
        <f t="shared" si="14"/>
        <v>2017</v>
      </c>
    </row>
    <row r="945" spans="1:6" x14ac:dyDescent="0.25">
      <c r="A945" s="2" t="s">
        <v>157</v>
      </c>
      <c r="B945" s="2" t="s">
        <v>231</v>
      </c>
      <c r="C945" s="6">
        <v>3021</v>
      </c>
      <c r="D945" s="6">
        <v>0.36</v>
      </c>
      <c r="E945" s="8">
        <v>43066.541666666664</v>
      </c>
      <c r="F945">
        <f t="shared" si="14"/>
        <v>2017</v>
      </c>
    </row>
    <row r="946" spans="1:6" x14ac:dyDescent="0.25">
      <c r="A946" s="2" t="s">
        <v>157</v>
      </c>
      <c r="B946" s="2" t="s">
        <v>232</v>
      </c>
      <c r="C946" s="6">
        <v>4028</v>
      </c>
      <c r="D946" s="6">
        <v>0.48</v>
      </c>
      <c r="E946" s="8">
        <v>43040.583333333336</v>
      </c>
      <c r="F946">
        <f t="shared" si="14"/>
        <v>2017</v>
      </c>
    </row>
    <row r="947" spans="1:6" x14ac:dyDescent="0.25">
      <c r="A947" s="2" t="s">
        <v>157</v>
      </c>
      <c r="B947" s="2" t="s">
        <v>233</v>
      </c>
      <c r="C947" s="6">
        <v>1007</v>
      </c>
      <c r="D947" s="6">
        <v>0.12</v>
      </c>
      <c r="E947" s="8">
        <v>43055.583333333336</v>
      </c>
      <c r="F947">
        <f t="shared" si="14"/>
        <v>2017</v>
      </c>
    </row>
    <row r="948" spans="1:6" x14ac:dyDescent="0.25">
      <c r="A948" s="2" t="s">
        <v>157</v>
      </c>
      <c r="B948" s="2" t="s">
        <v>234</v>
      </c>
      <c r="C948" s="6">
        <v>2014</v>
      </c>
      <c r="D948" s="6">
        <v>0.24</v>
      </c>
      <c r="E948" s="8">
        <v>43067.583333333336</v>
      </c>
      <c r="F948">
        <f t="shared" si="14"/>
        <v>2017</v>
      </c>
    </row>
    <row r="949" spans="1:6" x14ac:dyDescent="0.25">
      <c r="A949" s="2" t="s">
        <v>157</v>
      </c>
      <c r="B949" s="2" t="s">
        <v>235</v>
      </c>
      <c r="C949" s="6">
        <v>2014</v>
      </c>
      <c r="D949" s="6">
        <v>0.24</v>
      </c>
      <c r="E949" s="8">
        <v>43049.583333333336</v>
      </c>
      <c r="F949">
        <f t="shared" si="14"/>
        <v>2017</v>
      </c>
    </row>
    <row r="950" spans="1:6" x14ac:dyDescent="0.25">
      <c r="A950" s="2" t="s">
        <v>157</v>
      </c>
      <c r="B950" s="2" t="s">
        <v>236</v>
      </c>
      <c r="C950" s="6">
        <v>2014</v>
      </c>
      <c r="D950" s="6">
        <v>0.24</v>
      </c>
      <c r="E950" s="8">
        <v>43059.5</v>
      </c>
      <c r="F950">
        <f t="shared" si="14"/>
        <v>2017</v>
      </c>
    </row>
    <row r="951" spans="1:6" x14ac:dyDescent="0.25">
      <c r="A951" s="2" t="s">
        <v>157</v>
      </c>
      <c r="B951" s="2" t="s">
        <v>237</v>
      </c>
      <c r="C951" s="6">
        <v>1007</v>
      </c>
      <c r="D951" s="6">
        <v>0.12</v>
      </c>
      <c r="E951" s="8">
        <v>43041.458333333336</v>
      </c>
      <c r="F951">
        <f t="shared" si="14"/>
        <v>2017</v>
      </c>
    </row>
    <row r="952" spans="1:6" x14ac:dyDescent="0.25">
      <c r="A952" s="2" t="s">
        <v>157</v>
      </c>
      <c r="B952" s="2" t="s">
        <v>238</v>
      </c>
      <c r="C952" s="6">
        <v>3021</v>
      </c>
      <c r="D952" s="6">
        <v>0.36</v>
      </c>
      <c r="E952" s="8">
        <v>43056.375</v>
      </c>
      <c r="F952">
        <f t="shared" si="14"/>
        <v>2017</v>
      </c>
    </row>
    <row r="953" spans="1:6" x14ac:dyDescent="0.25">
      <c r="A953" s="2" t="s">
        <v>157</v>
      </c>
      <c r="B953" s="2" t="s">
        <v>239</v>
      </c>
      <c r="C953" s="6">
        <v>2014</v>
      </c>
      <c r="D953" s="6">
        <v>0.24</v>
      </c>
      <c r="E953" s="8">
        <v>43061.583333333336</v>
      </c>
      <c r="F953">
        <f t="shared" si="14"/>
        <v>2017</v>
      </c>
    </row>
    <row r="954" spans="1:6" x14ac:dyDescent="0.25">
      <c r="A954" s="2" t="s">
        <v>157</v>
      </c>
      <c r="B954" s="2" t="s">
        <v>240</v>
      </c>
      <c r="C954" s="6">
        <v>3021</v>
      </c>
      <c r="D954" s="6">
        <v>0.36</v>
      </c>
      <c r="E954" s="8">
        <v>43052.333333333336</v>
      </c>
      <c r="F954">
        <f t="shared" si="14"/>
        <v>2017</v>
      </c>
    </row>
    <row r="955" spans="1:6" x14ac:dyDescent="0.25">
      <c r="A955" s="2" t="s">
        <v>157</v>
      </c>
      <c r="B955" s="2" t="s">
        <v>241</v>
      </c>
      <c r="C955" s="6">
        <v>2014</v>
      </c>
      <c r="D955" s="6">
        <v>0.24</v>
      </c>
      <c r="E955" s="8">
        <v>43069.625</v>
      </c>
      <c r="F955">
        <f t="shared" si="14"/>
        <v>2017</v>
      </c>
    </row>
    <row r="956" spans="1:6" x14ac:dyDescent="0.25">
      <c r="A956" s="2" t="s">
        <v>157</v>
      </c>
      <c r="B956" s="2" t="s">
        <v>242</v>
      </c>
      <c r="C956" s="6">
        <v>4028</v>
      </c>
      <c r="D956" s="6">
        <v>0.48</v>
      </c>
      <c r="E956" s="8">
        <v>43067.395833333336</v>
      </c>
      <c r="F956">
        <f t="shared" si="14"/>
        <v>2017</v>
      </c>
    </row>
    <row r="957" spans="1:6" x14ac:dyDescent="0.25">
      <c r="A957" s="2" t="s">
        <v>157</v>
      </c>
      <c r="B957" s="2" t="s">
        <v>243</v>
      </c>
      <c r="C957" s="6">
        <v>2014</v>
      </c>
      <c r="D957" s="6">
        <v>0.24</v>
      </c>
      <c r="E957" s="8">
        <v>43046.666666666664</v>
      </c>
      <c r="F957">
        <f t="shared" si="14"/>
        <v>2017</v>
      </c>
    </row>
    <row r="958" spans="1:6" x14ac:dyDescent="0.25">
      <c r="A958" s="2" t="s">
        <v>157</v>
      </c>
      <c r="B958" s="2" t="s">
        <v>244</v>
      </c>
      <c r="C958" s="6">
        <v>2014</v>
      </c>
      <c r="D958" s="6">
        <v>0.24</v>
      </c>
      <c r="E958" s="8">
        <v>43066.375</v>
      </c>
      <c r="F958">
        <f t="shared" si="14"/>
        <v>2017</v>
      </c>
    </row>
    <row r="959" spans="1:6" x14ac:dyDescent="0.25">
      <c r="A959" s="2" t="s">
        <v>157</v>
      </c>
      <c r="B959" s="2" t="s">
        <v>245</v>
      </c>
      <c r="C959" s="6">
        <v>1007</v>
      </c>
      <c r="D959" s="6">
        <v>0.12</v>
      </c>
      <c r="E959" s="8">
        <v>43053.583333333336</v>
      </c>
      <c r="F959">
        <f t="shared" si="14"/>
        <v>2017</v>
      </c>
    </row>
    <row r="960" spans="1:6" x14ac:dyDescent="0.25">
      <c r="A960" s="2" t="s">
        <v>157</v>
      </c>
      <c r="B960" s="2" t="s">
        <v>246</v>
      </c>
      <c r="C960" s="6">
        <v>1007</v>
      </c>
      <c r="D960" s="6">
        <v>0.12</v>
      </c>
      <c r="E960" s="8">
        <v>43062.375</v>
      </c>
      <c r="F960">
        <f t="shared" si="14"/>
        <v>2017</v>
      </c>
    </row>
    <row r="961" spans="1:6" x14ac:dyDescent="0.25">
      <c r="A961" s="2" t="s">
        <v>157</v>
      </c>
      <c r="B961" s="2" t="s">
        <v>247</v>
      </c>
      <c r="C961" s="6">
        <v>3021</v>
      </c>
      <c r="D961" s="6">
        <v>0.36</v>
      </c>
      <c r="E961" s="8">
        <v>43056.375</v>
      </c>
      <c r="F961">
        <f t="shared" si="14"/>
        <v>2017</v>
      </c>
    </row>
    <row r="962" spans="1:6" x14ac:dyDescent="0.25">
      <c r="A962" s="2" t="s">
        <v>157</v>
      </c>
      <c r="B962" s="2" t="s">
        <v>248</v>
      </c>
      <c r="C962" s="6">
        <v>8056</v>
      </c>
      <c r="D962" s="6">
        <v>0.96</v>
      </c>
      <c r="E962" s="8">
        <v>43047.416666666664</v>
      </c>
      <c r="F962">
        <f t="shared" si="14"/>
        <v>2017</v>
      </c>
    </row>
    <row r="963" spans="1:6" x14ac:dyDescent="0.25">
      <c r="A963" s="2" t="s">
        <v>157</v>
      </c>
      <c r="B963" s="2" t="s">
        <v>249</v>
      </c>
      <c r="C963" s="6">
        <v>2014</v>
      </c>
      <c r="D963" s="6">
        <v>0.24</v>
      </c>
      <c r="E963" s="8">
        <v>43069.416666666664</v>
      </c>
      <c r="F963">
        <f t="shared" ref="F963:F1026" si="15">YEAR(E963)</f>
        <v>2017</v>
      </c>
    </row>
    <row r="964" spans="1:6" x14ac:dyDescent="0.25">
      <c r="A964" s="2" t="s">
        <v>157</v>
      </c>
      <c r="B964" s="2" t="s">
        <v>250</v>
      </c>
      <c r="C964" s="6">
        <v>1007</v>
      </c>
      <c r="D964" s="6">
        <v>0.12</v>
      </c>
      <c r="E964" s="8">
        <v>43060.625</v>
      </c>
      <c r="F964">
        <f t="shared" si="15"/>
        <v>2017</v>
      </c>
    </row>
    <row r="965" spans="1:6" x14ac:dyDescent="0.25">
      <c r="A965" s="2" t="s">
        <v>157</v>
      </c>
      <c r="B965" s="2" t="s">
        <v>251</v>
      </c>
      <c r="C965" s="6">
        <v>1007</v>
      </c>
      <c r="D965" s="6">
        <v>0.12</v>
      </c>
      <c r="E965" s="8">
        <v>43041.583333333336</v>
      </c>
      <c r="F965">
        <f t="shared" si="15"/>
        <v>2017</v>
      </c>
    </row>
    <row r="966" spans="1:6" x14ac:dyDescent="0.25">
      <c r="A966" s="2" t="s">
        <v>157</v>
      </c>
      <c r="B966" s="2" t="s">
        <v>252</v>
      </c>
      <c r="C966" s="6">
        <v>2014</v>
      </c>
      <c r="D966" s="6">
        <v>0.24</v>
      </c>
      <c r="E966" s="8">
        <v>43069.291666666664</v>
      </c>
      <c r="F966">
        <f t="shared" si="15"/>
        <v>2017</v>
      </c>
    </row>
    <row r="967" spans="1:6" x14ac:dyDescent="0.25">
      <c r="A967" s="2" t="s">
        <v>157</v>
      </c>
      <c r="B967" s="2" t="s">
        <v>253</v>
      </c>
      <c r="C967" s="6">
        <v>2014</v>
      </c>
      <c r="D967" s="6">
        <v>0.24</v>
      </c>
      <c r="E967" s="8">
        <v>43063.541666666664</v>
      </c>
      <c r="F967">
        <f t="shared" si="15"/>
        <v>2017</v>
      </c>
    </row>
    <row r="968" spans="1:6" x14ac:dyDescent="0.25">
      <c r="A968" s="2" t="s">
        <v>157</v>
      </c>
      <c r="B968" s="2" t="s">
        <v>254</v>
      </c>
      <c r="C968" s="6">
        <v>3021</v>
      </c>
      <c r="D968" s="6">
        <v>0.36</v>
      </c>
      <c r="E968" s="8">
        <v>43049.583333333336</v>
      </c>
      <c r="F968">
        <f t="shared" si="15"/>
        <v>2017</v>
      </c>
    </row>
    <row r="969" spans="1:6" x14ac:dyDescent="0.25">
      <c r="A969" s="2" t="s">
        <v>157</v>
      </c>
      <c r="B969" s="2" t="s">
        <v>255</v>
      </c>
      <c r="C969" s="6">
        <v>2014</v>
      </c>
      <c r="D969" s="6">
        <v>0.24</v>
      </c>
      <c r="E969" s="8">
        <v>43066.5</v>
      </c>
      <c r="F969">
        <f t="shared" si="15"/>
        <v>2017</v>
      </c>
    </row>
    <row r="970" spans="1:6" x14ac:dyDescent="0.25">
      <c r="A970" s="2" t="s">
        <v>157</v>
      </c>
      <c r="B970" s="2" t="s">
        <v>256</v>
      </c>
      <c r="C970" s="6">
        <v>2014</v>
      </c>
      <c r="D970" s="6">
        <v>0.24</v>
      </c>
      <c r="E970" s="8">
        <v>43060.541666666664</v>
      </c>
      <c r="F970">
        <f t="shared" si="15"/>
        <v>2017</v>
      </c>
    </row>
    <row r="971" spans="1:6" x14ac:dyDescent="0.25">
      <c r="A971" s="2" t="s">
        <v>157</v>
      </c>
      <c r="B971" s="2" t="s">
        <v>257</v>
      </c>
      <c r="C971" s="6">
        <v>2014</v>
      </c>
      <c r="D971" s="6">
        <v>0.24</v>
      </c>
      <c r="E971" s="8">
        <v>43059.375</v>
      </c>
      <c r="F971">
        <f t="shared" si="15"/>
        <v>2017</v>
      </c>
    </row>
    <row r="972" spans="1:6" x14ac:dyDescent="0.25">
      <c r="A972" s="2" t="s">
        <v>157</v>
      </c>
      <c r="B972" s="2" t="s">
        <v>258</v>
      </c>
      <c r="C972" s="6">
        <v>1007</v>
      </c>
      <c r="D972" s="6">
        <v>0.12</v>
      </c>
      <c r="E972" s="8">
        <v>43054.541666666664</v>
      </c>
      <c r="F972">
        <f t="shared" si="15"/>
        <v>2017</v>
      </c>
    </row>
    <row r="973" spans="1:6" x14ac:dyDescent="0.25">
      <c r="A973" s="2" t="s">
        <v>157</v>
      </c>
      <c r="B973" s="2" t="s">
        <v>189</v>
      </c>
      <c r="C973" s="6">
        <v>1007</v>
      </c>
      <c r="D973" s="6">
        <v>0.12</v>
      </c>
      <c r="E973" s="8">
        <v>43041.375</v>
      </c>
      <c r="F973">
        <f t="shared" si="15"/>
        <v>2017</v>
      </c>
    </row>
    <row r="974" spans="1:6" x14ac:dyDescent="0.25">
      <c r="A974" s="2" t="s">
        <v>157</v>
      </c>
      <c r="B974" s="2" t="s">
        <v>200</v>
      </c>
      <c r="C974" s="6">
        <v>3021</v>
      </c>
      <c r="D974" s="6">
        <v>0.36</v>
      </c>
      <c r="E974" s="8">
        <v>43052.375</v>
      </c>
      <c r="F974">
        <f t="shared" si="15"/>
        <v>2017</v>
      </c>
    </row>
    <row r="975" spans="1:6" x14ac:dyDescent="0.25">
      <c r="A975" s="2" t="s">
        <v>157</v>
      </c>
      <c r="B975" s="2" t="s">
        <v>216</v>
      </c>
      <c r="C975" s="6">
        <v>2014</v>
      </c>
      <c r="D975" s="6">
        <v>0.24</v>
      </c>
      <c r="E975" s="8">
        <v>43060.375</v>
      </c>
      <c r="F975">
        <f t="shared" si="15"/>
        <v>2017</v>
      </c>
    </row>
    <row r="976" spans="1:6" x14ac:dyDescent="0.25">
      <c r="A976" s="2" t="s">
        <v>157</v>
      </c>
      <c r="B976" s="2" t="s">
        <v>259</v>
      </c>
      <c r="C976" s="6">
        <v>1007</v>
      </c>
      <c r="D976" s="6">
        <v>0.12</v>
      </c>
      <c r="E976" s="8">
        <v>43061.583333333336</v>
      </c>
      <c r="F976">
        <f t="shared" si="15"/>
        <v>2017</v>
      </c>
    </row>
    <row r="977" spans="1:6" x14ac:dyDescent="0.25">
      <c r="A977" s="2" t="s">
        <v>157</v>
      </c>
      <c r="B977" s="2" t="s">
        <v>235</v>
      </c>
      <c r="C977" s="6">
        <v>2014</v>
      </c>
      <c r="D977" s="6">
        <v>0.24</v>
      </c>
      <c r="E977" s="8">
        <v>43049.583333333336</v>
      </c>
      <c r="F977">
        <f t="shared" si="15"/>
        <v>2017</v>
      </c>
    </row>
    <row r="978" spans="1:6" x14ac:dyDescent="0.25">
      <c r="A978" s="2" t="s">
        <v>157</v>
      </c>
      <c r="B978" s="2" t="s">
        <v>260</v>
      </c>
      <c r="C978" s="6">
        <v>2014</v>
      </c>
      <c r="D978" s="6">
        <v>0.24</v>
      </c>
      <c r="E978" s="8">
        <v>43048.541666666664</v>
      </c>
      <c r="F978">
        <f t="shared" si="15"/>
        <v>2017</v>
      </c>
    </row>
    <row r="979" spans="1:6" x14ac:dyDescent="0.25">
      <c r="A979" s="2" t="s">
        <v>157</v>
      </c>
      <c r="B979" s="2" t="s">
        <v>237</v>
      </c>
      <c r="C979" s="6">
        <v>1007</v>
      </c>
      <c r="D979" s="6">
        <v>0.12</v>
      </c>
      <c r="E979" s="8">
        <v>43041.458333333336</v>
      </c>
      <c r="F979">
        <f t="shared" si="15"/>
        <v>2017</v>
      </c>
    </row>
    <row r="980" spans="1:6" x14ac:dyDescent="0.25">
      <c r="A980" s="2" t="s">
        <v>157</v>
      </c>
      <c r="B980" s="2" t="s">
        <v>242</v>
      </c>
      <c r="C980" s="6">
        <v>2014</v>
      </c>
      <c r="D980" s="6">
        <v>0.24</v>
      </c>
      <c r="E980" s="8">
        <v>43067.395833333336</v>
      </c>
      <c r="F980">
        <f t="shared" si="15"/>
        <v>2017</v>
      </c>
    </row>
    <row r="981" spans="1:6" x14ac:dyDescent="0.25">
      <c r="A981" s="2" t="s">
        <v>157</v>
      </c>
      <c r="B981" s="2" t="s">
        <v>261</v>
      </c>
      <c r="C981" s="6">
        <v>5035</v>
      </c>
      <c r="D981" s="6">
        <v>0.6</v>
      </c>
      <c r="E981" s="8">
        <v>43042.625</v>
      </c>
      <c r="F981">
        <f t="shared" si="15"/>
        <v>2017</v>
      </c>
    </row>
    <row r="982" spans="1:6" x14ac:dyDescent="0.25">
      <c r="A982" s="2" t="s">
        <v>157</v>
      </c>
      <c r="B982" s="2" t="s">
        <v>262</v>
      </c>
      <c r="C982" s="6">
        <v>1007</v>
      </c>
      <c r="D982" s="6">
        <v>0.12</v>
      </c>
      <c r="E982" s="8">
        <v>43059.416666666664</v>
      </c>
      <c r="F982">
        <f t="shared" si="15"/>
        <v>2017</v>
      </c>
    </row>
    <row r="983" spans="1:6" x14ac:dyDescent="0.25">
      <c r="A983" s="2" t="s">
        <v>157</v>
      </c>
      <c r="B983" s="2" t="s">
        <v>263</v>
      </c>
      <c r="C983" s="6">
        <v>1007</v>
      </c>
      <c r="D983" s="6">
        <v>0.12</v>
      </c>
      <c r="E983" s="8">
        <v>43041.625</v>
      </c>
      <c r="F983">
        <f t="shared" si="15"/>
        <v>2017</v>
      </c>
    </row>
    <row r="984" spans="1:6" x14ac:dyDescent="0.25">
      <c r="A984" s="2" t="s">
        <v>157</v>
      </c>
      <c r="B984" s="2" t="s">
        <v>187</v>
      </c>
      <c r="C984" s="6">
        <v>1007</v>
      </c>
      <c r="D984" s="6">
        <v>0.12</v>
      </c>
      <c r="E984" s="8">
        <v>43062.416666666664</v>
      </c>
      <c r="F984">
        <f t="shared" si="15"/>
        <v>2017</v>
      </c>
    </row>
    <row r="985" spans="1:6" x14ac:dyDescent="0.25">
      <c r="A985" s="2" t="s">
        <v>157</v>
      </c>
      <c r="B985" s="2" t="s">
        <v>264</v>
      </c>
      <c r="C985" s="6">
        <v>4028</v>
      </c>
      <c r="D985" s="6">
        <v>0.48</v>
      </c>
      <c r="E985" s="8">
        <v>43052.375</v>
      </c>
      <c r="F985">
        <f t="shared" si="15"/>
        <v>2017</v>
      </c>
    </row>
    <row r="986" spans="1:6" x14ac:dyDescent="0.25">
      <c r="A986" s="2" t="s">
        <v>157</v>
      </c>
      <c r="B986" s="2" t="s">
        <v>265</v>
      </c>
      <c r="C986" s="6">
        <v>1007</v>
      </c>
      <c r="D986" s="6">
        <v>0.12</v>
      </c>
      <c r="E986" s="8">
        <v>43054.416666666664</v>
      </c>
      <c r="F986">
        <f t="shared" si="15"/>
        <v>2017</v>
      </c>
    </row>
    <row r="987" spans="1:6" x14ac:dyDescent="0.25">
      <c r="A987" s="2" t="s">
        <v>157</v>
      </c>
      <c r="B987" s="2" t="s">
        <v>189</v>
      </c>
      <c r="C987" s="6">
        <v>1007</v>
      </c>
      <c r="D987" s="6">
        <v>0.12</v>
      </c>
      <c r="E987" s="8">
        <v>43041.375</v>
      </c>
      <c r="F987">
        <f t="shared" si="15"/>
        <v>2017</v>
      </c>
    </row>
    <row r="988" spans="1:6" x14ac:dyDescent="0.25">
      <c r="A988" s="2" t="s">
        <v>157</v>
      </c>
      <c r="B988" s="2" t="s">
        <v>191</v>
      </c>
      <c r="C988" s="6">
        <v>2014</v>
      </c>
      <c r="D988" s="6">
        <v>0.24</v>
      </c>
      <c r="E988" s="8">
        <v>43060.541666666664</v>
      </c>
      <c r="F988">
        <f t="shared" si="15"/>
        <v>2017</v>
      </c>
    </row>
    <row r="989" spans="1:6" x14ac:dyDescent="0.25">
      <c r="A989" s="2" t="s">
        <v>157</v>
      </c>
      <c r="B989" s="2" t="s">
        <v>193</v>
      </c>
      <c r="C989" s="6">
        <v>2014</v>
      </c>
      <c r="D989" s="6">
        <v>0.24</v>
      </c>
      <c r="E989" s="8">
        <v>43045.5</v>
      </c>
      <c r="F989">
        <f t="shared" si="15"/>
        <v>2017</v>
      </c>
    </row>
    <row r="990" spans="1:6" x14ac:dyDescent="0.25">
      <c r="A990" s="2" t="s">
        <v>157</v>
      </c>
      <c r="B990" s="2" t="s">
        <v>266</v>
      </c>
      <c r="C990" s="6">
        <v>1007</v>
      </c>
      <c r="D990" s="6">
        <v>0.12</v>
      </c>
      <c r="E990" s="8">
        <v>43053.625</v>
      </c>
      <c r="F990">
        <f t="shared" si="15"/>
        <v>2017</v>
      </c>
    </row>
    <row r="991" spans="1:6" x14ac:dyDescent="0.25">
      <c r="A991" s="2" t="s">
        <v>157</v>
      </c>
      <c r="B991" s="2" t="s">
        <v>267</v>
      </c>
      <c r="C991" s="6">
        <v>1007</v>
      </c>
      <c r="D991" s="6">
        <v>0.12</v>
      </c>
      <c r="E991" s="8">
        <v>43046.333333333336</v>
      </c>
      <c r="F991">
        <f t="shared" si="15"/>
        <v>2017</v>
      </c>
    </row>
    <row r="992" spans="1:6" x14ac:dyDescent="0.25">
      <c r="A992" s="2" t="s">
        <v>157</v>
      </c>
      <c r="B992" s="2" t="s">
        <v>268</v>
      </c>
      <c r="C992" s="6">
        <v>2014</v>
      </c>
      <c r="D992" s="6">
        <v>0.24</v>
      </c>
      <c r="E992" s="8">
        <v>43047.458333333336</v>
      </c>
      <c r="F992">
        <f t="shared" si="15"/>
        <v>2017</v>
      </c>
    </row>
    <row r="993" spans="1:6" x14ac:dyDescent="0.25">
      <c r="A993" s="2" t="s">
        <v>157</v>
      </c>
      <c r="B993" s="2" t="s">
        <v>197</v>
      </c>
      <c r="C993" s="6">
        <v>3021</v>
      </c>
      <c r="D993" s="6">
        <v>0.36</v>
      </c>
      <c r="E993" s="8">
        <v>43061.5</v>
      </c>
      <c r="F993">
        <f t="shared" si="15"/>
        <v>2017</v>
      </c>
    </row>
    <row r="994" spans="1:6" x14ac:dyDescent="0.25">
      <c r="A994" s="2" t="s">
        <v>157</v>
      </c>
      <c r="B994" s="2" t="s">
        <v>199</v>
      </c>
      <c r="C994" s="6">
        <v>2014</v>
      </c>
      <c r="D994" s="6">
        <v>0.24</v>
      </c>
      <c r="E994" s="8">
        <v>43069.375</v>
      </c>
      <c r="F994">
        <f t="shared" si="15"/>
        <v>2017</v>
      </c>
    </row>
    <row r="995" spans="1:6" x14ac:dyDescent="0.25">
      <c r="A995" s="2" t="s">
        <v>157</v>
      </c>
      <c r="B995" s="2" t="s">
        <v>269</v>
      </c>
      <c r="C995" s="6">
        <v>1007</v>
      </c>
      <c r="D995" s="6">
        <v>0.12</v>
      </c>
      <c r="E995" s="8">
        <v>43045.416666666664</v>
      </c>
      <c r="F995">
        <f t="shared" si="15"/>
        <v>2017</v>
      </c>
    </row>
    <row r="996" spans="1:6" x14ac:dyDescent="0.25">
      <c r="A996" s="2" t="s">
        <v>157</v>
      </c>
      <c r="B996" s="2" t="s">
        <v>270</v>
      </c>
      <c r="C996" s="6">
        <v>2014</v>
      </c>
      <c r="D996" s="6">
        <v>0.24</v>
      </c>
      <c r="E996" s="8">
        <v>43055.583333333336</v>
      </c>
      <c r="F996">
        <f t="shared" si="15"/>
        <v>2017</v>
      </c>
    </row>
    <row r="997" spans="1:6" x14ac:dyDescent="0.25">
      <c r="A997" s="2" t="s">
        <v>157</v>
      </c>
      <c r="B997" s="2" t="s">
        <v>204</v>
      </c>
      <c r="C997" s="6">
        <v>5035</v>
      </c>
      <c r="D997" s="6">
        <v>0.6</v>
      </c>
      <c r="E997" s="8">
        <v>43045.583333333336</v>
      </c>
      <c r="F997">
        <f t="shared" si="15"/>
        <v>2017</v>
      </c>
    </row>
    <row r="998" spans="1:6" x14ac:dyDescent="0.25">
      <c r="A998" s="2" t="s">
        <v>157</v>
      </c>
      <c r="B998" s="2" t="s">
        <v>205</v>
      </c>
      <c r="C998" s="6">
        <v>2014</v>
      </c>
      <c r="D998" s="6">
        <v>0.24</v>
      </c>
      <c r="E998" s="8">
        <v>43048.5</v>
      </c>
      <c r="F998">
        <f t="shared" si="15"/>
        <v>2017</v>
      </c>
    </row>
    <row r="999" spans="1:6" x14ac:dyDescent="0.25">
      <c r="A999" s="2" t="s">
        <v>157</v>
      </c>
      <c r="B999" s="2" t="s">
        <v>271</v>
      </c>
      <c r="C999" s="6">
        <v>1007</v>
      </c>
      <c r="D999" s="6">
        <v>0.12</v>
      </c>
      <c r="E999" s="8">
        <v>43040.541666666664</v>
      </c>
      <c r="F999">
        <f t="shared" si="15"/>
        <v>2017</v>
      </c>
    </row>
    <row r="1000" spans="1:6" x14ac:dyDescent="0.25">
      <c r="A1000" s="2" t="s">
        <v>157</v>
      </c>
      <c r="B1000" s="2" t="s">
        <v>272</v>
      </c>
      <c r="C1000" s="6">
        <v>2014</v>
      </c>
      <c r="D1000" s="6">
        <v>0.24</v>
      </c>
      <c r="E1000" s="8">
        <v>43048.458333333336</v>
      </c>
      <c r="F1000">
        <f t="shared" si="15"/>
        <v>2017</v>
      </c>
    </row>
    <row r="1001" spans="1:6" x14ac:dyDescent="0.25">
      <c r="A1001" s="2" t="s">
        <v>157</v>
      </c>
      <c r="B1001" s="2" t="s">
        <v>273</v>
      </c>
      <c r="C1001" s="6">
        <v>1007</v>
      </c>
      <c r="D1001" s="6">
        <v>0.12</v>
      </c>
      <c r="E1001" s="8">
        <v>43045.583333333336</v>
      </c>
      <c r="F1001">
        <f t="shared" si="15"/>
        <v>2017</v>
      </c>
    </row>
    <row r="1002" spans="1:6" x14ac:dyDescent="0.25">
      <c r="A1002" s="2" t="s">
        <v>157</v>
      </c>
      <c r="B1002" s="2" t="s">
        <v>274</v>
      </c>
      <c r="C1002" s="6">
        <v>5035</v>
      </c>
      <c r="D1002" s="6">
        <v>0.6</v>
      </c>
      <c r="E1002" s="8">
        <v>43069.291666666664</v>
      </c>
      <c r="F1002">
        <f t="shared" si="15"/>
        <v>2017</v>
      </c>
    </row>
    <row r="1003" spans="1:6" x14ac:dyDescent="0.25">
      <c r="A1003" s="2" t="s">
        <v>157</v>
      </c>
      <c r="B1003" s="2" t="s">
        <v>233</v>
      </c>
      <c r="C1003" s="6">
        <v>1007</v>
      </c>
      <c r="D1003" s="6">
        <v>0.12</v>
      </c>
      <c r="E1003" s="8">
        <v>43055.583333333336</v>
      </c>
      <c r="F1003">
        <f t="shared" si="15"/>
        <v>2017</v>
      </c>
    </row>
    <row r="1004" spans="1:6" x14ac:dyDescent="0.25">
      <c r="A1004" s="2" t="s">
        <v>157</v>
      </c>
      <c r="B1004" s="2" t="s">
        <v>275</v>
      </c>
      <c r="C1004" s="6">
        <v>1007</v>
      </c>
      <c r="D1004" s="6">
        <v>0.12</v>
      </c>
      <c r="E1004" s="8">
        <v>43067.458333333336</v>
      </c>
      <c r="F1004">
        <f t="shared" si="15"/>
        <v>2017</v>
      </c>
    </row>
    <row r="1005" spans="1:6" x14ac:dyDescent="0.25">
      <c r="A1005" s="2" t="s">
        <v>157</v>
      </c>
      <c r="B1005" s="2" t="s">
        <v>276</v>
      </c>
      <c r="C1005" s="6">
        <v>3021</v>
      </c>
      <c r="D1005" s="6">
        <v>0.36</v>
      </c>
      <c r="E1005" s="8">
        <v>43048.291666666664</v>
      </c>
      <c r="F1005">
        <f t="shared" si="15"/>
        <v>2017</v>
      </c>
    </row>
    <row r="1006" spans="1:6" x14ac:dyDescent="0.25">
      <c r="A1006" s="2" t="s">
        <v>157</v>
      </c>
      <c r="B1006" s="2" t="s">
        <v>237</v>
      </c>
      <c r="C1006" s="6">
        <v>1007</v>
      </c>
      <c r="D1006" s="6">
        <v>0.12</v>
      </c>
      <c r="E1006" s="8">
        <v>43041.458333333336</v>
      </c>
      <c r="F1006">
        <f t="shared" si="15"/>
        <v>2017</v>
      </c>
    </row>
    <row r="1007" spans="1:6" x14ac:dyDescent="0.25">
      <c r="A1007" s="2" t="s">
        <v>157</v>
      </c>
      <c r="B1007" s="2" t="s">
        <v>277</v>
      </c>
      <c r="C1007" s="6">
        <v>1007</v>
      </c>
      <c r="D1007" s="6">
        <v>0.12</v>
      </c>
      <c r="E1007" s="8">
        <v>43052.291666666664</v>
      </c>
      <c r="F1007">
        <f t="shared" si="15"/>
        <v>2017</v>
      </c>
    </row>
    <row r="1008" spans="1:6" x14ac:dyDescent="0.25">
      <c r="A1008" s="2" t="s">
        <v>157</v>
      </c>
      <c r="B1008" s="2" t="s">
        <v>238</v>
      </c>
      <c r="C1008" s="6">
        <v>1007</v>
      </c>
      <c r="D1008" s="6">
        <v>0.12</v>
      </c>
      <c r="E1008" s="8">
        <v>43056.375</v>
      </c>
      <c r="F1008">
        <f t="shared" si="15"/>
        <v>2017</v>
      </c>
    </row>
    <row r="1009" spans="1:6" x14ac:dyDescent="0.25">
      <c r="A1009" s="2" t="s">
        <v>157</v>
      </c>
      <c r="B1009" s="2" t="s">
        <v>240</v>
      </c>
      <c r="C1009" s="6">
        <v>1007</v>
      </c>
      <c r="D1009" s="6">
        <v>0.12</v>
      </c>
      <c r="E1009" s="8">
        <v>43052.333333333336</v>
      </c>
      <c r="F1009">
        <f t="shared" si="15"/>
        <v>2017</v>
      </c>
    </row>
    <row r="1010" spans="1:6" x14ac:dyDescent="0.25">
      <c r="A1010" s="2" t="s">
        <v>157</v>
      </c>
      <c r="B1010" s="2" t="s">
        <v>245</v>
      </c>
      <c r="C1010" s="6">
        <v>1007</v>
      </c>
      <c r="D1010" s="6">
        <v>0.12</v>
      </c>
      <c r="E1010" s="8">
        <v>43053.583333333336</v>
      </c>
      <c r="F1010">
        <f t="shared" si="15"/>
        <v>2017</v>
      </c>
    </row>
    <row r="1011" spans="1:6" x14ac:dyDescent="0.25">
      <c r="A1011" s="2" t="s">
        <v>157</v>
      </c>
      <c r="B1011" s="2" t="s">
        <v>262</v>
      </c>
      <c r="C1011" s="6">
        <v>6042</v>
      </c>
      <c r="D1011" s="6">
        <v>0.72</v>
      </c>
      <c r="E1011" s="8">
        <v>43059.416666666664</v>
      </c>
      <c r="F1011">
        <f t="shared" si="15"/>
        <v>2017</v>
      </c>
    </row>
    <row r="1012" spans="1:6" x14ac:dyDescent="0.25">
      <c r="A1012" s="2" t="s">
        <v>157</v>
      </c>
      <c r="B1012" s="2" t="s">
        <v>255</v>
      </c>
      <c r="C1012" s="6">
        <v>2014</v>
      </c>
      <c r="D1012" s="6">
        <v>0.24</v>
      </c>
      <c r="E1012" s="8">
        <v>43066.5</v>
      </c>
      <c r="F1012">
        <f t="shared" si="15"/>
        <v>2017</v>
      </c>
    </row>
    <row r="1013" spans="1:6" x14ac:dyDescent="0.25">
      <c r="A1013" s="2" t="s">
        <v>157</v>
      </c>
      <c r="B1013" s="2" t="s">
        <v>256</v>
      </c>
      <c r="C1013" s="6">
        <v>1007</v>
      </c>
      <c r="D1013" s="6">
        <v>0.12</v>
      </c>
      <c r="E1013" s="8">
        <v>43060.541666666664</v>
      </c>
      <c r="F1013">
        <f t="shared" si="15"/>
        <v>2017</v>
      </c>
    </row>
    <row r="1014" spans="1:6" x14ac:dyDescent="0.25">
      <c r="A1014" s="2" t="s">
        <v>157</v>
      </c>
      <c r="B1014" s="2" t="s">
        <v>182</v>
      </c>
      <c r="C1014" s="6">
        <v>2014</v>
      </c>
      <c r="D1014" s="6">
        <v>0.24</v>
      </c>
      <c r="E1014" s="8">
        <v>43066.375</v>
      </c>
      <c r="F1014">
        <f t="shared" si="15"/>
        <v>2017</v>
      </c>
    </row>
    <row r="1015" spans="1:6" x14ac:dyDescent="0.25">
      <c r="A1015" s="2" t="s">
        <v>157</v>
      </c>
      <c r="B1015" s="2" t="s">
        <v>258</v>
      </c>
      <c r="C1015" s="6">
        <v>1007</v>
      </c>
      <c r="D1015" s="6">
        <v>0.12</v>
      </c>
      <c r="E1015" s="8">
        <v>43054.541666666664</v>
      </c>
      <c r="F1015">
        <f t="shared" si="15"/>
        <v>2017</v>
      </c>
    </row>
    <row r="1016" spans="1:6" x14ac:dyDescent="0.25">
      <c r="A1016" s="2" t="s">
        <v>157</v>
      </c>
      <c r="B1016" s="2" t="s">
        <v>183</v>
      </c>
      <c r="C1016" s="6">
        <v>2014</v>
      </c>
      <c r="D1016" s="6">
        <v>0.24</v>
      </c>
      <c r="E1016" s="8">
        <v>43069.333333333336</v>
      </c>
      <c r="F1016">
        <f t="shared" si="15"/>
        <v>2017</v>
      </c>
    </row>
    <row r="1017" spans="1:6" x14ac:dyDescent="0.25">
      <c r="A1017" s="2" t="s">
        <v>157</v>
      </c>
      <c r="B1017" s="2" t="s">
        <v>278</v>
      </c>
      <c r="C1017" s="6">
        <v>1007</v>
      </c>
      <c r="D1017" s="6">
        <v>0.12</v>
      </c>
      <c r="E1017" s="8">
        <v>43041.625</v>
      </c>
      <c r="F1017">
        <f t="shared" si="15"/>
        <v>2017</v>
      </c>
    </row>
    <row r="1018" spans="1:6" x14ac:dyDescent="0.25">
      <c r="A1018" s="2" t="s">
        <v>157</v>
      </c>
      <c r="B1018" s="2" t="s">
        <v>263</v>
      </c>
      <c r="C1018" s="6">
        <v>6042</v>
      </c>
      <c r="D1018" s="6">
        <v>0.72</v>
      </c>
      <c r="E1018" s="8">
        <v>43041.625</v>
      </c>
      <c r="F1018">
        <f t="shared" si="15"/>
        <v>2017</v>
      </c>
    </row>
    <row r="1019" spans="1:6" x14ac:dyDescent="0.25">
      <c r="A1019" s="2" t="s">
        <v>157</v>
      </c>
      <c r="B1019" s="2" t="s">
        <v>279</v>
      </c>
      <c r="C1019" s="6">
        <v>4028</v>
      </c>
      <c r="D1019" s="6">
        <v>0.48</v>
      </c>
      <c r="E1019" s="8">
        <v>43068.375</v>
      </c>
      <c r="F1019">
        <f t="shared" si="15"/>
        <v>2017</v>
      </c>
    </row>
    <row r="1020" spans="1:6" x14ac:dyDescent="0.25">
      <c r="A1020" s="2" t="s">
        <v>157</v>
      </c>
      <c r="B1020" s="2" t="s">
        <v>187</v>
      </c>
      <c r="C1020" s="6">
        <v>7049</v>
      </c>
      <c r="D1020" s="6">
        <v>0.84</v>
      </c>
      <c r="E1020" s="8">
        <v>43062.416666666664</v>
      </c>
      <c r="F1020">
        <f t="shared" si="15"/>
        <v>2017</v>
      </c>
    </row>
    <row r="1021" spans="1:6" x14ac:dyDescent="0.25">
      <c r="A1021" s="2" t="s">
        <v>157</v>
      </c>
      <c r="B1021" s="2" t="s">
        <v>264</v>
      </c>
      <c r="C1021" s="6">
        <v>7049</v>
      </c>
      <c r="D1021" s="6">
        <v>0.84</v>
      </c>
      <c r="E1021" s="8">
        <v>43052.375</v>
      </c>
      <c r="F1021">
        <f t="shared" si="15"/>
        <v>2017</v>
      </c>
    </row>
    <row r="1022" spans="1:6" x14ac:dyDescent="0.25">
      <c r="A1022" s="2" t="s">
        <v>157</v>
      </c>
      <c r="B1022" s="2" t="s">
        <v>280</v>
      </c>
      <c r="C1022" s="6">
        <v>1007</v>
      </c>
      <c r="D1022" s="6">
        <v>0.12</v>
      </c>
      <c r="E1022" s="8">
        <v>43062.625</v>
      </c>
      <c r="F1022">
        <f t="shared" si="15"/>
        <v>2017</v>
      </c>
    </row>
    <row r="1023" spans="1:6" x14ac:dyDescent="0.25">
      <c r="A1023" s="2" t="s">
        <v>157</v>
      </c>
      <c r="B1023" s="2" t="s">
        <v>265</v>
      </c>
      <c r="C1023" s="6">
        <v>3021</v>
      </c>
      <c r="D1023" s="6">
        <v>0.36</v>
      </c>
      <c r="E1023" s="8">
        <v>43054.416666666664</v>
      </c>
      <c r="F1023">
        <f t="shared" si="15"/>
        <v>2017</v>
      </c>
    </row>
    <row r="1024" spans="1:6" x14ac:dyDescent="0.25">
      <c r="A1024" s="2" t="s">
        <v>157</v>
      </c>
      <c r="B1024" s="2" t="s">
        <v>281</v>
      </c>
      <c r="C1024" s="6">
        <v>10070</v>
      </c>
      <c r="D1024" s="6">
        <v>1.2</v>
      </c>
      <c r="E1024" s="8">
        <v>43066.625</v>
      </c>
      <c r="F1024">
        <f t="shared" si="15"/>
        <v>2017</v>
      </c>
    </row>
    <row r="1025" spans="1:6" x14ac:dyDescent="0.25">
      <c r="A1025" s="2" t="s">
        <v>157</v>
      </c>
      <c r="B1025" s="2" t="s">
        <v>189</v>
      </c>
      <c r="C1025" s="6">
        <v>1007</v>
      </c>
      <c r="D1025" s="6">
        <v>0.12</v>
      </c>
      <c r="E1025" s="8">
        <v>43041.375</v>
      </c>
      <c r="F1025">
        <f t="shared" si="15"/>
        <v>2017</v>
      </c>
    </row>
    <row r="1026" spans="1:6" x14ac:dyDescent="0.25">
      <c r="A1026" s="2" t="s">
        <v>157</v>
      </c>
      <c r="B1026" s="2" t="s">
        <v>191</v>
      </c>
      <c r="C1026" s="6">
        <v>6042</v>
      </c>
      <c r="D1026" s="6">
        <v>0.72</v>
      </c>
      <c r="E1026" s="8">
        <v>43060.541666666664</v>
      </c>
      <c r="F1026">
        <f t="shared" si="15"/>
        <v>2017</v>
      </c>
    </row>
    <row r="1027" spans="1:6" x14ac:dyDescent="0.25">
      <c r="A1027" s="2" t="s">
        <v>157</v>
      </c>
      <c r="B1027" s="2" t="s">
        <v>192</v>
      </c>
      <c r="C1027" s="6">
        <v>1007</v>
      </c>
      <c r="D1027" s="6">
        <v>0.12</v>
      </c>
      <c r="E1027" s="8">
        <v>43052.416666666664</v>
      </c>
      <c r="F1027">
        <f t="shared" ref="F1027:F1090" si="16">YEAR(E1027)</f>
        <v>2017</v>
      </c>
    </row>
    <row r="1028" spans="1:6" x14ac:dyDescent="0.25">
      <c r="A1028" s="2" t="s">
        <v>157</v>
      </c>
      <c r="B1028" s="2" t="s">
        <v>266</v>
      </c>
      <c r="C1028" s="6">
        <v>1007</v>
      </c>
      <c r="D1028" s="6">
        <v>0.12</v>
      </c>
      <c r="E1028" s="8">
        <v>43053.625</v>
      </c>
      <c r="F1028">
        <f t="shared" si="16"/>
        <v>2017</v>
      </c>
    </row>
    <row r="1029" spans="1:6" x14ac:dyDescent="0.25">
      <c r="A1029" s="2" t="s">
        <v>157</v>
      </c>
      <c r="B1029" s="2" t="s">
        <v>267</v>
      </c>
      <c r="C1029" s="6">
        <v>2014</v>
      </c>
      <c r="D1029" s="6">
        <v>0.24</v>
      </c>
      <c r="E1029" s="8">
        <v>43046.333333333336</v>
      </c>
      <c r="F1029">
        <f t="shared" si="16"/>
        <v>2017</v>
      </c>
    </row>
    <row r="1030" spans="1:6" x14ac:dyDescent="0.25">
      <c r="A1030" s="2" t="s">
        <v>157</v>
      </c>
      <c r="B1030" s="2" t="s">
        <v>268</v>
      </c>
      <c r="C1030" s="6">
        <v>3021</v>
      </c>
      <c r="D1030" s="6">
        <v>0.36</v>
      </c>
      <c r="E1030" s="8">
        <v>43047.458333333336</v>
      </c>
      <c r="F1030">
        <f t="shared" si="16"/>
        <v>2017</v>
      </c>
    </row>
    <row r="1031" spans="1:6" x14ac:dyDescent="0.25">
      <c r="A1031" s="2" t="s">
        <v>157</v>
      </c>
      <c r="B1031" s="2" t="s">
        <v>282</v>
      </c>
      <c r="C1031" s="6">
        <v>4028</v>
      </c>
      <c r="D1031" s="6">
        <v>0.48</v>
      </c>
      <c r="E1031" s="8">
        <v>43046.541666666664</v>
      </c>
      <c r="F1031">
        <f t="shared" si="16"/>
        <v>2017</v>
      </c>
    </row>
    <row r="1032" spans="1:6" x14ac:dyDescent="0.25">
      <c r="A1032" s="2" t="s">
        <v>157</v>
      </c>
      <c r="B1032" s="2" t="s">
        <v>197</v>
      </c>
      <c r="C1032" s="6">
        <v>2014</v>
      </c>
      <c r="D1032" s="6">
        <v>0.24</v>
      </c>
      <c r="E1032" s="8">
        <v>43061.5</v>
      </c>
      <c r="F1032">
        <f t="shared" si="16"/>
        <v>2017</v>
      </c>
    </row>
    <row r="1033" spans="1:6" x14ac:dyDescent="0.25">
      <c r="A1033" s="2" t="s">
        <v>157</v>
      </c>
      <c r="B1033" s="2" t="s">
        <v>283</v>
      </c>
      <c r="C1033" s="6">
        <v>3021</v>
      </c>
      <c r="D1033" s="6">
        <v>0.36</v>
      </c>
      <c r="E1033" s="8">
        <v>43041.625</v>
      </c>
      <c r="F1033">
        <f t="shared" si="16"/>
        <v>2017</v>
      </c>
    </row>
    <row r="1034" spans="1:6" x14ac:dyDescent="0.25">
      <c r="A1034" s="2" t="s">
        <v>157</v>
      </c>
      <c r="B1034" s="2" t="s">
        <v>284</v>
      </c>
      <c r="C1034" s="6">
        <v>2014</v>
      </c>
      <c r="D1034" s="6">
        <v>0.24</v>
      </c>
      <c r="E1034" s="8">
        <v>43068.583333333336</v>
      </c>
      <c r="F1034">
        <f t="shared" si="16"/>
        <v>2017</v>
      </c>
    </row>
    <row r="1035" spans="1:6" x14ac:dyDescent="0.25">
      <c r="A1035" s="2" t="s">
        <v>157</v>
      </c>
      <c r="B1035" s="2" t="s">
        <v>199</v>
      </c>
      <c r="C1035" s="6">
        <v>2014</v>
      </c>
      <c r="D1035" s="6">
        <v>0.24</v>
      </c>
      <c r="E1035" s="8">
        <v>43069.375</v>
      </c>
      <c r="F1035">
        <f t="shared" si="16"/>
        <v>2017</v>
      </c>
    </row>
    <row r="1036" spans="1:6" x14ac:dyDescent="0.25">
      <c r="A1036" s="2" t="s">
        <v>157</v>
      </c>
      <c r="B1036" s="2" t="s">
        <v>269</v>
      </c>
      <c r="C1036" s="6">
        <v>1007</v>
      </c>
      <c r="D1036" s="6">
        <v>0.12</v>
      </c>
      <c r="E1036" s="8">
        <v>43045.416666666664</v>
      </c>
      <c r="F1036">
        <f t="shared" si="16"/>
        <v>2017</v>
      </c>
    </row>
    <row r="1037" spans="1:6" x14ac:dyDescent="0.25">
      <c r="A1037" s="2" t="s">
        <v>157</v>
      </c>
      <c r="B1037" s="2" t="s">
        <v>200</v>
      </c>
      <c r="C1037" s="6">
        <v>9063</v>
      </c>
      <c r="D1037" s="6">
        <v>1.08</v>
      </c>
      <c r="E1037" s="8">
        <v>43052.375</v>
      </c>
      <c r="F1037">
        <f t="shared" si="16"/>
        <v>2017</v>
      </c>
    </row>
    <row r="1038" spans="1:6" x14ac:dyDescent="0.25">
      <c r="A1038" s="2" t="s">
        <v>157</v>
      </c>
      <c r="B1038" s="2" t="s">
        <v>270</v>
      </c>
      <c r="C1038" s="6">
        <v>2014</v>
      </c>
      <c r="D1038" s="6">
        <v>0.24</v>
      </c>
      <c r="E1038" s="8">
        <v>43055.583333333336</v>
      </c>
      <c r="F1038">
        <f t="shared" si="16"/>
        <v>2017</v>
      </c>
    </row>
    <row r="1039" spans="1:6" x14ac:dyDescent="0.25">
      <c r="A1039" s="2" t="s">
        <v>157</v>
      </c>
      <c r="B1039" s="2" t="s">
        <v>285</v>
      </c>
      <c r="C1039" s="6">
        <v>2014</v>
      </c>
      <c r="D1039" s="6">
        <v>0.24</v>
      </c>
      <c r="E1039" s="8">
        <v>43062.416666666664</v>
      </c>
      <c r="F1039">
        <f t="shared" si="16"/>
        <v>2017</v>
      </c>
    </row>
    <row r="1040" spans="1:6" x14ac:dyDescent="0.25">
      <c r="A1040" s="2" t="s">
        <v>157</v>
      </c>
      <c r="B1040" s="2" t="s">
        <v>203</v>
      </c>
      <c r="C1040" s="6">
        <v>3021</v>
      </c>
      <c r="D1040" s="6">
        <v>0.36</v>
      </c>
      <c r="E1040" s="8">
        <v>43049.375</v>
      </c>
      <c r="F1040">
        <f t="shared" si="16"/>
        <v>2017</v>
      </c>
    </row>
    <row r="1041" spans="1:6" x14ac:dyDescent="0.25">
      <c r="A1041" s="2" t="s">
        <v>157</v>
      </c>
      <c r="B1041" s="2" t="s">
        <v>204</v>
      </c>
      <c r="C1041" s="6">
        <v>3021</v>
      </c>
      <c r="D1041" s="6">
        <v>0.36</v>
      </c>
      <c r="E1041" s="8">
        <v>43045.583333333336</v>
      </c>
      <c r="F1041">
        <f t="shared" si="16"/>
        <v>2017</v>
      </c>
    </row>
    <row r="1042" spans="1:6" x14ac:dyDescent="0.25">
      <c r="A1042" s="2" t="s">
        <v>157</v>
      </c>
      <c r="B1042" s="2" t="s">
        <v>286</v>
      </c>
      <c r="C1042" s="6">
        <v>2014</v>
      </c>
      <c r="D1042" s="6">
        <v>0.24</v>
      </c>
      <c r="E1042" s="8">
        <v>43045.625</v>
      </c>
      <c r="F1042">
        <f t="shared" si="16"/>
        <v>2017</v>
      </c>
    </row>
    <row r="1043" spans="1:6" x14ac:dyDescent="0.25">
      <c r="A1043" s="2" t="s">
        <v>157</v>
      </c>
      <c r="B1043" s="2" t="s">
        <v>287</v>
      </c>
      <c r="C1043" s="6">
        <v>5035</v>
      </c>
      <c r="D1043" s="6">
        <v>0.6</v>
      </c>
      <c r="E1043" s="8">
        <v>43049.5</v>
      </c>
      <c r="F1043">
        <f t="shared" si="16"/>
        <v>2017</v>
      </c>
    </row>
    <row r="1044" spans="1:6" x14ac:dyDescent="0.25">
      <c r="A1044" s="2" t="s">
        <v>157</v>
      </c>
      <c r="B1044" s="2" t="s">
        <v>206</v>
      </c>
      <c r="C1044" s="6">
        <v>3021</v>
      </c>
      <c r="D1044" s="6">
        <v>0.36</v>
      </c>
      <c r="E1044" s="8">
        <v>43069.416666666664</v>
      </c>
      <c r="F1044">
        <f t="shared" si="16"/>
        <v>2017</v>
      </c>
    </row>
    <row r="1045" spans="1:6" x14ac:dyDescent="0.25">
      <c r="A1045" s="2" t="s">
        <v>157</v>
      </c>
      <c r="B1045" s="2" t="s">
        <v>208</v>
      </c>
      <c r="C1045" s="6">
        <v>5035</v>
      </c>
      <c r="D1045" s="6">
        <v>0.6</v>
      </c>
      <c r="E1045" s="8">
        <v>43040.604166666664</v>
      </c>
      <c r="F1045">
        <f t="shared" si="16"/>
        <v>2017</v>
      </c>
    </row>
    <row r="1046" spans="1:6" x14ac:dyDescent="0.25">
      <c r="A1046" s="2" t="s">
        <v>157</v>
      </c>
      <c r="B1046" s="2" t="s">
        <v>288</v>
      </c>
      <c r="C1046" s="6">
        <v>1007</v>
      </c>
      <c r="D1046" s="6">
        <v>0.12</v>
      </c>
      <c r="E1046" s="8">
        <v>43054.541666666664</v>
      </c>
      <c r="F1046">
        <f t="shared" si="16"/>
        <v>2017</v>
      </c>
    </row>
    <row r="1047" spans="1:6" x14ac:dyDescent="0.25">
      <c r="A1047" s="2" t="s">
        <v>157</v>
      </c>
      <c r="B1047" s="2" t="s">
        <v>209</v>
      </c>
      <c r="C1047" s="6">
        <v>3021</v>
      </c>
      <c r="D1047" s="6">
        <v>0.36</v>
      </c>
      <c r="E1047" s="8">
        <v>43047.416666666664</v>
      </c>
      <c r="F1047">
        <f t="shared" si="16"/>
        <v>2017</v>
      </c>
    </row>
    <row r="1048" spans="1:6" x14ac:dyDescent="0.25">
      <c r="A1048" s="2" t="s">
        <v>157</v>
      </c>
      <c r="B1048" s="2" t="s">
        <v>289</v>
      </c>
      <c r="C1048" s="6">
        <v>7049</v>
      </c>
      <c r="D1048" s="6">
        <v>0.84</v>
      </c>
      <c r="E1048" s="8">
        <v>43063.375</v>
      </c>
      <c r="F1048">
        <f t="shared" si="16"/>
        <v>2017</v>
      </c>
    </row>
    <row r="1049" spans="1:6" x14ac:dyDescent="0.25">
      <c r="A1049" s="2" t="s">
        <v>157</v>
      </c>
      <c r="B1049" s="2" t="s">
        <v>210</v>
      </c>
      <c r="C1049" s="6">
        <v>4028</v>
      </c>
      <c r="D1049" s="6">
        <v>0.48</v>
      </c>
      <c r="E1049" s="8">
        <v>43049.291666666664</v>
      </c>
      <c r="F1049">
        <f t="shared" si="16"/>
        <v>2017</v>
      </c>
    </row>
    <row r="1050" spans="1:6" x14ac:dyDescent="0.25">
      <c r="A1050" s="2" t="s">
        <v>157</v>
      </c>
      <c r="B1050" s="2" t="s">
        <v>212</v>
      </c>
      <c r="C1050" s="6">
        <v>1007</v>
      </c>
      <c r="D1050" s="6">
        <v>0.12</v>
      </c>
      <c r="E1050" s="8">
        <v>43040.416666666664</v>
      </c>
      <c r="F1050">
        <f t="shared" si="16"/>
        <v>2017</v>
      </c>
    </row>
    <row r="1051" spans="1:6" x14ac:dyDescent="0.25">
      <c r="A1051" s="2" t="s">
        <v>157</v>
      </c>
      <c r="B1051" s="2" t="s">
        <v>213</v>
      </c>
      <c r="C1051" s="6">
        <v>3021</v>
      </c>
      <c r="D1051" s="6">
        <v>0.36</v>
      </c>
      <c r="E1051" s="8">
        <v>43040.395833333336</v>
      </c>
      <c r="F1051">
        <f t="shared" si="16"/>
        <v>2017</v>
      </c>
    </row>
    <row r="1052" spans="1:6" x14ac:dyDescent="0.25">
      <c r="A1052" s="2" t="s">
        <v>157</v>
      </c>
      <c r="B1052" s="2" t="s">
        <v>214</v>
      </c>
      <c r="C1052" s="6">
        <v>6042</v>
      </c>
      <c r="D1052" s="6">
        <v>0.72</v>
      </c>
      <c r="E1052" s="8">
        <v>43046.479166666664</v>
      </c>
      <c r="F1052">
        <f t="shared" si="16"/>
        <v>2017</v>
      </c>
    </row>
    <row r="1053" spans="1:6" x14ac:dyDescent="0.25">
      <c r="A1053" s="2" t="s">
        <v>157</v>
      </c>
      <c r="B1053" s="2" t="s">
        <v>215</v>
      </c>
      <c r="C1053" s="6">
        <v>1007</v>
      </c>
      <c r="D1053" s="6">
        <v>0.12</v>
      </c>
      <c r="E1053" s="8">
        <v>43040.4375</v>
      </c>
      <c r="F1053">
        <f t="shared" si="16"/>
        <v>2017</v>
      </c>
    </row>
    <row r="1054" spans="1:6" x14ac:dyDescent="0.25">
      <c r="A1054" s="2" t="s">
        <v>157</v>
      </c>
      <c r="B1054" s="2" t="s">
        <v>216</v>
      </c>
      <c r="C1054" s="6">
        <v>3021</v>
      </c>
      <c r="D1054" s="6">
        <v>0.36</v>
      </c>
      <c r="E1054" s="8">
        <v>43060.375</v>
      </c>
      <c r="F1054">
        <f t="shared" si="16"/>
        <v>2017</v>
      </c>
    </row>
    <row r="1055" spans="1:6" x14ac:dyDescent="0.25">
      <c r="A1055" s="2" t="s">
        <v>157</v>
      </c>
      <c r="B1055" s="2" t="s">
        <v>217</v>
      </c>
      <c r="C1055" s="6">
        <v>1007</v>
      </c>
      <c r="D1055" s="6">
        <v>0.12</v>
      </c>
      <c r="E1055" s="8">
        <v>43040.416666666664</v>
      </c>
      <c r="F1055">
        <f t="shared" si="16"/>
        <v>2017</v>
      </c>
    </row>
    <row r="1056" spans="1:6" x14ac:dyDescent="0.25">
      <c r="A1056" s="2" t="s">
        <v>157</v>
      </c>
      <c r="B1056" s="2" t="s">
        <v>259</v>
      </c>
      <c r="C1056" s="6">
        <v>1007</v>
      </c>
      <c r="D1056" s="6">
        <v>0.12</v>
      </c>
      <c r="E1056" s="8">
        <v>43061.583333333336</v>
      </c>
      <c r="F1056">
        <f t="shared" si="16"/>
        <v>2017</v>
      </c>
    </row>
    <row r="1057" spans="1:6" x14ac:dyDescent="0.25">
      <c r="A1057" s="2" t="s">
        <v>157</v>
      </c>
      <c r="B1057" s="2" t="s">
        <v>271</v>
      </c>
      <c r="C1057" s="6">
        <v>14098</v>
      </c>
      <c r="D1057" s="6">
        <v>1.68</v>
      </c>
      <c r="E1057" s="8">
        <v>43040.541666666664</v>
      </c>
      <c r="F1057">
        <f t="shared" si="16"/>
        <v>2017</v>
      </c>
    </row>
    <row r="1058" spans="1:6" x14ac:dyDescent="0.25">
      <c r="A1058" s="2" t="s">
        <v>157</v>
      </c>
      <c r="B1058" s="2" t="s">
        <v>219</v>
      </c>
      <c r="C1058" s="6">
        <v>6042</v>
      </c>
      <c r="D1058" s="6">
        <v>0.72</v>
      </c>
      <c r="E1058" s="8">
        <v>43069.625</v>
      </c>
      <c r="F1058">
        <f t="shared" si="16"/>
        <v>2017</v>
      </c>
    </row>
    <row r="1059" spans="1:6" x14ac:dyDescent="0.25">
      <c r="A1059" s="2" t="s">
        <v>157</v>
      </c>
      <c r="B1059" s="2" t="s">
        <v>220</v>
      </c>
      <c r="C1059" s="6">
        <v>3021</v>
      </c>
      <c r="D1059" s="6">
        <v>0.36</v>
      </c>
      <c r="E1059" s="8">
        <v>43067.5</v>
      </c>
      <c r="F1059">
        <f t="shared" si="16"/>
        <v>2017</v>
      </c>
    </row>
    <row r="1060" spans="1:6" x14ac:dyDescent="0.25">
      <c r="A1060" s="2" t="s">
        <v>157</v>
      </c>
      <c r="B1060" s="2" t="s">
        <v>221</v>
      </c>
      <c r="C1060" s="6">
        <v>2014</v>
      </c>
      <c r="D1060" s="6">
        <v>0.24</v>
      </c>
      <c r="E1060" s="8">
        <v>43066.4375</v>
      </c>
      <c r="F1060">
        <f t="shared" si="16"/>
        <v>2017</v>
      </c>
    </row>
    <row r="1061" spans="1:6" x14ac:dyDescent="0.25">
      <c r="A1061" s="2" t="s">
        <v>157</v>
      </c>
      <c r="B1061" s="2" t="s">
        <v>222</v>
      </c>
      <c r="C1061" s="6">
        <v>5035</v>
      </c>
      <c r="D1061" s="6">
        <v>0.6</v>
      </c>
      <c r="E1061" s="8">
        <v>43067.541666666664</v>
      </c>
      <c r="F1061">
        <f t="shared" si="16"/>
        <v>2017</v>
      </c>
    </row>
    <row r="1062" spans="1:6" x14ac:dyDescent="0.25">
      <c r="A1062" s="2" t="s">
        <v>157</v>
      </c>
      <c r="B1062" s="2" t="s">
        <v>290</v>
      </c>
      <c r="C1062" s="6">
        <v>5035</v>
      </c>
      <c r="D1062" s="6">
        <v>0.6</v>
      </c>
      <c r="E1062" s="8">
        <v>43067.416666666664</v>
      </c>
      <c r="F1062">
        <f t="shared" si="16"/>
        <v>2017</v>
      </c>
    </row>
    <row r="1063" spans="1:6" x14ac:dyDescent="0.25">
      <c r="A1063" s="2" t="s">
        <v>157</v>
      </c>
      <c r="B1063" s="2" t="s">
        <v>291</v>
      </c>
      <c r="C1063" s="6">
        <v>1007</v>
      </c>
      <c r="D1063" s="6">
        <v>0.12</v>
      </c>
      <c r="E1063" s="8">
        <v>43062.625</v>
      </c>
      <c r="F1063">
        <f t="shared" si="16"/>
        <v>2017</v>
      </c>
    </row>
    <row r="1064" spans="1:6" x14ac:dyDescent="0.25">
      <c r="A1064" s="2" t="s">
        <v>157</v>
      </c>
      <c r="B1064" s="2" t="s">
        <v>292</v>
      </c>
      <c r="C1064" s="6">
        <v>2014</v>
      </c>
      <c r="D1064" s="6">
        <v>0.24</v>
      </c>
      <c r="E1064" s="8">
        <v>43066.333333333336</v>
      </c>
      <c r="F1064">
        <f t="shared" si="16"/>
        <v>2017</v>
      </c>
    </row>
    <row r="1065" spans="1:6" x14ac:dyDescent="0.25">
      <c r="A1065" s="2" t="s">
        <v>157</v>
      </c>
      <c r="B1065" s="2" t="s">
        <v>293</v>
      </c>
      <c r="C1065" s="6">
        <v>1007</v>
      </c>
      <c r="D1065" s="6">
        <v>0.12</v>
      </c>
      <c r="E1065" s="8">
        <v>43066.625</v>
      </c>
      <c r="F1065">
        <f t="shared" si="16"/>
        <v>2017</v>
      </c>
    </row>
    <row r="1066" spans="1:6" x14ac:dyDescent="0.25">
      <c r="A1066" s="2" t="s">
        <v>157</v>
      </c>
      <c r="B1066" s="2" t="s">
        <v>225</v>
      </c>
      <c r="C1066" s="6">
        <v>4028</v>
      </c>
      <c r="D1066" s="6">
        <v>0.48</v>
      </c>
      <c r="E1066" s="8">
        <v>43056.583333333336</v>
      </c>
      <c r="F1066">
        <f t="shared" si="16"/>
        <v>2017</v>
      </c>
    </row>
    <row r="1067" spans="1:6" x14ac:dyDescent="0.25">
      <c r="A1067" s="2" t="s">
        <v>157</v>
      </c>
      <c r="B1067" s="2" t="s">
        <v>228</v>
      </c>
      <c r="C1067" s="6">
        <v>2014</v>
      </c>
      <c r="D1067" s="6">
        <v>0.24</v>
      </c>
      <c r="E1067" s="8">
        <v>43062.625</v>
      </c>
      <c r="F1067">
        <f t="shared" si="16"/>
        <v>2017</v>
      </c>
    </row>
    <row r="1068" spans="1:6" x14ac:dyDescent="0.25">
      <c r="A1068" s="2" t="s">
        <v>157</v>
      </c>
      <c r="B1068" s="2" t="s">
        <v>294</v>
      </c>
      <c r="C1068" s="6">
        <v>1007</v>
      </c>
      <c r="D1068" s="6">
        <v>0.12</v>
      </c>
      <c r="E1068" s="8">
        <v>43049.333333333336</v>
      </c>
      <c r="F1068">
        <f t="shared" si="16"/>
        <v>2017</v>
      </c>
    </row>
    <row r="1069" spans="1:6" x14ac:dyDescent="0.25">
      <c r="A1069" s="2" t="s">
        <v>157</v>
      </c>
      <c r="B1069" s="2" t="s">
        <v>230</v>
      </c>
      <c r="C1069" s="6">
        <v>2014</v>
      </c>
      <c r="D1069" s="6">
        <v>0.24</v>
      </c>
      <c r="E1069" s="8">
        <v>43069.291666666664</v>
      </c>
      <c r="F1069">
        <f t="shared" si="16"/>
        <v>2017</v>
      </c>
    </row>
    <row r="1070" spans="1:6" x14ac:dyDescent="0.25">
      <c r="A1070" s="2" t="s">
        <v>157</v>
      </c>
      <c r="B1070" s="2" t="s">
        <v>295</v>
      </c>
      <c r="C1070" s="6">
        <v>6042</v>
      </c>
      <c r="D1070" s="6">
        <v>0.72</v>
      </c>
      <c r="E1070" s="8">
        <v>43067.541666666664</v>
      </c>
      <c r="F1070">
        <f t="shared" si="16"/>
        <v>2017</v>
      </c>
    </row>
    <row r="1071" spans="1:6" x14ac:dyDescent="0.25">
      <c r="A1071" s="2" t="s">
        <v>157</v>
      </c>
      <c r="B1071" s="2" t="s">
        <v>231</v>
      </c>
      <c r="C1071" s="6">
        <v>1007</v>
      </c>
      <c r="D1071" s="6">
        <v>0.12</v>
      </c>
      <c r="E1071" s="8">
        <v>43066.541666666664</v>
      </c>
      <c r="F1071">
        <f t="shared" si="16"/>
        <v>2017</v>
      </c>
    </row>
    <row r="1072" spans="1:6" x14ac:dyDescent="0.25">
      <c r="A1072" s="2" t="s">
        <v>157</v>
      </c>
      <c r="B1072" s="2" t="s">
        <v>275</v>
      </c>
      <c r="C1072" s="6">
        <v>2014</v>
      </c>
      <c r="D1072" s="6">
        <v>0.24</v>
      </c>
      <c r="E1072" s="8">
        <v>43067.458333333336</v>
      </c>
      <c r="F1072">
        <f t="shared" si="16"/>
        <v>2017</v>
      </c>
    </row>
    <row r="1073" spans="1:6" x14ac:dyDescent="0.25">
      <c r="A1073" s="2" t="s">
        <v>157</v>
      </c>
      <c r="B1073" s="2" t="s">
        <v>296</v>
      </c>
      <c r="C1073" s="6">
        <v>1007</v>
      </c>
      <c r="D1073" s="6">
        <v>0.12</v>
      </c>
      <c r="E1073" s="8">
        <v>43042.541666666664</v>
      </c>
      <c r="F1073">
        <f t="shared" si="16"/>
        <v>2017</v>
      </c>
    </row>
    <row r="1074" spans="1:6" x14ac:dyDescent="0.25">
      <c r="A1074" s="2" t="s">
        <v>157</v>
      </c>
      <c r="B1074" s="2" t="s">
        <v>297</v>
      </c>
      <c r="C1074" s="6">
        <v>1007</v>
      </c>
      <c r="D1074" s="6">
        <v>0.12</v>
      </c>
      <c r="E1074" s="8">
        <v>43068.375</v>
      </c>
      <c r="F1074">
        <f t="shared" si="16"/>
        <v>2017</v>
      </c>
    </row>
    <row r="1075" spans="1:6" x14ac:dyDescent="0.25">
      <c r="A1075" s="2" t="s">
        <v>157</v>
      </c>
      <c r="B1075" s="2" t="s">
        <v>236</v>
      </c>
      <c r="C1075" s="6">
        <v>6042</v>
      </c>
      <c r="D1075" s="6">
        <v>0.72</v>
      </c>
      <c r="E1075" s="8">
        <v>43059.5</v>
      </c>
      <c r="F1075">
        <f t="shared" si="16"/>
        <v>2017</v>
      </c>
    </row>
    <row r="1076" spans="1:6" x14ac:dyDescent="0.25">
      <c r="A1076" s="2" t="s">
        <v>157</v>
      </c>
      <c r="B1076" s="2" t="s">
        <v>298</v>
      </c>
      <c r="C1076" s="6">
        <v>5035</v>
      </c>
      <c r="D1076" s="6">
        <v>0.6</v>
      </c>
      <c r="E1076" s="8">
        <v>43061.375</v>
      </c>
      <c r="F1076">
        <f t="shared" si="16"/>
        <v>2017</v>
      </c>
    </row>
    <row r="1077" spans="1:6" x14ac:dyDescent="0.25">
      <c r="A1077" s="2" t="s">
        <v>157</v>
      </c>
      <c r="B1077" s="2" t="s">
        <v>260</v>
      </c>
      <c r="C1077" s="6">
        <v>3021</v>
      </c>
      <c r="D1077" s="6">
        <v>0.36</v>
      </c>
      <c r="E1077" s="8">
        <v>43048.541666666664</v>
      </c>
      <c r="F1077">
        <f t="shared" si="16"/>
        <v>2017</v>
      </c>
    </row>
    <row r="1078" spans="1:6" x14ac:dyDescent="0.25">
      <c r="A1078" s="2" t="s">
        <v>157</v>
      </c>
      <c r="B1078" s="2" t="s">
        <v>276</v>
      </c>
      <c r="C1078" s="6">
        <v>4028</v>
      </c>
      <c r="D1078" s="6">
        <v>0.48</v>
      </c>
      <c r="E1078" s="8">
        <v>43048.291666666664</v>
      </c>
      <c r="F1078">
        <f t="shared" si="16"/>
        <v>2017</v>
      </c>
    </row>
    <row r="1079" spans="1:6" x14ac:dyDescent="0.25">
      <c r="A1079" s="2" t="s">
        <v>157</v>
      </c>
      <c r="B1079" s="2" t="s">
        <v>299</v>
      </c>
      <c r="C1079" s="6">
        <v>3021</v>
      </c>
      <c r="D1079" s="6">
        <v>0.36</v>
      </c>
      <c r="E1079" s="8">
        <v>43055.541666666664</v>
      </c>
      <c r="F1079">
        <f t="shared" si="16"/>
        <v>2017</v>
      </c>
    </row>
    <row r="1080" spans="1:6" x14ac:dyDescent="0.25">
      <c r="A1080" s="2" t="s">
        <v>157</v>
      </c>
      <c r="B1080" s="2" t="s">
        <v>277</v>
      </c>
      <c r="C1080" s="6">
        <v>3021</v>
      </c>
      <c r="D1080" s="6">
        <v>0.36</v>
      </c>
      <c r="E1080" s="8">
        <v>43052.291666666664</v>
      </c>
      <c r="F1080">
        <f t="shared" si="16"/>
        <v>2017</v>
      </c>
    </row>
    <row r="1081" spans="1:6" x14ac:dyDescent="0.25">
      <c r="A1081" s="2" t="s">
        <v>157</v>
      </c>
      <c r="B1081" s="2" t="s">
        <v>238</v>
      </c>
      <c r="C1081" s="6">
        <v>2014</v>
      </c>
      <c r="D1081" s="6">
        <v>0.24</v>
      </c>
      <c r="E1081" s="8">
        <v>43056.375</v>
      </c>
      <c r="F1081">
        <f t="shared" si="16"/>
        <v>2017</v>
      </c>
    </row>
    <row r="1082" spans="1:6" x14ac:dyDescent="0.25">
      <c r="A1082" s="2" t="s">
        <v>157</v>
      </c>
      <c r="B1082" s="2" t="s">
        <v>300</v>
      </c>
      <c r="C1082" s="6">
        <v>2014</v>
      </c>
      <c r="D1082" s="6">
        <v>0.24</v>
      </c>
      <c r="E1082" s="8">
        <v>43046.375</v>
      </c>
      <c r="F1082">
        <f t="shared" si="16"/>
        <v>2017</v>
      </c>
    </row>
    <row r="1083" spans="1:6" x14ac:dyDescent="0.25">
      <c r="A1083" s="2" t="s">
        <v>157</v>
      </c>
      <c r="B1083" s="2" t="s">
        <v>240</v>
      </c>
      <c r="C1083" s="6">
        <v>2014</v>
      </c>
      <c r="D1083" s="6">
        <v>0.24</v>
      </c>
      <c r="E1083" s="8">
        <v>43052.333333333336</v>
      </c>
      <c r="F1083">
        <f t="shared" si="16"/>
        <v>2017</v>
      </c>
    </row>
    <row r="1084" spans="1:6" x14ac:dyDescent="0.25">
      <c r="A1084" s="2" t="s">
        <v>157</v>
      </c>
      <c r="B1084" s="2" t="s">
        <v>241</v>
      </c>
      <c r="C1084" s="6">
        <v>1007</v>
      </c>
      <c r="D1084" s="6">
        <v>0.12</v>
      </c>
      <c r="E1084" s="8">
        <v>43069.625</v>
      </c>
      <c r="F1084">
        <f t="shared" si="16"/>
        <v>2017</v>
      </c>
    </row>
    <row r="1085" spans="1:6" x14ac:dyDescent="0.25">
      <c r="A1085" s="2" t="s">
        <v>157</v>
      </c>
      <c r="B1085" s="2" t="s">
        <v>242</v>
      </c>
      <c r="C1085" s="6">
        <v>5035</v>
      </c>
      <c r="D1085" s="6">
        <v>0.6</v>
      </c>
      <c r="E1085" s="8">
        <v>43067.395833333336</v>
      </c>
      <c r="F1085">
        <f t="shared" si="16"/>
        <v>2017</v>
      </c>
    </row>
    <row r="1086" spans="1:6" x14ac:dyDescent="0.25">
      <c r="A1086" s="2" t="s">
        <v>157</v>
      </c>
      <c r="B1086" s="2" t="s">
        <v>244</v>
      </c>
      <c r="C1086" s="6">
        <v>7049</v>
      </c>
      <c r="D1086" s="6">
        <v>0.84</v>
      </c>
      <c r="E1086" s="8">
        <v>43066.375</v>
      </c>
      <c r="F1086">
        <f t="shared" si="16"/>
        <v>2017</v>
      </c>
    </row>
    <row r="1087" spans="1:6" x14ac:dyDescent="0.25">
      <c r="A1087" s="2" t="s">
        <v>157</v>
      </c>
      <c r="B1087" s="2" t="s">
        <v>301</v>
      </c>
      <c r="C1087" s="6">
        <v>5035</v>
      </c>
      <c r="D1087" s="6">
        <v>0.6</v>
      </c>
      <c r="E1087" s="8">
        <v>43040.583333333336</v>
      </c>
      <c r="F1087">
        <f t="shared" si="16"/>
        <v>2017</v>
      </c>
    </row>
    <row r="1088" spans="1:6" x14ac:dyDescent="0.25">
      <c r="A1088" s="2" t="s">
        <v>157</v>
      </c>
      <c r="B1088" s="2" t="s">
        <v>246</v>
      </c>
      <c r="C1088" s="6">
        <v>1007</v>
      </c>
      <c r="D1088" s="6">
        <v>0.12</v>
      </c>
      <c r="E1088" s="8">
        <v>43062.375</v>
      </c>
      <c r="F1088">
        <f t="shared" si="16"/>
        <v>2017</v>
      </c>
    </row>
    <row r="1089" spans="1:6" x14ac:dyDescent="0.25">
      <c r="A1089" s="2" t="s">
        <v>157</v>
      </c>
      <c r="B1089" s="2" t="s">
        <v>247</v>
      </c>
      <c r="C1089" s="6">
        <v>2014</v>
      </c>
      <c r="D1089" s="6">
        <v>0.24</v>
      </c>
      <c r="E1089" s="8">
        <v>43056.375</v>
      </c>
      <c r="F1089">
        <f t="shared" si="16"/>
        <v>2017</v>
      </c>
    </row>
    <row r="1090" spans="1:6" x14ac:dyDescent="0.25">
      <c r="A1090" s="2" t="s">
        <v>157</v>
      </c>
      <c r="B1090" s="2" t="s">
        <v>249</v>
      </c>
      <c r="C1090" s="6">
        <v>4028</v>
      </c>
      <c r="D1090" s="6">
        <v>0.48</v>
      </c>
      <c r="E1090" s="8">
        <v>43069.416666666664</v>
      </c>
      <c r="F1090">
        <f t="shared" si="16"/>
        <v>2017</v>
      </c>
    </row>
    <row r="1091" spans="1:6" x14ac:dyDescent="0.25">
      <c r="A1091" s="2" t="s">
        <v>157</v>
      </c>
      <c r="B1091" s="2" t="s">
        <v>302</v>
      </c>
      <c r="C1091" s="6">
        <v>1007</v>
      </c>
      <c r="D1091" s="6">
        <v>0.12</v>
      </c>
      <c r="E1091" s="8">
        <v>43067.583333333336</v>
      </c>
      <c r="F1091">
        <f t="shared" ref="F1091:F1154" si="17">YEAR(E1091)</f>
        <v>2017</v>
      </c>
    </row>
    <row r="1092" spans="1:6" x14ac:dyDescent="0.25">
      <c r="A1092" s="2" t="s">
        <v>157</v>
      </c>
      <c r="B1092" s="2" t="s">
        <v>251</v>
      </c>
      <c r="C1092" s="6">
        <v>3021</v>
      </c>
      <c r="D1092" s="6">
        <v>0.36</v>
      </c>
      <c r="E1092" s="8">
        <v>43041.583333333336</v>
      </c>
      <c r="F1092">
        <f t="shared" si="17"/>
        <v>2017</v>
      </c>
    </row>
    <row r="1093" spans="1:6" x14ac:dyDescent="0.25">
      <c r="A1093" s="2" t="s">
        <v>157</v>
      </c>
      <c r="B1093" s="2" t="s">
        <v>303</v>
      </c>
      <c r="C1093" s="6">
        <v>1007</v>
      </c>
      <c r="D1093" s="6">
        <v>0.12</v>
      </c>
      <c r="E1093" s="8">
        <v>43060.625</v>
      </c>
      <c r="F1093">
        <f t="shared" si="17"/>
        <v>2017</v>
      </c>
    </row>
    <row r="1094" spans="1:6" x14ac:dyDescent="0.25">
      <c r="A1094" s="2" t="s">
        <v>157</v>
      </c>
      <c r="B1094" s="2" t="s">
        <v>261</v>
      </c>
      <c r="C1094" s="6">
        <v>8056</v>
      </c>
      <c r="D1094" s="6">
        <v>0.96</v>
      </c>
      <c r="E1094" s="8">
        <v>43042.625</v>
      </c>
      <c r="F1094">
        <f t="shared" si="17"/>
        <v>2017</v>
      </c>
    </row>
    <row r="1095" spans="1:6" x14ac:dyDescent="0.25">
      <c r="A1095" s="2" t="s">
        <v>157</v>
      </c>
      <c r="B1095" s="2" t="s">
        <v>304</v>
      </c>
      <c r="C1095" s="6">
        <v>6042</v>
      </c>
      <c r="D1095" s="6">
        <v>0.72</v>
      </c>
      <c r="E1095" s="8">
        <v>43040.5</v>
      </c>
      <c r="F1095">
        <f t="shared" si="17"/>
        <v>2017</v>
      </c>
    </row>
    <row r="1096" spans="1:6" x14ac:dyDescent="0.25">
      <c r="A1096" s="2" t="s">
        <v>157</v>
      </c>
      <c r="B1096" s="2" t="s">
        <v>252</v>
      </c>
      <c r="C1096" s="6">
        <v>1007</v>
      </c>
      <c r="D1096" s="6">
        <v>0.12</v>
      </c>
      <c r="E1096" s="8">
        <v>43069.291666666664</v>
      </c>
      <c r="F1096">
        <f t="shared" si="17"/>
        <v>2017</v>
      </c>
    </row>
    <row r="1097" spans="1:6" x14ac:dyDescent="0.25">
      <c r="A1097" s="2" t="s">
        <v>157</v>
      </c>
      <c r="B1097" s="2" t="s">
        <v>253</v>
      </c>
      <c r="C1097" s="6">
        <v>2014</v>
      </c>
      <c r="D1097" s="6">
        <v>0.24</v>
      </c>
      <c r="E1097" s="8">
        <v>43063.541666666664</v>
      </c>
      <c r="F1097">
        <f t="shared" si="17"/>
        <v>2017</v>
      </c>
    </row>
    <row r="1098" spans="1:6" x14ac:dyDescent="0.25">
      <c r="A1098" s="2" t="s">
        <v>157</v>
      </c>
      <c r="B1098" s="2" t="s">
        <v>305</v>
      </c>
      <c r="C1098" s="6">
        <v>1007</v>
      </c>
      <c r="D1098" s="6">
        <v>0.12</v>
      </c>
      <c r="E1098" s="8">
        <v>43062.583333333336</v>
      </c>
      <c r="F1098">
        <f t="shared" si="17"/>
        <v>2017</v>
      </c>
    </row>
    <row r="1099" spans="1:6" x14ac:dyDescent="0.25">
      <c r="A1099" s="2" t="s">
        <v>157</v>
      </c>
      <c r="B1099" s="2" t="s">
        <v>306</v>
      </c>
      <c r="C1099" s="6">
        <v>5035</v>
      </c>
      <c r="D1099" s="6">
        <v>0.6</v>
      </c>
      <c r="E1099" s="8">
        <v>43046.395833333336</v>
      </c>
      <c r="F1099">
        <f t="shared" si="17"/>
        <v>2017</v>
      </c>
    </row>
    <row r="1100" spans="1:6" x14ac:dyDescent="0.25">
      <c r="A1100" s="2" t="s">
        <v>157</v>
      </c>
      <c r="B1100" s="2" t="s">
        <v>182</v>
      </c>
      <c r="C1100" s="6">
        <v>3021</v>
      </c>
      <c r="D1100" s="6">
        <v>0.36</v>
      </c>
      <c r="E1100" s="8">
        <v>43066.375</v>
      </c>
      <c r="F1100">
        <f t="shared" si="17"/>
        <v>2017</v>
      </c>
    </row>
    <row r="1101" spans="1:6" x14ac:dyDescent="0.25">
      <c r="A1101" s="2" t="s">
        <v>157</v>
      </c>
      <c r="B1101" s="2" t="s">
        <v>258</v>
      </c>
      <c r="C1101" s="6">
        <v>1007</v>
      </c>
      <c r="D1101" s="6">
        <v>0.12</v>
      </c>
      <c r="E1101" s="8">
        <v>43054.541666666664</v>
      </c>
      <c r="F1101">
        <f t="shared" si="17"/>
        <v>2017</v>
      </c>
    </row>
    <row r="1102" spans="1:6" x14ac:dyDescent="0.25">
      <c r="A1102" s="2" t="s">
        <v>157</v>
      </c>
      <c r="B1102" s="2" t="s">
        <v>183</v>
      </c>
      <c r="C1102" s="6">
        <v>7049</v>
      </c>
      <c r="D1102" s="6">
        <v>0.84</v>
      </c>
      <c r="E1102" s="8">
        <v>43069.333333333336</v>
      </c>
      <c r="F1102">
        <f t="shared" si="17"/>
        <v>2017</v>
      </c>
    </row>
    <row r="1103" spans="1:6" x14ac:dyDescent="0.25">
      <c r="A1103" s="2" t="s">
        <v>157</v>
      </c>
      <c r="B1103" s="2" t="s">
        <v>279</v>
      </c>
      <c r="C1103" s="6">
        <v>3021</v>
      </c>
      <c r="D1103" s="6">
        <v>0.36</v>
      </c>
      <c r="E1103" s="8">
        <v>43068.375</v>
      </c>
      <c r="F1103">
        <f t="shared" si="17"/>
        <v>2017</v>
      </c>
    </row>
    <row r="1104" spans="1:6" x14ac:dyDescent="0.25">
      <c r="A1104" s="2" t="s">
        <v>157</v>
      </c>
      <c r="B1104" s="2" t="s">
        <v>265</v>
      </c>
      <c r="C1104" s="6">
        <v>1007</v>
      </c>
      <c r="D1104" s="6">
        <v>0.12</v>
      </c>
      <c r="E1104" s="8">
        <v>43054.416666666664</v>
      </c>
      <c r="F1104">
        <f t="shared" si="17"/>
        <v>2017</v>
      </c>
    </row>
    <row r="1105" spans="1:6" x14ac:dyDescent="0.25">
      <c r="A1105" s="2" t="s">
        <v>157</v>
      </c>
      <c r="B1105" s="2" t="s">
        <v>192</v>
      </c>
      <c r="C1105" s="6">
        <v>1007</v>
      </c>
      <c r="D1105" s="6">
        <v>0.12</v>
      </c>
      <c r="E1105" s="8">
        <v>43052.416666666664</v>
      </c>
      <c r="F1105">
        <f t="shared" si="17"/>
        <v>2017</v>
      </c>
    </row>
    <row r="1106" spans="1:6" x14ac:dyDescent="0.25">
      <c r="A1106" s="2" t="s">
        <v>157</v>
      </c>
      <c r="B1106" s="2" t="s">
        <v>195</v>
      </c>
      <c r="C1106" s="6">
        <v>2014</v>
      </c>
      <c r="D1106" s="6">
        <v>0.24</v>
      </c>
      <c r="E1106" s="8">
        <v>43068.541666666664</v>
      </c>
      <c r="F1106">
        <f t="shared" si="17"/>
        <v>2017</v>
      </c>
    </row>
    <row r="1107" spans="1:6" x14ac:dyDescent="0.25">
      <c r="A1107" s="2" t="s">
        <v>157</v>
      </c>
      <c r="B1107" s="2" t="s">
        <v>267</v>
      </c>
      <c r="C1107" s="6">
        <v>1007</v>
      </c>
      <c r="D1107" s="6">
        <v>0.12</v>
      </c>
      <c r="E1107" s="8">
        <v>43046.333333333336</v>
      </c>
      <c r="F1107">
        <f t="shared" si="17"/>
        <v>2017</v>
      </c>
    </row>
    <row r="1108" spans="1:6" x14ac:dyDescent="0.25">
      <c r="A1108" s="2" t="s">
        <v>157</v>
      </c>
      <c r="B1108" s="2" t="s">
        <v>282</v>
      </c>
      <c r="C1108" s="6">
        <v>2014</v>
      </c>
      <c r="D1108" s="6">
        <v>0.24</v>
      </c>
      <c r="E1108" s="8">
        <v>43046.541666666664</v>
      </c>
      <c r="F1108">
        <f t="shared" si="17"/>
        <v>2017</v>
      </c>
    </row>
    <row r="1109" spans="1:6" x14ac:dyDescent="0.25">
      <c r="A1109" s="2" t="s">
        <v>157</v>
      </c>
      <c r="B1109" s="2" t="s">
        <v>196</v>
      </c>
      <c r="C1109" s="6">
        <v>1007</v>
      </c>
      <c r="D1109" s="6">
        <v>0.12</v>
      </c>
      <c r="E1109" s="8">
        <v>43041.5</v>
      </c>
      <c r="F1109">
        <f t="shared" si="17"/>
        <v>2017</v>
      </c>
    </row>
    <row r="1110" spans="1:6" x14ac:dyDescent="0.25">
      <c r="A1110" s="2" t="s">
        <v>157</v>
      </c>
      <c r="B1110" s="2" t="s">
        <v>307</v>
      </c>
      <c r="C1110" s="6">
        <v>1007</v>
      </c>
      <c r="D1110" s="6">
        <v>0.12</v>
      </c>
      <c r="E1110" s="8">
        <v>43041.5</v>
      </c>
      <c r="F1110">
        <f t="shared" si="17"/>
        <v>2017</v>
      </c>
    </row>
    <row r="1111" spans="1:6" x14ac:dyDescent="0.25">
      <c r="A1111" s="2" t="s">
        <v>157</v>
      </c>
      <c r="B1111" s="2" t="s">
        <v>283</v>
      </c>
      <c r="C1111" s="6">
        <v>1007</v>
      </c>
      <c r="D1111" s="6">
        <v>0.12</v>
      </c>
      <c r="E1111" s="8">
        <v>43041.625</v>
      </c>
      <c r="F1111">
        <f t="shared" si="17"/>
        <v>2017</v>
      </c>
    </row>
    <row r="1112" spans="1:6" x14ac:dyDescent="0.25">
      <c r="A1112" s="2" t="s">
        <v>157</v>
      </c>
      <c r="B1112" s="2" t="s">
        <v>286</v>
      </c>
      <c r="C1112" s="6">
        <v>1007</v>
      </c>
      <c r="D1112" s="6">
        <v>0.12</v>
      </c>
      <c r="E1112" s="8">
        <v>43045.625</v>
      </c>
      <c r="F1112">
        <f t="shared" si="17"/>
        <v>2017</v>
      </c>
    </row>
    <row r="1113" spans="1:6" x14ac:dyDescent="0.25">
      <c r="A1113" s="2" t="s">
        <v>157</v>
      </c>
      <c r="B1113" s="2" t="s">
        <v>288</v>
      </c>
      <c r="C1113" s="6">
        <v>3021</v>
      </c>
      <c r="D1113" s="6">
        <v>0.36</v>
      </c>
      <c r="E1113" s="8">
        <v>43054.541666666664</v>
      </c>
      <c r="F1113">
        <f t="shared" si="17"/>
        <v>2017</v>
      </c>
    </row>
    <row r="1114" spans="1:6" x14ac:dyDescent="0.25">
      <c r="A1114" s="2" t="s">
        <v>157</v>
      </c>
      <c r="B1114" s="2" t="s">
        <v>211</v>
      </c>
      <c r="C1114" s="6">
        <v>3021</v>
      </c>
      <c r="D1114" s="6">
        <v>0.36</v>
      </c>
      <c r="E1114" s="8">
        <v>43062.333333333336</v>
      </c>
      <c r="F1114">
        <f t="shared" si="17"/>
        <v>2017</v>
      </c>
    </row>
    <row r="1115" spans="1:6" x14ac:dyDescent="0.25">
      <c r="A1115" s="2" t="s">
        <v>157</v>
      </c>
      <c r="B1115" s="2" t="s">
        <v>217</v>
      </c>
      <c r="C1115" s="6">
        <v>1007</v>
      </c>
      <c r="D1115" s="6">
        <v>0.12</v>
      </c>
      <c r="E1115" s="8">
        <v>43040.416666666664</v>
      </c>
      <c r="F1115">
        <f t="shared" si="17"/>
        <v>2017</v>
      </c>
    </row>
    <row r="1116" spans="1:6" x14ac:dyDescent="0.25">
      <c r="A1116" s="2" t="s">
        <v>157</v>
      </c>
      <c r="B1116" s="2" t="s">
        <v>218</v>
      </c>
      <c r="C1116" s="6">
        <v>3021</v>
      </c>
      <c r="D1116" s="6">
        <v>0.36</v>
      </c>
      <c r="E1116" s="8">
        <v>43045.458333333336</v>
      </c>
      <c r="F1116">
        <f t="shared" si="17"/>
        <v>2017</v>
      </c>
    </row>
    <row r="1117" spans="1:6" x14ac:dyDescent="0.25">
      <c r="A1117" s="2" t="s">
        <v>157</v>
      </c>
      <c r="B1117" s="2" t="s">
        <v>230</v>
      </c>
      <c r="C1117" s="6">
        <v>2014</v>
      </c>
      <c r="D1117" s="6">
        <v>0.24</v>
      </c>
      <c r="E1117" s="8">
        <v>43069.291666666664</v>
      </c>
      <c r="F1117">
        <f t="shared" si="17"/>
        <v>2017</v>
      </c>
    </row>
    <row r="1118" spans="1:6" x14ac:dyDescent="0.25">
      <c r="A1118" s="2" t="s">
        <v>157</v>
      </c>
      <c r="B1118" s="2" t="s">
        <v>295</v>
      </c>
      <c r="C1118" s="6">
        <v>3021</v>
      </c>
      <c r="D1118" s="6">
        <v>0.36</v>
      </c>
      <c r="E1118" s="8">
        <v>43067.541666666664</v>
      </c>
      <c r="F1118">
        <f t="shared" si="17"/>
        <v>2017</v>
      </c>
    </row>
    <row r="1119" spans="1:6" x14ac:dyDescent="0.25">
      <c r="A1119" s="2" t="s">
        <v>157</v>
      </c>
      <c r="B1119" s="2" t="s">
        <v>233</v>
      </c>
      <c r="C1119" s="6">
        <v>4028</v>
      </c>
      <c r="D1119" s="6">
        <v>0.48</v>
      </c>
      <c r="E1119" s="8">
        <v>43055.583333333336</v>
      </c>
      <c r="F1119">
        <f t="shared" si="17"/>
        <v>2017</v>
      </c>
    </row>
    <row r="1120" spans="1:6" x14ac:dyDescent="0.25">
      <c r="A1120" s="2" t="s">
        <v>157</v>
      </c>
      <c r="B1120" s="2" t="s">
        <v>299</v>
      </c>
      <c r="C1120" s="6">
        <v>1007</v>
      </c>
      <c r="D1120" s="6">
        <v>0.12</v>
      </c>
      <c r="E1120" s="8">
        <v>43055.541666666664</v>
      </c>
      <c r="F1120">
        <f t="shared" si="17"/>
        <v>2017</v>
      </c>
    </row>
    <row r="1121" spans="1:6" x14ac:dyDescent="0.25">
      <c r="A1121" s="2" t="s">
        <v>157</v>
      </c>
      <c r="B1121" s="2" t="s">
        <v>238</v>
      </c>
      <c r="C1121" s="6">
        <v>4028</v>
      </c>
      <c r="D1121" s="6">
        <v>0.48</v>
      </c>
      <c r="E1121" s="8">
        <v>43056.375</v>
      </c>
      <c r="F1121">
        <f t="shared" si="17"/>
        <v>2017</v>
      </c>
    </row>
    <row r="1122" spans="1:6" x14ac:dyDescent="0.25">
      <c r="A1122" s="2" t="s">
        <v>157</v>
      </c>
      <c r="B1122" s="2" t="s">
        <v>239</v>
      </c>
      <c r="C1122" s="6">
        <v>2014</v>
      </c>
      <c r="D1122" s="6">
        <v>0.24</v>
      </c>
      <c r="E1122" s="8">
        <v>43061.583333333336</v>
      </c>
      <c r="F1122">
        <f t="shared" si="17"/>
        <v>2017</v>
      </c>
    </row>
    <row r="1123" spans="1:6" x14ac:dyDescent="0.25">
      <c r="A1123" s="2" t="s">
        <v>157</v>
      </c>
      <c r="B1123" s="2" t="s">
        <v>300</v>
      </c>
      <c r="C1123" s="6">
        <v>1007</v>
      </c>
      <c r="D1123" s="6">
        <v>0.12</v>
      </c>
      <c r="E1123" s="8">
        <v>43046.375</v>
      </c>
      <c r="F1123">
        <f t="shared" si="17"/>
        <v>2017</v>
      </c>
    </row>
    <row r="1124" spans="1:6" x14ac:dyDescent="0.25">
      <c r="A1124" s="2" t="s">
        <v>157</v>
      </c>
      <c r="B1124" s="2" t="s">
        <v>240</v>
      </c>
      <c r="C1124" s="6">
        <v>1007</v>
      </c>
      <c r="D1124" s="6">
        <v>0.12</v>
      </c>
      <c r="E1124" s="8">
        <v>43052.333333333336</v>
      </c>
      <c r="F1124">
        <f t="shared" si="17"/>
        <v>2017</v>
      </c>
    </row>
    <row r="1125" spans="1:6" x14ac:dyDescent="0.25">
      <c r="A1125" s="2" t="s">
        <v>157</v>
      </c>
      <c r="B1125" s="2" t="s">
        <v>301</v>
      </c>
      <c r="C1125" s="6">
        <v>10070</v>
      </c>
      <c r="D1125" s="6">
        <v>1.2</v>
      </c>
      <c r="E1125" s="8">
        <v>43040.583333333336</v>
      </c>
      <c r="F1125">
        <f t="shared" si="17"/>
        <v>2017</v>
      </c>
    </row>
    <row r="1126" spans="1:6" x14ac:dyDescent="0.25">
      <c r="A1126" s="2" t="s">
        <v>157</v>
      </c>
      <c r="B1126" s="2" t="s">
        <v>246</v>
      </c>
      <c r="C1126" s="6">
        <v>1007</v>
      </c>
      <c r="D1126" s="6">
        <v>0.12</v>
      </c>
      <c r="E1126" s="8">
        <v>43062.375</v>
      </c>
      <c r="F1126">
        <f t="shared" si="17"/>
        <v>2017</v>
      </c>
    </row>
    <row r="1127" spans="1:6" x14ac:dyDescent="0.25">
      <c r="A1127" s="2" t="s">
        <v>157</v>
      </c>
      <c r="B1127" s="2" t="s">
        <v>247</v>
      </c>
      <c r="C1127" s="6">
        <v>1007</v>
      </c>
      <c r="D1127" s="6">
        <v>0.12</v>
      </c>
      <c r="E1127" s="8">
        <v>43056.375</v>
      </c>
      <c r="F1127">
        <f t="shared" si="17"/>
        <v>2017</v>
      </c>
    </row>
    <row r="1128" spans="1:6" x14ac:dyDescent="0.25">
      <c r="A1128" s="2" t="s">
        <v>157</v>
      </c>
      <c r="B1128" s="2" t="s">
        <v>248</v>
      </c>
      <c r="C1128" s="6">
        <v>2014</v>
      </c>
      <c r="D1128" s="6">
        <v>0.24</v>
      </c>
      <c r="E1128" s="8">
        <v>43047.416666666664</v>
      </c>
      <c r="F1128">
        <f t="shared" si="17"/>
        <v>2017</v>
      </c>
    </row>
    <row r="1129" spans="1:6" x14ac:dyDescent="0.25">
      <c r="A1129" s="2" t="s">
        <v>157</v>
      </c>
      <c r="B1129" s="2" t="s">
        <v>302</v>
      </c>
      <c r="C1129" s="6">
        <v>1007</v>
      </c>
      <c r="D1129" s="6">
        <v>0.12</v>
      </c>
      <c r="E1129" s="8">
        <v>43067.583333333336</v>
      </c>
      <c r="F1129">
        <f t="shared" si="17"/>
        <v>2017</v>
      </c>
    </row>
    <row r="1130" spans="1:6" x14ac:dyDescent="0.25">
      <c r="A1130" s="2" t="s">
        <v>157</v>
      </c>
      <c r="B1130" s="2" t="s">
        <v>252</v>
      </c>
      <c r="C1130" s="6">
        <v>1007</v>
      </c>
      <c r="D1130" s="6">
        <v>0.12</v>
      </c>
      <c r="E1130" s="8">
        <v>43069.291666666664</v>
      </c>
      <c r="F1130">
        <f t="shared" si="17"/>
        <v>2017</v>
      </c>
    </row>
    <row r="1131" spans="1:6" x14ac:dyDescent="0.25">
      <c r="A1131" s="2" t="s">
        <v>157</v>
      </c>
      <c r="B1131" s="2" t="s">
        <v>308</v>
      </c>
      <c r="C1131" s="6">
        <v>9063</v>
      </c>
      <c r="D1131" s="6">
        <v>1.08</v>
      </c>
      <c r="E1131" s="8">
        <v>43061.395833333336</v>
      </c>
      <c r="F1131">
        <f t="shared" si="17"/>
        <v>2017</v>
      </c>
    </row>
    <row r="1132" spans="1:6" x14ac:dyDescent="0.25">
      <c r="A1132" s="2" t="s">
        <v>157</v>
      </c>
      <c r="B1132" s="2" t="s">
        <v>253</v>
      </c>
      <c r="C1132" s="6">
        <v>1007</v>
      </c>
      <c r="D1132" s="6">
        <v>0.12</v>
      </c>
      <c r="E1132" s="8">
        <v>43063.541666666664</v>
      </c>
      <c r="F1132">
        <f t="shared" si="17"/>
        <v>2017</v>
      </c>
    </row>
    <row r="1133" spans="1:6" x14ac:dyDescent="0.25">
      <c r="A1133" s="2" t="s">
        <v>157</v>
      </c>
      <c r="B1133" s="2" t="s">
        <v>254</v>
      </c>
      <c r="C1133" s="6">
        <v>2014</v>
      </c>
      <c r="D1133" s="6">
        <v>0.24</v>
      </c>
      <c r="E1133" s="8">
        <v>43049.583333333336</v>
      </c>
      <c r="F1133">
        <f t="shared" si="17"/>
        <v>2017</v>
      </c>
    </row>
    <row r="1134" spans="1:6" x14ac:dyDescent="0.25">
      <c r="A1134" s="2" t="s">
        <v>157</v>
      </c>
      <c r="B1134" s="2" t="s">
        <v>182</v>
      </c>
      <c r="C1134" s="6">
        <v>243</v>
      </c>
      <c r="D1134" s="6">
        <v>0.04</v>
      </c>
      <c r="E1134" s="8">
        <v>43066.375</v>
      </c>
      <c r="F1134">
        <f t="shared" si="17"/>
        <v>2017</v>
      </c>
    </row>
    <row r="1135" spans="1:6" x14ac:dyDescent="0.25">
      <c r="A1135" s="2" t="s">
        <v>157</v>
      </c>
      <c r="B1135" s="2" t="s">
        <v>258</v>
      </c>
      <c r="C1135" s="6">
        <v>729</v>
      </c>
      <c r="D1135" s="6">
        <v>0.12</v>
      </c>
      <c r="E1135" s="8">
        <v>43054.541666666664</v>
      </c>
      <c r="F1135">
        <f t="shared" si="17"/>
        <v>2017</v>
      </c>
    </row>
    <row r="1136" spans="1:6" x14ac:dyDescent="0.25">
      <c r="A1136" s="2" t="s">
        <v>157</v>
      </c>
      <c r="B1136" s="2" t="s">
        <v>257</v>
      </c>
      <c r="C1136" s="6">
        <v>729</v>
      </c>
      <c r="D1136" s="6">
        <v>0.12</v>
      </c>
      <c r="E1136" s="8">
        <v>43059.375</v>
      </c>
      <c r="F1136">
        <f t="shared" si="17"/>
        <v>2017</v>
      </c>
    </row>
    <row r="1137" spans="1:6" x14ac:dyDescent="0.25">
      <c r="A1137" s="2" t="s">
        <v>157</v>
      </c>
      <c r="B1137" s="2" t="s">
        <v>183</v>
      </c>
      <c r="C1137" s="6">
        <v>243</v>
      </c>
      <c r="D1137" s="6">
        <v>0.04</v>
      </c>
      <c r="E1137" s="8">
        <v>43069.333333333336</v>
      </c>
      <c r="F1137">
        <f t="shared" si="17"/>
        <v>2017</v>
      </c>
    </row>
    <row r="1138" spans="1:6" x14ac:dyDescent="0.25">
      <c r="A1138" s="2" t="s">
        <v>157</v>
      </c>
      <c r="B1138" s="2" t="s">
        <v>184</v>
      </c>
      <c r="C1138" s="6">
        <v>243</v>
      </c>
      <c r="D1138" s="6">
        <v>0.04</v>
      </c>
      <c r="E1138" s="8">
        <v>43059.4375</v>
      </c>
      <c r="F1138">
        <f t="shared" si="17"/>
        <v>2017</v>
      </c>
    </row>
    <row r="1139" spans="1:6" x14ac:dyDescent="0.25">
      <c r="A1139" s="2" t="s">
        <v>157</v>
      </c>
      <c r="B1139" s="2" t="s">
        <v>278</v>
      </c>
      <c r="C1139" s="6">
        <v>1458</v>
      </c>
      <c r="D1139" s="6">
        <v>0.24</v>
      </c>
      <c r="E1139" s="8">
        <v>43041.625</v>
      </c>
      <c r="F1139">
        <f t="shared" si="17"/>
        <v>2017</v>
      </c>
    </row>
    <row r="1140" spans="1:6" x14ac:dyDescent="0.25">
      <c r="A1140" s="2" t="s">
        <v>157</v>
      </c>
      <c r="B1140" s="2" t="s">
        <v>263</v>
      </c>
      <c r="C1140" s="6">
        <v>243</v>
      </c>
      <c r="D1140" s="6">
        <v>0.04</v>
      </c>
      <c r="E1140" s="8">
        <v>43041.625</v>
      </c>
      <c r="F1140">
        <f t="shared" si="17"/>
        <v>2017</v>
      </c>
    </row>
    <row r="1141" spans="1:6" x14ac:dyDescent="0.25">
      <c r="A1141" s="2" t="s">
        <v>157</v>
      </c>
      <c r="B1141" s="2" t="s">
        <v>279</v>
      </c>
      <c r="C1141" s="6">
        <v>486</v>
      </c>
      <c r="D1141" s="6">
        <v>0.08</v>
      </c>
      <c r="E1141" s="8">
        <v>43068.375</v>
      </c>
      <c r="F1141">
        <f t="shared" si="17"/>
        <v>2017</v>
      </c>
    </row>
    <row r="1142" spans="1:6" x14ac:dyDescent="0.25">
      <c r="A1142" s="2" t="s">
        <v>157</v>
      </c>
      <c r="B1142" s="2" t="s">
        <v>187</v>
      </c>
      <c r="C1142" s="6">
        <v>1215</v>
      </c>
      <c r="D1142" s="6">
        <v>0.2</v>
      </c>
      <c r="E1142" s="8">
        <v>43062.416666666664</v>
      </c>
      <c r="F1142">
        <f t="shared" si="17"/>
        <v>2017</v>
      </c>
    </row>
    <row r="1143" spans="1:6" x14ac:dyDescent="0.25">
      <c r="A1143" s="2" t="s">
        <v>157</v>
      </c>
      <c r="B1143" s="2" t="s">
        <v>264</v>
      </c>
      <c r="C1143" s="6">
        <v>486</v>
      </c>
      <c r="D1143" s="6">
        <v>0.08</v>
      </c>
      <c r="E1143" s="8">
        <v>43052.375</v>
      </c>
      <c r="F1143">
        <f t="shared" si="17"/>
        <v>2017</v>
      </c>
    </row>
    <row r="1144" spans="1:6" x14ac:dyDescent="0.25">
      <c r="A1144" s="2" t="s">
        <v>157</v>
      </c>
      <c r="B1144" s="2" t="s">
        <v>280</v>
      </c>
      <c r="C1144" s="6">
        <v>243</v>
      </c>
      <c r="D1144" s="6">
        <v>0.04</v>
      </c>
      <c r="E1144" s="8">
        <v>43062.625</v>
      </c>
      <c r="F1144">
        <f t="shared" si="17"/>
        <v>2017</v>
      </c>
    </row>
    <row r="1145" spans="1:6" x14ac:dyDescent="0.25">
      <c r="A1145" s="2" t="s">
        <v>157</v>
      </c>
      <c r="B1145" s="2" t="s">
        <v>265</v>
      </c>
      <c r="C1145" s="6">
        <v>1215</v>
      </c>
      <c r="D1145" s="6">
        <v>0.2</v>
      </c>
      <c r="E1145" s="8">
        <v>43054.416666666664</v>
      </c>
      <c r="F1145">
        <f t="shared" si="17"/>
        <v>2017</v>
      </c>
    </row>
    <row r="1146" spans="1:6" x14ac:dyDescent="0.25">
      <c r="A1146" s="2" t="s">
        <v>157</v>
      </c>
      <c r="B1146" s="2" t="s">
        <v>281</v>
      </c>
      <c r="C1146" s="6">
        <v>972</v>
      </c>
      <c r="D1146" s="6">
        <v>0.16</v>
      </c>
      <c r="E1146" s="8">
        <v>43066.625</v>
      </c>
      <c r="F1146">
        <f t="shared" si="17"/>
        <v>2017</v>
      </c>
    </row>
    <row r="1147" spans="1:6" x14ac:dyDescent="0.25">
      <c r="A1147" s="2" t="s">
        <v>157</v>
      </c>
      <c r="B1147" s="2" t="s">
        <v>188</v>
      </c>
      <c r="C1147" s="6">
        <v>243</v>
      </c>
      <c r="D1147" s="6">
        <v>0.04</v>
      </c>
      <c r="E1147" s="8">
        <v>43040.583333333336</v>
      </c>
      <c r="F1147">
        <f t="shared" si="17"/>
        <v>2017</v>
      </c>
    </row>
    <row r="1148" spans="1:6" x14ac:dyDescent="0.25">
      <c r="A1148" s="2" t="s">
        <v>157</v>
      </c>
      <c r="B1148" s="2" t="s">
        <v>189</v>
      </c>
      <c r="C1148" s="6">
        <v>1215</v>
      </c>
      <c r="D1148" s="6">
        <v>0.2</v>
      </c>
      <c r="E1148" s="8">
        <v>43041.375</v>
      </c>
      <c r="F1148">
        <f t="shared" si="17"/>
        <v>2017</v>
      </c>
    </row>
    <row r="1149" spans="1:6" x14ac:dyDescent="0.25">
      <c r="A1149" s="2" t="s">
        <v>157</v>
      </c>
      <c r="B1149" s="2" t="s">
        <v>191</v>
      </c>
      <c r="C1149" s="6">
        <v>1458</v>
      </c>
      <c r="D1149" s="6">
        <v>0.24</v>
      </c>
      <c r="E1149" s="8">
        <v>43060.541666666664</v>
      </c>
      <c r="F1149">
        <f t="shared" si="17"/>
        <v>2017</v>
      </c>
    </row>
    <row r="1150" spans="1:6" x14ac:dyDescent="0.25">
      <c r="A1150" s="2" t="s">
        <v>157</v>
      </c>
      <c r="B1150" s="2" t="s">
        <v>192</v>
      </c>
      <c r="C1150" s="6">
        <v>243</v>
      </c>
      <c r="D1150" s="6">
        <v>0.04</v>
      </c>
      <c r="E1150" s="8">
        <v>43052.416666666664</v>
      </c>
      <c r="F1150">
        <f t="shared" si="17"/>
        <v>2017</v>
      </c>
    </row>
    <row r="1151" spans="1:6" x14ac:dyDescent="0.25">
      <c r="A1151" s="2" t="s">
        <v>157</v>
      </c>
      <c r="B1151" s="2" t="s">
        <v>266</v>
      </c>
      <c r="C1151" s="6">
        <v>1215</v>
      </c>
      <c r="D1151" s="6">
        <v>0.2</v>
      </c>
      <c r="E1151" s="8">
        <v>43053.625</v>
      </c>
      <c r="F1151">
        <f t="shared" si="17"/>
        <v>2017</v>
      </c>
    </row>
    <row r="1152" spans="1:6" x14ac:dyDescent="0.25">
      <c r="A1152" s="2" t="s">
        <v>157</v>
      </c>
      <c r="B1152" s="2" t="s">
        <v>195</v>
      </c>
      <c r="C1152" s="6">
        <v>972</v>
      </c>
      <c r="D1152" s="6">
        <v>0.16</v>
      </c>
      <c r="E1152" s="8">
        <v>43068.541666666664</v>
      </c>
      <c r="F1152">
        <f t="shared" si="17"/>
        <v>2017</v>
      </c>
    </row>
    <row r="1153" spans="1:6" x14ac:dyDescent="0.25">
      <c r="A1153" s="2" t="s">
        <v>157</v>
      </c>
      <c r="B1153" s="2" t="s">
        <v>197</v>
      </c>
      <c r="C1153" s="6">
        <v>972</v>
      </c>
      <c r="D1153" s="6">
        <v>0.16</v>
      </c>
      <c r="E1153" s="8">
        <v>43061.5</v>
      </c>
      <c r="F1153">
        <f t="shared" si="17"/>
        <v>2017</v>
      </c>
    </row>
    <row r="1154" spans="1:6" x14ac:dyDescent="0.25">
      <c r="A1154" s="2" t="s">
        <v>157</v>
      </c>
      <c r="B1154" s="2" t="s">
        <v>283</v>
      </c>
      <c r="C1154" s="6">
        <v>972</v>
      </c>
      <c r="D1154" s="6">
        <v>0.16</v>
      </c>
      <c r="E1154" s="8">
        <v>43041.625</v>
      </c>
      <c r="F1154">
        <f t="shared" si="17"/>
        <v>2017</v>
      </c>
    </row>
    <row r="1155" spans="1:6" x14ac:dyDescent="0.25">
      <c r="A1155" s="2" t="s">
        <v>157</v>
      </c>
      <c r="B1155" s="2" t="s">
        <v>284</v>
      </c>
      <c r="C1155" s="6">
        <v>729</v>
      </c>
      <c r="D1155" s="6">
        <v>0.12</v>
      </c>
      <c r="E1155" s="8">
        <v>43068.583333333336</v>
      </c>
      <c r="F1155">
        <f t="shared" ref="F1155:F1218" si="18">YEAR(E1155)</f>
        <v>2017</v>
      </c>
    </row>
    <row r="1156" spans="1:6" x14ac:dyDescent="0.25">
      <c r="A1156" s="2" t="s">
        <v>157</v>
      </c>
      <c r="B1156" s="2" t="s">
        <v>199</v>
      </c>
      <c r="C1156" s="6">
        <v>729</v>
      </c>
      <c r="D1156" s="6">
        <v>0.12</v>
      </c>
      <c r="E1156" s="8">
        <v>43069.375</v>
      </c>
      <c r="F1156">
        <f t="shared" si="18"/>
        <v>2017</v>
      </c>
    </row>
    <row r="1157" spans="1:6" x14ac:dyDescent="0.25">
      <c r="A1157" s="2" t="s">
        <v>157</v>
      </c>
      <c r="B1157" s="2" t="s">
        <v>309</v>
      </c>
      <c r="C1157" s="6">
        <v>2430</v>
      </c>
      <c r="D1157" s="6">
        <v>0.4</v>
      </c>
      <c r="E1157" s="8">
        <v>43041.375</v>
      </c>
      <c r="F1157">
        <f t="shared" si="18"/>
        <v>2017</v>
      </c>
    </row>
    <row r="1158" spans="1:6" x14ac:dyDescent="0.25">
      <c r="A1158" s="2" t="s">
        <v>157</v>
      </c>
      <c r="B1158" s="2" t="s">
        <v>269</v>
      </c>
      <c r="C1158" s="6">
        <v>486</v>
      </c>
      <c r="D1158" s="6">
        <v>0.08</v>
      </c>
      <c r="E1158" s="8">
        <v>43045.416666666664</v>
      </c>
      <c r="F1158">
        <f t="shared" si="18"/>
        <v>2017</v>
      </c>
    </row>
    <row r="1159" spans="1:6" x14ac:dyDescent="0.25">
      <c r="A1159" s="2" t="s">
        <v>157</v>
      </c>
      <c r="B1159" s="2" t="s">
        <v>200</v>
      </c>
      <c r="C1159" s="6">
        <v>2916</v>
      </c>
      <c r="D1159" s="6">
        <v>0.48</v>
      </c>
      <c r="E1159" s="8">
        <v>43052.375</v>
      </c>
      <c r="F1159">
        <f t="shared" si="18"/>
        <v>2017</v>
      </c>
    </row>
    <row r="1160" spans="1:6" x14ac:dyDescent="0.25">
      <c r="A1160" s="2" t="s">
        <v>157</v>
      </c>
      <c r="B1160" s="2" t="s">
        <v>270</v>
      </c>
      <c r="C1160" s="6">
        <v>729</v>
      </c>
      <c r="D1160" s="6">
        <v>0.12</v>
      </c>
      <c r="E1160" s="8">
        <v>43055.583333333336</v>
      </c>
      <c r="F1160">
        <f t="shared" si="18"/>
        <v>2017</v>
      </c>
    </row>
    <row r="1161" spans="1:6" x14ac:dyDescent="0.25">
      <c r="A1161" s="2" t="s">
        <v>157</v>
      </c>
      <c r="B1161" s="2" t="s">
        <v>285</v>
      </c>
      <c r="C1161" s="6">
        <v>243</v>
      </c>
      <c r="D1161" s="6">
        <v>0.04</v>
      </c>
      <c r="E1161" s="8">
        <v>43062.416666666664</v>
      </c>
      <c r="F1161">
        <f t="shared" si="18"/>
        <v>2017</v>
      </c>
    </row>
    <row r="1162" spans="1:6" x14ac:dyDescent="0.25">
      <c r="A1162" s="2" t="s">
        <v>157</v>
      </c>
      <c r="B1162" s="2" t="s">
        <v>286</v>
      </c>
      <c r="C1162" s="6">
        <v>729</v>
      </c>
      <c r="D1162" s="6">
        <v>0.12</v>
      </c>
      <c r="E1162" s="8">
        <v>43045.625</v>
      </c>
      <c r="F1162">
        <f t="shared" si="18"/>
        <v>2017</v>
      </c>
    </row>
    <row r="1163" spans="1:6" x14ac:dyDescent="0.25">
      <c r="A1163" s="2" t="s">
        <v>157</v>
      </c>
      <c r="B1163" s="2" t="s">
        <v>287</v>
      </c>
      <c r="C1163" s="6">
        <v>972</v>
      </c>
      <c r="D1163" s="6">
        <v>0.16</v>
      </c>
      <c r="E1163" s="8">
        <v>43049.5</v>
      </c>
      <c r="F1163">
        <f t="shared" si="18"/>
        <v>2017</v>
      </c>
    </row>
    <row r="1164" spans="1:6" x14ac:dyDescent="0.25">
      <c r="A1164" s="2" t="s">
        <v>157</v>
      </c>
      <c r="B1164" s="2" t="s">
        <v>207</v>
      </c>
      <c r="C1164" s="6">
        <v>1458</v>
      </c>
      <c r="D1164" s="6">
        <v>0.24</v>
      </c>
      <c r="E1164" s="8">
        <v>43059.583333333336</v>
      </c>
      <c r="F1164">
        <f t="shared" si="18"/>
        <v>2017</v>
      </c>
    </row>
    <row r="1165" spans="1:6" x14ac:dyDescent="0.25">
      <c r="A1165" s="2" t="s">
        <v>157</v>
      </c>
      <c r="B1165" s="2" t="s">
        <v>208</v>
      </c>
      <c r="C1165" s="6">
        <v>972</v>
      </c>
      <c r="D1165" s="6">
        <v>0.16</v>
      </c>
      <c r="E1165" s="8">
        <v>43040.604166666664</v>
      </c>
      <c r="F1165">
        <f t="shared" si="18"/>
        <v>2017</v>
      </c>
    </row>
    <row r="1166" spans="1:6" x14ac:dyDescent="0.25">
      <c r="A1166" s="2" t="s">
        <v>157</v>
      </c>
      <c r="B1166" s="2" t="s">
        <v>288</v>
      </c>
      <c r="C1166" s="6">
        <v>243</v>
      </c>
      <c r="D1166" s="6">
        <v>0.04</v>
      </c>
      <c r="E1166" s="8">
        <v>43054.541666666664</v>
      </c>
      <c r="F1166">
        <f t="shared" si="18"/>
        <v>2017</v>
      </c>
    </row>
    <row r="1167" spans="1:6" x14ac:dyDescent="0.25">
      <c r="A1167" s="2" t="s">
        <v>157</v>
      </c>
      <c r="B1167" s="2" t="s">
        <v>209</v>
      </c>
      <c r="C1167" s="6">
        <v>1215</v>
      </c>
      <c r="D1167" s="6">
        <v>0.2</v>
      </c>
      <c r="E1167" s="8">
        <v>43047.416666666664</v>
      </c>
      <c r="F1167">
        <f t="shared" si="18"/>
        <v>2017</v>
      </c>
    </row>
    <row r="1168" spans="1:6" x14ac:dyDescent="0.25">
      <c r="A1168" s="2" t="s">
        <v>157</v>
      </c>
      <c r="B1168" s="2" t="s">
        <v>289</v>
      </c>
      <c r="C1168" s="6">
        <v>729</v>
      </c>
      <c r="D1168" s="6">
        <v>0.12</v>
      </c>
      <c r="E1168" s="8">
        <v>43063.375</v>
      </c>
      <c r="F1168">
        <f t="shared" si="18"/>
        <v>2017</v>
      </c>
    </row>
    <row r="1169" spans="1:6" x14ac:dyDescent="0.25">
      <c r="A1169" s="2" t="s">
        <v>157</v>
      </c>
      <c r="B1169" s="2" t="s">
        <v>210</v>
      </c>
      <c r="C1169" s="6">
        <v>1458</v>
      </c>
      <c r="D1169" s="6">
        <v>0.24</v>
      </c>
      <c r="E1169" s="8">
        <v>43049.291666666664</v>
      </c>
      <c r="F1169">
        <f t="shared" si="18"/>
        <v>2017</v>
      </c>
    </row>
    <row r="1170" spans="1:6" x14ac:dyDescent="0.25">
      <c r="A1170" s="2" t="s">
        <v>157</v>
      </c>
      <c r="B1170" s="2" t="s">
        <v>211</v>
      </c>
      <c r="C1170" s="6">
        <v>972</v>
      </c>
      <c r="D1170" s="6">
        <v>0.16</v>
      </c>
      <c r="E1170" s="8">
        <v>43062.333333333336</v>
      </c>
      <c r="F1170">
        <f t="shared" si="18"/>
        <v>2017</v>
      </c>
    </row>
    <row r="1171" spans="1:6" x14ac:dyDescent="0.25">
      <c r="A1171" s="2" t="s">
        <v>157</v>
      </c>
      <c r="B1171" s="2" t="s">
        <v>212</v>
      </c>
      <c r="C1171" s="6">
        <v>243</v>
      </c>
      <c r="D1171" s="6">
        <v>0.04</v>
      </c>
      <c r="E1171" s="8">
        <v>43040.416666666664</v>
      </c>
      <c r="F1171">
        <f t="shared" si="18"/>
        <v>2017</v>
      </c>
    </row>
    <row r="1172" spans="1:6" x14ac:dyDescent="0.25">
      <c r="A1172" s="2" t="s">
        <v>157</v>
      </c>
      <c r="B1172" s="2" t="s">
        <v>213</v>
      </c>
      <c r="C1172" s="6">
        <v>486</v>
      </c>
      <c r="D1172" s="6">
        <v>0.08</v>
      </c>
      <c r="E1172" s="8">
        <v>43040.395833333336</v>
      </c>
      <c r="F1172">
        <f t="shared" si="18"/>
        <v>2017</v>
      </c>
    </row>
    <row r="1173" spans="1:6" x14ac:dyDescent="0.25">
      <c r="A1173" s="2" t="s">
        <v>157</v>
      </c>
      <c r="B1173" s="2" t="s">
        <v>214</v>
      </c>
      <c r="C1173" s="5">
        <v>2187</v>
      </c>
      <c r="D1173" s="6">
        <v>0.36</v>
      </c>
      <c r="E1173" s="8">
        <v>43046.479166666664</v>
      </c>
      <c r="F1173">
        <f t="shared" si="18"/>
        <v>2017</v>
      </c>
    </row>
    <row r="1174" spans="1:6" x14ac:dyDescent="0.25">
      <c r="A1174" s="2" t="s">
        <v>157</v>
      </c>
      <c r="B1174" s="2" t="s">
        <v>215</v>
      </c>
      <c r="C1174" s="5">
        <v>243</v>
      </c>
      <c r="D1174" s="6">
        <v>0.04</v>
      </c>
      <c r="E1174" s="8">
        <v>43040.4375</v>
      </c>
      <c r="F1174">
        <f t="shared" si="18"/>
        <v>2017</v>
      </c>
    </row>
    <row r="1175" spans="1:6" x14ac:dyDescent="0.25">
      <c r="A1175" s="2" t="s">
        <v>157</v>
      </c>
      <c r="B1175" s="2" t="s">
        <v>216</v>
      </c>
      <c r="C1175" s="5">
        <v>1215</v>
      </c>
      <c r="D1175" s="6">
        <v>0.2</v>
      </c>
      <c r="E1175" s="8">
        <v>43060.375</v>
      </c>
      <c r="F1175">
        <f t="shared" si="18"/>
        <v>2017</v>
      </c>
    </row>
    <row r="1176" spans="1:6" x14ac:dyDescent="0.25">
      <c r="A1176" s="2" t="s">
        <v>157</v>
      </c>
      <c r="B1176" s="2" t="s">
        <v>271</v>
      </c>
      <c r="C1176" s="5">
        <v>1458</v>
      </c>
      <c r="D1176" s="6">
        <v>0.24</v>
      </c>
      <c r="E1176" s="8">
        <v>43040.541666666664</v>
      </c>
      <c r="F1176">
        <f t="shared" si="18"/>
        <v>2017</v>
      </c>
    </row>
    <row r="1177" spans="1:6" x14ac:dyDescent="0.25">
      <c r="A1177" s="2" t="s">
        <v>157</v>
      </c>
      <c r="B1177" s="2" t="s">
        <v>272</v>
      </c>
      <c r="C1177" s="5">
        <v>486</v>
      </c>
      <c r="D1177" s="6">
        <v>0.08</v>
      </c>
      <c r="E1177" s="8">
        <v>43048.458333333336</v>
      </c>
      <c r="F1177">
        <f t="shared" si="18"/>
        <v>2017</v>
      </c>
    </row>
    <row r="1178" spans="1:6" x14ac:dyDescent="0.25">
      <c r="A1178" s="2" t="s">
        <v>157</v>
      </c>
      <c r="B1178" s="2" t="s">
        <v>218</v>
      </c>
      <c r="C1178" s="5">
        <v>243</v>
      </c>
      <c r="D1178" s="6">
        <v>0.04</v>
      </c>
      <c r="E1178" s="8">
        <v>43045.458333333336</v>
      </c>
      <c r="F1178">
        <f t="shared" si="18"/>
        <v>2017</v>
      </c>
    </row>
    <row r="1179" spans="1:6" x14ac:dyDescent="0.25">
      <c r="A1179" s="2" t="s">
        <v>157</v>
      </c>
      <c r="B1179" s="2" t="s">
        <v>219</v>
      </c>
      <c r="C1179" s="5">
        <v>486</v>
      </c>
      <c r="D1179" s="6">
        <v>0.08</v>
      </c>
      <c r="E1179" s="8">
        <v>43069.625</v>
      </c>
      <c r="F1179">
        <f t="shared" si="18"/>
        <v>2017</v>
      </c>
    </row>
    <row r="1180" spans="1:6" x14ac:dyDescent="0.25">
      <c r="A1180" s="2" t="s">
        <v>157</v>
      </c>
      <c r="B1180" s="2" t="s">
        <v>273</v>
      </c>
      <c r="C1180" s="5">
        <v>486</v>
      </c>
      <c r="D1180" s="6">
        <v>0.08</v>
      </c>
      <c r="E1180" s="8">
        <v>43045.583333333336</v>
      </c>
      <c r="F1180">
        <f t="shared" si="18"/>
        <v>2017</v>
      </c>
    </row>
    <row r="1181" spans="1:6" x14ac:dyDescent="0.25">
      <c r="A1181" s="2" t="s">
        <v>157</v>
      </c>
      <c r="B1181" s="2" t="s">
        <v>220</v>
      </c>
      <c r="C1181" s="5">
        <v>729</v>
      </c>
      <c r="D1181" s="6">
        <v>0.12</v>
      </c>
      <c r="E1181" s="8">
        <v>43067.5</v>
      </c>
      <c r="F1181">
        <f t="shared" si="18"/>
        <v>2017</v>
      </c>
    </row>
    <row r="1182" spans="1:6" x14ac:dyDescent="0.25">
      <c r="A1182" s="2" t="s">
        <v>157</v>
      </c>
      <c r="B1182" s="2" t="s">
        <v>221</v>
      </c>
      <c r="C1182" s="5">
        <v>486</v>
      </c>
      <c r="D1182" s="6">
        <v>0.08</v>
      </c>
      <c r="E1182" s="8">
        <v>43066.4375</v>
      </c>
      <c r="F1182">
        <f t="shared" si="18"/>
        <v>2017</v>
      </c>
    </row>
    <row r="1183" spans="1:6" x14ac:dyDescent="0.25">
      <c r="A1183" s="2" t="s">
        <v>157</v>
      </c>
      <c r="B1183" s="2" t="s">
        <v>222</v>
      </c>
      <c r="C1183" s="5">
        <v>1458</v>
      </c>
      <c r="D1183" s="6">
        <v>0.24</v>
      </c>
      <c r="E1183" s="8">
        <v>43067.541666666664</v>
      </c>
      <c r="F1183">
        <f t="shared" si="18"/>
        <v>2017</v>
      </c>
    </row>
    <row r="1184" spans="1:6" x14ac:dyDescent="0.25">
      <c r="A1184" s="2" t="s">
        <v>157</v>
      </c>
      <c r="B1184" s="2" t="s">
        <v>290</v>
      </c>
      <c r="C1184" s="5">
        <v>486</v>
      </c>
      <c r="D1184" s="6">
        <v>0.08</v>
      </c>
      <c r="E1184" s="8">
        <v>43067.416666666664</v>
      </c>
      <c r="F1184">
        <f t="shared" si="18"/>
        <v>2017</v>
      </c>
    </row>
    <row r="1185" spans="1:6" x14ac:dyDescent="0.25">
      <c r="A1185" s="2" t="s">
        <v>157</v>
      </c>
      <c r="B1185" s="2" t="s">
        <v>224</v>
      </c>
      <c r="C1185" s="5">
        <v>729</v>
      </c>
      <c r="D1185" s="6">
        <v>0.12</v>
      </c>
      <c r="E1185" s="8">
        <v>43063.666666666664</v>
      </c>
      <c r="F1185">
        <f t="shared" si="18"/>
        <v>2017</v>
      </c>
    </row>
    <row r="1186" spans="1:6" x14ac:dyDescent="0.25">
      <c r="A1186" s="2" t="s">
        <v>157</v>
      </c>
      <c r="B1186" s="2" t="s">
        <v>291</v>
      </c>
      <c r="C1186" s="5">
        <v>729</v>
      </c>
      <c r="D1186" s="6">
        <v>0.12</v>
      </c>
      <c r="E1186" s="8">
        <v>43062.625</v>
      </c>
      <c r="F1186">
        <f t="shared" si="18"/>
        <v>2017</v>
      </c>
    </row>
    <row r="1187" spans="1:6" x14ac:dyDescent="0.25">
      <c r="A1187" s="2" t="s">
        <v>157</v>
      </c>
      <c r="B1187" s="2" t="s">
        <v>292</v>
      </c>
      <c r="C1187" s="5">
        <v>486</v>
      </c>
      <c r="D1187" s="6">
        <v>0.08</v>
      </c>
      <c r="E1187" s="8">
        <v>43066.333333333336</v>
      </c>
      <c r="F1187">
        <f t="shared" si="18"/>
        <v>2017</v>
      </c>
    </row>
    <row r="1188" spans="1:6" x14ac:dyDescent="0.25">
      <c r="A1188" s="2" t="s">
        <v>157</v>
      </c>
      <c r="B1188" s="2" t="s">
        <v>293</v>
      </c>
      <c r="C1188" s="5">
        <v>243</v>
      </c>
      <c r="D1188" s="6">
        <v>0.04</v>
      </c>
      <c r="E1188" s="8">
        <v>43066.625</v>
      </c>
      <c r="F1188">
        <f t="shared" si="18"/>
        <v>2017</v>
      </c>
    </row>
    <row r="1189" spans="1:6" x14ac:dyDescent="0.25">
      <c r="A1189" s="2" t="s">
        <v>157</v>
      </c>
      <c r="B1189" s="2" t="s">
        <v>225</v>
      </c>
      <c r="C1189" s="5">
        <v>972</v>
      </c>
      <c r="D1189" s="6">
        <v>0.16</v>
      </c>
      <c r="E1189" s="8">
        <v>43056.583333333336</v>
      </c>
      <c r="F1189">
        <f t="shared" si="18"/>
        <v>2017</v>
      </c>
    </row>
    <row r="1190" spans="1:6" x14ac:dyDescent="0.25">
      <c r="A1190" s="2" t="s">
        <v>157</v>
      </c>
      <c r="B1190" s="2" t="s">
        <v>226</v>
      </c>
      <c r="C1190" s="5">
        <v>972</v>
      </c>
      <c r="D1190" s="6">
        <v>0.16</v>
      </c>
      <c r="E1190" s="8">
        <v>43059.375</v>
      </c>
      <c r="F1190">
        <f t="shared" si="18"/>
        <v>2017</v>
      </c>
    </row>
    <row r="1191" spans="1:6" x14ac:dyDescent="0.25">
      <c r="A1191" s="2" t="s">
        <v>157</v>
      </c>
      <c r="B1191" s="2" t="s">
        <v>228</v>
      </c>
      <c r="C1191" s="5">
        <v>486</v>
      </c>
      <c r="D1191" s="6">
        <v>0.08</v>
      </c>
      <c r="E1191" s="8">
        <v>43062.625</v>
      </c>
      <c r="F1191">
        <f t="shared" si="18"/>
        <v>2017</v>
      </c>
    </row>
    <row r="1192" spans="1:6" x14ac:dyDescent="0.25">
      <c r="A1192" s="2" t="s">
        <v>157</v>
      </c>
      <c r="B1192" s="2" t="s">
        <v>229</v>
      </c>
      <c r="C1192" s="5">
        <v>972</v>
      </c>
      <c r="D1192" s="6">
        <v>0.16</v>
      </c>
      <c r="E1192" s="8">
        <v>43041.625</v>
      </c>
      <c r="F1192">
        <f t="shared" si="18"/>
        <v>2017</v>
      </c>
    </row>
    <row r="1193" spans="1:6" x14ac:dyDescent="0.25">
      <c r="A1193" s="2" t="s">
        <v>157</v>
      </c>
      <c r="B1193" s="2" t="s">
        <v>294</v>
      </c>
      <c r="C1193" s="5">
        <v>243</v>
      </c>
      <c r="D1193" s="6">
        <v>0.04</v>
      </c>
      <c r="E1193" s="8">
        <v>43049.333333333336</v>
      </c>
      <c r="F1193">
        <f t="shared" si="18"/>
        <v>2017</v>
      </c>
    </row>
    <row r="1194" spans="1:6" x14ac:dyDescent="0.25">
      <c r="A1194" s="2" t="s">
        <v>157</v>
      </c>
      <c r="B1194" s="2" t="s">
        <v>230</v>
      </c>
      <c r="C1194" s="5">
        <v>972</v>
      </c>
      <c r="D1194" s="6">
        <v>0.16</v>
      </c>
      <c r="E1194" s="8">
        <v>43069.291666666664</v>
      </c>
      <c r="F1194">
        <f t="shared" si="18"/>
        <v>2017</v>
      </c>
    </row>
    <row r="1195" spans="1:6" x14ac:dyDescent="0.25">
      <c r="A1195" s="2" t="s">
        <v>157</v>
      </c>
      <c r="B1195" s="2" t="s">
        <v>295</v>
      </c>
      <c r="C1195" s="5">
        <v>972</v>
      </c>
      <c r="D1195" s="6">
        <v>0.16</v>
      </c>
      <c r="E1195" s="8">
        <v>43067.541666666664</v>
      </c>
      <c r="F1195">
        <f t="shared" si="18"/>
        <v>2017</v>
      </c>
    </row>
    <row r="1196" spans="1:6" x14ac:dyDescent="0.25">
      <c r="A1196" s="2" t="s">
        <v>157</v>
      </c>
      <c r="B1196" s="2" t="s">
        <v>231</v>
      </c>
      <c r="C1196" s="5">
        <v>243</v>
      </c>
      <c r="D1196" s="6">
        <v>0.04</v>
      </c>
      <c r="E1196" s="8">
        <v>43066.541666666664</v>
      </c>
      <c r="F1196">
        <f t="shared" si="18"/>
        <v>2017</v>
      </c>
    </row>
    <row r="1197" spans="1:6" x14ac:dyDescent="0.25">
      <c r="A1197" s="2" t="s">
        <v>157</v>
      </c>
      <c r="B1197" s="2" t="s">
        <v>274</v>
      </c>
      <c r="C1197" s="5">
        <v>972</v>
      </c>
      <c r="D1197" s="6">
        <v>0.16</v>
      </c>
      <c r="E1197" s="8">
        <v>43069.291666666664</v>
      </c>
      <c r="F1197">
        <f t="shared" si="18"/>
        <v>2017</v>
      </c>
    </row>
    <row r="1198" spans="1:6" x14ac:dyDescent="0.25">
      <c r="A1198" s="2" t="s">
        <v>157</v>
      </c>
      <c r="B1198" s="2" t="s">
        <v>233</v>
      </c>
      <c r="C1198" s="5">
        <v>1701</v>
      </c>
      <c r="D1198" s="6">
        <v>0.28000000000000003</v>
      </c>
      <c r="E1198" s="8">
        <v>43055.583333333336</v>
      </c>
      <c r="F1198">
        <f t="shared" si="18"/>
        <v>2017</v>
      </c>
    </row>
    <row r="1199" spans="1:6" x14ac:dyDescent="0.25">
      <c r="A1199" s="2" t="s">
        <v>157</v>
      </c>
      <c r="B1199" s="2" t="s">
        <v>234</v>
      </c>
      <c r="C1199" s="5">
        <v>1215</v>
      </c>
      <c r="D1199" s="6">
        <v>0.2</v>
      </c>
      <c r="E1199" s="8">
        <v>43067.583333333336</v>
      </c>
      <c r="F1199">
        <f t="shared" si="18"/>
        <v>2017</v>
      </c>
    </row>
    <row r="1200" spans="1:6" x14ac:dyDescent="0.25">
      <c r="A1200" s="2" t="s">
        <v>157</v>
      </c>
      <c r="B1200" s="2" t="s">
        <v>275</v>
      </c>
      <c r="C1200" s="5">
        <v>486</v>
      </c>
      <c r="D1200" s="6">
        <v>0.08</v>
      </c>
      <c r="E1200" s="8">
        <v>43067.458333333336</v>
      </c>
      <c r="F1200">
        <f t="shared" si="18"/>
        <v>2017</v>
      </c>
    </row>
    <row r="1201" spans="1:6" x14ac:dyDescent="0.25">
      <c r="A1201" s="2" t="s">
        <v>157</v>
      </c>
      <c r="B1201" s="2" t="s">
        <v>296</v>
      </c>
      <c r="C1201" s="5">
        <v>243</v>
      </c>
      <c r="D1201" s="6">
        <v>0.04</v>
      </c>
      <c r="E1201" s="8">
        <v>43042.541666666664</v>
      </c>
      <c r="F1201">
        <f t="shared" si="18"/>
        <v>2017</v>
      </c>
    </row>
    <row r="1202" spans="1:6" x14ac:dyDescent="0.25">
      <c r="A1202" s="2" t="s">
        <v>157</v>
      </c>
      <c r="B1202" s="2" t="s">
        <v>297</v>
      </c>
      <c r="C1202" s="5">
        <v>243</v>
      </c>
      <c r="D1202" s="6">
        <v>0.04</v>
      </c>
      <c r="E1202" s="8">
        <v>43068.375</v>
      </c>
      <c r="F1202">
        <f t="shared" si="18"/>
        <v>2017</v>
      </c>
    </row>
    <row r="1203" spans="1:6" x14ac:dyDescent="0.25">
      <c r="A1203" s="2" t="s">
        <v>157</v>
      </c>
      <c r="B1203" s="2" t="s">
        <v>235</v>
      </c>
      <c r="C1203" s="5">
        <v>486</v>
      </c>
      <c r="D1203" s="6">
        <v>0.08</v>
      </c>
      <c r="E1203" s="8">
        <v>43049.583333333336</v>
      </c>
      <c r="F1203">
        <f t="shared" si="18"/>
        <v>2017</v>
      </c>
    </row>
    <row r="1204" spans="1:6" x14ac:dyDescent="0.25">
      <c r="A1204" s="2" t="s">
        <v>157</v>
      </c>
      <c r="B1204" s="2" t="s">
        <v>236</v>
      </c>
      <c r="C1204" s="5">
        <v>1944</v>
      </c>
      <c r="D1204" s="6">
        <v>0.32</v>
      </c>
      <c r="E1204" s="8">
        <v>43059.5</v>
      </c>
      <c r="F1204">
        <f t="shared" si="18"/>
        <v>2017</v>
      </c>
    </row>
    <row r="1205" spans="1:6" x14ac:dyDescent="0.25">
      <c r="A1205" s="2" t="s">
        <v>157</v>
      </c>
      <c r="B1205" s="2" t="s">
        <v>298</v>
      </c>
      <c r="C1205" s="5">
        <v>1458</v>
      </c>
      <c r="D1205" s="6">
        <v>0.24</v>
      </c>
      <c r="E1205" s="8">
        <v>43061.375</v>
      </c>
      <c r="F1205">
        <f t="shared" si="18"/>
        <v>2017</v>
      </c>
    </row>
    <row r="1206" spans="1:6" x14ac:dyDescent="0.25">
      <c r="A1206" s="2" t="s">
        <v>157</v>
      </c>
      <c r="B1206" s="2" t="s">
        <v>260</v>
      </c>
      <c r="C1206" s="5">
        <v>972</v>
      </c>
      <c r="D1206" s="6">
        <v>0.16</v>
      </c>
      <c r="E1206" s="8">
        <v>43048.541666666664</v>
      </c>
      <c r="F1206">
        <f t="shared" si="18"/>
        <v>2017</v>
      </c>
    </row>
    <row r="1207" spans="1:6" x14ac:dyDescent="0.25">
      <c r="A1207" s="2" t="s">
        <v>157</v>
      </c>
      <c r="B1207" s="2" t="s">
        <v>276</v>
      </c>
      <c r="C1207" s="5">
        <v>972</v>
      </c>
      <c r="D1207" s="6">
        <v>0.16</v>
      </c>
      <c r="E1207" s="8">
        <v>43048.291666666664</v>
      </c>
      <c r="F1207">
        <f t="shared" si="18"/>
        <v>2017</v>
      </c>
    </row>
    <row r="1208" spans="1:6" x14ac:dyDescent="0.25">
      <c r="A1208" s="2" t="s">
        <v>157</v>
      </c>
      <c r="B1208" s="2" t="s">
        <v>299</v>
      </c>
      <c r="C1208" s="5">
        <v>972</v>
      </c>
      <c r="D1208" s="6">
        <v>0.16</v>
      </c>
      <c r="E1208" s="8">
        <v>43055.541666666664</v>
      </c>
      <c r="F1208">
        <f t="shared" si="18"/>
        <v>2017</v>
      </c>
    </row>
    <row r="1209" spans="1:6" x14ac:dyDescent="0.25">
      <c r="A1209" s="2" t="s">
        <v>157</v>
      </c>
      <c r="B1209" s="2" t="s">
        <v>237</v>
      </c>
      <c r="C1209" s="5">
        <v>486</v>
      </c>
      <c r="D1209" s="6">
        <v>0.08</v>
      </c>
      <c r="E1209" s="8">
        <v>43041.458333333336</v>
      </c>
      <c r="F1209">
        <f t="shared" si="18"/>
        <v>2017</v>
      </c>
    </row>
    <row r="1210" spans="1:6" x14ac:dyDescent="0.25">
      <c r="A1210" s="2" t="s">
        <v>157</v>
      </c>
      <c r="B1210" s="2" t="s">
        <v>238</v>
      </c>
      <c r="C1210" s="5">
        <v>1701</v>
      </c>
      <c r="D1210" s="6">
        <v>0.28000000000000003</v>
      </c>
      <c r="E1210" s="8">
        <v>43056.375</v>
      </c>
      <c r="F1210">
        <f t="shared" si="18"/>
        <v>2017</v>
      </c>
    </row>
    <row r="1211" spans="1:6" x14ac:dyDescent="0.25">
      <c r="A1211" s="2" t="s">
        <v>157</v>
      </c>
      <c r="B1211" s="2" t="s">
        <v>239</v>
      </c>
      <c r="C1211" s="5">
        <v>243</v>
      </c>
      <c r="D1211" s="6">
        <v>0.04</v>
      </c>
      <c r="E1211" s="8">
        <v>43061.583333333336</v>
      </c>
      <c r="F1211">
        <f t="shared" si="18"/>
        <v>2017</v>
      </c>
    </row>
    <row r="1212" spans="1:6" x14ac:dyDescent="0.25">
      <c r="A1212" s="2" t="s">
        <v>157</v>
      </c>
      <c r="B1212" s="2" t="s">
        <v>300</v>
      </c>
      <c r="C1212" s="5">
        <v>486</v>
      </c>
      <c r="D1212" s="6">
        <v>0.08</v>
      </c>
      <c r="E1212" s="8">
        <v>43046.375</v>
      </c>
      <c r="F1212">
        <f t="shared" si="18"/>
        <v>2017</v>
      </c>
    </row>
    <row r="1213" spans="1:6" x14ac:dyDescent="0.25">
      <c r="A1213" s="2" t="s">
        <v>157</v>
      </c>
      <c r="B1213" s="2" t="s">
        <v>241</v>
      </c>
      <c r="C1213" s="5">
        <v>243</v>
      </c>
      <c r="D1213" s="6">
        <v>0.04</v>
      </c>
      <c r="E1213" s="8">
        <v>43069.625</v>
      </c>
      <c r="F1213">
        <f t="shared" si="18"/>
        <v>2017</v>
      </c>
    </row>
    <row r="1214" spans="1:6" x14ac:dyDescent="0.25">
      <c r="A1214" s="2" t="s">
        <v>157</v>
      </c>
      <c r="B1214" s="2" t="s">
        <v>242</v>
      </c>
      <c r="C1214" s="5">
        <v>1701</v>
      </c>
      <c r="D1214" s="6">
        <v>0.28000000000000003</v>
      </c>
      <c r="E1214" s="8">
        <v>43067.395833333336</v>
      </c>
      <c r="F1214">
        <f t="shared" si="18"/>
        <v>2017</v>
      </c>
    </row>
    <row r="1215" spans="1:6" x14ac:dyDescent="0.25">
      <c r="A1215" s="2" t="s">
        <v>157</v>
      </c>
      <c r="B1215" s="2" t="s">
        <v>244</v>
      </c>
      <c r="C1215" s="5">
        <v>972</v>
      </c>
      <c r="D1215" s="6">
        <v>0.16</v>
      </c>
      <c r="E1215" s="8">
        <v>43066.375</v>
      </c>
      <c r="F1215">
        <f t="shared" si="18"/>
        <v>2017</v>
      </c>
    </row>
    <row r="1216" spans="1:6" x14ac:dyDescent="0.25">
      <c r="A1216" s="2" t="s">
        <v>157</v>
      </c>
      <c r="B1216" s="2" t="s">
        <v>245</v>
      </c>
      <c r="C1216" s="5">
        <v>486</v>
      </c>
      <c r="D1216" s="6">
        <v>0.08</v>
      </c>
      <c r="E1216" s="8">
        <v>43053.583333333336</v>
      </c>
      <c r="F1216">
        <f t="shared" si="18"/>
        <v>2017</v>
      </c>
    </row>
    <row r="1217" spans="1:6" x14ac:dyDescent="0.25">
      <c r="A1217" s="2" t="s">
        <v>157</v>
      </c>
      <c r="B1217" s="2" t="s">
        <v>246</v>
      </c>
      <c r="C1217" s="5">
        <v>243</v>
      </c>
      <c r="D1217" s="6">
        <v>0.04</v>
      </c>
      <c r="E1217" s="8">
        <v>43062.375</v>
      </c>
      <c r="F1217">
        <f t="shared" si="18"/>
        <v>2017</v>
      </c>
    </row>
    <row r="1218" spans="1:6" x14ac:dyDescent="0.25">
      <c r="A1218" s="2" t="s">
        <v>157</v>
      </c>
      <c r="B1218" s="2" t="s">
        <v>247</v>
      </c>
      <c r="C1218" s="5">
        <v>486</v>
      </c>
      <c r="D1218" s="6">
        <v>0.08</v>
      </c>
      <c r="E1218" s="8">
        <v>43056.375</v>
      </c>
      <c r="F1218">
        <f t="shared" si="18"/>
        <v>2017</v>
      </c>
    </row>
    <row r="1219" spans="1:6" x14ac:dyDescent="0.25">
      <c r="A1219" s="2" t="s">
        <v>157</v>
      </c>
      <c r="B1219" s="2" t="s">
        <v>248</v>
      </c>
      <c r="C1219" s="5">
        <v>972</v>
      </c>
      <c r="D1219" s="6">
        <v>0.16</v>
      </c>
      <c r="E1219" s="8">
        <v>43047.416666666664</v>
      </c>
      <c r="F1219">
        <f t="shared" ref="F1219:F1282" si="19">YEAR(E1219)</f>
        <v>2017</v>
      </c>
    </row>
    <row r="1220" spans="1:6" x14ac:dyDescent="0.25">
      <c r="A1220" s="2" t="s">
        <v>157</v>
      </c>
      <c r="B1220" s="2" t="s">
        <v>249</v>
      </c>
      <c r="C1220" s="5">
        <v>972</v>
      </c>
      <c r="D1220" s="6">
        <v>0.16</v>
      </c>
      <c r="E1220" s="8">
        <v>43069.416666666664</v>
      </c>
      <c r="F1220">
        <f t="shared" si="19"/>
        <v>2017</v>
      </c>
    </row>
    <row r="1221" spans="1:6" x14ac:dyDescent="0.25">
      <c r="A1221" s="2" t="s">
        <v>157</v>
      </c>
      <c r="B1221" s="2" t="s">
        <v>250</v>
      </c>
      <c r="C1221" s="5">
        <v>243</v>
      </c>
      <c r="D1221" s="6">
        <v>0.04</v>
      </c>
      <c r="E1221" s="8">
        <v>43060.625</v>
      </c>
      <c r="F1221">
        <f t="shared" si="19"/>
        <v>2017</v>
      </c>
    </row>
    <row r="1222" spans="1:6" x14ac:dyDescent="0.25">
      <c r="A1222" s="2" t="s">
        <v>157</v>
      </c>
      <c r="B1222" s="2" t="s">
        <v>302</v>
      </c>
      <c r="C1222" s="5">
        <v>243</v>
      </c>
      <c r="D1222" s="6">
        <v>0.04</v>
      </c>
      <c r="E1222" s="8">
        <v>43067.583333333336</v>
      </c>
      <c r="F1222">
        <f t="shared" si="19"/>
        <v>2017</v>
      </c>
    </row>
    <row r="1223" spans="1:6" x14ac:dyDescent="0.25">
      <c r="A1223" s="2" t="s">
        <v>157</v>
      </c>
      <c r="B1223" s="2" t="s">
        <v>303</v>
      </c>
      <c r="C1223" s="5">
        <v>243</v>
      </c>
      <c r="D1223" s="6">
        <v>0.04</v>
      </c>
      <c r="E1223" s="8">
        <v>43060.625</v>
      </c>
      <c r="F1223">
        <f t="shared" si="19"/>
        <v>2017</v>
      </c>
    </row>
    <row r="1224" spans="1:6" x14ac:dyDescent="0.25">
      <c r="A1224" s="2" t="s">
        <v>157</v>
      </c>
      <c r="B1224" s="2" t="s">
        <v>261</v>
      </c>
      <c r="C1224" s="5">
        <v>2430</v>
      </c>
      <c r="D1224" s="6">
        <v>0.4</v>
      </c>
      <c r="E1224" s="8">
        <v>43042.625</v>
      </c>
      <c r="F1224">
        <f t="shared" si="19"/>
        <v>2017</v>
      </c>
    </row>
    <row r="1225" spans="1:6" x14ac:dyDescent="0.25">
      <c r="A1225" s="2" t="s">
        <v>157</v>
      </c>
      <c r="B1225" s="2" t="s">
        <v>304</v>
      </c>
      <c r="C1225" s="5">
        <v>486</v>
      </c>
      <c r="D1225" s="6">
        <v>0.08</v>
      </c>
      <c r="E1225" s="8">
        <v>43040.5</v>
      </c>
      <c r="F1225">
        <f t="shared" si="19"/>
        <v>2017</v>
      </c>
    </row>
    <row r="1226" spans="1:6" x14ac:dyDescent="0.25">
      <c r="A1226" s="2" t="s">
        <v>157</v>
      </c>
      <c r="B1226" s="2" t="s">
        <v>253</v>
      </c>
      <c r="C1226" s="5">
        <v>486</v>
      </c>
      <c r="D1226" s="6">
        <v>0.08</v>
      </c>
      <c r="E1226" s="8">
        <v>43063.541666666664</v>
      </c>
      <c r="F1226">
        <f t="shared" si="19"/>
        <v>2017</v>
      </c>
    </row>
    <row r="1227" spans="1:6" x14ac:dyDescent="0.25">
      <c r="A1227" s="2" t="s">
        <v>157</v>
      </c>
      <c r="B1227" s="2" t="s">
        <v>262</v>
      </c>
      <c r="C1227" s="5">
        <v>1215</v>
      </c>
      <c r="D1227" s="6">
        <v>0.2</v>
      </c>
      <c r="E1227" s="8">
        <v>43059.416666666664</v>
      </c>
      <c r="F1227">
        <f t="shared" si="19"/>
        <v>2017</v>
      </c>
    </row>
    <row r="1228" spans="1:6" x14ac:dyDescent="0.25">
      <c r="A1228" s="2" t="s">
        <v>157</v>
      </c>
      <c r="B1228" s="2" t="s">
        <v>306</v>
      </c>
      <c r="C1228" s="5">
        <v>972</v>
      </c>
      <c r="D1228" s="6">
        <v>0.16</v>
      </c>
      <c r="E1228" s="8">
        <v>43046.395833333336</v>
      </c>
      <c r="F1228">
        <f t="shared" si="19"/>
        <v>2017</v>
      </c>
    </row>
    <row r="1229" spans="1:6" x14ac:dyDescent="0.25">
      <c r="A1229" s="2" t="s">
        <v>157</v>
      </c>
      <c r="B1229" s="2" t="s">
        <v>255</v>
      </c>
      <c r="C1229" s="5">
        <v>243</v>
      </c>
      <c r="D1229" s="6">
        <v>0.04</v>
      </c>
      <c r="E1229" s="8">
        <v>43066.5</v>
      </c>
      <c r="F1229">
        <f t="shared" si="19"/>
        <v>2017</v>
      </c>
    </row>
    <row r="1230" spans="1:6" x14ac:dyDescent="0.25">
      <c r="A1230" s="2" t="s">
        <v>157</v>
      </c>
      <c r="B1230" s="2" t="s">
        <v>182</v>
      </c>
      <c r="C1230" s="5">
        <v>289</v>
      </c>
      <c r="D1230" s="6">
        <v>0.05</v>
      </c>
      <c r="E1230" s="8">
        <v>43066.375</v>
      </c>
      <c r="F1230">
        <f t="shared" si="19"/>
        <v>2017</v>
      </c>
    </row>
    <row r="1231" spans="1:6" x14ac:dyDescent="0.25">
      <c r="A1231" s="2" t="s">
        <v>157</v>
      </c>
      <c r="B1231" s="2" t="s">
        <v>183</v>
      </c>
      <c r="C1231" s="5">
        <v>867</v>
      </c>
      <c r="D1231" s="6">
        <v>0.15</v>
      </c>
      <c r="E1231" s="8">
        <v>43069.333333333336</v>
      </c>
      <c r="F1231">
        <f t="shared" si="19"/>
        <v>2017</v>
      </c>
    </row>
    <row r="1232" spans="1:6" x14ac:dyDescent="0.25">
      <c r="A1232" s="2" t="s">
        <v>157</v>
      </c>
      <c r="B1232" s="2" t="s">
        <v>263</v>
      </c>
      <c r="C1232" s="5">
        <v>289</v>
      </c>
      <c r="D1232" s="6">
        <v>0.05</v>
      </c>
      <c r="E1232" s="8">
        <v>43041.625</v>
      </c>
      <c r="F1232">
        <f t="shared" si="19"/>
        <v>2017</v>
      </c>
    </row>
    <row r="1233" spans="1:6" x14ac:dyDescent="0.25">
      <c r="A1233" s="2" t="s">
        <v>157</v>
      </c>
      <c r="B1233" s="2" t="s">
        <v>279</v>
      </c>
      <c r="C1233" s="5">
        <v>289</v>
      </c>
      <c r="D1233" s="6">
        <v>0.05</v>
      </c>
      <c r="E1233" s="8">
        <v>43068.375</v>
      </c>
      <c r="F1233">
        <f t="shared" si="19"/>
        <v>2017</v>
      </c>
    </row>
    <row r="1234" spans="1:6" x14ac:dyDescent="0.25">
      <c r="A1234" s="2" t="s">
        <v>157</v>
      </c>
      <c r="B1234" s="2" t="s">
        <v>187</v>
      </c>
      <c r="C1234" s="5">
        <v>578</v>
      </c>
      <c r="D1234" s="6">
        <v>0.1</v>
      </c>
      <c r="E1234" s="8">
        <v>43062.416666666664</v>
      </c>
      <c r="F1234">
        <f t="shared" si="19"/>
        <v>2017</v>
      </c>
    </row>
    <row r="1235" spans="1:6" x14ac:dyDescent="0.25">
      <c r="A1235" s="2" t="s">
        <v>157</v>
      </c>
      <c r="B1235" s="2" t="s">
        <v>264</v>
      </c>
      <c r="C1235" s="5">
        <v>289</v>
      </c>
      <c r="D1235" s="6">
        <v>0.05</v>
      </c>
      <c r="E1235" s="8">
        <v>43052.375</v>
      </c>
      <c r="F1235">
        <f t="shared" si="19"/>
        <v>2017</v>
      </c>
    </row>
    <row r="1236" spans="1:6" x14ac:dyDescent="0.25">
      <c r="A1236" s="2" t="s">
        <v>157</v>
      </c>
      <c r="B1236" s="2" t="s">
        <v>266</v>
      </c>
      <c r="C1236" s="5">
        <v>289</v>
      </c>
      <c r="D1236" s="6">
        <v>0.05</v>
      </c>
      <c r="E1236" s="8">
        <v>43053.625</v>
      </c>
      <c r="F1236">
        <f t="shared" si="19"/>
        <v>2017</v>
      </c>
    </row>
    <row r="1237" spans="1:6" x14ac:dyDescent="0.25">
      <c r="A1237" s="2" t="s">
        <v>157</v>
      </c>
      <c r="B1237" s="2" t="s">
        <v>199</v>
      </c>
      <c r="C1237" s="5">
        <v>578</v>
      </c>
      <c r="D1237" s="6">
        <v>0.1</v>
      </c>
      <c r="E1237" s="8">
        <v>43069.375</v>
      </c>
      <c r="F1237">
        <f t="shared" si="19"/>
        <v>2017</v>
      </c>
    </row>
    <row r="1238" spans="1:6" x14ac:dyDescent="0.25">
      <c r="A1238" s="2" t="s">
        <v>157</v>
      </c>
      <c r="B1238" s="2" t="s">
        <v>309</v>
      </c>
      <c r="C1238" s="5">
        <v>1445</v>
      </c>
      <c r="D1238" s="6">
        <v>0.25</v>
      </c>
      <c r="E1238" s="8">
        <v>43041.375</v>
      </c>
      <c r="F1238">
        <f t="shared" si="19"/>
        <v>2017</v>
      </c>
    </row>
    <row r="1239" spans="1:6" x14ac:dyDescent="0.25">
      <c r="A1239" s="2" t="s">
        <v>157</v>
      </c>
      <c r="B1239" s="2" t="s">
        <v>200</v>
      </c>
      <c r="C1239" s="5">
        <v>289</v>
      </c>
      <c r="D1239" s="6">
        <v>0.05</v>
      </c>
      <c r="E1239" s="8">
        <v>43052.375</v>
      </c>
      <c r="F1239">
        <f t="shared" si="19"/>
        <v>2017</v>
      </c>
    </row>
    <row r="1240" spans="1:6" x14ac:dyDescent="0.25">
      <c r="A1240" s="2" t="s">
        <v>157</v>
      </c>
      <c r="B1240" s="2" t="s">
        <v>285</v>
      </c>
      <c r="C1240" s="5">
        <v>289</v>
      </c>
      <c r="D1240" s="6">
        <v>0.05</v>
      </c>
      <c r="E1240" s="8">
        <v>43062.416666666664</v>
      </c>
      <c r="F1240">
        <f t="shared" si="19"/>
        <v>2017</v>
      </c>
    </row>
    <row r="1241" spans="1:6" x14ac:dyDescent="0.25">
      <c r="A1241" s="2" t="s">
        <v>157</v>
      </c>
      <c r="B1241" s="2" t="s">
        <v>209</v>
      </c>
      <c r="C1241" s="5">
        <v>289</v>
      </c>
      <c r="D1241" s="6">
        <v>0.05</v>
      </c>
      <c r="E1241" s="8">
        <v>43047.416666666664</v>
      </c>
      <c r="F1241">
        <f t="shared" si="19"/>
        <v>2017</v>
      </c>
    </row>
    <row r="1242" spans="1:6" x14ac:dyDescent="0.25">
      <c r="A1242" s="2" t="s">
        <v>157</v>
      </c>
      <c r="B1242" s="2" t="s">
        <v>210</v>
      </c>
      <c r="C1242" s="5">
        <v>289</v>
      </c>
      <c r="D1242" s="6">
        <v>0.05</v>
      </c>
      <c r="E1242" s="8">
        <v>43049.291666666664</v>
      </c>
      <c r="F1242">
        <f t="shared" si="19"/>
        <v>2017</v>
      </c>
    </row>
    <row r="1243" spans="1:6" x14ac:dyDescent="0.25">
      <c r="A1243" s="2" t="s">
        <v>157</v>
      </c>
      <c r="B1243" s="2" t="s">
        <v>214</v>
      </c>
      <c r="C1243" s="5">
        <v>289</v>
      </c>
      <c r="D1243" s="6">
        <v>0.05</v>
      </c>
      <c r="E1243" s="8">
        <v>43046.479166666664</v>
      </c>
      <c r="F1243">
        <f t="shared" si="19"/>
        <v>2017</v>
      </c>
    </row>
    <row r="1244" spans="1:6" x14ac:dyDescent="0.25">
      <c r="A1244" s="2" t="s">
        <v>157</v>
      </c>
      <c r="B1244" s="2" t="s">
        <v>216</v>
      </c>
      <c r="C1244" s="5">
        <v>578</v>
      </c>
      <c r="D1244" s="6">
        <v>0.1</v>
      </c>
      <c r="E1244" s="8">
        <v>43060.375</v>
      </c>
      <c r="F1244">
        <f t="shared" si="19"/>
        <v>2017</v>
      </c>
    </row>
    <row r="1245" spans="1:6" x14ac:dyDescent="0.25">
      <c r="A1245" s="2" t="s">
        <v>157</v>
      </c>
      <c r="B1245" s="2" t="s">
        <v>271</v>
      </c>
      <c r="C1245" s="5">
        <v>1156</v>
      </c>
      <c r="D1245" s="6">
        <v>0.2</v>
      </c>
      <c r="E1245" s="8">
        <v>43040.541666666664</v>
      </c>
      <c r="F1245">
        <f t="shared" si="19"/>
        <v>2017</v>
      </c>
    </row>
    <row r="1246" spans="1:6" x14ac:dyDescent="0.25">
      <c r="A1246" s="2" t="s">
        <v>157</v>
      </c>
      <c r="B1246" s="2" t="s">
        <v>218</v>
      </c>
      <c r="C1246" s="5">
        <v>289</v>
      </c>
      <c r="D1246" s="6">
        <v>0.05</v>
      </c>
      <c r="E1246" s="8">
        <v>43045.458333333336</v>
      </c>
      <c r="F1246">
        <f t="shared" si="19"/>
        <v>2017</v>
      </c>
    </row>
    <row r="1247" spans="1:6" x14ac:dyDescent="0.25">
      <c r="A1247" s="2" t="s">
        <v>157</v>
      </c>
      <c r="B1247" s="2" t="s">
        <v>225</v>
      </c>
      <c r="C1247" s="5">
        <v>289</v>
      </c>
      <c r="D1247" s="6">
        <v>0.05</v>
      </c>
      <c r="E1247" s="8">
        <v>43056.583333333336</v>
      </c>
      <c r="F1247">
        <f t="shared" si="19"/>
        <v>2017</v>
      </c>
    </row>
    <row r="1248" spans="1:6" x14ac:dyDescent="0.25">
      <c r="A1248" s="2" t="s">
        <v>157</v>
      </c>
      <c r="B1248" s="2" t="s">
        <v>226</v>
      </c>
      <c r="C1248" s="5">
        <v>578</v>
      </c>
      <c r="D1248" s="6">
        <v>0.1</v>
      </c>
      <c r="E1248" s="8">
        <v>43059.375</v>
      </c>
      <c r="F1248">
        <f t="shared" si="19"/>
        <v>2017</v>
      </c>
    </row>
    <row r="1249" spans="1:6" x14ac:dyDescent="0.25">
      <c r="A1249" s="2" t="s">
        <v>157</v>
      </c>
      <c r="B1249" s="2" t="s">
        <v>227</v>
      </c>
      <c r="C1249" s="5">
        <v>289</v>
      </c>
      <c r="D1249" s="6">
        <v>0.05</v>
      </c>
      <c r="E1249" s="8">
        <v>43067.625</v>
      </c>
      <c r="F1249">
        <f t="shared" si="19"/>
        <v>2017</v>
      </c>
    </row>
    <row r="1250" spans="1:6" x14ac:dyDescent="0.25">
      <c r="A1250" s="2" t="s">
        <v>157</v>
      </c>
      <c r="B1250" s="2" t="s">
        <v>229</v>
      </c>
      <c r="C1250" s="5">
        <v>578</v>
      </c>
      <c r="D1250" s="6">
        <v>0.1</v>
      </c>
      <c r="E1250" s="8">
        <v>43041.625</v>
      </c>
      <c r="F1250">
        <f t="shared" si="19"/>
        <v>2017</v>
      </c>
    </row>
    <row r="1251" spans="1:6" x14ac:dyDescent="0.25">
      <c r="A1251" s="2" t="s">
        <v>157</v>
      </c>
      <c r="B1251" s="2" t="s">
        <v>230</v>
      </c>
      <c r="C1251" s="5">
        <v>289</v>
      </c>
      <c r="D1251" s="6">
        <v>0.05</v>
      </c>
      <c r="E1251" s="8">
        <v>43069.291666666664</v>
      </c>
      <c r="F1251">
        <f t="shared" si="19"/>
        <v>2017</v>
      </c>
    </row>
    <row r="1252" spans="1:6" x14ac:dyDescent="0.25">
      <c r="A1252" s="2" t="s">
        <v>157</v>
      </c>
      <c r="B1252" s="2" t="s">
        <v>295</v>
      </c>
      <c r="C1252" s="5">
        <v>289</v>
      </c>
      <c r="D1252" s="6">
        <v>0.05</v>
      </c>
      <c r="E1252" s="8">
        <v>43067.541666666664</v>
      </c>
      <c r="F1252">
        <f t="shared" si="19"/>
        <v>2017</v>
      </c>
    </row>
    <row r="1253" spans="1:6" x14ac:dyDescent="0.25">
      <c r="A1253" s="2" t="s">
        <v>157</v>
      </c>
      <c r="B1253" s="2" t="s">
        <v>236</v>
      </c>
      <c r="C1253" s="5">
        <v>289</v>
      </c>
      <c r="D1253" s="6">
        <v>0.05</v>
      </c>
      <c r="E1253" s="8">
        <v>43059.5</v>
      </c>
      <c r="F1253">
        <f t="shared" si="19"/>
        <v>2017</v>
      </c>
    </row>
    <row r="1254" spans="1:6" x14ac:dyDescent="0.25">
      <c r="A1254" s="2" t="s">
        <v>157</v>
      </c>
      <c r="B1254" s="2" t="s">
        <v>260</v>
      </c>
      <c r="C1254" s="5">
        <v>289</v>
      </c>
      <c r="D1254" s="6">
        <v>0.05</v>
      </c>
      <c r="E1254" s="8">
        <v>43048.541666666664</v>
      </c>
      <c r="F1254">
        <f t="shared" si="19"/>
        <v>2017</v>
      </c>
    </row>
    <row r="1255" spans="1:6" x14ac:dyDescent="0.25">
      <c r="A1255" s="2" t="s">
        <v>157</v>
      </c>
      <c r="B1255" s="2" t="s">
        <v>276</v>
      </c>
      <c r="C1255" s="5">
        <v>578</v>
      </c>
      <c r="D1255" s="6">
        <v>0.1</v>
      </c>
      <c r="E1255" s="8">
        <v>43048.291666666664</v>
      </c>
      <c r="F1255">
        <f t="shared" si="19"/>
        <v>2017</v>
      </c>
    </row>
    <row r="1256" spans="1:6" x14ac:dyDescent="0.25">
      <c r="A1256" s="2" t="s">
        <v>157</v>
      </c>
      <c r="B1256" s="2" t="s">
        <v>238</v>
      </c>
      <c r="C1256" s="5">
        <v>289</v>
      </c>
      <c r="D1256" s="6">
        <v>0.05</v>
      </c>
      <c r="E1256" s="8">
        <v>43056.375</v>
      </c>
      <c r="F1256">
        <f t="shared" si="19"/>
        <v>2017</v>
      </c>
    </row>
    <row r="1257" spans="1:6" x14ac:dyDescent="0.25">
      <c r="A1257" s="2" t="s">
        <v>157</v>
      </c>
      <c r="B1257" s="2" t="s">
        <v>239</v>
      </c>
      <c r="C1257" s="5">
        <v>289</v>
      </c>
      <c r="D1257" s="6">
        <v>0.05</v>
      </c>
      <c r="E1257" s="8">
        <v>43061.583333333336</v>
      </c>
      <c r="F1257">
        <f t="shared" si="19"/>
        <v>2017</v>
      </c>
    </row>
    <row r="1258" spans="1:6" x14ac:dyDescent="0.25">
      <c r="A1258" s="2" t="s">
        <v>157</v>
      </c>
      <c r="B1258" s="2" t="s">
        <v>242</v>
      </c>
      <c r="C1258" s="5">
        <v>289</v>
      </c>
      <c r="D1258" s="6">
        <v>0.05</v>
      </c>
      <c r="E1258" s="8">
        <v>43067.395833333336</v>
      </c>
      <c r="F1258">
        <f t="shared" si="19"/>
        <v>2017</v>
      </c>
    </row>
    <row r="1259" spans="1:6" x14ac:dyDescent="0.25">
      <c r="A1259" s="2" t="s">
        <v>157</v>
      </c>
      <c r="B1259" s="2" t="s">
        <v>246</v>
      </c>
      <c r="C1259" s="5">
        <v>289</v>
      </c>
      <c r="D1259" s="6">
        <v>0.05</v>
      </c>
      <c r="E1259" s="8">
        <v>43062.375</v>
      </c>
      <c r="F1259">
        <f t="shared" si="19"/>
        <v>2017</v>
      </c>
    </row>
    <row r="1260" spans="1:6" x14ac:dyDescent="0.25">
      <c r="A1260" s="2" t="s">
        <v>157</v>
      </c>
      <c r="B1260" s="2" t="s">
        <v>250</v>
      </c>
      <c r="C1260" s="5">
        <v>289</v>
      </c>
      <c r="D1260" s="6">
        <v>0.05</v>
      </c>
      <c r="E1260" s="8">
        <v>43060.625</v>
      </c>
      <c r="F1260">
        <f t="shared" si="19"/>
        <v>2017</v>
      </c>
    </row>
    <row r="1261" spans="1:6" x14ac:dyDescent="0.25">
      <c r="A1261" s="2" t="s">
        <v>157</v>
      </c>
      <c r="B1261" s="2" t="s">
        <v>304</v>
      </c>
      <c r="C1261" s="5">
        <v>578</v>
      </c>
      <c r="D1261" s="6">
        <v>0.1</v>
      </c>
      <c r="E1261" s="8">
        <v>43040.5</v>
      </c>
      <c r="F1261">
        <f t="shared" si="19"/>
        <v>2017</v>
      </c>
    </row>
    <row r="1262" spans="1:6" x14ac:dyDescent="0.25">
      <c r="A1262" s="2" t="s">
        <v>157</v>
      </c>
      <c r="B1262" s="2" t="s">
        <v>253</v>
      </c>
      <c r="C1262" s="5">
        <v>289</v>
      </c>
      <c r="D1262" s="6">
        <v>0.05</v>
      </c>
      <c r="E1262" s="8">
        <v>43063.541666666664</v>
      </c>
      <c r="F1262">
        <f t="shared" si="19"/>
        <v>2017</v>
      </c>
    </row>
    <row r="1263" spans="1:6" x14ac:dyDescent="0.25">
      <c r="A1263" s="2" t="s">
        <v>157</v>
      </c>
      <c r="B1263" s="2" t="s">
        <v>255</v>
      </c>
      <c r="C1263" s="5">
        <v>289</v>
      </c>
      <c r="D1263" s="6">
        <v>0.05</v>
      </c>
      <c r="E1263" s="8">
        <v>43066.5</v>
      </c>
      <c r="F1263">
        <f t="shared" si="19"/>
        <v>2017</v>
      </c>
    </row>
    <row r="1264" spans="1:6" x14ac:dyDescent="0.25">
      <c r="A1264" s="2" t="s">
        <v>157</v>
      </c>
      <c r="B1264" s="2" t="s">
        <v>256</v>
      </c>
      <c r="C1264" s="5">
        <v>1445</v>
      </c>
      <c r="D1264" s="6">
        <v>0.25</v>
      </c>
      <c r="E1264" s="8">
        <v>43060.541666666664</v>
      </c>
      <c r="F1264">
        <f t="shared" si="19"/>
        <v>2017</v>
      </c>
    </row>
    <row r="1265" spans="1:6" x14ac:dyDescent="0.25">
      <c r="A1265" s="2" t="s">
        <v>157</v>
      </c>
      <c r="B1265" s="2" t="s">
        <v>257</v>
      </c>
      <c r="C1265" s="5">
        <v>4140</v>
      </c>
      <c r="D1265" s="6">
        <v>0</v>
      </c>
      <c r="E1265" s="8">
        <v>43059.375</v>
      </c>
      <c r="F1265">
        <f t="shared" si="19"/>
        <v>2017</v>
      </c>
    </row>
    <row r="1266" spans="1:6" x14ac:dyDescent="0.25">
      <c r="A1266" s="2" t="s">
        <v>157</v>
      </c>
      <c r="B1266" s="2" t="s">
        <v>190</v>
      </c>
      <c r="C1266" s="5">
        <v>6900</v>
      </c>
      <c r="D1266" s="6">
        <v>0</v>
      </c>
      <c r="E1266" s="8">
        <v>43056.583333333336</v>
      </c>
      <c r="F1266">
        <f t="shared" si="19"/>
        <v>2017</v>
      </c>
    </row>
    <row r="1267" spans="1:6" x14ac:dyDescent="0.25">
      <c r="A1267" s="2" t="s">
        <v>157</v>
      </c>
      <c r="B1267" s="2" t="s">
        <v>310</v>
      </c>
      <c r="C1267" s="5">
        <v>4140</v>
      </c>
      <c r="D1267" s="6">
        <v>0</v>
      </c>
      <c r="E1267" s="8">
        <v>43040.583333333336</v>
      </c>
      <c r="F1267">
        <f t="shared" si="19"/>
        <v>2017</v>
      </c>
    </row>
    <row r="1268" spans="1:6" x14ac:dyDescent="0.25">
      <c r="A1268" s="2" t="s">
        <v>157</v>
      </c>
      <c r="B1268" s="2" t="s">
        <v>201</v>
      </c>
      <c r="C1268" s="5">
        <v>11040</v>
      </c>
      <c r="D1268" s="6">
        <v>0</v>
      </c>
      <c r="E1268" s="8">
        <v>43062.416666666664</v>
      </c>
      <c r="F1268">
        <f t="shared" si="19"/>
        <v>2017</v>
      </c>
    </row>
    <row r="1269" spans="1:6" x14ac:dyDescent="0.25">
      <c r="A1269" s="2" t="s">
        <v>157</v>
      </c>
      <c r="B1269" s="2" t="s">
        <v>254</v>
      </c>
      <c r="C1269" s="5">
        <v>5520</v>
      </c>
      <c r="D1269" s="6">
        <v>0</v>
      </c>
      <c r="E1269" s="8">
        <v>43049.583333333336</v>
      </c>
      <c r="F1269">
        <f t="shared" si="19"/>
        <v>2017</v>
      </c>
    </row>
    <row r="1270" spans="1:6" x14ac:dyDescent="0.25">
      <c r="A1270" s="2" t="s">
        <v>157</v>
      </c>
      <c r="B1270" s="2" t="s">
        <v>281</v>
      </c>
      <c r="C1270" s="5">
        <v>6900</v>
      </c>
      <c r="D1270" s="6">
        <v>0</v>
      </c>
      <c r="E1270" s="8">
        <v>43066.625</v>
      </c>
      <c r="F1270">
        <f t="shared" si="19"/>
        <v>2017</v>
      </c>
    </row>
    <row r="1271" spans="1:6" x14ac:dyDescent="0.25">
      <c r="A1271" s="2" t="s">
        <v>157</v>
      </c>
      <c r="B1271" s="2" t="s">
        <v>182</v>
      </c>
      <c r="C1271" s="5">
        <v>480</v>
      </c>
      <c r="D1271" s="6">
        <v>0.08</v>
      </c>
      <c r="E1271" s="8">
        <v>43066.375</v>
      </c>
      <c r="F1271">
        <f t="shared" si="19"/>
        <v>2017</v>
      </c>
    </row>
    <row r="1272" spans="1:6" x14ac:dyDescent="0.25">
      <c r="A1272" s="2" t="s">
        <v>157</v>
      </c>
      <c r="B1272" s="2" t="s">
        <v>257</v>
      </c>
      <c r="C1272" s="5">
        <v>480</v>
      </c>
      <c r="D1272" s="6">
        <v>0.08</v>
      </c>
      <c r="E1272" s="8">
        <v>43059.375</v>
      </c>
      <c r="F1272">
        <f t="shared" si="19"/>
        <v>2017</v>
      </c>
    </row>
    <row r="1273" spans="1:6" x14ac:dyDescent="0.25">
      <c r="A1273" s="2" t="s">
        <v>157</v>
      </c>
      <c r="B1273" s="2" t="s">
        <v>183</v>
      </c>
      <c r="C1273" s="5">
        <v>480</v>
      </c>
      <c r="D1273" s="6">
        <v>0.08</v>
      </c>
      <c r="E1273" s="8">
        <v>43069.333333333336</v>
      </c>
      <c r="F1273">
        <f t="shared" si="19"/>
        <v>2017</v>
      </c>
    </row>
    <row r="1274" spans="1:6" x14ac:dyDescent="0.25">
      <c r="A1274" s="2" t="s">
        <v>157</v>
      </c>
      <c r="B1274" s="2" t="s">
        <v>184</v>
      </c>
      <c r="C1274" s="5">
        <v>480</v>
      </c>
      <c r="D1274" s="6">
        <v>0.08</v>
      </c>
      <c r="E1274" s="8">
        <v>43059.4375</v>
      </c>
      <c r="F1274">
        <f t="shared" si="19"/>
        <v>2017</v>
      </c>
    </row>
    <row r="1275" spans="1:6" x14ac:dyDescent="0.25">
      <c r="A1275" s="2" t="s">
        <v>157</v>
      </c>
      <c r="B1275" s="2" t="s">
        <v>185</v>
      </c>
      <c r="C1275" s="5">
        <v>960</v>
      </c>
      <c r="D1275" s="6">
        <v>0.16</v>
      </c>
      <c r="E1275" s="8">
        <v>43041.625</v>
      </c>
      <c r="F1275">
        <f t="shared" si="19"/>
        <v>2017</v>
      </c>
    </row>
    <row r="1276" spans="1:6" x14ac:dyDescent="0.25">
      <c r="A1276" s="2" t="s">
        <v>157</v>
      </c>
      <c r="B1276" s="2" t="s">
        <v>278</v>
      </c>
      <c r="C1276" s="5">
        <v>480</v>
      </c>
      <c r="D1276" s="6">
        <v>0.08</v>
      </c>
      <c r="E1276" s="8">
        <v>43041.625</v>
      </c>
      <c r="F1276">
        <f t="shared" si="19"/>
        <v>2017</v>
      </c>
    </row>
    <row r="1277" spans="1:6" x14ac:dyDescent="0.25">
      <c r="A1277" s="2" t="s">
        <v>157</v>
      </c>
      <c r="B1277" s="2" t="s">
        <v>186</v>
      </c>
      <c r="C1277" s="5">
        <v>480</v>
      </c>
      <c r="D1277" s="6">
        <v>0.08</v>
      </c>
      <c r="E1277" s="8">
        <v>43048.395833333336</v>
      </c>
      <c r="F1277">
        <f t="shared" si="19"/>
        <v>2017</v>
      </c>
    </row>
    <row r="1278" spans="1:6" x14ac:dyDescent="0.25">
      <c r="A1278" s="2" t="s">
        <v>157</v>
      </c>
      <c r="B1278" s="2" t="s">
        <v>279</v>
      </c>
      <c r="C1278" s="5">
        <v>480</v>
      </c>
      <c r="D1278" s="6">
        <v>0.08</v>
      </c>
      <c r="E1278" s="8">
        <v>43068.375</v>
      </c>
      <c r="F1278">
        <f t="shared" si="19"/>
        <v>2017</v>
      </c>
    </row>
    <row r="1279" spans="1:6" x14ac:dyDescent="0.25">
      <c r="A1279" s="2" t="s">
        <v>157</v>
      </c>
      <c r="B1279" s="2" t="s">
        <v>187</v>
      </c>
      <c r="C1279" s="5">
        <v>480</v>
      </c>
      <c r="D1279" s="6">
        <v>0.08</v>
      </c>
      <c r="E1279" s="8">
        <v>43062.416666666664</v>
      </c>
      <c r="F1279">
        <f t="shared" si="19"/>
        <v>2017</v>
      </c>
    </row>
    <row r="1280" spans="1:6" x14ac:dyDescent="0.25">
      <c r="A1280" s="2" t="s">
        <v>157</v>
      </c>
      <c r="B1280" s="2" t="s">
        <v>264</v>
      </c>
      <c r="C1280" s="5">
        <v>480</v>
      </c>
      <c r="D1280" s="6">
        <v>0.08</v>
      </c>
      <c r="E1280" s="8">
        <v>43052.375</v>
      </c>
      <c r="F1280">
        <f t="shared" si="19"/>
        <v>2017</v>
      </c>
    </row>
    <row r="1281" spans="1:6" x14ac:dyDescent="0.25">
      <c r="A1281" s="2" t="s">
        <v>157</v>
      </c>
      <c r="B1281" s="2" t="s">
        <v>280</v>
      </c>
      <c r="C1281" s="5">
        <v>960</v>
      </c>
      <c r="D1281" s="6">
        <v>0.16</v>
      </c>
      <c r="E1281" s="8">
        <v>43062.625</v>
      </c>
      <c r="F1281">
        <f t="shared" si="19"/>
        <v>2017</v>
      </c>
    </row>
    <row r="1282" spans="1:6" x14ac:dyDescent="0.25">
      <c r="A1282" s="2" t="s">
        <v>157</v>
      </c>
      <c r="B1282" s="2" t="s">
        <v>188</v>
      </c>
      <c r="C1282" s="5">
        <v>480</v>
      </c>
      <c r="D1282" s="6">
        <v>0.08</v>
      </c>
      <c r="E1282" s="8">
        <v>43040.583333333336</v>
      </c>
      <c r="F1282">
        <f t="shared" si="19"/>
        <v>2017</v>
      </c>
    </row>
    <row r="1283" spans="1:6" x14ac:dyDescent="0.25">
      <c r="A1283" s="2" t="s">
        <v>157</v>
      </c>
      <c r="B1283" s="2" t="s">
        <v>189</v>
      </c>
      <c r="C1283" s="5">
        <v>480</v>
      </c>
      <c r="D1283" s="6">
        <v>0.08</v>
      </c>
      <c r="E1283" s="8">
        <v>43041.375</v>
      </c>
      <c r="F1283">
        <f t="shared" ref="F1283:F1346" si="20">YEAR(E1283)</f>
        <v>2017</v>
      </c>
    </row>
    <row r="1284" spans="1:6" x14ac:dyDescent="0.25">
      <c r="A1284" s="2" t="s">
        <v>157</v>
      </c>
      <c r="B1284" s="2" t="s">
        <v>190</v>
      </c>
      <c r="C1284" s="5">
        <v>1920</v>
      </c>
      <c r="D1284" s="6">
        <v>0.32</v>
      </c>
      <c r="E1284" s="8">
        <v>43056.583333333336</v>
      </c>
      <c r="F1284">
        <f t="shared" si="20"/>
        <v>2017</v>
      </c>
    </row>
    <row r="1285" spans="1:6" x14ac:dyDescent="0.25">
      <c r="A1285" s="2" t="s">
        <v>157</v>
      </c>
      <c r="B1285" s="2" t="s">
        <v>191</v>
      </c>
      <c r="C1285" s="5">
        <v>480</v>
      </c>
      <c r="D1285" s="6">
        <v>0.08</v>
      </c>
      <c r="E1285" s="8">
        <v>43060.541666666664</v>
      </c>
      <c r="F1285">
        <f t="shared" si="20"/>
        <v>2017</v>
      </c>
    </row>
    <row r="1286" spans="1:6" x14ac:dyDescent="0.25">
      <c r="A1286" s="2" t="s">
        <v>157</v>
      </c>
      <c r="B1286" s="2" t="s">
        <v>192</v>
      </c>
      <c r="C1286" s="5">
        <v>960</v>
      </c>
      <c r="D1286" s="6">
        <v>0.16</v>
      </c>
      <c r="E1286" s="8">
        <v>43052.416666666664</v>
      </c>
      <c r="F1286">
        <f t="shared" si="20"/>
        <v>2017</v>
      </c>
    </row>
    <row r="1287" spans="1:6" x14ac:dyDescent="0.25">
      <c r="A1287" s="2" t="s">
        <v>157</v>
      </c>
      <c r="B1287" s="2" t="s">
        <v>266</v>
      </c>
      <c r="C1287" s="5">
        <v>480</v>
      </c>
      <c r="D1287" s="6">
        <v>0.08</v>
      </c>
      <c r="E1287" s="8">
        <v>43053.625</v>
      </c>
      <c r="F1287">
        <f t="shared" si="20"/>
        <v>2017</v>
      </c>
    </row>
    <row r="1288" spans="1:6" x14ac:dyDescent="0.25">
      <c r="A1288" s="2" t="s">
        <v>157</v>
      </c>
      <c r="B1288" s="2" t="s">
        <v>195</v>
      </c>
      <c r="C1288" s="5">
        <v>480</v>
      </c>
      <c r="D1288" s="6">
        <v>0.08</v>
      </c>
      <c r="E1288" s="8">
        <v>43068.541666666664</v>
      </c>
      <c r="F1288">
        <f t="shared" si="20"/>
        <v>2017</v>
      </c>
    </row>
    <row r="1289" spans="1:6" x14ac:dyDescent="0.25">
      <c r="A1289" s="2" t="s">
        <v>157</v>
      </c>
      <c r="B1289" s="2" t="s">
        <v>267</v>
      </c>
      <c r="C1289" s="5">
        <v>480</v>
      </c>
      <c r="D1289" s="6">
        <v>0.08</v>
      </c>
      <c r="E1289" s="8">
        <v>43046.333333333336</v>
      </c>
      <c r="F1289">
        <f t="shared" si="20"/>
        <v>2017</v>
      </c>
    </row>
    <row r="1290" spans="1:6" x14ac:dyDescent="0.25">
      <c r="A1290" s="2" t="s">
        <v>157</v>
      </c>
      <c r="B1290" s="2" t="s">
        <v>310</v>
      </c>
      <c r="C1290" s="5">
        <v>480</v>
      </c>
      <c r="D1290" s="6">
        <v>0.08</v>
      </c>
      <c r="E1290" s="8">
        <v>43040.583333333336</v>
      </c>
      <c r="F1290">
        <f t="shared" si="20"/>
        <v>2017</v>
      </c>
    </row>
    <row r="1291" spans="1:6" x14ac:dyDescent="0.25">
      <c r="A1291" s="2" t="s">
        <v>157</v>
      </c>
      <c r="B1291" s="2" t="s">
        <v>282</v>
      </c>
      <c r="C1291" s="5">
        <v>480</v>
      </c>
      <c r="D1291" s="6">
        <v>0.08</v>
      </c>
      <c r="E1291" s="8">
        <v>43046.541666666664</v>
      </c>
      <c r="F1291">
        <f t="shared" si="20"/>
        <v>2017</v>
      </c>
    </row>
    <row r="1292" spans="1:6" x14ac:dyDescent="0.25">
      <c r="A1292" s="2" t="s">
        <v>157</v>
      </c>
      <c r="B1292" s="2" t="s">
        <v>196</v>
      </c>
      <c r="C1292" s="5">
        <v>960</v>
      </c>
      <c r="D1292" s="6">
        <v>0.16</v>
      </c>
      <c r="E1292" s="8">
        <v>43041.5</v>
      </c>
      <c r="F1292">
        <f t="shared" si="20"/>
        <v>2017</v>
      </c>
    </row>
    <row r="1293" spans="1:6" x14ac:dyDescent="0.25">
      <c r="A1293" s="2" t="s">
        <v>157</v>
      </c>
      <c r="B1293" s="2" t="s">
        <v>307</v>
      </c>
      <c r="C1293" s="5">
        <v>480</v>
      </c>
      <c r="D1293" s="6">
        <v>0.08</v>
      </c>
      <c r="E1293" s="8">
        <v>43041.5</v>
      </c>
      <c r="F1293">
        <f t="shared" si="20"/>
        <v>2017</v>
      </c>
    </row>
    <row r="1294" spans="1:6" x14ac:dyDescent="0.25">
      <c r="A1294" s="2" t="s">
        <v>157</v>
      </c>
      <c r="B1294" s="2" t="s">
        <v>197</v>
      </c>
      <c r="C1294" s="5">
        <v>480</v>
      </c>
      <c r="D1294" s="6">
        <v>0.08</v>
      </c>
      <c r="E1294" s="8">
        <v>43061.5</v>
      </c>
      <c r="F1294">
        <f t="shared" si="20"/>
        <v>2017</v>
      </c>
    </row>
    <row r="1295" spans="1:6" x14ac:dyDescent="0.25">
      <c r="A1295" s="2" t="s">
        <v>157</v>
      </c>
      <c r="B1295" s="2" t="s">
        <v>198</v>
      </c>
      <c r="C1295" s="5">
        <v>480</v>
      </c>
      <c r="D1295" s="6">
        <v>0.08</v>
      </c>
      <c r="E1295" s="8">
        <v>43060.375</v>
      </c>
      <c r="F1295">
        <f t="shared" si="20"/>
        <v>2017</v>
      </c>
    </row>
    <row r="1296" spans="1:6" x14ac:dyDescent="0.25">
      <c r="A1296" s="2" t="s">
        <v>157</v>
      </c>
      <c r="B1296" s="2" t="s">
        <v>199</v>
      </c>
      <c r="C1296" s="5">
        <v>480</v>
      </c>
      <c r="D1296" s="6">
        <v>0.08</v>
      </c>
      <c r="E1296" s="8">
        <v>43069.375</v>
      </c>
      <c r="F1296">
        <f t="shared" si="20"/>
        <v>2017</v>
      </c>
    </row>
    <row r="1297" spans="1:6" x14ac:dyDescent="0.25">
      <c r="A1297" s="2" t="s">
        <v>157</v>
      </c>
      <c r="B1297" s="2" t="s">
        <v>309</v>
      </c>
      <c r="C1297" s="5">
        <v>480</v>
      </c>
      <c r="D1297" s="6">
        <v>0.08</v>
      </c>
      <c r="E1297" s="8">
        <v>43041.375</v>
      </c>
      <c r="F1297">
        <f t="shared" si="20"/>
        <v>2017</v>
      </c>
    </row>
    <row r="1298" spans="1:6" x14ac:dyDescent="0.25">
      <c r="A1298" s="2" t="s">
        <v>157</v>
      </c>
      <c r="B1298" s="2" t="s">
        <v>200</v>
      </c>
      <c r="C1298" s="5">
        <v>480</v>
      </c>
      <c r="D1298" s="6">
        <v>0.08</v>
      </c>
      <c r="E1298" s="8">
        <v>43052.375</v>
      </c>
      <c r="F1298">
        <f t="shared" si="20"/>
        <v>2017</v>
      </c>
    </row>
    <row r="1299" spans="1:6" x14ac:dyDescent="0.25">
      <c r="A1299" s="2" t="s">
        <v>157</v>
      </c>
      <c r="B1299" s="2" t="s">
        <v>201</v>
      </c>
      <c r="C1299" s="5">
        <v>960</v>
      </c>
      <c r="D1299" s="6">
        <v>0.16</v>
      </c>
      <c r="E1299" s="8">
        <v>43062.416666666664</v>
      </c>
      <c r="F1299">
        <f t="shared" si="20"/>
        <v>2017</v>
      </c>
    </row>
    <row r="1300" spans="1:6" x14ac:dyDescent="0.25">
      <c r="A1300" s="2" t="s">
        <v>157</v>
      </c>
      <c r="B1300" s="2" t="s">
        <v>270</v>
      </c>
      <c r="C1300" s="5">
        <v>480</v>
      </c>
      <c r="D1300" s="6">
        <v>0.08</v>
      </c>
      <c r="E1300" s="8">
        <v>43055.583333333336</v>
      </c>
      <c r="F1300">
        <f t="shared" si="20"/>
        <v>2017</v>
      </c>
    </row>
    <row r="1301" spans="1:6" x14ac:dyDescent="0.25">
      <c r="A1301" s="2" t="s">
        <v>157</v>
      </c>
      <c r="B1301" s="2" t="s">
        <v>202</v>
      </c>
      <c r="C1301" s="5">
        <v>480</v>
      </c>
      <c r="D1301" s="6">
        <v>0.08</v>
      </c>
      <c r="E1301" s="8">
        <v>43056.333333333336</v>
      </c>
      <c r="F1301">
        <f t="shared" si="20"/>
        <v>2017</v>
      </c>
    </row>
    <row r="1302" spans="1:6" x14ac:dyDescent="0.25">
      <c r="A1302" s="2" t="s">
        <v>157</v>
      </c>
      <c r="B1302" s="2" t="s">
        <v>203</v>
      </c>
      <c r="C1302" s="5">
        <v>960</v>
      </c>
      <c r="D1302" s="6">
        <v>0.16</v>
      </c>
      <c r="E1302" s="8">
        <v>43049.375</v>
      </c>
      <c r="F1302">
        <f t="shared" si="20"/>
        <v>2017</v>
      </c>
    </row>
    <row r="1303" spans="1:6" x14ac:dyDescent="0.25">
      <c r="A1303" s="2" t="s">
        <v>157</v>
      </c>
      <c r="B1303" s="2" t="s">
        <v>204</v>
      </c>
      <c r="C1303" s="5">
        <v>960</v>
      </c>
      <c r="D1303" s="6">
        <v>0.16</v>
      </c>
      <c r="E1303" s="8">
        <v>43045.583333333336</v>
      </c>
      <c r="F1303">
        <f t="shared" si="20"/>
        <v>2017</v>
      </c>
    </row>
    <row r="1304" spans="1:6" x14ac:dyDescent="0.25">
      <c r="A1304" s="2" t="s">
        <v>157</v>
      </c>
      <c r="B1304" s="2" t="s">
        <v>205</v>
      </c>
      <c r="C1304" s="5">
        <v>960</v>
      </c>
      <c r="D1304" s="6">
        <v>0.16</v>
      </c>
      <c r="E1304" s="8">
        <v>43048.5</v>
      </c>
      <c r="F1304">
        <f t="shared" si="20"/>
        <v>2017</v>
      </c>
    </row>
    <row r="1305" spans="1:6" x14ac:dyDescent="0.25">
      <c r="A1305" s="2" t="s">
        <v>157</v>
      </c>
      <c r="B1305" s="2" t="s">
        <v>206</v>
      </c>
      <c r="C1305" s="5">
        <v>1920</v>
      </c>
      <c r="D1305" s="6">
        <v>0.32</v>
      </c>
      <c r="E1305" s="8">
        <v>43069.416666666664</v>
      </c>
      <c r="F1305">
        <f t="shared" si="20"/>
        <v>2017</v>
      </c>
    </row>
    <row r="1306" spans="1:6" x14ac:dyDescent="0.25">
      <c r="A1306" s="2" t="s">
        <v>157</v>
      </c>
      <c r="B1306" s="2" t="s">
        <v>207</v>
      </c>
      <c r="C1306" s="5">
        <v>480</v>
      </c>
      <c r="D1306" s="6">
        <v>0.08</v>
      </c>
      <c r="E1306" s="8">
        <v>43059.583333333336</v>
      </c>
      <c r="F1306">
        <f t="shared" si="20"/>
        <v>2017</v>
      </c>
    </row>
    <row r="1307" spans="1:6" x14ac:dyDescent="0.25">
      <c r="A1307" s="2" t="s">
        <v>157</v>
      </c>
      <c r="B1307" s="2" t="s">
        <v>208</v>
      </c>
      <c r="C1307" s="5">
        <v>480</v>
      </c>
      <c r="D1307" s="6">
        <v>0.08</v>
      </c>
      <c r="E1307" s="8">
        <v>43040.604166666664</v>
      </c>
      <c r="F1307">
        <f t="shared" si="20"/>
        <v>2017</v>
      </c>
    </row>
    <row r="1308" spans="1:6" x14ac:dyDescent="0.25">
      <c r="A1308" s="2" t="s">
        <v>157</v>
      </c>
      <c r="B1308" s="2" t="s">
        <v>288</v>
      </c>
      <c r="C1308" s="5">
        <v>480</v>
      </c>
      <c r="D1308" s="6">
        <v>0.08</v>
      </c>
      <c r="E1308" s="8">
        <v>43054.541666666664</v>
      </c>
      <c r="F1308">
        <f t="shared" si="20"/>
        <v>2017</v>
      </c>
    </row>
    <row r="1309" spans="1:6" x14ac:dyDescent="0.25">
      <c r="A1309" s="2" t="s">
        <v>157</v>
      </c>
      <c r="B1309" s="2" t="s">
        <v>209</v>
      </c>
      <c r="C1309" s="5">
        <v>480</v>
      </c>
      <c r="D1309" s="6">
        <v>0.08</v>
      </c>
      <c r="E1309" s="8">
        <v>43047.416666666664</v>
      </c>
      <c r="F1309">
        <f t="shared" si="20"/>
        <v>2017</v>
      </c>
    </row>
    <row r="1310" spans="1:6" x14ac:dyDescent="0.25">
      <c r="A1310" s="2" t="s">
        <v>157</v>
      </c>
      <c r="B1310" s="2" t="s">
        <v>210</v>
      </c>
      <c r="C1310" s="5">
        <v>480</v>
      </c>
      <c r="D1310" s="6">
        <v>0.08</v>
      </c>
      <c r="E1310" s="8">
        <v>43049.291666666664</v>
      </c>
      <c r="F1310">
        <f t="shared" si="20"/>
        <v>2017</v>
      </c>
    </row>
    <row r="1311" spans="1:6" x14ac:dyDescent="0.25">
      <c r="A1311" s="2" t="s">
        <v>157</v>
      </c>
      <c r="B1311" s="2" t="s">
        <v>212</v>
      </c>
      <c r="C1311" s="5">
        <v>480</v>
      </c>
      <c r="D1311" s="6">
        <v>0.08</v>
      </c>
      <c r="E1311" s="8">
        <v>43040.416666666664</v>
      </c>
      <c r="F1311">
        <f t="shared" si="20"/>
        <v>2017</v>
      </c>
    </row>
    <row r="1312" spans="1:6" x14ac:dyDescent="0.25">
      <c r="A1312" s="2" t="s">
        <v>157</v>
      </c>
      <c r="B1312" s="2" t="s">
        <v>213</v>
      </c>
      <c r="C1312" s="5">
        <v>480</v>
      </c>
      <c r="D1312" s="6">
        <v>0.08</v>
      </c>
      <c r="E1312" s="8">
        <v>43040.395833333336</v>
      </c>
      <c r="F1312">
        <f t="shared" si="20"/>
        <v>2017</v>
      </c>
    </row>
    <row r="1313" spans="1:6" x14ac:dyDescent="0.25">
      <c r="A1313" s="2" t="s">
        <v>157</v>
      </c>
      <c r="B1313" s="2" t="s">
        <v>214</v>
      </c>
      <c r="C1313" s="5">
        <v>960</v>
      </c>
      <c r="D1313" s="6">
        <v>0.16</v>
      </c>
      <c r="E1313" s="8">
        <v>43046.479166666664</v>
      </c>
      <c r="F1313">
        <f t="shared" si="20"/>
        <v>2017</v>
      </c>
    </row>
    <row r="1314" spans="1:6" x14ac:dyDescent="0.25">
      <c r="A1314" s="2" t="s">
        <v>157</v>
      </c>
      <c r="B1314" s="2" t="s">
        <v>215</v>
      </c>
      <c r="C1314" s="5">
        <v>960</v>
      </c>
      <c r="D1314" s="6">
        <v>0.16</v>
      </c>
      <c r="E1314" s="8">
        <v>43040.4375</v>
      </c>
      <c r="F1314">
        <f t="shared" si="20"/>
        <v>2017</v>
      </c>
    </row>
    <row r="1315" spans="1:6" x14ac:dyDescent="0.25">
      <c r="A1315" s="2" t="s">
        <v>157</v>
      </c>
      <c r="B1315" s="2" t="s">
        <v>216</v>
      </c>
      <c r="C1315" s="5">
        <v>480</v>
      </c>
      <c r="D1315" s="6">
        <v>0.08</v>
      </c>
      <c r="E1315" s="8">
        <v>43060.375</v>
      </c>
      <c r="F1315">
        <f t="shared" si="20"/>
        <v>2017</v>
      </c>
    </row>
    <row r="1316" spans="1:6" x14ac:dyDescent="0.25">
      <c r="A1316" s="2" t="s">
        <v>157</v>
      </c>
      <c r="B1316" s="2" t="s">
        <v>217</v>
      </c>
      <c r="C1316" s="5">
        <v>480</v>
      </c>
      <c r="D1316" s="6">
        <v>0.08</v>
      </c>
      <c r="E1316" s="8">
        <v>43040.416666666664</v>
      </c>
      <c r="F1316">
        <f t="shared" si="20"/>
        <v>2017</v>
      </c>
    </row>
    <row r="1317" spans="1:6" x14ac:dyDescent="0.25">
      <c r="A1317" s="2" t="s">
        <v>157</v>
      </c>
      <c r="B1317" s="2" t="s">
        <v>311</v>
      </c>
      <c r="C1317" s="5">
        <v>1920</v>
      </c>
      <c r="D1317" s="6">
        <v>0.32</v>
      </c>
      <c r="E1317" s="8">
        <v>43045.541666666664</v>
      </c>
      <c r="F1317">
        <f t="shared" si="20"/>
        <v>2017</v>
      </c>
    </row>
    <row r="1318" spans="1:6" x14ac:dyDescent="0.25">
      <c r="A1318" s="2" t="s">
        <v>157</v>
      </c>
      <c r="B1318" s="2" t="s">
        <v>259</v>
      </c>
      <c r="C1318" s="5">
        <v>480</v>
      </c>
      <c r="D1318" s="6">
        <v>0.08</v>
      </c>
      <c r="E1318" s="8">
        <v>43061.583333333336</v>
      </c>
      <c r="F1318">
        <f t="shared" si="20"/>
        <v>2017</v>
      </c>
    </row>
    <row r="1319" spans="1:6" x14ac:dyDescent="0.25">
      <c r="A1319" s="2" t="s">
        <v>157</v>
      </c>
      <c r="B1319" s="2" t="s">
        <v>219</v>
      </c>
      <c r="C1319" s="5">
        <v>960</v>
      </c>
      <c r="D1319" s="6">
        <v>0.16</v>
      </c>
      <c r="E1319" s="8">
        <v>43069.625</v>
      </c>
      <c r="F1319">
        <f t="shared" si="20"/>
        <v>2017</v>
      </c>
    </row>
    <row r="1320" spans="1:6" x14ac:dyDescent="0.25">
      <c r="A1320" s="2" t="s">
        <v>157</v>
      </c>
      <c r="B1320" s="2" t="s">
        <v>273</v>
      </c>
      <c r="C1320" s="5">
        <v>480</v>
      </c>
      <c r="D1320" s="6">
        <v>0.08</v>
      </c>
      <c r="E1320" s="8">
        <v>43045.583333333336</v>
      </c>
      <c r="F1320">
        <f t="shared" si="20"/>
        <v>2017</v>
      </c>
    </row>
    <row r="1321" spans="1:6" x14ac:dyDescent="0.25">
      <c r="A1321" s="2" t="s">
        <v>157</v>
      </c>
      <c r="B1321" s="2" t="s">
        <v>220</v>
      </c>
      <c r="C1321" s="5">
        <v>480</v>
      </c>
      <c r="D1321" s="6">
        <v>0.08</v>
      </c>
      <c r="E1321" s="8">
        <v>43067.5</v>
      </c>
      <c r="F1321">
        <f t="shared" si="20"/>
        <v>2017</v>
      </c>
    </row>
    <row r="1322" spans="1:6" x14ac:dyDescent="0.25">
      <c r="A1322" s="2" t="s">
        <v>157</v>
      </c>
      <c r="B1322" s="2" t="s">
        <v>222</v>
      </c>
      <c r="C1322" s="5">
        <v>480</v>
      </c>
      <c r="D1322" s="6">
        <v>0.08</v>
      </c>
      <c r="E1322" s="8">
        <v>43067.541666666664</v>
      </c>
      <c r="F1322">
        <f t="shared" si="20"/>
        <v>2017</v>
      </c>
    </row>
    <row r="1323" spans="1:6" x14ac:dyDescent="0.25">
      <c r="A1323" s="2" t="s">
        <v>157</v>
      </c>
      <c r="B1323" s="2" t="s">
        <v>290</v>
      </c>
      <c r="C1323" s="5">
        <v>480</v>
      </c>
      <c r="D1323" s="6">
        <v>0.08</v>
      </c>
      <c r="E1323" s="8">
        <v>43067.416666666664</v>
      </c>
      <c r="F1323">
        <f t="shared" si="20"/>
        <v>2017</v>
      </c>
    </row>
    <row r="1324" spans="1:6" x14ac:dyDescent="0.25">
      <c r="A1324" s="2" t="s">
        <v>157</v>
      </c>
      <c r="B1324" s="2" t="s">
        <v>223</v>
      </c>
      <c r="C1324" s="5">
        <v>480</v>
      </c>
      <c r="D1324" s="6">
        <v>0.08</v>
      </c>
      <c r="E1324" s="8">
        <v>43069.625</v>
      </c>
      <c r="F1324">
        <f t="shared" si="20"/>
        <v>2017</v>
      </c>
    </row>
    <row r="1325" spans="1:6" x14ac:dyDescent="0.25">
      <c r="A1325" s="2" t="s">
        <v>157</v>
      </c>
      <c r="B1325" s="2" t="s">
        <v>224</v>
      </c>
      <c r="C1325" s="5">
        <v>480</v>
      </c>
      <c r="D1325" s="6">
        <v>0.08</v>
      </c>
      <c r="E1325" s="8">
        <v>43063.666666666664</v>
      </c>
      <c r="F1325">
        <f t="shared" si="20"/>
        <v>2017</v>
      </c>
    </row>
    <row r="1326" spans="1:6" x14ac:dyDescent="0.25">
      <c r="A1326" s="2" t="s">
        <v>157</v>
      </c>
      <c r="B1326" s="2" t="s">
        <v>291</v>
      </c>
      <c r="C1326" s="5">
        <v>480</v>
      </c>
      <c r="D1326" s="6">
        <v>0.08</v>
      </c>
      <c r="E1326" s="8">
        <v>43062.625</v>
      </c>
      <c r="F1326">
        <f t="shared" si="20"/>
        <v>2017</v>
      </c>
    </row>
    <row r="1327" spans="1:6" x14ac:dyDescent="0.25">
      <c r="A1327" s="2" t="s">
        <v>157</v>
      </c>
      <c r="B1327" s="2" t="s">
        <v>292</v>
      </c>
      <c r="C1327" s="5">
        <v>480</v>
      </c>
      <c r="D1327" s="6">
        <v>0.08</v>
      </c>
      <c r="E1327" s="8">
        <v>43066.333333333336</v>
      </c>
      <c r="F1327">
        <f t="shared" si="20"/>
        <v>2017</v>
      </c>
    </row>
    <row r="1328" spans="1:6" x14ac:dyDescent="0.25">
      <c r="A1328" s="2" t="s">
        <v>157</v>
      </c>
      <c r="B1328" s="2" t="s">
        <v>293</v>
      </c>
      <c r="C1328" s="5">
        <v>480</v>
      </c>
      <c r="D1328" s="6">
        <v>0.08</v>
      </c>
      <c r="E1328" s="8">
        <v>43066.625</v>
      </c>
      <c r="F1328">
        <f t="shared" si="20"/>
        <v>2017</v>
      </c>
    </row>
    <row r="1329" spans="1:6" x14ac:dyDescent="0.25">
      <c r="A1329" s="2" t="s">
        <v>157</v>
      </c>
      <c r="B1329" s="2" t="s">
        <v>225</v>
      </c>
      <c r="C1329" s="5">
        <v>480</v>
      </c>
      <c r="D1329" s="6">
        <v>0.08</v>
      </c>
      <c r="E1329" s="8">
        <v>43056.583333333336</v>
      </c>
      <c r="F1329">
        <f t="shared" si="20"/>
        <v>2017</v>
      </c>
    </row>
    <row r="1330" spans="1:6" x14ac:dyDescent="0.25">
      <c r="A1330" s="2" t="s">
        <v>157</v>
      </c>
      <c r="B1330" s="2" t="s">
        <v>226</v>
      </c>
      <c r="C1330" s="5">
        <v>480</v>
      </c>
      <c r="D1330" s="6">
        <v>0.08</v>
      </c>
      <c r="E1330" s="8">
        <v>43059.375</v>
      </c>
      <c r="F1330">
        <f t="shared" si="20"/>
        <v>2017</v>
      </c>
    </row>
    <row r="1331" spans="1:6" x14ac:dyDescent="0.25">
      <c r="A1331" s="2" t="s">
        <v>157</v>
      </c>
      <c r="B1331" s="2" t="s">
        <v>227</v>
      </c>
      <c r="C1331" s="5">
        <v>480</v>
      </c>
      <c r="D1331" s="6">
        <v>0.08</v>
      </c>
      <c r="E1331" s="8">
        <v>43067.625</v>
      </c>
      <c r="F1331">
        <f t="shared" si="20"/>
        <v>2017</v>
      </c>
    </row>
    <row r="1332" spans="1:6" x14ac:dyDescent="0.25">
      <c r="A1332" s="2" t="s">
        <v>157</v>
      </c>
      <c r="B1332" s="2" t="s">
        <v>228</v>
      </c>
      <c r="C1332" s="5">
        <v>480</v>
      </c>
      <c r="D1332" s="6">
        <v>0.08</v>
      </c>
      <c r="E1332" s="8">
        <v>43062.625</v>
      </c>
      <c r="F1332">
        <f t="shared" si="20"/>
        <v>2017</v>
      </c>
    </row>
    <row r="1333" spans="1:6" x14ac:dyDescent="0.25">
      <c r="A1333" s="2" t="s">
        <v>157</v>
      </c>
      <c r="B1333" s="2" t="s">
        <v>229</v>
      </c>
      <c r="C1333" s="5">
        <v>480</v>
      </c>
      <c r="D1333" s="6">
        <v>0.08</v>
      </c>
      <c r="E1333" s="8">
        <v>43041.625</v>
      </c>
      <c r="F1333">
        <f t="shared" si="20"/>
        <v>2017</v>
      </c>
    </row>
    <row r="1334" spans="1:6" x14ac:dyDescent="0.25">
      <c r="A1334" s="2" t="s">
        <v>157</v>
      </c>
      <c r="B1334" s="2" t="s">
        <v>294</v>
      </c>
      <c r="C1334" s="5">
        <v>480</v>
      </c>
      <c r="D1334" s="6">
        <v>0.08</v>
      </c>
      <c r="E1334" s="8">
        <v>43049.333333333336</v>
      </c>
      <c r="F1334">
        <f t="shared" si="20"/>
        <v>2017</v>
      </c>
    </row>
    <row r="1335" spans="1:6" x14ac:dyDescent="0.25">
      <c r="A1335" s="2" t="s">
        <v>157</v>
      </c>
      <c r="B1335" s="2" t="s">
        <v>230</v>
      </c>
      <c r="C1335" s="5">
        <v>480</v>
      </c>
      <c r="D1335" s="6">
        <v>0.08</v>
      </c>
      <c r="E1335" s="8">
        <v>43069.291666666664</v>
      </c>
      <c r="F1335">
        <f t="shared" si="20"/>
        <v>2017</v>
      </c>
    </row>
    <row r="1336" spans="1:6" x14ac:dyDescent="0.25">
      <c r="A1336" s="2" t="s">
        <v>157</v>
      </c>
      <c r="B1336" s="2" t="s">
        <v>231</v>
      </c>
      <c r="C1336" s="5">
        <v>480</v>
      </c>
      <c r="D1336" s="6">
        <v>0.08</v>
      </c>
      <c r="E1336" s="8">
        <v>43066.541666666664</v>
      </c>
      <c r="F1336">
        <f t="shared" si="20"/>
        <v>2017</v>
      </c>
    </row>
    <row r="1337" spans="1:6" x14ac:dyDescent="0.25">
      <c r="A1337" s="2" t="s">
        <v>157</v>
      </c>
      <c r="B1337" s="2" t="s">
        <v>274</v>
      </c>
      <c r="C1337" s="5">
        <v>480</v>
      </c>
      <c r="D1337" s="6">
        <v>0.08</v>
      </c>
      <c r="E1337" s="8">
        <v>43069.291666666664</v>
      </c>
      <c r="F1337">
        <f t="shared" si="20"/>
        <v>2017</v>
      </c>
    </row>
    <row r="1338" spans="1:6" x14ac:dyDescent="0.25">
      <c r="A1338" s="2" t="s">
        <v>157</v>
      </c>
      <c r="B1338" s="2" t="s">
        <v>232</v>
      </c>
      <c r="C1338" s="5">
        <v>480</v>
      </c>
      <c r="D1338" s="6">
        <v>0.08</v>
      </c>
      <c r="E1338" s="8">
        <v>43040.583333333336</v>
      </c>
      <c r="F1338">
        <f t="shared" si="20"/>
        <v>2017</v>
      </c>
    </row>
    <row r="1339" spans="1:6" x14ac:dyDescent="0.25">
      <c r="A1339" s="2" t="s">
        <v>157</v>
      </c>
      <c r="B1339" s="2" t="s">
        <v>233</v>
      </c>
      <c r="C1339" s="5">
        <v>960</v>
      </c>
      <c r="D1339" s="6">
        <v>0.16</v>
      </c>
      <c r="E1339" s="8">
        <v>43055.583333333336</v>
      </c>
      <c r="F1339">
        <f t="shared" si="20"/>
        <v>2017</v>
      </c>
    </row>
    <row r="1340" spans="1:6" x14ac:dyDescent="0.25">
      <c r="A1340" s="2" t="s">
        <v>157</v>
      </c>
      <c r="B1340" s="2" t="s">
        <v>234</v>
      </c>
      <c r="C1340" s="5">
        <v>480</v>
      </c>
      <c r="D1340" s="6">
        <v>0.08</v>
      </c>
      <c r="E1340" s="8">
        <v>43067.583333333336</v>
      </c>
      <c r="F1340">
        <f t="shared" si="20"/>
        <v>2017</v>
      </c>
    </row>
    <row r="1341" spans="1:6" x14ac:dyDescent="0.25">
      <c r="A1341" s="2" t="s">
        <v>157</v>
      </c>
      <c r="B1341" s="2" t="s">
        <v>296</v>
      </c>
      <c r="C1341" s="5">
        <v>480</v>
      </c>
      <c r="D1341" s="6">
        <v>0.08</v>
      </c>
      <c r="E1341" s="8">
        <v>43042.541666666664</v>
      </c>
      <c r="F1341">
        <f t="shared" si="20"/>
        <v>2017</v>
      </c>
    </row>
    <row r="1342" spans="1:6" x14ac:dyDescent="0.25">
      <c r="A1342" s="2" t="s">
        <v>157</v>
      </c>
      <c r="B1342" s="2" t="s">
        <v>297</v>
      </c>
      <c r="C1342" s="5">
        <v>480</v>
      </c>
      <c r="D1342" s="6">
        <v>0.08</v>
      </c>
      <c r="E1342" s="8">
        <v>43068.375</v>
      </c>
      <c r="F1342">
        <f t="shared" si="20"/>
        <v>2017</v>
      </c>
    </row>
    <row r="1343" spans="1:6" x14ac:dyDescent="0.25">
      <c r="A1343" s="2" t="s">
        <v>157</v>
      </c>
      <c r="B1343" s="2" t="s">
        <v>235</v>
      </c>
      <c r="C1343" s="5">
        <v>960</v>
      </c>
      <c r="D1343" s="6">
        <v>0.16</v>
      </c>
      <c r="E1343" s="8">
        <v>43049.583333333336</v>
      </c>
      <c r="F1343">
        <f t="shared" si="20"/>
        <v>2017</v>
      </c>
    </row>
    <row r="1344" spans="1:6" x14ac:dyDescent="0.25">
      <c r="A1344" s="2" t="s">
        <v>157</v>
      </c>
      <c r="B1344" s="2" t="s">
        <v>236</v>
      </c>
      <c r="C1344" s="5">
        <v>480</v>
      </c>
      <c r="D1344" s="6">
        <v>0.08</v>
      </c>
      <c r="E1344" s="8">
        <v>43059.5</v>
      </c>
      <c r="F1344">
        <f t="shared" si="20"/>
        <v>2017</v>
      </c>
    </row>
    <row r="1345" spans="1:6" x14ac:dyDescent="0.25">
      <c r="A1345" s="2" t="s">
        <v>157</v>
      </c>
      <c r="B1345" s="2" t="s">
        <v>260</v>
      </c>
      <c r="C1345" s="5">
        <v>480</v>
      </c>
      <c r="D1345" s="6">
        <v>0.08</v>
      </c>
      <c r="E1345" s="8">
        <v>43048.541666666664</v>
      </c>
      <c r="F1345">
        <f t="shared" si="20"/>
        <v>2017</v>
      </c>
    </row>
    <row r="1346" spans="1:6" x14ac:dyDescent="0.25">
      <c r="A1346" s="2" t="s">
        <v>157</v>
      </c>
      <c r="B1346" s="2" t="s">
        <v>276</v>
      </c>
      <c r="C1346" s="5">
        <v>480</v>
      </c>
      <c r="D1346" s="6">
        <v>0.08</v>
      </c>
      <c r="E1346" s="8">
        <v>43048.291666666664</v>
      </c>
      <c r="F1346">
        <f t="shared" si="20"/>
        <v>2017</v>
      </c>
    </row>
    <row r="1347" spans="1:6" x14ac:dyDescent="0.25">
      <c r="A1347" s="2" t="s">
        <v>157</v>
      </c>
      <c r="B1347" s="2" t="s">
        <v>299</v>
      </c>
      <c r="C1347" s="5">
        <v>480</v>
      </c>
      <c r="D1347" s="6">
        <v>0.08</v>
      </c>
      <c r="E1347" s="8">
        <v>43055.541666666664</v>
      </c>
      <c r="F1347">
        <f t="shared" ref="F1347:F1410" si="21">YEAR(E1347)</f>
        <v>2017</v>
      </c>
    </row>
    <row r="1348" spans="1:6" x14ac:dyDescent="0.25">
      <c r="A1348" s="2" t="s">
        <v>157</v>
      </c>
      <c r="B1348" s="2" t="s">
        <v>237</v>
      </c>
      <c r="C1348" s="5">
        <v>480</v>
      </c>
      <c r="D1348" s="6">
        <v>0.08</v>
      </c>
      <c r="E1348" s="8">
        <v>43041.458333333336</v>
      </c>
      <c r="F1348">
        <f t="shared" si="21"/>
        <v>2017</v>
      </c>
    </row>
    <row r="1349" spans="1:6" x14ac:dyDescent="0.25">
      <c r="A1349" s="2" t="s">
        <v>157</v>
      </c>
      <c r="B1349" s="2" t="s">
        <v>277</v>
      </c>
      <c r="C1349" s="5">
        <v>480</v>
      </c>
      <c r="D1349" s="6">
        <v>0.08</v>
      </c>
      <c r="E1349" s="8">
        <v>43052.291666666664</v>
      </c>
      <c r="F1349">
        <f t="shared" si="21"/>
        <v>2017</v>
      </c>
    </row>
    <row r="1350" spans="1:6" x14ac:dyDescent="0.25">
      <c r="A1350" s="2" t="s">
        <v>157</v>
      </c>
      <c r="B1350" s="2" t="s">
        <v>238</v>
      </c>
      <c r="C1350" s="5">
        <v>480</v>
      </c>
      <c r="D1350" s="6">
        <v>0.08</v>
      </c>
      <c r="E1350" s="8">
        <v>43056.375</v>
      </c>
      <c r="F1350">
        <f t="shared" si="21"/>
        <v>2017</v>
      </c>
    </row>
    <row r="1351" spans="1:6" x14ac:dyDescent="0.25">
      <c r="A1351" s="2" t="s">
        <v>157</v>
      </c>
      <c r="B1351" s="2" t="s">
        <v>239</v>
      </c>
      <c r="C1351" s="5">
        <v>480</v>
      </c>
      <c r="D1351" s="6">
        <v>0.08</v>
      </c>
      <c r="E1351" s="8">
        <v>43061.583333333336</v>
      </c>
      <c r="F1351">
        <f t="shared" si="21"/>
        <v>2017</v>
      </c>
    </row>
    <row r="1352" spans="1:6" x14ac:dyDescent="0.25">
      <c r="A1352" s="2" t="s">
        <v>157</v>
      </c>
      <c r="B1352" s="2" t="s">
        <v>240</v>
      </c>
      <c r="C1352" s="5">
        <v>960</v>
      </c>
      <c r="D1352" s="6">
        <v>0.16</v>
      </c>
      <c r="E1352" s="8">
        <v>43052.333333333336</v>
      </c>
      <c r="F1352">
        <f t="shared" si="21"/>
        <v>2017</v>
      </c>
    </row>
    <row r="1353" spans="1:6" x14ac:dyDescent="0.25">
      <c r="A1353" s="2" t="s">
        <v>157</v>
      </c>
      <c r="B1353" s="2" t="s">
        <v>241</v>
      </c>
      <c r="C1353" s="5">
        <v>480</v>
      </c>
      <c r="D1353" s="6">
        <v>0.08</v>
      </c>
      <c r="E1353" s="8">
        <v>43069.625</v>
      </c>
      <c r="F1353">
        <f t="shared" si="21"/>
        <v>2017</v>
      </c>
    </row>
    <row r="1354" spans="1:6" x14ac:dyDescent="0.25">
      <c r="A1354" s="2" t="s">
        <v>157</v>
      </c>
      <c r="B1354" s="2" t="s">
        <v>242</v>
      </c>
      <c r="C1354" s="5">
        <v>480</v>
      </c>
      <c r="D1354" s="6">
        <v>0.08</v>
      </c>
      <c r="E1354" s="8">
        <v>43067.395833333336</v>
      </c>
      <c r="F1354">
        <f t="shared" si="21"/>
        <v>2017</v>
      </c>
    </row>
    <row r="1355" spans="1:6" x14ac:dyDescent="0.25">
      <c r="A1355" s="2" t="s">
        <v>157</v>
      </c>
      <c r="B1355" s="2" t="s">
        <v>243</v>
      </c>
      <c r="C1355" s="5">
        <v>480</v>
      </c>
      <c r="D1355" s="6">
        <v>0.08</v>
      </c>
      <c r="E1355" s="8">
        <v>43046.666666666664</v>
      </c>
      <c r="F1355">
        <f t="shared" si="21"/>
        <v>2017</v>
      </c>
    </row>
    <row r="1356" spans="1:6" x14ac:dyDescent="0.25">
      <c r="A1356" s="2" t="s">
        <v>157</v>
      </c>
      <c r="B1356" s="2" t="s">
        <v>244</v>
      </c>
      <c r="C1356" s="5">
        <v>480</v>
      </c>
      <c r="D1356" s="6">
        <v>0.08</v>
      </c>
      <c r="E1356" s="8">
        <v>43066.375</v>
      </c>
      <c r="F1356">
        <f t="shared" si="21"/>
        <v>2017</v>
      </c>
    </row>
    <row r="1357" spans="1:6" x14ac:dyDescent="0.25">
      <c r="A1357" s="2" t="s">
        <v>157</v>
      </c>
      <c r="B1357" s="2" t="s">
        <v>245</v>
      </c>
      <c r="C1357" s="5">
        <v>480</v>
      </c>
      <c r="D1357" s="6">
        <v>0.08</v>
      </c>
      <c r="E1357" s="8">
        <v>43053.583333333336</v>
      </c>
      <c r="F1357">
        <f t="shared" si="21"/>
        <v>2017</v>
      </c>
    </row>
    <row r="1358" spans="1:6" x14ac:dyDescent="0.25">
      <c r="A1358" s="2" t="s">
        <v>157</v>
      </c>
      <c r="B1358" s="2" t="s">
        <v>246</v>
      </c>
      <c r="C1358" s="5">
        <v>480</v>
      </c>
      <c r="D1358" s="6">
        <v>0.08</v>
      </c>
      <c r="E1358" s="8">
        <v>43062.375</v>
      </c>
      <c r="F1358">
        <f t="shared" si="21"/>
        <v>2017</v>
      </c>
    </row>
    <row r="1359" spans="1:6" x14ac:dyDescent="0.25">
      <c r="A1359" s="2" t="s">
        <v>157</v>
      </c>
      <c r="B1359" s="2" t="s">
        <v>247</v>
      </c>
      <c r="C1359" s="5">
        <v>960</v>
      </c>
      <c r="D1359" s="6">
        <v>0.16</v>
      </c>
      <c r="E1359" s="8">
        <v>43056.375</v>
      </c>
      <c r="F1359">
        <f t="shared" si="21"/>
        <v>2017</v>
      </c>
    </row>
    <row r="1360" spans="1:6" x14ac:dyDescent="0.25">
      <c r="A1360" s="2" t="s">
        <v>157</v>
      </c>
      <c r="B1360" s="2" t="s">
        <v>248</v>
      </c>
      <c r="C1360" s="5">
        <v>960</v>
      </c>
      <c r="D1360" s="6">
        <v>0.16</v>
      </c>
      <c r="E1360" s="8">
        <v>43047.416666666664</v>
      </c>
      <c r="F1360">
        <f t="shared" si="21"/>
        <v>2017</v>
      </c>
    </row>
    <row r="1361" spans="1:6" x14ac:dyDescent="0.25">
      <c r="A1361" s="2" t="s">
        <v>157</v>
      </c>
      <c r="B1361" s="2" t="s">
        <v>249</v>
      </c>
      <c r="C1361" s="5">
        <v>480</v>
      </c>
      <c r="D1361" s="6">
        <v>0.08</v>
      </c>
      <c r="E1361" s="8">
        <v>43069.416666666664</v>
      </c>
      <c r="F1361">
        <f t="shared" si="21"/>
        <v>2017</v>
      </c>
    </row>
    <row r="1362" spans="1:6" x14ac:dyDescent="0.25">
      <c r="A1362" s="2" t="s">
        <v>157</v>
      </c>
      <c r="B1362" s="2" t="s">
        <v>250</v>
      </c>
      <c r="C1362" s="5">
        <v>480</v>
      </c>
      <c r="D1362" s="6">
        <v>0.08</v>
      </c>
      <c r="E1362" s="8">
        <v>43060.625</v>
      </c>
      <c r="F1362">
        <f t="shared" si="21"/>
        <v>2017</v>
      </c>
    </row>
    <row r="1363" spans="1:6" x14ac:dyDescent="0.25">
      <c r="A1363" s="2" t="s">
        <v>157</v>
      </c>
      <c r="B1363" s="2" t="s">
        <v>251</v>
      </c>
      <c r="C1363" s="5">
        <v>480</v>
      </c>
      <c r="D1363" s="6">
        <v>0.08</v>
      </c>
      <c r="E1363" s="8">
        <v>43041.583333333336</v>
      </c>
      <c r="F1363">
        <f t="shared" si="21"/>
        <v>2017</v>
      </c>
    </row>
    <row r="1364" spans="1:6" x14ac:dyDescent="0.25">
      <c r="A1364" s="2" t="s">
        <v>157</v>
      </c>
      <c r="B1364" s="2" t="s">
        <v>303</v>
      </c>
      <c r="C1364" s="5">
        <v>480</v>
      </c>
      <c r="D1364" s="6">
        <v>0.08</v>
      </c>
      <c r="E1364" s="8">
        <v>43060.625</v>
      </c>
      <c r="F1364">
        <f t="shared" si="21"/>
        <v>2017</v>
      </c>
    </row>
    <row r="1365" spans="1:6" x14ac:dyDescent="0.25">
      <c r="A1365" s="2" t="s">
        <v>157</v>
      </c>
      <c r="B1365" s="2" t="s">
        <v>308</v>
      </c>
      <c r="C1365" s="5">
        <v>480</v>
      </c>
      <c r="D1365" s="6">
        <v>0.08</v>
      </c>
      <c r="E1365" s="8">
        <v>43061.395833333336</v>
      </c>
      <c r="F1365">
        <f t="shared" si="21"/>
        <v>2017</v>
      </c>
    </row>
    <row r="1366" spans="1:6" x14ac:dyDescent="0.25">
      <c r="A1366" s="2" t="s">
        <v>157</v>
      </c>
      <c r="B1366" s="2" t="s">
        <v>253</v>
      </c>
      <c r="C1366" s="5">
        <v>960</v>
      </c>
      <c r="D1366" s="6">
        <v>0.16</v>
      </c>
      <c r="E1366" s="8">
        <v>43063.541666666664</v>
      </c>
      <c r="F1366">
        <f t="shared" si="21"/>
        <v>2017</v>
      </c>
    </row>
    <row r="1367" spans="1:6" x14ac:dyDescent="0.25">
      <c r="A1367" s="2" t="s">
        <v>157</v>
      </c>
      <c r="B1367" s="2" t="s">
        <v>254</v>
      </c>
      <c r="C1367" s="5">
        <v>480</v>
      </c>
      <c r="D1367" s="6">
        <v>0.08</v>
      </c>
      <c r="E1367" s="8">
        <v>43049.583333333336</v>
      </c>
      <c r="F1367">
        <f t="shared" si="21"/>
        <v>2017</v>
      </c>
    </row>
    <row r="1368" spans="1:6" x14ac:dyDescent="0.25">
      <c r="A1368" s="2" t="s">
        <v>157</v>
      </c>
      <c r="B1368" s="2" t="s">
        <v>305</v>
      </c>
      <c r="C1368" s="5">
        <v>480</v>
      </c>
      <c r="D1368" s="6">
        <v>0.08</v>
      </c>
      <c r="E1368" s="8">
        <v>43062.583333333336</v>
      </c>
      <c r="F1368">
        <f t="shared" si="21"/>
        <v>2017</v>
      </c>
    </row>
    <row r="1369" spans="1:6" x14ac:dyDescent="0.25">
      <c r="A1369" s="2" t="s">
        <v>157</v>
      </c>
      <c r="B1369" s="2" t="s">
        <v>255</v>
      </c>
      <c r="C1369" s="5">
        <v>480</v>
      </c>
      <c r="D1369" s="6">
        <v>0.08</v>
      </c>
      <c r="E1369" s="8">
        <v>43066.5</v>
      </c>
      <c r="F1369">
        <f t="shared" si="21"/>
        <v>2017</v>
      </c>
    </row>
    <row r="1370" spans="1:6" x14ac:dyDescent="0.25">
      <c r="A1370" s="2" t="s">
        <v>157</v>
      </c>
      <c r="B1370" s="2" t="s">
        <v>183</v>
      </c>
      <c r="C1370" s="5">
        <v>548</v>
      </c>
      <c r="D1370" s="6">
        <v>0.09</v>
      </c>
      <c r="E1370" s="8">
        <v>43069.333333333336</v>
      </c>
      <c r="F1370">
        <f t="shared" si="21"/>
        <v>2017</v>
      </c>
    </row>
    <row r="1371" spans="1:6" x14ac:dyDescent="0.25">
      <c r="A1371" s="2" t="s">
        <v>157</v>
      </c>
      <c r="B1371" s="2" t="s">
        <v>186</v>
      </c>
      <c r="C1371" s="5">
        <v>548</v>
      </c>
      <c r="D1371" s="6">
        <v>0.09</v>
      </c>
      <c r="E1371" s="8">
        <v>43048.395833333336</v>
      </c>
      <c r="F1371">
        <f t="shared" si="21"/>
        <v>2017</v>
      </c>
    </row>
    <row r="1372" spans="1:6" x14ac:dyDescent="0.25">
      <c r="A1372" s="2" t="s">
        <v>157</v>
      </c>
      <c r="B1372" s="2" t="s">
        <v>192</v>
      </c>
      <c r="C1372" s="5">
        <v>548</v>
      </c>
      <c r="D1372" s="6">
        <v>0.09</v>
      </c>
      <c r="E1372" s="8">
        <v>43052.416666666664</v>
      </c>
      <c r="F1372">
        <f t="shared" si="21"/>
        <v>2017</v>
      </c>
    </row>
    <row r="1373" spans="1:6" x14ac:dyDescent="0.25">
      <c r="A1373" s="2" t="s">
        <v>157</v>
      </c>
      <c r="B1373" s="2" t="s">
        <v>195</v>
      </c>
      <c r="C1373" s="5">
        <v>548</v>
      </c>
      <c r="D1373" s="6">
        <v>0.09</v>
      </c>
      <c r="E1373" s="8">
        <v>43068.541666666664</v>
      </c>
      <c r="F1373">
        <f t="shared" si="21"/>
        <v>2017</v>
      </c>
    </row>
    <row r="1374" spans="1:6" x14ac:dyDescent="0.25">
      <c r="A1374" s="2" t="s">
        <v>157</v>
      </c>
      <c r="B1374" s="2" t="s">
        <v>267</v>
      </c>
      <c r="C1374" s="5">
        <v>548</v>
      </c>
      <c r="D1374" s="6">
        <v>0.09</v>
      </c>
      <c r="E1374" s="8">
        <v>43046.333333333336</v>
      </c>
      <c r="F1374">
        <f t="shared" si="21"/>
        <v>2017</v>
      </c>
    </row>
    <row r="1375" spans="1:6" x14ac:dyDescent="0.25">
      <c r="A1375" s="2" t="s">
        <v>157</v>
      </c>
      <c r="B1375" s="2" t="s">
        <v>310</v>
      </c>
      <c r="C1375" s="5">
        <v>548</v>
      </c>
      <c r="D1375" s="6">
        <v>0.09</v>
      </c>
      <c r="E1375" s="8">
        <v>43040.583333333336</v>
      </c>
      <c r="F1375">
        <f t="shared" si="21"/>
        <v>2017</v>
      </c>
    </row>
    <row r="1376" spans="1:6" x14ac:dyDescent="0.25">
      <c r="A1376" s="2" t="s">
        <v>157</v>
      </c>
      <c r="B1376" s="2" t="s">
        <v>307</v>
      </c>
      <c r="C1376" s="5">
        <v>2192</v>
      </c>
      <c r="D1376" s="6">
        <v>0.36</v>
      </c>
      <c r="E1376" s="8">
        <v>43041.5</v>
      </c>
      <c r="F1376">
        <f t="shared" si="21"/>
        <v>2017</v>
      </c>
    </row>
    <row r="1377" spans="1:6" x14ac:dyDescent="0.25">
      <c r="A1377" s="2" t="s">
        <v>157</v>
      </c>
      <c r="B1377" s="2" t="s">
        <v>200</v>
      </c>
      <c r="C1377" s="5">
        <v>548</v>
      </c>
      <c r="D1377" s="6">
        <v>0.09</v>
      </c>
      <c r="E1377" s="8">
        <v>43052.375</v>
      </c>
      <c r="F1377">
        <f t="shared" si="21"/>
        <v>2017</v>
      </c>
    </row>
    <row r="1378" spans="1:6" x14ac:dyDescent="0.25">
      <c r="A1378" s="2" t="s">
        <v>157</v>
      </c>
      <c r="B1378" s="2" t="s">
        <v>202</v>
      </c>
      <c r="C1378" s="5">
        <v>548</v>
      </c>
      <c r="D1378" s="6">
        <v>0.09</v>
      </c>
      <c r="E1378" s="8">
        <v>43056.333333333336</v>
      </c>
      <c r="F1378">
        <f t="shared" si="21"/>
        <v>2017</v>
      </c>
    </row>
    <row r="1379" spans="1:6" x14ac:dyDescent="0.25">
      <c r="A1379" s="2" t="s">
        <v>157</v>
      </c>
      <c r="B1379" s="2" t="s">
        <v>209</v>
      </c>
      <c r="C1379" s="5">
        <v>548</v>
      </c>
      <c r="D1379" s="6">
        <v>0.09</v>
      </c>
      <c r="E1379" s="8">
        <v>43047.416666666664</v>
      </c>
      <c r="F1379">
        <f t="shared" si="21"/>
        <v>2017</v>
      </c>
    </row>
    <row r="1380" spans="1:6" x14ac:dyDescent="0.25">
      <c r="A1380" s="2" t="s">
        <v>157</v>
      </c>
      <c r="B1380" s="2" t="s">
        <v>210</v>
      </c>
      <c r="C1380" s="5">
        <v>548</v>
      </c>
      <c r="D1380" s="6">
        <v>0.09</v>
      </c>
      <c r="E1380" s="8">
        <v>43049.291666666664</v>
      </c>
      <c r="F1380">
        <f t="shared" si="21"/>
        <v>2017</v>
      </c>
    </row>
    <row r="1381" spans="1:6" x14ac:dyDescent="0.25">
      <c r="A1381" s="2" t="s">
        <v>157</v>
      </c>
      <c r="B1381" s="2" t="s">
        <v>211</v>
      </c>
      <c r="C1381" s="5">
        <v>548</v>
      </c>
      <c r="D1381" s="6">
        <v>0.09</v>
      </c>
      <c r="E1381" s="8">
        <v>43062.333333333336</v>
      </c>
      <c r="F1381">
        <f t="shared" si="21"/>
        <v>2017</v>
      </c>
    </row>
    <row r="1382" spans="1:6" x14ac:dyDescent="0.25">
      <c r="A1382" s="2" t="s">
        <v>157</v>
      </c>
      <c r="B1382" s="2" t="s">
        <v>212</v>
      </c>
      <c r="C1382" s="5">
        <v>548</v>
      </c>
      <c r="D1382" s="6">
        <v>0.09</v>
      </c>
      <c r="E1382" s="8">
        <v>43040.416666666664</v>
      </c>
      <c r="F1382">
        <f t="shared" si="21"/>
        <v>2017</v>
      </c>
    </row>
    <row r="1383" spans="1:6" x14ac:dyDescent="0.25">
      <c r="A1383" s="2" t="s">
        <v>157</v>
      </c>
      <c r="B1383" s="2" t="s">
        <v>213</v>
      </c>
      <c r="C1383" s="5">
        <v>548</v>
      </c>
      <c r="D1383" s="6">
        <v>0.09</v>
      </c>
      <c r="E1383" s="8">
        <v>43040.395833333336</v>
      </c>
      <c r="F1383">
        <f t="shared" si="21"/>
        <v>2017</v>
      </c>
    </row>
    <row r="1384" spans="1:6" x14ac:dyDescent="0.25">
      <c r="A1384" s="2" t="s">
        <v>157</v>
      </c>
      <c r="B1384" s="2" t="s">
        <v>214</v>
      </c>
      <c r="C1384" s="5">
        <v>548</v>
      </c>
      <c r="D1384" s="6">
        <v>0.09</v>
      </c>
      <c r="E1384" s="8">
        <v>43046.479166666664</v>
      </c>
      <c r="F1384">
        <f t="shared" si="21"/>
        <v>2017</v>
      </c>
    </row>
    <row r="1385" spans="1:6" x14ac:dyDescent="0.25">
      <c r="A1385" s="2" t="s">
        <v>157</v>
      </c>
      <c r="B1385" s="2" t="s">
        <v>218</v>
      </c>
      <c r="C1385" s="5">
        <v>548</v>
      </c>
      <c r="D1385" s="6">
        <v>0.09</v>
      </c>
      <c r="E1385" s="8">
        <v>43045.458333333336</v>
      </c>
      <c r="F1385">
        <f t="shared" si="21"/>
        <v>2017</v>
      </c>
    </row>
    <row r="1386" spans="1:6" x14ac:dyDescent="0.25">
      <c r="A1386" s="2" t="s">
        <v>157</v>
      </c>
      <c r="B1386" s="2" t="s">
        <v>219</v>
      </c>
      <c r="C1386" s="5">
        <v>548</v>
      </c>
      <c r="D1386" s="6">
        <v>0.09</v>
      </c>
      <c r="E1386" s="8">
        <v>43069.625</v>
      </c>
      <c r="F1386">
        <f t="shared" si="21"/>
        <v>2017</v>
      </c>
    </row>
    <row r="1387" spans="1:6" x14ac:dyDescent="0.25">
      <c r="A1387" s="2" t="s">
        <v>157</v>
      </c>
      <c r="B1387" s="2" t="s">
        <v>224</v>
      </c>
      <c r="C1387" s="5">
        <v>548</v>
      </c>
      <c r="D1387" s="6">
        <v>0.09</v>
      </c>
      <c r="E1387" s="8">
        <v>43063.666666666664</v>
      </c>
      <c r="F1387">
        <f t="shared" si="21"/>
        <v>2017</v>
      </c>
    </row>
    <row r="1388" spans="1:6" x14ac:dyDescent="0.25">
      <c r="A1388" s="2" t="s">
        <v>157</v>
      </c>
      <c r="B1388" s="2" t="s">
        <v>292</v>
      </c>
      <c r="C1388" s="5">
        <v>548</v>
      </c>
      <c r="D1388" s="6">
        <v>0.09</v>
      </c>
      <c r="E1388" s="8">
        <v>43066.333333333336</v>
      </c>
      <c r="F1388">
        <f t="shared" si="21"/>
        <v>2017</v>
      </c>
    </row>
    <row r="1389" spans="1:6" x14ac:dyDescent="0.25">
      <c r="A1389" s="2" t="s">
        <v>157</v>
      </c>
      <c r="B1389" s="2" t="s">
        <v>293</v>
      </c>
      <c r="C1389" s="5">
        <v>548</v>
      </c>
      <c r="D1389" s="6">
        <v>0.09</v>
      </c>
      <c r="E1389" s="8">
        <v>43066.625</v>
      </c>
      <c r="F1389">
        <f t="shared" si="21"/>
        <v>2017</v>
      </c>
    </row>
    <row r="1390" spans="1:6" x14ac:dyDescent="0.25">
      <c r="A1390" s="2" t="s">
        <v>157</v>
      </c>
      <c r="B1390" s="2" t="s">
        <v>225</v>
      </c>
      <c r="C1390" s="5">
        <v>548</v>
      </c>
      <c r="D1390" s="6">
        <v>0.09</v>
      </c>
      <c r="E1390" s="8">
        <v>43056.583333333336</v>
      </c>
      <c r="F1390">
        <f t="shared" si="21"/>
        <v>2017</v>
      </c>
    </row>
    <row r="1391" spans="1:6" x14ac:dyDescent="0.25">
      <c r="A1391" s="2" t="s">
        <v>157</v>
      </c>
      <c r="B1391" s="2" t="s">
        <v>226</v>
      </c>
      <c r="C1391" s="5">
        <v>548</v>
      </c>
      <c r="D1391" s="6">
        <v>0.09</v>
      </c>
      <c r="E1391" s="8">
        <v>43059.375</v>
      </c>
      <c r="F1391">
        <f t="shared" si="21"/>
        <v>2017</v>
      </c>
    </row>
    <row r="1392" spans="1:6" x14ac:dyDescent="0.25">
      <c r="A1392" s="2" t="s">
        <v>157</v>
      </c>
      <c r="B1392" s="2" t="s">
        <v>228</v>
      </c>
      <c r="C1392" s="5">
        <v>548</v>
      </c>
      <c r="D1392" s="6">
        <v>0.09</v>
      </c>
      <c r="E1392" s="8">
        <v>43062.625</v>
      </c>
      <c r="F1392">
        <f t="shared" si="21"/>
        <v>2017</v>
      </c>
    </row>
    <row r="1393" spans="1:6" x14ac:dyDescent="0.25">
      <c r="A1393" s="2" t="s">
        <v>157</v>
      </c>
      <c r="B1393" s="2" t="s">
        <v>230</v>
      </c>
      <c r="C1393" s="5">
        <v>1096</v>
      </c>
      <c r="D1393" s="6">
        <v>0.18</v>
      </c>
      <c r="E1393" s="8">
        <v>43069.291666666664</v>
      </c>
      <c r="F1393">
        <f t="shared" si="21"/>
        <v>2017</v>
      </c>
    </row>
    <row r="1394" spans="1:6" x14ac:dyDescent="0.25">
      <c r="A1394" s="2" t="s">
        <v>157</v>
      </c>
      <c r="B1394" s="2" t="s">
        <v>231</v>
      </c>
      <c r="C1394" s="5">
        <v>548</v>
      </c>
      <c r="D1394" s="6">
        <v>0.09</v>
      </c>
      <c r="E1394" s="8">
        <v>43066.541666666664</v>
      </c>
      <c r="F1394">
        <f t="shared" si="21"/>
        <v>2017</v>
      </c>
    </row>
    <row r="1395" spans="1:6" x14ac:dyDescent="0.25">
      <c r="A1395" s="2" t="s">
        <v>157</v>
      </c>
      <c r="B1395" s="2" t="s">
        <v>232</v>
      </c>
      <c r="C1395" s="5">
        <v>548</v>
      </c>
      <c r="D1395" s="6">
        <v>0.09</v>
      </c>
      <c r="E1395" s="8">
        <v>43040.583333333336</v>
      </c>
      <c r="F1395">
        <f t="shared" si="21"/>
        <v>2017</v>
      </c>
    </row>
    <row r="1396" spans="1:6" x14ac:dyDescent="0.25">
      <c r="A1396" s="2" t="s">
        <v>157</v>
      </c>
      <c r="B1396" s="2" t="s">
        <v>236</v>
      </c>
      <c r="C1396" s="5">
        <v>548</v>
      </c>
      <c r="D1396" s="6">
        <v>0.09</v>
      </c>
      <c r="E1396" s="8">
        <v>43059.5</v>
      </c>
      <c r="F1396">
        <f t="shared" si="21"/>
        <v>2017</v>
      </c>
    </row>
    <row r="1397" spans="1:6" x14ac:dyDescent="0.25">
      <c r="A1397" s="2" t="s">
        <v>157</v>
      </c>
      <c r="B1397" s="2" t="s">
        <v>299</v>
      </c>
      <c r="C1397" s="5">
        <v>548</v>
      </c>
      <c r="D1397" s="6">
        <v>0.09</v>
      </c>
      <c r="E1397" s="8">
        <v>43055.541666666664</v>
      </c>
      <c r="F1397">
        <f t="shared" si="21"/>
        <v>2017</v>
      </c>
    </row>
    <row r="1398" spans="1:6" x14ac:dyDescent="0.25">
      <c r="A1398" s="2" t="s">
        <v>157</v>
      </c>
      <c r="B1398" s="2" t="s">
        <v>238</v>
      </c>
      <c r="C1398" s="5">
        <v>548</v>
      </c>
      <c r="D1398" s="6">
        <v>0.09</v>
      </c>
      <c r="E1398" s="8">
        <v>43056.375</v>
      </c>
      <c r="F1398">
        <f t="shared" si="21"/>
        <v>2017</v>
      </c>
    </row>
    <row r="1399" spans="1:6" x14ac:dyDescent="0.25">
      <c r="A1399" s="2" t="s">
        <v>157</v>
      </c>
      <c r="B1399" s="2" t="s">
        <v>240</v>
      </c>
      <c r="C1399" s="5">
        <v>548</v>
      </c>
      <c r="D1399" s="6">
        <v>0.09</v>
      </c>
      <c r="E1399" s="8">
        <v>43052.333333333336</v>
      </c>
      <c r="F1399">
        <f t="shared" si="21"/>
        <v>2017</v>
      </c>
    </row>
    <row r="1400" spans="1:6" x14ac:dyDescent="0.25">
      <c r="A1400" s="2" t="s">
        <v>157</v>
      </c>
      <c r="B1400" s="2" t="s">
        <v>243</v>
      </c>
      <c r="C1400" s="5">
        <v>548</v>
      </c>
      <c r="D1400" s="6">
        <v>0.09</v>
      </c>
      <c r="E1400" s="8">
        <v>43046.666666666664</v>
      </c>
      <c r="F1400">
        <f t="shared" si="21"/>
        <v>2017</v>
      </c>
    </row>
    <row r="1401" spans="1:6" x14ac:dyDescent="0.25">
      <c r="A1401" s="2" t="s">
        <v>157</v>
      </c>
      <c r="B1401" s="2" t="s">
        <v>247</v>
      </c>
      <c r="C1401" s="5">
        <v>548</v>
      </c>
      <c r="D1401" s="6">
        <v>0.09</v>
      </c>
      <c r="E1401" s="8">
        <v>43056.375</v>
      </c>
      <c r="F1401">
        <f t="shared" si="21"/>
        <v>2017</v>
      </c>
    </row>
    <row r="1402" spans="1:6" x14ac:dyDescent="0.25">
      <c r="A1402" s="2" t="s">
        <v>157</v>
      </c>
      <c r="B1402" s="2" t="s">
        <v>250</v>
      </c>
      <c r="C1402" s="5">
        <v>548</v>
      </c>
      <c r="D1402" s="6">
        <v>0.09</v>
      </c>
      <c r="E1402" s="8">
        <v>43060.625</v>
      </c>
      <c r="F1402">
        <f t="shared" si="21"/>
        <v>2017</v>
      </c>
    </row>
    <row r="1403" spans="1:6" x14ac:dyDescent="0.25">
      <c r="A1403" s="2" t="s">
        <v>157</v>
      </c>
      <c r="B1403" s="2" t="s">
        <v>254</v>
      </c>
      <c r="C1403" s="5">
        <v>548</v>
      </c>
      <c r="D1403" s="6">
        <v>0.09</v>
      </c>
      <c r="E1403" s="8">
        <v>43049.583333333336</v>
      </c>
      <c r="F1403">
        <f t="shared" si="21"/>
        <v>2017</v>
      </c>
    </row>
    <row r="1404" spans="1:6" x14ac:dyDescent="0.25">
      <c r="A1404" s="2" t="s">
        <v>8</v>
      </c>
      <c r="B1404" s="2" t="s">
        <v>312</v>
      </c>
      <c r="C1404" s="5">
        <v>94738</v>
      </c>
      <c r="D1404" s="6">
        <v>0</v>
      </c>
      <c r="E1404" s="8">
        <v>43049</v>
      </c>
      <c r="F1404">
        <f t="shared" si="21"/>
        <v>2017</v>
      </c>
    </row>
    <row r="1405" spans="1:6" x14ac:dyDescent="0.25">
      <c r="A1405" s="2" t="s">
        <v>8</v>
      </c>
      <c r="B1405" s="2" t="s">
        <v>313</v>
      </c>
      <c r="C1405" s="5">
        <v>83220</v>
      </c>
      <c r="D1405" s="6">
        <v>9.5</v>
      </c>
      <c r="E1405" s="8">
        <v>43047</v>
      </c>
      <c r="F1405">
        <f t="shared" si="21"/>
        <v>2017</v>
      </c>
    </row>
    <row r="1406" spans="1:6" x14ac:dyDescent="0.25">
      <c r="A1406" s="2" t="s">
        <v>8</v>
      </c>
      <c r="B1406" s="2" t="s">
        <v>314</v>
      </c>
      <c r="C1406" s="5">
        <v>60444</v>
      </c>
      <c r="D1406" s="6">
        <v>6.9</v>
      </c>
      <c r="E1406" s="8">
        <v>42870</v>
      </c>
      <c r="F1406">
        <f t="shared" si="21"/>
        <v>2017</v>
      </c>
    </row>
    <row r="1407" spans="1:6" x14ac:dyDescent="0.25">
      <c r="A1407" s="2" t="s">
        <v>8</v>
      </c>
      <c r="B1407" s="2" t="s">
        <v>314</v>
      </c>
      <c r="C1407" s="5">
        <v>37668</v>
      </c>
      <c r="D1407" s="6">
        <v>4.3</v>
      </c>
      <c r="E1407" s="8">
        <v>42870</v>
      </c>
      <c r="F1407">
        <f t="shared" si="21"/>
        <v>2017</v>
      </c>
    </row>
    <row r="1408" spans="1:6" x14ac:dyDescent="0.25">
      <c r="A1408" s="2" t="s">
        <v>8</v>
      </c>
      <c r="B1408" s="2" t="s">
        <v>315</v>
      </c>
      <c r="C1408" s="5">
        <v>30960</v>
      </c>
      <c r="D1408" s="6">
        <v>0</v>
      </c>
      <c r="E1408" s="8">
        <v>43040</v>
      </c>
      <c r="F1408">
        <f t="shared" si="21"/>
        <v>2017</v>
      </c>
    </row>
    <row r="1409" spans="1:6" x14ac:dyDescent="0.25">
      <c r="A1409" s="2" t="s">
        <v>8</v>
      </c>
      <c r="B1409" s="2" t="s">
        <v>315</v>
      </c>
      <c r="C1409" s="5">
        <v>41172</v>
      </c>
      <c r="D1409" s="6">
        <v>4.7</v>
      </c>
      <c r="E1409" s="8">
        <v>43040</v>
      </c>
      <c r="F1409">
        <f t="shared" si="21"/>
        <v>2017</v>
      </c>
    </row>
    <row r="1410" spans="1:6" x14ac:dyDescent="0.25">
      <c r="A1410" s="2" t="s">
        <v>8</v>
      </c>
      <c r="B1410" s="2" t="s">
        <v>316</v>
      </c>
      <c r="C1410" s="5">
        <v>27156</v>
      </c>
      <c r="D1410" s="6">
        <v>3.1</v>
      </c>
      <c r="E1410" s="8">
        <v>43056</v>
      </c>
      <c r="F1410">
        <f t="shared" si="21"/>
        <v>2017</v>
      </c>
    </row>
    <row r="1411" spans="1:6" x14ac:dyDescent="0.25">
      <c r="A1411" s="2" t="s">
        <v>8</v>
      </c>
      <c r="B1411" s="2" t="s">
        <v>317</v>
      </c>
      <c r="C1411" s="5">
        <v>23652</v>
      </c>
      <c r="D1411" s="6">
        <v>2.7</v>
      </c>
      <c r="E1411" s="8">
        <v>43046</v>
      </c>
      <c r="F1411">
        <f t="shared" ref="F1411:F1474" si="22">YEAR(E1411)</f>
        <v>2017</v>
      </c>
    </row>
    <row r="1412" spans="1:6" x14ac:dyDescent="0.25">
      <c r="A1412" s="2" t="s">
        <v>8</v>
      </c>
      <c r="B1412" s="2" t="s">
        <v>318</v>
      </c>
      <c r="C1412" s="5">
        <v>34164</v>
      </c>
      <c r="D1412" s="6">
        <v>3.9</v>
      </c>
      <c r="E1412" s="8">
        <v>43045</v>
      </c>
      <c r="F1412">
        <f t="shared" si="22"/>
        <v>2017</v>
      </c>
    </row>
    <row r="1413" spans="1:6" x14ac:dyDescent="0.25">
      <c r="A1413" s="2" t="s">
        <v>8</v>
      </c>
      <c r="B1413" s="2" t="s">
        <v>319</v>
      </c>
      <c r="C1413" s="5">
        <v>142416</v>
      </c>
      <c r="D1413" s="6">
        <v>0</v>
      </c>
      <c r="E1413" s="8">
        <v>42993</v>
      </c>
      <c r="F1413">
        <f t="shared" si="22"/>
        <v>2017</v>
      </c>
    </row>
    <row r="1414" spans="1:6" x14ac:dyDescent="0.25">
      <c r="A1414" s="2" t="s">
        <v>8</v>
      </c>
      <c r="B1414" s="2" t="s">
        <v>320</v>
      </c>
      <c r="C1414" s="5">
        <v>11765</v>
      </c>
      <c r="D1414" s="6">
        <v>0</v>
      </c>
      <c r="E1414" s="8">
        <v>43019</v>
      </c>
      <c r="F1414">
        <f t="shared" si="22"/>
        <v>2017</v>
      </c>
    </row>
    <row r="1415" spans="1:6" x14ac:dyDescent="0.25">
      <c r="A1415" s="2" t="s">
        <v>8</v>
      </c>
      <c r="B1415" s="2" t="s">
        <v>321</v>
      </c>
      <c r="C1415" s="5">
        <v>83220</v>
      </c>
      <c r="D1415" s="6">
        <v>9.5</v>
      </c>
      <c r="E1415" s="8">
        <v>43007</v>
      </c>
      <c r="F1415">
        <f t="shared" si="22"/>
        <v>2017</v>
      </c>
    </row>
    <row r="1416" spans="1:6" x14ac:dyDescent="0.25">
      <c r="A1416" s="2" t="s">
        <v>8</v>
      </c>
      <c r="B1416" s="2" t="s">
        <v>321</v>
      </c>
      <c r="C1416" s="5">
        <v>16718</v>
      </c>
      <c r="D1416" s="6">
        <v>0</v>
      </c>
      <c r="E1416" s="8">
        <v>43007</v>
      </c>
      <c r="F1416">
        <f t="shared" si="22"/>
        <v>2017</v>
      </c>
    </row>
    <row r="1417" spans="1:6" x14ac:dyDescent="0.25">
      <c r="A1417" s="2" t="s">
        <v>8</v>
      </c>
      <c r="B1417" s="2" t="s">
        <v>322</v>
      </c>
      <c r="C1417" s="5">
        <v>37668</v>
      </c>
      <c r="D1417" s="6">
        <v>4.3</v>
      </c>
      <c r="E1417" s="8">
        <v>43056</v>
      </c>
      <c r="F1417">
        <f t="shared" si="22"/>
        <v>2017</v>
      </c>
    </row>
    <row r="1418" spans="1:6" x14ac:dyDescent="0.25">
      <c r="A1418" s="2" t="s">
        <v>8</v>
      </c>
      <c r="B1418" s="2" t="s">
        <v>323</v>
      </c>
      <c r="C1418" s="5">
        <v>24149</v>
      </c>
      <c r="D1418" s="6">
        <v>0</v>
      </c>
      <c r="E1418" s="8">
        <v>42969</v>
      </c>
      <c r="F1418">
        <f t="shared" si="22"/>
        <v>2017</v>
      </c>
    </row>
    <row r="1419" spans="1:6" x14ac:dyDescent="0.25">
      <c r="A1419" s="2" t="s">
        <v>8</v>
      </c>
      <c r="B1419" s="2" t="s">
        <v>324</v>
      </c>
      <c r="C1419" s="5">
        <v>53436</v>
      </c>
      <c r="D1419" s="6">
        <v>6.1</v>
      </c>
      <c r="E1419" s="8">
        <v>43059</v>
      </c>
      <c r="F1419">
        <f t="shared" si="22"/>
        <v>2017</v>
      </c>
    </row>
    <row r="1420" spans="1:6" x14ac:dyDescent="0.25">
      <c r="A1420" s="2" t="s">
        <v>8</v>
      </c>
      <c r="B1420" s="2" t="s">
        <v>325</v>
      </c>
      <c r="C1420" s="5">
        <v>28908</v>
      </c>
      <c r="D1420" s="6">
        <v>3.3</v>
      </c>
      <c r="E1420" s="8">
        <v>43034</v>
      </c>
      <c r="F1420">
        <f t="shared" si="22"/>
        <v>2017</v>
      </c>
    </row>
    <row r="1421" spans="1:6" x14ac:dyDescent="0.25">
      <c r="A1421" s="2" t="s">
        <v>8</v>
      </c>
      <c r="B1421" s="2" t="s">
        <v>325</v>
      </c>
      <c r="C1421" s="5">
        <v>161184</v>
      </c>
      <c r="D1421" s="6">
        <v>18.399999999999999</v>
      </c>
      <c r="E1421" s="8">
        <v>43034</v>
      </c>
      <c r="F1421">
        <f t="shared" si="22"/>
        <v>2017</v>
      </c>
    </row>
    <row r="1422" spans="1:6" x14ac:dyDescent="0.25">
      <c r="A1422" s="2" t="s">
        <v>8</v>
      </c>
      <c r="B1422" s="2" t="s">
        <v>325</v>
      </c>
      <c r="C1422" s="5">
        <v>89165</v>
      </c>
      <c r="D1422" s="6">
        <v>0</v>
      </c>
      <c r="E1422" s="8">
        <v>43034</v>
      </c>
      <c r="F1422">
        <f t="shared" si="22"/>
        <v>2017</v>
      </c>
    </row>
    <row r="1423" spans="1:6" x14ac:dyDescent="0.25">
      <c r="A1423" s="2" t="s">
        <v>8</v>
      </c>
      <c r="B1423" s="2" t="s">
        <v>326</v>
      </c>
      <c r="C1423" s="5">
        <v>44582</v>
      </c>
      <c r="D1423" s="6">
        <v>0</v>
      </c>
      <c r="E1423" s="8">
        <v>43026</v>
      </c>
      <c r="F1423">
        <f t="shared" si="22"/>
        <v>2017</v>
      </c>
    </row>
    <row r="1424" spans="1:6" x14ac:dyDescent="0.25">
      <c r="A1424" s="2" t="s">
        <v>8</v>
      </c>
      <c r="B1424" s="2" t="s">
        <v>327</v>
      </c>
      <c r="C1424" s="5">
        <v>4622</v>
      </c>
      <c r="D1424" s="6">
        <v>1.8</v>
      </c>
      <c r="E1424" s="8">
        <v>42992</v>
      </c>
      <c r="F1424">
        <f t="shared" si="22"/>
        <v>2017</v>
      </c>
    </row>
    <row r="1425" spans="1:6" x14ac:dyDescent="0.25">
      <c r="A1425" s="2" t="s">
        <v>8</v>
      </c>
      <c r="B1425" s="2" t="s">
        <v>327</v>
      </c>
      <c r="C1425" s="5">
        <v>5906</v>
      </c>
      <c r="D1425" s="6">
        <v>2.2999999999999998</v>
      </c>
      <c r="E1425" s="8">
        <v>42992</v>
      </c>
      <c r="F1425">
        <f t="shared" si="22"/>
        <v>2017</v>
      </c>
    </row>
    <row r="1426" spans="1:6" x14ac:dyDescent="0.25">
      <c r="A1426" s="2" t="s">
        <v>8</v>
      </c>
      <c r="B1426" s="2" t="s">
        <v>328</v>
      </c>
      <c r="C1426" s="5">
        <v>16644</v>
      </c>
      <c r="D1426" s="6">
        <v>1.9</v>
      </c>
      <c r="E1426" s="8">
        <v>42914</v>
      </c>
      <c r="F1426">
        <f t="shared" si="22"/>
        <v>2017</v>
      </c>
    </row>
    <row r="1427" spans="1:6" x14ac:dyDescent="0.25">
      <c r="A1427" s="2" t="s">
        <v>8</v>
      </c>
      <c r="B1427" s="2" t="s">
        <v>329</v>
      </c>
      <c r="C1427" s="5">
        <v>36792</v>
      </c>
      <c r="D1427" s="6">
        <v>4.2</v>
      </c>
      <c r="E1427" s="8">
        <v>43005</v>
      </c>
      <c r="F1427">
        <f t="shared" si="22"/>
        <v>2017</v>
      </c>
    </row>
    <row r="1428" spans="1:6" x14ac:dyDescent="0.25">
      <c r="A1428" s="2" t="s">
        <v>8</v>
      </c>
      <c r="B1428" s="2" t="s">
        <v>330</v>
      </c>
      <c r="C1428" s="5">
        <v>24528</v>
      </c>
      <c r="D1428" s="6">
        <v>2.8</v>
      </c>
      <c r="E1428" s="8">
        <v>43005</v>
      </c>
      <c r="F1428">
        <f t="shared" si="22"/>
        <v>2017</v>
      </c>
    </row>
    <row r="1429" spans="1:6" x14ac:dyDescent="0.25">
      <c r="A1429" s="2" t="s">
        <v>158</v>
      </c>
      <c r="B1429" s="2" t="s">
        <v>331</v>
      </c>
      <c r="C1429" s="5">
        <v>1638</v>
      </c>
      <c r="D1429" s="6">
        <v>0.28000000000000003</v>
      </c>
      <c r="E1429" s="8" t="s">
        <v>511</v>
      </c>
      <c r="F1429">
        <f t="shared" si="22"/>
        <v>2017</v>
      </c>
    </row>
    <row r="1430" spans="1:6" x14ac:dyDescent="0.25">
      <c r="A1430" s="2" t="s">
        <v>158</v>
      </c>
      <c r="B1430" s="2" t="s">
        <v>332</v>
      </c>
      <c r="C1430" s="5">
        <v>14352</v>
      </c>
      <c r="D1430" s="6">
        <v>1.64</v>
      </c>
      <c r="E1430" s="8" t="s">
        <v>512</v>
      </c>
      <c r="F1430">
        <f t="shared" si="22"/>
        <v>2017</v>
      </c>
    </row>
    <row r="1431" spans="1:6" x14ac:dyDescent="0.25">
      <c r="A1431" s="2" t="s">
        <v>158</v>
      </c>
      <c r="B1431" s="2" t="s">
        <v>333</v>
      </c>
      <c r="C1431" s="5">
        <v>10252</v>
      </c>
      <c r="D1431" s="6">
        <v>1.17</v>
      </c>
      <c r="E1431" s="8" t="s">
        <v>513</v>
      </c>
      <c r="F1431">
        <f t="shared" si="22"/>
        <v>2017</v>
      </c>
    </row>
    <row r="1432" spans="1:6" x14ac:dyDescent="0.25">
      <c r="A1432" s="2" t="s">
        <v>155</v>
      </c>
      <c r="B1432" s="2" t="s">
        <v>334</v>
      </c>
      <c r="C1432" s="5">
        <v>106615.7</v>
      </c>
      <c r="D1432" s="6">
        <v>2.2000000000000002</v>
      </c>
      <c r="E1432" s="8">
        <v>42940</v>
      </c>
      <c r="F1432">
        <f t="shared" si="22"/>
        <v>2017</v>
      </c>
    </row>
    <row r="1433" spans="1:6" x14ac:dyDescent="0.25">
      <c r="A1433" s="2" t="s">
        <v>155</v>
      </c>
      <c r="B1433" s="2" t="s">
        <v>335</v>
      </c>
      <c r="C1433" s="5">
        <v>9284.85</v>
      </c>
      <c r="D1433" s="6">
        <v>0.71</v>
      </c>
      <c r="E1433" s="8">
        <v>42940</v>
      </c>
      <c r="F1433">
        <f t="shared" si="22"/>
        <v>2017</v>
      </c>
    </row>
    <row r="1434" spans="1:6" x14ac:dyDescent="0.25">
      <c r="A1434" s="2" t="s">
        <v>155</v>
      </c>
      <c r="B1434" s="2" t="s">
        <v>336</v>
      </c>
      <c r="C1434" s="5">
        <v>57608.92</v>
      </c>
      <c r="D1434" s="6">
        <v>0</v>
      </c>
      <c r="E1434" s="8">
        <v>42681</v>
      </c>
      <c r="F1434">
        <f t="shared" si="22"/>
        <v>2016</v>
      </c>
    </row>
    <row r="1435" spans="1:6" x14ac:dyDescent="0.25">
      <c r="A1435" s="2" t="s">
        <v>155</v>
      </c>
      <c r="B1435" s="2" t="s">
        <v>161</v>
      </c>
      <c r="C1435" s="5">
        <v>1179560</v>
      </c>
      <c r="D1435" s="6">
        <v>91.8</v>
      </c>
      <c r="E1435" s="8">
        <v>43090</v>
      </c>
      <c r="F1435">
        <f t="shared" si="22"/>
        <v>2017</v>
      </c>
    </row>
    <row r="1436" spans="1:6" x14ac:dyDescent="0.25">
      <c r="A1436" s="2" t="s">
        <v>9</v>
      </c>
      <c r="B1436" s="2">
        <v>1583676319</v>
      </c>
      <c r="C1436" s="5">
        <v>3564.4671230769227</v>
      </c>
      <c r="D1436" s="6">
        <v>1.2</v>
      </c>
      <c r="E1436" s="8">
        <v>42854</v>
      </c>
      <c r="F1436">
        <f t="shared" si="22"/>
        <v>2017</v>
      </c>
    </row>
    <row r="1437" spans="1:6" x14ac:dyDescent="0.25">
      <c r="A1437" s="2" t="s">
        <v>9</v>
      </c>
      <c r="B1437" s="2">
        <v>7653282726</v>
      </c>
      <c r="C1437" s="5">
        <v>2851.5736984615382</v>
      </c>
      <c r="D1437" s="6">
        <v>1.2</v>
      </c>
      <c r="E1437" s="8">
        <v>42860</v>
      </c>
      <c r="F1437">
        <f t="shared" si="22"/>
        <v>2017</v>
      </c>
    </row>
    <row r="1438" spans="1:6" x14ac:dyDescent="0.25">
      <c r="A1438" s="2" t="s">
        <v>9</v>
      </c>
      <c r="B1438" s="2">
        <v>7988800000</v>
      </c>
      <c r="C1438" s="5">
        <v>3564.4671230769227</v>
      </c>
      <c r="D1438" s="6">
        <v>1.2</v>
      </c>
      <c r="E1438" s="8">
        <v>42892</v>
      </c>
      <c r="F1438">
        <f t="shared" si="22"/>
        <v>2017</v>
      </c>
    </row>
    <row r="1439" spans="1:6" x14ac:dyDescent="0.25">
      <c r="A1439" s="2" t="s">
        <v>9</v>
      </c>
      <c r="B1439" s="2" t="s">
        <v>337</v>
      </c>
      <c r="C1439" s="5">
        <v>3061.4105427429872</v>
      </c>
      <c r="D1439" s="6">
        <v>0.46</v>
      </c>
      <c r="E1439" s="8">
        <v>42929</v>
      </c>
      <c r="F1439">
        <f t="shared" si="22"/>
        <v>2017</v>
      </c>
    </row>
    <row r="1440" spans="1:6" x14ac:dyDescent="0.25">
      <c r="A1440" s="2" t="s">
        <v>9</v>
      </c>
      <c r="B1440" s="2" t="s">
        <v>338</v>
      </c>
      <c r="C1440" s="5">
        <v>2747.8505427429873</v>
      </c>
      <c r="D1440" s="6">
        <v>0.45500000000000002</v>
      </c>
      <c r="E1440" s="8">
        <v>42909</v>
      </c>
      <c r="F1440">
        <f t="shared" si="22"/>
        <v>2017</v>
      </c>
    </row>
    <row r="1441" spans="1:6" x14ac:dyDescent="0.25">
      <c r="A1441" s="2" t="s">
        <v>9</v>
      </c>
      <c r="B1441" s="2" t="s">
        <v>339</v>
      </c>
      <c r="C1441" s="5">
        <v>3159.2105427429869</v>
      </c>
      <c r="D1441" s="6">
        <v>0.46</v>
      </c>
      <c r="E1441" s="8">
        <v>42913</v>
      </c>
      <c r="F1441">
        <f t="shared" si="22"/>
        <v>2017</v>
      </c>
    </row>
    <row r="1442" spans="1:6" x14ac:dyDescent="0.25">
      <c r="A1442" s="2" t="s">
        <v>9</v>
      </c>
      <c r="B1442" s="2" t="s">
        <v>340</v>
      </c>
      <c r="C1442" s="5">
        <v>5029.2171230769227</v>
      </c>
      <c r="D1442" s="6">
        <v>0.46</v>
      </c>
      <c r="E1442" s="8">
        <v>42842</v>
      </c>
      <c r="F1442">
        <f t="shared" si="22"/>
        <v>2017</v>
      </c>
    </row>
    <row r="1443" spans="1:6" x14ac:dyDescent="0.25">
      <c r="A1443" s="2" t="s">
        <v>9</v>
      </c>
      <c r="B1443" s="2" t="s">
        <v>341</v>
      </c>
      <c r="C1443" s="5">
        <v>3826.7631784287332</v>
      </c>
      <c r="D1443" s="6">
        <v>0.46</v>
      </c>
      <c r="E1443" s="8">
        <v>42863</v>
      </c>
      <c r="F1443">
        <f t="shared" si="22"/>
        <v>2017</v>
      </c>
    </row>
    <row r="1444" spans="1:6" x14ac:dyDescent="0.25">
      <c r="A1444" s="2" t="s">
        <v>9</v>
      </c>
      <c r="B1444" s="2" t="s">
        <v>342</v>
      </c>
      <c r="C1444" s="5">
        <v>5550.3738461538442</v>
      </c>
      <c r="D1444" s="6">
        <v>0.45400000000000001</v>
      </c>
      <c r="E1444" s="8">
        <v>43007</v>
      </c>
      <c r="F1444">
        <f t="shared" si="22"/>
        <v>2017</v>
      </c>
    </row>
    <row r="1445" spans="1:6" x14ac:dyDescent="0.25">
      <c r="A1445" s="2" t="s">
        <v>9</v>
      </c>
      <c r="B1445" s="2" t="s">
        <v>343</v>
      </c>
      <c r="C1445" s="5">
        <v>2263.6257260643461</v>
      </c>
      <c r="D1445" s="6">
        <v>0.3</v>
      </c>
      <c r="E1445" s="8">
        <v>43067</v>
      </c>
      <c r="F1445">
        <f t="shared" si="22"/>
        <v>2017</v>
      </c>
    </row>
    <row r="1446" spans="1:6" x14ac:dyDescent="0.25">
      <c r="A1446" s="2" t="s">
        <v>9</v>
      </c>
      <c r="B1446" s="2" t="s">
        <v>344</v>
      </c>
      <c r="C1446" s="5">
        <v>3656.2200000000003</v>
      </c>
      <c r="D1446" s="6">
        <v>0.379</v>
      </c>
      <c r="E1446" s="8">
        <v>42971</v>
      </c>
      <c r="F1446">
        <f t="shared" si="22"/>
        <v>2017</v>
      </c>
    </row>
    <row r="1447" spans="1:6" x14ac:dyDescent="0.25">
      <c r="A1447" s="2" t="s">
        <v>9</v>
      </c>
      <c r="B1447" s="2">
        <v>6329140000</v>
      </c>
      <c r="C1447" s="5">
        <v>3627.6211529698048</v>
      </c>
      <c r="D1447" s="6">
        <v>1.145</v>
      </c>
      <c r="E1447" s="8">
        <v>43091</v>
      </c>
      <c r="F1447">
        <f t="shared" si="22"/>
        <v>2017</v>
      </c>
    </row>
    <row r="1448" spans="1:6" x14ac:dyDescent="0.25">
      <c r="A1448" s="2" t="s">
        <v>6</v>
      </c>
      <c r="B1448" s="2" t="s">
        <v>345</v>
      </c>
      <c r="C1448" s="5">
        <v>-675</v>
      </c>
      <c r="D1448" s="6">
        <v>-0.46</v>
      </c>
      <c r="E1448" s="8">
        <v>42789</v>
      </c>
      <c r="F1448">
        <f t="shared" si="22"/>
        <v>2017</v>
      </c>
    </row>
    <row r="1449" spans="1:6" x14ac:dyDescent="0.25">
      <c r="A1449" s="2" t="s">
        <v>6</v>
      </c>
      <c r="B1449" s="2" t="s">
        <v>345</v>
      </c>
      <c r="C1449" s="5">
        <v>-93</v>
      </c>
      <c r="D1449" s="6">
        <v>-0.06</v>
      </c>
      <c r="E1449" s="8">
        <v>42789</v>
      </c>
      <c r="F1449">
        <f t="shared" si="22"/>
        <v>2017</v>
      </c>
    </row>
    <row r="1450" spans="1:6" x14ac:dyDescent="0.25">
      <c r="A1450" s="2" t="s">
        <v>6</v>
      </c>
      <c r="B1450" s="2" t="s">
        <v>345</v>
      </c>
      <c r="C1450" s="5">
        <v>-53</v>
      </c>
      <c r="D1450" s="6">
        <v>0</v>
      </c>
      <c r="E1450" s="8">
        <v>42789</v>
      </c>
      <c r="F1450">
        <f t="shared" si="22"/>
        <v>2017</v>
      </c>
    </row>
    <row r="1451" spans="1:6" x14ac:dyDescent="0.25">
      <c r="A1451" s="2" t="s">
        <v>6</v>
      </c>
      <c r="B1451" s="2" t="s">
        <v>345</v>
      </c>
      <c r="C1451" s="5">
        <v>-434</v>
      </c>
      <c r="D1451" s="6">
        <v>0</v>
      </c>
      <c r="E1451" s="8">
        <v>42789</v>
      </c>
      <c r="F1451">
        <f t="shared" si="22"/>
        <v>2017</v>
      </c>
    </row>
    <row r="1452" spans="1:6" x14ac:dyDescent="0.25">
      <c r="A1452" s="2" t="s">
        <v>6</v>
      </c>
      <c r="B1452" s="2" t="s">
        <v>345</v>
      </c>
      <c r="C1452" s="5"/>
      <c r="D1452" s="6"/>
      <c r="E1452" s="8">
        <v>42789</v>
      </c>
      <c r="F1452">
        <f t="shared" si="22"/>
        <v>2017</v>
      </c>
    </row>
    <row r="1453" spans="1:6" x14ac:dyDescent="0.25">
      <c r="A1453" s="2" t="s">
        <v>6</v>
      </c>
      <c r="B1453" s="2" t="s">
        <v>346</v>
      </c>
      <c r="C1453" s="5">
        <v>-675</v>
      </c>
      <c r="D1453" s="6">
        <v>-0.46</v>
      </c>
      <c r="E1453" s="8">
        <v>42794</v>
      </c>
      <c r="F1453">
        <f t="shared" si="22"/>
        <v>2017</v>
      </c>
    </row>
    <row r="1454" spans="1:6" x14ac:dyDescent="0.25">
      <c r="A1454" s="2" t="s">
        <v>6</v>
      </c>
      <c r="B1454" s="2" t="s">
        <v>346</v>
      </c>
      <c r="C1454" s="5">
        <v>-1053</v>
      </c>
      <c r="D1454" s="6">
        <v>-0.72</v>
      </c>
      <c r="E1454" s="8">
        <v>42794</v>
      </c>
      <c r="F1454">
        <f t="shared" si="22"/>
        <v>2017</v>
      </c>
    </row>
    <row r="1455" spans="1:6" x14ac:dyDescent="0.25">
      <c r="A1455" s="2" t="s">
        <v>6</v>
      </c>
      <c r="B1455" s="2" t="s">
        <v>346</v>
      </c>
      <c r="C1455" s="5">
        <v>-684</v>
      </c>
      <c r="D1455" s="6">
        <v>-0.47</v>
      </c>
      <c r="E1455" s="8">
        <v>42794</v>
      </c>
      <c r="F1455">
        <f t="shared" si="22"/>
        <v>2017</v>
      </c>
    </row>
    <row r="1456" spans="1:6" x14ac:dyDescent="0.25">
      <c r="A1456" s="2" t="s">
        <v>6</v>
      </c>
      <c r="B1456" s="2" t="s">
        <v>346</v>
      </c>
      <c r="C1456" s="5">
        <v>-217</v>
      </c>
      <c r="D1456" s="6">
        <v>0</v>
      </c>
      <c r="E1456" s="8">
        <v>42794</v>
      </c>
      <c r="F1456">
        <f t="shared" si="22"/>
        <v>2017</v>
      </c>
    </row>
    <row r="1457" spans="1:6" x14ac:dyDescent="0.25">
      <c r="A1457" s="2" t="s">
        <v>6</v>
      </c>
      <c r="B1457" s="2" t="s">
        <v>346</v>
      </c>
      <c r="C1457" s="5"/>
      <c r="D1457" s="6"/>
      <c r="E1457" s="8">
        <v>42794</v>
      </c>
      <c r="F1457">
        <f t="shared" si="22"/>
        <v>2017</v>
      </c>
    </row>
    <row r="1458" spans="1:6" x14ac:dyDescent="0.25">
      <c r="A1458" s="2" t="s">
        <v>6</v>
      </c>
      <c r="B1458" s="2" t="s">
        <v>347</v>
      </c>
      <c r="C1458" s="5">
        <v>521.22</v>
      </c>
      <c r="D1458" s="6">
        <v>0.36</v>
      </c>
      <c r="E1458" s="8">
        <v>43066</v>
      </c>
      <c r="F1458">
        <f t="shared" si="22"/>
        <v>2017</v>
      </c>
    </row>
    <row r="1459" spans="1:6" x14ac:dyDescent="0.25">
      <c r="A1459" s="2" t="s">
        <v>6</v>
      </c>
      <c r="B1459" s="2" t="s">
        <v>347</v>
      </c>
      <c r="C1459" s="5">
        <v>53</v>
      </c>
      <c r="D1459" s="6">
        <v>0</v>
      </c>
      <c r="E1459" s="8">
        <v>43066</v>
      </c>
      <c r="F1459">
        <f t="shared" si="22"/>
        <v>2017</v>
      </c>
    </row>
    <row r="1460" spans="1:6" x14ac:dyDescent="0.25">
      <c r="A1460" s="2" t="s">
        <v>6</v>
      </c>
      <c r="B1460" s="2" t="s">
        <v>347</v>
      </c>
      <c r="C1460" s="5">
        <v>0</v>
      </c>
      <c r="D1460" s="6">
        <v>0</v>
      </c>
      <c r="E1460" s="8">
        <v>43066</v>
      </c>
      <c r="F1460">
        <f t="shared" si="22"/>
        <v>2017</v>
      </c>
    </row>
    <row r="1461" spans="1:6" x14ac:dyDescent="0.25">
      <c r="A1461" s="2" t="s">
        <v>6</v>
      </c>
      <c r="B1461" s="2" t="s">
        <v>348</v>
      </c>
      <c r="C1461" s="5">
        <v>217.4</v>
      </c>
      <c r="D1461" s="6">
        <v>0</v>
      </c>
      <c r="E1461" s="8">
        <v>43066</v>
      </c>
      <c r="F1461">
        <f t="shared" si="22"/>
        <v>2017</v>
      </c>
    </row>
    <row r="1462" spans="1:6" x14ac:dyDescent="0.25">
      <c r="A1462" s="2" t="s">
        <v>6</v>
      </c>
      <c r="B1462" s="2" t="s">
        <v>348</v>
      </c>
      <c r="C1462" s="5">
        <v>372.3</v>
      </c>
      <c r="D1462" s="6">
        <v>0.26</v>
      </c>
      <c r="E1462" s="8">
        <v>43066</v>
      </c>
      <c r="F1462">
        <f t="shared" si="22"/>
        <v>2017</v>
      </c>
    </row>
    <row r="1463" spans="1:6" x14ac:dyDescent="0.25">
      <c r="A1463" s="2" t="s">
        <v>6</v>
      </c>
      <c r="B1463" s="2" t="s">
        <v>348</v>
      </c>
      <c r="C1463" s="5">
        <v>0</v>
      </c>
      <c r="D1463" s="6">
        <v>0</v>
      </c>
      <c r="E1463" s="8">
        <v>43066</v>
      </c>
      <c r="F1463">
        <f t="shared" si="22"/>
        <v>2017</v>
      </c>
    </row>
    <row r="1464" spans="1:6" x14ac:dyDescent="0.25">
      <c r="A1464" s="2" t="s">
        <v>6</v>
      </c>
      <c r="B1464" s="2" t="s">
        <v>349</v>
      </c>
      <c r="C1464" s="5">
        <v>373.76</v>
      </c>
      <c r="D1464" s="6">
        <v>0.26</v>
      </c>
      <c r="E1464" s="8">
        <v>43066</v>
      </c>
      <c r="F1464">
        <f t="shared" si="22"/>
        <v>2017</v>
      </c>
    </row>
    <row r="1465" spans="1:6" x14ac:dyDescent="0.25">
      <c r="A1465" s="2" t="s">
        <v>6</v>
      </c>
      <c r="B1465" s="2" t="s">
        <v>349</v>
      </c>
      <c r="C1465" s="5">
        <v>0</v>
      </c>
      <c r="D1465" s="6">
        <v>0</v>
      </c>
      <c r="E1465" s="8">
        <v>43066</v>
      </c>
      <c r="F1465">
        <f t="shared" si="22"/>
        <v>2017</v>
      </c>
    </row>
    <row r="1466" spans="1:6" x14ac:dyDescent="0.25">
      <c r="A1466" s="2" t="s">
        <v>6</v>
      </c>
      <c r="B1466" s="2" t="s">
        <v>350</v>
      </c>
      <c r="C1466" s="5">
        <v>377</v>
      </c>
      <c r="D1466" s="6">
        <v>0.05</v>
      </c>
      <c r="E1466" s="8">
        <v>43066</v>
      </c>
      <c r="F1466">
        <f t="shared" si="22"/>
        <v>2017</v>
      </c>
    </row>
    <row r="1467" spans="1:6" x14ac:dyDescent="0.25">
      <c r="A1467" s="2" t="s">
        <v>6</v>
      </c>
      <c r="B1467" s="2" t="s">
        <v>350</v>
      </c>
      <c r="C1467" s="5">
        <v>217.4</v>
      </c>
      <c r="D1467" s="6">
        <v>0</v>
      </c>
      <c r="E1467" s="8">
        <v>43066</v>
      </c>
      <c r="F1467">
        <f t="shared" si="22"/>
        <v>2017</v>
      </c>
    </row>
    <row r="1468" spans="1:6" x14ac:dyDescent="0.25">
      <c r="A1468" s="2" t="s">
        <v>6</v>
      </c>
      <c r="B1468" s="2" t="s">
        <v>350</v>
      </c>
      <c r="C1468" s="5">
        <v>116.8</v>
      </c>
      <c r="D1468" s="6">
        <v>0.08</v>
      </c>
      <c r="E1468" s="8">
        <v>43066</v>
      </c>
      <c r="F1468">
        <f t="shared" si="22"/>
        <v>2017</v>
      </c>
    </row>
    <row r="1469" spans="1:6" x14ac:dyDescent="0.25">
      <c r="A1469" s="2" t="s">
        <v>6</v>
      </c>
      <c r="B1469" s="2" t="s">
        <v>350</v>
      </c>
      <c r="C1469" s="5">
        <v>53</v>
      </c>
      <c r="D1469" s="6">
        <v>0</v>
      </c>
      <c r="E1469" s="8">
        <v>43066</v>
      </c>
      <c r="F1469">
        <f t="shared" si="22"/>
        <v>2017</v>
      </c>
    </row>
    <row r="1470" spans="1:6" x14ac:dyDescent="0.25">
      <c r="A1470" s="2" t="s">
        <v>6</v>
      </c>
      <c r="B1470" s="2" t="s">
        <v>350</v>
      </c>
      <c r="C1470" s="5">
        <v>1868.8</v>
      </c>
      <c r="D1470" s="6">
        <v>1.28</v>
      </c>
      <c r="E1470" s="8">
        <v>43066</v>
      </c>
      <c r="F1470">
        <f t="shared" si="22"/>
        <v>2017</v>
      </c>
    </row>
    <row r="1471" spans="1:6" x14ac:dyDescent="0.25">
      <c r="A1471" s="2" t="s">
        <v>6</v>
      </c>
      <c r="B1471" s="2" t="s">
        <v>350</v>
      </c>
      <c r="C1471" s="5">
        <v>0</v>
      </c>
      <c r="D1471" s="6">
        <v>0</v>
      </c>
      <c r="E1471" s="8">
        <v>43066</v>
      </c>
      <c r="F1471">
        <f t="shared" si="22"/>
        <v>2017</v>
      </c>
    </row>
    <row r="1472" spans="1:6" x14ac:dyDescent="0.25">
      <c r="A1472" s="2" t="s">
        <v>6</v>
      </c>
      <c r="B1472" s="2" t="s">
        <v>351</v>
      </c>
      <c r="C1472" s="5">
        <v>217.4</v>
      </c>
      <c r="D1472" s="6">
        <v>0</v>
      </c>
      <c r="E1472" s="8">
        <v>43069</v>
      </c>
      <c r="F1472">
        <f t="shared" si="22"/>
        <v>2017</v>
      </c>
    </row>
    <row r="1473" spans="1:6" x14ac:dyDescent="0.25">
      <c r="A1473" s="2" t="s">
        <v>6</v>
      </c>
      <c r="B1473" s="2" t="s">
        <v>351</v>
      </c>
      <c r="C1473" s="5">
        <v>1116.9000000000001</v>
      </c>
      <c r="D1473" s="6">
        <v>0.77</v>
      </c>
      <c r="E1473" s="8">
        <v>43069</v>
      </c>
      <c r="F1473">
        <f t="shared" si="22"/>
        <v>2017</v>
      </c>
    </row>
    <row r="1474" spans="1:6" x14ac:dyDescent="0.25">
      <c r="A1474" s="2" t="s">
        <v>6</v>
      </c>
      <c r="B1474" s="2" t="s">
        <v>351</v>
      </c>
      <c r="C1474" s="5">
        <v>53</v>
      </c>
      <c r="D1474" s="6">
        <v>0</v>
      </c>
      <c r="E1474" s="8">
        <v>43069</v>
      </c>
      <c r="F1474">
        <f t="shared" si="22"/>
        <v>2017</v>
      </c>
    </row>
    <row r="1475" spans="1:6" x14ac:dyDescent="0.25">
      <c r="A1475" s="2" t="s">
        <v>6</v>
      </c>
      <c r="B1475" s="2" t="s">
        <v>351</v>
      </c>
      <c r="C1475" s="5">
        <v>0</v>
      </c>
      <c r="D1475" s="6">
        <v>0</v>
      </c>
      <c r="E1475" s="8">
        <v>43069</v>
      </c>
      <c r="F1475">
        <f t="shared" ref="F1475:F1538" si="23">YEAR(E1475)</f>
        <v>2017</v>
      </c>
    </row>
    <row r="1476" spans="1:6" x14ac:dyDescent="0.25">
      <c r="A1476" s="2" t="s">
        <v>6</v>
      </c>
      <c r="B1476" s="2" t="s">
        <v>352</v>
      </c>
      <c r="C1476" s="5">
        <v>747.52</v>
      </c>
      <c r="D1476" s="6">
        <v>0.51</v>
      </c>
      <c r="E1476" s="8">
        <v>43069</v>
      </c>
      <c r="F1476">
        <f t="shared" si="23"/>
        <v>2017</v>
      </c>
    </row>
    <row r="1477" spans="1:6" x14ac:dyDescent="0.25">
      <c r="A1477" s="2" t="s">
        <v>6</v>
      </c>
      <c r="B1477" s="2" t="s">
        <v>352</v>
      </c>
      <c r="C1477" s="5">
        <v>1168</v>
      </c>
      <c r="D1477" s="6">
        <v>0.8</v>
      </c>
      <c r="E1477" s="8">
        <v>43069</v>
      </c>
      <c r="F1477">
        <f t="shared" si="23"/>
        <v>2017</v>
      </c>
    </row>
    <row r="1478" spans="1:6" x14ac:dyDescent="0.25">
      <c r="A1478" s="2" t="s">
        <v>6</v>
      </c>
      <c r="B1478" s="2" t="s">
        <v>352</v>
      </c>
      <c r="C1478" s="5">
        <v>53</v>
      </c>
      <c r="D1478" s="6">
        <v>0</v>
      </c>
      <c r="E1478" s="8">
        <v>43069</v>
      </c>
      <c r="F1478">
        <f t="shared" si="23"/>
        <v>2017</v>
      </c>
    </row>
    <row r="1479" spans="1:6" x14ac:dyDescent="0.25">
      <c r="A1479" s="2" t="s">
        <v>6</v>
      </c>
      <c r="B1479" s="2" t="s">
        <v>352</v>
      </c>
      <c r="C1479" s="5">
        <v>217.4</v>
      </c>
      <c r="D1479" s="6">
        <v>0</v>
      </c>
      <c r="E1479" s="8">
        <v>43069</v>
      </c>
      <c r="F1479">
        <f t="shared" si="23"/>
        <v>2017</v>
      </c>
    </row>
    <row r="1480" spans="1:6" x14ac:dyDescent="0.25">
      <c r="A1480" s="2" t="s">
        <v>6</v>
      </c>
      <c r="B1480" s="2" t="s">
        <v>352</v>
      </c>
      <c r="C1480" s="5">
        <v>652.5</v>
      </c>
      <c r="D1480" s="6">
        <v>0</v>
      </c>
      <c r="E1480" s="8">
        <v>43069</v>
      </c>
      <c r="F1480">
        <f t="shared" si="23"/>
        <v>2017</v>
      </c>
    </row>
    <row r="1481" spans="1:6" x14ac:dyDescent="0.25">
      <c r="A1481" s="2" t="s">
        <v>6</v>
      </c>
      <c r="B1481" s="2" t="s">
        <v>352</v>
      </c>
      <c r="C1481" s="5">
        <v>0</v>
      </c>
      <c r="D1481" s="6">
        <v>0</v>
      </c>
      <c r="E1481" s="8">
        <v>43069</v>
      </c>
      <c r="F1481">
        <f t="shared" si="23"/>
        <v>2017</v>
      </c>
    </row>
    <row r="1482" spans="1:6" x14ac:dyDescent="0.25">
      <c r="A1482" s="2" t="s">
        <v>6</v>
      </c>
      <c r="B1482" s="2" t="s">
        <v>353</v>
      </c>
      <c r="C1482" s="5">
        <v>53</v>
      </c>
      <c r="D1482" s="6">
        <v>0</v>
      </c>
      <c r="E1482" s="8">
        <v>43069</v>
      </c>
      <c r="F1482">
        <f t="shared" si="23"/>
        <v>2017</v>
      </c>
    </row>
    <row r="1483" spans="1:6" x14ac:dyDescent="0.25">
      <c r="A1483" s="2" t="s">
        <v>6</v>
      </c>
      <c r="B1483" s="2" t="s">
        <v>353</v>
      </c>
      <c r="C1483" s="5">
        <v>934.4</v>
      </c>
      <c r="D1483" s="6">
        <v>0.64</v>
      </c>
      <c r="E1483" s="8">
        <v>43069</v>
      </c>
      <c r="F1483">
        <f t="shared" si="23"/>
        <v>2017</v>
      </c>
    </row>
    <row r="1484" spans="1:6" x14ac:dyDescent="0.25">
      <c r="A1484" s="2" t="s">
        <v>6</v>
      </c>
      <c r="B1484" s="2" t="s">
        <v>353</v>
      </c>
      <c r="C1484" s="5">
        <v>1121.28</v>
      </c>
      <c r="D1484" s="6">
        <v>0.77</v>
      </c>
      <c r="E1484" s="8">
        <v>43069</v>
      </c>
      <c r="F1484">
        <f t="shared" si="23"/>
        <v>2017</v>
      </c>
    </row>
    <row r="1485" spans="1:6" x14ac:dyDescent="0.25">
      <c r="A1485" s="2" t="s">
        <v>6</v>
      </c>
      <c r="B1485" s="2" t="s">
        <v>353</v>
      </c>
      <c r="C1485" s="5">
        <v>217.4</v>
      </c>
      <c r="D1485" s="6">
        <v>0</v>
      </c>
      <c r="E1485" s="8">
        <v>43069</v>
      </c>
      <c r="F1485">
        <f t="shared" si="23"/>
        <v>2017</v>
      </c>
    </row>
    <row r="1486" spans="1:6" x14ac:dyDescent="0.25">
      <c r="A1486" s="2" t="s">
        <v>6</v>
      </c>
      <c r="B1486" s="2" t="s">
        <v>353</v>
      </c>
      <c r="C1486" s="5">
        <v>0</v>
      </c>
      <c r="D1486" s="6">
        <v>0</v>
      </c>
      <c r="E1486" s="8">
        <v>43069</v>
      </c>
      <c r="F1486">
        <f t="shared" si="23"/>
        <v>2017</v>
      </c>
    </row>
    <row r="1487" spans="1:6" x14ac:dyDescent="0.25">
      <c r="A1487" s="2" t="s">
        <v>6</v>
      </c>
      <c r="B1487" s="2" t="s">
        <v>354</v>
      </c>
      <c r="C1487" s="5">
        <v>2084.88</v>
      </c>
      <c r="D1487" s="6">
        <v>1.43</v>
      </c>
      <c r="E1487" s="8">
        <v>43066</v>
      </c>
      <c r="F1487">
        <f t="shared" si="23"/>
        <v>2017</v>
      </c>
    </row>
    <row r="1488" spans="1:6" x14ac:dyDescent="0.25">
      <c r="A1488" s="2" t="s">
        <v>6</v>
      </c>
      <c r="B1488" s="2" t="s">
        <v>354</v>
      </c>
      <c r="C1488" s="5">
        <v>217.4</v>
      </c>
      <c r="D1488" s="6">
        <v>0</v>
      </c>
      <c r="E1488" s="8">
        <v>43066</v>
      </c>
      <c r="F1488">
        <f t="shared" si="23"/>
        <v>2017</v>
      </c>
    </row>
    <row r="1489" spans="1:6" x14ac:dyDescent="0.25">
      <c r="A1489" s="2" t="s">
        <v>6</v>
      </c>
      <c r="B1489" s="2" t="s">
        <v>354</v>
      </c>
      <c r="C1489" s="5">
        <v>233.6</v>
      </c>
      <c r="D1489" s="6">
        <v>0.16</v>
      </c>
      <c r="E1489" s="8">
        <v>43066</v>
      </c>
      <c r="F1489">
        <f t="shared" si="23"/>
        <v>2017</v>
      </c>
    </row>
    <row r="1490" spans="1:6" x14ac:dyDescent="0.25">
      <c r="A1490" s="2" t="s">
        <v>6</v>
      </c>
      <c r="B1490" s="2" t="s">
        <v>354</v>
      </c>
      <c r="C1490" s="5">
        <v>53</v>
      </c>
      <c r="D1490" s="6">
        <v>0</v>
      </c>
      <c r="E1490" s="8">
        <v>43066</v>
      </c>
      <c r="F1490">
        <f t="shared" si="23"/>
        <v>2017</v>
      </c>
    </row>
    <row r="1491" spans="1:6" x14ac:dyDescent="0.25">
      <c r="A1491" s="2" t="s">
        <v>6</v>
      </c>
      <c r="B1491" s="2" t="s">
        <v>354</v>
      </c>
      <c r="C1491" s="5">
        <v>0</v>
      </c>
      <c r="D1491" s="6">
        <v>0</v>
      </c>
      <c r="E1491" s="8">
        <v>43066</v>
      </c>
      <c r="F1491">
        <f t="shared" si="23"/>
        <v>2017</v>
      </c>
    </row>
    <row r="1492" spans="1:6" x14ac:dyDescent="0.25">
      <c r="A1492" s="2" t="s">
        <v>6</v>
      </c>
      <c r="B1492" s="2" t="s">
        <v>355</v>
      </c>
      <c r="C1492" s="5">
        <v>1775.36</v>
      </c>
      <c r="D1492" s="6">
        <v>1.22</v>
      </c>
      <c r="E1492" s="8">
        <v>43069</v>
      </c>
      <c r="F1492">
        <f t="shared" si="23"/>
        <v>2017</v>
      </c>
    </row>
    <row r="1493" spans="1:6" x14ac:dyDescent="0.25">
      <c r="A1493" s="2" t="s">
        <v>6</v>
      </c>
      <c r="B1493" s="2" t="s">
        <v>355</v>
      </c>
      <c r="C1493" s="5">
        <v>217.4</v>
      </c>
      <c r="D1493" s="6">
        <v>0</v>
      </c>
      <c r="E1493" s="8">
        <v>43069</v>
      </c>
      <c r="F1493">
        <f t="shared" si="23"/>
        <v>2017</v>
      </c>
    </row>
    <row r="1494" spans="1:6" x14ac:dyDescent="0.25">
      <c r="A1494" s="2" t="s">
        <v>6</v>
      </c>
      <c r="B1494" s="2" t="s">
        <v>355</v>
      </c>
      <c r="C1494" s="5">
        <v>675</v>
      </c>
      <c r="D1494" s="6">
        <v>0.09</v>
      </c>
      <c r="E1494" s="8">
        <v>43069</v>
      </c>
      <c r="F1494">
        <f t="shared" si="23"/>
        <v>2017</v>
      </c>
    </row>
    <row r="1495" spans="1:6" x14ac:dyDescent="0.25">
      <c r="A1495" s="2" t="s">
        <v>6</v>
      </c>
      <c r="B1495" s="2" t="s">
        <v>355</v>
      </c>
      <c r="C1495" s="5">
        <v>53</v>
      </c>
      <c r="D1495" s="6">
        <v>0</v>
      </c>
      <c r="E1495" s="8">
        <v>43069</v>
      </c>
      <c r="F1495">
        <f t="shared" si="23"/>
        <v>2017</v>
      </c>
    </row>
    <row r="1496" spans="1:6" x14ac:dyDescent="0.25">
      <c r="A1496" s="2" t="s">
        <v>6</v>
      </c>
      <c r="B1496" s="2" t="s">
        <v>355</v>
      </c>
      <c r="C1496" s="5">
        <v>0</v>
      </c>
      <c r="D1496" s="6">
        <v>0</v>
      </c>
      <c r="E1496" s="8">
        <v>43069</v>
      </c>
      <c r="F1496">
        <f t="shared" si="23"/>
        <v>2017</v>
      </c>
    </row>
    <row r="1497" spans="1:6" x14ac:dyDescent="0.25">
      <c r="A1497" s="2" t="s">
        <v>6</v>
      </c>
      <c r="B1497" s="2" t="s">
        <v>356</v>
      </c>
      <c r="C1497" s="5">
        <v>53</v>
      </c>
      <c r="D1497" s="6">
        <v>0</v>
      </c>
      <c r="E1497" s="8">
        <v>43069</v>
      </c>
      <c r="F1497">
        <f t="shared" si="23"/>
        <v>2017</v>
      </c>
    </row>
    <row r="1498" spans="1:6" x14ac:dyDescent="0.25">
      <c r="A1498" s="2" t="s">
        <v>6</v>
      </c>
      <c r="B1498" s="2" t="s">
        <v>356</v>
      </c>
      <c r="C1498" s="5">
        <v>217.4</v>
      </c>
      <c r="D1498" s="6">
        <v>0</v>
      </c>
      <c r="E1498" s="8">
        <v>43069</v>
      </c>
      <c r="F1498">
        <f t="shared" si="23"/>
        <v>2017</v>
      </c>
    </row>
    <row r="1499" spans="1:6" x14ac:dyDescent="0.25">
      <c r="A1499" s="2" t="s">
        <v>6</v>
      </c>
      <c r="B1499" s="2" t="s">
        <v>356</v>
      </c>
      <c r="C1499" s="5">
        <v>675</v>
      </c>
      <c r="D1499" s="6">
        <v>0.09</v>
      </c>
      <c r="E1499" s="8">
        <v>43069</v>
      </c>
      <c r="F1499">
        <f t="shared" si="23"/>
        <v>2017</v>
      </c>
    </row>
    <row r="1500" spans="1:6" x14ac:dyDescent="0.25">
      <c r="A1500" s="2" t="s">
        <v>6</v>
      </c>
      <c r="B1500" s="2" t="s">
        <v>356</v>
      </c>
      <c r="C1500" s="5">
        <v>467.2</v>
      </c>
      <c r="D1500" s="6">
        <v>0.32</v>
      </c>
      <c r="E1500" s="8">
        <v>43069</v>
      </c>
      <c r="F1500">
        <f t="shared" si="23"/>
        <v>2017</v>
      </c>
    </row>
    <row r="1501" spans="1:6" x14ac:dyDescent="0.25">
      <c r="A1501" s="2" t="s">
        <v>6</v>
      </c>
      <c r="B1501" s="2" t="s">
        <v>356</v>
      </c>
      <c r="C1501" s="5">
        <v>0</v>
      </c>
      <c r="D1501" s="6">
        <v>0</v>
      </c>
      <c r="E1501" s="8">
        <v>43069</v>
      </c>
      <c r="F1501">
        <f t="shared" si="23"/>
        <v>2017</v>
      </c>
    </row>
    <row r="1502" spans="1:6" x14ac:dyDescent="0.25">
      <c r="A1502" s="2" t="s">
        <v>6</v>
      </c>
      <c r="B1502" s="2" t="s">
        <v>357</v>
      </c>
      <c r="C1502" s="5">
        <v>467.2</v>
      </c>
      <c r="D1502" s="6">
        <v>0.32</v>
      </c>
      <c r="E1502" s="8">
        <v>43069</v>
      </c>
      <c r="F1502">
        <f t="shared" si="23"/>
        <v>2017</v>
      </c>
    </row>
    <row r="1503" spans="1:6" x14ac:dyDescent="0.25">
      <c r="A1503" s="2" t="s">
        <v>6</v>
      </c>
      <c r="B1503" s="2" t="s">
        <v>357</v>
      </c>
      <c r="C1503" s="5">
        <v>151.84</v>
      </c>
      <c r="D1503" s="6">
        <v>0.1</v>
      </c>
      <c r="E1503" s="8">
        <v>43069</v>
      </c>
      <c r="F1503">
        <f t="shared" si="23"/>
        <v>2017</v>
      </c>
    </row>
    <row r="1504" spans="1:6" x14ac:dyDescent="0.25">
      <c r="A1504" s="2" t="s">
        <v>6</v>
      </c>
      <c r="B1504" s="2" t="s">
        <v>357</v>
      </c>
      <c r="C1504" s="5">
        <v>1489.2</v>
      </c>
      <c r="D1504" s="6">
        <v>1.02</v>
      </c>
      <c r="E1504" s="8">
        <v>43069</v>
      </c>
      <c r="F1504">
        <f t="shared" si="23"/>
        <v>2017</v>
      </c>
    </row>
    <row r="1505" spans="1:6" x14ac:dyDescent="0.25">
      <c r="A1505" s="2" t="s">
        <v>6</v>
      </c>
      <c r="B1505" s="2" t="s">
        <v>357</v>
      </c>
      <c r="C1505" s="5">
        <v>377</v>
      </c>
      <c r="D1505" s="6">
        <v>0.05</v>
      </c>
      <c r="E1505" s="8">
        <v>43069</v>
      </c>
      <c r="F1505">
        <f t="shared" si="23"/>
        <v>2017</v>
      </c>
    </row>
    <row r="1506" spans="1:6" x14ac:dyDescent="0.25">
      <c r="A1506" s="2" t="s">
        <v>6</v>
      </c>
      <c r="B1506" s="2" t="s">
        <v>357</v>
      </c>
      <c r="C1506" s="5">
        <v>1256.6500000000001</v>
      </c>
      <c r="D1506" s="6">
        <v>1.1008254E-2</v>
      </c>
      <c r="E1506" s="8">
        <v>43069</v>
      </c>
      <c r="F1506">
        <f t="shared" si="23"/>
        <v>2017</v>
      </c>
    </row>
    <row r="1507" spans="1:6" x14ac:dyDescent="0.25">
      <c r="A1507" s="2" t="s">
        <v>6</v>
      </c>
      <c r="B1507" s="2" t="s">
        <v>357</v>
      </c>
      <c r="C1507" s="5">
        <v>2133</v>
      </c>
      <c r="D1507" s="6">
        <v>0.6</v>
      </c>
      <c r="E1507" s="8">
        <v>43069</v>
      </c>
      <c r="F1507">
        <f t="shared" si="23"/>
        <v>2017</v>
      </c>
    </row>
    <row r="1508" spans="1:6" x14ac:dyDescent="0.25">
      <c r="A1508" s="2" t="s">
        <v>6</v>
      </c>
      <c r="B1508" s="2" t="s">
        <v>357</v>
      </c>
      <c r="C1508" s="5">
        <v>0</v>
      </c>
      <c r="D1508" s="6">
        <v>0</v>
      </c>
      <c r="E1508" s="8">
        <v>43069</v>
      </c>
      <c r="F1508">
        <f t="shared" si="23"/>
        <v>2017</v>
      </c>
    </row>
    <row r="1509" spans="1:6" x14ac:dyDescent="0.25">
      <c r="A1509" s="2" t="s">
        <v>6</v>
      </c>
      <c r="B1509" s="2" t="s">
        <v>358</v>
      </c>
      <c r="C1509" s="5">
        <v>675</v>
      </c>
      <c r="D1509" s="6">
        <v>0.09</v>
      </c>
      <c r="E1509" s="8">
        <v>43069</v>
      </c>
      <c r="F1509">
        <f t="shared" si="23"/>
        <v>2017</v>
      </c>
    </row>
    <row r="1510" spans="1:6" x14ac:dyDescent="0.25">
      <c r="A1510" s="2" t="s">
        <v>6</v>
      </c>
      <c r="B1510" s="2" t="s">
        <v>358</v>
      </c>
      <c r="C1510" s="5">
        <v>53</v>
      </c>
      <c r="D1510" s="6">
        <v>0</v>
      </c>
      <c r="E1510" s="8">
        <v>43069</v>
      </c>
      <c r="F1510">
        <f t="shared" si="23"/>
        <v>2017</v>
      </c>
    </row>
    <row r="1511" spans="1:6" x14ac:dyDescent="0.25">
      <c r="A1511" s="2" t="s">
        <v>6</v>
      </c>
      <c r="B1511" s="2" t="s">
        <v>358</v>
      </c>
      <c r="C1511" s="5">
        <v>560.64</v>
      </c>
      <c r="D1511" s="6">
        <v>0.38</v>
      </c>
      <c r="E1511" s="8">
        <v>43069</v>
      </c>
      <c r="F1511">
        <f t="shared" si="23"/>
        <v>2017</v>
      </c>
    </row>
    <row r="1512" spans="1:6" x14ac:dyDescent="0.25">
      <c r="A1512" s="2" t="s">
        <v>6</v>
      </c>
      <c r="B1512" s="2" t="s">
        <v>358</v>
      </c>
      <c r="C1512" s="5">
        <v>99.28</v>
      </c>
      <c r="D1512" s="6">
        <v>7.0000000000000007E-2</v>
      </c>
      <c r="E1512" s="8">
        <v>43069</v>
      </c>
      <c r="F1512">
        <f t="shared" si="23"/>
        <v>2017</v>
      </c>
    </row>
    <row r="1513" spans="1:6" x14ac:dyDescent="0.25">
      <c r="A1513" s="2" t="s">
        <v>6</v>
      </c>
      <c r="B1513" s="2" t="s">
        <v>358</v>
      </c>
      <c r="C1513" s="5">
        <v>217.4</v>
      </c>
      <c r="D1513" s="6">
        <v>0</v>
      </c>
      <c r="E1513" s="8">
        <v>43069</v>
      </c>
      <c r="F1513">
        <f t="shared" si="23"/>
        <v>2017</v>
      </c>
    </row>
    <row r="1514" spans="1:6" x14ac:dyDescent="0.25">
      <c r="A1514" s="2" t="s">
        <v>6</v>
      </c>
      <c r="B1514" s="2" t="s">
        <v>358</v>
      </c>
      <c r="C1514" s="5">
        <v>0</v>
      </c>
      <c r="D1514" s="6">
        <v>0</v>
      </c>
      <c r="E1514" s="8">
        <v>43069</v>
      </c>
      <c r="F1514">
        <f t="shared" si="23"/>
        <v>2017</v>
      </c>
    </row>
    <row r="1515" spans="1:6" x14ac:dyDescent="0.25">
      <c r="A1515" s="2" t="s">
        <v>6</v>
      </c>
      <c r="B1515" s="2" t="s">
        <v>359</v>
      </c>
      <c r="C1515" s="5">
        <v>633</v>
      </c>
      <c r="D1515" s="6">
        <v>0.09</v>
      </c>
      <c r="E1515" s="8">
        <v>43069</v>
      </c>
      <c r="F1515">
        <f t="shared" si="23"/>
        <v>2017</v>
      </c>
    </row>
    <row r="1516" spans="1:6" x14ac:dyDescent="0.25">
      <c r="A1516" s="2" t="s">
        <v>6</v>
      </c>
      <c r="B1516" s="2" t="s">
        <v>359</v>
      </c>
      <c r="C1516" s="5">
        <v>377</v>
      </c>
      <c r="D1516" s="6">
        <v>0.05</v>
      </c>
      <c r="E1516" s="8">
        <v>43069</v>
      </c>
      <c r="F1516">
        <f t="shared" si="23"/>
        <v>2017</v>
      </c>
    </row>
    <row r="1517" spans="1:6" x14ac:dyDescent="0.25">
      <c r="A1517" s="2" t="s">
        <v>6</v>
      </c>
      <c r="B1517" s="2" t="s">
        <v>359</v>
      </c>
      <c r="C1517" s="5">
        <v>53</v>
      </c>
      <c r="D1517" s="6">
        <v>0</v>
      </c>
      <c r="E1517" s="8">
        <v>43069</v>
      </c>
      <c r="F1517">
        <f t="shared" si="23"/>
        <v>2017</v>
      </c>
    </row>
    <row r="1518" spans="1:6" x14ac:dyDescent="0.25">
      <c r="A1518" s="2" t="s">
        <v>6</v>
      </c>
      <c r="B1518" s="2" t="s">
        <v>359</v>
      </c>
      <c r="C1518" s="5">
        <v>434.8</v>
      </c>
      <c r="D1518" s="6">
        <v>0</v>
      </c>
      <c r="E1518" s="8">
        <v>43069</v>
      </c>
      <c r="F1518">
        <f t="shared" si="23"/>
        <v>2017</v>
      </c>
    </row>
    <row r="1519" spans="1:6" x14ac:dyDescent="0.25">
      <c r="A1519" s="2" t="s">
        <v>6</v>
      </c>
      <c r="B1519" s="2" t="s">
        <v>359</v>
      </c>
      <c r="C1519" s="5">
        <v>747.52</v>
      </c>
      <c r="D1519" s="6">
        <v>0.51</v>
      </c>
      <c r="E1519" s="8">
        <v>43069</v>
      </c>
      <c r="F1519">
        <f t="shared" si="23"/>
        <v>2017</v>
      </c>
    </row>
    <row r="1520" spans="1:6" x14ac:dyDescent="0.25">
      <c r="A1520" s="2" t="s">
        <v>6</v>
      </c>
      <c r="B1520" s="2" t="s">
        <v>359</v>
      </c>
      <c r="C1520" s="5">
        <v>590.9</v>
      </c>
      <c r="D1520" s="6">
        <v>5.1762839999999997E-3</v>
      </c>
      <c r="E1520" s="8">
        <v>43069</v>
      </c>
      <c r="F1520">
        <f t="shared" si="23"/>
        <v>2017</v>
      </c>
    </row>
    <row r="1521" spans="1:6" x14ac:dyDescent="0.25">
      <c r="A1521" s="2" t="s">
        <v>6</v>
      </c>
      <c r="B1521" s="2" t="s">
        <v>359</v>
      </c>
      <c r="C1521" s="5">
        <v>0</v>
      </c>
      <c r="D1521" s="6">
        <v>0</v>
      </c>
      <c r="E1521" s="8">
        <v>43069</v>
      </c>
      <c r="F1521">
        <f t="shared" si="23"/>
        <v>2017</v>
      </c>
    </row>
    <row r="1522" spans="1:6" x14ac:dyDescent="0.25">
      <c r="A1522" s="2" t="s">
        <v>6</v>
      </c>
      <c r="B1522" s="2" t="s">
        <v>360</v>
      </c>
      <c r="C1522" s="5">
        <v>53</v>
      </c>
      <c r="D1522" s="6">
        <v>0</v>
      </c>
      <c r="E1522" s="8">
        <v>43066</v>
      </c>
      <c r="F1522">
        <f t="shared" si="23"/>
        <v>2017</v>
      </c>
    </row>
    <row r="1523" spans="1:6" x14ac:dyDescent="0.25">
      <c r="A1523" s="2" t="s">
        <v>6</v>
      </c>
      <c r="B1523" s="2" t="s">
        <v>360</v>
      </c>
      <c r="C1523" s="5">
        <v>217.4</v>
      </c>
      <c r="D1523" s="6">
        <v>0</v>
      </c>
      <c r="E1523" s="8">
        <v>43066</v>
      </c>
      <c r="F1523">
        <f t="shared" si="23"/>
        <v>2017</v>
      </c>
    </row>
    <row r="1524" spans="1:6" x14ac:dyDescent="0.25">
      <c r="A1524" s="2" t="s">
        <v>6</v>
      </c>
      <c r="B1524" s="2" t="s">
        <v>360</v>
      </c>
      <c r="C1524" s="5">
        <v>934.4</v>
      </c>
      <c r="D1524" s="6">
        <v>0.64</v>
      </c>
      <c r="E1524" s="8">
        <v>43066</v>
      </c>
      <c r="F1524">
        <f t="shared" si="23"/>
        <v>2017</v>
      </c>
    </row>
    <row r="1525" spans="1:6" x14ac:dyDescent="0.25">
      <c r="A1525" s="2" t="s">
        <v>6</v>
      </c>
      <c r="B1525" s="2" t="s">
        <v>360</v>
      </c>
      <c r="C1525" s="5">
        <v>0</v>
      </c>
      <c r="D1525" s="6">
        <v>0</v>
      </c>
      <c r="E1525" s="8">
        <v>43066</v>
      </c>
      <c r="F1525">
        <f t="shared" si="23"/>
        <v>2017</v>
      </c>
    </row>
    <row r="1526" spans="1:6" x14ac:dyDescent="0.25">
      <c r="A1526" s="2" t="s">
        <v>6</v>
      </c>
      <c r="B1526" s="2" t="s">
        <v>361</v>
      </c>
      <c r="C1526" s="5">
        <v>53</v>
      </c>
      <c r="D1526" s="6">
        <v>0</v>
      </c>
      <c r="E1526" s="8">
        <v>43066</v>
      </c>
      <c r="F1526">
        <f t="shared" si="23"/>
        <v>2017</v>
      </c>
    </row>
    <row r="1527" spans="1:6" x14ac:dyDescent="0.25">
      <c r="A1527" s="2" t="s">
        <v>6</v>
      </c>
      <c r="B1527" s="2" t="s">
        <v>361</v>
      </c>
      <c r="C1527" s="5">
        <v>217.4</v>
      </c>
      <c r="D1527" s="6">
        <v>0</v>
      </c>
      <c r="E1527" s="8">
        <v>43066</v>
      </c>
      <c r="F1527">
        <f t="shared" si="23"/>
        <v>2017</v>
      </c>
    </row>
    <row r="1528" spans="1:6" x14ac:dyDescent="0.25">
      <c r="A1528" s="2" t="s">
        <v>6</v>
      </c>
      <c r="B1528" s="2" t="s">
        <v>361</v>
      </c>
      <c r="C1528" s="5">
        <v>114</v>
      </c>
      <c r="D1528" s="6">
        <v>0.01</v>
      </c>
      <c r="E1528" s="8">
        <v>43066</v>
      </c>
      <c r="F1528">
        <f t="shared" si="23"/>
        <v>2017</v>
      </c>
    </row>
    <row r="1529" spans="1:6" x14ac:dyDescent="0.25">
      <c r="A1529" s="2" t="s">
        <v>6</v>
      </c>
      <c r="B1529" s="2" t="s">
        <v>361</v>
      </c>
      <c r="C1529" s="5">
        <v>560.64</v>
      </c>
      <c r="D1529" s="6">
        <v>0.38</v>
      </c>
      <c r="E1529" s="8">
        <v>43066</v>
      </c>
      <c r="F1529">
        <f t="shared" si="23"/>
        <v>2017</v>
      </c>
    </row>
    <row r="1530" spans="1:6" x14ac:dyDescent="0.25">
      <c r="A1530" s="2" t="s">
        <v>6</v>
      </c>
      <c r="B1530" s="2" t="s">
        <v>361</v>
      </c>
      <c r="C1530" s="5">
        <v>0</v>
      </c>
      <c r="D1530" s="6">
        <v>0</v>
      </c>
      <c r="E1530" s="8">
        <v>43066</v>
      </c>
      <c r="F1530">
        <f t="shared" si="23"/>
        <v>2017</v>
      </c>
    </row>
    <row r="1531" spans="1:6" x14ac:dyDescent="0.25">
      <c r="A1531" s="2" t="s">
        <v>6</v>
      </c>
      <c r="B1531" s="2" t="s">
        <v>362</v>
      </c>
      <c r="C1531" s="5">
        <v>652.5</v>
      </c>
      <c r="D1531" s="6">
        <v>0</v>
      </c>
      <c r="E1531" s="8">
        <v>43066</v>
      </c>
      <c r="F1531">
        <f t="shared" si="23"/>
        <v>2017</v>
      </c>
    </row>
    <row r="1532" spans="1:6" x14ac:dyDescent="0.25">
      <c r="A1532" s="2" t="s">
        <v>6</v>
      </c>
      <c r="B1532" s="2" t="s">
        <v>362</v>
      </c>
      <c r="C1532" s="5">
        <v>140</v>
      </c>
      <c r="D1532" s="6">
        <v>0.02</v>
      </c>
      <c r="E1532" s="8">
        <v>43066</v>
      </c>
      <c r="F1532">
        <f t="shared" si="23"/>
        <v>2017</v>
      </c>
    </row>
    <row r="1533" spans="1:6" x14ac:dyDescent="0.25">
      <c r="A1533" s="2" t="s">
        <v>6</v>
      </c>
      <c r="B1533" s="2" t="s">
        <v>362</v>
      </c>
      <c r="C1533" s="5">
        <v>217.4</v>
      </c>
      <c r="D1533" s="6">
        <v>0</v>
      </c>
      <c r="E1533" s="8">
        <v>43066</v>
      </c>
      <c r="F1533">
        <f t="shared" si="23"/>
        <v>2017</v>
      </c>
    </row>
    <row r="1534" spans="1:6" x14ac:dyDescent="0.25">
      <c r="A1534" s="2" t="s">
        <v>6</v>
      </c>
      <c r="B1534" s="2" t="s">
        <v>362</v>
      </c>
      <c r="C1534" s="5">
        <v>1168</v>
      </c>
      <c r="D1534" s="6">
        <v>0.8</v>
      </c>
      <c r="E1534" s="8">
        <v>43066</v>
      </c>
      <c r="F1534">
        <f t="shared" si="23"/>
        <v>2017</v>
      </c>
    </row>
    <row r="1535" spans="1:6" x14ac:dyDescent="0.25">
      <c r="A1535" s="2" t="s">
        <v>6</v>
      </c>
      <c r="B1535" s="2" t="s">
        <v>362</v>
      </c>
      <c r="C1535" s="5">
        <v>53</v>
      </c>
      <c r="D1535" s="6">
        <v>0</v>
      </c>
      <c r="E1535" s="8">
        <v>43066</v>
      </c>
      <c r="F1535">
        <f t="shared" si="23"/>
        <v>2017</v>
      </c>
    </row>
    <row r="1536" spans="1:6" x14ac:dyDescent="0.25">
      <c r="A1536" s="2" t="s">
        <v>6</v>
      </c>
      <c r="B1536" s="2" t="s">
        <v>362</v>
      </c>
      <c r="C1536" s="5">
        <v>934.4</v>
      </c>
      <c r="D1536" s="6">
        <v>0.64</v>
      </c>
      <c r="E1536" s="8">
        <v>43066</v>
      </c>
      <c r="F1536">
        <f t="shared" si="23"/>
        <v>2017</v>
      </c>
    </row>
    <row r="1537" spans="1:6" x14ac:dyDescent="0.25">
      <c r="A1537" s="2" t="s">
        <v>6</v>
      </c>
      <c r="B1537" s="2" t="s">
        <v>362</v>
      </c>
      <c r="C1537" s="5">
        <v>675</v>
      </c>
      <c r="D1537" s="6">
        <v>0.09</v>
      </c>
      <c r="E1537" s="8">
        <v>43066</v>
      </c>
      <c r="F1537">
        <f t="shared" si="23"/>
        <v>2017</v>
      </c>
    </row>
    <row r="1538" spans="1:6" x14ac:dyDescent="0.25">
      <c r="A1538" s="2" t="s">
        <v>6</v>
      </c>
      <c r="B1538" s="2" t="s">
        <v>362</v>
      </c>
      <c r="C1538" s="5">
        <v>80</v>
      </c>
      <c r="D1538" s="6">
        <v>0.01</v>
      </c>
      <c r="E1538" s="8">
        <v>43066</v>
      </c>
      <c r="F1538">
        <f t="shared" si="23"/>
        <v>2017</v>
      </c>
    </row>
    <row r="1539" spans="1:6" x14ac:dyDescent="0.25">
      <c r="A1539" s="2" t="s">
        <v>6</v>
      </c>
      <c r="B1539" s="2" t="s">
        <v>362</v>
      </c>
      <c r="C1539" s="5">
        <v>377</v>
      </c>
      <c r="D1539" s="6">
        <v>0.05</v>
      </c>
      <c r="E1539" s="8">
        <v>43066</v>
      </c>
      <c r="F1539">
        <f t="shared" ref="F1539:F1602" si="24">YEAR(E1539)</f>
        <v>2017</v>
      </c>
    </row>
    <row r="1540" spans="1:6" x14ac:dyDescent="0.25">
      <c r="A1540" s="2" t="s">
        <v>6</v>
      </c>
      <c r="B1540" s="2" t="s">
        <v>362</v>
      </c>
      <c r="C1540" s="5">
        <v>0</v>
      </c>
      <c r="D1540" s="6">
        <v>0</v>
      </c>
      <c r="E1540" s="8">
        <v>43066</v>
      </c>
      <c r="F1540">
        <f t="shared" si="24"/>
        <v>2017</v>
      </c>
    </row>
    <row r="1541" spans="1:6" x14ac:dyDescent="0.25">
      <c r="A1541" s="2" t="s">
        <v>6</v>
      </c>
      <c r="B1541" s="2" t="s">
        <v>363</v>
      </c>
      <c r="C1541" s="5">
        <v>53</v>
      </c>
      <c r="D1541" s="6">
        <v>0</v>
      </c>
      <c r="E1541" s="8">
        <v>43069</v>
      </c>
      <c r="F1541">
        <f t="shared" si="24"/>
        <v>2017</v>
      </c>
    </row>
    <row r="1542" spans="1:6" x14ac:dyDescent="0.25">
      <c r="A1542" s="2" t="s">
        <v>6</v>
      </c>
      <c r="B1542" s="2" t="s">
        <v>363</v>
      </c>
      <c r="C1542" s="5">
        <v>934.4</v>
      </c>
      <c r="D1542" s="6">
        <v>0.64</v>
      </c>
      <c r="E1542" s="8">
        <v>43069</v>
      </c>
      <c r="F1542">
        <f t="shared" si="24"/>
        <v>2017</v>
      </c>
    </row>
    <row r="1543" spans="1:6" x14ac:dyDescent="0.25">
      <c r="A1543" s="2" t="s">
        <v>6</v>
      </c>
      <c r="B1543" s="2" t="s">
        <v>363</v>
      </c>
      <c r="C1543" s="5">
        <v>233.6</v>
      </c>
      <c r="D1543" s="6">
        <v>0.16</v>
      </c>
      <c r="E1543" s="8">
        <v>43069</v>
      </c>
      <c r="F1543">
        <f t="shared" si="24"/>
        <v>2017</v>
      </c>
    </row>
    <row r="1544" spans="1:6" x14ac:dyDescent="0.25">
      <c r="A1544" s="2" t="s">
        <v>6</v>
      </c>
      <c r="B1544" s="2" t="s">
        <v>363</v>
      </c>
      <c r="C1544" s="5">
        <v>217.4</v>
      </c>
      <c r="D1544" s="6">
        <v>0</v>
      </c>
      <c r="E1544" s="8">
        <v>43069</v>
      </c>
      <c r="F1544">
        <f t="shared" si="24"/>
        <v>2017</v>
      </c>
    </row>
    <row r="1545" spans="1:6" x14ac:dyDescent="0.25">
      <c r="A1545" s="2" t="s">
        <v>6</v>
      </c>
      <c r="B1545" s="2" t="s">
        <v>363</v>
      </c>
      <c r="C1545" s="5">
        <v>0</v>
      </c>
      <c r="D1545" s="6">
        <v>0</v>
      </c>
      <c r="E1545" s="8">
        <v>43069</v>
      </c>
      <c r="F1545">
        <f t="shared" si="24"/>
        <v>2017</v>
      </c>
    </row>
    <row r="1546" spans="1:6" x14ac:dyDescent="0.25">
      <c r="A1546" s="2" t="s">
        <v>6</v>
      </c>
      <c r="B1546" s="2" t="s">
        <v>364</v>
      </c>
      <c r="C1546" s="5">
        <v>350.4</v>
      </c>
      <c r="D1546" s="6">
        <v>0.24</v>
      </c>
      <c r="E1546" s="8">
        <v>43066</v>
      </c>
      <c r="F1546">
        <f t="shared" si="24"/>
        <v>2017</v>
      </c>
    </row>
    <row r="1547" spans="1:6" x14ac:dyDescent="0.25">
      <c r="A1547" s="2" t="s">
        <v>6</v>
      </c>
      <c r="B1547" s="2" t="s">
        <v>364</v>
      </c>
      <c r="C1547" s="5">
        <v>217.4</v>
      </c>
      <c r="D1547" s="6">
        <v>0</v>
      </c>
      <c r="E1547" s="8">
        <v>43066</v>
      </c>
      <c r="F1547">
        <f t="shared" si="24"/>
        <v>2017</v>
      </c>
    </row>
    <row r="1548" spans="1:6" x14ac:dyDescent="0.25">
      <c r="A1548" s="2" t="s">
        <v>6</v>
      </c>
      <c r="B1548" s="2" t="s">
        <v>364</v>
      </c>
      <c r="C1548" s="5">
        <v>2709.76</v>
      </c>
      <c r="D1548" s="6">
        <v>1.86</v>
      </c>
      <c r="E1548" s="8">
        <v>43066</v>
      </c>
      <c r="F1548">
        <f t="shared" si="24"/>
        <v>2017</v>
      </c>
    </row>
    <row r="1549" spans="1:6" x14ac:dyDescent="0.25">
      <c r="A1549" s="2" t="s">
        <v>6</v>
      </c>
      <c r="B1549" s="2" t="s">
        <v>364</v>
      </c>
      <c r="C1549" s="5">
        <v>0</v>
      </c>
      <c r="D1549" s="6">
        <v>0</v>
      </c>
      <c r="E1549" s="8">
        <v>43066</v>
      </c>
      <c r="F1549">
        <f t="shared" si="24"/>
        <v>2017</v>
      </c>
    </row>
    <row r="1550" spans="1:6" x14ac:dyDescent="0.25">
      <c r="A1550" s="2" t="s">
        <v>6</v>
      </c>
      <c r="B1550" s="2" t="s">
        <v>365</v>
      </c>
      <c r="C1550" s="5">
        <v>217.4</v>
      </c>
      <c r="D1550" s="6">
        <v>0</v>
      </c>
      <c r="E1550" s="8">
        <v>43069</v>
      </c>
      <c r="F1550">
        <f t="shared" si="24"/>
        <v>2017</v>
      </c>
    </row>
    <row r="1551" spans="1:6" x14ac:dyDescent="0.25">
      <c r="A1551" s="2" t="s">
        <v>6</v>
      </c>
      <c r="B1551" s="2" t="s">
        <v>365</v>
      </c>
      <c r="C1551" s="5">
        <v>233.6</v>
      </c>
      <c r="D1551" s="6">
        <v>0.16</v>
      </c>
      <c r="E1551" s="8">
        <v>43069</v>
      </c>
      <c r="F1551">
        <f t="shared" si="24"/>
        <v>2017</v>
      </c>
    </row>
    <row r="1552" spans="1:6" x14ac:dyDescent="0.25">
      <c r="A1552" s="2" t="s">
        <v>6</v>
      </c>
      <c r="B1552" s="2" t="s">
        <v>365</v>
      </c>
      <c r="C1552" s="5">
        <v>2616.3200000000002</v>
      </c>
      <c r="D1552" s="6">
        <v>1.79</v>
      </c>
      <c r="E1552" s="8">
        <v>43069</v>
      </c>
      <c r="F1552">
        <f t="shared" si="24"/>
        <v>2017</v>
      </c>
    </row>
    <row r="1553" spans="1:6" x14ac:dyDescent="0.25">
      <c r="A1553" s="2" t="s">
        <v>6</v>
      </c>
      <c r="B1553" s="2" t="s">
        <v>365</v>
      </c>
      <c r="C1553" s="5">
        <v>0</v>
      </c>
      <c r="D1553" s="6">
        <v>0</v>
      </c>
      <c r="E1553" s="8">
        <v>43069</v>
      </c>
      <c r="F1553">
        <f t="shared" si="24"/>
        <v>2017</v>
      </c>
    </row>
    <row r="1554" spans="1:6" x14ac:dyDescent="0.25">
      <c r="A1554" s="2" t="s">
        <v>6</v>
      </c>
      <c r="B1554" s="2" t="s">
        <v>366</v>
      </c>
      <c r="C1554" s="5">
        <v>53</v>
      </c>
      <c r="D1554" s="6">
        <v>0</v>
      </c>
      <c r="E1554" s="8">
        <v>43067</v>
      </c>
      <c r="F1554">
        <f t="shared" si="24"/>
        <v>2017</v>
      </c>
    </row>
    <row r="1555" spans="1:6" x14ac:dyDescent="0.25">
      <c r="A1555" s="2" t="s">
        <v>6</v>
      </c>
      <c r="B1555" s="2" t="s">
        <v>366</v>
      </c>
      <c r="C1555" s="5">
        <v>217.4</v>
      </c>
      <c r="D1555" s="6">
        <v>0</v>
      </c>
      <c r="E1555" s="8">
        <v>43067</v>
      </c>
      <c r="F1555">
        <f t="shared" si="24"/>
        <v>2017</v>
      </c>
    </row>
    <row r="1556" spans="1:6" x14ac:dyDescent="0.25">
      <c r="A1556" s="2" t="s">
        <v>6</v>
      </c>
      <c r="B1556" s="2" t="s">
        <v>366</v>
      </c>
      <c r="C1556" s="5">
        <v>675</v>
      </c>
      <c r="D1556" s="6">
        <v>0.09</v>
      </c>
      <c r="E1556" s="8">
        <v>43067</v>
      </c>
      <c r="F1556">
        <f t="shared" si="24"/>
        <v>2017</v>
      </c>
    </row>
    <row r="1557" spans="1:6" x14ac:dyDescent="0.25">
      <c r="A1557" s="2" t="s">
        <v>6</v>
      </c>
      <c r="B1557" s="2" t="s">
        <v>366</v>
      </c>
      <c r="C1557" s="5">
        <v>43.8</v>
      </c>
      <c r="D1557" s="6">
        <v>0.03</v>
      </c>
      <c r="E1557" s="8">
        <v>43067</v>
      </c>
      <c r="F1557">
        <f t="shared" si="24"/>
        <v>2017</v>
      </c>
    </row>
    <row r="1558" spans="1:6" x14ac:dyDescent="0.25">
      <c r="A1558" s="2" t="s">
        <v>6</v>
      </c>
      <c r="B1558" s="2" t="s">
        <v>366</v>
      </c>
      <c r="C1558" s="5">
        <v>1214.72</v>
      </c>
      <c r="D1558" s="6">
        <v>0.83</v>
      </c>
      <c r="E1558" s="8">
        <v>43067</v>
      </c>
      <c r="F1558">
        <f t="shared" si="24"/>
        <v>2017</v>
      </c>
    </row>
    <row r="1559" spans="1:6" x14ac:dyDescent="0.25">
      <c r="A1559" s="2" t="s">
        <v>6</v>
      </c>
      <c r="B1559" s="2" t="s">
        <v>366</v>
      </c>
      <c r="C1559" s="5">
        <v>0</v>
      </c>
      <c r="D1559" s="6">
        <v>0</v>
      </c>
      <c r="E1559" s="8">
        <v>43067</v>
      </c>
      <c r="F1559">
        <f t="shared" si="24"/>
        <v>2017</v>
      </c>
    </row>
    <row r="1560" spans="1:6" x14ac:dyDescent="0.25">
      <c r="A1560" s="2" t="s">
        <v>6</v>
      </c>
      <c r="B1560" s="2" t="s">
        <v>367</v>
      </c>
      <c r="C1560" s="5">
        <v>744.6</v>
      </c>
      <c r="D1560" s="6">
        <v>0.51</v>
      </c>
      <c r="E1560" s="8">
        <v>43069</v>
      </c>
      <c r="F1560">
        <f t="shared" si="24"/>
        <v>2017</v>
      </c>
    </row>
    <row r="1561" spans="1:6" x14ac:dyDescent="0.25">
      <c r="A1561" s="2" t="s">
        <v>6</v>
      </c>
      <c r="B1561" s="2" t="s">
        <v>367</v>
      </c>
      <c r="C1561" s="5">
        <v>53</v>
      </c>
      <c r="D1561" s="6">
        <v>0</v>
      </c>
      <c r="E1561" s="8">
        <v>43069</v>
      </c>
      <c r="F1561">
        <f t="shared" si="24"/>
        <v>2017</v>
      </c>
    </row>
    <row r="1562" spans="1:6" x14ac:dyDescent="0.25">
      <c r="A1562" s="2" t="s">
        <v>6</v>
      </c>
      <c r="B1562" s="2" t="s">
        <v>367</v>
      </c>
      <c r="C1562" s="5">
        <v>217.4</v>
      </c>
      <c r="D1562" s="6">
        <v>0</v>
      </c>
      <c r="E1562" s="8">
        <v>43069</v>
      </c>
      <c r="F1562">
        <f t="shared" si="24"/>
        <v>2017</v>
      </c>
    </row>
    <row r="1563" spans="1:6" x14ac:dyDescent="0.25">
      <c r="A1563" s="2" t="s">
        <v>6</v>
      </c>
      <c r="B1563" s="2" t="s">
        <v>367</v>
      </c>
      <c r="C1563" s="5">
        <v>0</v>
      </c>
      <c r="D1563" s="6">
        <v>0</v>
      </c>
      <c r="E1563" s="8">
        <v>43069</v>
      </c>
      <c r="F1563">
        <f t="shared" si="24"/>
        <v>2017</v>
      </c>
    </row>
    <row r="1564" spans="1:6" x14ac:dyDescent="0.25">
      <c r="A1564" s="2" t="s">
        <v>6</v>
      </c>
      <c r="B1564" s="2" t="s">
        <v>368</v>
      </c>
      <c r="C1564" s="5">
        <v>675</v>
      </c>
      <c r="D1564" s="6">
        <v>0.09</v>
      </c>
      <c r="E1564" s="8">
        <v>43069</v>
      </c>
      <c r="F1564">
        <f t="shared" si="24"/>
        <v>2017</v>
      </c>
    </row>
    <row r="1565" spans="1:6" x14ac:dyDescent="0.25">
      <c r="A1565" s="2" t="s">
        <v>6</v>
      </c>
      <c r="B1565" s="2" t="s">
        <v>368</v>
      </c>
      <c r="C1565" s="5">
        <v>53</v>
      </c>
      <c r="D1565" s="6">
        <v>0</v>
      </c>
      <c r="E1565" s="8">
        <v>43069</v>
      </c>
      <c r="F1565">
        <f t="shared" si="24"/>
        <v>2017</v>
      </c>
    </row>
    <row r="1566" spans="1:6" x14ac:dyDescent="0.25">
      <c r="A1566" s="2" t="s">
        <v>6</v>
      </c>
      <c r="B1566" s="2" t="s">
        <v>368</v>
      </c>
      <c r="C1566" s="5">
        <v>217.4</v>
      </c>
      <c r="D1566" s="6">
        <v>0</v>
      </c>
      <c r="E1566" s="8">
        <v>43069</v>
      </c>
      <c r="F1566">
        <f t="shared" si="24"/>
        <v>2017</v>
      </c>
    </row>
    <row r="1567" spans="1:6" x14ac:dyDescent="0.25">
      <c r="A1567" s="2" t="s">
        <v>6</v>
      </c>
      <c r="B1567" s="2" t="s">
        <v>368</v>
      </c>
      <c r="C1567" s="5">
        <v>654.08000000000004</v>
      </c>
      <c r="D1567" s="6">
        <v>0.45</v>
      </c>
      <c r="E1567" s="8">
        <v>43069</v>
      </c>
      <c r="F1567">
        <f t="shared" si="24"/>
        <v>2017</v>
      </c>
    </row>
    <row r="1568" spans="1:6" x14ac:dyDescent="0.25">
      <c r="A1568" s="2" t="s">
        <v>6</v>
      </c>
      <c r="B1568" s="2" t="s">
        <v>368</v>
      </c>
      <c r="C1568" s="5">
        <v>0</v>
      </c>
      <c r="D1568" s="6">
        <v>0</v>
      </c>
      <c r="E1568" s="8">
        <v>43069</v>
      </c>
      <c r="F1568">
        <f t="shared" si="24"/>
        <v>2017</v>
      </c>
    </row>
    <row r="1569" spans="1:6" x14ac:dyDescent="0.25">
      <c r="A1569" s="2" t="s">
        <v>6</v>
      </c>
      <c r="B1569" s="2" t="s">
        <v>369</v>
      </c>
      <c r="C1569" s="5">
        <v>53</v>
      </c>
      <c r="D1569" s="6">
        <v>0</v>
      </c>
      <c r="E1569" s="8">
        <v>43066</v>
      </c>
      <c r="F1569">
        <f t="shared" si="24"/>
        <v>2017</v>
      </c>
    </row>
    <row r="1570" spans="1:6" x14ac:dyDescent="0.25">
      <c r="A1570" s="2" t="s">
        <v>6</v>
      </c>
      <c r="B1570" s="2" t="s">
        <v>369</v>
      </c>
      <c r="C1570" s="5">
        <v>154</v>
      </c>
      <c r="D1570" s="6">
        <v>0.16</v>
      </c>
      <c r="E1570" s="8">
        <v>43066</v>
      </c>
      <c r="F1570">
        <f t="shared" si="24"/>
        <v>2017</v>
      </c>
    </row>
    <row r="1571" spans="1:6" x14ac:dyDescent="0.25">
      <c r="A1571" s="2" t="s">
        <v>6</v>
      </c>
      <c r="B1571" s="2" t="s">
        <v>369</v>
      </c>
      <c r="C1571" s="5">
        <v>467.2</v>
      </c>
      <c r="D1571" s="6">
        <v>0.32</v>
      </c>
      <c r="E1571" s="8">
        <v>43066</v>
      </c>
      <c r="F1571">
        <f t="shared" si="24"/>
        <v>2017</v>
      </c>
    </row>
    <row r="1572" spans="1:6" x14ac:dyDescent="0.25">
      <c r="A1572" s="2" t="s">
        <v>6</v>
      </c>
      <c r="B1572" s="2" t="s">
        <v>369</v>
      </c>
      <c r="C1572" s="5">
        <v>217.4</v>
      </c>
      <c r="D1572" s="6">
        <v>0</v>
      </c>
      <c r="E1572" s="8">
        <v>43066</v>
      </c>
      <c r="F1572">
        <f t="shared" si="24"/>
        <v>2017</v>
      </c>
    </row>
    <row r="1573" spans="1:6" x14ac:dyDescent="0.25">
      <c r="A1573" s="2" t="s">
        <v>6</v>
      </c>
      <c r="B1573" s="2" t="s">
        <v>369</v>
      </c>
      <c r="C1573" s="5">
        <v>485</v>
      </c>
      <c r="D1573" s="6">
        <v>0.15</v>
      </c>
      <c r="E1573" s="8">
        <v>43066</v>
      </c>
      <c r="F1573">
        <f t="shared" si="24"/>
        <v>2017</v>
      </c>
    </row>
    <row r="1574" spans="1:6" x14ac:dyDescent="0.25">
      <c r="A1574" s="2" t="s">
        <v>6</v>
      </c>
      <c r="B1574" s="2" t="s">
        <v>369</v>
      </c>
      <c r="C1574" s="5">
        <v>675</v>
      </c>
      <c r="D1574" s="6">
        <v>0.09</v>
      </c>
      <c r="E1574" s="8">
        <v>43066</v>
      </c>
      <c r="F1574">
        <f t="shared" si="24"/>
        <v>2017</v>
      </c>
    </row>
    <row r="1575" spans="1:6" x14ac:dyDescent="0.25">
      <c r="A1575" s="2" t="s">
        <v>6</v>
      </c>
      <c r="B1575" s="2" t="s">
        <v>369</v>
      </c>
      <c r="C1575" s="5">
        <v>0</v>
      </c>
      <c r="D1575" s="6">
        <v>0</v>
      </c>
      <c r="E1575" s="8">
        <v>43066</v>
      </c>
      <c r="F1575">
        <f t="shared" si="24"/>
        <v>2017</v>
      </c>
    </row>
    <row r="1576" spans="1:6" x14ac:dyDescent="0.25">
      <c r="A1576" s="2" t="s">
        <v>6</v>
      </c>
      <c r="B1576" s="2" t="s">
        <v>370</v>
      </c>
      <c r="C1576" s="5">
        <v>217.4</v>
      </c>
      <c r="D1576" s="6">
        <v>0</v>
      </c>
      <c r="E1576" s="8">
        <v>43066</v>
      </c>
      <c r="F1576">
        <f t="shared" si="24"/>
        <v>2017</v>
      </c>
    </row>
    <row r="1577" spans="1:6" x14ac:dyDescent="0.25">
      <c r="A1577" s="2" t="s">
        <v>6</v>
      </c>
      <c r="B1577" s="2" t="s">
        <v>370</v>
      </c>
      <c r="C1577" s="5">
        <v>595.67999999999995</v>
      </c>
      <c r="D1577" s="6">
        <v>0.41</v>
      </c>
      <c r="E1577" s="8">
        <v>43066</v>
      </c>
      <c r="F1577">
        <f t="shared" si="24"/>
        <v>2017</v>
      </c>
    </row>
    <row r="1578" spans="1:6" x14ac:dyDescent="0.25">
      <c r="A1578" s="2" t="s">
        <v>6</v>
      </c>
      <c r="B1578" s="2" t="s">
        <v>370</v>
      </c>
      <c r="C1578" s="5">
        <v>53</v>
      </c>
      <c r="D1578" s="6">
        <v>0</v>
      </c>
      <c r="E1578" s="8">
        <v>43066</v>
      </c>
      <c r="F1578">
        <f t="shared" si="24"/>
        <v>2017</v>
      </c>
    </row>
    <row r="1579" spans="1:6" x14ac:dyDescent="0.25">
      <c r="A1579" s="2" t="s">
        <v>6</v>
      </c>
      <c r="B1579" s="2" t="s">
        <v>370</v>
      </c>
      <c r="C1579" s="5">
        <v>0</v>
      </c>
      <c r="D1579" s="6">
        <v>0</v>
      </c>
      <c r="E1579" s="8">
        <v>43066</v>
      </c>
      <c r="F1579">
        <f t="shared" si="24"/>
        <v>2017</v>
      </c>
    </row>
    <row r="1580" spans="1:6" x14ac:dyDescent="0.25">
      <c r="A1580" s="2" t="s">
        <v>6</v>
      </c>
      <c r="B1580" s="2" t="s">
        <v>371</v>
      </c>
      <c r="C1580" s="5">
        <v>1308.1600000000001</v>
      </c>
      <c r="D1580" s="6">
        <v>0.9</v>
      </c>
      <c r="E1580" s="8">
        <v>43069</v>
      </c>
      <c r="F1580">
        <f t="shared" si="24"/>
        <v>2017</v>
      </c>
    </row>
    <row r="1581" spans="1:6" x14ac:dyDescent="0.25">
      <c r="A1581" s="2" t="s">
        <v>6</v>
      </c>
      <c r="B1581" s="2" t="s">
        <v>371</v>
      </c>
      <c r="C1581" s="5">
        <v>217.4</v>
      </c>
      <c r="D1581" s="6">
        <v>0</v>
      </c>
      <c r="E1581" s="8">
        <v>43069</v>
      </c>
      <c r="F1581">
        <f t="shared" si="24"/>
        <v>2017</v>
      </c>
    </row>
    <row r="1582" spans="1:6" x14ac:dyDescent="0.25">
      <c r="A1582" s="2" t="s">
        <v>6</v>
      </c>
      <c r="B1582" s="2" t="s">
        <v>371</v>
      </c>
      <c r="C1582" s="5">
        <v>53</v>
      </c>
      <c r="D1582" s="6">
        <v>0</v>
      </c>
      <c r="E1582" s="8">
        <v>43069</v>
      </c>
      <c r="F1582">
        <f t="shared" si="24"/>
        <v>2017</v>
      </c>
    </row>
    <row r="1583" spans="1:6" x14ac:dyDescent="0.25">
      <c r="A1583" s="2" t="s">
        <v>6</v>
      </c>
      <c r="B1583" s="2" t="s">
        <v>371</v>
      </c>
      <c r="C1583" s="5">
        <v>0</v>
      </c>
      <c r="D1583" s="6">
        <v>0</v>
      </c>
      <c r="E1583" s="8">
        <v>43069</v>
      </c>
      <c r="F1583">
        <f t="shared" si="24"/>
        <v>2017</v>
      </c>
    </row>
    <row r="1584" spans="1:6" x14ac:dyDescent="0.25">
      <c r="A1584" s="2" t="s">
        <v>6</v>
      </c>
      <c r="B1584" s="2" t="s">
        <v>372</v>
      </c>
      <c r="C1584" s="5">
        <v>595.67999999999995</v>
      </c>
      <c r="D1584" s="6">
        <v>0.41</v>
      </c>
      <c r="E1584" s="8">
        <v>43069</v>
      </c>
      <c r="F1584">
        <f t="shared" si="24"/>
        <v>2017</v>
      </c>
    </row>
    <row r="1585" spans="1:6" x14ac:dyDescent="0.25">
      <c r="A1585" s="2" t="s">
        <v>6</v>
      </c>
      <c r="B1585" s="2" t="s">
        <v>372</v>
      </c>
      <c r="C1585" s="5">
        <v>217.4</v>
      </c>
      <c r="D1585" s="6">
        <v>0</v>
      </c>
      <c r="E1585" s="8">
        <v>43069</v>
      </c>
      <c r="F1585">
        <f t="shared" si="24"/>
        <v>2017</v>
      </c>
    </row>
    <row r="1586" spans="1:6" x14ac:dyDescent="0.25">
      <c r="A1586" s="2" t="s">
        <v>6</v>
      </c>
      <c r="B1586" s="2" t="s">
        <v>372</v>
      </c>
      <c r="C1586" s="5">
        <v>0</v>
      </c>
      <c r="D1586" s="6">
        <v>0</v>
      </c>
      <c r="E1586" s="8">
        <v>43069</v>
      </c>
      <c r="F1586">
        <f t="shared" si="24"/>
        <v>2017</v>
      </c>
    </row>
    <row r="1587" spans="1:6" x14ac:dyDescent="0.25">
      <c r="A1587" s="2" t="s">
        <v>6</v>
      </c>
      <c r="B1587" s="2" t="s">
        <v>373</v>
      </c>
      <c r="C1587" s="5">
        <v>53</v>
      </c>
      <c r="D1587" s="6">
        <v>0</v>
      </c>
      <c r="E1587" s="8">
        <v>43069</v>
      </c>
      <c r="F1587">
        <f t="shared" si="24"/>
        <v>2017</v>
      </c>
    </row>
    <row r="1588" spans="1:6" x14ac:dyDescent="0.25">
      <c r="A1588" s="2" t="s">
        <v>6</v>
      </c>
      <c r="B1588" s="2" t="s">
        <v>373</v>
      </c>
      <c r="C1588" s="5">
        <v>595.67999999999995</v>
      </c>
      <c r="D1588" s="6">
        <v>0.41</v>
      </c>
      <c r="E1588" s="8">
        <v>43069</v>
      </c>
      <c r="F1588">
        <f t="shared" si="24"/>
        <v>2017</v>
      </c>
    </row>
    <row r="1589" spans="1:6" x14ac:dyDescent="0.25">
      <c r="A1589" s="2" t="s">
        <v>6</v>
      </c>
      <c r="B1589" s="2" t="s">
        <v>373</v>
      </c>
      <c r="C1589" s="5">
        <v>0</v>
      </c>
      <c r="D1589" s="6">
        <v>0</v>
      </c>
      <c r="E1589" s="8">
        <v>43069</v>
      </c>
      <c r="F1589">
        <f t="shared" si="24"/>
        <v>2017</v>
      </c>
    </row>
    <row r="1590" spans="1:6" x14ac:dyDescent="0.25">
      <c r="A1590" s="2" t="s">
        <v>6</v>
      </c>
      <c r="B1590" s="2" t="s">
        <v>374</v>
      </c>
      <c r="C1590" s="5">
        <v>446.76</v>
      </c>
      <c r="D1590" s="6">
        <v>0.31</v>
      </c>
      <c r="E1590" s="8">
        <v>43069</v>
      </c>
      <c r="F1590">
        <f t="shared" si="24"/>
        <v>2017</v>
      </c>
    </row>
    <row r="1591" spans="1:6" x14ac:dyDescent="0.25">
      <c r="A1591" s="2" t="s">
        <v>6</v>
      </c>
      <c r="B1591" s="2" t="s">
        <v>374</v>
      </c>
      <c r="C1591" s="5">
        <v>53</v>
      </c>
      <c r="D1591" s="6">
        <v>0</v>
      </c>
      <c r="E1591" s="8">
        <v>43069</v>
      </c>
      <c r="F1591">
        <f t="shared" si="24"/>
        <v>2017</v>
      </c>
    </row>
    <row r="1592" spans="1:6" x14ac:dyDescent="0.25">
      <c r="A1592" s="2" t="s">
        <v>6</v>
      </c>
      <c r="B1592" s="2" t="s">
        <v>374</v>
      </c>
      <c r="C1592" s="5">
        <v>0</v>
      </c>
      <c r="D1592" s="6">
        <v>0</v>
      </c>
      <c r="E1592" s="8">
        <v>43069</v>
      </c>
      <c r="F1592">
        <f t="shared" si="24"/>
        <v>2017</v>
      </c>
    </row>
    <row r="1593" spans="1:6" x14ac:dyDescent="0.25">
      <c r="A1593" s="2" t="s">
        <v>6</v>
      </c>
      <c r="B1593" s="2" t="s">
        <v>375</v>
      </c>
      <c r="C1593" s="5">
        <v>416</v>
      </c>
      <c r="D1593" s="6">
        <v>0.16</v>
      </c>
      <c r="E1593" s="8">
        <v>43069</v>
      </c>
      <c r="F1593">
        <f t="shared" si="24"/>
        <v>2017</v>
      </c>
    </row>
    <row r="1594" spans="1:6" x14ac:dyDescent="0.25">
      <c r="A1594" s="2" t="s">
        <v>6</v>
      </c>
      <c r="B1594" s="2" t="s">
        <v>375</v>
      </c>
      <c r="C1594" s="5">
        <v>217.4</v>
      </c>
      <c r="D1594" s="6">
        <v>0</v>
      </c>
      <c r="E1594" s="8">
        <v>43069</v>
      </c>
      <c r="F1594">
        <f t="shared" si="24"/>
        <v>2017</v>
      </c>
    </row>
    <row r="1595" spans="1:6" x14ac:dyDescent="0.25">
      <c r="A1595" s="2" t="s">
        <v>6</v>
      </c>
      <c r="B1595" s="2" t="s">
        <v>375</v>
      </c>
      <c r="C1595" s="5">
        <v>233.6</v>
      </c>
      <c r="D1595" s="6">
        <v>0.16</v>
      </c>
      <c r="E1595" s="8">
        <v>43069</v>
      </c>
      <c r="F1595">
        <f t="shared" si="24"/>
        <v>2017</v>
      </c>
    </row>
    <row r="1596" spans="1:6" x14ac:dyDescent="0.25">
      <c r="A1596" s="2" t="s">
        <v>6</v>
      </c>
      <c r="B1596" s="2" t="s">
        <v>375</v>
      </c>
      <c r="C1596" s="5">
        <v>653</v>
      </c>
      <c r="D1596" s="6">
        <v>0.08</v>
      </c>
      <c r="E1596" s="8">
        <v>43069</v>
      </c>
      <c r="F1596">
        <f t="shared" si="24"/>
        <v>2017</v>
      </c>
    </row>
    <row r="1597" spans="1:6" x14ac:dyDescent="0.25">
      <c r="A1597" s="2" t="s">
        <v>6</v>
      </c>
      <c r="B1597" s="2" t="s">
        <v>375</v>
      </c>
      <c r="C1597" s="5">
        <v>2233.8000000000002</v>
      </c>
      <c r="D1597" s="6">
        <v>1.53</v>
      </c>
      <c r="E1597" s="8">
        <v>43069</v>
      </c>
      <c r="F1597">
        <f t="shared" si="24"/>
        <v>2017</v>
      </c>
    </row>
    <row r="1598" spans="1:6" x14ac:dyDescent="0.25">
      <c r="A1598" s="2" t="s">
        <v>6</v>
      </c>
      <c r="B1598" s="2" t="s">
        <v>375</v>
      </c>
      <c r="C1598" s="5">
        <v>633</v>
      </c>
      <c r="D1598" s="6">
        <v>0.09</v>
      </c>
      <c r="E1598" s="8">
        <v>43069</v>
      </c>
      <c r="F1598">
        <f t="shared" si="24"/>
        <v>2017</v>
      </c>
    </row>
    <row r="1599" spans="1:6" x14ac:dyDescent="0.25">
      <c r="A1599" s="2" t="s">
        <v>6</v>
      </c>
      <c r="B1599" s="2" t="s">
        <v>375</v>
      </c>
      <c r="C1599" s="5">
        <v>0</v>
      </c>
      <c r="D1599" s="6">
        <v>0</v>
      </c>
      <c r="E1599" s="8">
        <v>43069</v>
      </c>
      <c r="F1599">
        <f t="shared" si="24"/>
        <v>2017</v>
      </c>
    </row>
    <row r="1600" spans="1:6" x14ac:dyDescent="0.25">
      <c r="A1600" s="2" t="s">
        <v>6</v>
      </c>
      <c r="B1600" s="2" t="s">
        <v>376</v>
      </c>
      <c r="C1600" s="5">
        <v>87.6</v>
      </c>
      <c r="D1600" s="6">
        <v>0.06</v>
      </c>
      <c r="E1600" s="8">
        <v>43067</v>
      </c>
      <c r="F1600">
        <f t="shared" si="24"/>
        <v>2017</v>
      </c>
    </row>
    <row r="1601" spans="1:6" x14ac:dyDescent="0.25">
      <c r="A1601" s="2" t="s">
        <v>6</v>
      </c>
      <c r="B1601" s="2" t="s">
        <v>376</v>
      </c>
      <c r="C1601" s="5">
        <v>233.6</v>
      </c>
      <c r="D1601" s="6">
        <v>0.16</v>
      </c>
      <c r="E1601" s="8">
        <v>43067</v>
      </c>
      <c r="F1601">
        <f t="shared" si="24"/>
        <v>2017</v>
      </c>
    </row>
    <row r="1602" spans="1:6" x14ac:dyDescent="0.25">
      <c r="A1602" s="2" t="s">
        <v>6</v>
      </c>
      <c r="B1602" s="2" t="s">
        <v>376</v>
      </c>
      <c r="C1602" s="5">
        <v>217.4</v>
      </c>
      <c r="D1602" s="6">
        <v>0</v>
      </c>
      <c r="E1602" s="8">
        <v>43067</v>
      </c>
      <c r="F1602">
        <f t="shared" si="24"/>
        <v>2017</v>
      </c>
    </row>
    <row r="1603" spans="1:6" x14ac:dyDescent="0.25">
      <c r="A1603" s="2" t="s">
        <v>6</v>
      </c>
      <c r="B1603" s="2" t="s">
        <v>376</v>
      </c>
      <c r="C1603" s="5">
        <v>1962.24</v>
      </c>
      <c r="D1603" s="6">
        <v>1.34</v>
      </c>
      <c r="E1603" s="8">
        <v>43067</v>
      </c>
      <c r="F1603">
        <f t="shared" ref="F1603:F1666" si="25">YEAR(E1603)</f>
        <v>2017</v>
      </c>
    </row>
    <row r="1604" spans="1:6" x14ac:dyDescent="0.25">
      <c r="A1604" s="2" t="s">
        <v>6</v>
      </c>
      <c r="B1604" s="2" t="s">
        <v>376</v>
      </c>
      <c r="C1604" s="5">
        <v>0</v>
      </c>
      <c r="D1604" s="6">
        <v>0</v>
      </c>
      <c r="E1604" s="8">
        <v>43067</v>
      </c>
      <c r="F1604">
        <f t="shared" si="25"/>
        <v>2017</v>
      </c>
    </row>
    <row r="1605" spans="1:6" x14ac:dyDescent="0.25">
      <c r="A1605" s="2" t="s">
        <v>6</v>
      </c>
      <c r="B1605" s="2" t="s">
        <v>377</v>
      </c>
      <c r="C1605" s="5">
        <v>53</v>
      </c>
      <c r="D1605" s="6">
        <v>0</v>
      </c>
      <c r="E1605" s="8">
        <v>43066</v>
      </c>
      <c r="F1605">
        <f t="shared" si="25"/>
        <v>2017</v>
      </c>
    </row>
    <row r="1606" spans="1:6" x14ac:dyDescent="0.25">
      <c r="A1606" s="2" t="s">
        <v>6</v>
      </c>
      <c r="B1606" s="2" t="s">
        <v>377</v>
      </c>
      <c r="C1606" s="5">
        <v>87.6</v>
      </c>
      <c r="D1606" s="6">
        <v>0.06</v>
      </c>
      <c r="E1606" s="8">
        <v>43066</v>
      </c>
      <c r="F1606">
        <f t="shared" si="25"/>
        <v>2017</v>
      </c>
    </row>
    <row r="1607" spans="1:6" x14ac:dyDescent="0.25">
      <c r="A1607" s="2" t="s">
        <v>6</v>
      </c>
      <c r="B1607" s="2" t="s">
        <v>377</v>
      </c>
      <c r="C1607" s="5">
        <v>148.91999999999999</v>
      </c>
      <c r="D1607" s="6">
        <v>0.1</v>
      </c>
      <c r="E1607" s="8">
        <v>43066</v>
      </c>
      <c r="F1607">
        <f t="shared" si="25"/>
        <v>2017</v>
      </c>
    </row>
    <row r="1608" spans="1:6" x14ac:dyDescent="0.25">
      <c r="A1608" s="2" t="s">
        <v>6</v>
      </c>
      <c r="B1608" s="2" t="s">
        <v>377</v>
      </c>
      <c r="C1608" s="5">
        <v>0</v>
      </c>
      <c r="D1608" s="6">
        <v>0</v>
      </c>
      <c r="E1608" s="8">
        <v>43066</v>
      </c>
      <c r="F1608">
        <f t="shared" si="25"/>
        <v>2017</v>
      </c>
    </row>
    <row r="1609" spans="1:6" x14ac:dyDescent="0.25">
      <c r="A1609" s="2" t="s">
        <v>6</v>
      </c>
      <c r="B1609" s="2" t="s">
        <v>378</v>
      </c>
      <c r="C1609" s="5">
        <v>53</v>
      </c>
      <c r="D1609" s="6">
        <v>0</v>
      </c>
      <c r="E1609" s="8">
        <v>43066</v>
      </c>
      <c r="F1609">
        <f t="shared" si="25"/>
        <v>2017</v>
      </c>
    </row>
    <row r="1610" spans="1:6" x14ac:dyDescent="0.25">
      <c r="A1610" s="2" t="s">
        <v>6</v>
      </c>
      <c r="B1610" s="2" t="s">
        <v>378</v>
      </c>
      <c r="C1610" s="5">
        <v>217.4</v>
      </c>
      <c r="D1610" s="6">
        <v>0</v>
      </c>
      <c r="E1610" s="8">
        <v>43066</v>
      </c>
      <c r="F1610">
        <f t="shared" si="25"/>
        <v>2017</v>
      </c>
    </row>
    <row r="1611" spans="1:6" x14ac:dyDescent="0.25">
      <c r="A1611" s="2" t="s">
        <v>6</v>
      </c>
      <c r="B1611" s="2" t="s">
        <v>378</v>
      </c>
      <c r="C1611" s="5">
        <v>934.4</v>
      </c>
      <c r="D1611" s="6">
        <v>0.64</v>
      </c>
      <c r="E1611" s="8">
        <v>43066</v>
      </c>
      <c r="F1611">
        <f t="shared" si="25"/>
        <v>2017</v>
      </c>
    </row>
    <row r="1612" spans="1:6" x14ac:dyDescent="0.25">
      <c r="A1612" s="2" t="s">
        <v>6</v>
      </c>
      <c r="B1612" s="2" t="s">
        <v>378</v>
      </c>
      <c r="C1612" s="5">
        <v>233.6</v>
      </c>
      <c r="D1612" s="6">
        <v>0.16</v>
      </c>
      <c r="E1612" s="8">
        <v>43066</v>
      </c>
      <c r="F1612">
        <f t="shared" si="25"/>
        <v>2017</v>
      </c>
    </row>
    <row r="1613" spans="1:6" x14ac:dyDescent="0.25">
      <c r="A1613" s="2" t="s">
        <v>6</v>
      </c>
      <c r="B1613" s="2" t="s">
        <v>378</v>
      </c>
      <c r="C1613" s="5">
        <v>675</v>
      </c>
      <c r="D1613" s="6">
        <v>0.09</v>
      </c>
      <c r="E1613" s="8">
        <v>43066</v>
      </c>
      <c r="F1613">
        <f t="shared" si="25"/>
        <v>2017</v>
      </c>
    </row>
    <row r="1614" spans="1:6" x14ac:dyDescent="0.25">
      <c r="A1614" s="2" t="s">
        <v>6</v>
      </c>
      <c r="B1614" s="2" t="s">
        <v>378</v>
      </c>
      <c r="C1614" s="5">
        <v>0</v>
      </c>
      <c r="D1614" s="6">
        <v>0</v>
      </c>
      <c r="E1614" s="8">
        <v>43066</v>
      </c>
      <c r="F1614">
        <f t="shared" si="25"/>
        <v>2017</v>
      </c>
    </row>
    <row r="1615" spans="1:6" x14ac:dyDescent="0.25">
      <c r="A1615" s="2" t="s">
        <v>6</v>
      </c>
      <c r="B1615" s="2" t="s">
        <v>379</v>
      </c>
      <c r="C1615" s="5">
        <v>53</v>
      </c>
      <c r="D1615" s="6">
        <v>0</v>
      </c>
      <c r="E1615" s="8">
        <v>43066</v>
      </c>
      <c r="F1615">
        <f t="shared" si="25"/>
        <v>2017</v>
      </c>
    </row>
    <row r="1616" spans="1:6" x14ac:dyDescent="0.25">
      <c r="A1616" s="2" t="s">
        <v>6</v>
      </c>
      <c r="B1616" s="2" t="s">
        <v>379</v>
      </c>
      <c r="C1616" s="5">
        <v>633</v>
      </c>
      <c r="D1616" s="6">
        <v>0.09</v>
      </c>
      <c r="E1616" s="8">
        <v>43066</v>
      </c>
      <c r="F1616">
        <f t="shared" si="25"/>
        <v>2017</v>
      </c>
    </row>
    <row r="1617" spans="1:6" x14ac:dyDescent="0.25">
      <c r="A1617" s="2" t="s">
        <v>6</v>
      </c>
      <c r="B1617" s="2" t="s">
        <v>379</v>
      </c>
      <c r="C1617" s="5">
        <v>675</v>
      </c>
      <c r="D1617" s="6">
        <v>0.09</v>
      </c>
      <c r="E1617" s="8">
        <v>43066</v>
      </c>
      <c r="F1617">
        <f t="shared" si="25"/>
        <v>2017</v>
      </c>
    </row>
    <row r="1618" spans="1:6" x14ac:dyDescent="0.25">
      <c r="A1618" s="2" t="s">
        <v>6</v>
      </c>
      <c r="B1618" s="2" t="s">
        <v>379</v>
      </c>
      <c r="C1618" s="5">
        <v>1214.72</v>
      </c>
      <c r="D1618" s="6">
        <v>0.83</v>
      </c>
      <c r="E1618" s="8">
        <v>43066</v>
      </c>
      <c r="F1618">
        <f t="shared" si="25"/>
        <v>2017</v>
      </c>
    </row>
    <row r="1619" spans="1:6" x14ac:dyDescent="0.25">
      <c r="A1619" s="2" t="s">
        <v>6</v>
      </c>
      <c r="B1619" s="2" t="s">
        <v>379</v>
      </c>
      <c r="C1619" s="5">
        <v>217.4</v>
      </c>
      <c r="D1619" s="6">
        <v>0</v>
      </c>
      <c r="E1619" s="8">
        <v>43066</v>
      </c>
      <c r="F1619">
        <f t="shared" si="25"/>
        <v>2017</v>
      </c>
    </row>
    <row r="1620" spans="1:6" x14ac:dyDescent="0.25">
      <c r="A1620" s="2" t="s">
        <v>6</v>
      </c>
      <c r="B1620" s="2" t="s">
        <v>379</v>
      </c>
      <c r="C1620" s="5">
        <v>0</v>
      </c>
      <c r="D1620" s="6">
        <v>0</v>
      </c>
      <c r="E1620" s="8">
        <v>43066</v>
      </c>
      <c r="F1620">
        <f t="shared" si="25"/>
        <v>2017</v>
      </c>
    </row>
    <row r="1621" spans="1:6" x14ac:dyDescent="0.25">
      <c r="A1621" s="2" t="s">
        <v>6</v>
      </c>
      <c r="B1621" s="2" t="s">
        <v>380</v>
      </c>
      <c r="C1621" s="5">
        <v>1868.8</v>
      </c>
      <c r="D1621" s="6">
        <v>1.28</v>
      </c>
      <c r="E1621" s="8">
        <v>43069</v>
      </c>
      <c r="F1621">
        <f t="shared" si="25"/>
        <v>2017</v>
      </c>
    </row>
    <row r="1622" spans="1:6" x14ac:dyDescent="0.25">
      <c r="A1622" s="2" t="s">
        <v>6</v>
      </c>
      <c r="B1622" s="2" t="s">
        <v>380</v>
      </c>
      <c r="C1622" s="5">
        <v>584</v>
      </c>
      <c r="D1622" s="6">
        <v>0.4</v>
      </c>
      <c r="E1622" s="8">
        <v>43069</v>
      </c>
      <c r="F1622">
        <f t="shared" si="25"/>
        <v>2017</v>
      </c>
    </row>
    <row r="1623" spans="1:6" x14ac:dyDescent="0.25">
      <c r="A1623" s="2" t="s">
        <v>6</v>
      </c>
      <c r="B1623" s="2" t="s">
        <v>380</v>
      </c>
      <c r="C1623" s="5">
        <v>217.4</v>
      </c>
      <c r="D1623" s="6">
        <v>0</v>
      </c>
      <c r="E1623" s="8">
        <v>43069</v>
      </c>
      <c r="F1623">
        <f t="shared" si="25"/>
        <v>2017</v>
      </c>
    </row>
    <row r="1624" spans="1:6" x14ac:dyDescent="0.25">
      <c r="A1624" s="2" t="s">
        <v>6</v>
      </c>
      <c r="B1624" s="2" t="s">
        <v>380</v>
      </c>
      <c r="C1624" s="5">
        <v>53</v>
      </c>
      <c r="D1624" s="6">
        <v>0</v>
      </c>
      <c r="E1624" s="8">
        <v>43069</v>
      </c>
      <c r="F1624">
        <f t="shared" si="25"/>
        <v>2017</v>
      </c>
    </row>
    <row r="1625" spans="1:6" x14ac:dyDescent="0.25">
      <c r="A1625" s="2" t="s">
        <v>6</v>
      </c>
      <c r="B1625" s="2" t="s">
        <v>380</v>
      </c>
      <c r="C1625" s="5">
        <v>0</v>
      </c>
      <c r="D1625" s="6">
        <v>0</v>
      </c>
      <c r="E1625" s="8">
        <v>43069</v>
      </c>
      <c r="F1625">
        <f t="shared" si="25"/>
        <v>2017</v>
      </c>
    </row>
    <row r="1626" spans="1:6" x14ac:dyDescent="0.25">
      <c r="A1626" s="2" t="s">
        <v>6</v>
      </c>
      <c r="B1626" s="2" t="s">
        <v>381</v>
      </c>
      <c r="C1626" s="5">
        <v>2709.76</v>
      </c>
      <c r="D1626" s="6">
        <v>1.86</v>
      </c>
      <c r="E1626" s="8">
        <v>43069</v>
      </c>
      <c r="F1626">
        <f t="shared" si="25"/>
        <v>2017</v>
      </c>
    </row>
    <row r="1627" spans="1:6" x14ac:dyDescent="0.25">
      <c r="A1627" s="2" t="s">
        <v>6</v>
      </c>
      <c r="B1627" s="2" t="s">
        <v>381</v>
      </c>
      <c r="C1627" s="5">
        <v>416</v>
      </c>
      <c r="D1627" s="6">
        <v>0.16</v>
      </c>
      <c r="E1627" s="8">
        <v>43069</v>
      </c>
      <c r="F1627">
        <f t="shared" si="25"/>
        <v>2017</v>
      </c>
    </row>
    <row r="1628" spans="1:6" x14ac:dyDescent="0.25">
      <c r="A1628" s="2" t="s">
        <v>6</v>
      </c>
      <c r="B1628" s="2" t="s">
        <v>381</v>
      </c>
      <c r="C1628" s="5">
        <v>217.4</v>
      </c>
      <c r="D1628" s="6">
        <v>0</v>
      </c>
      <c r="E1628" s="8">
        <v>43069</v>
      </c>
      <c r="F1628">
        <f t="shared" si="25"/>
        <v>2017</v>
      </c>
    </row>
    <row r="1629" spans="1:6" x14ac:dyDescent="0.25">
      <c r="A1629" s="2" t="s">
        <v>6</v>
      </c>
      <c r="B1629" s="2" t="s">
        <v>381</v>
      </c>
      <c r="C1629" s="5">
        <v>53</v>
      </c>
      <c r="D1629" s="6">
        <v>0</v>
      </c>
      <c r="E1629" s="8">
        <v>43069</v>
      </c>
      <c r="F1629">
        <f t="shared" si="25"/>
        <v>2017</v>
      </c>
    </row>
    <row r="1630" spans="1:6" x14ac:dyDescent="0.25">
      <c r="A1630" s="2" t="s">
        <v>6</v>
      </c>
      <c r="B1630" s="2" t="s">
        <v>381</v>
      </c>
      <c r="C1630" s="5">
        <v>0</v>
      </c>
      <c r="D1630" s="6">
        <v>0</v>
      </c>
      <c r="E1630" s="8">
        <v>43069</v>
      </c>
      <c r="F1630">
        <f t="shared" si="25"/>
        <v>2017</v>
      </c>
    </row>
    <row r="1631" spans="1:6" x14ac:dyDescent="0.25">
      <c r="A1631" s="2" t="s">
        <v>6</v>
      </c>
      <c r="B1631" s="2" t="s">
        <v>382</v>
      </c>
      <c r="C1631" s="5">
        <v>233.6</v>
      </c>
      <c r="D1631" s="6">
        <v>0.16</v>
      </c>
      <c r="E1631" s="8">
        <v>43066</v>
      </c>
      <c r="F1631">
        <f t="shared" si="25"/>
        <v>2017</v>
      </c>
    </row>
    <row r="1632" spans="1:6" x14ac:dyDescent="0.25">
      <c r="A1632" s="2" t="s">
        <v>6</v>
      </c>
      <c r="B1632" s="2" t="s">
        <v>382</v>
      </c>
      <c r="C1632" s="5">
        <v>53</v>
      </c>
      <c r="D1632" s="6">
        <v>0</v>
      </c>
      <c r="E1632" s="8">
        <v>43066</v>
      </c>
      <c r="F1632">
        <f t="shared" si="25"/>
        <v>2017</v>
      </c>
    </row>
    <row r="1633" spans="1:6" x14ac:dyDescent="0.25">
      <c r="A1633" s="2" t="s">
        <v>6</v>
      </c>
      <c r="B1633" s="2" t="s">
        <v>382</v>
      </c>
      <c r="C1633" s="5">
        <v>217.4</v>
      </c>
      <c r="D1633" s="6">
        <v>0</v>
      </c>
      <c r="E1633" s="8">
        <v>43066</v>
      </c>
      <c r="F1633">
        <f t="shared" si="25"/>
        <v>2017</v>
      </c>
    </row>
    <row r="1634" spans="1:6" x14ac:dyDescent="0.25">
      <c r="A1634" s="2" t="s">
        <v>6</v>
      </c>
      <c r="B1634" s="2" t="s">
        <v>382</v>
      </c>
      <c r="C1634" s="5">
        <v>747.52</v>
      </c>
      <c r="D1634" s="6">
        <v>0.51</v>
      </c>
      <c r="E1634" s="8">
        <v>43066</v>
      </c>
      <c r="F1634">
        <f t="shared" si="25"/>
        <v>2017</v>
      </c>
    </row>
    <row r="1635" spans="1:6" x14ac:dyDescent="0.25">
      <c r="A1635" s="2" t="s">
        <v>6</v>
      </c>
      <c r="B1635" s="2" t="s">
        <v>382</v>
      </c>
      <c r="C1635" s="5">
        <v>0</v>
      </c>
      <c r="D1635" s="6">
        <v>0</v>
      </c>
      <c r="E1635" s="8">
        <v>43066</v>
      </c>
      <c r="F1635">
        <f t="shared" si="25"/>
        <v>2017</v>
      </c>
    </row>
    <row r="1636" spans="1:6" x14ac:dyDescent="0.25">
      <c r="A1636" s="2" t="s">
        <v>6</v>
      </c>
      <c r="B1636" s="2" t="s">
        <v>383</v>
      </c>
      <c r="C1636" s="5">
        <v>595.67999999999995</v>
      </c>
      <c r="D1636" s="6">
        <v>0.41</v>
      </c>
      <c r="E1636" s="8">
        <v>43066</v>
      </c>
      <c r="F1636">
        <f t="shared" si="25"/>
        <v>2017</v>
      </c>
    </row>
    <row r="1637" spans="1:6" x14ac:dyDescent="0.25">
      <c r="A1637" s="2" t="s">
        <v>6</v>
      </c>
      <c r="B1637" s="2" t="s">
        <v>383</v>
      </c>
      <c r="C1637" s="5">
        <v>53</v>
      </c>
      <c r="D1637" s="6">
        <v>0</v>
      </c>
      <c r="E1637" s="8">
        <v>43066</v>
      </c>
      <c r="F1637">
        <f t="shared" si="25"/>
        <v>2017</v>
      </c>
    </row>
    <row r="1638" spans="1:6" x14ac:dyDescent="0.25">
      <c r="A1638" s="2" t="s">
        <v>6</v>
      </c>
      <c r="B1638" s="2" t="s">
        <v>383</v>
      </c>
      <c r="C1638" s="5">
        <v>217.4</v>
      </c>
      <c r="D1638" s="6">
        <v>0</v>
      </c>
      <c r="E1638" s="8">
        <v>43066</v>
      </c>
      <c r="F1638">
        <f t="shared" si="25"/>
        <v>2017</v>
      </c>
    </row>
    <row r="1639" spans="1:6" x14ac:dyDescent="0.25">
      <c r="A1639" s="2" t="s">
        <v>6</v>
      </c>
      <c r="B1639" s="2" t="s">
        <v>383</v>
      </c>
      <c r="C1639" s="5">
        <v>1168</v>
      </c>
      <c r="D1639" s="6">
        <v>0.8</v>
      </c>
      <c r="E1639" s="8">
        <v>43066</v>
      </c>
      <c r="F1639">
        <f t="shared" si="25"/>
        <v>2017</v>
      </c>
    </row>
    <row r="1640" spans="1:6" x14ac:dyDescent="0.25">
      <c r="A1640" s="2" t="s">
        <v>6</v>
      </c>
      <c r="B1640" s="2" t="s">
        <v>383</v>
      </c>
      <c r="C1640" s="5">
        <v>0</v>
      </c>
      <c r="D1640" s="6">
        <v>0</v>
      </c>
      <c r="E1640" s="8">
        <v>43066</v>
      </c>
      <c r="F1640">
        <f t="shared" si="25"/>
        <v>2017</v>
      </c>
    </row>
    <row r="1641" spans="1:6" x14ac:dyDescent="0.25">
      <c r="A1641" s="2" t="s">
        <v>6</v>
      </c>
      <c r="B1641" s="2" t="s">
        <v>384</v>
      </c>
      <c r="C1641" s="5">
        <v>148.91999999999999</v>
      </c>
      <c r="D1641" s="6">
        <v>0.1</v>
      </c>
      <c r="E1641" s="8">
        <v>43069</v>
      </c>
      <c r="F1641">
        <f t="shared" si="25"/>
        <v>2017</v>
      </c>
    </row>
    <row r="1642" spans="1:6" x14ac:dyDescent="0.25">
      <c r="A1642" s="2" t="s">
        <v>6</v>
      </c>
      <c r="B1642" s="2" t="s">
        <v>384</v>
      </c>
      <c r="C1642" s="5">
        <v>653</v>
      </c>
      <c r="D1642" s="6">
        <v>0.08</v>
      </c>
      <c r="E1642" s="8">
        <v>43069</v>
      </c>
      <c r="F1642">
        <f t="shared" si="25"/>
        <v>2017</v>
      </c>
    </row>
    <row r="1643" spans="1:6" x14ac:dyDescent="0.25">
      <c r="A1643" s="2" t="s">
        <v>6</v>
      </c>
      <c r="B1643" s="2" t="s">
        <v>384</v>
      </c>
      <c r="C1643" s="5">
        <v>1489.2</v>
      </c>
      <c r="D1643" s="6">
        <v>1.02</v>
      </c>
      <c r="E1643" s="8">
        <v>43069</v>
      </c>
      <c r="F1643">
        <f t="shared" si="25"/>
        <v>2017</v>
      </c>
    </row>
    <row r="1644" spans="1:6" x14ac:dyDescent="0.25">
      <c r="A1644" s="2" t="s">
        <v>6</v>
      </c>
      <c r="B1644" s="2" t="s">
        <v>384</v>
      </c>
      <c r="C1644" s="5">
        <v>217.4</v>
      </c>
      <c r="D1644" s="6">
        <v>0</v>
      </c>
      <c r="E1644" s="8">
        <v>43069</v>
      </c>
      <c r="F1644">
        <f t="shared" si="25"/>
        <v>2017</v>
      </c>
    </row>
    <row r="1645" spans="1:6" x14ac:dyDescent="0.25">
      <c r="A1645" s="2" t="s">
        <v>6</v>
      </c>
      <c r="B1645" s="2" t="s">
        <v>384</v>
      </c>
      <c r="C1645" s="5">
        <v>227.76</v>
      </c>
      <c r="D1645" s="6">
        <v>0.16</v>
      </c>
      <c r="E1645" s="8">
        <v>43069</v>
      </c>
      <c r="F1645">
        <f t="shared" si="25"/>
        <v>2017</v>
      </c>
    </row>
    <row r="1646" spans="1:6" x14ac:dyDescent="0.25">
      <c r="A1646" s="2" t="s">
        <v>6</v>
      </c>
      <c r="B1646" s="2" t="s">
        <v>384</v>
      </c>
      <c r="C1646" s="5">
        <v>53</v>
      </c>
      <c r="D1646" s="6">
        <v>0</v>
      </c>
      <c r="E1646" s="8">
        <v>43069</v>
      </c>
      <c r="F1646">
        <f t="shared" si="25"/>
        <v>2017</v>
      </c>
    </row>
    <row r="1647" spans="1:6" x14ac:dyDescent="0.25">
      <c r="A1647" s="2" t="s">
        <v>6</v>
      </c>
      <c r="B1647" s="2" t="s">
        <v>384</v>
      </c>
      <c r="C1647" s="5">
        <v>1168</v>
      </c>
      <c r="D1647" s="6">
        <v>0.8</v>
      </c>
      <c r="E1647" s="8">
        <v>43069</v>
      </c>
      <c r="F1647">
        <f t="shared" si="25"/>
        <v>2017</v>
      </c>
    </row>
    <row r="1648" spans="1:6" x14ac:dyDescent="0.25">
      <c r="A1648" s="2" t="s">
        <v>6</v>
      </c>
      <c r="B1648" s="2" t="s">
        <v>384</v>
      </c>
      <c r="C1648" s="5">
        <v>652.5</v>
      </c>
      <c r="D1648" s="6">
        <v>0</v>
      </c>
      <c r="E1648" s="8">
        <v>43069</v>
      </c>
      <c r="F1648">
        <f t="shared" si="25"/>
        <v>2017</v>
      </c>
    </row>
    <row r="1649" spans="1:6" x14ac:dyDescent="0.25">
      <c r="A1649" s="2" t="s">
        <v>6</v>
      </c>
      <c r="B1649" s="2" t="s">
        <v>384</v>
      </c>
      <c r="C1649" s="5">
        <v>0</v>
      </c>
      <c r="D1649" s="6">
        <v>0</v>
      </c>
      <c r="E1649" s="8">
        <v>43069</v>
      </c>
      <c r="F1649">
        <f t="shared" si="25"/>
        <v>2017</v>
      </c>
    </row>
    <row r="1650" spans="1:6" x14ac:dyDescent="0.25">
      <c r="A1650" s="2" t="s">
        <v>6</v>
      </c>
      <c r="B1650" s="2" t="s">
        <v>385</v>
      </c>
      <c r="C1650" s="5">
        <v>1401.6</v>
      </c>
      <c r="D1650" s="6">
        <v>0.96</v>
      </c>
      <c r="E1650" s="8">
        <v>43066</v>
      </c>
      <c r="F1650">
        <f t="shared" si="25"/>
        <v>2017</v>
      </c>
    </row>
    <row r="1651" spans="1:6" x14ac:dyDescent="0.25">
      <c r="A1651" s="2" t="s">
        <v>6</v>
      </c>
      <c r="B1651" s="2" t="s">
        <v>385</v>
      </c>
      <c r="C1651" s="5">
        <v>53</v>
      </c>
      <c r="D1651" s="6">
        <v>0</v>
      </c>
      <c r="E1651" s="8">
        <v>43066</v>
      </c>
      <c r="F1651">
        <f t="shared" si="25"/>
        <v>2017</v>
      </c>
    </row>
    <row r="1652" spans="1:6" x14ac:dyDescent="0.25">
      <c r="A1652" s="2" t="s">
        <v>6</v>
      </c>
      <c r="B1652" s="2" t="s">
        <v>385</v>
      </c>
      <c r="C1652" s="5">
        <v>217.4</v>
      </c>
      <c r="D1652" s="6">
        <v>0</v>
      </c>
      <c r="E1652" s="8">
        <v>43066</v>
      </c>
      <c r="F1652">
        <f t="shared" si="25"/>
        <v>2017</v>
      </c>
    </row>
    <row r="1653" spans="1:6" x14ac:dyDescent="0.25">
      <c r="A1653" s="2" t="s">
        <v>6</v>
      </c>
      <c r="B1653" s="2" t="s">
        <v>385</v>
      </c>
      <c r="C1653" s="5">
        <v>0</v>
      </c>
      <c r="D1653" s="6">
        <v>0</v>
      </c>
      <c r="E1653" s="8">
        <v>43066</v>
      </c>
      <c r="F1653">
        <f t="shared" si="25"/>
        <v>2017</v>
      </c>
    </row>
    <row r="1654" spans="1:6" x14ac:dyDescent="0.25">
      <c r="A1654" s="2" t="s">
        <v>6</v>
      </c>
      <c r="B1654" s="2" t="s">
        <v>386</v>
      </c>
      <c r="C1654" s="5">
        <v>2308.2600000000002</v>
      </c>
      <c r="D1654" s="6">
        <v>1.58</v>
      </c>
      <c r="E1654" s="8">
        <v>42766</v>
      </c>
      <c r="F1654">
        <f t="shared" si="25"/>
        <v>2017</v>
      </c>
    </row>
    <row r="1655" spans="1:6" x14ac:dyDescent="0.25">
      <c r="A1655" s="2" t="s">
        <v>6</v>
      </c>
      <c r="B1655" s="2" t="s">
        <v>386</v>
      </c>
      <c r="C1655" s="5">
        <v>217.4</v>
      </c>
      <c r="D1655" s="6">
        <v>0</v>
      </c>
      <c r="E1655" s="8">
        <v>42766</v>
      </c>
      <c r="F1655">
        <f t="shared" si="25"/>
        <v>2017</v>
      </c>
    </row>
    <row r="1656" spans="1:6" x14ac:dyDescent="0.25">
      <c r="A1656" s="2" t="s">
        <v>6</v>
      </c>
      <c r="B1656" s="2" t="s">
        <v>386</v>
      </c>
      <c r="C1656" s="5">
        <v>350.4</v>
      </c>
      <c r="D1656" s="6">
        <v>0.24</v>
      </c>
      <c r="E1656" s="8">
        <v>42766</v>
      </c>
      <c r="F1656">
        <f t="shared" si="25"/>
        <v>2017</v>
      </c>
    </row>
    <row r="1657" spans="1:6" x14ac:dyDescent="0.25">
      <c r="A1657" s="2" t="s">
        <v>6</v>
      </c>
      <c r="B1657" s="2" t="s">
        <v>386</v>
      </c>
      <c r="C1657" s="5">
        <v>653</v>
      </c>
      <c r="D1657" s="6">
        <v>0.08</v>
      </c>
      <c r="E1657" s="8">
        <v>42766</v>
      </c>
      <c r="F1657">
        <f t="shared" si="25"/>
        <v>2017</v>
      </c>
    </row>
    <row r="1658" spans="1:6" x14ac:dyDescent="0.25">
      <c r="A1658" s="2" t="s">
        <v>6</v>
      </c>
      <c r="B1658" s="2" t="s">
        <v>386</v>
      </c>
      <c r="C1658" s="5">
        <v>0</v>
      </c>
      <c r="D1658" s="6">
        <v>0</v>
      </c>
      <c r="E1658" s="8">
        <v>42766</v>
      </c>
      <c r="F1658">
        <f t="shared" si="25"/>
        <v>2017</v>
      </c>
    </row>
    <row r="1659" spans="1:6" x14ac:dyDescent="0.25">
      <c r="A1659" s="2" t="s">
        <v>6</v>
      </c>
      <c r="B1659" s="2" t="s">
        <v>387</v>
      </c>
      <c r="C1659" s="5">
        <v>675</v>
      </c>
      <c r="D1659" s="6">
        <v>0.09</v>
      </c>
      <c r="E1659" s="8">
        <v>43087</v>
      </c>
      <c r="F1659">
        <f t="shared" si="25"/>
        <v>2017</v>
      </c>
    </row>
    <row r="1660" spans="1:6" x14ac:dyDescent="0.25">
      <c r="A1660" s="2" t="s">
        <v>6</v>
      </c>
      <c r="B1660" s="2" t="s">
        <v>387</v>
      </c>
      <c r="C1660" s="5">
        <v>233.6</v>
      </c>
      <c r="D1660" s="6">
        <v>0.16</v>
      </c>
      <c r="E1660" s="8">
        <v>43087</v>
      </c>
      <c r="F1660">
        <f t="shared" si="25"/>
        <v>2017</v>
      </c>
    </row>
    <row r="1661" spans="1:6" x14ac:dyDescent="0.25">
      <c r="A1661" s="2" t="s">
        <v>6</v>
      </c>
      <c r="B1661" s="2" t="s">
        <v>387</v>
      </c>
      <c r="C1661" s="5">
        <v>744.6</v>
      </c>
      <c r="D1661" s="6">
        <v>0.51</v>
      </c>
      <c r="E1661" s="8">
        <v>43087</v>
      </c>
      <c r="F1661">
        <f t="shared" si="25"/>
        <v>2017</v>
      </c>
    </row>
    <row r="1662" spans="1:6" x14ac:dyDescent="0.25">
      <c r="A1662" s="2" t="s">
        <v>6</v>
      </c>
      <c r="B1662" s="2" t="s">
        <v>387</v>
      </c>
      <c r="C1662" s="5">
        <v>0</v>
      </c>
      <c r="D1662" s="6">
        <v>0</v>
      </c>
      <c r="E1662" s="8">
        <v>43087</v>
      </c>
      <c r="F1662">
        <f t="shared" si="25"/>
        <v>2017</v>
      </c>
    </row>
    <row r="1663" spans="1:6" x14ac:dyDescent="0.25">
      <c r="A1663" s="2" t="s">
        <v>6</v>
      </c>
      <c r="B1663" s="2" t="s">
        <v>388</v>
      </c>
      <c r="C1663" s="5">
        <v>675</v>
      </c>
      <c r="D1663" s="6">
        <v>0.09</v>
      </c>
      <c r="E1663" s="8">
        <v>43088</v>
      </c>
      <c r="F1663">
        <f t="shared" si="25"/>
        <v>2017</v>
      </c>
    </row>
    <row r="1664" spans="1:6" x14ac:dyDescent="0.25">
      <c r="A1664" s="2" t="s">
        <v>6</v>
      </c>
      <c r="B1664" s="2" t="s">
        <v>388</v>
      </c>
      <c r="C1664" s="5">
        <v>832</v>
      </c>
      <c r="D1664" s="6">
        <v>0.32</v>
      </c>
      <c r="E1664" s="8">
        <v>43088</v>
      </c>
      <c r="F1664">
        <f t="shared" si="25"/>
        <v>2017</v>
      </c>
    </row>
    <row r="1665" spans="1:6" x14ac:dyDescent="0.25">
      <c r="A1665" s="2" t="s">
        <v>6</v>
      </c>
      <c r="B1665" s="2" t="s">
        <v>388</v>
      </c>
      <c r="C1665" s="5">
        <v>467.2</v>
      </c>
      <c r="D1665" s="6">
        <v>0.32</v>
      </c>
      <c r="E1665" s="8">
        <v>43088</v>
      </c>
      <c r="F1665">
        <f t="shared" si="25"/>
        <v>2017</v>
      </c>
    </row>
    <row r="1666" spans="1:6" x14ac:dyDescent="0.25">
      <c r="A1666" s="2" t="s">
        <v>6</v>
      </c>
      <c r="B1666" s="2" t="s">
        <v>388</v>
      </c>
      <c r="C1666" s="5">
        <v>217.4</v>
      </c>
      <c r="D1666" s="6">
        <v>0</v>
      </c>
      <c r="E1666" s="8">
        <v>43088</v>
      </c>
      <c r="F1666">
        <f t="shared" si="25"/>
        <v>2017</v>
      </c>
    </row>
    <row r="1667" spans="1:6" x14ac:dyDescent="0.25">
      <c r="A1667" s="2" t="s">
        <v>6</v>
      </c>
      <c r="B1667" s="2" t="s">
        <v>388</v>
      </c>
      <c r="C1667" s="5">
        <v>53</v>
      </c>
      <c r="D1667" s="6">
        <v>0</v>
      </c>
      <c r="E1667" s="8">
        <v>43088</v>
      </c>
      <c r="F1667">
        <f t="shared" ref="F1667:F1730" si="26">YEAR(E1667)</f>
        <v>2017</v>
      </c>
    </row>
    <row r="1668" spans="1:6" x14ac:dyDescent="0.25">
      <c r="A1668" s="2" t="s">
        <v>6</v>
      </c>
      <c r="B1668" s="2" t="s">
        <v>388</v>
      </c>
      <c r="C1668" s="5">
        <v>446.76</v>
      </c>
      <c r="D1668" s="6">
        <v>0.31</v>
      </c>
      <c r="E1668" s="8">
        <v>43088</v>
      </c>
      <c r="F1668">
        <f t="shared" si="26"/>
        <v>2017</v>
      </c>
    </row>
    <row r="1669" spans="1:6" x14ac:dyDescent="0.25">
      <c r="A1669" s="2" t="s">
        <v>6</v>
      </c>
      <c r="B1669" s="2" t="s">
        <v>388</v>
      </c>
      <c r="C1669" s="5">
        <v>0</v>
      </c>
      <c r="D1669" s="6">
        <v>0</v>
      </c>
      <c r="E1669" s="8">
        <v>43088</v>
      </c>
      <c r="F1669">
        <f t="shared" si="26"/>
        <v>2017</v>
      </c>
    </row>
    <row r="1670" spans="1:6" x14ac:dyDescent="0.25">
      <c r="A1670" s="2" t="s">
        <v>6</v>
      </c>
      <c r="B1670" s="2" t="s">
        <v>389</v>
      </c>
      <c r="C1670" s="5">
        <v>467.2</v>
      </c>
      <c r="D1670" s="6">
        <v>0.32</v>
      </c>
      <c r="E1670" s="8">
        <v>43035</v>
      </c>
      <c r="F1670">
        <f t="shared" si="26"/>
        <v>2017</v>
      </c>
    </row>
    <row r="1671" spans="1:6" x14ac:dyDescent="0.25">
      <c r="A1671" s="2" t="s">
        <v>6</v>
      </c>
      <c r="B1671" s="2" t="s">
        <v>389</v>
      </c>
      <c r="C1671" s="5">
        <v>633</v>
      </c>
      <c r="D1671" s="6">
        <v>0.09</v>
      </c>
      <c r="E1671" s="8">
        <v>43035</v>
      </c>
      <c r="F1671">
        <f t="shared" si="26"/>
        <v>2017</v>
      </c>
    </row>
    <row r="1672" spans="1:6" x14ac:dyDescent="0.25">
      <c r="A1672" s="2" t="s">
        <v>6</v>
      </c>
      <c r="B1672" s="2" t="s">
        <v>389</v>
      </c>
      <c r="C1672" s="5">
        <v>217.4</v>
      </c>
      <c r="D1672" s="6">
        <v>0</v>
      </c>
      <c r="E1672" s="8">
        <v>43035</v>
      </c>
      <c r="F1672">
        <f t="shared" si="26"/>
        <v>2017</v>
      </c>
    </row>
    <row r="1673" spans="1:6" x14ac:dyDescent="0.25">
      <c r="A1673" s="2" t="s">
        <v>6</v>
      </c>
      <c r="B1673" s="2" t="s">
        <v>389</v>
      </c>
      <c r="C1673" s="5">
        <v>675</v>
      </c>
      <c r="D1673" s="6">
        <v>0.09</v>
      </c>
      <c r="E1673" s="8">
        <v>43035</v>
      </c>
      <c r="F1673">
        <f t="shared" si="26"/>
        <v>2017</v>
      </c>
    </row>
    <row r="1674" spans="1:6" x14ac:dyDescent="0.25">
      <c r="A1674" s="2" t="s">
        <v>6</v>
      </c>
      <c r="B1674" s="2" t="s">
        <v>389</v>
      </c>
      <c r="C1674" s="5">
        <v>893.52</v>
      </c>
      <c r="D1674" s="6">
        <v>0.61</v>
      </c>
      <c r="E1674" s="8">
        <v>43035</v>
      </c>
      <c r="F1674">
        <f t="shared" si="26"/>
        <v>2017</v>
      </c>
    </row>
    <row r="1675" spans="1:6" x14ac:dyDescent="0.25">
      <c r="A1675" s="2" t="s">
        <v>6</v>
      </c>
      <c r="B1675" s="2" t="s">
        <v>389</v>
      </c>
      <c r="C1675" s="5">
        <v>0</v>
      </c>
      <c r="D1675" s="6">
        <v>0</v>
      </c>
      <c r="E1675" s="8">
        <v>43035</v>
      </c>
      <c r="F1675">
        <f t="shared" si="26"/>
        <v>2017</v>
      </c>
    </row>
    <row r="1676" spans="1:6" x14ac:dyDescent="0.25">
      <c r="A1676" s="2" t="s">
        <v>6</v>
      </c>
      <c r="B1676" s="2" t="s">
        <v>390</v>
      </c>
      <c r="C1676" s="5">
        <v>93.44</v>
      </c>
      <c r="D1676" s="6">
        <v>0.06</v>
      </c>
      <c r="E1676" s="8">
        <v>42947</v>
      </c>
      <c r="F1676">
        <f t="shared" si="26"/>
        <v>2017</v>
      </c>
    </row>
    <row r="1677" spans="1:6" x14ac:dyDescent="0.25">
      <c r="A1677" s="2" t="s">
        <v>6</v>
      </c>
      <c r="B1677" s="2" t="s">
        <v>390</v>
      </c>
      <c r="C1677" s="5">
        <v>113.88</v>
      </c>
      <c r="D1677" s="6">
        <v>0.08</v>
      </c>
      <c r="E1677" s="8">
        <v>42947</v>
      </c>
      <c r="F1677">
        <f t="shared" si="26"/>
        <v>2017</v>
      </c>
    </row>
    <row r="1678" spans="1:6" x14ac:dyDescent="0.25">
      <c r="A1678" s="2" t="s">
        <v>6</v>
      </c>
      <c r="B1678" s="2" t="s">
        <v>390</v>
      </c>
      <c r="C1678" s="5">
        <v>1401.6</v>
      </c>
      <c r="D1678" s="6">
        <v>0.96</v>
      </c>
      <c r="E1678" s="8">
        <v>42947</v>
      </c>
      <c r="F1678">
        <f t="shared" si="26"/>
        <v>2017</v>
      </c>
    </row>
    <row r="1679" spans="1:6" x14ac:dyDescent="0.25">
      <c r="A1679" s="2" t="s">
        <v>6</v>
      </c>
      <c r="B1679" s="2" t="s">
        <v>390</v>
      </c>
      <c r="C1679" s="5">
        <v>217.4</v>
      </c>
      <c r="D1679" s="6">
        <v>0</v>
      </c>
      <c r="E1679" s="8">
        <v>42947</v>
      </c>
      <c r="F1679">
        <f t="shared" si="26"/>
        <v>2017</v>
      </c>
    </row>
    <row r="1680" spans="1:6" x14ac:dyDescent="0.25">
      <c r="A1680" s="2" t="s">
        <v>6</v>
      </c>
      <c r="B1680" s="2" t="s">
        <v>390</v>
      </c>
      <c r="C1680" s="5">
        <v>0</v>
      </c>
      <c r="D1680" s="6">
        <v>0</v>
      </c>
      <c r="E1680" s="8">
        <v>42947</v>
      </c>
      <c r="F1680">
        <f t="shared" si="26"/>
        <v>2017</v>
      </c>
    </row>
    <row r="1681" spans="1:6" x14ac:dyDescent="0.25">
      <c r="A1681" s="2" t="s">
        <v>6</v>
      </c>
      <c r="B1681" s="2" t="s">
        <v>391</v>
      </c>
      <c r="C1681" s="5">
        <v>217.4</v>
      </c>
      <c r="D1681" s="6">
        <v>0</v>
      </c>
      <c r="E1681" s="8">
        <v>43088</v>
      </c>
      <c r="F1681">
        <f t="shared" si="26"/>
        <v>2017</v>
      </c>
    </row>
    <row r="1682" spans="1:6" x14ac:dyDescent="0.25">
      <c r="A1682" s="2" t="s">
        <v>6</v>
      </c>
      <c r="B1682" s="2" t="s">
        <v>391</v>
      </c>
      <c r="C1682" s="5">
        <v>467.2</v>
      </c>
      <c r="D1682" s="6">
        <v>0.32</v>
      </c>
      <c r="E1682" s="8">
        <v>43088</v>
      </c>
      <c r="F1682">
        <f t="shared" si="26"/>
        <v>2017</v>
      </c>
    </row>
    <row r="1683" spans="1:6" x14ac:dyDescent="0.25">
      <c r="A1683" s="2" t="s">
        <v>6</v>
      </c>
      <c r="B1683" s="2" t="s">
        <v>391</v>
      </c>
      <c r="C1683" s="5">
        <v>0</v>
      </c>
      <c r="D1683" s="6">
        <v>0</v>
      </c>
      <c r="E1683" s="8">
        <v>43088</v>
      </c>
      <c r="F1683">
        <f t="shared" si="26"/>
        <v>2017</v>
      </c>
    </row>
    <row r="1684" spans="1:6" x14ac:dyDescent="0.25">
      <c r="A1684" s="2" t="s">
        <v>6</v>
      </c>
      <c r="B1684" s="2" t="s">
        <v>392</v>
      </c>
      <c r="C1684" s="5">
        <v>560.64</v>
      </c>
      <c r="D1684" s="6">
        <v>0.38</v>
      </c>
      <c r="E1684" s="8">
        <v>43082</v>
      </c>
      <c r="F1684">
        <f t="shared" si="26"/>
        <v>2017</v>
      </c>
    </row>
    <row r="1685" spans="1:6" x14ac:dyDescent="0.25">
      <c r="A1685" s="2" t="s">
        <v>6</v>
      </c>
      <c r="B1685" s="2" t="s">
        <v>392</v>
      </c>
      <c r="C1685" s="5">
        <v>53</v>
      </c>
      <c r="D1685" s="6">
        <v>0</v>
      </c>
      <c r="E1685" s="8">
        <v>43082</v>
      </c>
      <c r="F1685">
        <f t="shared" si="26"/>
        <v>2017</v>
      </c>
    </row>
    <row r="1686" spans="1:6" x14ac:dyDescent="0.25">
      <c r="A1686" s="2" t="s">
        <v>6</v>
      </c>
      <c r="B1686" s="2" t="s">
        <v>392</v>
      </c>
      <c r="C1686" s="5">
        <v>675</v>
      </c>
      <c r="D1686" s="6">
        <v>0.09</v>
      </c>
      <c r="E1686" s="8">
        <v>43082</v>
      </c>
      <c r="F1686">
        <f t="shared" si="26"/>
        <v>2017</v>
      </c>
    </row>
    <row r="1687" spans="1:6" x14ac:dyDescent="0.25">
      <c r="A1687" s="2" t="s">
        <v>6</v>
      </c>
      <c r="B1687" s="2" t="s">
        <v>392</v>
      </c>
      <c r="C1687" s="5">
        <v>0</v>
      </c>
      <c r="D1687" s="6">
        <v>0</v>
      </c>
      <c r="E1687" s="8">
        <v>43082</v>
      </c>
      <c r="F1687">
        <f t="shared" si="26"/>
        <v>2017</v>
      </c>
    </row>
    <row r="1688" spans="1:6" x14ac:dyDescent="0.25">
      <c r="A1688" s="2" t="s">
        <v>6</v>
      </c>
      <c r="B1688" s="2" t="s">
        <v>393</v>
      </c>
      <c r="C1688" s="5">
        <v>1214.72</v>
      </c>
      <c r="D1688" s="6">
        <v>0.83</v>
      </c>
      <c r="E1688" s="8">
        <v>43035</v>
      </c>
      <c r="F1688">
        <f t="shared" si="26"/>
        <v>2017</v>
      </c>
    </row>
    <row r="1689" spans="1:6" x14ac:dyDescent="0.25">
      <c r="A1689" s="2" t="s">
        <v>6</v>
      </c>
      <c r="B1689" s="2" t="s">
        <v>393</v>
      </c>
      <c r="C1689" s="5">
        <v>75.92</v>
      </c>
      <c r="D1689" s="6">
        <v>0.05</v>
      </c>
      <c r="E1689" s="8">
        <v>43035</v>
      </c>
      <c r="F1689">
        <f t="shared" si="26"/>
        <v>2017</v>
      </c>
    </row>
    <row r="1690" spans="1:6" x14ac:dyDescent="0.25">
      <c r="A1690" s="2" t="s">
        <v>6</v>
      </c>
      <c r="B1690" s="2" t="s">
        <v>393</v>
      </c>
      <c r="C1690" s="5">
        <v>217.4</v>
      </c>
      <c r="D1690" s="6">
        <v>0</v>
      </c>
      <c r="E1690" s="8">
        <v>43035</v>
      </c>
      <c r="F1690">
        <f t="shared" si="26"/>
        <v>2017</v>
      </c>
    </row>
    <row r="1691" spans="1:6" x14ac:dyDescent="0.25">
      <c r="A1691" s="2" t="s">
        <v>6</v>
      </c>
      <c r="B1691" s="2" t="s">
        <v>393</v>
      </c>
      <c r="C1691" s="5">
        <v>87.6</v>
      </c>
      <c r="D1691" s="6">
        <v>0.06</v>
      </c>
      <c r="E1691" s="8">
        <v>43035</v>
      </c>
      <c r="F1691">
        <f t="shared" si="26"/>
        <v>2017</v>
      </c>
    </row>
    <row r="1692" spans="1:6" x14ac:dyDescent="0.25">
      <c r="A1692" s="2" t="s">
        <v>6</v>
      </c>
      <c r="B1692" s="2" t="s">
        <v>393</v>
      </c>
      <c r="C1692" s="5">
        <v>416</v>
      </c>
      <c r="D1692" s="6">
        <v>0.16</v>
      </c>
      <c r="E1692" s="8">
        <v>43035</v>
      </c>
      <c r="F1692">
        <f t="shared" si="26"/>
        <v>2017</v>
      </c>
    </row>
    <row r="1693" spans="1:6" x14ac:dyDescent="0.25">
      <c r="A1693" s="2" t="s">
        <v>6</v>
      </c>
      <c r="B1693" s="2" t="s">
        <v>393</v>
      </c>
      <c r="C1693" s="5">
        <v>0</v>
      </c>
      <c r="D1693" s="6">
        <v>0</v>
      </c>
      <c r="E1693" s="8">
        <v>43035</v>
      </c>
      <c r="F1693">
        <f t="shared" si="26"/>
        <v>2017</v>
      </c>
    </row>
    <row r="1694" spans="1:6" x14ac:dyDescent="0.25">
      <c r="A1694" s="2" t="s">
        <v>6</v>
      </c>
      <c r="B1694" s="2" t="s">
        <v>394</v>
      </c>
      <c r="C1694" s="5">
        <v>744.6</v>
      </c>
      <c r="D1694" s="6">
        <v>0.51</v>
      </c>
      <c r="E1694" s="8">
        <v>42886</v>
      </c>
      <c r="F1694">
        <f t="shared" si="26"/>
        <v>2017</v>
      </c>
    </row>
    <row r="1695" spans="1:6" x14ac:dyDescent="0.25">
      <c r="A1695" s="2" t="s">
        <v>6</v>
      </c>
      <c r="B1695" s="2" t="s">
        <v>394</v>
      </c>
      <c r="C1695" s="5">
        <v>434.8</v>
      </c>
      <c r="D1695" s="6">
        <v>0</v>
      </c>
      <c r="E1695" s="8">
        <v>42886</v>
      </c>
      <c r="F1695">
        <f t="shared" si="26"/>
        <v>2017</v>
      </c>
    </row>
    <row r="1696" spans="1:6" x14ac:dyDescent="0.25">
      <c r="A1696" s="2" t="s">
        <v>6</v>
      </c>
      <c r="B1696" s="2" t="s">
        <v>394</v>
      </c>
      <c r="C1696" s="5">
        <v>350.4</v>
      </c>
      <c r="D1696" s="6">
        <v>0.24</v>
      </c>
      <c r="E1696" s="8">
        <v>42886</v>
      </c>
      <c r="F1696">
        <f t="shared" si="26"/>
        <v>2017</v>
      </c>
    </row>
    <row r="1697" spans="1:6" x14ac:dyDescent="0.25">
      <c r="A1697" s="2" t="s">
        <v>6</v>
      </c>
      <c r="B1697" s="2" t="s">
        <v>394</v>
      </c>
      <c r="C1697" s="5">
        <v>653</v>
      </c>
      <c r="D1697" s="6">
        <v>0.08</v>
      </c>
      <c r="E1697" s="8">
        <v>42886</v>
      </c>
      <c r="F1697">
        <f t="shared" si="26"/>
        <v>2017</v>
      </c>
    </row>
    <row r="1698" spans="1:6" x14ac:dyDescent="0.25">
      <c r="A1698" s="2" t="s">
        <v>6</v>
      </c>
      <c r="B1698" s="2" t="s">
        <v>394</v>
      </c>
      <c r="C1698" s="5">
        <v>0</v>
      </c>
      <c r="D1698" s="6">
        <v>0</v>
      </c>
      <c r="E1698" s="8">
        <v>42886</v>
      </c>
      <c r="F1698">
        <f t="shared" si="26"/>
        <v>2017</v>
      </c>
    </row>
    <row r="1699" spans="1:6" x14ac:dyDescent="0.25">
      <c r="A1699" s="2" t="s">
        <v>6</v>
      </c>
      <c r="B1699" s="2" t="s">
        <v>395</v>
      </c>
      <c r="C1699" s="5">
        <v>217.4</v>
      </c>
      <c r="D1699" s="6">
        <v>0</v>
      </c>
      <c r="E1699" s="8">
        <v>43077</v>
      </c>
      <c r="F1699">
        <f t="shared" si="26"/>
        <v>2017</v>
      </c>
    </row>
    <row r="1700" spans="1:6" x14ac:dyDescent="0.25">
      <c r="A1700" s="2" t="s">
        <v>6</v>
      </c>
      <c r="B1700" s="2" t="s">
        <v>395</v>
      </c>
      <c r="C1700" s="5">
        <v>74.459999999999994</v>
      </c>
      <c r="D1700" s="6">
        <v>0.05</v>
      </c>
      <c r="E1700" s="8">
        <v>43077</v>
      </c>
      <c r="F1700">
        <f t="shared" si="26"/>
        <v>2017</v>
      </c>
    </row>
    <row r="1701" spans="1:6" x14ac:dyDescent="0.25">
      <c r="A1701" s="2" t="s">
        <v>6</v>
      </c>
      <c r="B1701" s="2" t="s">
        <v>395</v>
      </c>
      <c r="C1701" s="5">
        <v>633</v>
      </c>
      <c r="D1701" s="6">
        <v>0.09</v>
      </c>
      <c r="E1701" s="8">
        <v>43077</v>
      </c>
      <c r="F1701">
        <f t="shared" si="26"/>
        <v>2017</v>
      </c>
    </row>
    <row r="1702" spans="1:6" x14ac:dyDescent="0.25">
      <c r="A1702" s="2" t="s">
        <v>6</v>
      </c>
      <c r="B1702" s="2" t="s">
        <v>395</v>
      </c>
      <c r="C1702" s="5">
        <v>0</v>
      </c>
      <c r="D1702" s="6">
        <v>0</v>
      </c>
      <c r="E1702" s="8">
        <v>43077</v>
      </c>
      <c r="F1702">
        <f t="shared" si="26"/>
        <v>2017</v>
      </c>
    </row>
    <row r="1703" spans="1:6" x14ac:dyDescent="0.25">
      <c r="A1703" s="2" t="s">
        <v>6</v>
      </c>
      <c r="B1703" s="2" t="s">
        <v>396</v>
      </c>
      <c r="C1703" s="5">
        <v>1489.2</v>
      </c>
      <c r="D1703" s="6">
        <v>1.02</v>
      </c>
      <c r="E1703" s="8">
        <v>42872</v>
      </c>
      <c r="F1703">
        <f t="shared" si="26"/>
        <v>2017</v>
      </c>
    </row>
    <row r="1704" spans="1:6" x14ac:dyDescent="0.25">
      <c r="A1704" s="2" t="s">
        <v>6</v>
      </c>
      <c r="B1704" s="2" t="s">
        <v>396</v>
      </c>
      <c r="C1704" s="5">
        <v>1168</v>
      </c>
      <c r="D1704" s="6">
        <v>0.8</v>
      </c>
      <c r="E1704" s="8">
        <v>42872</v>
      </c>
      <c r="F1704">
        <f t="shared" si="26"/>
        <v>2017</v>
      </c>
    </row>
    <row r="1705" spans="1:6" x14ac:dyDescent="0.25">
      <c r="A1705" s="2" t="s">
        <v>6</v>
      </c>
      <c r="B1705" s="2" t="s">
        <v>396</v>
      </c>
      <c r="C1705" s="5">
        <v>217.4</v>
      </c>
      <c r="D1705" s="6">
        <v>0</v>
      </c>
      <c r="E1705" s="8">
        <v>42872</v>
      </c>
      <c r="F1705">
        <f t="shared" si="26"/>
        <v>2017</v>
      </c>
    </row>
    <row r="1706" spans="1:6" x14ac:dyDescent="0.25">
      <c r="A1706" s="2" t="s">
        <v>6</v>
      </c>
      <c r="B1706" s="2" t="s">
        <v>396</v>
      </c>
      <c r="C1706" s="5">
        <v>53</v>
      </c>
      <c r="D1706" s="6">
        <v>0</v>
      </c>
      <c r="E1706" s="8">
        <v>42872</v>
      </c>
      <c r="F1706">
        <f t="shared" si="26"/>
        <v>2017</v>
      </c>
    </row>
    <row r="1707" spans="1:6" x14ac:dyDescent="0.25">
      <c r="A1707" s="2" t="s">
        <v>6</v>
      </c>
      <c r="B1707" s="2" t="s">
        <v>396</v>
      </c>
      <c r="C1707" s="5">
        <v>151.84</v>
      </c>
      <c r="D1707" s="6">
        <v>0.1</v>
      </c>
      <c r="E1707" s="8">
        <v>42872</v>
      </c>
      <c r="F1707">
        <f t="shared" si="26"/>
        <v>2017</v>
      </c>
    </row>
    <row r="1708" spans="1:6" x14ac:dyDescent="0.25">
      <c r="A1708" s="2" t="s">
        <v>6</v>
      </c>
      <c r="B1708" s="2" t="s">
        <v>396</v>
      </c>
      <c r="C1708" s="5">
        <v>0</v>
      </c>
      <c r="D1708" s="6">
        <v>0</v>
      </c>
      <c r="E1708" s="8">
        <v>42872</v>
      </c>
      <c r="F1708">
        <f t="shared" si="26"/>
        <v>2017</v>
      </c>
    </row>
    <row r="1709" spans="1:6" x14ac:dyDescent="0.25">
      <c r="A1709" s="2" t="s">
        <v>6</v>
      </c>
      <c r="B1709" s="2" t="s">
        <v>397</v>
      </c>
      <c r="C1709" s="5">
        <v>248.2</v>
      </c>
      <c r="D1709" s="6">
        <v>0.17</v>
      </c>
      <c r="E1709" s="8">
        <v>42951</v>
      </c>
      <c r="F1709">
        <f t="shared" si="26"/>
        <v>2017</v>
      </c>
    </row>
    <row r="1710" spans="1:6" x14ac:dyDescent="0.25">
      <c r="A1710" s="2" t="s">
        <v>6</v>
      </c>
      <c r="B1710" s="2" t="s">
        <v>397</v>
      </c>
      <c r="C1710" s="5">
        <v>4095.3</v>
      </c>
      <c r="D1710" s="6">
        <v>2.81</v>
      </c>
      <c r="E1710" s="8">
        <v>42951</v>
      </c>
      <c r="F1710">
        <f t="shared" si="26"/>
        <v>2017</v>
      </c>
    </row>
    <row r="1711" spans="1:6" x14ac:dyDescent="0.25">
      <c r="A1711" s="2" t="s">
        <v>6</v>
      </c>
      <c r="B1711" s="2" t="s">
        <v>397</v>
      </c>
      <c r="C1711" s="5">
        <v>350.4</v>
      </c>
      <c r="D1711" s="6">
        <v>0.24</v>
      </c>
      <c r="E1711" s="8">
        <v>42951</v>
      </c>
      <c r="F1711">
        <f t="shared" si="26"/>
        <v>2017</v>
      </c>
    </row>
    <row r="1712" spans="1:6" x14ac:dyDescent="0.25">
      <c r="A1712" s="2" t="s">
        <v>6</v>
      </c>
      <c r="B1712" s="2" t="s">
        <v>397</v>
      </c>
      <c r="C1712" s="5">
        <v>675</v>
      </c>
      <c r="D1712" s="6">
        <v>0.09</v>
      </c>
      <c r="E1712" s="8">
        <v>42951</v>
      </c>
      <c r="F1712">
        <f t="shared" si="26"/>
        <v>2017</v>
      </c>
    </row>
    <row r="1713" spans="1:6" x14ac:dyDescent="0.25">
      <c r="A1713" s="2" t="s">
        <v>6</v>
      </c>
      <c r="B1713" s="2" t="s">
        <v>397</v>
      </c>
      <c r="C1713" s="5">
        <v>217.4</v>
      </c>
      <c r="D1713" s="6">
        <v>0</v>
      </c>
      <c r="E1713" s="8">
        <v>42951</v>
      </c>
      <c r="F1713">
        <f t="shared" si="26"/>
        <v>2017</v>
      </c>
    </row>
    <row r="1714" spans="1:6" x14ac:dyDescent="0.25">
      <c r="A1714" s="2" t="s">
        <v>6</v>
      </c>
      <c r="B1714" s="2" t="s">
        <v>397</v>
      </c>
      <c r="C1714" s="5">
        <v>53</v>
      </c>
      <c r="D1714" s="6">
        <v>0</v>
      </c>
      <c r="E1714" s="8">
        <v>42951</v>
      </c>
      <c r="F1714">
        <f t="shared" si="26"/>
        <v>2017</v>
      </c>
    </row>
    <row r="1715" spans="1:6" x14ac:dyDescent="0.25">
      <c r="A1715" s="2" t="s">
        <v>6</v>
      </c>
      <c r="B1715" s="2" t="s">
        <v>397</v>
      </c>
      <c r="C1715" s="5">
        <v>0</v>
      </c>
      <c r="D1715" s="6">
        <v>0</v>
      </c>
      <c r="E1715" s="8">
        <v>42951</v>
      </c>
      <c r="F1715">
        <f t="shared" si="26"/>
        <v>2017</v>
      </c>
    </row>
    <row r="1716" spans="1:6" x14ac:dyDescent="0.25">
      <c r="A1716" s="2" t="s">
        <v>6</v>
      </c>
      <c r="B1716" s="2" t="s">
        <v>398</v>
      </c>
      <c r="C1716" s="5">
        <v>217.4</v>
      </c>
      <c r="D1716" s="6">
        <v>0</v>
      </c>
      <c r="E1716" s="8">
        <v>43082</v>
      </c>
      <c r="F1716">
        <f t="shared" si="26"/>
        <v>2017</v>
      </c>
    </row>
    <row r="1717" spans="1:6" x14ac:dyDescent="0.25">
      <c r="A1717" s="2" t="s">
        <v>6</v>
      </c>
      <c r="B1717" s="2" t="s">
        <v>398</v>
      </c>
      <c r="C1717" s="5">
        <v>53</v>
      </c>
      <c r="D1717" s="6">
        <v>0</v>
      </c>
      <c r="E1717" s="8">
        <v>43082</v>
      </c>
      <c r="F1717">
        <f t="shared" si="26"/>
        <v>2017</v>
      </c>
    </row>
    <row r="1718" spans="1:6" x14ac:dyDescent="0.25">
      <c r="A1718" s="2" t="s">
        <v>6</v>
      </c>
      <c r="B1718" s="2" t="s">
        <v>398</v>
      </c>
      <c r="C1718" s="5">
        <v>624</v>
      </c>
      <c r="D1718" s="6">
        <v>0.24</v>
      </c>
      <c r="E1718" s="8">
        <v>43082</v>
      </c>
      <c r="F1718">
        <f t="shared" si="26"/>
        <v>2017</v>
      </c>
    </row>
    <row r="1719" spans="1:6" x14ac:dyDescent="0.25">
      <c r="A1719" s="2" t="s">
        <v>6</v>
      </c>
      <c r="B1719" s="2" t="s">
        <v>398</v>
      </c>
      <c r="C1719" s="5">
        <v>633</v>
      </c>
      <c r="D1719" s="6">
        <v>0.09</v>
      </c>
      <c r="E1719" s="8">
        <v>43082</v>
      </c>
      <c r="F1719">
        <f t="shared" si="26"/>
        <v>2017</v>
      </c>
    </row>
    <row r="1720" spans="1:6" x14ac:dyDescent="0.25">
      <c r="A1720" s="2" t="s">
        <v>6</v>
      </c>
      <c r="B1720" s="2" t="s">
        <v>398</v>
      </c>
      <c r="C1720" s="5">
        <v>233.6</v>
      </c>
      <c r="D1720" s="6">
        <v>0.16</v>
      </c>
      <c r="E1720" s="8">
        <v>43082</v>
      </c>
      <c r="F1720">
        <f t="shared" si="26"/>
        <v>2017</v>
      </c>
    </row>
    <row r="1721" spans="1:6" x14ac:dyDescent="0.25">
      <c r="A1721" s="2" t="s">
        <v>6</v>
      </c>
      <c r="B1721" s="2" t="s">
        <v>398</v>
      </c>
      <c r="C1721" s="5">
        <v>2616.3200000000002</v>
      </c>
      <c r="D1721" s="6">
        <v>1.79</v>
      </c>
      <c r="E1721" s="8">
        <v>43082</v>
      </c>
      <c r="F1721">
        <f t="shared" si="26"/>
        <v>2017</v>
      </c>
    </row>
    <row r="1722" spans="1:6" x14ac:dyDescent="0.25">
      <c r="A1722" s="2" t="s">
        <v>6</v>
      </c>
      <c r="B1722" s="2" t="s">
        <v>398</v>
      </c>
      <c r="C1722" s="5">
        <v>653</v>
      </c>
      <c r="D1722" s="6">
        <v>0.08</v>
      </c>
      <c r="E1722" s="8">
        <v>43082</v>
      </c>
      <c r="F1722">
        <f t="shared" si="26"/>
        <v>2017</v>
      </c>
    </row>
    <row r="1723" spans="1:6" x14ac:dyDescent="0.25">
      <c r="A1723" s="2" t="s">
        <v>6</v>
      </c>
      <c r="B1723" s="2" t="s">
        <v>398</v>
      </c>
      <c r="C1723" s="5">
        <v>0</v>
      </c>
      <c r="D1723" s="6">
        <v>0</v>
      </c>
      <c r="E1723" s="8">
        <v>43082</v>
      </c>
      <c r="F1723">
        <f t="shared" si="26"/>
        <v>2017</v>
      </c>
    </row>
    <row r="1724" spans="1:6" x14ac:dyDescent="0.25">
      <c r="A1724" s="2" t="s">
        <v>6</v>
      </c>
      <c r="B1724" s="2" t="s">
        <v>399</v>
      </c>
      <c r="C1724" s="5">
        <v>53</v>
      </c>
      <c r="D1724" s="6">
        <v>0</v>
      </c>
      <c r="E1724" s="8">
        <v>43035</v>
      </c>
      <c r="F1724">
        <f t="shared" si="26"/>
        <v>2017</v>
      </c>
    </row>
    <row r="1725" spans="1:6" x14ac:dyDescent="0.25">
      <c r="A1725" s="2" t="s">
        <v>6</v>
      </c>
      <c r="B1725" s="2" t="s">
        <v>399</v>
      </c>
      <c r="C1725" s="5">
        <v>467.2</v>
      </c>
      <c r="D1725" s="6">
        <v>0.32</v>
      </c>
      <c r="E1725" s="8">
        <v>43035</v>
      </c>
      <c r="F1725">
        <f t="shared" si="26"/>
        <v>2017</v>
      </c>
    </row>
    <row r="1726" spans="1:6" x14ac:dyDescent="0.25">
      <c r="A1726" s="2" t="s">
        <v>6</v>
      </c>
      <c r="B1726" s="2" t="s">
        <v>399</v>
      </c>
      <c r="C1726" s="5">
        <v>175.2</v>
      </c>
      <c r="D1726" s="6">
        <v>0.12</v>
      </c>
      <c r="E1726" s="8">
        <v>43035</v>
      </c>
      <c r="F1726">
        <f t="shared" si="26"/>
        <v>2017</v>
      </c>
    </row>
    <row r="1727" spans="1:6" x14ac:dyDescent="0.25">
      <c r="A1727" s="2" t="s">
        <v>6</v>
      </c>
      <c r="B1727" s="2" t="s">
        <v>399</v>
      </c>
      <c r="C1727" s="5">
        <v>1027.8399999999999</v>
      </c>
      <c r="D1727" s="6">
        <v>0.7</v>
      </c>
      <c r="E1727" s="8">
        <v>43035</v>
      </c>
      <c r="F1727">
        <f t="shared" si="26"/>
        <v>2017</v>
      </c>
    </row>
    <row r="1728" spans="1:6" x14ac:dyDescent="0.25">
      <c r="A1728" s="2" t="s">
        <v>6</v>
      </c>
      <c r="B1728" s="2" t="s">
        <v>399</v>
      </c>
      <c r="C1728" s="5">
        <v>0</v>
      </c>
      <c r="D1728" s="6">
        <v>0</v>
      </c>
      <c r="E1728" s="8">
        <v>43035</v>
      </c>
      <c r="F1728">
        <f t="shared" si="26"/>
        <v>2017</v>
      </c>
    </row>
    <row r="1729" spans="1:6" x14ac:dyDescent="0.25">
      <c r="A1729" s="2" t="s">
        <v>6</v>
      </c>
      <c r="B1729" s="2" t="s">
        <v>400</v>
      </c>
      <c r="C1729" s="5">
        <v>233.6</v>
      </c>
      <c r="D1729" s="6">
        <v>0.16</v>
      </c>
      <c r="E1729" s="8">
        <v>43082</v>
      </c>
      <c r="F1729">
        <f t="shared" si="26"/>
        <v>2017</v>
      </c>
    </row>
    <row r="1730" spans="1:6" x14ac:dyDescent="0.25">
      <c r="A1730" s="2" t="s">
        <v>6</v>
      </c>
      <c r="B1730" s="2" t="s">
        <v>400</v>
      </c>
      <c r="C1730" s="5">
        <v>217.4</v>
      </c>
      <c r="D1730" s="6">
        <v>0</v>
      </c>
      <c r="E1730" s="8">
        <v>43082</v>
      </c>
      <c r="F1730">
        <f t="shared" si="26"/>
        <v>2017</v>
      </c>
    </row>
    <row r="1731" spans="1:6" x14ac:dyDescent="0.25">
      <c r="A1731" s="2" t="s">
        <v>6</v>
      </c>
      <c r="B1731" s="2" t="s">
        <v>400</v>
      </c>
      <c r="C1731" s="5">
        <v>747.52</v>
      </c>
      <c r="D1731" s="6">
        <v>0.51</v>
      </c>
      <c r="E1731" s="8">
        <v>43082</v>
      </c>
      <c r="F1731">
        <f t="shared" ref="F1731:F1794" si="27">YEAR(E1731)</f>
        <v>2017</v>
      </c>
    </row>
    <row r="1732" spans="1:6" x14ac:dyDescent="0.25">
      <c r="A1732" s="2" t="s">
        <v>6</v>
      </c>
      <c r="B1732" s="2" t="s">
        <v>400</v>
      </c>
      <c r="C1732" s="5">
        <v>675</v>
      </c>
      <c r="D1732" s="6">
        <v>0.09</v>
      </c>
      <c r="E1732" s="8">
        <v>43082</v>
      </c>
      <c r="F1732">
        <f t="shared" si="27"/>
        <v>2017</v>
      </c>
    </row>
    <row r="1733" spans="1:6" x14ac:dyDescent="0.25">
      <c r="A1733" s="2" t="s">
        <v>6</v>
      </c>
      <c r="B1733" s="2" t="s">
        <v>400</v>
      </c>
      <c r="C1733" s="5">
        <v>53</v>
      </c>
      <c r="D1733" s="6">
        <v>0</v>
      </c>
      <c r="E1733" s="8">
        <v>43082</v>
      </c>
      <c r="F1733">
        <f t="shared" si="27"/>
        <v>2017</v>
      </c>
    </row>
    <row r="1734" spans="1:6" x14ac:dyDescent="0.25">
      <c r="A1734" s="2" t="s">
        <v>6</v>
      </c>
      <c r="B1734" s="2" t="s">
        <v>400</v>
      </c>
      <c r="C1734" s="5">
        <v>0</v>
      </c>
      <c r="D1734" s="6">
        <v>0</v>
      </c>
      <c r="E1734" s="8">
        <v>43082</v>
      </c>
      <c r="F1734">
        <f t="shared" si="27"/>
        <v>2017</v>
      </c>
    </row>
    <row r="1735" spans="1:6" x14ac:dyDescent="0.25">
      <c r="A1735" s="2" t="s">
        <v>6</v>
      </c>
      <c r="B1735" s="2" t="s">
        <v>401</v>
      </c>
      <c r="C1735" s="5">
        <v>151.84</v>
      </c>
      <c r="D1735" s="6">
        <v>0.1</v>
      </c>
      <c r="E1735" s="8">
        <v>43088</v>
      </c>
      <c r="F1735">
        <f t="shared" si="27"/>
        <v>2017</v>
      </c>
    </row>
    <row r="1736" spans="1:6" x14ac:dyDescent="0.25">
      <c r="A1736" s="2" t="s">
        <v>6</v>
      </c>
      <c r="B1736" s="2" t="s">
        <v>401</v>
      </c>
      <c r="C1736" s="5">
        <v>217.4</v>
      </c>
      <c r="D1736" s="6">
        <v>0</v>
      </c>
      <c r="E1736" s="8">
        <v>43088</v>
      </c>
      <c r="F1736">
        <f t="shared" si="27"/>
        <v>2017</v>
      </c>
    </row>
    <row r="1737" spans="1:6" x14ac:dyDescent="0.25">
      <c r="A1737" s="2" t="s">
        <v>6</v>
      </c>
      <c r="B1737" s="2" t="s">
        <v>401</v>
      </c>
      <c r="C1737" s="5">
        <v>521.22</v>
      </c>
      <c r="D1737" s="6">
        <v>0.36</v>
      </c>
      <c r="E1737" s="8">
        <v>43088</v>
      </c>
      <c r="F1737">
        <f t="shared" si="27"/>
        <v>2017</v>
      </c>
    </row>
    <row r="1738" spans="1:6" x14ac:dyDescent="0.25">
      <c r="A1738" s="2" t="s">
        <v>6</v>
      </c>
      <c r="B1738" s="2" t="s">
        <v>401</v>
      </c>
      <c r="C1738" s="5">
        <v>485</v>
      </c>
      <c r="D1738" s="6">
        <v>0.15</v>
      </c>
      <c r="E1738" s="8">
        <v>43088</v>
      </c>
      <c r="F1738">
        <f t="shared" si="27"/>
        <v>2017</v>
      </c>
    </row>
    <row r="1739" spans="1:6" x14ac:dyDescent="0.25">
      <c r="A1739" s="2" t="s">
        <v>6</v>
      </c>
      <c r="B1739" s="2" t="s">
        <v>401</v>
      </c>
      <c r="C1739" s="5">
        <v>53</v>
      </c>
      <c r="D1739" s="6">
        <v>0</v>
      </c>
      <c r="E1739" s="8">
        <v>43088</v>
      </c>
      <c r="F1739">
        <f t="shared" si="27"/>
        <v>2017</v>
      </c>
    </row>
    <row r="1740" spans="1:6" x14ac:dyDescent="0.25">
      <c r="A1740" s="2" t="s">
        <v>6</v>
      </c>
      <c r="B1740" s="2" t="s">
        <v>401</v>
      </c>
      <c r="C1740" s="5">
        <v>652.5</v>
      </c>
      <c r="D1740" s="6">
        <v>0</v>
      </c>
      <c r="E1740" s="8">
        <v>43088</v>
      </c>
      <c r="F1740">
        <f t="shared" si="27"/>
        <v>2017</v>
      </c>
    </row>
    <row r="1741" spans="1:6" x14ac:dyDescent="0.25">
      <c r="A1741" s="2" t="s">
        <v>6</v>
      </c>
      <c r="B1741" s="2" t="s">
        <v>401</v>
      </c>
      <c r="C1741" s="5">
        <v>0</v>
      </c>
      <c r="D1741" s="6">
        <v>0</v>
      </c>
      <c r="E1741" s="8">
        <v>43088</v>
      </c>
      <c r="F1741">
        <f t="shared" si="27"/>
        <v>2017</v>
      </c>
    </row>
    <row r="1742" spans="1:6" x14ac:dyDescent="0.25">
      <c r="A1742" s="2" t="s">
        <v>6</v>
      </c>
      <c r="B1742" s="2" t="s">
        <v>402</v>
      </c>
      <c r="C1742" s="5">
        <v>217.4</v>
      </c>
      <c r="D1742" s="6">
        <v>0</v>
      </c>
      <c r="E1742" s="8">
        <v>43088</v>
      </c>
      <c r="F1742">
        <f t="shared" si="27"/>
        <v>2017</v>
      </c>
    </row>
    <row r="1743" spans="1:6" x14ac:dyDescent="0.25">
      <c r="A1743" s="2" t="s">
        <v>6</v>
      </c>
      <c r="B1743" s="2" t="s">
        <v>402</v>
      </c>
      <c r="C1743" s="5">
        <v>1489.2</v>
      </c>
      <c r="D1743" s="6">
        <v>1.02</v>
      </c>
      <c r="E1743" s="8">
        <v>43088</v>
      </c>
      <c r="F1743">
        <f t="shared" si="27"/>
        <v>2017</v>
      </c>
    </row>
    <row r="1744" spans="1:6" x14ac:dyDescent="0.25">
      <c r="A1744" s="2" t="s">
        <v>6</v>
      </c>
      <c r="B1744" s="2" t="s">
        <v>402</v>
      </c>
      <c r="C1744" s="5">
        <v>1168</v>
      </c>
      <c r="D1744" s="6">
        <v>0.8</v>
      </c>
      <c r="E1744" s="8">
        <v>43088</v>
      </c>
      <c r="F1744">
        <f t="shared" si="27"/>
        <v>2017</v>
      </c>
    </row>
    <row r="1745" spans="1:6" x14ac:dyDescent="0.25">
      <c r="A1745" s="2" t="s">
        <v>6</v>
      </c>
      <c r="B1745" s="2" t="s">
        <v>402</v>
      </c>
      <c r="C1745" s="5">
        <v>53</v>
      </c>
      <c r="D1745" s="6">
        <v>0</v>
      </c>
      <c r="E1745" s="8">
        <v>43088</v>
      </c>
      <c r="F1745">
        <f t="shared" si="27"/>
        <v>2017</v>
      </c>
    </row>
    <row r="1746" spans="1:6" x14ac:dyDescent="0.25">
      <c r="A1746" s="2" t="s">
        <v>6</v>
      </c>
      <c r="B1746" s="2" t="s">
        <v>402</v>
      </c>
      <c r="C1746" s="5">
        <v>160</v>
      </c>
      <c r="D1746" s="6">
        <v>0.02</v>
      </c>
      <c r="E1746" s="8">
        <v>43088</v>
      </c>
      <c r="F1746">
        <f t="shared" si="27"/>
        <v>2017</v>
      </c>
    </row>
    <row r="1747" spans="1:6" x14ac:dyDescent="0.25">
      <c r="A1747" s="2" t="s">
        <v>6</v>
      </c>
      <c r="B1747" s="2" t="s">
        <v>402</v>
      </c>
      <c r="C1747" s="5">
        <v>140</v>
      </c>
      <c r="D1747" s="6">
        <v>0.02</v>
      </c>
      <c r="E1747" s="8">
        <v>43088</v>
      </c>
      <c r="F1747">
        <f t="shared" si="27"/>
        <v>2017</v>
      </c>
    </row>
    <row r="1748" spans="1:6" x14ac:dyDescent="0.25">
      <c r="A1748" s="2" t="s">
        <v>6</v>
      </c>
      <c r="B1748" s="2" t="s">
        <v>402</v>
      </c>
      <c r="C1748" s="5">
        <v>652.5</v>
      </c>
      <c r="D1748" s="6">
        <v>0</v>
      </c>
      <c r="E1748" s="8">
        <v>43088</v>
      </c>
      <c r="F1748">
        <f t="shared" si="27"/>
        <v>2017</v>
      </c>
    </row>
    <row r="1749" spans="1:6" x14ac:dyDescent="0.25">
      <c r="A1749" s="2" t="s">
        <v>6</v>
      </c>
      <c r="B1749" s="2" t="s">
        <v>402</v>
      </c>
      <c r="C1749" s="5">
        <v>0</v>
      </c>
      <c r="D1749" s="6">
        <v>0</v>
      </c>
      <c r="E1749" s="8">
        <v>43088</v>
      </c>
      <c r="F1749">
        <f t="shared" si="27"/>
        <v>2017</v>
      </c>
    </row>
    <row r="1750" spans="1:6" x14ac:dyDescent="0.25">
      <c r="A1750" s="2" t="s">
        <v>6</v>
      </c>
      <c r="B1750" s="2" t="s">
        <v>403</v>
      </c>
      <c r="C1750" s="5">
        <v>675</v>
      </c>
      <c r="D1750" s="6">
        <v>0.09</v>
      </c>
      <c r="E1750" s="8">
        <v>42920</v>
      </c>
      <c r="F1750">
        <f t="shared" si="27"/>
        <v>2017</v>
      </c>
    </row>
    <row r="1751" spans="1:6" x14ac:dyDescent="0.25">
      <c r="A1751" s="2" t="s">
        <v>6</v>
      </c>
      <c r="B1751" s="2" t="s">
        <v>403</v>
      </c>
      <c r="C1751" s="5">
        <v>217.4</v>
      </c>
      <c r="D1751" s="6">
        <v>0</v>
      </c>
      <c r="E1751" s="8">
        <v>42920</v>
      </c>
      <c r="F1751">
        <f t="shared" si="27"/>
        <v>2017</v>
      </c>
    </row>
    <row r="1752" spans="1:6" x14ac:dyDescent="0.25">
      <c r="A1752" s="2" t="s">
        <v>6</v>
      </c>
      <c r="B1752" s="2" t="s">
        <v>403</v>
      </c>
      <c r="C1752" s="5">
        <v>1168</v>
      </c>
      <c r="D1752" s="6">
        <v>0.8</v>
      </c>
      <c r="E1752" s="8">
        <v>42920</v>
      </c>
      <c r="F1752">
        <f t="shared" si="27"/>
        <v>2017</v>
      </c>
    </row>
    <row r="1753" spans="1:6" x14ac:dyDescent="0.25">
      <c r="A1753" s="2" t="s">
        <v>6</v>
      </c>
      <c r="B1753" s="2" t="s">
        <v>403</v>
      </c>
      <c r="C1753" s="5">
        <v>2233.8000000000002</v>
      </c>
      <c r="D1753" s="6">
        <v>1.53</v>
      </c>
      <c r="E1753" s="8">
        <v>42920</v>
      </c>
      <c r="F1753">
        <f t="shared" si="27"/>
        <v>2017</v>
      </c>
    </row>
    <row r="1754" spans="1:6" x14ac:dyDescent="0.25">
      <c r="A1754" s="2" t="s">
        <v>6</v>
      </c>
      <c r="B1754" s="2" t="s">
        <v>403</v>
      </c>
      <c r="C1754" s="5">
        <v>53</v>
      </c>
      <c r="D1754" s="6">
        <v>0</v>
      </c>
      <c r="E1754" s="8">
        <v>42920</v>
      </c>
      <c r="F1754">
        <f t="shared" si="27"/>
        <v>2017</v>
      </c>
    </row>
    <row r="1755" spans="1:6" x14ac:dyDescent="0.25">
      <c r="A1755" s="2" t="s">
        <v>6</v>
      </c>
      <c r="B1755" s="2" t="s">
        <v>403</v>
      </c>
      <c r="C1755" s="5">
        <v>652.5</v>
      </c>
      <c r="D1755" s="6">
        <v>0</v>
      </c>
      <c r="E1755" s="8">
        <v>42920</v>
      </c>
      <c r="F1755">
        <f t="shared" si="27"/>
        <v>2017</v>
      </c>
    </row>
    <row r="1756" spans="1:6" x14ac:dyDescent="0.25">
      <c r="A1756" s="2" t="s">
        <v>6</v>
      </c>
      <c r="B1756" s="2" t="s">
        <v>403</v>
      </c>
      <c r="C1756" s="5">
        <v>0</v>
      </c>
      <c r="D1756" s="6">
        <v>0</v>
      </c>
      <c r="E1756" s="8">
        <v>42920</v>
      </c>
      <c r="F1756">
        <f t="shared" si="27"/>
        <v>2017</v>
      </c>
    </row>
    <row r="1757" spans="1:6" x14ac:dyDescent="0.25">
      <c r="A1757" s="2" t="s">
        <v>6</v>
      </c>
      <c r="B1757" s="2" t="s">
        <v>404</v>
      </c>
      <c r="C1757" s="5">
        <v>217.4</v>
      </c>
      <c r="D1757" s="6">
        <v>0</v>
      </c>
      <c r="E1757" s="8">
        <v>43035</v>
      </c>
      <c r="F1757">
        <f t="shared" si="27"/>
        <v>2017</v>
      </c>
    </row>
    <row r="1758" spans="1:6" x14ac:dyDescent="0.25">
      <c r="A1758" s="2" t="s">
        <v>6</v>
      </c>
      <c r="B1758" s="2" t="s">
        <v>404</v>
      </c>
      <c r="C1758" s="5">
        <v>652.5</v>
      </c>
      <c r="D1758" s="6">
        <v>0</v>
      </c>
      <c r="E1758" s="8">
        <v>43035</v>
      </c>
      <c r="F1758">
        <f t="shared" si="27"/>
        <v>2017</v>
      </c>
    </row>
    <row r="1759" spans="1:6" x14ac:dyDescent="0.25">
      <c r="A1759" s="2" t="s">
        <v>6</v>
      </c>
      <c r="B1759" s="2" t="s">
        <v>404</v>
      </c>
      <c r="C1759" s="5">
        <v>53</v>
      </c>
      <c r="D1759" s="6">
        <v>0</v>
      </c>
      <c r="E1759" s="8">
        <v>43035</v>
      </c>
      <c r="F1759">
        <f t="shared" si="27"/>
        <v>2017</v>
      </c>
    </row>
    <row r="1760" spans="1:6" x14ac:dyDescent="0.25">
      <c r="A1760" s="2" t="s">
        <v>6</v>
      </c>
      <c r="B1760" s="2" t="s">
        <v>404</v>
      </c>
      <c r="C1760" s="5">
        <v>2616.3200000000002</v>
      </c>
      <c r="D1760" s="6">
        <v>1.79</v>
      </c>
      <c r="E1760" s="8">
        <v>43035</v>
      </c>
      <c r="F1760">
        <f t="shared" si="27"/>
        <v>2017</v>
      </c>
    </row>
    <row r="1761" spans="1:6" x14ac:dyDescent="0.25">
      <c r="A1761" s="2" t="s">
        <v>6</v>
      </c>
      <c r="B1761" s="2" t="s">
        <v>404</v>
      </c>
      <c r="C1761" s="5">
        <v>633</v>
      </c>
      <c r="D1761" s="6">
        <v>0.09</v>
      </c>
      <c r="E1761" s="8">
        <v>43035</v>
      </c>
      <c r="F1761">
        <f t="shared" si="27"/>
        <v>2017</v>
      </c>
    </row>
    <row r="1762" spans="1:6" x14ac:dyDescent="0.25">
      <c r="A1762" s="2" t="s">
        <v>6</v>
      </c>
      <c r="B1762" s="2" t="s">
        <v>404</v>
      </c>
      <c r="C1762" s="5">
        <v>584</v>
      </c>
      <c r="D1762" s="6">
        <v>0.4</v>
      </c>
      <c r="E1762" s="8">
        <v>43035</v>
      </c>
      <c r="F1762">
        <f t="shared" si="27"/>
        <v>2017</v>
      </c>
    </row>
    <row r="1763" spans="1:6" x14ac:dyDescent="0.25">
      <c r="A1763" s="2" t="s">
        <v>6</v>
      </c>
      <c r="B1763" s="2" t="s">
        <v>404</v>
      </c>
      <c r="C1763" s="5">
        <v>0</v>
      </c>
      <c r="D1763" s="6">
        <v>0</v>
      </c>
      <c r="E1763" s="8">
        <v>43035</v>
      </c>
      <c r="F1763">
        <f t="shared" si="27"/>
        <v>2017</v>
      </c>
    </row>
    <row r="1764" spans="1:6" x14ac:dyDescent="0.25">
      <c r="A1764" s="2" t="s">
        <v>6</v>
      </c>
      <c r="B1764" s="2" t="s">
        <v>405</v>
      </c>
      <c r="C1764" s="5">
        <v>652.5</v>
      </c>
      <c r="D1764" s="6">
        <v>0</v>
      </c>
      <c r="E1764" s="8">
        <v>43066</v>
      </c>
      <c r="F1764">
        <f t="shared" si="27"/>
        <v>2017</v>
      </c>
    </row>
    <row r="1765" spans="1:6" x14ac:dyDescent="0.25">
      <c r="A1765" s="2" t="s">
        <v>6</v>
      </c>
      <c r="B1765" s="2" t="s">
        <v>405</v>
      </c>
      <c r="C1765" s="5">
        <v>350.4</v>
      </c>
      <c r="D1765" s="6">
        <v>0.24</v>
      </c>
      <c r="E1765" s="8">
        <v>43066</v>
      </c>
      <c r="F1765">
        <f t="shared" si="27"/>
        <v>2017</v>
      </c>
    </row>
    <row r="1766" spans="1:6" x14ac:dyDescent="0.25">
      <c r="A1766" s="2" t="s">
        <v>6</v>
      </c>
      <c r="B1766" s="2" t="s">
        <v>405</v>
      </c>
      <c r="C1766" s="5">
        <v>653</v>
      </c>
      <c r="D1766" s="6">
        <v>0.08</v>
      </c>
      <c r="E1766" s="8">
        <v>43066</v>
      </c>
      <c r="F1766">
        <f t="shared" si="27"/>
        <v>2017</v>
      </c>
    </row>
    <row r="1767" spans="1:6" x14ac:dyDescent="0.25">
      <c r="A1767" s="2" t="s">
        <v>6</v>
      </c>
      <c r="B1767" s="2" t="s">
        <v>405</v>
      </c>
      <c r="C1767" s="5">
        <v>934.4</v>
      </c>
      <c r="D1767" s="6">
        <v>0.64</v>
      </c>
      <c r="E1767" s="8">
        <v>43066</v>
      </c>
      <c r="F1767">
        <f t="shared" si="27"/>
        <v>2017</v>
      </c>
    </row>
    <row r="1768" spans="1:6" x14ac:dyDescent="0.25">
      <c r="A1768" s="2" t="s">
        <v>6</v>
      </c>
      <c r="B1768" s="2" t="s">
        <v>405</v>
      </c>
      <c r="C1768" s="5">
        <v>747.52</v>
      </c>
      <c r="D1768" s="6">
        <v>0.51</v>
      </c>
      <c r="E1768" s="8">
        <v>43066</v>
      </c>
      <c r="F1768">
        <f t="shared" si="27"/>
        <v>2017</v>
      </c>
    </row>
    <row r="1769" spans="1:6" x14ac:dyDescent="0.25">
      <c r="A1769" s="2" t="s">
        <v>6</v>
      </c>
      <c r="B1769" s="2" t="s">
        <v>405</v>
      </c>
      <c r="C1769" s="5">
        <v>53</v>
      </c>
      <c r="D1769" s="6">
        <v>0</v>
      </c>
      <c r="E1769" s="8">
        <v>43066</v>
      </c>
      <c r="F1769">
        <f t="shared" si="27"/>
        <v>2017</v>
      </c>
    </row>
    <row r="1770" spans="1:6" x14ac:dyDescent="0.25">
      <c r="A1770" s="2" t="s">
        <v>6</v>
      </c>
      <c r="B1770" s="2" t="s">
        <v>405</v>
      </c>
      <c r="C1770" s="5">
        <v>217.4</v>
      </c>
      <c r="D1770" s="6">
        <v>0</v>
      </c>
      <c r="E1770" s="8">
        <v>43066</v>
      </c>
      <c r="F1770">
        <f t="shared" si="27"/>
        <v>2017</v>
      </c>
    </row>
    <row r="1771" spans="1:6" x14ac:dyDescent="0.25">
      <c r="A1771" s="2" t="s">
        <v>6</v>
      </c>
      <c r="B1771" s="2" t="s">
        <v>405</v>
      </c>
      <c r="C1771" s="5">
        <v>0</v>
      </c>
      <c r="D1771" s="6">
        <v>0</v>
      </c>
      <c r="E1771" s="8">
        <v>43066</v>
      </c>
      <c r="F1771">
        <f t="shared" si="27"/>
        <v>2017</v>
      </c>
    </row>
    <row r="1772" spans="1:6" x14ac:dyDescent="0.25">
      <c r="A1772" s="2" t="s">
        <v>6</v>
      </c>
      <c r="B1772" s="2" t="s">
        <v>406</v>
      </c>
      <c r="C1772" s="5">
        <v>217.4</v>
      </c>
      <c r="D1772" s="6">
        <v>0</v>
      </c>
      <c r="E1772" s="8">
        <v>43035</v>
      </c>
      <c r="F1772">
        <f t="shared" si="27"/>
        <v>2017</v>
      </c>
    </row>
    <row r="1773" spans="1:6" x14ac:dyDescent="0.25">
      <c r="A1773" s="2" t="s">
        <v>6</v>
      </c>
      <c r="B1773" s="2" t="s">
        <v>406</v>
      </c>
      <c r="C1773" s="5">
        <v>485</v>
      </c>
      <c r="D1773" s="6">
        <v>0.15</v>
      </c>
      <c r="E1773" s="8">
        <v>43035</v>
      </c>
      <c r="F1773">
        <f t="shared" si="27"/>
        <v>2017</v>
      </c>
    </row>
    <row r="1774" spans="1:6" x14ac:dyDescent="0.25">
      <c r="A1774" s="2" t="s">
        <v>6</v>
      </c>
      <c r="B1774" s="2" t="s">
        <v>406</v>
      </c>
      <c r="C1774" s="5">
        <v>53</v>
      </c>
      <c r="D1774" s="6">
        <v>0</v>
      </c>
      <c r="E1774" s="8">
        <v>43035</v>
      </c>
      <c r="F1774">
        <f t="shared" si="27"/>
        <v>2017</v>
      </c>
    </row>
    <row r="1775" spans="1:6" x14ac:dyDescent="0.25">
      <c r="A1775" s="2" t="s">
        <v>6</v>
      </c>
      <c r="B1775" s="2" t="s">
        <v>406</v>
      </c>
      <c r="C1775" s="5">
        <v>1401.6</v>
      </c>
      <c r="D1775" s="6">
        <v>0.96</v>
      </c>
      <c r="E1775" s="8">
        <v>43035</v>
      </c>
      <c r="F1775">
        <f t="shared" si="27"/>
        <v>2017</v>
      </c>
    </row>
    <row r="1776" spans="1:6" x14ac:dyDescent="0.25">
      <c r="A1776" s="2" t="s">
        <v>6</v>
      </c>
      <c r="B1776" s="2" t="s">
        <v>406</v>
      </c>
      <c r="C1776" s="5">
        <v>0</v>
      </c>
      <c r="D1776" s="6">
        <v>0</v>
      </c>
      <c r="E1776" s="8">
        <v>43035</v>
      </c>
      <c r="F1776">
        <f t="shared" si="27"/>
        <v>2017</v>
      </c>
    </row>
    <row r="1777" spans="1:6" x14ac:dyDescent="0.25">
      <c r="A1777" s="2" t="s">
        <v>6</v>
      </c>
      <c r="B1777" s="2" t="s">
        <v>407</v>
      </c>
      <c r="C1777" s="5">
        <v>1121.28</v>
      </c>
      <c r="D1777" s="6">
        <v>0.77</v>
      </c>
      <c r="E1777" s="8">
        <v>43069</v>
      </c>
      <c r="F1777">
        <f t="shared" si="27"/>
        <v>2017</v>
      </c>
    </row>
    <row r="1778" spans="1:6" x14ac:dyDescent="0.25">
      <c r="A1778" s="2" t="s">
        <v>6</v>
      </c>
      <c r="B1778" s="2" t="s">
        <v>407</v>
      </c>
      <c r="C1778" s="5">
        <v>53</v>
      </c>
      <c r="D1778" s="6">
        <v>0</v>
      </c>
      <c r="E1778" s="8">
        <v>43069</v>
      </c>
      <c r="F1778">
        <f t="shared" si="27"/>
        <v>2017</v>
      </c>
    </row>
    <row r="1779" spans="1:6" x14ac:dyDescent="0.25">
      <c r="A1779" s="2" t="s">
        <v>6</v>
      </c>
      <c r="B1779" s="2" t="s">
        <v>407</v>
      </c>
      <c r="C1779" s="5">
        <v>109.5</v>
      </c>
      <c r="D1779" s="6">
        <v>0.08</v>
      </c>
      <c r="E1779" s="8">
        <v>43069</v>
      </c>
      <c r="F1779">
        <f t="shared" si="27"/>
        <v>2017</v>
      </c>
    </row>
    <row r="1780" spans="1:6" x14ac:dyDescent="0.25">
      <c r="A1780" s="2" t="s">
        <v>6</v>
      </c>
      <c r="B1780" s="2" t="s">
        <v>407</v>
      </c>
      <c r="C1780" s="5">
        <v>217.4</v>
      </c>
      <c r="D1780" s="6">
        <v>0</v>
      </c>
      <c r="E1780" s="8">
        <v>43069</v>
      </c>
      <c r="F1780">
        <f t="shared" si="27"/>
        <v>2017</v>
      </c>
    </row>
    <row r="1781" spans="1:6" x14ac:dyDescent="0.25">
      <c r="A1781" s="2" t="s">
        <v>6</v>
      </c>
      <c r="B1781" s="2" t="s">
        <v>407</v>
      </c>
      <c r="C1781" s="5">
        <v>1168</v>
      </c>
      <c r="D1781" s="6">
        <v>0.8</v>
      </c>
      <c r="E1781" s="8">
        <v>43069</v>
      </c>
      <c r="F1781">
        <f t="shared" si="27"/>
        <v>2017</v>
      </c>
    </row>
    <row r="1782" spans="1:6" x14ac:dyDescent="0.25">
      <c r="A1782" s="2" t="s">
        <v>6</v>
      </c>
      <c r="B1782" s="2" t="s">
        <v>407</v>
      </c>
      <c r="C1782" s="5">
        <v>0</v>
      </c>
      <c r="D1782" s="6">
        <v>0</v>
      </c>
      <c r="E1782" s="8">
        <v>43069</v>
      </c>
      <c r="F1782">
        <f t="shared" si="27"/>
        <v>2017</v>
      </c>
    </row>
    <row r="1783" spans="1:6" x14ac:dyDescent="0.25">
      <c r="A1783" s="2" t="s">
        <v>6</v>
      </c>
      <c r="B1783" s="2" t="s">
        <v>408</v>
      </c>
      <c r="C1783" s="5">
        <v>217.4</v>
      </c>
      <c r="D1783" s="6">
        <v>0</v>
      </c>
      <c r="E1783" s="8">
        <v>43069</v>
      </c>
      <c r="F1783">
        <f t="shared" si="27"/>
        <v>2017</v>
      </c>
    </row>
    <row r="1784" spans="1:6" x14ac:dyDescent="0.25">
      <c r="A1784" s="2" t="s">
        <v>6</v>
      </c>
      <c r="B1784" s="2" t="s">
        <v>408</v>
      </c>
      <c r="C1784" s="5">
        <v>1121.28</v>
      </c>
      <c r="D1784" s="6">
        <v>0.77</v>
      </c>
      <c r="E1784" s="8">
        <v>43069</v>
      </c>
      <c r="F1784">
        <f t="shared" si="27"/>
        <v>2017</v>
      </c>
    </row>
    <row r="1785" spans="1:6" x14ac:dyDescent="0.25">
      <c r="A1785" s="2" t="s">
        <v>6</v>
      </c>
      <c r="B1785" s="2" t="s">
        <v>408</v>
      </c>
      <c r="C1785" s="5">
        <v>934.4</v>
      </c>
      <c r="D1785" s="6">
        <v>0.64</v>
      </c>
      <c r="E1785" s="8">
        <v>43069</v>
      </c>
      <c r="F1785">
        <f t="shared" si="27"/>
        <v>2017</v>
      </c>
    </row>
    <row r="1786" spans="1:6" x14ac:dyDescent="0.25">
      <c r="A1786" s="2" t="s">
        <v>6</v>
      </c>
      <c r="B1786" s="2" t="s">
        <v>408</v>
      </c>
      <c r="C1786" s="5">
        <v>53</v>
      </c>
      <c r="D1786" s="6">
        <v>0</v>
      </c>
      <c r="E1786" s="8">
        <v>43069</v>
      </c>
      <c r="F1786">
        <f t="shared" si="27"/>
        <v>2017</v>
      </c>
    </row>
    <row r="1787" spans="1:6" x14ac:dyDescent="0.25">
      <c r="A1787" s="2" t="s">
        <v>6</v>
      </c>
      <c r="B1787" s="2" t="s">
        <v>408</v>
      </c>
      <c r="C1787" s="5">
        <v>0</v>
      </c>
      <c r="D1787" s="6">
        <v>0</v>
      </c>
      <c r="E1787" s="8">
        <v>43069</v>
      </c>
      <c r="F1787">
        <f t="shared" si="27"/>
        <v>2017</v>
      </c>
    </row>
    <row r="1788" spans="1:6" x14ac:dyDescent="0.25">
      <c r="A1788" s="2" t="s">
        <v>6</v>
      </c>
      <c r="B1788" s="2" t="s">
        <v>409</v>
      </c>
      <c r="C1788" s="5">
        <v>934.4</v>
      </c>
      <c r="D1788" s="6">
        <v>0.64</v>
      </c>
      <c r="E1788" s="8">
        <v>43069</v>
      </c>
      <c r="F1788">
        <f t="shared" si="27"/>
        <v>2017</v>
      </c>
    </row>
    <row r="1789" spans="1:6" x14ac:dyDescent="0.25">
      <c r="A1789" s="2" t="s">
        <v>6</v>
      </c>
      <c r="B1789" s="2" t="s">
        <v>409</v>
      </c>
      <c r="C1789" s="5">
        <v>53</v>
      </c>
      <c r="D1789" s="6">
        <v>0</v>
      </c>
      <c r="E1789" s="8">
        <v>43069</v>
      </c>
      <c r="F1789">
        <f t="shared" si="27"/>
        <v>2017</v>
      </c>
    </row>
    <row r="1790" spans="1:6" x14ac:dyDescent="0.25">
      <c r="A1790" s="2" t="s">
        <v>6</v>
      </c>
      <c r="B1790" s="2" t="s">
        <v>409</v>
      </c>
      <c r="C1790" s="5">
        <v>1168</v>
      </c>
      <c r="D1790" s="6">
        <v>0.8</v>
      </c>
      <c r="E1790" s="8">
        <v>43069</v>
      </c>
      <c r="F1790">
        <f t="shared" si="27"/>
        <v>2017</v>
      </c>
    </row>
    <row r="1791" spans="1:6" x14ac:dyDescent="0.25">
      <c r="A1791" s="2" t="s">
        <v>6</v>
      </c>
      <c r="B1791" s="2" t="s">
        <v>409</v>
      </c>
      <c r="C1791" s="5">
        <v>217.4</v>
      </c>
      <c r="D1791" s="6">
        <v>0</v>
      </c>
      <c r="E1791" s="8">
        <v>43069</v>
      </c>
      <c r="F1791">
        <f t="shared" si="27"/>
        <v>2017</v>
      </c>
    </row>
    <row r="1792" spans="1:6" x14ac:dyDescent="0.25">
      <c r="A1792" s="2" t="s">
        <v>6</v>
      </c>
      <c r="B1792" s="2" t="s">
        <v>409</v>
      </c>
      <c r="C1792" s="5">
        <v>0</v>
      </c>
      <c r="D1792" s="6">
        <v>0</v>
      </c>
      <c r="E1792" s="8">
        <v>43069</v>
      </c>
      <c r="F1792">
        <f t="shared" si="27"/>
        <v>2017</v>
      </c>
    </row>
    <row r="1793" spans="1:6" x14ac:dyDescent="0.25">
      <c r="A1793" s="2" t="s">
        <v>6</v>
      </c>
      <c r="B1793" s="2" t="s">
        <v>410</v>
      </c>
      <c r="C1793" s="5">
        <v>1340.28</v>
      </c>
      <c r="D1793" s="6">
        <v>0.92</v>
      </c>
      <c r="E1793" s="8">
        <v>43087</v>
      </c>
      <c r="F1793">
        <f t="shared" si="27"/>
        <v>2017</v>
      </c>
    </row>
    <row r="1794" spans="1:6" x14ac:dyDescent="0.25">
      <c r="A1794" s="2" t="s">
        <v>6</v>
      </c>
      <c r="B1794" s="2" t="s">
        <v>410</v>
      </c>
      <c r="C1794" s="5">
        <v>233.6</v>
      </c>
      <c r="D1794" s="6">
        <v>0.16</v>
      </c>
      <c r="E1794" s="8">
        <v>43087</v>
      </c>
      <c r="F1794">
        <f t="shared" si="27"/>
        <v>2017</v>
      </c>
    </row>
    <row r="1795" spans="1:6" x14ac:dyDescent="0.25">
      <c r="A1795" s="2" t="s">
        <v>6</v>
      </c>
      <c r="B1795" s="2" t="s">
        <v>410</v>
      </c>
      <c r="C1795" s="5">
        <v>217.4</v>
      </c>
      <c r="D1795" s="6">
        <v>0</v>
      </c>
      <c r="E1795" s="8">
        <v>43087</v>
      </c>
      <c r="F1795">
        <f t="shared" ref="F1795:F1858" si="28">YEAR(E1795)</f>
        <v>2017</v>
      </c>
    </row>
    <row r="1796" spans="1:6" x14ac:dyDescent="0.25">
      <c r="A1796" s="2" t="s">
        <v>6</v>
      </c>
      <c r="B1796" s="2" t="s">
        <v>410</v>
      </c>
      <c r="C1796" s="5">
        <v>485</v>
      </c>
      <c r="D1796" s="6">
        <v>0.15</v>
      </c>
      <c r="E1796" s="8">
        <v>43087</v>
      </c>
      <c r="F1796">
        <f t="shared" si="28"/>
        <v>2017</v>
      </c>
    </row>
    <row r="1797" spans="1:6" x14ac:dyDescent="0.25">
      <c r="A1797" s="2" t="s">
        <v>6</v>
      </c>
      <c r="B1797" s="2" t="s">
        <v>410</v>
      </c>
      <c r="C1797" s="5">
        <v>151.84</v>
      </c>
      <c r="D1797" s="6">
        <v>0.1</v>
      </c>
      <c r="E1797" s="8">
        <v>43087</v>
      </c>
      <c r="F1797">
        <f t="shared" si="28"/>
        <v>2017</v>
      </c>
    </row>
    <row r="1798" spans="1:6" x14ac:dyDescent="0.25">
      <c r="A1798" s="2" t="s">
        <v>6</v>
      </c>
      <c r="B1798" s="2" t="s">
        <v>410</v>
      </c>
      <c r="C1798" s="5">
        <v>653</v>
      </c>
      <c r="D1798" s="6">
        <v>0.08</v>
      </c>
      <c r="E1798" s="8">
        <v>43087</v>
      </c>
      <c r="F1798">
        <f t="shared" si="28"/>
        <v>2017</v>
      </c>
    </row>
    <row r="1799" spans="1:6" x14ac:dyDescent="0.25">
      <c r="A1799" s="2" t="s">
        <v>6</v>
      </c>
      <c r="B1799" s="2" t="s">
        <v>410</v>
      </c>
      <c r="C1799" s="5">
        <v>53</v>
      </c>
      <c r="D1799" s="6">
        <v>0</v>
      </c>
      <c r="E1799" s="8">
        <v>43087</v>
      </c>
      <c r="F1799">
        <f t="shared" si="28"/>
        <v>2017</v>
      </c>
    </row>
    <row r="1800" spans="1:6" x14ac:dyDescent="0.25">
      <c r="A1800" s="2" t="s">
        <v>6</v>
      </c>
      <c r="B1800" s="2" t="s">
        <v>410</v>
      </c>
      <c r="C1800" s="5">
        <v>0</v>
      </c>
      <c r="D1800" s="6">
        <v>0</v>
      </c>
      <c r="E1800" s="8">
        <v>43087</v>
      </c>
      <c r="F1800">
        <f t="shared" si="28"/>
        <v>2017</v>
      </c>
    </row>
    <row r="1801" spans="1:6" x14ac:dyDescent="0.25">
      <c r="A1801" s="2" t="s">
        <v>6</v>
      </c>
      <c r="B1801" s="2" t="s">
        <v>411</v>
      </c>
      <c r="C1801" s="5">
        <v>217.4</v>
      </c>
      <c r="D1801" s="6">
        <v>0</v>
      </c>
      <c r="E1801" s="8">
        <v>43082</v>
      </c>
      <c r="F1801">
        <f t="shared" si="28"/>
        <v>2017</v>
      </c>
    </row>
    <row r="1802" spans="1:6" x14ac:dyDescent="0.25">
      <c r="A1802" s="2" t="s">
        <v>6</v>
      </c>
      <c r="B1802" s="2" t="s">
        <v>411</v>
      </c>
      <c r="C1802" s="5">
        <v>53</v>
      </c>
      <c r="D1802" s="6">
        <v>0</v>
      </c>
      <c r="E1802" s="8">
        <v>43082</v>
      </c>
      <c r="F1802">
        <f t="shared" si="28"/>
        <v>2017</v>
      </c>
    </row>
    <row r="1803" spans="1:6" x14ac:dyDescent="0.25">
      <c r="A1803" s="2" t="s">
        <v>6</v>
      </c>
      <c r="B1803" s="2" t="s">
        <v>411</v>
      </c>
      <c r="C1803" s="5">
        <v>2429.44</v>
      </c>
      <c r="D1803" s="6">
        <v>1.66</v>
      </c>
      <c r="E1803" s="8">
        <v>43082</v>
      </c>
      <c r="F1803">
        <f t="shared" si="28"/>
        <v>2017</v>
      </c>
    </row>
    <row r="1804" spans="1:6" x14ac:dyDescent="0.25">
      <c r="A1804" s="2" t="s">
        <v>6</v>
      </c>
      <c r="B1804" s="2" t="s">
        <v>411</v>
      </c>
      <c r="C1804" s="5">
        <v>0</v>
      </c>
      <c r="D1804" s="6">
        <v>0</v>
      </c>
      <c r="E1804" s="8">
        <v>43082</v>
      </c>
      <c r="F1804">
        <f t="shared" si="28"/>
        <v>2017</v>
      </c>
    </row>
    <row r="1805" spans="1:6" x14ac:dyDescent="0.25">
      <c r="A1805" s="2" t="s">
        <v>6</v>
      </c>
      <c r="B1805" s="2" t="s">
        <v>412</v>
      </c>
      <c r="C1805" s="5">
        <v>53</v>
      </c>
      <c r="D1805" s="6">
        <v>0</v>
      </c>
      <c r="E1805" s="8">
        <v>43082</v>
      </c>
      <c r="F1805">
        <f t="shared" si="28"/>
        <v>2017</v>
      </c>
    </row>
    <row r="1806" spans="1:6" x14ac:dyDescent="0.25">
      <c r="A1806" s="2" t="s">
        <v>6</v>
      </c>
      <c r="B1806" s="2" t="s">
        <v>412</v>
      </c>
      <c r="C1806" s="5">
        <v>934.4</v>
      </c>
      <c r="D1806" s="6">
        <v>0.64</v>
      </c>
      <c r="E1806" s="8">
        <v>43082</v>
      </c>
      <c r="F1806">
        <f t="shared" si="28"/>
        <v>2017</v>
      </c>
    </row>
    <row r="1807" spans="1:6" x14ac:dyDescent="0.25">
      <c r="A1807" s="2" t="s">
        <v>6</v>
      </c>
      <c r="B1807" s="2" t="s">
        <v>412</v>
      </c>
      <c r="C1807" s="5">
        <v>0</v>
      </c>
      <c r="D1807" s="6">
        <v>0</v>
      </c>
      <c r="E1807" s="8">
        <v>43082</v>
      </c>
      <c r="F1807">
        <f t="shared" si="28"/>
        <v>2017</v>
      </c>
    </row>
    <row r="1808" spans="1:6" x14ac:dyDescent="0.25">
      <c r="A1808" s="2" t="s">
        <v>6</v>
      </c>
      <c r="B1808" s="2" t="s">
        <v>413</v>
      </c>
      <c r="C1808" s="5">
        <v>675</v>
      </c>
      <c r="D1808" s="6">
        <v>0.09</v>
      </c>
      <c r="E1808" s="8">
        <v>42856</v>
      </c>
      <c r="F1808">
        <f t="shared" si="28"/>
        <v>2017</v>
      </c>
    </row>
    <row r="1809" spans="1:6" x14ac:dyDescent="0.25">
      <c r="A1809" s="2" t="s">
        <v>6</v>
      </c>
      <c r="B1809" s="2" t="s">
        <v>413</v>
      </c>
      <c r="C1809" s="5">
        <v>223.38</v>
      </c>
      <c r="D1809" s="6">
        <v>0.15</v>
      </c>
      <c r="E1809" s="8">
        <v>42856</v>
      </c>
      <c r="F1809">
        <f t="shared" si="28"/>
        <v>2017</v>
      </c>
    </row>
    <row r="1810" spans="1:6" x14ac:dyDescent="0.25">
      <c r="A1810" s="2" t="s">
        <v>6</v>
      </c>
      <c r="B1810" s="2" t="s">
        <v>413</v>
      </c>
      <c r="C1810" s="5">
        <v>116.8</v>
      </c>
      <c r="D1810" s="6">
        <v>0.08</v>
      </c>
      <c r="E1810" s="8">
        <v>42856</v>
      </c>
      <c r="F1810">
        <f t="shared" si="28"/>
        <v>2017</v>
      </c>
    </row>
    <row r="1811" spans="1:6" x14ac:dyDescent="0.25">
      <c r="A1811" s="2" t="s">
        <v>6</v>
      </c>
      <c r="B1811" s="2" t="s">
        <v>413</v>
      </c>
      <c r="C1811" s="5">
        <v>53</v>
      </c>
      <c r="D1811" s="6">
        <v>0</v>
      </c>
      <c r="E1811" s="8">
        <v>42856</v>
      </c>
      <c r="F1811">
        <f t="shared" si="28"/>
        <v>2017</v>
      </c>
    </row>
    <row r="1812" spans="1:6" x14ac:dyDescent="0.25">
      <c r="A1812" s="2" t="s">
        <v>6</v>
      </c>
      <c r="B1812" s="2" t="s">
        <v>413</v>
      </c>
      <c r="C1812" s="5">
        <v>227.76</v>
      </c>
      <c r="D1812" s="6">
        <v>0.16</v>
      </c>
      <c r="E1812" s="8">
        <v>42856</v>
      </c>
      <c r="F1812">
        <f t="shared" si="28"/>
        <v>2017</v>
      </c>
    </row>
    <row r="1813" spans="1:6" x14ac:dyDescent="0.25">
      <c r="A1813" s="2" t="s">
        <v>6</v>
      </c>
      <c r="B1813" s="2" t="s">
        <v>413</v>
      </c>
      <c r="C1813" s="5">
        <v>217.4</v>
      </c>
      <c r="D1813" s="6">
        <v>0</v>
      </c>
      <c r="E1813" s="8">
        <v>42856</v>
      </c>
      <c r="F1813">
        <f t="shared" si="28"/>
        <v>2017</v>
      </c>
    </row>
    <row r="1814" spans="1:6" x14ac:dyDescent="0.25">
      <c r="A1814" s="2" t="s">
        <v>6</v>
      </c>
      <c r="B1814" s="2" t="s">
        <v>413</v>
      </c>
      <c r="C1814" s="5">
        <v>0</v>
      </c>
      <c r="D1814" s="6">
        <v>0</v>
      </c>
      <c r="E1814" s="8">
        <v>42856</v>
      </c>
      <c r="F1814">
        <f t="shared" si="28"/>
        <v>2017</v>
      </c>
    </row>
    <row r="1815" spans="1:6" x14ac:dyDescent="0.25">
      <c r="A1815" s="2" t="s">
        <v>6</v>
      </c>
      <c r="B1815" s="2" t="s">
        <v>414</v>
      </c>
      <c r="C1815" s="5">
        <v>217.4</v>
      </c>
      <c r="D1815" s="6">
        <v>0</v>
      </c>
      <c r="E1815" s="8">
        <v>42856</v>
      </c>
      <c r="F1815">
        <f t="shared" si="28"/>
        <v>2017</v>
      </c>
    </row>
    <row r="1816" spans="1:6" x14ac:dyDescent="0.25">
      <c r="A1816" s="2" t="s">
        <v>6</v>
      </c>
      <c r="B1816" s="2" t="s">
        <v>414</v>
      </c>
      <c r="C1816" s="5">
        <v>151.84</v>
      </c>
      <c r="D1816" s="6">
        <v>0.1</v>
      </c>
      <c r="E1816" s="8">
        <v>42856</v>
      </c>
      <c r="F1816">
        <f t="shared" si="28"/>
        <v>2017</v>
      </c>
    </row>
    <row r="1817" spans="1:6" x14ac:dyDescent="0.25">
      <c r="A1817" s="2" t="s">
        <v>6</v>
      </c>
      <c r="B1817" s="2" t="s">
        <v>414</v>
      </c>
      <c r="C1817" s="5">
        <v>53</v>
      </c>
      <c r="D1817" s="6">
        <v>0</v>
      </c>
      <c r="E1817" s="8">
        <v>42856</v>
      </c>
      <c r="F1817">
        <f t="shared" si="28"/>
        <v>2017</v>
      </c>
    </row>
    <row r="1818" spans="1:6" x14ac:dyDescent="0.25">
      <c r="A1818" s="2" t="s">
        <v>6</v>
      </c>
      <c r="B1818" s="2" t="s">
        <v>414</v>
      </c>
      <c r="C1818" s="5">
        <v>967.98</v>
      </c>
      <c r="D1818" s="6">
        <v>0.66</v>
      </c>
      <c r="E1818" s="8">
        <v>42856</v>
      </c>
      <c r="F1818">
        <f t="shared" si="28"/>
        <v>2017</v>
      </c>
    </row>
    <row r="1819" spans="1:6" x14ac:dyDescent="0.25">
      <c r="A1819" s="2" t="s">
        <v>6</v>
      </c>
      <c r="B1819" s="2" t="s">
        <v>414</v>
      </c>
      <c r="C1819" s="5">
        <v>0</v>
      </c>
      <c r="D1819" s="6">
        <v>0</v>
      </c>
      <c r="E1819" s="8">
        <v>42856</v>
      </c>
      <c r="F1819">
        <f t="shared" si="28"/>
        <v>2017</v>
      </c>
    </row>
    <row r="1820" spans="1:6" x14ac:dyDescent="0.25">
      <c r="A1820" s="2" t="s">
        <v>6</v>
      </c>
      <c r="B1820" s="2" t="s">
        <v>415</v>
      </c>
      <c r="C1820" s="5">
        <v>2242.56</v>
      </c>
      <c r="D1820" s="6">
        <v>1.54</v>
      </c>
      <c r="E1820" s="8">
        <v>42997</v>
      </c>
      <c r="F1820">
        <f t="shared" si="28"/>
        <v>2017</v>
      </c>
    </row>
    <row r="1821" spans="1:6" x14ac:dyDescent="0.25">
      <c r="A1821" s="2" t="s">
        <v>6</v>
      </c>
      <c r="B1821" s="2" t="s">
        <v>415</v>
      </c>
      <c r="C1821" s="5">
        <v>53</v>
      </c>
      <c r="D1821" s="6">
        <v>0</v>
      </c>
      <c r="E1821" s="8">
        <v>42997</v>
      </c>
      <c r="F1821">
        <f t="shared" si="28"/>
        <v>2017</v>
      </c>
    </row>
    <row r="1822" spans="1:6" x14ac:dyDescent="0.25">
      <c r="A1822" s="2" t="s">
        <v>6</v>
      </c>
      <c r="B1822" s="2" t="s">
        <v>415</v>
      </c>
      <c r="C1822" s="5">
        <v>217.4</v>
      </c>
      <c r="D1822" s="6">
        <v>0</v>
      </c>
      <c r="E1822" s="8">
        <v>42997</v>
      </c>
      <c r="F1822">
        <f t="shared" si="28"/>
        <v>2017</v>
      </c>
    </row>
    <row r="1823" spans="1:6" x14ac:dyDescent="0.25">
      <c r="A1823" s="2" t="s">
        <v>6</v>
      </c>
      <c r="B1823" s="2" t="s">
        <v>415</v>
      </c>
      <c r="C1823" s="5">
        <v>0</v>
      </c>
      <c r="D1823" s="6">
        <v>0</v>
      </c>
      <c r="E1823" s="8">
        <v>42997</v>
      </c>
      <c r="F1823">
        <f t="shared" si="28"/>
        <v>2017</v>
      </c>
    </row>
    <row r="1824" spans="1:6" x14ac:dyDescent="0.25">
      <c r="A1824" s="2" t="s">
        <v>6</v>
      </c>
      <c r="B1824" s="2" t="s">
        <v>416</v>
      </c>
      <c r="C1824" s="5">
        <v>93.44</v>
      </c>
      <c r="D1824" s="6">
        <v>0.06</v>
      </c>
      <c r="E1824" s="8">
        <v>43069</v>
      </c>
      <c r="F1824">
        <f t="shared" si="28"/>
        <v>2017</v>
      </c>
    </row>
    <row r="1825" spans="1:6" x14ac:dyDescent="0.25">
      <c r="A1825" s="2" t="s">
        <v>6</v>
      </c>
      <c r="B1825" s="2" t="s">
        <v>416</v>
      </c>
      <c r="C1825" s="5">
        <v>217.4</v>
      </c>
      <c r="D1825" s="6">
        <v>0</v>
      </c>
      <c r="E1825" s="8">
        <v>43069</v>
      </c>
      <c r="F1825">
        <f t="shared" si="28"/>
        <v>2017</v>
      </c>
    </row>
    <row r="1826" spans="1:6" x14ac:dyDescent="0.25">
      <c r="A1826" s="2" t="s">
        <v>6</v>
      </c>
      <c r="B1826" s="2" t="s">
        <v>416</v>
      </c>
      <c r="C1826" s="5">
        <v>109.5</v>
      </c>
      <c r="D1826" s="6">
        <v>0.08</v>
      </c>
      <c r="E1826" s="8">
        <v>43069</v>
      </c>
      <c r="F1826">
        <f t="shared" si="28"/>
        <v>2017</v>
      </c>
    </row>
    <row r="1827" spans="1:6" x14ac:dyDescent="0.25">
      <c r="A1827" s="2" t="s">
        <v>6</v>
      </c>
      <c r="B1827" s="2" t="s">
        <v>416</v>
      </c>
      <c r="C1827" s="5">
        <v>53</v>
      </c>
      <c r="D1827" s="6">
        <v>0</v>
      </c>
      <c r="E1827" s="8">
        <v>43069</v>
      </c>
      <c r="F1827">
        <f t="shared" si="28"/>
        <v>2017</v>
      </c>
    </row>
    <row r="1828" spans="1:6" x14ac:dyDescent="0.25">
      <c r="A1828" s="2" t="s">
        <v>6</v>
      </c>
      <c r="B1828" s="2" t="s">
        <v>416</v>
      </c>
      <c r="C1828" s="5">
        <v>0</v>
      </c>
      <c r="D1828" s="6">
        <v>0</v>
      </c>
      <c r="E1828" s="8">
        <v>43069</v>
      </c>
      <c r="F1828">
        <f t="shared" si="28"/>
        <v>2017</v>
      </c>
    </row>
    <row r="1829" spans="1:6" x14ac:dyDescent="0.25">
      <c r="A1829" s="2" t="s">
        <v>6</v>
      </c>
      <c r="B1829" s="2" t="s">
        <v>417</v>
      </c>
      <c r="C1829" s="5">
        <v>99.28</v>
      </c>
      <c r="D1829" s="6">
        <v>7.0000000000000007E-2</v>
      </c>
      <c r="E1829" s="8">
        <v>43087</v>
      </c>
      <c r="F1829">
        <f t="shared" si="28"/>
        <v>2017</v>
      </c>
    </row>
    <row r="1830" spans="1:6" x14ac:dyDescent="0.25">
      <c r="A1830" s="2" t="s">
        <v>6</v>
      </c>
      <c r="B1830" s="2" t="s">
        <v>417</v>
      </c>
      <c r="C1830" s="5">
        <v>53</v>
      </c>
      <c r="D1830" s="6">
        <v>0</v>
      </c>
      <c r="E1830" s="8">
        <v>43087</v>
      </c>
      <c r="F1830">
        <f t="shared" si="28"/>
        <v>2017</v>
      </c>
    </row>
    <row r="1831" spans="1:6" x14ac:dyDescent="0.25">
      <c r="A1831" s="2" t="s">
        <v>6</v>
      </c>
      <c r="B1831" s="2" t="s">
        <v>417</v>
      </c>
      <c r="C1831" s="5">
        <v>217.4</v>
      </c>
      <c r="D1831" s="6">
        <v>0</v>
      </c>
      <c r="E1831" s="8">
        <v>43087</v>
      </c>
      <c r="F1831">
        <f t="shared" si="28"/>
        <v>2017</v>
      </c>
    </row>
    <row r="1832" spans="1:6" x14ac:dyDescent="0.25">
      <c r="A1832" s="2" t="s">
        <v>6</v>
      </c>
      <c r="B1832" s="2" t="s">
        <v>417</v>
      </c>
      <c r="C1832" s="5">
        <v>280.32</v>
      </c>
      <c r="D1832" s="6">
        <v>0.19</v>
      </c>
      <c r="E1832" s="8">
        <v>43087</v>
      </c>
      <c r="F1832">
        <f t="shared" si="28"/>
        <v>2017</v>
      </c>
    </row>
    <row r="1833" spans="1:6" x14ac:dyDescent="0.25">
      <c r="A1833" s="2" t="s">
        <v>6</v>
      </c>
      <c r="B1833" s="2" t="s">
        <v>417</v>
      </c>
      <c r="C1833" s="5">
        <v>0</v>
      </c>
      <c r="D1833" s="6">
        <v>0</v>
      </c>
      <c r="E1833" s="8">
        <v>43087</v>
      </c>
      <c r="F1833">
        <f t="shared" si="28"/>
        <v>2017</v>
      </c>
    </row>
    <row r="1834" spans="1:6" x14ac:dyDescent="0.25">
      <c r="A1834" s="2" t="s">
        <v>6</v>
      </c>
      <c r="B1834" s="2" t="s">
        <v>418</v>
      </c>
      <c r="C1834" s="5">
        <v>217.4</v>
      </c>
      <c r="D1834" s="6">
        <v>0</v>
      </c>
      <c r="E1834" s="8">
        <v>42830</v>
      </c>
      <c r="F1834">
        <f t="shared" si="28"/>
        <v>2017</v>
      </c>
    </row>
    <row r="1835" spans="1:6" x14ac:dyDescent="0.25">
      <c r="A1835" s="2" t="s">
        <v>6</v>
      </c>
      <c r="B1835" s="2" t="s">
        <v>418</v>
      </c>
      <c r="C1835" s="5">
        <v>1489.2</v>
      </c>
      <c r="D1835" s="6">
        <v>1.02</v>
      </c>
      <c r="E1835" s="8">
        <v>42830</v>
      </c>
      <c r="F1835">
        <f t="shared" si="28"/>
        <v>2017</v>
      </c>
    </row>
    <row r="1836" spans="1:6" x14ac:dyDescent="0.25">
      <c r="A1836" s="2" t="s">
        <v>6</v>
      </c>
      <c r="B1836" s="2" t="s">
        <v>418</v>
      </c>
      <c r="C1836" s="5">
        <v>53</v>
      </c>
      <c r="D1836" s="6">
        <v>0</v>
      </c>
      <c r="E1836" s="8">
        <v>42830</v>
      </c>
      <c r="F1836">
        <f t="shared" si="28"/>
        <v>2017</v>
      </c>
    </row>
    <row r="1837" spans="1:6" x14ac:dyDescent="0.25">
      <c r="A1837" s="2" t="s">
        <v>6</v>
      </c>
      <c r="B1837" s="2" t="s">
        <v>418</v>
      </c>
      <c r="C1837" s="5">
        <v>0</v>
      </c>
      <c r="D1837" s="6">
        <v>0</v>
      </c>
      <c r="E1837" s="8">
        <v>42830</v>
      </c>
      <c r="F1837">
        <f t="shared" si="28"/>
        <v>2017</v>
      </c>
    </row>
    <row r="1838" spans="1:6" x14ac:dyDescent="0.25">
      <c r="A1838" s="2" t="s">
        <v>6</v>
      </c>
      <c r="B1838" s="2" t="s">
        <v>419</v>
      </c>
      <c r="C1838" s="5">
        <v>217.4</v>
      </c>
      <c r="D1838" s="6">
        <v>0</v>
      </c>
      <c r="E1838" s="8">
        <v>42947</v>
      </c>
      <c r="F1838">
        <f t="shared" si="28"/>
        <v>2017</v>
      </c>
    </row>
    <row r="1839" spans="1:6" x14ac:dyDescent="0.25">
      <c r="A1839" s="2" t="s">
        <v>6</v>
      </c>
      <c r="B1839" s="2" t="s">
        <v>419</v>
      </c>
      <c r="C1839" s="5">
        <v>1489.2</v>
      </c>
      <c r="D1839" s="6">
        <v>1.02</v>
      </c>
      <c r="E1839" s="8">
        <v>42947</v>
      </c>
      <c r="F1839">
        <f t="shared" si="28"/>
        <v>2017</v>
      </c>
    </row>
    <row r="1840" spans="1:6" x14ac:dyDescent="0.25">
      <c r="A1840" s="2" t="s">
        <v>6</v>
      </c>
      <c r="B1840" s="2" t="s">
        <v>419</v>
      </c>
      <c r="C1840" s="5">
        <v>675</v>
      </c>
      <c r="D1840" s="6">
        <v>0.09</v>
      </c>
      <c r="E1840" s="8">
        <v>42947</v>
      </c>
      <c r="F1840">
        <f t="shared" si="28"/>
        <v>2017</v>
      </c>
    </row>
    <row r="1841" spans="1:6" x14ac:dyDescent="0.25">
      <c r="A1841" s="2" t="s">
        <v>6</v>
      </c>
      <c r="B1841" s="2" t="s">
        <v>419</v>
      </c>
      <c r="C1841" s="5">
        <v>0</v>
      </c>
      <c r="D1841" s="6">
        <v>0</v>
      </c>
      <c r="E1841" s="8">
        <v>42947</v>
      </c>
      <c r="F1841">
        <f t="shared" si="28"/>
        <v>2017</v>
      </c>
    </row>
    <row r="1842" spans="1:6" x14ac:dyDescent="0.25">
      <c r="A1842" s="2" t="s">
        <v>6</v>
      </c>
      <c r="B1842" s="2" t="s">
        <v>420</v>
      </c>
      <c r="C1842" s="5">
        <v>1191.3599999999999</v>
      </c>
      <c r="D1842" s="6">
        <v>0.82</v>
      </c>
      <c r="E1842" s="8">
        <v>42789</v>
      </c>
      <c r="F1842">
        <f t="shared" si="28"/>
        <v>2017</v>
      </c>
    </row>
    <row r="1843" spans="1:6" x14ac:dyDescent="0.25">
      <c r="A1843" s="2" t="s">
        <v>6</v>
      </c>
      <c r="B1843" s="2" t="s">
        <v>420</v>
      </c>
      <c r="C1843" s="5">
        <v>467.2</v>
      </c>
      <c r="D1843" s="6">
        <v>0.32</v>
      </c>
      <c r="E1843" s="8">
        <v>42789</v>
      </c>
      <c r="F1843">
        <f t="shared" si="28"/>
        <v>2017</v>
      </c>
    </row>
    <row r="1844" spans="1:6" x14ac:dyDescent="0.25">
      <c r="A1844" s="2" t="s">
        <v>6</v>
      </c>
      <c r="B1844" s="2" t="s">
        <v>420</v>
      </c>
      <c r="C1844" s="5">
        <v>217.4</v>
      </c>
      <c r="D1844" s="6">
        <v>0</v>
      </c>
      <c r="E1844" s="8">
        <v>42789</v>
      </c>
      <c r="F1844">
        <f t="shared" si="28"/>
        <v>2017</v>
      </c>
    </row>
    <row r="1845" spans="1:6" x14ac:dyDescent="0.25">
      <c r="A1845" s="2" t="s">
        <v>6</v>
      </c>
      <c r="B1845" s="2" t="s">
        <v>420</v>
      </c>
      <c r="C1845" s="5">
        <v>0</v>
      </c>
      <c r="D1845" s="6">
        <v>0</v>
      </c>
      <c r="E1845" s="8">
        <v>42789</v>
      </c>
      <c r="F1845">
        <f t="shared" si="28"/>
        <v>2017</v>
      </c>
    </row>
    <row r="1846" spans="1:6" x14ac:dyDescent="0.25">
      <c r="A1846" s="2" t="s">
        <v>6</v>
      </c>
      <c r="B1846" s="2" t="s">
        <v>421</v>
      </c>
      <c r="C1846" s="5">
        <v>653</v>
      </c>
      <c r="D1846" s="6">
        <v>0.08</v>
      </c>
      <c r="E1846" s="8">
        <v>43088</v>
      </c>
      <c r="F1846">
        <f t="shared" si="28"/>
        <v>2017</v>
      </c>
    </row>
    <row r="1847" spans="1:6" x14ac:dyDescent="0.25">
      <c r="A1847" s="2" t="s">
        <v>6</v>
      </c>
      <c r="B1847" s="2" t="s">
        <v>421</v>
      </c>
      <c r="C1847" s="5">
        <v>446.76</v>
      </c>
      <c r="D1847" s="6">
        <v>0.31</v>
      </c>
      <c r="E1847" s="8">
        <v>43088</v>
      </c>
      <c r="F1847">
        <f t="shared" si="28"/>
        <v>2017</v>
      </c>
    </row>
    <row r="1848" spans="1:6" x14ac:dyDescent="0.25">
      <c r="A1848" s="2" t="s">
        <v>6</v>
      </c>
      <c r="B1848" s="2" t="s">
        <v>421</v>
      </c>
      <c r="C1848" s="5">
        <v>217.4</v>
      </c>
      <c r="D1848" s="6">
        <v>0</v>
      </c>
      <c r="E1848" s="8">
        <v>43088</v>
      </c>
      <c r="F1848">
        <f t="shared" si="28"/>
        <v>2017</v>
      </c>
    </row>
    <row r="1849" spans="1:6" x14ac:dyDescent="0.25">
      <c r="A1849" s="2" t="s">
        <v>6</v>
      </c>
      <c r="B1849" s="2" t="s">
        <v>421</v>
      </c>
      <c r="C1849" s="5">
        <v>350.4</v>
      </c>
      <c r="D1849" s="6">
        <v>0.24</v>
      </c>
      <c r="E1849" s="8">
        <v>43088</v>
      </c>
      <c r="F1849">
        <f t="shared" si="28"/>
        <v>2017</v>
      </c>
    </row>
    <row r="1850" spans="1:6" x14ac:dyDescent="0.25">
      <c r="A1850" s="2" t="s">
        <v>6</v>
      </c>
      <c r="B1850" s="2" t="s">
        <v>421</v>
      </c>
      <c r="C1850" s="5">
        <v>0</v>
      </c>
      <c r="D1850" s="6">
        <v>0</v>
      </c>
      <c r="E1850" s="8">
        <v>43088</v>
      </c>
      <c r="F1850">
        <f t="shared" si="28"/>
        <v>2017</v>
      </c>
    </row>
    <row r="1851" spans="1:6" x14ac:dyDescent="0.25">
      <c r="A1851" s="2" t="s">
        <v>6</v>
      </c>
      <c r="B1851" s="2" t="s">
        <v>422</v>
      </c>
      <c r="C1851" s="5">
        <v>116.8</v>
      </c>
      <c r="D1851" s="6">
        <v>0.08</v>
      </c>
      <c r="E1851" s="8">
        <v>42886</v>
      </c>
      <c r="F1851">
        <f t="shared" si="28"/>
        <v>2017</v>
      </c>
    </row>
    <row r="1852" spans="1:6" x14ac:dyDescent="0.25">
      <c r="A1852" s="2" t="s">
        <v>6</v>
      </c>
      <c r="B1852" s="2" t="s">
        <v>422</v>
      </c>
      <c r="C1852" s="5">
        <v>595.67999999999995</v>
      </c>
      <c r="D1852" s="6">
        <v>0.41</v>
      </c>
      <c r="E1852" s="8">
        <v>42886</v>
      </c>
      <c r="F1852">
        <f t="shared" si="28"/>
        <v>2017</v>
      </c>
    </row>
    <row r="1853" spans="1:6" x14ac:dyDescent="0.25">
      <c r="A1853" s="2" t="s">
        <v>6</v>
      </c>
      <c r="B1853" s="2" t="s">
        <v>422</v>
      </c>
      <c r="C1853" s="5">
        <v>53</v>
      </c>
      <c r="D1853" s="6">
        <v>0</v>
      </c>
      <c r="E1853" s="8">
        <v>42886</v>
      </c>
      <c r="F1853">
        <f t="shared" si="28"/>
        <v>2017</v>
      </c>
    </row>
    <row r="1854" spans="1:6" x14ac:dyDescent="0.25">
      <c r="A1854" s="2" t="s">
        <v>6</v>
      </c>
      <c r="B1854" s="2" t="s">
        <v>422</v>
      </c>
      <c r="C1854" s="5">
        <v>217.4</v>
      </c>
      <c r="D1854" s="6">
        <v>0</v>
      </c>
      <c r="E1854" s="8">
        <v>42886</v>
      </c>
      <c r="F1854">
        <f t="shared" si="28"/>
        <v>2017</v>
      </c>
    </row>
    <row r="1855" spans="1:6" x14ac:dyDescent="0.25">
      <c r="A1855" s="2" t="s">
        <v>6</v>
      </c>
      <c r="B1855" s="2" t="s">
        <v>422</v>
      </c>
      <c r="C1855" s="5">
        <v>0</v>
      </c>
      <c r="D1855" s="6">
        <v>0</v>
      </c>
      <c r="E1855" s="8">
        <v>42886</v>
      </c>
      <c r="F1855">
        <f t="shared" si="28"/>
        <v>2017</v>
      </c>
    </row>
    <row r="1856" spans="1:6" x14ac:dyDescent="0.25">
      <c r="A1856" s="2" t="s">
        <v>6</v>
      </c>
      <c r="B1856" s="2" t="s">
        <v>423</v>
      </c>
      <c r="C1856" s="5">
        <v>53</v>
      </c>
      <c r="D1856" s="6">
        <v>0</v>
      </c>
      <c r="E1856" s="8">
        <v>42920</v>
      </c>
      <c r="F1856">
        <f t="shared" si="28"/>
        <v>2017</v>
      </c>
    </row>
    <row r="1857" spans="1:6" x14ac:dyDescent="0.25">
      <c r="A1857" s="2" t="s">
        <v>6</v>
      </c>
      <c r="B1857" s="2" t="s">
        <v>423</v>
      </c>
      <c r="C1857" s="5">
        <v>485</v>
      </c>
      <c r="D1857" s="6">
        <v>0.15</v>
      </c>
      <c r="E1857" s="8">
        <v>42920</v>
      </c>
      <c r="F1857">
        <f t="shared" si="28"/>
        <v>2017</v>
      </c>
    </row>
    <row r="1858" spans="1:6" x14ac:dyDescent="0.25">
      <c r="A1858" s="2" t="s">
        <v>6</v>
      </c>
      <c r="B1858" s="2" t="s">
        <v>423</v>
      </c>
      <c r="C1858" s="5">
        <v>670.14</v>
      </c>
      <c r="D1858" s="6">
        <v>0.46</v>
      </c>
      <c r="E1858" s="8">
        <v>42920</v>
      </c>
      <c r="F1858">
        <f t="shared" si="28"/>
        <v>2017</v>
      </c>
    </row>
    <row r="1859" spans="1:6" x14ac:dyDescent="0.25">
      <c r="A1859" s="2" t="s">
        <v>6</v>
      </c>
      <c r="B1859" s="2" t="s">
        <v>423</v>
      </c>
      <c r="C1859" s="5">
        <v>217.4</v>
      </c>
      <c r="D1859" s="6">
        <v>0</v>
      </c>
      <c r="E1859" s="8">
        <v>42920</v>
      </c>
      <c r="F1859">
        <f t="shared" ref="F1859:F1922" si="29">YEAR(E1859)</f>
        <v>2017</v>
      </c>
    </row>
    <row r="1860" spans="1:6" x14ac:dyDescent="0.25">
      <c r="A1860" s="2" t="s">
        <v>6</v>
      </c>
      <c r="B1860" s="2" t="s">
        <v>423</v>
      </c>
      <c r="C1860" s="5">
        <v>0</v>
      </c>
      <c r="D1860" s="6">
        <v>0</v>
      </c>
      <c r="E1860" s="8">
        <v>42920</v>
      </c>
      <c r="F1860">
        <f t="shared" si="29"/>
        <v>2017</v>
      </c>
    </row>
    <row r="1861" spans="1:6" x14ac:dyDescent="0.25">
      <c r="A1861" s="2" t="s">
        <v>6</v>
      </c>
      <c r="B1861" s="2" t="s">
        <v>424</v>
      </c>
      <c r="C1861" s="5">
        <v>53</v>
      </c>
      <c r="D1861" s="6">
        <v>0</v>
      </c>
      <c r="E1861" s="8">
        <v>42920</v>
      </c>
      <c r="F1861">
        <f t="shared" si="29"/>
        <v>2017</v>
      </c>
    </row>
    <row r="1862" spans="1:6" x14ac:dyDescent="0.25">
      <c r="A1862" s="2" t="s">
        <v>6</v>
      </c>
      <c r="B1862" s="2" t="s">
        <v>424</v>
      </c>
      <c r="C1862" s="5">
        <v>664</v>
      </c>
      <c r="D1862" s="6">
        <v>0.2</v>
      </c>
      <c r="E1862" s="8">
        <v>42920</v>
      </c>
      <c r="F1862">
        <f t="shared" si="29"/>
        <v>2017</v>
      </c>
    </row>
    <row r="1863" spans="1:6" x14ac:dyDescent="0.25">
      <c r="A1863" s="2" t="s">
        <v>6</v>
      </c>
      <c r="B1863" s="2" t="s">
        <v>424</v>
      </c>
      <c r="C1863" s="5">
        <v>893.52</v>
      </c>
      <c r="D1863" s="6">
        <v>0.61</v>
      </c>
      <c r="E1863" s="8">
        <v>42920</v>
      </c>
      <c r="F1863">
        <f t="shared" si="29"/>
        <v>2017</v>
      </c>
    </row>
    <row r="1864" spans="1:6" x14ac:dyDescent="0.25">
      <c r="A1864" s="2" t="s">
        <v>6</v>
      </c>
      <c r="B1864" s="2" t="s">
        <v>424</v>
      </c>
      <c r="C1864" s="5">
        <v>0</v>
      </c>
      <c r="D1864" s="6">
        <v>0</v>
      </c>
      <c r="E1864" s="8">
        <v>42920</v>
      </c>
      <c r="F1864">
        <f t="shared" si="29"/>
        <v>2017</v>
      </c>
    </row>
    <row r="1865" spans="1:6" x14ac:dyDescent="0.25">
      <c r="A1865" s="2" t="s">
        <v>6</v>
      </c>
      <c r="B1865" s="2" t="s">
        <v>425</v>
      </c>
      <c r="C1865" s="5">
        <v>744.6</v>
      </c>
      <c r="D1865" s="6">
        <v>0.51</v>
      </c>
      <c r="E1865" s="8">
        <v>42920</v>
      </c>
      <c r="F1865">
        <f t="shared" si="29"/>
        <v>2017</v>
      </c>
    </row>
    <row r="1866" spans="1:6" x14ac:dyDescent="0.25">
      <c r="A1866" s="2" t="s">
        <v>6</v>
      </c>
      <c r="B1866" s="2" t="s">
        <v>425</v>
      </c>
      <c r="C1866" s="5">
        <v>633</v>
      </c>
      <c r="D1866" s="6">
        <v>0.09</v>
      </c>
      <c r="E1866" s="8">
        <v>42920</v>
      </c>
      <c r="F1866">
        <f t="shared" si="29"/>
        <v>2017</v>
      </c>
    </row>
    <row r="1867" spans="1:6" x14ac:dyDescent="0.25">
      <c r="A1867" s="2" t="s">
        <v>6</v>
      </c>
      <c r="B1867" s="2" t="s">
        <v>425</v>
      </c>
      <c r="C1867" s="5">
        <v>0</v>
      </c>
      <c r="D1867" s="6">
        <v>0</v>
      </c>
      <c r="E1867" s="8">
        <v>42920</v>
      </c>
      <c r="F1867">
        <f t="shared" si="29"/>
        <v>2017</v>
      </c>
    </row>
    <row r="1868" spans="1:6" x14ac:dyDescent="0.25">
      <c r="A1868" s="2" t="s">
        <v>6</v>
      </c>
      <c r="B1868" s="2" t="s">
        <v>426</v>
      </c>
      <c r="C1868" s="5">
        <v>217.4</v>
      </c>
      <c r="D1868" s="6">
        <v>0</v>
      </c>
      <c r="E1868" s="8">
        <v>43035</v>
      </c>
      <c r="F1868">
        <f t="shared" si="29"/>
        <v>2017</v>
      </c>
    </row>
    <row r="1869" spans="1:6" x14ac:dyDescent="0.25">
      <c r="A1869" s="2" t="s">
        <v>6</v>
      </c>
      <c r="B1869" s="2" t="s">
        <v>426</v>
      </c>
      <c r="C1869" s="5">
        <v>1214.72</v>
      </c>
      <c r="D1869" s="6">
        <v>0.83</v>
      </c>
      <c r="E1869" s="8">
        <v>43035</v>
      </c>
      <c r="F1869">
        <f t="shared" si="29"/>
        <v>2017</v>
      </c>
    </row>
    <row r="1870" spans="1:6" x14ac:dyDescent="0.25">
      <c r="A1870" s="2" t="s">
        <v>6</v>
      </c>
      <c r="B1870" s="2" t="s">
        <v>426</v>
      </c>
      <c r="C1870" s="5">
        <v>653</v>
      </c>
      <c r="D1870" s="6">
        <v>0.08</v>
      </c>
      <c r="E1870" s="8">
        <v>43035</v>
      </c>
      <c r="F1870">
        <f t="shared" si="29"/>
        <v>2017</v>
      </c>
    </row>
    <row r="1871" spans="1:6" x14ac:dyDescent="0.25">
      <c r="A1871" s="2" t="s">
        <v>6</v>
      </c>
      <c r="B1871" s="2" t="s">
        <v>426</v>
      </c>
      <c r="C1871" s="5">
        <v>53</v>
      </c>
      <c r="D1871" s="6">
        <v>0</v>
      </c>
      <c r="E1871" s="8">
        <v>43035</v>
      </c>
      <c r="F1871">
        <f t="shared" si="29"/>
        <v>2017</v>
      </c>
    </row>
    <row r="1872" spans="1:6" x14ac:dyDescent="0.25">
      <c r="A1872" s="2" t="s">
        <v>6</v>
      </c>
      <c r="B1872" s="2" t="s">
        <v>426</v>
      </c>
      <c r="C1872" s="5">
        <v>0</v>
      </c>
      <c r="D1872" s="6">
        <v>0</v>
      </c>
      <c r="E1872" s="8">
        <v>43035</v>
      </c>
      <c r="F1872">
        <f t="shared" si="29"/>
        <v>2017</v>
      </c>
    </row>
    <row r="1873" spans="1:6" x14ac:dyDescent="0.25">
      <c r="A1873" s="2" t="s">
        <v>6</v>
      </c>
      <c r="B1873" s="2" t="s">
        <v>427</v>
      </c>
      <c r="C1873" s="5">
        <v>934.4</v>
      </c>
      <c r="D1873" s="6">
        <v>0.64</v>
      </c>
      <c r="E1873" s="8">
        <v>42920</v>
      </c>
      <c r="F1873">
        <f t="shared" si="29"/>
        <v>2017</v>
      </c>
    </row>
    <row r="1874" spans="1:6" x14ac:dyDescent="0.25">
      <c r="A1874" s="2" t="s">
        <v>6</v>
      </c>
      <c r="B1874" s="2" t="s">
        <v>427</v>
      </c>
      <c r="C1874" s="5">
        <v>53</v>
      </c>
      <c r="D1874" s="6">
        <v>0</v>
      </c>
      <c r="E1874" s="8">
        <v>42920</v>
      </c>
      <c r="F1874">
        <f t="shared" si="29"/>
        <v>2017</v>
      </c>
    </row>
    <row r="1875" spans="1:6" x14ac:dyDescent="0.25">
      <c r="A1875" s="2" t="s">
        <v>6</v>
      </c>
      <c r="B1875" s="2" t="s">
        <v>427</v>
      </c>
      <c r="C1875" s="5">
        <v>217.4</v>
      </c>
      <c r="D1875" s="6">
        <v>0</v>
      </c>
      <c r="E1875" s="8">
        <v>42920</v>
      </c>
      <c r="F1875">
        <f t="shared" si="29"/>
        <v>2017</v>
      </c>
    </row>
    <row r="1876" spans="1:6" x14ac:dyDescent="0.25">
      <c r="A1876" s="2" t="s">
        <v>6</v>
      </c>
      <c r="B1876" s="2" t="s">
        <v>427</v>
      </c>
      <c r="C1876" s="5">
        <v>0</v>
      </c>
      <c r="D1876" s="6">
        <v>0</v>
      </c>
      <c r="E1876" s="8">
        <v>42920</v>
      </c>
      <c r="F1876">
        <f t="shared" si="29"/>
        <v>2017</v>
      </c>
    </row>
    <row r="1877" spans="1:6" x14ac:dyDescent="0.25">
      <c r="A1877" s="2" t="s">
        <v>6</v>
      </c>
      <c r="B1877" s="2" t="s">
        <v>428</v>
      </c>
      <c r="C1877" s="5">
        <v>217.4</v>
      </c>
      <c r="D1877" s="6">
        <v>0</v>
      </c>
      <c r="E1877" s="8">
        <v>42975</v>
      </c>
      <c r="F1877">
        <f t="shared" si="29"/>
        <v>2017</v>
      </c>
    </row>
    <row r="1878" spans="1:6" x14ac:dyDescent="0.25">
      <c r="A1878" s="2" t="s">
        <v>6</v>
      </c>
      <c r="B1878" s="2" t="s">
        <v>428</v>
      </c>
      <c r="C1878" s="5">
        <v>747.52</v>
      </c>
      <c r="D1878" s="6">
        <v>0.51</v>
      </c>
      <c r="E1878" s="8">
        <v>42975</v>
      </c>
      <c r="F1878">
        <f t="shared" si="29"/>
        <v>2017</v>
      </c>
    </row>
    <row r="1879" spans="1:6" x14ac:dyDescent="0.25">
      <c r="A1879" s="2" t="s">
        <v>6</v>
      </c>
      <c r="B1879" s="2" t="s">
        <v>428</v>
      </c>
      <c r="C1879" s="5">
        <v>0</v>
      </c>
      <c r="D1879" s="6">
        <v>0</v>
      </c>
      <c r="E1879" s="8">
        <v>42975</v>
      </c>
      <c r="F1879">
        <f t="shared" si="29"/>
        <v>2017</v>
      </c>
    </row>
    <row r="1880" spans="1:6" x14ac:dyDescent="0.25">
      <c r="A1880" s="2" t="s">
        <v>6</v>
      </c>
      <c r="B1880" s="2" t="s">
        <v>429</v>
      </c>
      <c r="C1880" s="5">
        <v>2803.2</v>
      </c>
      <c r="D1880" s="6">
        <v>1.92</v>
      </c>
      <c r="E1880" s="8">
        <v>43035</v>
      </c>
      <c r="F1880">
        <f t="shared" si="29"/>
        <v>2017</v>
      </c>
    </row>
    <row r="1881" spans="1:6" x14ac:dyDescent="0.25">
      <c r="A1881" s="2" t="s">
        <v>6</v>
      </c>
      <c r="B1881" s="2" t="s">
        <v>429</v>
      </c>
      <c r="C1881" s="5">
        <v>154</v>
      </c>
      <c r="D1881" s="6">
        <v>0.16</v>
      </c>
      <c r="E1881" s="8">
        <v>43035</v>
      </c>
      <c r="F1881">
        <f t="shared" si="29"/>
        <v>2017</v>
      </c>
    </row>
    <row r="1882" spans="1:6" x14ac:dyDescent="0.25">
      <c r="A1882" s="2" t="s">
        <v>6</v>
      </c>
      <c r="B1882" s="2" t="s">
        <v>429</v>
      </c>
      <c r="C1882" s="5">
        <v>675</v>
      </c>
      <c r="D1882" s="6">
        <v>0.09</v>
      </c>
      <c r="E1882" s="8">
        <v>43035</v>
      </c>
      <c r="F1882">
        <f t="shared" si="29"/>
        <v>2017</v>
      </c>
    </row>
    <row r="1883" spans="1:6" x14ac:dyDescent="0.25">
      <c r="A1883" s="2" t="s">
        <v>6</v>
      </c>
      <c r="B1883" s="2" t="s">
        <v>429</v>
      </c>
      <c r="C1883" s="5">
        <v>0</v>
      </c>
      <c r="D1883" s="6">
        <v>0</v>
      </c>
      <c r="E1883" s="8">
        <v>43035</v>
      </c>
      <c r="F1883">
        <f t="shared" si="29"/>
        <v>2017</v>
      </c>
    </row>
    <row r="1884" spans="1:6" x14ac:dyDescent="0.25">
      <c r="A1884" s="2" t="s">
        <v>6</v>
      </c>
      <c r="B1884" s="2" t="s">
        <v>430</v>
      </c>
      <c r="C1884" s="5">
        <v>373.76</v>
      </c>
      <c r="D1884" s="6">
        <v>0.26</v>
      </c>
      <c r="E1884" s="8">
        <v>43082</v>
      </c>
      <c r="F1884">
        <f t="shared" si="29"/>
        <v>2017</v>
      </c>
    </row>
    <row r="1885" spans="1:6" x14ac:dyDescent="0.25">
      <c r="A1885" s="2" t="s">
        <v>6</v>
      </c>
      <c r="B1885" s="2" t="s">
        <v>430</v>
      </c>
      <c r="C1885" s="5">
        <v>653</v>
      </c>
      <c r="D1885" s="6">
        <v>0.08</v>
      </c>
      <c r="E1885" s="8">
        <v>43082</v>
      </c>
      <c r="F1885">
        <f t="shared" si="29"/>
        <v>2017</v>
      </c>
    </row>
    <row r="1886" spans="1:6" x14ac:dyDescent="0.25">
      <c r="A1886" s="2" t="s">
        <v>6</v>
      </c>
      <c r="B1886" s="2" t="s">
        <v>430</v>
      </c>
      <c r="C1886" s="5">
        <v>0</v>
      </c>
      <c r="D1886" s="6">
        <v>0</v>
      </c>
      <c r="E1886" s="8">
        <v>43082</v>
      </c>
      <c r="F1886">
        <f t="shared" si="29"/>
        <v>2017</v>
      </c>
    </row>
    <row r="1887" spans="1:6" x14ac:dyDescent="0.25">
      <c r="A1887" s="2" t="s">
        <v>6</v>
      </c>
      <c r="B1887" s="2" t="s">
        <v>431</v>
      </c>
      <c r="C1887" s="5">
        <v>934.4</v>
      </c>
      <c r="D1887" s="6">
        <v>0.64</v>
      </c>
      <c r="E1887" s="8">
        <v>42997</v>
      </c>
      <c r="F1887">
        <f t="shared" si="29"/>
        <v>2017</v>
      </c>
    </row>
    <row r="1888" spans="1:6" x14ac:dyDescent="0.25">
      <c r="A1888" s="2" t="s">
        <v>6</v>
      </c>
      <c r="B1888" s="2" t="s">
        <v>431</v>
      </c>
      <c r="C1888" s="5">
        <v>0</v>
      </c>
      <c r="D1888" s="6">
        <v>0</v>
      </c>
      <c r="E1888" s="8">
        <v>42997</v>
      </c>
      <c r="F1888">
        <f t="shared" si="29"/>
        <v>2017</v>
      </c>
    </row>
    <row r="1889" spans="1:6" x14ac:dyDescent="0.25">
      <c r="A1889" s="2" t="s">
        <v>6</v>
      </c>
      <c r="B1889" s="2" t="s">
        <v>432</v>
      </c>
      <c r="C1889" s="5">
        <v>217.4</v>
      </c>
      <c r="D1889" s="6">
        <v>0</v>
      </c>
      <c r="E1889" s="8">
        <v>43035</v>
      </c>
      <c r="F1889">
        <f t="shared" si="29"/>
        <v>2017</v>
      </c>
    </row>
    <row r="1890" spans="1:6" x14ac:dyDescent="0.25">
      <c r="A1890" s="2" t="s">
        <v>6</v>
      </c>
      <c r="B1890" s="2" t="s">
        <v>432</v>
      </c>
      <c r="C1890" s="5">
        <v>53</v>
      </c>
      <c r="D1890" s="6">
        <v>0</v>
      </c>
      <c r="E1890" s="8">
        <v>43035</v>
      </c>
      <c r="F1890">
        <f t="shared" si="29"/>
        <v>2017</v>
      </c>
    </row>
    <row r="1891" spans="1:6" x14ac:dyDescent="0.25">
      <c r="A1891" s="2" t="s">
        <v>6</v>
      </c>
      <c r="B1891" s="2" t="s">
        <v>432</v>
      </c>
      <c r="C1891" s="5">
        <v>1495.04</v>
      </c>
      <c r="D1891" s="6">
        <v>1.02</v>
      </c>
      <c r="E1891" s="8">
        <v>43035</v>
      </c>
      <c r="F1891">
        <f t="shared" si="29"/>
        <v>2017</v>
      </c>
    </row>
    <row r="1892" spans="1:6" x14ac:dyDescent="0.25">
      <c r="A1892" s="2" t="s">
        <v>6</v>
      </c>
      <c r="B1892" s="2" t="s">
        <v>432</v>
      </c>
      <c r="C1892" s="5">
        <v>675</v>
      </c>
      <c r="D1892" s="6">
        <v>0.09</v>
      </c>
      <c r="E1892" s="8">
        <v>43035</v>
      </c>
      <c r="F1892">
        <f t="shared" si="29"/>
        <v>2017</v>
      </c>
    </row>
    <row r="1893" spans="1:6" x14ac:dyDescent="0.25">
      <c r="A1893" s="2" t="s">
        <v>6</v>
      </c>
      <c r="B1893" s="2" t="s">
        <v>432</v>
      </c>
      <c r="C1893" s="5">
        <v>0</v>
      </c>
      <c r="D1893" s="6">
        <v>0</v>
      </c>
      <c r="E1893" s="8">
        <v>43035</v>
      </c>
      <c r="F1893">
        <f t="shared" si="29"/>
        <v>2017</v>
      </c>
    </row>
    <row r="1894" spans="1:6" x14ac:dyDescent="0.25">
      <c r="A1894" s="2" t="s">
        <v>6</v>
      </c>
      <c r="B1894" s="2" t="s">
        <v>433</v>
      </c>
      <c r="C1894" s="5">
        <v>217.4</v>
      </c>
      <c r="D1894" s="6">
        <v>0</v>
      </c>
      <c r="E1894" s="8">
        <v>42999</v>
      </c>
      <c r="F1894">
        <f t="shared" si="29"/>
        <v>2017</v>
      </c>
    </row>
    <row r="1895" spans="1:6" x14ac:dyDescent="0.25">
      <c r="A1895" s="2" t="s">
        <v>6</v>
      </c>
      <c r="B1895" s="2" t="s">
        <v>433</v>
      </c>
      <c r="C1895" s="5">
        <v>467.2</v>
      </c>
      <c r="D1895" s="6">
        <v>0.32</v>
      </c>
      <c r="E1895" s="8">
        <v>42999</v>
      </c>
      <c r="F1895">
        <f t="shared" si="29"/>
        <v>2017</v>
      </c>
    </row>
    <row r="1896" spans="1:6" x14ac:dyDescent="0.25">
      <c r="A1896" s="2" t="s">
        <v>6</v>
      </c>
      <c r="B1896" s="2" t="s">
        <v>433</v>
      </c>
      <c r="C1896" s="5">
        <v>53</v>
      </c>
      <c r="D1896" s="6">
        <v>0</v>
      </c>
      <c r="E1896" s="8">
        <v>42999</v>
      </c>
      <c r="F1896">
        <f t="shared" si="29"/>
        <v>2017</v>
      </c>
    </row>
    <row r="1897" spans="1:6" x14ac:dyDescent="0.25">
      <c r="A1897" s="2" t="s">
        <v>6</v>
      </c>
      <c r="B1897" s="2" t="s">
        <v>433</v>
      </c>
      <c r="C1897" s="5">
        <v>0</v>
      </c>
      <c r="D1897" s="6">
        <v>0</v>
      </c>
      <c r="E1897" s="8">
        <v>42999</v>
      </c>
      <c r="F1897">
        <f t="shared" si="29"/>
        <v>2017</v>
      </c>
    </row>
    <row r="1898" spans="1:6" x14ac:dyDescent="0.25">
      <c r="A1898" s="2" t="s">
        <v>6</v>
      </c>
      <c r="B1898" s="2" t="s">
        <v>434</v>
      </c>
      <c r="C1898" s="5">
        <v>217.4</v>
      </c>
      <c r="D1898" s="6">
        <v>0</v>
      </c>
      <c r="E1898" s="8">
        <v>43035</v>
      </c>
      <c r="F1898">
        <f t="shared" si="29"/>
        <v>2017</v>
      </c>
    </row>
    <row r="1899" spans="1:6" x14ac:dyDescent="0.25">
      <c r="A1899" s="2" t="s">
        <v>6</v>
      </c>
      <c r="B1899" s="2" t="s">
        <v>434</v>
      </c>
      <c r="C1899" s="5">
        <v>53</v>
      </c>
      <c r="D1899" s="6">
        <v>0</v>
      </c>
      <c r="E1899" s="8">
        <v>43035</v>
      </c>
      <c r="F1899">
        <f t="shared" si="29"/>
        <v>2017</v>
      </c>
    </row>
    <row r="1900" spans="1:6" x14ac:dyDescent="0.25">
      <c r="A1900" s="2" t="s">
        <v>6</v>
      </c>
      <c r="B1900" s="2" t="s">
        <v>434</v>
      </c>
      <c r="C1900" s="5">
        <v>0</v>
      </c>
      <c r="D1900" s="6">
        <v>0</v>
      </c>
      <c r="E1900" s="8">
        <v>43035</v>
      </c>
      <c r="F1900">
        <f t="shared" si="29"/>
        <v>2017</v>
      </c>
    </row>
    <row r="1901" spans="1:6" x14ac:dyDescent="0.25">
      <c r="A1901" s="2" t="s">
        <v>6</v>
      </c>
      <c r="B1901" s="2" t="s">
        <v>435</v>
      </c>
      <c r="C1901" s="5">
        <v>675</v>
      </c>
      <c r="D1901" s="6">
        <v>0.09</v>
      </c>
      <c r="E1901" s="8">
        <v>43082</v>
      </c>
      <c r="F1901">
        <f t="shared" si="29"/>
        <v>2017</v>
      </c>
    </row>
    <row r="1902" spans="1:6" x14ac:dyDescent="0.25">
      <c r="A1902" s="2" t="s">
        <v>6</v>
      </c>
      <c r="B1902" s="2" t="s">
        <v>435</v>
      </c>
      <c r="C1902" s="5">
        <v>53</v>
      </c>
      <c r="D1902" s="6">
        <v>0</v>
      </c>
      <c r="E1902" s="8">
        <v>43082</v>
      </c>
      <c r="F1902">
        <f t="shared" si="29"/>
        <v>2017</v>
      </c>
    </row>
    <row r="1903" spans="1:6" x14ac:dyDescent="0.25">
      <c r="A1903" s="2" t="s">
        <v>6</v>
      </c>
      <c r="B1903" s="2" t="s">
        <v>435</v>
      </c>
      <c r="C1903" s="5">
        <v>217.4</v>
      </c>
      <c r="D1903" s="6">
        <v>0</v>
      </c>
      <c r="E1903" s="8">
        <v>43082</v>
      </c>
      <c r="F1903">
        <f t="shared" si="29"/>
        <v>2017</v>
      </c>
    </row>
    <row r="1904" spans="1:6" x14ac:dyDescent="0.25">
      <c r="A1904" s="2" t="s">
        <v>6</v>
      </c>
      <c r="B1904" s="2" t="s">
        <v>435</v>
      </c>
      <c r="C1904" s="5">
        <v>747.52</v>
      </c>
      <c r="D1904" s="6">
        <v>0.51</v>
      </c>
      <c r="E1904" s="8">
        <v>43082</v>
      </c>
      <c r="F1904">
        <f t="shared" si="29"/>
        <v>2017</v>
      </c>
    </row>
    <row r="1905" spans="1:6" x14ac:dyDescent="0.25">
      <c r="A1905" s="2" t="s">
        <v>6</v>
      </c>
      <c r="B1905" s="2" t="s">
        <v>435</v>
      </c>
      <c r="C1905" s="5">
        <v>0</v>
      </c>
      <c r="D1905" s="6">
        <v>0</v>
      </c>
      <c r="E1905" s="8">
        <v>43082</v>
      </c>
      <c r="F1905">
        <f t="shared" si="29"/>
        <v>2017</v>
      </c>
    </row>
    <row r="1906" spans="1:6" x14ac:dyDescent="0.25">
      <c r="A1906" s="2" t="s">
        <v>6</v>
      </c>
      <c r="B1906" s="2" t="s">
        <v>436</v>
      </c>
      <c r="C1906" s="5">
        <v>217.4</v>
      </c>
      <c r="D1906" s="6">
        <v>0</v>
      </c>
      <c r="E1906" s="8">
        <v>43069</v>
      </c>
      <c r="F1906">
        <f t="shared" si="29"/>
        <v>2017</v>
      </c>
    </row>
    <row r="1907" spans="1:6" x14ac:dyDescent="0.25">
      <c r="A1907" s="2" t="s">
        <v>6</v>
      </c>
      <c r="B1907" s="2" t="s">
        <v>436</v>
      </c>
      <c r="C1907" s="5">
        <v>747.52</v>
      </c>
      <c r="D1907" s="6">
        <v>0.51</v>
      </c>
      <c r="E1907" s="8">
        <v>43069</v>
      </c>
      <c r="F1907">
        <f t="shared" si="29"/>
        <v>2017</v>
      </c>
    </row>
    <row r="1908" spans="1:6" x14ac:dyDescent="0.25">
      <c r="A1908" s="2" t="s">
        <v>6</v>
      </c>
      <c r="B1908" s="2" t="s">
        <v>436</v>
      </c>
      <c r="C1908" s="5">
        <v>53</v>
      </c>
      <c r="D1908" s="6">
        <v>0</v>
      </c>
      <c r="E1908" s="8">
        <v>43069</v>
      </c>
      <c r="F1908">
        <f t="shared" si="29"/>
        <v>2017</v>
      </c>
    </row>
    <row r="1909" spans="1:6" x14ac:dyDescent="0.25">
      <c r="A1909" s="2" t="s">
        <v>6</v>
      </c>
      <c r="B1909" s="2" t="s">
        <v>436</v>
      </c>
      <c r="C1909" s="5">
        <v>0</v>
      </c>
      <c r="D1909" s="6">
        <v>0</v>
      </c>
      <c r="E1909" s="8">
        <v>43069</v>
      </c>
      <c r="F1909">
        <f t="shared" si="29"/>
        <v>2017</v>
      </c>
    </row>
    <row r="1910" spans="1:6" x14ac:dyDescent="0.25">
      <c r="A1910" s="2" t="s">
        <v>6</v>
      </c>
      <c r="B1910" s="2" t="s">
        <v>437</v>
      </c>
      <c r="C1910" s="5">
        <v>934.4</v>
      </c>
      <c r="D1910" s="6">
        <v>0.64</v>
      </c>
      <c r="E1910" s="8">
        <v>43069</v>
      </c>
      <c r="F1910">
        <f t="shared" si="29"/>
        <v>2017</v>
      </c>
    </row>
    <row r="1911" spans="1:6" x14ac:dyDescent="0.25">
      <c r="A1911" s="2" t="s">
        <v>6</v>
      </c>
      <c r="B1911" s="2" t="s">
        <v>437</v>
      </c>
      <c r="C1911" s="5">
        <v>53</v>
      </c>
      <c r="D1911" s="6">
        <v>0</v>
      </c>
      <c r="E1911" s="8">
        <v>43069</v>
      </c>
      <c r="F1911">
        <f t="shared" si="29"/>
        <v>2017</v>
      </c>
    </row>
    <row r="1912" spans="1:6" x14ac:dyDescent="0.25">
      <c r="A1912" s="2" t="s">
        <v>6</v>
      </c>
      <c r="B1912" s="2" t="s">
        <v>437</v>
      </c>
      <c r="C1912" s="5">
        <v>0</v>
      </c>
      <c r="D1912" s="6">
        <v>0</v>
      </c>
      <c r="E1912" s="8">
        <v>43069</v>
      </c>
      <c r="F1912">
        <f t="shared" si="29"/>
        <v>2017</v>
      </c>
    </row>
    <row r="1913" spans="1:6" x14ac:dyDescent="0.25">
      <c r="A1913" s="2" t="s">
        <v>6</v>
      </c>
      <c r="B1913" s="2" t="s">
        <v>438</v>
      </c>
      <c r="C1913" s="5">
        <v>217.4</v>
      </c>
      <c r="D1913" s="6">
        <v>0</v>
      </c>
      <c r="E1913" s="8">
        <v>43082</v>
      </c>
      <c r="F1913">
        <f t="shared" si="29"/>
        <v>2017</v>
      </c>
    </row>
    <row r="1914" spans="1:6" x14ac:dyDescent="0.25">
      <c r="A1914" s="2" t="s">
        <v>6</v>
      </c>
      <c r="B1914" s="2" t="s">
        <v>438</v>
      </c>
      <c r="C1914" s="5">
        <v>106</v>
      </c>
      <c r="D1914" s="6">
        <v>0</v>
      </c>
      <c r="E1914" s="8">
        <v>43082</v>
      </c>
      <c r="F1914">
        <f t="shared" si="29"/>
        <v>2017</v>
      </c>
    </row>
    <row r="1915" spans="1:6" x14ac:dyDescent="0.25">
      <c r="A1915" s="2" t="s">
        <v>6</v>
      </c>
      <c r="B1915" s="2" t="s">
        <v>438</v>
      </c>
      <c r="C1915" s="5">
        <v>934.4</v>
      </c>
      <c r="D1915" s="6">
        <v>0.64</v>
      </c>
      <c r="E1915" s="8">
        <v>43082</v>
      </c>
      <c r="F1915">
        <f t="shared" si="29"/>
        <v>2017</v>
      </c>
    </row>
    <row r="1916" spans="1:6" x14ac:dyDescent="0.25">
      <c r="A1916" s="2" t="s">
        <v>6</v>
      </c>
      <c r="B1916" s="2" t="s">
        <v>438</v>
      </c>
      <c r="C1916" s="5">
        <v>0</v>
      </c>
      <c r="D1916" s="6">
        <v>0</v>
      </c>
      <c r="E1916" s="8">
        <v>43082</v>
      </c>
      <c r="F1916">
        <f t="shared" si="29"/>
        <v>2017</v>
      </c>
    </row>
    <row r="1917" spans="1:6" x14ac:dyDescent="0.25">
      <c r="A1917" s="2" t="s">
        <v>6</v>
      </c>
      <c r="B1917" s="2" t="s">
        <v>439</v>
      </c>
      <c r="C1917" s="5">
        <v>217.4</v>
      </c>
      <c r="D1917" s="6">
        <v>0</v>
      </c>
      <c r="E1917" s="8">
        <v>43087</v>
      </c>
      <c r="F1917">
        <f t="shared" si="29"/>
        <v>2017</v>
      </c>
    </row>
    <row r="1918" spans="1:6" x14ac:dyDescent="0.25">
      <c r="A1918" s="2" t="s">
        <v>6</v>
      </c>
      <c r="B1918" s="2" t="s">
        <v>439</v>
      </c>
      <c r="C1918" s="5">
        <v>840.96</v>
      </c>
      <c r="D1918" s="6">
        <v>0.57999999999999996</v>
      </c>
      <c r="E1918" s="8">
        <v>43087</v>
      </c>
      <c r="F1918">
        <f t="shared" si="29"/>
        <v>2017</v>
      </c>
    </row>
    <row r="1919" spans="1:6" x14ac:dyDescent="0.25">
      <c r="A1919" s="2" t="s">
        <v>6</v>
      </c>
      <c r="B1919" s="2" t="s">
        <v>439</v>
      </c>
      <c r="C1919" s="5">
        <v>0</v>
      </c>
      <c r="D1919" s="6">
        <v>0</v>
      </c>
      <c r="E1919" s="8">
        <v>43087</v>
      </c>
      <c r="F1919">
        <f t="shared" si="29"/>
        <v>2017</v>
      </c>
    </row>
    <row r="1920" spans="1:6" x14ac:dyDescent="0.25">
      <c r="A1920" s="2" t="s">
        <v>6</v>
      </c>
      <c r="B1920" s="2" t="s">
        <v>440</v>
      </c>
      <c r="C1920" s="5">
        <v>53</v>
      </c>
      <c r="D1920" s="6">
        <v>0</v>
      </c>
      <c r="E1920" s="8">
        <v>43082</v>
      </c>
      <c r="F1920">
        <f t="shared" si="29"/>
        <v>2017</v>
      </c>
    </row>
    <row r="1921" spans="1:6" x14ac:dyDescent="0.25">
      <c r="A1921" s="2" t="s">
        <v>6</v>
      </c>
      <c r="B1921" s="2" t="s">
        <v>440</v>
      </c>
      <c r="C1921" s="5">
        <v>560.64</v>
      </c>
      <c r="D1921" s="6">
        <v>0.38</v>
      </c>
      <c r="E1921" s="8">
        <v>43082</v>
      </c>
      <c r="F1921">
        <f t="shared" si="29"/>
        <v>2017</v>
      </c>
    </row>
    <row r="1922" spans="1:6" x14ac:dyDescent="0.25">
      <c r="A1922" s="2" t="s">
        <v>6</v>
      </c>
      <c r="B1922" s="2" t="s">
        <v>440</v>
      </c>
      <c r="C1922" s="5">
        <v>43.8</v>
      </c>
      <c r="D1922" s="6">
        <v>0.03</v>
      </c>
      <c r="E1922" s="8">
        <v>43082</v>
      </c>
      <c r="F1922">
        <f t="shared" si="29"/>
        <v>2017</v>
      </c>
    </row>
    <row r="1923" spans="1:6" x14ac:dyDescent="0.25">
      <c r="A1923" s="2" t="s">
        <v>6</v>
      </c>
      <c r="B1923" s="2" t="s">
        <v>440</v>
      </c>
      <c r="C1923" s="5">
        <v>217.4</v>
      </c>
      <c r="D1923" s="6">
        <v>0</v>
      </c>
      <c r="E1923" s="8">
        <v>43082</v>
      </c>
      <c r="F1923">
        <f t="shared" ref="F1923:F1986" si="30">YEAR(E1923)</f>
        <v>2017</v>
      </c>
    </row>
    <row r="1924" spans="1:6" x14ac:dyDescent="0.25">
      <c r="A1924" s="2" t="s">
        <v>6</v>
      </c>
      <c r="B1924" s="2" t="s">
        <v>440</v>
      </c>
      <c r="C1924" s="5">
        <v>0</v>
      </c>
      <c r="D1924" s="6">
        <v>0</v>
      </c>
      <c r="E1924" s="8">
        <v>43082</v>
      </c>
      <c r="F1924">
        <f t="shared" si="30"/>
        <v>2017</v>
      </c>
    </row>
    <row r="1925" spans="1:6" x14ac:dyDescent="0.25">
      <c r="A1925" s="2" t="s">
        <v>6</v>
      </c>
      <c r="B1925" s="2" t="s">
        <v>441</v>
      </c>
      <c r="C1925" s="5">
        <v>53</v>
      </c>
      <c r="D1925" s="6">
        <v>0</v>
      </c>
      <c r="E1925" s="8">
        <v>43077</v>
      </c>
      <c r="F1925">
        <f t="shared" si="30"/>
        <v>2017</v>
      </c>
    </row>
    <row r="1926" spans="1:6" x14ac:dyDescent="0.25">
      <c r="A1926" s="2" t="s">
        <v>6</v>
      </c>
      <c r="B1926" s="2" t="s">
        <v>441</v>
      </c>
      <c r="C1926" s="5">
        <v>521.22</v>
      </c>
      <c r="D1926" s="6">
        <v>0.36</v>
      </c>
      <c r="E1926" s="8">
        <v>43077</v>
      </c>
      <c r="F1926">
        <f t="shared" si="30"/>
        <v>2017</v>
      </c>
    </row>
    <row r="1927" spans="1:6" x14ac:dyDescent="0.25">
      <c r="A1927" s="2" t="s">
        <v>6</v>
      </c>
      <c r="B1927" s="2" t="s">
        <v>441</v>
      </c>
      <c r="C1927" s="5">
        <v>467.2</v>
      </c>
      <c r="D1927" s="6">
        <v>0.32</v>
      </c>
      <c r="E1927" s="8">
        <v>43077</v>
      </c>
      <c r="F1927">
        <f t="shared" si="30"/>
        <v>2017</v>
      </c>
    </row>
    <row r="1928" spans="1:6" x14ac:dyDescent="0.25">
      <c r="A1928" s="2" t="s">
        <v>6</v>
      </c>
      <c r="B1928" s="2" t="s">
        <v>441</v>
      </c>
      <c r="C1928" s="5">
        <v>653</v>
      </c>
      <c r="D1928" s="6">
        <v>0.08</v>
      </c>
      <c r="E1928" s="8">
        <v>43077</v>
      </c>
      <c r="F1928">
        <f t="shared" si="30"/>
        <v>2017</v>
      </c>
    </row>
    <row r="1929" spans="1:6" x14ac:dyDescent="0.25">
      <c r="A1929" s="2" t="s">
        <v>6</v>
      </c>
      <c r="B1929" s="2" t="s">
        <v>441</v>
      </c>
      <c r="C1929" s="5">
        <v>217.4</v>
      </c>
      <c r="D1929" s="6">
        <v>0</v>
      </c>
      <c r="E1929" s="8">
        <v>43077</v>
      </c>
      <c r="F1929">
        <f t="shared" si="30"/>
        <v>2017</v>
      </c>
    </row>
    <row r="1930" spans="1:6" x14ac:dyDescent="0.25">
      <c r="A1930" s="2" t="s">
        <v>6</v>
      </c>
      <c r="B1930" s="2" t="s">
        <v>441</v>
      </c>
      <c r="C1930" s="5">
        <v>0</v>
      </c>
      <c r="D1930" s="6">
        <v>0</v>
      </c>
      <c r="E1930" s="8">
        <v>43077</v>
      </c>
      <c r="F1930">
        <f t="shared" si="30"/>
        <v>2017</v>
      </c>
    </row>
    <row r="1931" spans="1:6" x14ac:dyDescent="0.25">
      <c r="A1931" s="2" t="s">
        <v>6</v>
      </c>
      <c r="B1931" s="2" t="s">
        <v>442</v>
      </c>
      <c r="C1931" s="5">
        <v>653</v>
      </c>
      <c r="D1931" s="6">
        <v>0.08</v>
      </c>
      <c r="E1931" s="8">
        <v>43077</v>
      </c>
      <c r="F1931">
        <f t="shared" si="30"/>
        <v>2017</v>
      </c>
    </row>
    <row r="1932" spans="1:6" x14ac:dyDescent="0.25">
      <c r="A1932" s="2" t="s">
        <v>6</v>
      </c>
      <c r="B1932" s="2" t="s">
        <v>442</v>
      </c>
      <c r="C1932" s="5">
        <v>217.4</v>
      </c>
      <c r="D1932" s="6">
        <v>0</v>
      </c>
      <c r="E1932" s="8">
        <v>43077</v>
      </c>
      <c r="F1932">
        <f t="shared" si="30"/>
        <v>2017</v>
      </c>
    </row>
    <row r="1933" spans="1:6" x14ac:dyDescent="0.25">
      <c r="A1933" s="2" t="s">
        <v>6</v>
      </c>
      <c r="B1933" s="2" t="s">
        <v>442</v>
      </c>
      <c r="C1933" s="5">
        <v>467.2</v>
      </c>
      <c r="D1933" s="6">
        <v>0.32</v>
      </c>
      <c r="E1933" s="8">
        <v>43077</v>
      </c>
      <c r="F1933">
        <f t="shared" si="30"/>
        <v>2017</v>
      </c>
    </row>
    <row r="1934" spans="1:6" x14ac:dyDescent="0.25">
      <c r="A1934" s="2" t="s">
        <v>6</v>
      </c>
      <c r="B1934" s="2" t="s">
        <v>442</v>
      </c>
      <c r="C1934" s="5">
        <v>53</v>
      </c>
      <c r="D1934" s="6">
        <v>0</v>
      </c>
      <c r="E1934" s="8">
        <v>43077</v>
      </c>
      <c r="F1934">
        <f t="shared" si="30"/>
        <v>2017</v>
      </c>
    </row>
    <row r="1935" spans="1:6" x14ac:dyDescent="0.25">
      <c r="A1935" s="2" t="s">
        <v>6</v>
      </c>
      <c r="B1935" s="2" t="s">
        <v>442</v>
      </c>
      <c r="C1935" s="5">
        <v>521.22</v>
      </c>
      <c r="D1935" s="6">
        <v>0.36</v>
      </c>
      <c r="E1935" s="8">
        <v>43077</v>
      </c>
      <c r="F1935">
        <f t="shared" si="30"/>
        <v>2017</v>
      </c>
    </row>
    <row r="1936" spans="1:6" x14ac:dyDescent="0.25">
      <c r="A1936" s="2" t="s">
        <v>6</v>
      </c>
      <c r="B1936" s="2" t="s">
        <v>442</v>
      </c>
      <c r="C1936" s="5">
        <v>0</v>
      </c>
      <c r="D1936" s="6">
        <v>0</v>
      </c>
      <c r="E1936" s="8">
        <v>43077</v>
      </c>
      <c r="F1936">
        <f t="shared" si="30"/>
        <v>2017</v>
      </c>
    </row>
    <row r="1937" spans="1:6" x14ac:dyDescent="0.25">
      <c r="A1937" s="2" t="s">
        <v>6</v>
      </c>
      <c r="B1937" s="2" t="s">
        <v>443</v>
      </c>
      <c r="C1937" s="5">
        <v>113.88</v>
      </c>
      <c r="D1937" s="6">
        <v>0.08</v>
      </c>
      <c r="E1937" s="8">
        <v>43082</v>
      </c>
      <c r="F1937">
        <f t="shared" si="30"/>
        <v>2017</v>
      </c>
    </row>
    <row r="1938" spans="1:6" x14ac:dyDescent="0.25">
      <c r="A1938" s="2" t="s">
        <v>6</v>
      </c>
      <c r="B1938" s="2" t="s">
        <v>443</v>
      </c>
      <c r="C1938" s="5">
        <v>65.7</v>
      </c>
      <c r="D1938" s="6">
        <v>0.05</v>
      </c>
      <c r="E1938" s="8">
        <v>43082</v>
      </c>
      <c r="F1938">
        <f t="shared" si="30"/>
        <v>2017</v>
      </c>
    </row>
    <row r="1939" spans="1:6" x14ac:dyDescent="0.25">
      <c r="A1939" s="2" t="s">
        <v>6</v>
      </c>
      <c r="B1939" s="2" t="s">
        <v>443</v>
      </c>
      <c r="C1939" s="5">
        <v>233.6</v>
      </c>
      <c r="D1939" s="6">
        <v>0.16</v>
      </c>
      <c r="E1939" s="8">
        <v>43082</v>
      </c>
      <c r="F1939">
        <f t="shared" si="30"/>
        <v>2017</v>
      </c>
    </row>
    <row r="1940" spans="1:6" x14ac:dyDescent="0.25">
      <c r="A1940" s="2" t="s">
        <v>6</v>
      </c>
      <c r="B1940" s="2" t="s">
        <v>443</v>
      </c>
      <c r="C1940" s="5">
        <v>53</v>
      </c>
      <c r="D1940" s="6">
        <v>0</v>
      </c>
      <c r="E1940" s="8">
        <v>43082</v>
      </c>
      <c r="F1940">
        <f t="shared" si="30"/>
        <v>2017</v>
      </c>
    </row>
    <row r="1941" spans="1:6" x14ac:dyDescent="0.25">
      <c r="A1941" s="2" t="s">
        <v>6</v>
      </c>
      <c r="B1941" s="2" t="s">
        <v>443</v>
      </c>
      <c r="C1941" s="5">
        <v>2242.56</v>
      </c>
      <c r="D1941" s="6">
        <v>1.54</v>
      </c>
      <c r="E1941" s="8">
        <v>43082</v>
      </c>
      <c r="F1941">
        <f t="shared" si="30"/>
        <v>2017</v>
      </c>
    </row>
    <row r="1942" spans="1:6" x14ac:dyDescent="0.25">
      <c r="A1942" s="2" t="s">
        <v>6</v>
      </c>
      <c r="B1942" s="2" t="s">
        <v>443</v>
      </c>
      <c r="C1942" s="5">
        <v>217.4</v>
      </c>
      <c r="D1942" s="6">
        <v>0</v>
      </c>
      <c r="E1942" s="8">
        <v>43082</v>
      </c>
      <c r="F1942">
        <f t="shared" si="30"/>
        <v>2017</v>
      </c>
    </row>
    <row r="1943" spans="1:6" x14ac:dyDescent="0.25">
      <c r="A1943" s="2" t="s">
        <v>6</v>
      </c>
      <c r="B1943" s="2" t="s">
        <v>443</v>
      </c>
      <c r="C1943" s="5">
        <v>0</v>
      </c>
      <c r="D1943" s="6">
        <v>0</v>
      </c>
      <c r="E1943" s="8">
        <v>43082</v>
      </c>
      <c r="F1943">
        <f t="shared" si="30"/>
        <v>2017</v>
      </c>
    </row>
    <row r="1944" spans="1:6" x14ac:dyDescent="0.25">
      <c r="A1944" s="2" t="s">
        <v>6</v>
      </c>
      <c r="B1944" s="2" t="s">
        <v>444</v>
      </c>
      <c r="C1944" s="5">
        <v>53</v>
      </c>
      <c r="D1944" s="6">
        <v>0</v>
      </c>
      <c r="E1944" s="8">
        <v>43087</v>
      </c>
      <c r="F1944">
        <f t="shared" si="30"/>
        <v>2017</v>
      </c>
    </row>
    <row r="1945" spans="1:6" x14ac:dyDescent="0.25">
      <c r="A1945" s="2" t="s">
        <v>6</v>
      </c>
      <c r="B1945" s="2" t="s">
        <v>444</v>
      </c>
      <c r="C1945" s="5">
        <v>747.52</v>
      </c>
      <c r="D1945" s="6">
        <v>0.51</v>
      </c>
      <c r="E1945" s="8">
        <v>43087</v>
      </c>
      <c r="F1945">
        <f t="shared" si="30"/>
        <v>2017</v>
      </c>
    </row>
    <row r="1946" spans="1:6" x14ac:dyDescent="0.25">
      <c r="A1946" s="2" t="s">
        <v>6</v>
      </c>
      <c r="B1946" s="2" t="s">
        <v>444</v>
      </c>
      <c r="C1946" s="5">
        <v>416</v>
      </c>
      <c r="D1946" s="6">
        <v>0.16</v>
      </c>
      <c r="E1946" s="8">
        <v>43087</v>
      </c>
      <c r="F1946">
        <f t="shared" si="30"/>
        <v>2017</v>
      </c>
    </row>
    <row r="1947" spans="1:6" x14ac:dyDescent="0.25">
      <c r="A1947" s="2" t="s">
        <v>6</v>
      </c>
      <c r="B1947" s="2" t="s">
        <v>444</v>
      </c>
      <c r="C1947" s="5">
        <v>233.6</v>
      </c>
      <c r="D1947" s="6">
        <v>0.16</v>
      </c>
      <c r="E1947" s="8">
        <v>43087</v>
      </c>
      <c r="F1947">
        <f t="shared" si="30"/>
        <v>2017</v>
      </c>
    </row>
    <row r="1948" spans="1:6" x14ac:dyDescent="0.25">
      <c r="A1948" s="2" t="s">
        <v>6</v>
      </c>
      <c r="B1948" s="2" t="s">
        <v>444</v>
      </c>
      <c r="C1948" s="5">
        <v>217.4</v>
      </c>
      <c r="D1948" s="6">
        <v>0</v>
      </c>
      <c r="E1948" s="8">
        <v>43087</v>
      </c>
      <c r="F1948">
        <f t="shared" si="30"/>
        <v>2017</v>
      </c>
    </row>
    <row r="1949" spans="1:6" x14ac:dyDescent="0.25">
      <c r="A1949" s="2" t="s">
        <v>6</v>
      </c>
      <c r="B1949" s="2" t="s">
        <v>444</v>
      </c>
      <c r="C1949" s="5">
        <v>0</v>
      </c>
      <c r="D1949" s="6">
        <v>0</v>
      </c>
      <c r="E1949" s="8">
        <v>43087</v>
      </c>
      <c r="F1949">
        <f t="shared" si="30"/>
        <v>2017</v>
      </c>
    </row>
    <row r="1950" spans="1:6" x14ac:dyDescent="0.25">
      <c r="A1950" s="2" t="s">
        <v>6</v>
      </c>
      <c r="B1950" s="2" t="s">
        <v>445</v>
      </c>
      <c r="C1950" s="5">
        <v>840.96</v>
      </c>
      <c r="D1950" s="6">
        <v>0.57999999999999996</v>
      </c>
      <c r="E1950" s="8">
        <v>43087</v>
      </c>
      <c r="F1950">
        <f t="shared" si="30"/>
        <v>2017</v>
      </c>
    </row>
    <row r="1951" spans="1:6" x14ac:dyDescent="0.25">
      <c r="A1951" s="2" t="s">
        <v>6</v>
      </c>
      <c r="B1951" s="2" t="s">
        <v>445</v>
      </c>
      <c r="C1951" s="5">
        <v>233.6</v>
      </c>
      <c r="D1951" s="6">
        <v>0.16</v>
      </c>
      <c r="E1951" s="8">
        <v>43087</v>
      </c>
      <c r="F1951">
        <f t="shared" si="30"/>
        <v>2017</v>
      </c>
    </row>
    <row r="1952" spans="1:6" x14ac:dyDescent="0.25">
      <c r="A1952" s="2" t="s">
        <v>6</v>
      </c>
      <c r="B1952" s="2" t="s">
        <v>445</v>
      </c>
      <c r="C1952" s="5">
        <v>148.91999999999999</v>
      </c>
      <c r="D1952" s="6">
        <v>0.1</v>
      </c>
      <c r="E1952" s="8">
        <v>43087</v>
      </c>
      <c r="F1952">
        <f t="shared" si="30"/>
        <v>2017</v>
      </c>
    </row>
    <row r="1953" spans="1:6" x14ac:dyDescent="0.25">
      <c r="A1953" s="2" t="s">
        <v>6</v>
      </c>
      <c r="B1953" s="2" t="s">
        <v>445</v>
      </c>
      <c r="C1953" s="5">
        <v>217.4</v>
      </c>
      <c r="D1953" s="6">
        <v>0</v>
      </c>
      <c r="E1953" s="8">
        <v>43087</v>
      </c>
      <c r="F1953">
        <f t="shared" si="30"/>
        <v>2017</v>
      </c>
    </row>
    <row r="1954" spans="1:6" x14ac:dyDescent="0.25">
      <c r="A1954" s="2" t="s">
        <v>6</v>
      </c>
      <c r="B1954" s="2" t="s">
        <v>445</v>
      </c>
      <c r="C1954" s="5">
        <v>53</v>
      </c>
      <c r="D1954" s="6">
        <v>0</v>
      </c>
      <c r="E1954" s="8">
        <v>43087</v>
      </c>
      <c r="F1954">
        <f t="shared" si="30"/>
        <v>2017</v>
      </c>
    </row>
    <row r="1955" spans="1:6" x14ac:dyDescent="0.25">
      <c r="A1955" s="2" t="s">
        <v>6</v>
      </c>
      <c r="B1955" s="2" t="s">
        <v>445</v>
      </c>
      <c r="C1955" s="5">
        <v>0</v>
      </c>
      <c r="D1955" s="6">
        <v>0</v>
      </c>
      <c r="E1955" s="8">
        <v>43087</v>
      </c>
      <c r="F1955">
        <f t="shared" si="30"/>
        <v>2017</v>
      </c>
    </row>
    <row r="1956" spans="1:6" x14ac:dyDescent="0.25">
      <c r="A1956" s="2" t="s">
        <v>6</v>
      </c>
      <c r="B1956" s="2" t="s">
        <v>446</v>
      </c>
      <c r="C1956" s="5">
        <v>675</v>
      </c>
      <c r="D1956" s="6">
        <v>0.09</v>
      </c>
      <c r="E1956" s="8">
        <v>43082</v>
      </c>
      <c r="F1956">
        <f t="shared" si="30"/>
        <v>2017</v>
      </c>
    </row>
    <row r="1957" spans="1:6" x14ac:dyDescent="0.25">
      <c r="A1957" s="2" t="s">
        <v>6</v>
      </c>
      <c r="B1957" s="2" t="s">
        <v>446</v>
      </c>
      <c r="C1957" s="5">
        <v>53</v>
      </c>
      <c r="D1957" s="6">
        <v>0</v>
      </c>
      <c r="E1957" s="8">
        <v>43082</v>
      </c>
      <c r="F1957">
        <f t="shared" si="30"/>
        <v>2017</v>
      </c>
    </row>
    <row r="1958" spans="1:6" x14ac:dyDescent="0.25">
      <c r="A1958" s="2" t="s">
        <v>6</v>
      </c>
      <c r="B1958" s="2" t="s">
        <v>446</v>
      </c>
      <c r="C1958" s="5">
        <v>233.6</v>
      </c>
      <c r="D1958" s="6">
        <v>0.16</v>
      </c>
      <c r="E1958" s="8">
        <v>43082</v>
      </c>
      <c r="F1958">
        <f t="shared" si="30"/>
        <v>2017</v>
      </c>
    </row>
    <row r="1959" spans="1:6" x14ac:dyDescent="0.25">
      <c r="A1959" s="2" t="s">
        <v>6</v>
      </c>
      <c r="B1959" s="2" t="s">
        <v>446</v>
      </c>
      <c r="C1959" s="5">
        <v>747.52</v>
      </c>
      <c r="D1959" s="6">
        <v>0.51</v>
      </c>
      <c r="E1959" s="8">
        <v>43082</v>
      </c>
      <c r="F1959">
        <f t="shared" si="30"/>
        <v>2017</v>
      </c>
    </row>
    <row r="1960" spans="1:6" x14ac:dyDescent="0.25">
      <c r="A1960" s="2" t="s">
        <v>6</v>
      </c>
      <c r="B1960" s="2" t="s">
        <v>446</v>
      </c>
      <c r="C1960" s="5">
        <v>217.4</v>
      </c>
      <c r="D1960" s="6">
        <v>0</v>
      </c>
      <c r="E1960" s="8">
        <v>43082</v>
      </c>
      <c r="F1960">
        <f t="shared" si="30"/>
        <v>2017</v>
      </c>
    </row>
    <row r="1961" spans="1:6" x14ac:dyDescent="0.25">
      <c r="A1961" s="2" t="s">
        <v>6</v>
      </c>
      <c r="B1961" s="2" t="s">
        <v>446</v>
      </c>
      <c r="C1961" s="5">
        <v>0</v>
      </c>
      <c r="D1961" s="6">
        <v>0</v>
      </c>
      <c r="E1961" s="8">
        <v>43082</v>
      </c>
      <c r="F1961">
        <f t="shared" si="30"/>
        <v>2017</v>
      </c>
    </row>
    <row r="1962" spans="1:6" x14ac:dyDescent="0.25">
      <c r="A1962" s="2" t="s">
        <v>6</v>
      </c>
      <c r="B1962" s="2" t="s">
        <v>447</v>
      </c>
      <c r="C1962" s="5">
        <v>653</v>
      </c>
      <c r="D1962" s="6">
        <v>0.08</v>
      </c>
      <c r="E1962" s="8">
        <v>43077</v>
      </c>
      <c r="F1962">
        <f t="shared" si="30"/>
        <v>2017</v>
      </c>
    </row>
    <row r="1963" spans="1:6" x14ac:dyDescent="0.25">
      <c r="A1963" s="2" t="s">
        <v>6</v>
      </c>
      <c r="B1963" s="2" t="s">
        <v>447</v>
      </c>
      <c r="C1963" s="5">
        <v>116.8</v>
      </c>
      <c r="D1963" s="6">
        <v>0.08</v>
      </c>
      <c r="E1963" s="8">
        <v>43077</v>
      </c>
      <c r="F1963">
        <f t="shared" si="30"/>
        <v>2017</v>
      </c>
    </row>
    <row r="1964" spans="1:6" x14ac:dyDescent="0.25">
      <c r="A1964" s="2" t="s">
        <v>6</v>
      </c>
      <c r="B1964" s="2" t="s">
        <v>447</v>
      </c>
      <c r="C1964" s="5">
        <v>819.06</v>
      </c>
      <c r="D1964" s="6">
        <v>0.56000000000000005</v>
      </c>
      <c r="E1964" s="8">
        <v>43077</v>
      </c>
      <c r="F1964">
        <f t="shared" si="30"/>
        <v>2017</v>
      </c>
    </row>
    <row r="1965" spans="1:6" x14ac:dyDescent="0.25">
      <c r="A1965" s="2" t="s">
        <v>6</v>
      </c>
      <c r="B1965" s="2" t="s">
        <v>447</v>
      </c>
      <c r="C1965" s="5">
        <v>106</v>
      </c>
      <c r="D1965" s="6">
        <v>0</v>
      </c>
      <c r="E1965" s="8">
        <v>43077</v>
      </c>
      <c r="F1965">
        <f t="shared" si="30"/>
        <v>2017</v>
      </c>
    </row>
    <row r="1966" spans="1:6" x14ac:dyDescent="0.25">
      <c r="A1966" s="2" t="s">
        <v>6</v>
      </c>
      <c r="B1966" s="2" t="s">
        <v>447</v>
      </c>
      <c r="C1966" s="5">
        <v>217.4</v>
      </c>
      <c r="D1966" s="6">
        <v>0</v>
      </c>
      <c r="E1966" s="8">
        <v>43077</v>
      </c>
      <c r="F1966">
        <f t="shared" si="30"/>
        <v>2017</v>
      </c>
    </row>
    <row r="1967" spans="1:6" x14ac:dyDescent="0.25">
      <c r="A1967" s="2" t="s">
        <v>6</v>
      </c>
      <c r="B1967" s="2" t="s">
        <v>447</v>
      </c>
      <c r="C1967" s="5">
        <v>0</v>
      </c>
      <c r="D1967" s="6">
        <v>0</v>
      </c>
      <c r="E1967" s="8">
        <v>43077</v>
      </c>
      <c r="F1967">
        <f t="shared" si="30"/>
        <v>2017</v>
      </c>
    </row>
    <row r="1968" spans="1:6" x14ac:dyDescent="0.25">
      <c r="A1968" s="2" t="s">
        <v>6</v>
      </c>
      <c r="B1968" s="2" t="s">
        <v>448</v>
      </c>
      <c r="C1968" s="5">
        <v>151.84</v>
      </c>
      <c r="D1968" s="6">
        <v>0.1</v>
      </c>
      <c r="E1968" s="8">
        <v>42978</v>
      </c>
      <c r="F1968">
        <f t="shared" si="30"/>
        <v>2017</v>
      </c>
    </row>
    <row r="1969" spans="1:6" x14ac:dyDescent="0.25">
      <c r="A1969" s="2" t="s">
        <v>6</v>
      </c>
      <c r="B1969" s="2" t="s">
        <v>448</v>
      </c>
      <c r="C1969" s="5">
        <v>106</v>
      </c>
      <c r="D1969" s="6">
        <v>0</v>
      </c>
      <c r="E1969" s="8">
        <v>42978</v>
      </c>
      <c r="F1969">
        <f t="shared" si="30"/>
        <v>2017</v>
      </c>
    </row>
    <row r="1970" spans="1:6" x14ac:dyDescent="0.25">
      <c r="A1970" s="2" t="s">
        <v>6</v>
      </c>
      <c r="B1970" s="2" t="s">
        <v>448</v>
      </c>
      <c r="C1970" s="5">
        <v>434.8</v>
      </c>
      <c r="D1970" s="6">
        <v>0</v>
      </c>
      <c r="E1970" s="8">
        <v>42978</v>
      </c>
      <c r="F1970">
        <f t="shared" si="30"/>
        <v>2017</v>
      </c>
    </row>
    <row r="1971" spans="1:6" x14ac:dyDescent="0.25">
      <c r="A1971" s="2" t="s">
        <v>6</v>
      </c>
      <c r="B1971" s="2" t="s">
        <v>448</v>
      </c>
      <c r="C1971" s="5">
        <v>350.4</v>
      </c>
      <c r="D1971" s="6">
        <v>0.24</v>
      </c>
      <c r="E1971" s="8">
        <v>42978</v>
      </c>
      <c r="F1971">
        <f t="shared" si="30"/>
        <v>2017</v>
      </c>
    </row>
    <row r="1972" spans="1:6" x14ac:dyDescent="0.25">
      <c r="A1972" s="2" t="s">
        <v>6</v>
      </c>
      <c r="B1972" s="2" t="s">
        <v>448</v>
      </c>
      <c r="C1972" s="5">
        <v>2242.56</v>
      </c>
      <c r="D1972" s="6">
        <v>1.54</v>
      </c>
      <c r="E1972" s="8">
        <v>42978</v>
      </c>
      <c r="F1972">
        <f t="shared" si="30"/>
        <v>2017</v>
      </c>
    </row>
    <row r="1973" spans="1:6" x14ac:dyDescent="0.25">
      <c r="A1973" s="2" t="s">
        <v>6</v>
      </c>
      <c r="B1973" s="2" t="s">
        <v>448</v>
      </c>
      <c r="C1973" s="5">
        <v>87.6</v>
      </c>
      <c r="D1973" s="6">
        <v>0.06</v>
      </c>
      <c r="E1973" s="8">
        <v>42978</v>
      </c>
      <c r="F1973">
        <f t="shared" si="30"/>
        <v>2017</v>
      </c>
    </row>
    <row r="1974" spans="1:6" x14ac:dyDescent="0.25">
      <c r="A1974" s="2" t="s">
        <v>6</v>
      </c>
      <c r="B1974" s="2" t="s">
        <v>448</v>
      </c>
      <c r="C1974" s="5">
        <v>0</v>
      </c>
      <c r="D1974" s="6">
        <v>0</v>
      </c>
      <c r="E1974" s="8">
        <v>42978</v>
      </c>
      <c r="F1974">
        <f t="shared" si="30"/>
        <v>2017</v>
      </c>
    </row>
    <row r="1975" spans="1:6" x14ac:dyDescent="0.25">
      <c r="A1975" s="2" t="s">
        <v>6</v>
      </c>
      <c r="B1975" s="2" t="s">
        <v>449</v>
      </c>
      <c r="C1975" s="5">
        <v>1027.8399999999999</v>
      </c>
      <c r="D1975" s="6">
        <v>0.7</v>
      </c>
      <c r="E1975" s="8">
        <v>43088</v>
      </c>
      <c r="F1975">
        <f t="shared" si="30"/>
        <v>2017</v>
      </c>
    </row>
    <row r="1976" spans="1:6" x14ac:dyDescent="0.25">
      <c r="A1976" s="2" t="s">
        <v>6</v>
      </c>
      <c r="B1976" s="2" t="s">
        <v>449</v>
      </c>
      <c r="C1976" s="5">
        <v>53</v>
      </c>
      <c r="D1976" s="6">
        <v>0</v>
      </c>
      <c r="E1976" s="8">
        <v>43088</v>
      </c>
      <c r="F1976">
        <f t="shared" si="30"/>
        <v>2017</v>
      </c>
    </row>
    <row r="1977" spans="1:6" x14ac:dyDescent="0.25">
      <c r="A1977" s="2" t="s">
        <v>6</v>
      </c>
      <c r="B1977" s="2" t="s">
        <v>449</v>
      </c>
      <c r="C1977" s="5">
        <v>675</v>
      </c>
      <c r="D1977" s="6">
        <v>0.09</v>
      </c>
      <c r="E1977" s="8">
        <v>43088</v>
      </c>
      <c r="F1977">
        <f t="shared" si="30"/>
        <v>2017</v>
      </c>
    </row>
    <row r="1978" spans="1:6" x14ac:dyDescent="0.25">
      <c r="A1978" s="2" t="s">
        <v>6</v>
      </c>
      <c r="B1978" s="2" t="s">
        <v>449</v>
      </c>
      <c r="C1978" s="5">
        <v>0</v>
      </c>
      <c r="D1978" s="6">
        <v>0</v>
      </c>
      <c r="E1978" s="8">
        <v>43088</v>
      </c>
      <c r="F1978">
        <f t="shared" si="30"/>
        <v>2017</v>
      </c>
    </row>
    <row r="1979" spans="1:6" x14ac:dyDescent="0.25">
      <c r="A1979" s="2" t="s">
        <v>6</v>
      </c>
      <c r="B1979" s="2" t="s">
        <v>450</v>
      </c>
      <c r="C1979" s="5">
        <v>217.4</v>
      </c>
      <c r="D1979" s="6">
        <v>0</v>
      </c>
      <c r="E1979" s="8">
        <v>42970</v>
      </c>
      <c r="F1979">
        <f t="shared" si="30"/>
        <v>2017</v>
      </c>
    </row>
    <row r="1980" spans="1:6" x14ac:dyDescent="0.25">
      <c r="A1980" s="2" t="s">
        <v>6</v>
      </c>
      <c r="B1980" s="2" t="s">
        <v>450</v>
      </c>
      <c r="C1980" s="5">
        <v>560.64</v>
      </c>
      <c r="D1980" s="6">
        <v>0.38</v>
      </c>
      <c r="E1980" s="8">
        <v>42970</v>
      </c>
      <c r="F1980">
        <f t="shared" si="30"/>
        <v>2017</v>
      </c>
    </row>
    <row r="1981" spans="1:6" x14ac:dyDescent="0.25">
      <c r="A1981" s="2" t="s">
        <v>6</v>
      </c>
      <c r="B1981" s="2" t="s">
        <v>450</v>
      </c>
      <c r="C1981" s="5">
        <v>53</v>
      </c>
      <c r="D1981" s="6">
        <v>0</v>
      </c>
      <c r="E1981" s="8">
        <v>42970</v>
      </c>
      <c r="F1981">
        <f t="shared" si="30"/>
        <v>2017</v>
      </c>
    </row>
    <row r="1982" spans="1:6" x14ac:dyDescent="0.25">
      <c r="A1982" s="2" t="s">
        <v>6</v>
      </c>
      <c r="B1982" s="2" t="s">
        <v>450</v>
      </c>
      <c r="C1982" s="5">
        <v>0</v>
      </c>
      <c r="D1982" s="6">
        <v>0</v>
      </c>
      <c r="E1982" s="8">
        <v>42970</v>
      </c>
      <c r="F1982">
        <f t="shared" si="30"/>
        <v>2017</v>
      </c>
    </row>
    <row r="1983" spans="1:6" x14ac:dyDescent="0.25">
      <c r="A1983" s="2" t="s">
        <v>6</v>
      </c>
      <c r="B1983" s="2" t="s">
        <v>451</v>
      </c>
      <c r="C1983" s="5">
        <v>2084.88</v>
      </c>
      <c r="D1983" s="6">
        <v>1.43</v>
      </c>
      <c r="E1983" s="8">
        <v>42920</v>
      </c>
      <c r="F1983">
        <f t="shared" si="30"/>
        <v>2017</v>
      </c>
    </row>
    <row r="1984" spans="1:6" x14ac:dyDescent="0.25">
      <c r="A1984" s="2" t="s">
        <v>6</v>
      </c>
      <c r="B1984" s="2" t="s">
        <v>451</v>
      </c>
      <c r="C1984" s="5">
        <v>217.4</v>
      </c>
      <c r="D1984" s="6">
        <v>0</v>
      </c>
      <c r="E1984" s="8">
        <v>42920</v>
      </c>
      <c r="F1984">
        <f t="shared" si="30"/>
        <v>2017</v>
      </c>
    </row>
    <row r="1985" spans="1:6" x14ac:dyDescent="0.25">
      <c r="A1985" s="2" t="s">
        <v>6</v>
      </c>
      <c r="B1985" s="2" t="s">
        <v>451</v>
      </c>
      <c r="C1985" s="5">
        <v>53</v>
      </c>
      <c r="D1985" s="6">
        <v>0</v>
      </c>
      <c r="E1985" s="8">
        <v>42920</v>
      </c>
      <c r="F1985">
        <f t="shared" si="30"/>
        <v>2017</v>
      </c>
    </row>
    <row r="1986" spans="1:6" x14ac:dyDescent="0.25">
      <c r="A1986" s="2" t="s">
        <v>6</v>
      </c>
      <c r="B1986" s="2" t="s">
        <v>451</v>
      </c>
      <c r="C1986" s="5">
        <v>675</v>
      </c>
      <c r="D1986" s="6">
        <v>0.09</v>
      </c>
      <c r="E1986" s="8">
        <v>42920</v>
      </c>
      <c r="F1986">
        <f t="shared" si="30"/>
        <v>2017</v>
      </c>
    </row>
    <row r="1987" spans="1:6" x14ac:dyDescent="0.25">
      <c r="A1987" s="2" t="s">
        <v>6</v>
      </c>
      <c r="B1987" s="2" t="s">
        <v>451</v>
      </c>
      <c r="C1987" s="5">
        <v>350.4</v>
      </c>
      <c r="D1987" s="6">
        <v>0.24</v>
      </c>
      <c r="E1987" s="8">
        <v>42920</v>
      </c>
      <c r="F1987">
        <f t="shared" ref="F1987:F2050" si="31">YEAR(E1987)</f>
        <v>2017</v>
      </c>
    </row>
    <row r="1988" spans="1:6" x14ac:dyDescent="0.25">
      <c r="A1988" s="2" t="s">
        <v>6</v>
      </c>
      <c r="B1988" s="2" t="s">
        <v>451</v>
      </c>
      <c r="C1988" s="5">
        <v>0</v>
      </c>
      <c r="D1988" s="6">
        <v>0</v>
      </c>
      <c r="E1988" s="8">
        <v>42920</v>
      </c>
      <c r="F1988">
        <f t="shared" si="31"/>
        <v>2017</v>
      </c>
    </row>
    <row r="1989" spans="1:6" x14ac:dyDescent="0.25">
      <c r="A1989" s="2" t="s">
        <v>6</v>
      </c>
      <c r="B1989" s="2" t="s">
        <v>452</v>
      </c>
      <c r="C1989" s="5">
        <v>217.4</v>
      </c>
      <c r="D1989" s="6">
        <v>0</v>
      </c>
      <c r="E1989" s="8">
        <v>42971</v>
      </c>
      <c r="F1989">
        <f t="shared" si="31"/>
        <v>2017</v>
      </c>
    </row>
    <row r="1990" spans="1:6" x14ac:dyDescent="0.25">
      <c r="A1990" s="2" t="s">
        <v>6</v>
      </c>
      <c r="B1990" s="2" t="s">
        <v>452</v>
      </c>
      <c r="C1990" s="5">
        <v>584</v>
      </c>
      <c r="D1990" s="6">
        <v>0.4</v>
      </c>
      <c r="E1990" s="8">
        <v>42971</v>
      </c>
      <c r="F1990">
        <f t="shared" si="31"/>
        <v>2017</v>
      </c>
    </row>
    <row r="1991" spans="1:6" x14ac:dyDescent="0.25">
      <c r="A1991" s="2" t="s">
        <v>6</v>
      </c>
      <c r="B1991" s="2" t="s">
        <v>452</v>
      </c>
      <c r="C1991" s="5">
        <v>1116.9000000000001</v>
      </c>
      <c r="D1991" s="6">
        <v>0.77</v>
      </c>
      <c r="E1991" s="8">
        <v>42971</v>
      </c>
      <c r="F1991">
        <f t="shared" si="31"/>
        <v>2017</v>
      </c>
    </row>
    <row r="1992" spans="1:6" x14ac:dyDescent="0.25">
      <c r="A1992" s="2" t="s">
        <v>6</v>
      </c>
      <c r="B1992" s="2" t="s">
        <v>452</v>
      </c>
      <c r="C1992" s="5">
        <v>0</v>
      </c>
      <c r="D1992" s="6">
        <v>0</v>
      </c>
      <c r="E1992" s="8">
        <v>42971</v>
      </c>
      <c r="F1992">
        <f t="shared" si="31"/>
        <v>2017</v>
      </c>
    </row>
    <row r="1993" spans="1:6" x14ac:dyDescent="0.25">
      <c r="A1993" s="2" t="s">
        <v>6</v>
      </c>
      <c r="B1993" s="2" t="s">
        <v>453</v>
      </c>
      <c r="C1993" s="5">
        <v>467.2</v>
      </c>
      <c r="D1993" s="6">
        <v>0.32</v>
      </c>
      <c r="E1993" s="8">
        <v>42886</v>
      </c>
      <c r="F1993">
        <f t="shared" si="31"/>
        <v>2017</v>
      </c>
    </row>
    <row r="1994" spans="1:6" x14ac:dyDescent="0.25">
      <c r="A1994" s="2" t="s">
        <v>6</v>
      </c>
      <c r="B1994" s="2" t="s">
        <v>453</v>
      </c>
      <c r="C1994" s="5">
        <v>217.4</v>
      </c>
      <c r="D1994" s="6">
        <v>0</v>
      </c>
      <c r="E1994" s="8">
        <v>42886</v>
      </c>
      <c r="F1994">
        <f t="shared" si="31"/>
        <v>2017</v>
      </c>
    </row>
    <row r="1995" spans="1:6" x14ac:dyDescent="0.25">
      <c r="A1995" s="2" t="s">
        <v>6</v>
      </c>
      <c r="B1995" s="2" t="s">
        <v>453</v>
      </c>
      <c r="C1995" s="5">
        <v>416</v>
      </c>
      <c r="D1995" s="6">
        <v>0.16</v>
      </c>
      <c r="E1995" s="8">
        <v>42886</v>
      </c>
      <c r="F1995">
        <f t="shared" si="31"/>
        <v>2017</v>
      </c>
    </row>
    <row r="1996" spans="1:6" x14ac:dyDescent="0.25">
      <c r="A1996" s="2" t="s">
        <v>6</v>
      </c>
      <c r="B1996" s="2" t="s">
        <v>453</v>
      </c>
      <c r="C1996" s="5">
        <v>893.52</v>
      </c>
      <c r="D1996" s="6">
        <v>0.61</v>
      </c>
      <c r="E1996" s="8">
        <v>42886</v>
      </c>
      <c r="F1996">
        <f t="shared" si="31"/>
        <v>2017</v>
      </c>
    </row>
    <row r="1997" spans="1:6" x14ac:dyDescent="0.25">
      <c r="A1997" s="2" t="s">
        <v>6</v>
      </c>
      <c r="B1997" s="2" t="s">
        <v>453</v>
      </c>
      <c r="C1997" s="5">
        <v>0</v>
      </c>
      <c r="D1997" s="6">
        <v>0</v>
      </c>
      <c r="E1997" s="8">
        <v>42886</v>
      </c>
      <c r="F1997">
        <f t="shared" si="31"/>
        <v>2017</v>
      </c>
    </row>
    <row r="1998" spans="1:6" x14ac:dyDescent="0.25">
      <c r="A1998" s="2" t="s">
        <v>6</v>
      </c>
      <c r="B1998" s="2" t="s">
        <v>454</v>
      </c>
      <c r="C1998" s="5">
        <v>467.2</v>
      </c>
      <c r="D1998" s="6">
        <v>0.32</v>
      </c>
      <c r="E1998" s="8">
        <v>42856</v>
      </c>
      <c r="F1998">
        <f t="shared" si="31"/>
        <v>2017</v>
      </c>
    </row>
    <row r="1999" spans="1:6" x14ac:dyDescent="0.25">
      <c r="A1999" s="2" t="s">
        <v>6</v>
      </c>
      <c r="B1999" s="2" t="s">
        <v>454</v>
      </c>
      <c r="C1999" s="5">
        <v>217.4</v>
      </c>
      <c r="D1999" s="6">
        <v>0</v>
      </c>
      <c r="E1999" s="8">
        <v>42856</v>
      </c>
      <c r="F1999">
        <f t="shared" si="31"/>
        <v>2017</v>
      </c>
    </row>
    <row r="2000" spans="1:6" x14ac:dyDescent="0.25">
      <c r="A2000" s="2" t="s">
        <v>6</v>
      </c>
      <c r="B2000" s="2" t="s">
        <v>454</v>
      </c>
      <c r="C2000" s="5">
        <v>653</v>
      </c>
      <c r="D2000" s="6">
        <v>0.08</v>
      </c>
      <c r="E2000" s="8">
        <v>42856</v>
      </c>
      <c r="F2000">
        <f t="shared" si="31"/>
        <v>2017</v>
      </c>
    </row>
    <row r="2001" spans="1:6" x14ac:dyDescent="0.25">
      <c r="A2001" s="2" t="s">
        <v>6</v>
      </c>
      <c r="B2001" s="2" t="s">
        <v>454</v>
      </c>
      <c r="C2001" s="5">
        <v>1116.9000000000001</v>
      </c>
      <c r="D2001" s="6">
        <v>0.77</v>
      </c>
      <c r="E2001" s="8">
        <v>42856</v>
      </c>
      <c r="F2001">
        <f t="shared" si="31"/>
        <v>2017</v>
      </c>
    </row>
    <row r="2002" spans="1:6" x14ac:dyDescent="0.25">
      <c r="A2002" s="2" t="s">
        <v>6</v>
      </c>
      <c r="B2002" s="2" t="s">
        <v>454</v>
      </c>
      <c r="C2002" s="5">
        <v>53</v>
      </c>
      <c r="D2002" s="6">
        <v>0</v>
      </c>
      <c r="E2002" s="8">
        <v>42856</v>
      </c>
      <c r="F2002">
        <f t="shared" si="31"/>
        <v>2017</v>
      </c>
    </row>
    <row r="2003" spans="1:6" x14ac:dyDescent="0.25">
      <c r="A2003" s="2" t="s">
        <v>6</v>
      </c>
      <c r="B2003" s="2" t="s">
        <v>454</v>
      </c>
      <c r="C2003" s="5">
        <v>0</v>
      </c>
      <c r="D2003" s="6">
        <v>0</v>
      </c>
      <c r="E2003" s="8">
        <v>42856</v>
      </c>
      <c r="F2003">
        <f t="shared" si="31"/>
        <v>2017</v>
      </c>
    </row>
    <row r="2004" spans="1:6" x14ac:dyDescent="0.25">
      <c r="A2004" s="2" t="s">
        <v>6</v>
      </c>
      <c r="B2004" s="2" t="s">
        <v>455</v>
      </c>
      <c r="C2004" s="5">
        <v>53</v>
      </c>
      <c r="D2004" s="6">
        <v>0</v>
      </c>
      <c r="E2004" s="8">
        <v>43035</v>
      </c>
      <c r="F2004">
        <f t="shared" si="31"/>
        <v>2017</v>
      </c>
    </row>
    <row r="2005" spans="1:6" x14ac:dyDescent="0.25">
      <c r="A2005" s="2" t="s">
        <v>6</v>
      </c>
      <c r="B2005" s="2" t="s">
        <v>455</v>
      </c>
      <c r="C2005" s="5">
        <v>217.4</v>
      </c>
      <c r="D2005" s="6">
        <v>0</v>
      </c>
      <c r="E2005" s="8">
        <v>43035</v>
      </c>
      <c r="F2005">
        <f t="shared" si="31"/>
        <v>2017</v>
      </c>
    </row>
    <row r="2006" spans="1:6" x14ac:dyDescent="0.25">
      <c r="A2006" s="2" t="s">
        <v>6</v>
      </c>
      <c r="B2006" s="2" t="s">
        <v>455</v>
      </c>
      <c r="C2006" s="5">
        <v>934.4</v>
      </c>
      <c r="D2006" s="6">
        <v>0.64</v>
      </c>
      <c r="E2006" s="8">
        <v>43035</v>
      </c>
      <c r="F2006">
        <f t="shared" si="31"/>
        <v>2017</v>
      </c>
    </row>
    <row r="2007" spans="1:6" x14ac:dyDescent="0.25">
      <c r="A2007" s="2" t="s">
        <v>6</v>
      </c>
      <c r="B2007" s="2" t="s">
        <v>455</v>
      </c>
      <c r="C2007" s="5">
        <v>485</v>
      </c>
      <c r="D2007" s="6">
        <v>0.15</v>
      </c>
      <c r="E2007" s="8">
        <v>43035</v>
      </c>
      <c r="F2007">
        <f t="shared" si="31"/>
        <v>2017</v>
      </c>
    </row>
    <row r="2008" spans="1:6" x14ac:dyDescent="0.25">
      <c r="A2008" s="2" t="s">
        <v>6</v>
      </c>
      <c r="B2008" s="2" t="s">
        <v>455</v>
      </c>
      <c r="C2008" s="5">
        <v>0</v>
      </c>
      <c r="D2008" s="6">
        <v>0</v>
      </c>
      <c r="E2008" s="8">
        <v>43035</v>
      </c>
      <c r="F2008">
        <f t="shared" si="31"/>
        <v>2017</v>
      </c>
    </row>
    <row r="2009" spans="1:6" x14ac:dyDescent="0.25">
      <c r="A2009" s="2" t="s">
        <v>6</v>
      </c>
      <c r="B2009" s="2" t="s">
        <v>456</v>
      </c>
      <c r="C2009" s="5">
        <v>217.4</v>
      </c>
      <c r="D2009" s="6">
        <v>0</v>
      </c>
      <c r="E2009" s="8">
        <v>43087</v>
      </c>
      <c r="F2009">
        <f t="shared" si="31"/>
        <v>2017</v>
      </c>
    </row>
    <row r="2010" spans="1:6" x14ac:dyDescent="0.25">
      <c r="A2010" s="2" t="s">
        <v>6</v>
      </c>
      <c r="B2010" s="2" t="s">
        <v>456</v>
      </c>
      <c r="C2010" s="5">
        <v>53</v>
      </c>
      <c r="D2010" s="6">
        <v>0</v>
      </c>
      <c r="E2010" s="8">
        <v>43087</v>
      </c>
      <c r="F2010">
        <f t="shared" si="31"/>
        <v>2017</v>
      </c>
    </row>
    <row r="2011" spans="1:6" x14ac:dyDescent="0.25">
      <c r="A2011" s="2" t="s">
        <v>6</v>
      </c>
      <c r="B2011" s="2" t="s">
        <v>456</v>
      </c>
      <c r="C2011" s="5">
        <v>148.91999999999999</v>
      </c>
      <c r="D2011" s="6">
        <v>0.1</v>
      </c>
      <c r="E2011" s="8">
        <v>43087</v>
      </c>
      <c r="F2011">
        <f t="shared" si="31"/>
        <v>2017</v>
      </c>
    </row>
    <row r="2012" spans="1:6" x14ac:dyDescent="0.25">
      <c r="A2012" s="2" t="s">
        <v>6</v>
      </c>
      <c r="B2012" s="2" t="s">
        <v>456</v>
      </c>
      <c r="C2012" s="5">
        <v>280.32</v>
      </c>
      <c r="D2012" s="6">
        <v>0.19</v>
      </c>
      <c r="E2012" s="8">
        <v>43087</v>
      </c>
      <c r="F2012">
        <f t="shared" si="31"/>
        <v>2017</v>
      </c>
    </row>
    <row r="2013" spans="1:6" x14ac:dyDescent="0.25">
      <c r="A2013" s="2" t="s">
        <v>6</v>
      </c>
      <c r="B2013" s="2" t="s">
        <v>456</v>
      </c>
      <c r="C2013" s="5">
        <v>0</v>
      </c>
      <c r="D2013" s="6">
        <v>0</v>
      </c>
      <c r="E2013" s="8">
        <v>43087</v>
      </c>
      <c r="F2013">
        <f t="shared" si="31"/>
        <v>2017</v>
      </c>
    </row>
    <row r="2014" spans="1:6" x14ac:dyDescent="0.25">
      <c r="A2014" s="2" t="s">
        <v>6</v>
      </c>
      <c r="B2014" s="2" t="s">
        <v>457</v>
      </c>
      <c r="C2014" s="5">
        <v>217.4</v>
      </c>
      <c r="D2014" s="6">
        <v>0</v>
      </c>
      <c r="E2014" s="8">
        <v>43082</v>
      </c>
      <c r="F2014">
        <f t="shared" si="31"/>
        <v>2017</v>
      </c>
    </row>
    <row r="2015" spans="1:6" x14ac:dyDescent="0.25">
      <c r="A2015" s="2" t="s">
        <v>6</v>
      </c>
      <c r="B2015" s="2" t="s">
        <v>457</v>
      </c>
      <c r="C2015" s="5">
        <v>1168</v>
      </c>
      <c r="D2015" s="6">
        <v>0.8</v>
      </c>
      <c r="E2015" s="8">
        <v>43082</v>
      </c>
      <c r="F2015">
        <f t="shared" si="31"/>
        <v>2017</v>
      </c>
    </row>
    <row r="2016" spans="1:6" x14ac:dyDescent="0.25">
      <c r="A2016" s="2" t="s">
        <v>6</v>
      </c>
      <c r="B2016" s="2" t="s">
        <v>457</v>
      </c>
      <c r="C2016" s="5">
        <v>53</v>
      </c>
      <c r="D2016" s="6">
        <v>0</v>
      </c>
      <c r="E2016" s="8">
        <v>43082</v>
      </c>
      <c r="F2016">
        <f t="shared" si="31"/>
        <v>2017</v>
      </c>
    </row>
    <row r="2017" spans="1:6" x14ac:dyDescent="0.25">
      <c r="A2017" s="2" t="s">
        <v>6</v>
      </c>
      <c r="B2017" s="2" t="s">
        <v>457</v>
      </c>
      <c r="C2017" s="5">
        <v>1401.6</v>
      </c>
      <c r="D2017" s="6">
        <v>0.96</v>
      </c>
      <c r="E2017" s="8">
        <v>43082</v>
      </c>
      <c r="F2017">
        <f t="shared" si="31"/>
        <v>2017</v>
      </c>
    </row>
    <row r="2018" spans="1:6" x14ac:dyDescent="0.25">
      <c r="A2018" s="2" t="s">
        <v>6</v>
      </c>
      <c r="B2018" s="2" t="s">
        <v>457</v>
      </c>
      <c r="C2018" s="5">
        <v>0</v>
      </c>
      <c r="D2018" s="6">
        <v>0</v>
      </c>
      <c r="E2018" s="8">
        <v>43082</v>
      </c>
      <c r="F2018">
        <f t="shared" si="31"/>
        <v>2017</v>
      </c>
    </row>
    <row r="2019" spans="1:6" x14ac:dyDescent="0.25">
      <c r="A2019" s="2" t="s">
        <v>6</v>
      </c>
      <c r="B2019" s="2" t="s">
        <v>458</v>
      </c>
      <c r="C2019" s="5">
        <v>217.4</v>
      </c>
      <c r="D2019" s="6">
        <v>0</v>
      </c>
      <c r="E2019" s="8">
        <v>42951</v>
      </c>
      <c r="F2019">
        <f t="shared" si="31"/>
        <v>2017</v>
      </c>
    </row>
    <row r="2020" spans="1:6" x14ac:dyDescent="0.25">
      <c r="A2020" s="2" t="s">
        <v>6</v>
      </c>
      <c r="B2020" s="2" t="s">
        <v>458</v>
      </c>
      <c r="C2020" s="5">
        <v>347.48</v>
      </c>
      <c r="D2020" s="6">
        <v>0.24</v>
      </c>
      <c r="E2020" s="8">
        <v>42951</v>
      </c>
      <c r="F2020">
        <f t="shared" si="31"/>
        <v>2017</v>
      </c>
    </row>
    <row r="2021" spans="1:6" x14ac:dyDescent="0.25">
      <c r="A2021" s="2" t="s">
        <v>6</v>
      </c>
      <c r="B2021" s="2" t="s">
        <v>458</v>
      </c>
      <c r="C2021" s="5">
        <v>1414.74</v>
      </c>
      <c r="D2021" s="6">
        <v>0.97</v>
      </c>
      <c r="E2021" s="8">
        <v>42951</v>
      </c>
      <c r="F2021">
        <f t="shared" si="31"/>
        <v>2017</v>
      </c>
    </row>
    <row r="2022" spans="1:6" x14ac:dyDescent="0.25">
      <c r="A2022" s="2" t="s">
        <v>6</v>
      </c>
      <c r="B2022" s="2" t="s">
        <v>458</v>
      </c>
      <c r="C2022" s="5">
        <v>584</v>
      </c>
      <c r="D2022" s="6">
        <v>0.4</v>
      </c>
      <c r="E2022" s="8">
        <v>42951</v>
      </c>
      <c r="F2022">
        <f t="shared" si="31"/>
        <v>2017</v>
      </c>
    </row>
    <row r="2023" spans="1:6" x14ac:dyDescent="0.25">
      <c r="A2023" s="2" t="s">
        <v>6</v>
      </c>
      <c r="B2023" s="2" t="s">
        <v>458</v>
      </c>
      <c r="C2023" s="5">
        <v>0</v>
      </c>
      <c r="D2023" s="6">
        <v>0</v>
      </c>
      <c r="E2023" s="8">
        <v>42951</v>
      </c>
      <c r="F2023">
        <f t="shared" si="31"/>
        <v>2017</v>
      </c>
    </row>
    <row r="2024" spans="1:6" x14ac:dyDescent="0.25">
      <c r="A2024" s="2" t="s">
        <v>6</v>
      </c>
      <c r="B2024" s="2" t="s">
        <v>459</v>
      </c>
      <c r="C2024" s="5">
        <v>106</v>
      </c>
      <c r="D2024" s="6">
        <v>0</v>
      </c>
      <c r="E2024" s="8">
        <v>42975</v>
      </c>
      <c r="F2024">
        <f t="shared" si="31"/>
        <v>2017</v>
      </c>
    </row>
    <row r="2025" spans="1:6" x14ac:dyDescent="0.25">
      <c r="A2025" s="2" t="s">
        <v>6</v>
      </c>
      <c r="B2025" s="2" t="s">
        <v>459</v>
      </c>
      <c r="C2025" s="5">
        <v>1489.2</v>
      </c>
      <c r="D2025" s="6">
        <v>1.02</v>
      </c>
      <c r="E2025" s="8">
        <v>42975</v>
      </c>
      <c r="F2025">
        <f t="shared" si="31"/>
        <v>2017</v>
      </c>
    </row>
    <row r="2026" spans="1:6" x14ac:dyDescent="0.25">
      <c r="A2026" s="2" t="s">
        <v>6</v>
      </c>
      <c r="B2026" s="2" t="s">
        <v>459</v>
      </c>
      <c r="C2026" s="5">
        <v>434.8</v>
      </c>
      <c r="D2026" s="6">
        <v>0</v>
      </c>
      <c r="E2026" s="8">
        <v>42975</v>
      </c>
      <c r="F2026">
        <f t="shared" si="31"/>
        <v>2017</v>
      </c>
    </row>
    <row r="2027" spans="1:6" x14ac:dyDescent="0.25">
      <c r="A2027" s="2" t="s">
        <v>6</v>
      </c>
      <c r="B2027" s="2" t="s">
        <v>459</v>
      </c>
      <c r="C2027" s="5">
        <v>0</v>
      </c>
      <c r="D2027" s="6">
        <v>0</v>
      </c>
      <c r="E2027" s="8">
        <v>42975</v>
      </c>
      <c r="F2027">
        <f t="shared" si="31"/>
        <v>2017</v>
      </c>
    </row>
    <row r="2028" spans="1:6" x14ac:dyDescent="0.25">
      <c r="A2028" s="2" t="s">
        <v>6</v>
      </c>
      <c r="B2028" s="2" t="s">
        <v>460</v>
      </c>
      <c r="C2028" s="5">
        <v>1787.04</v>
      </c>
      <c r="D2028" s="6">
        <v>1.22</v>
      </c>
      <c r="E2028" s="8">
        <v>42800</v>
      </c>
      <c r="F2028">
        <f t="shared" si="31"/>
        <v>2017</v>
      </c>
    </row>
    <row r="2029" spans="1:6" x14ac:dyDescent="0.25">
      <c r="A2029" s="2" t="s">
        <v>6</v>
      </c>
      <c r="B2029" s="2" t="s">
        <v>460</v>
      </c>
      <c r="C2029" s="5">
        <v>434.8</v>
      </c>
      <c r="D2029" s="6">
        <v>0</v>
      </c>
      <c r="E2029" s="8">
        <v>42800</v>
      </c>
      <c r="F2029">
        <f t="shared" si="31"/>
        <v>2017</v>
      </c>
    </row>
    <row r="2030" spans="1:6" x14ac:dyDescent="0.25">
      <c r="A2030" s="2" t="s">
        <v>6</v>
      </c>
      <c r="B2030" s="2" t="s">
        <v>460</v>
      </c>
      <c r="C2030" s="5">
        <v>467.2</v>
      </c>
      <c r="D2030" s="6">
        <v>0.32</v>
      </c>
      <c r="E2030" s="8">
        <v>42800</v>
      </c>
      <c r="F2030">
        <f t="shared" si="31"/>
        <v>2017</v>
      </c>
    </row>
    <row r="2031" spans="1:6" x14ac:dyDescent="0.25">
      <c r="A2031" s="2" t="s">
        <v>6</v>
      </c>
      <c r="B2031" s="2" t="s">
        <v>460</v>
      </c>
      <c r="C2031" s="5">
        <v>53</v>
      </c>
      <c r="D2031" s="6">
        <v>0</v>
      </c>
      <c r="E2031" s="8">
        <v>42800</v>
      </c>
      <c r="F2031">
        <f t="shared" si="31"/>
        <v>2017</v>
      </c>
    </row>
    <row r="2032" spans="1:6" x14ac:dyDescent="0.25">
      <c r="A2032" s="2" t="s">
        <v>6</v>
      </c>
      <c r="B2032" s="2" t="s">
        <v>460</v>
      </c>
      <c r="C2032" s="5">
        <v>0</v>
      </c>
      <c r="D2032" s="6">
        <v>0</v>
      </c>
      <c r="E2032" s="8">
        <v>42800</v>
      </c>
      <c r="F2032">
        <f t="shared" si="31"/>
        <v>2017</v>
      </c>
    </row>
    <row r="2033" spans="1:6" x14ac:dyDescent="0.25">
      <c r="A2033" s="2" t="s">
        <v>6</v>
      </c>
      <c r="B2033" s="2" t="s">
        <v>461</v>
      </c>
      <c r="C2033" s="5">
        <v>116.8</v>
      </c>
      <c r="D2033" s="6">
        <v>0.08</v>
      </c>
      <c r="E2033" s="8">
        <v>43082</v>
      </c>
      <c r="F2033">
        <f t="shared" si="31"/>
        <v>2017</v>
      </c>
    </row>
    <row r="2034" spans="1:6" x14ac:dyDescent="0.25">
      <c r="A2034" s="2" t="s">
        <v>6</v>
      </c>
      <c r="B2034" s="2" t="s">
        <v>461</v>
      </c>
      <c r="C2034" s="5">
        <v>1414.74</v>
      </c>
      <c r="D2034" s="6">
        <v>0.97</v>
      </c>
      <c r="E2034" s="8">
        <v>43082</v>
      </c>
      <c r="F2034">
        <f t="shared" si="31"/>
        <v>2017</v>
      </c>
    </row>
    <row r="2035" spans="1:6" x14ac:dyDescent="0.25">
      <c r="A2035" s="2" t="s">
        <v>6</v>
      </c>
      <c r="B2035" s="2" t="s">
        <v>461</v>
      </c>
      <c r="C2035" s="5">
        <v>106</v>
      </c>
      <c r="D2035" s="6">
        <v>0</v>
      </c>
      <c r="E2035" s="8">
        <v>43082</v>
      </c>
      <c r="F2035">
        <f t="shared" si="31"/>
        <v>2017</v>
      </c>
    </row>
    <row r="2036" spans="1:6" x14ac:dyDescent="0.25">
      <c r="A2036" s="2" t="s">
        <v>6</v>
      </c>
      <c r="B2036" s="2" t="s">
        <v>461</v>
      </c>
      <c r="C2036" s="5">
        <v>0</v>
      </c>
      <c r="D2036" s="6">
        <v>0</v>
      </c>
      <c r="E2036" s="8">
        <v>43082</v>
      </c>
      <c r="F2036">
        <f t="shared" si="31"/>
        <v>2017</v>
      </c>
    </row>
    <row r="2037" spans="1:6" x14ac:dyDescent="0.25">
      <c r="A2037" s="2" t="s">
        <v>6</v>
      </c>
      <c r="B2037" s="2" t="s">
        <v>462</v>
      </c>
      <c r="C2037" s="5">
        <v>217.4</v>
      </c>
      <c r="D2037" s="6">
        <v>0</v>
      </c>
      <c r="E2037" s="8">
        <v>43069</v>
      </c>
      <c r="F2037">
        <f t="shared" si="31"/>
        <v>2017</v>
      </c>
    </row>
    <row r="2038" spans="1:6" x14ac:dyDescent="0.25">
      <c r="A2038" s="2" t="s">
        <v>6</v>
      </c>
      <c r="B2038" s="2" t="s">
        <v>462</v>
      </c>
      <c r="C2038" s="5">
        <v>893.52</v>
      </c>
      <c r="D2038" s="6">
        <v>0.61</v>
      </c>
      <c r="E2038" s="8">
        <v>43069</v>
      </c>
      <c r="F2038">
        <f t="shared" si="31"/>
        <v>2017</v>
      </c>
    </row>
    <row r="2039" spans="1:6" x14ac:dyDescent="0.25">
      <c r="A2039" s="2" t="s">
        <v>6</v>
      </c>
      <c r="B2039" s="2" t="s">
        <v>462</v>
      </c>
      <c r="C2039" s="5">
        <v>0</v>
      </c>
      <c r="D2039" s="6">
        <v>0</v>
      </c>
      <c r="E2039" s="8">
        <v>43069</v>
      </c>
      <c r="F2039">
        <f t="shared" si="31"/>
        <v>2017</v>
      </c>
    </row>
    <row r="2040" spans="1:6" x14ac:dyDescent="0.25">
      <c r="A2040" s="2" t="s">
        <v>6</v>
      </c>
      <c r="B2040" s="2" t="s">
        <v>463</v>
      </c>
      <c r="C2040" s="5">
        <v>217.4</v>
      </c>
      <c r="D2040" s="6">
        <v>0</v>
      </c>
      <c r="E2040" s="8">
        <v>42999</v>
      </c>
      <c r="F2040">
        <f t="shared" si="31"/>
        <v>2017</v>
      </c>
    </row>
    <row r="2041" spans="1:6" x14ac:dyDescent="0.25">
      <c r="A2041" s="2" t="s">
        <v>6</v>
      </c>
      <c r="B2041" s="2" t="s">
        <v>463</v>
      </c>
      <c r="C2041" s="5">
        <v>53</v>
      </c>
      <c r="D2041" s="6">
        <v>0</v>
      </c>
      <c r="E2041" s="8">
        <v>42999</v>
      </c>
      <c r="F2041">
        <f t="shared" si="31"/>
        <v>2017</v>
      </c>
    </row>
    <row r="2042" spans="1:6" x14ac:dyDescent="0.25">
      <c r="A2042" s="2" t="s">
        <v>6</v>
      </c>
      <c r="B2042" s="2" t="s">
        <v>463</v>
      </c>
      <c r="C2042" s="5">
        <v>633</v>
      </c>
      <c r="D2042" s="6">
        <v>0.09</v>
      </c>
      <c r="E2042" s="8">
        <v>42999</v>
      </c>
      <c r="F2042">
        <f t="shared" si="31"/>
        <v>2017</v>
      </c>
    </row>
    <row r="2043" spans="1:6" x14ac:dyDescent="0.25">
      <c r="A2043" s="2" t="s">
        <v>6</v>
      </c>
      <c r="B2043" s="2" t="s">
        <v>463</v>
      </c>
      <c r="C2043" s="5">
        <v>675</v>
      </c>
      <c r="D2043" s="6">
        <v>0.09</v>
      </c>
      <c r="E2043" s="8">
        <v>42999</v>
      </c>
      <c r="F2043">
        <f t="shared" si="31"/>
        <v>2017</v>
      </c>
    </row>
    <row r="2044" spans="1:6" x14ac:dyDescent="0.25">
      <c r="A2044" s="2" t="s">
        <v>6</v>
      </c>
      <c r="B2044" s="2" t="s">
        <v>463</v>
      </c>
      <c r="C2044" s="5">
        <v>372.3</v>
      </c>
      <c r="D2044" s="6">
        <v>0.26</v>
      </c>
      <c r="E2044" s="8">
        <v>42999</v>
      </c>
      <c r="F2044">
        <f t="shared" si="31"/>
        <v>2017</v>
      </c>
    </row>
    <row r="2045" spans="1:6" x14ac:dyDescent="0.25">
      <c r="A2045" s="2" t="s">
        <v>6</v>
      </c>
      <c r="B2045" s="2" t="s">
        <v>463</v>
      </c>
      <c r="C2045" s="5">
        <v>0</v>
      </c>
      <c r="D2045" s="6">
        <v>0</v>
      </c>
      <c r="E2045" s="8">
        <v>42999</v>
      </c>
      <c r="F2045">
        <f t="shared" si="31"/>
        <v>2017</v>
      </c>
    </row>
    <row r="2046" spans="1:6" x14ac:dyDescent="0.25">
      <c r="A2046" s="2" t="s">
        <v>6</v>
      </c>
      <c r="B2046" s="2" t="s">
        <v>464</v>
      </c>
      <c r="C2046" s="5">
        <v>217.4</v>
      </c>
      <c r="D2046" s="6">
        <v>0</v>
      </c>
      <c r="E2046" s="8">
        <v>42951</v>
      </c>
      <c r="F2046">
        <f t="shared" si="31"/>
        <v>2017</v>
      </c>
    </row>
    <row r="2047" spans="1:6" x14ac:dyDescent="0.25">
      <c r="A2047" s="2" t="s">
        <v>6</v>
      </c>
      <c r="B2047" s="2" t="s">
        <v>464</v>
      </c>
      <c r="C2047" s="5">
        <v>654.08000000000004</v>
      </c>
      <c r="D2047" s="6">
        <v>0.45</v>
      </c>
      <c r="E2047" s="8">
        <v>42951</v>
      </c>
      <c r="F2047">
        <f t="shared" si="31"/>
        <v>2017</v>
      </c>
    </row>
    <row r="2048" spans="1:6" x14ac:dyDescent="0.25">
      <c r="A2048" s="2" t="s">
        <v>6</v>
      </c>
      <c r="B2048" s="2" t="s">
        <v>464</v>
      </c>
      <c r="C2048" s="5">
        <v>53</v>
      </c>
      <c r="D2048" s="6">
        <v>0</v>
      </c>
      <c r="E2048" s="8">
        <v>42951</v>
      </c>
      <c r="F2048">
        <f t="shared" si="31"/>
        <v>2017</v>
      </c>
    </row>
    <row r="2049" spans="1:6" x14ac:dyDescent="0.25">
      <c r="A2049" s="2" t="s">
        <v>6</v>
      </c>
      <c r="B2049" s="2" t="s">
        <v>464</v>
      </c>
      <c r="C2049" s="5">
        <v>0</v>
      </c>
      <c r="D2049" s="6">
        <v>0</v>
      </c>
      <c r="E2049" s="8">
        <v>42951</v>
      </c>
      <c r="F2049">
        <f t="shared" si="31"/>
        <v>2017</v>
      </c>
    </row>
    <row r="2050" spans="1:6" x14ac:dyDescent="0.25">
      <c r="A2050" s="2" t="s">
        <v>6</v>
      </c>
      <c r="B2050" s="2" t="s">
        <v>465</v>
      </c>
      <c r="C2050" s="5">
        <v>53</v>
      </c>
      <c r="D2050" s="6">
        <v>0</v>
      </c>
      <c r="E2050" s="8">
        <v>43082</v>
      </c>
      <c r="F2050">
        <f t="shared" si="31"/>
        <v>2017</v>
      </c>
    </row>
    <row r="2051" spans="1:6" x14ac:dyDescent="0.25">
      <c r="A2051" s="2" t="s">
        <v>6</v>
      </c>
      <c r="B2051" s="2" t="s">
        <v>465</v>
      </c>
      <c r="C2051" s="5">
        <v>1027.8399999999999</v>
      </c>
      <c r="D2051" s="6">
        <v>0.7</v>
      </c>
      <c r="E2051" s="8">
        <v>43082</v>
      </c>
      <c r="F2051">
        <f t="shared" ref="F2051:F2114" si="32">YEAR(E2051)</f>
        <v>2017</v>
      </c>
    </row>
    <row r="2052" spans="1:6" x14ac:dyDescent="0.25">
      <c r="A2052" s="2" t="s">
        <v>6</v>
      </c>
      <c r="B2052" s="2" t="s">
        <v>465</v>
      </c>
      <c r="C2052" s="5">
        <v>233.6</v>
      </c>
      <c r="D2052" s="6">
        <v>0.16</v>
      </c>
      <c r="E2052" s="8">
        <v>43082</v>
      </c>
      <c r="F2052">
        <f t="shared" si="32"/>
        <v>2017</v>
      </c>
    </row>
    <row r="2053" spans="1:6" x14ac:dyDescent="0.25">
      <c r="A2053" s="2" t="s">
        <v>6</v>
      </c>
      <c r="B2053" s="2" t="s">
        <v>465</v>
      </c>
      <c r="C2053" s="5">
        <v>0</v>
      </c>
      <c r="D2053" s="6">
        <v>0</v>
      </c>
      <c r="E2053" s="8">
        <v>43082</v>
      </c>
      <c r="F2053">
        <f t="shared" si="32"/>
        <v>2017</v>
      </c>
    </row>
    <row r="2054" spans="1:6" x14ac:dyDescent="0.25">
      <c r="A2054" s="2" t="s">
        <v>6</v>
      </c>
      <c r="B2054" s="2" t="s">
        <v>466</v>
      </c>
      <c r="C2054" s="5">
        <v>217.4</v>
      </c>
      <c r="D2054" s="6">
        <v>0</v>
      </c>
      <c r="E2054" s="8">
        <v>42886</v>
      </c>
      <c r="F2054">
        <f t="shared" si="32"/>
        <v>2017</v>
      </c>
    </row>
    <row r="2055" spans="1:6" x14ac:dyDescent="0.25">
      <c r="A2055" s="2" t="s">
        <v>6</v>
      </c>
      <c r="B2055" s="2" t="s">
        <v>466</v>
      </c>
      <c r="C2055" s="5">
        <v>819.06</v>
      </c>
      <c r="D2055" s="6">
        <v>0.56000000000000005</v>
      </c>
      <c r="E2055" s="8">
        <v>42886</v>
      </c>
      <c r="F2055">
        <f t="shared" si="32"/>
        <v>2017</v>
      </c>
    </row>
    <row r="2056" spans="1:6" x14ac:dyDescent="0.25">
      <c r="A2056" s="2" t="s">
        <v>6</v>
      </c>
      <c r="B2056" s="2" t="s">
        <v>466</v>
      </c>
      <c r="C2056" s="5">
        <v>485</v>
      </c>
      <c r="D2056" s="6">
        <v>0.15</v>
      </c>
      <c r="E2056" s="8">
        <v>42886</v>
      </c>
      <c r="F2056">
        <f t="shared" si="32"/>
        <v>2017</v>
      </c>
    </row>
    <row r="2057" spans="1:6" x14ac:dyDescent="0.25">
      <c r="A2057" s="2" t="s">
        <v>6</v>
      </c>
      <c r="B2057" s="2" t="s">
        <v>466</v>
      </c>
      <c r="C2057" s="5">
        <v>53</v>
      </c>
      <c r="D2057" s="6">
        <v>0</v>
      </c>
      <c r="E2057" s="8">
        <v>42886</v>
      </c>
      <c r="F2057">
        <f t="shared" si="32"/>
        <v>2017</v>
      </c>
    </row>
    <row r="2058" spans="1:6" x14ac:dyDescent="0.25">
      <c r="A2058" s="2" t="s">
        <v>6</v>
      </c>
      <c r="B2058" s="2" t="s">
        <v>466</v>
      </c>
      <c r="C2058" s="5">
        <v>0</v>
      </c>
      <c r="D2058" s="6">
        <v>0</v>
      </c>
      <c r="E2058" s="8">
        <v>42886</v>
      </c>
      <c r="F2058">
        <f t="shared" si="32"/>
        <v>2017</v>
      </c>
    </row>
    <row r="2059" spans="1:6" x14ac:dyDescent="0.25">
      <c r="A2059" s="2" t="s">
        <v>6</v>
      </c>
      <c r="B2059" s="2" t="s">
        <v>467</v>
      </c>
      <c r="C2059" s="5">
        <v>217.4</v>
      </c>
      <c r="D2059" s="6">
        <v>0</v>
      </c>
      <c r="E2059" s="8">
        <v>43088</v>
      </c>
      <c r="F2059">
        <f t="shared" si="32"/>
        <v>2017</v>
      </c>
    </row>
    <row r="2060" spans="1:6" x14ac:dyDescent="0.25">
      <c r="A2060" s="2" t="s">
        <v>6</v>
      </c>
      <c r="B2060" s="2" t="s">
        <v>467</v>
      </c>
      <c r="C2060" s="5">
        <v>350.4</v>
      </c>
      <c r="D2060" s="6">
        <v>0.24</v>
      </c>
      <c r="E2060" s="8">
        <v>43088</v>
      </c>
      <c r="F2060">
        <f t="shared" si="32"/>
        <v>2017</v>
      </c>
    </row>
    <row r="2061" spans="1:6" x14ac:dyDescent="0.25">
      <c r="A2061" s="2" t="s">
        <v>6</v>
      </c>
      <c r="B2061" s="2" t="s">
        <v>467</v>
      </c>
      <c r="C2061" s="5">
        <v>446.76</v>
      </c>
      <c r="D2061" s="6">
        <v>0.31</v>
      </c>
      <c r="E2061" s="8">
        <v>43088</v>
      </c>
      <c r="F2061">
        <f t="shared" si="32"/>
        <v>2017</v>
      </c>
    </row>
    <row r="2062" spans="1:6" x14ac:dyDescent="0.25">
      <c r="A2062" s="2" t="s">
        <v>6</v>
      </c>
      <c r="B2062" s="2" t="s">
        <v>467</v>
      </c>
      <c r="C2062" s="5">
        <v>53</v>
      </c>
      <c r="D2062" s="6">
        <v>0</v>
      </c>
      <c r="E2062" s="8">
        <v>43088</v>
      </c>
      <c r="F2062">
        <f t="shared" si="32"/>
        <v>2017</v>
      </c>
    </row>
    <row r="2063" spans="1:6" x14ac:dyDescent="0.25">
      <c r="A2063" s="2" t="s">
        <v>6</v>
      </c>
      <c r="B2063" s="2" t="s">
        <v>467</v>
      </c>
      <c r="C2063" s="5">
        <v>0</v>
      </c>
      <c r="D2063" s="6">
        <v>0</v>
      </c>
      <c r="E2063" s="8">
        <v>43088</v>
      </c>
      <c r="F2063">
        <f t="shared" si="32"/>
        <v>2017</v>
      </c>
    </row>
    <row r="2064" spans="1:6" x14ac:dyDescent="0.25">
      <c r="A2064" s="2" t="s">
        <v>6</v>
      </c>
      <c r="B2064" s="2" t="s">
        <v>468</v>
      </c>
      <c r="C2064" s="5">
        <v>217.4</v>
      </c>
      <c r="D2064" s="6">
        <v>0</v>
      </c>
      <c r="E2064" s="8">
        <v>42800</v>
      </c>
      <c r="F2064">
        <f t="shared" si="32"/>
        <v>2017</v>
      </c>
    </row>
    <row r="2065" spans="1:6" x14ac:dyDescent="0.25">
      <c r="A2065" s="2" t="s">
        <v>6</v>
      </c>
      <c r="B2065" s="2" t="s">
        <v>468</v>
      </c>
      <c r="C2065" s="5">
        <v>233.6</v>
      </c>
      <c r="D2065" s="6">
        <v>0.16</v>
      </c>
      <c r="E2065" s="8">
        <v>42800</v>
      </c>
      <c r="F2065">
        <f t="shared" si="32"/>
        <v>2017</v>
      </c>
    </row>
    <row r="2066" spans="1:6" x14ac:dyDescent="0.25">
      <c r="A2066" s="2" t="s">
        <v>6</v>
      </c>
      <c r="B2066" s="2" t="s">
        <v>468</v>
      </c>
      <c r="C2066" s="5">
        <v>53</v>
      </c>
      <c r="D2066" s="6">
        <v>0</v>
      </c>
      <c r="E2066" s="8">
        <v>42800</v>
      </c>
      <c r="F2066">
        <f t="shared" si="32"/>
        <v>2017</v>
      </c>
    </row>
    <row r="2067" spans="1:6" x14ac:dyDescent="0.25">
      <c r="A2067" s="2" t="s">
        <v>6</v>
      </c>
      <c r="B2067" s="2" t="s">
        <v>468</v>
      </c>
      <c r="C2067" s="5">
        <v>1191.3599999999999</v>
      </c>
      <c r="D2067" s="6">
        <v>0.82</v>
      </c>
      <c r="E2067" s="8">
        <v>42800</v>
      </c>
      <c r="F2067">
        <f t="shared" si="32"/>
        <v>2017</v>
      </c>
    </row>
    <row r="2068" spans="1:6" x14ac:dyDescent="0.25">
      <c r="A2068" s="2" t="s">
        <v>6</v>
      </c>
      <c r="B2068" s="2" t="s">
        <v>468</v>
      </c>
      <c r="C2068" s="5">
        <v>633</v>
      </c>
      <c r="D2068" s="6">
        <v>0.09</v>
      </c>
      <c r="E2068" s="8">
        <v>42800</v>
      </c>
      <c r="F2068">
        <f t="shared" si="32"/>
        <v>2017</v>
      </c>
    </row>
    <row r="2069" spans="1:6" x14ac:dyDescent="0.25">
      <c r="A2069" s="2" t="s">
        <v>6</v>
      </c>
      <c r="B2069" s="2" t="s">
        <v>468</v>
      </c>
      <c r="C2069" s="5">
        <v>0</v>
      </c>
      <c r="D2069" s="6">
        <v>0</v>
      </c>
      <c r="E2069" s="8">
        <v>42800</v>
      </c>
      <c r="F2069">
        <f t="shared" si="32"/>
        <v>2017</v>
      </c>
    </row>
    <row r="2070" spans="1:6" x14ac:dyDescent="0.25">
      <c r="A2070" s="2" t="s">
        <v>6</v>
      </c>
      <c r="B2070" s="2" t="s">
        <v>469</v>
      </c>
      <c r="C2070" s="5">
        <v>700.8</v>
      </c>
      <c r="D2070" s="6">
        <v>0.48</v>
      </c>
      <c r="E2070" s="8">
        <v>42886</v>
      </c>
      <c r="F2070">
        <f t="shared" si="32"/>
        <v>2017</v>
      </c>
    </row>
    <row r="2071" spans="1:6" x14ac:dyDescent="0.25">
      <c r="A2071" s="2" t="s">
        <v>6</v>
      </c>
      <c r="B2071" s="2" t="s">
        <v>469</v>
      </c>
      <c r="C2071" s="5">
        <v>1489.2</v>
      </c>
      <c r="D2071" s="6">
        <v>1.02</v>
      </c>
      <c r="E2071" s="8">
        <v>42886</v>
      </c>
      <c r="F2071">
        <f t="shared" si="32"/>
        <v>2017</v>
      </c>
    </row>
    <row r="2072" spans="1:6" x14ac:dyDescent="0.25">
      <c r="A2072" s="2" t="s">
        <v>6</v>
      </c>
      <c r="B2072" s="2" t="s">
        <v>469</v>
      </c>
      <c r="C2072" s="5">
        <v>652.5</v>
      </c>
      <c r="D2072" s="6">
        <v>0</v>
      </c>
      <c r="E2072" s="8">
        <v>42886</v>
      </c>
      <c r="F2072">
        <f t="shared" si="32"/>
        <v>2017</v>
      </c>
    </row>
    <row r="2073" spans="1:6" x14ac:dyDescent="0.25">
      <c r="A2073" s="2" t="s">
        <v>6</v>
      </c>
      <c r="B2073" s="2" t="s">
        <v>469</v>
      </c>
      <c r="C2073" s="5">
        <v>53</v>
      </c>
      <c r="D2073" s="6">
        <v>0</v>
      </c>
      <c r="E2073" s="8">
        <v>42886</v>
      </c>
      <c r="F2073">
        <f t="shared" si="32"/>
        <v>2017</v>
      </c>
    </row>
    <row r="2074" spans="1:6" x14ac:dyDescent="0.25">
      <c r="A2074" s="2" t="s">
        <v>6</v>
      </c>
      <c r="B2074" s="2" t="s">
        <v>469</v>
      </c>
      <c r="C2074" s="5">
        <v>0</v>
      </c>
      <c r="D2074" s="6">
        <v>0</v>
      </c>
      <c r="E2074" s="8">
        <v>42886</v>
      </c>
      <c r="F2074">
        <f t="shared" si="32"/>
        <v>2017</v>
      </c>
    </row>
    <row r="2075" spans="1:6" x14ac:dyDescent="0.25">
      <c r="A2075" s="2" t="s">
        <v>6</v>
      </c>
      <c r="B2075" s="2" t="s">
        <v>470</v>
      </c>
      <c r="C2075" s="5">
        <v>233.6</v>
      </c>
      <c r="D2075" s="6">
        <v>0.16</v>
      </c>
      <c r="E2075" s="8">
        <v>43082</v>
      </c>
      <c r="F2075">
        <f t="shared" si="32"/>
        <v>2017</v>
      </c>
    </row>
    <row r="2076" spans="1:6" x14ac:dyDescent="0.25">
      <c r="A2076" s="2" t="s">
        <v>6</v>
      </c>
      <c r="B2076" s="2" t="s">
        <v>470</v>
      </c>
      <c r="C2076" s="5">
        <v>53</v>
      </c>
      <c r="D2076" s="6">
        <v>0</v>
      </c>
      <c r="E2076" s="8">
        <v>43082</v>
      </c>
      <c r="F2076">
        <f t="shared" si="32"/>
        <v>2017</v>
      </c>
    </row>
    <row r="2077" spans="1:6" x14ac:dyDescent="0.25">
      <c r="A2077" s="2" t="s">
        <v>6</v>
      </c>
      <c r="B2077" s="2" t="s">
        <v>470</v>
      </c>
      <c r="C2077" s="5">
        <v>217.4</v>
      </c>
      <c r="D2077" s="6">
        <v>0</v>
      </c>
      <c r="E2077" s="8">
        <v>43082</v>
      </c>
      <c r="F2077">
        <f t="shared" si="32"/>
        <v>2017</v>
      </c>
    </row>
    <row r="2078" spans="1:6" x14ac:dyDescent="0.25">
      <c r="A2078" s="2" t="s">
        <v>6</v>
      </c>
      <c r="B2078" s="2" t="s">
        <v>470</v>
      </c>
      <c r="C2078" s="5">
        <v>747.52</v>
      </c>
      <c r="D2078" s="6">
        <v>0.51</v>
      </c>
      <c r="E2078" s="8">
        <v>43082</v>
      </c>
      <c r="F2078">
        <f t="shared" si="32"/>
        <v>2017</v>
      </c>
    </row>
    <row r="2079" spans="1:6" x14ac:dyDescent="0.25">
      <c r="A2079" s="2" t="s">
        <v>6</v>
      </c>
      <c r="B2079" s="2" t="s">
        <v>470</v>
      </c>
      <c r="C2079" s="5">
        <v>0</v>
      </c>
      <c r="D2079" s="6">
        <v>0</v>
      </c>
      <c r="E2079" s="8">
        <v>43082</v>
      </c>
      <c r="F2079">
        <f t="shared" si="32"/>
        <v>2017</v>
      </c>
    </row>
    <row r="2080" spans="1:6" x14ac:dyDescent="0.25">
      <c r="A2080" s="2" t="s">
        <v>6</v>
      </c>
      <c r="B2080" s="2" t="s">
        <v>471</v>
      </c>
      <c r="C2080" s="5">
        <v>217.4</v>
      </c>
      <c r="D2080" s="6">
        <v>0</v>
      </c>
      <c r="E2080" s="8">
        <v>42800</v>
      </c>
      <c r="F2080">
        <f t="shared" si="32"/>
        <v>2017</v>
      </c>
    </row>
    <row r="2081" spans="1:6" x14ac:dyDescent="0.25">
      <c r="A2081" s="2" t="s">
        <v>6</v>
      </c>
      <c r="B2081" s="2" t="s">
        <v>471</v>
      </c>
      <c r="C2081" s="5">
        <v>233.6</v>
      </c>
      <c r="D2081" s="6">
        <v>0.16</v>
      </c>
      <c r="E2081" s="8">
        <v>42800</v>
      </c>
      <c r="F2081">
        <f t="shared" si="32"/>
        <v>2017</v>
      </c>
    </row>
    <row r="2082" spans="1:6" x14ac:dyDescent="0.25">
      <c r="A2082" s="2" t="s">
        <v>6</v>
      </c>
      <c r="B2082" s="2" t="s">
        <v>471</v>
      </c>
      <c r="C2082" s="5">
        <v>675</v>
      </c>
      <c r="D2082" s="6">
        <v>0.09</v>
      </c>
      <c r="E2082" s="8">
        <v>42800</v>
      </c>
      <c r="F2082">
        <f t="shared" si="32"/>
        <v>2017</v>
      </c>
    </row>
    <row r="2083" spans="1:6" x14ac:dyDescent="0.25">
      <c r="A2083" s="2" t="s">
        <v>6</v>
      </c>
      <c r="B2083" s="2" t="s">
        <v>471</v>
      </c>
      <c r="C2083" s="5">
        <v>297.83999999999997</v>
      </c>
      <c r="D2083" s="6">
        <v>0.2</v>
      </c>
      <c r="E2083" s="8">
        <v>42800</v>
      </c>
      <c r="F2083">
        <f t="shared" si="32"/>
        <v>2017</v>
      </c>
    </row>
    <row r="2084" spans="1:6" x14ac:dyDescent="0.25">
      <c r="A2084" s="2" t="s">
        <v>6</v>
      </c>
      <c r="B2084" s="2" t="s">
        <v>471</v>
      </c>
      <c r="C2084" s="5">
        <v>53</v>
      </c>
      <c r="D2084" s="6">
        <v>0</v>
      </c>
      <c r="E2084" s="8">
        <v>42800</v>
      </c>
      <c r="F2084">
        <f t="shared" si="32"/>
        <v>2017</v>
      </c>
    </row>
    <row r="2085" spans="1:6" x14ac:dyDescent="0.25">
      <c r="A2085" s="2" t="s">
        <v>6</v>
      </c>
      <c r="B2085" s="2" t="s">
        <v>471</v>
      </c>
      <c r="C2085" s="5">
        <v>0</v>
      </c>
      <c r="D2085" s="6">
        <v>0</v>
      </c>
      <c r="E2085" s="8">
        <v>42800</v>
      </c>
      <c r="F2085">
        <f t="shared" si="32"/>
        <v>2017</v>
      </c>
    </row>
    <row r="2086" spans="1:6" x14ac:dyDescent="0.25">
      <c r="A2086" s="2" t="s">
        <v>6</v>
      </c>
      <c r="B2086" s="2" t="s">
        <v>472</v>
      </c>
      <c r="C2086" s="5">
        <v>934.4</v>
      </c>
      <c r="D2086" s="6">
        <v>0.64</v>
      </c>
      <c r="E2086" s="8">
        <v>43069</v>
      </c>
      <c r="F2086">
        <f t="shared" si="32"/>
        <v>2017</v>
      </c>
    </row>
    <row r="2087" spans="1:6" x14ac:dyDescent="0.25">
      <c r="A2087" s="2" t="s">
        <v>6</v>
      </c>
      <c r="B2087" s="2" t="s">
        <v>472</v>
      </c>
      <c r="C2087" s="5">
        <v>467.2</v>
      </c>
      <c r="D2087" s="6">
        <v>0.32</v>
      </c>
      <c r="E2087" s="8">
        <v>43069</v>
      </c>
      <c r="F2087">
        <f t="shared" si="32"/>
        <v>2017</v>
      </c>
    </row>
    <row r="2088" spans="1:6" x14ac:dyDescent="0.25">
      <c r="A2088" s="2" t="s">
        <v>6</v>
      </c>
      <c r="B2088" s="2" t="s">
        <v>472</v>
      </c>
      <c r="C2088" s="5">
        <v>53</v>
      </c>
      <c r="D2088" s="6">
        <v>0</v>
      </c>
      <c r="E2088" s="8">
        <v>43069</v>
      </c>
      <c r="F2088">
        <f t="shared" si="32"/>
        <v>2017</v>
      </c>
    </row>
    <row r="2089" spans="1:6" x14ac:dyDescent="0.25">
      <c r="A2089" s="2" t="s">
        <v>6</v>
      </c>
      <c r="B2089" s="2" t="s">
        <v>472</v>
      </c>
      <c r="C2089" s="5">
        <v>217.4</v>
      </c>
      <c r="D2089" s="6">
        <v>0</v>
      </c>
      <c r="E2089" s="8">
        <v>43069</v>
      </c>
      <c r="F2089">
        <f t="shared" si="32"/>
        <v>2017</v>
      </c>
    </row>
    <row r="2090" spans="1:6" x14ac:dyDescent="0.25">
      <c r="A2090" s="2" t="s">
        <v>6</v>
      </c>
      <c r="B2090" s="2" t="s">
        <v>472</v>
      </c>
      <c r="C2090" s="5">
        <v>0</v>
      </c>
      <c r="D2090" s="6">
        <v>0</v>
      </c>
      <c r="E2090" s="8">
        <v>43069</v>
      </c>
      <c r="F2090">
        <f t="shared" si="32"/>
        <v>2017</v>
      </c>
    </row>
    <row r="2091" spans="1:6" x14ac:dyDescent="0.25">
      <c r="A2091" s="2" t="s">
        <v>6</v>
      </c>
      <c r="B2091" s="2" t="s">
        <v>473</v>
      </c>
      <c r="C2091" s="5">
        <v>217.4</v>
      </c>
      <c r="D2091" s="6">
        <v>0</v>
      </c>
      <c r="E2091" s="8">
        <v>42975</v>
      </c>
      <c r="F2091">
        <f t="shared" si="32"/>
        <v>2017</v>
      </c>
    </row>
    <row r="2092" spans="1:6" x14ac:dyDescent="0.25">
      <c r="A2092" s="2" t="s">
        <v>6</v>
      </c>
      <c r="B2092" s="2" t="s">
        <v>473</v>
      </c>
      <c r="C2092" s="5">
        <v>53</v>
      </c>
      <c r="D2092" s="6">
        <v>0</v>
      </c>
      <c r="E2092" s="8">
        <v>42975</v>
      </c>
      <c r="F2092">
        <f t="shared" si="32"/>
        <v>2017</v>
      </c>
    </row>
    <row r="2093" spans="1:6" x14ac:dyDescent="0.25">
      <c r="A2093" s="2" t="s">
        <v>6</v>
      </c>
      <c r="B2093" s="2" t="s">
        <v>473</v>
      </c>
      <c r="C2093" s="5">
        <v>1168</v>
      </c>
      <c r="D2093" s="6">
        <v>0.8</v>
      </c>
      <c r="E2093" s="8">
        <v>42975</v>
      </c>
      <c r="F2093">
        <f t="shared" si="32"/>
        <v>2017</v>
      </c>
    </row>
    <row r="2094" spans="1:6" x14ac:dyDescent="0.25">
      <c r="A2094" s="2" t="s">
        <v>6</v>
      </c>
      <c r="B2094" s="2" t="s">
        <v>473</v>
      </c>
      <c r="C2094" s="5">
        <v>1489.2</v>
      </c>
      <c r="D2094" s="6">
        <v>1.02</v>
      </c>
      <c r="E2094" s="8">
        <v>42975</v>
      </c>
      <c r="F2094">
        <f t="shared" si="32"/>
        <v>2017</v>
      </c>
    </row>
    <row r="2095" spans="1:6" x14ac:dyDescent="0.25">
      <c r="A2095" s="2" t="s">
        <v>6</v>
      </c>
      <c r="B2095" s="2" t="s">
        <v>473</v>
      </c>
      <c r="C2095" s="5">
        <v>652.5</v>
      </c>
      <c r="D2095" s="6">
        <v>0</v>
      </c>
      <c r="E2095" s="8">
        <v>42975</v>
      </c>
      <c r="F2095">
        <f t="shared" si="32"/>
        <v>2017</v>
      </c>
    </row>
    <row r="2096" spans="1:6" x14ac:dyDescent="0.25">
      <c r="A2096" s="2" t="s">
        <v>6</v>
      </c>
      <c r="B2096" s="2" t="s">
        <v>473</v>
      </c>
      <c r="C2096" s="5">
        <v>0</v>
      </c>
      <c r="D2096" s="6">
        <v>0</v>
      </c>
      <c r="E2096" s="8">
        <v>42975</v>
      </c>
      <c r="F2096">
        <f t="shared" si="32"/>
        <v>2017</v>
      </c>
    </row>
    <row r="2097" spans="1:6" x14ac:dyDescent="0.25">
      <c r="A2097" s="2" t="s">
        <v>6</v>
      </c>
      <c r="B2097" s="2" t="s">
        <v>474</v>
      </c>
      <c r="C2097" s="5">
        <v>1638.12</v>
      </c>
      <c r="D2097" s="6">
        <v>1.1200000000000001</v>
      </c>
      <c r="E2097" s="8">
        <v>42856</v>
      </c>
      <c r="F2097">
        <f t="shared" si="32"/>
        <v>2017</v>
      </c>
    </row>
    <row r="2098" spans="1:6" x14ac:dyDescent="0.25">
      <c r="A2098" s="2" t="s">
        <v>6</v>
      </c>
      <c r="B2098" s="2" t="s">
        <v>474</v>
      </c>
      <c r="C2098" s="5">
        <v>53</v>
      </c>
      <c r="D2098" s="6">
        <v>0</v>
      </c>
      <c r="E2098" s="8">
        <v>42856</v>
      </c>
      <c r="F2098">
        <f t="shared" si="32"/>
        <v>2017</v>
      </c>
    </row>
    <row r="2099" spans="1:6" x14ac:dyDescent="0.25">
      <c r="A2099" s="2" t="s">
        <v>6</v>
      </c>
      <c r="B2099" s="2" t="s">
        <v>474</v>
      </c>
      <c r="C2099" s="5">
        <v>652.5</v>
      </c>
      <c r="D2099" s="6">
        <v>0</v>
      </c>
      <c r="E2099" s="8">
        <v>42856</v>
      </c>
      <c r="F2099">
        <f t="shared" si="32"/>
        <v>2017</v>
      </c>
    </row>
    <row r="2100" spans="1:6" x14ac:dyDescent="0.25">
      <c r="A2100" s="2" t="s">
        <v>6</v>
      </c>
      <c r="B2100" s="2" t="s">
        <v>474</v>
      </c>
      <c r="C2100" s="5">
        <v>217.4</v>
      </c>
      <c r="D2100" s="6">
        <v>0</v>
      </c>
      <c r="E2100" s="8">
        <v>42856</v>
      </c>
      <c r="F2100">
        <f t="shared" si="32"/>
        <v>2017</v>
      </c>
    </row>
    <row r="2101" spans="1:6" x14ac:dyDescent="0.25">
      <c r="A2101" s="2" t="s">
        <v>6</v>
      </c>
      <c r="B2101" s="2" t="s">
        <v>474</v>
      </c>
      <c r="C2101" s="5">
        <v>303.68</v>
      </c>
      <c r="D2101" s="6">
        <v>0.21</v>
      </c>
      <c r="E2101" s="8">
        <v>42856</v>
      </c>
      <c r="F2101">
        <f t="shared" si="32"/>
        <v>2017</v>
      </c>
    </row>
    <row r="2102" spans="1:6" x14ac:dyDescent="0.25">
      <c r="A2102" s="2" t="s">
        <v>6</v>
      </c>
      <c r="B2102" s="2" t="s">
        <v>474</v>
      </c>
      <c r="C2102" s="5">
        <v>131.4</v>
      </c>
      <c r="D2102" s="6">
        <v>0.09</v>
      </c>
      <c r="E2102" s="8">
        <v>42856</v>
      </c>
      <c r="F2102">
        <f t="shared" si="32"/>
        <v>2017</v>
      </c>
    </row>
    <row r="2103" spans="1:6" x14ac:dyDescent="0.25">
      <c r="A2103" s="2" t="s">
        <v>6</v>
      </c>
      <c r="B2103" s="2" t="s">
        <v>474</v>
      </c>
      <c r="C2103" s="5">
        <v>0</v>
      </c>
      <c r="D2103" s="6">
        <v>0</v>
      </c>
      <c r="E2103" s="8">
        <v>42856</v>
      </c>
      <c r="F2103">
        <f t="shared" si="32"/>
        <v>2017</v>
      </c>
    </row>
    <row r="2104" spans="1:6" x14ac:dyDescent="0.25">
      <c r="A2104" s="2" t="s">
        <v>6</v>
      </c>
      <c r="B2104" s="2" t="s">
        <v>475</v>
      </c>
      <c r="C2104" s="5">
        <v>675</v>
      </c>
      <c r="D2104" s="6">
        <v>0.09</v>
      </c>
      <c r="E2104" s="8">
        <v>43082</v>
      </c>
      <c r="F2104">
        <f t="shared" si="32"/>
        <v>2017</v>
      </c>
    </row>
    <row r="2105" spans="1:6" x14ac:dyDescent="0.25">
      <c r="A2105" s="2" t="s">
        <v>6</v>
      </c>
      <c r="B2105" s="2" t="s">
        <v>475</v>
      </c>
      <c r="C2105" s="5">
        <v>217.4</v>
      </c>
      <c r="D2105" s="6">
        <v>0</v>
      </c>
      <c r="E2105" s="8">
        <v>43082</v>
      </c>
      <c r="F2105">
        <f t="shared" si="32"/>
        <v>2017</v>
      </c>
    </row>
    <row r="2106" spans="1:6" x14ac:dyDescent="0.25">
      <c r="A2106" s="2" t="s">
        <v>6</v>
      </c>
      <c r="B2106" s="2" t="s">
        <v>475</v>
      </c>
      <c r="C2106" s="5">
        <v>1489.2</v>
      </c>
      <c r="D2106" s="6">
        <v>1.02</v>
      </c>
      <c r="E2106" s="8">
        <v>43082</v>
      </c>
      <c r="F2106">
        <f t="shared" si="32"/>
        <v>2017</v>
      </c>
    </row>
    <row r="2107" spans="1:6" x14ac:dyDescent="0.25">
      <c r="A2107" s="2" t="s">
        <v>6</v>
      </c>
      <c r="B2107" s="2" t="s">
        <v>475</v>
      </c>
      <c r="C2107" s="5">
        <v>53</v>
      </c>
      <c r="D2107" s="6">
        <v>0</v>
      </c>
      <c r="E2107" s="8">
        <v>43082</v>
      </c>
      <c r="F2107">
        <f t="shared" si="32"/>
        <v>2017</v>
      </c>
    </row>
    <row r="2108" spans="1:6" x14ac:dyDescent="0.25">
      <c r="A2108" s="2" t="s">
        <v>6</v>
      </c>
      <c r="B2108" s="2" t="s">
        <v>475</v>
      </c>
      <c r="C2108" s="5">
        <v>584</v>
      </c>
      <c r="D2108" s="6">
        <v>0.4</v>
      </c>
      <c r="E2108" s="8">
        <v>43082</v>
      </c>
      <c r="F2108">
        <f t="shared" si="32"/>
        <v>2017</v>
      </c>
    </row>
    <row r="2109" spans="1:6" x14ac:dyDescent="0.25">
      <c r="A2109" s="2" t="s">
        <v>6</v>
      </c>
      <c r="B2109" s="2" t="s">
        <v>475</v>
      </c>
      <c r="C2109" s="5">
        <v>0</v>
      </c>
      <c r="D2109" s="6">
        <v>0</v>
      </c>
      <c r="E2109" s="8">
        <v>43082</v>
      </c>
      <c r="F2109">
        <f t="shared" si="32"/>
        <v>2017</v>
      </c>
    </row>
    <row r="2110" spans="1:6" x14ac:dyDescent="0.25">
      <c r="A2110" s="2" t="s">
        <v>6</v>
      </c>
      <c r="B2110" s="2" t="s">
        <v>476</v>
      </c>
      <c r="C2110" s="5">
        <v>675</v>
      </c>
      <c r="D2110" s="6">
        <v>0.09</v>
      </c>
      <c r="E2110" s="8">
        <v>43082</v>
      </c>
      <c r="F2110">
        <f t="shared" si="32"/>
        <v>2017</v>
      </c>
    </row>
    <row r="2111" spans="1:6" x14ac:dyDescent="0.25">
      <c r="A2111" s="2" t="s">
        <v>6</v>
      </c>
      <c r="B2111" s="2" t="s">
        <v>476</v>
      </c>
      <c r="C2111" s="5">
        <v>832</v>
      </c>
      <c r="D2111" s="6">
        <v>0.32</v>
      </c>
      <c r="E2111" s="8">
        <v>43082</v>
      </c>
      <c r="F2111">
        <f t="shared" si="32"/>
        <v>2017</v>
      </c>
    </row>
    <row r="2112" spans="1:6" x14ac:dyDescent="0.25">
      <c r="A2112" s="2" t="s">
        <v>6</v>
      </c>
      <c r="B2112" s="2" t="s">
        <v>476</v>
      </c>
      <c r="C2112" s="5">
        <v>633</v>
      </c>
      <c r="D2112" s="6">
        <v>0.09</v>
      </c>
      <c r="E2112" s="8">
        <v>43082</v>
      </c>
      <c r="F2112">
        <f t="shared" si="32"/>
        <v>2017</v>
      </c>
    </row>
    <row r="2113" spans="1:6" x14ac:dyDescent="0.25">
      <c r="A2113" s="2" t="s">
        <v>6</v>
      </c>
      <c r="B2113" s="2" t="s">
        <v>476</v>
      </c>
      <c r="C2113" s="5">
        <v>53</v>
      </c>
      <c r="D2113" s="6">
        <v>0</v>
      </c>
      <c r="E2113" s="8">
        <v>43082</v>
      </c>
      <c r="F2113">
        <f t="shared" si="32"/>
        <v>2017</v>
      </c>
    </row>
    <row r="2114" spans="1:6" x14ac:dyDescent="0.25">
      <c r="A2114" s="2" t="s">
        <v>6</v>
      </c>
      <c r="B2114" s="2" t="s">
        <v>476</v>
      </c>
      <c r="C2114" s="5">
        <v>233.6</v>
      </c>
      <c r="D2114" s="6">
        <v>0.16</v>
      </c>
      <c r="E2114" s="8">
        <v>43082</v>
      </c>
      <c r="F2114">
        <f t="shared" si="32"/>
        <v>2017</v>
      </c>
    </row>
    <row r="2115" spans="1:6" x14ac:dyDescent="0.25">
      <c r="A2115" s="2" t="s">
        <v>6</v>
      </c>
      <c r="B2115" s="2" t="s">
        <v>476</v>
      </c>
      <c r="C2115" s="5">
        <v>217.4</v>
      </c>
      <c r="D2115" s="6">
        <v>0</v>
      </c>
      <c r="E2115" s="8">
        <v>43082</v>
      </c>
      <c r="F2115">
        <f t="shared" ref="F2115:F2178" si="33">YEAR(E2115)</f>
        <v>2017</v>
      </c>
    </row>
    <row r="2116" spans="1:6" x14ac:dyDescent="0.25">
      <c r="A2116" s="2" t="s">
        <v>6</v>
      </c>
      <c r="B2116" s="2" t="s">
        <v>476</v>
      </c>
      <c r="C2116" s="5">
        <v>1308.1600000000001</v>
      </c>
      <c r="D2116" s="6">
        <v>0.9</v>
      </c>
      <c r="E2116" s="8">
        <v>43082</v>
      </c>
      <c r="F2116">
        <f t="shared" si="33"/>
        <v>2017</v>
      </c>
    </row>
    <row r="2117" spans="1:6" x14ac:dyDescent="0.25">
      <c r="A2117" s="2" t="s">
        <v>6</v>
      </c>
      <c r="B2117" s="2" t="s">
        <v>476</v>
      </c>
      <c r="C2117" s="5">
        <v>0</v>
      </c>
      <c r="D2117" s="6">
        <v>0</v>
      </c>
      <c r="E2117" s="8">
        <v>43082</v>
      </c>
      <c r="F2117">
        <f t="shared" si="33"/>
        <v>2017</v>
      </c>
    </row>
    <row r="2118" spans="1:6" x14ac:dyDescent="0.25">
      <c r="A2118" s="2" t="s">
        <v>6</v>
      </c>
      <c r="B2118" s="2" t="s">
        <v>477</v>
      </c>
      <c r="C2118" s="5">
        <v>217.4</v>
      </c>
      <c r="D2118" s="6">
        <v>0</v>
      </c>
      <c r="E2118" s="8">
        <v>42822</v>
      </c>
      <c r="F2118">
        <f t="shared" si="33"/>
        <v>2017</v>
      </c>
    </row>
    <row r="2119" spans="1:6" x14ac:dyDescent="0.25">
      <c r="A2119" s="2" t="s">
        <v>6</v>
      </c>
      <c r="B2119" s="2" t="s">
        <v>477</v>
      </c>
      <c r="C2119" s="5">
        <v>675</v>
      </c>
      <c r="D2119" s="6">
        <v>0.09</v>
      </c>
      <c r="E2119" s="8">
        <v>42822</v>
      </c>
      <c r="F2119">
        <f t="shared" si="33"/>
        <v>2017</v>
      </c>
    </row>
    <row r="2120" spans="1:6" x14ac:dyDescent="0.25">
      <c r="A2120" s="2" t="s">
        <v>6</v>
      </c>
      <c r="B2120" s="2" t="s">
        <v>477</v>
      </c>
      <c r="C2120" s="5">
        <v>1489.2</v>
      </c>
      <c r="D2120" s="6">
        <v>1.02</v>
      </c>
      <c r="E2120" s="8">
        <v>42822</v>
      </c>
      <c r="F2120">
        <f t="shared" si="33"/>
        <v>2017</v>
      </c>
    </row>
    <row r="2121" spans="1:6" x14ac:dyDescent="0.25">
      <c r="A2121" s="2" t="s">
        <v>6</v>
      </c>
      <c r="B2121" s="2" t="s">
        <v>477</v>
      </c>
      <c r="C2121" s="5">
        <v>0</v>
      </c>
      <c r="D2121" s="6">
        <v>0</v>
      </c>
      <c r="E2121" s="8">
        <v>42822</v>
      </c>
      <c r="F2121">
        <f t="shared" si="33"/>
        <v>2017</v>
      </c>
    </row>
    <row r="2122" spans="1:6" x14ac:dyDescent="0.25">
      <c r="A2122" s="2" t="s">
        <v>6</v>
      </c>
      <c r="B2122" s="2" t="s">
        <v>478</v>
      </c>
      <c r="C2122" s="5">
        <v>233.6</v>
      </c>
      <c r="D2122" s="6">
        <v>0.16</v>
      </c>
      <c r="E2122" s="8">
        <v>43069</v>
      </c>
      <c r="F2122">
        <f t="shared" si="33"/>
        <v>2017</v>
      </c>
    </row>
    <row r="2123" spans="1:6" x14ac:dyDescent="0.25">
      <c r="A2123" s="2" t="s">
        <v>6</v>
      </c>
      <c r="B2123" s="2" t="s">
        <v>478</v>
      </c>
      <c r="C2123" s="5">
        <v>217.4</v>
      </c>
      <c r="D2123" s="6">
        <v>0</v>
      </c>
      <c r="E2123" s="8">
        <v>43069</v>
      </c>
      <c r="F2123">
        <f t="shared" si="33"/>
        <v>2017</v>
      </c>
    </row>
    <row r="2124" spans="1:6" x14ac:dyDescent="0.25">
      <c r="A2124" s="2" t="s">
        <v>6</v>
      </c>
      <c r="B2124" s="2" t="s">
        <v>478</v>
      </c>
      <c r="C2124" s="5">
        <v>53</v>
      </c>
      <c r="D2124" s="6">
        <v>0</v>
      </c>
      <c r="E2124" s="8">
        <v>43069</v>
      </c>
      <c r="F2124">
        <f t="shared" si="33"/>
        <v>2017</v>
      </c>
    </row>
    <row r="2125" spans="1:6" x14ac:dyDescent="0.25">
      <c r="A2125" s="2" t="s">
        <v>6</v>
      </c>
      <c r="B2125" s="2" t="s">
        <v>478</v>
      </c>
      <c r="C2125" s="5">
        <v>1868.8</v>
      </c>
      <c r="D2125" s="6">
        <v>1.28</v>
      </c>
      <c r="E2125" s="8">
        <v>43069</v>
      </c>
      <c r="F2125">
        <f t="shared" si="33"/>
        <v>2017</v>
      </c>
    </row>
    <row r="2126" spans="1:6" x14ac:dyDescent="0.25">
      <c r="A2126" s="2" t="s">
        <v>6</v>
      </c>
      <c r="B2126" s="2" t="s">
        <v>478</v>
      </c>
      <c r="C2126" s="5">
        <v>0</v>
      </c>
      <c r="D2126" s="6">
        <v>0</v>
      </c>
      <c r="E2126" s="8">
        <v>43069</v>
      </c>
      <c r="F2126">
        <f t="shared" si="33"/>
        <v>2017</v>
      </c>
    </row>
    <row r="2127" spans="1:6" x14ac:dyDescent="0.25">
      <c r="A2127" s="2" t="s">
        <v>6</v>
      </c>
      <c r="B2127" s="2" t="s">
        <v>479</v>
      </c>
      <c r="C2127" s="5">
        <v>377</v>
      </c>
      <c r="D2127" s="6">
        <v>0.05</v>
      </c>
      <c r="E2127" s="8">
        <v>43088</v>
      </c>
      <c r="F2127">
        <f t="shared" si="33"/>
        <v>2017</v>
      </c>
    </row>
    <row r="2128" spans="1:6" x14ac:dyDescent="0.25">
      <c r="A2128" s="2" t="s">
        <v>6</v>
      </c>
      <c r="B2128" s="2" t="s">
        <v>479</v>
      </c>
      <c r="C2128" s="5">
        <v>223.38</v>
      </c>
      <c r="D2128" s="6">
        <v>0.15</v>
      </c>
      <c r="E2128" s="8">
        <v>43088</v>
      </c>
      <c r="F2128">
        <f t="shared" si="33"/>
        <v>2017</v>
      </c>
    </row>
    <row r="2129" spans="1:6" x14ac:dyDescent="0.25">
      <c r="A2129" s="2" t="s">
        <v>6</v>
      </c>
      <c r="B2129" s="2" t="s">
        <v>479</v>
      </c>
      <c r="C2129" s="5">
        <v>53</v>
      </c>
      <c r="D2129" s="6">
        <v>0</v>
      </c>
      <c r="E2129" s="8">
        <v>43088</v>
      </c>
      <c r="F2129">
        <f t="shared" si="33"/>
        <v>2017</v>
      </c>
    </row>
    <row r="2130" spans="1:6" x14ac:dyDescent="0.25">
      <c r="A2130" s="2" t="s">
        <v>6</v>
      </c>
      <c r="B2130" s="2" t="s">
        <v>479</v>
      </c>
      <c r="C2130" s="5">
        <v>140</v>
      </c>
      <c r="D2130" s="6">
        <v>0.02</v>
      </c>
      <c r="E2130" s="8">
        <v>43088</v>
      </c>
      <c r="F2130">
        <f t="shared" si="33"/>
        <v>2017</v>
      </c>
    </row>
    <row r="2131" spans="1:6" x14ac:dyDescent="0.25">
      <c r="A2131" s="2" t="s">
        <v>6</v>
      </c>
      <c r="B2131" s="2" t="s">
        <v>479</v>
      </c>
      <c r="C2131" s="5">
        <v>80</v>
      </c>
      <c r="D2131" s="6">
        <v>0.01</v>
      </c>
      <c r="E2131" s="8">
        <v>43088</v>
      </c>
      <c r="F2131">
        <f t="shared" si="33"/>
        <v>2017</v>
      </c>
    </row>
    <row r="2132" spans="1:6" x14ac:dyDescent="0.25">
      <c r="A2132" s="2" t="s">
        <v>6</v>
      </c>
      <c r="B2132" s="2" t="s">
        <v>479</v>
      </c>
      <c r="C2132" s="5">
        <v>217.4</v>
      </c>
      <c r="D2132" s="6">
        <v>0</v>
      </c>
      <c r="E2132" s="8">
        <v>43088</v>
      </c>
      <c r="F2132">
        <f t="shared" si="33"/>
        <v>2017</v>
      </c>
    </row>
    <row r="2133" spans="1:6" x14ac:dyDescent="0.25">
      <c r="A2133" s="2" t="s">
        <v>6</v>
      </c>
      <c r="B2133" s="2" t="s">
        <v>479</v>
      </c>
      <c r="C2133" s="5">
        <v>0</v>
      </c>
      <c r="D2133" s="6">
        <v>0</v>
      </c>
      <c r="E2133" s="8">
        <v>43088</v>
      </c>
      <c r="F2133">
        <f t="shared" si="33"/>
        <v>2017</v>
      </c>
    </row>
    <row r="2134" spans="1:6" x14ac:dyDescent="0.25">
      <c r="A2134" s="2" t="s">
        <v>6</v>
      </c>
      <c r="B2134" s="2" t="s">
        <v>480</v>
      </c>
      <c r="C2134" s="5">
        <v>217.4</v>
      </c>
      <c r="D2134" s="6">
        <v>0</v>
      </c>
      <c r="E2134" s="8">
        <v>43069</v>
      </c>
      <c r="F2134">
        <f t="shared" si="33"/>
        <v>2017</v>
      </c>
    </row>
    <row r="2135" spans="1:6" x14ac:dyDescent="0.25">
      <c r="A2135" s="2" t="s">
        <v>6</v>
      </c>
      <c r="B2135" s="2" t="s">
        <v>480</v>
      </c>
      <c r="C2135" s="5">
        <v>53</v>
      </c>
      <c r="D2135" s="6">
        <v>0</v>
      </c>
      <c r="E2135" s="8">
        <v>43069</v>
      </c>
      <c r="F2135">
        <f t="shared" si="33"/>
        <v>2017</v>
      </c>
    </row>
    <row r="2136" spans="1:6" x14ac:dyDescent="0.25">
      <c r="A2136" s="2" t="s">
        <v>6</v>
      </c>
      <c r="B2136" s="2" t="s">
        <v>480</v>
      </c>
      <c r="C2136" s="5">
        <v>446.76</v>
      </c>
      <c r="D2136" s="6">
        <v>0.31</v>
      </c>
      <c r="E2136" s="8">
        <v>43069</v>
      </c>
      <c r="F2136">
        <f t="shared" si="33"/>
        <v>2017</v>
      </c>
    </row>
    <row r="2137" spans="1:6" x14ac:dyDescent="0.25">
      <c r="A2137" s="2" t="s">
        <v>6</v>
      </c>
      <c r="B2137" s="2" t="s">
        <v>480</v>
      </c>
      <c r="C2137" s="5">
        <v>0</v>
      </c>
      <c r="D2137" s="6">
        <v>0</v>
      </c>
      <c r="E2137" s="8">
        <v>43069</v>
      </c>
      <c r="F2137">
        <f t="shared" si="33"/>
        <v>2017</v>
      </c>
    </row>
    <row r="2138" spans="1:6" x14ac:dyDescent="0.25">
      <c r="A2138" s="2" t="s">
        <v>6</v>
      </c>
      <c r="B2138" s="2" t="s">
        <v>481</v>
      </c>
      <c r="C2138" s="5">
        <v>1191.3599999999999</v>
      </c>
      <c r="D2138" s="6">
        <v>0.82</v>
      </c>
      <c r="E2138" s="8">
        <v>42748</v>
      </c>
      <c r="F2138">
        <f t="shared" si="33"/>
        <v>2017</v>
      </c>
    </row>
    <row r="2139" spans="1:6" x14ac:dyDescent="0.25">
      <c r="A2139" s="2" t="s">
        <v>6</v>
      </c>
      <c r="B2139" s="2" t="s">
        <v>481</v>
      </c>
      <c r="C2139" s="5">
        <v>217.4</v>
      </c>
      <c r="D2139" s="6">
        <v>0</v>
      </c>
      <c r="E2139" s="8">
        <v>42748</v>
      </c>
      <c r="F2139">
        <f t="shared" si="33"/>
        <v>2017</v>
      </c>
    </row>
    <row r="2140" spans="1:6" x14ac:dyDescent="0.25">
      <c r="A2140" s="2" t="s">
        <v>6</v>
      </c>
      <c r="B2140" s="2" t="s">
        <v>481</v>
      </c>
      <c r="C2140" s="5">
        <v>53</v>
      </c>
      <c r="D2140" s="6">
        <v>0</v>
      </c>
      <c r="E2140" s="8">
        <v>42748</v>
      </c>
      <c r="F2140">
        <f t="shared" si="33"/>
        <v>2017</v>
      </c>
    </row>
    <row r="2141" spans="1:6" x14ac:dyDescent="0.25">
      <c r="A2141" s="2" t="s">
        <v>6</v>
      </c>
      <c r="B2141" s="2" t="s">
        <v>481</v>
      </c>
      <c r="C2141" s="5">
        <v>467.2</v>
      </c>
      <c r="D2141" s="6">
        <v>0.32</v>
      </c>
      <c r="E2141" s="8">
        <v>42748</v>
      </c>
      <c r="F2141">
        <f t="shared" si="33"/>
        <v>2017</v>
      </c>
    </row>
    <row r="2142" spans="1:6" x14ac:dyDescent="0.25">
      <c r="A2142" s="2" t="s">
        <v>6</v>
      </c>
      <c r="B2142" s="2" t="s">
        <v>481</v>
      </c>
      <c r="C2142" s="5">
        <v>0</v>
      </c>
      <c r="D2142" s="6">
        <v>0</v>
      </c>
      <c r="E2142" s="8">
        <v>42748</v>
      </c>
      <c r="F2142">
        <f t="shared" si="33"/>
        <v>2017</v>
      </c>
    </row>
    <row r="2143" spans="1:6" x14ac:dyDescent="0.25">
      <c r="A2143" s="2" t="s">
        <v>6</v>
      </c>
      <c r="B2143" s="2" t="s">
        <v>482</v>
      </c>
      <c r="C2143" s="5">
        <v>379.6</v>
      </c>
      <c r="D2143" s="6">
        <v>0.26</v>
      </c>
      <c r="E2143" s="8">
        <v>42789</v>
      </c>
      <c r="F2143">
        <f t="shared" si="33"/>
        <v>2017</v>
      </c>
    </row>
    <row r="2144" spans="1:6" x14ac:dyDescent="0.25">
      <c r="A2144" s="2" t="s">
        <v>6</v>
      </c>
      <c r="B2144" s="2" t="s">
        <v>482</v>
      </c>
      <c r="C2144" s="5">
        <v>217.4</v>
      </c>
      <c r="D2144" s="6">
        <v>0</v>
      </c>
      <c r="E2144" s="8">
        <v>42789</v>
      </c>
      <c r="F2144">
        <f t="shared" si="33"/>
        <v>2017</v>
      </c>
    </row>
    <row r="2145" spans="1:6" x14ac:dyDescent="0.25">
      <c r="A2145" s="2" t="s">
        <v>6</v>
      </c>
      <c r="B2145" s="2" t="s">
        <v>482</v>
      </c>
      <c r="C2145" s="5">
        <v>2606.1</v>
      </c>
      <c r="D2145" s="6">
        <v>1.79</v>
      </c>
      <c r="E2145" s="8">
        <v>42789</v>
      </c>
      <c r="F2145">
        <f t="shared" si="33"/>
        <v>2017</v>
      </c>
    </row>
    <row r="2146" spans="1:6" x14ac:dyDescent="0.25">
      <c r="A2146" s="2" t="s">
        <v>6</v>
      </c>
      <c r="B2146" s="2" t="s">
        <v>482</v>
      </c>
      <c r="C2146" s="5">
        <v>0</v>
      </c>
      <c r="D2146" s="6">
        <v>0</v>
      </c>
      <c r="E2146" s="8">
        <v>42789</v>
      </c>
      <c r="F2146">
        <f t="shared" si="33"/>
        <v>2017</v>
      </c>
    </row>
    <row r="2147" spans="1:6" x14ac:dyDescent="0.25">
      <c r="A2147" s="2" t="s">
        <v>6</v>
      </c>
      <c r="B2147" s="2" t="s">
        <v>483</v>
      </c>
      <c r="C2147" s="5">
        <v>233.6</v>
      </c>
      <c r="D2147" s="6">
        <v>0.16</v>
      </c>
      <c r="E2147" s="8">
        <v>42723</v>
      </c>
      <c r="F2147">
        <f t="shared" si="33"/>
        <v>2016</v>
      </c>
    </row>
    <row r="2148" spans="1:6" x14ac:dyDescent="0.25">
      <c r="A2148" s="2" t="s">
        <v>6</v>
      </c>
      <c r="B2148" s="2" t="s">
        <v>483</v>
      </c>
      <c r="C2148" s="5">
        <v>0</v>
      </c>
      <c r="D2148" s="6">
        <v>0</v>
      </c>
      <c r="E2148" s="8">
        <v>42723</v>
      </c>
      <c r="F2148">
        <f t="shared" si="33"/>
        <v>2016</v>
      </c>
    </row>
    <row r="2149" spans="1:6" x14ac:dyDescent="0.25">
      <c r="A2149" s="2" t="s">
        <v>6</v>
      </c>
      <c r="B2149" s="2" t="s">
        <v>484</v>
      </c>
      <c r="C2149" s="5">
        <v>53</v>
      </c>
      <c r="D2149" s="6">
        <v>0</v>
      </c>
      <c r="E2149" s="8">
        <v>42951</v>
      </c>
      <c r="F2149">
        <f t="shared" si="33"/>
        <v>2017</v>
      </c>
    </row>
    <row r="2150" spans="1:6" x14ac:dyDescent="0.25">
      <c r="A2150" s="2" t="s">
        <v>6</v>
      </c>
      <c r="B2150" s="2" t="s">
        <v>484</v>
      </c>
      <c r="C2150" s="5">
        <v>217.4</v>
      </c>
      <c r="D2150" s="6">
        <v>0</v>
      </c>
      <c r="E2150" s="8">
        <v>42951</v>
      </c>
      <c r="F2150">
        <f t="shared" si="33"/>
        <v>2017</v>
      </c>
    </row>
    <row r="2151" spans="1:6" x14ac:dyDescent="0.25">
      <c r="A2151" s="2" t="s">
        <v>6</v>
      </c>
      <c r="B2151" s="2" t="s">
        <v>484</v>
      </c>
      <c r="C2151" s="5">
        <v>1401.6</v>
      </c>
      <c r="D2151" s="6">
        <v>0.96</v>
      </c>
      <c r="E2151" s="8">
        <v>42951</v>
      </c>
      <c r="F2151">
        <f t="shared" si="33"/>
        <v>2017</v>
      </c>
    </row>
    <row r="2152" spans="1:6" x14ac:dyDescent="0.25">
      <c r="A2152" s="2" t="s">
        <v>6</v>
      </c>
      <c r="B2152" s="2" t="s">
        <v>484</v>
      </c>
      <c r="C2152" s="5">
        <v>0</v>
      </c>
      <c r="D2152" s="6">
        <v>0</v>
      </c>
      <c r="E2152" s="8">
        <v>42951</v>
      </c>
      <c r="F2152">
        <f t="shared" si="33"/>
        <v>2017</v>
      </c>
    </row>
    <row r="2153" spans="1:6" x14ac:dyDescent="0.25">
      <c r="A2153" s="2" t="s">
        <v>6</v>
      </c>
      <c r="B2153" s="2" t="s">
        <v>485</v>
      </c>
      <c r="C2153" s="5">
        <v>53</v>
      </c>
      <c r="D2153" s="6">
        <v>0</v>
      </c>
      <c r="E2153" s="8">
        <v>43035</v>
      </c>
      <c r="F2153">
        <f t="shared" si="33"/>
        <v>2017</v>
      </c>
    </row>
    <row r="2154" spans="1:6" x14ac:dyDescent="0.25">
      <c r="A2154" s="2" t="s">
        <v>6</v>
      </c>
      <c r="B2154" s="2" t="s">
        <v>485</v>
      </c>
      <c r="C2154" s="5">
        <v>416</v>
      </c>
      <c r="D2154" s="6">
        <v>0.16</v>
      </c>
      <c r="E2154" s="8">
        <v>43035</v>
      </c>
      <c r="F2154">
        <f t="shared" si="33"/>
        <v>2017</v>
      </c>
    </row>
    <row r="2155" spans="1:6" x14ac:dyDescent="0.25">
      <c r="A2155" s="2" t="s">
        <v>6</v>
      </c>
      <c r="B2155" s="2" t="s">
        <v>485</v>
      </c>
      <c r="C2155" s="5">
        <v>670.14</v>
      </c>
      <c r="D2155" s="6">
        <v>0.46</v>
      </c>
      <c r="E2155" s="8">
        <v>43035</v>
      </c>
      <c r="F2155">
        <f t="shared" si="33"/>
        <v>2017</v>
      </c>
    </row>
    <row r="2156" spans="1:6" x14ac:dyDescent="0.25">
      <c r="A2156" s="2" t="s">
        <v>6</v>
      </c>
      <c r="B2156" s="2" t="s">
        <v>485</v>
      </c>
      <c r="C2156" s="5">
        <v>217.4</v>
      </c>
      <c r="D2156" s="6">
        <v>0</v>
      </c>
      <c r="E2156" s="8">
        <v>43035</v>
      </c>
      <c r="F2156">
        <f t="shared" si="33"/>
        <v>2017</v>
      </c>
    </row>
    <row r="2157" spans="1:6" x14ac:dyDescent="0.25">
      <c r="A2157" s="2" t="s">
        <v>6</v>
      </c>
      <c r="B2157" s="2" t="s">
        <v>485</v>
      </c>
      <c r="C2157" s="5">
        <v>265.72000000000003</v>
      </c>
      <c r="D2157" s="6">
        <v>0.18</v>
      </c>
      <c r="E2157" s="8">
        <v>43035</v>
      </c>
      <c r="F2157">
        <f t="shared" si="33"/>
        <v>2017</v>
      </c>
    </row>
    <row r="2158" spans="1:6" x14ac:dyDescent="0.25">
      <c r="A2158" s="2" t="s">
        <v>6</v>
      </c>
      <c r="B2158" s="2" t="s">
        <v>485</v>
      </c>
      <c r="C2158" s="5">
        <v>0</v>
      </c>
      <c r="D2158" s="6">
        <v>0</v>
      </c>
      <c r="E2158" s="8">
        <v>43035</v>
      </c>
      <c r="F2158">
        <f t="shared" si="33"/>
        <v>2017</v>
      </c>
    </row>
    <row r="2159" spans="1:6" x14ac:dyDescent="0.25">
      <c r="A2159" s="2" t="s">
        <v>6</v>
      </c>
      <c r="B2159" s="2" t="s">
        <v>486</v>
      </c>
      <c r="C2159" s="5">
        <v>53</v>
      </c>
      <c r="D2159" s="6">
        <v>0</v>
      </c>
      <c r="E2159" s="8">
        <v>43069</v>
      </c>
      <c r="F2159">
        <f t="shared" si="33"/>
        <v>2017</v>
      </c>
    </row>
    <row r="2160" spans="1:6" x14ac:dyDescent="0.25">
      <c r="A2160" s="2" t="s">
        <v>6</v>
      </c>
      <c r="B2160" s="2" t="s">
        <v>486</v>
      </c>
      <c r="C2160" s="5">
        <v>584</v>
      </c>
      <c r="D2160" s="6">
        <v>0.4</v>
      </c>
      <c r="E2160" s="8">
        <v>43069</v>
      </c>
      <c r="F2160">
        <f t="shared" si="33"/>
        <v>2017</v>
      </c>
    </row>
    <row r="2161" spans="1:6" x14ac:dyDescent="0.25">
      <c r="A2161" s="2" t="s">
        <v>6</v>
      </c>
      <c r="B2161" s="2" t="s">
        <v>486</v>
      </c>
      <c r="C2161" s="5">
        <v>372.3</v>
      </c>
      <c r="D2161" s="6">
        <v>0.26</v>
      </c>
      <c r="E2161" s="8">
        <v>43069</v>
      </c>
      <c r="F2161">
        <f t="shared" si="33"/>
        <v>2017</v>
      </c>
    </row>
    <row r="2162" spans="1:6" x14ac:dyDescent="0.25">
      <c r="A2162" s="2" t="s">
        <v>6</v>
      </c>
      <c r="B2162" s="2" t="s">
        <v>486</v>
      </c>
      <c r="C2162" s="5">
        <v>217.4</v>
      </c>
      <c r="D2162" s="6">
        <v>0</v>
      </c>
      <c r="E2162" s="8">
        <v>43069</v>
      </c>
      <c r="F2162">
        <f t="shared" si="33"/>
        <v>2017</v>
      </c>
    </row>
    <row r="2163" spans="1:6" x14ac:dyDescent="0.25">
      <c r="A2163" s="2" t="s">
        <v>6</v>
      </c>
      <c r="B2163" s="2" t="s">
        <v>486</v>
      </c>
      <c r="C2163" s="5">
        <v>0</v>
      </c>
      <c r="D2163" s="6">
        <v>0</v>
      </c>
      <c r="E2163" s="8">
        <v>43069</v>
      </c>
      <c r="F2163">
        <f t="shared" si="33"/>
        <v>2017</v>
      </c>
    </row>
    <row r="2164" spans="1:6" x14ac:dyDescent="0.25">
      <c r="A2164" s="2" t="s">
        <v>6</v>
      </c>
      <c r="B2164" s="2" t="s">
        <v>487</v>
      </c>
      <c r="C2164" s="5">
        <v>217.4</v>
      </c>
      <c r="D2164" s="6">
        <v>0</v>
      </c>
      <c r="E2164" s="8">
        <v>42766</v>
      </c>
      <c r="F2164">
        <f t="shared" si="33"/>
        <v>2017</v>
      </c>
    </row>
    <row r="2165" spans="1:6" x14ac:dyDescent="0.25">
      <c r="A2165" s="2" t="s">
        <v>6</v>
      </c>
      <c r="B2165" s="2" t="s">
        <v>487</v>
      </c>
      <c r="C2165" s="5">
        <v>675</v>
      </c>
      <c r="D2165" s="6">
        <v>0.09</v>
      </c>
      <c r="E2165" s="8">
        <v>42766</v>
      </c>
      <c r="F2165">
        <f t="shared" si="33"/>
        <v>2017</v>
      </c>
    </row>
    <row r="2166" spans="1:6" x14ac:dyDescent="0.25">
      <c r="A2166" s="2" t="s">
        <v>6</v>
      </c>
      <c r="B2166" s="2" t="s">
        <v>487</v>
      </c>
      <c r="C2166" s="5">
        <v>485</v>
      </c>
      <c r="D2166" s="6">
        <v>0.15</v>
      </c>
      <c r="E2166" s="8">
        <v>42766</v>
      </c>
      <c r="F2166">
        <f t="shared" si="33"/>
        <v>2017</v>
      </c>
    </row>
    <row r="2167" spans="1:6" x14ac:dyDescent="0.25">
      <c r="A2167" s="2" t="s">
        <v>6</v>
      </c>
      <c r="B2167" s="2" t="s">
        <v>487</v>
      </c>
      <c r="C2167" s="5">
        <v>1489.2</v>
      </c>
      <c r="D2167" s="6">
        <v>1.02</v>
      </c>
      <c r="E2167" s="8">
        <v>42766</v>
      </c>
      <c r="F2167">
        <f t="shared" si="33"/>
        <v>2017</v>
      </c>
    </row>
    <row r="2168" spans="1:6" x14ac:dyDescent="0.25">
      <c r="A2168" s="2" t="s">
        <v>6</v>
      </c>
      <c r="B2168" s="2" t="s">
        <v>487</v>
      </c>
      <c r="C2168" s="5">
        <v>584</v>
      </c>
      <c r="D2168" s="6">
        <v>0.4</v>
      </c>
      <c r="E2168" s="8">
        <v>42766</v>
      </c>
      <c r="F2168">
        <f t="shared" si="33"/>
        <v>2017</v>
      </c>
    </row>
    <row r="2169" spans="1:6" x14ac:dyDescent="0.25">
      <c r="A2169" s="2" t="s">
        <v>6</v>
      </c>
      <c r="B2169" s="2" t="s">
        <v>487</v>
      </c>
      <c r="C2169" s="5">
        <v>106</v>
      </c>
      <c r="D2169" s="6">
        <v>0</v>
      </c>
      <c r="E2169" s="8">
        <v>42766</v>
      </c>
      <c r="F2169">
        <f t="shared" si="33"/>
        <v>2017</v>
      </c>
    </row>
    <row r="2170" spans="1:6" x14ac:dyDescent="0.25">
      <c r="A2170" s="2" t="s">
        <v>6</v>
      </c>
      <c r="B2170" s="2" t="s">
        <v>487</v>
      </c>
      <c r="C2170" s="5">
        <v>0</v>
      </c>
      <c r="D2170" s="6">
        <v>0</v>
      </c>
      <c r="E2170" s="8">
        <v>42766</v>
      </c>
      <c r="F2170">
        <f t="shared" si="33"/>
        <v>2017</v>
      </c>
    </row>
    <row r="2171" spans="1:6" x14ac:dyDescent="0.25">
      <c r="A2171" s="2" t="s">
        <v>6</v>
      </c>
      <c r="B2171" s="2" t="s">
        <v>488</v>
      </c>
      <c r="C2171" s="5">
        <v>2990.08</v>
      </c>
      <c r="D2171" s="6">
        <v>2.0499999999999998</v>
      </c>
      <c r="E2171" s="8">
        <v>43035</v>
      </c>
      <c r="F2171">
        <f t="shared" si="33"/>
        <v>2017</v>
      </c>
    </row>
    <row r="2172" spans="1:6" x14ac:dyDescent="0.25">
      <c r="A2172" s="2" t="s">
        <v>6</v>
      </c>
      <c r="B2172" s="2" t="s">
        <v>488</v>
      </c>
      <c r="C2172" s="5">
        <v>1040</v>
      </c>
      <c r="D2172" s="6">
        <v>0.4</v>
      </c>
      <c r="E2172" s="8">
        <v>43035</v>
      </c>
      <c r="F2172">
        <f t="shared" si="33"/>
        <v>2017</v>
      </c>
    </row>
    <row r="2173" spans="1:6" x14ac:dyDescent="0.25">
      <c r="A2173" s="2" t="s">
        <v>6</v>
      </c>
      <c r="B2173" s="2" t="s">
        <v>488</v>
      </c>
      <c r="C2173" s="5">
        <v>675</v>
      </c>
      <c r="D2173" s="6">
        <v>0.09</v>
      </c>
      <c r="E2173" s="8">
        <v>43035</v>
      </c>
      <c r="F2173">
        <f t="shared" si="33"/>
        <v>2017</v>
      </c>
    </row>
    <row r="2174" spans="1:6" x14ac:dyDescent="0.25">
      <c r="A2174" s="2" t="s">
        <v>6</v>
      </c>
      <c r="B2174" s="2" t="s">
        <v>488</v>
      </c>
      <c r="C2174" s="5">
        <v>633</v>
      </c>
      <c r="D2174" s="6">
        <v>0.09</v>
      </c>
      <c r="E2174" s="8">
        <v>43035</v>
      </c>
      <c r="F2174">
        <f t="shared" si="33"/>
        <v>2017</v>
      </c>
    </row>
    <row r="2175" spans="1:6" x14ac:dyDescent="0.25">
      <c r="A2175" s="2" t="s">
        <v>6</v>
      </c>
      <c r="B2175" s="2" t="s">
        <v>488</v>
      </c>
      <c r="C2175" s="5">
        <v>817.6</v>
      </c>
      <c r="D2175" s="6">
        <v>0.56000000000000005</v>
      </c>
      <c r="E2175" s="8">
        <v>43035</v>
      </c>
      <c r="F2175">
        <f t="shared" si="33"/>
        <v>2017</v>
      </c>
    </row>
    <row r="2176" spans="1:6" x14ac:dyDescent="0.25">
      <c r="A2176" s="2" t="s">
        <v>6</v>
      </c>
      <c r="B2176" s="2" t="s">
        <v>488</v>
      </c>
      <c r="C2176" s="5">
        <v>217.4</v>
      </c>
      <c r="D2176" s="6">
        <v>0</v>
      </c>
      <c r="E2176" s="8">
        <v>43035</v>
      </c>
      <c r="F2176">
        <f t="shared" si="33"/>
        <v>2017</v>
      </c>
    </row>
    <row r="2177" spans="1:6" x14ac:dyDescent="0.25">
      <c r="A2177" s="2" t="s">
        <v>6</v>
      </c>
      <c r="B2177" s="2" t="s">
        <v>488</v>
      </c>
      <c r="C2177" s="5">
        <v>0</v>
      </c>
      <c r="D2177" s="6">
        <v>0</v>
      </c>
      <c r="E2177" s="8">
        <v>43035</v>
      </c>
      <c r="F2177">
        <f t="shared" si="33"/>
        <v>2017</v>
      </c>
    </row>
    <row r="2178" spans="1:6" x14ac:dyDescent="0.25">
      <c r="A2178" s="2" t="s">
        <v>6</v>
      </c>
      <c r="B2178" s="2" t="s">
        <v>489</v>
      </c>
      <c r="C2178" s="5">
        <v>53</v>
      </c>
      <c r="D2178" s="6">
        <v>0</v>
      </c>
      <c r="E2178" s="8">
        <v>43010</v>
      </c>
      <c r="F2178">
        <f t="shared" si="33"/>
        <v>2017</v>
      </c>
    </row>
    <row r="2179" spans="1:6" x14ac:dyDescent="0.25">
      <c r="A2179" s="2" t="s">
        <v>6</v>
      </c>
      <c r="B2179" s="2" t="s">
        <v>489</v>
      </c>
      <c r="C2179" s="5">
        <v>217.4</v>
      </c>
      <c r="D2179" s="6">
        <v>0</v>
      </c>
      <c r="E2179" s="8">
        <v>43010</v>
      </c>
      <c r="F2179">
        <f t="shared" ref="F2179:F2242" si="34">YEAR(E2179)</f>
        <v>2017</v>
      </c>
    </row>
    <row r="2180" spans="1:6" x14ac:dyDescent="0.25">
      <c r="A2180" s="2" t="s">
        <v>6</v>
      </c>
      <c r="B2180" s="2" t="s">
        <v>489</v>
      </c>
      <c r="C2180" s="5">
        <v>0</v>
      </c>
      <c r="D2180" s="6">
        <v>0</v>
      </c>
      <c r="E2180" s="8">
        <v>43010</v>
      </c>
      <c r="F2180">
        <f t="shared" si="34"/>
        <v>2017</v>
      </c>
    </row>
    <row r="2181" spans="1:6" x14ac:dyDescent="0.25">
      <c r="A2181" s="2" t="s">
        <v>6</v>
      </c>
      <c r="B2181" s="2" t="s">
        <v>490</v>
      </c>
      <c r="C2181" s="5">
        <v>297.83999999999997</v>
      </c>
      <c r="D2181" s="6">
        <v>0.2</v>
      </c>
      <c r="E2181" s="8">
        <v>43010</v>
      </c>
      <c r="F2181">
        <f t="shared" si="34"/>
        <v>2017</v>
      </c>
    </row>
    <row r="2182" spans="1:6" x14ac:dyDescent="0.25">
      <c r="A2182" s="2" t="s">
        <v>6</v>
      </c>
      <c r="B2182" s="2" t="s">
        <v>490</v>
      </c>
      <c r="C2182" s="5">
        <v>0</v>
      </c>
      <c r="D2182" s="6">
        <v>0</v>
      </c>
      <c r="E2182" s="8">
        <v>43010</v>
      </c>
      <c r="F2182">
        <f t="shared" si="34"/>
        <v>2017</v>
      </c>
    </row>
    <row r="2183" spans="1:6" x14ac:dyDescent="0.25">
      <c r="A2183" s="2" t="s">
        <v>6</v>
      </c>
      <c r="B2183" s="2" t="s">
        <v>491</v>
      </c>
      <c r="C2183" s="5">
        <v>217.4</v>
      </c>
      <c r="D2183" s="6">
        <v>0</v>
      </c>
      <c r="E2183" s="8">
        <v>43066</v>
      </c>
      <c r="F2183">
        <f t="shared" si="34"/>
        <v>2017</v>
      </c>
    </row>
    <row r="2184" spans="1:6" x14ac:dyDescent="0.25">
      <c r="A2184" s="2" t="s">
        <v>6</v>
      </c>
      <c r="B2184" s="2" t="s">
        <v>491</v>
      </c>
      <c r="C2184" s="5">
        <v>446.76</v>
      </c>
      <c r="D2184" s="6">
        <v>0.31</v>
      </c>
      <c r="E2184" s="8">
        <v>43066</v>
      </c>
      <c r="F2184">
        <f t="shared" si="34"/>
        <v>2017</v>
      </c>
    </row>
    <row r="2185" spans="1:6" x14ac:dyDescent="0.25">
      <c r="A2185" s="2" t="s">
        <v>6</v>
      </c>
      <c r="B2185" s="2" t="s">
        <v>491</v>
      </c>
      <c r="C2185" s="5">
        <v>106</v>
      </c>
      <c r="D2185" s="6">
        <v>0</v>
      </c>
      <c r="E2185" s="8">
        <v>43066</v>
      </c>
      <c r="F2185">
        <f t="shared" si="34"/>
        <v>2017</v>
      </c>
    </row>
    <row r="2186" spans="1:6" x14ac:dyDescent="0.25">
      <c r="A2186" s="2" t="s">
        <v>6</v>
      </c>
      <c r="B2186" s="2" t="s">
        <v>491</v>
      </c>
      <c r="C2186" s="5">
        <v>0</v>
      </c>
      <c r="D2186" s="6">
        <v>0</v>
      </c>
      <c r="E2186" s="8">
        <v>43066</v>
      </c>
      <c r="F2186">
        <f t="shared" si="34"/>
        <v>2017</v>
      </c>
    </row>
    <row r="2187" spans="1:6" x14ac:dyDescent="0.25">
      <c r="A2187" s="2" t="s">
        <v>6</v>
      </c>
      <c r="B2187" s="2" t="s">
        <v>492</v>
      </c>
      <c r="C2187" s="5">
        <v>1121.28</v>
      </c>
      <c r="D2187" s="6">
        <v>0.77</v>
      </c>
      <c r="E2187" s="8">
        <v>43069</v>
      </c>
      <c r="F2187">
        <f t="shared" si="34"/>
        <v>2017</v>
      </c>
    </row>
    <row r="2188" spans="1:6" x14ac:dyDescent="0.25">
      <c r="A2188" s="2" t="s">
        <v>6</v>
      </c>
      <c r="B2188" s="2" t="s">
        <v>492</v>
      </c>
      <c r="C2188" s="5">
        <v>53</v>
      </c>
      <c r="D2188" s="6">
        <v>0</v>
      </c>
      <c r="E2188" s="8">
        <v>43069</v>
      </c>
      <c r="F2188">
        <f t="shared" si="34"/>
        <v>2017</v>
      </c>
    </row>
    <row r="2189" spans="1:6" x14ac:dyDescent="0.25">
      <c r="A2189" s="2" t="s">
        <v>6</v>
      </c>
      <c r="B2189" s="2" t="s">
        <v>492</v>
      </c>
      <c r="C2189" s="5">
        <v>217.4</v>
      </c>
      <c r="D2189" s="6">
        <v>0</v>
      </c>
      <c r="E2189" s="8">
        <v>43069</v>
      </c>
      <c r="F2189">
        <f t="shared" si="34"/>
        <v>2017</v>
      </c>
    </row>
    <row r="2190" spans="1:6" x14ac:dyDescent="0.25">
      <c r="A2190" s="2" t="s">
        <v>6</v>
      </c>
      <c r="B2190" s="2" t="s">
        <v>492</v>
      </c>
      <c r="C2190" s="5">
        <v>0</v>
      </c>
      <c r="D2190" s="6">
        <v>0</v>
      </c>
      <c r="E2190" s="8">
        <v>43069</v>
      </c>
      <c r="F2190">
        <f t="shared" si="34"/>
        <v>2017</v>
      </c>
    </row>
    <row r="2191" spans="1:6" x14ac:dyDescent="0.25">
      <c r="A2191" s="2" t="s">
        <v>6</v>
      </c>
      <c r="B2191" s="2" t="s">
        <v>493</v>
      </c>
      <c r="C2191" s="5">
        <v>893.52</v>
      </c>
      <c r="D2191" s="6">
        <v>0.61</v>
      </c>
      <c r="E2191" s="8">
        <v>43069</v>
      </c>
      <c r="F2191">
        <f t="shared" si="34"/>
        <v>2017</v>
      </c>
    </row>
    <row r="2192" spans="1:6" x14ac:dyDescent="0.25">
      <c r="A2192" s="2" t="s">
        <v>6</v>
      </c>
      <c r="B2192" s="2" t="s">
        <v>493</v>
      </c>
      <c r="C2192" s="5">
        <v>217.4</v>
      </c>
      <c r="D2192" s="6">
        <v>0</v>
      </c>
      <c r="E2192" s="8">
        <v>43069</v>
      </c>
      <c r="F2192">
        <f t="shared" si="34"/>
        <v>2017</v>
      </c>
    </row>
    <row r="2193" spans="1:6" x14ac:dyDescent="0.25">
      <c r="A2193" s="2" t="s">
        <v>6</v>
      </c>
      <c r="B2193" s="2" t="s">
        <v>493</v>
      </c>
      <c r="C2193" s="5">
        <v>0</v>
      </c>
      <c r="D2193" s="6">
        <v>0</v>
      </c>
      <c r="E2193" s="8">
        <v>43069</v>
      </c>
      <c r="F2193">
        <f t="shared" si="34"/>
        <v>2017</v>
      </c>
    </row>
    <row r="2194" spans="1:6" x14ac:dyDescent="0.25">
      <c r="A2194" s="2" t="s">
        <v>6</v>
      </c>
      <c r="B2194" s="2" t="s">
        <v>494</v>
      </c>
      <c r="C2194" s="5">
        <v>934.4</v>
      </c>
      <c r="D2194" s="6">
        <v>0.64</v>
      </c>
      <c r="E2194" s="8">
        <v>43069</v>
      </c>
      <c r="F2194">
        <f t="shared" si="34"/>
        <v>2017</v>
      </c>
    </row>
    <row r="2195" spans="1:6" x14ac:dyDescent="0.25">
      <c r="A2195" s="2" t="s">
        <v>6</v>
      </c>
      <c r="B2195" s="2" t="s">
        <v>494</v>
      </c>
      <c r="C2195" s="5">
        <v>217.4</v>
      </c>
      <c r="D2195" s="6">
        <v>0</v>
      </c>
      <c r="E2195" s="8">
        <v>43069</v>
      </c>
      <c r="F2195">
        <f t="shared" si="34"/>
        <v>2017</v>
      </c>
    </row>
    <row r="2196" spans="1:6" x14ac:dyDescent="0.25">
      <c r="A2196" s="2" t="s">
        <v>6</v>
      </c>
      <c r="B2196" s="2" t="s">
        <v>494</v>
      </c>
      <c r="C2196" s="5">
        <v>53</v>
      </c>
      <c r="D2196" s="6">
        <v>0</v>
      </c>
      <c r="E2196" s="8">
        <v>43069</v>
      </c>
      <c r="F2196">
        <f t="shared" si="34"/>
        <v>2017</v>
      </c>
    </row>
    <row r="2197" spans="1:6" x14ac:dyDescent="0.25">
      <c r="A2197" s="2" t="s">
        <v>6</v>
      </c>
      <c r="B2197" s="2" t="s">
        <v>494</v>
      </c>
      <c r="C2197" s="5">
        <v>0</v>
      </c>
      <c r="D2197" s="6">
        <v>0</v>
      </c>
      <c r="E2197" s="8">
        <v>43069</v>
      </c>
      <c r="F2197">
        <f t="shared" si="34"/>
        <v>2017</v>
      </c>
    </row>
    <row r="2198" spans="1:6" x14ac:dyDescent="0.25">
      <c r="A2198" s="2" t="s">
        <v>6</v>
      </c>
      <c r="B2198" s="2" t="s">
        <v>495</v>
      </c>
      <c r="C2198" s="5">
        <v>217.4</v>
      </c>
      <c r="D2198" s="6">
        <v>0</v>
      </c>
      <c r="E2198" s="8">
        <v>43069</v>
      </c>
      <c r="F2198">
        <f t="shared" si="34"/>
        <v>2017</v>
      </c>
    </row>
    <row r="2199" spans="1:6" x14ac:dyDescent="0.25">
      <c r="A2199" s="2" t="s">
        <v>6</v>
      </c>
      <c r="B2199" s="2" t="s">
        <v>495</v>
      </c>
      <c r="C2199" s="5">
        <v>373.76</v>
      </c>
      <c r="D2199" s="6">
        <v>0.26</v>
      </c>
      <c r="E2199" s="8">
        <v>43069</v>
      </c>
      <c r="F2199">
        <f t="shared" si="34"/>
        <v>2017</v>
      </c>
    </row>
    <row r="2200" spans="1:6" x14ac:dyDescent="0.25">
      <c r="A2200" s="2" t="s">
        <v>6</v>
      </c>
      <c r="B2200" s="2" t="s">
        <v>495</v>
      </c>
      <c r="C2200" s="5">
        <v>0</v>
      </c>
      <c r="D2200" s="6">
        <v>0</v>
      </c>
      <c r="E2200" s="8">
        <v>43069</v>
      </c>
      <c r="F2200">
        <f t="shared" si="34"/>
        <v>2017</v>
      </c>
    </row>
    <row r="2201" spans="1:6" x14ac:dyDescent="0.25">
      <c r="A2201" s="2" t="s">
        <v>6</v>
      </c>
      <c r="B2201" s="2" t="s">
        <v>496</v>
      </c>
      <c r="C2201" s="5">
        <v>373.76</v>
      </c>
      <c r="D2201" s="6">
        <v>0.26</v>
      </c>
      <c r="E2201" s="8">
        <v>43082</v>
      </c>
      <c r="F2201">
        <f t="shared" si="34"/>
        <v>2017</v>
      </c>
    </row>
    <row r="2202" spans="1:6" x14ac:dyDescent="0.25">
      <c r="A2202" s="2" t="s">
        <v>6</v>
      </c>
      <c r="B2202" s="2" t="s">
        <v>496</v>
      </c>
      <c r="C2202" s="5">
        <v>153.30000000000001</v>
      </c>
      <c r="D2202" s="6">
        <v>0.11</v>
      </c>
      <c r="E2202" s="8">
        <v>43082</v>
      </c>
      <c r="F2202">
        <f t="shared" si="34"/>
        <v>2017</v>
      </c>
    </row>
    <row r="2203" spans="1:6" x14ac:dyDescent="0.25">
      <c r="A2203" s="2" t="s">
        <v>6</v>
      </c>
      <c r="B2203" s="2" t="s">
        <v>496</v>
      </c>
      <c r="C2203" s="5">
        <v>53</v>
      </c>
      <c r="D2203" s="6">
        <v>0</v>
      </c>
      <c r="E2203" s="8">
        <v>43082</v>
      </c>
      <c r="F2203">
        <f t="shared" si="34"/>
        <v>2017</v>
      </c>
    </row>
    <row r="2204" spans="1:6" x14ac:dyDescent="0.25">
      <c r="A2204" s="2" t="s">
        <v>6</v>
      </c>
      <c r="B2204" s="2" t="s">
        <v>496</v>
      </c>
      <c r="C2204" s="5">
        <v>0</v>
      </c>
      <c r="D2204" s="6">
        <v>0</v>
      </c>
      <c r="E2204" s="8">
        <v>43082</v>
      </c>
      <c r="F2204">
        <f t="shared" si="34"/>
        <v>2017</v>
      </c>
    </row>
    <row r="2205" spans="1:6" x14ac:dyDescent="0.25">
      <c r="A2205" s="2" t="s">
        <v>6</v>
      </c>
      <c r="B2205" s="2" t="s">
        <v>497</v>
      </c>
      <c r="C2205" s="5">
        <v>175.2</v>
      </c>
      <c r="D2205" s="6">
        <v>0.12</v>
      </c>
      <c r="E2205" s="8">
        <v>43087</v>
      </c>
      <c r="F2205">
        <f t="shared" si="34"/>
        <v>2017</v>
      </c>
    </row>
    <row r="2206" spans="1:6" x14ac:dyDescent="0.25">
      <c r="A2206" s="2" t="s">
        <v>6</v>
      </c>
      <c r="B2206" s="2" t="s">
        <v>497</v>
      </c>
      <c r="C2206" s="5">
        <v>560.64</v>
      </c>
      <c r="D2206" s="6">
        <v>0.38</v>
      </c>
      <c r="E2206" s="8">
        <v>43087</v>
      </c>
      <c r="F2206">
        <f t="shared" si="34"/>
        <v>2017</v>
      </c>
    </row>
    <row r="2207" spans="1:6" x14ac:dyDescent="0.25">
      <c r="A2207" s="2" t="s">
        <v>6</v>
      </c>
      <c r="B2207" s="2" t="s">
        <v>497</v>
      </c>
      <c r="C2207" s="5">
        <v>0</v>
      </c>
      <c r="D2207" s="6">
        <v>0</v>
      </c>
      <c r="E2207" s="8">
        <v>43087</v>
      </c>
      <c r="F2207">
        <f t="shared" si="34"/>
        <v>2017</v>
      </c>
    </row>
    <row r="2208" spans="1:6" x14ac:dyDescent="0.25">
      <c r="A2208" s="2" t="s">
        <v>6</v>
      </c>
      <c r="B2208" s="2" t="s">
        <v>498</v>
      </c>
      <c r="C2208" s="5">
        <v>1027.8399999999999</v>
      </c>
      <c r="D2208" s="6">
        <v>0.7</v>
      </c>
      <c r="E2208" s="8">
        <v>43087</v>
      </c>
      <c r="F2208">
        <f t="shared" si="34"/>
        <v>2017</v>
      </c>
    </row>
    <row r="2209" spans="1:6" x14ac:dyDescent="0.25">
      <c r="A2209" s="2" t="s">
        <v>6</v>
      </c>
      <c r="B2209" s="2" t="s">
        <v>498</v>
      </c>
      <c r="C2209" s="5">
        <v>217.4</v>
      </c>
      <c r="D2209" s="6">
        <v>0</v>
      </c>
      <c r="E2209" s="8">
        <v>43087</v>
      </c>
      <c r="F2209">
        <f t="shared" si="34"/>
        <v>2017</v>
      </c>
    </row>
    <row r="2210" spans="1:6" x14ac:dyDescent="0.25">
      <c r="A2210" s="2" t="s">
        <v>6</v>
      </c>
      <c r="B2210" s="2" t="s">
        <v>498</v>
      </c>
      <c r="C2210" s="5">
        <v>0</v>
      </c>
      <c r="D2210" s="6">
        <v>0</v>
      </c>
      <c r="E2210" s="8">
        <v>43087</v>
      </c>
      <c r="F2210">
        <f t="shared" si="34"/>
        <v>2017</v>
      </c>
    </row>
    <row r="2211" spans="1:6" x14ac:dyDescent="0.25">
      <c r="A2211" s="2" t="s">
        <v>6</v>
      </c>
      <c r="B2211" s="2" t="s">
        <v>499</v>
      </c>
      <c r="C2211" s="5">
        <v>521.22</v>
      </c>
      <c r="D2211" s="6">
        <v>0.36</v>
      </c>
      <c r="E2211" s="8">
        <v>43077</v>
      </c>
      <c r="F2211">
        <f t="shared" si="34"/>
        <v>2017</v>
      </c>
    </row>
    <row r="2212" spans="1:6" x14ac:dyDescent="0.25">
      <c r="A2212" s="2" t="s">
        <v>6</v>
      </c>
      <c r="B2212" s="2" t="s">
        <v>499</v>
      </c>
      <c r="C2212" s="5">
        <v>53</v>
      </c>
      <c r="D2212" s="6">
        <v>0</v>
      </c>
      <c r="E2212" s="8">
        <v>43077</v>
      </c>
      <c r="F2212">
        <f t="shared" si="34"/>
        <v>2017</v>
      </c>
    </row>
    <row r="2213" spans="1:6" x14ac:dyDescent="0.25">
      <c r="A2213" s="2" t="s">
        <v>6</v>
      </c>
      <c r="B2213" s="2" t="s">
        <v>499</v>
      </c>
      <c r="C2213" s="5">
        <v>653</v>
      </c>
      <c r="D2213" s="6">
        <v>0.08</v>
      </c>
      <c r="E2213" s="8">
        <v>43077</v>
      </c>
      <c r="F2213">
        <f t="shared" si="34"/>
        <v>2017</v>
      </c>
    </row>
    <row r="2214" spans="1:6" x14ac:dyDescent="0.25">
      <c r="A2214" s="2" t="s">
        <v>6</v>
      </c>
      <c r="B2214" s="2" t="s">
        <v>499</v>
      </c>
      <c r="C2214" s="5">
        <v>217.4</v>
      </c>
      <c r="D2214" s="6">
        <v>0</v>
      </c>
      <c r="E2214" s="8">
        <v>43077</v>
      </c>
      <c r="F2214">
        <f t="shared" si="34"/>
        <v>2017</v>
      </c>
    </row>
    <row r="2215" spans="1:6" x14ac:dyDescent="0.25">
      <c r="A2215" s="2" t="s">
        <v>6</v>
      </c>
      <c r="B2215" s="2" t="s">
        <v>499</v>
      </c>
      <c r="C2215" s="5">
        <v>467.2</v>
      </c>
      <c r="D2215" s="6">
        <v>0.32</v>
      </c>
      <c r="E2215" s="8">
        <v>43077</v>
      </c>
      <c r="F2215">
        <f t="shared" si="34"/>
        <v>2017</v>
      </c>
    </row>
    <row r="2216" spans="1:6" x14ac:dyDescent="0.25">
      <c r="A2216" s="2" t="s">
        <v>6</v>
      </c>
      <c r="B2216" s="2" t="s">
        <v>499</v>
      </c>
      <c r="C2216" s="5">
        <v>0</v>
      </c>
      <c r="D2216" s="6">
        <v>0</v>
      </c>
      <c r="E2216" s="8">
        <v>43077</v>
      </c>
      <c r="F2216">
        <f t="shared" si="34"/>
        <v>2017</v>
      </c>
    </row>
    <row r="2217" spans="1:6" x14ac:dyDescent="0.25">
      <c r="A2217" s="2" t="s">
        <v>6</v>
      </c>
      <c r="B2217" s="2" t="s">
        <v>500</v>
      </c>
      <c r="C2217" s="5">
        <v>217.4</v>
      </c>
      <c r="D2217" s="6">
        <v>0</v>
      </c>
      <c r="E2217" s="8">
        <v>43077</v>
      </c>
      <c r="F2217">
        <f t="shared" si="34"/>
        <v>2017</v>
      </c>
    </row>
    <row r="2218" spans="1:6" x14ac:dyDescent="0.25">
      <c r="A2218" s="2" t="s">
        <v>6</v>
      </c>
      <c r="B2218" s="2" t="s">
        <v>500</v>
      </c>
      <c r="C2218" s="5">
        <v>53</v>
      </c>
      <c r="D2218" s="6">
        <v>0</v>
      </c>
      <c r="E2218" s="8">
        <v>43077</v>
      </c>
      <c r="F2218">
        <f t="shared" si="34"/>
        <v>2017</v>
      </c>
    </row>
    <row r="2219" spans="1:6" x14ac:dyDescent="0.25">
      <c r="A2219" s="2" t="s">
        <v>6</v>
      </c>
      <c r="B2219" s="2" t="s">
        <v>500</v>
      </c>
      <c r="C2219" s="5">
        <v>653</v>
      </c>
      <c r="D2219" s="6">
        <v>0.08</v>
      </c>
      <c r="E2219" s="8">
        <v>43077</v>
      </c>
      <c r="F2219">
        <f t="shared" si="34"/>
        <v>2017</v>
      </c>
    </row>
    <row r="2220" spans="1:6" x14ac:dyDescent="0.25">
      <c r="A2220" s="2" t="s">
        <v>6</v>
      </c>
      <c r="B2220" s="2" t="s">
        <v>500</v>
      </c>
      <c r="C2220" s="5">
        <v>521.22</v>
      </c>
      <c r="D2220" s="6">
        <v>0.36</v>
      </c>
      <c r="E2220" s="8">
        <v>43077</v>
      </c>
      <c r="F2220">
        <f t="shared" si="34"/>
        <v>2017</v>
      </c>
    </row>
    <row r="2221" spans="1:6" x14ac:dyDescent="0.25">
      <c r="A2221" s="2" t="s">
        <v>6</v>
      </c>
      <c r="B2221" s="2" t="s">
        <v>500</v>
      </c>
      <c r="C2221" s="5">
        <v>467.2</v>
      </c>
      <c r="D2221" s="6">
        <v>0.32</v>
      </c>
      <c r="E2221" s="8">
        <v>43077</v>
      </c>
      <c r="F2221">
        <f t="shared" si="34"/>
        <v>2017</v>
      </c>
    </row>
    <row r="2222" spans="1:6" x14ac:dyDescent="0.25">
      <c r="A2222" s="2" t="s">
        <v>6</v>
      </c>
      <c r="B2222" s="2" t="s">
        <v>500</v>
      </c>
      <c r="C2222" s="5">
        <v>0</v>
      </c>
      <c r="D2222" s="6">
        <v>0</v>
      </c>
      <c r="E2222" s="8">
        <v>43077</v>
      </c>
      <c r="F2222">
        <f t="shared" si="34"/>
        <v>2017</v>
      </c>
    </row>
    <row r="2223" spans="1:6" x14ac:dyDescent="0.25">
      <c r="A2223" s="2" t="s">
        <v>6</v>
      </c>
      <c r="B2223" s="2" t="s">
        <v>501</v>
      </c>
      <c r="C2223" s="5">
        <v>53</v>
      </c>
      <c r="D2223" s="6">
        <v>0</v>
      </c>
      <c r="E2223" s="8">
        <v>43077</v>
      </c>
      <c r="F2223">
        <f t="shared" si="34"/>
        <v>2017</v>
      </c>
    </row>
    <row r="2224" spans="1:6" x14ac:dyDescent="0.25">
      <c r="A2224" s="2" t="s">
        <v>6</v>
      </c>
      <c r="B2224" s="2" t="s">
        <v>501</v>
      </c>
      <c r="C2224" s="5">
        <v>675</v>
      </c>
      <c r="D2224" s="6">
        <v>0.09</v>
      </c>
      <c r="E2224" s="8">
        <v>43077</v>
      </c>
      <c r="F2224">
        <f t="shared" si="34"/>
        <v>2017</v>
      </c>
    </row>
    <row r="2225" spans="1:6" x14ac:dyDescent="0.25">
      <c r="A2225" s="2" t="s">
        <v>6</v>
      </c>
      <c r="B2225" s="2" t="s">
        <v>501</v>
      </c>
      <c r="C2225" s="5">
        <v>217.4</v>
      </c>
      <c r="D2225" s="6">
        <v>0</v>
      </c>
      <c r="E2225" s="8">
        <v>43077</v>
      </c>
      <c r="F2225">
        <f t="shared" si="34"/>
        <v>2017</v>
      </c>
    </row>
    <row r="2226" spans="1:6" x14ac:dyDescent="0.25">
      <c r="A2226" s="2" t="s">
        <v>6</v>
      </c>
      <c r="B2226" s="2" t="s">
        <v>501</v>
      </c>
      <c r="C2226" s="5">
        <v>744.6</v>
      </c>
      <c r="D2226" s="6">
        <v>0.51</v>
      </c>
      <c r="E2226" s="8">
        <v>43077</v>
      </c>
      <c r="F2226">
        <f t="shared" si="34"/>
        <v>2017</v>
      </c>
    </row>
    <row r="2227" spans="1:6" x14ac:dyDescent="0.25">
      <c r="A2227" s="2" t="s">
        <v>6</v>
      </c>
      <c r="B2227" s="2" t="s">
        <v>501</v>
      </c>
      <c r="C2227" s="5">
        <v>0</v>
      </c>
      <c r="D2227" s="6">
        <v>0</v>
      </c>
      <c r="E2227" s="8">
        <v>43077</v>
      </c>
      <c r="F2227">
        <f t="shared" si="34"/>
        <v>2017</v>
      </c>
    </row>
    <row r="2228" spans="1:6" x14ac:dyDescent="0.25">
      <c r="A2228" s="2" t="s">
        <v>6</v>
      </c>
      <c r="B2228" s="2" t="s">
        <v>502</v>
      </c>
      <c r="C2228" s="5">
        <v>53</v>
      </c>
      <c r="D2228" s="6">
        <v>0</v>
      </c>
      <c r="E2228" s="8">
        <v>43087</v>
      </c>
      <c r="F2228">
        <f t="shared" si="34"/>
        <v>2017</v>
      </c>
    </row>
    <row r="2229" spans="1:6" x14ac:dyDescent="0.25">
      <c r="A2229" s="2" t="s">
        <v>6</v>
      </c>
      <c r="B2229" s="2" t="s">
        <v>502</v>
      </c>
      <c r="C2229" s="5">
        <v>217.4</v>
      </c>
      <c r="D2229" s="6">
        <v>0</v>
      </c>
      <c r="E2229" s="8">
        <v>43087</v>
      </c>
      <c r="F2229">
        <f t="shared" si="34"/>
        <v>2017</v>
      </c>
    </row>
    <row r="2230" spans="1:6" x14ac:dyDescent="0.25">
      <c r="A2230" s="2" t="s">
        <v>6</v>
      </c>
      <c r="B2230" s="2" t="s">
        <v>502</v>
      </c>
      <c r="C2230" s="5">
        <v>297.83999999999997</v>
      </c>
      <c r="D2230" s="6">
        <v>0.2</v>
      </c>
      <c r="E2230" s="8">
        <v>43087</v>
      </c>
      <c r="F2230">
        <f t="shared" si="34"/>
        <v>2017</v>
      </c>
    </row>
    <row r="2231" spans="1:6" x14ac:dyDescent="0.25">
      <c r="A2231" s="2" t="s">
        <v>6</v>
      </c>
      <c r="B2231" s="2" t="s">
        <v>502</v>
      </c>
      <c r="C2231" s="5">
        <v>467.2</v>
      </c>
      <c r="D2231" s="6">
        <v>0.32</v>
      </c>
      <c r="E2231" s="8">
        <v>43087</v>
      </c>
      <c r="F2231">
        <f t="shared" si="34"/>
        <v>2017</v>
      </c>
    </row>
    <row r="2232" spans="1:6" x14ac:dyDescent="0.25">
      <c r="A2232" s="2" t="s">
        <v>6</v>
      </c>
      <c r="B2232" s="2" t="s">
        <v>502</v>
      </c>
      <c r="C2232" s="5">
        <v>280.32</v>
      </c>
      <c r="D2232" s="6">
        <v>0.19</v>
      </c>
      <c r="E2232" s="8">
        <v>43087</v>
      </c>
      <c r="F2232">
        <f t="shared" si="34"/>
        <v>2017</v>
      </c>
    </row>
    <row r="2233" spans="1:6" x14ac:dyDescent="0.25">
      <c r="A2233" s="2" t="s">
        <v>6</v>
      </c>
      <c r="B2233" s="2" t="s">
        <v>502</v>
      </c>
      <c r="C2233" s="5">
        <v>0</v>
      </c>
      <c r="D2233" s="6">
        <v>0</v>
      </c>
      <c r="E2233" s="8">
        <v>43087</v>
      </c>
      <c r="F2233">
        <f t="shared" si="34"/>
        <v>2017</v>
      </c>
    </row>
    <row r="2234" spans="1:6" x14ac:dyDescent="0.25">
      <c r="A2234" s="2" t="s">
        <v>6</v>
      </c>
      <c r="B2234" s="2" t="s">
        <v>503</v>
      </c>
      <c r="C2234" s="5">
        <v>1168</v>
      </c>
      <c r="D2234" s="6">
        <v>0.8</v>
      </c>
      <c r="E2234" s="8">
        <v>43082</v>
      </c>
      <c r="F2234">
        <f t="shared" si="34"/>
        <v>2017</v>
      </c>
    </row>
    <row r="2235" spans="1:6" x14ac:dyDescent="0.25">
      <c r="A2235" s="2" t="s">
        <v>6</v>
      </c>
      <c r="B2235" s="2" t="s">
        <v>503</v>
      </c>
      <c r="C2235" s="5">
        <v>1495.04</v>
      </c>
      <c r="D2235" s="6">
        <v>1.02</v>
      </c>
      <c r="E2235" s="8">
        <v>43082</v>
      </c>
      <c r="F2235">
        <f t="shared" si="34"/>
        <v>2017</v>
      </c>
    </row>
    <row r="2236" spans="1:6" x14ac:dyDescent="0.25">
      <c r="A2236" s="2" t="s">
        <v>6</v>
      </c>
      <c r="B2236" s="2" t="s">
        <v>503</v>
      </c>
      <c r="C2236" s="5">
        <v>633</v>
      </c>
      <c r="D2236" s="6">
        <v>0.09</v>
      </c>
      <c r="E2236" s="8">
        <v>43082</v>
      </c>
      <c r="F2236">
        <f t="shared" si="34"/>
        <v>2017</v>
      </c>
    </row>
    <row r="2237" spans="1:6" x14ac:dyDescent="0.25">
      <c r="A2237" s="2" t="s">
        <v>6</v>
      </c>
      <c r="B2237" s="2" t="s">
        <v>503</v>
      </c>
      <c r="C2237" s="5">
        <v>0</v>
      </c>
      <c r="D2237" s="6">
        <v>0</v>
      </c>
      <c r="E2237" s="8">
        <v>43082</v>
      </c>
      <c r="F2237">
        <f t="shared" si="34"/>
        <v>2017</v>
      </c>
    </row>
    <row r="2238" spans="1:6" x14ac:dyDescent="0.25">
      <c r="A2238" s="2" t="s">
        <v>6</v>
      </c>
      <c r="B2238" s="2" t="s">
        <v>504</v>
      </c>
      <c r="C2238" s="5">
        <v>53</v>
      </c>
      <c r="D2238" s="6">
        <v>0</v>
      </c>
      <c r="E2238" s="8">
        <v>43082</v>
      </c>
      <c r="F2238">
        <f t="shared" si="34"/>
        <v>2017</v>
      </c>
    </row>
    <row r="2239" spans="1:6" x14ac:dyDescent="0.25">
      <c r="A2239" s="2" t="s">
        <v>6</v>
      </c>
      <c r="B2239" s="2" t="s">
        <v>504</v>
      </c>
      <c r="C2239" s="5">
        <v>416</v>
      </c>
      <c r="D2239" s="6">
        <v>0.16</v>
      </c>
      <c r="E2239" s="8">
        <v>43082</v>
      </c>
      <c r="F2239">
        <f t="shared" si="34"/>
        <v>2017</v>
      </c>
    </row>
    <row r="2240" spans="1:6" x14ac:dyDescent="0.25">
      <c r="A2240" s="2" t="s">
        <v>6</v>
      </c>
      <c r="B2240" s="2" t="s">
        <v>504</v>
      </c>
      <c r="C2240" s="5">
        <v>1308.1600000000001</v>
      </c>
      <c r="D2240" s="6">
        <v>0.9</v>
      </c>
      <c r="E2240" s="8">
        <v>43082</v>
      </c>
      <c r="F2240">
        <f t="shared" si="34"/>
        <v>2017</v>
      </c>
    </row>
    <row r="2241" spans="1:6" x14ac:dyDescent="0.25">
      <c r="A2241" s="2" t="s">
        <v>6</v>
      </c>
      <c r="B2241" s="2" t="s">
        <v>504</v>
      </c>
      <c r="C2241" s="5">
        <v>1168</v>
      </c>
      <c r="D2241" s="6">
        <v>0.8</v>
      </c>
      <c r="E2241" s="8">
        <v>43082</v>
      </c>
      <c r="F2241">
        <f t="shared" si="34"/>
        <v>2017</v>
      </c>
    </row>
    <row r="2242" spans="1:6" x14ac:dyDescent="0.25">
      <c r="A2242" s="2" t="s">
        <v>6</v>
      </c>
      <c r="B2242" s="2" t="s">
        <v>504</v>
      </c>
      <c r="C2242" s="5">
        <v>217.4</v>
      </c>
      <c r="D2242" s="6">
        <v>0</v>
      </c>
      <c r="E2242" s="8">
        <v>43082</v>
      </c>
      <c r="F2242">
        <f t="shared" si="34"/>
        <v>2017</v>
      </c>
    </row>
    <row r="2243" spans="1:6" x14ac:dyDescent="0.25">
      <c r="A2243" s="2" t="s">
        <v>6</v>
      </c>
      <c r="B2243" s="2" t="s">
        <v>504</v>
      </c>
      <c r="C2243" s="5">
        <v>0</v>
      </c>
      <c r="D2243" s="6">
        <v>0</v>
      </c>
      <c r="E2243" s="8">
        <v>43082</v>
      </c>
      <c r="F2243">
        <f t="shared" ref="F2243:F2274" si="35">YEAR(E2243)</f>
        <v>2017</v>
      </c>
    </row>
    <row r="2244" spans="1:6" x14ac:dyDescent="0.25">
      <c r="A2244" s="2" t="s">
        <v>6</v>
      </c>
      <c r="B2244" s="2" t="s">
        <v>505</v>
      </c>
      <c r="C2244" s="5">
        <v>700.8</v>
      </c>
      <c r="D2244" s="6">
        <v>0.48</v>
      </c>
      <c r="E2244" s="8">
        <v>43082</v>
      </c>
      <c r="F2244">
        <f t="shared" si="35"/>
        <v>2017</v>
      </c>
    </row>
    <row r="2245" spans="1:6" x14ac:dyDescent="0.25">
      <c r="A2245" s="2" t="s">
        <v>6</v>
      </c>
      <c r="B2245" s="2" t="s">
        <v>505</v>
      </c>
      <c r="C2245" s="5">
        <v>53</v>
      </c>
      <c r="D2245" s="6">
        <v>0</v>
      </c>
      <c r="E2245" s="8">
        <v>43082</v>
      </c>
      <c r="F2245">
        <f t="shared" si="35"/>
        <v>2017</v>
      </c>
    </row>
    <row r="2246" spans="1:6" x14ac:dyDescent="0.25">
      <c r="A2246" s="2" t="s">
        <v>6</v>
      </c>
      <c r="B2246" s="2" t="s">
        <v>505</v>
      </c>
      <c r="C2246" s="5">
        <v>217.4</v>
      </c>
      <c r="D2246" s="6">
        <v>0</v>
      </c>
      <c r="E2246" s="8">
        <v>43082</v>
      </c>
      <c r="F2246">
        <f t="shared" si="35"/>
        <v>2017</v>
      </c>
    </row>
    <row r="2247" spans="1:6" x14ac:dyDescent="0.25">
      <c r="A2247" s="2" t="s">
        <v>6</v>
      </c>
      <c r="B2247" s="2" t="s">
        <v>505</v>
      </c>
      <c r="C2247" s="5">
        <v>1495.04</v>
      </c>
      <c r="D2247" s="6">
        <v>1.02</v>
      </c>
      <c r="E2247" s="8">
        <v>43082</v>
      </c>
      <c r="F2247">
        <f t="shared" si="35"/>
        <v>2017</v>
      </c>
    </row>
    <row r="2248" spans="1:6" x14ac:dyDescent="0.25">
      <c r="A2248" s="2" t="s">
        <v>6</v>
      </c>
      <c r="B2248" s="2" t="s">
        <v>505</v>
      </c>
      <c r="C2248" s="5">
        <v>416</v>
      </c>
      <c r="D2248" s="6">
        <v>0.16</v>
      </c>
      <c r="E2248" s="8">
        <v>43082</v>
      </c>
      <c r="F2248">
        <f t="shared" si="35"/>
        <v>2017</v>
      </c>
    </row>
    <row r="2249" spans="1:6" x14ac:dyDescent="0.25">
      <c r="A2249" s="2" t="s">
        <v>6</v>
      </c>
      <c r="B2249" s="2" t="s">
        <v>505</v>
      </c>
      <c r="C2249" s="5">
        <v>0</v>
      </c>
      <c r="D2249" s="6">
        <v>0</v>
      </c>
      <c r="E2249" s="8">
        <v>43082</v>
      </c>
      <c r="F2249">
        <f t="shared" si="35"/>
        <v>2017</v>
      </c>
    </row>
    <row r="2250" spans="1:6" x14ac:dyDescent="0.25">
      <c r="A2250" s="2" t="s">
        <v>6</v>
      </c>
      <c r="B2250" s="2" t="s">
        <v>506</v>
      </c>
      <c r="C2250" s="5">
        <v>116.8</v>
      </c>
      <c r="D2250" s="6">
        <v>0.08</v>
      </c>
      <c r="E2250" s="8">
        <v>43077</v>
      </c>
      <c r="F2250">
        <f t="shared" si="35"/>
        <v>2017</v>
      </c>
    </row>
    <row r="2251" spans="1:6" x14ac:dyDescent="0.25">
      <c r="A2251" s="2" t="s">
        <v>6</v>
      </c>
      <c r="B2251" s="2" t="s">
        <v>506</v>
      </c>
      <c r="C2251" s="5">
        <v>633</v>
      </c>
      <c r="D2251" s="6">
        <v>0.09</v>
      </c>
      <c r="E2251" s="8">
        <v>43077</v>
      </c>
      <c r="F2251">
        <f t="shared" si="35"/>
        <v>2017</v>
      </c>
    </row>
    <row r="2252" spans="1:6" x14ac:dyDescent="0.25">
      <c r="A2252" s="2" t="s">
        <v>6</v>
      </c>
      <c r="B2252" s="2" t="s">
        <v>506</v>
      </c>
      <c r="C2252" s="5">
        <v>595.67999999999995</v>
      </c>
      <c r="D2252" s="6">
        <v>0.41</v>
      </c>
      <c r="E2252" s="8">
        <v>43077</v>
      </c>
      <c r="F2252">
        <f t="shared" si="35"/>
        <v>2017</v>
      </c>
    </row>
    <row r="2253" spans="1:6" x14ac:dyDescent="0.25">
      <c r="A2253" s="2" t="s">
        <v>6</v>
      </c>
      <c r="B2253" s="2" t="s">
        <v>506</v>
      </c>
      <c r="C2253" s="5">
        <v>106</v>
      </c>
      <c r="D2253" s="6">
        <v>0</v>
      </c>
      <c r="E2253" s="8">
        <v>43077</v>
      </c>
      <c r="F2253">
        <f t="shared" si="35"/>
        <v>2017</v>
      </c>
    </row>
    <row r="2254" spans="1:6" x14ac:dyDescent="0.25">
      <c r="A2254" s="2" t="s">
        <v>6</v>
      </c>
      <c r="B2254" s="2" t="s">
        <v>506</v>
      </c>
      <c r="C2254" s="5">
        <v>217.4</v>
      </c>
      <c r="D2254" s="6">
        <v>0</v>
      </c>
      <c r="E2254" s="8">
        <v>43077</v>
      </c>
      <c r="F2254">
        <f t="shared" si="35"/>
        <v>2017</v>
      </c>
    </row>
    <row r="2255" spans="1:6" x14ac:dyDescent="0.25">
      <c r="A2255" s="2" t="s">
        <v>6</v>
      </c>
      <c r="B2255" s="2" t="s">
        <v>506</v>
      </c>
      <c r="C2255" s="5">
        <v>0</v>
      </c>
      <c r="D2255" s="6">
        <v>0</v>
      </c>
      <c r="E2255" s="8">
        <v>43077</v>
      </c>
      <c r="F2255">
        <f t="shared" si="35"/>
        <v>2017</v>
      </c>
    </row>
    <row r="2256" spans="1:6" x14ac:dyDescent="0.25">
      <c r="A2256" s="2" t="s">
        <v>7</v>
      </c>
      <c r="B2256" s="2" t="s">
        <v>507</v>
      </c>
      <c r="C2256" s="5">
        <v>816</v>
      </c>
      <c r="D2256" s="6">
        <v>3.4000000000000002E-2</v>
      </c>
      <c r="E2256" s="8">
        <v>42977</v>
      </c>
      <c r="F2256">
        <f t="shared" si="35"/>
        <v>2017</v>
      </c>
    </row>
    <row r="2257" spans="1:6" x14ac:dyDescent="0.25">
      <c r="A2257" s="2" t="s">
        <v>7</v>
      </c>
      <c r="B2257" s="2" t="s">
        <v>507</v>
      </c>
      <c r="C2257" s="5">
        <v>55250</v>
      </c>
      <c r="D2257" s="6">
        <v>1.768</v>
      </c>
      <c r="E2257" s="8">
        <v>42977</v>
      </c>
      <c r="F2257">
        <f t="shared" si="35"/>
        <v>2017</v>
      </c>
    </row>
    <row r="2258" spans="1:6" x14ac:dyDescent="0.25">
      <c r="A2258" s="2" t="s">
        <v>7</v>
      </c>
      <c r="B2258" s="2" t="s">
        <v>507</v>
      </c>
      <c r="C2258" s="5">
        <v>17068</v>
      </c>
      <c r="D2258" s="6">
        <v>0.54400000000000004</v>
      </c>
      <c r="E2258" s="8">
        <v>42977</v>
      </c>
      <c r="F2258">
        <f t="shared" si="35"/>
        <v>2017</v>
      </c>
    </row>
    <row r="2259" spans="1:6" x14ac:dyDescent="0.25">
      <c r="A2259" s="2" t="s">
        <v>7</v>
      </c>
      <c r="B2259" s="2" t="s">
        <v>507</v>
      </c>
      <c r="C2259" s="5">
        <v>3770</v>
      </c>
      <c r="D2259" s="6">
        <v>0.17799999999999999</v>
      </c>
      <c r="E2259" s="8">
        <v>42977</v>
      </c>
      <c r="F2259">
        <f t="shared" si="35"/>
        <v>2017</v>
      </c>
    </row>
    <row r="2260" spans="1:6" x14ac:dyDescent="0.25">
      <c r="A2260" s="2" t="s">
        <v>7</v>
      </c>
      <c r="B2260" s="2" t="s">
        <v>508</v>
      </c>
      <c r="C2260" s="5">
        <v>4944</v>
      </c>
      <c r="D2260" s="6">
        <v>0.20600000000000002</v>
      </c>
      <c r="E2260" s="8">
        <v>43040</v>
      </c>
      <c r="F2260">
        <f t="shared" si="35"/>
        <v>2017</v>
      </c>
    </row>
    <row r="2261" spans="1:6" x14ac:dyDescent="0.25">
      <c r="A2261" s="2" t="s">
        <v>7</v>
      </c>
      <c r="B2261" s="2" t="s">
        <v>508</v>
      </c>
      <c r="C2261" s="5">
        <v>77250</v>
      </c>
      <c r="D2261" s="6">
        <v>2.472</v>
      </c>
      <c r="E2261" s="8">
        <v>43040</v>
      </c>
      <c r="F2261">
        <f t="shared" si="35"/>
        <v>2017</v>
      </c>
    </row>
    <row r="2262" spans="1:6" x14ac:dyDescent="0.25">
      <c r="A2262" s="2" t="s">
        <v>7</v>
      </c>
      <c r="B2262" s="2" t="s">
        <v>508</v>
      </c>
      <c r="C2262" s="5">
        <v>103412</v>
      </c>
      <c r="D2262" s="6">
        <v>3.2960000000000003</v>
      </c>
      <c r="E2262" s="8">
        <v>43040</v>
      </c>
      <c r="F2262">
        <f t="shared" si="35"/>
        <v>2017</v>
      </c>
    </row>
    <row r="2263" spans="1:6" x14ac:dyDescent="0.25">
      <c r="A2263" s="2" t="s">
        <v>7</v>
      </c>
      <c r="B2263" s="2" t="s">
        <v>508</v>
      </c>
      <c r="C2263" s="5">
        <v>4032</v>
      </c>
      <c r="D2263" s="6">
        <v>0.16800000000000001</v>
      </c>
      <c r="E2263" s="8">
        <v>43040</v>
      </c>
      <c r="F2263">
        <f t="shared" si="35"/>
        <v>2017</v>
      </c>
    </row>
    <row r="2264" spans="1:6" x14ac:dyDescent="0.25">
      <c r="A2264" s="2" t="s">
        <v>7</v>
      </c>
      <c r="B2264" s="2" t="s">
        <v>508</v>
      </c>
      <c r="C2264" s="5">
        <v>72500</v>
      </c>
      <c r="D2264" s="6">
        <v>2.3199999999999998</v>
      </c>
      <c r="E2264" s="8">
        <v>43040</v>
      </c>
      <c r="F2264">
        <f t="shared" si="35"/>
        <v>2017</v>
      </c>
    </row>
    <row r="2265" spans="1:6" x14ac:dyDescent="0.25">
      <c r="A2265" s="2" t="s">
        <v>7</v>
      </c>
      <c r="B2265" s="2" t="s">
        <v>508</v>
      </c>
      <c r="C2265" s="5">
        <v>84336</v>
      </c>
      <c r="D2265" s="6">
        <v>2.6880000000000002</v>
      </c>
      <c r="E2265" s="8">
        <v>43040</v>
      </c>
      <c r="F2265">
        <f t="shared" si="35"/>
        <v>2017</v>
      </c>
    </row>
    <row r="2266" spans="1:6" x14ac:dyDescent="0.25">
      <c r="A2266" s="2" t="s">
        <v>7</v>
      </c>
      <c r="B2266" s="2" t="s">
        <v>508</v>
      </c>
      <c r="C2266" s="5">
        <v>1885</v>
      </c>
      <c r="D2266" s="6">
        <v>8.8999999999999996E-2</v>
      </c>
      <c r="E2266" s="8">
        <v>43040</v>
      </c>
      <c r="F2266">
        <f t="shared" si="35"/>
        <v>2017</v>
      </c>
    </row>
    <row r="2267" spans="1:6" x14ac:dyDescent="0.25">
      <c r="A2267" s="2" t="s">
        <v>7</v>
      </c>
      <c r="B2267" s="2" t="s">
        <v>509</v>
      </c>
      <c r="C2267" s="5">
        <v>144</v>
      </c>
      <c r="D2267" s="6">
        <v>6.0000000000000001E-3</v>
      </c>
      <c r="E2267" s="8">
        <v>42971</v>
      </c>
      <c r="F2267">
        <f t="shared" si="35"/>
        <v>2017</v>
      </c>
    </row>
    <row r="2268" spans="1:6" x14ac:dyDescent="0.25">
      <c r="A2268" s="2" t="s">
        <v>7</v>
      </c>
      <c r="B2268" s="2" t="s">
        <v>509</v>
      </c>
      <c r="C2268" s="5">
        <v>6375</v>
      </c>
      <c r="D2268" s="6">
        <v>0.20400000000000001</v>
      </c>
      <c r="E2268" s="8">
        <v>42971</v>
      </c>
      <c r="F2268">
        <f t="shared" si="35"/>
        <v>2017</v>
      </c>
    </row>
    <row r="2269" spans="1:6" x14ac:dyDescent="0.25">
      <c r="A2269" s="2" t="s">
        <v>7</v>
      </c>
      <c r="B2269" s="2" t="s">
        <v>509</v>
      </c>
      <c r="C2269" s="5">
        <v>3012</v>
      </c>
      <c r="D2269" s="6">
        <v>9.6000000000000002E-2</v>
      </c>
      <c r="E2269" s="8">
        <v>42971</v>
      </c>
      <c r="F2269">
        <f t="shared" si="35"/>
        <v>2017</v>
      </c>
    </row>
    <row r="2270" spans="1:6" x14ac:dyDescent="0.25">
      <c r="A2270" s="2" t="s">
        <v>7</v>
      </c>
      <c r="B2270" s="2" t="s">
        <v>509</v>
      </c>
      <c r="C2270" s="5">
        <v>5655</v>
      </c>
      <c r="D2270" s="6">
        <v>0.26700000000000002</v>
      </c>
      <c r="E2270" s="8">
        <v>42971</v>
      </c>
      <c r="F2270">
        <f t="shared" si="35"/>
        <v>2017</v>
      </c>
    </row>
    <row r="2271" spans="1:6" x14ac:dyDescent="0.25">
      <c r="A2271" s="2" t="s">
        <v>7</v>
      </c>
      <c r="B2271" s="2" t="s">
        <v>510</v>
      </c>
      <c r="C2271" s="5">
        <v>480</v>
      </c>
      <c r="D2271" s="6">
        <v>0.02</v>
      </c>
      <c r="E2271" s="8">
        <v>43070</v>
      </c>
      <c r="F2271">
        <f t="shared" si="35"/>
        <v>2017</v>
      </c>
    </row>
    <row r="2272" spans="1:6" x14ac:dyDescent="0.25">
      <c r="A2272" s="2" t="s">
        <v>7</v>
      </c>
      <c r="B2272" s="2" t="s">
        <v>510</v>
      </c>
      <c r="C2272" s="5">
        <v>7500</v>
      </c>
      <c r="D2272" s="6">
        <v>0.24</v>
      </c>
      <c r="E2272" s="8">
        <v>43070</v>
      </c>
      <c r="F2272">
        <f t="shared" si="35"/>
        <v>2017</v>
      </c>
    </row>
    <row r="2273" spans="1:6" x14ac:dyDescent="0.25">
      <c r="A2273" s="2" t="s">
        <v>7</v>
      </c>
      <c r="B2273" s="2" t="s">
        <v>510</v>
      </c>
      <c r="C2273" s="5">
        <v>10040</v>
      </c>
      <c r="D2273" s="6">
        <v>0.32</v>
      </c>
      <c r="E2273" s="8">
        <v>43070</v>
      </c>
      <c r="F2273">
        <f t="shared" si="35"/>
        <v>2017</v>
      </c>
    </row>
    <row r="2274" spans="1:6" x14ac:dyDescent="0.25">
      <c r="A2274" s="2" t="s">
        <v>7</v>
      </c>
      <c r="B2274" s="2" t="s">
        <v>510</v>
      </c>
      <c r="C2274" s="5">
        <v>18850</v>
      </c>
      <c r="D2274" s="6">
        <v>0.8899999999999999</v>
      </c>
      <c r="E2274" s="8">
        <v>43070</v>
      </c>
      <c r="F2274">
        <f t="shared" si="35"/>
        <v>2017</v>
      </c>
    </row>
    <row r="2275" spans="1:6" x14ac:dyDescent="0.25">
      <c r="C2275" s="5"/>
      <c r="D2275" s="6"/>
      <c r="E2275" s="8"/>
    </row>
    <row r="2276" spans="1:6" x14ac:dyDescent="0.25">
      <c r="C2276" s="5"/>
      <c r="D2276" s="6"/>
      <c r="E2276" s="8"/>
    </row>
    <row r="2277" spans="1:6" x14ac:dyDescent="0.25">
      <c r="C2277" s="5"/>
      <c r="D2277" s="6"/>
      <c r="E2277" s="8"/>
    </row>
    <row r="2278" spans="1:6" x14ac:dyDescent="0.25">
      <c r="C2278" s="5"/>
      <c r="D2278" s="6"/>
      <c r="E2278" s="8"/>
    </row>
    <row r="2279" spans="1:6" x14ac:dyDescent="0.25">
      <c r="C2279" s="5"/>
      <c r="D2279" s="6"/>
      <c r="E2279" s="8"/>
    </row>
    <row r="2280" spans="1:6" x14ac:dyDescent="0.25">
      <c r="C2280" s="5"/>
      <c r="D2280" s="6"/>
      <c r="E2280" s="8"/>
    </row>
    <row r="2281" spans="1:6" x14ac:dyDescent="0.25">
      <c r="C2281" s="5"/>
      <c r="D2281" s="6"/>
      <c r="E2281" s="8"/>
    </row>
    <row r="2282" spans="1:6" x14ac:dyDescent="0.25">
      <c r="C2282" s="5"/>
      <c r="D2282" s="6"/>
      <c r="E2282" s="8"/>
    </row>
    <row r="2283" spans="1:6" x14ac:dyDescent="0.25">
      <c r="C2283" s="5"/>
      <c r="D2283" s="6"/>
      <c r="E2283" s="8"/>
    </row>
    <row r="2284" spans="1:6" x14ac:dyDescent="0.25">
      <c r="C2284" s="5"/>
      <c r="D2284" s="6"/>
      <c r="E2284" s="8"/>
    </row>
    <row r="2285" spans="1:6" x14ac:dyDescent="0.25">
      <c r="C2285" s="5"/>
      <c r="D2285" s="6"/>
      <c r="E2285" s="8"/>
    </row>
    <row r="2286" spans="1:6" x14ac:dyDescent="0.25">
      <c r="C2286" s="5"/>
      <c r="D2286" s="6"/>
      <c r="E2286" s="8"/>
    </row>
    <row r="2287" spans="1:6" x14ac:dyDescent="0.25">
      <c r="C2287" s="5"/>
      <c r="D2287" s="6"/>
      <c r="E2287" s="8"/>
    </row>
    <row r="2288" spans="1:6" x14ac:dyDescent="0.25">
      <c r="C2288" s="5"/>
      <c r="D2288" s="6"/>
      <c r="E2288" s="8"/>
    </row>
    <row r="2289" spans="3:5" x14ac:dyDescent="0.25">
      <c r="C2289" s="5"/>
      <c r="D2289" s="6"/>
      <c r="E2289" s="8"/>
    </row>
    <row r="2290" spans="3:5" x14ac:dyDescent="0.25">
      <c r="C2290" s="5"/>
      <c r="D2290" s="6"/>
      <c r="E2290" s="8"/>
    </row>
    <row r="2291" spans="3:5" x14ac:dyDescent="0.25">
      <c r="C2291" s="5"/>
      <c r="D2291" s="6"/>
      <c r="E2291" s="8"/>
    </row>
    <row r="2292" spans="3:5" x14ac:dyDescent="0.25">
      <c r="C2292" s="5"/>
      <c r="D2292" s="6"/>
      <c r="E2292" s="8"/>
    </row>
    <row r="2293" spans="3:5" x14ac:dyDescent="0.25">
      <c r="C2293" s="5"/>
      <c r="D2293" s="6"/>
      <c r="E2293" s="8"/>
    </row>
    <row r="2294" spans="3:5" x14ac:dyDescent="0.25">
      <c r="C2294" s="5"/>
      <c r="D2294" s="6"/>
      <c r="E2294" s="8"/>
    </row>
    <row r="2295" spans="3:5" x14ac:dyDescent="0.25">
      <c r="C2295" s="5"/>
      <c r="D2295" s="6"/>
      <c r="E2295" s="8"/>
    </row>
    <row r="2296" spans="3:5" x14ac:dyDescent="0.25">
      <c r="C2296" s="5"/>
      <c r="D2296" s="6"/>
      <c r="E2296" s="8"/>
    </row>
    <row r="2297" spans="3:5" x14ac:dyDescent="0.25">
      <c r="C2297" s="5"/>
      <c r="D2297" s="6"/>
      <c r="E2297" s="8"/>
    </row>
    <row r="2298" spans="3:5" x14ac:dyDescent="0.25">
      <c r="C2298" s="5"/>
      <c r="D2298" s="6"/>
      <c r="E2298" s="8"/>
    </row>
    <row r="2299" spans="3:5" x14ac:dyDescent="0.25">
      <c r="C2299" s="5"/>
      <c r="D2299" s="6"/>
      <c r="E2299" s="8"/>
    </row>
    <row r="2300" spans="3:5" x14ac:dyDescent="0.25">
      <c r="C2300" s="5"/>
      <c r="D2300" s="6"/>
      <c r="E2300" s="8"/>
    </row>
    <row r="2301" spans="3:5" x14ac:dyDescent="0.25">
      <c r="C2301" s="5"/>
      <c r="D2301" s="6"/>
      <c r="E2301" s="8"/>
    </row>
    <row r="2302" spans="3:5" x14ac:dyDescent="0.25">
      <c r="C2302" s="5"/>
      <c r="D2302" s="6"/>
      <c r="E2302" s="8"/>
    </row>
    <row r="2303" spans="3:5" x14ac:dyDescent="0.25">
      <c r="C2303" s="5"/>
      <c r="D2303" s="6"/>
      <c r="E2303" s="8"/>
    </row>
    <row r="2304" spans="3:5" x14ac:dyDescent="0.25">
      <c r="C2304" s="5"/>
      <c r="D2304" s="6"/>
      <c r="E2304" s="8"/>
    </row>
    <row r="2305" spans="3:5" x14ac:dyDescent="0.25">
      <c r="C2305" s="5"/>
      <c r="D2305" s="6"/>
      <c r="E2305" s="8"/>
    </row>
    <row r="2306" spans="3:5" x14ac:dyDescent="0.25">
      <c r="C2306" s="5"/>
      <c r="D2306" s="6"/>
      <c r="E2306" s="8"/>
    </row>
    <row r="2307" spans="3:5" x14ac:dyDescent="0.25">
      <c r="C2307" s="5"/>
      <c r="D2307" s="6"/>
      <c r="E2307" s="8"/>
    </row>
    <row r="2308" spans="3:5" x14ac:dyDescent="0.25">
      <c r="C2308" s="5"/>
      <c r="D2308" s="6"/>
      <c r="E2308" s="8"/>
    </row>
    <row r="2309" spans="3:5" x14ac:dyDescent="0.25">
      <c r="C2309" s="5"/>
      <c r="D2309" s="6"/>
      <c r="E2309" s="8"/>
    </row>
    <row r="2310" spans="3:5" x14ac:dyDescent="0.25">
      <c r="C2310" s="5"/>
      <c r="D2310" s="6"/>
      <c r="E2310" s="8"/>
    </row>
    <row r="2311" spans="3:5" x14ac:dyDescent="0.25">
      <c r="C2311" s="5"/>
      <c r="D2311" s="6"/>
      <c r="E2311" s="8"/>
    </row>
    <row r="2312" spans="3:5" x14ac:dyDescent="0.25">
      <c r="C2312" s="5"/>
      <c r="D2312" s="6"/>
      <c r="E2312" s="8"/>
    </row>
    <row r="2313" spans="3:5" x14ac:dyDescent="0.25">
      <c r="C2313" s="5"/>
      <c r="D2313" s="6"/>
      <c r="E2313" s="8"/>
    </row>
    <row r="2314" spans="3:5" x14ac:dyDescent="0.25">
      <c r="C2314" s="5"/>
      <c r="D2314" s="6"/>
      <c r="E2314" s="8"/>
    </row>
    <row r="2315" spans="3:5" x14ac:dyDescent="0.25">
      <c r="C2315" s="5"/>
      <c r="D2315" s="6"/>
      <c r="E2315" s="8"/>
    </row>
    <row r="2316" spans="3:5" x14ac:dyDescent="0.25">
      <c r="C2316" s="5"/>
      <c r="D2316" s="6"/>
      <c r="E2316" s="8"/>
    </row>
    <row r="2317" spans="3:5" x14ac:dyDescent="0.25">
      <c r="C2317" s="5"/>
      <c r="D2317" s="6"/>
      <c r="E2317" s="8"/>
    </row>
    <row r="2318" spans="3:5" x14ac:dyDescent="0.25">
      <c r="C2318" s="5"/>
      <c r="D2318" s="6"/>
      <c r="E2318" s="8"/>
    </row>
    <row r="2319" spans="3:5" x14ac:dyDescent="0.25">
      <c r="C2319" s="5"/>
      <c r="D2319" s="6"/>
      <c r="E2319" s="8"/>
    </row>
    <row r="2320" spans="3:5" x14ac:dyDescent="0.25">
      <c r="C2320" s="5"/>
      <c r="D2320" s="6"/>
      <c r="E2320" s="8"/>
    </row>
    <row r="2321" spans="3:5" x14ac:dyDescent="0.25">
      <c r="C2321" s="5"/>
      <c r="D2321" s="6"/>
      <c r="E2321" s="8"/>
    </row>
    <row r="2322" spans="3:5" x14ac:dyDescent="0.25">
      <c r="C2322" s="5"/>
      <c r="D2322" s="6"/>
      <c r="E2322" s="8"/>
    </row>
    <row r="2323" spans="3:5" x14ac:dyDescent="0.25">
      <c r="C2323" s="5"/>
      <c r="D2323" s="6"/>
      <c r="E2323" s="8"/>
    </row>
    <row r="2324" spans="3:5" x14ac:dyDescent="0.25">
      <c r="C2324" s="5"/>
      <c r="D2324" s="6"/>
      <c r="E2324" s="8"/>
    </row>
    <row r="2325" spans="3:5" x14ac:dyDescent="0.25">
      <c r="C2325" s="5"/>
      <c r="D2325" s="6"/>
      <c r="E2325" s="8"/>
    </row>
    <row r="2326" spans="3:5" x14ac:dyDescent="0.25">
      <c r="C2326" s="5"/>
      <c r="D2326" s="6"/>
      <c r="E2326" s="8"/>
    </row>
    <row r="2327" spans="3:5" x14ac:dyDescent="0.25">
      <c r="C2327" s="5"/>
      <c r="D2327" s="6"/>
      <c r="E2327" s="8"/>
    </row>
    <row r="2328" spans="3:5" x14ac:dyDescent="0.25">
      <c r="C2328" s="5"/>
      <c r="D2328" s="6"/>
      <c r="E2328" s="8"/>
    </row>
    <row r="2329" spans="3:5" x14ac:dyDescent="0.25">
      <c r="C2329" s="5"/>
      <c r="D2329" s="6"/>
      <c r="E2329" s="8"/>
    </row>
    <row r="2330" spans="3:5" x14ac:dyDescent="0.25">
      <c r="C2330" s="5"/>
      <c r="D2330" s="6"/>
      <c r="E2330" s="8"/>
    </row>
    <row r="2331" spans="3:5" x14ac:dyDescent="0.25">
      <c r="C2331" s="5"/>
      <c r="D2331" s="6"/>
      <c r="E2331" s="8"/>
    </row>
    <row r="2332" spans="3:5" x14ac:dyDescent="0.25">
      <c r="C2332" s="5"/>
      <c r="D2332" s="6"/>
      <c r="E2332" s="8"/>
    </row>
    <row r="2333" spans="3:5" x14ac:dyDescent="0.25">
      <c r="C2333" s="5"/>
      <c r="D2333" s="6"/>
      <c r="E2333" s="8"/>
    </row>
    <row r="2334" spans="3:5" x14ac:dyDescent="0.25">
      <c r="C2334" s="5"/>
      <c r="D2334" s="6"/>
      <c r="E2334" s="8"/>
    </row>
    <row r="2335" spans="3:5" x14ac:dyDescent="0.25">
      <c r="C2335" s="5"/>
      <c r="D2335" s="6"/>
      <c r="E2335" s="8"/>
    </row>
    <row r="2336" spans="3:5" x14ac:dyDescent="0.25">
      <c r="C2336" s="5"/>
      <c r="D2336" s="6"/>
      <c r="E2336" s="8"/>
    </row>
    <row r="2337" spans="3:5" x14ac:dyDescent="0.25">
      <c r="C2337" s="5"/>
      <c r="D2337" s="6"/>
      <c r="E2337" s="8"/>
    </row>
    <row r="2338" spans="3:5" x14ac:dyDescent="0.25">
      <c r="C2338" s="5"/>
      <c r="D2338" s="6"/>
      <c r="E2338" s="8"/>
    </row>
    <row r="2339" spans="3:5" x14ac:dyDescent="0.25">
      <c r="C2339" s="5"/>
      <c r="D2339" s="6"/>
      <c r="E2339" s="8"/>
    </row>
    <row r="2340" spans="3:5" x14ac:dyDescent="0.25">
      <c r="C2340" s="5"/>
      <c r="D2340" s="6"/>
      <c r="E2340" s="8"/>
    </row>
    <row r="2341" spans="3:5" x14ac:dyDescent="0.25">
      <c r="C2341" s="5"/>
      <c r="D2341" s="6"/>
      <c r="E2341" s="8"/>
    </row>
    <row r="2342" spans="3:5" x14ac:dyDescent="0.25">
      <c r="C2342" s="5"/>
      <c r="D2342" s="6"/>
      <c r="E2342" s="8"/>
    </row>
    <row r="2343" spans="3:5" x14ac:dyDescent="0.25">
      <c r="C2343" s="5"/>
      <c r="D2343" s="6"/>
      <c r="E2343" s="8"/>
    </row>
    <row r="2344" spans="3:5" x14ac:dyDescent="0.25">
      <c r="C2344" s="5"/>
      <c r="D2344" s="6"/>
      <c r="E2344" s="8"/>
    </row>
    <row r="2345" spans="3:5" x14ac:dyDescent="0.25">
      <c r="C2345" s="5"/>
      <c r="D2345" s="6"/>
      <c r="E2345" s="8"/>
    </row>
    <row r="2346" spans="3:5" x14ac:dyDescent="0.25">
      <c r="C2346" s="5"/>
      <c r="D2346" s="6"/>
      <c r="E2346" s="8"/>
    </row>
    <row r="2347" spans="3:5" x14ac:dyDescent="0.25">
      <c r="C2347" s="5"/>
      <c r="D2347" s="6"/>
      <c r="E2347" s="8"/>
    </row>
    <row r="2348" spans="3:5" x14ac:dyDescent="0.25">
      <c r="C2348" s="5"/>
      <c r="D2348" s="6"/>
      <c r="E2348" s="8"/>
    </row>
    <row r="2349" spans="3:5" x14ac:dyDescent="0.25">
      <c r="C2349" s="5"/>
      <c r="D2349" s="6"/>
      <c r="E2349" s="8"/>
    </row>
    <row r="2350" spans="3:5" x14ac:dyDescent="0.25">
      <c r="C2350" s="5"/>
      <c r="D2350" s="6"/>
      <c r="E2350" s="8"/>
    </row>
    <row r="2351" spans="3:5" x14ac:dyDescent="0.25">
      <c r="C2351" s="5"/>
      <c r="D2351" s="6"/>
      <c r="E2351" s="8"/>
    </row>
    <row r="2352" spans="3:5" x14ac:dyDescent="0.25">
      <c r="C2352" s="5"/>
      <c r="D2352" s="6"/>
      <c r="E2352" s="8"/>
    </row>
    <row r="2353" spans="3:5" x14ac:dyDescent="0.25">
      <c r="C2353" s="5"/>
      <c r="D2353" s="6"/>
      <c r="E2353" s="8"/>
    </row>
    <row r="2354" spans="3:5" x14ac:dyDescent="0.25">
      <c r="C2354" s="5"/>
      <c r="D2354" s="6"/>
      <c r="E2354" s="8"/>
    </row>
    <row r="2355" spans="3:5" x14ac:dyDescent="0.25">
      <c r="C2355" s="5"/>
      <c r="D2355" s="6"/>
      <c r="E2355" s="8"/>
    </row>
    <row r="2356" spans="3:5" x14ac:dyDescent="0.25">
      <c r="C2356" s="5"/>
      <c r="D2356" s="6"/>
      <c r="E2356" s="8"/>
    </row>
    <row r="2357" spans="3:5" x14ac:dyDescent="0.25">
      <c r="C2357" s="5"/>
      <c r="D2357" s="6"/>
      <c r="E2357" s="8"/>
    </row>
    <row r="2358" spans="3:5" x14ac:dyDescent="0.25">
      <c r="C2358" s="5"/>
      <c r="D2358" s="6"/>
      <c r="E2358" s="8"/>
    </row>
    <row r="2359" spans="3:5" x14ac:dyDescent="0.25">
      <c r="C2359" s="5"/>
      <c r="D2359" s="6"/>
      <c r="E2359" s="8"/>
    </row>
    <row r="2360" spans="3:5" x14ac:dyDescent="0.25">
      <c r="C2360" s="5"/>
      <c r="D2360" s="6"/>
      <c r="E2360" s="8"/>
    </row>
    <row r="2361" spans="3:5" x14ac:dyDescent="0.25">
      <c r="C2361" s="5"/>
      <c r="D2361" s="6"/>
      <c r="E2361" s="8"/>
    </row>
    <row r="2362" spans="3:5" x14ac:dyDescent="0.25">
      <c r="C2362" s="5"/>
      <c r="D2362" s="6"/>
      <c r="E2362" s="8"/>
    </row>
    <row r="2363" spans="3:5" x14ac:dyDescent="0.25">
      <c r="C2363" s="5"/>
      <c r="D2363" s="6"/>
      <c r="E2363" s="8"/>
    </row>
    <row r="2364" spans="3:5" x14ac:dyDescent="0.25">
      <c r="C2364" s="5"/>
      <c r="D2364" s="6"/>
      <c r="E2364" s="8"/>
    </row>
    <row r="2365" spans="3:5" x14ac:dyDescent="0.25">
      <c r="C2365" s="5"/>
      <c r="D2365" s="6"/>
      <c r="E2365" s="8"/>
    </row>
    <row r="2366" spans="3:5" x14ac:dyDescent="0.25">
      <c r="C2366" s="5"/>
      <c r="D2366" s="6"/>
      <c r="E2366" s="8"/>
    </row>
    <row r="2367" spans="3:5" x14ac:dyDescent="0.25">
      <c r="C2367" s="5"/>
      <c r="D2367" s="6"/>
      <c r="E2367" s="8"/>
    </row>
    <row r="2368" spans="3:5" x14ac:dyDescent="0.25">
      <c r="C2368" s="5"/>
      <c r="D2368" s="6"/>
      <c r="E2368" s="8"/>
    </row>
    <row r="2369" spans="3:5" x14ac:dyDescent="0.25">
      <c r="C2369" s="5"/>
      <c r="D2369" s="6"/>
      <c r="E2369" s="8"/>
    </row>
    <row r="2370" spans="3:5" x14ac:dyDescent="0.25">
      <c r="C2370" s="5"/>
      <c r="D2370" s="6"/>
      <c r="E2370" s="8"/>
    </row>
    <row r="2371" spans="3:5" x14ac:dyDescent="0.25">
      <c r="C2371" s="5"/>
      <c r="D2371" s="6"/>
      <c r="E2371" s="8"/>
    </row>
    <row r="2372" spans="3:5" x14ac:dyDescent="0.25">
      <c r="C2372" s="5"/>
      <c r="D2372" s="6"/>
      <c r="E2372" s="8"/>
    </row>
    <row r="2373" spans="3:5" x14ac:dyDescent="0.25">
      <c r="C2373" s="5"/>
      <c r="D2373" s="6"/>
      <c r="E2373" s="8"/>
    </row>
    <row r="2374" spans="3:5" x14ac:dyDescent="0.25">
      <c r="C2374" s="5"/>
      <c r="D2374" s="6"/>
      <c r="E2374" s="8"/>
    </row>
    <row r="2375" spans="3:5" x14ac:dyDescent="0.25">
      <c r="C2375" s="5"/>
      <c r="D2375" s="6"/>
      <c r="E2375" s="8"/>
    </row>
    <row r="2376" spans="3:5" x14ac:dyDescent="0.25">
      <c r="C2376" s="5"/>
      <c r="D2376" s="6"/>
      <c r="E2376" s="8"/>
    </row>
    <row r="2377" spans="3:5" x14ac:dyDescent="0.25">
      <c r="C2377" s="5"/>
      <c r="D2377" s="6"/>
      <c r="E2377" s="8"/>
    </row>
    <row r="2378" spans="3:5" x14ac:dyDescent="0.25">
      <c r="C2378" s="5"/>
      <c r="D2378" s="6"/>
      <c r="E2378" s="8"/>
    </row>
    <row r="2379" spans="3:5" x14ac:dyDescent="0.25">
      <c r="C2379" s="5"/>
      <c r="D2379" s="6"/>
      <c r="E2379" s="8"/>
    </row>
    <row r="2380" spans="3:5" x14ac:dyDescent="0.25">
      <c r="C2380" s="5"/>
      <c r="D2380" s="6"/>
      <c r="E2380" s="8"/>
    </row>
    <row r="2381" spans="3:5" x14ac:dyDescent="0.25">
      <c r="C2381" s="5"/>
      <c r="D2381" s="6"/>
      <c r="E2381" s="8"/>
    </row>
    <row r="2382" spans="3:5" x14ac:dyDescent="0.25">
      <c r="C2382" s="5"/>
      <c r="D2382" s="6"/>
      <c r="E2382" s="8"/>
    </row>
    <row r="2383" spans="3:5" x14ac:dyDescent="0.25">
      <c r="C2383" s="5"/>
      <c r="D2383" s="6"/>
      <c r="E2383" s="8"/>
    </row>
    <row r="2384" spans="3:5" x14ac:dyDescent="0.25">
      <c r="C2384" s="5"/>
      <c r="D2384" s="6"/>
      <c r="E2384" s="8"/>
    </row>
    <row r="2385" spans="3:5" x14ac:dyDescent="0.25">
      <c r="C2385" s="5"/>
      <c r="D2385" s="6"/>
      <c r="E2385" s="8"/>
    </row>
    <row r="2386" spans="3:5" x14ac:dyDescent="0.25">
      <c r="C2386" s="5"/>
      <c r="D2386" s="6"/>
      <c r="E2386" s="8"/>
    </row>
    <row r="2387" spans="3:5" x14ac:dyDescent="0.25">
      <c r="C2387" s="5"/>
      <c r="D2387" s="6"/>
      <c r="E2387" s="8"/>
    </row>
    <row r="2388" spans="3:5" x14ac:dyDescent="0.25">
      <c r="C2388" s="5"/>
      <c r="D2388" s="6"/>
      <c r="E2388" s="8"/>
    </row>
    <row r="2389" spans="3:5" x14ac:dyDescent="0.25">
      <c r="C2389" s="5"/>
      <c r="D2389" s="6"/>
      <c r="E2389" s="8"/>
    </row>
    <row r="2390" spans="3:5" x14ac:dyDescent="0.25">
      <c r="C2390" s="5"/>
      <c r="D2390" s="6"/>
      <c r="E2390" s="8"/>
    </row>
    <row r="2391" spans="3:5" x14ac:dyDescent="0.25">
      <c r="C2391" s="5"/>
      <c r="D2391" s="6"/>
      <c r="E2391" s="8"/>
    </row>
    <row r="2392" spans="3:5" x14ac:dyDescent="0.25">
      <c r="C2392" s="5"/>
      <c r="D2392" s="6"/>
      <c r="E2392" s="8"/>
    </row>
    <row r="2393" spans="3:5" x14ac:dyDescent="0.25">
      <c r="C2393" s="5"/>
      <c r="D2393" s="6"/>
      <c r="E2393" s="8"/>
    </row>
    <row r="2394" spans="3:5" x14ac:dyDescent="0.25">
      <c r="C2394" s="5"/>
      <c r="D2394" s="6"/>
      <c r="E2394" s="8"/>
    </row>
    <row r="2395" spans="3:5" x14ac:dyDescent="0.25">
      <c r="C2395" s="5"/>
      <c r="D2395" s="6"/>
      <c r="E2395" s="8"/>
    </row>
    <row r="2396" spans="3:5" x14ac:dyDescent="0.25">
      <c r="C2396" s="5"/>
      <c r="D2396" s="6"/>
      <c r="E2396" s="8"/>
    </row>
    <row r="2397" spans="3:5" x14ac:dyDescent="0.25">
      <c r="C2397" s="5"/>
      <c r="D2397" s="6"/>
      <c r="E2397" s="8"/>
    </row>
    <row r="2398" spans="3:5" x14ac:dyDescent="0.25">
      <c r="C2398" s="5"/>
      <c r="D2398" s="6"/>
      <c r="E2398" s="8"/>
    </row>
    <row r="2399" spans="3:5" x14ac:dyDescent="0.25">
      <c r="C2399" s="5"/>
      <c r="D2399" s="6"/>
      <c r="E2399" s="8"/>
    </row>
    <row r="2400" spans="3:5" x14ac:dyDescent="0.25">
      <c r="C2400" s="5"/>
      <c r="D2400" s="6"/>
      <c r="E2400" s="8"/>
    </row>
    <row r="2401" spans="3:5" x14ac:dyDescent="0.25">
      <c r="C2401" s="5"/>
      <c r="D2401" s="6"/>
      <c r="E2401" s="8"/>
    </row>
    <row r="2402" spans="3:5" x14ac:dyDescent="0.25">
      <c r="C2402" s="5"/>
      <c r="D2402" s="6"/>
      <c r="E2402" s="8"/>
    </row>
    <row r="2403" spans="3:5" x14ac:dyDescent="0.25">
      <c r="C2403" s="5"/>
      <c r="D2403" s="6"/>
      <c r="E2403" s="8"/>
    </row>
    <row r="2404" spans="3:5" x14ac:dyDescent="0.25">
      <c r="C2404" s="5"/>
      <c r="D2404" s="6"/>
      <c r="E2404" s="8"/>
    </row>
    <row r="2405" spans="3:5" x14ac:dyDescent="0.25">
      <c r="C2405" s="5"/>
      <c r="D2405" s="6"/>
      <c r="E2405" s="8"/>
    </row>
    <row r="2406" spans="3:5" x14ac:dyDescent="0.25">
      <c r="C2406" s="5"/>
      <c r="D2406" s="6"/>
      <c r="E2406" s="8"/>
    </row>
    <row r="2407" spans="3:5" x14ac:dyDescent="0.25">
      <c r="C2407" s="5"/>
      <c r="D2407" s="6"/>
      <c r="E2407" s="8"/>
    </row>
    <row r="2408" spans="3:5" x14ac:dyDescent="0.25">
      <c r="C2408" s="5"/>
      <c r="D2408" s="6"/>
      <c r="E2408" s="8"/>
    </row>
    <row r="2409" spans="3:5" x14ac:dyDescent="0.25">
      <c r="C2409" s="5"/>
      <c r="D2409" s="6"/>
      <c r="E2409" s="8"/>
    </row>
    <row r="2410" spans="3:5" x14ac:dyDescent="0.25">
      <c r="C2410" s="5"/>
      <c r="D2410" s="6"/>
      <c r="E2410" s="8"/>
    </row>
    <row r="2411" spans="3:5" x14ac:dyDescent="0.25">
      <c r="C2411" s="5"/>
      <c r="D2411" s="6"/>
      <c r="E2411" s="8"/>
    </row>
    <row r="2412" spans="3:5" x14ac:dyDescent="0.25">
      <c r="C2412" s="5"/>
      <c r="D2412" s="6"/>
      <c r="E2412" s="8"/>
    </row>
    <row r="2413" spans="3:5" x14ac:dyDescent="0.25">
      <c r="C2413" s="5"/>
      <c r="D2413" s="6"/>
      <c r="E2413" s="8"/>
    </row>
    <row r="2414" spans="3:5" x14ac:dyDescent="0.25">
      <c r="C2414" s="5"/>
      <c r="D2414" s="6"/>
      <c r="E2414" s="8"/>
    </row>
    <row r="2415" spans="3:5" x14ac:dyDescent="0.25">
      <c r="C2415" s="5"/>
      <c r="D2415" s="6"/>
      <c r="E2415" s="8"/>
    </row>
    <row r="2416" spans="3:5" x14ac:dyDescent="0.25">
      <c r="C2416" s="5"/>
      <c r="D2416" s="6"/>
      <c r="E2416" s="8"/>
    </row>
    <row r="2417" spans="3:5" x14ac:dyDescent="0.25">
      <c r="C2417" s="5"/>
      <c r="D2417" s="6"/>
      <c r="E2417" s="8"/>
    </row>
    <row r="2418" spans="3:5" x14ac:dyDescent="0.25">
      <c r="C2418" s="5"/>
      <c r="D2418" s="6"/>
      <c r="E2418" s="8"/>
    </row>
    <row r="2419" spans="3:5" x14ac:dyDescent="0.25">
      <c r="C2419" s="5"/>
      <c r="D2419" s="6"/>
      <c r="E2419" s="8"/>
    </row>
    <row r="2420" spans="3:5" x14ac:dyDescent="0.25">
      <c r="C2420" s="5"/>
      <c r="D2420" s="6"/>
      <c r="E2420" s="8"/>
    </row>
    <row r="2421" spans="3:5" x14ac:dyDescent="0.25">
      <c r="C2421" s="5"/>
      <c r="D2421" s="6"/>
      <c r="E2421" s="8"/>
    </row>
    <row r="2422" spans="3:5" x14ac:dyDescent="0.25">
      <c r="C2422" s="5"/>
      <c r="D2422" s="6"/>
      <c r="E2422" s="8"/>
    </row>
    <row r="2423" spans="3:5" x14ac:dyDescent="0.25">
      <c r="C2423" s="5"/>
      <c r="D2423" s="6"/>
      <c r="E2423" s="8"/>
    </row>
    <row r="2424" spans="3:5" x14ac:dyDescent="0.25">
      <c r="C2424" s="5"/>
      <c r="D2424" s="6"/>
      <c r="E2424" s="8"/>
    </row>
    <row r="2425" spans="3:5" x14ac:dyDescent="0.25">
      <c r="C2425" s="5"/>
      <c r="D2425" s="6"/>
      <c r="E2425" s="8"/>
    </row>
    <row r="2426" spans="3:5" x14ac:dyDescent="0.25">
      <c r="C2426" s="5"/>
      <c r="D2426" s="6"/>
      <c r="E2426" s="8"/>
    </row>
    <row r="2427" spans="3:5" x14ac:dyDescent="0.25">
      <c r="C2427" s="5"/>
      <c r="D2427" s="6"/>
      <c r="E2427" s="8"/>
    </row>
    <row r="2428" spans="3:5" x14ac:dyDescent="0.25">
      <c r="C2428" s="5"/>
      <c r="D2428" s="6"/>
      <c r="E2428" s="8"/>
    </row>
    <row r="2429" spans="3:5" x14ac:dyDescent="0.25">
      <c r="C2429" s="5"/>
      <c r="D2429" s="6"/>
      <c r="E2429" s="8"/>
    </row>
    <row r="2430" spans="3:5" x14ac:dyDescent="0.25">
      <c r="C2430" s="5"/>
      <c r="D2430" s="6"/>
      <c r="E2430" s="8"/>
    </row>
    <row r="2431" spans="3:5" x14ac:dyDescent="0.25">
      <c r="C2431" s="5"/>
      <c r="D2431" s="6"/>
      <c r="E2431" s="8"/>
    </row>
    <row r="2432" spans="3:5" x14ac:dyDescent="0.25">
      <c r="C2432" s="5"/>
      <c r="D2432" s="6"/>
      <c r="E2432" s="8"/>
    </row>
    <row r="2433" spans="3:5" x14ac:dyDescent="0.25">
      <c r="C2433" s="5"/>
      <c r="D2433" s="6"/>
      <c r="E2433" s="8"/>
    </row>
    <row r="2434" spans="3:5" x14ac:dyDescent="0.25">
      <c r="C2434" s="5"/>
      <c r="D2434" s="6"/>
      <c r="E2434" s="8"/>
    </row>
    <row r="2435" spans="3:5" x14ac:dyDescent="0.25">
      <c r="C2435" s="5"/>
      <c r="D2435" s="6"/>
      <c r="E2435" s="8"/>
    </row>
    <row r="2436" spans="3:5" x14ac:dyDescent="0.25">
      <c r="C2436" s="5"/>
      <c r="D2436" s="6"/>
      <c r="E2436" s="8"/>
    </row>
    <row r="2437" spans="3:5" x14ac:dyDescent="0.25">
      <c r="C2437" s="5"/>
      <c r="D2437" s="6"/>
      <c r="E2437" s="8"/>
    </row>
    <row r="2438" spans="3:5" x14ac:dyDescent="0.25">
      <c r="C2438" s="5"/>
      <c r="D2438" s="6"/>
      <c r="E2438" s="8"/>
    </row>
    <row r="2439" spans="3:5" x14ac:dyDescent="0.25">
      <c r="C2439" s="5"/>
      <c r="D2439" s="6"/>
      <c r="E2439" s="8"/>
    </row>
    <row r="2440" spans="3:5" x14ac:dyDescent="0.25">
      <c r="C2440" s="5"/>
      <c r="D2440" s="6"/>
      <c r="E2440" s="8"/>
    </row>
    <row r="2441" spans="3:5" x14ac:dyDescent="0.25">
      <c r="C2441" s="5"/>
      <c r="D2441" s="6"/>
      <c r="E2441" s="8"/>
    </row>
    <row r="2442" spans="3:5" x14ac:dyDescent="0.25">
      <c r="C2442" s="5"/>
      <c r="D2442" s="6"/>
      <c r="E2442" s="8"/>
    </row>
    <row r="2443" spans="3:5" x14ac:dyDescent="0.25">
      <c r="C2443" s="5"/>
      <c r="D2443" s="6"/>
      <c r="E2443" s="8"/>
    </row>
    <row r="2444" spans="3:5" x14ac:dyDescent="0.25">
      <c r="C2444" s="5"/>
      <c r="D2444" s="6"/>
      <c r="E2444" s="8"/>
    </row>
    <row r="2445" spans="3:5" x14ac:dyDescent="0.25">
      <c r="C2445" s="5"/>
      <c r="D2445" s="6"/>
      <c r="E2445" s="8"/>
    </row>
    <row r="2446" spans="3:5" x14ac:dyDescent="0.25">
      <c r="C2446" s="5"/>
      <c r="D2446" s="6"/>
      <c r="E2446" s="8"/>
    </row>
    <row r="2447" spans="3:5" x14ac:dyDescent="0.25">
      <c r="C2447" s="5"/>
      <c r="D2447" s="6"/>
      <c r="E2447" s="8"/>
    </row>
    <row r="2448" spans="3:5" x14ac:dyDescent="0.25">
      <c r="C2448" s="5"/>
      <c r="D2448" s="6"/>
      <c r="E2448" s="8"/>
    </row>
    <row r="2449" spans="3:5" x14ac:dyDescent="0.25">
      <c r="C2449" s="5"/>
      <c r="D2449" s="6"/>
      <c r="E2449" s="8"/>
    </row>
    <row r="2450" spans="3:5" x14ac:dyDescent="0.25">
      <c r="C2450" s="5"/>
      <c r="D2450" s="6"/>
      <c r="E2450" s="8"/>
    </row>
    <row r="2451" spans="3:5" x14ac:dyDescent="0.25">
      <c r="C2451" s="5"/>
      <c r="D2451" s="6"/>
      <c r="E2451" s="8"/>
    </row>
    <row r="2452" spans="3:5" x14ac:dyDescent="0.25">
      <c r="C2452" s="5"/>
      <c r="D2452" s="6"/>
      <c r="E2452" s="8"/>
    </row>
    <row r="2453" spans="3:5" x14ac:dyDescent="0.25">
      <c r="C2453" s="5"/>
      <c r="D2453" s="6"/>
      <c r="E2453" s="8"/>
    </row>
    <row r="2454" spans="3:5" x14ac:dyDescent="0.25">
      <c r="C2454" s="5"/>
      <c r="D2454" s="6"/>
      <c r="E2454" s="8"/>
    </row>
    <row r="2455" spans="3:5" x14ac:dyDescent="0.25">
      <c r="C2455" s="5"/>
      <c r="D2455" s="6"/>
      <c r="E2455" s="8"/>
    </row>
    <row r="2456" spans="3:5" x14ac:dyDescent="0.25">
      <c r="C2456" s="5"/>
      <c r="D2456" s="6"/>
      <c r="E2456" s="8"/>
    </row>
    <row r="2457" spans="3:5" x14ac:dyDescent="0.25">
      <c r="C2457" s="5"/>
      <c r="D2457" s="6"/>
      <c r="E2457" s="8"/>
    </row>
    <row r="2458" spans="3:5" x14ac:dyDescent="0.25">
      <c r="C2458" s="5"/>
      <c r="D2458" s="6"/>
      <c r="E2458" s="8"/>
    </row>
    <row r="2459" spans="3:5" x14ac:dyDescent="0.25">
      <c r="C2459" s="5"/>
      <c r="D2459" s="6"/>
      <c r="E2459" s="8"/>
    </row>
    <row r="2460" spans="3:5" x14ac:dyDescent="0.25">
      <c r="C2460" s="5"/>
      <c r="D2460" s="6"/>
      <c r="E2460" s="8"/>
    </row>
    <row r="2461" spans="3:5" x14ac:dyDescent="0.25">
      <c r="C2461" s="5"/>
      <c r="D2461" s="6"/>
      <c r="E2461" s="8"/>
    </row>
    <row r="2462" spans="3:5" x14ac:dyDescent="0.25">
      <c r="C2462" s="5"/>
      <c r="D2462" s="6"/>
      <c r="E2462" s="8"/>
    </row>
    <row r="2463" spans="3:5" x14ac:dyDescent="0.25">
      <c r="C2463" s="5"/>
      <c r="D2463" s="6"/>
      <c r="E2463" s="8"/>
    </row>
    <row r="2464" spans="3:5" x14ac:dyDescent="0.25">
      <c r="C2464" s="5"/>
      <c r="D2464" s="6"/>
      <c r="E2464" s="8"/>
    </row>
    <row r="2465" spans="3:5" x14ac:dyDescent="0.25">
      <c r="C2465" s="5"/>
      <c r="D2465" s="6"/>
      <c r="E2465" s="8"/>
    </row>
    <row r="2466" spans="3:5" x14ac:dyDescent="0.25">
      <c r="C2466" s="5"/>
      <c r="D2466" s="6"/>
      <c r="E2466" s="8"/>
    </row>
    <row r="2467" spans="3:5" x14ac:dyDescent="0.25">
      <c r="C2467" s="5"/>
      <c r="D2467" s="6"/>
      <c r="E2467" s="8"/>
    </row>
    <row r="2468" spans="3:5" x14ac:dyDescent="0.25">
      <c r="C2468" s="5"/>
      <c r="D2468" s="6"/>
      <c r="E2468" s="8"/>
    </row>
    <row r="2469" spans="3:5" x14ac:dyDescent="0.25">
      <c r="C2469" s="5"/>
      <c r="D2469" s="6"/>
      <c r="E2469" s="8"/>
    </row>
    <row r="2470" spans="3:5" x14ac:dyDescent="0.25">
      <c r="C2470" s="5"/>
      <c r="D2470" s="6"/>
      <c r="E2470" s="8"/>
    </row>
    <row r="2471" spans="3:5" x14ac:dyDescent="0.25">
      <c r="C2471" s="5"/>
      <c r="D2471" s="6"/>
      <c r="E2471" s="8"/>
    </row>
    <row r="2472" spans="3:5" x14ac:dyDescent="0.25">
      <c r="C2472" s="5"/>
      <c r="D2472" s="6"/>
      <c r="E2472" s="8"/>
    </row>
    <row r="2473" spans="3:5" x14ac:dyDescent="0.25">
      <c r="C2473" s="5"/>
      <c r="D2473" s="6"/>
      <c r="E2473" s="8"/>
    </row>
    <row r="2474" spans="3:5" x14ac:dyDescent="0.25">
      <c r="C2474" s="5"/>
      <c r="D2474" s="6"/>
      <c r="E2474" s="8"/>
    </row>
    <row r="2475" spans="3:5" x14ac:dyDescent="0.25">
      <c r="C2475" s="5"/>
      <c r="D2475" s="6"/>
      <c r="E2475" s="8"/>
    </row>
    <row r="2476" spans="3:5" x14ac:dyDescent="0.25">
      <c r="C2476" s="5"/>
      <c r="D2476" s="6"/>
      <c r="E2476" s="8"/>
    </row>
    <row r="2477" spans="3:5" x14ac:dyDescent="0.25">
      <c r="C2477" s="5"/>
      <c r="D2477" s="6"/>
      <c r="E2477" s="8"/>
    </row>
    <row r="2478" spans="3:5" x14ac:dyDescent="0.25">
      <c r="C2478" s="5"/>
      <c r="D2478" s="6"/>
      <c r="E2478" s="8"/>
    </row>
    <row r="2479" spans="3:5" x14ac:dyDescent="0.25">
      <c r="C2479" s="5"/>
      <c r="D2479" s="6"/>
      <c r="E2479" s="8"/>
    </row>
    <row r="2480" spans="3:5" x14ac:dyDescent="0.25">
      <c r="C2480" s="5"/>
      <c r="D2480" s="6"/>
      <c r="E2480" s="8"/>
    </row>
    <row r="2481" spans="3:5" x14ac:dyDescent="0.25">
      <c r="C2481" s="5"/>
      <c r="D2481" s="6"/>
      <c r="E2481" s="8"/>
    </row>
    <row r="2482" spans="3:5" x14ac:dyDescent="0.25">
      <c r="C2482" s="5"/>
      <c r="D2482" s="6"/>
      <c r="E2482" s="8"/>
    </row>
    <row r="2483" spans="3:5" x14ac:dyDescent="0.25">
      <c r="C2483" s="5"/>
      <c r="D2483" s="6"/>
      <c r="E2483" s="8"/>
    </row>
    <row r="2484" spans="3:5" x14ac:dyDescent="0.25">
      <c r="C2484" s="5"/>
      <c r="D2484" s="6"/>
      <c r="E2484" s="8"/>
    </row>
    <row r="2485" spans="3:5" x14ac:dyDescent="0.25">
      <c r="C2485" s="5"/>
      <c r="D2485" s="6"/>
      <c r="E2485" s="8"/>
    </row>
    <row r="2486" spans="3:5" x14ac:dyDescent="0.25">
      <c r="C2486" s="5"/>
      <c r="D2486" s="6"/>
      <c r="E2486" s="8"/>
    </row>
    <row r="2487" spans="3:5" x14ac:dyDescent="0.25">
      <c r="C2487" s="5"/>
      <c r="D2487" s="6"/>
      <c r="E2487" s="8"/>
    </row>
    <row r="2488" spans="3:5" x14ac:dyDescent="0.25">
      <c r="C2488" s="5"/>
      <c r="D2488" s="6"/>
      <c r="E2488" s="8"/>
    </row>
    <row r="2489" spans="3:5" x14ac:dyDescent="0.25">
      <c r="C2489" s="5"/>
      <c r="D2489" s="6"/>
      <c r="E2489" s="8"/>
    </row>
    <row r="2490" spans="3:5" x14ac:dyDescent="0.25">
      <c r="C2490" s="5"/>
      <c r="D2490" s="6"/>
      <c r="E2490" s="8"/>
    </row>
    <row r="2491" spans="3:5" x14ac:dyDescent="0.25">
      <c r="C2491" s="5"/>
      <c r="D2491" s="6"/>
      <c r="E2491" s="8"/>
    </row>
    <row r="2492" spans="3:5" x14ac:dyDescent="0.25">
      <c r="C2492" s="5"/>
      <c r="D2492" s="6"/>
      <c r="E2492" s="8"/>
    </row>
    <row r="2493" spans="3:5" x14ac:dyDescent="0.25">
      <c r="C2493" s="5"/>
      <c r="D2493" s="6"/>
      <c r="E2493" s="8"/>
    </row>
    <row r="2494" spans="3:5" x14ac:dyDescent="0.25">
      <c r="C2494" s="5"/>
      <c r="D2494" s="6"/>
      <c r="E2494" s="8"/>
    </row>
    <row r="2495" spans="3:5" x14ac:dyDescent="0.25">
      <c r="C2495" s="5"/>
      <c r="D2495" s="6"/>
      <c r="E2495" s="8"/>
    </row>
    <row r="2496" spans="3:5" x14ac:dyDescent="0.25">
      <c r="C2496" s="5"/>
      <c r="D2496" s="6"/>
      <c r="E2496" s="8"/>
    </row>
    <row r="2497" spans="3:5" x14ac:dyDescent="0.25">
      <c r="C2497" s="5"/>
      <c r="D2497" s="6"/>
      <c r="E2497" s="8"/>
    </row>
    <row r="2498" spans="3:5" x14ac:dyDescent="0.25">
      <c r="C2498" s="5"/>
      <c r="D2498" s="6"/>
      <c r="E2498" s="8"/>
    </row>
    <row r="2499" spans="3:5" x14ac:dyDescent="0.25">
      <c r="C2499" s="5"/>
      <c r="D2499" s="6"/>
      <c r="E2499" s="8"/>
    </row>
    <row r="2500" spans="3:5" x14ac:dyDescent="0.25">
      <c r="C2500" s="5"/>
      <c r="D2500" s="6"/>
      <c r="E2500" s="8"/>
    </row>
    <row r="2501" spans="3:5" x14ac:dyDescent="0.25">
      <c r="C2501" s="5"/>
      <c r="D2501" s="6"/>
      <c r="E2501" s="8"/>
    </row>
    <row r="2502" spans="3:5" x14ac:dyDescent="0.25">
      <c r="C2502" s="5"/>
      <c r="D2502" s="6"/>
      <c r="E2502" s="8"/>
    </row>
    <row r="2503" spans="3:5" x14ac:dyDescent="0.25">
      <c r="C2503" s="5"/>
      <c r="D2503" s="6"/>
      <c r="E2503" s="8"/>
    </row>
    <row r="2504" spans="3:5" x14ac:dyDescent="0.25">
      <c r="C2504" s="5"/>
      <c r="D2504" s="6"/>
      <c r="E2504" s="8"/>
    </row>
    <row r="2505" spans="3:5" x14ac:dyDescent="0.25">
      <c r="C2505" s="5"/>
      <c r="D2505" s="6"/>
      <c r="E2505" s="8"/>
    </row>
    <row r="2506" spans="3:5" x14ac:dyDescent="0.25">
      <c r="C2506" s="5"/>
      <c r="D2506" s="6"/>
      <c r="E2506" s="8"/>
    </row>
    <row r="2507" spans="3:5" x14ac:dyDescent="0.25">
      <c r="C2507" s="5"/>
      <c r="D2507" s="6"/>
      <c r="E2507" s="8"/>
    </row>
    <row r="2508" spans="3:5" x14ac:dyDescent="0.25">
      <c r="C2508" s="5"/>
      <c r="D2508" s="6"/>
      <c r="E2508" s="8"/>
    </row>
    <row r="2509" spans="3:5" x14ac:dyDescent="0.25">
      <c r="C2509" s="5"/>
      <c r="D2509" s="6"/>
      <c r="E2509" s="8"/>
    </row>
    <row r="2510" spans="3:5" x14ac:dyDescent="0.25">
      <c r="C2510" s="5"/>
      <c r="D2510" s="6"/>
      <c r="E2510" s="8"/>
    </row>
    <row r="2511" spans="3:5" x14ac:dyDescent="0.25">
      <c r="C2511" s="5"/>
      <c r="D2511" s="6"/>
      <c r="E2511" s="8"/>
    </row>
    <row r="2512" spans="3:5" x14ac:dyDescent="0.25">
      <c r="C2512" s="5"/>
      <c r="D2512" s="6"/>
      <c r="E2512" s="8"/>
    </row>
    <row r="2513" spans="3:5" x14ac:dyDescent="0.25">
      <c r="C2513" s="5"/>
      <c r="D2513" s="6"/>
      <c r="E2513" s="8"/>
    </row>
    <row r="2514" spans="3:5" x14ac:dyDescent="0.25">
      <c r="C2514" s="5"/>
      <c r="D2514" s="6"/>
      <c r="E2514" s="8"/>
    </row>
    <row r="2515" spans="3:5" x14ac:dyDescent="0.25">
      <c r="C2515" s="5"/>
      <c r="D2515" s="6"/>
      <c r="E2515" s="8"/>
    </row>
    <row r="2516" spans="3:5" x14ac:dyDescent="0.25">
      <c r="C2516" s="5"/>
      <c r="D2516" s="6"/>
      <c r="E2516" s="8"/>
    </row>
    <row r="2517" spans="3:5" x14ac:dyDescent="0.25">
      <c r="C2517" s="5"/>
      <c r="D2517" s="6"/>
      <c r="E2517" s="8"/>
    </row>
    <row r="2518" spans="3:5" x14ac:dyDescent="0.25">
      <c r="C2518" s="5"/>
      <c r="D2518" s="6"/>
      <c r="E2518" s="8"/>
    </row>
    <row r="2519" spans="3:5" x14ac:dyDescent="0.25">
      <c r="C2519" s="5"/>
      <c r="D2519" s="6"/>
      <c r="E2519" s="8"/>
    </row>
    <row r="2520" spans="3:5" x14ac:dyDescent="0.25">
      <c r="C2520" s="5"/>
      <c r="D2520" s="6"/>
      <c r="E2520" s="8"/>
    </row>
    <row r="2521" spans="3:5" x14ac:dyDescent="0.25">
      <c r="C2521" s="5"/>
      <c r="D2521" s="6"/>
      <c r="E2521" s="8"/>
    </row>
    <row r="2522" spans="3:5" x14ac:dyDescent="0.25">
      <c r="C2522" s="5"/>
      <c r="D2522" s="6"/>
      <c r="E2522" s="8"/>
    </row>
    <row r="2523" spans="3:5" x14ac:dyDescent="0.25">
      <c r="C2523" s="5"/>
      <c r="D2523" s="6"/>
      <c r="E2523" s="8"/>
    </row>
    <row r="2524" spans="3:5" x14ac:dyDescent="0.25">
      <c r="C2524" s="5"/>
      <c r="D2524" s="6"/>
      <c r="E2524" s="8"/>
    </row>
    <row r="2525" spans="3:5" x14ac:dyDescent="0.25">
      <c r="C2525" s="5"/>
      <c r="D2525" s="6"/>
      <c r="E2525" s="8"/>
    </row>
    <row r="2526" spans="3:5" x14ac:dyDescent="0.25">
      <c r="C2526" s="5"/>
      <c r="D2526" s="6"/>
      <c r="E2526" s="8"/>
    </row>
    <row r="2527" spans="3:5" x14ac:dyDescent="0.25">
      <c r="C2527" s="5"/>
      <c r="D2527" s="6"/>
      <c r="E2527" s="8"/>
    </row>
    <row r="2528" spans="3:5" x14ac:dyDescent="0.25">
      <c r="C2528" s="5"/>
      <c r="D2528" s="6"/>
      <c r="E2528" s="8"/>
    </row>
    <row r="2529" spans="3:5" x14ac:dyDescent="0.25">
      <c r="C2529" s="5"/>
      <c r="D2529" s="6"/>
      <c r="E2529" s="8"/>
    </row>
    <row r="2530" spans="3:5" x14ac:dyDescent="0.25">
      <c r="C2530" s="5"/>
      <c r="D2530" s="6"/>
      <c r="E2530" s="8"/>
    </row>
    <row r="2531" spans="3:5" x14ac:dyDescent="0.25">
      <c r="C2531" s="5"/>
      <c r="D2531" s="6"/>
      <c r="E2531" s="8"/>
    </row>
    <row r="2532" spans="3:5" x14ac:dyDescent="0.25">
      <c r="C2532" s="5"/>
      <c r="D2532" s="6"/>
      <c r="E2532" s="8"/>
    </row>
    <row r="2533" spans="3:5" x14ac:dyDescent="0.25">
      <c r="C2533" s="5"/>
      <c r="D2533" s="6"/>
      <c r="E2533" s="8"/>
    </row>
    <row r="2534" spans="3:5" x14ac:dyDescent="0.25">
      <c r="C2534" s="5"/>
      <c r="D2534" s="6"/>
      <c r="E2534" s="8"/>
    </row>
    <row r="2535" spans="3:5" x14ac:dyDescent="0.25">
      <c r="C2535" s="5"/>
      <c r="D2535" s="6"/>
      <c r="E2535" s="8"/>
    </row>
    <row r="2536" spans="3:5" x14ac:dyDescent="0.25">
      <c r="C2536" s="5"/>
      <c r="D2536" s="6"/>
      <c r="E2536" s="8"/>
    </row>
    <row r="2537" spans="3:5" x14ac:dyDescent="0.25">
      <c r="C2537" s="5"/>
      <c r="D2537" s="6"/>
      <c r="E2537" s="8"/>
    </row>
    <row r="2538" spans="3:5" x14ac:dyDescent="0.25">
      <c r="C2538" s="5"/>
      <c r="D2538" s="6"/>
      <c r="E2538" s="8"/>
    </row>
    <row r="2539" spans="3:5" x14ac:dyDescent="0.25">
      <c r="C2539" s="5"/>
      <c r="D2539" s="6"/>
      <c r="E2539" s="8"/>
    </row>
    <row r="2540" spans="3:5" x14ac:dyDescent="0.25">
      <c r="C2540" s="5"/>
      <c r="D2540" s="6"/>
      <c r="E2540" s="8"/>
    </row>
    <row r="2541" spans="3:5" x14ac:dyDescent="0.25">
      <c r="C2541" s="5"/>
      <c r="D2541" s="6"/>
      <c r="E2541" s="8"/>
    </row>
    <row r="2542" spans="3:5" x14ac:dyDescent="0.25">
      <c r="C2542" s="5"/>
      <c r="D2542" s="6"/>
      <c r="E2542" s="8"/>
    </row>
    <row r="2543" spans="3:5" x14ac:dyDescent="0.25">
      <c r="C2543" s="5"/>
      <c r="D2543" s="6"/>
      <c r="E2543" s="8"/>
    </row>
    <row r="2544" spans="3:5" x14ac:dyDescent="0.25">
      <c r="C2544" s="5"/>
      <c r="D2544" s="6"/>
      <c r="E2544" s="8"/>
    </row>
    <row r="2545" spans="3:5" x14ac:dyDescent="0.25">
      <c r="C2545" s="5"/>
      <c r="D2545" s="6"/>
      <c r="E2545" s="8"/>
    </row>
    <row r="2546" spans="3:5" x14ac:dyDescent="0.25">
      <c r="C2546" s="5"/>
      <c r="D2546" s="6"/>
      <c r="E2546" s="8"/>
    </row>
    <row r="2547" spans="3:5" x14ac:dyDescent="0.25">
      <c r="C2547" s="5"/>
      <c r="D2547" s="6"/>
      <c r="E2547" s="8"/>
    </row>
    <row r="2548" spans="3:5" x14ac:dyDescent="0.25">
      <c r="C2548" s="5"/>
      <c r="D2548" s="6"/>
      <c r="E2548" s="8"/>
    </row>
    <row r="2549" spans="3:5" x14ac:dyDescent="0.25">
      <c r="C2549" s="5"/>
      <c r="D2549" s="6"/>
      <c r="E2549" s="8"/>
    </row>
    <row r="2550" spans="3:5" x14ac:dyDescent="0.25">
      <c r="C2550" s="5"/>
      <c r="D2550" s="6"/>
      <c r="E2550" s="8"/>
    </row>
    <row r="2551" spans="3:5" x14ac:dyDescent="0.25">
      <c r="C2551" s="5"/>
      <c r="D2551" s="6"/>
      <c r="E2551" s="8"/>
    </row>
    <row r="2552" spans="3:5" x14ac:dyDescent="0.25">
      <c r="C2552" s="5"/>
      <c r="D2552" s="6"/>
      <c r="E2552" s="8"/>
    </row>
    <row r="2553" spans="3:5" x14ac:dyDescent="0.25">
      <c r="C2553" s="5"/>
      <c r="D2553" s="6"/>
      <c r="E2553" s="8"/>
    </row>
    <row r="2554" spans="3:5" x14ac:dyDescent="0.25">
      <c r="C2554" s="5"/>
      <c r="D2554" s="6"/>
      <c r="E2554" s="8"/>
    </row>
    <row r="2555" spans="3:5" x14ac:dyDescent="0.25">
      <c r="C2555" s="5"/>
      <c r="D2555" s="6"/>
      <c r="E2555" s="8"/>
    </row>
    <row r="2556" spans="3:5" x14ac:dyDescent="0.25">
      <c r="C2556" s="5"/>
      <c r="D2556" s="6"/>
      <c r="E2556" s="8"/>
    </row>
    <row r="2557" spans="3:5" x14ac:dyDescent="0.25">
      <c r="C2557" s="5"/>
      <c r="D2557" s="6"/>
      <c r="E2557" s="8"/>
    </row>
    <row r="2558" spans="3:5" x14ac:dyDescent="0.25">
      <c r="C2558" s="5"/>
      <c r="D2558" s="6"/>
      <c r="E2558" s="8"/>
    </row>
    <row r="2559" spans="3:5" x14ac:dyDescent="0.25">
      <c r="C2559" s="5"/>
      <c r="D2559" s="6"/>
      <c r="E2559" s="8"/>
    </row>
    <row r="2560" spans="3:5" x14ac:dyDescent="0.25">
      <c r="C2560" s="5"/>
      <c r="D2560" s="6"/>
      <c r="E2560" s="8"/>
    </row>
    <row r="2561" spans="3:5" x14ac:dyDescent="0.25">
      <c r="C2561" s="5"/>
      <c r="D2561" s="6"/>
      <c r="E2561" s="8"/>
    </row>
    <row r="2562" spans="3:5" x14ac:dyDescent="0.25">
      <c r="C2562" s="5"/>
      <c r="D2562" s="6"/>
      <c r="E2562" s="8"/>
    </row>
    <row r="2563" spans="3:5" x14ac:dyDescent="0.25">
      <c r="C2563" s="5"/>
      <c r="D2563" s="6"/>
      <c r="E2563" s="8"/>
    </row>
    <row r="2564" spans="3:5" x14ac:dyDescent="0.25">
      <c r="C2564" s="5"/>
      <c r="D2564" s="6"/>
      <c r="E2564" s="8"/>
    </row>
    <row r="2565" spans="3:5" x14ac:dyDescent="0.25">
      <c r="C2565" s="5"/>
      <c r="D2565" s="6"/>
      <c r="E2565" s="8"/>
    </row>
    <row r="2566" spans="3:5" x14ac:dyDescent="0.25">
      <c r="C2566" s="5"/>
      <c r="D2566" s="6"/>
      <c r="E2566" s="8"/>
    </row>
    <row r="2567" spans="3:5" x14ac:dyDescent="0.25">
      <c r="C2567" s="5"/>
      <c r="D2567" s="6"/>
      <c r="E2567" s="8"/>
    </row>
    <row r="2568" spans="3:5" x14ac:dyDescent="0.25">
      <c r="C2568" s="5"/>
      <c r="D2568" s="6"/>
      <c r="E2568" s="8"/>
    </row>
    <row r="2569" spans="3:5" x14ac:dyDescent="0.25">
      <c r="C2569" s="5"/>
      <c r="D2569" s="6"/>
      <c r="E2569" s="8"/>
    </row>
    <row r="2570" spans="3:5" x14ac:dyDescent="0.25">
      <c r="C2570" s="5"/>
      <c r="D2570" s="6"/>
      <c r="E2570" s="8"/>
    </row>
    <row r="2571" spans="3:5" x14ac:dyDescent="0.25">
      <c r="C2571" s="5"/>
      <c r="D2571" s="6"/>
      <c r="E2571" s="8"/>
    </row>
    <row r="2572" spans="3:5" x14ac:dyDescent="0.25">
      <c r="C2572" s="5"/>
      <c r="D2572" s="6"/>
      <c r="E2572" s="8"/>
    </row>
    <row r="2573" spans="3:5" x14ac:dyDescent="0.25">
      <c r="C2573" s="5"/>
      <c r="D2573" s="6"/>
      <c r="E2573" s="8"/>
    </row>
    <row r="2574" spans="3:5" x14ac:dyDescent="0.25">
      <c r="C2574" s="5"/>
      <c r="D2574" s="6"/>
      <c r="E2574" s="8"/>
    </row>
    <row r="2575" spans="3:5" x14ac:dyDescent="0.25">
      <c r="C2575" s="5"/>
      <c r="D2575" s="6"/>
      <c r="E2575" s="8"/>
    </row>
    <row r="2576" spans="3:5" x14ac:dyDescent="0.25">
      <c r="C2576" s="5"/>
      <c r="D2576" s="6"/>
      <c r="E2576" s="8"/>
    </row>
    <row r="2577" spans="3:5" x14ac:dyDescent="0.25">
      <c r="C2577" s="5"/>
      <c r="D2577" s="6"/>
      <c r="E2577" s="8"/>
    </row>
    <row r="2578" spans="3:5" x14ac:dyDescent="0.25">
      <c r="C2578" s="5"/>
      <c r="D2578" s="6"/>
      <c r="E2578" s="8"/>
    </row>
    <row r="2579" spans="3:5" x14ac:dyDescent="0.25">
      <c r="C2579" s="5"/>
      <c r="D2579" s="6"/>
      <c r="E2579" s="8"/>
    </row>
    <row r="2580" spans="3:5" x14ac:dyDescent="0.25">
      <c r="C2580" s="5"/>
      <c r="D2580" s="6"/>
      <c r="E2580" s="8"/>
    </row>
    <row r="2581" spans="3:5" x14ac:dyDescent="0.25">
      <c r="C2581" s="5"/>
      <c r="D2581" s="6"/>
      <c r="E2581" s="8"/>
    </row>
    <row r="2582" spans="3:5" x14ac:dyDescent="0.25">
      <c r="C2582" s="5"/>
      <c r="D2582" s="6"/>
      <c r="E2582" s="8"/>
    </row>
    <row r="2583" spans="3:5" x14ac:dyDescent="0.25">
      <c r="C2583" s="5"/>
      <c r="D2583" s="6"/>
      <c r="E2583" s="8"/>
    </row>
    <row r="2584" spans="3:5" x14ac:dyDescent="0.25">
      <c r="C2584" s="5"/>
      <c r="D2584" s="6"/>
      <c r="E2584" s="8"/>
    </row>
    <row r="2585" spans="3:5" x14ac:dyDescent="0.25">
      <c r="C2585" s="5"/>
      <c r="D2585" s="6"/>
      <c r="E2585" s="8"/>
    </row>
    <row r="2586" spans="3:5" x14ac:dyDescent="0.25">
      <c r="C2586" s="5"/>
      <c r="D2586" s="6"/>
      <c r="E2586" s="8"/>
    </row>
    <row r="2587" spans="3:5" x14ac:dyDescent="0.25">
      <c r="C2587" s="5"/>
      <c r="D2587" s="6"/>
      <c r="E2587" s="8"/>
    </row>
    <row r="2588" spans="3:5" x14ac:dyDescent="0.25">
      <c r="C2588" s="5"/>
      <c r="D2588" s="6"/>
      <c r="E2588" s="8"/>
    </row>
    <row r="2589" spans="3:5" x14ac:dyDescent="0.25">
      <c r="C2589" s="5"/>
      <c r="D2589" s="6"/>
      <c r="E2589" s="8"/>
    </row>
    <row r="2590" spans="3:5" x14ac:dyDescent="0.25">
      <c r="C2590" s="5"/>
      <c r="D2590" s="6"/>
      <c r="E2590" s="8"/>
    </row>
    <row r="2591" spans="3:5" x14ac:dyDescent="0.25">
      <c r="C2591" s="5"/>
      <c r="D2591" s="6"/>
      <c r="E2591" s="8"/>
    </row>
    <row r="2592" spans="3:5" x14ac:dyDescent="0.25">
      <c r="C2592" s="5"/>
      <c r="D2592" s="6"/>
      <c r="E2592" s="8"/>
    </row>
    <row r="2593" spans="3:5" x14ac:dyDescent="0.25">
      <c r="C2593" s="5"/>
      <c r="D2593" s="6"/>
      <c r="E2593" s="8"/>
    </row>
    <row r="2594" spans="3:5" x14ac:dyDescent="0.25">
      <c r="C2594" s="5"/>
      <c r="D2594" s="6"/>
      <c r="E2594" s="8"/>
    </row>
    <row r="2595" spans="3:5" x14ac:dyDescent="0.25">
      <c r="C2595" s="5"/>
      <c r="D2595" s="6"/>
      <c r="E2595" s="8"/>
    </row>
    <row r="2596" spans="3:5" x14ac:dyDescent="0.25">
      <c r="C2596" s="5"/>
      <c r="D2596" s="6"/>
      <c r="E2596" s="8"/>
    </row>
    <row r="2597" spans="3:5" x14ac:dyDescent="0.25">
      <c r="C2597" s="5"/>
      <c r="D2597" s="6"/>
      <c r="E2597" s="8"/>
    </row>
    <row r="2598" spans="3:5" x14ac:dyDescent="0.25">
      <c r="C2598" s="5"/>
      <c r="D2598" s="6"/>
      <c r="E2598" s="8"/>
    </row>
    <row r="2599" spans="3:5" x14ac:dyDescent="0.25">
      <c r="C2599" s="5"/>
      <c r="D2599" s="6"/>
      <c r="E2599" s="8"/>
    </row>
    <row r="2600" spans="3:5" x14ac:dyDescent="0.25">
      <c r="C2600" s="5"/>
      <c r="D2600" s="6"/>
      <c r="E2600" s="8"/>
    </row>
    <row r="2601" spans="3:5" x14ac:dyDescent="0.25">
      <c r="C2601" s="5"/>
      <c r="D2601" s="6"/>
      <c r="E2601" s="8"/>
    </row>
    <row r="2602" spans="3:5" x14ac:dyDescent="0.25">
      <c r="C2602" s="5"/>
      <c r="D2602" s="6"/>
      <c r="E2602" s="8"/>
    </row>
    <row r="2603" spans="3:5" x14ac:dyDescent="0.25">
      <c r="C2603" s="5"/>
      <c r="D2603" s="6"/>
      <c r="E2603" s="8"/>
    </row>
    <row r="2604" spans="3:5" x14ac:dyDescent="0.25">
      <c r="C2604" s="5"/>
      <c r="D2604" s="6"/>
      <c r="E2604" s="8"/>
    </row>
    <row r="2605" spans="3:5" x14ac:dyDescent="0.25">
      <c r="C2605" s="5"/>
      <c r="D2605" s="6"/>
      <c r="E2605" s="8"/>
    </row>
    <row r="2606" spans="3:5" x14ac:dyDescent="0.25">
      <c r="C2606" s="5"/>
      <c r="D2606" s="6"/>
      <c r="E2606" s="8"/>
    </row>
    <row r="2607" spans="3:5" x14ac:dyDescent="0.25">
      <c r="C2607" s="5"/>
      <c r="D2607" s="6"/>
      <c r="E2607" s="8"/>
    </row>
    <row r="2608" spans="3:5" x14ac:dyDescent="0.25">
      <c r="C2608" s="5"/>
      <c r="D2608" s="6"/>
      <c r="E2608" s="8"/>
    </row>
    <row r="2609" spans="3:5" x14ac:dyDescent="0.25">
      <c r="C2609" s="5"/>
      <c r="D2609" s="6"/>
      <c r="E2609" s="8"/>
    </row>
    <row r="2610" spans="3:5" x14ac:dyDescent="0.25">
      <c r="C2610" s="5"/>
      <c r="D2610" s="6"/>
      <c r="E2610" s="8"/>
    </row>
    <row r="2611" spans="3:5" x14ac:dyDescent="0.25">
      <c r="C2611" s="5"/>
      <c r="D2611" s="6"/>
      <c r="E2611" s="8"/>
    </row>
    <row r="2612" spans="3:5" x14ac:dyDescent="0.25">
      <c r="C2612" s="5"/>
      <c r="D2612" s="6"/>
      <c r="E2612" s="8"/>
    </row>
    <row r="2613" spans="3:5" x14ac:dyDescent="0.25">
      <c r="C2613" s="5"/>
      <c r="D2613" s="6"/>
      <c r="E2613" s="8"/>
    </row>
    <row r="2614" spans="3:5" x14ac:dyDescent="0.25">
      <c r="C2614" s="5"/>
      <c r="D2614" s="6"/>
      <c r="E2614" s="8"/>
    </row>
    <row r="2615" spans="3:5" x14ac:dyDescent="0.25">
      <c r="C2615" s="5"/>
      <c r="D2615" s="6"/>
      <c r="E2615" s="8"/>
    </row>
    <row r="2616" spans="3:5" x14ac:dyDescent="0.25">
      <c r="C2616" s="5"/>
      <c r="D2616" s="6"/>
      <c r="E2616" s="8"/>
    </row>
    <row r="2617" spans="3:5" x14ac:dyDescent="0.25">
      <c r="C2617" s="5"/>
      <c r="D2617" s="6"/>
      <c r="E2617" s="8"/>
    </row>
    <row r="2618" spans="3:5" x14ac:dyDescent="0.25">
      <c r="C2618" s="5"/>
      <c r="D2618" s="6"/>
      <c r="E2618" s="8"/>
    </row>
    <row r="2619" spans="3:5" x14ac:dyDescent="0.25">
      <c r="C2619" s="5"/>
      <c r="D2619" s="6"/>
      <c r="E2619" s="8"/>
    </row>
    <row r="2620" spans="3:5" x14ac:dyDescent="0.25">
      <c r="C2620" s="5"/>
      <c r="D2620" s="6"/>
      <c r="E2620" s="8"/>
    </row>
    <row r="2621" spans="3:5" x14ac:dyDescent="0.25">
      <c r="C2621" s="5"/>
      <c r="D2621" s="6"/>
      <c r="E2621" s="8"/>
    </row>
    <row r="2622" spans="3:5" x14ac:dyDescent="0.25">
      <c r="C2622" s="5"/>
      <c r="D2622" s="6"/>
      <c r="E2622" s="8"/>
    </row>
    <row r="2623" spans="3:5" x14ac:dyDescent="0.25">
      <c r="C2623" s="5"/>
      <c r="D2623" s="6"/>
      <c r="E2623" s="8"/>
    </row>
    <row r="2624" spans="3:5" x14ac:dyDescent="0.25">
      <c r="C2624" s="5"/>
      <c r="D2624" s="6"/>
      <c r="E2624" s="8"/>
    </row>
    <row r="2625" spans="3:5" x14ac:dyDescent="0.25">
      <c r="C2625" s="5"/>
      <c r="D2625" s="6"/>
      <c r="E2625" s="8"/>
    </row>
    <row r="2626" spans="3:5" x14ac:dyDescent="0.25">
      <c r="C2626" s="5"/>
      <c r="D2626" s="6"/>
      <c r="E2626" s="8"/>
    </row>
    <row r="2627" spans="3:5" x14ac:dyDescent="0.25">
      <c r="C2627" s="5"/>
      <c r="D2627" s="6"/>
      <c r="E2627" s="8"/>
    </row>
    <row r="2628" spans="3:5" x14ac:dyDescent="0.25">
      <c r="C2628" s="5"/>
      <c r="D2628" s="6"/>
      <c r="E2628" s="8"/>
    </row>
    <row r="2629" spans="3:5" x14ac:dyDescent="0.25">
      <c r="C2629" s="5"/>
      <c r="D2629" s="6"/>
      <c r="E2629" s="8"/>
    </row>
    <row r="2630" spans="3:5" x14ac:dyDescent="0.25">
      <c r="C2630" s="5"/>
      <c r="D2630" s="6"/>
      <c r="E2630" s="8"/>
    </row>
    <row r="2631" spans="3:5" x14ac:dyDescent="0.25">
      <c r="C2631" s="5"/>
      <c r="D2631" s="6"/>
      <c r="E2631" s="8"/>
    </row>
    <row r="2632" spans="3:5" x14ac:dyDescent="0.25">
      <c r="C2632" s="5"/>
      <c r="D2632" s="6"/>
      <c r="E2632" s="8"/>
    </row>
    <row r="2633" spans="3:5" x14ac:dyDescent="0.25">
      <c r="C2633" s="5"/>
      <c r="D2633" s="6"/>
      <c r="E2633" s="8"/>
    </row>
    <row r="2634" spans="3:5" x14ac:dyDescent="0.25">
      <c r="C2634" s="5"/>
      <c r="D2634" s="6"/>
      <c r="E2634" s="8"/>
    </row>
    <row r="2635" spans="3:5" x14ac:dyDescent="0.25">
      <c r="C2635" s="5"/>
      <c r="D2635" s="6"/>
      <c r="E2635" s="8"/>
    </row>
    <row r="2636" spans="3:5" x14ac:dyDescent="0.25">
      <c r="C2636" s="5"/>
      <c r="D2636" s="6"/>
      <c r="E2636" s="8"/>
    </row>
    <row r="2637" spans="3:5" x14ac:dyDescent="0.25">
      <c r="C2637" s="5"/>
      <c r="D2637" s="6"/>
      <c r="E2637" s="8"/>
    </row>
    <row r="2638" spans="3:5" x14ac:dyDescent="0.25">
      <c r="C2638" s="5"/>
      <c r="D2638" s="6"/>
      <c r="E2638" s="8"/>
    </row>
    <row r="2639" spans="3:5" x14ac:dyDescent="0.25">
      <c r="C2639" s="5"/>
      <c r="D2639" s="6"/>
      <c r="E2639" s="8"/>
    </row>
    <row r="2640" spans="3:5" x14ac:dyDescent="0.25">
      <c r="C2640" s="5"/>
      <c r="D2640" s="6"/>
      <c r="E2640" s="8"/>
    </row>
    <row r="2641" spans="3:5" x14ac:dyDescent="0.25">
      <c r="C2641" s="5"/>
      <c r="D2641" s="6"/>
      <c r="E2641" s="8"/>
    </row>
    <row r="2642" spans="3:5" x14ac:dyDescent="0.25">
      <c r="C2642" s="5"/>
      <c r="D2642" s="6"/>
      <c r="E2642" s="8"/>
    </row>
    <row r="2643" spans="3:5" x14ac:dyDescent="0.25">
      <c r="C2643" s="5"/>
      <c r="D2643" s="6"/>
      <c r="E2643" s="8"/>
    </row>
    <row r="2644" spans="3:5" x14ac:dyDescent="0.25">
      <c r="C2644" s="5"/>
      <c r="D2644" s="6"/>
      <c r="E2644" s="8"/>
    </row>
    <row r="2645" spans="3:5" x14ac:dyDescent="0.25">
      <c r="C2645" s="5"/>
      <c r="D2645" s="6"/>
      <c r="E2645" s="8"/>
    </row>
    <row r="2646" spans="3:5" x14ac:dyDescent="0.25">
      <c r="C2646" s="5"/>
      <c r="D2646" s="6"/>
      <c r="E2646" s="8"/>
    </row>
    <row r="2647" spans="3:5" x14ac:dyDescent="0.25">
      <c r="C2647" s="5"/>
      <c r="D2647" s="6"/>
      <c r="E2647" s="8"/>
    </row>
    <row r="2648" spans="3:5" x14ac:dyDescent="0.25">
      <c r="C2648" s="5"/>
      <c r="D2648" s="6"/>
      <c r="E2648" s="8"/>
    </row>
    <row r="2649" spans="3:5" x14ac:dyDescent="0.25">
      <c r="C2649" s="5"/>
      <c r="D2649" s="6"/>
      <c r="E2649" s="8"/>
    </row>
    <row r="2650" spans="3:5" x14ac:dyDescent="0.25">
      <c r="C2650" s="5"/>
      <c r="D2650" s="6"/>
      <c r="E2650" s="8"/>
    </row>
    <row r="2651" spans="3:5" x14ac:dyDescent="0.25">
      <c r="C2651" s="5"/>
      <c r="D2651" s="6"/>
      <c r="E2651" s="8"/>
    </row>
    <row r="2652" spans="3:5" x14ac:dyDescent="0.25">
      <c r="C2652" s="5"/>
      <c r="D2652" s="6"/>
      <c r="E2652" s="8"/>
    </row>
    <row r="2653" spans="3:5" x14ac:dyDescent="0.25">
      <c r="C2653" s="5"/>
      <c r="D2653" s="6"/>
      <c r="E2653" s="8"/>
    </row>
    <row r="2654" spans="3:5" x14ac:dyDescent="0.25">
      <c r="C2654" s="5"/>
      <c r="D2654" s="6"/>
      <c r="E2654" s="8"/>
    </row>
    <row r="2655" spans="3:5" x14ac:dyDescent="0.25">
      <c r="C2655" s="5"/>
      <c r="D2655" s="6"/>
      <c r="E2655" s="8"/>
    </row>
    <row r="2656" spans="3:5" x14ac:dyDescent="0.25">
      <c r="C2656" s="5"/>
      <c r="D2656" s="6"/>
      <c r="E2656" s="8"/>
    </row>
    <row r="2657" spans="3:5" x14ac:dyDescent="0.25">
      <c r="C2657" s="5"/>
      <c r="D2657" s="6"/>
      <c r="E2657" s="8"/>
    </row>
    <row r="2658" spans="3:5" x14ac:dyDescent="0.25">
      <c r="C2658" s="5"/>
      <c r="D2658" s="6"/>
      <c r="E2658" s="8"/>
    </row>
    <row r="2659" spans="3:5" x14ac:dyDescent="0.25">
      <c r="C2659" s="5"/>
      <c r="D2659" s="6"/>
      <c r="E2659" s="8"/>
    </row>
    <row r="2660" spans="3:5" x14ac:dyDescent="0.25">
      <c r="C2660" s="5"/>
      <c r="D2660" s="6"/>
      <c r="E2660" s="8"/>
    </row>
    <row r="2661" spans="3:5" x14ac:dyDescent="0.25">
      <c r="C2661" s="5"/>
      <c r="D2661" s="6"/>
      <c r="E2661" s="8"/>
    </row>
    <row r="2662" spans="3:5" x14ac:dyDescent="0.25">
      <c r="C2662" s="5"/>
      <c r="D2662" s="6"/>
      <c r="E2662" s="8"/>
    </row>
    <row r="2663" spans="3:5" x14ac:dyDescent="0.25">
      <c r="C2663" s="5"/>
      <c r="D2663" s="6"/>
      <c r="E2663" s="8"/>
    </row>
    <row r="2664" spans="3:5" x14ac:dyDescent="0.25">
      <c r="C2664" s="5"/>
      <c r="D2664" s="6"/>
      <c r="E2664" s="8"/>
    </row>
    <row r="2665" spans="3:5" x14ac:dyDescent="0.25">
      <c r="C2665" s="5"/>
      <c r="D2665" s="6"/>
      <c r="E2665" s="8"/>
    </row>
    <row r="2666" spans="3:5" x14ac:dyDescent="0.25">
      <c r="C2666" s="5"/>
      <c r="D2666" s="6"/>
      <c r="E2666" s="8"/>
    </row>
    <row r="2667" spans="3:5" x14ac:dyDescent="0.25">
      <c r="C2667" s="5"/>
      <c r="D2667" s="6"/>
      <c r="E2667" s="8"/>
    </row>
    <row r="2668" spans="3:5" x14ac:dyDescent="0.25">
      <c r="C2668" s="5"/>
      <c r="D2668" s="6"/>
      <c r="E2668" s="8"/>
    </row>
    <row r="2669" spans="3:5" x14ac:dyDescent="0.25">
      <c r="C2669" s="5"/>
      <c r="D2669" s="6"/>
      <c r="E2669" s="8"/>
    </row>
    <row r="2670" spans="3:5" x14ac:dyDescent="0.25">
      <c r="C2670" s="5"/>
      <c r="D2670" s="6"/>
      <c r="E2670" s="8"/>
    </row>
    <row r="2671" spans="3:5" x14ac:dyDescent="0.25">
      <c r="C2671" s="5"/>
      <c r="D2671" s="6"/>
      <c r="E2671" s="8"/>
    </row>
    <row r="2672" spans="3:5" x14ac:dyDescent="0.25">
      <c r="C2672" s="5"/>
      <c r="D2672" s="6"/>
      <c r="E2672" s="8"/>
    </row>
    <row r="2673" spans="3:5" x14ac:dyDescent="0.25">
      <c r="C2673" s="5"/>
      <c r="D2673" s="6"/>
      <c r="E2673" s="8"/>
    </row>
    <row r="2674" spans="3:5" x14ac:dyDescent="0.25">
      <c r="C2674" s="5"/>
      <c r="D2674" s="6"/>
      <c r="E2674" s="8"/>
    </row>
    <row r="2675" spans="3:5" x14ac:dyDescent="0.25">
      <c r="C2675" s="5"/>
      <c r="D2675" s="6"/>
      <c r="E2675" s="8"/>
    </row>
    <row r="2676" spans="3:5" x14ac:dyDescent="0.25">
      <c r="C2676" s="5"/>
      <c r="D2676" s="6"/>
      <c r="E2676" s="8"/>
    </row>
    <row r="2677" spans="3:5" x14ac:dyDescent="0.25">
      <c r="C2677" s="5"/>
      <c r="D2677" s="6"/>
      <c r="E2677" s="8"/>
    </row>
    <row r="2678" spans="3:5" x14ac:dyDescent="0.25">
      <c r="C2678" s="5"/>
      <c r="D2678" s="6"/>
      <c r="E2678" s="8"/>
    </row>
    <row r="2679" spans="3:5" x14ac:dyDescent="0.25">
      <c r="C2679" s="5"/>
      <c r="D2679" s="6"/>
      <c r="E2679" s="8"/>
    </row>
    <row r="2680" spans="3:5" x14ac:dyDescent="0.25">
      <c r="C2680" s="5"/>
      <c r="D2680" s="6"/>
      <c r="E2680" s="8"/>
    </row>
    <row r="2681" spans="3:5" x14ac:dyDescent="0.25">
      <c r="C2681" s="5"/>
      <c r="D2681" s="6"/>
      <c r="E2681" s="8"/>
    </row>
    <row r="2682" spans="3:5" x14ac:dyDescent="0.25">
      <c r="C2682" s="5"/>
      <c r="D2682" s="6"/>
      <c r="E2682" s="8"/>
    </row>
    <row r="2683" spans="3:5" x14ac:dyDescent="0.25">
      <c r="C2683" s="5"/>
      <c r="D2683" s="6"/>
      <c r="E2683" s="8"/>
    </row>
    <row r="2684" spans="3:5" x14ac:dyDescent="0.25">
      <c r="C2684" s="5"/>
      <c r="D2684" s="6"/>
      <c r="E2684" s="8"/>
    </row>
    <row r="2685" spans="3:5" x14ac:dyDescent="0.25">
      <c r="C2685" s="5"/>
      <c r="D2685" s="6"/>
      <c r="E2685" s="8"/>
    </row>
    <row r="2686" spans="3:5" x14ac:dyDescent="0.25">
      <c r="C2686" s="5"/>
      <c r="D2686" s="6"/>
      <c r="E2686" s="8"/>
    </row>
    <row r="2687" spans="3:5" x14ac:dyDescent="0.25">
      <c r="C2687" s="5"/>
      <c r="D2687" s="6"/>
      <c r="E2687" s="8"/>
    </row>
    <row r="2688" spans="3:5" x14ac:dyDescent="0.25">
      <c r="C2688" s="5"/>
      <c r="D2688" s="6"/>
      <c r="E2688" s="8"/>
    </row>
    <row r="2689" spans="3:5" x14ac:dyDescent="0.25">
      <c r="C2689" s="5"/>
      <c r="D2689" s="6"/>
      <c r="E2689" s="8"/>
    </row>
    <row r="2690" spans="3:5" x14ac:dyDescent="0.25">
      <c r="C2690" s="5"/>
      <c r="D2690" s="6"/>
      <c r="E2690" s="8"/>
    </row>
    <row r="2691" spans="3:5" x14ac:dyDescent="0.25">
      <c r="C2691" s="5"/>
      <c r="D2691" s="6"/>
      <c r="E2691" s="8"/>
    </row>
    <row r="2692" spans="3:5" x14ac:dyDescent="0.25">
      <c r="C2692" s="5"/>
      <c r="D2692" s="6"/>
      <c r="E2692" s="8"/>
    </row>
    <row r="2693" spans="3:5" x14ac:dyDescent="0.25">
      <c r="C2693" s="5"/>
      <c r="D2693" s="6"/>
      <c r="E2693" s="8"/>
    </row>
    <row r="2694" spans="3:5" x14ac:dyDescent="0.25">
      <c r="C2694" s="5"/>
      <c r="D2694" s="6"/>
      <c r="E2694" s="8"/>
    </row>
    <row r="2695" spans="3:5" x14ac:dyDescent="0.25">
      <c r="C2695" s="5"/>
      <c r="D2695" s="6"/>
      <c r="E2695" s="8"/>
    </row>
    <row r="2696" spans="3:5" x14ac:dyDescent="0.25">
      <c r="C2696" s="5"/>
      <c r="D2696" s="6"/>
      <c r="E2696" s="8"/>
    </row>
    <row r="2697" spans="3:5" x14ac:dyDescent="0.25">
      <c r="C2697" s="5"/>
      <c r="D2697" s="6"/>
      <c r="E2697" s="8"/>
    </row>
    <row r="2698" spans="3:5" x14ac:dyDescent="0.25">
      <c r="C2698" s="5"/>
      <c r="D2698" s="6"/>
      <c r="E2698" s="8"/>
    </row>
    <row r="2699" spans="3:5" x14ac:dyDescent="0.25">
      <c r="C2699" s="5"/>
      <c r="D2699" s="6"/>
      <c r="E2699" s="8"/>
    </row>
    <row r="2700" spans="3:5" x14ac:dyDescent="0.25">
      <c r="C2700" s="5"/>
      <c r="D2700" s="6"/>
      <c r="E2700" s="8"/>
    </row>
    <row r="2701" spans="3:5" x14ac:dyDescent="0.25">
      <c r="C2701" s="5"/>
      <c r="D2701" s="6"/>
      <c r="E2701" s="8"/>
    </row>
    <row r="2702" spans="3:5" x14ac:dyDescent="0.25">
      <c r="C2702" s="5"/>
      <c r="D2702" s="6"/>
      <c r="E2702" s="8"/>
    </row>
    <row r="2703" spans="3:5" x14ac:dyDescent="0.25">
      <c r="C2703" s="5"/>
      <c r="D2703" s="6"/>
      <c r="E2703" s="8"/>
    </row>
    <row r="2704" spans="3:5" x14ac:dyDescent="0.25">
      <c r="C2704" s="5"/>
      <c r="D2704" s="6"/>
      <c r="E2704" s="8"/>
    </row>
    <row r="2705" spans="3:5" x14ac:dyDescent="0.25">
      <c r="C2705" s="5"/>
      <c r="D2705" s="6"/>
      <c r="E2705" s="8"/>
    </row>
    <row r="2706" spans="3:5" x14ac:dyDescent="0.25">
      <c r="C2706" s="5"/>
      <c r="D2706" s="6"/>
      <c r="E2706" s="8"/>
    </row>
    <row r="2707" spans="3:5" x14ac:dyDescent="0.25">
      <c r="C2707" s="5"/>
      <c r="D2707" s="6"/>
      <c r="E2707" s="8"/>
    </row>
    <row r="2708" spans="3:5" x14ac:dyDescent="0.25">
      <c r="C2708" s="5"/>
      <c r="D2708" s="6"/>
      <c r="E2708" s="8"/>
    </row>
    <row r="2709" spans="3:5" x14ac:dyDescent="0.25">
      <c r="C2709" s="5"/>
      <c r="D2709" s="6"/>
      <c r="E2709" s="8"/>
    </row>
    <row r="2710" spans="3:5" x14ac:dyDescent="0.25">
      <c r="C2710" s="5"/>
      <c r="D2710" s="6"/>
      <c r="E2710" s="8"/>
    </row>
    <row r="2711" spans="3:5" x14ac:dyDescent="0.25">
      <c r="C2711" s="5"/>
      <c r="D2711" s="6"/>
      <c r="E2711" s="8"/>
    </row>
    <row r="2712" spans="3:5" x14ac:dyDescent="0.25">
      <c r="C2712" s="5"/>
      <c r="D2712" s="6"/>
      <c r="E2712" s="8"/>
    </row>
    <row r="2713" spans="3:5" x14ac:dyDescent="0.25">
      <c r="C2713" s="5"/>
      <c r="D2713" s="6"/>
      <c r="E2713" s="8"/>
    </row>
    <row r="2714" spans="3:5" x14ac:dyDescent="0.25">
      <c r="C2714" s="5"/>
      <c r="D2714" s="6"/>
      <c r="E2714" s="8"/>
    </row>
    <row r="2715" spans="3:5" x14ac:dyDescent="0.25">
      <c r="C2715" s="5"/>
      <c r="D2715" s="6"/>
      <c r="E2715" s="8"/>
    </row>
    <row r="2716" spans="3:5" x14ac:dyDescent="0.25">
      <c r="C2716" s="5"/>
      <c r="D2716" s="6"/>
      <c r="E2716" s="8"/>
    </row>
    <row r="2717" spans="3:5" x14ac:dyDescent="0.25">
      <c r="C2717" s="5"/>
      <c r="D2717" s="6"/>
      <c r="E2717" s="8"/>
    </row>
    <row r="2718" spans="3:5" x14ac:dyDescent="0.25">
      <c r="C2718" s="5"/>
      <c r="D2718" s="6"/>
      <c r="E2718" s="8"/>
    </row>
    <row r="2719" spans="3:5" x14ac:dyDescent="0.25">
      <c r="C2719" s="5"/>
      <c r="D2719" s="6"/>
      <c r="E2719" s="8"/>
    </row>
    <row r="2720" spans="3:5" x14ac:dyDescent="0.25">
      <c r="C2720" s="5"/>
      <c r="D2720" s="6"/>
      <c r="E2720" s="8"/>
    </row>
    <row r="2721" spans="3:5" x14ac:dyDescent="0.25">
      <c r="C2721" s="5"/>
      <c r="D2721" s="6"/>
      <c r="E2721" s="8"/>
    </row>
    <row r="2722" spans="3:5" x14ac:dyDescent="0.25">
      <c r="C2722" s="5"/>
      <c r="D2722" s="6"/>
      <c r="E2722" s="8"/>
    </row>
    <row r="2723" spans="3:5" x14ac:dyDescent="0.25">
      <c r="C2723" s="5"/>
      <c r="D2723" s="6"/>
      <c r="E2723" s="8"/>
    </row>
    <row r="2724" spans="3:5" x14ac:dyDescent="0.25">
      <c r="C2724" s="5"/>
      <c r="D2724" s="6"/>
      <c r="E2724" s="8"/>
    </row>
    <row r="2725" spans="3:5" x14ac:dyDescent="0.25">
      <c r="C2725" s="5"/>
      <c r="D2725" s="6"/>
      <c r="E2725" s="8"/>
    </row>
    <row r="2726" spans="3:5" x14ac:dyDescent="0.25">
      <c r="C2726" s="5"/>
      <c r="D2726" s="6"/>
      <c r="E2726" s="8"/>
    </row>
    <row r="2727" spans="3:5" x14ac:dyDescent="0.25">
      <c r="C2727" s="5"/>
      <c r="D2727" s="6"/>
      <c r="E2727" s="8"/>
    </row>
    <row r="2728" spans="3:5" x14ac:dyDescent="0.25">
      <c r="C2728" s="5"/>
      <c r="D2728" s="6"/>
      <c r="E2728" s="8"/>
    </row>
    <row r="2729" spans="3:5" x14ac:dyDescent="0.25">
      <c r="C2729" s="5"/>
      <c r="D2729" s="6"/>
      <c r="E2729" s="8"/>
    </row>
    <row r="2730" spans="3:5" x14ac:dyDescent="0.25">
      <c r="C2730" s="5"/>
      <c r="D2730" s="6"/>
      <c r="E2730" s="8"/>
    </row>
    <row r="2731" spans="3:5" x14ac:dyDescent="0.25">
      <c r="C2731" s="5"/>
      <c r="D2731" s="6"/>
      <c r="E2731" s="8"/>
    </row>
    <row r="2732" spans="3:5" x14ac:dyDescent="0.25">
      <c r="C2732" s="5"/>
      <c r="D2732" s="6"/>
      <c r="E2732" s="8"/>
    </row>
    <row r="2733" spans="3:5" x14ac:dyDescent="0.25">
      <c r="C2733" s="5"/>
      <c r="D2733" s="6"/>
      <c r="E2733" s="8"/>
    </row>
    <row r="2734" spans="3:5" x14ac:dyDescent="0.25">
      <c r="C2734" s="5"/>
      <c r="D2734" s="6"/>
      <c r="E2734" s="8"/>
    </row>
    <row r="2735" spans="3:5" x14ac:dyDescent="0.25">
      <c r="C2735" s="5"/>
      <c r="D2735" s="6"/>
      <c r="E2735" s="8"/>
    </row>
    <row r="2736" spans="3:5" x14ac:dyDescent="0.25">
      <c r="C2736" s="5"/>
      <c r="D2736" s="6"/>
      <c r="E2736" s="8"/>
    </row>
    <row r="2737" spans="3:5" x14ac:dyDescent="0.25">
      <c r="C2737" s="5"/>
      <c r="D2737" s="6"/>
      <c r="E2737" s="8"/>
    </row>
    <row r="2738" spans="3:5" x14ac:dyDescent="0.25">
      <c r="C2738" s="5"/>
      <c r="D2738" s="6"/>
      <c r="E2738" s="8"/>
    </row>
    <row r="2739" spans="3:5" x14ac:dyDescent="0.25">
      <c r="C2739" s="5"/>
      <c r="D2739" s="6"/>
      <c r="E2739" s="8"/>
    </row>
    <row r="2740" spans="3:5" x14ac:dyDescent="0.25">
      <c r="C2740" s="5"/>
      <c r="D2740" s="6"/>
      <c r="E2740" s="8"/>
    </row>
    <row r="2741" spans="3:5" x14ac:dyDescent="0.25">
      <c r="C2741" s="5"/>
      <c r="D2741" s="6"/>
      <c r="E2741" s="8"/>
    </row>
    <row r="2742" spans="3:5" x14ac:dyDescent="0.25">
      <c r="C2742" s="5"/>
      <c r="D2742" s="6"/>
      <c r="E2742" s="8"/>
    </row>
    <row r="2743" spans="3:5" x14ac:dyDescent="0.25">
      <c r="C2743" s="5"/>
      <c r="D2743" s="6"/>
      <c r="E2743" s="8"/>
    </row>
    <row r="2744" spans="3:5" x14ac:dyDescent="0.25">
      <c r="C2744" s="5"/>
      <c r="D2744" s="6"/>
      <c r="E2744" s="8"/>
    </row>
    <row r="2745" spans="3:5" x14ac:dyDescent="0.25">
      <c r="C2745" s="5"/>
      <c r="D2745" s="6"/>
      <c r="E2745" s="8"/>
    </row>
    <row r="2746" spans="3:5" x14ac:dyDescent="0.25">
      <c r="C2746" s="5"/>
      <c r="D2746" s="6"/>
      <c r="E2746" s="8"/>
    </row>
    <row r="2747" spans="3:5" x14ac:dyDescent="0.25">
      <c r="C2747" s="5"/>
      <c r="D2747" s="6"/>
      <c r="E2747" s="8"/>
    </row>
    <row r="2748" spans="3:5" x14ac:dyDescent="0.25">
      <c r="C2748" s="5"/>
      <c r="D2748" s="6"/>
      <c r="E2748" s="8"/>
    </row>
    <row r="2749" spans="3:5" x14ac:dyDescent="0.25">
      <c r="C2749" s="5"/>
      <c r="D2749" s="6"/>
      <c r="E2749" s="8"/>
    </row>
    <row r="2750" spans="3:5" x14ac:dyDescent="0.25">
      <c r="C2750" s="5"/>
      <c r="D2750" s="6"/>
      <c r="E2750" s="8"/>
    </row>
    <row r="2751" spans="3:5" x14ac:dyDescent="0.25">
      <c r="C2751" s="5"/>
      <c r="D2751" s="6"/>
      <c r="E2751" s="8"/>
    </row>
    <row r="2752" spans="3:5" x14ac:dyDescent="0.25">
      <c r="C2752" s="5"/>
      <c r="D2752" s="6"/>
      <c r="E2752" s="8"/>
    </row>
    <row r="2753" spans="3:5" x14ac:dyDescent="0.25">
      <c r="C2753" s="5"/>
      <c r="D2753" s="6"/>
      <c r="E2753" s="8"/>
    </row>
    <row r="2754" spans="3:5" x14ac:dyDescent="0.25">
      <c r="C2754" s="5"/>
      <c r="D2754" s="6"/>
      <c r="E2754" s="8"/>
    </row>
    <row r="2755" spans="3:5" x14ac:dyDescent="0.25">
      <c r="C2755" s="5"/>
      <c r="D2755" s="6"/>
      <c r="E2755" s="8"/>
    </row>
    <row r="2756" spans="3:5" x14ac:dyDescent="0.25">
      <c r="C2756" s="5"/>
      <c r="D2756" s="6"/>
      <c r="E2756" s="8"/>
    </row>
    <row r="2757" spans="3:5" x14ac:dyDescent="0.25">
      <c r="C2757" s="5"/>
      <c r="D2757" s="6"/>
      <c r="E2757" s="8"/>
    </row>
    <row r="2758" spans="3:5" x14ac:dyDescent="0.25">
      <c r="C2758" s="5"/>
      <c r="D2758" s="6"/>
      <c r="E2758" s="8"/>
    </row>
    <row r="2759" spans="3:5" x14ac:dyDescent="0.25">
      <c r="C2759" s="5"/>
      <c r="D2759" s="6"/>
      <c r="E2759" s="8"/>
    </row>
    <row r="2760" spans="3:5" x14ac:dyDescent="0.25">
      <c r="C2760" s="5"/>
      <c r="D2760" s="6"/>
      <c r="E2760" s="8"/>
    </row>
    <row r="2761" spans="3:5" x14ac:dyDescent="0.25">
      <c r="C2761" s="5"/>
      <c r="D2761" s="6"/>
      <c r="E2761" s="8"/>
    </row>
    <row r="2762" spans="3:5" x14ac:dyDescent="0.25">
      <c r="C2762" s="5"/>
      <c r="D2762" s="6"/>
      <c r="E2762" s="8"/>
    </row>
    <row r="2763" spans="3:5" x14ac:dyDescent="0.25">
      <c r="C2763" s="5"/>
      <c r="D2763" s="6"/>
      <c r="E2763" s="8"/>
    </row>
    <row r="2764" spans="3:5" x14ac:dyDescent="0.25">
      <c r="C2764" s="5"/>
      <c r="D2764" s="6"/>
      <c r="E2764" s="8"/>
    </row>
    <row r="2765" spans="3:5" x14ac:dyDescent="0.25">
      <c r="C2765" s="5"/>
      <c r="D2765" s="6"/>
      <c r="E2765" s="8"/>
    </row>
    <row r="2766" spans="3:5" x14ac:dyDescent="0.25">
      <c r="C2766" s="5"/>
      <c r="D2766" s="6"/>
      <c r="E2766" s="8"/>
    </row>
    <row r="2767" spans="3:5" x14ac:dyDescent="0.25">
      <c r="C2767" s="5"/>
      <c r="D2767" s="6"/>
      <c r="E2767" s="8"/>
    </row>
    <row r="2768" spans="3:5" x14ac:dyDescent="0.25">
      <c r="C2768" s="5"/>
      <c r="D2768" s="6"/>
      <c r="E2768" s="8"/>
    </row>
    <row r="2769" spans="3:5" x14ac:dyDescent="0.25">
      <c r="C2769" s="5"/>
      <c r="D2769" s="6"/>
      <c r="E2769" s="8"/>
    </row>
    <row r="2770" spans="3:5" x14ac:dyDescent="0.25">
      <c r="C2770" s="5"/>
      <c r="D2770" s="6"/>
      <c r="E2770" s="8"/>
    </row>
    <row r="2771" spans="3:5" x14ac:dyDescent="0.25">
      <c r="C2771" s="5"/>
      <c r="D2771" s="6"/>
      <c r="E2771" s="8"/>
    </row>
    <row r="2772" spans="3:5" x14ac:dyDescent="0.25">
      <c r="C2772" s="5"/>
      <c r="D2772" s="6"/>
      <c r="E2772" s="8"/>
    </row>
    <row r="2773" spans="3:5" x14ac:dyDescent="0.25">
      <c r="C2773" s="5"/>
      <c r="D2773" s="6"/>
      <c r="E2773" s="8"/>
    </row>
    <row r="2774" spans="3:5" x14ac:dyDescent="0.25">
      <c r="C2774" s="5"/>
      <c r="D2774" s="6"/>
      <c r="E2774" s="8"/>
    </row>
    <row r="2775" spans="3:5" x14ac:dyDescent="0.25">
      <c r="C2775" s="5"/>
      <c r="D2775" s="6"/>
      <c r="E2775" s="8"/>
    </row>
    <row r="2776" spans="3:5" x14ac:dyDescent="0.25">
      <c r="C2776" s="5"/>
      <c r="D2776" s="6"/>
      <c r="E2776" s="8"/>
    </row>
    <row r="2777" spans="3:5" x14ac:dyDescent="0.25">
      <c r="C2777" s="5"/>
      <c r="D2777" s="6"/>
      <c r="E2777" s="8"/>
    </row>
    <row r="2778" spans="3:5" x14ac:dyDescent="0.25">
      <c r="C2778" s="5"/>
      <c r="D2778" s="6"/>
      <c r="E2778" s="8"/>
    </row>
    <row r="2779" spans="3:5" x14ac:dyDescent="0.25">
      <c r="C2779" s="5"/>
      <c r="D2779" s="6"/>
      <c r="E2779" s="8"/>
    </row>
    <row r="2780" spans="3:5" x14ac:dyDescent="0.25">
      <c r="C2780" s="5"/>
      <c r="D2780" s="6"/>
      <c r="E2780" s="8"/>
    </row>
    <row r="2781" spans="3:5" x14ac:dyDescent="0.25">
      <c r="C2781" s="5"/>
      <c r="D2781" s="6"/>
      <c r="E2781" s="8"/>
    </row>
    <row r="2782" spans="3:5" x14ac:dyDescent="0.25">
      <c r="C2782" s="5"/>
      <c r="D2782" s="6"/>
      <c r="E2782" s="8"/>
    </row>
    <row r="2783" spans="3:5" x14ac:dyDescent="0.25">
      <c r="C2783" s="5"/>
      <c r="D2783" s="6"/>
      <c r="E2783" s="8"/>
    </row>
    <row r="2784" spans="3:5" x14ac:dyDescent="0.25">
      <c r="C2784" s="5"/>
      <c r="D2784" s="6"/>
      <c r="E2784" s="8"/>
    </row>
    <row r="2785" spans="3:5" x14ac:dyDescent="0.25">
      <c r="C2785" s="5"/>
      <c r="D2785" s="6"/>
      <c r="E2785" s="8"/>
    </row>
    <row r="2786" spans="3:5" x14ac:dyDescent="0.25">
      <c r="C2786" s="5"/>
      <c r="D2786" s="6"/>
      <c r="E2786" s="8"/>
    </row>
    <row r="2787" spans="3:5" x14ac:dyDescent="0.25">
      <c r="C2787" s="5"/>
      <c r="D2787" s="6"/>
      <c r="E2787" s="8"/>
    </row>
    <row r="2788" spans="3:5" x14ac:dyDescent="0.25">
      <c r="C2788" s="5"/>
      <c r="D2788" s="6"/>
      <c r="E2788" s="8"/>
    </row>
    <row r="2789" spans="3:5" x14ac:dyDescent="0.25">
      <c r="C2789" s="5"/>
      <c r="D2789" s="6"/>
      <c r="E2789" s="8"/>
    </row>
    <row r="2790" spans="3:5" x14ac:dyDescent="0.25">
      <c r="C2790" s="5"/>
      <c r="D2790" s="6"/>
      <c r="E2790" s="8"/>
    </row>
    <row r="2791" spans="3:5" x14ac:dyDescent="0.25">
      <c r="C2791" s="5"/>
      <c r="D2791" s="6"/>
      <c r="E2791" s="8"/>
    </row>
    <row r="2792" spans="3:5" x14ac:dyDescent="0.25">
      <c r="C2792" s="5"/>
      <c r="D2792" s="6"/>
      <c r="E2792" s="8"/>
    </row>
    <row r="2793" spans="3:5" x14ac:dyDescent="0.25">
      <c r="C2793" s="5"/>
      <c r="D2793" s="6"/>
      <c r="E2793" s="8"/>
    </row>
    <row r="2794" spans="3:5" x14ac:dyDescent="0.25">
      <c r="C2794" s="5"/>
      <c r="D2794" s="6"/>
      <c r="E2794" s="8"/>
    </row>
    <row r="2795" spans="3:5" x14ac:dyDescent="0.25">
      <c r="C2795" s="5"/>
      <c r="D2795" s="6"/>
      <c r="E2795" s="8"/>
    </row>
    <row r="2796" spans="3:5" x14ac:dyDescent="0.25">
      <c r="C2796" s="5"/>
      <c r="D2796" s="6"/>
      <c r="E2796" s="8"/>
    </row>
    <row r="2797" spans="3:5" x14ac:dyDescent="0.25">
      <c r="C2797" s="5"/>
      <c r="D2797" s="6"/>
      <c r="E2797" s="8"/>
    </row>
    <row r="2798" spans="3:5" x14ac:dyDescent="0.25">
      <c r="C2798" s="5"/>
      <c r="D2798" s="6"/>
      <c r="E2798" s="8"/>
    </row>
    <row r="2799" spans="3:5" x14ac:dyDescent="0.25">
      <c r="C2799" s="5"/>
      <c r="D2799" s="6"/>
      <c r="E2799" s="8"/>
    </row>
    <row r="2800" spans="3:5" x14ac:dyDescent="0.25">
      <c r="C2800" s="5"/>
      <c r="D2800" s="6"/>
      <c r="E2800" s="8"/>
    </row>
    <row r="2801" spans="3:5" x14ac:dyDescent="0.25">
      <c r="C2801" s="5"/>
      <c r="D2801" s="6"/>
      <c r="E2801" s="8"/>
    </row>
    <row r="2802" spans="3:5" x14ac:dyDescent="0.25">
      <c r="C2802" s="5"/>
      <c r="D2802" s="6"/>
      <c r="E2802" s="8"/>
    </row>
    <row r="2803" spans="3:5" x14ac:dyDescent="0.25">
      <c r="C2803" s="5"/>
      <c r="D2803" s="6"/>
      <c r="E2803" s="8"/>
    </row>
    <row r="2804" spans="3:5" x14ac:dyDescent="0.25">
      <c r="C2804" s="5"/>
      <c r="D2804" s="6"/>
      <c r="E2804" s="8"/>
    </row>
    <row r="2805" spans="3:5" x14ac:dyDescent="0.25">
      <c r="C2805" s="5"/>
      <c r="D2805" s="6"/>
      <c r="E2805" s="8"/>
    </row>
    <row r="2806" spans="3:5" x14ac:dyDescent="0.25">
      <c r="C2806" s="5"/>
      <c r="D2806" s="6"/>
      <c r="E2806" s="8"/>
    </row>
    <row r="2807" spans="3:5" x14ac:dyDescent="0.25">
      <c r="C2807" s="5"/>
      <c r="D2807" s="6"/>
      <c r="E2807" s="8"/>
    </row>
    <row r="2808" spans="3:5" x14ac:dyDescent="0.25">
      <c r="C2808" s="5"/>
      <c r="D2808" s="6"/>
      <c r="E2808" s="8"/>
    </row>
    <row r="2809" spans="3:5" x14ac:dyDescent="0.25">
      <c r="C2809" s="5"/>
      <c r="D2809" s="6"/>
      <c r="E2809" s="8"/>
    </row>
    <row r="2810" spans="3:5" x14ac:dyDescent="0.25">
      <c r="C2810" s="5"/>
      <c r="D2810" s="6"/>
      <c r="E2810" s="8"/>
    </row>
    <row r="2811" spans="3:5" x14ac:dyDescent="0.25">
      <c r="C2811" s="5"/>
      <c r="D2811" s="6"/>
      <c r="E2811" s="8"/>
    </row>
    <row r="2812" spans="3:5" x14ac:dyDescent="0.25">
      <c r="C2812" s="5"/>
      <c r="D2812" s="6"/>
      <c r="E2812" s="8"/>
    </row>
    <row r="2813" spans="3:5" x14ac:dyDescent="0.25">
      <c r="C2813" s="5"/>
      <c r="D2813" s="6"/>
      <c r="E2813" s="8"/>
    </row>
    <row r="2814" spans="3:5" x14ac:dyDescent="0.25">
      <c r="C2814" s="5"/>
      <c r="D2814" s="6"/>
      <c r="E2814" s="8"/>
    </row>
    <row r="2815" spans="3:5" x14ac:dyDescent="0.25">
      <c r="C2815" s="5"/>
      <c r="D2815" s="6"/>
      <c r="E2815" s="8"/>
    </row>
    <row r="2816" spans="3:5" x14ac:dyDescent="0.25">
      <c r="C2816" s="5"/>
      <c r="D2816" s="6"/>
      <c r="E2816" s="8"/>
    </row>
    <row r="2817" spans="3:5" x14ac:dyDescent="0.25">
      <c r="C2817" s="5"/>
      <c r="D2817" s="6"/>
      <c r="E2817" s="8"/>
    </row>
    <row r="2818" spans="3:5" x14ac:dyDescent="0.25">
      <c r="C2818" s="5"/>
      <c r="D2818" s="6"/>
      <c r="E2818" s="8"/>
    </row>
    <row r="2819" spans="3:5" x14ac:dyDescent="0.25">
      <c r="C2819" s="5"/>
      <c r="D2819" s="6"/>
      <c r="E2819" s="8"/>
    </row>
    <row r="2820" spans="3:5" x14ac:dyDescent="0.25">
      <c r="C2820" s="5"/>
      <c r="D2820" s="6"/>
      <c r="E2820" s="8"/>
    </row>
    <row r="2821" spans="3:5" x14ac:dyDescent="0.25">
      <c r="C2821" s="5"/>
      <c r="D2821" s="6"/>
      <c r="E2821" s="8"/>
    </row>
    <row r="2822" spans="3:5" x14ac:dyDescent="0.25">
      <c r="C2822" s="5"/>
      <c r="D2822" s="6"/>
      <c r="E2822" s="8"/>
    </row>
    <row r="2823" spans="3:5" x14ac:dyDescent="0.25">
      <c r="C2823" s="5"/>
      <c r="D2823" s="6"/>
      <c r="E2823" s="8"/>
    </row>
    <row r="2824" spans="3:5" x14ac:dyDescent="0.25">
      <c r="C2824" s="5"/>
      <c r="D2824" s="6"/>
      <c r="E2824" s="8"/>
    </row>
    <row r="2825" spans="3:5" x14ac:dyDescent="0.25">
      <c r="C2825" s="5"/>
      <c r="D2825" s="6"/>
      <c r="E2825" s="8"/>
    </row>
    <row r="2826" spans="3:5" x14ac:dyDescent="0.25">
      <c r="C2826" s="5"/>
      <c r="D2826" s="6"/>
      <c r="E2826" s="8"/>
    </row>
    <row r="2827" spans="3:5" x14ac:dyDescent="0.25">
      <c r="C2827" s="5"/>
      <c r="D2827" s="6"/>
      <c r="E2827" s="8"/>
    </row>
    <row r="2828" spans="3:5" x14ac:dyDescent="0.25">
      <c r="C2828" s="5"/>
      <c r="D2828" s="6"/>
      <c r="E2828" s="8"/>
    </row>
    <row r="2829" spans="3:5" x14ac:dyDescent="0.25">
      <c r="C2829" s="5"/>
      <c r="D2829" s="6"/>
      <c r="E2829" s="8"/>
    </row>
    <row r="2830" spans="3:5" x14ac:dyDescent="0.25">
      <c r="C2830" s="5"/>
      <c r="D2830" s="6"/>
      <c r="E2830" s="8"/>
    </row>
    <row r="2831" spans="3:5" x14ac:dyDescent="0.25">
      <c r="C2831" s="5"/>
      <c r="D2831" s="6"/>
      <c r="E2831" s="8"/>
    </row>
    <row r="2832" spans="3:5" x14ac:dyDescent="0.25">
      <c r="C2832" s="5"/>
      <c r="D2832" s="6"/>
      <c r="E2832" s="8"/>
    </row>
    <row r="2833" spans="3:5" x14ac:dyDescent="0.25">
      <c r="C2833" s="5"/>
      <c r="D2833" s="6"/>
      <c r="E2833" s="8"/>
    </row>
    <row r="2834" spans="3:5" x14ac:dyDescent="0.25">
      <c r="C2834" s="5"/>
      <c r="D2834" s="6"/>
      <c r="E2834" s="8"/>
    </row>
    <row r="2835" spans="3:5" x14ac:dyDescent="0.25">
      <c r="C2835" s="5"/>
      <c r="D2835" s="6"/>
      <c r="E2835" s="8"/>
    </row>
    <row r="2836" spans="3:5" x14ac:dyDescent="0.25">
      <c r="C2836" s="5"/>
      <c r="D2836" s="6"/>
      <c r="E2836" s="8"/>
    </row>
    <row r="2837" spans="3:5" x14ac:dyDescent="0.25">
      <c r="C2837" s="5"/>
      <c r="D2837" s="6"/>
      <c r="E2837" s="8"/>
    </row>
    <row r="2838" spans="3:5" x14ac:dyDescent="0.25">
      <c r="C2838" s="5"/>
      <c r="D2838" s="6"/>
      <c r="E2838" s="8"/>
    </row>
    <row r="2839" spans="3:5" x14ac:dyDescent="0.25">
      <c r="C2839" s="5"/>
      <c r="D2839" s="6"/>
      <c r="E2839" s="8"/>
    </row>
    <row r="2840" spans="3:5" x14ac:dyDescent="0.25">
      <c r="C2840" s="5"/>
      <c r="D2840" s="6"/>
      <c r="E2840" s="8"/>
    </row>
    <row r="2841" spans="3:5" x14ac:dyDescent="0.25">
      <c r="C2841" s="5"/>
      <c r="D2841" s="6"/>
      <c r="E2841" s="8"/>
    </row>
    <row r="2842" spans="3:5" x14ac:dyDescent="0.25">
      <c r="C2842" s="5"/>
      <c r="D2842" s="6"/>
      <c r="E2842" s="8"/>
    </row>
    <row r="2843" spans="3:5" x14ac:dyDescent="0.25">
      <c r="C2843" s="5"/>
      <c r="D2843" s="6"/>
      <c r="E2843" s="8"/>
    </row>
    <row r="2844" spans="3:5" x14ac:dyDescent="0.25">
      <c r="C2844" s="5"/>
      <c r="D2844" s="6"/>
      <c r="E2844" s="8"/>
    </row>
    <row r="2845" spans="3:5" x14ac:dyDescent="0.25">
      <c r="C2845" s="5"/>
      <c r="D2845" s="6"/>
      <c r="E2845" s="8"/>
    </row>
    <row r="2846" spans="3:5" x14ac:dyDescent="0.25">
      <c r="C2846" s="5"/>
      <c r="D2846" s="6"/>
      <c r="E2846" s="8"/>
    </row>
    <row r="2847" spans="3:5" x14ac:dyDescent="0.25">
      <c r="C2847" s="5"/>
      <c r="D2847" s="6"/>
      <c r="E2847" s="8"/>
    </row>
    <row r="2848" spans="3:5" x14ac:dyDescent="0.25">
      <c r="C2848" s="5"/>
      <c r="D2848" s="6"/>
      <c r="E2848" s="8"/>
    </row>
    <row r="2849" spans="3:5" x14ac:dyDescent="0.25">
      <c r="C2849" s="5"/>
      <c r="D2849" s="6"/>
      <c r="E2849" s="8"/>
    </row>
    <row r="2850" spans="3:5" x14ac:dyDescent="0.25">
      <c r="C2850" s="5"/>
      <c r="D2850" s="6"/>
      <c r="E2850" s="8"/>
    </row>
    <row r="2851" spans="3:5" x14ac:dyDescent="0.25">
      <c r="C2851" s="5"/>
      <c r="D2851" s="6"/>
      <c r="E2851" s="8"/>
    </row>
    <row r="2852" spans="3:5" x14ac:dyDescent="0.25">
      <c r="C2852" s="5"/>
      <c r="D2852" s="6"/>
      <c r="E2852" s="8"/>
    </row>
    <row r="2853" spans="3:5" x14ac:dyDescent="0.25">
      <c r="C2853" s="5"/>
      <c r="D2853" s="6"/>
      <c r="E2853" s="8"/>
    </row>
    <row r="2854" spans="3:5" x14ac:dyDescent="0.25">
      <c r="C2854" s="5"/>
      <c r="D2854" s="6"/>
      <c r="E2854" s="8"/>
    </row>
    <row r="2855" spans="3:5" x14ac:dyDescent="0.25">
      <c r="C2855" s="5"/>
      <c r="D2855" s="6"/>
      <c r="E2855" s="8"/>
    </row>
    <row r="2856" spans="3:5" x14ac:dyDescent="0.25">
      <c r="C2856" s="5"/>
      <c r="D2856" s="6"/>
      <c r="E2856" s="8"/>
    </row>
    <row r="2857" spans="3:5" x14ac:dyDescent="0.25">
      <c r="C2857" s="5"/>
      <c r="D2857" s="6"/>
      <c r="E2857" s="8"/>
    </row>
    <row r="2858" spans="3:5" x14ac:dyDescent="0.25">
      <c r="C2858" s="5"/>
      <c r="D2858" s="6"/>
      <c r="E2858" s="8"/>
    </row>
    <row r="2859" spans="3:5" x14ac:dyDescent="0.25">
      <c r="C2859" s="5"/>
      <c r="D2859" s="6"/>
      <c r="E2859" s="8"/>
    </row>
    <row r="2860" spans="3:5" x14ac:dyDescent="0.25">
      <c r="C2860" s="5"/>
      <c r="D2860" s="6"/>
      <c r="E2860" s="8"/>
    </row>
    <row r="2861" spans="3:5" x14ac:dyDescent="0.25">
      <c r="C2861" s="5"/>
      <c r="D2861" s="6"/>
      <c r="E2861" s="8"/>
    </row>
    <row r="2862" spans="3:5" x14ac:dyDescent="0.25">
      <c r="C2862" s="5"/>
      <c r="D2862" s="6"/>
      <c r="E2862" s="8"/>
    </row>
    <row r="2863" spans="3:5" x14ac:dyDescent="0.25">
      <c r="C2863" s="5"/>
      <c r="D2863" s="6"/>
      <c r="E2863" s="8"/>
    </row>
    <row r="2864" spans="3:5" x14ac:dyDescent="0.25">
      <c r="C2864" s="5"/>
      <c r="D2864" s="6"/>
      <c r="E2864" s="8"/>
    </row>
    <row r="2865" spans="3:5" x14ac:dyDescent="0.25">
      <c r="C2865" s="5"/>
      <c r="D2865" s="6"/>
      <c r="E2865" s="8"/>
    </row>
    <row r="2866" spans="3:5" x14ac:dyDescent="0.25">
      <c r="C2866" s="5"/>
      <c r="D2866" s="6"/>
      <c r="E2866" s="8"/>
    </row>
    <row r="2867" spans="3:5" x14ac:dyDescent="0.25">
      <c r="C2867" s="5"/>
      <c r="D2867" s="6"/>
      <c r="E2867" s="8"/>
    </row>
    <row r="2868" spans="3:5" x14ac:dyDescent="0.25">
      <c r="C2868" s="5"/>
      <c r="D2868" s="6"/>
      <c r="E2868" s="8"/>
    </row>
    <row r="2869" spans="3:5" x14ac:dyDescent="0.25">
      <c r="C2869" s="5"/>
      <c r="D2869" s="6"/>
      <c r="E2869" s="8"/>
    </row>
    <row r="2870" spans="3:5" x14ac:dyDescent="0.25">
      <c r="C2870" s="5"/>
      <c r="D2870" s="6"/>
      <c r="E2870" s="8"/>
    </row>
    <row r="2871" spans="3:5" x14ac:dyDescent="0.25">
      <c r="C2871" s="5"/>
      <c r="D2871" s="6"/>
      <c r="E2871" s="8"/>
    </row>
    <row r="2872" spans="3:5" x14ac:dyDescent="0.25">
      <c r="C2872" s="5"/>
      <c r="D2872" s="6"/>
      <c r="E2872" s="8"/>
    </row>
    <row r="2873" spans="3:5" x14ac:dyDescent="0.25">
      <c r="C2873" s="5"/>
      <c r="D2873" s="6"/>
      <c r="E2873" s="8"/>
    </row>
    <row r="2874" spans="3:5" x14ac:dyDescent="0.25">
      <c r="C2874" s="5"/>
      <c r="D2874" s="6"/>
      <c r="E2874" s="8"/>
    </row>
    <row r="2875" spans="3:5" x14ac:dyDescent="0.25">
      <c r="C2875" s="5"/>
      <c r="D2875" s="6"/>
      <c r="E2875" s="8"/>
    </row>
    <row r="2876" spans="3:5" x14ac:dyDescent="0.25">
      <c r="C2876" s="5"/>
      <c r="D2876" s="6"/>
      <c r="E2876" s="8"/>
    </row>
    <row r="2877" spans="3:5" x14ac:dyDescent="0.25">
      <c r="C2877" s="5"/>
      <c r="D2877" s="6"/>
      <c r="E2877" s="8"/>
    </row>
    <row r="2878" spans="3:5" x14ac:dyDescent="0.25">
      <c r="C2878" s="5"/>
      <c r="D2878" s="6"/>
      <c r="E2878" s="8"/>
    </row>
    <row r="2879" spans="3:5" x14ac:dyDescent="0.25">
      <c r="C2879" s="5"/>
      <c r="D2879" s="6"/>
      <c r="E2879" s="8"/>
    </row>
    <row r="2880" spans="3:5" x14ac:dyDescent="0.25">
      <c r="C2880" s="5"/>
      <c r="D2880" s="6"/>
      <c r="E2880" s="8"/>
    </row>
    <row r="2881" spans="3:5" x14ac:dyDescent="0.25">
      <c r="C2881" s="5"/>
      <c r="D2881" s="6"/>
      <c r="E2881" s="8"/>
    </row>
    <row r="2882" spans="3:5" x14ac:dyDescent="0.25">
      <c r="C2882" s="5"/>
      <c r="D2882" s="6"/>
      <c r="E2882" s="8"/>
    </row>
    <row r="2883" spans="3:5" x14ac:dyDescent="0.25">
      <c r="C2883" s="5"/>
      <c r="D2883" s="6"/>
      <c r="E2883" s="8"/>
    </row>
    <row r="2884" spans="3:5" x14ac:dyDescent="0.25">
      <c r="C2884" s="5"/>
      <c r="D2884" s="6"/>
      <c r="E2884" s="8"/>
    </row>
    <row r="2885" spans="3:5" x14ac:dyDescent="0.25">
      <c r="C2885" s="5"/>
      <c r="D2885" s="6"/>
      <c r="E2885" s="8"/>
    </row>
    <row r="2886" spans="3:5" x14ac:dyDescent="0.25">
      <c r="C2886" s="5"/>
      <c r="D2886" s="6"/>
      <c r="E2886" s="8"/>
    </row>
    <row r="2887" spans="3:5" x14ac:dyDescent="0.25">
      <c r="C2887" s="5"/>
      <c r="D2887" s="6"/>
      <c r="E2887" s="8"/>
    </row>
    <row r="2888" spans="3:5" x14ac:dyDescent="0.25">
      <c r="C2888" s="5"/>
      <c r="D2888" s="6"/>
      <c r="E2888" s="8"/>
    </row>
    <row r="2889" spans="3:5" x14ac:dyDescent="0.25">
      <c r="C2889" s="5"/>
      <c r="D2889" s="6"/>
      <c r="E2889" s="8"/>
    </row>
    <row r="2890" spans="3:5" x14ac:dyDescent="0.25">
      <c r="C2890" s="5"/>
      <c r="D2890" s="6"/>
      <c r="E2890" s="8"/>
    </row>
    <row r="2891" spans="3:5" x14ac:dyDescent="0.25">
      <c r="C2891" s="5"/>
      <c r="D2891" s="6"/>
      <c r="E2891" s="8"/>
    </row>
    <row r="2892" spans="3:5" x14ac:dyDescent="0.25">
      <c r="C2892" s="5"/>
      <c r="D2892" s="6"/>
      <c r="E2892" s="8"/>
    </row>
    <row r="2893" spans="3:5" x14ac:dyDescent="0.25">
      <c r="C2893" s="5"/>
      <c r="D2893" s="6"/>
      <c r="E2893" s="8"/>
    </row>
    <row r="2894" spans="3:5" x14ac:dyDescent="0.25">
      <c r="C2894" s="5"/>
      <c r="D2894" s="6"/>
      <c r="E2894" s="8"/>
    </row>
    <row r="2895" spans="3:5" x14ac:dyDescent="0.25">
      <c r="C2895" s="5"/>
      <c r="D2895" s="6"/>
      <c r="E2895" s="8"/>
    </row>
    <row r="2896" spans="3:5" x14ac:dyDescent="0.25">
      <c r="C2896" s="5"/>
      <c r="D2896" s="6"/>
      <c r="E2896" s="8"/>
    </row>
    <row r="2897" spans="3:5" x14ac:dyDescent="0.25">
      <c r="C2897" s="5"/>
      <c r="D2897" s="6"/>
      <c r="E2897" s="8"/>
    </row>
    <row r="2898" spans="3:5" x14ac:dyDescent="0.25">
      <c r="C2898" s="5"/>
      <c r="D2898" s="6"/>
      <c r="E2898" s="8"/>
    </row>
    <row r="2899" spans="3:5" x14ac:dyDescent="0.25">
      <c r="C2899" s="5"/>
      <c r="D2899" s="6"/>
      <c r="E2899" s="8"/>
    </row>
    <row r="2900" spans="3:5" x14ac:dyDescent="0.25">
      <c r="C2900" s="5"/>
      <c r="D2900" s="6"/>
      <c r="E2900" s="8"/>
    </row>
    <row r="2901" spans="3:5" x14ac:dyDescent="0.25">
      <c r="C2901" s="5"/>
      <c r="D2901" s="6"/>
      <c r="E2901" s="8"/>
    </row>
    <row r="2902" spans="3:5" x14ac:dyDescent="0.25">
      <c r="C2902" s="5"/>
      <c r="D2902" s="6"/>
      <c r="E2902" s="8"/>
    </row>
    <row r="2903" spans="3:5" x14ac:dyDescent="0.25">
      <c r="C2903" s="5"/>
      <c r="D2903" s="6"/>
      <c r="E2903" s="8"/>
    </row>
    <row r="2904" spans="3:5" x14ac:dyDescent="0.25">
      <c r="C2904" s="5"/>
      <c r="D2904" s="6"/>
      <c r="E2904" s="8"/>
    </row>
    <row r="2905" spans="3:5" x14ac:dyDescent="0.25">
      <c r="C2905" s="5"/>
      <c r="D2905" s="6"/>
      <c r="E2905" s="8"/>
    </row>
    <row r="2906" spans="3:5" x14ac:dyDescent="0.25">
      <c r="C2906" s="5"/>
      <c r="D2906" s="6"/>
      <c r="E2906" s="8"/>
    </row>
    <row r="2907" spans="3:5" x14ac:dyDescent="0.25">
      <c r="C2907" s="5"/>
      <c r="D2907" s="6"/>
      <c r="E2907" s="8"/>
    </row>
    <row r="2908" spans="3:5" x14ac:dyDescent="0.25">
      <c r="C2908" s="5"/>
      <c r="D2908" s="6"/>
      <c r="E2908" s="8"/>
    </row>
    <row r="2909" spans="3:5" x14ac:dyDescent="0.25">
      <c r="C2909" s="5"/>
      <c r="D2909" s="6"/>
      <c r="E2909" s="8"/>
    </row>
    <row r="2910" spans="3:5" x14ac:dyDescent="0.25">
      <c r="C2910" s="5"/>
      <c r="D2910" s="6"/>
      <c r="E2910" s="8"/>
    </row>
    <row r="2911" spans="3:5" x14ac:dyDescent="0.25">
      <c r="C2911" s="5"/>
      <c r="D2911" s="6"/>
      <c r="E2911" s="8"/>
    </row>
    <row r="2912" spans="3:5" x14ac:dyDescent="0.25">
      <c r="C2912" s="5"/>
      <c r="D2912" s="6"/>
      <c r="E2912" s="8"/>
    </row>
    <row r="2913" spans="3:5" x14ac:dyDescent="0.25">
      <c r="C2913" s="5"/>
      <c r="D2913" s="6"/>
      <c r="E2913" s="8"/>
    </row>
    <row r="2914" spans="3:5" x14ac:dyDescent="0.25">
      <c r="C2914" s="5"/>
      <c r="D2914" s="6"/>
      <c r="E2914" s="8"/>
    </row>
    <row r="2915" spans="3:5" x14ac:dyDescent="0.25">
      <c r="C2915" s="5"/>
      <c r="D2915" s="6"/>
      <c r="E2915" s="8"/>
    </row>
    <row r="2916" spans="3:5" x14ac:dyDescent="0.25">
      <c r="C2916" s="5"/>
      <c r="D2916" s="6"/>
      <c r="E2916" s="8"/>
    </row>
    <row r="2917" spans="3:5" x14ac:dyDescent="0.25">
      <c r="C2917" s="5"/>
      <c r="D2917" s="6"/>
      <c r="E2917" s="8"/>
    </row>
    <row r="2918" spans="3:5" x14ac:dyDescent="0.25">
      <c r="C2918" s="5"/>
      <c r="D2918" s="6"/>
      <c r="E2918" s="8"/>
    </row>
    <row r="2919" spans="3:5" x14ac:dyDescent="0.25">
      <c r="C2919" s="5"/>
      <c r="D2919" s="6"/>
      <c r="E2919" s="8"/>
    </row>
    <row r="2920" spans="3:5" x14ac:dyDescent="0.25">
      <c r="C2920" s="5"/>
      <c r="D2920" s="6"/>
      <c r="E2920" s="8"/>
    </row>
    <row r="2921" spans="3:5" x14ac:dyDescent="0.25">
      <c r="C2921" s="5"/>
      <c r="D2921" s="6"/>
      <c r="E2921" s="8"/>
    </row>
    <row r="2922" spans="3:5" x14ac:dyDescent="0.25">
      <c r="C2922" s="5"/>
      <c r="D2922" s="6"/>
      <c r="E2922" s="8"/>
    </row>
    <row r="2923" spans="3:5" x14ac:dyDescent="0.25">
      <c r="C2923" s="5"/>
      <c r="D2923" s="6"/>
      <c r="E2923" s="8"/>
    </row>
    <row r="2924" spans="3:5" x14ac:dyDescent="0.25">
      <c r="C2924" s="5"/>
      <c r="D2924" s="6"/>
      <c r="E2924" s="8"/>
    </row>
    <row r="2925" spans="3:5" x14ac:dyDescent="0.25">
      <c r="C2925" s="5"/>
      <c r="D2925" s="6"/>
      <c r="E2925" s="8"/>
    </row>
    <row r="2926" spans="3:5" x14ac:dyDescent="0.25">
      <c r="C2926" s="5"/>
      <c r="D2926" s="6"/>
      <c r="E2926" s="8"/>
    </row>
    <row r="2927" spans="3:5" x14ac:dyDescent="0.25">
      <c r="C2927" s="5"/>
      <c r="D2927" s="6"/>
      <c r="E2927" s="8"/>
    </row>
    <row r="2928" spans="3:5" x14ac:dyDescent="0.25">
      <c r="C2928" s="5"/>
      <c r="D2928" s="6"/>
      <c r="E2928" s="8"/>
    </row>
    <row r="2929" spans="3:5" x14ac:dyDescent="0.25">
      <c r="C2929" s="5"/>
      <c r="D2929" s="6"/>
      <c r="E2929" s="8"/>
    </row>
    <row r="2930" spans="3:5" x14ac:dyDescent="0.25">
      <c r="C2930" s="5"/>
      <c r="D2930" s="6"/>
      <c r="E2930" s="8"/>
    </row>
    <row r="2931" spans="3:5" x14ac:dyDescent="0.25">
      <c r="C2931" s="5"/>
      <c r="D2931" s="6"/>
      <c r="E2931" s="8"/>
    </row>
    <row r="2932" spans="3:5" x14ac:dyDescent="0.25">
      <c r="C2932" s="5"/>
      <c r="D2932" s="6"/>
      <c r="E2932" s="8"/>
    </row>
    <row r="2933" spans="3:5" x14ac:dyDescent="0.25">
      <c r="C2933" s="5"/>
      <c r="D2933" s="6"/>
      <c r="E2933" s="8"/>
    </row>
    <row r="2934" spans="3:5" x14ac:dyDescent="0.25">
      <c r="C2934" s="5"/>
      <c r="D2934" s="6"/>
      <c r="E2934" s="8"/>
    </row>
    <row r="2935" spans="3:5" x14ac:dyDescent="0.25">
      <c r="C2935" s="5"/>
      <c r="D2935" s="6"/>
      <c r="E2935" s="8"/>
    </row>
    <row r="2936" spans="3:5" x14ac:dyDescent="0.25">
      <c r="C2936" s="5"/>
      <c r="D2936" s="6"/>
      <c r="E2936" s="8"/>
    </row>
    <row r="2937" spans="3:5" x14ac:dyDescent="0.25">
      <c r="C2937" s="5"/>
      <c r="D2937" s="6"/>
      <c r="E2937" s="8"/>
    </row>
    <row r="2938" spans="3:5" x14ac:dyDescent="0.25">
      <c r="C2938" s="5"/>
      <c r="D2938" s="6"/>
      <c r="E2938" s="8"/>
    </row>
    <row r="2939" spans="3:5" x14ac:dyDescent="0.25">
      <c r="C2939" s="5"/>
      <c r="D2939" s="6"/>
      <c r="E2939" s="8"/>
    </row>
    <row r="2940" spans="3:5" x14ac:dyDescent="0.25">
      <c r="C2940" s="5"/>
      <c r="D2940" s="6"/>
      <c r="E2940" s="8"/>
    </row>
    <row r="2941" spans="3:5" x14ac:dyDescent="0.25">
      <c r="C2941" s="5"/>
      <c r="D2941" s="6"/>
      <c r="E2941" s="8"/>
    </row>
    <row r="2942" spans="3:5" x14ac:dyDescent="0.25">
      <c r="C2942" s="5"/>
      <c r="D2942" s="6"/>
      <c r="E2942" s="8"/>
    </row>
    <row r="2943" spans="3:5" x14ac:dyDescent="0.25">
      <c r="C2943" s="5"/>
      <c r="D2943" s="6"/>
      <c r="E2943" s="8"/>
    </row>
    <row r="2944" spans="3:5" x14ac:dyDescent="0.25">
      <c r="C2944" s="5"/>
      <c r="D2944" s="6"/>
      <c r="E2944" s="8"/>
    </row>
    <row r="2945" spans="3:5" x14ac:dyDescent="0.25">
      <c r="C2945" s="5"/>
      <c r="D2945" s="6"/>
      <c r="E2945" s="8"/>
    </row>
    <row r="2946" spans="3:5" x14ac:dyDescent="0.25">
      <c r="C2946" s="5"/>
      <c r="D2946" s="6"/>
      <c r="E2946" s="8"/>
    </row>
    <row r="2947" spans="3:5" x14ac:dyDescent="0.25">
      <c r="C2947" s="5"/>
      <c r="D2947" s="6"/>
      <c r="E2947" s="8"/>
    </row>
    <row r="2948" spans="3:5" x14ac:dyDescent="0.25">
      <c r="C2948" s="5"/>
      <c r="D2948" s="6"/>
      <c r="E2948" s="8"/>
    </row>
    <row r="2949" spans="3:5" x14ac:dyDescent="0.25">
      <c r="C2949" s="5"/>
      <c r="D2949" s="6"/>
      <c r="E2949" s="8"/>
    </row>
    <row r="2950" spans="3:5" x14ac:dyDescent="0.25">
      <c r="C2950" s="5"/>
      <c r="D2950" s="6"/>
      <c r="E2950" s="8"/>
    </row>
    <row r="2951" spans="3:5" x14ac:dyDescent="0.25">
      <c r="C2951" s="5"/>
      <c r="D2951" s="6"/>
      <c r="E2951" s="8"/>
    </row>
    <row r="2952" spans="3:5" x14ac:dyDescent="0.25">
      <c r="C2952" s="5"/>
      <c r="D2952" s="6"/>
      <c r="E2952" s="8"/>
    </row>
    <row r="2953" spans="3:5" x14ac:dyDescent="0.25">
      <c r="C2953" s="5"/>
      <c r="D2953" s="6"/>
      <c r="E2953" s="8"/>
    </row>
    <row r="2954" spans="3:5" x14ac:dyDescent="0.25">
      <c r="C2954" s="5"/>
      <c r="D2954" s="6"/>
      <c r="E2954" s="8"/>
    </row>
    <row r="2955" spans="3:5" x14ac:dyDescent="0.25">
      <c r="C2955" s="5"/>
      <c r="D2955" s="6"/>
      <c r="E2955" s="8"/>
    </row>
    <row r="2956" spans="3:5" x14ac:dyDescent="0.25">
      <c r="C2956" s="5"/>
      <c r="D2956" s="6"/>
      <c r="E2956" s="8"/>
    </row>
    <row r="2957" spans="3:5" x14ac:dyDescent="0.25">
      <c r="C2957" s="5"/>
      <c r="D2957" s="6"/>
      <c r="E2957" s="8"/>
    </row>
    <row r="2958" spans="3:5" x14ac:dyDescent="0.25">
      <c r="C2958" s="5"/>
      <c r="D2958" s="6"/>
      <c r="E2958" s="8"/>
    </row>
    <row r="2959" spans="3:5" x14ac:dyDescent="0.25">
      <c r="C2959" s="5"/>
      <c r="D2959" s="6"/>
      <c r="E2959" s="8"/>
    </row>
    <row r="2960" spans="3:5" x14ac:dyDescent="0.25">
      <c r="C2960" s="5"/>
      <c r="D2960" s="6"/>
      <c r="E2960" s="8"/>
    </row>
    <row r="2961" spans="3:5" x14ac:dyDescent="0.25">
      <c r="C2961" s="5"/>
      <c r="D2961" s="6"/>
      <c r="E2961" s="8"/>
    </row>
    <row r="2962" spans="3:5" x14ac:dyDescent="0.25">
      <c r="C2962" s="5"/>
      <c r="D2962" s="6"/>
      <c r="E2962" s="8"/>
    </row>
    <row r="2963" spans="3:5" x14ac:dyDescent="0.25">
      <c r="C2963" s="5"/>
      <c r="D2963" s="6"/>
      <c r="E2963" s="8"/>
    </row>
    <row r="2964" spans="3:5" x14ac:dyDescent="0.25">
      <c r="C2964" s="5"/>
      <c r="D2964" s="6"/>
      <c r="E2964" s="8"/>
    </row>
    <row r="2965" spans="3:5" x14ac:dyDescent="0.25">
      <c r="C2965" s="5"/>
      <c r="D2965" s="6"/>
      <c r="E2965" s="8"/>
    </row>
    <row r="2966" spans="3:5" x14ac:dyDescent="0.25">
      <c r="C2966" s="5"/>
      <c r="D2966" s="6"/>
      <c r="E2966" s="8"/>
    </row>
    <row r="2967" spans="3:5" x14ac:dyDescent="0.25">
      <c r="C2967" s="5"/>
      <c r="D2967" s="6"/>
      <c r="E2967" s="8"/>
    </row>
    <row r="2968" spans="3:5" x14ac:dyDescent="0.25">
      <c r="C2968" s="5"/>
      <c r="D2968" s="6"/>
      <c r="E2968" s="8"/>
    </row>
    <row r="2969" spans="3:5" x14ac:dyDescent="0.25">
      <c r="C2969" s="5"/>
      <c r="D2969" s="6"/>
      <c r="E2969" s="8"/>
    </row>
    <row r="2970" spans="3:5" x14ac:dyDescent="0.25">
      <c r="C2970" s="5"/>
      <c r="D2970" s="6"/>
      <c r="E2970" s="8"/>
    </row>
    <row r="2971" spans="3:5" x14ac:dyDescent="0.25">
      <c r="C2971" s="5"/>
      <c r="D2971" s="6"/>
      <c r="E2971" s="8"/>
    </row>
    <row r="2972" spans="3:5" x14ac:dyDescent="0.25">
      <c r="C2972" s="5"/>
      <c r="D2972" s="6"/>
      <c r="E2972" s="8"/>
    </row>
    <row r="2973" spans="3:5" x14ac:dyDescent="0.25">
      <c r="C2973" s="5"/>
      <c r="D2973" s="6"/>
      <c r="E2973" s="8"/>
    </row>
    <row r="2974" spans="3:5" x14ac:dyDescent="0.25">
      <c r="C2974" s="5"/>
      <c r="D2974" s="6"/>
      <c r="E2974" s="8"/>
    </row>
    <row r="2975" spans="3:5" x14ac:dyDescent="0.25">
      <c r="C2975" s="5"/>
      <c r="D2975" s="6"/>
      <c r="E2975" s="8"/>
    </row>
    <row r="2976" spans="3:5" x14ac:dyDescent="0.25">
      <c r="C2976" s="5"/>
      <c r="D2976" s="6"/>
      <c r="E2976" s="8"/>
    </row>
    <row r="2977" spans="3:5" x14ac:dyDescent="0.25">
      <c r="C2977" s="5"/>
      <c r="D2977" s="6"/>
      <c r="E2977" s="8"/>
    </row>
    <row r="2978" spans="3:5" x14ac:dyDescent="0.25">
      <c r="C2978" s="5"/>
      <c r="D2978" s="6"/>
      <c r="E2978" s="8"/>
    </row>
    <row r="2979" spans="3:5" x14ac:dyDescent="0.25">
      <c r="C2979" s="5"/>
      <c r="D2979" s="6"/>
      <c r="E2979" s="8"/>
    </row>
    <row r="2980" spans="3:5" x14ac:dyDescent="0.25">
      <c r="C2980" s="5"/>
      <c r="D2980" s="6"/>
      <c r="E2980" s="8"/>
    </row>
    <row r="2981" spans="3:5" x14ac:dyDescent="0.25">
      <c r="C2981" s="5"/>
      <c r="D2981" s="6"/>
      <c r="E2981" s="8"/>
    </row>
    <row r="2982" spans="3:5" x14ac:dyDescent="0.25">
      <c r="C2982" s="5"/>
      <c r="D2982" s="6"/>
      <c r="E2982" s="8"/>
    </row>
    <row r="2983" spans="3:5" x14ac:dyDescent="0.25">
      <c r="C2983" s="5"/>
      <c r="D2983" s="6"/>
      <c r="E2983" s="8"/>
    </row>
    <row r="2984" spans="3:5" x14ac:dyDescent="0.25">
      <c r="C2984" s="5"/>
      <c r="D2984" s="6"/>
      <c r="E2984" s="8"/>
    </row>
    <row r="2985" spans="3:5" x14ac:dyDescent="0.25">
      <c r="C2985" s="5"/>
      <c r="D2985" s="6"/>
      <c r="E2985" s="8"/>
    </row>
    <row r="2986" spans="3:5" x14ac:dyDescent="0.25">
      <c r="C2986" s="5"/>
      <c r="D2986" s="6"/>
      <c r="E2986" s="8"/>
    </row>
    <row r="2987" spans="3:5" x14ac:dyDescent="0.25">
      <c r="C2987" s="5"/>
      <c r="D2987" s="6"/>
      <c r="E2987" s="8"/>
    </row>
    <row r="2988" spans="3:5" x14ac:dyDescent="0.25">
      <c r="C2988" s="5"/>
      <c r="D2988" s="6"/>
      <c r="E2988" s="8"/>
    </row>
    <row r="2989" spans="3:5" x14ac:dyDescent="0.25">
      <c r="C2989" s="5"/>
      <c r="D2989" s="6"/>
      <c r="E2989" s="8"/>
    </row>
    <row r="2990" spans="3:5" x14ac:dyDescent="0.25">
      <c r="C2990" s="5"/>
      <c r="D2990" s="6"/>
      <c r="E2990" s="8"/>
    </row>
    <row r="2991" spans="3:5" x14ac:dyDescent="0.25">
      <c r="C2991" s="5"/>
      <c r="D2991" s="6"/>
      <c r="E2991" s="8"/>
    </row>
    <row r="2992" spans="3:5" x14ac:dyDescent="0.25">
      <c r="C2992" s="5"/>
      <c r="D2992" s="6"/>
      <c r="E2992" s="8"/>
    </row>
    <row r="2993" spans="3:5" x14ac:dyDescent="0.25">
      <c r="C2993" s="5"/>
      <c r="D2993" s="6"/>
      <c r="E2993" s="8"/>
    </row>
    <row r="2994" spans="3:5" x14ac:dyDescent="0.25">
      <c r="C2994" s="5"/>
      <c r="D2994" s="6"/>
      <c r="E2994" s="8"/>
    </row>
    <row r="2995" spans="3:5" x14ac:dyDescent="0.25">
      <c r="C2995" s="5"/>
      <c r="D2995" s="6"/>
      <c r="E2995" s="8"/>
    </row>
    <row r="2996" spans="3:5" x14ac:dyDescent="0.25">
      <c r="C2996" s="5"/>
      <c r="D2996" s="6"/>
      <c r="E2996" s="8"/>
    </row>
    <row r="2997" spans="3:5" x14ac:dyDescent="0.25">
      <c r="C2997" s="5"/>
      <c r="D2997" s="6"/>
      <c r="E2997" s="8"/>
    </row>
    <row r="2998" spans="3:5" x14ac:dyDescent="0.25">
      <c r="C2998" s="5"/>
      <c r="D2998" s="6"/>
      <c r="E2998" s="8"/>
    </row>
    <row r="2999" spans="3:5" x14ac:dyDescent="0.25">
      <c r="C2999" s="5"/>
      <c r="D2999" s="6"/>
      <c r="E2999" s="8"/>
    </row>
    <row r="3000" spans="3:5" x14ac:dyDescent="0.25">
      <c r="C3000" s="5"/>
      <c r="D3000" s="6"/>
      <c r="E3000" s="8"/>
    </row>
    <row r="3001" spans="3:5" x14ac:dyDescent="0.25">
      <c r="C3001" s="5"/>
      <c r="D3001" s="6"/>
      <c r="E3001" s="8"/>
    </row>
    <row r="3002" spans="3:5" x14ac:dyDescent="0.25">
      <c r="C3002" s="5"/>
      <c r="D3002" s="6"/>
      <c r="E3002" s="8"/>
    </row>
    <row r="3003" spans="3:5" x14ac:dyDescent="0.25">
      <c r="C3003" s="5"/>
      <c r="D3003" s="6"/>
      <c r="E3003" s="8"/>
    </row>
    <row r="3004" spans="3:5" x14ac:dyDescent="0.25">
      <c r="C3004" s="5"/>
      <c r="D3004" s="6"/>
      <c r="E3004" s="8"/>
    </row>
    <row r="3005" spans="3:5" x14ac:dyDescent="0.25">
      <c r="C3005" s="5"/>
      <c r="D3005" s="6"/>
      <c r="E3005" s="8"/>
    </row>
    <row r="3006" spans="3:5" x14ac:dyDescent="0.25">
      <c r="C3006" s="5"/>
      <c r="D3006" s="6"/>
      <c r="E3006" s="8"/>
    </row>
    <row r="3007" spans="3:5" x14ac:dyDescent="0.25">
      <c r="C3007" s="5"/>
      <c r="D3007" s="6"/>
      <c r="E3007" s="8"/>
    </row>
    <row r="3008" spans="3:5" x14ac:dyDescent="0.25">
      <c r="C3008" s="5"/>
      <c r="D3008" s="6"/>
      <c r="E3008" s="8"/>
    </row>
    <row r="3009" spans="3:5" x14ac:dyDescent="0.25">
      <c r="C3009" s="5"/>
      <c r="D3009" s="6"/>
      <c r="E3009" s="8"/>
    </row>
    <row r="3010" spans="3:5" x14ac:dyDescent="0.25">
      <c r="C3010" s="5"/>
      <c r="D3010" s="6"/>
      <c r="E3010" s="8"/>
    </row>
    <row r="3011" spans="3:5" x14ac:dyDescent="0.25">
      <c r="C3011" s="5"/>
      <c r="D3011" s="6"/>
      <c r="E3011" s="8"/>
    </row>
    <row r="3012" spans="3:5" x14ac:dyDescent="0.25">
      <c r="C3012" s="5"/>
      <c r="D3012" s="6"/>
      <c r="E3012" s="8"/>
    </row>
    <row r="3013" spans="3:5" x14ac:dyDescent="0.25">
      <c r="C3013" s="5"/>
      <c r="D3013" s="6"/>
      <c r="E3013" s="8"/>
    </row>
    <row r="3014" spans="3:5" x14ac:dyDescent="0.25">
      <c r="C3014" s="5"/>
      <c r="D3014" s="6"/>
      <c r="E3014" s="8"/>
    </row>
    <row r="3015" spans="3:5" x14ac:dyDescent="0.25">
      <c r="C3015" s="5"/>
      <c r="D3015" s="6"/>
      <c r="E3015" s="8"/>
    </row>
    <row r="3016" spans="3:5" x14ac:dyDescent="0.25">
      <c r="C3016" s="5"/>
      <c r="D3016" s="6"/>
      <c r="E3016" s="8"/>
    </row>
    <row r="3017" spans="3:5" x14ac:dyDescent="0.25">
      <c r="C3017" s="5"/>
      <c r="D3017" s="6"/>
      <c r="E3017" s="8"/>
    </row>
    <row r="3018" spans="3:5" x14ac:dyDescent="0.25">
      <c r="C3018" s="5"/>
      <c r="D3018" s="6"/>
      <c r="E3018" s="8"/>
    </row>
    <row r="3019" spans="3:5" x14ac:dyDescent="0.25">
      <c r="C3019" s="5"/>
      <c r="D3019" s="6"/>
      <c r="E3019" s="8"/>
    </row>
    <row r="3020" spans="3:5" x14ac:dyDescent="0.25">
      <c r="C3020" s="5"/>
      <c r="D3020" s="6"/>
      <c r="E3020" s="8"/>
    </row>
    <row r="3021" spans="3:5" x14ac:dyDescent="0.25">
      <c r="C3021" s="5"/>
      <c r="D3021" s="6"/>
      <c r="E3021" s="8"/>
    </row>
    <row r="3022" spans="3:5" x14ac:dyDescent="0.25">
      <c r="C3022" s="5"/>
      <c r="D3022" s="6"/>
      <c r="E3022" s="8"/>
    </row>
    <row r="3023" spans="3:5" x14ac:dyDescent="0.25">
      <c r="C3023" s="5"/>
      <c r="D3023" s="6"/>
      <c r="E3023" s="8"/>
    </row>
    <row r="3024" spans="3:5" x14ac:dyDescent="0.25">
      <c r="C3024" s="5"/>
      <c r="D3024" s="6"/>
      <c r="E3024" s="8"/>
    </row>
    <row r="3025" spans="3:5" x14ac:dyDescent="0.25">
      <c r="C3025" s="5"/>
      <c r="D3025" s="6"/>
      <c r="E3025" s="8"/>
    </row>
    <row r="3026" spans="3:5" x14ac:dyDescent="0.25">
      <c r="C3026" s="5"/>
      <c r="D3026" s="6"/>
      <c r="E3026" s="8"/>
    </row>
    <row r="3027" spans="3:5" x14ac:dyDescent="0.25">
      <c r="C3027" s="5"/>
      <c r="D3027" s="6"/>
      <c r="E3027" s="8"/>
    </row>
    <row r="3028" spans="3:5" x14ac:dyDescent="0.25">
      <c r="C3028" s="5"/>
      <c r="D3028" s="6"/>
      <c r="E3028" s="8"/>
    </row>
    <row r="3029" spans="3:5" x14ac:dyDescent="0.25">
      <c r="C3029" s="5"/>
      <c r="D3029" s="6"/>
      <c r="E3029" s="8"/>
    </row>
    <row r="3030" spans="3:5" x14ac:dyDescent="0.25">
      <c r="C3030" s="5"/>
      <c r="D3030" s="6"/>
      <c r="E3030" s="8"/>
    </row>
    <row r="3031" spans="3:5" x14ac:dyDescent="0.25">
      <c r="C3031" s="5"/>
      <c r="D3031" s="6"/>
      <c r="E3031" s="8"/>
    </row>
    <row r="3032" spans="3:5" x14ac:dyDescent="0.25">
      <c r="C3032" s="5"/>
      <c r="D3032" s="6"/>
      <c r="E3032" s="8"/>
    </row>
    <row r="3033" spans="3:5" x14ac:dyDescent="0.25">
      <c r="C3033" s="5"/>
      <c r="D3033" s="6"/>
      <c r="E3033" s="8"/>
    </row>
    <row r="3034" spans="3:5" x14ac:dyDescent="0.25">
      <c r="C3034" s="5"/>
      <c r="D3034" s="6"/>
      <c r="E3034" s="8"/>
    </row>
    <row r="3035" spans="3:5" x14ac:dyDescent="0.25">
      <c r="C3035" s="5"/>
      <c r="D3035" s="6"/>
      <c r="E3035" s="8"/>
    </row>
    <row r="3036" spans="3:5" x14ac:dyDescent="0.25">
      <c r="C3036" s="5"/>
      <c r="D3036" s="6"/>
      <c r="E3036" s="8"/>
    </row>
    <row r="3037" spans="3:5" x14ac:dyDescent="0.25">
      <c r="C3037" s="5"/>
      <c r="D3037" s="6"/>
      <c r="E3037" s="8"/>
    </row>
    <row r="3038" spans="3:5" x14ac:dyDescent="0.25">
      <c r="C3038" s="5"/>
      <c r="D3038" s="6"/>
      <c r="E3038" s="8"/>
    </row>
    <row r="3039" spans="3:5" x14ac:dyDescent="0.25">
      <c r="C3039" s="5"/>
      <c r="D3039" s="6"/>
      <c r="E3039" s="8"/>
    </row>
    <row r="3040" spans="3:5" x14ac:dyDescent="0.25">
      <c r="C3040" s="5"/>
      <c r="D3040" s="6"/>
      <c r="E3040" s="8"/>
    </row>
    <row r="3041" spans="3:5" x14ac:dyDescent="0.25">
      <c r="C3041" s="5"/>
      <c r="D3041" s="6"/>
      <c r="E3041" s="8"/>
    </row>
    <row r="3042" spans="3:5" x14ac:dyDescent="0.25">
      <c r="C3042" s="5"/>
      <c r="D3042" s="6"/>
      <c r="E3042" s="8"/>
    </row>
    <row r="3043" spans="3:5" x14ac:dyDescent="0.25">
      <c r="C3043" s="5"/>
      <c r="D3043" s="6"/>
      <c r="E3043" s="8"/>
    </row>
    <row r="3044" spans="3:5" x14ac:dyDescent="0.25">
      <c r="C3044" s="5"/>
      <c r="D3044" s="6"/>
      <c r="E3044" s="8"/>
    </row>
    <row r="3045" spans="3:5" x14ac:dyDescent="0.25">
      <c r="C3045" s="5"/>
      <c r="D3045" s="6"/>
      <c r="E3045" s="8"/>
    </row>
    <row r="3046" spans="3:5" x14ac:dyDescent="0.25">
      <c r="C3046" s="5"/>
      <c r="D3046" s="6"/>
      <c r="E3046" s="8"/>
    </row>
    <row r="3047" spans="3:5" x14ac:dyDescent="0.25">
      <c r="C3047" s="5"/>
      <c r="D3047" s="6"/>
      <c r="E3047" s="8"/>
    </row>
    <row r="3048" spans="3:5" x14ac:dyDescent="0.25">
      <c r="C3048" s="5"/>
      <c r="D3048" s="6"/>
      <c r="E3048" s="8"/>
    </row>
    <row r="3049" spans="3:5" x14ac:dyDescent="0.25">
      <c r="C3049" s="5"/>
      <c r="D3049" s="6"/>
      <c r="E3049" s="8"/>
    </row>
    <row r="3050" spans="3:5" x14ac:dyDescent="0.25">
      <c r="C3050" s="5"/>
      <c r="D3050" s="6"/>
      <c r="E3050" s="8"/>
    </row>
    <row r="3051" spans="3:5" x14ac:dyDescent="0.25">
      <c r="C3051" s="5"/>
      <c r="D3051" s="6"/>
      <c r="E3051" s="8"/>
    </row>
    <row r="3052" spans="3:5" x14ac:dyDescent="0.25">
      <c r="C3052" s="5"/>
      <c r="D3052" s="6"/>
      <c r="E3052" s="8"/>
    </row>
    <row r="3053" spans="3:5" x14ac:dyDescent="0.25">
      <c r="C3053" s="5"/>
      <c r="D3053" s="6"/>
      <c r="E3053" s="8"/>
    </row>
    <row r="3054" spans="3:5" x14ac:dyDescent="0.25">
      <c r="C3054" s="5"/>
      <c r="D3054" s="6"/>
      <c r="E3054" s="8"/>
    </row>
    <row r="3055" spans="3:5" x14ac:dyDescent="0.25">
      <c r="C3055" s="5"/>
      <c r="D3055" s="6"/>
      <c r="E3055" s="8"/>
    </row>
    <row r="3056" spans="3:5" x14ac:dyDescent="0.25">
      <c r="C3056" s="5"/>
      <c r="D3056" s="6"/>
      <c r="E3056" s="8"/>
    </row>
    <row r="3057" spans="3:5" x14ac:dyDescent="0.25">
      <c r="C3057" s="5"/>
      <c r="D3057" s="6"/>
      <c r="E3057" s="8"/>
    </row>
    <row r="3058" spans="3:5" x14ac:dyDescent="0.25">
      <c r="C3058" s="5"/>
      <c r="D3058" s="6"/>
      <c r="E3058" s="8"/>
    </row>
    <row r="3059" spans="3:5" x14ac:dyDescent="0.25">
      <c r="C3059" s="5"/>
      <c r="D3059" s="6"/>
      <c r="E3059" s="8"/>
    </row>
    <row r="3060" spans="3:5" x14ac:dyDescent="0.25">
      <c r="C3060" s="5"/>
      <c r="D3060" s="6"/>
      <c r="E3060" s="8"/>
    </row>
    <row r="3061" spans="3:5" x14ac:dyDescent="0.25">
      <c r="C3061" s="5"/>
      <c r="D3061" s="6"/>
      <c r="E3061" s="8"/>
    </row>
    <row r="3062" spans="3:5" x14ac:dyDescent="0.25">
      <c r="C3062" s="5"/>
      <c r="D3062" s="6"/>
      <c r="E3062" s="8"/>
    </row>
    <row r="3063" spans="3:5" x14ac:dyDescent="0.25">
      <c r="C3063" s="5"/>
      <c r="D3063" s="6"/>
      <c r="E3063" s="8"/>
    </row>
    <row r="3064" spans="3:5" x14ac:dyDescent="0.25">
      <c r="C3064" s="5"/>
      <c r="D3064" s="6"/>
      <c r="E3064" s="8"/>
    </row>
    <row r="3065" spans="3:5" x14ac:dyDescent="0.25">
      <c r="C3065" s="5"/>
      <c r="D3065" s="6"/>
      <c r="E3065" s="8"/>
    </row>
    <row r="3066" spans="3:5" x14ac:dyDescent="0.25">
      <c r="C3066" s="5"/>
      <c r="D3066" s="6"/>
      <c r="E3066" s="8"/>
    </row>
    <row r="3067" spans="3:5" x14ac:dyDescent="0.25">
      <c r="C3067" s="5"/>
      <c r="D3067" s="6"/>
      <c r="E3067" s="8"/>
    </row>
    <row r="3068" spans="3:5" x14ac:dyDescent="0.25">
      <c r="C3068" s="5"/>
      <c r="D3068" s="6"/>
      <c r="E3068" s="8"/>
    </row>
    <row r="3069" spans="3:5" x14ac:dyDescent="0.25">
      <c r="C3069" s="5"/>
      <c r="D3069" s="6"/>
      <c r="E3069" s="8"/>
    </row>
    <row r="3070" spans="3:5" x14ac:dyDescent="0.25">
      <c r="C3070" s="5"/>
      <c r="D3070" s="6"/>
      <c r="E3070" s="8"/>
    </row>
    <row r="3071" spans="3:5" x14ac:dyDescent="0.25">
      <c r="C3071" s="5"/>
      <c r="D3071" s="6"/>
      <c r="E3071" s="8"/>
    </row>
    <row r="3072" spans="3:5" x14ac:dyDescent="0.25">
      <c r="C3072" s="5"/>
      <c r="D3072" s="6"/>
      <c r="E3072" s="8"/>
    </row>
    <row r="3073" spans="3:5" x14ac:dyDescent="0.25">
      <c r="C3073" s="5"/>
      <c r="D3073" s="6"/>
      <c r="E3073" s="8"/>
    </row>
    <row r="3074" spans="3:5" x14ac:dyDescent="0.25">
      <c r="C3074" s="5"/>
      <c r="D3074" s="6"/>
      <c r="E3074" s="8"/>
    </row>
    <row r="3075" spans="3:5" x14ac:dyDescent="0.25">
      <c r="C3075" s="5"/>
      <c r="D3075" s="6"/>
      <c r="E3075" s="8"/>
    </row>
    <row r="3076" spans="3:5" x14ac:dyDescent="0.25">
      <c r="C3076" s="5"/>
      <c r="D3076" s="6"/>
      <c r="E3076" s="8"/>
    </row>
    <row r="3077" spans="3:5" x14ac:dyDescent="0.25">
      <c r="C3077" s="5"/>
      <c r="D3077" s="6"/>
      <c r="E3077" s="8"/>
    </row>
    <row r="3078" spans="3:5" x14ac:dyDescent="0.25">
      <c r="C3078" s="5"/>
      <c r="D3078" s="6"/>
      <c r="E3078" s="8"/>
    </row>
    <row r="3079" spans="3:5" x14ac:dyDescent="0.25">
      <c r="C3079" s="5"/>
      <c r="D3079" s="6"/>
      <c r="E3079" s="8"/>
    </row>
    <row r="3080" spans="3:5" x14ac:dyDescent="0.25">
      <c r="C3080" s="5"/>
      <c r="D3080" s="6"/>
      <c r="E3080" s="8"/>
    </row>
    <row r="3081" spans="3:5" x14ac:dyDescent="0.25">
      <c r="C3081" s="5"/>
      <c r="D3081" s="6"/>
      <c r="E3081" s="8"/>
    </row>
    <row r="3082" spans="3:5" x14ac:dyDescent="0.25">
      <c r="C3082" s="5"/>
      <c r="D3082" s="6"/>
      <c r="E3082" s="8"/>
    </row>
    <row r="3083" spans="3:5" x14ac:dyDescent="0.25">
      <c r="C3083" s="5"/>
      <c r="D3083" s="6"/>
      <c r="E3083" s="8"/>
    </row>
    <row r="3084" spans="3:5" x14ac:dyDescent="0.25">
      <c r="C3084" s="5"/>
      <c r="D3084" s="6"/>
      <c r="E3084" s="8"/>
    </row>
    <row r="3085" spans="3:5" x14ac:dyDescent="0.25">
      <c r="C3085" s="5"/>
      <c r="D3085" s="6"/>
      <c r="E3085" s="8"/>
    </row>
    <row r="3086" spans="3:5" x14ac:dyDescent="0.25">
      <c r="C3086" s="5"/>
      <c r="D3086" s="6"/>
      <c r="E3086" s="8"/>
    </row>
    <row r="3087" spans="3:5" x14ac:dyDescent="0.25">
      <c r="C3087" s="5"/>
      <c r="D3087" s="6"/>
      <c r="E3087" s="8"/>
    </row>
    <row r="3088" spans="3:5" x14ac:dyDescent="0.25">
      <c r="C3088" s="5"/>
      <c r="D3088" s="6"/>
      <c r="E3088" s="8"/>
    </row>
    <row r="3089" spans="3:5" x14ac:dyDescent="0.25">
      <c r="C3089" s="5"/>
      <c r="D3089" s="6"/>
      <c r="E3089" s="8"/>
    </row>
    <row r="3090" spans="3:5" x14ac:dyDescent="0.25">
      <c r="C3090" s="5"/>
      <c r="D3090" s="6"/>
      <c r="E3090" s="8"/>
    </row>
    <row r="3091" spans="3:5" x14ac:dyDescent="0.25">
      <c r="C3091" s="5"/>
      <c r="D3091" s="6"/>
      <c r="E3091" s="8"/>
    </row>
    <row r="3092" spans="3:5" x14ac:dyDescent="0.25">
      <c r="C3092" s="5"/>
      <c r="D3092" s="6"/>
      <c r="E3092" s="8"/>
    </row>
    <row r="3093" spans="3:5" x14ac:dyDescent="0.25">
      <c r="C3093" s="5"/>
      <c r="D3093" s="6"/>
      <c r="E3093" s="8"/>
    </row>
    <row r="3094" spans="3:5" x14ac:dyDescent="0.25">
      <c r="C3094" s="5"/>
      <c r="D3094" s="6"/>
      <c r="E3094" s="8"/>
    </row>
    <row r="3095" spans="3:5" x14ac:dyDescent="0.25">
      <c r="C3095" s="5"/>
      <c r="D3095" s="6"/>
      <c r="E3095" s="8"/>
    </row>
    <row r="3096" spans="3:5" x14ac:dyDescent="0.25">
      <c r="C3096" s="5"/>
      <c r="D3096" s="6"/>
      <c r="E3096" s="8"/>
    </row>
    <row r="3097" spans="3:5" x14ac:dyDescent="0.25">
      <c r="C3097" s="5"/>
      <c r="D3097" s="6"/>
      <c r="E3097" s="8"/>
    </row>
    <row r="3098" spans="3:5" x14ac:dyDescent="0.25">
      <c r="C3098" s="5"/>
      <c r="D3098" s="6"/>
      <c r="E3098" s="8"/>
    </row>
    <row r="3099" spans="3:5" x14ac:dyDescent="0.25">
      <c r="C3099" s="5"/>
      <c r="D3099" s="6"/>
      <c r="E3099" s="8"/>
    </row>
    <row r="3100" spans="3:5" x14ac:dyDescent="0.25">
      <c r="C3100" s="5"/>
      <c r="D3100" s="6"/>
      <c r="E3100" s="8"/>
    </row>
    <row r="3101" spans="3:5" x14ac:dyDescent="0.25">
      <c r="C3101" s="5"/>
      <c r="D3101" s="6"/>
      <c r="E3101" s="8"/>
    </row>
    <row r="3102" spans="3:5" x14ac:dyDescent="0.25">
      <c r="C3102" s="5"/>
      <c r="D3102" s="6"/>
      <c r="E3102" s="8"/>
    </row>
    <row r="3103" spans="3:5" x14ac:dyDescent="0.25">
      <c r="C3103" s="5"/>
      <c r="D3103" s="6"/>
      <c r="E3103" s="8"/>
    </row>
    <row r="3104" spans="3:5" x14ac:dyDescent="0.25">
      <c r="C3104" s="5"/>
      <c r="D3104" s="6"/>
      <c r="E3104" s="8"/>
    </row>
    <row r="3105" spans="3:5" x14ac:dyDescent="0.25">
      <c r="C3105" s="5"/>
      <c r="D3105" s="6"/>
      <c r="E3105" s="8"/>
    </row>
    <row r="3106" spans="3:5" x14ac:dyDescent="0.25">
      <c r="C3106" s="5"/>
      <c r="D3106" s="6"/>
      <c r="E3106" s="8"/>
    </row>
    <row r="3107" spans="3:5" x14ac:dyDescent="0.25">
      <c r="C3107" s="5"/>
      <c r="D3107" s="6"/>
      <c r="E3107" s="8"/>
    </row>
    <row r="3108" spans="3:5" x14ac:dyDescent="0.25">
      <c r="C3108" s="5"/>
      <c r="D3108" s="6"/>
      <c r="E3108" s="8"/>
    </row>
    <row r="3109" spans="3:5" x14ac:dyDescent="0.25">
      <c r="C3109" s="5"/>
      <c r="D3109" s="6"/>
      <c r="E3109" s="8"/>
    </row>
    <row r="3110" spans="3:5" x14ac:dyDescent="0.25">
      <c r="C3110" s="5"/>
      <c r="D3110" s="6"/>
      <c r="E3110" s="8"/>
    </row>
    <row r="3111" spans="3:5" x14ac:dyDescent="0.25">
      <c r="C3111" s="5"/>
      <c r="D3111" s="6"/>
      <c r="E3111" s="8"/>
    </row>
    <row r="3112" spans="3:5" x14ac:dyDescent="0.25">
      <c r="C3112" s="5"/>
      <c r="D3112" s="6"/>
      <c r="E3112" s="8"/>
    </row>
    <row r="3113" spans="3:5" x14ac:dyDescent="0.25">
      <c r="C3113" s="5"/>
      <c r="D3113" s="6"/>
      <c r="E3113" s="8"/>
    </row>
    <row r="3114" spans="3:5" x14ac:dyDescent="0.25">
      <c r="C3114" s="5"/>
      <c r="D3114" s="6"/>
      <c r="E3114" s="8"/>
    </row>
    <row r="3115" spans="3:5" x14ac:dyDescent="0.25">
      <c r="C3115" s="5"/>
      <c r="D3115" s="6"/>
      <c r="E3115" s="8"/>
    </row>
    <row r="3116" spans="3:5" x14ac:dyDescent="0.25">
      <c r="C3116" s="5"/>
      <c r="D3116" s="6"/>
      <c r="E3116" s="8"/>
    </row>
    <row r="3117" spans="3:5" x14ac:dyDescent="0.25">
      <c r="C3117" s="5"/>
      <c r="D3117" s="6"/>
      <c r="E3117" s="8"/>
    </row>
    <row r="3118" spans="3:5" x14ac:dyDescent="0.25">
      <c r="C3118" s="5"/>
      <c r="D3118" s="6"/>
      <c r="E3118" s="8"/>
    </row>
    <row r="3119" spans="3:5" x14ac:dyDescent="0.25">
      <c r="C3119" s="5"/>
      <c r="D3119" s="6"/>
      <c r="E3119" s="8"/>
    </row>
    <row r="3120" spans="3:5" x14ac:dyDescent="0.25">
      <c r="C3120" s="5"/>
      <c r="D3120" s="6"/>
      <c r="E3120" s="8"/>
    </row>
    <row r="3121" spans="3:5" x14ac:dyDescent="0.25">
      <c r="C3121" s="5"/>
      <c r="D3121" s="6"/>
      <c r="E3121" s="8"/>
    </row>
    <row r="3122" spans="3:5" x14ac:dyDescent="0.25">
      <c r="C3122" s="5"/>
      <c r="D3122" s="6"/>
      <c r="E3122" s="8"/>
    </row>
    <row r="3123" spans="3:5" x14ac:dyDescent="0.25">
      <c r="C3123" s="5"/>
      <c r="D3123" s="6"/>
      <c r="E3123" s="8"/>
    </row>
    <row r="3124" spans="3:5" x14ac:dyDescent="0.25">
      <c r="C3124" s="5"/>
      <c r="D3124" s="6"/>
      <c r="E3124" s="8"/>
    </row>
    <row r="3125" spans="3:5" x14ac:dyDescent="0.25">
      <c r="C3125" s="5"/>
      <c r="D3125" s="6"/>
      <c r="E3125" s="8"/>
    </row>
    <row r="3126" spans="3:5" x14ac:dyDescent="0.25">
      <c r="C3126" s="5"/>
      <c r="D3126" s="6"/>
      <c r="E3126" s="8"/>
    </row>
    <row r="3127" spans="3:5" x14ac:dyDescent="0.25">
      <c r="C3127" s="5"/>
      <c r="D3127" s="6"/>
      <c r="E3127" s="8"/>
    </row>
    <row r="3128" spans="3:5" x14ac:dyDescent="0.25">
      <c r="C3128" s="5"/>
      <c r="D3128" s="6"/>
      <c r="E3128" s="8"/>
    </row>
    <row r="3129" spans="3:5" x14ac:dyDescent="0.25">
      <c r="C3129" s="5"/>
      <c r="D3129" s="6"/>
      <c r="E3129" s="8"/>
    </row>
    <row r="3130" spans="3:5" x14ac:dyDescent="0.25">
      <c r="C3130" s="5"/>
      <c r="D3130" s="6"/>
      <c r="E3130" s="8"/>
    </row>
    <row r="3131" spans="3:5" x14ac:dyDescent="0.25">
      <c r="C3131" s="5"/>
      <c r="D3131" s="6"/>
      <c r="E3131" s="8"/>
    </row>
    <row r="3132" spans="3:5" x14ac:dyDescent="0.25">
      <c r="C3132" s="5"/>
      <c r="D3132" s="6"/>
      <c r="E3132" s="8"/>
    </row>
    <row r="3133" spans="3:5" x14ac:dyDescent="0.25">
      <c r="C3133" s="5"/>
      <c r="D3133" s="6"/>
      <c r="E3133" s="8"/>
    </row>
    <row r="3134" spans="3:5" x14ac:dyDescent="0.25">
      <c r="C3134" s="5"/>
      <c r="D3134" s="6"/>
      <c r="E3134" s="8"/>
    </row>
    <row r="3135" spans="3:5" x14ac:dyDescent="0.25">
      <c r="C3135" s="5"/>
      <c r="D3135" s="6"/>
      <c r="E3135" s="8"/>
    </row>
    <row r="3136" spans="3:5" x14ac:dyDescent="0.25">
      <c r="C3136" s="5"/>
      <c r="D3136" s="6"/>
      <c r="E3136" s="8"/>
    </row>
    <row r="3137" spans="3:5" x14ac:dyDescent="0.25">
      <c r="C3137" s="5"/>
      <c r="D3137" s="6"/>
      <c r="E3137" s="8"/>
    </row>
    <row r="3138" spans="3:5" x14ac:dyDescent="0.25">
      <c r="C3138" s="5"/>
      <c r="D3138" s="6"/>
      <c r="E3138" s="8"/>
    </row>
    <row r="3139" spans="3:5" x14ac:dyDescent="0.25">
      <c r="C3139" s="5"/>
      <c r="D3139" s="6"/>
      <c r="E3139" s="8"/>
    </row>
    <row r="3140" spans="3:5" x14ac:dyDescent="0.25">
      <c r="C3140" s="5"/>
      <c r="D3140" s="6"/>
      <c r="E3140" s="8"/>
    </row>
    <row r="3141" spans="3:5" x14ac:dyDescent="0.25">
      <c r="C3141" s="5"/>
      <c r="D3141" s="6"/>
      <c r="E3141" s="8"/>
    </row>
    <row r="3142" spans="3:5" x14ac:dyDescent="0.25">
      <c r="C3142" s="5"/>
      <c r="D3142" s="6"/>
      <c r="E3142" s="8"/>
    </row>
    <row r="3143" spans="3:5" x14ac:dyDescent="0.25">
      <c r="C3143" s="5"/>
      <c r="D3143" s="6"/>
      <c r="E3143" s="8"/>
    </row>
    <row r="3144" spans="3:5" x14ac:dyDescent="0.25">
      <c r="C3144" s="5"/>
      <c r="D3144" s="6"/>
      <c r="E3144" s="8"/>
    </row>
    <row r="3145" spans="3:5" x14ac:dyDescent="0.25">
      <c r="C3145" s="5"/>
      <c r="D3145" s="6"/>
      <c r="E3145" s="8"/>
    </row>
    <row r="3146" spans="3:5" x14ac:dyDescent="0.25">
      <c r="C3146" s="5"/>
      <c r="D3146" s="6"/>
      <c r="E3146" s="8"/>
    </row>
    <row r="3147" spans="3:5" x14ac:dyDescent="0.25">
      <c r="C3147" s="5"/>
      <c r="D3147" s="6"/>
      <c r="E3147" s="8"/>
    </row>
    <row r="3148" spans="3:5" x14ac:dyDescent="0.25">
      <c r="C3148" s="5"/>
      <c r="D3148" s="6"/>
      <c r="E3148" s="8"/>
    </row>
    <row r="3149" spans="3:5" x14ac:dyDescent="0.25">
      <c r="C3149" s="5"/>
      <c r="D3149" s="6"/>
      <c r="E3149" s="8"/>
    </row>
    <row r="3150" spans="3:5" x14ac:dyDescent="0.25">
      <c r="C3150" s="5"/>
      <c r="D3150" s="6"/>
      <c r="E3150" s="8"/>
    </row>
    <row r="3151" spans="3:5" x14ac:dyDescent="0.25">
      <c r="C3151" s="5"/>
      <c r="D3151" s="6"/>
      <c r="E3151" s="8"/>
    </row>
    <row r="3152" spans="3:5" x14ac:dyDescent="0.25">
      <c r="C3152" s="5"/>
      <c r="D3152" s="6"/>
      <c r="E3152" s="8"/>
    </row>
    <row r="3153" spans="3:5" x14ac:dyDescent="0.25">
      <c r="C3153" s="5"/>
      <c r="D3153" s="6"/>
      <c r="E3153" s="8"/>
    </row>
    <row r="3154" spans="3:5" x14ac:dyDescent="0.25">
      <c r="C3154" s="5"/>
      <c r="D3154" s="6"/>
      <c r="E3154" s="8"/>
    </row>
    <row r="3155" spans="3:5" x14ac:dyDescent="0.25">
      <c r="C3155" s="5"/>
      <c r="D3155" s="6"/>
      <c r="E3155" s="8"/>
    </row>
    <row r="3156" spans="3:5" x14ac:dyDescent="0.25">
      <c r="C3156" s="5"/>
      <c r="D3156" s="6"/>
      <c r="E3156" s="8"/>
    </row>
    <row r="3157" spans="3:5" x14ac:dyDescent="0.25">
      <c r="C3157" s="5"/>
      <c r="D3157" s="6"/>
      <c r="E3157" s="8"/>
    </row>
    <row r="3158" spans="3:5" x14ac:dyDescent="0.25">
      <c r="C3158" s="5"/>
      <c r="D3158" s="6"/>
      <c r="E3158" s="8"/>
    </row>
    <row r="3159" spans="3:5" x14ac:dyDescent="0.25">
      <c r="C3159" s="5"/>
      <c r="D3159" s="6"/>
      <c r="E3159" s="8"/>
    </row>
    <row r="3160" spans="3:5" x14ac:dyDescent="0.25">
      <c r="C3160" s="5"/>
      <c r="D3160" s="6"/>
      <c r="E3160" s="8"/>
    </row>
    <row r="3161" spans="3:5" x14ac:dyDescent="0.25">
      <c r="C3161" s="5"/>
      <c r="D3161" s="6"/>
      <c r="E3161" s="8"/>
    </row>
    <row r="3162" spans="3:5" x14ac:dyDescent="0.25">
      <c r="C3162" s="5"/>
      <c r="D3162" s="6"/>
      <c r="E3162" s="8"/>
    </row>
    <row r="3163" spans="3:5" x14ac:dyDescent="0.25">
      <c r="C3163" s="5"/>
      <c r="D3163" s="6"/>
      <c r="E3163" s="8"/>
    </row>
    <row r="3164" spans="3:5" x14ac:dyDescent="0.25">
      <c r="C3164" s="5"/>
      <c r="D3164" s="6"/>
      <c r="E3164" s="8"/>
    </row>
    <row r="3165" spans="3:5" x14ac:dyDescent="0.25">
      <c r="C3165" s="5"/>
      <c r="D3165" s="6"/>
      <c r="E3165" s="8"/>
    </row>
    <row r="3166" spans="3:5" x14ac:dyDescent="0.25">
      <c r="C3166" s="5"/>
      <c r="D3166" s="6"/>
      <c r="E3166" s="8"/>
    </row>
    <row r="3167" spans="3:5" x14ac:dyDescent="0.25">
      <c r="C3167" s="5"/>
      <c r="D3167" s="6"/>
      <c r="E3167" s="8"/>
    </row>
    <row r="3168" spans="3:5" x14ac:dyDescent="0.25">
      <c r="C3168" s="5"/>
      <c r="D3168" s="6"/>
      <c r="E3168" s="8"/>
    </row>
    <row r="3169" spans="3:5" x14ac:dyDescent="0.25">
      <c r="C3169" s="5"/>
      <c r="D3169" s="6"/>
      <c r="E3169" s="8"/>
    </row>
    <row r="3170" spans="3:5" x14ac:dyDescent="0.25">
      <c r="C3170" s="5"/>
      <c r="D3170" s="6"/>
      <c r="E3170" s="8"/>
    </row>
    <row r="3171" spans="3:5" x14ac:dyDescent="0.25">
      <c r="C3171" s="5"/>
      <c r="D3171" s="6"/>
      <c r="E3171" s="8"/>
    </row>
    <row r="3172" spans="3:5" x14ac:dyDescent="0.25">
      <c r="C3172" s="5"/>
      <c r="D3172" s="6"/>
      <c r="E3172" s="8"/>
    </row>
    <row r="3173" spans="3:5" x14ac:dyDescent="0.25">
      <c r="C3173" s="5"/>
      <c r="D3173" s="6"/>
      <c r="E3173" s="8"/>
    </row>
    <row r="3174" spans="3:5" x14ac:dyDescent="0.25">
      <c r="C3174" s="5"/>
      <c r="D3174" s="6"/>
      <c r="E3174" s="8"/>
    </row>
    <row r="3175" spans="3:5" x14ac:dyDescent="0.25">
      <c r="C3175" s="5"/>
      <c r="D3175" s="6"/>
      <c r="E3175" s="8"/>
    </row>
    <row r="3176" spans="3:5" x14ac:dyDescent="0.25">
      <c r="C3176" s="5"/>
      <c r="D3176" s="6"/>
      <c r="E3176" s="8"/>
    </row>
    <row r="3177" spans="3:5" x14ac:dyDescent="0.25">
      <c r="C3177" s="5"/>
      <c r="D3177" s="6"/>
      <c r="E3177" s="8"/>
    </row>
    <row r="3178" spans="3:5" x14ac:dyDescent="0.25">
      <c r="C3178" s="5"/>
      <c r="D3178" s="6"/>
      <c r="E3178" s="8"/>
    </row>
    <row r="3179" spans="3:5" x14ac:dyDescent="0.25">
      <c r="C3179" s="5"/>
      <c r="D3179" s="6"/>
      <c r="E3179" s="8"/>
    </row>
    <row r="3180" spans="3:5" x14ac:dyDescent="0.25">
      <c r="C3180" s="5"/>
      <c r="D3180" s="6"/>
      <c r="E3180" s="8"/>
    </row>
    <row r="3181" spans="3:5" x14ac:dyDescent="0.25">
      <c r="C3181" s="5"/>
      <c r="D3181" s="6"/>
      <c r="E3181" s="8"/>
    </row>
    <row r="3182" spans="3:5" x14ac:dyDescent="0.25">
      <c r="C3182" s="5"/>
      <c r="D3182" s="6"/>
      <c r="E3182" s="8"/>
    </row>
    <row r="3183" spans="3:5" x14ac:dyDescent="0.25">
      <c r="C3183" s="5"/>
      <c r="D3183" s="6"/>
      <c r="E3183" s="8"/>
    </row>
    <row r="3184" spans="3:5" x14ac:dyDescent="0.25">
      <c r="C3184" s="5"/>
      <c r="D3184" s="6"/>
      <c r="E3184" s="8"/>
    </row>
    <row r="3185" spans="3:5" x14ac:dyDescent="0.25">
      <c r="C3185" s="5"/>
      <c r="D3185" s="6"/>
      <c r="E3185" s="8"/>
    </row>
    <row r="3186" spans="3:5" x14ac:dyDescent="0.25">
      <c r="C3186" s="5"/>
      <c r="D3186" s="6"/>
      <c r="E3186" s="8"/>
    </row>
    <row r="3187" spans="3:5" x14ac:dyDescent="0.25">
      <c r="C3187" s="5"/>
      <c r="D3187" s="6"/>
      <c r="E3187" s="8"/>
    </row>
    <row r="3188" spans="3:5" x14ac:dyDescent="0.25">
      <c r="C3188" s="5"/>
      <c r="D3188" s="6"/>
      <c r="E3188" s="8"/>
    </row>
    <row r="3189" spans="3:5" x14ac:dyDescent="0.25">
      <c r="C3189" s="5"/>
      <c r="D3189" s="6"/>
      <c r="E3189" s="8"/>
    </row>
    <row r="3190" spans="3:5" x14ac:dyDescent="0.25">
      <c r="C3190" s="5"/>
      <c r="D3190" s="6"/>
      <c r="E3190" s="8"/>
    </row>
    <row r="3191" spans="3:5" x14ac:dyDescent="0.25">
      <c r="C3191" s="5"/>
      <c r="D3191" s="6"/>
      <c r="E3191" s="8"/>
    </row>
    <row r="3192" spans="3:5" x14ac:dyDescent="0.25">
      <c r="C3192" s="5"/>
      <c r="D3192" s="6"/>
      <c r="E3192" s="8"/>
    </row>
    <row r="3193" spans="3:5" x14ac:dyDescent="0.25">
      <c r="C3193" s="5"/>
      <c r="D3193" s="6"/>
      <c r="E3193" s="8"/>
    </row>
    <row r="3194" spans="3:5" x14ac:dyDescent="0.25">
      <c r="C3194" s="5"/>
      <c r="D3194" s="6"/>
      <c r="E3194" s="8"/>
    </row>
    <row r="3195" spans="3:5" x14ac:dyDescent="0.25">
      <c r="C3195" s="5"/>
      <c r="D3195" s="6"/>
      <c r="E3195" s="8"/>
    </row>
    <row r="3196" spans="3:5" x14ac:dyDescent="0.25">
      <c r="C3196" s="5"/>
      <c r="D3196" s="6"/>
      <c r="E3196" s="8"/>
    </row>
    <row r="3197" spans="3:5" x14ac:dyDescent="0.25">
      <c r="C3197" s="5"/>
      <c r="D3197" s="6"/>
      <c r="E3197" s="8"/>
    </row>
    <row r="3198" spans="3:5" x14ac:dyDescent="0.25">
      <c r="C3198" s="5"/>
      <c r="D3198" s="6"/>
      <c r="E3198" s="8"/>
    </row>
    <row r="3199" spans="3:5" x14ac:dyDescent="0.25">
      <c r="C3199" s="5"/>
      <c r="D3199" s="6"/>
      <c r="E3199" s="8"/>
    </row>
    <row r="3200" spans="3:5" x14ac:dyDescent="0.25">
      <c r="C3200" s="5"/>
      <c r="D3200" s="6"/>
      <c r="E3200" s="8"/>
    </row>
    <row r="3201" spans="3:5" x14ac:dyDescent="0.25">
      <c r="C3201" s="5"/>
      <c r="D3201" s="6"/>
      <c r="E3201" s="8"/>
    </row>
    <row r="3202" spans="3:5" x14ac:dyDescent="0.25">
      <c r="C3202" s="5"/>
      <c r="D3202" s="6"/>
      <c r="E3202" s="8"/>
    </row>
    <row r="3203" spans="3:5" x14ac:dyDescent="0.25">
      <c r="C3203" s="5"/>
      <c r="D3203" s="6"/>
      <c r="E3203" s="8"/>
    </row>
    <row r="3204" spans="3:5" x14ac:dyDescent="0.25">
      <c r="C3204" s="5"/>
      <c r="D3204" s="6"/>
      <c r="E3204" s="8"/>
    </row>
    <row r="3205" spans="3:5" x14ac:dyDescent="0.25">
      <c r="C3205" s="5"/>
      <c r="D3205" s="6"/>
      <c r="E3205" s="8"/>
    </row>
    <row r="3206" spans="3:5" x14ac:dyDescent="0.25">
      <c r="C3206" s="5"/>
      <c r="D3206" s="6"/>
      <c r="E3206" s="8"/>
    </row>
    <row r="3207" spans="3:5" x14ac:dyDescent="0.25">
      <c r="C3207" s="5"/>
      <c r="D3207" s="6"/>
      <c r="E3207" s="8"/>
    </row>
    <row r="3208" spans="3:5" x14ac:dyDescent="0.25">
      <c r="C3208" s="5"/>
      <c r="D3208" s="6"/>
      <c r="E3208" s="8"/>
    </row>
    <row r="3209" spans="3:5" x14ac:dyDescent="0.25">
      <c r="C3209" s="5"/>
      <c r="D3209" s="6"/>
      <c r="E3209" s="8"/>
    </row>
    <row r="3210" spans="3:5" x14ac:dyDescent="0.25">
      <c r="C3210" s="5"/>
      <c r="D3210" s="6"/>
      <c r="E3210" s="8"/>
    </row>
    <row r="3211" spans="3:5" x14ac:dyDescent="0.25">
      <c r="C3211" s="5"/>
      <c r="D3211" s="6"/>
      <c r="E3211" s="8"/>
    </row>
    <row r="3212" spans="3:5" x14ac:dyDescent="0.25">
      <c r="C3212" s="5"/>
      <c r="D3212" s="6"/>
      <c r="E3212" s="8"/>
    </row>
    <row r="3213" spans="3:5" x14ac:dyDescent="0.25">
      <c r="C3213" s="5"/>
      <c r="D3213" s="6"/>
      <c r="E3213" s="8"/>
    </row>
    <row r="3214" spans="3:5" x14ac:dyDescent="0.25">
      <c r="C3214" s="5"/>
      <c r="D3214" s="6"/>
      <c r="E3214" s="8"/>
    </row>
    <row r="3215" spans="3:5" x14ac:dyDescent="0.25">
      <c r="C3215" s="5"/>
      <c r="D3215" s="6"/>
      <c r="E3215" s="8"/>
    </row>
    <row r="3216" spans="3:5" x14ac:dyDescent="0.25">
      <c r="C3216" s="5"/>
      <c r="D3216" s="6"/>
      <c r="E3216" s="8"/>
    </row>
    <row r="3217" spans="3:5" x14ac:dyDescent="0.25">
      <c r="C3217" s="5"/>
      <c r="D3217" s="6"/>
      <c r="E3217" s="8"/>
    </row>
    <row r="3218" spans="3:5" x14ac:dyDescent="0.25">
      <c r="C3218" s="5"/>
      <c r="D3218" s="6"/>
      <c r="E3218" s="8"/>
    </row>
    <row r="3219" spans="3:5" x14ac:dyDescent="0.25">
      <c r="C3219" s="5"/>
      <c r="D3219" s="6"/>
      <c r="E3219" s="8"/>
    </row>
    <row r="3220" spans="3:5" x14ac:dyDescent="0.25">
      <c r="C3220" s="5"/>
      <c r="D3220" s="6"/>
      <c r="E3220" s="8"/>
    </row>
    <row r="3221" spans="3:5" x14ac:dyDescent="0.25">
      <c r="C3221" s="5"/>
      <c r="D3221" s="6"/>
      <c r="E3221" s="8"/>
    </row>
    <row r="3222" spans="3:5" x14ac:dyDescent="0.25">
      <c r="C3222" s="5"/>
      <c r="D3222" s="6"/>
      <c r="E3222" s="8"/>
    </row>
    <row r="3223" spans="3:5" x14ac:dyDescent="0.25">
      <c r="C3223" s="5"/>
      <c r="D3223" s="6"/>
      <c r="E3223" s="8"/>
    </row>
    <row r="3224" spans="3:5" x14ac:dyDescent="0.25">
      <c r="C3224" s="5"/>
      <c r="D3224" s="6"/>
      <c r="E3224" s="8"/>
    </row>
    <row r="3225" spans="3:5" x14ac:dyDescent="0.25">
      <c r="C3225" s="5"/>
      <c r="D3225" s="6"/>
      <c r="E3225" s="8"/>
    </row>
    <row r="3226" spans="3:5" x14ac:dyDescent="0.25">
      <c r="C3226" s="5"/>
      <c r="D3226" s="6"/>
      <c r="E3226" s="8"/>
    </row>
    <row r="3227" spans="3:5" x14ac:dyDescent="0.25">
      <c r="C3227" s="5"/>
      <c r="D3227" s="6"/>
      <c r="E3227" s="8"/>
    </row>
    <row r="3228" spans="3:5" x14ac:dyDescent="0.25">
      <c r="C3228" s="5"/>
      <c r="D3228" s="6"/>
      <c r="E3228" s="8"/>
    </row>
    <row r="3229" spans="3:5" x14ac:dyDescent="0.25">
      <c r="C3229" s="5"/>
      <c r="D3229" s="6"/>
      <c r="E3229" s="8"/>
    </row>
    <row r="3230" spans="3:5" x14ac:dyDescent="0.25">
      <c r="C3230" s="5"/>
      <c r="D3230" s="6"/>
      <c r="E3230" s="8"/>
    </row>
    <row r="3231" spans="3:5" x14ac:dyDescent="0.25">
      <c r="C3231" s="5"/>
      <c r="D3231" s="6"/>
      <c r="E3231" s="8"/>
    </row>
    <row r="3232" spans="3:5" x14ac:dyDescent="0.25">
      <c r="C3232" s="5"/>
      <c r="D3232" s="6"/>
      <c r="E3232" s="8"/>
    </row>
    <row r="3233" spans="3:5" x14ac:dyDescent="0.25">
      <c r="C3233" s="5"/>
      <c r="D3233" s="6"/>
      <c r="E3233" s="8"/>
    </row>
    <row r="3234" spans="3:5" x14ac:dyDescent="0.25">
      <c r="C3234" s="5"/>
      <c r="D3234" s="6"/>
      <c r="E3234" s="8"/>
    </row>
    <row r="3235" spans="3:5" x14ac:dyDescent="0.25">
      <c r="C3235" s="5"/>
      <c r="D3235" s="6"/>
      <c r="E3235" s="8"/>
    </row>
    <row r="3236" spans="3:5" x14ac:dyDescent="0.25">
      <c r="C3236" s="5"/>
      <c r="D3236" s="6"/>
      <c r="E3236" s="8"/>
    </row>
    <row r="3237" spans="3:5" x14ac:dyDescent="0.25">
      <c r="C3237" s="5"/>
      <c r="D3237" s="6"/>
      <c r="E3237" s="8"/>
    </row>
    <row r="3238" spans="3:5" x14ac:dyDescent="0.25">
      <c r="C3238" s="5"/>
      <c r="D3238" s="6"/>
      <c r="E3238" s="8"/>
    </row>
    <row r="3239" spans="3:5" x14ac:dyDescent="0.25">
      <c r="C3239" s="5"/>
      <c r="D3239" s="6"/>
      <c r="E3239" s="8"/>
    </row>
    <row r="3240" spans="3:5" x14ac:dyDescent="0.25">
      <c r="C3240" s="5"/>
      <c r="D3240" s="6"/>
      <c r="E3240" s="8"/>
    </row>
    <row r="3241" spans="3:5" x14ac:dyDescent="0.25">
      <c r="C3241" s="5"/>
      <c r="D3241" s="6"/>
      <c r="E3241" s="8"/>
    </row>
    <row r="3242" spans="3:5" x14ac:dyDescent="0.25">
      <c r="C3242" s="5"/>
      <c r="D3242" s="6"/>
      <c r="E3242" s="8"/>
    </row>
    <row r="3243" spans="3:5" x14ac:dyDescent="0.25">
      <c r="C3243" s="5"/>
      <c r="D3243" s="6"/>
      <c r="E3243" s="8"/>
    </row>
    <row r="3244" spans="3:5" x14ac:dyDescent="0.25">
      <c r="C3244" s="5"/>
      <c r="D3244" s="6"/>
      <c r="E3244" s="8"/>
    </row>
    <row r="3245" spans="3:5" x14ac:dyDescent="0.25">
      <c r="C3245" s="5"/>
      <c r="D3245" s="6"/>
      <c r="E3245" s="8"/>
    </row>
    <row r="3246" spans="3:5" x14ac:dyDescent="0.25">
      <c r="C3246" s="5"/>
      <c r="D3246" s="6"/>
      <c r="E3246" s="8"/>
    </row>
    <row r="3247" spans="3:5" x14ac:dyDescent="0.25">
      <c r="C3247" s="5"/>
      <c r="D3247" s="6"/>
      <c r="E3247" s="8"/>
    </row>
    <row r="3248" spans="3:5" x14ac:dyDescent="0.25">
      <c r="C3248" s="5"/>
      <c r="D3248" s="6"/>
      <c r="E3248" s="8"/>
    </row>
    <row r="3249" spans="3:5" x14ac:dyDescent="0.25">
      <c r="C3249" s="5"/>
      <c r="D3249" s="6"/>
      <c r="E3249" s="8"/>
    </row>
    <row r="3250" spans="3:5" x14ac:dyDescent="0.25">
      <c r="C3250" s="5"/>
      <c r="D3250" s="6"/>
      <c r="E3250" s="8"/>
    </row>
    <row r="3251" spans="3:5" x14ac:dyDescent="0.25">
      <c r="C3251" s="5"/>
      <c r="D3251" s="6"/>
      <c r="E3251" s="8"/>
    </row>
    <row r="3252" spans="3:5" x14ac:dyDescent="0.25">
      <c r="C3252" s="5"/>
      <c r="D3252" s="6"/>
      <c r="E3252" s="8"/>
    </row>
    <row r="3253" spans="3:5" x14ac:dyDescent="0.25">
      <c r="C3253" s="5"/>
      <c r="D3253" s="6"/>
      <c r="E3253" s="8"/>
    </row>
    <row r="3254" spans="3:5" x14ac:dyDescent="0.25">
      <c r="C3254" s="5"/>
      <c r="D3254" s="6"/>
      <c r="E3254" s="8"/>
    </row>
    <row r="3255" spans="3:5" x14ac:dyDescent="0.25">
      <c r="C3255" s="5"/>
      <c r="D3255" s="6"/>
      <c r="E3255" s="8"/>
    </row>
    <row r="3256" spans="3:5" x14ac:dyDescent="0.25">
      <c r="C3256" s="5"/>
      <c r="D3256" s="6"/>
      <c r="E3256" s="8"/>
    </row>
    <row r="3257" spans="3:5" x14ac:dyDescent="0.25">
      <c r="C3257" s="5"/>
      <c r="D3257" s="6"/>
      <c r="E3257" s="8"/>
    </row>
    <row r="3258" spans="3:5" x14ac:dyDescent="0.25">
      <c r="C3258" s="5"/>
      <c r="D3258" s="6"/>
      <c r="E3258" s="8"/>
    </row>
    <row r="3259" spans="3:5" x14ac:dyDescent="0.25">
      <c r="C3259" s="5"/>
      <c r="D3259" s="6"/>
      <c r="E3259" s="8"/>
    </row>
    <row r="3260" spans="3:5" x14ac:dyDescent="0.25">
      <c r="C3260" s="5"/>
      <c r="D3260" s="6"/>
      <c r="E3260" s="8"/>
    </row>
    <row r="3261" spans="3:5" x14ac:dyDescent="0.25">
      <c r="C3261" s="5"/>
      <c r="D3261" s="6"/>
      <c r="E3261" s="8"/>
    </row>
    <row r="3262" spans="3:5" x14ac:dyDescent="0.25">
      <c r="C3262" s="5"/>
      <c r="D3262" s="6"/>
      <c r="E3262" s="8"/>
    </row>
    <row r="3263" spans="3:5" x14ac:dyDescent="0.25">
      <c r="C3263" s="5"/>
      <c r="D3263" s="6"/>
      <c r="E3263" s="8"/>
    </row>
    <row r="3264" spans="3:5" x14ac:dyDescent="0.25">
      <c r="C3264" s="5"/>
      <c r="D3264" s="6"/>
      <c r="E3264" s="8"/>
    </row>
    <row r="3265" spans="3:5" x14ac:dyDescent="0.25">
      <c r="C3265" s="5"/>
      <c r="D3265" s="6"/>
      <c r="E3265" s="8"/>
    </row>
    <row r="3266" spans="3:5" x14ac:dyDescent="0.25">
      <c r="C3266" s="5"/>
      <c r="D3266" s="6"/>
      <c r="E3266" s="8"/>
    </row>
    <row r="3267" spans="3:5" x14ac:dyDescent="0.25">
      <c r="C3267" s="5"/>
      <c r="D3267" s="6"/>
      <c r="E3267" s="8"/>
    </row>
    <row r="3268" spans="3:5" x14ac:dyDescent="0.25">
      <c r="C3268" s="5"/>
      <c r="D3268" s="6"/>
      <c r="E3268" s="8"/>
    </row>
    <row r="3269" spans="3:5" x14ac:dyDescent="0.25">
      <c r="C3269" s="5"/>
      <c r="D3269" s="6"/>
      <c r="E3269" s="8"/>
    </row>
    <row r="3270" spans="3:5" x14ac:dyDescent="0.25">
      <c r="C3270" s="5"/>
      <c r="D3270" s="6"/>
      <c r="E3270" s="8"/>
    </row>
    <row r="3271" spans="3:5" x14ac:dyDescent="0.25">
      <c r="C3271" s="5"/>
      <c r="D3271" s="6"/>
      <c r="E3271" s="8"/>
    </row>
    <row r="3272" spans="3:5" x14ac:dyDescent="0.25">
      <c r="C3272" s="5"/>
      <c r="D3272" s="6"/>
      <c r="E3272" s="8"/>
    </row>
    <row r="3273" spans="3:5" x14ac:dyDescent="0.25">
      <c r="C3273" s="5"/>
      <c r="D3273" s="6"/>
      <c r="E3273" s="8"/>
    </row>
    <row r="3274" spans="3:5" x14ac:dyDescent="0.25">
      <c r="C3274" s="5"/>
      <c r="D3274" s="6"/>
      <c r="E3274" s="8"/>
    </row>
    <row r="3275" spans="3:5" x14ac:dyDescent="0.25">
      <c r="C3275" s="5"/>
      <c r="D3275" s="6"/>
      <c r="E3275" s="8"/>
    </row>
    <row r="3276" spans="3:5" x14ac:dyDescent="0.25">
      <c r="C3276" s="5"/>
      <c r="D3276" s="6"/>
      <c r="E3276" s="8"/>
    </row>
    <row r="3277" spans="3:5" x14ac:dyDescent="0.25">
      <c r="C3277" s="5"/>
      <c r="D3277" s="6"/>
      <c r="E3277" s="8"/>
    </row>
    <row r="3278" spans="3:5" x14ac:dyDescent="0.25">
      <c r="C3278" s="5"/>
      <c r="D3278" s="6"/>
      <c r="E3278" s="8"/>
    </row>
    <row r="3279" spans="3:5" x14ac:dyDescent="0.25">
      <c r="C3279" s="5"/>
      <c r="D3279" s="6"/>
      <c r="E3279" s="8"/>
    </row>
    <row r="3280" spans="3:5" x14ac:dyDescent="0.25">
      <c r="C3280" s="5"/>
      <c r="D3280" s="6"/>
      <c r="E3280" s="8"/>
    </row>
    <row r="3281" spans="3:5" x14ac:dyDescent="0.25">
      <c r="C3281" s="5"/>
      <c r="D3281" s="6"/>
      <c r="E3281" s="8"/>
    </row>
    <row r="3282" spans="3:5" x14ac:dyDescent="0.25">
      <c r="C3282" s="5"/>
      <c r="D3282" s="6"/>
      <c r="E3282" s="8"/>
    </row>
    <row r="3283" spans="3:5" x14ac:dyDescent="0.25">
      <c r="C3283" s="5"/>
      <c r="D3283" s="6"/>
      <c r="E3283" s="8"/>
    </row>
    <row r="3284" spans="3:5" x14ac:dyDescent="0.25">
      <c r="C3284" s="5"/>
      <c r="D3284" s="6"/>
      <c r="E3284" s="8"/>
    </row>
    <row r="3285" spans="3:5" x14ac:dyDescent="0.25">
      <c r="C3285" s="5"/>
      <c r="D3285" s="6"/>
      <c r="E3285" s="8"/>
    </row>
    <row r="3286" spans="3:5" x14ac:dyDescent="0.25">
      <c r="C3286" s="5"/>
      <c r="D3286" s="6"/>
      <c r="E3286" s="8"/>
    </row>
    <row r="3287" spans="3:5" x14ac:dyDescent="0.25">
      <c r="C3287" s="5"/>
      <c r="D3287" s="6"/>
      <c r="E3287" s="8"/>
    </row>
    <row r="3288" spans="3:5" x14ac:dyDescent="0.25">
      <c r="C3288" s="5"/>
      <c r="D3288" s="6"/>
      <c r="E3288" s="8"/>
    </row>
    <row r="3289" spans="3:5" x14ac:dyDescent="0.25">
      <c r="C3289" s="5"/>
      <c r="D3289" s="6"/>
      <c r="E3289" s="8"/>
    </row>
    <row r="3290" spans="3:5" x14ac:dyDescent="0.25">
      <c r="C3290" s="5"/>
      <c r="D3290" s="6"/>
      <c r="E3290" s="8"/>
    </row>
    <row r="3291" spans="3:5" x14ac:dyDescent="0.25">
      <c r="C3291" s="5"/>
      <c r="D3291" s="6"/>
      <c r="E3291" s="8"/>
    </row>
    <row r="3292" spans="3:5" x14ac:dyDescent="0.25">
      <c r="C3292" s="5"/>
      <c r="D3292" s="6"/>
      <c r="E3292" s="8"/>
    </row>
    <row r="3293" spans="3:5" x14ac:dyDescent="0.25">
      <c r="C3293" s="5"/>
      <c r="D3293" s="6"/>
      <c r="E3293" s="8"/>
    </row>
    <row r="3294" spans="3:5" x14ac:dyDescent="0.25">
      <c r="C3294" s="5"/>
      <c r="D3294" s="6"/>
      <c r="E3294" s="8"/>
    </row>
    <row r="3295" spans="3:5" x14ac:dyDescent="0.25">
      <c r="C3295" s="5"/>
      <c r="D3295" s="6"/>
      <c r="E3295" s="8"/>
    </row>
    <row r="3296" spans="3:5" x14ac:dyDescent="0.25">
      <c r="C3296" s="5"/>
      <c r="D3296" s="6"/>
      <c r="E3296" s="8"/>
    </row>
    <row r="3297" spans="3:5" x14ac:dyDescent="0.25">
      <c r="C3297" s="5"/>
      <c r="D3297" s="6"/>
      <c r="E3297" s="8"/>
    </row>
    <row r="3298" spans="3:5" x14ac:dyDescent="0.25">
      <c r="C3298" s="5"/>
      <c r="D3298" s="6"/>
      <c r="E3298" s="8"/>
    </row>
    <row r="3299" spans="3:5" x14ac:dyDescent="0.25">
      <c r="C3299" s="5"/>
      <c r="D3299" s="6"/>
      <c r="E3299" s="8"/>
    </row>
    <row r="3300" spans="3:5" x14ac:dyDescent="0.25">
      <c r="C3300" s="5"/>
      <c r="D3300" s="6"/>
      <c r="E3300" s="8"/>
    </row>
    <row r="3301" spans="3:5" x14ac:dyDescent="0.25">
      <c r="C3301" s="5"/>
      <c r="D3301" s="6"/>
      <c r="E3301" s="8"/>
    </row>
    <row r="3302" spans="3:5" x14ac:dyDescent="0.25">
      <c r="C3302" s="5"/>
      <c r="D3302" s="6"/>
      <c r="E3302" s="8"/>
    </row>
    <row r="3303" spans="3:5" x14ac:dyDescent="0.25">
      <c r="C3303" s="5"/>
      <c r="D3303" s="6"/>
      <c r="E3303" s="8"/>
    </row>
    <row r="3304" spans="3:5" x14ac:dyDescent="0.25">
      <c r="C3304" s="5"/>
      <c r="D3304" s="6"/>
      <c r="E3304" s="8"/>
    </row>
    <row r="3305" spans="3:5" x14ac:dyDescent="0.25">
      <c r="C3305" s="5"/>
      <c r="D3305" s="6"/>
      <c r="E3305" s="8"/>
    </row>
    <row r="3306" spans="3:5" x14ac:dyDescent="0.25">
      <c r="C3306" s="5"/>
      <c r="D3306" s="6"/>
      <c r="E3306" s="8"/>
    </row>
    <row r="3307" spans="3:5" x14ac:dyDescent="0.25">
      <c r="C3307" s="5"/>
      <c r="D3307" s="6"/>
      <c r="E3307" s="8"/>
    </row>
    <row r="3308" spans="3:5" x14ac:dyDescent="0.25">
      <c r="C3308" s="5"/>
      <c r="D3308" s="6"/>
      <c r="E3308" s="8"/>
    </row>
    <row r="3309" spans="3:5" x14ac:dyDescent="0.25">
      <c r="C3309" s="5"/>
      <c r="D3309" s="6"/>
      <c r="E3309" s="8"/>
    </row>
    <row r="3310" spans="3:5" x14ac:dyDescent="0.25">
      <c r="C3310" s="5"/>
      <c r="D3310" s="6"/>
      <c r="E3310" s="8"/>
    </row>
    <row r="3311" spans="3:5" x14ac:dyDescent="0.25">
      <c r="C3311" s="5"/>
      <c r="D3311" s="6"/>
      <c r="E3311" s="8"/>
    </row>
    <row r="3312" spans="3:5" x14ac:dyDescent="0.25">
      <c r="C3312" s="5"/>
      <c r="D3312" s="6"/>
      <c r="E3312" s="8"/>
    </row>
    <row r="3313" spans="3:5" x14ac:dyDescent="0.25">
      <c r="C3313" s="5"/>
      <c r="D3313" s="6"/>
      <c r="E3313" s="8"/>
    </row>
    <row r="3314" spans="3:5" x14ac:dyDescent="0.25">
      <c r="C3314" s="5"/>
      <c r="D3314" s="6"/>
      <c r="E3314" s="8"/>
    </row>
    <row r="3315" spans="3:5" x14ac:dyDescent="0.25">
      <c r="C3315" s="5"/>
      <c r="D3315" s="6"/>
      <c r="E3315" s="8"/>
    </row>
    <row r="3316" spans="3:5" x14ac:dyDescent="0.25">
      <c r="C3316" s="5"/>
      <c r="D3316" s="6"/>
      <c r="E3316" s="8"/>
    </row>
    <row r="3317" spans="3:5" x14ac:dyDescent="0.25">
      <c r="C3317" s="5"/>
      <c r="D3317" s="6"/>
      <c r="E3317" s="8"/>
    </row>
    <row r="3318" spans="3:5" x14ac:dyDescent="0.25">
      <c r="C3318" s="5"/>
      <c r="D3318" s="6"/>
      <c r="E3318" s="8"/>
    </row>
    <row r="3319" spans="3:5" x14ac:dyDescent="0.25">
      <c r="C3319" s="5"/>
      <c r="D3319" s="6"/>
      <c r="E3319" s="8"/>
    </row>
    <row r="3320" spans="3:5" x14ac:dyDescent="0.25">
      <c r="C3320" s="5"/>
      <c r="D3320" s="6"/>
      <c r="E3320" s="8"/>
    </row>
    <row r="3321" spans="3:5" x14ac:dyDescent="0.25">
      <c r="C3321" s="5"/>
      <c r="D3321" s="6"/>
      <c r="E3321" s="8"/>
    </row>
    <row r="3322" spans="3:5" x14ac:dyDescent="0.25">
      <c r="C3322" s="5"/>
      <c r="D3322" s="6"/>
      <c r="E3322" s="8"/>
    </row>
    <row r="3323" spans="3:5" x14ac:dyDescent="0.25">
      <c r="C3323" s="5"/>
      <c r="D3323" s="6"/>
      <c r="E3323" s="8"/>
    </row>
    <row r="3324" spans="3:5" x14ac:dyDescent="0.25">
      <c r="C3324" s="5"/>
      <c r="D3324" s="6"/>
      <c r="E3324" s="8"/>
    </row>
    <row r="3325" spans="3:5" x14ac:dyDescent="0.25">
      <c r="C3325" s="5"/>
      <c r="D3325" s="6"/>
      <c r="E3325" s="8"/>
    </row>
    <row r="3326" spans="3:5" x14ac:dyDescent="0.25">
      <c r="C3326" s="5"/>
      <c r="D3326" s="6"/>
      <c r="E3326" s="8"/>
    </row>
    <row r="3327" spans="3:5" x14ac:dyDescent="0.25">
      <c r="C3327" s="5"/>
      <c r="D3327" s="6"/>
      <c r="E3327" s="8"/>
    </row>
    <row r="3328" spans="3:5" x14ac:dyDescent="0.25">
      <c r="C3328" s="5"/>
      <c r="D3328" s="6"/>
      <c r="E3328" s="8"/>
    </row>
    <row r="3329" spans="3:5" x14ac:dyDescent="0.25">
      <c r="C3329" s="5"/>
      <c r="D3329" s="6"/>
      <c r="E3329" s="8"/>
    </row>
    <row r="3330" spans="3:5" x14ac:dyDescent="0.25">
      <c r="C3330" s="5"/>
      <c r="D3330" s="6"/>
      <c r="E3330" s="8"/>
    </row>
    <row r="3331" spans="3:5" x14ac:dyDescent="0.25">
      <c r="C3331" s="5"/>
      <c r="D3331" s="6"/>
      <c r="E3331" s="8"/>
    </row>
    <row r="3332" spans="3:5" x14ac:dyDescent="0.25">
      <c r="C3332" s="5"/>
      <c r="D3332" s="6"/>
      <c r="E3332" s="8"/>
    </row>
    <row r="3333" spans="3:5" x14ac:dyDescent="0.25">
      <c r="C3333" s="5"/>
      <c r="D3333" s="6"/>
      <c r="E3333" s="8"/>
    </row>
    <row r="3334" spans="3:5" x14ac:dyDescent="0.25">
      <c r="C3334" s="5"/>
      <c r="D3334" s="6"/>
      <c r="E3334" s="8"/>
    </row>
    <row r="3335" spans="3:5" x14ac:dyDescent="0.25">
      <c r="C3335" s="5"/>
      <c r="D3335" s="6"/>
      <c r="E3335" s="8"/>
    </row>
    <row r="3336" spans="3:5" x14ac:dyDescent="0.25">
      <c r="C3336" s="5"/>
      <c r="D3336" s="6"/>
      <c r="E3336" s="8"/>
    </row>
    <row r="3337" spans="3:5" x14ac:dyDescent="0.25">
      <c r="C3337" s="5"/>
      <c r="D3337" s="6"/>
      <c r="E3337" s="8"/>
    </row>
    <row r="3338" spans="3:5" x14ac:dyDescent="0.25">
      <c r="C3338" s="5"/>
      <c r="D3338" s="6"/>
      <c r="E3338" s="8"/>
    </row>
    <row r="3339" spans="3:5" x14ac:dyDescent="0.25">
      <c r="C3339" s="5"/>
      <c r="D3339" s="6"/>
      <c r="E3339" s="8"/>
    </row>
    <row r="3340" spans="3:5" x14ac:dyDescent="0.25">
      <c r="C3340" s="5"/>
      <c r="D3340" s="6"/>
      <c r="E3340" s="8"/>
    </row>
    <row r="3341" spans="3:5" x14ac:dyDescent="0.25">
      <c r="C3341" s="5"/>
      <c r="D3341" s="6"/>
      <c r="E3341" s="8"/>
    </row>
    <row r="3342" spans="3:5" x14ac:dyDescent="0.25">
      <c r="C3342" s="5"/>
      <c r="D3342" s="6"/>
      <c r="E3342" s="8"/>
    </row>
    <row r="3343" spans="3:5" x14ac:dyDescent="0.25">
      <c r="C3343" s="5"/>
      <c r="D3343" s="6"/>
      <c r="E3343" s="8"/>
    </row>
    <row r="3344" spans="3:5" x14ac:dyDescent="0.25">
      <c r="C3344" s="5"/>
      <c r="D3344" s="6"/>
      <c r="E3344" s="8"/>
    </row>
    <row r="3345" spans="3:5" x14ac:dyDescent="0.25">
      <c r="C3345" s="5"/>
      <c r="D3345" s="6"/>
      <c r="E3345" s="8"/>
    </row>
    <row r="3346" spans="3:5" x14ac:dyDescent="0.25">
      <c r="C3346" s="5"/>
      <c r="D3346" s="6"/>
      <c r="E3346" s="8"/>
    </row>
    <row r="3347" spans="3:5" x14ac:dyDescent="0.25">
      <c r="C3347" s="5"/>
      <c r="D3347" s="6"/>
      <c r="E3347" s="8"/>
    </row>
    <row r="3348" spans="3:5" x14ac:dyDescent="0.25">
      <c r="C3348" s="5"/>
      <c r="D3348" s="6"/>
      <c r="E3348" s="8"/>
    </row>
    <row r="3349" spans="3:5" x14ac:dyDescent="0.25">
      <c r="C3349" s="5"/>
      <c r="D3349" s="6"/>
      <c r="E3349" s="8"/>
    </row>
    <row r="3350" spans="3:5" x14ac:dyDescent="0.25">
      <c r="C3350" s="5"/>
      <c r="D3350" s="6"/>
      <c r="E3350" s="8"/>
    </row>
    <row r="3351" spans="3:5" x14ac:dyDescent="0.25">
      <c r="C3351" s="5"/>
      <c r="D3351" s="6"/>
      <c r="E3351" s="8"/>
    </row>
    <row r="3352" spans="3:5" x14ac:dyDescent="0.25">
      <c r="C3352" s="5"/>
      <c r="D3352" s="6"/>
      <c r="E3352" s="8"/>
    </row>
    <row r="3353" spans="3:5" x14ac:dyDescent="0.25">
      <c r="C3353" s="5"/>
      <c r="D3353" s="6"/>
      <c r="E3353" s="8"/>
    </row>
    <row r="3354" spans="3:5" x14ac:dyDescent="0.25">
      <c r="C3354" s="5"/>
      <c r="D3354" s="6"/>
      <c r="E3354" s="8"/>
    </row>
    <row r="3355" spans="3:5" x14ac:dyDescent="0.25">
      <c r="C3355" s="5"/>
      <c r="D3355" s="6"/>
      <c r="E3355" s="8"/>
    </row>
    <row r="3356" spans="3:5" x14ac:dyDescent="0.25">
      <c r="C3356" s="5"/>
      <c r="D3356" s="6"/>
      <c r="E3356" s="8"/>
    </row>
    <row r="3357" spans="3:5" x14ac:dyDescent="0.25">
      <c r="C3357" s="5"/>
      <c r="D3357" s="6"/>
      <c r="E3357" s="8"/>
    </row>
    <row r="3358" spans="3:5" x14ac:dyDescent="0.25">
      <c r="C3358" s="5"/>
      <c r="D3358" s="6"/>
      <c r="E3358" s="8"/>
    </row>
    <row r="3359" spans="3:5" x14ac:dyDescent="0.25">
      <c r="C3359" s="5"/>
      <c r="D3359" s="6"/>
      <c r="E3359" s="8"/>
    </row>
    <row r="3360" spans="3:5" x14ac:dyDescent="0.25">
      <c r="C3360" s="5"/>
      <c r="D3360" s="6"/>
      <c r="E3360" s="8"/>
    </row>
    <row r="3361" spans="3:5" x14ac:dyDescent="0.25">
      <c r="C3361" s="5"/>
      <c r="D3361" s="6"/>
      <c r="E3361" s="8"/>
    </row>
    <row r="3362" spans="3:5" x14ac:dyDescent="0.25">
      <c r="C3362" s="5"/>
      <c r="D3362" s="6"/>
      <c r="E3362" s="8"/>
    </row>
    <row r="3363" spans="3:5" x14ac:dyDescent="0.25">
      <c r="C3363" s="5"/>
      <c r="D3363" s="6"/>
      <c r="E3363" s="8"/>
    </row>
    <row r="3364" spans="3:5" x14ac:dyDescent="0.25">
      <c r="C3364" s="5"/>
      <c r="D3364" s="6"/>
      <c r="E3364" s="8"/>
    </row>
    <row r="3365" spans="3:5" x14ac:dyDescent="0.25">
      <c r="C3365" s="5"/>
      <c r="D3365" s="6"/>
      <c r="E3365" s="8"/>
    </row>
    <row r="3366" spans="3:5" x14ac:dyDescent="0.25">
      <c r="C3366" s="5"/>
      <c r="D3366" s="6"/>
      <c r="E3366" s="8"/>
    </row>
    <row r="3367" spans="3:5" x14ac:dyDescent="0.25">
      <c r="C3367" s="5"/>
      <c r="D3367" s="6"/>
      <c r="E3367" s="8"/>
    </row>
    <row r="3368" spans="3:5" x14ac:dyDescent="0.25">
      <c r="C3368" s="5"/>
      <c r="D3368" s="6"/>
      <c r="E3368" s="8"/>
    </row>
    <row r="3369" spans="3:5" x14ac:dyDescent="0.25">
      <c r="C3369" s="5"/>
      <c r="D3369" s="6"/>
      <c r="E3369" s="8"/>
    </row>
    <row r="3370" spans="3:5" x14ac:dyDescent="0.25">
      <c r="C3370" s="5"/>
      <c r="D3370" s="6"/>
      <c r="E3370" s="8"/>
    </row>
    <row r="3371" spans="3:5" x14ac:dyDescent="0.25">
      <c r="C3371" s="5"/>
      <c r="D3371" s="6"/>
      <c r="E3371" s="8"/>
    </row>
    <row r="3372" spans="3:5" x14ac:dyDescent="0.25">
      <c r="C3372" s="5"/>
      <c r="D3372" s="6"/>
      <c r="E3372" s="8"/>
    </row>
    <row r="3373" spans="3:5" x14ac:dyDescent="0.25">
      <c r="C3373" s="5"/>
      <c r="D3373" s="6"/>
      <c r="E3373" s="8"/>
    </row>
    <row r="3374" spans="3:5" x14ac:dyDescent="0.25">
      <c r="C3374" s="5"/>
      <c r="D3374" s="6"/>
      <c r="E3374" s="8"/>
    </row>
    <row r="3375" spans="3:5" x14ac:dyDescent="0.25">
      <c r="C3375" s="5"/>
      <c r="D3375" s="6"/>
      <c r="E3375" s="8"/>
    </row>
    <row r="3376" spans="3:5" x14ac:dyDescent="0.25">
      <c r="C3376" s="5"/>
      <c r="D3376" s="6"/>
      <c r="E3376" s="8"/>
    </row>
    <row r="3377" spans="3:5" x14ac:dyDescent="0.25">
      <c r="C3377" s="5"/>
      <c r="D3377" s="6"/>
      <c r="E3377" s="8"/>
    </row>
    <row r="3378" spans="3:5" x14ac:dyDescent="0.25">
      <c r="C3378" s="5"/>
      <c r="D3378" s="6"/>
      <c r="E3378" s="8"/>
    </row>
    <row r="3379" spans="3:5" x14ac:dyDescent="0.25">
      <c r="C3379" s="5"/>
      <c r="D3379" s="6"/>
      <c r="E3379" s="8"/>
    </row>
    <row r="3380" spans="3:5" x14ac:dyDescent="0.25">
      <c r="C3380" s="5"/>
      <c r="D3380" s="6"/>
      <c r="E3380" s="8"/>
    </row>
    <row r="3381" spans="3:5" x14ac:dyDescent="0.25">
      <c r="C3381" s="5"/>
      <c r="D3381" s="6"/>
      <c r="E3381" s="8"/>
    </row>
    <row r="3382" spans="3:5" x14ac:dyDescent="0.25">
      <c r="C3382" s="5"/>
      <c r="D3382" s="6"/>
      <c r="E3382" s="8"/>
    </row>
    <row r="3383" spans="3:5" x14ac:dyDescent="0.25">
      <c r="C3383" s="5"/>
      <c r="D3383" s="6"/>
      <c r="E3383" s="8"/>
    </row>
    <row r="3384" spans="3:5" x14ac:dyDescent="0.25">
      <c r="C3384" s="5"/>
      <c r="D3384" s="6"/>
      <c r="E3384" s="8"/>
    </row>
    <row r="3385" spans="3:5" x14ac:dyDescent="0.25">
      <c r="C3385" s="5"/>
      <c r="D3385" s="6"/>
      <c r="E3385" s="8"/>
    </row>
    <row r="3386" spans="3:5" x14ac:dyDescent="0.25">
      <c r="C3386" s="5"/>
      <c r="D3386" s="6"/>
      <c r="E3386" s="8"/>
    </row>
    <row r="3387" spans="3:5" x14ac:dyDescent="0.25">
      <c r="C3387" s="5"/>
      <c r="D3387" s="6"/>
      <c r="E3387" s="8"/>
    </row>
    <row r="3388" spans="3:5" x14ac:dyDescent="0.25">
      <c r="C3388" s="5"/>
      <c r="D3388" s="6"/>
      <c r="E3388" s="8"/>
    </row>
    <row r="3389" spans="3:5" x14ac:dyDescent="0.25">
      <c r="C3389" s="5"/>
      <c r="D3389" s="6"/>
      <c r="E3389" s="8"/>
    </row>
    <row r="3390" spans="3:5" x14ac:dyDescent="0.25">
      <c r="C3390" s="5"/>
      <c r="D3390" s="6"/>
      <c r="E3390" s="8"/>
    </row>
    <row r="3391" spans="3:5" x14ac:dyDescent="0.25">
      <c r="C3391" s="5"/>
      <c r="D3391" s="6"/>
      <c r="E3391" s="8"/>
    </row>
    <row r="3392" spans="3:5" x14ac:dyDescent="0.25">
      <c r="C3392" s="5"/>
      <c r="D3392" s="6"/>
      <c r="E3392" s="8"/>
    </row>
    <row r="3393" spans="3:5" x14ac:dyDescent="0.25">
      <c r="C3393" s="5"/>
      <c r="D3393" s="6"/>
      <c r="E3393" s="8"/>
    </row>
    <row r="3394" spans="3:5" x14ac:dyDescent="0.25">
      <c r="C3394" s="5"/>
      <c r="D3394" s="6"/>
      <c r="E3394" s="8"/>
    </row>
    <row r="3395" spans="3:5" x14ac:dyDescent="0.25">
      <c r="C3395" s="5"/>
      <c r="D3395" s="6"/>
      <c r="E3395" s="8"/>
    </row>
    <row r="3396" spans="3:5" x14ac:dyDescent="0.25">
      <c r="C3396" s="5"/>
      <c r="D3396" s="6"/>
      <c r="E3396" s="8"/>
    </row>
    <row r="3397" spans="3:5" x14ac:dyDescent="0.25">
      <c r="C3397" s="5"/>
      <c r="D3397" s="6"/>
      <c r="E3397" s="8"/>
    </row>
    <row r="3398" spans="3:5" x14ac:dyDescent="0.25">
      <c r="C3398" s="5"/>
      <c r="D3398" s="6"/>
      <c r="E3398" s="8"/>
    </row>
    <row r="3399" spans="3:5" x14ac:dyDescent="0.25">
      <c r="C3399" s="5"/>
      <c r="D3399" s="6"/>
      <c r="E3399" s="8"/>
    </row>
    <row r="3400" spans="3:5" x14ac:dyDescent="0.25">
      <c r="C3400" s="5"/>
      <c r="D3400" s="6"/>
      <c r="E3400" s="8"/>
    </row>
    <row r="3401" spans="3:5" x14ac:dyDescent="0.25">
      <c r="C3401" s="5"/>
      <c r="D3401" s="6"/>
      <c r="E3401" s="8"/>
    </row>
    <row r="3402" spans="3:5" x14ac:dyDescent="0.25">
      <c r="C3402" s="5"/>
      <c r="D3402" s="6"/>
      <c r="E3402" s="8"/>
    </row>
    <row r="3403" spans="3:5" x14ac:dyDescent="0.25">
      <c r="C3403" s="5"/>
      <c r="D3403" s="6"/>
      <c r="E3403" s="8"/>
    </row>
    <row r="3404" spans="3:5" x14ac:dyDescent="0.25">
      <c r="C3404" s="5"/>
      <c r="D3404" s="6"/>
      <c r="E3404" s="8"/>
    </row>
    <row r="3405" spans="3:5" x14ac:dyDescent="0.25">
      <c r="C3405" s="5"/>
      <c r="D3405" s="6"/>
      <c r="E3405" s="8"/>
    </row>
    <row r="3406" spans="3:5" x14ac:dyDescent="0.25">
      <c r="C3406" s="5"/>
      <c r="D3406" s="6"/>
      <c r="E3406" s="8"/>
    </row>
    <row r="3407" spans="3:5" x14ac:dyDescent="0.25">
      <c r="C3407" s="5"/>
      <c r="D3407" s="6"/>
      <c r="E3407" s="8"/>
    </row>
    <row r="3408" spans="3:5" x14ac:dyDescent="0.25">
      <c r="C3408" s="5"/>
      <c r="D3408" s="6"/>
      <c r="E3408" s="8"/>
    </row>
    <row r="3409" spans="3:5" x14ac:dyDescent="0.25">
      <c r="C3409" s="5"/>
      <c r="D3409" s="6"/>
      <c r="E3409" s="8"/>
    </row>
    <row r="3410" spans="3:5" x14ac:dyDescent="0.25">
      <c r="C3410" s="5"/>
      <c r="D3410" s="6"/>
      <c r="E3410" s="8"/>
    </row>
    <row r="3411" spans="3:5" x14ac:dyDescent="0.25">
      <c r="C3411" s="5"/>
      <c r="D3411" s="6"/>
      <c r="E3411" s="8"/>
    </row>
    <row r="3412" spans="3:5" x14ac:dyDescent="0.25">
      <c r="C3412" s="5"/>
      <c r="D3412" s="6"/>
      <c r="E3412" s="8"/>
    </row>
    <row r="3413" spans="3:5" x14ac:dyDescent="0.25">
      <c r="C3413" s="5"/>
      <c r="D3413" s="6"/>
      <c r="E3413" s="8"/>
    </row>
    <row r="3414" spans="3:5" x14ac:dyDescent="0.25">
      <c r="C3414" s="5"/>
      <c r="D3414" s="6"/>
      <c r="E3414" s="8"/>
    </row>
    <row r="3415" spans="3:5" x14ac:dyDescent="0.25">
      <c r="C3415" s="5"/>
      <c r="D3415" s="6"/>
      <c r="E3415" s="8"/>
    </row>
    <row r="3416" spans="3:5" x14ac:dyDescent="0.25">
      <c r="C3416" s="5"/>
      <c r="D3416" s="6"/>
      <c r="E3416" s="8"/>
    </row>
    <row r="3417" spans="3:5" x14ac:dyDescent="0.25">
      <c r="C3417" s="5"/>
      <c r="D3417" s="6"/>
      <c r="E3417" s="8"/>
    </row>
    <row r="3418" spans="3:5" x14ac:dyDescent="0.25">
      <c r="C3418" s="5"/>
      <c r="D3418" s="6"/>
      <c r="E3418" s="8"/>
    </row>
    <row r="3419" spans="3:5" x14ac:dyDescent="0.25">
      <c r="C3419" s="5"/>
      <c r="D3419" s="6"/>
      <c r="E3419" s="8"/>
    </row>
    <row r="3420" spans="3:5" x14ac:dyDescent="0.25">
      <c r="C3420" s="5"/>
      <c r="D3420" s="6"/>
      <c r="E3420" s="8"/>
    </row>
    <row r="3421" spans="3:5" x14ac:dyDescent="0.25">
      <c r="C3421" s="5"/>
      <c r="D3421" s="6"/>
      <c r="E3421" s="8"/>
    </row>
    <row r="3422" spans="3:5" x14ac:dyDescent="0.25">
      <c r="C3422" s="5"/>
      <c r="D3422" s="6"/>
      <c r="E3422" s="8"/>
    </row>
    <row r="3423" spans="3:5" x14ac:dyDescent="0.25">
      <c r="C3423" s="5"/>
      <c r="D3423" s="6"/>
      <c r="E3423" s="8"/>
    </row>
    <row r="3424" spans="3:5" x14ac:dyDescent="0.25">
      <c r="C3424" s="5"/>
      <c r="D3424" s="6"/>
      <c r="E3424" s="8"/>
    </row>
    <row r="3425" spans="3:5" x14ac:dyDescent="0.25">
      <c r="C3425" s="5"/>
      <c r="D3425" s="6"/>
      <c r="E3425" s="8"/>
    </row>
    <row r="3426" spans="3:5" x14ac:dyDescent="0.25">
      <c r="C3426" s="5"/>
      <c r="D3426" s="6"/>
      <c r="E3426" s="8"/>
    </row>
    <row r="3427" spans="3:5" x14ac:dyDescent="0.25">
      <c r="C3427" s="5"/>
      <c r="D3427" s="6"/>
      <c r="E3427" s="8"/>
    </row>
    <row r="3428" spans="3:5" x14ac:dyDescent="0.25">
      <c r="C3428" s="5"/>
      <c r="D3428" s="6"/>
      <c r="E3428" s="8"/>
    </row>
    <row r="3429" spans="3:5" x14ac:dyDescent="0.25">
      <c r="C3429" s="5"/>
      <c r="D3429" s="6"/>
      <c r="E3429" s="8"/>
    </row>
    <row r="3430" spans="3:5" x14ac:dyDescent="0.25">
      <c r="C3430" s="5"/>
      <c r="D3430" s="6"/>
      <c r="E3430" s="8"/>
    </row>
    <row r="3431" spans="3:5" x14ac:dyDescent="0.25">
      <c r="C3431" s="5"/>
      <c r="D3431" s="6"/>
      <c r="E3431" s="8"/>
    </row>
    <row r="3432" spans="3:5" x14ac:dyDescent="0.25">
      <c r="C3432" s="5"/>
      <c r="D3432" s="6"/>
      <c r="E3432" s="8"/>
    </row>
    <row r="3433" spans="3:5" x14ac:dyDescent="0.25">
      <c r="C3433" s="5"/>
      <c r="D3433" s="6"/>
      <c r="E3433" s="8"/>
    </row>
    <row r="3434" spans="3:5" x14ac:dyDescent="0.25">
      <c r="C3434" s="5"/>
      <c r="D3434" s="6"/>
      <c r="E3434" s="8"/>
    </row>
    <row r="3435" spans="3:5" x14ac:dyDescent="0.25">
      <c r="C3435" s="5"/>
      <c r="D3435" s="6"/>
      <c r="E3435" s="8"/>
    </row>
    <row r="3436" spans="3:5" x14ac:dyDescent="0.25">
      <c r="C3436" s="5"/>
      <c r="D3436" s="6"/>
      <c r="E3436" s="8"/>
    </row>
    <row r="3437" spans="3:5" x14ac:dyDescent="0.25">
      <c r="C3437" s="5"/>
      <c r="D3437" s="6"/>
      <c r="E3437" s="8"/>
    </row>
    <row r="3438" spans="3:5" x14ac:dyDescent="0.25">
      <c r="C3438" s="5"/>
      <c r="D3438" s="6"/>
      <c r="E3438" s="8"/>
    </row>
    <row r="3439" spans="3:5" x14ac:dyDescent="0.25">
      <c r="C3439" s="5"/>
      <c r="D3439" s="6"/>
      <c r="E3439" s="8"/>
    </row>
    <row r="3440" spans="3:5" x14ac:dyDescent="0.25">
      <c r="C3440" s="5"/>
      <c r="D3440" s="6"/>
      <c r="E3440" s="8"/>
    </row>
    <row r="3441" spans="3:5" x14ac:dyDescent="0.25">
      <c r="C3441" s="5"/>
      <c r="D3441" s="6"/>
      <c r="E3441" s="8"/>
    </row>
    <row r="3442" spans="3:5" x14ac:dyDescent="0.25">
      <c r="C3442" s="5"/>
      <c r="D3442" s="6"/>
      <c r="E3442" s="8"/>
    </row>
    <row r="3443" spans="3:5" x14ac:dyDescent="0.25">
      <c r="C3443" s="5"/>
      <c r="D3443" s="6"/>
      <c r="E3443" s="8"/>
    </row>
    <row r="3444" spans="3:5" x14ac:dyDescent="0.25">
      <c r="C3444" s="5"/>
      <c r="D3444" s="6"/>
      <c r="E3444" s="8"/>
    </row>
    <row r="3445" spans="3:5" x14ac:dyDescent="0.25">
      <c r="C3445" s="5"/>
      <c r="D3445" s="6"/>
      <c r="E3445" s="8"/>
    </row>
    <row r="3446" spans="3:5" x14ac:dyDescent="0.25">
      <c r="C3446" s="5"/>
      <c r="D3446" s="6"/>
      <c r="E3446" s="8"/>
    </row>
    <row r="3447" spans="3:5" x14ac:dyDescent="0.25">
      <c r="C3447" s="5"/>
      <c r="D3447" s="6"/>
      <c r="E3447" s="8"/>
    </row>
    <row r="3448" spans="3:5" x14ac:dyDescent="0.25">
      <c r="C3448" s="5"/>
      <c r="D3448" s="6"/>
      <c r="E3448" s="8"/>
    </row>
    <row r="3449" spans="3:5" x14ac:dyDescent="0.25">
      <c r="C3449" s="5"/>
      <c r="D3449" s="6"/>
      <c r="E3449" s="8"/>
    </row>
    <row r="3450" spans="3:5" x14ac:dyDescent="0.25">
      <c r="C3450" s="5"/>
      <c r="D3450" s="6"/>
      <c r="E3450" s="8"/>
    </row>
    <row r="3451" spans="3:5" x14ac:dyDescent="0.25">
      <c r="C3451" s="5"/>
      <c r="D3451" s="6"/>
      <c r="E3451" s="8"/>
    </row>
    <row r="3452" spans="3:5" x14ac:dyDescent="0.25">
      <c r="C3452" s="5"/>
      <c r="D3452" s="6"/>
      <c r="E3452" s="8"/>
    </row>
    <row r="3453" spans="3:5" x14ac:dyDescent="0.25">
      <c r="C3453" s="5"/>
      <c r="D3453" s="6"/>
      <c r="E3453" s="8"/>
    </row>
    <row r="3454" spans="3:5" x14ac:dyDescent="0.25">
      <c r="C3454" s="5"/>
      <c r="D3454" s="6"/>
      <c r="E3454" s="8"/>
    </row>
    <row r="3455" spans="3:5" x14ac:dyDescent="0.25">
      <c r="C3455" s="5"/>
      <c r="D3455" s="6"/>
      <c r="E3455" s="8"/>
    </row>
    <row r="3456" spans="3:5" x14ac:dyDescent="0.25">
      <c r="C3456" s="5"/>
      <c r="D3456" s="6"/>
      <c r="E3456" s="8"/>
    </row>
    <row r="3457" spans="3:5" x14ac:dyDescent="0.25">
      <c r="C3457" s="5"/>
      <c r="D3457" s="6"/>
      <c r="E3457" s="8"/>
    </row>
    <row r="3458" spans="3:5" x14ac:dyDescent="0.25">
      <c r="C3458" s="5"/>
      <c r="D3458" s="6"/>
      <c r="E3458" s="8"/>
    </row>
    <row r="3459" spans="3:5" x14ac:dyDescent="0.25">
      <c r="C3459" s="5"/>
      <c r="D3459" s="6"/>
      <c r="E3459" s="8"/>
    </row>
    <row r="3460" spans="3:5" x14ac:dyDescent="0.25">
      <c r="C3460" s="5"/>
      <c r="D3460" s="6"/>
      <c r="E3460" s="8"/>
    </row>
    <row r="3461" spans="3:5" x14ac:dyDescent="0.25">
      <c r="C3461" s="5"/>
      <c r="D3461" s="6"/>
      <c r="E3461" s="8"/>
    </row>
    <row r="3462" spans="3:5" x14ac:dyDescent="0.25">
      <c r="C3462" s="5"/>
      <c r="D3462" s="6"/>
      <c r="E3462" s="8"/>
    </row>
    <row r="3463" spans="3:5" x14ac:dyDescent="0.25">
      <c r="C3463" s="5"/>
      <c r="D3463" s="6"/>
      <c r="E3463" s="8"/>
    </row>
    <row r="3464" spans="3:5" x14ac:dyDescent="0.25">
      <c r="C3464" s="5"/>
      <c r="D3464" s="6"/>
      <c r="E3464" s="8"/>
    </row>
    <row r="3465" spans="3:5" x14ac:dyDescent="0.25">
      <c r="C3465" s="5"/>
      <c r="D3465" s="6"/>
      <c r="E3465" s="8"/>
    </row>
    <row r="3466" spans="3:5" x14ac:dyDescent="0.25">
      <c r="C3466" s="5"/>
      <c r="D3466" s="6"/>
      <c r="E3466" s="8"/>
    </row>
    <row r="3467" spans="3:5" x14ac:dyDescent="0.25">
      <c r="C3467" s="5"/>
      <c r="D3467" s="6"/>
      <c r="E3467" s="8"/>
    </row>
    <row r="3468" spans="3:5" x14ac:dyDescent="0.25">
      <c r="C3468" s="5"/>
      <c r="D3468" s="6"/>
      <c r="E3468" s="8"/>
    </row>
    <row r="3469" spans="3:5" x14ac:dyDescent="0.25">
      <c r="C3469" s="5"/>
      <c r="D3469" s="6"/>
      <c r="E3469" s="8"/>
    </row>
    <row r="3470" spans="3:5" x14ac:dyDescent="0.25">
      <c r="C3470" s="5"/>
      <c r="D3470" s="6"/>
      <c r="E3470" s="8"/>
    </row>
    <row r="3471" spans="3:5" x14ac:dyDescent="0.25">
      <c r="C3471" s="5"/>
      <c r="D3471" s="6"/>
      <c r="E3471" s="8"/>
    </row>
    <row r="3472" spans="3:5" x14ac:dyDescent="0.25">
      <c r="C3472" s="5"/>
      <c r="D3472" s="6"/>
      <c r="E3472" s="8"/>
    </row>
    <row r="3473" spans="3:5" x14ac:dyDescent="0.25">
      <c r="C3473" s="5"/>
      <c r="D3473" s="6"/>
      <c r="E3473" s="8"/>
    </row>
    <row r="3474" spans="3:5" x14ac:dyDescent="0.25">
      <c r="C3474" s="5"/>
      <c r="D3474" s="6"/>
      <c r="E3474" s="8"/>
    </row>
    <row r="3475" spans="3:5" x14ac:dyDescent="0.25">
      <c r="C3475" s="5"/>
      <c r="D3475" s="6"/>
      <c r="E3475" s="8"/>
    </row>
    <row r="3476" spans="3:5" x14ac:dyDescent="0.25">
      <c r="C3476" s="5"/>
      <c r="D3476" s="6"/>
      <c r="E3476" s="8"/>
    </row>
    <row r="3477" spans="3:5" x14ac:dyDescent="0.25">
      <c r="C3477" s="5"/>
      <c r="D3477" s="6"/>
      <c r="E3477" s="8"/>
    </row>
    <row r="3478" spans="3:5" x14ac:dyDescent="0.25">
      <c r="C3478" s="5"/>
      <c r="D3478" s="6"/>
      <c r="E3478" s="8"/>
    </row>
    <row r="3479" spans="3:5" x14ac:dyDescent="0.25">
      <c r="C3479" s="5"/>
      <c r="D3479" s="6"/>
      <c r="E3479" s="8"/>
    </row>
    <row r="3480" spans="3:5" x14ac:dyDescent="0.25">
      <c r="C3480" s="5"/>
      <c r="D3480" s="6"/>
      <c r="E3480" s="8"/>
    </row>
    <row r="3481" spans="3:5" x14ac:dyDescent="0.25">
      <c r="C3481" s="5"/>
      <c r="D3481" s="6"/>
      <c r="E3481" s="8"/>
    </row>
    <row r="3482" spans="3:5" x14ac:dyDescent="0.25">
      <c r="C3482" s="5"/>
      <c r="D3482" s="6"/>
      <c r="E3482" s="8"/>
    </row>
    <row r="3483" spans="3:5" x14ac:dyDescent="0.25">
      <c r="C3483" s="5"/>
      <c r="D3483" s="6"/>
      <c r="E3483" s="8"/>
    </row>
    <row r="3484" spans="3:5" x14ac:dyDescent="0.25">
      <c r="C3484" s="5"/>
      <c r="D3484" s="6"/>
      <c r="E3484" s="8"/>
    </row>
    <row r="3485" spans="3:5" x14ac:dyDescent="0.25">
      <c r="C3485" s="5"/>
      <c r="D3485" s="6"/>
      <c r="E3485" s="8"/>
    </row>
    <row r="3486" spans="3:5" x14ac:dyDescent="0.25">
      <c r="C3486" s="5"/>
      <c r="D3486" s="6"/>
      <c r="E3486" s="8"/>
    </row>
    <row r="3487" spans="3:5" x14ac:dyDescent="0.25">
      <c r="C3487" s="5"/>
      <c r="D3487" s="6"/>
      <c r="E3487" s="8"/>
    </row>
    <row r="3488" spans="3:5" x14ac:dyDescent="0.25">
      <c r="C3488" s="5"/>
      <c r="D3488" s="6"/>
      <c r="E3488" s="8"/>
    </row>
    <row r="3489" spans="3:5" x14ac:dyDescent="0.25">
      <c r="C3489" s="5"/>
      <c r="D3489" s="6"/>
      <c r="E3489" s="8"/>
    </row>
    <row r="3490" spans="3:5" x14ac:dyDescent="0.25">
      <c r="C3490" s="5"/>
      <c r="D3490" s="6"/>
      <c r="E3490" s="8"/>
    </row>
    <row r="3491" spans="3:5" x14ac:dyDescent="0.25">
      <c r="C3491" s="5"/>
      <c r="D3491" s="6"/>
      <c r="E3491" s="8"/>
    </row>
    <row r="3492" spans="3:5" x14ac:dyDescent="0.25">
      <c r="C3492" s="5"/>
      <c r="D3492" s="6"/>
      <c r="E3492" s="8"/>
    </row>
    <row r="3493" spans="3:5" x14ac:dyDescent="0.25">
      <c r="C3493" s="5"/>
      <c r="D3493" s="6"/>
      <c r="E3493" s="8"/>
    </row>
    <row r="3494" spans="3:5" x14ac:dyDescent="0.25">
      <c r="C3494" s="5"/>
      <c r="D3494" s="6"/>
      <c r="E3494" s="8"/>
    </row>
    <row r="3495" spans="3:5" x14ac:dyDescent="0.25">
      <c r="C3495" s="5"/>
      <c r="D3495" s="6"/>
      <c r="E3495" s="8"/>
    </row>
    <row r="3496" spans="3:5" x14ac:dyDescent="0.25">
      <c r="C3496" s="5"/>
      <c r="D3496" s="6"/>
      <c r="E3496" s="8"/>
    </row>
    <row r="3497" spans="3:5" x14ac:dyDescent="0.25">
      <c r="C3497" s="5"/>
      <c r="D3497" s="6"/>
      <c r="E3497" s="8"/>
    </row>
    <row r="3498" spans="3:5" x14ac:dyDescent="0.25">
      <c r="C3498" s="5"/>
      <c r="D3498" s="6"/>
      <c r="E3498" s="8"/>
    </row>
    <row r="3499" spans="3:5" x14ac:dyDescent="0.25">
      <c r="C3499" s="5"/>
      <c r="D3499" s="6"/>
      <c r="E3499" s="8"/>
    </row>
    <row r="3500" spans="3:5" x14ac:dyDescent="0.25">
      <c r="C3500" s="5"/>
      <c r="D3500" s="6"/>
      <c r="E3500" s="8"/>
    </row>
    <row r="3501" spans="3:5" x14ac:dyDescent="0.25">
      <c r="C3501" s="5"/>
      <c r="D3501" s="6"/>
      <c r="E3501" s="8"/>
    </row>
    <row r="3502" spans="3:5" x14ac:dyDescent="0.25">
      <c r="C3502" s="5"/>
      <c r="D3502" s="6"/>
      <c r="E3502" s="8"/>
    </row>
    <row r="3503" spans="3:5" x14ac:dyDescent="0.25">
      <c r="C3503" s="5"/>
      <c r="D3503" s="6"/>
      <c r="E3503" s="8"/>
    </row>
    <row r="3504" spans="3:5" x14ac:dyDescent="0.25">
      <c r="C3504" s="5"/>
      <c r="D3504" s="6"/>
      <c r="E3504" s="8"/>
    </row>
    <row r="3505" spans="3:5" x14ac:dyDescent="0.25">
      <c r="C3505" s="5"/>
      <c r="D3505" s="6"/>
      <c r="E3505" s="8"/>
    </row>
    <row r="3506" spans="3:5" x14ac:dyDescent="0.25">
      <c r="C3506" s="5"/>
      <c r="D3506" s="6"/>
      <c r="E3506" s="8"/>
    </row>
    <row r="3507" spans="3:5" x14ac:dyDescent="0.25">
      <c r="C3507" s="5"/>
      <c r="D3507" s="6"/>
      <c r="E3507" s="8"/>
    </row>
    <row r="3508" spans="3:5" x14ac:dyDescent="0.25">
      <c r="C3508" s="5"/>
      <c r="D3508" s="6"/>
      <c r="E3508" s="8"/>
    </row>
    <row r="3509" spans="3:5" x14ac:dyDescent="0.25">
      <c r="C3509" s="5"/>
      <c r="D3509" s="6"/>
      <c r="E3509" s="8"/>
    </row>
    <row r="3510" spans="3:5" x14ac:dyDescent="0.25">
      <c r="C3510" s="5"/>
      <c r="D3510" s="6"/>
      <c r="E3510" s="8"/>
    </row>
    <row r="3511" spans="3:5" x14ac:dyDescent="0.25">
      <c r="C3511" s="5"/>
      <c r="D3511" s="6"/>
      <c r="E3511" s="8"/>
    </row>
    <row r="3512" spans="3:5" x14ac:dyDescent="0.25">
      <c r="C3512" s="5"/>
      <c r="D3512" s="6"/>
      <c r="E3512" s="8"/>
    </row>
    <row r="3513" spans="3:5" x14ac:dyDescent="0.25">
      <c r="C3513" s="5"/>
      <c r="D3513" s="6"/>
      <c r="E3513" s="8"/>
    </row>
    <row r="3514" spans="3:5" x14ac:dyDescent="0.25">
      <c r="C3514" s="5"/>
      <c r="D3514" s="6"/>
      <c r="E3514" s="8"/>
    </row>
    <row r="3515" spans="3:5" x14ac:dyDescent="0.25">
      <c r="C3515" s="5"/>
      <c r="D3515" s="6"/>
      <c r="E3515" s="8"/>
    </row>
    <row r="3516" spans="3:5" x14ac:dyDescent="0.25">
      <c r="C3516" s="5"/>
      <c r="D3516" s="6"/>
      <c r="E3516" s="8"/>
    </row>
    <row r="3517" spans="3:5" x14ac:dyDescent="0.25">
      <c r="C3517" s="5"/>
      <c r="D3517" s="6"/>
      <c r="E3517" s="8"/>
    </row>
    <row r="3518" spans="3:5" x14ac:dyDescent="0.25">
      <c r="C3518" s="5"/>
      <c r="D3518" s="6"/>
      <c r="E3518" s="8"/>
    </row>
    <row r="3519" spans="3:5" x14ac:dyDescent="0.25">
      <c r="C3519" s="5"/>
      <c r="D3519" s="6"/>
      <c r="E3519" s="8"/>
    </row>
    <row r="3520" spans="3:5" x14ac:dyDescent="0.25">
      <c r="C3520" s="5"/>
      <c r="D3520" s="6"/>
      <c r="E3520" s="8"/>
    </row>
    <row r="3521" spans="3:5" x14ac:dyDescent="0.25">
      <c r="C3521" s="5"/>
      <c r="D3521" s="6"/>
      <c r="E3521" s="8"/>
    </row>
    <row r="3522" spans="3:5" x14ac:dyDescent="0.25">
      <c r="C3522" s="5"/>
      <c r="D3522" s="6"/>
      <c r="E3522" s="8"/>
    </row>
    <row r="3523" spans="3:5" x14ac:dyDescent="0.25">
      <c r="C3523" s="5"/>
      <c r="D3523" s="6"/>
      <c r="E3523" s="8"/>
    </row>
    <row r="3524" spans="3:5" x14ac:dyDescent="0.25">
      <c r="C3524" s="5"/>
      <c r="D3524" s="6"/>
      <c r="E3524" s="8"/>
    </row>
    <row r="3525" spans="3:5" x14ac:dyDescent="0.25">
      <c r="C3525" s="5"/>
      <c r="D3525" s="6"/>
      <c r="E3525" s="8"/>
    </row>
    <row r="3526" spans="3:5" x14ac:dyDescent="0.25">
      <c r="C3526" s="5"/>
      <c r="D3526" s="6"/>
      <c r="E3526" s="8"/>
    </row>
    <row r="3527" spans="3:5" x14ac:dyDescent="0.25">
      <c r="C3527" s="5"/>
      <c r="D3527" s="6"/>
      <c r="E3527" s="8"/>
    </row>
    <row r="3528" spans="3:5" x14ac:dyDescent="0.25">
      <c r="C3528" s="5"/>
      <c r="D3528" s="6"/>
      <c r="E3528" s="8"/>
    </row>
    <row r="3529" spans="3:5" x14ac:dyDescent="0.25">
      <c r="C3529" s="5"/>
      <c r="D3529" s="6"/>
      <c r="E3529" s="8"/>
    </row>
    <row r="3530" spans="3:5" x14ac:dyDescent="0.25">
      <c r="C3530" s="5"/>
      <c r="D3530" s="6"/>
      <c r="E3530" s="8"/>
    </row>
    <row r="3531" spans="3:5" x14ac:dyDescent="0.25">
      <c r="C3531" s="5"/>
      <c r="D3531" s="6"/>
      <c r="E3531" s="8"/>
    </row>
    <row r="3532" spans="3:5" x14ac:dyDescent="0.25">
      <c r="C3532" s="5"/>
      <c r="D3532" s="6"/>
      <c r="E3532" s="8"/>
    </row>
    <row r="3533" spans="3:5" x14ac:dyDescent="0.25">
      <c r="C3533" s="5"/>
      <c r="D3533" s="6"/>
      <c r="E3533" s="8"/>
    </row>
    <row r="3534" spans="3:5" x14ac:dyDescent="0.25">
      <c r="C3534" s="5"/>
      <c r="D3534" s="6"/>
      <c r="E3534" s="8"/>
    </row>
    <row r="3535" spans="3:5" x14ac:dyDescent="0.25">
      <c r="C3535" s="5"/>
      <c r="D3535" s="6"/>
      <c r="E3535" s="8"/>
    </row>
    <row r="3536" spans="3:5" x14ac:dyDescent="0.25">
      <c r="C3536" s="5"/>
      <c r="D3536" s="6"/>
      <c r="E3536" s="8"/>
    </row>
    <row r="3537" spans="3:5" x14ac:dyDescent="0.25">
      <c r="C3537" s="5"/>
      <c r="D3537" s="6"/>
      <c r="E3537" s="8"/>
    </row>
    <row r="3538" spans="3:5" x14ac:dyDescent="0.25">
      <c r="C3538" s="5"/>
      <c r="D3538" s="6"/>
      <c r="E3538" s="8"/>
    </row>
    <row r="3539" spans="3:5" x14ac:dyDescent="0.25">
      <c r="C3539" s="5"/>
      <c r="D3539" s="6"/>
      <c r="E3539" s="8"/>
    </row>
    <row r="3540" spans="3:5" x14ac:dyDescent="0.25">
      <c r="C3540" s="5"/>
      <c r="D3540" s="6"/>
      <c r="E3540" s="8"/>
    </row>
    <row r="3541" spans="3:5" x14ac:dyDescent="0.25">
      <c r="C3541" s="5"/>
      <c r="D3541" s="6"/>
      <c r="E3541" s="8"/>
    </row>
    <row r="3542" spans="3:5" x14ac:dyDescent="0.25">
      <c r="C3542" s="5"/>
      <c r="D3542" s="6"/>
      <c r="E3542" s="8"/>
    </row>
    <row r="3543" spans="3:5" x14ac:dyDescent="0.25">
      <c r="C3543" s="5"/>
      <c r="D3543" s="6"/>
      <c r="E3543" s="8"/>
    </row>
    <row r="3544" spans="3:5" x14ac:dyDescent="0.25">
      <c r="C3544" s="5"/>
      <c r="D3544" s="6"/>
      <c r="E3544" s="8"/>
    </row>
    <row r="3545" spans="3:5" x14ac:dyDescent="0.25">
      <c r="C3545" s="5"/>
      <c r="D3545" s="6"/>
      <c r="E3545" s="8"/>
    </row>
    <row r="3546" spans="3:5" x14ac:dyDescent="0.25">
      <c r="C3546" s="5"/>
      <c r="D3546" s="6"/>
      <c r="E3546" s="8"/>
    </row>
    <row r="3547" spans="3:5" x14ac:dyDescent="0.25">
      <c r="C3547" s="5"/>
      <c r="D3547" s="6"/>
      <c r="E3547" s="8"/>
    </row>
    <row r="3548" spans="3:5" x14ac:dyDescent="0.25">
      <c r="C3548" s="5"/>
      <c r="D3548" s="6"/>
      <c r="E3548" s="8"/>
    </row>
    <row r="3549" spans="3:5" x14ac:dyDescent="0.25">
      <c r="C3549" s="5"/>
      <c r="D3549" s="6"/>
      <c r="E3549" s="8"/>
    </row>
    <row r="3550" spans="3:5" x14ac:dyDescent="0.25">
      <c r="C3550" s="5"/>
      <c r="D3550" s="6"/>
      <c r="E3550" s="8"/>
    </row>
    <row r="3551" spans="3:5" x14ac:dyDescent="0.25">
      <c r="C3551" s="5"/>
      <c r="D3551" s="6"/>
      <c r="E3551" s="8"/>
    </row>
    <row r="3552" spans="3:5" x14ac:dyDescent="0.25">
      <c r="C3552" s="5"/>
      <c r="D3552" s="6"/>
      <c r="E3552" s="8"/>
    </row>
    <row r="3553" spans="3:5" x14ac:dyDescent="0.25">
      <c r="C3553" s="5"/>
      <c r="D3553" s="6"/>
      <c r="E3553" s="8"/>
    </row>
    <row r="3554" spans="3:5" x14ac:dyDescent="0.25">
      <c r="C3554" s="5"/>
      <c r="D3554" s="6"/>
      <c r="E3554" s="8"/>
    </row>
    <row r="3555" spans="3:5" x14ac:dyDescent="0.25">
      <c r="C3555" s="5"/>
      <c r="D3555" s="6"/>
      <c r="E3555" s="8"/>
    </row>
    <row r="3556" spans="3:5" x14ac:dyDescent="0.25">
      <c r="C3556" s="5"/>
      <c r="D3556" s="6"/>
      <c r="E3556" s="8"/>
    </row>
    <row r="3557" spans="3:5" x14ac:dyDescent="0.25">
      <c r="C3557" s="5"/>
      <c r="D3557" s="6"/>
      <c r="E3557" s="8"/>
    </row>
    <row r="3558" spans="3:5" x14ac:dyDescent="0.25">
      <c r="C3558" s="5"/>
      <c r="D3558" s="6"/>
      <c r="E3558" s="8"/>
    </row>
    <row r="3559" spans="3:5" x14ac:dyDescent="0.25">
      <c r="C3559" s="5"/>
      <c r="D3559" s="6"/>
      <c r="E3559" s="8"/>
    </row>
    <row r="3560" spans="3:5" x14ac:dyDescent="0.25">
      <c r="C3560" s="5"/>
      <c r="D3560" s="6"/>
      <c r="E3560" s="8"/>
    </row>
    <row r="3561" spans="3:5" x14ac:dyDescent="0.25">
      <c r="C3561" s="5"/>
      <c r="D3561" s="6"/>
      <c r="E3561" s="8"/>
    </row>
    <row r="3562" spans="3:5" x14ac:dyDescent="0.25">
      <c r="C3562" s="5"/>
      <c r="D3562" s="6"/>
      <c r="E3562" s="8"/>
    </row>
    <row r="3563" spans="3:5" x14ac:dyDescent="0.25">
      <c r="C3563" s="5"/>
      <c r="D3563" s="6"/>
      <c r="E3563" s="8"/>
    </row>
    <row r="3564" spans="3:5" x14ac:dyDescent="0.25">
      <c r="C3564" s="5"/>
      <c r="D3564" s="6"/>
      <c r="E3564" s="8"/>
    </row>
    <row r="3565" spans="3:5" x14ac:dyDescent="0.25">
      <c r="C3565" s="5"/>
      <c r="D3565" s="6"/>
      <c r="E3565" s="8"/>
    </row>
    <row r="3566" spans="3:5" x14ac:dyDescent="0.25">
      <c r="C3566" s="5"/>
      <c r="D3566" s="6"/>
      <c r="E3566" s="8"/>
    </row>
    <row r="3567" spans="3:5" x14ac:dyDescent="0.25">
      <c r="C3567" s="5"/>
      <c r="D3567" s="6"/>
      <c r="E3567" s="8"/>
    </row>
    <row r="3568" spans="3:5" x14ac:dyDescent="0.25">
      <c r="C3568" s="5"/>
      <c r="D3568" s="6"/>
      <c r="E3568" s="8"/>
    </row>
    <row r="3569" spans="3:5" x14ac:dyDescent="0.25">
      <c r="C3569" s="5"/>
      <c r="D3569" s="6"/>
      <c r="E3569" s="8"/>
    </row>
    <row r="3570" spans="3:5" x14ac:dyDescent="0.25">
      <c r="C3570" s="5"/>
      <c r="D3570" s="6"/>
      <c r="E3570" s="8"/>
    </row>
    <row r="3571" spans="3:5" x14ac:dyDescent="0.25">
      <c r="C3571" s="5"/>
      <c r="D3571" s="6"/>
      <c r="E3571" s="8"/>
    </row>
    <row r="3572" spans="3:5" x14ac:dyDescent="0.25">
      <c r="C3572" s="5"/>
      <c r="D3572" s="6"/>
      <c r="E3572" s="8"/>
    </row>
    <row r="3573" spans="3:5" x14ac:dyDescent="0.25">
      <c r="C3573" s="5"/>
      <c r="D3573" s="6"/>
      <c r="E3573" s="8"/>
    </row>
    <row r="3574" spans="3:5" x14ac:dyDescent="0.25">
      <c r="C3574" s="5"/>
      <c r="D3574" s="6"/>
      <c r="E3574" s="8"/>
    </row>
    <row r="3575" spans="3:5" x14ac:dyDescent="0.25">
      <c r="C3575" s="5"/>
      <c r="D3575" s="6"/>
      <c r="E3575" s="8"/>
    </row>
    <row r="3576" spans="3:5" x14ac:dyDescent="0.25">
      <c r="C3576" s="5"/>
      <c r="D3576" s="6"/>
      <c r="E3576" s="8"/>
    </row>
    <row r="3577" spans="3:5" x14ac:dyDescent="0.25">
      <c r="C3577" s="5"/>
      <c r="D3577" s="6"/>
      <c r="E3577" s="8"/>
    </row>
    <row r="3578" spans="3:5" x14ac:dyDescent="0.25">
      <c r="C3578" s="5"/>
      <c r="D3578" s="6"/>
      <c r="E3578" s="8"/>
    </row>
    <row r="3579" spans="3:5" x14ac:dyDescent="0.25">
      <c r="C3579" s="5"/>
      <c r="D3579" s="6"/>
      <c r="E3579" s="8"/>
    </row>
    <row r="3580" spans="3:5" x14ac:dyDescent="0.25">
      <c r="C3580" s="5"/>
      <c r="D3580" s="6"/>
      <c r="E3580" s="8"/>
    </row>
    <row r="3581" spans="3:5" x14ac:dyDescent="0.25">
      <c r="C3581" s="5"/>
      <c r="D3581" s="6"/>
      <c r="E3581" s="8"/>
    </row>
    <row r="3582" spans="3:5" x14ac:dyDescent="0.25">
      <c r="C3582" s="5"/>
      <c r="D3582" s="6"/>
      <c r="E3582" s="8"/>
    </row>
    <row r="3583" spans="3:5" x14ac:dyDescent="0.25">
      <c r="C3583" s="5"/>
      <c r="D3583" s="6"/>
      <c r="E3583" s="8"/>
    </row>
    <row r="3584" spans="3:5" x14ac:dyDescent="0.25">
      <c r="C3584" s="5"/>
      <c r="D3584" s="6"/>
      <c r="E3584" s="8"/>
    </row>
    <row r="3585" spans="3:5" x14ac:dyDescent="0.25">
      <c r="C3585" s="5"/>
      <c r="D3585" s="6"/>
      <c r="E3585" s="8"/>
    </row>
    <row r="3586" spans="3:5" x14ac:dyDescent="0.25">
      <c r="C3586" s="5"/>
      <c r="D3586" s="6"/>
      <c r="E3586" s="8"/>
    </row>
    <row r="3587" spans="3:5" x14ac:dyDescent="0.25">
      <c r="C3587" s="5"/>
      <c r="D3587" s="6"/>
      <c r="E3587" s="8"/>
    </row>
    <row r="3588" spans="3:5" x14ac:dyDescent="0.25">
      <c r="C3588" s="5"/>
      <c r="D3588" s="6"/>
      <c r="E3588" s="8"/>
    </row>
    <row r="3589" spans="3:5" x14ac:dyDescent="0.25">
      <c r="C3589" s="5"/>
      <c r="D3589" s="6"/>
      <c r="E3589" s="8"/>
    </row>
    <row r="3590" spans="3:5" x14ac:dyDescent="0.25">
      <c r="C3590" s="5"/>
      <c r="D3590" s="6"/>
      <c r="E3590" s="8"/>
    </row>
    <row r="3591" spans="3:5" x14ac:dyDescent="0.25">
      <c r="C3591" s="5"/>
      <c r="D3591" s="6"/>
      <c r="E3591" s="8"/>
    </row>
    <row r="3592" spans="3:5" x14ac:dyDescent="0.25">
      <c r="C3592" s="5"/>
      <c r="D3592" s="6"/>
      <c r="E3592" s="8"/>
    </row>
    <row r="3593" spans="3:5" x14ac:dyDescent="0.25">
      <c r="C3593" s="5"/>
      <c r="D3593" s="6"/>
      <c r="E3593" s="8"/>
    </row>
    <row r="3594" spans="3:5" x14ac:dyDescent="0.25">
      <c r="C3594" s="5"/>
      <c r="D3594" s="6"/>
      <c r="E3594" s="8"/>
    </row>
    <row r="3595" spans="3:5" x14ac:dyDescent="0.25">
      <c r="C3595" s="5"/>
      <c r="D3595" s="6"/>
      <c r="E3595" s="8"/>
    </row>
    <row r="3596" spans="3:5" x14ac:dyDescent="0.25">
      <c r="C3596" s="5"/>
      <c r="D3596" s="6"/>
      <c r="E3596" s="8"/>
    </row>
    <row r="3597" spans="3:5" x14ac:dyDescent="0.25">
      <c r="C3597" s="5"/>
      <c r="D3597" s="6"/>
      <c r="E3597" s="8"/>
    </row>
    <row r="3598" spans="3:5" x14ac:dyDescent="0.25">
      <c r="C3598" s="5"/>
      <c r="D3598" s="6"/>
      <c r="E3598" s="8"/>
    </row>
    <row r="3599" spans="3:5" x14ac:dyDescent="0.25">
      <c r="C3599" s="5"/>
      <c r="D3599" s="6"/>
      <c r="E3599" s="8"/>
    </row>
    <row r="3600" spans="3:5" x14ac:dyDescent="0.25">
      <c r="C3600" s="5"/>
      <c r="D3600" s="6"/>
      <c r="E3600" s="8"/>
    </row>
    <row r="3601" spans="3:5" x14ac:dyDescent="0.25">
      <c r="C3601" s="5"/>
      <c r="D3601" s="6"/>
      <c r="E3601" s="8"/>
    </row>
    <row r="3602" spans="3:5" x14ac:dyDescent="0.25">
      <c r="C3602" s="5"/>
      <c r="D3602" s="6"/>
      <c r="E3602" s="8"/>
    </row>
    <row r="3603" spans="3:5" x14ac:dyDescent="0.25">
      <c r="C3603" s="5"/>
      <c r="D3603" s="6"/>
      <c r="E3603" s="8"/>
    </row>
    <row r="3604" spans="3:5" x14ac:dyDescent="0.25">
      <c r="C3604" s="5"/>
      <c r="D3604" s="6"/>
      <c r="E3604" s="8"/>
    </row>
    <row r="3605" spans="3:5" x14ac:dyDescent="0.25">
      <c r="C3605" s="5"/>
      <c r="D3605" s="6"/>
      <c r="E3605" s="8"/>
    </row>
    <row r="3606" spans="3:5" x14ac:dyDescent="0.25">
      <c r="C3606" s="5"/>
      <c r="D3606" s="6"/>
      <c r="E3606" s="8"/>
    </row>
    <row r="3607" spans="3:5" x14ac:dyDescent="0.25">
      <c r="C3607" s="5"/>
      <c r="D3607" s="6"/>
      <c r="E3607" s="8"/>
    </row>
    <row r="3608" spans="3:5" x14ac:dyDescent="0.25">
      <c r="C3608" s="5"/>
      <c r="D3608" s="6"/>
      <c r="E3608" s="8"/>
    </row>
    <row r="3609" spans="3:5" x14ac:dyDescent="0.25">
      <c r="C3609" s="5"/>
      <c r="D3609" s="6"/>
      <c r="E3609" s="8"/>
    </row>
    <row r="3610" spans="3:5" x14ac:dyDescent="0.25">
      <c r="C3610" s="5"/>
      <c r="D3610" s="6"/>
      <c r="E3610" s="8"/>
    </row>
    <row r="3611" spans="3:5" x14ac:dyDescent="0.25">
      <c r="C3611" s="5"/>
      <c r="D3611" s="6"/>
      <c r="E3611" s="8"/>
    </row>
    <row r="3612" spans="3:5" x14ac:dyDescent="0.25">
      <c r="C3612" s="5"/>
      <c r="D3612" s="6"/>
      <c r="E3612" s="8"/>
    </row>
    <row r="3613" spans="3:5" x14ac:dyDescent="0.25">
      <c r="C3613" s="5"/>
      <c r="D3613" s="6"/>
      <c r="E3613" s="8"/>
    </row>
    <row r="3614" spans="3:5" x14ac:dyDescent="0.25">
      <c r="C3614" s="5"/>
      <c r="D3614" s="6"/>
      <c r="E3614" s="8"/>
    </row>
    <row r="3615" spans="3:5" x14ac:dyDescent="0.25">
      <c r="C3615" s="5"/>
      <c r="D3615" s="6"/>
      <c r="E3615" s="8"/>
    </row>
    <row r="3616" spans="3:5" x14ac:dyDescent="0.25">
      <c r="C3616" s="5"/>
      <c r="D3616" s="6"/>
      <c r="E3616" s="8"/>
    </row>
    <row r="3617" spans="3:5" x14ac:dyDescent="0.25">
      <c r="C3617" s="5"/>
      <c r="D3617" s="6"/>
      <c r="E3617" s="8"/>
    </row>
    <row r="3618" spans="3:5" x14ac:dyDescent="0.25">
      <c r="C3618" s="5"/>
      <c r="D3618" s="6"/>
      <c r="E3618" s="8"/>
    </row>
    <row r="3619" spans="3:5" x14ac:dyDescent="0.25">
      <c r="C3619" s="5"/>
      <c r="D3619" s="6"/>
      <c r="E3619" s="8"/>
    </row>
    <row r="3620" spans="3:5" x14ac:dyDescent="0.25">
      <c r="C3620" s="5"/>
      <c r="D3620" s="6"/>
      <c r="E3620" s="8"/>
    </row>
    <row r="3621" spans="3:5" x14ac:dyDescent="0.25">
      <c r="C3621" s="5"/>
      <c r="D3621" s="6"/>
      <c r="E3621" s="8"/>
    </row>
    <row r="3622" spans="3:5" x14ac:dyDescent="0.25">
      <c r="C3622" s="5"/>
      <c r="D3622" s="6"/>
      <c r="E3622" s="8"/>
    </row>
    <row r="3623" spans="3:5" x14ac:dyDescent="0.25">
      <c r="C3623" s="5"/>
      <c r="D3623" s="6"/>
      <c r="E3623" s="8"/>
    </row>
    <row r="3624" spans="3:5" x14ac:dyDescent="0.25">
      <c r="C3624" s="5"/>
      <c r="D3624" s="6"/>
      <c r="E3624" s="8"/>
    </row>
    <row r="3625" spans="3:5" x14ac:dyDescent="0.25">
      <c r="C3625" s="5"/>
      <c r="D3625" s="6"/>
      <c r="E3625" s="8"/>
    </row>
    <row r="3626" spans="3:5" x14ac:dyDescent="0.25">
      <c r="C3626" s="5"/>
      <c r="D3626" s="6"/>
      <c r="E3626" s="8"/>
    </row>
    <row r="3627" spans="3:5" x14ac:dyDescent="0.25">
      <c r="C3627" s="5"/>
      <c r="D3627" s="6"/>
      <c r="E3627" s="8"/>
    </row>
    <row r="3628" spans="3:5" x14ac:dyDescent="0.25">
      <c r="C3628" s="5"/>
      <c r="D3628" s="6"/>
      <c r="E3628" s="8"/>
    </row>
    <row r="3629" spans="3:5" x14ac:dyDescent="0.25">
      <c r="C3629" s="5"/>
      <c r="D3629" s="6"/>
      <c r="E3629" s="8"/>
    </row>
    <row r="3630" spans="3:5" x14ac:dyDescent="0.25">
      <c r="C3630" s="5"/>
      <c r="D3630" s="6"/>
      <c r="E3630" s="8"/>
    </row>
    <row r="3631" spans="3:5" x14ac:dyDescent="0.25">
      <c r="C3631" s="5"/>
      <c r="D3631" s="6"/>
      <c r="E3631" s="8"/>
    </row>
    <row r="3632" spans="3:5" x14ac:dyDescent="0.25">
      <c r="C3632" s="5"/>
      <c r="D3632" s="6"/>
      <c r="E3632" s="8"/>
    </row>
    <row r="3633" spans="3:5" x14ac:dyDescent="0.25">
      <c r="C3633" s="5"/>
      <c r="D3633" s="6"/>
      <c r="E3633" s="8"/>
    </row>
    <row r="3634" spans="3:5" x14ac:dyDescent="0.25">
      <c r="C3634" s="5"/>
      <c r="D3634" s="6"/>
      <c r="E3634" s="8"/>
    </row>
    <row r="3635" spans="3:5" x14ac:dyDescent="0.25">
      <c r="C3635" s="5"/>
      <c r="D3635" s="6"/>
      <c r="E3635" s="8"/>
    </row>
    <row r="3636" spans="3:5" x14ac:dyDescent="0.25">
      <c r="C3636" s="5"/>
      <c r="D3636" s="6"/>
      <c r="E3636" s="8"/>
    </row>
    <row r="3637" spans="3:5" x14ac:dyDescent="0.25">
      <c r="C3637" s="5"/>
      <c r="D3637" s="6"/>
      <c r="E3637" s="8"/>
    </row>
    <row r="3638" spans="3:5" x14ac:dyDescent="0.25">
      <c r="C3638" s="5"/>
      <c r="D3638" s="6"/>
      <c r="E3638" s="8"/>
    </row>
    <row r="3639" spans="3:5" x14ac:dyDescent="0.25">
      <c r="C3639" s="5"/>
      <c r="D3639" s="6"/>
      <c r="E3639" s="8"/>
    </row>
    <row r="3640" spans="3:5" x14ac:dyDescent="0.25">
      <c r="C3640" s="5"/>
      <c r="D3640" s="6"/>
      <c r="E3640" s="8"/>
    </row>
    <row r="3641" spans="3:5" x14ac:dyDescent="0.25">
      <c r="C3641" s="5"/>
      <c r="D3641" s="6"/>
      <c r="E3641" s="8"/>
    </row>
    <row r="3642" spans="3:5" x14ac:dyDescent="0.25">
      <c r="C3642" s="5"/>
      <c r="D3642" s="6"/>
      <c r="E3642" s="8"/>
    </row>
    <row r="3643" spans="3:5" x14ac:dyDescent="0.25">
      <c r="C3643" s="5"/>
      <c r="D3643" s="6"/>
      <c r="E3643" s="8"/>
    </row>
    <row r="3644" spans="3:5" x14ac:dyDescent="0.25">
      <c r="C3644" s="5"/>
      <c r="D3644" s="6"/>
      <c r="E3644" s="8"/>
    </row>
    <row r="3645" spans="3:5" x14ac:dyDescent="0.25">
      <c r="C3645" s="5"/>
      <c r="D3645" s="6"/>
      <c r="E3645" s="8"/>
    </row>
    <row r="3646" spans="3:5" x14ac:dyDescent="0.25">
      <c r="C3646" s="5"/>
      <c r="D3646" s="6"/>
      <c r="E3646" s="8"/>
    </row>
    <row r="3647" spans="3:5" x14ac:dyDescent="0.25">
      <c r="C3647" s="5"/>
      <c r="D3647" s="6"/>
      <c r="E3647" s="8"/>
    </row>
    <row r="3648" spans="3:5" x14ac:dyDescent="0.25">
      <c r="C3648" s="5"/>
      <c r="D3648" s="6"/>
      <c r="E3648" s="8"/>
    </row>
    <row r="3649" spans="3:5" x14ac:dyDescent="0.25">
      <c r="C3649" s="5"/>
      <c r="D3649" s="6"/>
      <c r="E3649" s="8"/>
    </row>
    <row r="3650" spans="3:5" x14ac:dyDescent="0.25">
      <c r="C3650" s="5"/>
      <c r="D3650" s="6"/>
      <c r="E3650" s="8"/>
    </row>
    <row r="3651" spans="3:5" x14ac:dyDescent="0.25">
      <c r="C3651" s="5"/>
      <c r="D3651" s="6"/>
      <c r="E3651" s="8"/>
    </row>
    <row r="3652" spans="3:5" x14ac:dyDescent="0.25">
      <c r="C3652" s="5"/>
      <c r="D3652" s="6"/>
      <c r="E3652" s="8"/>
    </row>
    <row r="3653" spans="3:5" x14ac:dyDescent="0.25">
      <c r="C3653" s="5"/>
      <c r="D3653" s="6"/>
      <c r="E3653" s="8"/>
    </row>
    <row r="3654" spans="3:5" x14ac:dyDescent="0.25">
      <c r="C3654" s="5"/>
      <c r="D3654" s="6"/>
      <c r="E3654" s="8"/>
    </row>
    <row r="3655" spans="3:5" x14ac:dyDescent="0.25">
      <c r="C3655" s="5"/>
      <c r="D3655" s="6"/>
      <c r="E3655" s="8"/>
    </row>
    <row r="3656" spans="3:5" x14ac:dyDescent="0.25">
      <c r="C3656" s="5"/>
      <c r="D3656" s="6"/>
      <c r="E3656" s="8"/>
    </row>
    <row r="3657" spans="3:5" x14ac:dyDescent="0.25">
      <c r="C3657" s="5"/>
      <c r="D3657" s="6"/>
      <c r="E3657" s="8"/>
    </row>
    <row r="3658" spans="3:5" x14ac:dyDescent="0.25">
      <c r="C3658" s="5"/>
      <c r="D3658" s="6"/>
      <c r="E3658" s="8"/>
    </row>
    <row r="3659" spans="3:5" x14ac:dyDescent="0.25">
      <c r="C3659" s="5"/>
      <c r="D3659" s="6"/>
      <c r="E3659" s="8"/>
    </row>
    <row r="3660" spans="3:5" x14ac:dyDescent="0.25">
      <c r="C3660" s="5"/>
      <c r="D3660" s="6"/>
      <c r="E3660" s="8"/>
    </row>
    <row r="3661" spans="3:5" x14ac:dyDescent="0.25">
      <c r="C3661" s="5"/>
      <c r="D3661" s="6"/>
      <c r="E3661" s="8"/>
    </row>
    <row r="3662" spans="3:5" x14ac:dyDescent="0.25">
      <c r="C3662" s="5"/>
      <c r="D3662" s="6"/>
      <c r="E3662" s="8"/>
    </row>
    <row r="3663" spans="3:5" x14ac:dyDescent="0.25">
      <c r="C3663" s="5"/>
      <c r="D3663" s="6"/>
      <c r="E3663" s="8"/>
    </row>
    <row r="3664" spans="3:5" x14ac:dyDescent="0.25">
      <c r="C3664" s="5"/>
      <c r="D3664" s="6"/>
      <c r="E3664" s="8"/>
    </row>
    <row r="3665" spans="3:5" x14ac:dyDescent="0.25">
      <c r="C3665" s="5"/>
      <c r="D3665" s="6"/>
      <c r="E3665" s="8"/>
    </row>
    <row r="3666" spans="3:5" x14ac:dyDescent="0.25">
      <c r="C3666" s="5"/>
      <c r="D3666" s="6"/>
      <c r="E3666" s="8"/>
    </row>
    <row r="3667" spans="3:5" x14ac:dyDescent="0.25">
      <c r="C3667" s="5"/>
      <c r="D3667" s="6"/>
      <c r="E3667" s="8"/>
    </row>
    <row r="3668" spans="3:5" x14ac:dyDescent="0.25">
      <c r="C3668" s="5"/>
      <c r="D3668" s="6"/>
      <c r="E3668" s="8"/>
    </row>
    <row r="3669" spans="3:5" x14ac:dyDescent="0.25">
      <c r="C3669" s="5"/>
      <c r="D3669" s="6"/>
      <c r="E3669" s="8"/>
    </row>
    <row r="3670" spans="3:5" x14ac:dyDescent="0.25">
      <c r="C3670" s="5"/>
      <c r="D3670" s="6"/>
      <c r="E3670" s="8"/>
    </row>
    <row r="3671" spans="3:5" x14ac:dyDescent="0.25">
      <c r="C3671" s="5"/>
      <c r="D3671" s="6"/>
      <c r="E3671" s="8"/>
    </row>
    <row r="3672" spans="3:5" x14ac:dyDescent="0.25">
      <c r="C3672" s="5"/>
      <c r="D3672" s="6"/>
      <c r="E3672" s="8"/>
    </row>
    <row r="3673" spans="3:5" x14ac:dyDescent="0.25">
      <c r="C3673" s="5"/>
      <c r="D3673" s="6"/>
      <c r="E3673" s="8"/>
    </row>
    <row r="3674" spans="3:5" x14ac:dyDescent="0.25">
      <c r="C3674" s="5"/>
      <c r="D3674" s="6"/>
      <c r="E3674" s="8"/>
    </row>
    <row r="3675" spans="3:5" x14ac:dyDescent="0.25">
      <c r="C3675" s="5"/>
      <c r="D3675" s="6"/>
      <c r="E3675" s="8"/>
    </row>
    <row r="3676" spans="3:5" x14ac:dyDescent="0.25">
      <c r="C3676" s="5"/>
      <c r="D3676" s="6"/>
      <c r="E3676" s="8"/>
    </row>
    <row r="3677" spans="3:5" x14ac:dyDescent="0.25">
      <c r="C3677" s="5"/>
      <c r="D3677" s="6"/>
      <c r="E3677" s="8"/>
    </row>
    <row r="3678" spans="3:5" x14ac:dyDescent="0.25">
      <c r="C3678" s="5"/>
      <c r="D3678" s="6"/>
      <c r="E3678" s="8"/>
    </row>
    <row r="3679" spans="3:5" x14ac:dyDescent="0.25">
      <c r="C3679" s="5"/>
      <c r="D3679" s="6"/>
      <c r="E3679" s="8"/>
    </row>
    <row r="3680" spans="3:5" x14ac:dyDescent="0.25">
      <c r="C3680" s="5"/>
      <c r="D3680" s="6"/>
      <c r="E3680" s="8"/>
    </row>
    <row r="3681" spans="3:5" x14ac:dyDescent="0.25">
      <c r="C3681" s="5"/>
      <c r="D3681" s="6"/>
      <c r="E3681" s="8"/>
    </row>
    <row r="3682" spans="3:5" x14ac:dyDescent="0.25">
      <c r="C3682" s="5"/>
      <c r="D3682" s="6"/>
      <c r="E3682" s="8"/>
    </row>
    <row r="3683" spans="3:5" x14ac:dyDescent="0.25">
      <c r="C3683" s="5"/>
      <c r="D3683" s="6"/>
      <c r="E3683" s="8"/>
    </row>
    <row r="3684" spans="3:5" x14ac:dyDescent="0.25">
      <c r="C3684" s="5"/>
      <c r="D3684" s="6"/>
      <c r="E3684" s="8"/>
    </row>
    <row r="3685" spans="3:5" x14ac:dyDescent="0.25">
      <c r="C3685" s="5"/>
      <c r="D3685" s="6"/>
      <c r="E3685" s="8"/>
    </row>
    <row r="3686" spans="3:5" x14ac:dyDescent="0.25">
      <c r="C3686" s="5"/>
      <c r="D3686" s="6"/>
      <c r="E3686" s="8"/>
    </row>
    <row r="3687" spans="3:5" x14ac:dyDescent="0.25">
      <c r="C3687" s="5"/>
      <c r="D3687" s="6"/>
      <c r="E3687" s="8"/>
    </row>
    <row r="3688" spans="3:5" x14ac:dyDescent="0.25">
      <c r="C3688" s="5"/>
      <c r="D3688" s="6"/>
      <c r="E3688" s="8"/>
    </row>
    <row r="3689" spans="3:5" x14ac:dyDescent="0.25">
      <c r="C3689" s="5"/>
      <c r="D3689" s="6"/>
      <c r="E3689" s="8"/>
    </row>
    <row r="3690" spans="3:5" x14ac:dyDescent="0.25">
      <c r="C3690" s="5"/>
      <c r="D3690" s="6"/>
      <c r="E3690" s="8"/>
    </row>
    <row r="3691" spans="3:5" x14ac:dyDescent="0.25">
      <c r="C3691" s="5"/>
      <c r="D3691" s="6"/>
      <c r="E3691" s="8"/>
    </row>
    <row r="3692" spans="3:5" x14ac:dyDescent="0.25">
      <c r="C3692" s="5"/>
      <c r="D3692" s="6"/>
      <c r="E3692" s="8"/>
    </row>
    <row r="3693" spans="3:5" x14ac:dyDescent="0.25">
      <c r="C3693" s="5"/>
      <c r="D3693" s="6"/>
      <c r="E3693" s="8"/>
    </row>
    <row r="3694" spans="3:5" x14ac:dyDescent="0.25">
      <c r="C3694" s="5"/>
      <c r="D3694" s="6"/>
      <c r="E3694" s="8"/>
    </row>
    <row r="3695" spans="3:5" x14ac:dyDescent="0.25">
      <c r="C3695" s="5"/>
      <c r="D3695" s="6"/>
      <c r="E3695" s="8"/>
    </row>
    <row r="3696" spans="3:5" x14ac:dyDescent="0.25">
      <c r="C3696" s="5"/>
      <c r="D3696" s="6"/>
      <c r="E3696" s="8"/>
    </row>
    <row r="3697" spans="3:5" x14ac:dyDescent="0.25">
      <c r="C3697" s="5"/>
      <c r="D3697" s="6"/>
      <c r="E3697" s="8"/>
    </row>
    <row r="3698" spans="3:5" x14ac:dyDescent="0.25">
      <c r="C3698" s="5"/>
      <c r="D3698" s="6"/>
      <c r="E3698" s="8"/>
    </row>
    <row r="3699" spans="3:5" x14ac:dyDescent="0.25">
      <c r="C3699" s="5"/>
      <c r="D3699" s="6"/>
      <c r="E3699" s="8"/>
    </row>
    <row r="3700" spans="3:5" x14ac:dyDescent="0.25">
      <c r="C3700" s="5"/>
      <c r="D3700" s="6"/>
      <c r="E3700" s="8"/>
    </row>
    <row r="3701" spans="3:5" x14ac:dyDescent="0.25">
      <c r="C3701" s="5"/>
      <c r="D3701" s="6"/>
      <c r="E3701" s="8"/>
    </row>
    <row r="3702" spans="3:5" x14ac:dyDescent="0.25">
      <c r="C3702" s="5"/>
      <c r="D3702" s="6"/>
      <c r="E3702" s="8"/>
    </row>
    <row r="3703" spans="3:5" x14ac:dyDescent="0.25">
      <c r="C3703" s="5"/>
      <c r="D3703" s="6"/>
      <c r="E3703" s="8"/>
    </row>
    <row r="3704" spans="3:5" x14ac:dyDescent="0.25">
      <c r="C3704" s="5"/>
      <c r="D3704" s="6"/>
      <c r="E3704" s="8"/>
    </row>
    <row r="3705" spans="3:5" x14ac:dyDescent="0.25">
      <c r="C3705" s="5"/>
      <c r="D3705" s="6"/>
      <c r="E3705" s="8"/>
    </row>
    <row r="3706" spans="3:5" x14ac:dyDescent="0.25">
      <c r="C3706" s="5"/>
      <c r="D3706" s="6"/>
      <c r="E3706" s="8"/>
    </row>
    <row r="3707" spans="3:5" x14ac:dyDescent="0.25">
      <c r="C3707" s="5"/>
      <c r="D3707" s="6"/>
      <c r="E3707" s="8"/>
    </row>
    <row r="3708" spans="3:5" x14ac:dyDescent="0.25">
      <c r="C3708" s="5"/>
      <c r="D3708" s="6"/>
      <c r="E3708" s="8"/>
    </row>
    <row r="3709" spans="3:5" x14ac:dyDescent="0.25">
      <c r="C3709" s="5"/>
      <c r="D3709" s="6"/>
      <c r="E3709" s="8"/>
    </row>
    <row r="3710" spans="3:5" x14ac:dyDescent="0.25">
      <c r="C3710" s="5"/>
      <c r="D3710" s="6"/>
      <c r="E3710" s="8"/>
    </row>
    <row r="3711" spans="3:5" x14ac:dyDescent="0.25">
      <c r="C3711" s="5"/>
      <c r="D3711" s="6"/>
      <c r="E3711" s="8"/>
    </row>
    <row r="3712" spans="3:5" x14ac:dyDescent="0.25">
      <c r="C3712" s="5"/>
      <c r="D3712" s="6"/>
      <c r="E3712" s="8"/>
    </row>
    <row r="3713" spans="3:5" x14ac:dyDescent="0.25">
      <c r="C3713" s="5"/>
      <c r="D3713" s="6"/>
      <c r="E3713" s="8"/>
    </row>
    <row r="3714" spans="3:5" x14ac:dyDescent="0.25">
      <c r="C3714" s="5"/>
      <c r="D3714" s="6"/>
      <c r="E3714" s="8"/>
    </row>
    <row r="3715" spans="3:5" x14ac:dyDescent="0.25">
      <c r="C3715" s="5"/>
      <c r="D3715" s="6"/>
      <c r="E3715" s="8"/>
    </row>
    <row r="3716" spans="3:5" x14ac:dyDescent="0.25">
      <c r="C3716" s="5"/>
      <c r="D3716" s="6"/>
      <c r="E3716" s="8"/>
    </row>
    <row r="3717" spans="3:5" x14ac:dyDescent="0.25">
      <c r="C3717" s="5"/>
      <c r="D3717" s="6"/>
      <c r="E3717" s="8"/>
    </row>
    <row r="3718" spans="3:5" x14ac:dyDescent="0.25">
      <c r="C3718" s="5"/>
      <c r="D3718" s="6"/>
      <c r="E3718" s="8"/>
    </row>
    <row r="3719" spans="3:5" x14ac:dyDescent="0.25">
      <c r="C3719" s="5"/>
      <c r="D3719" s="6"/>
      <c r="E3719" s="8"/>
    </row>
    <row r="3720" spans="3:5" x14ac:dyDescent="0.25">
      <c r="C3720" s="5"/>
      <c r="D3720" s="6"/>
      <c r="E3720" s="8"/>
    </row>
    <row r="3721" spans="3:5" x14ac:dyDescent="0.25">
      <c r="C3721" s="5"/>
      <c r="D3721" s="6"/>
      <c r="E3721" s="8"/>
    </row>
    <row r="3722" spans="3:5" x14ac:dyDescent="0.25">
      <c r="C3722" s="5"/>
      <c r="D3722" s="6"/>
      <c r="E3722" s="8"/>
    </row>
    <row r="3723" spans="3:5" x14ac:dyDescent="0.25">
      <c r="C3723" s="5"/>
      <c r="D3723" s="6"/>
      <c r="E3723" s="8"/>
    </row>
    <row r="3724" spans="3:5" x14ac:dyDescent="0.25">
      <c r="C3724" s="5"/>
      <c r="D3724" s="6"/>
      <c r="E3724" s="8"/>
    </row>
    <row r="3725" spans="3:5" x14ac:dyDescent="0.25">
      <c r="C3725" s="5"/>
      <c r="D3725" s="6"/>
      <c r="E3725" s="8"/>
    </row>
    <row r="3726" spans="3:5" x14ac:dyDescent="0.25">
      <c r="C3726" s="5"/>
      <c r="D3726" s="6"/>
      <c r="E3726" s="8"/>
    </row>
    <row r="3727" spans="3:5" x14ac:dyDescent="0.25">
      <c r="C3727" s="5"/>
      <c r="D3727" s="6"/>
      <c r="E3727" s="8"/>
    </row>
    <row r="3728" spans="3:5" x14ac:dyDescent="0.25">
      <c r="C3728" s="5"/>
      <c r="D3728" s="6"/>
      <c r="E3728" s="8"/>
    </row>
    <row r="3729" spans="3:5" x14ac:dyDescent="0.25">
      <c r="C3729" s="5"/>
      <c r="D3729" s="6"/>
      <c r="E3729" s="8"/>
    </row>
    <row r="3730" spans="3:5" x14ac:dyDescent="0.25">
      <c r="C3730" s="5"/>
      <c r="D3730" s="6"/>
      <c r="E3730" s="8"/>
    </row>
    <row r="3731" spans="3:5" x14ac:dyDescent="0.25">
      <c r="C3731" s="5"/>
      <c r="D3731" s="6"/>
      <c r="E3731" s="8"/>
    </row>
    <row r="3732" spans="3:5" x14ac:dyDescent="0.25">
      <c r="C3732" s="5"/>
      <c r="D3732" s="6"/>
      <c r="E3732" s="8"/>
    </row>
    <row r="3733" spans="3:5" x14ac:dyDescent="0.25">
      <c r="C3733" s="5"/>
      <c r="D3733" s="6"/>
      <c r="E3733" s="8"/>
    </row>
    <row r="3734" spans="3:5" x14ac:dyDescent="0.25">
      <c r="C3734" s="5"/>
      <c r="D3734" s="6"/>
      <c r="E3734" s="8"/>
    </row>
    <row r="3735" spans="3:5" x14ac:dyDescent="0.25">
      <c r="C3735" s="5"/>
      <c r="D3735" s="6"/>
      <c r="E3735" s="8"/>
    </row>
    <row r="3736" spans="3:5" x14ac:dyDescent="0.25">
      <c r="C3736" s="5"/>
      <c r="D3736" s="6"/>
      <c r="E3736" s="8"/>
    </row>
    <row r="3737" spans="3:5" x14ac:dyDescent="0.25">
      <c r="C3737" s="5"/>
      <c r="D3737" s="6"/>
      <c r="E3737" s="8"/>
    </row>
    <row r="3738" spans="3:5" x14ac:dyDescent="0.25">
      <c r="C3738" s="5"/>
      <c r="D3738" s="6"/>
      <c r="E3738" s="8"/>
    </row>
    <row r="3739" spans="3:5" x14ac:dyDescent="0.25">
      <c r="C3739" s="5"/>
      <c r="D3739" s="6"/>
      <c r="E3739" s="8"/>
    </row>
    <row r="3740" spans="3:5" x14ac:dyDescent="0.25">
      <c r="C3740" s="5"/>
      <c r="D3740" s="6"/>
      <c r="E3740" s="8"/>
    </row>
    <row r="3741" spans="3:5" x14ac:dyDescent="0.25">
      <c r="C3741" s="5"/>
      <c r="D3741" s="6"/>
      <c r="E3741" s="8"/>
    </row>
    <row r="3742" spans="3:5" x14ac:dyDescent="0.25">
      <c r="C3742" s="5"/>
      <c r="D3742" s="6"/>
      <c r="E3742" s="8"/>
    </row>
    <row r="3743" spans="3:5" x14ac:dyDescent="0.25">
      <c r="C3743" s="5"/>
      <c r="D3743" s="6"/>
      <c r="E3743" s="8"/>
    </row>
    <row r="3744" spans="3:5" x14ac:dyDescent="0.25">
      <c r="C3744" s="5"/>
      <c r="D3744" s="6"/>
      <c r="E3744" s="8"/>
    </row>
    <row r="3745" spans="3:5" x14ac:dyDescent="0.25">
      <c r="C3745" s="5"/>
      <c r="D3745" s="6"/>
      <c r="E3745" s="8"/>
    </row>
    <row r="3746" spans="3:5" x14ac:dyDescent="0.25">
      <c r="C3746" s="5"/>
      <c r="D3746" s="6"/>
      <c r="E3746" s="8"/>
    </row>
    <row r="3747" spans="3:5" x14ac:dyDescent="0.25">
      <c r="C3747" s="5"/>
      <c r="D3747" s="6"/>
      <c r="E3747" s="8"/>
    </row>
    <row r="3748" spans="3:5" x14ac:dyDescent="0.25">
      <c r="C3748" s="5"/>
      <c r="D3748" s="6"/>
      <c r="E3748" s="8"/>
    </row>
    <row r="3749" spans="3:5" x14ac:dyDescent="0.25">
      <c r="C3749" s="5"/>
      <c r="D3749" s="6"/>
      <c r="E3749" s="8"/>
    </row>
    <row r="3750" spans="3:5" x14ac:dyDescent="0.25">
      <c r="C3750" s="5"/>
      <c r="D3750" s="6"/>
      <c r="E3750" s="8"/>
    </row>
    <row r="3751" spans="3:5" x14ac:dyDescent="0.25">
      <c r="C3751" s="5"/>
      <c r="D3751" s="6"/>
      <c r="E3751" s="8"/>
    </row>
    <row r="3752" spans="3:5" x14ac:dyDescent="0.25">
      <c r="C3752" s="5"/>
      <c r="D3752" s="6"/>
      <c r="E3752" s="8"/>
    </row>
    <row r="3753" spans="3:5" x14ac:dyDescent="0.25">
      <c r="C3753" s="5"/>
      <c r="D3753" s="6"/>
      <c r="E3753" s="8"/>
    </row>
    <row r="3754" spans="3:5" x14ac:dyDescent="0.25">
      <c r="C3754" s="5"/>
      <c r="D3754" s="6"/>
      <c r="E3754" s="8"/>
    </row>
    <row r="3755" spans="3:5" x14ac:dyDescent="0.25">
      <c r="C3755" s="5"/>
      <c r="D3755" s="6"/>
      <c r="E3755" s="8"/>
    </row>
    <row r="3756" spans="3:5" x14ac:dyDescent="0.25">
      <c r="C3756" s="5"/>
      <c r="D3756" s="6"/>
      <c r="E3756" s="8"/>
    </row>
    <row r="3757" spans="3:5" x14ac:dyDescent="0.25">
      <c r="C3757" s="5"/>
      <c r="D3757" s="6"/>
      <c r="E3757" s="8"/>
    </row>
    <row r="3758" spans="3:5" x14ac:dyDescent="0.25">
      <c r="C3758" s="5"/>
      <c r="D3758" s="6"/>
      <c r="E3758" s="8"/>
    </row>
    <row r="3759" spans="3:5" x14ac:dyDescent="0.25">
      <c r="C3759" s="5"/>
      <c r="D3759" s="6"/>
      <c r="E3759" s="8"/>
    </row>
    <row r="3760" spans="3:5" x14ac:dyDescent="0.25">
      <c r="C3760" s="5"/>
      <c r="D3760" s="6"/>
      <c r="E3760" s="8"/>
    </row>
    <row r="3761" spans="3:5" x14ac:dyDescent="0.25">
      <c r="C3761" s="5"/>
      <c r="D3761" s="6"/>
      <c r="E3761" s="8"/>
    </row>
    <row r="3762" spans="3:5" x14ac:dyDescent="0.25">
      <c r="C3762" s="5"/>
      <c r="D3762" s="6"/>
      <c r="E3762" s="8"/>
    </row>
    <row r="3763" spans="3:5" x14ac:dyDescent="0.25">
      <c r="C3763" s="5"/>
      <c r="D3763" s="6"/>
      <c r="E3763" s="8"/>
    </row>
    <row r="3764" spans="3:5" x14ac:dyDescent="0.25">
      <c r="C3764" s="5"/>
      <c r="D3764" s="6"/>
      <c r="E3764" s="8"/>
    </row>
    <row r="3765" spans="3:5" x14ac:dyDescent="0.25">
      <c r="C3765" s="5"/>
      <c r="D3765" s="6"/>
      <c r="E3765" s="8"/>
    </row>
    <row r="3766" spans="3:5" x14ac:dyDescent="0.25">
      <c r="C3766" s="5"/>
      <c r="D3766" s="6"/>
      <c r="E3766" s="8"/>
    </row>
    <row r="3767" spans="3:5" x14ac:dyDescent="0.25">
      <c r="C3767" s="5"/>
      <c r="D3767" s="6"/>
      <c r="E3767" s="8"/>
    </row>
    <row r="3768" spans="3:5" x14ac:dyDescent="0.25">
      <c r="C3768" s="5"/>
      <c r="D3768" s="6"/>
      <c r="E3768" s="8"/>
    </row>
    <row r="3769" spans="3:5" x14ac:dyDescent="0.25">
      <c r="C3769" s="5"/>
      <c r="D3769" s="6"/>
      <c r="E3769" s="8"/>
    </row>
    <row r="3770" spans="3:5" x14ac:dyDescent="0.25">
      <c r="C3770" s="5"/>
      <c r="D3770" s="6"/>
      <c r="E3770" s="8"/>
    </row>
    <row r="3771" spans="3:5" x14ac:dyDescent="0.25">
      <c r="C3771" s="5"/>
      <c r="D3771" s="6"/>
      <c r="E3771" s="8"/>
    </row>
    <row r="3772" spans="3:5" x14ac:dyDescent="0.25">
      <c r="C3772" s="5"/>
      <c r="D3772" s="6"/>
      <c r="E3772" s="8"/>
    </row>
    <row r="3773" spans="3:5" x14ac:dyDescent="0.25">
      <c r="C3773" s="5"/>
      <c r="D3773" s="6"/>
      <c r="E3773" s="8"/>
    </row>
    <row r="3774" spans="3:5" x14ac:dyDescent="0.25">
      <c r="C3774" s="5"/>
      <c r="D3774" s="6"/>
      <c r="E3774" s="8"/>
    </row>
    <row r="3775" spans="3:5" x14ac:dyDescent="0.25">
      <c r="C3775" s="5"/>
      <c r="D3775" s="6"/>
      <c r="E3775" s="8"/>
    </row>
    <row r="3776" spans="3:5" x14ac:dyDescent="0.25">
      <c r="C3776" s="5"/>
      <c r="D3776" s="6"/>
      <c r="E3776" s="8"/>
    </row>
    <row r="3777" spans="3:5" x14ac:dyDescent="0.25">
      <c r="C3777" s="5"/>
      <c r="D3777" s="6"/>
      <c r="E3777" s="8"/>
    </row>
    <row r="3778" spans="3:5" x14ac:dyDescent="0.25">
      <c r="C3778" s="5"/>
      <c r="D3778" s="6"/>
      <c r="E3778" s="8"/>
    </row>
    <row r="3779" spans="3:5" x14ac:dyDescent="0.25">
      <c r="C3779" s="5"/>
      <c r="D3779" s="6"/>
      <c r="E3779" s="8"/>
    </row>
    <row r="3780" spans="3:5" x14ac:dyDescent="0.25">
      <c r="C3780" s="5"/>
      <c r="D3780" s="6"/>
      <c r="E3780" s="8"/>
    </row>
    <row r="3781" spans="3:5" x14ac:dyDescent="0.25">
      <c r="C3781" s="5"/>
      <c r="D3781" s="6"/>
      <c r="E3781" s="8"/>
    </row>
    <row r="3782" spans="3:5" x14ac:dyDescent="0.25">
      <c r="C3782" s="5"/>
      <c r="D3782" s="6"/>
      <c r="E3782" s="8"/>
    </row>
    <row r="3783" spans="3:5" x14ac:dyDescent="0.25">
      <c r="C3783" s="5"/>
      <c r="D3783" s="6"/>
      <c r="E3783" s="8"/>
    </row>
    <row r="3784" spans="3:5" x14ac:dyDescent="0.25">
      <c r="C3784" s="5"/>
      <c r="D3784" s="6"/>
      <c r="E3784" s="8"/>
    </row>
    <row r="3785" spans="3:5" x14ac:dyDescent="0.25">
      <c r="C3785" s="5"/>
      <c r="D3785" s="6"/>
      <c r="E3785" s="8"/>
    </row>
    <row r="3786" spans="3:5" x14ac:dyDescent="0.25">
      <c r="C3786" s="5"/>
      <c r="D3786" s="6"/>
      <c r="E3786" s="8"/>
    </row>
    <row r="3787" spans="3:5" x14ac:dyDescent="0.25">
      <c r="C3787" s="5"/>
      <c r="D3787" s="6"/>
      <c r="E3787" s="8"/>
    </row>
    <row r="3788" spans="3:5" x14ac:dyDescent="0.25">
      <c r="C3788" s="5"/>
      <c r="D3788" s="6"/>
      <c r="E3788" s="8"/>
    </row>
    <row r="3789" spans="3:5" x14ac:dyDescent="0.25">
      <c r="C3789" s="5"/>
      <c r="D3789" s="6"/>
      <c r="E3789" s="8"/>
    </row>
    <row r="3790" spans="3:5" x14ac:dyDescent="0.25">
      <c r="C3790" s="5"/>
      <c r="D3790" s="6"/>
      <c r="E3790" s="8"/>
    </row>
    <row r="3791" spans="3:5" x14ac:dyDescent="0.25">
      <c r="C3791" s="5"/>
      <c r="D3791" s="6"/>
      <c r="E3791" s="8"/>
    </row>
    <row r="3792" spans="3:5" x14ac:dyDescent="0.25">
      <c r="C3792" s="5"/>
      <c r="D3792" s="6"/>
      <c r="E3792" s="8"/>
    </row>
    <row r="3793" spans="3:5" x14ac:dyDescent="0.25">
      <c r="C3793" s="5"/>
      <c r="D3793" s="6"/>
      <c r="E3793" s="8"/>
    </row>
    <row r="3794" spans="3:5" x14ac:dyDescent="0.25">
      <c r="C3794" s="5"/>
      <c r="D3794" s="6"/>
      <c r="E3794" s="8"/>
    </row>
    <row r="3795" spans="3:5" x14ac:dyDescent="0.25">
      <c r="C3795" s="5"/>
      <c r="D3795" s="6"/>
      <c r="E3795" s="8"/>
    </row>
    <row r="3796" spans="3:5" x14ac:dyDescent="0.25">
      <c r="C3796" s="5"/>
      <c r="D3796" s="6"/>
      <c r="E3796" s="8"/>
    </row>
    <row r="3797" spans="3:5" x14ac:dyDescent="0.25">
      <c r="C3797" s="5"/>
      <c r="D3797" s="6"/>
      <c r="E3797" s="8"/>
    </row>
    <row r="3798" spans="3:5" x14ac:dyDescent="0.25">
      <c r="C3798" s="5"/>
      <c r="D3798" s="6"/>
      <c r="E3798" s="8"/>
    </row>
    <row r="3799" spans="3:5" x14ac:dyDescent="0.25">
      <c r="C3799" s="5"/>
      <c r="D3799" s="6"/>
      <c r="E3799" s="8"/>
    </row>
    <row r="3800" spans="3:5" x14ac:dyDescent="0.25">
      <c r="C3800" s="5"/>
      <c r="D3800" s="6"/>
      <c r="E3800" s="8"/>
    </row>
    <row r="3801" spans="3:5" x14ac:dyDescent="0.25">
      <c r="C3801" s="5"/>
      <c r="D3801" s="6"/>
      <c r="E3801" s="8"/>
    </row>
    <row r="3802" spans="3:5" x14ac:dyDescent="0.25">
      <c r="C3802" s="5"/>
      <c r="D3802" s="6"/>
      <c r="E3802" s="8"/>
    </row>
    <row r="3803" spans="3:5" x14ac:dyDescent="0.25">
      <c r="C3803" s="5"/>
      <c r="D3803" s="6"/>
      <c r="E3803" s="8"/>
    </row>
    <row r="3804" spans="3:5" x14ac:dyDescent="0.25">
      <c r="C3804" s="5"/>
      <c r="D3804" s="6"/>
      <c r="E3804" s="8"/>
    </row>
    <row r="3805" spans="3:5" x14ac:dyDescent="0.25">
      <c r="C3805" s="5"/>
      <c r="D3805" s="6"/>
      <c r="E3805" s="8"/>
    </row>
    <row r="3806" spans="3:5" x14ac:dyDescent="0.25">
      <c r="C3806" s="5"/>
      <c r="D3806" s="6"/>
      <c r="E3806" s="8"/>
    </row>
    <row r="3807" spans="3:5" x14ac:dyDescent="0.25">
      <c r="C3807" s="5"/>
      <c r="D3807" s="6"/>
      <c r="E3807" s="8"/>
    </row>
    <row r="3808" spans="3:5" x14ac:dyDescent="0.25">
      <c r="C3808" s="5"/>
      <c r="D3808" s="6"/>
      <c r="E3808" s="8"/>
    </row>
    <row r="3809" spans="3:5" x14ac:dyDescent="0.25">
      <c r="C3809" s="5"/>
      <c r="D3809" s="6"/>
      <c r="E3809" s="8"/>
    </row>
    <row r="3810" spans="3:5" x14ac:dyDescent="0.25">
      <c r="C3810" s="5"/>
      <c r="D3810" s="6"/>
      <c r="E3810" s="8"/>
    </row>
    <row r="3811" spans="3:5" x14ac:dyDescent="0.25">
      <c r="C3811" s="5"/>
      <c r="D3811" s="6"/>
      <c r="E3811" s="8"/>
    </row>
    <row r="3812" spans="3:5" x14ac:dyDescent="0.25">
      <c r="C3812" s="5"/>
      <c r="D3812" s="6"/>
      <c r="E3812" s="8"/>
    </row>
    <row r="3813" spans="3:5" x14ac:dyDescent="0.25">
      <c r="C3813" s="5"/>
      <c r="D3813" s="6"/>
      <c r="E3813" s="8"/>
    </row>
    <row r="3814" spans="3:5" x14ac:dyDescent="0.25">
      <c r="C3814" s="5"/>
      <c r="D3814" s="6"/>
      <c r="E3814" s="8"/>
    </row>
    <row r="3815" spans="3:5" x14ac:dyDescent="0.25">
      <c r="C3815" s="5"/>
      <c r="D3815" s="6"/>
      <c r="E3815" s="8"/>
    </row>
    <row r="3816" spans="3:5" x14ac:dyDescent="0.25">
      <c r="C3816" s="5"/>
      <c r="D3816" s="6"/>
      <c r="E3816" s="8"/>
    </row>
    <row r="3817" spans="3:5" x14ac:dyDescent="0.25">
      <c r="C3817" s="5"/>
      <c r="D3817" s="6"/>
      <c r="E3817" s="8"/>
    </row>
    <row r="3818" spans="3:5" x14ac:dyDescent="0.25">
      <c r="C3818" s="5"/>
      <c r="D3818" s="6"/>
      <c r="E3818" s="8"/>
    </row>
    <row r="3819" spans="3:5" x14ac:dyDescent="0.25">
      <c r="C3819" s="5"/>
      <c r="D3819" s="6"/>
      <c r="E3819" s="8"/>
    </row>
    <row r="3820" spans="3:5" x14ac:dyDescent="0.25">
      <c r="C3820" s="5"/>
      <c r="D3820" s="6"/>
      <c r="E3820" s="8"/>
    </row>
    <row r="3821" spans="3:5" x14ac:dyDescent="0.25">
      <c r="C3821" s="5"/>
      <c r="D3821" s="6"/>
      <c r="E3821" s="8"/>
    </row>
    <row r="3822" spans="3:5" x14ac:dyDescent="0.25">
      <c r="C3822" s="5"/>
      <c r="D3822" s="6"/>
      <c r="E3822" s="8"/>
    </row>
    <row r="3823" spans="3:5" x14ac:dyDescent="0.25">
      <c r="C3823" s="5"/>
      <c r="D3823" s="6"/>
      <c r="E3823" s="8"/>
    </row>
    <row r="3824" spans="3:5" x14ac:dyDescent="0.25">
      <c r="C3824" s="5"/>
      <c r="D3824" s="6"/>
      <c r="E3824" s="8"/>
    </row>
    <row r="3825" spans="3:5" x14ac:dyDescent="0.25">
      <c r="C3825" s="5"/>
      <c r="D3825" s="6"/>
      <c r="E3825" s="8"/>
    </row>
    <row r="3826" spans="3:5" x14ac:dyDescent="0.25">
      <c r="C3826" s="5"/>
      <c r="D3826" s="6"/>
      <c r="E3826" s="8"/>
    </row>
    <row r="3827" spans="3:5" x14ac:dyDescent="0.25">
      <c r="C3827" s="5"/>
      <c r="D3827" s="6"/>
      <c r="E3827" s="8"/>
    </row>
    <row r="3828" spans="3:5" x14ac:dyDescent="0.25">
      <c r="C3828" s="5"/>
      <c r="D3828" s="6"/>
      <c r="E3828" s="8"/>
    </row>
    <row r="3829" spans="3:5" x14ac:dyDescent="0.25">
      <c r="C3829" s="5"/>
      <c r="D3829" s="6"/>
      <c r="E3829" s="8"/>
    </row>
    <row r="3830" spans="3:5" x14ac:dyDescent="0.25">
      <c r="C3830" s="5"/>
      <c r="D3830" s="6"/>
      <c r="E3830" s="8"/>
    </row>
    <row r="3831" spans="3:5" x14ac:dyDescent="0.25">
      <c r="C3831" s="5"/>
      <c r="D3831" s="6"/>
      <c r="E3831" s="8"/>
    </row>
    <row r="3832" spans="3:5" x14ac:dyDescent="0.25">
      <c r="C3832" s="5"/>
      <c r="D3832" s="6"/>
      <c r="E3832" s="8"/>
    </row>
    <row r="3833" spans="3:5" x14ac:dyDescent="0.25">
      <c r="C3833" s="5"/>
      <c r="D3833" s="6"/>
      <c r="E3833" s="8"/>
    </row>
    <row r="3834" spans="3:5" x14ac:dyDescent="0.25">
      <c r="C3834" s="5"/>
      <c r="D3834" s="6"/>
      <c r="E3834" s="8"/>
    </row>
    <row r="3835" spans="3:5" x14ac:dyDescent="0.25">
      <c r="C3835" s="5"/>
      <c r="D3835" s="6"/>
      <c r="E3835" s="8"/>
    </row>
    <row r="3836" spans="3:5" x14ac:dyDescent="0.25">
      <c r="C3836" s="5"/>
      <c r="D3836" s="6"/>
      <c r="E3836" s="8"/>
    </row>
    <row r="3837" spans="3:5" x14ac:dyDescent="0.25">
      <c r="C3837" s="5"/>
      <c r="D3837" s="6"/>
      <c r="E3837" s="8"/>
    </row>
    <row r="3838" spans="3:5" x14ac:dyDescent="0.25">
      <c r="C3838" s="5"/>
      <c r="D3838" s="6"/>
      <c r="E3838" s="8"/>
    </row>
    <row r="3839" spans="3:5" x14ac:dyDescent="0.25">
      <c r="C3839" s="5"/>
      <c r="D3839" s="6"/>
      <c r="E3839" s="8"/>
    </row>
    <row r="3840" spans="3:5" x14ac:dyDescent="0.25">
      <c r="C3840" s="5"/>
      <c r="D3840" s="6"/>
      <c r="E3840" s="8"/>
    </row>
    <row r="3841" spans="3:5" x14ac:dyDescent="0.25">
      <c r="C3841" s="5"/>
      <c r="D3841" s="6"/>
      <c r="E3841" s="8"/>
    </row>
    <row r="3842" spans="3:5" x14ac:dyDescent="0.25">
      <c r="C3842" s="5"/>
      <c r="D3842" s="6"/>
      <c r="E3842" s="8"/>
    </row>
    <row r="3843" spans="3:5" x14ac:dyDescent="0.25">
      <c r="C3843" s="5"/>
      <c r="D3843" s="6"/>
      <c r="E3843" s="8"/>
    </row>
    <row r="3844" spans="3:5" x14ac:dyDescent="0.25">
      <c r="C3844" s="5"/>
      <c r="D3844" s="6"/>
      <c r="E3844" s="8"/>
    </row>
    <row r="3845" spans="3:5" x14ac:dyDescent="0.25">
      <c r="C3845" s="5"/>
      <c r="D3845" s="6"/>
      <c r="E3845" s="8"/>
    </row>
    <row r="3846" spans="3:5" x14ac:dyDescent="0.25">
      <c r="C3846" s="5"/>
      <c r="D3846" s="6"/>
      <c r="E3846" s="8"/>
    </row>
    <row r="3847" spans="3:5" x14ac:dyDescent="0.25">
      <c r="C3847" s="5"/>
      <c r="D3847" s="6"/>
      <c r="E3847" s="8"/>
    </row>
    <row r="3848" spans="3:5" x14ac:dyDescent="0.25">
      <c r="C3848" s="5"/>
      <c r="D3848" s="6"/>
      <c r="E3848" s="8"/>
    </row>
    <row r="3849" spans="3:5" x14ac:dyDescent="0.25">
      <c r="C3849" s="5"/>
      <c r="D3849" s="6"/>
      <c r="E3849" s="8"/>
    </row>
    <row r="3850" spans="3:5" x14ac:dyDescent="0.25">
      <c r="C3850" s="5"/>
      <c r="D3850" s="6"/>
      <c r="E3850" s="8"/>
    </row>
    <row r="3851" spans="3:5" x14ac:dyDescent="0.25">
      <c r="C3851" s="5"/>
      <c r="D3851" s="6"/>
      <c r="E3851" s="8"/>
    </row>
    <row r="3852" spans="3:5" x14ac:dyDescent="0.25">
      <c r="C3852" s="5"/>
      <c r="D3852" s="6"/>
      <c r="E3852" s="8"/>
    </row>
    <row r="3853" spans="3:5" x14ac:dyDescent="0.25">
      <c r="C3853" s="5"/>
      <c r="D3853" s="6"/>
      <c r="E3853" s="8"/>
    </row>
    <row r="3854" spans="3:5" x14ac:dyDescent="0.25">
      <c r="C3854" s="5"/>
      <c r="D3854" s="6"/>
      <c r="E3854" s="8"/>
    </row>
    <row r="3855" spans="3:5" x14ac:dyDescent="0.25">
      <c r="C3855" s="5"/>
      <c r="D3855" s="6"/>
      <c r="E3855" s="8"/>
    </row>
    <row r="3856" spans="3:5" x14ac:dyDescent="0.25">
      <c r="C3856" s="5"/>
      <c r="D3856" s="6"/>
      <c r="E3856" s="8"/>
    </row>
    <row r="3857" spans="3:5" x14ac:dyDescent="0.25">
      <c r="C3857" s="5"/>
      <c r="D3857" s="6"/>
      <c r="E3857" s="8"/>
    </row>
    <row r="3858" spans="3:5" x14ac:dyDescent="0.25">
      <c r="C3858" s="5"/>
      <c r="D3858" s="6"/>
      <c r="E3858" s="8"/>
    </row>
    <row r="3859" spans="3:5" x14ac:dyDescent="0.25">
      <c r="C3859" s="5"/>
      <c r="D3859" s="6"/>
      <c r="E3859" s="8"/>
    </row>
    <row r="3860" spans="3:5" x14ac:dyDescent="0.25">
      <c r="C3860" s="5"/>
      <c r="D3860" s="6"/>
      <c r="E3860" s="8"/>
    </row>
    <row r="3861" spans="3:5" x14ac:dyDescent="0.25">
      <c r="C3861" s="5"/>
      <c r="D3861" s="6"/>
      <c r="E3861" s="8"/>
    </row>
    <row r="3862" spans="3:5" x14ac:dyDescent="0.25">
      <c r="C3862" s="5"/>
      <c r="D3862" s="6"/>
      <c r="E3862" s="8"/>
    </row>
    <row r="3863" spans="3:5" x14ac:dyDescent="0.25">
      <c r="C3863" s="5"/>
      <c r="D3863" s="6"/>
      <c r="E3863" s="8"/>
    </row>
    <row r="3864" spans="3:5" x14ac:dyDescent="0.25">
      <c r="C3864" s="5"/>
      <c r="D3864" s="6"/>
      <c r="E3864" s="8"/>
    </row>
    <row r="3865" spans="3:5" x14ac:dyDescent="0.25">
      <c r="C3865" s="5"/>
      <c r="D3865" s="6"/>
      <c r="E3865" s="8"/>
    </row>
    <row r="3866" spans="3:5" x14ac:dyDescent="0.25">
      <c r="C3866" s="5"/>
      <c r="D3866" s="6"/>
      <c r="E3866" s="8"/>
    </row>
    <row r="3867" spans="3:5" x14ac:dyDescent="0.25">
      <c r="C3867" s="5"/>
      <c r="D3867" s="6"/>
      <c r="E3867" s="8"/>
    </row>
    <row r="3868" spans="3:5" x14ac:dyDescent="0.25">
      <c r="C3868" s="5"/>
      <c r="D3868" s="6"/>
      <c r="E3868" s="8"/>
    </row>
    <row r="3869" spans="3:5" x14ac:dyDescent="0.25">
      <c r="C3869" s="5"/>
      <c r="D3869" s="6"/>
      <c r="E3869" s="8"/>
    </row>
    <row r="3870" spans="3:5" x14ac:dyDescent="0.25">
      <c r="C3870" s="5"/>
      <c r="D3870" s="6"/>
      <c r="E3870" s="8"/>
    </row>
    <row r="3871" spans="3:5" x14ac:dyDescent="0.25">
      <c r="C3871" s="5"/>
      <c r="D3871" s="6"/>
      <c r="E3871" s="8"/>
    </row>
    <row r="3872" spans="3:5" x14ac:dyDescent="0.25">
      <c r="C3872" s="5"/>
      <c r="D3872" s="6"/>
      <c r="E3872" s="8"/>
    </row>
    <row r="3873" spans="3:5" x14ac:dyDescent="0.25">
      <c r="C3873" s="5"/>
      <c r="D3873" s="6"/>
      <c r="E3873" s="8"/>
    </row>
    <row r="3874" spans="3:5" x14ac:dyDescent="0.25">
      <c r="C3874" s="5"/>
      <c r="D3874" s="6"/>
      <c r="E3874" s="8"/>
    </row>
    <row r="3875" spans="3:5" x14ac:dyDescent="0.25">
      <c r="C3875" s="5"/>
      <c r="D3875" s="6"/>
      <c r="E3875" s="8"/>
    </row>
    <row r="3876" spans="3:5" x14ac:dyDescent="0.25">
      <c r="C3876" s="5"/>
      <c r="D3876" s="6"/>
      <c r="E3876" s="8"/>
    </row>
    <row r="3877" spans="3:5" x14ac:dyDescent="0.25">
      <c r="C3877" s="5"/>
      <c r="D3877" s="6"/>
      <c r="E3877" s="8"/>
    </row>
    <row r="3878" spans="3:5" x14ac:dyDescent="0.25">
      <c r="C3878" s="5"/>
      <c r="D3878" s="6"/>
      <c r="E3878" s="8"/>
    </row>
    <row r="3879" spans="3:5" x14ac:dyDescent="0.25">
      <c r="C3879" s="5"/>
      <c r="D3879" s="6"/>
      <c r="E3879" s="8"/>
    </row>
    <row r="3880" spans="3:5" x14ac:dyDescent="0.25">
      <c r="C3880" s="5"/>
      <c r="D3880" s="6"/>
      <c r="E3880" s="8"/>
    </row>
    <row r="3881" spans="3:5" x14ac:dyDescent="0.25">
      <c r="C3881" s="5"/>
      <c r="D3881" s="6"/>
      <c r="E3881" s="8"/>
    </row>
    <row r="3882" spans="3:5" x14ac:dyDescent="0.25">
      <c r="C3882" s="5"/>
      <c r="D3882" s="6"/>
      <c r="E3882" s="8"/>
    </row>
    <row r="3883" spans="3:5" x14ac:dyDescent="0.25">
      <c r="C3883" s="5"/>
      <c r="D3883" s="6"/>
      <c r="E3883" s="8"/>
    </row>
    <row r="3884" spans="3:5" x14ac:dyDescent="0.25">
      <c r="C3884" s="5"/>
      <c r="D3884" s="6"/>
      <c r="E3884" s="8"/>
    </row>
    <row r="3885" spans="3:5" x14ac:dyDescent="0.25">
      <c r="C3885" s="5"/>
      <c r="D3885" s="6"/>
      <c r="E3885" s="8"/>
    </row>
    <row r="3886" spans="3:5" x14ac:dyDescent="0.25">
      <c r="C3886" s="5"/>
      <c r="D3886" s="6"/>
      <c r="E3886" s="8"/>
    </row>
    <row r="3887" spans="3:5" x14ac:dyDescent="0.25">
      <c r="C3887" s="5"/>
      <c r="D3887" s="6"/>
      <c r="E3887" s="8"/>
    </row>
    <row r="3888" spans="3:5" x14ac:dyDescent="0.25">
      <c r="C3888" s="5"/>
      <c r="D3888" s="6"/>
      <c r="E3888" s="8"/>
    </row>
    <row r="3889" spans="3:5" x14ac:dyDescent="0.25">
      <c r="C3889" s="5"/>
      <c r="D3889" s="6"/>
      <c r="E3889" s="8"/>
    </row>
    <row r="3890" spans="3:5" x14ac:dyDescent="0.25">
      <c r="C3890" s="5"/>
      <c r="D3890" s="6"/>
      <c r="E3890" s="8"/>
    </row>
    <row r="3891" spans="3:5" x14ac:dyDescent="0.25">
      <c r="C3891" s="5"/>
      <c r="D3891" s="6"/>
      <c r="E3891" s="8"/>
    </row>
    <row r="3892" spans="3:5" x14ac:dyDescent="0.25">
      <c r="C3892" s="5"/>
      <c r="D3892" s="6"/>
      <c r="E3892" s="8"/>
    </row>
    <row r="3893" spans="3:5" x14ac:dyDescent="0.25">
      <c r="C3893" s="5"/>
      <c r="D3893" s="6"/>
      <c r="E3893" s="8"/>
    </row>
    <row r="3894" spans="3:5" x14ac:dyDescent="0.25">
      <c r="C3894" s="5"/>
      <c r="D3894" s="6"/>
      <c r="E3894" s="8"/>
    </row>
    <row r="3895" spans="3:5" x14ac:dyDescent="0.25">
      <c r="C3895" s="5"/>
      <c r="D3895" s="6"/>
      <c r="E3895" s="8"/>
    </row>
    <row r="3896" spans="3:5" x14ac:dyDescent="0.25">
      <c r="C3896" s="5"/>
      <c r="D3896" s="6"/>
      <c r="E3896" s="8"/>
    </row>
    <row r="3897" spans="3:5" x14ac:dyDescent="0.25">
      <c r="C3897" s="5"/>
      <c r="D3897" s="6"/>
      <c r="E3897" s="8"/>
    </row>
    <row r="3898" spans="3:5" x14ac:dyDescent="0.25">
      <c r="C3898" s="5"/>
      <c r="D3898" s="6"/>
      <c r="E3898" s="8"/>
    </row>
    <row r="3899" spans="3:5" x14ac:dyDescent="0.25">
      <c r="C3899" s="5"/>
      <c r="D3899" s="6"/>
      <c r="E3899" s="8"/>
    </row>
    <row r="3900" spans="3:5" x14ac:dyDescent="0.25">
      <c r="C3900" s="5"/>
      <c r="D3900" s="6"/>
      <c r="E3900" s="8"/>
    </row>
    <row r="3901" spans="3:5" x14ac:dyDescent="0.25">
      <c r="C3901" s="5"/>
      <c r="D3901" s="6"/>
      <c r="E3901" s="8"/>
    </row>
    <row r="3902" spans="3:5" x14ac:dyDescent="0.25">
      <c r="C3902" s="5"/>
      <c r="D3902" s="6"/>
      <c r="E3902" s="8"/>
    </row>
    <row r="3903" spans="3:5" x14ac:dyDescent="0.25">
      <c r="C3903" s="5"/>
      <c r="D3903" s="6"/>
      <c r="E3903" s="8"/>
    </row>
    <row r="3904" spans="3:5" x14ac:dyDescent="0.25">
      <c r="C3904" s="5"/>
      <c r="D3904" s="6"/>
      <c r="E3904" s="8"/>
    </row>
    <row r="3905" spans="3:5" x14ac:dyDescent="0.25">
      <c r="C3905" s="5"/>
      <c r="D3905" s="6"/>
      <c r="E3905" s="8"/>
    </row>
    <row r="3906" spans="3:5" x14ac:dyDescent="0.25">
      <c r="C3906" s="5"/>
      <c r="D3906" s="6"/>
      <c r="E3906" s="8"/>
    </row>
    <row r="3907" spans="3:5" x14ac:dyDescent="0.25">
      <c r="C3907" s="5"/>
      <c r="D3907" s="6"/>
      <c r="E3907" s="8"/>
    </row>
    <row r="3908" spans="3:5" x14ac:dyDescent="0.25">
      <c r="C3908" s="5"/>
      <c r="D3908" s="6"/>
      <c r="E3908" s="8"/>
    </row>
    <row r="3909" spans="3:5" x14ac:dyDescent="0.25">
      <c r="C3909" s="5"/>
      <c r="D3909" s="6"/>
      <c r="E3909" s="8"/>
    </row>
    <row r="3910" spans="3:5" x14ac:dyDescent="0.25">
      <c r="C3910" s="5"/>
      <c r="D3910" s="6"/>
      <c r="E3910" s="8"/>
    </row>
    <row r="3911" spans="3:5" x14ac:dyDescent="0.25">
      <c r="C3911" s="5"/>
      <c r="D3911" s="6"/>
      <c r="E3911" s="8"/>
    </row>
    <row r="3912" spans="3:5" x14ac:dyDescent="0.25">
      <c r="C3912" s="5"/>
      <c r="D3912" s="6"/>
      <c r="E3912" s="8"/>
    </row>
    <row r="3913" spans="3:5" x14ac:dyDescent="0.25">
      <c r="C3913" s="5"/>
      <c r="D3913" s="6"/>
      <c r="E3913" s="8"/>
    </row>
    <row r="3914" spans="3:5" x14ac:dyDescent="0.25">
      <c r="C3914" s="5"/>
      <c r="D3914" s="6"/>
      <c r="E3914" s="8"/>
    </row>
    <row r="3915" spans="3:5" x14ac:dyDescent="0.25">
      <c r="C3915" s="5"/>
      <c r="D3915" s="6"/>
      <c r="E3915" s="8"/>
    </row>
    <row r="3916" spans="3:5" x14ac:dyDescent="0.25">
      <c r="C3916" s="5"/>
      <c r="D3916" s="6"/>
      <c r="E3916" s="8"/>
    </row>
    <row r="3917" spans="3:5" x14ac:dyDescent="0.25">
      <c r="C3917" s="5"/>
      <c r="D3917" s="6"/>
      <c r="E3917" s="8"/>
    </row>
    <row r="3918" spans="3:5" x14ac:dyDescent="0.25">
      <c r="C3918" s="5"/>
      <c r="D3918" s="6"/>
      <c r="E3918" s="8"/>
    </row>
    <row r="3919" spans="3:5" x14ac:dyDescent="0.25">
      <c r="C3919" s="5"/>
      <c r="D3919" s="6"/>
      <c r="E3919" s="8"/>
    </row>
    <row r="3920" spans="3:5" x14ac:dyDescent="0.25">
      <c r="C3920" s="5"/>
      <c r="D3920" s="6"/>
      <c r="E3920" s="8"/>
    </row>
    <row r="3921" spans="3:5" x14ac:dyDescent="0.25">
      <c r="C3921" s="5"/>
      <c r="D3921" s="6"/>
      <c r="E3921" s="8"/>
    </row>
    <row r="3922" spans="3:5" x14ac:dyDescent="0.25">
      <c r="C3922" s="5"/>
      <c r="D3922" s="6"/>
      <c r="E3922" s="8"/>
    </row>
    <row r="3923" spans="3:5" x14ac:dyDescent="0.25">
      <c r="C3923" s="5"/>
      <c r="D3923" s="6"/>
      <c r="E3923" s="8"/>
    </row>
    <row r="3924" spans="3:5" x14ac:dyDescent="0.25">
      <c r="C3924" s="5"/>
      <c r="D3924" s="6"/>
      <c r="E3924" s="8"/>
    </row>
    <row r="3925" spans="3:5" x14ac:dyDescent="0.25">
      <c r="C3925" s="5"/>
      <c r="D3925" s="6"/>
      <c r="E3925" s="8"/>
    </row>
    <row r="3926" spans="3:5" x14ac:dyDescent="0.25">
      <c r="C3926" s="5"/>
      <c r="D3926" s="6"/>
      <c r="E3926" s="8"/>
    </row>
    <row r="3927" spans="3:5" x14ac:dyDescent="0.25">
      <c r="C3927" s="5"/>
      <c r="D3927" s="6"/>
      <c r="E3927" s="8"/>
    </row>
    <row r="3928" spans="3:5" x14ac:dyDescent="0.25">
      <c r="C3928" s="5"/>
      <c r="D3928" s="6"/>
      <c r="E3928" s="8"/>
    </row>
    <row r="3929" spans="3:5" x14ac:dyDescent="0.25">
      <c r="C3929" s="5"/>
      <c r="D3929" s="6"/>
      <c r="E3929" s="8"/>
    </row>
    <row r="3930" spans="3:5" x14ac:dyDescent="0.25">
      <c r="C3930" s="5"/>
      <c r="D3930" s="6"/>
      <c r="E3930" s="8"/>
    </row>
    <row r="3931" spans="3:5" x14ac:dyDescent="0.25">
      <c r="C3931" s="5"/>
      <c r="D3931" s="6"/>
      <c r="E3931" s="8"/>
    </row>
    <row r="3932" spans="3:5" x14ac:dyDescent="0.25">
      <c r="C3932" s="5"/>
      <c r="D3932" s="6"/>
      <c r="E3932" s="8"/>
    </row>
    <row r="3933" spans="3:5" x14ac:dyDescent="0.25">
      <c r="C3933" s="5"/>
      <c r="D3933" s="6"/>
      <c r="E3933" s="8"/>
    </row>
    <row r="3934" spans="3:5" x14ac:dyDescent="0.25">
      <c r="C3934" s="5"/>
      <c r="D3934" s="6"/>
      <c r="E3934" s="8"/>
    </row>
    <row r="3935" spans="3:5" x14ac:dyDescent="0.25">
      <c r="C3935" s="5"/>
      <c r="D3935" s="6"/>
      <c r="E3935" s="8"/>
    </row>
    <row r="3936" spans="3:5" x14ac:dyDescent="0.25">
      <c r="C3936" s="5"/>
      <c r="D3936" s="6"/>
      <c r="E3936" s="8"/>
    </row>
    <row r="3937" spans="3:5" x14ac:dyDescent="0.25">
      <c r="C3937" s="5"/>
      <c r="D3937" s="6"/>
      <c r="E3937" s="8"/>
    </row>
    <row r="3938" spans="3:5" x14ac:dyDescent="0.25">
      <c r="C3938" s="5"/>
      <c r="D3938" s="6"/>
      <c r="E3938" s="8"/>
    </row>
    <row r="3939" spans="3:5" x14ac:dyDescent="0.25">
      <c r="C3939" s="5"/>
      <c r="D3939" s="6"/>
      <c r="E3939" s="8"/>
    </row>
    <row r="3940" spans="3:5" x14ac:dyDescent="0.25">
      <c r="C3940" s="5"/>
      <c r="D3940" s="6"/>
      <c r="E3940" s="8"/>
    </row>
    <row r="3941" spans="3:5" x14ac:dyDescent="0.25">
      <c r="C3941" s="5"/>
      <c r="D3941" s="6"/>
      <c r="E3941" s="8"/>
    </row>
    <row r="3942" spans="3:5" x14ac:dyDescent="0.25">
      <c r="C3942" s="5"/>
      <c r="D3942" s="6"/>
      <c r="E3942" s="8"/>
    </row>
    <row r="3943" spans="3:5" x14ac:dyDescent="0.25">
      <c r="C3943" s="5"/>
      <c r="D3943" s="6"/>
      <c r="E3943" s="8"/>
    </row>
    <row r="3944" spans="3:5" x14ac:dyDescent="0.25">
      <c r="C3944" s="5"/>
      <c r="D3944" s="6"/>
      <c r="E3944" s="8"/>
    </row>
    <row r="3945" spans="3:5" x14ac:dyDescent="0.25">
      <c r="C3945" s="5"/>
      <c r="D3945" s="6"/>
      <c r="E3945" s="8"/>
    </row>
    <row r="3946" spans="3:5" x14ac:dyDescent="0.25">
      <c r="C3946" s="5"/>
      <c r="D3946" s="6"/>
      <c r="E3946" s="8"/>
    </row>
    <row r="3947" spans="3:5" x14ac:dyDescent="0.25">
      <c r="C3947" s="5"/>
      <c r="D3947" s="6"/>
      <c r="E3947" s="8"/>
    </row>
    <row r="3948" spans="3:5" x14ac:dyDescent="0.25">
      <c r="C3948" s="5"/>
      <c r="D3948" s="6"/>
      <c r="E3948" s="8"/>
    </row>
    <row r="3949" spans="3:5" x14ac:dyDescent="0.25">
      <c r="C3949" s="5"/>
      <c r="D3949" s="6"/>
      <c r="E3949" s="8"/>
    </row>
    <row r="3950" spans="3:5" x14ac:dyDescent="0.25">
      <c r="C3950" s="5"/>
      <c r="D3950" s="6"/>
      <c r="E3950" s="8"/>
    </row>
    <row r="3951" spans="3:5" x14ac:dyDescent="0.25">
      <c r="C3951" s="5"/>
      <c r="D3951" s="6"/>
      <c r="E3951" s="8"/>
    </row>
    <row r="3952" spans="3:5" x14ac:dyDescent="0.25">
      <c r="C3952" s="5"/>
      <c r="D3952" s="6"/>
      <c r="E3952" s="8"/>
    </row>
    <row r="3953" spans="3:5" x14ac:dyDescent="0.25">
      <c r="C3953" s="5"/>
      <c r="D3953" s="6"/>
      <c r="E3953" s="8"/>
    </row>
    <row r="3954" spans="3:5" x14ac:dyDescent="0.25">
      <c r="C3954" s="5"/>
      <c r="D3954" s="6"/>
      <c r="E3954" s="8"/>
    </row>
    <row r="3955" spans="3:5" x14ac:dyDescent="0.25">
      <c r="C3955" s="5"/>
      <c r="D3955" s="6"/>
      <c r="E3955" s="8"/>
    </row>
    <row r="3956" spans="3:5" x14ac:dyDescent="0.25">
      <c r="C3956" s="5"/>
      <c r="D3956" s="6"/>
      <c r="E3956" s="8"/>
    </row>
    <row r="3957" spans="3:5" x14ac:dyDescent="0.25">
      <c r="C3957" s="5"/>
      <c r="D3957" s="6"/>
      <c r="E3957" s="8"/>
    </row>
    <row r="3958" spans="3:5" x14ac:dyDescent="0.25">
      <c r="C3958" s="5"/>
      <c r="D3958" s="6"/>
      <c r="E3958" s="8"/>
    </row>
    <row r="3959" spans="3:5" x14ac:dyDescent="0.25">
      <c r="C3959" s="5"/>
      <c r="D3959" s="6"/>
      <c r="E3959" s="8"/>
    </row>
    <row r="3960" spans="3:5" x14ac:dyDescent="0.25">
      <c r="C3960" s="5"/>
      <c r="D3960" s="6"/>
      <c r="E3960" s="8"/>
    </row>
    <row r="3961" spans="3:5" x14ac:dyDescent="0.25">
      <c r="C3961" s="5"/>
      <c r="D3961" s="6"/>
      <c r="E3961" s="8"/>
    </row>
    <row r="3962" spans="3:5" x14ac:dyDescent="0.25">
      <c r="C3962" s="5"/>
      <c r="D3962" s="6"/>
      <c r="E3962" s="8"/>
    </row>
    <row r="3963" spans="3:5" x14ac:dyDescent="0.25">
      <c r="C3963" s="5"/>
      <c r="D3963" s="6"/>
      <c r="E3963" s="8"/>
    </row>
    <row r="3964" spans="3:5" x14ac:dyDescent="0.25">
      <c r="C3964" s="5"/>
      <c r="D3964" s="6"/>
      <c r="E3964" s="8"/>
    </row>
    <row r="3965" spans="3:5" x14ac:dyDescent="0.25">
      <c r="C3965" s="5"/>
      <c r="D3965" s="6"/>
      <c r="E3965" s="8"/>
    </row>
    <row r="3966" spans="3:5" x14ac:dyDescent="0.25">
      <c r="C3966" s="5"/>
      <c r="D3966" s="6"/>
      <c r="E3966" s="8"/>
    </row>
    <row r="3967" spans="3:5" x14ac:dyDescent="0.25">
      <c r="C3967" s="5"/>
      <c r="D3967" s="6"/>
      <c r="E3967" s="8"/>
    </row>
    <row r="3968" spans="3:5" x14ac:dyDescent="0.25">
      <c r="C3968" s="5"/>
      <c r="D3968" s="6"/>
      <c r="E3968" s="8"/>
    </row>
    <row r="3969" spans="3:5" x14ac:dyDescent="0.25">
      <c r="C3969" s="5"/>
      <c r="D3969" s="6"/>
      <c r="E3969" s="8"/>
    </row>
    <row r="3970" spans="3:5" x14ac:dyDescent="0.25">
      <c r="C3970" s="5"/>
      <c r="D3970" s="6"/>
      <c r="E3970" s="8"/>
    </row>
    <row r="3971" spans="3:5" x14ac:dyDescent="0.25">
      <c r="C3971" s="5"/>
      <c r="D3971" s="6"/>
      <c r="E3971" s="8"/>
    </row>
    <row r="3972" spans="3:5" x14ac:dyDescent="0.25">
      <c r="C3972" s="5"/>
      <c r="D3972" s="6"/>
      <c r="E3972" s="8"/>
    </row>
    <row r="3973" spans="3:5" x14ac:dyDescent="0.25">
      <c r="C3973" s="5"/>
      <c r="D3973" s="6"/>
      <c r="E3973" s="8"/>
    </row>
    <row r="3974" spans="3:5" x14ac:dyDescent="0.25">
      <c r="C3974" s="5"/>
      <c r="D3974" s="6"/>
      <c r="E3974" s="8"/>
    </row>
    <row r="3975" spans="3:5" x14ac:dyDescent="0.25">
      <c r="C3975" s="5"/>
      <c r="D3975" s="6"/>
      <c r="E3975" s="8"/>
    </row>
    <row r="3976" spans="3:5" x14ac:dyDescent="0.25">
      <c r="C3976" s="5"/>
      <c r="D3976" s="6"/>
      <c r="E3976" s="8"/>
    </row>
    <row r="3977" spans="3:5" x14ac:dyDescent="0.25">
      <c r="C3977" s="5"/>
      <c r="D3977" s="6"/>
      <c r="E3977" s="8"/>
    </row>
    <row r="3978" spans="3:5" x14ac:dyDescent="0.25">
      <c r="C3978" s="5"/>
      <c r="D3978" s="6"/>
      <c r="E3978" s="8"/>
    </row>
    <row r="3979" spans="3:5" x14ac:dyDescent="0.25">
      <c r="C3979" s="5"/>
      <c r="D3979" s="6"/>
      <c r="E3979" s="8"/>
    </row>
    <row r="3980" spans="3:5" x14ac:dyDescent="0.25">
      <c r="C3980" s="5"/>
      <c r="D3980" s="6"/>
      <c r="E3980" s="8"/>
    </row>
    <row r="3981" spans="3:5" x14ac:dyDescent="0.25">
      <c r="C3981" s="5"/>
      <c r="D3981" s="6"/>
      <c r="E3981" s="8"/>
    </row>
    <row r="3982" spans="3:5" x14ac:dyDescent="0.25">
      <c r="C3982" s="5"/>
      <c r="D3982" s="6"/>
      <c r="E3982" s="8"/>
    </row>
    <row r="3983" spans="3:5" x14ac:dyDescent="0.25">
      <c r="C3983" s="5"/>
      <c r="D3983" s="6"/>
      <c r="E3983" s="8"/>
    </row>
    <row r="3984" spans="3:5" x14ac:dyDescent="0.25">
      <c r="C3984" s="5"/>
      <c r="D3984" s="6"/>
      <c r="E3984" s="8"/>
    </row>
    <row r="3985" spans="3:5" x14ac:dyDescent="0.25">
      <c r="C3985" s="5"/>
      <c r="D3985" s="6"/>
      <c r="E3985" s="8"/>
    </row>
    <row r="3986" spans="3:5" x14ac:dyDescent="0.25">
      <c r="C3986" s="5"/>
      <c r="D3986" s="6"/>
      <c r="E3986" s="8"/>
    </row>
    <row r="3987" spans="3:5" x14ac:dyDescent="0.25">
      <c r="C3987" s="5"/>
      <c r="D3987" s="6"/>
      <c r="E3987" s="8"/>
    </row>
    <row r="3988" spans="3:5" x14ac:dyDescent="0.25">
      <c r="C3988" s="5"/>
      <c r="D3988" s="6"/>
      <c r="E3988" s="8"/>
    </row>
    <row r="3989" spans="3:5" x14ac:dyDescent="0.25">
      <c r="C3989" s="5"/>
      <c r="D3989" s="6"/>
      <c r="E3989" s="8"/>
    </row>
    <row r="3990" spans="3:5" x14ac:dyDescent="0.25">
      <c r="C3990" s="5"/>
      <c r="D3990" s="6"/>
      <c r="E3990" s="8"/>
    </row>
    <row r="3991" spans="3:5" x14ac:dyDescent="0.25">
      <c r="C3991" s="5"/>
      <c r="D3991" s="6"/>
      <c r="E3991" s="8"/>
    </row>
    <row r="3992" spans="3:5" x14ac:dyDescent="0.25">
      <c r="C3992" s="5"/>
      <c r="D3992" s="6"/>
      <c r="E3992" s="8"/>
    </row>
    <row r="3993" spans="3:5" x14ac:dyDescent="0.25">
      <c r="C3993" s="5"/>
      <c r="D3993" s="6"/>
      <c r="E3993" s="8"/>
    </row>
    <row r="3994" spans="3:5" x14ac:dyDescent="0.25">
      <c r="C3994" s="5"/>
      <c r="D3994" s="6"/>
      <c r="E3994" s="8"/>
    </row>
    <row r="3995" spans="3:5" x14ac:dyDescent="0.25">
      <c r="C3995" s="5"/>
      <c r="D3995" s="6"/>
      <c r="E3995" s="8"/>
    </row>
    <row r="3996" spans="3:5" x14ac:dyDescent="0.25">
      <c r="C3996" s="5"/>
      <c r="D3996" s="6"/>
      <c r="E3996" s="8"/>
    </row>
    <row r="3997" spans="3:5" x14ac:dyDescent="0.25">
      <c r="C3997" s="5"/>
      <c r="D3997" s="6"/>
      <c r="E3997" s="8"/>
    </row>
    <row r="3998" spans="3:5" x14ac:dyDescent="0.25">
      <c r="C3998" s="5"/>
      <c r="D3998" s="6"/>
      <c r="E3998" s="8"/>
    </row>
    <row r="3999" spans="3:5" x14ac:dyDescent="0.25">
      <c r="C3999" s="5"/>
      <c r="D3999" s="6"/>
      <c r="E3999" s="8"/>
    </row>
    <row r="4000" spans="3:5" x14ac:dyDescent="0.25">
      <c r="C4000" s="5"/>
      <c r="D4000" s="6"/>
      <c r="E4000" s="8"/>
    </row>
    <row r="4001" spans="3:5" x14ac:dyDescent="0.25">
      <c r="C4001" s="5"/>
      <c r="D4001" s="6"/>
      <c r="E4001" s="8"/>
    </row>
    <row r="4002" spans="3:5" x14ac:dyDescent="0.25">
      <c r="C4002" s="5"/>
      <c r="D4002" s="6"/>
      <c r="E4002" s="8"/>
    </row>
    <row r="4003" spans="3:5" x14ac:dyDescent="0.25">
      <c r="C4003" s="5"/>
      <c r="D4003" s="6"/>
      <c r="E4003" s="8"/>
    </row>
    <row r="4004" spans="3:5" x14ac:dyDescent="0.25">
      <c r="C4004" s="5"/>
      <c r="D4004" s="6"/>
      <c r="E4004" s="8"/>
    </row>
    <row r="4005" spans="3:5" x14ac:dyDescent="0.25">
      <c r="C4005" s="5"/>
      <c r="D4005" s="6"/>
      <c r="E4005" s="8"/>
    </row>
    <row r="4006" spans="3:5" x14ac:dyDescent="0.25">
      <c r="C4006" s="5"/>
      <c r="D4006" s="6"/>
      <c r="E4006" s="8"/>
    </row>
    <row r="4007" spans="3:5" x14ac:dyDescent="0.25">
      <c r="C4007" s="5"/>
      <c r="D4007" s="6"/>
      <c r="E4007" s="8"/>
    </row>
    <row r="4008" spans="3:5" x14ac:dyDescent="0.25">
      <c r="C4008" s="5"/>
      <c r="D4008" s="6"/>
      <c r="E4008" s="8"/>
    </row>
    <row r="4009" spans="3:5" x14ac:dyDescent="0.25">
      <c r="C4009" s="5"/>
      <c r="D4009" s="6"/>
      <c r="E4009" s="8"/>
    </row>
    <row r="4010" spans="3:5" x14ac:dyDescent="0.25">
      <c r="C4010" s="5"/>
      <c r="D4010" s="6"/>
      <c r="E4010" s="8"/>
    </row>
    <row r="4011" spans="3:5" x14ac:dyDescent="0.25">
      <c r="C4011" s="5"/>
      <c r="D4011" s="6"/>
      <c r="E4011" s="8"/>
    </row>
    <row r="4012" spans="3:5" x14ac:dyDescent="0.25">
      <c r="C4012" s="5"/>
      <c r="D4012" s="6"/>
      <c r="E4012" s="8"/>
    </row>
    <row r="4013" spans="3:5" x14ac:dyDescent="0.25">
      <c r="C4013" s="5"/>
      <c r="D4013" s="6"/>
      <c r="E4013" s="8"/>
    </row>
    <row r="4014" spans="3:5" x14ac:dyDescent="0.25">
      <c r="C4014" s="5"/>
      <c r="D4014" s="6"/>
      <c r="E4014" s="8"/>
    </row>
    <row r="4015" spans="3:5" x14ac:dyDescent="0.25">
      <c r="C4015" s="5"/>
      <c r="D4015" s="6"/>
      <c r="E4015" s="8"/>
    </row>
    <row r="4016" spans="3:5" x14ac:dyDescent="0.25">
      <c r="C4016" s="5"/>
      <c r="D4016" s="6"/>
      <c r="E4016" s="8"/>
    </row>
    <row r="4017" spans="3:5" x14ac:dyDescent="0.25">
      <c r="C4017" s="5"/>
      <c r="D4017" s="6"/>
      <c r="E4017" s="8"/>
    </row>
    <row r="4018" spans="3:5" x14ac:dyDescent="0.25">
      <c r="C4018" s="5"/>
      <c r="D4018" s="6"/>
      <c r="E4018" s="8"/>
    </row>
    <row r="4019" spans="3:5" x14ac:dyDescent="0.25">
      <c r="C4019" s="5"/>
      <c r="D4019" s="6"/>
      <c r="E4019" s="8"/>
    </row>
    <row r="4020" spans="3:5" x14ac:dyDescent="0.25">
      <c r="C4020" s="5"/>
      <c r="D4020" s="6"/>
      <c r="E4020" s="8"/>
    </row>
    <row r="4021" spans="3:5" x14ac:dyDescent="0.25">
      <c r="C4021" s="5"/>
      <c r="D4021" s="6"/>
      <c r="E4021" s="8"/>
    </row>
    <row r="4022" spans="3:5" x14ac:dyDescent="0.25">
      <c r="C4022" s="5"/>
      <c r="D4022" s="6"/>
      <c r="E4022" s="8"/>
    </row>
    <row r="4023" spans="3:5" x14ac:dyDescent="0.25">
      <c r="C4023" s="5"/>
      <c r="D4023" s="6"/>
      <c r="E4023" s="8"/>
    </row>
    <row r="4024" spans="3:5" x14ac:dyDescent="0.25">
      <c r="C4024" s="5"/>
      <c r="D4024" s="6"/>
      <c r="E4024" s="8"/>
    </row>
    <row r="4025" spans="3:5" x14ac:dyDescent="0.25">
      <c r="C4025" s="5"/>
      <c r="D4025" s="6"/>
      <c r="E4025" s="8"/>
    </row>
    <row r="4026" spans="3:5" x14ac:dyDescent="0.25">
      <c r="C4026" s="5"/>
      <c r="D4026" s="6"/>
      <c r="E4026" s="8"/>
    </row>
    <row r="4027" spans="3:5" x14ac:dyDescent="0.25">
      <c r="C4027" s="5"/>
      <c r="D4027" s="6"/>
      <c r="E4027" s="8"/>
    </row>
    <row r="4028" spans="3:5" x14ac:dyDescent="0.25">
      <c r="C4028" s="5"/>
      <c r="D4028" s="6"/>
      <c r="E4028" s="8"/>
    </row>
    <row r="4029" spans="3:5" x14ac:dyDescent="0.25">
      <c r="C4029" s="5"/>
      <c r="D4029" s="6"/>
      <c r="E4029" s="8"/>
    </row>
    <row r="4030" spans="3:5" x14ac:dyDescent="0.25">
      <c r="C4030" s="5"/>
      <c r="D4030" s="6"/>
      <c r="E4030" s="8"/>
    </row>
    <row r="4031" spans="3:5" x14ac:dyDescent="0.25">
      <c r="C4031" s="5"/>
      <c r="D4031" s="6"/>
      <c r="E4031" s="8"/>
    </row>
    <row r="4032" spans="3:5" x14ac:dyDescent="0.25">
      <c r="C4032" s="5"/>
      <c r="D4032" s="6"/>
      <c r="E4032" s="8"/>
    </row>
    <row r="4033" spans="3:5" x14ac:dyDescent="0.25">
      <c r="C4033" s="5"/>
      <c r="D4033" s="6"/>
      <c r="E4033" s="8"/>
    </row>
    <row r="4034" spans="3:5" x14ac:dyDescent="0.25">
      <c r="C4034" s="5"/>
      <c r="D4034" s="6"/>
      <c r="E4034" s="8"/>
    </row>
    <row r="4035" spans="3:5" x14ac:dyDescent="0.25">
      <c r="C4035" s="5"/>
      <c r="D4035" s="6"/>
      <c r="E4035" s="8"/>
    </row>
    <row r="4036" spans="3:5" x14ac:dyDescent="0.25">
      <c r="C4036" s="5"/>
      <c r="D4036" s="6"/>
      <c r="E4036" s="8"/>
    </row>
    <row r="4037" spans="3:5" x14ac:dyDescent="0.25">
      <c r="C4037" s="5"/>
      <c r="D4037" s="6"/>
      <c r="E4037" s="8"/>
    </row>
    <row r="4038" spans="3:5" x14ac:dyDescent="0.25">
      <c r="C4038" s="5"/>
      <c r="D4038" s="6"/>
      <c r="E4038" s="8"/>
    </row>
    <row r="4039" spans="3:5" x14ac:dyDescent="0.25">
      <c r="C4039" s="5"/>
      <c r="D4039" s="6"/>
      <c r="E4039" s="8"/>
    </row>
    <row r="4040" spans="3:5" x14ac:dyDescent="0.25">
      <c r="C4040" s="5"/>
      <c r="D4040" s="6"/>
      <c r="E4040" s="8"/>
    </row>
    <row r="4041" spans="3:5" x14ac:dyDescent="0.25">
      <c r="C4041" s="5"/>
      <c r="D4041" s="6"/>
      <c r="E4041" s="8"/>
    </row>
    <row r="4042" spans="3:5" x14ac:dyDescent="0.25">
      <c r="C4042" s="5"/>
      <c r="D4042" s="6"/>
      <c r="E4042" s="8"/>
    </row>
    <row r="4043" spans="3:5" x14ac:dyDescent="0.25">
      <c r="C4043" s="5"/>
      <c r="D4043" s="6"/>
      <c r="E4043" s="8"/>
    </row>
    <row r="4044" spans="3:5" x14ac:dyDescent="0.25">
      <c r="C4044" s="5"/>
      <c r="D4044" s="6"/>
      <c r="E4044" s="8"/>
    </row>
    <row r="4045" spans="3:5" x14ac:dyDescent="0.25">
      <c r="C4045" s="5"/>
      <c r="D4045" s="6"/>
      <c r="E4045" s="8"/>
    </row>
    <row r="4046" spans="3:5" x14ac:dyDescent="0.25">
      <c r="C4046" s="5"/>
      <c r="D4046" s="6"/>
      <c r="E4046" s="8"/>
    </row>
    <row r="4047" spans="3:5" x14ac:dyDescent="0.25">
      <c r="C4047" s="5"/>
      <c r="D4047" s="6"/>
      <c r="E4047" s="8"/>
    </row>
    <row r="4048" spans="3:5" x14ac:dyDescent="0.25">
      <c r="C4048" s="5"/>
      <c r="D4048" s="6"/>
      <c r="E4048" s="8"/>
    </row>
    <row r="4049" spans="3:5" x14ac:dyDescent="0.25">
      <c r="C4049" s="5"/>
      <c r="D4049" s="6"/>
      <c r="E4049" s="8"/>
    </row>
    <row r="4050" spans="3:5" x14ac:dyDescent="0.25">
      <c r="C4050" s="5"/>
      <c r="D4050" s="6"/>
      <c r="E4050" s="8"/>
    </row>
    <row r="4051" spans="3:5" x14ac:dyDescent="0.25">
      <c r="C4051" s="5"/>
      <c r="D4051" s="6"/>
      <c r="E4051" s="8"/>
    </row>
    <row r="4052" spans="3:5" x14ac:dyDescent="0.25">
      <c r="C4052" s="5"/>
      <c r="D4052" s="6"/>
      <c r="E4052" s="8"/>
    </row>
    <row r="4053" spans="3:5" x14ac:dyDescent="0.25">
      <c r="C4053" s="5"/>
      <c r="D4053" s="6"/>
      <c r="E4053" s="8"/>
    </row>
    <row r="4054" spans="3:5" x14ac:dyDescent="0.25">
      <c r="C4054" s="5"/>
      <c r="D4054" s="6"/>
      <c r="E4054" s="8"/>
    </row>
    <row r="4055" spans="3:5" x14ac:dyDescent="0.25">
      <c r="C4055" s="5"/>
      <c r="D4055" s="6"/>
      <c r="E4055" s="8"/>
    </row>
    <row r="4056" spans="3:5" x14ac:dyDescent="0.25">
      <c r="C4056" s="5"/>
      <c r="D4056" s="6"/>
      <c r="E4056" s="8"/>
    </row>
    <row r="4057" spans="3:5" x14ac:dyDescent="0.25">
      <c r="C4057" s="5"/>
      <c r="D4057" s="6"/>
      <c r="E4057" s="8"/>
    </row>
    <row r="4058" spans="3:5" x14ac:dyDescent="0.25">
      <c r="C4058" s="5"/>
      <c r="D4058" s="6"/>
      <c r="E4058" s="8"/>
    </row>
    <row r="4059" spans="3:5" x14ac:dyDescent="0.25">
      <c r="C4059" s="5"/>
      <c r="D4059" s="6"/>
      <c r="E4059" s="8"/>
    </row>
    <row r="4060" spans="3:5" x14ac:dyDescent="0.25">
      <c r="C4060" s="5"/>
      <c r="D4060" s="6"/>
      <c r="E4060" s="8"/>
    </row>
    <row r="4061" spans="3:5" x14ac:dyDescent="0.25">
      <c r="C4061" s="5"/>
      <c r="D4061" s="6"/>
      <c r="E4061" s="8"/>
    </row>
    <row r="4062" spans="3:5" x14ac:dyDescent="0.25">
      <c r="C4062" s="5"/>
      <c r="D4062" s="6"/>
      <c r="E4062" s="8"/>
    </row>
    <row r="4063" spans="3:5" x14ac:dyDescent="0.25">
      <c r="C4063" s="5"/>
      <c r="D4063" s="6"/>
      <c r="E4063" s="8"/>
    </row>
    <row r="4064" spans="3:5" x14ac:dyDescent="0.25">
      <c r="C4064" s="5"/>
      <c r="D4064" s="6"/>
      <c r="E4064" s="8"/>
    </row>
    <row r="4065" spans="3:5" x14ac:dyDescent="0.25">
      <c r="C4065" s="5"/>
      <c r="D4065" s="6"/>
      <c r="E4065" s="8"/>
    </row>
    <row r="4066" spans="3:5" x14ac:dyDescent="0.25">
      <c r="C4066" s="5"/>
      <c r="D4066" s="6"/>
      <c r="E4066" s="8"/>
    </row>
    <row r="4067" spans="3:5" x14ac:dyDescent="0.25">
      <c r="C4067" s="5"/>
      <c r="D4067" s="6"/>
      <c r="E4067" s="8"/>
    </row>
    <row r="4068" spans="3:5" x14ac:dyDescent="0.25">
      <c r="C4068" s="5"/>
      <c r="D4068" s="6"/>
      <c r="E4068" s="8"/>
    </row>
    <row r="4069" spans="3:5" x14ac:dyDescent="0.25">
      <c r="C4069" s="5"/>
      <c r="D4069" s="6"/>
      <c r="E4069" s="8"/>
    </row>
    <row r="4070" spans="3:5" x14ac:dyDescent="0.25">
      <c r="C4070" s="5"/>
      <c r="D4070" s="6"/>
      <c r="E4070" s="8"/>
    </row>
    <row r="4071" spans="3:5" x14ac:dyDescent="0.25">
      <c r="C4071" s="5"/>
      <c r="D4071" s="6"/>
      <c r="E4071" s="8"/>
    </row>
    <row r="4072" spans="3:5" x14ac:dyDescent="0.25">
      <c r="C4072" s="5"/>
      <c r="D4072" s="6"/>
      <c r="E4072" s="8"/>
    </row>
    <row r="4073" spans="3:5" x14ac:dyDescent="0.25">
      <c r="C4073" s="5"/>
      <c r="D4073" s="6"/>
      <c r="E4073" s="8"/>
    </row>
    <row r="4074" spans="3:5" x14ac:dyDescent="0.25">
      <c r="C4074" s="5"/>
      <c r="D4074" s="6"/>
      <c r="E4074" s="8"/>
    </row>
    <row r="4075" spans="3:5" x14ac:dyDescent="0.25">
      <c r="C4075" s="5"/>
      <c r="D4075" s="6"/>
      <c r="E4075" s="8"/>
    </row>
    <row r="4076" spans="3:5" x14ac:dyDescent="0.25">
      <c r="C4076" s="5"/>
      <c r="D4076" s="6"/>
      <c r="E4076" s="8"/>
    </row>
    <row r="4077" spans="3:5" x14ac:dyDescent="0.25">
      <c r="C4077" s="5"/>
      <c r="D4077" s="6"/>
      <c r="E4077" s="8"/>
    </row>
    <row r="4078" spans="3:5" x14ac:dyDescent="0.25">
      <c r="C4078" s="5"/>
      <c r="D4078" s="6"/>
      <c r="E4078" s="8"/>
    </row>
    <row r="4079" spans="3:5" x14ac:dyDescent="0.25">
      <c r="C4079" s="5"/>
      <c r="D4079" s="6"/>
      <c r="E4079" s="8"/>
    </row>
    <row r="4080" spans="3:5" x14ac:dyDescent="0.25">
      <c r="C4080" s="5"/>
      <c r="D4080" s="6"/>
      <c r="E4080" s="8"/>
    </row>
    <row r="4081" spans="3:5" x14ac:dyDescent="0.25">
      <c r="C4081" s="5"/>
      <c r="D4081" s="6"/>
      <c r="E4081" s="8"/>
    </row>
    <row r="4082" spans="3:5" x14ac:dyDescent="0.25">
      <c r="C4082" s="5"/>
      <c r="D4082" s="6"/>
      <c r="E4082" s="8"/>
    </row>
    <row r="4083" spans="3:5" x14ac:dyDescent="0.25">
      <c r="C4083" s="5"/>
      <c r="D4083" s="6"/>
      <c r="E4083" s="8"/>
    </row>
    <row r="4084" spans="3:5" x14ac:dyDescent="0.25">
      <c r="C4084" s="5"/>
      <c r="D4084" s="6"/>
      <c r="E4084" s="8"/>
    </row>
    <row r="4085" spans="3:5" x14ac:dyDescent="0.25">
      <c r="C4085" s="5"/>
      <c r="D4085" s="6"/>
      <c r="E4085" s="8"/>
    </row>
    <row r="4086" spans="3:5" x14ac:dyDescent="0.25">
      <c r="C4086" s="5"/>
      <c r="D4086" s="6"/>
      <c r="E4086" s="8"/>
    </row>
    <row r="4087" spans="3:5" x14ac:dyDescent="0.25">
      <c r="C4087" s="5"/>
      <c r="D4087" s="6"/>
      <c r="E4087" s="8"/>
    </row>
    <row r="4088" spans="3:5" x14ac:dyDescent="0.25">
      <c r="C4088" s="5"/>
      <c r="D4088" s="6"/>
      <c r="E4088" s="8"/>
    </row>
    <row r="4089" spans="3:5" x14ac:dyDescent="0.25">
      <c r="C4089" s="5"/>
      <c r="D4089" s="6"/>
      <c r="E4089" s="8"/>
    </row>
    <row r="4090" spans="3:5" x14ac:dyDescent="0.25">
      <c r="C4090" s="5"/>
      <c r="D4090" s="6"/>
      <c r="E4090" s="8"/>
    </row>
    <row r="4091" spans="3:5" x14ac:dyDescent="0.25">
      <c r="C4091" s="5"/>
      <c r="D4091" s="6"/>
      <c r="E4091" s="8"/>
    </row>
    <row r="4092" spans="3:5" x14ac:dyDescent="0.25">
      <c r="C4092" s="5"/>
      <c r="D4092" s="6"/>
      <c r="E4092" s="8"/>
    </row>
    <row r="4093" spans="3:5" x14ac:dyDescent="0.25">
      <c r="C4093" s="5"/>
      <c r="D4093" s="6"/>
      <c r="E4093" s="8"/>
    </row>
    <row r="4094" spans="3:5" x14ac:dyDescent="0.25">
      <c r="C4094" s="5"/>
      <c r="D4094" s="6"/>
      <c r="E4094" s="8"/>
    </row>
    <row r="4095" spans="3:5" x14ac:dyDescent="0.25">
      <c r="C4095" s="5"/>
      <c r="D4095" s="6"/>
      <c r="E4095" s="8"/>
    </row>
    <row r="4096" spans="3:5" x14ac:dyDescent="0.25">
      <c r="C4096" s="5"/>
      <c r="D4096" s="6"/>
      <c r="E4096" s="8"/>
    </row>
    <row r="4097" spans="3:5" x14ac:dyDescent="0.25">
      <c r="C4097" s="5"/>
      <c r="D4097" s="6"/>
      <c r="E4097" s="8"/>
    </row>
    <row r="4098" spans="3:5" x14ac:dyDescent="0.25">
      <c r="C4098" s="5"/>
      <c r="D4098" s="6"/>
      <c r="E4098" s="8"/>
    </row>
    <row r="4099" spans="3:5" x14ac:dyDescent="0.25">
      <c r="C4099" s="5"/>
      <c r="D4099" s="6"/>
      <c r="E4099" s="8"/>
    </row>
    <row r="4100" spans="3:5" x14ac:dyDescent="0.25">
      <c r="C4100" s="5"/>
      <c r="D4100" s="6"/>
      <c r="E4100" s="8"/>
    </row>
    <row r="4101" spans="3:5" x14ac:dyDescent="0.25">
      <c r="C4101" s="5"/>
      <c r="D4101" s="6"/>
      <c r="E4101" s="8"/>
    </row>
    <row r="4102" spans="3:5" x14ac:dyDescent="0.25">
      <c r="C4102" s="5"/>
      <c r="D4102" s="6"/>
      <c r="E4102" s="8"/>
    </row>
    <row r="4103" spans="3:5" x14ac:dyDescent="0.25">
      <c r="C4103" s="5"/>
      <c r="D4103" s="6"/>
      <c r="E4103" s="8"/>
    </row>
    <row r="4104" spans="3:5" x14ac:dyDescent="0.25">
      <c r="C4104" s="5"/>
      <c r="D4104" s="6"/>
      <c r="E4104" s="8"/>
    </row>
    <row r="4105" spans="3:5" x14ac:dyDescent="0.25">
      <c r="C4105" s="5"/>
      <c r="D4105" s="6"/>
      <c r="E4105" s="8"/>
    </row>
    <row r="4106" spans="3:5" x14ac:dyDescent="0.25">
      <c r="C4106" s="5"/>
      <c r="D4106" s="6"/>
      <c r="E4106" s="8"/>
    </row>
    <row r="4107" spans="3:5" x14ac:dyDescent="0.25">
      <c r="C4107" s="5"/>
      <c r="D4107" s="6"/>
      <c r="E4107" s="8"/>
    </row>
    <row r="4108" spans="3:5" x14ac:dyDescent="0.25">
      <c r="C4108" s="5"/>
      <c r="D4108" s="6"/>
      <c r="E4108" s="8"/>
    </row>
    <row r="4109" spans="3:5" x14ac:dyDescent="0.25">
      <c r="C4109" s="5"/>
      <c r="D4109" s="6"/>
      <c r="E4109" s="8"/>
    </row>
    <row r="4110" spans="3:5" x14ac:dyDescent="0.25">
      <c r="C4110" s="5"/>
      <c r="D4110" s="6"/>
      <c r="E4110" s="8"/>
    </row>
    <row r="4111" spans="3:5" x14ac:dyDescent="0.25">
      <c r="C4111" s="5"/>
      <c r="D4111" s="6"/>
      <c r="E4111" s="8"/>
    </row>
    <row r="4112" spans="3:5" x14ac:dyDescent="0.25">
      <c r="C4112" s="5"/>
      <c r="D4112" s="6"/>
      <c r="E4112" s="8"/>
    </row>
    <row r="4113" spans="3:5" x14ac:dyDescent="0.25">
      <c r="C4113" s="5"/>
      <c r="D4113" s="6"/>
      <c r="E4113" s="8"/>
    </row>
    <row r="4114" spans="3:5" x14ac:dyDescent="0.25">
      <c r="C4114" s="5"/>
      <c r="D4114" s="6"/>
      <c r="E4114" s="8"/>
    </row>
    <row r="4115" spans="3:5" x14ac:dyDescent="0.25">
      <c r="C4115" s="5"/>
      <c r="D4115" s="6"/>
      <c r="E4115" s="8"/>
    </row>
    <row r="4116" spans="3:5" x14ac:dyDescent="0.25">
      <c r="C4116" s="5"/>
      <c r="D4116" s="6"/>
      <c r="E4116" s="8"/>
    </row>
    <row r="4117" spans="3:5" x14ac:dyDescent="0.25">
      <c r="C4117" s="5"/>
      <c r="D4117" s="6"/>
      <c r="E4117" s="8"/>
    </row>
    <row r="4118" spans="3:5" x14ac:dyDescent="0.25">
      <c r="C4118" s="5"/>
      <c r="D4118" s="6"/>
      <c r="E4118" s="8"/>
    </row>
    <row r="4119" spans="3:5" x14ac:dyDescent="0.25">
      <c r="C4119" s="5"/>
      <c r="D4119" s="6"/>
      <c r="E4119" s="8"/>
    </row>
    <row r="4120" spans="3:5" x14ac:dyDescent="0.25">
      <c r="C4120" s="5"/>
      <c r="D4120" s="6"/>
      <c r="E4120" s="8"/>
    </row>
    <row r="4121" spans="3:5" x14ac:dyDescent="0.25">
      <c r="C4121" s="5"/>
      <c r="D4121" s="6"/>
      <c r="E4121" s="8"/>
    </row>
    <row r="4122" spans="3:5" x14ac:dyDescent="0.25">
      <c r="C4122" s="5"/>
      <c r="D4122" s="6"/>
      <c r="E4122" s="8"/>
    </row>
    <row r="4123" spans="3:5" x14ac:dyDescent="0.25">
      <c r="C4123" s="5"/>
      <c r="D4123" s="6"/>
      <c r="E4123" s="8"/>
    </row>
    <row r="4124" spans="3:5" x14ac:dyDescent="0.25">
      <c r="C4124" s="5"/>
      <c r="D4124" s="6"/>
      <c r="E4124" s="8"/>
    </row>
    <row r="4125" spans="3:5" x14ac:dyDescent="0.25">
      <c r="C4125" s="5"/>
      <c r="D4125" s="6"/>
      <c r="E4125" s="8"/>
    </row>
    <row r="4126" spans="3:5" x14ac:dyDescent="0.25">
      <c r="C4126" s="5"/>
      <c r="D4126" s="6"/>
      <c r="E4126" s="8"/>
    </row>
    <row r="4127" spans="3:5" x14ac:dyDescent="0.25">
      <c r="C4127" s="5"/>
      <c r="D4127" s="6"/>
      <c r="E4127" s="8"/>
    </row>
    <row r="4128" spans="3:5" x14ac:dyDescent="0.25">
      <c r="C4128" s="5"/>
      <c r="D4128" s="6"/>
      <c r="E4128" s="8"/>
    </row>
    <row r="4129" spans="3:5" x14ac:dyDescent="0.25">
      <c r="C4129" s="5"/>
      <c r="D4129" s="6"/>
      <c r="E4129" s="8"/>
    </row>
    <row r="4130" spans="3:5" x14ac:dyDescent="0.25">
      <c r="C4130" s="5"/>
      <c r="D4130" s="6"/>
      <c r="E4130" s="8"/>
    </row>
    <row r="4131" spans="3:5" x14ac:dyDescent="0.25">
      <c r="C4131" s="5"/>
      <c r="D4131" s="6"/>
      <c r="E4131" s="8"/>
    </row>
    <row r="4132" spans="3:5" x14ac:dyDescent="0.25">
      <c r="C4132" s="5"/>
      <c r="D4132" s="6"/>
      <c r="E4132" s="8"/>
    </row>
    <row r="4133" spans="3:5" x14ac:dyDescent="0.25">
      <c r="C4133" s="5"/>
      <c r="D4133" s="6"/>
      <c r="E4133" s="8"/>
    </row>
    <row r="4134" spans="3:5" x14ac:dyDescent="0.25">
      <c r="C4134" s="5"/>
      <c r="D4134" s="6"/>
      <c r="E4134" s="8"/>
    </row>
    <row r="4135" spans="3:5" x14ac:dyDescent="0.25">
      <c r="C4135" s="5"/>
      <c r="D4135" s="6"/>
      <c r="E4135" s="8"/>
    </row>
    <row r="4136" spans="3:5" x14ac:dyDescent="0.25">
      <c r="C4136" s="5"/>
      <c r="D4136" s="6"/>
      <c r="E4136" s="8"/>
    </row>
    <row r="4137" spans="3:5" x14ac:dyDescent="0.25">
      <c r="C4137" s="5"/>
      <c r="D4137" s="6"/>
      <c r="E4137" s="8"/>
    </row>
    <row r="4138" spans="3:5" x14ac:dyDescent="0.25">
      <c r="C4138" s="5"/>
      <c r="D4138" s="6"/>
      <c r="E4138" s="8"/>
    </row>
    <row r="4139" spans="3:5" x14ac:dyDescent="0.25">
      <c r="C4139" s="5"/>
      <c r="D4139" s="6"/>
      <c r="E4139" s="8"/>
    </row>
    <row r="4140" spans="3:5" x14ac:dyDescent="0.25">
      <c r="C4140" s="5"/>
      <c r="D4140" s="6"/>
      <c r="E4140" s="8"/>
    </row>
    <row r="4141" spans="3:5" x14ac:dyDescent="0.25">
      <c r="C4141" s="5"/>
      <c r="D4141" s="6"/>
      <c r="E4141" s="8"/>
    </row>
    <row r="4142" spans="3:5" x14ac:dyDescent="0.25">
      <c r="C4142" s="5"/>
      <c r="D4142" s="6"/>
      <c r="E4142" s="8"/>
    </row>
    <row r="4143" spans="3:5" x14ac:dyDescent="0.25">
      <c r="C4143" s="5"/>
      <c r="D4143" s="6"/>
      <c r="E4143" s="8"/>
    </row>
    <row r="4144" spans="3:5" x14ac:dyDescent="0.25">
      <c r="C4144" s="5"/>
      <c r="D4144" s="6"/>
      <c r="E4144" s="8"/>
    </row>
    <row r="4145" spans="3:5" x14ac:dyDescent="0.25">
      <c r="C4145" s="5"/>
      <c r="D4145" s="6"/>
      <c r="E4145" s="8"/>
    </row>
    <row r="4146" spans="3:5" x14ac:dyDescent="0.25">
      <c r="C4146" s="5"/>
      <c r="D4146" s="6"/>
      <c r="E4146" s="8"/>
    </row>
    <row r="4147" spans="3:5" x14ac:dyDescent="0.25">
      <c r="C4147" s="5"/>
      <c r="D4147" s="6"/>
      <c r="E4147" s="8"/>
    </row>
    <row r="4148" spans="3:5" x14ac:dyDescent="0.25">
      <c r="C4148" s="5"/>
      <c r="D4148" s="6"/>
      <c r="E4148" s="8"/>
    </row>
    <row r="4149" spans="3:5" x14ac:dyDescent="0.25">
      <c r="C4149" s="5"/>
      <c r="D4149" s="6"/>
      <c r="E4149" s="8"/>
    </row>
    <row r="4150" spans="3:5" x14ac:dyDescent="0.25">
      <c r="C4150" s="5"/>
      <c r="D4150" s="6"/>
      <c r="E4150" s="8"/>
    </row>
    <row r="4151" spans="3:5" x14ac:dyDescent="0.25">
      <c r="C4151" s="5"/>
      <c r="D4151" s="6"/>
      <c r="E4151" s="8"/>
    </row>
    <row r="4152" spans="3:5" x14ac:dyDescent="0.25">
      <c r="C4152" s="5"/>
      <c r="D4152" s="6"/>
      <c r="E4152" s="8"/>
    </row>
    <row r="4153" spans="3:5" x14ac:dyDescent="0.25">
      <c r="C4153" s="5"/>
      <c r="D4153" s="6"/>
      <c r="E4153" s="8"/>
    </row>
    <row r="4154" spans="3:5" x14ac:dyDescent="0.25">
      <c r="C4154" s="5"/>
      <c r="D4154" s="6"/>
      <c r="E4154" s="8"/>
    </row>
    <row r="4155" spans="3:5" x14ac:dyDescent="0.25">
      <c r="C4155" s="5"/>
      <c r="D4155" s="6"/>
      <c r="E4155" s="8"/>
    </row>
    <row r="4156" spans="3:5" x14ac:dyDescent="0.25">
      <c r="C4156" s="5"/>
      <c r="D4156" s="6"/>
      <c r="E4156" s="8"/>
    </row>
    <row r="4157" spans="3:5" x14ac:dyDescent="0.25">
      <c r="C4157" s="5"/>
      <c r="D4157" s="6"/>
      <c r="E4157" s="8"/>
    </row>
    <row r="4158" spans="3:5" x14ac:dyDescent="0.25">
      <c r="C4158" s="5"/>
      <c r="D4158" s="6"/>
      <c r="E4158" s="8"/>
    </row>
    <row r="4159" spans="3:5" x14ac:dyDescent="0.25">
      <c r="C4159" s="5"/>
      <c r="D4159" s="6"/>
      <c r="E4159" s="8"/>
    </row>
    <row r="4160" spans="3:5" x14ac:dyDescent="0.25">
      <c r="C4160" s="5"/>
      <c r="D4160" s="6"/>
      <c r="E4160" s="8"/>
    </row>
    <row r="4161" spans="3:5" x14ac:dyDescent="0.25">
      <c r="C4161" s="5"/>
      <c r="D4161" s="6"/>
      <c r="E4161" s="8"/>
    </row>
    <row r="4162" spans="3:5" x14ac:dyDescent="0.25">
      <c r="C4162" s="5"/>
      <c r="D4162" s="6"/>
      <c r="E4162" s="8"/>
    </row>
    <row r="4163" spans="3:5" x14ac:dyDescent="0.25">
      <c r="C4163" s="5"/>
      <c r="D4163" s="6"/>
      <c r="E4163" s="8"/>
    </row>
    <row r="4164" spans="3:5" x14ac:dyDescent="0.25">
      <c r="C4164" s="5"/>
      <c r="D4164" s="6"/>
      <c r="E4164" s="8"/>
    </row>
    <row r="4165" spans="3:5" x14ac:dyDescent="0.25">
      <c r="C4165" s="5"/>
      <c r="D4165" s="6"/>
      <c r="E4165" s="8"/>
    </row>
    <row r="4166" spans="3:5" x14ac:dyDescent="0.25">
      <c r="C4166" s="5"/>
      <c r="D4166" s="6"/>
      <c r="E4166" s="8"/>
    </row>
    <row r="4167" spans="3:5" x14ac:dyDescent="0.25">
      <c r="C4167" s="5"/>
      <c r="D4167" s="6"/>
      <c r="E4167" s="8"/>
    </row>
    <row r="4168" spans="3:5" x14ac:dyDescent="0.25">
      <c r="C4168" s="5"/>
      <c r="D4168" s="6"/>
      <c r="E4168" s="8"/>
    </row>
    <row r="4169" spans="3:5" x14ac:dyDescent="0.25">
      <c r="C4169" s="5"/>
      <c r="D4169" s="6"/>
      <c r="E4169" s="8"/>
    </row>
    <row r="4170" spans="3:5" x14ac:dyDescent="0.25">
      <c r="C4170" s="5"/>
      <c r="D4170" s="6"/>
      <c r="E4170" s="8"/>
    </row>
    <row r="4171" spans="3:5" x14ac:dyDescent="0.25">
      <c r="C4171" s="5"/>
      <c r="D4171" s="6"/>
      <c r="E4171" s="8"/>
    </row>
    <row r="4172" spans="3:5" x14ac:dyDescent="0.25">
      <c r="C4172" s="5"/>
      <c r="D4172" s="6"/>
      <c r="E4172" s="8"/>
    </row>
    <row r="4173" spans="3:5" x14ac:dyDescent="0.25">
      <c r="C4173" s="5"/>
      <c r="D4173" s="6"/>
      <c r="E4173" s="8"/>
    </row>
    <row r="4174" spans="3:5" x14ac:dyDescent="0.25">
      <c r="C4174" s="5"/>
      <c r="D4174" s="6"/>
      <c r="E4174" s="8"/>
    </row>
    <row r="4175" spans="3:5" x14ac:dyDescent="0.25">
      <c r="C4175" s="5"/>
      <c r="D4175" s="6"/>
      <c r="E4175" s="8"/>
    </row>
    <row r="4176" spans="3:5" x14ac:dyDescent="0.25">
      <c r="C4176" s="5"/>
      <c r="D4176" s="6"/>
      <c r="E4176" s="8"/>
    </row>
    <row r="4177" spans="3:5" x14ac:dyDescent="0.25">
      <c r="C4177" s="5"/>
      <c r="D4177" s="6"/>
      <c r="E4177" s="8"/>
    </row>
    <row r="4178" spans="3:5" x14ac:dyDescent="0.25">
      <c r="C4178" s="5"/>
      <c r="D4178" s="6"/>
      <c r="E4178" s="8"/>
    </row>
    <row r="4179" spans="3:5" x14ac:dyDescent="0.25">
      <c r="C4179" s="5"/>
      <c r="D4179" s="6"/>
      <c r="E4179" s="8"/>
    </row>
    <row r="4180" spans="3:5" x14ac:dyDescent="0.25">
      <c r="C4180" s="5"/>
      <c r="D4180" s="6"/>
      <c r="E4180" s="8"/>
    </row>
    <row r="4181" spans="3:5" x14ac:dyDescent="0.25">
      <c r="C4181" s="5"/>
      <c r="D4181" s="6"/>
      <c r="E4181" s="8"/>
    </row>
    <row r="4182" spans="3:5" x14ac:dyDescent="0.25">
      <c r="C4182" s="5"/>
      <c r="D4182" s="6"/>
      <c r="E4182" s="8"/>
    </row>
    <row r="4183" spans="3:5" x14ac:dyDescent="0.25">
      <c r="C4183" s="5"/>
      <c r="D4183" s="6"/>
      <c r="E4183" s="8"/>
    </row>
    <row r="4184" spans="3:5" x14ac:dyDescent="0.25">
      <c r="C4184" s="5"/>
      <c r="D4184" s="6"/>
      <c r="E4184" s="8"/>
    </row>
    <row r="4185" spans="3:5" x14ac:dyDescent="0.25">
      <c r="C4185" s="5"/>
      <c r="D4185" s="6"/>
      <c r="E4185" s="8"/>
    </row>
    <row r="4186" spans="3:5" x14ac:dyDescent="0.25">
      <c r="C4186" s="5"/>
      <c r="D4186" s="6"/>
      <c r="E4186" s="8"/>
    </row>
    <row r="4187" spans="3:5" x14ac:dyDescent="0.25">
      <c r="C4187" s="5"/>
      <c r="D4187" s="6"/>
      <c r="E4187" s="8"/>
    </row>
    <row r="4188" spans="3:5" x14ac:dyDescent="0.25">
      <c r="C4188" s="5"/>
      <c r="D4188" s="6"/>
      <c r="E4188" s="8"/>
    </row>
    <row r="4189" spans="3:5" x14ac:dyDescent="0.25">
      <c r="C4189" s="5"/>
      <c r="D4189" s="6"/>
      <c r="E4189" s="8"/>
    </row>
    <row r="4190" spans="3:5" x14ac:dyDescent="0.25">
      <c r="C4190" s="5"/>
      <c r="D4190" s="6"/>
      <c r="E4190" s="8"/>
    </row>
    <row r="4191" spans="3:5" x14ac:dyDescent="0.25">
      <c r="C4191" s="5"/>
      <c r="D4191" s="6"/>
      <c r="E4191" s="8"/>
    </row>
    <row r="4192" spans="3:5" x14ac:dyDescent="0.25">
      <c r="C4192" s="5"/>
      <c r="D4192" s="6"/>
      <c r="E4192" s="8"/>
    </row>
    <row r="4193" spans="3:5" x14ac:dyDescent="0.25">
      <c r="C4193" s="5"/>
      <c r="D4193" s="6"/>
      <c r="E4193" s="8"/>
    </row>
    <row r="4194" spans="3:5" x14ac:dyDescent="0.25">
      <c r="C4194" s="5"/>
      <c r="D4194" s="6"/>
      <c r="E4194" s="8"/>
    </row>
    <row r="4195" spans="3:5" x14ac:dyDescent="0.25">
      <c r="C4195" s="5"/>
      <c r="D4195" s="6"/>
      <c r="E4195" s="8"/>
    </row>
    <row r="4196" spans="3:5" x14ac:dyDescent="0.25">
      <c r="C4196" s="5"/>
      <c r="D4196" s="6"/>
      <c r="E4196" s="8"/>
    </row>
    <row r="4197" spans="3:5" x14ac:dyDescent="0.25">
      <c r="C4197" s="5"/>
      <c r="D4197" s="6"/>
      <c r="E4197" s="8"/>
    </row>
    <row r="4198" spans="3:5" x14ac:dyDescent="0.25">
      <c r="C4198" s="5"/>
      <c r="D4198" s="6"/>
      <c r="E4198" s="8"/>
    </row>
    <row r="4199" spans="3:5" x14ac:dyDescent="0.25">
      <c r="C4199" s="5"/>
      <c r="D4199" s="6"/>
      <c r="E4199" s="8"/>
    </row>
    <row r="4200" spans="3:5" x14ac:dyDescent="0.25">
      <c r="C4200" s="5"/>
      <c r="D4200" s="6"/>
      <c r="E4200" s="8"/>
    </row>
    <row r="4201" spans="3:5" x14ac:dyDescent="0.25">
      <c r="C4201" s="5"/>
      <c r="D4201" s="6"/>
      <c r="E4201" s="8"/>
    </row>
    <row r="4202" spans="3:5" x14ac:dyDescent="0.25">
      <c r="C4202" s="5"/>
      <c r="D4202" s="6"/>
      <c r="E4202" s="8"/>
    </row>
    <row r="4203" spans="3:5" x14ac:dyDescent="0.25">
      <c r="C4203" s="5"/>
      <c r="D4203" s="6"/>
      <c r="E4203" s="8"/>
    </row>
    <row r="4204" spans="3:5" x14ac:dyDescent="0.25">
      <c r="C4204" s="5"/>
      <c r="D4204" s="6"/>
      <c r="E4204" s="8"/>
    </row>
    <row r="4205" spans="3:5" x14ac:dyDescent="0.25">
      <c r="C4205" s="5"/>
      <c r="D4205" s="6"/>
      <c r="E4205" s="8"/>
    </row>
    <row r="4206" spans="3:5" x14ac:dyDescent="0.25">
      <c r="C4206" s="5"/>
      <c r="D4206" s="6"/>
      <c r="E4206" s="8"/>
    </row>
    <row r="4207" spans="3:5" x14ac:dyDescent="0.25">
      <c r="C4207" s="5"/>
      <c r="D4207" s="6"/>
      <c r="E4207" s="8"/>
    </row>
    <row r="4208" spans="3:5" x14ac:dyDescent="0.25">
      <c r="C4208" s="5"/>
      <c r="D4208" s="6"/>
      <c r="E4208" s="8"/>
    </row>
    <row r="4209" spans="3:5" x14ac:dyDescent="0.25">
      <c r="C4209" s="5"/>
      <c r="D4209" s="6"/>
      <c r="E4209" s="8"/>
    </row>
    <row r="4210" spans="3:5" x14ac:dyDescent="0.25">
      <c r="C4210" s="5"/>
      <c r="D4210" s="6"/>
      <c r="E4210" s="8"/>
    </row>
    <row r="4211" spans="3:5" x14ac:dyDescent="0.25">
      <c r="C4211" s="5"/>
      <c r="D4211" s="6"/>
      <c r="E4211" s="8"/>
    </row>
    <row r="4212" spans="3:5" x14ac:dyDescent="0.25">
      <c r="C4212" s="5"/>
      <c r="D4212" s="6"/>
      <c r="E4212" s="8"/>
    </row>
    <row r="4213" spans="3:5" x14ac:dyDescent="0.25">
      <c r="C4213" s="5"/>
      <c r="D4213" s="6"/>
      <c r="E4213" s="8"/>
    </row>
    <row r="4214" spans="3:5" x14ac:dyDescent="0.25">
      <c r="C4214" s="5"/>
      <c r="D4214" s="6"/>
      <c r="E4214" s="8"/>
    </row>
    <row r="4215" spans="3:5" x14ac:dyDescent="0.25">
      <c r="C4215" s="5"/>
      <c r="D4215" s="6"/>
      <c r="E4215" s="8"/>
    </row>
    <row r="4216" spans="3:5" x14ac:dyDescent="0.25">
      <c r="C4216" s="5"/>
      <c r="D4216" s="6"/>
      <c r="E4216" s="8"/>
    </row>
    <row r="4217" spans="3:5" x14ac:dyDescent="0.25">
      <c r="C4217" s="5"/>
      <c r="D4217" s="6"/>
      <c r="E4217" s="8"/>
    </row>
    <row r="4218" spans="3:5" x14ac:dyDescent="0.25">
      <c r="C4218" s="5"/>
      <c r="D4218" s="6"/>
      <c r="E4218" s="8"/>
    </row>
    <row r="4219" spans="3:5" x14ac:dyDescent="0.25">
      <c r="C4219" s="5"/>
      <c r="D4219" s="6"/>
      <c r="E4219" s="8"/>
    </row>
    <row r="4220" spans="3:5" x14ac:dyDescent="0.25">
      <c r="C4220" s="5"/>
      <c r="D4220" s="6"/>
      <c r="E4220" s="8"/>
    </row>
    <row r="4221" spans="3:5" x14ac:dyDescent="0.25">
      <c r="C4221" s="5"/>
      <c r="D4221" s="6"/>
      <c r="E4221" s="8"/>
    </row>
    <row r="4222" spans="3:5" x14ac:dyDescent="0.25">
      <c r="C4222" s="5"/>
      <c r="D4222" s="6"/>
      <c r="E4222" s="8"/>
    </row>
    <row r="4223" spans="3:5" x14ac:dyDescent="0.25">
      <c r="C4223" s="5"/>
      <c r="D4223" s="6"/>
      <c r="E4223" s="8"/>
    </row>
    <row r="4224" spans="3:5" x14ac:dyDescent="0.25">
      <c r="C4224" s="5"/>
      <c r="D4224" s="6"/>
      <c r="E4224" s="8"/>
    </row>
    <row r="4225" spans="3:5" x14ac:dyDescent="0.25">
      <c r="C4225" s="5"/>
      <c r="D4225" s="6"/>
      <c r="E4225" s="8"/>
    </row>
    <row r="4226" spans="3:5" x14ac:dyDescent="0.25">
      <c r="C4226" s="5"/>
      <c r="D4226" s="6"/>
      <c r="E4226" s="8"/>
    </row>
    <row r="4227" spans="3:5" x14ac:dyDescent="0.25">
      <c r="C4227" s="5"/>
      <c r="D4227" s="6"/>
      <c r="E4227" s="8"/>
    </row>
    <row r="4228" spans="3:5" x14ac:dyDescent="0.25">
      <c r="C4228" s="5"/>
      <c r="D4228" s="6"/>
      <c r="E4228" s="8"/>
    </row>
    <row r="4229" spans="3:5" x14ac:dyDescent="0.25">
      <c r="C4229" s="5"/>
      <c r="D4229" s="6"/>
      <c r="E4229" s="8"/>
    </row>
    <row r="4230" spans="3:5" x14ac:dyDescent="0.25">
      <c r="C4230" s="5"/>
      <c r="D4230" s="6"/>
      <c r="E4230" s="8"/>
    </row>
    <row r="4231" spans="3:5" x14ac:dyDescent="0.25">
      <c r="C4231" s="5"/>
      <c r="D4231" s="6"/>
      <c r="E4231" s="8"/>
    </row>
    <row r="4232" spans="3:5" x14ac:dyDescent="0.25">
      <c r="C4232" s="5"/>
      <c r="D4232" s="6"/>
      <c r="E4232" s="8"/>
    </row>
    <row r="4233" spans="3:5" x14ac:dyDescent="0.25">
      <c r="C4233" s="5"/>
      <c r="D4233" s="6"/>
      <c r="E4233" s="8"/>
    </row>
    <row r="4234" spans="3:5" x14ac:dyDescent="0.25">
      <c r="C4234" s="5"/>
      <c r="D4234" s="6"/>
      <c r="E4234" s="8"/>
    </row>
    <row r="4235" spans="3:5" x14ac:dyDescent="0.25">
      <c r="C4235" s="5"/>
      <c r="D4235" s="6"/>
      <c r="E4235" s="8"/>
    </row>
    <row r="4236" spans="3:5" x14ac:dyDescent="0.25">
      <c r="C4236" s="5"/>
      <c r="D4236" s="6"/>
      <c r="E4236" s="8"/>
    </row>
    <row r="4237" spans="3:5" x14ac:dyDescent="0.25">
      <c r="C4237" s="5"/>
      <c r="D4237" s="6"/>
      <c r="E4237" s="8"/>
    </row>
    <row r="4238" spans="3:5" x14ac:dyDescent="0.25">
      <c r="C4238" s="5"/>
      <c r="D4238" s="6"/>
      <c r="E4238" s="8"/>
    </row>
    <row r="4239" spans="3:5" x14ac:dyDescent="0.25">
      <c r="C4239" s="5"/>
      <c r="D4239" s="6"/>
      <c r="E4239" s="8"/>
    </row>
    <row r="4240" spans="3:5" x14ac:dyDescent="0.25">
      <c r="C4240" s="5"/>
      <c r="D4240" s="6"/>
      <c r="E4240" s="8"/>
    </row>
    <row r="4241" spans="3:5" x14ac:dyDescent="0.25">
      <c r="C4241" s="5"/>
      <c r="D4241" s="6"/>
      <c r="E4241" s="8"/>
    </row>
    <row r="4242" spans="3:5" x14ac:dyDescent="0.25">
      <c r="C4242" s="5"/>
      <c r="D4242" s="6"/>
      <c r="E4242" s="8"/>
    </row>
    <row r="4243" spans="3:5" x14ac:dyDescent="0.25">
      <c r="C4243" s="5"/>
      <c r="D4243" s="6"/>
      <c r="E4243" s="8"/>
    </row>
    <row r="4244" spans="3:5" x14ac:dyDescent="0.25">
      <c r="C4244" s="5"/>
      <c r="D4244" s="6"/>
      <c r="E4244" s="8"/>
    </row>
    <row r="4245" spans="3:5" x14ac:dyDescent="0.25">
      <c r="C4245" s="5"/>
      <c r="D4245" s="6"/>
      <c r="E4245" s="8"/>
    </row>
    <row r="4246" spans="3:5" x14ac:dyDescent="0.25">
      <c r="C4246" s="5"/>
      <c r="D4246" s="6"/>
      <c r="E4246" s="8"/>
    </row>
    <row r="4247" spans="3:5" x14ac:dyDescent="0.25">
      <c r="C4247" s="5"/>
      <c r="D4247" s="6"/>
      <c r="E4247" s="8"/>
    </row>
    <row r="4248" spans="3:5" x14ac:dyDescent="0.25">
      <c r="C4248" s="5"/>
      <c r="D4248" s="6"/>
      <c r="E4248" s="8"/>
    </row>
    <row r="4249" spans="3:5" x14ac:dyDescent="0.25">
      <c r="C4249" s="5"/>
      <c r="D4249" s="6"/>
      <c r="E4249" s="8"/>
    </row>
    <row r="4250" spans="3:5" x14ac:dyDescent="0.25">
      <c r="C4250" s="5"/>
      <c r="D4250" s="6"/>
      <c r="E4250" s="8"/>
    </row>
    <row r="4251" spans="3:5" x14ac:dyDescent="0.25">
      <c r="C4251" s="5"/>
      <c r="D4251" s="6"/>
      <c r="E4251" s="8"/>
    </row>
    <row r="4252" spans="3:5" x14ac:dyDescent="0.25">
      <c r="C4252" s="5"/>
      <c r="D4252" s="6"/>
      <c r="E4252" s="8"/>
    </row>
    <row r="4253" spans="3:5" x14ac:dyDescent="0.25">
      <c r="C4253" s="5"/>
      <c r="D4253" s="6"/>
      <c r="E4253" s="8"/>
    </row>
    <row r="4254" spans="3:5" x14ac:dyDescent="0.25">
      <c r="C4254" s="5"/>
      <c r="D4254" s="6"/>
      <c r="E4254" s="8"/>
    </row>
    <row r="4255" spans="3:5" x14ac:dyDescent="0.25">
      <c r="C4255" s="5"/>
      <c r="D4255" s="6"/>
      <c r="E4255" s="8"/>
    </row>
    <row r="4256" spans="3:5" x14ac:dyDescent="0.25">
      <c r="C4256" s="5"/>
      <c r="D4256" s="6"/>
      <c r="E4256" s="8"/>
    </row>
    <row r="4257" spans="3:5" x14ac:dyDescent="0.25">
      <c r="C4257" s="5"/>
      <c r="D4257" s="6"/>
      <c r="E4257" s="8"/>
    </row>
    <row r="4258" spans="3:5" x14ac:dyDescent="0.25">
      <c r="C4258" s="5"/>
      <c r="D4258" s="6"/>
      <c r="E4258" s="8"/>
    </row>
    <row r="4259" spans="3:5" x14ac:dyDescent="0.25">
      <c r="C4259" s="5"/>
      <c r="D4259" s="6"/>
      <c r="E4259" s="8"/>
    </row>
    <row r="4260" spans="3:5" x14ac:dyDescent="0.25">
      <c r="C4260" s="5"/>
      <c r="D4260" s="6"/>
      <c r="E4260" s="8"/>
    </row>
    <row r="4261" spans="3:5" x14ac:dyDescent="0.25">
      <c r="C4261" s="5"/>
      <c r="D4261" s="6"/>
      <c r="E4261" s="8"/>
    </row>
    <row r="4262" spans="3:5" x14ac:dyDescent="0.25">
      <c r="C4262" s="5"/>
      <c r="D4262" s="6"/>
      <c r="E4262" s="8"/>
    </row>
    <row r="4263" spans="3:5" x14ac:dyDescent="0.25">
      <c r="C4263" s="5"/>
      <c r="D4263" s="6"/>
      <c r="E4263" s="8"/>
    </row>
    <row r="4264" spans="3:5" x14ac:dyDescent="0.25">
      <c r="C4264" s="5"/>
      <c r="D4264" s="6"/>
      <c r="E4264" s="8"/>
    </row>
    <row r="4265" spans="3:5" x14ac:dyDescent="0.25">
      <c r="C4265" s="5"/>
      <c r="D4265" s="6"/>
      <c r="E4265" s="8"/>
    </row>
    <row r="4266" spans="3:5" x14ac:dyDescent="0.25">
      <c r="C4266" s="5"/>
      <c r="D4266" s="6"/>
      <c r="E4266" s="8"/>
    </row>
    <row r="4267" spans="3:5" x14ac:dyDescent="0.25">
      <c r="C4267" s="5"/>
      <c r="D4267" s="6"/>
      <c r="E4267" s="8"/>
    </row>
    <row r="4268" spans="3:5" x14ac:dyDescent="0.25">
      <c r="C4268" s="5"/>
      <c r="D4268" s="6"/>
      <c r="E4268" s="8"/>
    </row>
    <row r="4269" spans="3:5" x14ac:dyDescent="0.25">
      <c r="C4269" s="5"/>
      <c r="D4269" s="6"/>
      <c r="E4269" s="8"/>
    </row>
    <row r="4270" spans="3:5" x14ac:dyDescent="0.25">
      <c r="C4270" s="5"/>
      <c r="D4270" s="6"/>
      <c r="E4270" s="8"/>
    </row>
    <row r="4271" spans="3:5" x14ac:dyDescent="0.25">
      <c r="C4271" s="5"/>
      <c r="D4271" s="6"/>
      <c r="E4271" s="8"/>
    </row>
    <row r="4272" spans="3:5" x14ac:dyDescent="0.25">
      <c r="C4272" s="5"/>
      <c r="D4272" s="6"/>
      <c r="E4272" s="8"/>
    </row>
    <row r="4273" spans="3:5" x14ac:dyDescent="0.25">
      <c r="C4273" s="5"/>
      <c r="D4273" s="6"/>
      <c r="E4273" s="8"/>
    </row>
    <row r="4274" spans="3:5" x14ac:dyDescent="0.25">
      <c r="C4274" s="5"/>
      <c r="D4274" s="6"/>
      <c r="E4274" s="8"/>
    </row>
    <row r="4275" spans="3:5" x14ac:dyDescent="0.25">
      <c r="C4275" s="5"/>
      <c r="D4275" s="6"/>
      <c r="E4275" s="8"/>
    </row>
    <row r="4276" spans="3:5" x14ac:dyDescent="0.25">
      <c r="C4276" s="5"/>
      <c r="D4276" s="6"/>
      <c r="E4276" s="8"/>
    </row>
    <row r="4277" spans="3:5" x14ac:dyDescent="0.25">
      <c r="C4277" s="5"/>
      <c r="D4277" s="6"/>
      <c r="E4277" s="8"/>
    </row>
    <row r="4278" spans="3:5" x14ac:dyDescent="0.25">
      <c r="C4278" s="5"/>
      <c r="D4278" s="6"/>
      <c r="E4278" s="8"/>
    </row>
    <row r="4279" spans="3:5" x14ac:dyDescent="0.25">
      <c r="C4279" s="5"/>
      <c r="D4279" s="6"/>
      <c r="E4279" s="8"/>
    </row>
    <row r="4280" spans="3:5" x14ac:dyDescent="0.25">
      <c r="C4280" s="5"/>
      <c r="D4280" s="6"/>
      <c r="E4280" s="8"/>
    </row>
    <row r="4281" spans="3:5" x14ac:dyDescent="0.25">
      <c r="C4281" s="5"/>
      <c r="D4281" s="6"/>
      <c r="E4281" s="8"/>
    </row>
    <row r="4282" spans="3:5" x14ac:dyDescent="0.25">
      <c r="C4282" s="5"/>
      <c r="D4282" s="6"/>
      <c r="E4282" s="8"/>
    </row>
    <row r="4283" spans="3:5" x14ac:dyDescent="0.25">
      <c r="C4283" s="5"/>
      <c r="D4283" s="6"/>
      <c r="E4283" s="8"/>
    </row>
    <row r="4284" spans="3:5" x14ac:dyDescent="0.25">
      <c r="C4284" s="5"/>
      <c r="D4284" s="6"/>
      <c r="E4284" s="8"/>
    </row>
    <row r="4285" spans="3:5" x14ac:dyDescent="0.25">
      <c r="C4285" s="5"/>
      <c r="D4285" s="6"/>
      <c r="E4285" s="8"/>
    </row>
    <row r="4286" spans="3:5" x14ac:dyDescent="0.25">
      <c r="C4286" s="5"/>
      <c r="D4286" s="6"/>
      <c r="E4286" s="8"/>
    </row>
    <row r="4287" spans="3:5" x14ac:dyDescent="0.25">
      <c r="C4287" s="5"/>
      <c r="D4287" s="6"/>
      <c r="E4287" s="8"/>
    </row>
    <row r="4288" spans="3:5" x14ac:dyDescent="0.25">
      <c r="C4288" s="5"/>
      <c r="D4288" s="6"/>
      <c r="E4288" s="8"/>
    </row>
    <row r="4289" spans="3:5" x14ac:dyDescent="0.25">
      <c r="C4289" s="5"/>
      <c r="D4289" s="6"/>
      <c r="E4289" s="8"/>
    </row>
    <row r="4290" spans="3:5" x14ac:dyDescent="0.25">
      <c r="C4290" s="5"/>
      <c r="D4290" s="6"/>
      <c r="E4290" s="8"/>
    </row>
    <row r="4291" spans="3:5" x14ac:dyDescent="0.25">
      <c r="C4291" s="5"/>
      <c r="D4291" s="6"/>
      <c r="E4291" s="8"/>
    </row>
    <row r="4292" spans="3:5" x14ac:dyDescent="0.25">
      <c r="C4292" s="5"/>
      <c r="D4292" s="6"/>
      <c r="E4292" s="8"/>
    </row>
    <row r="4293" spans="3:5" x14ac:dyDescent="0.25">
      <c r="C4293" s="5"/>
      <c r="D4293" s="6"/>
      <c r="E4293" s="8"/>
    </row>
    <row r="4294" spans="3:5" x14ac:dyDescent="0.25">
      <c r="C4294" s="5"/>
      <c r="D4294" s="6"/>
      <c r="E4294" s="8"/>
    </row>
    <row r="4295" spans="3:5" x14ac:dyDescent="0.25">
      <c r="C4295" s="5"/>
      <c r="D4295" s="6"/>
      <c r="E4295" s="8"/>
    </row>
    <row r="4296" spans="3:5" x14ac:dyDescent="0.25">
      <c r="C4296" s="5"/>
      <c r="D4296" s="6"/>
      <c r="E4296" s="8"/>
    </row>
    <row r="4297" spans="3:5" x14ac:dyDescent="0.25">
      <c r="C4297" s="5"/>
      <c r="D4297" s="6"/>
      <c r="E4297" s="8"/>
    </row>
    <row r="4298" spans="3:5" x14ac:dyDescent="0.25">
      <c r="C4298" s="5"/>
      <c r="D4298" s="6"/>
      <c r="E4298" s="8"/>
    </row>
    <row r="4299" spans="3:5" x14ac:dyDescent="0.25">
      <c r="C4299" s="5"/>
      <c r="D4299" s="6"/>
      <c r="E4299" s="8"/>
    </row>
    <row r="4300" spans="3:5" x14ac:dyDescent="0.25">
      <c r="C4300" s="5"/>
      <c r="D4300" s="6"/>
      <c r="E4300" s="8"/>
    </row>
    <row r="4301" spans="3:5" x14ac:dyDescent="0.25">
      <c r="C4301" s="5"/>
      <c r="D4301" s="6"/>
      <c r="E4301" s="8"/>
    </row>
    <row r="4302" spans="3:5" x14ac:dyDescent="0.25">
      <c r="C4302" s="5"/>
      <c r="D4302" s="6"/>
      <c r="E4302" s="8"/>
    </row>
    <row r="4303" spans="3:5" x14ac:dyDescent="0.25">
      <c r="C4303" s="5"/>
      <c r="D4303" s="6"/>
      <c r="E4303" s="8"/>
    </row>
    <row r="4304" spans="3:5" x14ac:dyDescent="0.25">
      <c r="C4304" s="5"/>
      <c r="D4304" s="6"/>
      <c r="E4304" s="8"/>
    </row>
    <row r="4305" spans="3:5" x14ac:dyDescent="0.25">
      <c r="C4305" s="5"/>
      <c r="D4305" s="6"/>
      <c r="E4305" s="8"/>
    </row>
    <row r="4306" spans="3:5" x14ac:dyDescent="0.25">
      <c r="C4306" s="5"/>
      <c r="D4306" s="6"/>
      <c r="E4306" s="8"/>
    </row>
    <row r="4307" spans="3:5" x14ac:dyDescent="0.25">
      <c r="C4307" s="5"/>
      <c r="D4307" s="6"/>
      <c r="E4307" s="8"/>
    </row>
    <row r="4308" spans="3:5" x14ac:dyDescent="0.25">
      <c r="C4308" s="5"/>
      <c r="D4308" s="6"/>
      <c r="E4308" s="8"/>
    </row>
    <row r="4309" spans="3:5" x14ac:dyDescent="0.25">
      <c r="C4309" s="5"/>
      <c r="D4309" s="6"/>
      <c r="E4309" s="8"/>
    </row>
    <row r="4310" spans="3:5" x14ac:dyDescent="0.25">
      <c r="C4310" s="5"/>
      <c r="D4310" s="6"/>
      <c r="E4310" s="8"/>
    </row>
    <row r="4311" spans="3:5" x14ac:dyDescent="0.25">
      <c r="C4311" s="5"/>
      <c r="D4311" s="6"/>
      <c r="E4311" s="8"/>
    </row>
    <row r="4312" spans="3:5" x14ac:dyDescent="0.25">
      <c r="C4312" s="5"/>
      <c r="D4312" s="6"/>
      <c r="E4312" s="8"/>
    </row>
    <row r="4313" spans="3:5" x14ac:dyDescent="0.25">
      <c r="C4313" s="5"/>
      <c r="D4313" s="6"/>
      <c r="E4313" s="8"/>
    </row>
    <row r="4314" spans="3:5" x14ac:dyDescent="0.25">
      <c r="C4314" s="5"/>
      <c r="D4314" s="6"/>
      <c r="E4314" s="8"/>
    </row>
    <row r="4315" spans="3:5" x14ac:dyDescent="0.25">
      <c r="C4315" s="5"/>
      <c r="D4315" s="6"/>
      <c r="E4315" s="8"/>
    </row>
    <row r="4316" spans="3:5" x14ac:dyDescent="0.25">
      <c r="C4316" s="5"/>
      <c r="D4316" s="6"/>
      <c r="E4316" s="8"/>
    </row>
    <row r="4317" spans="3:5" x14ac:dyDescent="0.25">
      <c r="C4317" s="5"/>
      <c r="D4317" s="6"/>
      <c r="E4317" s="8"/>
    </row>
    <row r="4318" spans="3:5" x14ac:dyDescent="0.25">
      <c r="C4318" s="5"/>
      <c r="D4318" s="6"/>
      <c r="E4318" s="8"/>
    </row>
    <row r="4319" spans="3:5" x14ac:dyDescent="0.25">
      <c r="C4319" s="5"/>
      <c r="D4319" s="6"/>
      <c r="E4319" s="8"/>
    </row>
    <row r="4320" spans="3:5" x14ac:dyDescent="0.25">
      <c r="C4320" s="5"/>
      <c r="D4320" s="6"/>
      <c r="E4320" s="8"/>
    </row>
    <row r="4321" spans="3:5" x14ac:dyDescent="0.25">
      <c r="C4321" s="5"/>
      <c r="D4321" s="6"/>
      <c r="E4321" s="8"/>
    </row>
    <row r="4322" spans="3:5" x14ac:dyDescent="0.25">
      <c r="C4322" s="5"/>
      <c r="D4322" s="6"/>
      <c r="E4322" s="8"/>
    </row>
    <row r="4323" spans="3:5" x14ac:dyDescent="0.25">
      <c r="C4323" s="5"/>
      <c r="D4323" s="6"/>
      <c r="E4323" s="8"/>
    </row>
    <row r="4324" spans="3:5" x14ac:dyDescent="0.25">
      <c r="C4324" s="5"/>
      <c r="D4324" s="6"/>
      <c r="E4324" s="8"/>
    </row>
    <row r="4325" spans="3:5" x14ac:dyDescent="0.25">
      <c r="C4325" s="5"/>
      <c r="D4325" s="6"/>
      <c r="E4325" s="8"/>
    </row>
    <row r="4326" spans="3:5" x14ac:dyDescent="0.25">
      <c r="C4326" s="5"/>
      <c r="D4326" s="6"/>
      <c r="E4326" s="8"/>
    </row>
    <row r="4327" spans="3:5" x14ac:dyDescent="0.25">
      <c r="C4327" s="5"/>
      <c r="D4327" s="6"/>
      <c r="E4327" s="8"/>
    </row>
    <row r="4328" spans="3:5" x14ac:dyDescent="0.25">
      <c r="C4328" s="5"/>
      <c r="D4328" s="6"/>
      <c r="E4328" s="8"/>
    </row>
    <row r="4329" spans="3:5" x14ac:dyDescent="0.25">
      <c r="C4329" s="5"/>
      <c r="D4329" s="6"/>
      <c r="E4329" s="8"/>
    </row>
    <row r="4330" spans="3:5" x14ac:dyDescent="0.25">
      <c r="C4330" s="5"/>
      <c r="D4330" s="6"/>
      <c r="E4330" s="8"/>
    </row>
    <row r="4331" spans="3:5" x14ac:dyDescent="0.25">
      <c r="C4331" s="5"/>
      <c r="D4331" s="6"/>
      <c r="E4331" s="8"/>
    </row>
    <row r="4332" spans="3:5" x14ac:dyDescent="0.25">
      <c r="C4332" s="5"/>
      <c r="D4332" s="6"/>
      <c r="E4332" s="8"/>
    </row>
    <row r="4333" spans="3:5" x14ac:dyDescent="0.25">
      <c r="C4333" s="5"/>
      <c r="D4333" s="6"/>
      <c r="E4333" s="8"/>
    </row>
    <row r="4334" spans="3:5" x14ac:dyDescent="0.25">
      <c r="C4334" s="5"/>
      <c r="D4334" s="6"/>
      <c r="E4334" s="8"/>
    </row>
    <row r="4335" spans="3:5" x14ac:dyDescent="0.25">
      <c r="C4335" s="5"/>
      <c r="D4335" s="6"/>
      <c r="E4335" s="8"/>
    </row>
    <row r="4336" spans="3:5" x14ac:dyDescent="0.25">
      <c r="C4336" s="5"/>
      <c r="D4336" s="6"/>
      <c r="E4336" s="8"/>
    </row>
    <row r="4337" spans="3:5" x14ac:dyDescent="0.25">
      <c r="C4337" s="5"/>
      <c r="D4337" s="6"/>
      <c r="E4337" s="8"/>
    </row>
    <row r="4338" spans="3:5" x14ac:dyDescent="0.25">
      <c r="C4338" s="5"/>
      <c r="D4338" s="6"/>
      <c r="E4338" s="8"/>
    </row>
    <row r="4339" spans="3:5" x14ac:dyDescent="0.25">
      <c r="C4339" s="5"/>
      <c r="D4339" s="6"/>
      <c r="E4339" s="8"/>
    </row>
    <row r="4340" spans="3:5" x14ac:dyDescent="0.25">
      <c r="C4340" s="5"/>
      <c r="D4340" s="6"/>
      <c r="E4340" s="8"/>
    </row>
    <row r="4341" spans="3:5" x14ac:dyDescent="0.25">
      <c r="C4341" s="5"/>
      <c r="D4341" s="6"/>
      <c r="E4341" s="8"/>
    </row>
    <row r="4342" spans="3:5" x14ac:dyDescent="0.25">
      <c r="C4342" s="5"/>
      <c r="D4342" s="6"/>
      <c r="E4342" s="8"/>
    </row>
    <row r="4343" spans="3:5" x14ac:dyDescent="0.25">
      <c r="C4343" s="5"/>
      <c r="D4343" s="6"/>
      <c r="E4343" s="8"/>
    </row>
    <row r="4344" spans="3:5" x14ac:dyDescent="0.25">
      <c r="C4344" s="5"/>
      <c r="D4344" s="6"/>
      <c r="E4344" s="8"/>
    </row>
    <row r="4345" spans="3:5" x14ac:dyDescent="0.25">
      <c r="C4345" s="5"/>
      <c r="D4345" s="6"/>
      <c r="E4345" s="8"/>
    </row>
    <row r="4346" spans="3:5" x14ac:dyDescent="0.25">
      <c r="C4346" s="5"/>
      <c r="D4346" s="6"/>
      <c r="E4346" s="8"/>
    </row>
    <row r="4347" spans="3:5" x14ac:dyDescent="0.25">
      <c r="C4347" s="5"/>
      <c r="D4347" s="6"/>
      <c r="E4347" s="8"/>
    </row>
    <row r="4348" spans="3:5" x14ac:dyDescent="0.25">
      <c r="C4348" s="5"/>
      <c r="D4348" s="6"/>
      <c r="E4348" s="8"/>
    </row>
    <row r="4349" spans="3:5" x14ac:dyDescent="0.25">
      <c r="C4349" s="5"/>
      <c r="D4349" s="6"/>
      <c r="E4349" s="8"/>
    </row>
    <row r="4350" spans="3:5" x14ac:dyDescent="0.25">
      <c r="C4350" s="5"/>
      <c r="D4350" s="6"/>
      <c r="E4350" s="8"/>
    </row>
    <row r="4351" spans="3:5" x14ac:dyDescent="0.25">
      <c r="C4351" s="5"/>
      <c r="D4351" s="6"/>
      <c r="E4351" s="8"/>
    </row>
    <row r="4352" spans="3:5" x14ac:dyDescent="0.25">
      <c r="C4352" s="5"/>
      <c r="D4352" s="6"/>
      <c r="E4352" s="8"/>
    </row>
    <row r="4353" spans="3:5" x14ac:dyDescent="0.25">
      <c r="C4353" s="5"/>
      <c r="D4353" s="6"/>
      <c r="E4353" s="8"/>
    </row>
    <row r="4354" spans="3:5" x14ac:dyDescent="0.25">
      <c r="C4354" s="5"/>
      <c r="D4354" s="6"/>
      <c r="E4354" s="8"/>
    </row>
    <row r="4355" spans="3:5" x14ac:dyDescent="0.25">
      <c r="C4355" s="5"/>
      <c r="D4355" s="6"/>
      <c r="E4355" s="8"/>
    </row>
    <row r="4356" spans="3:5" x14ac:dyDescent="0.25">
      <c r="C4356" s="5"/>
      <c r="D4356" s="6"/>
      <c r="E4356" s="8"/>
    </row>
    <row r="4357" spans="3:5" x14ac:dyDescent="0.25">
      <c r="C4357" s="5"/>
      <c r="D4357" s="6"/>
      <c r="E4357" s="8"/>
    </row>
    <row r="4358" spans="3:5" x14ac:dyDescent="0.25">
      <c r="C4358" s="5"/>
      <c r="D4358" s="6"/>
      <c r="E4358" s="8"/>
    </row>
    <row r="4359" spans="3:5" x14ac:dyDescent="0.25">
      <c r="C4359" s="5"/>
      <c r="D4359" s="6"/>
      <c r="E4359" s="8"/>
    </row>
    <row r="4360" spans="3:5" x14ac:dyDescent="0.25">
      <c r="C4360" s="5"/>
      <c r="D4360" s="6"/>
      <c r="E4360" s="8"/>
    </row>
    <row r="4361" spans="3:5" x14ac:dyDescent="0.25">
      <c r="C4361" s="5"/>
      <c r="D4361" s="6"/>
      <c r="E4361" s="8"/>
    </row>
    <row r="4362" spans="3:5" x14ac:dyDescent="0.25">
      <c r="C4362" s="5"/>
      <c r="D4362" s="6"/>
      <c r="E4362" s="8"/>
    </row>
    <row r="4363" spans="3:5" x14ac:dyDescent="0.25">
      <c r="C4363" s="5"/>
      <c r="D4363" s="6"/>
      <c r="E4363" s="8"/>
    </row>
    <row r="4364" spans="3:5" x14ac:dyDescent="0.25">
      <c r="C4364" s="5"/>
      <c r="D4364" s="6"/>
      <c r="E4364" s="8"/>
    </row>
    <row r="4365" spans="3:5" x14ac:dyDescent="0.25">
      <c r="C4365" s="5"/>
      <c r="D4365" s="6"/>
      <c r="E4365" s="8"/>
    </row>
    <row r="4366" spans="3:5" x14ac:dyDescent="0.25">
      <c r="C4366" s="5"/>
      <c r="D4366" s="6"/>
      <c r="E4366" s="8"/>
    </row>
    <row r="4367" spans="3:5" x14ac:dyDescent="0.25">
      <c r="C4367" s="5"/>
      <c r="D4367" s="6"/>
      <c r="E4367" s="8"/>
    </row>
    <row r="4368" spans="3:5" x14ac:dyDescent="0.25">
      <c r="C4368" s="5"/>
      <c r="D4368" s="6"/>
      <c r="E4368" s="8"/>
    </row>
    <row r="4369" spans="3:5" x14ac:dyDescent="0.25">
      <c r="C4369" s="5"/>
      <c r="D4369" s="6"/>
      <c r="E4369" s="8"/>
    </row>
    <row r="4370" spans="3:5" x14ac:dyDescent="0.25">
      <c r="C4370" s="5"/>
      <c r="D4370" s="6"/>
      <c r="E4370" s="8"/>
    </row>
    <row r="4371" spans="3:5" x14ac:dyDescent="0.25">
      <c r="C4371" s="5"/>
      <c r="D4371" s="6"/>
      <c r="E4371" s="8"/>
    </row>
    <row r="4372" spans="3:5" x14ac:dyDescent="0.25">
      <c r="C4372" s="5"/>
      <c r="D4372" s="6"/>
      <c r="E4372" s="8"/>
    </row>
    <row r="4373" spans="3:5" x14ac:dyDescent="0.25">
      <c r="C4373" s="5"/>
      <c r="D4373" s="6"/>
      <c r="E4373" s="8"/>
    </row>
    <row r="4374" spans="3:5" x14ac:dyDescent="0.25">
      <c r="C4374" s="5"/>
      <c r="D4374" s="6"/>
      <c r="E4374" s="8"/>
    </row>
    <row r="4375" spans="3:5" x14ac:dyDescent="0.25">
      <c r="C4375" s="5"/>
      <c r="D4375" s="6"/>
      <c r="E4375" s="8"/>
    </row>
    <row r="4376" spans="3:5" x14ac:dyDescent="0.25">
      <c r="C4376" s="5"/>
      <c r="D4376" s="6"/>
      <c r="E4376" s="8"/>
    </row>
    <row r="4377" spans="3:5" x14ac:dyDescent="0.25">
      <c r="C4377" s="5"/>
      <c r="D4377" s="6"/>
      <c r="E4377" s="8"/>
    </row>
    <row r="4378" spans="3:5" x14ac:dyDescent="0.25">
      <c r="C4378" s="5"/>
      <c r="D4378" s="6"/>
      <c r="E4378" s="8"/>
    </row>
    <row r="4379" spans="3:5" x14ac:dyDescent="0.25">
      <c r="C4379" s="5"/>
      <c r="D4379" s="6"/>
      <c r="E4379" s="8"/>
    </row>
    <row r="4380" spans="3:5" x14ac:dyDescent="0.25">
      <c r="C4380" s="5"/>
      <c r="D4380" s="6"/>
      <c r="E4380" s="8"/>
    </row>
    <row r="4381" spans="3:5" x14ac:dyDescent="0.25">
      <c r="C4381" s="5"/>
      <c r="D4381" s="6"/>
      <c r="E4381" s="8"/>
    </row>
    <row r="4382" spans="3:5" x14ac:dyDescent="0.25">
      <c r="C4382" s="5"/>
      <c r="D4382" s="6"/>
      <c r="E4382" s="8"/>
    </row>
    <row r="4383" spans="3:5" x14ac:dyDescent="0.25">
      <c r="C4383" s="5"/>
      <c r="D4383" s="6"/>
      <c r="E4383" s="8"/>
    </row>
    <row r="4384" spans="3:5" x14ac:dyDescent="0.25">
      <c r="C4384" s="5"/>
      <c r="D4384" s="6"/>
      <c r="E4384" s="8"/>
    </row>
    <row r="4385" spans="3:5" x14ac:dyDescent="0.25">
      <c r="C4385" s="5"/>
      <c r="D4385" s="6"/>
      <c r="E4385" s="8"/>
    </row>
    <row r="4386" spans="3:5" x14ac:dyDescent="0.25">
      <c r="C4386" s="5"/>
      <c r="D4386" s="6"/>
      <c r="E4386" s="8"/>
    </row>
    <row r="4387" spans="3:5" x14ac:dyDescent="0.25">
      <c r="C4387" s="5"/>
      <c r="D4387" s="6"/>
      <c r="E4387" s="8"/>
    </row>
    <row r="4388" spans="3:5" x14ac:dyDescent="0.25">
      <c r="C4388" s="5"/>
      <c r="D4388" s="6"/>
      <c r="E4388" s="8"/>
    </row>
    <row r="4389" spans="3:5" x14ac:dyDescent="0.25">
      <c r="C4389" s="5"/>
      <c r="D4389" s="6"/>
      <c r="E4389" s="8"/>
    </row>
    <row r="4390" spans="3:5" x14ac:dyDescent="0.25">
      <c r="C4390" s="5"/>
      <c r="D4390" s="6"/>
      <c r="E4390" s="8"/>
    </row>
    <row r="4391" spans="3:5" x14ac:dyDescent="0.25">
      <c r="C4391" s="5"/>
      <c r="D4391" s="6"/>
      <c r="E4391" s="8"/>
    </row>
    <row r="4392" spans="3:5" x14ac:dyDescent="0.25">
      <c r="C4392" s="5"/>
      <c r="D4392" s="6"/>
      <c r="E4392" s="8"/>
    </row>
    <row r="4393" spans="3:5" x14ac:dyDescent="0.25">
      <c r="C4393" s="5"/>
      <c r="D4393" s="6"/>
      <c r="E4393" s="8"/>
    </row>
    <row r="4394" spans="3:5" x14ac:dyDescent="0.25">
      <c r="C4394" s="5"/>
      <c r="D4394" s="6"/>
      <c r="E4394" s="8"/>
    </row>
    <row r="4395" spans="3:5" x14ac:dyDescent="0.25">
      <c r="C4395" s="5"/>
      <c r="D4395" s="6"/>
      <c r="E4395" s="8"/>
    </row>
    <row r="4396" spans="3:5" x14ac:dyDescent="0.25">
      <c r="C4396" s="5"/>
      <c r="D4396" s="6"/>
      <c r="E4396" s="8"/>
    </row>
    <row r="4397" spans="3:5" x14ac:dyDescent="0.25">
      <c r="C4397" s="5"/>
      <c r="D4397" s="6"/>
      <c r="E4397" s="8"/>
    </row>
    <row r="4398" spans="3:5" x14ac:dyDescent="0.25">
      <c r="C4398" s="5"/>
      <c r="D4398" s="6"/>
      <c r="E4398" s="8"/>
    </row>
    <row r="4399" spans="3:5" x14ac:dyDescent="0.25">
      <c r="C4399" s="5"/>
      <c r="D4399" s="6"/>
      <c r="E4399" s="8"/>
    </row>
    <row r="4400" spans="3:5" x14ac:dyDescent="0.25">
      <c r="C4400" s="5"/>
      <c r="D4400" s="6"/>
      <c r="E4400" s="8"/>
    </row>
    <row r="4401" spans="3:5" x14ac:dyDescent="0.25">
      <c r="C4401" s="5"/>
      <c r="D4401" s="6"/>
      <c r="E4401" s="8"/>
    </row>
    <row r="4402" spans="3:5" x14ac:dyDescent="0.25">
      <c r="C4402" s="5"/>
      <c r="D4402" s="6"/>
      <c r="E4402" s="8"/>
    </row>
    <row r="4403" spans="3:5" x14ac:dyDescent="0.25">
      <c r="C4403" s="5"/>
      <c r="D4403" s="6"/>
      <c r="E4403" s="8"/>
    </row>
    <row r="4404" spans="3:5" x14ac:dyDescent="0.25">
      <c r="C4404" s="5"/>
      <c r="D4404" s="6"/>
      <c r="E4404" s="8"/>
    </row>
    <row r="4405" spans="3:5" x14ac:dyDescent="0.25">
      <c r="C4405" s="5"/>
      <c r="D4405" s="6"/>
      <c r="E4405" s="8"/>
    </row>
    <row r="4406" spans="3:5" x14ac:dyDescent="0.25">
      <c r="C4406" s="5"/>
      <c r="D4406" s="6"/>
      <c r="E4406" s="8"/>
    </row>
    <row r="4407" spans="3:5" x14ac:dyDescent="0.25">
      <c r="C4407" s="5"/>
      <c r="D4407" s="6"/>
      <c r="E4407" s="8"/>
    </row>
    <row r="4408" spans="3:5" x14ac:dyDescent="0.25">
      <c r="C4408" s="5"/>
      <c r="D4408" s="6"/>
      <c r="E4408" s="8"/>
    </row>
    <row r="4409" spans="3:5" x14ac:dyDescent="0.25">
      <c r="C4409" s="5"/>
      <c r="D4409" s="6"/>
      <c r="E4409" s="8"/>
    </row>
    <row r="4410" spans="3:5" x14ac:dyDescent="0.25">
      <c r="C4410" s="5"/>
      <c r="D4410" s="6"/>
      <c r="E4410" s="8"/>
    </row>
    <row r="4411" spans="3:5" x14ac:dyDescent="0.25">
      <c r="C4411" s="5"/>
      <c r="D4411" s="6"/>
      <c r="E4411" s="8"/>
    </row>
    <row r="4412" spans="3:5" x14ac:dyDescent="0.25">
      <c r="C4412" s="5"/>
      <c r="D4412" s="6"/>
      <c r="E4412" s="8"/>
    </row>
    <row r="4413" spans="3:5" x14ac:dyDescent="0.25">
      <c r="C4413" s="5"/>
      <c r="D4413" s="6"/>
      <c r="E4413" s="8"/>
    </row>
    <row r="4414" spans="3:5" x14ac:dyDescent="0.25">
      <c r="C4414" s="5"/>
      <c r="D4414" s="6"/>
      <c r="E4414" s="8"/>
    </row>
    <row r="4415" spans="3:5" x14ac:dyDescent="0.25">
      <c r="C4415" s="5"/>
      <c r="D4415" s="6"/>
      <c r="E4415" s="8"/>
    </row>
    <row r="4416" spans="3:5" x14ac:dyDescent="0.25">
      <c r="C4416" s="5"/>
      <c r="D4416" s="6"/>
      <c r="E4416" s="8"/>
    </row>
    <row r="4417" spans="3:5" x14ac:dyDescent="0.25">
      <c r="C4417" s="5"/>
      <c r="D4417" s="6"/>
      <c r="E4417" s="8"/>
    </row>
    <row r="4418" spans="3:5" x14ac:dyDescent="0.25">
      <c r="C4418" s="5"/>
      <c r="D4418" s="6"/>
      <c r="E4418" s="8"/>
    </row>
    <row r="4419" spans="3:5" x14ac:dyDescent="0.25">
      <c r="C4419" s="5"/>
      <c r="D4419" s="6"/>
      <c r="E4419" s="8"/>
    </row>
    <row r="4420" spans="3:5" x14ac:dyDescent="0.25">
      <c r="C4420" s="5"/>
      <c r="D4420" s="6"/>
      <c r="E4420" s="8"/>
    </row>
    <row r="4421" spans="3:5" x14ac:dyDescent="0.25">
      <c r="C4421" s="5"/>
      <c r="D4421" s="6"/>
      <c r="E4421" s="8"/>
    </row>
    <row r="4422" spans="3:5" x14ac:dyDescent="0.25">
      <c r="C4422" s="5"/>
      <c r="D4422" s="6"/>
      <c r="E4422" s="8"/>
    </row>
    <row r="4423" spans="3:5" x14ac:dyDescent="0.25">
      <c r="C4423" s="5"/>
      <c r="D4423" s="6"/>
      <c r="E4423" s="8"/>
    </row>
    <row r="4424" spans="3:5" x14ac:dyDescent="0.25">
      <c r="C4424" s="5"/>
      <c r="D4424" s="6"/>
      <c r="E4424" s="8"/>
    </row>
    <row r="4425" spans="3:5" x14ac:dyDescent="0.25">
      <c r="C4425" s="5"/>
      <c r="D4425" s="6"/>
      <c r="E4425" s="8"/>
    </row>
    <row r="4426" spans="3:5" x14ac:dyDescent="0.25">
      <c r="C4426" s="5"/>
      <c r="D4426" s="6"/>
      <c r="E4426" s="8"/>
    </row>
    <row r="4427" spans="3:5" x14ac:dyDescent="0.25">
      <c r="C4427" s="5"/>
      <c r="D4427" s="6"/>
      <c r="E4427" s="8"/>
    </row>
    <row r="4428" spans="3:5" x14ac:dyDescent="0.25">
      <c r="C4428" s="5"/>
      <c r="D4428" s="6"/>
      <c r="E4428" s="8"/>
    </row>
    <row r="4429" spans="3:5" x14ac:dyDescent="0.25">
      <c r="C4429" s="5"/>
      <c r="D4429" s="6"/>
      <c r="E4429" s="8"/>
    </row>
    <row r="4430" spans="3:5" x14ac:dyDescent="0.25">
      <c r="C4430" s="5"/>
      <c r="D4430" s="6"/>
      <c r="E4430" s="8"/>
    </row>
    <row r="4431" spans="3:5" x14ac:dyDescent="0.25">
      <c r="C4431" s="5"/>
      <c r="D4431" s="6"/>
      <c r="E4431" s="8"/>
    </row>
    <row r="4432" spans="3:5" x14ac:dyDescent="0.25">
      <c r="C4432" s="5"/>
      <c r="D4432" s="6"/>
      <c r="E4432" s="8"/>
    </row>
    <row r="4433" spans="3:5" x14ac:dyDescent="0.25">
      <c r="C4433" s="5"/>
      <c r="D4433" s="6"/>
      <c r="E4433" s="8"/>
    </row>
    <row r="4434" spans="3:5" x14ac:dyDescent="0.25">
      <c r="C4434" s="5"/>
      <c r="D4434" s="6"/>
      <c r="E4434" s="8"/>
    </row>
    <row r="4435" spans="3:5" x14ac:dyDescent="0.25">
      <c r="C4435" s="5"/>
      <c r="D4435" s="6"/>
      <c r="E4435" s="8"/>
    </row>
    <row r="4436" spans="3:5" x14ac:dyDescent="0.25">
      <c r="C4436" s="5"/>
      <c r="D4436" s="6"/>
      <c r="E4436" s="8"/>
    </row>
    <row r="4437" spans="3:5" x14ac:dyDescent="0.25">
      <c r="C4437" s="5"/>
      <c r="D4437" s="6"/>
      <c r="E4437" s="8"/>
    </row>
    <row r="4438" spans="3:5" x14ac:dyDescent="0.25">
      <c r="C4438" s="5"/>
      <c r="D4438" s="6"/>
      <c r="E4438" s="8"/>
    </row>
    <row r="4439" spans="3:5" x14ac:dyDescent="0.25">
      <c r="C4439" s="5"/>
      <c r="D4439" s="6"/>
      <c r="E4439" s="8"/>
    </row>
    <row r="4440" spans="3:5" x14ac:dyDescent="0.25">
      <c r="C4440" s="5"/>
      <c r="D4440" s="6"/>
      <c r="E4440" s="8"/>
    </row>
    <row r="4441" spans="3:5" x14ac:dyDescent="0.25">
      <c r="C4441" s="5"/>
      <c r="D4441" s="6"/>
      <c r="E4441" s="8"/>
    </row>
    <row r="4442" spans="3:5" x14ac:dyDescent="0.25">
      <c r="C4442" s="5"/>
      <c r="D4442" s="6"/>
      <c r="E4442" s="8"/>
    </row>
    <row r="4443" spans="3:5" x14ac:dyDescent="0.25">
      <c r="C4443" s="5"/>
      <c r="D4443" s="6"/>
      <c r="E4443" s="8"/>
    </row>
    <row r="4444" spans="3:5" x14ac:dyDescent="0.25">
      <c r="C4444" s="5"/>
      <c r="D4444" s="6"/>
      <c r="E4444" s="8"/>
    </row>
    <row r="4445" spans="3:5" x14ac:dyDescent="0.25">
      <c r="C4445" s="5"/>
      <c r="D4445" s="6"/>
      <c r="E4445" s="8"/>
    </row>
    <row r="4446" spans="3:5" x14ac:dyDescent="0.25">
      <c r="C4446" s="5"/>
      <c r="D4446" s="6"/>
      <c r="E4446" s="8"/>
    </row>
    <row r="4447" spans="3:5" x14ac:dyDescent="0.25">
      <c r="C4447" s="5"/>
      <c r="D4447" s="6"/>
      <c r="E4447" s="8"/>
    </row>
    <row r="4448" spans="3:5" x14ac:dyDescent="0.25">
      <c r="C4448" s="5"/>
      <c r="D4448" s="6"/>
      <c r="E4448" s="8"/>
    </row>
    <row r="4449" spans="3:5" x14ac:dyDescent="0.25">
      <c r="C4449" s="5"/>
      <c r="D4449" s="6"/>
      <c r="E4449" s="8"/>
    </row>
    <row r="4450" spans="3:5" x14ac:dyDescent="0.25">
      <c r="C4450" s="5"/>
      <c r="D4450" s="6"/>
      <c r="E4450" s="8"/>
    </row>
    <row r="4451" spans="3:5" x14ac:dyDescent="0.25">
      <c r="C4451" s="5"/>
      <c r="D4451" s="6"/>
      <c r="E4451" s="8"/>
    </row>
    <row r="4452" spans="3:5" x14ac:dyDescent="0.25">
      <c r="C4452" s="5"/>
      <c r="D4452" s="6"/>
      <c r="E4452" s="8"/>
    </row>
    <row r="4453" spans="3:5" x14ac:dyDescent="0.25">
      <c r="C4453" s="5"/>
      <c r="D4453" s="6"/>
      <c r="E4453" s="8"/>
    </row>
    <row r="4454" spans="3:5" x14ac:dyDescent="0.25">
      <c r="C4454" s="5"/>
      <c r="D4454" s="6"/>
      <c r="E4454" s="8"/>
    </row>
    <row r="4455" spans="3:5" x14ac:dyDescent="0.25">
      <c r="C4455" s="5"/>
      <c r="D4455" s="6"/>
      <c r="E4455" s="8"/>
    </row>
    <row r="4456" spans="3:5" x14ac:dyDescent="0.25">
      <c r="C4456" s="5"/>
      <c r="D4456" s="6"/>
      <c r="E4456" s="8"/>
    </row>
    <row r="4457" spans="3:5" x14ac:dyDescent="0.25">
      <c r="C4457" s="5"/>
      <c r="D4457" s="6"/>
      <c r="E4457" s="8"/>
    </row>
    <row r="4458" spans="3:5" x14ac:dyDescent="0.25">
      <c r="C4458" s="5"/>
      <c r="D4458" s="6"/>
      <c r="E4458" s="8"/>
    </row>
    <row r="4459" spans="3:5" x14ac:dyDescent="0.25">
      <c r="C4459" s="5"/>
      <c r="D4459" s="6"/>
      <c r="E4459" s="8"/>
    </row>
    <row r="4460" spans="3:5" x14ac:dyDescent="0.25">
      <c r="C4460" s="5"/>
      <c r="D4460" s="6"/>
      <c r="E4460" s="8"/>
    </row>
    <row r="4461" spans="3:5" x14ac:dyDescent="0.25">
      <c r="C4461" s="5"/>
      <c r="D4461" s="6"/>
      <c r="E4461" s="8"/>
    </row>
    <row r="4462" spans="3:5" x14ac:dyDescent="0.25">
      <c r="C4462" s="5"/>
      <c r="D4462" s="6"/>
      <c r="E4462" s="8"/>
    </row>
    <row r="4463" spans="3:5" x14ac:dyDescent="0.25">
      <c r="C4463" s="5"/>
      <c r="D4463" s="6"/>
      <c r="E4463" s="8"/>
    </row>
    <row r="4464" spans="3:5" x14ac:dyDescent="0.25">
      <c r="C4464" s="5"/>
      <c r="D4464" s="6"/>
      <c r="E4464" s="8"/>
    </row>
    <row r="4465" spans="3:5" x14ac:dyDescent="0.25">
      <c r="C4465" s="5"/>
      <c r="D4465" s="6"/>
      <c r="E4465" s="8"/>
    </row>
    <row r="4466" spans="3:5" x14ac:dyDescent="0.25">
      <c r="C4466" s="5"/>
      <c r="D4466" s="6"/>
      <c r="E4466" s="8"/>
    </row>
    <row r="4467" spans="3:5" x14ac:dyDescent="0.25">
      <c r="C4467" s="5"/>
      <c r="D4467" s="6"/>
      <c r="E4467" s="8"/>
    </row>
    <row r="4468" spans="3:5" x14ac:dyDescent="0.25">
      <c r="C4468" s="5"/>
      <c r="D4468" s="6"/>
      <c r="E4468" s="8"/>
    </row>
    <row r="4469" spans="3:5" x14ac:dyDescent="0.25">
      <c r="C4469" s="5"/>
      <c r="D4469" s="6"/>
      <c r="E4469" s="8"/>
    </row>
    <row r="4470" spans="3:5" x14ac:dyDescent="0.25">
      <c r="C4470" s="5"/>
      <c r="D4470" s="6"/>
      <c r="E4470" s="8"/>
    </row>
    <row r="4471" spans="3:5" x14ac:dyDescent="0.25">
      <c r="C4471" s="5"/>
      <c r="D4471" s="6"/>
      <c r="E4471" s="8"/>
    </row>
    <row r="4472" spans="3:5" x14ac:dyDescent="0.25">
      <c r="C4472" s="5"/>
      <c r="D4472" s="6"/>
      <c r="E4472" s="8"/>
    </row>
    <row r="4473" spans="3:5" x14ac:dyDescent="0.25">
      <c r="C4473" s="5"/>
      <c r="D4473" s="6"/>
      <c r="E4473" s="8"/>
    </row>
    <row r="4474" spans="3:5" x14ac:dyDescent="0.25">
      <c r="C4474" s="5"/>
      <c r="D4474" s="6"/>
      <c r="E4474" s="8"/>
    </row>
    <row r="4475" spans="3:5" x14ac:dyDescent="0.25">
      <c r="C4475" s="5"/>
      <c r="D4475" s="6"/>
      <c r="E4475" s="8"/>
    </row>
    <row r="4476" spans="3:5" x14ac:dyDescent="0.25">
      <c r="C4476" s="5"/>
      <c r="D4476" s="6"/>
      <c r="E4476" s="8"/>
    </row>
    <row r="4477" spans="3:5" x14ac:dyDescent="0.25">
      <c r="C4477" s="5"/>
      <c r="D4477" s="6"/>
      <c r="E4477" s="8"/>
    </row>
    <row r="4478" spans="3:5" x14ac:dyDescent="0.25">
      <c r="C4478" s="5"/>
      <c r="D4478" s="6"/>
      <c r="E4478" s="8"/>
    </row>
    <row r="4479" spans="3:5" x14ac:dyDescent="0.25">
      <c r="C4479" s="5"/>
      <c r="D4479" s="6"/>
      <c r="E4479" s="8"/>
    </row>
    <row r="4480" spans="3:5" x14ac:dyDescent="0.25">
      <c r="C4480" s="5"/>
      <c r="D4480" s="6"/>
      <c r="E4480" s="8"/>
    </row>
    <row r="4481" spans="3:5" x14ac:dyDescent="0.25">
      <c r="C4481" s="5"/>
      <c r="D4481" s="6"/>
      <c r="E4481" s="8"/>
    </row>
    <row r="4482" spans="3:5" x14ac:dyDescent="0.25">
      <c r="C4482" s="5"/>
      <c r="D4482" s="6"/>
      <c r="E4482" s="8"/>
    </row>
    <row r="4483" spans="3:5" x14ac:dyDescent="0.25">
      <c r="C4483" s="5"/>
      <c r="D4483" s="6"/>
      <c r="E4483" s="8"/>
    </row>
    <row r="4484" spans="3:5" x14ac:dyDescent="0.25">
      <c r="C4484" s="5"/>
      <c r="D4484" s="6"/>
      <c r="E4484" s="8"/>
    </row>
    <row r="4485" spans="3:5" x14ac:dyDescent="0.25">
      <c r="C4485" s="5"/>
      <c r="D4485" s="6"/>
      <c r="E4485" s="8"/>
    </row>
    <row r="4486" spans="3:5" x14ac:dyDescent="0.25">
      <c r="C4486" s="5"/>
      <c r="D4486" s="6"/>
      <c r="E4486" s="8"/>
    </row>
    <row r="4487" spans="3:5" x14ac:dyDescent="0.25">
      <c r="C4487" s="5"/>
      <c r="D4487" s="6"/>
      <c r="E4487" s="8"/>
    </row>
    <row r="4488" spans="3:5" x14ac:dyDescent="0.25">
      <c r="C4488" s="5"/>
      <c r="D4488" s="6"/>
      <c r="E4488" s="8"/>
    </row>
    <row r="4489" spans="3:5" x14ac:dyDescent="0.25">
      <c r="C4489" s="5"/>
      <c r="D4489" s="6"/>
      <c r="E4489" s="8"/>
    </row>
    <row r="4490" spans="3:5" x14ac:dyDescent="0.25">
      <c r="C4490" s="5"/>
      <c r="D4490" s="6"/>
      <c r="E4490" s="8"/>
    </row>
    <row r="4491" spans="3:5" x14ac:dyDescent="0.25">
      <c r="C4491" s="5"/>
      <c r="D4491" s="6"/>
      <c r="E4491" s="8"/>
    </row>
    <row r="4492" spans="3:5" x14ac:dyDescent="0.25">
      <c r="C4492" s="5"/>
      <c r="D4492" s="6"/>
      <c r="E4492" s="8"/>
    </row>
    <row r="4493" spans="3:5" x14ac:dyDescent="0.25">
      <c r="C4493" s="5"/>
      <c r="D4493" s="6"/>
      <c r="E4493" s="8"/>
    </row>
    <row r="4494" spans="3:5" x14ac:dyDescent="0.25">
      <c r="C4494" s="5"/>
      <c r="D4494" s="6"/>
      <c r="E4494" s="8"/>
    </row>
    <row r="4495" spans="3:5" x14ac:dyDescent="0.25">
      <c r="C4495" s="5"/>
      <c r="D4495" s="6"/>
      <c r="E4495" s="8"/>
    </row>
    <row r="4496" spans="3:5" x14ac:dyDescent="0.25">
      <c r="C4496" s="5"/>
      <c r="D4496" s="6"/>
      <c r="E4496" s="8"/>
    </row>
    <row r="4497" spans="3:5" x14ac:dyDescent="0.25">
      <c r="C4497" s="5"/>
      <c r="D4497" s="6"/>
      <c r="E4497" s="8"/>
    </row>
    <row r="4498" spans="3:5" x14ac:dyDescent="0.25">
      <c r="C4498" s="5"/>
      <c r="D4498" s="6"/>
      <c r="E4498" s="8"/>
    </row>
    <row r="4499" spans="3:5" x14ac:dyDescent="0.25">
      <c r="C4499" s="5"/>
      <c r="D4499" s="6"/>
      <c r="E4499" s="8"/>
    </row>
    <row r="4500" spans="3:5" x14ac:dyDescent="0.25">
      <c r="C4500" s="5"/>
      <c r="D4500" s="6"/>
      <c r="E4500" s="8"/>
    </row>
    <row r="4501" spans="3:5" x14ac:dyDescent="0.25">
      <c r="C4501" s="5"/>
      <c r="D4501" s="6"/>
      <c r="E4501" s="8"/>
    </row>
    <row r="4502" spans="3:5" x14ac:dyDescent="0.25">
      <c r="C4502" s="5"/>
      <c r="D4502" s="6"/>
      <c r="E4502" s="8"/>
    </row>
    <row r="4503" spans="3:5" x14ac:dyDescent="0.25">
      <c r="C4503" s="5"/>
      <c r="D4503" s="6"/>
      <c r="E4503" s="8"/>
    </row>
    <row r="4504" spans="3:5" x14ac:dyDescent="0.25">
      <c r="C4504" s="5"/>
      <c r="D4504" s="6"/>
      <c r="E4504" s="8"/>
    </row>
    <row r="4505" spans="3:5" x14ac:dyDescent="0.25">
      <c r="C4505" s="5"/>
      <c r="D4505" s="6"/>
      <c r="E4505" s="8"/>
    </row>
    <row r="4506" spans="3:5" x14ac:dyDescent="0.25">
      <c r="C4506" s="5"/>
      <c r="D4506" s="6"/>
      <c r="E4506" s="8"/>
    </row>
    <row r="4507" spans="3:5" x14ac:dyDescent="0.25">
      <c r="C4507" s="5"/>
      <c r="D4507" s="6"/>
      <c r="E4507" s="8"/>
    </row>
    <row r="4508" spans="3:5" x14ac:dyDescent="0.25">
      <c r="C4508" s="5"/>
      <c r="D4508" s="6"/>
      <c r="E4508" s="8"/>
    </row>
    <row r="4509" spans="3:5" x14ac:dyDescent="0.25">
      <c r="C4509" s="5"/>
      <c r="D4509" s="6"/>
      <c r="E4509" s="8"/>
    </row>
    <row r="4510" spans="3:5" x14ac:dyDescent="0.25">
      <c r="C4510" s="5"/>
      <c r="D4510" s="6"/>
      <c r="E4510" s="8"/>
    </row>
    <row r="4511" spans="3:5" x14ac:dyDescent="0.25">
      <c r="C4511" s="5"/>
      <c r="D4511" s="6"/>
      <c r="E4511" s="8"/>
    </row>
    <row r="4512" spans="3:5" x14ac:dyDescent="0.25">
      <c r="C4512" s="5"/>
      <c r="D4512" s="6"/>
      <c r="E4512" s="8"/>
    </row>
    <row r="4513" spans="3:5" x14ac:dyDescent="0.25">
      <c r="C4513" s="5"/>
      <c r="D4513" s="6"/>
      <c r="E4513" s="8"/>
    </row>
    <row r="4514" spans="3:5" x14ac:dyDescent="0.25">
      <c r="C4514" s="5"/>
      <c r="D4514" s="6"/>
      <c r="E4514" s="8"/>
    </row>
    <row r="4515" spans="3:5" x14ac:dyDescent="0.25">
      <c r="C4515" s="5"/>
      <c r="D4515" s="6"/>
      <c r="E4515" s="8"/>
    </row>
    <row r="4516" spans="3:5" x14ac:dyDescent="0.25">
      <c r="C4516" s="5"/>
      <c r="D4516" s="6"/>
      <c r="E4516" s="8"/>
    </row>
    <row r="4517" spans="3:5" x14ac:dyDescent="0.25">
      <c r="C4517" s="5"/>
      <c r="D4517" s="6"/>
      <c r="E4517" s="8"/>
    </row>
    <row r="4518" spans="3:5" x14ac:dyDescent="0.25">
      <c r="C4518" s="5"/>
      <c r="D4518" s="6"/>
      <c r="E4518" s="8"/>
    </row>
    <row r="4519" spans="3:5" x14ac:dyDescent="0.25">
      <c r="C4519" s="5"/>
      <c r="D4519" s="6"/>
      <c r="E4519" s="8"/>
    </row>
    <row r="4520" spans="3:5" x14ac:dyDescent="0.25">
      <c r="C4520" s="5"/>
      <c r="D4520" s="6"/>
      <c r="E4520" s="8"/>
    </row>
    <row r="4521" spans="3:5" x14ac:dyDescent="0.25">
      <c r="C4521" s="5"/>
      <c r="D4521" s="6"/>
      <c r="E4521" s="8"/>
    </row>
    <row r="4522" spans="3:5" x14ac:dyDescent="0.25">
      <c r="C4522" s="5"/>
      <c r="D4522" s="6"/>
      <c r="E4522" s="8"/>
    </row>
    <row r="4523" spans="3:5" x14ac:dyDescent="0.25">
      <c r="C4523" s="5"/>
      <c r="D4523" s="6"/>
      <c r="E4523" s="8"/>
    </row>
    <row r="4524" spans="3:5" x14ac:dyDescent="0.25">
      <c r="C4524" s="5"/>
      <c r="D4524" s="6"/>
      <c r="E4524" s="8"/>
    </row>
    <row r="4525" spans="3:5" x14ac:dyDescent="0.25">
      <c r="C4525" s="5"/>
      <c r="D4525" s="6"/>
      <c r="E4525" s="8"/>
    </row>
    <row r="4526" spans="3:5" x14ac:dyDescent="0.25">
      <c r="C4526" s="5"/>
      <c r="D4526" s="6"/>
      <c r="E4526" s="8"/>
    </row>
    <row r="4527" spans="3:5" x14ac:dyDescent="0.25">
      <c r="C4527" s="5"/>
      <c r="D4527" s="6"/>
      <c r="E4527" s="8"/>
    </row>
    <row r="4528" spans="3:5" x14ac:dyDescent="0.25">
      <c r="C4528" s="5"/>
      <c r="D4528" s="6"/>
      <c r="E4528" s="8"/>
    </row>
    <row r="4529" spans="3:5" x14ac:dyDescent="0.25">
      <c r="C4529" s="5"/>
      <c r="D4529" s="6"/>
      <c r="E4529" s="8"/>
    </row>
    <row r="4530" spans="3:5" x14ac:dyDescent="0.25">
      <c r="C4530" s="5"/>
      <c r="D4530" s="6"/>
      <c r="E4530" s="8"/>
    </row>
    <row r="4531" spans="3:5" x14ac:dyDescent="0.25">
      <c r="C4531" s="5"/>
      <c r="D4531" s="6"/>
      <c r="E4531" s="8"/>
    </row>
    <row r="4532" spans="3:5" x14ac:dyDescent="0.25">
      <c r="C4532" s="5"/>
      <c r="D4532" s="6"/>
      <c r="E4532" s="8"/>
    </row>
    <row r="4533" spans="3:5" x14ac:dyDescent="0.25">
      <c r="C4533" s="5"/>
      <c r="D4533" s="6"/>
      <c r="E4533" s="8"/>
    </row>
    <row r="4534" spans="3:5" x14ac:dyDescent="0.25">
      <c r="C4534" s="5"/>
      <c r="D4534" s="6"/>
      <c r="E4534" s="8"/>
    </row>
    <row r="4535" spans="3:5" x14ac:dyDescent="0.25">
      <c r="C4535" s="5"/>
      <c r="D4535" s="6"/>
      <c r="E4535" s="8"/>
    </row>
    <row r="4536" spans="3:5" x14ac:dyDescent="0.25">
      <c r="C4536" s="5"/>
      <c r="D4536" s="6"/>
      <c r="E4536" s="8"/>
    </row>
    <row r="4537" spans="3:5" x14ac:dyDescent="0.25">
      <c r="C4537" s="5"/>
      <c r="D4537" s="6"/>
      <c r="E4537" s="8"/>
    </row>
    <row r="4538" spans="3:5" x14ac:dyDescent="0.25">
      <c r="C4538" s="5"/>
      <c r="D4538" s="6"/>
      <c r="E4538" s="8"/>
    </row>
    <row r="4539" spans="3:5" x14ac:dyDescent="0.25">
      <c r="C4539" s="5"/>
      <c r="D4539" s="6"/>
      <c r="E4539" s="8"/>
    </row>
    <row r="4540" spans="3:5" x14ac:dyDescent="0.25">
      <c r="C4540" s="5"/>
      <c r="D4540" s="6"/>
      <c r="E4540" s="8"/>
    </row>
    <row r="4541" spans="3:5" x14ac:dyDescent="0.25">
      <c r="C4541" s="5"/>
      <c r="D4541" s="6"/>
      <c r="E4541" s="8"/>
    </row>
    <row r="4542" spans="3:5" x14ac:dyDescent="0.25">
      <c r="C4542" s="5"/>
      <c r="D4542" s="6"/>
      <c r="E4542" s="8"/>
    </row>
    <row r="4543" spans="3:5" x14ac:dyDescent="0.25">
      <c r="C4543" s="5"/>
      <c r="D4543" s="6"/>
      <c r="E4543" s="8"/>
    </row>
    <row r="4544" spans="3:5" x14ac:dyDescent="0.25">
      <c r="C4544" s="5"/>
      <c r="D4544" s="6"/>
      <c r="E4544" s="8"/>
    </row>
    <row r="4545" spans="3:5" x14ac:dyDescent="0.25">
      <c r="C4545" s="5"/>
      <c r="D4545" s="6"/>
      <c r="E4545" s="8"/>
    </row>
    <row r="4546" spans="3:5" x14ac:dyDescent="0.25">
      <c r="C4546" s="5"/>
      <c r="D4546" s="6"/>
      <c r="E4546" s="8"/>
    </row>
    <row r="4547" spans="3:5" x14ac:dyDescent="0.25">
      <c r="C4547" s="5"/>
      <c r="D4547" s="6"/>
      <c r="E4547" s="8"/>
    </row>
    <row r="4548" spans="3:5" x14ac:dyDescent="0.25">
      <c r="C4548" s="5"/>
      <c r="D4548" s="6"/>
      <c r="E4548" s="8"/>
    </row>
    <row r="4549" spans="3:5" x14ac:dyDescent="0.25">
      <c r="C4549" s="5"/>
      <c r="D4549" s="6"/>
      <c r="E4549" s="8"/>
    </row>
    <row r="4550" spans="3:5" x14ac:dyDescent="0.25">
      <c r="C4550" s="5"/>
      <c r="D4550" s="6"/>
      <c r="E4550" s="8"/>
    </row>
    <row r="4551" spans="3:5" x14ac:dyDescent="0.25">
      <c r="C4551" s="5"/>
      <c r="D4551" s="6"/>
      <c r="E4551" s="8"/>
    </row>
    <row r="4552" spans="3:5" x14ac:dyDescent="0.25">
      <c r="C4552" s="5"/>
      <c r="D4552" s="6"/>
      <c r="E4552" s="8"/>
    </row>
    <row r="4553" spans="3:5" x14ac:dyDescent="0.25">
      <c r="C4553" s="5"/>
      <c r="D4553" s="6"/>
      <c r="E4553" s="8"/>
    </row>
    <row r="4554" spans="3:5" x14ac:dyDescent="0.25">
      <c r="C4554" s="5"/>
      <c r="D4554" s="6"/>
      <c r="E4554" s="8"/>
    </row>
    <row r="4555" spans="3:5" x14ac:dyDescent="0.25">
      <c r="C4555" s="5"/>
      <c r="D4555" s="6"/>
      <c r="E4555" s="8"/>
    </row>
    <row r="4556" spans="3:5" x14ac:dyDescent="0.25">
      <c r="C4556" s="5"/>
      <c r="D4556" s="6"/>
      <c r="E4556" s="8"/>
    </row>
    <row r="4557" spans="3:5" x14ac:dyDescent="0.25">
      <c r="C4557" s="5"/>
      <c r="D4557" s="6"/>
      <c r="E4557" s="8"/>
    </row>
    <row r="4558" spans="3:5" x14ac:dyDescent="0.25">
      <c r="C4558" s="5"/>
      <c r="D4558" s="6"/>
      <c r="E4558" s="8"/>
    </row>
    <row r="4559" spans="3:5" x14ac:dyDescent="0.25">
      <c r="C4559" s="5"/>
      <c r="D4559" s="6"/>
      <c r="E4559" s="8"/>
    </row>
    <row r="4560" spans="3:5" x14ac:dyDescent="0.25">
      <c r="C4560" s="5"/>
      <c r="D4560" s="6"/>
      <c r="E4560" s="8"/>
    </row>
    <row r="4561" spans="3:5" x14ac:dyDescent="0.25">
      <c r="C4561" s="5"/>
      <c r="D4561" s="6"/>
      <c r="E4561" s="8"/>
    </row>
    <row r="4562" spans="3:5" x14ac:dyDescent="0.25">
      <c r="C4562" s="5"/>
      <c r="D4562" s="6"/>
      <c r="E4562" s="8"/>
    </row>
    <row r="4563" spans="3:5" x14ac:dyDescent="0.25">
      <c r="C4563" s="5"/>
      <c r="D4563" s="6"/>
      <c r="E4563" s="8"/>
    </row>
    <row r="4564" spans="3:5" x14ac:dyDescent="0.25">
      <c r="C4564" s="5"/>
      <c r="D4564" s="6"/>
      <c r="E4564" s="8"/>
    </row>
    <row r="4565" spans="3:5" x14ac:dyDescent="0.25">
      <c r="C4565" s="5"/>
      <c r="D4565" s="6"/>
      <c r="E4565" s="8"/>
    </row>
    <row r="4566" spans="3:5" x14ac:dyDescent="0.25">
      <c r="C4566" s="5"/>
      <c r="D4566" s="6"/>
      <c r="E4566" s="8"/>
    </row>
    <row r="4567" spans="3:5" x14ac:dyDescent="0.25">
      <c r="C4567" s="5"/>
      <c r="D4567" s="6"/>
      <c r="E4567" s="8"/>
    </row>
    <row r="4568" spans="3:5" x14ac:dyDescent="0.25">
      <c r="C4568" s="5"/>
      <c r="D4568" s="6"/>
      <c r="E4568" s="8"/>
    </row>
    <row r="4569" spans="3:5" x14ac:dyDescent="0.25">
      <c r="C4569" s="5"/>
      <c r="D4569" s="6"/>
      <c r="E4569" s="8"/>
    </row>
    <row r="4570" spans="3:5" x14ac:dyDescent="0.25">
      <c r="C4570" s="5"/>
      <c r="D4570" s="6"/>
      <c r="E4570" s="8"/>
    </row>
    <row r="4571" spans="3:5" x14ac:dyDescent="0.25">
      <c r="C4571" s="5"/>
      <c r="D4571" s="6"/>
      <c r="E4571" s="8"/>
    </row>
    <row r="4572" spans="3:5" x14ac:dyDescent="0.25">
      <c r="C4572" s="5"/>
      <c r="D4572" s="6"/>
      <c r="E4572" s="8"/>
    </row>
    <row r="4573" spans="3:5" x14ac:dyDescent="0.25">
      <c r="C4573" s="5"/>
      <c r="D4573" s="6"/>
      <c r="E4573" s="8"/>
    </row>
    <row r="4574" spans="3:5" x14ac:dyDescent="0.25">
      <c r="C4574" s="5"/>
      <c r="D4574" s="6"/>
      <c r="E4574" s="8"/>
    </row>
    <row r="4575" spans="3:5" x14ac:dyDescent="0.25">
      <c r="C4575" s="5"/>
      <c r="D4575" s="6"/>
      <c r="E4575" s="8"/>
    </row>
    <row r="4576" spans="3:5" x14ac:dyDescent="0.25">
      <c r="C4576" s="5"/>
      <c r="D4576" s="6"/>
      <c r="E4576" s="8"/>
    </row>
    <row r="4577" spans="3:5" x14ac:dyDescent="0.25">
      <c r="C4577" s="5"/>
      <c r="D4577" s="6"/>
      <c r="E4577" s="8"/>
    </row>
    <row r="4578" spans="3:5" x14ac:dyDescent="0.25">
      <c r="C4578" s="5"/>
      <c r="D4578" s="6"/>
      <c r="E4578" s="8"/>
    </row>
    <row r="4579" spans="3:5" x14ac:dyDescent="0.25">
      <c r="C4579" s="5"/>
      <c r="D4579" s="6"/>
      <c r="E4579" s="8"/>
    </row>
    <row r="4580" spans="3:5" x14ac:dyDescent="0.25">
      <c r="C4580" s="5"/>
      <c r="D4580" s="6"/>
      <c r="E4580" s="8"/>
    </row>
    <row r="4581" spans="3:5" x14ac:dyDescent="0.25">
      <c r="C4581" s="5"/>
      <c r="D4581" s="6"/>
      <c r="E4581" s="8"/>
    </row>
    <row r="4582" spans="3:5" x14ac:dyDescent="0.25">
      <c r="C4582" s="5"/>
      <c r="D4582" s="6"/>
      <c r="E4582" s="8"/>
    </row>
    <row r="4583" spans="3:5" x14ac:dyDescent="0.25">
      <c r="C4583" s="5"/>
      <c r="D4583" s="6"/>
      <c r="E4583" s="8"/>
    </row>
    <row r="4584" spans="3:5" x14ac:dyDescent="0.25">
      <c r="C4584" s="5"/>
      <c r="D4584" s="6"/>
      <c r="E4584" s="8"/>
    </row>
    <row r="4585" spans="3:5" x14ac:dyDescent="0.25">
      <c r="C4585" s="5"/>
      <c r="D4585" s="6"/>
      <c r="E4585" s="8"/>
    </row>
    <row r="4586" spans="3:5" x14ac:dyDescent="0.25">
      <c r="C4586" s="5"/>
      <c r="D4586" s="6"/>
      <c r="E4586" s="8"/>
    </row>
    <row r="4587" spans="3:5" x14ac:dyDescent="0.25">
      <c r="C4587" s="5"/>
      <c r="D4587" s="6"/>
      <c r="E4587" s="8"/>
    </row>
    <row r="4588" spans="3:5" x14ac:dyDescent="0.25">
      <c r="C4588" s="5"/>
      <c r="D4588" s="6"/>
      <c r="E4588" s="8"/>
    </row>
    <row r="4589" spans="3:5" x14ac:dyDescent="0.25">
      <c r="C4589" s="5"/>
      <c r="D4589" s="6"/>
      <c r="E4589" s="8"/>
    </row>
    <row r="4590" spans="3:5" x14ac:dyDescent="0.25">
      <c r="C4590" s="5"/>
      <c r="D4590" s="6"/>
      <c r="E4590" s="8"/>
    </row>
    <row r="4591" spans="3:5" x14ac:dyDescent="0.25">
      <c r="C4591" s="5"/>
      <c r="D4591" s="6"/>
      <c r="E4591" s="8"/>
    </row>
    <row r="4592" spans="3:5" x14ac:dyDescent="0.25">
      <c r="C4592" s="5"/>
      <c r="D4592" s="6"/>
      <c r="E4592" s="8"/>
    </row>
    <row r="4593" spans="3:5" x14ac:dyDescent="0.25">
      <c r="C4593" s="5"/>
      <c r="D4593" s="6"/>
      <c r="E4593" s="8"/>
    </row>
    <row r="4594" spans="3:5" x14ac:dyDescent="0.25">
      <c r="C4594" s="5"/>
      <c r="D4594" s="6"/>
      <c r="E4594" s="8"/>
    </row>
    <row r="4595" spans="3:5" x14ac:dyDescent="0.25">
      <c r="C4595" s="5"/>
      <c r="D4595" s="6"/>
      <c r="E4595" s="8"/>
    </row>
    <row r="4596" spans="3:5" x14ac:dyDescent="0.25">
      <c r="C4596" s="5"/>
      <c r="D4596" s="6"/>
      <c r="E4596" s="8"/>
    </row>
    <row r="4597" spans="3:5" x14ac:dyDescent="0.25">
      <c r="C4597" s="5"/>
      <c r="D4597" s="6"/>
      <c r="E4597" s="8"/>
    </row>
    <row r="4598" spans="3:5" x14ac:dyDescent="0.25">
      <c r="C4598" s="5"/>
      <c r="D4598" s="6"/>
      <c r="E4598" s="8"/>
    </row>
    <row r="4599" spans="3:5" x14ac:dyDescent="0.25">
      <c r="C4599" s="5"/>
      <c r="D4599" s="6"/>
      <c r="E4599" s="8"/>
    </row>
    <row r="4600" spans="3:5" x14ac:dyDescent="0.25">
      <c r="C4600" s="5"/>
      <c r="D4600" s="6"/>
      <c r="E4600" s="8"/>
    </row>
    <row r="4601" spans="3:5" x14ac:dyDescent="0.25">
      <c r="C4601" s="5"/>
      <c r="D4601" s="6"/>
      <c r="E4601" s="8"/>
    </row>
    <row r="4602" spans="3:5" x14ac:dyDescent="0.25">
      <c r="C4602" s="5"/>
      <c r="D4602" s="6"/>
      <c r="E4602" s="8"/>
    </row>
    <row r="4603" spans="3:5" x14ac:dyDescent="0.25">
      <c r="C4603" s="5"/>
      <c r="D4603" s="6"/>
      <c r="E4603" s="8"/>
    </row>
    <row r="4604" spans="3:5" x14ac:dyDescent="0.25">
      <c r="C4604" s="5"/>
      <c r="D4604" s="6"/>
      <c r="E4604" s="8"/>
    </row>
    <row r="4605" spans="3:5" x14ac:dyDescent="0.25">
      <c r="C4605" s="5"/>
      <c r="D4605" s="6"/>
      <c r="E4605" s="8"/>
    </row>
    <row r="4606" spans="3:5" x14ac:dyDescent="0.25">
      <c r="C4606" s="5"/>
      <c r="D4606" s="6"/>
      <c r="E4606" s="8"/>
    </row>
    <row r="4607" spans="3:5" x14ac:dyDescent="0.25">
      <c r="C4607" s="5"/>
      <c r="D4607" s="6"/>
      <c r="E4607" s="8"/>
    </row>
    <row r="4608" spans="3:5" x14ac:dyDescent="0.25">
      <c r="C4608" s="5"/>
      <c r="D4608" s="6"/>
      <c r="E4608" s="8"/>
    </row>
    <row r="4609" spans="3:5" x14ac:dyDescent="0.25">
      <c r="C4609" s="5"/>
      <c r="D4609" s="6"/>
      <c r="E4609" s="8"/>
    </row>
    <row r="4610" spans="3:5" x14ac:dyDescent="0.25">
      <c r="C4610" s="5"/>
      <c r="D4610" s="6"/>
      <c r="E4610" s="8"/>
    </row>
    <row r="4611" spans="3:5" x14ac:dyDescent="0.25">
      <c r="C4611" s="5"/>
      <c r="D4611" s="6"/>
      <c r="E4611" s="8"/>
    </row>
    <row r="4612" spans="3:5" x14ac:dyDescent="0.25">
      <c r="C4612" s="5"/>
      <c r="D4612" s="6"/>
      <c r="E4612" s="8"/>
    </row>
    <row r="4613" spans="3:5" x14ac:dyDescent="0.25">
      <c r="C4613" s="5"/>
      <c r="D4613" s="6"/>
      <c r="E4613" s="8"/>
    </row>
    <row r="4614" spans="3:5" x14ac:dyDescent="0.25">
      <c r="C4614" s="5"/>
      <c r="D4614" s="6"/>
      <c r="E4614" s="8"/>
    </row>
    <row r="4615" spans="3:5" x14ac:dyDescent="0.25">
      <c r="C4615" s="5"/>
      <c r="D4615" s="6"/>
      <c r="E4615" s="8"/>
    </row>
    <row r="4616" spans="3:5" x14ac:dyDescent="0.25">
      <c r="C4616" s="5"/>
      <c r="D4616" s="6"/>
      <c r="E4616" s="8"/>
    </row>
    <row r="4617" spans="3:5" x14ac:dyDescent="0.25">
      <c r="C4617" s="5"/>
      <c r="D4617" s="6"/>
      <c r="E4617" s="8"/>
    </row>
    <row r="4618" spans="3:5" x14ac:dyDescent="0.25">
      <c r="C4618" s="5"/>
      <c r="D4618" s="6"/>
      <c r="E4618" s="8"/>
    </row>
    <row r="4619" spans="3:5" x14ac:dyDescent="0.25">
      <c r="C4619" s="5"/>
      <c r="D4619" s="6"/>
      <c r="E4619" s="8"/>
    </row>
    <row r="4620" spans="3:5" x14ac:dyDescent="0.25">
      <c r="C4620" s="5"/>
      <c r="D4620" s="6"/>
      <c r="E4620" s="8"/>
    </row>
    <row r="4621" spans="3:5" x14ac:dyDescent="0.25">
      <c r="C4621" s="5"/>
      <c r="D4621" s="6"/>
      <c r="E4621" s="8"/>
    </row>
    <row r="4622" spans="3:5" x14ac:dyDescent="0.25">
      <c r="C4622" s="5"/>
      <c r="D4622" s="6"/>
      <c r="E4622" s="8"/>
    </row>
    <row r="4623" spans="3:5" x14ac:dyDescent="0.25">
      <c r="C4623" s="5"/>
      <c r="D4623" s="6"/>
      <c r="E4623" s="8"/>
    </row>
    <row r="4624" spans="3:5" x14ac:dyDescent="0.25">
      <c r="C4624" s="5"/>
      <c r="D4624" s="6"/>
      <c r="E4624" s="8"/>
    </row>
    <row r="4625" spans="3:5" x14ac:dyDescent="0.25">
      <c r="C4625" s="5"/>
      <c r="D4625" s="6"/>
      <c r="E4625" s="8"/>
    </row>
    <row r="4626" spans="3:5" x14ac:dyDescent="0.25">
      <c r="C4626" s="5"/>
      <c r="D4626" s="6"/>
      <c r="E4626" s="8"/>
    </row>
    <row r="4627" spans="3:5" x14ac:dyDescent="0.25">
      <c r="C4627" s="5"/>
      <c r="D4627" s="6"/>
      <c r="E4627" s="8"/>
    </row>
    <row r="4628" spans="3:5" x14ac:dyDescent="0.25">
      <c r="C4628" s="5"/>
      <c r="D4628" s="6"/>
      <c r="E4628" s="8"/>
    </row>
    <row r="4629" spans="3:5" x14ac:dyDescent="0.25">
      <c r="C4629" s="5"/>
      <c r="D4629" s="6"/>
      <c r="E4629" s="8"/>
    </row>
    <row r="4630" spans="3:5" x14ac:dyDescent="0.25">
      <c r="C4630" s="5"/>
      <c r="D4630" s="6"/>
      <c r="E4630" s="8"/>
    </row>
    <row r="4631" spans="3:5" x14ac:dyDescent="0.25">
      <c r="C4631" s="5"/>
      <c r="D4631" s="6"/>
      <c r="E4631" s="8"/>
    </row>
    <row r="4632" spans="3:5" x14ac:dyDescent="0.25">
      <c r="C4632" s="5"/>
      <c r="D4632" s="6"/>
      <c r="E4632" s="8"/>
    </row>
    <row r="4633" spans="3:5" x14ac:dyDescent="0.25">
      <c r="C4633" s="5"/>
      <c r="D4633" s="6"/>
      <c r="E4633" s="8"/>
    </row>
    <row r="4634" spans="3:5" x14ac:dyDescent="0.25">
      <c r="C4634" s="5"/>
      <c r="D4634" s="6"/>
      <c r="E4634" s="8"/>
    </row>
    <row r="4635" spans="3:5" x14ac:dyDescent="0.25">
      <c r="C4635" s="5"/>
      <c r="D4635" s="6"/>
      <c r="E4635" s="8"/>
    </row>
    <row r="4636" spans="3:5" x14ac:dyDescent="0.25">
      <c r="C4636" s="5"/>
      <c r="D4636" s="6"/>
      <c r="E4636" s="8"/>
    </row>
    <row r="4637" spans="3:5" x14ac:dyDescent="0.25">
      <c r="C4637" s="5"/>
      <c r="D4637" s="6"/>
      <c r="E4637" s="8"/>
    </row>
    <row r="4638" spans="3:5" x14ac:dyDescent="0.25">
      <c r="C4638" s="5"/>
      <c r="D4638" s="6"/>
      <c r="E4638" s="8"/>
    </row>
    <row r="4639" spans="3:5" x14ac:dyDescent="0.25">
      <c r="C4639" s="5"/>
      <c r="D4639" s="6"/>
      <c r="E4639" s="8"/>
    </row>
    <row r="4640" spans="3:5" x14ac:dyDescent="0.25">
      <c r="C4640" s="5"/>
      <c r="D4640" s="6"/>
      <c r="E4640" s="8"/>
    </row>
    <row r="4641" spans="3:5" x14ac:dyDescent="0.25">
      <c r="C4641" s="5"/>
      <c r="D4641" s="6"/>
      <c r="E4641" s="8"/>
    </row>
    <row r="4642" spans="3:5" x14ac:dyDescent="0.25">
      <c r="C4642" s="5"/>
      <c r="D4642" s="6"/>
      <c r="E4642" s="8"/>
    </row>
    <row r="4643" spans="3:5" x14ac:dyDescent="0.25">
      <c r="C4643" s="5"/>
      <c r="D4643" s="6"/>
      <c r="E4643" s="8"/>
    </row>
    <row r="4644" spans="3:5" x14ac:dyDescent="0.25">
      <c r="C4644" s="5"/>
      <c r="D4644" s="6"/>
      <c r="E4644" s="8"/>
    </row>
    <row r="4645" spans="3:5" x14ac:dyDescent="0.25">
      <c r="C4645" s="5"/>
      <c r="D4645" s="6"/>
      <c r="E4645" s="8"/>
    </row>
    <row r="4646" spans="3:5" x14ac:dyDescent="0.25">
      <c r="C4646" s="5"/>
      <c r="D4646" s="6"/>
      <c r="E4646" s="8"/>
    </row>
    <row r="4647" spans="3:5" x14ac:dyDescent="0.25">
      <c r="C4647" s="5"/>
      <c r="D4647" s="6"/>
      <c r="E4647" s="8"/>
    </row>
    <row r="4648" spans="3:5" x14ac:dyDescent="0.25">
      <c r="C4648" s="5"/>
      <c r="D4648" s="6"/>
      <c r="E4648" s="8"/>
    </row>
    <row r="4649" spans="3:5" x14ac:dyDescent="0.25">
      <c r="C4649" s="5"/>
      <c r="D4649" s="6"/>
      <c r="E4649" s="8"/>
    </row>
    <row r="4650" spans="3:5" x14ac:dyDescent="0.25">
      <c r="C4650" s="5"/>
      <c r="D4650" s="6"/>
      <c r="E4650" s="8"/>
    </row>
    <row r="4651" spans="3:5" x14ac:dyDescent="0.25">
      <c r="C4651" s="5"/>
      <c r="D4651" s="6"/>
      <c r="E4651" s="8"/>
    </row>
    <row r="4652" spans="3:5" x14ac:dyDescent="0.25">
      <c r="C4652" s="5"/>
      <c r="D4652" s="6"/>
      <c r="E4652" s="8"/>
    </row>
    <row r="4653" spans="3:5" x14ac:dyDescent="0.25">
      <c r="C4653" s="5"/>
      <c r="D4653" s="6"/>
      <c r="E4653" s="8"/>
    </row>
    <row r="4654" spans="3:5" x14ac:dyDescent="0.25">
      <c r="C4654" s="5"/>
      <c r="D4654" s="6"/>
      <c r="E4654" s="8"/>
    </row>
    <row r="4655" spans="3:5" x14ac:dyDescent="0.25">
      <c r="C4655" s="5"/>
      <c r="D4655" s="6"/>
      <c r="E4655" s="8"/>
    </row>
    <row r="4656" spans="3:5" x14ac:dyDescent="0.25">
      <c r="C4656" s="5"/>
      <c r="D4656" s="6"/>
      <c r="E4656" s="8"/>
    </row>
    <row r="4657" spans="3:5" x14ac:dyDescent="0.25">
      <c r="C4657" s="5"/>
      <c r="D4657" s="6"/>
      <c r="E4657" s="8"/>
    </row>
    <row r="4658" spans="3:5" x14ac:dyDescent="0.25">
      <c r="C4658" s="5"/>
      <c r="D4658" s="6"/>
      <c r="E4658" s="8"/>
    </row>
    <row r="4659" spans="3:5" x14ac:dyDescent="0.25">
      <c r="C4659" s="5"/>
      <c r="D4659" s="6"/>
      <c r="E4659" s="8"/>
    </row>
    <row r="4660" spans="3:5" x14ac:dyDescent="0.25">
      <c r="C4660" s="5"/>
      <c r="D4660" s="6"/>
      <c r="E4660" s="8"/>
    </row>
    <row r="4661" spans="3:5" x14ac:dyDescent="0.25">
      <c r="C4661" s="5"/>
      <c r="D4661" s="6"/>
      <c r="E4661" s="8"/>
    </row>
    <row r="4662" spans="3:5" x14ac:dyDescent="0.25">
      <c r="C4662" s="5"/>
      <c r="D4662" s="6"/>
      <c r="E4662" s="8"/>
    </row>
    <row r="4663" spans="3:5" x14ac:dyDescent="0.25">
      <c r="C4663" s="5"/>
      <c r="D4663" s="6"/>
      <c r="E4663" s="8"/>
    </row>
    <row r="4664" spans="3:5" x14ac:dyDescent="0.25">
      <c r="C4664" s="5"/>
      <c r="D4664" s="6"/>
      <c r="E4664" s="8"/>
    </row>
    <row r="4665" spans="3:5" x14ac:dyDescent="0.25">
      <c r="C4665" s="5"/>
      <c r="D4665" s="6"/>
      <c r="E4665" s="8"/>
    </row>
    <row r="4666" spans="3:5" x14ac:dyDescent="0.25">
      <c r="C4666" s="5"/>
      <c r="D4666" s="6"/>
      <c r="E4666" s="8"/>
    </row>
    <row r="4667" spans="3:5" x14ac:dyDescent="0.25">
      <c r="C4667" s="5"/>
      <c r="D4667" s="6"/>
      <c r="E4667" s="8"/>
    </row>
    <row r="4668" spans="3:5" x14ac:dyDescent="0.25">
      <c r="C4668" s="5"/>
      <c r="D4668" s="6"/>
      <c r="E4668" s="8"/>
    </row>
    <row r="4669" spans="3:5" x14ac:dyDescent="0.25">
      <c r="C4669" s="5"/>
      <c r="D4669" s="6"/>
      <c r="E4669" s="8"/>
    </row>
    <row r="4670" spans="3:5" x14ac:dyDescent="0.25">
      <c r="C4670" s="5"/>
      <c r="D4670" s="6"/>
      <c r="E4670" s="8"/>
    </row>
    <row r="4671" spans="3:5" x14ac:dyDescent="0.25">
      <c r="C4671" s="5"/>
      <c r="D4671" s="6"/>
      <c r="E4671" s="8"/>
    </row>
    <row r="4672" spans="3:5" x14ac:dyDescent="0.25">
      <c r="C4672" s="5"/>
      <c r="D4672" s="6"/>
      <c r="E4672" s="8"/>
    </row>
    <row r="4673" spans="3:5" x14ac:dyDescent="0.25">
      <c r="C4673" s="5"/>
      <c r="D4673" s="6"/>
      <c r="E4673" s="8"/>
    </row>
    <row r="4674" spans="3:5" x14ac:dyDescent="0.25">
      <c r="C4674" s="5"/>
      <c r="D4674" s="6"/>
      <c r="E4674" s="8"/>
    </row>
    <row r="4675" spans="3:5" x14ac:dyDescent="0.25">
      <c r="C4675" s="5"/>
      <c r="D4675" s="6"/>
      <c r="E4675" s="8"/>
    </row>
    <row r="4676" spans="3:5" x14ac:dyDescent="0.25">
      <c r="C4676" s="5"/>
      <c r="D4676" s="6"/>
      <c r="E4676" s="8"/>
    </row>
    <row r="4677" spans="3:5" x14ac:dyDescent="0.25">
      <c r="C4677" s="5"/>
      <c r="D4677" s="6"/>
      <c r="E4677" s="8"/>
    </row>
    <row r="4678" spans="3:5" x14ac:dyDescent="0.25">
      <c r="C4678" s="5"/>
      <c r="D4678" s="6"/>
      <c r="E4678" s="8"/>
    </row>
    <row r="4679" spans="3:5" x14ac:dyDescent="0.25">
      <c r="C4679" s="5"/>
      <c r="D4679" s="6"/>
      <c r="E4679" s="8"/>
    </row>
    <row r="4680" spans="3:5" x14ac:dyDescent="0.25">
      <c r="C4680" s="5"/>
      <c r="D4680" s="6"/>
      <c r="E4680" s="8"/>
    </row>
    <row r="4681" spans="3:5" x14ac:dyDescent="0.25">
      <c r="C4681" s="5"/>
      <c r="D4681" s="6"/>
      <c r="E4681" s="8"/>
    </row>
    <row r="4682" spans="3:5" x14ac:dyDescent="0.25">
      <c r="C4682" s="5"/>
      <c r="D4682" s="6"/>
      <c r="E4682" s="8"/>
    </row>
    <row r="4683" spans="3:5" x14ac:dyDescent="0.25">
      <c r="C4683" s="5"/>
      <c r="D4683" s="6"/>
      <c r="E4683" s="8"/>
    </row>
    <row r="4684" spans="3:5" x14ac:dyDescent="0.25">
      <c r="C4684" s="5"/>
      <c r="D4684" s="6"/>
      <c r="E4684" s="8"/>
    </row>
    <row r="4685" spans="3:5" x14ac:dyDescent="0.25">
      <c r="C4685" s="5"/>
      <c r="D4685" s="6"/>
      <c r="E4685" s="8"/>
    </row>
    <row r="4686" spans="3:5" x14ac:dyDescent="0.25">
      <c r="C4686" s="5"/>
      <c r="D4686" s="6"/>
      <c r="E4686" s="8"/>
    </row>
    <row r="4687" spans="3:5" x14ac:dyDescent="0.25">
      <c r="C4687" s="5"/>
      <c r="D4687" s="6"/>
      <c r="E4687" s="8"/>
    </row>
    <row r="4688" spans="3:5" x14ac:dyDescent="0.25">
      <c r="C4688" s="5"/>
      <c r="D4688" s="6"/>
      <c r="E4688" s="8"/>
    </row>
    <row r="4689" spans="3:5" x14ac:dyDescent="0.25">
      <c r="C4689" s="5"/>
      <c r="D4689" s="6"/>
      <c r="E4689" s="8"/>
    </row>
    <row r="4690" spans="3:5" x14ac:dyDescent="0.25">
      <c r="C4690" s="5"/>
      <c r="D4690" s="6"/>
      <c r="E4690" s="8"/>
    </row>
    <row r="4691" spans="3:5" x14ac:dyDescent="0.25">
      <c r="C4691" s="5"/>
      <c r="D4691" s="6"/>
      <c r="E4691" s="8"/>
    </row>
    <row r="4692" spans="3:5" x14ac:dyDescent="0.25">
      <c r="C4692" s="5"/>
      <c r="D4692" s="6"/>
      <c r="E4692" s="8"/>
    </row>
    <row r="4693" spans="3:5" x14ac:dyDescent="0.25">
      <c r="C4693" s="5"/>
      <c r="D4693" s="6"/>
      <c r="E4693" s="8"/>
    </row>
    <row r="4694" spans="3:5" x14ac:dyDescent="0.25">
      <c r="C4694" s="5"/>
      <c r="D4694" s="6"/>
      <c r="E4694" s="8"/>
    </row>
    <row r="4695" spans="3:5" x14ac:dyDescent="0.25">
      <c r="C4695" s="5"/>
      <c r="D4695" s="6"/>
      <c r="E4695" s="8"/>
    </row>
    <row r="4696" spans="3:5" x14ac:dyDescent="0.25">
      <c r="C4696" s="5"/>
      <c r="D4696" s="6"/>
      <c r="E4696" s="8"/>
    </row>
    <row r="4697" spans="3:5" x14ac:dyDescent="0.25">
      <c r="C4697" s="5"/>
      <c r="D4697" s="6"/>
      <c r="E4697" s="8"/>
    </row>
    <row r="4698" spans="3:5" x14ac:dyDescent="0.25">
      <c r="C4698" s="5"/>
      <c r="D4698" s="6"/>
      <c r="E4698" s="8"/>
    </row>
    <row r="4699" spans="3:5" x14ac:dyDescent="0.25">
      <c r="C4699" s="5"/>
      <c r="D4699" s="6"/>
      <c r="E4699" s="8"/>
    </row>
    <row r="4700" spans="3:5" x14ac:dyDescent="0.25">
      <c r="C4700" s="5"/>
      <c r="D4700" s="6"/>
      <c r="E4700" s="8"/>
    </row>
    <row r="4701" spans="3:5" x14ac:dyDescent="0.25">
      <c r="C4701" s="5"/>
      <c r="D4701" s="6"/>
      <c r="E4701" s="8"/>
    </row>
    <row r="4702" spans="3:5" x14ac:dyDescent="0.25">
      <c r="C4702" s="5"/>
      <c r="D4702" s="6"/>
      <c r="E4702" s="8"/>
    </row>
    <row r="4703" spans="3:5" x14ac:dyDescent="0.25">
      <c r="C4703" s="5"/>
      <c r="D4703" s="6"/>
      <c r="E4703" s="8"/>
    </row>
    <row r="4704" spans="3:5" x14ac:dyDescent="0.25">
      <c r="C4704" s="5"/>
      <c r="D4704" s="6"/>
      <c r="E4704" s="8"/>
    </row>
    <row r="4705" spans="3:5" x14ac:dyDescent="0.25">
      <c r="C4705" s="5"/>
      <c r="D4705" s="6"/>
      <c r="E4705" s="8"/>
    </row>
    <row r="4706" spans="3:5" x14ac:dyDescent="0.25">
      <c r="C4706" s="5"/>
      <c r="D4706" s="6"/>
      <c r="E4706" s="8"/>
    </row>
    <row r="4707" spans="3:5" x14ac:dyDescent="0.25">
      <c r="C4707" s="5"/>
      <c r="D4707" s="6"/>
      <c r="E4707" s="8"/>
    </row>
    <row r="4708" spans="3:5" x14ac:dyDescent="0.25">
      <c r="C4708" s="5"/>
      <c r="D4708" s="6"/>
      <c r="E4708" s="8"/>
    </row>
    <row r="4709" spans="3:5" x14ac:dyDescent="0.25">
      <c r="C4709" s="5"/>
      <c r="D4709" s="6"/>
      <c r="E4709" s="8"/>
    </row>
    <row r="4710" spans="3:5" x14ac:dyDescent="0.25">
      <c r="C4710" s="5"/>
      <c r="D4710" s="6"/>
      <c r="E4710" s="8"/>
    </row>
    <row r="4711" spans="3:5" x14ac:dyDescent="0.25">
      <c r="C4711" s="5"/>
      <c r="D4711" s="6"/>
      <c r="E4711" s="8"/>
    </row>
    <row r="4712" spans="3:5" x14ac:dyDescent="0.25">
      <c r="C4712" s="5"/>
      <c r="D4712" s="6"/>
      <c r="E4712" s="8"/>
    </row>
    <row r="4713" spans="3:5" x14ac:dyDescent="0.25">
      <c r="C4713" s="5"/>
      <c r="D4713" s="6"/>
      <c r="E4713" s="8"/>
    </row>
    <row r="4714" spans="3:5" x14ac:dyDescent="0.25">
      <c r="C4714" s="5"/>
      <c r="D4714" s="6"/>
      <c r="E4714" s="8"/>
    </row>
    <row r="4715" spans="3:5" x14ac:dyDescent="0.25">
      <c r="C4715" s="5"/>
      <c r="D4715" s="6"/>
      <c r="E4715" s="8"/>
    </row>
    <row r="4716" spans="3:5" x14ac:dyDescent="0.25">
      <c r="C4716" s="5"/>
      <c r="D4716" s="6"/>
      <c r="E4716" s="8"/>
    </row>
    <row r="4717" spans="3:5" x14ac:dyDescent="0.25">
      <c r="C4717" s="5"/>
      <c r="D4717" s="6"/>
      <c r="E4717" s="8"/>
    </row>
    <row r="4718" spans="3:5" x14ac:dyDescent="0.25">
      <c r="C4718" s="5"/>
      <c r="D4718" s="6"/>
      <c r="E4718" s="8"/>
    </row>
    <row r="4719" spans="3:5" x14ac:dyDescent="0.25">
      <c r="C4719" s="5"/>
      <c r="D4719" s="6"/>
      <c r="E4719" s="8"/>
    </row>
    <row r="4720" spans="3:5" x14ac:dyDescent="0.25">
      <c r="C4720" s="5"/>
      <c r="D4720" s="6"/>
      <c r="E4720" s="8"/>
    </row>
    <row r="4721" spans="3:5" x14ac:dyDescent="0.25">
      <c r="C4721" s="5"/>
      <c r="D4721" s="6"/>
      <c r="E4721" s="8"/>
    </row>
    <row r="4722" spans="3:5" x14ac:dyDescent="0.25">
      <c r="C4722" s="5"/>
      <c r="D4722" s="6"/>
      <c r="E4722" s="8"/>
    </row>
    <row r="4723" spans="3:5" x14ac:dyDescent="0.25">
      <c r="C4723" s="5"/>
      <c r="D4723" s="6"/>
      <c r="E4723" s="8"/>
    </row>
    <row r="4724" spans="3:5" x14ac:dyDescent="0.25">
      <c r="C4724" s="5"/>
      <c r="D4724" s="6"/>
      <c r="E4724" s="8"/>
    </row>
    <row r="4725" spans="3:5" x14ac:dyDescent="0.25">
      <c r="C4725" s="5"/>
      <c r="D4725" s="6"/>
      <c r="E4725" s="8"/>
    </row>
    <row r="4726" spans="3:5" x14ac:dyDescent="0.25">
      <c r="C4726" s="5"/>
      <c r="D4726" s="6"/>
      <c r="E4726" s="8"/>
    </row>
    <row r="4727" spans="3:5" x14ac:dyDescent="0.25">
      <c r="C4727" s="5"/>
      <c r="D4727" s="6"/>
      <c r="E4727" s="8"/>
    </row>
    <row r="4728" spans="3:5" x14ac:dyDescent="0.25">
      <c r="C4728" s="5"/>
      <c r="D4728" s="6"/>
      <c r="E4728" s="8"/>
    </row>
    <row r="4729" spans="3:5" x14ac:dyDescent="0.25">
      <c r="C4729" s="5"/>
      <c r="D4729" s="6"/>
      <c r="E4729" s="8"/>
    </row>
    <row r="4730" spans="3:5" x14ac:dyDescent="0.25">
      <c r="C4730" s="5"/>
      <c r="D4730" s="6"/>
      <c r="E4730" s="8"/>
    </row>
    <row r="4731" spans="3:5" x14ac:dyDescent="0.25">
      <c r="C4731" s="5"/>
      <c r="D4731" s="6"/>
      <c r="E4731" s="8"/>
    </row>
    <row r="4732" spans="3:5" x14ac:dyDescent="0.25">
      <c r="C4732" s="5"/>
      <c r="D4732" s="6"/>
      <c r="E4732" s="8"/>
    </row>
    <row r="4733" spans="3:5" x14ac:dyDescent="0.25">
      <c r="C4733" s="5"/>
      <c r="D4733" s="6"/>
      <c r="E4733" s="8"/>
    </row>
    <row r="4734" spans="3:5" x14ac:dyDescent="0.25">
      <c r="C4734" s="5"/>
      <c r="D4734" s="6"/>
      <c r="E4734" s="8"/>
    </row>
    <row r="4735" spans="3:5" x14ac:dyDescent="0.25">
      <c r="C4735" s="5"/>
      <c r="D4735" s="6"/>
      <c r="E4735" s="8"/>
    </row>
    <row r="4736" spans="3:5" x14ac:dyDescent="0.25">
      <c r="C4736" s="5"/>
      <c r="D4736" s="6"/>
      <c r="E4736" s="8"/>
    </row>
    <row r="4737" spans="3:5" x14ac:dyDescent="0.25">
      <c r="C4737" s="5"/>
      <c r="D4737" s="6"/>
      <c r="E4737" s="8"/>
    </row>
    <row r="4738" spans="3:5" x14ac:dyDescent="0.25">
      <c r="C4738" s="5"/>
      <c r="D4738" s="6"/>
      <c r="E4738" s="8"/>
    </row>
    <row r="4739" spans="3:5" x14ac:dyDescent="0.25">
      <c r="C4739" s="5"/>
      <c r="D4739" s="6"/>
      <c r="E4739" s="8"/>
    </row>
    <row r="4740" spans="3:5" x14ac:dyDescent="0.25">
      <c r="C4740" s="5"/>
      <c r="D4740" s="6"/>
      <c r="E4740" s="8"/>
    </row>
    <row r="4741" spans="3:5" x14ac:dyDescent="0.25">
      <c r="C4741" s="5"/>
      <c r="D4741" s="6"/>
      <c r="E4741" s="8"/>
    </row>
    <row r="4742" spans="3:5" x14ac:dyDescent="0.25">
      <c r="C4742" s="5"/>
      <c r="D4742" s="6"/>
      <c r="E4742" s="8"/>
    </row>
    <row r="4743" spans="3:5" x14ac:dyDescent="0.25">
      <c r="C4743" s="5"/>
      <c r="D4743" s="6"/>
      <c r="E4743" s="8"/>
    </row>
    <row r="4744" spans="3:5" x14ac:dyDescent="0.25">
      <c r="C4744" s="5"/>
      <c r="D4744" s="6"/>
      <c r="E4744" s="8"/>
    </row>
    <row r="4745" spans="3:5" x14ac:dyDescent="0.25">
      <c r="C4745" s="5"/>
      <c r="D4745" s="6"/>
      <c r="E4745" s="8"/>
    </row>
    <row r="4746" spans="3:5" x14ac:dyDescent="0.25">
      <c r="C4746" s="5"/>
      <c r="D4746" s="6"/>
      <c r="E4746" s="8"/>
    </row>
    <row r="4747" spans="3:5" x14ac:dyDescent="0.25">
      <c r="C4747" s="5"/>
      <c r="D4747" s="6"/>
      <c r="E4747" s="8"/>
    </row>
    <row r="4748" spans="3:5" x14ac:dyDescent="0.25">
      <c r="C4748" s="5"/>
      <c r="D4748" s="6"/>
      <c r="E4748" s="8"/>
    </row>
    <row r="4749" spans="3:5" x14ac:dyDescent="0.25">
      <c r="C4749" s="5"/>
      <c r="D4749" s="6"/>
      <c r="E4749" s="8"/>
    </row>
    <row r="4750" spans="3:5" x14ac:dyDescent="0.25">
      <c r="C4750" s="5"/>
      <c r="D4750" s="6"/>
      <c r="E4750" s="8"/>
    </row>
    <row r="4751" spans="3:5" x14ac:dyDescent="0.25">
      <c r="C4751" s="5"/>
      <c r="D4751" s="6"/>
      <c r="E4751" s="8"/>
    </row>
    <row r="4752" spans="3:5" x14ac:dyDescent="0.25">
      <c r="C4752" s="5"/>
      <c r="D4752" s="6"/>
      <c r="E4752" s="8"/>
    </row>
    <row r="4753" spans="3:5" x14ac:dyDescent="0.25">
      <c r="C4753" s="5"/>
      <c r="D4753" s="6"/>
      <c r="E4753" s="8"/>
    </row>
    <row r="4754" spans="3:5" x14ac:dyDescent="0.25">
      <c r="C4754" s="5"/>
      <c r="D4754" s="6"/>
      <c r="E4754" s="8"/>
    </row>
    <row r="4755" spans="3:5" x14ac:dyDescent="0.25">
      <c r="C4755" s="5"/>
      <c r="D4755" s="6"/>
      <c r="E4755" s="8"/>
    </row>
    <row r="4756" spans="3:5" x14ac:dyDescent="0.25">
      <c r="C4756" s="5"/>
      <c r="D4756" s="6"/>
      <c r="E4756" s="8"/>
    </row>
    <row r="4757" spans="3:5" x14ac:dyDescent="0.25">
      <c r="C4757" s="5"/>
      <c r="D4757" s="6"/>
      <c r="E4757" s="8"/>
    </row>
    <row r="4758" spans="3:5" x14ac:dyDescent="0.25">
      <c r="C4758" s="5"/>
      <c r="D4758" s="6"/>
      <c r="E4758" s="8"/>
    </row>
    <row r="4759" spans="3:5" x14ac:dyDescent="0.25">
      <c r="C4759" s="5"/>
      <c r="D4759" s="6"/>
      <c r="E4759" s="8"/>
    </row>
    <row r="4760" spans="3:5" x14ac:dyDescent="0.25">
      <c r="C4760" s="5"/>
      <c r="D4760" s="6"/>
      <c r="E4760" s="8"/>
    </row>
    <row r="4761" spans="3:5" x14ac:dyDescent="0.25">
      <c r="C4761" s="5"/>
      <c r="D4761" s="6"/>
      <c r="E4761" s="8"/>
    </row>
    <row r="4762" spans="3:5" x14ac:dyDescent="0.25">
      <c r="C4762" s="5"/>
      <c r="D4762" s="6"/>
      <c r="E4762" s="8"/>
    </row>
    <row r="4763" spans="3:5" x14ac:dyDescent="0.25">
      <c r="C4763" s="5"/>
      <c r="D4763" s="6"/>
      <c r="E4763" s="8"/>
    </row>
    <row r="4764" spans="3:5" x14ac:dyDescent="0.25">
      <c r="C4764" s="5"/>
      <c r="D4764" s="6"/>
      <c r="E4764" s="8"/>
    </row>
    <row r="4765" spans="3:5" x14ac:dyDescent="0.25">
      <c r="C4765" s="5"/>
      <c r="D4765" s="6"/>
      <c r="E4765" s="8"/>
    </row>
    <row r="4766" spans="3:5" x14ac:dyDescent="0.25">
      <c r="C4766" s="5"/>
      <c r="D4766" s="6"/>
      <c r="E4766" s="8"/>
    </row>
    <row r="4767" spans="3:5" x14ac:dyDescent="0.25">
      <c r="C4767" s="5"/>
      <c r="D4767" s="6"/>
      <c r="E4767" s="8"/>
    </row>
    <row r="4768" spans="3:5" x14ac:dyDescent="0.25">
      <c r="C4768" s="5"/>
      <c r="D4768" s="6"/>
      <c r="E4768" s="8"/>
    </row>
    <row r="4769" spans="3:5" x14ac:dyDescent="0.25">
      <c r="C4769" s="5"/>
      <c r="D4769" s="6"/>
      <c r="E4769" s="8"/>
    </row>
    <row r="4770" spans="3:5" x14ac:dyDescent="0.25">
      <c r="C4770" s="5"/>
      <c r="D4770" s="6"/>
      <c r="E4770" s="8"/>
    </row>
    <row r="4771" spans="3:5" x14ac:dyDescent="0.25">
      <c r="C4771" s="5"/>
      <c r="D4771" s="6"/>
      <c r="E4771" s="8"/>
    </row>
    <row r="4772" spans="3:5" x14ac:dyDescent="0.25">
      <c r="C4772" s="5"/>
      <c r="D4772" s="6"/>
      <c r="E4772" s="8"/>
    </row>
    <row r="4773" spans="3:5" x14ac:dyDescent="0.25">
      <c r="C4773" s="5"/>
      <c r="D4773" s="6"/>
      <c r="E4773" s="8"/>
    </row>
    <row r="4774" spans="3:5" x14ac:dyDescent="0.25">
      <c r="C4774" s="5"/>
      <c r="D4774" s="6"/>
      <c r="E4774" s="8"/>
    </row>
    <row r="4775" spans="3:5" x14ac:dyDescent="0.25">
      <c r="C4775" s="5"/>
      <c r="D4775" s="6"/>
      <c r="E4775" s="8"/>
    </row>
    <row r="4776" spans="3:5" x14ac:dyDescent="0.25">
      <c r="C4776" s="5"/>
      <c r="D4776" s="6"/>
      <c r="E4776" s="8"/>
    </row>
    <row r="4777" spans="3:5" x14ac:dyDescent="0.25">
      <c r="C4777" s="5"/>
      <c r="D4777" s="6"/>
      <c r="E4777" s="8"/>
    </row>
    <row r="4778" spans="3:5" x14ac:dyDescent="0.25">
      <c r="C4778" s="5"/>
      <c r="D4778" s="6"/>
      <c r="E4778" s="8"/>
    </row>
    <row r="4779" spans="3:5" x14ac:dyDescent="0.25">
      <c r="C4779" s="5"/>
      <c r="D4779" s="6"/>
      <c r="E4779" s="8"/>
    </row>
    <row r="4780" spans="3:5" x14ac:dyDescent="0.25">
      <c r="C4780" s="5"/>
      <c r="D4780" s="6"/>
      <c r="E4780" s="8"/>
    </row>
    <row r="4781" spans="3:5" x14ac:dyDescent="0.25">
      <c r="C4781" s="5"/>
      <c r="D4781" s="6"/>
      <c r="E4781" s="8"/>
    </row>
    <row r="4782" spans="3:5" x14ac:dyDescent="0.25">
      <c r="C4782" s="5"/>
      <c r="D4782" s="6"/>
      <c r="E4782" s="8"/>
    </row>
    <row r="4783" spans="3:5" x14ac:dyDescent="0.25">
      <c r="C4783" s="5"/>
      <c r="D4783" s="6"/>
      <c r="E4783" s="8"/>
    </row>
    <row r="4784" spans="3:5" x14ac:dyDescent="0.25">
      <c r="C4784" s="5"/>
      <c r="D4784" s="6"/>
      <c r="E4784" s="8"/>
    </row>
    <row r="4785" spans="3:5" x14ac:dyDescent="0.25">
      <c r="C4785" s="5"/>
      <c r="D4785" s="6"/>
      <c r="E4785" s="8"/>
    </row>
    <row r="4786" spans="3:5" x14ac:dyDescent="0.25">
      <c r="C4786" s="5"/>
      <c r="D4786" s="6"/>
      <c r="E4786" s="8"/>
    </row>
    <row r="4787" spans="3:5" x14ac:dyDescent="0.25">
      <c r="C4787" s="5"/>
      <c r="D4787" s="6"/>
      <c r="E4787" s="8"/>
    </row>
    <row r="4788" spans="3:5" x14ac:dyDescent="0.25">
      <c r="C4788" s="5"/>
      <c r="D4788" s="6"/>
      <c r="E4788" s="8"/>
    </row>
    <row r="4789" spans="3:5" x14ac:dyDescent="0.25">
      <c r="C4789" s="5"/>
      <c r="D4789" s="6"/>
      <c r="E4789" s="8"/>
    </row>
    <row r="4790" spans="3:5" x14ac:dyDescent="0.25">
      <c r="C4790" s="5"/>
      <c r="D4790" s="6"/>
      <c r="E4790" s="8"/>
    </row>
    <row r="4791" spans="3:5" x14ac:dyDescent="0.25">
      <c r="C4791" s="5"/>
      <c r="D4791" s="6"/>
      <c r="E4791" s="8"/>
    </row>
    <row r="4792" spans="3:5" x14ac:dyDescent="0.25">
      <c r="C4792" s="5"/>
      <c r="D4792" s="6"/>
      <c r="E4792" s="8"/>
    </row>
    <row r="4793" spans="3:5" x14ac:dyDescent="0.25">
      <c r="C4793" s="5"/>
      <c r="D4793" s="6"/>
      <c r="E4793" s="8"/>
    </row>
    <row r="4794" spans="3:5" x14ac:dyDescent="0.25">
      <c r="C4794" s="5"/>
      <c r="D4794" s="6"/>
      <c r="E4794" s="8"/>
    </row>
    <row r="4795" spans="3:5" x14ac:dyDescent="0.25">
      <c r="C4795" s="5"/>
      <c r="D4795" s="6"/>
      <c r="E4795" s="8"/>
    </row>
    <row r="4796" spans="3:5" x14ac:dyDescent="0.25">
      <c r="C4796" s="5"/>
      <c r="D4796" s="6"/>
      <c r="E4796" s="8"/>
    </row>
    <row r="4797" spans="3:5" x14ac:dyDescent="0.25">
      <c r="C4797" s="5"/>
      <c r="D4797" s="6"/>
      <c r="E4797" s="8"/>
    </row>
    <row r="4798" spans="3:5" x14ac:dyDescent="0.25">
      <c r="C4798" s="5"/>
      <c r="D4798" s="6"/>
      <c r="E4798" s="8"/>
    </row>
    <row r="4799" spans="3:5" x14ac:dyDescent="0.25">
      <c r="C4799" s="5"/>
      <c r="D4799" s="6"/>
      <c r="E4799" s="8"/>
    </row>
    <row r="4800" spans="3:5" x14ac:dyDescent="0.25">
      <c r="C4800" s="5"/>
      <c r="D4800" s="6"/>
      <c r="E4800" s="8"/>
    </row>
    <row r="4801" spans="3:5" x14ac:dyDescent="0.25">
      <c r="C4801" s="5"/>
      <c r="D4801" s="6"/>
      <c r="E4801" s="8"/>
    </row>
    <row r="4802" spans="3:5" x14ac:dyDescent="0.25">
      <c r="C4802" s="5"/>
      <c r="D4802" s="6"/>
      <c r="E4802" s="8"/>
    </row>
    <row r="4803" spans="3:5" x14ac:dyDescent="0.25">
      <c r="C4803" s="5"/>
      <c r="D4803" s="6"/>
      <c r="E4803" s="8"/>
    </row>
    <row r="4804" spans="3:5" x14ac:dyDescent="0.25">
      <c r="C4804" s="5"/>
      <c r="D4804" s="6"/>
      <c r="E4804" s="8"/>
    </row>
    <row r="4805" spans="3:5" x14ac:dyDescent="0.25">
      <c r="C4805" s="5"/>
      <c r="D4805" s="6"/>
      <c r="E4805" s="8"/>
    </row>
    <row r="4806" spans="3:5" x14ac:dyDescent="0.25">
      <c r="C4806" s="5"/>
      <c r="D4806" s="6"/>
      <c r="E4806" s="8"/>
    </row>
    <row r="4807" spans="3:5" x14ac:dyDescent="0.25">
      <c r="C4807" s="5"/>
      <c r="D4807" s="6"/>
      <c r="E4807" s="8"/>
    </row>
    <row r="4808" spans="3:5" x14ac:dyDescent="0.25">
      <c r="C4808" s="5"/>
      <c r="D4808" s="6"/>
      <c r="E4808" s="8"/>
    </row>
    <row r="4809" spans="3:5" x14ac:dyDescent="0.25">
      <c r="C4809" s="5"/>
      <c r="D4809" s="6"/>
      <c r="E4809" s="8"/>
    </row>
    <row r="4810" spans="3:5" x14ac:dyDescent="0.25">
      <c r="C4810" s="5"/>
      <c r="D4810" s="6"/>
      <c r="E4810" s="8"/>
    </row>
    <row r="4811" spans="3:5" x14ac:dyDescent="0.25">
      <c r="C4811" s="5"/>
      <c r="D4811" s="6"/>
      <c r="E4811" s="8"/>
    </row>
    <row r="4812" spans="3:5" x14ac:dyDescent="0.25">
      <c r="C4812" s="5"/>
      <c r="D4812" s="6"/>
      <c r="E4812" s="8"/>
    </row>
    <row r="4813" spans="3:5" x14ac:dyDescent="0.25">
      <c r="C4813" s="5"/>
      <c r="D4813" s="6"/>
      <c r="E4813" s="8"/>
    </row>
    <row r="4814" spans="3:5" x14ac:dyDescent="0.25">
      <c r="C4814" s="5"/>
      <c r="D4814" s="6"/>
      <c r="E4814" s="8"/>
    </row>
    <row r="4815" spans="3:5" x14ac:dyDescent="0.25">
      <c r="C4815" s="5"/>
      <c r="D4815" s="6"/>
      <c r="E4815" s="8"/>
    </row>
    <row r="4816" spans="3:5" x14ac:dyDescent="0.25">
      <c r="C4816" s="5"/>
      <c r="D4816" s="6"/>
      <c r="E4816" s="8"/>
    </row>
    <row r="4817" spans="3:5" x14ac:dyDescent="0.25">
      <c r="C4817" s="5"/>
      <c r="D4817" s="6"/>
      <c r="E4817" s="8"/>
    </row>
    <row r="4818" spans="3:5" x14ac:dyDescent="0.25">
      <c r="C4818" s="5"/>
      <c r="D4818" s="6"/>
      <c r="E4818" s="8"/>
    </row>
    <row r="4819" spans="3:5" x14ac:dyDescent="0.25">
      <c r="C4819" s="5"/>
      <c r="D4819" s="6"/>
      <c r="E4819" s="8"/>
    </row>
    <row r="4820" spans="3:5" x14ac:dyDescent="0.25">
      <c r="C4820" s="5"/>
      <c r="D4820" s="6"/>
      <c r="E4820" s="8"/>
    </row>
    <row r="4821" spans="3:5" x14ac:dyDescent="0.25">
      <c r="C4821" s="5"/>
      <c r="D4821" s="6"/>
      <c r="E4821" s="8"/>
    </row>
    <row r="4822" spans="3:5" x14ac:dyDescent="0.25">
      <c r="C4822" s="5"/>
      <c r="D4822" s="6"/>
      <c r="E4822" s="8"/>
    </row>
    <row r="4823" spans="3:5" x14ac:dyDescent="0.25">
      <c r="C4823" s="5"/>
      <c r="D4823" s="6"/>
      <c r="E4823" s="8"/>
    </row>
    <row r="4824" spans="3:5" x14ac:dyDescent="0.25">
      <c r="C4824" s="5"/>
      <c r="D4824" s="6"/>
      <c r="E4824" s="8"/>
    </row>
    <row r="4825" spans="3:5" x14ac:dyDescent="0.25">
      <c r="C4825" s="5"/>
      <c r="D4825" s="6"/>
      <c r="E4825" s="8"/>
    </row>
    <row r="4826" spans="3:5" x14ac:dyDescent="0.25">
      <c r="C4826" s="5"/>
      <c r="D4826" s="6"/>
      <c r="E4826" s="8"/>
    </row>
    <row r="4827" spans="3:5" x14ac:dyDescent="0.25">
      <c r="C4827" s="5"/>
      <c r="D4827" s="6"/>
      <c r="E4827" s="8"/>
    </row>
    <row r="4828" spans="3:5" x14ac:dyDescent="0.25">
      <c r="C4828" s="5"/>
      <c r="D4828" s="6"/>
      <c r="E4828" s="8"/>
    </row>
    <row r="4829" spans="3:5" x14ac:dyDescent="0.25">
      <c r="C4829" s="5"/>
      <c r="D4829" s="6"/>
      <c r="E4829" s="8"/>
    </row>
    <row r="4830" spans="3:5" x14ac:dyDescent="0.25">
      <c r="C4830" s="5"/>
      <c r="D4830" s="6"/>
      <c r="E4830" s="8"/>
    </row>
    <row r="4831" spans="3:5" x14ac:dyDescent="0.25">
      <c r="C4831" s="5"/>
      <c r="D4831" s="6"/>
      <c r="E4831" s="8"/>
    </row>
    <row r="4832" spans="3:5" x14ac:dyDescent="0.25">
      <c r="C4832" s="5"/>
      <c r="D4832" s="6"/>
      <c r="E4832" s="8"/>
    </row>
    <row r="4833" spans="3:5" x14ac:dyDescent="0.25">
      <c r="C4833" s="5"/>
      <c r="D4833" s="6"/>
      <c r="E4833" s="8"/>
    </row>
    <row r="4834" spans="3:5" x14ac:dyDescent="0.25">
      <c r="C4834" s="5"/>
      <c r="D4834" s="6"/>
      <c r="E4834" s="8"/>
    </row>
    <row r="4835" spans="3:5" x14ac:dyDescent="0.25">
      <c r="C4835" s="5"/>
      <c r="D4835" s="6"/>
      <c r="E4835" s="8"/>
    </row>
    <row r="4836" spans="3:5" x14ac:dyDescent="0.25">
      <c r="C4836" s="5"/>
      <c r="D4836" s="6"/>
      <c r="E4836" s="8"/>
    </row>
    <row r="4837" spans="3:5" x14ac:dyDescent="0.25">
      <c r="C4837" s="5"/>
      <c r="D4837" s="6"/>
      <c r="E4837" s="8"/>
    </row>
    <row r="4838" spans="3:5" x14ac:dyDescent="0.25">
      <c r="C4838" s="5"/>
      <c r="D4838" s="6"/>
      <c r="E4838" s="8"/>
    </row>
    <row r="4839" spans="3:5" x14ac:dyDescent="0.25">
      <c r="C4839" s="5"/>
      <c r="D4839" s="6"/>
      <c r="E4839" s="8"/>
    </row>
    <row r="4840" spans="3:5" x14ac:dyDescent="0.25">
      <c r="C4840" s="5"/>
      <c r="D4840" s="6"/>
      <c r="E4840" s="8"/>
    </row>
    <row r="4841" spans="3:5" x14ac:dyDescent="0.25">
      <c r="C4841" s="5"/>
      <c r="D4841" s="6"/>
      <c r="E4841" s="8"/>
    </row>
    <row r="4842" spans="3:5" x14ac:dyDescent="0.25">
      <c r="C4842" s="5"/>
      <c r="D4842" s="6"/>
      <c r="E4842" s="8"/>
    </row>
    <row r="4843" spans="3:5" x14ac:dyDescent="0.25">
      <c r="C4843" s="5"/>
      <c r="D4843" s="6"/>
      <c r="E4843" s="8"/>
    </row>
    <row r="4844" spans="3:5" x14ac:dyDescent="0.25">
      <c r="C4844" s="5"/>
      <c r="D4844" s="6"/>
      <c r="E4844" s="8"/>
    </row>
    <row r="4845" spans="3:5" x14ac:dyDescent="0.25">
      <c r="C4845" s="5"/>
      <c r="D4845" s="6"/>
      <c r="E4845" s="8"/>
    </row>
    <row r="4846" spans="3:5" x14ac:dyDescent="0.25">
      <c r="C4846" s="5"/>
      <c r="D4846" s="6"/>
      <c r="E4846" s="8"/>
    </row>
    <row r="4847" spans="3:5" x14ac:dyDescent="0.25">
      <c r="C4847" s="5"/>
      <c r="D4847" s="6"/>
      <c r="E4847" s="8"/>
    </row>
    <row r="4848" spans="3:5" x14ac:dyDescent="0.25">
      <c r="C4848" s="5"/>
      <c r="D4848" s="6"/>
      <c r="E4848" s="8"/>
    </row>
    <row r="4849" spans="3:5" x14ac:dyDescent="0.25">
      <c r="C4849" s="5"/>
      <c r="D4849" s="6"/>
      <c r="E4849" s="8"/>
    </row>
    <row r="4850" spans="3:5" x14ac:dyDescent="0.25">
      <c r="C4850" s="5"/>
      <c r="D4850" s="6"/>
      <c r="E4850" s="8"/>
    </row>
    <row r="4851" spans="3:5" x14ac:dyDescent="0.25">
      <c r="C4851" s="5"/>
      <c r="D4851" s="6"/>
      <c r="E4851" s="8"/>
    </row>
    <row r="4852" spans="3:5" x14ac:dyDescent="0.25">
      <c r="C4852" s="5"/>
      <c r="D4852" s="6"/>
      <c r="E4852" s="8"/>
    </row>
    <row r="4853" spans="3:5" x14ac:dyDescent="0.25">
      <c r="C4853" s="5"/>
      <c r="D4853" s="6"/>
      <c r="E4853" s="8"/>
    </row>
    <row r="4854" spans="3:5" x14ac:dyDescent="0.25">
      <c r="C4854" s="5"/>
      <c r="D4854" s="6"/>
      <c r="E4854" s="8"/>
    </row>
    <row r="4855" spans="3:5" x14ac:dyDescent="0.25">
      <c r="C4855" s="5"/>
      <c r="D4855" s="6"/>
      <c r="E4855" s="8"/>
    </row>
    <row r="4856" spans="3:5" x14ac:dyDescent="0.25">
      <c r="C4856" s="5"/>
      <c r="D4856" s="6"/>
      <c r="E4856" s="8"/>
    </row>
    <row r="4857" spans="3:5" x14ac:dyDescent="0.25">
      <c r="C4857" s="5"/>
      <c r="D4857" s="6"/>
      <c r="E4857" s="8"/>
    </row>
    <row r="4858" spans="3:5" x14ac:dyDescent="0.25">
      <c r="C4858" s="5"/>
      <c r="D4858" s="6"/>
      <c r="E4858" s="8"/>
    </row>
    <row r="4859" spans="3:5" x14ac:dyDescent="0.25">
      <c r="C4859" s="5"/>
      <c r="D4859" s="6"/>
      <c r="E4859" s="8"/>
    </row>
    <row r="4860" spans="3:5" x14ac:dyDescent="0.25">
      <c r="C4860" s="5"/>
      <c r="D4860" s="6"/>
      <c r="E4860" s="8"/>
    </row>
    <row r="4861" spans="3:5" x14ac:dyDescent="0.25">
      <c r="C4861" s="5"/>
      <c r="D4861" s="6"/>
      <c r="E4861" s="8"/>
    </row>
    <row r="4862" spans="3:5" x14ac:dyDescent="0.25">
      <c r="C4862" s="5"/>
      <c r="D4862" s="6"/>
      <c r="E4862" s="8"/>
    </row>
    <row r="4863" spans="3:5" x14ac:dyDescent="0.25">
      <c r="C4863" s="5"/>
      <c r="D4863" s="6"/>
      <c r="E4863" s="8"/>
    </row>
    <row r="4864" spans="3:5" x14ac:dyDescent="0.25">
      <c r="C4864" s="5"/>
      <c r="D4864" s="6"/>
      <c r="E4864" s="8"/>
    </row>
    <row r="4865" spans="3:5" x14ac:dyDescent="0.25">
      <c r="C4865" s="5"/>
      <c r="D4865" s="6"/>
      <c r="E4865" s="8"/>
    </row>
    <row r="4866" spans="3:5" x14ac:dyDescent="0.25">
      <c r="C4866" s="5"/>
      <c r="D4866" s="6"/>
      <c r="E4866" s="8"/>
    </row>
    <row r="4867" spans="3:5" x14ac:dyDescent="0.25">
      <c r="C4867" s="5"/>
      <c r="D4867" s="6"/>
      <c r="E4867" s="8"/>
    </row>
    <row r="4868" spans="3:5" x14ac:dyDescent="0.25">
      <c r="C4868" s="5"/>
      <c r="D4868" s="6"/>
      <c r="E4868" s="8"/>
    </row>
    <row r="4869" spans="3:5" x14ac:dyDescent="0.25">
      <c r="C4869" s="5"/>
      <c r="D4869" s="6"/>
      <c r="E4869" s="8"/>
    </row>
    <row r="4870" spans="3:5" x14ac:dyDescent="0.25">
      <c r="C4870" s="5"/>
      <c r="D4870" s="6"/>
      <c r="E4870" s="8"/>
    </row>
    <row r="4871" spans="3:5" x14ac:dyDescent="0.25">
      <c r="C4871" s="5"/>
      <c r="D4871" s="6"/>
      <c r="E4871" s="8"/>
    </row>
    <row r="4872" spans="3:5" x14ac:dyDescent="0.25">
      <c r="C4872" s="5"/>
      <c r="D4872" s="6"/>
      <c r="E4872" s="8"/>
    </row>
    <row r="4873" spans="3:5" x14ac:dyDescent="0.25">
      <c r="C4873" s="5"/>
      <c r="D4873" s="6"/>
      <c r="E4873" s="8"/>
    </row>
    <row r="4874" spans="3:5" x14ac:dyDescent="0.25">
      <c r="C4874" s="5"/>
      <c r="D4874" s="6"/>
      <c r="E4874" s="8"/>
    </row>
    <row r="4875" spans="3:5" x14ac:dyDescent="0.25">
      <c r="C4875" s="5"/>
      <c r="D4875" s="6"/>
      <c r="E4875" s="8"/>
    </row>
    <row r="4876" spans="3:5" x14ac:dyDescent="0.25">
      <c r="C4876" s="5"/>
      <c r="D4876" s="6"/>
      <c r="E4876" s="8"/>
    </row>
    <row r="4877" spans="3:5" x14ac:dyDescent="0.25">
      <c r="C4877" s="5"/>
      <c r="D4877" s="6"/>
      <c r="E4877" s="8"/>
    </row>
    <row r="4878" spans="3:5" x14ac:dyDescent="0.25">
      <c r="C4878" s="5"/>
      <c r="D4878" s="6"/>
      <c r="E4878" s="8"/>
    </row>
    <row r="4879" spans="3:5" x14ac:dyDescent="0.25">
      <c r="C4879" s="5"/>
      <c r="D4879" s="6"/>
      <c r="E4879" s="8"/>
    </row>
    <row r="4880" spans="3:5" x14ac:dyDescent="0.25">
      <c r="C4880" s="5"/>
      <c r="D4880" s="6"/>
      <c r="E4880" s="8"/>
    </row>
    <row r="4881" spans="3:5" x14ac:dyDescent="0.25">
      <c r="C4881" s="5"/>
      <c r="D4881" s="6"/>
      <c r="E4881" s="8"/>
    </row>
    <row r="4882" spans="3:5" x14ac:dyDescent="0.25">
      <c r="C4882" s="5"/>
      <c r="D4882" s="6"/>
      <c r="E4882" s="8"/>
    </row>
    <row r="4883" spans="3:5" x14ac:dyDescent="0.25">
      <c r="C4883" s="5"/>
      <c r="D4883" s="6"/>
      <c r="E4883" s="8"/>
    </row>
    <row r="4884" spans="3:5" x14ac:dyDescent="0.25">
      <c r="C4884" s="5"/>
      <c r="D4884" s="6"/>
      <c r="E4884" s="8"/>
    </row>
    <row r="4885" spans="3:5" x14ac:dyDescent="0.25">
      <c r="C4885" s="5"/>
      <c r="D4885" s="6"/>
      <c r="E4885" s="8"/>
    </row>
    <row r="4886" spans="3:5" x14ac:dyDescent="0.25">
      <c r="C4886" s="5"/>
      <c r="D4886" s="6"/>
      <c r="E4886" s="8"/>
    </row>
    <row r="4887" spans="3:5" x14ac:dyDescent="0.25">
      <c r="C4887" s="5"/>
      <c r="D4887" s="6"/>
      <c r="E4887" s="8"/>
    </row>
    <row r="4888" spans="3:5" x14ac:dyDescent="0.25">
      <c r="C4888" s="5"/>
      <c r="D4888" s="6"/>
      <c r="E4888" s="8"/>
    </row>
    <row r="4889" spans="3:5" x14ac:dyDescent="0.25">
      <c r="C4889" s="5"/>
      <c r="D4889" s="6"/>
      <c r="E4889" s="8"/>
    </row>
    <row r="4890" spans="3:5" x14ac:dyDescent="0.25">
      <c r="C4890" s="5"/>
      <c r="D4890" s="6"/>
      <c r="E4890" s="8"/>
    </row>
    <row r="4891" spans="3:5" x14ac:dyDescent="0.25">
      <c r="C4891" s="5"/>
      <c r="D4891" s="6"/>
      <c r="E4891" s="8"/>
    </row>
    <row r="4892" spans="3:5" x14ac:dyDescent="0.25">
      <c r="C4892" s="5"/>
      <c r="D4892" s="6"/>
      <c r="E4892" s="8"/>
    </row>
    <row r="4893" spans="3:5" x14ac:dyDescent="0.25">
      <c r="C4893" s="5"/>
      <c r="D4893" s="6"/>
      <c r="E4893" s="8"/>
    </row>
    <row r="4894" spans="3:5" x14ac:dyDescent="0.25">
      <c r="C4894" s="5"/>
      <c r="D4894" s="6"/>
      <c r="E4894" s="8"/>
    </row>
    <row r="4895" spans="3:5" x14ac:dyDescent="0.25">
      <c r="C4895" s="5"/>
      <c r="D4895" s="6"/>
      <c r="E4895" s="8"/>
    </row>
    <row r="4896" spans="3:5" x14ac:dyDescent="0.25">
      <c r="C4896" s="5"/>
      <c r="D4896" s="6"/>
      <c r="E4896" s="8"/>
    </row>
    <row r="4897" spans="3:5" x14ac:dyDescent="0.25">
      <c r="C4897" s="5"/>
      <c r="D4897" s="6"/>
      <c r="E4897" s="8"/>
    </row>
    <row r="4898" spans="3:5" x14ac:dyDescent="0.25">
      <c r="C4898" s="5"/>
      <c r="D4898" s="6"/>
      <c r="E4898" s="8"/>
    </row>
    <row r="4899" spans="3:5" x14ac:dyDescent="0.25">
      <c r="C4899" s="5"/>
      <c r="D4899" s="6"/>
      <c r="E4899" s="8"/>
    </row>
    <row r="4900" spans="3:5" x14ac:dyDescent="0.25">
      <c r="C4900" s="5"/>
      <c r="D4900" s="6"/>
      <c r="E4900" s="8"/>
    </row>
    <row r="4901" spans="3:5" x14ac:dyDescent="0.25">
      <c r="C4901" s="5"/>
      <c r="D4901" s="6"/>
      <c r="E4901" s="8"/>
    </row>
    <row r="4902" spans="3:5" x14ac:dyDescent="0.25">
      <c r="C4902" s="5"/>
      <c r="D4902" s="6"/>
      <c r="E4902" s="8"/>
    </row>
    <row r="4903" spans="3:5" x14ac:dyDescent="0.25">
      <c r="C4903" s="5"/>
      <c r="D4903" s="6"/>
      <c r="E4903" s="8"/>
    </row>
    <row r="4904" spans="3:5" x14ac:dyDescent="0.25">
      <c r="C4904" s="5"/>
      <c r="D4904" s="6"/>
      <c r="E4904" s="8"/>
    </row>
    <row r="4905" spans="3:5" x14ac:dyDescent="0.25">
      <c r="C4905" s="5"/>
      <c r="D4905" s="6"/>
      <c r="E4905" s="8"/>
    </row>
    <row r="4906" spans="3:5" x14ac:dyDescent="0.25">
      <c r="C4906" s="5"/>
      <c r="D4906" s="6"/>
      <c r="E4906" s="8"/>
    </row>
    <row r="4907" spans="3:5" x14ac:dyDescent="0.25">
      <c r="C4907" s="5"/>
      <c r="D4907" s="6"/>
      <c r="E4907" s="8"/>
    </row>
    <row r="4908" spans="3:5" x14ac:dyDescent="0.25">
      <c r="C4908" s="5"/>
      <c r="D4908" s="6"/>
      <c r="E4908" s="8"/>
    </row>
    <row r="4909" spans="3:5" x14ac:dyDescent="0.25">
      <c r="C4909" s="5"/>
      <c r="D4909" s="6"/>
      <c r="E4909" s="8"/>
    </row>
    <row r="4910" spans="3:5" x14ac:dyDescent="0.25">
      <c r="C4910" s="5"/>
      <c r="D4910" s="6"/>
      <c r="E4910" s="8"/>
    </row>
    <row r="4911" spans="3:5" x14ac:dyDescent="0.25">
      <c r="C4911" s="5"/>
      <c r="D4911" s="6"/>
      <c r="E4911" s="8"/>
    </row>
    <row r="4912" spans="3:5" x14ac:dyDescent="0.25">
      <c r="C4912" s="5"/>
      <c r="D4912" s="6"/>
      <c r="E4912" s="8"/>
    </row>
    <row r="4913" spans="3:5" x14ac:dyDescent="0.25">
      <c r="C4913" s="5"/>
      <c r="D4913" s="6"/>
      <c r="E4913" s="8"/>
    </row>
    <row r="4914" spans="3:5" x14ac:dyDescent="0.25">
      <c r="C4914" s="5"/>
      <c r="D4914" s="6"/>
      <c r="E4914" s="8"/>
    </row>
    <row r="4915" spans="3:5" x14ac:dyDescent="0.25">
      <c r="C4915" s="5"/>
      <c r="D4915" s="6"/>
      <c r="E4915" s="8"/>
    </row>
    <row r="4916" spans="3:5" x14ac:dyDescent="0.25">
      <c r="C4916" s="5"/>
      <c r="D4916" s="6"/>
      <c r="E4916" s="8"/>
    </row>
    <row r="4917" spans="3:5" x14ac:dyDescent="0.25">
      <c r="C4917" s="5"/>
      <c r="D4917" s="6"/>
      <c r="E4917" s="8"/>
    </row>
    <row r="4918" spans="3:5" x14ac:dyDescent="0.25">
      <c r="C4918" s="5"/>
      <c r="D4918" s="6"/>
      <c r="E4918" s="8"/>
    </row>
    <row r="4919" spans="3:5" x14ac:dyDescent="0.25">
      <c r="C4919" s="5"/>
      <c r="D4919" s="6"/>
      <c r="E4919" s="8"/>
    </row>
    <row r="4920" spans="3:5" x14ac:dyDescent="0.25">
      <c r="C4920" s="5"/>
      <c r="D4920" s="6"/>
      <c r="E4920" s="8"/>
    </row>
    <row r="4921" spans="3:5" x14ac:dyDescent="0.25">
      <c r="C4921" s="5"/>
      <c r="D4921" s="6"/>
      <c r="E4921" s="8"/>
    </row>
    <row r="4922" spans="3:5" x14ac:dyDescent="0.25">
      <c r="C4922" s="5"/>
      <c r="D4922" s="6"/>
      <c r="E4922" s="8"/>
    </row>
    <row r="4923" spans="3:5" x14ac:dyDescent="0.25">
      <c r="C4923" s="6"/>
      <c r="D4923" s="6"/>
      <c r="E4923" s="8"/>
    </row>
    <row r="4924" spans="3:5" x14ac:dyDescent="0.25">
      <c r="C4924" s="6"/>
      <c r="D4924" s="6"/>
      <c r="E4924" s="8"/>
    </row>
    <row r="4925" spans="3:5" x14ac:dyDescent="0.25">
      <c r="C4925" s="6"/>
      <c r="D4925" s="6"/>
      <c r="E4925" s="8"/>
    </row>
    <row r="4926" spans="3:5" x14ac:dyDescent="0.25">
      <c r="C4926" s="6"/>
      <c r="D4926" s="6"/>
      <c r="E4926" s="8"/>
    </row>
    <row r="4927" spans="3:5" x14ac:dyDescent="0.25">
      <c r="C4927" s="6"/>
      <c r="D4927" s="6"/>
      <c r="E4927" s="8"/>
    </row>
    <row r="4928" spans="3:5" x14ac:dyDescent="0.25">
      <c r="C4928" s="6"/>
      <c r="D4928" s="6"/>
      <c r="E4928" s="8"/>
    </row>
    <row r="4929" spans="3:5" x14ac:dyDescent="0.25">
      <c r="C4929" s="6"/>
      <c r="D4929" s="6"/>
      <c r="E4929" s="8"/>
    </row>
    <row r="4930" spans="3:5" x14ac:dyDescent="0.25">
      <c r="C4930" s="6"/>
      <c r="D4930" s="6"/>
      <c r="E4930" s="8"/>
    </row>
    <row r="4931" spans="3:5" x14ac:dyDescent="0.25">
      <c r="C4931" s="6"/>
      <c r="D4931" s="6"/>
      <c r="E4931" s="8"/>
    </row>
    <row r="4932" spans="3:5" x14ac:dyDescent="0.25">
      <c r="C4932" s="6"/>
      <c r="D4932" s="6"/>
      <c r="E4932" s="8"/>
    </row>
    <row r="4933" spans="3:5" x14ac:dyDescent="0.25">
      <c r="C4933" s="6"/>
      <c r="D4933" s="6"/>
      <c r="E4933" s="8"/>
    </row>
    <row r="4934" spans="3:5" x14ac:dyDescent="0.25">
      <c r="C4934" s="6"/>
      <c r="D4934" s="6"/>
      <c r="E4934" s="8"/>
    </row>
    <row r="4935" spans="3:5" x14ac:dyDescent="0.25">
      <c r="C4935" s="6"/>
      <c r="D4935" s="6"/>
      <c r="E4935" s="8"/>
    </row>
    <row r="4936" spans="3:5" x14ac:dyDescent="0.25">
      <c r="C4936" s="6"/>
      <c r="D4936" s="6"/>
      <c r="E4936" s="8"/>
    </row>
    <row r="4937" spans="3:5" x14ac:dyDescent="0.25">
      <c r="C4937" s="6"/>
      <c r="D4937" s="6"/>
      <c r="E4937" s="8"/>
    </row>
    <row r="4938" spans="3:5" x14ac:dyDescent="0.25">
      <c r="C4938" s="6"/>
      <c r="D4938" s="6"/>
      <c r="E4938" s="8"/>
    </row>
    <row r="4939" spans="3:5" x14ac:dyDescent="0.25">
      <c r="C4939" s="6"/>
      <c r="D4939" s="6"/>
      <c r="E4939" s="8"/>
    </row>
    <row r="4940" spans="3:5" x14ac:dyDescent="0.25">
      <c r="C4940" s="6"/>
      <c r="D4940" s="6"/>
      <c r="E4940" s="8"/>
    </row>
    <row r="4941" spans="3:5" x14ac:dyDescent="0.25">
      <c r="C4941" s="6"/>
      <c r="D4941" s="6"/>
      <c r="E4941" s="8"/>
    </row>
    <row r="4942" spans="3:5" x14ac:dyDescent="0.25">
      <c r="C4942" s="6"/>
      <c r="D4942" s="6"/>
      <c r="E4942" s="8"/>
    </row>
    <row r="4943" spans="3:5" x14ac:dyDescent="0.25">
      <c r="C4943" s="6"/>
      <c r="D4943" s="6"/>
      <c r="E4943" s="8"/>
    </row>
    <row r="4944" spans="3:5" x14ac:dyDescent="0.25">
      <c r="C4944" s="6"/>
      <c r="D4944" s="6"/>
      <c r="E4944" s="8"/>
    </row>
    <row r="4945" spans="3:5" x14ac:dyDescent="0.25">
      <c r="C4945" s="6"/>
      <c r="D4945" s="6"/>
      <c r="E4945" s="8"/>
    </row>
    <row r="4946" spans="3:5" x14ac:dyDescent="0.25">
      <c r="C4946" s="6"/>
      <c r="D4946" s="6"/>
      <c r="E4946" s="8"/>
    </row>
    <row r="4947" spans="3:5" x14ac:dyDescent="0.25">
      <c r="C4947" s="6"/>
      <c r="D4947" s="6"/>
      <c r="E4947" s="8"/>
    </row>
    <row r="4948" spans="3:5" x14ac:dyDescent="0.25">
      <c r="C4948" s="6"/>
      <c r="D4948" s="6"/>
      <c r="E4948" s="8"/>
    </row>
    <row r="4949" spans="3:5" x14ac:dyDescent="0.25">
      <c r="C4949" s="6"/>
      <c r="D4949" s="6"/>
      <c r="E4949" s="8"/>
    </row>
    <row r="4950" spans="3:5" x14ac:dyDescent="0.25">
      <c r="C4950" s="6"/>
      <c r="D4950" s="6"/>
      <c r="E4950" s="8"/>
    </row>
    <row r="4951" spans="3:5" x14ac:dyDescent="0.25">
      <c r="C4951" s="6"/>
      <c r="D4951" s="6"/>
      <c r="E4951" s="8"/>
    </row>
    <row r="4952" spans="3:5" x14ac:dyDescent="0.25">
      <c r="C4952" s="6"/>
      <c r="D4952" s="6"/>
      <c r="E4952" s="8"/>
    </row>
    <row r="4953" spans="3:5" x14ac:dyDescent="0.25">
      <c r="C4953" s="6"/>
      <c r="D4953" s="6"/>
      <c r="E4953" s="8"/>
    </row>
    <row r="4954" spans="3:5" x14ac:dyDescent="0.25">
      <c r="C4954" s="6"/>
      <c r="D4954" s="6"/>
      <c r="E4954" s="8"/>
    </row>
    <row r="4955" spans="3:5" x14ac:dyDescent="0.25">
      <c r="C4955" s="6"/>
      <c r="D4955" s="6"/>
      <c r="E4955" s="8"/>
    </row>
    <row r="4956" spans="3:5" x14ac:dyDescent="0.25">
      <c r="C4956" s="6"/>
      <c r="D4956" s="6"/>
      <c r="E4956" s="8"/>
    </row>
    <row r="4957" spans="3:5" x14ac:dyDescent="0.25">
      <c r="C4957" s="6"/>
      <c r="D4957" s="6"/>
      <c r="E4957" s="8"/>
    </row>
    <row r="4958" spans="3:5" x14ac:dyDescent="0.25">
      <c r="C4958" s="6"/>
      <c r="D4958" s="6"/>
      <c r="E4958" s="8"/>
    </row>
    <row r="4959" spans="3:5" x14ac:dyDescent="0.25">
      <c r="C4959" s="6"/>
      <c r="D4959" s="6"/>
      <c r="E4959" s="8"/>
    </row>
    <row r="4960" spans="3:5" x14ac:dyDescent="0.25">
      <c r="C4960" s="6"/>
      <c r="D4960" s="6"/>
      <c r="E4960" s="8"/>
    </row>
    <row r="4961" spans="3:5" x14ac:dyDescent="0.25">
      <c r="C4961" s="6"/>
      <c r="D4961" s="6"/>
      <c r="E4961" s="8"/>
    </row>
    <row r="4962" spans="3:5" x14ac:dyDescent="0.25">
      <c r="C4962" s="6"/>
      <c r="D4962" s="6"/>
      <c r="E4962" s="8"/>
    </row>
    <row r="4963" spans="3:5" x14ac:dyDescent="0.25">
      <c r="C4963" s="6"/>
      <c r="D4963" s="6"/>
      <c r="E4963" s="8"/>
    </row>
    <row r="4964" spans="3:5" x14ac:dyDescent="0.25">
      <c r="C4964" s="6"/>
      <c r="D4964" s="6"/>
      <c r="E4964" s="8"/>
    </row>
    <row r="4965" spans="3:5" x14ac:dyDescent="0.25">
      <c r="C4965" s="6"/>
      <c r="D4965" s="6"/>
      <c r="E4965" s="8"/>
    </row>
    <row r="4966" spans="3:5" x14ac:dyDescent="0.25">
      <c r="C4966" s="6"/>
      <c r="D4966" s="6"/>
      <c r="E4966" s="8"/>
    </row>
    <row r="4967" spans="3:5" x14ac:dyDescent="0.25">
      <c r="C4967" s="6"/>
      <c r="D4967" s="6"/>
      <c r="E4967" s="8"/>
    </row>
    <row r="4968" spans="3:5" x14ac:dyDescent="0.25">
      <c r="C4968" s="6"/>
      <c r="D4968" s="6"/>
      <c r="E4968" s="8"/>
    </row>
    <row r="4969" spans="3:5" x14ac:dyDescent="0.25">
      <c r="C4969" s="6"/>
      <c r="D4969" s="6"/>
      <c r="E4969" s="8"/>
    </row>
    <row r="4970" spans="3:5" x14ac:dyDescent="0.25">
      <c r="C4970" s="6"/>
      <c r="D4970" s="6"/>
      <c r="E4970" s="8"/>
    </row>
    <row r="4971" spans="3:5" x14ac:dyDescent="0.25">
      <c r="C4971" s="6"/>
      <c r="D4971" s="6"/>
      <c r="E4971" s="8"/>
    </row>
    <row r="4972" spans="3:5" x14ac:dyDescent="0.25">
      <c r="C4972" s="6"/>
      <c r="D4972" s="6"/>
      <c r="E4972" s="8"/>
    </row>
    <row r="4973" spans="3:5" x14ac:dyDescent="0.25">
      <c r="C4973" s="6"/>
      <c r="D4973" s="6"/>
      <c r="E4973" s="8"/>
    </row>
    <row r="4974" spans="3:5" x14ac:dyDescent="0.25">
      <c r="C4974" s="6"/>
      <c r="D4974" s="6"/>
      <c r="E4974" s="8"/>
    </row>
    <row r="4975" spans="3:5" x14ac:dyDescent="0.25">
      <c r="C4975" s="6"/>
      <c r="D4975" s="6"/>
      <c r="E4975" s="8"/>
    </row>
    <row r="4976" spans="3:5" x14ac:dyDescent="0.25">
      <c r="C4976" s="6"/>
      <c r="D4976" s="6"/>
      <c r="E4976" s="8"/>
    </row>
    <row r="4977" spans="3:5" x14ac:dyDescent="0.25">
      <c r="C4977" s="6"/>
      <c r="D4977" s="6"/>
      <c r="E4977" s="8"/>
    </row>
    <row r="4978" spans="3:5" x14ac:dyDescent="0.25">
      <c r="C4978" s="6"/>
      <c r="D4978" s="6"/>
      <c r="E4978" s="8"/>
    </row>
    <row r="4979" spans="3:5" x14ac:dyDescent="0.25">
      <c r="C4979" s="6"/>
      <c r="D4979" s="6"/>
      <c r="E4979" s="8"/>
    </row>
    <row r="4980" spans="3:5" x14ac:dyDescent="0.25">
      <c r="C4980" s="6"/>
      <c r="D4980" s="6"/>
      <c r="E4980" s="8"/>
    </row>
    <row r="4981" spans="3:5" x14ac:dyDescent="0.25">
      <c r="C4981" s="6"/>
      <c r="D4981" s="6"/>
      <c r="E4981" s="8"/>
    </row>
    <row r="4982" spans="3:5" x14ac:dyDescent="0.25">
      <c r="C4982" s="6"/>
      <c r="D4982" s="6"/>
      <c r="E4982" s="8"/>
    </row>
    <row r="4983" spans="3:5" x14ac:dyDescent="0.25">
      <c r="C4983" s="6"/>
      <c r="D4983" s="6"/>
      <c r="E4983" s="8"/>
    </row>
    <row r="4984" spans="3:5" x14ac:dyDescent="0.25">
      <c r="C4984" s="6"/>
      <c r="D4984" s="6"/>
      <c r="E4984" s="8"/>
    </row>
    <row r="4985" spans="3:5" x14ac:dyDescent="0.25">
      <c r="C4985" s="6"/>
      <c r="D4985" s="6"/>
      <c r="E4985" s="8"/>
    </row>
    <row r="4986" spans="3:5" x14ac:dyDescent="0.25">
      <c r="C4986" s="6"/>
      <c r="D4986" s="6"/>
      <c r="E4986" s="8"/>
    </row>
    <row r="4987" spans="3:5" x14ac:dyDescent="0.25">
      <c r="C4987" s="6"/>
      <c r="D4987" s="6"/>
      <c r="E4987" s="8"/>
    </row>
    <row r="4988" spans="3:5" x14ac:dyDescent="0.25">
      <c r="C4988" s="6"/>
      <c r="D4988" s="6"/>
      <c r="E4988" s="8"/>
    </row>
    <row r="4989" spans="3:5" x14ac:dyDescent="0.25">
      <c r="C4989" s="6"/>
      <c r="D4989" s="6"/>
      <c r="E4989" s="8"/>
    </row>
    <row r="4990" spans="3:5" x14ac:dyDescent="0.25">
      <c r="C4990" s="6"/>
      <c r="D4990" s="6"/>
      <c r="E4990" s="8"/>
    </row>
    <row r="4991" spans="3:5" x14ac:dyDescent="0.25">
      <c r="C4991" s="6"/>
      <c r="D4991" s="6"/>
      <c r="E4991" s="8"/>
    </row>
    <row r="4992" spans="3:5" x14ac:dyDescent="0.25">
      <c r="C4992" s="6"/>
      <c r="D4992" s="6"/>
      <c r="E4992" s="8"/>
    </row>
    <row r="4993" spans="3:5" x14ac:dyDescent="0.25">
      <c r="C4993" s="6"/>
      <c r="D4993" s="6"/>
      <c r="E4993" s="8"/>
    </row>
    <row r="4994" spans="3:5" x14ac:dyDescent="0.25">
      <c r="C4994" s="6"/>
      <c r="D4994" s="6"/>
      <c r="E4994" s="8"/>
    </row>
    <row r="4995" spans="3:5" x14ac:dyDescent="0.25">
      <c r="C4995" s="6"/>
      <c r="D4995" s="6"/>
      <c r="E4995" s="8"/>
    </row>
    <row r="4996" spans="3:5" x14ac:dyDescent="0.25">
      <c r="C4996" s="6"/>
      <c r="D4996" s="6"/>
      <c r="E4996" s="8"/>
    </row>
    <row r="4997" spans="3:5" x14ac:dyDescent="0.25">
      <c r="C4997" s="6"/>
      <c r="D4997" s="6"/>
      <c r="E4997" s="8"/>
    </row>
    <row r="4998" spans="3:5" x14ac:dyDescent="0.25">
      <c r="C4998" s="6"/>
      <c r="D4998" s="6"/>
      <c r="E4998" s="8"/>
    </row>
    <row r="4999" spans="3:5" x14ac:dyDescent="0.25">
      <c r="C4999" s="6"/>
      <c r="D4999" s="6"/>
      <c r="E4999" s="8"/>
    </row>
    <row r="5000" spans="3:5" x14ac:dyDescent="0.25">
      <c r="C5000" s="6"/>
      <c r="D5000" s="6"/>
      <c r="E5000" s="8"/>
    </row>
    <row r="5001" spans="3:5" x14ac:dyDescent="0.25">
      <c r="C5001" s="6"/>
      <c r="D5001" s="6"/>
      <c r="E5001" s="8"/>
    </row>
    <row r="5002" spans="3:5" x14ac:dyDescent="0.25">
      <c r="C5002" s="6"/>
      <c r="D5002" s="6"/>
      <c r="E5002" s="8"/>
    </row>
    <row r="5003" spans="3:5" x14ac:dyDescent="0.25">
      <c r="C5003" s="6"/>
      <c r="D5003" s="6"/>
      <c r="E5003" s="8"/>
    </row>
    <row r="5004" spans="3:5" x14ac:dyDescent="0.25">
      <c r="C5004" s="6"/>
      <c r="D5004" s="6"/>
      <c r="E5004" s="8"/>
    </row>
    <row r="5005" spans="3:5" x14ac:dyDescent="0.25">
      <c r="C5005" s="6"/>
      <c r="D5005" s="6"/>
      <c r="E5005" s="8"/>
    </row>
    <row r="5006" spans="3:5" x14ac:dyDescent="0.25">
      <c r="C5006" s="6"/>
      <c r="D5006" s="6"/>
      <c r="E5006" s="8"/>
    </row>
    <row r="5007" spans="3:5" x14ac:dyDescent="0.25">
      <c r="C5007" s="6"/>
      <c r="D5007" s="6"/>
      <c r="E5007" s="8"/>
    </row>
    <row r="5008" spans="3:5" x14ac:dyDescent="0.25">
      <c r="C5008" s="6"/>
      <c r="D5008" s="6"/>
      <c r="E5008" s="8"/>
    </row>
    <row r="5009" spans="3:5" x14ac:dyDescent="0.25">
      <c r="C5009" s="6"/>
      <c r="D5009" s="6"/>
      <c r="E5009" s="8"/>
    </row>
    <row r="5010" spans="3:5" x14ac:dyDescent="0.25">
      <c r="C5010" s="6"/>
      <c r="D5010" s="6"/>
      <c r="E5010" s="8"/>
    </row>
  </sheetData>
  <autoFilter ref="A1:F1" xr:uid="{C51733E6-66BA-4742-A465-460D6D4CE3B1}"/>
  <dataValidations count="2">
    <dataValidation type="list" allowBlank="1" showInputMessage="1" showErrorMessage="1" sqref="A2:A8 A891:A894 A872:A887 A1172:A4922" xr:uid="{7D8088FE-C3FE-4043-8609-87FCE6E81EA3}">
      <formula1>Program_Name</formula1>
    </dataValidation>
    <dataValidation type="date" allowBlank="1" showInputMessage="1" showErrorMessage="1" sqref="E2:E8 E1172:E4922" xr:uid="{E440B918-770E-4473-8405-6A6F1B6AB196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84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8F11C-6DD2-4B17-B839-4AEA65BAF798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2" bestFit="1" customWidth="1"/>
    <col min="2" max="2" width="19" style="2" bestFit="1" customWidth="1"/>
    <col min="3" max="3" width="15.140625" style="2" bestFit="1" customWidth="1"/>
    <col min="4" max="4" width="16.42578125" style="2" bestFit="1" customWidth="1"/>
    <col min="5" max="5" width="22.85546875" style="2" bestFit="1" customWidth="1"/>
    <col min="6" max="6" width="20.85546875" bestFit="1" customWidth="1"/>
  </cols>
  <sheetData>
    <row r="1" spans="1:6" ht="60" x14ac:dyDescent="0.2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25">
      <c r="A2" s="2" t="s">
        <v>1</v>
      </c>
      <c r="B2" s="2">
        <v>154948</v>
      </c>
      <c r="C2" s="5">
        <v>10622</v>
      </c>
      <c r="D2" s="6">
        <v>1.2</v>
      </c>
      <c r="E2" s="8">
        <v>42418</v>
      </c>
      <c r="F2">
        <f>YEAR(E2)</f>
        <v>2016</v>
      </c>
    </row>
    <row r="3" spans="1:6" x14ac:dyDescent="0.25">
      <c r="A3" s="2" t="s">
        <v>1</v>
      </c>
      <c r="B3" s="2">
        <v>154948</v>
      </c>
      <c r="C3" s="5">
        <v>25601</v>
      </c>
      <c r="D3" s="6">
        <v>5</v>
      </c>
      <c r="E3" s="8">
        <v>42418</v>
      </c>
      <c r="F3">
        <f t="shared" ref="F3:F66" si="0">YEAR(E3)</f>
        <v>2016</v>
      </c>
    </row>
    <row r="4" spans="1:6" x14ac:dyDescent="0.25">
      <c r="A4" s="2" t="s">
        <v>1</v>
      </c>
      <c r="B4" s="2">
        <v>174713</v>
      </c>
      <c r="C4" s="5">
        <v>21.12</v>
      </c>
      <c r="D4" s="6">
        <v>5.4000000000000003E-3</v>
      </c>
      <c r="E4" s="8">
        <v>43035</v>
      </c>
      <c r="F4">
        <f t="shared" si="0"/>
        <v>2017</v>
      </c>
    </row>
    <row r="5" spans="1:6" x14ac:dyDescent="0.25">
      <c r="A5" s="2" t="s">
        <v>1</v>
      </c>
      <c r="B5" s="2">
        <v>174713</v>
      </c>
      <c r="C5" s="5">
        <v>1672.2159999999999</v>
      </c>
      <c r="D5" s="6">
        <v>0.36399999999999999</v>
      </c>
      <c r="E5" s="8">
        <v>43035</v>
      </c>
      <c r="F5">
        <f t="shared" si="0"/>
        <v>2017</v>
      </c>
    </row>
    <row r="6" spans="1:6" x14ac:dyDescent="0.25">
      <c r="A6" s="2" t="s">
        <v>1</v>
      </c>
      <c r="B6" s="2">
        <v>174713</v>
      </c>
      <c r="C6" s="5">
        <v>4646.268</v>
      </c>
      <c r="D6" s="6">
        <v>1.1879999999999999</v>
      </c>
      <c r="E6" s="8">
        <v>43035</v>
      </c>
      <c r="F6">
        <f t="shared" si="0"/>
        <v>2017</v>
      </c>
    </row>
    <row r="7" spans="1:6" x14ac:dyDescent="0.25">
      <c r="A7" s="2" t="s">
        <v>1</v>
      </c>
      <c r="B7" s="2">
        <v>174713</v>
      </c>
      <c r="C7" s="5">
        <v>88812</v>
      </c>
      <c r="D7" s="6">
        <v>25.2</v>
      </c>
      <c r="E7" s="8">
        <v>43035</v>
      </c>
      <c r="F7">
        <f t="shared" si="0"/>
        <v>2017</v>
      </c>
    </row>
    <row r="8" spans="1:6" x14ac:dyDescent="0.25">
      <c r="A8" s="2" t="s">
        <v>1</v>
      </c>
      <c r="B8" s="2">
        <v>162276</v>
      </c>
      <c r="C8" s="5">
        <v>92681</v>
      </c>
      <c r="D8" s="6">
        <v>10.6</v>
      </c>
      <c r="E8" s="8">
        <v>42580</v>
      </c>
      <c r="F8">
        <f t="shared" si="0"/>
        <v>2016</v>
      </c>
    </row>
    <row r="9" spans="1:6" x14ac:dyDescent="0.25">
      <c r="A9" s="2" t="s">
        <v>1</v>
      </c>
      <c r="B9" s="2">
        <v>168655</v>
      </c>
      <c r="C9" s="6">
        <v>2520</v>
      </c>
      <c r="D9" s="6">
        <v>0</v>
      </c>
      <c r="E9" s="8">
        <v>42755</v>
      </c>
      <c r="F9">
        <f t="shared" si="0"/>
        <v>2017</v>
      </c>
    </row>
    <row r="10" spans="1:6" x14ac:dyDescent="0.25">
      <c r="A10" s="2" t="s">
        <v>1</v>
      </c>
      <c r="B10" s="2">
        <v>168655</v>
      </c>
      <c r="C10" s="6">
        <v>2919</v>
      </c>
      <c r="D10" s="6">
        <v>0</v>
      </c>
      <c r="E10" s="8">
        <v>42755</v>
      </c>
      <c r="F10">
        <f t="shared" si="0"/>
        <v>2017</v>
      </c>
    </row>
    <row r="11" spans="1:6" x14ac:dyDescent="0.25">
      <c r="A11" s="2" t="s">
        <v>1</v>
      </c>
      <c r="B11" s="2">
        <v>168655</v>
      </c>
      <c r="C11" s="6">
        <v>12687.984</v>
      </c>
      <c r="D11" s="6">
        <v>1.4483999999999999</v>
      </c>
      <c r="E11" s="8">
        <v>42755</v>
      </c>
      <c r="F11">
        <f t="shared" si="0"/>
        <v>2017</v>
      </c>
    </row>
    <row r="12" spans="1:6" x14ac:dyDescent="0.25">
      <c r="A12" s="2" t="s">
        <v>1</v>
      </c>
      <c r="B12" s="2">
        <v>168655</v>
      </c>
      <c r="C12" s="6">
        <v>45916</v>
      </c>
      <c r="D12" s="6">
        <v>5.3739999999999997</v>
      </c>
      <c r="E12" s="8">
        <v>42755</v>
      </c>
      <c r="F12">
        <f t="shared" si="0"/>
        <v>2017</v>
      </c>
    </row>
    <row r="13" spans="1:6" x14ac:dyDescent="0.25">
      <c r="A13" s="2" t="s">
        <v>1</v>
      </c>
      <c r="B13" s="2">
        <v>175495</v>
      </c>
      <c r="C13" s="6">
        <v>98809</v>
      </c>
      <c r="D13" s="6">
        <v>0</v>
      </c>
      <c r="E13" s="8">
        <v>42916</v>
      </c>
      <c r="F13">
        <f t="shared" si="0"/>
        <v>2017</v>
      </c>
    </row>
    <row r="14" spans="1:6" x14ac:dyDescent="0.25">
      <c r="A14" s="2" t="s">
        <v>1</v>
      </c>
      <c r="B14" s="2">
        <v>176066</v>
      </c>
      <c r="C14" s="6">
        <v>29301</v>
      </c>
      <c r="D14" s="6">
        <v>0</v>
      </c>
      <c r="E14" s="8">
        <v>42977</v>
      </c>
      <c r="F14">
        <f t="shared" si="0"/>
        <v>2017</v>
      </c>
    </row>
    <row r="15" spans="1:6" x14ac:dyDescent="0.25">
      <c r="A15" s="2" t="s">
        <v>1</v>
      </c>
      <c r="B15" s="2">
        <v>176066</v>
      </c>
      <c r="C15" s="6">
        <v>202792</v>
      </c>
      <c r="D15" s="6">
        <v>23.8</v>
      </c>
      <c r="E15" s="8">
        <v>42977</v>
      </c>
      <c r="F15">
        <f t="shared" si="0"/>
        <v>2017</v>
      </c>
    </row>
    <row r="16" spans="1:6" x14ac:dyDescent="0.25">
      <c r="A16" s="2" t="s">
        <v>1</v>
      </c>
      <c r="B16" s="2">
        <v>169771</v>
      </c>
      <c r="C16" s="6">
        <v>29474</v>
      </c>
      <c r="D16" s="6">
        <v>0.73</v>
      </c>
      <c r="E16" s="8">
        <v>42794</v>
      </c>
      <c r="F16">
        <f t="shared" si="0"/>
        <v>2017</v>
      </c>
    </row>
    <row r="17" spans="1:6" x14ac:dyDescent="0.25">
      <c r="A17" s="2" t="s">
        <v>1</v>
      </c>
      <c r="B17" s="2">
        <v>169771</v>
      </c>
      <c r="C17" s="6">
        <v>48948</v>
      </c>
      <c r="D17" s="6">
        <v>1.33</v>
      </c>
      <c r="E17" s="8">
        <v>42794</v>
      </c>
      <c r="F17">
        <f t="shared" si="0"/>
        <v>2017</v>
      </c>
    </row>
    <row r="18" spans="1:6" x14ac:dyDescent="0.25">
      <c r="A18" s="2" t="s">
        <v>1</v>
      </c>
      <c r="B18" s="2">
        <v>169771</v>
      </c>
      <c r="C18" s="6">
        <v>20317</v>
      </c>
      <c r="D18" s="6">
        <v>0.56999999999999995</v>
      </c>
      <c r="E18" s="8">
        <v>42794</v>
      </c>
      <c r="F18">
        <f t="shared" si="0"/>
        <v>2017</v>
      </c>
    </row>
    <row r="19" spans="1:6" x14ac:dyDescent="0.25">
      <c r="A19" s="2" t="s">
        <v>1</v>
      </c>
      <c r="B19" s="2">
        <v>169771</v>
      </c>
      <c r="C19" s="6">
        <v>22823</v>
      </c>
      <c r="D19" s="6">
        <v>0.64</v>
      </c>
      <c r="E19" s="8">
        <v>42794</v>
      </c>
      <c r="F19">
        <f t="shared" si="0"/>
        <v>2017</v>
      </c>
    </row>
    <row r="20" spans="1:6" x14ac:dyDescent="0.25">
      <c r="A20" s="2" t="s">
        <v>1</v>
      </c>
      <c r="B20" s="2">
        <v>169771</v>
      </c>
      <c r="C20" s="6">
        <v>14846.92</v>
      </c>
      <c r="D20" s="6">
        <v>0.42</v>
      </c>
      <c r="E20" s="8">
        <v>42794</v>
      </c>
      <c r="F20">
        <f t="shared" si="0"/>
        <v>2017</v>
      </c>
    </row>
    <row r="21" spans="1:6" x14ac:dyDescent="0.25">
      <c r="A21" s="2" t="s">
        <v>1</v>
      </c>
      <c r="B21" s="2">
        <v>169771</v>
      </c>
      <c r="C21" s="6">
        <v>30618</v>
      </c>
      <c r="D21" s="6">
        <v>0.78</v>
      </c>
      <c r="E21" s="8">
        <v>42886</v>
      </c>
      <c r="F21">
        <f t="shared" si="0"/>
        <v>2017</v>
      </c>
    </row>
    <row r="22" spans="1:6" x14ac:dyDescent="0.25">
      <c r="A22" s="2" t="s">
        <v>1</v>
      </c>
      <c r="B22" s="2">
        <v>169771</v>
      </c>
      <c r="C22" s="6">
        <v>72082</v>
      </c>
      <c r="D22" s="6">
        <v>1.88</v>
      </c>
      <c r="E22" s="8">
        <v>42855</v>
      </c>
      <c r="F22">
        <f t="shared" si="0"/>
        <v>2017</v>
      </c>
    </row>
    <row r="23" spans="1:6" x14ac:dyDescent="0.25">
      <c r="A23" s="2" t="s">
        <v>1</v>
      </c>
      <c r="B23" s="2">
        <v>169771</v>
      </c>
      <c r="C23" s="6">
        <v>92215</v>
      </c>
      <c r="D23" s="6">
        <v>2.4</v>
      </c>
      <c r="E23" s="8">
        <v>43069</v>
      </c>
      <c r="F23">
        <f t="shared" si="0"/>
        <v>2017</v>
      </c>
    </row>
    <row r="24" spans="1:6" x14ac:dyDescent="0.25">
      <c r="A24" s="2" t="s">
        <v>1</v>
      </c>
      <c r="B24" s="2">
        <v>169771</v>
      </c>
      <c r="C24" s="6">
        <v>26604</v>
      </c>
      <c r="D24" s="6">
        <v>0.68</v>
      </c>
      <c r="E24" s="8">
        <v>42855</v>
      </c>
      <c r="F24">
        <f t="shared" si="0"/>
        <v>2017</v>
      </c>
    </row>
    <row r="25" spans="1:6" x14ac:dyDescent="0.25">
      <c r="A25" s="2" t="s">
        <v>1</v>
      </c>
      <c r="B25" s="2">
        <v>181753</v>
      </c>
      <c r="C25" s="6">
        <v>4941</v>
      </c>
      <c r="D25" s="6">
        <v>0</v>
      </c>
      <c r="E25" s="8">
        <v>43056</v>
      </c>
      <c r="F25">
        <f t="shared" si="0"/>
        <v>2017</v>
      </c>
    </row>
    <row r="26" spans="1:6" x14ac:dyDescent="0.25">
      <c r="A26" s="2" t="s">
        <v>1</v>
      </c>
      <c r="B26" s="2">
        <v>181753</v>
      </c>
      <c r="C26" s="6">
        <v>702</v>
      </c>
      <c r="D26" s="6">
        <v>0.4</v>
      </c>
      <c r="E26" s="8">
        <v>43056</v>
      </c>
      <c r="F26">
        <f t="shared" si="0"/>
        <v>2017</v>
      </c>
    </row>
    <row r="27" spans="1:6" x14ac:dyDescent="0.25">
      <c r="A27" s="2" t="s">
        <v>1</v>
      </c>
      <c r="B27" s="2">
        <v>181753</v>
      </c>
      <c r="C27" s="6">
        <v>1709</v>
      </c>
      <c r="D27" s="6">
        <v>0.8</v>
      </c>
      <c r="E27" s="8">
        <v>43056</v>
      </c>
      <c r="F27">
        <f t="shared" si="0"/>
        <v>2017</v>
      </c>
    </row>
    <row r="28" spans="1:6" x14ac:dyDescent="0.25">
      <c r="A28" s="2" t="s">
        <v>1</v>
      </c>
      <c r="B28" s="2">
        <v>181753</v>
      </c>
      <c r="C28" s="6">
        <v>156515</v>
      </c>
      <c r="D28" s="6">
        <v>17.899999999999999</v>
      </c>
      <c r="E28" s="8">
        <v>43056</v>
      </c>
      <c r="F28">
        <f t="shared" si="0"/>
        <v>2017</v>
      </c>
    </row>
    <row r="29" spans="1:6" x14ac:dyDescent="0.25">
      <c r="A29" s="2" t="s">
        <v>1</v>
      </c>
      <c r="B29" s="2">
        <v>181753</v>
      </c>
      <c r="C29" s="6">
        <v>4670.3999999999996</v>
      </c>
      <c r="D29" s="6">
        <v>0</v>
      </c>
      <c r="E29" s="8">
        <v>43056</v>
      </c>
      <c r="F29">
        <f t="shared" si="0"/>
        <v>2017</v>
      </c>
    </row>
    <row r="30" spans="1:6" x14ac:dyDescent="0.25">
      <c r="A30" s="2" t="s">
        <v>1</v>
      </c>
      <c r="B30" s="2">
        <v>180693</v>
      </c>
      <c r="C30" s="6">
        <v>129297.60000000001</v>
      </c>
      <c r="D30" s="6">
        <v>12.24</v>
      </c>
      <c r="E30" s="8">
        <v>43038</v>
      </c>
      <c r="F30">
        <f t="shared" si="0"/>
        <v>2017</v>
      </c>
    </row>
    <row r="31" spans="1:6" x14ac:dyDescent="0.25">
      <c r="A31" s="2" t="s">
        <v>1</v>
      </c>
      <c r="B31" s="2">
        <v>175377</v>
      </c>
      <c r="C31" s="6">
        <v>29514</v>
      </c>
      <c r="D31" s="6">
        <v>3.3</v>
      </c>
      <c r="E31" s="8">
        <v>42886</v>
      </c>
      <c r="F31">
        <f t="shared" si="0"/>
        <v>2017</v>
      </c>
    </row>
    <row r="32" spans="1:6" x14ac:dyDescent="0.25">
      <c r="A32" s="2" t="s">
        <v>1</v>
      </c>
      <c r="B32" s="2">
        <v>163273</v>
      </c>
      <c r="C32" s="6">
        <v>40997</v>
      </c>
      <c r="D32" s="6">
        <v>4.7</v>
      </c>
      <c r="E32" s="8">
        <v>42727</v>
      </c>
      <c r="F32">
        <f t="shared" si="0"/>
        <v>2016</v>
      </c>
    </row>
    <row r="33" spans="1:6" x14ac:dyDescent="0.25">
      <c r="A33" s="2" t="s">
        <v>1</v>
      </c>
      <c r="B33" s="2">
        <v>183450</v>
      </c>
      <c r="C33" s="6">
        <v>3360</v>
      </c>
      <c r="D33" s="6">
        <v>0</v>
      </c>
      <c r="E33" s="8">
        <v>43026</v>
      </c>
      <c r="F33">
        <f t="shared" si="0"/>
        <v>2017</v>
      </c>
    </row>
    <row r="34" spans="1:6" x14ac:dyDescent="0.25">
      <c r="A34" s="2" t="s">
        <v>1</v>
      </c>
      <c r="B34" s="2">
        <v>183450</v>
      </c>
      <c r="C34" s="6">
        <v>4872</v>
      </c>
      <c r="D34" s="6">
        <v>0</v>
      </c>
      <c r="E34" s="8">
        <v>43026</v>
      </c>
      <c r="F34">
        <f t="shared" si="0"/>
        <v>2017</v>
      </c>
    </row>
    <row r="35" spans="1:6" x14ac:dyDescent="0.25">
      <c r="A35" s="2" t="s">
        <v>1</v>
      </c>
      <c r="B35" s="2">
        <v>183450</v>
      </c>
      <c r="C35" s="6">
        <v>65941.039999999994</v>
      </c>
      <c r="D35" s="6">
        <v>17.579999999999998</v>
      </c>
      <c r="E35" s="8">
        <v>43026</v>
      </c>
      <c r="F35">
        <f t="shared" si="0"/>
        <v>2017</v>
      </c>
    </row>
    <row r="36" spans="1:6" x14ac:dyDescent="0.25">
      <c r="A36" s="2" t="s">
        <v>1</v>
      </c>
      <c r="B36" s="2">
        <v>177072</v>
      </c>
      <c r="C36" s="6">
        <v>1141.6089999999999</v>
      </c>
      <c r="D36" s="6">
        <v>0.2485</v>
      </c>
      <c r="E36" s="8">
        <v>42895</v>
      </c>
      <c r="F36">
        <f t="shared" si="0"/>
        <v>2017</v>
      </c>
    </row>
    <row r="37" spans="1:6" x14ac:dyDescent="0.25">
      <c r="A37" s="2" t="s">
        <v>1</v>
      </c>
      <c r="B37" s="2">
        <v>177072</v>
      </c>
      <c r="C37" s="6">
        <v>1313.884</v>
      </c>
      <c r="D37" s="6">
        <v>0.28599999999999998</v>
      </c>
      <c r="E37" s="8">
        <v>42895</v>
      </c>
      <c r="F37">
        <f t="shared" si="0"/>
        <v>2017</v>
      </c>
    </row>
    <row r="38" spans="1:6" x14ac:dyDescent="0.25">
      <c r="A38" s="2" t="s">
        <v>1</v>
      </c>
      <c r="B38" s="2">
        <v>177072</v>
      </c>
      <c r="C38" s="6">
        <v>5300</v>
      </c>
      <c r="D38" s="6">
        <v>0.6</v>
      </c>
      <c r="E38" s="8">
        <v>42895</v>
      </c>
      <c r="F38">
        <f t="shared" si="0"/>
        <v>2017</v>
      </c>
    </row>
    <row r="39" spans="1:6" x14ac:dyDescent="0.25">
      <c r="A39" s="2" t="s">
        <v>1</v>
      </c>
      <c r="B39" s="2">
        <v>157398</v>
      </c>
      <c r="C39" s="6">
        <v>1025882</v>
      </c>
      <c r="D39" s="6">
        <v>0</v>
      </c>
      <c r="E39" s="8">
        <v>42662</v>
      </c>
      <c r="F39">
        <f t="shared" si="0"/>
        <v>2016</v>
      </c>
    </row>
    <row r="40" spans="1:6" x14ac:dyDescent="0.25">
      <c r="A40" s="2" t="s">
        <v>1</v>
      </c>
      <c r="B40" s="2">
        <v>169361</v>
      </c>
      <c r="C40" s="6">
        <v>239512</v>
      </c>
      <c r="D40" s="6">
        <v>0</v>
      </c>
      <c r="E40" s="8">
        <v>43039</v>
      </c>
      <c r="F40">
        <f t="shared" si="0"/>
        <v>2017</v>
      </c>
    </row>
    <row r="41" spans="1:6" x14ac:dyDescent="0.25">
      <c r="A41" s="2" t="s">
        <v>1</v>
      </c>
      <c r="B41" s="2">
        <v>174322</v>
      </c>
      <c r="C41" s="6">
        <v>6801.2290000000003</v>
      </c>
      <c r="D41" s="6">
        <v>1.7390000000000001</v>
      </c>
      <c r="E41" s="8">
        <v>42902</v>
      </c>
      <c r="F41">
        <f t="shared" si="0"/>
        <v>2017</v>
      </c>
    </row>
    <row r="42" spans="1:6" x14ac:dyDescent="0.25">
      <c r="A42" s="2" t="s">
        <v>1</v>
      </c>
      <c r="B42" s="2">
        <v>158794</v>
      </c>
      <c r="C42" s="6">
        <v>1494.144</v>
      </c>
      <c r="D42" s="6">
        <v>0.57599999999999996</v>
      </c>
      <c r="E42" s="8">
        <v>42646</v>
      </c>
      <c r="F42">
        <f t="shared" si="0"/>
        <v>2016</v>
      </c>
    </row>
    <row r="43" spans="1:6" x14ac:dyDescent="0.25">
      <c r="A43" s="2" t="s">
        <v>1</v>
      </c>
      <c r="B43" s="2">
        <v>158794</v>
      </c>
      <c r="C43" s="6">
        <v>3922.1280000000002</v>
      </c>
      <c r="D43" s="6">
        <v>1.512</v>
      </c>
      <c r="E43" s="8">
        <v>42646</v>
      </c>
      <c r="F43">
        <f t="shared" si="0"/>
        <v>2016</v>
      </c>
    </row>
    <row r="44" spans="1:6" x14ac:dyDescent="0.25">
      <c r="A44" s="2" t="s">
        <v>1</v>
      </c>
      <c r="B44" s="2">
        <v>158794</v>
      </c>
      <c r="C44" s="6">
        <v>14259.218000000001</v>
      </c>
      <c r="D44" s="6">
        <v>5.4969999999999999</v>
      </c>
      <c r="E44" s="8">
        <v>42646</v>
      </c>
      <c r="F44">
        <f t="shared" si="0"/>
        <v>2016</v>
      </c>
    </row>
    <row r="45" spans="1:6" x14ac:dyDescent="0.25">
      <c r="A45" s="2" t="s">
        <v>1</v>
      </c>
      <c r="B45" s="2">
        <v>180951</v>
      </c>
      <c r="C45" s="6">
        <v>7560</v>
      </c>
      <c r="D45" s="6">
        <v>0</v>
      </c>
      <c r="E45" s="8">
        <v>42976</v>
      </c>
      <c r="F45">
        <f t="shared" si="0"/>
        <v>2017</v>
      </c>
    </row>
    <row r="46" spans="1:6" x14ac:dyDescent="0.25">
      <c r="A46" s="2" t="s">
        <v>1</v>
      </c>
      <c r="B46" s="2">
        <v>180951</v>
      </c>
      <c r="C46" s="6">
        <v>80885</v>
      </c>
      <c r="D46" s="6">
        <v>18.899999999999999</v>
      </c>
      <c r="E46" s="8">
        <v>42976</v>
      </c>
      <c r="F46">
        <f t="shared" si="0"/>
        <v>2017</v>
      </c>
    </row>
    <row r="47" spans="1:6" x14ac:dyDescent="0.25">
      <c r="A47" s="2" t="s">
        <v>1</v>
      </c>
      <c r="B47" s="2">
        <v>167096</v>
      </c>
      <c r="C47" s="6">
        <v>39653</v>
      </c>
      <c r="D47" s="6">
        <v>7.2</v>
      </c>
      <c r="E47" s="8">
        <v>43069</v>
      </c>
      <c r="F47">
        <f t="shared" si="0"/>
        <v>2017</v>
      </c>
    </row>
    <row r="48" spans="1:6" x14ac:dyDescent="0.25">
      <c r="A48" s="2" t="s">
        <v>1</v>
      </c>
      <c r="B48" s="2">
        <v>182513</v>
      </c>
      <c r="C48" s="6">
        <v>2335.1999999999998</v>
      </c>
      <c r="D48" s="6">
        <v>0</v>
      </c>
      <c r="E48" s="8">
        <v>43005</v>
      </c>
      <c r="F48">
        <f t="shared" si="0"/>
        <v>2017</v>
      </c>
    </row>
    <row r="49" spans="1:6" x14ac:dyDescent="0.25">
      <c r="A49" s="2" t="s">
        <v>1</v>
      </c>
      <c r="B49" s="2">
        <v>182513</v>
      </c>
      <c r="C49" s="6">
        <v>6006</v>
      </c>
      <c r="D49" s="6">
        <v>0</v>
      </c>
      <c r="E49" s="8">
        <v>43005</v>
      </c>
      <c r="F49">
        <f t="shared" si="0"/>
        <v>2017</v>
      </c>
    </row>
    <row r="50" spans="1:6" x14ac:dyDescent="0.25">
      <c r="A50" s="2" t="s">
        <v>1</v>
      </c>
      <c r="B50" s="2">
        <v>182513</v>
      </c>
      <c r="C50" s="6">
        <v>119929</v>
      </c>
      <c r="D50" s="6">
        <v>13.7</v>
      </c>
      <c r="E50" s="8">
        <v>43005</v>
      </c>
      <c r="F50">
        <f t="shared" si="0"/>
        <v>2017</v>
      </c>
    </row>
    <row r="51" spans="1:6" x14ac:dyDescent="0.25">
      <c r="A51" s="2" t="s">
        <v>1</v>
      </c>
      <c r="B51" s="2">
        <v>167090</v>
      </c>
      <c r="C51" s="6">
        <v>31138</v>
      </c>
      <c r="D51" s="6">
        <v>5.6</v>
      </c>
      <c r="E51" s="8">
        <v>43069</v>
      </c>
      <c r="F51">
        <f t="shared" si="0"/>
        <v>2017</v>
      </c>
    </row>
    <row r="52" spans="1:6" x14ac:dyDescent="0.25">
      <c r="A52" s="2" t="s">
        <v>1</v>
      </c>
      <c r="B52" s="2">
        <v>183059</v>
      </c>
      <c r="C52" s="6">
        <v>87650</v>
      </c>
      <c r="D52" s="6">
        <v>7.99</v>
      </c>
      <c r="E52" s="8">
        <v>43053</v>
      </c>
      <c r="F52">
        <f t="shared" si="0"/>
        <v>2017</v>
      </c>
    </row>
    <row r="53" spans="1:6" x14ac:dyDescent="0.25">
      <c r="A53" s="2" t="s">
        <v>1</v>
      </c>
      <c r="B53" s="2">
        <v>178843</v>
      </c>
      <c r="C53" s="6">
        <v>95541</v>
      </c>
      <c r="D53" s="6">
        <v>10.91</v>
      </c>
      <c r="E53" s="8">
        <v>42922</v>
      </c>
      <c r="F53">
        <f t="shared" si="0"/>
        <v>2017</v>
      </c>
    </row>
    <row r="54" spans="1:6" x14ac:dyDescent="0.25">
      <c r="A54" s="2" t="s">
        <v>1</v>
      </c>
      <c r="B54" s="2">
        <v>181459</v>
      </c>
      <c r="C54" s="6">
        <v>44.561799999999998</v>
      </c>
      <c r="D54" s="6">
        <v>9.7000000000000003E-3</v>
      </c>
      <c r="E54" s="8">
        <v>43007</v>
      </c>
      <c r="F54">
        <f t="shared" si="0"/>
        <v>2017</v>
      </c>
    </row>
    <row r="55" spans="1:6" x14ac:dyDescent="0.25">
      <c r="A55" s="2" t="s">
        <v>1</v>
      </c>
      <c r="B55" s="2">
        <v>181459</v>
      </c>
      <c r="C55" s="6">
        <v>168.96</v>
      </c>
      <c r="D55" s="6">
        <v>4.3200000000000002E-2</v>
      </c>
      <c r="E55" s="8">
        <v>43007</v>
      </c>
      <c r="F55">
        <f t="shared" si="0"/>
        <v>2017</v>
      </c>
    </row>
    <row r="56" spans="1:6" x14ac:dyDescent="0.25">
      <c r="A56" s="2" t="s">
        <v>1</v>
      </c>
      <c r="B56" s="2">
        <v>181459</v>
      </c>
      <c r="C56" s="6">
        <v>224.42</v>
      </c>
      <c r="D56" s="6">
        <v>5.74E-2</v>
      </c>
      <c r="E56" s="8">
        <v>43007</v>
      </c>
      <c r="F56">
        <f t="shared" si="0"/>
        <v>2017</v>
      </c>
    </row>
    <row r="57" spans="1:6" x14ac:dyDescent="0.25">
      <c r="A57" s="2" t="s">
        <v>1</v>
      </c>
      <c r="B57" s="2">
        <v>181459</v>
      </c>
      <c r="C57" s="6">
        <v>3234.192</v>
      </c>
      <c r="D57" s="6">
        <v>0.36919999999999997</v>
      </c>
      <c r="E57" s="8">
        <v>43007</v>
      </c>
      <c r="F57">
        <f t="shared" si="0"/>
        <v>2017</v>
      </c>
    </row>
    <row r="58" spans="1:6" x14ac:dyDescent="0.25">
      <c r="A58" s="2" t="s">
        <v>1</v>
      </c>
      <c r="B58" s="2">
        <v>181459</v>
      </c>
      <c r="C58" s="6">
        <v>148</v>
      </c>
      <c r="D58" s="6">
        <v>0</v>
      </c>
      <c r="E58" s="8">
        <v>43007</v>
      </c>
      <c r="F58">
        <f t="shared" si="0"/>
        <v>2017</v>
      </c>
    </row>
    <row r="59" spans="1:6" x14ac:dyDescent="0.25">
      <c r="A59" s="2" t="s">
        <v>1</v>
      </c>
      <c r="B59" s="2">
        <v>181459</v>
      </c>
      <c r="C59" s="6">
        <v>1002</v>
      </c>
      <c r="D59" s="6">
        <v>0.4</v>
      </c>
      <c r="E59" s="8">
        <v>43007</v>
      </c>
      <c r="F59">
        <f t="shared" si="0"/>
        <v>2017</v>
      </c>
    </row>
    <row r="60" spans="1:6" x14ac:dyDescent="0.25">
      <c r="A60" s="2" t="s">
        <v>1</v>
      </c>
      <c r="B60" s="2">
        <v>181459</v>
      </c>
      <c r="C60" s="6">
        <v>21996</v>
      </c>
      <c r="D60" s="6">
        <v>2.5</v>
      </c>
      <c r="E60" s="8">
        <v>43007</v>
      </c>
      <c r="F60">
        <f t="shared" si="0"/>
        <v>2017</v>
      </c>
    </row>
    <row r="61" spans="1:6" x14ac:dyDescent="0.25">
      <c r="A61" s="2" t="s">
        <v>1</v>
      </c>
      <c r="B61" s="2">
        <v>181459</v>
      </c>
      <c r="C61" s="6">
        <v>1167.5999999999999</v>
      </c>
      <c r="D61" s="6">
        <v>0</v>
      </c>
      <c r="E61" s="8">
        <v>43007</v>
      </c>
      <c r="F61">
        <f t="shared" si="0"/>
        <v>2017</v>
      </c>
    </row>
    <row r="62" spans="1:6" x14ac:dyDescent="0.25">
      <c r="A62" s="2" t="s">
        <v>1</v>
      </c>
      <c r="B62" s="2">
        <v>181459</v>
      </c>
      <c r="C62" s="6">
        <v>1911</v>
      </c>
      <c r="D62" s="6">
        <v>0</v>
      </c>
      <c r="E62" s="8">
        <v>43007</v>
      </c>
      <c r="F62">
        <f t="shared" si="0"/>
        <v>2017</v>
      </c>
    </row>
    <row r="63" spans="1:6" x14ac:dyDescent="0.25">
      <c r="A63" s="2" t="s">
        <v>1</v>
      </c>
      <c r="B63" s="2">
        <v>171272</v>
      </c>
      <c r="C63" s="6">
        <v>46289</v>
      </c>
      <c r="D63" s="6">
        <v>3.4</v>
      </c>
      <c r="E63" s="8">
        <v>42815</v>
      </c>
      <c r="F63">
        <f t="shared" si="0"/>
        <v>2017</v>
      </c>
    </row>
    <row r="64" spans="1:6" x14ac:dyDescent="0.25">
      <c r="A64" s="2" t="s">
        <v>1</v>
      </c>
      <c r="B64" s="2">
        <v>187070</v>
      </c>
      <c r="C64" s="6">
        <v>3360</v>
      </c>
      <c r="D64" s="6">
        <v>0</v>
      </c>
      <c r="E64" s="8">
        <v>43090</v>
      </c>
      <c r="F64">
        <f t="shared" si="0"/>
        <v>2017</v>
      </c>
    </row>
    <row r="65" spans="1:6" x14ac:dyDescent="0.25">
      <c r="A65" s="2" t="s">
        <v>1</v>
      </c>
      <c r="B65" s="2">
        <v>187070</v>
      </c>
      <c r="C65" s="6">
        <v>24360</v>
      </c>
      <c r="D65" s="6">
        <v>0</v>
      </c>
      <c r="E65" s="8">
        <v>43090</v>
      </c>
      <c r="F65">
        <f t="shared" si="0"/>
        <v>2017</v>
      </c>
    </row>
    <row r="66" spans="1:6" x14ac:dyDescent="0.25">
      <c r="A66" s="2" t="s">
        <v>1</v>
      </c>
      <c r="B66" s="2">
        <v>158652</v>
      </c>
      <c r="C66" s="6">
        <v>227.76</v>
      </c>
      <c r="D66" s="6">
        <v>2.5999999999999999E-2</v>
      </c>
      <c r="E66" s="8">
        <v>42698</v>
      </c>
      <c r="F66">
        <f t="shared" si="0"/>
        <v>2016</v>
      </c>
    </row>
    <row r="67" spans="1:6" x14ac:dyDescent="0.25">
      <c r="A67" s="2" t="s">
        <v>1</v>
      </c>
      <c r="B67" s="2">
        <v>158652</v>
      </c>
      <c r="C67" s="6">
        <v>233.46</v>
      </c>
      <c r="D67" s="6">
        <v>0.09</v>
      </c>
      <c r="E67" s="8">
        <v>42698</v>
      </c>
      <c r="F67">
        <f t="shared" ref="F67:F130" si="1">YEAR(E67)</f>
        <v>2016</v>
      </c>
    </row>
    <row r="68" spans="1:6" x14ac:dyDescent="0.25">
      <c r="A68" s="2" t="s">
        <v>1</v>
      </c>
      <c r="B68" s="2">
        <v>158652</v>
      </c>
      <c r="C68" s="6">
        <v>3263.252</v>
      </c>
      <c r="D68" s="6">
        <v>1.258</v>
      </c>
      <c r="E68" s="8">
        <v>42698</v>
      </c>
      <c r="F68">
        <f t="shared" si="1"/>
        <v>2016</v>
      </c>
    </row>
    <row r="69" spans="1:6" x14ac:dyDescent="0.25">
      <c r="A69" s="2" t="s">
        <v>1</v>
      </c>
      <c r="B69" s="2">
        <v>158652</v>
      </c>
      <c r="C69" s="6">
        <v>8176</v>
      </c>
      <c r="D69" s="6">
        <v>0</v>
      </c>
      <c r="E69" s="8">
        <v>42677</v>
      </c>
      <c r="F69">
        <f t="shared" si="1"/>
        <v>2016</v>
      </c>
    </row>
    <row r="70" spans="1:6" x14ac:dyDescent="0.25">
      <c r="A70" s="2" t="s">
        <v>1</v>
      </c>
      <c r="B70" s="2">
        <v>181564</v>
      </c>
      <c r="C70" s="6">
        <v>29530</v>
      </c>
      <c r="D70" s="6">
        <v>5.6</v>
      </c>
      <c r="E70" s="8">
        <v>43031</v>
      </c>
      <c r="F70">
        <f t="shared" si="1"/>
        <v>2017</v>
      </c>
    </row>
    <row r="71" spans="1:6" x14ac:dyDescent="0.25">
      <c r="A71" s="2" t="s">
        <v>1</v>
      </c>
      <c r="B71" s="2">
        <v>181985</v>
      </c>
      <c r="C71" s="6">
        <v>38848</v>
      </c>
      <c r="D71" s="6">
        <v>10.36</v>
      </c>
      <c r="E71" s="8">
        <v>43039</v>
      </c>
      <c r="F71">
        <f t="shared" si="1"/>
        <v>2017</v>
      </c>
    </row>
    <row r="72" spans="1:6" x14ac:dyDescent="0.25">
      <c r="A72" s="2" t="s">
        <v>1</v>
      </c>
      <c r="B72" s="2">
        <v>181863</v>
      </c>
      <c r="C72" s="6">
        <v>12259.8</v>
      </c>
      <c r="D72" s="6">
        <v>0</v>
      </c>
      <c r="E72" s="8">
        <v>43069</v>
      </c>
      <c r="F72">
        <f t="shared" si="1"/>
        <v>2017</v>
      </c>
    </row>
    <row r="73" spans="1:6" x14ac:dyDescent="0.25">
      <c r="A73" s="2" t="s">
        <v>1</v>
      </c>
      <c r="B73" s="2">
        <v>182821</v>
      </c>
      <c r="C73" s="6">
        <v>27722</v>
      </c>
      <c r="D73" s="6">
        <v>0</v>
      </c>
      <c r="E73" s="8">
        <v>42996</v>
      </c>
      <c r="F73">
        <f t="shared" si="1"/>
        <v>2017</v>
      </c>
    </row>
    <row r="74" spans="1:6" x14ac:dyDescent="0.25">
      <c r="A74" s="2" t="s">
        <v>1</v>
      </c>
      <c r="B74" s="2">
        <v>163279</v>
      </c>
      <c r="C74" s="6">
        <v>11195</v>
      </c>
      <c r="D74" s="6">
        <v>1.3</v>
      </c>
      <c r="E74" s="8">
        <v>42794</v>
      </c>
      <c r="F74">
        <f t="shared" si="1"/>
        <v>2017</v>
      </c>
    </row>
    <row r="75" spans="1:6" x14ac:dyDescent="0.25">
      <c r="A75" s="2" t="s">
        <v>1</v>
      </c>
      <c r="B75" s="2">
        <v>177957</v>
      </c>
      <c r="C75" s="6">
        <v>73914</v>
      </c>
      <c r="D75" s="6">
        <v>0</v>
      </c>
      <c r="E75" s="8">
        <v>42978</v>
      </c>
      <c r="F75">
        <f t="shared" si="1"/>
        <v>2017</v>
      </c>
    </row>
    <row r="76" spans="1:6" x14ac:dyDescent="0.25">
      <c r="A76" s="2" t="s">
        <v>1</v>
      </c>
      <c r="B76" s="2">
        <v>163693</v>
      </c>
      <c r="C76" s="6">
        <v>64684</v>
      </c>
      <c r="D76" s="6">
        <v>7.4</v>
      </c>
      <c r="E76" s="8">
        <v>43054</v>
      </c>
      <c r="F76">
        <f t="shared" si="1"/>
        <v>2017</v>
      </c>
    </row>
    <row r="77" spans="1:6" x14ac:dyDescent="0.25">
      <c r="A77" s="2" t="s">
        <v>1</v>
      </c>
      <c r="B77" s="2">
        <v>168174</v>
      </c>
      <c r="C77" s="6">
        <v>5254.2</v>
      </c>
      <c r="D77" s="6">
        <v>0</v>
      </c>
      <c r="E77" s="8">
        <v>42906</v>
      </c>
      <c r="F77">
        <f t="shared" si="1"/>
        <v>2017</v>
      </c>
    </row>
    <row r="78" spans="1:6" x14ac:dyDescent="0.25">
      <c r="A78" s="2" t="s">
        <v>1</v>
      </c>
      <c r="B78" s="2">
        <v>168174</v>
      </c>
      <c r="C78" s="6">
        <v>10962</v>
      </c>
      <c r="D78" s="6">
        <v>0</v>
      </c>
      <c r="E78" s="8">
        <v>42906</v>
      </c>
      <c r="F78">
        <f t="shared" si="1"/>
        <v>2017</v>
      </c>
    </row>
    <row r="79" spans="1:6" x14ac:dyDescent="0.25">
      <c r="A79" s="2" t="s">
        <v>1</v>
      </c>
      <c r="B79" s="2">
        <v>158549</v>
      </c>
      <c r="C79" s="6">
        <v>154265</v>
      </c>
      <c r="D79" s="6">
        <v>0</v>
      </c>
      <c r="E79" s="8">
        <v>43050</v>
      </c>
      <c r="F79">
        <f t="shared" si="1"/>
        <v>2017</v>
      </c>
    </row>
    <row r="80" spans="1:6" x14ac:dyDescent="0.25">
      <c r="A80" s="2" t="s">
        <v>1</v>
      </c>
      <c r="B80" s="2">
        <v>177991</v>
      </c>
      <c r="C80" s="6">
        <v>44967</v>
      </c>
      <c r="D80" s="6">
        <v>0</v>
      </c>
      <c r="E80" s="8">
        <v>42901</v>
      </c>
      <c r="F80">
        <f t="shared" si="1"/>
        <v>2017</v>
      </c>
    </row>
    <row r="81" spans="1:6" x14ac:dyDescent="0.25">
      <c r="A81" s="2" t="s">
        <v>1</v>
      </c>
      <c r="B81" s="2">
        <v>169561</v>
      </c>
      <c r="C81" s="6">
        <v>5254.2</v>
      </c>
      <c r="D81" s="6">
        <v>0</v>
      </c>
      <c r="E81" s="8">
        <v>42909</v>
      </c>
      <c r="F81">
        <f t="shared" si="1"/>
        <v>2017</v>
      </c>
    </row>
    <row r="82" spans="1:6" x14ac:dyDescent="0.25">
      <c r="A82" s="2" t="s">
        <v>1</v>
      </c>
      <c r="B82" s="2">
        <v>173433</v>
      </c>
      <c r="C82" s="6">
        <v>6081</v>
      </c>
      <c r="D82" s="6">
        <v>1.5</v>
      </c>
      <c r="E82" s="8">
        <v>42888</v>
      </c>
      <c r="F82">
        <f t="shared" si="1"/>
        <v>2017</v>
      </c>
    </row>
    <row r="83" spans="1:6" x14ac:dyDescent="0.25">
      <c r="A83" s="2" t="s">
        <v>1</v>
      </c>
      <c r="B83" s="2">
        <v>170198</v>
      </c>
      <c r="C83" s="6">
        <v>1755</v>
      </c>
      <c r="D83" s="6">
        <v>2.6</v>
      </c>
      <c r="E83" s="8">
        <v>42719</v>
      </c>
      <c r="F83">
        <f t="shared" si="1"/>
        <v>2016</v>
      </c>
    </row>
    <row r="84" spans="1:6" x14ac:dyDescent="0.25">
      <c r="A84" s="2" t="s">
        <v>1</v>
      </c>
      <c r="B84" s="2">
        <v>166047</v>
      </c>
      <c r="C84" s="6">
        <v>41346</v>
      </c>
      <c r="D84" s="6">
        <v>0</v>
      </c>
      <c r="E84" s="8">
        <v>43039</v>
      </c>
      <c r="F84">
        <f t="shared" si="1"/>
        <v>2017</v>
      </c>
    </row>
    <row r="85" spans="1:6" x14ac:dyDescent="0.25">
      <c r="A85" s="2" t="s">
        <v>1</v>
      </c>
      <c r="B85" s="2">
        <v>166047</v>
      </c>
      <c r="C85" s="6">
        <v>31055.439999999999</v>
      </c>
      <c r="D85" s="6">
        <v>6.76</v>
      </c>
      <c r="E85" s="8">
        <v>43039</v>
      </c>
      <c r="F85">
        <f t="shared" si="1"/>
        <v>2017</v>
      </c>
    </row>
    <row r="86" spans="1:6" x14ac:dyDescent="0.25">
      <c r="A86" s="2" t="s">
        <v>1</v>
      </c>
      <c r="B86" s="2">
        <v>166047</v>
      </c>
      <c r="C86" s="6">
        <v>1101319.6200000001</v>
      </c>
      <c r="D86" s="6">
        <v>239.73</v>
      </c>
      <c r="E86" s="8">
        <v>43039</v>
      </c>
      <c r="F86">
        <f t="shared" si="1"/>
        <v>2017</v>
      </c>
    </row>
    <row r="87" spans="1:6" x14ac:dyDescent="0.25">
      <c r="A87" s="2" t="s">
        <v>1</v>
      </c>
      <c r="B87" s="2">
        <v>167093</v>
      </c>
      <c r="C87" s="6">
        <v>48205</v>
      </c>
      <c r="D87" s="6">
        <v>8.8000000000000007</v>
      </c>
      <c r="E87" s="8">
        <v>43069</v>
      </c>
      <c r="F87">
        <f t="shared" si="1"/>
        <v>2017</v>
      </c>
    </row>
    <row r="88" spans="1:6" x14ac:dyDescent="0.25">
      <c r="A88" s="2" t="s">
        <v>1</v>
      </c>
      <c r="B88" s="2">
        <v>177167</v>
      </c>
      <c r="C88" s="6">
        <v>545</v>
      </c>
      <c r="D88" s="6">
        <v>0.91</v>
      </c>
      <c r="E88" s="8">
        <v>43009</v>
      </c>
      <c r="F88">
        <f t="shared" si="1"/>
        <v>2017</v>
      </c>
    </row>
    <row r="89" spans="1:6" x14ac:dyDescent="0.25">
      <c r="A89" s="2" t="s">
        <v>1</v>
      </c>
      <c r="B89" s="2">
        <v>177167</v>
      </c>
      <c r="C89" s="6">
        <v>1357.5</v>
      </c>
      <c r="D89" s="6">
        <v>1.365</v>
      </c>
      <c r="E89" s="8">
        <v>43009</v>
      </c>
      <c r="F89">
        <f t="shared" si="1"/>
        <v>2017</v>
      </c>
    </row>
    <row r="90" spans="1:6" x14ac:dyDescent="0.25">
      <c r="A90" s="2" t="s">
        <v>1</v>
      </c>
      <c r="B90" s="2">
        <v>178708</v>
      </c>
      <c r="C90" s="6">
        <v>66468</v>
      </c>
      <c r="D90" s="6">
        <v>0</v>
      </c>
      <c r="E90" s="8">
        <v>43024</v>
      </c>
      <c r="F90">
        <f t="shared" si="1"/>
        <v>2017</v>
      </c>
    </row>
    <row r="91" spans="1:6" x14ac:dyDescent="0.25">
      <c r="A91" s="2" t="s">
        <v>1</v>
      </c>
      <c r="B91" s="2">
        <v>180694</v>
      </c>
      <c r="C91" s="6">
        <v>833.75</v>
      </c>
      <c r="D91" s="6">
        <v>1.3875</v>
      </c>
      <c r="E91" s="8">
        <v>43008</v>
      </c>
      <c r="F91">
        <f t="shared" si="1"/>
        <v>2017</v>
      </c>
    </row>
    <row r="92" spans="1:6" x14ac:dyDescent="0.25">
      <c r="A92" s="2" t="s">
        <v>1</v>
      </c>
      <c r="B92" s="2">
        <v>180694</v>
      </c>
      <c r="C92" s="6">
        <v>1385</v>
      </c>
      <c r="D92" s="6">
        <v>2.2999999999999998</v>
      </c>
      <c r="E92" s="8">
        <v>43008</v>
      </c>
      <c r="F92">
        <f t="shared" si="1"/>
        <v>2017</v>
      </c>
    </row>
    <row r="93" spans="1:6" x14ac:dyDescent="0.25">
      <c r="A93" s="2" t="s">
        <v>1</v>
      </c>
      <c r="B93" s="2">
        <v>181281</v>
      </c>
      <c r="C93" s="6">
        <v>146230</v>
      </c>
      <c r="D93" s="6">
        <v>0</v>
      </c>
      <c r="E93" s="8">
        <v>43039</v>
      </c>
      <c r="F93">
        <f t="shared" si="1"/>
        <v>2017</v>
      </c>
    </row>
    <row r="94" spans="1:6" x14ac:dyDescent="0.25">
      <c r="A94" s="2" t="s">
        <v>1</v>
      </c>
      <c r="B94" s="2">
        <v>182494</v>
      </c>
      <c r="C94" s="6">
        <v>2355</v>
      </c>
      <c r="D94" s="6">
        <v>4.9000000000000004</v>
      </c>
      <c r="E94" s="8">
        <v>43000</v>
      </c>
      <c r="F94">
        <f t="shared" si="1"/>
        <v>2017</v>
      </c>
    </row>
    <row r="95" spans="1:6" x14ac:dyDescent="0.25">
      <c r="A95" s="2" t="s">
        <v>1</v>
      </c>
      <c r="B95" s="2">
        <v>184829</v>
      </c>
      <c r="C95" s="6">
        <v>17457.2</v>
      </c>
      <c r="D95" s="6">
        <v>3.8</v>
      </c>
      <c r="E95" s="8">
        <v>43050</v>
      </c>
      <c r="F95">
        <f t="shared" si="1"/>
        <v>2017</v>
      </c>
    </row>
    <row r="96" spans="1:6" x14ac:dyDescent="0.25">
      <c r="A96" s="2" t="s">
        <v>1</v>
      </c>
      <c r="B96" s="2">
        <v>169516</v>
      </c>
      <c r="C96" s="6">
        <v>273</v>
      </c>
      <c r="D96" s="6">
        <v>0</v>
      </c>
      <c r="E96" s="8">
        <v>42888</v>
      </c>
      <c r="F96">
        <f t="shared" si="1"/>
        <v>2017</v>
      </c>
    </row>
    <row r="97" spans="1:6" x14ac:dyDescent="0.25">
      <c r="A97" s="2" t="s">
        <v>1</v>
      </c>
      <c r="B97" s="2">
        <v>169516</v>
      </c>
      <c r="C97" s="6">
        <v>13427.4</v>
      </c>
      <c r="D97" s="6">
        <v>0</v>
      </c>
      <c r="E97" s="8">
        <v>42888</v>
      </c>
      <c r="F97">
        <f t="shared" si="1"/>
        <v>2017</v>
      </c>
    </row>
    <row r="98" spans="1:6" x14ac:dyDescent="0.25">
      <c r="A98" s="2" t="s">
        <v>1</v>
      </c>
      <c r="B98" s="2">
        <v>165081</v>
      </c>
      <c r="C98" s="6">
        <v>2409.1759999999999</v>
      </c>
      <c r="D98" s="6">
        <v>0.61599999999999999</v>
      </c>
      <c r="E98" s="8">
        <v>42632</v>
      </c>
      <c r="F98">
        <f t="shared" si="1"/>
        <v>2016</v>
      </c>
    </row>
    <row r="99" spans="1:6" x14ac:dyDescent="0.25">
      <c r="A99" s="2" t="s">
        <v>1</v>
      </c>
      <c r="B99" s="2">
        <v>165081</v>
      </c>
      <c r="C99" s="6">
        <v>3402.57</v>
      </c>
      <c r="D99" s="6">
        <v>0.87</v>
      </c>
      <c r="E99" s="8">
        <v>42632</v>
      </c>
      <c r="F99">
        <f t="shared" si="1"/>
        <v>2016</v>
      </c>
    </row>
    <row r="100" spans="1:6" x14ac:dyDescent="0.25">
      <c r="A100" s="2" t="s">
        <v>1</v>
      </c>
      <c r="B100" s="2">
        <v>181379</v>
      </c>
      <c r="C100" s="6">
        <v>4410.24</v>
      </c>
      <c r="D100" s="6">
        <v>0.96</v>
      </c>
      <c r="E100" s="8">
        <v>42978</v>
      </c>
      <c r="F100">
        <f t="shared" si="1"/>
        <v>2017</v>
      </c>
    </row>
    <row r="101" spans="1:6" x14ac:dyDescent="0.25">
      <c r="A101" s="2" t="s">
        <v>1</v>
      </c>
      <c r="B101" s="2">
        <v>146550</v>
      </c>
      <c r="C101" s="6">
        <v>354055</v>
      </c>
      <c r="D101" s="6">
        <v>0</v>
      </c>
      <c r="E101" s="8">
        <v>42400</v>
      </c>
      <c r="F101">
        <f t="shared" si="1"/>
        <v>2016</v>
      </c>
    </row>
    <row r="102" spans="1:6" x14ac:dyDescent="0.25">
      <c r="A102" s="2" t="s">
        <v>1</v>
      </c>
      <c r="B102" s="2">
        <v>146550</v>
      </c>
      <c r="C102" s="6">
        <v>516115</v>
      </c>
      <c r="D102" s="6">
        <v>0</v>
      </c>
      <c r="E102" s="8">
        <v>42400</v>
      </c>
      <c r="F102">
        <f t="shared" si="1"/>
        <v>2016</v>
      </c>
    </row>
    <row r="103" spans="1:6" x14ac:dyDescent="0.25">
      <c r="A103" s="2" t="s">
        <v>1</v>
      </c>
      <c r="B103" s="2">
        <v>185124</v>
      </c>
      <c r="C103" s="6">
        <v>40430</v>
      </c>
      <c r="D103" s="6">
        <v>5.5170000000000003</v>
      </c>
      <c r="E103" s="8">
        <v>43049</v>
      </c>
      <c r="F103">
        <f t="shared" si="1"/>
        <v>2017</v>
      </c>
    </row>
    <row r="104" spans="1:6" x14ac:dyDescent="0.25">
      <c r="A104" s="2" t="s">
        <v>1</v>
      </c>
      <c r="B104" s="2">
        <v>168893</v>
      </c>
      <c r="C104" s="6">
        <v>33493</v>
      </c>
      <c r="D104" s="6">
        <v>3.9</v>
      </c>
      <c r="E104" s="8">
        <v>42794</v>
      </c>
      <c r="F104">
        <f t="shared" si="1"/>
        <v>2017</v>
      </c>
    </row>
    <row r="105" spans="1:6" x14ac:dyDescent="0.25">
      <c r="A105" s="2" t="s">
        <v>1</v>
      </c>
      <c r="B105" s="2">
        <v>164700</v>
      </c>
      <c r="C105" s="6">
        <v>5650.62</v>
      </c>
      <c r="D105" s="6">
        <v>0</v>
      </c>
      <c r="E105" s="8">
        <v>42633</v>
      </c>
      <c r="F105">
        <f t="shared" si="1"/>
        <v>2016</v>
      </c>
    </row>
    <row r="106" spans="1:6" x14ac:dyDescent="0.25">
      <c r="A106" s="2" t="s">
        <v>1</v>
      </c>
      <c r="B106" s="2">
        <v>164700</v>
      </c>
      <c r="C106" s="6">
        <v>48657</v>
      </c>
      <c r="D106" s="6">
        <v>8.1</v>
      </c>
      <c r="E106" s="8">
        <v>42633</v>
      </c>
      <c r="F106">
        <f t="shared" si="1"/>
        <v>2016</v>
      </c>
    </row>
    <row r="107" spans="1:6" x14ac:dyDescent="0.25">
      <c r="A107" s="2" t="s">
        <v>1</v>
      </c>
      <c r="B107" s="2">
        <v>167098</v>
      </c>
      <c r="C107" s="6">
        <v>47920</v>
      </c>
      <c r="D107" s="6">
        <v>8.8000000000000007</v>
      </c>
      <c r="E107" s="8">
        <v>43069</v>
      </c>
      <c r="F107">
        <f t="shared" si="1"/>
        <v>2017</v>
      </c>
    </row>
    <row r="108" spans="1:6" x14ac:dyDescent="0.25">
      <c r="A108" s="2" t="s">
        <v>1</v>
      </c>
      <c r="B108" s="2">
        <v>166187</v>
      </c>
      <c r="C108" s="6">
        <v>633576</v>
      </c>
      <c r="D108" s="6">
        <v>72.400000000000006</v>
      </c>
      <c r="E108" s="8">
        <v>42931</v>
      </c>
      <c r="F108">
        <f t="shared" si="1"/>
        <v>2017</v>
      </c>
    </row>
    <row r="109" spans="1:6" x14ac:dyDescent="0.25">
      <c r="A109" s="2" t="s">
        <v>1</v>
      </c>
      <c r="B109" s="2">
        <v>174673</v>
      </c>
      <c r="C109" s="6">
        <v>268819</v>
      </c>
      <c r="D109" s="6">
        <v>55.2</v>
      </c>
      <c r="E109" s="8">
        <v>43040</v>
      </c>
      <c r="F109">
        <f t="shared" si="1"/>
        <v>2017</v>
      </c>
    </row>
    <row r="110" spans="1:6" x14ac:dyDescent="0.25">
      <c r="A110" s="2" t="s">
        <v>1</v>
      </c>
      <c r="B110" s="2">
        <v>182064</v>
      </c>
      <c r="C110" s="6">
        <v>6449.9759999999997</v>
      </c>
      <c r="D110" s="6">
        <v>1.4039999999999999</v>
      </c>
      <c r="E110" s="8">
        <v>43063</v>
      </c>
      <c r="F110">
        <f t="shared" si="1"/>
        <v>2017</v>
      </c>
    </row>
    <row r="111" spans="1:6" x14ac:dyDescent="0.25">
      <c r="A111" s="2" t="s">
        <v>1</v>
      </c>
      <c r="B111" s="2">
        <v>186877</v>
      </c>
      <c r="C111" s="6">
        <v>9004.24</v>
      </c>
      <c r="D111" s="6">
        <v>1.96</v>
      </c>
      <c r="E111" s="8">
        <v>43075</v>
      </c>
      <c r="F111">
        <f t="shared" si="1"/>
        <v>2017</v>
      </c>
    </row>
    <row r="112" spans="1:6" x14ac:dyDescent="0.25">
      <c r="A112" s="2" t="s">
        <v>1</v>
      </c>
      <c r="B112" s="2">
        <v>186877</v>
      </c>
      <c r="C112" s="6">
        <v>7825.9110000000001</v>
      </c>
      <c r="D112" s="6">
        <v>2.0009999999999999</v>
      </c>
      <c r="E112" s="8">
        <v>43075</v>
      </c>
      <c r="F112">
        <f t="shared" si="1"/>
        <v>2017</v>
      </c>
    </row>
    <row r="113" spans="1:6" x14ac:dyDescent="0.25">
      <c r="A113" s="2" t="s">
        <v>1</v>
      </c>
      <c r="B113" s="2">
        <v>186877</v>
      </c>
      <c r="C113" s="6">
        <v>12436.98</v>
      </c>
      <c r="D113" s="6">
        <v>3.18</v>
      </c>
      <c r="E113" s="8">
        <v>43075</v>
      </c>
      <c r="F113">
        <f t="shared" si="1"/>
        <v>2017</v>
      </c>
    </row>
    <row r="114" spans="1:6" x14ac:dyDescent="0.25">
      <c r="A114" s="2" t="s">
        <v>1</v>
      </c>
      <c r="B114" s="2">
        <v>165110</v>
      </c>
      <c r="C114" s="6">
        <v>19073.5</v>
      </c>
      <c r="D114" s="6">
        <v>0</v>
      </c>
      <c r="E114" s="8">
        <v>42705</v>
      </c>
      <c r="F114">
        <f t="shared" si="1"/>
        <v>2016</v>
      </c>
    </row>
    <row r="115" spans="1:6" x14ac:dyDescent="0.25">
      <c r="A115" s="2" t="s">
        <v>1</v>
      </c>
      <c r="B115" s="2">
        <v>165110</v>
      </c>
      <c r="C115" s="6">
        <v>3657.81</v>
      </c>
      <c r="D115" s="6">
        <v>0.03</v>
      </c>
      <c r="E115" s="8">
        <v>42705</v>
      </c>
      <c r="F115">
        <f t="shared" si="1"/>
        <v>2016</v>
      </c>
    </row>
    <row r="116" spans="1:6" x14ac:dyDescent="0.25">
      <c r="A116" s="2" t="s">
        <v>1</v>
      </c>
      <c r="B116" s="2">
        <v>167292</v>
      </c>
      <c r="C116" s="6">
        <v>1463</v>
      </c>
      <c r="D116" s="6">
        <v>0</v>
      </c>
      <c r="E116" s="8">
        <v>42706</v>
      </c>
      <c r="F116">
        <f t="shared" si="1"/>
        <v>2016</v>
      </c>
    </row>
    <row r="117" spans="1:6" x14ac:dyDescent="0.25">
      <c r="A117" s="2" t="s">
        <v>1</v>
      </c>
      <c r="B117" s="2">
        <v>167292</v>
      </c>
      <c r="C117" s="6">
        <v>2236</v>
      </c>
      <c r="D117" s="6">
        <v>0.5</v>
      </c>
      <c r="E117" s="8">
        <v>42706</v>
      </c>
      <c r="F117">
        <f t="shared" si="1"/>
        <v>2016</v>
      </c>
    </row>
    <row r="118" spans="1:6" x14ac:dyDescent="0.25">
      <c r="A118" s="2" t="s">
        <v>1</v>
      </c>
      <c r="B118" s="2">
        <v>167292</v>
      </c>
      <c r="C118" s="6">
        <v>1789</v>
      </c>
      <c r="D118" s="6">
        <v>0.9</v>
      </c>
      <c r="E118" s="8">
        <v>42706</v>
      </c>
      <c r="F118">
        <f t="shared" si="1"/>
        <v>2016</v>
      </c>
    </row>
    <row r="119" spans="1:6" x14ac:dyDescent="0.25">
      <c r="A119" s="2" t="s">
        <v>1</v>
      </c>
      <c r="B119" s="2">
        <v>167292</v>
      </c>
      <c r="C119" s="6">
        <v>26981</v>
      </c>
      <c r="D119" s="6">
        <v>3.1</v>
      </c>
      <c r="E119" s="8">
        <v>42706</v>
      </c>
      <c r="F119">
        <f t="shared" si="1"/>
        <v>2016</v>
      </c>
    </row>
    <row r="120" spans="1:6" x14ac:dyDescent="0.25">
      <c r="A120" s="2" t="s">
        <v>1</v>
      </c>
      <c r="B120" s="2">
        <v>183280</v>
      </c>
      <c r="C120" s="6">
        <v>63.36</v>
      </c>
      <c r="D120" s="6">
        <v>1.6199999999999999E-2</v>
      </c>
      <c r="E120" s="8">
        <v>43066</v>
      </c>
      <c r="F120">
        <f t="shared" si="1"/>
        <v>2017</v>
      </c>
    </row>
    <row r="121" spans="1:6" x14ac:dyDescent="0.25">
      <c r="A121" s="2" t="s">
        <v>1</v>
      </c>
      <c r="B121" s="2">
        <v>183280</v>
      </c>
      <c r="C121" s="6">
        <v>14507</v>
      </c>
      <c r="D121" s="6">
        <v>0</v>
      </c>
      <c r="E121" s="8">
        <v>43066</v>
      </c>
      <c r="F121">
        <f t="shared" si="1"/>
        <v>2017</v>
      </c>
    </row>
    <row r="122" spans="1:6" x14ac:dyDescent="0.25">
      <c r="A122" s="2" t="s">
        <v>1</v>
      </c>
      <c r="B122" s="2">
        <v>183280</v>
      </c>
      <c r="C122" s="6">
        <v>856</v>
      </c>
      <c r="D122" s="6">
        <v>0.4</v>
      </c>
      <c r="E122" s="8">
        <v>43066</v>
      </c>
      <c r="F122">
        <f t="shared" si="1"/>
        <v>2017</v>
      </c>
    </row>
    <row r="123" spans="1:6" x14ac:dyDescent="0.25">
      <c r="A123" s="2" t="s">
        <v>1</v>
      </c>
      <c r="B123" s="2">
        <v>183280</v>
      </c>
      <c r="C123" s="6">
        <v>13773</v>
      </c>
      <c r="D123" s="6">
        <v>1.6</v>
      </c>
      <c r="E123" s="8">
        <v>43066</v>
      </c>
      <c r="F123">
        <f t="shared" si="1"/>
        <v>2017</v>
      </c>
    </row>
    <row r="124" spans="1:6" x14ac:dyDescent="0.25">
      <c r="A124" s="2" t="s">
        <v>1</v>
      </c>
      <c r="B124" s="2">
        <v>183280</v>
      </c>
      <c r="C124" s="6">
        <v>2520</v>
      </c>
      <c r="D124" s="6">
        <v>0</v>
      </c>
      <c r="E124" s="8">
        <v>43066</v>
      </c>
      <c r="F124">
        <f t="shared" si="1"/>
        <v>2017</v>
      </c>
    </row>
    <row r="125" spans="1:6" x14ac:dyDescent="0.25">
      <c r="A125" s="2" t="s">
        <v>1</v>
      </c>
      <c r="B125" s="2">
        <v>183280</v>
      </c>
      <c r="C125" s="6">
        <v>28022.400000000001</v>
      </c>
      <c r="D125" s="6">
        <v>0</v>
      </c>
      <c r="E125" s="8">
        <v>43066</v>
      </c>
      <c r="F125">
        <f t="shared" si="1"/>
        <v>2017</v>
      </c>
    </row>
    <row r="126" spans="1:6" x14ac:dyDescent="0.25">
      <c r="A126" s="2" t="s">
        <v>1</v>
      </c>
      <c r="B126" s="2">
        <v>181637</v>
      </c>
      <c r="C126" s="6">
        <v>3203</v>
      </c>
      <c r="D126" s="6">
        <v>0.437</v>
      </c>
      <c r="E126" s="8">
        <v>43069</v>
      </c>
      <c r="F126">
        <f t="shared" si="1"/>
        <v>2017</v>
      </c>
    </row>
    <row r="127" spans="1:6" x14ac:dyDescent="0.25">
      <c r="A127" s="2" t="s">
        <v>1</v>
      </c>
      <c r="B127" s="2">
        <v>181637</v>
      </c>
      <c r="C127" s="6">
        <v>41054</v>
      </c>
      <c r="D127" s="6">
        <v>5.6020000000000003</v>
      </c>
      <c r="E127" s="8">
        <v>43069</v>
      </c>
      <c r="F127">
        <f t="shared" si="1"/>
        <v>2017</v>
      </c>
    </row>
    <row r="128" spans="1:6" x14ac:dyDescent="0.25">
      <c r="A128" s="2" t="s">
        <v>1</v>
      </c>
      <c r="B128" s="2">
        <v>181637</v>
      </c>
      <c r="C128" s="6">
        <v>51030</v>
      </c>
      <c r="D128" s="6">
        <v>6.9640000000000004</v>
      </c>
      <c r="E128" s="8">
        <v>43069</v>
      </c>
      <c r="F128">
        <f t="shared" si="1"/>
        <v>2017</v>
      </c>
    </row>
    <row r="129" spans="1:6" x14ac:dyDescent="0.25">
      <c r="A129" s="2" t="s">
        <v>1</v>
      </c>
      <c r="B129" s="2">
        <v>178042</v>
      </c>
      <c r="C129" s="6">
        <v>6778</v>
      </c>
      <c r="D129" s="6">
        <v>0</v>
      </c>
      <c r="E129" s="8">
        <v>42933</v>
      </c>
      <c r="F129">
        <f t="shared" si="1"/>
        <v>2017</v>
      </c>
    </row>
    <row r="130" spans="1:6" x14ac:dyDescent="0.25">
      <c r="A130" s="2" t="s">
        <v>1</v>
      </c>
      <c r="B130" s="2">
        <v>178042</v>
      </c>
      <c r="C130" s="6">
        <v>11605</v>
      </c>
      <c r="D130" s="6">
        <v>0</v>
      </c>
      <c r="E130" s="8">
        <v>42935</v>
      </c>
      <c r="F130">
        <f t="shared" si="1"/>
        <v>2017</v>
      </c>
    </row>
    <row r="131" spans="1:6" x14ac:dyDescent="0.25">
      <c r="A131" s="2" t="s">
        <v>1</v>
      </c>
      <c r="B131" s="2">
        <v>178042</v>
      </c>
      <c r="C131" s="6">
        <v>11605</v>
      </c>
      <c r="D131" s="6">
        <v>0</v>
      </c>
      <c r="E131" s="8">
        <v>42928</v>
      </c>
      <c r="F131">
        <f t="shared" ref="F131:F194" si="2">YEAR(E131)</f>
        <v>2017</v>
      </c>
    </row>
    <row r="132" spans="1:6" x14ac:dyDescent="0.25">
      <c r="A132" s="2" t="s">
        <v>1</v>
      </c>
      <c r="B132" s="2">
        <v>178042</v>
      </c>
      <c r="C132" s="6">
        <v>8894</v>
      </c>
      <c r="D132" s="6">
        <v>0</v>
      </c>
      <c r="E132" s="8">
        <v>42968</v>
      </c>
      <c r="F132">
        <f t="shared" si="2"/>
        <v>2017</v>
      </c>
    </row>
    <row r="133" spans="1:6" x14ac:dyDescent="0.25">
      <c r="A133" s="2" t="s">
        <v>1</v>
      </c>
      <c r="B133" s="2">
        <v>178042</v>
      </c>
      <c r="C133" s="6">
        <v>11606</v>
      </c>
      <c r="D133" s="6">
        <v>0</v>
      </c>
      <c r="E133" s="8">
        <v>42943</v>
      </c>
      <c r="F133">
        <f t="shared" si="2"/>
        <v>2017</v>
      </c>
    </row>
    <row r="134" spans="1:6" x14ac:dyDescent="0.25">
      <c r="A134" s="2" t="s">
        <v>1</v>
      </c>
      <c r="B134" s="2">
        <v>178042</v>
      </c>
      <c r="C134" s="6">
        <v>8216</v>
      </c>
      <c r="D134" s="6">
        <v>0</v>
      </c>
      <c r="E134" s="8">
        <v>42923</v>
      </c>
      <c r="F134">
        <f t="shared" si="2"/>
        <v>2017</v>
      </c>
    </row>
    <row r="135" spans="1:6" x14ac:dyDescent="0.25">
      <c r="A135" s="2" t="s">
        <v>1</v>
      </c>
      <c r="B135" s="2">
        <v>145283</v>
      </c>
      <c r="C135" s="6">
        <v>6325230</v>
      </c>
      <c r="D135" s="6">
        <v>0</v>
      </c>
      <c r="E135" s="8">
        <v>42277</v>
      </c>
      <c r="F135">
        <f t="shared" si="2"/>
        <v>2015</v>
      </c>
    </row>
    <row r="136" spans="1:6" x14ac:dyDescent="0.25">
      <c r="A136" s="2" t="s">
        <v>1</v>
      </c>
      <c r="B136" s="2">
        <v>155318</v>
      </c>
      <c r="C136" s="6">
        <v>1138.8</v>
      </c>
      <c r="D136" s="6">
        <v>0.13</v>
      </c>
      <c r="E136" s="8">
        <v>42671</v>
      </c>
      <c r="F136">
        <f t="shared" si="2"/>
        <v>2016</v>
      </c>
    </row>
    <row r="137" spans="1:6" x14ac:dyDescent="0.25">
      <c r="A137" s="2" t="s">
        <v>1</v>
      </c>
      <c r="B137" s="2">
        <v>155318</v>
      </c>
      <c r="C137" s="6">
        <v>19192</v>
      </c>
      <c r="D137" s="6">
        <v>4.5</v>
      </c>
      <c r="E137" s="8">
        <v>42671</v>
      </c>
      <c r="F137">
        <f t="shared" si="2"/>
        <v>2016</v>
      </c>
    </row>
    <row r="138" spans="1:6" x14ac:dyDescent="0.25">
      <c r="A138" s="2" t="s">
        <v>1</v>
      </c>
      <c r="B138" s="2">
        <v>180412</v>
      </c>
      <c r="C138" s="6">
        <v>514.52800000000002</v>
      </c>
      <c r="D138" s="6">
        <v>0.112</v>
      </c>
      <c r="E138" s="8">
        <v>43021</v>
      </c>
      <c r="F138">
        <f t="shared" si="2"/>
        <v>2017</v>
      </c>
    </row>
    <row r="139" spans="1:6" x14ac:dyDescent="0.25">
      <c r="A139" s="2" t="s">
        <v>1</v>
      </c>
      <c r="B139" s="2">
        <v>180412</v>
      </c>
      <c r="C139" s="6">
        <v>9739.2800000000007</v>
      </c>
      <c r="D139" s="6">
        <v>2.12</v>
      </c>
      <c r="E139" s="8">
        <v>43021</v>
      </c>
      <c r="F139">
        <f t="shared" si="2"/>
        <v>2017</v>
      </c>
    </row>
    <row r="140" spans="1:6" x14ac:dyDescent="0.25">
      <c r="A140" s="2" t="s">
        <v>1</v>
      </c>
      <c r="B140" s="2">
        <v>180412</v>
      </c>
      <c r="C140" s="6">
        <v>2838.24</v>
      </c>
      <c r="D140" s="6">
        <v>0</v>
      </c>
      <c r="E140" s="8">
        <v>43021</v>
      </c>
      <c r="F140">
        <f t="shared" si="2"/>
        <v>2017</v>
      </c>
    </row>
    <row r="141" spans="1:6" x14ac:dyDescent="0.25">
      <c r="A141" s="2" t="s">
        <v>1</v>
      </c>
      <c r="B141" s="2">
        <v>180412</v>
      </c>
      <c r="C141" s="6">
        <v>15013</v>
      </c>
      <c r="D141" s="6">
        <v>0</v>
      </c>
      <c r="E141" s="8">
        <v>43021</v>
      </c>
      <c r="F141">
        <f t="shared" si="2"/>
        <v>2017</v>
      </c>
    </row>
    <row r="142" spans="1:6" x14ac:dyDescent="0.25">
      <c r="A142" s="2" t="s">
        <v>1</v>
      </c>
      <c r="B142" s="2">
        <v>180412</v>
      </c>
      <c r="C142" s="6">
        <v>3513</v>
      </c>
      <c r="D142" s="6">
        <v>0.8</v>
      </c>
      <c r="E142" s="8">
        <v>43021</v>
      </c>
      <c r="F142">
        <f t="shared" si="2"/>
        <v>2017</v>
      </c>
    </row>
    <row r="143" spans="1:6" x14ac:dyDescent="0.25">
      <c r="A143" s="2" t="s">
        <v>1</v>
      </c>
      <c r="B143" s="2">
        <v>180412</v>
      </c>
      <c r="C143" s="6">
        <v>27483</v>
      </c>
      <c r="D143" s="6">
        <v>3.1</v>
      </c>
      <c r="E143" s="8">
        <v>43021</v>
      </c>
      <c r="F143">
        <f t="shared" si="2"/>
        <v>2017</v>
      </c>
    </row>
    <row r="144" spans="1:6" x14ac:dyDescent="0.25">
      <c r="A144" s="2" t="s">
        <v>1</v>
      </c>
      <c r="B144" s="2">
        <v>180412</v>
      </c>
      <c r="C144" s="6">
        <v>227812</v>
      </c>
      <c r="D144" s="6">
        <v>26</v>
      </c>
      <c r="E144" s="8">
        <v>43021</v>
      </c>
      <c r="F144">
        <f t="shared" si="2"/>
        <v>2017</v>
      </c>
    </row>
    <row r="145" spans="1:6" x14ac:dyDescent="0.25">
      <c r="A145" s="2" t="s">
        <v>1</v>
      </c>
      <c r="B145" s="2">
        <v>183729</v>
      </c>
      <c r="C145" s="6">
        <v>71702</v>
      </c>
      <c r="D145" s="6">
        <v>16.8</v>
      </c>
      <c r="E145" s="8">
        <v>43035</v>
      </c>
      <c r="F145">
        <f t="shared" si="2"/>
        <v>2017</v>
      </c>
    </row>
    <row r="146" spans="1:6" x14ac:dyDescent="0.25">
      <c r="A146" s="2" t="s">
        <v>1</v>
      </c>
      <c r="B146" s="2">
        <v>183746</v>
      </c>
      <c r="C146" s="6">
        <v>2260.248</v>
      </c>
      <c r="D146" s="6">
        <v>0</v>
      </c>
      <c r="E146" s="8">
        <v>43087</v>
      </c>
      <c r="F146">
        <f t="shared" si="2"/>
        <v>2017</v>
      </c>
    </row>
    <row r="147" spans="1:6" x14ac:dyDescent="0.25">
      <c r="A147" s="2" t="s">
        <v>1</v>
      </c>
      <c r="B147" s="2">
        <v>183746</v>
      </c>
      <c r="C147" s="6">
        <v>73.504000000000005</v>
      </c>
      <c r="D147" s="6">
        <v>1.6E-2</v>
      </c>
      <c r="E147" s="8">
        <v>43087</v>
      </c>
      <c r="F147">
        <f t="shared" si="2"/>
        <v>2017</v>
      </c>
    </row>
    <row r="148" spans="1:6" x14ac:dyDescent="0.25">
      <c r="A148" s="2" t="s">
        <v>1</v>
      </c>
      <c r="B148" s="2">
        <v>183746</v>
      </c>
      <c r="C148" s="6">
        <v>907.35199999999998</v>
      </c>
      <c r="D148" s="6">
        <v>0.23200000000000001</v>
      </c>
      <c r="E148" s="8">
        <v>43087</v>
      </c>
      <c r="F148">
        <f t="shared" si="2"/>
        <v>2017</v>
      </c>
    </row>
    <row r="149" spans="1:6" x14ac:dyDescent="0.25">
      <c r="A149" s="2" t="s">
        <v>1</v>
      </c>
      <c r="B149" s="2">
        <v>183746</v>
      </c>
      <c r="C149" s="6">
        <v>7166.64</v>
      </c>
      <c r="D149" s="6">
        <v>1.56</v>
      </c>
      <c r="E149" s="8">
        <v>43087</v>
      </c>
      <c r="F149">
        <f t="shared" si="2"/>
        <v>2017</v>
      </c>
    </row>
    <row r="150" spans="1:6" x14ac:dyDescent="0.25">
      <c r="A150" s="2" t="s">
        <v>1</v>
      </c>
      <c r="B150" s="2">
        <v>183746</v>
      </c>
      <c r="C150" s="6">
        <v>2919</v>
      </c>
      <c r="D150" s="6">
        <v>0</v>
      </c>
      <c r="E150" s="8">
        <v>43087</v>
      </c>
      <c r="F150">
        <f t="shared" si="2"/>
        <v>2017</v>
      </c>
    </row>
    <row r="151" spans="1:6" x14ac:dyDescent="0.25">
      <c r="A151" s="2" t="s">
        <v>1</v>
      </c>
      <c r="B151" s="2">
        <v>174485</v>
      </c>
      <c r="C151" s="6">
        <v>17083.248</v>
      </c>
      <c r="D151" s="6">
        <v>4.3680000000000003</v>
      </c>
      <c r="E151" s="8">
        <v>42902</v>
      </c>
      <c r="F151">
        <f t="shared" si="2"/>
        <v>2017</v>
      </c>
    </row>
    <row r="152" spans="1:6" x14ac:dyDescent="0.25">
      <c r="A152" s="2" t="s">
        <v>1</v>
      </c>
      <c r="B152" s="2">
        <v>174485</v>
      </c>
      <c r="C152" s="6">
        <v>25041</v>
      </c>
      <c r="D152" s="6">
        <v>0</v>
      </c>
      <c r="E152" s="8">
        <v>42902</v>
      </c>
      <c r="F152">
        <f t="shared" si="2"/>
        <v>2017</v>
      </c>
    </row>
    <row r="153" spans="1:6" x14ac:dyDescent="0.25">
      <c r="A153" s="2" t="s">
        <v>1</v>
      </c>
      <c r="B153" s="2">
        <v>174485</v>
      </c>
      <c r="C153" s="6">
        <v>2871</v>
      </c>
      <c r="D153" s="6">
        <v>1.1000000000000001</v>
      </c>
      <c r="E153" s="8">
        <v>42902</v>
      </c>
      <c r="F153">
        <f t="shared" si="2"/>
        <v>2017</v>
      </c>
    </row>
    <row r="154" spans="1:6" x14ac:dyDescent="0.25">
      <c r="A154" s="2" t="s">
        <v>1</v>
      </c>
      <c r="B154" s="2">
        <v>174485</v>
      </c>
      <c r="C154" s="6">
        <v>10845</v>
      </c>
      <c r="D154" s="6">
        <v>1.2</v>
      </c>
      <c r="E154" s="8">
        <v>42902</v>
      </c>
      <c r="F154">
        <f t="shared" si="2"/>
        <v>2017</v>
      </c>
    </row>
    <row r="155" spans="1:6" x14ac:dyDescent="0.25">
      <c r="A155" s="2" t="s">
        <v>1</v>
      </c>
      <c r="B155" s="2">
        <v>174485</v>
      </c>
      <c r="C155" s="6">
        <v>15870</v>
      </c>
      <c r="D155" s="6">
        <v>3.6</v>
      </c>
      <c r="E155" s="8">
        <v>42902</v>
      </c>
      <c r="F155">
        <f t="shared" si="2"/>
        <v>2017</v>
      </c>
    </row>
    <row r="156" spans="1:6" x14ac:dyDescent="0.25">
      <c r="A156" s="2" t="s">
        <v>1</v>
      </c>
      <c r="B156" s="2">
        <v>167087</v>
      </c>
      <c r="C156" s="6">
        <v>23941</v>
      </c>
      <c r="D156" s="6">
        <v>4.4000000000000004</v>
      </c>
      <c r="E156" s="8">
        <v>43069</v>
      </c>
      <c r="F156">
        <f t="shared" si="2"/>
        <v>2017</v>
      </c>
    </row>
    <row r="157" spans="1:6" x14ac:dyDescent="0.25">
      <c r="A157" s="2" t="s">
        <v>1</v>
      </c>
      <c r="B157" s="2">
        <v>176394</v>
      </c>
      <c r="C157" s="6">
        <v>12600</v>
      </c>
      <c r="D157" s="6">
        <v>0</v>
      </c>
      <c r="E157" s="8">
        <v>42947</v>
      </c>
      <c r="F157">
        <f t="shared" si="2"/>
        <v>2017</v>
      </c>
    </row>
    <row r="158" spans="1:6" x14ac:dyDescent="0.25">
      <c r="A158" s="2" t="s">
        <v>1</v>
      </c>
      <c r="B158" s="2">
        <v>175461</v>
      </c>
      <c r="C158" s="6">
        <v>13561.487999999999</v>
      </c>
      <c r="D158" s="6">
        <v>0</v>
      </c>
      <c r="E158" s="8">
        <v>43086</v>
      </c>
      <c r="F158">
        <f t="shared" si="2"/>
        <v>2017</v>
      </c>
    </row>
    <row r="159" spans="1:6" x14ac:dyDescent="0.25">
      <c r="A159" s="2" t="s">
        <v>1</v>
      </c>
      <c r="B159" s="2">
        <v>175461</v>
      </c>
      <c r="C159" s="6">
        <v>96230</v>
      </c>
      <c r="D159" s="6">
        <v>22.9</v>
      </c>
      <c r="E159" s="8">
        <v>43086</v>
      </c>
      <c r="F159">
        <f t="shared" si="2"/>
        <v>2017</v>
      </c>
    </row>
    <row r="160" spans="1:6" x14ac:dyDescent="0.25">
      <c r="A160" s="2" t="s">
        <v>1</v>
      </c>
      <c r="B160" s="2">
        <v>167084</v>
      </c>
      <c r="C160" s="6">
        <v>73551</v>
      </c>
      <c r="D160" s="6">
        <v>13.4</v>
      </c>
      <c r="E160" s="8">
        <v>43069</v>
      </c>
      <c r="F160">
        <f t="shared" si="2"/>
        <v>2017</v>
      </c>
    </row>
    <row r="161" spans="1:6" x14ac:dyDescent="0.25">
      <c r="A161" s="2" t="s">
        <v>1</v>
      </c>
      <c r="B161" s="2">
        <v>172703</v>
      </c>
      <c r="C161" s="6">
        <v>40851</v>
      </c>
      <c r="D161" s="6">
        <v>0</v>
      </c>
      <c r="E161" s="8">
        <v>42804</v>
      </c>
      <c r="F161">
        <f t="shared" si="2"/>
        <v>2017</v>
      </c>
    </row>
    <row r="162" spans="1:6" x14ac:dyDescent="0.25">
      <c r="A162" s="2" t="s">
        <v>1</v>
      </c>
      <c r="B162" s="2">
        <v>169536</v>
      </c>
      <c r="C162" s="6">
        <v>1751.4</v>
      </c>
      <c r="D162" s="6">
        <v>0</v>
      </c>
      <c r="E162" s="8">
        <v>42958</v>
      </c>
      <c r="F162">
        <f t="shared" si="2"/>
        <v>2017</v>
      </c>
    </row>
    <row r="163" spans="1:6" x14ac:dyDescent="0.25">
      <c r="A163" s="2" t="s">
        <v>1</v>
      </c>
      <c r="B163" s="2">
        <v>169536</v>
      </c>
      <c r="C163" s="6">
        <v>1911</v>
      </c>
      <c r="D163" s="6">
        <v>0</v>
      </c>
      <c r="E163" s="8">
        <v>42958</v>
      </c>
      <c r="F163">
        <f t="shared" si="2"/>
        <v>2017</v>
      </c>
    </row>
    <row r="164" spans="1:6" x14ac:dyDescent="0.25">
      <c r="A164" s="2" t="s">
        <v>1</v>
      </c>
      <c r="B164" s="2">
        <v>173578</v>
      </c>
      <c r="C164" s="6">
        <v>5694</v>
      </c>
      <c r="D164" s="6">
        <v>0</v>
      </c>
      <c r="E164" s="8">
        <v>42905</v>
      </c>
      <c r="F164">
        <f t="shared" si="2"/>
        <v>2017</v>
      </c>
    </row>
    <row r="165" spans="1:6" x14ac:dyDescent="0.25">
      <c r="A165" s="2" t="s">
        <v>1</v>
      </c>
      <c r="B165" s="2">
        <v>173578</v>
      </c>
      <c r="C165" s="6">
        <v>475419</v>
      </c>
      <c r="D165" s="6">
        <v>54.3</v>
      </c>
      <c r="E165" s="8">
        <v>42905</v>
      </c>
      <c r="F165">
        <f t="shared" si="2"/>
        <v>2017</v>
      </c>
    </row>
    <row r="166" spans="1:6" x14ac:dyDescent="0.25">
      <c r="A166" s="2" t="s">
        <v>1</v>
      </c>
      <c r="B166" s="2">
        <v>161461</v>
      </c>
      <c r="C166" s="6">
        <v>40658</v>
      </c>
      <c r="D166" s="6">
        <v>0</v>
      </c>
      <c r="E166" s="8">
        <v>42566</v>
      </c>
      <c r="F166">
        <f t="shared" si="2"/>
        <v>2016</v>
      </c>
    </row>
    <row r="167" spans="1:6" x14ac:dyDescent="0.25">
      <c r="A167" s="2" t="s">
        <v>1</v>
      </c>
      <c r="B167" s="2">
        <v>185845</v>
      </c>
      <c r="C167" s="6">
        <v>1596</v>
      </c>
      <c r="D167" s="6">
        <v>0</v>
      </c>
      <c r="E167" s="8">
        <v>43074</v>
      </c>
      <c r="F167">
        <f t="shared" si="2"/>
        <v>2017</v>
      </c>
    </row>
    <row r="168" spans="1:6" x14ac:dyDescent="0.25">
      <c r="A168" s="2" t="s">
        <v>1</v>
      </c>
      <c r="B168" s="2">
        <v>185845</v>
      </c>
      <c r="C168" s="6">
        <v>8400</v>
      </c>
      <c r="D168" s="6">
        <v>0</v>
      </c>
      <c r="E168" s="8">
        <v>43074</v>
      </c>
      <c r="F168">
        <f t="shared" si="2"/>
        <v>2017</v>
      </c>
    </row>
    <row r="169" spans="1:6" x14ac:dyDescent="0.25">
      <c r="A169" s="2" t="s">
        <v>1</v>
      </c>
      <c r="B169" s="2">
        <v>187384</v>
      </c>
      <c r="C169" s="6">
        <v>37983.192000000003</v>
      </c>
      <c r="D169" s="6">
        <v>8.2680000000000007</v>
      </c>
      <c r="E169" s="8">
        <v>43098</v>
      </c>
      <c r="F169">
        <f t="shared" si="2"/>
        <v>2017</v>
      </c>
    </row>
    <row r="170" spans="1:6" x14ac:dyDescent="0.25">
      <c r="A170" s="2" t="s">
        <v>1</v>
      </c>
      <c r="B170" s="2">
        <v>175616</v>
      </c>
      <c r="C170" s="6">
        <v>28143</v>
      </c>
      <c r="D170" s="6">
        <v>7.5</v>
      </c>
      <c r="E170" s="8">
        <v>42886</v>
      </c>
      <c r="F170">
        <f t="shared" si="2"/>
        <v>2017</v>
      </c>
    </row>
    <row r="171" spans="1:6" x14ac:dyDescent="0.25">
      <c r="A171" s="2" t="s">
        <v>1</v>
      </c>
      <c r="B171" s="2">
        <v>167092</v>
      </c>
      <c r="C171" s="6">
        <v>35549</v>
      </c>
      <c r="D171" s="6">
        <v>6.5</v>
      </c>
      <c r="E171" s="8">
        <v>43069</v>
      </c>
      <c r="F171">
        <f t="shared" si="2"/>
        <v>2017</v>
      </c>
    </row>
    <row r="172" spans="1:6" x14ac:dyDescent="0.25">
      <c r="A172" s="2" t="s">
        <v>1</v>
      </c>
      <c r="B172" s="2">
        <v>178471</v>
      </c>
      <c r="C172" s="6">
        <v>5702.4</v>
      </c>
      <c r="D172" s="6">
        <v>1.458</v>
      </c>
      <c r="E172" s="8">
        <v>42912</v>
      </c>
      <c r="F172">
        <f t="shared" si="2"/>
        <v>2017</v>
      </c>
    </row>
    <row r="173" spans="1:6" x14ac:dyDescent="0.25">
      <c r="A173" s="2" t="s">
        <v>1</v>
      </c>
      <c r="B173" s="2">
        <v>141456</v>
      </c>
      <c r="C173" s="6">
        <v>75580</v>
      </c>
      <c r="D173" s="6">
        <v>0</v>
      </c>
      <c r="E173" s="8">
        <v>42114</v>
      </c>
      <c r="F173">
        <f t="shared" si="2"/>
        <v>2015</v>
      </c>
    </row>
    <row r="174" spans="1:6" x14ac:dyDescent="0.25">
      <c r="A174" s="2" t="s">
        <v>1</v>
      </c>
      <c r="B174" s="2">
        <v>166832</v>
      </c>
      <c r="C174" s="6">
        <v>2014</v>
      </c>
      <c r="D174" s="6">
        <v>0.50355000000000005</v>
      </c>
      <c r="E174" s="8">
        <v>42766</v>
      </c>
      <c r="F174">
        <f t="shared" si="2"/>
        <v>2017</v>
      </c>
    </row>
    <row r="175" spans="1:6" x14ac:dyDescent="0.25">
      <c r="A175" s="2" t="s">
        <v>1</v>
      </c>
      <c r="B175" s="2">
        <v>177832</v>
      </c>
      <c r="C175" s="6">
        <v>6431.6</v>
      </c>
      <c r="D175" s="6">
        <v>1.4</v>
      </c>
      <c r="E175" s="8">
        <v>42899</v>
      </c>
      <c r="F175">
        <f t="shared" si="2"/>
        <v>2017</v>
      </c>
    </row>
    <row r="176" spans="1:6" x14ac:dyDescent="0.25">
      <c r="A176" s="2" t="s">
        <v>1</v>
      </c>
      <c r="B176" s="2">
        <v>177832</v>
      </c>
      <c r="C176" s="6">
        <v>64138</v>
      </c>
      <c r="D176" s="6">
        <v>21.3</v>
      </c>
      <c r="E176" s="8">
        <v>42899</v>
      </c>
      <c r="F176">
        <f t="shared" si="2"/>
        <v>2017</v>
      </c>
    </row>
    <row r="177" spans="1:6" x14ac:dyDescent="0.25">
      <c r="A177" s="2" t="s">
        <v>1</v>
      </c>
      <c r="B177" s="2">
        <v>179712</v>
      </c>
      <c r="C177" s="6">
        <v>1275</v>
      </c>
      <c r="D177" s="6">
        <v>0.4</v>
      </c>
      <c r="E177" s="8">
        <v>43007</v>
      </c>
      <c r="F177">
        <f t="shared" si="2"/>
        <v>2017</v>
      </c>
    </row>
    <row r="178" spans="1:6" x14ac:dyDescent="0.25">
      <c r="A178" s="2" t="s">
        <v>1</v>
      </c>
      <c r="B178" s="2">
        <v>179712</v>
      </c>
      <c r="C178" s="6">
        <v>26551</v>
      </c>
      <c r="D178" s="6">
        <v>4.5</v>
      </c>
      <c r="E178" s="8">
        <v>43007</v>
      </c>
      <c r="F178">
        <f t="shared" si="2"/>
        <v>2017</v>
      </c>
    </row>
    <row r="179" spans="1:6" x14ac:dyDescent="0.25">
      <c r="A179" s="2" t="s">
        <v>1</v>
      </c>
      <c r="B179" s="2">
        <v>179712</v>
      </c>
      <c r="C179" s="6">
        <v>66334</v>
      </c>
      <c r="D179" s="6">
        <v>11.2</v>
      </c>
      <c r="E179" s="8">
        <v>43007</v>
      </c>
      <c r="F179">
        <f t="shared" si="2"/>
        <v>2017</v>
      </c>
    </row>
    <row r="180" spans="1:6" x14ac:dyDescent="0.25">
      <c r="A180" s="2" t="s">
        <v>1</v>
      </c>
      <c r="B180" s="2">
        <v>164766</v>
      </c>
      <c r="C180" s="6">
        <v>4670.3999999999996</v>
      </c>
      <c r="D180" s="6">
        <v>0</v>
      </c>
      <c r="E180" s="8">
        <v>42598</v>
      </c>
      <c r="F180">
        <f t="shared" si="2"/>
        <v>2016</v>
      </c>
    </row>
    <row r="181" spans="1:6" x14ac:dyDescent="0.25">
      <c r="A181" s="2" t="s">
        <v>1</v>
      </c>
      <c r="B181" s="2">
        <v>181779</v>
      </c>
      <c r="C181" s="6">
        <v>57937.88</v>
      </c>
      <c r="D181" s="6">
        <v>0</v>
      </c>
      <c r="E181" s="8">
        <v>43039</v>
      </c>
      <c r="F181">
        <f t="shared" si="2"/>
        <v>2017</v>
      </c>
    </row>
    <row r="182" spans="1:6" x14ac:dyDescent="0.25">
      <c r="A182" s="2" t="s">
        <v>1</v>
      </c>
      <c r="B182" s="2">
        <v>174389</v>
      </c>
      <c r="C182" s="6">
        <v>1701.2850000000001</v>
      </c>
      <c r="D182" s="6">
        <v>0.435</v>
      </c>
      <c r="E182" s="8">
        <v>42912</v>
      </c>
      <c r="F182">
        <f t="shared" si="2"/>
        <v>2017</v>
      </c>
    </row>
    <row r="183" spans="1:6" x14ac:dyDescent="0.25">
      <c r="A183" s="2" t="s">
        <v>1</v>
      </c>
      <c r="B183" s="2">
        <v>174389</v>
      </c>
      <c r="C183" s="6">
        <v>3297.5731999999998</v>
      </c>
      <c r="D183" s="6">
        <v>0.71779999999999999</v>
      </c>
      <c r="E183" s="8">
        <v>42912</v>
      </c>
      <c r="F183">
        <f t="shared" si="2"/>
        <v>2017</v>
      </c>
    </row>
    <row r="184" spans="1:6" x14ac:dyDescent="0.25">
      <c r="A184" s="2" t="s">
        <v>1</v>
      </c>
      <c r="B184" s="2">
        <v>174389</v>
      </c>
      <c r="C184" s="6">
        <v>411219</v>
      </c>
      <c r="D184" s="6">
        <v>93.1</v>
      </c>
      <c r="E184" s="8">
        <v>42912</v>
      </c>
      <c r="F184">
        <f t="shared" si="2"/>
        <v>2017</v>
      </c>
    </row>
    <row r="185" spans="1:6" x14ac:dyDescent="0.25">
      <c r="A185" s="2" t="s">
        <v>1</v>
      </c>
      <c r="B185" s="2">
        <v>167878</v>
      </c>
      <c r="C185" s="6">
        <v>442599</v>
      </c>
      <c r="D185" s="6">
        <v>50.524999999999999</v>
      </c>
      <c r="E185" s="8">
        <v>43069</v>
      </c>
      <c r="F185">
        <f t="shared" si="2"/>
        <v>2017</v>
      </c>
    </row>
    <row r="186" spans="1:6" x14ac:dyDescent="0.25">
      <c r="A186" s="2" t="s">
        <v>1</v>
      </c>
      <c r="B186" s="2">
        <v>181748</v>
      </c>
      <c r="C186" s="6">
        <v>155595</v>
      </c>
      <c r="D186" s="6">
        <v>18.3</v>
      </c>
      <c r="E186" s="8">
        <v>43098</v>
      </c>
      <c r="F186">
        <f t="shared" si="2"/>
        <v>2017</v>
      </c>
    </row>
    <row r="187" spans="1:6" x14ac:dyDescent="0.25">
      <c r="A187" s="2" t="s">
        <v>1</v>
      </c>
      <c r="B187" s="2">
        <v>174621</v>
      </c>
      <c r="C187" s="6">
        <v>91880</v>
      </c>
      <c r="D187" s="6">
        <v>20</v>
      </c>
      <c r="E187" s="8">
        <v>42916</v>
      </c>
      <c r="F187">
        <f t="shared" si="2"/>
        <v>2017</v>
      </c>
    </row>
    <row r="188" spans="1:6" x14ac:dyDescent="0.25">
      <c r="A188" s="2" t="s">
        <v>1</v>
      </c>
      <c r="B188" s="2">
        <v>175582</v>
      </c>
      <c r="C188" s="6">
        <v>11296</v>
      </c>
      <c r="D188" s="6">
        <v>0</v>
      </c>
      <c r="E188" s="8">
        <v>42887</v>
      </c>
      <c r="F188">
        <f t="shared" si="2"/>
        <v>2017</v>
      </c>
    </row>
    <row r="189" spans="1:6" x14ac:dyDescent="0.25">
      <c r="A189" s="2" t="s">
        <v>1</v>
      </c>
      <c r="B189" s="2">
        <v>177944</v>
      </c>
      <c r="C189" s="6">
        <v>9356</v>
      </c>
      <c r="D189" s="6">
        <v>1.1000000000000001</v>
      </c>
      <c r="E189" s="8">
        <v>43077</v>
      </c>
      <c r="F189">
        <f t="shared" si="2"/>
        <v>2017</v>
      </c>
    </row>
    <row r="190" spans="1:6" x14ac:dyDescent="0.25">
      <c r="A190" s="2" t="s">
        <v>1</v>
      </c>
      <c r="B190" s="2">
        <v>177944</v>
      </c>
      <c r="C190" s="6">
        <v>4086.6</v>
      </c>
      <c r="D190" s="6">
        <v>0</v>
      </c>
      <c r="E190" s="8">
        <v>43077</v>
      </c>
      <c r="F190">
        <f t="shared" si="2"/>
        <v>2017</v>
      </c>
    </row>
    <row r="191" spans="1:6" x14ac:dyDescent="0.25">
      <c r="A191" s="2" t="s">
        <v>1</v>
      </c>
      <c r="B191" s="2">
        <v>177944</v>
      </c>
      <c r="C191" s="6">
        <v>6090</v>
      </c>
      <c r="D191" s="6">
        <v>0</v>
      </c>
      <c r="E191" s="8">
        <v>43077</v>
      </c>
      <c r="F191">
        <f t="shared" si="2"/>
        <v>2017</v>
      </c>
    </row>
    <row r="192" spans="1:6" x14ac:dyDescent="0.25">
      <c r="A192" s="2" t="s">
        <v>1</v>
      </c>
      <c r="B192" s="2">
        <v>177944</v>
      </c>
      <c r="C192" s="6">
        <v>4188.8091999999997</v>
      </c>
      <c r="D192" s="6">
        <v>0.91180000000000005</v>
      </c>
      <c r="E192" s="8">
        <v>43077</v>
      </c>
      <c r="F192">
        <f t="shared" si="2"/>
        <v>2017</v>
      </c>
    </row>
    <row r="193" spans="1:6" x14ac:dyDescent="0.25">
      <c r="A193" s="2" t="s">
        <v>1</v>
      </c>
      <c r="B193" s="2">
        <v>184784</v>
      </c>
      <c r="C193" s="6">
        <v>5254.2</v>
      </c>
      <c r="D193" s="6">
        <v>0</v>
      </c>
      <c r="E193" s="8">
        <v>43042</v>
      </c>
      <c r="F193">
        <f t="shared" si="2"/>
        <v>2017</v>
      </c>
    </row>
    <row r="194" spans="1:6" x14ac:dyDescent="0.25">
      <c r="A194" s="2" t="s">
        <v>1</v>
      </c>
      <c r="B194" s="2">
        <v>184784</v>
      </c>
      <c r="C194" s="6">
        <v>14616</v>
      </c>
      <c r="D194" s="6">
        <v>0</v>
      </c>
      <c r="E194" s="8">
        <v>43042</v>
      </c>
      <c r="F194">
        <f t="shared" si="2"/>
        <v>2017</v>
      </c>
    </row>
    <row r="195" spans="1:6" x14ac:dyDescent="0.25">
      <c r="A195" s="2" t="s">
        <v>1</v>
      </c>
      <c r="B195" s="2">
        <v>185459</v>
      </c>
      <c r="C195" s="6">
        <v>42604</v>
      </c>
      <c r="D195" s="6">
        <v>0</v>
      </c>
      <c r="E195" s="8">
        <v>43055</v>
      </c>
      <c r="F195">
        <f t="shared" ref="F195:F258" si="3">YEAR(E195)</f>
        <v>2017</v>
      </c>
    </row>
    <row r="196" spans="1:6" x14ac:dyDescent="0.25">
      <c r="A196" s="2" t="s">
        <v>1</v>
      </c>
      <c r="B196" s="2">
        <v>177684</v>
      </c>
      <c r="C196" s="6">
        <v>4920</v>
      </c>
      <c r="D196" s="6">
        <v>0</v>
      </c>
      <c r="E196" s="8">
        <v>42898</v>
      </c>
      <c r="F196">
        <f t="shared" si="3"/>
        <v>2017</v>
      </c>
    </row>
    <row r="197" spans="1:6" x14ac:dyDescent="0.25">
      <c r="A197" s="2" t="s">
        <v>1</v>
      </c>
      <c r="B197" s="2">
        <v>177684</v>
      </c>
      <c r="C197" s="6">
        <v>4200</v>
      </c>
      <c r="D197" s="6">
        <v>0</v>
      </c>
      <c r="E197" s="8">
        <v>42898</v>
      </c>
      <c r="F197">
        <f t="shared" si="3"/>
        <v>2017</v>
      </c>
    </row>
    <row r="198" spans="1:6" x14ac:dyDescent="0.25">
      <c r="A198" s="2" t="s">
        <v>1</v>
      </c>
      <c r="B198" s="2">
        <v>177684</v>
      </c>
      <c r="C198" s="6">
        <v>5254.2</v>
      </c>
      <c r="D198" s="6">
        <v>0</v>
      </c>
      <c r="E198" s="8">
        <v>42898</v>
      </c>
      <c r="F198">
        <f t="shared" si="3"/>
        <v>2017</v>
      </c>
    </row>
    <row r="199" spans="1:6" x14ac:dyDescent="0.25">
      <c r="A199" s="2" t="s">
        <v>1</v>
      </c>
      <c r="B199" s="2">
        <v>181241</v>
      </c>
      <c r="C199" s="6">
        <v>9340.7999999999993</v>
      </c>
      <c r="D199" s="6">
        <v>0</v>
      </c>
      <c r="E199" s="8">
        <v>42998</v>
      </c>
      <c r="F199">
        <f t="shared" si="3"/>
        <v>2017</v>
      </c>
    </row>
    <row r="200" spans="1:6" x14ac:dyDescent="0.25">
      <c r="A200" s="2" t="s">
        <v>1</v>
      </c>
      <c r="B200" s="2">
        <v>164005</v>
      </c>
      <c r="C200" s="6">
        <v>878</v>
      </c>
      <c r="D200" s="6">
        <v>0.16</v>
      </c>
      <c r="E200" s="8">
        <v>43008</v>
      </c>
      <c r="F200">
        <f t="shared" si="3"/>
        <v>2017</v>
      </c>
    </row>
    <row r="201" spans="1:6" x14ac:dyDescent="0.25">
      <c r="A201" s="2" t="s">
        <v>1</v>
      </c>
      <c r="B201" s="2">
        <v>164005</v>
      </c>
      <c r="C201" s="6">
        <v>2260</v>
      </c>
      <c r="D201" s="6">
        <v>0.28000000000000003</v>
      </c>
      <c r="E201" s="8">
        <v>43008</v>
      </c>
      <c r="F201">
        <f t="shared" si="3"/>
        <v>2017</v>
      </c>
    </row>
    <row r="202" spans="1:6" x14ac:dyDescent="0.25">
      <c r="A202" s="2" t="s">
        <v>1</v>
      </c>
      <c r="B202" s="2">
        <v>164005</v>
      </c>
      <c r="C202" s="6">
        <v>5664</v>
      </c>
      <c r="D202" s="6">
        <v>0.66</v>
      </c>
      <c r="E202" s="8">
        <v>43008</v>
      </c>
      <c r="F202">
        <f t="shared" si="3"/>
        <v>2017</v>
      </c>
    </row>
    <row r="203" spans="1:6" x14ac:dyDescent="0.25">
      <c r="A203" s="2" t="s">
        <v>1</v>
      </c>
      <c r="B203" s="2">
        <v>167094</v>
      </c>
      <c r="C203" s="6">
        <v>44129</v>
      </c>
      <c r="D203" s="6">
        <v>8.1</v>
      </c>
      <c r="E203" s="8">
        <v>43069</v>
      </c>
      <c r="F203">
        <f t="shared" si="3"/>
        <v>2017</v>
      </c>
    </row>
    <row r="204" spans="1:6" x14ac:dyDescent="0.25">
      <c r="A204" s="2" t="s">
        <v>1</v>
      </c>
      <c r="B204" s="2">
        <v>182237</v>
      </c>
      <c r="C204" s="6">
        <v>8014</v>
      </c>
      <c r="D204" s="6">
        <v>2</v>
      </c>
      <c r="E204" s="8">
        <v>43043</v>
      </c>
      <c r="F204">
        <f t="shared" si="3"/>
        <v>2017</v>
      </c>
    </row>
    <row r="205" spans="1:6" x14ac:dyDescent="0.25">
      <c r="A205" s="2" t="s">
        <v>1</v>
      </c>
      <c r="B205" s="2">
        <v>184612</v>
      </c>
      <c r="C205" s="6">
        <v>22694.36</v>
      </c>
      <c r="D205" s="6">
        <v>4.9400000000000004</v>
      </c>
      <c r="E205" s="8">
        <v>43067</v>
      </c>
      <c r="F205">
        <f t="shared" si="3"/>
        <v>2017</v>
      </c>
    </row>
    <row r="206" spans="1:6" x14ac:dyDescent="0.25">
      <c r="A206" s="2" t="s">
        <v>1</v>
      </c>
      <c r="B206" s="2">
        <v>160058</v>
      </c>
      <c r="C206" s="6">
        <v>25173</v>
      </c>
      <c r="D206" s="6">
        <v>0</v>
      </c>
      <c r="E206" s="8">
        <v>42853</v>
      </c>
      <c r="F206">
        <f t="shared" si="3"/>
        <v>2017</v>
      </c>
    </row>
    <row r="207" spans="1:6" x14ac:dyDescent="0.25">
      <c r="A207" s="2" t="s">
        <v>1</v>
      </c>
      <c r="B207" s="2">
        <v>177285</v>
      </c>
      <c r="C207" s="6">
        <v>1134.19</v>
      </c>
      <c r="D207" s="6">
        <v>0.28999999999999998</v>
      </c>
      <c r="E207" s="8">
        <v>42937</v>
      </c>
      <c r="F207">
        <f t="shared" si="3"/>
        <v>2017</v>
      </c>
    </row>
    <row r="208" spans="1:6" x14ac:dyDescent="0.25">
      <c r="A208" s="2" t="s">
        <v>1</v>
      </c>
      <c r="B208" s="2">
        <v>177285</v>
      </c>
      <c r="C208" s="6">
        <v>19828.77</v>
      </c>
      <c r="D208" s="6">
        <v>5.07</v>
      </c>
      <c r="E208" s="8">
        <v>42937</v>
      </c>
      <c r="F208">
        <f t="shared" si="3"/>
        <v>2017</v>
      </c>
    </row>
    <row r="209" spans="1:6" x14ac:dyDescent="0.25">
      <c r="A209" s="2" t="s">
        <v>1</v>
      </c>
      <c r="B209" s="2">
        <v>181646</v>
      </c>
      <c r="C209" s="6">
        <v>3886.08</v>
      </c>
      <c r="D209" s="6">
        <v>0.99360000000000004</v>
      </c>
      <c r="E209" s="8">
        <v>42996</v>
      </c>
      <c r="F209">
        <f t="shared" si="3"/>
        <v>2017</v>
      </c>
    </row>
    <row r="210" spans="1:6" x14ac:dyDescent="0.25">
      <c r="A210" s="2" t="s">
        <v>1</v>
      </c>
      <c r="B210" s="2">
        <v>181646</v>
      </c>
      <c r="C210" s="6">
        <v>883</v>
      </c>
      <c r="D210" s="6">
        <v>0</v>
      </c>
      <c r="E210" s="8">
        <v>42996</v>
      </c>
      <c r="F210">
        <f t="shared" si="3"/>
        <v>2017</v>
      </c>
    </row>
    <row r="211" spans="1:6" x14ac:dyDescent="0.25">
      <c r="A211" s="2" t="s">
        <v>1</v>
      </c>
      <c r="B211" s="2">
        <v>181646</v>
      </c>
      <c r="C211" s="6">
        <v>4336</v>
      </c>
      <c r="D211" s="6">
        <v>0</v>
      </c>
      <c r="E211" s="8">
        <v>42996</v>
      </c>
      <c r="F211">
        <f t="shared" si="3"/>
        <v>2017</v>
      </c>
    </row>
    <row r="212" spans="1:6" x14ac:dyDescent="0.25">
      <c r="A212" s="2" t="s">
        <v>1</v>
      </c>
      <c r="B212" s="2">
        <v>181646</v>
      </c>
      <c r="C212" s="6">
        <v>492</v>
      </c>
      <c r="D212" s="6">
        <v>0.3</v>
      </c>
      <c r="E212" s="8">
        <v>42996</v>
      </c>
      <c r="F212">
        <f t="shared" si="3"/>
        <v>2017</v>
      </c>
    </row>
    <row r="213" spans="1:6" x14ac:dyDescent="0.25">
      <c r="A213" s="2" t="s">
        <v>1</v>
      </c>
      <c r="B213" s="2">
        <v>181646</v>
      </c>
      <c r="C213" s="6">
        <v>6609</v>
      </c>
      <c r="D213" s="6">
        <v>3</v>
      </c>
      <c r="E213" s="8">
        <v>42996</v>
      </c>
      <c r="F213">
        <f t="shared" si="3"/>
        <v>2017</v>
      </c>
    </row>
    <row r="214" spans="1:6" x14ac:dyDescent="0.25">
      <c r="A214" s="2" t="s">
        <v>1</v>
      </c>
      <c r="B214" s="2">
        <v>181646</v>
      </c>
      <c r="C214" s="6">
        <v>146756</v>
      </c>
      <c r="D214" s="6">
        <v>16.8</v>
      </c>
      <c r="E214" s="8">
        <v>42996</v>
      </c>
      <c r="F214">
        <f t="shared" si="3"/>
        <v>2017</v>
      </c>
    </row>
    <row r="215" spans="1:6" x14ac:dyDescent="0.25">
      <c r="A215" s="2" t="s">
        <v>1</v>
      </c>
      <c r="B215" s="2">
        <v>181646</v>
      </c>
      <c r="C215" s="6">
        <v>1167.5999999999999</v>
      </c>
      <c r="D215" s="6">
        <v>0</v>
      </c>
      <c r="E215" s="8">
        <v>42996</v>
      </c>
      <c r="F215">
        <f t="shared" si="3"/>
        <v>2017</v>
      </c>
    </row>
    <row r="216" spans="1:6" x14ac:dyDescent="0.25">
      <c r="A216" s="2" t="s">
        <v>1</v>
      </c>
      <c r="B216" s="2">
        <v>146982</v>
      </c>
      <c r="C216" s="6">
        <v>25518</v>
      </c>
      <c r="D216" s="6">
        <v>6.8</v>
      </c>
      <c r="E216" s="8">
        <v>42551</v>
      </c>
      <c r="F216">
        <f t="shared" si="3"/>
        <v>2016</v>
      </c>
    </row>
    <row r="217" spans="1:6" x14ac:dyDescent="0.25">
      <c r="A217" s="2" t="s">
        <v>1</v>
      </c>
      <c r="B217" s="2">
        <v>182292</v>
      </c>
      <c r="C217" s="6">
        <v>123</v>
      </c>
      <c r="D217" s="6">
        <v>0</v>
      </c>
      <c r="E217" s="8">
        <v>42979</v>
      </c>
      <c r="F217">
        <f t="shared" si="3"/>
        <v>2017</v>
      </c>
    </row>
    <row r="218" spans="1:6" x14ac:dyDescent="0.25">
      <c r="A218" s="2" t="s">
        <v>1</v>
      </c>
      <c r="B218" s="2">
        <v>182292</v>
      </c>
      <c r="C218" s="6">
        <v>546</v>
      </c>
      <c r="D218" s="6">
        <v>0</v>
      </c>
      <c r="E218" s="8">
        <v>42979</v>
      </c>
      <c r="F218">
        <f t="shared" si="3"/>
        <v>2017</v>
      </c>
    </row>
    <row r="219" spans="1:6" x14ac:dyDescent="0.25">
      <c r="A219" s="2" t="s">
        <v>1</v>
      </c>
      <c r="B219" s="2">
        <v>182292</v>
      </c>
      <c r="C219" s="6">
        <v>762.64499999999998</v>
      </c>
      <c r="D219" s="6">
        <v>0.19500000000000001</v>
      </c>
      <c r="E219" s="8">
        <v>42979</v>
      </c>
      <c r="F219">
        <f t="shared" si="3"/>
        <v>2017</v>
      </c>
    </row>
    <row r="220" spans="1:6" x14ac:dyDescent="0.25">
      <c r="A220" s="2" t="s">
        <v>1</v>
      </c>
      <c r="B220" s="2">
        <v>182292</v>
      </c>
      <c r="C220" s="6">
        <v>1814.704</v>
      </c>
      <c r="D220" s="6">
        <v>0.46400000000000002</v>
      </c>
      <c r="E220" s="8">
        <v>42979</v>
      </c>
      <c r="F220">
        <f t="shared" si="3"/>
        <v>2017</v>
      </c>
    </row>
    <row r="221" spans="1:6" x14ac:dyDescent="0.25">
      <c r="A221" s="2" t="s">
        <v>1</v>
      </c>
      <c r="B221" s="2">
        <v>184294</v>
      </c>
      <c r="C221" s="6">
        <v>23245.64</v>
      </c>
      <c r="D221" s="6">
        <v>5.0599999999999996</v>
      </c>
      <c r="E221" s="8">
        <v>43055</v>
      </c>
      <c r="F221">
        <f t="shared" si="3"/>
        <v>2017</v>
      </c>
    </row>
    <row r="222" spans="1:6" x14ac:dyDescent="0.25">
      <c r="A222" s="2" t="s">
        <v>1</v>
      </c>
      <c r="B222" s="2">
        <v>166602</v>
      </c>
      <c r="C222" s="6">
        <v>873954</v>
      </c>
      <c r="D222" s="6">
        <v>0</v>
      </c>
      <c r="E222" s="8">
        <v>42907</v>
      </c>
      <c r="F222">
        <f t="shared" si="3"/>
        <v>2017</v>
      </c>
    </row>
    <row r="223" spans="1:6" x14ac:dyDescent="0.25">
      <c r="A223" s="2" t="s">
        <v>1</v>
      </c>
      <c r="B223" s="2">
        <v>165165</v>
      </c>
      <c r="C223" s="6">
        <v>24297.666000000001</v>
      </c>
      <c r="D223" s="6">
        <v>0</v>
      </c>
      <c r="E223" s="8">
        <v>43039</v>
      </c>
      <c r="F223">
        <f t="shared" si="3"/>
        <v>2017</v>
      </c>
    </row>
    <row r="224" spans="1:6" x14ac:dyDescent="0.25">
      <c r="A224" s="2" t="s">
        <v>1</v>
      </c>
      <c r="B224" s="2">
        <v>165165</v>
      </c>
      <c r="C224" s="6">
        <v>28115.279999999999</v>
      </c>
      <c r="D224" s="6">
        <v>0</v>
      </c>
      <c r="E224" s="8">
        <v>43039</v>
      </c>
      <c r="F224">
        <f t="shared" si="3"/>
        <v>2017</v>
      </c>
    </row>
    <row r="225" spans="1:6" x14ac:dyDescent="0.25">
      <c r="A225" s="2" t="s">
        <v>1</v>
      </c>
      <c r="B225" s="2">
        <v>165165</v>
      </c>
      <c r="C225" s="6">
        <v>303525.58</v>
      </c>
      <c r="D225" s="6">
        <v>66.069999999999993</v>
      </c>
      <c r="E225" s="8">
        <v>43039</v>
      </c>
      <c r="F225">
        <f t="shared" si="3"/>
        <v>2017</v>
      </c>
    </row>
    <row r="226" spans="1:6" x14ac:dyDescent="0.25">
      <c r="A226" s="2" t="s">
        <v>1</v>
      </c>
      <c r="B226" s="2">
        <v>177964</v>
      </c>
      <c r="C226" s="6">
        <v>28889</v>
      </c>
      <c r="D226" s="6">
        <v>8.5</v>
      </c>
      <c r="E226" s="8">
        <v>42978</v>
      </c>
      <c r="F226">
        <f t="shared" si="3"/>
        <v>2017</v>
      </c>
    </row>
    <row r="227" spans="1:6" x14ac:dyDescent="0.25">
      <c r="A227" s="2" t="s">
        <v>1</v>
      </c>
      <c r="B227" s="2">
        <v>182789</v>
      </c>
      <c r="C227" s="6">
        <v>3273</v>
      </c>
      <c r="D227" s="6">
        <v>0</v>
      </c>
      <c r="E227" s="8">
        <v>43039</v>
      </c>
      <c r="F227">
        <f t="shared" si="3"/>
        <v>2017</v>
      </c>
    </row>
    <row r="228" spans="1:6" x14ac:dyDescent="0.25">
      <c r="A228" s="2" t="s">
        <v>1</v>
      </c>
      <c r="B228" s="2">
        <v>173865</v>
      </c>
      <c r="C228" s="6">
        <v>2335.1999999999998</v>
      </c>
      <c r="D228" s="6">
        <v>0</v>
      </c>
      <c r="E228" s="8">
        <v>42891</v>
      </c>
      <c r="F228">
        <f t="shared" si="3"/>
        <v>2017</v>
      </c>
    </row>
    <row r="229" spans="1:6" x14ac:dyDescent="0.25">
      <c r="A229" s="2" t="s">
        <v>1</v>
      </c>
      <c r="B229" s="2">
        <v>173865</v>
      </c>
      <c r="C229" s="6">
        <v>367.52</v>
      </c>
      <c r="D229" s="6">
        <v>0.08</v>
      </c>
      <c r="E229" s="8">
        <v>42891</v>
      </c>
      <c r="F229">
        <f t="shared" si="3"/>
        <v>2017</v>
      </c>
    </row>
    <row r="230" spans="1:6" x14ac:dyDescent="0.25">
      <c r="A230" s="2" t="s">
        <v>1</v>
      </c>
      <c r="B230" s="2">
        <v>173865</v>
      </c>
      <c r="C230" s="6">
        <v>4181.76</v>
      </c>
      <c r="D230" s="6">
        <v>1.0691999999999999</v>
      </c>
      <c r="E230" s="8">
        <v>42891</v>
      </c>
      <c r="F230">
        <f t="shared" si="3"/>
        <v>2017</v>
      </c>
    </row>
    <row r="231" spans="1:6" x14ac:dyDescent="0.25">
      <c r="A231" s="2" t="s">
        <v>1</v>
      </c>
      <c r="B231" s="2">
        <v>173865</v>
      </c>
      <c r="C231" s="6">
        <v>4314</v>
      </c>
      <c r="D231" s="6">
        <v>1</v>
      </c>
      <c r="E231" s="8">
        <v>42891</v>
      </c>
      <c r="F231">
        <f t="shared" si="3"/>
        <v>2017</v>
      </c>
    </row>
    <row r="232" spans="1:6" x14ac:dyDescent="0.25">
      <c r="A232" s="2" t="s">
        <v>1</v>
      </c>
      <c r="B232" s="2">
        <v>173865</v>
      </c>
      <c r="C232" s="6">
        <v>74635</v>
      </c>
      <c r="D232" s="6">
        <v>8.5</v>
      </c>
      <c r="E232" s="8">
        <v>42891</v>
      </c>
      <c r="F232">
        <f t="shared" si="3"/>
        <v>2017</v>
      </c>
    </row>
    <row r="233" spans="1:6" x14ac:dyDescent="0.25">
      <c r="A233" s="2" t="s">
        <v>1</v>
      </c>
      <c r="B233" s="2">
        <v>164089</v>
      </c>
      <c r="C233" s="6">
        <v>1638</v>
      </c>
      <c r="D233" s="6">
        <v>0</v>
      </c>
      <c r="E233" s="8">
        <v>42943</v>
      </c>
      <c r="F233">
        <f t="shared" si="3"/>
        <v>2017</v>
      </c>
    </row>
    <row r="234" spans="1:6" x14ac:dyDescent="0.25">
      <c r="A234" s="2" t="s">
        <v>1</v>
      </c>
      <c r="B234" s="2">
        <v>164089</v>
      </c>
      <c r="C234" s="6">
        <v>3502.8</v>
      </c>
      <c r="D234" s="6">
        <v>0</v>
      </c>
      <c r="E234" s="8">
        <v>42943</v>
      </c>
      <c r="F234">
        <f t="shared" si="3"/>
        <v>2017</v>
      </c>
    </row>
    <row r="235" spans="1:6" x14ac:dyDescent="0.25">
      <c r="A235" s="2" t="s">
        <v>1</v>
      </c>
      <c r="B235" s="2">
        <v>164089</v>
      </c>
      <c r="C235" s="6">
        <v>37495</v>
      </c>
      <c r="D235" s="6">
        <v>4.5</v>
      </c>
      <c r="E235" s="8">
        <v>42943</v>
      </c>
      <c r="F235">
        <f t="shared" si="3"/>
        <v>2017</v>
      </c>
    </row>
    <row r="236" spans="1:6" x14ac:dyDescent="0.25">
      <c r="A236" s="2" t="s">
        <v>1</v>
      </c>
      <c r="B236" s="2">
        <v>170771</v>
      </c>
      <c r="C236" s="6">
        <v>705642</v>
      </c>
      <c r="D236" s="6">
        <v>0</v>
      </c>
      <c r="E236" s="8">
        <v>42844</v>
      </c>
      <c r="F236">
        <f t="shared" si="3"/>
        <v>2017</v>
      </c>
    </row>
    <row r="237" spans="1:6" x14ac:dyDescent="0.25">
      <c r="A237" s="2" t="s">
        <v>1</v>
      </c>
      <c r="B237" s="2">
        <v>156480</v>
      </c>
      <c r="C237" s="6">
        <v>11628</v>
      </c>
      <c r="D237" s="6">
        <v>0</v>
      </c>
      <c r="E237" s="8">
        <v>42489</v>
      </c>
      <c r="F237">
        <f t="shared" si="3"/>
        <v>2016</v>
      </c>
    </row>
    <row r="238" spans="1:6" x14ac:dyDescent="0.25">
      <c r="A238" s="2" t="s">
        <v>1</v>
      </c>
      <c r="B238" s="2">
        <v>156480</v>
      </c>
      <c r="C238" s="6">
        <v>9565.92</v>
      </c>
      <c r="D238" s="6">
        <v>1.0920000000000001</v>
      </c>
      <c r="E238" s="8">
        <v>42489</v>
      </c>
      <c r="F238">
        <f t="shared" si="3"/>
        <v>2016</v>
      </c>
    </row>
    <row r="239" spans="1:6" x14ac:dyDescent="0.25">
      <c r="A239" s="2" t="s">
        <v>1</v>
      </c>
      <c r="B239" s="2">
        <v>156480</v>
      </c>
      <c r="C239" s="6">
        <v>6517</v>
      </c>
      <c r="D239" s="6">
        <v>1.5</v>
      </c>
      <c r="E239" s="8">
        <v>42489</v>
      </c>
      <c r="F239">
        <f t="shared" si="3"/>
        <v>2016</v>
      </c>
    </row>
    <row r="240" spans="1:6" x14ac:dyDescent="0.25">
      <c r="A240" s="2" t="s">
        <v>1</v>
      </c>
      <c r="B240" s="2">
        <v>156480</v>
      </c>
      <c r="C240" s="6">
        <v>81573</v>
      </c>
      <c r="D240" s="6">
        <v>9.3000000000000007</v>
      </c>
      <c r="E240" s="8">
        <v>42489</v>
      </c>
      <c r="F240">
        <f t="shared" si="3"/>
        <v>2016</v>
      </c>
    </row>
    <row r="241" spans="1:6" x14ac:dyDescent="0.25">
      <c r="A241" s="2" t="s">
        <v>1</v>
      </c>
      <c r="B241" s="2">
        <v>179242</v>
      </c>
      <c r="C241" s="6">
        <v>918.8</v>
      </c>
      <c r="D241" s="6">
        <v>0.2</v>
      </c>
      <c r="E241" s="8">
        <v>43088</v>
      </c>
      <c r="F241">
        <f t="shared" si="3"/>
        <v>2017</v>
      </c>
    </row>
    <row r="242" spans="1:6" x14ac:dyDescent="0.25">
      <c r="A242" s="2" t="s">
        <v>1</v>
      </c>
      <c r="B242" s="2">
        <v>179242</v>
      </c>
      <c r="C242" s="6">
        <v>10066.914000000001</v>
      </c>
      <c r="D242" s="6">
        <v>2.5739999999999998</v>
      </c>
      <c r="E242" s="8">
        <v>43088</v>
      </c>
      <c r="F242">
        <f t="shared" si="3"/>
        <v>2017</v>
      </c>
    </row>
    <row r="243" spans="1:6" x14ac:dyDescent="0.25">
      <c r="A243" s="2" t="s">
        <v>1</v>
      </c>
      <c r="B243" s="2">
        <v>173692</v>
      </c>
      <c r="C243" s="6">
        <v>239.76</v>
      </c>
      <c r="D243" s="6">
        <v>4.8514000000000002E-2</v>
      </c>
      <c r="E243" s="8">
        <v>42886</v>
      </c>
      <c r="F243">
        <f t="shared" si="3"/>
        <v>2017</v>
      </c>
    </row>
    <row r="244" spans="1:6" x14ac:dyDescent="0.25">
      <c r="A244" s="2" t="s">
        <v>1</v>
      </c>
      <c r="B244" s="2">
        <v>173692</v>
      </c>
      <c r="C244" s="6">
        <v>2686</v>
      </c>
      <c r="D244" s="6">
        <v>0.6714</v>
      </c>
      <c r="E244" s="8">
        <v>42886</v>
      </c>
      <c r="F244">
        <f t="shared" si="3"/>
        <v>2017</v>
      </c>
    </row>
    <row r="245" spans="1:6" x14ac:dyDescent="0.25">
      <c r="A245" s="2" t="s">
        <v>1</v>
      </c>
      <c r="B245" s="2">
        <v>173692</v>
      </c>
      <c r="C245" s="6">
        <v>4028</v>
      </c>
      <c r="D245" s="6">
        <v>1.0071000000000001</v>
      </c>
      <c r="E245" s="8">
        <v>42886</v>
      </c>
      <c r="F245">
        <f t="shared" si="3"/>
        <v>2017</v>
      </c>
    </row>
    <row r="246" spans="1:6" x14ac:dyDescent="0.25">
      <c r="A246" s="2" t="s">
        <v>1</v>
      </c>
      <c r="B246" s="2">
        <v>186167</v>
      </c>
      <c r="C246" s="6">
        <v>3092</v>
      </c>
      <c r="D246" s="6">
        <v>1.1000000000000001</v>
      </c>
      <c r="E246" s="8">
        <v>43086</v>
      </c>
      <c r="F246">
        <f t="shared" si="3"/>
        <v>2017</v>
      </c>
    </row>
    <row r="247" spans="1:6" x14ac:dyDescent="0.25">
      <c r="A247" s="2" t="s">
        <v>1</v>
      </c>
      <c r="B247" s="2">
        <v>167089</v>
      </c>
      <c r="C247" s="6">
        <v>34123</v>
      </c>
      <c r="D247" s="6">
        <v>6.2</v>
      </c>
      <c r="E247" s="8">
        <v>43069</v>
      </c>
      <c r="F247">
        <f t="shared" si="3"/>
        <v>2017</v>
      </c>
    </row>
    <row r="248" spans="1:6" x14ac:dyDescent="0.25">
      <c r="A248" s="2" t="s">
        <v>1</v>
      </c>
      <c r="B248" s="2">
        <v>173412</v>
      </c>
      <c r="C248" s="6">
        <v>974</v>
      </c>
      <c r="D248" s="6">
        <v>1.7</v>
      </c>
      <c r="E248" s="8">
        <v>42831</v>
      </c>
      <c r="F248">
        <f t="shared" si="3"/>
        <v>2017</v>
      </c>
    </row>
    <row r="249" spans="1:6" x14ac:dyDescent="0.25">
      <c r="A249" s="2" t="s">
        <v>1</v>
      </c>
      <c r="B249" s="2">
        <v>157965</v>
      </c>
      <c r="C249" s="6">
        <v>1618.6559999999999</v>
      </c>
      <c r="D249" s="6">
        <v>0.624</v>
      </c>
      <c r="E249" s="8">
        <v>42494</v>
      </c>
      <c r="F249">
        <f t="shared" si="3"/>
        <v>2016</v>
      </c>
    </row>
    <row r="250" spans="1:6" x14ac:dyDescent="0.25">
      <c r="A250" s="2" t="s">
        <v>1</v>
      </c>
      <c r="B250" s="2">
        <v>177828</v>
      </c>
      <c r="C250" s="6">
        <v>66955.199999999997</v>
      </c>
      <c r="D250" s="6">
        <v>21.46</v>
      </c>
      <c r="E250" s="8">
        <v>42947</v>
      </c>
      <c r="F250">
        <f t="shared" si="3"/>
        <v>2017</v>
      </c>
    </row>
    <row r="251" spans="1:6" x14ac:dyDescent="0.25">
      <c r="A251" s="2" t="s">
        <v>1</v>
      </c>
      <c r="B251" s="2">
        <v>181795</v>
      </c>
      <c r="C251" s="6">
        <v>394467</v>
      </c>
      <c r="D251" s="6">
        <v>0</v>
      </c>
      <c r="E251" s="8">
        <v>43008</v>
      </c>
      <c r="F251">
        <f t="shared" si="3"/>
        <v>2017</v>
      </c>
    </row>
    <row r="252" spans="1:6" x14ac:dyDescent="0.25">
      <c r="A252" s="2" t="s">
        <v>1</v>
      </c>
      <c r="B252" s="2">
        <v>158649</v>
      </c>
      <c r="C252" s="6">
        <v>5650.62</v>
      </c>
      <c r="D252" s="6">
        <v>0</v>
      </c>
      <c r="E252" s="8">
        <v>42735</v>
      </c>
      <c r="F252">
        <f t="shared" si="3"/>
        <v>2016</v>
      </c>
    </row>
    <row r="253" spans="1:6" x14ac:dyDescent="0.25">
      <c r="A253" s="2" t="s">
        <v>1</v>
      </c>
      <c r="B253" s="2">
        <v>158649</v>
      </c>
      <c r="C253" s="6">
        <v>10476.959999999999</v>
      </c>
      <c r="D253" s="6">
        <v>1.196</v>
      </c>
      <c r="E253" s="8">
        <v>42735</v>
      </c>
      <c r="F253">
        <f t="shared" si="3"/>
        <v>2016</v>
      </c>
    </row>
    <row r="254" spans="1:6" x14ac:dyDescent="0.25">
      <c r="A254" s="2" t="s">
        <v>1</v>
      </c>
      <c r="B254" s="2">
        <v>158649</v>
      </c>
      <c r="C254" s="6">
        <v>12617</v>
      </c>
      <c r="D254" s="6">
        <v>1.5</v>
      </c>
      <c r="E254" s="8">
        <v>42735</v>
      </c>
      <c r="F254">
        <f t="shared" si="3"/>
        <v>2016</v>
      </c>
    </row>
    <row r="255" spans="1:6" x14ac:dyDescent="0.25">
      <c r="A255" s="2" t="s">
        <v>1</v>
      </c>
      <c r="B255" s="2">
        <v>158649</v>
      </c>
      <c r="C255" s="6">
        <v>72692</v>
      </c>
      <c r="D255" s="6">
        <v>8.6</v>
      </c>
      <c r="E255" s="8">
        <v>42735</v>
      </c>
      <c r="F255">
        <f t="shared" si="3"/>
        <v>2016</v>
      </c>
    </row>
    <row r="256" spans="1:6" x14ac:dyDescent="0.25">
      <c r="A256" s="2" t="s">
        <v>1</v>
      </c>
      <c r="B256" s="2">
        <v>180495</v>
      </c>
      <c r="C256" s="6">
        <v>211.2</v>
      </c>
      <c r="D256" s="6">
        <v>5.3999999999999999E-2</v>
      </c>
      <c r="E256" s="8">
        <v>42943</v>
      </c>
      <c r="F256">
        <f t="shared" si="3"/>
        <v>2017</v>
      </c>
    </row>
    <row r="257" spans="1:6" x14ac:dyDescent="0.25">
      <c r="A257" s="2" t="s">
        <v>1</v>
      </c>
      <c r="B257" s="2">
        <v>180495</v>
      </c>
      <c r="C257" s="6">
        <v>13567</v>
      </c>
      <c r="D257" s="6">
        <v>0</v>
      </c>
      <c r="E257" s="8">
        <v>42943</v>
      </c>
      <c r="F257">
        <f t="shared" si="3"/>
        <v>2017</v>
      </c>
    </row>
    <row r="258" spans="1:6" x14ac:dyDescent="0.25">
      <c r="A258" s="2" t="s">
        <v>1</v>
      </c>
      <c r="B258" s="2">
        <v>180495</v>
      </c>
      <c r="C258" s="6">
        <v>3164</v>
      </c>
      <c r="D258" s="6">
        <v>1.5</v>
      </c>
      <c r="E258" s="8">
        <v>42943</v>
      </c>
      <c r="F258">
        <f t="shared" si="3"/>
        <v>2017</v>
      </c>
    </row>
    <row r="259" spans="1:6" x14ac:dyDescent="0.25">
      <c r="A259" s="2" t="s">
        <v>1</v>
      </c>
      <c r="B259" s="2">
        <v>180495</v>
      </c>
      <c r="C259" s="6">
        <v>159012</v>
      </c>
      <c r="D259" s="6">
        <v>18.2</v>
      </c>
      <c r="E259" s="8">
        <v>42943</v>
      </c>
      <c r="F259">
        <f t="shared" ref="F259:F322" si="4">YEAR(E259)</f>
        <v>2017</v>
      </c>
    </row>
    <row r="260" spans="1:6" x14ac:dyDescent="0.25">
      <c r="A260" s="2" t="s">
        <v>1</v>
      </c>
      <c r="B260" s="2">
        <v>180220</v>
      </c>
      <c r="C260" s="6">
        <v>46184</v>
      </c>
      <c r="D260" s="6">
        <v>5.4</v>
      </c>
      <c r="E260" s="8">
        <v>43081</v>
      </c>
      <c r="F260">
        <f t="shared" si="4"/>
        <v>2017</v>
      </c>
    </row>
    <row r="261" spans="1:6" x14ac:dyDescent="0.25">
      <c r="A261" s="2" t="s">
        <v>1</v>
      </c>
      <c r="B261" s="2">
        <v>180242</v>
      </c>
      <c r="C261" s="6">
        <v>10508.4</v>
      </c>
      <c r="D261" s="6">
        <v>0</v>
      </c>
      <c r="E261" s="8">
        <v>43081</v>
      </c>
      <c r="F261">
        <f t="shared" si="4"/>
        <v>2017</v>
      </c>
    </row>
    <row r="262" spans="1:6" x14ac:dyDescent="0.25">
      <c r="A262" s="2" t="s">
        <v>1</v>
      </c>
      <c r="B262" s="2">
        <v>172084</v>
      </c>
      <c r="C262" s="6">
        <v>2436</v>
      </c>
      <c r="D262" s="6">
        <v>0</v>
      </c>
      <c r="E262" s="8">
        <v>42793</v>
      </c>
      <c r="F262">
        <f t="shared" si="4"/>
        <v>2017</v>
      </c>
    </row>
    <row r="263" spans="1:6" x14ac:dyDescent="0.25">
      <c r="A263" s="2" t="s">
        <v>1</v>
      </c>
      <c r="B263" s="2">
        <v>172084</v>
      </c>
      <c r="C263" s="6">
        <v>9340.7999999999993</v>
      </c>
      <c r="D263" s="6">
        <v>0</v>
      </c>
      <c r="E263" s="8">
        <v>42793</v>
      </c>
      <c r="F263">
        <f t="shared" si="4"/>
        <v>2017</v>
      </c>
    </row>
    <row r="264" spans="1:6" x14ac:dyDescent="0.25">
      <c r="A264" s="2" t="s">
        <v>1</v>
      </c>
      <c r="B264" s="2">
        <v>172084</v>
      </c>
      <c r="C264" s="6">
        <v>15015</v>
      </c>
      <c r="D264" s="6">
        <v>0</v>
      </c>
      <c r="E264" s="8">
        <v>42793</v>
      </c>
      <c r="F264">
        <f t="shared" si="4"/>
        <v>2017</v>
      </c>
    </row>
    <row r="265" spans="1:6" x14ac:dyDescent="0.25">
      <c r="A265" s="2" t="s">
        <v>1</v>
      </c>
      <c r="B265" s="2">
        <v>182030</v>
      </c>
      <c r="C265" s="6">
        <v>1130.124</v>
      </c>
      <c r="D265" s="6">
        <v>0</v>
      </c>
      <c r="E265" s="8">
        <v>42996</v>
      </c>
      <c r="F265">
        <f t="shared" si="4"/>
        <v>2017</v>
      </c>
    </row>
    <row r="266" spans="1:6" x14ac:dyDescent="0.25">
      <c r="A266" s="2" t="s">
        <v>1</v>
      </c>
      <c r="B266" s="2">
        <v>182030</v>
      </c>
      <c r="C266" s="6">
        <v>3574</v>
      </c>
      <c r="D266" s="6">
        <v>0.4</v>
      </c>
      <c r="E266" s="8">
        <v>42996</v>
      </c>
      <c r="F266">
        <f t="shared" si="4"/>
        <v>2017</v>
      </c>
    </row>
    <row r="267" spans="1:6" x14ac:dyDescent="0.25">
      <c r="A267" s="2" t="s">
        <v>1</v>
      </c>
      <c r="B267" s="2">
        <v>186475</v>
      </c>
      <c r="C267" s="6">
        <v>207322</v>
      </c>
      <c r="D267" s="6">
        <v>0</v>
      </c>
      <c r="E267" s="8">
        <v>43073</v>
      </c>
      <c r="F267">
        <f t="shared" si="4"/>
        <v>2017</v>
      </c>
    </row>
    <row r="268" spans="1:6" x14ac:dyDescent="0.25">
      <c r="A268" s="2" t="s">
        <v>1</v>
      </c>
      <c r="B268" s="2">
        <v>186475</v>
      </c>
      <c r="C268" s="6">
        <v>1382150</v>
      </c>
      <c r="D268" s="6">
        <v>0</v>
      </c>
      <c r="E268" s="8">
        <v>43073</v>
      </c>
      <c r="F268">
        <f t="shared" si="4"/>
        <v>2017</v>
      </c>
    </row>
    <row r="269" spans="1:6" x14ac:dyDescent="0.25">
      <c r="A269" s="2" t="s">
        <v>1</v>
      </c>
      <c r="B269" s="2">
        <v>180125</v>
      </c>
      <c r="C269" s="6">
        <v>370307</v>
      </c>
      <c r="D269" s="6">
        <v>0</v>
      </c>
      <c r="E269" s="8">
        <v>42977</v>
      </c>
      <c r="F269">
        <f t="shared" si="4"/>
        <v>2017</v>
      </c>
    </row>
    <row r="270" spans="1:6" x14ac:dyDescent="0.25">
      <c r="A270" s="2" t="s">
        <v>1</v>
      </c>
      <c r="B270" s="2">
        <v>184006</v>
      </c>
      <c r="C270" s="6">
        <v>32158</v>
      </c>
      <c r="D270" s="6">
        <v>7</v>
      </c>
      <c r="E270" s="8">
        <v>43042</v>
      </c>
      <c r="F270">
        <f t="shared" si="4"/>
        <v>2017</v>
      </c>
    </row>
    <row r="271" spans="1:6" x14ac:dyDescent="0.25">
      <c r="A271" s="2" t="s">
        <v>1</v>
      </c>
      <c r="B271" s="2">
        <v>171141</v>
      </c>
      <c r="C271" s="6">
        <v>288406</v>
      </c>
      <c r="D271" s="6">
        <v>85.3</v>
      </c>
      <c r="E271" s="8">
        <v>42826</v>
      </c>
      <c r="F271">
        <f t="shared" si="4"/>
        <v>2017</v>
      </c>
    </row>
    <row r="272" spans="1:6" x14ac:dyDescent="0.25">
      <c r="A272" s="2" t="s">
        <v>1</v>
      </c>
      <c r="B272" s="2">
        <v>167083</v>
      </c>
      <c r="C272" s="6">
        <v>73551</v>
      </c>
      <c r="D272" s="6">
        <v>13.4</v>
      </c>
      <c r="E272" s="8">
        <v>43069</v>
      </c>
      <c r="F272">
        <f t="shared" si="4"/>
        <v>2017</v>
      </c>
    </row>
    <row r="273" spans="1:6" x14ac:dyDescent="0.25">
      <c r="A273" s="2" t="s">
        <v>1</v>
      </c>
      <c r="B273" s="2">
        <v>156399</v>
      </c>
      <c r="C273" s="6">
        <v>1630</v>
      </c>
      <c r="D273" s="6">
        <v>0.18603</v>
      </c>
      <c r="E273" s="8">
        <v>42872</v>
      </c>
      <c r="F273">
        <f t="shared" si="4"/>
        <v>2017</v>
      </c>
    </row>
    <row r="274" spans="1:6" x14ac:dyDescent="0.25">
      <c r="A274" s="2" t="s">
        <v>1</v>
      </c>
      <c r="B274" s="2">
        <v>156399</v>
      </c>
      <c r="C274" s="6">
        <v>18819</v>
      </c>
      <c r="D274" s="6">
        <v>0</v>
      </c>
      <c r="E274" s="8">
        <v>42872</v>
      </c>
      <c r="F274">
        <f t="shared" si="4"/>
        <v>2017</v>
      </c>
    </row>
    <row r="275" spans="1:6" x14ac:dyDescent="0.25">
      <c r="A275" s="2" t="s">
        <v>1</v>
      </c>
      <c r="B275" s="2">
        <v>156399</v>
      </c>
      <c r="C275" s="6">
        <v>64920</v>
      </c>
      <c r="D275" s="6">
        <v>7.4</v>
      </c>
      <c r="E275" s="8">
        <v>42872</v>
      </c>
      <c r="F275">
        <f t="shared" si="4"/>
        <v>2017</v>
      </c>
    </row>
    <row r="276" spans="1:6" x14ac:dyDescent="0.25">
      <c r="A276" s="2" t="s">
        <v>1</v>
      </c>
      <c r="B276" s="2">
        <v>177901</v>
      </c>
      <c r="C276" s="6">
        <v>28666.560000000001</v>
      </c>
      <c r="D276" s="6">
        <v>6.24</v>
      </c>
      <c r="E276" s="8">
        <v>42957</v>
      </c>
      <c r="F276">
        <f t="shared" si="4"/>
        <v>2017</v>
      </c>
    </row>
    <row r="277" spans="1:6" x14ac:dyDescent="0.25">
      <c r="A277" s="2" t="s">
        <v>1</v>
      </c>
      <c r="B277" s="2">
        <v>169151</v>
      </c>
      <c r="C277" s="6">
        <v>10920</v>
      </c>
      <c r="D277" s="6">
        <v>0</v>
      </c>
      <c r="E277" s="8">
        <v>42815</v>
      </c>
      <c r="F277">
        <f t="shared" si="4"/>
        <v>2017</v>
      </c>
    </row>
    <row r="278" spans="1:6" x14ac:dyDescent="0.25">
      <c r="A278" s="2" t="s">
        <v>1</v>
      </c>
      <c r="B278" s="2">
        <v>172831</v>
      </c>
      <c r="C278" s="6">
        <v>95557.9</v>
      </c>
      <c r="D278" s="6">
        <v>0</v>
      </c>
      <c r="E278" s="8">
        <v>43089</v>
      </c>
      <c r="F278">
        <f t="shared" si="4"/>
        <v>2017</v>
      </c>
    </row>
    <row r="279" spans="1:6" x14ac:dyDescent="0.25">
      <c r="A279" s="2" t="s">
        <v>1</v>
      </c>
      <c r="B279" s="2">
        <v>180617</v>
      </c>
      <c r="C279" s="6">
        <v>10474.32</v>
      </c>
      <c r="D279" s="6">
        <v>2.2799999999999998</v>
      </c>
      <c r="E279" s="8">
        <v>42990</v>
      </c>
      <c r="F279">
        <f t="shared" si="4"/>
        <v>2017</v>
      </c>
    </row>
    <row r="280" spans="1:6" x14ac:dyDescent="0.25">
      <c r="A280" s="2" t="s">
        <v>1</v>
      </c>
      <c r="B280" s="2">
        <v>182967</v>
      </c>
      <c r="C280" s="6">
        <v>746.35199999999998</v>
      </c>
      <c r="D280" s="6">
        <v>8.5199999999999998E-2</v>
      </c>
      <c r="E280" s="8">
        <v>43028</v>
      </c>
      <c r="F280">
        <f t="shared" si="4"/>
        <v>2017</v>
      </c>
    </row>
    <row r="281" spans="1:6" x14ac:dyDescent="0.25">
      <c r="A281" s="2" t="s">
        <v>1</v>
      </c>
      <c r="B281" s="2">
        <v>182967</v>
      </c>
      <c r="C281" s="6">
        <v>1146.6623999999999</v>
      </c>
      <c r="D281" s="6">
        <v>0.24959999999999999</v>
      </c>
      <c r="E281" s="8">
        <v>43028</v>
      </c>
      <c r="F281">
        <f t="shared" si="4"/>
        <v>2017</v>
      </c>
    </row>
    <row r="282" spans="1:6" x14ac:dyDescent="0.25">
      <c r="A282" s="2" t="s">
        <v>1</v>
      </c>
      <c r="B282" s="2">
        <v>182967</v>
      </c>
      <c r="C282" s="6">
        <v>13175</v>
      </c>
      <c r="D282" s="6">
        <v>1.5</v>
      </c>
      <c r="E282" s="8">
        <v>43028</v>
      </c>
      <c r="F282">
        <f t="shared" si="4"/>
        <v>2017</v>
      </c>
    </row>
    <row r="283" spans="1:6" x14ac:dyDescent="0.25">
      <c r="A283" s="2" t="s">
        <v>1</v>
      </c>
      <c r="B283" s="2">
        <v>169543</v>
      </c>
      <c r="C283" s="6">
        <v>1638</v>
      </c>
      <c r="D283" s="6">
        <v>0</v>
      </c>
      <c r="E283" s="8">
        <v>42902</v>
      </c>
      <c r="F283">
        <f t="shared" si="4"/>
        <v>2017</v>
      </c>
    </row>
    <row r="284" spans="1:6" x14ac:dyDescent="0.25">
      <c r="A284" s="2" t="s">
        <v>1</v>
      </c>
      <c r="B284" s="2">
        <v>169543</v>
      </c>
      <c r="C284" s="6">
        <v>5838</v>
      </c>
      <c r="D284" s="6">
        <v>0</v>
      </c>
      <c r="E284" s="8">
        <v>42902</v>
      </c>
      <c r="F284">
        <f t="shared" si="4"/>
        <v>2017</v>
      </c>
    </row>
    <row r="285" spans="1:6" x14ac:dyDescent="0.25">
      <c r="A285" s="2" t="s">
        <v>1</v>
      </c>
      <c r="B285" s="2">
        <v>180013</v>
      </c>
      <c r="C285" s="6">
        <v>168.96</v>
      </c>
      <c r="D285" s="6">
        <v>4.3200000000000002E-2</v>
      </c>
      <c r="E285" s="8">
        <v>42975</v>
      </c>
      <c r="F285">
        <f t="shared" si="4"/>
        <v>2017</v>
      </c>
    </row>
    <row r="286" spans="1:6" x14ac:dyDescent="0.25">
      <c r="A286" s="2" t="s">
        <v>1</v>
      </c>
      <c r="B286" s="2">
        <v>180013</v>
      </c>
      <c r="C286" s="6">
        <v>32663.7994</v>
      </c>
      <c r="D286" s="6">
        <v>7.1101000000000001</v>
      </c>
      <c r="E286" s="8">
        <v>42975</v>
      </c>
      <c r="F286">
        <f t="shared" si="4"/>
        <v>2017</v>
      </c>
    </row>
    <row r="287" spans="1:6" x14ac:dyDescent="0.25">
      <c r="A287" s="2" t="s">
        <v>1</v>
      </c>
      <c r="B287" s="2">
        <v>180013</v>
      </c>
      <c r="C287" s="6">
        <v>14962</v>
      </c>
      <c r="D287" s="6">
        <v>0</v>
      </c>
      <c r="E287" s="8">
        <v>42975</v>
      </c>
      <c r="F287">
        <f t="shared" si="4"/>
        <v>2017</v>
      </c>
    </row>
    <row r="288" spans="1:6" x14ac:dyDescent="0.25">
      <c r="A288" s="2" t="s">
        <v>1</v>
      </c>
      <c r="B288" s="2">
        <v>180013</v>
      </c>
      <c r="C288" s="6">
        <v>1261</v>
      </c>
      <c r="D288" s="6">
        <v>0.4</v>
      </c>
      <c r="E288" s="8">
        <v>42975</v>
      </c>
      <c r="F288">
        <f t="shared" si="4"/>
        <v>2017</v>
      </c>
    </row>
    <row r="289" spans="1:6" x14ac:dyDescent="0.25">
      <c r="A289" s="2" t="s">
        <v>1</v>
      </c>
      <c r="B289" s="2">
        <v>180013</v>
      </c>
      <c r="C289" s="6">
        <v>2918</v>
      </c>
      <c r="D289" s="6">
        <v>1.3</v>
      </c>
      <c r="E289" s="8">
        <v>42975</v>
      </c>
      <c r="F289">
        <f t="shared" si="4"/>
        <v>2017</v>
      </c>
    </row>
    <row r="290" spans="1:6" x14ac:dyDescent="0.25">
      <c r="A290" s="2" t="s">
        <v>1</v>
      </c>
      <c r="B290" s="2">
        <v>180013</v>
      </c>
      <c r="C290" s="6">
        <v>90754</v>
      </c>
      <c r="D290" s="6">
        <v>10.4</v>
      </c>
      <c r="E290" s="8">
        <v>42975</v>
      </c>
      <c r="F290">
        <f t="shared" si="4"/>
        <v>2017</v>
      </c>
    </row>
    <row r="291" spans="1:6" x14ac:dyDescent="0.25">
      <c r="A291" s="2" t="s">
        <v>1</v>
      </c>
      <c r="B291" s="2">
        <v>169547</v>
      </c>
      <c r="C291" s="6">
        <v>2335.1999999999998</v>
      </c>
      <c r="D291" s="6">
        <v>0</v>
      </c>
      <c r="E291" s="8">
        <v>42944</v>
      </c>
      <c r="F291">
        <f t="shared" si="4"/>
        <v>2017</v>
      </c>
    </row>
    <row r="292" spans="1:6" x14ac:dyDescent="0.25">
      <c r="A292" s="2" t="s">
        <v>1</v>
      </c>
      <c r="B292" s="2">
        <v>169547</v>
      </c>
      <c r="C292" s="6">
        <v>5733</v>
      </c>
      <c r="D292" s="6">
        <v>0</v>
      </c>
      <c r="E292" s="8">
        <v>42944</v>
      </c>
      <c r="F292">
        <f t="shared" si="4"/>
        <v>2017</v>
      </c>
    </row>
    <row r="293" spans="1:6" x14ac:dyDescent="0.25">
      <c r="A293" s="2" t="s">
        <v>1</v>
      </c>
      <c r="B293" s="2">
        <v>173567</v>
      </c>
      <c r="C293" s="6">
        <v>4499</v>
      </c>
      <c r="D293" s="6">
        <v>0</v>
      </c>
      <c r="E293" s="8">
        <v>42978</v>
      </c>
      <c r="F293">
        <f t="shared" si="4"/>
        <v>2017</v>
      </c>
    </row>
    <row r="294" spans="1:6" x14ac:dyDescent="0.25">
      <c r="A294" s="2" t="s">
        <v>1</v>
      </c>
      <c r="B294" s="2">
        <v>173567</v>
      </c>
      <c r="C294" s="6">
        <v>573326</v>
      </c>
      <c r="D294" s="6">
        <v>65.400000000000006</v>
      </c>
      <c r="E294" s="8">
        <v>42978</v>
      </c>
      <c r="F294">
        <f t="shared" si="4"/>
        <v>2017</v>
      </c>
    </row>
    <row r="295" spans="1:6" x14ac:dyDescent="0.25">
      <c r="A295" s="2" t="s">
        <v>1</v>
      </c>
      <c r="B295" s="2">
        <v>164581</v>
      </c>
      <c r="C295" s="6">
        <v>385198</v>
      </c>
      <c r="D295" s="6">
        <v>44</v>
      </c>
      <c r="E295" s="8">
        <v>42855</v>
      </c>
      <c r="F295">
        <f t="shared" si="4"/>
        <v>2017</v>
      </c>
    </row>
    <row r="296" spans="1:6" x14ac:dyDescent="0.25">
      <c r="A296" s="2" t="s">
        <v>1</v>
      </c>
      <c r="B296" s="2">
        <v>167108</v>
      </c>
      <c r="C296" s="6">
        <v>42950</v>
      </c>
      <c r="D296" s="6">
        <v>7.8</v>
      </c>
      <c r="E296" s="8">
        <v>43069</v>
      </c>
      <c r="F296">
        <f t="shared" si="4"/>
        <v>2017</v>
      </c>
    </row>
    <row r="297" spans="1:6" x14ac:dyDescent="0.25">
      <c r="A297" s="2" t="s">
        <v>1</v>
      </c>
      <c r="B297" s="2">
        <v>150204</v>
      </c>
      <c r="C297" s="6">
        <v>608660</v>
      </c>
      <c r="D297" s="6">
        <v>0</v>
      </c>
      <c r="E297" s="8">
        <v>42522</v>
      </c>
      <c r="F297">
        <f t="shared" si="4"/>
        <v>2016</v>
      </c>
    </row>
    <row r="298" spans="1:6" x14ac:dyDescent="0.25">
      <c r="A298" s="2" t="s">
        <v>1</v>
      </c>
      <c r="B298" s="2">
        <v>180505</v>
      </c>
      <c r="C298" s="6">
        <v>15251</v>
      </c>
      <c r="D298" s="6">
        <v>0</v>
      </c>
      <c r="E298" s="8">
        <v>43069</v>
      </c>
      <c r="F298">
        <f t="shared" si="4"/>
        <v>2017</v>
      </c>
    </row>
    <row r="299" spans="1:6" x14ac:dyDescent="0.25">
      <c r="A299" s="2" t="s">
        <v>1</v>
      </c>
      <c r="B299" s="2">
        <v>180505</v>
      </c>
      <c r="C299" s="6">
        <v>87278</v>
      </c>
      <c r="D299" s="6">
        <v>10</v>
      </c>
      <c r="E299" s="8">
        <v>43069</v>
      </c>
      <c r="F299">
        <f t="shared" si="4"/>
        <v>2017</v>
      </c>
    </row>
    <row r="300" spans="1:6" x14ac:dyDescent="0.25">
      <c r="A300" s="2" t="s">
        <v>1</v>
      </c>
      <c r="B300" s="2">
        <v>179803</v>
      </c>
      <c r="C300" s="6">
        <v>367.52</v>
      </c>
      <c r="D300" s="6">
        <v>0.08</v>
      </c>
      <c r="E300" s="8">
        <v>42934</v>
      </c>
      <c r="F300">
        <f t="shared" si="4"/>
        <v>2017</v>
      </c>
    </row>
    <row r="301" spans="1:6" x14ac:dyDescent="0.25">
      <c r="A301" s="2" t="s">
        <v>1</v>
      </c>
      <c r="B301" s="2">
        <v>179803</v>
      </c>
      <c r="C301" s="6">
        <v>3609.5057999999999</v>
      </c>
      <c r="D301" s="6">
        <v>0.78569999999999995</v>
      </c>
      <c r="E301" s="8">
        <v>42934</v>
      </c>
      <c r="F301">
        <f t="shared" si="4"/>
        <v>2017</v>
      </c>
    </row>
    <row r="302" spans="1:6" x14ac:dyDescent="0.25">
      <c r="A302" s="2" t="s">
        <v>1</v>
      </c>
      <c r="B302" s="2">
        <v>186008</v>
      </c>
      <c r="C302" s="6">
        <v>4646.268</v>
      </c>
      <c r="D302" s="6">
        <v>1.1879999999999999</v>
      </c>
      <c r="E302" s="8">
        <v>43088</v>
      </c>
      <c r="F302">
        <f t="shared" si="4"/>
        <v>2017</v>
      </c>
    </row>
    <row r="303" spans="1:6" x14ac:dyDescent="0.25">
      <c r="A303" s="2" t="s">
        <v>1</v>
      </c>
      <c r="B303" s="2">
        <v>184874</v>
      </c>
      <c r="C303" s="6">
        <v>6281.0659999999998</v>
      </c>
      <c r="D303" s="6">
        <v>1.6060000000000001</v>
      </c>
      <c r="E303" s="8">
        <v>43088</v>
      </c>
      <c r="F303">
        <f t="shared" si="4"/>
        <v>2017</v>
      </c>
    </row>
    <row r="304" spans="1:6" x14ac:dyDescent="0.25">
      <c r="A304" s="2" t="s">
        <v>1</v>
      </c>
      <c r="B304" s="2">
        <v>133901</v>
      </c>
      <c r="C304" s="6">
        <v>466.92</v>
      </c>
      <c r="D304" s="6">
        <v>0.18</v>
      </c>
      <c r="E304" s="8">
        <v>42062</v>
      </c>
      <c r="F304">
        <f t="shared" si="4"/>
        <v>2015</v>
      </c>
    </row>
    <row r="305" spans="1:6" x14ac:dyDescent="0.25">
      <c r="A305" s="2" t="s">
        <v>1</v>
      </c>
      <c r="B305" s="2">
        <v>133901</v>
      </c>
      <c r="C305" s="6">
        <v>1822.08</v>
      </c>
      <c r="D305" s="6">
        <v>0.20799999999999999</v>
      </c>
      <c r="E305" s="8">
        <v>42062</v>
      </c>
      <c r="F305">
        <f t="shared" si="4"/>
        <v>2015</v>
      </c>
    </row>
    <row r="306" spans="1:6" x14ac:dyDescent="0.25">
      <c r="A306" s="2" t="s">
        <v>1</v>
      </c>
      <c r="B306" s="2">
        <v>133901</v>
      </c>
      <c r="C306" s="6">
        <v>636</v>
      </c>
      <c r="D306" s="6">
        <v>0.24</v>
      </c>
      <c r="E306" s="8">
        <v>42062</v>
      </c>
      <c r="F306">
        <f t="shared" si="4"/>
        <v>2015</v>
      </c>
    </row>
    <row r="307" spans="1:6" x14ac:dyDescent="0.25">
      <c r="A307" s="2" t="s">
        <v>1</v>
      </c>
      <c r="B307" s="2">
        <v>133901</v>
      </c>
      <c r="C307" s="6">
        <v>798.952</v>
      </c>
      <c r="D307" s="6">
        <v>0.308</v>
      </c>
      <c r="E307" s="8">
        <v>42062</v>
      </c>
      <c r="F307">
        <f t="shared" si="4"/>
        <v>2015</v>
      </c>
    </row>
    <row r="308" spans="1:6" x14ac:dyDescent="0.25">
      <c r="A308" s="2" t="s">
        <v>1</v>
      </c>
      <c r="B308" s="2">
        <v>133901</v>
      </c>
      <c r="C308" s="6">
        <v>2427.9839999999999</v>
      </c>
      <c r="D308" s="6">
        <v>0.93600000000000005</v>
      </c>
      <c r="E308" s="8">
        <v>42062</v>
      </c>
      <c r="F308">
        <f t="shared" si="4"/>
        <v>2015</v>
      </c>
    </row>
    <row r="309" spans="1:6" x14ac:dyDescent="0.25">
      <c r="A309" s="2" t="s">
        <v>1</v>
      </c>
      <c r="B309" s="2">
        <v>133901</v>
      </c>
      <c r="C309" s="6">
        <v>6879.2879999999996</v>
      </c>
      <c r="D309" s="6">
        <v>2.6520000000000001</v>
      </c>
      <c r="E309" s="8">
        <v>42062</v>
      </c>
      <c r="F309">
        <f t="shared" si="4"/>
        <v>2015</v>
      </c>
    </row>
    <row r="310" spans="1:6" x14ac:dyDescent="0.25">
      <c r="A310" s="2" t="s">
        <v>1</v>
      </c>
      <c r="B310" s="2">
        <v>172159</v>
      </c>
      <c r="C310" s="6">
        <v>6026.88</v>
      </c>
      <c r="D310" s="6">
        <v>0.68799999999999994</v>
      </c>
      <c r="E310" s="8">
        <v>42846</v>
      </c>
      <c r="F310">
        <f t="shared" si="4"/>
        <v>2017</v>
      </c>
    </row>
    <row r="311" spans="1:6" x14ac:dyDescent="0.25">
      <c r="A311" s="2" t="s">
        <v>1</v>
      </c>
      <c r="B311" s="2">
        <v>184374</v>
      </c>
      <c r="C311" s="6">
        <v>3858.96</v>
      </c>
      <c r="D311" s="6">
        <v>0.84</v>
      </c>
      <c r="E311" s="8">
        <v>43091</v>
      </c>
      <c r="F311">
        <f t="shared" si="4"/>
        <v>2017</v>
      </c>
    </row>
    <row r="312" spans="1:6" x14ac:dyDescent="0.25">
      <c r="A312" s="2" t="s">
        <v>1</v>
      </c>
      <c r="B312" s="2">
        <v>173082</v>
      </c>
      <c r="C312" s="6">
        <v>185481</v>
      </c>
      <c r="D312" s="6">
        <v>21.2</v>
      </c>
      <c r="E312" s="8">
        <v>42828</v>
      </c>
      <c r="F312">
        <f t="shared" si="4"/>
        <v>2017</v>
      </c>
    </row>
    <row r="313" spans="1:6" x14ac:dyDescent="0.25">
      <c r="A313" s="2" t="s">
        <v>1</v>
      </c>
      <c r="B313" s="2">
        <v>178695</v>
      </c>
      <c r="C313" s="6">
        <v>7778</v>
      </c>
      <c r="D313" s="6">
        <v>4.2</v>
      </c>
      <c r="E313" s="8">
        <v>42944</v>
      </c>
      <c r="F313">
        <f t="shared" si="4"/>
        <v>2017</v>
      </c>
    </row>
    <row r="314" spans="1:6" x14ac:dyDescent="0.25">
      <c r="A314" s="2" t="s">
        <v>1</v>
      </c>
      <c r="B314" s="2">
        <v>179153</v>
      </c>
      <c r="C314" s="6">
        <v>51264</v>
      </c>
      <c r="D314" s="6">
        <v>5.8</v>
      </c>
      <c r="E314" s="8">
        <v>42979</v>
      </c>
      <c r="F314">
        <f t="shared" si="4"/>
        <v>2017</v>
      </c>
    </row>
    <row r="315" spans="1:6" x14ac:dyDescent="0.25">
      <c r="A315" s="2" t="s">
        <v>1</v>
      </c>
      <c r="B315" s="2">
        <v>173045</v>
      </c>
      <c r="C315" s="6">
        <v>38976</v>
      </c>
      <c r="D315" s="6">
        <v>0</v>
      </c>
      <c r="E315" s="8">
        <v>42804</v>
      </c>
      <c r="F315">
        <f t="shared" si="4"/>
        <v>2017</v>
      </c>
    </row>
    <row r="316" spans="1:6" x14ac:dyDescent="0.25">
      <c r="A316" s="2" t="s">
        <v>1</v>
      </c>
      <c r="B316" s="2">
        <v>176646</v>
      </c>
      <c r="C316" s="6">
        <v>1167.5999999999999</v>
      </c>
      <c r="D316" s="6">
        <v>0</v>
      </c>
      <c r="E316" s="8">
        <v>42912</v>
      </c>
      <c r="F316">
        <f t="shared" si="4"/>
        <v>2017</v>
      </c>
    </row>
    <row r="317" spans="1:6" x14ac:dyDescent="0.25">
      <c r="A317" s="2" t="s">
        <v>1</v>
      </c>
      <c r="B317" s="2">
        <v>176646</v>
      </c>
      <c r="C317" s="6">
        <v>6780.7439999999997</v>
      </c>
      <c r="D317" s="6">
        <v>0</v>
      </c>
      <c r="E317" s="8">
        <v>42912</v>
      </c>
      <c r="F317">
        <f t="shared" si="4"/>
        <v>2017</v>
      </c>
    </row>
    <row r="318" spans="1:6" x14ac:dyDescent="0.25">
      <c r="A318" s="2" t="s">
        <v>1</v>
      </c>
      <c r="B318" s="2">
        <v>167832</v>
      </c>
      <c r="C318" s="6">
        <v>932</v>
      </c>
      <c r="D318" s="6">
        <v>0.3</v>
      </c>
      <c r="E318" s="8">
        <v>42825</v>
      </c>
      <c r="F318">
        <f t="shared" si="4"/>
        <v>2017</v>
      </c>
    </row>
    <row r="319" spans="1:6" x14ac:dyDescent="0.25">
      <c r="A319" s="2" t="s">
        <v>1</v>
      </c>
      <c r="B319" s="2">
        <v>167832</v>
      </c>
      <c r="C319" s="6">
        <v>166131</v>
      </c>
      <c r="D319" s="6">
        <v>38.799999999999997</v>
      </c>
      <c r="E319" s="8">
        <v>42825</v>
      </c>
      <c r="F319">
        <f t="shared" si="4"/>
        <v>2017</v>
      </c>
    </row>
    <row r="320" spans="1:6" x14ac:dyDescent="0.25">
      <c r="A320" s="2" t="s">
        <v>1</v>
      </c>
      <c r="B320" s="2">
        <v>186386</v>
      </c>
      <c r="C320" s="6">
        <v>6810.7359999999999</v>
      </c>
      <c r="D320" s="6">
        <v>1.8080000000000001</v>
      </c>
      <c r="E320" s="8">
        <v>43063</v>
      </c>
      <c r="F320">
        <f t="shared" si="4"/>
        <v>2017</v>
      </c>
    </row>
    <row r="321" spans="1:6" x14ac:dyDescent="0.25">
      <c r="A321" s="2" t="s">
        <v>1</v>
      </c>
      <c r="B321" s="2">
        <v>173718</v>
      </c>
      <c r="C321" s="6">
        <v>41119</v>
      </c>
      <c r="D321" s="6">
        <v>4.6900000000000004</v>
      </c>
      <c r="E321" s="8">
        <v>42961</v>
      </c>
      <c r="F321">
        <f t="shared" si="4"/>
        <v>2017</v>
      </c>
    </row>
    <row r="322" spans="1:6" x14ac:dyDescent="0.25">
      <c r="A322" s="2" t="s">
        <v>1</v>
      </c>
      <c r="B322" s="2">
        <v>186094</v>
      </c>
      <c r="C322" s="6">
        <v>3140.33</v>
      </c>
      <c r="D322" s="6">
        <v>1.6</v>
      </c>
      <c r="E322" s="8">
        <v>43069</v>
      </c>
      <c r="F322">
        <f t="shared" si="4"/>
        <v>2017</v>
      </c>
    </row>
    <row r="323" spans="1:6" x14ac:dyDescent="0.25">
      <c r="A323" s="2" t="s">
        <v>1</v>
      </c>
      <c r="B323" s="2">
        <v>172755</v>
      </c>
      <c r="C323" s="6">
        <v>65877.960000000006</v>
      </c>
      <c r="D323" s="6">
        <v>14.34</v>
      </c>
      <c r="E323" s="8">
        <v>42979</v>
      </c>
      <c r="F323">
        <f t="shared" ref="F323:F386" si="5">YEAR(E323)</f>
        <v>2017</v>
      </c>
    </row>
    <row r="324" spans="1:6" x14ac:dyDescent="0.25">
      <c r="A324" s="2" t="s">
        <v>1</v>
      </c>
      <c r="B324" s="2">
        <v>183250</v>
      </c>
      <c r="C324" s="6">
        <v>53088</v>
      </c>
      <c r="D324" s="6">
        <v>12.4</v>
      </c>
      <c r="E324" s="8">
        <v>43066</v>
      </c>
      <c r="F324">
        <f t="shared" si="5"/>
        <v>2017</v>
      </c>
    </row>
    <row r="325" spans="1:6" x14ac:dyDescent="0.25">
      <c r="A325" s="2" t="s">
        <v>1</v>
      </c>
      <c r="B325" s="2">
        <v>178906</v>
      </c>
      <c r="C325" s="6">
        <v>6720</v>
      </c>
      <c r="D325" s="6">
        <v>0</v>
      </c>
      <c r="E325" s="8">
        <v>42962</v>
      </c>
      <c r="F325">
        <f t="shared" si="5"/>
        <v>2017</v>
      </c>
    </row>
    <row r="326" spans="1:6" x14ac:dyDescent="0.25">
      <c r="A326" s="2" t="s">
        <v>1</v>
      </c>
      <c r="B326" s="2">
        <v>178906</v>
      </c>
      <c r="C326" s="6">
        <v>8173.2</v>
      </c>
      <c r="D326" s="6">
        <v>0</v>
      </c>
      <c r="E326" s="8">
        <v>42962</v>
      </c>
      <c r="F326">
        <f t="shared" si="5"/>
        <v>2017</v>
      </c>
    </row>
    <row r="327" spans="1:6" x14ac:dyDescent="0.25">
      <c r="A327" s="2" t="s">
        <v>1</v>
      </c>
      <c r="B327" s="2">
        <v>183407</v>
      </c>
      <c r="C327" s="6">
        <v>64649</v>
      </c>
      <c r="D327" s="6">
        <v>7.4</v>
      </c>
      <c r="E327" s="8">
        <v>43039</v>
      </c>
      <c r="F327">
        <f t="shared" si="5"/>
        <v>2017</v>
      </c>
    </row>
    <row r="328" spans="1:6" x14ac:dyDescent="0.25">
      <c r="A328" s="2" t="s">
        <v>1</v>
      </c>
      <c r="B328" s="2">
        <v>169999</v>
      </c>
      <c r="C328" s="6">
        <v>163812</v>
      </c>
      <c r="D328" s="6">
        <v>18.7</v>
      </c>
      <c r="E328" s="8">
        <v>42824</v>
      </c>
      <c r="F328">
        <f t="shared" si="5"/>
        <v>2017</v>
      </c>
    </row>
    <row r="329" spans="1:6" x14ac:dyDescent="0.25">
      <c r="A329" s="2" t="s">
        <v>1</v>
      </c>
      <c r="B329" s="2">
        <v>184941</v>
      </c>
      <c r="C329" s="6">
        <v>4086.6</v>
      </c>
      <c r="D329" s="6">
        <v>0</v>
      </c>
      <c r="E329" s="8">
        <v>43047</v>
      </c>
      <c r="F329">
        <f t="shared" si="5"/>
        <v>2017</v>
      </c>
    </row>
    <row r="330" spans="1:6" x14ac:dyDescent="0.25">
      <c r="A330" s="2" t="s">
        <v>1</v>
      </c>
      <c r="B330" s="2">
        <v>173269</v>
      </c>
      <c r="C330" s="6">
        <v>27839.64</v>
      </c>
      <c r="D330" s="6">
        <v>6.06</v>
      </c>
      <c r="E330" s="8">
        <v>42843</v>
      </c>
      <c r="F330">
        <f t="shared" si="5"/>
        <v>2017</v>
      </c>
    </row>
    <row r="331" spans="1:6" x14ac:dyDescent="0.25">
      <c r="A331" s="2" t="s">
        <v>1</v>
      </c>
      <c r="B331" s="2">
        <v>183532</v>
      </c>
      <c r="C331" s="6">
        <v>110923</v>
      </c>
      <c r="D331" s="6">
        <v>22.6</v>
      </c>
      <c r="E331" s="8">
        <v>43047</v>
      </c>
      <c r="F331">
        <f t="shared" si="5"/>
        <v>2017</v>
      </c>
    </row>
    <row r="332" spans="1:6" x14ac:dyDescent="0.25">
      <c r="A332" s="2" t="s">
        <v>1</v>
      </c>
      <c r="B332" s="2">
        <v>183255</v>
      </c>
      <c r="C332" s="6">
        <v>160.30000000000001</v>
      </c>
      <c r="D332" s="6">
        <v>4.1000000000000002E-2</v>
      </c>
      <c r="E332" s="8">
        <v>43024</v>
      </c>
      <c r="F332">
        <f t="shared" si="5"/>
        <v>2017</v>
      </c>
    </row>
    <row r="333" spans="1:6" x14ac:dyDescent="0.25">
      <c r="A333" s="2" t="s">
        <v>1</v>
      </c>
      <c r="B333" s="2">
        <v>183255</v>
      </c>
      <c r="C333" s="6">
        <v>1701.2850000000001</v>
      </c>
      <c r="D333" s="6">
        <v>0.435</v>
      </c>
      <c r="E333" s="8">
        <v>43024</v>
      </c>
      <c r="F333">
        <f t="shared" si="5"/>
        <v>2017</v>
      </c>
    </row>
    <row r="334" spans="1:6" x14ac:dyDescent="0.25">
      <c r="A334" s="2" t="s">
        <v>1</v>
      </c>
      <c r="B334" s="2">
        <v>156981</v>
      </c>
      <c r="C334" s="6">
        <v>134238</v>
      </c>
      <c r="D334" s="6">
        <v>49.6</v>
      </c>
      <c r="E334" s="8">
        <v>42675</v>
      </c>
      <c r="F334">
        <f t="shared" si="5"/>
        <v>2016</v>
      </c>
    </row>
    <row r="335" spans="1:6" x14ac:dyDescent="0.25">
      <c r="A335" s="2" t="s">
        <v>1</v>
      </c>
      <c r="B335" s="2">
        <v>181782</v>
      </c>
      <c r="C335" s="6">
        <v>678.75</v>
      </c>
      <c r="D335" s="6">
        <v>0.6825</v>
      </c>
      <c r="E335" s="8">
        <v>43000</v>
      </c>
      <c r="F335">
        <f t="shared" si="5"/>
        <v>2017</v>
      </c>
    </row>
    <row r="336" spans="1:6" x14ac:dyDescent="0.25">
      <c r="A336" s="2" t="s">
        <v>1</v>
      </c>
      <c r="B336" s="2">
        <v>168059</v>
      </c>
      <c r="C336" s="6">
        <v>74671</v>
      </c>
      <c r="D336" s="6">
        <v>10.4</v>
      </c>
      <c r="E336" s="8">
        <v>43049</v>
      </c>
      <c r="F336">
        <f t="shared" si="5"/>
        <v>2017</v>
      </c>
    </row>
    <row r="337" spans="1:6" x14ac:dyDescent="0.25">
      <c r="A337" s="2" t="s">
        <v>1</v>
      </c>
      <c r="B337" s="2">
        <v>168059</v>
      </c>
      <c r="C337" s="6">
        <v>20721.237000000001</v>
      </c>
      <c r="D337" s="6">
        <v>4.5105000000000004</v>
      </c>
      <c r="E337" s="8">
        <v>43049</v>
      </c>
      <c r="F337">
        <f t="shared" si="5"/>
        <v>2017</v>
      </c>
    </row>
    <row r="338" spans="1:6" x14ac:dyDescent="0.25">
      <c r="A338" s="2" t="s">
        <v>1</v>
      </c>
      <c r="B338" s="2">
        <v>168059</v>
      </c>
      <c r="C338" s="6">
        <v>44469.919999999998</v>
      </c>
      <c r="D338" s="6">
        <v>9.68</v>
      </c>
      <c r="E338" s="8">
        <v>43049</v>
      </c>
      <c r="F338">
        <f t="shared" si="5"/>
        <v>2017</v>
      </c>
    </row>
    <row r="339" spans="1:6" x14ac:dyDescent="0.25">
      <c r="A339" s="2" t="s">
        <v>1</v>
      </c>
      <c r="B339" s="2">
        <v>166306</v>
      </c>
      <c r="C339" s="6">
        <v>33550</v>
      </c>
      <c r="D339" s="6">
        <v>8</v>
      </c>
      <c r="E339" s="8">
        <v>42717</v>
      </c>
      <c r="F339">
        <f t="shared" si="5"/>
        <v>2016</v>
      </c>
    </row>
    <row r="340" spans="1:6" x14ac:dyDescent="0.25">
      <c r="A340" s="2" t="s">
        <v>1</v>
      </c>
      <c r="B340" s="2">
        <v>176399</v>
      </c>
      <c r="C340" s="6">
        <v>6042</v>
      </c>
      <c r="D340" s="6">
        <v>1.51065</v>
      </c>
      <c r="E340" s="8">
        <v>43038</v>
      </c>
      <c r="F340">
        <f t="shared" si="5"/>
        <v>2017</v>
      </c>
    </row>
    <row r="341" spans="1:6" x14ac:dyDescent="0.25">
      <c r="A341" s="2" t="s">
        <v>1</v>
      </c>
      <c r="B341" s="2">
        <v>167153</v>
      </c>
      <c r="C341" s="6">
        <v>36027</v>
      </c>
      <c r="D341" s="6">
        <v>6.6</v>
      </c>
      <c r="E341" s="8">
        <v>43069</v>
      </c>
      <c r="F341">
        <f t="shared" si="5"/>
        <v>2017</v>
      </c>
    </row>
    <row r="342" spans="1:6" x14ac:dyDescent="0.25">
      <c r="A342" s="2" t="s">
        <v>1</v>
      </c>
      <c r="B342" s="2">
        <v>157574</v>
      </c>
      <c r="C342" s="6">
        <v>266152</v>
      </c>
      <c r="D342" s="6">
        <v>47.53</v>
      </c>
      <c r="E342" s="8">
        <v>42628</v>
      </c>
      <c r="F342">
        <f t="shared" si="5"/>
        <v>2016</v>
      </c>
    </row>
    <row r="343" spans="1:6" x14ac:dyDescent="0.25">
      <c r="A343" s="2" t="s">
        <v>1</v>
      </c>
      <c r="B343" s="2">
        <v>175047</v>
      </c>
      <c r="C343" s="6">
        <v>1232</v>
      </c>
      <c r="D343" s="6">
        <v>0.4</v>
      </c>
      <c r="E343" s="8">
        <v>42835</v>
      </c>
      <c r="F343">
        <f t="shared" si="5"/>
        <v>2017</v>
      </c>
    </row>
    <row r="344" spans="1:6" x14ac:dyDescent="0.25">
      <c r="A344" s="2" t="s">
        <v>1</v>
      </c>
      <c r="B344" s="2">
        <v>116914</v>
      </c>
      <c r="C344" s="6">
        <v>23383</v>
      </c>
      <c r="D344" s="6">
        <v>0</v>
      </c>
      <c r="E344" s="8">
        <v>41639</v>
      </c>
      <c r="F344">
        <f t="shared" si="5"/>
        <v>2013</v>
      </c>
    </row>
    <row r="345" spans="1:6" x14ac:dyDescent="0.25">
      <c r="A345" s="2" t="s">
        <v>1</v>
      </c>
      <c r="B345" s="2">
        <v>155540</v>
      </c>
      <c r="C345" s="6">
        <v>4205</v>
      </c>
      <c r="D345" s="6">
        <v>0.5</v>
      </c>
      <c r="E345" s="8">
        <v>42796</v>
      </c>
      <c r="F345">
        <f t="shared" si="5"/>
        <v>2017</v>
      </c>
    </row>
    <row r="346" spans="1:6" x14ac:dyDescent="0.25">
      <c r="A346" s="2" t="s">
        <v>1</v>
      </c>
      <c r="B346" s="2">
        <v>155540</v>
      </c>
      <c r="C346" s="6">
        <v>10721</v>
      </c>
      <c r="D346" s="6">
        <v>3.3</v>
      </c>
      <c r="E346" s="8">
        <v>42796</v>
      </c>
      <c r="F346">
        <f t="shared" si="5"/>
        <v>2017</v>
      </c>
    </row>
    <row r="347" spans="1:6" x14ac:dyDescent="0.25">
      <c r="A347" s="2" t="s">
        <v>1</v>
      </c>
      <c r="B347" s="2">
        <v>162507</v>
      </c>
      <c r="C347" s="6">
        <v>1168</v>
      </c>
      <c r="D347" s="6">
        <v>0</v>
      </c>
      <c r="E347" s="8">
        <v>42997</v>
      </c>
      <c r="F347">
        <f t="shared" si="5"/>
        <v>2017</v>
      </c>
    </row>
    <row r="348" spans="1:6" x14ac:dyDescent="0.25">
      <c r="A348" s="2" t="s">
        <v>1</v>
      </c>
      <c r="B348" s="2">
        <v>162507</v>
      </c>
      <c r="C348" s="6">
        <v>12180</v>
      </c>
      <c r="D348" s="6">
        <v>0</v>
      </c>
      <c r="E348" s="8">
        <v>42997</v>
      </c>
      <c r="F348">
        <f t="shared" si="5"/>
        <v>2017</v>
      </c>
    </row>
    <row r="349" spans="1:6" x14ac:dyDescent="0.25">
      <c r="A349" s="2" t="s">
        <v>1</v>
      </c>
      <c r="B349" s="2">
        <v>171813</v>
      </c>
      <c r="C349" s="6">
        <v>99815</v>
      </c>
      <c r="D349" s="6">
        <v>7.46</v>
      </c>
      <c r="E349" s="8">
        <v>42793</v>
      </c>
      <c r="F349">
        <f t="shared" si="5"/>
        <v>2017</v>
      </c>
    </row>
    <row r="350" spans="1:6" x14ac:dyDescent="0.25">
      <c r="A350" s="2" t="s">
        <v>1</v>
      </c>
      <c r="B350" s="2">
        <v>168083</v>
      </c>
      <c r="C350" s="6">
        <v>7166.64</v>
      </c>
      <c r="D350" s="6">
        <v>1.56</v>
      </c>
      <c r="E350" s="8">
        <v>42797</v>
      </c>
      <c r="F350">
        <f t="shared" si="5"/>
        <v>2017</v>
      </c>
    </row>
    <row r="351" spans="1:6" x14ac:dyDescent="0.25">
      <c r="A351" s="2" t="s">
        <v>1</v>
      </c>
      <c r="B351" s="2">
        <v>181840</v>
      </c>
      <c r="C351" s="6">
        <v>34774</v>
      </c>
      <c r="D351" s="6">
        <v>4.0999999999999996</v>
      </c>
      <c r="E351" s="8">
        <v>43035</v>
      </c>
      <c r="F351">
        <f t="shared" si="5"/>
        <v>2017</v>
      </c>
    </row>
    <row r="352" spans="1:6" x14ac:dyDescent="0.25">
      <c r="A352" s="2" t="s">
        <v>1</v>
      </c>
      <c r="B352" s="2">
        <v>181840</v>
      </c>
      <c r="C352" s="6">
        <v>34774</v>
      </c>
      <c r="D352" s="6">
        <v>4.0999999999999996</v>
      </c>
      <c r="E352" s="8">
        <v>43035</v>
      </c>
      <c r="F352">
        <f t="shared" si="5"/>
        <v>2017</v>
      </c>
    </row>
    <row r="353" spans="1:6" x14ac:dyDescent="0.25">
      <c r="A353" s="2" t="s">
        <v>1</v>
      </c>
      <c r="B353" s="2">
        <v>168383</v>
      </c>
      <c r="C353" s="6">
        <v>9924.6</v>
      </c>
      <c r="D353" s="6">
        <v>0</v>
      </c>
      <c r="E353" s="8">
        <v>43031</v>
      </c>
      <c r="F353">
        <f t="shared" si="5"/>
        <v>2017</v>
      </c>
    </row>
    <row r="354" spans="1:6" x14ac:dyDescent="0.25">
      <c r="A354" s="2" t="s">
        <v>1</v>
      </c>
      <c r="B354" s="2">
        <v>178273</v>
      </c>
      <c r="C354" s="6">
        <v>5040</v>
      </c>
      <c r="D354" s="6">
        <v>0</v>
      </c>
      <c r="E354" s="8">
        <v>42972</v>
      </c>
      <c r="F354">
        <f t="shared" si="5"/>
        <v>2017</v>
      </c>
    </row>
    <row r="355" spans="1:6" x14ac:dyDescent="0.25">
      <c r="A355" s="2" t="s">
        <v>1</v>
      </c>
      <c r="B355" s="2">
        <v>178273</v>
      </c>
      <c r="C355" s="6">
        <v>6090</v>
      </c>
      <c r="D355" s="6">
        <v>0</v>
      </c>
      <c r="E355" s="8">
        <v>42972</v>
      </c>
      <c r="F355">
        <f t="shared" si="5"/>
        <v>2017</v>
      </c>
    </row>
    <row r="356" spans="1:6" x14ac:dyDescent="0.25">
      <c r="A356" s="2" t="s">
        <v>1</v>
      </c>
      <c r="B356" s="2">
        <v>178273</v>
      </c>
      <c r="C356" s="6">
        <v>27438.6</v>
      </c>
      <c r="D356" s="6">
        <v>0</v>
      </c>
      <c r="E356" s="8">
        <v>42972</v>
      </c>
      <c r="F356">
        <f t="shared" si="5"/>
        <v>2017</v>
      </c>
    </row>
    <row r="357" spans="1:6" x14ac:dyDescent="0.25">
      <c r="A357" s="2" t="s">
        <v>1</v>
      </c>
      <c r="B357" s="2">
        <v>171602</v>
      </c>
      <c r="C357" s="6">
        <v>8475.93</v>
      </c>
      <c r="D357" s="6">
        <v>0</v>
      </c>
      <c r="E357" s="8">
        <v>42795</v>
      </c>
      <c r="F357">
        <f t="shared" si="5"/>
        <v>2017</v>
      </c>
    </row>
    <row r="358" spans="1:6" x14ac:dyDescent="0.25">
      <c r="A358" s="2" t="s">
        <v>1</v>
      </c>
      <c r="B358" s="2">
        <v>171602</v>
      </c>
      <c r="C358" s="6">
        <v>31930</v>
      </c>
      <c r="D358" s="6">
        <v>3.645</v>
      </c>
      <c r="E358" s="8">
        <v>42795</v>
      </c>
      <c r="F358">
        <f t="shared" si="5"/>
        <v>2017</v>
      </c>
    </row>
    <row r="359" spans="1:6" x14ac:dyDescent="0.25">
      <c r="A359" s="2" t="s">
        <v>1</v>
      </c>
      <c r="B359" s="2">
        <v>183472</v>
      </c>
      <c r="C359" s="6">
        <v>818</v>
      </c>
      <c r="D359" s="6">
        <v>0.1</v>
      </c>
      <c r="E359" s="8">
        <v>43032</v>
      </c>
      <c r="F359">
        <f t="shared" si="5"/>
        <v>2017</v>
      </c>
    </row>
    <row r="360" spans="1:6" x14ac:dyDescent="0.25">
      <c r="A360" s="2" t="s">
        <v>1</v>
      </c>
      <c r="B360" s="2">
        <v>183472</v>
      </c>
      <c r="C360" s="6">
        <v>9039</v>
      </c>
      <c r="D360" s="6">
        <v>3.8</v>
      </c>
      <c r="E360" s="8">
        <v>43032</v>
      </c>
      <c r="F360">
        <f t="shared" si="5"/>
        <v>2017</v>
      </c>
    </row>
    <row r="361" spans="1:6" x14ac:dyDescent="0.25">
      <c r="A361" s="2" t="s">
        <v>1</v>
      </c>
      <c r="B361" s="2">
        <v>174721</v>
      </c>
      <c r="C361" s="6">
        <v>97687</v>
      </c>
      <c r="D361" s="6">
        <v>0</v>
      </c>
      <c r="E361" s="8">
        <v>42837</v>
      </c>
      <c r="F361">
        <f t="shared" si="5"/>
        <v>2017</v>
      </c>
    </row>
    <row r="362" spans="1:6" x14ac:dyDescent="0.25">
      <c r="A362" s="2" t="s">
        <v>1</v>
      </c>
      <c r="B362" s="2">
        <v>183600</v>
      </c>
      <c r="C362" s="6">
        <v>12054</v>
      </c>
      <c r="D362" s="6">
        <v>1.4</v>
      </c>
      <c r="E362" s="8">
        <v>43024</v>
      </c>
      <c r="F362">
        <f t="shared" si="5"/>
        <v>2017</v>
      </c>
    </row>
    <row r="363" spans="1:6" x14ac:dyDescent="0.25">
      <c r="A363" s="2" t="s">
        <v>1</v>
      </c>
      <c r="B363" s="2">
        <v>169988</v>
      </c>
      <c r="C363" s="6">
        <v>9188</v>
      </c>
      <c r="D363" s="6">
        <v>2</v>
      </c>
      <c r="E363" s="8">
        <v>42720</v>
      </c>
      <c r="F363">
        <f t="shared" si="5"/>
        <v>2016</v>
      </c>
    </row>
    <row r="364" spans="1:6" x14ac:dyDescent="0.25">
      <c r="A364" s="2" t="s">
        <v>1</v>
      </c>
      <c r="B364" s="2">
        <v>171302</v>
      </c>
      <c r="C364" s="6">
        <v>20440</v>
      </c>
      <c r="D364" s="6">
        <v>4</v>
      </c>
      <c r="E364" s="8">
        <v>42978</v>
      </c>
      <c r="F364">
        <f t="shared" si="5"/>
        <v>2017</v>
      </c>
    </row>
    <row r="365" spans="1:6" x14ac:dyDescent="0.25">
      <c r="A365" s="2" t="s">
        <v>1</v>
      </c>
      <c r="B365" s="2">
        <v>171302</v>
      </c>
      <c r="C365" s="6">
        <v>35923.300000000003</v>
      </c>
      <c r="D365" s="6">
        <v>7.03</v>
      </c>
      <c r="E365" s="8">
        <v>42978</v>
      </c>
      <c r="F365">
        <f t="shared" si="5"/>
        <v>2017</v>
      </c>
    </row>
    <row r="366" spans="1:6" x14ac:dyDescent="0.25">
      <c r="A366" s="2" t="s">
        <v>1</v>
      </c>
      <c r="B366" s="2">
        <v>179580</v>
      </c>
      <c r="C366" s="6">
        <v>7308</v>
      </c>
      <c r="D366" s="6">
        <v>0</v>
      </c>
      <c r="E366" s="8">
        <v>42947</v>
      </c>
      <c r="F366">
        <f t="shared" si="5"/>
        <v>2017</v>
      </c>
    </row>
    <row r="367" spans="1:6" x14ac:dyDescent="0.25">
      <c r="A367" s="2" t="s">
        <v>1</v>
      </c>
      <c r="B367" s="2">
        <v>179580</v>
      </c>
      <c r="C367" s="6">
        <v>12843.6</v>
      </c>
      <c r="D367" s="6">
        <v>0</v>
      </c>
      <c r="E367" s="8">
        <v>42947</v>
      </c>
      <c r="F367">
        <f t="shared" si="5"/>
        <v>2017</v>
      </c>
    </row>
    <row r="368" spans="1:6" x14ac:dyDescent="0.25">
      <c r="A368" s="2" t="s">
        <v>1</v>
      </c>
      <c r="B368" s="2">
        <v>179580</v>
      </c>
      <c r="C368" s="6">
        <v>2995</v>
      </c>
      <c r="D368" s="6">
        <v>0.5</v>
      </c>
      <c r="E368" s="8">
        <v>42947</v>
      </c>
      <c r="F368">
        <f t="shared" si="5"/>
        <v>2017</v>
      </c>
    </row>
    <row r="369" spans="1:6" x14ac:dyDescent="0.25">
      <c r="A369" s="2" t="s">
        <v>1</v>
      </c>
      <c r="B369" s="2">
        <v>179580</v>
      </c>
      <c r="C369" s="6">
        <v>16174</v>
      </c>
      <c r="D369" s="6">
        <v>2.6</v>
      </c>
      <c r="E369" s="8">
        <v>42947</v>
      </c>
      <c r="F369">
        <f t="shared" si="5"/>
        <v>2017</v>
      </c>
    </row>
    <row r="370" spans="1:6" x14ac:dyDescent="0.25">
      <c r="A370" s="2" t="s">
        <v>1</v>
      </c>
      <c r="B370" s="2">
        <v>179580</v>
      </c>
      <c r="C370" s="6">
        <v>84263</v>
      </c>
      <c r="D370" s="6">
        <v>14</v>
      </c>
      <c r="E370" s="8">
        <v>42947</v>
      </c>
      <c r="F370">
        <f t="shared" si="5"/>
        <v>2017</v>
      </c>
    </row>
    <row r="371" spans="1:6" x14ac:dyDescent="0.25">
      <c r="A371" s="2" t="s">
        <v>1</v>
      </c>
      <c r="B371" s="2">
        <v>182867</v>
      </c>
      <c r="C371" s="6">
        <v>71157</v>
      </c>
      <c r="D371" s="6">
        <v>8.1</v>
      </c>
      <c r="E371" s="8">
        <v>43005</v>
      </c>
      <c r="F371">
        <f t="shared" si="5"/>
        <v>2017</v>
      </c>
    </row>
    <row r="372" spans="1:6" x14ac:dyDescent="0.25">
      <c r="A372" s="2" t="s">
        <v>1</v>
      </c>
      <c r="B372" s="2">
        <v>185649</v>
      </c>
      <c r="C372" s="6">
        <v>5154</v>
      </c>
      <c r="D372" s="6">
        <v>3.18</v>
      </c>
      <c r="E372" s="8">
        <v>43107</v>
      </c>
      <c r="F372">
        <f t="shared" si="5"/>
        <v>2018</v>
      </c>
    </row>
    <row r="373" spans="1:6" x14ac:dyDescent="0.25">
      <c r="A373" s="2" t="s">
        <v>1</v>
      </c>
      <c r="B373" s="2">
        <v>151430</v>
      </c>
      <c r="C373" s="6">
        <v>455.52</v>
      </c>
      <c r="D373" s="6">
        <v>5.1999999999999998E-2</v>
      </c>
      <c r="E373" s="8">
        <v>42627</v>
      </c>
      <c r="F373">
        <f t="shared" si="5"/>
        <v>2016</v>
      </c>
    </row>
    <row r="374" spans="1:6" x14ac:dyDescent="0.25">
      <c r="A374" s="2" t="s">
        <v>1</v>
      </c>
      <c r="B374" s="2">
        <v>151430</v>
      </c>
      <c r="C374" s="6">
        <v>318</v>
      </c>
      <c r="D374" s="6">
        <v>0.12</v>
      </c>
      <c r="E374" s="8">
        <v>42627</v>
      </c>
      <c r="F374">
        <f t="shared" si="5"/>
        <v>2016</v>
      </c>
    </row>
    <row r="375" spans="1:6" x14ac:dyDescent="0.25">
      <c r="A375" s="2" t="s">
        <v>1</v>
      </c>
      <c r="B375" s="2">
        <v>151430</v>
      </c>
      <c r="C375" s="6">
        <v>581.05600000000004</v>
      </c>
      <c r="D375" s="6">
        <v>0.224</v>
      </c>
      <c r="E375" s="8">
        <v>42627</v>
      </c>
      <c r="F375">
        <f t="shared" si="5"/>
        <v>2016</v>
      </c>
    </row>
    <row r="376" spans="1:6" x14ac:dyDescent="0.25">
      <c r="A376" s="2" t="s">
        <v>1</v>
      </c>
      <c r="B376" s="2">
        <v>151430</v>
      </c>
      <c r="C376" s="6">
        <v>1011.66</v>
      </c>
      <c r="D376" s="6">
        <v>0.39</v>
      </c>
      <c r="E376" s="8">
        <v>42627</v>
      </c>
      <c r="F376">
        <f t="shared" si="5"/>
        <v>2016</v>
      </c>
    </row>
    <row r="377" spans="1:6" x14ac:dyDescent="0.25">
      <c r="A377" s="2" t="s">
        <v>1</v>
      </c>
      <c r="B377" s="2">
        <v>151430</v>
      </c>
      <c r="C377" s="6">
        <v>7288</v>
      </c>
      <c r="D377" s="6">
        <v>3.3</v>
      </c>
      <c r="E377" s="8">
        <v>42627</v>
      </c>
      <c r="F377">
        <f t="shared" si="5"/>
        <v>2016</v>
      </c>
    </row>
    <row r="378" spans="1:6" x14ac:dyDescent="0.25">
      <c r="A378" s="2" t="s">
        <v>1</v>
      </c>
      <c r="B378" s="2">
        <v>167091</v>
      </c>
      <c r="C378" s="6">
        <v>354801</v>
      </c>
      <c r="D378" s="6">
        <v>64.599999999999994</v>
      </c>
      <c r="E378" s="8">
        <v>43069</v>
      </c>
      <c r="F378">
        <f t="shared" si="5"/>
        <v>2017</v>
      </c>
    </row>
    <row r="379" spans="1:6" x14ac:dyDescent="0.25">
      <c r="A379" s="2" t="s">
        <v>1</v>
      </c>
      <c r="B379" s="2">
        <v>175586</v>
      </c>
      <c r="C379" s="6">
        <v>2259</v>
      </c>
      <c r="D379" s="6">
        <v>0</v>
      </c>
      <c r="E379" s="8">
        <v>42901</v>
      </c>
      <c r="F379">
        <f t="shared" si="5"/>
        <v>2017</v>
      </c>
    </row>
    <row r="380" spans="1:6" x14ac:dyDescent="0.25">
      <c r="A380" s="2" t="s">
        <v>1</v>
      </c>
      <c r="B380" s="2">
        <v>158650</v>
      </c>
      <c r="C380" s="6">
        <v>3188.64</v>
      </c>
      <c r="D380" s="6">
        <v>0.36399999999999999</v>
      </c>
      <c r="E380" s="8">
        <v>42735</v>
      </c>
      <c r="F380">
        <f t="shared" si="5"/>
        <v>2016</v>
      </c>
    </row>
    <row r="381" spans="1:6" x14ac:dyDescent="0.25">
      <c r="A381" s="2" t="s">
        <v>1</v>
      </c>
      <c r="B381" s="2">
        <v>158650</v>
      </c>
      <c r="C381" s="6">
        <v>5650</v>
      </c>
      <c r="D381" s="6">
        <v>0.7</v>
      </c>
      <c r="E381" s="8">
        <v>42735</v>
      </c>
      <c r="F381">
        <f t="shared" si="5"/>
        <v>2016</v>
      </c>
    </row>
    <row r="382" spans="1:6" x14ac:dyDescent="0.25">
      <c r="A382" s="2" t="s">
        <v>1</v>
      </c>
      <c r="B382" s="2">
        <v>158650</v>
      </c>
      <c r="C382" s="6">
        <v>10832</v>
      </c>
      <c r="D382" s="6">
        <v>1.3</v>
      </c>
      <c r="E382" s="8">
        <v>42735</v>
      </c>
      <c r="F382">
        <f t="shared" si="5"/>
        <v>2016</v>
      </c>
    </row>
    <row r="383" spans="1:6" x14ac:dyDescent="0.25">
      <c r="A383" s="2" t="s">
        <v>1</v>
      </c>
      <c r="B383" s="2">
        <v>158650</v>
      </c>
      <c r="C383" s="6">
        <v>12430</v>
      </c>
      <c r="D383" s="6">
        <v>1.5</v>
      </c>
      <c r="E383" s="8">
        <v>42735</v>
      </c>
      <c r="F383">
        <f t="shared" si="5"/>
        <v>2016</v>
      </c>
    </row>
    <row r="384" spans="1:6" x14ac:dyDescent="0.25">
      <c r="A384" s="2" t="s">
        <v>1</v>
      </c>
      <c r="B384" s="2">
        <v>166303</v>
      </c>
      <c r="C384" s="6">
        <v>7368.66</v>
      </c>
      <c r="D384" s="6">
        <v>0.01</v>
      </c>
      <c r="E384" s="8">
        <v>42705</v>
      </c>
      <c r="F384">
        <f t="shared" si="5"/>
        <v>2016</v>
      </c>
    </row>
    <row r="385" spans="1:6" x14ac:dyDescent="0.25">
      <c r="A385" s="2" t="s">
        <v>1</v>
      </c>
      <c r="B385" s="2">
        <v>166303</v>
      </c>
      <c r="C385" s="6">
        <v>4877.08</v>
      </c>
      <c r="D385" s="6">
        <v>0.03</v>
      </c>
      <c r="E385" s="8">
        <v>42705</v>
      </c>
      <c r="F385">
        <f t="shared" si="5"/>
        <v>2016</v>
      </c>
    </row>
    <row r="386" spans="1:6" x14ac:dyDescent="0.25">
      <c r="A386" s="2" t="s">
        <v>1</v>
      </c>
      <c r="B386" s="2">
        <v>167360</v>
      </c>
      <c r="C386" s="6">
        <v>997</v>
      </c>
      <c r="D386" s="6">
        <v>0.5</v>
      </c>
      <c r="E386" s="8">
        <v>42713</v>
      </c>
      <c r="F386">
        <f t="shared" si="5"/>
        <v>2016</v>
      </c>
    </row>
    <row r="387" spans="1:6" x14ac:dyDescent="0.25">
      <c r="A387" s="2" t="s">
        <v>1</v>
      </c>
      <c r="B387" s="2">
        <v>167360</v>
      </c>
      <c r="C387" s="6">
        <v>2754</v>
      </c>
      <c r="D387" s="6">
        <v>0.6</v>
      </c>
      <c r="E387" s="8">
        <v>42713</v>
      </c>
      <c r="F387">
        <f t="shared" ref="F387:F450" si="6">YEAR(E387)</f>
        <v>2016</v>
      </c>
    </row>
    <row r="388" spans="1:6" x14ac:dyDescent="0.25">
      <c r="A388" s="2" t="s">
        <v>1</v>
      </c>
      <c r="B388" s="2">
        <v>167360</v>
      </c>
      <c r="C388" s="6">
        <v>6798</v>
      </c>
      <c r="D388" s="6">
        <v>0.8</v>
      </c>
      <c r="E388" s="8">
        <v>42713</v>
      </c>
      <c r="F388">
        <f t="shared" si="6"/>
        <v>2016</v>
      </c>
    </row>
    <row r="389" spans="1:6" x14ac:dyDescent="0.25">
      <c r="A389" s="2" t="s">
        <v>1</v>
      </c>
      <c r="B389" s="2">
        <v>167088</v>
      </c>
      <c r="C389" s="6">
        <v>29948</v>
      </c>
      <c r="D389" s="6">
        <v>5.5</v>
      </c>
      <c r="E389" s="8">
        <v>43069</v>
      </c>
      <c r="F389">
        <f t="shared" si="6"/>
        <v>2017</v>
      </c>
    </row>
    <row r="390" spans="1:6" x14ac:dyDescent="0.25">
      <c r="A390" s="2" t="s">
        <v>1</v>
      </c>
      <c r="B390" s="2">
        <v>177192</v>
      </c>
      <c r="C390" s="6">
        <v>42840</v>
      </c>
      <c r="D390" s="6">
        <v>0</v>
      </c>
      <c r="E390" s="8">
        <v>42879</v>
      </c>
      <c r="F390">
        <f t="shared" si="6"/>
        <v>2017</v>
      </c>
    </row>
    <row r="391" spans="1:6" x14ac:dyDescent="0.25">
      <c r="A391" s="2" t="s">
        <v>1</v>
      </c>
      <c r="B391" s="2">
        <v>177192</v>
      </c>
      <c r="C391" s="6">
        <v>20788</v>
      </c>
      <c r="D391" s="6">
        <v>0</v>
      </c>
      <c r="E391" s="8">
        <v>42879</v>
      </c>
      <c r="F391">
        <f t="shared" si="6"/>
        <v>2017</v>
      </c>
    </row>
    <row r="392" spans="1:6" x14ac:dyDescent="0.25">
      <c r="A392" s="2" t="s">
        <v>1</v>
      </c>
      <c r="B392" s="2">
        <v>177192</v>
      </c>
      <c r="C392" s="6">
        <v>74706</v>
      </c>
      <c r="D392" s="6">
        <v>17</v>
      </c>
      <c r="E392" s="8">
        <v>42879</v>
      </c>
      <c r="F392">
        <f t="shared" si="6"/>
        <v>2017</v>
      </c>
    </row>
    <row r="393" spans="1:6" x14ac:dyDescent="0.25">
      <c r="A393" s="2" t="s">
        <v>1</v>
      </c>
      <c r="B393" s="2">
        <v>172288</v>
      </c>
      <c r="C393" s="6">
        <v>4034.9575</v>
      </c>
      <c r="D393" s="6">
        <v>0.66500000000000004</v>
      </c>
      <c r="E393" s="8">
        <v>43007</v>
      </c>
      <c r="F393">
        <f t="shared" si="6"/>
        <v>2017</v>
      </c>
    </row>
    <row r="394" spans="1:6" x14ac:dyDescent="0.25">
      <c r="A394" s="2" t="s">
        <v>1</v>
      </c>
      <c r="B394" s="2">
        <v>172288</v>
      </c>
      <c r="C394" s="6">
        <v>15104</v>
      </c>
      <c r="D394" s="6">
        <v>1.76</v>
      </c>
      <c r="E394" s="8">
        <v>43007</v>
      </c>
      <c r="F394">
        <f t="shared" si="6"/>
        <v>2017</v>
      </c>
    </row>
    <row r="395" spans="1:6" x14ac:dyDescent="0.25">
      <c r="A395" s="2" t="s">
        <v>1</v>
      </c>
      <c r="B395" s="2">
        <v>172288</v>
      </c>
      <c r="C395" s="6">
        <v>33300</v>
      </c>
      <c r="D395" s="6">
        <v>3.7</v>
      </c>
      <c r="E395" s="8">
        <v>43007</v>
      </c>
      <c r="F395">
        <f t="shared" si="6"/>
        <v>2017</v>
      </c>
    </row>
    <row r="396" spans="1:6" x14ac:dyDescent="0.25">
      <c r="A396" s="2" t="s">
        <v>1</v>
      </c>
      <c r="B396" s="2">
        <v>172288</v>
      </c>
      <c r="C396" s="6">
        <v>13292</v>
      </c>
      <c r="D396" s="6">
        <v>0</v>
      </c>
      <c r="E396" s="8">
        <v>43007</v>
      </c>
      <c r="F396">
        <f t="shared" si="6"/>
        <v>2017</v>
      </c>
    </row>
    <row r="397" spans="1:6" x14ac:dyDescent="0.25">
      <c r="A397" s="2" t="s">
        <v>1</v>
      </c>
      <c r="B397" s="2">
        <v>172288</v>
      </c>
      <c r="C397" s="6">
        <v>26580</v>
      </c>
      <c r="D397" s="6">
        <v>4.32</v>
      </c>
      <c r="E397" s="8">
        <v>43007</v>
      </c>
      <c r="F397">
        <f t="shared" si="6"/>
        <v>2017</v>
      </c>
    </row>
    <row r="398" spans="1:6" x14ac:dyDescent="0.25">
      <c r="A398" s="2" t="s">
        <v>1</v>
      </c>
      <c r="B398" s="2">
        <v>172288</v>
      </c>
      <c r="C398" s="6">
        <v>46070</v>
      </c>
      <c r="D398" s="6">
        <v>7.5</v>
      </c>
      <c r="E398" s="8">
        <v>43007</v>
      </c>
      <c r="F398">
        <f t="shared" si="6"/>
        <v>2017</v>
      </c>
    </row>
    <row r="399" spans="1:6" x14ac:dyDescent="0.25">
      <c r="A399" s="2" t="s">
        <v>1</v>
      </c>
      <c r="B399" s="2">
        <v>180656</v>
      </c>
      <c r="C399" s="6">
        <v>16.03</v>
      </c>
      <c r="D399" s="6">
        <v>4.1000000000000003E-3</v>
      </c>
      <c r="E399" s="8">
        <v>42958</v>
      </c>
      <c r="F399">
        <f t="shared" si="6"/>
        <v>2017</v>
      </c>
    </row>
    <row r="400" spans="1:6" x14ac:dyDescent="0.25">
      <c r="A400" s="2" t="s">
        <v>1</v>
      </c>
      <c r="B400" s="2">
        <v>180656</v>
      </c>
      <c r="C400" s="6">
        <v>147.84</v>
      </c>
      <c r="D400" s="6">
        <v>3.78E-2</v>
      </c>
      <c r="E400" s="8">
        <v>42958</v>
      </c>
      <c r="F400">
        <f t="shared" si="6"/>
        <v>2017</v>
      </c>
    </row>
    <row r="401" spans="1:6" x14ac:dyDescent="0.25">
      <c r="A401" s="2" t="s">
        <v>1</v>
      </c>
      <c r="B401" s="2">
        <v>180656</v>
      </c>
      <c r="C401" s="6">
        <v>1240.3800000000001</v>
      </c>
      <c r="D401" s="6">
        <v>0.27</v>
      </c>
      <c r="E401" s="8">
        <v>42958</v>
      </c>
      <c r="F401">
        <f t="shared" si="6"/>
        <v>2017</v>
      </c>
    </row>
    <row r="402" spans="1:6" x14ac:dyDescent="0.25">
      <c r="A402" s="2" t="s">
        <v>1</v>
      </c>
      <c r="B402" s="2">
        <v>180656</v>
      </c>
      <c r="C402" s="6">
        <v>3856.2460000000001</v>
      </c>
      <c r="D402" s="6">
        <v>0.98599999999999999</v>
      </c>
      <c r="E402" s="8">
        <v>42958</v>
      </c>
      <c r="F402">
        <f t="shared" si="6"/>
        <v>2017</v>
      </c>
    </row>
    <row r="403" spans="1:6" x14ac:dyDescent="0.25">
      <c r="A403" s="2" t="s">
        <v>1</v>
      </c>
      <c r="B403" s="2">
        <v>180656</v>
      </c>
      <c r="C403" s="6">
        <v>6808.308</v>
      </c>
      <c r="D403" s="6">
        <v>1.482</v>
      </c>
      <c r="E403" s="8">
        <v>42958</v>
      </c>
      <c r="F403">
        <f t="shared" si="6"/>
        <v>2017</v>
      </c>
    </row>
    <row r="404" spans="1:6" x14ac:dyDescent="0.25">
      <c r="A404" s="2" t="s">
        <v>1</v>
      </c>
      <c r="B404" s="2">
        <v>167190</v>
      </c>
      <c r="C404" s="6">
        <v>58871</v>
      </c>
      <c r="D404" s="6">
        <v>10.7</v>
      </c>
      <c r="E404" s="8">
        <v>43069</v>
      </c>
      <c r="F404">
        <f t="shared" si="6"/>
        <v>2017</v>
      </c>
    </row>
    <row r="405" spans="1:6" x14ac:dyDescent="0.25">
      <c r="A405" s="2" t="s">
        <v>1</v>
      </c>
      <c r="B405" s="2">
        <v>179759</v>
      </c>
      <c r="C405" s="6">
        <v>13940</v>
      </c>
      <c r="D405" s="6">
        <v>3.2</v>
      </c>
      <c r="E405" s="8">
        <v>42993</v>
      </c>
      <c r="F405">
        <f t="shared" si="6"/>
        <v>2017</v>
      </c>
    </row>
    <row r="406" spans="1:6" x14ac:dyDescent="0.25">
      <c r="A406" s="2" t="s">
        <v>1</v>
      </c>
      <c r="B406" s="2">
        <v>179760</v>
      </c>
      <c r="C406" s="6">
        <v>80488</v>
      </c>
      <c r="D406" s="6">
        <v>18.8</v>
      </c>
      <c r="E406" s="8">
        <v>42986</v>
      </c>
      <c r="F406">
        <f t="shared" si="6"/>
        <v>2017</v>
      </c>
    </row>
    <row r="407" spans="1:6" x14ac:dyDescent="0.25">
      <c r="A407" s="2" t="s">
        <v>1</v>
      </c>
      <c r="B407" s="2">
        <v>179761</v>
      </c>
      <c r="C407" s="6">
        <v>77101</v>
      </c>
      <c r="D407" s="6">
        <v>18</v>
      </c>
      <c r="E407" s="8">
        <v>42978</v>
      </c>
      <c r="F407">
        <f t="shared" si="6"/>
        <v>2017</v>
      </c>
    </row>
    <row r="408" spans="1:6" x14ac:dyDescent="0.25">
      <c r="A408" s="2" t="s">
        <v>1</v>
      </c>
      <c r="B408" s="2">
        <v>165154</v>
      </c>
      <c r="C408" s="6">
        <v>80793.437999999995</v>
      </c>
      <c r="D408" s="6">
        <v>20.658000000000001</v>
      </c>
      <c r="E408" s="8">
        <v>42852</v>
      </c>
      <c r="F408">
        <f t="shared" si="6"/>
        <v>2017</v>
      </c>
    </row>
    <row r="409" spans="1:6" x14ac:dyDescent="0.25">
      <c r="A409" s="2" t="s">
        <v>1</v>
      </c>
      <c r="B409" s="2">
        <v>179829</v>
      </c>
      <c r="C409" s="6">
        <v>1412</v>
      </c>
      <c r="D409" s="6">
        <v>0.7</v>
      </c>
      <c r="E409" s="8">
        <v>42999</v>
      </c>
      <c r="F409">
        <f t="shared" si="6"/>
        <v>2017</v>
      </c>
    </row>
    <row r="410" spans="1:6" x14ac:dyDescent="0.25">
      <c r="A410" s="2" t="s">
        <v>1</v>
      </c>
      <c r="B410" s="2">
        <v>179829</v>
      </c>
      <c r="C410" s="6">
        <v>72480</v>
      </c>
      <c r="D410" s="6">
        <v>8.3000000000000007</v>
      </c>
      <c r="E410" s="8">
        <v>42999</v>
      </c>
      <c r="F410">
        <f t="shared" si="6"/>
        <v>2017</v>
      </c>
    </row>
    <row r="411" spans="1:6" x14ac:dyDescent="0.25">
      <c r="A411" s="2" t="s">
        <v>1</v>
      </c>
      <c r="B411" s="2">
        <v>179830</v>
      </c>
      <c r="C411" s="6">
        <v>546</v>
      </c>
      <c r="D411" s="6">
        <v>0</v>
      </c>
      <c r="E411" s="8">
        <v>42999</v>
      </c>
      <c r="F411">
        <f t="shared" si="6"/>
        <v>2017</v>
      </c>
    </row>
    <row r="412" spans="1:6" x14ac:dyDescent="0.25">
      <c r="A412" s="2" t="s">
        <v>1</v>
      </c>
      <c r="B412" s="2">
        <v>179830</v>
      </c>
      <c r="C412" s="6">
        <v>1751.4</v>
      </c>
      <c r="D412" s="6">
        <v>0</v>
      </c>
      <c r="E412" s="8">
        <v>42999</v>
      </c>
      <c r="F412">
        <f t="shared" si="6"/>
        <v>2017</v>
      </c>
    </row>
    <row r="413" spans="1:6" x14ac:dyDescent="0.25">
      <c r="A413" s="2" t="s">
        <v>1</v>
      </c>
      <c r="B413" s="2">
        <v>175401</v>
      </c>
      <c r="C413" s="6">
        <v>2652.297</v>
      </c>
      <c r="D413" s="6">
        <v>0</v>
      </c>
      <c r="E413" s="8">
        <v>42905</v>
      </c>
      <c r="F413">
        <f t="shared" si="6"/>
        <v>2017</v>
      </c>
    </row>
    <row r="414" spans="1:6" x14ac:dyDescent="0.25">
      <c r="A414" s="2" t="s">
        <v>1</v>
      </c>
      <c r="B414" s="2">
        <v>175401</v>
      </c>
      <c r="C414" s="6">
        <v>33595.300000000003</v>
      </c>
      <c r="D414" s="6">
        <v>0</v>
      </c>
      <c r="E414" s="8">
        <v>42905</v>
      </c>
      <c r="F414">
        <f t="shared" si="6"/>
        <v>2017</v>
      </c>
    </row>
    <row r="415" spans="1:6" x14ac:dyDescent="0.25">
      <c r="A415" s="2" t="s">
        <v>1</v>
      </c>
      <c r="B415" s="2">
        <v>175401</v>
      </c>
      <c r="C415" s="6">
        <v>135030</v>
      </c>
      <c r="D415" s="6">
        <v>15.4</v>
      </c>
      <c r="E415" s="8">
        <v>42905</v>
      </c>
      <c r="F415">
        <f t="shared" si="6"/>
        <v>2017</v>
      </c>
    </row>
    <row r="416" spans="1:6" x14ac:dyDescent="0.25">
      <c r="A416" s="2" t="s">
        <v>1</v>
      </c>
      <c r="B416" s="2">
        <v>178557</v>
      </c>
      <c r="C416" s="6">
        <v>204376</v>
      </c>
      <c r="D416" s="6">
        <v>64</v>
      </c>
      <c r="E416" s="8">
        <v>43024</v>
      </c>
      <c r="F416">
        <f t="shared" si="6"/>
        <v>2017</v>
      </c>
    </row>
    <row r="417" spans="1:6" x14ac:dyDescent="0.25">
      <c r="A417" s="2" t="s">
        <v>1</v>
      </c>
      <c r="B417" s="2">
        <v>172759</v>
      </c>
      <c r="C417" s="6">
        <v>29861</v>
      </c>
      <c r="D417" s="6">
        <v>6.5</v>
      </c>
      <c r="E417" s="8">
        <v>42849</v>
      </c>
      <c r="F417">
        <f t="shared" si="6"/>
        <v>2017</v>
      </c>
    </row>
    <row r="418" spans="1:6" x14ac:dyDescent="0.25">
      <c r="A418" s="2" t="s">
        <v>1</v>
      </c>
      <c r="B418" s="2">
        <v>180174</v>
      </c>
      <c r="C418" s="6">
        <v>11301.24</v>
      </c>
      <c r="D418" s="6">
        <v>0</v>
      </c>
      <c r="E418" s="8">
        <v>42982</v>
      </c>
      <c r="F418">
        <f t="shared" si="6"/>
        <v>2017</v>
      </c>
    </row>
    <row r="419" spans="1:6" x14ac:dyDescent="0.25">
      <c r="A419" s="2" t="s">
        <v>1</v>
      </c>
      <c r="B419" s="2">
        <v>180174</v>
      </c>
      <c r="C419" s="6">
        <v>166377</v>
      </c>
      <c r="D419" s="6">
        <v>33.1</v>
      </c>
      <c r="E419" s="8">
        <v>42982</v>
      </c>
      <c r="F419">
        <f t="shared" si="6"/>
        <v>2017</v>
      </c>
    </row>
    <row r="420" spans="1:6" x14ac:dyDescent="0.25">
      <c r="A420" s="2" t="s">
        <v>1</v>
      </c>
      <c r="B420" s="2">
        <v>188344</v>
      </c>
      <c r="C420" s="6">
        <v>59682</v>
      </c>
      <c r="D420" s="6">
        <v>0</v>
      </c>
      <c r="E420" s="8">
        <v>43112</v>
      </c>
      <c r="F420">
        <f t="shared" si="6"/>
        <v>2018</v>
      </c>
    </row>
    <row r="421" spans="1:6" x14ac:dyDescent="0.25">
      <c r="A421" s="2" t="s">
        <v>1</v>
      </c>
      <c r="B421" s="2">
        <v>173914</v>
      </c>
      <c r="C421" s="6">
        <v>1074.9960000000001</v>
      </c>
      <c r="D421" s="6">
        <v>0.23400000000000001</v>
      </c>
      <c r="E421" s="8">
        <v>42818</v>
      </c>
      <c r="F421">
        <f t="shared" si="6"/>
        <v>2017</v>
      </c>
    </row>
    <row r="422" spans="1:6" x14ac:dyDescent="0.25">
      <c r="A422" s="2" t="s">
        <v>1</v>
      </c>
      <c r="B422" s="2">
        <v>173670</v>
      </c>
      <c r="C422" s="6">
        <v>54825</v>
      </c>
      <c r="D422" s="6">
        <v>6.26</v>
      </c>
      <c r="E422" s="8">
        <v>42956</v>
      </c>
      <c r="F422">
        <f t="shared" si="6"/>
        <v>2017</v>
      </c>
    </row>
    <row r="423" spans="1:6" x14ac:dyDescent="0.25">
      <c r="A423" s="2" t="s">
        <v>1</v>
      </c>
      <c r="B423" s="2">
        <v>184773</v>
      </c>
      <c r="C423" s="6">
        <v>34444.199999999997</v>
      </c>
      <c r="D423" s="6">
        <v>0</v>
      </c>
      <c r="E423" s="8">
        <v>43059</v>
      </c>
      <c r="F423">
        <f t="shared" si="6"/>
        <v>2017</v>
      </c>
    </row>
    <row r="424" spans="1:6" x14ac:dyDescent="0.25">
      <c r="A424" s="2" t="s">
        <v>1</v>
      </c>
      <c r="B424" s="2">
        <v>167097</v>
      </c>
      <c r="C424" s="6">
        <v>6813</v>
      </c>
      <c r="D424" s="6">
        <v>1.3</v>
      </c>
      <c r="E424" s="8">
        <v>43069</v>
      </c>
      <c r="F424">
        <f t="shared" si="6"/>
        <v>2017</v>
      </c>
    </row>
    <row r="425" spans="1:6" x14ac:dyDescent="0.25">
      <c r="A425" s="2" t="s">
        <v>1</v>
      </c>
      <c r="B425" s="2">
        <v>181153</v>
      </c>
      <c r="C425" s="6">
        <v>68102</v>
      </c>
      <c r="D425" s="6">
        <v>7.77</v>
      </c>
      <c r="E425" s="8">
        <v>42964</v>
      </c>
      <c r="F425">
        <f t="shared" si="6"/>
        <v>2017</v>
      </c>
    </row>
    <row r="426" spans="1:6" x14ac:dyDescent="0.25">
      <c r="A426" s="2" t="s">
        <v>1</v>
      </c>
      <c r="B426" s="2">
        <v>173679</v>
      </c>
      <c r="C426" s="6">
        <v>4961.5200000000004</v>
      </c>
      <c r="D426" s="6">
        <v>1.08</v>
      </c>
      <c r="E426" s="8">
        <v>42933</v>
      </c>
      <c r="F426">
        <f t="shared" si="6"/>
        <v>2017</v>
      </c>
    </row>
    <row r="427" spans="1:6" x14ac:dyDescent="0.25">
      <c r="A427" s="2" t="s">
        <v>1</v>
      </c>
      <c r="B427" s="2">
        <v>173679</v>
      </c>
      <c r="C427" s="6">
        <v>87758</v>
      </c>
      <c r="D427" s="6">
        <v>10</v>
      </c>
      <c r="E427" s="8">
        <v>42933</v>
      </c>
      <c r="F427">
        <f t="shared" si="6"/>
        <v>2017</v>
      </c>
    </row>
    <row r="428" spans="1:6" x14ac:dyDescent="0.25">
      <c r="A428" s="2" t="s">
        <v>1</v>
      </c>
      <c r="B428" s="2">
        <v>180636</v>
      </c>
      <c r="C428" s="6">
        <v>16513</v>
      </c>
      <c r="D428" s="6">
        <v>1.9</v>
      </c>
      <c r="E428" s="8">
        <v>42944</v>
      </c>
      <c r="F428">
        <f t="shared" si="6"/>
        <v>2017</v>
      </c>
    </row>
    <row r="429" spans="1:6" x14ac:dyDescent="0.25">
      <c r="A429" s="2" t="s">
        <v>1</v>
      </c>
      <c r="B429" s="2">
        <v>184135</v>
      </c>
      <c r="C429" s="6">
        <v>1990.45</v>
      </c>
      <c r="D429" s="6">
        <v>0.32800000000000001</v>
      </c>
      <c r="E429" s="8">
        <v>43073</v>
      </c>
      <c r="F429">
        <f t="shared" si="6"/>
        <v>2017</v>
      </c>
    </row>
    <row r="430" spans="1:6" x14ac:dyDescent="0.25">
      <c r="A430" s="2" t="s">
        <v>1</v>
      </c>
      <c r="B430" s="2">
        <v>169550</v>
      </c>
      <c r="C430" s="6">
        <v>3276</v>
      </c>
      <c r="D430" s="6">
        <v>0</v>
      </c>
      <c r="E430" s="8">
        <v>42923</v>
      </c>
      <c r="F430">
        <f t="shared" si="6"/>
        <v>2017</v>
      </c>
    </row>
    <row r="431" spans="1:6" x14ac:dyDescent="0.25">
      <c r="A431" s="2" t="s">
        <v>1</v>
      </c>
      <c r="B431" s="2">
        <v>169550</v>
      </c>
      <c r="C431" s="6">
        <v>3502.8</v>
      </c>
      <c r="D431" s="6">
        <v>0</v>
      </c>
      <c r="E431" s="8">
        <v>42923</v>
      </c>
      <c r="F431">
        <f t="shared" si="6"/>
        <v>2017</v>
      </c>
    </row>
    <row r="432" spans="1:6" x14ac:dyDescent="0.25">
      <c r="A432" s="2" t="s">
        <v>1</v>
      </c>
      <c r="B432" s="2">
        <v>169555</v>
      </c>
      <c r="C432" s="6">
        <v>27438.6</v>
      </c>
      <c r="D432" s="6">
        <v>0</v>
      </c>
      <c r="E432" s="8">
        <v>42958</v>
      </c>
      <c r="F432">
        <f t="shared" si="6"/>
        <v>2017</v>
      </c>
    </row>
    <row r="433" spans="1:6" x14ac:dyDescent="0.25">
      <c r="A433" s="2" t="s">
        <v>1</v>
      </c>
      <c r="B433" s="2">
        <v>163366</v>
      </c>
      <c r="C433" s="6">
        <v>3360</v>
      </c>
      <c r="D433" s="6">
        <v>0</v>
      </c>
      <c r="E433" s="8">
        <v>42978</v>
      </c>
      <c r="F433">
        <f t="shared" si="6"/>
        <v>2017</v>
      </c>
    </row>
    <row r="434" spans="1:6" x14ac:dyDescent="0.25">
      <c r="A434" s="2" t="s">
        <v>1</v>
      </c>
      <c r="B434" s="2">
        <v>163366</v>
      </c>
      <c r="C434" s="6">
        <v>7308</v>
      </c>
      <c r="D434" s="6">
        <v>0</v>
      </c>
      <c r="E434" s="8">
        <v>42978</v>
      </c>
      <c r="F434">
        <f t="shared" si="6"/>
        <v>2017</v>
      </c>
    </row>
    <row r="435" spans="1:6" x14ac:dyDescent="0.25">
      <c r="A435" s="2" t="s">
        <v>1</v>
      </c>
      <c r="B435" s="2">
        <v>163366</v>
      </c>
      <c r="C435" s="6">
        <v>12264</v>
      </c>
      <c r="D435" s="6">
        <v>0</v>
      </c>
      <c r="E435" s="8">
        <v>42978</v>
      </c>
      <c r="F435">
        <f t="shared" si="6"/>
        <v>2017</v>
      </c>
    </row>
    <row r="436" spans="1:6" x14ac:dyDescent="0.25">
      <c r="A436" s="2" t="s">
        <v>1</v>
      </c>
      <c r="B436" s="2">
        <v>163366</v>
      </c>
      <c r="C436" s="6">
        <v>13432</v>
      </c>
      <c r="D436" s="6">
        <v>0</v>
      </c>
      <c r="E436" s="8">
        <v>42978</v>
      </c>
      <c r="F436">
        <f t="shared" si="6"/>
        <v>2017</v>
      </c>
    </row>
    <row r="437" spans="1:6" x14ac:dyDescent="0.25">
      <c r="A437" s="2" t="s">
        <v>1</v>
      </c>
      <c r="B437" s="2">
        <v>183317</v>
      </c>
      <c r="C437" s="6">
        <v>3940</v>
      </c>
      <c r="D437" s="6">
        <v>0.45400000000000001</v>
      </c>
      <c r="E437" s="8">
        <v>43070</v>
      </c>
      <c r="F437">
        <f t="shared" si="6"/>
        <v>2017</v>
      </c>
    </row>
    <row r="438" spans="1:6" x14ac:dyDescent="0.25">
      <c r="A438" s="2" t="s">
        <v>1</v>
      </c>
      <c r="B438" s="2">
        <v>183317</v>
      </c>
      <c r="C438" s="6">
        <v>34304</v>
      </c>
      <c r="D438" s="6">
        <v>3.9159999999999999</v>
      </c>
      <c r="E438" s="8">
        <v>43070</v>
      </c>
      <c r="F438">
        <f t="shared" si="6"/>
        <v>2017</v>
      </c>
    </row>
    <row r="439" spans="1:6" x14ac:dyDescent="0.25">
      <c r="A439" s="2" t="s">
        <v>1</v>
      </c>
      <c r="B439" s="2">
        <v>173563</v>
      </c>
      <c r="C439" s="6">
        <v>565250</v>
      </c>
      <c r="D439" s="6">
        <v>64.5</v>
      </c>
      <c r="E439" s="8">
        <v>42978</v>
      </c>
      <c r="F439">
        <f t="shared" si="6"/>
        <v>2017</v>
      </c>
    </row>
    <row r="440" spans="1:6" x14ac:dyDescent="0.25">
      <c r="A440" s="2" t="s">
        <v>1</v>
      </c>
      <c r="B440" s="2">
        <v>156658</v>
      </c>
      <c r="C440" s="6">
        <v>20706</v>
      </c>
      <c r="D440" s="6">
        <v>0</v>
      </c>
      <c r="E440" s="8">
        <v>42460</v>
      </c>
      <c r="F440">
        <f t="shared" si="6"/>
        <v>2016</v>
      </c>
    </row>
    <row r="441" spans="1:6" x14ac:dyDescent="0.25">
      <c r="A441" s="2" t="s">
        <v>1</v>
      </c>
      <c r="B441" s="2">
        <v>182323</v>
      </c>
      <c r="C441" s="6">
        <v>583.79999999999995</v>
      </c>
      <c r="D441" s="6">
        <v>0</v>
      </c>
      <c r="E441" s="8">
        <v>43042</v>
      </c>
      <c r="F441">
        <f t="shared" si="6"/>
        <v>2017</v>
      </c>
    </row>
    <row r="442" spans="1:6" x14ac:dyDescent="0.25">
      <c r="A442" s="2" t="s">
        <v>1</v>
      </c>
      <c r="B442" s="2">
        <v>182323</v>
      </c>
      <c r="C442" s="6">
        <v>23187</v>
      </c>
      <c r="D442" s="6">
        <v>0</v>
      </c>
      <c r="E442" s="8">
        <v>43042</v>
      </c>
      <c r="F442">
        <f t="shared" si="6"/>
        <v>2017</v>
      </c>
    </row>
    <row r="443" spans="1:6" x14ac:dyDescent="0.25">
      <c r="A443" s="2" t="s">
        <v>1</v>
      </c>
      <c r="B443" s="2">
        <v>177826</v>
      </c>
      <c r="C443" s="6">
        <v>3463.68</v>
      </c>
      <c r="D443" s="6">
        <v>0.88560000000000005</v>
      </c>
      <c r="E443" s="8">
        <v>42916</v>
      </c>
      <c r="F443">
        <f t="shared" si="6"/>
        <v>2017</v>
      </c>
    </row>
    <row r="444" spans="1:6" x14ac:dyDescent="0.25">
      <c r="A444" s="2" t="s">
        <v>1</v>
      </c>
      <c r="B444" s="2">
        <v>177826</v>
      </c>
      <c r="C444" s="6">
        <v>6610</v>
      </c>
      <c r="D444" s="6">
        <v>0</v>
      </c>
      <c r="E444" s="8">
        <v>42916</v>
      </c>
      <c r="F444">
        <f t="shared" si="6"/>
        <v>2017</v>
      </c>
    </row>
    <row r="445" spans="1:6" x14ac:dyDescent="0.25">
      <c r="A445" s="2" t="s">
        <v>1</v>
      </c>
      <c r="B445" s="2">
        <v>177826</v>
      </c>
      <c r="C445" s="6">
        <v>81932</v>
      </c>
      <c r="D445" s="6">
        <v>9.4</v>
      </c>
      <c r="E445" s="8">
        <v>42916</v>
      </c>
      <c r="F445">
        <f t="shared" si="6"/>
        <v>2017</v>
      </c>
    </row>
    <row r="446" spans="1:6" x14ac:dyDescent="0.25">
      <c r="A446" s="2" t="s">
        <v>1</v>
      </c>
      <c r="B446" s="2">
        <v>177826</v>
      </c>
      <c r="C446" s="6">
        <v>2335.1999999999998</v>
      </c>
      <c r="D446" s="6">
        <v>0</v>
      </c>
      <c r="E446" s="8">
        <v>42916</v>
      </c>
      <c r="F446">
        <f t="shared" si="6"/>
        <v>2017</v>
      </c>
    </row>
    <row r="447" spans="1:6" x14ac:dyDescent="0.25">
      <c r="A447" s="2" t="s">
        <v>1</v>
      </c>
      <c r="B447" s="2">
        <v>174641</v>
      </c>
      <c r="C447" s="6">
        <v>3653.7959999999998</v>
      </c>
      <c r="D447" s="6">
        <v>0</v>
      </c>
      <c r="E447" s="8">
        <v>43048</v>
      </c>
      <c r="F447">
        <f t="shared" si="6"/>
        <v>2017</v>
      </c>
    </row>
    <row r="448" spans="1:6" x14ac:dyDescent="0.25">
      <c r="A448" s="2" t="s">
        <v>1</v>
      </c>
      <c r="B448" s="2">
        <v>174641</v>
      </c>
      <c r="C448" s="6">
        <v>5329.04</v>
      </c>
      <c r="D448" s="6">
        <v>1.1599999999999999</v>
      </c>
      <c r="E448" s="8">
        <v>43048</v>
      </c>
      <c r="F448">
        <f t="shared" si="6"/>
        <v>2017</v>
      </c>
    </row>
    <row r="449" spans="1:6" x14ac:dyDescent="0.25">
      <c r="A449" s="2" t="s">
        <v>1</v>
      </c>
      <c r="B449" s="2">
        <v>174641</v>
      </c>
      <c r="C449" s="6">
        <v>5305.93</v>
      </c>
      <c r="D449" s="6">
        <v>1.3571</v>
      </c>
      <c r="E449" s="8">
        <v>43048</v>
      </c>
      <c r="F449">
        <f t="shared" si="6"/>
        <v>2017</v>
      </c>
    </row>
    <row r="450" spans="1:6" x14ac:dyDescent="0.25">
      <c r="A450" s="2" t="s">
        <v>1</v>
      </c>
      <c r="B450" s="2">
        <v>179343</v>
      </c>
      <c r="C450" s="6">
        <v>4594</v>
      </c>
      <c r="D450" s="6">
        <v>1</v>
      </c>
      <c r="E450" s="8">
        <v>42955</v>
      </c>
      <c r="F450">
        <f t="shared" si="6"/>
        <v>2017</v>
      </c>
    </row>
    <row r="451" spans="1:6" x14ac:dyDescent="0.25">
      <c r="A451" s="2" t="s">
        <v>1</v>
      </c>
      <c r="B451" s="2">
        <v>169088</v>
      </c>
      <c r="C451" s="6">
        <v>10841</v>
      </c>
      <c r="D451" s="6">
        <v>0.7</v>
      </c>
      <c r="E451" s="8">
        <v>42713</v>
      </c>
      <c r="F451">
        <f t="shared" ref="F451:F514" si="7">YEAR(E451)</f>
        <v>2016</v>
      </c>
    </row>
    <row r="452" spans="1:6" x14ac:dyDescent="0.25">
      <c r="A452" s="2" t="s">
        <v>1</v>
      </c>
      <c r="B452" s="2">
        <v>169088</v>
      </c>
      <c r="C452" s="6">
        <v>14371</v>
      </c>
      <c r="D452" s="6">
        <v>1.7</v>
      </c>
      <c r="E452" s="8">
        <v>42713</v>
      </c>
      <c r="F452">
        <f t="shared" si="7"/>
        <v>2016</v>
      </c>
    </row>
    <row r="453" spans="1:6" x14ac:dyDescent="0.25">
      <c r="A453" s="2" t="s">
        <v>1</v>
      </c>
      <c r="B453" s="2">
        <v>175733</v>
      </c>
      <c r="C453" s="6">
        <v>137129</v>
      </c>
      <c r="D453" s="6">
        <v>15.7</v>
      </c>
      <c r="E453" s="8">
        <v>42998</v>
      </c>
      <c r="F453">
        <f t="shared" si="7"/>
        <v>2017</v>
      </c>
    </row>
    <row r="454" spans="1:6" x14ac:dyDescent="0.25">
      <c r="A454" s="2" t="s">
        <v>1</v>
      </c>
      <c r="B454" s="2">
        <v>173628</v>
      </c>
      <c r="C454" s="6">
        <v>7005.6</v>
      </c>
      <c r="D454" s="6">
        <v>0</v>
      </c>
      <c r="E454" s="8">
        <v>42828</v>
      </c>
      <c r="F454">
        <f t="shared" si="7"/>
        <v>2017</v>
      </c>
    </row>
    <row r="455" spans="1:6" x14ac:dyDescent="0.25">
      <c r="A455" s="2" t="s">
        <v>1</v>
      </c>
      <c r="B455" s="2">
        <v>173628</v>
      </c>
      <c r="C455" s="6">
        <v>12987</v>
      </c>
      <c r="D455" s="6">
        <v>0</v>
      </c>
      <c r="E455" s="8">
        <v>42828</v>
      </c>
      <c r="F455">
        <f t="shared" si="7"/>
        <v>2017</v>
      </c>
    </row>
    <row r="456" spans="1:6" x14ac:dyDescent="0.25">
      <c r="A456" s="2" t="s">
        <v>1</v>
      </c>
      <c r="B456" s="2">
        <v>173628</v>
      </c>
      <c r="C456" s="6">
        <v>20334</v>
      </c>
      <c r="D456" s="6">
        <v>4.8</v>
      </c>
      <c r="E456" s="8">
        <v>42828</v>
      </c>
      <c r="F456">
        <f t="shared" si="7"/>
        <v>2017</v>
      </c>
    </row>
    <row r="457" spans="1:6" x14ac:dyDescent="0.25">
      <c r="A457" s="2" t="s">
        <v>1</v>
      </c>
      <c r="B457" s="2">
        <v>173628</v>
      </c>
      <c r="C457" s="6">
        <v>44429</v>
      </c>
      <c r="D457" s="6">
        <v>5.2</v>
      </c>
      <c r="E457" s="8">
        <v>42828</v>
      </c>
      <c r="F457">
        <f t="shared" si="7"/>
        <v>2017</v>
      </c>
    </row>
    <row r="458" spans="1:6" x14ac:dyDescent="0.25">
      <c r="A458" s="2" t="s">
        <v>1</v>
      </c>
      <c r="B458" s="2">
        <v>180352</v>
      </c>
      <c r="C458" s="6">
        <v>47720</v>
      </c>
      <c r="D458" s="6">
        <v>0</v>
      </c>
      <c r="E458" s="8">
        <v>43045</v>
      </c>
      <c r="F458">
        <f t="shared" si="7"/>
        <v>2017</v>
      </c>
    </row>
    <row r="459" spans="1:6" x14ac:dyDescent="0.25">
      <c r="A459" s="2" t="s">
        <v>1</v>
      </c>
      <c r="B459" s="2">
        <v>180352</v>
      </c>
      <c r="C459" s="6">
        <v>270</v>
      </c>
      <c r="D459" s="6">
        <v>0.1</v>
      </c>
      <c r="E459" s="8">
        <v>43045</v>
      </c>
      <c r="F459">
        <f t="shared" si="7"/>
        <v>2017</v>
      </c>
    </row>
    <row r="460" spans="1:6" x14ac:dyDescent="0.25">
      <c r="A460" s="2" t="s">
        <v>1</v>
      </c>
      <c r="B460" s="2">
        <v>180352</v>
      </c>
      <c r="C460" s="6">
        <v>121755</v>
      </c>
      <c r="D460" s="6">
        <v>13.9</v>
      </c>
      <c r="E460" s="8">
        <v>43045</v>
      </c>
      <c r="F460">
        <f t="shared" si="7"/>
        <v>2017</v>
      </c>
    </row>
    <row r="461" spans="1:6" x14ac:dyDescent="0.25">
      <c r="A461" s="2" t="s">
        <v>1</v>
      </c>
      <c r="B461" s="2">
        <v>180353</v>
      </c>
      <c r="C461" s="6">
        <v>1751.4</v>
      </c>
      <c r="D461" s="6">
        <v>0</v>
      </c>
      <c r="E461" s="8">
        <v>43045</v>
      </c>
      <c r="F461">
        <f t="shared" si="7"/>
        <v>2017</v>
      </c>
    </row>
    <row r="462" spans="1:6" x14ac:dyDescent="0.25">
      <c r="A462" s="2" t="s">
        <v>1</v>
      </c>
      <c r="B462" s="2">
        <v>180353</v>
      </c>
      <c r="C462" s="6">
        <v>2184</v>
      </c>
      <c r="D462" s="6">
        <v>0</v>
      </c>
      <c r="E462" s="8">
        <v>43045</v>
      </c>
      <c r="F462">
        <f t="shared" si="7"/>
        <v>2017</v>
      </c>
    </row>
    <row r="463" spans="1:6" x14ac:dyDescent="0.25">
      <c r="A463" s="2" t="s">
        <v>1</v>
      </c>
      <c r="B463" s="2">
        <v>158834</v>
      </c>
      <c r="C463" s="6">
        <v>10827</v>
      </c>
      <c r="D463" s="6">
        <v>1.2</v>
      </c>
      <c r="E463" s="8">
        <v>42586</v>
      </c>
      <c r="F463">
        <f t="shared" si="7"/>
        <v>2016</v>
      </c>
    </row>
    <row r="464" spans="1:6" x14ac:dyDescent="0.25">
      <c r="A464" s="2" t="s">
        <v>1</v>
      </c>
      <c r="B464" s="2">
        <v>167086</v>
      </c>
      <c r="C464" s="6">
        <v>98748</v>
      </c>
      <c r="D464" s="6">
        <v>18</v>
      </c>
      <c r="E464" s="8">
        <v>43069</v>
      </c>
      <c r="F464">
        <f t="shared" si="7"/>
        <v>2017</v>
      </c>
    </row>
    <row r="465" spans="1:6" x14ac:dyDescent="0.25">
      <c r="A465" s="2" t="s">
        <v>1</v>
      </c>
      <c r="B465" s="2">
        <v>166456</v>
      </c>
      <c r="C465" s="6">
        <v>4205</v>
      </c>
      <c r="D465" s="6">
        <v>0</v>
      </c>
      <c r="E465" s="8">
        <v>42844</v>
      </c>
      <c r="F465">
        <f t="shared" si="7"/>
        <v>2017</v>
      </c>
    </row>
    <row r="466" spans="1:6" x14ac:dyDescent="0.25">
      <c r="A466" s="2" t="s">
        <v>1</v>
      </c>
      <c r="B466" s="2">
        <v>166456</v>
      </c>
      <c r="C466" s="6">
        <v>50623</v>
      </c>
      <c r="D466" s="6">
        <v>6.9</v>
      </c>
      <c r="E466" s="8">
        <v>42844</v>
      </c>
      <c r="F466">
        <f t="shared" si="7"/>
        <v>2017</v>
      </c>
    </row>
    <row r="467" spans="1:6" x14ac:dyDescent="0.25">
      <c r="A467" s="2" t="s">
        <v>1</v>
      </c>
      <c r="B467" s="2">
        <v>166456</v>
      </c>
      <c r="C467" s="6">
        <v>267.37079999999997</v>
      </c>
      <c r="D467" s="6">
        <v>5.8200000000000002E-2</v>
      </c>
      <c r="E467" s="8">
        <v>42844</v>
      </c>
      <c r="F467">
        <f t="shared" si="7"/>
        <v>2017</v>
      </c>
    </row>
    <row r="468" spans="1:6" x14ac:dyDescent="0.25">
      <c r="A468" s="2" t="s">
        <v>1</v>
      </c>
      <c r="B468" s="2">
        <v>166456</v>
      </c>
      <c r="C468" s="6">
        <v>918.8</v>
      </c>
      <c r="D468" s="6">
        <v>0.2</v>
      </c>
      <c r="E468" s="8">
        <v>42844</v>
      </c>
      <c r="F468">
        <f t="shared" si="7"/>
        <v>2017</v>
      </c>
    </row>
    <row r="469" spans="1:6" x14ac:dyDescent="0.25">
      <c r="A469" s="2" t="s">
        <v>1</v>
      </c>
      <c r="B469" s="2">
        <v>166456</v>
      </c>
      <c r="C469" s="6">
        <v>7145.3969999999999</v>
      </c>
      <c r="D469" s="6">
        <v>1.827</v>
      </c>
      <c r="E469" s="8">
        <v>42844</v>
      </c>
      <c r="F469">
        <f t="shared" si="7"/>
        <v>2017</v>
      </c>
    </row>
    <row r="470" spans="1:6" x14ac:dyDescent="0.25">
      <c r="A470" s="2" t="s">
        <v>1</v>
      </c>
      <c r="B470" s="2">
        <v>166456</v>
      </c>
      <c r="C470" s="6">
        <v>8528.4879999999994</v>
      </c>
      <c r="D470" s="6">
        <v>2.2639999999999998</v>
      </c>
      <c r="E470" s="8">
        <v>42844</v>
      </c>
      <c r="F470">
        <f t="shared" si="7"/>
        <v>2017</v>
      </c>
    </row>
    <row r="471" spans="1:6" x14ac:dyDescent="0.25">
      <c r="A471" s="2" t="s">
        <v>1</v>
      </c>
      <c r="B471" s="2">
        <v>166456</v>
      </c>
      <c r="C471" s="6">
        <v>41759.46</v>
      </c>
      <c r="D471" s="6">
        <v>9.09</v>
      </c>
      <c r="E471" s="8">
        <v>42844</v>
      </c>
      <c r="F471">
        <f t="shared" si="7"/>
        <v>2017</v>
      </c>
    </row>
    <row r="472" spans="1:6" x14ac:dyDescent="0.25">
      <c r="A472" s="2" t="s">
        <v>1</v>
      </c>
      <c r="B472" s="2">
        <v>143568</v>
      </c>
      <c r="C472" s="6">
        <v>59276</v>
      </c>
      <c r="D472" s="6">
        <v>0</v>
      </c>
      <c r="E472" s="8">
        <v>42345</v>
      </c>
      <c r="F472">
        <f t="shared" si="7"/>
        <v>2015</v>
      </c>
    </row>
    <row r="473" spans="1:6" x14ac:dyDescent="0.25">
      <c r="A473" s="2" t="s">
        <v>1</v>
      </c>
      <c r="B473" s="2">
        <v>166583</v>
      </c>
      <c r="C473" s="6">
        <v>40374</v>
      </c>
      <c r="D473" s="6">
        <v>0</v>
      </c>
      <c r="E473" s="8">
        <v>42752</v>
      </c>
      <c r="F473">
        <f t="shared" si="7"/>
        <v>2017</v>
      </c>
    </row>
    <row r="474" spans="1:6" x14ac:dyDescent="0.25">
      <c r="A474" s="2" t="s">
        <v>1</v>
      </c>
      <c r="B474" s="2">
        <v>185429</v>
      </c>
      <c r="C474" s="6">
        <v>17056.975999999999</v>
      </c>
      <c r="D474" s="6">
        <v>4.5279999999999996</v>
      </c>
      <c r="E474" s="8">
        <v>43051</v>
      </c>
      <c r="F474">
        <f t="shared" si="7"/>
        <v>2017</v>
      </c>
    </row>
    <row r="475" spans="1:6" x14ac:dyDescent="0.25">
      <c r="A475" s="2" t="s">
        <v>1</v>
      </c>
      <c r="B475" s="2">
        <v>184445</v>
      </c>
      <c r="C475" s="6">
        <v>1304</v>
      </c>
      <c r="D475" s="6">
        <v>2.2000000000000002</v>
      </c>
      <c r="E475" s="8">
        <v>43048</v>
      </c>
      <c r="F475">
        <f t="shared" si="7"/>
        <v>2017</v>
      </c>
    </row>
    <row r="476" spans="1:6" x14ac:dyDescent="0.25">
      <c r="A476" s="2" t="s">
        <v>1</v>
      </c>
      <c r="B476" s="2">
        <v>172021</v>
      </c>
      <c r="C476" s="6">
        <v>535920</v>
      </c>
      <c r="D476" s="6">
        <v>61.177999999999997</v>
      </c>
      <c r="E476" s="8">
        <v>43069</v>
      </c>
      <c r="F476">
        <f t="shared" si="7"/>
        <v>2017</v>
      </c>
    </row>
    <row r="477" spans="1:6" x14ac:dyDescent="0.25">
      <c r="A477" s="2" t="s">
        <v>1</v>
      </c>
      <c r="B477" s="2">
        <v>169581</v>
      </c>
      <c r="C477" s="6">
        <v>5181</v>
      </c>
      <c r="D477" s="6">
        <v>1.5</v>
      </c>
      <c r="E477" s="8">
        <v>42713</v>
      </c>
      <c r="F477">
        <f t="shared" si="7"/>
        <v>2016</v>
      </c>
    </row>
    <row r="478" spans="1:6" x14ac:dyDescent="0.25">
      <c r="A478" s="2" t="s">
        <v>1</v>
      </c>
      <c r="B478" s="2">
        <v>153774</v>
      </c>
      <c r="C478" s="6">
        <v>207565</v>
      </c>
      <c r="D478" s="6">
        <v>5.7</v>
      </c>
      <c r="E478" s="8">
        <v>42811</v>
      </c>
      <c r="F478">
        <f t="shared" si="7"/>
        <v>2017</v>
      </c>
    </row>
    <row r="479" spans="1:6" x14ac:dyDescent="0.25">
      <c r="A479" s="2" t="s">
        <v>1</v>
      </c>
      <c r="B479" s="2">
        <v>153774</v>
      </c>
      <c r="C479" s="6">
        <v>965049</v>
      </c>
      <c r="D479" s="6">
        <v>80.7</v>
      </c>
      <c r="E479" s="8">
        <v>42811</v>
      </c>
      <c r="F479">
        <f t="shared" si="7"/>
        <v>2017</v>
      </c>
    </row>
    <row r="480" spans="1:6" x14ac:dyDescent="0.25">
      <c r="A480" s="2" t="s">
        <v>1</v>
      </c>
      <c r="B480" s="2">
        <v>176817</v>
      </c>
      <c r="C480" s="6">
        <v>35434.199999999997</v>
      </c>
      <c r="D480" s="6">
        <v>8.09</v>
      </c>
      <c r="E480" s="8">
        <v>42893</v>
      </c>
      <c r="F480">
        <f t="shared" si="7"/>
        <v>2017</v>
      </c>
    </row>
    <row r="481" spans="1:6" x14ac:dyDescent="0.25">
      <c r="A481" s="2" t="s">
        <v>1</v>
      </c>
      <c r="B481" s="2">
        <v>178973</v>
      </c>
      <c r="C481" s="6">
        <v>3583.32</v>
      </c>
      <c r="D481" s="6">
        <v>0.78</v>
      </c>
      <c r="E481" s="8">
        <v>42948</v>
      </c>
      <c r="F481">
        <f t="shared" si="7"/>
        <v>2017</v>
      </c>
    </row>
    <row r="482" spans="1:6" x14ac:dyDescent="0.25">
      <c r="A482" s="2" t="s">
        <v>1</v>
      </c>
      <c r="B482" s="2">
        <v>178973</v>
      </c>
      <c r="C482" s="6">
        <v>103635</v>
      </c>
      <c r="D482" s="6">
        <v>21.8</v>
      </c>
      <c r="E482" s="8">
        <v>42948</v>
      </c>
      <c r="F482">
        <f t="shared" si="7"/>
        <v>2017</v>
      </c>
    </row>
    <row r="483" spans="1:6" x14ac:dyDescent="0.25">
      <c r="A483" s="2" t="s">
        <v>1</v>
      </c>
      <c r="B483" s="2">
        <v>171920</v>
      </c>
      <c r="C483" s="6">
        <v>30660</v>
      </c>
      <c r="D483" s="6">
        <v>0</v>
      </c>
      <c r="E483" s="8">
        <v>42853</v>
      </c>
      <c r="F483">
        <f t="shared" si="7"/>
        <v>2017</v>
      </c>
    </row>
    <row r="484" spans="1:6" x14ac:dyDescent="0.25">
      <c r="A484" s="2" t="s">
        <v>2</v>
      </c>
      <c r="B484" s="2" t="s">
        <v>514</v>
      </c>
      <c r="C484" s="6"/>
      <c r="D484" s="6"/>
      <c r="E484" s="8">
        <v>42537</v>
      </c>
      <c r="F484">
        <f t="shared" si="7"/>
        <v>2016</v>
      </c>
    </row>
    <row r="485" spans="1:6" x14ac:dyDescent="0.25">
      <c r="A485" s="2" t="s">
        <v>2</v>
      </c>
      <c r="B485" s="2" t="s">
        <v>515</v>
      </c>
      <c r="C485" s="6"/>
      <c r="D485" s="6"/>
      <c r="E485" s="8">
        <v>42537</v>
      </c>
      <c r="F485">
        <f t="shared" si="7"/>
        <v>2016</v>
      </c>
    </row>
    <row r="486" spans="1:6" x14ac:dyDescent="0.25">
      <c r="A486" s="2" t="s">
        <v>2</v>
      </c>
      <c r="B486" s="2" t="s">
        <v>516</v>
      </c>
      <c r="C486" s="6"/>
      <c r="D486" s="6"/>
      <c r="E486" s="8">
        <v>42612</v>
      </c>
      <c r="F486">
        <f t="shared" si="7"/>
        <v>2016</v>
      </c>
    </row>
    <row r="487" spans="1:6" x14ac:dyDescent="0.25">
      <c r="A487" s="2" t="s">
        <v>2</v>
      </c>
      <c r="B487" s="2" t="s">
        <v>517</v>
      </c>
      <c r="C487" s="6"/>
      <c r="D487" s="6"/>
      <c r="E487" s="8">
        <v>42529</v>
      </c>
      <c r="F487">
        <f t="shared" si="7"/>
        <v>2016</v>
      </c>
    </row>
    <row r="488" spans="1:6" x14ac:dyDescent="0.25">
      <c r="A488" s="2" t="s">
        <v>2</v>
      </c>
      <c r="B488" s="2" t="s">
        <v>518</v>
      </c>
      <c r="C488" s="6"/>
      <c r="D488" s="6"/>
      <c r="E488" s="8">
        <v>42607</v>
      </c>
      <c r="F488">
        <f t="shared" si="7"/>
        <v>2016</v>
      </c>
    </row>
    <row r="489" spans="1:6" x14ac:dyDescent="0.25">
      <c r="A489" s="2" t="s">
        <v>2</v>
      </c>
      <c r="B489" s="2" t="s">
        <v>519</v>
      </c>
      <c r="C489" s="6"/>
      <c r="D489" s="6"/>
      <c r="E489" s="8">
        <v>42818</v>
      </c>
      <c r="F489">
        <f t="shared" si="7"/>
        <v>2017</v>
      </c>
    </row>
    <row r="490" spans="1:6" x14ac:dyDescent="0.25">
      <c r="A490" s="2" t="s">
        <v>2</v>
      </c>
      <c r="B490" s="2" t="s">
        <v>520</v>
      </c>
      <c r="C490" s="6"/>
      <c r="D490" s="6"/>
      <c r="E490" s="8">
        <v>42871</v>
      </c>
      <c r="F490">
        <f t="shared" si="7"/>
        <v>2017</v>
      </c>
    </row>
    <row r="491" spans="1:6" x14ac:dyDescent="0.25">
      <c r="A491" s="2" t="s">
        <v>2</v>
      </c>
      <c r="B491" s="2" t="s">
        <v>521</v>
      </c>
      <c r="C491" s="6"/>
      <c r="D491" s="6"/>
      <c r="E491" s="8">
        <v>42817</v>
      </c>
      <c r="F491">
        <f t="shared" si="7"/>
        <v>2017</v>
      </c>
    </row>
    <row r="492" spans="1:6" x14ac:dyDescent="0.25">
      <c r="A492" s="2" t="s">
        <v>2</v>
      </c>
      <c r="B492" s="2" t="s">
        <v>522</v>
      </c>
      <c r="C492" s="6"/>
      <c r="D492" s="6"/>
      <c r="E492" s="8">
        <v>42899</v>
      </c>
      <c r="F492">
        <f t="shared" si="7"/>
        <v>2017</v>
      </c>
    </row>
    <row r="493" spans="1:6" x14ac:dyDescent="0.25">
      <c r="A493" s="2" t="s">
        <v>2</v>
      </c>
      <c r="B493" s="2" t="s">
        <v>523</v>
      </c>
      <c r="C493" s="6"/>
      <c r="D493" s="6"/>
      <c r="E493" s="8">
        <v>42835</v>
      </c>
      <c r="F493">
        <f t="shared" si="7"/>
        <v>2017</v>
      </c>
    </row>
    <row r="494" spans="1:6" x14ac:dyDescent="0.25">
      <c r="A494" s="2" t="s">
        <v>2</v>
      </c>
      <c r="B494" s="2" t="s">
        <v>524</v>
      </c>
      <c r="C494" s="6"/>
      <c r="D494" s="6"/>
      <c r="E494" s="8">
        <v>42835</v>
      </c>
      <c r="F494">
        <f t="shared" si="7"/>
        <v>2017</v>
      </c>
    </row>
    <row r="495" spans="1:6" x14ac:dyDescent="0.25">
      <c r="A495" s="2" t="s">
        <v>2</v>
      </c>
      <c r="B495" s="2" t="s">
        <v>525</v>
      </c>
      <c r="C495" s="6"/>
      <c r="D495" s="6"/>
      <c r="E495" s="8">
        <v>42900</v>
      </c>
      <c r="F495">
        <f t="shared" si="7"/>
        <v>2017</v>
      </c>
    </row>
    <row r="496" spans="1:6" x14ac:dyDescent="0.25">
      <c r="A496" s="2" t="s">
        <v>2</v>
      </c>
      <c r="B496" s="2" t="s">
        <v>526</v>
      </c>
      <c r="C496" s="6"/>
      <c r="D496" s="6"/>
      <c r="E496" s="8">
        <v>43006</v>
      </c>
      <c r="F496">
        <f t="shared" si="7"/>
        <v>2017</v>
      </c>
    </row>
    <row r="497" spans="1:6" x14ac:dyDescent="0.25">
      <c r="A497" s="2" t="s">
        <v>2</v>
      </c>
      <c r="B497" s="2" t="s">
        <v>527</v>
      </c>
      <c r="C497" s="6"/>
      <c r="D497" s="6"/>
      <c r="E497" s="8">
        <v>43006</v>
      </c>
      <c r="F497">
        <f t="shared" si="7"/>
        <v>2017</v>
      </c>
    </row>
    <row r="498" spans="1:6" x14ac:dyDescent="0.25">
      <c r="A498" s="2" t="s">
        <v>2</v>
      </c>
      <c r="B498" s="2" t="s">
        <v>528</v>
      </c>
      <c r="C498" s="6"/>
      <c r="D498" s="6"/>
      <c r="E498" s="8">
        <v>42586</v>
      </c>
      <c r="F498">
        <f t="shared" si="7"/>
        <v>2016</v>
      </c>
    </row>
    <row r="499" spans="1:6" x14ac:dyDescent="0.25">
      <c r="A499" s="2" t="s">
        <v>2</v>
      </c>
      <c r="B499" s="2" t="s">
        <v>529</v>
      </c>
      <c r="C499" s="6"/>
      <c r="D499" s="6"/>
      <c r="E499" s="8">
        <v>43014</v>
      </c>
      <c r="F499">
        <f t="shared" si="7"/>
        <v>2017</v>
      </c>
    </row>
    <row r="500" spans="1:6" x14ac:dyDescent="0.25">
      <c r="A500" s="2" t="s">
        <v>2</v>
      </c>
      <c r="B500" s="2" t="s">
        <v>530</v>
      </c>
      <c r="C500" s="6"/>
      <c r="D500" s="6"/>
      <c r="E500" s="8">
        <v>42980</v>
      </c>
      <c r="F500">
        <f t="shared" si="7"/>
        <v>2017</v>
      </c>
    </row>
    <row r="501" spans="1:6" x14ac:dyDescent="0.25">
      <c r="A501" s="2" t="s">
        <v>2</v>
      </c>
      <c r="B501" s="2" t="s">
        <v>531</v>
      </c>
      <c r="C501" s="6"/>
      <c r="D501" s="6"/>
      <c r="E501" s="8">
        <v>43081</v>
      </c>
      <c r="F501">
        <f t="shared" si="7"/>
        <v>2017</v>
      </c>
    </row>
    <row r="502" spans="1:6" x14ac:dyDescent="0.25">
      <c r="A502" s="2" t="s">
        <v>2</v>
      </c>
      <c r="B502" s="2" t="s">
        <v>532</v>
      </c>
      <c r="C502" s="6"/>
      <c r="D502" s="6"/>
      <c r="E502" s="8">
        <v>43081</v>
      </c>
      <c r="F502">
        <f t="shared" si="7"/>
        <v>2017</v>
      </c>
    </row>
    <row r="503" spans="1:6" x14ac:dyDescent="0.25">
      <c r="A503" s="2" t="s">
        <v>2</v>
      </c>
      <c r="B503" s="2" t="s">
        <v>533</v>
      </c>
      <c r="C503" s="6"/>
      <c r="D503" s="6"/>
      <c r="E503" s="8">
        <v>43081</v>
      </c>
      <c r="F503">
        <f t="shared" si="7"/>
        <v>2017</v>
      </c>
    </row>
    <row r="504" spans="1:6" x14ac:dyDescent="0.25">
      <c r="A504" s="2" t="s">
        <v>2</v>
      </c>
      <c r="B504" s="2" t="s">
        <v>534</v>
      </c>
      <c r="C504" s="6"/>
      <c r="D504" s="6"/>
      <c r="E504" s="8">
        <v>43081</v>
      </c>
      <c r="F504">
        <f t="shared" si="7"/>
        <v>2017</v>
      </c>
    </row>
    <row r="505" spans="1:6" x14ac:dyDescent="0.25">
      <c r="A505" s="2" t="s">
        <v>2</v>
      </c>
      <c r="B505" s="2" t="s">
        <v>535</v>
      </c>
      <c r="C505" s="6"/>
      <c r="D505" s="6"/>
      <c r="E505" s="8">
        <v>43081</v>
      </c>
      <c r="F505">
        <f t="shared" si="7"/>
        <v>2017</v>
      </c>
    </row>
    <row r="506" spans="1:6" x14ac:dyDescent="0.25">
      <c r="A506" s="2" t="s">
        <v>2</v>
      </c>
      <c r="B506" s="2" t="s">
        <v>536</v>
      </c>
      <c r="C506" s="6"/>
      <c r="D506" s="6"/>
      <c r="E506" s="8">
        <v>43081</v>
      </c>
      <c r="F506">
        <f t="shared" si="7"/>
        <v>2017</v>
      </c>
    </row>
    <row r="507" spans="1:6" x14ac:dyDescent="0.25">
      <c r="A507" s="2" t="s">
        <v>2</v>
      </c>
      <c r="B507" s="2" t="s">
        <v>537</v>
      </c>
      <c r="C507" s="6"/>
      <c r="D507" s="6"/>
      <c r="E507" s="8">
        <v>43081</v>
      </c>
      <c r="F507">
        <f t="shared" si="7"/>
        <v>2017</v>
      </c>
    </row>
    <row r="508" spans="1:6" x14ac:dyDescent="0.25">
      <c r="A508" s="2" t="s">
        <v>2</v>
      </c>
      <c r="B508" s="2" t="s">
        <v>538</v>
      </c>
      <c r="C508" s="6"/>
      <c r="D508" s="6"/>
      <c r="E508" s="8">
        <v>43081</v>
      </c>
      <c r="F508">
        <f t="shared" si="7"/>
        <v>2017</v>
      </c>
    </row>
    <row r="509" spans="1:6" x14ac:dyDescent="0.25">
      <c r="A509" s="2" t="s">
        <v>2</v>
      </c>
      <c r="B509" s="2" t="s">
        <v>539</v>
      </c>
      <c r="C509" s="6"/>
      <c r="D509" s="6"/>
      <c r="E509" s="8">
        <v>43081</v>
      </c>
      <c r="F509">
        <f t="shared" si="7"/>
        <v>2017</v>
      </c>
    </row>
    <row r="510" spans="1:6" x14ac:dyDescent="0.25">
      <c r="A510" s="2" t="s">
        <v>2</v>
      </c>
      <c r="B510" s="2" t="s">
        <v>540</v>
      </c>
      <c r="C510" s="6"/>
      <c r="D510" s="6"/>
      <c r="E510" s="8">
        <v>43081</v>
      </c>
      <c r="F510">
        <f t="shared" si="7"/>
        <v>2017</v>
      </c>
    </row>
    <row r="511" spans="1:6" x14ac:dyDescent="0.25">
      <c r="A511" s="2" t="s">
        <v>2</v>
      </c>
      <c r="B511" s="2" t="s">
        <v>541</v>
      </c>
      <c r="C511" s="6"/>
      <c r="D511" s="6"/>
      <c r="E511" s="8">
        <v>43081</v>
      </c>
      <c r="F511">
        <f t="shared" si="7"/>
        <v>2017</v>
      </c>
    </row>
    <row r="512" spans="1:6" x14ac:dyDescent="0.25">
      <c r="A512" s="2" t="s">
        <v>2</v>
      </c>
      <c r="B512" s="2" t="s">
        <v>542</v>
      </c>
      <c r="C512" s="6"/>
      <c r="D512" s="6"/>
      <c r="E512" s="8">
        <v>43081</v>
      </c>
      <c r="F512">
        <f t="shared" si="7"/>
        <v>2017</v>
      </c>
    </row>
    <row r="513" spans="1:6" x14ac:dyDescent="0.25">
      <c r="A513" s="2" t="s">
        <v>2</v>
      </c>
      <c r="B513" s="2" t="s">
        <v>543</v>
      </c>
      <c r="C513" s="6"/>
      <c r="D513" s="6"/>
      <c r="E513" s="8">
        <v>43081</v>
      </c>
      <c r="F513">
        <f t="shared" si="7"/>
        <v>2017</v>
      </c>
    </row>
    <row r="514" spans="1:6" x14ac:dyDescent="0.25">
      <c r="A514" s="2" t="s">
        <v>2</v>
      </c>
      <c r="B514" s="2" t="s">
        <v>544</v>
      </c>
      <c r="C514" s="6"/>
      <c r="D514" s="6"/>
      <c r="E514" s="8">
        <v>43080</v>
      </c>
      <c r="F514">
        <f t="shared" si="7"/>
        <v>2017</v>
      </c>
    </row>
    <row r="515" spans="1:6" x14ac:dyDescent="0.25">
      <c r="A515" s="2" t="s">
        <v>2</v>
      </c>
      <c r="B515" s="2" t="s">
        <v>545</v>
      </c>
      <c r="C515" s="6"/>
      <c r="D515" s="6"/>
      <c r="E515" s="8">
        <v>43066</v>
      </c>
      <c r="F515">
        <f t="shared" ref="F515:F578" si="8">YEAR(E515)</f>
        <v>2017</v>
      </c>
    </row>
    <row r="516" spans="1:6" x14ac:dyDescent="0.25">
      <c r="A516" s="2" t="s">
        <v>2</v>
      </c>
      <c r="B516" s="2" t="s">
        <v>546</v>
      </c>
      <c r="C516" s="6"/>
      <c r="D516" s="6"/>
      <c r="E516" s="8">
        <v>43070</v>
      </c>
      <c r="F516">
        <f t="shared" si="8"/>
        <v>2017</v>
      </c>
    </row>
    <row r="517" spans="1:6" x14ac:dyDescent="0.25">
      <c r="A517" s="2" t="s">
        <v>2</v>
      </c>
      <c r="B517" s="2" t="s">
        <v>547</v>
      </c>
      <c r="C517" s="6"/>
      <c r="D517" s="6"/>
      <c r="E517" s="8">
        <v>42501</v>
      </c>
      <c r="F517">
        <f t="shared" si="8"/>
        <v>2016</v>
      </c>
    </row>
    <row r="518" spans="1:6" x14ac:dyDescent="0.25">
      <c r="A518" s="2" t="s">
        <v>2</v>
      </c>
      <c r="B518" s="2" t="s">
        <v>548</v>
      </c>
      <c r="C518" s="6"/>
      <c r="D518" s="6"/>
      <c r="E518" s="8">
        <v>42601</v>
      </c>
      <c r="F518">
        <f t="shared" si="8"/>
        <v>2016</v>
      </c>
    </row>
    <row r="519" spans="1:6" x14ac:dyDescent="0.25">
      <c r="A519" s="2" t="s">
        <v>2</v>
      </c>
      <c r="B519" s="2" t="s">
        <v>549</v>
      </c>
      <c r="C519" s="6"/>
      <c r="D519" s="6"/>
      <c r="E519" s="8">
        <v>43068</v>
      </c>
      <c r="F519">
        <f t="shared" si="8"/>
        <v>2017</v>
      </c>
    </row>
    <row r="520" spans="1:6" x14ac:dyDescent="0.25">
      <c r="A520" s="2" t="s">
        <v>2</v>
      </c>
      <c r="B520" s="2" t="s">
        <v>550</v>
      </c>
      <c r="C520" s="6"/>
      <c r="D520" s="6"/>
      <c r="E520" s="8">
        <v>43068</v>
      </c>
      <c r="F520">
        <f t="shared" si="8"/>
        <v>2017</v>
      </c>
    </row>
    <row r="521" spans="1:6" x14ac:dyDescent="0.25">
      <c r="A521" s="2" t="s">
        <v>2</v>
      </c>
      <c r="B521" s="2" t="s">
        <v>551</v>
      </c>
      <c r="C521" s="6"/>
      <c r="D521" s="6"/>
      <c r="E521" s="8">
        <v>43068</v>
      </c>
      <c r="F521">
        <f t="shared" si="8"/>
        <v>2017</v>
      </c>
    </row>
    <row r="522" spans="1:6" x14ac:dyDescent="0.25">
      <c r="A522" s="2" t="s">
        <v>2</v>
      </c>
      <c r="B522" s="2" t="s">
        <v>552</v>
      </c>
      <c r="C522" s="6"/>
      <c r="D522" s="6"/>
      <c r="E522" s="8">
        <v>43068</v>
      </c>
      <c r="F522">
        <f t="shared" si="8"/>
        <v>2017</v>
      </c>
    </row>
    <row r="523" spans="1:6" x14ac:dyDescent="0.25">
      <c r="A523" s="2" t="s">
        <v>2</v>
      </c>
      <c r="B523" s="2" t="s">
        <v>553</v>
      </c>
      <c r="C523" s="6"/>
      <c r="D523" s="6"/>
      <c r="E523" s="8">
        <v>43068</v>
      </c>
      <c r="F523">
        <f t="shared" si="8"/>
        <v>2017</v>
      </c>
    </row>
    <row r="524" spans="1:6" x14ac:dyDescent="0.25">
      <c r="A524" s="2" t="s">
        <v>2</v>
      </c>
      <c r="B524" s="2" t="s">
        <v>554</v>
      </c>
      <c r="C524" s="6"/>
      <c r="D524" s="6"/>
      <c r="E524" s="8">
        <v>43068</v>
      </c>
      <c r="F524">
        <f t="shared" si="8"/>
        <v>2017</v>
      </c>
    </row>
    <row r="525" spans="1:6" x14ac:dyDescent="0.25">
      <c r="A525" s="2" t="s">
        <v>2</v>
      </c>
      <c r="B525" s="2" t="s">
        <v>555</v>
      </c>
      <c r="C525" s="6"/>
      <c r="D525" s="6"/>
      <c r="E525" s="8">
        <v>43068</v>
      </c>
      <c r="F525">
        <f t="shared" si="8"/>
        <v>2017</v>
      </c>
    </row>
    <row r="526" spans="1:6" x14ac:dyDescent="0.25">
      <c r="A526" s="2" t="s">
        <v>2</v>
      </c>
      <c r="B526" s="2" t="s">
        <v>556</v>
      </c>
      <c r="C526" s="6"/>
      <c r="D526" s="6"/>
      <c r="E526" s="8">
        <v>43000</v>
      </c>
      <c r="F526">
        <f t="shared" si="8"/>
        <v>2017</v>
      </c>
    </row>
    <row r="527" spans="1:6" x14ac:dyDescent="0.25">
      <c r="A527" s="2" t="s">
        <v>155</v>
      </c>
      <c r="B527" s="2" t="s">
        <v>557</v>
      </c>
      <c r="C527" s="6">
        <v>0</v>
      </c>
      <c r="D527" s="6">
        <v>0</v>
      </c>
      <c r="E527" s="8">
        <v>42571</v>
      </c>
      <c r="F527">
        <f t="shared" si="8"/>
        <v>2016</v>
      </c>
    </row>
    <row r="528" spans="1:6" x14ac:dyDescent="0.25">
      <c r="A528" s="2" t="s">
        <v>155</v>
      </c>
      <c r="B528" s="2" t="s">
        <v>558</v>
      </c>
      <c r="C528" s="6">
        <v>0</v>
      </c>
      <c r="D528" s="6">
        <v>0</v>
      </c>
      <c r="E528" s="8">
        <v>42872</v>
      </c>
      <c r="F528">
        <f t="shared" si="8"/>
        <v>2017</v>
      </c>
    </row>
    <row r="529" spans="1:6" x14ac:dyDescent="0.25">
      <c r="A529" s="2" t="s">
        <v>155</v>
      </c>
      <c r="B529" s="2" t="s">
        <v>558</v>
      </c>
      <c r="C529" s="6">
        <v>0</v>
      </c>
      <c r="D529" s="6">
        <v>0</v>
      </c>
      <c r="E529" s="8">
        <v>42978</v>
      </c>
      <c r="F529">
        <f t="shared" si="8"/>
        <v>2017</v>
      </c>
    </row>
    <row r="530" spans="1:6" x14ac:dyDescent="0.25">
      <c r="A530" s="2" t="s">
        <v>155</v>
      </c>
      <c r="B530" s="2" t="s">
        <v>559</v>
      </c>
      <c r="C530" s="6">
        <v>0</v>
      </c>
      <c r="D530" s="6">
        <v>0</v>
      </c>
      <c r="E530" s="8">
        <v>42976</v>
      </c>
      <c r="F530">
        <f t="shared" si="8"/>
        <v>2017</v>
      </c>
    </row>
    <row r="531" spans="1:6" x14ac:dyDescent="0.25">
      <c r="A531" s="2" t="s">
        <v>155</v>
      </c>
      <c r="B531" s="2" t="s">
        <v>560</v>
      </c>
      <c r="C531" s="6">
        <v>0</v>
      </c>
      <c r="D531" s="6">
        <v>0</v>
      </c>
      <c r="E531" s="8">
        <v>42976</v>
      </c>
      <c r="F531">
        <f t="shared" si="8"/>
        <v>2017</v>
      </c>
    </row>
    <row r="532" spans="1:6" x14ac:dyDescent="0.25">
      <c r="A532" s="2" t="s">
        <v>3</v>
      </c>
      <c r="B532" s="2" t="s">
        <v>561</v>
      </c>
      <c r="C532" s="6">
        <v>2199459</v>
      </c>
      <c r="D532" s="6">
        <v>1046.8</v>
      </c>
      <c r="E532" s="8">
        <v>42775</v>
      </c>
      <c r="F532">
        <f t="shared" si="8"/>
        <v>2017</v>
      </c>
    </row>
    <row r="533" spans="1:6" x14ac:dyDescent="0.25">
      <c r="A533" s="2" t="s">
        <v>4</v>
      </c>
      <c r="B533" s="2" t="s">
        <v>562</v>
      </c>
      <c r="C533" s="6">
        <v>0</v>
      </c>
      <c r="D533" s="6">
        <v>0</v>
      </c>
      <c r="E533" s="8">
        <v>42861</v>
      </c>
      <c r="F533">
        <f t="shared" si="8"/>
        <v>2017</v>
      </c>
    </row>
    <row r="534" spans="1:6" x14ac:dyDescent="0.25">
      <c r="A534" s="2" t="s">
        <v>4</v>
      </c>
      <c r="B534" s="2" t="s">
        <v>563</v>
      </c>
      <c r="C534" s="6">
        <v>0</v>
      </c>
      <c r="D534" s="6">
        <v>0</v>
      </c>
      <c r="E534" s="8">
        <v>42788</v>
      </c>
      <c r="F534">
        <f t="shared" si="8"/>
        <v>2017</v>
      </c>
    </row>
    <row r="535" spans="1:6" x14ac:dyDescent="0.25">
      <c r="A535" s="2" t="s">
        <v>5</v>
      </c>
      <c r="B535" s="2" t="s">
        <v>564</v>
      </c>
      <c r="C535" s="6">
        <v>109225.20491803277</v>
      </c>
      <c r="D535" s="6">
        <v>0</v>
      </c>
      <c r="E535" s="8">
        <v>43100</v>
      </c>
      <c r="F535">
        <f t="shared" si="8"/>
        <v>2017</v>
      </c>
    </row>
    <row r="536" spans="1:6" x14ac:dyDescent="0.25">
      <c r="A536" s="2" t="s">
        <v>8</v>
      </c>
      <c r="B536" s="2" t="s">
        <v>565</v>
      </c>
      <c r="C536" s="6">
        <v>23652</v>
      </c>
      <c r="D536" s="6">
        <v>2.7</v>
      </c>
      <c r="E536" s="8">
        <v>43007</v>
      </c>
      <c r="F536">
        <f t="shared" si="8"/>
        <v>2017</v>
      </c>
    </row>
    <row r="537" spans="1:6" x14ac:dyDescent="0.25">
      <c r="A537" s="2" t="s">
        <v>8</v>
      </c>
      <c r="B537" s="2" t="s">
        <v>566</v>
      </c>
      <c r="C537" s="6">
        <v>22776</v>
      </c>
      <c r="D537" s="6">
        <v>2.6</v>
      </c>
      <c r="E537" s="8">
        <v>42914</v>
      </c>
      <c r="F537">
        <f t="shared" si="8"/>
        <v>2017</v>
      </c>
    </row>
    <row r="538" spans="1:6" x14ac:dyDescent="0.25">
      <c r="A538" s="2" t="s">
        <v>8</v>
      </c>
      <c r="B538" s="2" t="s">
        <v>567</v>
      </c>
      <c r="C538" s="6">
        <v>52560</v>
      </c>
      <c r="D538" s="6">
        <v>6</v>
      </c>
      <c r="E538" s="8">
        <v>42901</v>
      </c>
      <c r="F538">
        <f t="shared" si="8"/>
        <v>2017</v>
      </c>
    </row>
    <row r="539" spans="1:6" x14ac:dyDescent="0.25">
      <c r="A539" s="2" t="s">
        <v>8</v>
      </c>
      <c r="B539" s="2" t="s">
        <v>567</v>
      </c>
      <c r="C539" s="6">
        <v>65700</v>
      </c>
      <c r="D539" s="6">
        <v>7.5</v>
      </c>
      <c r="E539" s="8">
        <v>42901</v>
      </c>
      <c r="F539">
        <f t="shared" si="8"/>
        <v>2017</v>
      </c>
    </row>
    <row r="540" spans="1:6" x14ac:dyDescent="0.25">
      <c r="A540" s="2" t="s">
        <v>8</v>
      </c>
      <c r="B540" s="2" t="s">
        <v>568</v>
      </c>
      <c r="C540" s="6">
        <v>28483</v>
      </c>
      <c r="D540" s="6">
        <v>4.5999999999999996</v>
      </c>
      <c r="E540" s="8">
        <v>42933</v>
      </c>
      <c r="F540">
        <f t="shared" si="8"/>
        <v>2017</v>
      </c>
    </row>
    <row r="541" spans="1:6" x14ac:dyDescent="0.25">
      <c r="A541" s="2" t="s">
        <v>8</v>
      </c>
      <c r="B541" s="2" t="s">
        <v>569</v>
      </c>
      <c r="C541" s="6">
        <v>14016</v>
      </c>
      <c r="D541" s="6">
        <v>1.6</v>
      </c>
      <c r="E541" s="8">
        <v>43048</v>
      </c>
      <c r="F541">
        <f t="shared" si="8"/>
        <v>2017</v>
      </c>
    </row>
    <row r="542" spans="1:6" x14ac:dyDescent="0.25">
      <c r="A542" s="2" t="s">
        <v>8</v>
      </c>
      <c r="B542" s="2" t="s">
        <v>570</v>
      </c>
      <c r="C542" s="6">
        <v>39420</v>
      </c>
      <c r="D542" s="6">
        <v>4.5</v>
      </c>
      <c r="E542" s="8">
        <v>43068</v>
      </c>
      <c r="F542">
        <f t="shared" si="8"/>
        <v>2017</v>
      </c>
    </row>
    <row r="543" spans="1:6" x14ac:dyDescent="0.25">
      <c r="A543" s="2" t="s">
        <v>8</v>
      </c>
      <c r="B543" s="2" t="s">
        <v>571</v>
      </c>
      <c r="C543" s="6">
        <v>22776</v>
      </c>
      <c r="D543" s="6">
        <v>2.6</v>
      </c>
      <c r="E543" s="8">
        <v>43080</v>
      </c>
      <c r="F543">
        <f t="shared" si="8"/>
        <v>2017</v>
      </c>
    </row>
    <row r="544" spans="1:6" x14ac:dyDescent="0.25">
      <c r="A544" s="2" t="s">
        <v>8</v>
      </c>
      <c r="B544" s="2" t="s">
        <v>572</v>
      </c>
      <c r="C544" s="6">
        <v>42048</v>
      </c>
      <c r="D544" s="6">
        <v>4.8</v>
      </c>
      <c r="E544" s="8">
        <v>43069</v>
      </c>
      <c r="F544">
        <f t="shared" si="8"/>
        <v>2017</v>
      </c>
    </row>
    <row r="545" spans="1:6" x14ac:dyDescent="0.25">
      <c r="A545" s="2" t="s">
        <v>8</v>
      </c>
      <c r="B545" s="2" t="s">
        <v>573</v>
      </c>
      <c r="C545" s="6">
        <v>33288</v>
      </c>
      <c r="D545" s="6">
        <v>3.8</v>
      </c>
      <c r="E545" s="8">
        <v>43052</v>
      </c>
      <c r="F545">
        <f t="shared" si="8"/>
        <v>2017</v>
      </c>
    </row>
    <row r="546" spans="1:6" x14ac:dyDescent="0.25">
      <c r="A546" s="2" t="s">
        <v>8</v>
      </c>
      <c r="B546" s="2" t="s">
        <v>574</v>
      </c>
      <c r="C546" s="6">
        <v>9758</v>
      </c>
      <c r="D546" s="6">
        <v>3.8</v>
      </c>
      <c r="E546" s="8">
        <v>42898</v>
      </c>
      <c r="F546">
        <f t="shared" si="8"/>
        <v>2017</v>
      </c>
    </row>
    <row r="547" spans="1:6" x14ac:dyDescent="0.25">
      <c r="A547" s="2" t="s">
        <v>8</v>
      </c>
      <c r="B547" s="2" t="s">
        <v>574</v>
      </c>
      <c r="C547" s="6">
        <v>17976</v>
      </c>
      <c r="D547" s="6">
        <v>7</v>
      </c>
      <c r="E547" s="8">
        <v>42898</v>
      </c>
      <c r="F547">
        <f t="shared" si="8"/>
        <v>2017</v>
      </c>
    </row>
    <row r="548" spans="1:6" x14ac:dyDescent="0.25">
      <c r="A548" s="2" t="s">
        <v>157</v>
      </c>
      <c r="B548" s="2" t="s">
        <v>575</v>
      </c>
      <c r="C548" s="6">
        <v>2014</v>
      </c>
      <c r="D548" s="6">
        <v>0.24</v>
      </c>
      <c r="E548" s="8">
        <v>43080.708333333336</v>
      </c>
      <c r="F548">
        <f t="shared" si="8"/>
        <v>2017</v>
      </c>
    </row>
    <row r="549" spans="1:6" x14ac:dyDescent="0.25">
      <c r="A549" s="2" t="s">
        <v>157</v>
      </c>
      <c r="B549" s="2" t="s">
        <v>575</v>
      </c>
      <c r="C549" s="6">
        <v>243</v>
      </c>
      <c r="D549" s="6">
        <v>0.04</v>
      </c>
      <c r="E549" s="8">
        <v>43080.708333333336</v>
      </c>
      <c r="F549">
        <f t="shared" si="8"/>
        <v>2017</v>
      </c>
    </row>
    <row r="550" spans="1:6" x14ac:dyDescent="0.25">
      <c r="A550" s="2" t="s">
        <v>157</v>
      </c>
      <c r="B550" s="2" t="s">
        <v>575</v>
      </c>
      <c r="C550" s="6">
        <v>3021</v>
      </c>
      <c r="D550" s="6">
        <v>0.36</v>
      </c>
      <c r="E550" s="8">
        <v>43080.708333333336</v>
      </c>
      <c r="F550">
        <f t="shared" si="8"/>
        <v>2017</v>
      </c>
    </row>
    <row r="551" spans="1:6" x14ac:dyDescent="0.25">
      <c r="A551" s="2" t="s">
        <v>157</v>
      </c>
      <c r="B551" s="2" t="s">
        <v>576</v>
      </c>
      <c r="C551" s="6">
        <v>486</v>
      </c>
      <c r="D551" s="6">
        <v>0.08</v>
      </c>
      <c r="E551" s="8">
        <v>43073.416666666664</v>
      </c>
      <c r="F551">
        <f t="shared" si="8"/>
        <v>2017</v>
      </c>
    </row>
    <row r="552" spans="1:6" x14ac:dyDescent="0.25">
      <c r="A552" s="2" t="s">
        <v>157</v>
      </c>
      <c r="B552" s="2" t="s">
        <v>576</v>
      </c>
      <c r="C552" s="6">
        <v>2014</v>
      </c>
      <c r="D552" s="6">
        <v>0.24</v>
      </c>
      <c r="E552" s="8">
        <v>43073.416666666664</v>
      </c>
      <c r="F552">
        <f t="shared" si="8"/>
        <v>2017</v>
      </c>
    </row>
    <row r="553" spans="1:6" x14ac:dyDescent="0.25">
      <c r="A553" s="2" t="s">
        <v>157</v>
      </c>
      <c r="B553" s="2" t="s">
        <v>577</v>
      </c>
      <c r="C553" s="6">
        <v>3021</v>
      </c>
      <c r="D553" s="6">
        <v>0.36</v>
      </c>
      <c r="E553" s="8">
        <v>43070.375</v>
      </c>
      <c r="F553">
        <f t="shared" si="8"/>
        <v>2017</v>
      </c>
    </row>
    <row r="554" spans="1:6" x14ac:dyDescent="0.25">
      <c r="A554" s="2" t="s">
        <v>157</v>
      </c>
      <c r="B554" s="2" t="s">
        <v>577</v>
      </c>
      <c r="C554" s="6">
        <v>2014</v>
      </c>
      <c r="D554" s="6">
        <v>0.24</v>
      </c>
      <c r="E554" s="8">
        <v>43070.375</v>
      </c>
      <c r="F554">
        <f t="shared" si="8"/>
        <v>2017</v>
      </c>
    </row>
    <row r="555" spans="1:6" x14ac:dyDescent="0.25">
      <c r="A555" s="2" t="s">
        <v>157</v>
      </c>
      <c r="B555" s="2" t="s">
        <v>577</v>
      </c>
      <c r="C555" s="6">
        <v>1440</v>
      </c>
      <c r="D555" s="6">
        <v>0.24</v>
      </c>
      <c r="E555" s="8">
        <v>43070.375</v>
      </c>
      <c r="F555">
        <f t="shared" si="8"/>
        <v>2017</v>
      </c>
    </row>
    <row r="556" spans="1:6" x14ac:dyDescent="0.25">
      <c r="A556" s="2" t="s">
        <v>157</v>
      </c>
      <c r="B556" s="2" t="s">
        <v>578</v>
      </c>
      <c r="C556" s="6">
        <v>480</v>
      </c>
      <c r="D556" s="6">
        <v>0.08</v>
      </c>
      <c r="E556" s="8">
        <v>43080.625</v>
      </c>
      <c r="F556">
        <f t="shared" si="8"/>
        <v>2017</v>
      </c>
    </row>
    <row r="557" spans="1:6" x14ac:dyDescent="0.25">
      <c r="A557" s="2" t="s">
        <v>157</v>
      </c>
      <c r="B557" s="2" t="s">
        <v>578</v>
      </c>
      <c r="C557" s="6">
        <v>548</v>
      </c>
      <c r="D557" s="6">
        <v>0.09</v>
      </c>
      <c r="E557" s="8">
        <v>43080.625</v>
      </c>
      <c r="F557">
        <f t="shared" si="8"/>
        <v>2017</v>
      </c>
    </row>
    <row r="558" spans="1:6" x14ac:dyDescent="0.25">
      <c r="A558" s="2" t="s">
        <v>157</v>
      </c>
      <c r="B558" s="2" t="s">
        <v>579</v>
      </c>
      <c r="C558" s="6">
        <v>548</v>
      </c>
      <c r="D558" s="6">
        <v>0.09</v>
      </c>
      <c r="E558" s="8">
        <v>43074.541666666664</v>
      </c>
      <c r="F558">
        <f t="shared" si="8"/>
        <v>2017</v>
      </c>
    </row>
    <row r="559" spans="1:6" x14ac:dyDescent="0.25">
      <c r="A559" s="2" t="s">
        <v>157</v>
      </c>
      <c r="B559" s="2" t="s">
        <v>579</v>
      </c>
      <c r="C559" s="6">
        <v>1007</v>
      </c>
      <c r="D559" s="6">
        <v>0.12</v>
      </c>
      <c r="E559" s="8">
        <v>43074.541666666664</v>
      </c>
      <c r="F559">
        <f t="shared" si="8"/>
        <v>2017</v>
      </c>
    </row>
    <row r="560" spans="1:6" x14ac:dyDescent="0.25">
      <c r="A560" s="2" t="s">
        <v>157</v>
      </c>
      <c r="B560" s="2" t="s">
        <v>580</v>
      </c>
      <c r="C560" s="6">
        <v>243</v>
      </c>
      <c r="D560" s="6">
        <v>0.04</v>
      </c>
      <c r="E560" s="8">
        <v>43073.541666666664</v>
      </c>
      <c r="F560">
        <f t="shared" si="8"/>
        <v>2017</v>
      </c>
    </row>
    <row r="561" spans="1:6" x14ac:dyDescent="0.25">
      <c r="A561" s="2" t="s">
        <v>157</v>
      </c>
      <c r="B561" s="2" t="s">
        <v>580</v>
      </c>
      <c r="C561" s="6">
        <v>960</v>
      </c>
      <c r="D561" s="6">
        <v>0.16</v>
      </c>
      <c r="E561" s="8">
        <v>43073.541666666664</v>
      </c>
      <c r="F561">
        <f t="shared" si="8"/>
        <v>2017</v>
      </c>
    </row>
    <row r="562" spans="1:6" x14ac:dyDescent="0.25">
      <c r="A562" s="2" t="s">
        <v>157</v>
      </c>
      <c r="B562" s="2" t="s">
        <v>580</v>
      </c>
      <c r="C562" s="6">
        <v>5035</v>
      </c>
      <c r="D562" s="6">
        <v>0.6</v>
      </c>
      <c r="E562" s="8">
        <v>43073.541666666664</v>
      </c>
      <c r="F562">
        <f t="shared" si="8"/>
        <v>2017</v>
      </c>
    </row>
    <row r="563" spans="1:6" x14ac:dyDescent="0.25">
      <c r="A563" s="2" t="s">
        <v>157</v>
      </c>
      <c r="B563" s="2" t="s">
        <v>580</v>
      </c>
      <c r="C563" s="6">
        <v>548</v>
      </c>
      <c r="D563" s="6">
        <v>0.09</v>
      </c>
      <c r="E563" s="8">
        <v>43073.541666666664</v>
      </c>
      <c r="F563">
        <f t="shared" si="8"/>
        <v>2017</v>
      </c>
    </row>
    <row r="564" spans="1:6" x14ac:dyDescent="0.25">
      <c r="A564" s="2" t="s">
        <v>157</v>
      </c>
      <c r="B564" s="2" t="s">
        <v>580</v>
      </c>
      <c r="C564" s="6">
        <v>1007</v>
      </c>
      <c r="D564" s="6">
        <v>0.12</v>
      </c>
      <c r="E564" s="8">
        <v>43073.541666666664</v>
      </c>
      <c r="F564">
        <f t="shared" si="8"/>
        <v>2017</v>
      </c>
    </row>
    <row r="565" spans="1:6" x14ac:dyDescent="0.25">
      <c r="A565" s="2" t="s">
        <v>157</v>
      </c>
      <c r="B565" s="2" t="s">
        <v>581</v>
      </c>
      <c r="C565" s="6">
        <v>6042</v>
      </c>
      <c r="D565" s="6">
        <v>0.72</v>
      </c>
      <c r="E565" s="8">
        <v>43084.416666666664</v>
      </c>
      <c r="F565">
        <f t="shared" si="8"/>
        <v>2017</v>
      </c>
    </row>
    <row r="566" spans="1:6" x14ac:dyDescent="0.25">
      <c r="A566" s="2" t="s">
        <v>157</v>
      </c>
      <c r="B566" s="2" t="s">
        <v>581</v>
      </c>
      <c r="C566" s="6">
        <v>1215</v>
      </c>
      <c r="D566" s="6">
        <v>0.2</v>
      </c>
      <c r="E566" s="8">
        <v>43084.416666666664</v>
      </c>
      <c r="F566">
        <f t="shared" si="8"/>
        <v>2017</v>
      </c>
    </row>
    <row r="567" spans="1:6" x14ac:dyDescent="0.25">
      <c r="A567" s="2" t="s">
        <v>157</v>
      </c>
      <c r="B567" s="2" t="s">
        <v>581</v>
      </c>
      <c r="C567" s="6">
        <v>289</v>
      </c>
      <c r="D567" s="6">
        <v>0.05</v>
      </c>
      <c r="E567" s="8">
        <v>43084.416666666664</v>
      </c>
      <c r="F567">
        <f t="shared" si="8"/>
        <v>2017</v>
      </c>
    </row>
    <row r="568" spans="1:6" x14ac:dyDescent="0.25">
      <c r="A568" s="2" t="s">
        <v>157</v>
      </c>
      <c r="B568" s="2" t="s">
        <v>582</v>
      </c>
      <c r="C568" s="6">
        <v>486</v>
      </c>
      <c r="D568" s="6">
        <v>0.08</v>
      </c>
      <c r="E568" s="8">
        <v>43083.416666666664</v>
      </c>
      <c r="F568">
        <f t="shared" si="8"/>
        <v>2017</v>
      </c>
    </row>
    <row r="569" spans="1:6" x14ac:dyDescent="0.25">
      <c r="A569" s="2" t="s">
        <v>157</v>
      </c>
      <c r="B569" s="2" t="s">
        <v>582</v>
      </c>
      <c r="C569" s="6">
        <v>480</v>
      </c>
      <c r="D569" s="6">
        <v>0.08</v>
      </c>
      <c r="E569" s="8">
        <v>43083.416666666664</v>
      </c>
      <c r="F569">
        <f t="shared" si="8"/>
        <v>2017</v>
      </c>
    </row>
    <row r="570" spans="1:6" x14ac:dyDescent="0.25">
      <c r="A570" s="2" t="s">
        <v>157</v>
      </c>
      <c r="B570" s="2" t="s">
        <v>582</v>
      </c>
      <c r="C570" s="6">
        <v>2014</v>
      </c>
      <c r="D570" s="6">
        <v>0.24</v>
      </c>
      <c r="E570" s="8">
        <v>43083.416666666664</v>
      </c>
      <c r="F570">
        <f t="shared" si="8"/>
        <v>2017</v>
      </c>
    </row>
    <row r="571" spans="1:6" x14ac:dyDescent="0.25">
      <c r="A571" s="2" t="s">
        <v>157</v>
      </c>
      <c r="B571" s="2" t="s">
        <v>582</v>
      </c>
      <c r="C571" s="6">
        <v>2014</v>
      </c>
      <c r="D571" s="6">
        <v>0.24</v>
      </c>
      <c r="E571" s="8">
        <v>43083.416666666664</v>
      </c>
      <c r="F571">
        <f t="shared" si="8"/>
        <v>2017</v>
      </c>
    </row>
    <row r="572" spans="1:6" x14ac:dyDescent="0.25">
      <c r="A572" s="2" t="s">
        <v>157</v>
      </c>
      <c r="B572" s="2" t="s">
        <v>583</v>
      </c>
      <c r="C572" s="6">
        <v>1458</v>
      </c>
      <c r="D572" s="6">
        <v>0.24</v>
      </c>
      <c r="E572" s="8">
        <v>43084.416666666664</v>
      </c>
      <c r="F572">
        <f t="shared" si="8"/>
        <v>2017</v>
      </c>
    </row>
    <row r="573" spans="1:6" x14ac:dyDescent="0.25">
      <c r="A573" s="2" t="s">
        <v>157</v>
      </c>
      <c r="B573" s="2" t="s">
        <v>583</v>
      </c>
      <c r="C573" s="6">
        <v>2014</v>
      </c>
      <c r="D573" s="6">
        <v>0.24</v>
      </c>
      <c r="E573" s="8">
        <v>43084.416666666664</v>
      </c>
      <c r="F573">
        <f t="shared" si="8"/>
        <v>2017</v>
      </c>
    </row>
    <row r="574" spans="1:6" x14ac:dyDescent="0.25">
      <c r="A574" s="2" t="s">
        <v>157</v>
      </c>
      <c r="B574" s="2" t="s">
        <v>583</v>
      </c>
      <c r="C574" s="6">
        <v>6042</v>
      </c>
      <c r="D574" s="6">
        <v>0.72</v>
      </c>
      <c r="E574" s="8">
        <v>43084.416666666664</v>
      </c>
      <c r="F574">
        <f t="shared" si="8"/>
        <v>2017</v>
      </c>
    </row>
    <row r="575" spans="1:6" x14ac:dyDescent="0.25">
      <c r="A575" s="2" t="s">
        <v>157</v>
      </c>
      <c r="B575" s="2" t="s">
        <v>584</v>
      </c>
      <c r="C575" s="6">
        <v>480</v>
      </c>
      <c r="D575" s="6">
        <v>0.08</v>
      </c>
      <c r="E575" s="8">
        <v>43084.416666666664</v>
      </c>
      <c r="F575">
        <f t="shared" si="8"/>
        <v>2017</v>
      </c>
    </row>
    <row r="576" spans="1:6" x14ac:dyDescent="0.25">
      <c r="A576" s="2" t="s">
        <v>157</v>
      </c>
      <c r="B576" s="2" t="s">
        <v>584</v>
      </c>
      <c r="C576" s="6">
        <v>1458</v>
      </c>
      <c r="D576" s="6">
        <v>0.24</v>
      </c>
      <c r="E576" s="8">
        <v>43084.416666666664</v>
      </c>
      <c r="F576">
        <f t="shared" si="8"/>
        <v>2017</v>
      </c>
    </row>
    <row r="577" spans="1:6" x14ac:dyDescent="0.25">
      <c r="A577" s="2" t="s">
        <v>157</v>
      </c>
      <c r="B577" s="2" t="s">
        <v>585</v>
      </c>
      <c r="C577" s="6">
        <v>1007</v>
      </c>
      <c r="D577" s="6">
        <v>0.12</v>
      </c>
      <c r="E577" s="8">
        <v>43074.625</v>
      </c>
      <c r="F577">
        <f t="shared" si="8"/>
        <v>2017</v>
      </c>
    </row>
    <row r="578" spans="1:6" x14ac:dyDescent="0.25">
      <c r="A578" s="2" t="s">
        <v>157</v>
      </c>
      <c r="B578" s="2" t="s">
        <v>585</v>
      </c>
      <c r="C578" s="6">
        <v>1215</v>
      </c>
      <c r="D578" s="6">
        <v>0.2</v>
      </c>
      <c r="E578" s="8">
        <v>43074.625</v>
      </c>
      <c r="F578">
        <f t="shared" si="8"/>
        <v>2017</v>
      </c>
    </row>
    <row r="579" spans="1:6" x14ac:dyDescent="0.25">
      <c r="A579" s="2" t="s">
        <v>157</v>
      </c>
      <c r="B579" s="2" t="s">
        <v>585</v>
      </c>
      <c r="C579" s="6">
        <v>960</v>
      </c>
      <c r="D579" s="6">
        <v>0.16</v>
      </c>
      <c r="E579" s="8">
        <v>43074.625</v>
      </c>
      <c r="F579">
        <f t="shared" ref="F579:F642" si="9">YEAR(E579)</f>
        <v>2017</v>
      </c>
    </row>
    <row r="580" spans="1:6" x14ac:dyDescent="0.25">
      <c r="A580" s="2" t="s">
        <v>157</v>
      </c>
      <c r="B580" s="2" t="s">
        <v>586</v>
      </c>
      <c r="C580" s="6">
        <v>480</v>
      </c>
      <c r="D580" s="6">
        <v>0.08</v>
      </c>
      <c r="E580" s="8">
        <v>43074.625</v>
      </c>
      <c r="F580">
        <f t="shared" si="9"/>
        <v>2017</v>
      </c>
    </row>
    <row r="581" spans="1:6" x14ac:dyDescent="0.25">
      <c r="A581" s="2" t="s">
        <v>157</v>
      </c>
      <c r="B581" s="2" t="s">
        <v>586</v>
      </c>
      <c r="C581" s="6">
        <v>2014</v>
      </c>
      <c r="D581" s="6">
        <v>0.24</v>
      </c>
      <c r="E581" s="8">
        <v>43074.625</v>
      </c>
      <c r="F581">
        <f t="shared" si="9"/>
        <v>2017</v>
      </c>
    </row>
    <row r="582" spans="1:6" x14ac:dyDescent="0.25">
      <c r="A582" s="2" t="s">
        <v>157</v>
      </c>
      <c r="B582" s="2" t="s">
        <v>587</v>
      </c>
      <c r="C582" s="6">
        <v>1007</v>
      </c>
      <c r="D582" s="6">
        <v>0.12</v>
      </c>
      <c r="E582" s="8">
        <v>43074.625</v>
      </c>
      <c r="F582">
        <f t="shared" si="9"/>
        <v>2017</v>
      </c>
    </row>
    <row r="583" spans="1:6" x14ac:dyDescent="0.25">
      <c r="A583" s="2" t="s">
        <v>157</v>
      </c>
      <c r="B583" s="2" t="s">
        <v>587</v>
      </c>
      <c r="C583" s="6">
        <v>243</v>
      </c>
      <c r="D583" s="6">
        <v>0.04</v>
      </c>
      <c r="E583" s="8">
        <v>43074.625</v>
      </c>
      <c r="F583">
        <f t="shared" si="9"/>
        <v>2017</v>
      </c>
    </row>
    <row r="584" spans="1:6" x14ac:dyDescent="0.25">
      <c r="A584" s="2" t="s">
        <v>157</v>
      </c>
      <c r="B584" s="2" t="s">
        <v>587</v>
      </c>
      <c r="C584" s="6">
        <v>480</v>
      </c>
      <c r="D584" s="6">
        <v>0.08</v>
      </c>
      <c r="E584" s="8">
        <v>43074.625</v>
      </c>
      <c r="F584">
        <f t="shared" si="9"/>
        <v>2017</v>
      </c>
    </row>
    <row r="585" spans="1:6" x14ac:dyDescent="0.25">
      <c r="A585" s="2" t="s">
        <v>157</v>
      </c>
      <c r="B585" s="2" t="s">
        <v>588</v>
      </c>
      <c r="C585" s="6">
        <v>480</v>
      </c>
      <c r="D585" s="6">
        <v>0.08</v>
      </c>
      <c r="E585" s="8">
        <v>43074.625</v>
      </c>
      <c r="F585">
        <f t="shared" si="9"/>
        <v>2017</v>
      </c>
    </row>
    <row r="586" spans="1:6" x14ac:dyDescent="0.25">
      <c r="A586" s="2" t="s">
        <v>157</v>
      </c>
      <c r="B586" s="2" t="s">
        <v>588</v>
      </c>
      <c r="C586" s="6">
        <v>2014</v>
      </c>
      <c r="D586" s="6">
        <v>0.24</v>
      </c>
      <c r="E586" s="8">
        <v>43074.625</v>
      </c>
      <c r="F586">
        <f t="shared" si="9"/>
        <v>2017</v>
      </c>
    </row>
    <row r="587" spans="1:6" x14ac:dyDescent="0.25">
      <c r="A587" s="2" t="s">
        <v>157</v>
      </c>
      <c r="B587" s="2" t="s">
        <v>588</v>
      </c>
      <c r="C587" s="6">
        <v>243</v>
      </c>
      <c r="D587" s="6">
        <v>0.04</v>
      </c>
      <c r="E587" s="8">
        <v>43074.625</v>
      </c>
      <c r="F587">
        <f t="shared" si="9"/>
        <v>2017</v>
      </c>
    </row>
    <row r="588" spans="1:6" x14ac:dyDescent="0.25">
      <c r="A588" s="2" t="s">
        <v>157</v>
      </c>
      <c r="B588" s="2" t="s">
        <v>589</v>
      </c>
      <c r="C588" s="6">
        <v>1007</v>
      </c>
      <c r="D588" s="6">
        <v>0.12</v>
      </c>
      <c r="E588" s="8">
        <v>43083.5625</v>
      </c>
      <c r="F588">
        <f t="shared" si="9"/>
        <v>2017</v>
      </c>
    </row>
    <row r="589" spans="1:6" x14ac:dyDescent="0.25">
      <c r="A589" s="2" t="s">
        <v>157</v>
      </c>
      <c r="B589" s="2" t="s">
        <v>589</v>
      </c>
      <c r="C589" s="6">
        <v>480</v>
      </c>
      <c r="D589" s="6">
        <v>0.08</v>
      </c>
      <c r="E589" s="8">
        <v>43083.5625</v>
      </c>
      <c r="F589">
        <f t="shared" si="9"/>
        <v>2017</v>
      </c>
    </row>
    <row r="590" spans="1:6" x14ac:dyDescent="0.25">
      <c r="A590" s="2" t="s">
        <v>157</v>
      </c>
      <c r="B590" s="2" t="s">
        <v>589</v>
      </c>
      <c r="C590" s="6">
        <v>2014</v>
      </c>
      <c r="D590" s="6">
        <v>0.24</v>
      </c>
      <c r="E590" s="8">
        <v>43083.5625</v>
      </c>
      <c r="F590">
        <f t="shared" si="9"/>
        <v>2017</v>
      </c>
    </row>
    <row r="591" spans="1:6" x14ac:dyDescent="0.25">
      <c r="A591" s="2" t="s">
        <v>157</v>
      </c>
      <c r="B591" s="2" t="s">
        <v>590</v>
      </c>
      <c r="C591" s="6">
        <v>2014</v>
      </c>
      <c r="D591" s="6">
        <v>0.24</v>
      </c>
      <c r="E591" s="8">
        <v>43070.583333333336</v>
      </c>
      <c r="F591">
        <f t="shared" si="9"/>
        <v>2017</v>
      </c>
    </row>
    <row r="592" spans="1:6" x14ac:dyDescent="0.25">
      <c r="A592" s="2" t="s">
        <v>157</v>
      </c>
      <c r="B592" s="2" t="s">
        <v>590</v>
      </c>
      <c r="C592" s="6">
        <v>1007</v>
      </c>
      <c r="D592" s="6">
        <v>0.12</v>
      </c>
      <c r="E592" s="8">
        <v>43070.583333333336</v>
      </c>
      <c r="F592">
        <f t="shared" si="9"/>
        <v>2017</v>
      </c>
    </row>
    <row r="593" spans="1:6" x14ac:dyDescent="0.25">
      <c r="A593" s="2" t="s">
        <v>157</v>
      </c>
      <c r="B593" s="2" t="s">
        <v>591</v>
      </c>
      <c r="C593" s="6">
        <v>1007</v>
      </c>
      <c r="D593" s="6">
        <v>0.12</v>
      </c>
      <c r="E593" s="8">
        <v>43075.375</v>
      </c>
      <c r="F593">
        <f t="shared" si="9"/>
        <v>2017</v>
      </c>
    </row>
    <row r="594" spans="1:6" x14ac:dyDescent="0.25">
      <c r="A594" s="2" t="s">
        <v>157</v>
      </c>
      <c r="B594" s="2" t="s">
        <v>591</v>
      </c>
      <c r="C594" s="6">
        <v>480</v>
      </c>
      <c r="D594" s="6">
        <v>0.08</v>
      </c>
      <c r="E594" s="8">
        <v>43075.375</v>
      </c>
      <c r="F594">
        <f t="shared" si="9"/>
        <v>2017</v>
      </c>
    </row>
    <row r="595" spans="1:6" x14ac:dyDescent="0.25">
      <c r="A595" s="2" t="s">
        <v>157</v>
      </c>
      <c r="B595" s="2" t="s">
        <v>591</v>
      </c>
      <c r="C595" s="6">
        <v>1007</v>
      </c>
      <c r="D595" s="6">
        <v>0.12</v>
      </c>
      <c r="E595" s="8">
        <v>43075.375</v>
      </c>
      <c r="F595">
        <f t="shared" si="9"/>
        <v>2017</v>
      </c>
    </row>
    <row r="596" spans="1:6" x14ac:dyDescent="0.25">
      <c r="A596" s="2" t="s">
        <v>157</v>
      </c>
      <c r="B596" s="2" t="s">
        <v>591</v>
      </c>
      <c r="C596" s="6">
        <v>1007</v>
      </c>
      <c r="D596" s="6">
        <v>0.12</v>
      </c>
      <c r="E596" s="8">
        <v>43075.375</v>
      </c>
      <c r="F596">
        <f t="shared" si="9"/>
        <v>2017</v>
      </c>
    </row>
    <row r="597" spans="1:6" x14ac:dyDescent="0.25">
      <c r="A597" s="2" t="s">
        <v>157</v>
      </c>
      <c r="B597" s="2" t="s">
        <v>591</v>
      </c>
      <c r="C597" s="6">
        <v>548</v>
      </c>
      <c r="D597" s="6">
        <v>0.09</v>
      </c>
      <c r="E597" s="8">
        <v>43075.375</v>
      </c>
      <c r="F597">
        <f t="shared" si="9"/>
        <v>2017</v>
      </c>
    </row>
    <row r="598" spans="1:6" x14ac:dyDescent="0.25">
      <c r="A598" s="2" t="s">
        <v>157</v>
      </c>
      <c r="B598" s="2" t="s">
        <v>591</v>
      </c>
      <c r="C598" s="6">
        <v>729</v>
      </c>
      <c r="D598" s="6">
        <v>0.12</v>
      </c>
      <c r="E598" s="8">
        <v>43075.375</v>
      </c>
      <c r="F598">
        <f t="shared" si="9"/>
        <v>2017</v>
      </c>
    </row>
    <row r="599" spans="1:6" x14ac:dyDescent="0.25">
      <c r="A599" s="2" t="s">
        <v>157</v>
      </c>
      <c r="B599" s="2" t="s">
        <v>591</v>
      </c>
      <c r="C599" s="6">
        <v>1007</v>
      </c>
      <c r="D599" s="6">
        <v>0.12</v>
      </c>
      <c r="E599" s="8">
        <v>43075.375</v>
      </c>
      <c r="F599">
        <f t="shared" si="9"/>
        <v>2017</v>
      </c>
    </row>
    <row r="600" spans="1:6" x14ac:dyDescent="0.25">
      <c r="A600" s="2" t="s">
        <v>157</v>
      </c>
      <c r="B600" s="2" t="s">
        <v>592</v>
      </c>
      <c r="C600" s="6">
        <v>5035</v>
      </c>
      <c r="D600" s="6">
        <v>0.6</v>
      </c>
      <c r="E600" s="8">
        <v>43084.416666666664</v>
      </c>
      <c r="F600">
        <f t="shared" si="9"/>
        <v>2017</v>
      </c>
    </row>
    <row r="601" spans="1:6" x14ac:dyDescent="0.25">
      <c r="A601" s="2" t="s">
        <v>157</v>
      </c>
      <c r="B601" s="2" t="s">
        <v>592</v>
      </c>
      <c r="C601" s="6">
        <v>289</v>
      </c>
      <c r="D601" s="6">
        <v>0.05</v>
      </c>
      <c r="E601" s="8">
        <v>43084.416666666664</v>
      </c>
      <c r="F601">
        <f t="shared" si="9"/>
        <v>2017</v>
      </c>
    </row>
    <row r="602" spans="1:6" x14ac:dyDescent="0.25">
      <c r="A602" s="2" t="s">
        <v>157</v>
      </c>
      <c r="B602" s="2" t="s">
        <v>592</v>
      </c>
      <c r="C602" s="6">
        <v>2014</v>
      </c>
      <c r="D602" s="6">
        <v>0.24</v>
      </c>
      <c r="E602" s="8">
        <v>43084.416666666664</v>
      </c>
      <c r="F602">
        <f t="shared" si="9"/>
        <v>2017</v>
      </c>
    </row>
    <row r="603" spans="1:6" x14ac:dyDescent="0.25">
      <c r="A603" s="2" t="s">
        <v>157</v>
      </c>
      <c r="B603" s="2" t="s">
        <v>592</v>
      </c>
      <c r="C603" s="6">
        <v>480</v>
      </c>
      <c r="D603" s="6">
        <v>0.08</v>
      </c>
      <c r="E603" s="8">
        <v>43084.416666666664</v>
      </c>
      <c r="F603">
        <f t="shared" si="9"/>
        <v>2017</v>
      </c>
    </row>
    <row r="604" spans="1:6" x14ac:dyDescent="0.25">
      <c r="A604" s="2" t="s">
        <v>157</v>
      </c>
      <c r="B604" s="2" t="s">
        <v>592</v>
      </c>
      <c r="C604" s="6">
        <v>3021</v>
      </c>
      <c r="D604" s="6">
        <v>0.36</v>
      </c>
      <c r="E604" s="8">
        <v>43084.416666666664</v>
      </c>
      <c r="F604">
        <f t="shared" si="9"/>
        <v>2017</v>
      </c>
    </row>
    <row r="605" spans="1:6" x14ac:dyDescent="0.25">
      <c r="A605" s="2" t="s">
        <v>157</v>
      </c>
      <c r="B605" s="2" t="s">
        <v>592</v>
      </c>
      <c r="C605" s="6">
        <v>548</v>
      </c>
      <c r="D605" s="6">
        <v>0.09</v>
      </c>
      <c r="E605" s="8">
        <v>43084.416666666664</v>
      </c>
      <c r="F605">
        <f t="shared" si="9"/>
        <v>2017</v>
      </c>
    </row>
    <row r="606" spans="1:6" x14ac:dyDescent="0.25">
      <c r="A606" s="2" t="s">
        <v>157</v>
      </c>
      <c r="B606" s="2" t="s">
        <v>592</v>
      </c>
      <c r="C606" s="6">
        <v>972</v>
      </c>
      <c r="D606" s="6">
        <v>0.16</v>
      </c>
      <c r="E606" s="8">
        <v>43084.416666666664</v>
      </c>
      <c r="F606">
        <f t="shared" si="9"/>
        <v>2017</v>
      </c>
    </row>
    <row r="607" spans="1:6" x14ac:dyDescent="0.25">
      <c r="A607" s="2" t="s">
        <v>157</v>
      </c>
      <c r="B607" s="2" t="s">
        <v>593</v>
      </c>
      <c r="C607" s="6">
        <v>4028</v>
      </c>
      <c r="D607" s="6">
        <v>0.48</v>
      </c>
      <c r="E607" s="8">
        <v>43083.416666666664</v>
      </c>
      <c r="F607">
        <f t="shared" si="9"/>
        <v>2017</v>
      </c>
    </row>
    <row r="608" spans="1:6" x14ac:dyDescent="0.25">
      <c r="A608" s="2" t="s">
        <v>157</v>
      </c>
      <c r="B608" s="2" t="s">
        <v>593</v>
      </c>
      <c r="C608" s="6">
        <v>289</v>
      </c>
      <c r="D608" s="6">
        <v>0.05</v>
      </c>
      <c r="E608" s="8">
        <v>43083.416666666664</v>
      </c>
      <c r="F608">
        <f t="shared" si="9"/>
        <v>2017</v>
      </c>
    </row>
    <row r="609" spans="1:6" x14ac:dyDescent="0.25">
      <c r="A609" s="2" t="s">
        <v>157</v>
      </c>
      <c r="B609" s="2" t="s">
        <v>593</v>
      </c>
      <c r="C609" s="6">
        <v>729</v>
      </c>
      <c r="D609" s="6">
        <v>0.12</v>
      </c>
      <c r="E609" s="8">
        <v>43083.416666666664</v>
      </c>
      <c r="F609">
        <f t="shared" si="9"/>
        <v>2017</v>
      </c>
    </row>
    <row r="610" spans="1:6" x14ac:dyDescent="0.25">
      <c r="A610" s="2" t="s">
        <v>157</v>
      </c>
      <c r="B610" s="2" t="s">
        <v>594</v>
      </c>
      <c r="C610" s="6">
        <v>289</v>
      </c>
      <c r="D610" s="6">
        <v>0.05</v>
      </c>
      <c r="E610" s="8">
        <v>43084.416666666664</v>
      </c>
      <c r="F610">
        <f t="shared" si="9"/>
        <v>2017</v>
      </c>
    </row>
    <row r="611" spans="1:6" x14ac:dyDescent="0.25">
      <c r="A611" s="2" t="s">
        <v>157</v>
      </c>
      <c r="B611" s="2" t="s">
        <v>594</v>
      </c>
      <c r="C611" s="6">
        <v>2014</v>
      </c>
      <c r="D611" s="6">
        <v>0.24</v>
      </c>
      <c r="E611" s="8">
        <v>43084.416666666664</v>
      </c>
      <c r="F611">
        <f t="shared" si="9"/>
        <v>2017</v>
      </c>
    </row>
    <row r="612" spans="1:6" x14ac:dyDescent="0.25">
      <c r="A612" s="2" t="s">
        <v>157</v>
      </c>
      <c r="B612" s="2" t="s">
        <v>594</v>
      </c>
      <c r="C612" s="6">
        <v>729</v>
      </c>
      <c r="D612" s="6">
        <v>0.12</v>
      </c>
      <c r="E612" s="8">
        <v>43084.416666666664</v>
      </c>
      <c r="F612">
        <f t="shared" si="9"/>
        <v>2017</v>
      </c>
    </row>
    <row r="613" spans="1:6" x14ac:dyDescent="0.25">
      <c r="A613" s="2" t="s">
        <v>157</v>
      </c>
      <c r="B613" s="2" t="s">
        <v>594</v>
      </c>
      <c r="C613" s="6">
        <v>3021</v>
      </c>
      <c r="D613" s="6">
        <v>0.36</v>
      </c>
      <c r="E613" s="8">
        <v>43084.416666666664</v>
      </c>
      <c r="F613">
        <f t="shared" si="9"/>
        <v>2017</v>
      </c>
    </row>
    <row r="614" spans="1:6" x14ac:dyDescent="0.25">
      <c r="A614" s="2" t="s">
        <v>157</v>
      </c>
      <c r="B614" s="2" t="s">
        <v>595</v>
      </c>
      <c r="C614" s="6">
        <v>1007</v>
      </c>
      <c r="D614" s="6">
        <v>0.12</v>
      </c>
      <c r="E614" s="8">
        <v>43083.416666666664</v>
      </c>
      <c r="F614">
        <f t="shared" si="9"/>
        <v>2017</v>
      </c>
    </row>
    <row r="615" spans="1:6" x14ac:dyDescent="0.25">
      <c r="A615" s="2" t="s">
        <v>157</v>
      </c>
      <c r="B615" s="2" t="s">
        <v>595</v>
      </c>
      <c r="C615" s="6">
        <v>480</v>
      </c>
      <c r="D615" s="6">
        <v>0.08</v>
      </c>
      <c r="E615" s="8">
        <v>43083.416666666664</v>
      </c>
      <c r="F615">
        <f t="shared" si="9"/>
        <v>2017</v>
      </c>
    </row>
    <row r="616" spans="1:6" x14ac:dyDescent="0.25">
      <c r="A616" s="2" t="s">
        <v>157</v>
      </c>
      <c r="B616" s="2" t="s">
        <v>595</v>
      </c>
      <c r="C616" s="6">
        <v>2014</v>
      </c>
      <c r="D616" s="6">
        <v>0.24</v>
      </c>
      <c r="E616" s="8">
        <v>43083.416666666664</v>
      </c>
      <c r="F616">
        <f t="shared" si="9"/>
        <v>2017</v>
      </c>
    </row>
    <row r="617" spans="1:6" x14ac:dyDescent="0.25">
      <c r="A617" s="2" t="s">
        <v>157</v>
      </c>
      <c r="B617" s="2" t="s">
        <v>595</v>
      </c>
      <c r="C617" s="6">
        <v>729</v>
      </c>
      <c r="D617" s="6">
        <v>0.12</v>
      </c>
      <c r="E617" s="8">
        <v>43083.416666666664</v>
      </c>
      <c r="F617">
        <f t="shared" si="9"/>
        <v>2017</v>
      </c>
    </row>
    <row r="618" spans="1:6" x14ac:dyDescent="0.25">
      <c r="A618" s="2" t="s">
        <v>157</v>
      </c>
      <c r="B618" s="2" t="s">
        <v>595</v>
      </c>
      <c r="C618" s="6">
        <v>4028</v>
      </c>
      <c r="D618" s="6">
        <v>0.48</v>
      </c>
      <c r="E618" s="8">
        <v>43083.416666666664</v>
      </c>
      <c r="F618">
        <f t="shared" si="9"/>
        <v>2017</v>
      </c>
    </row>
    <row r="619" spans="1:6" x14ac:dyDescent="0.25">
      <c r="A619" s="2" t="s">
        <v>157</v>
      </c>
      <c r="B619" s="2" t="s">
        <v>596</v>
      </c>
      <c r="C619" s="6">
        <v>1007</v>
      </c>
      <c r="D619" s="6">
        <v>0.12</v>
      </c>
      <c r="E619" s="8">
        <v>43083.416666666664</v>
      </c>
      <c r="F619">
        <f t="shared" si="9"/>
        <v>2017</v>
      </c>
    </row>
    <row r="620" spans="1:6" x14ac:dyDescent="0.25">
      <c r="A620" s="2" t="s">
        <v>157</v>
      </c>
      <c r="B620" s="2" t="s">
        <v>596</v>
      </c>
      <c r="C620" s="6">
        <v>548</v>
      </c>
      <c r="D620" s="6">
        <v>0.09</v>
      </c>
      <c r="E620" s="8">
        <v>43083.416666666664</v>
      </c>
      <c r="F620">
        <f t="shared" si="9"/>
        <v>2017</v>
      </c>
    </row>
    <row r="621" spans="1:6" x14ac:dyDescent="0.25">
      <c r="A621" s="2" t="s">
        <v>157</v>
      </c>
      <c r="B621" s="2" t="s">
        <v>596</v>
      </c>
      <c r="C621" s="6">
        <v>480</v>
      </c>
      <c r="D621" s="6">
        <v>0.08</v>
      </c>
      <c r="E621" s="8">
        <v>43083.416666666664</v>
      </c>
      <c r="F621">
        <f t="shared" si="9"/>
        <v>2017</v>
      </c>
    </row>
    <row r="622" spans="1:6" x14ac:dyDescent="0.25">
      <c r="A622" s="2" t="s">
        <v>157</v>
      </c>
      <c r="B622" s="2" t="s">
        <v>597</v>
      </c>
      <c r="C622" s="6">
        <v>486</v>
      </c>
      <c r="D622" s="6">
        <v>0.08</v>
      </c>
      <c r="E622" s="8">
        <v>43084.541666666664</v>
      </c>
      <c r="F622">
        <f t="shared" si="9"/>
        <v>2017</v>
      </c>
    </row>
    <row r="623" spans="1:6" x14ac:dyDescent="0.25">
      <c r="A623" s="2" t="s">
        <v>157</v>
      </c>
      <c r="B623" s="2" t="s">
        <v>597</v>
      </c>
      <c r="C623" s="6">
        <v>1007</v>
      </c>
      <c r="D623" s="6">
        <v>0.12</v>
      </c>
      <c r="E623" s="8">
        <v>43084.541666666664</v>
      </c>
      <c r="F623">
        <f t="shared" si="9"/>
        <v>2017</v>
      </c>
    </row>
    <row r="624" spans="1:6" x14ac:dyDescent="0.25">
      <c r="A624" s="2" t="s">
        <v>157</v>
      </c>
      <c r="B624" s="2" t="s">
        <v>597</v>
      </c>
      <c r="C624" s="6">
        <v>1007</v>
      </c>
      <c r="D624" s="6">
        <v>0.12</v>
      </c>
      <c r="E624" s="8">
        <v>43084.541666666664</v>
      </c>
      <c r="F624">
        <f t="shared" si="9"/>
        <v>2017</v>
      </c>
    </row>
    <row r="625" spans="1:6" x14ac:dyDescent="0.25">
      <c r="A625" s="2" t="s">
        <v>157</v>
      </c>
      <c r="B625" s="2" t="s">
        <v>598</v>
      </c>
      <c r="C625" s="6">
        <v>3021</v>
      </c>
      <c r="D625" s="6">
        <v>0.36</v>
      </c>
      <c r="E625" s="8">
        <v>43076.583333333336</v>
      </c>
      <c r="F625">
        <f t="shared" si="9"/>
        <v>2017</v>
      </c>
    </row>
    <row r="626" spans="1:6" x14ac:dyDescent="0.25">
      <c r="A626" s="2" t="s">
        <v>157</v>
      </c>
      <c r="B626" s="2" t="s">
        <v>598</v>
      </c>
      <c r="C626" s="6">
        <v>578</v>
      </c>
      <c r="D626" s="6">
        <v>0.1</v>
      </c>
      <c r="E626" s="8">
        <v>43076.583333333336</v>
      </c>
      <c r="F626">
        <f t="shared" si="9"/>
        <v>2017</v>
      </c>
    </row>
    <row r="627" spans="1:6" x14ac:dyDescent="0.25">
      <c r="A627" s="2" t="s">
        <v>157</v>
      </c>
      <c r="B627" s="2" t="s">
        <v>598</v>
      </c>
      <c r="C627" s="6">
        <v>2430</v>
      </c>
      <c r="D627" s="6">
        <v>0.4</v>
      </c>
      <c r="E627" s="8">
        <v>43076.583333333336</v>
      </c>
      <c r="F627">
        <f t="shared" si="9"/>
        <v>2017</v>
      </c>
    </row>
    <row r="628" spans="1:6" x14ac:dyDescent="0.25">
      <c r="A628" s="2" t="s">
        <v>157</v>
      </c>
      <c r="B628" s="2" t="s">
        <v>598</v>
      </c>
      <c r="C628" s="6">
        <v>2014</v>
      </c>
      <c r="D628" s="6">
        <v>0.24</v>
      </c>
      <c r="E628" s="8">
        <v>43076.583333333336</v>
      </c>
      <c r="F628">
        <f t="shared" si="9"/>
        <v>2017</v>
      </c>
    </row>
    <row r="629" spans="1:6" x14ac:dyDescent="0.25">
      <c r="A629" s="2" t="s">
        <v>157</v>
      </c>
      <c r="B629" s="2" t="s">
        <v>598</v>
      </c>
      <c r="C629" s="6">
        <v>2014</v>
      </c>
      <c r="D629" s="6">
        <v>0.24</v>
      </c>
      <c r="E629" s="8">
        <v>43076.583333333336</v>
      </c>
      <c r="F629">
        <f t="shared" si="9"/>
        <v>2017</v>
      </c>
    </row>
    <row r="630" spans="1:6" x14ac:dyDescent="0.25">
      <c r="A630" s="2" t="s">
        <v>157</v>
      </c>
      <c r="B630" s="2" t="s">
        <v>598</v>
      </c>
      <c r="C630" s="6">
        <v>480</v>
      </c>
      <c r="D630" s="6">
        <v>0.08</v>
      </c>
      <c r="E630" s="8">
        <v>43076.583333333336</v>
      </c>
      <c r="F630">
        <f t="shared" si="9"/>
        <v>2017</v>
      </c>
    </row>
    <row r="631" spans="1:6" x14ac:dyDescent="0.25">
      <c r="A631" s="2" t="s">
        <v>157</v>
      </c>
      <c r="B631" s="2" t="s">
        <v>598</v>
      </c>
      <c r="C631" s="6">
        <v>1007</v>
      </c>
      <c r="D631" s="6">
        <v>0.12</v>
      </c>
      <c r="E631" s="8">
        <v>43076.583333333336</v>
      </c>
      <c r="F631">
        <f t="shared" si="9"/>
        <v>2017</v>
      </c>
    </row>
    <row r="632" spans="1:6" x14ac:dyDescent="0.25">
      <c r="A632" s="2" t="s">
        <v>157</v>
      </c>
      <c r="B632" s="2" t="s">
        <v>599</v>
      </c>
      <c r="C632" s="6">
        <v>972</v>
      </c>
      <c r="D632" s="6">
        <v>0.16</v>
      </c>
      <c r="E632" s="8">
        <v>43084.541666666664</v>
      </c>
      <c r="F632">
        <f t="shared" si="9"/>
        <v>2017</v>
      </c>
    </row>
    <row r="633" spans="1:6" x14ac:dyDescent="0.25">
      <c r="A633" s="2" t="s">
        <v>157</v>
      </c>
      <c r="B633" s="2" t="s">
        <v>599</v>
      </c>
      <c r="C633" s="6">
        <v>4028</v>
      </c>
      <c r="D633" s="6">
        <v>0.48</v>
      </c>
      <c r="E633" s="8">
        <v>43084.541666666664</v>
      </c>
      <c r="F633">
        <f t="shared" si="9"/>
        <v>2017</v>
      </c>
    </row>
    <row r="634" spans="1:6" x14ac:dyDescent="0.25">
      <c r="A634" s="2" t="s">
        <v>157</v>
      </c>
      <c r="B634" s="2" t="s">
        <v>600</v>
      </c>
      <c r="C634" s="6">
        <v>2014</v>
      </c>
      <c r="D634" s="6">
        <v>0.24</v>
      </c>
      <c r="E634" s="8">
        <v>43083.416666666664</v>
      </c>
      <c r="F634">
        <f t="shared" si="9"/>
        <v>2017</v>
      </c>
    </row>
    <row r="635" spans="1:6" x14ac:dyDescent="0.25">
      <c r="A635" s="2" t="s">
        <v>157</v>
      </c>
      <c r="B635" s="2" t="s">
        <v>600</v>
      </c>
      <c r="C635" s="6">
        <v>2014</v>
      </c>
      <c r="D635" s="6">
        <v>0.24</v>
      </c>
      <c r="E635" s="8">
        <v>43083.416666666664</v>
      </c>
      <c r="F635">
        <f t="shared" si="9"/>
        <v>2017</v>
      </c>
    </row>
    <row r="636" spans="1:6" x14ac:dyDescent="0.25">
      <c r="A636" s="2" t="s">
        <v>157</v>
      </c>
      <c r="B636" s="2" t="s">
        <v>600</v>
      </c>
      <c r="C636" s="6">
        <v>972</v>
      </c>
      <c r="D636" s="6">
        <v>0.16</v>
      </c>
      <c r="E636" s="8">
        <v>43083.416666666664</v>
      </c>
      <c r="F636">
        <f t="shared" si="9"/>
        <v>2017</v>
      </c>
    </row>
    <row r="637" spans="1:6" x14ac:dyDescent="0.25">
      <c r="A637" s="2" t="s">
        <v>157</v>
      </c>
      <c r="B637" s="2" t="s">
        <v>601</v>
      </c>
      <c r="C637" s="6">
        <v>972</v>
      </c>
      <c r="D637" s="6">
        <v>0.16</v>
      </c>
      <c r="E637" s="8">
        <v>43083.541666666664</v>
      </c>
      <c r="F637">
        <f t="shared" si="9"/>
        <v>2017</v>
      </c>
    </row>
    <row r="638" spans="1:6" x14ac:dyDescent="0.25">
      <c r="A638" s="2" t="s">
        <v>157</v>
      </c>
      <c r="B638" s="2" t="s">
        <v>601</v>
      </c>
      <c r="C638" s="6">
        <v>4028</v>
      </c>
      <c r="D638" s="6">
        <v>0.48</v>
      </c>
      <c r="E638" s="8">
        <v>43083.541666666664</v>
      </c>
      <c r="F638">
        <f t="shared" si="9"/>
        <v>2017</v>
      </c>
    </row>
    <row r="639" spans="1:6" x14ac:dyDescent="0.25">
      <c r="A639" s="2" t="s">
        <v>157</v>
      </c>
      <c r="B639" s="2" t="s">
        <v>602</v>
      </c>
      <c r="C639" s="6">
        <v>1007</v>
      </c>
      <c r="D639" s="6">
        <v>0.12</v>
      </c>
      <c r="E639" s="8">
        <v>43084.541666666664</v>
      </c>
      <c r="F639">
        <f t="shared" si="9"/>
        <v>2017</v>
      </c>
    </row>
    <row r="640" spans="1:6" x14ac:dyDescent="0.25">
      <c r="A640" s="2" t="s">
        <v>157</v>
      </c>
      <c r="B640" s="2" t="s">
        <v>602</v>
      </c>
      <c r="C640" s="6">
        <v>3021</v>
      </c>
      <c r="D640" s="6">
        <v>0.36</v>
      </c>
      <c r="E640" s="8">
        <v>43084.541666666664</v>
      </c>
      <c r="F640">
        <f t="shared" si="9"/>
        <v>2017</v>
      </c>
    </row>
    <row r="641" spans="1:6" x14ac:dyDescent="0.25">
      <c r="A641" s="2" t="s">
        <v>157</v>
      </c>
      <c r="B641" s="2" t="s">
        <v>602</v>
      </c>
      <c r="C641" s="6">
        <v>960</v>
      </c>
      <c r="D641" s="6">
        <v>0.16</v>
      </c>
      <c r="E641" s="8">
        <v>43084.541666666664</v>
      </c>
      <c r="F641">
        <f t="shared" si="9"/>
        <v>2017</v>
      </c>
    </row>
    <row r="642" spans="1:6" x14ac:dyDescent="0.25">
      <c r="A642" s="2" t="s">
        <v>157</v>
      </c>
      <c r="B642" s="2" t="s">
        <v>602</v>
      </c>
      <c r="C642" s="6">
        <v>4028</v>
      </c>
      <c r="D642" s="6">
        <v>0.48</v>
      </c>
      <c r="E642" s="8">
        <v>43084.541666666664</v>
      </c>
      <c r="F642">
        <f t="shared" si="9"/>
        <v>2017</v>
      </c>
    </row>
    <row r="643" spans="1:6" x14ac:dyDescent="0.25">
      <c r="A643" s="2" t="s">
        <v>157</v>
      </c>
      <c r="B643" s="2" t="s">
        <v>602</v>
      </c>
      <c r="C643" s="6">
        <v>972</v>
      </c>
      <c r="D643" s="6">
        <v>0.16</v>
      </c>
      <c r="E643" s="8">
        <v>43084.541666666664</v>
      </c>
      <c r="F643">
        <f t="shared" ref="F643:F706" si="10">YEAR(E643)</f>
        <v>2017</v>
      </c>
    </row>
    <row r="644" spans="1:6" x14ac:dyDescent="0.25">
      <c r="A644" s="2" t="s">
        <v>157</v>
      </c>
      <c r="B644" s="2" t="s">
        <v>602</v>
      </c>
      <c r="C644" s="6">
        <v>289</v>
      </c>
      <c r="D644" s="6">
        <v>0.05</v>
      </c>
      <c r="E644" s="8">
        <v>43084.541666666664</v>
      </c>
      <c r="F644">
        <f t="shared" si="10"/>
        <v>2017</v>
      </c>
    </row>
    <row r="645" spans="1:6" x14ac:dyDescent="0.25">
      <c r="A645" s="2" t="s">
        <v>157</v>
      </c>
      <c r="B645" s="2" t="s">
        <v>603</v>
      </c>
      <c r="C645" s="6">
        <v>972</v>
      </c>
      <c r="D645" s="6">
        <v>0.16</v>
      </c>
      <c r="E645" s="8">
        <v>43083.541666666664</v>
      </c>
      <c r="F645">
        <f t="shared" si="10"/>
        <v>2017</v>
      </c>
    </row>
    <row r="646" spans="1:6" x14ac:dyDescent="0.25">
      <c r="A646" s="2" t="s">
        <v>157</v>
      </c>
      <c r="B646" s="2" t="s">
        <v>603</v>
      </c>
      <c r="C646" s="6">
        <v>4028</v>
      </c>
      <c r="D646" s="6">
        <v>0.48</v>
      </c>
      <c r="E646" s="8">
        <v>43083.541666666664</v>
      </c>
      <c r="F646">
        <f t="shared" si="10"/>
        <v>2017</v>
      </c>
    </row>
    <row r="647" spans="1:6" x14ac:dyDescent="0.25">
      <c r="A647" s="2" t="s">
        <v>157</v>
      </c>
      <c r="B647" s="2" t="s">
        <v>603</v>
      </c>
      <c r="C647" s="6">
        <v>867</v>
      </c>
      <c r="D647" s="6">
        <v>0.15</v>
      </c>
      <c r="E647" s="8">
        <v>43083.541666666664</v>
      </c>
      <c r="F647">
        <f t="shared" si="10"/>
        <v>2017</v>
      </c>
    </row>
    <row r="648" spans="1:6" x14ac:dyDescent="0.25">
      <c r="A648" s="2" t="s">
        <v>157</v>
      </c>
      <c r="B648" s="2" t="s">
        <v>603</v>
      </c>
      <c r="C648" s="6">
        <v>3021</v>
      </c>
      <c r="D648" s="6">
        <v>0.36</v>
      </c>
      <c r="E648" s="8">
        <v>43083.541666666664</v>
      </c>
      <c r="F648">
        <f t="shared" si="10"/>
        <v>2017</v>
      </c>
    </row>
    <row r="649" spans="1:6" x14ac:dyDescent="0.25">
      <c r="A649" s="2" t="s">
        <v>157</v>
      </c>
      <c r="B649" s="2" t="s">
        <v>604</v>
      </c>
      <c r="C649" s="6">
        <v>1007</v>
      </c>
      <c r="D649" s="6">
        <v>0.12</v>
      </c>
      <c r="E649" s="8">
        <v>43076.395833333336</v>
      </c>
      <c r="F649">
        <f t="shared" si="10"/>
        <v>2017</v>
      </c>
    </row>
    <row r="650" spans="1:6" x14ac:dyDescent="0.25">
      <c r="A650" s="2" t="s">
        <v>157</v>
      </c>
      <c r="B650" s="2" t="s">
        <v>604</v>
      </c>
      <c r="C650" s="6">
        <v>2014</v>
      </c>
      <c r="D650" s="6">
        <v>0.24</v>
      </c>
      <c r="E650" s="8">
        <v>43076.395833333336</v>
      </c>
      <c r="F650">
        <f t="shared" si="10"/>
        <v>2017</v>
      </c>
    </row>
    <row r="651" spans="1:6" x14ac:dyDescent="0.25">
      <c r="A651" s="2" t="s">
        <v>157</v>
      </c>
      <c r="B651" s="2" t="s">
        <v>604</v>
      </c>
      <c r="C651" s="6">
        <v>243</v>
      </c>
      <c r="D651" s="6">
        <v>0.04</v>
      </c>
      <c r="E651" s="8">
        <v>43076.395833333336</v>
      </c>
      <c r="F651">
        <f t="shared" si="10"/>
        <v>2017</v>
      </c>
    </row>
    <row r="652" spans="1:6" x14ac:dyDescent="0.25">
      <c r="A652" s="2" t="s">
        <v>157</v>
      </c>
      <c r="B652" s="2" t="s">
        <v>604</v>
      </c>
      <c r="C652" s="6">
        <v>3021</v>
      </c>
      <c r="D652" s="6">
        <v>0.36</v>
      </c>
      <c r="E652" s="8">
        <v>43076.395833333336</v>
      </c>
      <c r="F652">
        <f t="shared" si="10"/>
        <v>2017</v>
      </c>
    </row>
    <row r="653" spans="1:6" x14ac:dyDescent="0.25">
      <c r="A653" s="2" t="s">
        <v>157</v>
      </c>
      <c r="B653" s="2" t="s">
        <v>604</v>
      </c>
      <c r="C653" s="6">
        <v>480</v>
      </c>
      <c r="D653" s="6">
        <v>0.08</v>
      </c>
      <c r="E653" s="8">
        <v>43076.395833333336</v>
      </c>
      <c r="F653">
        <f t="shared" si="10"/>
        <v>2017</v>
      </c>
    </row>
    <row r="654" spans="1:6" x14ac:dyDescent="0.25">
      <c r="A654" s="2" t="s">
        <v>157</v>
      </c>
      <c r="B654" s="2" t="s">
        <v>605</v>
      </c>
      <c r="C654" s="6">
        <v>3021</v>
      </c>
      <c r="D654" s="6">
        <v>0.36</v>
      </c>
      <c r="E654" s="8">
        <v>43083.541666666664</v>
      </c>
      <c r="F654">
        <f t="shared" si="10"/>
        <v>2017</v>
      </c>
    </row>
    <row r="655" spans="1:6" x14ac:dyDescent="0.25">
      <c r="A655" s="2" t="s">
        <v>157</v>
      </c>
      <c r="B655" s="2" t="s">
        <v>605</v>
      </c>
      <c r="C655" s="6">
        <v>480</v>
      </c>
      <c r="D655" s="6">
        <v>0.08</v>
      </c>
      <c r="E655" s="8">
        <v>43083.541666666664</v>
      </c>
      <c r="F655">
        <f t="shared" si="10"/>
        <v>2017</v>
      </c>
    </row>
    <row r="656" spans="1:6" x14ac:dyDescent="0.25">
      <c r="A656" s="2" t="s">
        <v>157</v>
      </c>
      <c r="B656" s="2" t="s">
        <v>605</v>
      </c>
      <c r="C656" s="6">
        <v>1007</v>
      </c>
      <c r="D656" s="6">
        <v>0.12</v>
      </c>
      <c r="E656" s="8">
        <v>43083.541666666664</v>
      </c>
      <c r="F656">
        <f t="shared" si="10"/>
        <v>2017</v>
      </c>
    </row>
    <row r="657" spans="1:6" x14ac:dyDescent="0.25">
      <c r="A657" s="2" t="s">
        <v>157</v>
      </c>
      <c r="B657" s="2" t="s">
        <v>605</v>
      </c>
      <c r="C657" s="6">
        <v>2014</v>
      </c>
      <c r="D657" s="6">
        <v>0.24</v>
      </c>
      <c r="E657" s="8">
        <v>43083.541666666664</v>
      </c>
      <c r="F657">
        <f t="shared" si="10"/>
        <v>2017</v>
      </c>
    </row>
    <row r="658" spans="1:6" x14ac:dyDescent="0.25">
      <c r="A658" s="2" t="s">
        <v>157</v>
      </c>
      <c r="B658" s="2" t="s">
        <v>605</v>
      </c>
      <c r="C658" s="6">
        <v>972</v>
      </c>
      <c r="D658" s="6">
        <v>0.16</v>
      </c>
      <c r="E658" s="8">
        <v>43083.541666666664</v>
      </c>
      <c r="F658">
        <f t="shared" si="10"/>
        <v>2017</v>
      </c>
    </row>
    <row r="659" spans="1:6" x14ac:dyDescent="0.25">
      <c r="A659" s="2" t="s">
        <v>157</v>
      </c>
      <c r="B659" s="2" t="s">
        <v>605</v>
      </c>
      <c r="C659" s="6">
        <v>289</v>
      </c>
      <c r="D659" s="6">
        <v>0.05</v>
      </c>
      <c r="E659" s="8">
        <v>43083.541666666664</v>
      </c>
      <c r="F659">
        <f t="shared" si="10"/>
        <v>2017</v>
      </c>
    </row>
    <row r="660" spans="1:6" x14ac:dyDescent="0.25">
      <c r="A660" s="2" t="s">
        <v>157</v>
      </c>
      <c r="B660" s="2" t="s">
        <v>605</v>
      </c>
      <c r="C660" s="6">
        <v>548</v>
      </c>
      <c r="D660" s="6">
        <v>0.09</v>
      </c>
      <c r="E660" s="8">
        <v>43083.541666666664</v>
      </c>
      <c r="F660">
        <f t="shared" si="10"/>
        <v>2017</v>
      </c>
    </row>
    <row r="661" spans="1:6" x14ac:dyDescent="0.25">
      <c r="A661" s="2" t="s">
        <v>157</v>
      </c>
      <c r="B661" s="2" t="s">
        <v>606</v>
      </c>
      <c r="C661" s="6">
        <v>2014</v>
      </c>
      <c r="D661" s="6">
        <v>0.24</v>
      </c>
      <c r="E661" s="8">
        <v>43084.541666666664</v>
      </c>
      <c r="F661">
        <f t="shared" si="10"/>
        <v>2017</v>
      </c>
    </row>
    <row r="662" spans="1:6" x14ac:dyDescent="0.25">
      <c r="A662" s="2" t="s">
        <v>157</v>
      </c>
      <c r="B662" s="2" t="s">
        <v>606</v>
      </c>
      <c r="C662" s="6">
        <v>486</v>
      </c>
      <c r="D662" s="6">
        <v>0.08</v>
      </c>
      <c r="E662" s="8">
        <v>43084.541666666664</v>
      </c>
      <c r="F662">
        <f t="shared" si="10"/>
        <v>2017</v>
      </c>
    </row>
    <row r="663" spans="1:6" x14ac:dyDescent="0.25">
      <c r="A663" s="2" t="s">
        <v>157</v>
      </c>
      <c r="B663" s="2" t="s">
        <v>606</v>
      </c>
      <c r="C663" s="6">
        <v>4028</v>
      </c>
      <c r="D663" s="6">
        <v>0.48</v>
      </c>
      <c r="E663" s="8">
        <v>43084.541666666664</v>
      </c>
      <c r="F663">
        <f t="shared" si="10"/>
        <v>2017</v>
      </c>
    </row>
    <row r="664" spans="1:6" x14ac:dyDescent="0.25">
      <c r="A664" s="2" t="s">
        <v>157</v>
      </c>
      <c r="B664" s="2" t="s">
        <v>606</v>
      </c>
      <c r="C664" s="6">
        <v>480</v>
      </c>
      <c r="D664" s="6">
        <v>0.08</v>
      </c>
      <c r="E664" s="8">
        <v>43084.541666666664</v>
      </c>
      <c r="F664">
        <f t="shared" si="10"/>
        <v>2017</v>
      </c>
    </row>
    <row r="665" spans="1:6" x14ac:dyDescent="0.25">
      <c r="A665" s="2" t="s">
        <v>157</v>
      </c>
      <c r="B665" s="2" t="s">
        <v>607</v>
      </c>
      <c r="C665" s="6">
        <v>729</v>
      </c>
      <c r="D665" s="6">
        <v>0.12</v>
      </c>
      <c r="E665" s="8">
        <v>43083.541666666664</v>
      </c>
      <c r="F665">
        <f t="shared" si="10"/>
        <v>2017</v>
      </c>
    </row>
    <row r="666" spans="1:6" x14ac:dyDescent="0.25">
      <c r="A666" s="2" t="s">
        <v>157</v>
      </c>
      <c r="B666" s="2" t="s">
        <v>607</v>
      </c>
      <c r="C666" s="6">
        <v>480</v>
      </c>
      <c r="D666" s="6">
        <v>0.08</v>
      </c>
      <c r="E666" s="8">
        <v>43083.541666666664</v>
      </c>
      <c r="F666">
        <f t="shared" si="10"/>
        <v>2017</v>
      </c>
    </row>
    <row r="667" spans="1:6" x14ac:dyDescent="0.25">
      <c r="A667" s="2" t="s">
        <v>157</v>
      </c>
      <c r="B667" s="2" t="s">
        <v>607</v>
      </c>
      <c r="C667" s="6">
        <v>1007</v>
      </c>
      <c r="D667" s="6">
        <v>0.12</v>
      </c>
      <c r="E667" s="8">
        <v>43083.541666666664</v>
      </c>
      <c r="F667">
        <f t="shared" si="10"/>
        <v>2017</v>
      </c>
    </row>
    <row r="668" spans="1:6" x14ac:dyDescent="0.25">
      <c r="A668" s="2" t="s">
        <v>157</v>
      </c>
      <c r="B668" s="2" t="s">
        <v>607</v>
      </c>
      <c r="C668" s="6">
        <v>2014</v>
      </c>
      <c r="D668" s="6">
        <v>0.24</v>
      </c>
      <c r="E668" s="8">
        <v>43083.541666666664</v>
      </c>
      <c r="F668">
        <f t="shared" si="10"/>
        <v>2017</v>
      </c>
    </row>
    <row r="669" spans="1:6" x14ac:dyDescent="0.25">
      <c r="A669" s="2" t="s">
        <v>157</v>
      </c>
      <c r="B669" s="2" t="s">
        <v>608</v>
      </c>
      <c r="C669" s="6">
        <v>243</v>
      </c>
      <c r="D669" s="6">
        <v>0.04</v>
      </c>
      <c r="E669" s="8">
        <v>43076.583333333336</v>
      </c>
      <c r="F669">
        <f t="shared" si="10"/>
        <v>2017</v>
      </c>
    </row>
    <row r="670" spans="1:6" x14ac:dyDescent="0.25">
      <c r="A670" s="2" t="s">
        <v>157</v>
      </c>
      <c r="B670" s="2" t="s">
        <v>608</v>
      </c>
      <c r="C670" s="6">
        <v>480</v>
      </c>
      <c r="D670" s="6">
        <v>0.08</v>
      </c>
      <c r="E670" s="8">
        <v>43076.583333333336</v>
      </c>
      <c r="F670">
        <f t="shared" si="10"/>
        <v>2017</v>
      </c>
    </row>
    <row r="671" spans="1:6" x14ac:dyDescent="0.25">
      <c r="A671" s="2" t="s">
        <v>157</v>
      </c>
      <c r="B671" s="2" t="s">
        <v>608</v>
      </c>
      <c r="C671" s="6">
        <v>1007</v>
      </c>
      <c r="D671" s="6">
        <v>0.12</v>
      </c>
      <c r="E671" s="8">
        <v>43076.583333333336</v>
      </c>
      <c r="F671">
        <f t="shared" si="10"/>
        <v>2017</v>
      </c>
    </row>
    <row r="672" spans="1:6" x14ac:dyDescent="0.25">
      <c r="A672" s="2" t="s">
        <v>157</v>
      </c>
      <c r="B672" s="2" t="s">
        <v>609</v>
      </c>
      <c r="C672" s="6">
        <v>2014</v>
      </c>
      <c r="D672" s="6">
        <v>0.24</v>
      </c>
      <c r="E672" s="8">
        <v>43070.583333333336</v>
      </c>
      <c r="F672">
        <f t="shared" si="10"/>
        <v>2017</v>
      </c>
    </row>
    <row r="673" spans="1:6" x14ac:dyDescent="0.25">
      <c r="A673" s="2" t="s">
        <v>157</v>
      </c>
      <c r="B673" s="2" t="s">
        <v>609</v>
      </c>
      <c r="C673" s="6">
        <v>729</v>
      </c>
      <c r="D673" s="6">
        <v>0.12</v>
      </c>
      <c r="E673" s="8">
        <v>43070.583333333336</v>
      </c>
      <c r="F673">
        <f t="shared" si="10"/>
        <v>2017</v>
      </c>
    </row>
    <row r="674" spans="1:6" x14ac:dyDescent="0.25">
      <c r="A674" s="2" t="s">
        <v>157</v>
      </c>
      <c r="B674" s="2" t="s">
        <v>610</v>
      </c>
      <c r="C674" s="6">
        <v>1007</v>
      </c>
      <c r="D674" s="6">
        <v>0.12</v>
      </c>
      <c r="E674" s="8">
        <v>43080.375</v>
      </c>
      <c r="F674">
        <f t="shared" si="10"/>
        <v>2017</v>
      </c>
    </row>
    <row r="675" spans="1:6" x14ac:dyDescent="0.25">
      <c r="A675" s="2" t="s">
        <v>157</v>
      </c>
      <c r="B675" s="2" t="s">
        <v>610</v>
      </c>
      <c r="C675" s="6">
        <v>729</v>
      </c>
      <c r="D675" s="6">
        <v>0.12</v>
      </c>
      <c r="E675" s="8">
        <v>43080.375</v>
      </c>
      <c r="F675">
        <f t="shared" si="10"/>
        <v>2017</v>
      </c>
    </row>
    <row r="676" spans="1:6" x14ac:dyDescent="0.25">
      <c r="A676" s="2" t="s">
        <v>157</v>
      </c>
      <c r="B676" s="2" t="s">
        <v>610</v>
      </c>
      <c r="C676" s="6">
        <v>3021</v>
      </c>
      <c r="D676" s="6">
        <v>0.36</v>
      </c>
      <c r="E676" s="8">
        <v>43080.375</v>
      </c>
      <c r="F676">
        <f t="shared" si="10"/>
        <v>2017</v>
      </c>
    </row>
    <row r="677" spans="1:6" x14ac:dyDescent="0.25">
      <c r="A677" s="2" t="s">
        <v>157</v>
      </c>
      <c r="B677" s="2" t="s">
        <v>611</v>
      </c>
      <c r="C677" s="6">
        <v>2014</v>
      </c>
      <c r="D677" s="6">
        <v>0.24</v>
      </c>
      <c r="E677" s="8">
        <v>43077.416666666664</v>
      </c>
      <c r="F677">
        <f t="shared" si="10"/>
        <v>2017</v>
      </c>
    </row>
    <row r="678" spans="1:6" x14ac:dyDescent="0.25">
      <c r="A678" s="2" t="s">
        <v>157</v>
      </c>
      <c r="B678" s="2" t="s">
        <v>611</v>
      </c>
      <c r="C678" s="6">
        <v>243</v>
      </c>
      <c r="D678" s="6">
        <v>0.04</v>
      </c>
      <c r="E678" s="8">
        <v>43077.416666666664</v>
      </c>
      <c r="F678">
        <f t="shared" si="10"/>
        <v>2017</v>
      </c>
    </row>
    <row r="679" spans="1:6" x14ac:dyDescent="0.25">
      <c r="A679" s="2" t="s">
        <v>157</v>
      </c>
      <c r="B679" s="2" t="s">
        <v>612</v>
      </c>
      <c r="C679" s="6">
        <v>5035</v>
      </c>
      <c r="D679" s="6">
        <v>0.6</v>
      </c>
      <c r="E679" s="8">
        <v>43077.458333333336</v>
      </c>
      <c r="F679">
        <f t="shared" si="10"/>
        <v>2017</v>
      </c>
    </row>
    <row r="680" spans="1:6" x14ac:dyDescent="0.25">
      <c r="A680" s="2" t="s">
        <v>157</v>
      </c>
      <c r="B680" s="2" t="s">
        <v>612</v>
      </c>
      <c r="C680" s="6">
        <v>1007</v>
      </c>
      <c r="D680" s="6">
        <v>0.12</v>
      </c>
      <c r="E680" s="8">
        <v>43077.458333333336</v>
      </c>
      <c r="F680">
        <f t="shared" si="10"/>
        <v>2017</v>
      </c>
    </row>
    <row r="681" spans="1:6" x14ac:dyDescent="0.25">
      <c r="A681" s="2" t="s">
        <v>157</v>
      </c>
      <c r="B681" s="2" t="s">
        <v>612</v>
      </c>
      <c r="C681" s="6">
        <v>4028</v>
      </c>
      <c r="D681" s="6">
        <v>0.48</v>
      </c>
      <c r="E681" s="8">
        <v>43077.458333333336</v>
      </c>
      <c r="F681">
        <f t="shared" si="10"/>
        <v>2017</v>
      </c>
    </row>
    <row r="682" spans="1:6" x14ac:dyDescent="0.25">
      <c r="A682" s="2" t="s">
        <v>157</v>
      </c>
      <c r="B682" s="2" t="s">
        <v>612</v>
      </c>
      <c r="C682" s="6">
        <v>1458</v>
      </c>
      <c r="D682" s="6">
        <v>0.24</v>
      </c>
      <c r="E682" s="8">
        <v>43077.458333333336</v>
      </c>
      <c r="F682">
        <f t="shared" si="10"/>
        <v>2017</v>
      </c>
    </row>
    <row r="683" spans="1:6" x14ac:dyDescent="0.25">
      <c r="A683" s="2" t="s">
        <v>157</v>
      </c>
      <c r="B683" s="2" t="s">
        <v>612</v>
      </c>
      <c r="C683" s="6">
        <v>548</v>
      </c>
      <c r="D683" s="6">
        <v>0.09</v>
      </c>
      <c r="E683" s="8">
        <v>43077.458333333336</v>
      </c>
      <c r="F683">
        <f t="shared" si="10"/>
        <v>2017</v>
      </c>
    </row>
    <row r="684" spans="1:6" x14ac:dyDescent="0.25">
      <c r="A684" s="2" t="s">
        <v>157</v>
      </c>
      <c r="B684" s="2" t="s">
        <v>612</v>
      </c>
      <c r="C684" s="6">
        <v>480</v>
      </c>
      <c r="D684" s="6">
        <v>0.08</v>
      </c>
      <c r="E684" s="8">
        <v>43077.458333333336</v>
      </c>
      <c r="F684">
        <f t="shared" si="10"/>
        <v>2017</v>
      </c>
    </row>
    <row r="685" spans="1:6" x14ac:dyDescent="0.25">
      <c r="A685" s="2" t="s">
        <v>157</v>
      </c>
      <c r="B685" s="2" t="s">
        <v>612</v>
      </c>
      <c r="C685" s="6">
        <v>578</v>
      </c>
      <c r="D685" s="6">
        <v>0.1</v>
      </c>
      <c r="E685" s="8">
        <v>43077.458333333336</v>
      </c>
      <c r="F685">
        <f t="shared" si="10"/>
        <v>2017</v>
      </c>
    </row>
    <row r="686" spans="1:6" x14ac:dyDescent="0.25">
      <c r="A686" s="2" t="s">
        <v>157</v>
      </c>
      <c r="B686" s="2" t="s">
        <v>613</v>
      </c>
      <c r="C686" s="6">
        <v>2014</v>
      </c>
      <c r="D686" s="6">
        <v>0.24</v>
      </c>
      <c r="E686" s="8">
        <v>43076.625</v>
      </c>
      <c r="F686">
        <f t="shared" si="10"/>
        <v>2017</v>
      </c>
    </row>
    <row r="687" spans="1:6" x14ac:dyDescent="0.25">
      <c r="A687" s="2" t="s">
        <v>157</v>
      </c>
      <c r="B687" s="2" t="s">
        <v>613</v>
      </c>
      <c r="C687" s="6">
        <v>480</v>
      </c>
      <c r="D687" s="6">
        <v>0.08</v>
      </c>
      <c r="E687" s="8">
        <v>43076.625</v>
      </c>
      <c r="F687">
        <f t="shared" si="10"/>
        <v>2017</v>
      </c>
    </row>
    <row r="688" spans="1:6" x14ac:dyDescent="0.25">
      <c r="A688" s="2" t="s">
        <v>157</v>
      </c>
      <c r="B688" s="2" t="s">
        <v>614</v>
      </c>
      <c r="C688" s="6">
        <v>2014</v>
      </c>
      <c r="D688" s="6">
        <v>0.24</v>
      </c>
      <c r="E688" s="8">
        <v>43076.5</v>
      </c>
      <c r="F688">
        <f t="shared" si="10"/>
        <v>2017</v>
      </c>
    </row>
    <row r="689" spans="1:6" x14ac:dyDescent="0.25">
      <c r="A689" s="2" t="s">
        <v>157</v>
      </c>
      <c r="B689" s="2" t="s">
        <v>614</v>
      </c>
      <c r="C689" s="6">
        <v>1007</v>
      </c>
      <c r="D689" s="6">
        <v>0.12</v>
      </c>
      <c r="E689" s="8">
        <v>43076.5</v>
      </c>
      <c r="F689">
        <f t="shared" si="10"/>
        <v>2017</v>
      </c>
    </row>
    <row r="690" spans="1:6" x14ac:dyDescent="0.25">
      <c r="A690" s="2" t="s">
        <v>157</v>
      </c>
      <c r="B690" s="2" t="s">
        <v>614</v>
      </c>
      <c r="C690" s="6">
        <v>480</v>
      </c>
      <c r="D690" s="6">
        <v>0.08</v>
      </c>
      <c r="E690" s="8">
        <v>43076.5</v>
      </c>
      <c r="F690">
        <f t="shared" si="10"/>
        <v>2017</v>
      </c>
    </row>
    <row r="691" spans="1:6" x14ac:dyDescent="0.25">
      <c r="A691" s="2" t="s">
        <v>157</v>
      </c>
      <c r="B691" s="2" t="s">
        <v>614</v>
      </c>
      <c r="C691" s="6">
        <v>729</v>
      </c>
      <c r="D691" s="6">
        <v>0.12</v>
      </c>
      <c r="E691" s="8">
        <v>43076.5</v>
      </c>
      <c r="F691">
        <f t="shared" si="10"/>
        <v>2017</v>
      </c>
    </row>
    <row r="692" spans="1:6" x14ac:dyDescent="0.25">
      <c r="A692" s="2" t="s">
        <v>157</v>
      </c>
      <c r="B692" s="2" t="s">
        <v>615</v>
      </c>
      <c r="C692" s="6">
        <v>4028</v>
      </c>
      <c r="D692" s="6">
        <v>0.48</v>
      </c>
      <c r="E692" s="8">
        <v>43081.458333333336</v>
      </c>
      <c r="F692">
        <f t="shared" si="10"/>
        <v>2017</v>
      </c>
    </row>
    <row r="693" spans="1:6" x14ac:dyDescent="0.25">
      <c r="A693" s="2" t="s">
        <v>157</v>
      </c>
      <c r="B693" s="2" t="s">
        <v>615</v>
      </c>
      <c r="C693" s="6">
        <v>2430</v>
      </c>
      <c r="D693" s="6">
        <v>0.4</v>
      </c>
      <c r="E693" s="8">
        <v>43081.458333333336</v>
      </c>
      <c r="F693">
        <f t="shared" si="10"/>
        <v>2017</v>
      </c>
    </row>
    <row r="694" spans="1:6" x14ac:dyDescent="0.25">
      <c r="A694" s="2" t="s">
        <v>157</v>
      </c>
      <c r="B694" s="2" t="s">
        <v>615</v>
      </c>
      <c r="C694" s="6">
        <v>10070</v>
      </c>
      <c r="D694" s="6">
        <v>1.2</v>
      </c>
      <c r="E694" s="8">
        <v>43081.458333333336</v>
      </c>
      <c r="F694">
        <f t="shared" si="10"/>
        <v>2017</v>
      </c>
    </row>
    <row r="695" spans="1:6" x14ac:dyDescent="0.25">
      <c r="A695" s="2" t="s">
        <v>157</v>
      </c>
      <c r="B695" s="2" t="s">
        <v>616</v>
      </c>
      <c r="C695" s="6">
        <v>2014</v>
      </c>
      <c r="D695" s="6">
        <v>0.24</v>
      </c>
      <c r="E695" s="8">
        <v>43077.375</v>
      </c>
      <c r="F695">
        <f t="shared" si="10"/>
        <v>2017</v>
      </c>
    </row>
    <row r="696" spans="1:6" x14ac:dyDescent="0.25">
      <c r="A696" s="2" t="s">
        <v>157</v>
      </c>
      <c r="B696" s="2" t="s">
        <v>616</v>
      </c>
      <c r="C696" s="6">
        <v>548</v>
      </c>
      <c r="D696" s="6">
        <v>0.09</v>
      </c>
      <c r="E696" s="8">
        <v>43077.375</v>
      </c>
      <c r="F696">
        <f t="shared" si="10"/>
        <v>2017</v>
      </c>
    </row>
    <row r="697" spans="1:6" x14ac:dyDescent="0.25">
      <c r="A697" s="2" t="s">
        <v>157</v>
      </c>
      <c r="B697" s="2" t="s">
        <v>616</v>
      </c>
      <c r="C697" s="6">
        <v>960</v>
      </c>
      <c r="D697" s="6">
        <v>0.16</v>
      </c>
      <c r="E697" s="8">
        <v>43077.375</v>
      </c>
      <c r="F697">
        <f t="shared" si="10"/>
        <v>2017</v>
      </c>
    </row>
    <row r="698" spans="1:6" x14ac:dyDescent="0.25">
      <c r="A698" s="2" t="s">
        <v>157</v>
      </c>
      <c r="B698" s="2" t="s">
        <v>617</v>
      </c>
      <c r="C698" s="6">
        <v>729</v>
      </c>
      <c r="D698" s="6">
        <v>0.12</v>
      </c>
      <c r="E698" s="8">
        <v>43081.375</v>
      </c>
      <c r="F698">
        <f t="shared" si="10"/>
        <v>2017</v>
      </c>
    </row>
    <row r="699" spans="1:6" x14ac:dyDescent="0.25">
      <c r="A699" s="2" t="s">
        <v>157</v>
      </c>
      <c r="B699" s="2" t="s">
        <v>617</v>
      </c>
      <c r="C699" s="6">
        <v>5035</v>
      </c>
      <c r="D699" s="6">
        <v>0.6</v>
      </c>
      <c r="E699" s="8">
        <v>43081.375</v>
      </c>
      <c r="F699">
        <f t="shared" si="10"/>
        <v>2017</v>
      </c>
    </row>
    <row r="700" spans="1:6" x14ac:dyDescent="0.25">
      <c r="A700" s="2" t="s">
        <v>157</v>
      </c>
      <c r="B700" s="2" t="s">
        <v>617</v>
      </c>
      <c r="C700" s="6">
        <v>5035</v>
      </c>
      <c r="D700" s="6">
        <v>0.6</v>
      </c>
      <c r="E700" s="8">
        <v>43081.375</v>
      </c>
      <c r="F700">
        <f t="shared" si="10"/>
        <v>2017</v>
      </c>
    </row>
    <row r="701" spans="1:6" x14ac:dyDescent="0.25">
      <c r="A701" s="2" t="s">
        <v>157</v>
      </c>
      <c r="B701" s="2" t="s">
        <v>617</v>
      </c>
      <c r="C701" s="6">
        <v>960</v>
      </c>
      <c r="D701" s="6">
        <v>0.16</v>
      </c>
      <c r="E701" s="8">
        <v>43081.375</v>
      </c>
      <c r="F701">
        <f t="shared" si="10"/>
        <v>2017</v>
      </c>
    </row>
    <row r="702" spans="1:6" x14ac:dyDescent="0.25">
      <c r="A702" s="2" t="s">
        <v>157</v>
      </c>
      <c r="B702" s="2" t="s">
        <v>617</v>
      </c>
      <c r="C702" s="6">
        <v>548</v>
      </c>
      <c r="D702" s="6">
        <v>0.09</v>
      </c>
      <c r="E702" s="8">
        <v>43081.375</v>
      </c>
      <c r="F702">
        <f t="shared" si="10"/>
        <v>2017</v>
      </c>
    </row>
    <row r="703" spans="1:6" x14ac:dyDescent="0.25">
      <c r="A703" s="2" t="s">
        <v>157</v>
      </c>
      <c r="B703" s="2" t="s">
        <v>618</v>
      </c>
      <c r="C703" s="6">
        <v>4028</v>
      </c>
      <c r="D703" s="6">
        <v>0.48</v>
      </c>
      <c r="E703" s="8">
        <v>43082.395833333336</v>
      </c>
      <c r="F703">
        <f t="shared" si="10"/>
        <v>2017</v>
      </c>
    </row>
    <row r="704" spans="1:6" x14ac:dyDescent="0.25">
      <c r="A704" s="2" t="s">
        <v>157</v>
      </c>
      <c r="B704" s="2" t="s">
        <v>618</v>
      </c>
      <c r="C704" s="6">
        <v>1007</v>
      </c>
      <c r="D704" s="6">
        <v>0.12</v>
      </c>
      <c r="E704" s="8">
        <v>43082.395833333336</v>
      </c>
      <c r="F704">
        <f t="shared" si="10"/>
        <v>2017</v>
      </c>
    </row>
    <row r="705" spans="1:6" x14ac:dyDescent="0.25">
      <c r="A705" s="2" t="s">
        <v>157</v>
      </c>
      <c r="B705" s="2" t="s">
        <v>618</v>
      </c>
      <c r="C705" s="6">
        <v>1215</v>
      </c>
      <c r="D705" s="6">
        <v>0.2</v>
      </c>
      <c r="E705" s="8">
        <v>43082.395833333336</v>
      </c>
      <c r="F705">
        <f t="shared" si="10"/>
        <v>2017</v>
      </c>
    </row>
    <row r="706" spans="1:6" x14ac:dyDescent="0.25">
      <c r="A706" s="2" t="s">
        <v>157</v>
      </c>
      <c r="B706" s="2" t="s">
        <v>618</v>
      </c>
      <c r="C706" s="6">
        <v>480</v>
      </c>
      <c r="D706" s="6">
        <v>0.08</v>
      </c>
      <c r="E706" s="8">
        <v>43082.395833333336</v>
      </c>
      <c r="F706">
        <f t="shared" si="10"/>
        <v>2017</v>
      </c>
    </row>
    <row r="707" spans="1:6" x14ac:dyDescent="0.25">
      <c r="A707" s="2" t="s">
        <v>157</v>
      </c>
      <c r="B707" s="2" t="s">
        <v>619</v>
      </c>
      <c r="C707" s="6">
        <v>1007</v>
      </c>
      <c r="D707" s="6">
        <v>0.12</v>
      </c>
      <c r="E707" s="8">
        <v>43077.583333333336</v>
      </c>
      <c r="F707">
        <f t="shared" ref="F707:F770" si="11">YEAR(E707)</f>
        <v>2017</v>
      </c>
    </row>
    <row r="708" spans="1:6" x14ac:dyDescent="0.25">
      <c r="A708" s="2" t="s">
        <v>157</v>
      </c>
      <c r="B708" s="2" t="s">
        <v>619</v>
      </c>
      <c r="C708" s="6">
        <v>480</v>
      </c>
      <c r="D708" s="6">
        <v>0.08</v>
      </c>
      <c r="E708" s="8">
        <v>43077.583333333336</v>
      </c>
      <c r="F708">
        <f t="shared" si="11"/>
        <v>2017</v>
      </c>
    </row>
    <row r="709" spans="1:6" x14ac:dyDescent="0.25">
      <c r="A709" s="2" t="s">
        <v>157</v>
      </c>
      <c r="B709" s="2" t="s">
        <v>620</v>
      </c>
      <c r="C709" s="6">
        <v>4028</v>
      </c>
      <c r="D709" s="6">
        <v>0.48</v>
      </c>
      <c r="E709" s="8">
        <v>43081.458333333336</v>
      </c>
      <c r="F709">
        <f t="shared" si="11"/>
        <v>2017</v>
      </c>
    </row>
    <row r="710" spans="1:6" x14ac:dyDescent="0.25">
      <c r="A710" s="2" t="s">
        <v>157</v>
      </c>
      <c r="B710" s="2" t="s">
        <v>620</v>
      </c>
      <c r="C710" s="6">
        <v>1007</v>
      </c>
      <c r="D710" s="6">
        <v>0.12</v>
      </c>
      <c r="E710" s="8">
        <v>43081.458333333336</v>
      </c>
      <c r="F710">
        <f t="shared" si="11"/>
        <v>2017</v>
      </c>
    </row>
    <row r="711" spans="1:6" x14ac:dyDescent="0.25">
      <c r="A711" s="2" t="s">
        <v>157</v>
      </c>
      <c r="B711" s="2" t="s">
        <v>620</v>
      </c>
      <c r="C711" s="6">
        <v>729</v>
      </c>
      <c r="D711" s="6">
        <v>0.12</v>
      </c>
      <c r="E711" s="8">
        <v>43081.458333333336</v>
      </c>
      <c r="F711">
        <f t="shared" si="11"/>
        <v>2017</v>
      </c>
    </row>
    <row r="712" spans="1:6" x14ac:dyDescent="0.25">
      <c r="A712" s="2" t="s">
        <v>157</v>
      </c>
      <c r="B712" s="2" t="s">
        <v>620</v>
      </c>
      <c r="C712" s="6">
        <v>480</v>
      </c>
      <c r="D712" s="6">
        <v>0.08</v>
      </c>
      <c r="E712" s="8">
        <v>43081.458333333336</v>
      </c>
      <c r="F712">
        <f t="shared" si="11"/>
        <v>2017</v>
      </c>
    </row>
    <row r="713" spans="1:6" x14ac:dyDescent="0.25">
      <c r="A713" s="2" t="s">
        <v>157</v>
      </c>
      <c r="B713" s="2" t="s">
        <v>621</v>
      </c>
      <c r="C713" s="6">
        <v>480</v>
      </c>
      <c r="D713" s="6">
        <v>0.08</v>
      </c>
      <c r="E713" s="8">
        <v>43081.458333333336</v>
      </c>
      <c r="F713">
        <f t="shared" si="11"/>
        <v>2017</v>
      </c>
    </row>
    <row r="714" spans="1:6" x14ac:dyDescent="0.25">
      <c r="A714" s="2" t="s">
        <v>157</v>
      </c>
      <c r="B714" s="2" t="s">
        <v>621</v>
      </c>
      <c r="C714" s="6">
        <v>1007</v>
      </c>
      <c r="D714" s="6">
        <v>0.12</v>
      </c>
      <c r="E714" s="8">
        <v>43081.458333333336</v>
      </c>
      <c r="F714">
        <f t="shared" si="11"/>
        <v>2017</v>
      </c>
    </row>
    <row r="715" spans="1:6" x14ac:dyDescent="0.25">
      <c r="A715" s="2" t="s">
        <v>157</v>
      </c>
      <c r="B715" s="2" t="s">
        <v>622</v>
      </c>
      <c r="C715" s="6">
        <v>2014</v>
      </c>
      <c r="D715" s="6">
        <v>0.24</v>
      </c>
      <c r="E715" s="8">
        <v>43080.583333333336</v>
      </c>
      <c r="F715">
        <f t="shared" si="11"/>
        <v>2017</v>
      </c>
    </row>
    <row r="716" spans="1:6" x14ac:dyDescent="0.25">
      <c r="A716" s="2" t="s">
        <v>157</v>
      </c>
      <c r="B716" s="2" t="s">
        <v>622</v>
      </c>
      <c r="C716" s="6">
        <v>480</v>
      </c>
      <c r="D716" s="6">
        <v>0.08</v>
      </c>
      <c r="E716" s="8">
        <v>43080.583333333336</v>
      </c>
      <c r="F716">
        <f t="shared" si="11"/>
        <v>2017</v>
      </c>
    </row>
    <row r="717" spans="1:6" x14ac:dyDescent="0.25">
      <c r="A717" s="2" t="s">
        <v>157</v>
      </c>
      <c r="B717" s="2" t="s">
        <v>622</v>
      </c>
      <c r="C717" s="6">
        <v>729</v>
      </c>
      <c r="D717" s="6">
        <v>0.12</v>
      </c>
      <c r="E717" s="8">
        <v>43080.583333333336</v>
      </c>
      <c r="F717">
        <f t="shared" si="11"/>
        <v>2017</v>
      </c>
    </row>
    <row r="718" spans="1:6" x14ac:dyDescent="0.25">
      <c r="A718" s="2" t="s">
        <v>157</v>
      </c>
      <c r="B718" s="2" t="s">
        <v>622</v>
      </c>
      <c r="C718" s="6">
        <v>3021</v>
      </c>
      <c r="D718" s="6">
        <v>0.36</v>
      </c>
      <c r="E718" s="8">
        <v>43080.583333333336</v>
      </c>
      <c r="F718">
        <f t="shared" si="11"/>
        <v>2017</v>
      </c>
    </row>
    <row r="719" spans="1:6" x14ac:dyDescent="0.25">
      <c r="A719" s="2" t="s">
        <v>157</v>
      </c>
      <c r="B719" s="2" t="s">
        <v>622</v>
      </c>
      <c r="C719" s="6">
        <v>548</v>
      </c>
      <c r="D719" s="6">
        <v>0.09</v>
      </c>
      <c r="E719" s="8">
        <v>43080.583333333336</v>
      </c>
      <c r="F719">
        <f t="shared" si="11"/>
        <v>2017</v>
      </c>
    </row>
    <row r="720" spans="1:6" x14ac:dyDescent="0.25">
      <c r="A720" s="2" t="s">
        <v>157</v>
      </c>
      <c r="B720" s="2" t="s">
        <v>623</v>
      </c>
      <c r="C720" s="6">
        <v>243</v>
      </c>
      <c r="D720" s="6">
        <v>0.04</v>
      </c>
      <c r="E720" s="8">
        <v>43080.458333333336</v>
      </c>
      <c r="F720">
        <f t="shared" si="11"/>
        <v>2017</v>
      </c>
    </row>
    <row r="721" spans="1:6" x14ac:dyDescent="0.25">
      <c r="A721" s="2" t="s">
        <v>157</v>
      </c>
      <c r="B721" s="2" t="s">
        <v>623</v>
      </c>
      <c r="C721" s="6">
        <v>4028</v>
      </c>
      <c r="D721" s="6">
        <v>0.48</v>
      </c>
      <c r="E721" s="8">
        <v>43080.458333333336</v>
      </c>
      <c r="F721">
        <f t="shared" si="11"/>
        <v>2017</v>
      </c>
    </row>
    <row r="722" spans="1:6" x14ac:dyDescent="0.25">
      <c r="A722" s="2" t="s">
        <v>157</v>
      </c>
      <c r="B722" s="2" t="s">
        <v>623</v>
      </c>
      <c r="C722" s="6">
        <v>289</v>
      </c>
      <c r="D722" s="6">
        <v>0.05</v>
      </c>
      <c r="E722" s="8">
        <v>43080.458333333336</v>
      </c>
      <c r="F722">
        <f t="shared" si="11"/>
        <v>2017</v>
      </c>
    </row>
    <row r="723" spans="1:6" x14ac:dyDescent="0.25">
      <c r="A723" s="2" t="s">
        <v>157</v>
      </c>
      <c r="B723" s="2" t="s">
        <v>623</v>
      </c>
      <c r="C723" s="6">
        <v>548</v>
      </c>
      <c r="D723" s="6">
        <v>0.09</v>
      </c>
      <c r="E723" s="8">
        <v>43080.458333333336</v>
      </c>
      <c r="F723">
        <f t="shared" si="11"/>
        <v>2017</v>
      </c>
    </row>
    <row r="724" spans="1:6" x14ac:dyDescent="0.25">
      <c r="A724" s="2" t="s">
        <v>157</v>
      </c>
      <c r="B724" s="2" t="s">
        <v>623</v>
      </c>
      <c r="C724" s="6">
        <v>1440</v>
      </c>
      <c r="D724" s="6">
        <v>0.24</v>
      </c>
      <c r="E724" s="8">
        <v>43080.458333333336</v>
      </c>
      <c r="F724">
        <f t="shared" si="11"/>
        <v>2017</v>
      </c>
    </row>
    <row r="725" spans="1:6" x14ac:dyDescent="0.25">
      <c r="A725" s="2" t="s">
        <v>157</v>
      </c>
      <c r="B725" s="2" t="s">
        <v>624</v>
      </c>
      <c r="C725" s="6">
        <v>486</v>
      </c>
      <c r="D725" s="6">
        <v>0.08</v>
      </c>
      <c r="E725" s="8">
        <v>43080.375</v>
      </c>
      <c r="F725">
        <f t="shared" si="11"/>
        <v>2017</v>
      </c>
    </row>
    <row r="726" spans="1:6" x14ac:dyDescent="0.25">
      <c r="A726" s="2" t="s">
        <v>157</v>
      </c>
      <c r="B726" s="2" t="s">
        <v>624</v>
      </c>
      <c r="C726" s="6">
        <v>480</v>
      </c>
      <c r="D726" s="6">
        <v>0.08</v>
      </c>
      <c r="E726" s="8">
        <v>43080.375</v>
      </c>
      <c r="F726">
        <f t="shared" si="11"/>
        <v>2017</v>
      </c>
    </row>
    <row r="727" spans="1:6" x14ac:dyDescent="0.25">
      <c r="A727" s="2" t="s">
        <v>157</v>
      </c>
      <c r="B727" s="2" t="s">
        <v>624</v>
      </c>
      <c r="C727" s="6">
        <v>3021</v>
      </c>
      <c r="D727" s="6">
        <v>0.36</v>
      </c>
      <c r="E727" s="8">
        <v>43080.375</v>
      </c>
      <c r="F727">
        <f t="shared" si="11"/>
        <v>2017</v>
      </c>
    </row>
    <row r="728" spans="1:6" x14ac:dyDescent="0.25">
      <c r="A728" s="2" t="s">
        <v>157</v>
      </c>
      <c r="B728" s="2" t="s">
        <v>624</v>
      </c>
      <c r="C728" s="6">
        <v>4028</v>
      </c>
      <c r="D728" s="6">
        <v>0.48</v>
      </c>
      <c r="E728" s="8">
        <v>43080.375</v>
      </c>
      <c r="F728">
        <f t="shared" si="11"/>
        <v>2017</v>
      </c>
    </row>
    <row r="729" spans="1:6" x14ac:dyDescent="0.25">
      <c r="A729" s="2" t="s">
        <v>157</v>
      </c>
      <c r="B729" s="2" t="s">
        <v>624</v>
      </c>
      <c r="C729" s="6">
        <v>1007</v>
      </c>
      <c r="D729" s="6">
        <v>0.12</v>
      </c>
      <c r="E729" s="8">
        <v>43080.375</v>
      </c>
      <c r="F729">
        <f t="shared" si="11"/>
        <v>2017</v>
      </c>
    </row>
    <row r="730" spans="1:6" x14ac:dyDescent="0.25">
      <c r="A730" s="2" t="s">
        <v>157</v>
      </c>
      <c r="B730" s="2" t="s">
        <v>624</v>
      </c>
      <c r="C730" s="6">
        <v>867</v>
      </c>
      <c r="D730" s="6">
        <v>0.15</v>
      </c>
      <c r="E730" s="8">
        <v>43080.375</v>
      </c>
      <c r="F730">
        <f t="shared" si="11"/>
        <v>2017</v>
      </c>
    </row>
    <row r="731" spans="1:6" x14ac:dyDescent="0.25">
      <c r="A731" s="2" t="s">
        <v>157</v>
      </c>
      <c r="B731" s="2" t="s">
        <v>624</v>
      </c>
      <c r="C731" s="6">
        <v>2014</v>
      </c>
      <c r="D731" s="6">
        <v>0.24</v>
      </c>
      <c r="E731" s="8">
        <v>43080.375</v>
      </c>
      <c r="F731">
        <f t="shared" si="11"/>
        <v>2017</v>
      </c>
    </row>
    <row r="732" spans="1:6" x14ac:dyDescent="0.25">
      <c r="A732" s="2" t="s">
        <v>157</v>
      </c>
      <c r="B732" s="2" t="s">
        <v>625</v>
      </c>
      <c r="C732" s="6">
        <v>1007</v>
      </c>
      <c r="D732" s="6">
        <v>0.12</v>
      </c>
      <c r="E732" s="8">
        <v>43087.479166666664</v>
      </c>
      <c r="F732">
        <f t="shared" si="11"/>
        <v>2017</v>
      </c>
    </row>
    <row r="733" spans="1:6" x14ac:dyDescent="0.25">
      <c r="A733" s="2" t="s">
        <v>157</v>
      </c>
      <c r="B733" s="2" t="s">
        <v>625</v>
      </c>
      <c r="C733" s="6">
        <v>480</v>
      </c>
      <c r="D733" s="6">
        <v>0.08</v>
      </c>
      <c r="E733" s="8">
        <v>43087.479166666664</v>
      </c>
      <c r="F733">
        <f t="shared" si="11"/>
        <v>2017</v>
      </c>
    </row>
    <row r="734" spans="1:6" x14ac:dyDescent="0.25">
      <c r="A734" s="2" t="s">
        <v>157</v>
      </c>
      <c r="B734" s="2" t="s">
        <v>625</v>
      </c>
      <c r="C734" s="6">
        <v>3021</v>
      </c>
      <c r="D734" s="6">
        <v>0.36</v>
      </c>
      <c r="E734" s="8">
        <v>43087.479166666664</v>
      </c>
      <c r="F734">
        <f t="shared" si="11"/>
        <v>2017</v>
      </c>
    </row>
    <row r="735" spans="1:6" x14ac:dyDescent="0.25">
      <c r="A735" s="2" t="s">
        <v>157</v>
      </c>
      <c r="B735" s="2" t="s">
        <v>626</v>
      </c>
      <c r="C735" s="6">
        <v>1007</v>
      </c>
      <c r="D735" s="6">
        <v>0.12</v>
      </c>
      <c r="E735" s="8">
        <v>43080.375</v>
      </c>
      <c r="F735">
        <f t="shared" si="11"/>
        <v>2017</v>
      </c>
    </row>
    <row r="736" spans="1:6" x14ac:dyDescent="0.25">
      <c r="A736" s="2" t="s">
        <v>157</v>
      </c>
      <c r="B736" s="2" t="s">
        <v>626</v>
      </c>
      <c r="C736" s="6">
        <v>243</v>
      </c>
      <c r="D736" s="6">
        <v>0.04</v>
      </c>
      <c r="E736" s="8">
        <v>43080.375</v>
      </c>
      <c r="F736">
        <f t="shared" si="11"/>
        <v>2017</v>
      </c>
    </row>
    <row r="737" spans="1:6" x14ac:dyDescent="0.25">
      <c r="A737" s="2" t="s">
        <v>157</v>
      </c>
      <c r="B737" s="2" t="s">
        <v>626</v>
      </c>
      <c r="C737" s="6">
        <v>2014</v>
      </c>
      <c r="D737" s="6">
        <v>0.24</v>
      </c>
      <c r="E737" s="8">
        <v>43080.375</v>
      </c>
      <c r="F737">
        <f t="shared" si="11"/>
        <v>2017</v>
      </c>
    </row>
    <row r="738" spans="1:6" x14ac:dyDescent="0.25">
      <c r="A738" s="2" t="s">
        <v>157</v>
      </c>
      <c r="B738" s="2" t="s">
        <v>627</v>
      </c>
      <c r="C738" s="6">
        <v>5035</v>
      </c>
      <c r="D738" s="6">
        <v>0.6</v>
      </c>
      <c r="E738" s="8">
        <v>43084.541666666664</v>
      </c>
      <c r="F738">
        <f t="shared" si="11"/>
        <v>2017</v>
      </c>
    </row>
    <row r="739" spans="1:6" x14ac:dyDescent="0.25">
      <c r="A739" s="2" t="s">
        <v>157</v>
      </c>
      <c r="B739" s="2" t="s">
        <v>627</v>
      </c>
      <c r="C739" s="6">
        <v>1007</v>
      </c>
      <c r="D739" s="6">
        <v>0.12</v>
      </c>
      <c r="E739" s="8">
        <v>43084.541666666664</v>
      </c>
      <c r="F739">
        <f t="shared" si="11"/>
        <v>2017</v>
      </c>
    </row>
    <row r="740" spans="1:6" x14ac:dyDescent="0.25">
      <c r="A740" s="2" t="s">
        <v>157</v>
      </c>
      <c r="B740" s="2" t="s">
        <v>627</v>
      </c>
      <c r="C740" s="6">
        <v>480</v>
      </c>
      <c r="D740" s="6">
        <v>0.08</v>
      </c>
      <c r="E740" s="8">
        <v>43084.541666666664</v>
      </c>
      <c r="F740">
        <f t="shared" si="11"/>
        <v>2017</v>
      </c>
    </row>
    <row r="741" spans="1:6" x14ac:dyDescent="0.25">
      <c r="A741" s="2" t="s">
        <v>157</v>
      </c>
      <c r="B741" s="2" t="s">
        <v>627</v>
      </c>
      <c r="C741" s="6">
        <v>1007</v>
      </c>
      <c r="D741" s="6">
        <v>0.12</v>
      </c>
      <c r="E741" s="8">
        <v>43084.541666666664</v>
      </c>
      <c r="F741">
        <f t="shared" si="11"/>
        <v>2017</v>
      </c>
    </row>
    <row r="742" spans="1:6" x14ac:dyDescent="0.25">
      <c r="A742" s="2" t="s">
        <v>157</v>
      </c>
      <c r="B742" s="2" t="s">
        <v>627</v>
      </c>
      <c r="C742" s="6">
        <v>1701</v>
      </c>
      <c r="D742" s="6">
        <v>0.28000000000000003</v>
      </c>
      <c r="E742" s="8">
        <v>43084.541666666664</v>
      </c>
      <c r="F742">
        <f t="shared" si="11"/>
        <v>2017</v>
      </c>
    </row>
    <row r="743" spans="1:6" x14ac:dyDescent="0.25">
      <c r="A743" s="2" t="s">
        <v>157</v>
      </c>
      <c r="B743" s="2" t="s">
        <v>628</v>
      </c>
      <c r="C743" s="6">
        <v>3021</v>
      </c>
      <c r="D743" s="6">
        <v>0.36</v>
      </c>
      <c r="E743" s="8">
        <v>43082.541666666664</v>
      </c>
      <c r="F743">
        <f t="shared" si="11"/>
        <v>2017</v>
      </c>
    </row>
    <row r="744" spans="1:6" x14ac:dyDescent="0.25">
      <c r="A744" s="2" t="s">
        <v>157</v>
      </c>
      <c r="B744" s="2" t="s">
        <v>628</v>
      </c>
      <c r="C744" s="6">
        <v>6900</v>
      </c>
      <c r="D744" s="6">
        <v>0</v>
      </c>
      <c r="E744" s="8">
        <v>43082.541666666664</v>
      </c>
      <c r="F744">
        <f t="shared" si="11"/>
        <v>2017</v>
      </c>
    </row>
    <row r="745" spans="1:6" x14ac:dyDescent="0.25">
      <c r="A745" s="2" t="s">
        <v>157</v>
      </c>
      <c r="B745" s="2" t="s">
        <v>628</v>
      </c>
      <c r="C745" s="6">
        <v>480</v>
      </c>
      <c r="D745" s="6">
        <v>0.08</v>
      </c>
      <c r="E745" s="8">
        <v>43082.541666666664</v>
      </c>
      <c r="F745">
        <f t="shared" si="11"/>
        <v>2017</v>
      </c>
    </row>
    <row r="746" spans="1:6" x14ac:dyDescent="0.25">
      <c r="A746" s="2" t="s">
        <v>157</v>
      </c>
      <c r="B746" s="2" t="s">
        <v>629</v>
      </c>
      <c r="C746" s="6">
        <v>548</v>
      </c>
      <c r="D746" s="6">
        <v>0.09</v>
      </c>
      <c r="E746" s="8">
        <v>43082.541666666664</v>
      </c>
      <c r="F746">
        <f t="shared" si="11"/>
        <v>2017</v>
      </c>
    </row>
    <row r="747" spans="1:6" x14ac:dyDescent="0.25">
      <c r="A747" s="2" t="s">
        <v>157</v>
      </c>
      <c r="B747" s="2" t="s">
        <v>629</v>
      </c>
      <c r="C747" s="6">
        <v>480</v>
      </c>
      <c r="D747" s="6">
        <v>0.08</v>
      </c>
      <c r="E747" s="8">
        <v>43082.541666666664</v>
      </c>
      <c r="F747">
        <f t="shared" si="11"/>
        <v>2017</v>
      </c>
    </row>
    <row r="748" spans="1:6" x14ac:dyDescent="0.25">
      <c r="A748" s="2" t="s">
        <v>157</v>
      </c>
      <c r="B748" s="2" t="s">
        <v>629</v>
      </c>
      <c r="C748" s="6">
        <v>729</v>
      </c>
      <c r="D748" s="6">
        <v>0.12</v>
      </c>
      <c r="E748" s="8">
        <v>43082.541666666664</v>
      </c>
      <c r="F748">
        <f t="shared" si="11"/>
        <v>2017</v>
      </c>
    </row>
    <row r="749" spans="1:6" x14ac:dyDescent="0.25">
      <c r="A749" s="2" t="s">
        <v>157</v>
      </c>
      <c r="B749" s="2" t="s">
        <v>629</v>
      </c>
      <c r="C749" s="6">
        <v>1007</v>
      </c>
      <c r="D749" s="6">
        <v>0.12</v>
      </c>
      <c r="E749" s="8">
        <v>43082.541666666664</v>
      </c>
      <c r="F749">
        <f t="shared" si="11"/>
        <v>2017</v>
      </c>
    </row>
    <row r="750" spans="1:6" x14ac:dyDescent="0.25">
      <c r="A750" s="2" t="s">
        <v>157</v>
      </c>
      <c r="B750" s="2" t="s">
        <v>630</v>
      </c>
      <c r="C750" s="6">
        <v>2014</v>
      </c>
      <c r="D750" s="6">
        <v>0.24</v>
      </c>
      <c r="E750" s="8">
        <v>43081.541666666664</v>
      </c>
      <c r="F750">
        <f t="shared" si="11"/>
        <v>2017</v>
      </c>
    </row>
    <row r="751" spans="1:6" x14ac:dyDescent="0.25">
      <c r="A751" s="2" t="s">
        <v>157</v>
      </c>
      <c r="B751" s="2" t="s">
        <v>630</v>
      </c>
      <c r="C751" s="6">
        <v>1007</v>
      </c>
      <c r="D751" s="6">
        <v>0.12</v>
      </c>
      <c r="E751" s="8">
        <v>43081.541666666664</v>
      </c>
      <c r="F751">
        <f t="shared" si="11"/>
        <v>2017</v>
      </c>
    </row>
    <row r="752" spans="1:6" x14ac:dyDescent="0.25">
      <c r="A752" s="2" t="s">
        <v>157</v>
      </c>
      <c r="B752" s="2" t="s">
        <v>630</v>
      </c>
      <c r="C752" s="6">
        <v>729</v>
      </c>
      <c r="D752" s="6">
        <v>0.12</v>
      </c>
      <c r="E752" s="8">
        <v>43081.541666666664</v>
      </c>
      <c r="F752">
        <f t="shared" si="11"/>
        <v>2017</v>
      </c>
    </row>
    <row r="753" spans="1:6" x14ac:dyDescent="0.25">
      <c r="A753" s="2" t="s">
        <v>157</v>
      </c>
      <c r="B753" s="2" t="s">
        <v>630</v>
      </c>
      <c r="C753" s="6">
        <v>5035</v>
      </c>
      <c r="D753" s="6">
        <v>0.6</v>
      </c>
      <c r="E753" s="8">
        <v>43081.541666666664</v>
      </c>
      <c r="F753">
        <f t="shared" si="11"/>
        <v>2017</v>
      </c>
    </row>
    <row r="754" spans="1:6" x14ac:dyDescent="0.25">
      <c r="A754" s="2" t="s">
        <v>157</v>
      </c>
      <c r="B754" s="2" t="s">
        <v>630</v>
      </c>
      <c r="C754" s="6">
        <v>1440</v>
      </c>
      <c r="D754" s="6">
        <v>0.24</v>
      </c>
      <c r="E754" s="8">
        <v>43081.541666666664</v>
      </c>
      <c r="F754">
        <f t="shared" si="11"/>
        <v>2017</v>
      </c>
    </row>
    <row r="755" spans="1:6" x14ac:dyDescent="0.25">
      <c r="A755" s="2" t="s">
        <v>157</v>
      </c>
      <c r="B755" s="2" t="s">
        <v>631</v>
      </c>
      <c r="C755" s="6">
        <v>2014</v>
      </c>
      <c r="D755" s="6">
        <v>0.24</v>
      </c>
      <c r="E755" s="8">
        <v>43081.625</v>
      </c>
      <c r="F755">
        <f t="shared" si="11"/>
        <v>2017</v>
      </c>
    </row>
    <row r="756" spans="1:6" x14ac:dyDescent="0.25">
      <c r="A756" s="2" t="s">
        <v>157</v>
      </c>
      <c r="B756" s="2" t="s">
        <v>631</v>
      </c>
      <c r="C756" s="6">
        <v>480</v>
      </c>
      <c r="D756" s="6">
        <v>0.08</v>
      </c>
      <c r="E756" s="8">
        <v>43081.625</v>
      </c>
      <c r="F756">
        <f t="shared" si="11"/>
        <v>2017</v>
      </c>
    </row>
    <row r="757" spans="1:6" x14ac:dyDescent="0.25">
      <c r="A757" s="2" t="s">
        <v>157</v>
      </c>
      <c r="B757" s="2" t="s">
        <v>632</v>
      </c>
      <c r="C757" s="6">
        <v>729</v>
      </c>
      <c r="D757" s="6">
        <v>0.12</v>
      </c>
      <c r="E757" s="8">
        <v>43081.583333333336</v>
      </c>
      <c r="F757">
        <f t="shared" si="11"/>
        <v>2017</v>
      </c>
    </row>
    <row r="758" spans="1:6" x14ac:dyDescent="0.25">
      <c r="A758" s="2" t="s">
        <v>157</v>
      </c>
      <c r="B758" s="2" t="s">
        <v>632</v>
      </c>
      <c r="C758" s="6">
        <v>3021</v>
      </c>
      <c r="D758" s="6">
        <v>0.36</v>
      </c>
      <c r="E758" s="8">
        <v>43081.583333333336</v>
      </c>
      <c r="F758">
        <f t="shared" si="11"/>
        <v>2017</v>
      </c>
    </row>
    <row r="759" spans="1:6" x14ac:dyDescent="0.25">
      <c r="A759" s="2" t="s">
        <v>157</v>
      </c>
      <c r="B759" s="2" t="s">
        <v>632</v>
      </c>
      <c r="C759" s="6">
        <v>480</v>
      </c>
      <c r="D759" s="6">
        <v>0.08</v>
      </c>
      <c r="E759" s="8">
        <v>43081.583333333336</v>
      </c>
      <c r="F759">
        <f t="shared" si="11"/>
        <v>2017</v>
      </c>
    </row>
    <row r="760" spans="1:6" x14ac:dyDescent="0.25">
      <c r="A760" s="2" t="s">
        <v>157</v>
      </c>
      <c r="B760" s="2" t="s">
        <v>633</v>
      </c>
      <c r="C760" s="6">
        <v>3021</v>
      </c>
      <c r="D760" s="6">
        <v>0.36</v>
      </c>
      <c r="E760" s="8">
        <v>43085.375</v>
      </c>
      <c r="F760">
        <f t="shared" si="11"/>
        <v>2017</v>
      </c>
    </row>
    <row r="761" spans="1:6" x14ac:dyDescent="0.25">
      <c r="A761" s="2" t="s">
        <v>157</v>
      </c>
      <c r="B761" s="2" t="s">
        <v>633</v>
      </c>
      <c r="C761" s="6">
        <v>3021</v>
      </c>
      <c r="D761" s="6">
        <v>0.36</v>
      </c>
      <c r="E761" s="8">
        <v>43085.375</v>
      </c>
      <c r="F761">
        <f t="shared" si="11"/>
        <v>2017</v>
      </c>
    </row>
    <row r="762" spans="1:6" x14ac:dyDescent="0.25">
      <c r="A762" s="2" t="s">
        <v>157</v>
      </c>
      <c r="B762" s="2" t="s">
        <v>633</v>
      </c>
      <c r="C762" s="6">
        <v>729</v>
      </c>
      <c r="D762" s="6">
        <v>0.12</v>
      </c>
      <c r="E762" s="8">
        <v>43085.375</v>
      </c>
      <c r="F762">
        <f t="shared" si="11"/>
        <v>2017</v>
      </c>
    </row>
    <row r="763" spans="1:6" x14ac:dyDescent="0.25">
      <c r="A763" s="2" t="s">
        <v>157</v>
      </c>
      <c r="B763" s="2" t="s">
        <v>634</v>
      </c>
      <c r="C763" s="6">
        <v>2014</v>
      </c>
      <c r="D763" s="6">
        <v>0.24</v>
      </c>
      <c r="E763" s="8">
        <v>43088.541666666664</v>
      </c>
      <c r="F763">
        <f t="shared" si="11"/>
        <v>2017</v>
      </c>
    </row>
    <row r="764" spans="1:6" x14ac:dyDescent="0.25">
      <c r="A764" s="2" t="s">
        <v>157</v>
      </c>
      <c r="B764" s="2" t="s">
        <v>634</v>
      </c>
      <c r="C764" s="6">
        <v>972</v>
      </c>
      <c r="D764" s="6">
        <v>0.16</v>
      </c>
      <c r="E764" s="8">
        <v>43088.541666666664</v>
      </c>
      <c r="F764">
        <f t="shared" si="11"/>
        <v>2017</v>
      </c>
    </row>
    <row r="765" spans="1:6" x14ac:dyDescent="0.25">
      <c r="A765" s="2" t="s">
        <v>157</v>
      </c>
      <c r="B765" s="2" t="s">
        <v>634</v>
      </c>
      <c r="C765" s="6">
        <v>4028</v>
      </c>
      <c r="D765" s="6">
        <v>0.48</v>
      </c>
      <c r="E765" s="8">
        <v>43088.541666666664</v>
      </c>
      <c r="F765">
        <f t="shared" si="11"/>
        <v>2017</v>
      </c>
    </row>
    <row r="766" spans="1:6" x14ac:dyDescent="0.25">
      <c r="A766" s="2" t="s">
        <v>157</v>
      </c>
      <c r="B766" s="2" t="s">
        <v>635</v>
      </c>
      <c r="C766" s="6">
        <v>729</v>
      </c>
      <c r="D766" s="6">
        <v>0.12</v>
      </c>
      <c r="E766" s="8">
        <v>43087.5</v>
      </c>
      <c r="F766">
        <f t="shared" si="11"/>
        <v>2017</v>
      </c>
    </row>
    <row r="767" spans="1:6" x14ac:dyDescent="0.25">
      <c r="A767" s="2" t="s">
        <v>157</v>
      </c>
      <c r="B767" s="2" t="s">
        <v>635</v>
      </c>
      <c r="C767" s="6">
        <v>1007</v>
      </c>
      <c r="D767" s="6">
        <v>0.12</v>
      </c>
      <c r="E767" s="8">
        <v>43087.5</v>
      </c>
      <c r="F767">
        <f t="shared" si="11"/>
        <v>2017</v>
      </c>
    </row>
    <row r="768" spans="1:6" x14ac:dyDescent="0.25">
      <c r="A768" s="2" t="s">
        <v>157</v>
      </c>
      <c r="B768" s="2" t="s">
        <v>635</v>
      </c>
      <c r="C768" s="6">
        <v>3021</v>
      </c>
      <c r="D768" s="6">
        <v>0.36</v>
      </c>
      <c r="E768" s="8">
        <v>43087.5</v>
      </c>
      <c r="F768">
        <f t="shared" si="11"/>
        <v>2017</v>
      </c>
    </row>
    <row r="769" spans="1:6" x14ac:dyDescent="0.25">
      <c r="A769" s="2" t="s">
        <v>157</v>
      </c>
      <c r="B769" s="2" t="s">
        <v>636</v>
      </c>
      <c r="C769" s="6">
        <v>1007</v>
      </c>
      <c r="D769" s="6">
        <v>0.12</v>
      </c>
      <c r="E769" s="8">
        <v>43089.291666666664</v>
      </c>
      <c r="F769">
        <f t="shared" si="11"/>
        <v>2017</v>
      </c>
    </row>
    <row r="770" spans="1:6" x14ac:dyDescent="0.25">
      <c r="A770" s="2" t="s">
        <v>157</v>
      </c>
      <c r="B770" s="2" t="s">
        <v>636</v>
      </c>
      <c r="C770" s="6">
        <v>729</v>
      </c>
      <c r="D770" s="6">
        <v>0.12</v>
      </c>
      <c r="E770" s="8">
        <v>43089.291666666664</v>
      </c>
      <c r="F770">
        <f t="shared" si="11"/>
        <v>2017</v>
      </c>
    </row>
    <row r="771" spans="1:6" x14ac:dyDescent="0.25">
      <c r="A771" s="2" t="s">
        <v>157</v>
      </c>
      <c r="B771" s="2" t="s">
        <v>636</v>
      </c>
      <c r="C771" s="6">
        <v>2014</v>
      </c>
      <c r="D771" s="6">
        <v>0.24</v>
      </c>
      <c r="E771" s="8">
        <v>43089.291666666664</v>
      </c>
      <c r="F771">
        <f t="shared" ref="F771:F834" si="12">YEAR(E771)</f>
        <v>2017</v>
      </c>
    </row>
    <row r="772" spans="1:6" x14ac:dyDescent="0.25">
      <c r="A772" s="2" t="s">
        <v>157</v>
      </c>
      <c r="B772" s="2" t="s">
        <v>636</v>
      </c>
      <c r="C772" s="6">
        <v>548</v>
      </c>
      <c r="D772" s="6">
        <v>0.09</v>
      </c>
      <c r="E772" s="8">
        <v>43089.291666666664</v>
      </c>
      <c r="F772">
        <f t="shared" si="12"/>
        <v>2017</v>
      </c>
    </row>
    <row r="773" spans="1:6" x14ac:dyDescent="0.25">
      <c r="A773" s="2" t="s">
        <v>157</v>
      </c>
      <c r="B773" s="2" t="s">
        <v>636</v>
      </c>
      <c r="C773" s="6">
        <v>289</v>
      </c>
      <c r="D773" s="6">
        <v>0.05</v>
      </c>
      <c r="E773" s="8">
        <v>43089.291666666664</v>
      </c>
      <c r="F773">
        <f t="shared" si="12"/>
        <v>2017</v>
      </c>
    </row>
    <row r="774" spans="1:6" x14ac:dyDescent="0.25">
      <c r="A774" s="2" t="s">
        <v>157</v>
      </c>
      <c r="B774" s="2" t="s">
        <v>636</v>
      </c>
      <c r="C774" s="6">
        <v>480</v>
      </c>
      <c r="D774" s="6">
        <v>0.08</v>
      </c>
      <c r="E774" s="8">
        <v>43089.291666666664</v>
      </c>
      <c r="F774">
        <f t="shared" si="12"/>
        <v>2017</v>
      </c>
    </row>
    <row r="775" spans="1:6" x14ac:dyDescent="0.25">
      <c r="A775" s="2" t="s">
        <v>157</v>
      </c>
      <c r="B775" s="2" t="s">
        <v>637</v>
      </c>
      <c r="C775" s="6">
        <v>5035</v>
      </c>
      <c r="D775" s="6">
        <v>0.6</v>
      </c>
      <c r="E775" s="8">
        <v>43088.375</v>
      </c>
      <c r="F775">
        <f t="shared" si="12"/>
        <v>2017</v>
      </c>
    </row>
    <row r="776" spans="1:6" x14ac:dyDescent="0.25">
      <c r="A776" s="2" t="s">
        <v>157</v>
      </c>
      <c r="B776" s="2" t="s">
        <v>637</v>
      </c>
      <c r="C776" s="6">
        <v>480</v>
      </c>
      <c r="D776" s="6">
        <v>0.08</v>
      </c>
      <c r="E776" s="8">
        <v>43088.375</v>
      </c>
      <c r="F776">
        <f t="shared" si="12"/>
        <v>2017</v>
      </c>
    </row>
    <row r="777" spans="1:6" x14ac:dyDescent="0.25">
      <c r="A777" s="2" t="s">
        <v>157</v>
      </c>
      <c r="B777" s="2" t="s">
        <v>638</v>
      </c>
      <c r="C777" s="6">
        <v>480</v>
      </c>
      <c r="D777" s="6">
        <v>0.08</v>
      </c>
      <c r="E777" s="8">
        <v>43087.583333333336</v>
      </c>
      <c r="F777">
        <f t="shared" si="12"/>
        <v>2017</v>
      </c>
    </row>
    <row r="778" spans="1:6" x14ac:dyDescent="0.25">
      <c r="A778" s="2" t="s">
        <v>157</v>
      </c>
      <c r="B778" s="2" t="s">
        <v>638</v>
      </c>
      <c r="C778" s="6">
        <v>1007</v>
      </c>
      <c r="D778" s="6">
        <v>0.12</v>
      </c>
      <c r="E778" s="8">
        <v>43087.583333333336</v>
      </c>
      <c r="F778">
        <f t="shared" si="12"/>
        <v>2017</v>
      </c>
    </row>
    <row r="779" spans="1:6" x14ac:dyDescent="0.25">
      <c r="A779" s="2" t="s">
        <v>157</v>
      </c>
      <c r="B779" s="2" t="s">
        <v>638</v>
      </c>
      <c r="C779" s="6">
        <v>486</v>
      </c>
      <c r="D779" s="6">
        <v>0.08</v>
      </c>
      <c r="E779" s="8">
        <v>43087.583333333336</v>
      </c>
      <c r="F779">
        <f t="shared" si="12"/>
        <v>2017</v>
      </c>
    </row>
    <row r="780" spans="1:6" x14ac:dyDescent="0.25">
      <c r="A780" s="2" t="s">
        <v>157</v>
      </c>
      <c r="B780" s="2" t="s">
        <v>639</v>
      </c>
      <c r="C780" s="6">
        <v>1007</v>
      </c>
      <c r="D780" s="6">
        <v>0.12</v>
      </c>
      <c r="E780" s="8">
        <v>43084.416666666664</v>
      </c>
      <c r="F780">
        <f t="shared" si="12"/>
        <v>2017</v>
      </c>
    </row>
    <row r="781" spans="1:6" x14ac:dyDescent="0.25">
      <c r="A781" s="2" t="s">
        <v>157</v>
      </c>
      <c r="B781" s="2" t="s">
        <v>639</v>
      </c>
      <c r="C781" s="6">
        <v>486</v>
      </c>
      <c r="D781" s="6">
        <v>0.08</v>
      </c>
      <c r="E781" s="8">
        <v>43084.416666666664</v>
      </c>
      <c r="F781">
        <f t="shared" si="12"/>
        <v>2017</v>
      </c>
    </row>
    <row r="782" spans="1:6" x14ac:dyDescent="0.25">
      <c r="A782" s="2" t="s">
        <v>157</v>
      </c>
      <c r="B782" s="2" t="s">
        <v>639</v>
      </c>
      <c r="C782" s="6">
        <v>289</v>
      </c>
      <c r="D782" s="6">
        <v>0.05</v>
      </c>
      <c r="E782" s="8">
        <v>43084.416666666664</v>
      </c>
      <c r="F782">
        <f t="shared" si="12"/>
        <v>2017</v>
      </c>
    </row>
    <row r="783" spans="1:6" x14ac:dyDescent="0.25">
      <c r="A783" s="2" t="s">
        <v>157</v>
      </c>
      <c r="B783" s="2" t="s">
        <v>639</v>
      </c>
      <c r="C783" s="6">
        <v>2014</v>
      </c>
      <c r="D783" s="6">
        <v>0.24</v>
      </c>
      <c r="E783" s="8">
        <v>43084.416666666664</v>
      </c>
      <c r="F783">
        <f t="shared" si="12"/>
        <v>2017</v>
      </c>
    </row>
    <row r="784" spans="1:6" x14ac:dyDescent="0.25">
      <c r="A784" s="2" t="s">
        <v>157</v>
      </c>
      <c r="B784" s="2" t="s">
        <v>640</v>
      </c>
      <c r="C784" s="6">
        <v>2014</v>
      </c>
      <c r="D784" s="6">
        <v>0.24</v>
      </c>
      <c r="E784" s="8">
        <v>43082.375</v>
      </c>
      <c r="F784">
        <f t="shared" si="12"/>
        <v>2017</v>
      </c>
    </row>
    <row r="785" spans="1:6" x14ac:dyDescent="0.25">
      <c r="A785" s="2" t="s">
        <v>157</v>
      </c>
      <c r="B785" s="2" t="s">
        <v>640</v>
      </c>
      <c r="C785" s="6">
        <v>1007</v>
      </c>
      <c r="D785" s="6">
        <v>0.12</v>
      </c>
      <c r="E785" s="8">
        <v>43082.375</v>
      </c>
      <c r="F785">
        <f t="shared" si="12"/>
        <v>2017</v>
      </c>
    </row>
    <row r="786" spans="1:6" x14ac:dyDescent="0.25">
      <c r="A786" s="2" t="s">
        <v>157</v>
      </c>
      <c r="B786" s="2" t="s">
        <v>640</v>
      </c>
      <c r="C786" s="6">
        <v>480</v>
      </c>
      <c r="D786" s="6">
        <v>0.08</v>
      </c>
      <c r="E786" s="8">
        <v>43082.375</v>
      </c>
      <c r="F786">
        <f t="shared" si="12"/>
        <v>2017</v>
      </c>
    </row>
    <row r="787" spans="1:6" x14ac:dyDescent="0.25">
      <c r="A787" s="2" t="s">
        <v>157</v>
      </c>
      <c r="B787" s="2" t="s">
        <v>641</v>
      </c>
      <c r="C787" s="6">
        <v>7049</v>
      </c>
      <c r="D787" s="6">
        <v>0.84</v>
      </c>
      <c r="E787" s="8">
        <v>43090.416666666664</v>
      </c>
      <c r="F787">
        <f t="shared" si="12"/>
        <v>2017</v>
      </c>
    </row>
    <row r="788" spans="1:6" x14ac:dyDescent="0.25">
      <c r="A788" s="2" t="s">
        <v>157</v>
      </c>
      <c r="B788" s="2" t="s">
        <v>641</v>
      </c>
      <c r="C788" s="6">
        <v>2014</v>
      </c>
      <c r="D788" s="6">
        <v>0.24</v>
      </c>
      <c r="E788" s="8">
        <v>43090.416666666664</v>
      </c>
      <c r="F788">
        <f t="shared" si="12"/>
        <v>2017</v>
      </c>
    </row>
    <row r="789" spans="1:6" x14ac:dyDescent="0.25">
      <c r="A789" s="2" t="s">
        <v>157</v>
      </c>
      <c r="B789" s="2" t="s">
        <v>641</v>
      </c>
      <c r="C789" s="6">
        <v>1458</v>
      </c>
      <c r="D789" s="6">
        <v>0.24</v>
      </c>
      <c r="E789" s="8">
        <v>43090.416666666664</v>
      </c>
      <c r="F789">
        <f t="shared" si="12"/>
        <v>2017</v>
      </c>
    </row>
    <row r="790" spans="1:6" x14ac:dyDescent="0.25">
      <c r="A790" s="2" t="s">
        <v>157</v>
      </c>
      <c r="B790" s="2" t="s">
        <v>641</v>
      </c>
      <c r="C790" s="6">
        <v>578</v>
      </c>
      <c r="D790" s="6">
        <v>0.1</v>
      </c>
      <c r="E790" s="8">
        <v>43090.416666666664</v>
      </c>
      <c r="F790">
        <f t="shared" si="12"/>
        <v>2017</v>
      </c>
    </row>
    <row r="791" spans="1:6" x14ac:dyDescent="0.25">
      <c r="A791" s="2" t="s">
        <v>157</v>
      </c>
      <c r="B791" s="2" t="s">
        <v>641</v>
      </c>
      <c r="C791" s="6">
        <v>5035</v>
      </c>
      <c r="D791" s="6">
        <v>0.6</v>
      </c>
      <c r="E791" s="8">
        <v>43090.416666666664</v>
      </c>
      <c r="F791">
        <f t="shared" si="12"/>
        <v>2017</v>
      </c>
    </row>
    <row r="792" spans="1:6" x14ac:dyDescent="0.25">
      <c r="A792" s="2" t="s">
        <v>157</v>
      </c>
      <c r="B792" s="2" t="s">
        <v>642</v>
      </c>
      <c r="C792" s="6">
        <v>6042</v>
      </c>
      <c r="D792" s="6">
        <v>0.72</v>
      </c>
      <c r="E792" s="8">
        <v>43089.4375</v>
      </c>
      <c r="F792">
        <f t="shared" si="12"/>
        <v>2017</v>
      </c>
    </row>
    <row r="793" spans="1:6" x14ac:dyDescent="0.25">
      <c r="A793" s="2" t="s">
        <v>157</v>
      </c>
      <c r="B793" s="2" t="s">
        <v>642</v>
      </c>
      <c r="C793" s="6">
        <v>2014</v>
      </c>
      <c r="D793" s="6">
        <v>0.24</v>
      </c>
      <c r="E793" s="8">
        <v>43089.4375</v>
      </c>
      <c r="F793">
        <f t="shared" si="12"/>
        <v>2017</v>
      </c>
    </row>
    <row r="794" spans="1:6" x14ac:dyDescent="0.25">
      <c r="A794" s="2" t="s">
        <v>157</v>
      </c>
      <c r="B794" s="2" t="s">
        <v>642</v>
      </c>
      <c r="C794" s="6">
        <v>6042</v>
      </c>
      <c r="D794" s="6">
        <v>0.72</v>
      </c>
      <c r="E794" s="8">
        <v>43089.4375</v>
      </c>
      <c r="F794">
        <f t="shared" si="12"/>
        <v>2017</v>
      </c>
    </row>
    <row r="795" spans="1:6" x14ac:dyDescent="0.25">
      <c r="A795" s="2" t="s">
        <v>157</v>
      </c>
      <c r="B795" s="2" t="s">
        <v>642</v>
      </c>
      <c r="C795" s="6">
        <v>2916</v>
      </c>
      <c r="D795" s="6">
        <v>0.48</v>
      </c>
      <c r="E795" s="8">
        <v>43089.4375</v>
      </c>
      <c r="F795">
        <f t="shared" si="12"/>
        <v>2017</v>
      </c>
    </row>
    <row r="796" spans="1:6" x14ac:dyDescent="0.25">
      <c r="A796" s="2" t="s">
        <v>157</v>
      </c>
      <c r="B796" s="2" t="s">
        <v>643</v>
      </c>
      <c r="C796" s="6">
        <v>480</v>
      </c>
      <c r="D796" s="6">
        <v>0.08</v>
      </c>
      <c r="E796" s="8">
        <v>43088.666666666664</v>
      </c>
      <c r="F796">
        <f t="shared" si="12"/>
        <v>2017</v>
      </c>
    </row>
    <row r="797" spans="1:6" x14ac:dyDescent="0.25">
      <c r="A797" s="2" t="s">
        <v>157</v>
      </c>
      <c r="B797" s="2" t="s">
        <v>643</v>
      </c>
      <c r="C797" s="6">
        <v>4028</v>
      </c>
      <c r="D797" s="6">
        <v>0.48</v>
      </c>
      <c r="E797" s="8">
        <v>43088.666666666664</v>
      </c>
      <c r="F797">
        <f t="shared" si="12"/>
        <v>2017</v>
      </c>
    </row>
    <row r="798" spans="1:6" x14ac:dyDescent="0.25">
      <c r="A798" s="2" t="s">
        <v>157</v>
      </c>
      <c r="B798" s="2" t="s">
        <v>643</v>
      </c>
      <c r="C798" s="6">
        <v>486</v>
      </c>
      <c r="D798" s="6">
        <v>0.08</v>
      </c>
      <c r="E798" s="8">
        <v>43088.666666666664</v>
      </c>
      <c r="F798">
        <f t="shared" si="12"/>
        <v>2017</v>
      </c>
    </row>
    <row r="799" spans="1:6" x14ac:dyDescent="0.25">
      <c r="A799" s="2" t="s">
        <v>157</v>
      </c>
      <c r="B799" s="2" t="s">
        <v>644</v>
      </c>
      <c r="C799" s="6">
        <v>480</v>
      </c>
      <c r="D799" s="6">
        <v>0.08</v>
      </c>
      <c r="E799" s="8">
        <v>43090.625</v>
      </c>
      <c r="F799">
        <f t="shared" si="12"/>
        <v>2017</v>
      </c>
    </row>
    <row r="800" spans="1:6" x14ac:dyDescent="0.25">
      <c r="A800" s="2" t="s">
        <v>157</v>
      </c>
      <c r="B800" s="2" t="s">
        <v>644</v>
      </c>
      <c r="C800" s="6">
        <v>486</v>
      </c>
      <c r="D800" s="6">
        <v>0.08</v>
      </c>
      <c r="E800" s="8">
        <v>43090.625</v>
      </c>
      <c r="F800">
        <f t="shared" si="12"/>
        <v>2017</v>
      </c>
    </row>
    <row r="801" spans="1:6" x14ac:dyDescent="0.25">
      <c r="A801" s="2" t="s">
        <v>157</v>
      </c>
      <c r="B801" s="2" t="s">
        <v>644</v>
      </c>
      <c r="C801" s="6">
        <v>2014</v>
      </c>
      <c r="D801" s="6">
        <v>0.24</v>
      </c>
      <c r="E801" s="8">
        <v>43090.625</v>
      </c>
      <c r="F801">
        <f t="shared" si="12"/>
        <v>2017</v>
      </c>
    </row>
    <row r="802" spans="1:6" x14ac:dyDescent="0.25">
      <c r="A802" s="2" t="s">
        <v>157</v>
      </c>
      <c r="B802" s="2" t="s">
        <v>644</v>
      </c>
      <c r="C802" s="6">
        <v>1007</v>
      </c>
      <c r="D802" s="6">
        <v>0.12</v>
      </c>
      <c r="E802" s="8">
        <v>43090.625</v>
      </c>
      <c r="F802">
        <f t="shared" si="12"/>
        <v>2017</v>
      </c>
    </row>
    <row r="803" spans="1:6" x14ac:dyDescent="0.25">
      <c r="A803" s="2" t="s">
        <v>157</v>
      </c>
      <c r="B803" s="2" t="s">
        <v>644</v>
      </c>
      <c r="C803" s="6">
        <v>1007</v>
      </c>
      <c r="D803" s="6">
        <v>0.12</v>
      </c>
      <c r="E803" s="8">
        <v>43090.625</v>
      </c>
      <c r="F803">
        <f t="shared" si="12"/>
        <v>2017</v>
      </c>
    </row>
    <row r="804" spans="1:6" x14ac:dyDescent="0.25">
      <c r="A804" s="2" t="s">
        <v>157</v>
      </c>
      <c r="B804" s="2" t="s">
        <v>645</v>
      </c>
      <c r="C804" s="6">
        <v>289</v>
      </c>
      <c r="D804" s="6">
        <v>0.05</v>
      </c>
      <c r="E804" s="8">
        <v>43089.375</v>
      </c>
      <c r="F804">
        <f t="shared" si="12"/>
        <v>2017</v>
      </c>
    </row>
    <row r="805" spans="1:6" x14ac:dyDescent="0.25">
      <c r="A805" s="2" t="s">
        <v>157</v>
      </c>
      <c r="B805" s="2" t="s">
        <v>645</v>
      </c>
      <c r="C805" s="6">
        <v>5035</v>
      </c>
      <c r="D805" s="6">
        <v>0.6</v>
      </c>
      <c r="E805" s="8">
        <v>43089.375</v>
      </c>
      <c r="F805">
        <f t="shared" si="12"/>
        <v>2017</v>
      </c>
    </row>
    <row r="806" spans="1:6" x14ac:dyDescent="0.25">
      <c r="A806" s="2" t="s">
        <v>157</v>
      </c>
      <c r="B806" s="2" t="s">
        <v>645</v>
      </c>
      <c r="C806" s="6">
        <v>1007</v>
      </c>
      <c r="D806" s="6">
        <v>0.12</v>
      </c>
      <c r="E806" s="8">
        <v>43089.375</v>
      </c>
      <c r="F806">
        <f t="shared" si="12"/>
        <v>2017</v>
      </c>
    </row>
    <row r="807" spans="1:6" x14ac:dyDescent="0.25">
      <c r="A807" s="2" t="s">
        <v>157</v>
      </c>
      <c r="B807" s="2" t="s">
        <v>645</v>
      </c>
      <c r="C807" s="6">
        <v>1215</v>
      </c>
      <c r="D807" s="6">
        <v>0.2</v>
      </c>
      <c r="E807" s="8">
        <v>43089.375</v>
      </c>
      <c r="F807">
        <f t="shared" si="12"/>
        <v>2017</v>
      </c>
    </row>
    <row r="808" spans="1:6" x14ac:dyDescent="0.25">
      <c r="A808" s="2" t="s">
        <v>157</v>
      </c>
      <c r="B808" s="2" t="s">
        <v>645</v>
      </c>
      <c r="C808" s="6">
        <v>2014</v>
      </c>
      <c r="D808" s="6">
        <v>0.24</v>
      </c>
      <c r="E808" s="8">
        <v>43089.375</v>
      </c>
      <c r="F808">
        <f t="shared" si="12"/>
        <v>2017</v>
      </c>
    </row>
    <row r="809" spans="1:6" x14ac:dyDescent="0.25">
      <c r="A809" s="2" t="s">
        <v>157</v>
      </c>
      <c r="B809" s="2" t="s">
        <v>646</v>
      </c>
      <c r="C809" s="6">
        <v>4028</v>
      </c>
      <c r="D809" s="6">
        <v>0.48</v>
      </c>
      <c r="E809" s="8">
        <v>43087.625</v>
      </c>
      <c r="F809">
        <f t="shared" si="12"/>
        <v>2017</v>
      </c>
    </row>
    <row r="810" spans="1:6" x14ac:dyDescent="0.25">
      <c r="A810" s="2" t="s">
        <v>157</v>
      </c>
      <c r="B810" s="2" t="s">
        <v>646</v>
      </c>
      <c r="C810" s="6">
        <v>486</v>
      </c>
      <c r="D810" s="6">
        <v>0.08</v>
      </c>
      <c r="E810" s="8">
        <v>43087.625</v>
      </c>
      <c r="F810">
        <f t="shared" si="12"/>
        <v>2017</v>
      </c>
    </row>
    <row r="811" spans="1:6" x14ac:dyDescent="0.25">
      <c r="A811" s="2" t="s">
        <v>157</v>
      </c>
      <c r="B811" s="2" t="s">
        <v>646</v>
      </c>
      <c r="C811" s="6">
        <v>480</v>
      </c>
      <c r="D811" s="6">
        <v>0.08</v>
      </c>
      <c r="E811" s="8">
        <v>43087.625</v>
      </c>
      <c r="F811">
        <f t="shared" si="12"/>
        <v>2017</v>
      </c>
    </row>
    <row r="812" spans="1:6" x14ac:dyDescent="0.25">
      <c r="A812" s="2" t="s">
        <v>157</v>
      </c>
      <c r="B812" s="2" t="s">
        <v>647</v>
      </c>
      <c r="C812" s="6">
        <v>1007</v>
      </c>
      <c r="D812" s="6">
        <v>0.12</v>
      </c>
      <c r="E812" s="8">
        <v>43088.583333333336</v>
      </c>
      <c r="F812">
        <f t="shared" si="12"/>
        <v>2017</v>
      </c>
    </row>
    <row r="813" spans="1:6" x14ac:dyDescent="0.25">
      <c r="A813" s="2" t="s">
        <v>157</v>
      </c>
      <c r="B813" s="2" t="s">
        <v>647</v>
      </c>
      <c r="C813" s="6">
        <v>2014</v>
      </c>
      <c r="D813" s="6">
        <v>0.24</v>
      </c>
      <c r="E813" s="8">
        <v>43088.583333333336</v>
      </c>
      <c r="F813">
        <f t="shared" si="12"/>
        <v>2017</v>
      </c>
    </row>
    <row r="814" spans="1:6" x14ac:dyDescent="0.25">
      <c r="A814" s="2" t="s">
        <v>157</v>
      </c>
      <c r="B814" s="2" t="s">
        <v>647</v>
      </c>
      <c r="C814" s="6">
        <v>480</v>
      </c>
      <c r="D814" s="6">
        <v>0.08</v>
      </c>
      <c r="E814" s="8">
        <v>43088.583333333336</v>
      </c>
      <c r="F814">
        <f t="shared" si="12"/>
        <v>2017</v>
      </c>
    </row>
    <row r="815" spans="1:6" x14ac:dyDescent="0.25">
      <c r="A815" s="2" t="s">
        <v>157</v>
      </c>
      <c r="B815" s="2" t="s">
        <v>647</v>
      </c>
      <c r="C815" s="6">
        <v>243</v>
      </c>
      <c r="D815" s="6">
        <v>0.04</v>
      </c>
      <c r="E815" s="8">
        <v>43088.583333333336</v>
      </c>
      <c r="F815">
        <f t="shared" si="12"/>
        <v>2017</v>
      </c>
    </row>
    <row r="816" spans="1:6" x14ac:dyDescent="0.25">
      <c r="A816" s="2" t="s">
        <v>157</v>
      </c>
      <c r="B816" s="2" t="s">
        <v>648</v>
      </c>
      <c r="C816" s="6">
        <v>972</v>
      </c>
      <c r="D816" s="6">
        <v>0.16</v>
      </c>
      <c r="E816" s="8">
        <v>43089.375</v>
      </c>
      <c r="F816">
        <f t="shared" si="12"/>
        <v>2017</v>
      </c>
    </row>
    <row r="817" spans="1:6" x14ac:dyDescent="0.25">
      <c r="A817" s="2" t="s">
        <v>157</v>
      </c>
      <c r="B817" s="2" t="s">
        <v>648</v>
      </c>
      <c r="C817" s="6">
        <v>289</v>
      </c>
      <c r="D817" s="6">
        <v>0.05</v>
      </c>
      <c r="E817" s="8">
        <v>43089.375</v>
      </c>
      <c r="F817">
        <f t="shared" si="12"/>
        <v>2017</v>
      </c>
    </row>
    <row r="818" spans="1:6" x14ac:dyDescent="0.25">
      <c r="A818" s="2" t="s">
        <v>157</v>
      </c>
      <c r="B818" s="2" t="s">
        <v>648</v>
      </c>
      <c r="C818" s="6">
        <v>7049</v>
      </c>
      <c r="D818" s="6">
        <v>0.84</v>
      </c>
      <c r="E818" s="8">
        <v>43089.375</v>
      </c>
      <c r="F818">
        <f t="shared" si="12"/>
        <v>2017</v>
      </c>
    </row>
    <row r="819" spans="1:6" x14ac:dyDescent="0.25">
      <c r="A819" s="2" t="s">
        <v>157</v>
      </c>
      <c r="B819" s="2" t="s">
        <v>648</v>
      </c>
      <c r="C819" s="6">
        <v>4028</v>
      </c>
      <c r="D819" s="6">
        <v>0.48</v>
      </c>
      <c r="E819" s="8">
        <v>43089.375</v>
      </c>
      <c r="F819">
        <f t="shared" si="12"/>
        <v>2017</v>
      </c>
    </row>
    <row r="820" spans="1:6" x14ac:dyDescent="0.25">
      <c r="A820" s="2" t="s">
        <v>157</v>
      </c>
      <c r="B820" s="2" t="s">
        <v>649</v>
      </c>
      <c r="C820" s="6">
        <v>4028</v>
      </c>
      <c r="D820" s="6">
        <v>0.48</v>
      </c>
      <c r="E820" s="8">
        <v>43088.375</v>
      </c>
      <c r="F820">
        <f t="shared" si="12"/>
        <v>2017</v>
      </c>
    </row>
    <row r="821" spans="1:6" x14ac:dyDescent="0.25">
      <c r="A821" s="2" t="s">
        <v>157</v>
      </c>
      <c r="B821" s="2" t="s">
        <v>649</v>
      </c>
      <c r="C821" s="6">
        <v>729</v>
      </c>
      <c r="D821" s="6">
        <v>0.12</v>
      </c>
      <c r="E821" s="8">
        <v>43088.375</v>
      </c>
      <c r="F821">
        <f t="shared" si="12"/>
        <v>2017</v>
      </c>
    </row>
    <row r="822" spans="1:6" x14ac:dyDescent="0.25">
      <c r="A822" s="2" t="s">
        <v>157</v>
      </c>
      <c r="B822" s="2" t="s">
        <v>649</v>
      </c>
      <c r="C822" s="6">
        <v>289</v>
      </c>
      <c r="D822" s="6">
        <v>0.05</v>
      </c>
      <c r="E822" s="8">
        <v>43088.375</v>
      </c>
      <c r="F822">
        <f t="shared" si="12"/>
        <v>2017</v>
      </c>
    </row>
    <row r="823" spans="1:6" x14ac:dyDescent="0.25">
      <c r="A823" s="2" t="s">
        <v>157</v>
      </c>
      <c r="B823" s="2" t="s">
        <v>649</v>
      </c>
      <c r="C823" s="6">
        <v>1007</v>
      </c>
      <c r="D823" s="6">
        <v>0.12</v>
      </c>
      <c r="E823" s="8">
        <v>43088.375</v>
      </c>
      <c r="F823">
        <f t="shared" si="12"/>
        <v>2017</v>
      </c>
    </row>
    <row r="824" spans="1:6" x14ac:dyDescent="0.25">
      <c r="A824" s="2" t="s">
        <v>157</v>
      </c>
      <c r="B824" s="2" t="s">
        <v>649</v>
      </c>
      <c r="C824" s="6">
        <v>480</v>
      </c>
      <c r="D824" s="6">
        <v>0.08</v>
      </c>
      <c r="E824" s="8">
        <v>43088.375</v>
      </c>
      <c r="F824">
        <f t="shared" si="12"/>
        <v>2017</v>
      </c>
    </row>
    <row r="825" spans="1:6" x14ac:dyDescent="0.25">
      <c r="A825" s="2" t="s">
        <v>157</v>
      </c>
      <c r="B825" s="2" t="s">
        <v>649</v>
      </c>
      <c r="C825" s="6">
        <v>548</v>
      </c>
      <c r="D825" s="6">
        <v>0.09</v>
      </c>
      <c r="E825" s="8">
        <v>43088.375</v>
      </c>
      <c r="F825">
        <f t="shared" si="12"/>
        <v>2017</v>
      </c>
    </row>
    <row r="826" spans="1:6" x14ac:dyDescent="0.25">
      <c r="A826" s="2" t="s">
        <v>157</v>
      </c>
      <c r="B826" s="2" t="s">
        <v>649</v>
      </c>
      <c r="C826" s="6">
        <v>2014</v>
      </c>
      <c r="D826" s="6">
        <v>0.24</v>
      </c>
      <c r="E826" s="8">
        <v>43088.375</v>
      </c>
      <c r="F826">
        <f t="shared" si="12"/>
        <v>2017</v>
      </c>
    </row>
    <row r="827" spans="1:6" x14ac:dyDescent="0.25">
      <c r="A827" s="2" t="s">
        <v>157</v>
      </c>
      <c r="B827" s="2" t="s">
        <v>650</v>
      </c>
      <c r="C827" s="6">
        <v>1007</v>
      </c>
      <c r="D827" s="6">
        <v>0.12</v>
      </c>
      <c r="E827" s="8">
        <v>43088.541666666664</v>
      </c>
      <c r="F827">
        <f t="shared" si="12"/>
        <v>2017</v>
      </c>
    </row>
    <row r="828" spans="1:6" x14ac:dyDescent="0.25">
      <c r="A828" s="2" t="s">
        <v>157</v>
      </c>
      <c r="B828" s="2" t="s">
        <v>650</v>
      </c>
      <c r="C828" s="6">
        <v>243</v>
      </c>
      <c r="D828" s="6">
        <v>0.04</v>
      </c>
      <c r="E828" s="8">
        <v>43088.541666666664</v>
      </c>
      <c r="F828">
        <f t="shared" si="12"/>
        <v>2017</v>
      </c>
    </row>
    <row r="829" spans="1:6" x14ac:dyDescent="0.25">
      <c r="A829" s="2" t="s">
        <v>157</v>
      </c>
      <c r="B829" s="2" t="s">
        <v>650</v>
      </c>
      <c r="C829" s="6">
        <v>480</v>
      </c>
      <c r="D829" s="6">
        <v>0.08</v>
      </c>
      <c r="E829" s="8">
        <v>43088.541666666664</v>
      </c>
      <c r="F829">
        <f t="shared" si="12"/>
        <v>2017</v>
      </c>
    </row>
    <row r="830" spans="1:6" x14ac:dyDescent="0.25">
      <c r="A830" s="2" t="s">
        <v>157</v>
      </c>
      <c r="B830" s="2" t="s">
        <v>651</v>
      </c>
      <c r="C830" s="6">
        <v>243</v>
      </c>
      <c r="D830" s="6">
        <v>0.04</v>
      </c>
      <c r="E830" s="8">
        <v>43088.395833333336</v>
      </c>
      <c r="F830">
        <f t="shared" si="12"/>
        <v>2017</v>
      </c>
    </row>
    <row r="831" spans="1:6" x14ac:dyDescent="0.25">
      <c r="A831" s="2" t="s">
        <v>157</v>
      </c>
      <c r="B831" s="2" t="s">
        <v>651</v>
      </c>
      <c r="C831" s="6">
        <v>480</v>
      </c>
      <c r="D831" s="6">
        <v>0.08</v>
      </c>
      <c r="E831" s="8">
        <v>43088.395833333336</v>
      </c>
      <c r="F831">
        <f t="shared" si="12"/>
        <v>2017</v>
      </c>
    </row>
    <row r="832" spans="1:6" x14ac:dyDescent="0.25">
      <c r="A832" s="2" t="s">
        <v>157</v>
      </c>
      <c r="B832" s="2" t="s">
        <v>651</v>
      </c>
      <c r="C832" s="6">
        <v>2014</v>
      </c>
      <c r="D832" s="6">
        <v>0.24</v>
      </c>
      <c r="E832" s="8">
        <v>43088.395833333336</v>
      </c>
      <c r="F832">
        <f t="shared" si="12"/>
        <v>2017</v>
      </c>
    </row>
    <row r="833" spans="1:6" x14ac:dyDescent="0.25">
      <c r="A833" s="2" t="s">
        <v>157</v>
      </c>
      <c r="B833" s="2" t="s">
        <v>651</v>
      </c>
      <c r="C833" s="6">
        <v>1007</v>
      </c>
      <c r="D833" s="6">
        <v>0.12</v>
      </c>
      <c r="E833" s="8">
        <v>43088.395833333336</v>
      </c>
      <c r="F833">
        <f t="shared" si="12"/>
        <v>2017</v>
      </c>
    </row>
    <row r="834" spans="1:6" x14ac:dyDescent="0.25">
      <c r="A834" s="2" t="s">
        <v>157</v>
      </c>
      <c r="B834" s="2" t="s">
        <v>651</v>
      </c>
      <c r="C834" s="6">
        <v>548</v>
      </c>
      <c r="D834" s="6">
        <v>0.09</v>
      </c>
      <c r="E834" s="8">
        <v>43088.395833333336</v>
      </c>
      <c r="F834">
        <f t="shared" si="12"/>
        <v>2017</v>
      </c>
    </row>
    <row r="835" spans="1:6" x14ac:dyDescent="0.25">
      <c r="A835" s="2" t="s">
        <v>157</v>
      </c>
      <c r="B835" s="2" t="s">
        <v>652</v>
      </c>
      <c r="C835" s="6">
        <v>2014</v>
      </c>
      <c r="D835" s="6">
        <v>0.24</v>
      </c>
      <c r="E835" s="8">
        <v>43088.541666666664</v>
      </c>
      <c r="F835">
        <f t="shared" ref="F835:F898" si="13">YEAR(E835)</f>
        <v>2017</v>
      </c>
    </row>
    <row r="836" spans="1:6" x14ac:dyDescent="0.25">
      <c r="A836" s="2" t="s">
        <v>157</v>
      </c>
      <c r="B836" s="2" t="s">
        <v>652</v>
      </c>
      <c r="C836" s="6">
        <v>243</v>
      </c>
      <c r="D836" s="6">
        <v>0.04</v>
      </c>
      <c r="E836" s="8">
        <v>43088.541666666664</v>
      </c>
      <c r="F836">
        <f t="shared" si="13"/>
        <v>2017</v>
      </c>
    </row>
    <row r="837" spans="1:6" x14ac:dyDescent="0.25">
      <c r="A837" s="2" t="s">
        <v>157</v>
      </c>
      <c r="B837" s="2" t="s">
        <v>652</v>
      </c>
      <c r="C837" s="6">
        <v>548</v>
      </c>
      <c r="D837" s="6">
        <v>0.09</v>
      </c>
      <c r="E837" s="8">
        <v>43088.541666666664</v>
      </c>
      <c r="F837">
        <f t="shared" si="13"/>
        <v>2017</v>
      </c>
    </row>
    <row r="838" spans="1:6" x14ac:dyDescent="0.25">
      <c r="A838" s="2" t="s">
        <v>157</v>
      </c>
      <c r="B838" s="2" t="s">
        <v>652</v>
      </c>
      <c r="C838" s="6">
        <v>480</v>
      </c>
      <c r="D838" s="6">
        <v>0.08</v>
      </c>
      <c r="E838" s="8">
        <v>43088.541666666664</v>
      </c>
      <c r="F838">
        <f t="shared" si="13"/>
        <v>2017</v>
      </c>
    </row>
    <row r="839" spans="1:6" x14ac:dyDescent="0.25">
      <c r="A839" s="2" t="s">
        <v>157</v>
      </c>
      <c r="B839" s="2" t="s">
        <v>652</v>
      </c>
      <c r="C839" s="6">
        <v>289</v>
      </c>
      <c r="D839" s="6">
        <v>0.05</v>
      </c>
      <c r="E839" s="8">
        <v>43088.541666666664</v>
      </c>
      <c r="F839">
        <f t="shared" si="13"/>
        <v>2017</v>
      </c>
    </row>
    <row r="840" spans="1:6" x14ac:dyDescent="0.25">
      <c r="A840" s="2" t="s">
        <v>157</v>
      </c>
      <c r="B840" s="2" t="s">
        <v>653</v>
      </c>
      <c r="C840" s="6">
        <v>480</v>
      </c>
      <c r="D840" s="6">
        <v>0.08</v>
      </c>
      <c r="E840" s="8">
        <v>43090.458333333336</v>
      </c>
      <c r="F840">
        <f t="shared" si="13"/>
        <v>2017</v>
      </c>
    </row>
    <row r="841" spans="1:6" x14ac:dyDescent="0.25">
      <c r="A841" s="2" t="s">
        <v>157</v>
      </c>
      <c r="B841" s="2" t="s">
        <v>653</v>
      </c>
      <c r="C841" s="6">
        <v>972</v>
      </c>
      <c r="D841" s="6">
        <v>0.16</v>
      </c>
      <c r="E841" s="8">
        <v>43090.458333333336</v>
      </c>
      <c r="F841">
        <f t="shared" si="13"/>
        <v>2017</v>
      </c>
    </row>
    <row r="842" spans="1:6" x14ac:dyDescent="0.25">
      <c r="A842" s="2" t="s">
        <v>157</v>
      </c>
      <c r="B842" s="2" t="s">
        <v>653</v>
      </c>
      <c r="C842" s="6">
        <v>548</v>
      </c>
      <c r="D842" s="6">
        <v>0.09</v>
      </c>
      <c r="E842" s="8">
        <v>43090.458333333336</v>
      </c>
      <c r="F842">
        <f t="shared" si="13"/>
        <v>2017</v>
      </c>
    </row>
    <row r="843" spans="1:6" x14ac:dyDescent="0.25">
      <c r="A843" s="2" t="s">
        <v>157</v>
      </c>
      <c r="B843" s="2" t="s">
        <v>653</v>
      </c>
      <c r="C843" s="6">
        <v>2014</v>
      </c>
      <c r="D843" s="6">
        <v>0.24</v>
      </c>
      <c r="E843" s="8">
        <v>43090.458333333336</v>
      </c>
      <c r="F843">
        <f t="shared" si="13"/>
        <v>2017</v>
      </c>
    </row>
    <row r="844" spans="1:6" x14ac:dyDescent="0.25">
      <c r="A844" s="2" t="s">
        <v>157</v>
      </c>
      <c r="B844" s="2" t="s">
        <v>653</v>
      </c>
      <c r="C844" s="6">
        <v>3021</v>
      </c>
      <c r="D844" s="6">
        <v>0.36</v>
      </c>
      <c r="E844" s="8">
        <v>43090.458333333336</v>
      </c>
      <c r="F844">
        <f t="shared" si="13"/>
        <v>2017</v>
      </c>
    </row>
    <row r="845" spans="1:6" x14ac:dyDescent="0.25">
      <c r="A845" s="2" t="s">
        <v>157</v>
      </c>
      <c r="B845" s="2" t="s">
        <v>653</v>
      </c>
      <c r="C845" s="6">
        <v>3021</v>
      </c>
      <c r="D845" s="6">
        <v>0.36</v>
      </c>
      <c r="E845" s="8">
        <v>43090.458333333336</v>
      </c>
      <c r="F845">
        <f t="shared" si="13"/>
        <v>2017</v>
      </c>
    </row>
    <row r="846" spans="1:6" x14ac:dyDescent="0.25">
      <c r="A846" s="2" t="s">
        <v>157</v>
      </c>
      <c r="B846" s="2" t="s">
        <v>654</v>
      </c>
      <c r="C846" s="6">
        <v>4028</v>
      </c>
      <c r="D846" s="6">
        <v>0.48</v>
      </c>
      <c r="E846" s="8">
        <v>43089.604166666664</v>
      </c>
      <c r="F846">
        <f t="shared" si="13"/>
        <v>2017</v>
      </c>
    </row>
    <row r="847" spans="1:6" x14ac:dyDescent="0.25">
      <c r="A847" s="2" t="s">
        <v>157</v>
      </c>
      <c r="B847" s="2" t="s">
        <v>654</v>
      </c>
      <c r="C847" s="6">
        <v>1007</v>
      </c>
      <c r="D847" s="6">
        <v>0.12</v>
      </c>
      <c r="E847" s="8">
        <v>43089.604166666664</v>
      </c>
      <c r="F847">
        <f t="shared" si="13"/>
        <v>2017</v>
      </c>
    </row>
    <row r="848" spans="1:6" x14ac:dyDescent="0.25">
      <c r="A848" s="2" t="s">
        <v>157</v>
      </c>
      <c r="B848" s="2" t="s">
        <v>654</v>
      </c>
      <c r="C848" s="6">
        <v>972</v>
      </c>
      <c r="D848" s="6">
        <v>0.16</v>
      </c>
      <c r="E848" s="8">
        <v>43089.604166666664</v>
      </c>
      <c r="F848">
        <f t="shared" si="13"/>
        <v>2017</v>
      </c>
    </row>
    <row r="849" spans="1:6" x14ac:dyDescent="0.25">
      <c r="A849" s="2" t="s">
        <v>157</v>
      </c>
      <c r="B849" s="2" t="s">
        <v>655</v>
      </c>
      <c r="C849" s="6">
        <v>1007</v>
      </c>
      <c r="D849" s="6">
        <v>0.12</v>
      </c>
      <c r="E849" s="8">
        <v>43091.416666666664</v>
      </c>
      <c r="F849">
        <f t="shared" si="13"/>
        <v>2017</v>
      </c>
    </row>
    <row r="850" spans="1:6" x14ac:dyDescent="0.25">
      <c r="A850" s="2" t="s">
        <v>157</v>
      </c>
      <c r="B850" s="2" t="s">
        <v>655</v>
      </c>
      <c r="C850" s="6">
        <v>486</v>
      </c>
      <c r="D850" s="6">
        <v>0.08</v>
      </c>
      <c r="E850" s="8">
        <v>43091.416666666664</v>
      </c>
      <c r="F850">
        <f t="shared" si="13"/>
        <v>2017</v>
      </c>
    </row>
    <row r="851" spans="1:6" x14ac:dyDescent="0.25">
      <c r="A851" s="2" t="s">
        <v>157</v>
      </c>
      <c r="B851" s="2" t="s">
        <v>655</v>
      </c>
      <c r="C851" s="6">
        <v>480</v>
      </c>
      <c r="D851" s="6">
        <v>0.08</v>
      </c>
      <c r="E851" s="8">
        <v>43091.416666666664</v>
      </c>
      <c r="F851">
        <f t="shared" si="13"/>
        <v>2017</v>
      </c>
    </row>
    <row r="852" spans="1:6" x14ac:dyDescent="0.25">
      <c r="A852" s="2" t="s">
        <v>157</v>
      </c>
      <c r="B852" s="2" t="s">
        <v>656</v>
      </c>
      <c r="C852" s="6">
        <v>3021</v>
      </c>
      <c r="D852" s="6">
        <v>0.36</v>
      </c>
      <c r="E852" s="8">
        <v>43089.541666666664</v>
      </c>
      <c r="F852">
        <f t="shared" si="13"/>
        <v>2017</v>
      </c>
    </row>
    <row r="853" spans="1:6" x14ac:dyDescent="0.25">
      <c r="A853" s="2" t="s">
        <v>157</v>
      </c>
      <c r="B853" s="2" t="s">
        <v>656</v>
      </c>
      <c r="C853" s="6">
        <v>972</v>
      </c>
      <c r="D853" s="6">
        <v>0.16</v>
      </c>
      <c r="E853" s="8">
        <v>43089.541666666664</v>
      </c>
      <c r="F853">
        <f t="shared" si="13"/>
        <v>2017</v>
      </c>
    </row>
    <row r="854" spans="1:6" x14ac:dyDescent="0.25">
      <c r="A854" s="2" t="s">
        <v>157</v>
      </c>
      <c r="B854" s="2" t="s">
        <v>657</v>
      </c>
      <c r="C854" s="6">
        <v>2014</v>
      </c>
      <c r="D854" s="6">
        <v>0.24</v>
      </c>
      <c r="E854" s="8">
        <v>43091.625</v>
      </c>
      <c r="F854">
        <f t="shared" si="13"/>
        <v>2017</v>
      </c>
    </row>
    <row r="855" spans="1:6" x14ac:dyDescent="0.25">
      <c r="A855" s="2" t="s">
        <v>157</v>
      </c>
      <c r="B855" s="2" t="s">
        <v>657</v>
      </c>
      <c r="C855" s="6">
        <v>972</v>
      </c>
      <c r="D855" s="6">
        <v>0.16</v>
      </c>
      <c r="E855" s="8">
        <v>43091.625</v>
      </c>
      <c r="F855">
        <f t="shared" si="13"/>
        <v>2017</v>
      </c>
    </row>
    <row r="856" spans="1:6" x14ac:dyDescent="0.25">
      <c r="A856" s="2" t="s">
        <v>157</v>
      </c>
      <c r="B856" s="2" t="s">
        <v>658</v>
      </c>
      <c r="C856" s="6">
        <v>10070</v>
      </c>
      <c r="D856" s="6">
        <v>1.2</v>
      </c>
      <c r="E856" s="8">
        <v>43090.583333333336</v>
      </c>
      <c r="F856">
        <f t="shared" si="13"/>
        <v>2017</v>
      </c>
    </row>
    <row r="857" spans="1:6" x14ac:dyDescent="0.25">
      <c r="A857" s="2" t="s">
        <v>157</v>
      </c>
      <c r="B857" s="2" t="s">
        <v>658</v>
      </c>
      <c r="C857" s="6">
        <v>1007</v>
      </c>
      <c r="D857" s="6">
        <v>0.12</v>
      </c>
      <c r="E857" s="8">
        <v>43090.583333333336</v>
      </c>
      <c r="F857">
        <f t="shared" si="13"/>
        <v>2017</v>
      </c>
    </row>
    <row r="858" spans="1:6" x14ac:dyDescent="0.25">
      <c r="A858" s="2" t="s">
        <v>157</v>
      </c>
      <c r="B858" s="2" t="s">
        <v>658</v>
      </c>
      <c r="C858" s="6">
        <v>480</v>
      </c>
      <c r="D858" s="6">
        <v>0.08</v>
      </c>
      <c r="E858" s="8">
        <v>43090.583333333336</v>
      </c>
      <c r="F858">
        <f t="shared" si="13"/>
        <v>2017</v>
      </c>
    </row>
    <row r="859" spans="1:6" x14ac:dyDescent="0.25">
      <c r="A859" s="2" t="s">
        <v>157</v>
      </c>
      <c r="B859" s="2" t="s">
        <v>659</v>
      </c>
      <c r="C859" s="6">
        <v>6042</v>
      </c>
      <c r="D859" s="6">
        <v>0.72</v>
      </c>
      <c r="E859" s="8">
        <v>43090.583333333336</v>
      </c>
      <c r="F859">
        <f t="shared" si="13"/>
        <v>2017</v>
      </c>
    </row>
    <row r="860" spans="1:6" x14ac:dyDescent="0.25">
      <c r="A860" s="2" t="s">
        <v>157</v>
      </c>
      <c r="B860" s="2" t="s">
        <v>659</v>
      </c>
      <c r="C860" s="6">
        <v>480</v>
      </c>
      <c r="D860" s="6">
        <v>0.08</v>
      </c>
      <c r="E860" s="8">
        <v>43090.583333333336</v>
      </c>
      <c r="F860">
        <f t="shared" si="13"/>
        <v>2017</v>
      </c>
    </row>
    <row r="861" spans="1:6" x14ac:dyDescent="0.25">
      <c r="A861" s="2" t="s">
        <v>157</v>
      </c>
      <c r="B861" s="2" t="s">
        <v>659</v>
      </c>
      <c r="C861" s="6">
        <v>548</v>
      </c>
      <c r="D861" s="6">
        <v>0.09</v>
      </c>
      <c r="E861" s="8">
        <v>43090.583333333336</v>
      </c>
      <c r="F861">
        <f t="shared" si="13"/>
        <v>2017</v>
      </c>
    </row>
    <row r="862" spans="1:6" x14ac:dyDescent="0.25">
      <c r="A862" s="2" t="s">
        <v>157</v>
      </c>
      <c r="B862" s="2" t="s">
        <v>659</v>
      </c>
      <c r="C862" s="6">
        <v>1007</v>
      </c>
      <c r="D862" s="6">
        <v>0.12</v>
      </c>
      <c r="E862" s="8">
        <v>43090.583333333336</v>
      </c>
      <c r="F862">
        <f t="shared" si="13"/>
        <v>2017</v>
      </c>
    </row>
    <row r="863" spans="1:6" x14ac:dyDescent="0.25">
      <c r="A863" s="2" t="s">
        <v>157</v>
      </c>
      <c r="B863" s="2" t="s">
        <v>660</v>
      </c>
      <c r="C863" s="6">
        <v>3021</v>
      </c>
      <c r="D863" s="6">
        <v>0.36</v>
      </c>
      <c r="E863" s="8">
        <v>43076.416666666664</v>
      </c>
      <c r="F863">
        <f t="shared" si="13"/>
        <v>2017</v>
      </c>
    </row>
    <row r="864" spans="1:6" x14ac:dyDescent="0.25">
      <c r="A864" s="2" t="s">
        <v>157</v>
      </c>
      <c r="B864" s="2" t="s">
        <v>660</v>
      </c>
      <c r="C864" s="6">
        <v>5520</v>
      </c>
      <c r="D864" s="6">
        <v>0</v>
      </c>
      <c r="E864" s="8">
        <v>43076.416666666664</v>
      </c>
      <c r="F864">
        <f t="shared" si="13"/>
        <v>2017</v>
      </c>
    </row>
    <row r="865" spans="1:6" x14ac:dyDescent="0.25">
      <c r="A865" s="2" t="s">
        <v>157</v>
      </c>
      <c r="B865" s="2" t="s">
        <v>660</v>
      </c>
      <c r="C865" s="6">
        <v>2880</v>
      </c>
      <c r="D865" s="6">
        <v>0.48</v>
      </c>
      <c r="E865" s="8">
        <v>43076.416666666664</v>
      </c>
      <c r="F865">
        <f t="shared" si="13"/>
        <v>2017</v>
      </c>
    </row>
    <row r="866" spans="1:6" x14ac:dyDescent="0.25">
      <c r="A866" s="2" t="s">
        <v>157</v>
      </c>
      <c r="B866" s="2" t="s">
        <v>661</v>
      </c>
      <c r="C866" s="6">
        <v>9660</v>
      </c>
      <c r="D866" s="6">
        <v>0</v>
      </c>
      <c r="E866" s="8">
        <v>43070.625</v>
      </c>
      <c r="F866">
        <f t="shared" si="13"/>
        <v>2017</v>
      </c>
    </row>
    <row r="867" spans="1:6" x14ac:dyDescent="0.25">
      <c r="A867" s="2" t="s">
        <v>157</v>
      </c>
      <c r="B867" s="2" t="s">
        <v>661</v>
      </c>
      <c r="C867" s="6">
        <v>3021</v>
      </c>
      <c r="D867" s="6">
        <v>0.36</v>
      </c>
      <c r="E867" s="8">
        <v>43070.625</v>
      </c>
      <c r="F867">
        <f t="shared" si="13"/>
        <v>2017</v>
      </c>
    </row>
    <row r="868" spans="1:6" x14ac:dyDescent="0.25">
      <c r="A868" s="2" t="s">
        <v>157</v>
      </c>
      <c r="B868" s="2" t="s">
        <v>661</v>
      </c>
      <c r="C868" s="6">
        <v>1007</v>
      </c>
      <c r="D868" s="6">
        <v>0.12</v>
      </c>
      <c r="E868" s="8">
        <v>43070.625</v>
      </c>
      <c r="F868">
        <f t="shared" si="13"/>
        <v>2017</v>
      </c>
    </row>
    <row r="869" spans="1:6" x14ac:dyDescent="0.25">
      <c r="A869" s="2" t="s">
        <v>157</v>
      </c>
      <c r="B869" s="2" t="s">
        <v>662</v>
      </c>
      <c r="C869" s="6">
        <v>2430</v>
      </c>
      <c r="D869" s="6">
        <v>0.4</v>
      </c>
      <c r="E869" s="8">
        <v>43081.645833333336</v>
      </c>
      <c r="F869">
        <f t="shared" si="13"/>
        <v>2017</v>
      </c>
    </row>
    <row r="870" spans="1:6" x14ac:dyDescent="0.25">
      <c r="A870" s="2" t="s">
        <v>157</v>
      </c>
      <c r="B870" s="2" t="s">
        <v>662</v>
      </c>
      <c r="C870" s="6">
        <v>7049</v>
      </c>
      <c r="D870" s="6">
        <v>0.84</v>
      </c>
      <c r="E870" s="8">
        <v>43081.645833333336</v>
      </c>
      <c r="F870">
        <f t="shared" si="13"/>
        <v>2017</v>
      </c>
    </row>
    <row r="871" spans="1:6" x14ac:dyDescent="0.25">
      <c r="A871" s="2" t="s">
        <v>157</v>
      </c>
      <c r="B871" s="2" t="s">
        <v>663</v>
      </c>
      <c r="C871" s="6">
        <v>2014</v>
      </c>
      <c r="D871" s="6">
        <v>0.24</v>
      </c>
      <c r="E871" s="8">
        <v>43081.333333333336</v>
      </c>
      <c r="F871">
        <f t="shared" si="13"/>
        <v>2017</v>
      </c>
    </row>
    <row r="872" spans="1:6" x14ac:dyDescent="0.25">
      <c r="A872" s="2" t="s">
        <v>157</v>
      </c>
      <c r="B872" s="2" t="s">
        <v>663</v>
      </c>
      <c r="C872" s="6">
        <v>289</v>
      </c>
      <c r="D872" s="6">
        <v>0.05</v>
      </c>
      <c r="E872" s="8">
        <v>43081.333333333336</v>
      </c>
      <c r="F872">
        <f t="shared" si="13"/>
        <v>2017</v>
      </c>
    </row>
    <row r="873" spans="1:6" x14ac:dyDescent="0.25">
      <c r="A873" s="2" t="s">
        <v>157</v>
      </c>
      <c r="B873" s="2" t="s">
        <v>663</v>
      </c>
      <c r="C873" s="6">
        <v>243</v>
      </c>
      <c r="D873" s="6">
        <v>0.04</v>
      </c>
      <c r="E873" s="8">
        <v>43081.333333333336</v>
      </c>
      <c r="F873">
        <f t="shared" si="13"/>
        <v>2017</v>
      </c>
    </row>
    <row r="874" spans="1:6" x14ac:dyDescent="0.25">
      <c r="A874" s="2" t="s">
        <v>157</v>
      </c>
      <c r="B874" s="2" t="s">
        <v>664</v>
      </c>
      <c r="C874" s="6">
        <v>486</v>
      </c>
      <c r="D874" s="6">
        <v>0.08</v>
      </c>
      <c r="E874" s="8">
        <v>43088.375</v>
      </c>
      <c r="F874">
        <f t="shared" si="13"/>
        <v>2017</v>
      </c>
    </row>
    <row r="875" spans="1:6" x14ac:dyDescent="0.25">
      <c r="A875" s="2" t="s">
        <v>157</v>
      </c>
      <c r="B875" s="2" t="s">
        <v>664</v>
      </c>
      <c r="C875" s="6">
        <v>2014</v>
      </c>
      <c r="D875" s="6">
        <v>0.24</v>
      </c>
      <c r="E875" s="8">
        <v>43088.375</v>
      </c>
      <c r="F875">
        <f t="shared" si="13"/>
        <v>2017</v>
      </c>
    </row>
    <row r="876" spans="1:6" x14ac:dyDescent="0.25">
      <c r="A876" s="2" t="s">
        <v>157</v>
      </c>
      <c r="B876" s="2" t="s">
        <v>665</v>
      </c>
      <c r="C876" s="6">
        <v>289</v>
      </c>
      <c r="D876" s="6">
        <v>0.05</v>
      </c>
      <c r="E876" s="8">
        <v>43075.625</v>
      </c>
      <c r="F876">
        <f t="shared" si="13"/>
        <v>2017</v>
      </c>
    </row>
    <row r="877" spans="1:6" x14ac:dyDescent="0.25">
      <c r="A877" s="2" t="s">
        <v>157</v>
      </c>
      <c r="B877" s="2" t="s">
        <v>665</v>
      </c>
      <c r="C877" s="6">
        <v>480</v>
      </c>
      <c r="D877" s="6">
        <v>0.08</v>
      </c>
      <c r="E877" s="8">
        <v>43075.625</v>
      </c>
      <c r="F877">
        <f t="shared" si="13"/>
        <v>2017</v>
      </c>
    </row>
    <row r="878" spans="1:6" x14ac:dyDescent="0.25">
      <c r="A878" s="2" t="s">
        <v>157</v>
      </c>
      <c r="B878" s="2" t="s">
        <v>665</v>
      </c>
      <c r="C878" s="6">
        <v>548</v>
      </c>
      <c r="D878" s="6">
        <v>0.09</v>
      </c>
      <c r="E878" s="8">
        <v>43075.625</v>
      </c>
      <c r="F878">
        <f t="shared" si="13"/>
        <v>2017</v>
      </c>
    </row>
    <row r="879" spans="1:6" x14ac:dyDescent="0.25">
      <c r="A879" s="2" t="s">
        <v>157</v>
      </c>
      <c r="B879" s="2" t="s">
        <v>665</v>
      </c>
      <c r="C879" s="6">
        <v>3021</v>
      </c>
      <c r="D879" s="6">
        <v>0.36</v>
      </c>
      <c r="E879" s="8">
        <v>43075.625</v>
      </c>
      <c r="F879">
        <f t="shared" si="13"/>
        <v>2017</v>
      </c>
    </row>
    <row r="880" spans="1:6" x14ac:dyDescent="0.25">
      <c r="A880" s="2" t="s">
        <v>157</v>
      </c>
      <c r="B880" s="2" t="s">
        <v>665</v>
      </c>
      <c r="C880" s="6">
        <v>486</v>
      </c>
      <c r="D880" s="6">
        <v>0.08</v>
      </c>
      <c r="E880" s="8">
        <v>43075.625</v>
      </c>
      <c r="F880">
        <f t="shared" si="13"/>
        <v>2017</v>
      </c>
    </row>
    <row r="881" spans="1:6" x14ac:dyDescent="0.25">
      <c r="A881" s="2" t="s">
        <v>157</v>
      </c>
      <c r="B881" s="2" t="s">
        <v>665</v>
      </c>
      <c r="C881" s="6">
        <v>1007</v>
      </c>
      <c r="D881" s="6">
        <v>0.12</v>
      </c>
      <c r="E881" s="8">
        <v>43075.625</v>
      </c>
      <c r="F881">
        <f t="shared" si="13"/>
        <v>2017</v>
      </c>
    </row>
    <row r="882" spans="1:6" x14ac:dyDescent="0.25">
      <c r="A882" s="2" t="s">
        <v>157</v>
      </c>
      <c r="B882" s="2" t="s">
        <v>666</v>
      </c>
      <c r="C882" s="6">
        <v>480</v>
      </c>
      <c r="D882" s="6">
        <v>0.08</v>
      </c>
      <c r="E882" s="8">
        <v>43075.541666666664</v>
      </c>
      <c r="F882">
        <f t="shared" si="13"/>
        <v>2017</v>
      </c>
    </row>
    <row r="883" spans="1:6" x14ac:dyDescent="0.25">
      <c r="A883" s="2" t="s">
        <v>157</v>
      </c>
      <c r="B883" s="2" t="s">
        <v>666</v>
      </c>
      <c r="C883" s="6">
        <v>486</v>
      </c>
      <c r="D883" s="6">
        <v>0.08</v>
      </c>
      <c r="E883" s="8">
        <v>43075.541666666664</v>
      </c>
      <c r="F883">
        <f t="shared" si="13"/>
        <v>2017</v>
      </c>
    </row>
    <row r="884" spans="1:6" x14ac:dyDescent="0.25">
      <c r="A884" s="2" t="s">
        <v>157</v>
      </c>
      <c r="B884" s="2" t="s">
        <v>666</v>
      </c>
      <c r="C884" s="6">
        <v>1007</v>
      </c>
      <c r="D884" s="6">
        <v>0.12</v>
      </c>
      <c r="E884" s="8">
        <v>43075.541666666664</v>
      </c>
      <c r="F884">
        <f t="shared" si="13"/>
        <v>2017</v>
      </c>
    </row>
    <row r="885" spans="1:6" x14ac:dyDescent="0.25">
      <c r="A885" s="2" t="s">
        <v>157</v>
      </c>
      <c r="B885" s="2" t="s">
        <v>667</v>
      </c>
      <c r="C885" s="6">
        <v>3021</v>
      </c>
      <c r="D885" s="6">
        <v>0.36</v>
      </c>
      <c r="E885" s="8">
        <v>43075.583333333336</v>
      </c>
      <c r="F885">
        <f t="shared" si="13"/>
        <v>2017</v>
      </c>
    </row>
    <row r="886" spans="1:6" x14ac:dyDescent="0.25">
      <c r="A886" s="2" t="s">
        <v>157</v>
      </c>
      <c r="B886" s="2" t="s">
        <v>667</v>
      </c>
      <c r="C886" s="6">
        <v>486</v>
      </c>
      <c r="D886" s="6">
        <v>0.08</v>
      </c>
      <c r="E886" s="8">
        <v>43075.583333333336</v>
      </c>
      <c r="F886">
        <f t="shared" si="13"/>
        <v>2017</v>
      </c>
    </row>
    <row r="887" spans="1:6" x14ac:dyDescent="0.25">
      <c r="A887" s="2" t="s">
        <v>157</v>
      </c>
      <c r="B887" s="2" t="s">
        <v>667</v>
      </c>
      <c r="C887" s="6">
        <v>2014</v>
      </c>
      <c r="D887" s="6">
        <v>0.24</v>
      </c>
      <c r="E887" s="8">
        <v>43075.583333333336</v>
      </c>
      <c r="F887">
        <f t="shared" si="13"/>
        <v>2017</v>
      </c>
    </row>
    <row r="888" spans="1:6" x14ac:dyDescent="0.25">
      <c r="A888" s="2" t="s">
        <v>157</v>
      </c>
      <c r="B888" s="2" t="s">
        <v>667</v>
      </c>
      <c r="C888" s="6">
        <v>289</v>
      </c>
      <c r="D888" s="6">
        <v>0.05</v>
      </c>
      <c r="E888" s="8">
        <v>43075.583333333336</v>
      </c>
      <c r="F888">
        <f t="shared" si="13"/>
        <v>2017</v>
      </c>
    </row>
    <row r="889" spans="1:6" x14ac:dyDescent="0.25">
      <c r="A889" s="2" t="s">
        <v>157</v>
      </c>
      <c r="B889" s="2" t="s">
        <v>668</v>
      </c>
      <c r="C889" s="6">
        <v>289</v>
      </c>
      <c r="D889" s="6">
        <v>0.05</v>
      </c>
      <c r="E889" s="8">
        <v>43075.458333333336</v>
      </c>
      <c r="F889">
        <f t="shared" si="13"/>
        <v>2017</v>
      </c>
    </row>
    <row r="890" spans="1:6" x14ac:dyDescent="0.25">
      <c r="A890" s="2" t="s">
        <v>157</v>
      </c>
      <c r="B890" s="2" t="s">
        <v>668</v>
      </c>
      <c r="C890" s="6">
        <v>1007</v>
      </c>
      <c r="D890" s="6">
        <v>0.12</v>
      </c>
      <c r="E890" s="8">
        <v>43075.458333333336</v>
      </c>
      <c r="F890">
        <f t="shared" si="13"/>
        <v>2017</v>
      </c>
    </row>
    <row r="891" spans="1:6" x14ac:dyDescent="0.25">
      <c r="A891" s="2" t="s">
        <v>157</v>
      </c>
      <c r="B891" s="2" t="s">
        <v>668</v>
      </c>
      <c r="C891" s="6">
        <v>1007</v>
      </c>
      <c r="D891" s="6">
        <v>0.12</v>
      </c>
      <c r="E891" s="8">
        <v>43075.458333333336</v>
      </c>
      <c r="F891">
        <f t="shared" si="13"/>
        <v>2017</v>
      </c>
    </row>
    <row r="892" spans="1:6" x14ac:dyDescent="0.25">
      <c r="A892" s="2" t="s">
        <v>157</v>
      </c>
      <c r="B892" s="2" t="s">
        <v>668</v>
      </c>
      <c r="C892" s="6">
        <v>243</v>
      </c>
      <c r="D892" s="6">
        <v>0.04</v>
      </c>
      <c r="E892" s="8">
        <v>43075.458333333336</v>
      </c>
      <c r="F892">
        <f t="shared" si="13"/>
        <v>2017</v>
      </c>
    </row>
    <row r="893" spans="1:6" x14ac:dyDescent="0.25">
      <c r="A893" s="2" t="s">
        <v>157</v>
      </c>
      <c r="B893" s="2" t="s">
        <v>668</v>
      </c>
      <c r="C893" s="6">
        <v>1007</v>
      </c>
      <c r="D893" s="6">
        <v>0.12</v>
      </c>
      <c r="E893" s="8">
        <v>43075.458333333336</v>
      </c>
      <c r="F893">
        <f t="shared" si="13"/>
        <v>2017</v>
      </c>
    </row>
    <row r="894" spans="1:6" x14ac:dyDescent="0.25">
      <c r="A894" s="2" t="s">
        <v>157</v>
      </c>
      <c r="B894" s="2" t="s">
        <v>669</v>
      </c>
      <c r="C894" s="6">
        <v>972</v>
      </c>
      <c r="D894" s="6">
        <v>0.16</v>
      </c>
      <c r="E894" s="8">
        <v>43075.416666666664</v>
      </c>
      <c r="F894">
        <f t="shared" si="13"/>
        <v>2017</v>
      </c>
    </row>
    <row r="895" spans="1:6" x14ac:dyDescent="0.25">
      <c r="A895" s="2" t="s">
        <v>157</v>
      </c>
      <c r="B895" s="2" t="s">
        <v>669</v>
      </c>
      <c r="C895" s="6">
        <v>1007</v>
      </c>
      <c r="D895" s="6">
        <v>0.12</v>
      </c>
      <c r="E895" s="8">
        <v>43075.416666666664</v>
      </c>
      <c r="F895">
        <f t="shared" si="13"/>
        <v>2017</v>
      </c>
    </row>
    <row r="896" spans="1:6" x14ac:dyDescent="0.25">
      <c r="A896" s="2" t="s">
        <v>157</v>
      </c>
      <c r="B896" s="2" t="s">
        <v>669</v>
      </c>
      <c r="C896" s="6">
        <v>2014</v>
      </c>
      <c r="D896" s="6">
        <v>0.24</v>
      </c>
      <c r="E896" s="8">
        <v>43075.416666666664</v>
      </c>
      <c r="F896">
        <f t="shared" si="13"/>
        <v>2017</v>
      </c>
    </row>
    <row r="897" spans="1:6" x14ac:dyDescent="0.25">
      <c r="A897" s="2" t="s">
        <v>157</v>
      </c>
      <c r="B897" s="2" t="s">
        <v>669</v>
      </c>
      <c r="C897" s="6">
        <v>1007</v>
      </c>
      <c r="D897" s="6">
        <v>0.12</v>
      </c>
      <c r="E897" s="8">
        <v>43075.416666666664</v>
      </c>
      <c r="F897">
        <f t="shared" si="13"/>
        <v>2017</v>
      </c>
    </row>
    <row r="898" spans="1:6" x14ac:dyDescent="0.25">
      <c r="A898" s="2" t="s">
        <v>157</v>
      </c>
      <c r="B898" s="2" t="s">
        <v>670</v>
      </c>
      <c r="C898" s="6">
        <v>960</v>
      </c>
      <c r="D898" s="6">
        <v>0.16</v>
      </c>
      <c r="E898" s="8">
        <v>43075.416666666664</v>
      </c>
      <c r="F898">
        <f t="shared" si="13"/>
        <v>2017</v>
      </c>
    </row>
    <row r="899" spans="1:6" x14ac:dyDescent="0.25">
      <c r="A899" s="2" t="s">
        <v>157</v>
      </c>
      <c r="B899" s="2" t="s">
        <v>670</v>
      </c>
      <c r="C899" s="6">
        <v>6900</v>
      </c>
      <c r="D899" s="6">
        <v>0</v>
      </c>
      <c r="E899" s="8">
        <v>43075.416666666664</v>
      </c>
      <c r="F899">
        <f t="shared" ref="F899:F962" si="14">YEAR(E899)</f>
        <v>2017</v>
      </c>
    </row>
    <row r="900" spans="1:6" x14ac:dyDescent="0.25">
      <c r="A900" s="2" t="s">
        <v>157</v>
      </c>
      <c r="B900" s="2" t="s">
        <v>670</v>
      </c>
      <c r="C900" s="6">
        <v>8056</v>
      </c>
      <c r="D900" s="6">
        <v>0.96</v>
      </c>
      <c r="E900" s="8">
        <v>43075.416666666664</v>
      </c>
      <c r="F900">
        <f t="shared" si="14"/>
        <v>2017</v>
      </c>
    </row>
    <row r="901" spans="1:6" x14ac:dyDescent="0.25">
      <c r="A901" s="2" t="s">
        <v>157</v>
      </c>
      <c r="B901" s="2" t="s">
        <v>671</v>
      </c>
      <c r="C901" s="6">
        <v>3021</v>
      </c>
      <c r="D901" s="6">
        <v>0.36</v>
      </c>
      <c r="E901" s="8">
        <v>43076.333333333336</v>
      </c>
      <c r="F901">
        <f t="shared" si="14"/>
        <v>2017</v>
      </c>
    </row>
    <row r="902" spans="1:6" x14ac:dyDescent="0.25">
      <c r="A902" s="2" t="s">
        <v>157</v>
      </c>
      <c r="B902" s="2" t="s">
        <v>671</v>
      </c>
      <c r="C902" s="6">
        <v>480</v>
      </c>
      <c r="D902" s="6">
        <v>0.08</v>
      </c>
      <c r="E902" s="8">
        <v>43076.333333333336</v>
      </c>
      <c r="F902">
        <f t="shared" si="14"/>
        <v>2017</v>
      </c>
    </row>
    <row r="903" spans="1:6" x14ac:dyDescent="0.25">
      <c r="A903" s="2" t="s">
        <v>157</v>
      </c>
      <c r="B903" s="2" t="s">
        <v>671</v>
      </c>
      <c r="C903" s="6">
        <v>4028</v>
      </c>
      <c r="D903" s="6">
        <v>0.48</v>
      </c>
      <c r="E903" s="8">
        <v>43076.333333333336</v>
      </c>
      <c r="F903">
        <f t="shared" si="14"/>
        <v>2017</v>
      </c>
    </row>
    <row r="904" spans="1:6" x14ac:dyDescent="0.25">
      <c r="A904" s="2" t="s">
        <v>157</v>
      </c>
      <c r="B904" s="2" t="s">
        <v>671</v>
      </c>
      <c r="C904" s="6">
        <v>289</v>
      </c>
      <c r="D904" s="6">
        <v>0.05</v>
      </c>
      <c r="E904" s="8">
        <v>43076.333333333336</v>
      </c>
      <c r="F904">
        <f t="shared" si="14"/>
        <v>2017</v>
      </c>
    </row>
    <row r="905" spans="1:6" x14ac:dyDescent="0.25">
      <c r="A905" s="2" t="s">
        <v>157</v>
      </c>
      <c r="B905" s="2" t="s">
        <v>671</v>
      </c>
      <c r="C905" s="6">
        <v>1701</v>
      </c>
      <c r="D905" s="6">
        <v>0.28000000000000003</v>
      </c>
      <c r="E905" s="8">
        <v>43076.333333333336</v>
      </c>
      <c r="F905">
        <f t="shared" si="14"/>
        <v>2017</v>
      </c>
    </row>
    <row r="906" spans="1:6" x14ac:dyDescent="0.25">
      <c r="A906" s="2" t="s">
        <v>157</v>
      </c>
      <c r="B906" s="2" t="s">
        <v>672</v>
      </c>
      <c r="C906" s="6">
        <v>3021</v>
      </c>
      <c r="D906" s="6">
        <v>0.36</v>
      </c>
      <c r="E906" s="8">
        <v>43080.333333333336</v>
      </c>
      <c r="F906">
        <f t="shared" si="14"/>
        <v>2017</v>
      </c>
    </row>
    <row r="907" spans="1:6" x14ac:dyDescent="0.25">
      <c r="A907" s="2" t="s">
        <v>157</v>
      </c>
      <c r="B907" s="2" t="s">
        <v>672</v>
      </c>
      <c r="C907" s="6">
        <v>972</v>
      </c>
      <c r="D907" s="6">
        <v>0.16</v>
      </c>
      <c r="E907" s="8">
        <v>43080.333333333336</v>
      </c>
      <c r="F907">
        <f t="shared" si="14"/>
        <v>2017</v>
      </c>
    </row>
    <row r="908" spans="1:6" x14ac:dyDescent="0.25">
      <c r="A908" s="2" t="s">
        <v>157</v>
      </c>
      <c r="B908" s="2" t="s">
        <v>672</v>
      </c>
      <c r="C908" s="6">
        <v>289</v>
      </c>
      <c r="D908" s="6">
        <v>0.05</v>
      </c>
      <c r="E908" s="8">
        <v>43080.333333333336</v>
      </c>
      <c r="F908">
        <f t="shared" si="14"/>
        <v>2017</v>
      </c>
    </row>
    <row r="909" spans="1:6" x14ac:dyDescent="0.25">
      <c r="A909" s="2" t="s">
        <v>157</v>
      </c>
      <c r="B909" s="2" t="s">
        <v>672</v>
      </c>
      <c r="C909" s="6">
        <v>6042</v>
      </c>
      <c r="D909" s="6">
        <v>0.72</v>
      </c>
      <c r="E909" s="8">
        <v>43080.333333333336</v>
      </c>
      <c r="F909">
        <f t="shared" si="14"/>
        <v>2017</v>
      </c>
    </row>
    <row r="910" spans="1:6" x14ac:dyDescent="0.25">
      <c r="A910" s="2" t="s">
        <v>157</v>
      </c>
      <c r="B910" s="2" t="s">
        <v>672</v>
      </c>
      <c r="C910" s="6">
        <v>480</v>
      </c>
      <c r="D910" s="6">
        <v>0.08</v>
      </c>
      <c r="E910" s="8">
        <v>43080.333333333336</v>
      </c>
      <c r="F910">
        <f t="shared" si="14"/>
        <v>2017</v>
      </c>
    </row>
    <row r="911" spans="1:6" x14ac:dyDescent="0.25">
      <c r="A911" s="2" t="s">
        <v>157</v>
      </c>
      <c r="B911" s="2" t="s">
        <v>673</v>
      </c>
      <c r="C911" s="6">
        <v>2014</v>
      </c>
      <c r="D911" s="6">
        <v>0.24</v>
      </c>
      <c r="E911" s="8">
        <v>43073.5</v>
      </c>
      <c r="F911">
        <f t="shared" si="14"/>
        <v>2017</v>
      </c>
    </row>
    <row r="912" spans="1:6" x14ac:dyDescent="0.25">
      <c r="A912" s="2" t="s">
        <v>157</v>
      </c>
      <c r="B912" s="2" t="s">
        <v>673</v>
      </c>
      <c r="C912" s="6">
        <v>6042</v>
      </c>
      <c r="D912" s="6">
        <v>0.72</v>
      </c>
      <c r="E912" s="8">
        <v>43073.5</v>
      </c>
      <c r="F912">
        <f t="shared" si="14"/>
        <v>2017</v>
      </c>
    </row>
    <row r="913" spans="1:6" x14ac:dyDescent="0.25">
      <c r="A913" s="2" t="s">
        <v>157</v>
      </c>
      <c r="B913" s="2" t="s">
        <v>673</v>
      </c>
      <c r="C913" s="6">
        <v>729</v>
      </c>
      <c r="D913" s="6">
        <v>0.12</v>
      </c>
      <c r="E913" s="8">
        <v>43073.5</v>
      </c>
      <c r="F913">
        <f t="shared" si="14"/>
        <v>2017</v>
      </c>
    </row>
    <row r="914" spans="1:6" x14ac:dyDescent="0.25">
      <c r="A914" s="2" t="s">
        <v>157</v>
      </c>
      <c r="B914" s="2" t="s">
        <v>673</v>
      </c>
      <c r="C914" s="6">
        <v>1096</v>
      </c>
      <c r="D914" s="6">
        <v>0.18</v>
      </c>
      <c r="E914" s="8">
        <v>43073.5</v>
      </c>
      <c r="F914">
        <f t="shared" si="14"/>
        <v>2017</v>
      </c>
    </row>
    <row r="915" spans="1:6" x14ac:dyDescent="0.25">
      <c r="A915" s="2" t="s">
        <v>157</v>
      </c>
      <c r="B915" s="2" t="s">
        <v>673</v>
      </c>
      <c r="C915" s="6">
        <v>1007</v>
      </c>
      <c r="D915" s="6">
        <v>0.12</v>
      </c>
      <c r="E915" s="8">
        <v>43073.5</v>
      </c>
      <c r="F915">
        <f t="shared" si="14"/>
        <v>2017</v>
      </c>
    </row>
    <row r="916" spans="1:6" x14ac:dyDescent="0.25">
      <c r="A916" s="2" t="s">
        <v>157</v>
      </c>
      <c r="B916" s="2" t="s">
        <v>673</v>
      </c>
      <c r="C916" s="6">
        <v>480</v>
      </c>
      <c r="D916" s="6">
        <v>0.08</v>
      </c>
      <c r="E916" s="8">
        <v>43073.5</v>
      </c>
      <c r="F916">
        <f t="shared" si="14"/>
        <v>2017</v>
      </c>
    </row>
    <row r="917" spans="1:6" x14ac:dyDescent="0.25">
      <c r="A917" s="2" t="s">
        <v>157</v>
      </c>
      <c r="B917" s="2" t="s">
        <v>674</v>
      </c>
      <c r="C917" s="6">
        <v>480</v>
      </c>
      <c r="D917" s="6">
        <v>0.08</v>
      </c>
      <c r="E917" s="8">
        <v>43073.416666666664</v>
      </c>
      <c r="F917">
        <f t="shared" si="14"/>
        <v>2017</v>
      </c>
    </row>
    <row r="918" spans="1:6" x14ac:dyDescent="0.25">
      <c r="A918" s="2" t="s">
        <v>157</v>
      </c>
      <c r="B918" s="2" t="s">
        <v>674</v>
      </c>
      <c r="C918" s="6">
        <v>2014</v>
      </c>
      <c r="D918" s="6">
        <v>0.24</v>
      </c>
      <c r="E918" s="8">
        <v>43073.416666666664</v>
      </c>
      <c r="F918">
        <f t="shared" si="14"/>
        <v>2017</v>
      </c>
    </row>
    <row r="919" spans="1:6" x14ac:dyDescent="0.25">
      <c r="A919" s="2" t="s">
        <v>157</v>
      </c>
      <c r="B919" s="2" t="s">
        <v>674</v>
      </c>
      <c r="C919" s="6">
        <v>1007</v>
      </c>
      <c r="D919" s="6">
        <v>0.12</v>
      </c>
      <c r="E919" s="8">
        <v>43073.416666666664</v>
      </c>
      <c r="F919">
        <f t="shared" si="14"/>
        <v>2017</v>
      </c>
    </row>
    <row r="920" spans="1:6" x14ac:dyDescent="0.25">
      <c r="A920" s="2" t="s">
        <v>157</v>
      </c>
      <c r="B920" s="2" t="s">
        <v>674</v>
      </c>
      <c r="C920" s="6">
        <v>729</v>
      </c>
      <c r="D920" s="6">
        <v>0.12</v>
      </c>
      <c r="E920" s="8">
        <v>43073.416666666664</v>
      </c>
      <c r="F920">
        <f t="shared" si="14"/>
        <v>2017</v>
      </c>
    </row>
    <row r="921" spans="1:6" x14ac:dyDescent="0.25">
      <c r="A921" s="2" t="s">
        <v>157</v>
      </c>
      <c r="B921" s="2" t="s">
        <v>674</v>
      </c>
      <c r="C921" s="6">
        <v>3021</v>
      </c>
      <c r="D921" s="6">
        <v>0.36</v>
      </c>
      <c r="E921" s="8">
        <v>43073.416666666664</v>
      </c>
      <c r="F921">
        <f t="shared" si="14"/>
        <v>2017</v>
      </c>
    </row>
    <row r="922" spans="1:6" x14ac:dyDescent="0.25">
      <c r="A922" s="2" t="s">
        <v>157</v>
      </c>
      <c r="B922" s="2" t="s">
        <v>675</v>
      </c>
      <c r="C922" s="6">
        <v>1007</v>
      </c>
      <c r="D922" s="6">
        <v>0.12</v>
      </c>
      <c r="E922" s="8">
        <v>43073.458333333336</v>
      </c>
      <c r="F922">
        <f t="shared" si="14"/>
        <v>2017</v>
      </c>
    </row>
    <row r="923" spans="1:6" x14ac:dyDescent="0.25">
      <c r="A923" s="2" t="s">
        <v>157</v>
      </c>
      <c r="B923" s="2" t="s">
        <v>675</v>
      </c>
      <c r="C923" s="6">
        <v>2014</v>
      </c>
      <c r="D923" s="6">
        <v>0.24</v>
      </c>
      <c r="E923" s="8">
        <v>43073.458333333336</v>
      </c>
      <c r="F923">
        <f t="shared" si="14"/>
        <v>2017</v>
      </c>
    </row>
    <row r="924" spans="1:6" x14ac:dyDescent="0.25">
      <c r="A924" s="2" t="s">
        <v>157</v>
      </c>
      <c r="B924" s="2" t="s">
        <v>675</v>
      </c>
      <c r="C924" s="6">
        <v>548</v>
      </c>
      <c r="D924" s="6">
        <v>0.09</v>
      </c>
      <c r="E924" s="8">
        <v>43073.458333333336</v>
      </c>
      <c r="F924">
        <f t="shared" si="14"/>
        <v>2017</v>
      </c>
    </row>
    <row r="925" spans="1:6" x14ac:dyDescent="0.25">
      <c r="A925" s="2" t="s">
        <v>157</v>
      </c>
      <c r="B925" s="2" t="s">
        <v>675</v>
      </c>
      <c r="C925" s="6">
        <v>480</v>
      </c>
      <c r="D925" s="6">
        <v>0.08</v>
      </c>
      <c r="E925" s="8">
        <v>43073.458333333336</v>
      </c>
      <c r="F925">
        <f t="shared" si="14"/>
        <v>2017</v>
      </c>
    </row>
    <row r="926" spans="1:6" x14ac:dyDescent="0.25">
      <c r="A926" s="2" t="s">
        <v>157</v>
      </c>
      <c r="B926" s="2" t="s">
        <v>675</v>
      </c>
      <c r="C926" s="6">
        <v>2014</v>
      </c>
      <c r="D926" s="6">
        <v>0.24</v>
      </c>
      <c r="E926" s="8">
        <v>43073.458333333336</v>
      </c>
      <c r="F926">
        <f t="shared" si="14"/>
        <v>2017</v>
      </c>
    </row>
    <row r="927" spans="1:6" x14ac:dyDescent="0.25">
      <c r="A927" s="2" t="s">
        <v>157</v>
      </c>
      <c r="B927" s="2" t="s">
        <v>675</v>
      </c>
      <c r="C927" s="6">
        <v>3021</v>
      </c>
      <c r="D927" s="6">
        <v>0.36</v>
      </c>
      <c r="E927" s="8">
        <v>43073.458333333336</v>
      </c>
      <c r="F927">
        <f t="shared" si="14"/>
        <v>2017</v>
      </c>
    </row>
    <row r="928" spans="1:6" x14ac:dyDescent="0.25">
      <c r="A928" s="2" t="s">
        <v>157</v>
      </c>
      <c r="B928" s="2" t="s">
        <v>676</v>
      </c>
      <c r="C928" s="6">
        <v>2014</v>
      </c>
      <c r="D928" s="6">
        <v>0.24</v>
      </c>
      <c r="E928" s="8">
        <v>43073.666666666664</v>
      </c>
      <c r="F928">
        <f t="shared" si="14"/>
        <v>2017</v>
      </c>
    </row>
    <row r="929" spans="1:6" x14ac:dyDescent="0.25">
      <c r="A929" s="2" t="s">
        <v>157</v>
      </c>
      <c r="B929" s="2" t="s">
        <v>676</v>
      </c>
      <c r="C929" s="6">
        <v>867</v>
      </c>
      <c r="D929" s="6">
        <v>0.15</v>
      </c>
      <c r="E929" s="8">
        <v>43073.666666666664</v>
      </c>
      <c r="F929">
        <f t="shared" si="14"/>
        <v>2017</v>
      </c>
    </row>
    <row r="930" spans="1:6" x14ac:dyDescent="0.25">
      <c r="A930" s="2" t="s">
        <v>157</v>
      </c>
      <c r="B930" s="2" t="s">
        <v>676</v>
      </c>
      <c r="C930" s="6">
        <v>4028</v>
      </c>
      <c r="D930" s="6">
        <v>0.48</v>
      </c>
      <c r="E930" s="8">
        <v>43073.666666666664</v>
      </c>
      <c r="F930">
        <f t="shared" si="14"/>
        <v>2017</v>
      </c>
    </row>
    <row r="931" spans="1:6" x14ac:dyDescent="0.25">
      <c r="A931" s="2" t="s">
        <v>157</v>
      </c>
      <c r="B931" s="2" t="s">
        <v>676</v>
      </c>
      <c r="C931" s="6">
        <v>243</v>
      </c>
      <c r="D931" s="6">
        <v>0.04</v>
      </c>
      <c r="E931" s="8">
        <v>43073.666666666664</v>
      </c>
      <c r="F931">
        <f t="shared" si="14"/>
        <v>2017</v>
      </c>
    </row>
    <row r="932" spans="1:6" x14ac:dyDescent="0.25">
      <c r="A932" s="2" t="s">
        <v>157</v>
      </c>
      <c r="B932" s="2" t="s">
        <v>677</v>
      </c>
      <c r="C932" s="6">
        <v>2014</v>
      </c>
      <c r="D932" s="6">
        <v>0.24</v>
      </c>
      <c r="E932" s="8">
        <v>43075.645833333336</v>
      </c>
      <c r="F932">
        <f t="shared" si="14"/>
        <v>2017</v>
      </c>
    </row>
    <row r="933" spans="1:6" x14ac:dyDescent="0.25">
      <c r="A933" s="2" t="s">
        <v>157</v>
      </c>
      <c r="B933" s="2" t="s">
        <v>677</v>
      </c>
      <c r="C933" s="6">
        <v>486</v>
      </c>
      <c r="D933" s="6">
        <v>0.08</v>
      </c>
      <c r="E933" s="8">
        <v>43075.645833333336</v>
      </c>
      <c r="F933">
        <f t="shared" si="14"/>
        <v>2017</v>
      </c>
    </row>
    <row r="934" spans="1:6" x14ac:dyDescent="0.25">
      <c r="A934" s="2" t="s">
        <v>157</v>
      </c>
      <c r="B934" s="2" t="s">
        <v>677</v>
      </c>
      <c r="C934" s="6">
        <v>1007</v>
      </c>
      <c r="D934" s="6">
        <v>0.12</v>
      </c>
      <c r="E934" s="8">
        <v>43075.645833333336</v>
      </c>
      <c r="F934">
        <f t="shared" si="14"/>
        <v>2017</v>
      </c>
    </row>
    <row r="935" spans="1:6" x14ac:dyDescent="0.25">
      <c r="A935" s="2" t="s">
        <v>157</v>
      </c>
      <c r="B935" s="2" t="s">
        <v>678</v>
      </c>
      <c r="C935" s="6">
        <v>548</v>
      </c>
      <c r="D935" s="6">
        <v>0.09</v>
      </c>
      <c r="E935" s="8">
        <v>43073.541666666664</v>
      </c>
      <c r="F935">
        <f t="shared" si="14"/>
        <v>2017</v>
      </c>
    </row>
    <row r="936" spans="1:6" x14ac:dyDescent="0.25">
      <c r="A936" s="2" t="s">
        <v>157</v>
      </c>
      <c r="B936" s="2" t="s">
        <v>678</v>
      </c>
      <c r="C936" s="6">
        <v>4028</v>
      </c>
      <c r="D936" s="6">
        <v>0.48</v>
      </c>
      <c r="E936" s="8">
        <v>43073.541666666664</v>
      </c>
      <c r="F936">
        <f t="shared" si="14"/>
        <v>2017</v>
      </c>
    </row>
    <row r="937" spans="1:6" x14ac:dyDescent="0.25">
      <c r="A937" s="2" t="s">
        <v>157</v>
      </c>
      <c r="B937" s="2" t="s">
        <v>678</v>
      </c>
      <c r="C937" s="6">
        <v>480</v>
      </c>
      <c r="D937" s="6">
        <v>0.08</v>
      </c>
      <c r="E937" s="8">
        <v>43073.541666666664</v>
      </c>
      <c r="F937">
        <f t="shared" si="14"/>
        <v>2017</v>
      </c>
    </row>
    <row r="938" spans="1:6" x14ac:dyDescent="0.25">
      <c r="A938" s="2" t="s">
        <v>157</v>
      </c>
      <c r="B938" s="2" t="s">
        <v>678</v>
      </c>
      <c r="C938" s="6">
        <v>729</v>
      </c>
      <c r="D938" s="6">
        <v>0.12</v>
      </c>
      <c r="E938" s="8">
        <v>43073.541666666664</v>
      </c>
      <c r="F938">
        <f t="shared" si="14"/>
        <v>2017</v>
      </c>
    </row>
    <row r="939" spans="1:6" x14ac:dyDescent="0.25">
      <c r="A939" s="2" t="s">
        <v>157</v>
      </c>
      <c r="B939" s="2" t="s">
        <v>678</v>
      </c>
      <c r="C939" s="6">
        <v>3021</v>
      </c>
      <c r="D939" s="6">
        <v>0.36</v>
      </c>
      <c r="E939" s="8">
        <v>43073.541666666664</v>
      </c>
      <c r="F939">
        <f t="shared" si="14"/>
        <v>2017</v>
      </c>
    </row>
    <row r="940" spans="1:6" x14ac:dyDescent="0.25">
      <c r="A940" s="2" t="s">
        <v>157</v>
      </c>
      <c r="B940" s="2" t="s">
        <v>679</v>
      </c>
      <c r="C940" s="6">
        <v>3021</v>
      </c>
      <c r="D940" s="6">
        <v>0.36</v>
      </c>
      <c r="E940" s="8">
        <v>43073.333333333336</v>
      </c>
      <c r="F940">
        <f t="shared" si="14"/>
        <v>2017</v>
      </c>
    </row>
    <row r="941" spans="1:6" x14ac:dyDescent="0.25">
      <c r="A941" s="2" t="s">
        <v>157</v>
      </c>
      <c r="B941" s="2" t="s">
        <v>679</v>
      </c>
      <c r="C941" s="6">
        <v>1944</v>
      </c>
      <c r="D941" s="6">
        <v>0.32</v>
      </c>
      <c r="E941" s="8">
        <v>43073.333333333336</v>
      </c>
      <c r="F941">
        <f t="shared" si="14"/>
        <v>2017</v>
      </c>
    </row>
    <row r="942" spans="1:6" x14ac:dyDescent="0.25">
      <c r="A942" s="2" t="s">
        <v>157</v>
      </c>
      <c r="B942" s="2" t="s">
        <v>679</v>
      </c>
      <c r="C942" s="6">
        <v>6042</v>
      </c>
      <c r="D942" s="6">
        <v>0.72</v>
      </c>
      <c r="E942" s="8">
        <v>43073.333333333336</v>
      </c>
      <c r="F942">
        <f t="shared" si="14"/>
        <v>2017</v>
      </c>
    </row>
    <row r="943" spans="1:6" x14ac:dyDescent="0.25">
      <c r="A943" s="2" t="s">
        <v>157</v>
      </c>
      <c r="B943" s="2" t="s">
        <v>680</v>
      </c>
      <c r="C943" s="6">
        <v>480</v>
      </c>
      <c r="D943" s="6">
        <v>0.08</v>
      </c>
      <c r="E943" s="8">
        <v>43073.291666666664</v>
      </c>
      <c r="F943">
        <f t="shared" si="14"/>
        <v>2017</v>
      </c>
    </row>
    <row r="944" spans="1:6" x14ac:dyDescent="0.25">
      <c r="A944" s="2" t="s">
        <v>157</v>
      </c>
      <c r="B944" s="2" t="s">
        <v>680</v>
      </c>
      <c r="C944" s="6">
        <v>10070</v>
      </c>
      <c r="D944" s="6">
        <v>1.2</v>
      </c>
      <c r="E944" s="8">
        <v>43073.291666666664</v>
      </c>
      <c r="F944">
        <f t="shared" si="14"/>
        <v>2017</v>
      </c>
    </row>
    <row r="945" spans="1:6" x14ac:dyDescent="0.25">
      <c r="A945" s="2" t="s">
        <v>157</v>
      </c>
      <c r="B945" s="2" t="s">
        <v>681</v>
      </c>
      <c r="C945" s="6">
        <v>243</v>
      </c>
      <c r="D945" s="6">
        <v>0.04</v>
      </c>
      <c r="E945" s="8">
        <v>43075.625</v>
      </c>
      <c r="F945">
        <f t="shared" si="14"/>
        <v>2017</v>
      </c>
    </row>
    <row r="946" spans="1:6" x14ac:dyDescent="0.25">
      <c r="A946" s="2" t="s">
        <v>157</v>
      </c>
      <c r="B946" s="2" t="s">
        <v>681</v>
      </c>
      <c r="C946" s="6">
        <v>2014</v>
      </c>
      <c r="D946" s="6">
        <v>0.24</v>
      </c>
      <c r="E946" s="8">
        <v>43075.625</v>
      </c>
      <c r="F946">
        <f t="shared" si="14"/>
        <v>2017</v>
      </c>
    </row>
    <row r="947" spans="1:6" x14ac:dyDescent="0.25">
      <c r="A947" s="2" t="s">
        <v>157</v>
      </c>
      <c r="B947" s="2" t="s">
        <v>681</v>
      </c>
      <c r="C947" s="6">
        <v>1007</v>
      </c>
      <c r="D947" s="6">
        <v>0.12</v>
      </c>
      <c r="E947" s="8">
        <v>43075.625</v>
      </c>
      <c r="F947">
        <f t="shared" si="14"/>
        <v>2017</v>
      </c>
    </row>
    <row r="948" spans="1:6" x14ac:dyDescent="0.25">
      <c r="A948" s="2" t="s">
        <v>157</v>
      </c>
      <c r="B948" s="2" t="s">
        <v>681</v>
      </c>
      <c r="C948" s="6">
        <v>480</v>
      </c>
      <c r="D948" s="6">
        <v>0.08</v>
      </c>
      <c r="E948" s="8">
        <v>43075.625</v>
      </c>
      <c r="F948">
        <f t="shared" si="14"/>
        <v>2017</v>
      </c>
    </row>
    <row r="949" spans="1:6" x14ac:dyDescent="0.25">
      <c r="A949" s="2" t="s">
        <v>157</v>
      </c>
      <c r="B949" s="2" t="s">
        <v>682</v>
      </c>
      <c r="C949" s="6">
        <v>1007</v>
      </c>
      <c r="D949" s="6">
        <v>0.12</v>
      </c>
      <c r="E949" s="8">
        <v>43073.333333333336</v>
      </c>
      <c r="F949">
        <f t="shared" si="14"/>
        <v>2017</v>
      </c>
    </row>
    <row r="950" spans="1:6" x14ac:dyDescent="0.25">
      <c r="A950" s="2" t="s">
        <v>157</v>
      </c>
      <c r="B950" s="2" t="s">
        <v>682</v>
      </c>
      <c r="C950" s="6">
        <v>1007</v>
      </c>
      <c r="D950" s="6">
        <v>0.12</v>
      </c>
      <c r="E950" s="8">
        <v>43073.333333333336</v>
      </c>
      <c r="F950">
        <f t="shared" si="14"/>
        <v>2017</v>
      </c>
    </row>
    <row r="951" spans="1:6" x14ac:dyDescent="0.25">
      <c r="A951" s="2" t="s">
        <v>157</v>
      </c>
      <c r="B951" s="2" t="s">
        <v>682</v>
      </c>
      <c r="C951" s="6">
        <v>243</v>
      </c>
      <c r="D951" s="6">
        <v>0.04</v>
      </c>
      <c r="E951" s="8">
        <v>43073.333333333336</v>
      </c>
      <c r="F951">
        <f t="shared" si="14"/>
        <v>2017</v>
      </c>
    </row>
    <row r="952" spans="1:6" x14ac:dyDescent="0.25">
      <c r="A952" s="2" t="s">
        <v>157</v>
      </c>
      <c r="B952" s="2" t="s">
        <v>682</v>
      </c>
      <c r="C952" s="6">
        <v>1007</v>
      </c>
      <c r="D952" s="6">
        <v>0.12</v>
      </c>
      <c r="E952" s="8">
        <v>43073.333333333336</v>
      </c>
      <c r="F952">
        <f t="shared" si="14"/>
        <v>2017</v>
      </c>
    </row>
    <row r="953" spans="1:6" x14ac:dyDescent="0.25">
      <c r="A953" s="2" t="s">
        <v>157</v>
      </c>
      <c r="B953" s="2" t="s">
        <v>682</v>
      </c>
      <c r="C953" s="6">
        <v>1007</v>
      </c>
      <c r="D953" s="6">
        <v>0.12</v>
      </c>
      <c r="E953" s="8">
        <v>43073.333333333336</v>
      </c>
      <c r="F953">
        <f t="shared" si="14"/>
        <v>2017</v>
      </c>
    </row>
    <row r="954" spans="1:6" x14ac:dyDescent="0.25">
      <c r="A954" s="2" t="s">
        <v>157</v>
      </c>
      <c r="B954" s="2" t="s">
        <v>682</v>
      </c>
      <c r="C954" s="6">
        <v>480</v>
      </c>
      <c r="D954" s="6">
        <v>0.08</v>
      </c>
      <c r="E954" s="8">
        <v>43073.333333333336</v>
      </c>
      <c r="F954">
        <f t="shared" si="14"/>
        <v>2017</v>
      </c>
    </row>
    <row r="955" spans="1:6" x14ac:dyDescent="0.25">
      <c r="A955" s="2" t="s">
        <v>157</v>
      </c>
      <c r="B955" s="2" t="s">
        <v>683</v>
      </c>
      <c r="C955" s="6">
        <v>480</v>
      </c>
      <c r="D955" s="6">
        <v>0.08</v>
      </c>
      <c r="E955" s="8">
        <v>43070.375</v>
      </c>
      <c r="F955">
        <f t="shared" si="14"/>
        <v>2017</v>
      </c>
    </row>
    <row r="956" spans="1:6" x14ac:dyDescent="0.25">
      <c r="A956" s="2" t="s">
        <v>157</v>
      </c>
      <c r="B956" s="2" t="s">
        <v>683</v>
      </c>
      <c r="C956" s="6">
        <v>6042</v>
      </c>
      <c r="D956" s="6">
        <v>0.72</v>
      </c>
      <c r="E956" s="8">
        <v>43070.375</v>
      </c>
      <c r="F956">
        <f t="shared" si="14"/>
        <v>2017</v>
      </c>
    </row>
    <row r="957" spans="1:6" x14ac:dyDescent="0.25">
      <c r="A957" s="2" t="s">
        <v>157</v>
      </c>
      <c r="B957" s="2" t="s">
        <v>683</v>
      </c>
      <c r="C957" s="6">
        <v>548</v>
      </c>
      <c r="D957" s="6">
        <v>0.09</v>
      </c>
      <c r="E957" s="8">
        <v>43070.375</v>
      </c>
      <c r="F957">
        <f t="shared" si="14"/>
        <v>2017</v>
      </c>
    </row>
    <row r="958" spans="1:6" x14ac:dyDescent="0.25">
      <c r="A958" s="2" t="s">
        <v>157</v>
      </c>
      <c r="B958" s="2" t="s">
        <v>683</v>
      </c>
      <c r="C958" s="6">
        <v>972</v>
      </c>
      <c r="D958" s="6">
        <v>0.16</v>
      </c>
      <c r="E958" s="8">
        <v>43070.375</v>
      </c>
      <c r="F958">
        <f t="shared" si="14"/>
        <v>2017</v>
      </c>
    </row>
    <row r="959" spans="1:6" x14ac:dyDescent="0.25">
      <c r="A959" s="2" t="s">
        <v>157</v>
      </c>
      <c r="B959" s="2" t="s">
        <v>683</v>
      </c>
      <c r="C959" s="6">
        <v>3021</v>
      </c>
      <c r="D959" s="6">
        <v>0.36</v>
      </c>
      <c r="E959" s="8">
        <v>43070.375</v>
      </c>
      <c r="F959">
        <f t="shared" si="14"/>
        <v>2017</v>
      </c>
    </row>
    <row r="960" spans="1:6" x14ac:dyDescent="0.25">
      <c r="A960" s="2" t="s">
        <v>157</v>
      </c>
      <c r="B960" s="2" t="s">
        <v>684</v>
      </c>
      <c r="C960" s="6">
        <v>289</v>
      </c>
      <c r="D960" s="6">
        <v>0.05</v>
      </c>
      <c r="E960" s="8">
        <v>43070.5625</v>
      </c>
      <c r="F960">
        <f t="shared" si="14"/>
        <v>2017</v>
      </c>
    </row>
    <row r="961" spans="1:6" x14ac:dyDescent="0.25">
      <c r="A961" s="2" t="s">
        <v>157</v>
      </c>
      <c r="B961" s="2" t="s">
        <v>684</v>
      </c>
      <c r="C961" s="6">
        <v>1007</v>
      </c>
      <c r="D961" s="6">
        <v>0.12</v>
      </c>
      <c r="E961" s="8">
        <v>43070.5625</v>
      </c>
      <c r="F961">
        <f t="shared" si="14"/>
        <v>2017</v>
      </c>
    </row>
    <row r="962" spans="1:6" x14ac:dyDescent="0.25">
      <c r="A962" s="2" t="s">
        <v>157</v>
      </c>
      <c r="B962" s="2" t="s">
        <v>684</v>
      </c>
      <c r="C962" s="6">
        <v>729</v>
      </c>
      <c r="D962" s="6">
        <v>0.12</v>
      </c>
      <c r="E962" s="8">
        <v>43070.5625</v>
      </c>
      <c r="F962">
        <f t="shared" si="14"/>
        <v>2017</v>
      </c>
    </row>
    <row r="963" spans="1:6" x14ac:dyDescent="0.25">
      <c r="A963" s="2" t="s">
        <v>157</v>
      </c>
      <c r="B963" s="2" t="s">
        <v>684</v>
      </c>
      <c r="C963" s="6">
        <v>480</v>
      </c>
      <c r="D963" s="6">
        <v>0.08</v>
      </c>
      <c r="E963" s="8">
        <v>43070.5625</v>
      </c>
      <c r="F963">
        <f t="shared" ref="F963:F1026" si="15">YEAR(E963)</f>
        <v>2017</v>
      </c>
    </row>
    <row r="964" spans="1:6" x14ac:dyDescent="0.25">
      <c r="A964" s="2" t="s">
        <v>157</v>
      </c>
      <c r="B964" s="2" t="s">
        <v>685</v>
      </c>
      <c r="C964" s="6">
        <v>480</v>
      </c>
      <c r="D964" s="6">
        <v>0.08</v>
      </c>
      <c r="E964" s="8">
        <v>43070.416666666664</v>
      </c>
      <c r="F964">
        <f t="shared" si="15"/>
        <v>2017</v>
      </c>
    </row>
    <row r="965" spans="1:6" x14ac:dyDescent="0.25">
      <c r="A965" s="2" t="s">
        <v>157</v>
      </c>
      <c r="B965" s="2" t="s">
        <v>685</v>
      </c>
      <c r="C965" s="6">
        <v>2014</v>
      </c>
      <c r="D965" s="6">
        <v>0.24</v>
      </c>
      <c r="E965" s="8">
        <v>43070.416666666664</v>
      </c>
      <c r="F965">
        <f t="shared" si="15"/>
        <v>2017</v>
      </c>
    </row>
    <row r="966" spans="1:6" x14ac:dyDescent="0.25">
      <c r="A966" s="2" t="s">
        <v>157</v>
      </c>
      <c r="B966" s="2" t="s">
        <v>685</v>
      </c>
      <c r="C966" s="6">
        <v>1007</v>
      </c>
      <c r="D966" s="6">
        <v>0.12</v>
      </c>
      <c r="E966" s="8">
        <v>43070.416666666664</v>
      </c>
      <c r="F966">
        <f t="shared" si="15"/>
        <v>2017</v>
      </c>
    </row>
    <row r="967" spans="1:6" x14ac:dyDescent="0.25">
      <c r="A967" s="2" t="s">
        <v>157</v>
      </c>
      <c r="B967" s="2" t="s">
        <v>685</v>
      </c>
      <c r="C967" s="6">
        <v>1215</v>
      </c>
      <c r="D967" s="6">
        <v>0.2</v>
      </c>
      <c r="E967" s="8">
        <v>43070.416666666664</v>
      </c>
      <c r="F967">
        <f t="shared" si="15"/>
        <v>2017</v>
      </c>
    </row>
    <row r="968" spans="1:6" x14ac:dyDescent="0.25">
      <c r="A968" s="2" t="s">
        <v>157</v>
      </c>
      <c r="B968" s="2" t="s">
        <v>685</v>
      </c>
      <c r="C968" s="6">
        <v>578</v>
      </c>
      <c r="D968" s="6">
        <v>0.1</v>
      </c>
      <c r="E968" s="8">
        <v>43070.416666666664</v>
      </c>
      <c r="F968">
        <f t="shared" si="15"/>
        <v>2017</v>
      </c>
    </row>
    <row r="969" spans="1:6" x14ac:dyDescent="0.25">
      <c r="A969" s="2" t="s">
        <v>157</v>
      </c>
      <c r="B969" s="2" t="s">
        <v>685</v>
      </c>
      <c r="C969" s="6">
        <v>548</v>
      </c>
      <c r="D969" s="6">
        <v>0.09</v>
      </c>
      <c r="E969" s="8">
        <v>43070.416666666664</v>
      </c>
      <c r="F969">
        <f t="shared" si="15"/>
        <v>2017</v>
      </c>
    </row>
    <row r="970" spans="1:6" x14ac:dyDescent="0.25">
      <c r="A970" s="2" t="s">
        <v>157</v>
      </c>
      <c r="B970" s="2" t="s">
        <v>685</v>
      </c>
      <c r="C970" s="6">
        <v>4028</v>
      </c>
      <c r="D970" s="6">
        <v>0.48</v>
      </c>
      <c r="E970" s="8">
        <v>43070.416666666664</v>
      </c>
      <c r="F970">
        <f t="shared" si="15"/>
        <v>2017</v>
      </c>
    </row>
    <row r="971" spans="1:6" x14ac:dyDescent="0.25">
      <c r="A971" s="2" t="s">
        <v>157</v>
      </c>
      <c r="B971" s="2" t="s">
        <v>685</v>
      </c>
      <c r="C971" s="6">
        <v>1007</v>
      </c>
      <c r="D971" s="6">
        <v>0.12</v>
      </c>
      <c r="E971" s="8">
        <v>43070.416666666664</v>
      </c>
      <c r="F971">
        <f t="shared" si="15"/>
        <v>2017</v>
      </c>
    </row>
    <row r="972" spans="1:6" x14ac:dyDescent="0.25">
      <c r="A972" s="2" t="s">
        <v>157</v>
      </c>
      <c r="B972" s="2" t="s">
        <v>686</v>
      </c>
      <c r="C972" s="6">
        <v>972</v>
      </c>
      <c r="D972" s="6">
        <v>0.16</v>
      </c>
      <c r="E972" s="8">
        <v>43070.625</v>
      </c>
      <c r="F972">
        <f t="shared" si="15"/>
        <v>2017</v>
      </c>
    </row>
    <row r="973" spans="1:6" x14ac:dyDescent="0.25">
      <c r="A973" s="2" t="s">
        <v>157</v>
      </c>
      <c r="B973" s="2" t="s">
        <v>686</v>
      </c>
      <c r="C973" s="6">
        <v>3021</v>
      </c>
      <c r="D973" s="6">
        <v>0.36</v>
      </c>
      <c r="E973" s="8">
        <v>43070.625</v>
      </c>
      <c r="F973">
        <f t="shared" si="15"/>
        <v>2017</v>
      </c>
    </row>
    <row r="974" spans="1:6" x14ac:dyDescent="0.25">
      <c r="A974" s="2" t="s">
        <v>157</v>
      </c>
      <c r="B974" s="2" t="s">
        <v>686</v>
      </c>
      <c r="C974" s="6">
        <v>289</v>
      </c>
      <c r="D974" s="6">
        <v>0.05</v>
      </c>
      <c r="E974" s="8">
        <v>43070.625</v>
      </c>
      <c r="F974">
        <f t="shared" si="15"/>
        <v>2017</v>
      </c>
    </row>
    <row r="975" spans="1:6" x14ac:dyDescent="0.25">
      <c r="A975" s="2" t="s">
        <v>157</v>
      </c>
      <c r="B975" s="2" t="s">
        <v>686</v>
      </c>
      <c r="C975" s="6">
        <v>2014</v>
      </c>
      <c r="D975" s="6">
        <v>0.24</v>
      </c>
      <c r="E975" s="8">
        <v>43070.625</v>
      </c>
      <c r="F975">
        <f t="shared" si="15"/>
        <v>2017</v>
      </c>
    </row>
    <row r="976" spans="1:6" x14ac:dyDescent="0.25">
      <c r="A976" s="2" t="s">
        <v>157</v>
      </c>
      <c r="B976" s="2" t="s">
        <v>686</v>
      </c>
      <c r="C976" s="6">
        <v>548</v>
      </c>
      <c r="D976" s="6">
        <v>0.09</v>
      </c>
      <c r="E976" s="8">
        <v>43070.625</v>
      </c>
      <c r="F976">
        <f t="shared" si="15"/>
        <v>2017</v>
      </c>
    </row>
    <row r="977" spans="1:6" x14ac:dyDescent="0.25">
      <c r="A977" s="2" t="s">
        <v>157</v>
      </c>
      <c r="B977" s="2" t="s">
        <v>686</v>
      </c>
      <c r="C977" s="6">
        <v>480</v>
      </c>
      <c r="D977" s="6">
        <v>0.08</v>
      </c>
      <c r="E977" s="8">
        <v>43070.625</v>
      </c>
      <c r="F977">
        <f t="shared" si="15"/>
        <v>2017</v>
      </c>
    </row>
    <row r="978" spans="1:6" x14ac:dyDescent="0.25">
      <c r="A978" s="2" t="s">
        <v>157</v>
      </c>
      <c r="B978" s="2" t="s">
        <v>687</v>
      </c>
      <c r="C978" s="6">
        <v>548</v>
      </c>
      <c r="D978" s="6">
        <v>0.09</v>
      </c>
      <c r="E978" s="8">
        <v>43070.604166666664</v>
      </c>
      <c r="F978">
        <f t="shared" si="15"/>
        <v>2017</v>
      </c>
    </row>
    <row r="979" spans="1:6" x14ac:dyDescent="0.25">
      <c r="A979" s="2" t="s">
        <v>157</v>
      </c>
      <c r="B979" s="2" t="s">
        <v>687</v>
      </c>
      <c r="C979" s="6">
        <v>1007</v>
      </c>
      <c r="D979" s="6">
        <v>0.12</v>
      </c>
      <c r="E979" s="8">
        <v>43070.604166666664</v>
      </c>
      <c r="F979">
        <f t="shared" si="15"/>
        <v>2017</v>
      </c>
    </row>
    <row r="980" spans="1:6" x14ac:dyDescent="0.25">
      <c r="A980" s="2" t="s">
        <v>157</v>
      </c>
      <c r="B980" s="2" t="s">
        <v>687</v>
      </c>
      <c r="C980" s="6">
        <v>2014</v>
      </c>
      <c r="D980" s="6">
        <v>0.24</v>
      </c>
      <c r="E980" s="8">
        <v>43070.604166666664</v>
      </c>
      <c r="F980">
        <f t="shared" si="15"/>
        <v>2017</v>
      </c>
    </row>
    <row r="981" spans="1:6" x14ac:dyDescent="0.25">
      <c r="A981" s="2" t="s">
        <v>157</v>
      </c>
      <c r="B981" s="2" t="s">
        <v>687</v>
      </c>
      <c r="C981" s="6">
        <v>972</v>
      </c>
      <c r="D981" s="6">
        <v>0.16</v>
      </c>
      <c r="E981" s="8">
        <v>43070.604166666664</v>
      </c>
      <c r="F981">
        <f t="shared" si="15"/>
        <v>2017</v>
      </c>
    </row>
    <row r="982" spans="1:6" x14ac:dyDescent="0.25">
      <c r="A982" s="2" t="s">
        <v>157</v>
      </c>
      <c r="B982" s="2" t="s">
        <v>687</v>
      </c>
      <c r="C982" s="6">
        <v>289</v>
      </c>
      <c r="D982" s="6">
        <v>0.05</v>
      </c>
      <c r="E982" s="8">
        <v>43070.604166666664</v>
      </c>
      <c r="F982">
        <f t="shared" si="15"/>
        <v>2017</v>
      </c>
    </row>
    <row r="983" spans="1:6" x14ac:dyDescent="0.25">
      <c r="A983" s="2" t="s">
        <v>157</v>
      </c>
      <c r="B983" s="2" t="s">
        <v>687</v>
      </c>
      <c r="C983" s="6">
        <v>480</v>
      </c>
      <c r="D983" s="6">
        <v>0.08</v>
      </c>
      <c r="E983" s="8">
        <v>43070.604166666664</v>
      </c>
      <c r="F983">
        <f t="shared" si="15"/>
        <v>2017</v>
      </c>
    </row>
    <row r="984" spans="1:6" x14ac:dyDescent="0.25">
      <c r="A984" s="2" t="s">
        <v>157</v>
      </c>
      <c r="B984" s="2" t="s">
        <v>688</v>
      </c>
      <c r="C984" s="6">
        <v>729</v>
      </c>
      <c r="D984" s="6">
        <v>0.12</v>
      </c>
      <c r="E984" s="8">
        <v>43070.395833333336</v>
      </c>
      <c r="F984">
        <f t="shared" si="15"/>
        <v>2017</v>
      </c>
    </row>
    <row r="985" spans="1:6" x14ac:dyDescent="0.25">
      <c r="A985" s="2" t="s">
        <v>157</v>
      </c>
      <c r="B985" s="2" t="s">
        <v>688</v>
      </c>
      <c r="C985" s="6">
        <v>4028</v>
      </c>
      <c r="D985" s="6">
        <v>0.48</v>
      </c>
      <c r="E985" s="8">
        <v>43070.395833333336</v>
      </c>
      <c r="F985">
        <f t="shared" si="15"/>
        <v>2017</v>
      </c>
    </row>
    <row r="986" spans="1:6" x14ac:dyDescent="0.25">
      <c r="A986" s="2" t="s">
        <v>157</v>
      </c>
      <c r="B986" s="2" t="s">
        <v>688</v>
      </c>
      <c r="C986" s="6">
        <v>480</v>
      </c>
      <c r="D986" s="6">
        <v>0.08</v>
      </c>
      <c r="E986" s="8">
        <v>43070.395833333336</v>
      </c>
      <c r="F986">
        <f t="shared" si="15"/>
        <v>2017</v>
      </c>
    </row>
    <row r="987" spans="1:6" x14ac:dyDescent="0.25">
      <c r="A987" s="2" t="s">
        <v>157</v>
      </c>
      <c r="B987" s="2" t="s">
        <v>688</v>
      </c>
      <c r="C987" s="6">
        <v>289</v>
      </c>
      <c r="D987" s="6">
        <v>0.05</v>
      </c>
      <c r="E987" s="8">
        <v>43070.395833333336</v>
      </c>
      <c r="F987">
        <f t="shared" si="15"/>
        <v>2017</v>
      </c>
    </row>
    <row r="988" spans="1:6" x14ac:dyDescent="0.25">
      <c r="A988" s="2" t="s">
        <v>157</v>
      </c>
      <c r="B988" s="2" t="s">
        <v>688</v>
      </c>
      <c r="C988" s="6">
        <v>3021</v>
      </c>
      <c r="D988" s="6">
        <v>0.36</v>
      </c>
      <c r="E988" s="8">
        <v>43070.395833333336</v>
      </c>
      <c r="F988">
        <f t="shared" si="15"/>
        <v>2017</v>
      </c>
    </row>
    <row r="989" spans="1:6" x14ac:dyDescent="0.25">
      <c r="A989" s="2" t="s">
        <v>157</v>
      </c>
      <c r="B989" s="2" t="s">
        <v>688</v>
      </c>
      <c r="C989" s="6">
        <v>548</v>
      </c>
      <c r="D989" s="6">
        <v>0.09</v>
      </c>
      <c r="E989" s="8">
        <v>43070.395833333336</v>
      </c>
      <c r="F989">
        <f t="shared" si="15"/>
        <v>2017</v>
      </c>
    </row>
    <row r="990" spans="1:6" x14ac:dyDescent="0.25">
      <c r="A990" s="2" t="s">
        <v>157</v>
      </c>
      <c r="B990" s="2" t="s">
        <v>689</v>
      </c>
      <c r="C990" s="6">
        <v>867</v>
      </c>
      <c r="D990" s="6">
        <v>0.15</v>
      </c>
      <c r="E990" s="8">
        <v>43070.541666666664</v>
      </c>
      <c r="F990">
        <f t="shared" si="15"/>
        <v>2017</v>
      </c>
    </row>
    <row r="991" spans="1:6" x14ac:dyDescent="0.25">
      <c r="A991" s="2" t="s">
        <v>157</v>
      </c>
      <c r="B991" s="2" t="s">
        <v>689</v>
      </c>
      <c r="C991" s="6">
        <v>960</v>
      </c>
      <c r="D991" s="6">
        <v>0.16</v>
      </c>
      <c r="E991" s="8">
        <v>43070.541666666664</v>
      </c>
      <c r="F991">
        <f t="shared" si="15"/>
        <v>2017</v>
      </c>
    </row>
    <row r="992" spans="1:6" x14ac:dyDescent="0.25">
      <c r="A992" s="2" t="s">
        <v>157</v>
      </c>
      <c r="B992" s="2" t="s">
        <v>689</v>
      </c>
      <c r="C992" s="6">
        <v>1215</v>
      </c>
      <c r="D992" s="6">
        <v>0.2</v>
      </c>
      <c r="E992" s="8">
        <v>43070.541666666664</v>
      </c>
      <c r="F992">
        <f t="shared" si="15"/>
        <v>2017</v>
      </c>
    </row>
    <row r="993" spans="1:6" x14ac:dyDescent="0.25">
      <c r="A993" s="2" t="s">
        <v>157</v>
      </c>
      <c r="B993" s="2" t="s">
        <v>689</v>
      </c>
      <c r="C993" s="6">
        <v>1007</v>
      </c>
      <c r="D993" s="6">
        <v>0.12</v>
      </c>
      <c r="E993" s="8">
        <v>43070.541666666664</v>
      </c>
      <c r="F993">
        <f t="shared" si="15"/>
        <v>2017</v>
      </c>
    </row>
    <row r="994" spans="1:6" x14ac:dyDescent="0.25">
      <c r="A994" s="2" t="s">
        <v>157</v>
      </c>
      <c r="B994" s="2" t="s">
        <v>689</v>
      </c>
      <c r="C994" s="6">
        <v>4028</v>
      </c>
      <c r="D994" s="6">
        <v>0.48</v>
      </c>
      <c r="E994" s="8">
        <v>43070.541666666664</v>
      </c>
      <c r="F994">
        <f t="shared" si="15"/>
        <v>2017</v>
      </c>
    </row>
    <row r="995" spans="1:6" x14ac:dyDescent="0.25">
      <c r="A995" s="2" t="s">
        <v>157</v>
      </c>
      <c r="B995" s="2" t="s">
        <v>690</v>
      </c>
      <c r="C995" s="6">
        <v>548</v>
      </c>
      <c r="D995" s="6">
        <v>0.09</v>
      </c>
      <c r="E995" s="8">
        <v>43070.4375</v>
      </c>
      <c r="F995">
        <f t="shared" si="15"/>
        <v>2017</v>
      </c>
    </row>
    <row r="996" spans="1:6" x14ac:dyDescent="0.25">
      <c r="A996" s="2" t="s">
        <v>157</v>
      </c>
      <c r="B996" s="2" t="s">
        <v>690</v>
      </c>
      <c r="C996" s="6">
        <v>729</v>
      </c>
      <c r="D996" s="6">
        <v>0.12</v>
      </c>
      <c r="E996" s="8">
        <v>43070.4375</v>
      </c>
      <c r="F996">
        <f t="shared" si="15"/>
        <v>2017</v>
      </c>
    </row>
    <row r="997" spans="1:6" x14ac:dyDescent="0.25">
      <c r="A997" s="2" t="s">
        <v>157</v>
      </c>
      <c r="B997" s="2" t="s">
        <v>690</v>
      </c>
      <c r="C997" s="6">
        <v>2014</v>
      </c>
      <c r="D997" s="6">
        <v>0.24</v>
      </c>
      <c r="E997" s="8">
        <v>43070.4375</v>
      </c>
      <c r="F997">
        <f t="shared" si="15"/>
        <v>2017</v>
      </c>
    </row>
    <row r="998" spans="1:6" x14ac:dyDescent="0.25">
      <c r="A998" s="2" t="s">
        <v>157</v>
      </c>
      <c r="B998" s="2" t="s">
        <v>690</v>
      </c>
      <c r="C998" s="6">
        <v>480</v>
      </c>
      <c r="D998" s="6">
        <v>0.08</v>
      </c>
      <c r="E998" s="8">
        <v>43070.4375</v>
      </c>
      <c r="F998">
        <f t="shared" si="15"/>
        <v>2017</v>
      </c>
    </row>
    <row r="999" spans="1:6" x14ac:dyDescent="0.25">
      <c r="A999" s="2" t="s">
        <v>157</v>
      </c>
      <c r="B999" s="2" t="s">
        <v>690</v>
      </c>
      <c r="C999" s="6">
        <v>289</v>
      </c>
      <c r="D999" s="6">
        <v>0.05</v>
      </c>
      <c r="E999" s="8">
        <v>43070.4375</v>
      </c>
      <c r="F999">
        <f t="shared" si="15"/>
        <v>2017</v>
      </c>
    </row>
    <row r="1000" spans="1:6" x14ac:dyDescent="0.25">
      <c r="A1000" s="2" t="s">
        <v>157</v>
      </c>
      <c r="B1000" s="2" t="s">
        <v>690</v>
      </c>
      <c r="C1000" s="6">
        <v>3021</v>
      </c>
      <c r="D1000" s="6">
        <v>0.36</v>
      </c>
      <c r="E1000" s="8">
        <v>43070.4375</v>
      </c>
      <c r="F1000">
        <f t="shared" si="15"/>
        <v>2017</v>
      </c>
    </row>
    <row r="1001" spans="1:6" x14ac:dyDescent="0.25">
      <c r="A1001" s="2" t="s">
        <v>157</v>
      </c>
      <c r="B1001" s="2" t="s">
        <v>691</v>
      </c>
      <c r="C1001" s="6">
        <v>1007</v>
      </c>
      <c r="D1001" s="6">
        <v>0.12</v>
      </c>
      <c r="E1001" s="8">
        <v>43074.375</v>
      </c>
      <c r="F1001">
        <f t="shared" si="15"/>
        <v>2017</v>
      </c>
    </row>
    <row r="1002" spans="1:6" x14ac:dyDescent="0.25">
      <c r="A1002" s="2" t="s">
        <v>157</v>
      </c>
      <c r="B1002" s="2" t="s">
        <v>691</v>
      </c>
      <c r="C1002" s="6">
        <v>2014</v>
      </c>
      <c r="D1002" s="6">
        <v>0.24</v>
      </c>
      <c r="E1002" s="8">
        <v>43074.375</v>
      </c>
      <c r="F1002">
        <f t="shared" si="15"/>
        <v>2017</v>
      </c>
    </row>
    <row r="1003" spans="1:6" x14ac:dyDescent="0.25">
      <c r="A1003" s="2" t="s">
        <v>157</v>
      </c>
      <c r="B1003" s="2" t="s">
        <v>691</v>
      </c>
      <c r="C1003" s="6">
        <v>243</v>
      </c>
      <c r="D1003" s="6">
        <v>0.04</v>
      </c>
      <c r="E1003" s="8">
        <v>43074.375</v>
      </c>
      <c r="F1003">
        <f t="shared" si="15"/>
        <v>2017</v>
      </c>
    </row>
    <row r="1004" spans="1:6" x14ac:dyDescent="0.25">
      <c r="A1004" s="2" t="s">
        <v>157</v>
      </c>
      <c r="B1004" s="2" t="s">
        <v>692</v>
      </c>
      <c r="C1004" s="6">
        <v>1007</v>
      </c>
      <c r="D1004" s="6">
        <v>0.12</v>
      </c>
      <c r="E1004" s="8">
        <v>43074.375</v>
      </c>
      <c r="F1004">
        <f t="shared" si="15"/>
        <v>2017</v>
      </c>
    </row>
    <row r="1005" spans="1:6" x14ac:dyDescent="0.25">
      <c r="A1005" s="2" t="s">
        <v>157</v>
      </c>
      <c r="B1005" s="2" t="s">
        <v>692</v>
      </c>
      <c r="C1005" s="6">
        <v>960</v>
      </c>
      <c r="D1005" s="6">
        <v>0.16</v>
      </c>
      <c r="E1005" s="8">
        <v>43074.375</v>
      </c>
      <c r="F1005">
        <f t="shared" si="15"/>
        <v>2017</v>
      </c>
    </row>
    <row r="1006" spans="1:6" x14ac:dyDescent="0.25">
      <c r="A1006" s="2" t="s">
        <v>157</v>
      </c>
      <c r="B1006" s="2" t="s">
        <v>692</v>
      </c>
      <c r="C1006" s="6">
        <v>1215</v>
      </c>
      <c r="D1006" s="6">
        <v>0.2</v>
      </c>
      <c r="E1006" s="8">
        <v>43074.375</v>
      </c>
      <c r="F1006">
        <f t="shared" si="15"/>
        <v>2017</v>
      </c>
    </row>
    <row r="1007" spans="1:6" x14ac:dyDescent="0.25">
      <c r="A1007" s="2" t="s">
        <v>157</v>
      </c>
      <c r="B1007" s="2" t="s">
        <v>692</v>
      </c>
      <c r="C1007" s="6">
        <v>578</v>
      </c>
      <c r="D1007" s="6">
        <v>0.1</v>
      </c>
      <c r="E1007" s="8">
        <v>43074.375</v>
      </c>
      <c r="F1007">
        <f t="shared" si="15"/>
        <v>2017</v>
      </c>
    </row>
    <row r="1008" spans="1:6" x14ac:dyDescent="0.25">
      <c r="A1008" s="2" t="s">
        <v>157</v>
      </c>
      <c r="B1008" s="2" t="s">
        <v>692</v>
      </c>
      <c r="C1008" s="6">
        <v>2014</v>
      </c>
      <c r="D1008" s="6">
        <v>0.24</v>
      </c>
      <c r="E1008" s="8">
        <v>43074.375</v>
      </c>
      <c r="F1008">
        <f t="shared" si="15"/>
        <v>2017</v>
      </c>
    </row>
    <row r="1009" spans="1:6" x14ac:dyDescent="0.25">
      <c r="A1009" s="2" t="s">
        <v>157</v>
      </c>
      <c r="B1009" s="2" t="s">
        <v>692</v>
      </c>
      <c r="C1009" s="6">
        <v>548</v>
      </c>
      <c r="D1009" s="6">
        <v>0.09</v>
      </c>
      <c r="E1009" s="8">
        <v>43074.375</v>
      </c>
      <c r="F1009">
        <f t="shared" si="15"/>
        <v>2017</v>
      </c>
    </row>
    <row r="1010" spans="1:6" x14ac:dyDescent="0.25">
      <c r="A1010" s="2" t="s">
        <v>157</v>
      </c>
      <c r="B1010" s="2" t="s">
        <v>693</v>
      </c>
      <c r="C1010" s="6">
        <v>2014</v>
      </c>
      <c r="D1010" s="6">
        <v>0.24</v>
      </c>
      <c r="E1010" s="8">
        <v>43073.416666666664</v>
      </c>
      <c r="F1010">
        <f t="shared" si="15"/>
        <v>2017</v>
      </c>
    </row>
    <row r="1011" spans="1:6" x14ac:dyDescent="0.25">
      <c r="A1011" s="2" t="s">
        <v>157</v>
      </c>
      <c r="B1011" s="2" t="s">
        <v>693</v>
      </c>
      <c r="C1011" s="6">
        <v>480</v>
      </c>
      <c r="D1011" s="6">
        <v>0.08</v>
      </c>
      <c r="E1011" s="8">
        <v>43073.416666666664</v>
      </c>
      <c r="F1011">
        <f t="shared" si="15"/>
        <v>2017</v>
      </c>
    </row>
    <row r="1012" spans="1:6" x14ac:dyDescent="0.25">
      <c r="A1012" s="2" t="s">
        <v>157</v>
      </c>
      <c r="B1012" s="2" t="s">
        <v>694</v>
      </c>
      <c r="C1012" s="6">
        <v>1007</v>
      </c>
      <c r="D1012" s="6">
        <v>0.12</v>
      </c>
      <c r="E1012" s="8">
        <v>43070.291666666664</v>
      </c>
      <c r="F1012">
        <f t="shared" si="15"/>
        <v>2017</v>
      </c>
    </row>
    <row r="1013" spans="1:6" x14ac:dyDescent="0.25">
      <c r="A1013" s="2" t="s">
        <v>157</v>
      </c>
      <c r="B1013" s="2" t="s">
        <v>694</v>
      </c>
      <c r="C1013" s="6">
        <v>1007</v>
      </c>
      <c r="D1013" s="6">
        <v>0.12</v>
      </c>
      <c r="E1013" s="8">
        <v>43070.291666666664</v>
      </c>
      <c r="F1013">
        <f t="shared" si="15"/>
        <v>2017</v>
      </c>
    </row>
    <row r="1014" spans="1:6" x14ac:dyDescent="0.25">
      <c r="A1014" s="2" t="s">
        <v>157</v>
      </c>
      <c r="B1014" s="2" t="s">
        <v>694</v>
      </c>
      <c r="C1014" s="6">
        <v>480</v>
      </c>
      <c r="D1014" s="6">
        <v>0.08</v>
      </c>
      <c r="E1014" s="8">
        <v>43070.291666666664</v>
      </c>
      <c r="F1014">
        <f t="shared" si="15"/>
        <v>2017</v>
      </c>
    </row>
    <row r="1015" spans="1:6" x14ac:dyDescent="0.25">
      <c r="A1015" s="2" t="s">
        <v>157</v>
      </c>
      <c r="B1015" s="2" t="s">
        <v>694</v>
      </c>
      <c r="C1015" s="6">
        <v>486</v>
      </c>
      <c r="D1015" s="6">
        <v>0.08</v>
      </c>
      <c r="E1015" s="8">
        <v>43070.291666666664</v>
      </c>
      <c r="F1015">
        <f t="shared" si="15"/>
        <v>2017</v>
      </c>
    </row>
    <row r="1016" spans="1:6" x14ac:dyDescent="0.25">
      <c r="A1016" s="2" t="s">
        <v>157</v>
      </c>
      <c r="B1016" s="2" t="s">
        <v>695</v>
      </c>
      <c r="C1016" s="6">
        <v>1458</v>
      </c>
      <c r="D1016" s="6">
        <v>0.24</v>
      </c>
      <c r="E1016" s="8">
        <v>43070.5</v>
      </c>
      <c r="F1016">
        <f t="shared" si="15"/>
        <v>2017</v>
      </c>
    </row>
    <row r="1017" spans="1:6" x14ac:dyDescent="0.25">
      <c r="A1017" s="2" t="s">
        <v>157</v>
      </c>
      <c r="B1017" s="2" t="s">
        <v>695</v>
      </c>
      <c r="C1017" s="6">
        <v>8056</v>
      </c>
      <c r="D1017" s="6">
        <v>0.96</v>
      </c>
      <c r="E1017" s="8">
        <v>43070.5</v>
      </c>
      <c r="F1017">
        <f t="shared" si="15"/>
        <v>2017</v>
      </c>
    </row>
    <row r="1018" spans="1:6" x14ac:dyDescent="0.25">
      <c r="A1018" s="2" t="s">
        <v>158</v>
      </c>
      <c r="B1018" s="2" t="s">
        <v>696</v>
      </c>
      <c r="C1018" s="6">
        <v>9814</v>
      </c>
      <c r="D1018" s="6">
        <v>1.1200000000000001</v>
      </c>
      <c r="E1018" s="8" t="s">
        <v>703</v>
      </c>
      <c r="F1018">
        <f t="shared" si="15"/>
        <v>2017</v>
      </c>
    </row>
    <row r="1019" spans="1:6" x14ac:dyDescent="0.25">
      <c r="A1019" s="2" t="s">
        <v>158</v>
      </c>
      <c r="B1019" s="2" t="s">
        <v>697</v>
      </c>
      <c r="C1019" s="6">
        <v>1944.0792725356291</v>
      </c>
      <c r="D1019" s="6">
        <v>0</v>
      </c>
      <c r="E1019" s="8" t="s">
        <v>704</v>
      </c>
      <c r="F1019">
        <f t="shared" si="15"/>
        <v>2018</v>
      </c>
    </row>
    <row r="1020" spans="1:6" x14ac:dyDescent="0.25">
      <c r="A1020" s="2" t="s">
        <v>158</v>
      </c>
      <c r="B1020" s="2" t="s">
        <v>698</v>
      </c>
      <c r="C1020" s="6">
        <v>11897.319367362172</v>
      </c>
      <c r="D1020" s="6">
        <v>1.36</v>
      </c>
      <c r="E1020" s="8" t="s">
        <v>704</v>
      </c>
      <c r="F1020">
        <f t="shared" si="15"/>
        <v>2018</v>
      </c>
    </row>
    <row r="1021" spans="1:6" x14ac:dyDescent="0.25">
      <c r="A1021" s="2" t="s">
        <v>158</v>
      </c>
      <c r="B1021" s="2" t="s">
        <v>699</v>
      </c>
      <c r="C1021" s="6">
        <v>3844.905704321106</v>
      </c>
      <c r="D1021" s="6">
        <v>0.44</v>
      </c>
      <c r="E1021" s="8" t="s">
        <v>705</v>
      </c>
      <c r="F1021">
        <f t="shared" si="15"/>
        <v>2018</v>
      </c>
    </row>
    <row r="1022" spans="1:6" x14ac:dyDescent="0.25">
      <c r="A1022" s="2" t="s">
        <v>7</v>
      </c>
      <c r="B1022" s="2" t="s">
        <v>700</v>
      </c>
      <c r="C1022" s="6">
        <v>384</v>
      </c>
      <c r="D1022" s="6">
        <v>1.6E-2</v>
      </c>
      <c r="E1022" s="8">
        <v>43028</v>
      </c>
      <c r="F1022">
        <f t="shared" si="15"/>
        <v>2017</v>
      </c>
    </row>
    <row r="1023" spans="1:6" x14ac:dyDescent="0.25">
      <c r="A1023" s="2" t="s">
        <v>7</v>
      </c>
      <c r="B1023" s="2" t="s">
        <v>700</v>
      </c>
      <c r="C1023" s="6">
        <v>6000</v>
      </c>
      <c r="D1023" s="6">
        <v>0.192</v>
      </c>
      <c r="E1023" s="8">
        <v>43028</v>
      </c>
      <c r="F1023">
        <f t="shared" si="15"/>
        <v>2017</v>
      </c>
    </row>
    <row r="1024" spans="1:6" x14ac:dyDescent="0.25">
      <c r="A1024" s="2" t="s">
        <v>7</v>
      </c>
      <c r="B1024" s="2" t="s">
        <v>700</v>
      </c>
      <c r="C1024" s="6">
        <v>8032</v>
      </c>
      <c r="D1024" s="6">
        <v>0.25600000000000001</v>
      </c>
      <c r="E1024" s="8">
        <v>43028</v>
      </c>
      <c r="F1024">
        <f t="shared" si="15"/>
        <v>2017</v>
      </c>
    </row>
    <row r="1025" spans="1:6" x14ac:dyDescent="0.25">
      <c r="A1025" s="2" t="s">
        <v>7</v>
      </c>
      <c r="B1025" s="2" t="s">
        <v>701</v>
      </c>
      <c r="C1025" s="6">
        <v>192</v>
      </c>
      <c r="D1025" s="6">
        <v>8.0000000000000002E-3</v>
      </c>
      <c r="E1025" s="8">
        <v>43056</v>
      </c>
      <c r="F1025">
        <f t="shared" si="15"/>
        <v>2017</v>
      </c>
    </row>
    <row r="1026" spans="1:6" x14ac:dyDescent="0.25">
      <c r="A1026" s="2" t="s">
        <v>7</v>
      </c>
      <c r="B1026" s="2" t="s">
        <v>701</v>
      </c>
      <c r="C1026" s="6">
        <v>13000</v>
      </c>
      <c r="D1026" s="6">
        <v>0.41600000000000004</v>
      </c>
      <c r="E1026" s="8">
        <v>43056</v>
      </c>
      <c r="F1026">
        <f t="shared" si="15"/>
        <v>2017</v>
      </c>
    </row>
    <row r="1027" spans="1:6" x14ac:dyDescent="0.25">
      <c r="A1027" s="2" t="s">
        <v>7</v>
      </c>
      <c r="B1027" s="2" t="s">
        <v>701</v>
      </c>
      <c r="C1027" s="6">
        <v>4016</v>
      </c>
      <c r="D1027" s="6">
        <v>0.128</v>
      </c>
      <c r="E1027" s="8">
        <v>43056</v>
      </c>
      <c r="F1027">
        <f t="shared" ref="F1027:F1030" si="16">YEAR(E1027)</f>
        <v>2017</v>
      </c>
    </row>
    <row r="1028" spans="1:6" x14ac:dyDescent="0.25">
      <c r="A1028" s="2" t="s">
        <v>7</v>
      </c>
      <c r="B1028" s="2" t="s">
        <v>702</v>
      </c>
      <c r="C1028" s="6">
        <v>288</v>
      </c>
      <c r="D1028" s="6">
        <v>1.2E-2</v>
      </c>
      <c r="E1028" s="8">
        <v>43040</v>
      </c>
      <c r="F1028">
        <f t="shared" si="16"/>
        <v>2017</v>
      </c>
    </row>
    <row r="1029" spans="1:6" x14ac:dyDescent="0.25">
      <c r="A1029" s="2" t="s">
        <v>7</v>
      </c>
      <c r="B1029" s="2" t="s">
        <v>702</v>
      </c>
      <c r="C1029" s="6">
        <v>4500</v>
      </c>
      <c r="D1029" s="6">
        <v>0.14400000000000002</v>
      </c>
      <c r="E1029" s="8">
        <v>43040</v>
      </c>
      <c r="F1029">
        <f t="shared" si="16"/>
        <v>2017</v>
      </c>
    </row>
    <row r="1030" spans="1:6" x14ac:dyDescent="0.25">
      <c r="A1030" s="2" t="s">
        <v>7</v>
      </c>
      <c r="B1030" s="2" t="s">
        <v>702</v>
      </c>
      <c r="C1030" s="6">
        <v>6024</v>
      </c>
      <c r="D1030" s="6">
        <v>0.192</v>
      </c>
      <c r="E1030" s="8">
        <v>43040</v>
      </c>
      <c r="F1030">
        <f t="shared" si="16"/>
        <v>2017</v>
      </c>
    </row>
    <row r="1031" spans="1:6" x14ac:dyDescent="0.25">
      <c r="C1031" s="6"/>
      <c r="D1031" s="6"/>
      <c r="E1031" s="8"/>
    </row>
    <row r="1032" spans="1:6" x14ac:dyDescent="0.25">
      <c r="C1032" s="6"/>
      <c r="D1032" s="6"/>
      <c r="E1032" s="8"/>
    </row>
    <row r="1033" spans="1:6" x14ac:dyDescent="0.25">
      <c r="C1033" s="6"/>
      <c r="D1033" s="6"/>
      <c r="E1033" s="8"/>
    </row>
    <row r="1034" spans="1:6" x14ac:dyDescent="0.25">
      <c r="C1034" s="6"/>
      <c r="D1034" s="6"/>
      <c r="E1034" s="8"/>
    </row>
    <row r="1035" spans="1:6" x14ac:dyDescent="0.25">
      <c r="C1035" s="6"/>
      <c r="D1035" s="6"/>
      <c r="E1035" s="8"/>
    </row>
    <row r="1036" spans="1:6" x14ac:dyDescent="0.25">
      <c r="C1036" s="6"/>
      <c r="D1036" s="6"/>
      <c r="E1036" s="8"/>
    </row>
    <row r="1037" spans="1:6" x14ac:dyDescent="0.25">
      <c r="C1037" s="6"/>
      <c r="D1037" s="6"/>
      <c r="E1037" s="8"/>
    </row>
    <row r="1038" spans="1:6" x14ac:dyDescent="0.25">
      <c r="C1038" s="6"/>
      <c r="D1038" s="6"/>
      <c r="E1038" s="8"/>
    </row>
    <row r="1039" spans="1:6" x14ac:dyDescent="0.25">
      <c r="C1039" s="6"/>
      <c r="D1039" s="6"/>
      <c r="E1039" s="8"/>
    </row>
    <row r="1040" spans="1:6" x14ac:dyDescent="0.25">
      <c r="C1040" s="6"/>
      <c r="D1040" s="6"/>
      <c r="E1040" s="8"/>
    </row>
    <row r="1041" spans="3:5" x14ac:dyDescent="0.25">
      <c r="C1041" s="6"/>
      <c r="D1041" s="6"/>
      <c r="E1041" s="8"/>
    </row>
    <row r="1042" spans="3:5" x14ac:dyDescent="0.25">
      <c r="C1042" s="6"/>
      <c r="D1042" s="6"/>
      <c r="E1042" s="8"/>
    </row>
    <row r="1043" spans="3:5" x14ac:dyDescent="0.25">
      <c r="C1043" s="6"/>
      <c r="D1043" s="6"/>
      <c r="E1043" s="8"/>
    </row>
    <row r="1044" spans="3:5" x14ac:dyDescent="0.25">
      <c r="C1044" s="6"/>
      <c r="D1044" s="6"/>
      <c r="E1044" s="8"/>
    </row>
    <row r="1045" spans="3:5" x14ac:dyDescent="0.25">
      <c r="C1045" s="6"/>
      <c r="D1045" s="6"/>
      <c r="E1045" s="8"/>
    </row>
    <row r="1046" spans="3:5" x14ac:dyDescent="0.25">
      <c r="C1046" s="6"/>
      <c r="D1046" s="6"/>
      <c r="E1046" s="8"/>
    </row>
    <row r="1047" spans="3:5" x14ac:dyDescent="0.25">
      <c r="C1047" s="6"/>
      <c r="D1047" s="6"/>
      <c r="E1047" s="8"/>
    </row>
    <row r="1048" spans="3:5" x14ac:dyDescent="0.25">
      <c r="C1048" s="6"/>
      <c r="D1048" s="6"/>
      <c r="E1048" s="8"/>
    </row>
    <row r="1049" spans="3:5" x14ac:dyDescent="0.25">
      <c r="C1049" s="6"/>
      <c r="D1049" s="6"/>
      <c r="E1049" s="8"/>
    </row>
    <row r="1050" spans="3:5" x14ac:dyDescent="0.25">
      <c r="C1050" s="6"/>
      <c r="D1050" s="6"/>
      <c r="E1050" s="8"/>
    </row>
    <row r="1051" spans="3:5" x14ac:dyDescent="0.25">
      <c r="C1051" s="6"/>
      <c r="D1051" s="6"/>
      <c r="E1051" s="8"/>
    </row>
    <row r="1052" spans="3:5" x14ac:dyDescent="0.25">
      <c r="C1052" s="6"/>
      <c r="D1052" s="6"/>
      <c r="E1052" s="8"/>
    </row>
    <row r="1053" spans="3:5" x14ac:dyDescent="0.25">
      <c r="C1053" s="6"/>
      <c r="D1053" s="6"/>
      <c r="E1053" s="8"/>
    </row>
    <row r="1054" spans="3:5" x14ac:dyDescent="0.25">
      <c r="C1054" s="6"/>
      <c r="D1054" s="6"/>
      <c r="E1054" s="8"/>
    </row>
    <row r="1055" spans="3:5" x14ac:dyDescent="0.25">
      <c r="C1055" s="6"/>
      <c r="D1055" s="6"/>
      <c r="E1055" s="8"/>
    </row>
    <row r="1056" spans="3:5" x14ac:dyDescent="0.25">
      <c r="C1056" s="6"/>
      <c r="D1056" s="6"/>
      <c r="E1056" s="8"/>
    </row>
    <row r="1057" spans="3:5" x14ac:dyDescent="0.25">
      <c r="C1057" s="6"/>
      <c r="D1057" s="6"/>
      <c r="E1057" s="8"/>
    </row>
    <row r="1058" spans="3:5" x14ac:dyDescent="0.25">
      <c r="C1058" s="6"/>
      <c r="D1058" s="6"/>
      <c r="E1058" s="8"/>
    </row>
    <row r="1059" spans="3:5" x14ac:dyDescent="0.25">
      <c r="C1059" s="6"/>
      <c r="D1059" s="6"/>
      <c r="E1059" s="8"/>
    </row>
    <row r="1060" spans="3:5" x14ac:dyDescent="0.25">
      <c r="C1060" s="6"/>
      <c r="D1060" s="6"/>
      <c r="E1060" s="8"/>
    </row>
    <row r="1061" spans="3:5" x14ac:dyDescent="0.25">
      <c r="C1061" s="6"/>
      <c r="D1061" s="6"/>
      <c r="E1061" s="8"/>
    </row>
    <row r="1062" spans="3:5" x14ac:dyDescent="0.25">
      <c r="C1062" s="6"/>
      <c r="D1062" s="6"/>
      <c r="E1062" s="8"/>
    </row>
    <row r="1063" spans="3:5" x14ac:dyDescent="0.25">
      <c r="C1063" s="6"/>
      <c r="D1063" s="6"/>
      <c r="E1063" s="8"/>
    </row>
    <row r="1064" spans="3:5" x14ac:dyDescent="0.25">
      <c r="C1064" s="6"/>
      <c r="D1064" s="6"/>
      <c r="E1064" s="8"/>
    </row>
    <row r="1065" spans="3:5" x14ac:dyDescent="0.25">
      <c r="C1065" s="6"/>
      <c r="D1065" s="6"/>
      <c r="E1065" s="8"/>
    </row>
    <row r="1066" spans="3:5" x14ac:dyDescent="0.25">
      <c r="C1066" s="6"/>
      <c r="D1066" s="6"/>
      <c r="E1066" s="8"/>
    </row>
    <row r="1067" spans="3:5" x14ac:dyDescent="0.25">
      <c r="C1067" s="6"/>
      <c r="D1067" s="6"/>
      <c r="E1067" s="8"/>
    </row>
    <row r="1068" spans="3:5" x14ac:dyDescent="0.25">
      <c r="C1068" s="6"/>
      <c r="D1068" s="6"/>
      <c r="E1068" s="8"/>
    </row>
    <row r="1069" spans="3:5" x14ac:dyDescent="0.25">
      <c r="C1069" s="6"/>
      <c r="D1069" s="6"/>
      <c r="E1069" s="8"/>
    </row>
    <row r="1070" spans="3:5" x14ac:dyDescent="0.25">
      <c r="C1070" s="6"/>
      <c r="D1070" s="6"/>
      <c r="E1070" s="8"/>
    </row>
    <row r="1071" spans="3:5" x14ac:dyDescent="0.25">
      <c r="C1071" s="6"/>
      <c r="D1071" s="6"/>
      <c r="E1071" s="8"/>
    </row>
    <row r="1072" spans="3:5" x14ac:dyDescent="0.25">
      <c r="C1072" s="6"/>
      <c r="D1072" s="6"/>
      <c r="E1072" s="8"/>
    </row>
    <row r="1073" spans="3:5" x14ac:dyDescent="0.25">
      <c r="C1073" s="6"/>
      <c r="D1073" s="6"/>
      <c r="E1073" s="8"/>
    </row>
    <row r="1074" spans="3:5" x14ac:dyDescent="0.25">
      <c r="C1074" s="6"/>
      <c r="D1074" s="6"/>
      <c r="E1074" s="8"/>
    </row>
    <row r="1075" spans="3:5" x14ac:dyDescent="0.25">
      <c r="C1075" s="6"/>
      <c r="D1075" s="6"/>
      <c r="E1075" s="8"/>
    </row>
    <row r="1076" spans="3:5" x14ac:dyDescent="0.25">
      <c r="C1076" s="6"/>
      <c r="D1076" s="6"/>
      <c r="E1076" s="8"/>
    </row>
    <row r="1077" spans="3:5" x14ac:dyDescent="0.25">
      <c r="C1077" s="6"/>
      <c r="D1077" s="6"/>
      <c r="E1077" s="8"/>
    </row>
    <row r="1078" spans="3:5" x14ac:dyDescent="0.25">
      <c r="C1078" s="6"/>
      <c r="D1078" s="6"/>
      <c r="E1078" s="8"/>
    </row>
    <row r="1079" spans="3:5" x14ac:dyDescent="0.25">
      <c r="C1079" s="6"/>
      <c r="D1079" s="6"/>
      <c r="E1079" s="8"/>
    </row>
    <row r="1080" spans="3:5" x14ac:dyDescent="0.25">
      <c r="C1080" s="6"/>
      <c r="D1080" s="6"/>
      <c r="E1080" s="8"/>
    </row>
    <row r="1081" spans="3:5" x14ac:dyDescent="0.25">
      <c r="C1081" s="6"/>
      <c r="D1081" s="6"/>
      <c r="E1081" s="8"/>
    </row>
    <row r="1082" spans="3:5" x14ac:dyDescent="0.25">
      <c r="C1082" s="6"/>
      <c r="D1082" s="6"/>
      <c r="E1082" s="8"/>
    </row>
    <row r="1083" spans="3:5" x14ac:dyDescent="0.25">
      <c r="C1083" s="6"/>
      <c r="D1083" s="6"/>
      <c r="E1083" s="8"/>
    </row>
    <row r="1084" spans="3:5" x14ac:dyDescent="0.25">
      <c r="C1084" s="6"/>
      <c r="D1084" s="6"/>
      <c r="E1084" s="8"/>
    </row>
    <row r="1085" spans="3:5" x14ac:dyDescent="0.25">
      <c r="C1085" s="6"/>
      <c r="D1085" s="6"/>
      <c r="E1085" s="8"/>
    </row>
    <row r="1086" spans="3:5" x14ac:dyDescent="0.25">
      <c r="C1086" s="6"/>
      <c r="D1086" s="6"/>
      <c r="E1086" s="8"/>
    </row>
    <row r="1087" spans="3:5" x14ac:dyDescent="0.25">
      <c r="C1087" s="6"/>
      <c r="D1087" s="6"/>
      <c r="E1087" s="8"/>
    </row>
    <row r="1088" spans="3:5" x14ac:dyDescent="0.25">
      <c r="C1088" s="6"/>
      <c r="D1088" s="6"/>
      <c r="E1088" s="8"/>
    </row>
    <row r="1089" spans="3:5" x14ac:dyDescent="0.25">
      <c r="C1089" s="6"/>
      <c r="D1089" s="6"/>
      <c r="E1089" s="8"/>
    </row>
    <row r="1090" spans="3:5" x14ac:dyDescent="0.25">
      <c r="C1090" s="6"/>
      <c r="D1090" s="6"/>
      <c r="E1090" s="8"/>
    </row>
    <row r="1091" spans="3:5" x14ac:dyDescent="0.25">
      <c r="C1091" s="6"/>
      <c r="D1091" s="6"/>
      <c r="E1091" s="8"/>
    </row>
    <row r="1092" spans="3:5" x14ac:dyDescent="0.25">
      <c r="C1092" s="6"/>
      <c r="D1092" s="6"/>
      <c r="E1092" s="8"/>
    </row>
    <row r="1093" spans="3:5" x14ac:dyDescent="0.25">
      <c r="C1093" s="6"/>
      <c r="D1093" s="6"/>
      <c r="E1093" s="8"/>
    </row>
    <row r="1094" spans="3:5" x14ac:dyDescent="0.25">
      <c r="C1094" s="6"/>
      <c r="D1094" s="6"/>
      <c r="E1094" s="8"/>
    </row>
    <row r="1095" spans="3:5" x14ac:dyDescent="0.25">
      <c r="C1095" s="6"/>
      <c r="D1095" s="6"/>
      <c r="E1095" s="8"/>
    </row>
    <row r="1096" spans="3:5" x14ac:dyDescent="0.25">
      <c r="C1096" s="6"/>
      <c r="D1096" s="6"/>
      <c r="E1096" s="8"/>
    </row>
    <row r="1097" spans="3:5" x14ac:dyDescent="0.25">
      <c r="C1097" s="6"/>
      <c r="D1097" s="6"/>
      <c r="E1097" s="8"/>
    </row>
    <row r="1098" spans="3:5" x14ac:dyDescent="0.25">
      <c r="C1098" s="6"/>
      <c r="D1098" s="6"/>
      <c r="E1098" s="8"/>
    </row>
    <row r="1099" spans="3:5" x14ac:dyDescent="0.25">
      <c r="C1099" s="6"/>
      <c r="D1099" s="6"/>
      <c r="E1099" s="8"/>
    </row>
    <row r="1100" spans="3:5" x14ac:dyDescent="0.25">
      <c r="C1100" s="6"/>
      <c r="D1100" s="6"/>
      <c r="E1100" s="8"/>
    </row>
    <row r="1101" spans="3:5" x14ac:dyDescent="0.25">
      <c r="C1101" s="6"/>
      <c r="D1101" s="6"/>
      <c r="E1101" s="8"/>
    </row>
    <row r="1102" spans="3:5" x14ac:dyDescent="0.25">
      <c r="C1102" s="6"/>
      <c r="D1102" s="6"/>
      <c r="E1102" s="8"/>
    </row>
    <row r="1103" spans="3:5" x14ac:dyDescent="0.25">
      <c r="C1103" s="6"/>
      <c r="D1103" s="6"/>
      <c r="E1103" s="8"/>
    </row>
    <row r="1104" spans="3:5" x14ac:dyDescent="0.25">
      <c r="C1104" s="6"/>
      <c r="D1104" s="6"/>
      <c r="E1104" s="8"/>
    </row>
    <row r="1105" spans="3:5" x14ac:dyDescent="0.25">
      <c r="C1105" s="6"/>
      <c r="D1105" s="6"/>
      <c r="E1105" s="8"/>
    </row>
    <row r="1106" spans="3:5" x14ac:dyDescent="0.25">
      <c r="C1106" s="6"/>
      <c r="D1106" s="6"/>
      <c r="E1106" s="8"/>
    </row>
    <row r="1107" spans="3:5" x14ac:dyDescent="0.25">
      <c r="C1107" s="6"/>
      <c r="D1107" s="6"/>
      <c r="E1107" s="8"/>
    </row>
    <row r="1108" spans="3:5" x14ac:dyDescent="0.25">
      <c r="C1108" s="6"/>
      <c r="D1108" s="6"/>
      <c r="E1108" s="8"/>
    </row>
    <row r="1109" spans="3:5" x14ac:dyDescent="0.25">
      <c r="C1109" s="6"/>
      <c r="D1109" s="6"/>
      <c r="E1109" s="8"/>
    </row>
    <row r="1110" spans="3:5" x14ac:dyDescent="0.25">
      <c r="C1110" s="6"/>
      <c r="D1110" s="6"/>
      <c r="E1110" s="8"/>
    </row>
    <row r="1111" spans="3:5" x14ac:dyDescent="0.25">
      <c r="C1111" s="6"/>
      <c r="D1111" s="6"/>
      <c r="E1111" s="8"/>
    </row>
    <row r="1112" spans="3:5" x14ac:dyDescent="0.25">
      <c r="C1112" s="6"/>
      <c r="D1112" s="6"/>
      <c r="E1112" s="8"/>
    </row>
    <row r="1113" spans="3:5" x14ac:dyDescent="0.25">
      <c r="C1113" s="6"/>
      <c r="D1113" s="6"/>
      <c r="E1113" s="8"/>
    </row>
    <row r="1114" spans="3:5" x14ac:dyDescent="0.25">
      <c r="C1114" s="6"/>
      <c r="D1114" s="6"/>
      <c r="E1114" s="8"/>
    </row>
    <row r="1115" spans="3:5" x14ac:dyDescent="0.25">
      <c r="C1115" s="6"/>
      <c r="D1115" s="6"/>
      <c r="E1115" s="8"/>
    </row>
    <row r="1116" spans="3:5" x14ac:dyDescent="0.25">
      <c r="C1116" s="6"/>
      <c r="D1116" s="6"/>
      <c r="E1116" s="8"/>
    </row>
    <row r="1117" spans="3:5" x14ac:dyDescent="0.25">
      <c r="C1117" s="6"/>
      <c r="D1117" s="6"/>
      <c r="E1117" s="8"/>
    </row>
    <row r="1118" spans="3:5" x14ac:dyDescent="0.25">
      <c r="C1118" s="6"/>
      <c r="D1118" s="6"/>
      <c r="E1118" s="8"/>
    </row>
    <row r="1119" spans="3:5" x14ac:dyDescent="0.25">
      <c r="C1119" s="6"/>
      <c r="D1119" s="6"/>
      <c r="E1119" s="8"/>
    </row>
    <row r="1120" spans="3:5" x14ac:dyDescent="0.25">
      <c r="C1120" s="6"/>
      <c r="D1120" s="6"/>
      <c r="E1120" s="8"/>
    </row>
    <row r="1121" spans="3:5" x14ac:dyDescent="0.25">
      <c r="C1121" s="6"/>
      <c r="D1121" s="6"/>
      <c r="E1121" s="8"/>
    </row>
    <row r="1122" spans="3:5" x14ac:dyDescent="0.25">
      <c r="C1122" s="6"/>
      <c r="D1122" s="6"/>
      <c r="E1122" s="8"/>
    </row>
    <row r="1123" spans="3:5" x14ac:dyDescent="0.25">
      <c r="C1123" s="6"/>
      <c r="D1123" s="6"/>
      <c r="E1123" s="8"/>
    </row>
    <row r="1124" spans="3:5" x14ac:dyDescent="0.25">
      <c r="C1124" s="6"/>
      <c r="D1124" s="6"/>
      <c r="E1124" s="8"/>
    </row>
    <row r="1125" spans="3:5" x14ac:dyDescent="0.25">
      <c r="C1125" s="6"/>
      <c r="D1125" s="6"/>
      <c r="E1125" s="8"/>
    </row>
    <row r="1126" spans="3:5" x14ac:dyDescent="0.25">
      <c r="C1126" s="6"/>
      <c r="D1126" s="6"/>
      <c r="E1126" s="8"/>
    </row>
    <row r="1127" spans="3:5" x14ac:dyDescent="0.25">
      <c r="C1127" s="6"/>
      <c r="D1127" s="6"/>
      <c r="E1127" s="8"/>
    </row>
    <row r="1128" spans="3:5" x14ac:dyDescent="0.25">
      <c r="C1128" s="6"/>
      <c r="D1128" s="6"/>
      <c r="E1128" s="8"/>
    </row>
    <row r="1129" spans="3:5" x14ac:dyDescent="0.25">
      <c r="C1129" s="6"/>
      <c r="D1129" s="6"/>
      <c r="E1129" s="8"/>
    </row>
    <row r="1130" spans="3:5" x14ac:dyDescent="0.25">
      <c r="C1130" s="6"/>
      <c r="D1130" s="6"/>
      <c r="E1130" s="8"/>
    </row>
    <row r="1131" spans="3:5" x14ac:dyDescent="0.25">
      <c r="C1131" s="6"/>
      <c r="D1131" s="6"/>
      <c r="E1131" s="8"/>
    </row>
    <row r="1132" spans="3:5" x14ac:dyDescent="0.25">
      <c r="C1132" s="6"/>
      <c r="D1132" s="6"/>
      <c r="E1132" s="8"/>
    </row>
    <row r="1133" spans="3:5" x14ac:dyDescent="0.25">
      <c r="C1133" s="6"/>
      <c r="D1133" s="6"/>
      <c r="E1133" s="8"/>
    </row>
    <row r="1134" spans="3:5" x14ac:dyDescent="0.25">
      <c r="C1134" s="6"/>
      <c r="D1134" s="6"/>
      <c r="E1134" s="8"/>
    </row>
    <row r="1135" spans="3:5" x14ac:dyDescent="0.25">
      <c r="C1135" s="6"/>
      <c r="D1135" s="6"/>
      <c r="E1135" s="8"/>
    </row>
    <row r="1136" spans="3:5" x14ac:dyDescent="0.25">
      <c r="C1136" s="6"/>
      <c r="D1136" s="6"/>
      <c r="E1136" s="8"/>
    </row>
    <row r="1137" spans="3:5" x14ac:dyDescent="0.25">
      <c r="C1137" s="6"/>
      <c r="D1137" s="6"/>
      <c r="E1137" s="8"/>
    </row>
    <row r="1138" spans="3:5" x14ac:dyDescent="0.25">
      <c r="C1138" s="6"/>
      <c r="D1138" s="6"/>
      <c r="E1138" s="8"/>
    </row>
    <row r="1139" spans="3:5" x14ac:dyDescent="0.25">
      <c r="C1139" s="6"/>
      <c r="D1139" s="6"/>
      <c r="E1139" s="8"/>
    </row>
    <row r="1140" spans="3:5" x14ac:dyDescent="0.25">
      <c r="C1140" s="6"/>
      <c r="D1140" s="6"/>
      <c r="E1140" s="8"/>
    </row>
    <row r="1141" spans="3:5" x14ac:dyDescent="0.25">
      <c r="C1141" s="6"/>
      <c r="D1141" s="6"/>
      <c r="E1141" s="8"/>
    </row>
    <row r="1142" spans="3:5" x14ac:dyDescent="0.25">
      <c r="C1142" s="6"/>
      <c r="D1142" s="6"/>
      <c r="E1142" s="8"/>
    </row>
    <row r="1143" spans="3:5" x14ac:dyDescent="0.25">
      <c r="C1143" s="6"/>
      <c r="D1143" s="6"/>
      <c r="E1143" s="8"/>
    </row>
    <row r="1144" spans="3:5" x14ac:dyDescent="0.25">
      <c r="C1144" s="6"/>
      <c r="D1144" s="6"/>
      <c r="E1144" s="8"/>
    </row>
    <row r="1145" spans="3:5" x14ac:dyDescent="0.25">
      <c r="C1145" s="6"/>
      <c r="D1145" s="6"/>
      <c r="E1145" s="8"/>
    </row>
    <row r="1146" spans="3:5" x14ac:dyDescent="0.25">
      <c r="C1146" s="6"/>
      <c r="D1146" s="6"/>
      <c r="E1146" s="8"/>
    </row>
    <row r="1147" spans="3:5" x14ac:dyDescent="0.25">
      <c r="C1147" s="6"/>
      <c r="D1147" s="6"/>
      <c r="E1147" s="8"/>
    </row>
    <row r="1148" spans="3:5" x14ac:dyDescent="0.25">
      <c r="C1148" s="6"/>
      <c r="D1148" s="6"/>
      <c r="E1148" s="8"/>
    </row>
    <row r="1149" spans="3:5" x14ac:dyDescent="0.25">
      <c r="C1149" s="6"/>
      <c r="D1149" s="6"/>
      <c r="E1149" s="8"/>
    </row>
    <row r="1150" spans="3:5" x14ac:dyDescent="0.25">
      <c r="C1150" s="6"/>
      <c r="D1150" s="6"/>
      <c r="E1150" s="8"/>
    </row>
    <row r="1151" spans="3:5" x14ac:dyDescent="0.25">
      <c r="C1151" s="6"/>
      <c r="D1151" s="6"/>
      <c r="E1151" s="8"/>
    </row>
    <row r="1152" spans="3:5" x14ac:dyDescent="0.25">
      <c r="C1152" s="6"/>
      <c r="D1152" s="6"/>
      <c r="E1152" s="8"/>
    </row>
    <row r="1153" spans="3:5" x14ac:dyDescent="0.25">
      <c r="C1153" s="6"/>
      <c r="D1153" s="6"/>
      <c r="E1153" s="8"/>
    </row>
    <row r="1154" spans="3:5" x14ac:dyDescent="0.25">
      <c r="C1154" s="6"/>
      <c r="D1154" s="6"/>
      <c r="E1154" s="8"/>
    </row>
    <row r="1155" spans="3:5" x14ac:dyDescent="0.25">
      <c r="C1155" s="6"/>
      <c r="D1155" s="6"/>
      <c r="E1155" s="8"/>
    </row>
    <row r="1156" spans="3:5" x14ac:dyDescent="0.25">
      <c r="C1156" s="6"/>
      <c r="D1156" s="6"/>
      <c r="E1156" s="8"/>
    </row>
    <row r="1157" spans="3:5" x14ac:dyDescent="0.25">
      <c r="C1157" s="6"/>
      <c r="D1157" s="6"/>
      <c r="E1157" s="8"/>
    </row>
    <row r="1158" spans="3:5" x14ac:dyDescent="0.25">
      <c r="C1158" s="6"/>
      <c r="D1158" s="6"/>
      <c r="E1158" s="8"/>
    </row>
    <row r="1159" spans="3:5" x14ac:dyDescent="0.25">
      <c r="C1159" s="6"/>
      <c r="D1159" s="6"/>
      <c r="E1159" s="8"/>
    </row>
    <row r="1160" spans="3:5" x14ac:dyDescent="0.25">
      <c r="C1160" s="6"/>
      <c r="D1160" s="6"/>
      <c r="E1160" s="8"/>
    </row>
    <row r="1161" spans="3:5" x14ac:dyDescent="0.25">
      <c r="C1161" s="6"/>
      <c r="D1161" s="6"/>
      <c r="E1161" s="8"/>
    </row>
    <row r="1162" spans="3:5" x14ac:dyDescent="0.25">
      <c r="C1162" s="6"/>
      <c r="D1162" s="6"/>
      <c r="E1162" s="8"/>
    </row>
    <row r="1163" spans="3:5" x14ac:dyDescent="0.25">
      <c r="C1163" s="6"/>
      <c r="D1163" s="6"/>
      <c r="E1163" s="8"/>
    </row>
    <row r="1164" spans="3:5" x14ac:dyDescent="0.25">
      <c r="C1164" s="6"/>
      <c r="D1164" s="6"/>
      <c r="E1164" s="8"/>
    </row>
    <row r="1165" spans="3:5" x14ac:dyDescent="0.25">
      <c r="C1165" s="6"/>
      <c r="D1165" s="6"/>
      <c r="E1165" s="8"/>
    </row>
    <row r="1166" spans="3:5" x14ac:dyDescent="0.25">
      <c r="C1166" s="6"/>
      <c r="D1166" s="6"/>
      <c r="E1166" s="8"/>
    </row>
    <row r="1167" spans="3:5" x14ac:dyDescent="0.25">
      <c r="C1167" s="6"/>
      <c r="D1167" s="6"/>
      <c r="E1167" s="8"/>
    </row>
    <row r="1168" spans="3:5" x14ac:dyDescent="0.25">
      <c r="C1168" s="6"/>
      <c r="D1168" s="6"/>
      <c r="E1168" s="8"/>
    </row>
    <row r="1169" spans="3:5" x14ac:dyDescent="0.25">
      <c r="C1169" s="6"/>
      <c r="D1169" s="6"/>
      <c r="E1169" s="8"/>
    </row>
    <row r="1170" spans="3:5" x14ac:dyDescent="0.25">
      <c r="C1170" s="6"/>
      <c r="D1170" s="6"/>
      <c r="E1170" s="8"/>
    </row>
    <row r="1171" spans="3:5" x14ac:dyDescent="0.25">
      <c r="C1171" s="6"/>
      <c r="D1171" s="6"/>
      <c r="E1171" s="8"/>
    </row>
    <row r="1172" spans="3:5" x14ac:dyDescent="0.25">
      <c r="C1172" s="6"/>
      <c r="D1172" s="6"/>
      <c r="E1172" s="8"/>
    </row>
    <row r="1173" spans="3:5" x14ac:dyDescent="0.25">
      <c r="C1173" s="6"/>
      <c r="D1173" s="6"/>
      <c r="E1173" s="8"/>
    </row>
    <row r="1174" spans="3:5" x14ac:dyDescent="0.25">
      <c r="C1174" s="6"/>
      <c r="D1174" s="6"/>
      <c r="E1174" s="8"/>
    </row>
    <row r="1175" spans="3:5" x14ac:dyDescent="0.25">
      <c r="C1175" s="6"/>
      <c r="D1175" s="6"/>
      <c r="E1175" s="8"/>
    </row>
    <row r="1176" spans="3:5" x14ac:dyDescent="0.25">
      <c r="C1176" s="6"/>
      <c r="D1176" s="6"/>
      <c r="E1176" s="8"/>
    </row>
    <row r="1177" spans="3:5" x14ac:dyDescent="0.25">
      <c r="C1177" s="6"/>
      <c r="D1177" s="6"/>
      <c r="E1177" s="8"/>
    </row>
    <row r="1178" spans="3:5" x14ac:dyDescent="0.25">
      <c r="C1178" s="6"/>
      <c r="D1178" s="6"/>
      <c r="E1178" s="8"/>
    </row>
    <row r="1179" spans="3:5" x14ac:dyDescent="0.25">
      <c r="C1179" s="6"/>
      <c r="D1179" s="6"/>
      <c r="E1179" s="8"/>
    </row>
    <row r="1180" spans="3:5" x14ac:dyDescent="0.25">
      <c r="C1180" s="6"/>
      <c r="D1180" s="6"/>
      <c r="E1180" s="8"/>
    </row>
    <row r="1181" spans="3:5" x14ac:dyDescent="0.25">
      <c r="C1181" s="6"/>
      <c r="D1181" s="6"/>
      <c r="E1181" s="8"/>
    </row>
    <row r="1182" spans="3:5" x14ac:dyDescent="0.25">
      <c r="C1182" s="6"/>
      <c r="D1182" s="6"/>
      <c r="E1182" s="8"/>
    </row>
    <row r="1183" spans="3:5" x14ac:dyDescent="0.25">
      <c r="C1183" s="6"/>
      <c r="D1183" s="6"/>
      <c r="E1183" s="8"/>
    </row>
    <row r="1184" spans="3:5" x14ac:dyDescent="0.25">
      <c r="C1184" s="6"/>
      <c r="D1184" s="6"/>
      <c r="E1184" s="8"/>
    </row>
    <row r="1185" spans="3:5" x14ac:dyDescent="0.25">
      <c r="C1185" s="6"/>
      <c r="D1185" s="6"/>
      <c r="E1185" s="8"/>
    </row>
    <row r="1186" spans="3:5" x14ac:dyDescent="0.25">
      <c r="C1186" s="6"/>
      <c r="D1186" s="6"/>
      <c r="E1186" s="8"/>
    </row>
    <row r="1187" spans="3:5" x14ac:dyDescent="0.25">
      <c r="C1187" s="6"/>
      <c r="D1187" s="6"/>
      <c r="E1187" s="8"/>
    </row>
    <row r="1188" spans="3:5" x14ac:dyDescent="0.25">
      <c r="C1188" s="6"/>
      <c r="D1188" s="6"/>
      <c r="E1188" s="8"/>
    </row>
    <row r="1189" spans="3:5" x14ac:dyDescent="0.25">
      <c r="C1189" s="6"/>
      <c r="D1189" s="6"/>
      <c r="E1189" s="8"/>
    </row>
    <row r="1190" spans="3:5" x14ac:dyDescent="0.25">
      <c r="C1190" s="6"/>
      <c r="D1190" s="6"/>
      <c r="E1190" s="8"/>
    </row>
    <row r="1191" spans="3:5" x14ac:dyDescent="0.25">
      <c r="C1191" s="6"/>
      <c r="D1191" s="6"/>
      <c r="E1191" s="8"/>
    </row>
    <row r="1192" spans="3:5" x14ac:dyDescent="0.25">
      <c r="C1192" s="6"/>
      <c r="D1192" s="6"/>
      <c r="E1192" s="8"/>
    </row>
    <row r="1193" spans="3:5" x14ac:dyDescent="0.25">
      <c r="C1193" s="6"/>
      <c r="D1193" s="6"/>
      <c r="E1193" s="8"/>
    </row>
    <row r="1194" spans="3:5" x14ac:dyDescent="0.25">
      <c r="C1194" s="6"/>
      <c r="D1194" s="6"/>
      <c r="E1194" s="8"/>
    </row>
    <row r="1195" spans="3:5" x14ac:dyDescent="0.25">
      <c r="C1195" s="6"/>
      <c r="D1195" s="6"/>
      <c r="E1195" s="8"/>
    </row>
    <row r="1196" spans="3:5" x14ac:dyDescent="0.25">
      <c r="C1196" s="6"/>
      <c r="D1196" s="6"/>
      <c r="E1196" s="8"/>
    </row>
    <row r="1197" spans="3:5" x14ac:dyDescent="0.25">
      <c r="C1197" s="6"/>
      <c r="D1197" s="6"/>
      <c r="E1197" s="8"/>
    </row>
    <row r="1198" spans="3:5" x14ac:dyDescent="0.25">
      <c r="C1198" s="6"/>
      <c r="D1198" s="6"/>
      <c r="E1198" s="8"/>
    </row>
    <row r="1199" spans="3:5" x14ac:dyDescent="0.25">
      <c r="C1199" s="6"/>
      <c r="D1199" s="6"/>
      <c r="E1199" s="8"/>
    </row>
    <row r="1200" spans="3:5" x14ac:dyDescent="0.25">
      <c r="C1200" s="6"/>
      <c r="D1200" s="6"/>
      <c r="E1200" s="8"/>
    </row>
    <row r="1201" spans="3:5" x14ac:dyDescent="0.25">
      <c r="C1201" s="6"/>
      <c r="D1201" s="6"/>
      <c r="E1201" s="8"/>
    </row>
    <row r="1202" spans="3:5" x14ac:dyDescent="0.25">
      <c r="C1202" s="6"/>
      <c r="D1202" s="6"/>
      <c r="E1202" s="8"/>
    </row>
    <row r="1203" spans="3:5" x14ac:dyDescent="0.25">
      <c r="C1203" s="6"/>
      <c r="D1203" s="6"/>
      <c r="E1203" s="8"/>
    </row>
    <row r="1204" spans="3:5" x14ac:dyDescent="0.25">
      <c r="C1204" s="6"/>
      <c r="D1204" s="6"/>
      <c r="E1204" s="8"/>
    </row>
    <row r="1205" spans="3:5" x14ac:dyDescent="0.25">
      <c r="C1205" s="6"/>
      <c r="D1205" s="6"/>
      <c r="E1205" s="8"/>
    </row>
    <row r="1206" spans="3:5" x14ac:dyDescent="0.25">
      <c r="C1206" s="6"/>
      <c r="D1206" s="6"/>
      <c r="E1206" s="8"/>
    </row>
    <row r="1207" spans="3:5" x14ac:dyDescent="0.25">
      <c r="C1207" s="6"/>
      <c r="D1207" s="6"/>
      <c r="E1207" s="8"/>
    </row>
    <row r="1208" spans="3:5" x14ac:dyDescent="0.25">
      <c r="C1208" s="6"/>
      <c r="D1208" s="6"/>
      <c r="E1208" s="8"/>
    </row>
    <row r="1209" spans="3:5" x14ac:dyDescent="0.25">
      <c r="C1209" s="6"/>
      <c r="D1209" s="6"/>
      <c r="E1209" s="8"/>
    </row>
    <row r="1210" spans="3:5" x14ac:dyDescent="0.25">
      <c r="C1210" s="6"/>
      <c r="D1210" s="6"/>
      <c r="E1210" s="8"/>
    </row>
    <row r="1211" spans="3:5" x14ac:dyDescent="0.25">
      <c r="C1211" s="6"/>
      <c r="D1211" s="6"/>
      <c r="E1211" s="8"/>
    </row>
    <row r="1212" spans="3:5" x14ac:dyDescent="0.25">
      <c r="C1212" s="5"/>
      <c r="D1212" s="6"/>
      <c r="E1212" s="8"/>
    </row>
    <row r="1213" spans="3:5" x14ac:dyDescent="0.25">
      <c r="C1213" s="5"/>
      <c r="D1213" s="6"/>
      <c r="E1213" s="8"/>
    </row>
    <row r="1214" spans="3:5" x14ac:dyDescent="0.25">
      <c r="C1214" s="5"/>
      <c r="D1214" s="6"/>
      <c r="E1214" s="8"/>
    </row>
    <row r="1215" spans="3:5" x14ac:dyDescent="0.25">
      <c r="C1215" s="5"/>
      <c r="D1215" s="6"/>
      <c r="E1215" s="8"/>
    </row>
    <row r="1216" spans="3:5" x14ac:dyDescent="0.25">
      <c r="C1216" s="5"/>
      <c r="D1216" s="6"/>
      <c r="E1216" s="8"/>
    </row>
    <row r="1217" spans="3:5" x14ac:dyDescent="0.25">
      <c r="C1217" s="5"/>
      <c r="D1217" s="6"/>
      <c r="E1217" s="8"/>
    </row>
    <row r="1218" spans="3:5" x14ac:dyDescent="0.25">
      <c r="C1218" s="5"/>
      <c r="D1218" s="6"/>
      <c r="E1218" s="8"/>
    </row>
    <row r="1219" spans="3:5" x14ac:dyDescent="0.25">
      <c r="C1219" s="5"/>
      <c r="D1219" s="6"/>
      <c r="E1219" s="8"/>
    </row>
    <row r="1220" spans="3:5" x14ac:dyDescent="0.25">
      <c r="C1220" s="5"/>
      <c r="D1220" s="6"/>
      <c r="E1220" s="8"/>
    </row>
    <row r="1221" spans="3:5" x14ac:dyDescent="0.25">
      <c r="C1221" s="5"/>
      <c r="D1221" s="6"/>
      <c r="E1221" s="8"/>
    </row>
    <row r="1222" spans="3:5" x14ac:dyDescent="0.25">
      <c r="C1222" s="5"/>
      <c r="D1222" s="6"/>
      <c r="E1222" s="8"/>
    </row>
    <row r="1223" spans="3:5" x14ac:dyDescent="0.25">
      <c r="C1223" s="5"/>
      <c r="D1223" s="6"/>
      <c r="E1223" s="8"/>
    </row>
    <row r="1224" spans="3:5" x14ac:dyDescent="0.25">
      <c r="C1224" s="5"/>
      <c r="D1224" s="6"/>
      <c r="E1224" s="8"/>
    </row>
    <row r="1225" spans="3:5" x14ac:dyDescent="0.25">
      <c r="C1225" s="5"/>
      <c r="D1225" s="6"/>
      <c r="E1225" s="8"/>
    </row>
    <row r="1226" spans="3:5" x14ac:dyDescent="0.25">
      <c r="C1226" s="5"/>
      <c r="D1226" s="6"/>
      <c r="E1226" s="8"/>
    </row>
    <row r="1227" spans="3:5" x14ac:dyDescent="0.25">
      <c r="C1227" s="5"/>
      <c r="D1227" s="6"/>
      <c r="E1227" s="8"/>
    </row>
    <row r="1228" spans="3:5" x14ac:dyDescent="0.25">
      <c r="C1228" s="5"/>
      <c r="D1228" s="6"/>
      <c r="E1228" s="8"/>
    </row>
    <row r="1229" spans="3:5" x14ac:dyDescent="0.25">
      <c r="C1229" s="5"/>
      <c r="D1229" s="6"/>
      <c r="E1229" s="8"/>
    </row>
    <row r="1230" spans="3:5" x14ac:dyDescent="0.25">
      <c r="C1230" s="5"/>
      <c r="D1230" s="6"/>
      <c r="E1230" s="8"/>
    </row>
    <row r="1231" spans="3:5" x14ac:dyDescent="0.25">
      <c r="C1231" s="5"/>
      <c r="D1231" s="6"/>
      <c r="E1231" s="8"/>
    </row>
    <row r="1232" spans="3:5" x14ac:dyDescent="0.25">
      <c r="C1232" s="5"/>
      <c r="D1232" s="6"/>
      <c r="E1232" s="8"/>
    </row>
    <row r="1233" spans="3:5" x14ac:dyDescent="0.25">
      <c r="C1233" s="5"/>
      <c r="D1233" s="6"/>
      <c r="E1233" s="8"/>
    </row>
    <row r="1234" spans="3:5" x14ac:dyDescent="0.25">
      <c r="C1234" s="5"/>
      <c r="D1234" s="6"/>
      <c r="E1234" s="8"/>
    </row>
    <row r="1235" spans="3:5" x14ac:dyDescent="0.25">
      <c r="C1235" s="5"/>
      <c r="D1235" s="6"/>
      <c r="E1235" s="8"/>
    </row>
    <row r="1236" spans="3:5" x14ac:dyDescent="0.25">
      <c r="C1236" s="5"/>
      <c r="D1236" s="6"/>
      <c r="E1236" s="8"/>
    </row>
    <row r="1237" spans="3:5" x14ac:dyDescent="0.25">
      <c r="C1237" s="5"/>
      <c r="D1237" s="6"/>
      <c r="E1237" s="8"/>
    </row>
    <row r="1238" spans="3:5" x14ac:dyDescent="0.25">
      <c r="C1238" s="5"/>
      <c r="D1238" s="6"/>
      <c r="E1238" s="8"/>
    </row>
    <row r="1239" spans="3:5" x14ac:dyDescent="0.25">
      <c r="C1239" s="5"/>
      <c r="D1239" s="6"/>
      <c r="E1239" s="8"/>
    </row>
    <row r="1240" spans="3:5" x14ac:dyDescent="0.25">
      <c r="C1240" s="5"/>
      <c r="D1240" s="6"/>
      <c r="E1240" s="8"/>
    </row>
    <row r="1241" spans="3:5" x14ac:dyDescent="0.25">
      <c r="C1241" s="5"/>
      <c r="D1241" s="6"/>
      <c r="E1241" s="8"/>
    </row>
    <row r="1242" spans="3:5" x14ac:dyDescent="0.25">
      <c r="C1242" s="5"/>
      <c r="D1242" s="6"/>
      <c r="E1242" s="8"/>
    </row>
    <row r="1243" spans="3:5" x14ac:dyDescent="0.25">
      <c r="C1243" s="5"/>
      <c r="D1243" s="6"/>
      <c r="E1243" s="8"/>
    </row>
    <row r="1244" spans="3:5" x14ac:dyDescent="0.25">
      <c r="C1244" s="5"/>
      <c r="D1244" s="6"/>
      <c r="E1244" s="8"/>
    </row>
    <row r="1245" spans="3:5" x14ac:dyDescent="0.25">
      <c r="C1245" s="5"/>
      <c r="D1245" s="6"/>
      <c r="E1245" s="8"/>
    </row>
    <row r="1246" spans="3:5" x14ac:dyDescent="0.25">
      <c r="C1246" s="5"/>
      <c r="D1246" s="6"/>
      <c r="E1246" s="8"/>
    </row>
    <row r="1247" spans="3:5" x14ac:dyDescent="0.25">
      <c r="C1247" s="5"/>
      <c r="D1247" s="6"/>
      <c r="E1247" s="8"/>
    </row>
    <row r="1248" spans="3:5" x14ac:dyDescent="0.25">
      <c r="C1248" s="5"/>
      <c r="D1248" s="6"/>
      <c r="E1248" s="8"/>
    </row>
    <row r="1249" spans="3:5" x14ac:dyDescent="0.25">
      <c r="C1249" s="5"/>
      <c r="D1249" s="6"/>
      <c r="E1249" s="8"/>
    </row>
    <row r="1250" spans="3:5" x14ac:dyDescent="0.25">
      <c r="C1250" s="5"/>
      <c r="D1250" s="6"/>
      <c r="E1250" s="8"/>
    </row>
    <row r="1251" spans="3:5" x14ac:dyDescent="0.25">
      <c r="C1251" s="5"/>
      <c r="D1251" s="6"/>
      <c r="E1251" s="8"/>
    </row>
    <row r="1252" spans="3:5" x14ac:dyDescent="0.25">
      <c r="C1252" s="5"/>
      <c r="D1252" s="6"/>
      <c r="E1252" s="8"/>
    </row>
    <row r="1253" spans="3:5" x14ac:dyDescent="0.25">
      <c r="C1253" s="5"/>
      <c r="D1253" s="6"/>
      <c r="E1253" s="8"/>
    </row>
    <row r="1254" spans="3:5" x14ac:dyDescent="0.25">
      <c r="C1254" s="5"/>
      <c r="D1254" s="6"/>
      <c r="E1254" s="8"/>
    </row>
    <row r="1255" spans="3:5" x14ac:dyDescent="0.25">
      <c r="C1255" s="5"/>
      <c r="D1255" s="6"/>
      <c r="E1255" s="8"/>
    </row>
    <row r="1256" spans="3:5" x14ac:dyDescent="0.25">
      <c r="C1256" s="5"/>
      <c r="D1256" s="6"/>
      <c r="E1256" s="8"/>
    </row>
    <row r="1257" spans="3:5" x14ac:dyDescent="0.25">
      <c r="C1257" s="5"/>
      <c r="D1257" s="6"/>
      <c r="E1257" s="8"/>
    </row>
    <row r="1258" spans="3:5" x14ac:dyDescent="0.25">
      <c r="C1258" s="5"/>
      <c r="D1258" s="6"/>
      <c r="E1258" s="8"/>
    </row>
    <row r="1259" spans="3:5" x14ac:dyDescent="0.25">
      <c r="C1259" s="5"/>
      <c r="D1259" s="6"/>
      <c r="E1259" s="8"/>
    </row>
    <row r="1260" spans="3:5" x14ac:dyDescent="0.25">
      <c r="C1260" s="5"/>
      <c r="D1260" s="6"/>
      <c r="E1260" s="8"/>
    </row>
    <row r="1261" spans="3:5" x14ac:dyDescent="0.25">
      <c r="C1261" s="5"/>
      <c r="D1261" s="6"/>
      <c r="E1261" s="8"/>
    </row>
    <row r="1262" spans="3:5" x14ac:dyDescent="0.25">
      <c r="C1262" s="5"/>
      <c r="D1262" s="6"/>
      <c r="E1262" s="8"/>
    </row>
    <row r="1263" spans="3:5" x14ac:dyDescent="0.25">
      <c r="C1263" s="5"/>
      <c r="D1263" s="6"/>
      <c r="E1263" s="8"/>
    </row>
    <row r="1264" spans="3:5" x14ac:dyDescent="0.25">
      <c r="C1264" s="5"/>
      <c r="D1264" s="6"/>
      <c r="E1264" s="8"/>
    </row>
    <row r="1265" spans="3:5" x14ac:dyDescent="0.25">
      <c r="C1265" s="5"/>
      <c r="D1265" s="6"/>
      <c r="E1265" s="8"/>
    </row>
    <row r="1266" spans="3:5" x14ac:dyDescent="0.25">
      <c r="C1266" s="5"/>
      <c r="D1266" s="6"/>
      <c r="E1266" s="8"/>
    </row>
    <row r="1267" spans="3:5" x14ac:dyDescent="0.25">
      <c r="C1267" s="5"/>
      <c r="D1267" s="6"/>
      <c r="E1267" s="8"/>
    </row>
    <row r="1268" spans="3:5" x14ac:dyDescent="0.25">
      <c r="C1268" s="5"/>
      <c r="D1268" s="6"/>
      <c r="E1268" s="8"/>
    </row>
    <row r="1269" spans="3:5" x14ac:dyDescent="0.25">
      <c r="C1269" s="5"/>
      <c r="D1269" s="6"/>
      <c r="E1269" s="8"/>
    </row>
    <row r="1270" spans="3:5" x14ac:dyDescent="0.25">
      <c r="C1270" s="5"/>
      <c r="D1270" s="6"/>
      <c r="E1270" s="8"/>
    </row>
    <row r="1271" spans="3:5" x14ac:dyDescent="0.25">
      <c r="C1271" s="5"/>
      <c r="D1271" s="6"/>
      <c r="E1271" s="8"/>
    </row>
    <row r="1272" spans="3:5" x14ac:dyDescent="0.25">
      <c r="C1272" s="5"/>
      <c r="D1272" s="6"/>
      <c r="E1272" s="8"/>
    </row>
    <row r="1273" spans="3:5" x14ac:dyDescent="0.25">
      <c r="C1273" s="5"/>
      <c r="D1273" s="6"/>
      <c r="E1273" s="8"/>
    </row>
    <row r="1274" spans="3:5" x14ac:dyDescent="0.25">
      <c r="C1274" s="5"/>
      <c r="D1274" s="6"/>
      <c r="E1274" s="8"/>
    </row>
    <row r="1275" spans="3:5" x14ac:dyDescent="0.25">
      <c r="C1275" s="5"/>
      <c r="D1275" s="6"/>
      <c r="E1275" s="8"/>
    </row>
    <row r="1276" spans="3:5" x14ac:dyDescent="0.25">
      <c r="C1276" s="5"/>
      <c r="D1276" s="6"/>
      <c r="E1276" s="8"/>
    </row>
    <row r="1277" spans="3:5" x14ac:dyDescent="0.25">
      <c r="C1277" s="5"/>
      <c r="D1277" s="6"/>
      <c r="E1277" s="8"/>
    </row>
    <row r="1278" spans="3:5" x14ac:dyDescent="0.25">
      <c r="C1278" s="5"/>
      <c r="D1278" s="6"/>
      <c r="E1278" s="8"/>
    </row>
    <row r="1279" spans="3:5" x14ac:dyDescent="0.25">
      <c r="C1279" s="5"/>
      <c r="D1279" s="6"/>
      <c r="E1279" s="8"/>
    </row>
    <row r="1280" spans="3:5" x14ac:dyDescent="0.25">
      <c r="C1280" s="5"/>
      <c r="D1280" s="6"/>
      <c r="E1280" s="8"/>
    </row>
    <row r="1281" spans="3:5" x14ac:dyDescent="0.25">
      <c r="C1281" s="5"/>
      <c r="D1281" s="6"/>
      <c r="E1281" s="8"/>
    </row>
    <row r="1282" spans="3:5" x14ac:dyDescent="0.25">
      <c r="C1282" s="5"/>
      <c r="D1282" s="6"/>
      <c r="E1282" s="8"/>
    </row>
    <row r="1283" spans="3:5" x14ac:dyDescent="0.25">
      <c r="C1283" s="5"/>
      <c r="D1283" s="6"/>
      <c r="E1283" s="8"/>
    </row>
    <row r="1284" spans="3:5" x14ac:dyDescent="0.25">
      <c r="C1284" s="5"/>
      <c r="D1284" s="6"/>
      <c r="E1284" s="8"/>
    </row>
    <row r="1285" spans="3:5" x14ac:dyDescent="0.25">
      <c r="C1285" s="5"/>
      <c r="D1285" s="6"/>
      <c r="E1285" s="8"/>
    </row>
    <row r="1286" spans="3:5" x14ac:dyDescent="0.25">
      <c r="C1286" s="5"/>
      <c r="D1286" s="6"/>
      <c r="E1286" s="8"/>
    </row>
    <row r="1287" spans="3:5" x14ac:dyDescent="0.25">
      <c r="C1287" s="5"/>
      <c r="D1287" s="6"/>
      <c r="E1287" s="8"/>
    </row>
    <row r="1288" spans="3:5" x14ac:dyDescent="0.25">
      <c r="C1288" s="5"/>
      <c r="D1288" s="6"/>
      <c r="E1288" s="8"/>
    </row>
    <row r="1289" spans="3:5" x14ac:dyDescent="0.25">
      <c r="C1289" s="5"/>
      <c r="D1289" s="6"/>
      <c r="E1289" s="8"/>
    </row>
    <row r="1290" spans="3:5" x14ac:dyDescent="0.25">
      <c r="C1290" s="5"/>
      <c r="D1290" s="6"/>
      <c r="E1290" s="8"/>
    </row>
    <row r="1291" spans="3:5" x14ac:dyDescent="0.25">
      <c r="C1291" s="5"/>
      <c r="D1291" s="6"/>
      <c r="E1291" s="8"/>
    </row>
    <row r="1292" spans="3:5" x14ac:dyDescent="0.25">
      <c r="C1292" s="5"/>
      <c r="D1292" s="6"/>
      <c r="E1292" s="8"/>
    </row>
    <row r="1293" spans="3:5" x14ac:dyDescent="0.25">
      <c r="C1293" s="5"/>
      <c r="D1293" s="6"/>
      <c r="E1293" s="8"/>
    </row>
    <row r="1294" spans="3:5" x14ac:dyDescent="0.25">
      <c r="C1294" s="5"/>
      <c r="D1294" s="6"/>
      <c r="E1294" s="8"/>
    </row>
    <row r="1295" spans="3:5" x14ac:dyDescent="0.25">
      <c r="C1295" s="5"/>
      <c r="D1295" s="6"/>
      <c r="E1295" s="8"/>
    </row>
    <row r="1296" spans="3:5" x14ac:dyDescent="0.25">
      <c r="C1296" s="5"/>
      <c r="D1296" s="6"/>
      <c r="E1296" s="8"/>
    </row>
    <row r="1297" spans="3:5" x14ac:dyDescent="0.25">
      <c r="C1297" s="5"/>
      <c r="D1297" s="6"/>
      <c r="E1297" s="8"/>
    </row>
    <row r="1298" spans="3:5" x14ac:dyDescent="0.25">
      <c r="C1298" s="5"/>
      <c r="D1298" s="6"/>
      <c r="E1298" s="8"/>
    </row>
    <row r="1299" spans="3:5" x14ac:dyDescent="0.25">
      <c r="C1299" s="5"/>
      <c r="D1299" s="6"/>
      <c r="E1299" s="8"/>
    </row>
    <row r="1300" spans="3:5" x14ac:dyDescent="0.25">
      <c r="C1300" s="5"/>
      <c r="D1300" s="6"/>
      <c r="E1300" s="8"/>
    </row>
    <row r="1301" spans="3:5" x14ac:dyDescent="0.25">
      <c r="C1301" s="5"/>
      <c r="D1301" s="6"/>
      <c r="E1301" s="8"/>
    </row>
    <row r="1302" spans="3:5" x14ac:dyDescent="0.25">
      <c r="C1302" s="5"/>
      <c r="D1302" s="6"/>
      <c r="E1302" s="8"/>
    </row>
    <row r="1303" spans="3:5" x14ac:dyDescent="0.25">
      <c r="C1303" s="5"/>
      <c r="D1303" s="6"/>
      <c r="E1303" s="8"/>
    </row>
    <row r="1304" spans="3:5" x14ac:dyDescent="0.25">
      <c r="C1304" s="5"/>
      <c r="D1304" s="6"/>
      <c r="E1304" s="8"/>
    </row>
    <row r="1305" spans="3:5" x14ac:dyDescent="0.25">
      <c r="C1305" s="5"/>
      <c r="D1305" s="6"/>
      <c r="E1305" s="8"/>
    </row>
    <row r="1306" spans="3:5" x14ac:dyDescent="0.25">
      <c r="C1306" s="5"/>
      <c r="D1306" s="6"/>
      <c r="E1306" s="8"/>
    </row>
    <row r="1307" spans="3:5" x14ac:dyDescent="0.25">
      <c r="C1307" s="5"/>
      <c r="D1307" s="6"/>
      <c r="E1307" s="8"/>
    </row>
    <row r="1308" spans="3:5" x14ac:dyDescent="0.25">
      <c r="C1308" s="5"/>
      <c r="D1308" s="6"/>
      <c r="E1308" s="8"/>
    </row>
    <row r="1309" spans="3:5" x14ac:dyDescent="0.25">
      <c r="C1309" s="5"/>
      <c r="D1309" s="6"/>
      <c r="E1309" s="8"/>
    </row>
    <row r="1310" spans="3:5" x14ac:dyDescent="0.25">
      <c r="C1310" s="5"/>
      <c r="D1310" s="6"/>
      <c r="E1310" s="8"/>
    </row>
    <row r="1311" spans="3:5" x14ac:dyDescent="0.25">
      <c r="C1311" s="5"/>
      <c r="D1311" s="6"/>
      <c r="E1311" s="8"/>
    </row>
    <row r="1312" spans="3:5" x14ac:dyDescent="0.25">
      <c r="C1312" s="5"/>
      <c r="D1312" s="6"/>
      <c r="E1312" s="8"/>
    </row>
    <row r="1313" spans="3:5" x14ac:dyDescent="0.25">
      <c r="C1313" s="5"/>
      <c r="D1313" s="6"/>
      <c r="E1313" s="8"/>
    </row>
    <row r="1314" spans="3:5" x14ac:dyDescent="0.25">
      <c r="C1314" s="5"/>
      <c r="D1314" s="6"/>
      <c r="E1314" s="8"/>
    </row>
    <row r="1315" spans="3:5" x14ac:dyDescent="0.25">
      <c r="C1315" s="5"/>
      <c r="D1315" s="6"/>
      <c r="E1315" s="8"/>
    </row>
    <row r="1316" spans="3:5" x14ac:dyDescent="0.25">
      <c r="C1316" s="5"/>
      <c r="D1316" s="6"/>
      <c r="E1316" s="8"/>
    </row>
    <row r="1317" spans="3:5" x14ac:dyDescent="0.25">
      <c r="C1317" s="5"/>
      <c r="D1317" s="6"/>
      <c r="E1317" s="8"/>
    </row>
    <row r="1318" spans="3:5" x14ac:dyDescent="0.25">
      <c r="C1318" s="5"/>
      <c r="D1318" s="6"/>
      <c r="E1318" s="8"/>
    </row>
    <row r="1319" spans="3:5" x14ac:dyDescent="0.25">
      <c r="C1319" s="5"/>
      <c r="D1319" s="6"/>
      <c r="E1319" s="8"/>
    </row>
    <row r="1320" spans="3:5" x14ac:dyDescent="0.25">
      <c r="C1320" s="5"/>
      <c r="D1320" s="6"/>
      <c r="E1320" s="8"/>
    </row>
    <row r="1321" spans="3:5" x14ac:dyDescent="0.25">
      <c r="C1321" s="5"/>
      <c r="D1321" s="6"/>
      <c r="E1321" s="8"/>
    </row>
    <row r="1322" spans="3:5" x14ac:dyDescent="0.25">
      <c r="C1322" s="5"/>
      <c r="D1322" s="6"/>
      <c r="E1322" s="8"/>
    </row>
    <row r="1323" spans="3:5" x14ac:dyDescent="0.25">
      <c r="C1323" s="5"/>
      <c r="D1323" s="6"/>
      <c r="E1323" s="8"/>
    </row>
    <row r="1324" spans="3:5" x14ac:dyDescent="0.25">
      <c r="C1324" s="5"/>
      <c r="D1324" s="6"/>
      <c r="E1324" s="8"/>
    </row>
    <row r="1325" spans="3:5" x14ac:dyDescent="0.25">
      <c r="C1325" s="5"/>
      <c r="D1325" s="6"/>
      <c r="E1325" s="8"/>
    </row>
    <row r="1326" spans="3:5" x14ac:dyDescent="0.25">
      <c r="C1326" s="5"/>
      <c r="D1326" s="6"/>
      <c r="E1326" s="8"/>
    </row>
    <row r="1327" spans="3:5" x14ac:dyDescent="0.25">
      <c r="C1327" s="5"/>
      <c r="D1327" s="6"/>
      <c r="E1327" s="8"/>
    </row>
    <row r="1328" spans="3:5" x14ac:dyDescent="0.25">
      <c r="C1328" s="5"/>
      <c r="D1328" s="6"/>
      <c r="E1328" s="8"/>
    </row>
    <row r="1329" spans="3:5" x14ac:dyDescent="0.25">
      <c r="C1329" s="5"/>
      <c r="D1329" s="6"/>
      <c r="E1329" s="8"/>
    </row>
    <row r="1330" spans="3:5" x14ac:dyDescent="0.25">
      <c r="C1330" s="5"/>
      <c r="D1330" s="6"/>
      <c r="E1330" s="8"/>
    </row>
    <row r="1331" spans="3:5" x14ac:dyDescent="0.25">
      <c r="C1331" s="5"/>
      <c r="D1331" s="6"/>
      <c r="E1331" s="8"/>
    </row>
    <row r="1332" spans="3:5" x14ac:dyDescent="0.25">
      <c r="C1332" s="5"/>
      <c r="D1332" s="6"/>
      <c r="E1332" s="8"/>
    </row>
    <row r="1333" spans="3:5" x14ac:dyDescent="0.25">
      <c r="C1333" s="5"/>
      <c r="D1333" s="6"/>
      <c r="E1333" s="8"/>
    </row>
    <row r="1334" spans="3:5" x14ac:dyDescent="0.25">
      <c r="C1334" s="5"/>
      <c r="D1334" s="6"/>
      <c r="E1334" s="8"/>
    </row>
    <row r="1335" spans="3:5" x14ac:dyDescent="0.25">
      <c r="C1335" s="5"/>
      <c r="D1335" s="6"/>
      <c r="E1335" s="8"/>
    </row>
    <row r="1336" spans="3:5" x14ac:dyDescent="0.25">
      <c r="C1336" s="5"/>
      <c r="D1336" s="6"/>
      <c r="E1336" s="8"/>
    </row>
    <row r="1337" spans="3:5" x14ac:dyDescent="0.25">
      <c r="C1337" s="5"/>
      <c r="D1337" s="6"/>
      <c r="E1337" s="8"/>
    </row>
    <row r="1338" spans="3:5" x14ac:dyDescent="0.25">
      <c r="C1338" s="5"/>
      <c r="D1338" s="6"/>
      <c r="E1338" s="8"/>
    </row>
    <row r="1339" spans="3:5" x14ac:dyDescent="0.25">
      <c r="C1339" s="5"/>
      <c r="D1339" s="6"/>
      <c r="E1339" s="8"/>
    </row>
    <row r="1340" spans="3:5" x14ac:dyDescent="0.25">
      <c r="C1340" s="5"/>
      <c r="D1340" s="6"/>
      <c r="E1340" s="8"/>
    </row>
    <row r="1341" spans="3:5" x14ac:dyDescent="0.25">
      <c r="C1341" s="5"/>
      <c r="D1341" s="6"/>
      <c r="E1341" s="8"/>
    </row>
    <row r="1342" spans="3:5" x14ac:dyDescent="0.25">
      <c r="C1342" s="5"/>
      <c r="D1342" s="6"/>
      <c r="E1342" s="8"/>
    </row>
    <row r="1343" spans="3:5" x14ac:dyDescent="0.25">
      <c r="C1343" s="5"/>
      <c r="D1343" s="6"/>
      <c r="E1343" s="8"/>
    </row>
    <row r="1344" spans="3:5" x14ac:dyDescent="0.25">
      <c r="C1344" s="5"/>
      <c r="D1344" s="6"/>
      <c r="E1344" s="8"/>
    </row>
    <row r="1345" spans="3:5" x14ac:dyDescent="0.25">
      <c r="C1345" s="5"/>
      <c r="D1345" s="6"/>
      <c r="E1345" s="8"/>
    </row>
    <row r="1346" spans="3:5" x14ac:dyDescent="0.25">
      <c r="C1346" s="5"/>
      <c r="D1346" s="6"/>
      <c r="E1346" s="8"/>
    </row>
    <row r="1347" spans="3:5" x14ac:dyDescent="0.25">
      <c r="C1347" s="5"/>
      <c r="D1347" s="6"/>
      <c r="E1347" s="8"/>
    </row>
    <row r="1348" spans="3:5" x14ac:dyDescent="0.25">
      <c r="C1348" s="5"/>
      <c r="D1348" s="6"/>
      <c r="E1348" s="8"/>
    </row>
    <row r="1349" spans="3:5" x14ac:dyDescent="0.25">
      <c r="C1349" s="5"/>
      <c r="D1349" s="6"/>
      <c r="E1349" s="8"/>
    </row>
    <row r="1350" spans="3:5" x14ac:dyDescent="0.25">
      <c r="C1350" s="5"/>
      <c r="D1350" s="6"/>
      <c r="E1350" s="8"/>
    </row>
    <row r="1351" spans="3:5" x14ac:dyDescent="0.25">
      <c r="C1351" s="5"/>
      <c r="D1351" s="6"/>
      <c r="E1351" s="8"/>
    </row>
    <row r="1352" spans="3:5" x14ac:dyDescent="0.25">
      <c r="C1352" s="5"/>
      <c r="D1352" s="6"/>
      <c r="E1352" s="8"/>
    </row>
    <row r="1353" spans="3:5" x14ac:dyDescent="0.25">
      <c r="C1353" s="5"/>
      <c r="D1353" s="6"/>
      <c r="E1353" s="8"/>
    </row>
    <row r="1354" spans="3:5" x14ac:dyDescent="0.25">
      <c r="C1354" s="5"/>
      <c r="D1354" s="6"/>
      <c r="E1354" s="8"/>
    </row>
    <row r="1355" spans="3:5" x14ac:dyDescent="0.25">
      <c r="C1355" s="5"/>
      <c r="D1355" s="6"/>
      <c r="E1355" s="8"/>
    </row>
    <row r="1356" spans="3:5" x14ac:dyDescent="0.25">
      <c r="C1356" s="5"/>
      <c r="D1356" s="6"/>
      <c r="E1356" s="8"/>
    </row>
    <row r="1357" spans="3:5" x14ac:dyDescent="0.25">
      <c r="C1357" s="5"/>
      <c r="D1357" s="6"/>
      <c r="E1357" s="8"/>
    </row>
    <row r="1358" spans="3:5" x14ac:dyDescent="0.25">
      <c r="C1358" s="5"/>
      <c r="D1358" s="6"/>
      <c r="E1358" s="8"/>
    </row>
    <row r="1359" spans="3:5" x14ac:dyDescent="0.25">
      <c r="C1359" s="5"/>
      <c r="D1359" s="6"/>
      <c r="E1359" s="8"/>
    </row>
    <row r="1360" spans="3:5" x14ac:dyDescent="0.25">
      <c r="C1360" s="5"/>
      <c r="D1360" s="6"/>
      <c r="E1360" s="8"/>
    </row>
    <row r="1361" spans="3:5" x14ac:dyDescent="0.25">
      <c r="C1361" s="5"/>
      <c r="D1361" s="6"/>
      <c r="E1361" s="8"/>
    </row>
    <row r="1362" spans="3:5" x14ac:dyDescent="0.25">
      <c r="C1362" s="5"/>
      <c r="D1362" s="6"/>
      <c r="E1362" s="8"/>
    </row>
    <row r="1363" spans="3:5" x14ac:dyDescent="0.25">
      <c r="C1363" s="5"/>
      <c r="D1363" s="6"/>
      <c r="E1363" s="8"/>
    </row>
    <row r="1364" spans="3:5" x14ac:dyDescent="0.25">
      <c r="C1364" s="5"/>
      <c r="D1364" s="6"/>
      <c r="E1364" s="8"/>
    </row>
    <row r="1365" spans="3:5" x14ac:dyDescent="0.25">
      <c r="C1365" s="5"/>
      <c r="D1365" s="6"/>
      <c r="E1365" s="8"/>
    </row>
    <row r="1366" spans="3:5" x14ac:dyDescent="0.25">
      <c r="C1366" s="5"/>
      <c r="D1366" s="6"/>
      <c r="E1366" s="8"/>
    </row>
    <row r="1367" spans="3:5" x14ac:dyDescent="0.25">
      <c r="C1367" s="5"/>
      <c r="D1367" s="6"/>
      <c r="E1367" s="8"/>
    </row>
    <row r="1368" spans="3:5" x14ac:dyDescent="0.25">
      <c r="C1368" s="5"/>
      <c r="D1368" s="6"/>
      <c r="E1368" s="8"/>
    </row>
    <row r="1369" spans="3:5" x14ac:dyDescent="0.25">
      <c r="C1369" s="5"/>
      <c r="D1369" s="6"/>
      <c r="E1369" s="8"/>
    </row>
    <row r="1370" spans="3:5" x14ac:dyDescent="0.25">
      <c r="C1370" s="5"/>
      <c r="D1370" s="6"/>
      <c r="E1370" s="8"/>
    </row>
    <row r="1371" spans="3:5" x14ac:dyDescent="0.25">
      <c r="C1371" s="5"/>
      <c r="D1371" s="6"/>
      <c r="E1371" s="8"/>
    </row>
    <row r="1372" spans="3:5" x14ac:dyDescent="0.25">
      <c r="C1372" s="5"/>
      <c r="D1372" s="6"/>
      <c r="E1372" s="8"/>
    </row>
    <row r="1373" spans="3:5" x14ac:dyDescent="0.25">
      <c r="C1373" s="5"/>
      <c r="D1373" s="6"/>
      <c r="E1373" s="8"/>
    </row>
    <row r="1374" spans="3:5" x14ac:dyDescent="0.25">
      <c r="C1374" s="5"/>
      <c r="D1374" s="6"/>
      <c r="E1374" s="8"/>
    </row>
    <row r="1375" spans="3:5" x14ac:dyDescent="0.25">
      <c r="C1375" s="5"/>
      <c r="D1375" s="6"/>
      <c r="E1375" s="8"/>
    </row>
    <row r="1376" spans="3:5" x14ac:dyDescent="0.25">
      <c r="C1376" s="5"/>
      <c r="D1376" s="6"/>
      <c r="E1376" s="8"/>
    </row>
    <row r="1377" spans="3:5" x14ac:dyDescent="0.25">
      <c r="C1377" s="5"/>
      <c r="D1377" s="6"/>
      <c r="E1377" s="8"/>
    </row>
    <row r="1378" spans="3:5" x14ac:dyDescent="0.25">
      <c r="C1378" s="5"/>
      <c r="D1378" s="6"/>
      <c r="E1378" s="8"/>
    </row>
    <row r="1379" spans="3:5" x14ac:dyDescent="0.25">
      <c r="C1379" s="5"/>
      <c r="D1379" s="6"/>
      <c r="E1379" s="8"/>
    </row>
    <row r="1380" spans="3:5" x14ac:dyDescent="0.25">
      <c r="C1380" s="5"/>
      <c r="D1380" s="6"/>
      <c r="E1380" s="8"/>
    </row>
    <row r="1381" spans="3:5" x14ac:dyDescent="0.25">
      <c r="C1381" s="5"/>
      <c r="D1381" s="6"/>
      <c r="E1381" s="8"/>
    </row>
    <row r="1382" spans="3:5" x14ac:dyDescent="0.25">
      <c r="C1382" s="5"/>
      <c r="D1382" s="6"/>
      <c r="E1382" s="8"/>
    </row>
    <row r="1383" spans="3:5" x14ac:dyDescent="0.25">
      <c r="C1383" s="5"/>
      <c r="D1383" s="6"/>
      <c r="E1383" s="8"/>
    </row>
    <row r="1384" spans="3:5" x14ac:dyDescent="0.25">
      <c r="C1384" s="5"/>
      <c r="D1384" s="6"/>
      <c r="E1384" s="8"/>
    </row>
    <row r="1385" spans="3:5" x14ac:dyDescent="0.25">
      <c r="C1385" s="5"/>
      <c r="D1385" s="6"/>
      <c r="E1385" s="8"/>
    </row>
    <row r="1386" spans="3:5" x14ac:dyDescent="0.25">
      <c r="C1386" s="5"/>
      <c r="D1386" s="6"/>
      <c r="E1386" s="8"/>
    </row>
    <row r="1387" spans="3:5" x14ac:dyDescent="0.25">
      <c r="C1387" s="5"/>
      <c r="D1387" s="6"/>
      <c r="E1387" s="8"/>
    </row>
    <row r="1388" spans="3:5" x14ac:dyDescent="0.25">
      <c r="C1388" s="5"/>
      <c r="D1388" s="6"/>
      <c r="E1388" s="8"/>
    </row>
    <row r="1389" spans="3:5" x14ac:dyDescent="0.25">
      <c r="C1389" s="5"/>
      <c r="D1389" s="6"/>
      <c r="E1389" s="8"/>
    </row>
    <row r="1390" spans="3:5" x14ac:dyDescent="0.25">
      <c r="C1390" s="5"/>
      <c r="D1390" s="6"/>
      <c r="E1390" s="8"/>
    </row>
    <row r="1391" spans="3:5" x14ac:dyDescent="0.25">
      <c r="C1391" s="5"/>
      <c r="D1391" s="6"/>
      <c r="E1391" s="8"/>
    </row>
    <row r="1392" spans="3:5" x14ac:dyDescent="0.25">
      <c r="C1392" s="5"/>
      <c r="D1392" s="6"/>
      <c r="E1392" s="8"/>
    </row>
    <row r="1393" spans="3:5" x14ac:dyDescent="0.25">
      <c r="C1393" s="5"/>
      <c r="D1393" s="6"/>
      <c r="E1393" s="8"/>
    </row>
    <row r="1394" spans="3:5" x14ac:dyDescent="0.25">
      <c r="C1394" s="5"/>
      <c r="D1394" s="6"/>
      <c r="E1394" s="8"/>
    </row>
    <row r="1395" spans="3:5" x14ac:dyDescent="0.25">
      <c r="C1395" s="5"/>
      <c r="D1395" s="6"/>
      <c r="E1395" s="8"/>
    </row>
    <row r="1396" spans="3:5" x14ac:dyDescent="0.25">
      <c r="C1396" s="5"/>
      <c r="D1396" s="6"/>
      <c r="E1396" s="8"/>
    </row>
    <row r="1397" spans="3:5" x14ac:dyDescent="0.25">
      <c r="C1397" s="5"/>
      <c r="D1397" s="6"/>
      <c r="E1397" s="8"/>
    </row>
    <row r="1398" spans="3:5" x14ac:dyDescent="0.25">
      <c r="C1398" s="5"/>
      <c r="D1398" s="6"/>
      <c r="E1398" s="8"/>
    </row>
    <row r="1399" spans="3:5" x14ac:dyDescent="0.25">
      <c r="C1399" s="5"/>
      <c r="D1399" s="6"/>
      <c r="E1399" s="8"/>
    </row>
    <row r="1400" spans="3:5" x14ac:dyDescent="0.25">
      <c r="C1400" s="5"/>
      <c r="D1400" s="6"/>
      <c r="E1400" s="8"/>
    </row>
    <row r="1401" spans="3:5" x14ac:dyDescent="0.25">
      <c r="C1401" s="5"/>
      <c r="D1401" s="6"/>
      <c r="E1401" s="8"/>
    </row>
    <row r="1402" spans="3:5" x14ac:dyDescent="0.25">
      <c r="C1402" s="5"/>
      <c r="D1402" s="6"/>
      <c r="E1402" s="8"/>
    </row>
    <row r="1403" spans="3:5" x14ac:dyDescent="0.25">
      <c r="C1403" s="5"/>
      <c r="D1403" s="6"/>
      <c r="E1403" s="8"/>
    </row>
    <row r="1404" spans="3:5" x14ac:dyDescent="0.25">
      <c r="C1404" s="5"/>
      <c r="D1404" s="6"/>
      <c r="E1404" s="8"/>
    </row>
    <row r="1405" spans="3:5" x14ac:dyDescent="0.25">
      <c r="C1405" s="5"/>
      <c r="D1405" s="6"/>
      <c r="E1405" s="8"/>
    </row>
    <row r="1406" spans="3:5" x14ac:dyDescent="0.25">
      <c r="C1406" s="5"/>
      <c r="D1406" s="6"/>
      <c r="E1406" s="8"/>
    </row>
    <row r="1407" spans="3:5" x14ac:dyDescent="0.25">
      <c r="C1407" s="5"/>
      <c r="D1407" s="6"/>
      <c r="E1407" s="8"/>
    </row>
    <row r="1408" spans="3:5" x14ac:dyDescent="0.25">
      <c r="C1408" s="5"/>
      <c r="D1408" s="6"/>
      <c r="E1408" s="8"/>
    </row>
    <row r="1409" spans="3:5" x14ac:dyDescent="0.25">
      <c r="C1409" s="5"/>
      <c r="D1409" s="6"/>
      <c r="E1409" s="8"/>
    </row>
    <row r="1410" spans="3:5" x14ac:dyDescent="0.25">
      <c r="C1410" s="5"/>
      <c r="D1410" s="6"/>
      <c r="E1410" s="8"/>
    </row>
    <row r="1411" spans="3:5" x14ac:dyDescent="0.25">
      <c r="C1411" s="5"/>
      <c r="D1411" s="6"/>
      <c r="E1411" s="8"/>
    </row>
    <row r="1412" spans="3:5" x14ac:dyDescent="0.25">
      <c r="C1412" s="5"/>
      <c r="D1412" s="6"/>
      <c r="E1412" s="8"/>
    </row>
    <row r="1413" spans="3:5" x14ac:dyDescent="0.25">
      <c r="C1413" s="5"/>
      <c r="D1413" s="6"/>
      <c r="E1413" s="8"/>
    </row>
    <row r="1414" spans="3:5" x14ac:dyDescent="0.25">
      <c r="C1414" s="5"/>
      <c r="D1414" s="6"/>
      <c r="E1414" s="8"/>
    </row>
    <row r="1415" spans="3:5" x14ac:dyDescent="0.25">
      <c r="C1415" s="5"/>
      <c r="D1415" s="6"/>
      <c r="E1415" s="8"/>
    </row>
    <row r="1416" spans="3:5" x14ac:dyDescent="0.25">
      <c r="C1416" s="5"/>
      <c r="D1416" s="6"/>
      <c r="E1416" s="8"/>
    </row>
    <row r="1417" spans="3:5" x14ac:dyDescent="0.25">
      <c r="C1417" s="5"/>
      <c r="D1417" s="6"/>
      <c r="E1417" s="8"/>
    </row>
    <row r="1418" spans="3:5" x14ac:dyDescent="0.25">
      <c r="C1418" s="5"/>
      <c r="D1418" s="6"/>
      <c r="E1418" s="8"/>
    </row>
    <row r="1419" spans="3:5" x14ac:dyDescent="0.25">
      <c r="C1419" s="5"/>
      <c r="D1419" s="6"/>
      <c r="E1419" s="8"/>
    </row>
    <row r="1420" spans="3:5" x14ac:dyDescent="0.25">
      <c r="C1420" s="5"/>
      <c r="D1420" s="6"/>
      <c r="E1420" s="8"/>
    </row>
    <row r="1421" spans="3:5" x14ac:dyDescent="0.25">
      <c r="C1421" s="5"/>
      <c r="D1421" s="6"/>
      <c r="E1421" s="8"/>
    </row>
    <row r="1422" spans="3:5" x14ac:dyDescent="0.25">
      <c r="C1422" s="5"/>
      <c r="D1422" s="6"/>
      <c r="E1422" s="8"/>
    </row>
    <row r="1423" spans="3:5" x14ac:dyDescent="0.25">
      <c r="C1423" s="5"/>
      <c r="D1423" s="6"/>
      <c r="E1423" s="8"/>
    </row>
    <row r="1424" spans="3:5" x14ac:dyDescent="0.25">
      <c r="C1424" s="5"/>
      <c r="D1424" s="6"/>
      <c r="E1424" s="8"/>
    </row>
    <row r="1425" spans="3:5" x14ac:dyDescent="0.25">
      <c r="C1425" s="5"/>
      <c r="D1425" s="6"/>
      <c r="E1425" s="8"/>
    </row>
    <row r="1426" spans="3:5" x14ac:dyDescent="0.25">
      <c r="C1426" s="5"/>
      <c r="D1426" s="6"/>
      <c r="E1426" s="8"/>
    </row>
    <row r="1427" spans="3:5" x14ac:dyDescent="0.25">
      <c r="C1427" s="5"/>
      <c r="D1427" s="6"/>
      <c r="E1427" s="8"/>
    </row>
    <row r="1428" spans="3:5" x14ac:dyDescent="0.25">
      <c r="C1428" s="5"/>
      <c r="D1428" s="6"/>
      <c r="E1428" s="8"/>
    </row>
    <row r="1429" spans="3:5" x14ac:dyDescent="0.25">
      <c r="C1429" s="5"/>
      <c r="D1429" s="6"/>
      <c r="E1429" s="8"/>
    </row>
    <row r="1430" spans="3:5" x14ac:dyDescent="0.25">
      <c r="C1430" s="5"/>
      <c r="D1430" s="6"/>
      <c r="E1430" s="8"/>
    </row>
    <row r="1431" spans="3:5" x14ac:dyDescent="0.25">
      <c r="C1431" s="5"/>
      <c r="D1431" s="6"/>
      <c r="E1431" s="8"/>
    </row>
    <row r="1432" spans="3:5" x14ac:dyDescent="0.25">
      <c r="C1432" s="5"/>
      <c r="D1432" s="6"/>
      <c r="E1432" s="8"/>
    </row>
    <row r="1433" spans="3:5" x14ac:dyDescent="0.25">
      <c r="C1433" s="5"/>
      <c r="D1433" s="6"/>
      <c r="E1433" s="8"/>
    </row>
    <row r="1434" spans="3:5" x14ac:dyDescent="0.25">
      <c r="C1434" s="5"/>
      <c r="D1434" s="6"/>
      <c r="E1434" s="8"/>
    </row>
    <row r="1435" spans="3:5" x14ac:dyDescent="0.25">
      <c r="C1435" s="5"/>
      <c r="D1435" s="6"/>
      <c r="E1435" s="8"/>
    </row>
    <row r="1436" spans="3:5" x14ac:dyDescent="0.25">
      <c r="C1436" s="5"/>
      <c r="D1436" s="6"/>
      <c r="E1436" s="8"/>
    </row>
    <row r="1437" spans="3:5" x14ac:dyDescent="0.25">
      <c r="C1437" s="5"/>
      <c r="D1437" s="6"/>
      <c r="E1437" s="8"/>
    </row>
    <row r="1438" spans="3:5" x14ac:dyDescent="0.25">
      <c r="C1438" s="5"/>
      <c r="D1438" s="6"/>
      <c r="E1438" s="8"/>
    </row>
    <row r="1439" spans="3:5" x14ac:dyDescent="0.25">
      <c r="C1439" s="5"/>
      <c r="D1439" s="6"/>
      <c r="E1439" s="8"/>
    </row>
    <row r="1440" spans="3:5" x14ac:dyDescent="0.25">
      <c r="C1440" s="5"/>
      <c r="D1440" s="6"/>
      <c r="E1440" s="8"/>
    </row>
    <row r="1441" spans="3:5" x14ac:dyDescent="0.25">
      <c r="C1441" s="5"/>
      <c r="D1441" s="6"/>
      <c r="E1441" s="8"/>
    </row>
    <row r="1442" spans="3:5" x14ac:dyDescent="0.25">
      <c r="C1442" s="5"/>
      <c r="D1442" s="6"/>
      <c r="E1442" s="8"/>
    </row>
    <row r="1443" spans="3:5" x14ac:dyDescent="0.25">
      <c r="C1443" s="5"/>
      <c r="D1443" s="6"/>
      <c r="E1443" s="8"/>
    </row>
    <row r="1444" spans="3:5" x14ac:dyDescent="0.25">
      <c r="C1444" s="5"/>
      <c r="D1444" s="6"/>
      <c r="E1444" s="8"/>
    </row>
    <row r="1445" spans="3:5" x14ac:dyDescent="0.25">
      <c r="C1445" s="5"/>
      <c r="D1445" s="6"/>
      <c r="E1445" s="8"/>
    </row>
    <row r="1446" spans="3:5" x14ac:dyDescent="0.25">
      <c r="C1446" s="5"/>
      <c r="D1446" s="6"/>
      <c r="E1446" s="8"/>
    </row>
    <row r="1447" spans="3:5" x14ac:dyDescent="0.25">
      <c r="C1447" s="5"/>
      <c r="D1447" s="6"/>
      <c r="E1447" s="8"/>
    </row>
    <row r="1448" spans="3:5" x14ac:dyDescent="0.25">
      <c r="C1448" s="5"/>
      <c r="D1448" s="6"/>
      <c r="E1448" s="8"/>
    </row>
    <row r="1449" spans="3:5" x14ac:dyDescent="0.25">
      <c r="C1449" s="5"/>
      <c r="D1449" s="6"/>
      <c r="E1449" s="8"/>
    </row>
    <row r="1450" spans="3:5" x14ac:dyDescent="0.25">
      <c r="C1450" s="5"/>
      <c r="D1450" s="6"/>
      <c r="E1450" s="8"/>
    </row>
    <row r="1451" spans="3:5" x14ac:dyDescent="0.25">
      <c r="C1451" s="5"/>
      <c r="D1451" s="6"/>
      <c r="E1451" s="8"/>
    </row>
    <row r="1452" spans="3:5" x14ac:dyDescent="0.25">
      <c r="C1452" s="5"/>
      <c r="D1452" s="6"/>
      <c r="E1452" s="8"/>
    </row>
    <row r="1453" spans="3:5" x14ac:dyDescent="0.25">
      <c r="C1453" s="5"/>
      <c r="D1453" s="6"/>
      <c r="E1453" s="8"/>
    </row>
    <row r="1454" spans="3:5" x14ac:dyDescent="0.25">
      <c r="C1454" s="5"/>
      <c r="D1454" s="6"/>
      <c r="E1454" s="8"/>
    </row>
    <row r="1455" spans="3:5" x14ac:dyDescent="0.25">
      <c r="C1455" s="5"/>
      <c r="D1455" s="6"/>
      <c r="E1455" s="8"/>
    </row>
    <row r="1456" spans="3:5" x14ac:dyDescent="0.25">
      <c r="C1456" s="5"/>
      <c r="D1456" s="6"/>
      <c r="E1456" s="8"/>
    </row>
    <row r="1457" spans="3:5" x14ac:dyDescent="0.25">
      <c r="C1457" s="5"/>
      <c r="D1457" s="6"/>
      <c r="E1457" s="8"/>
    </row>
    <row r="1458" spans="3:5" x14ac:dyDescent="0.25">
      <c r="C1458" s="5"/>
      <c r="D1458" s="6"/>
      <c r="E1458" s="8"/>
    </row>
    <row r="1459" spans="3:5" x14ac:dyDescent="0.25">
      <c r="C1459" s="5"/>
      <c r="D1459" s="6"/>
      <c r="E1459" s="8"/>
    </row>
    <row r="1460" spans="3:5" x14ac:dyDescent="0.25">
      <c r="C1460" s="5"/>
      <c r="D1460" s="6"/>
      <c r="E1460" s="8"/>
    </row>
    <row r="1461" spans="3:5" x14ac:dyDescent="0.25">
      <c r="C1461" s="5"/>
      <c r="D1461" s="6"/>
      <c r="E1461" s="8"/>
    </row>
    <row r="1462" spans="3:5" x14ac:dyDescent="0.25">
      <c r="C1462" s="5"/>
      <c r="D1462" s="6"/>
      <c r="E1462" s="8"/>
    </row>
    <row r="1463" spans="3:5" x14ac:dyDescent="0.25">
      <c r="C1463" s="5"/>
      <c r="D1463" s="6"/>
      <c r="E1463" s="8"/>
    </row>
    <row r="1464" spans="3:5" x14ac:dyDescent="0.25">
      <c r="C1464" s="5"/>
      <c r="D1464" s="6"/>
      <c r="E1464" s="8"/>
    </row>
    <row r="1465" spans="3:5" x14ac:dyDescent="0.25">
      <c r="C1465" s="5"/>
      <c r="D1465" s="6"/>
      <c r="E1465" s="8"/>
    </row>
    <row r="1466" spans="3:5" x14ac:dyDescent="0.25">
      <c r="C1466" s="5"/>
      <c r="D1466" s="6"/>
      <c r="E1466" s="8"/>
    </row>
    <row r="1467" spans="3:5" x14ac:dyDescent="0.25">
      <c r="C1467" s="5"/>
      <c r="D1467" s="6"/>
      <c r="E1467" s="8"/>
    </row>
    <row r="1468" spans="3:5" x14ac:dyDescent="0.25">
      <c r="C1468" s="5"/>
      <c r="D1468" s="6"/>
      <c r="E1468" s="8"/>
    </row>
    <row r="1469" spans="3:5" x14ac:dyDescent="0.25">
      <c r="C1469" s="5"/>
      <c r="D1469" s="6"/>
      <c r="E1469" s="8"/>
    </row>
    <row r="1470" spans="3:5" x14ac:dyDescent="0.25">
      <c r="C1470" s="5"/>
      <c r="D1470" s="6"/>
      <c r="E1470" s="8"/>
    </row>
    <row r="1471" spans="3:5" x14ac:dyDescent="0.25">
      <c r="C1471" s="5"/>
      <c r="D1471" s="6"/>
      <c r="E1471" s="8"/>
    </row>
    <row r="1472" spans="3:5" x14ac:dyDescent="0.25">
      <c r="C1472" s="5"/>
      <c r="D1472" s="6"/>
      <c r="E1472" s="8"/>
    </row>
    <row r="1473" spans="3:5" x14ac:dyDescent="0.25">
      <c r="C1473" s="5"/>
      <c r="D1473" s="6"/>
      <c r="E1473" s="8"/>
    </row>
    <row r="1474" spans="3:5" x14ac:dyDescent="0.25">
      <c r="C1474" s="5"/>
      <c r="D1474" s="6"/>
      <c r="E1474" s="8"/>
    </row>
    <row r="1475" spans="3:5" x14ac:dyDescent="0.25">
      <c r="C1475" s="5"/>
      <c r="D1475" s="6"/>
      <c r="E1475" s="8"/>
    </row>
    <row r="1476" spans="3:5" x14ac:dyDescent="0.25">
      <c r="C1476" s="5"/>
      <c r="D1476" s="6"/>
      <c r="E1476" s="8"/>
    </row>
    <row r="1477" spans="3:5" x14ac:dyDescent="0.25">
      <c r="C1477" s="5"/>
      <c r="D1477" s="6"/>
      <c r="E1477" s="8"/>
    </row>
    <row r="1478" spans="3:5" x14ac:dyDescent="0.25">
      <c r="C1478" s="5"/>
      <c r="D1478" s="6"/>
      <c r="E1478" s="8"/>
    </row>
    <row r="1479" spans="3:5" x14ac:dyDescent="0.25">
      <c r="C1479" s="5"/>
      <c r="D1479" s="6"/>
      <c r="E1479" s="8"/>
    </row>
    <row r="1480" spans="3:5" x14ac:dyDescent="0.25">
      <c r="C1480" s="5"/>
      <c r="D1480" s="6"/>
      <c r="E1480" s="8"/>
    </row>
    <row r="1481" spans="3:5" x14ac:dyDescent="0.25">
      <c r="C1481" s="5"/>
      <c r="D1481" s="6"/>
      <c r="E1481" s="8"/>
    </row>
    <row r="1482" spans="3:5" x14ac:dyDescent="0.25">
      <c r="C1482" s="5"/>
      <c r="D1482" s="6"/>
      <c r="E1482" s="8"/>
    </row>
    <row r="1483" spans="3:5" x14ac:dyDescent="0.25">
      <c r="C1483" s="5"/>
      <c r="D1483" s="6"/>
      <c r="E1483" s="8"/>
    </row>
    <row r="1484" spans="3:5" x14ac:dyDescent="0.25">
      <c r="C1484" s="5"/>
      <c r="D1484" s="6"/>
      <c r="E1484" s="8"/>
    </row>
    <row r="1485" spans="3:5" x14ac:dyDescent="0.25">
      <c r="C1485" s="5"/>
      <c r="D1485" s="6"/>
      <c r="E1485" s="8"/>
    </row>
    <row r="1486" spans="3:5" x14ac:dyDescent="0.25">
      <c r="C1486" s="5"/>
      <c r="D1486" s="6"/>
      <c r="E1486" s="8"/>
    </row>
    <row r="1487" spans="3:5" x14ac:dyDescent="0.25">
      <c r="C1487" s="5"/>
      <c r="D1487" s="6"/>
      <c r="E1487" s="8"/>
    </row>
    <row r="1488" spans="3:5" x14ac:dyDescent="0.25">
      <c r="C1488" s="5"/>
      <c r="D1488" s="6"/>
      <c r="E1488" s="8"/>
    </row>
    <row r="1489" spans="3:5" x14ac:dyDescent="0.25">
      <c r="C1489" s="5"/>
      <c r="D1489" s="6"/>
      <c r="E1489" s="8"/>
    </row>
    <row r="1490" spans="3:5" x14ac:dyDescent="0.25">
      <c r="C1490" s="5"/>
      <c r="D1490" s="6"/>
      <c r="E1490" s="8"/>
    </row>
    <row r="1491" spans="3:5" x14ac:dyDescent="0.25">
      <c r="C1491" s="5"/>
      <c r="D1491" s="6"/>
      <c r="E1491" s="8"/>
    </row>
    <row r="1492" spans="3:5" x14ac:dyDescent="0.25">
      <c r="C1492" s="5"/>
      <c r="D1492" s="6"/>
      <c r="E1492" s="8"/>
    </row>
    <row r="1493" spans="3:5" x14ac:dyDescent="0.25">
      <c r="C1493" s="5"/>
      <c r="D1493" s="6"/>
      <c r="E1493" s="8"/>
    </row>
    <row r="1494" spans="3:5" x14ac:dyDescent="0.25">
      <c r="C1494" s="5"/>
      <c r="D1494" s="6"/>
      <c r="E1494" s="8"/>
    </row>
    <row r="1495" spans="3:5" x14ac:dyDescent="0.25">
      <c r="C1495" s="5"/>
      <c r="D1495" s="6"/>
      <c r="E1495" s="8"/>
    </row>
    <row r="1496" spans="3:5" x14ac:dyDescent="0.25">
      <c r="C1496" s="5"/>
      <c r="D1496" s="6"/>
      <c r="E1496" s="8"/>
    </row>
    <row r="1497" spans="3:5" x14ac:dyDescent="0.25">
      <c r="C1497" s="5"/>
      <c r="D1497" s="6"/>
      <c r="E1497" s="8"/>
    </row>
    <row r="1498" spans="3:5" x14ac:dyDescent="0.25">
      <c r="C1498" s="5"/>
      <c r="D1498" s="6"/>
      <c r="E1498" s="8"/>
    </row>
    <row r="1499" spans="3:5" x14ac:dyDescent="0.25">
      <c r="C1499" s="5"/>
      <c r="D1499" s="6"/>
      <c r="E1499" s="8"/>
    </row>
    <row r="1500" spans="3:5" x14ac:dyDescent="0.25">
      <c r="C1500" s="5"/>
      <c r="D1500" s="6"/>
      <c r="E1500" s="8"/>
    </row>
    <row r="1501" spans="3:5" x14ac:dyDescent="0.25">
      <c r="C1501" s="5"/>
      <c r="D1501" s="6"/>
      <c r="E1501" s="8"/>
    </row>
    <row r="1502" spans="3:5" x14ac:dyDescent="0.25">
      <c r="C1502" s="5"/>
      <c r="D1502" s="6"/>
      <c r="E1502" s="8"/>
    </row>
    <row r="1503" spans="3:5" x14ac:dyDescent="0.25">
      <c r="C1503" s="5"/>
      <c r="D1503" s="6"/>
      <c r="E1503" s="8"/>
    </row>
    <row r="1504" spans="3:5" x14ac:dyDescent="0.25">
      <c r="C1504" s="5"/>
      <c r="D1504" s="6"/>
      <c r="E1504" s="8"/>
    </row>
    <row r="1505" spans="3:5" x14ac:dyDescent="0.25">
      <c r="C1505" s="5"/>
      <c r="D1505" s="6"/>
      <c r="E1505" s="8"/>
    </row>
    <row r="1506" spans="3:5" x14ac:dyDescent="0.25">
      <c r="C1506" s="5"/>
      <c r="D1506" s="6"/>
      <c r="E1506" s="8"/>
    </row>
    <row r="1507" spans="3:5" x14ac:dyDescent="0.25">
      <c r="C1507" s="5"/>
      <c r="D1507" s="6"/>
      <c r="E1507" s="8"/>
    </row>
    <row r="1508" spans="3:5" x14ac:dyDescent="0.25">
      <c r="C1508" s="5"/>
      <c r="D1508" s="6"/>
      <c r="E1508" s="8"/>
    </row>
    <row r="1509" spans="3:5" x14ac:dyDescent="0.25">
      <c r="C1509" s="5"/>
      <c r="D1509" s="6"/>
      <c r="E1509" s="8"/>
    </row>
    <row r="1510" spans="3:5" x14ac:dyDescent="0.25">
      <c r="C1510" s="5"/>
      <c r="D1510" s="6"/>
      <c r="E1510" s="8"/>
    </row>
    <row r="1511" spans="3:5" x14ac:dyDescent="0.25">
      <c r="C1511" s="5"/>
      <c r="D1511" s="6"/>
      <c r="E1511" s="8"/>
    </row>
    <row r="1512" spans="3:5" x14ac:dyDescent="0.25">
      <c r="C1512" s="5"/>
      <c r="D1512" s="6"/>
      <c r="E1512" s="8"/>
    </row>
    <row r="1513" spans="3:5" x14ac:dyDescent="0.25">
      <c r="C1513" s="5"/>
      <c r="D1513" s="6"/>
      <c r="E1513" s="8"/>
    </row>
    <row r="1514" spans="3:5" x14ac:dyDescent="0.25">
      <c r="C1514" s="5"/>
      <c r="D1514" s="6"/>
      <c r="E1514" s="8"/>
    </row>
    <row r="1515" spans="3:5" x14ac:dyDescent="0.25">
      <c r="C1515" s="5"/>
      <c r="D1515" s="6"/>
      <c r="E1515" s="8"/>
    </row>
    <row r="1516" spans="3:5" x14ac:dyDescent="0.25">
      <c r="C1516" s="5"/>
      <c r="D1516" s="6"/>
      <c r="E1516" s="8"/>
    </row>
    <row r="1517" spans="3:5" x14ac:dyDescent="0.25">
      <c r="C1517" s="5"/>
      <c r="D1517" s="6"/>
      <c r="E1517" s="8"/>
    </row>
    <row r="1518" spans="3:5" x14ac:dyDescent="0.25">
      <c r="C1518" s="5"/>
      <c r="D1518" s="6"/>
      <c r="E1518" s="8"/>
    </row>
    <row r="1519" spans="3:5" x14ac:dyDescent="0.25">
      <c r="C1519" s="5"/>
      <c r="D1519" s="6"/>
      <c r="E1519" s="8"/>
    </row>
    <row r="1520" spans="3:5" x14ac:dyDescent="0.25">
      <c r="C1520" s="5"/>
      <c r="D1520" s="6"/>
      <c r="E1520" s="8"/>
    </row>
    <row r="1521" spans="3:5" x14ac:dyDescent="0.25">
      <c r="C1521" s="5"/>
      <c r="D1521" s="6"/>
      <c r="E1521" s="8"/>
    </row>
    <row r="1522" spans="3:5" x14ac:dyDescent="0.25">
      <c r="C1522" s="5"/>
      <c r="D1522" s="6"/>
      <c r="E1522" s="8"/>
    </row>
    <row r="1523" spans="3:5" x14ac:dyDescent="0.25">
      <c r="C1523" s="5"/>
      <c r="D1523" s="6"/>
      <c r="E1523" s="8"/>
    </row>
    <row r="1524" spans="3:5" x14ac:dyDescent="0.25">
      <c r="C1524" s="5"/>
      <c r="D1524" s="6"/>
      <c r="E1524" s="8"/>
    </row>
    <row r="1525" spans="3:5" x14ac:dyDescent="0.25">
      <c r="C1525" s="5"/>
      <c r="D1525" s="6"/>
      <c r="E1525" s="8"/>
    </row>
    <row r="1526" spans="3:5" x14ac:dyDescent="0.25">
      <c r="C1526" s="5"/>
      <c r="D1526" s="6"/>
      <c r="E1526" s="8"/>
    </row>
    <row r="1527" spans="3:5" x14ac:dyDescent="0.25">
      <c r="C1527" s="5"/>
      <c r="D1527" s="6"/>
      <c r="E1527" s="8"/>
    </row>
    <row r="1528" spans="3:5" x14ac:dyDescent="0.25">
      <c r="C1528" s="5"/>
      <c r="D1528" s="6"/>
      <c r="E1528" s="8"/>
    </row>
    <row r="1529" spans="3:5" x14ac:dyDescent="0.25">
      <c r="C1529" s="5"/>
      <c r="D1529" s="6"/>
      <c r="E1529" s="8"/>
    </row>
    <row r="1530" spans="3:5" x14ac:dyDescent="0.25">
      <c r="C1530" s="5"/>
      <c r="D1530" s="6"/>
      <c r="E1530" s="8"/>
    </row>
    <row r="1531" spans="3:5" x14ac:dyDescent="0.25">
      <c r="C1531" s="5"/>
      <c r="D1531" s="6"/>
      <c r="E1531" s="8"/>
    </row>
    <row r="1532" spans="3:5" x14ac:dyDescent="0.25">
      <c r="C1532" s="5"/>
      <c r="D1532" s="6"/>
      <c r="E1532" s="8"/>
    </row>
    <row r="1533" spans="3:5" x14ac:dyDescent="0.25">
      <c r="C1533" s="5"/>
      <c r="D1533" s="6"/>
      <c r="E1533" s="8"/>
    </row>
    <row r="1534" spans="3:5" x14ac:dyDescent="0.25">
      <c r="C1534" s="5"/>
      <c r="D1534" s="6"/>
      <c r="E1534" s="8"/>
    </row>
    <row r="1535" spans="3:5" x14ac:dyDescent="0.25">
      <c r="C1535" s="5"/>
      <c r="D1535" s="6"/>
      <c r="E1535" s="8"/>
    </row>
    <row r="1536" spans="3:5" x14ac:dyDescent="0.25">
      <c r="C1536" s="5"/>
      <c r="D1536" s="6"/>
      <c r="E1536" s="8"/>
    </row>
    <row r="1537" spans="3:5" x14ac:dyDescent="0.25">
      <c r="C1537" s="5"/>
      <c r="D1537" s="6"/>
      <c r="E1537" s="8"/>
    </row>
    <row r="1538" spans="3:5" x14ac:dyDescent="0.25">
      <c r="C1538" s="5"/>
      <c r="D1538" s="6"/>
      <c r="E1538" s="8"/>
    </row>
    <row r="1539" spans="3:5" x14ac:dyDescent="0.25">
      <c r="C1539" s="5"/>
      <c r="D1539" s="6"/>
      <c r="E1539" s="8"/>
    </row>
    <row r="1540" spans="3:5" x14ac:dyDescent="0.25">
      <c r="C1540" s="5"/>
      <c r="D1540" s="6"/>
      <c r="E1540" s="8"/>
    </row>
    <row r="1541" spans="3:5" x14ac:dyDescent="0.25">
      <c r="C1541" s="5"/>
      <c r="D1541" s="6"/>
      <c r="E1541" s="8"/>
    </row>
    <row r="1542" spans="3:5" x14ac:dyDescent="0.25">
      <c r="C1542" s="5"/>
      <c r="D1542" s="6"/>
      <c r="E1542" s="8"/>
    </row>
    <row r="1543" spans="3:5" x14ac:dyDescent="0.25">
      <c r="C1543" s="5"/>
      <c r="D1543" s="6"/>
      <c r="E1543" s="8"/>
    </row>
    <row r="1544" spans="3:5" x14ac:dyDescent="0.25">
      <c r="C1544" s="5"/>
      <c r="D1544" s="6"/>
      <c r="E1544" s="8"/>
    </row>
    <row r="1545" spans="3:5" x14ac:dyDescent="0.25">
      <c r="C1545" s="5"/>
      <c r="D1545" s="6"/>
      <c r="E1545" s="8"/>
    </row>
    <row r="1546" spans="3:5" x14ac:dyDescent="0.25">
      <c r="C1546" s="5"/>
      <c r="D1546" s="6"/>
      <c r="E1546" s="8"/>
    </row>
    <row r="1547" spans="3:5" x14ac:dyDescent="0.25">
      <c r="C1547" s="5"/>
      <c r="D1547" s="6"/>
      <c r="E1547" s="8"/>
    </row>
    <row r="1548" spans="3:5" x14ac:dyDescent="0.25">
      <c r="C1548" s="5"/>
      <c r="D1548" s="6"/>
      <c r="E1548" s="8"/>
    </row>
    <row r="1549" spans="3:5" x14ac:dyDescent="0.25">
      <c r="C1549" s="5"/>
      <c r="D1549" s="6"/>
      <c r="E1549" s="8"/>
    </row>
    <row r="1550" spans="3:5" x14ac:dyDescent="0.25">
      <c r="C1550" s="5"/>
      <c r="D1550" s="6"/>
      <c r="E1550" s="8"/>
    </row>
    <row r="1551" spans="3:5" x14ac:dyDescent="0.25">
      <c r="C1551" s="5"/>
      <c r="D1551" s="6"/>
      <c r="E1551" s="8"/>
    </row>
    <row r="1552" spans="3:5" x14ac:dyDescent="0.25">
      <c r="C1552" s="5"/>
      <c r="D1552" s="6"/>
      <c r="E1552" s="8"/>
    </row>
    <row r="1553" spans="3:5" x14ac:dyDescent="0.25">
      <c r="C1553" s="5"/>
      <c r="D1553" s="6"/>
      <c r="E1553" s="8"/>
    </row>
    <row r="1554" spans="3:5" x14ac:dyDescent="0.25">
      <c r="C1554" s="5"/>
      <c r="D1554" s="6"/>
      <c r="E1554" s="8"/>
    </row>
    <row r="1555" spans="3:5" x14ac:dyDescent="0.25">
      <c r="C1555" s="5"/>
      <c r="D1555" s="6"/>
      <c r="E1555" s="8"/>
    </row>
    <row r="1556" spans="3:5" x14ac:dyDescent="0.25">
      <c r="C1556" s="5"/>
      <c r="D1556" s="6"/>
      <c r="E1556" s="8"/>
    </row>
    <row r="1557" spans="3:5" x14ac:dyDescent="0.25">
      <c r="C1557" s="5"/>
      <c r="D1557" s="6"/>
      <c r="E1557" s="8"/>
    </row>
    <row r="1558" spans="3:5" x14ac:dyDescent="0.25">
      <c r="C1558" s="5"/>
      <c r="D1558" s="6"/>
      <c r="E1558" s="8"/>
    </row>
    <row r="1559" spans="3:5" x14ac:dyDescent="0.25">
      <c r="C1559" s="5"/>
      <c r="D1559" s="6"/>
      <c r="E1559" s="8"/>
    </row>
    <row r="1560" spans="3:5" x14ac:dyDescent="0.25">
      <c r="C1560" s="5"/>
      <c r="D1560" s="6"/>
      <c r="E1560" s="8"/>
    </row>
    <row r="1561" spans="3:5" x14ac:dyDescent="0.25">
      <c r="C1561" s="5"/>
      <c r="D1561" s="6"/>
      <c r="E1561" s="8"/>
    </row>
    <row r="1562" spans="3:5" x14ac:dyDescent="0.25">
      <c r="C1562" s="5"/>
      <c r="D1562" s="6"/>
      <c r="E1562" s="8"/>
    </row>
    <row r="1563" spans="3:5" x14ac:dyDescent="0.25">
      <c r="C1563" s="5"/>
      <c r="D1563" s="6"/>
      <c r="E1563" s="8"/>
    </row>
    <row r="1564" spans="3:5" x14ac:dyDescent="0.25">
      <c r="C1564" s="5"/>
      <c r="D1564" s="6"/>
      <c r="E1564" s="8"/>
    </row>
    <row r="1565" spans="3:5" x14ac:dyDescent="0.25">
      <c r="C1565" s="5"/>
      <c r="D1565" s="6"/>
      <c r="E1565" s="8"/>
    </row>
    <row r="1566" spans="3:5" x14ac:dyDescent="0.25">
      <c r="C1566" s="5"/>
      <c r="D1566" s="6"/>
      <c r="E1566" s="8"/>
    </row>
    <row r="1567" spans="3:5" x14ac:dyDescent="0.25">
      <c r="C1567" s="5"/>
      <c r="D1567" s="6"/>
      <c r="E1567" s="8"/>
    </row>
    <row r="1568" spans="3:5" x14ac:dyDescent="0.25">
      <c r="C1568" s="5"/>
      <c r="D1568" s="6"/>
      <c r="E1568" s="8"/>
    </row>
    <row r="1569" spans="3:5" x14ac:dyDescent="0.25">
      <c r="C1569" s="5"/>
      <c r="D1569" s="6"/>
      <c r="E1569" s="8"/>
    </row>
    <row r="1570" spans="3:5" x14ac:dyDescent="0.25">
      <c r="C1570" s="5"/>
      <c r="D1570" s="6"/>
      <c r="E1570" s="8"/>
    </row>
    <row r="1571" spans="3:5" x14ac:dyDescent="0.25">
      <c r="C1571" s="5"/>
      <c r="D1571" s="6"/>
      <c r="E1571" s="8"/>
    </row>
    <row r="1572" spans="3:5" x14ac:dyDescent="0.25">
      <c r="C1572" s="5"/>
      <c r="D1572" s="6"/>
      <c r="E1572" s="8"/>
    </row>
    <row r="1573" spans="3:5" x14ac:dyDescent="0.25">
      <c r="C1573" s="5"/>
      <c r="D1573" s="6"/>
      <c r="E1573" s="8"/>
    </row>
    <row r="1574" spans="3:5" x14ac:dyDescent="0.25">
      <c r="C1574" s="5"/>
      <c r="D1574" s="6"/>
      <c r="E1574" s="8"/>
    </row>
    <row r="1575" spans="3:5" x14ac:dyDescent="0.25">
      <c r="C1575" s="5"/>
      <c r="D1575" s="6"/>
      <c r="E1575" s="8"/>
    </row>
    <row r="1576" spans="3:5" x14ac:dyDescent="0.25">
      <c r="C1576" s="5"/>
      <c r="D1576" s="6"/>
      <c r="E1576" s="8"/>
    </row>
    <row r="1577" spans="3:5" x14ac:dyDescent="0.25">
      <c r="C1577" s="5"/>
      <c r="D1577" s="6"/>
      <c r="E1577" s="8"/>
    </row>
    <row r="1578" spans="3:5" x14ac:dyDescent="0.25">
      <c r="C1578" s="5"/>
      <c r="D1578" s="6"/>
      <c r="E1578" s="8"/>
    </row>
    <row r="1579" spans="3:5" x14ac:dyDescent="0.25">
      <c r="C1579" s="5"/>
      <c r="D1579" s="6"/>
      <c r="E1579" s="8"/>
    </row>
    <row r="1580" spans="3:5" x14ac:dyDescent="0.25">
      <c r="C1580" s="5"/>
      <c r="D1580" s="6"/>
      <c r="E1580" s="8"/>
    </row>
    <row r="1581" spans="3:5" x14ac:dyDescent="0.25">
      <c r="C1581" s="5"/>
      <c r="D1581" s="6"/>
      <c r="E1581" s="8"/>
    </row>
    <row r="1582" spans="3:5" x14ac:dyDescent="0.25">
      <c r="C1582" s="5"/>
      <c r="D1582" s="6"/>
      <c r="E1582" s="8"/>
    </row>
    <row r="1583" spans="3:5" x14ac:dyDescent="0.25">
      <c r="C1583" s="5"/>
      <c r="D1583" s="6"/>
      <c r="E1583" s="8"/>
    </row>
    <row r="1584" spans="3:5" x14ac:dyDescent="0.25">
      <c r="C1584" s="5"/>
      <c r="D1584" s="6"/>
      <c r="E1584" s="8"/>
    </row>
    <row r="1585" spans="3:5" x14ac:dyDescent="0.25">
      <c r="C1585" s="5"/>
      <c r="D1585" s="6"/>
      <c r="E1585" s="8"/>
    </row>
    <row r="1586" spans="3:5" x14ac:dyDescent="0.25">
      <c r="C1586" s="5"/>
      <c r="D1586" s="6"/>
      <c r="E1586" s="8"/>
    </row>
    <row r="1587" spans="3:5" x14ac:dyDescent="0.25">
      <c r="C1587" s="5"/>
      <c r="D1587" s="6"/>
      <c r="E1587" s="8"/>
    </row>
    <row r="1588" spans="3:5" x14ac:dyDescent="0.25">
      <c r="C1588" s="5"/>
      <c r="D1588" s="6"/>
      <c r="E1588" s="8"/>
    </row>
    <row r="1589" spans="3:5" x14ac:dyDescent="0.25">
      <c r="C1589" s="5"/>
      <c r="D1589" s="6"/>
      <c r="E1589" s="8"/>
    </row>
    <row r="1590" spans="3:5" x14ac:dyDescent="0.25">
      <c r="C1590" s="5"/>
      <c r="D1590" s="6"/>
      <c r="E1590" s="8"/>
    </row>
    <row r="1591" spans="3:5" x14ac:dyDescent="0.25">
      <c r="C1591" s="5"/>
      <c r="D1591" s="6"/>
      <c r="E1591" s="8"/>
    </row>
    <row r="1592" spans="3:5" x14ac:dyDescent="0.25">
      <c r="C1592" s="5"/>
      <c r="D1592" s="6"/>
      <c r="E1592" s="8"/>
    </row>
    <row r="1593" spans="3:5" x14ac:dyDescent="0.25">
      <c r="C1593" s="5"/>
      <c r="D1593" s="6"/>
      <c r="E1593" s="8"/>
    </row>
    <row r="1594" spans="3:5" x14ac:dyDescent="0.25">
      <c r="C1594" s="5"/>
      <c r="D1594" s="6"/>
      <c r="E1594" s="8"/>
    </row>
    <row r="1595" spans="3:5" x14ac:dyDescent="0.25">
      <c r="C1595" s="5"/>
      <c r="D1595" s="6"/>
      <c r="E1595" s="8"/>
    </row>
    <row r="1596" spans="3:5" x14ac:dyDescent="0.25">
      <c r="C1596" s="5"/>
      <c r="D1596" s="6"/>
      <c r="E1596" s="8"/>
    </row>
    <row r="1597" spans="3:5" x14ac:dyDescent="0.25">
      <c r="C1597" s="5"/>
      <c r="D1597" s="6"/>
      <c r="E1597" s="8"/>
    </row>
    <row r="1598" spans="3:5" x14ac:dyDescent="0.25">
      <c r="C1598" s="5"/>
      <c r="D1598" s="6"/>
      <c r="E1598" s="8"/>
    </row>
    <row r="1599" spans="3:5" x14ac:dyDescent="0.25">
      <c r="C1599" s="5"/>
      <c r="D1599" s="6"/>
      <c r="E1599" s="8"/>
    </row>
    <row r="1600" spans="3:5" x14ac:dyDescent="0.25">
      <c r="C1600" s="5"/>
      <c r="D1600" s="6"/>
      <c r="E1600" s="8"/>
    </row>
    <row r="1601" spans="3:5" x14ac:dyDescent="0.25">
      <c r="C1601" s="5"/>
      <c r="D1601" s="6"/>
      <c r="E1601" s="8"/>
    </row>
    <row r="1602" spans="3:5" x14ac:dyDescent="0.25">
      <c r="C1602" s="5"/>
      <c r="D1602" s="6"/>
      <c r="E1602" s="8"/>
    </row>
    <row r="1603" spans="3:5" x14ac:dyDescent="0.25">
      <c r="C1603" s="5"/>
      <c r="D1603" s="6"/>
      <c r="E1603" s="8"/>
    </row>
    <row r="1604" spans="3:5" x14ac:dyDescent="0.25">
      <c r="C1604" s="5"/>
      <c r="D1604" s="6"/>
      <c r="E1604" s="8"/>
    </row>
    <row r="1605" spans="3:5" x14ac:dyDescent="0.25">
      <c r="C1605" s="5"/>
      <c r="D1605" s="6"/>
      <c r="E1605" s="8"/>
    </row>
    <row r="1606" spans="3:5" x14ac:dyDescent="0.25">
      <c r="C1606" s="5"/>
      <c r="D1606" s="6"/>
      <c r="E1606" s="8"/>
    </row>
    <row r="1607" spans="3:5" x14ac:dyDescent="0.25">
      <c r="C1607" s="5"/>
      <c r="D1607" s="6"/>
      <c r="E1607" s="8"/>
    </row>
    <row r="1608" spans="3:5" x14ac:dyDescent="0.25">
      <c r="C1608" s="5"/>
      <c r="D1608" s="6"/>
      <c r="E1608" s="8"/>
    </row>
    <row r="1609" spans="3:5" x14ac:dyDescent="0.25">
      <c r="C1609" s="5"/>
      <c r="D1609" s="6"/>
      <c r="E1609" s="8"/>
    </row>
    <row r="1610" spans="3:5" x14ac:dyDescent="0.25">
      <c r="C1610" s="5"/>
      <c r="D1610" s="6"/>
      <c r="E1610" s="8"/>
    </row>
    <row r="1611" spans="3:5" x14ac:dyDescent="0.25">
      <c r="C1611" s="5"/>
      <c r="D1611" s="6"/>
      <c r="E1611" s="8"/>
    </row>
    <row r="1612" spans="3:5" x14ac:dyDescent="0.25">
      <c r="C1612" s="5"/>
      <c r="D1612" s="6"/>
      <c r="E1612" s="8"/>
    </row>
    <row r="1613" spans="3:5" x14ac:dyDescent="0.25">
      <c r="C1613" s="5"/>
      <c r="D1613" s="6"/>
      <c r="E1613" s="8"/>
    </row>
    <row r="1614" spans="3:5" x14ac:dyDescent="0.25">
      <c r="C1614" s="5"/>
      <c r="D1614" s="6"/>
      <c r="E1614" s="8"/>
    </row>
    <row r="1615" spans="3:5" x14ac:dyDescent="0.25">
      <c r="C1615" s="5"/>
      <c r="D1615" s="6"/>
      <c r="E1615" s="8"/>
    </row>
    <row r="1616" spans="3:5" x14ac:dyDescent="0.25">
      <c r="C1616" s="5"/>
      <c r="D1616" s="6"/>
      <c r="E1616" s="8"/>
    </row>
    <row r="1617" spans="3:5" x14ac:dyDescent="0.25">
      <c r="C1617" s="5"/>
      <c r="D1617" s="6"/>
      <c r="E1617" s="8"/>
    </row>
    <row r="1618" spans="3:5" x14ac:dyDescent="0.25">
      <c r="C1618" s="5"/>
      <c r="D1618" s="6"/>
      <c r="E1618" s="8"/>
    </row>
    <row r="1619" spans="3:5" x14ac:dyDescent="0.25">
      <c r="C1619" s="5"/>
      <c r="D1619" s="6"/>
      <c r="E1619" s="8"/>
    </row>
    <row r="1620" spans="3:5" x14ac:dyDescent="0.25">
      <c r="C1620" s="5"/>
      <c r="D1620" s="6"/>
      <c r="E1620" s="8"/>
    </row>
    <row r="1621" spans="3:5" x14ac:dyDescent="0.25">
      <c r="C1621" s="5"/>
      <c r="D1621" s="6"/>
      <c r="E1621" s="8"/>
    </row>
    <row r="1622" spans="3:5" x14ac:dyDescent="0.25">
      <c r="C1622" s="5"/>
      <c r="D1622" s="6"/>
      <c r="E1622" s="8"/>
    </row>
    <row r="1623" spans="3:5" x14ac:dyDescent="0.25">
      <c r="C1623" s="5"/>
      <c r="D1623" s="6"/>
      <c r="E1623" s="8"/>
    </row>
    <row r="1624" spans="3:5" x14ac:dyDescent="0.25">
      <c r="C1624" s="5"/>
      <c r="D1624" s="6"/>
      <c r="E1624" s="8"/>
    </row>
    <row r="1625" spans="3:5" x14ac:dyDescent="0.25">
      <c r="C1625" s="5"/>
      <c r="D1625" s="6"/>
      <c r="E1625" s="8"/>
    </row>
    <row r="1626" spans="3:5" x14ac:dyDescent="0.25">
      <c r="C1626" s="5"/>
      <c r="D1626" s="6"/>
      <c r="E1626" s="8"/>
    </row>
    <row r="1627" spans="3:5" x14ac:dyDescent="0.25">
      <c r="C1627" s="5"/>
      <c r="D1627" s="6"/>
      <c r="E1627" s="8"/>
    </row>
    <row r="1628" spans="3:5" x14ac:dyDescent="0.25">
      <c r="C1628" s="5"/>
      <c r="D1628" s="6"/>
      <c r="E1628" s="8"/>
    </row>
    <row r="1629" spans="3:5" x14ac:dyDescent="0.25">
      <c r="C1629" s="5"/>
      <c r="D1629" s="6"/>
      <c r="E1629" s="8"/>
    </row>
    <row r="1630" spans="3:5" x14ac:dyDescent="0.25">
      <c r="C1630" s="5"/>
      <c r="D1630" s="6"/>
      <c r="E1630" s="8"/>
    </row>
    <row r="1631" spans="3:5" x14ac:dyDescent="0.25">
      <c r="C1631" s="5"/>
      <c r="D1631" s="6"/>
      <c r="E1631" s="8"/>
    </row>
    <row r="1632" spans="3:5" x14ac:dyDescent="0.25">
      <c r="C1632" s="5"/>
      <c r="D1632" s="6"/>
      <c r="E1632" s="8"/>
    </row>
    <row r="1633" spans="3:5" x14ac:dyDescent="0.25">
      <c r="C1633" s="5"/>
      <c r="D1633" s="6"/>
      <c r="E1633" s="8"/>
    </row>
    <row r="1634" spans="3:5" x14ac:dyDescent="0.25">
      <c r="C1634" s="5"/>
      <c r="D1634" s="6"/>
      <c r="E1634" s="8"/>
    </row>
    <row r="1635" spans="3:5" x14ac:dyDescent="0.25">
      <c r="C1635" s="5"/>
      <c r="D1635" s="6"/>
      <c r="E1635" s="8"/>
    </row>
    <row r="1636" spans="3:5" x14ac:dyDescent="0.25">
      <c r="C1636" s="5"/>
      <c r="D1636" s="6"/>
      <c r="E1636" s="8"/>
    </row>
    <row r="1637" spans="3:5" x14ac:dyDescent="0.25">
      <c r="C1637" s="5"/>
      <c r="D1637" s="6"/>
      <c r="E1637" s="8"/>
    </row>
    <row r="1638" spans="3:5" x14ac:dyDescent="0.25">
      <c r="C1638" s="5"/>
      <c r="D1638" s="6"/>
      <c r="E1638" s="8"/>
    </row>
    <row r="1639" spans="3:5" x14ac:dyDescent="0.25">
      <c r="C1639" s="5"/>
      <c r="D1639" s="6"/>
      <c r="E1639" s="8"/>
    </row>
    <row r="1640" spans="3:5" x14ac:dyDescent="0.25">
      <c r="C1640" s="5"/>
      <c r="D1640" s="6"/>
      <c r="E1640" s="8"/>
    </row>
    <row r="1641" spans="3:5" x14ac:dyDescent="0.25">
      <c r="C1641" s="5"/>
      <c r="D1641" s="6"/>
      <c r="E1641" s="8"/>
    </row>
    <row r="1642" spans="3:5" x14ac:dyDescent="0.25">
      <c r="C1642" s="5"/>
      <c r="D1642" s="6"/>
      <c r="E1642" s="8"/>
    </row>
    <row r="1643" spans="3:5" x14ac:dyDescent="0.25">
      <c r="C1643" s="5"/>
      <c r="D1643" s="6"/>
      <c r="E1643" s="8"/>
    </row>
    <row r="1644" spans="3:5" x14ac:dyDescent="0.25">
      <c r="C1644" s="5"/>
      <c r="D1644" s="6"/>
      <c r="E1644" s="8"/>
    </row>
    <row r="1645" spans="3:5" x14ac:dyDescent="0.25">
      <c r="C1645" s="5"/>
      <c r="D1645" s="6"/>
      <c r="E1645" s="8"/>
    </row>
    <row r="1646" spans="3:5" x14ac:dyDescent="0.25">
      <c r="C1646" s="5"/>
      <c r="D1646" s="6"/>
      <c r="E1646" s="8"/>
    </row>
    <row r="1647" spans="3:5" x14ac:dyDescent="0.25">
      <c r="C1647" s="5"/>
      <c r="D1647" s="6"/>
      <c r="E1647" s="8"/>
    </row>
    <row r="1648" spans="3:5" x14ac:dyDescent="0.25">
      <c r="C1648" s="5"/>
      <c r="D1648" s="6"/>
      <c r="E1648" s="8"/>
    </row>
    <row r="1649" spans="3:5" x14ac:dyDescent="0.25">
      <c r="C1649" s="5"/>
      <c r="D1649" s="6"/>
      <c r="E1649" s="8"/>
    </row>
    <row r="1650" spans="3:5" x14ac:dyDescent="0.25">
      <c r="C1650" s="5"/>
      <c r="D1650" s="6"/>
      <c r="E1650" s="8"/>
    </row>
    <row r="1651" spans="3:5" x14ac:dyDescent="0.25">
      <c r="C1651" s="5"/>
      <c r="D1651" s="6"/>
      <c r="E1651" s="8"/>
    </row>
    <row r="1652" spans="3:5" x14ac:dyDescent="0.25">
      <c r="C1652" s="5"/>
      <c r="D1652" s="6"/>
      <c r="E1652" s="8"/>
    </row>
    <row r="1653" spans="3:5" x14ac:dyDescent="0.25">
      <c r="C1653" s="5"/>
      <c r="D1653" s="6"/>
      <c r="E1653" s="8"/>
    </row>
    <row r="1654" spans="3:5" x14ac:dyDescent="0.25">
      <c r="C1654" s="5"/>
      <c r="D1654" s="6"/>
      <c r="E1654" s="8"/>
    </row>
    <row r="1655" spans="3:5" x14ac:dyDescent="0.25">
      <c r="C1655" s="5"/>
      <c r="D1655" s="6"/>
      <c r="E1655" s="8"/>
    </row>
    <row r="1656" spans="3:5" x14ac:dyDescent="0.25">
      <c r="C1656" s="5"/>
      <c r="D1656" s="6"/>
      <c r="E1656" s="8"/>
    </row>
    <row r="1657" spans="3:5" x14ac:dyDescent="0.25">
      <c r="C1657" s="5"/>
      <c r="D1657" s="6"/>
      <c r="E1657" s="8"/>
    </row>
    <row r="1658" spans="3:5" x14ac:dyDescent="0.25">
      <c r="C1658" s="5"/>
      <c r="D1658" s="6"/>
      <c r="E1658" s="8"/>
    </row>
    <row r="1659" spans="3:5" x14ac:dyDescent="0.25">
      <c r="C1659" s="5"/>
      <c r="D1659" s="6"/>
      <c r="E1659" s="8"/>
    </row>
    <row r="1660" spans="3:5" x14ac:dyDescent="0.25">
      <c r="C1660" s="5"/>
      <c r="D1660" s="6"/>
      <c r="E1660" s="8"/>
    </row>
    <row r="1661" spans="3:5" x14ac:dyDescent="0.25">
      <c r="C1661" s="5"/>
      <c r="D1661" s="6"/>
      <c r="E1661" s="8"/>
    </row>
    <row r="1662" spans="3:5" x14ac:dyDescent="0.25">
      <c r="C1662" s="5"/>
      <c r="D1662" s="6"/>
      <c r="E1662" s="8"/>
    </row>
    <row r="1663" spans="3:5" x14ac:dyDescent="0.25">
      <c r="C1663" s="5"/>
      <c r="D1663" s="6"/>
      <c r="E1663" s="8"/>
    </row>
    <row r="1664" spans="3:5" x14ac:dyDescent="0.25">
      <c r="C1664" s="5"/>
      <c r="D1664" s="6"/>
      <c r="E1664" s="8"/>
    </row>
    <row r="1665" spans="3:5" x14ac:dyDescent="0.25">
      <c r="C1665" s="5"/>
      <c r="D1665" s="6"/>
      <c r="E1665" s="8"/>
    </row>
    <row r="1666" spans="3:5" x14ac:dyDescent="0.25">
      <c r="C1666" s="5"/>
      <c r="D1666" s="6"/>
      <c r="E1666" s="8"/>
    </row>
    <row r="1667" spans="3:5" x14ac:dyDescent="0.25">
      <c r="C1667" s="5"/>
      <c r="D1667" s="6"/>
      <c r="E1667" s="8"/>
    </row>
    <row r="1668" spans="3:5" x14ac:dyDescent="0.25">
      <c r="C1668" s="5"/>
      <c r="D1668" s="6"/>
      <c r="E1668" s="8"/>
    </row>
    <row r="1669" spans="3:5" x14ac:dyDescent="0.25">
      <c r="C1669" s="5"/>
      <c r="D1669" s="6"/>
      <c r="E1669" s="8"/>
    </row>
    <row r="1670" spans="3:5" x14ac:dyDescent="0.25">
      <c r="C1670" s="5"/>
      <c r="D1670" s="6"/>
      <c r="E1670" s="8"/>
    </row>
    <row r="1671" spans="3:5" x14ac:dyDescent="0.25">
      <c r="C1671" s="5"/>
      <c r="D1671" s="6"/>
      <c r="E1671" s="8"/>
    </row>
    <row r="1672" spans="3:5" x14ac:dyDescent="0.25">
      <c r="C1672" s="5"/>
      <c r="D1672" s="6"/>
      <c r="E1672" s="8"/>
    </row>
    <row r="1673" spans="3:5" x14ac:dyDescent="0.25">
      <c r="C1673" s="5"/>
      <c r="D1673" s="6"/>
      <c r="E1673" s="8"/>
    </row>
    <row r="1674" spans="3:5" x14ac:dyDescent="0.25">
      <c r="C1674" s="5"/>
      <c r="D1674" s="6"/>
      <c r="E1674" s="8"/>
    </row>
    <row r="1675" spans="3:5" x14ac:dyDescent="0.25">
      <c r="C1675" s="5"/>
      <c r="D1675" s="6"/>
      <c r="E1675" s="8"/>
    </row>
    <row r="1676" spans="3:5" x14ac:dyDescent="0.25">
      <c r="C1676" s="5"/>
      <c r="D1676" s="6"/>
      <c r="E1676" s="8"/>
    </row>
    <row r="1677" spans="3:5" x14ac:dyDescent="0.25">
      <c r="C1677" s="5"/>
      <c r="D1677" s="6"/>
      <c r="E1677" s="8"/>
    </row>
    <row r="1678" spans="3:5" x14ac:dyDescent="0.25">
      <c r="C1678" s="5"/>
      <c r="D1678" s="6"/>
      <c r="E1678" s="8"/>
    </row>
    <row r="1679" spans="3:5" x14ac:dyDescent="0.25">
      <c r="C1679" s="5"/>
      <c r="D1679" s="6"/>
      <c r="E1679" s="8"/>
    </row>
    <row r="1680" spans="3:5" x14ac:dyDescent="0.25">
      <c r="C1680" s="5"/>
      <c r="D1680" s="6"/>
      <c r="E1680" s="8"/>
    </row>
    <row r="1681" spans="3:5" x14ac:dyDescent="0.25">
      <c r="C1681" s="5"/>
      <c r="D1681" s="6"/>
      <c r="E1681" s="8"/>
    </row>
    <row r="1682" spans="3:5" x14ac:dyDescent="0.25">
      <c r="C1682" s="5"/>
      <c r="D1682" s="6"/>
      <c r="E1682" s="8"/>
    </row>
    <row r="1683" spans="3:5" x14ac:dyDescent="0.25">
      <c r="C1683" s="5"/>
      <c r="D1683" s="6"/>
      <c r="E1683" s="8"/>
    </row>
    <row r="1684" spans="3:5" x14ac:dyDescent="0.25">
      <c r="C1684" s="5"/>
      <c r="D1684" s="6"/>
      <c r="E1684" s="8"/>
    </row>
    <row r="1685" spans="3:5" x14ac:dyDescent="0.25">
      <c r="C1685" s="5"/>
      <c r="D1685" s="6"/>
      <c r="E1685" s="8"/>
    </row>
    <row r="1686" spans="3:5" x14ac:dyDescent="0.25">
      <c r="C1686" s="5"/>
      <c r="D1686" s="6"/>
      <c r="E1686" s="8"/>
    </row>
    <row r="1687" spans="3:5" x14ac:dyDescent="0.25">
      <c r="C1687" s="5"/>
      <c r="D1687" s="6"/>
      <c r="E1687" s="8"/>
    </row>
    <row r="1688" spans="3:5" x14ac:dyDescent="0.25">
      <c r="C1688" s="5"/>
      <c r="D1688" s="6"/>
      <c r="E1688" s="8"/>
    </row>
    <row r="1689" spans="3:5" x14ac:dyDescent="0.25">
      <c r="C1689" s="5"/>
      <c r="D1689" s="6"/>
      <c r="E1689" s="8"/>
    </row>
    <row r="1690" spans="3:5" x14ac:dyDescent="0.25">
      <c r="C1690" s="5"/>
      <c r="D1690" s="6"/>
      <c r="E1690" s="8"/>
    </row>
    <row r="1691" spans="3:5" x14ac:dyDescent="0.25">
      <c r="C1691" s="5"/>
      <c r="D1691" s="6"/>
      <c r="E1691" s="8"/>
    </row>
    <row r="1692" spans="3:5" x14ac:dyDescent="0.25">
      <c r="C1692" s="5"/>
      <c r="D1692" s="6"/>
      <c r="E1692" s="8"/>
    </row>
    <row r="1693" spans="3:5" x14ac:dyDescent="0.25">
      <c r="C1693" s="5"/>
      <c r="D1693" s="6"/>
      <c r="E1693" s="8"/>
    </row>
    <row r="1694" spans="3:5" x14ac:dyDescent="0.25">
      <c r="C1694" s="5"/>
      <c r="D1694" s="6"/>
      <c r="E1694" s="8"/>
    </row>
    <row r="1695" spans="3:5" x14ac:dyDescent="0.25">
      <c r="C1695" s="5"/>
      <c r="D1695" s="6"/>
      <c r="E1695" s="8"/>
    </row>
    <row r="1696" spans="3:5" x14ac:dyDescent="0.25">
      <c r="C1696" s="5"/>
      <c r="D1696" s="6"/>
      <c r="E1696" s="8"/>
    </row>
    <row r="1697" spans="3:5" x14ac:dyDescent="0.25">
      <c r="C1697" s="5"/>
      <c r="D1697" s="6"/>
      <c r="E1697" s="8"/>
    </row>
    <row r="1698" spans="3:5" x14ac:dyDescent="0.25">
      <c r="C1698" s="5"/>
      <c r="D1698" s="6"/>
      <c r="E1698" s="8"/>
    </row>
    <row r="1699" spans="3:5" x14ac:dyDescent="0.25">
      <c r="C1699" s="5"/>
      <c r="D1699" s="6"/>
      <c r="E1699" s="8"/>
    </row>
    <row r="1700" spans="3:5" x14ac:dyDescent="0.25">
      <c r="C1700" s="5"/>
      <c r="D1700" s="6"/>
      <c r="E1700" s="8"/>
    </row>
    <row r="1701" spans="3:5" x14ac:dyDescent="0.25">
      <c r="C1701" s="5"/>
      <c r="D1701" s="6"/>
      <c r="E1701" s="8"/>
    </row>
    <row r="1702" spans="3:5" x14ac:dyDescent="0.25">
      <c r="C1702" s="5"/>
      <c r="D1702" s="6"/>
      <c r="E1702" s="8"/>
    </row>
    <row r="1703" spans="3:5" x14ac:dyDescent="0.25">
      <c r="C1703" s="5"/>
      <c r="D1703" s="6"/>
      <c r="E1703" s="8"/>
    </row>
    <row r="1704" spans="3:5" x14ac:dyDescent="0.25">
      <c r="C1704" s="5"/>
      <c r="D1704" s="6"/>
      <c r="E1704" s="8"/>
    </row>
    <row r="1705" spans="3:5" x14ac:dyDescent="0.25">
      <c r="C1705" s="5"/>
      <c r="D1705" s="6"/>
      <c r="E1705" s="8"/>
    </row>
    <row r="1706" spans="3:5" x14ac:dyDescent="0.25">
      <c r="C1706" s="5"/>
      <c r="D1706" s="6"/>
      <c r="E1706" s="8"/>
    </row>
    <row r="1707" spans="3:5" x14ac:dyDescent="0.25">
      <c r="C1707" s="5"/>
      <c r="D1707" s="6"/>
      <c r="E1707" s="8"/>
    </row>
    <row r="1708" spans="3:5" x14ac:dyDescent="0.25">
      <c r="C1708" s="5"/>
      <c r="D1708" s="6"/>
      <c r="E1708" s="8"/>
    </row>
    <row r="1709" spans="3:5" x14ac:dyDescent="0.25">
      <c r="C1709" s="5"/>
      <c r="D1709" s="6"/>
      <c r="E1709" s="8"/>
    </row>
    <row r="1710" spans="3:5" x14ac:dyDescent="0.25">
      <c r="C1710" s="5"/>
      <c r="D1710" s="6"/>
      <c r="E1710" s="8"/>
    </row>
    <row r="1711" spans="3:5" x14ac:dyDescent="0.25">
      <c r="C1711" s="5"/>
      <c r="D1711" s="6"/>
      <c r="E1711" s="8"/>
    </row>
    <row r="1712" spans="3:5" x14ac:dyDescent="0.25">
      <c r="C1712" s="5"/>
      <c r="D1712" s="6"/>
      <c r="E1712" s="8"/>
    </row>
    <row r="1713" spans="3:5" x14ac:dyDescent="0.25">
      <c r="C1713" s="5"/>
      <c r="D1713" s="6"/>
      <c r="E1713" s="8"/>
    </row>
    <row r="1714" spans="3:5" x14ac:dyDescent="0.25">
      <c r="C1714" s="5"/>
      <c r="D1714" s="6"/>
      <c r="E1714" s="8"/>
    </row>
    <row r="1715" spans="3:5" x14ac:dyDescent="0.25">
      <c r="C1715" s="5"/>
      <c r="D1715" s="6"/>
      <c r="E1715" s="8"/>
    </row>
    <row r="1716" spans="3:5" x14ac:dyDescent="0.25">
      <c r="C1716" s="5"/>
      <c r="D1716" s="6"/>
      <c r="E1716" s="8"/>
    </row>
    <row r="1717" spans="3:5" x14ac:dyDescent="0.25">
      <c r="C1717" s="5"/>
      <c r="D1717" s="6"/>
      <c r="E1717" s="8"/>
    </row>
    <row r="1718" spans="3:5" x14ac:dyDescent="0.25">
      <c r="C1718" s="5"/>
      <c r="D1718" s="6"/>
      <c r="E1718" s="8"/>
    </row>
    <row r="1719" spans="3:5" x14ac:dyDescent="0.25">
      <c r="C1719" s="5"/>
      <c r="D1719" s="6"/>
      <c r="E1719" s="8"/>
    </row>
    <row r="1720" spans="3:5" x14ac:dyDescent="0.25">
      <c r="C1720" s="5"/>
      <c r="D1720" s="6"/>
      <c r="E1720" s="8"/>
    </row>
    <row r="1721" spans="3:5" x14ac:dyDescent="0.25">
      <c r="C1721" s="5"/>
      <c r="D1721" s="6"/>
      <c r="E1721" s="8"/>
    </row>
    <row r="1722" spans="3:5" x14ac:dyDescent="0.25">
      <c r="C1722" s="5"/>
      <c r="D1722" s="6"/>
      <c r="E1722" s="8"/>
    </row>
    <row r="1723" spans="3:5" x14ac:dyDescent="0.25">
      <c r="C1723" s="5"/>
      <c r="D1723" s="6"/>
      <c r="E1723" s="8"/>
    </row>
    <row r="1724" spans="3:5" x14ac:dyDescent="0.25">
      <c r="C1724" s="5"/>
      <c r="D1724" s="6"/>
      <c r="E1724" s="8"/>
    </row>
    <row r="1725" spans="3:5" x14ac:dyDescent="0.25">
      <c r="C1725" s="5"/>
      <c r="D1725" s="6"/>
      <c r="E1725" s="8"/>
    </row>
    <row r="1726" spans="3:5" x14ac:dyDescent="0.25">
      <c r="C1726" s="5"/>
      <c r="D1726" s="6"/>
      <c r="E1726" s="8"/>
    </row>
    <row r="1727" spans="3:5" x14ac:dyDescent="0.25">
      <c r="C1727" s="5"/>
      <c r="D1727" s="6"/>
      <c r="E1727" s="8"/>
    </row>
    <row r="1728" spans="3:5" x14ac:dyDescent="0.25">
      <c r="C1728" s="5"/>
      <c r="D1728" s="6"/>
      <c r="E1728" s="8"/>
    </row>
    <row r="1729" spans="3:5" x14ac:dyDescent="0.25">
      <c r="C1729" s="5"/>
      <c r="D1729" s="6"/>
      <c r="E1729" s="8"/>
    </row>
    <row r="1730" spans="3:5" x14ac:dyDescent="0.25">
      <c r="C1730" s="5"/>
      <c r="D1730" s="6"/>
      <c r="E1730" s="8"/>
    </row>
    <row r="1731" spans="3:5" x14ac:dyDescent="0.25">
      <c r="C1731" s="5"/>
      <c r="D1731" s="6"/>
      <c r="E1731" s="8"/>
    </row>
    <row r="1732" spans="3:5" x14ac:dyDescent="0.25">
      <c r="C1732" s="5"/>
      <c r="D1732" s="6"/>
      <c r="E1732" s="8"/>
    </row>
    <row r="1733" spans="3:5" x14ac:dyDescent="0.25">
      <c r="C1733" s="5"/>
      <c r="D1733" s="6"/>
      <c r="E1733" s="8"/>
    </row>
    <row r="1734" spans="3:5" x14ac:dyDescent="0.25">
      <c r="C1734" s="5"/>
      <c r="D1734" s="6"/>
      <c r="E1734" s="8"/>
    </row>
    <row r="1735" spans="3:5" x14ac:dyDescent="0.25">
      <c r="C1735" s="5"/>
      <c r="D1735" s="6"/>
      <c r="E1735" s="8"/>
    </row>
    <row r="1736" spans="3:5" x14ac:dyDescent="0.25">
      <c r="C1736" s="5"/>
      <c r="D1736" s="6"/>
      <c r="E1736" s="8"/>
    </row>
    <row r="1737" spans="3:5" x14ac:dyDescent="0.25">
      <c r="C1737" s="5"/>
      <c r="D1737" s="6"/>
      <c r="E1737" s="8"/>
    </row>
    <row r="1738" spans="3:5" x14ac:dyDescent="0.25">
      <c r="C1738" s="5"/>
      <c r="D1738" s="6"/>
      <c r="E1738" s="8"/>
    </row>
    <row r="1739" spans="3:5" x14ac:dyDescent="0.25">
      <c r="C1739" s="5"/>
      <c r="D1739" s="6"/>
      <c r="E1739" s="8"/>
    </row>
    <row r="1740" spans="3:5" x14ac:dyDescent="0.25">
      <c r="C1740" s="5"/>
      <c r="D1740" s="6"/>
      <c r="E1740" s="8"/>
    </row>
    <row r="1741" spans="3:5" x14ac:dyDescent="0.25">
      <c r="C1741" s="5"/>
      <c r="D1741" s="6"/>
      <c r="E1741" s="8"/>
    </row>
    <row r="1742" spans="3:5" x14ac:dyDescent="0.25">
      <c r="C1742" s="5"/>
      <c r="D1742" s="6"/>
      <c r="E1742" s="8"/>
    </row>
    <row r="1743" spans="3:5" x14ac:dyDescent="0.25">
      <c r="C1743" s="5"/>
      <c r="D1743" s="6"/>
      <c r="E1743" s="8"/>
    </row>
    <row r="1744" spans="3:5" x14ac:dyDescent="0.25">
      <c r="C1744" s="5"/>
      <c r="D1744" s="6"/>
      <c r="E1744" s="8"/>
    </row>
    <row r="1745" spans="3:5" x14ac:dyDescent="0.25">
      <c r="C1745" s="5"/>
      <c r="D1745" s="6"/>
      <c r="E1745" s="8"/>
    </row>
    <row r="1746" spans="3:5" x14ac:dyDescent="0.25">
      <c r="C1746" s="5"/>
      <c r="D1746" s="6"/>
      <c r="E1746" s="8"/>
    </row>
    <row r="1747" spans="3:5" x14ac:dyDescent="0.25">
      <c r="C1747" s="5"/>
      <c r="D1747" s="6"/>
      <c r="E1747" s="8"/>
    </row>
    <row r="1748" spans="3:5" x14ac:dyDescent="0.25">
      <c r="C1748" s="5"/>
      <c r="D1748" s="6"/>
      <c r="E1748" s="8"/>
    </row>
    <row r="1749" spans="3:5" x14ac:dyDescent="0.25">
      <c r="C1749" s="5"/>
      <c r="D1749" s="6"/>
      <c r="E1749" s="8"/>
    </row>
    <row r="1750" spans="3:5" x14ac:dyDescent="0.25">
      <c r="C1750" s="5"/>
      <c r="D1750" s="6"/>
      <c r="E1750" s="8"/>
    </row>
    <row r="1751" spans="3:5" x14ac:dyDescent="0.25">
      <c r="C1751" s="5"/>
      <c r="D1751" s="6"/>
      <c r="E1751" s="8"/>
    </row>
    <row r="1752" spans="3:5" x14ac:dyDescent="0.25">
      <c r="C1752" s="5"/>
      <c r="D1752" s="6"/>
      <c r="E1752" s="8"/>
    </row>
    <row r="1753" spans="3:5" x14ac:dyDescent="0.25">
      <c r="C1753" s="5"/>
      <c r="D1753" s="6"/>
      <c r="E1753" s="8"/>
    </row>
    <row r="1754" spans="3:5" x14ac:dyDescent="0.25">
      <c r="C1754" s="5"/>
      <c r="D1754" s="6"/>
      <c r="E1754" s="8"/>
    </row>
    <row r="1755" spans="3:5" x14ac:dyDescent="0.25">
      <c r="C1755" s="5"/>
      <c r="D1755" s="6"/>
      <c r="E1755" s="8"/>
    </row>
    <row r="1756" spans="3:5" x14ac:dyDescent="0.25">
      <c r="C1756" s="5"/>
      <c r="D1756" s="6"/>
      <c r="E1756" s="8"/>
    </row>
    <row r="1757" spans="3:5" x14ac:dyDescent="0.25">
      <c r="C1757" s="5"/>
      <c r="D1757" s="6"/>
      <c r="E1757" s="8"/>
    </row>
    <row r="1758" spans="3:5" x14ac:dyDescent="0.25">
      <c r="C1758" s="5"/>
      <c r="D1758" s="6"/>
      <c r="E1758" s="8"/>
    </row>
    <row r="1759" spans="3:5" x14ac:dyDescent="0.25">
      <c r="C1759" s="5"/>
      <c r="D1759" s="6"/>
      <c r="E1759" s="8"/>
    </row>
    <row r="1760" spans="3:5" x14ac:dyDescent="0.25">
      <c r="C1760" s="5"/>
      <c r="D1760" s="6"/>
      <c r="E1760" s="8"/>
    </row>
    <row r="1761" spans="3:5" x14ac:dyDescent="0.25">
      <c r="C1761" s="5"/>
      <c r="D1761" s="6"/>
      <c r="E1761" s="8"/>
    </row>
    <row r="1762" spans="3:5" x14ac:dyDescent="0.25">
      <c r="C1762" s="5"/>
      <c r="D1762" s="6"/>
      <c r="E1762" s="8"/>
    </row>
    <row r="1763" spans="3:5" x14ac:dyDescent="0.25">
      <c r="C1763" s="5"/>
      <c r="D1763" s="6"/>
      <c r="E1763" s="8"/>
    </row>
    <row r="1764" spans="3:5" x14ac:dyDescent="0.25">
      <c r="C1764" s="5"/>
      <c r="D1764" s="6"/>
      <c r="E1764" s="8"/>
    </row>
    <row r="1765" spans="3:5" x14ac:dyDescent="0.25">
      <c r="C1765" s="5"/>
      <c r="D1765" s="6"/>
      <c r="E1765" s="8"/>
    </row>
    <row r="1766" spans="3:5" x14ac:dyDescent="0.25">
      <c r="C1766" s="5"/>
      <c r="D1766" s="6"/>
      <c r="E1766" s="8"/>
    </row>
    <row r="1767" spans="3:5" x14ac:dyDescent="0.25">
      <c r="C1767" s="5"/>
      <c r="D1767" s="6"/>
      <c r="E1767" s="8"/>
    </row>
    <row r="1768" spans="3:5" x14ac:dyDescent="0.25">
      <c r="C1768" s="5"/>
      <c r="D1768" s="6"/>
      <c r="E1768" s="8"/>
    </row>
    <row r="1769" spans="3:5" x14ac:dyDescent="0.25">
      <c r="C1769" s="5"/>
      <c r="D1769" s="6"/>
      <c r="E1769" s="8"/>
    </row>
    <row r="1770" spans="3:5" x14ac:dyDescent="0.25">
      <c r="C1770" s="5"/>
      <c r="D1770" s="6"/>
      <c r="E1770" s="8"/>
    </row>
    <row r="1771" spans="3:5" x14ac:dyDescent="0.25">
      <c r="C1771" s="5"/>
      <c r="D1771" s="6"/>
      <c r="E1771" s="8"/>
    </row>
    <row r="1772" spans="3:5" x14ac:dyDescent="0.25">
      <c r="C1772" s="5"/>
      <c r="D1772" s="6"/>
      <c r="E1772" s="8"/>
    </row>
    <row r="1773" spans="3:5" x14ac:dyDescent="0.25">
      <c r="C1773" s="5"/>
      <c r="D1773" s="6"/>
      <c r="E1773" s="8"/>
    </row>
    <row r="1774" spans="3:5" x14ac:dyDescent="0.25">
      <c r="C1774" s="5"/>
      <c r="D1774" s="6"/>
      <c r="E1774" s="8"/>
    </row>
    <row r="1775" spans="3:5" x14ac:dyDescent="0.25">
      <c r="C1775" s="5"/>
      <c r="D1775" s="6"/>
      <c r="E1775" s="8"/>
    </row>
    <row r="1776" spans="3:5" x14ac:dyDescent="0.25">
      <c r="C1776" s="5"/>
      <c r="D1776" s="6"/>
      <c r="E1776" s="8"/>
    </row>
    <row r="1777" spans="3:5" x14ac:dyDescent="0.25">
      <c r="C1777" s="5"/>
      <c r="D1777" s="6"/>
      <c r="E1777" s="8"/>
    </row>
    <row r="1778" spans="3:5" x14ac:dyDescent="0.25">
      <c r="C1778" s="5"/>
      <c r="D1778" s="6"/>
      <c r="E1778" s="8"/>
    </row>
    <row r="1779" spans="3:5" x14ac:dyDescent="0.25">
      <c r="C1779" s="5"/>
      <c r="D1779" s="6"/>
      <c r="E1779" s="8"/>
    </row>
    <row r="1780" spans="3:5" x14ac:dyDescent="0.25">
      <c r="C1780" s="5"/>
      <c r="D1780" s="6"/>
      <c r="E1780" s="8"/>
    </row>
    <row r="1781" spans="3:5" x14ac:dyDescent="0.25">
      <c r="C1781" s="5"/>
      <c r="D1781" s="6"/>
      <c r="E1781" s="8"/>
    </row>
    <row r="1782" spans="3:5" x14ac:dyDescent="0.25">
      <c r="C1782" s="5"/>
      <c r="D1782" s="6"/>
      <c r="E1782" s="8"/>
    </row>
    <row r="1783" spans="3:5" x14ac:dyDescent="0.25">
      <c r="C1783" s="5"/>
      <c r="D1783" s="6"/>
      <c r="E1783" s="8"/>
    </row>
    <row r="1784" spans="3:5" x14ac:dyDescent="0.25">
      <c r="C1784" s="5"/>
      <c r="D1784" s="6"/>
      <c r="E1784" s="8"/>
    </row>
    <row r="1785" spans="3:5" x14ac:dyDescent="0.25">
      <c r="C1785" s="5"/>
      <c r="D1785" s="6"/>
      <c r="E1785" s="8"/>
    </row>
    <row r="1786" spans="3:5" x14ac:dyDescent="0.25">
      <c r="C1786" s="5"/>
      <c r="D1786" s="6"/>
      <c r="E1786" s="8"/>
    </row>
    <row r="1787" spans="3:5" x14ac:dyDescent="0.25">
      <c r="C1787" s="5"/>
      <c r="D1787" s="6"/>
      <c r="E1787" s="8"/>
    </row>
    <row r="1788" spans="3:5" x14ac:dyDescent="0.25">
      <c r="C1788" s="5"/>
      <c r="D1788" s="6"/>
      <c r="E1788" s="8"/>
    </row>
    <row r="1789" spans="3:5" x14ac:dyDescent="0.25">
      <c r="C1789" s="5"/>
      <c r="D1789" s="6"/>
      <c r="E1789" s="8"/>
    </row>
    <row r="1790" spans="3:5" x14ac:dyDescent="0.25">
      <c r="C1790" s="5"/>
      <c r="D1790" s="6"/>
      <c r="E1790" s="8"/>
    </row>
    <row r="1791" spans="3:5" x14ac:dyDescent="0.25">
      <c r="C1791" s="5"/>
      <c r="D1791" s="6"/>
      <c r="E1791" s="8"/>
    </row>
    <row r="1792" spans="3:5" x14ac:dyDescent="0.25">
      <c r="C1792" s="5"/>
      <c r="D1792" s="6"/>
      <c r="E1792" s="8"/>
    </row>
    <row r="1793" spans="3:5" x14ac:dyDescent="0.25">
      <c r="C1793" s="5"/>
      <c r="D1793" s="6"/>
      <c r="E1793" s="8"/>
    </row>
    <row r="1794" spans="3:5" x14ac:dyDescent="0.25">
      <c r="C1794" s="5"/>
      <c r="D1794" s="6"/>
      <c r="E1794" s="8"/>
    </row>
    <row r="1795" spans="3:5" x14ac:dyDescent="0.25">
      <c r="C1795" s="5"/>
      <c r="D1795" s="6"/>
      <c r="E1795" s="8"/>
    </row>
    <row r="1796" spans="3:5" x14ac:dyDescent="0.25">
      <c r="C1796" s="5"/>
      <c r="D1796" s="6"/>
      <c r="E1796" s="8"/>
    </row>
    <row r="1797" spans="3:5" x14ac:dyDescent="0.25">
      <c r="C1797" s="5"/>
      <c r="D1797" s="6"/>
      <c r="E1797" s="8"/>
    </row>
    <row r="1798" spans="3:5" x14ac:dyDescent="0.25">
      <c r="C1798" s="5"/>
      <c r="D1798" s="6"/>
      <c r="E1798" s="8"/>
    </row>
    <row r="1799" spans="3:5" x14ac:dyDescent="0.25">
      <c r="C1799" s="5"/>
      <c r="D1799" s="6"/>
      <c r="E1799" s="8"/>
    </row>
    <row r="1800" spans="3:5" x14ac:dyDescent="0.25">
      <c r="C1800" s="5"/>
      <c r="D1800" s="6"/>
      <c r="E1800" s="8"/>
    </row>
    <row r="1801" spans="3:5" x14ac:dyDescent="0.25">
      <c r="C1801" s="5"/>
      <c r="D1801" s="6"/>
      <c r="E1801" s="8"/>
    </row>
    <row r="1802" spans="3:5" x14ac:dyDescent="0.25">
      <c r="C1802" s="5"/>
      <c r="D1802" s="6"/>
      <c r="E1802" s="8"/>
    </row>
    <row r="1803" spans="3:5" x14ac:dyDescent="0.25">
      <c r="C1803" s="5"/>
      <c r="D1803" s="6"/>
      <c r="E1803" s="8"/>
    </row>
    <row r="1804" spans="3:5" x14ac:dyDescent="0.25">
      <c r="C1804" s="5"/>
      <c r="D1804" s="6"/>
      <c r="E1804" s="8"/>
    </row>
    <row r="1805" spans="3:5" x14ac:dyDescent="0.25">
      <c r="C1805" s="5"/>
      <c r="D1805" s="6"/>
      <c r="E1805" s="8"/>
    </row>
    <row r="1806" spans="3:5" x14ac:dyDescent="0.25">
      <c r="C1806" s="5"/>
      <c r="D1806" s="6"/>
      <c r="E1806" s="8"/>
    </row>
    <row r="1807" spans="3:5" x14ac:dyDescent="0.25">
      <c r="C1807" s="5"/>
      <c r="D1807" s="6"/>
      <c r="E1807" s="8"/>
    </row>
    <row r="1808" spans="3:5" x14ac:dyDescent="0.25">
      <c r="C1808" s="5"/>
      <c r="D1808" s="6"/>
      <c r="E1808" s="8"/>
    </row>
    <row r="1809" spans="3:5" x14ac:dyDescent="0.25">
      <c r="C1809" s="5"/>
      <c r="D1809" s="6"/>
      <c r="E1809" s="8"/>
    </row>
    <row r="1810" spans="3:5" x14ac:dyDescent="0.25">
      <c r="C1810" s="5"/>
      <c r="D1810" s="6"/>
      <c r="E1810" s="8"/>
    </row>
    <row r="1811" spans="3:5" x14ac:dyDescent="0.25">
      <c r="C1811" s="5"/>
      <c r="D1811" s="6"/>
      <c r="E1811" s="8"/>
    </row>
    <row r="1812" spans="3:5" x14ac:dyDescent="0.25">
      <c r="C1812" s="5"/>
      <c r="D1812" s="6"/>
      <c r="E1812" s="8"/>
    </row>
    <row r="1813" spans="3:5" x14ac:dyDescent="0.25">
      <c r="C1813" s="5"/>
      <c r="D1813" s="6"/>
      <c r="E1813" s="8"/>
    </row>
    <row r="1814" spans="3:5" x14ac:dyDescent="0.25">
      <c r="C1814" s="5"/>
      <c r="D1814" s="6"/>
      <c r="E1814" s="8"/>
    </row>
    <row r="1815" spans="3:5" x14ac:dyDescent="0.25">
      <c r="C1815" s="5"/>
      <c r="D1815" s="6"/>
      <c r="E1815" s="8"/>
    </row>
    <row r="1816" spans="3:5" x14ac:dyDescent="0.25">
      <c r="C1816" s="5"/>
      <c r="D1816" s="6"/>
      <c r="E1816" s="8"/>
    </row>
    <row r="1817" spans="3:5" x14ac:dyDescent="0.25">
      <c r="C1817" s="5"/>
      <c r="D1817" s="6"/>
      <c r="E1817" s="8"/>
    </row>
    <row r="1818" spans="3:5" x14ac:dyDescent="0.25">
      <c r="C1818" s="5"/>
      <c r="D1818" s="6"/>
      <c r="E1818" s="8"/>
    </row>
    <row r="1819" spans="3:5" x14ac:dyDescent="0.25">
      <c r="C1819" s="5"/>
      <c r="D1819" s="6"/>
      <c r="E1819" s="8"/>
    </row>
    <row r="1820" spans="3:5" x14ac:dyDescent="0.25">
      <c r="C1820" s="5"/>
      <c r="D1820" s="6"/>
      <c r="E1820" s="8"/>
    </row>
    <row r="1821" spans="3:5" x14ac:dyDescent="0.25">
      <c r="C1821" s="5"/>
      <c r="D1821" s="6"/>
      <c r="E1821" s="8"/>
    </row>
    <row r="1822" spans="3:5" x14ac:dyDescent="0.25">
      <c r="C1822" s="5"/>
      <c r="D1822" s="6"/>
      <c r="E1822" s="8"/>
    </row>
    <row r="1823" spans="3:5" x14ac:dyDescent="0.25">
      <c r="C1823" s="5"/>
      <c r="D1823" s="6"/>
      <c r="E1823" s="8"/>
    </row>
    <row r="1824" spans="3:5" x14ac:dyDescent="0.25">
      <c r="C1824" s="5"/>
      <c r="D1824" s="6"/>
      <c r="E1824" s="8"/>
    </row>
    <row r="1825" spans="3:5" x14ac:dyDescent="0.25">
      <c r="C1825" s="5"/>
      <c r="D1825" s="6"/>
      <c r="E1825" s="8"/>
    </row>
    <row r="1826" spans="3:5" x14ac:dyDescent="0.25">
      <c r="C1826" s="5"/>
      <c r="D1826" s="6"/>
      <c r="E1826" s="8"/>
    </row>
    <row r="1827" spans="3:5" x14ac:dyDescent="0.25">
      <c r="C1827" s="5"/>
      <c r="D1827" s="6"/>
      <c r="E1827" s="8"/>
    </row>
    <row r="1828" spans="3:5" x14ac:dyDescent="0.25">
      <c r="C1828" s="5"/>
      <c r="D1828" s="6"/>
      <c r="E1828" s="8"/>
    </row>
    <row r="1829" spans="3:5" x14ac:dyDescent="0.25">
      <c r="C1829" s="5"/>
      <c r="D1829" s="6"/>
      <c r="E1829" s="8"/>
    </row>
    <row r="1830" spans="3:5" x14ac:dyDescent="0.25">
      <c r="C1830" s="5"/>
      <c r="D1830" s="6"/>
      <c r="E1830" s="8"/>
    </row>
    <row r="1831" spans="3:5" x14ac:dyDescent="0.25">
      <c r="C1831" s="5"/>
      <c r="D1831" s="6"/>
      <c r="E1831" s="8"/>
    </row>
    <row r="1832" spans="3:5" x14ac:dyDescent="0.25">
      <c r="C1832" s="5"/>
      <c r="D1832" s="6"/>
      <c r="E1832" s="8"/>
    </row>
    <row r="1833" spans="3:5" x14ac:dyDescent="0.25">
      <c r="C1833" s="5"/>
      <c r="D1833" s="6"/>
      <c r="E1833" s="8"/>
    </row>
    <row r="1834" spans="3:5" x14ac:dyDescent="0.25">
      <c r="C1834" s="5"/>
      <c r="D1834" s="6"/>
      <c r="E1834" s="8"/>
    </row>
    <row r="1835" spans="3:5" x14ac:dyDescent="0.25">
      <c r="C1835" s="5"/>
      <c r="D1835" s="6"/>
      <c r="E1835" s="8"/>
    </row>
    <row r="1836" spans="3:5" x14ac:dyDescent="0.25">
      <c r="C1836" s="5"/>
      <c r="D1836" s="6"/>
      <c r="E1836" s="8"/>
    </row>
    <row r="1837" spans="3:5" x14ac:dyDescent="0.25">
      <c r="C1837" s="5"/>
      <c r="D1837" s="6"/>
      <c r="E1837" s="8"/>
    </row>
    <row r="1838" spans="3:5" x14ac:dyDescent="0.25">
      <c r="C1838" s="5"/>
      <c r="D1838" s="6"/>
      <c r="E1838" s="8"/>
    </row>
    <row r="1839" spans="3:5" x14ac:dyDescent="0.25">
      <c r="C1839" s="5"/>
      <c r="D1839" s="6"/>
      <c r="E1839" s="8"/>
    </row>
    <row r="1840" spans="3:5" x14ac:dyDescent="0.25">
      <c r="C1840" s="5"/>
      <c r="D1840" s="6"/>
      <c r="E1840" s="8"/>
    </row>
    <row r="1841" spans="3:5" x14ac:dyDescent="0.25">
      <c r="C1841" s="5"/>
      <c r="D1841" s="6"/>
      <c r="E1841" s="8"/>
    </row>
    <row r="1842" spans="3:5" x14ac:dyDescent="0.25">
      <c r="C1842" s="5"/>
      <c r="D1842" s="6"/>
      <c r="E1842" s="8"/>
    </row>
    <row r="1843" spans="3:5" x14ac:dyDescent="0.25">
      <c r="C1843" s="5"/>
      <c r="D1843" s="6"/>
      <c r="E1843" s="8"/>
    </row>
    <row r="1844" spans="3:5" x14ac:dyDescent="0.25">
      <c r="C1844" s="5"/>
      <c r="D1844" s="6"/>
      <c r="E1844" s="8"/>
    </row>
    <row r="1845" spans="3:5" x14ac:dyDescent="0.25">
      <c r="C1845" s="5"/>
      <c r="D1845" s="6"/>
      <c r="E1845" s="8"/>
    </row>
    <row r="1846" spans="3:5" x14ac:dyDescent="0.25">
      <c r="C1846" s="5"/>
      <c r="D1846" s="6"/>
      <c r="E1846" s="8"/>
    </row>
    <row r="1847" spans="3:5" x14ac:dyDescent="0.25">
      <c r="C1847" s="5"/>
      <c r="D1847" s="6"/>
      <c r="E1847" s="8"/>
    </row>
    <row r="1848" spans="3:5" x14ac:dyDescent="0.25">
      <c r="C1848" s="5"/>
      <c r="D1848" s="6"/>
      <c r="E1848" s="8"/>
    </row>
    <row r="1849" spans="3:5" x14ac:dyDescent="0.25">
      <c r="C1849" s="5"/>
      <c r="D1849" s="6"/>
      <c r="E1849" s="8"/>
    </row>
    <row r="1850" spans="3:5" x14ac:dyDescent="0.25">
      <c r="C1850" s="5"/>
      <c r="D1850" s="6"/>
      <c r="E1850" s="8"/>
    </row>
    <row r="1851" spans="3:5" x14ac:dyDescent="0.25">
      <c r="C1851" s="5"/>
      <c r="D1851" s="6"/>
      <c r="E1851" s="8"/>
    </row>
    <row r="1852" spans="3:5" x14ac:dyDescent="0.25">
      <c r="C1852" s="5"/>
      <c r="D1852" s="6"/>
      <c r="E1852" s="8"/>
    </row>
    <row r="1853" spans="3:5" x14ac:dyDescent="0.25">
      <c r="C1853" s="5"/>
      <c r="D1853" s="6"/>
      <c r="E1853" s="8"/>
    </row>
    <row r="1854" spans="3:5" x14ac:dyDescent="0.25">
      <c r="C1854" s="5"/>
      <c r="D1854" s="6"/>
      <c r="E1854" s="8"/>
    </row>
    <row r="1855" spans="3:5" x14ac:dyDescent="0.25">
      <c r="C1855" s="5"/>
      <c r="D1855" s="6"/>
      <c r="E1855" s="8"/>
    </row>
    <row r="1856" spans="3:5" x14ac:dyDescent="0.25">
      <c r="C1856" s="5"/>
      <c r="D1856" s="6"/>
      <c r="E1856" s="8"/>
    </row>
    <row r="1857" spans="3:5" x14ac:dyDescent="0.25">
      <c r="C1857" s="5"/>
      <c r="D1857" s="6"/>
      <c r="E1857" s="8"/>
    </row>
    <row r="1858" spans="3:5" x14ac:dyDescent="0.25">
      <c r="C1858" s="5"/>
      <c r="D1858" s="6"/>
      <c r="E1858" s="8"/>
    </row>
    <row r="1859" spans="3:5" x14ac:dyDescent="0.25">
      <c r="C1859" s="5"/>
      <c r="D1859" s="6"/>
      <c r="E1859" s="8"/>
    </row>
    <row r="1860" spans="3:5" x14ac:dyDescent="0.25">
      <c r="C1860" s="5"/>
      <c r="D1860" s="6"/>
      <c r="E1860" s="8"/>
    </row>
    <row r="1861" spans="3:5" x14ac:dyDescent="0.25">
      <c r="C1861" s="5"/>
      <c r="D1861" s="6"/>
      <c r="E1861" s="8"/>
    </row>
    <row r="1862" spans="3:5" x14ac:dyDescent="0.25">
      <c r="C1862" s="5"/>
      <c r="D1862" s="6"/>
      <c r="E1862" s="8"/>
    </row>
    <row r="1863" spans="3:5" x14ac:dyDescent="0.25">
      <c r="C1863" s="5"/>
      <c r="D1863" s="6"/>
      <c r="E1863" s="8"/>
    </row>
    <row r="1864" spans="3:5" x14ac:dyDescent="0.25">
      <c r="C1864" s="5"/>
      <c r="D1864" s="6"/>
      <c r="E1864" s="8"/>
    </row>
    <row r="1865" spans="3:5" x14ac:dyDescent="0.25">
      <c r="C1865" s="5"/>
      <c r="D1865" s="6"/>
      <c r="E1865" s="8"/>
    </row>
    <row r="1866" spans="3:5" x14ac:dyDescent="0.25">
      <c r="C1866" s="5"/>
      <c r="D1866" s="6"/>
      <c r="E1866" s="8"/>
    </row>
    <row r="1867" spans="3:5" x14ac:dyDescent="0.25">
      <c r="C1867" s="5"/>
      <c r="D1867" s="6"/>
      <c r="E1867" s="8"/>
    </row>
    <row r="1868" spans="3:5" x14ac:dyDescent="0.25">
      <c r="C1868" s="5"/>
      <c r="D1868" s="6"/>
      <c r="E1868" s="8"/>
    </row>
    <row r="1869" spans="3:5" x14ac:dyDescent="0.25">
      <c r="C1869" s="5"/>
      <c r="D1869" s="6"/>
      <c r="E1869" s="8"/>
    </row>
    <row r="1870" spans="3:5" x14ac:dyDescent="0.25">
      <c r="C1870" s="5"/>
      <c r="D1870" s="6"/>
      <c r="E1870" s="8"/>
    </row>
    <row r="1871" spans="3:5" x14ac:dyDescent="0.25">
      <c r="C1871" s="5"/>
      <c r="D1871" s="6"/>
      <c r="E1871" s="8"/>
    </row>
    <row r="1872" spans="3:5" x14ac:dyDescent="0.25">
      <c r="C1872" s="5"/>
      <c r="D1872" s="6"/>
      <c r="E1872" s="8"/>
    </row>
    <row r="1873" spans="3:5" x14ac:dyDescent="0.25">
      <c r="C1873" s="5"/>
      <c r="D1873" s="6"/>
      <c r="E1873" s="8"/>
    </row>
    <row r="1874" spans="3:5" x14ac:dyDescent="0.25">
      <c r="C1874" s="5"/>
      <c r="D1874" s="6"/>
      <c r="E1874" s="8"/>
    </row>
    <row r="1875" spans="3:5" x14ac:dyDescent="0.25">
      <c r="C1875" s="5"/>
      <c r="D1875" s="6"/>
      <c r="E1875" s="8"/>
    </row>
    <row r="1876" spans="3:5" x14ac:dyDescent="0.25">
      <c r="C1876" s="5"/>
      <c r="D1876" s="6"/>
      <c r="E1876" s="8"/>
    </row>
    <row r="1877" spans="3:5" x14ac:dyDescent="0.25">
      <c r="C1877" s="5"/>
      <c r="D1877" s="6"/>
      <c r="E1877" s="8"/>
    </row>
    <row r="1878" spans="3:5" x14ac:dyDescent="0.25">
      <c r="C1878" s="5"/>
      <c r="D1878" s="6"/>
      <c r="E1878" s="8"/>
    </row>
    <row r="1879" spans="3:5" x14ac:dyDescent="0.25">
      <c r="C1879" s="5"/>
      <c r="D1879" s="6"/>
      <c r="E1879" s="8"/>
    </row>
    <row r="1880" spans="3:5" x14ac:dyDescent="0.25">
      <c r="C1880" s="5"/>
      <c r="D1880" s="6"/>
      <c r="E1880" s="8"/>
    </row>
    <row r="1881" spans="3:5" x14ac:dyDescent="0.25">
      <c r="C1881" s="5"/>
      <c r="D1881" s="6"/>
      <c r="E1881" s="8"/>
    </row>
    <row r="1882" spans="3:5" x14ac:dyDescent="0.25">
      <c r="C1882" s="5"/>
      <c r="D1882" s="6"/>
      <c r="E1882" s="8"/>
    </row>
    <row r="1883" spans="3:5" x14ac:dyDescent="0.25">
      <c r="C1883" s="5"/>
      <c r="D1883" s="6"/>
      <c r="E1883" s="8"/>
    </row>
    <row r="1884" spans="3:5" x14ac:dyDescent="0.25">
      <c r="C1884" s="5"/>
      <c r="D1884" s="6"/>
      <c r="E1884" s="8"/>
    </row>
    <row r="1885" spans="3:5" x14ac:dyDescent="0.25">
      <c r="C1885" s="5"/>
      <c r="D1885" s="6"/>
      <c r="E1885" s="8"/>
    </row>
    <row r="1886" spans="3:5" x14ac:dyDescent="0.25">
      <c r="C1886" s="5"/>
      <c r="D1886" s="6"/>
      <c r="E1886" s="8"/>
    </row>
    <row r="1887" spans="3:5" x14ac:dyDescent="0.25">
      <c r="C1887" s="5"/>
      <c r="D1887" s="6"/>
      <c r="E1887" s="8"/>
    </row>
    <row r="1888" spans="3:5" x14ac:dyDescent="0.25">
      <c r="C1888" s="5"/>
      <c r="D1888" s="6"/>
      <c r="E1888" s="8"/>
    </row>
    <row r="1889" spans="3:5" x14ac:dyDescent="0.25">
      <c r="C1889" s="5"/>
      <c r="D1889" s="6"/>
      <c r="E1889" s="8"/>
    </row>
    <row r="1890" spans="3:5" x14ac:dyDescent="0.25">
      <c r="C1890" s="5"/>
      <c r="D1890" s="6"/>
      <c r="E1890" s="8"/>
    </row>
    <row r="1891" spans="3:5" x14ac:dyDescent="0.25">
      <c r="C1891" s="5"/>
      <c r="D1891" s="6"/>
      <c r="E1891" s="8"/>
    </row>
    <row r="1892" spans="3:5" x14ac:dyDescent="0.25">
      <c r="C1892" s="5"/>
      <c r="D1892" s="6"/>
      <c r="E1892" s="8"/>
    </row>
    <row r="1893" spans="3:5" x14ac:dyDescent="0.25">
      <c r="C1893" s="5"/>
      <c r="D1893" s="6"/>
      <c r="E1893" s="8"/>
    </row>
    <row r="1894" spans="3:5" x14ac:dyDescent="0.25">
      <c r="C1894" s="5"/>
      <c r="D1894" s="6"/>
      <c r="E1894" s="8"/>
    </row>
    <row r="1895" spans="3:5" x14ac:dyDescent="0.25">
      <c r="C1895" s="5"/>
      <c r="D1895" s="6"/>
      <c r="E1895" s="8"/>
    </row>
    <row r="1896" spans="3:5" x14ac:dyDescent="0.25">
      <c r="C1896" s="5"/>
      <c r="D1896" s="6"/>
      <c r="E1896" s="8"/>
    </row>
    <row r="1897" spans="3:5" x14ac:dyDescent="0.25">
      <c r="C1897" s="5"/>
      <c r="D1897" s="6"/>
      <c r="E1897" s="8"/>
    </row>
    <row r="1898" spans="3:5" x14ac:dyDescent="0.25">
      <c r="C1898" s="5"/>
      <c r="D1898" s="6"/>
      <c r="E1898" s="8"/>
    </row>
    <row r="1899" spans="3:5" x14ac:dyDescent="0.25">
      <c r="C1899" s="5"/>
      <c r="D1899" s="6"/>
      <c r="E1899" s="8"/>
    </row>
    <row r="1900" spans="3:5" x14ac:dyDescent="0.25">
      <c r="C1900" s="5"/>
      <c r="D1900" s="6"/>
      <c r="E1900" s="8"/>
    </row>
    <row r="1901" spans="3:5" x14ac:dyDescent="0.25">
      <c r="C1901" s="5"/>
      <c r="D1901" s="6"/>
      <c r="E1901" s="8"/>
    </row>
    <row r="1902" spans="3:5" x14ac:dyDescent="0.25">
      <c r="C1902" s="5"/>
      <c r="D1902" s="6"/>
      <c r="E1902" s="8"/>
    </row>
    <row r="1903" spans="3:5" x14ac:dyDescent="0.25">
      <c r="C1903" s="5"/>
      <c r="D1903" s="6"/>
      <c r="E1903" s="8"/>
    </row>
    <row r="1904" spans="3:5" x14ac:dyDescent="0.25">
      <c r="C1904" s="5"/>
      <c r="D1904" s="6"/>
      <c r="E1904" s="8"/>
    </row>
    <row r="1905" spans="3:5" x14ac:dyDescent="0.25">
      <c r="C1905" s="5"/>
      <c r="D1905" s="6"/>
      <c r="E1905" s="8"/>
    </row>
    <row r="1906" spans="3:5" x14ac:dyDescent="0.25">
      <c r="C1906" s="5"/>
      <c r="D1906" s="6"/>
      <c r="E1906" s="8"/>
    </row>
    <row r="1907" spans="3:5" x14ac:dyDescent="0.25">
      <c r="C1907" s="5"/>
      <c r="D1907" s="6"/>
      <c r="E1907" s="8"/>
    </row>
    <row r="1908" spans="3:5" x14ac:dyDescent="0.25">
      <c r="C1908" s="5"/>
      <c r="D1908" s="6"/>
      <c r="E1908" s="8"/>
    </row>
    <row r="1909" spans="3:5" x14ac:dyDescent="0.25">
      <c r="C1909" s="5"/>
      <c r="D1909" s="6"/>
      <c r="E1909" s="8"/>
    </row>
    <row r="1910" spans="3:5" x14ac:dyDescent="0.25">
      <c r="C1910" s="5"/>
      <c r="D1910" s="6"/>
      <c r="E1910" s="8"/>
    </row>
    <row r="1911" spans="3:5" x14ac:dyDescent="0.25">
      <c r="C1911" s="5"/>
      <c r="D1911" s="6"/>
      <c r="E1911" s="8"/>
    </row>
    <row r="1912" spans="3:5" x14ac:dyDescent="0.25">
      <c r="C1912" s="5"/>
      <c r="D1912" s="6"/>
      <c r="E1912" s="8"/>
    </row>
    <row r="1913" spans="3:5" x14ac:dyDescent="0.25">
      <c r="C1913" s="5"/>
      <c r="D1913" s="6"/>
      <c r="E1913" s="8"/>
    </row>
    <row r="1914" spans="3:5" x14ac:dyDescent="0.25">
      <c r="C1914" s="5"/>
      <c r="D1914" s="6"/>
      <c r="E1914" s="8"/>
    </row>
    <row r="1915" spans="3:5" x14ac:dyDescent="0.25">
      <c r="C1915" s="5"/>
      <c r="D1915" s="6"/>
      <c r="E1915" s="8"/>
    </row>
    <row r="1916" spans="3:5" x14ac:dyDescent="0.25">
      <c r="C1916" s="5"/>
      <c r="D1916" s="6"/>
      <c r="E1916" s="8"/>
    </row>
    <row r="1917" spans="3:5" x14ac:dyDescent="0.25">
      <c r="C1917" s="5"/>
      <c r="D1917" s="6"/>
      <c r="E1917" s="8"/>
    </row>
    <row r="1918" spans="3:5" x14ac:dyDescent="0.25">
      <c r="C1918" s="5"/>
      <c r="D1918" s="6"/>
      <c r="E1918" s="8"/>
    </row>
    <row r="1919" spans="3:5" x14ac:dyDescent="0.25">
      <c r="C1919" s="5"/>
      <c r="D1919" s="6"/>
      <c r="E1919" s="8"/>
    </row>
    <row r="1920" spans="3:5" x14ac:dyDescent="0.25">
      <c r="C1920" s="5"/>
      <c r="D1920" s="6"/>
      <c r="E1920" s="8"/>
    </row>
    <row r="1921" spans="3:5" x14ac:dyDescent="0.25">
      <c r="C1921" s="5"/>
      <c r="D1921" s="6"/>
      <c r="E1921" s="8"/>
    </row>
    <row r="1922" spans="3:5" x14ac:dyDescent="0.25">
      <c r="C1922" s="5"/>
      <c r="D1922" s="6"/>
      <c r="E1922" s="8"/>
    </row>
    <row r="1923" spans="3:5" x14ac:dyDescent="0.25">
      <c r="C1923" s="5"/>
      <c r="D1923" s="6"/>
      <c r="E1923" s="8"/>
    </row>
    <row r="1924" spans="3:5" x14ac:dyDescent="0.25">
      <c r="C1924" s="5"/>
      <c r="D1924" s="6"/>
      <c r="E1924" s="8"/>
    </row>
    <row r="1925" spans="3:5" x14ac:dyDescent="0.25">
      <c r="C1925" s="5"/>
      <c r="D1925" s="6"/>
      <c r="E1925" s="8"/>
    </row>
    <row r="1926" spans="3:5" x14ac:dyDescent="0.25">
      <c r="C1926" s="5"/>
      <c r="D1926" s="6"/>
      <c r="E1926" s="8"/>
    </row>
    <row r="1927" spans="3:5" x14ac:dyDescent="0.25">
      <c r="C1927" s="5"/>
      <c r="D1927" s="6"/>
      <c r="E1927" s="8"/>
    </row>
    <row r="1928" spans="3:5" x14ac:dyDescent="0.25">
      <c r="C1928" s="5"/>
      <c r="D1928" s="6"/>
      <c r="E1928" s="8"/>
    </row>
    <row r="1929" spans="3:5" x14ac:dyDescent="0.25">
      <c r="C1929" s="5"/>
      <c r="D1929" s="6"/>
      <c r="E1929" s="8"/>
    </row>
    <row r="1930" spans="3:5" x14ac:dyDescent="0.25">
      <c r="C1930" s="5"/>
      <c r="D1930" s="6"/>
      <c r="E1930" s="8"/>
    </row>
    <row r="1931" spans="3:5" x14ac:dyDescent="0.25">
      <c r="C1931" s="5"/>
      <c r="D1931" s="6"/>
      <c r="E1931" s="8"/>
    </row>
    <row r="1932" spans="3:5" x14ac:dyDescent="0.25">
      <c r="C1932" s="5"/>
      <c r="D1932" s="6"/>
      <c r="E1932" s="8"/>
    </row>
    <row r="1933" spans="3:5" x14ac:dyDescent="0.25">
      <c r="C1933" s="5"/>
      <c r="D1933" s="6"/>
      <c r="E1933" s="8"/>
    </row>
    <row r="1934" spans="3:5" x14ac:dyDescent="0.25">
      <c r="C1934" s="5"/>
      <c r="D1934" s="6"/>
      <c r="E1934" s="8"/>
    </row>
    <row r="1935" spans="3:5" x14ac:dyDescent="0.25">
      <c r="C1935" s="5"/>
      <c r="D1935" s="6"/>
      <c r="E1935" s="8"/>
    </row>
    <row r="1936" spans="3:5" x14ac:dyDescent="0.25">
      <c r="C1936" s="5"/>
      <c r="D1936" s="6"/>
      <c r="E1936" s="8"/>
    </row>
    <row r="1937" spans="3:5" x14ac:dyDescent="0.25">
      <c r="C1937" s="5"/>
      <c r="D1937" s="6"/>
      <c r="E1937" s="8"/>
    </row>
    <row r="1938" spans="3:5" x14ac:dyDescent="0.25">
      <c r="C1938" s="5"/>
      <c r="D1938" s="6"/>
      <c r="E1938" s="8"/>
    </row>
    <row r="1939" spans="3:5" x14ac:dyDescent="0.25">
      <c r="C1939" s="5"/>
      <c r="D1939" s="6"/>
      <c r="E1939" s="8"/>
    </row>
    <row r="1940" spans="3:5" x14ac:dyDescent="0.25">
      <c r="C1940" s="5"/>
      <c r="D1940" s="6"/>
      <c r="E1940" s="8"/>
    </row>
    <row r="1941" spans="3:5" x14ac:dyDescent="0.25">
      <c r="C1941" s="5"/>
      <c r="D1941" s="6"/>
      <c r="E1941" s="8"/>
    </row>
    <row r="1942" spans="3:5" x14ac:dyDescent="0.25">
      <c r="C1942" s="5"/>
      <c r="D1942" s="6"/>
      <c r="E1942" s="8"/>
    </row>
    <row r="1943" spans="3:5" x14ac:dyDescent="0.25">
      <c r="C1943" s="5"/>
      <c r="D1943" s="6"/>
      <c r="E1943" s="8"/>
    </row>
    <row r="1944" spans="3:5" x14ac:dyDescent="0.25">
      <c r="C1944" s="5"/>
      <c r="D1944" s="6"/>
      <c r="E1944" s="8"/>
    </row>
    <row r="1945" spans="3:5" x14ac:dyDescent="0.25">
      <c r="C1945" s="5"/>
      <c r="D1945" s="6"/>
      <c r="E1945" s="8"/>
    </row>
    <row r="1946" spans="3:5" x14ac:dyDescent="0.25">
      <c r="C1946" s="5"/>
      <c r="D1946" s="6"/>
      <c r="E1946" s="8"/>
    </row>
    <row r="1947" spans="3:5" x14ac:dyDescent="0.25">
      <c r="C1947" s="5"/>
      <c r="D1947" s="6"/>
      <c r="E1947" s="8"/>
    </row>
    <row r="1948" spans="3:5" x14ac:dyDescent="0.25">
      <c r="C1948" s="5"/>
      <c r="D1948" s="6"/>
      <c r="E1948" s="8"/>
    </row>
    <row r="1949" spans="3:5" x14ac:dyDescent="0.25">
      <c r="C1949" s="5"/>
      <c r="D1949" s="6"/>
      <c r="E1949" s="8"/>
    </row>
    <row r="1950" spans="3:5" x14ac:dyDescent="0.25">
      <c r="C1950" s="5"/>
      <c r="D1950" s="6"/>
      <c r="E1950" s="8"/>
    </row>
    <row r="1951" spans="3:5" x14ac:dyDescent="0.25">
      <c r="C1951" s="5"/>
      <c r="D1951" s="6"/>
      <c r="E1951" s="8"/>
    </row>
    <row r="1952" spans="3:5" x14ac:dyDescent="0.25">
      <c r="C1952" s="5"/>
      <c r="D1952" s="6"/>
      <c r="E1952" s="8"/>
    </row>
    <row r="1953" spans="3:5" x14ac:dyDescent="0.25">
      <c r="C1953" s="5"/>
      <c r="D1953" s="6"/>
      <c r="E1953" s="8"/>
    </row>
    <row r="1954" spans="3:5" x14ac:dyDescent="0.25">
      <c r="C1954" s="5"/>
      <c r="D1954" s="6"/>
      <c r="E1954" s="8"/>
    </row>
    <row r="1955" spans="3:5" x14ac:dyDescent="0.25">
      <c r="C1955" s="5"/>
      <c r="D1955" s="6"/>
      <c r="E1955" s="8"/>
    </row>
    <row r="1956" spans="3:5" x14ac:dyDescent="0.25">
      <c r="C1956" s="5"/>
      <c r="D1956" s="6"/>
      <c r="E1956" s="8"/>
    </row>
    <row r="1957" spans="3:5" x14ac:dyDescent="0.25">
      <c r="C1957" s="5"/>
      <c r="D1957" s="6"/>
      <c r="E1957" s="8"/>
    </row>
    <row r="1958" spans="3:5" x14ac:dyDescent="0.25">
      <c r="C1958" s="5"/>
      <c r="D1958" s="6"/>
      <c r="E1958" s="8"/>
    </row>
    <row r="1959" spans="3:5" x14ac:dyDescent="0.25">
      <c r="C1959" s="5"/>
      <c r="D1959" s="6"/>
      <c r="E1959" s="8"/>
    </row>
    <row r="1960" spans="3:5" x14ac:dyDescent="0.25">
      <c r="C1960" s="5"/>
      <c r="D1960" s="6"/>
      <c r="E1960" s="8"/>
    </row>
    <row r="1961" spans="3:5" x14ac:dyDescent="0.25">
      <c r="C1961" s="5"/>
      <c r="D1961" s="6"/>
      <c r="E1961" s="8"/>
    </row>
    <row r="1962" spans="3:5" x14ac:dyDescent="0.25">
      <c r="C1962" s="5"/>
      <c r="D1962" s="6"/>
      <c r="E1962" s="8"/>
    </row>
    <row r="1963" spans="3:5" x14ac:dyDescent="0.25">
      <c r="C1963" s="5"/>
      <c r="D1963" s="6"/>
      <c r="E1963" s="8"/>
    </row>
    <row r="1964" spans="3:5" x14ac:dyDescent="0.25">
      <c r="C1964" s="5"/>
      <c r="D1964" s="6"/>
      <c r="E1964" s="8"/>
    </row>
    <row r="1965" spans="3:5" x14ac:dyDescent="0.25">
      <c r="C1965" s="5"/>
      <c r="D1965" s="6"/>
      <c r="E1965" s="8"/>
    </row>
    <row r="1966" spans="3:5" x14ac:dyDescent="0.25">
      <c r="C1966" s="5"/>
      <c r="D1966" s="6"/>
      <c r="E1966" s="8"/>
    </row>
    <row r="1967" spans="3:5" x14ac:dyDescent="0.25">
      <c r="C1967" s="5"/>
      <c r="D1967" s="6"/>
      <c r="E1967" s="8"/>
    </row>
    <row r="1968" spans="3:5" x14ac:dyDescent="0.25">
      <c r="C1968" s="5"/>
      <c r="D1968" s="6"/>
      <c r="E1968" s="8"/>
    </row>
    <row r="1969" spans="3:5" x14ac:dyDescent="0.25">
      <c r="C1969" s="5"/>
      <c r="D1969" s="6"/>
      <c r="E1969" s="8"/>
    </row>
    <row r="1970" spans="3:5" x14ac:dyDescent="0.25">
      <c r="C1970" s="5"/>
      <c r="D1970" s="6"/>
      <c r="E1970" s="8"/>
    </row>
    <row r="1971" spans="3:5" x14ac:dyDescent="0.25">
      <c r="C1971" s="5"/>
      <c r="D1971" s="6"/>
      <c r="E1971" s="8"/>
    </row>
    <row r="1972" spans="3:5" x14ac:dyDescent="0.25">
      <c r="C1972" s="5"/>
      <c r="D1972" s="6"/>
      <c r="E1972" s="8"/>
    </row>
    <row r="1973" spans="3:5" x14ac:dyDescent="0.25">
      <c r="C1973" s="5"/>
      <c r="D1973" s="6"/>
      <c r="E1973" s="8"/>
    </row>
    <row r="1974" spans="3:5" x14ac:dyDescent="0.25">
      <c r="C1974" s="5"/>
      <c r="D1974" s="6"/>
      <c r="E1974" s="8"/>
    </row>
    <row r="1975" spans="3:5" x14ac:dyDescent="0.25">
      <c r="C1975" s="5"/>
      <c r="D1975" s="6"/>
      <c r="E1975" s="8"/>
    </row>
    <row r="1976" spans="3:5" x14ac:dyDescent="0.25">
      <c r="C1976" s="5"/>
      <c r="D1976" s="6"/>
      <c r="E1976" s="8"/>
    </row>
    <row r="1977" spans="3:5" x14ac:dyDescent="0.25">
      <c r="C1977" s="5"/>
      <c r="D1977" s="6"/>
      <c r="E1977" s="8"/>
    </row>
    <row r="1978" spans="3:5" x14ac:dyDescent="0.25">
      <c r="C1978" s="5"/>
      <c r="D1978" s="6"/>
      <c r="E1978" s="8"/>
    </row>
    <row r="1979" spans="3:5" x14ac:dyDescent="0.25">
      <c r="C1979" s="5"/>
      <c r="D1979" s="6"/>
      <c r="E1979" s="8"/>
    </row>
    <row r="1980" spans="3:5" x14ac:dyDescent="0.25">
      <c r="C1980" s="5"/>
      <c r="D1980" s="6"/>
      <c r="E1980" s="8"/>
    </row>
    <row r="1981" spans="3:5" x14ac:dyDescent="0.25">
      <c r="C1981" s="5"/>
      <c r="D1981" s="6"/>
      <c r="E1981" s="8"/>
    </row>
    <row r="1982" spans="3:5" x14ac:dyDescent="0.25">
      <c r="C1982" s="5"/>
      <c r="D1982" s="6"/>
      <c r="E1982" s="8"/>
    </row>
    <row r="1983" spans="3:5" x14ac:dyDescent="0.25">
      <c r="C1983" s="5"/>
      <c r="D1983" s="6"/>
      <c r="E1983" s="8"/>
    </row>
    <row r="1984" spans="3:5" x14ac:dyDescent="0.25">
      <c r="C1984" s="5"/>
      <c r="D1984" s="6"/>
      <c r="E1984" s="8"/>
    </row>
    <row r="1985" spans="3:5" x14ac:dyDescent="0.25">
      <c r="C1985" s="5"/>
      <c r="D1985" s="6"/>
      <c r="E1985" s="8"/>
    </row>
    <row r="1986" spans="3:5" x14ac:dyDescent="0.25">
      <c r="C1986" s="5"/>
      <c r="D1986" s="6"/>
      <c r="E1986" s="8"/>
    </row>
    <row r="1987" spans="3:5" x14ac:dyDescent="0.25">
      <c r="C1987" s="5"/>
      <c r="D1987" s="6"/>
      <c r="E1987" s="8"/>
    </row>
    <row r="1988" spans="3:5" x14ac:dyDescent="0.25">
      <c r="C1988" s="5"/>
      <c r="D1988" s="6"/>
      <c r="E1988" s="8"/>
    </row>
    <row r="1989" spans="3:5" x14ac:dyDescent="0.25">
      <c r="C1989" s="5"/>
      <c r="D1989" s="6"/>
      <c r="E1989" s="8"/>
    </row>
    <row r="1990" spans="3:5" x14ac:dyDescent="0.25">
      <c r="C1990" s="5"/>
      <c r="D1990" s="6"/>
      <c r="E1990" s="8"/>
    </row>
    <row r="1991" spans="3:5" x14ac:dyDescent="0.25">
      <c r="C1991" s="5"/>
      <c r="D1991" s="6"/>
      <c r="E1991" s="8"/>
    </row>
    <row r="1992" spans="3:5" x14ac:dyDescent="0.25">
      <c r="C1992" s="5"/>
      <c r="D1992" s="6"/>
      <c r="E1992" s="8"/>
    </row>
    <row r="1993" spans="3:5" x14ac:dyDescent="0.25">
      <c r="C1993" s="5"/>
      <c r="D1993" s="6"/>
      <c r="E1993" s="8"/>
    </row>
    <row r="1994" spans="3:5" x14ac:dyDescent="0.25">
      <c r="C1994" s="5"/>
      <c r="D1994" s="6"/>
      <c r="E1994" s="8"/>
    </row>
    <row r="1995" spans="3:5" x14ac:dyDescent="0.25">
      <c r="C1995" s="5"/>
      <c r="D1995" s="6"/>
      <c r="E1995" s="8"/>
    </row>
    <row r="1996" spans="3:5" x14ac:dyDescent="0.25">
      <c r="C1996" s="5"/>
      <c r="D1996" s="6"/>
      <c r="E1996" s="8"/>
    </row>
    <row r="1997" spans="3:5" x14ac:dyDescent="0.25">
      <c r="C1997" s="5"/>
      <c r="D1997" s="6"/>
      <c r="E1997" s="8"/>
    </row>
    <row r="1998" spans="3:5" x14ac:dyDescent="0.25">
      <c r="C1998" s="5"/>
      <c r="D1998" s="6"/>
      <c r="E1998" s="8"/>
    </row>
    <row r="1999" spans="3:5" x14ac:dyDescent="0.25">
      <c r="C1999" s="5"/>
      <c r="D1999" s="6"/>
      <c r="E1999" s="8"/>
    </row>
    <row r="2000" spans="3:5" x14ac:dyDescent="0.25">
      <c r="C2000" s="5"/>
      <c r="D2000" s="6"/>
      <c r="E2000" s="8"/>
    </row>
    <row r="2001" spans="3:5" x14ac:dyDescent="0.25">
      <c r="C2001" s="5"/>
      <c r="D2001" s="6"/>
      <c r="E2001" s="8"/>
    </row>
    <row r="2002" spans="3:5" x14ac:dyDescent="0.25">
      <c r="C2002" s="5"/>
      <c r="D2002" s="6"/>
      <c r="E2002" s="8"/>
    </row>
    <row r="2003" spans="3:5" x14ac:dyDescent="0.25">
      <c r="C2003" s="5"/>
      <c r="D2003" s="6"/>
      <c r="E2003" s="8"/>
    </row>
    <row r="2004" spans="3:5" x14ac:dyDescent="0.25">
      <c r="C2004" s="5"/>
      <c r="D2004" s="6"/>
      <c r="E2004" s="8"/>
    </row>
    <row r="2005" spans="3:5" x14ac:dyDescent="0.25">
      <c r="C2005" s="5"/>
      <c r="D2005" s="6"/>
      <c r="E2005" s="8"/>
    </row>
    <row r="2006" spans="3:5" x14ac:dyDescent="0.25">
      <c r="C2006" s="5"/>
      <c r="D2006" s="6"/>
      <c r="E2006" s="8"/>
    </row>
    <row r="2007" spans="3:5" x14ac:dyDescent="0.25">
      <c r="C2007" s="5"/>
      <c r="D2007" s="6"/>
      <c r="E2007" s="8"/>
    </row>
    <row r="2008" spans="3:5" x14ac:dyDescent="0.25">
      <c r="C2008" s="5"/>
      <c r="D2008" s="6"/>
      <c r="E2008" s="8"/>
    </row>
    <row r="2009" spans="3:5" x14ac:dyDescent="0.25">
      <c r="C2009" s="5"/>
      <c r="D2009" s="6"/>
      <c r="E2009" s="8"/>
    </row>
    <row r="2010" spans="3:5" x14ac:dyDescent="0.25">
      <c r="C2010" s="5"/>
      <c r="D2010" s="6"/>
      <c r="E2010" s="8"/>
    </row>
    <row r="2011" spans="3:5" x14ac:dyDescent="0.25">
      <c r="C2011" s="5"/>
      <c r="D2011" s="6"/>
      <c r="E2011" s="8"/>
    </row>
    <row r="2012" spans="3:5" x14ac:dyDescent="0.25">
      <c r="C2012" s="5"/>
      <c r="D2012" s="6"/>
      <c r="E2012" s="8"/>
    </row>
    <row r="2013" spans="3:5" x14ac:dyDescent="0.25">
      <c r="C2013" s="5"/>
      <c r="D2013" s="6"/>
      <c r="E2013" s="8"/>
    </row>
    <row r="2014" spans="3:5" x14ac:dyDescent="0.25">
      <c r="C2014" s="5"/>
      <c r="D2014" s="6"/>
      <c r="E2014" s="8"/>
    </row>
    <row r="2015" spans="3:5" x14ac:dyDescent="0.25">
      <c r="C2015" s="5"/>
      <c r="D2015" s="6"/>
      <c r="E2015" s="8"/>
    </row>
    <row r="2016" spans="3:5" x14ac:dyDescent="0.25">
      <c r="C2016" s="5"/>
      <c r="D2016" s="6"/>
      <c r="E2016" s="8"/>
    </row>
    <row r="2017" spans="3:5" x14ac:dyDescent="0.25">
      <c r="C2017" s="5"/>
      <c r="D2017" s="6"/>
      <c r="E2017" s="8"/>
    </row>
    <row r="2018" spans="3:5" x14ac:dyDescent="0.25">
      <c r="C2018" s="5"/>
      <c r="D2018" s="6"/>
      <c r="E2018" s="8"/>
    </row>
    <row r="2019" spans="3:5" x14ac:dyDescent="0.25">
      <c r="C2019" s="5"/>
      <c r="D2019" s="6"/>
      <c r="E2019" s="8"/>
    </row>
    <row r="2020" spans="3:5" x14ac:dyDescent="0.25">
      <c r="C2020" s="5"/>
      <c r="D2020" s="6"/>
      <c r="E2020" s="8"/>
    </row>
    <row r="2021" spans="3:5" x14ac:dyDescent="0.25">
      <c r="C2021" s="5"/>
      <c r="D2021" s="6"/>
      <c r="E2021" s="8"/>
    </row>
    <row r="2022" spans="3:5" x14ac:dyDescent="0.25">
      <c r="C2022" s="5"/>
      <c r="D2022" s="6"/>
      <c r="E2022" s="8"/>
    </row>
    <row r="2023" spans="3:5" x14ac:dyDescent="0.25">
      <c r="C2023" s="5"/>
      <c r="D2023" s="6"/>
      <c r="E2023" s="8"/>
    </row>
    <row r="2024" spans="3:5" x14ac:dyDescent="0.25">
      <c r="C2024" s="5"/>
      <c r="D2024" s="6"/>
      <c r="E2024" s="8"/>
    </row>
    <row r="2025" spans="3:5" x14ac:dyDescent="0.25">
      <c r="C2025" s="5"/>
      <c r="D2025" s="6"/>
      <c r="E2025" s="8"/>
    </row>
    <row r="2026" spans="3:5" x14ac:dyDescent="0.25">
      <c r="C2026" s="5"/>
      <c r="D2026" s="6"/>
      <c r="E2026" s="8"/>
    </row>
    <row r="2027" spans="3:5" x14ac:dyDescent="0.25">
      <c r="C2027" s="5"/>
      <c r="D2027" s="6"/>
      <c r="E2027" s="8"/>
    </row>
    <row r="2028" spans="3:5" x14ac:dyDescent="0.25">
      <c r="C2028" s="5"/>
      <c r="D2028" s="6"/>
      <c r="E2028" s="8"/>
    </row>
    <row r="2029" spans="3:5" x14ac:dyDescent="0.25">
      <c r="C2029" s="5"/>
      <c r="D2029" s="6"/>
      <c r="E2029" s="8"/>
    </row>
    <row r="2030" spans="3:5" x14ac:dyDescent="0.25">
      <c r="C2030" s="5"/>
      <c r="D2030" s="6"/>
      <c r="E2030" s="8"/>
    </row>
    <row r="2031" spans="3:5" x14ac:dyDescent="0.25">
      <c r="C2031" s="5"/>
      <c r="D2031" s="6"/>
      <c r="E2031" s="8"/>
    </row>
    <row r="2032" spans="3:5" x14ac:dyDescent="0.25">
      <c r="C2032" s="5"/>
      <c r="D2032" s="6"/>
      <c r="E2032" s="8"/>
    </row>
    <row r="2033" spans="3:5" x14ac:dyDescent="0.25">
      <c r="C2033" s="5"/>
      <c r="D2033" s="6"/>
      <c r="E2033" s="8"/>
    </row>
    <row r="2034" spans="3:5" x14ac:dyDescent="0.25">
      <c r="C2034" s="5"/>
      <c r="D2034" s="6"/>
      <c r="E2034" s="8"/>
    </row>
    <row r="2035" spans="3:5" x14ac:dyDescent="0.25">
      <c r="C2035" s="5"/>
      <c r="D2035" s="6"/>
      <c r="E2035" s="8"/>
    </row>
    <row r="2036" spans="3:5" x14ac:dyDescent="0.25">
      <c r="C2036" s="5"/>
      <c r="D2036" s="6"/>
      <c r="E2036" s="8"/>
    </row>
    <row r="2037" spans="3:5" x14ac:dyDescent="0.25">
      <c r="C2037" s="5"/>
      <c r="D2037" s="6"/>
      <c r="E2037" s="8"/>
    </row>
    <row r="2038" spans="3:5" x14ac:dyDescent="0.25">
      <c r="C2038" s="5"/>
      <c r="D2038" s="6"/>
      <c r="E2038" s="8"/>
    </row>
    <row r="2039" spans="3:5" x14ac:dyDescent="0.25">
      <c r="C2039" s="5"/>
      <c r="D2039" s="6"/>
      <c r="E2039" s="8"/>
    </row>
    <row r="2040" spans="3:5" x14ac:dyDescent="0.25">
      <c r="C2040" s="5"/>
      <c r="D2040" s="6"/>
      <c r="E2040" s="8"/>
    </row>
    <row r="2041" spans="3:5" x14ac:dyDescent="0.25">
      <c r="C2041" s="5"/>
      <c r="D2041" s="6"/>
      <c r="E2041" s="8"/>
    </row>
    <row r="2042" spans="3:5" x14ac:dyDescent="0.25">
      <c r="C2042" s="5"/>
      <c r="D2042" s="6"/>
      <c r="E2042" s="8"/>
    </row>
    <row r="2043" spans="3:5" x14ac:dyDescent="0.25">
      <c r="C2043" s="5"/>
      <c r="D2043" s="6"/>
      <c r="E2043" s="8"/>
    </row>
    <row r="2044" spans="3:5" x14ac:dyDescent="0.25">
      <c r="C2044" s="5"/>
      <c r="D2044" s="6"/>
      <c r="E2044" s="8"/>
    </row>
    <row r="2045" spans="3:5" x14ac:dyDescent="0.25">
      <c r="C2045" s="5"/>
      <c r="D2045" s="6"/>
      <c r="E2045" s="8"/>
    </row>
    <row r="2046" spans="3:5" x14ac:dyDescent="0.25">
      <c r="C2046" s="5"/>
      <c r="D2046" s="6"/>
      <c r="E2046" s="8"/>
    </row>
    <row r="2047" spans="3:5" x14ac:dyDescent="0.25">
      <c r="C2047" s="5"/>
      <c r="D2047" s="6"/>
      <c r="E2047" s="8"/>
    </row>
    <row r="2048" spans="3:5" x14ac:dyDescent="0.25">
      <c r="C2048" s="5"/>
      <c r="D2048" s="6"/>
      <c r="E2048" s="8"/>
    </row>
    <row r="2049" spans="3:5" x14ac:dyDescent="0.25">
      <c r="C2049" s="5"/>
      <c r="D2049" s="6"/>
      <c r="E2049" s="8"/>
    </row>
    <row r="2050" spans="3:5" x14ac:dyDescent="0.25">
      <c r="C2050" s="5"/>
      <c r="D2050" s="6"/>
      <c r="E2050" s="8"/>
    </row>
    <row r="2051" spans="3:5" x14ac:dyDescent="0.25">
      <c r="C2051" s="5"/>
      <c r="D2051" s="6"/>
      <c r="E2051" s="8"/>
    </row>
    <row r="2052" spans="3:5" x14ac:dyDescent="0.25">
      <c r="C2052" s="5"/>
      <c r="D2052" s="6"/>
      <c r="E2052" s="8"/>
    </row>
    <row r="2053" spans="3:5" x14ac:dyDescent="0.25">
      <c r="C2053" s="5"/>
      <c r="D2053" s="6"/>
      <c r="E2053" s="8"/>
    </row>
    <row r="2054" spans="3:5" x14ac:dyDescent="0.25">
      <c r="C2054" s="5"/>
      <c r="D2054" s="6"/>
      <c r="E2054" s="8"/>
    </row>
    <row r="2055" spans="3:5" x14ac:dyDescent="0.25">
      <c r="C2055" s="5"/>
      <c r="D2055" s="6"/>
      <c r="E2055" s="8"/>
    </row>
    <row r="2056" spans="3:5" x14ac:dyDescent="0.25">
      <c r="C2056" s="5"/>
      <c r="D2056" s="6"/>
      <c r="E2056" s="8"/>
    </row>
    <row r="2057" spans="3:5" x14ac:dyDescent="0.25">
      <c r="C2057" s="5"/>
      <c r="D2057" s="6"/>
      <c r="E2057" s="8"/>
    </row>
    <row r="2058" spans="3:5" x14ac:dyDescent="0.25">
      <c r="C2058" s="5"/>
      <c r="D2058" s="6"/>
      <c r="E2058" s="8"/>
    </row>
    <row r="2059" spans="3:5" x14ac:dyDescent="0.25">
      <c r="C2059" s="5"/>
      <c r="D2059" s="6"/>
      <c r="E2059" s="8"/>
    </row>
    <row r="2060" spans="3:5" x14ac:dyDescent="0.25">
      <c r="C2060" s="5"/>
      <c r="D2060" s="6"/>
      <c r="E2060" s="8"/>
    </row>
    <row r="2061" spans="3:5" x14ac:dyDescent="0.25">
      <c r="C2061" s="5"/>
      <c r="D2061" s="6"/>
      <c r="E2061" s="8"/>
    </row>
    <row r="2062" spans="3:5" x14ac:dyDescent="0.25">
      <c r="C2062" s="5"/>
      <c r="D2062" s="6"/>
      <c r="E2062" s="8"/>
    </row>
    <row r="2063" spans="3:5" x14ac:dyDescent="0.25">
      <c r="C2063" s="5"/>
      <c r="D2063" s="6"/>
      <c r="E2063" s="8"/>
    </row>
    <row r="2064" spans="3:5" x14ac:dyDescent="0.25">
      <c r="C2064" s="5"/>
      <c r="D2064" s="6"/>
      <c r="E2064" s="8"/>
    </row>
    <row r="2065" spans="3:5" x14ac:dyDescent="0.25">
      <c r="C2065" s="5"/>
      <c r="D2065" s="6"/>
      <c r="E2065" s="8"/>
    </row>
    <row r="2066" spans="3:5" x14ac:dyDescent="0.25">
      <c r="C2066" s="5"/>
      <c r="D2066" s="6"/>
      <c r="E2066" s="8"/>
    </row>
    <row r="2067" spans="3:5" x14ac:dyDescent="0.25">
      <c r="C2067" s="5"/>
      <c r="D2067" s="6"/>
      <c r="E2067" s="8"/>
    </row>
    <row r="2068" spans="3:5" x14ac:dyDescent="0.25">
      <c r="C2068" s="5"/>
      <c r="D2068" s="6"/>
      <c r="E2068" s="8"/>
    </row>
    <row r="2069" spans="3:5" x14ac:dyDescent="0.25">
      <c r="C2069" s="5"/>
      <c r="D2069" s="6"/>
      <c r="E2069" s="8"/>
    </row>
    <row r="2070" spans="3:5" x14ac:dyDescent="0.25">
      <c r="C2070" s="5"/>
      <c r="D2070" s="6"/>
      <c r="E2070" s="8"/>
    </row>
    <row r="2071" spans="3:5" x14ac:dyDescent="0.25">
      <c r="C2071" s="5"/>
      <c r="D2071" s="6"/>
      <c r="E2071" s="8"/>
    </row>
    <row r="2072" spans="3:5" x14ac:dyDescent="0.25">
      <c r="C2072" s="5"/>
      <c r="D2072" s="6"/>
      <c r="E2072" s="8"/>
    </row>
    <row r="2073" spans="3:5" x14ac:dyDescent="0.25">
      <c r="C2073" s="5"/>
      <c r="D2073" s="6"/>
      <c r="E2073" s="8"/>
    </row>
    <row r="2074" spans="3:5" x14ac:dyDescent="0.25">
      <c r="C2074" s="5"/>
      <c r="D2074" s="6"/>
      <c r="E2074" s="8"/>
    </row>
    <row r="2075" spans="3:5" x14ac:dyDescent="0.25">
      <c r="C2075" s="5"/>
      <c r="D2075" s="6"/>
      <c r="E2075" s="8"/>
    </row>
    <row r="2076" spans="3:5" x14ac:dyDescent="0.25">
      <c r="C2076" s="5"/>
      <c r="D2076" s="6"/>
      <c r="E2076" s="8"/>
    </row>
    <row r="2077" spans="3:5" x14ac:dyDescent="0.25">
      <c r="C2077" s="5"/>
      <c r="D2077" s="6"/>
      <c r="E2077" s="8"/>
    </row>
    <row r="2078" spans="3:5" x14ac:dyDescent="0.25">
      <c r="C2078" s="5"/>
      <c r="D2078" s="6"/>
      <c r="E2078" s="8"/>
    </row>
    <row r="2079" spans="3:5" x14ac:dyDescent="0.25">
      <c r="C2079" s="5"/>
      <c r="D2079" s="6"/>
      <c r="E2079" s="8"/>
    </row>
    <row r="2080" spans="3:5" x14ac:dyDescent="0.25">
      <c r="C2080" s="5"/>
      <c r="D2080" s="6"/>
      <c r="E2080" s="8"/>
    </row>
    <row r="2081" spans="3:5" x14ac:dyDescent="0.25">
      <c r="C2081" s="5"/>
      <c r="D2081" s="6"/>
      <c r="E2081" s="8"/>
    </row>
    <row r="2082" spans="3:5" x14ac:dyDescent="0.25">
      <c r="C2082" s="5"/>
      <c r="D2082" s="6"/>
      <c r="E2082" s="8"/>
    </row>
    <row r="2083" spans="3:5" x14ac:dyDescent="0.25">
      <c r="C2083" s="5"/>
      <c r="D2083" s="6"/>
      <c r="E2083" s="8"/>
    </row>
    <row r="2084" spans="3:5" x14ac:dyDescent="0.25">
      <c r="C2084" s="5"/>
      <c r="D2084" s="6"/>
      <c r="E2084" s="8"/>
    </row>
    <row r="2085" spans="3:5" x14ac:dyDescent="0.25">
      <c r="C2085" s="5"/>
      <c r="D2085" s="6"/>
      <c r="E2085" s="8"/>
    </row>
    <row r="2086" spans="3:5" x14ac:dyDescent="0.25">
      <c r="C2086" s="5"/>
      <c r="D2086" s="6"/>
      <c r="E2086" s="8"/>
    </row>
    <row r="2087" spans="3:5" x14ac:dyDescent="0.25">
      <c r="C2087" s="5"/>
      <c r="D2087" s="6"/>
      <c r="E2087" s="8"/>
    </row>
    <row r="2088" spans="3:5" x14ac:dyDescent="0.25">
      <c r="C2088" s="5"/>
      <c r="D2088" s="6"/>
      <c r="E2088" s="8"/>
    </row>
    <row r="2089" spans="3:5" x14ac:dyDescent="0.25">
      <c r="C2089" s="5"/>
      <c r="D2089" s="6"/>
      <c r="E2089" s="8"/>
    </row>
    <row r="2090" spans="3:5" x14ac:dyDescent="0.25">
      <c r="C2090" s="5"/>
      <c r="D2090" s="6"/>
      <c r="E2090" s="8"/>
    </row>
    <row r="2091" spans="3:5" x14ac:dyDescent="0.25">
      <c r="C2091" s="5"/>
      <c r="D2091" s="6"/>
      <c r="E2091" s="8"/>
    </row>
    <row r="2092" spans="3:5" x14ac:dyDescent="0.25">
      <c r="C2092" s="5"/>
      <c r="D2092" s="6"/>
      <c r="E2092" s="8"/>
    </row>
    <row r="2093" spans="3:5" x14ac:dyDescent="0.25">
      <c r="C2093" s="5"/>
      <c r="D2093" s="6"/>
      <c r="E2093" s="8"/>
    </row>
    <row r="2094" spans="3:5" x14ac:dyDescent="0.25">
      <c r="C2094" s="5"/>
      <c r="D2094" s="6"/>
      <c r="E2094" s="8"/>
    </row>
    <row r="2095" spans="3:5" x14ac:dyDescent="0.25">
      <c r="C2095" s="5"/>
      <c r="D2095" s="6"/>
      <c r="E2095" s="8"/>
    </row>
    <row r="2096" spans="3:5" x14ac:dyDescent="0.25">
      <c r="C2096" s="5"/>
      <c r="D2096" s="6"/>
      <c r="E2096" s="8"/>
    </row>
    <row r="2097" spans="3:5" x14ac:dyDescent="0.25">
      <c r="C2097" s="5"/>
      <c r="D2097" s="6"/>
      <c r="E2097" s="8"/>
    </row>
    <row r="2098" spans="3:5" x14ac:dyDescent="0.25">
      <c r="C2098" s="5"/>
      <c r="D2098" s="6"/>
      <c r="E2098" s="8"/>
    </row>
    <row r="2099" spans="3:5" x14ac:dyDescent="0.25">
      <c r="C2099" s="5"/>
      <c r="D2099" s="6"/>
      <c r="E2099" s="8"/>
    </row>
    <row r="2100" spans="3:5" x14ac:dyDescent="0.25">
      <c r="C2100" s="5"/>
      <c r="D2100" s="6"/>
      <c r="E2100" s="8"/>
    </row>
    <row r="2101" spans="3:5" x14ac:dyDescent="0.25">
      <c r="C2101" s="5"/>
      <c r="D2101" s="6"/>
      <c r="E2101" s="8"/>
    </row>
    <row r="2102" spans="3:5" x14ac:dyDescent="0.25">
      <c r="C2102" s="5"/>
      <c r="D2102" s="6"/>
      <c r="E2102" s="8"/>
    </row>
    <row r="2103" spans="3:5" x14ac:dyDescent="0.25">
      <c r="C2103" s="5"/>
      <c r="D2103" s="6"/>
      <c r="E2103" s="8"/>
    </row>
    <row r="2104" spans="3:5" x14ac:dyDescent="0.25">
      <c r="C2104" s="5"/>
      <c r="D2104" s="6"/>
      <c r="E2104" s="8"/>
    </row>
    <row r="2105" spans="3:5" x14ac:dyDescent="0.25">
      <c r="C2105" s="5"/>
      <c r="D2105" s="6"/>
      <c r="E2105" s="8"/>
    </row>
    <row r="2106" spans="3:5" x14ac:dyDescent="0.25">
      <c r="C2106" s="5"/>
      <c r="D2106" s="6"/>
      <c r="E2106" s="8"/>
    </row>
    <row r="2107" spans="3:5" x14ac:dyDescent="0.25">
      <c r="C2107" s="5"/>
      <c r="D2107" s="6"/>
      <c r="E2107" s="8"/>
    </row>
    <row r="2108" spans="3:5" x14ac:dyDescent="0.25">
      <c r="C2108" s="5"/>
      <c r="D2108" s="6"/>
      <c r="E2108" s="8"/>
    </row>
    <row r="2109" spans="3:5" x14ac:dyDescent="0.25">
      <c r="C2109" s="5"/>
      <c r="D2109" s="6"/>
      <c r="E2109" s="8"/>
    </row>
    <row r="2110" spans="3:5" x14ac:dyDescent="0.25">
      <c r="C2110" s="5"/>
      <c r="D2110" s="6"/>
      <c r="E2110" s="8"/>
    </row>
    <row r="2111" spans="3:5" x14ac:dyDescent="0.25">
      <c r="C2111" s="5"/>
      <c r="D2111" s="6"/>
      <c r="E2111" s="8"/>
    </row>
    <row r="2112" spans="3:5" x14ac:dyDescent="0.25">
      <c r="C2112" s="5"/>
      <c r="D2112" s="6"/>
      <c r="E2112" s="8"/>
    </row>
    <row r="2113" spans="3:5" x14ac:dyDescent="0.25">
      <c r="C2113" s="5"/>
      <c r="D2113" s="6"/>
      <c r="E2113" s="8"/>
    </row>
    <row r="2114" spans="3:5" x14ac:dyDescent="0.25">
      <c r="C2114" s="5"/>
      <c r="D2114" s="6"/>
      <c r="E2114" s="8"/>
    </row>
    <row r="2115" spans="3:5" x14ac:dyDescent="0.25">
      <c r="C2115" s="5"/>
      <c r="D2115" s="6"/>
      <c r="E2115" s="8"/>
    </row>
    <row r="2116" spans="3:5" x14ac:dyDescent="0.25">
      <c r="C2116" s="5"/>
      <c r="D2116" s="6"/>
      <c r="E2116" s="8"/>
    </row>
    <row r="2117" spans="3:5" x14ac:dyDescent="0.25">
      <c r="C2117" s="5"/>
      <c r="D2117" s="6"/>
      <c r="E2117" s="8"/>
    </row>
    <row r="2118" spans="3:5" x14ac:dyDescent="0.25">
      <c r="C2118" s="5"/>
      <c r="D2118" s="6"/>
      <c r="E2118" s="8"/>
    </row>
    <row r="2119" spans="3:5" x14ac:dyDescent="0.25">
      <c r="C2119" s="5"/>
      <c r="D2119" s="6"/>
      <c r="E2119" s="8"/>
    </row>
    <row r="2120" spans="3:5" x14ac:dyDescent="0.25">
      <c r="C2120" s="5"/>
      <c r="D2120" s="6"/>
      <c r="E2120" s="8"/>
    </row>
    <row r="2121" spans="3:5" x14ac:dyDescent="0.25">
      <c r="C2121" s="5"/>
      <c r="D2121" s="6"/>
      <c r="E2121" s="8"/>
    </row>
    <row r="2122" spans="3:5" x14ac:dyDescent="0.25">
      <c r="C2122" s="5"/>
      <c r="D2122" s="6"/>
      <c r="E2122" s="8"/>
    </row>
    <row r="2123" spans="3:5" x14ac:dyDescent="0.25">
      <c r="C2123" s="5"/>
      <c r="D2123" s="6"/>
      <c r="E2123" s="8"/>
    </row>
    <row r="2124" spans="3:5" x14ac:dyDescent="0.25">
      <c r="C2124" s="5"/>
      <c r="D2124" s="6"/>
      <c r="E2124" s="8"/>
    </row>
    <row r="2125" spans="3:5" x14ac:dyDescent="0.25">
      <c r="C2125" s="5"/>
      <c r="D2125" s="6"/>
      <c r="E2125" s="8"/>
    </row>
    <row r="2126" spans="3:5" x14ac:dyDescent="0.25">
      <c r="C2126" s="5"/>
      <c r="D2126" s="6"/>
      <c r="E2126" s="8"/>
    </row>
    <row r="2127" spans="3:5" x14ac:dyDescent="0.25">
      <c r="C2127" s="5"/>
      <c r="D2127" s="6"/>
      <c r="E2127" s="8"/>
    </row>
    <row r="2128" spans="3:5" x14ac:dyDescent="0.25">
      <c r="C2128" s="5"/>
      <c r="D2128" s="6"/>
      <c r="E2128" s="8"/>
    </row>
    <row r="2129" spans="3:5" x14ac:dyDescent="0.25">
      <c r="C2129" s="5"/>
      <c r="D2129" s="6"/>
      <c r="E2129" s="8"/>
    </row>
    <row r="2130" spans="3:5" x14ac:dyDescent="0.25">
      <c r="C2130" s="5"/>
      <c r="D2130" s="6"/>
      <c r="E2130" s="8"/>
    </row>
    <row r="2131" spans="3:5" x14ac:dyDescent="0.25">
      <c r="C2131" s="5"/>
      <c r="D2131" s="6"/>
      <c r="E2131" s="8"/>
    </row>
    <row r="2132" spans="3:5" x14ac:dyDescent="0.25">
      <c r="C2132" s="5"/>
      <c r="D2132" s="6"/>
      <c r="E2132" s="8"/>
    </row>
    <row r="2133" spans="3:5" x14ac:dyDescent="0.25">
      <c r="C2133" s="5"/>
      <c r="D2133" s="6"/>
      <c r="E2133" s="8"/>
    </row>
    <row r="2134" spans="3:5" x14ac:dyDescent="0.25">
      <c r="C2134" s="5"/>
      <c r="D2134" s="6"/>
      <c r="E2134" s="8"/>
    </row>
    <row r="2135" spans="3:5" x14ac:dyDescent="0.25">
      <c r="C2135" s="5"/>
      <c r="D2135" s="6"/>
      <c r="E2135" s="8"/>
    </row>
    <row r="2136" spans="3:5" x14ac:dyDescent="0.25">
      <c r="C2136" s="5"/>
      <c r="D2136" s="6"/>
      <c r="E2136" s="8"/>
    </row>
    <row r="2137" spans="3:5" x14ac:dyDescent="0.25">
      <c r="C2137" s="5"/>
      <c r="D2137" s="6"/>
      <c r="E2137" s="8"/>
    </row>
    <row r="2138" spans="3:5" x14ac:dyDescent="0.25">
      <c r="C2138" s="5"/>
      <c r="D2138" s="6"/>
      <c r="E2138" s="8"/>
    </row>
    <row r="2139" spans="3:5" x14ac:dyDescent="0.25">
      <c r="C2139" s="5"/>
      <c r="D2139" s="6"/>
      <c r="E2139" s="8"/>
    </row>
    <row r="2140" spans="3:5" x14ac:dyDescent="0.25">
      <c r="C2140" s="5"/>
      <c r="D2140" s="6"/>
      <c r="E2140" s="8"/>
    </row>
    <row r="2141" spans="3:5" x14ac:dyDescent="0.25">
      <c r="C2141" s="5"/>
      <c r="D2141" s="6"/>
      <c r="E2141" s="8"/>
    </row>
    <row r="2142" spans="3:5" x14ac:dyDescent="0.25">
      <c r="C2142" s="5"/>
      <c r="D2142" s="6"/>
      <c r="E2142" s="8"/>
    </row>
    <row r="2143" spans="3:5" x14ac:dyDescent="0.25">
      <c r="C2143" s="5"/>
      <c r="D2143" s="6"/>
      <c r="E2143" s="8"/>
    </row>
    <row r="2144" spans="3:5" x14ac:dyDescent="0.25">
      <c r="C2144" s="5"/>
      <c r="D2144" s="6"/>
      <c r="E2144" s="8"/>
    </row>
    <row r="2145" spans="3:5" x14ac:dyDescent="0.25">
      <c r="C2145" s="5"/>
      <c r="D2145" s="6"/>
      <c r="E2145" s="8"/>
    </row>
    <row r="2146" spans="3:5" x14ac:dyDescent="0.25">
      <c r="C2146" s="5"/>
      <c r="D2146" s="6"/>
      <c r="E2146" s="8"/>
    </row>
    <row r="2147" spans="3:5" x14ac:dyDescent="0.25">
      <c r="C2147" s="5"/>
      <c r="D2147" s="6"/>
      <c r="E2147" s="8"/>
    </row>
    <row r="2148" spans="3:5" x14ac:dyDescent="0.25">
      <c r="C2148" s="5"/>
      <c r="D2148" s="6"/>
      <c r="E2148" s="8"/>
    </row>
    <row r="2149" spans="3:5" x14ac:dyDescent="0.25">
      <c r="C2149" s="5"/>
      <c r="D2149" s="6"/>
      <c r="E2149" s="8"/>
    </row>
    <row r="2150" spans="3:5" x14ac:dyDescent="0.25">
      <c r="C2150" s="5"/>
      <c r="D2150" s="6"/>
      <c r="E2150" s="8"/>
    </row>
    <row r="2151" spans="3:5" x14ac:dyDescent="0.25">
      <c r="C2151" s="5"/>
      <c r="D2151" s="6"/>
      <c r="E2151" s="8"/>
    </row>
    <row r="2152" spans="3:5" x14ac:dyDescent="0.25">
      <c r="C2152" s="5"/>
      <c r="D2152" s="6"/>
      <c r="E2152" s="8"/>
    </row>
    <row r="2153" spans="3:5" x14ac:dyDescent="0.25">
      <c r="C2153" s="5"/>
      <c r="D2153" s="6"/>
      <c r="E2153" s="8"/>
    </row>
    <row r="2154" spans="3:5" x14ac:dyDescent="0.25">
      <c r="C2154" s="5"/>
      <c r="D2154" s="6"/>
      <c r="E2154" s="8"/>
    </row>
    <row r="2155" spans="3:5" x14ac:dyDescent="0.25">
      <c r="C2155" s="5"/>
      <c r="D2155" s="6"/>
      <c r="E2155" s="8"/>
    </row>
    <row r="2156" spans="3:5" x14ac:dyDescent="0.25">
      <c r="C2156" s="5"/>
      <c r="D2156" s="6"/>
      <c r="E2156" s="8"/>
    </row>
    <row r="2157" spans="3:5" x14ac:dyDescent="0.25">
      <c r="C2157" s="5"/>
      <c r="D2157" s="6"/>
      <c r="E2157" s="8"/>
    </row>
    <row r="2158" spans="3:5" x14ac:dyDescent="0.25">
      <c r="C2158" s="5"/>
      <c r="D2158" s="6"/>
      <c r="E2158" s="8"/>
    </row>
    <row r="2159" spans="3:5" x14ac:dyDescent="0.25">
      <c r="C2159" s="5"/>
      <c r="D2159" s="6"/>
      <c r="E2159" s="8"/>
    </row>
    <row r="2160" spans="3:5" x14ac:dyDescent="0.25">
      <c r="C2160" s="5"/>
      <c r="D2160" s="6"/>
      <c r="E2160" s="8"/>
    </row>
    <row r="2161" spans="3:5" x14ac:dyDescent="0.25">
      <c r="C2161" s="5"/>
      <c r="D2161" s="6"/>
      <c r="E2161" s="8"/>
    </row>
    <row r="2162" spans="3:5" x14ac:dyDescent="0.25">
      <c r="C2162" s="5"/>
      <c r="D2162" s="6"/>
      <c r="E2162" s="8"/>
    </row>
    <row r="2163" spans="3:5" x14ac:dyDescent="0.25">
      <c r="C2163" s="5"/>
      <c r="D2163" s="6"/>
      <c r="E2163" s="8"/>
    </row>
    <row r="2164" spans="3:5" x14ac:dyDescent="0.25">
      <c r="C2164" s="5"/>
      <c r="D2164" s="6"/>
      <c r="E2164" s="8"/>
    </row>
    <row r="2165" spans="3:5" x14ac:dyDescent="0.25">
      <c r="C2165" s="5"/>
      <c r="D2165" s="6"/>
      <c r="E2165" s="8"/>
    </row>
    <row r="2166" spans="3:5" x14ac:dyDescent="0.25">
      <c r="C2166" s="5"/>
      <c r="D2166" s="6"/>
      <c r="E2166" s="8"/>
    </row>
    <row r="2167" spans="3:5" x14ac:dyDescent="0.25">
      <c r="C2167" s="5"/>
      <c r="D2167" s="6"/>
      <c r="E2167" s="8"/>
    </row>
    <row r="2168" spans="3:5" x14ac:dyDescent="0.25">
      <c r="C2168" s="5"/>
      <c r="D2168" s="6"/>
      <c r="E2168" s="8"/>
    </row>
    <row r="2169" spans="3:5" x14ac:dyDescent="0.25">
      <c r="C2169" s="5"/>
      <c r="D2169" s="6"/>
      <c r="E2169" s="8"/>
    </row>
    <row r="2170" spans="3:5" x14ac:dyDescent="0.25">
      <c r="C2170" s="5"/>
      <c r="D2170" s="6"/>
      <c r="E2170" s="8"/>
    </row>
    <row r="2171" spans="3:5" x14ac:dyDescent="0.25">
      <c r="C2171" s="5"/>
      <c r="D2171" s="6"/>
      <c r="E2171" s="8"/>
    </row>
    <row r="2172" spans="3:5" x14ac:dyDescent="0.25">
      <c r="C2172" s="5"/>
      <c r="D2172" s="6"/>
      <c r="E2172" s="8"/>
    </row>
    <row r="2173" spans="3:5" x14ac:dyDescent="0.25">
      <c r="C2173" s="5"/>
      <c r="D2173" s="6"/>
      <c r="E2173" s="8"/>
    </row>
    <row r="2174" spans="3:5" x14ac:dyDescent="0.25">
      <c r="C2174" s="5"/>
      <c r="D2174" s="6"/>
      <c r="E2174" s="8"/>
    </row>
    <row r="2175" spans="3:5" x14ac:dyDescent="0.25">
      <c r="C2175" s="5"/>
      <c r="D2175" s="6"/>
      <c r="E2175" s="8"/>
    </row>
    <row r="2176" spans="3:5" x14ac:dyDescent="0.25">
      <c r="C2176" s="5"/>
      <c r="D2176" s="6"/>
      <c r="E2176" s="8"/>
    </row>
    <row r="2177" spans="3:5" x14ac:dyDescent="0.25">
      <c r="C2177" s="5"/>
      <c r="D2177" s="6"/>
      <c r="E2177" s="8"/>
    </row>
    <row r="2178" spans="3:5" x14ac:dyDescent="0.25">
      <c r="C2178" s="5"/>
      <c r="D2178" s="6"/>
      <c r="E2178" s="8"/>
    </row>
    <row r="2179" spans="3:5" x14ac:dyDescent="0.25">
      <c r="C2179" s="5"/>
      <c r="D2179" s="6"/>
      <c r="E2179" s="8"/>
    </row>
    <row r="2180" spans="3:5" x14ac:dyDescent="0.25">
      <c r="C2180" s="5"/>
      <c r="D2180" s="6"/>
      <c r="E2180" s="8"/>
    </row>
    <row r="2181" spans="3:5" x14ac:dyDescent="0.25">
      <c r="C2181" s="5"/>
      <c r="D2181" s="6"/>
      <c r="E2181" s="8"/>
    </row>
    <row r="2182" spans="3:5" x14ac:dyDescent="0.25">
      <c r="C2182" s="5"/>
      <c r="D2182" s="6"/>
      <c r="E2182" s="8"/>
    </row>
    <row r="2183" spans="3:5" x14ac:dyDescent="0.25">
      <c r="C2183" s="5"/>
      <c r="D2183" s="6"/>
      <c r="E2183" s="8"/>
    </row>
    <row r="2184" spans="3:5" x14ac:dyDescent="0.25">
      <c r="C2184" s="5"/>
      <c r="D2184" s="6"/>
      <c r="E2184" s="8"/>
    </row>
    <row r="2185" spans="3:5" x14ac:dyDescent="0.25">
      <c r="C2185" s="5"/>
      <c r="D2185" s="6"/>
      <c r="E2185" s="8"/>
    </row>
    <row r="2186" spans="3:5" x14ac:dyDescent="0.25">
      <c r="C2186" s="5"/>
      <c r="D2186" s="6"/>
      <c r="E2186" s="8"/>
    </row>
    <row r="2187" spans="3:5" x14ac:dyDescent="0.25">
      <c r="C2187" s="5"/>
      <c r="D2187" s="6"/>
      <c r="E2187" s="8"/>
    </row>
    <row r="2188" spans="3:5" x14ac:dyDescent="0.25">
      <c r="C2188" s="5"/>
      <c r="D2188" s="6"/>
      <c r="E2188" s="8"/>
    </row>
    <row r="2189" spans="3:5" x14ac:dyDescent="0.25">
      <c r="C2189" s="5"/>
      <c r="D2189" s="6"/>
      <c r="E2189" s="8"/>
    </row>
    <row r="2190" spans="3:5" x14ac:dyDescent="0.25">
      <c r="C2190" s="5"/>
      <c r="D2190" s="6"/>
      <c r="E2190" s="8"/>
    </row>
    <row r="2191" spans="3:5" x14ac:dyDescent="0.25">
      <c r="C2191" s="5"/>
      <c r="D2191" s="6"/>
      <c r="E2191" s="8"/>
    </row>
    <row r="2192" spans="3:5" x14ac:dyDescent="0.25">
      <c r="C2192" s="5"/>
      <c r="D2192" s="6"/>
      <c r="E2192" s="8"/>
    </row>
    <row r="2193" spans="3:5" x14ac:dyDescent="0.25">
      <c r="C2193" s="5"/>
      <c r="D2193" s="6"/>
      <c r="E2193" s="8"/>
    </row>
    <row r="2194" spans="3:5" x14ac:dyDescent="0.25">
      <c r="C2194" s="5"/>
      <c r="D2194" s="6"/>
      <c r="E2194" s="8"/>
    </row>
    <row r="2195" spans="3:5" x14ac:dyDescent="0.25">
      <c r="C2195" s="5"/>
      <c r="D2195" s="6"/>
      <c r="E2195" s="8"/>
    </row>
    <row r="2196" spans="3:5" x14ac:dyDescent="0.25">
      <c r="C2196" s="5"/>
      <c r="D2196" s="6"/>
      <c r="E2196" s="8"/>
    </row>
    <row r="2197" spans="3:5" x14ac:dyDescent="0.25">
      <c r="C2197" s="5"/>
      <c r="D2197" s="6"/>
      <c r="E2197" s="8"/>
    </row>
    <row r="2198" spans="3:5" x14ac:dyDescent="0.25">
      <c r="C2198" s="5"/>
      <c r="D2198" s="6"/>
      <c r="E2198" s="8"/>
    </row>
    <row r="2199" spans="3:5" x14ac:dyDescent="0.25">
      <c r="C2199" s="5"/>
      <c r="D2199" s="6"/>
      <c r="E2199" s="8"/>
    </row>
    <row r="2200" spans="3:5" x14ac:dyDescent="0.25">
      <c r="C2200" s="5"/>
      <c r="D2200" s="6"/>
      <c r="E2200" s="8"/>
    </row>
    <row r="2201" spans="3:5" x14ac:dyDescent="0.25">
      <c r="C2201" s="5"/>
      <c r="D2201" s="6"/>
      <c r="E2201" s="8"/>
    </row>
    <row r="2202" spans="3:5" x14ac:dyDescent="0.25">
      <c r="C2202" s="5"/>
      <c r="D2202" s="6"/>
      <c r="E2202" s="8"/>
    </row>
    <row r="2203" spans="3:5" x14ac:dyDescent="0.25">
      <c r="C2203" s="5"/>
      <c r="D2203" s="6"/>
      <c r="E2203" s="8"/>
    </row>
    <row r="2204" spans="3:5" x14ac:dyDescent="0.25">
      <c r="C2204" s="5"/>
      <c r="D2204" s="6"/>
      <c r="E2204" s="8"/>
    </row>
    <row r="2205" spans="3:5" x14ac:dyDescent="0.25">
      <c r="C2205" s="5"/>
      <c r="D2205" s="6"/>
      <c r="E2205" s="8"/>
    </row>
    <row r="2206" spans="3:5" x14ac:dyDescent="0.25">
      <c r="C2206" s="5"/>
      <c r="D2206" s="6"/>
      <c r="E2206" s="8"/>
    </row>
    <row r="2207" spans="3:5" x14ac:dyDescent="0.25">
      <c r="C2207" s="5"/>
      <c r="D2207" s="6"/>
      <c r="E2207" s="8"/>
    </row>
    <row r="2208" spans="3:5" x14ac:dyDescent="0.25">
      <c r="C2208" s="5"/>
      <c r="D2208" s="6"/>
      <c r="E2208" s="8"/>
    </row>
    <row r="2209" spans="3:5" x14ac:dyDescent="0.25">
      <c r="C2209" s="5"/>
      <c r="D2209" s="6"/>
      <c r="E2209" s="8"/>
    </row>
    <row r="2210" spans="3:5" x14ac:dyDescent="0.25">
      <c r="C2210" s="5"/>
      <c r="D2210" s="6"/>
      <c r="E2210" s="8"/>
    </row>
    <row r="2211" spans="3:5" x14ac:dyDescent="0.25">
      <c r="C2211" s="5"/>
      <c r="D2211" s="6"/>
      <c r="E2211" s="8"/>
    </row>
    <row r="2212" spans="3:5" x14ac:dyDescent="0.25">
      <c r="C2212" s="5"/>
      <c r="D2212" s="6"/>
      <c r="E2212" s="8"/>
    </row>
    <row r="2213" spans="3:5" x14ac:dyDescent="0.25">
      <c r="C2213" s="5"/>
      <c r="D2213" s="6"/>
      <c r="E2213" s="8"/>
    </row>
    <row r="2214" spans="3:5" x14ac:dyDescent="0.25">
      <c r="C2214" s="5"/>
      <c r="D2214" s="6"/>
      <c r="E2214" s="8"/>
    </row>
    <row r="2215" spans="3:5" x14ac:dyDescent="0.25">
      <c r="C2215" s="5"/>
      <c r="D2215" s="6"/>
      <c r="E2215" s="8"/>
    </row>
    <row r="2216" spans="3:5" x14ac:dyDescent="0.25">
      <c r="C2216" s="5"/>
      <c r="D2216" s="6"/>
      <c r="E2216" s="8"/>
    </row>
    <row r="2217" spans="3:5" x14ac:dyDescent="0.25">
      <c r="C2217" s="5"/>
      <c r="D2217" s="6"/>
      <c r="E2217" s="8"/>
    </row>
    <row r="2218" spans="3:5" x14ac:dyDescent="0.25">
      <c r="C2218" s="5"/>
      <c r="D2218" s="6"/>
      <c r="E2218" s="8"/>
    </row>
    <row r="2219" spans="3:5" x14ac:dyDescent="0.25">
      <c r="C2219" s="5"/>
      <c r="D2219" s="6"/>
      <c r="E2219" s="8"/>
    </row>
    <row r="2220" spans="3:5" x14ac:dyDescent="0.25">
      <c r="C2220" s="5"/>
      <c r="D2220" s="6"/>
      <c r="E2220" s="8"/>
    </row>
    <row r="2221" spans="3:5" x14ac:dyDescent="0.25">
      <c r="C2221" s="5"/>
      <c r="D2221" s="6"/>
      <c r="E2221" s="8"/>
    </row>
    <row r="2222" spans="3:5" x14ac:dyDescent="0.25">
      <c r="C2222" s="5"/>
      <c r="D2222" s="6"/>
      <c r="E2222" s="8"/>
    </row>
    <row r="2223" spans="3:5" x14ac:dyDescent="0.25">
      <c r="C2223" s="5"/>
      <c r="D2223" s="6"/>
      <c r="E2223" s="8"/>
    </row>
    <row r="2224" spans="3:5" x14ac:dyDescent="0.25">
      <c r="C2224" s="5"/>
      <c r="D2224" s="6"/>
      <c r="E2224" s="8"/>
    </row>
    <row r="2225" spans="3:5" x14ac:dyDescent="0.25">
      <c r="C2225" s="5"/>
      <c r="D2225" s="6"/>
      <c r="E2225" s="8"/>
    </row>
    <row r="2226" spans="3:5" x14ac:dyDescent="0.25">
      <c r="C2226" s="5"/>
      <c r="D2226" s="6"/>
      <c r="E2226" s="8"/>
    </row>
    <row r="2227" spans="3:5" x14ac:dyDescent="0.25">
      <c r="C2227" s="5"/>
      <c r="D2227" s="6"/>
      <c r="E2227" s="8"/>
    </row>
    <row r="2228" spans="3:5" x14ac:dyDescent="0.25">
      <c r="C2228" s="5"/>
      <c r="D2228" s="6"/>
      <c r="E2228" s="8"/>
    </row>
    <row r="2229" spans="3:5" x14ac:dyDescent="0.25">
      <c r="C2229" s="5"/>
      <c r="D2229" s="6"/>
      <c r="E2229" s="8"/>
    </row>
    <row r="2230" spans="3:5" x14ac:dyDescent="0.25">
      <c r="C2230" s="5"/>
      <c r="D2230" s="6"/>
      <c r="E2230" s="8"/>
    </row>
    <row r="2231" spans="3:5" x14ac:dyDescent="0.25">
      <c r="C2231" s="5"/>
      <c r="D2231" s="6"/>
      <c r="E2231" s="8"/>
    </row>
    <row r="2232" spans="3:5" x14ac:dyDescent="0.25">
      <c r="C2232" s="5"/>
      <c r="D2232" s="6"/>
      <c r="E2232" s="8"/>
    </row>
    <row r="2233" spans="3:5" x14ac:dyDescent="0.25">
      <c r="C2233" s="5"/>
      <c r="D2233" s="6"/>
      <c r="E2233" s="8"/>
    </row>
    <row r="2234" spans="3:5" x14ac:dyDescent="0.25">
      <c r="C2234" s="5"/>
      <c r="D2234" s="6"/>
      <c r="E2234" s="8"/>
    </row>
    <row r="2235" spans="3:5" x14ac:dyDescent="0.25">
      <c r="C2235" s="5"/>
      <c r="D2235" s="6"/>
      <c r="E2235" s="8"/>
    </row>
    <row r="2236" spans="3:5" x14ac:dyDescent="0.25">
      <c r="C2236" s="5"/>
      <c r="D2236" s="6"/>
      <c r="E2236" s="8"/>
    </row>
    <row r="2237" spans="3:5" x14ac:dyDescent="0.25">
      <c r="C2237" s="5"/>
      <c r="D2237" s="6"/>
      <c r="E2237" s="8"/>
    </row>
    <row r="2238" spans="3:5" x14ac:dyDescent="0.25">
      <c r="C2238" s="5"/>
      <c r="D2238" s="6"/>
      <c r="E2238" s="8"/>
    </row>
    <row r="2239" spans="3:5" x14ac:dyDescent="0.25">
      <c r="C2239" s="5"/>
      <c r="D2239" s="6"/>
      <c r="E2239" s="8"/>
    </row>
    <row r="2240" spans="3:5" x14ac:dyDescent="0.25">
      <c r="C2240" s="5"/>
      <c r="D2240" s="6"/>
      <c r="E2240" s="8"/>
    </row>
    <row r="2241" spans="3:5" x14ac:dyDescent="0.25">
      <c r="C2241" s="5"/>
      <c r="D2241" s="6"/>
      <c r="E2241" s="8"/>
    </row>
    <row r="2242" spans="3:5" x14ac:dyDescent="0.25">
      <c r="C2242" s="5"/>
      <c r="D2242" s="6"/>
      <c r="E2242" s="8"/>
    </row>
    <row r="2243" spans="3:5" x14ac:dyDescent="0.25">
      <c r="C2243" s="5"/>
      <c r="D2243" s="6"/>
      <c r="E2243" s="8"/>
    </row>
    <row r="2244" spans="3:5" x14ac:dyDescent="0.25">
      <c r="C2244" s="5"/>
      <c r="D2244" s="6"/>
      <c r="E2244" s="8"/>
    </row>
    <row r="2245" spans="3:5" x14ac:dyDescent="0.25">
      <c r="C2245" s="5"/>
      <c r="D2245" s="6"/>
      <c r="E2245" s="8"/>
    </row>
    <row r="2246" spans="3:5" x14ac:dyDescent="0.25">
      <c r="C2246" s="5"/>
      <c r="D2246" s="6"/>
      <c r="E2246" s="8"/>
    </row>
    <row r="2247" spans="3:5" x14ac:dyDescent="0.25">
      <c r="C2247" s="5"/>
      <c r="D2247" s="6"/>
      <c r="E2247" s="8"/>
    </row>
    <row r="2248" spans="3:5" x14ac:dyDescent="0.25">
      <c r="C2248" s="5"/>
      <c r="D2248" s="6"/>
      <c r="E2248" s="8"/>
    </row>
    <row r="2249" spans="3:5" x14ac:dyDescent="0.25">
      <c r="C2249" s="5"/>
      <c r="D2249" s="6"/>
      <c r="E2249" s="8"/>
    </row>
    <row r="2250" spans="3:5" x14ac:dyDescent="0.25">
      <c r="C2250" s="5"/>
      <c r="D2250" s="6"/>
      <c r="E2250" s="8"/>
    </row>
    <row r="2251" spans="3:5" x14ac:dyDescent="0.25">
      <c r="C2251" s="5"/>
      <c r="D2251" s="6"/>
      <c r="E2251" s="8"/>
    </row>
    <row r="2252" spans="3:5" x14ac:dyDescent="0.25">
      <c r="C2252" s="5"/>
      <c r="D2252" s="6"/>
      <c r="E2252" s="8"/>
    </row>
    <row r="2253" spans="3:5" x14ac:dyDescent="0.25">
      <c r="C2253" s="5"/>
      <c r="D2253" s="6"/>
      <c r="E2253" s="8"/>
    </row>
    <row r="2254" spans="3:5" x14ac:dyDescent="0.25">
      <c r="C2254" s="5"/>
      <c r="D2254" s="6"/>
      <c r="E2254" s="8"/>
    </row>
    <row r="2255" spans="3:5" x14ac:dyDescent="0.25">
      <c r="C2255" s="5"/>
      <c r="D2255" s="6"/>
      <c r="E2255" s="8"/>
    </row>
    <row r="2256" spans="3:5" x14ac:dyDescent="0.25">
      <c r="C2256" s="5"/>
      <c r="D2256" s="6"/>
      <c r="E2256" s="8"/>
    </row>
    <row r="2257" spans="3:5" x14ac:dyDescent="0.25">
      <c r="C2257" s="5"/>
      <c r="D2257" s="6"/>
      <c r="E2257" s="8"/>
    </row>
    <row r="2258" spans="3:5" x14ac:dyDescent="0.25">
      <c r="C2258" s="5"/>
      <c r="D2258" s="6"/>
      <c r="E2258" s="8"/>
    </row>
    <row r="2259" spans="3:5" x14ac:dyDescent="0.25">
      <c r="C2259" s="5"/>
      <c r="D2259" s="6"/>
      <c r="E2259" s="8"/>
    </row>
    <row r="2260" spans="3:5" x14ac:dyDescent="0.25">
      <c r="C2260" s="5"/>
      <c r="D2260" s="6"/>
      <c r="E2260" s="8"/>
    </row>
    <row r="2261" spans="3:5" x14ac:dyDescent="0.25">
      <c r="C2261" s="5"/>
      <c r="D2261" s="6"/>
      <c r="E2261" s="8"/>
    </row>
    <row r="2262" spans="3:5" x14ac:dyDescent="0.25">
      <c r="C2262" s="5"/>
      <c r="D2262" s="6"/>
      <c r="E2262" s="8"/>
    </row>
    <row r="2263" spans="3:5" x14ac:dyDescent="0.25">
      <c r="C2263" s="5"/>
      <c r="D2263" s="6"/>
      <c r="E2263" s="8"/>
    </row>
    <row r="2264" spans="3:5" x14ac:dyDescent="0.25">
      <c r="C2264" s="5"/>
      <c r="D2264" s="6"/>
      <c r="E2264" s="8"/>
    </row>
    <row r="2265" spans="3:5" x14ac:dyDescent="0.25">
      <c r="C2265" s="5"/>
      <c r="D2265" s="6"/>
      <c r="E2265" s="8"/>
    </row>
    <row r="2266" spans="3:5" x14ac:dyDescent="0.25">
      <c r="C2266" s="5"/>
      <c r="D2266" s="6"/>
      <c r="E2266" s="8"/>
    </row>
    <row r="2267" spans="3:5" x14ac:dyDescent="0.25">
      <c r="C2267" s="5"/>
      <c r="D2267" s="6"/>
      <c r="E2267" s="8"/>
    </row>
    <row r="2268" spans="3:5" x14ac:dyDescent="0.25">
      <c r="C2268" s="5"/>
      <c r="D2268" s="6"/>
      <c r="E2268" s="8"/>
    </row>
    <row r="2269" spans="3:5" x14ac:dyDescent="0.25">
      <c r="C2269" s="5"/>
      <c r="D2269" s="6"/>
      <c r="E2269" s="8"/>
    </row>
    <row r="2270" spans="3:5" x14ac:dyDescent="0.25">
      <c r="C2270" s="5"/>
      <c r="D2270" s="6"/>
      <c r="E2270" s="8"/>
    </row>
    <row r="2271" spans="3:5" x14ac:dyDescent="0.25">
      <c r="C2271" s="5"/>
      <c r="D2271" s="6"/>
      <c r="E2271" s="8"/>
    </row>
    <row r="2272" spans="3:5" x14ac:dyDescent="0.25">
      <c r="C2272" s="5"/>
      <c r="D2272" s="6"/>
      <c r="E2272" s="8"/>
    </row>
    <row r="2273" spans="3:5" x14ac:dyDescent="0.25">
      <c r="C2273" s="5"/>
      <c r="D2273" s="6"/>
      <c r="E2273" s="8"/>
    </row>
    <row r="2274" spans="3:5" x14ac:dyDescent="0.25">
      <c r="C2274" s="5"/>
      <c r="D2274" s="6"/>
      <c r="E2274" s="8"/>
    </row>
    <row r="2275" spans="3:5" x14ac:dyDescent="0.25">
      <c r="C2275" s="5"/>
      <c r="D2275" s="6"/>
      <c r="E2275" s="8"/>
    </row>
    <row r="2276" spans="3:5" x14ac:dyDescent="0.25">
      <c r="C2276" s="5"/>
      <c r="D2276" s="6"/>
      <c r="E2276" s="8"/>
    </row>
    <row r="2277" spans="3:5" x14ac:dyDescent="0.25">
      <c r="C2277" s="5"/>
      <c r="D2277" s="6"/>
      <c r="E2277" s="8"/>
    </row>
    <row r="2278" spans="3:5" x14ac:dyDescent="0.25">
      <c r="C2278" s="5"/>
      <c r="D2278" s="6"/>
      <c r="E2278" s="8"/>
    </row>
    <row r="2279" spans="3:5" x14ac:dyDescent="0.25">
      <c r="C2279" s="5"/>
      <c r="D2279" s="6"/>
      <c r="E2279" s="8"/>
    </row>
    <row r="2280" spans="3:5" x14ac:dyDescent="0.25">
      <c r="C2280" s="5"/>
      <c r="D2280" s="6"/>
      <c r="E2280" s="8"/>
    </row>
    <row r="2281" spans="3:5" x14ac:dyDescent="0.25">
      <c r="C2281" s="5"/>
      <c r="D2281" s="6"/>
      <c r="E2281" s="8"/>
    </row>
    <row r="2282" spans="3:5" x14ac:dyDescent="0.25">
      <c r="C2282" s="5"/>
      <c r="D2282" s="6"/>
      <c r="E2282" s="8"/>
    </row>
    <row r="2283" spans="3:5" x14ac:dyDescent="0.25">
      <c r="C2283" s="5"/>
      <c r="D2283" s="6"/>
      <c r="E2283" s="8"/>
    </row>
    <row r="2284" spans="3:5" x14ac:dyDescent="0.25">
      <c r="C2284" s="5"/>
      <c r="D2284" s="6"/>
      <c r="E2284" s="8"/>
    </row>
    <row r="2285" spans="3:5" x14ac:dyDescent="0.25">
      <c r="C2285" s="5"/>
      <c r="D2285" s="6"/>
      <c r="E2285" s="8"/>
    </row>
    <row r="2286" spans="3:5" x14ac:dyDescent="0.25">
      <c r="C2286" s="5"/>
      <c r="D2286" s="6"/>
      <c r="E2286" s="8"/>
    </row>
    <row r="2287" spans="3:5" x14ac:dyDescent="0.25">
      <c r="C2287" s="5"/>
      <c r="D2287" s="6"/>
      <c r="E2287" s="8"/>
    </row>
    <row r="2288" spans="3:5" x14ac:dyDescent="0.25">
      <c r="C2288" s="5"/>
      <c r="D2288" s="6"/>
      <c r="E2288" s="8"/>
    </row>
    <row r="2289" spans="3:5" x14ac:dyDescent="0.25">
      <c r="C2289" s="5"/>
      <c r="D2289" s="6"/>
      <c r="E2289" s="8"/>
    </row>
    <row r="2290" spans="3:5" x14ac:dyDescent="0.25">
      <c r="C2290" s="5"/>
      <c r="D2290" s="6"/>
      <c r="E2290" s="8"/>
    </row>
    <row r="2291" spans="3:5" x14ac:dyDescent="0.25">
      <c r="C2291" s="5"/>
      <c r="D2291" s="6"/>
      <c r="E2291" s="8"/>
    </row>
    <row r="2292" spans="3:5" x14ac:dyDescent="0.25">
      <c r="C2292" s="5"/>
      <c r="D2292" s="6"/>
      <c r="E2292" s="8"/>
    </row>
    <row r="2293" spans="3:5" x14ac:dyDescent="0.25">
      <c r="C2293" s="5"/>
      <c r="D2293" s="6"/>
      <c r="E2293" s="8"/>
    </row>
    <row r="2294" spans="3:5" x14ac:dyDescent="0.25">
      <c r="C2294" s="5"/>
      <c r="D2294" s="6"/>
      <c r="E2294" s="8"/>
    </row>
    <row r="2295" spans="3:5" x14ac:dyDescent="0.25">
      <c r="C2295" s="5"/>
      <c r="D2295" s="6"/>
      <c r="E2295" s="8"/>
    </row>
    <row r="2296" spans="3:5" x14ac:dyDescent="0.25">
      <c r="C2296" s="5"/>
      <c r="D2296" s="6"/>
      <c r="E2296" s="8"/>
    </row>
    <row r="2297" spans="3:5" x14ac:dyDescent="0.25">
      <c r="C2297" s="5"/>
      <c r="D2297" s="6"/>
      <c r="E2297" s="8"/>
    </row>
    <row r="2298" spans="3:5" x14ac:dyDescent="0.25">
      <c r="C2298" s="5"/>
      <c r="D2298" s="6"/>
      <c r="E2298" s="8"/>
    </row>
    <row r="2299" spans="3:5" x14ac:dyDescent="0.25">
      <c r="C2299" s="5"/>
      <c r="D2299" s="6"/>
      <c r="E2299" s="8"/>
    </row>
    <row r="2300" spans="3:5" x14ac:dyDescent="0.25">
      <c r="C2300" s="5"/>
      <c r="D2300" s="6"/>
      <c r="E2300" s="8"/>
    </row>
    <row r="2301" spans="3:5" x14ac:dyDescent="0.25">
      <c r="C2301" s="5"/>
      <c r="D2301" s="6"/>
      <c r="E2301" s="8"/>
    </row>
    <row r="2302" spans="3:5" x14ac:dyDescent="0.25">
      <c r="C2302" s="5"/>
      <c r="D2302" s="6"/>
      <c r="E2302" s="8"/>
    </row>
    <row r="2303" spans="3:5" x14ac:dyDescent="0.25">
      <c r="C2303" s="5"/>
      <c r="D2303" s="6"/>
      <c r="E2303" s="8"/>
    </row>
    <row r="2304" spans="3:5" x14ac:dyDescent="0.25">
      <c r="C2304" s="5"/>
      <c r="D2304" s="6"/>
      <c r="E2304" s="8"/>
    </row>
    <row r="2305" spans="3:5" x14ac:dyDescent="0.25">
      <c r="C2305" s="5"/>
      <c r="D2305" s="6"/>
      <c r="E2305" s="8"/>
    </row>
    <row r="2306" spans="3:5" x14ac:dyDescent="0.25">
      <c r="C2306" s="5"/>
      <c r="D2306" s="6"/>
      <c r="E2306" s="8"/>
    </row>
    <row r="2307" spans="3:5" x14ac:dyDescent="0.25">
      <c r="C2307" s="5"/>
      <c r="D2307" s="6"/>
      <c r="E2307" s="8"/>
    </row>
    <row r="2308" spans="3:5" x14ac:dyDescent="0.25">
      <c r="C2308" s="5"/>
      <c r="D2308" s="6"/>
      <c r="E2308" s="8"/>
    </row>
    <row r="2309" spans="3:5" x14ac:dyDescent="0.25">
      <c r="C2309" s="5"/>
      <c r="D2309" s="6"/>
      <c r="E2309" s="8"/>
    </row>
    <row r="2310" spans="3:5" x14ac:dyDescent="0.25">
      <c r="C2310" s="5"/>
      <c r="D2310" s="6"/>
      <c r="E2310" s="8"/>
    </row>
    <row r="2311" spans="3:5" x14ac:dyDescent="0.25">
      <c r="C2311" s="5"/>
      <c r="D2311" s="6"/>
      <c r="E2311" s="8"/>
    </row>
    <row r="2312" spans="3:5" x14ac:dyDescent="0.25">
      <c r="C2312" s="5"/>
      <c r="D2312" s="6"/>
      <c r="E2312" s="8"/>
    </row>
    <row r="2313" spans="3:5" x14ac:dyDescent="0.25">
      <c r="C2313" s="5"/>
      <c r="D2313" s="6"/>
      <c r="E2313" s="8"/>
    </row>
    <row r="2314" spans="3:5" x14ac:dyDescent="0.25">
      <c r="C2314" s="5"/>
      <c r="D2314" s="6"/>
      <c r="E2314" s="8"/>
    </row>
    <row r="2315" spans="3:5" x14ac:dyDescent="0.25">
      <c r="C2315" s="5"/>
      <c r="D2315" s="6"/>
      <c r="E2315" s="8"/>
    </row>
    <row r="2316" spans="3:5" x14ac:dyDescent="0.25">
      <c r="C2316" s="5"/>
      <c r="D2316" s="6"/>
      <c r="E2316" s="8"/>
    </row>
    <row r="2317" spans="3:5" x14ac:dyDescent="0.25">
      <c r="C2317" s="5"/>
      <c r="D2317" s="6"/>
      <c r="E2317" s="8"/>
    </row>
    <row r="2318" spans="3:5" x14ac:dyDescent="0.25">
      <c r="C2318" s="5"/>
      <c r="D2318" s="6"/>
      <c r="E2318" s="8"/>
    </row>
    <row r="2319" spans="3:5" x14ac:dyDescent="0.25">
      <c r="C2319" s="5"/>
      <c r="D2319" s="6"/>
      <c r="E2319" s="8"/>
    </row>
    <row r="2320" spans="3:5" x14ac:dyDescent="0.25">
      <c r="C2320" s="5"/>
      <c r="D2320" s="6"/>
      <c r="E2320" s="8"/>
    </row>
    <row r="2321" spans="3:5" x14ac:dyDescent="0.25">
      <c r="C2321" s="5"/>
      <c r="D2321" s="6"/>
      <c r="E2321" s="8"/>
    </row>
    <row r="2322" spans="3:5" x14ac:dyDescent="0.25">
      <c r="C2322" s="5"/>
      <c r="D2322" s="6"/>
      <c r="E2322" s="8"/>
    </row>
    <row r="2323" spans="3:5" x14ac:dyDescent="0.25">
      <c r="C2323" s="5"/>
      <c r="D2323" s="6"/>
      <c r="E2323" s="8"/>
    </row>
    <row r="2324" spans="3:5" x14ac:dyDescent="0.25">
      <c r="C2324" s="5"/>
      <c r="D2324" s="6"/>
      <c r="E2324" s="8"/>
    </row>
    <row r="2325" spans="3:5" x14ac:dyDescent="0.25">
      <c r="C2325" s="5"/>
      <c r="D2325" s="6"/>
      <c r="E2325" s="8"/>
    </row>
    <row r="2326" spans="3:5" x14ac:dyDescent="0.25">
      <c r="C2326" s="5"/>
      <c r="D2326" s="6"/>
      <c r="E2326" s="8"/>
    </row>
    <row r="2327" spans="3:5" x14ac:dyDescent="0.25">
      <c r="C2327" s="5"/>
      <c r="D2327" s="6"/>
      <c r="E2327" s="8"/>
    </row>
    <row r="2328" spans="3:5" x14ac:dyDescent="0.25">
      <c r="C2328" s="5"/>
      <c r="D2328" s="6"/>
      <c r="E2328" s="8"/>
    </row>
    <row r="2329" spans="3:5" x14ac:dyDescent="0.25">
      <c r="C2329" s="5"/>
      <c r="D2329" s="6"/>
      <c r="E2329" s="8"/>
    </row>
    <row r="2330" spans="3:5" x14ac:dyDescent="0.25">
      <c r="C2330" s="5"/>
      <c r="D2330" s="6"/>
      <c r="E2330" s="8"/>
    </row>
    <row r="2331" spans="3:5" x14ac:dyDescent="0.25">
      <c r="C2331" s="5"/>
      <c r="D2331" s="6"/>
      <c r="E2331" s="8"/>
    </row>
    <row r="2332" spans="3:5" x14ac:dyDescent="0.25">
      <c r="C2332" s="5"/>
      <c r="D2332" s="6"/>
      <c r="E2332" s="8"/>
    </row>
    <row r="2333" spans="3:5" x14ac:dyDescent="0.25">
      <c r="C2333" s="5"/>
      <c r="D2333" s="6"/>
      <c r="E2333" s="8"/>
    </row>
    <row r="2334" spans="3:5" x14ac:dyDescent="0.25">
      <c r="C2334" s="5"/>
      <c r="D2334" s="6"/>
      <c r="E2334" s="8"/>
    </row>
    <row r="2335" spans="3:5" x14ac:dyDescent="0.25">
      <c r="C2335" s="5"/>
      <c r="D2335" s="6"/>
      <c r="E2335" s="8"/>
    </row>
    <row r="2336" spans="3:5" x14ac:dyDescent="0.25">
      <c r="C2336" s="5"/>
      <c r="D2336" s="6"/>
      <c r="E2336" s="8"/>
    </row>
    <row r="2337" spans="3:5" x14ac:dyDescent="0.25">
      <c r="C2337" s="5"/>
      <c r="D2337" s="6"/>
      <c r="E2337" s="8"/>
    </row>
    <row r="2338" spans="3:5" x14ac:dyDescent="0.25">
      <c r="C2338" s="5"/>
      <c r="D2338" s="6"/>
      <c r="E2338" s="8"/>
    </row>
    <row r="2339" spans="3:5" x14ac:dyDescent="0.25">
      <c r="C2339" s="5"/>
      <c r="D2339" s="6"/>
      <c r="E2339" s="8"/>
    </row>
    <row r="2340" spans="3:5" x14ac:dyDescent="0.25">
      <c r="C2340" s="5"/>
      <c r="D2340" s="6"/>
      <c r="E2340" s="8"/>
    </row>
    <row r="2341" spans="3:5" x14ac:dyDescent="0.25">
      <c r="C2341" s="5"/>
      <c r="D2341" s="6"/>
      <c r="E2341" s="8"/>
    </row>
    <row r="2342" spans="3:5" x14ac:dyDescent="0.25">
      <c r="C2342" s="5"/>
      <c r="D2342" s="6"/>
      <c r="E2342" s="8"/>
    </row>
    <row r="2343" spans="3:5" x14ac:dyDescent="0.25">
      <c r="C2343" s="5"/>
      <c r="D2343" s="6"/>
      <c r="E2343" s="8"/>
    </row>
    <row r="2344" spans="3:5" x14ac:dyDescent="0.25">
      <c r="C2344" s="5"/>
      <c r="D2344" s="6"/>
      <c r="E2344" s="8"/>
    </row>
    <row r="2345" spans="3:5" x14ac:dyDescent="0.25">
      <c r="C2345" s="5"/>
      <c r="D2345" s="6"/>
      <c r="E2345" s="8"/>
    </row>
    <row r="2346" spans="3:5" x14ac:dyDescent="0.25">
      <c r="C2346" s="5"/>
      <c r="D2346" s="6"/>
      <c r="E2346" s="8"/>
    </row>
    <row r="2347" spans="3:5" x14ac:dyDescent="0.25">
      <c r="C2347" s="5"/>
      <c r="D2347" s="6"/>
      <c r="E2347" s="8"/>
    </row>
    <row r="2348" spans="3:5" x14ac:dyDescent="0.25">
      <c r="C2348" s="5"/>
      <c r="D2348" s="6"/>
      <c r="E2348" s="8"/>
    </row>
    <row r="2349" spans="3:5" x14ac:dyDescent="0.25">
      <c r="C2349" s="5"/>
      <c r="D2349" s="6"/>
      <c r="E2349" s="8"/>
    </row>
    <row r="2350" spans="3:5" x14ac:dyDescent="0.25">
      <c r="C2350" s="5"/>
      <c r="D2350" s="6"/>
      <c r="E2350" s="8"/>
    </row>
    <row r="2351" spans="3:5" x14ac:dyDescent="0.25">
      <c r="C2351" s="5"/>
      <c r="D2351" s="6"/>
      <c r="E2351" s="8"/>
    </row>
    <row r="2352" spans="3:5" x14ac:dyDescent="0.25">
      <c r="C2352" s="5"/>
      <c r="D2352" s="6"/>
      <c r="E2352" s="8"/>
    </row>
    <row r="2353" spans="3:5" x14ac:dyDescent="0.25">
      <c r="C2353" s="5"/>
      <c r="D2353" s="6"/>
      <c r="E2353" s="8"/>
    </row>
    <row r="2354" spans="3:5" x14ac:dyDescent="0.25">
      <c r="C2354" s="5"/>
      <c r="D2354" s="6"/>
      <c r="E2354" s="8"/>
    </row>
    <row r="2355" spans="3:5" x14ac:dyDescent="0.25">
      <c r="C2355" s="5"/>
      <c r="D2355" s="6"/>
      <c r="E2355" s="8"/>
    </row>
    <row r="2356" spans="3:5" x14ac:dyDescent="0.25">
      <c r="C2356" s="5"/>
      <c r="D2356" s="6"/>
      <c r="E2356" s="8"/>
    </row>
    <row r="2357" spans="3:5" x14ac:dyDescent="0.25">
      <c r="C2357" s="5"/>
      <c r="D2357" s="6"/>
      <c r="E2357" s="8"/>
    </row>
    <row r="2358" spans="3:5" x14ac:dyDescent="0.25">
      <c r="C2358" s="5"/>
      <c r="D2358" s="6"/>
      <c r="E2358" s="8"/>
    </row>
    <row r="2359" spans="3:5" x14ac:dyDescent="0.25">
      <c r="C2359" s="5"/>
      <c r="D2359" s="6"/>
      <c r="E2359" s="8"/>
    </row>
    <row r="2360" spans="3:5" x14ac:dyDescent="0.25">
      <c r="C2360" s="5"/>
      <c r="D2360" s="6"/>
      <c r="E2360" s="8"/>
    </row>
    <row r="2361" spans="3:5" x14ac:dyDescent="0.25">
      <c r="C2361" s="5"/>
      <c r="D2361" s="6"/>
      <c r="E2361" s="8"/>
    </row>
    <row r="2362" spans="3:5" x14ac:dyDescent="0.25">
      <c r="C2362" s="5"/>
      <c r="D2362" s="6"/>
      <c r="E2362" s="8"/>
    </row>
    <row r="2363" spans="3:5" x14ac:dyDescent="0.25">
      <c r="C2363" s="5"/>
      <c r="D2363" s="6"/>
      <c r="E2363" s="8"/>
    </row>
    <row r="2364" spans="3:5" x14ac:dyDescent="0.25">
      <c r="C2364" s="5"/>
      <c r="D2364" s="6"/>
      <c r="E2364" s="8"/>
    </row>
    <row r="2365" spans="3:5" x14ac:dyDescent="0.25">
      <c r="C2365" s="5"/>
      <c r="D2365" s="6"/>
      <c r="E2365" s="8"/>
    </row>
    <row r="2366" spans="3:5" x14ac:dyDescent="0.25">
      <c r="C2366" s="5"/>
      <c r="D2366" s="6"/>
      <c r="E2366" s="8"/>
    </row>
    <row r="2367" spans="3:5" x14ac:dyDescent="0.25">
      <c r="C2367" s="5"/>
      <c r="D2367" s="6"/>
      <c r="E2367" s="8"/>
    </row>
    <row r="2368" spans="3:5" x14ac:dyDescent="0.25">
      <c r="C2368" s="5"/>
      <c r="D2368" s="6"/>
      <c r="E2368" s="8"/>
    </row>
    <row r="2369" spans="3:5" x14ac:dyDescent="0.25">
      <c r="C2369" s="5"/>
      <c r="D2369" s="6"/>
      <c r="E2369" s="8"/>
    </row>
    <row r="2370" spans="3:5" x14ac:dyDescent="0.25">
      <c r="C2370" s="5"/>
      <c r="D2370" s="6"/>
      <c r="E2370" s="8"/>
    </row>
    <row r="2371" spans="3:5" x14ac:dyDescent="0.25">
      <c r="C2371" s="5"/>
      <c r="D2371" s="6"/>
      <c r="E2371" s="8"/>
    </row>
    <row r="2372" spans="3:5" x14ac:dyDescent="0.25">
      <c r="C2372" s="5"/>
      <c r="D2372" s="6"/>
      <c r="E2372" s="8"/>
    </row>
    <row r="2373" spans="3:5" x14ac:dyDescent="0.25">
      <c r="C2373" s="5"/>
      <c r="D2373" s="6"/>
      <c r="E2373" s="8"/>
    </row>
    <row r="2374" spans="3:5" x14ac:dyDescent="0.25">
      <c r="C2374" s="5"/>
      <c r="D2374" s="6"/>
      <c r="E2374" s="8"/>
    </row>
    <row r="2375" spans="3:5" x14ac:dyDescent="0.25">
      <c r="C2375" s="5"/>
      <c r="D2375" s="6"/>
      <c r="E2375" s="8"/>
    </row>
    <row r="2376" spans="3:5" x14ac:dyDescent="0.25">
      <c r="C2376" s="5"/>
      <c r="D2376" s="6"/>
      <c r="E2376" s="8"/>
    </row>
    <row r="2377" spans="3:5" x14ac:dyDescent="0.25">
      <c r="C2377" s="5"/>
      <c r="D2377" s="6"/>
      <c r="E2377" s="8"/>
    </row>
    <row r="2378" spans="3:5" x14ac:dyDescent="0.25">
      <c r="C2378" s="5"/>
      <c r="D2378" s="6"/>
      <c r="E2378" s="8"/>
    </row>
    <row r="2379" spans="3:5" x14ac:dyDescent="0.25">
      <c r="C2379" s="5"/>
      <c r="D2379" s="6"/>
      <c r="E2379" s="8"/>
    </row>
    <row r="2380" spans="3:5" x14ac:dyDescent="0.25">
      <c r="C2380" s="5"/>
      <c r="D2380" s="6"/>
      <c r="E2380" s="8"/>
    </row>
    <row r="2381" spans="3:5" x14ac:dyDescent="0.25">
      <c r="C2381" s="5"/>
      <c r="D2381" s="6"/>
      <c r="E2381" s="8"/>
    </row>
    <row r="2382" spans="3:5" x14ac:dyDescent="0.25">
      <c r="C2382" s="5"/>
      <c r="D2382" s="6"/>
      <c r="E2382" s="8"/>
    </row>
    <row r="2383" spans="3:5" x14ac:dyDescent="0.25">
      <c r="C2383" s="5"/>
      <c r="D2383" s="6"/>
      <c r="E2383" s="8"/>
    </row>
    <row r="2384" spans="3:5" x14ac:dyDescent="0.25">
      <c r="C2384" s="5"/>
      <c r="D2384" s="6"/>
      <c r="E2384" s="8"/>
    </row>
    <row r="2385" spans="3:5" x14ac:dyDescent="0.25">
      <c r="C2385" s="5"/>
      <c r="D2385" s="6"/>
      <c r="E2385" s="8"/>
    </row>
    <row r="2386" spans="3:5" x14ac:dyDescent="0.25">
      <c r="C2386" s="5"/>
      <c r="D2386" s="6"/>
      <c r="E2386" s="8"/>
    </row>
    <row r="2387" spans="3:5" x14ac:dyDescent="0.25">
      <c r="C2387" s="5"/>
      <c r="D2387" s="6"/>
      <c r="E2387" s="8"/>
    </row>
    <row r="2388" spans="3:5" x14ac:dyDescent="0.25">
      <c r="C2388" s="5"/>
      <c r="D2388" s="6"/>
      <c r="E2388" s="8"/>
    </row>
    <row r="2389" spans="3:5" x14ac:dyDescent="0.25">
      <c r="C2389" s="5"/>
      <c r="D2389" s="6"/>
      <c r="E2389" s="8"/>
    </row>
    <row r="2390" spans="3:5" x14ac:dyDescent="0.25">
      <c r="C2390" s="5"/>
      <c r="D2390" s="6"/>
      <c r="E2390" s="8"/>
    </row>
    <row r="2391" spans="3:5" x14ac:dyDescent="0.25">
      <c r="C2391" s="5"/>
      <c r="D2391" s="6"/>
      <c r="E2391" s="8"/>
    </row>
    <row r="2392" spans="3:5" x14ac:dyDescent="0.25">
      <c r="C2392" s="5"/>
      <c r="D2392" s="6"/>
      <c r="E2392" s="8"/>
    </row>
    <row r="2393" spans="3:5" x14ac:dyDescent="0.25">
      <c r="C2393" s="5"/>
      <c r="D2393" s="6"/>
      <c r="E2393" s="8"/>
    </row>
    <row r="2394" spans="3:5" x14ac:dyDescent="0.25">
      <c r="C2394" s="5"/>
      <c r="D2394" s="6"/>
      <c r="E2394" s="8"/>
    </row>
    <row r="2395" spans="3:5" x14ac:dyDescent="0.25">
      <c r="C2395" s="5"/>
      <c r="D2395" s="6"/>
      <c r="E2395" s="8"/>
    </row>
    <row r="2396" spans="3:5" x14ac:dyDescent="0.25">
      <c r="C2396" s="5"/>
      <c r="D2396" s="6"/>
      <c r="E2396" s="8"/>
    </row>
    <row r="2397" spans="3:5" x14ac:dyDescent="0.25">
      <c r="C2397" s="5"/>
      <c r="D2397" s="6"/>
      <c r="E2397" s="8"/>
    </row>
    <row r="2398" spans="3:5" x14ac:dyDescent="0.25">
      <c r="C2398" s="5"/>
      <c r="D2398" s="6"/>
      <c r="E2398" s="8"/>
    </row>
    <row r="2399" spans="3:5" x14ac:dyDescent="0.25">
      <c r="C2399" s="5"/>
      <c r="D2399" s="6"/>
      <c r="E2399" s="8"/>
    </row>
    <row r="2400" spans="3:5" x14ac:dyDescent="0.25">
      <c r="C2400" s="5"/>
      <c r="D2400" s="6"/>
      <c r="E2400" s="8"/>
    </row>
    <row r="2401" spans="3:5" x14ac:dyDescent="0.25">
      <c r="C2401" s="5"/>
      <c r="D2401" s="6"/>
      <c r="E2401" s="8"/>
    </row>
    <row r="2402" spans="3:5" x14ac:dyDescent="0.25">
      <c r="C2402" s="5"/>
      <c r="D2402" s="6"/>
      <c r="E2402" s="8"/>
    </row>
    <row r="2403" spans="3:5" x14ac:dyDescent="0.25">
      <c r="C2403" s="5"/>
      <c r="D2403" s="6"/>
      <c r="E2403" s="8"/>
    </row>
    <row r="2404" spans="3:5" x14ac:dyDescent="0.25">
      <c r="C2404" s="5"/>
      <c r="D2404" s="6"/>
      <c r="E2404" s="8"/>
    </row>
    <row r="2405" spans="3:5" x14ac:dyDescent="0.25">
      <c r="C2405" s="5"/>
      <c r="D2405" s="6"/>
      <c r="E2405" s="8"/>
    </row>
    <row r="2406" spans="3:5" x14ac:dyDescent="0.25">
      <c r="C2406" s="5"/>
      <c r="D2406" s="6"/>
      <c r="E2406" s="8"/>
    </row>
    <row r="2407" spans="3:5" x14ac:dyDescent="0.25">
      <c r="C2407" s="5"/>
      <c r="D2407" s="6"/>
      <c r="E2407" s="8"/>
    </row>
    <row r="2408" spans="3:5" x14ac:dyDescent="0.25">
      <c r="C2408" s="5"/>
      <c r="D2408" s="6"/>
      <c r="E2408" s="8"/>
    </row>
    <row r="2409" spans="3:5" x14ac:dyDescent="0.25">
      <c r="C2409" s="5"/>
      <c r="D2409" s="6"/>
      <c r="E2409" s="8"/>
    </row>
    <row r="2410" spans="3:5" x14ac:dyDescent="0.25">
      <c r="C2410" s="5"/>
      <c r="D2410" s="6"/>
      <c r="E2410" s="8"/>
    </row>
    <row r="2411" spans="3:5" x14ac:dyDescent="0.25">
      <c r="C2411" s="5"/>
      <c r="D2411" s="6"/>
      <c r="E2411" s="8"/>
    </row>
    <row r="2412" spans="3:5" x14ac:dyDescent="0.25">
      <c r="C2412" s="5"/>
      <c r="D2412" s="6"/>
      <c r="E2412" s="8"/>
    </row>
    <row r="2413" spans="3:5" x14ac:dyDescent="0.25">
      <c r="C2413" s="5"/>
      <c r="D2413" s="6"/>
      <c r="E2413" s="8"/>
    </row>
    <row r="2414" spans="3:5" x14ac:dyDescent="0.25">
      <c r="C2414" s="5"/>
      <c r="D2414" s="6"/>
      <c r="E2414" s="8"/>
    </row>
    <row r="2415" spans="3:5" x14ac:dyDescent="0.25">
      <c r="C2415" s="5"/>
      <c r="D2415" s="6"/>
      <c r="E2415" s="8"/>
    </row>
    <row r="2416" spans="3:5" x14ac:dyDescent="0.25">
      <c r="C2416" s="5"/>
      <c r="D2416" s="6"/>
      <c r="E2416" s="8"/>
    </row>
    <row r="2417" spans="3:5" x14ac:dyDescent="0.25">
      <c r="C2417" s="5"/>
      <c r="D2417" s="6"/>
      <c r="E2417" s="8"/>
    </row>
    <row r="2418" spans="3:5" x14ac:dyDescent="0.25">
      <c r="C2418" s="5"/>
      <c r="D2418" s="6"/>
      <c r="E2418" s="8"/>
    </row>
    <row r="2419" spans="3:5" x14ac:dyDescent="0.25">
      <c r="C2419" s="5"/>
      <c r="D2419" s="6"/>
      <c r="E2419" s="8"/>
    </row>
    <row r="2420" spans="3:5" x14ac:dyDescent="0.25">
      <c r="C2420" s="5"/>
      <c r="D2420" s="6"/>
      <c r="E2420" s="8"/>
    </row>
    <row r="2421" spans="3:5" x14ac:dyDescent="0.25">
      <c r="C2421" s="5"/>
      <c r="D2421" s="6"/>
      <c r="E2421" s="8"/>
    </row>
    <row r="2422" spans="3:5" x14ac:dyDescent="0.25">
      <c r="C2422" s="5"/>
      <c r="D2422" s="6"/>
      <c r="E2422" s="8"/>
    </row>
    <row r="2423" spans="3:5" x14ac:dyDescent="0.25">
      <c r="C2423" s="5"/>
      <c r="D2423" s="6"/>
      <c r="E2423" s="8"/>
    </row>
    <row r="2424" spans="3:5" x14ac:dyDescent="0.25">
      <c r="C2424" s="5"/>
      <c r="D2424" s="6"/>
      <c r="E2424" s="8"/>
    </row>
    <row r="2425" spans="3:5" x14ac:dyDescent="0.25">
      <c r="C2425" s="5"/>
      <c r="D2425" s="6"/>
      <c r="E2425" s="8"/>
    </row>
    <row r="2426" spans="3:5" x14ac:dyDescent="0.25">
      <c r="C2426" s="5"/>
      <c r="D2426" s="6"/>
      <c r="E2426" s="8"/>
    </row>
    <row r="2427" spans="3:5" x14ac:dyDescent="0.25">
      <c r="C2427" s="5"/>
      <c r="D2427" s="6"/>
      <c r="E2427" s="8"/>
    </row>
    <row r="2428" spans="3:5" x14ac:dyDescent="0.25">
      <c r="C2428" s="5"/>
      <c r="D2428" s="6"/>
      <c r="E2428" s="8"/>
    </row>
    <row r="2429" spans="3:5" x14ac:dyDescent="0.25">
      <c r="C2429" s="5"/>
      <c r="D2429" s="6"/>
      <c r="E2429" s="8"/>
    </row>
    <row r="2430" spans="3:5" x14ac:dyDescent="0.25">
      <c r="C2430" s="5"/>
      <c r="D2430" s="6"/>
      <c r="E2430" s="8"/>
    </row>
    <row r="2431" spans="3:5" x14ac:dyDescent="0.25">
      <c r="C2431" s="5"/>
      <c r="D2431" s="6"/>
      <c r="E2431" s="8"/>
    </row>
    <row r="2432" spans="3:5" x14ac:dyDescent="0.25">
      <c r="C2432" s="5"/>
      <c r="D2432" s="6"/>
      <c r="E2432" s="8"/>
    </row>
    <row r="2433" spans="3:5" x14ac:dyDescent="0.25">
      <c r="C2433" s="5"/>
      <c r="D2433" s="6"/>
      <c r="E2433" s="8"/>
    </row>
    <row r="2434" spans="3:5" x14ac:dyDescent="0.25">
      <c r="C2434" s="5"/>
      <c r="D2434" s="6"/>
      <c r="E2434" s="8"/>
    </row>
    <row r="2435" spans="3:5" x14ac:dyDescent="0.25">
      <c r="C2435" s="5"/>
      <c r="D2435" s="6"/>
      <c r="E2435" s="8"/>
    </row>
    <row r="2436" spans="3:5" x14ac:dyDescent="0.25">
      <c r="C2436" s="5"/>
      <c r="D2436" s="6"/>
      <c r="E2436" s="8"/>
    </row>
    <row r="2437" spans="3:5" x14ac:dyDescent="0.25">
      <c r="C2437" s="5"/>
      <c r="D2437" s="6"/>
      <c r="E2437" s="8"/>
    </row>
    <row r="2438" spans="3:5" x14ac:dyDescent="0.25">
      <c r="C2438" s="5"/>
      <c r="D2438" s="6"/>
      <c r="E2438" s="8"/>
    </row>
    <row r="2439" spans="3:5" x14ac:dyDescent="0.25">
      <c r="C2439" s="5"/>
      <c r="D2439" s="6"/>
      <c r="E2439" s="8"/>
    </row>
    <row r="2440" spans="3:5" x14ac:dyDescent="0.25">
      <c r="C2440" s="5"/>
      <c r="D2440" s="6"/>
      <c r="E2440" s="8"/>
    </row>
    <row r="2441" spans="3:5" x14ac:dyDescent="0.25">
      <c r="C2441" s="5"/>
      <c r="D2441" s="6"/>
      <c r="E2441" s="8"/>
    </row>
    <row r="2442" spans="3:5" x14ac:dyDescent="0.25">
      <c r="C2442" s="5"/>
      <c r="D2442" s="6"/>
      <c r="E2442" s="8"/>
    </row>
    <row r="2443" spans="3:5" x14ac:dyDescent="0.25">
      <c r="C2443" s="5"/>
      <c r="D2443" s="6"/>
      <c r="E2443" s="8"/>
    </row>
    <row r="2444" spans="3:5" x14ac:dyDescent="0.25">
      <c r="C2444" s="5"/>
      <c r="D2444" s="6"/>
      <c r="E2444" s="8"/>
    </row>
    <row r="2445" spans="3:5" x14ac:dyDescent="0.25">
      <c r="C2445" s="5"/>
      <c r="D2445" s="6"/>
      <c r="E2445" s="8"/>
    </row>
    <row r="2446" spans="3:5" x14ac:dyDescent="0.25">
      <c r="C2446" s="5"/>
      <c r="D2446" s="6"/>
      <c r="E2446" s="8"/>
    </row>
    <row r="2447" spans="3:5" x14ac:dyDescent="0.25">
      <c r="C2447" s="5"/>
      <c r="D2447" s="6"/>
      <c r="E2447" s="8"/>
    </row>
    <row r="2448" spans="3:5" x14ac:dyDescent="0.25">
      <c r="C2448" s="5"/>
      <c r="D2448" s="6"/>
      <c r="E2448" s="8"/>
    </row>
    <row r="2449" spans="3:5" x14ac:dyDescent="0.25">
      <c r="C2449" s="5"/>
      <c r="D2449" s="6"/>
      <c r="E2449" s="8"/>
    </row>
    <row r="2450" spans="3:5" x14ac:dyDescent="0.25">
      <c r="C2450" s="5"/>
      <c r="D2450" s="6"/>
      <c r="E2450" s="8"/>
    </row>
    <row r="2451" spans="3:5" x14ac:dyDescent="0.25">
      <c r="C2451" s="5"/>
      <c r="D2451" s="6"/>
      <c r="E2451" s="8"/>
    </row>
    <row r="2452" spans="3:5" x14ac:dyDescent="0.25">
      <c r="C2452" s="5"/>
      <c r="D2452" s="6"/>
      <c r="E2452" s="8"/>
    </row>
    <row r="2453" spans="3:5" x14ac:dyDescent="0.25">
      <c r="C2453" s="5"/>
      <c r="D2453" s="6"/>
      <c r="E2453" s="8"/>
    </row>
    <row r="2454" spans="3:5" x14ac:dyDescent="0.25">
      <c r="C2454" s="5"/>
      <c r="D2454" s="6"/>
      <c r="E2454" s="8"/>
    </row>
    <row r="2455" spans="3:5" x14ac:dyDescent="0.25">
      <c r="C2455" s="5"/>
      <c r="D2455" s="6"/>
      <c r="E2455" s="8"/>
    </row>
    <row r="2456" spans="3:5" x14ac:dyDescent="0.25">
      <c r="C2456" s="5"/>
      <c r="D2456" s="6"/>
      <c r="E2456" s="8"/>
    </row>
    <row r="2457" spans="3:5" x14ac:dyDescent="0.25">
      <c r="C2457" s="5"/>
      <c r="D2457" s="6"/>
      <c r="E2457" s="8"/>
    </row>
    <row r="2458" spans="3:5" x14ac:dyDescent="0.25">
      <c r="C2458" s="5"/>
      <c r="D2458" s="6"/>
      <c r="E2458" s="8"/>
    </row>
    <row r="2459" spans="3:5" x14ac:dyDescent="0.25">
      <c r="C2459" s="5"/>
      <c r="D2459" s="6"/>
      <c r="E2459" s="8"/>
    </row>
    <row r="2460" spans="3:5" x14ac:dyDescent="0.25">
      <c r="C2460" s="5"/>
      <c r="D2460" s="6"/>
      <c r="E2460" s="8"/>
    </row>
    <row r="2461" spans="3:5" x14ac:dyDescent="0.25">
      <c r="C2461" s="5"/>
      <c r="D2461" s="6"/>
      <c r="E2461" s="8"/>
    </row>
    <row r="2462" spans="3:5" x14ac:dyDescent="0.25">
      <c r="C2462" s="5"/>
      <c r="D2462" s="6"/>
      <c r="E2462" s="8"/>
    </row>
    <row r="2463" spans="3:5" x14ac:dyDescent="0.25">
      <c r="C2463" s="5"/>
      <c r="D2463" s="6"/>
      <c r="E2463" s="8"/>
    </row>
    <row r="2464" spans="3:5" x14ac:dyDescent="0.25">
      <c r="C2464" s="5"/>
      <c r="D2464" s="6"/>
      <c r="E2464" s="8"/>
    </row>
    <row r="2465" spans="3:5" x14ac:dyDescent="0.25">
      <c r="C2465" s="5"/>
      <c r="D2465" s="6"/>
      <c r="E2465" s="8"/>
    </row>
    <row r="2466" spans="3:5" x14ac:dyDescent="0.25">
      <c r="C2466" s="5"/>
      <c r="D2466" s="6"/>
      <c r="E2466" s="8"/>
    </row>
    <row r="2467" spans="3:5" x14ac:dyDescent="0.25">
      <c r="C2467" s="5"/>
      <c r="D2467" s="6"/>
      <c r="E2467" s="8"/>
    </row>
    <row r="2468" spans="3:5" x14ac:dyDescent="0.25">
      <c r="C2468" s="5"/>
      <c r="D2468" s="6"/>
      <c r="E2468" s="8"/>
    </row>
    <row r="2469" spans="3:5" x14ac:dyDescent="0.25">
      <c r="C2469" s="5"/>
      <c r="D2469" s="6"/>
      <c r="E2469" s="8"/>
    </row>
    <row r="2470" spans="3:5" x14ac:dyDescent="0.25">
      <c r="C2470" s="5"/>
      <c r="D2470" s="6"/>
      <c r="E2470" s="8"/>
    </row>
    <row r="2471" spans="3:5" x14ac:dyDescent="0.25">
      <c r="C2471" s="5"/>
      <c r="D2471" s="6"/>
      <c r="E2471" s="8"/>
    </row>
    <row r="2472" spans="3:5" x14ac:dyDescent="0.25">
      <c r="C2472" s="5"/>
      <c r="D2472" s="6"/>
      <c r="E2472" s="8"/>
    </row>
    <row r="2473" spans="3:5" x14ac:dyDescent="0.25">
      <c r="C2473" s="5"/>
      <c r="D2473" s="6"/>
      <c r="E2473" s="8"/>
    </row>
    <row r="2474" spans="3:5" x14ac:dyDescent="0.25">
      <c r="C2474" s="5"/>
      <c r="D2474" s="6"/>
      <c r="E2474" s="8"/>
    </row>
    <row r="2475" spans="3:5" x14ac:dyDescent="0.25">
      <c r="C2475" s="5"/>
      <c r="D2475" s="6"/>
      <c r="E2475" s="8"/>
    </row>
    <row r="2476" spans="3:5" x14ac:dyDescent="0.25">
      <c r="C2476" s="5"/>
      <c r="D2476" s="6"/>
      <c r="E2476" s="8"/>
    </row>
    <row r="2477" spans="3:5" x14ac:dyDescent="0.25">
      <c r="C2477" s="5"/>
      <c r="D2477" s="6"/>
      <c r="E2477" s="8"/>
    </row>
    <row r="2478" spans="3:5" x14ac:dyDescent="0.25">
      <c r="C2478" s="5"/>
      <c r="D2478" s="6"/>
      <c r="E2478" s="8"/>
    </row>
    <row r="2479" spans="3:5" x14ac:dyDescent="0.25">
      <c r="C2479" s="5"/>
      <c r="D2479" s="6"/>
      <c r="E2479" s="8"/>
    </row>
    <row r="2480" spans="3:5" x14ac:dyDescent="0.25">
      <c r="C2480" s="5"/>
      <c r="D2480" s="6"/>
      <c r="E2480" s="8"/>
    </row>
    <row r="2481" spans="3:5" x14ac:dyDescent="0.25">
      <c r="C2481" s="5"/>
      <c r="D2481" s="6"/>
      <c r="E2481" s="8"/>
    </row>
    <row r="2482" spans="3:5" x14ac:dyDescent="0.25">
      <c r="C2482" s="5"/>
      <c r="D2482" s="6"/>
      <c r="E2482" s="8"/>
    </row>
    <row r="2483" spans="3:5" x14ac:dyDescent="0.25">
      <c r="C2483" s="5"/>
      <c r="D2483" s="6"/>
      <c r="E2483" s="8"/>
    </row>
    <row r="2484" spans="3:5" x14ac:dyDescent="0.25">
      <c r="C2484" s="5"/>
      <c r="D2484" s="6"/>
      <c r="E2484" s="8"/>
    </row>
    <row r="2485" spans="3:5" x14ac:dyDescent="0.25">
      <c r="C2485" s="5"/>
      <c r="D2485" s="6"/>
      <c r="E2485" s="8"/>
    </row>
    <row r="2486" spans="3:5" x14ac:dyDescent="0.25">
      <c r="C2486" s="5"/>
      <c r="D2486" s="6"/>
      <c r="E2486" s="8"/>
    </row>
    <row r="2487" spans="3:5" x14ac:dyDescent="0.25">
      <c r="C2487" s="5"/>
      <c r="D2487" s="6"/>
      <c r="E2487" s="8"/>
    </row>
    <row r="2488" spans="3:5" x14ac:dyDescent="0.25">
      <c r="C2488" s="5"/>
      <c r="D2488" s="6"/>
      <c r="E2488" s="8"/>
    </row>
    <row r="2489" spans="3:5" x14ac:dyDescent="0.25">
      <c r="C2489" s="5"/>
      <c r="D2489" s="6"/>
      <c r="E2489" s="8"/>
    </row>
    <row r="2490" spans="3:5" x14ac:dyDescent="0.25">
      <c r="C2490" s="5"/>
      <c r="D2490" s="6"/>
      <c r="E2490" s="8"/>
    </row>
    <row r="2491" spans="3:5" x14ac:dyDescent="0.25">
      <c r="C2491" s="5"/>
      <c r="D2491" s="6"/>
      <c r="E2491" s="8"/>
    </row>
    <row r="2492" spans="3:5" x14ac:dyDescent="0.25">
      <c r="C2492" s="5"/>
      <c r="D2492" s="6"/>
      <c r="E2492" s="8"/>
    </row>
    <row r="2493" spans="3:5" x14ac:dyDescent="0.25">
      <c r="C2493" s="5"/>
      <c r="D2493" s="6"/>
      <c r="E2493" s="8"/>
    </row>
    <row r="2494" spans="3:5" x14ac:dyDescent="0.25">
      <c r="C2494" s="5"/>
      <c r="D2494" s="6"/>
      <c r="E2494" s="8"/>
    </row>
    <row r="2495" spans="3:5" x14ac:dyDescent="0.25">
      <c r="C2495" s="5"/>
      <c r="D2495" s="6"/>
      <c r="E2495" s="8"/>
    </row>
    <row r="2496" spans="3:5" x14ac:dyDescent="0.25">
      <c r="C2496" s="5"/>
      <c r="D2496" s="6"/>
      <c r="E2496" s="8"/>
    </row>
    <row r="2497" spans="3:5" x14ac:dyDescent="0.25">
      <c r="C2497" s="5"/>
      <c r="D2497" s="6"/>
      <c r="E2497" s="8"/>
    </row>
    <row r="2498" spans="3:5" x14ac:dyDescent="0.25">
      <c r="C2498" s="5"/>
      <c r="D2498" s="6"/>
      <c r="E2498" s="8"/>
    </row>
    <row r="2499" spans="3:5" x14ac:dyDescent="0.25">
      <c r="C2499" s="5"/>
      <c r="D2499" s="6"/>
      <c r="E2499" s="8"/>
    </row>
    <row r="2500" spans="3:5" x14ac:dyDescent="0.25">
      <c r="C2500" s="5"/>
      <c r="D2500" s="6"/>
      <c r="E2500" s="8"/>
    </row>
    <row r="2501" spans="3:5" x14ac:dyDescent="0.25">
      <c r="C2501" s="5"/>
      <c r="D2501" s="6"/>
      <c r="E2501" s="8"/>
    </row>
    <row r="2502" spans="3:5" x14ac:dyDescent="0.25">
      <c r="C2502" s="5"/>
      <c r="D2502" s="6"/>
      <c r="E2502" s="8"/>
    </row>
    <row r="2503" spans="3:5" x14ac:dyDescent="0.25">
      <c r="C2503" s="5"/>
      <c r="D2503" s="6"/>
      <c r="E2503" s="8"/>
    </row>
    <row r="2504" spans="3:5" x14ac:dyDescent="0.25">
      <c r="C2504" s="5"/>
      <c r="D2504" s="6"/>
      <c r="E2504" s="8"/>
    </row>
    <row r="2505" spans="3:5" x14ac:dyDescent="0.25">
      <c r="C2505" s="5"/>
      <c r="D2505" s="6"/>
      <c r="E2505" s="8"/>
    </row>
    <row r="2506" spans="3:5" x14ac:dyDescent="0.25">
      <c r="C2506" s="5"/>
      <c r="D2506" s="6"/>
      <c r="E2506" s="8"/>
    </row>
    <row r="2507" spans="3:5" x14ac:dyDescent="0.25">
      <c r="C2507" s="5"/>
      <c r="D2507" s="6"/>
      <c r="E2507" s="8"/>
    </row>
    <row r="2508" spans="3:5" x14ac:dyDescent="0.25">
      <c r="C2508" s="5"/>
      <c r="D2508" s="6"/>
      <c r="E2508" s="8"/>
    </row>
    <row r="2509" spans="3:5" x14ac:dyDescent="0.25">
      <c r="C2509" s="5"/>
      <c r="D2509" s="6"/>
      <c r="E2509" s="8"/>
    </row>
    <row r="2510" spans="3:5" x14ac:dyDescent="0.25">
      <c r="C2510" s="5"/>
      <c r="D2510" s="6"/>
      <c r="E2510" s="8"/>
    </row>
    <row r="2511" spans="3:5" x14ac:dyDescent="0.25">
      <c r="C2511" s="5"/>
      <c r="D2511" s="6"/>
      <c r="E2511" s="8"/>
    </row>
    <row r="2512" spans="3:5" x14ac:dyDescent="0.25">
      <c r="C2512" s="5"/>
      <c r="D2512" s="6"/>
      <c r="E2512" s="8"/>
    </row>
    <row r="2513" spans="3:5" x14ac:dyDescent="0.25">
      <c r="C2513" s="5"/>
      <c r="D2513" s="6"/>
      <c r="E2513" s="8"/>
    </row>
    <row r="2514" spans="3:5" x14ac:dyDescent="0.25">
      <c r="C2514" s="5"/>
      <c r="D2514" s="6"/>
      <c r="E2514" s="8"/>
    </row>
    <row r="2515" spans="3:5" x14ac:dyDescent="0.25">
      <c r="C2515" s="5"/>
      <c r="D2515" s="6"/>
      <c r="E2515" s="8"/>
    </row>
    <row r="2516" spans="3:5" x14ac:dyDescent="0.25">
      <c r="C2516" s="5"/>
      <c r="D2516" s="6"/>
      <c r="E2516" s="8"/>
    </row>
    <row r="2517" spans="3:5" x14ac:dyDescent="0.25">
      <c r="C2517" s="5"/>
      <c r="D2517" s="6"/>
      <c r="E2517" s="8"/>
    </row>
    <row r="2518" spans="3:5" x14ac:dyDescent="0.25">
      <c r="C2518" s="5"/>
      <c r="D2518" s="6"/>
      <c r="E2518" s="8"/>
    </row>
    <row r="2519" spans="3:5" x14ac:dyDescent="0.25">
      <c r="C2519" s="5"/>
      <c r="D2519" s="6"/>
      <c r="E2519" s="8"/>
    </row>
    <row r="2520" spans="3:5" x14ac:dyDescent="0.25">
      <c r="C2520" s="5"/>
      <c r="D2520" s="6"/>
      <c r="E2520" s="8"/>
    </row>
    <row r="2521" spans="3:5" x14ac:dyDescent="0.25">
      <c r="C2521" s="5"/>
      <c r="D2521" s="6"/>
      <c r="E2521" s="8"/>
    </row>
    <row r="2522" spans="3:5" x14ac:dyDescent="0.25">
      <c r="C2522" s="5"/>
      <c r="D2522" s="6"/>
      <c r="E2522" s="8"/>
    </row>
    <row r="2523" spans="3:5" x14ac:dyDescent="0.25">
      <c r="C2523" s="5"/>
      <c r="D2523" s="6"/>
      <c r="E2523" s="8"/>
    </row>
    <row r="2524" spans="3:5" x14ac:dyDescent="0.25">
      <c r="C2524" s="5"/>
      <c r="D2524" s="6"/>
      <c r="E2524" s="8"/>
    </row>
    <row r="2525" spans="3:5" x14ac:dyDescent="0.25">
      <c r="C2525" s="5"/>
      <c r="D2525" s="6"/>
      <c r="E2525" s="8"/>
    </row>
    <row r="2526" spans="3:5" x14ac:dyDescent="0.25">
      <c r="C2526" s="5"/>
      <c r="D2526" s="6"/>
      <c r="E2526" s="8"/>
    </row>
    <row r="2527" spans="3:5" x14ac:dyDescent="0.25">
      <c r="C2527" s="5"/>
      <c r="D2527" s="6"/>
      <c r="E2527" s="8"/>
    </row>
    <row r="2528" spans="3:5" x14ac:dyDescent="0.25">
      <c r="C2528" s="5"/>
      <c r="D2528" s="6"/>
      <c r="E2528" s="8"/>
    </row>
    <row r="2529" spans="3:5" x14ac:dyDescent="0.25">
      <c r="C2529" s="5"/>
      <c r="D2529" s="6"/>
      <c r="E2529" s="8"/>
    </row>
    <row r="2530" spans="3:5" x14ac:dyDescent="0.25">
      <c r="C2530" s="5"/>
      <c r="D2530" s="6"/>
      <c r="E2530" s="8"/>
    </row>
    <row r="2531" spans="3:5" x14ac:dyDescent="0.25">
      <c r="C2531" s="5"/>
      <c r="D2531" s="6"/>
      <c r="E2531" s="8"/>
    </row>
    <row r="2532" spans="3:5" x14ac:dyDescent="0.25">
      <c r="C2532" s="5"/>
      <c r="D2532" s="6"/>
      <c r="E2532" s="8"/>
    </row>
    <row r="2533" spans="3:5" x14ac:dyDescent="0.25">
      <c r="C2533" s="5"/>
      <c r="D2533" s="6"/>
      <c r="E2533" s="8"/>
    </row>
    <row r="2534" spans="3:5" x14ac:dyDescent="0.25">
      <c r="C2534" s="5"/>
      <c r="D2534" s="6"/>
      <c r="E2534" s="8"/>
    </row>
    <row r="2535" spans="3:5" x14ac:dyDescent="0.25">
      <c r="C2535" s="5"/>
      <c r="D2535" s="6"/>
      <c r="E2535" s="8"/>
    </row>
    <row r="2536" spans="3:5" x14ac:dyDescent="0.25">
      <c r="C2536" s="5"/>
      <c r="D2536" s="6"/>
      <c r="E2536" s="8"/>
    </row>
    <row r="2537" spans="3:5" x14ac:dyDescent="0.25">
      <c r="C2537" s="5"/>
      <c r="D2537" s="6"/>
      <c r="E2537" s="8"/>
    </row>
    <row r="2538" spans="3:5" x14ac:dyDescent="0.25">
      <c r="C2538" s="5"/>
      <c r="D2538" s="6"/>
      <c r="E2538" s="8"/>
    </row>
    <row r="2539" spans="3:5" x14ac:dyDescent="0.25">
      <c r="C2539" s="5"/>
      <c r="D2539" s="6"/>
      <c r="E2539" s="8"/>
    </row>
    <row r="2540" spans="3:5" x14ac:dyDescent="0.25">
      <c r="C2540" s="5"/>
      <c r="D2540" s="6"/>
      <c r="E2540" s="8"/>
    </row>
    <row r="2541" spans="3:5" x14ac:dyDescent="0.25">
      <c r="C2541" s="5"/>
      <c r="D2541" s="6"/>
      <c r="E2541" s="8"/>
    </row>
    <row r="2542" spans="3:5" x14ac:dyDescent="0.25">
      <c r="C2542" s="5"/>
      <c r="D2542" s="6"/>
      <c r="E2542" s="8"/>
    </row>
    <row r="2543" spans="3:5" x14ac:dyDescent="0.25">
      <c r="C2543" s="5"/>
      <c r="D2543" s="6"/>
      <c r="E2543" s="8"/>
    </row>
    <row r="2544" spans="3:5" x14ac:dyDescent="0.25">
      <c r="C2544" s="5"/>
      <c r="D2544" s="6"/>
      <c r="E2544" s="8"/>
    </row>
    <row r="2545" spans="3:5" x14ac:dyDescent="0.25">
      <c r="C2545" s="5"/>
      <c r="D2545" s="6"/>
      <c r="E2545" s="8"/>
    </row>
    <row r="2546" spans="3:5" x14ac:dyDescent="0.25">
      <c r="C2546" s="5"/>
      <c r="D2546" s="6"/>
      <c r="E2546" s="8"/>
    </row>
    <row r="2547" spans="3:5" x14ac:dyDescent="0.25">
      <c r="C2547" s="5"/>
      <c r="D2547" s="6"/>
      <c r="E2547" s="8"/>
    </row>
    <row r="2548" spans="3:5" x14ac:dyDescent="0.25">
      <c r="C2548" s="5"/>
      <c r="D2548" s="6"/>
      <c r="E2548" s="8"/>
    </row>
    <row r="2549" spans="3:5" x14ac:dyDescent="0.25">
      <c r="C2549" s="5"/>
      <c r="D2549" s="6"/>
      <c r="E2549" s="8"/>
    </row>
    <row r="2550" spans="3:5" x14ac:dyDescent="0.25">
      <c r="C2550" s="5"/>
      <c r="D2550" s="6"/>
      <c r="E2550" s="8"/>
    </row>
    <row r="2551" spans="3:5" x14ac:dyDescent="0.25">
      <c r="C2551" s="5"/>
      <c r="D2551" s="6"/>
      <c r="E2551" s="8"/>
    </row>
    <row r="2552" spans="3:5" x14ac:dyDescent="0.25">
      <c r="C2552" s="5"/>
      <c r="D2552" s="6"/>
      <c r="E2552" s="8"/>
    </row>
    <row r="2553" spans="3:5" x14ac:dyDescent="0.25">
      <c r="C2553" s="5"/>
      <c r="D2553" s="6"/>
      <c r="E2553" s="8"/>
    </row>
    <row r="2554" spans="3:5" x14ac:dyDescent="0.25">
      <c r="C2554" s="5"/>
      <c r="D2554" s="6"/>
      <c r="E2554" s="8"/>
    </row>
    <row r="2555" spans="3:5" x14ac:dyDescent="0.25">
      <c r="C2555" s="5"/>
      <c r="D2555" s="6"/>
      <c r="E2555" s="8"/>
    </row>
    <row r="2556" spans="3:5" x14ac:dyDescent="0.25">
      <c r="C2556" s="5"/>
      <c r="D2556" s="6"/>
      <c r="E2556" s="8"/>
    </row>
    <row r="2557" spans="3:5" x14ac:dyDescent="0.25">
      <c r="C2557" s="5"/>
      <c r="D2557" s="6"/>
      <c r="E2557" s="8"/>
    </row>
    <row r="2558" spans="3:5" x14ac:dyDescent="0.25">
      <c r="C2558" s="5"/>
      <c r="D2558" s="6"/>
      <c r="E2558" s="8"/>
    </row>
    <row r="2559" spans="3:5" x14ac:dyDescent="0.25">
      <c r="C2559" s="5"/>
      <c r="D2559" s="6"/>
      <c r="E2559" s="8"/>
    </row>
    <row r="2560" spans="3:5" x14ac:dyDescent="0.25">
      <c r="C2560" s="5"/>
      <c r="D2560" s="6"/>
      <c r="E2560" s="8"/>
    </row>
    <row r="2561" spans="3:5" x14ac:dyDescent="0.25">
      <c r="C2561" s="5"/>
      <c r="D2561" s="6"/>
      <c r="E2561" s="8"/>
    </row>
    <row r="2562" spans="3:5" x14ac:dyDescent="0.25">
      <c r="C2562" s="5"/>
      <c r="D2562" s="6"/>
      <c r="E2562" s="8"/>
    </row>
    <row r="2563" spans="3:5" x14ac:dyDescent="0.25">
      <c r="C2563" s="5"/>
      <c r="D2563" s="6"/>
      <c r="E2563" s="8"/>
    </row>
    <row r="2564" spans="3:5" x14ac:dyDescent="0.25">
      <c r="C2564" s="5"/>
      <c r="D2564" s="6"/>
      <c r="E2564" s="8"/>
    </row>
    <row r="2565" spans="3:5" x14ac:dyDescent="0.25">
      <c r="C2565" s="5"/>
      <c r="D2565" s="6"/>
      <c r="E2565" s="8"/>
    </row>
    <row r="2566" spans="3:5" x14ac:dyDescent="0.25">
      <c r="C2566" s="5"/>
      <c r="D2566" s="6"/>
      <c r="E2566" s="8"/>
    </row>
    <row r="2567" spans="3:5" x14ac:dyDescent="0.25">
      <c r="C2567" s="5"/>
      <c r="D2567" s="6"/>
      <c r="E2567" s="8"/>
    </row>
    <row r="2568" spans="3:5" x14ac:dyDescent="0.25">
      <c r="C2568" s="5"/>
      <c r="D2568" s="6"/>
      <c r="E2568" s="8"/>
    </row>
    <row r="2569" spans="3:5" x14ac:dyDescent="0.25">
      <c r="C2569" s="5"/>
      <c r="D2569" s="6"/>
      <c r="E2569" s="8"/>
    </row>
    <row r="2570" spans="3:5" x14ac:dyDescent="0.25">
      <c r="C2570" s="5"/>
      <c r="D2570" s="6"/>
      <c r="E2570" s="8"/>
    </row>
    <row r="2571" spans="3:5" x14ac:dyDescent="0.25">
      <c r="C2571" s="5"/>
      <c r="D2571" s="6"/>
      <c r="E2571" s="8"/>
    </row>
    <row r="2572" spans="3:5" x14ac:dyDescent="0.25">
      <c r="C2572" s="5"/>
      <c r="D2572" s="6"/>
      <c r="E2572" s="8"/>
    </row>
    <row r="2573" spans="3:5" x14ac:dyDescent="0.25">
      <c r="C2573" s="5"/>
      <c r="D2573" s="6"/>
      <c r="E2573" s="8"/>
    </row>
    <row r="2574" spans="3:5" x14ac:dyDescent="0.25">
      <c r="C2574" s="5"/>
      <c r="D2574" s="6"/>
      <c r="E2574" s="8"/>
    </row>
    <row r="2575" spans="3:5" x14ac:dyDescent="0.25">
      <c r="C2575" s="5"/>
      <c r="D2575" s="6"/>
      <c r="E2575" s="8"/>
    </row>
    <row r="2576" spans="3:5" x14ac:dyDescent="0.25">
      <c r="C2576" s="5"/>
      <c r="D2576" s="6"/>
      <c r="E2576" s="8"/>
    </row>
    <row r="2577" spans="3:5" x14ac:dyDescent="0.25">
      <c r="C2577" s="5"/>
      <c r="D2577" s="6"/>
      <c r="E2577" s="8"/>
    </row>
    <row r="2578" spans="3:5" x14ac:dyDescent="0.25">
      <c r="C2578" s="5"/>
      <c r="D2578" s="6"/>
      <c r="E2578" s="8"/>
    </row>
    <row r="2579" spans="3:5" x14ac:dyDescent="0.25">
      <c r="C2579" s="5"/>
      <c r="D2579" s="6"/>
      <c r="E2579" s="8"/>
    </row>
    <row r="2580" spans="3:5" x14ac:dyDescent="0.25">
      <c r="C2580" s="5"/>
      <c r="D2580" s="6"/>
      <c r="E2580" s="8"/>
    </row>
    <row r="2581" spans="3:5" x14ac:dyDescent="0.25">
      <c r="C2581" s="5"/>
      <c r="D2581" s="6"/>
      <c r="E2581" s="8"/>
    </row>
    <row r="2582" spans="3:5" x14ac:dyDescent="0.25">
      <c r="C2582" s="5"/>
      <c r="D2582" s="6"/>
      <c r="E2582" s="8"/>
    </row>
    <row r="2583" spans="3:5" x14ac:dyDescent="0.25">
      <c r="C2583" s="5"/>
      <c r="D2583" s="6"/>
      <c r="E2583" s="8"/>
    </row>
    <row r="2584" spans="3:5" x14ac:dyDescent="0.25">
      <c r="C2584" s="5"/>
      <c r="D2584" s="6"/>
      <c r="E2584" s="8"/>
    </row>
    <row r="2585" spans="3:5" x14ac:dyDescent="0.25">
      <c r="C2585" s="5"/>
      <c r="D2585" s="6"/>
      <c r="E2585" s="8"/>
    </row>
    <row r="2586" spans="3:5" x14ac:dyDescent="0.25">
      <c r="C2586" s="5"/>
      <c r="D2586" s="6"/>
      <c r="E2586" s="8"/>
    </row>
    <row r="2587" spans="3:5" x14ac:dyDescent="0.25">
      <c r="C2587" s="5"/>
      <c r="D2587" s="6"/>
      <c r="E2587" s="8"/>
    </row>
    <row r="2588" spans="3:5" x14ac:dyDescent="0.25">
      <c r="C2588" s="5"/>
      <c r="D2588" s="6"/>
      <c r="E2588" s="8"/>
    </row>
    <row r="2589" spans="3:5" x14ac:dyDescent="0.25">
      <c r="C2589" s="5"/>
      <c r="D2589" s="6"/>
      <c r="E2589" s="8"/>
    </row>
    <row r="2590" spans="3:5" x14ac:dyDescent="0.25">
      <c r="C2590" s="5"/>
      <c r="D2590" s="6"/>
      <c r="E2590" s="8"/>
    </row>
    <row r="2591" spans="3:5" x14ac:dyDescent="0.25">
      <c r="C2591" s="5"/>
      <c r="D2591" s="6"/>
      <c r="E2591" s="8"/>
    </row>
    <row r="2592" spans="3:5" x14ac:dyDescent="0.25">
      <c r="C2592" s="5"/>
      <c r="D2592" s="6"/>
      <c r="E2592" s="8"/>
    </row>
    <row r="2593" spans="3:5" x14ac:dyDescent="0.25">
      <c r="C2593" s="5"/>
      <c r="D2593" s="6"/>
      <c r="E2593" s="8"/>
    </row>
    <row r="2594" spans="3:5" x14ac:dyDescent="0.25">
      <c r="C2594" s="5"/>
      <c r="D2594" s="6"/>
      <c r="E2594" s="8"/>
    </row>
    <row r="2595" spans="3:5" x14ac:dyDescent="0.25">
      <c r="C2595" s="5"/>
      <c r="D2595" s="6"/>
      <c r="E2595" s="8"/>
    </row>
    <row r="2596" spans="3:5" x14ac:dyDescent="0.25">
      <c r="C2596" s="5"/>
      <c r="D2596" s="6"/>
      <c r="E2596" s="8"/>
    </row>
    <row r="2597" spans="3:5" x14ac:dyDescent="0.25">
      <c r="C2597" s="5"/>
      <c r="D2597" s="6"/>
      <c r="E2597" s="8"/>
    </row>
    <row r="2598" spans="3:5" x14ac:dyDescent="0.25">
      <c r="C2598" s="5"/>
      <c r="D2598" s="6"/>
      <c r="E2598" s="8"/>
    </row>
    <row r="2599" spans="3:5" x14ac:dyDescent="0.25">
      <c r="C2599" s="5"/>
      <c r="D2599" s="6"/>
      <c r="E2599" s="8"/>
    </row>
    <row r="2600" spans="3:5" x14ac:dyDescent="0.25">
      <c r="C2600" s="5"/>
      <c r="D2600" s="6"/>
      <c r="E2600" s="8"/>
    </row>
    <row r="2601" spans="3:5" x14ac:dyDescent="0.25">
      <c r="C2601" s="5"/>
      <c r="D2601" s="6"/>
      <c r="E2601" s="8"/>
    </row>
    <row r="2602" spans="3:5" x14ac:dyDescent="0.25">
      <c r="C2602" s="5"/>
      <c r="D2602" s="6"/>
      <c r="E2602" s="8"/>
    </row>
    <row r="2603" spans="3:5" x14ac:dyDescent="0.25">
      <c r="C2603" s="5"/>
      <c r="D2603" s="6"/>
      <c r="E2603" s="8"/>
    </row>
    <row r="2604" spans="3:5" x14ac:dyDescent="0.25">
      <c r="C2604" s="5"/>
      <c r="D2604" s="6"/>
      <c r="E2604" s="8"/>
    </row>
    <row r="2605" spans="3:5" x14ac:dyDescent="0.25">
      <c r="C2605" s="5"/>
      <c r="D2605" s="6"/>
      <c r="E2605" s="8"/>
    </row>
    <row r="2606" spans="3:5" x14ac:dyDescent="0.25">
      <c r="C2606" s="5"/>
      <c r="D2606" s="6"/>
      <c r="E2606" s="8"/>
    </row>
    <row r="2607" spans="3:5" x14ac:dyDescent="0.25">
      <c r="C2607" s="5"/>
      <c r="D2607" s="6"/>
      <c r="E2607" s="8"/>
    </row>
    <row r="2608" spans="3:5" x14ac:dyDescent="0.25">
      <c r="C2608" s="5"/>
      <c r="D2608" s="6"/>
      <c r="E2608" s="8"/>
    </row>
    <row r="2609" spans="3:5" x14ac:dyDescent="0.25">
      <c r="C2609" s="5"/>
      <c r="D2609" s="6"/>
      <c r="E2609" s="8"/>
    </row>
    <row r="2610" spans="3:5" x14ac:dyDescent="0.25">
      <c r="C2610" s="5"/>
      <c r="D2610" s="6"/>
      <c r="E2610" s="8"/>
    </row>
    <row r="2611" spans="3:5" x14ac:dyDescent="0.25">
      <c r="C2611" s="5"/>
      <c r="D2611" s="6"/>
      <c r="E2611" s="8"/>
    </row>
    <row r="2612" spans="3:5" x14ac:dyDescent="0.25">
      <c r="C2612" s="5"/>
      <c r="D2612" s="6"/>
      <c r="E2612" s="8"/>
    </row>
    <row r="2613" spans="3:5" x14ac:dyDescent="0.25">
      <c r="C2613" s="5"/>
      <c r="D2613" s="6"/>
      <c r="E2613" s="8"/>
    </row>
    <row r="2614" spans="3:5" x14ac:dyDescent="0.25">
      <c r="C2614" s="5"/>
      <c r="D2614" s="6"/>
      <c r="E2614" s="8"/>
    </row>
    <row r="2615" spans="3:5" x14ac:dyDescent="0.25">
      <c r="C2615" s="5"/>
      <c r="D2615" s="6"/>
      <c r="E2615" s="8"/>
    </row>
    <row r="2616" spans="3:5" x14ac:dyDescent="0.25">
      <c r="C2616" s="5"/>
      <c r="D2616" s="6"/>
      <c r="E2616" s="8"/>
    </row>
    <row r="2617" spans="3:5" x14ac:dyDescent="0.25">
      <c r="C2617" s="5"/>
      <c r="D2617" s="6"/>
      <c r="E2617" s="8"/>
    </row>
    <row r="2618" spans="3:5" x14ac:dyDescent="0.25">
      <c r="C2618" s="5"/>
      <c r="D2618" s="6"/>
      <c r="E2618" s="8"/>
    </row>
    <row r="2619" spans="3:5" x14ac:dyDescent="0.25">
      <c r="C2619" s="5"/>
      <c r="D2619" s="6"/>
      <c r="E2619" s="8"/>
    </row>
    <row r="2620" spans="3:5" x14ac:dyDescent="0.25">
      <c r="C2620" s="5"/>
      <c r="D2620" s="6"/>
      <c r="E2620" s="8"/>
    </row>
    <row r="2621" spans="3:5" x14ac:dyDescent="0.25">
      <c r="C2621" s="5"/>
      <c r="D2621" s="6"/>
      <c r="E2621" s="8"/>
    </row>
    <row r="2622" spans="3:5" x14ac:dyDescent="0.25">
      <c r="C2622" s="5"/>
      <c r="D2622" s="6"/>
      <c r="E2622" s="8"/>
    </row>
    <row r="2623" spans="3:5" x14ac:dyDescent="0.25">
      <c r="C2623" s="5"/>
      <c r="D2623" s="6"/>
      <c r="E2623" s="8"/>
    </row>
    <row r="2624" spans="3:5" x14ac:dyDescent="0.25">
      <c r="C2624" s="5"/>
      <c r="D2624" s="6"/>
      <c r="E2624" s="8"/>
    </row>
    <row r="2625" spans="3:5" x14ac:dyDescent="0.25">
      <c r="C2625" s="5"/>
      <c r="D2625" s="6"/>
      <c r="E2625" s="8"/>
    </row>
    <row r="2626" spans="3:5" x14ac:dyDescent="0.25">
      <c r="C2626" s="5"/>
      <c r="D2626" s="6"/>
      <c r="E2626" s="8"/>
    </row>
    <row r="2627" spans="3:5" x14ac:dyDescent="0.25">
      <c r="C2627" s="5"/>
      <c r="D2627" s="6"/>
      <c r="E2627" s="8"/>
    </row>
    <row r="2628" spans="3:5" x14ac:dyDescent="0.25">
      <c r="C2628" s="5"/>
      <c r="D2628" s="6"/>
      <c r="E2628" s="8"/>
    </row>
    <row r="2629" spans="3:5" x14ac:dyDescent="0.25">
      <c r="C2629" s="5"/>
      <c r="D2629" s="6"/>
      <c r="E2629" s="8"/>
    </row>
    <row r="2630" spans="3:5" x14ac:dyDescent="0.25">
      <c r="C2630" s="5"/>
      <c r="D2630" s="6"/>
      <c r="E2630" s="8"/>
    </row>
    <row r="2631" spans="3:5" x14ac:dyDescent="0.25">
      <c r="C2631" s="5"/>
      <c r="D2631" s="6"/>
      <c r="E2631" s="8"/>
    </row>
    <row r="2632" spans="3:5" x14ac:dyDescent="0.25">
      <c r="C2632" s="5"/>
      <c r="D2632" s="6"/>
      <c r="E2632" s="8"/>
    </row>
    <row r="2633" spans="3:5" x14ac:dyDescent="0.25">
      <c r="C2633" s="5"/>
      <c r="D2633" s="6"/>
      <c r="E2633" s="8"/>
    </row>
    <row r="2634" spans="3:5" x14ac:dyDescent="0.25">
      <c r="C2634" s="5"/>
      <c r="D2634" s="6"/>
      <c r="E2634" s="8"/>
    </row>
    <row r="2635" spans="3:5" x14ac:dyDescent="0.25">
      <c r="C2635" s="5"/>
      <c r="D2635" s="6"/>
      <c r="E2635" s="8"/>
    </row>
    <row r="2636" spans="3:5" x14ac:dyDescent="0.25">
      <c r="C2636" s="5"/>
      <c r="D2636" s="6"/>
      <c r="E2636" s="8"/>
    </row>
    <row r="2637" spans="3:5" x14ac:dyDescent="0.25">
      <c r="C2637" s="5"/>
      <c r="D2637" s="6"/>
      <c r="E2637" s="8"/>
    </row>
    <row r="2638" spans="3:5" x14ac:dyDescent="0.25">
      <c r="C2638" s="5"/>
      <c r="D2638" s="6"/>
      <c r="E2638" s="8"/>
    </row>
    <row r="2639" spans="3:5" x14ac:dyDescent="0.25">
      <c r="C2639" s="5"/>
      <c r="D2639" s="6"/>
      <c r="E2639" s="8"/>
    </row>
    <row r="2640" spans="3:5" x14ac:dyDescent="0.25">
      <c r="C2640" s="5"/>
      <c r="D2640" s="6"/>
      <c r="E2640" s="8"/>
    </row>
    <row r="2641" spans="3:5" x14ac:dyDescent="0.25">
      <c r="C2641" s="5"/>
      <c r="D2641" s="6"/>
      <c r="E2641" s="8"/>
    </row>
    <row r="2642" spans="3:5" x14ac:dyDescent="0.25">
      <c r="C2642" s="5"/>
      <c r="D2642" s="6"/>
      <c r="E2642" s="8"/>
    </row>
    <row r="2643" spans="3:5" x14ac:dyDescent="0.25">
      <c r="C2643" s="5"/>
      <c r="D2643" s="6"/>
      <c r="E2643" s="8"/>
    </row>
    <row r="2644" spans="3:5" x14ac:dyDescent="0.25">
      <c r="C2644" s="5"/>
      <c r="D2644" s="6"/>
      <c r="E2644" s="8"/>
    </row>
    <row r="2645" spans="3:5" x14ac:dyDescent="0.25">
      <c r="C2645" s="5"/>
      <c r="D2645" s="6"/>
      <c r="E2645" s="8"/>
    </row>
    <row r="2646" spans="3:5" x14ac:dyDescent="0.25">
      <c r="C2646" s="5"/>
      <c r="D2646" s="6"/>
      <c r="E2646" s="8"/>
    </row>
    <row r="2647" spans="3:5" x14ac:dyDescent="0.25">
      <c r="C2647" s="5"/>
      <c r="D2647" s="6"/>
      <c r="E2647" s="8"/>
    </row>
    <row r="2648" spans="3:5" x14ac:dyDescent="0.25">
      <c r="C2648" s="5"/>
      <c r="D2648" s="6"/>
      <c r="E2648" s="8"/>
    </row>
    <row r="2649" spans="3:5" x14ac:dyDescent="0.25">
      <c r="C2649" s="5"/>
      <c r="D2649" s="6"/>
      <c r="E2649" s="8"/>
    </row>
    <row r="2650" spans="3:5" x14ac:dyDescent="0.25">
      <c r="C2650" s="5"/>
      <c r="D2650" s="6"/>
      <c r="E2650" s="8"/>
    </row>
    <row r="2651" spans="3:5" x14ac:dyDescent="0.25">
      <c r="C2651" s="5"/>
      <c r="D2651" s="6"/>
      <c r="E2651" s="8"/>
    </row>
    <row r="2652" spans="3:5" x14ac:dyDescent="0.25">
      <c r="C2652" s="5"/>
      <c r="D2652" s="6"/>
      <c r="E2652" s="8"/>
    </row>
    <row r="2653" spans="3:5" x14ac:dyDescent="0.25">
      <c r="C2653" s="5"/>
      <c r="D2653" s="6"/>
      <c r="E2653" s="8"/>
    </row>
    <row r="2654" spans="3:5" x14ac:dyDescent="0.25">
      <c r="C2654" s="5"/>
      <c r="D2654" s="6"/>
      <c r="E2654" s="8"/>
    </row>
    <row r="2655" spans="3:5" x14ac:dyDescent="0.25">
      <c r="C2655" s="5"/>
      <c r="D2655" s="6"/>
      <c r="E2655" s="8"/>
    </row>
    <row r="2656" spans="3:5" x14ac:dyDescent="0.25">
      <c r="C2656" s="5"/>
      <c r="D2656" s="6"/>
      <c r="E2656" s="8"/>
    </row>
    <row r="2657" spans="3:5" x14ac:dyDescent="0.25">
      <c r="C2657" s="5"/>
      <c r="D2657" s="6"/>
      <c r="E2657" s="8"/>
    </row>
    <row r="2658" spans="3:5" x14ac:dyDescent="0.25">
      <c r="C2658" s="5"/>
      <c r="D2658" s="6"/>
      <c r="E2658" s="8"/>
    </row>
    <row r="2659" spans="3:5" x14ac:dyDescent="0.25">
      <c r="C2659" s="5"/>
      <c r="D2659" s="6"/>
      <c r="E2659" s="8"/>
    </row>
    <row r="2660" spans="3:5" x14ac:dyDescent="0.25">
      <c r="C2660" s="5"/>
      <c r="D2660" s="6"/>
      <c r="E2660" s="8"/>
    </row>
    <row r="2661" spans="3:5" x14ac:dyDescent="0.25">
      <c r="C2661" s="5"/>
      <c r="D2661" s="6"/>
      <c r="E2661" s="8"/>
    </row>
    <row r="2662" spans="3:5" x14ac:dyDescent="0.25">
      <c r="C2662" s="5"/>
      <c r="D2662" s="6"/>
      <c r="E2662" s="8"/>
    </row>
    <row r="2663" spans="3:5" x14ac:dyDescent="0.25">
      <c r="C2663" s="5"/>
      <c r="D2663" s="6"/>
      <c r="E2663" s="8"/>
    </row>
    <row r="2664" spans="3:5" x14ac:dyDescent="0.25">
      <c r="C2664" s="5"/>
      <c r="D2664" s="6"/>
      <c r="E2664" s="8"/>
    </row>
    <row r="2665" spans="3:5" x14ac:dyDescent="0.25">
      <c r="C2665" s="5"/>
      <c r="D2665" s="6"/>
      <c r="E2665" s="8"/>
    </row>
    <row r="2666" spans="3:5" x14ac:dyDescent="0.25">
      <c r="C2666" s="5"/>
      <c r="D2666" s="6"/>
      <c r="E2666" s="8"/>
    </row>
    <row r="2667" spans="3:5" x14ac:dyDescent="0.25">
      <c r="C2667" s="5"/>
      <c r="D2667" s="6"/>
      <c r="E2667" s="8"/>
    </row>
    <row r="2668" spans="3:5" x14ac:dyDescent="0.25">
      <c r="C2668" s="5"/>
      <c r="D2668" s="6"/>
      <c r="E2668" s="8"/>
    </row>
    <row r="2669" spans="3:5" x14ac:dyDescent="0.25">
      <c r="C2669" s="5"/>
      <c r="D2669" s="6"/>
      <c r="E2669" s="8"/>
    </row>
    <row r="2670" spans="3:5" x14ac:dyDescent="0.25">
      <c r="C2670" s="5"/>
      <c r="D2670" s="6"/>
      <c r="E2670" s="8"/>
    </row>
    <row r="2671" spans="3:5" x14ac:dyDescent="0.25">
      <c r="C2671" s="5"/>
      <c r="D2671" s="6"/>
      <c r="E2671" s="8"/>
    </row>
    <row r="2672" spans="3:5" x14ac:dyDescent="0.25">
      <c r="C2672" s="5"/>
      <c r="D2672" s="6"/>
      <c r="E2672" s="8"/>
    </row>
    <row r="2673" spans="3:5" x14ac:dyDescent="0.25">
      <c r="C2673" s="5"/>
      <c r="D2673" s="6"/>
      <c r="E2673" s="8"/>
    </row>
    <row r="2674" spans="3:5" x14ac:dyDescent="0.25">
      <c r="C2674" s="5"/>
      <c r="D2674" s="6"/>
      <c r="E2674" s="8"/>
    </row>
    <row r="2675" spans="3:5" x14ac:dyDescent="0.25">
      <c r="C2675" s="5"/>
      <c r="D2675" s="6"/>
      <c r="E2675" s="8"/>
    </row>
    <row r="2676" spans="3:5" x14ac:dyDescent="0.25">
      <c r="C2676" s="5"/>
      <c r="D2676" s="6"/>
      <c r="E2676" s="8"/>
    </row>
    <row r="2677" spans="3:5" x14ac:dyDescent="0.25">
      <c r="C2677" s="5"/>
      <c r="D2677" s="6"/>
      <c r="E2677" s="8"/>
    </row>
    <row r="2678" spans="3:5" x14ac:dyDescent="0.25">
      <c r="C2678" s="5"/>
      <c r="D2678" s="6"/>
      <c r="E2678" s="8"/>
    </row>
    <row r="2679" spans="3:5" x14ac:dyDescent="0.25">
      <c r="C2679" s="5"/>
      <c r="D2679" s="6"/>
      <c r="E2679" s="8"/>
    </row>
    <row r="2680" spans="3:5" x14ac:dyDescent="0.25">
      <c r="C2680" s="5"/>
      <c r="D2680" s="6"/>
      <c r="E2680" s="8"/>
    </row>
    <row r="2681" spans="3:5" x14ac:dyDescent="0.25">
      <c r="C2681" s="5"/>
      <c r="D2681" s="6"/>
      <c r="E2681" s="8"/>
    </row>
    <row r="2682" spans="3:5" x14ac:dyDescent="0.25">
      <c r="C2682" s="5"/>
      <c r="D2682" s="6"/>
      <c r="E2682" s="8"/>
    </row>
    <row r="2683" spans="3:5" x14ac:dyDescent="0.25">
      <c r="C2683" s="5"/>
      <c r="D2683" s="6"/>
      <c r="E2683" s="8"/>
    </row>
    <row r="2684" spans="3:5" x14ac:dyDescent="0.25">
      <c r="C2684" s="5"/>
      <c r="D2684" s="6"/>
      <c r="E2684" s="8"/>
    </row>
    <row r="2685" spans="3:5" x14ac:dyDescent="0.25">
      <c r="C2685" s="5"/>
      <c r="D2685" s="6"/>
      <c r="E2685" s="8"/>
    </row>
    <row r="2686" spans="3:5" x14ac:dyDescent="0.25">
      <c r="C2686" s="5"/>
      <c r="D2686" s="6"/>
      <c r="E2686" s="8"/>
    </row>
    <row r="2687" spans="3:5" x14ac:dyDescent="0.25">
      <c r="C2687" s="5"/>
      <c r="D2687" s="6"/>
      <c r="E2687" s="8"/>
    </row>
    <row r="2688" spans="3:5" x14ac:dyDescent="0.25">
      <c r="C2688" s="5"/>
      <c r="D2688" s="6"/>
      <c r="E2688" s="8"/>
    </row>
    <row r="2689" spans="3:5" x14ac:dyDescent="0.25">
      <c r="C2689" s="5"/>
      <c r="D2689" s="6"/>
      <c r="E2689" s="8"/>
    </row>
    <row r="2690" spans="3:5" x14ac:dyDescent="0.25">
      <c r="C2690" s="5"/>
      <c r="D2690" s="6"/>
      <c r="E2690" s="8"/>
    </row>
    <row r="2691" spans="3:5" x14ac:dyDescent="0.25">
      <c r="C2691" s="5"/>
      <c r="D2691" s="6"/>
      <c r="E2691" s="8"/>
    </row>
    <row r="2692" spans="3:5" x14ac:dyDescent="0.25">
      <c r="C2692" s="5"/>
      <c r="D2692" s="6"/>
      <c r="E2692" s="8"/>
    </row>
    <row r="2693" spans="3:5" x14ac:dyDescent="0.25">
      <c r="C2693" s="5"/>
      <c r="D2693" s="6"/>
      <c r="E2693" s="8"/>
    </row>
    <row r="2694" spans="3:5" x14ac:dyDescent="0.25">
      <c r="C2694" s="5"/>
      <c r="D2694" s="6"/>
      <c r="E2694" s="8"/>
    </row>
    <row r="2695" spans="3:5" x14ac:dyDescent="0.25">
      <c r="C2695" s="5"/>
      <c r="D2695" s="6"/>
      <c r="E2695" s="8"/>
    </row>
    <row r="2696" spans="3:5" x14ac:dyDescent="0.25">
      <c r="C2696" s="5"/>
      <c r="D2696" s="6"/>
      <c r="E2696" s="8"/>
    </row>
    <row r="2697" spans="3:5" x14ac:dyDescent="0.25">
      <c r="C2697" s="5"/>
      <c r="D2697" s="6"/>
      <c r="E2697" s="8"/>
    </row>
    <row r="2698" spans="3:5" x14ac:dyDescent="0.25">
      <c r="C2698" s="5"/>
      <c r="D2698" s="6"/>
      <c r="E2698" s="8"/>
    </row>
    <row r="2699" spans="3:5" x14ac:dyDescent="0.25">
      <c r="C2699" s="5"/>
      <c r="D2699" s="6"/>
      <c r="E2699" s="8"/>
    </row>
    <row r="2700" spans="3:5" x14ac:dyDescent="0.25">
      <c r="C2700" s="5"/>
      <c r="D2700" s="6"/>
      <c r="E2700" s="8"/>
    </row>
    <row r="2701" spans="3:5" x14ac:dyDescent="0.25">
      <c r="C2701" s="5"/>
      <c r="D2701" s="6"/>
      <c r="E2701" s="8"/>
    </row>
    <row r="2702" spans="3:5" x14ac:dyDescent="0.25">
      <c r="C2702" s="5"/>
      <c r="D2702" s="6"/>
      <c r="E2702" s="8"/>
    </row>
    <row r="2703" spans="3:5" x14ac:dyDescent="0.25">
      <c r="C2703" s="5"/>
      <c r="D2703" s="6"/>
      <c r="E2703" s="8"/>
    </row>
    <row r="2704" spans="3:5" x14ac:dyDescent="0.25">
      <c r="C2704" s="5"/>
      <c r="D2704" s="6"/>
      <c r="E2704" s="8"/>
    </row>
    <row r="2705" spans="3:5" x14ac:dyDescent="0.25">
      <c r="C2705" s="5"/>
      <c r="D2705" s="6"/>
      <c r="E2705" s="8"/>
    </row>
    <row r="2706" spans="3:5" x14ac:dyDescent="0.25">
      <c r="C2706" s="5"/>
      <c r="D2706" s="6"/>
      <c r="E2706" s="8"/>
    </row>
    <row r="2707" spans="3:5" x14ac:dyDescent="0.25">
      <c r="C2707" s="5"/>
      <c r="D2707" s="6"/>
      <c r="E2707" s="8"/>
    </row>
    <row r="2708" spans="3:5" x14ac:dyDescent="0.25">
      <c r="C2708" s="5"/>
      <c r="D2708" s="6"/>
      <c r="E2708" s="8"/>
    </row>
    <row r="2709" spans="3:5" x14ac:dyDescent="0.25">
      <c r="C2709" s="5"/>
      <c r="D2709" s="6"/>
      <c r="E2709" s="8"/>
    </row>
    <row r="2710" spans="3:5" x14ac:dyDescent="0.25">
      <c r="C2710" s="5"/>
      <c r="D2710" s="6"/>
      <c r="E2710" s="8"/>
    </row>
    <row r="2711" spans="3:5" x14ac:dyDescent="0.25">
      <c r="C2711" s="5"/>
      <c r="D2711" s="6"/>
      <c r="E2711" s="8"/>
    </row>
    <row r="2712" spans="3:5" x14ac:dyDescent="0.25">
      <c r="C2712" s="5"/>
      <c r="D2712" s="6"/>
      <c r="E2712" s="8"/>
    </row>
    <row r="2713" spans="3:5" x14ac:dyDescent="0.25">
      <c r="C2713" s="5"/>
      <c r="D2713" s="6"/>
      <c r="E2713" s="8"/>
    </row>
    <row r="2714" spans="3:5" x14ac:dyDescent="0.25">
      <c r="C2714" s="5"/>
      <c r="D2714" s="6"/>
      <c r="E2714" s="8"/>
    </row>
    <row r="2715" spans="3:5" x14ac:dyDescent="0.25">
      <c r="C2715" s="5"/>
      <c r="D2715" s="6"/>
      <c r="E2715" s="8"/>
    </row>
    <row r="2716" spans="3:5" x14ac:dyDescent="0.25">
      <c r="C2716" s="5"/>
      <c r="D2716" s="6"/>
      <c r="E2716" s="8"/>
    </row>
    <row r="2717" spans="3:5" x14ac:dyDescent="0.25">
      <c r="C2717" s="5"/>
      <c r="D2717" s="6"/>
      <c r="E2717" s="8"/>
    </row>
    <row r="2718" spans="3:5" x14ac:dyDescent="0.25">
      <c r="C2718" s="5"/>
      <c r="D2718" s="6"/>
      <c r="E2718" s="8"/>
    </row>
    <row r="2719" spans="3:5" x14ac:dyDescent="0.25">
      <c r="C2719" s="5"/>
      <c r="D2719" s="6"/>
      <c r="E2719" s="8"/>
    </row>
    <row r="2720" spans="3:5" x14ac:dyDescent="0.25">
      <c r="C2720" s="5"/>
      <c r="D2720" s="6"/>
      <c r="E2720" s="8"/>
    </row>
    <row r="2721" spans="3:5" x14ac:dyDescent="0.25">
      <c r="C2721" s="5"/>
      <c r="D2721" s="6"/>
      <c r="E2721" s="8"/>
    </row>
    <row r="2722" spans="3:5" x14ac:dyDescent="0.25">
      <c r="C2722" s="5"/>
      <c r="D2722" s="6"/>
      <c r="E2722" s="8"/>
    </row>
    <row r="2723" spans="3:5" x14ac:dyDescent="0.25">
      <c r="C2723" s="5"/>
      <c r="D2723" s="6"/>
      <c r="E2723" s="8"/>
    </row>
    <row r="2724" spans="3:5" x14ac:dyDescent="0.25">
      <c r="C2724" s="5"/>
      <c r="D2724" s="6"/>
      <c r="E2724" s="8"/>
    </row>
    <row r="2725" spans="3:5" x14ac:dyDescent="0.25">
      <c r="C2725" s="5"/>
      <c r="D2725" s="6"/>
      <c r="E2725" s="8"/>
    </row>
    <row r="2726" spans="3:5" x14ac:dyDescent="0.25">
      <c r="C2726" s="5"/>
      <c r="D2726" s="6"/>
      <c r="E2726" s="8"/>
    </row>
    <row r="2727" spans="3:5" x14ac:dyDescent="0.25">
      <c r="C2727" s="5"/>
      <c r="D2727" s="6"/>
      <c r="E2727" s="8"/>
    </row>
    <row r="2728" spans="3:5" x14ac:dyDescent="0.25">
      <c r="C2728" s="5"/>
      <c r="D2728" s="6"/>
      <c r="E2728" s="8"/>
    </row>
    <row r="2729" spans="3:5" x14ac:dyDescent="0.25">
      <c r="C2729" s="5"/>
      <c r="D2729" s="6"/>
      <c r="E2729" s="8"/>
    </row>
    <row r="2730" spans="3:5" x14ac:dyDescent="0.25">
      <c r="C2730" s="5"/>
      <c r="D2730" s="6"/>
      <c r="E2730" s="8"/>
    </row>
    <row r="2731" spans="3:5" x14ac:dyDescent="0.25">
      <c r="C2731" s="5"/>
      <c r="D2731" s="6"/>
      <c r="E2731" s="8"/>
    </row>
    <row r="2732" spans="3:5" x14ac:dyDescent="0.25">
      <c r="C2732" s="5"/>
      <c r="D2732" s="6"/>
      <c r="E2732" s="8"/>
    </row>
    <row r="2733" spans="3:5" x14ac:dyDescent="0.25">
      <c r="C2733" s="5"/>
      <c r="D2733" s="6"/>
      <c r="E2733" s="8"/>
    </row>
    <row r="2734" spans="3:5" x14ac:dyDescent="0.25">
      <c r="C2734" s="5"/>
      <c r="D2734" s="6"/>
      <c r="E2734" s="8"/>
    </row>
    <row r="2735" spans="3:5" x14ac:dyDescent="0.25">
      <c r="C2735" s="5"/>
      <c r="D2735" s="6"/>
      <c r="E2735" s="8"/>
    </row>
    <row r="2736" spans="3:5" x14ac:dyDescent="0.25">
      <c r="C2736" s="5"/>
      <c r="D2736" s="6"/>
      <c r="E2736" s="8"/>
    </row>
    <row r="2737" spans="3:5" x14ac:dyDescent="0.25">
      <c r="C2737" s="5"/>
      <c r="D2737" s="6"/>
      <c r="E2737" s="8"/>
    </row>
    <row r="2738" spans="3:5" x14ac:dyDescent="0.25">
      <c r="C2738" s="5"/>
      <c r="D2738" s="6"/>
      <c r="E2738" s="8"/>
    </row>
    <row r="2739" spans="3:5" x14ac:dyDescent="0.25">
      <c r="C2739" s="5"/>
      <c r="D2739" s="6"/>
      <c r="E2739" s="8"/>
    </row>
    <row r="2740" spans="3:5" x14ac:dyDescent="0.25">
      <c r="C2740" s="5"/>
      <c r="D2740" s="6"/>
      <c r="E2740" s="8"/>
    </row>
    <row r="2741" spans="3:5" x14ac:dyDescent="0.25">
      <c r="C2741" s="5"/>
      <c r="D2741" s="6"/>
      <c r="E2741" s="8"/>
    </row>
    <row r="2742" spans="3:5" x14ac:dyDescent="0.25">
      <c r="C2742" s="5"/>
      <c r="D2742" s="6"/>
      <c r="E2742" s="8"/>
    </row>
    <row r="2743" spans="3:5" x14ac:dyDescent="0.25">
      <c r="C2743" s="5"/>
      <c r="D2743" s="6"/>
      <c r="E2743" s="8"/>
    </row>
    <row r="2744" spans="3:5" x14ac:dyDescent="0.25">
      <c r="C2744" s="5"/>
      <c r="D2744" s="6"/>
      <c r="E2744" s="8"/>
    </row>
    <row r="2745" spans="3:5" x14ac:dyDescent="0.25">
      <c r="C2745" s="5"/>
      <c r="D2745" s="6"/>
      <c r="E2745" s="8"/>
    </row>
    <row r="2746" spans="3:5" x14ac:dyDescent="0.25">
      <c r="C2746" s="5"/>
      <c r="D2746" s="6"/>
      <c r="E2746" s="8"/>
    </row>
    <row r="2747" spans="3:5" x14ac:dyDescent="0.25">
      <c r="C2747" s="5"/>
      <c r="D2747" s="6"/>
      <c r="E2747" s="8"/>
    </row>
    <row r="2748" spans="3:5" x14ac:dyDescent="0.25">
      <c r="C2748" s="5"/>
      <c r="D2748" s="6"/>
      <c r="E2748" s="8"/>
    </row>
    <row r="2749" spans="3:5" x14ac:dyDescent="0.25">
      <c r="C2749" s="5"/>
      <c r="D2749" s="6"/>
      <c r="E2749" s="8"/>
    </row>
    <row r="2750" spans="3:5" x14ac:dyDescent="0.25">
      <c r="C2750" s="5"/>
      <c r="D2750" s="6"/>
      <c r="E2750" s="8"/>
    </row>
    <row r="2751" spans="3:5" x14ac:dyDescent="0.25">
      <c r="C2751" s="5"/>
      <c r="D2751" s="6"/>
      <c r="E2751" s="8"/>
    </row>
    <row r="2752" spans="3:5" x14ac:dyDescent="0.25">
      <c r="C2752" s="5"/>
      <c r="D2752" s="6"/>
      <c r="E2752" s="8"/>
    </row>
    <row r="2753" spans="3:5" x14ac:dyDescent="0.25">
      <c r="C2753" s="5"/>
      <c r="D2753" s="6"/>
      <c r="E2753" s="8"/>
    </row>
    <row r="2754" spans="3:5" x14ac:dyDescent="0.25">
      <c r="C2754" s="5"/>
      <c r="D2754" s="6"/>
      <c r="E2754" s="8"/>
    </row>
    <row r="2755" spans="3:5" x14ac:dyDescent="0.25">
      <c r="C2755" s="5"/>
      <c r="D2755" s="6"/>
      <c r="E2755" s="8"/>
    </row>
    <row r="2756" spans="3:5" x14ac:dyDescent="0.25">
      <c r="C2756" s="5"/>
      <c r="D2756" s="6"/>
      <c r="E2756" s="8"/>
    </row>
    <row r="2757" spans="3:5" x14ac:dyDescent="0.25">
      <c r="C2757" s="5"/>
      <c r="D2757" s="6"/>
      <c r="E2757" s="8"/>
    </row>
    <row r="2758" spans="3:5" x14ac:dyDescent="0.25">
      <c r="C2758" s="5"/>
      <c r="D2758" s="6"/>
      <c r="E2758" s="8"/>
    </row>
    <row r="2759" spans="3:5" x14ac:dyDescent="0.25">
      <c r="C2759" s="5"/>
      <c r="D2759" s="6"/>
      <c r="E2759" s="8"/>
    </row>
    <row r="2760" spans="3:5" x14ac:dyDescent="0.25">
      <c r="C2760" s="5"/>
      <c r="D2760" s="6"/>
      <c r="E2760" s="8"/>
    </row>
    <row r="2761" spans="3:5" x14ac:dyDescent="0.25">
      <c r="C2761" s="5"/>
      <c r="D2761" s="6"/>
      <c r="E2761" s="8"/>
    </row>
    <row r="2762" spans="3:5" x14ac:dyDescent="0.25">
      <c r="C2762" s="5"/>
      <c r="D2762" s="6"/>
      <c r="E2762" s="8"/>
    </row>
    <row r="2763" spans="3:5" x14ac:dyDescent="0.25">
      <c r="C2763" s="5"/>
      <c r="D2763" s="6"/>
      <c r="E2763" s="8"/>
    </row>
    <row r="2764" spans="3:5" x14ac:dyDescent="0.25">
      <c r="C2764" s="5"/>
      <c r="D2764" s="6"/>
      <c r="E2764" s="8"/>
    </row>
    <row r="2765" spans="3:5" x14ac:dyDescent="0.25">
      <c r="C2765" s="5"/>
      <c r="D2765" s="6"/>
      <c r="E2765" s="8"/>
    </row>
    <row r="2766" spans="3:5" x14ac:dyDescent="0.25">
      <c r="C2766" s="5"/>
      <c r="D2766" s="6"/>
      <c r="E2766" s="8"/>
    </row>
    <row r="2767" spans="3:5" x14ac:dyDescent="0.25">
      <c r="C2767" s="5"/>
      <c r="D2767" s="6"/>
      <c r="E2767" s="8"/>
    </row>
    <row r="2768" spans="3:5" x14ac:dyDescent="0.25">
      <c r="C2768" s="5"/>
      <c r="D2768" s="6"/>
      <c r="E2768" s="8"/>
    </row>
    <row r="2769" spans="3:5" x14ac:dyDescent="0.25">
      <c r="C2769" s="5"/>
      <c r="D2769" s="6"/>
      <c r="E2769" s="8"/>
    </row>
    <row r="2770" spans="3:5" x14ac:dyDescent="0.25">
      <c r="C2770" s="5"/>
      <c r="D2770" s="6"/>
      <c r="E2770" s="8"/>
    </row>
    <row r="2771" spans="3:5" x14ac:dyDescent="0.25">
      <c r="C2771" s="5"/>
      <c r="D2771" s="6"/>
      <c r="E2771" s="8"/>
    </row>
    <row r="2772" spans="3:5" x14ac:dyDescent="0.25">
      <c r="C2772" s="5"/>
      <c r="D2772" s="6"/>
      <c r="E2772" s="8"/>
    </row>
    <row r="2773" spans="3:5" x14ac:dyDescent="0.25">
      <c r="C2773" s="5"/>
      <c r="D2773" s="6"/>
      <c r="E2773" s="8"/>
    </row>
    <row r="2774" spans="3:5" x14ac:dyDescent="0.25">
      <c r="C2774" s="5"/>
      <c r="D2774" s="6"/>
      <c r="E2774" s="8"/>
    </row>
    <row r="2775" spans="3:5" x14ac:dyDescent="0.25">
      <c r="C2775" s="5"/>
      <c r="D2775" s="6"/>
      <c r="E2775" s="8"/>
    </row>
    <row r="2776" spans="3:5" x14ac:dyDescent="0.25">
      <c r="C2776" s="5"/>
      <c r="D2776" s="6"/>
      <c r="E2776" s="8"/>
    </row>
    <row r="2777" spans="3:5" x14ac:dyDescent="0.25">
      <c r="C2777" s="5"/>
      <c r="D2777" s="6"/>
      <c r="E2777" s="8"/>
    </row>
    <row r="2778" spans="3:5" x14ac:dyDescent="0.25">
      <c r="C2778" s="5"/>
      <c r="D2778" s="6"/>
      <c r="E2778" s="8"/>
    </row>
    <row r="2779" spans="3:5" x14ac:dyDescent="0.25">
      <c r="C2779" s="5"/>
      <c r="D2779" s="6"/>
      <c r="E2779" s="8"/>
    </row>
    <row r="2780" spans="3:5" x14ac:dyDescent="0.25">
      <c r="C2780" s="5"/>
      <c r="D2780" s="6"/>
      <c r="E2780" s="8"/>
    </row>
    <row r="2781" spans="3:5" x14ac:dyDescent="0.25">
      <c r="C2781" s="5"/>
      <c r="D2781" s="6"/>
      <c r="E2781" s="8"/>
    </row>
    <row r="2782" spans="3:5" x14ac:dyDescent="0.25">
      <c r="C2782" s="5"/>
      <c r="D2782" s="6"/>
      <c r="E2782" s="8"/>
    </row>
    <row r="2783" spans="3:5" x14ac:dyDescent="0.25">
      <c r="C2783" s="5"/>
      <c r="D2783" s="6"/>
      <c r="E2783" s="8"/>
    </row>
    <row r="2784" spans="3:5" x14ac:dyDescent="0.25">
      <c r="C2784" s="5"/>
      <c r="D2784" s="6"/>
      <c r="E2784" s="8"/>
    </row>
    <row r="2785" spans="3:5" x14ac:dyDescent="0.25">
      <c r="C2785" s="5"/>
      <c r="D2785" s="6"/>
      <c r="E2785" s="8"/>
    </row>
    <row r="2786" spans="3:5" x14ac:dyDescent="0.25">
      <c r="C2786" s="5"/>
      <c r="D2786" s="6"/>
      <c r="E2786" s="8"/>
    </row>
    <row r="2787" spans="3:5" x14ac:dyDescent="0.25">
      <c r="C2787" s="5"/>
      <c r="D2787" s="6"/>
      <c r="E2787" s="8"/>
    </row>
    <row r="2788" spans="3:5" x14ac:dyDescent="0.25">
      <c r="C2788" s="5"/>
      <c r="D2788" s="6"/>
      <c r="E2788" s="8"/>
    </row>
    <row r="2789" spans="3:5" x14ac:dyDescent="0.25">
      <c r="C2789" s="5"/>
      <c r="D2789" s="6"/>
      <c r="E2789" s="8"/>
    </row>
    <row r="2790" spans="3:5" x14ac:dyDescent="0.25">
      <c r="C2790" s="5"/>
      <c r="D2790" s="6"/>
      <c r="E2790" s="8"/>
    </row>
    <row r="2791" spans="3:5" x14ac:dyDescent="0.25">
      <c r="C2791" s="5"/>
      <c r="D2791" s="6"/>
      <c r="E2791" s="8"/>
    </row>
    <row r="2792" spans="3:5" x14ac:dyDescent="0.25">
      <c r="C2792" s="5"/>
      <c r="D2792" s="6"/>
      <c r="E2792" s="8"/>
    </row>
    <row r="2793" spans="3:5" x14ac:dyDescent="0.25">
      <c r="C2793" s="5"/>
      <c r="D2793" s="6"/>
      <c r="E2793" s="8"/>
    </row>
    <row r="2794" spans="3:5" x14ac:dyDescent="0.25">
      <c r="C2794" s="5"/>
      <c r="D2794" s="6"/>
      <c r="E2794" s="8"/>
    </row>
    <row r="2795" spans="3:5" x14ac:dyDescent="0.25">
      <c r="C2795" s="5"/>
      <c r="D2795" s="6"/>
      <c r="E2795" s="8"/>
    </row>
    <row r="2796" spans="3:5" x14ac:dyDescent="0.25">
      <c r="C2796" s="5"/>
      <c r="D2796" s="6"/>
      <c r="E2796" s="8"/>
    </row>
    <row r="2797" spans="3:5" x14ac:dyDescent="0.25">
      <c r="C2797" s="5"/>
      <c r="D2797" s="6"/>
      <c r="E2797" s="8"/>
    </row>
    <row r="2798" spans="3:5" x14ac:dyDescent="0.25">
      <c r="C2798" s="5"/>
      <c r="D2798" s="6"/>
      <c r="E2798" s="8"/>
    </row>
    <row r="2799" spans="3:5" x14ac:dyDescent="0.25">
      <c r="C2799" s="5"/>
      <c r="D2799" s="6"/>
      <c r="E2799" s="8"/>
    </row>
    <row r="2800" spans="3:5" x14ac:dyDescent="0.25">
      <c r="C2800" s="5"/>
      <c r="D2800" s="6"/>
      <c r="E2800" s="8"/>
    </row>
    <row r="2801" spans="3:5" x14ac:dyDescent="0.25">
      <c r="C2801" s="5"/>
      <c r="D2801" s="6"/>
      <c r="E2801" s="8"/>
    </row>
    <row r="2802" spans="3:5" x14ac:dyDescent="0.25">
      <c r="C2802" s="5"/>
      <c r="D2802" s="6"/>
      <c r="E2802" s="8"/>
    </row>
    <row r="2803" spans="3:5" x14ac:dyDescent="0.25">
      <c r="C2803" s="5"/>
      <c r="D2803" s="6"/>
      <c r="E2803" s="8"/>
    </row>
    <row r="2804" spans="3:5" x14ac:dyDescent="0.25">
      <c r="C2804" s="5"/>
      <c r="D2804" s="6"/>
      <c r="E2804" s="8"/>
    </row>
    <row r="2805" spans="3:5" x14ac:dyDescent="0.25">
      <c r="C2805" s="5"/>
      <c r="D2805" s="6"/>
      <c r="E2805" s="8"/>
    </row>
    <row r="2806" spans="3:5" x14ac:dyDescent="0.25">
      <c r="C2806" s="5"/>
      <c r="D2806" s="6"/>
      <c r="E2806" s="8"/>
    </row>
    <row r="2807" spans="3:5" x14ac:dyDescent="0.25">
      <c r="C2807" s="5"/>
      <c r="D2807" s="6"/>
      <c r="E2807" s="8"/>
    </row>
    <row r="2808" spans="3:5" x14ac:dyDescent="0.25">
      <c r="C2808" s="5"/>
      <c r="D2808" s="6"/>
      <c r="E2808" s="8"/>
    </row>
    <row r="2809" spans="3:5" x14ac:dyDescent="0.25">
      <c r="C2809" s="5"/>
      <c r="D2809" s="6"/>
      <c r="E2809" s="8"/>
    </row>
    <row r="2810" spans="3:5" x14ac:dyDescent="0.25">
      <c r="C2810" s="5"/>
      <c r="D2810" s="6"/>
      <c r="E2810" s="8"/>
    </row>
    <row r="2811" spans="3:5" x14ac:dyDescent="0.25">
      <c r="C2811" s="5"/>
      <c r="D2811" s="6"/>
      <c r="E2811" s="8"/>
    </row>
    <row r="2812" spans="3:5" x14ac:dyDescent="0.25">
      <c r="C2812" s="5"/>
      <c r="D2812" s="6"/>
      <c r="E2812" s="8"/>
    </row>
    <row r="2813" spans="3:5" x14ac:dyDescent="0.25">
      <c r="C2813" s="5"/>
      <c r="D2813" s="6"/>
      <c r="E2813" s="8"/>
    </row>
    <row r="2814" spans="3:5" x14ac:dyDescent="0.25">
      <c r="C2814" s="5"/>
      <c r="D2814" s="6"/>
      <c r="E2814" s="8"/>
    </row>
    <row r="2815" spans="3:5" x14ac:dyDescent="0.25">
      <c r="C2815" s="5"/>
      <c r="D2815" s="6"/>
      <c r="E2815" s="8"/>
    </row>
    <row r="2816" spans="3:5" x14ac:dyDescent="0.25">
      <c r="C2816" s="5"/>
      <c r="D2816" s="6"/>
      <c r="E2816" s="8"/>
    </row>
    <row r="2817" spans="3:5" x14ac:dyDescent="0.25">
      <c r="C2817" s="5"/>
      <c r="D2817" s="6"/>
      <c r="E2817" s="8"/>
    </row>
    <row r="2818" spans="3:5" x14ac:dyDescent="0.25">
      <c r="C2818" s="5"/>
      <c r="D2818" s="6"/>
      <c r="E2818" s="8"/>
    </row>
    <row r="2819" spans="3:5" x14ac:dyDescent="0.25">
      <c r="C2819" s="5"/>
      <c r="D2819" s="6"/>
      <c r="E2819" s="8"/>
    </row>
    <row r="2820" spans="3:5" x14ac:dyDescent="0.25">
      <c r="C2820" s="5"/>
      <c r="D2820" s="6"/>
      <c r="E2820" s="8"/>
    </row>
    <row r="2821" spans="3:5" x14ac:dyDescent="0.25">
      <c r="C2821" s="5"/>
      <c r="D2821" s="6"/>
      <c r="E2821" s="8"/>
    </row>
    <row r="2822" spans="3:5" x14ac:dyDescent="0.25">
      <c r="C2822" s="5"/>
      <c r="D2822" s="6"/>
      <c r="E2822" s="8"/>
    </row>
    <row r="2823" spans="3:5" x14ac:dyDescent="0.25">
      <c r="C2823" s="5"/>
      <c r="D2823" s="6"/>
      <c r="E2823" s="8"/>
    </row>
    <row r="2824" spans="3:5" x14ac:dyDescent="0.25">
      <c r="C2824" s="5"/>
      <c r="D2824" s="6"/>
      <c r="E2824" s="8"/>
    </row>
    <row r="2825" spans="3:5" x14ac:dyDescent="0.25">
      <c r="C2825" s="5"/>
      <c r="D2825" s="6"/>
      <c r="E2825" s="8"/>
    </row>
    <row r="2826" spans="3:5" x14ac:dyDescent="0.25">
      <c r="C2826" s="5"/>
      <c r="D2826" s="6"/>
      <c r="E2826" s="8"/>
    </row>
    <row r="2827" spans="3:5" x14ac:dyDescent="0.25">
      <c r="C2827" s="5"/>
      <c r="D2827" s="6"/>
      <c r="E2827" s="8"/>
    </row>
    <row r="2828" spans="3:5" x14ac:dyDescent="0.25">
      <c r="C2828" s="5"/>
      <c r="D2828" s="6"/>
      <c r="E2828" s="8"/>
    </row>
    <row r="2829" spans="3:5" x14ac:dyDescent="0.25">
      <c r="C2829" s="5"/>
      <c r="D2829" s="6"/>
      <c r="E2829" s="8"/>
    </row>
    <row r="2830" spans="3:5" x14ac:dyDescent="0.25">
      <c r="C2830" s="5"/>
      <c r="D2830" s="6"/>
      <c r="E2830" s="8"/>
    </row>
    <row r="2831" spans="3:5" x14ac:dyDescent="0.25">
      <c r="C2831" s="5"/>
      <c r="D2831" s="6"/>
      <c r="E2831" s="8"/>
    </row>
    <row r="2832" spans="3:5" x14ac:dyDescent="0.25">
      <c r="C2832" s="5"/>
      <c r="D2832" s="6"/>
      <c r="E2832" s="8"/>
    </row>
    <row r="2833" spans="3:5" x14ac:dyDescent="0.25">
      <c r="C2833" s="5"/>
      <c r="D2833" s="6"/>
      <c r="E2833" s="8"/>
    </row>
    <row r="2834" spans="3:5" x14ac:dyDescent="0.25">
      <c r="C2834" s="5"/>
      <c r="D2834" s="6"/>
      <c r="E2834" s="8"/>
    </row>
    <row r="2835" spans="3:5" x14ac:dyDescent="0.25">
      <c r="C2835" s="5"/>
      <c r="D2835" s="6"/>
      <c r="E2835" s="8"/>
    </row>
    <row r="2836" spans="3:5" x14ac:dyDescent="0.25">
      <c r="C2836" s="5"/>
      <c r="D2836" s="6"/>
      <c r="E2836" s="8"/>
    </row>
    <row r="2837" spans="3:5" x14ac:dyDescent="0.25">
      <c r="C2837" s="5"/>
      <c r="D2837" s="6"/>
      <c r="E2837" s="8"/>
    </row>
    <row r="2838" spans="3:5" x14ac:dyDescent="0.25">
      <c r="C2838" s="5"/>
      <c r="D2838" s="6"/>
      <c r="E2838" s="8"/>
    </row>
    <row r="2839" spans="3:5" x14ac:dyDescent="0.25">
      <c r="C2839" s="5"/>
      <c r="D2839" s="6"/>
      <c r="E2839" s="8"/>
    </row>
    <row r="2840" spans="3:5" x14ac:dyDescent="0.25">
      <c r="C2840" s="5"/>
      <c r="D2840" s="6"/>
      <c r="E2840" s="8"/>
    </row>
    <row r="2841" spans="3:5" x14ac:dyDescent="0.25">
      <c r="C2841" s="5"/>
      <c r="D2841" s="6"/>
      <c r="E2841" s="8"/>
    </row>
    <row r="2842" spans="3:5" x14ac:dyDescent="0.25">
      <c r="C2842" s="5"/>
      <c r="D2842" s="6"/>
      <c r="E2842" s="8"/>
    </row>
    <row r="2843" spans="3:5" x14ac:dyDescent="0.25">
      <c r="C2843" s="5"/>
      <c r="D2843" s="6"/>
      <c r="E2843" s="8"/>
    </row>
    <row r="2844" spans="3:5" x14ac:dyDescent="0.25">
      <c r="C2844" s="5"/>
      <c r="D2844" s="6"/>
      <c r="E2844" s="8"/>
    </row>
    <row r="2845" spans="3:5" x14ac:dyDescent="0.25">
      <c r="C2845" s="5"/>
      <c r="D2845" s="6"/>
      <c r="E2845" s="8"/>
    </row>
    <row r="2846" spans="3:5" x14ac:dyDescent="0.25">
      <c r="C2846" s="5"/>
      <c r="D2846" s="6"/>
      <c r="E2846" s="8"/>
    </row>
    <row r="2847" spans="3:5" x14ac:dyDescent="0.25">
      <c r="C2847" s="5"/>
      <c r="D2847" s="6"/>
      <c r="E2847" s="8"/>
    </row>
    <row r="2848" spans="3:5" x14ac:dyDescent="0.25">
      <c r="C2848" s="5"/>
      <c r="D2848" s="6"/>
      <c r="E2848" s="8"/>
    </row>
    <row r="2849" spans="3:5" x14ac:dyDescent="0.25">
      <c r="C2849" s="5"/>
      <c r="D2849" s="6"/>
      <c r="E2849" s="8"/>
    </row>
    <row r="2850" spans="3:5" x14ac:dyDescent="0.25">
      <c r="C2850" s="5"/>
      <c r="D2850" s="6"/>
      <c r="E2850" s="8"/>
    </row>
    <row r="2851" spans="3:5" x14ac:dyDescent="0.25">
      <c r="C2851" s="5"/>
      <c r="D2851" s="6"/>
      <c r="E2851" s="8"/>
    </row>
    <row r="2852" spans="3:5" x14ac:dyDescent="0.25">
      <c r="C2852" s="5"/>
      <c r="D2852" s="6"/>
      <c r="E2852" s="8"/>
    </row>
    <row r="2853" spans="3:5" x14ac:dyDescent="0.25">
      <c r="C2853" s="5"/>
      <c r="D2853" s="6"/>
      <c r="E2853" s="8"/>
    </row>
    <row r="2854" spans="3:5" x14ac:dyDescent="0.25">
      <c r="C2854" s="5"/>
      <c r="D2854" s="6"/>
      <c r="E2854" s="8"/>
    </row>
    <row r="2855" spans="3:5" x14ac:dyDescent="0.25">
      <c r="C2855" s="5"/>
      <c r="D2855" s="6"/>
      <c r="E2855" s="8"/>
    </row>
    <row r="2856" spans="3:5" x14ac:dyDescent="0.25">
      <c r="C2856" s="5"/>
      <c r="D2856" s="6"/>
      <c r="E2856" s="8"/>
    </row>
    <row r="2857" spans="3:5" x14ac:dyDescent="0.25">
      <c r="C2857" s="5"/>
      <c r="D2857" s="6"/>
      <c r="E2857" s="8"/>
    </row>
    <row r="2858" spans="3:5" x14ac:dyDescent="0.25">
      <c r="C2858" s="5"/>
      <c r="D2858" s="6"/>
      <c r="E2858" s="8"/>
    </row>
    <row r="2859" spans="3:5" x14ac:dyDescent="0.25">
      <c r="C2859" s="5"/>
      <c r="D2859" s="6"/>
      <c r="E2859" s="8"/>
    </row>
    <row r="2860" spans="3:5" x14ac:dyDescent="0.25">
      <c r="C2860" s="5"/>
      <c r="D2860" s="6"/>
      <c r="E2860" s="8"/>
    </row>
    <row r="2861" spans="3:5" x14ac:dyDescent="0.25">
      <c r="C2861" s="5"/>
      <c r="D2861" s="6"/>
      <c r="E2861" s="8"/>
    </row>
    <row r="2862" spans="3:5" x14ac:dyDescent="0.25">
      <c r="C2862" s="5"/>
      <c r="D2862" s="6"/>
      <c r="E2862" s="8"/>
    </row>
    <row r="2863" spans="3:5" x14ac:dyDescent="0.25">
      <c r="C2863" s="5"/>
      <c r="D2863" s="6"/>
      <c r="E2863" s="8"/>
    </row>
    <row r="2864" spans="3:5" x14ac:dyDescent="0.25">
      <c r="C2864" s="5"/>
      <c r="D2864" s="6"/>
      <c r="E2864" s="8"/>
    </row>
    <row r="2865" spans="3:5" x14ac:dyDescent="0.25">
      <c r="C2865" s="5"/>
      <c r="D2865" s="6"/>
      <c r="E2865" s="8"/>
    </row>
    <row r="2866" spans="3:5" x14ac:dyDescent="0.25">
      <c r="C2866" s="5"/>
      <c r="D2866" s="6"/>
      <c r="E2866" s="8"/>
    </row>
    <row r="2867" spans="3:5" x14ac:dyDescent="0.25">
      <c r="C2867" s="5"/>
      <c r="D2867" s="6"/>
      <c r="E2867" s="8"/>
    </row>
    <row r="2868" spans="3:5" x14ac:dyDescent="0.25">
      <c r="C2868" s="5"/>
      <c r="D2868" s="6"/>
      <c r="E2868" s="8"/>
    </row>
    <row r="2869" spans="3:5" x14ac:dyDescent="0.25">
      <c r="C2869" s="5"/>
      <c r="D2869" s="6"/>
      <c r="E2869" s="8"/>
    </row>
    <row r="2870" spans="3:5" x14ac:dyDescent="0.25">
      <c r="C2870" s="5"/>
      <c r="D2870" s="6"/>
      <c r="E2870" s="8"/>
    </row>
    <row r="2871" spans="3:5" x14ac:dyDescent="0.25">
      <c r="C2871" s="5"/>
      <c r="D2871" s="6"/>
      <c r="E2871" s="8"/>
    </row>
    <row r="2872" spans="3:5" x14ac:dyDescent="0.25">
      <c r="C2872" s="5"/>
      <c r="D2872" s="6"/>
      <c r="E2872" s="8"/>
    </row>
    <row r="2873" spans="3:5" x14ac:dyDescent="0.25">
      <c r="C2873" s="5"/>
      <c r="D2873" s="6"/>
      <c r="E2873" s="8"/>
    </row>
    <row r="2874" spans="3:5" x14ac:dyDescent="0.25">
      <c r="C2874" s="5"/>
      <c r="D2874" s="6"/>
      <c r="E2874" s="8"/>
    </row>
    <row r="2875" spans="3:5" x14ac:dyDescent="0.25">
      <c r="C2875" s="5"/>
      <c r="D2875" s="6"/>
      <c r="E2875" s="8"/>
    </row>
    <row r="2876" spans="3:5" x14ac:dyDescent="0.25">
      <c r="C2876" s="5"/>
      <c r="D2876" s="6"/>
      <c r="E2876" s="8"/>
    </row>
    <row r="2877" spans="3:5" x14ac:dyDescent="0.25">
      <c r="C2877" s="5"/>
      <c r="D2877" s="6"/>
      <c r="E2877" s="8"/>
    </row>
    <row r="2878" spans="3:5" x14ac:dyDescent="0.25">
      <c r="C2878" s="5"/>
      <c r="D2878" s="6"/>
      <c r="E2878" s="8"/>
    </row>
    <row r="2879" spans="3:5" x14ac:dyDescent="0.25">
      <c r="C2879" s="5"/>
      <c r="D2879" s="6"/>
      <c r="E2879" s="8"/>
    </row>
    <row r="2880" spans="3:5" x14ac:dyDescent="0.25">
      <c r="C2880" s="5"/>
      <c r="D2880" s="6"/>
      <c r="E2880" s="8"/>
    </row>
    <row r="2881" spans="3:5" x14ac:dyDescent="0.25">
      <c r="C2881" s="5"/>
      <c r="D2881" s="6"/>
      <c r="E2881" s="8"/>
    </row>
    <row r="2882" spans="3:5" x14ac:dyDescent="0.25">
      <c r="C2882" s="5"/>
      <c r="D2882" s="6"/>
      <c r="E2882" s="8"/>
    </row>
    <row r="2883" spans="3:5" x14ac:dyDescent="0.25">
      <c r="C2883" s="5"/>
      <c r="D2883" s="6"/>
      <c r="E2883" s="8"/>
    </row>
    <row r="2884" spans="3:5" x14ac:dyDescent="0.25">
      <c r="C2884" s="5"/>
      <c r="D2884" s="6"/>
      <c r="E2884" s="8"/>
    </row>
    <row r="2885" spans="3:5" x14ac:dyDescent="0.25">
      <c r="C2885" s="5"/>
      <c r="D2885" s="6"/>
      <c r="E2885" s="8"/>
    </row>
    <row r="2886" spans="3:5" x14ac:dyDescent="0.25">
      <c r="C2886" s="5"/>
      <c r="D2886" s="6"/>
      <c r="E2886" s="8"/>
    </row>
    <row r="2887" spans="3:5" x14ac:dyDescent="0.25">
      <c r="C2887" s="5"/>
      <c r="D2887" s="6"/>
      <c r="E2887" s="8"/>
    </row>
    <row r="2888" spans="3:5" x14ac:dyDescent="0.25">
      <c r="C2888" s="5"/>
      <c r="D2888" s="6"/>
      <c r="E2888" s="8"/>
    </row>
    <row r="2889" spans="3:5" x14ac:dyDescent="0.25">
      <c r="C2889" s="5"/>
      <c r="D2889" s="6"/>
      <c r="E2889" s="8"/>
    </row>
    <row r="2890" spans="3:5" x14ac:dyDescent="0.25">
      <c r="C2890" s="5"/>
      <c r="D2890" s="6"/>
      <c r="E2890" s="8"/>
    </row>
    <row r="2891" spans="3:5" x14ac:dyDescent="0.25">
      <c r="C2891" s="5"/>
      <c r="D2891" s="6"/>
      <c r="E2891" s="8"/>
    </row>
    <row r="2892" spans="3:5" x14ac:dyDescent="0.25">
      <c r="C2892" s="5"/>
      <c r="D2892" s="6"/>
      <c r="E2892" s="8"/>
    </row>
    <row r="2893" spans="3:5" x14ac:dyDescent="0.25">
      <c r="C2893" s="5"/>
      <c r="D2893" s="6"/>
      <c r="E2893" s="8"/>
    </row>
    <row r="2894" spans="3:5" x14ac:dyDescent="0.25">
      <c r="C2894" s="5"/>
      <c r="D2894" s="6"/>
      <c r="E2894" s="8"/>
    </row>
    <row r="2895" spans="3:5" x14ac:dyDescent="0.25">
      <c r="C2895" s="5"/>
      <c r="D2895" s="6"/>
      <c r="E2895" s="8"/>
    </row>
    <row r="2896" spans="3:5" x14ac:dyDescent="0.25">
      <c r="C2896" s="5"/>
      <c r="D2896" s="6"/>
      <c r="E2896" s="8"/>
    </row>
    <row r="2897" spans="3:5" x14ac:dyDescent="0.25">
      <c r="C2897" s="5"/>
      <c r="D2897" s="6"/>
      <c r="E2897" s="8"/>
    </row>
    <row r="2898" spans="3:5" x14ac:dyDescent="0.25">
      <c r="C2898" s="5"/>
      <c r="D2898" s="6"/>
      <c r="E2898" s="8"/>
    </row>
    <row r="2899" spans="3:5" x14ac:dyDescent="0.25">
      <c r="C2899" s="5"/>
      <c r="D2899" s="6"/>
      <c r="E2899" s="8"/>
    </row>
    <row r="2900" spans="3:5" x14ac:dyDescent="0.25">
      <c r="C2900" s="5"/>
      <c r="D2900" s="6"/>
      <c r="E2900" s="8"/>
    </row>
    <row r="2901" spans="3:5" x14ac:dyDescent="0.25">
      <c r="C2901" s="5"/>
      <c r="D2901" s="6"/>
      <c r="E2901" s="8"/>
    </row>
    <row r="2902" spans="3:5" x14ac:dyDescent="0.25">
      <c r="C2902" s="5"/>
      <c r="D2902" s="6"/>
      <c r="E2902" s="8"/>
    </row>
    <row r="2903" spans="3:5" x14ac:dyDescent="0.25">
      <c r="C2903" s="5"/>
      <c r="D2903" s="6"/>
      <c r="E2903" s="8"/>
    </row>
    <row r="2904" spans="3:5" x14ac:dyDescent="0.25">
      <c r="C2904" s="5"/>
      <c r="D2904" s="6"/>
      <c r="E2904" s="8"/>
    </row>
    <row r="2905" spans="3:5" x14ac:dyDescent="0.25">
      <c r="C2905" s="5"/>
      <c r="D2905" s="6"/>
      <c r="E2905" s="8"/>
    </row>
    <row r="2906" spans="3:5" x14ac:dyDescent="0.25">
      <c r="C2906" s="5"/>
      <c r="D2906" s="6"/>
      <c r="E2906" s="8"/>
    </row>
    <row r="2907" spans="3:5" x14ac:dyDescent="0.25">
      <c r="C2907" s="5"/>
      <c r="D2907" s="6"/>
      <c r="E2907" s="8"/>
    </row>
    <row r="2908" spans="3:5" x14ac:dyDescent="0.25">
      <c r="C2908" s="5"/>
      <c r="D2908" s="6"/>
      <c r="E2908" s="8"/>
    </row>
    <row r="2909" spans="3:5" x14ac:dyDescent="0.25">
      <c r="C2909" s="5"/>
      <c r="D2909" s="6"/>
      <c r="E2909" s="8"/>
    </row>
    <row r="2910" spans="3:5" x14ac:dyDescent="0.25">
      <c r="C2910" s="5"/>
      <c r="D2910" s="6"/>
      <c r="E2910" s="8"/>
    </row>
    <row r="2911" spans="3:5" x14ac:dyDescent="0.25">
      <c r="C2911" s="5"/>
      <c r="D2911" s="6"/>
      <c r="E2911" s="8"/>
    </row>
    <row r="2912" spans="3:5" x14ac:dyDescent="0.25">
      <c r="C2912" s="5"/>
      <c r="D2912" s="6"/>
      <c r="E2912" s="8"/>
    </row>
    <row r="2913" spans="3:5" x14ac:dyDescent="0.25">
      <c r="C2913" s="5"/>
      <c r="D2913" s="6"/>
      <c r="E2913" s="8"/>
    </row>
    <row r="2914" spans="3:5" x14ac:dyDescent="0.25">
      <c r="C2914" s="5"/>
      <c r="D2914" s="6"/>
      <c r="E2914" s="8"/>
    </row>
    <row r="2915" spans="3:5" x14ac:dyDescent="0.25">
      <c r="C2915" s="5"/>
      <c r="D2915" s="6"/>
      <c r="E2915" s="8"/>
    </row>
    <row r="2916" spans="3:5" x14ac:dyDescent="0.25">
      <c r="C2916" s="5"/>
      <c r="D2916" s="6"/>
      <c r="E2916" s="8"/>
    </row>
    <row r="2917" spans="3:5" x14ac:dyDescent="0.25">
      <c r="C2917" s="5"/>
      <c r="D2917" s="6"/>
      <c r="E2917" s="8"/>
    </row>
    <row r="2918" spans="3:5" x14ac:dyDescent="0.25">
      <c r="C2918" s="5"/>
      <c r="D2918" s="6"/>
      <c r="E2918" s="8"/>
    </row>
    <row r="2919" spans="3:5" x14ac:dyDescent="0.25">
      <c r="C2919" s="5"/>
      <c r="D2919" s="6"/>
      <c r="E2919" s="8"/>
    </row>
    <row r="2920" spans="3:5" x14ac:dyDescent="0.25">
      <c r="C2920" s="5"/>
      <c r="D2920" s="6"/>
      <c r="E2920" s="8"/>
    </row>
    <row r="2921" spans="3:5" x14ac:dyDescent="0.25">
      <c r="C2921" s="5"/>
      <c r="D2921" s="6"/>
      <c r="E2921" s="8"/>
    </row>
    <row r="2922" spans="3:5" x14ac:dyDescent="0.25">
      <c r="C2922" s="5"/>
      <c r="D2922" s="6"/>
      <c r="E2922" s="8"/>
    </row>
    <row r="2923" spans="3:5" x14ac:dyDescent="0.25">
      <c r="C2923" s="5"/>
      <c r="D2923" s="6"/>
      <c r="E2923" s="8"/>
    </row>
    <row r="2924" spans="3:5" x14ac:dyDescent="0.25">
      <c r="C2924" s="5"/>
      <c r="D2924" s="6"/>
      <c r="E2924" s="8"/>
    </row>
    <row r="2925" spans="3:5" x14ac:dyDescent="0.25">
      <c r="C2925" s="5"/>
      <c r="D2925" s="6"/>
      <c r="E2925" s="8"/>
    </row>
    <row r="2926" spans="3:5" x14ac:dyDescent="0.25">
      <c r="C2926" s="5"/>
      <c r="D2926" s="6"/>
      <c r="E2926" s="8"/>
    </row>
    <row r="2927" spans="3:5" x14ac:dyDescent="0.25">
      <c r="C2927" s="5"/>
      <c r="D2927" s="6"/>
      <c r="E2927" s="8"/>
    </row>
    <row r="2928" spans="3:5" x14ac:dyDescent="0.25">
      <c r="C2928" s="5"/>
      <c r="D2928" s="6"/>
      <c r="E2928" s="8"/>
    </row>
    <row r="2929" spans="3:5" x14ac:dyDescent="0.25">
      <c r="C2929" s="5"/>
      <c r="D2929" s="6"/>
      <c r="E2929" s="8"/>
    </row>
    <row r="2930" spans="3:5" x14ac:dyDescent="0.25">
      <c r="C2930" s="5"/>
      <c r="D2930" s="6"/>
      <c r="E2930" s="8"/>
    </row>
    <row r="2931" spans="3:5" x14ac:dyDescent="0.25">
      <c r="C2931" s="5"/>
      <c r="D2931" s="6"/>
      <c r="E2931" s="8"/>
    </row>
    <row r="2932" spans="3:5" x14ac:dyDescent="0.25">
      <c r="C2932" s="5"/>
      <c r="D2932" s="6"/>
      <c r="E2932" s="8"/>
    </row>
    <row r="2933" spans="3:5" x14ac:dyDescent="0.25">
      <c r="C2933" s="5"/>
      <c r="D2933" s="6"/>
      <c r="E2933" s="8"/>
    </row>
    <row r="2934" spans="3:5" x14ac:dyDescent="0.25">
      <c r="C2934" s="5"/>
      <c r="D2934" s="6"/>
      <c r="E2934" s="8"/>
    </row>
    <row r="2935" spans="3:5" x14ac:dyDescent="0.25">
      <c r="C2935" s="5"/>
      <c r="D2935" s="6"/>
      <c r="E2935" s="8"/>
    </row>
    <row r="2936" spans="3:5" x14ac:dyDescent="0.25">
      <c r="C2936" s="5"/>
      <c r="D2936" s="6"/>
      <c r="E2936" s="8"/>
    </row>
    <row r="2937" spans="3:5" x14ac:dyDescent="0.25">
      <c r="C2937" s="5"/>
      <c r="D2937" s="6"/>
      <c r="E2937" s="8"/>
    </row>
    <row r="2938" spans="3:5" x14ac:dyDescent="0.25">
      <c r="C2938" s="5"/>
      <c r="D2938" s="6"/>
      <c r="E2938" s="8"/>
    </row>
    <row r="2939" spans="3:5" x14ac:dyDescent="0.25">
      <c r="C2939" s="5"/>
      <c r="D2939" s="6"/>
      <c r="E2939" s="8"/>
    </row>
    <row r="2940" spans="3:5" x14ac:dyDescent="0.25">
      <c r="C2940" s="5"/>
      <c r="D2940" s="6"/>
      <c r="E2940" s="8"/>
    </row>
    <row r="2941" spans="3:5" x14ac:dyDescent="0.25">
      <c r="C2941" s="5"/>
      <c r="D2941" s="6"/>
      <c r="E2941" s="8"/>
    </row>
    <row r="2942" spans="3:5" x14ac:dyDescent="0.25">
      <c r="C2942" s="5"/>
      <c r="D2942" s="6"/>
      <c r="E2942" s="8"/>
    </row>
    <row r="2943" spans="3:5" x14ac:dyDescent="0.25">
      <c r="C2943" s="5"/>
      <c r="D2943" s="6"/>
      <c r="E2943" s="8"/>
    </row>
    <row r="2944" spans="3:5" x14ac:dyDescent="0.25">
      <c r="C2944" s="5"/>
      <c r="D2944" s="6"/>
      <c r="E2944" s="8"/>
    </row>
    <row r="2945" spans="3:5" x14ac:dyDescent="0.25">
      <c r="C2945" s="5"/>
      <c r="D2945" s="6"/>
      <c r="E2945" s="8"/>
    </row>
    <row r="2946" spans="3:5" x14ac:dyDescent="0.25">
      <c r="C2946" s="5"/>
      <c r="D2946" s="6"/>
      <c r="E2946" s="8"/>
    </row>
    <row r="2947" spans="3:5" x14ac:dyDescent="0.25">
      <c r="C2947" s="5"/>
      <c r="D2947" s="6"/>
      <c r="E2947" s="8"/>
    </row>
    <row r="2948" spans="3:5" x14ac:dyDescent="0.25">
      <c r="C2948" s="5"/>
      <c r="D2948" s="6"/>
      <c r="E2948" s="8"/>
    </row>
    <row r="2949" spans="3:5" x14ac:dyDescent="0.25">
      <c r="C2949" s="5"/>
      <c r="D2949" s="6"/>
      <c r="E2949" s="8"/>
    </row>
    <row r="2950" spans="3:5" x14ac:dyDescent="0.25">
      <c r="C2950" s="5"/>
      <c r="D2950" s="6"/>
      <c r="E2950" s="8"/>
    </row>
    <row r="2951" spans="3:5" x14ac:dyDescent="0.25">
      <c r="C2951" s="5"/>
      <c r="D2951" s="6"/>
      <c r="E2951" s="8"/>
    </row>
    <row r="2952" spans="3:5" x14ac:dyDescent="0.25">
      <c r="C2952" s="5"/>
      <c r="D2952" s="6"/>
      <c r="E2952" s="8"/>
    </row>
    <row r="2953" spans="3:5" x14ac:dyDescent="0.25">
      <c r="C2953" s="5"/>
      <c r="D2953" s="6"/>
      <c r="E2953" s="8"/>
    </row>
    <row r="2954" spans="3:5" x14ac:dyDescent="0.25">
      <c r="C2954" s="5"/>
      <c r="D2954" s="6"/>
      <c r="E2954" s="8"/>
    </row>
    <row r="2955" spans="3:5" x14ac:dyDescent="0.25">
      <c r="C2955" s="5"/>
      <c r="D2955" s="6"/>
      <c r="E2955" s="8"/>
    </row>
    <row r="2956" spans="3:5" x14ac:dyDescent="0.25">
      <c r="C2956" s="5"/>
      <c r="D2956" s="6"/>
      <c r="E2956" s="8"/>
    </row>
    <row r="2957" spans="3:5" x14ac:dyDescent="0.25">
      <c r="C2957" s="5"/>
      <c r="D2957" s="6"/>
      <c r="E2957" s="8"/>
    </row>
    <row r="2958" spans="3:5" x14ac:dyDescent="0.25">
      <c r="C2958" s="5"/>
      <c r="D2958" s="6"/>
      <c r="E2958" s="8"/>
    </row>
    <row r="2959" spans="3:5" x14ac:dyDescent="0.25">
      <c r="C2959" s="5"/>
      <c r="D2959" s="6"/>
      <c r="E2959" s="8"/>
    </row>
    <row r="2960" spans="3:5" x14ac:dyDescent="0.25">
      <c r="C2960" s="5"/>
      <c r="D2960" s="6"/>
      <c r="E2960" s="8"/>
    </row>
    <row r="2961" spans="3:5" x14ac:dyDescent="0.25">
      <c r="C2961" s="5"/>
      <c r="D2961" s="6"/>
      <c r="E2961" s="8"/>
    </row>
    <row r="2962" spans="3:5" x14ac:dyDescent="0.25">
      <c r="C2962" s="5"/>
      <c r="D2962" s="6"/>
      <c r="E2962" s="8"/>
    </row>
    <row r="2963" spans="3:5" x14ac:dyDescent="0.25">
      <c r="C2963" s="5"/>
      <c r="D2963" s="6"/>
      <c r="E2963" s="8"/>
    </row>
    <row r="2964" spans="3:5" x14ac:dyDescent="0.25">
      <c r="C2964" s="5"/>
      <c r="D2964" s="6"/>
      <c r="E2964" s="8"/>
    </row>
    <row r="2965" spans="3:5" x14ac:dyDescent="0.25">
      <c r="C2965" s="5"/>
      <c r="D2965" s="6"/>
      <c r="E2965" s="8"/>
    </row>
    <row r="2966" spans="3:5" x14ac:dyDescent="0.25">
      <c r="C2966" s="5"/>
      <c r="D2966" s="6"/>
      <c r="E2966" s="8"/>
    </row>
    <row r="2967" spans="3:5" x14ac:dyDescent="0.25">
      <c r="C2967" s="5"/>
      <c r="D2967" s="6"/>
      <c r="E2967" s="8"/>
    </row>
    <row r="2968" spans="3:5" x14ac:dyDescent="0.25">
      <c r="C2968" s="5"/>
      <c r="D2968" s="6"/>
      <c r="E2968" s="8"/>
    </row>
    <row r="2969" spans="3:5" x14ac:dyDescent="0.25">
      <c r="C2969" s="5"/>
      <c r="D2969" s="6"/>
      <c r="E2969" s="8"/>
    </row>
    <row r="2970" spans="3:5" x14ac:dyDescent="0.25">
      <c r="C2970" s="5"/>
      <c r="D2970" s="6"/>
      <c r="E2970" s="8"/>
    </row>
    <row r="2971" spans="3:5" x14ac:dyDescent="0.25">
      <c r="C2971" s="5"/>
      <c r="D2971" s="6"/>
      <c r="E2971" s="8"/>
    </row>
    <row r="2972" spans="3:5" x14ac:dyDescent="0.25">
      <c r="C2972" s="5"/>
      <c r="D2972" s="6"/>
      <c r="E2972" s="8"/>
    </row>
    <row r="2973" spans="3:5" x14ac:dyDescent="0.25">
      <c r="C2973" s="5"/>
      <c r="D2973" s="6"/>
      <c r="E2973" s="8"/>
    </row>
    <row r="2974" spans="3:5" x14ac:dyDescent="0.25">
      <c r="C2974" s="5"/>
      <c r="D2974" s="6"/>
      <c r="E2974" s="8"/>
    </row>
    <row r="2975" spans="3:5" x14ac:dyDescent="0.25">
      <c r="C2975" s="5"/>
      <c r="D2975" s="6"/>
      <c r="E2975" s="8"/>
    </row>
    <row r="2976" spans="3:5" x14ac:dyDescent="0.25">
      <c r="C2976" s="5"/>
      <c r="D2976" s="6"/>
      <c r="E2976" s="8"/>
    </row>
    <row r="2977" spans="3:5" x14ac:dyDescent="0.25">
      <c r="C2977" s="5"/>
      <c r="D2977" s="6"/>
      <c r="E2977" s="8"/>
    </row>
    <row r="2978" spans="3:5" x14ac:dyDescent="0.25">
      <c r="C2978" s="5"/>
      <c r="D2978" s="6"/>
      <c r="E2978" s="8"/>
    </row>
    <row r="2979" spans="3:5" x14ac:dyDescent="0.25">
      <c r="C2979" s="5"/>
      <c r="D2979" s="6"/>
      <c r="E2979" s="8"/>
    </row>
    <row r="2980" spans="3:5" x14ac:dyDescent="0.25">
      <c r="C2980" s="5"/>
      <c r="D2980" s="6"/>
      <c r="E2980" s="8"/>
    </row>
    <row r="2981" spans="3:5" x14ac:dyDescent="0.25">
      <c r="C2981" s="5"/>
      <c r="D2981" s="6"/>
      <c r="E2981" s="8"/>
    </row>
    <row r="2982" spans="3:5" x14ac:dyDescent="0.25">
      <c r="C2982" s="5"/>
      <c r="D2982" s="6"/>
      <c r="E2982" s="8"/>
    </row>
    <row r="2983" spans="3:5" x14ac:dyDescent="0.25">
      <c r="C2983" s="5"/>
      <c r="D2983" s="6"/>
      <c r="E2983" s="8"/>
    </row>
    <row r="2984" spans="3:5" x14ac:dyDescent="0.25">
      <c r="C2984" s="5"/>
      <c r="D2984" s="6"/>
      <c r="E2984" s="8"/>
    </row>
    <row r="2985" spans="3:5" x14ac:dyDescent="0.25">
      <c r="C2985" s="5"/>
      <c r="D2985" s="6"/>
      <c r="E2985" s="8"/>
    </row>
    <row r="2986" spans="3:5" x14ac:dyDescent="0.25">
      <c r="C2986" s="5"/>
      <c r="D2986" s="6"/>
      <c r="E2986" s="8"/>
    </row>
    <row r="2987" spans="3:5" x14ac:dyDescent="0.25">
      <c r="C2987" s="5"/>
      <c r="D2987" s="6"/>
      <c r="E2987" s="8"/>
    </row>
    <row r="2988" spans="3:5" x14ac:dyDescent="0.25">
      <c r="C2988" s="5"/>
      <c r="D2988" s="6"/>
      <c r="E2988" s="8"/>
    </row>
    <row r="2989" spans="3:5" x14ac:dyDescent="0.25">
      <c r="C2989" s="5"/>
      <c r="D2989" s="6"/>
      <c r="E2989" s="8"/>
    </row>
    <row r="2990" spans="3:5" x14ac:dyDescent="0.25">
      <c r="C2990" s="5"/>
      <c r="D2990" s="6"/>
      <c r="E2990" s="8"/>
    </row>
    <row r="2991" spans="3:5" x14ac:dyDescent="0.25">
      <c r="C2991" s="5"/>
      <c r="D2991" s="6"/>
      <c r="E2991" s="8"/>
    </row>
    <row r="2992" spans="3:5" x14ac:dyDescent="0.25">
      <c r="C2992" s="5"/>
      <c r="D2992" s="6"/>
      <c r="E2992" s="8"/>
    </row>
    <row r="2993" spans="3:5" x14ac:dyDescent="0.25">
      <c r="C2993" s="5"/>
      <c r="D2993" s="6"/>
      <c r="E2993" s="8"/>
    </row>
    <row r="2994" spans="3:5" x14ac:dyDescent="0.25">
      <c r="C2994" s="5"/>
      <c r="D2994" s="6"/>
      <c r="E2994" s="8"/>
    </row>
    <row r="2995" spans="3:5" x14ac:dyDescent="0.25">
      <c r="C2995" s="5"/>
      <c r="D2995" s="6"/>
      <c r="E2995" s="8"/>
    </row>
    <row r="2996" spans="3:5" x14ac:dyDescent="0.25">
      <c r="C2996" s="5"/>
      <c r="D2996" s="6"/>
      <c r="E2996" s="8"/>
    </row>
    <row r="2997" spans="3:5" x14ac:dyDescent="0.25">
      <c r="C2997" s="5"/>
      <c r="D2997" s="6"/>
      <c r="E2997" s="8"/>
    </row>
    <row r="2998" spans="3:5" x14ac:dyDescent="0.25">
      <c r="C2998" s="5"/>
      <c r="D2998" s="6"/>
      <c r="E2998" s="8"/>
    </row>
    <row r="2999" spans="3:5" x14ac:dyDescent="0.25">
      <c r="C2999" s="5"/>
      <c r="D2999" s="6"/>
      <c r="E2999" s="8"/>
    </row>
    <row r="3000" spans="3:5" x14ac:dyDescent="0.25">
      <c r="C3000" s="5"/>
      <c r="D3000" s="6"/>
      <c r="E3000" s="8"/>
    </row>
    <row r="3001" spans="3:5" x14ac:dyDescent="0.25">
      <c r="C3001" s="5"/>
      <c r="D3001" s="6"/>
      <c r="E3001" s="8"/>
    </row>
    <row r="3002" spans="3:5" x14ac:dyDescent="0.25">
      <c r="C3002" s="5"/>
      <c r="D3002" s="6"/>
      <c r="E3002" s="8"/>
    </row>
    <row r="3003" spans="3:5" x14ac:dyDescent="0.25">
      <c r="C3003" s="5"/>
      <c r="D3003" s="6"/>
      <c r="E3003" s="8"/>
    </row>
    <row r="3004" spans="3:5" x14ac:dyDescent="0.25">
      <c r="C3004" s="5"/>
      <c r="D3004" s="6"/>
      <c r="E3004" s="8"/>
    </row>
    <row r="3005" spans="3:5" x14ac:dyDescent="0.25">
      <c r="C3005" s="5"/>
      <c r="D3005" s="6"/>
      <c r="E3005" s="8"/>
    </row>
    <row r="3006" spans="3:5" x14ac:dyDescent="0.25">
      <c r="C3006" s="5"/>
      <c r="D3006" s="6"/>
      <c r="E3006" s="8"/>
    </row>
    <row r="3007" spans="3:5" x14ac:dyDescent="0.25">
      <c r="C3007" s="5"/>
      <c r="D3007" s="6"/>
      <c r="E3007" s="8"/>
    </row>
    <row r="3008" spans="3:5" x14ac:dyDescent="0.25">
      <c r="C3008" s="5"/>
      <c r="D3008" s="6"/>
      <c r="E3008" s="8"/>
    </row>
    <row r="3009" spans="3:5" x14ac:dyDescent="0.25">
      <c r="C3009" s="5"/>
      <c r="D3009" s="6"/>
      <c r="E3009" s="8"/>
    </row>
    <row r="3010" spans="3:5" x14ac:dyDescent="0.25">
      <c r="C3010" s="5"/>
      <c r="D3010" s="6"/>
      <c r="E3010" s="8"/>
    </row>
    <row r="3011" spans="3:5" x14ac:dyDescent="0.25">
      <c r="C3011" s="5"/>
      <c r="D3011" s="6"/>
      <c r="E3011" s="8"/>
    </row>
    <row r="3012" spans="3:5" x14ac:dyDescent="0.25">
      <c r="C3012" s="5"/>
      <c r="D3012" s="6"/>
      <c r="E3012" s="8"/>
    </row>
    <row r="3013" spans="3:5" x14ac:dyDescent="0.25">
      <c r="C3013" s="5"/>
      <c r="D3013" s="6"/>
      <c r="E3013" s="8"/>
    </row>
    <row r="3014" spans="3:5" x14ac:dyDescent="0.25">
      <c r="C3014" s="5"/>
      <c r="D3014" s="6"/>
      <c r="E3014" s="8"/>
    </row>
    <row r="3015" spans="3:5" x14ac:dyDescent="0.25">
      <c r="C3015" s="5"/>
      <c r="D3015" s="6"/>
      <c r="E3015" s="8"/>
    </row>
    <row r="3016" spans="3:5" x14ac:dyDescent="0.25">
      <c r="C3016" s="5"/>
      <c r="D3016" s="6"/>
      <c r="E3016" s="8"/>
    </row>
    <row r="3017" spans="3:5" x14ac:dyDescent="0.25">
      <c r="C3017" s="5"/>
      <c r="D3017" s="6"/>
      <c r="E3017" s="8"/>
    </row>
    <row r="3018" spans="3:5" x14ac:dyDescent="0.25">
      <c r="C3018" s="5"/>
      <c r="D3018" s="6"/>
      <c r="E3018" s="8"/>
    </row>
    <row r="3019" spans="3:5" x14ac:dyDescent="0.25">
      <c r="C3019" s="5"/>
      <c r="D3019" s="6"/>
      <c r="E3019" s="8"/>
    </row>
    <row r="3020" spans="3:5" x14ac:dyDescent="0.25">
      <c r="C3020" s="5"/>
      <c r="D3020" s="6"/>
      <c r="E3020" s="8"/>
    </row>
    <row r="3021" spans="3:5" x14ac:dyDescent="0.25">
      <c r="C3021" s="5"/>
      <c r="D3021" s="6"/>
      <c r="E3021" s="8"/>
    </row>
    <row r="3022" spans="3:5" x14ac:dyDescent="0.25">
      <c r="C3022" s="5"/>
      <c r="D3022" s="6"/>
      <c r="E3022" s="8"/>
    </row>
    <row r="3023" spans="3:5" x14ac:dyDescent="0.25">
      <c r="C3023" s="5"/>
      <c r="D3023" s="6"/>
      <c r="E3023" s="8"/>
    </row>
    <row r="3024" spans="3:5" x14ac:dyDescent="0.25">
      <c r="C3024" s="5"/>
      <c r="D3024" s="6"/>
      <c r="E3024" s="8"/>
    </row>
    <row r="3025" spans="3:5" x14ac:dyDescent="0.25">
      <c r="C3025" s="5"/>
      <c r="D3025" s="6"/>
      <c r="E3025" s="8"/>
    </row>
    <row r="3026" spans="3:5" x14ac:dyDescent="0.25">
      <c r="C3026" s="5"/>
      <c r="D3026" s="6"/>
      <c r="E3026" s="8"/>
    </row>
    <row r="3027" spans="3:5" x14ac:dyDescent="0.25">
      <c r="C3027" s="5"/>
      <c r="D3027" s="6"/>
      <c r="E3027" s="8"/>
    </row>
    <row r="3028" spans="3:5" x14ac:dyDescent="0.25">
      <c r="C3028" s="5"/>
      <c r="D3028" s="6"/>
      <c r="E3028" s="8"/>
    </row>
    <row r="3029" spans="3:5" x14ac:dyDescent="0.25">
      <c r="C3029" s="5"/>
      <c r="D3029" s="6"/>
      <c r="E3029" s="8"/>
    </row>
    <row r="3030" spans="3:5" x14ac:dyDescent="0.25">
      <c r="C3030" s="5"/>
      <c r="D3030" s="6"/>
      <c r="E3030" s="8"/>
    </row>
    <row r="3031" spans="3:5" x14ac:dyDescent="0.25">
      <c r="C3031" s="5"/>
      <c r="D3031" s="6"/>
      <c r="E3031" s="8"/>
    </row>
    <row r="3032" spans="3:5" x14ac:dyDescent="0.25">
      <c r="C3032" s="5"/>
      <c r="D3032" s="6"/>
      <c r="E3032" s="8"/>
    </row>
    <row r="3033" spans="3:5" x14ac:dyDescent="0.25">
      <c r="C3033" s="5"/>
      <c r="D3033" s="6"/>
      <c r="E3033" s="8"/>
    </row>
    <row r="3034" spans="3:5" x14ac:dyDescent="0.25">
      <c r="C3034" s="5"/>
      <c r="D3034" s="6"/>
      <c r="E3034" s="8"/>
    </row>
    <row r="3035" spans="3:5" x14ac:dyDescent="0.25">
      <c r="C3035" s="5"/>
      <c r="D3035" s="6"/>
      <c r="E3035" s="8"/>
    </row>
    <row r="3036" spans="3:5" x14ac:dyDescent="0.25">
      <c r="C3036" s="5"/>
      <c r="D3036" s="6"/>
      <c r="E3036" s="8"/>
    </row>
    <row r="3037" spans="3:5" x14ac:dyDescent="0.25">
      <c r="C3037" s="5"/>
      <c r="D3037" s="6"/>
      <c r="E3037" s="8"/>
    </row>
    <row r="3038" spans="3:5" x14ac:dyDescent="0.25">
      <c r="C3038" s="5"/>
      <c r="D3038" s="6"/>
      <c r="E3038" s="8"/>
    </row>
    <row r="3039" spans="3:5" x14ac:dyDescent="0.25">
      <c r="C3039" s="5"/>
      <c r="D3039" s="6"/>
      <c r="E3039" s="8"/>
    </row>
    <row r="3040" spans="3:5" x14ac:dyDescent="0.25">
      <c r="C3040" s="5"/>
      <c r="D3040" s="6"/>
      <c r="E3040" s="8"/>
    </row>
    <row r="3041" spans="3:5" x14ac:dyDescent="0.25">
      <c r="C3041" s="5"/>
      <c r="D3041" s="6"/>
      <c r="E3041" s="8"/>
    </row>
    <row r="3042" spans="3:5" x14ac:dyDescent="0.25">
      <c r="C3042" s="5"/>
      <c r="D3042" s="6"/>
      <c r="E3042" s="8"/>
    </row>
    <row r="3043" spans="3:5" x14ac:dyDescent="0.25">
      <c r="C3043" s="5"/>
      <c r="D3043" s="6"/>
      <c r="E3043" s="8"/>
    </row>
    <row r="3044" spans="3:5" x14ac:dyDescent="0.25">
      <c r="C3044" s="5"/>
      <c r="D3044" s="6"/>
      <c r="E3044" s="8"/>
    </row>
    <row r="3045" spans="3:5" x14ac:dyDescent="0.25">
      <c r="C3045" s="5"/>
      <c r="D3045" s="6"/>
      <c r="E3045" s="8"/>
    </row>
    <row r="3046" spans="3:5" x14ac:dyDescent="0.25">
      <c r="C3046" s="5"/>
      <c r="D3046" s="6"/>
      <c r="E3046" s="8"/>
    </row>
    <row r="3047" spans="3:5" x14ac:dyDescent="0.25">
      <c r="C3047" s="5"/>
      <c r="D3047" s="6"/>
      <c r="E3047" s="8"/>
    </row>
    <row r="3048" spans="3:5" x14ac:dyDescent="0.25">
      <c r="C3048" s="5"/>
      <c r="D3048" s="6"/>
      <c r="E3048" s="8"/>
    </row>
    <row r="3049" spans="3:5" x14ac:dyDescent="0.25">
      <c r="C3049" s="5"/>
      <c r="D3049" s="6"/>
      <c r="E3049" s="8"/>
    </row>
    <row r="3050" spans="3:5" x14ac:dyDescent="0.25">
      <c r="C3050" s="5"/>
      <c r="D3050" s="6"/>
      <c r="E3050" s="8"/>
    </row>
    <row r="3051" spans="3:5" x14ac:dyDescent="0.25">
      <c r="C3051" s="5"/>
      <c r="D3051" s="6"/>
      <c r="E3051" s="8"/>
    </row>
    <row r="3052" spans="3:5" x14ac:dyDescent="0.25">
      <c r="C3052" s="5"/>
      <c r="D3052" s="6"/>
      <c r="E3052" s="8"/>
    </row>
    <row r="3053" spans="3:5" x14ac:dyDescent="0.25">
      <c r="C3053" s="5"/>
      <c r="D3053" s="6"/>
      <c r="E3053" s="8"/>
    </row>
    <row r="3054" spans="3:5" x14ac:dyDescent="0.25">
      <c r="C3054" s="5"/>
      <c r="D3054" s="6"/>
      <c r="E3054" s="8"/>
    </row>
    <row r="3055" spans="3:5" x14ac:dyDescent="0.25">
      <c r="C3055" s="5"/>
      <c r="D3055" s="6"/>
      <c r="E3055" s="8"/>
    </row>
    <row r="3056" spans="3:5" x14ac:dyDescent="0.25">
      <c r="C3056" s="5"/>
      <c r="D3056" s="6"/>
      <c r="E3056" s="8"/>
    </row>
    <row r="3057" spans="3:5" x14ac:dyDescent="0.25">
      <c r="C3057" s="5"/>
      <c r="D3057" s="6"/>
      <c r="E3057" s="8"/>
    </row>
    <row r="3058" spans="3:5" x14ac:dyDescent="0.25">
      <c r="C3058" s="5"/>
      <c r="D3058" s="6"/>
      <c r="E3058" s="8"/>
    </row>
    <row r="3059" spans="3:5" x14ac:dyDescent="0.25">
      <c r="C3059" s="5"/>
      <c r="D3059" s="6"/>
      <c r="E3059" s="8"/>
    </row>
    <row r="3060" spans="3:5" x14ac:dyDescent="0.25">
      <c r="C3060" s="5"/>
      <c r="D3060" s="6"/>
      <c r="E3060" s="8"/>
    </row>
    <row r="3061" spans="3:5" x14ac:dyDescent="0.25">
      <c r="C3061" s="5"/>
      <c r="D3061" s="6"/>
      <c r="E3061" s="8"/>
    </row>
    <row r="3062" spans="3:5" x14ac:dyDescent="0.25">
      <c r="C3062" s="5"/>
      <c r="D3062" s="6"/>
      <c r="E3062" s="8"/>
    </row>
    <row r="3063" spans="3:5" x14ac:dyDescent="0.25">
      <c r="C3063" s="5"/>
      <c r="D3063" s="6"/>
      <c r="E3063" s="8"/>
    </row>
    <row r="3064" spans="3:5" x14ac:dyDescent="0.25">
      <c r="C3064" s="5"/>
      <c r="D3064" s="6"/>
      <c r="E3064" s="8"/>
    </row>
    <row r="3065" spans="3:5" x14ac:dyDescent="0.25">
      <c r="C3065" s="5"/>
      <c r="D3065" s="6"/>
      <c r="E3065" s="8"/>
    </row>
    <row r="3066" spans="3:5" x14ac:dyDescent="0.25">
      <c r="C3066" s="5"/>
      <c r="D3066" s="6"/>
      <c r="E3066" s="8"/>
    </row>
    <row r="3067" spans="3:5" x14ac:dyDescent="0.25">
      <c r="C3067" s="5"/>
      <c r="D3067" s="6"/>
      <c r="E3067" s="8"/>
    </row>
    <row r="3068" spans="3:5" x14ac:dyDescent="0.25">
      <c r="C3068" s="5"/>
      <c r="D3068" s="6"/>
      <c r="E3068" s="8"/>
    </row>
    <row r="3069" spans="3:5" x14ac:dyDescent="0.25">
      <c r="C3069" s="5"/>
      <c r="D3069" s="6"/>
      <c r="E3069" s="8"/>
    </row>
    <row r="3070" spans="3:5" x14ac:dyDescent="0.25">
      <c r="C3070" s="5"/>
      <c r="D3070" s="6"/>
      <c r="E3070" s="8"/>
    </row>
    <row r="3071" spans="3:5" x14ac:dyDescent="0.25">
      <c r="C3071" s="5"/>
      <c r="D3071" s="6"/>
      <c r="E3071" s="8"/>
    </row>
    <row r="3072" spans="3:5" x14ac:dyDescent="0.25">
      <c r="C3072" s="5"/>
      <c r="D3072" s="6"/>
      <c r="E3072" s="8"/>
    </row>
    <row r="3073" spans="3:5" x14ac:dyDescent="0.25">
      <c r="C3073" s="5"/>
      <c r="D3073" s="6"/>
      <c r="E3073" s="8"/>
    </row>
    <row r="3074" spans="3:5" x14ac:dyDescent="0.25">
      <c r="C3074" s="5"/>
      <c r="D3074" s="6"/>
      <c r="E3074" s="8"/>
    </row>
    <row r="3075" spans="3:5" x14ac:dyDescent="0.25">
      <c r="C3075" s="5"/>
      <c r="D3075" s="6"/>
      <c r="E3075" s="8"/>
    </row>
    <row r="3076" spans="3:5" x14ac:dyDescent="0.25">
      <c r="C3076" s="5"/>
      <c r="D3076" s="6"/>
      <c r="E3076" s="8"/>
    </row>
    <row r="3077" spans="3:5" x14ac:dyDescent="0.25">
      <c r="C3077" s="5"/>
      <c r="D3077" s="6"/>
      <c r="E3077" s="8"/>
    </row>
    <row r="3078" spans="3:5" x14ac:dyDescent="0.25">
      <c r="C3078" s="5"/>
      <c r="D3078" s="6"/>
      <c r="E3078" s="8"/>
    </row>
    <row r="3079" spans="3:5" x14ac:dyDescent="0.25">
      <c r="C3079" s="5"/>
      <c r="D3079" s="6"/>
      <c r="E3079" s="8"/>
    </row>
    <row r="3080" spans="3:5" x14ac:dyDescent="0.25">
      <c r="C3080" s="5"/>
      <c r="D3080" s="6"/>
      <c r="E3080" s="8"/>
    </row>
    <row r="3081" spans="3:5" x14ac:dyDescent="0.25">
      <c r="C3081" s="5"/>
      <c r="D3081" s="6"/>
      <c r="E3081" s="8"/>
    </row>
    <row r="3082" spans="3:5" x14ac:dyDescent="0.25">
      <c r="C3082" s="5"/>
      <c r="D3082" s="6"/>
      <c r="E3082" s="8"/>
    </row>
    <row r="3083" spans="3:5" x14ac:dyDescent="0.25">
      <c r="C3083" s="5"/>
      <c r="D3083" s="6"/>
      <c r="E3083" s="8"/>
    </row>
    <row r="3084" spans="3:5" x14ac:dyDescent="0.25">
      <c r="C3084" s="5"/>
      <c r="D3084" s="6"/>
      <c r="E3084" s="8"/>
    </row>
    <row r="3085" spans="3:5" x14ac:dyDescent="0.25">
      <c r="C3085" s="5"/>
      <c r="D3085" s="6"/>
      <c r="E3085" s="8"/>
    </row>
    <row r="3086" spans="3:5" x14ac:dyDescent="0.25">
      <c r="C3086" s="5"/>
      <c r="D3086" s="6"/>
      <c r="E3086" s="8"/>
    </row>
    <row r="3087" spans="3:5" x14ac:dyDescent="0.25">
      <c r="C3087" s="5"/>
      <c r="D3087" s="6"/>
      <c r="E3087" s="8"/>
    </row>
    <row r="3088" spans="3:5" x14ac:dyDescent="0.25">
      <c r="C3088" s="5"/>
      <c r="D3088" s="6"/>
      <c r="E3088" s="8"/>
    </row>
    <row r="3089" spans="3:5" x14ac:dyDescent="0.25">
      <c r="C3089" s="5"/>
      <c r="D3089" s="6"/>
      <c r="E3089" s="8"/>
    </row>
    <row r="3090" spans="3:5" x14ac:dyDescent="0.25">
      <c r="C3090" s="5"/>
      <c r="D3090" s="6"/>
      <c r="E3090" s="8"/>
    </row>
    <row r="3091" spans="3:5" x14ac:dyDescent="0.25">
      <c r="C3091" s="5"/>
      <c r="D3091" s="6"/>
      <c r="E3091" s="8"/>
    </row>
    <row r="3092" spans="3:5" x14ac:dyDescent="0.25">
      <c r="C3092" s="5"/>
      <c r="D3092" s="6"/>
      <c r="E3092" s="8"/>
    </row>
    <row r="3093" spans="3:5" x14ac:dyDescent="0.25">
      <c r="C3093" s="5"/>
      <c r="D3093" s="6"/>
      <c r="E3093" s="8"/>
    </row>
    <row r="3094" spans="3:5" x14ac:dyDescent="0.25">
      <c r="C3094" s="5"/>
      <c r="D3094" s="6"/>
      <c r="E3094" s="8"/>
    </row>
    <row r="3095" spans="3:5" x14ac:dyDescent="0.25">
      <c r="C3095" s="5"/>
      <c r="D3095" s="6"/>
      <c r="E3095" s="8"/>
    </row>
    <row r="3096" spans="3:5" x14ac:dyDescent="0.25">
      <c r="C3096" s="5"/>
      <c r="D3096" s="6"/>
      <c r="E3096" s="8"/>
    </row>
    <row r="3097" spans="3:5" x14ac:dyDescent="0.25">
      <c r="C3097" s="5"/>
      <c r="D3097" s="6"/>
      <c r="E3097" s="8"/>
    </row>
    <row r="3098" spans="3:5" x14ac:dyDescent="0.25">
      <c r="C3098" s="5"/>
      <c r="D3098" s="6"/>
      <c r="E3098" s="8"/>
    </row>
    <row r="3099" spans="3:5" x14ac:dyDescent="0.25">
      <c r="C3099" s="5"/>
      <c r="D3099" s="6"/>
      <c r="E3099" s="8"/>
    </row>
    <row r="3100" spans="3:5" x14ac:dyDescent="0.25">
      <c r="C3100" s="5"/>
      <c r="D3100" s="6"/>
      <c r="E3100" s="8"/>
    </row>
    <row r="3101" spans="3:5" x14ac:dyDescent="0.25">
      <c r="C3101" s="5"/>
      <c r="D3101" s="6"/>
      <c r="E3101" s="8"/>
    </row>
    <row r="3102" spans="3:5" x14ac:dyDescent="0.25">
      <c r="C3102" s="5"/>
      <c r="D3102" s="6"/>
      <c r="E3102" s="8"/>
    </row>
    <row r="3103" spans="3:5" x14ac:dyDescent="0.25">
      <c r="C3103" s="5"/>
      <c r="D3103" s="6"/>
      <c r="E3103" s="8"/>
    </row>
    <row r="3104" spans="3:5" x14ac:dyDescent="0.25">
      <c r="C3104" s="5"/>
      <c r="D3104" s="6"/>
      <c r="E3104" s="8"/>
    </row>
    <row r="3105" spans="3:5" x14ac:dyDescent="0.25">
      <c r="C3105" s="5"/>
      <c r="D3105" s="6"/>
      <c r="E3105" s="8"/>
    </row>
    <row r="3106" spans="3:5" x14ac:dyDescent="0.25">
      <c r="C3106" s="5"/>
      <c r="D3106" s="6"/>
      <c r="E3106" s="8"/>
    </row>
    <row r="3107" spans="3:5" x14ac:dyDescent="0.25">
      <c r="C3107" s="5"/>
      <c r="D3107" s="6"/>
      <c r="E3107" s="8"/>
    </row>
    <row r="3108" spans="3:5" x14ac:dyDescent="0.25">
      <c r="C3108" s="5"/>
      <c r="D3108" s="6"/>
      <c r="E3108" s="8"/>
    </row>
    <row r="3109" spans="3:5" x14ac:dyDescent="0.25">
      <c r="C3109" s="5"/>
      <c r="D3109" s="6"/>
      <c r="E3109" s="8"/>
    </row>
    <row r="3110" spans="3:5" x14ac:dyDescent="0.25">
      <c r="C3110" s="5"/>
      <c r="D3110" s="6"/>
      <c r="E3110" s="8"/>
    </row>
    <row r="3111" spans="3:5" x14ac:dyDescent="0.25">
      <c r="C3111" s="5"/>
      <c r="D3111" s="6"/>
      <c r="E3111" s="8"/>
    </row>
    <row r="3112" spans="3:5" x14ac:dyDescent="0.25">
      <c r="C3112" s="5"/>
      <c r="D3112" s="6"/>
      <c r="E3112" s="8"/>
    </row>
    <row r="3113" spans="3:5" x14ac:dyDescent="0.25">
      <c r="C3113" s="5"/>
      <c r="D3113" s="6"/>
      <c r="E3113" s="8"/>
    </row>
    <row r="3114" spans="3:5" x14ac:dyDescent="0.25">
      <c r="C3114" s="5"/>
      <c r="D3114" s="6"/>
      <c r="E3114" s="8"/>
    </row>
    <row r="3115" spans="3:5" x14ac:dyDescent="0.25">
      <c r="C3115" s="5"/>
      <c r="D3115" s="6"/>
      <c r="E3115" s="8"/>
    </row>
    <row r="3116" spans="3:5" x14ac:dyDescent="0.25">
      <c r="C3116" s="5"/>
      <c r="D3116" s="6"/>
      <c r="E3116" s="8"/>
    </row>
    <row r="3117" spans="3:5" x14ac:dyDescent="0.25">
      <c r="C3117" s="5"/>
      <c r="D3117" s="6"/>
      <c r="E3117" s="8"/>
    </row>
    <row r="3118" spans="3:5" x14ac:dyDescent="0.25">
      <c r="C3118" s="5"/>
      <c r="D3118" s="6"/>
      <c r="E3118" s="8"/>
    </row>
    <row r="3119" spans="3:5" x14ac:dyDescent="0.25">
      <c r="C3119" s="5"/>
      <c r="D3119" s="6"/>
      <c r="E3119" s="8"/>
    </row>
    <row r="3120" spans="3:5" x14ac:dyDescent="0.25">
      <c r="C3120" s="5"/>
      <c r="D3120" s="6"/>
      <c r="E3120" s="8"/>
    </row>
    <row r="3121" spans="3:5" x14ac:dyDescent="0.25">
      <c r="C3121" s="5"/>
      <c r="D3121" s="6"/>
      <c r="E3121" s="8"/>
    </row>
    <row r="3122" spans="3:5" x14ac:dyDescent="0.25">
      <c r="C3122" s="5"/>
      <c r="D3122" s="6"/>
      <c r="E3122" s="8"/>
    </row>
    <row r="3123" spans="3:5" x14ac:dyDescent="0.25">
      <c r="C3123" s="5"/>
      <c r="D3123" s="6"/>
      <c r="E3123" s="8"/>
    </row>
    <row r="3124" spans="3:5" x14ac:dyDescent="0.25">
      <c r="C3124" s="5"/>
      <c r="D3124" s="6"/>
      <c r="E3124" s="8"/>
    </row>
    <row r="3125" spans="3:5" x14ac:dyDescent="0.25">
      <c r="C3125" s="5"/>
      <c r="D3125" s="6"/>
      <c r="E3125" s="8"/>
    </row>
    <row r="3126" spans="3:5" x14ac:dyDescent="0.25">
      <c r="C3126" s="5"/>
      <c r="D3126" s="6"/>
      <c r="E3126" s="8"/>
    </row>
    <row r="3127" spans="3:5" x14ac:dyDescent="0.25">
      <c r="C3127" s="5"/>
      <c r="D3127" s="6"/>
      <c r="E3127" s="8"/>
    </row>
    <row r="3128" spans="3:5" x14ac:dyDescent="0.25">
      <c r="C3128" s="5"/>
      <c r="D3128" s="6"/>
      <c r="E3128" s="8"/>
    </row>
    <row r="3129" spans="3:5" x14ac:dyDescent="0.25">
      <c r="C3129" s="5"/>
      <c r="D3129" s="6"/>
      <c r="E3129" s="8"/>
    </row>
    <row r="3130" spans="3:5" x14ac:dyDescent="0.25">
      <c r="C3130" s="5"/>
      <c r="D3130" s="6"/>
      <c r="E3130" s="8"/>
    </row>
    <row r="3131" spans="3:5" x14ac:dyDescent="0.25">
      <c r="C3131" s="5"/>
      <c r="D3131" s="6"/>
      <c r="E3131" s="8"/>
    </row>
    <row r="3132" spans="3:5" x14ac:dyDescent="0.25">
      <c r="C3132" s="5"/>
      <c r="D3132" s="6"/>
      <c r="E3132" s="8"/>
    </row>
    <row r="3133" spans="3:5" x14ac:dyDescent="0.25">
      <c r="C3133" s="5"/>
      <c r="D3133" s="6"/>
      <c r="E3133" s="8"/>
    </row>
    <row r="3134" spans="3:5" x14ac:dyDescent="0.25">
      <c r="C3134" s="5"/>
      <c r="D3134" s="6"/>
      <c r="E3134" s="8"/>
    </row>
    <row r="3135" spans="3:5" x14ac:dyDescent="0.25">
      <c r="C3135" s="5"/>
      <c r="D3135" s="6"/>
      <c r="E3135" s="8"/>
    </row>
    <row r="3136" spans="3:5" x14ac:dyDescent="0.25">
      <c r="C3136" s="5"/>
      <c r="D3136" s="6"/>
      <c r="E3136" s="8"/>
    </row>
    <row r="3137" spans="3:5" x14ac:dyDescent="0.25">
      <c r="C3137" s="5"/>
      <c r="D3137" s="6"/>
      <c r="E3137" s="8"/>
    </row>
    <row r="3138" spans="3:5" x14ac:dyDescent="0.25">
      <c r="C3138" s="5"/>
      <c r="D3138" s="6"/>
      <c r="E3138" s="8"/>
    </row>
    <row r="3139" spans="3:5" x14ac:dyDescent="0.25">
      <c r="C3139" s="5"/>
      <c r="D3139" s="6"/>
      <c r="E3139" s="8"/>
    </row>
    <row r="3140" spans="3:5" x14ac:dyDescent="0.25">
      <c r="C3140" s="5"/>
      <c r="D3140" s="6"/>
      <c r="E3140" s="8"/>
    </row>
    <row r="3141" spans="3:5" x14ac:dyDescent="0.25">
      <c r="C3141" s="5"/>
      <c r="D3141" s="6"/>
      <c r="E3141" s="8"/>
    </row>
    <row r="3142" spans="3:5" x14ac:dyDescent="0.25">
      <c r="C3142" s="5"/>
      <c r="D3142" s="6"/>
      <c r="E3142" s="8"/>
    </row>
    <row r="3143" spans="3:5" x14ac:dyDescent="0.25">
      <c r="C3143" s="5"/>
      <c r="D3143" s="6"/>
      <c r="E3143" s="8"/>
    </row>
    <row r="3144" spans="3:5" x14ac:dyDescent="0.25">
      <c r="C3144" s="5"/>
      <c r="D3144" s="6"/>
      <c r="E3144" s="8"/>
    </row>
    <row r="3145" spans="3:5" x14ac:dyDescent="0.25">
      <c r="C3145" s="5"/>
      <c r="D3145" s="6"/>
      <c r="E3145" s="8"/>
    </row>
    <row r="3146" spans="3:5" x14ac:dyDescent="0.25">
      <c r="C3146" s="5"/>
      <c r="D3146" s="6"/>
      <c r="E3146" s="8"/>
    </row>
    <row r="3147" spans="3:5" x14ac:dyDescent="0.25">
      <c r="C3147" s="5"/>
      <c r="D3147" s="6"/>
      <c r="E3147" s="8"/>
    </row>
    <row r="3148" spans="3:5" x14ac:dyDescent="0.25">
      <c r="C3148" s="5"/>
      <c r="D3148" s="6"/>
      <c r="E3148" s="8"/>
    </row>
    <row r="3149" spans="3:5" x14ac:dyDescent="0.25">
      <c r="C3149" s="5"/>
      <c r="D3149" s="6"/>
      <c r="E3149" s="8"/>
    </row>
    <row r="3150" spans="3:5" x14ac:dyDescent="0.25">
      <c r="C3150" s="5"/>
      <c r="D3150" s="6"/>
      <c r="E3150" s="8"/>
    </row>
    <row r="3151" spans="3:5" x14ac:dyDescent="0.25">
      <c r="C3151" s="5"/>
      <c r="D3151" s="6"/>
      <c r="E3151" s="8"/>
    </row>
    <row r="3152" spans="3:5" x14ac:dyDescent="0.25">
      <c r="C3152" s="5"/>
      <c r="D3152" s="6"/>
      <c r="E3152" s="8"/>
    </row>
    <row r="3153" spans="3:5" x14ac:dyDescent="0.25">
      <c r="C3153" s="5"/>
      <c r="D3153" s="6"/>
      <c r="E3153" s="8"/>
    </row>
    <row r="3154" spans="3:5" x14ac:dyDescent="0.25">
      <c r="C3154" s="5"/>
      <c r="D3154" s="6"/>
      <c r="E3154" s="8"/>
    </row>
    <row r="3155" spans="3:5" x14ac:dyDescent="0.25">
      <c r="C3155" s="5"/>
      <c r="D3155" s="6"/>
      <c r="E3155" s="8"/>
    </row>
    <row r="3156" spans="3:5" x14ac:dyDescent="0.25">
      <c r="C3156" s="5"/>
      <c r="D3156" s="6"/>
      <c r="E3156" s="8"/>
    </row>
    <row r="3157" spans="3:5" x14ac:dyDescent="0.25">
      <c r="C3157" s="5"/>
      <c r="D3157" s="6"/>
      <c r="E3157" s="8"/>
    </row>
    <row r="3158" spans="3:5" x14ac:dyDescent="0.25">
      <c r="C3158" s="5"/>
      <c r="D3158" s="6"/>
      <c r="E3158" s="8"/>
    </row>
    <row r="3159" spans="3:5" x14ac:dyDescent="0.25">
      <c r="C3159" s="5"/>
      <c r="D3159" s="6"/>
      <c r="E3159" s="8"/>
    </row>
    <row r="3160" spans="3:5" x14ac:dyDescent="0.25">
      <c r="C3160" s="5"/>
      <c r="D3160" s="6"/>
      <c r="E3160" s="8"/>
    </row>
    <row r="3161" spans="3:5" x14ac:dyDescent="0.25">
      <c r="C3161" s="5"/>
      <c r="D3161" s="6"/>
      <c r="E3161" s="8"/>
    </row>
    <row r="3162" spans="3:5" x14ac:dyDescent="0.25">
      <c r="C3162" s="5"/>
      <c r="D3162" s="6"/>
      <c r="E3162" s="8"/>
    </row>
    <row r="3163" spans="3:5" x14ac:dyDescent="0.25">
      <c r="C3163" s="5"/>
      <c r="D3163" s="6"/>
      <c r="E3163" s="8"/>
    </row>
    <row r="3164" spans="3:5" x14ac:dyDescent="0.25">
      <c r="C3164" s="5"/>
      <c r="D3164" s="6"/>
      <c r="E3164" s="8"/>
    </row>
    <row r="3165" spans="3:5" x14ac:dyDescent="0.25">
      <c r="C3165" s="5"/>
      <c r="D3165" s="6"/>
      <c r="E3165" s="8"/>
    </row>
    <row r="3166" spans="3:5" x14ac:dyDescent="0.25">
      <c r="C3166" s="5"/>
      <c r="D3166" s="6"/>
      <c r="E3166" s="8"/>
    </row>
    <row r="3167" spans="3:5" x14ac:dyDescent="0.25">
      <c r="C3167" s="5"/>
      <c r="D3167" s="6"/>
      <c r="E3167" s="8"/>
    </row>
    <row r="3168" spans="3:5" x14ac:dyDescent="0.25">
      <c r="C3168" s="5"/>
      <c r="D3168" s="6"/>
      <c r="E3168" s="8"/>
    </row>
    <row r="3169" spans="3:5" x14ac:dyDescent="0.25">
      <c r="C3169" s="5"/>
      <c r="D3169" s="6"/>
      <c r="E3169" s="8"/>
    </row>
    <row r="3170" spans="3:5" x14ac:dyDescent="0.25">
      <c r="C3170" s="5"/>
      <c r="D3170" s="6"/>
      <c r="E3170" s="8"/>
    </row>
    <row r="3171" spans="3:5" x14ac:dyDescent="0.25">
      <c r="C3171" s="5"/>
      <c r="D3171" s="6"/>
      <c r="E3171" s="8"/>
    </row>
    <row r="3172" spans="3:5" x14ac:dyDescent="0.25">
      <c r="C3172" s="5"/>
      <c r="D3172" s="6"/>
      <c r="E3172" s="8"/>
    </row>
    <row r="3173" spans="3:5" x14ac:dyDescent="0.25">
      <c r="C3173" s="5"/>
      <c r="D3173" s="6"/>
      <c r="E3173" s="8"/>
    </row>
    <row r="3174" spans="3:5" x14ac:dyDescent="0.25">
      <c r="C3174" s="5"/>
      <c r="D3174" s="6"/>
      <c r="E3174" s="8"/>
    </row>
    <row r="3175" spans="3:5" x14ac:dyDescent="0.25">
      <c r="C3175" s="5"/>
      <c r="D3175" s="6"/>
      <c r="E3175" s="8"/>
    </row>
    <row r="3176" spans="3:5" x14ac:dyDescent="0.25">
      <c r="C3176" s="5"/>
      <c r="D3176" s="6"/>
      <c r="E3176" s="8"/>
    </row>
    <row r="3177" spans="3:5" x14ac:dyDescent="0.25">
      <c r="C3177" s="5"/>
      <c r="D3177" s="6"/>
      <c r="E3177" s="8"/>
    </row>
    <row r="3178" spans="3:5" x14ac:dyDescent="0.25">
      <c r="C3178" s="5"/>
      <c r="D3178" s="6"/>
      <c r="E3178" s="8"/>
    </row>
    <row r="3179" spans="3:5" x14ac:dyDescent="0.25">
      <c r="C3179" s="5"/>
      <c r="D3179" s="6"/>
      <c r="E3179" s="8"/>
    </row>
    <row r="3180" spans="3:5" x14ac:dyDescent="0.25">
      <c r="C3180" s="5"/>
      <c r="D3180" s="6"/>
      <c r="E3180" s="8"/>
    </row>
    <row r="3181" spans="3:5" x14ac:dyDescent="0.25">
      <c r="C3181" s="5"/>
      <c r="D3181" s="6"/>
      <c r="E3181" s="8"/>
    </row>
    <row r="3182" spans="3:5" x14ac:dyDescent="0.25">
      <c r="C3182" s="5"/>
      <c r="D3182" s="6"/>
      <c r="E3182" s="8"/>
    </row>
    <row r="3183" spans="3:5" x14ac:dyDescent="0.25">
      <c r="C3183" s="5"/>
      <c r="D3183" s="6"/>
      <c r="E3183" s="8"/>
    </row>
    <row r="3184" spans="3:5" x14ac:dyDescent="0.25">
      <c r="C3184" s="5"/>
      <c r="D3184" s="6"/>
      <c r="E3184" s="8"/>
    </row>
    <row r="3185" spans="3:5" x14ac:dyDescent="0.25">
      <c r="C3185" s="5"/>
      <c r="D3185" s="6"/>
      <c r="E3185" s="8"/>
    </row>
    <row r="3186" spans="3:5" x14ac:dyDescent="0.25">
      <c r="C3186" s="5"/>
      <c r="D3186" s="6"/>
      <c r="E3186" s="8"/>
    </row>
    <row r="3187" spans="3:5" x14ac:dyDescent="0.25">
      <c r="C3187" s="5"/>
      <c r="D3187" s="6"/>
      <c r="E3187" s="8"/>
    </row>
    <row r="3188" spans="3:5" x14ac:dyDescent="0.25">
      <c r="C3188" s="5"/>
      <c r="D3188" s="6"/>
      <c r="E3188" s="8"/>
    </row>
    <row r="3189" spans="3:5" x14ac:dyDescent="0.25">
      <c r="C3189" s="5"/>
      <c r="D3189" s="6"/>
      <c r="E3189" s="8"/>
    </row>
    <row r="3190" spans="3:5" x14ac:dyDescent="0.25">
      <c r="C3190" s="5"/>
      <c r="D3190" s="6"/>
      <c r="E3190" s="8"/>
    </row>
    <row r="3191" spans="3:5" x14ac:dyDescent="0.25">
      <c r="C3191" s="5"/>
      <c r="D3191" s="6"/>
      <c r="E3191" s="8"/>
    </row>
    <row r="3192" spans="3:5" x14ac:dyDescent="0.25">
      <c r="C3192" s="5"/>
      <c r="D3192" s="6"/>
      <c r="E3192" s="8"/>
    </row>
    <row r="3193" spans="3:5" x14ac:dyDescent="0.25">
      <c r="C3193" s="5"/>
      <c r="D3193" s="6"/>
      <c r="E3193" s="8"/>
    </row>
    <row r="3194" spans="3:5" x14ac:dyDescent="0.25">
      <c r="C3194" s="5"/>
      <c r="D3194" s="6"/>
      <c r="E3194" s="8"/>
    </row>
    <row r="3195" spans="3:5" x14ac:dyDescent="0.25">
      <c r="C3195" s="5"/>
      <c r="D3195" s="6"/>
      <c r="E3195" s="8"/>
    </row>
    <row r="3196" spans="3:5" x14ac:dyDescent="0.25">
      <c r="C3196" s="5"/>
      <c r="D3196" s="6"/>
      <c r="E3196" s="8"/>
    </row>
    <row r="3197" spans="3:5" x14ac:dyDescent="0.25">
      <c r="C3197" s="5"/>
      <c r="D3197" s="6"/>
      <c r="E3197" s="8"/>
    </row>
    <row r="3198" spans="3:5" x14ac:dyDescent="0.25">
      <c r="C3198" s="5"/>
      <c r="D3198" s="6"/>
      <c r="E3198" s="8"/>
    </row>
    <row r="3199" spans="3:5" x14ac:dyDescent="0.25">
      <c r="C3199" s="5"/>
      <c r="D3199" s="6"/>
      <c r="E3199" s="8"/>
    </row>
    <row r="3200" spans="3:5" x14ac:dyDescent="0.25">
      <c r="C3200" s="5"/>
      <c r="D3200" s="6"/>
      <c r="E3200" s="8"/>
    </row>
    <row r="3201" spans="3:5" x14ac:dyDescent="0.25">
      <c r="C3201" s="5"/>
      <c r="D3201" s="6"/>
      <c r="E3201" s="8"/>
    </row>
    <row r="3202" spans="3:5" x14ac:dyDescent="0.25">
      <c r="C3202" s="5"/>
      <c r="D3202" s="6"/>
      <c r="E3202" s="8"/>
    </row>
    <row r="3203" spans="3:5" x14ac:dyDescent="0.25">
      <c r="C3203" s="5"/>
      <c r="D3203" s="6"/>
      <c r="E3203" s="8"/>
    </row>
    <row r="3204" spans="3:5" x14ac:dyDescent="0.25">
      <c r="C3204" s="5"/>
      <c r="D3204" s="6"/>
      <c r="E3204" s="8"/>
    </row>
    <row r="3205" spans="3:5" x14ac:dyDescent="0.25">
      <c r="C3205" s="5"/>
      <c r="D3205" s="6"/>
      <c r="E3205" s="8"/>
    </row>
    <row r="3206" spans="3:5" x14ac:dyDescent="0.25">
      <c r="C3206" s="5"/>
      <c r="D3206" s="6"/>
      <c r="E3206" s="8"/>
    </row>
    <row r="3207" spans="3:5" x14ac:dyDescent="0.25">
      <c r="C3207" s="5"/>
      <c r="D3207" s="6"/>
      <c r="E3207" s="8"/>
    </row>
    <row r="3208" spans="3:5" x14ac:dyDescent="0.25">
      <c r="C3208" s="5"/>
      <c r="D3208" s="6"/>
      <c r="E3208" s="8"/>
    </row>
    <row r="3209" spans="3:5" x14ac:dyDescent="0.25">
      <c r="C3209" s="5"/>
      <c r="D3209" s="6"/>
      <c r="E3209" s="8"/>
    </row>
    <row r="3210" spans="3:5" x14ac:dyDescent="0.25">
      <c r="C3210" s="5"/>
      <c r="D3210" s="6"/>
      <c r="E3210" s="8"/>
    </row>
    <row r="3211" spans="3:5" x14ac:dyDescent="0.25">
      <c r="C3211" s="5"/>
      <c r="D3211" s="6"/>
      <c r="E3211" s="8"/>
    </row>
    <row r="3212" spans="3:5" x14ac:dyDescent="0.25">
      <c r="C3212" s="5"/>
      <c r="D3212" s="6"/>
      <c r="E3212" s="8"/>
    </row>
    <row r="3213" spans="3:5" x14ac:dyDescent="0.25">
      <c r="C3213" s="5"/>
      <c r="D3213" s="6"/>
      <c r="E3213" s="8"/>
    </row>
    <row r="3214" spans="3:5" x14ac:dyDescent="0.25">
      <c r="C3214" s="5"/>
      <c r="D3214" s="6"/>
      <c r="E3214" s="8"/>
    </row>
    <row r="3215" spans="3:5" x14ac:dyDescent="0.25">
      <c r="C3215" s="5"/>
      <c r="D3215" s="6"/>
      <c r="E3215" s="8"/>
    </row>
    <row r="3216" spans="3:5" x14ac:dyDescent="0.25">
      <c r="C3216" s="5"/>
      <c r="D3216" s="6"/>
      <c r="E3216" s="8"/>
    </row>
    <row r="3217" spans="3:5" x14ac:dyDescent="0.25">
      <c r="C3217" s="5"/>
      <c r="D3217" s="6"/>
      <c r="E3217" s="8"/>
    </row>
    <row r="3218" spans="3:5" x14ac:dyDescent="0.25">
      <c r="C3218" s="5"/>
      <c r="D3218" s="6"/>
      <c r="E3218" s="8"/>
    </row>
    <row r="3219" spans="3:5" x14ac:dyDescent="0.25">
      <c r="C3219" s="5"/>
      <c r="D3219" s="6"/>
      <c r="E3219" s="8"/>
    </row>
    <row r="3220" spans="3:5" x14ac:dyDescent="0.25">
      <c r="C3220" s="5"/>
      <c r="D3220" s="6"/>
      <c r="E3220" s="8"/>
    </row>
    <row r="3221" spans="3:5" x14ac:dyDescent="0.25">
      <c r="C3221" s="5"/>
      <c r="D3221" s="6"/>
      <c r="E3221" s="8"/>
    </row>
    <row r="3222" spans="3:5" x14ac:dyDescent="0.25">
      <c r="C3222" s="5"/>
      <c r="D3222" s="6"/>
      <c r="E3222" s="8"/>
    </row>
    <row r="3223" spans="3:5" x14ac:dyDescent="0.25">
      <c r="C3223" s="5"/>
      <c r="D3223" s="6"/>
      <c r="E3223" s="8"/>
    </row>
    <row r="3224" spans="3:5" x14ac:dyDescent="0.25">
      <c r="C3224" s="5"/>
      <c r="D3224" s="6"/>
      <c r="E3224" s="8"/>
    </row>
    <row r="3225" spans="3:5" x14ac:dyDescent="0.25">
      <c r="C3225" s="5"/>
      <c r="D3225" s="6"/>
      <c r="E3225" s="8"/>
    </row>
    <row r="3226" spans="3:5" x14ac:dyDescent="0.25">
      <c r="C3226" s="5"/>
      <c r="D3226" s="6"/>
      <c r="E3226" s="8"/>
    </row>
    <row r="3227" spans="3:5" x14ac:dyDescent="0.25">
      <c r="C3227" s="5"/>
      <c r="D3227" s="6"/>
      <c r="E3227" s="8"/>
    </row>
    <row r="3228" spans="3:5" x14ac:dyDescent="0.25">
      <c r="C3228" s="5"/>
      <c r="D3228" s="6"/>
      <c r="E3228" s="8"/>
    </row>
    <row r="3229" spans="3:5" x14ac:dyDescent="0.25">
      <c r="C3229" s="5"/>
      <c r="D3229" s="6"/>
      <c r="E3229" s="8"/>
    </row>
    <row r="3230" spans="3:5" x14ac:dyDescent="0.25">
      <c r="C3230" s="5"/>
      <c r="D3230" s="6"/>
      <c r="E3230" s="8"/>
    </row>
    <row r="3231" spans="3:5" x14ac:dyDescent="0.25">
      <c r="C3231" s="5"/>
      <c r="D3231" s="6"/>
      <c r="E3231" s="8"/>
    </row>
    <row r="3232" spans="3:5" x14ac:dyDescent="0.25">
      <c r="C3232" s="5"/>
      <c r="D3232" s="6"/>
      <c r="E3232" s="8"/>
    </row>
    <row r="3233" spans="3:5" x14ac:dyDescent="0.25">
      <c r="C3233" s="5"/>
      <c r="D3233" s="6"/>
      <c r="E3233" s="8"/>
    </row>
    <row r="3234" spans="3:5" x14ac:dyDescent="0.25">
      <c r="C3234" s="5"/>
      <c r="D3234" s="6"/>
      <c r="E3234" s="8"/>
    </row>
    <row r="3235" spans="3:5" x14ac:dyDescent="0.25">
      <c r="C3235" s="5"/>
      <c r="D3235" s="6"/>
      <c r="E3235" s="8"/>
    </row>
    <row r="3236" spans="3:5" x14ac:dyDescent="0.25">
      <c r="C3236" s="5"/>
      <c r="D3236" s="6"/>
      <c r="E3236" s="8"/>
    </row>
    <row r="3237" spans="3:5" x14ac:dyDescent="0.25">
      <c r="C3237" s="5"/>
      <c r="D3237" s="6"/>
      <c r="E3237" s="8"/>
    </row>
    <row r="3238" spans="3:5" x14ac:dyDescent="0.25">
      <c r="C3238" s="5"/>
      <c r="D3238" s="6"/>
      <c r="E3238" s="8"/>
    </row>
    <row r="3239" spans="3:5" x14ac:dyDescent="0.25">
      <c r="C3239" s="5"/>
      <c r="D3239" s="6"/>
      <c r="E3239" s="8"/>
    </row>
    <row r="3240" spans="3:5" x14ac:dyDescent="0.25">
      <c r="C3240" s="5"/>
      <c r="D3240" s="6"/>
      <c r="E3240" s="8"/>
    </row>
    <row r="3241" spans="3:5" x14ac:dyDescent="0.25">
      <c r="C3241" s="5"/>
      <c r="D3241" s="6"/>
      <c r="E3241" s="8"/>
    </row>
    <row r="3242" spans="3:5" x14ac:dyDescent="0.25">
      <c r="C3242" s="5"/>
      <c r="D3242" s="6"/>
      <c r="E3242" s="8"/>
    </row>
    <row r="3243" spans="3:5" x14ac:dyDescent="0.25">
      <c r="C3243" s="5"/>
      <c r="D3243" s="6"/>
      <c r="E3243" s="8"/>
    </row>
    <row r="3244" spans="3:5" x14ac:dyDescent="0.25">
      <c r="C3244" s="5"/>
      <c r="D3244" s="6"/>
      <c r="E3244" s="8"/>
    </row>
    <row r="3245" spans="3:5" x14ac:dyDescent="0.25">
      <c r="C3245" s="5"/>
      <c r="D3245" s="6"/>
      <c r="E3245" s="8"/>
    </row>
    <row r="3246" spans="3:5" x14ac:dyDescent="0.25">
      <c r="C3246" s="5"/>
      <c r="D3246" s="6"/>
      <c r="E3246" s="8"/>
    </row>
    <row r="3247" spans="3:5" x14ac:dyDescent="0.25">
      <c r="C3247" s="5"/>
      <c r="D3247" s="6"/>
      <c r="E3247" s="8"/>
    </row>
    <row r="3248" spans="3:5" x14ac:dyDescent="0.25">
      <c r="C3248" s="5"/>
      <c r="D3248" s="6"/>
      <c r="E3248" s="8"/>
    </row>
    <row r="3249" spans="3:5" x14ac:dyDescent="0.25">
      <c r="C3249" s="5"/>
      <c r="D3249" s="6"/>
      <c r="E3249" s="8"/>
    </row>
    <row r="3250" spans="3:5" x14ac:dyDescent="0.25">
      <c r="C3250" s="5"/>
      <c r="D3250" s="6"/>
      <c r="E3250" s="8"/>
    </row>
    <row r="3251" spans="3:5" x14ac:dyDescent="0.25">
      <c r="C3251" s="5"/>
      <c r="D3251" s="6"/>
      <c r="E3251" s="8"/>
    </row>
    <row r="3252" spans="3:5" x14ac:dyDescent="0.25">
      <c r="C3252" s="5"/>
      <c r="D3252" s="6"/>
      <c r="E3252" s="8"/>
    </row>
    <row r="3253" spans="3:5" x14ac:dyDescent="0.25">
      <c r="C3253" s="5"/>
      <c r="D3253" s="6"/>
      <c r="E3253" s="8"/>
    </row>
    <row r="3254" spans="3:5" x14ac:dyDescent="0.25">
      <c r="C3254" s="5"/>
      <c r="D3254" s="6"/>
      <c r="E3254" s="8"/>
    </row>
    <row r="3255" spans="3:5" x14ac:dyDescent="0.25">
      <c r="C3255" s="5"/>
      <c r="D3255" s="6"/>
      <c r="E3255" s="8"/>
    </row>
    <row r="3256" spans="3:5" x14ac:dyDescent="0.25">
      <c r="C3256" s="5"/>
      <c r="D3256" s="6"/>
      <c r="E3256" s="8"/>
    </row>
    <row r="3257" spans="3:5" x14ac:dyDescent="0.25">
      <c r="C3257" s="5"/>
      <c r="D3257" s="6"/>
      <c r="E3257" s="8"/>
    </row>
    <row r="3258" spans="3:5" x14ac:dyDescent="0.25">
      <c r="C3258" s="5"/>
      <c r="D3258" s="6"/>
      <c r="E3258" s="8"/>
    </row>
    <row r="3259" spans="3:5" x14ac:dyDescent="0.25">
      <c r="C3259" s="5"/>
      <c r="D3259" s="6"/>
      <c r="E3259" s="8"/>
    </row>
    <row r="3260" spans="3:5" x14ac:dyDescent="0.25">
      <c r="C3260" s="5"/>
      <c r="D3260" s="6"/>
      <c r="E3260" s="8"/>
    </row>
    <row r="3261" spans="3:5" x14ac:dyDescent="0.25">
      <c r="C3261" s="5"/>
      <c r="D3261" s="6"/>
      <c r="E3261" s="8"/>
    </row>
    <row r="3262" spans="3:5" x14ac:dyDescent="0.25">
      <c r="C3262" s="5"/>
      <c r="D3262" s="6"/>
      <c r="E3262" s="8"/>
    </row>
    <row r="3263" spans="3:5" x14ac:dyDescent="0.25">
      <c r="C3263" s="5"/>
      <c r="D3263" s="6"/>
      <c r="E3263" s="8"/>
    </row>
    <row r="3264" spans="3:5" x14ac:dyDescent="0.25">
      <c r="C3264" s="5"/>
      <c r="D3264" s="6"/>
      <c r="E3264" s="8"/>
    </row>
    <row r="3265" spans="3:5" x14ac:dyDescent="0.25">
      <c r="C3265" s="5"/>
      <c r="D3265" s="6"/>
      <c r="E3265" s="8"/>
    </row>
    <row r="3266" spans="3:5" x14ac:dyDescent="0.25">
      <c r="C3266" s="5"/>
      <c r="D3266" s="6"/>
      <c r="E3266" s="8"/>
    </row>
    <row r="3267" spans="3:5" x14ac:dyDescent="0.25">
      <c r="C3267" s="5"/>
      <c r="D3267" s="6"/>
      <c r="E3267" s="8"/>
    </row>
    <row r="3268" spans="3:5" x14ac:dyDescent="0.25">
      <c r="C3268" s="5"/>
      <c r="D3268" s="6"/>
      <c r="E3268" s="8"/>
    </row>
    <row r="3269" spans="3:5" x14ac:dyDescent="0.25">
      <c r="C3269" s="5"/>
      <c r="D3269" s="6"/>
      <c r="E3269" s="8"/>
    </row>
    <row r="3270" spans="3:5" x14ac:dyDescent="0.25">
      <c r="C3270" s="5"/>
      <c r="D3270" s="6"/>
      <c r="E3270" s="8"/>
    </row>
    <row r="3271" spans="3:5" x14ac:dyDescent="0.25">
      <c r="C3271" s="5"/>
      <c r="D3271" s="6"/>
      <c r="E3271" s="8"/>
    </row>
    <row r="3272" spans="3:5" x14ac:dyDescent="0.25">
      <c r="C3272" s="5"/>
      <c r="D3272" s="6"/>
      <c r="E3272" s="8"/>
    </row>
    <row r="3273" spans="3:5" x14ac:dyDescent="0.25">
      <c r="C3273" s="5"/>
      <c r="D3273" s="6"/>
      <c r="E3273" s="8"/>
    </row>
    <row r="3274" spans="3:5" x14ac:dyDescent="0.25">
      <c r="C3274" s="5"/>
      <c r="D3274" s="6"/>
      <c r="E3274" s="8"/>
    </row>
    <row r="3275" spans="3:5" x14ac:dyDescent="0.25">
      <c r="C3275" s="5"/>
      <c r="D3275" s="6"/>
      <c r="E3275" s="8"/>
    </row>
    <row r="3276" spans="3:5" x14ac:dyDescent="0.25">
      <c r="C3276" s="5"/>
      <c r="D3276" s="6"/>
      <c r="E3276" s="8"/>
    </row>
    <row r="3277" spans="3:5" x14ac:dyDescent="0.25">
      <c r="C3277" s="5"/>
      <c r="D3277" s="6"/>
      <c r="E3277" s="8"/>
    </row>
    <row r="3278" spans="3:5" x14ac:dyDescent="0.25">
      <c r="C3278" s="5"/>
      <c r="D3278" s="6"/>
      <c r="E3278" s="8"/>
    </row>
    <row r="3279" spans="3:5" x14ac:dyDescent="0.25">
      <c r="C3279" s="5"/>
      <c r="D3279" s="6"/>
      <c r="E3279" s="8"/>
    </row>
    <row r="3280" spans="3:5" x14ac:dyDescent="0.25">
      <c r="C3280" s="5"/>
      <c r="D3280" s="6"/>
      <c r="E3280" s="8"/>
    </row>
    <row r="3281" spans="3:5" x14ac:dyDescent="0.25">
      <c r="C3281" s="5"/>
      <c r="D3281" s="6"/>
      <c r="E3281" s="8"/>
    </row>
    <row r="3282" spans="3:5" x14ac:dyDescent="0.25">
      <c r="C3282" s="5"/>
      <c r="D3282" s="6"/>
      <c r="E3282" s="8"/>
    </row>
    <row r="3283" spans="3:5" x14ac:dyDescent="0.25">
      <c r="C3283" s="5"/>
      <c r="D3283" s="6"/>
      <c r="E3283" s="8"/>
    </row>
    <row r="3284" spans="3:5" x14ac:dyDescent="0.25">
      <c r="C3284" s="5"/>
      <c r="D3284" s="6"/>
      <c r="E3284" s="8"/>
    </row>
    <row r="3285" spans="3:5" x14ac:dyDescent="0.25">
      <c r="C3285" s="5"/>
      <c r="D3285" s="6"/>
      <c r="E3285" s="8"/>
    </row>
    <row r="3286" spans="3:5" x14ac:dyDescent="0.25">
      <c r="C3286" s="5"/>
      <c r="D3286" s="6"/>
      <c r="E3286" s="8"/>
    </row>
    <row r="3287" spans="3:5" x14ac:dyDescent="0.25">
      <c r="C3287" s="5"/>
      <c r="D3287" s="6"/>
      <c r="E3287" s="8"/>
    </row>
    <row r="3288" spans="3:5" x14ac:dyDescent="0.25">
      <c r="C3288" s="5"/>
      <c r="D3288" s="6"/>
      <c r="E3288" s="8"/>
    </row>
    <row r="3289" spans="3:5" x14ac:dyDescent="0.25">
      <c r="C3289" s="5"/>
      <c r="D3289" s="6"/>
      <c r="E3289" s="8"/>
    </row>
    <row r="3290" spans="3:5" x14ac:dyDescent="0.25">
      <c r="C3290" s="5"/>
      <c r="D3290" s="6"/>
      <c r="E3290" s="8"/>
    </row>
    <row r="3291" spans="3:5" x14ac:dyDescent="0.25">
      <c r="C3291" s="5"/>
      <c r="D3291" s="6"/>
      <c r="E3291" s="8"/>
    </row>
    <row r="3292" spans="3:5" x14ac:dyDescent="0.25">
      <c r="C3292" s="5"/>
      <c r="D3292" s="6"/>
      <c r="E3292" s="8"/>
    </row>
    <row r="3293" spans="3:5" x14ac:dyDescent="0.25">
      <c r="C3293" s="5"/>
      <c r="D3293" s="6"/>
      <c r="E3293" s="8"/>
    </row>
    <row r="3294" spans="3:5" x14ac:dyDescent="0.25">
      <c r="C3294" s="5"/>
      <c r="D3294" s="6"/>
      <c r="E3294" s="8"/>
    </row>
    <row r="3295" spans="3:5" x14ac:dyDescent="0.25">
      <c r="C3295" s="5"/>
      <c r="D3295" s="6"/>
      <c r="E3295" s="8"/>
    </row>
    <row r="3296" spans="3:5" x14ac:dyDescent="0.25">
      <c r="C3296" s="5"/>
      <c r="D3296" s="6"/>
      <c r="E3296" s="8"/>
    </row>
    <row r="3297" spans="3:5" x14ac:dyDescent="0.25">
      <c r="C3297" s="5"/>
      <c r="D3297" s="6"/>
      <c r="E3297" s="8"/>
    </row>
    <row r="3298" spans="3:5" x14ac:dyDescent="0.25">
      <c r="C3298" s="5"/>
      <c r="D3298" s="6"/>
      <c r="E3298" s="8"/>
    </row>
    <row r="3299" spans="3:5" x14ac:dyDescent="0.25">
      <c r="C3299" s="5"/>
      <c r="D3299" s="6"/>
      <c r="E3299" s="8"/>
    </row>
    <row r="3300" spans="3:5" x14ac:dyDescent="0.25">
      <c r="C3300" s="5"/>
      <c r="D3300" s="6"/>
      <c r="E3300" s="8"/>
    </row>
    <row r="3301" spans="3:5" x14ac:dyDescent="0.25">
      <c r="C3301" s="5"/>
      <c r="D3301" s="6"/>
      <c r="E3301" s="8"/>
    </row>
    <row r="3302" spans="3:5" x14ac:dyDescent="0.25">
      <c r="C3302" s="5"/>
      <c r="D3302" s="6"/>
      <c r="E3302" s="8"/>
    </row>
    <row r="3303" spans="3:5" x14ac:dyDescent="0.25">
      <c r="C3303" s="5"/>
      <c r="D3303" s="6"/>
      <c r="E3303" s="8"/>
    </row>
    <row r="3304" spans="3:5" x14ac:dyDescent="0.25">
      <c r="C3304" s="5"/>
      <c r="D3304" s="6"/>
      <c r="E3304" s="8"/>
    </row>
    <row r="3305" spans="3:5" x14ac:dyDescent="0.25">
      <c r="C3305" s="5"/>
      <c r="D3305" s="6"/>
      <c r="E3305" s="8"/>
    </row>
    <row r="3306" spans="3:5" x14ac:dyDescent="0.25">
      <c r="C3306" s="5"/>
      <c r="D3306" s="6"/>
      <c r="E3306" s="8"/>
    </row>
    <row r="3307" spans="3:5" x14ac:dyDescent="0.25">
      <c r="C3307" s="5"/>
      <c r="D3307" s="6"/>
      <c r="E3307" s="8"/>
    </row>
    <row r="3308" spans="3:5" x14ac:dyDescent="0.25">
      <c r="C3308" s="5"/>
      <c r="D3308" s="6"/>
      <c r="E3308" s="8"/>
    </row>
    <row r="3309" spans="3:5" x14ac:dyDescent="0.25">
      <c r="C3309" s="5"/>
      <c r="D3309" s="6"/>
      <c r="E3309" s="8"/>
    </row>
    <row r="3310" spans="3:5" x14ac:dyDescent="0.25">
      <c r="C3310" s="5"/>
      <c r="D3310" s="6"/>
      <c r="E3310" s="8"/>
    </row>
    <row r="3311" spans="3:5" x14ac:dyDescent="0.25">
      <c r="C3311" s="5"/>
      <c r="D3311" s="6"/>
      <c r="E3311" s="8"/>
    </row>
    <row r="3312" spans="3:5" x14ac:dyDescent="0.25">
      <c r="C3312" s="5"/>
      <c r="D3312" s="6"/>
      <c r="E3312" s="8"/>
    </row>
    <row r="3313" spans="3:5" x14ac:dyDescent="0.25">
      <c r="C3313" s="5"/>
      <c r="D3313" s="6"/>
      <c r="E3313" s="8"/>
    </row>
    <row r="3314" spans="3:5" x14ac:dyDescent="0.25">
      <c r="C3314" s="5"/>
      <c r="D3314" s="6"/>
      <c r="E3314" s="8"/>
    </row>
    <row r="3315" spans="3:5" x14ac:dyDescent="0.25">
      <c r="C3315" s="5"/>
      <c r="D3315" s="6"/>
      <c r="E3315" s="8"/>
    </row>
    <row r="3316" spans="3:5" x14ac:dyDescent="0.25">
      <c r="C3316" s="5"/>
      <c r="D3316" s="6"/>
      <c r="E3316" s="8"/>
    </row>
    <row r="3317" spans="3:5" x14ac:dyDescent="0.25">
      <c r="C3317" s="5"/>
      <c r="D3317" s="6"/>
      <c r="E3317" s="8"/>
    </row>
    <row r="3318" spans="3:5" x14ac:dyDescent="0.25">
      <c r="C3318" s="5"/>
      <c r="D3318" s="6"/>
      <c r="E3318" s="8"/>
    </row>
    <row r="3319" spans="3:5" x14ac:dyDescent="0.25">
      <c r="C3319" s="5"/>
      <c r="D3319" s="6"/>
      <c r="E3319" s="8"/>
    </row>
    <row r="3320" spans="3:5" x14ac:dyDescent="0.25">
      <c r="C3320" s="5"/>
      <c r="D3320" s="6"/>
      <c r="E3320" s="8"/>
    </row>
    <row r="3321" spans="3:5" x14ac:dyDescent="0.25">
      <c r="C3321" s="5"/>
      <c r="D3321" s="6"/>
      <c r="E3321" s="8"/>
    </row>
    <row r="3322" spans="3:5" x14ac:dyDescent="0.25">
      <c r="C3322" s="5"/>
      <c r="D3322" s="6"/>
      <c r="E3322" s="8"/>
    </row>
    <row r="3323" spans="3:5" x14ac:dyDescent="0.25">
      <c r="C3323" s="5"/>
      <c r="D3323" s="6"/>
      <c r="E3323" s="8"/>
    </row>
    <row r="3324" spans="3:5" x14ac:dyDescent="0.25">
      <c r="C3324" s="5"/>
      <c r="D3324" s="6"/>
      <c r="E3324" s="8"/>
    </row>
    <row r="3325" spans="3:5" x14ac:dyDescent="0.25">
      <c r="C3325" s="5"/>
      <c r="D3325" s="6"/>
      <c r="E3325" s="8"/>
    </row>
    <row r="3326" spans="3:5" x14ac:dyDescent="0.25">
      <c r="C3326" s="5"/>
      <c r="D3326" s="6"/>
      <c r="E3326" s="8"/>
    </row>
    <row r="3327" spans="3:5" x14ac:dyDescent="0.25">
      <c r="C3327" s="5"/>
      <c r="D3327" s="6"/>
      <c r="E3327" s="8"/>
    </row>
    <row r="3328" spans="3:5" x14ac:dyDescent="0.25">
      <c r="C3328" s="5"/>
      <c r="D3328" s="6"/>
      <c r="E3328" s="8"/>
    </row>
    <row r="3329" spans="3:5" x14ac:dyDescent="0.25">
      <c r="C3329" s="5"/>
      <c r="D3329" s="6"/>
      <c r="E3329" s="8"/>
    </row>
    <row r="3330" spans="3:5" x14ac:dyDescent="0.25">
      <c r="C3330" s="5"/>
      <c r="D3330" s="6"/>
      <c r="E3330" s="8"/>
    </row>
    <row r="3331" spans="3:5" x14ac:dyDescent="0.25">
      <c r="C3331" s="5"/>
      <c r="D3331" s="6"/>
      <c r="E3331" s="8"/>
    </row>
    <row r="3332" spans="3:5" x14ac:dyDescent="0.25">
      <c r="C3332" s="5"/>
      <c r="D3332" s="6"/>
      <c r="E3332" s="8"/>
    </row>
    <row r="3333" spans="3:5" x14ac:dyDescent="0.25">
      <c r="C3333" s="5"/>
      <c r="D3333" s="6"/>
      <c r="E3333" s="8"/>
    </row>
    <row r="3334" spans="3:5" x14ac:dyDescent="0.25">
      <c r="C3334" s="5"/>
      <c r="D3334" s="6"/>
      <c r="E3334" s="8"/>
    </row>
    <row r="3335" spans="3:5" x14ac:dyDescent="0.25">
      <c r="C3335" s="5"/>
      <c r="D3335" s="6"/>
      <c r="E3335" s="8"/>
    </row>
    <row r="3336" spans="3:5" x14ac:dyDescent="0.25">
      <c r="C3336" s="5"/>
      <c r="D3336" s="6"/>
      <c r="E3336" s="8"/>
    </row>
    <row r="3337" spans="3:5" x14ac:dyDescent="0.25">
      <c r="C3337" s="5"/>
      <c r="D3337" s="6"/>
      <c r="E3337" s="8"/>
    </row>
    <row r="3338" spans="3:5" x14ac:dyDescent="0.25">
      <c r="C3338" s="5"/>
      <c r="D3338" s="6"/>
      <c r="E3338" s="8"/>
    </row>
    <row r="3339" spans="3:5" x14ac:dyDescent="0.25">
      <c r="C3339" s="5"/>
      <c r="D3339" s="6"/>
      <c r="E3339" s="8"/>
    </row>
    <row r="3340" spans="3:5" x14ac:dyDescent="0.25">
      <c r="C3340" s="5"/>
      <c r="D3340" s="6"/>
      <c r="E3340" s="8"/>
    </row>
    <row r="3341" spans="3:5" x14ac:dyDescent="0.25">
      <c r="C3341" s="5"/>
      <c r="D3341" s="6"/>
      <c r="E3341" s="8"/>
    </row>
    <row r="3342" spans="3:5" x14ac:dyDescent="0.25">
      <c r="C3342" s="5"/>
      <c r="D3342" s="6"/>
      <c r="E3342" s="8"/>
    </row>
    <row r="3343" spans="3:5" x14ac:dyDescent="0.25">
      <c r="C3343" s="5"/>
      <c r="D3343" s="6"/>
      <c r="E3343" s="8"/>
    </row>
    <row r="3344" spans="3:5" x14ac:dyDescent="0.25">
      <c r="C3344" s="5"/>
      <c r="D3344" s="6"/>
      <c r="E3344" s="8"/>
    </row>
    <row r="3345" spans="3:5" x14ac:dyDescent="0.25">
      <c r="C3345" s="5"/>
      <c r="D3345" s="6"/>
      <c r="E3345" s="8"/>
    </row>
    <row r="3346" spans="3:5" x14ac:dyDescent="0.25">
      <c r="C3346" s="5"/>
      <c r="D3346" s="6"/>
      <c r="E3346" s="8"/>
    </row>
    <row r="3347" spans="3:5" x14ac:dyDescent="0.25">
      <c r="C3347" s="5"/>
      <c r="D3347" s="6"/>
      <c r="E3347" s="8"/>
    </row>
    <row r="3348" spans="3:5" x14ac:dyDescent="0.25">
      <c r="C3348" s="5"/>
      <c r="D3348" s="6"/>
      <c r="E3348" s="8"/>
    </row>
    <row r="3349" spans="3:5" x14ac:dyDescent="0.25">
      <c r="C3349" s="5"/>
      <c r="D3349" s="6"/>
      <c r="E3349" s="8"/>
    </row>
    <row r="3350" spans="3:5" x14ac:dyDescent="0.25">
      <c r="C3350" s="5"/>
      <c r="D3350" s="6"/>
      <c r="E3350" s="8"/>
    </row>
    <row r="3351" spans="3:5" x14ac:dyDescent="0.25">
      <c r="C3351" s="5"/>
      <c r="D3351" s="6"/>
      <c r="E3351" s="8"/>
    </row>
    <row r="3352" spans="3:5" x14ac:dyDescent="0.25">
      <c r="C3352" s="5"/>
      <c r="D3352" s="6"/>
      <c r="E3352" s="8"/>
    </row>
    <row r="3353" spans="3:5" x14ac:dyDescent="0.25">
      <c r="C3353" s="5"/>
      <c r="D3353" s="6"/>
      <c r="E3353" s="8"/>
    </row>
    <row r="3354" spans="3:5" x14ac:dyDescent="0.25">
      <c r="C3354" s="5"/>
      <c r="D3354" s="6"/>
      <c r="E3354" s="8"/>
    </row>
    <row r="3355" spans="3:5" x14ac:dyDescent="0.25">
      <c r="C3355" s="5"/>
      <c r="D3355" s="6"/>
      <c r="E3355" s="8"/>
    </row>
    <row r="3356" spans="3:5" x14ac:dyDescent="0.25">
      <c r="C3356" s="5"/>
      <c r="D3356" s="6"/>
      <c r="E3356" s="8"/>
    </row>
    <row r="3357" spans="3:5" x14ac:dyDescent="0.25">
      <c r="C3357" s="5"/>
      <c r="D3357" s="6"/>
      <c r="E3357" s="8"/>
    </row>
    <row r="3358" spans="3:5" x14ac:dyDescent="0.25">
      <c r="C3358" s="5"/>
      <c r="D3358" s="6"/>
      <c r="E3358" s="8"/>
    </row>
    <row r="3359" spans="3:5" x14ac:dyDescent="0.25">
      <c r="C3359" s="5"/>
      <c r="D3359" s="6"/>
      <c r="E3359" s="8"/>
    </row>
    <row r="3360" spans="3:5" x14ac:dyDescent="0.25">
      <c r="C3360" s="5"/>
      <c r="D3360" s="6"/>
      <c r="E3360" s="8"/>
    </row>
    <row r="3361" spans="3:5" x14ac:dyDescent="0.25">
      <c r="C3361" s="5"/>
      <c r="D3361" s="6"/>
      <c r="E3361" s="8"/>
    </row>
    <row r="3362" spans="3:5" x14ac:dyDescent="0.25">
      <c r="C3362" s="5"/>
      <c r="D3362" s="6"/>
      <c r="E3362" s="8"/>
    </row>
    <row r="3363" spans="3:5" x14ac:dyDescent="0.25">
      <c r="C3363" s="5"/>
      <c r="D3363" s="6"/>
      <c r="E3363" s="8"/>
    </row>
    <row r="3364" spans="3:5" x14ac:dyDescent="0.25">
      <c r="C3364" s="5"/>
      <c r="D3364" s="6"/>
      <c r="E3364" s="8"/>
    </row>
    <row r="3365" spans="3:5" x14ac:dyDescent="0.25">
      <c r="C3365" s="5"/>
      <c r="D3365" s="6"/>
      <c r="E3365" s="8"/>
    </row>
    <row r="3366" spans="3:5" x14ac:dyDescent="0.25">
      <c r="C3366" s="5"/>
      <c r="D3366" s="6"/>
      <c r="E3366" s="8"/>
    </row>
    <row r="3367" spans="3:5" x14ac:dyDescent="0.25">
      <c r="C3367" s="5"/>
      <c r="D3367" s="6"/>
      <c r="E3367" s="8"/>
    </row>
    <row r="3368" spans="3:5" x14ac:dyDescent="0.25">
      <c r="C3368" s="5"/>
      <c r="D3368" s="6"/>
      <c r="E3368" s="8"/>
    </row>
    <row r="3369" spans="3:5" x14ac:dyDescent="0.25">
      <c r="C3369" s="5"/>
      <c r="D3369" s="6"/>
      <c r="E3369" s="8"/>
    </row>
    <row r="3370" spans="3:5" x14ac:dyDescent="0.25">
      <c r="C3370" s="5"/>
      <c r="D3370" s="6"/>
      <c r="E3370" s="8"/>
    </row>
    <row r="3371" spans="3:5" x14ac:dyDescent="0.25">
      <c r="C3371" s="5"/>
      <c r="D3371" s="6"/>
      <c r="E3371" s="8"/>
    </row>
    <row r="3372" spans="3:5" x14ac:dyDescent="0.25">
      <c r="C3372" s="5"/>
      <c r="D3372" s="6"/>
      <c r="E3372" s="8"/>
    </row>
    <row r="3373" spans="3:5" x14ac:dyDescent="0.25">
      <c r="C3373" s="5"/>
      <c r="D3373" s="6"/>
      <c r="E3373" s="8"/>
    </row>
    <row r="3374" spans="3:5" x14ac:dyDescent="0.25">
      <c r="C3374" s="5"/>
      <c r="D3374" s="6"/>
      <c r="E3374" s="8"/>
    </row>
    <row r="3375" spans="3:5" x14ac:dyDescent="0.25">
      <c r="C3375" s="5"/>
      <c r="D3375" s="6"/>
      <c r="E3375" s="8"/>
    </row>
    <row r="3376" spans="3:5" x14ac:dyDescent="0.25">
      <c r="C3376" s="5"/>
      <c r="D3376" s="6"/>
      <c r="E3376" s="8"/>
    </row>
    <row r="3377" spans="3:5" x14ac:dyDescent="0.25">
      <c r="C3377" s="5"/>
      <c r="D3377" s="6"/>
      <c r="E3377" s="8"/>
    </row>
    <row r="3378" spans="3:5" x14ac:dyDescent="0.25">
      <c r="C3378" s="5"/>
      <c r="D3378" s="6"/>
      <c r="E3378" s="8"/>
    </row>
    <row r="3379" spans="3:5" x14ac:dyDescent="0.25">
      <c r="C3379" s="5"/>
      <c r="D3379" s="6"/>
      <c r="E3379" s="8"/>
    </row>
    <row r="3380" spans="3:5" x14ac:dyDescent="0.25">
      <c r="C3380" s="5"/>
      <c r="D3380" s="6"/>
      <c r="E3380" s="8"/>
    </row>
    <row r="3381" spans="3:5" x14ac:dyDescent="0.25">
      <c r="C3381" s="5"/>
      <c r="D3381" s="6"/>
      <c r="E3381" s="8"/>
    </row>
    <row r="3382" spans="3:5" x14ac:dyDescent="0.25">
      <c r="C3382" s="5"/>
      <c r="D3382" s="6"/>
      <c r="E3382" s="8"/>
    </row>
    <row r="3383" spans="3:5" x14ac:dyDescent="0.25">
      <c r="C3383" s="5"/>
      <c r="D3383" s="6"/>
      <c r="E3383" s="8"/>
    </row>
    <row r="3384" spans="3:5" x14ac:dyDescent="0.25">
      <c r="C3384" s="5"/>
      <c r="D3384" s="6"/>
      <c r="E3384" s="8"/>
    </row>
    <row r="3385" spans="3:5" x14ac:dyDescent="0.25">
      <c r="C3385" s="5"/>
      <c r="D3385" s="6"/>
      <c r="E3385" s="8"/>
    </row>
    <row r="3386" spans="3:5" x14ac:dyDescent="0.25">
      <c r="C3386" s="5"/>
      <c r="D3386" s="6"/>
      <c r="E3386" s="8"/>
    </row>
    <row r="3387" spans="3:5" x14ac:dyDescent="0.25">
      <c r="C3387" s="5"/>
      <c r="D3387" s="6"/>
      <c r="E3387" s="8"/>
    </row>
    <row r="3388" spans="3:5" x14ac:dyDescent="0.25">
      <c r="C3388" s="5"/>
      <c r="D3388" s="6"/>
      <c r="E3388" s="8"/>
    </row>
    <row r="3389" spans="3:5" x14ac:dyDescent="0.25">
      <c r="C3389" s="5"/>
      <c r="D3389" s="6"/>
      <c r="E3389" s="8"/>
    </row>
    <row r="3390" spans="3:5" x14ac:dyDescent="0.25">
      <c r="C3390" s="5"/>
      <c r="D3390" s="6"/>
      <c r="E3390" s="8"/>
    </row>
    <row r="3391" spans="3:5" x14ac:dyDescent="0.25">
      <c r="C3391" s="5"/>
      <c r="D3391" s="6"/>
      <c r="E3391" s="8"/>
    </row>
    <row r="3392" spans="3:5" x14ac:dyDescent="0.25">
      <c r="C3392" s="5"/>
      <c r="D3392" s="6"/>
      <c r="E3392" s="8"/>
    </row>
    <row r="3393" spans="3:5" x14ac:dyDescent="0.25">
      <c r="C3393" s="5"/>
      <c r="D3393" s="6"/>
      <c r="E3393" s="8"/>
    </row>
    <row r="3394" spans="3:5" x14ac:dyDescent="0.25">
      <c r="C3394" s="5"/>
      <c r="D3394" s="6"/>
      <c r="E3394" s="8"/>
    </row>
    <row r="3395" spans="3:5" x14ac:dyDescent="0.25">
      <c r="C3395" s="5"/>
      <c r="D3395" s="6"/>
      <c r="E3395" s="8"/>
    </row>
    <row r="3396" spans="3:5" x14ac:dyDescent="0.25">
      <c r="C3396" s="5"/>
      <c r="D3396" s="6"/>
      <c r="E3396" s="8"/>
    </row>
    <row r="3397" spans="3:5" x14ac:dyDescent="0.25">
      <c r="C3397" s="5"/>
      <c r="D3397" s="6"/>
      <c r="E3397" s="8"/>
    </row>
    <row r="3398" spans="3:5" x14ac:dyDescent="0.25">
      <c r="C3398" s="5"/>
      <c r="D3398" s="6"/>
      <c r="E3398" s="8"/>
    </row>
    <row r="3399" spans="3:5" x14ac:dyDescent="0.25">
      <c r="C3399" s="5"/>
      <c r="D3399" s="6"/>
      <c r="E3399" s="8"/>
    </row>
    <row r="3400" spans="3:5" x14ac:dyDescent="0.25">
      <c r="C3400" s="5"/>
      <c r="D3400" s="6"/>
      <c r="E3400" s="8"/>
    </row>
    <row r="3401" spans="3:5" x14ac:dyDescent="0.25">
      <c r="C3401" s="5"/>
      <c r="D3401" s="6"/>
      <c r="E3401" s="8"/>
    </row>
    <row r="3402" spans="3:5" x14ac:dyDescent="0.25">
      <c r="C3402" s="5"/>
      <c r="D3402" s="6"/>
      <c r="E3402" s="8"/>
    </row>
    <row r="3403" spans="3:5" x14ac:dyDescent="0.25">
      <c r="C3403" s="5"/>
      <c r="D3403" s="6"/>
      <c r="E3403" s="8"/>
    </row>
    <row r="3404" spans="3:5" x14ac:dyDescent="0.25">
      <c r="C3404" s="5"/>
      <c r="D3404" s="6"/>
      <c r="E3404" s="8"/>
    </row>
    <row r="3405" spans="3:5" x14ac:dyDescent="0.25">
      <c r="C3405" s="5"/>
      <c r="D3405" s="6"/>
      <c r="E3405" s="8"/>
    </row>
    <row r="3406" spans="3:5" x14ac:dyDescent="0.25">
      <c r="C3406" s="5"/>
      <c r="D3406" s="6"/>
      <c r="E3406" s="8"/>
    </row>
    <row r="3407" spans="3:5" x14ac:dyDescent="0.25">
      <c r="C3407" s="5"/>
      <c r="D3407" s="6"/>
      <c r="E3407" s="8"/>
    </row>
    <row r="3408" spans="3:5" x14ac:dyDescent="0.25">
      <c r="C3408" s="5"/>
      <c r="D3408" s="6"/>
      <c r="E3408" s="8"/>
    </row>
    <row r="3409" spans="3:5" x14ac:dyDescent="0.25">
      <c r="C3409" s="5"/>
      <c r="D3409" s="6"/>
      <c r="E3409" s="8"/>
    </row>
    <row r="3410" spans="3:5" x14ac:dyDescent="0.25">
      <c r="C3410" s="5"/>
      <c r="D3410" s="6"/>
      <c r="E3410" s="8"/>
    </row>
    <row r="3411" spans="3:5" x14ac:dyDescent="0.25">
      <c r="C3411" s="5"/>
      <c r="D3411" s="6"/>
      <c r="E3411" s="8"/>
    </row>
    <row r="3412" spans="3:5" x14ac:dyDescent="0.25">
      <c r="C3412" s="5"/>
      <c r="D3412" s="6"/>
      <c r="E3412" s="8"/>
    </row>
    <row r="3413" spans="3:5" x14ac:dyDescent="0.25">
      <c r="C3413" s="5"/>
      <c r="D3413" s="6"/>
      <c r="E3413" s="8"/>
    </row>
    <row r="3414" spans="3:5" x14ac:dyDescent="0.25">
      <c r="C3414" s="5"/>
      <c r="D3414" s="6"/>
      <c r="E3414" s="8"/>
    </row>
    <row r="3415" spans="3:5" x14ac:dyDescent="0.25">
      <c r="C3415" s="5"/>
      <c r="D3415" s="6"/>
      <c r="E3415" s="8"/>
    </row>
    <row r="3416" spans="3:5" x14ac:dyDescent="0.25">
      <c r="C3416" s="5"/>
      <c r="D3416" s="6"/>
      <c r="E3416" s="8"/>
    </row>
    <row r="3417" spans="3:5" x14ac:dyDescent="0.25">
      <c r="C3417" s="5"/>
      <c r="D3417" s="6"/>
      <c r="E3417" s="8"/>
    </row>
    <row r="3418" spans="3:5" x14ac:dyDescent="0.25">
      <c r="C3418" s="5"/>
      <c r="D3418" s="6"/>
      <c r="E3418" s="8"/>
    </row>
    <row r="3419" spans="3:5" x14ac:dyDescent="0.25">
      <c r="C3419" s="5"/>
      <c r="D3419" s="6"/>
      <c r="E3419" s="8"/>
    </row>
    <row r="3420" spans="3:5" x14ac:dyDescent="0.25">
      <c r="C3420" s="5"/>
      <c r="D3420" s="6"/>
      <c r="E3420" s="8"/>
    </row>
    <row r="3421" spans="3:5" x14ac:dyDescent="0.25">
      <c r="C3421" s="5"/>
      <c r="D3421" s="6"/>
      <c r="E3421" s="8"/>
    </row>
    <row r="3422" spans="3:5" x14ac:dyDescent="0.25">
      <c r="C3422" s="5"/>
      <c r="D3422" s="6"/>
      <c r="E3422" s="8"/>
    </row>
    <row r="3423" spans="3:5" x14ac:dyDescent="0.25">
      <c r="C3423" s="5"/>
      <c r="D3423" s="6"/>
      <c r="E3423" s="8"/>
    </row>
    <row r="3424" spans="3:5" x14ac:dyDescent="0.25">
      <c r="C3424" s="5"/>
      <c r="D3424" s="6"/>
      <c r="E3424" s="8"/>
    </row>
    <row r="3425" spans="3:5" x14ac:dyDescent="0.25">
      <c r="C3425" s="5"/>
      <c r="D3425" s="6"/>
      <c r="E3425" s="8"/>
    </row>
    <row r="3426" spans="3:5" x14ac:dyDescent="0.25">
      <c r="C3426" s="5"/>
      <c r="D3426" s="6"/>
      <c r="E3426" s="8"/>
    </row>
    <row r="3427" spans="3:5" x14ac:dyDescent="0.25">
      <c r="C3427" s="5"/>
      <c r="D3427" s="6"/>
      <c r="E3427" s="8"/>
    </row>
    <row r="3428" spans="3:5" x14ac:dyDescent="0.25">
      <c r="C3428" s="5"/>
      <c r="D3428" s="6"/>
      <c r="E3428" s="8"/>
    </row>
    <row r="3429" spans="3:5" x14ac:dyDescent="0.25">
      <c r="C3429" s="5"/>
      <c r="D3429" s="6"/>
      <c r="E3429" s="8"/>
    </row>
    <row r="3430" spans="3:5" x14ac:dyDescent="0.25">
      <c r="C3430" s="5"/>
      <c r="D3430" s="6"/>
      <c r="E3430" s="8"/>
    </row>
    <row r="3431" spans="3:5" x14ac:dyDescent="0.25">
      <c r="C3431" s="5"/>
      <c r="D3431" s="6"/>
      <c r="E3431" s="8"/>
    </row>
    <row r="3432" spans="3:5" x14ac:dyDescent="0.25">
      <c r="C3432" s="5"/>
      <c r="D3432" s="6"/>
      <c r="E3432" s="8"/>
    </row>
    <row r="3433" spans="3:5" x14ac:dyDescent="0.25">
      <c r="C3433" s="5"/>
      <c r="D3433" s="6"/>
      <c r="E3433" s="8"/>
    </row>
    <row r="3434" spans="3:5" x14ac:dyDescent="0.25">
      <c r="C3434" s="5"/>
      <c r="D3434" s="6"/>
      <c r="E3434" s="8"/>
    </row>
    <row r="3435" spans="3:5" x14ac:dyDescent="0.25">
      <c r="C3435" s="5"/>
      <c r="D3435" s="6"/>
      <c r="E3435" s="8"/>
    </row>
    <row r="3436" spans="3:5" x14ac:dyDescent="0.25">
      <c r="C3436" s="5"/>
      <c r="D3436" s="6"/>
      <c r="E3436" s="8"/>
    </row>
    <row r="3437" spans="3:5" x14ac:dyDescent="0.25">
      <c r="C3437" s="5"/>
      <c r="D3437" s="6"/>
      <c r="E3437" s="8"/>
    </row>
    <row r="3438" spans="3:5" x14ac:dyDescent="0.25">
      <c r="C3438" s="5"/>
      <c r="D3438" s="6"/>
      <c r="E3438" s="8"/>
    </row>
    <row r="3439" spans="3:5" x14ac:dyDescent="0.25">
      <c r="C3439" s="5"/>
      <c r="D3439" s="6"/>
      <c r="E3439" s="8"/>
    </row>
    <row r="3440" spans="3:5" x14ac:dyDescent="0.25">
      <c r="C3440" s="5"/>
      <c r="D3440" s="6"/>
      <c r="E3440" s="8"/>
    </row>
    <row r="3441" spans="3:5" x14ac:dyDescent="0.25">
      <c r="C3441" s="5"/>
      <c r="D3441" s="6"/>
      <c r="E3441" s="8"/>
    </row>
    <row r="3442" spans="3:5" x14ac:dyDescent="0.25">
      <c r="C3442" s="5"/>
      <c r="D3442" s="6"/>
      <c r="E3442" s="8"/>
    </row>
    <row r="3443" spans="3:5" x14ac:dyDescent="0.25">
      <c r="C3443" s="5"/>
      <c r="D3443" s="6"/>
      <c r="E3443" s="8"/>
    </row>
    <row r="3444" spans="3:5" x14ac:dyDescent="0.25">
      <c r="C3444" s="5"/>
      <c r="D3444" s="6"/>
      <c r="E3444" s="8"/>
    </row>
    <row r="3445" spans="3:5" x14ac:dyDescent="0.25">
      <c r="C3445" s="5"/>
      <c r="D3445" s="6"/>
      <c r="E3445" s="8"/>
    </row>
    <row r="3446" spans="3:5" x14ac:dyDescent="0.25">
      <c r="C3446" s="5"/>
      <c r="D3446" s="6"/>
      <c r="E3446" s="8"/>
    </row>
    <row r="3447" spans="3:5" x14ac:dyDescent="0.25">
      <c r="C3447" s="5"/>
      <c r="D3447" s="6"/>
      <c r="E3447" s="8"/>
    </row>
    <row r="3448" spans="3:5" x14ac:dyDescent="0.25">
      <c r="C3448" s="5"/>
      <c r="D3448" s="6"/>
      <c r="E3448" s="8"/>
    </row>
    <row r="3449" spans="3:5" x14ac:dyDescent="0.25">
      <c r="C3449" s="5"/>
      <c r="D3449" s="6"/>
      <c r="E3449" s="8"/>
    </row>
    <row r="3450" spans="3:5" x14ac:dyDescent="0.25">
      <c r="C3450" s="5"/>
      <c r="D3450" s="6"/>
      <c r="E3450" s="8"/>
    </row>
    <row r="3451" spans="3:5" x14ac:dyDescent="0.25">
      <c r="C3451" s="5"/>
      <c r="D3451" s="6"/>
      <c r="E3451" s="8"/>
    </row>
    <row r="3452" spans="3:5" x14ac:dyDescent="0.25">
      <c r="C3452" s="5"/>
      <c r="D3452" s="6"/>
      <c r="E3452" s="8"/>
    </row>
    <row r="3453" spans="3:5" x14ac:dyDescent="0.25">
      <c r="C3453" s="5"/>
      <c r="D3453" s="6"/>
      <c r="E3453" s="8"/>
    </row>
    <row r="3454" spans="3:5" x14ac:dyDescent="0.25">
      <c r="C3454" s="5"/>
      <c r="D3454" s="6"/>
      <c r="E3454" s="8"/>
    </row>
    <row r="3455" spans="3:5" x14ac:dyDescent="0.25">
      <c r="C3455" s="5"/>
      <c r="D3455" s="6"/>
      <c r="E3455" s="8"/>
    </row>
    <row r="3456" spans="3:5" x14ac:dyDescent="0.25">
      <c r="C3456" s="5"/>
      <c r="D3456" s="6"/>
      <c r="E3456" s="8"/>
    </row>
    <row r="3457" spans="3:5" x14ac:dyDescent="0.25">
      <c r="C3457" s="5"/>
      <c r="D3457" s="6"/>
      <c r="E3457" s="8"/>
    </row>
    <row r="3458" spans="3:5" x14ac:dyDescent="0.25">
      <c r="C3458" s="5"/>
      <c r="D3458" s="6"/>
      <c r="E3458" s="8"/>
    </row>
    <row r="3459" spans="3:5" x14ac:dyDescent="0.25">
      <c r="C3459" s="5"/>
      <c r="D3459" s="6"/>
      <c r="E3459" s="8"/>
    </row>
    <row r="3460" spans="3:5" x14ac:dyDescent="0.25">
      <c r="C3460" s="5"/>
      <c r="D3460" s="6"/>
      <c r="E3460" s="8"/>
    </row>
    <row r="3461" spans="3:5" x14ac:dyDescent="0.25">
      <c r="C3461" s="5"/>
      <c r="D3461" s="6"/>
      <c r="E3461" s="8"/>
    </row>
    <row r="3462" spans="3:5" x14ac:dyDescent="0.25">
      <c r="C3462" s="5"/>
      <c r="D3462" s="6"/>
      <c r="E3462" s="8"/>
    </row>
    <row r="3463" spans="3:5" x14ac:dyDescent="0.25">
      <c r="C3463" s="5"/>
      <c r="D3463" s="6"/>
      <c r="E3463" s="8"/>
    </row>
    <row r="3464" spans="3:5" x14ac:dyDescent="0.25">
      <c r="C3464" s="5"/>
      <c r="D3464" s="6"/>
      <c r="E3464" s="8"/>
    </row>
    <row r="3465" spans="3:5" x14ac:dyDescent="0.25">
      <c r="C3465" s="5"/>
      <c r="D3465" s="6"/>
      <c r="E3465" s="8"/>
    </row>
    <row r="3466" spans="3:5" x14ac:dyDescent="0.25">
      <c r="C3466" s="5"/>
      <c r="D3466" s="6"/>
      <c r="E3466" s="8"/>
    </row>
    <row r="3467" spans="3:5" x14ac:dyDescent="0.25">
      <c r="C3467" s="5"/>
      <c r="D3467" s="6"/>
      <c r="E3467" s="8"/>
    </row>
    <row r="3468" spans="3:5" x14ac:dyDescent="0.25">
      <c r="C3468" s="5"/>
      <c r="D3468" s="6"/>
      <c r="E3468" s="8"/>
    </row>
    <row r="3469" spans="3:5" x14ac:dyDescent="0.25">
      <c r="C3469" s="5"/>
      <c r="D3469" s="6"/>
      <c r="E3469" s="8"/>
    </row>
    <row r="3470" spans="3:5" x14ac:dyDescent="0.25">
      <c r="C3470" s="5"/>
      <c r="D3470" s="6"/>
      <c r="E3470" s="8"/>
    </row>
    <row r="3471" spans="3:5" x14ac:dyDescent="0.25">
      <c r="C3471" s="5"/>
      <c r="D3471" s="6"/>
      <c r="E3471" s="8"/>
    </row>
    <row r="3472" spans="3:5" x14ac:dyDescent="0.25">
      <c r="C3472" s="5"/>
      <c r="D3472" s="6"/>
      <c r="E3472" s="8"/>
    </row>
    <row r="3473" spans="3:5" x14ac:dyDescent="0.25">
      <c r="C3473" s="5"/>
      <c r="D3473" s="6"/>
      <c r="E3473" s="8"/>
    </row>
    <row r="3474" spans="3:5" x14ac:dyDescent="0.25">
      <c r="C3474" s="5"/>
      <c r="D3474" s="6"/>
      <c r="E3474" s="8"/>
    </row>
    <row r="3475" spans="3:5" x14ac:dyDescent="0.25">
      <c r="C3475" s="5"/>
      <c r="D3475" s="6"/>
      <c r="E3475" s="8"/>
    </row>
    <row r="3476" spans="3:5" x14ac:dyDescent="0.25">
      <c r="C3476" s="5"/>
      <c r="D3476" s="6"/>
      <c r="E3476" s="8"/>
    </row>
    <row r="3477" spans="3:5" x14ac:dyDescent="0.25">
      <c r="C3477" s="5"/>
      <c r="D3477" s="6"/>
      <c r="E3477" s="8"/>
    </row>
    <row r="3478" spans="3:5" x14ac:dyDescent="0.25">
      <c r="C3478" s="5"/>
      <c r="D3478" s="6"/>
      <c r="E3478" s="8"/>
    </row>
    <row r="3479" spans="3:5" x14ac:dyDescent="0.25">
      <c r="C3479" s="5"/>
      <c r="D3479" s="6"/>
      <c r="E3479" s="8"/>
    </row>
    <row r="3480" spans="3:5" x14ac:dyDescent="0.25">
      <c r="C3480" s="5"/>
      <c r="D3480" s="6"/>
      <c r="E3480" s="8"/>
    </row>
    <row r="3481" spans="3:5" x14ac:dyDescent="0.25">
      <c r="C3481" s="5"/>
      <c r="D3481" s="6"/>
      <c r="E3481" s="8"/>
    </row>
    <row r="3482" spans="3:5" x14ac:dyDescent="0.25">
      <c r="C3482" s="5"/>
      <c r="D3482" s="6"/>
      <c r="E3482" s="8"/>
    </row>
    <row r="3483" spans="3:5" x14ac:dyDescent="0.25">
      <c r="C3483" s="5"/>
      <c r="D3483" s="6"/>
      <c r="E3483" s="8"/>
    </row>
    <row r="3484" spans="3:5" x14ac:dyDescent="0.25">
      <c r="C3484" s="5"/>
      <c r="D3484" s="6"/>
      <c r="E3484" s="8"/>
    </row>
    <row r="3485" spans="3:5" x14ac:dyDescent="0.25">
      <c r="C3485" s="5"/>
      <c r="D3485" s="6"/>
      <c r="E3485" s="8"/>
    </row>
    <row r="3486" spans="3:5" x14ac:dyDescent="0.25">
      <c r="C3486" s="5"/>
      <c r="D3486" s="6"/>
      <c r="E3486" s="8"/>
    </row>
    <row r="3487" spans="3:5" x14ac:dyDescent="0.25">
      <c r="C3487" s="5"/>
      <c r="D3487" s="6"/>
      <c r="E3487" s="8"/>
    </row>
    <row r="3488" spans="3:5" x14ac:dyDescent="0.25">
      <c r="C3488" s="5"/>
      <c r="D3488" s="6"/>
      <c r="E3488" s="8"/>
    </row>
    <row r="3489" spans="3:5" x14ac:dyDescent="0.25">
      <c r="C3489" s="5"/>
      <c r="D3489" s="6"/>
      <c r="E3489" s="8"/>
    </row>
    <row r="3490" spans="3:5" x14ac:dyDescent="0.25">
      <c r="C3490" s="5"/>
      <c r="D3490" s="6"/>
      <c r="E3490" s="8"/>
    </row>
    <row r="3491" spans="3:5" x14ac:dyDescent="0.25">
      <c r="C3491" s="5"/>
      <c r="D3491" s="6"/>
      <c r="E3491" s="8"/>
    </row>
    <row r="3492" spans="3:5" x14ac:dyDescent="0.25">
      <c r="C3492" s="5"/>
      <c r="D3492" s="6"/>
      <c r="E3492" s="8"/>
    </row>
    <row r="3493" spans="3:5" x14ac:dyDescent="0.25">
      <c r="C3493" s="5"/>
      <c r="D3493" s="6"/>
      <c r="E3493" s="8"/>
    </row>
    <row r="3494" spans="3:5" x14ac:dyDescent="0.25">
      <c r="C3494" s="5"/>
      <c r="D3494" s="6"/>
      <c r="E3494" s="8"/>
    </row>
    <row r="3495" spans="3:5" x14ac:dyDescent="0.25">
      <c r="C3495" s="5"/>
      <c r="D3495" s="6"/>
      <c r="E3495" s="8"/>
    </row>
    <row r="3496" spans="3:5" x14ac:dyDescent="0.25">
      <c r="C3496" s="5"/>
      <c r="D3496" s="6"/>
      <c r="E3496" s="8"/>
    </row>
    <row r="3497" spans="3:5" x14ac:dyDescent="0.25">
      <c r="C3497" s="5"/>
      <c r="D3497" s="6"/>
      <c r="E3497" s="8"/>
    </row>
    <row r="3498" spans="3:5" x14ac:dyDescent="0.25">
      <c r="C3498" s="5"/>
      <c r="D3498" s="6"/>
      <c r="E3498" s="8"/>
    </row>
    <row r="3499" spans="3:5" x14ac:dyDescent="0.25">
      <c r="C3499" s="5"/>
      <c r="D3499" s="6"/>
      <c r="E3499" s="8"/>
    </row>
    <row r="3500" spans="3:5" x14ac:dyDescent="0.25">
      <c r="C3500" s="5"/>
      <c r="D3500" s="6"/>
      <c r="E3500" s="8"/>
    </row>
    <row r="3501" spans="3:5" x14ac:dyDescent="0.25">
      <c r="C3501" s="5"/>
      <c r="D3501" s="6"/>
      <c r="E3501" s="8"/>
    </row>
    <row r="3502" spans="3:5" x14ac:dyDescent="0.25">
      <c r="C3502" s="5"/>
      <c r="D3502" s="6"/>
      <c r="E3502" s="8"/>
    </row>
    <row r="3503" spans="3:5" x14ac:dyDescent="0.25">
      <c r="C3503" s="5"/>
      <c r="D3503" s="6"/>
      <c r="E3503" s="8"/>
    </row>
    <row r="3504" spans="3:5" x14ac:dyDescent="0.25">
      <c r="C3504" s="5"/>
      <c r="D3504" s="6"/>
      <c r="E3504" s="8"/>
    </row>
    <row r="3505" spans="3:5" x14ac:dyDescent="0.25">
      <c r="C3505" s="5"/>
      <c r="D3505" s="6"/>
      <c r="E3505" s="8"/>
    </row>
    <row r="3506" spans="3:5" x14ac:dyDescent="0.25">
      <c r="C3506" s="5"/>
      <c r="D3506" s="6"/>
      <c r="E3506" s="8"/>
    </row>
    <row r="3507" spans="3:5" x14ac:dyDescent="0.25">
      <c r="C3507" s="5"/>
      <c r="D3507" s="6"/>
      <c r="E3507" s="8"/>
    </row>
    <row r="3508" spans="3:5" x14ac:dyDescent="0.25">
      <c r="C3508" s="5"/>
      <c r="D3508" s="6"/>
      <c r="E3508" s="8"/>
    </row>
    <row r="3509" spans="3:5" x14ac:dyDescent="0.25">
      <c r="C3509" s="5"/>
      <c r="D3509" s="6"/>
      <c r="E3509" s="8"/>
    </row>
    <row r="3510" spans="3:5" x14ac:dyDescent="0.25">
      <c r="C3510" s="5"/>
      <c r="D3510" s="6"/>
      <c r="E3510" s="8"/>
    </row>
    <row r="3511" spans="3:5" x14ac:dyDescent="0.25">
      <c r="C3511" s="5"/>
      <c r="D3511" s="6"/>
      <c r="E3511" s="8"/>
    </row>
    <row r="3512" spans="3:5" x14ac:dyDescent="0.25">
      <c r="C3512" s="5"/>
      <c r="D3512" s="6"/>
      <c r="E3512" s="8"/>
    </row>
    <row r="3513" spans="3:5" x14ac:dyDescent="0.25">
      <c r="C3513" s="5"/>
      <c r="D3513" s="6"/>
      <c r="E3513" s="8"/>
    </row>
    <row r="3514" spans="3:5" x14ac:dyDescent="0.25">
      <c r="C3514" s="5"/>
      <c r="D3514" s="6"/>
      <c r="E3514" s="8"/>
    </row>
    <row r="3515" spans="3:5" x14ac:dyDescent="0.25">
      <c r="C3515" s="5"/>
      <c r="D3515" s="6"/>
      <c r="E3515" s="8"/>
    </row>
    <row r="3516" spans="3:5" x14ac:dyDescent="0.25">
      <c r="C3516" s="5"/>
      <c r="D3516" s="6"/>
      <c r="E3516" s="8"/>
    </row>
    <row r="3517" spans="3:5" x14ac:dyDescent="0.25">
      <c r="C3517" s="5"/>
      <c r="D3517" s="6"/>
      <c r="E3517" s="8"/>
    </row>
    <row r="3518" spans="3:5" x14ac:dyDescent="0.25">
      <c r="C3518" s="5"/>
      <c r="D3518" s="6"/>
      <c r="E3518" s="8"/>
    </row>
    <row r="3519" spans="3:5" x14ac:dyDescent="0.25">
      <c r="C3519" s="5"/>
      <c r="D3519" s="6"/>
      <c r="E3519" s="8"/>
    </row>
    <row r="3520" spans="3:5" x14ac:dyDescent="0.25">
      <c r="C3520" s="5"/>
      <c r="D3520" s="6"/>
      <c r="E3520" s="8"/>
    </row>
    <row r="3521" spans="3:5" x14ac:dyDescent="0.25">
      <c r="C3521" s="5"/>
      <c r="D3521" s="6"/>
      <c r="E3521" s="8"/>
    </row>
    <row r="3522" spans="3:5" x14ac:dyDescent="0.25">
      <c r="C3522" s="5"/>
      <c r="D3522" s="6"/>
      <c r="E3522" s="8"/>
    </row>
    <row r="3523" spans="3:5" x14ac:dyDescent="0.25">
      <c r="C3523" s="5"/>
      <c r="D3523" s="6"/>
      <c r="E3523" s="8"/>
    </row>
    <row r="3524" spans="3:5" x14ac:dyDescent="0.25">
      <c r="C3524" s="5"/>
      <c r="D3524" s="6"/>
      <c r="E3524" s="8"/>
    </row>
    <row r="3525" spans="3:5" x14ac:dyDescent="0.25">
      <c r="C3525" s="5"/>
      <c r="D3525" s="6"/>
      <c r="E3525" s="8"/>
    </row>
    <row r="3526" spans="3:5" x14ac:dyDescent="0.25">
      <c r="C3526" s="5"/>
      <c r="D3526" s="6"/>
      <c r="E3526" s="8"/>
    </row>
    <row r="3527" spans="3:5" x14ac:dyDescent="0.25">
      <c r="C3527" s="5"/>
      <c r="D3527" s="6"/>
      <c r="E3527" s="8"/>
    </row>
    <row r="3528" spans="3:5" x14ac:dyDescent="0.25">
      <c r="C3528" s="5"/>
      <c r="D3528" s="6"/>
      <c r="E3528" s="8"/>
    </row>
    <row r="3529" spans="3:5" x14ac:dyDescent="0.25">
      <c r="C3529" s="5"/>
      <c r="D3529" s="6"/>
      <c r="E3529" s="8"/>
    </row>
    <row r="3530" spans="3:5" x14ac:dyDescent="0.25">
      <c r="C3530" s="5"/>
      <c r="D3530" s="6"/>
      <c r="E3530" s="8"/>
    </row>
    <row r="3531" spans="3:5" x14ac:dyDescent="0.25">
      <c r="C3531" s="5"/>
      <c r="D3531" s="6"/>
      <c r="E3531" s="8"/>
    </row>
    <row r="3532" spans="3:5" x14ac:dyDescent="0.25">
      <c r="C3532" s="5"/>
      <c r="D3532" s="6"/>
      <c r="E3532" s="8"/>
    </row>
    <row r="3533" spans="3:5" x14ac:dyDescent="0.25">
      <c r="C3533" s="5"/>
      <c r="D3533" s="6"/>
      <c r="E3533" s="8"/>
    </row>
    <row r="3534" spans="3:5" x14ac:dyDescent="0.25">
      <c r="C3534" s="5"/>
      <c r="D3534" s="6"/>
      <c r="E3534" s="8"/>
    </row>
    <row r="3535" spans="3:5" x14ac:dyDescent="0.25">
      <c r="C3535" s="5"/>
      <c r="D3535" s="6"/>
      <c r="E3535" s="8"/>
    </row>
    <row r="3536" spans="3:5" x14ac:dyDescent="0.25">
      <c r="C3536" s="5"/>
      <c r="D3536" s="6"/>
      <c r="E3536" s="8"/>
    </row>
    <row r="3537" spans="3:5" x14ac:dyDescent="0.25">
      <c r="C3537" s="5"/>
      <c r="D3537" s="6"/>
      <c r="E3537" s="8"/>
    </row>
    <row r="3538" spans="3:5" x14ac:dyDescent="0.25">
      <c r="C3538" s="5"/>
      <c r="D3538" s="6"/>
      <c r="E3538" s="8"/>
    </row>
    <row r="3539" spans="3:5" x14ac:dyDescent="0.25">
      <c r="C3539" s="5"/>
      <c r="D3539" s="6"/>
      <c r="E3539" s="8"/>
    </row>
    <row r="3540" spans="3:5" x14ac:dyDescent="0.25">
      <c r="C3540" s="5"/>
      <c r="D3540" s="6"/>
      <c r="E3540" s="8"/>
    </row>
    <row r="3541" spans="3:5" x14ac:dyDescent="0.25">
      <c r="C3541" s="5"/>
      <c r="D3541" s="6"/>
      <c r="E3541" s="8"/>
    </row>
    <row r="3542" spans="3:5" x14ac:dyDescent="0.25">
      <c r="C3542" s="5"/>
      <c r="D3542" s="6"/>
      <c r="E3542" s="8"/>
    </row>
    <row r="3543" spans="3:5" x14ac:dyDescent="0.25">
      <c r="C3543" s="5"/>
      <c r="D3543" s="6"/>
      <c r="E3543" s="8"/>
    </row>
    <row r="3544" spans="3:5" x14ac:dyDescent="0.25">
      <c r="C3544" s="5"/>
      <c r="D3544" s="6"/>
      <c r="E3544" s="8"/>
    </row>
    <row r="3545" spans="3:5" x14ac:dyDescent="0.25">
      <c r="C3545" s="5"/>
      <c r="D3545" s="6"/>
      <c r="E3545" s="8"/>
    </row>
    <row r="3546" spans="3:5" x14ac:dyDescent="0.25">
      <c r="C3546" s="5"/>
      <c r="D3546" s="6"/>
      <c r="E3546" s="8"/>
    </row>
    <row r="3547" spans="3:5" x14ac:dyDescent="0.25">
      <c r="C3547" s="5"/>
      <c r="D3547" s="6"/>
      <c r="E3547" s="8"/>
    </row>
    <row r="3548" spans="3:5" x14ac:dyDescent="0.25">
      <c r="C3548" s="5"/>
      <c r="D3548" s="6"/>
      <c r="E3548" s="8"/>
    </row>
    <row r="3549" spans="3:5" x14ac:dyDescent="0.25">
      <c r="C3549" s="5"/>
      <c r="D3549" s="6"/>
      <c r="E3549" s="8"/>
    </row>
    <row r="3550" spans="3:5" x14ac:dyDescent="0.25">
      <c r="C3550" s="5"/>
      <c r="D3550" s="6"/>
      <c r="E3550" s="8"/>
    </row>
    <row r="3551" spans="3:5" x14ac:dyDescent="0.25">
      <c r="C3551" s="5"/>
      <c r="D3551" s="6"/>
      <c r="E3551" s="8"/>
    </row>
    <row r="3552" spans="3:5" x14ac:dyDescent="0.25">
      <c r="C3552" s="5"/>
      <c r="D3552" s="6"/>
      <c r="E3552" s="8"/>
    </row>
    <row r="3553" spans="3:5" x14ac:dyDescent="0.25">
      <c r="C3553" s="5"/>
      <c r="D3553" s="6"/>
      <c r="E3553" s="8"/>
    </row>
    <row r="3554" spans="3:5" x14ac:dyDescent="0.25">
      <c r="C3554" s="5"/>
      <c r="D3554" s="6"/>
      <c r="E3554" s="8"/>
    </row>
    <row r="3555" spans="3:5" x14ac:dyDescent="0.25">
      <c r="C3555" s="5"/>
      <c r="D3555" s="6"/>
      <c r="E3555" s="8"/>
    </row>
    <row r="3556" spans="3:5" x14ac:dyDescent="0.25">
      <c r="C3556" s="5"/>
      <c r="D3556" s="6"/>
      <c r="E3556" s="8"/>
    </row>
    <row r="3557" spans="3:5" x14ac:dyDescent="0.25">
      <c r="C3557" s="5"/>
      <c r="D3557" s="6"/>
      <c r="E3557" s="8"/>
    </row>
    <row r="3558" spans="3:5" x14ac:dyDescent="0.25">
      <c r="C3558" s="5"/>
      <c r="D3558" s="6"/>
      <c r="E3558" s="8"/>
    </row>
    <row r="3559" spans="3:5" x14ac:dyDescent="0.25">
      <c r="C3559" s="5"/>
      <c r="D3559" s="6"/>
      <c r="E3559" s="8"/>
    </row>
    <row r="3560" spans="3:5" x14ac:dyDescent="0.25">
      <c r="C3560" s="5"/>
      <c r="D3560" s="6"/>
      <c r="E3560" s="8"/>
    </row>
    <row r="3561" spans="3:5" x14ac:dyDescent="0.25">
      <c r="C3561" s="5"/>
      <c r="D3561" s="6"/>
      <c r="E3561" s="8"/>
    </row>
    <row r="3562" spans="3:5" x14ac:dyDescent="0.25">
      <c r="C3562" s="5"/>
      <c r="D3562" s="6"/>
      <c r="E3562" s="8"/>
    </row>
    <row r="3563" spans="3:5" x14ac:dyDescent="0.25">
      <c r="C3563" s="5"/>
      <c r="D3563" s="6"/>
      <c r="E3563" s="8"/>
    </row>
    <row r="3564" spans="3:5" x14ac:dyDescent="0.25">
      <c r="C3564" s="5"/>
      <c r="D3564" s="6"/>
      <c r="E3564" s="8"/>
    </row>
    <row r="3565" spans="3:5" x14ac:dyDescent="0.25">
      <c r="C3565" s="5"/>
      <c r="D3565" s="6"/>
      <c r="E3565" s="8"/>
    </row>
    <row r="3566" spans="3:5" x14ac:dyDescent="0.25">
      <c r="C3566" s="5"/>
      <c r="D3566" s="6"/>
      <c r="E3566" s="8"/>
    </row>
    <row r="3567" spans="3:5" x14ac:dyDescent="0.25">
      <c r="C3567" s="5"/>
      <c r="D3567" s="6"/>
      <c r="E3567" s="8"/>
    </row>
    <row r="3568" spans="3:5" x14ac:dyDescent="0.25">
      <c r="C3568" s="5"/>
      <c r="D3568" s="6"/>
      <c r="E3568" s="8"/>
    </row>
    <row r="3569" spans="3:5" x14ac:dyDescent="0.25">
      <c r="C3569" s="5"/>
      <c r="D3569" s="6"/>
      <c r="E3569" s="8"/>
    </row>
    <row r="3570" spans="3:5" x14ac:dyDescent="0.25">
      <c r="C3570" s="5"/>
      <c r="D3570" s="6"/>
      <c r="E3570" s="8"/>
    </row>
    <row r="3571" spans="3:5" x14ac:dyDescent="0.25">
      <c r="C3571" s="5"/>
      <c r="D3571" s="6"/>
      <c r="E3571" s="8"/>
    </row>
    <row r="3572" spans="3:5" x14ac:dyDescent="0.25">
      <c r="C3572" s="5"/>
      <c r="D3572" s="6"/>
      <c r="E3572" s="8"/>
    </row>
    <row r="3573" spans="3:5" x14ac:dyDescent="0.25">
      <c r="C3573" s="5"/>
      <c r="D3573" s="6"/>
      <c r="E3573" s="8"/>
    </row>
    <row r="3574" spans="3:5" x14ac:dyDescent="0.25">
      <c r="C3574" s="5"/>
      <c r="D3574" s="6"/>
      <c r="E3574" s="8"/>
    </row>
    <row r="3575" spans="3:5" x14ac:dyDescent="0.25">
      <c r="C3575" s="5"/>
      <c r="D3575" s="6"/>
      <c r="E3575" s="8"/>
    </row>
    <row r="3576" spans="3:5" x14ac:dyDescent="0.25">
      <c r="C3576" s="5"/>
      <c r="D3576" s="6"/>
      <c r="E3576" s="8"/>
    </row>
    <row r="3577" spans="3:5" x14ac:dyDescent="0.25">
      <c r="C3577" s="5"/>
      <c r="D3577" s="6"/>
      <c r="E3577" s="8"/>
    </row>
    <row r="3578" spans="3:5" x14ac:dyDescent="0.25">
      <c r="C3578" s="5"/>
      <c r="D3578" s="6"/>
      <c r="E3578" s="8"/>
    </row>
    <row r="3579" spans="3:5" x14ac:dyDescent="0.25">
      <c r="C3579" s="5"/>
      <c r="D3579" s="6"/>
      <c r="E3579" s="8"/>
    </row>
    <row r="3580" spans="3:5" x14ac:dyDescent="0.25">
      <c r="C3580" s="5"/>
      <c r="D3580" s="6"/>
      <c r="E3580" s="8"/>
    </row>
    <row r="3581" spans="3:5" x14ac:dyDescent="0.25">
      <c r="C3581" s="5"/>
      <c r="D3581" s="6"/>
      <c r="E3581" s="8"/>
    </row>
    <row r="3582" spans="3:5" x14ac:dyDescent="0.25">
      <c r="C3582" s="5"/>
      <c r="D3582" s="6"/>
      <c r="E3582" s="8"/>
    </row>
    <row r="3583" spans="3:5" x14ac:dyDescent="0.25">
      <c r="C3583" s="5"/>
      <c r="D3583" s="6"/>
      <c r="E3583" s="8"/>
    </row>
    <row r="3584" spans="3:5" x14ac:dyDescent="0.25">
      <c r="C3584" s="5"/>
      <c r="D3584" s="6"/>
      <c r="E3584" s="8"/>
    </row>
    <row r="3585" spans="3:5" x14ac:dyDescent="0.25">
      <c r="C3585" s="5"/>
      <c r="D3585" s="6"/>
      <c r="E3585" s="8"/>
    </row>
    <row r="3586" spans="3:5" x14ac:dyDescent="0.25">
      <c r="C3586" s="5"/>
      <c r="D3586" s="6"/>
      <c r="E3586" s="8"/>
    </row>
    <row r="3587" spans="3:5" x14ac:dyDescent="0.25">
      <c r="C3587" s="5"/>
      <c r="D3587" s="6"/>
      <c r="E3587" s="8"/>
    </row>
    <row r="3588" spans="3:5" x14ac:dyDescent="0.25">
      <c r="C3588" s="5"/>
      <c r="D3588" s="6"/>
      <c r="E3588" s="8"/>
    </row>
    <row r="3589" spans="3:5" x14ac:dyDescent="0.25">
      <c r="C3589" s="5"/>
      <c r="D3589" s="6"/>
      <c r="E3589" s="8"/>
    </row>
    <row r="3590" spans="3:5" x14ac:dyDescent="0.25">
      <c r="C3590" s="5"/>
      <c r="D3590" s="6"/>
      <c r="E3590" s="8"/>
    </row>
    <row r="3591" spans="3:5" x14ac:dyDescent="0.25">
      <c r="C3591" s="5"/>
      <c r="D3591" s="6"/>
      <c r="E3591" s="8"/>
    </row>
    <row r="3592" spans="3:5" x14ac:dyDescent="0.25">
      <c r="C3592" s="5"/>
      <c r="D3592" s="6"/>
      <c r="E3592" s="8"/>
    </row>
    <row r="3593" spans="3:5" x14ac:dyDescent="0.25">
      <c r="C3593" s="5"/>
      <c r="D3593" s="6"/>
      <c r="E3593" s="8"/>
    </row>
    <row r="3594" spans="3:5" x14ac:dyDescent="0.25">
      <c r="C3594" s="5"/>
      <c r="D3594" s="6"/>
      <c r="E3594" s="8"/>
    </row>
    <row r="3595" spans="3:5" x14ac:dyDescent="0.25">
      <c r="C3595" s="5"/>
      <c r="D3595" s="6"/>
      <c r="E3595" s="8"/>
    </row>
    <row r="3596" spans="3:5" x14ac:dyDescent="0.25">
      <c r="C3596" s="5"/>
      <c r="D3596" s="6"/>
      <c r="E3596" s="8"/>
    </row>
    <row r="3597" spans="3:5" x14ac:dyDescent="0.25">
      <c r="C3597" s="5"/>
      <c r="D3597" s="6"/>
      <c r="E3597" s="8"/>
    </row>
    <row r="3598" spans="3:5" x14ac:dyDescent="0.25">
      <c r="C3598" s="5"/>
      <c r="D3598" s="6"/>
      <c r="E3598" s="8"/>
    </row>
    <row r="3599" spans="3:5" x14ac:dyDescent="0.25">
      <c r="C3599" s="5"/>
      <c r="D3599" s="6"/>
      <c r="E3599" s="8"/>
    </row>
    <row r="3600" spans="3:5" x14ac:dyDescent="0.25">
      <c r="C3600" s="5"/>
      <c r="D3600" s="6"/>
      <c r="E3600" s="8"/>
    </row>
    <row r="3601" spans="3:5" x14ac:dyDescent="0.25">
      <c r="C3601" s="5"/>
      <c r="D3601" s="6"/>
      <c r="E3601" s="8"/>
    </row>
    <row r="3602" spans="3:5" x14ac:dyDescent="0.25">
      <c r="C3602" s="5"/>
      <c r="D3602" s="6"/>
      <c r="E3602" s="8"/>
    </row>
    <row r="3603" spans="3:5" x14ac:dyDescent="0.25">
      <c r="C3603" s="5"/>
      <c r="D3603" s="6"/>
      <c r="E3603" s="8"/>
    </row>
    <row r="3604" spans="3:5" x14ac:dyDescent="0.25">
      <c r="C3604" s="5"/>
      <c r="D3604" s="6"/>
      <c r="E3604" s="8"/>
    </row>
    <row r="3605" spans="3:5" x14ac:dyDescent="0.25">
      <c r="C3605" s="5"/>
      <c r="D3605" s="6"/>
      <c r="E3605" s="8"/>
    </row>
    <row r="3606" spans="3:5" x14ac:dyDescent="0.25">
      <c r="C3606" s="5"/>
      <c r="D3606" s="6"/>
      <c r="E3606" s="8"/>
    </row>
    <row r="3607" spans="3:5" x14ac:dyDescent="0.25">
      <c r="C3607" s="5"/>
      <c r="D3607" s="6"/>
      <c r="E3607" s="8"/>
    </row>
    <row r="3608" spans="3:5" x14ac:dyDescent="0.25">
      <c r="C3608" s="5"/>
      <c r="D3608" s="6"/>
      <c r="E3608" s="8"/>
    </row>
    <row r="3609" spans="3:5" x14ac:dyDescent="0.25">
      <c r="C3609" s="5"/>
      <c r="D3609" s="6"/>
      <c r="E3609" s="8"/>
    </row>
    <row r="3610" spans="3:5" x14ac:dyDescent="0.25">
      <c r="C3610" s="5"/>
      <c r="D3610" s="6"/>
      <c r="E3610" s="8"/>
    </row>
    <row r="3611" spans="3:5" x14ac:dyDescent="0.25">
      <c r="C3611" s="5"/>
      <c r="D3611" s="6"/>
      <c r="E3611" s="8"/>
    </row>
    <row r="3612" spans="3:5" x14ac:dyDescent="0.25">
      <c r="C3612" s="5"/>
      <c r="D3612" s="6"/>
      <c r="E3612" s="8"/>
    </row>
    <row r="3613" spans="3:5" x14ac:dyDescent="0.25">
      <c r="C3613" s="5"/>
      <c r="D3613" s="6"/>
      <c r="E3613" s="8"/>
    </row>
    <row r="3614" spans="3:5" x14ac:dyDescent="0.25">
      <c r="C3614" s="5"/>
      <c r="D3614" s="6"/>
      <c r="E3614" s="8"/>
    </row>
    <row r="3615" spans="3:5" x14ac:dyDescent="0.25">
      <c r="C3615" s="5"/>
      <c r="D3615" s="6"/>
      <c r="E3615" s="8"/>
    </row>
    <row r="3616" spans="3:5" x14ac:dyDescent="0.25">
      <c r="C3616" s="5"/>
      <c r="D3616" s="6"/>
      <c r="E3616" s="8"/>
    </row>
    <row r="3617" spans="3:5" x14ac:dyDescent="0.25">
      <c r="C3617" s="5"/>
      <c r="D3617" s="6"/>
      <c r="E3617" s="8"/>
    </row>
    <row r="3618" spans="3:5" x14ac:dyDescent="0.25">
      <c r="C3618" s="5"/>
      <c r="D3618" s="6"/>
      <c r="E3618" s="8"/>
    </row>
    <row r="3619" spans="3:5" x14ac:dyDescent="0.25">
      <c r="C3619" s="5"/>
      <c r="D3619" s="6"/>
      <c r="E3619" s="8"/>
    </row>
    <row r="3620" spans="3:5" x14ac:dyDescent="0.25">
      <c r="C3620" s="5"/>
      <c r="D3620" s="6"/>
      <c r="E3620" s="8"/>
    </row>
    <row r="3621" spans="3:5" x14ac:dyDescent="0.25">
      <c r="C3621" s="5"/>
      <c r="D3621" s="6"/>
      <c r="E3621" s="8"/>
    </row>
    <row r="3622" spans="3:5" x14ac:dyDescent="0.25">
      <c r="C3622" s="5"/>
      <c r="D3622" s="6"/>
      <c r="E3622" s="8"/>
    </row>
    <row r="3623" spans="3:5" x14ac:dyDescent="0.25">
      <c r="C3623" s="5"/>
      <c r="D3623" s="6"/>
      <c r="E3623" s="8"/>
    </row>
    <row r="3624" spans="3:5" x14ac:dyDescent="0.25">
      <c r="C3624" s="5"/>
      <c r="D3624" s="6"/>
      <c r="E3624" s="8"/>
    </row>
    <row r="3625" spans="3:5" x14ac:dyDescent="0.25">
      <c r="C3625" s="5"/>
      <c r="D3625" s="6"/>
      <c r="E3625" s="8"/>
    </row>
    <row r="3626" spans="3:5" x14ac:dyDescent="0.25">
      <c r="C3626" s="5"/>
      <c r="D3626" s="6"/>
      <c r="E3626" s="8"/>
    </row>
    <row r="3627" spans="3:5" x14ac:dyDescent="0.25">
      <c r="C3627" s="5"/>
      <c r="D3627" s="6"/>
      <c r="E3627" s="8"/>
    </row>
    <row r="3628" spans="3:5" x14ac:dyDescent="0.25">
      <c r="C3628" s="5"/>
      <c r="D3628" s="6"/>
      <c r="E3628" s="8"/>
    </row>
    <row r="3629" spans="3:5" x14ac:dyDescent="0.25">
      <c r="C3629" s="5"/>
      <c r="D3629" s="6"/>
      <c r="E3629" s="8"/>
    </row>
    <row r="3630" spans="3:5" x14ac:dyDescent="0.25">
      <c r="C3630" s="5"/>
      <c r="D3630" s="6"/>
      <c r="E3630" s="8"/>
    </row>
    <row r="3631" spans="3:5" x14ac:dyDescent="0.25">
      <c r="C3631" s="5"/>
      <c r="D3631" s="6"/>
      <c r="E3631" s="8"/>
    </row>
    <row r="3632" spans="3:5" x14ac:dyDescent="0.25">
      <c r="C3632" s="5"/>
      <c r="D3632" s="6"/>
      <c r="E3632" s="8"/>
    </row>
    <row r="3633" spans="3:5" x14ac:dyDescent="0.25">
      <c r="C3633" s="5"/>
      <c r="D3633" s="6"/>
      <c r="E3633" s="8"/>
    </row>
    <row r="3634" spans="3:5" x14ac:dyDescent="0.25">
      <c r="C3634" s="5"/>
      <c r="D3634" s="6"/>
      <c r="E3634" s="8"/>
    </row>
    <row r="3635" spans="3:5" x14ac:dyDescent="0.25">
      <c r="C3635" s="5"/>
      <c r="D3635" s="6"/>
      <c r="E3635" s="8"/>
    </row>
    <row r="3636" spans="3:5" x14ac:dyDescent="0.25">
      <c r="C3636" s="5"/>
      <c r="D3636" s="6"/>
      <c r="E3636" s="8"/>
    </row>
    <row r="3637" spans="3:5" x14ac:dyDescent="0.25">
      <c r="C3637" s="5"/>
      <c r="D3637" s="6"/>
      <c r="E3637" s="8"/>
    </row>
    <row r="3638" spans="3:5" x14ac:dyDescent="0.25">
      <c r="C3638" s="5"/>
      <c r="D3638" s="6"/>
      <c r="E3638" s="8"/>
    </row>
    <row r="3639" spans="3:5" x14ac:dyDescent="0.25">
      <c r="C3639" s="5"/>
      <c r="D3639" s="6"/>
      <c r="E3639" s="8"/>
    </row>
    <row r="3640" spans="3:5" x14ac:dyDescent="0.25">
      <c r="C3640" s="5"/>
      <c r="D3640" s="6"/>
      <c r="E3640" s="8"/>
    </row>
    <row r="3641" spans="3:5" x14ac:dyDescent="0.25">
      <c r="C3641" s="5"/>
      <c r="D3641" s="6"/>
      <c r="E3641" s="8"/>
    </row>
    <row r="3642" spans="3:5" x14ac:dyDescent="0.25">
      <c r="C3642" s="5"/>
      <c r="D3642" s="6"/>
      <c r="E3642" s="8"/>
    </row>
    <row r="3643" spans="3:5" x14ac:dyDescent="0.25">
      <c r="C3643" s="5"/>
      <c r="D3643" s="6"/>
      <c r="E3643" s="8"/>
    </row>
    <row r="3644" spans="3:5" x14ac:dyDescent="0.25">
      <c r="C3644" s="5"/>
      <c r="D3644" s="6"/>
      <c r="E3644" s="8"/>
    </row>
    <row r="3645" spans="3:5" x14ac:dyDescent="0.25">
      <c r="C3645" s="5"/>
      <c r="D3645" s="6"/>
      <c r="E3645" s="8"/>
    </row>
    <row r="3646" spans="3:5" x14ac:dyDescent="0.25">
      <c r="C3646" s="5"/>
      <c r="D3646" s="6"/>
      <c r="E3646" s="8"/>
    </row>
    <row r="3647" spans="3:5" x14ac:dyDescent="0.25">
      <c r="C3647" s="5"/>
      <c r="D3647" s="6"/>
      <c r="E3647" s="8"/>
    </row>
    <row r="3648" spans="3:5" x14ac:dyDescent="0.25">
      <c r="C3648" s="5"/>
      <c r="D3648" s="6"/>
      <c r="E3648" s="8"/>
    </row>
    <row r="3649" spans="3:5" x14ac:dyDescent="0.25">
      <c r="C3649" s="5"/>
      <c r="D3649" s="6"/>
      <c r="E3649" s="8"/>
    </row>
    <row r="3650" spans="3:5" x14ac:dyDescent="0.25">
      <c r="C3650" s="5"/>
      <c r="D3650" s="6"/>
      <c r="E3650" s="8"/>
    </row>
    <row r="3651" spans="3:5" x14ac:dyDescent="0.25">
      <c r="C3651" s="5"/>
      <c r="D3651" s="6"/>
      <c r="E3651" s="8"/>
    </row>
    <row r="3652" spans="3:5" x14ac:dyDescent="0.25">
      <c r="C3652" s="5"/>
      <c r="D3652" s="6"/>
      <c r="E3652" s="8"/>
    </row>
    <row r="3653" spans="3:5" x14ac:dyDescent="0.25">
      <c r="C3653" s="5"/>
      <c r="D3653" s="6"/>
      <c r="E3653" s="8"/>
    </row>
    <row r="3654" spans="3:5" x14ac:dyDescent="0.25">
      <c r="C3654" s="5"/>
      <c r="D3654" s="6"/>
      <c r="E3654" s="8"/>
    </row>
    <row r="3655" spans="3:5" x14ac:dyDescent="0.25">
      <c r="C3655" s="5"/>
      <c r="D3655" s="6"/>
      <c r="E3655" s="8"/>
    </row>
    <row r="3656" spans="3:5" x14ac:dyDescent="0.25">
      <c r="C3656" s="5"/>
      <c r="D3656" s="6"/>
      <c r="E3656" s="8"/>
    </row>
    <row r="3657" spans="3:5" x14ac:dyDescent="0.25">
      <c r="C3657" s="5"/>
      <c r="D3657" s="6"/>
      <c r="E3657" s="8"/>
    </row>
    <row r="3658" spans="3:5" x14ac:dyDescent="0.25">
      <c r="C3658" s="5"/>
      <c r="D3658" s="6"/>
      <c r="E3658" s="8"/>
    </row>
    <row r="3659" spans="3:5" x14ac:dyDescent="0.25">
      <c r="C3659" s="5"/>
      <c r="D3659" s="6"/>
      <c r="E3659" s="8"/>
    </row>
    <row r="3660" spans="3:5" x14ac:dyDescent="0.25">
      <c r="C3660" s="5"/>
      <c r="D3660" s="6"/>
      <c r="E3660" s="8"/>
    </row>
    <row r="3661" spans="3:5" x14ac:dyDescent="0.25">
      <c r="C3661" s="5"/>
      <c r="D3661" s="6"/>
      <c r="E3661" s="8"/>
    </row>
    <row r="3662" spans="3:5" x14ac:dyDescent="0.25">
      <c r="C3662" s="5"/>
      <c r="D3662" s="6"/>
      <c r="E3662" s="8"/>
    </row>
    <row r="3663" spans="3:5" x14ac:dyDescent="0.25">
      <c r="C3663" s="5"/>
      <c r="D3663" s="6"/>
      <c r="E3663" s="8"/>
    </row>
    <row r="3664" spans="3:5" x14ac:dyDescent="0.25">
      <c r="C3664" s="5"/>
      <c r="D3664" s="6"/>
      <c r="E3664" s="8"/>
    </row>
    <row r="3665" spans="3:5" x14ac:dyDescent="0.25">
      <c r="C3665" s="5"/>
      <c r="D3665" s="6"/>
      <c r="E3665" s="8"/>
    </row>
    <row r="3666" spans="3:5" x14ac:dyDescent="0.25">
      <c r="C3666" s="5"/>
      <c r="D3666" s="6"/>
      <c r="E3666" s="8"/>
    </row>
    <row r="3667" spans="3:5" x14ac:dyDescent="0.25">
      <c r="C3667" s="5"/>
      <c r="D3667" s="6"/>
      <c r="E3667" s="8"/>
    </row>
    <row r="3668" spans="3:5" x14ac:dyDescent="0.25">
      <c r="C3668" s="5"/>
      <c r="D3668" s="6"/>
      <c r="E3668" s="8"/>
    </row>
    <row r="3669" spans="3:5" x14ac:dyDescent="0.25">
      <c r="C3669" s="5"/>
      <c r="D3669" s="6"/>
      <c r="E3669" s="8"/>
    </row>
    <row r="3670" spans="3:5" x14ac:dyDescent="0.25">
      <c r="C3670" s="5"/>
      <c r="D3670" s="6"/>
      <c r="E3670" s="8"/>
    </row>
    <row r="3671" spans="3:5" x14ac:dyDescent="0.25">
      <c r="C3671" s="5"/>
      <c r="D3671" s="6"/>
      <c r="E3671" s="8"/>
    </row>
    <row r="3672" spans="3:5" x14ac:dyDescent="0.25">
      <c r="C3672" s="5"/>
      <c r="D3672" s="6"/>
      <c r="E3672" s="8"/>
    </row>
    <row r="3673" spans="3:5" x14ac:dyDescent="0.25">
      <c r="C3673" s="5"/>
      <c r="D3673" s="6"/>
      <c r="E3673" s="8"/>
    </row>
    <row r="3674" spans="3:5" x14ac:dyDescent="0.25">
      <c r="C3674" s="5"/>
      <c r="D3674" s="6"/>
      <c r="E3674" s="8"/>
    </row>
    <row r="3675" spans="3:5" x14ac:dyDescent="0.25">
      <c r="C3675" s="5"/>
      <c r="D3675" s="6"/>
      <c r="E3675" s="8"/>
    </row>
    <row r="3676" spans="3:5" x14ac:dyDescent="0.25">
      <c r="C3676" s="5"/>
      <c r="D3676" s="6"/>
      <c r="E3676" s="8"/>
    </row>
    <row r="3677" spans="3:5" x14ac:dyDescent="0.25">
      <c r="C3677" s="5"/>
      <c r="D3677" s="6"/>
      <c r="E3677" s="8"/>
    </row>
    <row r="3678" spans="3:5" x14ac:dyDescent="0.25">
      <c r="C3678" s="5"/>
      <c r="D3678" s="6"/>
      <c r="E3678" s="8"/>
    </row>
    <row r="3679" spans="3:5" x14ac:dyDescent="0.25">
      <c r="C3679" s="5"/>
      <c r="D3679" s="6"/>
      <c r="E3679" s="8"/>
    </row>
    <row r="3680" spans="3:5" x14ac:dyDescent="0.25">
      <c r="C3680" s="5"/>
      <c r="D3680" s="6"/>
      <c r="E3680" s="8"/>
    </row>
    <row r="3681" spans="3:5" x14ac:dyDescent="0.25">
      <c r="C3681" s="5"/>
      <c r="D3681" s="6"/>
      <c r="E3681" s="8"/>
    </row>
    <row r="3682" spans="3:5" x14ac:dyDescent="0.25">
      <c r="C3682" s="5"/>
      <c r="D3682" s="6"/>
      <c r="E3682" s="8"/>
    </row>
    <row r="3683" spans="3:5" x14ac:dyDescent="0.25">
      <c r="C3683" s="5"/>
      <c r="D3683" s="6"/>
      <c r="E3683" s="8"/>
    </row>
    <row r="3684" spans="3:5" x14ac:dyDescent="0.25">
      <c r="C3684" s="5"/>
      <c r="D3684" s="6"/>
      <c r="E3684" s="8"/>
    </row>
    <row r="3685" spans="3:5" x14ac:dyDescent="0.25">
      <c r="C3685" s="5"/>
      <c r="D3685" s="6"/>
      <c r="E3685" s="8"/>
    </row>
    <row r="3686" spans="3:5" x14ac:dyDescent="0.25">
      <c r="C3686" s="5"/>
      <c r="D3686" s="6"/>
      <c r="E3686" s="8"/>
    </row>
    <row r="3687" spans="3:5" x14ac:dyDescent="0.25">
      <c r="C3687" s="5"/>
      <c r="D3687" s="6"/>
      <c r="E3687" s="8"/>
    </row>
    <row r="3688" spans="3:5" x14ac:dyDescent="0.25">
      <c r="C3688" s="5"/>
      <c r="D3688" s="6"/>
      <c r="E3688" s="8"/>
    </row>
    <row r="3689" spans="3:5" x14ac:dyDescent="0.25">
      <c r="C3689" s="5"/>
      <c r="D3689" s="6"/>
      <c r="E3689" s="8"/>
    </row>
    <row r="3690" spans="3:5" x14ac:dyDescent="0.25">
      <c r="C3690" s="5"/>
      <c r="D3690" s="6"/>
      <c r="E3690" s="8"/>
    </row>
    <row r="3691" spans="3:5" x14ac:dyDescent="0.25">
      <c r="C3691" s="5"/>
      <c r="D3691" s="6"/>
      <c r="E3691" s="8"/>
    </row>
    <row r="3692" spans="3:5" x14ac:dyDescent="0.25">
      <c r="C3692" s="5"/>
      <c r="D3692" s="6"/>
      <c r="E3692" s="8"/>
    </row>
    <row r="3693" spans="3:5" x14ac:dyDescent="0.25">
      <c r="C3693" s="5"/>
      <c r="D3693" s="6"/>
      <c r="E3693" s="8"/>
    </row>
    <row r="3694" spans="3:5" x14ac:dyDescent="0.25">
      <c r="C3694" s="5"/>
      <c r="D3694" s="6"/>
      <c r="E3694" s="8"/>
    </row>
    <row r="3695" spans="3:5" x14ac:dyDescent="0.25">
      <c r="C3695" s="5"/>
      <c r="D3695" s="6"/>
      <c r="E3695" s="8"/>
    </row>
    <row r="3696" spans="3:5" x14ac:dyDescent="0.25">
      <c r="C3696" s="5"/>
      <c r="D3696" s="6"/>
      <c r="E3696" s="8"/>
    </row>
    <row r="3697" spans="3:5" x14ac:dyDescent="0.25">
      <c r="C3697" s="5"/>
      <c r="D3697" s="6"/>
      <c r="E3697" s="8"/>
    </row>
    <row r="3698" spans="3:5" x14ac:dyDescent="0.25">
      <c r="C3698" s="5"/>
      <c r="D3698" s="6"/>
      <c r="E3698" s="8"/>
    </row>
    <row r="3699" spans="3:5" x14ac:dyDescent="0.25">
      <c r="C3699" s="5"/>
      <c r="D3699" s="6"/>
      <c r="E3699" s="8"/>
    </row>
    <row r="3700" spans="3:5" x14ac:dyDescent="0.25">
      <c r="C3700" s="5"/>
      <c r="D3700" s="6"/>
      <c r="E3700" s="8"/>
    </row>
    <row r="3701" spans="3:5" x14ac:dyDescent="0.25">
      <c r="C3701" s="5"/>
      <c r="D3701" s="6"/>
      <c r="E3701" s="8"/>
    </row>
    <row r="3702" spans="3:5" x14ac:dyDescent="0.25">
      <c r="C3702" s="5"/>
      <c r="D3702" s="6"/>
      <c r="E3702" s="8"/>
    </row>
    <row r="3703" spans="3:5" x14ac:dyDescent="0.25">
      <c r="C3703" s="5"/>
      <c r="D3703" s="6"/>
      <c r="E3703" s="8"/>
    </row>
    <row r="3704" spans="3:5" x14ac:dyDescent="0.25">
      <c r="C3704" s="5"/>
      <c r="D3704" s="6"/>
      <c r="E3704" s="8"/>
    </row>
    <row r="3705" spans="3:5" x14ac:dyDescent="0.25">
      <c r="C3705" s="5"/>
      <c r="D3705" s="6"/>
      <c r="E3705" s="8"/>
    </row>
    <row r="3706" spans="3:5" x14ac:dyDescent="0.25">
      <c r="C3706" s="5"/>
      <c r="D3706" s="6"/>
      <c r="E3706" s="8"/>
    </row>
    <row r="3707" spans="3:5" x14ac:dyDescent="0.25">
      <c r="C3707" s="5"/>
      <c r="D3707" s="6"/>
      <c r="E3707" s="8"/>
    </row>
    <row r="3708" spans="3:5" x14ac:dyDescent="0.25">
      <c r="C3708" s="5"/>
      <c r="D3708" s="6"/>
      <c r="E3708" s="8"/>
    </row>
    <row r="3709" spans="3:5" x14ac:dyDescent="0.25">
      <c r="C3709" s="5"/>
      <c r="D3709" s="6"/>
      <c r="E3709" s="8"/>
    </row>
    <row r="3710" spans="3:5" x14ac:dyDescent="0.25">
      <c r="C3710" s="5"/>
      <c r="D3710" s="6"/>
      <c r="E3710" s="8"/>
    </row>
    <row r="3711" spans="3:5" x14ac:dyDescent="0.25">
      <c r="C3711" s="5"/>
      <c r="D3711" s="6"/>
      <c r="E3711" s="8"/>
    </row>
    <row r="3712" spans="3:5" x14ac:dyDescent="0.25">
      <c r="C3712" s="5"/>
      <c r="D3712" s="6"/>
      <c r="E3712" s="8"/>
    </row>
    <row r="3713" spans="3:5" x14ac:dyDescent="0.25">
      <c r="C3713" s="5"/>
      <c r="D3713" s="6"/>
      <c r="E3713" s="8"/>
    </row>
    <row r="3714" spans="3:5" x14ac:dyDescent="0.25">
      <c r="C3714" s="5"/>
      <c r="D3714" s="6"/>
      <c r="E3714" s="8"/>
    </row>
    <row r="3715" spans="3:5" x14ac:dyDescent="0.25">
      <c r="C3715" s="5"/>
      <c r="D3715" s="6"/>
      <c r="E3715" s="8"/>
    </row>
    <row r="3716" spans="3:5" x14ac:dyDescent="0.25">
      <c r="C3716" s="5"/>
      <c r="D3716" s="6"/>
      <c r="E3716" s="8"/>
    </row>
    <row r="3717" spans="3:5" x14ac:dyDescent="0.25">
      <c r="C3717" s="5"/>
      <c r="D3717" s="6"/>
      <c r="E3717" s="8"/>
    </row>
    <row r="3718" spans="3:5" x14ac:dyDescent="0.25">
      <c r="C3718" s="5"/>
      <c r="D3718" s="6"/>
      <c r="E3718" s="8"/>
    </row>
    <row r="3719" spans="3:5" x14ac:dyDescent="0.25">
      <c r="C3719" s="5"/>
      <c r="D3719" s="6"/>
      <c r="E3719" s="8"/>
    </row>
    <row r="3720" spans="3:5" x14ac:dyDescent="0.25">
      <c r="C3720" s="5"/>
      <c r="D3720" s="6"/>
      <c r="E3720" s="8"/>
    </row>
    <row r="3721" spans="3:5" x14ac:dyDescent="0.25">
      <c r="C3721" s="5"/>
      <c r="D3721" s="6"/>
      <c r="E3721" s="8"/>
    </row>
    <row r="3722" spans="3:5" x14ac:dyDescent="0.25">
      <c r="C3722" s="5"/>
      <c r="D3722" s="6"/>
      <c r="E3722" s="8"/>
    </row>
    <row r="3723" spans="3:5" x14ac:dyDescent="0.25">
      <c r="C3723" s="5"/>
      <c r="D3723" s="6"/>
      <c r="E3723" s="8"/>
    </row>
    <row r="3724" spans="3:5" x14ac:dyDescent="0.25">
      <c r="C3724" s="5"/>
      <c r="D3724" s="6"/>
      <c r="E3724" s="8"/>
    </row>
    <row r="3725" spans="3:5" x14ac:dyDescent="0.25">
      <c r="C3725" s="5"/>
      <c r="D3725" s="6"/>
      <c r="E3725" s="8"/>
    </row>
    <row r="3726" spans="3:5" x14ac:dyDescent="0.25">
      <c r="C3726" s="5"/>
      <c r="D3726" s="6"/>
      <c r="E3726" s="8"/>
    </row>
    <row r="3727" spans="3:5" x14ac:dyDescent="0.25">
      <c r="C3727" s="5"/>
      <c r="D3727" s="6"/>
      <c r="E3727" s="8"/>
    </row>
    <row r="3728" spans="3:5" x14ac:dyDescent="0.25">
      <c r="C3728" s="5"/>
      <c r="D3728" s="6"/>
      <c r="E3728" s="8"/>
    </row>
    <row r="3729" spans="3:5" x14ac:dyDescent="0.25">
      <c r="C3729" s="5"/>
      <c r="D3729" s="6"/>
      <c r="E3729" s="8"/>
    </row>
    <row r="3730" spans="3:5" x14ac:dyDescent="0.25">
      <c r="C3730" s="5"/>
      <c r="D3730" s="6"/>
      <c r="E3730" s="8"/>
    </row>
    <row r="3731" spans="3:5" x14ac:dyDescent="0.25">
      <c r="C3731" s="5"/>
      <c r="D3731" s="6"/>
      <c r="E3731" s="8"/>
    </row>
    <row r="3732" spans="3:5" x14ac:dyDescent="0.25">
      <c r="C3732" s="5"/>
      <c r="D3732" s="6"/>
      <c r="E3732" s="8"/>
    </row>
    <row r="3733" spans="3:5" x14ac:dyDescent="0.25">
      <c r="C3733" s="5"/>
      <c r="D3733" s="6"/>
      <c r="E3733" s="8"/>
    </row>
    <row r="3734" spans="3:5" x14ac:dyDescent="0.25">
      <c r="C3734" s="5"/>
      <c r="D3734" s="6"/>
      <c r="E3734" s="8"/>
    </row>
    <row r="3735" spans="3:5" x14ac:dyDescent="0.25">
      <c r="C3735" s="5"/>
      <c r="D3735" s="6"/>
      <c r="E3735" s="8"/>
    </row>
    <row r="3736" spans="3:5" x14ac:dyDescent="0.25">
      <c r="C3736" s="5"/>
      <c r="D3736" s="6"/>
      <c r="E3736" s="8"/>
    </row>
    <row r="3737" spans="3:5" x14ac:dyDescent="0.25">
      <c r="C3737" s="5"/>
      <c r="D3737" s="6"/>
      <c r="E3737" s="8"/>
    </row>
    <row r="3738" spans="3:5" x14ac:dyDescent="0.25">
      <c r="C3738" s="5"/>
      <c r="D3738" s="6"/>
      <c r="E3738" s="8"/>
    </row>
    <row r="3739" spans="3:5" x14ac:dyDescent="0.25">
      <c r="C3739" s="5"/>
      <c r="D3739" s="6"/>
      <c r="E3739" s="8"/>
    </row>
    <row r="3740" spans="3:5" x14ac:dyDescent="0.25">
      <c r="C3740" s="5"/>
      <c r="D3740" s="6"/>
      <c r="E3740" s="8"/>
    </row>
    <row r="3741" spans="3:5" x14ac:dyDescent="0.25">
      <c r="C3741" s="5"/>
      <c r="D3741" s="6"/>
      <c r="E3741" s="8"/>
    </row>
    <row r="3742" spans="3:5" x14ac:dyDescent="0.25">
      <c r="C3742" s="5"/>
      <c r="D3742" s="6"/>
      <c r="E3742" s="8"/>
    </row>
    <row r="3743" spans="3:5" x14ac:dyDescent="0.25">
      <c r="C3743" s="5"/>
      <c r="D3743" s="6"/>
      <c r="E3743" s="8"/>
    </row>
    <row r="3744" spans="3:5" x14ac:dyDescent="0.25">
      <c r="C3744" s="5"/>
      <c r="D3744" s="6"/>
      <c r="E3744" s="8"/>
    </row>
    <row r="3745" spans="3:5" x14ac:dyDescent="0.25">
      <c r="C3745" s="5"/>
      <c r="D3745" s="6"/>
      <c r="E3745" s="8"/>
    </row>
    <row r="3746" spans="3:5" x14ac:dyDescent="0.25">
      <c r="C3746" s="5"/>
      <c r="D3746" s="6"/>
      <c r="E3746" s="8"/>
    </row>
    <row r="3747" spans="3:5" x14ac:dyDescent="0.25">
      <c r="C3747" s="5"/>
      <c r="D3747" s="6"/>
      <c r="E3747" s="8"/>
    </row>
    <row r="3748" spans="3:5" x14ac:dyDescent="0.25">
      <c r="C3748" s="5"/>
      <c r="D3748" s="6"/>
      <c r="E3748" s="8"/>
    </row>
    <row r="3749" spans="3:5" x14ac:dyDescent="0.25">
      <c r="C3749" s="5"/>
      <c r="D3749" s="6"/>
      <c r="E3749" s="8"/>
    </row>
    <row r="3750" spans="3:5" x14ac:dyDescent="0.25">
      <c r="C3750" s="5"/>
      <c r="D3750" s="6"/>
      <c r="E3750" s="8"/>
    </row>
    <row r="3751" spans="3:5" x14ac:dyDescent="0.25">
      <c r="C3751" s="5"/>
      <c r="D3751" s="6"/>
      <c r="E3751" s="8"/>
    </row>
    <row r="3752" spans="3:5" x14ac:dyDescent="0.25">
      <c r="C3752" s="5"/>
      <c r="D3752" s="6"/>
      <c r="E3752" s="8"/>
    </row>
    <row r="3753" spans="3:5" x14ac:dyDescent="0.25">
      <c r="C3753" s="5"/>
      <c r="D3753" s="6"/>
      <c r="E3753" s="8"/>
    </row>
    <row r="3754" spans="3:5" x14ac:dyDescent="0.25">
      <c r="C3754" s="5"/>
      <c r="D3754" s="6"/>
      <c r="E3754" s="8"/>
    </row>
    <row r="3755" spans="3:5" x14ac:dyDescent="0.25">
      <c r="C3755" s="5"/>
      <c r="D3755" s="6"/>
      <c r="E3755" s="8"/>
    </row>
    <row r="3756" spans="3:5" x14ac:dyDescent="0.25">
      <c r="C3756" s="5"/>
      <c r="D3756" s="6"/>
      <c r="E3756" s="8"/>
    </row>
    <row r="3757" spans="3:5" x14ac:dyDescent="0.25">
      <c r="C3757" s="5"/>
      <c r="D3757" s="6"/>
      <c r="E3757" s="8"/>
    </row>
    <row r="3758" spans="3:5" x14ac:dyDescent="0.25">
      <c r="C3758" s="5"/>
      <c r="D3758" s="6"/>
      <c r="E3758" s="8"/>
    </row>
    <row r="3759" spans="3:5" x14ac:dyDescent="0.25">
      <c r="C3759" s="5"/>
      <c r="D3759" s="6"/>
      <c r="E3759" s="8"/>
    </row>
    <row r="3760" spans="3:5" x14ac:dyDescent="0.25">
      <c r="C3760" s="5"/>
      <c r="D3760" s="6"/>
      <c r="E3760" s="8"/>
    </row>
    <row r="3761" spans="3:5" x14ac:dyDescent="0.25">
      <c r="C3761" s="5"/>
      <c r="D3761" s="6"/>
      <c r="E3761" s="8"/>
    </row>
    <row r="3762" spans="3:5" x14ac:dyDescent="0.25">
      <c r="C3762" s="5"/>
      <c r="D3762" s="6"/>
      <c r="E3762" s="8"/>
    </row>
    <row r="3763" spans="3:5" x14ac:dyDescent="0.25">
      <c r="C3763" s="5"/>
      <c r="D3763" s="6"/>
      <c r="E3763" s="8"/>
    </row>
    <row r="3764" spans="3:5" x14ac:dyDescent="0.25">
      <c r="C3764" s="5"/>
      <c r="D3764" s="6"/>
      <c r="E3764" s="8"/>
    </row>
    <row r="3765" spans="3:5" x14ac:dyDescent="0.25">
      <c r="C3765" s="5"/>
      <c r="D3765" s="6"/>
      <c r="E3765" s="8"/>
    </row>
    <row r="3766" spans="3:5" x14ac:dyDescent="0.25">
      <c r="C3766" s="5"/>
      <c r="D3766" s="6"/>
      <c r="E3766" s="8"/>
    </row>
    <row r="3767" spans="3:5" x14ac:dyDescent="0.25">
      <c r="C3767" s="5"/>
      <c r="D3767" s="6"/>
      <c r="E3767" s="8"/>
    </row>
    <row r="3768" spans="3:5" x14ac:dyDescent="0.25">
      <c r="C3768" s="5"/>
      <c r="D3768" s="6"/>
      <c r="E3768" s="8"/>
    </row>
    <row r="3769" spans="3:5" x14ac:dyDescent="0.25">
      <c r="C3769" s="5"/>
      <c r="D3769" s="6"/>
      <c r="E3769" s="8"/>
    </row>
    <row r="3770" spans="3:5" x14ac:dyDescent="0.25">
      <c r="C3770" s="5"/>
      <c r="D3770" s="6"/>
      <c r="E3770" s="8"/>
    </row>
    <row r="3771" spans="3:5" x14ac:dyDescent="0.25">
      <c r="C3771" s="5"/>
      <c r="D3771" s="6"/>
      <c r="E3771" s="8"/>
    </row>
    <row r="3772" spans="3:5" x14ac:dyDescent="0.25">
      <c r="C3772" s="5"/>
      <c r="D3772" s="6"/>
      <c r="E3772" s="8"/>
    </row>
    <row r="3773" spans="3:5" x14ac:dyDescent="0.25">
      <c r="C3773" s="5"/>
      <c r="D3773" s="6"/>
      <c r="E3773" s="8"/>
    </row>
    <row r="3774" spans="3:5" x14ac:dyDescent="0.25">
      <c r="C3774" s="5"/>
      <c r="D3774" s="6"/>
      <c r="E3774" s="8"/>
    </row>
    <row r="3775" spans="3:5" x14ac:dyDescent="0.25">
      <c r="C3775" s="5"/>
      <c r="D3775" s="6"/>
      <c r="E3775" s="8"/>
    </row>
    <row r="3776" spans="3:5" x14ac:dyDescent="0.25">
      <c r="C3776" s="5"/>
      <c r="D3776" s="6"/>
      <c r="E3776" s="8"/>
    </row>
    <row r="3777" spans="3:5" x14ac:dyDescent="0.25">
      <c r="C3777" s="5"/>
      <c r="D3777" s="6"/>
      <c r="E3777" s="8"/>
    </row>
    <row r="3778" spans="3:5" x14ac:dyDescent="0.25">
      <c r="C3778" s="5"/>
      <c r="D3778" s="6"/>
      <c r="E3778" s="8"/>
    </row>
    <row r="3779" spans="3:5" x14ac:dyDescent="0.25">
      <c r="C3779" s="5"/>
      <c r="D3779" s="6"/>
      <c r="E3779" s="8"/>
    </row>
    <row r="3780" spans="3:5" x14ac:dyDescent="0.25">
      <c r="C3780" s="5"/>
      <c r="D3780" s="6"/>
      <c r="E3780" s="8"/>
    </row>
    <row r="3781" spans="3:5" x14ac:dyDescent="0.25">
      <c r="C3781" s="5"/>
      <c r="D3781" s="6"/>
      <c r="E3781" s="8"/>
    </row>
    <row r="3782" spans="3:5" x14ac:dyDescent="0.25">
      <c r="C3782" s="5"/>
      <c r="D3782" s="6"/>
      <c r="E3782" s="8"/>
    </row>
    <row r="3783" spans="3:5" x14ac:dyDescent="0.25">
      <c r="C3783" s="5"/>
      <c r="D3783" s="6"/>
      <c r="E3783" s="8"/>
    </row>
    <row r="3784" spans="3:5" x14ac:dyDescent="0.25">
      <c r="C3784" s="5"/>
      <c r="D3784" s="6"/>
      <c r="E3784" s="8"/>
    </row>
    <row r="3785" spans="3:5" x14ac:dyDescent="0.25">
      <c r="C3785" s="5"/>
      <c r="D3785" s="6"/>
      <c r="E3785" s="8"/>
    </row>
    <row r="3786" spans="3:5" x14ac:dyDescent="0.25">
      <c r="C3786" s="5"/>
      <c r="D3786" s="6"/>
      <c r="E3786" s="8"/>
    </row>
    <row r="3787" spans="3:5" x14ac:dyDescent="0.25">
      <c r="C3787" s="5"/>
      <c r="D3787" s="6"/>
      <c r="E3787" s="8"/>
    </row>
    <row r="3788" spans="3:5" x14ac:dyDescent="0.25">
      <c r="C3788" s="5"/>
      <c r="D3788" s="6"/>
      <c r="E3788" s="8"/>
    </row>
    <row r="3789" spans="3:5" x14ac:dyDescent="0.25">
      <c r="C3789" s="5"/>
      <c r="D3789" s="6"/>
      <c r="E3789" s="8"/>
    </row>
    <row r="3790" spans="3:5" x14ac:dyDescent="0.25">
      <c r="C3790" s="5"/>
      <c r="D3790" s="6"/>
      <c r="E3790" s="8"/>
    </row>
    <row r="3791" spans="3:5" x14ac:dyDescent="0.25">
      <c r="C3791" s="5"/>
      <c r="D3791" s="6"/>
      <c r="E3791" s="8"/>
    </row>
    <row r="3792" spans="3:5" x14ac:dyDescent="0.25">
      <c r="C3792" s="5"/>
      <c r="D3792" s="6"/>
      <c r="E3792" s="8"/>
    </row>
    <row r="3793" spans="3:5" x14ac:dyDescent="0.25">
      <c r="C3793" s="5"/>
      <c r="D3793" s="6"/>
      <c r="E3793" s="8"/>
    </row>
    <row r="3794" spans="3:5" x14ac:dyDescent="0.25">
      <c r="C3794" s="5"/>
      <c r="D3794" s="6"/>
      <c r="E3794" s="8"/>
    </row>
    <row r="3795" spans="3:5" x14ac:dyDescent="0.25">
      <c r="C3795" s="5"/>
      <c r="D3795" s="6"/>
      <c r="E3795" s="8"/>
    </row>
    <row r="3796" spans="3:5" x14ac:dyDescent="0.25">
      <c r="C3796" s="5"/>
      <c r="D3796" s="6"/>
      <c r="E3796" s="8"/>
    </row>
    <row r="3797" spans="3:5" x14ac:dyDescent="0.25">
      <c r="C3797" s="5"/>
      <c r="D3797" s="6"/>
      <c r="E3797" s="8"/>
    </row>
    <row r="3798" spans="3:5" x14ac:dyDescent="0.25">
      <c r="C3798" s="5"/>
      <c r="D3798" s="6"/>
      <c r="E3798" s="8"/>
    </row>
    <row r="3799" spans="3:5" x14ac:dyDescent="0.25">
      <c r="C3799" s="5"/>
      <c r="D3799" s="6"/>
      <c r="E3799" s="8"/>
    </row>
    <row r="3800" spans="3:5" x14ac:dyDescent="0.25">
      <c r="C3800" s="5"/>
      <c r="D3800" s="6"/>
      <c r="E3800" s="8"/>
    </row>
    <row r="3801" spans="3:5" x14ac:dyDescent="0.25">
      <c r="C3801" s="5"/>
      <c r="D3801" s="6"/>
      <c r="E3801" s="8"/>
    </row>
    <row r="3802" spans="3:5" x14ac:dyDescent="0.25">
      <c r="C3802" s="5"/>
      <c r="D3802" s="6"/>
      <c r="E3802" s="8"/>
    </row>
    <row r="3803" spans="3:5" x14ac:dyDescent="0.25">
      <c r="C3803" s="5"/>
      <c r="D3803" s="6"/>
      <c r="E3803" s="8"/>
    </row>
    <row r="3804" spans="3:5" x14ac:dyDescent="0.25">
      <c r="C3804" s="5"/>
      <c r="D3804" s="6"/>
      <c r="E3804" s="8"/>
    </row>
    <row r="3805" spans="3:5" x14ac:dyDescent="0.25">
      <c r="C3805" s="5"/>
      <c r="D3805" s="6"/>
      <c r="E3805" s="8"/>
    </row>
    <row r="3806" spans="3:5" x14ac:dyDescent="0.25">
      <c r="C3806" s="5"/>
      <c r="D3806" s="6"/>
      <c r="E3806" s="8"/>
    </row>
    <row r="3807" spans="3:5" x14ac:dyDescent="0.25">
      <c r="C3807" s="5"/>
      <c r="D3807" s="6"/>
      <c r="E3807" s="8"/>
    </row>
    <row r="3808" spans="3:5" x14ac:dyDescent="0.25">
      <c r="C3808" s="5"/>
      <c r="D3808" s="6"/>
      <c r="E3808" s="8"/>
    </row>
    <row r="3809" spans="3:5" x14ac:dyDescent="0.25">
      <c r="C3809" s="5"/>
      <c r="D3809" s="6"/>
      <c r="E3809" s="8"/>
    </row>
    <row r="3810" spans="3:5" x14ac:dyDescent="0.25">
      <c r="C3810" s="5"/>
      <c r="D3810" s="6"/>
      <c r="E3810" s="8"/>
    </row>
    <row r="3811" spans="3:5" x14ac:dyDescent="0.25">
      <c r="C3811" s="5"/>
      <c r="D3811" s="6"/>
      <c r="E3811" s="8"/>
    </row>
    <row r="3812" spans="3:5" x14ac:dyDescent="0.25">
      <c r="C3812" s="5"/>
      <c r="D3812" s="6"/>
      <c r="E3812" s="8"/>
    </row>
    <row r="3813" spans="3:5" x14ac:dyDescent="0.25">
      <c r="C3813" s="5"/>
      <c r="D3813" s="6"/>
      <c r="E3813" s="8"/>
    </row>
    <row r="3814" spans="3:5" x14ac:dyDescent="0.25">
      <c r="C3814" s="5"/>
      <c r="D3814" s="6"/>
      <c r="E3814" s="8"/>
    </row>
    <row r="3815" spans="3:5" x14ac:dyDescent="0.25">
      <c r="C3815" s="5"/>
      <c r="D3815" s="6"/>
      <c r="E3815" s="8"/>
    </row>
    <row r="3816" spans="3:5" x14ac:dyDescent="0.25">
      <c r="C3816" s="5"/>
      <c r="D3816" s="6"/>
      <c r="E3816" s="8"/>
    </row>
    <row r="3817" spans="3:5" x14ac:dyDescent="0.25">
      <c r="C3817" s="5"/>
      <c r="D3817" s="6"/>
      <c r="E3817" s="8"/>
    </row>
    <row r="3818" spans="3:5" x14ac:dyDescent="0.25">
      <c r="C3818" s="5"/>
      <c r="D3818" s="6"/>
      <c r="E3818" s="8"/>
    </row>
    <row r="3819" spans="3:5" x14ac:dyDescent="0.25">
      <c r="C3819" s="5"/>
      <c r="D3819" s="6"/>
      <c r="E3819" s="8"/>
    </row>
    <row r="3820" spans="3:5" x14ac:dyDescent="0.25">
      <c r="C3820" s="5"/>
      <c r="D3820" s="6"/>
      <c r="E3820" s="8"/>
    </row>
    <row r="3821" spans="3:5" x14ac:dyDescent="0.25">
      <c r="C3821" s="5"/>
      <c r="D3821" s="6"/>
      <c r="E3821" s="8"/>
    </row>
    <row r="3822" spans="3:5" x14ac:dyDescent="0.25">
      <c r="C3822" s="5"/>
      <c r="D3822" s="6"/>
      <c r="E3822" s="8"/>
    </row>
    <row r="3823" spans="3:5" x14ac:dyDescent="0.25">
      <c r="C3823" s="5"/>
      <c r="D3823" s="6"/>
      <c r="E3823" s="8"/>
    </row>
    <row r="3824" spans="3:5" x14ac:dyDescent="0.25">
      <c r="C3824" s="5"/>
      <c r="D3824" s="6"/>
      <c r="E3824" s="8"/>
    </row>
    <row r="3825" spans="3:5" x14ac:dyDescent="0.25">
      <c r="C3825" s="5"/>
      <c r="D3825" s="6"/>
      <c r="E3825" s="8"/>
    </row>
    <row r="3826" spans="3:5" x14ac:dyDescent="0.25">
      <c r="C3826" s="5"/>
      <c r="D3826" s="6"/>
      <c r="E3826" s="8"/>
    </row>
    <row r="3827" spans="3:5" x14ac:dyDescent="0.25">
      <c r="C3827" s="5"/>
      <c r="D3827" s="6"/>
      <c r="E3827" s="8"/>
    </row>
    <row r="3828" spans="3:5" x14ac:dyDescent="0.25">
      <c r="C3828" s="5"/>
      <c r="D3828" s="6"/>
      <c r="E3828" s="8"/>
    </row>
    <row r="3829" spans="3:5" x14ac:dyDescent="0.25">
      <c r="C3829" s="5"/>
      <c r="D3829" s="6"/>
      <c r="E3829" s="8"/>
    </row>
    <row r="3830" spans="3:5" x14ac:dyDescent="0.25">
      <c r="C3830" s="5"/>
      <c r="D3830" s="6"/>
      <c r="E3830" s="8"/>
    </row>
    <row r="3831" spans="3:5" x14ac:dyDescent="0.25">
      <c r="C3831" s="5"/>
      <c r="D3831" s="6"/>
      <c r="E3831" s="8"/>
    </row>
    <row r="3832" spans="3:5" x14ac:dyDescent="0.25">
      <c r="C3832" s="5"/>
      <c r="D3832" s="6"/>
      <c r="E3832" s="8"/>
    </row>
    <row r="3833" spans="3:5" x14ac:dyDescent="0.25">
      <c r="C3833" s="5"/>
      <c r="D3833" s="6"/>
      <c r="E3833" s="8"/>
    </row>
    <row r="3834" spans="3:5" x14ac:dyDescent="0.25">
      <c r="C3834" s="5"/>
      <c r="D3834" s="6"/>
      <c r="E3834" s="8"/>
    </row>
    <row r="3835" spans="3:5" x14ac:dyDescent="0.25">
      <c r="C3835" s="5"/>
      <c r="D3835" s="6"/>
      <c r="E3835" s="8"/>
    </row>
    <row r="3836" spans="3:5" x14ac:dyDescent="0.25">
      <c r="C3836" s="5"/>
      <c r="D3836" s="6"/>
      <c r="E3836" s="8"/>
    </row>
    <row r="3837" spans="3:5" x14ac:dyDescent="0.25">
      <c r="C3837" s="5"/>
      <c r="D3837" s="6"/>
      <c r="E3837" s="8"/>
    </row>
    <row r="3838" spans="3:5" x14ac:dyDescent="0.25">
      <c r="C3838" s="5"/>
      <c r="D3838" s="6"/>
      <c r="E3838" s="8"/>
    </row>
    <row r="3839" spans="3:5" x14ac:dyDescent="0.25">
      <c r="C3839" s="5"/>
      <c r="D3839" s="6"/>
      <c r="E3839" s="8"/>
    </row>
    <row r="3840" spans="3:5" x14ac:dyDescent="0.25">
      <c r="C3840" s="5"/>
      <c r="D3840" s="6"/>
      <c r="E3840" s="8"/>
    </row>
    <row r="3841" spans="3:5" x14ac:dyDescent="0.25">
      <c r="C3841" s="5"/>
      <c r="D3841" s="6"/>
      <c r="E3841" s="8"/>
    </row>
    <row r="3842" spans="3:5" x14ac:dyDescent="0.25">
      <c r="C3842" s="5"/>
      <c r="D3842" s="6"/>
      <c r="E3842" s="8"/>
    </row>
    <row r="3843" spans="3:5" x14ac:dyDescent="0.25">
      <c r="C3843" s="5"/>
      <c r="D3843" s="6"/>
      <c r="E3843" s="8"/>
    </row>
    <row r="3844" spans="3:5" x14ac:dyDescent="0.25">
      <c r="C3844" s="5"/>
      <c r="D3844" s="6"/>
      <c r="E3844" s="8"/>
    </row>
    <row r="3845" spans="3:5" x14ac:dyDescent="0.25">
      <c r="C3845" s="5"/>
      <c r="D3845" s="6"/>
      <c r="E3845" s="8"/>
    </row>
    <row r="3846" spans="3:5" x14ac:dyDescent="0.25">
      <c r="C3846" s="5"/>
      <c r="D3846" s="6"/>
      <c r="E3846" s="8"/>
    </row>
    <row r="3847" spans="3:5" x14ac:dyDescent="0.25">
      <c r="C3847" s="5"/>
      <c r="D3847" s="6"/>
      <c r="E3847" s="8"/>
    </row>
    <row r="3848" spans="3:5" x14ac:dyDescent="0.25">
      <c r="C3848" s="5"/>
      <c r="D3848" s="6"/>
      <c r="E3848" s="8"/>
    </row>
    <row r="3849" spans="3:5" x14ac:dyDescent="0.25">
      <c r="C3849" s="5"/>
      <c r="D3849" s="6"/>
      <c r="E3849" s="8"/>
    </row>
    <row r="3850" spans="3:5" x14ac:dyDescent="0.25">
      <c r="C3850" s="5"/>
      <c r="D3850" s="6"/>
      <c r="E3850" s="8"/>
    </row>
    <row r="3851" spans="3:5" x14ac:dyDescent="0.25">
      <c r="C3851" s="5"/>
      <c r="D3851" s="6"/>
      <c r="E3851" s="8"/>
    </row>
    <row r="3852" spans="3:5" x14ac:dyDescent="0.25">
      <c r="C3852" s="5"/>
      <c r="D3852" s="6"/>
      <c r="E3852" s="8"/>
    </row>
    <row r="3853" spans="3:5" x14ac:dyDescent="0.25">
      <c r="C3853" s="5"/>
      <c r="D3853" s="6"/>
      <c r="E3853" s="8"/>
    </row>
    <row r="3854" spans="3:5" x14ac:dyDescent="0.25">
      <c r="C3854" s="5"/>
      <c r="D3854" s="6"/>
      <c r="E3854" s="8"/>
    </row>
    <row r="3855" spans="3:5" x14ac:dyDescent="0.25">
      <c r="C3855" s="5"/>
      <c r="D3855" s="6"/>
      <c r="E3855" s="8"/>
    </row>
    <row r="3856" spans="3:5" x14ac:dyDescent="0.25">
      <c r="C3856" s="5"/>
      <c r="D3856" s="6"/>
      <c r="E3856" s="8"/>
    </row>
    <row r="3857" spans="3:5" x14ac:dyDescent="0.25">
      <c r="C3857" s="5"/>
      <c r="D3857" s="6"/>
      <c r="E3857" s="8"/>
    </row>
    <row r="3858" spans="3:5" x14ac:dyDescent="0.25">
      <c r="C3858" s="5"/>
      <c r="D3858" s="6"/>
      <c r="E3858" s="8"/>
    </row>
    <row r="3859" spans="3:5" x14ac:dyDescent="0.25">
      <c r="C3859" s="5"/>
      <c r="D3859" s="6"/>
      <c r="E3859" s="8"/>
    </row>
    <row r="3860" spans="3:5" x14ac:dyDescent="0.25">
      <c r="C3860" s="5"/>
      <c r="D3860" s="6"/>
      <c r="E3860" s="8"/>
    </row>
    <row r="3861" spans="3:5" x14ac:dyDescent="0.25">
      <c r="C3861" s="5"/>
      <c r="D3861" s="6"/>
      <c r="E3861" s="8"/>
    </row>
    <row r="3862" spans="3:5" x14ac:dyDescent="0.25">
      <c r="C3862" s="5"/>
      <c r="D3862" s="6"/>
      <c r="E3862" s="8"/>
    </row>
    <row r="3863" spans="3:5" x14ac:dyDescent="0.25">
      <c r="C3863" s="5"/>
      <c r="D3863" s="6"/>
      <c r="E3863" s="8"/>
    </row>
    <row r="3864" spans="3:5" x14ac:dyDescent="0.25">
      <c r="C3864" s="5"/>
      <c r="D3864" s="6"/>
      <c r="E3864" s="8"/>
    </row>
    <row r="3865" spans="3:5" x14ac:dyDescent="0.25">
      <c r="C3865" s="5"/>
      <c r="D3865" s="6"/>
      <c r="E3865" s="8"/>
    </row>
    <row r="3866" spans="3:5" x14ac:dyDescent="0.25">
      <c r="C3866" s="5"/>
      <c r="D3866" s="6"/>
      <c r="E3866" s="8"/>
    </row>
    <row r="3867" spans="3:5" x14ac:dyDescent="0.25">
      <c r="C3867" s="5"/>
      <c r="D3867" s="6"/>
      <c r="E3867" s="8"/>
    </row>
    <row r="3868" spans="3:5" x14ac:dyDescent="0.25">
      <c r="C3868" s="5"/>
      <c r="D3868" s="6"/>
      <c r="E3868" s="8"/>
    </row>
    <row r="3869" spans="3:5" x14ac:dyDescent="0.25">
      <c r="C3869" s="5"/>
      <c r="D3869" s="6"/>
      <c r="E3869" s="8"/>
    </row>
    <row r="3870" spans="3:5" x14ac:dyDescent="0.25">
      <c r="C3870" s="5"/>
      <c r="D3870" s="6"/>
      <c r="E3870" s="8"/>
    </row>
    <row r="3871" spans="3:5" x14ac:dyDescent="0.25">
      <c r="C3871" s="5"/>
      <c r="D3871" s="6"/>
      <c r="E3871" s="8"/>
    </row>
    <row r="3872" spans="3:5" x14ac:dyDescent="0.25">
      <c r="C3872" s="5"/>
      <c r="D3872" s="6"/>
      <c r="E3872" s="8"/>
    </row>
    <row r="3873" spans="3:5" x14ac:dyDescent="0.25">
      <c r="C3873" s="5"/>
      <c r="D3873" s="6"/>
      <c r="E3873" s="8"/>
    </row>
    <row r="3874" spans="3:5" x14ac:dyDescent="0.25">
      <c r="C3874" s="5"/>
      <c r="D3874" s="6"/>
      <c r="E3874" s="8"/>
    </row>
    <row r="3875" spans="3:5" x14ac:dyDescent="0.25">
      <c r="C3875" s="5"/>
      <c r="D3875" s="6"/>
      <c r="E3875" s="8"/>
    </row>
    <row r="3876" spans="3:5" x14ac:dyDescent="0.25">
      <c r="C3876" s="5"/>
      <c r="D3876" s="6"/>
      <c r="E3876" s="8"/>
    </row>
    <row r="3877" spans="3:5" x14ac:dyDescent="0.25">
      <c r="C3877" s="5"/>
      <c r="D3877" s="6"/>
      <c r="E3877" s="8"/>
    </row>
    <row r="3878" spans="3:5" x14ac:dyDescent="0.25">
      <c r="C3878" s="5"/>
      <c r="D3878" s="6"/>
      <c r="E3878" s="8"/>
    </row>
    <row r="3879" spans="3:5" x14ac:dyDescent="0.25">
      <c r="C3879" s="5"/>
      <c r="D3879" s="6"/>
      <c r="E3879" s="8"/>
    </row>
    <row r="3880" spans="3:5" x14ac:dyDescent="0.25">
      <c r="C3880" s="5"/>
      <c r="D3880" s="6"/>
      <c r="E3880" s="8"/>
    </row>
    <row r="3881" spans="3:5" x14ac:dyDescent="0.25">
      <c r="C3881" s="5"/>
      <c r="D3881" s="6"/>
      <c r="E3881" s="8"/>
    </row>
    <row r="3882" spans="3:5" x14ac:dyDescent="0.25">
      <c r="C3882" s="5"/>
      <c r="D3882" s="6"/>
      <c r="E3882" s="8"/>
    </row>
    <row r="3883" spans="3:5" x14ac:dyDescent="0.25">
      <c r="C3883" s="5"/>
      <c r="D3883" s="6"/>
      <c r="E3883" s="8"/>
    </row>
    <row r="3884" spans="3:5" x14ac:dyDescent="0.25">
      <c r="C3884" s="5"/>
      <c r="D3884" s="6"/>
      <c r="E3884" s="8"/>
    </row>
    <row r="3885" spans="3:5" x14ac:dyDescent="0.25">
      <c r="C3885" s="5"/>
      <c r="D3885" s="6"/>
      <c r="E3885" s="8"/>
    </row>
    <row r="3886" spans="3:5" x14ac:dyDescent="0.25">
      <c r="C3886" s="5"/>
      <c r="D3886" s="6"/>
      <c r="E3886" s="8"/>
    </row>
    <row r="3887" spans="3:5" x14ac:dyDescent="0.25">
      <c r="C3887" s="5"/>
      <c r="D3887" s="6"/>
      <c r="E3887" s="8"/>
    </row>
    <row r="3888" spans="3:5" x14ac:dyDescent="0.25">
      <c r="C3888" s="5"/>
      <c r="D3888" s="6"/>
      <c r="E3888" s="8"/>
    </row>
    <row r="3889" spans="3:5" x14ac:dyDescent="0.25">
      <c r="C3889" s="5"/>
      <c r="D3889" s="6"/>
      <c r="E3889" s="8"/>
    </row>
    <row r="3890" spans="3:5" x14ac:dyDescent="0.25">
      <c r="C3890" s="5"/>
      <c r="D3890" s="6"/>
      <c r="E3890" s="8"/>
    </row>
    <row r="3891" spans="3:5" x14ac:dyDescent="0.25">
      <c r="C3891" s="5"/>
      <c r="D3891" s="6"/>
      <c r="E3891" s="8"/>
    </row>
    <row r="3892" spans="3:5" x14ac:dyDescent="0.25">
      <c r="C3892" s="5"/>
      <c r="D3892" s="6"/>
      <c r="E3892" s="8"/>
    </row>
    <row r="3893" spans="3:5" x14ac:dyDescent="0.25">
      <c r="C3893" s="5"/>
      <c r="D3893" s="6"/>
      <c r="E3893" s="8"/>
    </row>
    <row r="3894" spans="3:5" x14ac:dyDescent="0.25">
      <c r="C3894" s="5"/>
      <c r="D3894" s="6"/>
      <c r="E3894" s="8"/>
    </row>
    <row r="3895" spans="3:5" x14ac:dyDescent="0.25">
      <c r="C3895" s="5"/>
      <c r="D3895" s="6"/>
      <c r="E3895" s="8"/>
    </row>
    <row r="3896" spans="3:5" x14ac:dyDescent="0.25">
      <c r="C3896" s="5"/>
      <c r="D3896" s="6"/>
      <c r="E3896" s="8"/>
    </row>
    <row r="3897" spans="3:5" x14ac:dyDescent="0.25">
      <c r="C3897" s="5"/>
      <c r="D3897" s="6"/>
      <c r="E3897" s="8"/>
    </row>
    <row r="3898" spans="3:5" x14ac:dyDescent="0.25">
      <c r="C3898" s="5"/>
      <c r="D3898" s="6"/>
      <c r="E3898" s="8"/>
    </row>
    <row r="3899" spans="3:5" x14ac:dyDescent="0.25">
      <c r="C3899" s="5"/>
      <c r="D3899" s="6"/>
      <c r="E3899" s="8"/>
    </row>
    <row r="3900" spans="3:5" x14ac:dyDescent="0.25">
      <c r="C3900" s="5"/>
      <c r="D3900" s="6"/>
      <c r="E3900" s="8"/>
    </row>
    <row r="3901" spans="3:5" x14ac:dyDescent="0.25">
      <c r="C3901" s="5"/>
      <c r="D3901" s="6"/>
      <c r="E3901" s="8"/>
    </row>
    <row r="3902" spans="3:5" x14ac:dyDescent="0.25">
      <c r="C3902" s="5"/>
      <c r="D3902" s="6"/>
      <c r="E3902" s="8"/>
    </row>
    <row r="3903" spans="3:5" x14ac:dyDescent="0.25">
      <c r="C3903" s="5"/>
      <c r="D3903" s="6"/>
      <c r="E3903" s="8"/>
    </row>
    <row r="3904" spans="3:5" x14ac:dyDescent="0.25">
      <c r="C3904" s="5"/>
      <c r="D3904" s="6"/>
      <c r="E3904" s="8"/>
    </row>
    <row r="3905" spans="3:5" x14ac:dyDescent="0.25">
      <c r="C3905" s="5"/>
      <c r="D3905" s="6"/>
      <c r="E3905" s="8"/>
    </row>
    <row r="3906" spans="3:5" x14ac:dyDescent="0.25">
      <c r="C3906" s="5"/>
      <c r="D3906" s="6"/>
      <c r="E3906" s="8"/>
    </row>
    <row r="3907" spans="3:5" x14ac:dyDescent="0.25">
      <c r="C3907" s="5"/>
      <c r="D3907" s="6"/>
      <c r="E3907" s="8"/>
    </row>
    <row r="3908" spans="3:5" x14ac:dyDescent="0.25">
      <c r="C3908" s="5"/>
      <c r="D3908" s="6"/>
      <c r="E3908" s="8"/>
    </row>
    <row r="3909" spans="3:5" x14ac:dyDescent="0.25">
      <c r="C3909" s="5"/>
      <c r="D3909" s="6"/>
      <c r="E3909" s="8"/>
    </row>
    <row r="3910" spans="3:5" x14ac:dyDescent="0.25">
      <c r="C3910" s="5"/>
      <c r="D3910" s="6"/>
      <c r="E3910" s="8"/>
    </row>
    <row r="3911" spans="3:5" x14ac:dyDescent="0.25">
      <c r="C3911" s="5"/>
      <c r="D3911" s="6"/>
      <c r="E3911" s="8"/>
    </row>
    <row r="3912" spans="3:5" x14ac:dyDescent="0.25">
      <c r="C3912" s="5"/>
      <c r="D3912" s="6"/>
      <c r="E3912" s="8"/>
    </row>
    <row r="3913" spans="3:5" x14ac:dyDescent="0.25">
      <c r="C3913" s="5"/>
      <c r="D3913" s="6"/>
      <c r="E3913" s="8"/>
    </row>
    <row r="3914" spans="3:5" x14ac:dyDescent="0.25">
      <c r="C3914" s="5"/>
      <c r="D3914" s="6"/>
      <c r="E3914" s="8"/>
    </row>
    <row r="3915" spans="3:5" x14ac:dyDescent="0.25">
      <c r="C3915" s="5"/>
      <c r="D3915" s="6"/>
      <c r="E3915" s="8"/>
    </row>
    <row r="3916" spans="3:5" x14ac:dyDescent="0.25">
      <c r="C3916" s="5"/>
      <c r="D3916" s="6"/>
      <c r="E3916" s="8"/>
    </row>
    <row r="3917" spans="3:5" x14ac:dyDescent="0.25">
      <c r="C3917" s="5"/>
      <c r="D3917" s="6"/>
      <c r="E3917" s="8"/>
    </row>
    <row r="3918" spans="3:5" x14ac:dyDescent="0.25">
      <c r="C3918" s="5"/>
      <c r="D3918" s="6"/>
      <c r="E3918" s="8"/>
    </row>
    <row r="3919" spans="3:5" x14ac:dyDescent="0.25">
      <c r="C3919" s="5"/>
      <c r="D3919" s="6"/>
      <c r="E3919" s="8"/>
    </row>
    <row r="3920" spans="3:5" x14ac:dyDescent="0.25">
      <c r="C3920" s="5"/>
      <c r="D3920" s="6"/>
      <c r="E3920" s="8"/>
    </row>
    <row r="3921" spans="3:5" x14ac:dyDescent="0.25">
      <c r="C3921" s="5"/>
      <c r="D3921" s="6"/>
      <c r="E3921" s="8"/>
    </row>
    <row r="3922" spans="3:5" x14ac:dyDescent="0.25">
      <c r="C3922" s="5"/>
      <c r="D3922" s="6"/>
      <c r="E3922" s="8"/>
    </row>
    <row r="3923" spans="3:5" x14ac:dyDescent="0.25">
      <c r="C3923" s="5"/>
      <c r="D3923" s="6"/>
      <c r="E3923" s="8"/>
    </row>
    <row r="3924" spans="3:5" x14ac:dyDescent="0.25">
      <c r="C3924" s="5"/>
      <c r="D3924" s="6"/>
      <c r="E3924" s="8"/>
    </row>
    <row r="3925" spans="3:5" x14ac:dyDescent="0.25">
      <c r="C3925" s="5"/>
      <c r="D3925" s="6"/>
      <c r="E3925" s="8"/>
    </row>
    <row r="3926" spans="3:5" x14ac:dyDescent="0.25">
      <c r="C3926" s="5"/>
      <c r="D3926" s="6"/>
      <c r="E3926" s="8"/>
    </row>
    <row r="3927" spans="3:5" x14ac:dyDescent="0.25">
      <c r="C3927" s="5"/>
      <c r="D3927" s="6"/>
      <c r="E3927" s="8"/>
    </row>
    <row r="3928" spans="3:5" x14ac:dyDescent="0.25">
      <c r="C3928" s="5"/>
      <c r="D3928" s="6"/>
      <c r="E3928" s="8"/>
    </row>
    <row r="3929" spans="3:5" x14ac:dyDescent="0.25">
      <c r="C3929" s="5"/>
      <c r="D3929" s="6"/>
      <c r="E3929" s="8"/>
    </row>
    <row r="3930" spans="3:5" x14ac:dyDescent="0.25">
      <c r="C3930" s="5"/>
      <c r="D3930" s="6"/>
      <c r="E3930" s="8"/>
    </row>
    <row r="3931" spans="3:5" x14ac:dyDescent="0.25">
      <c r="C3931" s="5"/>
      <c r="D3931" s="6"/>
      <c r="E3931" s="8"/>
    </row>
    <row r="3932" spans="3:5" x14ac:dyDescent="0.25">
      <c r="C3932" s="5"/>
      <c r="D3932" s="6"/>
      <c r="E3932" s="8"/>
    </row>
    <row r="3933" spans="3:5" x14ac:dyDescent="0.25">
      <c r="C3933" s="5"/>
      <c r="D3933" s="6"/>
      <c r="E3933" s="8"/>
    </row>
    <row r="3934" spans="3:5" x14ac:dyDescent="0.25">
      <c r="C3934" s="5"/>
      <c r="D3934" s="6"/>
      <c r="E3934" s="8"/>
    </row>
    <row r="3935" spans="3:5" x14ac:dyDescent="0.25">
      <c r="C3935" s="5"/>
      <c r="D3935" s="6"/>
      <c r="E3935" s="8"/>
    </row>
    <row r="3936" spans="3:5" x14ac:dyDescent="0.25">
      <c r="C3936" s="5"/>
      <c r="D3936" s="6"/>
      <c r="E3936" s="8"/>
    </row>
    <row r="3937" spans="3:5" x14ac:dyDescent="0.25">
      <c r="C3937" s="5"/>
      <c r="D3937" s="6"/>
      <c r="E3937" s="8"/>
    </row>
    <row r="3938" spans="3:5" x14ac:dyDescent="0.25">
      <c r="C3938" s="5"/>
      <c r="D3938" s="6"/>
      <c r="E3938" s="8"/>
    </row>
    <row r="3939" spans="3:5" x14ac:dyDescent="0.25">
      <c r="C3939" s="5"/>
      <c r="D3939" s="6"/>
      <c r="E3939" s="8"/>
    </row>
    <row r="3940" spans="3:5" x14ac:dyDescent="0.25">
      <c r="C3940" s="5"/>
      <c r="D3940" s="6"/>
      <c r="E3940" s="8"/>
    </row>
    <row r="3941" spans="3:5" x14ac:dyDescent="0.25">
      <c r="C3941" s="5"/>
      <c r="D3941" s="6"/>
      <c r="E3941" s="8"/>
    </row>
    <row r="3942" spans="3:5" x14ac:dyDescent="0.25">
      <c r="C3942" s="5"/>
      <c r="D3942" s="6"/>
      <c r="E3942" s="8"/>
    </row>
    <row r="3943" spans="3:5" x14ac:dyDescent="0.25">
      <c r="C3943" s="5"/>
      <c r="D3943" s="6"/>
      <c r="E3943" s="8"/>
    </row>
    <row r="3944" spans="3:5" x14ac:dyDescent="0.25">
      <c r="C3944" s="5"/>
      <c r="D3944" s="6"/>
      <c r="E3944" s="8"/>
    </row>
    <row r="3945" spans="3:5" x14ac:dyDescent="0.25">
      <c r="C3945" s="5"/>
      <c r="D3945" s="6"/>
      <c r="E3945" s="8"/>
    </row>
    <row r="3946" spans="3:5" x14ac:dyDescent="0.25">
      <c r="C3946" s="5"/>
      <c r="D3946" s="6"/>
      <c r="E3946" s="8"/>
    </row>
    <row r="3947" spans="3:5" x14ac:dyDescent="0.25">
      <c r="C3947" s="5"/>
      <c r="D3947" s="6"/>
      <c r="E3947" s="8"/>
    </row>
    <row r="3948" spans="3:5" x14ac:dyDescent="0.25">
      <c r="C3948" s="5"/>
      <c r="D3948" s="6"/>
      <c r="E3948" s="8"/>
    </row>
    <row r="3949" spans="3:5" x14ac:dyDescent="0.25">
      <c r="C3949" s="5"/>
      <c r="D3949" s="6"/>
      <c r="E3949" s="8"/>
    </row>
    <row r="3950" spans="3:5" x14ac:dyDescent="0.25">
      <c r="C3950" s="5"/>
      <c r="D3950" s="6"/>
      <c r="E3950" s="8"/>
    </row>
    <row r="3951" spans="3:5" x14ac:dyDescent="0.25">
      <c r="C3951" s="5"/>
      <c r="D3951" s="6"/>
      <c r="E3951" s="8"/>
    </row>
    <row r="3952" spans="3:5" x14ac:dyDescent="0.25">
      <c r="C3952" s="5"/>
      <c r="D3952" s="6"/>
      <c r="E3952" s="8"/>
    </row>
    <row r="3953" spans="3:5" x14ac:dyDescent="0.25">
      <c r="C3953" s="5"/>
      <c r="D3953" s="6"/>
      <c r="E3953" s="8"/>
    </row>
    <row r="3954" spans="3:5" x14ac:dyDescent="0.25">
      <c r="C3954" s="5"/>
      <c r="D3954" s="6"/>
      <c r="E3954" s="8"/>
    </row>
    <row r="3955" spans="3:5" x14ac:dyDescent="0.25">
      <c r="C3955" s="5"/>
      <c r="D3955" s="6"/>
      <c r="E3955" s="8"/>
    </row>
    <row r="3956" spans="3:5" x14ac:dyDescent="0.25">
      <c r="C3956" s="5"/>
      <c r="D3956" s="6"/>
      <c r="E3956" s="8"/>
    </row>
    <row r="3957" spans="3:5" x14ac:dyDescent="0.25">
      <c r="C3957" s="5"/>
      <c r="D3957" s="6"/>
      <c r="E3957" s="8"/>
    </row>
    <row r="3958" spans="3:5" x14ac:dyDescent="0.25">
      <c r="C3958" s="5"/>
      <c r="D3958" s="6"/>
      <c r="E3958" s="8"/>
    </row>
    <row r="3959" spans="3:5" x14ac:dyDescent="0.25">
      <c r="C3959" s="5"/>
      <c r="D3959" s="6"/>
      <c r="E3959" s="8"/>
    </row>
    <row r="3960" spans="3:5" x14ac:dyDescent="0.25">
      <c r="C3960" s="5"/>
      <c r="D3960" s="6"/>
      <c r="E3960" s="8"/>
    </row>
    <row r="3961" spans="3:5" x14ac:dyDescent="0.25">
      <c r="C3961" s="5"/>
      <c r="D3961" s="6"/>
      <c r="E3961" s="8"/>
    </row>
    <row r="3962" spans="3:5" x14ac:dyDescent="0.25">
      <c r="C3962" s="5"/>
      <c r="D3962" s="6"/>
      <c r="E3962" s="8"/>
    </row>
    <row r="3963" spans="3:5" x14ac:dyDescent="0.25">
      <c r="C3963" s="5"/>
      <c r="D3963" s="6"/>
      <c r="E3963" s="8"/>
    </row>
    <row r="3964" spans="3:5" x14ac:dyDescent="0.25">
      <c r="C3964" s="5"/>
      <c r="D3964" s="6"/>
      <c r="E3964" s="8"/>
    </row>
    <row r="3965" spans="3:5" x14ac:dyDescent="0.25">
      <c r="C3965" s="5"/>
      <c r="D3965" s="6"/>
      <c r="E3965" s="8"/>
    </row>
    <row r="3966" spans="3:5" x14ac:dyDescent="0.25">
      <c r="C3966" s="5"/>
      <c r="D3966" s="6"/>
      <c r="E3966" s="8"/>
    </row>
    <row r="3967" spans="3:5" x14ac:dyDescent="0.25">
      <c r="C3967" s="5"/>
      <c r="D3967" s="6"/>
      <c r="E3967" s="8"/>
    </row>
    <row r="3968" spans="3:5" x14ac:dyDescent="0.25">
      <c r="C3968" s="5"/>
      <c r="D3968" s="6"/>
      <c r="E3968" s="8"/>
    </row>
    <row r="3969" spans="3:5" x14ac:dyDescent="0.25">
      <c r="C3969" s="5"/>
      <c r="D3969" s="6"/>
      <c r="E3969" s="8"/>
    </row>
    <row r="3970" spans="3:5" x14ac:dyDescent="0.25">
      <c r="C3970" s="5"/>
      <c r="D3970" s="6"/>
      <c r="E3970" s="8"/>
    </row>
    <row r="3971" spans="3:5" x14ac:dyDescent="0.25">
      <c r="C3971" s="5"/>
      <c r="D3971" s="6"/>
      <c r="E3971" s="8"/>
    </row>
    <row r="3972" spans="3:5" x14ac:dyDescent="0.25">
      <c r="C3972" s="5"/>
      <c r="D3972" s="6"/>
      <c r="E3972" s="8"/>
    </row>
    <row r="3973" spans="3:5" x14ac:dyDescent="0.25">
      <c r="C3973" s="5"/>
      <c r="D3973" s="6"/>
      <c r="E3973" s="8"/>
    </row>
    <row r="3974" spans="3:5" x14ac:dyDescent="0.25">
      <c r="C3974" s="5"/>
      <c r="D3974" s="6"/>
      <c r="E3974" s="8"/>
    </row>
    <row r="3975" spans="3:5" x14ac:dyDescent="0.25">
      <c r="C3975" s="5"/>
      <c r="D3975" s="6"/>
      <c r="E3975" s="8"/>
    </row>
    <row r="3976" spans="3:5" x14ac:dyDescent="0.25">
      <c r="C3976" s="5"/>
      <c r="D3976" s="6"/>
      <c r="E3976" s="8"/>
    </row>
    <row r="3977" spans="3:5" x14ac:dyDescent="0.25">
      <c r="C3977" s="5"/>
      <c r="D3977" s="6"/>
      <c r="E3977" s="8"/>
    </row>
    <row r="3978" spans="3:5" x14ac:dyDescent="0.25">
      <c r="C3978" s="5"/>
      <c r="D3978" s="6"/>
      <c r="E3978" s="8"/>
    </row>
    <row r="3979" spans="3:5" x14ac:dyDescent="0.25">
      <c r="C3979" s="5"/>
      <c r="D3979" s="6"/>
      <c r="E3979" s="8"/>
    </row>
    <row r="3980" spans="3:5" x14ac:dyDescent="0.25">
      <c r="C3980" s="5"/>
      <c r="D3980" s="6"/>
      <c r="E3980" s="8"/>
    </row>
    <row r="3981" spans="3:5" x14ac:dyDescent="0.25">
      <c r="C3981" s="5"/>
      <c r="D3981" s="6"/>
      <c r="E3981" s="8"/>
    </row>
    <row r="3982" spans="3:5" x14ac:dyDescent="0.25">
      <c r="C3982" s="5"/>
      <c r="D3982" s="6"/>
      <c r="E3982" s="8"/>
    </row>
    <row r="3983" spans="3:5" x14ac:dyDescent="0.25">
      <c r="C3983" s="5"/>
      <c r="D3983" s="6"/>
      <c r="E3983" s="8"/>
    </row>
    <row r="3984" spans="3:5" x14ac:dyDescent="0.25">
      <c r="C3984" s="5"/>
      <c r="D3984" s="6"/>
      <c r="E3984" s="8"/>
    </row>
    <row r="3985" spans="3:5" x14ac:dyDescent="0.25">
      <c r="C3985" s="5"/>
      <c r="D3985" s="6"/>
      <c r="E3985" s="8"/>
    </row>
    <row r="3986" spans="3:5" x14ac:dyDescent="0.25">
      <c r="C3986" s="5"/>
      <c r="D3986" s="6"/>
      <c r="E3986" s="8"/>
    </row>
    <row r="3987" spans="3:5" x14ac:dyDescent="0.25">
      <c r="C3987" s="5"/>
      <c r="D3987" s="6"/>
      <c r="E3987" s="8"/>
    </row>
    <row r="3988" spans="3:5" x14ac:dyDescent="0.25">
      <c r="C3988" s="5"/>
      <c r="D3988" s="6"/>
      <c r="E3988" s="8"/>
    </row>
    <row r="3989" spans="3:5" x14ac:dyDescent="0.25">
      <c r="C3989" s="5"/>
      <c r="D3989" s="6"/>
      <c r="E3989" s="8"/>
    </row>
    <row r="3990" spans="3:5" x14ac:dyDescent="0.25">
      <c r="C3990" s="5"/>
      <c r="D3990" s="6"/>
      <c r="E3990" s="8"/>
    </row>
    <row r="3991" spans="3:5" x14ac:dyDescent="0.25">
      <c r="C3991" s="5"/>
      <c r="D3991" s="6"/>
      <c r="E3991" s="8"/>
    </row>
    <row r="3992" spans="3:5" x14ac:dyDescent="0.25">
      <c r="C3992" s="5"/>
      <c r="D3992" s="6"/>
      <c r="E3992" s="8"/>
    </row>
    <row r="3993" spans="3:5" x14ac:dyDescent="0.25">
      <c r="C3993" s="5"/>
      <c r="D3993" s="6"/>
      <c r="E3993" s="8"/>
    </row>
    <row r="3994" spans="3:5" x14ac:dyDescent="0.25">
      <c r="C3994" s="5"/>
      <c r="D3994" s="6"/>
      <c r="E3994" s="8"/>
    </row>
    <row r="3995" spans="3:5" x14ac:dyDescent="0.25">
      <c r="C3995" s="5"/>
      <c r="D3995" s="6"/>
      <c r="E3995" s="8"/>
    </row>
    <row r="3996" spans="3:5" x14ac:dyDescent="0.25">
      <c r="C3996" s="5"/>
      <c r="D3996" s="6"/>
      <c r="E3996" s="8"/>
    </row>
    <row r="3997" spans="3:5" x14ac:dyDescent="0.25">
      <c r="C3997" s="5"/>
      <c r="D3997" s="6"/>
      <c r="E3997" s="8"/>
    </row>
    <row r="3998" spans="3:5" x14ac:dyDescent="0.25">
      <c r="C3998" s="5"/>
      <c r="D3998" s="6"/>
      <c r="E3998" s="8"/>
    </row>
    <row r="3999" spans="3:5" x14ac:dyDescent="0.25">
      <c r="C3999" s="5"/>
      <c r="D3999" s="6"/>
      <c r="E3999" s="8"/>
    </row>
    <row r="4000" spans="3:5" x14ac:dyDescent="0.25">
      <c r="C4000" s="5"/>
      <c r="D4000" s="6"/>
      <c r="E4000" s="8"/>
    </row>
    <row r="4001" spans="3:5" x14ac:dyDescent="0.25">
      <c r="C4001" s="5"/>
      <c r="D4001" s="6"/>
      <c r="E4001" s="8"/>
    </row>
    <row r="4002" spans="3:5" x14ac:dyDescent="0.25">
      <c r="C4002" s="5"/>
      <c r="D4002" s="6"/>
      <c r="E4002" s="8"/>
    </row>
    <row r="4003" spans="3:5" x14ac:dyDescent="0.25">
      <c r="C4003" s="5"/>
      <c r="D4003" s="6"/>
      <c r="E4003" s="8"/>
    </row>
    <row r="4004" spans="3:5" x14ac:dyDescent="0.25">
      <c r="C4004" s="5"/>
      <c r="D4004" s="6"/>
      <c r="E4004" s="8"/>
    </row>
    <row r="4005" spans="3:5" x14ac:dyDescent="0.25">
      <c r="C4005" s="5"/>
      <c r="D4005" s="6"/>
      <c r="E4005" s="8"/>
    </row>
    <row r="4006" spans="3:5" x14ac:dyDescent="0.25">
      <c r="C4006" s="5"/>
      <c r="D4006" s="6"/>
      <c r="E4006" s="8"/>
    </row>
    <row r="4007" spans="3:5" x14ac:dyDescent="0.25">
      <c r="C4007" s="5"/>
      <c r="D4007" s="6"/>
      <c r="E4007" s="8"/>
    </row>
    <row r="4008" spans="3:5" x14ac:dyDescent="0.25">
      <c r="C4008" s="5"/>
      <c r="D4008" s="6"/>
      <c r="E4008" s="8"/>
    </row>
    <row r="4009" spans="3:5" x14ac:dyDescent="0.25">
      <c r="C4009" s="5"/>
      <c r="D4009" s="6"/>
      <c r="E4009" s="8"/>
    </row>
    <row r="4010" spans="3:5" x14ac:dyDescent="0.25">
      <c r="C4010" s="5"/>
      <c r="D4010" s="6"/>
      <c r="E4010" s="8"/>
    </row>
    <row r="4011" spans="3:5" x14ac:dyDescent="0.25">
      <c r="C4011" s="5"/>
      <c r="D4011" s="6"/>
      <c r="E4011" s="8"/>
    </row>
    <row r="4012" spans="3:5" x14ac:dyDescent="0.25">
      <c r="C4012" s="5"/>
      <c r="D4012" s="6"/>
      <c r="E4012" s="8"/>
    </row>
    <row r="4013" spans="3:5" x14ac:dyDescent="0.25">
      <c r="C4013" s="5"/>
      <c r="D4013" s="6"/>
      <c r="E4013" s="8"/>
    </row>
    <row r="4014" spans="3:5" x14ac:dyDescent="0.25">
      <c r="C4014" s="5"/>
      <c r="D4014" s="6"/>
      <c r="E4014" s="8"/>
    </row>
    <row r="4015" spans="3:5" x14ac:dyDescent="0.25">
      <c r="C4015" s="5"/>
      <c r="D4015" s="6"/>
      <c r="E4015" s="8"/>
    </row>
    <row r="4016" spans="3:5" x14ac:dyDescent="0.25">
      <c r="C4016" s="5"/>
      <c r="D4016" s="6"/>
      <c r="E4016" s="8"/>
    </row>
    <row r="4017" spans="3:5" x14ac:dyDescent="0.25">
      <c r="C4017" s="5"/>
      <c r="D4017" s="6"/>
      <c r="E4017" s="8"/>
    </row>
    <row r="4018" spans="3:5" x14ac:dyDescent="0.25">
      <c r="C4018" s="5"/>
      <c r="D4018" s="6"/>
      <c r="E4018" s="8"/>
    </row>
    <row r="4019" spans="3:5" x14ac:dyDescent="0.25">
      <c r="C4019" s="5"/>
      <c r="D4019" s="6"/>
      <c r="E4019" s="8"/>
    </row>
    <row r="4020" spans="3:5" x14ac:dyDescent="0.25">
      <c r="C4020" s="5"/>
      <c r="D4020" s="6"/>
      <c r="E4020" s="8"/>
    </row>
    <row r="4021" spans="3:5" x14ac:dyDescent="0.25">
      <c r="C4021" s="5"/>
      <c r="D4021" s="6"/>
      <c r="E4021" s="8"/>
    </row>
    <row r="4022" spans="3:5" x14ac:dyDescent="0.25">
      <c r="C4022" s="5"/>
      <c r="D4022" s="6"/>
      <c r="E4022" s="8"/>
    </row>
    <row r="4023" spans="3:5" x14ac:dyDescent="0.25">
      <c r="C4023" s="5"/>
      <c r="D4023" s="6"/>
      <c r="E4023" s="8"/>
    </row>
    <row r="4024" spans="3:5" x14ac:dyDescent="0.25">
      <c r="C4024" s="5"/>
      <c r="D4024" s="6"/>
      <c r="E4024" s="8"/>
    </row>
    <row r="4025" spans="3:5" x14ac:dyDescent="0.25">
      <c r="C4025" s="5"/>
      <c r="D4025" s="6"/>
      <c r="E4025" s="8"/>
    </row>
    <row r="4026" spans="3:5" x14ac:dyDescent="0.25">
      <c r="C4026" s="5"/>
      <c r="D4026" s="6"/>
      <c r="E4026" s="8"/>
    </row>
    <row r="4027" spans="3:5" x14ac:dyDescent="0.25">
      <c r="C4027" s="5"/>
      <c r="D4027" s="6"/>
      <c r="E4027" s="8"/>
    </row>
    <row r="4028" spans="3:5" x14ac:dyDescent="0.25">
      <c r="C4028" s="5"/>
      <c r="D4028" s="6"/>
      <c r="E4028" s="8"/>
    </row>
    <row r="4029" spans="3:5" x14ac:dyDescent="0.25">
      <c r="C4029" s="5"/>
      <c r="D4029" s="6"/>
      <c r="E4029" s="8"/>
    </row>
    <row r="4030" spans="3:5" x14ac:dyDescent="0.25">
      <c r="C4030" s="5"/>
      <c r="D4030" s="6"/>
      <c r="E4030" s="8"/>
    </row>
    <row r="4031" spans="3:5" x14ac:dyDescent="0.25">
      <c r="C4031" s="5"/>
      <c r="D4031" s="6"/>
      <c r="E4031" s="8"/>
    </row>
    <row r="4032" spans="3:5" x14ac:dyDescent="0.25">
      <c r="C4032" s="5"/>
      <c r="D4032" s="6"/>
      <c r="E4032" s="8"/>
    </row>
    <row r="4033" spans="3:5" x14ac:dyDescent="0.25">
      <c r="C4033" s="5"/>
      <c r="D4033" s="6"/>
      <c r="E4033" s="8"/>
    </row>
    <row r="4034" spans="3:5" x14ac:dyDescent="0.25">
      <c r="C4034" s="5"/>
      <c r="D4034" s="6"/>
      <c r="E4034" s="8"/>
    </row>
    <row r="4035" spans="3:5" x14ac:dyDescent="0.25">
      <c r="C4035" s="5"/>
      <c r="D4035" s="6"/>
      <c r="E4035" s="8"/>
    </row>
    <row r="4036" spans="3:5" x14ac:dyDescent="0.25">
      <c r="C4036" s="5"/>
      <c r="D4036" s="6"/>
      <c r="E4036" s="8"/>
    </row>
    <row r="4037" spans="3:5" x14ac:dyDescent="0.25">
      <c r="C4037" s="5"/>
      <c r="D4037" s="6"/>
      <c r="E4037" s="8"/>
    </row>
    <row r="4038" spans="3:5" x14ac:dyDescent="0.25">
      <c r="C4038" s="5"/>
      <c r="D4038" s="6"/>
      <c r="E4038" s="8"/>
    </row>
    <row r="4039" spans="3:5" x14ac:dyDescent="0.25">
      <c r="C4039" s="5"/>
      <c r="D4039" s="6"/>
      <c r="E4039" s="8"/>
    </row>
    <row r="4040" spans="3:5" x14ac:dyDescent="0.25">
      <c r="C4040" s="5"/>
      <c r="D4040" s="6"/>
      <c r="E4040" s="8"/>
    </row>
    <row r="4041" spans="3:5" x14ac:dyDescent="0.25">
      <c r="C4041" s="5"/>
      <c r="D4041" s="6"/>
      <c r="E4041" s="8"/>
    </row>
    <row r="4042" spans="3:5" x14ac:dyDescent="0.25">
      <c r="C4042" s="5"/>
      <c r="D4042" s="6"/>
      <c r="E4042" s="8"/>
    </row>
    <row r="4043" spans="3:5" x14ac:dyDescent="0.25">
      <c r="C4043" s="5"/>
      <c r="D4043" s="6"/>
      <c r="E4043" s="8"/>
    </row>
    <row r="4044" spans="3:5" x14ac:dyDescent="0.25">
      <c r="C4044" s="5"/>
      <c r="D4044" s="6"/>
      <c r="E4044" s="8"/>
    </row>
    <row r="4045" spans="3:5" x14ac:dyDescent="0.25">
      <c r="C4045" s="5"/>
      <c r="D4045" s="6"/>
      <c r="E4045" s="8"/>
    </row>
    <row r="4046" spans="3:5" x14ac:dyDescent="0.25">
      <c r="C4046" s="5"/>
      <c r="D4046" s="6"/>
      <c r="E4046" s="8"/>
    </row>
    <row r="4047" spans="3:5" x14ac:dyDescent="0.25">
      <c r="C4047" s="5"/>
      <c r="D4047" s="6"/>
      <c r="E4047" s="8"/>
    </row>
    <row r="4048" spans="3:5" x14ac:dyDescent="0.25">
      <c r="C4048" s="5"/>
      <c r="D4048" s="6"/>
      <c r="E4048" s="8"/>
    </row>
    <row r="4049" spans="3:5" x14ac:dyDescent="0.25">
      <c r="C4049" s="5"/>
      <c r="D4049" s="6"/>
      <c r="E4049" s="8"/>
    </row>
    <row r="4050" spans="3:5" x14ac:dyDescent="0.25">
      <c r="C4050" s="5"/>
      <c r="D4050" s="6"/>
      <c r="E4050" s="8"/>
    </row>
    <row r="4051" spans="3:5" x14ac:dyDescent="0.25">
      <c r="C4051" s="5"/>
      <c r="D4051" s="6"/>
      <c r="E4051" s="8"/>
    </row>
    <row r="4052" spans="3:5" x14ac:dyDescent="0.25">
      <c r="C4052" s="5"/>
      <c r="D4052" s="6"/>
      <c r="E4052" s="8"/>
    </row>
    <row r="4053" spans="3:5" x14ac:dyDescent="0.25">
      <c r="C4053" s="5"/>
      <c r="D4053" s="6"/>
      <c r="E4053" s="8"/>
    </row>
    <row r="4054" spans="3:5" x14ac:dyDescent="0.25">
      <c r="C4054" s="5"/>
      <c r="D4054" s="6"/>
      <c r="E4054" s="8"/>
    </row>
    <row r="4055" spans="3:5" x14ac:dyDescent="0.25">
      <c r="C4055" s="5"/>
      <c r="D4055" s="6"/>
      <c r="E4055" s="8"/>
    </row>
    <row r="4056" spans="3:5" x14ac:dyDescent="0.25">
      <c r="C4056" s="5"/>
      <c r="D4056" s="6"/>
      <c r="E4056" s="8"/>
    </row>
    <row r="4057" spans="3:5" x14ac:dyDescent="0.25">
      <c r="C4057" s="5"/>
      <c r="D4057" s="6"/>
      <c r="E4057" s="8"/>
    </row>
    <row r="4058" spans="3:5" x14ac:dyDescent="0.25">
      <c r="C4058" s="5"/>
      <c r="D4058" s="6"/>
      <c r="E4058" s="8"/>
    </row>
    <row r="4059" spans="3:5" x14ac:dyDescent="0.25">
      <c r="C4059" s="5"/>
      <c r="D4059" s="6"/>
      <c r="E4059" s="8"/>
    </row>
    <row r="4060" spans="3:5" x14ac:dyDescent="0.25">
      <c r="C4060" s="5"/>
      <c r="D4060" s="6"/>
      <c r="E4060" s="8"/>
    </row>
    <row r="4061" spans="3:5" x14ac:dyDescent="0.25">
      <c r="C4061" s="5"/>
      <c r="D4061" s="6"/>
      <c r="E4061" s="8"/>
    </row>
    <row r="4062" spans="3:5" x14ac:dyDescent="0.25">
      <c r="C4062" s="5"/>
      <c r="D4062" s="6"/>
      <c r="E4062" s="8"/>
    </row>
    <row r="4063" spans="3:5" x14ac:dyDescent="0.25">
      <c r="C4063" s="5"/>
      <c r="D4063" s="6"/>
      <c r="E4063" s="8"/>
    </row>
    <row r="4064" spans="3:5" x14ac:dyDescent="0.25">
      <c r="C4064" s="5"/>
      <c r="D4064" s="6"/>
      <c r="E4064" s="8"/>
    </row>
    <row r="4065" spans="3:5" x14ac:dyDescent="0.25">
      <c r="C4065" s="5"/>
      <c r="D4065" s="6"/>
      <c r="E4065" s="8"/>
    </row>
    <row r="4066" spans="3:5" x14ac:dyDescent="0.25">
      <c r="C4066" s="5"/>
      <c r="D4066" s="6"/>
      <c r="E4066" s="8"/>
    </row>
    <row r="4067" spans="3:5" x14ac:dyDescent="0.25">
      <c r="C4067" s="5"/>
      <c r="D4067" s="6"/>
      <c r="E4067" s="8"/>
    </row>
    <row r="4068" spans="3:5" x14ac:dyDescent="0.25">
      <c r="C4068" s="5"/>
      <c r="D4068" s="6"/>
      <c r="E4068" s="8"/>
    </row>
    <row r="4069" spans="3:5" x14ac:dyDescent="0.25">
      <c r="C4069" s="5"/>
      <c r="D4069" s="6"/>
      <c r="E4069" s="8"/>
    </row>
    <row r="4070" spans="3:5" x14ac:dyDescent="0.25">
      <c r="C4070" s="5"/>
      <c r="D4070" s="6"/>
      <c r="E4070" s="8"/>
    </row>
    <row r="4071" spans="3:5" x14ac:dyDescent="0.25">
      <c r="C4071" s="5"/>
      <c r="D4071" s="6"/>
      <c r="E4071" s="8"/>
    </row>
    <row r="4072" spans="3:5" x14ac:dyDescent="0.25">
      <c r="C4072" s="5"/>
      <c r="D4072" s="6"/>
      <c r="E4072" s="8"/>
    </row>
    <row r="4073" spans="3:5" x14ac:dyDescent="0.25">
      <c r="C4073" s="5"/>
      <c r="D4073" s="6"/>
      <c r="E4073" s="8"/>
    </row>
    <row r="4074" spans="3:5" x14ac:dyDescent="0.25">
      <c r="C4074" s="5"/>
      <c r="D4074" s="6"/>
      <c r="E4074" s="8"/>
    </row>
    <row r="4075" spans="3:5" x14ac:dyDescent="0.25">
      <c r="C4075" s="5"/>
      <c r="D4075" s="6"/>
      <c r="E4075" s="8"/>
    </row>
    <row r="4076" spans="3:5" x14ac:dyDescent="0.25">
      <c r="C4076" s="5"/>
      <c r="D4076" s="6"/>
      <c r="E4076" s="8"/>
    </row>
    <row r="4077" spans="3:5" x14ac:dyDescent="0.25">
      <c r="C4077" s="5"/>
      <c r="D4077" s="6"/>
      <c r="E4077" s="8"/>
    </row>
    <row r="4078" spans="3:5" x14ac:dyDescent="0.25">
      <c r="C4078" s="5"/>
      <c r="D4078" s="6"/>
      <c r="E4078" s="8"/>
    </row>
    <row r="4079" spans="3:5" x14ac:dyDescent="0.25">
      <c r="C4079" s="5"/>
      <c r="D4079" s="6"/>
      <c r="E4079" s="8"/>
    </row>
    <row r="4080" spans="3:5" x14ac:dyDescent="0.25">
      <c r="C4080" s="5"/>
      <c r="D4080" s="6"/>
      <c r="E4080" s="8"/>
    </row>
    <row r="4081" spans="3:5" x14ac:dyDescent="0.25">
      <c r="C4081" s="5"/>
      <c r="D4081" s="6"/>
      <c r="E4081" s="8"/>
    </row>
    <row r="4082" spans="3:5" x14ac:dyDescent="0.25">
      <c r="C4082" s="5"/>
      <c r="D4082" s="6"/>
      <c r="E4082" s="8"/>
    </row>
    <row r="4083" spans="3:5" x14ac:dyDescent="0.25">
      <c r="C4083" s="5"/>
      <c r="D4083" s="6"/>
      <c r="E4083" s="8"/>
    </row>
    <row r="4084" spans="3:5" x14ac:dyDescent="0.25">
      <c r="C4084" s="5"/>
      <c r="D4084" s="6"/>
      <c r="E4084" s="8"/>
    </row>
    <row r="4085" spans="3:5" x14ac:dyDescent="0.25">
      <c r="C4085" s="5"/>
      <c r="D4085" s="6"/>
      <c r="E4085" s="8"/>
    </row>
    <row r="4086" spans="3:5" x14ac:dyDescent="0.25">
      <c r="C4086" s="5"/>
      <c r="D4086" s="6"/>
      <c r="E4086" s="8"/>
    </row>
    <row r="4087" spans="3:5" x14ac:dyDescent="0.25">
      <c r="C4087" s="5"/>
      <c r="D4087" s="6"/>
      <c r="E4087" s="8"/>
    </row>
    <row r="4088" spans="3:5" x14ac:dyDescent="0.25">
      <c r="C4088" s="5"/>
      <c r="D4088" s="6"/>
      <c r="E4088" s="8"/>
    </row>
    <row r="4089" spans="3:5" x14ac:dyDescent="0.25">
      <c r="C4089" s="5"/>
      <c r="D4089" s="6"/>
      <c r="E4089" s="8"/>
    </row>
    <row r="4090" spans="3:5" x14ac:dyDescent="0.25">
      <c r="C4090" s="5"/>
      <c r="D4090" s="6"/>
      <c r="E4090" s="8"/>
    </row>
    <row r="4091" spans="3:5" x14ac:dyDescent="0.25">
      <c r="C4091" s="5"/>
      <c r="D4091" s="6"/>
      <c r="E4091" s="8"/>
    </row>
    <row r="4092" spans="3:5" x14ac:dyDescent="0.25">
      <c r="C4092" s="5"/>
      <c r="D4092" s="6"/>
      <c r="E4092" s="8"/>
    </row>
    <row r="4093" spans="3:5" x14ac:dyDescent="0.25">
      <c r="C4093" s="5"/>
      <c r="D4093" s="6"/>
      <c r="E4093" s="8"/>
    </row>
    <row r="4094" spans="3:5" x14ac:dyDescent="0.25">
      <c r="C4094" s="5"/>
      <c r="D4094" s="6"/>
      <c r="E4094" s="8"/>
    </row>
    <row r="4095" spans="3:5" x14ac:dyDescent="0.25">
      <c r="C4095" s="5"/>
      <c r="D4095" s="6"/>
      <c r="E4095" s="8"/>
    </row>
    <row r="4096" spans="3:5" x14ac:dyDescent="0.25">
      <c r="C4096" s="5"/>
      <c r="D4096" s="6"/>
      <c r="E4096" s="8"/>
    </row>
    <row r="4097" spans="3:5" x14ac:dyDescent="0.25">
      <c r="C4097" s="5"/>
      <c r="D4097" s="6"/>
      <c r="E4097" s="8"/>
    </row>
    <row r="4098" spans="3:5" x14ac:dyDescent="0.25">
      <c r="C4098" s="5"/>
      <c r="D4098" s="6"/>
      <c r="E4098" s="8"/>
    </row>
    <row r="4099" spans="3:5" x14ac:dyDescent="0.25">
      <c r="C4099" s="5"/>
      <c r="D4099" s="6"/>
      <c r="E4099" s="8"/>
    </row>
    <row r="4100" spans="3:5" x14ac:dyDescent="0.25">
      <c r="C4100" s="5"/>
      <c r="D4100" s="6"/>
      <c r="E4100" s="8"/>
    </row>
    <row r="4101" spans="3:5" x14ac:dyDescent="0.25">
      <c r="C4101" s="5"/>
      <c r="D4101" s="6"/>
      <c r="E4101" s="8"/>
    </row>
    <row r="4102" spans="3:5" x14ac:dyDescent="0.25">
      <c r="C4102" s="5"/>
      <c r="D4102" s="6"/>
      <c r="E4102" s="8"/>
    </row>
    <row r="4103" spans="3:5" x14ac:dyDescent="0.25">
      <c r="C4103" s="5"/>
      <c r="D4103" s="6"/>
      <c r="E4103" s="8"/>
    </row>
    <row r="4104" spans="3:5" x14ac:dyDescent="0.25">
      <c r="C4104" s="5"/>
      <c r="D4104" s="6"/>
      <c r="E4104" s="8"/>
    </row>
    <row r="4105" spans="3:5" x14ac:dyDescent="0.25">
      <c r="C4105" s="5"/>
      <c r="D4105" s="6"/>
      <c r="E4105" s="8"/>
    </row>
    <row r="4106" spans="3:5" x14ac:dyDescent="0.25">
      <c r="C4106" s="5"/>
      <c r="D4106" s="6"/>
      <c r="E4106" s="8"/>
    </row>
    <row r="4107" spans="3:5" x14ac:dyDescent="0.25">
      <c r="C4107" s="5"/>
      <c r="D4107" s="6"/>
      <c r="E4107" s="8"/>
    </row>
    <row r="4108" spans="3:5" x14ac:dyDescent="0.25">
      <c r="C4108" s="5"/>
      <c r="D4108" s="6"/>
      <c r="E4108" s="8"/>
    </row>
    <row r="4109" spans="3:5" x14ac:dyDescent="0.25">
      <c r="C4109" s="5"/>
      <c r="D4109" s="6"/>
      <c r="E4109" s="8"/>
    </row>
    <row r="4110" spans="3:5" x14ac:dyDescent="0.25">
      <c r="C4110" s="5"/>
      <c r="D4110" s="6"/>
      <c r="E4110" s="8"/>
    </row>
    <row r="4111" spans="3:5" x14ac:dyDescent="0.25">
      <c r="C4111" s="5"/>
      <c r="D4111" s="6"/>
      <c r="E4111" s="8"/>
    </row>
    <row r="4112" spans="3:5" x14ac:dyDescent="0.25">
      <c r="C4112" s="5"/>
      <c r="D4112" s="6"/>
      <c r="E4112" s="8"/>
    </row>
    <row r="4113" spans="3:5" x14ac:dyDescent="0.25">
      <c r="C4113" s="5"/>
      <c r="D4113" s="6"/>
      <c r="E4113" s="8"/>
    </row>
    <row r="4114" spans="3:5" x14ac:dyDescent="0.25">
      <c r="C4114" s="5"/>
      <c r="D4114" s="6"/>
      <c r="E4114" s="8"/>
    </row>
    <row r="4115" spans="3:5" x14ac:dyDescent="0.25">
      <c r="C4115" s="5"/>
      <c r="D4115" s="6"/>
      <c r="E4115" s="8"/>
    </row>
    <row r="4116" spans="3:5" x14ac:dyDescent="0.25">
      <c r="C4116" s="5"/>
      <c r="D4116" s="6"/>
      <c r="E4116" s="8"/>
    </row>
    <row r="4117" spans="3:5" x14ac:dyDescent="0.25">
      <c r="C4117" s="5"/>
      <c r="D4117" s="6"/>
      <c r="E4117" s="8"/>
    </row>
    <row r="4118" spans="3:5" x14ac:dyDescent="0.25">
      <c r="C4118" s="5"/>
      <c r="D4118" s="6"/>
      <c r="E4118" s="8"/>
    </row>
    <row r="4119" spans="3:5" x14ac:dyDescent="0.25">
      <c r="C4119" s="5"/>
      <c r="D4119" s="6"/>
      <c r="E4119" s="8"/>
    </row>
    <row r="4120" spans="3:5" x14ac:dyDescent="0.25">
      <c r="C4120" s="5"/>
      <c r="D4120" s="6"/>
      <c r="E4120" s="8"/>
    </row>
    <row r="4121" spans="3:5" x14ac:dyDescent="0.25">
      <c r="C4121" s="5"/>
      <c r="D4121" s="6"/>
      <c r="E4121" s="8"/>
    </row>
    <row r="4122" spans="3:5" x14ac:dyDescent="0.25">
      <c r="C4122" s="5"/>
      <c r="D4122" s="6"/>
      <c r="E4122" s="8"/>
    </row>
    <row r="4123" spans="3:5" x14ac:dyDescent="0.25">
      <c r="C4123" s="5"/>
      <c r="D4123" s="6"/>
      <c r="E4123" s="8"/>
    </row>
    <row r="4124" spans="3:5" x14ac:dyDescent="0.25">
      <c r="C4124" s="5"/>
      <c r="D4124" s="6"/>
      <c r="E4124" s="8"/>
    </row>
    <row r="4125" spans="3:5" x14ac:dyDescent="0.25">
      <c r="C4125" s="5"/>
      <c r="D4125" s="6"/>
      <c r="E4125" s="8"/>
    </row>
    <row r="4126" spans="3:5" x14ac:dyDescent="0.25">
      <c r="C4126" s="5"/>
      <c r="D4126" s="6"/>
      <c r="E4126" s="8"/>
    </row>
    <row r="4127" spans="3:5" x14ac:dyDescent="0.25">
      <c r="C4127" s="5"/>
      <c r="D4127" s="6"/>
      <c r="E4127" s="8"/>
    </row>
    <row r="4128" spans="3:5" x14ac:dyDescent="0.25">
      <c r="C4128" s="5"/>
      <c r="D4128" s="6"/>
      <c r="E4128" s="8"/>
    </row>
    <row r="4129" spans="3:5" x14ac:dyDescent="0.25">
      <c r="C4129" s="5"/>
      <c r="D4129" s="6"/>
      <c r="E4129" s="8"/>
    </row>
    <row r="4130" spans="3:5" x14ac:dyDescent="0.25">
      <c r="C4130" s="5"/>
      <c r="D4130" s="6"/>
      <c r="E4130" s="8"/>
    </row>
    <row r="4131" spans="3:5" x14ac:dyDescent="0.25">
      <c r="C4131" s="5"/>
      <c r="D4131" s="6"/>
      <c r="E4131" s="8"/>
    </row>
    <row r="4132" spans="3:5" x14ac:dyDescent="0.25">
      <c r="C4132" s="5"/>
      <c r="D4132" s="6"/>
      <c r="E4132" s="8"/>
    </row>
    <row r="4133" spans="3:5" x14ac:dyDescent="0.25">
      <c r="C4133" s="5"/>
      <c r="D4133" s="6"/>
      <c r="E4133" s="8"/>
    </row>
    <row r="4134" spans="3:5" x14ac:dyDescent="0.25">
      <c r="C4134" s="5"/>
      <c r="D4134" s="6"/>
      <c r="E4134" s="8"/>
    </row>
    <row r="4135" spans="3:5" x14ac:dyDescent="0.25">
      <c r="C4135" s="5"/>
      <c r="D4135" s="6"/>
      <c r="E4135" s="8"/>
    </row>
    <row r="4136" spans="3:5" x14ac:dyDescent="0.25">
      <c r="C4136" s="5"/>
      <c r="D4136" s="6"/>
      <c r="E4136" s="8"/>
    </row>
    <row r="4137" spans="3:5" x14ac:dyDescent="0.25">
      <c r="C4137" s="5"/>
      <c r="D4137" s="6"/>
      <c r="E4137" s="8"/>
    </row>
    <row r="4138" spans="3:5" x14ac:dyDescent="0.25">
      <c r="C4138" s="5"/>
      <c r="D4138" s="6"/>
      <c r="E4138" s="8"/>
    </row>
    <row r="4139" spans="3:5" x14ac:dyDescent="0.25">
      <c r="C4139" s="5"/>
      <c r="D4139" s="6"/>
      <c r="E4139" s="8"/>
    </row>
    <row r="4140" spans="3:5" x14ac:dyDescent="0.25">
      <c r="C4140" s="5"/>
      <c r="D4140" s="6"/>
      <c r="E4140" s="8"/>
    </row>
    <row r="4141" spans="3:5" x14ac:dyDescent="0.25">
      <c r="C4141" s="5"/>
      <c r="D4141" s="6"/>
      <c r="E4141" s="8"/>
    </row>
    <row r="4142" spans="3:5" x14ac:dyDescent="0.25">
      <c r="C4142" s="5"/>
      <c r="D4142" s="6"/>
      <c r="E4142" s="8"/>
    </row>
    <row r="4143" spans="3:5" x14ac:dyDescent="0.25">
      <c r="C4143" s="5"/>
      <c r="D4143" s="6"/>
      <c r="E4143" s="8"/>
    </row>
    <row r="4144" spans="3:5" x14ac:dyDescent="0.25">
      <c r="C4144" s="5"/>
      <c r="D4144" s="6"/>
      <c r="E4144" s="8"/>
    </row>
    <row r="4145" spans="3:5" x14ac:dyDescent="0.25">
      <c r="C4145" s="5"/>
      <c r="D4145" s="6"/>
      <c r="E4145" s="8"/>
    </row>
    <row r="4146" spans="3:5" x14ac:dyDescent="0.25">
      <c r="C4146" s="5"/>
      <c r="D4146" s="6"/>
      <c r="E4146" s="8"/>
    </row>
    <row r="4147" spans="3:5" x14ac:dyDescent="0.25">
      <c r="C4147" s="5"/>
      <c r="D4147" s="6"/>
      <c r="E4147" s="8"/>
    </row>
    <row r="4148" spans="3:5" x14ac:dyDescent="0.25">
      <c r="C4148" s="5"/>
      <c r="D4148" s="6"/>
      <c r="E4148" s="8"/>
    </row>
    <row r="4149" spans="3:5" x14ac:dyDescent="0.25">
      <c r="C4149" s="5"/>
      <c r="D4149" s="6"/>
      <c r="E4149" s="8"/>
    </row>
    <row r="4150" spans="3:5" x14ac:dyDescent="0.25">
      <c r="C4150" s="5"/>
      <c r="D4150" s="6"/>
      <c r="E4150" s="8"/>
    </row>
    <row r="4151" spans="3:5" x14ac:dyDescent="0.25">
      <c r="C4151" s="5"/>
      <c r="D4151" s="6"/>
      <c r="E4151" s="8"/>
    </row>
    <row r="4152" spans="3:5" x14ac:dyDescent="0.25">
      <c r="C4152" s="5"/>
      <c r="D4152" s="6"/>
      <c r="E4152" s="8"/>
    </row>
    <row r="4153" spans="3:5" x14ac:dyDescent="0.25">
      <c r="C4153" s="5"/>
      <c r="D4153" s="6"/>
      <c r="E4153" s="8"/>
    </row>
    <row r="4154" spans="3:5" x14ac:dyDescent="0.25">
      <c r="C4154" s="5"/>
      <c r="D4154" s="6"/>
      <c r="E4154" s="8"/>
    </row>
    <row r="4155" spans="3:5" x14ac:dyDescent="0.25">
      <c r="C4155" s="5"/>
      <c r="D4155" s="6"/>
      <c r="E4155" s="8"/>
    </row>
    <row r="4156" spans="3:5" x14ac:dyDescent="0.25">
      <c r="C4156" s="5"/>
      <c r="D4156" s="6"/>
      <c r="E4156" s="8"/>
    </row>
    <row r="4157" spans="3:5" x14ac:dyDescent="0.25">
      <c r="C4157" s="5"/>
      <c r="D4157" s="6"/>
      <c r="E4157" s="8"/>
    </row>
    <row r="4158" spans="3:5" x14ac:dyDescent="0.25">
      <c r="C4158" s="5"/>
      <c r="D4158" s="6"/>
      <c r="E4158" s="8"/>
    </row>
    <row r="4159" spans="3:5" x14ac:dyDescent="0.25">
      <c r="C4159" s="5"/>
      <c r="D4159" s="6"/>
      <c r="E4159" s="8"/>
    </row>
    <row r="4160" spans="3:5" x14ac:dyDescent="0.25">
      <c r="C4160" s="5"/>
      <c r="D4160" s="6"/>
      <c r="E4160" s="8"/>
    </row>
    <row r="4161" spans="3:5" x14ac:dyDescent="0.25">
      <c r="C4161" s="5"/>
      <c r="D4161" s="6"/>
      <c r="E4161" s="8"/>
    </row>
    <row r="4162" spans="3:5" x14ac:dyDescent="0.25">
      <c r="C4162" s="5"/>
      <c r="D4162" s="6"/>
      <c r="E4162" s="8"/>
    </row>
    <row r="4163" spans="3:5" x14ac:dyDescent="0.25">
      <c r="C4163" s="5"/>
      <c r="D4163" s="6"/>
      <c r="E4163" s="8"/>
    </row>
    <row r="4164" spans="3:5" x14ac:dyDescent="0.25">
      <c r="C4164" s="5"/>
      <c r="D4164" s="6"/>
      <c r="E4164" s="8"/>
    </row>
    <row r="4165" spans="3:5" x14ac:dyDescent="0.25">
      <c r="C4165" s="5"/>
      <c r="D4165" s="6"/>
      <c r="E4165" s="8"/>
    </row>
    <row r="4166" spans="3:5" x14ac:dyDescent="0.25">
      <c r="C4166" s="5"/>
      <c r="D4166" s="6"/>
      <c r="E4166" s="8"/>
    </row>
    <row r="4167" spans="3:5" x14ac:dyDescent="0.25">
      <c r="C4167" s="5"/>
      <c r="D4167" s="6"/>
      <c r="E4167" s="8"/>
    </row>
    <row r="4168" spans="3:5" x14ac:dyDescent="0.25">
      <c r="C4168" s="5"/>
      <c r="D4168" s="6"/>
      <c r="E4168" s="8"/>
    </row>
    <row r="4169" spans="3:5" x14ac:dyDescent="0.25">
      <c r="C4169" s="5"/>
      <c r="D4169" s="6"/>
      <c r="E4169" s="8"/>
    </row>
    <row r="4170" spans="3:5" x14ac:dyDescent="0.25">
      <c r="C4170" s="5"/>
      <c r="D4170" s="6"/>
      <c r="E4170" s="8"/>
    </row>
    <row r="4171" spans="3:5" x14ac:dyDescent="0.25">
      <c r="C4171" s="5"/>
      <c r="D4171" s="6"/>
      <c r="E4171" s="8"/>
    </row>
    <row r="4172" spans="3:5" x14ac:dyDescent="0.25">
      <c r="C4172" s="5"/>
      <c r="D4172" s="6"/>
      <c r="E4172" s="8"/>
    </row>
    <row r="4173" spans="3:5" x14ac:dyDescent="0.25">
      <c r="C4173" s="5"/>
      <c r="D4173" s="6"/>
      <c r="E4173" s="8"/>
    </row>
    <row r="4174" spans="3:5" x14ac:dyDescent="0.25">
      <c r="C4174" s="5"/>
      <c r="D4174" s="6"/>
      <c r="E4174" s="8"/>
    </row>
    <row r="4175" spans="3:5" x14ac:dyDescent="0.25">
      <c r="C4175" s="5"/>
      <c r="D4175" s="6"/>
      <c r="E4175" s="8"/>
    </row>
    <row r="4176" spans="3:5" x14ac:dyDescent="0.25">
      <c r="C4176" s="5"/>
      <c r="D4176" s="6"/>
      <c r="E4176" s="8"/>
    </row>
    <row r="4177" spans="3:5" x14ac:dyDescent="0.25">
      <c r="C4177" s="5"/>
      <c r="D4177" s="6"/>
      <c r="E4177" s="8"/>
    </row>
    <row r="4178" spans="3:5" x14ac:dyDescent="0.25">
      <c r="C4178" s="5"/>
      <c r="D4178" s="6"/>
      <c r="E4178" s="8"/>
    </row>
    <row r="4179" spans="3:5" x14ac:dyDescent="0.25">
      <c r="C4179" s="5"/>
      <c r="D4179" s="6"/>
      <c r="E4179" s="8"/>
    </row>
    <row r="4180" spans="3:5" x14ac:dyDescent="0.25">
      <c r="C4180" s="5"/>
      <c r="D4180" s="6"/>
      <c r="E4180" s="8"/>
    </row>
    <row r="4181" spans="3:5" x14ac:dyDescent="0.25">
      <c r="C4181" s="5"/>
      <c r="D4181" s="6"/>
      <c r="E4181" s="8"/>
    </row>
    <row r="4182" spans="3:5" x14ac:dyDescent="0.25">
      <c r="C4182" s="5"/>
      <c r="D4182" s="6"/>
      <c r="E4182" s="8"/>
    </row>
    <row r="4183" spans="3:5" x14ac:dyDescent="0.25">
      <c r="C4183" s="5"/>
      <c r="D4183" s="6"/>
      <c r="E4183" s="8"/>
    </row>
    <row r="4184" spans="3:5" x14ac:dyDescent="0.25">
      <c r="C4184" s="5"/>
      <c r="D4184" s="6"/>
      <c r="E4184" s="8"/>
    </row>
    <row r="4185" spans="3:5" x14ac:dyDescent="0.25">
      <c r="C4185" s="5"/>
      <c r="D4185" s="6"/>
      <c r="E4185" s="8"/>
    </row>
    <row r="4186" spans="3:5" x14ac:dyDescent="0.25">
      <c r="C4186" s="5"/>
      <c r="D4186" s="6"/>
      <c r="E4186" s="8"/>
    </row>
    <row r="4187" spans="3:5" x14ac:dyDescent="0.25">
      <c r="C4187" s="5"/>
      <c r="D4187" s="6"/>
      <c r="E4187" s="8"/>
    </row>
    <row r="4188" spans="3:5" x14ac:dyDescent="0.25">
      <c r="C4188" s="5"/>
      <c r="D4188" s="6"/>
      <c r="E4188" s="8"/>
    </row>
    <row r="4189" spans="3:5" x14ac:dyDescent="0.25">
      <c r="C4189" s="5"/>
      <c r="D4189" s="6"/>
      <c r="E4189" s="8"/>
    </row>
    <row r="4190" spans="3:5" x14ac:dyDescent="0.25">
      <c r="C4190" s="5"/>
      <c r="D4190" s="6"/>
      <c r="E4190" s="8"/>
    </row>
    <row r="4191" spans="3:5" x14ac:dyDescent="0.25">
      <c r="C4191" s="5"/>
      <c r="D4191" s="6"/>
      <c r="E4191" s="8"/>
    </row>
    <row r="4192" spans="3:5" x14ac:dyDescent="0.25">
      <c r="C4192" s="5"/>
      <c r="D4192" s="6"/>
      <c r="E4192" s="8"/>
    </row>
    <row r="4193" spans="3:5" x14ac:dyDescent="0.25">
      <c r="C4193" s="5"/>
      <c r="D4193" s="6"/>
      <c r="E4193" s="8"/>
    </row>
    <row r="4194" spans="3:5" x14ac:dyDescent="0.25">
      <c r="C4194" s="5"/>
      <c r="D4194" s="6"/>
      <c r="E4194" s="8"/>
    </row>
    <row r="4195" spans="3:5" x14ac:dyDescent="0.25">
      <c r="C4195" s="5"/>
      <c r="D4195" s="6"/>
      <c r="E4195" s="8"/>
    </row>
    <row r="4196" spans="3:5" x14ac:dyDescent="0.25">
      <c r="C4196" s="5"/>
      <c r="D4196" s="6"/>
      <c r="E4196" s="8"/>
    </row>
    <row r="4197" spans="3:5" x14ac:dyDescent="0.25">
      <c r="C4197" s="5"/>
      <c r="D4197" s="6"/>
      <c r="E4197" s="8"/>
    </row>
    <row r="4198" spans="3:5" x14ac:dyDescent="0.25">
      <c r="C4198" s="5"/>
      <c r="D4198" s="6"/>
      <c r="E4198" s="8"/>
    </row>
    <row r="4199" spans="3:5" x14ac:dyDescent="0.25">
      <c r="C4199" s="5"/>
      <c r="D4199" s="6"/>
      <c r="E4199" s="8"/>
    </row>
    <row r="4200" spans="3:5" x14ac:dyDescent="0.25">
      <c r="C4200" s="5"/>
      <c r="D4200" s="6"/>
      <c r="E4200" s="8"/>
    </row>
    <row r="4201" spans="3:5" x14ac:dyDescent="0.25">
      <c r="C4201" s="5"/>
      <c r="D4201" s="6"/>
      <c r="E4201" s="8"/>
    </row>
    <row r="4202" spans="3:5" x14ac:dyDescent="0.25">
      <c r="C4202" s="5"/>
      <c r="D4202" s="6"/>
      <c r="E4202" s="8"/>
    </row>
    <row r="4203" spans="3:5" x14ac:dyDescent="0.25">
      <c r="C4203" s="5"/>
      <c r="D4203" s="6"/>
      <c r="E4203" s="8"/>
    </row>
    <row r="4204" spans="3:5" x14ac:dyDescent="0.25">
      <c r="C4204" s="5"/>
      <c r="D4204" s="6"/>
      <c r="E4204" s="8"/>
    </row>
    <row r="4205" spans="3:5" x14ac:dyDescent="0.25">
      <c r="C4205" s="5"/>
      <c r="D4205" s="6"/>
      <c r="E4205" s="8"/>
    </row>
    <row r="4206" spans="3:5" x14ac:dyDescent="0.25">
      <c r="C4206" s="5"/>
      <c r="D4206" s="6"/>
      <c r="E4206" s="8"/>
    </row>
    <row r="4207" spans="3:5" x14ac:dyDescent="0.25">
      <c r="C4207" s="5"/>
      <c r="D4207" s="6"/>
      <c r="E4207" s="8"/>
    </row>
    <row r="4208" spans="3:5" x14ac:dyDescent="0.25">
      <c r="C4208" s="5"/>
      <c r="D4208" s="6"/>
      <c r="E4208" s="8"/>
    </row>
    <row r="4209" spans="3:5" x14ac:dyDescent="0.25">
      <c r="C4209" s="5"/>
      <c r="D4209" s="6"/>
      <c r="E4209" s="8"/>
    </row>
    <row r="4210" spans="3:5" x14ac:dyDescent="0.25">
      <c r="C4210" s="5"/>
      <c r="D4210" s="6"/>
      <c r="E4210" s="8"/>
    </row>
    <row r="4211" spans="3:5" x14ac:dyDescent="0.25">
      <c r="C4211" s="5"/>
      <c r="D4211" s="6"/>
      <c r="E4211" s="8"/>
    </row>
    <row r="4212" spans="3:5" x14ac:dyDescent="0.25">
      <c r="C4212" s="5"/>
      <c r="D4212" s="6"/>
      <c r="E4212" s="8"/>
    </row>
    <row r="4213" spans="3:5" x14ac:dyDescent="0.25">
      <c r="C4213" s="5"/>
      <c r="D4213" s="6"/>
      <c r="E4213" s="8"/>
    </row>
    <row r="4214" spans="3:5" x14ac:dyDescent="0.25">
      <c r="C4214" s="5"/>
      <c r="D4214" s="6"/>
      <c r="E4214" s="8"/>
    </row>
    <row r="4215" spans="3:5" x14ac:dyDescent="0.25">
      <c r="C4215" s="5"/>
      <c r="D4215" s="6"/>
      <c r="E4215" s="8"/>
    </row>
    <row r="4216" spans="3:5" x14ac:dyDescent="0.25">
      <c r="C4216" s="5"/>
      <c r="D4216" s="6"/>
      <c r="E4216" s="8"/>
    </row>
    <row r="4217" spans="3:5" x14ac:dyDescent="0.25">
      <c r="C4217" s="5"/>
      <c r="D4217" s="6"/>
      <c r="E4217" s="8"/>
    </row>
    <row r="4218" spans="3:5" x14ac:dyDescent="0.25">
      <c r="C4218" s="5"/>
      <c r="D4218" s="6"/>
      <c r="E4218" s="8"/>
    </row>
    <row r="4219" spans="3:5" x14ac:dyDescent="0.25">
      <c r="C4219" s="5"/>
      <c r="D4219" s="6"/>
      <c r="E4219" s="8"/>
    </row>
    <row r="4220" spans="3:5" x14ac:dyDescent="0.25">
      <c r="C4220" s="5"/>
      <c r="D4220" s="6"/>
      <c r="E4220" s="8"/>
    </row>
    <row r="4221" spans="3:5" x14ac:dyDescent="0.25">
      <c r="C4221" s="5"/>
      <c r="D4221" s="6"/>
      <c r="E4221" s="8"/>
    </row>
    <row r="4222" spans="3:5" x14ac:dyDescent="0.25">
      <c r="C4222" s="5"/>
      <c r="D4222" s="6"/>
      <c r="E4222" s="8"/>
    </row>
    <row r="4223" spans="3:5" x14ac:dyDescent="0.25">
      <c r="C4223" s="5"/>
      <c r="D4223" s="6"/>
      <c r="E4223" s="8"/>
    </row>
    <row r="4224" spans="3:5" x14ac:dyDescent="0.25">
      <c r="C4224" s="5"/>
      <c r="D4224" s="6"/>
      <c r="E4224" s="8"/>
    </row>
    <row r="4225" spans="3:5" x14ac:dyDescent="0.25">
      <c r="C4225" s="5"/>
      <c r="D4225" s="6"/>
      <c r="E4225" s="8"/>
    </row>
    <row r="4226" spans="3:5" x14ac:dyDescent="0.25">
      <c r="C4226" s="5"/>
      <c r="D4226" s="6"/>
      <c r="E4226" s="8"/>
    </row>
    <row r="4227" spans="3:5" x14ac:dyDescent="0.25">
      <c r="C4227" s="5"/>
      <c r="D4227" s="6"/>
      <c r="E4227" s="8"/>
    </row>
    <row r="4228" spans="3:5" x14ac:dyDescent="0.25">
      <c r="C4228" s="5"/>
      <c r="D4228" s="6"/>
      <c r="E4228" s="8"/>
    </row>
    <row r="4229" spans="3:5" x14ac:dyDescent="0.25">
      <c r="C4229" s="5"/>
      <c r="D4229" s="6"/>
      <c r="E4229" s="8"/>
    </row>
    <row r="4230" spans="3:5" x14ac:dyDescent="0.25">
      <c r="C4230" s="5"/>
      <c r="D4230" s="6"/>
      <c r="E4230" s="8"/>
    </row>
    <row r="4231" spans="3:5" x14ac:dyDescent="0.25">
      <c r="C4231" s="5"/>
      <c r="D4231" s="6"/>
      <c r="E4231" s="8"/>
    </row>
    <row r="4232" spans="3:5" x14ac:dyDescent="0.25">
      <c r="C4232" s="5"/>
      <c r="D4232" s="6"/>
      <c r="E4232" s="8"/>
    </row>
    <row r="4233" spans="3:5" x14ac:dyDescent="0.25">
      <c r="C4233" s="5"/>
      <c r="D4233" s="6"/>
      <c r="E4233" s="8"/>
    </row>
    <row r="4234" spans="3:5" x14ac:dyDescent="0.25">
      <c r="C4234" s="5"/>
      <c r="D4234" s="6"/>
      <c r="E4234" s="8"/>
    </row>
    <row r="4235" spans="3:5" x14ac:dyDescent="0.25">
      <c r="C4235" s="5"/>
      <c r="D4235" s="6"/>
      <c r="E4235" s="8"/>
    </row>
    <row r="4236" spans="3:5" x14ac:dyDescent="0.25">
      <c r="C4236" s="5"/>
      <c r="D4236" s="6"/>
      <c r="E4236" s="8"/>
    </row>
    <row r="4237" spans="3:5" x14ac:dyDescent="0.25">
      <c r="C4237" s="5"/>
      <c r="D4237" s="6"/>
      <c r="E4237" s="8"/>
    </row>
    <row r="4238" spans="3:5" x14ac:dyDescent="0.25">
      <c r="C4238" s="5"/>
      <c r="D4238" s="6"/>
      <c r="E4238" s="8"/>
    </row>
    <row r="4239" spans="3:5" x14ac:dyDescent="0.25">
      <c r="C4239" s="5"/>
      <c r="D4239" s="6"/>
      <c r="E4239" s="8"/>
    </row>
    <row r="4240" spans="3:5" x14ac:dyDescent="0.25">
      <c r="C4240" s="5"/>
      <c r="D4240" s="6"/>
      <c r="E4240" s="8"/>
    </row>
    <row r="4241" spans="3:5" x14ac:dyDescent="0.25">
      <c r="C4241" s="5"/>
      <c r="D4241" s="6"/>
      <c r="E4241" s="8"/>
    </row>
    <row r="4242" spans="3:5" x14ac:dyDescent="0.25">
      <c r="C4242" s="5"/>
      <c r="D4242" s="6"/>
      <c r="E4242" s="8"/>
    </row>
    <row r="4243" spans="3:5" x14ac:dyDescent="0.25">
      <c r="C4243" s="5"/>
      <c r="D4243" s="6"/>
      <c r="E4243" s="8"/>
    </row>
    <row r="4244" spans="3:5" x14ac:dyDescent="0.25">
      <c r="C4244" s="5"/>
      <c r="D4244" s="6"/>
      <c r="E4244" s="8"/>
    </row>
    <row r="4245" spans="3:5" x14ac:dyDescent="0.25">
      <c r="C4245" s="5"/>
      <c r="D4245" s="6"/>
      <c r="E4245" s="8"/>
    </row>
    <row r="4246" spans="3:5" x14ac:dyDescent="0.25">
      <c r="C4246" s="5"/>
      <c r="D4246" s="6"/>
      <c r="E4246" s="8"/>
    </row>
    <row r="4247" spans="3:5" x14ac:dyDescent="0.25">
      <c r="C4247" s="5"/>
      <c r="D4247" s="6"/>
      <c r="E4247" s="8"/>
    </row>
    <row r="4248" spans="3:5" x14ac:dyDescent="0.25">
      <c r="C4248" s="5"/>
      <c r="D4248" s="6"/>
      <c r="E4248" s="8"/>
    </row>
    <row r="4249" spans="3:5" x14ac:dyDescent="0.25">
      <c r="C4249" s="5"/>
      <c r="D4249" s="6"/>
      <c r="E4249" s="8"/>
    </row>
    <row r="4250" spans="3:5" x14ac:dyDescent="0.25">
      <c r="C4250" s="5"/>
      <c r="D4250" s="6"/>
      <c r="E4250" s="8"/>
    </row>
    <row r="4251" spans="3:5" x14ac:dyDescent="0.25">
      <c r="C4251" s="5"/>
      <c r="D4251" s="6"/>
      <c r="E4251" s="8"/>
    </row>
    <row r="4252" spans="3:5" x14ac:dyDescent="0.25">
      <c r="C4252" s="5"/>
      <c r="D4252" s="6"/>
      <c r="E4252" s="8"/>
    </row>
    <row r="4253" spans="3:5" x14ac:dyDescent="0.25">
      <c r="C4253" s="5"/>
      <c r="D4253" s="6"/>
      <c r="E4253" s="8"/>
    </row>
    <row r="4254" spans="3:5" x14ac:dyDescent="0.25">
      <c r="C4254" s="5"/>
      <c r="D4254" s="6"/>
      <c r="E4254" s="8"/>
    </row>
    <row r="4255" spans="3:5" x14ac:dyDescent="0.25">
      <c r="C4255" s="5"/>
      <c r="D4255" s="6"/>
      <c r="E4255" s="8"/>
    </row>
    <row r="4256" spans="3:5" x14ac:dyDescent="0.25">
      <c r="C4256" s="5"/>
      <c r="D4256" s="6"/>
      <c r="E4256" s="8"/>
    </row>
    <row r="4257" spans="3:5" x14ac:dyDescent="0.25">
      <c r="C4257" s="5"/>
      <c r="D4257" s="6"/>
      <c r="E4257" s="8"/>
    </row>
    <row r="4258" spans="3:5" x14ac:dyDescent="0.25">
      <c r="C4258" s="5"/>
      <c r="D4258" s="6"/>
      <c r="E4258" s="8"/>
    </row>
    <row r="4259" spans="3:5" x14ac:dyDescent="0.25">
      <c r="C4259" s="5"/>
      <c r="D4259" s="6"/>
      <c r="E4259" s="8"/>
    </row>
    <row r="4260" spans="3:5" x14ac:dyDescent="0.25">
      <c r="C4260" s="5"/>
      <c r="D4260" s="6"/>
      <c r="E4260" s="8"/>
    </row>
    <row r="4261" spans="3:5" x14ac:dyDescent="0.25">
      <c r="C4261" s="5"/>
      <c r="D4261" s="6"/>
      <c r="E4261" s="8"/>
    </row>
    <row r="4262" spans="3:5" x14ac:dyDescent="0.25">
      <c r="C4262" s="5"/>
      <c r="D4262" s="6"/>
      <c r="E4262" s="8"/>
    </row>
    <row r="4263" spans="3:5" x14ac:dyDescent="0.25">
      <c r="C4263" s="5"/>
      <c r="D4263" s="6"/>
      <c r="E4263" s="8"/>
    </row>
    <row r="4264" spans="3:5" x14ac:dyDescent="0.25">
      <c r="C4264" s="5"/>
      <c r="D4264" s="6"/>
      <c r="E4264" s="8"/>
    </row>
    <row r="4265" spans="3:5" x14ac:dyDescent="0.25">
      <c r="C4265" s="5"/>
      <c r="D4265" s="6"/>
      <c r="E4265" s="8"/>
    </row>
    <row r="4266" spans="3:5" x14ac:dyDescent="0.25">
      <c r="C4266" s="5"/>
      <c r="D4266" s="6"/>
      <c r="E4266" s="8"/>
    </row>
    <row r="4267" spans="3:5" x14ac:dyDescent="0.25">
      <c r="C4267" s="5"/>
      <c r="D4267" s="6"/>
      <c r="E4267" s="8"/>
    </row>
    <row r="4268" spans="3:5" x14ac:dyDescent="0.25">
      <c r="C4268" s="5"/>
      <c r="D4268" s="6"/>
      <c r="E4268" s="8"/>
    </row>
    <row r="4269" spans="3:5" x14ac:dyDescent="0.25">
      <c r="C4269" s="5"/>
      <c r="D4269" s="6"/>
      <c r="E4269" s="8"/>
    </row>
    <row r="4270" spans="3:5" x14ac:dyDescent="0.25">
      <c r="C4270" s="5"/>
      <c r="D4270" s="6"/>
      <c r="E4270" s="8"/>
    </row>
    <row r="4271" spans="3:5" x14ac:dyDescent="0.25">
      <c r="C4271" s="5"/>
      <c r="D4271" s="6"/>
      <c r="E4271" s="8"/>
    </row>
    <row r="4272" spans="3:5" x14ac:dyDescent="0.25">
      <c r="C4272" s="5"/>
      <c r="D4272" s="6"/>
      <c r="E4272" s="8"/>
    </row>
    <row r="4273" spans="3:5" x14ac:dyDescent="0.25">
      <c r="C4273" s="5"/>
      <c r="D4273" s="6"/>
      <c r="E4273" s="8"/>
    </row>
    <row r="4274" spans="3:5" x14ac:dyDescent="0.25">
      <c r="C4274" s="5"/>
      <c r="D4274" s="6"/>
      <c r="E4274" s="8"/>
    </row>
    <row r="4275" spans="3:5" x14ac:dyDescent="0.25">
      <c r="C4275" s="5"/>
      <c r="D4275" s="6"/>
      <c r="E4275" s="8"/>
    </row>
    <row r="4276" spans="3:5" x14ac:dyDescent="0.25">
      <c r="C4276" s="5"/>
      <c r="D4276" s="6"/>
      <c r="E4276" s="8"/>
    </row>
    <row r="4277" spans="3:5" x14ac:dyDescent="0.25">
      <c r="C4277" s="5"/>
      <c r="D4277" s="6"/>
      <c r="E4277" s="8"/>
    </row>
    <row r="4278" spans="3:5" x14ac:dyDescent="0.25">
      <c r="C4278" s="5"/>
      <c r="D4278" s="6"/>
      <c r="E4278" s="8"/>
    </row>
    <row r="4279" spans="3:5" x14ac:dyDescent="0.25">
      <c r="C4279" s="5"/>
      <c r="D4279" s="6"/>
      <c r="E4279" s="8"/>
    </row>
    <row r="4280" spans="3:5" x14ac:dyDescent="0.25">
      <c r="C4280" s="5"/>
      <c r="D4280" s="6"/>
      <c r="E4280" s="8"/>
    </row>
    <row r="4281" spans="3:5" x14ac:dyDescent="0.25">
      <c r="C4281" s="5"/>
      <c r="D4281" s="6"/>
      <c r="E4281" s="8"/>
    </row>
    <row r="4282" spans="3:5" x14ac:dyDescent="0.25">
      <c r="C4282" s="5"/>
      <c r="D4282" s="6"/>
      <c r="E4282" s="8"/>
    </row>
    <row r="4283" spans="3:5" x14ac:dyDescent="0.25">
      <c r="C4283" s="5"/>
      <c r="D4283" s="6"/>
      <c r="E4283" s="8"/>
    </row>
    <row r="4284" spans="3:5" x14ac:dyDescent="0.25">
      <c r="C4284" s="5"/>
      <c r="D4284" s="6"/>
      <c r="E4284" s="8"/>
    </row>
    <row r="4285" spans="3:5" x14ac:dyDescent="0.25">
      <c r="C4285" s="5"/>
      <c r="D4285" s="6"/>
      <c r="E4285" s="8"/>
    </row>
    <row r="4286" spans="3:5" x14ac:dyDescent="0.25">
      <c r="C4286" s="5"/>
      <c r="D4286" s="6"/>
      <c r="E4286" s="8"/>
    </row>
    <row r="4287" spans="3:5" x14ac:dyDescent="0.25">
      <c r="C4287" s="5"/>
      <c r="D4287" s="6"/>
      <c r="E4287" s="8"/>
    </row>
    <row r="4288" spans="3:5" x14ac:dyDescent="0.25">
      <c r="C4288" s="5"/>
      <c r="D4288" s="6"/>
      <c r="E4288" s="8"/>
    </row>
    <row r="4289" spans="3:5" x14ac:dyDescent="0.25">
      <c r="C4289" s="5"/>
      <c r="D4289" s="6"/>
      <c r="E4289" s="8"/>
    </row>
    <row r="4290" spans="3:5" x14ac:dyDescent="0.25">
      <c r="C4290" s="5"/>
      <c r="D4290" s="6"/>
      <c r="E4290" s="8"/>
    </row>
    <row r="4291" spans="3:5" x14ac:dyDescent="0.25">
      <c r="C4291" s="5"/>
      <c r="D4291" s="6"/>
      <c r="E4291" s="8"/>
    </row>
    <row r="4292" spans="3:5" x14ac:dyDescent="0.25">
      <c r="C4292" s="5"/>
      <c r="D4292" s="6"/>
      <c r="E4292" s="8"/>
    </row>
    <row r="4293" spans="3:5" x14ac:dyDescent="0.25">
      <c r="C4293" s="5"/>
      <c r="D4293" s="6"/>
      <c r="E4293" s="8"/>
    </row>
    <row r="4294" spans="3:5" x14ac:dyDescent="0.25">
      <c r="C4294" s="5"/>
      <c r="D4294" s="6"/>
      <c r="E4294" s="8"/>
    </row>
    <row r="4295" spans="3:5" x14ac:dyDescent="0.25">
      <c r="C4295" s="5"/>
      <c r="D4295" s="6"/>
      <c r="E4295" s="8"/>
    </row>
    <row r="4296" spans="3:5" x14ac:dyDescent="0.25">
      <c r="C4296" s="5"/>
      <c r="D4296" s="6"/>
      <c r="E4296" s="8"/>
    </row>
    <row r="4297" spans="3:5" x14ac:dyDescent="0.25">
      <c r="C4297" s="5"/>
      <c r="D4297" s="6"/>
      <c r="E4297" s="8"/>
    </row>
    <row r="4298" spans="3:5" x14ac:dyDescent="0.25">
      <c r="C4298" s="5"/>
      <c r="D4298" s="6"/>
      <c r="E4298" s="8"/>
    </row>
    <row r="4299" spans="3:5" x14ac:dyDescent="0.25">
      <c r="C4299" s="5"/>
      <c r="D4299" s="6"/>
      <c r="E4299" s="8"/>
    </row>
    <row r="4300" spans="3:5" x14ac:dyDescent="0.25">
      <c r="C4300" s="5"/>
      <c r="D4300" s="6"/>
      <c r="E4300" s="8"/>
    </row>
    <row r="4301" spans="3:5" x14ac:dyDescent="0.25">
      <c r="C4301" s="5"/>
      <c r="D4301" s="6"/>
      <c r="E4301" s="8"/>
    </row>
    <row r="4302" spans="3:5" x14ac:dyDescent="0.25">
      <c r="C4302" s="5"/>
      <c r="D4302" s="6"/>
      <c r="E4302" s="8"/>
    </row>
    <row r="4303" spans="3:5" x14ac:dyDescent="0.25">
      <c r="C4303" s="5"/>
      <c r="D4303" s="6"/>
      <c r="E4303" s="8"/>
    </row>
    <row r="4304" spans="3:5" x14ac:dyDescent="0.25">
      <c r="C4304" s="5"/>
      <c r="D4304" s="6"/>
      <c r="E4304" s="8"/>
    </row>
    <row r="4305" spans="3:5" x14ac:dyDescent="0.25">
      <c r="C4305" s="5"/>
      <c r="D4305" s="6"/>
      <c r="E4305" s="8"/>
    </row>
    <row r="4306" spans="3:5" x14ac:dyDescent="0.25">
      <c r="C4306" s="5"/>
      <c r="D4306" s="6"/>
      <c r="E4306" s="8"/>
    </row>
    <row r="4307" spans="3:5" x14ac:dyDescent="0.25">
      <c r="C4307" s="5"/>
      <c r="D4307" s="6"/>
      <c r="E4307" s="8"/>
    </row>
    <row r="4308" spans="3:5" x14ac:dyDescent="0.25">
      <c r="C4308" s="5"/>
      <c r="D4308" s="6"/>
      <c r="E4308" s="8"/>
    </row>
    <row r="4309" spans="3:5" x14ac:dyDescent="0.25">
      <c r="C4309" s="5"/>
      <c r="D4309" s="6"/>
      <c r="E4309" s="8"/>
    </row>
    <row r="4310" spans="3:5" x14ac:dyDescent="0.25">
      <c r="C4310" s="5"/>
      <c r="D4310" s="6"/>
      <c r="E4310" s="8"/>
    </row>
    <row r="4311" spans="3:5" x14ac:dyDescent="0.25">
      <c r="C4311" s="5"/>
      <c r="D4311" s="6"/>
      <c r="E4311" s="8"/>
    </row>
    <row r="4312" spans="3:5" x14ac:dyDescent="0.25">
      <c r="C4312" s="5"/>
      <c r="D4312" s="6"/>
      <c r="E4312" s="8"/>
    </row>
    <row r="4313" spans="3:5" x14ac:dyDescent="0.25">
      <c r="C4313" s="5"/>
      <c r="D4313" s="6"/>
      <c r="E4313" s="8"/>
    </row>
    <row r="4314" spans="3:5" x14ac:dyDescent="0.25">
      <c r="C4314" s="5"/>
      <c r="D4314" s="6"/>
      <c r="E4314" s="8"/>
    </row>
    <row r="4315" spans="3:5" x14ac:dyDescent="0.25">
      <c r="C4315" s="5"/>
      <c r="D4315" s="6"/>
      <c r="E4315" s="8"/>
    </row>
    <row r="4316" spans="3:5" x14ac:dyDescent="0.25">
      <c r="C4316" s="5"/>
      <c r="D4316" s="6"/>
      <c r="E4316" s="8"/>
    </row>
    <row r="4317" spans="3:5" x14ac:dyDescent="0.25">
      <c r="C4317" s="5"/>
      <c r="D4317" s="6"/>
      <c r="E4317" s="8"/>
    </row>
    <row r="4318" spans="3:5" x14ac:dyDescent="0.25">
      <c r="C4318" s="5"/>
      <c r="D4318" s="6"/>
      <c r="E4318" s="8"/>
    </row>
    <row r="4319" spans="3:5" x14ac:dyDescent="0.25">
      <c r="C4319" s="5"/>
      <c r="D4319" s="6"/>
      <c r="E4319" s="8"/>
    </row>
    <row r="4320" spans="3:5" x14ac:dyDescent="0.25">
      <c r="C4320" s="5"/>
      <c r="D4320" s="6"/>
      <c r="E4320" s="8"/>
    </row>
    <row r="4321" spans="3:5" x14ac:dyDescent="0.25">
      <c r="C4321" s="5"/>
      <c r="D4321" s="6"/>
      <c r="E4321" s="8"/>
    </row>
    <row r="4322" spans="3:5" x14ac:dyDescent="0.25">
      <c r="C4322" s="5"/>
      <c r="D4322" s="6"/>
      <c r="E4322" s="8"/>
    </row>
    <row r="4323" spans="3:5" x14ac:dyDescent="0.25">
      <c r="C4323" s="5"/>
      <c r="D4323" s="6"/>
      <c r="E4323" s="8"/>
    </row>
    <row r="4324" spans="3:5" x14ac:dyDescent="0.25">
      <c r="C4324" s="5"/>
      <c r="D4324" s="6"/>
      <c r="E4324" s="8"/>
    </row>
    <row r="4325" spans="3:5" x14ac:dyDescent="0.25">
      <c r="C4325" s="5"/>
      <c r="D4325" s="6"/>
      <c r="E4325" s="8"/>
    </row>
    <row r="4326" spans="3:5" x14ac:dyDescent="0.25">
      <c r="C4326" s="5"/>
      <c r="D4326" s="6"/>
      <c r="E4326" s="8"/>
    </row>
    <row r="4327" spans="3:5" x14ac:dyDescent="0.25">
      <c r="C4327" s="5"/>
      <c r="D4327" s="6"/>
      <c r="E4327" s="8"/>
    </row>
    <row r="4328" spans="3:5" x14ac:dyDescent="0.25">
      <c r="C4328" s="5"/>
      <c r="D4328" s="6"/>
      <c r="E4328" s="8"/>
    </row>
    <row r="4329" spans="3:5" x14ac:dyDescent="0.25">
      <c r="C4329" s="5"/>
      <c r="D4329" s="6"/>
      <c r="E4329" s="8"/>
    </row>
    <row r="4330" spans="3:5" x14ac:dyDescent="0.25">
      <c r="C4330" s="5"/>
      <c r="D4330" s="6"/>
      <c r="E4330" s="8"/>
    </row>
    <row r="4331" spans="3:5" x14ac:dyDescent="0.25">
      <c r="C4331" s="5"/>
      <c r="D4331" s="6"/>
      <c r="E4331" s="8"/>
    </row>
    <row r="4332" spans="3:5" x14ac:dyDescent="0.25">
      <c r="C4332" s="5"/>
      <c r="D4332" s="6"/>
      <c r="E4332" s="8"/>
    </row>
    <row r="4333" spans="3:5" x14ac:dyDescent="0.25">
      <c r="C4333" s="5"/>
      <c r="D4333" s="6"/>
      <c r="E4333" s="8"/>
    </row>
    <row r="4334" spans="3:5" x14ac:dyDescent="0.25">
      <c r="C4334" s="5"/>
      <c r="D4334" s="6"/>
      <c r="E4334" s="8"/>
    </row>
    <row r="4335" spans="3:5" x14ac:dyDescent="0.25">
      <c r="C4335" s="5"/>
      <c r="D4335" s="6"/>
      <c r="E4335" s="8"/>
    </row>
    <row r="4336" spans="3:5" x14ac:dyDescent="0.25">
      <c r="C4336" s="5"/>
      <c r="D4336" s="6"/>
      <c r="E4336" s="8"/>
    </row>
    <row r="4337" spans="3:5" x14ac:dyDescent="0.25">
      <c r="C4337" s="5"/>
      <c r="D4337" s="6"/>
      <c r="E4337" s="8"/>
    </row>
    <row r="4338" spans="3:5" x14ac:dyDescent="0.25">
      <c r="C4338" s="5"/>
      <c r="D4338" s="6"/>
      <c r="E4338" s="8"/>
    </row>
    <row r="4339" spans="3:5" x14ac:dyDescent="0.25">
      <c r="C4339" s="5"/>
      <c r="D4339" s="6"/>
      <c r="E4339" s="8"/>
    </row>
    <row r="4340" spans="3:5" x14ac:dyDescent="0.25">
      <c r="C4340" s="5"/>
      <c r="D4340" s="6"/>
      <c r="E4340" s="8"/>
    </row>
    <row r="4341" spans="3:5" x14ac:dyDescent="0.25">
      <c r="C4341" s="5"/>
      <c r="D4341" s="6"/>
      <c r="E4341" s="8"/>
    </row>
    <row r="4342" spans="3:5" x14ac:dyDescent="0.25">
      <c r="C4342" s="5"/>
      <c r="D4342" s="6"/>
      <c r="E4342" s="8"/>
    </row>
    <row r="4343" spans="3:5" x14ac:dyDescent="0.25">
      <c r="C4343" s="5"/>
      <c r="D4343" s="6"/>
      <c r="E4343" s="8"/>
    </row>
    <row r="4344" spans="3:5" x14ac:dyDescent="0.25">
      <c r="C4344" s="5"/>
      <c r="D4344" s="6"/>
      <c r="E4344" s="8"/>
    </row>
    <row r="4345" spans="3:5" x14ac:dyDescent="0.25">
      <c r="C4345" s="5"/>
      <c r="D4345" s="6"/>
      <c r="E4345" s="8"/>
    </row>
    <row r="4346" spans="3:5" x14ac:dyDescent="0.25">
      <c r="C4346" s="5"/>
      <c r="D4346" s="6"/>
      <c r="E4346" s="8"/>
    </row>
    <row r="4347" spans="3:5" x14ac:dyDescent="0.25">
      <c r="C4347" s="5"/>
      <c r="D4347" s="6"/>
      <c r="E4347" s="8"/>
    </row>
    <row r="4348" spans="3:5" x14ac:dyDescent="0.25">
      <c r="C4348" s="5"/>
      <c r="D4348" s="6"/>
      <c r="E4348" s="8"/>
    </row>
    <row r="4349" spans="3:5" x14ac:dyDescent="0.25">
      <c r="C4349" s="5"/>
      <c r="D4349" s="6"/>
      <c r="E4349" s="8"/>
    </row>
    <row r="4350" spans="3:5" x14ac:dyDescent="0.25">
      <c r="C4350" s="5"/>
      <c r="D4350" s="6"/>
      <c r="E4350" s="8"/>
    </row>
    <row r="4351" spans="3:5" x14ac:dyDescent="0.25">
      <c r="C4351" s="5"/>
      <c r="D4351" s="6"/>
      <c r="E4351" s="8"/>
    </row>
    <row r="4352" spans="3:5" x14ac:dyDescent="0.25">
      <c r="C4352" s="5"/>
      <c r="D4352" s="6"/>
      <c r="E4352" s="8"/>
    </row>
    <row r="4353" spans="3:5" x14ac:dyDescent="0.25">
      <c r="C4353" s="5"/>
      <c r="D4353" s="6"/>
      <c r="E4353" s="8"/>
    </row>
    <row r="4354" spans="3:5" x14ac:dyDescent="0.25">
      <c r="C4354" s="5"/>
      <c r="D4354" s="6"/>
      <c r="E4354" s="8"/>
    </row>
    <row r="4355" spans="3:5" x14ac:dyDescent="0.25">
      <c r="C4355" s="5"/>
      <c r="D4355" s="6"/>
      <c r="E4355" s="8"/>
    </row>
    <row r="4356" spans="3:5" x14ac:dyDescent="0.25">
      <c r="C4356" s="5"/>
      <c r="D4356" s="6"/>
      <c r="E4356" s="8"/>
    </row>
    <row r="4357" spans="3:5" x14ac:dyDescent="0.25">
      <c r="C4357" s="5"/>
      <c r="D4357" s="6"/>
      <c r="E4357" s="8"/>
    </row>
    <row r="4358" spans="3:5" x14ac:dyDescent="0.25">
      <c r="C4358" s="5"/>
      <c r="D4358" s="6"/>
      <c r="E4358" s="8"/>
    </row>
    <row r="4359" spans="3:5" x14ac:dyDescent="0.25">
      <c r="C4359" s="5"/>
      <c r="D4359" s="6"/>
      <c r="E4359" s="8"/>
    </row>
    <row r="4360" spans="3:5" x14ac:dyDescent="0.25">
      <c r="C4360" s="5"/>
      <c r="D4360" s="6"/>
      <c r="E4360" s="8"/>
    </row>
    <row r="4361" spans="3:5" x14ac:dyDescent="0.25">
      <c r="C4361" s="5"/>
      <c r="D4361" s="6"/>
      <c r="E4361" s="8"/>
    </row>
    <row r="4362" spans="3:5" x14ac:dyDescent="0.25">
      <c r="C4362" s="5"/>
      <c r="D4362" s="6"/>
      <c r="E4362" s="8"/>
    </row>
    <row r="4363" spans="3:5" x14ac:dyDescent="0.25">
      <c r="C4363" s="5"/>
      <c r="D4363" s="6"/>
      <c r="E4363" s="8"/>
    </row>
    <row r="4364" spans="3:5" x14ac:dyDescent="0.25">
      <c r="C4364" s="5"/>
      <c r="D4364" s="6"/>
      <c r="E4364" s="8"/>
    </row>
    <row r="4365" spans="3:5" x14ac:dyDescent="0.25">
      <c r="C4365" s="5"/>
      <c r="D4365" s="6"/>
      <c r="E4365" s="8"/>
    </row>
    <row r="4366" spans="3:5" x14ac:dyDescent="0.25">
      <c r="C4366" s="5"/>
      <c r="D4366" s="6"/>
      <c r="E4366" s="8"/>
    </row>
    <row r="4367" spans="3:5" x14ac:dyDescent="0.25">
      <c r="C4367" s="5"/>
      <c r="D4367" s="6"/>
      <c r="E4367" s="8"/>
    </row>
    <row r="4368" spans="3:5" x14ac:dyDescent="0.25">
      <c r="C4368" s="5"/>
      <c r="D4368" s="6"/>
      <c r="E4368" s="8"/>
    </row>
    <row r="4369" spans="3:5" x14ac:dyDescent="0.25">
      <c r="C4369" s="5"/>
      <c r="D4369" s="6"/>
      <c r="E4369" s="8"/>
    </row>
    <row r="4370" spans="3:5" x14ac:dyDescent="0.25">
      <c r="C4370" s="5"/>
      <c r="D4370" s="6"/>
      <c r="E4370" s="8"/>
    </row>
    <row r="4371" spans="3:5" x14ac:dyDescent="0.25">
      <c r="C4371" s="5"/>
      <c r="D4371" s="6"/>
      <c r="E4371" s="8"/>
    </row>
    <row r="4372" spans="3:5" x14ac:dyDescent="0.25">
      <c r="C4372" s="5"/>
      <c r="D4372" s="6"/>
      <c r="E4372" s="8"/>
    </row>
    <row r="4373" spans="3:5" x14ac:dyDescent="0.25">
      <c r="C4373" s="5"/>
      <c r="D4373" s="6"/>
      <c r="E4373" s="8"/>
    </row>
    <row r="4374" spans="3:5" x14ac:dyDescent="0.25">
      <c r="C4374" s="5"/>
      <c r="D4374" s="6"/>
      <c r="E4374" s="8"/>
    </row>
    <row r="4375" spans="3:5" x14ac:dyDescent="0.25">
      <c r="C4375" s="5"/>
      <c r="D4375" s="6"/>
      <c r="E4375" s="8"/>
    </row>
    <row r="4376" spans="3:5" x14ac:dyDescent="0.25">
      <c r="C4376" s="5"/>
      <c r="D4376" s="6"/>
      <c r="E4376" s="8"/>
    </row>
    <row r="4377" spans="3:5" x14ac:dyDescent="0.25">
      <c r="C4377" s="5"/>
      <c r="D4377" s="6"/>
      <c r="E4377" s="8"/>
    </row>
    <row r="4378" spans="3:5" x14ac:dyDescent="0.25">
      <c r="C4378" s="5"/>
      <c r="D4378" s="6"/>
      <c r="E4378" s="8"/>
    </row>
    <row r="4379" spans="3:5" x14ac:dyDescent="0.25">
      <c r="C4379" s="5"/>
      <c r="D4379" s="6"/>
      <c r="E4379" s="8"/>
    </row>
    <row r="4380" spans="3:5" x14ac:dyDescent="0.25">
      <c r="C4380" s="5"/>
      <c r="D4380" s="6"/>
      <c r="E4380" s="8"/>
    </row>
    <row r="4381" spans="3:5" x14ac:dyDescent="0.25">
      <c r="C4381" s="5"/>
      <c r="D4381" s="6"/>
      <c r="E4381" s="8"/>
    </row>
    <row r="4382" spans="3:5" x14ac:dyDescent="0.25">
      <c r="C4382" s="5"/>
      <c r="D4382" s="6"/>
      <c r="E4382" s="8"/>
    </row>
    <row r="4383" spans="3:5" x14ac:dyDescent="0.25">
      <c r="C4383" s="5"/>
      <c r="D4383" s="6"/>
      <c r="E4383" s="8"/>
    </row>
    <row r="4384" spans="3:5" x14ac:dyDescent="0.25">
      <c r="C4384" s="5"/>
      <c r="D4384" s="6"/>
      <c r="E4384" s="8"/>
    </row>
    <row r="4385" spans="3:5" x14ac:dyDescent="0.25">
      <c r="C4385" s="5"/>
      <c r="D4385" s="6"/>
      <c r="E4385" s="8"/>
    </row>
    <row r="4386" spans="3:5" x14ac:dyDescent="0.25">
      <c r="C4386" s="5"/>
      <c r="D4386" s="6"/>
      <c r="E4386" s="8"/>
    </row>
    <row r="4387" spans="3:5" x14ac:dyDescent="0.25">
      <c r="C4387" s="5"/>
      <c r="D4387" s="6"/>
      <c r="E4387" s="8"/>
    </row>
    <row r="4388" spans="3:5" x14ac:dyDescent="0.25">
      <c r="C4388" s="5"/>
      <c r="D4388" s="6"/>
      <c r="E4388" s="8"/>
    </row>
    <row r="4389" spans="3:5" x14ac:dyDescent="0.25">
      <c r="C4389" s="5"/>
      <c r="D4389" s="6"/>
      <c r="E4389" s="8"/>
    </row>
    <row r="4390" spans="3:5" x14ac:dyDescent="0.25">
      <c r="C4390" s="5"/>
      <c r="D4390" s="6"/>
      <c r="E4390" s="8"/>
    </row>
    <row r="4391" spans="3:5" x14ac:dyDescent="0.25">
      <c r="C4391" s="5"/>
      <c r="D4391" s="6"/>
      <c r="E4391" s="8"/>
    </row>
    <row r="4392" spans="3:5" x14ac:dyDescent="0.25">
      <c r="C4392" s="5"/>
      <c r="D4392" s="6"/>
      <c r="E4392" s="8"/>
    </row>
    <row r="4393" spans="3:5" x14ac:dyDescent="0.25">
      <c r="C4393" s="5"/>
      <c r="D4393" s="6"/>
      <c r="E4393" s="8"/>
    </row>
    <row r="4394" spans="3:5" x14ac:dyDescent="0.25">
      <c r="C4394" s="5"/>
      <c r="D4394" s="6"/>
      <c r="E4394" s="8"/>
    </row>
    <row r="4395" spans="3:5" x14ac:dyDescent="0.25">
      <c r="C4395" s="5"/>
      <c r="D4395" s="6"/>
      <c r="E4395" s="8"/>
    </row>
    <row r="4396" spans="3:5" x14ac:dyDescent="0.25">
      <c r="C4396" s="5"/>
      <c r="D4396" s="6"/>
      <c r="E4396" s="8"/>
    </row>
    <row r="4397" spans="3:5" x14ac:dyDescent="0.25">
      <c r="C4397" s="5"/>
      <c r="D4397" s="6"/>
      <c r="E4397" s="8"/>
    </row>
    <row r="4398" spans="3:5" x14ac:dyDescent="0.25">
      <c r="C4398" s="5"/>
      <c r="D4398" s="6"/>
      <c r="E4398" s="8"/>
    </row>
    <row r="4399" spans="3:5" x14ac:dyDescent="0.25">
      <c r="C4399" s="5"/>
      <c r="D4399" s="6"/>
      <c r="E4399" s="8"/>
    </row>
    <row r="4400" spans="3:5" x14ac:dyDescent="0.25">
      <c r="C4400" s="5"/>
      <c r="D4400" s="6"/>
      <c r="E4400" s="8"/>
    </row>
    <row r="4401" spans="3:5" x14ac:dyDescent="0.25">
      <c r="C4401" s="5"/>
      <c r="D4401" s="6"/>
      <c r="E4401" s="8"/>
    </row>
    <row r="4402" spans="3:5" x14ac:dyDescent="0.25">
      <c r="C4402" s="5"/>
      <c r="D4402" s="6"/>
      <c r="E4402" s="8"/>
    </row>
    <row r="4403" spans="3:5" x14ac:dyDescent="0.25">
      <c r="C4403" s="5"/>
      <c r="D4403" s="6"/>
      <c r="E4403" s="8"/>
    </row>
    <row r="4404" spans="3:5" x14ac:dyDescent="0.25">
      <c r="C4404" s="5"/>
      <c r="D4404" s="6"/>
      <c r="E4404" s="8"/>
    </row>
    <row r="4405" spans="3:5" x14ac:dyDescent="0.25">
      <c r="C4405" s="5"/>
      <c r="D4405" s="6"/>
      <c r="E4405" s="8"/>
    </row>
    <row r="4406" spans="3:5" x14ac:dyDescent="0.25">
      <c r="C4406" s="5"/>
      <c r="D4406" s="6"/>
      <c r="E4406" s="8"/>
    </row>
    <row r="4407" spans="3:5" x14ac:dyDescent="0.25">
      <c r="C4407" s="5"/>
      <c r="D4407" s="6"/>
      <c r="E4407" s="8"/>
    </row>
    <row r="4408" spans="3:5" x14ac:dyDescent="0.25">
      <c r="C4408" s="5"/>
      <c r="D4408" s="6"/>
      <c r="E4408" s="8"/>
    </row>
    <row r="4409" spans="3:5" x14ac:dyDescent="0.25">
      <c r="C4409" s="5"/>
      <c r="D4409" s="6"/>
      <c r="E4409" s="8"/>
    </row>
    <row r="4410" spans="3:5" x14ac:dyDescent="0.25">
      <c r="C4410" s="5"/>
      <c r="D4410" s="6"/>
      <c r="E4410" s="8"/>
    </row>
    <row r="4411" spans="3:5" x14ac:dyDescent="0.25">
      <c r="C4411" s="5"/>
      <c r="D4411" s="6"/>
      <c r="E4411" s="8"/>
    </row>
    <row r="4412" spans="3:5" x14ac:dyDescent="0.25">
      <c r="C4412" s="5"/>
      <c r="D4412" s="6"/>
      <c r="E4412" s="8"/>
    </row>
    <row r="4413" spans="3:5" x14ac:dyDescent="0.25">
      <c r="C4413" s="5"/>
      <c r="D4413" s="6"/>
      <c r="E4413" s="8"/>
    </row>
    <row r="4414" spans="3:5" x14ac:dyDescent="0.25">
      <c r="C4414" s="5"/>
      <c r="D4414" s="6"/>
      <c r="E4414" s="8"/>
    </row>
    <row r="4415" spans="3:5" x14ac:dyDescent="0.25">
      <c r="C4415" s="5"/>
      <c r="D4415" s="6"/>
      <c r="E4415" s="8"/>
    </row>
    <row r="4416" spans="3:5" x14ac:dyDescent="0.25">
      <c r="C4416" s="5"/>
      <c r="D4416" s="6"/>
      <c r="E4416" s="8"/>
    </row>
    <row r="4417" spans="3:5" x14ac:dyDescent="0.25">
      <c r="C4417" s="5"/>
      <c r="D4417" s="6"/>
      <c r="E4417" s="8"/>
    </row>
    <row r="4418" spans="3:5" x14ac:dyDescent="0.25">
      <c r="C4418" s="5"/>
      <c r="D4418" s="6"/>
      <c r="E4418" s="8"/>
    </row>
    <row r="4419" spans="3:5" x14ac:dyDescent="0.25">
      <c r="C4419" s="5"/>
      <c r="D4419" s="6"/>
      <c r="E4419" s="8"/>
    </row>
    <row r="4420" spans="3:5" x14ac:dyDescent="0.25">
      <c r="C4420" s="5"/>
      <c r="D4420" s="6"/>
      <c r="E4420" s="8"/>
    </row>
    <row r="4421" spans="3:5" x14ac:dyDescent="0.25">
      <c r="C4421" s="5"/>
      <c r="D4421" s="6"/>
      <c r="E4421" s="8"/>
    </row>
    <row r="4422" spans="3:5" x14ac:dyDescent="0.25">
      <c r="C4422" s="5"/>
      <c r="D4422" s="6"/>
      <c r="E4422" s="8"/>
    </row>
    <row r="4423" spans="3:5" x14ac:dyDescent="0.25">
      <c r="C4423" s="5"/>
      <c r="D4423" s="6"/>
      <c r="E4423" s="8"/>
    </row>
    <row r="4424" spans="3:5" x14ac:dyDescent="0.25">
      <c r="C4424" s="5"/>
      <c r="D4424" s="6"/>
      <c r="E4424" s="8"/>
    </row>
    <row r="4425" spans="3:5" x14ac:dyDescent="0.25">
      <c r="C4425" s="5"/>
      <c r="D4425" s="6"/>
      <c r="E4425" s="8"/>
    </row>
    <row r="4426" spans="3:5" x14ac:dyDescent="0.25">
      <c r="C4426" s="5"/>
      <c r="D4426" s="6"/>
      <c r="E4426" s="8"/>
    </row>
    <row r="4427" spans="3:5" x14ac:dyDescent="0.25">
      <c r="C4427" s="5"/>
      <c r="D4427" s="6"/>
      <c r="E4427" s="8"/>
    </row>
    <row r="4428" spans="3:5" x14ac:dyDescent="0.25">
      <c r="C4428" s="5"/>
      <c r="D4428" s="6"/>
      <c r="E4428" s="8"/>
    </row>
    <row r="4429" spans="3:5" x14ac:dyDescent="0.25">
      <c r="C4429" s="5"/>
      <c r="D4429" s="6"/>
      <c r="E4429" s="8"/>
    </row>
    <row r="4430" spans="3:5" x14ac:dyDescent="0.25">
      <c r="C4430" s="5"/>
      <c r="D4430" s="6"/>
      <c r="E4430" s="8"/>
    </row>
    <row r="4431" spans="3:5" x14ac:dyDescent="0.25">
      <c r="C4431" s="5"/>
      <c r="D4431" s="6"/>
      <c r="E4431" s="8"/>
    </row>
    <row r="4432" spans="3:5" x14ac:dyDescent="0.25">
      <c r="C4432" s="5"/>
      <c r="D4432" s="6"/>
      <c r="E4432" s="8"/>
    </row>
    <row r="4433" spans="3:5" x14ac:dyDescent="0.25">
      <c r="C4433" s="5"/>
      <c r="D4433" s="6"/>
      <c r="E4433" s="8"/>
    </row>
    <row r="4434" spans="3:5" x14ac:dyDescent="0.25">
      <c r="C4434" s="5"/>
      <c r="D4434" s="6"/>
      <c r="E4434" s="8"/>
    </row>
    <row r="4435" spans="3:5" x14ac:dyDescent="0.25">
      <c r="C4435" s="5"/>
      <c r="D4435" s="6"/>
      <c r="E4435" s="8"/>
    </row>
    <row r="4436" spans="3:5" x14ac:dyDescent="0.25">
      <c r="C4436" s="5"/>
      <c r="D4436" s="6"/>
      <c r="E4436" s="8"/>
    </row>
    <row r="4437" spans="3:5" x14ac:dyDescent="0.25">
      <c r="C4437" s="5"/>
      <c r="D4437" s="6"/>
      <c r="E4437" s="8"/>
    </row>
    <row r="4438" spans="3:5" x14ac:dyDescent="0.25">
      <c r="C4438" s="5"/>
      <c r="D4438" s="6"/>
      <c r="E4438" s="8"/>
    </row>
    <row r="4439" spans="3:5" x14ac:dyDescent="0.25">
      <c r="C4439" s="5"/>
      <c r="D4439" s="6"/>
      <c r="E4439" s="8"/>
    </row>
    <row r="4440" spans="3:5" x14ac:dyDescent="0.25">
      <c r="C4440" s="5"/>
      <c r="D4440" s="6"/>
      <c r="E4440" s="8"/>
    </row>
    <row r="4441" spans="3:5" x14ac:dyDescent="0.25">
      <c r="C4441" s="5"/>
      <c r="D4441" s="6"/>
      <c r="E4441" s="8"/>
    </row>
    <row r="4442" spans="3:5" x14ac:dyDescent="0.25">
      <c r="C4442" s="5"/>
      <c r="D4442" s="6"/>
      <c r="E4442" s="8"/>
    </row>
    <row r="4443" spans="3:5" x14ac:dyDescent="0.25">
      <c r="C4443" s="5"/>
      <c r="D4443" s="6"/>
      <c r="E4443" s="8"/>
    </row>
    <row r="4444" spans="3:5" x14ac:dyDescent="0.25">
      <c r="C4444" s="5"/>
      <c r="D4444" s="6"/>
      <c r="E4444" s="8"/>
    </row>
    <row r="4445" spans="3:5" x14ac:dyDescent="0.25">
      <c r="C4445" s="5"/>
      <c r="D4445" s="6"/>
      <c r="E4445" s="8"/>
    </row>
    <row r="4446" spans="3:5" x14ac:dyDescent="0.25">
      <c r="C4446" s="5"/>
      <c r="D4446" s="6"/>
      <c r="E4446" s="8"/>
    </row>
    <row r="4447" spans="3:5" x14ac:dyDescent="0.25">
      <c r="C4447" s="5"/>
      <c r="D4447" s="6"/>
      <c r="E4447" s="8"/>
    </row>
    <row r="4448" spans="3:5" x14ac:dyDescent="0.25">
      <c r="C4448" s="5"/>
      <c r="D4448" s="6"/>
      <c r="E4448" s="8"/>
    </row>
    <row r="4449" spans="3:5" x14ac:dyDescent="0.25">
      <c r="C4449" s="5"/>
      <c r="D4449" s="6"/>
      <c r="E4449" s="8"/>
    </row>
    <row r="4450" spans="3:5" x14ac:dyDescent="0.25">
      <c r="C4450" s="5"/>
      <c r="D4450" s="6"/>
      <c r="E4450" s="8"/>
    </row>
    <row r="4451" spans="3:5" x14ac:dyDescent="0.25">
      <c r="C4451" s="5"/>
      <c r="D4451" s="6"/>
      <c r="E4451" s="8"/>
    </row>
    <row r="4452" spans="3:5" x14ac:dyDescent="0.25">
      <c r="C4452" s="5"/>
      <c r="D4452" s="6"/>
      <c r="E4452" s="8"/>
    </row>
    <row r="4453" spans="3:5" x14ac:dyDescent="0.25">
      <c r="C4453" s="5"/>
      <c r="D4453" s="6"/>
      <c r="E4453" s="8"/>
    </row>
    <row r="4454" spans="3:5" x14ac:dyDescent="0.25">
      <c r="C4454" s="5"/>
      <c r="D4454" s="6"/>
      <c r="E4454" s="8"/>
    </row>
    <row r="4455" spans="3:5" x14ac:dyDescent="0.25">
      <c r="C4455" s="5"/>
      <c r="D4455" s="6"/>
      <c r="E4455" s="8"/>
    </row>
    <row r="4456" spans="3:5" x14ac:dyDescent="0.25">
      <c r="C4456" s="5"/>
      <c r="D4456" s="6"/>
      <c r="E4456" s="8"/>
    </row>
    <row r="4457" spans="3:5" x14ac:dyDescent="0.25">
      <c r="C4457" s="5"/>
      <c r="D4457" s="6"/>
      <c r="E4457" s="8"/>
    </row>
    <row r="4458" spans="3:5" x14ac:dyDescent="0.25">
      <c r="C4458" s="5"/>
      <c r="D4458" s="6"/>
      <c r="E4458" s="8"/>
    </row>
    <row r="4459" spans="3:5" x14ac:dyDescent="0.25">
      <c r="C4459" s="5"/>
      <c r="D4459" s="6"/>
      <c r="E4459" s="8"/>
    </row>
    <row r="4460" spans="3:5" x14ac:dyDescent="0.25">
      <c r="C4460" s="5"/>
      <c r="D4460" s="6"/>
      <c r="E4460" s="8"/>
    </row>
    <row r="4461" spans="3:5" x14ac:dyDescent="0.25">
      <c r="C4461" s="5"/>
      <c r="D4461" s="6"/>
      <c r="E4461" s="8"/>
    </row>
    <row r="4462" spans="3:5" x14ac:dyDescent="0.25">
      <c r="C4462" s="5"/>
      <c r="D4462" s="6"/>
      <c r="E4462" s="8"/>
    </row>
    <row r="4463" spans="3:5" x14ac:dyDescent="0.25">
      <c r="C4463" s="5"/>
      <c r="D4463" s="6"/>
      <c r="E4463" s="8"/>
    </row>
    <row r="4464" spans="3:5" x14ac:dyDescent="0.25">
      <c r="C4464" s="5"/>
      <c r="D4464" s="6"/>
      <c r="E4464" s="8"/>
    </row>
    <row r="4465" spans="3:5" x14ac:dyDescent="0.25">
      <c r="C4465" s="5"/>
      <c r="D4465" s="6"/>
      <c r="E4465" s="8"/>
    </row>
    <row r="4466" spans="3:5" x14ac:dyDescent="0.25">
      <c r="C4466" s="5"/>
      <c r="D4466" s="6"/>
      <c r="E4466" s="8"/>
    </row>
    <row r="4467" spans="3:5" x14ac:dyDescent="0.25">
      <c r="C4467" s="5"/>
      <c r="D4467" s="6"/>
      <c r="E4467" s="8"/>
    </row>
    <row r="4468" spans="3:5" x14ac:dyDescent="0.25">
      <c r="C4468" s="5"/>
      <c r="D4468" s="6"/>
      <c r="E4468" s="8"/>
    </row>
    <row r="4469" spans="3:5" x14ac:dyDescent="0.25">
      <c r="C4469" s="5"/>
      <c r="D4469" s="6"/>
      <c r="E4469" s="8"/>
    </row>
    <row r="4470" spans="3:5" x14ac:dyDescent="0.25">
      <c r="C4470" s="5"/>
      <c r="D4470" s="6"/>
      <c r="E4470" s="8"/>
    </row>
    <row r="4471" spans="3:5" x14ac:dyDescent="0.25">
      <c r="C4471" s="5"/>
      <c r="D4471" s="6"/>
      <c r="E4471" s="8"/>
    </row>
    <row r="4472" spans="3:5" x14ac:dyDescent="0.25">
      <c r="C4472" s="5"/>
      <c r="D4472" s="6"/>
      <c r="E4472" s="8"/>
    </row>
    <row r="4473" spans="3:5" x14ac:dyDescent="0.25">
      <c r="C4473" s="5"/>
      <c r="D4473" s="6"/>
      <c r="E4473" s="8"/>
    </row>
    <row r="4474" spans="3:5" x14ac:dyDescent="0.25">
      <c r="C4474" s="5"/>
      <c r="D4474" s="6"/>
      <c r="E4474" s="8"/>
    </row>
    <row r="4475" spans="3:5" x14ac:dyDescent="0.25">
      <c r="C4475" s="5"/>
      <c r="D4475" s="6"/>
      <c r="E4475" s="8"/>
    </row>
    <row r="4476" spans="3:5" x14ac:dyDescent="0.25">
      <c r="C4476" s="5"/>
      <c r="D4476" s="6"/>
      <c r="E4476" s="8"/>
    </row>
    <row r="4477" spans="3:5" x14ac:dyDescent="0.25">
      <c r="C4477" s="5"/>
      <c r="D4477" s="6"/>
      <c r="E4477" s="8"/>
    </row>
    <row r="4478" spans="3:5" x14ac:dyDescent="0.25">
      <c r="C4478" s="5"/>
      <c r="D4478" s="6"/>
      <c r="E4478" s="8"/>
    </row>
    <row r="4479" spans="3:5" x14ac:dyDescent="0.25">
      <c r="C4479" s="5"/>
      <c r="D4479" s="6"/>
      <c r="E4479" s="8"/>
    </row>
    <row r="4480" spans="3:5" x14ac:dyDescent="0.25">
      <c r="C4480" s="5"/>
      <c r="D4480" s="6"/>
      <c r="E4480" s="8"/>
    </row>
    <row r="4481" spans="3:5" x14ac:dyDescent="0.25">
      <c r="C4481" s="5"/>
      <c r="D4481" s="6"/>
      <c r="E4481" s="8"/>
    </row>
    <row r="4482" spans="3:5" x14ac:dyDescent="0.25">
      <c r="C4482" s="5"/>
      <c r="D4482" s="6"/>
      <c r="E4482" s="8"/>
    </row>
    <row r="4483" spans="3:5" x14ac:dyDescent="0.25">
      <c r="C4483" s="5"/>
      <c r="D4483" s="6"/>
      <c r="E4483" s="8"/>
    </row>
    <row r="4484" spans="3:5" x14ac:dyDescent="0.25">
      <c r="C4484" s="5"/>
      <c r="D4484" s="6"/>
      <c r="E4484" s="8"/>
    </row>
    <row r="4485" spans="3:5" x14ac:dyDescent="0.25">
      <c r="C4485" s="5"/>
      <c r="D4485" s="6"/>
      <c r="E4485" s="8"/>
    </row>
    <row r="4486" spans="3:5" x14ac:dyDescent="0.25">
      <c r="C4486" s="5"/>
      <c r="D4486" s="6"/>
      <c r="E4486" s="8"/>
    </row>
    <row r="4487" spans="3:5" x14ac:dyDescent="0.25">
      <c r="C4487" s="5"/>
      <c r="D4487" s="6"/>
      <c r="E4487" s="8"/>
    </row>
    <row r="4488" spans="3:5" x14ac:dyDescent="0.25">
      <c r="C4488" s="5"/>
      <c r="D4488" s="6"/>
      <c r="E4488" s="8"/>
    </row>
    <row r="4489" spans="3:5" x14ac:dyDescent="0.25">
      <c r="C4489" s="5"/>
      <c r="D4489" s="6"/>
      <c r="E4489" s="8"/>
    </row>
    <row r="4490" spans="3:5" x14ac:dyDescent="0.25">
      <c r="C4490" s="5"/>
      <c r="D4490" s="6"/>
      <c r="E4490" s="8"/>
    </row>
    <row r="4491" spans="3:5" x14ac:dyDescent="0.25">
      <c r="C4491" s="5"/>
      <c r="D4491" s="6"/>
      <c r="E4491" s="8"/>
    </row>
    <row r="4492" spans="3:5" x14ac:dyDescent="0.25">
      <c r="C4492" s="5"/>
      <c r="D4492" s="6"/>
      <c r="E4492" s="8"/>
    </row>
    <row r="4493" spans="3:5" x14ac:dyDescent="0.25">
      <c r="C4493" s="5"/>
      <c r="D4493" s="6"/>
      <c r="E4493" s="8"/>
    </row>
    <row r="4494" spans="3:5" x14ac:dyDescent="0.25">
      <c r="C4494" s="5"/>
      <c r="D4494" s="6"/>
      <c r="E4494" s="8"/>
    </row>
    <row r="4495" spans="3:5" x14ac:dyDescent="0.25">
      <c r="C4495" s="5"/>
      <c r="D4495" s="6"/>
      <c r="E4495" s="8"/>
    </row>
    <row r="4496" spans="3:5" x14ac:dyDescent="0.25">
      <c r="C4496" s="5"/>
      <c r="D4496" s="6"/>
      <c r="E4496" s="8"/>
    </row>
    <row r="4497" spans="3:5" x14ac:dyDescent="0.25">
      <c r="C4497" s="5"/>
      <c r="D4497" s="6"/>
      <c r="E4497" s="8"/>
    </row>
    <row r="4498" spans="3:5" x14ac:dyDescent="0.25">
      <c r="C4498" s="5"/>
      <c r="D4498" s="6"/>
      <c r="E4498" s="8"/>
    </row>
    <row r="4499" spans="3:5" x14ac:dyDescent="0.25">
      <c r="C4499" s="5"/>
      <c r="D4499" s="6"/>
      <c r="E4499" s="8"/>
    </row>
    <row r="4500" spans="3:5" x14ac:dyDescent="0.25">
      <c r="C4500" s="5"/>
      <c r="D4500" s="6"/>
      <c r="E4500" s="8"/>
    </row>
    <row r="4501" spans="3:5" x14ac:dyDescent="0.25">
      <c r="C4501" s="5"/>
      <c r="D4501" s="6"/>
      <c r="E4501" s="8"/>
    </row>
    <row r="4502" spans="3:5" x14ac:dyDescent="0.25">
      <c r="C4502" s="5"/>
      <c r="D4502" s="6"/>
      <c r="E4502" s="8"/>
    </row>
    <row r="4503" spans="3:5" x14ac:dyDescent="0.25">
      <c r="C4503" s="5"/>
      <c r="D4503" s="6"/>
      <c r="E4503" s="8"/>
    </row>
    <row r="4504" spans="3:5" x14ac:dyDescent="0.25">
      <c r="C4504" s="5"/>
      <c r="D4504" s="6"/>
      <c r="E4504" s="8"/>
    </row>
    <row r="4505" spans="3:5" x14ac:dyDescent="0.25">
      <c r="C4505" s="5"/>
      <c r="D4505" s="6"/>
      <c r="E4505" s="8"/>
    </row>
    <row r="4506" spans="3:5" x14ac:dyDescent="0.25">
      <c r="C4506" s="5"/>
      <c r="D4506" s="6"/>
      <c r="E4506" s="8"/>
    </row>
    <row r="4507" spans="3:5" x14ac:dyDescent="0.25">
      <c r="C4507" s="5"/>
      <c r="D4507" s="6"/>
      <c r="E4507" s="8"/>
    </row>
    <row r="4508" spans="3:5" x14ac:dyDescent="0.25">
      <c r="C4508" s="5"/>
      <c r="D4508" s="6"/>
      <c r="E4508" s="8"/>
    </row>
    <row r="4509" spans="3:5" x14ac:dyDescent="0.25">
      <c r="C4509" s="5"/>
      <c r="D4509" s="6"/>
      <c r="E4509" s="8"/>
    </row>
    <row r="4510" spans="3:5" x14ac:dyDescent="0.25">
      <c r="C4510" s="5"/>
      <c r="D4510" s="6"/>
      <c r="E4510" s="8"/>
    </row>
    <row r="4511" spans="3:5" x14ac:dyDescent="0.25">
      <c r="C4511" s="5"/>
      <c r="D4511" s="6"/>
      <c r="E4511" s="8"/>
    </row>
    <row r="4512" spans="3:5" x14ac:dyDescent="0.25">
      <c r="C4512" s="5"/>
      <c r="D4512" s="6"/>
      <c r="E4512" s="8"/>
    </row>
    <row r="4513" spans="3:5" x14ac:dyDescent="0.25">
      <c r="C4513" s="5"/>
      <c r="D4513" s="6"/>
      <c r="E4513" s="8"/>
    </row>
    <row r="4514" spans="3:5" x14ac:dyDescent="0.25">
      <c r="C4514" s="5"/>
      <c r="D4514" s="6"/>
      <c r="E4514" s="8"/>
    </row>
    <row r="4515" spans="3:5" x14ac:dyDescent="0.25">
      <c r="C4515" s="5"/>
      <c r="D4515" s="6"/>
      <c r="E4515" s="8"/>
    </row>
    <row r="4516" spans="3:5" x14ac:dyDescent="0.25">
      <c r="C4516" s="5"/>
      <c r="D4516" s="6"/>
      <c r="E4516" s="8"/>
    </row>
    <row r="4517" spans="3:5" x14ac:dyDescent="0.25">
      <c r="C4517" s="5"/>
      <c r="D4517" s="6"/>
      <c r="E4517" s="8"/>
    </row>
    <row r="4518" spans="3:5" x14ac:dyDescent="0.25">
      <c r="C4518" s="5"/>
      <c r="D4518" s="6"/>
      <c r="E4518" s="8"/>
    </row>
    <row r="4519" spans="3:5" x14ac:dyDescent="0.25">
      <c r="C4519" s="5"/>
      <c r="D4519" s="6"/>
      <c r="E4519" s="8"/>
    </row>
    <row r="4520" spans="3:5" x14ac:dyDescent="0.25">
      <c r="C4520" s="5"/>
      <c r="D4520" s="6"/>
      <c r="E4520" s="8"/>
    </row>
    <row r="4521" spans="3:5" x14ac:dyDescent="0.25">
      <c r="C4521" s="5"/>
      <c r="D4521" s="6"/>
      <c r="E4521" s="8"/>
    </row>
    <row r="4522" spans="3:5" x14ac:dyDescent="0.25">
      <c r="C4522" s="5"/>
      <c r="D4522" s="6"/>
      <c r="E4522" s="8"/>
    </row>
    <row r="4523" spans="3:5" x14ac:dyDescent="0.25">
      <c r="C4523" s="5"/>
      <c r="D4523" s="6"/>
      <c r="E4523" s="8"/>
    </row>
    <row r="4524" spans="3:5" x14ac:dyDescent="0.25">
      <c r="C4524" s="5"/>
      <c r="D4524" s="6"/>
      <c r="E4524" s="8"/>
    </row>
    <row r="4525" spans="3:5" x14ac:dyDescent="0.25">
      <c r="C4525" s="5"/>
      <c r="D4525" s="6"/>
      <c r="E4525" s="8"/>
    </row>
    <row r="4526" spans="3:5" x14ac:dyDescent="0.25">
      <c r="C4526" s="5"/>
      <c r="D4526" s="6"/>
      <c r="E4526" s="8"/>
    </row>
    <row r="4527" spans="3:5" x14ac:dyDescent="0.25">
      <c r="C4527" s="5"/>
      <c r="D4527" s="6"/>
      <c r="E4527" s="8"/>
    </row>
    <row r="4528" spans="3:5" x14ac:dyDescent="0.25">
      <c r="C4528" s="5"/>
      <c r="D4528" s="6"/>
      <c r="E4528" s="8"/>
    </row>
    <row r="4529" spans="3:5" x14ac:dyDescent="0.25">
      <c r="C4529" s="5"/>
      <c r="D4529" s="6"/>
      <c r="E4529" s="8"/>
    </row>
    <row r="4530" spans="3:5" x14ac:dyDescent="0.25">
      <c r="C4530" s="5"/>
      <c r="D4530" s="6"/>
      <c r="E4530" s="8"/>
    </row>
    <row r="4531" spans="3:5" x14ac:dyDescent="0.25">
      <c r="C4531" s="5"/>
      <c r="D4531" s="6"/>
      <c r="E4531" s="8"/>
    </row>
    <row r="4532" spans="3:5" x14ac:dyDescent="0.25">
      <c r="C4532" s="5"/>
      <c r="D4532" s="6"/>
      <c r="E4532" s="8"/>
    </row>
    <row r="4533" spans="3:5" x14ac:dyDescent="0.25">
      <c r="C4533" s="5"/>
      <c r="D4533" s="6"/>
      <c r="E4533" s="8"/>
    </row>
    <row r="4534" spans="3:5" x14ac:dyDescent="0.25">
      <c r="C4534" s="5"/>
      <c r="D4534" s="6"/>
      <c r="E4534" s="8"/>
    </row>
    <row r="4535" spans="3:5" x14ac:dyDescent="0.25">
      <c r="C4535" s="5"/>
      <c r="D4535" s="6"/>
      <c r="E4535" s="8"/>
    </row>
    <row r="4536" spans="3:5" x14ac:dyDescent="0.25">
      <c r="C4536" s="5"/>
      <c r="D4536" s="6"/>
      <c r="E4536" s="8"/>
    </row>
    <row r="4537" spans="3:5" x14ac:dyDescent="0.25">
      <c r="C4537" s="5"/>
      <c r="D4537" s="6"/>
      <c r="E4537" s="8"/>
    </row>
    <row r="4538" spans="3:5" x14ac:dyDescent="0.25">
      <c r="C4538" s="5"/>
      <c r="D4538" s="6"/>
      <c r="E4538" s="8"/>
    </row>
    <row r="4539" spans="3:5" x14ac:dyDescent="0.25">
      <c r="C4539" s="5"/>
      <c r="D4539" s="6"/>
      <c r="E4539" s="8"/>
    </row>
    <row r="4540" spans="3:5" x14ac:dyDescent="0.25">
      <c r="C4540" s="5"/>
      <c r="D4540" s="6"/>
      <c r="E4540" s="8"/>
    </row>
    <row r="4541" spans="3:5" x14ac:dyDescent="0.25">
      <c r="C4541" s="5"/>
      <c r="D4541" s="6"/>
      <c r="E4541" s="8"/>
    </row>
    <row r="4542" spans="3:5" x14ac:dyDescent="0.25">
      <c r="C4542" s="5"/>
      <c r="D4542" s="6"/>
      <c r="E4542" s="8"/>
    </row>
    <row r="4543" spans="3:5" x14ac:dyDescent="0.25">
      <c r="C4543" s="5"/>
      <c r="D4543" s="6"/>
      <c r="E4543" s="8"/>
    </row>
    <row r="4544" spans="3:5" x14ac:dyDescent="0.25">
      <c r="C4544" s="5"/>
      <c r="D4544" s="6"/>
      <c r="E4544" s="8"/>
    </row>
    <row r="4545" spans="3:5" x14ac:dyDescent="0.25">
      <c r="C4545" s="5"/>
      <c r="D4545" s="6"/>
      <c r="E4545" s="8"/>
    </row>
    <row r="4546" spans="3:5" x14ac:dyDescent="0.25">
      <c r="C4546" s="5"/>
      <c r="D4546" s="6"/>
      <c r="E4546" s="8"/>
    </row>
    <row r="4547" spans="3:5" x14ac:dyDescent="0.25">
      <c r="C4547" s="5"/>
      <c r="D4547" s="6"/>
      <c r="E4547" s="8"/>
    </row>
    <row r="4548" spans="3:5" x14ac:dyDescent="0.25">
      <c r="C4548" s="5"/>
      <c r="D4548" s="6"/>
      <c r="E4548" s="8"/>
    </row>
    <row r="4549" spans="3:5" x14ac:dyDescent="0.25">
      <c r="C4549" s="5"/>
      <c r="D4549" s="6"/>
      <c r="E4549" s="8"/>
    </row>
    <row r="4550" spans="3:5" x14ac:dyDescent="0.25">
      <c r="C4550" s="5"/>
      <c r="D4550" s="6"/>
      <c r="E4550" s="8"/>
    </row>
    <row r="4551" spans="3:5" x14ac:dyDescent="0.25">
      <c r="C4551" s="5"/>
      <c r="D4551" s="6"/>
      <c r="E4551" s="8"/>
    </row>
    <row r="4552" spans="3:5" x14ac:dyDescent="0.25">
      <c r="C4552" s="5"/>
      <c r="D4552" s="6"/>
      <c r="E4552" s="8"/>
    </row>
    <row r="4553" spans="3:5" x14ac:dyDescent="0.25">
      <c r="C4553" s="5"/>
      <c r="D4553" s="6"/>
      <c r="E4553" s="8"/>
    </row>
    <row r="4554" spans="3:5" x14ac:dyDescent="0.25">
      <c r="C4554" s="5"/>
      <c r="D4554" s="6"/>
      <c r="E4554" s="8"/>
    </row>
    <row r="4555" spans="3:5" x14ac:dyDescent="0.25">
      <c r="C4555" s="5"/>
      <c r="D4555" s="6"/>
      <c r="E4555" s="8"/>
    </row>
    <row r="4556" spans="3:5" x14ac:dyDescent="0.25">
      <c r="C4556" s="5"/>
      <c r="D4556" s="6"/>
      <c r="E4556" s="8"/>
    </row>
    <row r="4557" spans="3:5" x14ac:dyDescent="0.25">
      <c r="C4557" s="5"/>
      <c r="D4557" s="6"/>
      <c r="E4557" s="8"/>
    </row>
    <row r="4558" spans="3:5" x14ac:dyDescent="0.25">
      <c r="C4558" s="5"/>
      <c r="D4558" s="6"/>
      <c r="E4558" s="8"/>
    </row>
    <row r="4559" spans="3:5" x14ac:dyDescent="0.25">
      <c r="C4559" s="5"/>
      <c r="D4559" s="6"/>
      <c r="E4559" s="8"/>
    </row>
    <row r="4560" spans="3:5" x14ac:dyDescent="0.25">
      <c r="C4560" s="5"/>
      <c r="D4560" s="6"/>
      <c r="E4560" s="8"/>
    </row>
    <row r="4561" spans="3:5" x14ac:dyDescent="0.25">
      <c r="C4561" s="5"/>
      <c r="D4561" s="6"/>
      <c r="E4561" s="8"/>
    </row>
    <row r="4562" spans="3:5" x14ac:dyDescent="0.25">
      <c r="C4562" s="5"/>
      <c r="D4562" s="6"/>
      <c r="E4562" s="8"/>
    </row>
    <row r="4563" spans="3:5" x14ac:dyDescent="0.25">
      <c r="C4563" s="5"/>
      <c r="D4563" s="6"/>
      <c r="E4563" s="8"/>
    </row>
    <row r="4564" spans="3:5" x14ac:dyDescent="0.25">
      <c r="C4564" s="5"/>
      <c r="D4564" s="6"/>
      <c r="E4564" s="8"/>
    </row>
    <row r="4565" spans="3:5" x14ac:dyDescent="0.25">
      <c r="C4565" s="5"/>
      <c r="D4565" s="6"/>
      <c r="E4565" s="8"/>
    </row>
    <row r="4566" spans="3:5" x14ac:dyDescent="0.25">
      <c r="C4566" s="5"/>
      <c r="D4566" s="6"/>
      <c r="E4566" s="8"/>
    </row>
    <row r="4567" spans="3:5" x14ac:dyDescent="0.25">
      <c r="C4567" s="5"/>
      <c r="D4567" s="6"/>
      <c r="E4567" s="8"/>
    </row>
    <row r="4568" spans="3:5" x14ac:dyDescent="0.25">
      <c r="C4568" s="5"/>
      <c r="D4568" s="6"/>
      <c r="E4568" s="8"/>
    </row>
    <row r="4569" spans="3:5" x14ac:dyDescent="0.25">
      <c r="C4569" s="5"/>
      <c r="D4569" s="6"/>
      <c r="E4569" s="8"/>
    </row>
    <row r="4570" spans="3:5" x14ac:dyDescent="0.25">
      <c r="C4570" s="5"/>
      <c r="D4570" s="6"/>
      <c r="E4570" s="8"/>
    </row>
    <row r="4571" spans="3:5" x14ac:dyDescent="0.25">
      <c r="C4571" s="5"/>
      <c r="D4571" s="6"/>
      <c r="E4571" s="8"/>
    </row>
    <row r="4572" spans="3:5" x14ac:dyDescent="0.25">
      <c r="C4572" s="5"/>
      <c r="D4572" s="6"/>
      <c r="E4572" s="8"/>
    </row>
    <row r="4573" spans="3:5" x14ac:dyDescent="0.25">
      <c r="C4573" s="5"/>
      <c r="D4573" s="6"/>
      <c r="E4573" s="8"/>
    </row>
    <row r="4574" spans="3:5" x14ac:dyDescent="0.25">
      <c r="C4574" s="5"/>
      <c r="D4574" s="6"/>
      <c r="E4574" s="8"/>
    </row>
    <row r="4575" spans="3:5" x14ac:dyDescent="0.25">
      <c r="C4575" s="5"/>
      <c r="D4575" s="6"/>
      <c r="E4575" s="8"/>
    </row>
    <row r="4576" spans="3:5" x14ac:dyDescent="0.25">
      <c r="C4576" s="5"/>
      <c r="D4576" s="6"/>
      <c r="E4576" s="8"/>
    </row>
    <row r="4577" spans="3:5" x14ac:dyDescent="0.25">
      <c r="C4577" s="5"/>
      <c r="D4577" s="6"/>
      <c r="E4577" s="8"/>
    </row>
    <row r="4578" spans="3:5" x14ac:dyDescent="0.25">
      <c r="C4578" s="5"/>
      <c r="D4578" s="6"/>
      <c r="E4578" s="8"/>
    </row>
    <row r="4579" spans="3:5" x14ac:dyDescent="0.25">
      <c r="C4579" s="5"/>
      <c r="D4579" s="6"/>
      <c r="E4579" s="8"/>
    </row>
    <row r="4580" spans="3:5" x14ac:dyDescent="0.25">
      <c r="C4580" s="5"/>
      <c r="D4580" s="6"/>
      <c r="E4580" s="8"/>
    </row>
    <row r="4581" spans="3:5" x14ac:dyDescent="0.25">
      <c r="C4581" s="5"/>
      <c r="D4581" s="6"/>
      <c r="E4581" s="8"/>
    </row>
    <row r="4582" spans="3:5" x14ac:dyDescent="0.25">
      <c r="C4582" s="5"/>
      <c r="D4582" s="6"/>
      <c r="E4582" s="8"/>
    </row>
    <row r="4583" spans="3:5" x14ac:dyDescent="0.25">
      <c r="C4583" s="5"/>
      <c r="D4583" s="6"/>
      <c r="E4583" s="8"/>
    </row>
    <row r="4584" spans="3:5" x14ac:dyDescent="0.25">
      <c r="C4584" s="5"/>
      <c r="D4584" s="6"/>
      <c r="E4584" s="8"/>
    </row>
    <row r="4585" spans="3:5" x14ac:dyDescent="0.25">
      <c r="C4585" s="5"/>
      <c r="D4585" s="6"/>
      <c r="E4585" s="8"/>
    </row>
    <row r="4586" spans="3:5" x14ac:dyDescent="0.25">
      <c r="C4586" s="5"/>
      <c r="D4586" s="6"/>
      <c r="E4586" s="8"/>
    </row>
    <row r="4587" spans="3:5" x14ac:dyDescent="0.25">
      <c r="C4587" s="5"/>
      <c r="D4587" s="6"/>
      <c r="E4587" s="8"/>
    </row>
    <row r="4588" spans="3:5" x14ac:dyDescent="0.25">
      <c r="C4588" s="5"/>
      <c r="D4588" s="6"/>
      <c r="E4588" s="8"/>
    </row>
    <row r="4589" spans="3:5" x14ac:dyDescent="0.25">
      <c r="C4589" s="5"/>
      <c r="D4589" s="6"/>
      <c r="E4589" s="8"/>
    </row>
    <row r="4590" spans="3:5" x14ac:dyDescent="0.25">
      <c r="C4590" s="5"/>
      <c r="D4590" s="6"/>
      <c r="E4590" s="8"/>
    </row>
    <row r="4591" spans="3:5" x14ac:dyDescent="0.25">
      <c r="C4591" s="5"/>
      <c r="D4591" s="6"/>
      <c r="E4591" s="8"/>
    </row>
    <row r="4592" spans="3:5" x14ac:dyDescent="0.25">
      <c r="C4592" s="5"/>
      <c r="D4592" s="6"/>
      <c r="E4592" s="8"/>
    </row>
    <row r="4593" spans="3:5" x14ac:dyDescent="0.25">
      <c r="C4593" s="5"/>
      <c r="D4593" s="6"/>
      <c r="E4593" s="8"/>
    </row>
    <row r="4594" spans="3:5" x14ac:dyDescent="0.25">
      <c r="C4594" s="5"/>
      <c r="D4594" s="6"/>
      <c r="E4594" s="8"/>
    </row>
    <row r="4595" spans="3:5" x14ac:dyDescent="0.25">
      <c r="C4595" s="5"/>
      <c r="D4595" s="6"/>
      <c r="E4595" s="8"/>
    </row>
    <row r="4596" spans="3:5" x14ac:dyDescent="0.25">
      <c r="C4596" s="5"/>
      <c r="D4596" s="6"/>
      <c r="E4596" s="8"/>
    </row>
    <row r="4597" spans="3:5" x14ac:dyDescent="0.25">
      <c r="C4597" s="5"/>
      <c r="D4597" s="6"/>
      <c r="E4597" s="8"/>
    </row>
    <row r="4598" spans="3:5" x14ac:dyDescent="0.25">
      <c r="C4598" s="5"/>
      <c r="D4598" s="6"/>
      <c r="E4598" s="8"/>
    </row>
    <row r="4599" spans="3:5" x14ac:dyDescent="0.25">
      <c r="C4599" s="5"/>
      <c r="D4599" s="6"/>
      <c r="E4599" s="8"/>
    </row>
    <row r="4600" spans="3:5" x14ac:dyDescent="0.25">
      <c r="C4600" s="5"/>
      <c r="D4600" s="6"/>
      <c r="E4600" s="8"/>
    </row>
    <row r="4601" spans="3:5" x14ac:dyDescent="0.25">
      <c r="C4601" s="5"/>
      <c r="D4601" s="6"/>
      <c r="E4601" s="8"/>
    </row>
    <row r="4602" spans="3:5" x14ac:dyDescent="0.25">
      <c r="C4602" s="5"/>
      <c r="D4602" s="6"/>
      <c r="E4602" s="8"/>
    </row>
    <row r="4603" spans="3:5" x14ac:dyDescent="0.25">
      <c r="C4603" s="5"/>
      <c r="D4603" s="6"/>
      <c r="E4603" s="8"/>
    </row>
    <row r="4604" spans="3:5" x14ac:dyDescent="0.25">
      <c r="C4604" s="5"/>
      <c r="D4604" s="6"/>
      <c r="E4604" s="8"/>
    </row>
    <row r="4605" spans="3:5" x14ac:dyDescent="0.25">
      <c r="C4605" s="5"/>
      <c r="D4605" s="6"/>
      <c r="E4605" s="8"/>
    </row>
    <row r="4606" spans="3:5" x14ac:dyDescent="0.25">
      <c r="C4606" s="5"/>
      <c r="D4606" s="6"/>
      <c r="E4606" s="8"/>
    </row>
    <row r="4607" spans="3:5" x14ac:dyDescent="0.25">
      <c r="C4607" s="5"/>
      <c r="D4607" s="6"/>
      <c r="E4607" s="8"/>
    </row>
    <row r="4608" spans="3:5" x14ac:dyDescent="0.25">
      <c r="C4608" s="5"/>
      <c r="D4608" s="6"/>
      <c r="E4608" s="8"/>
    </row>
    <row r="4609" spans="3:5" x14ac:dyDescent="0.25">
      <c r="C4609" s="5"/>
      <c r="D4609" s="6"/>
      <c r="E4609" s="8"/>
    </row>
    <row r="4610" spans="3:5" x14ac:dyDescent="0.25">
      <c r="C4610" s="5"/>
      <c r="D4610" s="6"/>
      <c r="E4610" s="8"/>
    </row>
    <row r="4611" spans="3:5" x14ac:dyDescent="0.25">
      <c r="C4611" s="5"/>
      <c r="D4611" s="6"/>
      <c r="E4611" s="8"/>
    </row>
    <row r="4612" spans="3:5" x14ac:dyDescent="0.25">
      <c r="C4612" s="5"/>
      <c r="D4612" s="6"/>
      <c r="E4612" s="8"/>
    </row>
    <row r="4613" spans="3:5" x14ac:dyDescent="0.25">
      <c r="C4613" s="5"/>
      <c r="D4613" s="6"/>
      <c r="E4613" s="8"/>
    </row>
    <row r="4614" spans="3:5" x14ac:dyDescent="0.25">
      <c r="C4614" s="5"/>
      <c r="D4614" s="6"/>
      <c r="E4614" s="8"/>
    </row>
    <row r="4615" spans="3:5" x14ac:dyDescent="0.25">
      <c r="C4615" s="5"/>
      <c r="D4615" s="6"/>
      <c r="E4615" s="8"/>
    </row>
    <row r="4616" spans="3:5" x14ac:dyDescent="0.25">
      <c r="C4616" s="5"/>
      <c r="D4616" s="6"/>
      <c r="E4616" s="8"/>
    </row>
    <row r="4617" spans="3:5" x14ac:dyDescent="0.25">
      <c r="C4617" s="5"/>
      <c r="D4617" s="6"/>
      <c r="E4617" s="8"/>
    </row>
    <row r="4618" spans="3:5" x14ac:dyDescent="0.25">
      <c r="C4618" s="5"/>
      <c r="D4618" s="6"/>
      <c r="E4618" s="8"/>
    </row>
    <row r="4619" spans="3:5" x14ac:dyDescent="0.25">
      <c r="C4619" s="5"/>
      <c r="D4619" s="6"/>
      <c r="E4619" s="8"/>
    </row>
    <row r="4620" spans="3:5" x14ac:dyDescent="0.25">
      <c r="C4620" s="5"/>
      <c r="D4620" s="6"/>
      <c r="E4620" s="8"/>
    </row>
    <row r="4621" spans="3:5" x14ac:dyDescent="0.25">
      <c r="C4621" s="5"/>
      <c r="D4621" s="6"/>
      <c r="E4621" s="8"/>
    </row>
    <row r="4622" spans="3:5" x14ac:dyDescent="0.25">
      <c r="C4622" s="5"/>
      <c r="D4622" s="6"/>
      <c r="E4622" s="8"/>
    </row>
    <row r="4623" spans="3:5" x14ac:dyDescent="0.25">
      <c r="C4623" s="5"/>
      <c r="D4623" s="6"/>
      <c r="E4623" s="8"/>
    </row>
    <row r="4624" spans="3:5" x14ac:dyDescent="0.25">
      <c r="C4624" s="5"/>
      <c r="D4624" s="6"/>
      <c r="E4624" s="8"/>
    </row>
    <row r="4625" spans="3:5" x14ac:dyDescent="0.25">
      <c r="C4625" s="5"/>
      <c r="D4625" s="6"/>
      <c r="E4625" s="8"/>
    </row>
    <row r="4626" spans="3:5" x14ac:dyDescent="0.25">
      <c r="C4626" s="5"/>
      <c r="D4626" s="6"/>
      <c r="E4626" s="8"/>
    </row>
    <row r="4627" spans="3:5" x14ac:dyDescent="0.25">
      <c r="C4627" s="5"/>
      <c r="D4627" s="6"/>
      <c r="E4627" s="8"/>
    </row>
    <row r="4628" spans="3:5" x14ac:dyDescent="0.25">
      <c r="C4628" s="5"/>
      <c r="D4628" s="6"/>
      <c r="E4628" s="8"/>
    </row>
    <row r="4629" spans="3:5" x14ac:dyDescent="0.25">
      <c r="C4629" s="5"/>
      <c r="D4629" s="6"/>
      <c r="E4629" s="8"/>
    </row>
    <row r="4630" spans="3:5" x14ac:dyDescent="0.25">
      <c r="C4630" s="5"/>
      <c r="D4630" s="6"/>
      <c r="E4630" s="8"/>
    </row>
    <row r="4631" spans="3:5" x14ac:dyDescent="0.25">
      <c r="C4631" s="5"/>
      <c r="D4631" s="6"/>
      <c r="E4631" s="8"/>
    </row>
    <row r="4632" spans="3:5" x14ac:dyDescent="0.25">
      <c r="C4632" s="5"/>
      <c r="D4632" s="6"/>
      <c r="E4632" s="8"/>
    </row>
    <row r="4633" spans="3:5" x14ac:dyDescent="0.25">
      <c r="C4633" s="5"/>
      <c r="D4633" s="6"/>
      <c r="E4633" s="8"/>
    </row>
    <row r="4634" spans="3:5" x14ac:dyDescent="0.25">
      <c r="C4634" s="5"/>
      <c r="D4634" s="6"/>
      <c r="E4634" s="8"/>
    </row>
    <row r="4635" spans="3:5" x14ac:dyDescent="0.25">
      <c r="C4635" s="5"/>
      <c r="D4635" s="6"/>
      <c r="E4635" s="8"/>
    </row>
    <row r="4636" spans="3:5" x14ac:dyDescent="0.25">
      <c r="C4636" s="5"/>
      <c r="D4636" s="6"/>
      <c r="E4636" s="8"/>
    </row>
    <row r="4637" spans="3:5" x14ac:dyDescent="0.25">
      <c r="C4637" s="5"/>
      <c r="D4637" s="6"/>
      <c r="E4637" s="8"/>
    </row>
    <row r="4638" spans="3:5" x14ac:dyDescent="0.25">
      <c r="C4638" s="5"/>
      <c r="D4638" s="6"/>
      <c r="E4638" s="8"/>
    </row>
    <row r="4639" spans="3:5" x14ac:dyDescent="0.25">
      <c r="C4639" s="5"/>
      <c r="D4639" s="6"/>
      <c r="E4639" s="8"/>
    </row>
    <row r="4640" spans="3:5" x14ac:dyDescent="0.25">
      <c r="C4640" s="5"/>
      <c r="D4640" s="6"/>
      <c r="E4640" s="8"/>
    </row>
    <row r="4641" spans="3:5" x14ac:dyDescent="0.25">
      <c r="C4641" s="5"/>
      <c r="D4641" s="6"/>
      <c r="E4641" s="8"/>
    </row>
    <row r="4642" spans="3:5" x14ac:dyDescent="0.25">
      <c r="C4642" s="5"/>
      <c r="D4642" s="6"/>
      <c r="E4642" s="8"/>
    </row>
    <row r="4643" spans="3:5" x14ac:dyDescent="0.25">
      <c r="C4643" s="5"/>
      <c r="D4643" s="6"/>
      <c r="E4643" s="8"/>
    </row>
    <row r="4644" spans="3:5" x14ac:dyDescent="0.25">
      <c r="C4644" s="5"/>
      <c r="D4644" s="6"/>
      <c r="E4644" s="8"/>
    </row>
    <row r="4645" spans="3:5" x14ac:dyDescent="0.25">
      <c r="C4645" s="5"/>
      <c r="D4645" s="6"/>
      <c r="E4645" s="8"/>
    </row>
    <row r="4646" spans="3:5" x14ac:dyDescent="0.25">
      <c r="C4646" s="5"/>
      <c r="D4646" s="6"/>
      <c r="E4646" s="8"/>
    </row>
    <row r="4647" spans="3:5" x14ac:dyDescent="0.25">
      <c r="C4647" s="5"/>
      <c r="D4647" s="6"/>
      <c r="E4647" s="8"/>
    </row>
    <row r="4648" spans="3:5" x14ac:dyDescent="0.25">
      <c r="C4648" s="5"/>
      <c r="D4648" s="6"/>
      <c r="E4648" s="8"/>
    </row>
    <row r="4649" spans="3:5" x14ac:dyDescent="0.25">
      <c r="C4649" s="5"/>
      <c r="D4649" s="6"/>
      <c r="E4649" s="8"/>
    </row>
    <row r="4650" spans="3:5" x14ac:dyDescent="0.25">
      <c r="C4650" s="5"/>
      <c r="D4650" s="6"/>
      <c r="E4650" s="8"/>
    </row>
    <row r="4651" spans="3:5" x14ac:dyDescent="0.25">
      <c r="C4651" s="5"/>
      <c r="D4651" s="6"/>
      <c r="E4651" s="8"/>
    </row>
    <row r="4652" spans="3:5" x14ac:dyDescent="0.25">
      <c r="C4652" s="5"/>
      <c r="D4652" s="6"/>
      <c r="E4652" s="8"/>
    </row>
    <row r="4653" spans="3:5" x14ac:dyDescent="0.25">
      <c r="C4653" s="5"/>
      <c r="D4653" s="6"/>
      <c r="E4653" s="8"/>
    </row>
    <row r="4654" spans="3:5" x14ac:dyDescent="0.25">
      <c r="C4654" s="5"/>
      <c r="D4654" s="6"/>
      <c r="E4654" s="8"/>
    </row>
    <row r="4655" spans="3:5" x14ac:dyDescent="0.25">
      <c r="C4655" s="5"/>
      <c r="D4655" s="6"/>
      <c r="E4655" s="8"/>
    </row>
    <row r="4656" spans="3:5" x14ac:dyDescent="0.25">
      <c r="C4656" s="5"/>
      <c r="D4656" s="6"/>
      <c r="E4656" s="8"/>
    </row>
    <row r="4657" spans="3:5" x14ac:dyDescent="0.25">
      <c r="C4657" s="5"/>
      <c r="D4657" s="6"/>
      <c r="E4657" s="8"/>
    </row>
    <row r="4658" spans="3:5" x14ac:dyDescent="0.25">
      <c r="C4658" s="5"/>
      <c r="D4658" s="6"/>
      <c r="E4658" s="8"/>
    </row>
    <row r="4659" spans="3:5" x14ac:dyDescent="0.25">
      <c r="C4659" s="5"/>
      <c r="D4659" s="6"/>
      <c r="E4659" s="8"/>
    </row>
    <row r="4660" spans="3:5" x14ac:dyDescent="0.25">
      <c r="C4660" s="5"/>
      <c r="D4660" s="6"/>
      <c r="E4660" s="8"/>
    </row>
    <row r="4661" spans="3:5" x14ac:dyDescent="0.25">
      <c r="C4661" s="5"/>
      <c r="D4661" s="6"/>
      <c r="E4661" s="8"/>
    </row>
    <row r="4662" spans="3:5" x14ac:dyDescent="0.25">
      <c r="C4662" s="5"/>
      <c r="D4662" s="6"/>
      <c r="E4662" s="8"/>
    </row>
    <row r="4663" spans="3:5" x14ac:dyDescent="0.25">
      <c r="C4663" s="5"/>
      <c r="D4663" s="6"/>
      <c r="E4663" s="8"/>
    </row>
    <row r="4664" spans="3:5" x14ac:dyDescent="0.25">
      <c r="C4664" s="5"/>
      <c r="D4664" s="6"/>
      <c r="E4664" s="8"/>
    </row>
    <row r="4665" spans="3:5" x14ac:dyDescent="0.25">
      <c r="C4665" s="5"/>
      <c r="D4665" s="6"/>
      <c r="E4665" s="8"/>
    </row>
    <row r="4666" spans="3:5" x14ac:dyDescent="0.25">
      <c r="C4666" s="5"/>
      <c r="D4666" s="6"/>
      <c r="E4666" s="8"/>
    </row>
    <row r="4667" spans="3:5" x14ac:dyDescent="0.25">
      <c r="C4667" s="5"/>
      <c r="D4667" s="6"/>
      <c r="E4667" s="8"/>
    </row>
    <row r="4668" spans="3:5" x14ac:dyDescent="0.25">
      <c r="C4668" s="5"/>
      <c r="D4668" s="6"/>
      <c r="E4668" s="8"/>
    </row>
    <row r="4669" spans="3:5" x14ac:dyDescent="0.25">
      <c r="C4669" s="5"/>
      <c r="D4669" s="6"/>
      <c r="E4669" s="8"/>
    </row>
    <row r="4670" spans="3:5" x14ac:dyDescent="0.25">
      <c r="C4670" s="5"/>
      <c r="D4670" s="6"/>
      <c r="E4670" s="8"/>
    </row>
    <row r="4671" spans="3:5" x14ac:dyDescent="0.25">
      <c r="C4671" s="5"/>
      <c r="D4671" s="6"/>
      <c r="E4671" s="8"/>
    </row>
    <row r="4672" spans="3:5" x14ac:dyDescent="0.25">
      <c r="C4672" s="5"/>
      <c r="D4672" s="6"/>
      <c r="E4672" s="8"/>
    </row>
    <row r="4673" spans="3:5" x14ac:dyDescent="0.25">
      <c r="C4673" s="5"/>
      <c r="D4673" s="6"/>
      <c r="E4673" s="8"/>
    </row>
    <row r="4674" spans="3:5" x14ac:dyDescent="0.25">
      <c r="C4674" s="5"/>
      <c r="D4674" s="6"/>
      <c r="E4674" s="8"/>
    </row>
    <row r="4675" spans="3:5" x14ac:dyDescent="0.25">
      <c r="C4675" s="5"/>
      <c r="D4675" s="6"/>
      <c r="E4675" s="8"/>
    </row>
    <row r="4676" spans="3:5" x14ac:dyDescent="0.25">
      <c r="C4676" s="5"/>
      <c r="D4676" s="6"/>
      <c r="E4676" s="8"/>
    </row>
    <row r="4677" spans="3:5" x14ac:dyDescent="0.25">
      <c r="C4677" s="5"/>
      <c r="D4677" s="6"/>
      <c r="E4677" s="8"/>
    </row>
    <row r="4678" spans="3:5" x14ac:dyDescent="0.25">
      <c r="C4678" s="5"/>
      <c r="D4678" s="6"/>
      <c r="E4678" s="8"/>
    </row>
    <row r="4679" spans="3:5" x14ac:dyDescent="0.25">
      <c r="C4679" s="5"/>
      <c r="D4679" s="6"/>
      <c r="E4679" s="8"/>
    </row>
    <row r="4680" spans="3:5" x14ac:dyDescent="0.25">
      <c r="C4680" s="5"/>
      <c r="D4680" s="6"/>
      <c r="E4680" s="8"/>
    </row>
    <row r="4681" spans="3:5" x14ac:dyDescent="0.25">
      <c r="C4681" s="5"/>
      <c r="D4681" s="6"/>
      <c r="E4681" s="8"/>
    </row>
    <row r="4682" spans="3:5" x14ac:dyDescent="0.25">
      <c r="C4682" s="5"/>
      <c r="D4682" s="6"/>
      <c r="E4682" s="8"/>
    </row>
    <row r="4683" spans="3:5" x14ac:dyDescent="0.25">
      <c r="C4683" s="5"/>
      <c r="D4683" s="6"/>
      <c r="E4683" s="8"/>
    </row>
    <row r="4684" spans="3:5" x14ac:dyDescent="0.25">
      <c r="C4684" s="5"/>
      <c r="D4684" s="6"/>
      <c r="E4684" s="8"/>
    </row>
    <row r="4685" spans="3:5" x14ac:dyDescent="0.25">
      <c r="C4685" s="5"/>
      <c r="D4685" s="6"/>
      <c r="E4685" s="8"/>
    </row>
    <row r="4686" spans="3:5" x14ac:dyDescent="0.25">
      <c r="C4686" s="5"/>
      <c r="D4686" s="6"/>
      <c r="E4686" s="8"/>
    </row>
    <row r="4687" spans="3:5" x14ac:dyDescent="0.25">
      <c r="C4687" s="5"/>
      <c r="D4687" s="6"/>
      <c r="E4687" s="8"/>
    </row>
    <row r="4688" spans="3:5" x14ac:dyDescent="0.25">
      <c r="C4688" s="5"/>
      <c r="D4688" s="6"/>
      <c r="E4688" s="8"/>
    </row>
    <row r="4689" spans="3:5" x14ac:dyDescent="0.25">
      <c r="C4689" s="5"/>
      <c r="D4689" s="6"/>
      <c r="E4689" s="8"/>
    </row>
    <row r="4690" spans="3:5" x14ac:dyDescent="0.25">
      <c r="C4690" s="5"/>
      <c r="D4690" s="6"/>
      <c r="E4690" s="8"/>
    </row>
    <row r="4691" spans="3:5" x14ac:dyDescent="0.25">
      <c r="C4691" s="5"/>
      <c r="D4691" s="6"/>
      <c r="E4691" s="8"/>
    </row>
    <row r="4692" spans="3:5" x14ac:dyDescent="0.25">
      <c r="C4692" s="5"/>
      <c r="D4692" s="6"/>
      <c r="E4692" s="8"/>
    </row>
    <row r="4693" spans="3:5" x14ac:dyDescent="0.25">
      <c r="C4693" s="5"/>
      <c r="D4693" s="6"/>
      <c r="E4693" s="8"/>
    </row>
    <row r="4694" spans="3:5" x14ac:dyDescent="0.25">
      <c r="C4694" s="5"/>
      <c r="D4694" s="6"/>
      <c r="E4694" s="8"/>
    </row>
    <row r="4695" spans="3:5" x14ac:dyDescent="0.25">
      <c r="C4695" s="5"/>
      <c r="D4695" s="6"/>
      <c r="E4695" s="8"/>
    </row>
    <row r="4696" spans="3:5" x14ac:dyDescent="0.25">
      <c r="C4696" s="5"/>
      <c r="D4696" s="6"/>
      <c r="E4696" s="8"/>
    </row>
    <row r="4697" spans="3:5" x14ac:dyDescent="0.25">
      <c r="C4697" s="5"/>
      <c r="D4697" s="6"/>
      <c r="E4697" s="8"/>
    </row>
    <row r="4698" spans="3:5" x14ac:dyDescent="0.25">
      <c r="C4698" s="5"/>
      <c r="D4698" s="6"/>
      <c r="E4698" s="8"/>
    </row>
    <row r="4699" spans="3:5" x14ac:dyDescent="0.25">
      <c r="C4699" s="5"/>
      <c r="D4699" s="6"/>
      <c r="E4699" s="8"/>
    </row>
    <row r="4700" spans="3:5" x14ac:dyDescent="0.25">
      <c r="C4700" s="5"/>
      <c r="D4700" s="6"/>
      <c r="E4700" s="8"/>
    </row>
    <row r="4701" spans="3:5" x14ac:dyDescent="0.25">
      <c r="C4701" s="5"/>
      <c r="D4701" s="6"/>
      <c r="E4701" s="8"/>
    </row>
    <row r="4702" spans="3:5" x14ac:dyDescent="0.25">
      <c r="C4702" s="5"/>
      <c r="D4702" s="6"/>
      <c r="E4702" s="8"/>
    </row>
    <row r="4703" spans="3:5" x14ac:dyDescent="0.25">
      <c r="C4703" s="5"/>
      <c r="D4703" s="6"/>
      <c r="E4703" s="8"/>
    </row>
    <row r="4704" spans="3:5" x14ac:dyDescent="0.25">
      <c r="C4704" s="5"/>
      <c r="D4704" s="6"/>
      <c r="E4704" s="8"/>
    </row>
    <row r="4705" spans="3:5" x14ac:dyDescent="0.25">
      <c r="C4705" s="5"/>
      <c r="D4705" s="6"/>
      <c r="E4705" s="8"/>
    </row>
    <row r="4706" spans="3:5" x14ac:dyDescent="0.25">
      <c r="C4706" s="5"/>
      <c r="D4706" s="6"/>
      <c r="E4706" s="8"/>
    </row>
    <row r="4707" spans="3:5" x14ac:dyDescent="0.25">
      <c r="C4707" s="5"/>
      <c r="D4707" s="6"/>
      <c r="E4707" s="8"/>
    </row>
    <row r="4708" spans="3:5" x14ac:dyDescent="0.25">
      <c r="C4708" s="5"/>
      <c r="D4708" s="6"/>
      <c r="E4708" s="8"/>
    </row>
    <row r="4709" spans="3:5" x14ac:dyDescent="0.25">
      <c r="C4709" s="5"/>
      <c r="D4709" s="6"/>
      <c r="E4709" s="8"/>
    </row>
    <row r="4710" spans="3:5" x14ac:dyDescent="0.25">
      <c r="C4710" s="5"/>
      <c r="D4710" s="6"/>
      <c r="E4710" s="8"/>
    </row>
    <row r="4711" spans="3:5" x14ac:dyDescent="0.25">
      <c r="C4711" s="5"/>
      <c r="D4711" s="6"/>
      <c r="E4711" s="8"/>
    </row>
    <row r="4712" spans="3:5" x14ac:dyDescent="0.25">
      <c r="C4712" s="5"/>
      <c r="D4712" s="6"/>
      <c r="E4712" s="8"/>
    </row>
    <row r="4713" spans="3:5" x14ac:dyDescent="0.25">
      <c r="C4713" s="5"/>
      <c r="D4713" s="6"/>
      <c r="E4713" s="8"/>
    </row>
    <row r="4714" spans="3:5" x14ac:dyDescent="0.25">
      <c r="C4714" s="5"/>
      <c r="D4714" s="6"/>
      <c r="E4714" s="8"/>
    </row>
    <row r="4715" spans="3:5" x14ac:dyDescent="0.25">
      <c r="C4715" s="5"/>
      <c r="D4715" s="6"/>
      <c r="E4715" s="8"/>
    </row>
    <row r="4716" spans="3:5" x14ac:dyDescent="0.25">
      <c r="C4716" s="5"/>
      <c r="D4716" s="6"/>
      <c r="E4716" s="8"/>
    </row>
    <row r="4717" spans="3:5" x14ac:dyDescent="0.25">
      <c r="C4717" s="5"/>
      <c r="D4717" s="6"/>
      <c r="E4717" s="8"/>
    </row>
    <row r="4718" spans="3:5" x14ac:dyDescent="0.25">
      <c r="C4718" s="5"/>
      <c r="D4718" s="6"/>
      <c r="E4718" s="8"/>
    </row>
    <row r="4719" spans="3:5" x14ac:dyDescent="0.25">
      <c r="C4719" s="5"/>
      <c r="D4719" s="6"/>
      <c r="E4719" s="8"/>
    </row>
    <row r="4720" spans="3:5" x14ac:dyDescent="0.25">
      <c r="C4720" s="5"/>
      <c r="D4720" s="6"/>
      <c r="E4720" s="8"/>
    </row>
    <row r="4721" spans="3:5" x14ac:dyDescent="0.25">
      <c r="C4721" s="5"/>
      <c r="D4721" s="6"/>
      <c r="E4721" s="8"/>
    </row>
    <row r="4722" spans="3:5" x14ac:dyDescent="0.25">
      <c r="C4722" s="5"/>
      <c r="D4722" s="6"/>
      <c r="E4722" s="8"/>
    </row>
    <row r="4723" spans="3:5" x14ac:dyDescent="0.25">
      <c r="C4723" s="5"/>
      <c r="D4723" s="6"/>
      <c r="E4723" s="8"/>
    </row>
    <row r="4724" spans="3:5" x14ac:dyDescent="0.25">
      <c r="C4724" s="5"/>
      <c r="D4724" s="6"/>
      <c r="E4724" s="8"/>
    </row>
    <row r="4725" spans="3:5" x14ac:dyDescent="0.25">
      <c r="C4725" s="5"/>
      <c r="D4725" s="6"/>
      <c r="E4725" s="8"/>
    </row>
    <row r="4726" spans="3:5" x14ac:dyDescent="0.25">
      <c r="C4726" s="5"/>
      <c r="D4726" s="6"/>
      <c r="E4726" s="8"/>
    </row>
    <row r="4727" spans="3:5" x14ac:dyDescent="0.25">
      <c r="C4727" s="5"/>
      <c r="D4727" s="6"/>
      <c r="E4727" s="8"/>
    </row>
    <row r="4728" spans="3:5" x14ac:dyDescent="0.25">
      <c r="C4728" s="5"/>
      <c r="D4728" s="6"/>
      <c r="E4728" s="8"/>
    </row>
    <row r="4729" spans="3:5" x14ac:dyDescent="0.25">
      <c r="C4729" s="5"/>
      <c r="D4729" s="6"/>
      <c r="E4729" s="8"/>
    </row>
    <row r="4730" spans="3:5" x14ac:dyDescent="0.25">
      <c r="C4730" s="5"/>
      <c r="D4730" s="6"/>
      <c r="E4730" s="8"/>
    </row>
    <row r="4731" spans="3:5" x14ac:dyDescent="0.25">
      <c r="C4731" s="5"/>
      <c r="D4731" s="6"/>
      <c r="E4731" s="8"/>
    </row>
    <row r="4732" spans="3:5" x14ac:dyDescent="0.25">
      <c r="C4732" s="5"/>
      <c r="D4732" s="6"/>
      <c r="E4732" s="8"/>
    </row>
    <row r="4733" spans="3:5" x14ac:dyDescent="0.25">
      <c r="C4733" s="5"/>
      <c r="D4733" s="6"/>
      <c r="E4733" s="8"/>
    </row>
    <row r="4734" spans="3:5" x14ac:dyDescent="0.25">
      <c r="C4734" s="5"/>
      <c r="D4734" s="6"/>
      <c r="E4734" s="8"/>
    </row>
    <row r="4735" spans="3:5" x14ac:dyDescent="0.25">
      <c r="C4735" s="5"/>
      <c r="D4735" s="6"/>
      <c r="E4735" s="8"/>
    </row>
    <row r="4736" spans="3:5" x14ac:dyDescent="0.25">
      <c r="C4736" s="5"/>
      <c r="D4736" s="6"/>
      <c r="E4736" s="8"/>
    </row>
    <row r="4737" spans="3:5" x14ac:dyDescent="0.25">
      <c r="C4737" s="5"/>
      <c r="D4737" s="6"/>
      <c r="E4737" s="8"/>
    </row>
    <row r="4738" spans="3:5" x14ac:dyDescent="0.25">
      <c r="C4738" s="5"/>
      <c r="D4738" s="6"/>
      <c r="E4738" s="8"/>
    </row>
    <row r="4739" spans="3:5" x14ac:dyDescent="0.25">
      <c r="C4739" s="5"/>
      <c r="D4739" s="6"/>
      <c r="E4739" s="8"/>
    </row>
    <row r="4740" spans="3:5" x14ac:dyDescent="0.25">
      <c r="C4740" s="5"/>
      <c r="D4740" s="6"/>
      <c r="E4740" s="8"/>
    </row>
    <row r="4741" spans="3:5" x14ac:dyDescent="0.25">
      <c r="C4741" s="5"/>
      <c r="D4741" s="6"/>
      <c r="E4741" s="8"/>
    </row>
    <row r="4742" spans="3:5" x14ac:dyDescent="0.25">
      <c r="C4742" s="5"/>
      <c r="D4742" s="6"/>
      <c r="E4742" s="8"/>
    </row>
    <row r="4743" spans="3:5" x14ac:dyDescent="0.25">
      <c r="C4743" s="5"/>
      <c r="D4743" s="6"/>
      <c r="E4743" s="8"/>
    </row>
    <row r="4744" spans="3:5" x14ac:dyDescent="0.25">
      <c r="C4744" s="5"/>
      <c r="D4744" s="6"/>
      <c r="E4744" s="8"/>
    </row>
    <row r="4745" spans="3:5" x14ac:dyDescent="0.25">
      <c r="C4745" s="5"/>
      <c r="D4745" s="6"/>
      <c r="E4745" s="8"/>
    </row>
    <row r="4746" spans="3:5" x14ac:dyDescent="0.25">
      <c r="C4746" s="5"/>
      <c r="D4746" s="6"/>
      <c r="E4746" s="8"/>
    </row>
    <row r="4747" spans="3:5" x14ac:dyDescent="0.25">
      <c r="C4747" s="5"/>
      <c r="D4747" s="6"/>
      <c r="E4747" s="8"/>
    </row>
    <row r="4748" spans="3:5" x14ac:dyDescent="0.25">
      <c r="C4748" s="5"/>
      <c r="D4748" s="6"/>
      <c r="E4748" s="8"/>
    </row>
    <row r="4749" spans="3:5" x14ac:dyDescent="0.25">
      <c r="C4749" s="5"/>
      <c r="D4749" s="6"/>
      <c r="E4749" s="8"/>
    </row>
    <row r="4750" spans="3:5" x14ac:dyDescent="0.25">
      <c r="C4750" s="5"/>
      <c r="D4750" s="6"/>
      <c r="E4750" s="8"/>
    </row>
    <row r="4751" spans="3:5" x14ac:dyDescent="0.25">
      <c r="C4751" s="5"/>
      <c r="D4751" s="6"/>
      <c r="E4751" s="8"/>
    </row>
    <row r="4752" spans="3:5" x14ac:dyDescent="0.25">
      <c r="C4752" s="5"/>
      <c r="D4752" s="6"/>
      <c r="E4752" s="8"/>
    </row>
    <row r="4753" spans="3:5" x14ac:dyDescent="0.25">
      <c r="C4753" s="5"/>
      <c r="D4753" s="6"/>
      <c r="E4753" s="8"/>
    </row>
    <row r="4754" spans="3:5" x14ac:dyDescent="0.25">
      <c r="C4754" s="5"/>
      <c r="D4754" s="6"/>
      <c r="E4754" s="8"/>
    </row>
    <row r="4755" spans="3:5" x14ac:dyDescent="0.25">
      <c r="C4755" s="5"/>
      <c r="D4755" s="6"/>
      <c r="E4755" s="8"/>
    </row>
    <row r="4756" spans="3:5" x14ac:dyDescent="0.25">
      <c r="C4756" s="5"/>
      <c r="D4756" s="6"/>
      <c r="E4756" s="8"/>
    </row>
    <row r="4757" spans="3:5" x14ac:dyDescent="0.25">
      <c r="C4757" s="5"/>
      <c r="D4757" s="6"/>
      <c r="E4757" s="8"/>
    </row>
    <row r="4758" spans="3:5" x14ac:dyDescent="0.25">
      <c r="C4758" s="5"/>
      <c r="D4758" s="6"/>
      <c r="E4758" s="8"/>
    </row>
    <row r="4759" spans="3:5" x14ac:dyDescent="0.25">
      <c r="C4759" s="5"/>
      <c r="D4759" s="6"/>
      <c r="E4759" s="8"/>
    </row>
    <row r="4760" spans="3:5" x14ac:dyDescent="0.25">
      <c r="C4760" s="5"/>
      <c r="D4760" s="6"/>
      <c r="E4760" s="8"/>
    </row>
    <row r="4761" spans="3:5" x14ac:dyDescent="0.25">
      <c r="C4761" s="5"/>
      <c r="D4761" s="6"/>
      <c r="E4761" s="8"/>
    </row>
    <row r="4762" spans="3:5" x14ac:dyDescent="0.25">
      <c r="C4762" s="5"/>
      <c r="D4762" s="6"/>
      <c r="E4762" s="8"/>
    </row>
    <row r="4763" spans="3:5" x14ac:dyDescent="0.25">
      <c r="C4763" s="5"/>
      <c r="D4763" s="6"/>
      <c r="E4763" s="8"/>
    </row>
    <row r="4764" spans="3:5" x14ac:dyDescent="0.25">
      <c r="C4764" s="5"/>
      <c r="D4764" s="6"/>
      <c r="E4764" s="8"/>
    </row>
    <row r="4765" spans="3:5" x14ac:dyDescent="0.25">
      <c r="C4765" s="5"/>
      <c r="D4765" s="6"/>
      <c r="E4765" s="8"/>
    </row>
    <row r="4766" spans="3:5" x14ac:dyDescent="0.25">
      <c r="C4766" s="5"/>
      <c r="D4766" s="6"/>
      <c r="E4766" s="8"/>
    </row>
    <row r="4767" spans="3:5" x14ac:dyDescent="0.25">
      <c r="C4767" s="5"/>
      <c r="D4767" s="6"/>
      <c r="E4767" s="8"/>
    </row>
    <row r="4768" spans="3:5" x14ac:dyDescent="0.25">
      <c r="C4768" s="5"/>
      <c r="D4768" s="6"/>
      <c r="E4768" s="8"/>
    </row>
    <row r="4769" spans="3:5" x14ac:dyDescent="0.25">
      <c r="C4769" s="5"/>
      <c r="D4769" s="6"/>
      <c r="E4769" s="8"/>
    </row>
    <row r="4770" spans="3:5" x14ac:dyDescent="0.25">
      <c r="C4770" s="5"/>
      <c r="D4770" s="6"/>
      <c r="E4770" s="8"/>
    </row>
    <row r="4771" spans="3:5" x14ac:dyDescent="0.25">
      <c r="C4771" s="5"/>
      <c r="D4771" s="6"/>
      <c r="E4771" s="8"/>
    </row>
    <row r="4772" spans="3:5" x14ac:dyDescent="0.25">
      <c r="C4772" s="5"/>
      <c r="D4772" s="6"/>
      <c r="E4772" s="8"/>
    </row>
    <row r="4773" spans="3:5" x14ac:dyDescent="0.25">
      <c r="C4773" s="5"/>
      <c r="D4773" s="6"/>
      <c r="E4773" s="8"/>
    </row>
    <row r="4774" spans="3:5" x14ac:dyDescent="0.25">
      <c r="C4774" s="5"/>
      <c r="D4774" s="6"/>
      <c r="E4774" s="8"/>
    </row>
    <row r="4775" spans="3:5" x14ac:dyDescent="0.25">
      <c r="C4775" s="5"/>
      <c r="D4775" s="6"/>
      <c r="E4775" s="8"/>
    </row>
    <row r="4776" spans="3:5" x14ac:dyDescent="0.25">
      <c r="C4776" s="5"/>
      <c r="D4776" s="6"/>
      <c r="E4776" s="8"/>
    </row>
    <row r="4777" spans="3:5" x14ac:dyDescent="0.25">
      <c r="C4777" s="5"/>
      <c r="D4777" s="6"/>
      <c r="E4777" s="8"/>
    </row>
    <row r="4778" spans="3:5" x14ac:dyDescent="0.25">
      <c r="C4778" s="5"/>
      <c r="D4778" s="6"/>
      <c r="E4778" s="8"/>
    </row>
    <row r="4779" spans="3:5" x14ac:dyDescent="0.25">
      <c r="C4779" s="5"/>
      <c r="D4779" s="6"/>
      <c r="E4779" s="8"/>
    </row>
    <row r="4780" spans="3:5" x14ac:dyDescent="0.25">
      <c r="C4780" s="5"/>
      <c r="D4780" s="6"/>
      <c r="E4780" s="8"/>
    </row>
    <row r="4781" spans="3:5" x14ac:dyDescent="0.25">
      <c r="C4781" s="5"/>
      <c r="D4781" s="6"/>
      <c r="E4781" s="8"/>
    </row>
    <row r="4782" spans="3:5" x14ac:dyDescent="0.25">
      <c r="C4782" s="5"/>
      <c r="D4782" s="6"/>
      <c r="E4782" s="8"/>
    </row>
    <row r="4783" spans="3:5" x14ac:dyDescent="0.25">
      <c r="C4783" s="5"/>
      <c r="D4783" s="6"/>
      <c r="E4783" s="8"/>
    </row>
    <row r="4784" spans="3:5" x14ac:dyDescent="0.25">
      <c r="C4784" s="5"/>
      <c r="D4784" s="6"/>
      <c r="E4784" s="8"/>
    </row>
    <row r="4785" spans="3:5" x14ac:dyDescent="0.25">
      <c r="C4785" s="5"/>
      <c r="D4785" s="6"/>
      <c r="E4785" s="8"/>
    </row>
    <row r="4786" spans="3:5" x14ac:dyDescent="0.25">
      <c r="C4786" s="5"/>
      <c r="D4786" s="6"/>
      <c r="E4786" s="8"/>
    </row>
    <row r="4787" spans="3:5" x14ac:dyDescent="0.25">
      <c r="C4787" s="5"/>
      <c r="D4787" s="6"/>
      <c r="E4787" s="8"/>
    </row>
    <row r="4788" spans="3:5" x14ac:dyDescent="0.25">
      <c r="C4788" s="5"/>
      <c r="D4788" s="6"/>
      <c r="E4788" s="8"/>
    </row>
    <row r="4789" spans="3:5" x14ac:dyDescent="0.25">
      <c r="C4789" s="5"/>
      <c r="D4789" s="6"/>
      <c r="E4789" s="8"/>
    </row>
    <row r="4790" spans="3:5" x14ac:dyDescent="0.25">
      <c r="C4790" s="5"/>
      <c r="D4790" s="6"/>
      <c r="E4790" s="8"/>
    </row>
    <row r="4791" spans="3:5" x14ac:dyDescent="0.25">
      <c r="C4791" s="5"/>
      <c r="D4791" s="6"/>
      <c r="E4791" s="8"/>
    </row>
    <row r="4792" spans="3:5" x14ac:dyDescent="0.25">
      <c r="C4792" s="5"/>
      <c r="D4792" s="6"/>
      <c r="E4792" s="8"/>
    </row>
    <row r="4793" spans="3:5" x14ac:dyDescent="0.25">
      <c r="C4793" s="5"/>
      <c r="D4793" s="6"/>
      <c r="E4793" s="8"/>
    </row>
    <row r="4794" spans="3:5" x14ac:dyDescent="0.25">
      <c r="C4794" s="5"/>
      <c r="D4794" s="6"/>
      <c r="E4794" s="8"/>
    </row>
    <row r="4795" spans="3:5" x14ac:dyDescent="0.25">
      <c r="C4795" s="5"/>
      <c r="D4795" s="6"/>
      <c r="E4795" s="8"/>
    </row>
    <row r="4796" spans="3:5" x14ac:dyDescent="0.25">
      <c r="C4796" s="5"/>
      <c r="D4796" s="6"/>
      <c r="E4796" s="8"/>
    </row>
    <row r="4797" spans="3:5" x14ac:dyDescent="0.25">
      <c r="C4797" s="5"/>
      <c r="D4797" s="6"/>
      <c r="E4797" s="8"/>
    </row>
    <row r="4798" spans="3:5" x14ac:dyDescent="0.25">
      <c r="C4798" s="5"/>
      <c r="D4798" s="6"/>
      <c r="E4798" s="8"/>
    </row>
    <row r="4799" spans="3:5" x14ac:dyDescent="0.25">
      <c r="C4799" s="5"/>
      <c r="D4799" s="6"/>
      <c r="E4799" s="8"/>
    </row>
    <row r="4800" spans="3:5" x14ac:dyDescent="0.25">
      <c r="C4800" s="5"/>
      <c r="D4800" s="6"/>
      <c r="E4800" s="8"/>
    </row>
    <row r="4801" spans="3:5" x14ac:dyDescent="0.25">
      <c r="C4801" s="5"/>
      <c r="D4801" s="6"/>
      <c r="E4801" s="8"/>
    </row>
    <row r="4802" spans="3:5" x14ac:dyDescent="0.25">
      <c r="C4802" s="5"/>
      <c r="D4802" s="6"/>
      <c r="E4802" s="8"/>
    </row>
    <row r="4803" spans="3:5" x14ac:dyDescent="0.25">
      <c r="C4803" s="5"/>
      <c r="D4803" s="6"/>
      <c r="E4803" s="8"/>
    </row>
    <row r="4804" spans="3:5" x14ac:dyDescent="0.25">
      <c r="C4804" s="5"/>
      <c r="D4804" s="6"/>
      <c r="E4804" s="8"/>
    </row>
    <row r="4805" spans="3:5" x14ac:dyDescent="0.25">
      <c r="C4805" s="5"/>
      <c r="D4805" s="6"/>
      <c r="E4805" s="8"/>
    </row>
    <row r="4806" spans="3:5" x14ac:dyDescent="0.25">
      <c r="C4806" s="5"/>
      <c r="D4806" s="6"/>
      <c r="E4806" s="8"/>
    </row>
    <row r="4807" spans="3:5" x14ac:dyDescent="0.25">
      <c r="C4807" s="5"/>
      <c r="D4807" s="6"/>
      <c r="E4807" s="8"/>
    </row>
    <row r="4808" spans="3:5" x14ac:dyDescent="0.25">
      <c r="C4808" s="5"/>
      <c r="D4808" s="6"/>
      <c r="E4808" s="8"/>
    </row>
    <row r="4809" spans="3:5" x14ac:dyDescent="0.25">
      <c r="C4809" s="5"/>
      <c r="D4809" s="6"/>
      <c r="E4809" s="8"/>
    </row>
    <row r="4810" spans="3:5" x14ac:dyDescent="0.25">
      <c r="C4810" s="5"/>
      <c r="D4810" s="6"/>
      <c r="E4810" s="8"/>
    </row>
    <row r="4811" spans="3:5" x14ac:dyDescent="0.25">
      <c r="C4811" s="5"/>
      <c r="D4811" s="6"/>
      <c r="E4811" s="8"/>
    </row>
    <row r="4812" spans="3:5" x14ac:dyDescent="0.25">
      <c r="C4812" s="5"/>
      <c r="D4812" s="6"/>
      <c r="E4812" s="8"/>
    </row>
    <row r="4813" spans="3:5" x14ac:dyDescent="0.25">
      <c r="C4813" s="5"/>
      <c r="D4813" s="6"/>
      <c r="E4813" s="8"/>
    </row>
    <row r="4814" spans="3:5" x14ac:dyDescent="0.25">
      <c r="C4814" s="5"/>
      <c r="D4814" s="6"/>
      <c r="E4814" s="8"/>
    </row>
    <row r="4815" spans="3:5" x14ac:dyDescent="0.25">
      <c r="C4815" s="5"/>
      <c r="D4815" s="6"/>
      <c r="E4815" s="8"/>
    </row>
    <row r="4816" spans="3:5" x14ac:dyDescent="0.25">
      <c r="C4816" s="5"/>
      <c r="D4816" s="6"/>
      <c r="E4816" s="8"/>
    </row>
    <row r="4817" spans="3:5" x14ac:dyDescent="0.25">
      <c r="C4817" s="5"/>
      <c r="D4817" s="6"/>
      <c r="E4817" s="8"/>
    </row>
    <row r="4818" spans="3:5" x14ac:dyDescent="0.25">
      <c r="C4818" s="5"/>
      <c r="D4818" s="6"/>
      <c r="E4818" s="8"/>
    </row>
    <row r="4819" spans="3:5" x14ac:dyDescent="0.25">
      <c r="C4819" s="5"/>
      <c r="D4819" s="6"/>
      <c r="E4819" s="8"/>
    </row>
    <row r="4820" spans="3:5" x14ac:dyDescent="0.25">
      <c r="C4820" s="5"/>
      <c r="D4820" s="6"/>
      <c r="E4820" s="8"/>
    </row>
    <row r="4821" spans="3:5" x14ac:dyDescent="0.25">
      <c r="C4821" s="5"/>
      <c r="D4821" s="6"/>
      <c r="E4821" s="8"/>
    </row>
    <row r="4822" spans="3:5" x14ac:dyDescent="0.25">
      <c r="C4822" s="5"/>
      <c r="D4822" s="6"/>
      <c r="E4822" s="8"/>
    </row>
    <row r="4823" spans="3:5" x14ac:dyDescent="0.25">
      <c r="C4823" s="5"/>
      <c r="D4823" s="6"/>
      <c r="E4823" s="8"/>
    </row>
    <row r="4824" spans="3:5" x14ac:dyDescent="0.25">
      <c r="C4824" s="5"/>
      <c r="D4824" s="6"/>
      <c r="E4824" s="8"/>
    </row>
    <row r="4825" spans="3:5" x14ac:dyDescent="0.25">
      <c r="C4825" s="5"/>
      <c r="D4825" s="6"/>
      <c r="E4825" s="8"/>
    </row>
    <row r="4826" spans="3:5" x14ac:dyDescent="0.25">
      <c r="C4826" s="5"/>
      <c r="D4826" s="6"/>
      <c r="E4826" s="8"/>
    </row>
    <row r="4827" spans="3:5" x14ac:dyDescent="0.25">
      <c r="C4827" s="5"/>
      <c r="D4827" s="6"/>
      <c r="E4827" s="8"/>
    </row>
    <row r="4828" spans="3:5" x14ac:dyDescent="0.25">
      <c r="C4828" s="5"/>
      <c r="D4828" s="6"/>
      <c r="E4828" s="8"/>
    </row>
    <row r="4829" spans="3:5" x14ac:dyDescent="0.25">
      <c r="C4829" s="5"/>
      <c r="D4829" s="6"/>
      <c r="E4829" s="8"/>
    </row>
    <row r="4830" spans="3:5" x14ac:dyDescent="0.25">
      <c r="C4830" s="5"/>
      <c r="D4830" s="6"/>
      <c r="E4830" s="8"/>
    </row>
    <row r="4831" spans="3:5" x14ac:dyDescent="0.25">
      <c r="C4831" s="5"/>
      <c r="D4831" s="6"/>
      <c r="E4831" s="8"/>
    </row>
    <row r="4832" spans="3:5" x14ac:dyDescent="0.25">
      <c r="C4832" s="5"/>
      <c r="D4832" s="6"/>
      <c r="E4832" s="8"/>
    </row>
    <row r="4833" spans="3:5" x14ac:dyDescent="0.25">
      <c r="C4833" s="5"/>
      <c r="D4833" s="6"/>
      <c r="E4833" s="8"/>
    </row>
    <row r="4834" spans="3:5" x14ac:dyDescent="0.25">
      <c r="C4834" s="5"/>
      <c r="D4834" s="6"/>
      <c r="E4834" s="8"/>
    </row>
    <row r="4835" spans="3:5" x14ac:dyDescent="0.25">
      <c r="C4835" s="5"/>
      <c r="D4835" s="6"/>
      <c r="E4835" s="8"/>
    </row>
    <row r="4836" spans="3:5" x14ac:dyDescent="0.25">
      <c r="C4836" s="5"/>
      <c r="D4836" s="6"/>
      <c r="E4836" s="8"/>
    </row>
    <row r="4837" spans="3:5" x14ac:dyDescent="0.25">
      <c r="C4837" s="5"/>
      <c r="D4837" s="6"/>
      <c r="E4837" s="8"/>
    </row>
    <row r="4838" spans="3:5" x14ac:dyDescent="0.25">
      <c r="C4838" s="5"/>
      <c r="D4838" s="6"/>
      <c r="E4838" s="8"/>
    </row>
    <row r="4839" spans="3:5" x14ac:dyDescent="0.25">
      <c r="C4839" s="5"/>
      <c r="D4839" s="6"/>
      <c r="E4839" s="8"/>
    </row>
    <row r="4840" spans="3:5" x14ac:dyDescent="0.25">
      <c r="C4840" s="5"/>
      <c r="D4840" s="6"/>
      <c r="E4840" s="8"/>
    </row>
    <row r="4841" spans="3:5" x14ac:dyDescent="0.25">
      <c r="C4841" s="5"/>
      <c r="D4841" s="6"/>
      <c r="E4841" s="8"/>
    </row>
    <row r="4842" spans="3:5" x14ac:dyDescent="0.25">
      <c r="C4842" s="5"/>
      <c r="D4842" s="6"/>
      <c r="E4842" s="8"/>
    </row>
    <row r="4843" spans="3:5" x14ac:dyDescent="0.25">
      <c r="C4843" s="5"/>
      <c r="D4843" s="6"/>
      <c r="E4843" s="8"/>
    </row>
    <row r="4844" spans="3:5" x14ac:dyDescent="0.25">
      <c r="C4844" s="5"/>
      <c r="D4844" s="6"/>
      <c r="E4844" s="8"/>
    </row>
    <row r="4845" spans="3:5" x14ac:dyDescent="0.25">
      <c r="C4845" s="5"/>
      <c r="D4845" s="6"/>
      <c r="E4845" s="8"/>
    </row>
    <row r="4846" spans="3:5" x14ac:dyDescent="0.25">
      <c r="C4846" s="5"/>
      <c r="D4846" s="6"/>
      <c r="E4846" s="8"/>
    </row>
    <row r="4847" spans="3:5" x14ac:dyDescent="0.25">
      <c r="C4847" s="5"/>
      <c r="D4847" s="6"/>
      <c r="E4847" s="8"/>
    </row>
    <row r="4848" spans="3:5" x14ac:dyDescent="0.25">
      <c r="C4848" s="5"/>
      <c r="D4848" s="6"/>
      <c r="E4848" s="8"/>
    </row>
    <row r="4849" spans="3:5" x14ac:dyDescent="0.25">
      <c r="C4849" s="5"/>
      <c r="D4849" s="6"/>
      <c r="E4849" s="8"/>
    </row>
    <row r="4850" spans="3:5" x14ac:dyDescent="0.25">
      <c r="C4850" s="5"/>
      <c r="D4850" s="6"/>
      <c r="E4850" s="8"/>
    </row>
    <row r="4851" spans="3:5" x14ac:dyDescent="0.25">
      <c r="C4851" s="5"/>
      <c r="D4851" s="6"/>
      <c r="E4851" s="8"/>
    </row>
    <row r="4852" spans="3:5" x14ac:dyDescent="0.25">
      <c r="C4852" s="5"/>
      <c r="D4852" s="6"/>
      <c r="E4852" s="8"/>
    </row>
    <row r="4853" spans="3:5" x14ac:dyDescent="0.25">
      <c r="C4853" s="5"/>
      <c r="D4853" s="6"/>
      <c r="E4853" s="8"/>
    </row>
    <row r="4854" spans="3:5" x14ac:dyDescent="0.25">
      <c r="C4854" s="5"/>
      <c r="D4854" s="6"/>
      <c r="E4854" s="8"/>
    </row>
    <row r="4855" spans="3:5" x14ac:dyDescent="0.25">
      <c r="C4855" s="5"/>
      <c r="D4855" s="6"/>
      <c r="E4855" s="8"/>
    </row>
    <row r="4856" spans="3:5" x14ac:dyDescent="0.25">
      <c r="C4856" s="5"/>
      <c r="D4856" s="6"/>
      <c r="E4856" s="8"/>
    </row>
    <row r="4857" spans="3:5" x14ac:dyDescent="0.25">
      <c r="C4857" s="5"/>
      <c r="D4857" s="6"/>
      <c r="E4857" s="8"/>
    </row>
    <row r="4858" spans="3:5" x14ac:dyDescent="0.25">
      <c r="C4858" s="5"/>
      <c r="D4858" s="6"/>
      <c r="E4858" s="8"/>
    </row>
    <row r="4859" spans="3:5" x14ac:dyDescent="0.25">
      <c r="C4859" s="5"/>
      <c r="D4859" s="6"/>
      <c r="E4859" s="8"/>
    </row>
    <row r="4860" spans="3:5" x14ac:dyDescent="0.25">
      <c r="C4860" s="5"/>
      <c r="D4860" s="6"/>
      <c r="E4860" s="8"/>
    </row>
    <row r="4861" spans="3:5" x14ac:dyDescent="0.25">
      <c r="C4861" s="5"/>
      <c r="D4861" s="6"/>
      <c r="E4861" s="8"/>
    </row>
    <row r="4862" spans="3:5" x14ac:dyDescent="0.25">
      <c r="C4862" s="5"/>
      <c r="D4862" s="6"/>
      <c r="E4862" s="8"/>
    </row>
    <row r="4863" spans="3:5" x14ac:dyDescent="0.25">
      <c r="C4863" s="5"/>
      <c r="D4863" s="6"/>
      <c r="E4863" s="8"/>
    </row>
    <row r="4864" spans="3:5" x14ac:dyDescent="0.25">
      <c r="C4864" s="5"/>
      <c r="D4864" s="6"/>
      <c r="E4864" s="8"/>
    </row>
    <row r="4865" spans="3:5" x14ac:dyDescent="0.25">
      <c r="C4865" s="5"/>
      <c r="D4865" s="6"/>
      <c r="E4865" s="8"/>
    </row>
    <row r="4866" spans="3:5" x14ac:dyDescent="0.25">
      <c r="C4866" s="5"/>
      <c r="D4866" s="6"/>
      <c r="E4866" s="8"/>
    </row>
    <row r="4867" spans="3:5" x14ac:dyDescent="0.25">
      <c r="C4867" s="5"/>
      <c r="D4867" s="6"/>
      <c r="E4867" s="8"/>
    </row>
    <row r="4868" spans="3:5" x14ac:dyDescent="0.25">
      <c r="C4868" s="5"/>
      <c r="D4868" s="6"/>
      <c r="E4868" s="8"/>
    </row>
    <row r="4869" spans="3:5" x14ac:dyDescent="0.25">
      <c r="C4869" s="5"/>
      <c r="D4869" s="6"/>
      <c r="E4869" s="8"/>
    </row>
    <row r="4870" spans="3:5" x14ac:dyDescent="0.25">
      <c r="C4870" s="5"/>
      <c r="D4870" s="6"/>
      <c r="E4870" s="8"/>
    </row>
    <row r="4871" spans="3:5" x14ac:dyDescent="0.25">
      <c r="C4871" s="5"/>
      <c r="D4871" s="6"/>
      <c r="E4871" s="8"/>
    </row>
    <row r="4872" spans="3:5" x14ac:dyDescent="0.25">
      <c r="C4872" s="5"/>
      <c r="D4872" s="6"/>
      <c r="E4872" s="8"/>
    </row>
    <row r="4873" spans="3:5" x14ac:dyDescent="0.25">
      <c r="C4873" s="5"/>
      <c r="D4873" s="6"/>
      <c r="E4873" s="8"/>
    </row>
    <row r="4874" spans="3:5" x14ac:dyDescent="0.25">
      <c r="C4874" s="5"/>
      <c r="D4874" s="6"/>
      <c r="E4874" s="8"/>
    </row>
    <row r="4875" spans="3:5" x14ac:dyDescent="0.25">
      <c r="C4875" s="5"/>
      <c r="D4875" s="6"/>
      <c r="E4875" s="8"/>
    </row>
    <row r="4876" spans="3:5" x14ac:dyDescent="0.25">
      <c r="C4876" s="5"/>
      <c r="D4876" s="6"/>
      <c r="E4876" s="8"/>
    </row>
    <row r="4877" spans="3:5" x14ac:dyDescent="0.25">
      <c r="C4877" s="5"/>
      <c r="D4877" s="6"/>
      <c r="E4877" s="8"/>
    </row>
    <row r="4878" spans="3:5" x14ac:dyDescent="0.25">
      <c r="C4878" s="5"/>
      <c r="D4878" s="6"/>
      <c r="E4878" s="8"/>
    </row>
    <row r="4879" spans="3:5" x14ac:dyDescent="0.25">
      <c r="C4879" s="5"/>
      <c r="D4879" s="6"/>
      <c r="E4879" s="8"/>
    </row>
    <row r="4880" spans="3:5" x14ac:dyDescent="0.25">
      <c r="C4880" s="5"/>
      <c r="D4880" s="6"/>
      <c r="E4880" s="8"/>
    </row>
    <row r="4881" spans="3:5" x14ac:dyDescent="0.25">
      <c r="C4881" s="5"/>
      <c r="D4881" s="6"/>
      <c r="E4881" s="8"/>
    </row>
    <row r="4882" spans="3:5" x14ac:dyDescent="0.25">
      <c r="C4882" s="5"/>
      <c r="D4882" s="6"/>
      <c r="E4882" s="8"/>
    </row>
    <row r="4883" spans="3:5" x14ac:dyDescent="0.25">
      <c r="C4883" s="5"/>
      <c r="D4883" s="6"/>
      <c r="E4883" s="8"/>
    </row>
    <row r="4884" spans="3:5" x14ac:dyDescent="0.25">
      <c r="C4884" s="5"/>
      <c r="D4884" s="6"/>
      <c r="E4884" s="8"/>
    </row>
    <row r="4885" spans="3:5" x14ac:dyDescent="0.25">
      <c r="C4885" s="5"/>
      <c r="D4885" s="6"/>
      <c r="E4885" s="8"/>
    </row>
    <row r="4886" spans="3:5" x14ac:dyDescent="0.25">
      <c r="C4886" s="5"/>
      <c r="D4886" s="6"/>
      <c r="E4886" s="8"/>
    </row>
    <row r="4887" spans="3:5" x14ac:dyDescent="0.25">
      <c r="C4887" s="5"/>
      <c r="D4887" s="6"/>
      <c r="E4887" s="8"/>
    </row>
    <row r="4888" spans="3:5" x14ac:dyDescent="0.25">
      <c r="C4888" s="5"/>
      <c r="D4888" s="6"/>
      <c r="E4888" s="8"/>
    </row>
    <row r="4889" spans="3:5" x14ac:dyDescent="0.25">
      <c r="C4889" s="5"/>
      <c r="D4889" s="6"/>
      <c r="E4889" s="8"/>
    </row>
    <row r="4890" spans="3:5" x14ac:dyDescent="0.25">
      <c r="C4890" s="5"/>
      <c r="D4890" s="6"/>
      <c r="E4890" s="8"/>
    </row>
    <row r="4891" spans="3:5" x14ac:dyDescent="0.25">
      <c r="C4891" s="5"/>
      <c r="D4891" s="6"/>
      <c r="E4891" s="8"/>
    </row>
    <row r="4892" spans="3:5" x14ac:dyDescent="0.25">
      <c r="C4892" s="5"/>
      <c r="D4892" s="6"/>
      <c r="E4892" s="8"/>
    </row>
    <row r="4893" spans="3:5" x14ac:dyDescent="0.25">
      <c r="C4893" s="5"/>
      <c r="D4893" s="6"/>
      <c r="E4893" s="8"/>
    </row>
    <row r="4894" spans="3:5" x14ac:dyDescent="0.25">
      <c r="C4894" s="5"/>
      <c r="D4894" s="6"/>
      <c r="E4894" s="8"/>
    </row>
    <row r="4895" spans="3:5" x14ac:dyDescent="0.25">
      <c r="C4895" s="5"/>
      <c r="D4895" s="6"/>
      <c r="E4895" s="8"/>
    </row>
    <row r="4896" spans="3:5" x14ac:dyDescent="0.25">
      <c r="C4896" s="5"/>
      <c r="D4896" s="6"/>
      <c r="E4896" s="8"/>
    </row>
    <row r="4897" spans="3:5" x14ac:dyDescent="0.25">
      <c r="C4897" s="5"/>
      <c r="D4897" s="6"/>
      <c r="E4897" s="8"/>
    </row>
    <row r="4898" spans="3:5" x14ac:dyDescent="0.25">
      <c r="C4898" s="5"/>
      <c r="D4898" s="6"/>
      <c r="E4898" s="8"/>
    </row>
    <row r="4899" spans="3:5" x14ac:dyDescent="0.25">
      <c r="C4899" s="5"/>
      <c r="D4899" s="6"/>
      <c r="E4899" s="8"/>
    </row>
    <row r="4900" spans="3:5" x14ac:dyDescent="0.25">
      <c r="C4900" s="5"/>
      <c r="D4900" s="6"/>
      <c r="E4900" s="8"/>
    </row>
    <row r="4901" spans="3:5" x14ac:dyDescent="0.25">
      <c r="C4901" s="5"/>
      <c r="D4901" s="6"/>
      <c r="E4901" s="8"/>
    </row>
    <row r="4902" spans="3:5" x14ac:dyDescent="0.25">
      <c r="C4902" s="5"/>
      <c r="D4902" s="6"/>
      <c r="E4902" s="8"/>
    </row>
    <row r="4903" spans="3:5" x14ac:dyDescent="0.25">
      <c r="C4903" s="5"/>
      <c r="D4903" s="6"/>
      <c r="E4903" s="8"/>
    </row>
    <row r="4904" spans="3:5" x14ac:dyDescent="0.25">
      <c r="C4904" s="5"/>
      <c r="D4904" s="6"/>
      <c r="E4904" s="8"/>
    </row>
    <row r="4905" spans="3:5" x14ac:dyDescent="0.25">
      <c r="C4905" s="5"/>
      <c r="D4905" s="6"/>
      <c r="E4905" s="8"/>
    </row>
    <row r="4906" spans="3:5" x14ac:dyDescent="0.25">
      <c r="C4906" s="5"/>
      <c r="D4906" s="6"/>
      <c r="E4906" s="8"/>
    </row>
    <row r="4907" spans="3:5" x14ac:dyDescent="0.25">
      <c r="C4907" s="5"/>
      <c r="D4907" s="6"/>
      <c r="E4907" s="8"/>
    </row>
    <row r="4908" spans="3:5" x14ac:dyDescent="0.25">
      <c r="C4908" s="5"/>
      <c r="D4908" s="6"/>
      <c r="E4908" s="8"/>
    </row>
    <row r="4909" spans="3:5" x14ac:dyDescent="0.25">
      <c r="C4909" s="5"/>
      <c r="D4909" s="6"/>
      <c r="E4909" s="8"/>
    </row>
    <row r="4910" spans="3:5" x14ac:dyDescent="0.25">
      <c r="C4910" s="5"/>
      <c r="D4910" s="6"/>
      <c r="E4910" s="8"/>
    </row>
    <row r="4911" spans="3:5" x14ac:dyDescent="0.25">
      <c r="C4911" s="5"/>
      <c r="D4911" s="6"/>
      <c r="E4911" s="8"/>
    </row>
    <row r="4912" spans="3:5" x14ac:dyDescent="0.25">
      <c r="C4912" s="5"/>
      <c r="D4912" s="6"/>
      <c r="E4912" s="8"/>
    </row>
    <row r="4913" spans="3:5" x14ac:dyDescent="0.25">
      <c r="C4913" s="5"/>
      <c r="D4913" s="6"/>
      <c r="E4913" s="8"/>
    </row>
    <row r="4914" spans="3:5" x14ac:dyDescent="0.25">
      <c r="C4914" s="5"/>
      <c r="D4914" s="6"/>
      <c r="E4914" s="8"/>
    </row>
    <row r="4915" spans="3:5" x14ac:dyDescent="0.25">
      <c r="C4915" s="5"/>
      <c r="D4915" s="6"/>
      <c r="E4915" s="8"/>
    </row>
    <row r="4916" spans="3:5" x14ac:dyDescent="0.25">
      <c r="C4916" s="5"/>
      <c r="D4916" s="6"/>
      <c r="E4916" s="8"/>
    </row>
    <row r="4917" spans="3:5" x14ac:dyDescent="0.25">
      <c r="C4917" s="5"/>
      <c r="D4917" s="6"/>
      <c r="E4917" s="8"/>
    </row>
    <row r="4918" spans="3:5" x14ac:dyDescent="0.25">
      <c r="C4918" s="5"/>
      <c r="D4918" s="6"/>
      <c r="E4918" s="8"/>
    </row>
    <row r="4919" spans="3:5" x14ac:dyDescent="0.25">
      <c r="C4919" s="5"/>
      <c r="D4919" s="6"/>
      <c r="E4919" s="8"/>
    </row>
    <row r="4920" spans="3:5" x14ac:dyDescent="0.25">
      <c r="C4920" s="5"/>
      <c r="D4920" s="6"/>
      <c r="E4920" s="8"/>
    </row>
    <row r="4921" spans="3:5" x14ac:dyDescent="0.25">
      <c r="C4921" s="5"/>
      <c r="D4921" s="6"/>
      <c r="E4921" s="8"/>
    </row>
    <row r="4922" spans="3:5" x14ac:dyDescent="0.25">
      <c r="C4922" s="5"/>
      <c r="D4922" s="6"/>
      <c r="E4922" s="8"/>
    </row>
    <row r="4923" spans="3:5" x14ac:dyDescent="0.25">
      <c r="C4923" s="5"/>
      <c r="D4923" s="6"/>
      <c r="E4923" s="8"/>
    </row>
    <row r="4924" spans="3:5" x14ac:dyDescent="0.25">
      <c r="C4924" s="5"/>
      <c r="D4924" s="6"/>
      <c r="E4924" s="8"/>
    </row>
    <row r="4925" spans="3:5" x14ac:dyDescent="0.25">
      <c r="C4925" s="5"/>
      <c r="D4925" s="6"/>
      <c r="E4925" s="8"/>
    </row>
    <row r="4926" spans="3:5" x14ac:dyDescent="0.25">
      <c r="C4926" s="5"/>
      <c r="D4926" s="6"/>
      <c r="E4926" s="8"/>
    </row>
    <row r="4927" spans="3:5" x14ac:dyDescent="0.25">
      <c r="C4927" s="5"/>
      <c r="D4927" s="6"/>
      <c r="E4927" s="8"/>
    </row>
    <row r="4928" spans="3:5" x14ac:dyDescent="0.25">
      <c r="C4928" s="5"/>
      <c r="D4928" s="6"/>
      <c r="E4928" s="8"/>
    </row>
    <row r="4929" spans="3:5" x14ac:dyDescent="0.25">
      <c r="C4929" s="5"/>
      <c r="D4929" s="6"/>
      <c r="E4929" s="8"/>
    </row>
    <row r="4930" spans="3:5" x14ac:dyDescent="0.25">
      <c r="C4930" s="5"/>
      <c r="D4930" s="6"/>
      <c r="E4930" s="8"/>
    </row>
    <row r="4931" spans="3:5" x14ac:dyDescent="0.25">
      <c r="C4931" s="5"/>
      <c r="D4931" s="6"/>
      <c r="E4931" s="8"/>
    </row>
    <row r="4932" spans="3:5" x14ac:dyDescent="0.25">
      <c r="C4932" s="5"/>
      <c r="D4932" s="6"/>
      <c r="E4932" s="8"/>
    </row>
    <row r="4933" spans="3:5" x14ac:dyDescent="0.25">
      <c r="C4933" s="5"/>
      <c r="D4933" s="6"/>
      <c r="E4933" s="8"/>
    </row>
    <row r="4934" spans="3:5" x14ac:dyDescent="0.25">
      <c r="C4934" s="5"/>
      <c r="D4934" s="6"/>
      <c r="E4934" s="8"/>
    </row>
    <row r="4935" spans="3:5" x14ac:dyDescent="0.25">
      <c r="C4935" s="5"/>
      <c r="D4935" s="6"/>
      <c r="E4935" s="8"/>
    </row>
    <row r="4936" spans="3:5" x14ac:dyDescent="0.25">
      <c r="C4936" s="5"/>
      <c r="D4936" s="6"/>
      <c r="E4936" s="8"/>
    </row>
    <row r="4937" spans="3:5" x14ac:dyDescent="0.25">
      <c r="C4937" s="5"/>
      <c r="D4937" s="6"/>
      <c r="E4937" s="8"/>
    </row>
    <row r="4938" spans="3:5" x14ac:dyDescent="0.25">
      <c r="C4938" s="5"/>
      <c r="D4938" s="6"/>
      <c r="E4938" s="8"/>
    </row>
    <row r="4939" spans="3:5" x14ac:dyDescent="0.25">
      <c r="C4939" s="5"/>
      <c r="D4939" s="6"/>
      <c r="E4939" s="8"/>
    </row>
    <row r="4940" spans="3:5" x14ac:dyDescent="0.25">
      <c r="C4940" s="5"/>
      <c r="D4940" s="6"/>
      <c r="E4940" s="8"/>
    </row>
    <row r="4941" spans="3:5" x14ac:dyDescent="0.25">
      <c r="C4941" s="5"/>
      <c r="D4941" s="6"/>
      <c r="E4941" s="8"/>
    </row>
    <row r="4942" spans="3:5" x14ac:dyDescent="0.25">
      <c r="C4942" s="5"/>
      <c r="D4942" s="6"/>
      <c r="E4942" s="8"/>
    </row>
    <row r="4943" spans="3:5" x14ac:dyDescent="0.25">
      <c r="C4943" s="5"/>
      <c r="D4943" s="6"/>
      <c r="E4943" s="8"/>
    </row>
    <row r="4944" spans="3:5" x14ac:dyDescent="0.25">
      <c r="C4944" s="5"/>
      <c r="D4944" s="6"/>
      <c r="E4944" s="8"/>
    </row>
    <row r="4945" spans="3:5" x14ac:dyDescent="0.25">
      <c r="C4945" s="5"/>
      <c r="D4945" s="6"/>
      <c r="E4945" s="8"/>
    </row>
    <row r="4946" spans="3:5" x14ac:dyDescent="0.25">
      <c r="C4946" s="5"/>
      <c r="D4946" s="6"/>
      <c r="E4946" s="8"/>
    </row>
    <row r="4947" spans="3:5" x14ac:dyDescent="0.25">
      <c r="C4947" s="5"/>
      <c r="D4947" s="6"/>
      <c r="E4947" s="8"/>
    </row>
    <row r="4948" spans="3:5" x14ac:dyDescent="0.25">
      <c r="C4948" s="5"/>
      <c r="D4948" s="6"/>
      <c r="E4948" s="8"/>
    </row>
    <row r="4949" spans="3:5" x14ac:dyDescent="0.25">
      <c r="C4949" s="5"/>
      <c r="D4949" s="6"/>
      <c r="E4949" s="8"/>
    </row>
    <row r="4950" spans="3:5" x14ac:dyDescent="0.25">
      <c r="C4950" s="5"/>
      <c r="D4950" s="6"/>
      <c r="E4950" s="8"/>
    </row>
    <row r="4951" spans="3:5" x14ac:dyDescent="0.25">
      <c r="C4951" s="5"/>
      <c r="D4951" s="6"/>
      <c r="E4951" s="8"/>
    </row>
    <row r="4952" spans="3:5" x14ac:dyDescent="0.25">
      <c r="C4952" s="5"/>
      <c r="D4952" s="6"/>
      <c r="E4952" s="8"/>
    </row>
    <row r="4953" spans="3:5" x14ac:dyDescent="0.25">
      <c r="C4953" s="5"/>
      <c r="D4953" s="6"/>
      <c r="E4953" s="8"/>
    </row>
    <row r="4954" spans="3:5" x14ac:dyDescent="0.25">
      <c r="C4954" s="5"/>
      <c r="D4954" s="6"/>
      <c r="E4954" s="8"/>
    </row>
    <row r="4955" spans="3:5" x14ac:dyDescent="0.25">
      <c r="C4955" s="5"/>
      <c r="D4955" s="6"/>
      <c r="E4955" s="8"/>
    </row>
    <row r="4956" spans="3:5" x14ac:dyDescent="0.25">
      <c r="C4956" s="5"/>
      <c r="D4956" s="6"/>
      <c r="E4956" s="8"/>
    </row>
    <row r="4957" spans="3:5" x14ac:dyDescent="0.25">
      <c r="C4957" s="5"/>
      <c r="D4957" s="6"/>
      <c r="E4957" s="8"/>
    </row>
    <row r="4958" spans="3:5" x14ac:dyDescent="0.25">
      <c r="C4958" s="5"/>
      <c r="D4958" s="6"/>
      <c r="E4958" s="8"/>
    </row>
    <row r="4959" spans="3:5" x14ac:dyDescent="0.25">
      <c r="C4959" s="5"/>
      <c r="D4959" s="6"/>
      <c r="E4959" s="8"/>
    </row>
    <row r="4960" spans="3:5" x14ac:dyDescent="0.25">
      <c r="C4960" s="5"/>
      <c r="D4960" s="6"/>
      <c r="E4960" s="8"/>
    </row>
    <row r="4961" spans="3:5" x14ac:dyDescent="0.25">
      <c r="C4961" s="5"/>
      <c r="D4961" s="6"/>
      <c r="E4961" s="8"/>
    </row>
    <row r="4962" spans="3:5" x14ac:dyDescent="0.25">
      <c r="C4962" s="5"/>
      <c r="D4962" s="6"/>
      <c r="E4962" s="8"/>
    </row>
    <row r="4963" spans="3:5" x14ac:dyDescent="0.25">
      <c r="C4963" s="5"/>
      <c r="D4963" s="6"/>
      <c r="E4963" s="8"/>
    </row>
    <row r="4964" spans="3:5" x14ac:dyDescent="0.25">
      <c r="C4964" s="6"/>
      <c r="D4964" s="6"/>
      <c r="E4964" s="8"/>
    </row>
    <row r="4965" spans="3:5" x14ac:dyDescent="0.25">
      <c r="C4965" s="6"/>
      <c r="D4965" s="6"/>
      <c r="E4965" s="8"/>
    </row>
    <row r="4966" spans="3:5" x14ac:dyDescent="0.25">
      <c r="C4966" s="6"/>
      <c r="D4966" s="6"/>
      <c r="E4966" s="8"/>
    </row>
    <row r="4967" spans="3:5" x14ac:dyDescent="0.25">
      <c r="C4967" s="6"/>
      <c r="D4967" s="6"/>
      <c r="E4967" s="8"/>
    </row>
    <row r="4968" spans="3:5" x14ac:dyDescent="0.25">
      <c r="C4968" s="6"/>
      <c r="D4968" s="6"/>
      <c r="E4968" s="8"/>
    </row>
    <row r="4969" spans="3:5" x14ac:dyDescent="0.25">
      <c r="C4969" s="6"/>
      <c r="D4969" s="6"/>
      <c r="E4969" s="8"/>
    </row>
    <row r="4970" spans="3:5" x14ac:dyDescent="0.25">
      <c r="C4970" s="6"/>
      <c r="D4970" s="6"/>
      <c r="E4970" s="8"/>
    </row>
    <row r="4971" spans="3:5" x14ac:dyDescent="0.25">
      <c r="C4971" s="6"/>
      <c r="D4971" s="6"/>
      <c r="E4971" s="8"/>
    </row>
    <row r="4972" spans="3:5" x14ac:dyDescent="0.25">
      <c r="C4972" s="6"/>
      <c r="D4972" s="6"/>
      <c r="E4972" s="8"/>
    </row>
    <row r="4973" spans="3:5" x14ac:dyDescent="0.25">
      <c r="C4973" s="6"/>
      <c r="D4973" s="6"/>
      <c r="E4973" s="8"/>
    </row>
    <row r="4974" spans="3:5" x14ac:dyDescent="0.25">
      <c r="C4974" s="6"/>
      <c r="D4974" s="6"/>
      <c r="E4974" s="8"/>
    </row>
    <row r="4975" spans="3:5" x14ac:dyDescent="0.25">
      <c r="C4975" s="6"/>
      <c r="D4975" s="6"/>
      <c r="E4975" s="8"/>
    </row>
    <row r="4976" spans="3:5" x14ac:dyDescent="0.25">
      <c r="C4976" s="6"/>
      <c r="D4976" s="6"/>
      <c r="E4976" s="8"/>
    </row>
    <row r="4977" spans="3:5" x14ac:dyDescent="0.25">
      <c r="C4977" s="6"/>
      <c r="D4977" s="6"/>
      <c r="E4977" s="8"/>
    </row>
    <row r="4978" spans="3:5" x14ac:dyDescent="0.25">
      <c r="C4978" s="6"/>
      <c r="D4978" s="6"/>
      <c r="E4978" s="8"/>
    </row>
    <row r="4979" spans="3:5" x14ac:dyDescent="0.25">
      <c r="C4979" s="6"/>
      <c r="D4979" s="6"/>
      <c r="E4979" s="8"/>
    </row>
    <row r="4980" spans="3:5" x14ac:dyDescent="0.25">
      <c r="C4980" s="6"/>
      <c r="D4980" s="6"/>
      <c r="E4980" s="8"/>
    </row>
    <row r="4981" spans="3:5" x14ac:dyDescent="0.25">
      <c r="C4981" s="6"/>
      <c r="D4981" s="6"/>
      <c r="E4981" s="8"/>
    </row>
    <row r="4982" spans="3:5" x14ac:dyDescent="0.25">
      <c r="C4982" s="6"/>
      <c r="D4982" s="6"/>
      <c r="E4982" s="8"/>
    </row>
    <row r="4983" spans="3:5" x14ac:dyDescent="0.25">
      <c r="C4983" s="6"/>
      <c r="D4983" s="6"/>
      <c r="E4983" s="8"/>
    </row>
    <row r="4984" spans="3:5" x14ac:dyDescent="0.25">
      <c r="C4984" s="6"/>
      <c r="D4984" s="6"/>
      <c r="E4984" s="8"/>
    </row>
    <row r="4985" spans="3:5" x14ac:dyDescent="0.25">
      <c r="C4985" s="6"/>
      <c r="D4985" s="6"/>
      <c r="E4985" s="8"/>
    </row>
    <row r="4986" spans="3:5" x14ac:dyDescent="0.25">
      <c r="C4986" s="6"/>
      <c r="D4986" s="6"/>
      <c r="E4986" s="8"/>
    </row>
    <row r="4987" spans="3:5" x14ac:dyDescent="0.25">
      <c r="C4987" s="6"/>
      <c r="D4987" s="6"/>
      <c r="E4987" s="8"/>
    </row>
    <row r="4988" spans="3:5" x14ac:dyDescent="0.25">
      <c r="C4988" s="6"/>
      <c r="D4988" s="6"/>
      <c r="E4988" s="8"/>
    </row>
    <row r="4989" spans="3:5" x14ac:dyDescent="0.25">
      <c r="C4989" s="6"/>
      <c r="D4989" s="6"/>
      <c r="E4989" s="8"/>
    </row>
    <row r="4990" spans="3:5" x14ac:dyDescent="0.25">
      <c r="C4990" s="6"/>
      <c r="D4990" s="6"/>
      <c r="E4990" s="8"/>
    </row>
    <row r="4991" spans="3:5" x14ac:dyDescent="0.25">
      <c r="C4991" s="6"/>
      <c r="D4991" s="6"/>
      <c r="E4991" s="8"/>
    </row>
    <row r="4992" spans="3:5" x14ac:dyDescent="0.25">
      <c r="C4992" s="6"/>
      <c r="D4992" s="6"/>
      <c r="E4992" s="8"/>
    </row>
    <row r="4993" spans="3:5" x14ac:dyDescent="0.25">
      <c r="C4993" s="6"/>
      <c r="D4993" s="6"/>
      <c r="E4993" s="8"/>
    </row>
    <row r="4994" spans="3:5" x14ac:dyDescent="0.25">
      <c r="C4994" s="6"/>
      <c r="D4994" s="6"/>
      <c r="E4994" s="8"/>
    </row>
    <row r="4995" spans="3:5" x14ac:dyDescent="0.25">
      <c r="C4995" s="6"/>
      <c r="D4995" s="6"/>
      <c r="E4995" s="8"/>
    </row>
    <row r="4996" spans="3:5" x14ac:dyDescent="0.25">
      <c r="C4996" s="6"/>
      <c r="D4996" s="6"/>
      <c r="E4996" s="8"/>
    </row>
    <row r="4997" spans="3:5" x14ac:dyDescent="0.25">
      <c r="C4997" s="6"/>
      <c r="D4997" s="6"/>
      <c r="E4997" s="8"/>
    </row>
    <row r="4998" spans="3:5" x14ac:dyDescent="0.25">
      <c r="C4998" s="6"/>
      <c r="D4998" s="6"/>
      <c r="E4998" s="8"/>
    </row>
    <row r="4999" spans="3:5" x14ac:dyDescent="0.25">
      <c r="C4999" s="6"/>
      <c r="D4999" s="6"/>
      <c r="E4999" s="8"/>
    </row>
    <row r="5000" spans="3:5" x14ac:dyDescent="0.25">
      <c r="C5000" s="6"/>
      <c r="D5000" s="6"/>
      <c r="E5000" s="8"/>
    </row>
  </sheetData>
  <autoFilter ref="A1:F1030" xr:uid="{25496D05-F6DB-4565-968A-B8FE11548A21}"/>
  <dataValidations count="2">
    <dataValidation type="list" allowBlank="1" showInputMessage="1" showErrorMessage="1" sqref="A1212:A4963 A2:A8" xr:uid="{D86EDA8F-485C-424E-AD13-17EE8271860C}">
      <formula1>Program_Name</formula1>
    </dataValidation>
    <dataValidation type="date" allowBlank="1" showInputMessage="1" showErrorMessage="1" sqref="E1212:E4963 E2:E8" xr:uid="{64AB6EF6-2219-4D2F-9476-664AD83E7AE7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90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  <rowBreaks count="13" manualBreakCount="13">
    <brk id="78" max="16383" man="1"/>
    <brk id="155" max="16383" man="1"/>
    <brk id="232" max="16383" man="1"/>
    <brk id="309" max="16383" man="1"/>
    <brk id="386" max="16383" man="1"/>
    <brk id="463" max="16383" man="1"/>
    <brk id="540" max="16383" man="1"/>
    <brk id="617" max="16383" man="1"/>
    <brk id="694" max="16383" man="1"/>
    <brk id="771" max="16383" man="1"/>
    <brk id="848" max="16383" man="1"/>
    <brk id="925" max="16383" man="1"/>
    <brk id="100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0C96-562C-4485-B3EF-97ABC72F0870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2" bestFit="1" customWidth="1"/>
    <col min="2" max="2" width="19.42578125" style="2" bestFit="1" customWidth="1"/>
    <col min="3" max="3" width="15.140625" style="2" bestFit="1" customWidth="1"/>
    <col min="4" max="4" width="16.42578125" style="2" bestFit="1" customWidth="1"/>
    <col min="5" max="5" width="22.85546875" style="2" bestFit="1" customWidth="1"/>
    <col min="6" max="6" width="22.85546875" bestFit="1" customWidth="1"/>
  </cols>
  <sheetData>
    <row r="1" spans="1:6" ht="60" x14ac:dyDescent="0.2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25">
      <c r="A2" s="2" t="s">
        <v>1</v>
      </c>
      <c r="B2" s="2">
        <v>184888</v>
      </c>
      <c r="C2" s="5">
        <v>43992</v>
      </c>
      <c r="D2" s="6">
        <v>16.899999999999999</v>
      </c>
      <c r="E2" s="8">
        <v>43089</v>
      </c>
      <c r="F2">
        <f>YEAR(E2)</f>
        <v>2017</v>
      </c>
    </row>
    <row r="3" spans="1:6" x14ac:dyDescent="0.25">
      <c r="A3" s="2" t="s">
        <v>1</v>
      </c>
      <c r="B3" s="2">
        <v>186909</v>
      </c>
      <c r="C3" s="5">
        <v>17644.5</v>
      </c>
      <c r="D3" s="6">
        <v>0</v>
      </c>
      <c r="E3" s="8">
        <v>43098</v>
      </c>
      <c r="F3">
        <f t="shared" ref="F3:F66" si="0">YEAR(E3)</f>
        <v>2017</v>
      </c>
    </row>
    <row r="4" spans="1:6" x14ac:dyDescent="0.25">
      <c r="A4" s="2" t="s">
        <v>1</v>
      </c>
      <c r="B4" s="2">
        <v>174992</v>
      </c>
      <c r="C4" s="5">
        <v>17516.921999999999</v>
      </c>
      <c r="D4" s="6">
        <v>0</v>
      </c>
      <c r="E4" s="8">
        <v>42979</v>
      </c>
      <c r="F4">
        <f t="shared" si="0"/>
        <v>2017</v>
      </c>
    </row>
    <row r="5" spans="1:6" x14ac:dyDescent="0.25">
      <c r="A5" s="2" t="s">
        <v>1</v>
      </c>
      <c r="B5" s="2">
        <v>174992</v>
      </c>
      <c r="C5" s="5">
        <v>477.77600000000001</v>
      </c>
      <c r="D5" s="6">
        <v>0.104</v>
      </c>
      <c r="E5" s="8">
        <v>42979</v>
      </c>
      <c r="F5">
        <f t="shared" si="0"/>
        <v>2017</v>
      </c>
    </row>
    <row r="6" spans="1:6" x14ac:dyDescent="0.25">
      <c r="A6" s="2" t="s">
        <v>1</v>
      </c>
      <c r="B6" s="2">
        <v>174992</v>
      </c>
      <c r="C6" s="5">
        <v>3980.5439999999999</v>
      </c>
      <c r="D6" s="6">
        <v>0.45440000000000003</v>
      </c>
      <c r="E6" s="8">
        <v>42979</v>
      </c>
      <c r="F6">
        <f t="shared" si="0"/>
        <v>2017</v>
      </c>
    </row>
    <row r="7" spans="1:6" x14ac:dyDescent="0.25">
      <c r="A7" s="2" t="s">
        <v>1</v>
      </c>
      <c r="B7" s="2">
        <v>174992</v>
      </c>
      <c r="C7" s="5">
        <v>3307.68</v>
      </c>
      <c r="D7" s="6">
        <v>0.72</v>
      </c>
      <c r="E7" s="8">
        <v>42979</v>
      </c>
      <c r="F7">
        <f t="shared" si="0"/>
        <v>2017</v>
      </c>
    </row>
    <row r="8" spans="1:6" x14ac:dyDescent="0.25">
      <c r="A8" s="2" t="s">
        <v>1</v>
      </c>
      <c r="B8" s="2">
        <v>174992</v>
      </c>
      <c r="C8" s="5">
        <v>645192</v>
      </c>
      <c r="D8" s="6">
        <v>73.7</v>
      </c>
      <c r="E8" s="8">
        <v>42979</v>
      </c>
      <c r="F8">
        <f t="shared" si="0"/>
        <v>2017</v>
      </c>
    </row>
    <row r="9" spans="1:6" x14ac:dyDescent="0.25">
      <c r="A9" s="2" t="s">
        <v>1</v>
      </c>
      <c r="B9" s="2">
        <v>175005</v>
      </c>
      <c r="C9" s="6">
        <v>85288</v>
      </c>
      <c r="D9" s="6">
        <v>9.6999999999999993</v>
      </c>
      <c r="E9" s="8">
        <v>42944</v>
      </c>
      <c r="F9">
        <f t="shared" si="0"/>
        <v>2017</v>
      </c>
    </row>
    <row r="10" spans="1:6" x14ac:dyDescent="0.25">
      <c r="A10" s="2" t="s">
        <v>1</v>
      </c>
      <c r="B10" s="2">
        <v>175005</v>
      </c>
      <c r="C10" s="6">
        <v>182365</v>
      </c>
      <c r="D10" s="6">
        <v>20.8</v>
      </c>
      <c r="E10" s="8">
        <v>42944</v>
      </c>
      <c r="F10">
        <f t="shared" si="0"/>
        <v>2017</v>
      </c>
    </row>
    <row r="11" spans="1:6" x14ac:dyDescent="0.25">
      <c r="A11" s="2" t="s">
        <v>1</v>
      </c>
      <c r="B11" s="2">
        <v>175005</v>
      </c>
      <c r="C11" s="6">
        <v>284192</v>
      </c>
      <c r="D11" s="6">
        <v>32.4</v>
      </c>
      <c r="E11" s="8">
        <v>42944</v>
      </c>
      <c r="F11">
        <f t="shared" si="0"/>
        <v>2017</v>
      </c>
    </row>
    <row r="12" spans="1:6" x14ac:dyDescent="0.25">
      <c r="A12" s="2" t="s">
        <v>1</v>
      </c>
      <c r="B12" s="2">
        <v>175005</v>
      </c>
      <c r="C12" s="6">
        <v>315168</v>
      </c>
      <c r="D12" s="6">
        <v>36</v>
      </c>
      <c r="E12" s="8">
        <v>42944</v>
      </c>
      <c r="F12">
        <f t="shared" si="0"/>
        <v>2017</v>
      </c>
    </row>
    <row r="13" spans="1:6" x14ac:dyDescent="0.25">
      <c r="A13" s="2" t="s">
        <v>1</v>
      </c>
      <c r="B13" s="2">
        <v>175021</v>
      </c>
      <c r="C13" s="6">
        <v>36163.968000000001</v>
      </c>
      <c r="D13" s="6">
        <v>0</v>
      </c>
      <c r="E13" s="8">
        <v>43035</v>
      </c>
      <c r="F13">
        <f t="shared" si="0"/>
        <v>2017</v>
      </c>
    </row>
    <row r="14" spans="1:6" x14ac:dyDescent="0.25">
      <c r="A14" s="2" t="s">
        <v>1</v>
      </c>
      <c r="B14" s="2">
        <v>175021</v>
      </c>
      <c r="C14" s="6">
        <v>133.68539999999999</v>
      </c>
      <c r="D14" s="6">
        <v>2.9100000000000001E-2</v>
      </c>
      <c r="E14" s="8">
        <v>43035</v>
      </c>
      <c r="F14">
        <f t="shared" si="0"/>
        <v>2017</v>
      </c>
    </row>
    <row r="15" spans="1:6" x14ac:dyDescent="0.25">
      <c r="A15" s="2" t="s">
        <v>1</v>
      </c>
      <c r="B15" s="2">
        <v>175021</v>
      </c>
      <c r="C15" s="6">
        <v>477.77600000000001</v>
      </c>
      <c r="D15" s="6">
        <v>0.104</v>
      </c>
      <c r="E15" s="8">
        <v>43035</v>
      </c>
      <c r="F15">
        <f t="shared" si="0"/>
        <v>2017</v>
      </c>
    </row>
    <row r="16" spans="1:6" x14ac:dyDescent="0.25">
      <c r="A16" s="2" t="s">
        <v>1</v>
      </c>
      <c r="B16" s="2">
        <v>175021</v>
      </c>
      <c r="C16" s="6">
        <v>15922.175999999999</v>
      </c>
      <c r="D16" s="6">
        <v>1.8176000000000001</v>
      </c>
      <c r="E16" s="8">
        <v>43035</v>
      </c>
      <c r="F16">
        <f t="shared" si="0"/>
        <v>2017</v>
      </c>
    </row>
    <row r="17" spans="1:6" x14ac:dyDescent="0.25">
      <c r="A17" s="2" t="s">
        <v>1</v>
      </c>
      <c r="B17" s="2">
        <v>175021</v>
      </c>
      <c r="C17" s="6">
        <v>11393.12</v>
      </c>
      <c r="D17" s="6">
        <v>2.48</v>
      </c>
      <c r="E17" s="8">
        <v>43035</v>
      </c>
      <c r="F17">
        <f t="shared" si="0"/>
        <v>2017</v>
      </c>
    </row>
    <row r="18" spans="1:6" x14ac:dyDescent="0.25">
      <c r="A18" s="2" t="s">
        <v>1</v>
      </c>
      <c r="B18" s="2">
        <v>175021</v>
      </c>
      <c r="C18" s="6">
        <v>192768</v>
      </c>
      <c r="D18" s="6">
        <v>22.1</v>
      </c>
      <c r="E18" s="8">
        <v>43035</v>
      </c>
      <c r="F18">
        <f t="shared" si="0"/>
        <v>2017</v>
      </c>
    </row>
    <row r="19" spans="1:6" x14ac:dyDescent="0.25">
      <c r="A19" s="2" t="s">
        <v>1</v>
      </c>
      <c r="B19" s="2">
        <v>175021</v>
      </c>
      <c r="C19" s="6">
        <v>495475</v>
      </c>
      <c r="D19" s="6">
        <v>56.6</v>
      </c>
      <c r="E19" s="8">
        <v>43035</v>
      </c>
      <c r="F19">
        <f t="shared" si="0"/>
        <v>2017</v>
      </c>
    </row>
    <row r="20" spans="1:6" x14ac:dyDescent="0.25">
      <c r="A20" s="2" t="s">
        <v>1</v>
      </c>
      <c r="B20" s="2">
        <v>178901</v>
      </c>
      <c r="C20" s="6">
        <v>5558.74</v>
      </c>
      <c r="D20" s="6">
        <v>1.21</v>
      </c>
      <c r="E20" s="8">
        <v>42975</v>
      </c>
      <c r="F20">
        <f t="shared" si="0"/>
        <v>2017</v>
      </c>
    </row>
    <row r="21" spans="1:6" x14ac:dyDescent="0.25">
      <c r="A21" s="2" t="s">
        <v>1</v>
      </c>
      <c r="B21" s="2">
        <v>178901</v>
      </c>
      <c r="C21" s="6">
        <v>7664.6296000000002</v>
      </c>
      <c r="D21" s="6">
        <v>1.6684000000000001</v>
      </c>
      <c r="E21" s="8">
        <v>42975</v>
      </c>
      <c r="F21">
        <f t="shared" si="0"/>
        <v>2017</v>
      </c>
    </row>
    <row r="22" spans="1:6" x14ac:dyDescent="0.25">
      <c r="A22" s="2" t="s">
        <v>1</v>
      </c>
      <c r="B22" s="2">
        <v>178902</v>
      </c>
      <c r="C22" s="6">
        <v>3074.7642000000001</v>
      </c>
      <c r="D22" s="6">
        <v>0.66930000000000001</v>
      </c>
      <c r="E22" s="8">
        <v>42975</v>
      </c>
      <c r="F22">
        <f t="shared" si="0"/>
        <v>2017</v>
      </c>
    </row>
    <row r="23" spans="1:6" x14ac:dyDescent="0.25">
      <c r="A23" s="2" t="s">
        <v>1</v>
      </c>
      <c r="B23" s="2">
        <v>178902</v>
      </c>
      <c r="C23" s="6">
        <v>3491.44</v>
      </c>
      <c r="D23" s="6">
        <v>0.76</v>
      </c>
      <c r="E23" s="8">
        <v>42975</v>
      </c>
      <c r="F23">
        <f t="shared" si="0"/>
        <v>2017</v>
      </c>
    </row>
    <row r="24" spans="1:6" x14ac:dyDescent="0.25">
      <c r="A24" s="2" t="s">
        <v>1</v>
      </c>
      <c r="B24" s="2">
        <v>181352</v>
      </c>
      <c r="C24" s="6">
        <v>1365</v>
      </c>
      <c r="D24" s="6">
        <v>0</v>
      </c>
      <c r="E24" s="8">
        <v>43063</v>
      </c>
      <c r="F24">
        <f t="shared" si="0"/>
        <v>2017</v>
      </c>
    </row>
    <row r="25" spans="1:6" x14ac:dyDescent="0.25">
      <c r="A25" s="2" t="s">
        <v>1</v>
      </c>
      <c r="B25" s="2">
        <v>181352</v>
      </c>
      <c r="C25" s="6">
        <v>295.68</v>
      </c>
      <c r="D25" s="6">
        <v>7.5600000000000001E-2</v>
      </c>
      <c r="E25" s="8">
        <v>43063</v>
      </c>
      <c r="F25">
        <f t="shared" si="0"/>
        <v>2017</v>
      </c>
    </row>
    <row r="26" spans="1:6" x14ac:dyDescent="0.25">
      <c r="A26" s="2" t="s">
        <v>1</v>
      </c>
      <c r="B26" s="2">
        <v>181352</v>
      </c>
      <c r="C26" s="6">
        <v>712.98879999999997</v>
      </c>
      <c r="D26" s="6">
        <v>0.1552</v>
      </c>
      <c r="E26" s="8">
        <v>43063</v>
      </c>
      <c r="F26">
        <f t="shared" si="0"/>
        <v>2017</v>
      </c>
    </row>
    <row r="27" spans="1:6" x14ac:dyDescent="0.25">
      <c r="A27" s="2" t="s">
        <v>1</v>
      </c>
      <c r="B27" s="2">
        <v>181352</v>
      </c>
      <c r="C27" s="6">
        <v>1723</v>
      </c>
      <c r="D27" s="6">
        <v>0</v>
      </c>
      <c r="E27" s="8">
        <v>43063</v>
      </c>
      <c r="F27">
        <f t="shared" si="0"/>
        <v>2017</v>
      </c>
    </row>
    <row r="28" spans="1:6" x14ac:dyDescent="0.25">
      <c r="A28" s="2" t="s">
        <v>1</v>
      </c>
      <c r="B28" s="2">
        <v>181352</v>
      </c>
      <c r="C28" s="6">
        <v>3533</v>
      </c>
      <c r="D28" s="6">
        <v>0</v>
      </c>
      <c r="E28" s="8">
        <v>43063</v>
      </c>
      <c r="F28">
        <f t="shared" si="0"/>
        <v>2017</v>
      </c>
    </row>
    <row r="29" spans="1:6" x14ac:dyDescent="0.25">
      <c r="A29" s="2" t="s">
        <v>1</v>
      </c>
      <c r="B29" s="2">
        <v>181352</v>
      </c>
      <c r="C29" s="6">
        <v>25905</v>
      </c>
      <c r="D29" s="6">
        <v>0</v>
      </c>
      <c r="E29" s="8">
        <v>43063</v>
      </c>
      <c r="F29">
        <f t="shared" si="0"/>
        <v>2017</v>
      </c>
    </row>
    <row r="30" spans="1:6" x14ac:dyDescent="0.25">
      <c r="A30" s="2" t="s">
        <v>1</v>
      </c>
      <c r="B30" s="2">
        <v>181352</v>
      </c>
      <c r="C30" s="6">
        <v>136147</v>
      </c>
      <c r="D30" s="6">
        <v>15.542</v>
      </c>
      <c r="E30" s="8">
        <v>43063</v>
      </c>
      <c r="F30">
        <f t="shared" si="0"/>
        <v>2017</v>
      </c>
    </row>
    <row r="31" spans="1:6" x14ac:dyDescent="0.25">
      <c r="A31" s="2" t="s">
        <v>1</v>
      </c>
      <c r="B31" s="2">
        <v>170247</v>
      </c>
      <c r="C31" s="6">
        <v>94399</v>
      </c>
      <c r="D31" s="6">
        <v>0.3</v>
      </c>
      <c r="E31" s="8">
        <v>42794</v>
      </c>
      <c r="F31">
        <f t="shared" si="0"/>
        <v>2017</v>
      </c>
    </row>
    <row r="32" spans="1:6" x14ac:dyDescent="0.25">
      <c r="A32" s="2" t="s">
        <v>1</v>
      </c>
      <c r="B32" s="2">
        <v>162059</v>
      </c>
      <c r="C32" s="6">
        <v>136043.03</v>
      </c>
      <c r="D32" s="6">
        <v>13.02</v>
      </c>
      <c r="E32" s="8">
        <v>42613</v>
      </c>
      <c r="F32">
        <f t="shared" si="0"/>
        <v>2016</v>
      </c>
    </row>
    <row r="33" spans="1:6" x14ac:dyDescent="0.25">
      <c r="A33" s="2" t="s">
        <v>1</v>
      </c>
      <c r="B33" s="2">
        <v>186513</v>
      </c>
      <c r="C33" s="6">
        <v>84.48</v>
      </c>
      <c r="D33" s="6">
        <v>2.1600000000000001E-2</v>
      </c>
      <c r="E33" s="8">
        <v>43091</v>
      </c>
      <c r="F33">
        <f t="shared" si="0"/>
        <v>2017</v>
      </c>
    </row>
    <row r="34" spans="1:6" x14ac:dyDescent="0.25">
      <c r="A34" s="2" t="s">
        <v>1</v>
      </c>
      <c r="B34" s="2">
        <v>186513</v>
      </c>
      <c r="C34" s="6">
        <v>6876.87</v>
      </c>
      <c r="D34" s="6">
        <v>1.7588999999999999</v>
      </c>
      <c r="E34" s="8">
        <v>43091</v>
      </c>
      <c r="F34">
        <f t="shared" si="0"/>
        <v>2017</v>
      </c>
    </row>
    <row r="35" spans="1:6" x14ac:dyDescent="0.25">
      <c r="A35" s="2" t="s">
        <v>1</v>
      </c>
      <c r="B35" s="2">
        <v>186513</v>
      </c>
      <c r="C35" s="6">
        <v>4481</v>
      </c>
      <c r="D35" s="6">
        <v>0</v>
      </c>
      <c r="E35" s="8">
        <v>43091</v>
      </c>
      <c r="F35">
        <f t="shared" si="0"/>
        <v>2017</v>
      </c>
    </row>
    <row r="36" spans="1:6" x14ac:dyDescent="0.25">
      <c r="A36" s="2" t="s">
        <v>1</v>
      </c>
      <c r="B36" s="2">
        <v>186513</v>
      </c>
      <c r="C36" s="6">
        <v>361</v>
      </c>
      <c r="D36" s="6">
        <v>0.2</v>
      </c>
      <c r="E36" s="8">
        <v>43091</v>
      </c>
      <c r="F36">
        <f t="shared" si="0"/>
        <v>2017</v>
      </c>
    </row>
    <row r="37" spans="1:6" x14ac:dyDescent="0.25">
      <c r="A37" s="2" t="s">
        <v>1</v>
      </c>
      <c r="B37" s="2">
        <v>186513</v>
      </c>
      <c r="C37" s="6">
        <v>2737</v>
      </c>
      <c r="D37" s="6">
        <v>1.3</v>
      </c>
      <c r="E37" s="8">
        <v>43091</v>
      </c>
      <c r="F37">
        <f t="shared" si="0"/>
        <v>2017</v>
      </c>
    </row>
    <row r="38" spans="1:6" x14ac:dyDescent="0.25">
      <c r="A38" s="2" t="s">
        <v>1</v>
      </c>
      <c r="B38" s="2">
        <v>186513</v>
      </c>
      <c r="C38" s="6">
        <v>52806</v>
      </c>
      <c r="D38" s="6">
        <v>6.1</v>
      </c>
      <c r="E38" s="8">
        <v>43091</v>
      </c>
      <c r="F38">
        <f t="shared" si="0"/>
        <v>2017</v>
      </c>
    </row>
    <row r="39" spans="1:6" x14ac:dyDescent="0.25">
      <c r="A39" s="2" t="s">
        <v>1</v>
      </c>
      <c r="B39" s="2">
        <v>186513</v>
      </c>
      <c r="C39" s="6">
        <v>2184</v>
      </c>
      <c r="D39" s="6">
        <v>0</v>
      </c>
      <c r="E39" s="8">
        <v>43091</v>
      </c>
      <c r="F39">
        <f t="shared" si="0"/>
        <v>2017</v>
      </c>
    </row>
    <row r="40" spans="1:6" x14ac:dyDescent="0.25">
      <c r="A40" s="2" t="s">
        <v>1</v>
      </c>
      <c r="B40" s="2">
        <v>186513</v>
      </c>
      <c r="C40" s="6">
        <v>2335.1999999999998</v>
      </c>
      <c r="D40" s="6">
        <v>0</v>
      </c>
      <c r="E40" s="8">
        <v>43091</v>
      </c>
      <c r="F40">
        <f t="shared" si="0"/>
        <v>2017</v>
      </c>
    </row>
    <row r="41" spans="1:6" x14ac:dyDescent="0.25">
      <c r="A41" s="2" t="s">
        <v>1</v>
      </c>
      <c r="B41" s="2">
        <v>168350</v>
      </c>
      <c r="C41" s="6">
        <v>45.94</v>
      </c>
      <c r="D41" s="6">
        <v>0.01</v>
      </c>
      <c r="E41" s="8">
        <v>42716</v>
      </c>
      <c r="F41">
        <f t="shared" si="0"/>
        <v>2016</v>
      </c>
    </row>
    <row r="42" spans="1:6" x14ac:dyDescent="0.25">
      <c r="A42" s="2" t="s">
        <v>1</v>
      </c>
      <c r="B42" s="2">
        <v>168350</v>
      </c>
      <c r="C42" s="6">
        <v>267.37079999999997</v>
      </c>
      <c r="D42" s="6">
        <v>5.8200000000000002E-2</v>
      </c>
      <c r="E42" s="8">
        <v>42716</v>
      </c>
      <c r="F42">
        <f t="shared" si="0"/>
        <v>2016</v>
      </c>
    </row>
    <row r="43" spans="1:6" x14ac:dyDescent="0.25">
      <c r="A43" s="2" t="s">
        <v>1</v>
      </c>
      <c r="B43" s="2">
        <v>168350</v>
      </c>
      <c r="C43" s="6">
        <v>8498.9</v>
      </c>
      <c r="D43" s="6">
        <v>1.85</v>
      </c>
      <c r="E43" s="8">
        <v>42716</v>
      </c>
      <c r="F43">
        <f t="shared" si="0"/>
        <v>2016</v>
      </c>
    </row>
    <row r="44" spans="1:6" x14ac:dyDescent="0.25">
      <c r="A44" s="2" t="s">
        <v>1</v>
      </c>
      <c r="B44" s="2">
        <v>168350</v>
      </c>
      <c r="C44" s="6">
        <v>10146.99</v>
      </c>
      <c r="D44" s="6">
        <v>2.5952999999999999</v>
      </c>
      <c r="E44" s="8">
        <v>42716</v>
      </c>
      <c r="F44">
        <f t="shared" si="0"/>
        <v>2016</v>
      </c>
    </row>
    <row r="45" spans="1:6" x14ac:dyDescent="0.25">
      <c r="A45" s="2" t="s">
        <v>1</v>
      </c>
      <c r="B45" s="2">
        <v>168350</v>
      </c>
      <c r="C45" s="6">
        <v>3502.8</v>
      </c>
      <c r="D45" s="6">
        <v>0</v>
      </c>
      <c r="E45" s="8">
        <v>43081</v>
      </c>
      <c r="F45">
        <f t="shared" si="0"/>
        <v>2017</v>
      </c>
    </row>
    <row r="46" spans="1:6" x14ac:dyDescent="0.25">
      <c r="A46" s="2" t="s">
        <v>1</v>
      </c>
      <c r="B46" s="2">
        <v>183435</v>
      </c>
      <c r="C46" s="6">
        <v>20305.48</v>
      </c>
      <c r="D46" s="6">
        <v>4.42</v>
      </c>
      <c r="E46" s="8">
        <v>43119</v>
      </c>
      <c r="F46">
        <f t="shared" si="0"/>
        <v>2018</v>
      </c>
    </row>
    <row r="47" spans="1:6" x14ac:dyDescent="0.25">
      <c r="A47" s="2" t="s">
        <v>1</v>
      </c>
      <c r="B47" s="2">
        <v>183435</v>
      </c>
      <c r="C47" s="6">
        <v>534202</v>
      </c>
      <c r="D47" s="6">
        <v>71.5</v>
      </c>
      <c r="E47" s="8">
        <v>43119</v>
      </c>
      <c r="F47">
        <f t="shared" si="0"/>
        <v>2018</v>
      </c>
    </row>
    <row r="48" spans="1:6" x14ac:dyDescent="0.25">
      <c r="A48" s="2" t="s">
        <v>1</v>
      </c>
      <c r="B48" s="2">
        <v>155372</v>
      </c>
      <c r="C48" s="6">
        <v>4409.8</v>
      </c>
      <c r="D48" s="6">
        <v>1.7</v>
      </c>
      <c r="E48" s="8">
        <v>42431</v>
      </c>
      <c r="F48">
        <f t="shared" si="0"/>
        <v>2016</v>
      </c>
    </row>
    <row r="49" spans="1:6" x14ac:dyDescent="0.25">
      <c r="A49" s="2" t="s">
        <v>1</v>
      </c>
      <c r="B49" s="2">
        <v>137828</v>
      </c>
      <c r="C49" s="6">
        <v>518829</v>
      </c>
      <c r="D49" s="6">
        <v>59.2</v>
      </c>
      <c r="E49" s="8">
        <v>42307</v>
      </c>
      <c r="F49">
        <f t="shared" si="0"/>
        <v>2015</v>
      </c>
    </row>
    <row r="50" spans="1:6" x14ac:dyDescent="0.25">
      <c r="A50" s="2" t="s">
        <v>1</v>
      </c>
      <c r="B50" s="2">
        <v>173874</v>
      </c>
      <c r="C50" s="6">
        <v>2723874</v>
      </c>
      <c r="D50" s="6">
        <v>0</v>
      </c>
      <c r="E50" s="8">
        <v>43029</v>
      </c>
      <c r="F50">
        <f t="shared" si="0"/>
        <v>2017</v>
      </c>
    </row>
    <row r="51" spans="1:6" x14ac:dyDescent="0.25">
      <c r="A51" s="2" t="s">
        <v>1</v>
      </c>
      <c r="B51" s="2">
        <v>176654</v>
      </c>
      <c r="C51" s="6">
        <v>8674</v>
      </c>
      <c r="D51" s="6">
        <v>2.2240000000000002</v>
      </c>
      <c r="E51" s="8">
        <v>42916</v>
      </c>
      <c r="F51">
        <f t="shared" si="0"/>
        <v>2017</v>
      </c>
    </row>
    <row r="52" spans="1:6" x14ac:dyDescent="0.25">
      <c r="A52" s="2" t="s">
        <v>1</v>
      </c>
      <c r="B52" s="2">
        <v>176654</v>
      </c>
      <c r="C52" s="6">
        <v>35137</v>
      </c>
      <c r="D52" s="6">
        <v>8.2319999999999993</v>
      </c>
      <c r="E52" s="8">
        <v>42916</v>
      </c>
      <c r="F52">
        <f t="shared" si="0"/>
        <v>2017</v>
      </c>
    </row>
    <row r="53" spans="1:6" x14ac:dyDescent="0.25">
      <c r="A53" s="2" t="s">
        <v>1</v>
      </c>
      <c r="B53" s="2">
        <v>170038</v>
      </c>
      <c r="C53" s="6">
        <v>4398</v>
      </c>
      <c r="D53" s="6">
        <v>3.7</v>
      </c>
      <c r="E53" s="8">
        <v>42734</v>
      </c>
      <c r="F53">
        <f t="shared" si="0"/>
        <v>2016</v>
      </c>
    </row>
    <row r="54" spans="1:6" x14ac:dyDescent="0.25">
      <c r="A54" s="2" t="s">
        <v>1</v>
      </c>
      <c r="B54" s="2">
        <v>174893</v>
      </c>
      <c r="C54" s="6">
        <v>3836</v>
      </c>
      <c r="D54" s="6">
        <v>0</v>
      </c>
      <c r="E54" s="8">
        <v>42842</v>
      </c>
      <c r="F54">
        <f t="shared" si="0"/>
        <v>2017</v>
      </c>
    </row>
    <row r="55" spans="1:6" x14ac:dyDescent="0.25">
      <c r="A55" s="2" t="s">
        <v>1</v>
      </c>
      <c r="B55" s="2">
        <v>174893</v>
      </c>
      <c r="C55" s="6">
        <v>12600</v>
      </c>
      <c r="D55" s="6">
        <v>0</v>
      </c>
      <c r="E55" s="8">
        <v>42842</v>
      </c>
      <c r="F55">
        <f t="shared" si="0"/>
        <v>2017</v>
      </c>
    </row>
    <row r="56" spans="1:6" x14ac:dyDescent="0.25">
      <c r="A56" s="2" t="s">
        <v>1</v>
      </c>
      <c r="B56" s="2">
        <v>174893</v>
      </c>
      <c r="C56" s="6">
        <v>19488</v>
      </c>
      <c r="D56" s="6">
        <v>0</v>
      </c>
      <c r="E56" s="8">
        <v>42842</v>
      </c>
      <c r="F56">
        <f t="shared" si="0"/>
        <v>2017</v>
      </c>
    </row>
    <row r="57" spans="1:6" x14ac:dyDescent="0.25">
      <c r="A57" s="2" t="s">
        <v>1</v>
      </c>
      <c r="B57" s="2">
        <v>185487</v>
      </c>
      <c r="C57" s="6">
        <v>5303.3136000000004</v>
      </c>
      <c r="D57" s="6">
        <v>1.1544000000000001</v>
      </c>
      <c r="E57" s="8">
        <v>43081</v>
      </c>
      <c r="F57">
        <f t="shared" si="0"/>
        <v>2017</v>
      </c>
    </row>
    <row r="58" spans="1:6" x14ac:dyDescent="0.25">
      <c r="A58" s="2" t="s">
        <v>1</v>
      </c>
      <c r="B58" s="2">
        <v>185487</v>
      </c>
      <c r="C58" s="6">
        <v>13867.448399999999</v>
      </c>
      <c r="D58" s="6">
        <v>3.0186000000000002</v>
      </c>
      <c r="E58" s="8">
        <v>43081</v>
      </c>
      <c r="F58">
        <f t="shared" si="0"/>
        <v>2017</v>
      </c>
    </row>
    <row r="59" spans="1:6" x14ac:dyDescent="0.25">
      <c r="A59" s="2" t="s">
        <v>1</v>
      </c>
      <c r="B59" s="2">
        <v>185487</v>
      </c>
      <c r="C59" s="6">
        <v>2520</v>
      </c>
      <c r="D59" s="6">
        <v>0</v>
      </c>
      <c r="E59" s="8">
        <v>43074</v>
      </c>
      <c r="F59">
        <f t="shared" si="0"/>
        <v>2017</v>
      </c>
    </row>
    <row r="60" spans="1:6" x14ac:dyDescent="0.25">
      <c r="A60" s="2" t="s">
        <v>1</v>
      </c>
      <c r="B60" s="2">
        <v>185487</v>
      </c>
      <c r="C60" s="6">
        <v>6090</v>
      </c>
      <c r="D60" s="6">
        <v>0</v>
      </c>
      <c r="E60" s="8">
        <v>43074</v>
      </c>
      <c r="F60">
        <f t="shared" si="0"/>
        <v>2017</v>
      </c>
    </row>
    <row r="61" spans="1:6" x14ac:dyDescent="0.25">
      <c r="A61" s="2" t="s">
        <v>1</v>
      </c>
      <c r="B61" s="2">
        <v>185487</v>
      </c>
      <c r="C61" s="6">
        <v>7005.6</v>
      </c>
      <c r="D61" s="6">
        <v>0</v>
      </c>
      <c r="E61" s="8">
        <v>43074</v>
      </c>
      <c r="F61">
        <f t="shared" si="0"/>
        <v>2017</v>
      </c>
    </row>
    <row r="62" spans="1:6" x14ac:dyDescent="0.25">
      <c r="A62" s="2" t="s">
        <v>1</v>
      </c>
      <c r="B62" s="2">
        <v>185713</v>
      </c>
      <c r="C62" s="6">
        <v>47409</v>
      </c>
      <c r="D62" s="6">
        <v>5.4119999999999999</v>
      </c>
      <c r="E62" s="8">
        <v>43087</v>
      </c>
      <c r="F62">
        <f t="shared" si="0"/>
        <v>2017</v>
      </c>
    </row>
    <row r="63" spans="1:6" x14ac:dyDescent="0.25">
      <c r="A63" s="2" t="s">
        <v>1</v>
      </c>
      <c r="B63" s="2">
        <v>185720</v>
      </c>
      <c r="C63" s="6">
        <v>876</v>
      </c>
      <c r="D63" s="6">
        <v>0.1</v>
      </c>
      <c r="E63" s="8">
        <v>43080</v>
      </c>
      <c r="F63">
        <f t="shared" si="0"/>
        <v>2017</v>
      </c>
    </row>
    <row r="64" spans="1:6" x14ac:dyDescent="0.25">
      <c r="A64" s="2" t="s">
        <v>1</v>
      </c>
      <c r="B64" s="2">
        <v>185720</v>
      </c>
      <c r="C64" s="6">
        <v>1325</v>
      </c>
      <c r="D64" s="6">
        <v>0.151</v>
      </c>
      <c r="E64" s="8">
        <v>43080</v>
      </c>
      <c r="F64">
        <f t="shared" si="0"/>
        <v>2017</v>
      </c>
    </row>
    <row r="65" spans="1:6" x14ac:dyDescent="0.25">
      <c r="A65" s="2" t="s">
        <v>1</v>
      </c>
      <c r="B65" s="2">
        <v>185720</v>
      </c>
      <c r="C65" s="6">
        <v>1402</v>
      </c>
      <c r="D65" s="6">
        <v>0.16</v>
      </c>
      <c r="E65" s="8">
        <v>43080</v>
      </c>
      <c r="F65">
        <f t="shared" si="0"/>
        <v>2017</v>
      </c>
    </row>
    <row r="66" spans="1:6" x14ac:dyDescent="0.25">
      <c r="A66" s="2" t="s">
        <v>1</v>
      </c>
      <c r="B66" s="2">
        <v>185720</v>
      </c>
      <c r="C66" s="6">
        <v>1927</v>
      </c>
      <c r="D66" s="6">
        <v>0.22</v>
      </c>
      <c r="E66" s="8">
        <v>43080</v>
      </c>
      <c r="F66">
        <f t="shared" si="0"/>
        <v>2017</v>
      </c>
    </row>
    <row r="67" spans="1:6" x14ac:dyDescent="0.25">
      <c r="A67" s="2" t="s">
        <v>1</v>
      </c>
      <c r="B67" s="2">
        <v>167013</v>
      </c>
      <c r="C67" s="6">
        <v>10513.36</v>
      </c>
      <c r="D67" s="6">
        <v>5.0744999999999996</v>
      </c>
      <c r="E67" s="8">
        <v>42809</v>
      </c>
      <c r="F67">
        <f t="shared" ref="F67:F130" si="1">YEAR(E67)</f>
        <v>2017</v>
      </c>
    </row>
    <row r="68" spans="1:6" x14ac:dyDescent="0.25">
      <c r="A68" s="2" t="s">
        <v>1</v>
      </c>
      <c r="B68" s="2">
        <v>176621</v>
      </c>
      <c r="C68" s="6">
        <v>184325</v>
      </c>
      <c r="D68" s="6">
        <v>21.1</v>
      </c>
      <c r="E68" s="8">
        <v>42936</v>
      </c>
      <c r="F68">
        <f t="shared" si="1"/>
        <v>2017</v>
      </c>
    </row>
    <row r="69" spans="1:6" x14ac:dyDescent="0.25">
      <c r="A69" s="2" t="s">
        <v>1</v>
      </c>
      <c r="B69" s="2">
        <v>176621</v>
      </c>
      <c r="C69" s="6">
        <v>197371</v>
      </c>
      <c r="D69" s="6">
        <v>42.1</v>
      </c>
      <c r="E69" s="8">
        <v>42936</v>
      </c>
      <c r="F69">
        <f t="shared" si="1"/>
        <v>2017</v>
      </c>
    </row>
    <row r="70" spans="1:6" x14ac:dyDescent="0.25">
      <c r="A70" s="2" t="s">
        <v>1</v>
      </c>
      <c r="B70" s="2">
        <v>168399</v>
      </c>
      <c r="C70" s="6">
        <v>30519</v>
      </c>
      <c r="D70" s="6">
        <v>0</v>
      </c>
      <c r="E70" s="8">
        <v>42768</v>
      </c>
      <c r="F70">
        <f t="shared" si="1"/>
        <v>2017</v>
      </c>
    </row>
    <row r="71" spans="1:6" x14ac:dyDescent="0.25">
      <c r="A71" s="2" t="s">
        <v>1</v>
      </c>
      <c r="B71" s="2">
        <v>177245</v>
      </c>
      <c r="C71" s="6">
        <v>826.92</v>
      </c>
      <c r="D71" s="6">
        <v>0.18</v>
      </c>
      <c r="E71" s="8">
        <v>43007</v>
      </c>
      <c r="F71">
        <f t="shared" si="1"/>
        <v>2017</v>
      </c>
    </row>
    <row r="72" spans="1:6" x14ac:dyDescent="0.25">
      <c r="A72" s="2" t="s">
        <v>1</v>
      </c>
      <c r="B72" s="2">
        <v>177245</v>
      </c>
      <c r="C72" s="6">
        <v>546</v>
      </c>
      <c r="D72" s="6">
        <v>0</v>
      </c>
      <c r="E72" s="8">
        <v>43007</v>
      </c>
      <c r="F72">
        <f t="shared" si="1"/>
        <v>2017</v>
      </c>
    </row>
    <row r="73" spans="1:6" x14ac:dyDescent="0.25">
      <c r="A73" s="2" t="s">
        <v>1</v>
      </c>
      <c r="B73" s="2">
        <v>177245</v>
      </c>
      <c r="C73" s="6">
        <v>8173.2</v>
      </c>
      <c r="D73" s="6">
        <v>0</v>
      </c>
      <c r="E73" s="8">
        <v>43007</v>
      </c>
      <c r="F73">
        <f t="shared" si="1"/>
        <v>2017</v>
      </c>
    </row>
    <row r="74" spans="1:6" x14ac:dyDescent="0.25">
      <c r="A74" s="2" t="s">
        <v>1</v>
      </c>
      <c r="B74" s="2">
        <v>177245</v>
      </c>
      <c r="C74" s="6">
        <v>21462</v>
      </c>
      <c r="D74" s="6">
        <v>0</v>
      </c>
      <c r="E74" s="8">
        <v>43007</v>
      </c>
      <c r="F74">
        <f t="shared" si="1"/>
        <v>2017</v>
      </c>
    </row>
    <row r="75" spans="1:6" x14ac:dyDescent="0.25">
      <c r="A75" s="2" t="s">
        <v>1</v>
      </c>
      <c r="B75" s="2">
        <v>183923</v>
      </c>
      <c r="C75" s="6">
        <v>10337</v>
      </c>
      <c r="D75" s="6">
        <v>1.2</v>
      </c>
      <c r="E75" s="8">
        <v>43035</v>
      </c>
      <c r="F75">
        <f t="shared" si="1"/>
        <v>2017</v>
      </c>
    </row>
    <row r="76" spans="1:6" x14ac:dyDescent="0.25">
      <c r="A76" s="2" t="s">
        <v>1</v>
      </c>
      <c r="B76" s="2">
        <v>176421</v>
      </c>
      <c r="C76" s="6">
        <v>57456</v>
      </c>
      <c r="D76" s="6">
        <v>12.8</v>
      </c>
      <c r="E76" s="8">
        <v>42963</v>
      </c>
      <c r="F76">
        <f t="shared" si="1"/>
        <v>2017</v>
      </c>
    </row>
    <row r="77" spans="1:6" x14ac:dyDescent="0.25">
      <c r="A77" s="2" t="s">
        <v>1</v>
      </c>
      <c r="B77" s="2">
        <v>186906</v>
      </c>
      <c r="C77" s="6">
        <v>17644.5</v>
      </c>
      <c r="D77" s="6">
        <v>0</v>
      </c>
      <c r="E77" s="8">
        <v>43098</v>
      </c>
      <c r="F77">
        <f t="shared" si="1"/>
        <v>2017</v>
      </c>
    </row>
    <row r="78" spans="1:6" x14ac:dyDescent="0.25">
      <c r="A78" s="2" t="s">
        <v>1</v>
      </c>
      <c r="B78" s="2">
        <v>183397</v>
      </c>
      <c r="C78" s="6">
        <v>546</v>
      </c>
      <c r="D78" s="6">
        <v>0</v>
      </c>
      <c r="E78" s="8">
        <v>43124</v>
      </c>
      <c r="F78">
        <f t="shared" si="1"/>
        <v>2018</v>
      </c>
    </row>
    <row r="79" spans="1:6" x14ac:dyDescent="0.25">
      <c r="A79" s="2" t="s">
        <v>1</v>
      </c>
      <c r="B79" s="2">
        <v>183397</v>
      </c>
      <c r="C79" s="6">
        <v>4086.6</v>
      </c>
      <c r="D79" s="6">
        <v>0</v>
      </c>
      <c r="E79" s="8">
        <v>43124</v>
      </c>
      <c r="F79">
        <f t="shared" si="1"/>
        <v>2018</v>
      </c>
    </row>
    <row r="80" spans="1:6" x14ac:dyDescent="0.25">
      <c r="A80" s="2" t="s">
        <v>1</v>
      </c>
      <c r="B80" s="2">
        <v>183397</v>
      </c>
      <c r="C80" s="6">
        <v>13179</v>
      </c>
      <c r="D80" s="6">
        <v>1.5</v>
      </c>
      <c r="E80" s="8">
        <v>43124</v>
      </c>
      <c r="F80">
        <f t="shared" si="1"/>
        <v>2018</v>
      </c>
    </row>
    <row r="81" spans="1:6" x14ac:dyDescent="0.25">
      <c r="A81" s="2" t="s">
        <v>1</v>
      </c>
      <c r="B81" s="2">
        <v>186212</v>
      </c>
      <c r="C81" s="6">
        <v>137.82</v>
      </c>
      <c r="D81" s="6">
        <v>0.03</v>
      </c>
      <c r="E81" s="8">
        <v>43072</v>
      </c>
      <c r="F81">
        <f t="shared" si="1"/>
        <v>2017</v>
      </c>
    </row>
    <row r="82" spans="1:6" x14ac:dyDescent="0.25">
      <c r="A82" s="2" t="s">
        <v>1</v>
      </c>
      <c r="B82" s="2">
        <v>186212</v>
      </c>
      <c r="C82" s="6">
        <v>238.88800000000001</v>
      </c>
      <c r="D82" s="6">
        <v>5.1999999999999998E-2</v>
      </c>
      <c r="E82" s="8">
        <v>43072</v>
      </c>
      <c r="F82">
        <f t="shared" si="1"/>
        <v>2017</v>
      </c>
    </row>
    <row r="83" spans="1:6" x14ac:dyDescent="0.25">
      <c r="A83" s="2" t="s">
        <v>1</v>
      </c>
      <c r="B83" s="2">
        <v>186212</v>
      </c>
      <c r="C83" s="6">
        <v>2293.3247999999999</v>
      </c>
      <c r="D83" s="6">
        <v>0.49919999999999998</v>
      </c>
      <c r="E83" s="8">
        <v>43072</v>
      </c>
      <c r="F83">
        <f t="shared" si="1"/>
        <v>2017</v>
      </c>
    </row>
    <row r="84" spans="1:6" x14ac:dyDescent="0.25">
      <c r="A84" s="2" t="s">
        <v>1</v>
      </c>
      <c r="B84" s="2">
        <v>184581</v>
      </c>
      <c r="C84" s="6">
        <v>23796.92</v>
      </c>
      <c r="D84" s="6">
        <v>5.18</v>
      </c>
      <c r="E84" s="8">
        <v>43067</v>
      </c>
      <c r="F84">
        <f t="shared" si="1"/>
        <v>2017</v>
      </c>
    </row>
    <row r="85" spans="1:6" x14ac:dyDescent="0.25">
      <c r="A85" s="2" t="s">
        <v>1</v>
      </c>
      <c r="B85" s="2">
        <v>184581</v>
      </c>
      <c r="C85" s="6">
        <v>106953</v>
      </c>
      <c r="D85" s="6">
        <v>12.5</v>
      </c>
      <c r="E85" s="8">
        <v>43067</v>
      </c>
      <c r="F85">
        <f t="shared" si="1"/>
        <v>2017</v>
      </c>
    </row>
    <row r="86" spans="1:6" x14ac:dyDescent="0.25">
      <c r="A86" s="2" t="s">
        <v>1</v>
      </c>
      <c r="B86" s="2">
        <v>176034</v>
      </c>
      <c r="C86" s="6">
        <v>57378</v>
      </c>
      <c r="D86" s="6">
        <v>0</v>
      </c>
      <c r="E86" s="8">
        <v>43100</v>
      </c>
      <c r="F86">
        <f t="shared" si="1"/>
        <v>2017</v>
      </c>
    </row>
    <row r="87" spans="1:6" x14ac:dyDescent="0.25">
      <c r="A87" s="2" t="s">
        <v>1</v>
      </c>
      <c r="B87" s="2">
        <v>176034</v>
      </c>
      <c r="C87" s="6">
        <v>5387.4</v>
      </c>
      <c r="D87" s="6">
        <v>0</v>
      </c>
      <c r="E87" s="8">
        <v>43100</v>
      </c>
      <c r="F87">
        <f t="shared" si="1"/>
        <v>2017</v>
      </c>
    </row>
    <row r="88" spans="1:6" x14ac:dyDescent="0.25">
      <c r="A88" s="2" t="s">
        <v>1</v>
      </c>
      <c r="B88" s="2">
        <v>176034</v>
      </c>
      <c r="C88" s="6">
        <v>9132.2999999999993</v>
      </c>
      <c r="D88" s="6">
        <v>0</v>
      </c>
      <c r="E88" s="8">
        <v>43100</v>
      </c>
      <c r="F88">
        <f t="shared" si="1"/>
        <v>2017</v>
      </c>
    </row>
    <row r="89" spans="1:6" x14ac:dyDescent="0.25">
      <c r="A89" s="2" t="s">
        <v>1</v>
      </c>
      <c r="B89" s="2">
        <v>131974</v>
      </c>
      <c r="C89" s="6">
        <v>24001</v>
      </c>
      <c r="D89" s="6">
        <v>2.15</v>
      </c>
      <c r="E89" s="8">
        <v>42895</v>
      </c>
      <c r="F89">
        <f t="shared" si="1"/>
        <v>2017</v>
      </c>
    </row>
    <row r="90" spans="1:6" x14ac:dyDescent="0.25">
      <c r="A90" s="2" t="s">
        <v>1</v>
      </c>
      <c r="B90" s="2">
        <v>173548</v>
      </c>
      <c r="C90" s="6">
        <v>119.444</v>
      </c>
      <c r="D90" s="6">
        <v>2.5999999999999999E-2</v>
      </c>
      <c r="E90" s="8">
        <v>42818</v>
      </c>
      <c r="F90">
        <f t="shared" si="1"/>
        <v>2017</v>
      </c>
    </row>
    <row r="91" spans="1:6" x14ac:dyDescent="0.25">
      <c r="A91" s="2" t="s">
        <v>1</v>
      </c>
      <c r="B91" s="2">
        <v>173548</v>
      </c>
      <c r="C91" s="6">
        <v>404.27199999999999</v>
      </c>
      <c r="D91" s="6">
        <v>8.7999999999999995E-2</v>
      </c>
      <c r="E91" s="8">
        <v>42818</v>
      </c>
      <c r="F91">
        <f t="shared" si="1"/>
        <v>2017</v>
      </c>
    </row>
    <row r="92" spans="1:6" x14ac:dyDescent="0.25">
      <c r="A92" s="2" t="s">
        <v>1</v>
      </c>
      <c r="B92" s="2">
        <v>173548</v>
      </c>
      <c r="C92" s="6">
        <v>551.28</v>
      </c>
      <c r="D92" s="6">
        <v>0.12</v>
      </c>
      <c r="E92" s="8">
        <v>42818</v>
      </c>
      <c r="F92">
        <f t="shared" si="1"/>
        <v>2017</v>
      </c>
    </row>
    <row r="93" spans="1:6" x14ac:dyDescent="0.25">
      <c r="A93" s="2" t="s">
        <v>1</v>
      </c>
      <c r="B93" s="2">
        <v>188075</v>
      </c>
      <c r="C93" s="6">
        <v>4873.3152</v>
      </c>
      <c r="D93" s="6">
        <v>1.0608</v>
      </c>
      <c r="E93" s="8">
        <v>43110</v>
      </c>
      <c r="F93">
        <f t="shared" si="1"/>
        <v>2018</v>
      </c>
    </row>
    <row r="94" spans="1:6" x14ac:dyDescent="0.25">
      <c r="A94" s="2" t="s">
        <v>1</v>
      </c>
      <c r="B94" s="2">
        <v>186960</v>
      </c>
      <c r="C94" s="6">
        <v>102912</v>
      </c>
      <c r="D94" s="6">
        <v>11.7</v>
      </c>
      <c r="E94" s="8">
        <v>43080</v>
      </c>
      <c r="F94">
        <f t="shared" si="1"/>
        <v>2017</v>
      </c>
    </row>
    <row r="95" spans="1:6" x14ac:dyDescent="0.25">
      <c r="A95" s="2" t="s">
        <v>1</v>
      </c>
      <c r="B95" s="2">
        <v>184549</v>
      </c>
      <c r="C95" s="6">
        <v>38079</v>
      </c>
      <c r="D95" s="6">
        <v>4.3</v>
      </c>
      <c r="E95" s="8">
        <v>43066</v>
      </c>
      <c r="F95">
        <f t="shared" si="1"/>
        <v>2017</v>
      </c>
    </row>
    <row r="96" spans="1:6" x14ac:dyDescent="0.25">
      <c r="A96" s="2" t="s">
        <v>1</v>
      </c>
      <c r="B96" s="2">
        <v>182927</v>
      </c>
      <c r="C96" s="6">
        <v>3276</v>
      </c>
      <c r="D96" s="6">
        <v>0</v>
      </c>
      <c r="E96" s="8">
        <v>43069</v>
      </c>
      <c r="F96">
        <f t="shared" si="1"/>
        <v>2017</v>
      </c>
    </row>
    <row r="97" spans="1:6" x14ac:dyDescent="0.25">
      <c r="A97" s="2" t="s">
        <v>1</v>
      </c>
      <c r="B97" s="2">
        <v>171284</v>
      </c>
      <c r="C97" s="6">
        <v>4007</v>
      </c>
      <c r="D97" s="6">
        <v>0</v>
      </c>
      <c r="E97" s="8">
        <v>42895</v>
      </c>
      <c r="F97">
        <f t="shared" si="1"/>
        <v>2017</v>
      </c>
    </row>
    <row r="98" spans="1:6" x14ac:dyDescent="0.25">
      <c r="A98" s="2" t="s">
        <v>1</v>
      </c>
      <c r="B98" s="2">
        <v>171284</v>
      </c>
      <c r="C98" s="6">
        <v>66593</v>
      </c>
      <c r="D98" s="6">
        <v>7.6</v>
      </c>
      <c r="E98" s="8">
        <v>42895</v>
      </c>
      <c r="F98">
        <f t="shared" si="1"/>
        <v>2017</v>
      </c>
    </row>
    <row r="99" spans="1:6" x14ac:dyDescent="0.25">
      <c r="A99" s="2" t="s">
        <v>1</v>
      </c>
      <c r="B99" s="2">
        <v>162892</v>
      </c>
      <c r="C99" s="6">
        <v>7139</v>
      </c>
      <c r="D99" s="6">
        <v>0.8</v>
      </c>
      <c r="E99" s="8">
        <v>43042</v>
      </c>
      <c r="F99">
        <f t="shared" si="1"/>
        <v>2017</v>
      </c>
    </row>
    <row r="100" spans="1:6" x14ac:dyDescent="0.25">
      <c r="A100" s="2" t="s">
        <v>1</v>
      </c>
      <c r="B100" s="2">
        <v>162892</v>
      </c>
      <c r="C100" s="6">
        <v>21412</v>
      </c>
      <c r="D100" s="6">
        <v>8.08</v>
      </c>
      <c r="E100" s="8">
        <v>43042</v>
      </c>
      <c r="F100">
        <f t="shared" si="1"/>
        <v>2017</v>
      </c>
    </row>
    <row r="101" spans="1:6" x14ac:dyDescent="0.25">
      <c r="A101" s="2" t="s">
        <v>1</v>
      </c>
      <c r="B101" s="2">
        <v>171311</v>
      </c>
      <c r="C101" s="6">
        <v>1433.328</v>
      </c>
      <c r="D101" s="6">
        <v>0.312</v>
      </c>
      <c r="E101" s="8">
        <v>42766</v>
      </c>
      <c r="F101">
        <f t="shared" si="1"/>
        <v>2017</v>
      </c>
    </row>
    <row r="102" spans="1:6" x14ac:dyDescent="0.25">
      <c r="A102" s="2" t="s">
        <v>1</v>
      </c>
      <c r="B102" s="2">
        <v>171311</v>
      </c>
      <c r="C102" s="6">
        <v>11726.671</v>
      </c>
      <c r="D102" s="6">
        <v>3.113</v>
      </c>
      <c r="E102" s="8">
        <v>42766</v>
      </c>
      <c r="F102">
        <f t="shared" si="1"/>
        <v>2017</v>
      </c>
    </row>
    <row r="103" spans="1:6" x14ac:dyDescent="0.25">
      <c r="A103" s="2" t="s">
        <v>1</v>
      </c>
      <c r="B103" s="2">
        <v>157798</v>
      </c>
      <c r="C103" s="6">
        <v>6750</v>
      </c>
      <c r="D103" s="6">
        <v>0</v>
      </c>
      <c r="E103" s="8">
        <v>42475</v>
      </c>
      <c r="F103">
        <f t="shared" si="1"/>
        <v>2016</v>
      </c>
    </row>
    <row r="104" spans="1:6" x14ac:dyDescent="0.25">
      <c r="A104" s="2" t="s">
        <v>1</v>
      </c>
      <c r="B104" s="2">
        <v>157798</v>
      </c>
      <c r="C104" s="6">
        <v>6720</v>
      </c>
      <c r="D104" s="6">
        <v>0</v>
      </c>
      <c r="E104" s="8">
        <v>42475</v>
      </c>
      <c r="F104">
        <f t="shared" si="1"/>
        <v>2016</v>
      </c>
    </row>
    <row r="105" spans="1:6" x14ac:dyDescent="0.25">
      <c r="A105" s="2" t="s">
        <v>1</v>
      </c>
      <c r="B105" s="2">
        <v>157798</v>
      </c>
      <c r="C105" s="6">
        <v>11096</v>
      </c>
      <c r="D105" s="6">
        <v>0</v>
      </c>
      <c r="E105" s="8">
        <v>42475</v>
      </c>
      <c r="F105">
        <f t="shared" si="1"/>
        <v>2016</v>
      </c>
    </row>
    <row r="106" spans="1:6" x14ac:dyDescent="0.25">
      <c r="A106" s="2" t="s">
        <v>1</v>
      </c>
      <c r="B106" s="2">
        <v>157798</v>
      </c>
      <c r="C106" s="6">
        <v>42630</v>
      </c>
      <c r="D106" s="6">
        <v>0</v>
      </c>
      <c r="E106" s="8">
        <v>42475</v>
      </c>
      <c r="F106">
        <f t="shared" si="1"/>
        <v>2016</v>
      </c>
    </row>
    <row r="107" spans="1:6" x14ac:dyDescent="0.25">
      <c r="A107" s="2" t="s">
        <v>1</v>
      </c>
      <c r="B107" s="2">
        <v>173696</v>
      </c>
      <c r="C107" s="6">
        <v>19220.25</v>
      </c>
      <c r="D107" s="6">
        <v>5.0103999999999997</v>
      </c>
      <c r="E107" s="8">
        <v>42886</v>
      </c>
      <c r="F107">
        <f t="shared" si="1"/>
        <v>2017</v>
      </c>
    </row>
    <row r="108" spans="1:6" x14ac:dyDescent="0.25">
      <c r="A108" s="2" t="s">
        <v>1</v>
      </c>
      <c r="B108" s="2">
        <v>185637</v>
      </c>
      <c r="C108" s="6">
        <v>2278</v>
      </c>
      <c r="D108" s="6">
        <v>0.1</v>
      </c>
      <c r="E108" s="8">
        <v>43119</v>
      </c>
      <c r="F108">
        <f t="shared" si="1"/>
        <v>2018</v>
      </c>
    </row>
    <row r="109" spans="1:6" x14ac:dyDescent="0.25">
      <c r="A109" s="2" t="s">
        <v>1</v>
      </c>
      <c r="B109" s="2">
        <v>185637</v>
      </c>
      <c r="C109" s="6">
        <v>16346.4</v>
      </c>
      <c r="D109" s="6">
        <v>0</v>
      </c>
      <c r="E109" s="8">
        <v>43119</v>
      </c>
      <c r="F109">
        <f t="shared" si="1"/>
        <v>2018</v>
      </c>
    </row>
    <row r="110" spans="1:6" x14ac:dyDescent="0.25">
      <c r="A110" s="2" t="s">
        <v>1</v>
      </c>
      <c r="B110" s="2">
        <v>185637</v>
      </c>
      <c r="C110" s="6">
        <v>21840</v>
      </c>
      <c r="D110" s="6">
        <v>0</v>
      </c>
      <c r="E110" s="8">
        <v>43119</v>
      </c>
      <c r="F110">
        <f t="shared" si="1"/>
        <v>2018</v>
      </c>
    </row>
    <row r="111" spans="1:6" x14ac:dyDescent="0.25">
      <c r="A111" s="2" t="s">
        <v>1</v>
      </c>
      <c r="B111" s="2">
        <v>185637</v>
      </c>
      <c r="C111" s="6">
        <v>32.06</v>
      </c>
      <c r="D111" s="6">
        <v>8.2000000000000007E-3</v>
      </c>
      <c r="E111" s="8">
        <v>43119</v>
      </c>
      <c r="F111">
        <f t="shared" si="1"/>
        <v>2018</v>
      </c>
    </row>
    <row r="112" spans="1:6" x14ac:dyDescent="0.25">
      <c r="A112" s="2" t="s">
        <v>1</v>
      </c>
      <c r="B112" s="2">
        <v>185637</v>
      </c>
      <c r="C112" s="6">
        <v>4226.4799999999996</v>
      </c>
      <c r="D112" s="6">
        <v>0.92</v>
      </c>
      <c r="E112" s="8">
        <v>43119</v>
      </c>
      <c r="F112">
        <f t="shared" si="1"/>
        <v>2018</v>
      </c>
    </row>
    <row r="113" spans="1:6" x14ac:dyDescent="0.25">
      <c r="A113" s="2" t="s">
        <v>1</v>
      </c>
      <c r="B113" s="2">
        <v>182896</v>
      </c>
      <c r="C113" s="6">
        <v>4975.68</v>
      </c>
      <c r="D113" s="6">
        <v>0.56799999999999995</v>
      </c>
      <c r="E113" s="8">
        <v>43130</v>
      </c>
      <c r="F113">
        <f t="shared" si="1"/>
        <v>2018</v>
      </c>
    </row>
    <row r="114" spans="1:6" x14ac:dyDescent="0.25">
      <c r="A114" s="2" t="s">
        <v>1</v>
      </c>
      <c r="B114" s="2">
        <v>182896</v>
      </c>
      <c r="C114" s="6">
        <v>23709</v>
      </c>
      <c r="D114" s="6">
        <v>2.8</v>
      </c>
      <c r="E114" s="8">
        <v>43130</v>
      </c>
      <c r="F114">
        <f t="shared" si="1"/>
        <v>2018</v>
      </c>
    </row>
    <row r="115" spans="1:6" x14ac:dyDescent="0.25">
      <c r="A115" s="2" t="s">
        <v>1</v>
      </c>
      <c r="B115" s="2">
        <v>185101</v>
      </c>
      <c r="C115" s="6">
        <v>3003</v>
      </c>
      <c r="D115" s="6">
        <v>0</v>
      </c>
      <c r="E115" s="8">
        <v>43084</v>
      </c>
      <c r="F115">
        <f t="shared" si="1"/>
        <v>2017</v>
      </c>
    </row>
    <row r="116" spans="1:6" x14ac:dyDescent="0.25">
      <c r="A116" s="2" t="s">
        <v>1</v>
      </c>
      <c r="B116" s="2">
        <v>185101</v>
      </c>
      <c r="C116" s="6">
        <v>5880</v>
      </c>
      <c r="D116" s="6">
        <v>0</v>
      </c>
      <c r="E116" s="8">
        <v>43084</v>
      </c>
      <c r="F116">
        <f t="shared" si="1"/>
        <v>2017</v>
      </c>
    </row>
    <row r="117" spans="1:6" x14ac:dyDescent="0.25">
      <c r="A117" s="2" t="s">
        <v>1</v>
      </c>
      <c r="B117" s="2">
        <v>154950</v>
      </c>
      <c r="C117" s="6">
        <v>27962</v>
      </c>
      <c r="D117" s="6">
        <v>3.2</v>
      </c>
      <c r="E117" s="8">
        <v>42670</v>
      </c>
      <c r="F117">
        <f t="shared" si="1"/>
        <v>2016</v>
      </c>
    </row>
    <row r="118" spans="1:6" x14ac:dyDescent="0.25">
      <c r="A118" s="2" t="s">
        <v>1</v>
      </c>
      <c r="B118" s="2">
        <v>158746</v>
      </c>
      <c r="C118" s="6">
        <v>13858</v>
      </c>
      <c r="D118" s="6">
        <v>3.6</v>
      </c>
      <c r="E118" s="8">
        <v>42520</v>
      </c>
      <c r="F118">
        <f t="shared" si="1"/>
        <v>2016</v>
      </c>
    </row>
    <row r="119" spans="1:6" x14ac:dyDescent="0.25">
      <c r="A119" s="2" t="s">
        <v>1</v>
      </c>
      <c r="B119" s="2">
        <v>160519</v>
      </c>
      <c r="C119" s="6">
        <v>11724</v>
      </c>
      <c r="D119" s="6">
        <v>0</v>
      </c>
      <c r="E119" s="8">
        <v>42541</v>
      </c>
      <c r="F119">
        <f t="shared" si="1"/>
        <v>2016</v>
      </c>
    </row>
    <row r="120" spans="1:6" x14ac:dyDescent="0.25">
      <c r="A120" s="2" t="s">
        <v>1</v>
      </c>
      <c r="B120" s="2">
        <v>160519</v>
      </c>
      <c r="C120" s="6">
        <v>122660</v>
      </c>
      <c r="D120" s="6">
        <v>28</v>
      </c>
      <c r="E120" s="8">
        <v>42541</v>
      </c>
      <c r="F120">
        <f t="shared" si="1"/>
        <v>2016</v>
      </c>
    </row>
    <row r="121" spans="1:6" x14ac:dyDescent="0.25">
      <c r="A121" s="2" t="s">
        <v>1</v>
      </c>
      <c r="B121" s="2">
        <v>162891</v>
      </c>
      <c r="C121" s="6">
        <v>9364</v>
      </c>
      <c r="D121" s="6">
        <v>1.1000000000000001</v>
      </c>
      <c r="E121" s="8">
        <v>43015</v>
      </c>
      <c r="F121">
        <f t="shared" si="1"/>
        <v>2017</v>
      </c>
    </row>
    <row r="122" spans="1:6" x14ac:dyDescent="0.25">
      <c r="A122" s="2" t="s">
        <v>1</v>
      </c>
      <c r="B122" s="2">
        <v>162891</v>
      </c>
      <c r="C122" s="6">
        <v>27030</v>
      </c>
      <c r="D122" s="6">
        <v>10.199999999999999</v>
      </c>
      <c r="E122" s="8">
        <v>43015</v>
      </c>
      <c r="F122">
        <f t="shared" si="1"/>
        <v>2017</v>
      </c>
    </row>
    <row r="123" spans="1:6" x14ac:dyDescent="0.25">
      <c r="A123" s="2" t="s">
        <v>1</v>
      </c>
      <c r="B123" s="2">
        <v>183180</v>
      </c>
      <c r="C123" s="6">
        <v>108316</v>
      </c>
      <c r="D123" s="6">
        <v>26.9</v>
      </c>
      <c r="E123" s="8">
        <v>43041</v>
      </c>
      <c r="F123">
        <f t="shared" si="1"/>
        <v>2017</v>
      </c>
    </row>
    <row r="124" spans="1:6" x14ac:dyDescent="0.25">
      <c r="A124" s="2" t="s">
        <v>1</v>
      </c>
      <c r="B124" s="2">
        <v>180369</v>
      </c>
      <c r="C124" s="6">
        <v>819</v>
      </c>
      <c r="D124" s="6">
        <v>0</v>
      </c>
      <c r="E124" s="8">
        <v>43059</v>
      </c>
      <c r="F124">
        <f t="shared" si="1"/>
        <v>2017</v>
      </c>
    </row>
    <row r="125" spans="1:6" x14ac:dyDescent="0.25">
      <c r="A125" s="2" t="s">
        <v>1</v>
      </c>
      <c r="B125" s="2">
        <v>180369</v>
      </c>
      <c r="C125" s="6">
        <v>3502.8</v>
      </c>
      <c r="D125" s="6">
        <v>0</v>
      </c>
      <c r="E125" s="8">
        <v>43059</v>
      </c>
      <c r="F125">
        <f t="shared" si="1"/>
        <v>2017</v>
      </c>
    </row>
    <row r="126" spans="1:6" x14ac:dyDescent="0.25">
      <c r="A126" s="2" t="s">
        <v>1</v>
      </c>
      <c r="B126" s="2">
        <v>180369</v>
      </c>
      <c r="C126" s="6">
        <v>15960</v>
      </c>
      <c r="D126" s="6">
        <v>0</v>
      </c>
      <c r="E126" s="8">
        <v>43059</v>
      </c>
      <c r="F126">
        <f t="shared" si="1"/>
        <v>2017</v>
      </c>
    </row>
    <row r="127" spans="1:6" x14ac:dyDescent="0.25">
      <c r="A127" s="2" t="s">
        <v>1</v>
      </c>
      <c r="B127" s="2">
        <v>180369</v>
      </c>
      <c r="C127" s="6">
        <v>1102.56</v>
      </c>
      <c r="D127" s="6">
        <v>0.24</v>
      </c>
      <c r="E127" s="8">
        <v>43059</v>
      </c>
      <c r="F127">
        <f t="shared" si="1"/>
        <v>2017</v>
      </c>
    </row>
    <row r="128" spans="1:6" x14ac:dyDescent="0.25">
      <c r="A128" s="2" t="s">
        <v>1</v>
      </c>
      <c r="B128" s="2">
        <v>180369</v>
      </c>
      <c r="C128" s="6">
        <v>11404.8</v>
      </c>
      <c r="D128" s="6">
        <v>2.9159999999999999</v>
      </c>
      <c r="E128" s="8">
        <v>43059</v>
      </c>
      <c r="F128">
        <f t="shared" si="1"/>
        <v>2017</v>
      </c>
    </row>
    <row r="129" spans="1:6" x14ac:dyDescent="0.25">
      <c r="A129" s="2" t="s">
        <v>1</v>
      </c>
      <c r="B129" s="2">
        <v>180369</v>
      </c>
      <c r="C129" s="6">
        <v>1372</v>
      </c>
      <c r="D129" s="6">
        <v>0</v>
      </c>
      <c r="E129" s="8">
        <v>43059</v>
      </c>
      <c r="F129">
        <f t="shared" si="1"/>
        <v>2017</v>
      </c>
    </row>
    <row r="130" spans="1:6" x14ac:dyDescent="0.25">
      <c r="A130" s="2" t="s">
        <v>1</v>
      </c>
      <c r="B130" s="2">
        <v>180369</v>
      </c>
      <c r="C130" s="6">
        <v>1830</v>
      </c>
      <c r="D130" s="6">
        <v>0</v>
      </c>
      <c r="E130" s="8">
        <v>43059</v>
      </c>
      <c r="F130">
        <f t="shared" si="1"/>
        <v>2017</v>
      </c>
    </row>
    <row r="131" spans="1:6" x14ac:dyDescent="0.25">
      <c r="A131" s="2" t="s">
        <v>1</v>
      </c>
      <c r="B131" s="2">
        <v>180369</v>
      </c>
      <c r="C131" s="6">
        <v>739</v>
      </c>
      <c r="D131" s="6">
        <v>0.16800000000000001</v>
      </c>
      <c r="E131" s="8">
        <v>43059</v>
      </c>
      <c r="F131">
        <f t="shared" ref="F131:F194" si="2">YEAR(E131)</f>
        <v>2017</v>
      </c>
    </row>
    <row r="132" spans="1:6" x14ac:dyDescent="0.25">
      <c r="A132" s="2" t="s">
        <v>1</v>
      </c>
      <c r="B132" s="2">
        <v>180369</v>
      </c>
      <c r="C132" s="6">
        <v>102111</v>
      </c>
      <c r="D132" s="6">
        <v>11.656000000000001</v>
      </c>
      <c r="E132" s="8">
        <v>43059</v>
      </c>
      <c r="F132">
        <f t="shared" si="2"/>
        <v>2017</v>
      </c>
    </row>
    <row r="133" spans="1:6" x14ac:dyDescent="0.25">
      <c r="A133" s="2" t="s">
        <v>1</v>
      </c>
      <c r="B133" s="2">
        <v>172527</v>
      </c>
      <c r="C133" s="6">
        <v>241</v>
      </c>
      <c r="D133" s="6">
        <v>0</v>
      </c>
      <c r="E133" s="8">
        <v>43049</v>
      </c>
      <c r="F133">
        <f t="shared" si="2"/>
        <v>2017</v>
      </c>
    </row>
    <row r="134" spans="1:6" x14ac:dyDescent="0.25">
      <c r="A134" s="2" t="s">
        <v>1</v>
      </c>
      <c r="B134" s="2">
        <v>172527</v>
      </c>
      <c r="C134" s="6">
        <v>15942</v>
      </c>
      <c r="D134" s="6">
        <v>3.96</v>
      </c>
      <c r="E134" s="8">
        <v>43049</v>
      </c>
      <c r="F134">
        <f t="shared" si="2"/>
        <v>2017</v>
      </c>
    </row>
    <row r="135" spans="1:6" x14ac:dyDescent="0.25">
      <c r="A135" s="2" t="s">
        <v>1</v>
      </c>
      <c r="B135" s="2">
        <v>174276</v>
      </c>
      <c r="C135" s="6">
        <v>44820</v>
      </c>
      <c r="D135" s="6">
        <v>0</v>
      </c>
      <c r="E135" s="8">
        <v>42825</v>
      </c>
      <c r="F135">
        <f t="shared" si="2"/>
        <v>2017</v>
      </c>
    </row>
    <row r="136" spans="1:6" x14ac:dyDescent="0.25">
      <c r="A136" s="2" t="s">
        <v>1</v>
      </c>
      <c r="B136" s="2">
        <v>177533</v>
      </c>
      <c r="C136" s="6">
        <v>1084.1600000000001</v>
      </c>
      <c r="D136" s="6">
        <v>2.42</v>
      </c>
      <c r="E136" s="8">
        <v>43091</v>
      </c>
      <c r="F136">
        <f t="shared" si="2"/>
        <v>2017</v>
      </c>
    </row>
    <row r="137" spans="1:6" x14ac:dyDescent="0.25">
      <c r="A137" s="2" t="s">
        <v>1</v>
      </c>
      <c r="B137" s="2">
        <v>177533</v>
      </c>
      <c r="C137" s="6">
        <v>1697.92</v>
      </c>
      <c r="D137" s="6">
        <v>3.79</v>
      </c>
      <c r="E137" s="8">
        <v>43091</v>
      </c>
      <c r="F137">
        <f t="shared" si="2"/>
        <v>2017</v>
      </c>
    </row>
    <row r="138" spans="1:6" x14ac:dyDescent="0.25">
      <c r="A138" s="2" t="s">
        <v>1</v>
      </c>
      <c r="B138" s="2">
        <v>177533</v>
      </c>
      <c r="C138" s="6">
        <v>1980.16</v>
      </c>
      <c r="D138" s="6">
        <v>4.42</v>
      </c>
      <c r="E138" s="8">
        <v>43091</v>
      </c>
      <c r="F138">
        <f t="shared" si="2"/>
        <v>2017</v>
      </c>
    </row>
    <row r="139" spans="1:6" x14ac:dyDescent="0.25">
      <c r="A139" s="2" t="s">
        <v>1</v>
      </c>
      <c r="B139" s="2">
        <v>172528</v>
      </c>
      <c r="C139" s="6">
        <v>199</v>
      </c>
      <c r="D139" s="6">
        <v>0</v>
      </c>
      <c r="E139" s="8">
        <v>43047</v>
      </c>
      <c r="F139">
        <f t="shared" si="2"/>
        <v>2017</v>
      </c>
    </row>
    <row r="140" spans="1:6" x14ac:dyDescent="0.25">
      <c r="A140" s="2" t="s">
        <v>1</v>
      </c>
      <c r="B140" s="2">
        <v>172528</v>
      </c>
      <c r="C140" s="6">
        <v>14608</v>
      </c>
      <c r="D140" s="6">
        <v>3.44</v>
      </c>
      <c r="E140" s="8">
        <v>43047</v>
      </c>
      <c r="F140">
        <f t="shared" si="2"/>
        <v>2017</v>
      </c>
    </row>
    <row r="141" spans="1:6" x14ac:dyDescent="0.25">
      <c r="A141" s="2" t="s">
        <v>1</v>
      </c>
      <c r="B141" s="2">
        <v>183560</v>
      </c>
      <c r="C141" s="6">
        <v>5254.2</v>
      </c>
      <c r="D141" s="6">
        <v>0</v>
      </c>
      <c r="E141" s="8">
        <v>43124</v>
      </c>
      <c r="F141">
        <f t="shared" si="2"/>
        <v>2018</v>
      </c>
    </row>
    <row r="142" spans="1:6" x14ac:dyDescent="0.25">
      <c r="A142" s="2" t="s">
        <v>1</v>
      </c>
      <c r="B142" s="2">
        <v>183560</v>
      </c>
      <c r="C142" s="6">
        <v>9744</v>
      </c>
      <c r="D142" s="6">
        <v>0</v>
      </c>
      <c r="E142" s="8">
        <v>43124</v>
      </c>
      <c r="F142">
        <f t="shared" si="2"/>
        <v>2018</v>
      </c>
    </row>
    <row r="143" spans="1:6" x14ac:dyDescent="0.25">
      <c r="A143" s="2" t="s">
        <v>1</v>
      </c>
      <c r="B143" s="2">
        <v>183560</v>
      </c>
      <c r="C143" s="6">
        <v>668.42700000000002</v>
      </c>
      <c r="D143" s="6">
        <v>0.14549999999999999</v>
      </c>
      <c r="E143" s="8">
        <v>43124</v>
      </c>
      <c r="F143">
        <f t="shared" si="2"/>
        <v>2018</v>
      </c>
    </row>
    <row r="144" spans="1:6" x14ac:dyDescent="0.25">
      <c r="A144" s="2" t="s">
        <v>1</v>
      </c>
      <c r="B144" s="2">
        <v>183560</v>
      </c>
      <c r="C144" s="6">
        <v>52001</v>
      </c>
      <c r="D144" s="6">
        <v>6</v>
      </c>
      <c r="E144" s="8">
        <v>43124</v>
      </c>
      <c r="F144">
        <f t="shared" si="2"/>
        <v>2018</v>
      </c>
    </row>
    <row r="145" spans="1:6" x14ac:dyDescent="0.25">
      <c r="A145" s="2" t="s">
        <v>1</v>
      </c>
      <c r="B145" s="2">
        <v>188380</v>
      </c>
      <c r="C145" s="6">
        <v>8176</v>
      </c>
      <c r="D145" s="6">
        <v>1.6</v>
      </c>
      <c r="E145" s="8">
        <v>43115</v>
      </c>
      <c r="F145">
        <f t="shared" si="2"/>
        <v>2018</v>
      </c>
    </row>
    <row r="146" spans="1:6" x14ac:dyDescent="0.25">
      <c r="A146" s="2" t="s">
        <v>1</v>
      </c>
      <c r="B146" s="2">
        <v>167085</v>
      </c>
      <c r="C146" s="6">
        <v>7653</v>
      </c>
      <c r="D146" s="6">
        <v>1.4</v>
      </c>
      <c r="E146" s="8">
        <v>43083</v>
      </c>
      <c r="F146">
        <f t="shared" si="2"/>
        <v>2017</v>
      </c>
    </row>
    <row r="147" spans="1:6" x14ac:dyDescent="0.25">
      <c r="A147" s="2" t="s">
        <v>1</v>
      </c>
      <c r="B147" s="2">
        <v>167085</v>
      </c>
      <c r="C147" s="6">
        <v>367.52</v>
      </c>
      <c r="D147" s="6">
        <v>0.08</v>
      </c>
      <c r="E147" s="8">
        <v>43083</v>
      </c>
      <c r="F147">
        <f t="shared" si="2"/>
        <v>2017</v>
      </c>
    </row>
    <row r="148" spans="1:6" x14ac:dyDescent="0.25">
      <c r="A148" s="2" t="s">
        <v>1</v>
      </c>
      <c r="B148" s="2">
        <v>167085</v>
      </c>
      <c r="C148" s="6">
        <v>1782.472</v>
      </c>
      <c r="D148" s="6">
        <v>0.38800000000000001</v>
      </c>
      <c r="E148" s="8">
        <v>43083</v>
      </c>
      <c r="F148">
        <f t="shared" si="2"/>
        <v>2017</v>
      </c>
    </row>
    <row r="149" spans="1:6" x14ac:dyDescent="0.25">
      <c r="A149" s="2" t="s">
        <v>1</v>
      </c>
      <c r="B149" s="2">
        <v>167085</v>
      </c>
      <c r="C149" s="6">
        <v>4823.7</v>
      </c>
      <c r="D149" s="6">
        <v>1.05</v>
      </c>
      <c r="E149" s="8">
        <v>43083</v>
      </c>
      <c r="F149">
        <f t="shared" si="2"/>
        <v>2017</v>
      </c>
    </row>
    <row r="150" spans="1:6" x14ac:dyDescent="0.25">
      <c r="A150" s="2" t="s">
        <v>1</v>
      </c>
      <c r="B150" s="2">
        <v>187604</v>
      </c>
      <c r="C150" s="6">
        <v>10794</v>
      </c>
      <c r="D150" s="6">
        <v>3.6</v>
      </c>
      <c r="E150" s="8">
        <v>43112</v>
      </c>
      <c r="F150">
        <f t="shared" si="2"/>
        <v>2018</v>
      </c>
    </row>
    <row r="151" spans="1:6" x14ac:dyDescent="0.25">
      <c r="A151" s="2" t="s">
        <v>1</v>
      </c>
      <c r="B151" s="2">
        <v>180017</v>
      </c>
      <c r="C151" s="6">
        <v>2919</v>
      </c>
      <c r="D151" s="6">
        <v>0</v>
      </c>
      <c r="E151" s="8">
        <v>42949</v>
      </c>
      <c r="F151">
        <f t="shared" si="2"/>
        <v>2017</v>
      </c>
    </row>
    <row r="152" spans="1:6" x14ac:dyDescent="0.25">
      <c r="A152" s="2" t="s">
        <v>1</v>
      </c>
      <c r="B152" s="2">
        <v>180017</v>
      </c>
      <c r="C152" s="6">
        <v>565.06200000000001</v>
      </c>
      <c r="D152" s="6">
        <v>0</v>
      </c>
      <c r="E152" s="8">
        <v>42949</v>
      </c>
      <c r="F152">
        <f t="shared" si="2"/>
        <v>2017</v>
      </c>
    </row>
    <row r="153" spans="1:6" x14ac:dyDescent="0.25">
      <c r="A153" s="2" t="s">
        <v>1</v>
      </c>
      <c r="B153" s="2">
        <v>180017</v>
      </c>
      <c r="C153" s="6">
        <v>32.617400000000004</v>
      </c>
      <c r="D153" s="6">
        <v>7.1000000000000004E-3</v>
      </c>
      <c r="E153" s="8">
        <v>42949</v>
      </c>
      <c r="F153">
        <f t="shared" si="2"/>
        <v>2017</v>
      </c>
    </row>
    <row r="154" spans="1:6" x14ac:dyDescent="0.25">
      <c r="A154" s="2" t="s">
        <v>1</v>
      </c>
      <c r="B154" s="2">
        <v>180017</v>
      </c>
      <c r="C154" s="6">
        <v>918.8</v>
      </c>
      <c r="D154" s="6">
        <v>0.2</v>
      </c>
      <c r="E154" s="8">
        <v>42949</v>
      </c>
      <c r="F154">
        <f t="shared" si="2"/>
        <v>2017</v>
      </c>
    </row>
    <row r="155" spans="1:6" x14ac:dyDescent="0.25">
      <c r="A155" s="2" t="s">
        <v>1</v>
      </c>
      <c r="B155" s="2">
        <v>181068</v>
      </c>
      <c r="C155" s="6">
        <v>6090</v>
      </c>
      <c r="D155" s="6">
        <v>0</v>
      </c>
      <c r="E155" s="8">
        <v>43054</v>
      </c>
      <c r="F155">
        <f t="shared" si="2"/>
        <v>2017</v>
      </c>
    </row>
    <row r="156" spans="1:6" x14ac:dyDescent="0.25">
      <c r="A156" s="2" t="s">
        <v>1</v>
      </c>
      <c r="B156" s="2">
        <v>181068</v>
      </c>
      <c r="C156" s="6">
        <v>591.36</v>
      </c>
      <c r="D156" s="6">
        <v>0.1512</v>
      </c>
      <c r="E156" s="8">
        <v>43054</v>
      </c>
      <c r="F156">
        <f t="shared" si="2"/>
        <v>2017</v>
      </c>
    </row>
    <row r="157" spans="1:6" x14ac:dyDescent="0.25">
      <c r="A157" s="2" t="s">
        <v>1</v>
      </c>
      <c r="B157" s="2">
        <v>181068</v>
      </c>
      <c r="C157" s="6">
        <v>30849.216</v>
      </c>
      <c r="D157" s="6">
        <v>3.5215999999999998</v>
      </c>
      <c r="E157" s="8">
        <v>43054</v>
      </c>
      <c r="F157">
        <f t="shared" si="2"/>
        <v>2017</v>
      </c>
    </row>
    <row r="158" spans="1:6" x14ac:dyDescent="0.25">
      <c r="A158" s="2" t="s">
        <v>1</v>
      </c>
      <c r="B158" s="2">
        <v>181068</v>
      </c>
      <c r="C158" s="6">
        <v>13184</v>
      </c>
      <c r="D158" s="6">
        <v>0</v>
      </c>
      <c r="E158" s="8">
        <v>43054</v>
      </c>
      <c r="F158">
        <f t="shared" si="2"/>
        <v>2017</v>
      </c>
    </row>
    <row r="159" spans="1:6" x14ac:dyDescent="0.25">
      <c r="A159" s="2" t="s">
        <v>1</v>
      </c>
      <c r="B159" s="2">
        <v>181068</v>
      </c>
      <c r="C159" s="6">
        <v>2088</v>
      </c>
      <c r="D159" s="6">
        <v>0.5</v>
      </c>
      <c r="E159" s="8">
        <v>43054</v>
      </c>
      <c r="F159">
        <f t="shared" si="2"/>
        <v>2017</v>
      </c>
    </row>
    <row r="160" spans="1:6" x14ac:dyDescent="0.25">
      <c r="A160" s="2" t="s">
        <v>1</v>
      </c>
      <c r="B160" s="2">
        <v>181068</v>
      </c>
      <c r="C160" s="6">
        <v>73159</v>
      </c>
      <c r="D160" s="6">
        <v>7.7</v>
      </c>
      <c r="E160" s="8">
        <v>43054</v>
      </c>
      <c r="F160">
        <f t="shared" si="2"/>
        <v>2017</v>
      </c>
    </row>
    <row r="161" spans="1:6" x14ac:dyDescent="0.25">
      <c r="A161" s="2" t="s">
        <v>1</v>
      </c>
      <c r="B161" s="2">
        <v>180234</v>
      </c>
      <c r="C161" s="6">
        <v>2260.248</v>
      </c>
      <c r="D161" s="6">
        <v>0</v>
      </c>
      <c r="E161" s="8">
        <v>42949</v>
      </c>
      <c r="F161">
        <f t="shared" si="2"/>
        <v>2017</v>
      </c>
    </row>
    <row r="162" spans="1:6" x14ac:dyDescent="0.25">
      <c r="A162" s="2" t="s">
        <v>1</v>
      </c>
      <c r="B162" s="2">
        <v>180234</v>
      </c>
      <c r="C162" s="6">
        <v>37817</v>
      </c>
      <c r="D162" s="6">
        <v>7.4</v>
      </c>
      <c r="E162" s="8">
        <v>42949</v>
      </c>
      <c r="F162">
        <f t="shared" si="2"/>
        <v>2017</v>
      </c>
    </row>
    <row r="163" spans="1:6" x14ac:dyDescent="0.25">
      <c r="A163" s="2" t="s">
        <v>1</v>
      </c>
      <c r="B163" s="2">
        <v>158178</v>
      </c>
      <c r="C163" s="6">
        <v>14616</v>
      </c>
      <c r="D163" s="6">
        <v>0</v>
      </c>
      <c r="E163" s="8">
        <v>43089</v>
      </c>
      <c r="F163">
        <f t="shared" si="2"/>
        <v>2017</v>
      </c>
    </row>
    <row r="164" spans="1:6" x14ac:dyDescent="0.25">
      <c r="A164" s="2" t="s">
        <v>1</v>
      </c>
      <c r="B164" s="2">
        <v>174601</v>
      </c>
      <c r="C164" s="6">
        <v>18123.037</v>
      </c>
      <c r="D164" s="6">
        <v>4.8109999999999999</v>
      </c>
      <c r="E164" s="8">
        <v>43091</v>
      </c>
      <c r="F164">
        <f t="shared" si="2"/>
        <v>2017</v>
      </c>
    </row>
    <row r="165" spans="1:6" x14ac:dyDescent="0.25">
      <c r="A165" s="2" t="s">
        <v>1</v>
      </c>
      <c r="B165" s="2">
        <v>174601</v>
      </c>
      <c r="C165" s="6">
        <v>31500</v>
      </c>
      <c r="D165" s="6">
        <v>5.7</v>
      </c>
      <c r="E165" s="8">
        <v>43091</v>
      </c>
      <c r="F165">
        <f t="shared" si="2"/>
        <v>2017</v>
      </c>
    </row>
    <row r="166" spans="1:6" x14ac:dyDescent="0.25">
      <c r="A166" s="2" t="s">
        <v>1</v>
      </c>
      <c r="B166" s="2">
        <v>180437</v>
      </c>
      <c r="C166" s="6">
        <v>19918</v>
      </c>
      <c r="D166" s="6">
        <v>2.2999999999999998</v>
      </c>
      <c r="E166" s="8">
        <v>43080</v>
      </c>
      <c r="F166">
        <f t="shared" si="2"/>
        <v>2017</v>
      </c>
    </row>
    <row r="167" spans="1:6" x14ac:dyDescent="0.25">
      <c r="A167" s="2" t="s">
        <v>1</v>
      </c>
      <c r="B167" s="2">
        <v>175250</v>
      </c>
      <c r="C167" s="6">
        <v>4994.6499999999996</v>
      </c>
      <c r="D167" s="6">
        <v>0</v>
      </c>
      <c r="E167" s="8">
        <v>42947</v>
      </c>
      <c r="F167">
        <f t="shared" si="2"/>
        <v>2017</v>
      </c>
    </row>
    <row r="168" spans="1:6" x14ac:dyDescent="0.25">
      <c r="A168" s="2" t="s">
        <v>1</v>
      </c>
      <c r="B168" s="2">
        <v>175250</v>
      </c>
      <c r="C168" s="6">
        <v>8324.41</v>
      </c>
      <c r="D168" s="6">
        <v>0</v>
      </c>
      <c r="E168" s="8">
        <v>42947</v>
      </c>
      <c r="F168">
        <f t="shared" si="2"/>
        <v>2017</v>
      </c>
    </row>
    <row r="169" spans="1:6" x14ac:dyDescent="0.25">
      <c r="A169" s="2" t="s">
        <v>1</v>
      </c>
      <c r="B169" s="2">
        <v>175250</v>
      </c>
      <c r="C169" s="6">
        <v>8324.41</v>
      </c>
      <c r="D169" s="6">
        <v>0</v>
      </c>
      <c r="E169" s="8">
        <v>42947</v>
      </c>
      <c r="F169">
        <f t="shared" si="2"/>
        <v>2017</v>
      </c>
    </row>
    <row r="170" spans="1:6" x14ac:dyDescent="0.25">
      <c r="A170" s="2" t="s">
        <v>1</v>
      </c>
      <c r="B170" s="2">
        <v>175250</v>
      </c>
      <c r="C170" s="6">
        <v>8324.41</v>
      </c>
      <c r="D170" s="6">
        <v>0</v>
      </c>
      <c r="E170" s="8">
        <v>42947</v>
      </c>
      <c r="F170">
        <f t="shared" si="2"/>
        <v>2017</v>
      </c>
    </row>
    <row r="171" spans="1:6" x14ac:dyDescent="0.25">
      <c r="A171" s="2" t="s">
        <v>1</v>
      </c>
      <c r="B171" s="2">
        <v>173689</v>
      </c>
      <c r="C171" s="6">
        <v>74588.183999999994</v>
      </c>
      <c r="D171" s="6">
        <v>0</v>
      </c>
      <c r="E171" s="8">
        <v>42996</v>
      </c>
      <c r="F171">
        <f t="shared" si="2"/>
        <v>2017</v>
      </c>
    </row>
    <row r="172" spans="1:6" x14ac:dyDescent="0.25">
      <c r="A172" s="2" t="s">
        <v>1</v>
      </c>
      <c r="B172" s="2">
        <v>173689</v>
      </c>
      <c r="C172" s="6">
        <v>107132.08</v>
      </c>
      <c r="D172" s="6">
        <v>23.32</v>
      </c>
      <c r="E172" s="8">
        <v>42996</v>
      </c>
      <c r="F172">
        <f t="shared" si="2"/>
        <v>2017</v>
      </c>
    </row>
    <row r="173" spans="1:6" x14ac:dyDescent="0.25">
      <c r="A173" s="2" t="s">
        <v>1</v>
      </c>
      <c r="B173" s="2">
        <v>185639</v>
      </c>
      <c r="C173" s="6">
        <v>2335.1999999999998</v>
      </c>
      <c r="D173" s="6">
        <v>0</v>
      </c>
      <c r="E173" s="8">
        <v>43115</v>
      </c>
      <c r="F173">
        <f t="shared" si="2"/>
        <v>2018</v>
      </c>
    </row>
    <row r="174" spans="1:6" x14ac:dyDescent="0.25">
      <c r="A174" s="2" t="s">
        <v>1</v>
      </c>
      <c r="B174" s="2">
        <v>185639</v>
      </c>
      <c r="C174" s="6">
        <v>3360</v>
      </c>
      <c r="D174" s="6">
        <v>0</v>
      </c>
      <c r="E174" s="8">
        <v>43115</v>
      </c>
      <c r="F174">
        <f t="shared" si="2"/>
        <v>2018</v>
      </c>
    </row>
    <row r="175" spans="1:6" x14ac:dyDescent="0.25">
      <c r="A175" s="2" t="s">
        <v>1</v>
      </c>
      <c r="B175" s="2">
        <v>183640</v>
      </c>
      <c r="C175" s="6">
        <v>13785</v>
      </c>
      <c r="D175" s="6">
        <v>1.6</v>
      </c>
      <c r="E175" s="8">
        <v>43031</v>
      </c>
      <c r="F175">
        <f t="shared" si="2"/>
        <v>2017</v>
      </c>
    </row>
    <row r="176" spans="1:6" x14ac:dyDescent="0.25">
      <c r="A176" s="2" t="s">
        <v>1</v>
      </c>
      <c r="B176" s="2">
        <v>175800</v>
      </c>
      <c r="C176" s="6">
        <v>13782</v>
      </c>
      <c r="D176" s="6">
        <v>3</v>
      </c>
      <c r="E176" s="8">
        <v>43139</v>
      </c>
      <c r="F176">
        <f t="shared" si="2"/>
        <v>2018</v>
      </c>
    </row>
    <row r="177" spans="1:6" x14ac:dyDescent="0.25">
      <c r="A177" s="2" t="s">
        <v>1</v>
      </c>
      <c r="B177" s="2">
        <v>166524</v>
      </c>
      <c r="C177" s="6">
        <v>231.6</v>
      </c>
      <c r="D177" s="6">
        <v>0.23100000000000001</v>
      </c>
      <c r="E177" s="8">
        <v>42674</v>
      </c>
      <c r="F177">
        <f t="shared" si="2"/>
        <v>2016</v>
      </c>
    </row>
    <row r="178" spans="1:6" x14ac:dyDescent="0.25">
      <c r="A178" s="2" t="s">
        <v>1</v>
      </c>
      <c r="B178" s="2">
        <v>166524</v>
      </c>
      <c r="C178" s="6">
        <v>772.65</v>
      </c>
      <c r="D178" s="6">
        <v>0.77349999999999997</v>
      </c>
      <c r="E178" s="8">
        <v>42674</v>
      </c>
      <c r="F178">
        <f t="shared" si="2"/>
        <v>2016</v>
      </c>
    </row>
    <row r="179" spans="1:6" x14ac:dyDescent="0.25">
      <c r="A179" s="2" t="s">
        <v>1</v>
      </c>
      <c r="B179" s="2">
        <v>166524</v>
      </c>
      <c r="C179" s="6">
        <v>1090.8</v>
      </c>
      <c r="D179" s="6">
        <v>1.0920000000000001</v>
      </c>
      <c r="E179" s="8">
        <v>42674</v>
      </c>
      <c r="F179">
        <f t="shared" si="2"/>
        <v>2016</v>
      </c>
    </row>
    <row r="180" spans="1:6" x14ac:dyDescent="0.25">
      <c r="A180" s="2" t="s">
        <v>1</v>
      </c>
      <c r="B180" s="2">
        <v>166524</v>
      </c>
      <c r="C180" s="6">
        <v>308.8</v>
      </c>
      <c r="D180" s="6">
        <v>0.308</v>
      </c>
      <c r="E180" s="8">
        <v>42674</v>
      </c>
      <c r="F180">
        <f t="shared" si="2"/>
        <v>2016</v>
      </c>
    </row>
    <row r="181" spans="1:6" x14ac:dyDescent="0.25">
      <c r="A181" s="2" t="s">
        <v>1</v>
      </c>
      <c r="B181" s="2">
        <v>166524</v>
      </c>
      <c r="C181" s="6">
        <v>386</v>
      </c>
      <c r="D181" s="6">
        <v>0.38500000000000001</v>
      </c>
      <c r="E181" s="8">
        <v>42674</v>
      </c>
      <c r="F181">
        <f t="shared" si="2"/>
        <v>2016</v>
      </c>
    </row>
    <row r="182" spans="1:6" x14ac:dyDescent="0.25">
      <c r="A182" s="2" t="s">
        <v>1</v>
      </c>
      <c r="B182" s="2">
        <v>166524</v>
      </c>
      <c r="C182" s="6">
        <v>681.75</v>
      </c>
      <c r="D182" s="6">
        <v>0.6825</v>
      </c>
      <c r="E182" s="8">
        <v>42674</v>
      </c>
      <c r="F182">
        <f t="shared" si="2"/>
        <v>2016</v>
      </c>
    </row>
    <row r="183" spans="1:6" x14ac:dyDescent="0.25">
      <c r="A183" s="2" t="s">
        <v>1</v>
      </c>
      <c r="B183" s="2">
        <v>166524</v>
      </c>
      <c r="C183" s="6">
        <v>308.8</v>
      </c>
      <c r="D183" s="6">
        <v>0.308</v>
      </c>
      <c r="E183" s="8">
        <v>42674</v>
      </c>
      <c r="F183">
        <f t="shared" si="2"/>
        <v>2016</v>
      </c>
    </row>
    <row r="184" spans="1:6" x14ac:dyDescent="0.25">
      <c r="A184" s="2" t="s">
        <v>1</v>
      </c>
      <c r="B184" s="2">
        <v>166524</v>
      </c>
      <c r="C184" s="6">
        <v>681.75</v>
      </c>
      <c r="D184" s="6">
        <v>0.6825</v>
      </c>
      <c r="E184" s="8">
        <v>42674</v>
      </c>
      <c r="F184">
        <f t="shared" si="2"/>
        <v>2016</v>
      </c>
    </row>
    <row r="185" spans="1:6" x14ac:dyDescent="0.25">
      <c r="A185" s="2" t="s">
        <v>1</v>
      </c>
      <c r="B185" s="2">
        <v>166524</v>
      </c>
      <c r="C185" s="6">
        <v>681.75</v>
      </c>
      <c r="D185" s="6">
        <v>0.6825</v>
      </c>
      <c r="E185" s="8">
        <v>42674</v>
      </c>
      <c r="F185">
        <f t="shared" si="2"/>
        <v>2016</v>
      </c>
    </row>
    <row r="186" spans="1:6" x14ac:dyDescent="0.25">
      <c r="A186" s="2" t="s">
        <v>1</v>
      </c>
      <c r="B186" s="2">
        <v>166524</v>
      </c>
      <c r="C186" s="6">
        <v>681.75</v>
      </c>
      <c r="D186" s="6">
        <v>0.6825</v>
      </c>
      <c r="E186" s="8">
        <v>42674</v>
      </c>
      <c r="F186">
        <f t="shared" si="2"/>
        <v>2016</v>
      </c>
    </row>
    <row r="187" spans="1:6" x14ac:dyDescent="0.25">
      <c r="A187" s="2" t="s">
        <v>1</v>
      </c>
      <c r="B187" s="2">
        <v>166524</v>
      </c>
      <c r="C187" s="6">
        <v>308.8</v>
      </c>
      <c r="D187" s="6">
        <v>0.308</v>
      </c>
      <c r="E187" s="8">
        <v>42674</v>
      </c>
      <c r="F187">
        <f t="shared" si="2"/>
        <v>2016</v>
      </c>
    </row>
    <row r="188" spans="1:6" x14ac:dyDescent="0.25">
      <c r="A188" s="2" t="s">
        <v>1</v>
      </c>
      <c r="B188" s="2">
        <v>166524</v>
      </c>
      <c r="C188" s="6">
        <v>772.65</v>
      </c>
      <c r="D188" s="6">
        <v>0.77349999999999997</v>
      </c>
      <c r="E188" s="8">
        <v>42674</v>
      </c>
      <c r="F188">
        <f t="shared" si="2"/>
        <v>2016</v>
      </c>
    </row>
    <row r="189" spans="1:6" x14ac:dyDescent="0.25">
      <c r="A189" s="2" t="s">
        <v>1</v>
      </c>
      <c r="B189" s="2">
        <v>183355</v>
      </c>
      <c r="C189" s="6">
        <v>34113.951999999997</v>
      </c>
      <c r="D189" s="6">
        <v>9.0559999999999992</v>
      </c>
      <c r="E189" s="8">
        <v>43009</v>
      </c>
      <c r="F189">
        <f t="shared" si="2"/>
        <v>2017</v>
      </c>
    </row>
    <row r="190" spans="1:6" x14ac:dyDescent="0.25">
      <c r="A190" s="2" t="s">
        <v>1</v>
      </c>
      <c r="B190" s="2">
        <v>162280</v>
      </c>
      <c r="C190" s="6">
        <v>6303.42</v>
      </c>
      <c r="D190" s="6">
        <v>2.4300000000000002</v>
      </c>
      <c r="E190" s="8">
        <v>42648</v>
      </c>
      <c r="F190">
        <f t="shared" si="2"/>
        <v>2016</v>
      </c>
    </row>
    <row r="191" spans="1:6" x14ac:dyDescent="0.25">
      <c r="A191" s="2" t="s">
        <v>1</v>
      </c>
      <c r="B191" s="2">
        <v>162280</v>
      </c>
      <c r="C191" s="6">
        <v>25276</v>
      </c>
      <c r="D191" s="6">
        <v>4.4000000000000004</v>
      </c>
      <c r="E191" s="8">
        <v>42648</v>
      </c>
      <c r="F191">
        <f t="shared" si="2"/>
        <v>2016</v>
      </c>
    </row>
    <row r="192" spans="1:6" x14ac:dyDescent="0.25">
      <c r="A192" s="2" t="s">
        <v>1</v>
      </c>
      <c r="B192" s="2">
        <v>156739</v>
      </c>
      <c r="C192" s="6">
        <v>2336</v>
      </c>
      <c r="D192" s="6">
        <v>0</v>
      </c>
      <c r="E192" s="8">
        <v>42478</v>
      </c>
      <c r="F192">
        <f t="shared" si="2"/>
        <v>2016</v>
      </c>
    </row>
    <row r="193" spans="1:6" x14ac:dyDescent="0.25">
      <c r="A193" s="2" t="s">
        <v>1</v>
      </c>
      <c r="B193" s="2">
        <v>156739</v>
      </c>
      <c r="C193" s="6">
        <v>19360</v>
      </c>
      <c r="D193" s="6">
        <v>2.2000000000000002</v>
      </c>
      <c r="E193" s="8">
        <v>42478</v>
      </c>
      <c r="F193">
        <f t="shared" si="2"/>
        <v>2016</v>
      </c>
    </row>
    <row r="194" spans="1:6" x14ac:dyDescent="0.25">
      <c r="A194" s="2" t="s">
        <v>1</v>
      </c>
      <c r="B194" s="2">
        <v>169621</v>
      </c>
      <c r="C194" s="6">
        <v>1092</v>
      </c>
      <c r="D194" s="6">
        <v>0</v>
      </c>
      <c r="E194" s="8">
        <v>42815</v>
      </c>
      <c r="F194">
        <f t="shared" si="2"/>
        <v>2017</v>
      </c>
    </row>
    <row r="195" spans="1:6" x14ac:dyDescent="0.25">
      <c r="A195" s="2" t="s">
        <v>1</v>
      </c>
      <c r="B195" s="2">
        <v>169621</v>
      </c>
      <c r="C195" s="6">
        <v>2335.1999999999998</v>
      </c>
      <c r="D195" s="6">
        <v>0</v>
      </c>
      <c r="E195" s="8">
        <v>42815</v>
      </c>
      <c r="F195">
        <f t="shared" ref="F195:F258" si="3">YEAR(E195)</f>
        <v>2017</v>
      </c>
    </row>
    <row r="196" spans="1:6" x14ac:dyDescent="0.25">
      <c r="A196" s="2" t="s">
        <v>1</v>
      </c>
      <c r="B196" s="2">
        <v>169621</v>
      </c>
      <c r="C196" s="6">
        <v>33254.14</v>
      </c>
      <c r="D196" s="6">
        <v>3.0470000000000002</v>
      </c>
      <c r="E196" s="8">
        <v>42815</v>
      </c>
      <c r="F196">
        <f t="shared" si="3"/>
        <v>2017</v>
      </c>
    </row>
    <row r="197" spans="1:6" x14ac:dyDescent="0.25">
      <c r="A197" s="2" t="s">
        <v>1</v>
      </c>
      <c r="B197" s="2">
        <v>188569</v>
      </c>
      <c r="C197" s="6">
        <v>4839.6899999999996</v>
      </c>
      <c r="D197" s="6">
        <v>2.58</v>
      </c>
      <c r="E197" s="8">
        <v>43134</v>
      </c>
      <c r="F197">
        <f t="shared" si="3"/>
        <v>2018</v>
      </c>
    </row>
    <row r="198" spans="1:6" x14ac:dyDescent="0.25">
      <c r="A198" s="2" t="s">
        <v>1</v>
      </c>
      <c r="B198" s="2">
        <v>182428</v>
      </c>
      <c r="C198" s="6">
        <v>84.48</v>
      </c>
      <c r="D198" s="6">
        <v>2.1600000000000001E-2</v>
      </c>
      <c r="E198" s="8">
        <v>42993</v>
      </c>
      <c r="F198">
        <f t="shared" si="3"/>
        <v>2017</v>
      </c>
    </row>
    <row r="199" spans="1:6" x14ac:dyDescent="0.25">
      <c r="A199" s="2" t="s">
        <v>1</v>
      </c>
      <c r="B199" s="2">
        <v>182428</v>
      </c>
      <c r="C199" s="6">
        <v>1009.89</v>
      </c>
      <c r="D199" s="6">
        <v>0.25829999999999997</v>
      </c>
      <c r="E199" s="8">
        <v>42993</v>
      </c>
      <c r="F199">
        <f t="shared" si="3"/>
        <v>2017</v>
      </c>
    </row>
    <row r="200" spans="1:6" x14ac:dyDescent="0.25">
      <c r="A200" s="2" t="s">
        <v>1</v>
      </c>
      <c r="B200" s="2">
        <v>182428</v>
      </c>
      <c r="C200" s="6">
        <v>1525</v>
      </c>
      <c r="D200" s="6">
        <v>0</v>
      </c>
      <c r="E200" s="8">
        <v>42993</v>
      </c>
      <c r="F200">
        <f t="shared" si="3"/>
        <v>2017</v>
      </c>
    </row>
    <row r="201" spans="1:6" x14ac:dyDescent="0.25">
      <c r="A201" s="2" t="s">
        <v>1</v>
      </c>
      <c r="B201" s="2">
        <v>182428</v>
      </c>
      <c r="C201" s="6">
        <v>4216</v>
      </c>
      <c r="D201" s="6">
        <v>1.4</v>
      </c>
      <c r="E201" s="8">
        <v>42993</v>
      </c>
      <c r="F201">
        <f t="shared" si="3"/>
        <v>2017</v>
      </c>
    </row>
    <row r="202" spans="1:6" x14ac:dyDescent="0.25">
      <c r="A202" s="2" t="s">
        <v>1</v>
      </c>
      <c r="B202" s="2">
        <v>182428</v>
      </c>
      <c r="C202" s="6">
        <v>3202</v>
      </c>
      <c r="D202" s="6">
        <v>1.5</v>
      </c>
      <c r="E202" s="8">
        <v>42993</v>
      </c>
      <c r="F202">
        <f t="shared" si="3"/>
        <v>2017</v>
      </c>
    </row>
    <row r="203" spans="1:6" x14ac:dyDescent="0.25">
      <c r="A203" s="2" t="s">
        <v>1</v>
      </c>
      <c r="B203" s="2">
        <v>182428</v>
      </c>
      <c r="C203" s="6">
        <v>15312</v>
      </c>
      <c r="D203" s="6">
        <v>1.7</v>
      </c>
      <c r="E203" s="8">
        <v>42993</v>
      </c>
      <c r="F203">
        <f t="shared" si="3"/>
        <v>2017</v>
      </c>
    </row>
    <row r="204" spans="1:6" x14ac:dyDescent="0.25">
      <c r="A204" s="2" t="s">
        <v>1</v>
      </c>
      <c r="B204" s="2">
        <v>182428</v>
      </c>
      <c r="C204" s="6">
        <v>2457</v>
      </c>
      <c r="D204" s="6">
        <v>0</v>
      </c>
      <c r="E204" s="8">
        <v>42993</v>
      </c>
      <c r="F204">
        <f t="shared" si="3"/>
        <v>2017</v>
      </c>
    </row>
    <row r="205" spans="1:6" x14ac:dyDescent="0.25">
      <c r="A205" s="2" t="s">
        <v>1</v>
      </c>
      <c r="B205" s="2">
        <v>181944</v>
      </c>
      <c r="C205" s="6">
        <v>5040</v>
      </c>
      <c r="D205" s="6">
        <v>0</v>
      </c>
      <c r="E205" s="8">
        <v>42993</v>
      </c>
      <c r="F205">
        <f t="shared" si="3"/>
        <v>2017</v>
      </c>
    </row>
    <row r="206" spans="1:6" x14ac:dyDescent="0.25">
      <c r="A206" s="2" t="s">
        <v>1</v>
      </c>
      <c r="B206" s="2">
        <v>181944</v>
      </c>
      <c r="C206" s="6">
        <v>52503</v>
      </c>
      <c r="D206" s="6">
        <v>14.4</v>
      </c>
      <c r="E206" s="8">
        <v>42993</v>
      </c>
      <c r="F206">
        <f t="shared" si="3"/>
        <v>2017</v>
      </c>
    </row>
    <row r="207" spans="1:6" x14ac:dyDescent="0.25">
      <c r="A207" s="2" t="s">
        <v>1</v>
      </c>
      <c r="B207" s="2">
        <v>163214</v>
      </c>
      <c r="C207" s="6">
        <v>6720</v>
      </c>
      <c r="D207" s="6">
        <v>0</v>
      </c>
      <c r="E207" s="8">
        <v>42947</v>
      </c>
      <c r="F207">
        <f t="shared" si="3"/>
        <v>2017</v>
      </c>
    </row>
    <row r="208" spans="1:6" x14ac:dyDescent="0.25">
      <c r="A208" s="2" t="s">
        <v>1</v>
      </c>
      <c r="B208" s="2">
        <v>163214</v>
      </c>
      <c r="C208" s="6">
        <v>110376</v>
      </c>
      <c r="D208" s="6">
        <v>0</v>
      </c>
      <c r="E208" s="8">
        <v>42947</v>
      </c>
      <c r="F208">
        <f t="shared" si="3"/>
        <v>2017</v>
      </c>
    </row>
    <row r="209" spans="1:6" x14ac:dyDescent="0.25">
      <c r="A209" s="2" t="s">
        <v>1</v>
      </c>
      <c r="B209" s="2">
        <v>183187</v>
      </c>
      <c r="C209" s="6">
        <v>27739</v>
      </c>
      <c r="D209" s="6">
        <v>2.5</v>
      </c>
      <c r="E209" s="8">
        <v>43070</v>
      </c>
      <c r="F209">
        <f t="shared" si="3"/>
        <v>2017</v>
      </c>
    </row>
    <row r="210" spans="1:6" x14ac:dyDescent="0.25">
      <c r="A210" s="2" t="s">
        <v>1</v>
      </c>
      <c r="B210" s="2">
        <v>182420</v>
      </c>
      <c r="C210" s="6">
        <v>185011</v>
      </c>
      <c r="D210" s="6">
        <v>21.1</v>
      </c>
      <c r="E210" s="8">
        <v>43049</v>
      </c>
      <c r="F210">
        <f t="shared" si="3"/>
        <v>2017</v>
      </c>
    </row>
    <row r="211" spans="1:6" x14ac:dyDescent="0.25">
      <c r="A211" s="2" t="s">
        <v>1</v>
      </c>
      <c r="B211" s="2">
        <v>182420</v>
      </c>
      <c r="C211" s="6">
        <v>234533.42</v>
      </c>
      <c r="D211" s="6">
        <v>62.26</v>
      </c>
      <c r="E211" s="8">
        <v>43049</v>
      </c>
      <c r="F211">
        <f t="shared" si="3"/>
        <v>2017</v>
      </c>
    </row>
    <row r="212" spans="1:6" x14ac:dyDescent="0.25">
      <c r="A212" s="2" t="s">
        <v>1</v>
      </c>
      <c r="B212" s="2">
        <v>182890</v>
      </c>
      <c r="C212" s="6">
        <v>189216</v>
      </c>
      <c r="D212" s="6">
        <v>21.6</v>
      </c>
      <c r="E212" s="8">
        <v>43070</v>
      </c>
      <c r="F212">
        <f t="shared" si="3"/>
        <v>2017</v>
      </c>
    </row>
    <row r="213" spans="1:6" x14ac:dyDescent="0.25">
      <c r="A213" s="2" t="s">
        <v>1</v>
      </c>
      <c r="B213" s="2">
        <v>182890</v>
      </c>
      <c r="C213" s="6">
        <v>239863.72500000001</v>
      </c>
      <c r="D213" s="6">
        <v>63.674999999999997</v>
      </c>
      <c r="E213" s="8">
        <v>43070</v>
      </c>
      <c r="F213">
        <f t="shared" si="3"/>
        <v>2017</v>
      </c>
    </row>
    <row r="214" spans="1:6" x14ac:dyDescent="0.25">
      <c r="A214" s="2" t="s">
        <v>1</v>
      </c>
      <c r="B214" s="2">
        <v>175145</v>
      </c>
      <c r="C214" s="6">
        <v>3390.3719999999998</v>
      </c>
      <c r="D214" s="6">
        <v>0</v>
      </c>
      <c r="E214" s="8">
        <v>42916</v>
      </c>
      <c r="F214">
        <f t="shared" si="3"/>
        <v>2017</v>
      </c>
    </row>
    <row r="215" spans="1:6" x14ac:dyDescent="0.25">
      <c r="A215" s="2" t="s">
        <v>1</v>
      </c>
      <c r="B215" s="2">
        <v>175145</v>
      </c>
      <c r="C215" s="6">
        <v>101569</v>
      </c>
      <c r="D215" s="6">
        <v>25.3</v>
      </c>
      <c r="E215" s="8">
        <v>42916</v>
      </c>
      <c r="F215">
        <f t="shared" si="3"/>
        <v>2017</v>
      </c>
    </row>
    <row r="216" spans="1:6" x14ac:dyDescent="0.25">
      <c r="A216" s="2" t="s">
        <v>1</v>
      </c>
      <c r="B216" s="2">
        <v>186566</v>
      </c>
      <c r="C216" s="6">
        <v>60444</v>
      </c>
      <c r="D216" s="6">
        <v>6.9</v>
      </c>
      <c r="E216" s="8">
        <v>43114</v>
      </c>
      <c r="F216">
        <f t="shared" si="3"/>
        <v>2018</v>
      </c>
    </row>
    <row r="217" spans="1:6" x14ac:dyDescent="0.25">
      <c r="A217" s="2" t="s">
        <v>1</v>
      </c>
      <c r="B217" s="2">
        <v>187528</v>
      </c>
      <c r="C217" s="6">
        <v>30885.167000000001</v>
      </c>
      <c r="D217" s="6">
        <v>7.8970000000000002</v>
      </c>
      <c r="E217" s="8">
        <v>43091</v>
      </c>
      <c r="F217">
        <f t="shared" si="3"/>
        <v>2017</v>
      </c>
    </row>
    <row r="218" spans="1:6" x14ac:dyDescent="0.25">
      <c r="A218" s="2" t="s">
        <v>1</v>
      </c>
      <c r="B218" s="2">
        <v>187528</v>
      </c>
      <c r="C218" s="6">
        <v>39000.491999999998</v>
      </c>
      <c r="D218" s="6">
        <v>9.9719999999999995</v>
      </c>
      <c r="E218" s="8">
        <v>43091</v>
      </c>
      <c r="F218">
        <f t="shared" si="3"/>
        <v>2017</v>
      </c>
    </row>
    <row r="219" spans="1:6" x14ac:dyDescent="0.25">
      <c r="A219" s="2" t="s">
        <v>1</v>
      </c>
      <c r="B219" s="2">
        <v>189087</v>
      </c>
      <c r="C219" s="6">
        <v>47502</v>
      </c>
      <c r="D219" s="6">
        <v>0</v>
      </c>
      <c r="E219" s="8">
        <v>43129</v>
      </c>
      <c r="F219">
        <f t="shared" si="3"/>
        <v>2018</v>
      </c>
    </row>
    <row r="220" spans="1:6" x14ac:dyDescent="0.25">
      <c r="A220" s="2" t="s">
        <v>1</v>
      </c>
      <c r="B220" s="2">
        <v>171496</v>
      </c>
      <c r="C220" s="6">
        <v>1804</v>
      </c>
      <c r="D220" s="6">
        <v>0</v>
      </c>
      <c r="E220" s="8">
        <v>42978</v>
      </c>
      <c r="F220">
        <f t="shared" si="3"/>
        <v>2017</v>
      </c>
    </row>
    <row r="221" spans="1:6" x14ac:dyDescent="0.25">
      <c r="A221" s="2" t="s">
        <v>1</v>
      </c>
      <c r="B221" s="2">
        <v>171496</v>
      </c>
      <c r="C221" s="6">
        <v>1896</v>
      </c>
      <c r="D221" s="6">
        <v>0.6</v>
      </c>
      <c r="E221" s="8">
        <v>42978</v>
      </c>
      <c r="F221">
        <f t="shared" si="3"/>
        <v>2017</v>
      </c>
    </row>
    <row r="222" spans="1:6" x14ac:dyDescent="0.25">
      <c r="A222" s="2" t="s">
        <v>1</v>
      </c>
      <c r="B222" s="2">
        <v>171496</v>
      </c>
      <c r="C222" s="6">
        <v>27870</v>
      </c>
      <c r="D222" s="6">
        <v>3.2</v>
      </c>
      <c r="E222" s="8">
        <v>42978</v>
      </c>
      <c r="F222">
        <f t="shared" si="3"/>
        <v>2017</v>
      </c>
    </row>
    <row r="223" spans="1:6" x14ac:dyDescent="0.25">
      <c r="A223" s="2" t="s">
        <v>1</v>
      </c>
      <c r="B223" s="2">
        <v>171496</v>
      </c>
      <c r="C223" s="6">
        <v>33608</v>
      </c>
      <c r="D223" s="6">
        <v>7.7</v>
      </c>
      <c r="E223" s="8">
        <v>42978</v>
      </c>
      <c r="F223">
        <f t="shared" si="3"/>
        <v>2017</v>
      </c>
    </row>
    <row r="224" spans="1:6" x14ac:dyDescent="0.25">
      <c r="A224" s="2" t="s">
        <v>1</v>
      </c>
      <c r="B224" s="2">
        <v>171496</v>
      </c>
      <c r="C224" s="6">
        <v>456.64359999999999</v>
      </c>
      <c r="D224" s="6">
        <v>9.9400000000000002E-2</v>
      </c>
      <c r="E224" s="8">
        <v>42978</v>
      </c>
      <c r="F224">
        <f t="shared" si="3"/>
        <v>2017</v>
      </c>
    </row>
    <row r="225" spans="1:6" x14ac:dyDescent="0.25">
      <c r="A225" s="2" t="s">
        <v>1</v>
      </c>
      <c r="B225" s="2">
        <v>171496</v>
      </c>
      <c r="C225" s="6">
        <v>14678.255999999999</v>
      </c>
      <c r="D225" s="6">
        <v>1.6756</v>
      </c>
      <c r="E225" s="8">
        <v>42978</v>
      </c>
      <c r="F225">
        <f t="shared" si="3"/>
        <v>2017</v>
      </c>
    </row>
    <row r="226" spans="1:6" x14ac:dyDescent="0.25">
      <c r="A226" s="2" t="s">
        <v>1</v>
      </c>
      <c r="B226" s="2">
        <v>171496</v>
      </c>
      <c r="C226" s="6">
        <v>9268.8544000000002</v>
      </c>
      <c r="D226" s="6">
        <v>2.0175999999999998</v>
      </c>
      <c r="E226" s="8">
        <v>42978</v>
      </c>
      <c r="F226">
        <f t="shared" si="3"/>
        <v>2017</v>
      </c>
    </row>
    <row r="227" spans="1:6" x14ac:dyDescent="0.25">
      <c r="A227" s="2" t="s">
        <v>1</v>
      </c>
      <c r="B227" s="2">
        <v>171496</v>
      </c>
      <c r="C227" s="6">
        <v>16078.09</v>
      </c>
      <c r="D227" s="6">
        <v>4.1123000000000003</v>
      </c>
      <c r="E227" s="8">
        <v>42978</v>
      </c>
      <c r="F227">
        <f t="shared" si="3"/>
        <v>2017</v>
      </c>
    </row>
    <row r="228" spans="1:6" x14ac:dyDescent="0.25">
      <c r="A228" s="2" t="s">
        <v>1</v>
      </c>
      <c r="B228" s="2">
        <v>182607</v>
      </c>
      <c r="C228" s="6">
        <v>110.256</v>
      </c>
      <c r="D228" s="6">
        <v>2.4E-2</v>
      </c>
      <c r="E228" s="8">
        <v>43101</v>
      </c>
      <c r="F228">
        <f t="shared" si="3"/>
        <v>2018</v>
      </c>
    </row>
    <row r="229" spans="1:6" x14ac:dyDescent="0.25">
      <c r="A229" s="2" t="s">
        <v>1</v>
      </c>
      <c r="B229" s="2">
        <v>182607</v>
      </c>
      <c r="C229" s="6">
        <v>490.1798</v>
      </c>
      <c r="D229" s="6">
        <v>0.1067</v>
      </c>
      <c r="E229" s="8">
        <v>43101</v>
      </c>
      <c r="F229">
        <f t="shared" si="3"/>
        <v>2018</v>
      </c>
    </row>
    <row r="230" spans="1:6" x14ac:dyDescent="0.25">
      <c r="A230" s="2" t="s">
        <v>1</v>
      </c>
      <c r="B230" s="2">
        <v>182607</v>
      </c>
      <c r="C230" s="6">
        <v>12403.8</v>
      </c>
      <c r="D230" s="6">
        <v>2.7</v>
      </c>
      <c r="E230" s="8">
        <v>43101</v>
      </c>
      <c r="F230">
        <f t="shared" si="3"/>
        <v>2018</v>
      </c>
    </row>
    <row r="231" spans="1:6" x14ac:dyDescent="0.25">
      <c r="A231" s="2" t="s">
        <v>1</v>
      </c>
      <c r="B231" s="2">
        <v>183627</v>
      </c>
      <c r="C231" s="6">
        <v>2982</v>
      </c>
      <c r="D231" s="6">
        <v>0.4</v>
      </c>
      <c r="E231" s="8">
        <v>43101</v>
      </c>
      <c r="F231">
        <f t="shared" si="3"/>
        <v>2018</v>
      </c>
    </row>
    <row r="232" spans="1:6" x14ac:dyDescent="0.25">
      <c r="A232" s="2" t="s">
        <v>1</v>
      </c>
      <c r="B232" s="2">
        <v>185945</v>
      </c>
      <c r="C232" s="6">
        <v>19899.168000000001</v>
      </c>
      <c r="D232" s="6">
        <v>5.0880000000000001</v>
      </c>
      <c r="E232" s="8">
        <v>43069</v>
      </c>
      <c r="F232">
        <f t="shared" si="3"/>
        <v>2017</v>
      </c>
    </row>
    <row r="233" spans="1:6" x14ac:dyDescent="0.25">
      <c r="A233" s="2" t="s">
        <v>1</v>
      </c>
      <c r="B233" s="2">
        <v>187266</v>
      </c>
      <c r="C233" s="6">
        <v>35238.11</v>
      </c>
      <c r="D233" s="6">
        <v>9.01</v>
      </c>
      <c r="E233" s="8">
        <v>43125</v>
      </c>
      <c r="F233">
        <f t="shared" si="3"/>
        <v>2018</v>
      </c>
    </row>
    <row r="234" spans="1:6" x14ac:dyDescent="0.25">
      <c r="A234" s="2" t="s">
        <v>1</v>
      </c>
      <c r="B234" s="2">
        <v>187267</v>
      </c>
      <c r="C234" s="6">
        <v>9949.5840000000007</v>
      </c>
      <c r="D234" s="6">
        <v>2.544</v>
      </c>
      <c r="E234" s="8">
        <v>43125</v>
      </c>
      <c r="F234">
        <f t="shared" si="3"/>
        <v>2018</v>
      </c>
    </row>
    <row r="235" spans="1:6" x14ac:dyDescent="0.25">
      <c r="A235" s="2" t="s">
        <v>1</v>
      </c>
      <c r="B235" s="2">
        <v>187352</v>
      </c>
      <c r="C235" s="6">
        <v>7047.6220000000003</v>
      </c>
      <c r="D235" s="6">
        <v>1.802</v>
      </c>
      <c r="E235" s="8">
        <v>43125</v>
      </c>
      <c r="F235">
        <f t="shared" si="3"/>
        <v>2018</v>
      </c>
    </row>
    <row r="236" spans="1:6" x14ac:dyDescent="0.25">
      <c r="A236" s="2" t="s">
        <v>1</v>
      </c>
      <c r="B236" s="2">
        <v>166901</v>
      </c>
      <c r="C236" s="6">
        <v>93631</v>
      </c>
      <c r="D236" s="6">
        <v>8.73</v>
      </c>
      <c r="E236" s="8">
        <v>42738</v>
      </c>
      <c r="F236">
        <f t="shared" si="3"/>
        <v>2017</v>
      </c>
    </row>
    <row r="237" spans="1:6" x14ac:dyDescent="0.25">
      <c r="A237" s="2" t="s">
        <v>1</v>
      </c>
      <c r="B237" s="2">
        <v>160814</v>
      </c>
      <c r="C237" s="6">
        <v>5372</v>
      </c>
      <c r="D237" s="6">
        <v>1.3428</v>
      </c>
      <c r="E237" s="8">
        <v>42608</v>
      </c>
      <c r="F237">
        <f t="shared" si="3"/>
        <v>2016</v>
      </c>
    </row>
    <row r="238" spans="1:6" x14ac:dyDescent="0.25">
      <c r="A238" s="2" t="s">
        <v>1</v>
      </c>
      <c r="B238" s="2">
        <v>164024</v>
      </c>
      <c r="C238" s="6">
        <v>959</v>
      </c>
      <c r="D238" s="6">
        <v>1.7</v>
      </c>
      <c r="E238" s="8">
        <v>42559</v>
      </c>
      <c r="F238">
        <f t="shared" si="3"/>
        <v>2016</v>
      </c>
    </row>
    <row r="239" spans="1:6" x14ac:dyDescent="0.25">
      <c r="A239" s="2" t="s">
        <v>1</v>
      </c>
      <c r="B239" s="2">
        <v>188689</v>
      </c>
      <c r="C239" s="6">
        <v>32161</v>
      </c>
      <c r="D239" s="6">
        <v>9</v>
      </c>
      <c r="E239" s="8">
        <v>43136</v>
      </c>
      <c r="F239">
        <f t="shared" si="3"/>
        <v>2018</v>
      </c>
    </row>
    <row r="240" spans="1:6" x14ac:dyDescent="0.25">
      <c r="A240" s="2" t="s">
        <v>1</v>
      </c>
      <c r="B240" s="2">
        <v>188689</v>
      </c>
      <c r="C240" s="6">
        <v>4520.4960000000001</v>
      </c>
      <c r="D240" s="6">
        <v>0</v>
      </c>
      <c r="E240" s="8">
        <v>43136</v>
      </c>
      <c r="F240">
        <f t="shared" si="3"/>
        <v>2018</v>
      </c>
    </row>
    <row r="241" spans="1:6" x14ac:dyDescent="0.25">
      <c r="A241" s="2" t="s">
        <v>1</v>
      </c>
      <c r="B241" s="2">
        <v>188689</v>
      </c>
      <c r="C241" s="6">
        <v>955.55200000000002</v>
      </c>
      <c r="D241" s="6">
        <v>0.20799999999999999</v>
      </c>
      <c r="E241" s="8">
        <v>43136</v>
      </c>
      <c r="F241">
        <f t="shared" si="3"/>
        <v>2018</v>
      </c>
    </row>
    <row r="242" spans="1:6" x14ac:dyDescent="0.25">
      <c r="A242" s="2" t="s">
        <v>1</v>
      </c>
      <c r="B242" s="2">
        <v>188689</v>
      </c>
      <c r="C242" s="6">
        <v>1397.4947999999999</v>
      </c>
      <c r="D242" s="6">
        <v>0.30420000000000003</v>
      </c>
      <c r="E242" s="8">
        <v>43136</v>
      </c>
      <c r="F242">
        <f t="shared" si="3"/>
        <v>2018</v>
      </c>
    </row>
    <row r="243" spans="1:6" x14ac:dyDescent="0.25">
      <c r="A243" s="2" t="s">
        <v>1</v>
      </c>
      <c r="B243" s="2">
        <v>188689</v>
      </c>
      <c r="C243" s="6">
        <v>10606.627200000001</v>
      </c>
      <c r="D243" s="6">
        <v>2.3088000000000002</v>
      </c>
      <c r="E243" s="8">
        <v>43136</v>
      </c>
      <c r="F243">
        <f t="shared" si="3"/>
        <v>2018</v>
      </c>
    </row>
    <row r="244" spans="1:6" x14ac:dyDescent="0.25">
      <c r="A244" s="2" t="s">
        <v>1</v>
      </c>
      <c r="B244" s="2">
        <v>171819</v>
      </c>
      <c r="C244" s="6">
        <v>11970</v>
      </c>
      <c r="D244" s="6">
        <v>0</v>
      </c>
      <c r="E244" s="8">
        <v>42961</v>
      </c>
      <c r="F244">
        <f t="shared" si="3"/>
        <v>2017</v>
      </c>
    </row>
    <row r="245" spans="1:6" x14ac:dyDescent="0.25">
      <c r="A245" s="2" t="s">
        <v>1</v>
      </c>
      <c r="B245" s="2">
        <v>182189</v>
      </c>
      <c r="C245" s="6">
        <v>1042</v>
      </c>
      <c r="D245" s="6">
        <v>0.3</v>
      </c>
      <c r="E245" s="8">
        <v>43063</v>
      </c>
      <c r="F245">
        <f t="shared" si="3"/>
        <v>2017</v>
      </c>
    </row>
    <row r="246" spans="1:6" x14ac:dyDescent="0.25">
      <c r="A246" s="2" t="s">
        <v>1</v>
      </c>
      <c r="B246" s="2">
        <v>182189</v>
      </c>
      <c r="C246" s="6">
        <v>2147</v>
      </c>
      <c r="D246" s="6">
        <v>0.5</v>
      </c>
      <c r="E246" s="8">
        <v>43063</v>
      </c>
      <c r="F246">
        <f t="shared" si="3"/>
        <v>2017</v>
      </c>
    </row>
    <row r="247" spans="1:6" x14ac:dyDescent="0.25">
      <c r="A247" s="2" t="s">
        <v>1</v>
      </c>
      <c r="B247" s="2">
        <v>182189</v>
      </c>
      <c r="C247" s="6">
        <v>3963</v>
      </c>
      <c r="D247" s="6">
        <v>0.9</v>
      </c>
      <c r="E247" s="8">
        <v>43063</v>
      </c>
      <c r="F247">
        <f t="shared" si="3"/>
        <v>2017</v>
      </c>
    </row>
    <row r="248" spans="1:6" x14ac:dyDescent="0.25">
      <c r="A248" s="2" t="s">
        <v>1</v>
      </c>
      <c r="B248" s="2">
        <v>182189</v>
      </c>
      <c r="C248" s="6">
        <v>53248</v>
      </c>
      <c r="D248" s="6">
        <v>6.1</v>
      </c>
      <c r="E248" s="8">
        <v>43063</v>
      </c>
      <c r="F248">
        <f t="shared" si="3"/>
        <v>2017</v>
      </c>
    </row>
    <row r="249" spans="1:6" x14ac:dyDescent="0.25">
      <c r="A249" s="2" t="s">
        <v>1</v>
      </c>
      <c r="B249" s="2">
        <v>182189</v>
      </c>
      <c r="C249" s="6">
        <v>1764.096</v>
      </c>
      <c r="D249" s="6">
        <v>0.38400000000000001</v>
      </c>
      <c r="E249" s="8">
        <v>43063</v>
      </c>
      <c r="F249">
        <f t="shared" si="3"/>
        <v>2017</v>
      </c>
    </row>
    <row r="250" spans="1:6" x14ac:dyDescent="0.25">
      <c r="A250" s="2" t="s">
        <v>1</v>
      </c>
      <c r="B250" s="2">
        <v>182189</v>
      </c>
      <c r="C250" s="6">
        <v>15786.821599999999</v>
      </c>
      <c r="D250" s="6">
        <v>3.4363999999999999</v>
      </c>
      <c r="E250" s="8">
        <v>43063</v>
      </c>
      <c r="F250">
        <f t="shared" si="3"/>
        <v>2017</v>
      </c>
    </row>
    <row r="251" spans="1:6" x14ac:dyDescent="0.25">
      <c r="A251" s="2" t="s">
        <v>1</v>
      </c>
      <c r="B251" s="2">
        <v>182189</v>
      </c>
      <c r="C251" s="6">
        <v>32893.040000000001</v>
      </c>
      <c r="D251" s="6">
        <v>7.16</v>
      </c>
      <c r="E251" s="8">
        <v>43063</v>
      </c>
      <c r="F251">
        <f t="shared" si="3"/>
        <v>2017</v>
      </c>
    </row>
    <row r="252" spans="1:6" x14ac:dyDescent="0.25">
      <c r="A252" s="2" t="s">
        <v>1</v>
      </c>
      <c r="B252" s="2">
        <v>189144</v>
      </c>
      <c r="C252" s="6">
        <v>52236.989000000001</v>
      </c>
      <c r="D252" s="6">
        <v>13.867000000000001</v>
      </c>
      <c r="E252" s="8">
        <v>43131</v>
      </c>
      <c r="F252">
        <f t="shared" si="3"/>
        <v>2018</v>
      </c>
    </row>
    <row r="253" spans="1:6" x14ac:dyDescent="0.25">
      <c r="A253" s="2" t="s">
        <v>1</v>
      </c>
      <c r="B253" s="2">
        <v>178055</v>
      </c>
      <c r="C253" s="6">
        <v>183.76</v>
      </c>
      <c r="D253" s="6">
        <v>0.04</v>
      </c>
      <c r="E253" s="8">
        <v>43082</v>
      </c>
      <c r="F253">
        <f t="shared" si="3"/>
        <v>2017</v>
      </c>
    </row>
    <row r="254" spans="1:6" x14ac:dyDescent="0.25">
      <c r="A254" s="2" t="s">
        <v>1</v>
      </c>
      <c r="B254" s="2">
        <v>178055</v>
      </c>
      <c r="C254" s="6">
        <v>680.51400000000001</v>
      </c>
      <c r="D254" s="6">
        <v>0.17399999999999999</v>
      </c>
      <c r="E254" s="8">
        <v>43082</v>
      </c>
      <c r="F254">
        <f t="shared" si="3"/>
        <v>2017</v>
      </c>
    </row>
    <row r="255" spans="1:6" x14ac:dyDescent="0.25">
      <c r="A255" s="2" t="s">
        <v>1</v>
      </c>
      <c r="B255" s="2">
        <v>178055</v>
      </c>
      <c r="C255" s="6">
        <v>1720.84</v>
      </c>
      <c r="D255" s="6">
        <v>0.44</v>
      </c>
      <c r="E255" s="8">
        <v>43082</v>
      </c>
      <c r="F255">
        <f t="shared" si="3"/>
        <v>2017</v>
      </c>
    </row>
    <row r="256" spans="1:6" x14ac:dyDescent="0.25">
      <c r="A256" s="2" t="s">
        <v>1</v>
      </c>
      <c r="B256" s="2">
        <v>178055</v>
      </c>
      <c r="C256" s="6">
        <v>3583.32</v>
      </c>
      <c r="D256" s="6">
        <v>0.78</v>
      </c>
      <c r="E256" s="8">
        <v>43082</v>
      </c>
      <c r="F256">
        <f t="shared" si="3"/>
        <v>2017</v>
      </c>
    </row>
    <row r="257" spans="1:6" x14ac:dyDescent="0.25">
      <c r="A257" s="2" t="s">
        <v>1</v>
      </c>
      <c r="B257" s="2">
        <v>153590</v>
      </c>
      <c r="C257" s="6">
        <v>1523414</v>
      </c>
      <c r="D257" s="6">
        <v>0</v>
      </c>
      <c r="E257" s="8">
        <v>43038</v>
      </c>
      <c r="F257">
        <f t="shared" si="3"/>
        <v>2017</v>
      </c>
    </row>
    <row r="258" spans="1:6" x14ac:dyDescent="0.25">
      <c r="A258" s="2" t="s">
        <v>1</v>
      </c>
      <c r="B258" s="2">
        <v>169753</v>
      </c>
      <c r="C258" s="6">
        <v>2487.84</v>
      </c>
      <c r="D258" s="6">
        <v>0.28399999999999997</v>
      </c>
      <c r="E258" s="8">
        <v>42743</v>
      </c>
      <c r="F258">
        <f t="shared" si="3"/>
        <v>2017</v>
      </c>
    </row>
    <row r="259" spans="1:6" x14ac:dyDescent="0.25">
      <c r="A259" s="2" t="s">
        <v>1</v>
      </c>
      <c r="B259" s="2">
        <v>169753</v>
      </c>
      <c r="C259" s="6">
        <v>2388.88</v>
      </c>
      <c r="D259" s="6">
        <v>0.52</v>
      </c>
      <c r="E259" s="8">
        <v>42743</v>
      </c>
      <c r="F259">
        <f t="shared" ref="F259:F322" si="4">YEAR(E259)</f>
        <v>2017</v>
      </c>
    </row>
    <row r="260" spans="1:6" x14ac:dyDescent="0.25">
      <c r="A260" s="2" t="s">
        <v>1</v>
      </c>
      <c r="B260" s="2">
        <v>169753</v>
      </c>
      <c r="C260" s="6">
        <v>7453.3055999999997</v>
      </c>
      <c r="D260" s="6">
        <v>1.6224000000000001</v>
      </c>
      <c r="E260" s="8">
        <v>42743</v>
      </c>
      <c r="F260">
        <f t="shared" si="4"/>
        <v>2017</v>
      </c>
    </row>
    <row r="261" spans="1:6" x14ac:dyDescent="0.25">
      <c r="A261" s="2" t="s">
        <v>1</v>
      </c>
      <c r="B261" s="2">
        <v>179795</v>
      </c>
      <c r="C261" s="6">
        <v>70577.567999999999</v>
      </c>
      <c r="D261" s="6">
        <v>0</v>
      </c>
      <c r="E261" s="8">
        <v>42944</v>
      </c>
      <c r="F261">
        <f t="shared" si="4"/>
        <v>2017</v>
      </c>
    </row>
    <row r="262" spans="1:6" x14ac:dyDescent="0.25">
      <c r="A262" s="2" t="s">
        <v>1</v>
      </c>
      <c r="B262" s="2">
        <v>182861</v>
      </c>
      <c r="C262" s="6">
        <v>107654</v>
      </c>
      <c r="D262" s="6">
        <v>20.2</v>
      </c>
      <c r="E262" s="8">
        <v>43028</v>
      </c>
      <c r="F262">
        <f t="shared" si="4"/>
        <v>2017</v>
      </c>
    </row>
    <row r="263" spans="1:6" x14ac:dyDescent="0.25">
      <c r="A263" s="2" t="s">
        <v>1</v>
      </c>
      <c r="B263" s="2">
        <v>186910</v>
      </c>
      <c r="C263" s="6">
        <v>22055.4</v>
      </c>
      <c r="D263" s="6">
        <v>0</v>
      </c>
      <c r="E263" s="8">
        <v>43098</v>
      </c>
      <c r="F263">
        <f t="shared" si="4"/>
        <v>2017</v>
      </c>
    </row>
    <row r="264" spans="1:6" x14ac:dyDescent="0.25">
      <c r="A264" s="2" t="s">
        <v>1</v>
      </c>
      <c r="B264" s="2">
        <v>162864</v>
      </c>
      <c r="C264" s="6">
        <v>19316</v>
      </c>
      <c r="D264" s="6">
        <v>2.2000000000000002</v>
      </c>
      <c r="E264" s="8">
        <v>43104</v>
      </c>
      <c r="F264">
        <f t="shared" si="4"/>
        <v>2018</v>
      </c>
    </row>
    <row r="265" spans="1:6" x14ac:dyDescent="0.25">
      <c r="A265" s="2" t="s">
        <v>1</v>
      </c>
      <c r="B265" s="2">
        <v>186921</v>
      </c>
      <c r="C265" s="6">
        <v>593</v>
      </c>
      <c r="D265" s="6">
        <v>0.1</v>
      </c>
      <c r="E265" s="8">
        <v>43152</v>
      </c>
      <c r="F265">
        <f t="shared" si="4"/>
        <v>2018</v>
      </c>
    </row>
    <row r="266" spans="1:6" x14ac:dyDescent="0.25">
      <c r="A266" s="2" t="s">
        <v>1</v>
      </c>
      <c r="B266" s="2">
        <v>186921</v>
      </c>
      <c r="C266" s="6">
        <v>907.35199999999998</v>
      </c>
      <c r="D266" s="6">
        <v>0.23200000000000001</v>
      </c>
      <c r="E266" s="8">
        <v>43152</v>
      </c>
      <c r="F266">
        <f t="shared" si="4"/>
        <v>2018</v>
      </c>
    </row>
    <row r="267" spans="1:6" x14ac:dyDescent="0.25">
      <c r="A267" s="2" t="s">
        <v>1</v>
      </c>
      <c r="B267" s="2">
        <v>186921</v>
      </c>
      <c r="C267" s="6">
        <v>2572.64</v>
      </c>
      <c r="D267" s="6">
        <v>0.56000000000000005</v>
      </c>
      <c r="E267" s="8">
        <v>43152</v>
      </c>
      <c r="F267">
        <f t="shared" si="4"/>
        <v>2018</v>
      </c>
    </row>
    <row r="268" spans="1:6" x14ac:dyDescent="0.25">
      <c r="A268" s="2" t="s">
        <v>1</v>
      </c>
      <c r="B268" s="2">
        <v>186921</v>
      </c>
      <c r="C268" s="6">
        <v>9153.1299999999992</v>
      </c>
      <c r="D268" s="6">
        <v>2.3411</v>
      </c>
      <c r="E268" s="8">
        <v>43152</v>
      </c>
      <c r="F268">
        <f t="shared" si="4"/>
        <v>2018</v>
      </c>
    </row>
    <row r="269" spans="1:6" x14ac:dyDescent="0.25">
      <c r="A269" s="2" t="s">
        <v>1</v>
      </c>
      <c r="B269" s="2">
        <v>186921</v>
      </c>
      <c r="C269" s="6">
        <v>546</v>
      </c>
      <c r="D269" s="6">
        <v>0</v>
      </c>
      <c r="E269" s="8">
        <v>43152</v>
      </c>
      <c r="F269">
        <f t="shared" si="4"/>
        <v>2018</v>
      </c>
    </row>
    <row r="270" spans="1:6" x14ac:dyDescent="0.25">
      <c r="A270" s="2" t="s">
        <v>1</v>
      </c>
      <c r="B270" s="2">
        <v>186921</v>
      </c>
      <c r="C270" s="6">
        <v>5254.2</v>
      </c>
      <c r="D270" s="6">
        <v>0</v>
      </c>
      <c r="E270" s="8">
        <v>43152</v>
      </c>
      <c r="F270">
        <f t="shared" si="4"/>
        <v>2018</v>
      </c>
    </row>
    <row r="271" spans="1:6" x14ac:dyDescent="0.25">
      <c r="A271" s="2" t="s">
        <v>1</v>
      </c>
      <c r="B271" s="2">
        <v>181785</v>
      </c>
      <c r="C271" s="6">
        <v>488974</v>
      </c>
      <c r="D271" s="6">
        <v>57.2</v>
      </c>
      <c r="E271" s="8">
        <v>42993</v>
      </c>
      <c r="F271">
        <f t="shared" si="4"/>
        <v>2017</v>
      </c>
    </row>
    <row r="272" spans="1:6" x14ac:dyDescent="0.25">
      <c r="A272" s="2" t="s">
        <v>1</v>
      </c>
      <c r="B272" s="2">
        <v>181298</v>
      </c>
      <c r="C272" s="6">
        <v>468446</v>
      </c>
      <c r="D272" s="6">
        <v>99.1</v>
      </c>
      <c r="E272" s="8">
        <v>43108</v>
      </c>
      <c r="F272">
        <f t="shared" si="4"/>
        <v>2018</v>
      </c>
    </row>
    <row r="273" spans="1:6" x14ac:dyDescent="0.25">
      <c r="A273" s="2" t="s">
        <v>1</v>
      </c>
      <c r="B273" s="2">
        <v>183356</v>
      </c>
      <c r="C273" s="6">
        <v>7671.98</v>
      </c>
      <c r="D273" s="6">
        <v>1.67</v>
      </c>
      <c r="E273" s="8">
        <v>43020</v>
      </c>
      <c r="F273">
        <f t="shared" si="4"/>
        <v>2017</v>
      </c>
    </row>
    <row r="274" spans="1:6" x14ac:dyDescent="0.25">
      <c r="A274" s="2" t="s">
        <v>1</v>
      </c>
      <c r="B274" s="2">
        <v>156587</v>
      </c>
      <c r="C274" s="6">
        <v>19636</v>
      </c>
      <c r="D274" s="6">
        <v>6.2939999999999996</v>
      </c>
      <c r="E274" s="8">
        <v>42608</v>
      </c>
      <c r="F274">
        <f t="shared" si="4"/>
        <v>2016</v>
      </c>
    </row>
    <row r="275" spans="1:6" x14ac:dyDescent="0.25">
      <c r="A275" s="2" t="s">
        <v>1</v>
      </c>
      <c r="B275" s="2">
        <v>165290</v>
      </c>
      <c r="C275" s="6">
        <v>46932</v>
      </c>
      <c r="D275" s="6">
        <v>5.5</v>
      </c>
      <c r="E275" s="8">
        <v>42769</v>
      </c>
      <c r="F275">
        <f t="shared" si="4"/>
        <v>2017</v>
      </c>
    </row>
    <row r="276" spans="1:6" x14ac:dyDescent="0.25">
      <c r="A276" s="2" t="s">
        <v>1</v>
      </c>
      <c r="B276" s="2">
        <v>107350</v>
      </c>
      <c r="C276" s="6">
        <v>67005</v>
      </c>
      <c r="D276" s="6">
        <v>7.6</v>
      </c>
      <c r="E276" s="8">
        <v>41445</v>
      </c>
      <c r="F276">
        <f t="shared" si="4"/>
        <v>2013</v>
      </c>
    </row>
    <row r="277" spans="1:6" x14ac:dyDescent="0.25">
      <c r="A277" s="2" t="s">
        <v>1</v>
      </c>
      <c r="B277" s="2">
        <v>182268</v>
      </c>
      <c r="C277" s="6">
        <v>11037.6</v>
      </c>
      <c r="D277" s="6">
        <v>0</v>
      </c>
      <c r="E277" s="8">
        <v>43062</v>
      </c>
      <c r="F277">
        <f t="shared" si="4"/>
        <v>2017</v>
      </c>
    </row>
    <row r="278" spans="1:6" x14ac:dyDescent="0.25">
      <c r="A278" s="2" t="s">
        <v>1</v>
      </c>
      <c r="B278" s="2">
        <v>182268</v>
      </c>
      <c r="C278" s="6">
        <v>23827.200000000001</v>
      </c>
      <c r="D278" s="6">
        <v>0</v>
      </c>
      <c r="E278" s="8">
        <v>43062</v>
      </c>
      <c r="F278">
        <f t="shared" si="4"/>
        <v>2017</v>
      </c>
    </row>
    <row r="279" spans="1:6" x14ac:dyDescent="0.25">
      <c r="A279" s="2" t="s">
        <v>1</v>
      </c>
      <c r="B279" s="2">
        <v>182268</v>
      </c>
      <c r="C279" s="6">
        <v>146782.6</v>
      </c>
      <c r="D279" s="6">
        <v>0</v>
      </c>
      <c r="E279" s="8">
        <v>43062</v>
      </c>
      <c r="F279">
        <f t="shared" si="4"/>
        <v>2017</v>
      </c>
    </row>
    <row r="280" spans="1:6" x14ac:dyDescent="0.25">
      <c r="A280" s="2" t="s">
        <v>1</v>
      </c>
      <c r="B280" s="2">
        <v>182268</v>
      </c>
      <c r="C280" s="6">
        <v>149096</v>
      </c>
      <c r="D280" s="6">
        <v>0</v>
      </c>
      <c r="E280" s="8">
        <v>43062</v>
      </c>
      <c r="F280">
        <f t="shared" si="4"/>
        <v>2017</v>
      </c>
    </row>
    <row r="281" spans="1:6" x14ac:dyDescent="0.25">
      <c r="A281" s="2" t="s">
        <v>1</v>
      </c>
      <c r="B281" s="2">
        <v>185770</v>
      </c>
      <c r="C281" s="6">
        <v>81994</v>
      </c>
      <c r="D281" s="6">
        <v>9.4</v>
      </c>
      <c r="E281" s="8">
        <v>43073</v>
      </c>
      <c r="F281">
        <f t="shared" si="4"/>
        <v>2017</v>
      </c>
    </row>
    <row r="282" spans="1:6" x14ac:dyDescent="0.25">
      <c r="A282" s="2" t="s">
        <v>1</v>
      </c>
      <c r="B282" s="2">
        <v>186025</v>
      </c>
      <c r="C282" s="6">
        <v>22933</v>
      </c>
      <c r="D282" s="6">
        <v>2.6</v>
      </c>
      <c r="E282" s="8">
        <v>43073</v>
      </c>
      <c r="F282">
        <f t="shared" si="4"/>
        <v>2017</v>
      </c>
    </row>
    <row r="283" spans="1:6" x14ac:dyDescent="0.25">
      <c r="A283" s="2" t="s">
        <v>1</v>
      </c>
      <c r="B283" s="2">
        <v>175248</v>
      </c>
      <c r="C283" s="6">
        <v>4994.6499999999996</v>
      </c>
      <c r="D283" s="6">
        <v>0</v>
      </c>
      <c r="E283" s="8">
        <v>42947</v>
      </c>
      <c r="F283">
        <f t="shared" si="4"/>
        <v>2017</v>
      </c>
    </row>
    <row r="284" spans="1:6" x14ac:dyDescent="0.25">
      <c r="A284" s="2" t="s">
        <v>1</v>
      </c>
      <c r="B284" s="2">
        <v>175248</v>
      </c>
      <c r="C284" s="6">
        <v>8324.41</v>
      </c>
      <c r="D284" s="6">
        <v>0</v>
      </c>
      <c r="E284" s="8">
        <v>42947</v>
      </c>
      <c r="F284">
        <f t="shared" si="4"/>
        <v>2017</v>
      </c>
    </row>
    <row r="285" spans="1:6" x14ac:dyDescent="0.25">
      <c r="A285" s="2" t="s">
        <v>1</v>
      </c>
      <c r="B285" s="2">
        <v>176670</v>
      </c>
      <c r="C285" s="6">
        <v>9555.52</v>
      </c>
      <c r="D285" s="6">
        <v>2.08</v>
      </c>
      <c r="E285" s="8">
        <v>42905</v>
      </c>
      <c r="F285">
        <f t="shared" si="4"/>
        <v>2017</v>
      </c>
    </row>
    <row r="286" spans="1:6" x14ac:dyDescent="0.25">
      <c r="A286" s="2" t="s">
        <v>1</v>
      </c>
      <c r="B286" s="2">
        <v>176670</v>
      </c>
      <c r="C286" s="6">
        <v>91314</v>
      </c>
      <c r="D286" s="6">
        <v>21.4</v>
      </c>
      <c r="E286" s="8">
        <v>42905</v>
      </c>
      <c r="F286">
        <f t="shared" si="4"/>
        <v>2017</v>
      </c>
    </row>
    <row r="287" spans="1:6" x14ac:dyDescent="0.25">
      <c r="A287" s="2" t="s">
        <v>1</v>
      </c>
      <c r="B287" s="2">
        <v>175764</v>
      </c>
      <c r="C287" s="6">
        <v>1102.56</v>
      </c>
      <c r="D287" s="6">
        <v>0</v>
      </c>
      <c r="E287" s="8">
        <v>42947</v>
      </c>
      <c r="F287">
        <f t="shared" si="4"/>
        <v>2017</v>
      </c>
    </row>
    <row r="288" spans="1:6" x14ac:dyDescent="0.25">
      <c r="A288" s="2" t="s">
        <v>1</v>
      </c>
      <c r="B288" s="2">
        <v>175764</v>
      </c>
      <c r="C288" s="6">
        <v>1286.32</v>
      </c>
      <c r="D288" s="6">
        <v>0.28000000000000003</v>
      </c>
      <c r="E288" s="8">
        <v>42947</v>
      </c>
      <c r="F288">
        <f t="shared" si="4"/>
        <v>2017</v>
      </c>
    </row>
    <row r="289" spans="1:6" x14ac:dyDescent="0.25">
      <c r="A289" s="2" t="s">
        <v>1</v>
      </c>
      <c r="B289" s="2">
        <v>175764</v>
      </c>
      <c r="C289" s="6">
        <v>2006.6592000000001</v>
      </c>
      <c r="D289" s="6">
        <v>0.43680000000000002</v>
      </c>
      <c r="E289" s="8">
        <v>42947</v>
      </c>
      <c r="F289">
        <f t="shared" si="4"/>
        <v>2017</v>
      </c>
    </row>
    <row r="290" spans="1:6" x14ac:dyDescent="0.25">
      <c r="A290" s="2" t="s">
        <v>1</v>
      </c>
      <c r="B290" s="2">
        <v>180002</v>
      </c>
      <c r="C290" s="6">
        <v>253.44</v>
      </c>
      <c r="D290" s="6">
        <v>6.4799999999999996E-2</v>
      </c>
      <c r="E290" s="8">
        <v>42965</v>
      </c>
      <c r="F290">
        <f t="shared" si="4"/>
        <v>2017</v>
      </c>
    </row>
    <row r="291" spans="1:6" x14ac:dyDescent="0.25">
      <c r="A291" s="2" t="s">
        <v>1</v>
      </c>
      <c r="B291" s="2">
        <v>180002</v>
      </c>
      <c r="C291" s="6">
        <v>21554</v>
      </c>
      <c r="D291" s="6">
        <v>0</v>
      </c>
      <c r="E291" s="8">
        <v>42965</v>
      </c>
      <c r="F291">
        <f t="shared" si="4"/>
        <v>2017</v>
      </c>
    </row>
    <row r="292" spans="1:6" x14ac:dyDescent="0.25">
      <c r="A292" s="2" t="s">
        <v>1</v>
      </c>
      <c r="B292" s="2">
        <v>180002</v>
      </c>
      <c r="C292" s="6">
        <v>1161</v>
      </c>
      <c r="D292" s="6">
        <v>0.5</v>
      </c>
      <c r="E292" s="8">
        <v>42965</v>
      </c>
      <c r="F292">
        <f t="shared" si="4"/>
        <v>2017</v>
      </c>
    </row>
    <row r="293" spans="1:6" x14ac:dyDescent="0.25">
      <c r="A293" s="2" t="s">
        <v>1</v>
      </c>
      <c r="B293" s="2">
        <v>180002</v>
      </c>
      <c r="C293" s="6">
        <v>1175</v>
      </c>
      <c r="D293" s="6">
        <v>0.5</v>
      </c>
      <c r="E293" s="8">
        <v>42965</v>
      </c>
      <c r="F293">
        <f t="shared" si="4"/>
        <v>2017</v>
      </c>
    </row>
    <row r="294" spans="1:6" x14ac:dyDescent="0.25">
      <c r="A294" s="2" t="s">
        <v>1</v>
      </c>
      <c r="B294" s="2">
        <v>180002</v>
      </c>
      <c r="C294" s="6">
        <v>172905</v>
      </c>
      <c r="D294" s="6">
        <v>19.7</v>
      </c>
      <c r="E294" s="8">
        <v>42965</v>
      </c>
      <c r="F294">
        <f t="shared" si="4"/>
        <v>2017</v>
      </c>
    </row>
    <row r="295" spans="1:6" x14ac:dyDescent="0.25">
      <c r="A295" s="2" t="s">
        <v>1</v>
      </c>
      <c r="B295" s="2">
        <v>180003</v>
      </c>
      <c r="C295" s="6">
        <v>7005.6</v>
      </c>
      <c r="D295" s="6">
        <v>0</v>
      </c>
      <c r="E295" s="8">
        <v>42965</v>
      </c>
      <c r="F295">
        <f t="shared" si="4"/>
        <v>2017</v>
      </c>
    </row>
    <row r="296" spans="1:6" x14ac:dyDescent="0.25">
      <c r="A296" s="2" t="s">
        <v>1</v>
      </c>
      <c r="B296" s="2">
        <v>172659</v>
      </c>
      <c r="C296" s="6">
        <v>22739</v>
      </c>
      <c r="D296" s="6">
        <v>8.56</v>
      </c>
      <c r="E296" s="8">
        <v>43008</v>
      </c>
      <c r="F296">
        <f t="shared" si="4"/>
        <v>2017</v>
      </c>
    </row>
    <row r="297" spans="1:6" x14ac:dyDescent="0.25">
      <c r="A297" s="2" t="s">
        <v>1</v>
      </c>
      <c r="B297" s="2">
        <v>177485</v>
      </c>
      <c r="C297" s="6">
        <v>2053</v>
      </c>
      <c r="D297" s="6">
        <v>0.5</v>
      </c>
      <c r="E297" s="8">
        <v>42982</v>
      </c>
      <c r="F297">
        <f t="shared" si="4"/>
        <v>2017</v>
      </c>
    </row>
    <row r="298" spans="1:6" x14ac:dyDescent="0.25">
      <c r="A298" s="2" t="s">
        <v>1</v>
      </c>
      <c r="B298" s="2">
        <v>177485</v>
      </c>
      <c r="C298" s="6">
        <v>10753</v>
      </c>
      <c r="D298" s="6">
        <v>2</v>
      </c>
      <c r="E298" s="8">
        <v>42982</v>
      </c>
      <c r="F298">
        <f t="shared" si="4"/>
        <v>2017</v>
      </c>
    </row>
    <row r="299" spans="1:6" x14ac:dyDescent="0.25">
      <c r="A299" s="2" t="s">
        <v>1</v>
      </c>
      <c r="B299" s="2">
        <v>177485</v>
      </c>
      <c r="C299" s="6">
        <v>38059</v>
      </c>
      <c r="D299" s="6">
        <v>3.5</v>
      </c>
      <c r="E299" s="8">
        <v>42982</v>
      </c>
      <c r="F299">
        <f t="shared" si="4"/>
        <v>2017</v>
      </c>
    </row>
    <row r="300" spans="1:6" x14ac:dyDescent="0.25">
      <c r="A300" s="2" t="s">
        <v>1</v>
      </c>
      <c r="B300" s="2">
        <v>177485</v>
      </c>
      <c r="C300" s="6">
        <v>132048</v>
      </c>
      <c r="D300" s="6">
        <v>15.1</v>
      </c>
      <c r="E300" s="8">
        <v>42982</v>
      </c>
      <c r="F300">
        <f t="shared" si="4"/>
        <v>2017</v>
      </c>
    </row>
    <row r="301" spans="1:6" x14ac:dyDescent="0.25">
      <c r="A301" s="2" t="s">
        <v>1</v>
      </c>
      <c r="B301" s="2">
        <v>172239</v>
      </c>
      <c r="C301" s="6">
        <v>315</v>
      </c>
      <c r="D301" s="6">
        <v>0.7</v>
      </c>
      <c r="E301" s="8">
        <v>42773</v>
      </c>
      <c r="F301">
        <f t="shared" si="4"/>
        <v>2017</v>
      </c>
    </row>
    <row r="302" spans="1:6" x14ac:dyDescent="0.25">
      <c r="A302" s="2" t="s">
        <v>1</v>
      </c>
      <c r="B302" s="2">
        <v>173273</v>
      </c>
      <c r="C302" s="6">
        <v>178747</v>
      </c>
      <c r="D302" s="6">
        <v>29.38</v>
      </c>
      <c r="E302" s="8">
        <v>42881</v>
      </c>
      <c r="F302">
        <f t="shared" si="4"/>
        <v>2017</v>
      </c>
    </row>
    <row r="303" spans="1:6" x14ac:dyDescent="0.25">
      <c r="A303" s="2" t="s">
        <v>1</v>
      </c>
      <c r="B303" s="2">
        <v>184227</v>
      </c>
      <c r="C303" s="6">
        <v>12264</v>
      </c>
      <c r="D303" s="6">
        <v>0</v>
      </c>
      <c r="E303" s="8">
        <v>43045</v>
      </c>
      <c r="F303">
        <f t="shared" si="4"/>
        <v>2017</v>
      </c>
    </row>
    <row r="304" spans="1:6" x14ac:dyDescent="0.25">
      <c r="A304" s="2" t="s">
        <v>1</v>
      </c>
      <c r="B304" s="2">
        <v>184227</v>
      </c>
      <c r="C304" s="6">
        <v>846.67420000000004</v>
      </c>
      <c r="D304" s="6">
        <v>0.18429999999999999</v>
      </c>
      <c r="E304" s="8">
        <v>43045</v>
      </c>
      <c r="F304">
        <f t="shared" si="4"/>
        <v>2017</v>
      </c>
    </row>
    <row r="305" spans="1:6" x14ac:dyDescent="0.25">
      <c r="A305" s="2" t="s">
        <v>1</v>
      </c>
      <c r="B305" s="2">
        <v>184227</v>
      </c>
      <c r="C305" s="6">
        <v>14585</v>
      </c>
      <c r="D305" s="6">
        <v>1.6</v>
      </c>
      <c r="E305" s="8">
        <v>43045</v>
      </c>
      <c r="F305">
        <f t="shared" si="4"/>
        <v>2017</v>
      </c>
    </row>
    <row r="306" spans="1:6" x14ac:dyDescent="0.25">
      <c r="A306" s="2" t="s">
        <v>1</v>
      </c>
      <c r="B306" s="2">
        <v>184227</v>
      </c>
      <c r="C306" s="6">
        <v>46875</v>
      </c>
      <c r="D306" s="6">
        <v>10.7</v>
      </c>
      <c r="E306" s="8">
        <v>43045</v>
      </c>
      <c r="F306">
        <f t="shared" si="4"/>
        <v>2017</v>
      </c>
    </row>
    <row r="307" spans="1:6" x14ac:dyDescent="0.25">
      <c r="A307" s="2" t="s">
        <v>1</v>
      </c>
      <c r="B307" s="2">
        <v>165649</v>
      </c>
      <c r="C307" s="6">
        <v>45972</v>
      </c>
      <c r="D307" s="6">
        <v>5.4</v>
      </c>
      <c r="E307" s="8">
        <v>42797</v>
      </c>
      <c r="F307">
        <f t="shared" si="4"/>
        <v>2017</v>
      </c>
    </row>
    <row r="308" spans="1:6" x14ac:dyDescent="0.25">
      <c r="A308" s="2" t="s">
        <v>1</v>
      </c>
      <c r="B308" s="2">
        <v>175591</v>
      </c>
      <c r="C308" s="6">
        <v>72660</v>
      </c>
      <c r="D308" s="6">
        <v>8.3000000000000007</v>
      </c>
      <c r="E308" s="8">
        <v>42874</v>
      </c>
      <c r="F308">
        <f t="shared" si="4"/>
        <v>2017</v>
      </c>
    </row>
    <row r="309" spans="1:6" x14ac:dyDescent="0.25">
      <c r="A309" s="2" t="s">
        <v>1</v>
      </c>
      <c r="B309" s="2">
        <v>184616</v>
      </c>
      <c r="C309" s="6">
        <v>5237.16</v>
      </c>
      <c r="D309" s="6">
        <v>1.1399999999999999</v>
      </c>
      <c r="E309" s="8">
        <v>43112</v>
      </c>
      <c r="F309">
        <f t="shared" si="4"/>
        <v>2018</v>
      </c>
    </row>
    <row r="310" spans="1:6" x14ac:dyDescent="0.25">
      <c r="A310" s="2" t="s">
        <v>1</v>
      </c>
      <c r="B310" s="2">
        <v>184616</v>
      </c>
      <c r="C310" s="6">
        <v>409046</v>
      </c>
      <c r="D310" s="6">
        <v>54.7</v>
      </c>
      <c r="E310" s="8">
        <v>43112</v>
      </c>
      <c r="F310">
        <f t="shared" si="4"/>
        <v>2018</v>
      </c>
    </row>
    <row r="311" spans="1:6" x14ac:dyDescent="0.25">
      <c r="A311" s="2" t="s">
        <v>1</v>
      </c>
      <c r="B311" s="2">
        <v>182755</v>
      </c>
      <c r="C311" s="6">
        <v>102306</v>
      </c>
      <c r="D311" s="6">
        <v>11.9</v>
      </c>
      <c r="E311" s="8">
        <v>43035</v>
      </c>
      <c r="F311">
        <f t="shared" si="4"/>
        <v>2017</v>
      </c>
    </row>
    <row r="312" spans="1:6" x14ac:dyDescent="0.25">
      <c r="A312" s="2" t="s">
        <v>1</v>
      </c>
      <c r="B312" s="2">
        <v>173070</v>
      </c>
      <c r="C312" s="6">
        <v>45771</v>
      </c>
      <c r="D312" s="6">
        <v>5.2249999999999996</v>
      </c>
      <c r="E312" s="8">
        <v>42807</v>
      </c>
      <c r="F312">
        <f t="shared" si="4"/>
        <v>2017</v>
      </c>
    </row>
    <row r="313" spans="1:6" x14ac:dyDescent="0.25">
      <c r="A313" s="2" t="s">
        <v>1</v>
      </c>
      <c r="B313" s="2">
        <v>173071</v>
      </c>
      <c r="C313" s="6">
        <v>45771</v>
      </c>
      <c r="D313" s="6">
        <v>5.2249999999999996</v>
      </c>
      <c r="E313" s="8">
        <v>42807</v>
      </c>
      <c r="F313">
        <f t="shared" si="4"/>
        <v>2017</v>
      </c>
    </row>
    <row r="314" spans="1:6" x14ac:dyDescent="0.25">
      <c r="A314" s="2" t="s">
        <v>1</v>
      </c>
      <c r="B314" s="2">
        <v>181922</v>
      </c>
      <c r="C314" s="6">
        <v>172298</v>
      </c>
      <c r="D314" s="6">
        <v>20.2</v>
      </c>
      <c r="E314" s="8">
        <v>43060</v>
      </c>
      <c r="F314">
        <f t="shared" si="4"/>
        <v>2017</v>
      </c>
    </row>
    <row r="315" spans="1:6" x14ac:dyDescent="0.25">
      <c r="A315" s="2" t="s">
        <v>1</v>
      </c>
      <c r="B315" s="2">
        <v>131960</v>
      </c>
      <c r="C315" s="6">
        <v>84247</v>
      </c>
      <c r="D315" s="6">
        <v>9.9</v>
      </c>
      <c r="E315" s="8">
        <v>42895</v>
      </c>
      <c r="F315">
        <f t="shared" si="4"/>
        <v>2017</v>
      </c>
    </row>
    <row r="316" spans="1:6" x14ac:dyDescent="0.25">
      <c r="A316" s="2" t="s">
        <v>1</v>
      </c>
      <c r="B316" s="2">
        <v>183434</v>
      </c>
      <c r="C316" s="6">
        <v>3654</v>
      </c>
      <c r="D316" s="6">
        <v>0</v>
      </c>
      <c r="E316" s="8">
        <v>43119</v>
      </c>
      <c r="F316">
        <f t="shared" si="4"/>
        <v>2018</v>
      </c>
    </row>
    <row r="317" spans="1:6" x14ac:dyDescent="0.25">
      <c r="A317" s="2" t="s">
        <v>1</v>
      </c>
      <c r="B317" s="2">
        <v>183434</v>
      </c>
      <c r="C317" s="6">
        <v>20581.12</v>
      </c>
      <c r="D317" s="6">
        <v>4.4800000000000004</v>
      </c>
      <c r="E317" s="8">
        <v>43119</v>
      </c>
      <c r="F317">
        <f t="shared" si="4"/>
        <v>2018</v>
      </c>
    </row>
    <row r="318" spans="1:6" x14ac:dyDescent="0.25">
      <c r="A318" s="2" t="s">
        <v>1</v>
      </c>
      <c r="B318" s="2">
        <v>183434</v>
      </c>
      <c r="C318" s="6">
        <v>26516</v>
      </c>
      <c r="D318" s="6">
        <v>1</v>
      </c>
      <c r="E318" s="8">
        <v>43119</v>
      </c>
      <c r="F318">
        <f t="shared" si="4"/>
        <v>2018</v>
      </c>
    </row>
    <row r="319" spans="1:6" x14ac:dyDescent="0.25">
      <c r="A319" s="2" t="s">
        <v>1</v>
      </c>
      <c r="B319" s="2">
        <v>183434</v>
      </c>
      <c r="C319" s="6">
        <v>215648</v>
      </c>
      <c r="D319" s="6">
        <v>34.5</v>
      </c>
      <c r="E319" s="8">
        <v>43119</v>
      </c>
      <c r="F319">
        <f t="shared" si="4"/>
        <v>2018</v>
      </c>
    </row>
    <row r="320" spans="1:6" x14ac:dyDescent="0.25">
      <c r="A320" s="2" t="s">
        <v>1</v>
      </c>
      <c r="B320" s="2">
        <v>180425</v>
      </c>
      <c r="C320" s="6">
        <v>826.92</v>
      </c>
      <c r="D320" s="6">
        <v>0</v>
      </c>
      <c r="E320" s="8">
        <v>43054</v>
      </c>
      <c r="F320">
        <f t="shared" si="4"/>
        <v>2017</v>
      </c>
    </row>
    <row r="321" spans="1:6" x14ac:dyDescent="0.25">
      <c r="A321" s="2" t="s">
        <v>1</v>
      </c>
      <c r="B321" s="2">
        <v>180425</v>
      </c>
      <c r="C321" s="6">
        <v>1289.9952000000001</v>
      </c>
      <c r="D321" s="6">
        <v>0.28079999999999999</v>
      </c>
      <c r="E321" s="8">
        <v>43054</v>
      </c>
      <c r="F321">
        <f t="shared" si="4"/>
        <v>2017</v>
      </c>
    </row>
    <row r="322" spans="1:6" x14ac:dyDescent="0.25">
      <c r="A322" s="2" t="s">
        <v>1</v>
      </c>
      <c r="B322" s="2">
        <v>184654</v>
      </c>
      <c r="C322" s="6">
        <v>29118</v>
      </c>
      <c r="D322" s="6">
        <v>3.32</v>
      </c>
      <c r="E322" s="8">
        <v>43049</v>
      </c>
      <c r="F322">
        <f t="shared" si="4"/>
        <v>2017</v>
      </c>
    </row>
    <row r="323" spans="1:6" x14ac:dyDescent="0.25">
      <c r="A323" s="2" t="s">
        <v>1</v>
      </c>
      <c r="B323" s="2">
        <v>182365</v>
      </c>
      <c r="C323" s="6">
        <v>1751.4</v>
      </c>
      <c r="D323" s="6">
        <v>0</v>
      </c>
      <c r="E323" s="8">
        <v>43066</v>
      </c>
      <c r="F323">
        <f t="shared" ref="F323:F386" si="5">YEAR(E323)</f>
        <v>2017</v>
      </c>
    </row>
    <row r="324" spans="1:6" x14ac:dyDescent="0.25">
      <c r="A324" s="2" t="s">
        <v>1</v>
      </c>
      <c r="B324" s="2">
        <v>182365</v>
      </c>
      <c r="C324" s="6">
        <v>3654</v>
      </c>
      <c r="D324" s="6">
        <v>0</v>
      </c>
      <c r="E324" s="8">
        <v>43066</v>
      </c>
      <c r="F324">
        <f t="shared" si="5"/>
        <v>2017</v>
      </c>
    </row>
    <row r="325" spans="1:6" x14ac:dyDescent="0.25">
      <c r="A325" s="2" t="s">
        <v>1</v>
      </c>
      <c r="B325" s="2">
        <v>182365</v>
      </c>
      <c r="C325" s="6">
        <v>320.60000000000002</v>
      </c>
      <c r="D325" s="6">
        <v>8.2000000000000003E-2</v>
      </c>
      <c r="E325" s="8">
        <v>43066</v>
      </c>
      <c r="F325">
        <f t="shared" si="5"/>
        <v>2017</v>
      </c>
    </row>
    <row r="326" spans="1:6" x14ac:dyDescent="0.25">
      <c r="A326" s="2" t="s">
        <v>1</v>
      </c>
      <c r="B326" s="2">
        <v>182365</v>
      </c>
      <c r="C326" s="6">
        <v>1361.028</v>
      </c>
      <c r="D326" s="6">
        <v>0.34799999999999998</v>
      </c>
      <c r="E326" s="8">
        <v>43066</v>
      </c>
      <c r="F326">
        <f t="shared" si="5"/>
        <v>2017</v>
      </c>
    </row>
    <row r="327" spans="1:6" x14ac:dyDescent="0.25">
      <c r="A327" s="2" t="s">
        <v>1</v>
      </c>
      <c r="B327" s="2">
        <v>182365</v>
      </c>
      <c r="C327" s="6">
        <v>80912</v>
      </c>
      <c r="D327" s="6">
        <v>9.1999999999999993</v>
      </c>
      <c r="E327" s="8">
        <v>43066</v>
      </c>
      <c r="F327">
        <f t="shared" si="5"/>
        <v>2017</v>
      </c>
    </row>
    <row r="328" spans="1:6" x14ac:dyDescent="0.25">
      <c r="A328" s="2" t="s">
        <v>1</v>
      </c>
      <c r="B328" s="2">
        <v>182436</v>
      </c>
      <c r="C328" s="6">
        <v>1218</v>
      </c>
      <c r="D328" s="6">
        <v>0</v>
      </c>
      <c r="E328" s="8">
        <v>43066</v>
      </c>
      <c r="F328">
        <f t="shared" si="5"/>
        <v>2017</v>
      </c>
    </row>
    <row r="329" spans="1:6" x14ac:dyDescent="0.25">
      <c r="A329" s="2" t="s">
        <v>1</v>
      </c>
      <c r="B329" s="2">
        <v>182436</v>
      </c>
      <c r="C329" s="6">
        <v>2919</v>
      </c>
      <c r="D329" s="6">
        <v>0</v>
      </c>
      <c r="E329" s="8">
        <v>43066</v>
      </c>
      <c r="F329">
        <f t="shared" si="5"/>
        <v>2017</v>
      </c>
    </row>
    <row r="330" spans="1:6" x14ac:dyDescent="0.25">
      <c r="A330" s="2" t="s">
        <v>1</v>
      </c>
      <c r="B330" s="2">
        <v>182436</v>
      </c>
      <c r="C330" s="6">
        <v>2260</v>
      </c>
      <c r="D330" s="6">
        <v>0.1</v>
      </c>
      <c r="E330" s="8">
        <v>43066</v>
      </c>
      <c r="F330">
        <f t="shared" si="5"/>
        <v>2017</v>
      </c>
    </row>
    <row r="331" spans="1:6" x14ac:dyDescent="0.25">
      <c r="A331" s="2" t="s">
        <v>1</v>
      </c>
      <c r="B331" s="2">
        <v>182436</v>
      </c>
      <c r="C331" s="6">
        <v>99365</v>
      </c>
      <c r="D331" s="6">
        <v>11.3</v>
      </c>
      <c r="E331" s="8">
        <v>43066</v>
      </c>
      <c r="F331">
        <f t="shared" si="5"/>
        <v>2017</v>
      </c>
    </row>
    <row r="332" spans="1:6" x14ac:dyDescent="0.25">
      <c r="A332" s="2" t="s">
        <v>1</v>
      </c>
      <c r="B332" s="2">
        <v>131958</v>
      </c>
      <c r="C332" s="6">
        <v>367718</v>
      </c>
      <c r="D332" s="6">
        <v>45.5</v>
      </c>
      <c r="E332" s="8">
        <v>42895</v>
      </c>
      <c r="F332">
        <f t="shared" si="5"/>
        <v>2017</v>
      </c>
    </row>
    <row r="333" spans="1:6" x14ac:dyDescent="0.25">
      <c r="A333" s="2" t="s">
        <v>1</v>
      </c>
      <c r="B333" s="2">
        <v>165648</v>
      </c>
      <c r="C333" s="6">
        <v>48478</v>
      </c>
      <c r="D333" s="6">
        <v>5.7</v>
      </c>
      <c r="E333" s="8">
        <v>42769</v>
      </c>
      <c r="F333">
        <f t="shared" si="5"/>
        <v>2017</v>
      </c>
    </row>
    <row r="334" spans="1:6" x14ac:dyDescent="0.25">
      <c r="A334" s="2" t="s">
        <v>1</v>
      </c>
      <c r="B334" s="2">
        <v>167689</v>
      </c>
      <c r="C334" s="6">
        <v>30280.5</v>
      </c>
      <c r="D334" s="6">
        <v>0</v>
      </c>
      <c r="E334" s="8">
        <v>42809</v>
      </c>
      <c r="F334">
        <f t="shared" si="5"/>
        <v>2017</v>
      </c>
    </row>
    <row r="335" spans="1:6" x14ac:dyDescent="0.25">
      <c r="A335" s="2" t="s">
        <v>1</v>
      </c>
      <c r="B335" s="2">
        <v>177174</v>
      </c>
      <c r="C335" s="6">
        <v>10271</v>
      </c>
      <c r="D335" s="6">
        <v>2.4</v>
      </c>
      <c r="E335" s="8">
        <v>42912</v>
      </c>
      <c r="F335">
        <f t="shared" si="5"/>
        <v>2017</v>
      </c>
    </row>
    <row r="336" spans="1:6" x14ac:dyDescent="0.25">
      <c r="A336" s="2" t="s">
        <v>1</v>
      </c>
      <c r="B336" s="2">
        <v>177174</v>
      </c>
      <c r="C336" s="6">
        <v>26105</v>
      </c>
      <c r="D336" s="6">
        <v>3</v>
      </c>
      <c r="E336" s="8">
        <v>42912</v>
      </c>
      <c r="F336">
        <f t="shared" si="5"/>
        <v>2017</v>
      </c>
    </row>
    <row r="337" spans="1:6" x14ac:dyDescent="0.25">
      <c r="A337" s="2" t="s">
        <v>1</v>
      </c>
      <c r="B337" s="2">
        <v>177174</v>
      </c>
      <c r="C337" s="6">
        <v>3003</v>
      </c>
      <c r="D337" s="6">
        <v>0</v>
      </c>
      <c r="E337" s="8">
        <v>42912</v>
      </c>
      <c r="F337">
        <f t="shared" si="5"/>
        <v>2017</v>
      </c>
    </row>
    <row r="338" spans="1:6" x14ac:dyDescent="0.25">
      <c r="A338" s="2" t="s">
        <v>1</v>
      </c>
      <c r="B338" s="2">
        <v>177174</v>
      </c>
      <c r="C338" s="6">
        <v>10080</v>
      </c>
      <c r="D338" s="6">
        <v>0</v>
      </c>
      <c r="E338" s="8">
        <v>42912</v>
      </c>
      <c r="F338">
        <f t="shared" si="5"/>
        <v>2017</v>
      </c>
    </row>
    <row r="339" spans="1:6" x14ac:dyDescent="0.25">
      <c r="A339" s="2" t="s">
        <v>1</v>
      </c>
      <c r="B339" s="2">
        <v>177174</v>
      </c>
      <c r="C339" s="6">
        <v>27438.6</v>
      </c>
      <c r="D339" s="6">
        <v>0</v>
      </c>
      <c r="E339" s="8">
        <v>42912</v>
      </c>
      <c r="F339">
        <f t="shared" si="5"/>
        <v>2017</v>
      </c>
    </row>
    <row r="340" spans="1:6" x14ac:dyDescent="0.25">
      <c r="A340" s="2" t="s">
        <v>1</v>
      </c>
      <c r="B340" s="2">
        <v>177174</v>
      </c>
      <c r="C340" s="6">
        <v>10665.6</v>
      </c>
      <c r="D340" s="6">
        <v>2.7269999999999999</v>
      </c>
      <c r="E340" s="8">
        <v>42912</v>
      </c>
      <c r="F340">
        <f t="shared" si="5"/>
        <v>2017</v>
      </c>
    </row>
    <row r="341" spans="1:6" x14ac:dyDescent="0.25">
      <c r="A341" s="2" t="s">
        <v>1</v>
      </c>
      <c r="B341" s="2">
        <v>168478</v>
      </c>
      <c r="C341" s="6">
        <v>2014</v>
      </c>
      <c r="D341" s="6">
        <v>0.50355000000000005</v>
      </c>
      <c r="E341" s="8">
        <v>42699</v>
      </c>
      <c r="F341">
        <f t="shared" si="5"/>
        <v>2016</v>
      </c>
    </row>
    <row r="342" spans="1:6" x14ac:dyDescent="0.25">
      <c r="A342" s="2" t="s">
        <v>1</v>
      </c>
      <c r="B342" s="2">
        <v>169758</v>
      </c>
      <c r="C342" s="6">
        <v>7476</v>
      </c>
      <c r="D342" s="6">
        <v>1.8</v>
      </c>
      <c r="E342" s="8">
        <v>42734</v>
      </c>
      <c r="F342">
        <f t="shared" si="5"/>
        <v>2016</v>
      </c>
    </row>
    <row r="343" spans="1:6" x14ac:dyDescent="0.25">
      <c r="A343" s="2" t="s">
        <v>1</v>
      </c>
      <c r="B343" s="2">
        <v>169758</v>
      </c>
      <c r="C343" s="6">
        <v>1243.92</v>
      </c>
      <c r="D343" s="6">
        <v>0.14199999999999999</v>
      </c>
      <c r="E343" s="8">
        <v>42734</v>
      </c>
      <c r="F343">
        <f t="shared" si="5"/>
        <v>2016</v>
      </c>
    </row>
    <row r="344" spans="1:6" x14ac:dyDescent="0.25">
      <c r="A344" s="2" t="s">
        <v>1</v>
      </c>
      <c r="B344" s="2">
        <v>169758</v>
      </c>
      <c r="C344" s="6">
        <v>2149.9920000000002</v>
      </c>
      <c r="D344" s="6">
        <v>0.46800000000000003</v>
      </c>
      <c r="E344" s="8">
        <v>42734</v>
      </c>
      <c r="F344">
        <f t="shared" si="5"/>
        <v>2016</v>
      </c>
    </row>
    <row r="345" spans="1:6" x14ac:dyDescent="0.25">
      <c r="A345" s="2" t="s">
        <v>1</v>
      </c>
      <c r="B345" s="2">
        <v>169758</v>
      </c>
      <c r="C345" s="6">
        <v>3654.9863999999998</v>
      </c>
      <c r="D345" s="6">
        <v>0.79559999999999997</v>
      </c>
      <c r="E345" s="8">
        <v>42734</v>
      </c>
      <c r="F345">
        <f t="shared" si="5"/>
        <v>2016</v>
      </c>
    </row>
    <row r="346" spans="1:6" x14ac:dyDescent="0.25">
      <c r="A346" s="2" t="s">
        <v>1</v>
      </c>
      <c r="B346" s="2">
        <v>183535</v>
      </c>
      <c r="C346" s="6">
        <v>8173.2</v>
      </c>
      <c r="D346" s="6">
        <v>0</v>
      </c>
      <c r="E346" s="8">
        <v>43131</v>
      </c>
      <c r="F346">
        <f t="shared" si="5"/>
        <v>2018</v>
      </c>
    </row>
    <row r="347" spans="1:6" x14ac:dyDescent="0.25">
      <c r="A347" s="2" t="s">
        <v>1</v>
      </c>
      <c r="B347" s="2">
        <v>183535</v>
      </c>
      <c r="C347" s="6">
        <v>9744</v>
      </c>
      <c r="D347" s="6">
        <v>0</v>
      </c>
      <c r="E347" s="8">
        <v>43131</v>
      </c>
      <c r="F347">
        <f t="shared" si="5"/>
        <v>2018</v>
      </c>
    </row>
    <row r="348" spans="1:6" x14ac:dyDescent="0.25">
      <c r="A348" s="2" t="s">
        <v>1</v>
      </c>
      <c r="B348" s="2">
        <v>183535</v>
      </c>
      <c r="C348" s="6">
        <v>401.05619999999999</v>
      </c>
      <c r="D348" s="6">
        <v>8.7300000000000003E-2</v>
      </c>
      <c r="E348" s="8">
        <v>43131</v>
      </c>
      <c r="F348">
        <f t="shared" si="5"/>
        <v>2018</v>
      </c>
    </row>
    <row r="349" spans="1:6" x14ac:dyDescent="0.25">
      <c r="A349" s="2" t="s">
        <v>1</v>
      </c>
      <c r="B349" s="2">
        <v>183535</v>
      </c>
      <c r="C349" s="6">
        <v>54191</v>
      </c>
      <c r="D349" s="6">
        <v>6.1</v>
      </c>
      <c r="E349" s="8">
        <v>43131</v>
      </c>
      <c r="F349">
        <f t="shared" si="5"/>
        <v>2018</v>
      </c>
    </row>
    <row r="350" spans="1:6" x14ac:dyDescent="0.25">
      <c r="A350" s="2" t="s">
        <v>1</v>
      </c>
      <c r="B350" s="2">
        <v>180737</v>
      </c>
      <c r="C350" s="6">
        <v>30833</v>
      </c>
      <c r="D350" s="6">
        <v>8</v>
      </c>
      <c r="E350" s="8">
        <v>43074</v>
      </c>
      <c r="F350">
        <f t="shared" si="5"/>
        <v>2017</v>
      </c>
    </row>
    <row r="351" spans="1:6" x14ac:dyDescent="0.25">
      <c r="A351" s="2" t="s">
        <v>1</v>
      </c>
      <c r="B351" s="2">
        <v>181399</v>
      </c>
      <c r="C351" s="6">
        <v>57889</v>
      </c>
      <c r="D351" s="6">
        <v>14.8</v>
      </c>
      <c r="E351" s="8">
        <v>43074</v>
      </c>
      <c r="F351">
        <f t="shared" si="5"/>
        <v>2017</v>
      </c>
    </row>
    <row r="352" spans="1:6" x14ac:dyDescent="0.25">
      <c r="A352" s="2" t="s">
        <v>1</v>
      </c>
      <c r="B352" s="2">
        <v>176125</v>
      </c>
      <c r="C352" s="6">
        <v>5838</v>
      </c>
      <c r="D352" s="6">
        <v>0</v>
      </c>
      <c r="E352" s="8">
        <v>42886</v>
      </c>
      <c r="F352">
        <f t="shared" si="5"/>
        <v>2017</v>
      </c>
    </row>
    <row r="353" spans="1:6" x14ac:dyDescent="0.25">
      <c r="A353" s="2" t="s">
        <v>1</v>
      </c>
      <c r="B353" s="2">
        <v>176125</v>
      </c>
      <c r="C353" s="6">
        <v>38246</v>
      </c>
      <c r="D353" s="6">
        <v>14</v>
      </c>
      <c r="E353" s="8">
        <v>42886</v>
      </c>
      <c r="F353">
        <f t="shared" si="5"/>
        <v>2017</v>
      </c>
    </row>
    <row r="354" spans="1:6" x14ac:dyDescent="0.25">
      <c r="A354" s="2" t="s">
        <v>1</v>
      </c>
      <c r="B354" s="2">
        <v>186799</v>
      </c>
      <c r="C354" s="6">
        <v>14885</v>
      </c>
      <c r="D354" s="6">
        <v>3.8</v>
      </c>
      <c r="E354" s="8">
        <v>43156</v>
      </c>
      <c r="F354">
        <f t="shared" si="5"/>
        <v>2018</v>
      </c>
    </row>
    <row r="355" spans="1:6" x14ac:dyDescent="0.25">
      <c r="A355" s="2" t="s">
        <v>1</v>
      </c>
      <c r="B355" s="2">
        <v>183005</v>
      </c>
      <c r="C355" s="6">
        <v>57788</v>
      </c>
      <c r="D355" s="6">
        <v>10.52</v>
      </c>
      <c r="E355" s="8">
        <v>43045</v>
      </c>
      <c r="F355">
        <f t="shared" si="5"/>
        <v>2017</v>
      </c>
    </row>
    <row r="356" spans="1:6" x14ac:dyDescent="0.25">
      <c r="A356" s="2" t="s">
        <v>1</v>
      </c>
      <c r="B356" s="2">
        <v>177086</v>
      </c>
      <c r="C356" s="6">
        <v>41576.379000000001</v>
      </c>
      <c r="D356" s="6">
        <v>11.037000000000001</v>
      </c>
      <c r="E356" s="8">
        <v>43102</v>
      </c>
      <c r="F356">
        <f t="shared" si="5"/>
        <v>2018</v>
      </c>
    </row>
    <row r="357" spans="1:6" x14ac:dyDescent="0.25">
      <c r="A357" s="2" t="s">
        <v>1</v>
      </c>
      <c r="B357" s="2">
        <v>177086</v>
      </c>
      <c r="C357" s="6">
        <v>55128</v>
      </c>
      <c r="D357" s="6">
        <v>12</v>
      </c>
      <c r="E357" s="8">
        <v>43102</v>
      </c>
      <c r="F357">
        <f t="shared" si="5"/>
        <v>2018</v>
      </c>
    </row>
    <row r="358" spans="1:6" x14ac:dyDescent="0.25">
      <c r="A358" s="2" t="s">
        <v>1</v>
      </c>
      <c r="B358" s="2">
        <v>182386</v>
      </c>
      <c r="C358" s="6">
        <v>6018.14</v>
      </c>
      <c r="D358" s="6">
        <v>1.31</v>
      </c>
      <c r="E358" s="8">
        <v>43101</v>
      </c>
      <c r="F358">
        <f t="shared" si="5"/>
        <v>2018</v>
      </c>
    </row>
    <row r="359" spans="1:6" x14ac:dyDescent="0.25">
      <c r="A359" s="2" t="s">
        <v>1</v>
      </c>
      <c r="B359" s="2">
        <v>182386</v>
      </c>
      <c r="C359" s="6">
        <v>9594.5490000000009</v>
      </c>
      <c r="D359" s="6">
        <v>2.5470000000000002</v>
      </c>
      <c r="E359" s="8">
        <v>43101</v>
      </c>
      <c r="F359">
        <f t="shared" si="5"/>
        <v>2018</v>
      </c>
    </row>
    <row r="360" spans="1:6" x14ac:dyDescent="0.25">
      <c r="A360" s="2" t="s">
        <v>1</v>
      </c>
      <c r="B360" s="2">
        <v>180243</v>
      </c>
      <c r="C360" s="6">
        <v>1092</v>
      </c>
      <c r="D360" s="6">
        <v>0</v>
      </c>
      <c r="E360" s="8">
        <v>43056</v>
      </c>
      <c r="F360">
        <f t="shared" si="5"/>
        <v>2017</v>
      </c>
    </row>
    <row r="361" spans="1:6" x14ac:dyDescent="0.25">
      <c r="A361" s="2" t="s">
        <v>1</v>
      </c>
      <c r="B361" s="2">
        <v>180243</v>
      </c>
      <c r="C361" s="6">
        <v>8173.2</v>
      </c>
      <c r="D361" s="6">
        <v>0</v>
      </c>
      <c r="E361" s="8">
        <v>43056</v>
      </c>
      <c r="F361">
        <f t="shared" si="5"/>
        <v>2017</v>
      </c>
    </row>
    <row r="362" spans="1:6" x14ac:dyDescent="0.25">
      <c r="A362" s="2" t="s">
        <v>1</v>
      </c>
      <c r="B362" s="2">
        <v>180243</v>
      </c>
      <c r="C362" s="6">
        <v>757.55060000000003</v>
      </c>
      <c r="D362" s="6">
        <v>0.16489999999999999</v>
      </c>
      <c r="E362" s="8">
        <v>43056</v>
      </c>
      <c r="F362">
        <f t="shared" si="5"/>
        <v>2017</v>
      </c>
    </row>
    <row r="363" spans="1:6" x14ac:dyDescent="0.25">
      <c r="A363" s="2" t="s">
        <v>1</v>
      </c>
      <c r="B363" s="2">
        <v>180243</v>
      </c>
      <c r="C363" s="6">
        <v>176278</v>
      </c>
      <c r="D363" s="6">
        <v>20.123000000000001</v>
      </c>
      <c r="E363" s="8">
        <v>43056</v>
      </c>
      <c r="F363">
        <f t="shared" si="5"/>
        <v>2017</v>
      </c>
    </row>
    <row r="364" spans="1:6" x14ac:dyDescent="0.25">
      <c r="A364" s="2" t="s">
        <v>1</v>
      </c>
      <c r="B364" s="2">
        <v>180939</v>
      </c>
      <c r="C364" s="6">
        <v>1286.32</v>
      </c>
      <c r="D364" s="6">
        <v>0.28000000000000003</v>
      </c>
      <c r="E364" s="8">
        <v>42993</v>
      </c>
      <c r="F364">
        <f t="shared" si="5"/>
        <v>2017</v>
      </c>
    </row>
    <row r="365" spans="1:6" x14ac:dyDescent="0.25">
      <c r="A365" s="2" t="s">
        <v>1</v>
      </c>
      <c r="B365" s="2">
        <v>180940</v>
      </c>
      <c r="C365" s="6">
        <v>1194.44</v>
      </c>
      <c r="D365" s="6">
        <v>0.26</v>
      </c>
      <c r="E365" s="8">
        <v>42993</v>
      </c>
      <c r="F365">
        <f t="shared" si="5"/>
        <v>2017</v>
      </c>
    </row>
    <row r="366" spans="1:6" x14ac:dyDescent="0.25">
      <c r="A366" s="2" t="s">
        <v>1</v>
      </c>
      <c r="B366" s="2">
        <v>181865</v>
      </c>
      <c r="C366" s="6">
        <v>112.21</v>
      </c>
      <c r="D366" s="6">
        <v>2.87E-2</v>
      </c>
      <c r="E366" s="8">
        <v>43004</v>
      </c>
      <c r="F366">
        <f t="shared" si="5"/>
        <v>2017</v>
      </c>
    </row>
    <row r="367" spans="1:6" x14ac:dyDescent="0.25">
      <c r="A367" s="2" t="s">
        <v>1</v>
      </c>
      <c r="B367" s="2">
        <v>181865</v>
      </c>
      <c r="C367" s="6">
        <v>459.4</v>
      </c>
      <c r="D367" s="6">
        <v>0.1</v>
      </c>
      <c r="E367" s="8">
        <v>43004</v>
      </c>
      <c r="F367">
        <f t="shared" si="5"/>
        <v>2017</v>
      </c>
    </row>
    <row r="368" spans="1:6" x14ac:dyDescent="0.25">
      <c r="A368" s="2" t="s">
        <v>1</v>
      </c>
      <c r="B368" s="2">
        <v>181865</v>
      </c>
      <c r="C368" s="6">
        <v>2495.2179999999998</v>
      </c>
      <c r="D368" s="6">
        <v>0.63800000000000001</v>
      </c>
      <c r="E368" s="8">
        <v>43004</v>
      </c>
      <c r="F368">
        <f t="shared" si="5"/>
        <v>2017</v>
      </c>
    </row>
    <row r="369" spans="1:6" x14ac:dyDescent="0.25">
      <c r="A369" s="2" t="s">
        <v>1</v>
      </c>
      <c r="B369" s="2">
        <v>181865</v>
      </c>
      <c r="C369" s="6">
        <v>4725</v>
      </c>
      <c r="D369" s="6">
        <v>1.1000000000000001</v>
      </c>
      <c r="E369" s="8">
        <v>43004</v>
      </c>
      <c r="F369">
        <f t="shared" si="5"/>
        <v>2017</v>
      </c>
    </row>
    <row r="370" spans="1:6" x14ac:dyDescent="0.25">
      <c r="A370" s="2" t="s">
        <v>1</v>
      </c>
      <c r="B370" s="2">
        <v>181300</v>
      </c>
      <c r="C370" s="6">
        <v>146885</v>
      </c>
      <c r="D370" s="6">
        <v>44.3</v>
      </c>
      <c r="E370" s="8">
        <v>43108</v>
      </c>
      <c r="F370">
        <f t="shared" si="5"/>
        <v>2018</v>
      </c>
    </row>
    <row r="371" spans="1:6" x14ac:dyDescent="0.25">
      <c r="A371" s="2" t="s">
        <v>1</v>
      </c>
      <c r="B371" s="2">
        <v>158807</v>
      </c>
      <c r="C371" s="6">
        <v>17182</v>
      </c>
      <c r="D371" s="6">
        <v>8.9</v>
      </c>
      <c r="E371" s="8">
        <v>43069</v>
      </c>
      <c r="F371">
        <f t="shared" si="5"/>
        <v>2017</v>
      </c>
    </row>
    <row r="372" spans="1:6" x14ac:dyDescent="0.25">
      <c r="A372" s="2" t="s">
        <v>1</v>
      </c>
      <c r="B372" s="2">
        <v>158807</v>
      </c>
      <c r="C372" s="6">
        <v>175885</v>
      </c>
      <c r="D372" s="6">
        <v>40.5</v>
      </c>
      <c r="E372" s="8">
        <v>43069</v>
      </c>
      <c r="F372">
        <f t="shared" si="5"/>
        <v>2017</v>
      </c>
    </row>
    <row r="373" spans="1:6" x14ac:dyDescent="0.25">
      <c r="A373" s="2" t="s">
        <v>1</v>
      </c>
      <c r="B373" s="2">
        <v>169249</v>
      </c>
      <c r="C373" s="6">
        <v>24367</v>
      </c>
      <c r="D373" s="6">
        <v>8.1999999999999993</v>
      </c>
      <c r="E373" s="8">
        <v>42755</v>
      </c>
      <c r="F373">
        <f t="shared" si="5"/>
        <v>2017</v>
      </c>
    </row>
    <row r="374" spans="1:6" x14ac:dyDescent="0.25">
      <c r="A374" s="2" t="s">
        <v>1</v>
      </c>
      <c r="B374" s="2">
        <v>166182</v>
      </c>
      <c r="C374" s="6">
        <v>19219</v>
      </c>
      <c r="D374" s="6">
        <v>2.2000000000000002</v>
      </c>
      <c r="E374" s="8">
        <v>42677</v>
      </c>
      <c r="F374">
        <f t="shared" si="5"/>
        <v>2016</v>
      </c>
    </row>
    <row r="375" spans="1:6" x14ac:dyDescent="0.25">
      <c r="A375" s="2" t="s">
        <v>1</v>
      </c>
      <c r="B375" s="2">
        <v>182244</v>
      </c>
      <c r="C375" s="6">
        <v>32784</v>
      </c>
      <c r="D375" s="6">
        <v>6.1</v>
      </c>
      <c r="E375" s="8">
        <v>43024</v>
      </c>
      <c r="F375">
        <f t="shared" si="5"/>
        <v>2017</v>
      </c>
    </row>
    <row r="376" spans="1:6" x14ac:dyDescent="0.25">
      <c r="A376" s="2" t="s">
        <v>1</v>
      </c>
      <c r="B376" s="2">
        <v>164840</v>
      </c>
      <c r="C376" s="6">
        <v>106491</v>
      </c>
      <c r="D376" s="6">
        <v>0</v>
      </c>
      <c r="E376" s="8">
        <v>42608</v>
      </c>
      <c r="F376">
        <f t="shared" si="5"/>
        <v>2016</v>
      </c>
    </row>
    <row r="377" spans="1:6" x14ac:dyDescent="0.25">
      <c r="A377" s="2" t="s">
        <v>1</v>
      </c>
      <c r="B377" s="2">
        <v>152664</v>
      </c>
      <c r="C377" s="6">
        <v>192138</v>
      </c>
      <c r="D377" s="6">
        <v>0</v>
      </c>
      <c r="E377" s="8">
        <v>42977</v>
      </c>
      <c r="F377">
        <f t="shared" si="5"/>
        <v>2017</v>
      </c>
    </row>
    <row r="378" spans="1:6" x14ac:dyDescent="0.25">
      <c r="A378" s="2" t="s">
        <v>1</v>
      </c>
      <c r="B378" s="2">
        <v>175617</v>
      </c>
      <c r="C378" s="6">
        <v>41379</v>
      </c>
      <c r="D378" s="6">
        <v>0</v>
      </c>
      <c r="E378" s="8">
        <v>42933</v>
      </c>
      <c r="F378">
        <f t="shared" si="5"/>
        <v>2017</v>
      </c>
    </row>
    <row r="379" spans="1:6" x14ac:dyDescent="0.25">
      <c r="A379" s="2" t="s">
        <v>1</v>
      </c>
      <c r="B379" s="2">
        <v>175359</v>
      </c>
      <c r="C379" s="6">
        <v>4536.76</v>
      </c>
      <c r="D379" s="6">
        <v>1.1599999999999999</v>
      </c>
      <c r="E379" s="8">
        <v>43039</v>
      </c>
      <c r="F379">
        <f t="shared" si="5"/>
        <v>2017</v>
      </c>
    </row>
    <row r="380" spans="1:6" x14ac:dyDescent="0.25">
      <c r="A380" s="2" t="s">
        <v>1</v>
      </c>
      <c r="B380" s="2">
        <v>175359</v>
      </c>
      <c r="C380" s="6">
        <v>11701.712</v>
      </c>
      <c r="D380" s="6">
        <v>2.992</v>
      </c>
      <c r="E380" s="8">
        <v>43039</v>
      </c>
      <c r="F380">
        <f t="shared" si="5"/>
        <v>2017</v>
      </c>
    </row>
    <row r="381" spans="1:6" x14ac:dyDescent="0.25">
      <c r="A381" s="2" t="s">
        <v>1</v>
      </c>
      <c r="B381" s="2">
        <v>175359</v>
      </c>
      <c r="C381" s="6">
        <v>42448.56</v>
      </c>
      <c r="D381" s="6">
        <v>9.24</v>
      </c>
      <c r="E381" s="8">
        <v>43039</v>
      </c>
      <c r="F381">
        <f t="shared" si="5"/>
        <v>2017</v>
      </c>
    </row>
    <row r="382" spans="1:6" x14ac:dyDescent="0.25">
      <c r="A382" s="2" t="s">
        <v>1</v>
      </c>
      <c r="B382" s="2">
        <v>175359</v>
      </c>
      <c r="C382" s="6">
        <v>186719</v>
      </c>
      <c r="D382" s="6">
        <v>21.4</v>
      </c>
      <c r="E382" s="8">
        <v>43039</v>
      </c>
      <c r="F382">
        <f t="shared" si="5"/>
        <v>2017</v>
      </c>
    </row>
    <row r="383" spans="1:6" x14ac:dyDescent="0.25">
      <c r="A383" s="2" t="s">
        <v>1</v>
      </c>
      <c r="B383" s="2">
        <v>185544</v>
      </c>
      <c r="C383" s="6">
        <v>7008</v>
      </c>
      <c r="D383" s="6">
        <v>0</v>
      </c>
      <c r="E383" s="8">
        <v>43070</v>
      </c>
      <c r="F383">
        <f t="shared" si="5"/>
        <v>2017</v>
      </c>
    </row>
    <row r="384" spans="1:6" x14ac:dyDescent="0.25">
      <c r="A384" s="2" t="s">
        <v>1</v>
      </c>
      <c r="B384" s="2">
        <v>185544</v>
      </c>
      <c r="C384" s="6">
        <v>14523</v>
      </c>
      <c r="D384" s="6">
        <v>1.6579999999999999</v>
      </c>
      <c r="E384" s="8">
        <v>43070</v>
      </c>
      <c r="F384">
        <f t="shared" si="5"/>
        <v>2017</v>
      </c>
    </row>
    <row r="385" spans="1:6" x14ac:dyDescent="0.25">
      <c r="A385" s="2" t="s">
        <v>1</v>
      </c>
      <c r="B385" s="2">
        <v>185544</v>
      </c>
      <c r="C385" s="6">
        <v>2520</v>
      </c>
      <c r="D385" s="6">
        <v>0</v>
      </c>
      <c r="E385" s="8">
        <v>43070</v>
      </c>
      <c r="F385">
        <f t="shared" si="5"/>
        <v>2017</v>
      </c>
    </row>
    <row r="386" spans="1:6" x14ac:dyDescent="0.25">
      <c r="A386" s="2" t="s">
        <v>1</v>
      </c>
      <c r="B386" s="2">
        <v>166174</v>
      </c>
      <c r="C386" s="6">
        <v>69353.3</v>
      </c>
      <c r="D386" s="6">
        <v>0</v>
      </c>
      <c r="E386" s="8">
        <v>42825</v>
      </c>
      <c r="F386">
        <f t="shared" si="5"/>
        <v>2017</v>
      </c>
    </row>
    <row r="387" spans="1:6" x14ac:dyDescent="0.25">
      <c r="A387" s="2" t="s">
        <v>1</v>
      </c>
      <c r="B387" s="2">
        <v>166174</v>
      </c>
      <c r="C387" s="6">
        <v>285217.2</v>
      </c>
      <c r="D387" s="6">
        <v>31.6</v>
      </c>
      <c r="E387" s="8">
        <v>42825</v>
      </c>
      <c r="F387">
        <f t="shared" ref="F387:F450" si="6">YEAR(E387)</f>
        <v>2017</v>
      </c>
    </row>
    <row r="388" spans="1:6" x14ac:dyDescent="0.25">
      <c r="A388" s="2" t="s">
        <v>1</v>
      </c>
      <c r="B388" s="2">
        <v>131977</v>
      </c>
      <c r="C388" s="6">
        <v>29685</v>
      </c>
      <c r="D388" s="6">
        <v>3.42</v>
      </c>
      <c r="E388" s="8">
        <v>42895</v>
      </c>
      <c r="F388">
        <f t="shared" si="6"/>
        <v>2017</v>
      </c>
    </row>
    <row r="389" spans="1:6" x14ac:dyDescent="0.25">
      <c r="A389" s="2" t="s">
        <v>1</v>
      </c>
      <c r="B389" s="2">
        <v>157500</v>
      </c>
      <c r="C389" s="6">
        <v>21.12</v>
      </c>
      <c r="D389" s="6">
        <v>5.4000000000000003E-3</v>
      </c>
      <c r="E389" s="8">
        <v>42670</v>
      </c>
      <c r="F389">
        <f t="shared" si="6"/>
        <v>2016</v>
      </c>
    </row>
    <row r="390" spans="1:6" x14ac:dyDescent="0.25">
      <c r="A390" s="2" t="s">
        <v>1</v>
      </c>
      <c r="B390" s="2">
        <v>157500</v>
      </c>
      <c r="C390" s="6">
        <v>1118.546</v>
      </c>
      <c r="D390" s="6">
        <v>0.28599999999999998</v>
      </c>
      <c r="E390" s="8">
        <v>42670</v>
      </c>
      <c r="F390">
        <f t="shared" si="6"/>
        <v>2016</v>
      </c>
    </row>
    <row r="391" spans="1:6" x14ac:dyDescent="0.25">
      <c r="A391" s="2" t="s">
        <v>1</v>
      </c>
      <c r="B391" s="2">
        <v>157500</v>
      </c>
      <c r="C391" s="6">
        <v>2756.4</v>
      </c>
      <c r="D391" s="6">
        <v>0.6</v>
      </c>
      <c r="E391" s="8">
        <v>42670</v>
      </c>
      <c r="F391">
        <f t="shared" si="6"/>
        <v>2016</v>
      </c>
    </row>
    <row r="392" spans="1:6" x14ac:dyDescent="0.25">
      <c r="A392" s="2" t="s">
        <v>1</v>
      </c>
      <c r="B392" s="2">
        <v>157500</v>
      </c>
      <c r="C392" s="6">
        <v>7039.8</v>
      </c>
      <c r="D392" s="6">
        <v>1.8</v>
      </c>
      <c r="E392" s="8">
        <v>42670</v>
      </c>
      <c r="F392">
        <f t="shared" si="6"/>
        <v>2016</v>
      </c>
    </row>
    <row r="393" spans="1:6" x14ac:dyDescent="0.25">
      <c r="A393" s="2" t="s">
        <v>1</v>
      </c>
      <c r="B393" s="2">
        <v>182338</v>
      </c>
      <c r="C393" s="6">
        <v>17447</v>
      </c>
      <c r="D393" s="6">
        <v>5.3</v>
      </c>
      <c r="E393" s="8">
        <v>43069</v>
      </c>
      <c r="F393">
        <f t="shared" si="6"/>
        <v>2017</v>
      </c>
    </row>
    <row r="394" spans="1:6" x14ac:dyDescent="0.25">
      <c r="A394" s="2" t="s">
        <v>1</v>
      </c>
      <c r="B394" s="2">
        <v>174394</v>
      </c>
      <c r="C394" s="6">
        <v>1368</v>
      </c>
      <c r="D394" s="6">
        <v>0.3</v>
      </c>
      <c r="E394" s="8">
        <v>42881</v>
      </c>
      <c r="F394">
        <f t="shared" si="6"/>
        <v>2017</v>
      </c>
    </row>
    <row r="395" spans="1:6" x14ac:dyDescent="0.25">
      <c r="A395" s="2" t="s">
        <v>1</v>
      </c>
      <c r="B395" s="2">
        <v>174394</v>
      </c>
      <c r="C395" s="6">
        <v>76600</v>
      </c>
      <c r="D395" s="6">
        <v>8.8000000000000007</v>
      </c>
      <c r="E395" s="8">
        <v>42881</v>
      </c>
      <c r="F395">
        <f t="shared" si="6"/>
        <v>2017</v>
      </c>
    </row>
    <row r="396" spans="1:6" x14ac:dyDescent="0.25">
      <c r="A396" s="2" t="s">
        <v>1</v>
      </c>
      <c r="B396" s="2">
        <v>174394</v>
      </c>
      <c r="C396" s="6">
        <v>275.64</v>
      </c>
      <c r="D396" s="6">
        <v>0</v>
      </c>
      <c r="E396" s="8">
        <v>42881</v>
      </c>
      <c r="F396">
        <f t="shared" si="6"/>
        <v>2017</v>
      </c>
    </row>
    <row r="397" spans="1:6" x14ac:dyDescent="0.25">
      <c r="A397" s="2" t="s">
        <v>1</v>
      </c>
      <c r="B397" s="2">
        <v>174394</v>
      </c>
      <c r="C397" s="6">
        <v>4520.4960000000001</v>
      </c>
      <c r="D397" s="6">
        <v>0</v>
      </c>
      <c r="E397" s="8">
        <v>42881</v>
      </c>
      <c r="F397">
        <f t="shared" si="6"/>
        <v>2017</v>
      </c>
    </row>
    <row r="398" spans="1:6" x14ac:dyDescent="0.25">
      <c r="A398" s="2" t="s">
        <v>1</v>
      </c>
      <c r="B398" s="2">
        <v>174394</v>
      </c>
      <c r="C398" s="6">
        <v>4914</v>
      </c>
      <c r="D398" s="6">
        <v>0</v>
      </c>
      <c r="E398" s="8">
        <v>42881</v>
      </c>
      <c r="F398">
        <f t="shared" si="6"/>
        <v>2017</v>
      </c>
    </row>
    <row r="399" spans="1:6" x14ac:dyDescent="0.25">
      <c r="A399" s="2" t="s">
        <v>1</v>
      </c>
      <c r="B399" s="2">
        <v>174394</v>
      </c>
      <c r="C399" s="6">
        <v>36779.4</v>
      </c>
      <c r="D399" s="6">
        <v>0</v>
      </c>
      <c r="E399" s="8">
        <v>42881</v>
      </c>
      <c r="F399">
        <f t="shared" si="6"/>
        <v>2017</v>
      </c>
    </row>
    <row r="400" spans="1:6" x14ac:dyDescent="0.25">
      <c r="A400" s="2" t="s">
        <v>1</v>
      </c>
      <c r="B400" s="2">
        <v>186912</v>
      </c>
      <c r="C400" s="6">
        <v>17644.5</v>
      </c>
      <c r="D400" s="6">
        <v>0</v>
      </c>
      <c r="E400" s="8">
        <v>43098</v>
      </c>
      <c r="F400">
        <f t="shared" si="6"/>
        <v>2017</v>
      </c>
    </row>
    <row r="401" spans="1:6" x14ac:dyDescent="0.25">
      <c r="A401" s="2" t="s">
        <v>1</v>
      </c>
      <c r="B401" s="2">
        <v>169871</v>
      </c>
      <c r="C401" s="6">
        <v>105.6</v>
      </c>
      <c r="D401" s="6">
        <v>2.7E-2</v>
      </c>
      <c r="E401" s="8">
        <v>43059</v>
      </c>
      <c r="F401">
        <f t="shared" si="6"/>
        <v>2017</v>
      </c>
    </row>
    <row r="402" spans="1:6" x14ac:dyDescent="0.25">
      <c r="A402" s="2" t="s">
        <v>1</v>
      </c>
      <c r="B402" s="2">
        <v>169871</v>
      </c>
      <c r="C402" s="6">
        <v>183.76</v>
      </c>
      <c r="D402" s="6">
        <v>0.04</v>
      </c>
      <c r="E402" s="8">
        <v>43059</v>
      </c>
      <c r="F402">
        <f t="shared" si="6"/>
        <v>2017</v>
      </c>
    </row>
    <row r="403" spans="1:6" x14ac:dyDescent="0.25">
      <c r="A403" s="2" t="s">
        <v>1</v>
      </c>
      <c r="B403" s="2">
        <v>169871</v>
      </c>
      <c r="C403" s="6">
        <v>9702.5759999999991</v>
      </c>
      <c r="D403" s="6">
        <v>1.1075999999999999</v>
      </c>
      <c r="E403" s="8">
        <v>43059</v>
      </c>
      <c r="F403">
        <f t="shared" si="6"/>
        <v>2017</v>
      </c>
    </row>
    <row r="404" spans="1:6" x14ac:dyDescent="0.25">
      <c r="A404" s="2" t="s">
        <v>1</v>
      </c>
      <c r="B404" s="2">
        <v>169871</v>
      </c>
      <c r="C404" s="6">
        <v>6691.7209999999995</v>
      </c>
      <c r="D404" s="6">
        <v>1.7110000000000001</v>
      </c>
      <c r="E404" s="8">
        <v>43059</v>
      </c>
      <c r="F404">
        <f t="shared" si="6"/>
        <v>2017</v>
      </c>
    </row>
    <row r="405" spans="1:6" x14ac:dyDescent="0.25">
      <c r="A405" s="2" t="s">
        <v>1</v>
      </c>
      <c r="B405" s="2">
        <v>169871</v>
      </c>
      <c r="C405" s="6">
        <v>36108.839999999997</v>
      </c>
      <c r="D405" s="6">
        <v>7.86</v>
      </c>
      <c r="E405" s="8">
        <v>43059</v>
      </c>
      <c r="F405">
        <f t="shared" si="6"/>
        <v>2017</v>
      </c>
    </row>
    <row r="406" spans="1:6" x14ac:dyDescent="0.25">
      <c r="A406" s="2" t="s">
        <v>1</v>
      </c>
      <c r="B406" s="2">
        <v>169871</v>
      </c>
      <c r="C406" s="6">
        <v>95729</v>
      </c>
      <c r="D406" s="6">
        <v>0</v>
      </c>
      <c r="E406" s="8">
        <v>43059</v>
      </c>
      <c r="F406">
        <f t="shared" si="6"/>
        <v>2017</v>
      </c>
    </row>
    <row r="407" spans="1:6" x14ac:dyDescent="0.25">
      <c r="A407" s="2" t="s">
        <v>1</v>
      </c>
      <c r="B407" s="2">
        <v>169871</v>
      </c>
      <c r="C407" s="6">
        <v>104020</v>
      </c>
      <c r="D407" s="6">
        <v>11.94</v>
      </c>
      <c r="E407" s="8">
        <v>43059</v>
      </c>
      <c r="F407">
        <f t="shared" si="6"/>
        <v>2017</v>
      </c>
    </row>
    <row r="408" spans="1:6" x14ac:dyDescent="0.25">
      <c r="A408" s="2" t="s">
        <v>1</v>
      </c>
      <c r="B408" s="2">
        <v>169872</v>
      </c>
      <c r="C408" s="6">
        <v>841</v>
      </c>
      <c r="D408" s="6">
        <v>0</v>
      </c>
      <c r="E408" s="8">
        <v>43059</v>
      </c>
      <c r="F408">
        <f t="shared" si="6"/>
        <v>2017</v>
      </c>
    </row>
    <row r="409" spans="1:6" x14ac:dyDescent="0.25">
      <c r="A409" s="2" t="s">
        <v>1</v>
      </c>
      <c r="B409" s="2">
        <v>169872</v>
      </c>
      <c r="C409" s="6">
        <v>9924.6</v>
      </c>
      <c r="D409" s="6">
        <v>0</v>
      </c>
      <c r="E409" s="8">
        <v>43059</v>
      </c>
      <c r="F409">
        <f t="shared" si="6"/>
        <v>2017</v>
      </c>
    </row>
    <row r="410" spans="1:6" x14ac:dyDescent="0.25">
      <c r="A410" s="2" t="s">
        <v>1</v>
      </c>
      <c r="B410" s="2">
        <v>178284</v>
      </c>
      <c r="C410" s="6">
        <v>40470</v>
      </c>
      <c r="D410" s="6">
        <v>4.62</v>
      </c>
      <c r="E410" s="8">
        <v>43014</v>
      </c>
      <c r="F410">
        <f t="shared" si="6"/>
        <v>2017</v>
      </c>
    </row>
    <row r="411" spans="1:6" x14ac:dyDescent="0.25">
      <c r="A411" s="2" t="s">
        <v>1</v>
      </c>
      <c r="B411" s="2">
        <v>181954</v>
      </c>
      <c r="C411" s="6">
        <v>174400</v>
      </c>
      <c r="D411" s="6">
        <v>0</v>
      </c>
      <c r="E411" s="8">
        <v>42998</v>
      </c>
      <c r="F411">
        <f t="shared" si="6"/>
        <v>2017</v>
      </c>
    </row>
    <row r="412" spans="1:6" x14ac:dyDescent="0.25">
      <c r="A412" s="2" t="s">
        <v>1</v>
      </c>
      <c r="B412" s="2">
        <v>177899</v>
      </c>
      <c r="C412" s="6">
        <v>143097</v>
      </c>
      <c r="D412" s="6">
        <v>33.4</v>
      </c>
      <c r="E412" s="8">
        <v>42970</v>
      </c>
      <c r="F412">
        <f t="shared" si="6"/>
        <v>2017</v>
      </c>
    </row>
    <row r="413" spans="1:6" x14ac:dyDescent="0.25">
      <c r="A413" s="2" t="s">
        <v>1</v>
      </c>
      <c r="B413" s="2">
        <v>187342</v>
      </c>
      <c r="C413" s="6">
        <v>108645</v>
      </c>
      <c r="D413" s="6">
        <v>12.4</v>
      </c>
      <c r="E413" s="8">
        <v>43103</v>
      </c>
      <c r="F413">
        <f t="shared" si="6"/>
        <v>2018</v>
      </c>
    </row>
    <row r="414" spans="1:6" x14ac:dyDescent="0.25">
      <c r="A414" s="2" t="s">
        <v>1</v>
      </c>
      <c r="B414" s="2">
        <v>180011</v>
      </c>
      <c r="C414" s="6">
        <v>30437</v>
      </c>
      <c r="D414" s="6">
        <v>4.1529999999999996</v>
      </c>
      <c r="E414" s="8">
        <v>43006</v>
      </c>
      <c r="F414">
        <f t="shared" si="6"/>
        <v>2017</v>
      </c>
    </row>
    <row r="415" spans="1:6" x14ac:dyDescent="0.25">
      <c r="A415" s="2" t="s">
        <v>1</v>
      </c>
      <c r="B415" s="2">
        <v>180011</v>
      </c>
      <c r="C415" s="6">
        <v>40375</v>
      </c>
      <c r="D415" s="6">
        <v>0</v>
      </c>
      <c r="E415" s="8">
        <v>43006</v>
      </c>
      <c r="F415">
        <f t="shared" si="6"/>
        <v>2017</v>
      </c>
    </row>
    <row r="416" spans="1:6" x14ac:dyDescent="0.25">
      <c r="A416" s="2" t="s">
        <v>1</v>
      </c>
      <c r="B416" s="2">
        <v>180011</v>
      </c>
      <c r="C416" s="6">
        <v>39079</v>
      </c>
      <c r="D416" s="6">
        <v>2.54</v>
      </c>
      <c r="E416" s="8">
        <v>43006</v>
      </c>
      <c r="F416">
        <f t="shared" si="6"/>
        <v>2017</v>
      </c>
    </row>
    <row r="417" spans="1:6" x14ac:dyDescent="0.25">
      <c r="A417" s="2" t="s">
        <v>1</v>
      </c>
      <c r="B417" s="2">
        <v>188971</v>
      </c>
      <c r="C417" s="6">
        <v>6073</v>
      </c>
      <c r="D417" s="6">
        <v>1.7</v>
      </c>
      <c r="E417" s="8">
        <v>43137</v>
      </c>
      <c r="F417">
        <f t="shared" si="6"/>
        <v>2018</v>
      </c>
    </row>
    <row r="418" spans="1:6" x14ac:dyDescent="0.25">
      <c r="A418" s="2" t="s">
        <v>1</v>
      </c>
      <c r="B418" s="2">
        <v>189232</v>
      </c>
      <c r="C418" s="6">
        <v>109684</v>
      </c>
      <c r="D418" s="6">
        <v>23.7</v>
      </c>
      <c r="E418" s="8">
        <v>43127</v>
      </c>
      <c r="F418">
        <f t="shared" si="6"/>
        <v>2018</v>
      </c>
    </row>
    <row r="419" spans="1:6" x14ac:dyDescent="0.25">
      <c r="A419" s="2" t="s">
        <v>1</v>
      </c>
      <c r="B419" s="2">
        <v>171341</v>
      </c>
      <c r="C419" s="6">
        <v>7571.6959999999999</v>
      </c>
      <c r="D419" s="6">
        <v>1.9359999999999999</v>
      </c>
      <c r="E419" s="8">
        <v>42765</v>
      </c>
      <c r="F419">
        <f t="shared" si="6"/>
        <v>2017</v>
      </c>
    </row>
    <row r="420" spans="1:6" x14ac:dyDescent="0.25">
      <c r="A420" s="2" t="s">
        <v>1</v>
      </c>
      <c r="B420" s="2">
        <v>179794</v>
      </c>
      <c r="C420" s="6">
        <v>95271</v>
      </c>
      <c r="D420" s="6">
        <v>0</v>
      </c>
      <c r="E420" s="8">
        <v>42997</v>
      </c>
      <c r="F420">
        <f t="shared" si="6"/>
        <v>2017</v>
      </c>
    </row>
    <row r="421" spans="1:6" x14ac:dyDescent="0.25">
      <c r="A421" s="2" t="s">
        <v>1</v>
      </c>
      <c r="B421" s="2">
        <v>174350</v>
      </c>
      <c r="C421" s="6">
        <v>10176.6288</v>
      </c>
      <c r="D421" s="6">
        <v>2.2151999999999998</v>
      </c>
      <c r="E421" s="8">
        <v>43000</v>
      </c>
      <c r="F421">
        <f t="shared" si="6"/>
        <v>2017</v>
      </c>
    </row>
    <row r="422" spans="1:6" x14ac:dyDescent="0.25">
      <c r="A422" s="2" t="s">
        <v>1</v>
      </c>
      <c r="B422" s="2">
        <v>174350</v>
      </c>
      <c r="C422" s="6">
        <v>33047.891000000003</v>
      </c>
      <c r="D422" s="6">
        <v>8.7729999999999997</v>
      </c>
      <c r="E422" s="8">
        <v>43000</v>
      </c>
      <c r="F422">
        <f t="shared" si="6"/>
        <v>2017</v>
      </c>
    </row>
    <row r="423" spans="1:6" x14ac:dyDescent="0.25">
      <c r="A423" s="2" t="s">
        <v>1</v>
      </c>
      <c r="B423" s="2">
        <v>180248</v>
      </c>
      <c r="C423" s="6">
        <v>17514</v>
      </c>
      <c r="D423" s="6">
        <v>0</v>
      </c>
      <c r="E423" s="8">
        <v>42958</v>
      </c>
      <c r="F423">
        <f t="shared" si="6"/>
        <v>2017</v>
      </c>
    </row>
    <row r="424" spans="1:6" x14ac:dyDescent="0.25">
      <c r="A424" s="2" t="s">
        <v>1</v>
      </c>
      <c r="B424" s="2">
        <v>185022</v>
      </c>
      <c r="C424" s="6">
        <v>14011.2</v>
      </c>
      <c r="D424" s="6">
        <v>0</v>
      </c>
      <c r="E424" s="8">
        <v>43111</v>
      </c>
      <c r="F424">
        <f t="shared" si="6"/>
        <v>2018</v>
      </c>
    </row>
    <row r="425" spans="1:6" x14ac:dyDescent="0.25">
      <c r="A425" s="2" t="s">
        <v>1</v>
      </c>
      <c r="B425" s="2">
        <v>180947</v>
      </c>
      <c r="C425" s="6">
        <v>4929</v>
      </c>
      <c r="D425" s="6">
        <v>1.1000000000000001</v>
      </c>
      <c r="E425" s="8">
        <v>42991</v>
      </c>
      <c r="F425">
        <f t="shared" si="6"/>
        <v>2017</v>
      </c>
    </row>
    <row r="426" spans="1:6" x14ac:dyDescent="0.25">
      <c r="A426" s="2" t="s">
        <v>1</v>
      </c>
      <c r="B426" s="2">
        <v>180953</v>
      </c>
      <c r="C426" s="6">
        <v>826.92</v>
      </c>
      <c r="D426" s="6">
        <v>0.18</v>
      </c>
      <c r="E426" s="8">
        <v>42991</v>
      </c>
      <c r="F426">
        <f t="shared" si="6"/>
        <v>2017</v>
      </c>
    </row>
    <row r="427" spans="1:6" x14ac:dyDescent="0.25">
      <c r="A427" s="2" t="s">
        <v>1</v>
      </c>
      <c r="B427" s="2">
        <v>181425</v>
      </c>
      <c r="C427" s="6">
        <v>7382</v>
      </c>
      <c r="D427" s="6">
        <v>0.86399999999999999</v>
      </c>
      <c r="E427" s="8">
        <v>43075</v>
      </c>
      <c r="F427">
        <f t="shared" si="6"/>
        <v>2017</v>
      </c>
    </row>
    <row r="428" spans="1:6" x14ac:dyDescent="0.25">
      <c r="A428" s="2" t="s">
        <v>1</v>
      </c>
      <c r="B428" s="2">
        <v>184373</v>
      </c>
      <c r="C428" s="6">
        <v>3858.96</v>
      </c>
      <c r="D428" s="6">
        <v>0.84</v>
      </c>
      <c r="E428" s="8">
        <v>43077</v>
      </c>
      <c r="F428">
        <f t="shared" si="6"/>
        <v>2017</v>
      </c>
    </row>
    <row r="429" spans="1:6" x14ac:dyDescent="0.25">
      <c r="A429" s="2" t="s">
        <v>1</v>
      </c>
      <c r="B429" s="2">
        <v>181777</v>
      </c>
      <c r="C429" s="6">
        <v>15938</v>
      </c>
      <c r="D429" s="6">
        <v>4.05</v>
      </c>
      <c r="E429" s="8">
        <v>43003</v>
      </c>
      <c r="F429">
        <f t="shared" si="6"/>
        <v>2017</v>
      </c>
    </row>
    <row r="430" spans="1:6" x14ac:dyDescent="0.25">
      <c r="A430" s="2" t="s">
        <v>1</v>
      </c>
      <c r="B430" s="2">
        <v>144410</v>
      </c>
      <c r="C430" s="6">
        <v>2204.9</v>
      </c>
      <c r="D430" s="6">
        <v>0.85</v>
      </c>
      <c r="E430" s="8">
        <v>43124</v>
      </c>
      <c r="F430">
        <f t="shared" si="6"/>
        <v>2018</v>
      </c>
    </row>
    <row r="431" spans="1:6" x14ac:dyDescent="0.25">
      <c r="A431" s="2" t="s">
        <v>1</v>
      </c>
      <c r="B431" s="2">
        <v>144410</v>
      </c>
      <c r="C431" s="6">
        <v>7081.62</v>
      </c>
      <c r="D431" s="6">
        <v>2.73</v>
      </c>
      <c r="E431" s="8">
        <v>43124</v>
      </c>
      <c r="F431">
        <f t="shared" si="6"/>
        <v>2018</v>
      </c>
    </row>
    <row r="432" spans="1:6" x14ac:dyDescent="0.25">
      <c r="A432" s="2" t="s">
        <v>1</v>
      </c>
      <c r="B432" s="2">
        <v>144410</v>
      </c>
      <c r="C432" s="6">
        <v>23735.1</v>
      </c>
      <c r="D432" s="6">
        <v>9.15</v>
      </c>
      <c r="E432" s="8">
        <v>43124</v>
      </c>
      <c r="F432">
        <f t="shared" si="6"/>
        <v>2018</v>
      </c>
    </row>
    <row r="433" spans="1:6" x14ac:dyDescent="0.25">
      <c r="A433" s="2" t="s">
        <v>1</v>
      </c>
      <c r="B433" s="2">
        <v>144410</v>
      </c>
      <c r="C433" s="6">
        <v>6485</v>
      </c>
      <c r="D433" s="6">
        <v>2.5</v>
      </c>
      <c r="E433" s="8">
        <v>43116</v>
      </c>
      <c r="F433">
        <f t="shared" si="6"/>
        <v>2018</v>
      </c>
    </row>
    <row r="434" spans="1:6" x14ac:dyDescent="0.25">
      <c r="A434" s="2" t="s">
        <v>1</v>
      </c>
      <c r="B434" s="2">
        <v>144410</v>
      </c>
      <c r="C434" s="6">
        <v>8767.7199999999993</v>
      </c>
      <c r="D434" s="6">
        <v>3.38</v>
      </c>
      <c r="E434" s="8">
        <v>43116</v>
      </c>
      <c r="F434">
        <f t="shared" si="6"/>
        <v>2018</v>
      </c>
    </row>
    <row r="435" spans="1:6" x14ac:dyDescent="0.25">
      <c r="A435" s="2" t="s">
        <v>1</v>
      </c>
      <c r="B435" s="2">
        <v>144410</v>
      </c>
      <c r="C435" s="6">
        <v>14993.32</v>
      </c>
      <c r="D435" s="6">
        <v>5.78</v>
      </c>
      <c r="E435" s="8">
        <v>43116</v>
      </c>
      <c r="F435">
        <f t="shared" si="6"/>
        <v>2018</v>
      </c>
    </row>
    <row r="436" spans="1:6" x14ac:dyDescent="0.25">
      <c r="A436" s="2" t="s">
        <v>1</v>
      </c>
      <c r="B436" s="2">
        <v>144410</v>
      </c>
      <c r="C436" s="6">
        <v>34592.794999999998</v>
      </c>
      <c r="D436" s="6">
        <v>8.8450000000000006</v>
      </c>
      <c r="E436" s="8">
        <v>43116</v>
      </c>
      <c r="F436">
        <f t="shared" si="6"/>
        <v>2018</v>
      </c>
    </row>
    <row r="437" spans="1:6" x14ac:dyDescent="0.25">
      <c r="A437" s="2" t="s">
        <v>1</v>
      </c>
      <c r="B437" s="2">
        <v>144410</v>
      </c>
      <c r="C437" s="6">
        <v>2594</v>
      </c>
      <c r="D437" s="6">
        <v>1</v>
      </c>
      <c r="E437" s="8">
        <v>43116</v>
      </c>
      <c r="F437">
        <f t="shared" si="6"/>
        <v>2018</v>
      </c>
    </row>
    <row r="438" spans="1:6" x14ac:dyDescent="0.25">
      <c r="A438" s="2" t="s">
        <v>1</v>
      </c>
      <c r="B438" s="2">
        <v>144410</v>
      </c>
      <c r="C438" s="6">
        <v>13043.184999999999</v>
      </c>
      <c r="D438" s="6">
        <v>3.335</v>
      </c>
      <c r="E438" s="8">
        <v>43116</v>
      </c>
      <c r="F438">
        <f t="shared" si="6"/>
        <v>2018</v>
      </c>
    </row>
    <row r="439" spans="1:6" x14ac:dyDescent="0.25">
      <c r="A439" s="2" t="s">
        <v>1</v>
      </c>
      <c r="B439" s="2">
        <v>144410</v>
      </c>
      <c r="C439" s="6">
        <v>10054.343999999999</v>
      </c>
      <c r="D439" s="6">
        <v>3.8759999999999999</v>
      </c>
      <c r="E439" s="8">
        <v>43116</v>
      </c>
      <c r="F439">
        <f t="shared" si="6"/>
        <v>2018</v>
      </c>
    </row>
    <row r="440" spans="1:6" x14ac:dyDescent="0.25">
      <c r="A440" s="2" t="s">
        <v>1</v>
      </c>
      <c r="B440" s="2">
        <v>144410</v>
      </c>
      <c r="C440" s="6">
        <v>14095.796</v>
      </c>
      <c r="D440" s="6">
        <v>5.4340000000000002</v>
      </c>
      <c r="E440" s="8">
        <v>43116</v>
      </c>
      <c r="F440">
        <f t="shared" si="6"/>
        <v>2018</v>
      </c>
    </row>
    <row r="441" spans="1:6" x14ac:dyDescent="0.25">
      <c r="A441" s="2" t="s">
        <v>1</v>
      </c>
      <c r="B441" s="2">
        <v>170579</v>
      </c>
      <c r="C441" s="6">
        <v>130536</v>
      </c>
      <c r="D441" s="6">
        <v>14.9</v>
      </c>
      <c r="E441" s="8">
        <v>42775</v>
      </c>
      <c r="F441">
        <f t="shared" si="6"/>
        <v>2017</v>
      </c>
    </row>
    <row r="442" spans="1:6" x14ac:dyDescent="0.25">
      <c r="A442" s="2" t="s">
        <v>1</v>
      </c>
      <c r="B442" s="2">
        <v>183964</v>
      </c>
      <c r="C442" s="6">
        <v>37990</v>
      </c>
      <c r="D442" s="6">
        <v>13.3</v>
      </c>
      <c r="E442" s="8">
        <v>43070</v>
      </c>
      <c r="F442">
        <f t="shared" si="6"/>
        <v>2017</v>
      </c>
    </row>
    <row r="443" spans="1:6" x14ac:dyDescent="0.25">
      <c r="A443" s="2" t="s">
        <v>1</v>
      </c>
      <c r="B443" s="2">
        <v>175249</v>
      </c>
      <c r="C443" s="6">
        <v>8324.41</v>
      </c>
      <c r="D443" s="6">
        <v>0</v>
      </c>
      <c r="E443" s="8">
        <v>42947</v>
      </c>
      <c r="F443">
        <f t="shared" si="6"/>
        <v>2017</v>
      </c>
    </row>
    <row r="444" spans="1:6" x14ac:dyDescent="0.25">
      <c r="A444" s="2" t="s">
        <v>1</v>
      </c>
      <c r="B444" s="2">
        <v>179295</v>
      </c>
      <c r="C444" s="6">
        <v>12150</v>
      </c>
      <c r="D444" s="6">
        <v>17.5</v>
      </c>
      <c r="E444" s="8">
        <v>42922</v>
      </c>
      <c r="F444">
        <f t="shared" si="6"/>
        <v>2017</v>
      </c>
    </row>
    <row r="445" spans="1:6" x14ac:dyDescent="0.25">
      <c r="A445" s="2" t="s">
        <v>1</v>
      </c>
      <c r="B445" s="2">
        <v>184945</v>
      </c>
      <c r="C445" s="6">
        <v>955.55200000000002</v>
      </c>
      <c r="D445" s="6">
        <v>0.20799999999999999</v>
      </c>
      <c r="E445" s="8">
        <v>43099</v>
      </c>
      <c r="F445">
        <f t="shared" si="6"/>
        <v>2017</v>
      </c>
    </row>
    <row r="446" spans="1:6" x14ac:dyDescent="0.25">
      <c r="A446" s="2" t="s">
        <v>1</v>
      </c>
      <c r="B446" s="2">
        <v>184945</v>
      </c>
      <c r="C446" s="6">
        <v>1074.9960000000001</v>
      </c>
      <c r="D446" s="6">
        <v>0.23400000000000001</v>
      </c>
      <c r="E446" s="8">
        <v>43099</v>
      </c>
      <c r="F446">
        <f t="shared" si="6"/>
        <v>2017</v>
      </c>
    </row>
    <row r="447" spans="1:6" x14ac:dyDescent="0.25">
      <c r="A447" s="2" t="s">
        <v>1</v>
      </c>
      <c r="B447" s="2">
        <v>184945</v>
      </c>
      <c r="C447" s="6">
        <v>1653.84</v>
      </c>
      <c r="D447" s="6">
        <v>0.36</v>
      </c>
      <c r="E447" s="8">
        <v>43099</v>
      </c>
      <c r="F447">
        <f t="shared" si="6"/>
        <v>2017</v>
      </c>
    </row>
    <row r="448" spans="1:6" x14ac:dyDescent="0.25">
      <c r="A448" s="2" t="s">
        <v>1</v>
      </c>
      <c r="B448" s="2">
        <v>184945</v>
      </c>
      <c r="C448" s="6">
        <v>14046.6144</v>
      </c>
      <c r="D448" s="6">
        <v>3.0575999999999999</v>
      </c>
      <c r="E448" s="8">
        <v>43099</v>
      </c>
      <c r="F448">
        <f t="shared" si="6"/>
        <v>2017</v>
      </c>
    </row>
    <row r="449" spans="1:6" x14ac:dyDescent="0.25">
      <c r="A449" s="2" t="s">
        <v>1</v>
      </c>
      <c r="B449" s="2">
        <v>185884</v>
      </c>
      <c r="C449" s="6">
        <v>1167.5999999999999</v>
      </c>
      <c r="D449" s="6">
        <v>0</v>
      </c>
      <c r="E449" s="8">
        <v>43099</v>
      </c>
      <c r="F449">
        <f t="shared" si="6"/>
        <v>2017</v>
      </c>
    </row>
    <row r="450" spans="1:6" x14ac:dyDescent="0.25">
      <c r="A450" s="2" t="s">
        <v>1</v>
      </c>
      <c r="B450" s="2">
        <v>171879</v>
      </c>
      <c r="C450" s="6">
        <v>33820</v>
      </c>
      <c r="D450" s="6">
        <v>6.76</v>
      </c>
      <c r="E450" s="8">
        <v>42853</v>
      </c>
      <c r="F450">
        <f t="shared" si="6"/>
        <v>2017</v>
      </c>
    </row>
    <row r="451" spans="1:6" x14ac:dyDescent="0.25">
      <c r="A451" s="2" t="s">
        <v>1</v>
      </c>
      <c r="B451" s="2">
        <v>176424</v>
      </c>
      <c r="C451" s="6">
        <v>1680</v>
      </c>
      <c r="D451" s="6">
        <v>0</v>
      </c>
      <c r="E451" s="8">
        <v>42867</v>
      </c>
      <c r="F451">
        <f t="shared" ref="F451:F514" si="7">YEAR(E451)</f>
        <v>2017</v>
      </c>
    </row>
    <row r="452" spans="1:6" x14ac:dyDescent="0.25">
      <c r="A452" s="2" t="s">
        <v>1</v>
      </c>
      <c r="B452" s="2">
        <v>176424</v>
      </c>
      <c r="C452" s="6">
        <v>2919</v>
      </c>
      <c r="D452" s="6">
        <v>0</v>
      </c>
      <c r="E452" s="8">
        <v>42867</v>
      </c>
      <c r="F452">
        <f t="shared" si="7"/>
        <v>2017</v>
      </c>
    </row>
    <row r="453" spans="1:6" x14ac:dyDescent="0.25">
      <c r="A453" s="2" t="s">
        <v>1</v>
      </c>
      <c r="B453" s="2">
        <v>175383</v>
      </c>
      <c r="C453" s="6">
        <v>47209</v>
      </c>
      <c r="D453" s="6">
        <v>10.1</v>
      </c>
      <c r="E453" s="8">
        <v>43060</v>
      </c>
      <c r="F453">
        <f t="shared" si="7"/>
        <v>2017</v>
      </c>
    </row>
    <row r="454" spans="1:6" x14ac:dyDescent="0.25">
      <c r="A454" s="2" t="s">
        <v>1</v>
      </c>
      <c r="B454" s="2">
        <v>175383</v>
      </c>
      <c r="C454" s="6">
        <v>49861</v>
      </c>
      <c r="D454" s="6">
        <v>16.600000000000001</v>
      </c>
      <c r="E454" s="8">
        <v>43060</v>
      </c>
      <c r="F454">
        <f t="shared" si="7"/>
        <v>2017</v>
      </c>
    </row>
    <row r="455" spans="1:6" x14ac:dyDescent="0.25">
      <c r="A455" s="2" t="s">
        <v>1</v>
      </c>
      <c r="B455" s="2">
        <v>175383</v>
      </c>
      <c r="C455" s="6">
        <v>114241</v>
      </c>
      <c r="D455" s="6">
        <v>18.8</v>
      </c>
      <c r="E455" s="8">
        <v>43060</v>
      </c>
      <c r="F455">
        <f t="shared" si="7"/>
        <v>2017</v>
      </c>
    </row>
    <row r="456" spans="1:6" x14ac:dyDescent="0.25">
      <c r="A456" s="2" t="s">
        <v>1</v>
      </c>
      <c r="B456" s="2">
        <v>187155</v>
      </c>
      <c r="C456" s="6">
        <v>453.67599999999999</v>
      </c>
      <c r="D456" s="6">
        <v>0.11600000000000001</v>
      </c>
      <c r="E456" s="8">
        <v>43144</v>
      </c>
      <c r="F456">
        <f t="shared" si="7"/>
        <v>2018</v>
      </c>
    </row>
    <row r="457" spans="1:6" x14ac:dyDescent="0.25">
      <c r="A457" s="2" t="s">
        <v>1</v>
      </c>
      <c r="B457" s="2">
        <v>187155</v>
      </c>
      <c r="C457" s="6">
        <v>10467.59</v>
      </c>
      <c r="D457" s="6">
        <v>2.6772999999999998</v>
      </c>
      <c r="E457" s="8">
        <v>43144</v>
      </c>
      <c r="F457">
        <f t="shared" si="7"/>
        <v>2018</v>
      </c>
    </row>
    <row r="458" spans="1:6" x14ac:dyDescent="0.25">
      <c r="A458" s="2" t="s">
        <v>1</v>
      </c>
      <c r="B458" s="2">
        <v>187155</v>
      </c>
      <c r="C458" s="6">
        <v>26783.02</v>
      </c>
      <c r="D458" s="6">
        <v>5.83</v>
      </c>
      <c r="E458" s="8">
        <v>43144</v>
      </c>
      <c r="F458">
        <f t="shared" si="7"/>
        <v>2018</v>
      </c>
    </row>
    <row r="459" spans="1:6" x14ac:dyDescent="0.25">
      <c r="A459" s="2" t="s">
        <v>1</v>
      </c>
      <c r="B459" s="2">
        <v>187155</v>
      </c>
      <c r="C459" s="6">
        <v>1638</v>
      </c>
      <c r="D459" s="6">
        <v>0</v>
      </c>
      <c r="E459" s="8">
        <v>43144</v>
      </c>
      <c r="F459">
        <f t="shared" si="7"/>
        <v>2018</v>
      </c>
    </row>
    <row r="460" spans="1:6" x14ac:dyDescent="0.25">
      <c r="A460" s="2" t="s">
        <v>1</v>
      </c>
      <c r="B460" s="2">
        <v>187155</v>
      </c>
      <c r="C460" s="6">
        <v>17514</v>
      </c>
      <c r="D460" s="6">
        <v>0</v>
      </c>
      <c r="E460" s="8">
        <v>43144</v>
      </c>
      <c r="F460">
        <f t="shared" si="7"/>
        <v>2018</v>
      </c>
    </row>
    <row r="461" spans="1:6" x14ac:dyDescent="0.25">
      <c r="A461" s="2" t="s">
        <v>1</v>
      </c>
      <c r="B461" s="2">
        <v>177711</v>
      </c>
      <c r="C461" s="6">
        <v>11414</v>
      </c>
      <c r="D461" s="6">
        <v>0</v>
      </c>
      <c r="E461" s="8">
        <v>43039</v>
      </c>
      <c r="F461">
        <f t="shared" si="7"/>
        <v>2017</v>
      </c>
    </row>
    <row r="462" spans="1:6" x14ac:dyDescent="0.25">
      <c r="A462" s="2" t="s">
        <v>1</v>
      </c>
      <c r="B462" s="2">
        <v>187908</v>
      </c>
      <c r="C462" s="6">
        <v>2149.9920000000002</v>
      </c>
      <c r="D462" s="6">
        <v>0.46800000000000003</v>
      </c>
      <c r="E462" s="8">
        <v>43096</v>
      </c>
      <c r="F462">
        <f t="shared" si="7"/>
        <v>2017</v>
      </c>
    </row>
    <row r="463" spans="1:6" x14ac:dyDescent="0.25">
      <c r="A463" s="2" t="s">
        <v>1</v>
      </c>
      <c r="B463" s="2">
        <v>168431</v>
      </c>
      <c r="C463" s="6">
        <v>17409</v>
      </c>
      <c r="D463" s="6">
        <v>4</v>
      </c>
      <c r="E463" s="8">
        <v>42891</v>
      </c>
      <c r="F463">
        <f t="shared" si="7"/>
        <v>2017</v>
      </c>
    </row>
    <row r="464" spans="1:6" x14ac:dyDescent="0.25">
      <c r="A464" s="2" t="s">
        <v>1</v>
      </c>
      <c r="B464" s="2">
        <v>168431</v>
      </c>
      <c r="C464" s="6">
        <v>859.99680000000001</v>
      </c>
      <c r="D464" s="6">
        <v>0.18720000000000001</v>
      </c>
      <c r="E464" s="8">
        <v>42891</v>
      </c>
      <c r="F464">
        <f t="shared" si="7"/>
        <v>2017</v>
      </c>
    </row>
    <row r="465" spans="1:6" x14ac:dyDescent="0.25">
      <c r="A465" s="2" t="s">
        <v>1</v>
      </c>
      <c r="B465" s="2">
        <v>168433</v>
      </c>
      <c r="C465" s="6">
        <v>28263</v>
      </c>
      <c r="D465" s="6">
        <v>6.5</v>
      </c>
      <c r="E465" s="8">
        <v>42978</v>
      </c>
      <c r="F465">
        <f t="shared" si="7"/>
        <v>2017</v>
      </c>
    </row>
    <row r="466" spans="1:6" x14ac:dyDescent="0.25">
      <c r="A466" s="2" t="s">
        <v>1</v>
      </c>
      <c r="B466" s="2">
        <v>186911</v>
      </c>
      <c r="C466" s="6">
        <v>22055.4</v>
      </c>
      <c r="D466" s="6">
        <v>0</v>
      </c>
      <c r="E466" s="8">
        <v>43098</v>
      </c>
      <c r="F466">
        <f t="shared" si="7"/>
        <v>2017</v>
      </c>
    </row>
    <row r="467" spans="1:6" x14ac:dyDescent="0.25">
      <c r="A467" s="2" t="s">
        <v>1</v>
      </c>
      <c r="B467" s="2">
        <v>189421</v>
      </c>
      <c r="C467" s="6">
        <v>735.04</v>
      </c>
      <c r="D467" s="6">
        <v>0.16</v>
      </c>
      <c r="E467" s="8">
        <v>43160</v>
      </c>
      <c r="F467">
        <f t="shared" si="7"/>
        <v>2018</v>
      </c>
    </row>
    <row r="468" spans="1:6" x14ac:dyDescent="0.25">
      <c r="A468" s="2" t="s">
        <v>1</v>
      </c>
      <c r="B468" s="2">
        <v>184578</v>
      </c>
      <c r="C468" s="6">
        <v>548</v>
      </c>
      <c r="D468" s="6">
        <v>0.2</v>
      </c>
      <c r="E468" s="8">
        <v>43052</v>
      </c>
      <c r="F468">
        <f t="shared" si="7"/>
        <v>2017</v>
      </c>
    </row>
    <row r="469" spans="1:6" x14ac:dyDescent="0.25">
      <c r="A469" s="2" t="s">
        <v>1</v>
      </c>
      <c r="B469" s="2">
        <v>184578</v>
      </c>
      <c r="C469" s="6">
        <v>565.06200000000001</v>
      </c>
      <c r="D469" s="6">
        <v>0</v>
      </c>
      <c r="E469" s="8">
        <v>43052</v>
      </c>
      <c r="F469">
        <f t="shared" si="7"/>
        <v>2017</v>
      </c>
    </row>
    <row r="470" spans="1:6" x14ac:dyDescent="0.25">
      <c r="A470" s="2" t="s">
        <v>1</v>
      </c>
      <c r="B470" s="2">
        <v>184578</v>
      </c>
      <c r="C470" s="6">
        <v>14608.92</v>
      </c>
      <c r="D470" s="6">
        <v>3.18</v>
      </c>
      <c r="E470" s="8">
        <v>43052</v>
      </c>
      <c r="F470">
        <f t="shared" si="7"/>
        <v>2017</v>
      </c>
    </row>
    <row r="471" spans="1:6" x14ac:dyDescent="0.25">
      <c r="A471" s="2" t="s">
        <v>1</v>
      </c>
      <c r="B471" s="2">
        <v>184579</v>
      </c>
      <c r="C471" s="6">
        <v>13398</v>
      </c>
      <c r="D471" s="6">
        <v>0</v>
      </c>
      <c r="E471" s="8">
        <v>43052</v>
      </c>
      <c r="F471">
        <f t="shared" si="7"/>
        <v>2017</v>
      </c>
    </row>
    <row r="472" spans="1:6" x14ac:dyDescent="0.25">
      <c r="A472" s="2" t="s">
        <v>1</v>
      </c>
      <c r="B472" s="2">
        <v>186559</v>
      </c>
      <c r="C472" s="6">
        <v>3518.18</v>
      </c>
      <c r="D472" s="6">
        <v>1.87</v>
      </c>
      <c r="E472" s="8">
        <v>43069</v>
      </c>
      <c r="F472">
        <f t="shared" si="7"/>
        <v>2017</v>
      </c>
    </row>
    <row r="473" spans="1:6" x14ac:dyDescent="0.25">
      <c r="A473" s="2" t="s">
        <v>1</v>
      </c>
      <c r="B473" s="2">
        <v>171283</v>
      </c>
      <c r="C473" s="6">
        <v>4007</v>
      </c>
      <c r="D473" s="6">
        <v>0</v>
      </c>
      <c r="E473" s="8">
        <v>42793</v>
      </c>
      <c r="F473">
        <f t="shared" si="7"/>
        <v>2017</v>
      </c>
    </row>
    <row r="474" spans="1:6" x14ac:dyDescent="0.25">
      <c r="A474" s="2" t="s">
        <v>1</v>
      </c>
      <c r="B474" s="2">
        <v>171283</v>
      </c>
      <c r="C474" s="6">
        <v>62231</v>
      </c>
      <c r="D474" s="6">
        <v>7.1</v>
      </c>
      <c r="E474" s="8">
        <v>42793</v>
      </c>
      <c r="F474">
        <f t="shared" si="7"/>
        <v>2017</v>
      </c>
    </row>
    <row r="475" spans="1:6" x14ac:dyDescent="0.25">
      <c r="A475" s="2" t="s">
        <v>1</v>
      </c>
      <c r="B475" s="2">
        <v>180969</v>
      </c>
      <c r="C475" s="6">
        <v>24360</v>
      </c>
      <c r="D475" s="6">
        <v>0</v>
      </c>
      <c r="E475" s="8">
        <v>43005</v>
      </c>
      <c r="F475">
        <f t="shared" si="7"/>
        <v>2017</v>
      </c>
    </row>
    <row r="476" spans="1:6" x14ac:dyDescent="0.25">
      <c r="A476" s="2" t="s">
        <v>1</v>
      </c>
      <c r="B476" s="2">
        <v>180969</v>
      </c>
      <c r="C476" s="6">
        <v>24528</v>
      </c>
      <c r="D476" s="6">
        <v>0</v>
      </c>
      <c r="E476" s="8">
        <v>43005</v>
      </c>
      <c r="F476">
        <f t="shared" si="7"/>
        <v>2017</v>
      </c>
    </row>
    <row r="477" spans="1:6" x14ac:dyDescent="0.25">
      <c r="A477" s="2" t="s">
        <v>1</v>
      </c>
      <c r="B477" s="2">
        <v>180969</v>
      </c>
      <c r="C477" s="6">
        <v>25536</v>
      </c>
      <c r="D477" s="6">
        <v>0</v>
      </c>
      <c r="E477" s="8">
        <v>43005</v>
      </c>
      <c r="F477">
        <f t="shared" si="7"/>
        <v>2017</v>
      </c>
    </row>
    <row r="478" spans="1:6" x14ac:dyDescent="0.25">
      <c r="A478" s="2" t="s">
        <v>1</v>
      </c>
      <c r="B478" s="2">
        <v>180969</v>
      </c>
      <c r="C478" s="6">
        <v>32886</v>
      </c>
      <c r="D478" s="6">
        <v>0</v>
      </c>
      <c r="E478" s="8">
        <v>43005</v>
      </c>
      <c r="F478">
        <f t="shared" si="7"/>
        <v>2017</v>
      </c>
    </row>
    <row r="479" spans="1:6" x14ac:dyDescent="0.25">
      <c r="A479" s="2" t="s">
        <v>1</v>
      </c>
      <c r="B479" s="2">
        <v>153230</v>
      </c>
      <c r="C479" s="6">
        <v>11305</v>
      </c>
      <c r="D479" s="6">
        <v>2.6</v>
      </c>
      <c r="E479" s="8">
        <v>42363</v>
      </c>
      <c r="F479">
        <f t="shared" si="7"/>
        <v>2015</v>
      </c>
    </row>
    <row r="480" spans="1:6" x14ac:dyDescent="0.25">
      <c r="A480" s="2" t="s">
        <v>1</v>
      </c>
      <c r="B480" s="2">
        <v>178035</v>
      </c>
      <c r="C480" s="6">
        <v>2756.4</v>
      </c>
      <c r="D480" s="6">
        <v>0.6</v>
      </c>
      <c r="E480" s="8">
        <v>42958</v>
      </c>
      <c r="F480">
        <f t="shared" si="7"/>
        <v>2017</v>
      </c>
    </row>
    <row r="481" spans="1:6" x14ac:dyDescent="0.25">
      <c r="A481" s="2" t="s">
        <v>1</v>
      </c>
      <c r="B481" s="2">
        <v>188248</v>
      </c>
      <c r="C481" s="6">
        <v>1220.232</v>
      </c>
      <c r="D481" s="6">
        <v>0.312</v>
      </c>
      <c r="E481" s="8">
        <v>43114</v>
      </c>
      <c r="F481">
        <f t="shared" si="7"/>
        <v>2018</v>
      </c>
    </row>
    <row r="482" spans="1:6" x14ac:dyDescent="0.25">
      <c r="A482" s="2" t="s">
        <v>1</v>
      </c>
      <c r="B482" s="2">
        <v>188248</v>
      </c>
      <c r="C482" s="6">
        <v>5589.9791999999998</v>
      </c>
      <c r="D482" s="6">
        <v>1.2168000000000001</v>
      </c>
      <c r="E482" s="8">
        <v>43114</v>
      </c>
      <c r="F482">
        <f t="shared" si="7"/>
        <v>2018</v>
      </c>
    </row>
    <row r="483" spans="1:6" x14ac:dyDescent="0.25">
      <c r="A483" s="2" t="s">
        <v>1</v>
      </c>
      <c r="B483" s="2">
        <v>188248</v>
      </c>
      <c r="C483" s="6">
        <v>1596</v>
      </c>
      <c r="D483" s="6">
        <v>0</v>
      </c>
      <c r="E483" s="8">
        <v>43114</v>
      </c>
      <c r="F483">
        <f t="shared" si="7"/>
        <v>2018</v>
      </c>
    </row>
    <row r="484" spans="1:6" x14ac:dyDescent="0.25">
      <c r="A484" s="2" t="s">
        <v>1</v>
      </c>
      <c r="B484" s="2">
        <v>188248</v>
      </c>
      <c r="C484" s="6">
        <v>3360</v>
      </c>
      <c r="D484" s="6">
        <v>0</v>
      </c>
      <c r="E484" s="8">
        <v>43114</v>
      </c>
      <c r="F484">
        <f t="shared" si="7"/>
        <v>2018</v>
      </c>
    </row>
    <row r="485" spans="1:6" x14ac:dyDescent="0.25">
      <c r="A485" s="2" t="s">
        <v>1</v>
      </c>
      <c r="B485" s="2">
        <v>188248</v>
      </c>
      <c r="C485" s="6">
        <v>4200</v>
      </c>
      <c r="D485" s="6">
        <v>0</v>
      </c>
      <c r="E485" s="8">
        <v>43114</v>
      </c>
      <c r="F485">
        <f t="shared" si="7"/>
        <v>2018</v>
      </c>
    </row>
    <row r="486" spans="1:6" x14ac:dyDescent="0.25">
      <c r="A486" s="2" t="s">
        <v>1</v>
      </c>
      <c r="B486" s="2">
        <v>188248</v>
      </c>
      <c r="C486" s="6">
        <v>7308</v>
      </c>
      <c r="D486" s="6">
        <v>0</v>
      </c>
      <c r="E486" s="8">
        <v>43114</v>
      </c>
      <c r="F486">
        <f t="shared" si="7"/>
        <v>2018</v>
      </c>
    </row>
    <row r="487" spans="1:6" x14ac:dyDescent="0.25">
      <c r="A487" s="2" t="s">
        <v>1</v>
      </c>
      <c r="B487" s="2">
        <v>165289</v>
      </c>
      <c r="C487" s="6">
        <v>18785</v>
      </c>
      <c r="D487" s="6">
        <v>2.2000000000000002</v>
      </c>
      <c r="E487" s="8">
        <v>42776</v>
      </c>
      <c r="F487">
        <f t="shared" si="7"/>
        <v>2017</v>
      </c>
    </row>
    <row r="488" spans="1:6" x14ac:dyDescent="0.25">
      <c r="A488" s="2" t="s">
        <v>1</v>
      </c>
      <c r="B488" s="2">
        <v>176717</v>
      </c>
      <c r="C488" s="6">
        <v>14472.814</v>
      </c>
      <c r="D488" s="6">
        <v>3.8420000000000001</v>
      </c>
      <c r="E488" s="8">
        <v>42923</v>
      </c>
      <c r="F488">
        <f t="shared" si="7"/>
        <v>2017</v>
      </c>
    </row>
    <row r="489" spans="1:6" x14ac:dyDescent="0.25">
      <c r="A489" s="2" t="s">
        <v>1</v>
      </c>
      <c r="B489" s="2">
        <v>176717</v>
      </c>
      <c r="C489" s="6">
        <v>24818</v>
      </c>
      <c r="D489" s="6">
        <v>5.9</v>
      </c>
      <c r="E489" s="8">
        <v>42923</v>
      </c>
      <c r="F489">
        <f t="shared" si="7"/>
        <v>2017</v>
      </c>
    </row>
    <row r="490" spans="1:6" x14ac:dyDescent="0.25">
      <c r="A490" s="2" t="s">
        <v>1</v>
      </c>
      <c r="B490" s="2">
        <v>131962</v>
      </c>
      <c r="C490" s="6">
        <v>63535</v>
      </c>
      <c r="D490" s="6">
        <v>7.34</v>
      </c>
      <c r="E490" s="8">
        <v>42895</v>
      </c>
      <c r="F490">
        <f t="shared" si="7"/>
        <v>2017</v>
      </c>
    </row>
    <row r="491" spans="1:6" x14ac:dyDescent="0.25">
      <c r="A491" s="2" t="s">
        <v>1</v>
      </c>
      <c r="B491" s="2">
        <v>186230</v>
      </c>
      <c r="C491" s="6">
        <v>76159.44</v>
      </c>
      <c r="D491" s="6">
        <v>8.6999999999999993</v>
      </c>
      <c r="E491" s="8">
        <v>43073</v>
      </c>
      <c r="F491">
        <f t="shared" si="7"/>
        <v>2017</v>
      </c>
    </row>
    <row r="492" spans="1:6" x14ac:dyDescent="0.25">
      <c r="A492" s="2" t="s">
        <v>1</v>
      </c>
      <c r="B492" s="2">
        <v>186529</v>
      </c>
      <c r="C492" s="6">
        <v>3465</v>
      </c>
      <c r="D492" s="6">
        <v>0</v>
      </c>
      <c r="E492" s="8">
        <v>43091</v>
      </c>
      <c r="F492">
        <f t="shared" si="7"/>
        <v>2017</v>
      </c>
    </row>
    <row r="493" spans="1:6" x14ac:dyDescent="0.25">
      <c r="A493" s="2" t="s">
        <v>1</v>
      </c>
      <c r="B493" s="2">
        <v>186529</v>
      </c>
      <c r="C493" s="6">
        <v>1460</v>
      </c>
      <c r="D493" s="6">
        <v>0.7</v>
      </c>
      <c r="E493" s="8">
        <v>43091</v>
      </c>
      <c r="F493">
        <f t="shared" si="7"/>
        <v>2017</v>
      </c>
    </row>
    <row r="494" spans="1:6" x14ac:dyDescent="0.25">
      <c r="A494" s="2" t="s">
        <v>1</v>
      </c>
      <c r="B494" s="2">
        <v>186529</v>
      </c>
      <c r="C494" s="6">
        <v>3597</v>
      </c>
      <c r="D494" s="6">
        <v>1</v>
      </c>
      <c r="E494" s="8">
        <v>43091</v>
      </c>
      <c r="F494">
        <f t="shared" si="7"/>
        <v>2017</v>
      </c>
    </row>
    <row r="495" spans="1:6" x14ac:dyDescent="0.25">
      <c r="A495" s="2" t="s">
        <v>1</v>
      </c>
      <c r="B495" s="2">
        <v>186529</v>
      </c>
      <c r="C495" s="6">
        <v>31720</v>
      </c>
      <c r="D495" s="6">
        <v>3.6</v>
      </c>
      <c r="E495" s="8">
        <v>43091</v>
      </c>
      <c r="F495">
        <f t="shared" si="7"/>
        <v>2017</v>
      </c>
    </row>
    <row r="496" spans="1:6" x14ac:dyDescent="0.25">
      <c r="A496" s="2" t="s">
        <v>1</v>
      </c>
      <c r="B496" s="2">
        <v>186529</v>
      </c>
      <c r="C496" s="6">
        <v>1911</v>
      </c>
      <c r="D496" s="6">
        <v>0</v>
      </c>
      <c r="E496" s="8">
        <v>43091</v>
      </c>
      <c r="F496">
        <f t="shared" si="7"/>
        <v>2017</v>
      </c>
    </row>
    <row r="497" spans="1:6" x14ac:dyDescent="0.25">
      <c r="A497" s="2" t="s">
        <v>1</v>
      </c>
      <c r="B497" s="2">
        <v>186529</v>
      </c>
      <c r="C497" s="6">
        <v>1990.2719999999999</v>
      </c>
      <c r="D497" s="6">
        <v>0.22720000000000001</v>
      </c>
      <c r="E497" s="8">
        <v>43091</v>
      </c>
      <c r="F497">
        <f t="shared" si="7"/>
        <v>2017</v>
      </c>
    </row>
    <row r="498" spans="1:6" x14ac:dyDescent="0.25">
      <c r="A498" s="2" t="s">
        <v>1</v>
      </c>
      <c r="B498" s="2">
        <v>186529</v>
      </c>
      <c r="C498" s="6">
        <v>2787.84</v>
      </c>
      <c r="D498" s="6">
        <v>0.71279999999999999</v>
      </c>
      <c r="E498" s="8">
        <v>43091</v>
      </c>
      <c r="F498">
        <f t="shared" si="7"/>
        <v>2017</v>
      </c>
    </row>
    <row r="499" spans="1:6" x14ac:dyDescent="0.25">
      <c r="A499" s="2" t="s">
        <v>1</v>
      </c>
      <c r="B499" s="2">
        <v>186529</v>
      </c>
      <c r="C499" s="6">
        <v>7245.56</v>
      </c>
      <c r="D499" s="6">
        <v>1.8532</v>
      </c>
      <c r="E499" s="8">
        <v>43091</v>
      </c>
      <c r="F499">
        <f t="shared" si="7"/>
        <v>2017</v>
      </c>
    </row>
    <row r="500" spans="1:6" x14ac:dyDescent="0.25">
      <c r="A500" s="2" t="s">
        <v>1</v>
      </c>
      <c r="B500" s="2">
        <v>187121</v>
      </c>
      <c r="C500" s="6">
        <v>967.49639999999999</v>
      </c>
      <c r="D500" s="6">
        <v>0.21060000000000001</v>
      </c>
      <c r="E500" s="8">
        <v>43091</v>
      </c>
      <c r="F500">
        <f t="shared" si="7"/>
        <v>2017</v>
      </c>
    </row>
    <row r="501" spans="1:6" x14ac:dyDescent="0.25">
      <c r="A501" s="2" t="s">
        <v>1</v>
      </c>
      <c r="B501" s="2">
        <v>187121</v>
      </c>
      <c r="C501" s="6">
        <v>1102.56</v>
      </c>
      <c r="D501" s="6">
        <v>0.24</v>
      </c>
      <c r="E501" s="8">
        <v>43091</v>
      </c>
      <c r="F501">
        <f t="shared" si="7"/>
        <v>2017</v>
      </c>
    </row>
    <row r="502" spans="1:6" x14ac:dyDescent="0.25">
      <c r="A502" s="2" t="s">
        <v>1</v>
      </c>
      <c r="B502" s="2">
        <v>187121</v>
      </c>
      <c r="C502" s="6">
        <v>5613.8680000000004</v>
      </c>
      <c r="D502" s="6">
        <v>1.222</v>
      </c>
      <c r="E502" s="8">
        <v>43091</v>
      </c>
      <c r="F502">
        <f t="shared" si="7"/>
        <v>2017</v>
      </c>
    </row>
    <row r="503" spans="1:6" x14ac:dyDescent="0.25">
      <c r="A503" s="2" t="s">
        <v>1</v>
      </c>
      <c r="B503" s="2">
        <v>182773</v>
      </c>
      <c r="C503" s="6">
        <v>546</v>
      </c>
      <c r="D503" s="6">
        <v>0</v>
      </c>
      <c r="E503" s="8">
        <v>43109</v>
      </c>
      <c r="F503">
        <f t="shared" si="7"/>
        <v>2018</v>
      </c>
    </row>
    <row r="504" spans="1:6" x14ac:dyDescent="0.25">
      <c r="A504" s="2" t="s">
        <v>1</v>
      </c>
      <c r="B504" s="2">
        <v>182773</v>
      </c>
      <c r="C504" s="6">
        <v>4086.6</v>
      </c>
      <c r="D504" s="6">
        <v>0</v>
      </c>
      <c r="E504" s="8">
        <v>43109</v>
      </c>
      <c r="F504">
        <f t="shared" si="7"/>
        <v>2018</v>
      </c>
    </row>
    <row r="505" spans="1:6" x14ac:dyDescent="0.25">
      <c r="A505" s="2" t="s">
        <v>1</v>
      </c>
      <c r="B505" s="2">
        <v>182773</v>
      </c>
      <c r="C505" s="6">
        <v>4485</v>
      </c>
      <c r="D505" s="6">
        <v>1.1000000000000001</v>
      </c>
      <c r="E505" s="8">
        <v>43109</v>
      </c>
      <c r="F505">
        <f t="shared" si="7"/>
        <v>2018</v>
      </c>
    </row>
    <row r="506" spans="1:6" x14ac:dyDescent="0.25">
      <c r="A506" s="2" t="s">
        <v>1</v>
      </c>
      <c r="B506" s="2">
        <v>182773</v>
      </c>
      <c r="C506" s="6">
        <v>55151</v>
      </c>
      <c r="D506" s="6">
        <v>6.5</v>
      </c>
      <c r="E506" s="8">
        <v>43109</v>
      </c>
      <c r="F506">
        <f t="shared" si="7"/>
        <v>2018</v>
      </c>
    </row>
    <row r="507" spans="1:6" x14ac:dyDescent="0.25">
      <c r="A507" s="2" t="s">
        <v>1</v>
      </c>
      <c r="B507" s="2">
        <v>171228</v>
      </c>
      <c r="C507" s="6">
        <v>6780.7439999999997</v>
      </c>
      <c r="D507" s="6">
        <v>0</v>
      </c>
      <c r="E507" s="8">
        <v>42814</v>
      </c>
      <c r="F507">
        <f t="shared" si="7"/>
        <v>2017</v>
      </c>
    </row>
    <row r="508" spans="1:6" x14ac:dyDescent="0.25">
      <c r="A508" s="2" t="s">
        <v>1</v>
      </c>
      <c r="B508" s="2">
        <v>171228</v>
      </c>
      <c r="C508" s="6">
        <v>14595</v>
      </c>
      <c r="D508" s="6">
        <v>0</v>
      </c>
      <c r="E508" s="8">
        <v>42814</v>
      </c>
      <c r="F508">
        <f t="shared" si="7"/>
        <v>2017</v>
      </c>
    </row>
    <row r="509" spans="1:6" x14ac:dyDescent="0.25">
      <c r="A509" s="2" t="s">
        <v>1</v>
      </c>
      <c r="B509" s="2">
        <v>171228</v>
      </c>
      <c r="C509" s="6">
        <v>17640</v>
      </c>
      <c r="D509" s="6">
        <v>0</v>
      </c>
      <c r="E509" s="8">
        <v>42814</v>
      </c>
      <c r="F509">
        <f t="shared" si="7"/>
        <v>2017</v>
      </c>
    </row>
    <row r="510" spans="1:6" x14ac:dyDescent="0.25">
      <c r="A510" s="2" t="s">
        <v>1</v>
      </c>
      <c r="B510" s="2">
        <v>171228</v>
      </c>
      <c r="C510" s="6">
        <v>5722.0320000000002</v>
      </c>
      <c r="D510" s="6">
        <v>0.6532</v>
      </c>
      <c r="E510" s="8">
        <v>42814</v>
      </c>
      <c r="F510">
        <f t="shared" si="7"/>
        <v>2017</v>
      </c>
    </row>
    <row r="511" spans="1:6" x14ac:dyDescent="0.25">
      <c r="A511" s="2" t="s">
        <v>1</v>
      </c>
      <c r="B511" s="2">
        <v>171228</v>
      </c>
      <c r="C511" s="6">
        <v>165458</v>
      </c>
      <c r="D511" s="6">
        <v>35.9</v>
      </c>
      <c r="E511" s="8">
        <v>42814</v>
      </c>
      <c r="F511">
        <f t="shared" si="7"/>
        <v>2017</v>
      </c>
    </row>
    <row r="512" spans="1:6" x14ac:dyDescent="0.25">
      <c r="A512" s="2" t="s">
        <v>1</v>
      </c>
      <c r="B512" s="2">
        <v>165366</v>
      </c>
      <c r="C512" s="6">
        <v>82667</v>
      </c>
      <c r="D512" s="6">
        <v>8.58</v>
      </c>
      <c r="E512" s="8">
        <v>42676</v>
      </c>
      <c r="F512">
        <f t="shared" si="7"/>
        <v>2016</v>
      </c>
    </row>
    <row r="513" spans="1:6" x14ac:dyDescent="0.25">
      <c r="A513" s="2" t="s">
        <v>1</v>
      </c>
      <c r="B513" s="2">
        <v>177662</v>
      </c>
      <c r="C513" s="6">
        <v>9043</v>
      </c>
      <c r="D513" s="6">
        <v>2.4</v>
      </c>
      <c r="E513" s="8">
        <v>42944</v>
      </c>
      <c r="F513">
        <f t="shared" si="7"/>
        <v>2017</v>
      </c>
    </row>
    <row r="514" spans="1:6" x14ac:dyDescent="0.25">
      <c r="A514" s="2" t="s">
        <v>1</v>
      </c>
      <c r="B514" s="2">
        <v>169577</v>
      </c>
      <c r="C514" s="6">
        <v>840</v>
      </c>
      <c r="D514" s="6">
        <v>0</v>
      </c>
      <c r="E514" s="8">
        <v>42888</v>
      </c>
      <c r="F514">
        <f t="shared" si="7"/>
        <v>2017</v>
      </c>
    </row>
    <row r="515" spans="1:6" x14ac:dyDescent="0.25">
      <c r="A515" s="2" t="s">
        <v>1</v>
      </c>
      <c r="B515" s="2">
        <v>169577</v>
      </c>
      <c r="C515" s="6">
        <v>2730</v>
      </c>
      <c r="D515" s="6">
        <v>0</v>
      </c>
      <c r="E515" s="8">
        <v>42888</v>
      </c>
      <c r="F515">
        <f t="shared" ref="F515:F578" si="8">YEAR(E515)</f>
        <v>2017</v>
      </c>
    </row>
    <row r="516" spans="1:6" x14ac:dyDescent="0.25">
      <c r="A516" s="2" t="s">
        <v>1</v>
      </c>
      <c r="B516" s="2">
        <v>169577</v>
      </c>
      <c r="C516" s="6">
        <v>4086.6</v>
      </c>
      <c r="D516" s="6">
        <v>0</v>
      </c>
      <c r="E516" s="8">
        <v>42888</v>
      </c>
      <c r="F516">
        <f t="shared" si="8"/>
        <v>2017</v>
      </c>
    </row>
    <row r="517" spans="1:6" x14ac:dyDescent="0.25">
      <c r="A517" s="2" t="s">
        <v>1</v>
      </c>
      <c r="B517" s="2">
        <v>186884</v>
      </c>
      <c r="C517" s="6">
        <v>7534.16</v>
      </c>
      <c r="D517" s="6">
        <v>1.64</v>
      </c>
      <c r="E517" s="8">
        <v>43073</v>
      </c>
      <c r="F517">
        <f t="shared" si="8"/>
        <v>2017</v>
      </c>
    </row>
    <row r="518" spans="1:6" x14ac:dyDescent="0.25">
      <c r="A518" s="2" t="s">
        <v>1</v>
      </c>
      <c r="B518" s="2">
        <v>181603</v>
      </c>
      <c r="C518" s="6">
        <v>793.93299999999999</v>
      </c>
      <c r="D518" s="6">
        <v>0.20300000000000001</v>
      </c>
      <c r="E518" s="8">
        <v>43069</v>
      </c>
      <c r="F518">
        <f t="shared" si="8"/>
        <v>2017</v>
      </c>
    </row>
    <row r="519" spans="1:6" x14ac:dyDescent="0.25">
      <c r="A519" s="2" t="s">
        <v>1</v>
      </c>
      <c r="B519" s="2">
        <v>181603</v>
      </c>
      <c r="C519" s="6">
        <v>1119.3599999999999</v>
      </c>
      <c r="D519" s="6">
        <v>0.28620000000000001</v>
      </c>
      <c r="E519" s="8">
        <v>43069</v>
      </c>
      <c r="F519">
        <f t="shared" si="8"/>
        <v>2017</v>
      </c>
    </row>
    <row r="520" spans="1:6" x14ac:dyDescent="0.25">
      <c r="A520" s="2" t="s">
        <v>1</v>
      </c>
      <c r="B520" s="2">
        <v>181603</v>
      </c>
      <c r="C520" s="6">
        <v>2654</v>
      </c>
      <c r="D520" s="6">
        <v>0.9</v>
      </c>
      <c r="E520" s="8">
        <v>43069</v>
      </c>
      <c r="F520">
        <f t="shared" si="8"/>
        <v>2017</v>
      </c>
    </row>
    <row r="521" spans="1:6" x14ac:dyDescent="0.25">
      <c r="A521" s="2" t="s">
        <v>1</v>
      </c>
      <c r="B521" s="2">
        <v>181603</v>
      </c>
      <c r="C521" s="6">
        <v>4079</v>
      </c>
      <c r="D521" s="6">
        <v>1.9</v>
      </c>
      <c r="E521" s="8">
        <v>43069</v>
      </c>
      <c r="F521">
        <f t="shared" si="8"/>
        <v>2017</v>
      </c>
    </row>
    <row r="522" spans="1:6" x14ac:dyDescent="0.25">
      <c r="A522" s="2" t="s">
        <v>1</v>
      </c>
      <c r="B522" s="2">
        <v>181603</v>
      </c>
      <c r="C522" s="6">
        <v>374534</v>
      </c>
      <c r="D522" s="6">
        <v>42.8</v>
      </c>
      <c r="E522" s="8">
        <v>43069</v>
      </c>
      <c r="F522">
        <f t="shared" si="8"/>
        <v>2017</v>
      </c>
    </row>
    <row r="523" spans="1:6" x14ac:dyDescent="0.25">
      <c r="A523" s="2" t="s">
        <v>1</v>
      </c>
      <c r="B523" s="2">
        <v>163795</v>
      </c>
      <c r="C523" s="6">
        <v>3123.92</v>
      </c>
      <c r="D523" s="6">
        <v>0.68</v>
      </c>
      <c r="E523" s="8">
        <v>42818</v>
      </c>
      <c r="F523">
        <f t="shared" si="8"/>
        <v>2017</v>
      </c>
    </row>
    <row r="524" spans="1:6" x14ac:dyDescent="0.25">
      <c r="A524" s="2" t="s">
        <v>1</v>
      </c>
      <c r="B524" s="2">
        <v>163795</v>
      </c>
      <c r="C524" s="6">
        <v>4604.16</v>
      </c>
      <c r="D524" s="6">
        <v>1.1772</v>
      </c>
      <c r="E524" s="8">
        <v>42818</v>
      </c>
      <c r="F524">
        <f t="shared" si="8"/>
        <v>2017</v>
      </c>
    </row>
    <row r="525" spans="1:6" x14ac:dyDescent="0.25">
      <c r="A525" s="2" t="s">
        <v>1</v>
      </c>
      <c r="B525" s="2">
        <v>163795</v>
      </c>
      <c r="C525" s="6">
        <v>5103.8549999999996</v>
      </c>
      <c r="D525" s="6">
        <v>1.3049999999999999</v>
      </c>
      <c r="E525" s="8">
        <v>42818</v>
      </c>
      <c r="F525">
        <f t="shared" si="8"/>
        <v>2017</v>
      </c>
    </row>
    <row r="526" spans="1:6" x14ac:dyDescent="0.25">
      <c r="A526" s="2" t="s">
        <v>1</v>
      </c>
      <c r="B526" s="2">
        <v>163795</v>
      </c>
      <c r="C526" s="6">
        <v>9949.5840000000007</v>
      </c>
      <c r="D526" s="6">
        <v>2.544</v>
      </c>
      <c r="E526" s="8">
        <v>42818</v>
      </c>
      <c r="F526">
        <f t="shared" si="8"/>
        <v>2017</v>
      </c>
    </row>
    <row r="527" spans="1:6" x14ac:dyDescent="0.25">
      <c r="A527" s="2" t="s">
        <v>1</v>
      </c>
      <c r="B527" s="2">
        <v>177793</v>
      </c>
      <c r="C527" s="6">
        <v>91.88</v>
      </c>
      <c r="D527" s="6">
        <v>0.02</v>
      </c>
      <c r="E527" s="8">
        <v>42888</v>
      </c>
      <c r="F527">
        <f t="shared" si="8"/>
        <v>2017</v>
      </c>
    </row>
    <row r="528" spans="1:6" x14ac:dyDescent="0.25">
      <c r="A528" s="2" t="s">
        <v>1</v>
      </c>
      <c r="B528" s="2">
        <v>177793</v>
      </c>
      <c r="C528" s="6">
        <v>143.33279999999999</v>
      </c>
      <c r="D528" s="6">
        <v>3.1199999999999999E-2</v>
      </c>
      <c r="E528" s="8">
        <v>42888</v>
      </c>
      <c r="F528">
        <f t="shared" si="8"/>
        <v>2017</v>
      </c>
    </row>
    <row r="529" spans="1:6" x14ac:dyDescent="0.25">
      <c r="A529" s="2" t="s">
        <v>1</v>
      </c>
      <c r="B529" s="2">
        <v>177793</v>
      </c>
      <c r="C529" s="6">
        <v>126.72</v>
      </c>
      <c r="D529" s="6">
        <v>3.2399999999999998E-2</v>
      </c>
      <c r="E529" s="8">
        <v>42888</v>
      </c>
      <c r="F529">
        <f t="shared" si="8"/>
        <v>2017</v>
      </c>
    </row>
    <row r="530" spans="1:6" x14ac:dyDescent="0.25">
      <c r="A530" s="2" t="s">
        <v>1</v>
      </c>
      <c r="B530" s="2">
        <v>177793</v>
      </c>
      <c r="C530" s="6">
        <v>214.9992</v>
      </c>
      <c r="D530" s="6">
        <v>4.6800000000000001E-2</v>
      </c>
      <c r="E530" s="8">
        <v>42888</v>
      </c>
      <c r="F530">
        <f t="shared" si="8"/>
        <v>2017</v>
      </c>
    </row>
    <row r="531" spans="1:6" x14ac:dyDescent="0.25">
      <c r="A531" s="2" t="s">
        <v>1</v>
      </c>
      <c r="B531" s="2">
        <v>177793</v>
      </c>
      <c r="C531" s="6">
        <v>457.58699999999999</v>
      </c>
      <c r="D531" s="6">
        <v>0.11700000000000001</v>
      </c>
      <c r="E531" s="8">
        <v>42888</v>
      </c>
      <c r="F531">
        <f t="shared" si="8"/>
        <v>2017</v>
      </c>
    </row>
    <row r="532" spans="1:6" x14ac:dyDescent="0.25">
      <c r="A532" s="2" t="s">
        <v>1</v>
      </c>
      <c r="B532" s="2">
        <v>177793</v>
      </c>
      <c r="C532" s="6">
        <v>1592.36</v>
      </c>
      <c r="D532" s="6">
        <v>0.26240000000000002</v>
      </c>
      <c r="E532" s="8">
        <v>42888</v>
      </c>
      <c r="F532">
        <f t="shared" si="8"/>
        <v>2017</v>
      </c>
    </row>
    <row r="533" spans="1:6" x14ac:dyDescent="0.25">
      <c r="A533" s="2" t="s">
        <v>1</v>
      </c>
      <c r="B533" s="2">
        <v>177793</v>
      </c>
      <c r="C533" s="6">
        <v>2149.9920000000002</v>
      </c>
      <c r="D533" s="6">
        <v>0.46800000000000003</v>
      </c>
      <c r="E533" s="8">
        <v>42888</v>
      </c>
      <c r="F533">
        <f t="shared" si="8"/>
        <v>2017</v>
      </c>
    </row>
    <row r="534" spans="1:6" x14ac:dyDescent="0.25">
      <c r="A534" s="2" t="s">
        <v>1</v>
      </c>
      <c r="B534" s="2">
        <v>177835</v>
      </c>
      <c r="C534" s="6">
        <v>80.150000000000006</v>
      </c>
      <c r="D534" s="6">
        <v>2.0500000000000001E-2</v>
      </c>
      <c r="E534" s="8">
        <v>42898</v>
      </c>
      <c r="F534">
        <f t="shared" si="8"/>
        <v>2017</v>
      </c>
    </row>
    <row r="535" spans="1:6" x14ac:dyDescent="0.25">
      <c r="A535" s="2" t="s">
        <v>1</v>
      </c>
      <c r="B535" s="2">
        <v>177835</v>
      </c>
      <c r="C535" s="6">
        <v>107.4996</v>
      </c>
      <c r="D535" s="6">
        <v>2.3400000000000001E-2</v>
      </c>
      <c r="E535" s="8">
        <v>42898</v>
      </c>
      <c r="F535">
        <f t="shared" si="8"/>
        <v>2017</v>
      </c>
    </row>
    <row r="536" spans="1:6" x14ac:dyDescent="0.25">
      <c r="A536" s="2" t="s">
        <v>1</v>
      </c>
      <c r="B536" s="2">
        <v>177835</v>
      </c>
      <c r="C536" s="6">
        <v>143.33279999999999</v>
      </c>
      <c r="D536" s="6">
        <v>3.1199999999999999E-2</v>
      </c>
      <c r="E536" s="8">
        <v>42898</v>
      </c>
      <c r="F536">
        <f t="shared" si="8"/>
        <v>2017</v>
      </c>
    </row>
    <row r="537" spans="1:6" x14ac:dyDescent="0.25">
      <c r="A537" s="2" t="s">
        <v>1</v>
      </c>
      <c r="B537" s="2">
        <v>177835</v>
      </c>
      <c r="C537" s="6">
        <v>1393.3150000000001</v>
      </c>
      <c r="D537" s="6">
        <v>0.2296</v>
      </c>
      <c r="E537" s="8">
        <v>42898</v>
      </c>
      <c r="F537">
        <f t="shared" si="8"/>
        <v>2017</v>
      </c>
    </row>
    <row r="538" spans="1:6" x14ac:dyDescent="0.25">
      <c r="A538" s="2" t="s">
        <v>1</v>
      </c>
      <c r="B538" s="2">
        <v>177835</v>
      </c>
      <c r="C538" s="6">
        <v>1433.328</v>
      </c>
      <c r="D538" s="6">
        <v>0.312</v>
      </c>
      <c r="E538" s="8">
        <v>42898</v>
      </c>
      <c r="F538">
        <f t="shared" si="8"/>
        <v>2017</v>
      </c>
    </row>
    <row r="539" spans="1:6" x14ac:dyDescent="0.25">
      <c r="A539" s="2" t="s">
        <v>1</v>
      </c>
      <c r="B539" s="2">
        <v>177835</v>
      </c>
      <c r="C539" s="6">
        <v>583.79999999999995</v>
      </c>
      <c r="D539" s="6">
        <v>0</v>
      </c>
      <c r="E539" s="8">
        <v>42898</v>
      </c>
      <c r="F539">
        <f t="shared" si="8"/>
        <v>2017</v>
      </c>
    </row>
    <row r="540" spans="1:6" x14ac:dyDescent="0.25">
      <c r="A540" s="2" t="s">
        <v>1</v>
      </c>
      <c r="B540" s="2">
        <v>178917</v>
      </c>
      <c r="C540" s="6">
        <v>32.06</v>
      </c>
      <c r="D540" s="6">
        <v>8.2000000000000007E-3</v>
      </c>
      <c r="E540" s="8">
        <v>42928</v>
      </c>
      <c r="F540">
        <f t="shared" si="8"/>
        <v>2017</v>
      </c>
    </row>
    <row r="541" spans="1:6" x14ac:dyDescent="0.25">
      <c r="A541" s="2" t="s">
        <v>1</v>
      </c>
      <c r="B541" s="2">
        <v>178917</v>
      </c>
      <c r="C541" s="6">
        <v>238.88800000000001</v>
      </c>
      <c r="D541" s="6">
        <v>5.1999999999999998E-2</v>
      </c>
      <c r="E541" s="8">
        <v>42928</v>
      </c>
      <c r="F541">
        <f t="shared" si="8"/>
        <v>2017</v>
      </c>
    </row>
    <row r="542" spans="1:6" x14ac:dyDescent="0.25">
      <c r="A542" s="2" t="s">
        <v>1</v>
      </c>
      <c r="B542" s="2">
        <v>178917</v>
      </c>
      <c r="C542" s="6">
        <v>1504.9944</v>
      </c>
      <c r="D542" s="6">
        <v>0.3276</v>
      </c>
      <c r="E542" s="8">
        <v>42928</v>
      </c>
      <c r="F542">
        <f t="shared" si="8"/>
        <v>2017</v>
      </c>
    </row>
    <row r="543" spans="1:6" x14ac:dyDescent="0.25">
      <c r="A543" s="2" t="s">
        <v>1</v>
      </c>
      <c r="B543" s="2">
        <v>178917</v>
      </c>
      <c r="C543" s="6">
        <v>1990.45</v>
      </c>
      <c r="D543" s="6">
        <v>0.32800000000000001</v>
      </c>
      <c r="E543" s="8">
        <v>42928</v>
      </c>
      <c r="F543">
        <f t="shared" si="8"/>
        <v>2017</v>
      </c>
    </row>
    <row r="544" spans="1:6" x14ac:dyDescent="0.25">
      <c r="A544" s="2" t="s">
        <v>1</v>
      </c>
      <c r="B544" s="2">
        <v>178917</v>
      </c>
      <c r="C544" s="6">
        <v>3009.9888000000001</v>
      </c>
      <c r="D544" s="6">
        <v>0.6552</v>
      </c>
      <c r="E544" s="8">
        <v>42928</v>
      </c>
      <c r="F544">
        <f t="shared" si="8"/>
        <v>2017</v>
      </c>
    </row>
    <row r="545" spans="1:6" x14ac:dyDescent="0.25">
      <c r="A545" s="2" t="s">
        <v>1</v>
      </c>
      <c r="B545" s="2">
        <v>178917</v>
      </c>
      <c r="C545" s="6">
        <v>2520</v>
      </c>
      <c r="D545" s="6">
        <v>0</v>
      </c>
      <c r="E545" s="8">
        <v>42928</v>
      </c>
      <c r="F545">
        <f t="shared" si="8"/>
        <v>2017</v>
      </c>
    </row>
    <row r="546" spans="1:6" x14ac:dyDescent="0.25">
      <c r="A546" s="2" t="s">
        <v>1</v>
      </c>
      <c r="B546" s="2">
        <v>178917</v>
      </c>
      <c r="C546" s="6">
        <v>18480</v>
      </c>
      <c r="D546" s="6">
        <v>0</v>
      </c>
      <c r="E546" s="8">
        <v>42928</v>
      </c>
      <c r="F546">
        <f t="shared" si="8"/>
        <v>2017</v>
      </c>
    </row>
    <row r="547" spans="1:6" x14ac:dyDescent="0.25">
      <c r="A547" s="2" t="s">
        <v>1</v>
      </c>
      <c r="B547" s="2">
        <v>178932</v>
      </c>
      <c r="C547" s="6">
        <v>64.12</v>
      </c>
      <c r="D547" s="6">
        <v>1.6400000000000001E-2</v>
      </c>
      <c r="E547" s="8">
        <v>42921</v>
      </c>
      <c r="F547">
        <f t="shared" si="8"/>
        <v>2017</v>
      </c>
    </row>
    <row r="548" spans="1:6" x14ac:dyDescent="0.25">
      <c r="A548" s="2" t="s">
        <v>1</v>
      </c>
      <c r="B548" s="2">
        <v>178932</v>
      </c>
      <c r="C548" s="6">
        <v>91.88</v>
      </c>
      <c r="D548" s="6">
        <v>0.02</v>
      </c>
      <c r="E548" s="8">
        <v>42921</v>
      </c>
      <c r="F548">
        <f t="shared" si="8"/>
        <v>2017</v>
      </c>
    </row>
    <row r="549" spans="1:6" x14ac:dyDescent="0.25">
      <c r="A549" s="2" t="s">
        <v>1</v>
      </c>
      <c r="B549" s="2">
        <v>178932</v>
      </c>
      <c r="C549" s="6">
        <v>214.9992</v>
      </c>
      <c r="D549" s="6">
        <v>4.6800000000000001E-2</v>
      </c>
      <c r="E549" s="8">
        <v>42921</v>
      </c>
      <c r="F549">
        <f t="shared" si="8"/>
        <v>2017</v>
      </c>
    </row>
    <row r="550" spans="1:6" x14ac:dyDescent="0.25">
      <c r="A550" s="2" t="s">
        <v>1</v>
      </c>
      <c r="B550" s="2">
        <v>178932</v>
      </c>
      <c r="C550" s="6">
        <v>1393.3150000000001</v>
      </c>
      <c r="D550" s="6">
        <v>0.2296</v>
      </c>
      <c r="E550" s="8">
        <v>42921</v>
      </c>
      <c r="F550">
        <f t="shared" si="8"/>
        <v>2017</v>
      </c>
    </row>
    <row r="551" spans="1:6" x14ac:dyDescent="0.25">
      <c r="A551" s="2" t="s">
        <v>1</v>
      </c>
      <c r="B551" s="2">
        <v>178932</v>
      </c>
      <c r="C551" s="6">
        <v>1576.6608000000001</v>
      </c>
      <c r="D551" s="6">
        <v>0.34320000000000001</v>
      </c>
      <c r="E551" s="8">
        <v>42921</v>
      </c>
      <c r="F551">
        <f t="shared" si="8"/>
        <v>2017</v>
      </c>
    </row>
    <row r="552" spans="1:6" x14ac:dyDescent="0.25">
      <c r="A552" s="2" t="s">
        <v>1</v>
      </c>
      <c r="B552" s="2">
        <v>178932</v>
      </c>
      <c r="C552" s="6">
        <v>1167.5999999999999</v>
      </c>
      <c r="D552" s="6">
        <v>0</v>
      </c>
      <c r="E552" s="8">
        <v>42921</v>
      </c>
      <c r="F552">
        <f t="shared" si="8"/>
        <v>2017</v>
      </c>
    </row>
    <row r="553" spans="1:6" x14ac:dyDescent="0.25">
      <c r="A553" s="2" t="s">
        <v>1</v>
      </c>
      <c r="B553" s="2">
        <v>178952</v>
      </c>
      <c r="C553" s="6">
        <v>96.18</v>
      </c>
      <c r="D553" s="6">
        <v>2.46E-2</v>
      </c>
      <c r="E553" s="8">
        <v>42926</v>
      </c>
      <c r="F553">
        <f t="shared" si="8"/>
        <v>2017</v>
      </c>
    </row>
    <row r="554" spans="1:6" x14ac:dyDescent="0.25">
      <c r="A554" s="2" t="s">
        <v>1</v>
      </c>
      <c r="B554" s="2">
        <v>178952</v>
      </c>
      <c r="C554" s="6">
        <v>214.9992</v>
      </c>
      <c r="D554" s="6">
        <v>4.6800000000000001E-2</v>
      </c>
      <c r="E554" s="8">
        <v>42926</v>
      </c>
      <c r="F554">
        <f t="shared" si="8"/>
        <v>2017</v>
      </c>
    </row>
    <row r="555" spans="1:6" x14ac:dyDescent="0.25">
      <c r="A555" s="2" t="s">
        <v>1</v>
      </c>
      <c r="B555" s="2">
        <v>178952</v>
      </c>
      <c r="C555" s="6">
        <v>1393.3150000000001</v>
      </c>
      <c r="D555" s="6">
        <v>0.2296</v>
      </c>
      <c r="E555" s="8">
        <v>42926</v>
      </c>
      <c r="F555">
        <f t="shared" si="8"/>
        <v>2017</v>
      </c>
    </row>
    <row r="556" spans="1:6" x14ac:dyDescent="0.25">
      <c r="A556" s="2" t="s">
        <v>1</v>
      </c>
      <c r="B556" s="2">
        <v>178952</v>
      </c>
      <c r="C556" s="6">
        <v>1289.9952000000001</v>
      </c>
      <c r="D556" s="6">
        <v>0.28079999999999999</v>
      </c>
      <c r="E556" s="8">
        <v>42926</v>
      </c>
      <c r="F556">
        <f t="shared" si="8"/>
        <v>2017</v>
      </c>
    </row>
    <row r="557" spans="1:6" x14ac:dyDescent="0.25">
      <c r="A557" s="2" t="s">
        <v>1</v>
      </c>
      <c r="B557" s="2">
        <v>178952</v>
      </c>
      <c r="C557" s="6">
        <v>1167.5999999999999</v>
      </c>
      <c r="D557" s="6">
        <v>0</v>
      </c>
      <c r="E557" s="8">
        <v>42926</v>
      </c>
      <c r="F557">
        <f t="shared" si="8"/>
        <v>2017</v>
      </c>
    </row>
    <row r="558" spans="1:6" x14ac:dyDescent="0.25">
      <c r="A558" s="2" t="s">
        <v>1</v>
      </c>
      <c r="B558" s="2">
        <v>179261</v>
      </c>
      <c r="C558" s="6">
        <v>107.4996</v>
      </c>
      <c r="D558" s="6">
        <v>2.3400000000000001E-2</v>
      </c>
      <c r="E558" s="8">
        <v>42937</v>
      </c>
      <c r="F558">
        <f t="shared" si="8"/>
        <v>2017</v>
      </c>
    </row>
    <row r="559" spans="1:6" x14ac:dyDescent="0.25">
      <c r="A559" s="2" t="s">
        <v>1</v>
      </c>
      <c r="B559" s="2">
        <v>179261</v>
      </c>
      <c r="C559" s="6">
        <v>112.21</v>
      </c>
      <c r="D559" s="6">
        <v>2.87E-2</v>
      </c>
      <c r="E559" s="8">
        <v>42937</v>
      </c>
      <c r="F559">
        <f t="shared" si="8"/>
        <v>2017</v>
      </c>
    </row>
    <row r="560" spans="1:6" x14ac:dyDescent="0.25">
      <c r="A560" s="2" t="s">
        <v>1</v>
      </c>
      <c r="B560" s="2">
        <v>179261</v>
      </c>
      <c r="C560" s="6">
        <v>183.76</v>
      </c>
      <c r="D560" s="6">
        <v>0.04</v>
      </c>
      <c r="E560" s="8">
        <v>42937</v>
      </c>
      <c r="F560">
        <f t="shared" si="8"/>
        <v>2017</v>
      </c>
    </row>
    <row r="561" spans="1:6" x14ac:dyDescent="0.25">
      <c r="A561" s="2" t="s">
        <v>1</v>
      </c>
      <c r="B561" s="2">
        <v>179261</v>
      </c>
      <c r="C561" s="6">
        <v>1592.36</v>
      </c>
      <c r="D561" s="6">
        <v>0.26240000000000002</v>
      </c>
      <c r="E561" s="8">
        <v>42937</v>
      </c>
      <c r="F561">
        <f t="shared" si="8"/>
        <v>2017</v>
      </c>
    </row>
    <row r="562" spans="1:6" x14ac:dyDescent="0.25">
      <c r="A562" s="2" t="s">
        <v>1</v>
      </c>
      <c r="B562" s="2">
        <v>179261</v>
      </c>
      <c r="C562" s="6">
        <v>1863.3263999999999</v>
      </c>
      <c r="D562" s="6">
        <v>0.40560000000000002</v>
      </c>
      <c r="E562" s="8">
        <v>42937</v>
      </c>
      <c r="F562">
        <f t="shared" si="8"/>
        <v>2017</v>
      </c>
    </row>
    <row r="563" spans="1:6" x14ac:dyDescent="0.25">
      <c r="A563" s="2" t="s">
        <v>1</v>
      </c>
      <c r="B563" s="2">
        <v>179261</v>
      </c>
      <c r="C563" s="6">
        <v>1167.5999999999999</v>
      </c>
      <c r="D563" s="6">
        <v>0</v>
      </c>
      <c r="E563" s="8">
        <v>42937</v>
      </c>
      <c r="F563">
        <f t="shared" si="8"/>
        <v>2017</v>
      </c>
    </row>
    <row r="564" spans="1:6" x14ac:dyDescent="0.25">
      <c r="A564" s="2" t="s">
        <v>1</v>
      </c>
      <c r="B564" s="2">
        <v>179374</v>
      </c>
      <c r="C564" s="6">
        <v>137.82</v>
      </c>
      <c r="D564" s="6">
        <v>0.03</v>
      </c>
      <c r="E564" s="8">
        <v>42933</v>
      </c>
      <c r="F564">
        <f t="shared" si="8"/>
        <v>2017</v>
      </c>
    </row>
    <row r="565" spans="1:6" x14ac:dyDescent="0.25">
      <c r="A565" s="2" t="s">
        <v>1</v>
      </c>
      <c r="B565" s="2">
        <v>179374</v>
      </c>
      <c r="C565" s="6">
        <v>322.49880000000002</v>
      </c>
      <c r="D565" s="6">
        <v>7.0199999999999999E-2</v>
      </c>
      <c r="E565" s="8">
        <v>42933</v>
      </c>
      <c r="F565">
        <f t="shared" si="8"/>
        <v>2017</v>
      </c>
    </row>
    <row r="566" spans="1:6" x14ac:dyDescent="0.25">
      <c r="A566" s="2" t="s">
        <v>1</v>
      </c>
      <c r="B566" s="2">
        <v>179374</v>
      </c>
      <c r="C566" s="6">
        <v>457.58699999999999</v>
      </c>
      <c r="D566" s="6">
        <v>0.11700000000000001</v>
      </c>
      <c r="E566" s="8">
        <v>42933</v>
      </c>
      <c r="F566">
        <f t="shared" si="8"/>
        <v>2017</v>
      </c>
    </row>
    <row r="567" spans="1:6" x14ac:dyDescent="0.25">
      <c r="A567" s="2" t="s">
        <v>1</v>
      </c>
      <c r="B567" s="2">
        <v>179374</v>
      </c>
      <c r="C567" s="6">
        <v>1990.45</v>
      </c>
      <c r="D567" s="6">
        <v>0.32800000000000001</v>
      </c>
      <c r="E567" s="8">
        <v>42933</v>
      </c>
      <c r="F567">
        <f t="shared" si="8"/>
        <v>2017</v>
      </c>
    </row>
    <row r="568" spans="1:6" x14ac:dyDescent="0.25">
      <c r="A568" s="2" t="s">
        <v>1</v>
      </c>
      <c r="B568" s="2">
        <v>179374</v>
      </c>
      <c r="C568" s="6">
        <v>2579.9904000000001</v>
      </c>
      <c r="D568" s="6">
        <v>0.56159999999999999</v>
      </c>
      <c r="E568" s="8">
        <v>42933</v>
      </c>
      <c r="F568">
        <f t="shared" si="8"/>
        <v>2017</v>
      </c>
    </row>
    <row r="569" spans="1:6" x14ac:dyDescent="0.25">
      <c r="A569" s="2" t="s">
        <v>1</v>
      </c>
      <c r="B569" s="2">
        <v>179374</v>
      </c>
      <c r="C569" s="6">
        <v>1167.5999999999999</v>
      </c>
      <c r="D569" s="6">
        <v>0</v>
      </c>
      <c r="E569" s="8">
        <v>42933</v>
      </c>
      <c r="F569">
        <f t="shared" si="8"/>
        <v>2017</v>
      </c>
    </row>
    <row r="570" spans="1:6" x14ac:dyDescent="0.25">
      <c r="A570" s="2" t="s">
        <v>1</v>
      </c>
      <c r="B570" s="2">
        <v>178430</v>
      </c>
      <c r="C570" s="6">
        <v>192.36</v>
      </c>
      <c r="D570" s="6">
        <v>4.9200000000000001E-2</v>
      </c>
      <c r="E570" s="8">
        <v>42927</v>
      </c>
      <c r="F570">
        <f t="shared" si="8"/>
        <v>2017</v>
      </c>
    </row>
    <row r="571" spans="1:6" x14ac:dyDescent="0.25">
      <c r="A571" s="2" t="s">
        <v>1</v>
      </c>
      <c r="B571" s="2">
        <v>178430</v>
      </c>
      <c r="C571" s="6">
        <v>537.49800000000005</v>
      </c>
      <c r="D571" s="6">
        <v>0.11700000000000001</v>
      </c>
      <c r="E571" s="8">
        <v>42927</v>
      </c>
      <c r="F571">
        <f t="shared" si="8"/>
        <v>2017</v>
      </c>
    </row>
    <row r="572" spans="1:6" x14ac:dyDescent="0.25">
      <c r="A572" s="2" t="s">
        <v>1</v>
      </c>
      <c r="B572" s="2">
        <v>178430</v>
      </c>
      <c r="C572" s="6">
        <v>1592.36</v>
      </c>
      <c r="D572" s="6">
        <v>0.26240000000000002</v>
      </c>
      <c r="E572" s="8">
        <v>42927</v>
      </c>
      <c r="F572">
        <f t="shared" si="8"/>
        <v>2017</v>
      </c>
    </row>
    <row r="573" spans="1:6" x14ac:dyDescent="0.25">
      <c r="A573" s="2" t="s">
        <v>1</v>
      </c>
      <c r="B573" s="2">
        <v>178430</v>
      </c>
      <c r="C573" s="6">
        <v>1719.9936</v>
      </c>
      <c r="D573" s="6">
        <v>0.37440000000000001</v>
      </c>
      <c r="E573" s="8">
        <v>42927</v>
      </c>
      <c r="F573">
        <f t="shared" si="8"/>
        <v>2017</v>
      </c>
    </row>
    <row r="574" spans="1:6" x14ac:dyDescent="0.25">
      <c r="A574" s="2" t="s">
        <v>1</v>
      </c>
      <c r="B574" s="2">
        <v>179380</v>
      </c>
      <c r="C574" s="6">
        <v>48.09</v>
      </c>
      <c r="D574" s="6">
        <v>1.23E-2</v>
      </c>
      <c r="E574" s="8">
        <v>42949</v>
      </c>
      <c r="F574">
        <f t="shared" si="8"/>
        <v>2017</v>
      </c>
    </row>
    <row r="575" spans="1:6" x14ac:dyDescent="0.25">
      <c r="A575" s="2" t="s">
        <v>1</v>
      </c>
      <c r="B575" s="2">
        <v>179380</v>
      </c>
      <c r="C575" s="6">
        <v>573.33119999999997</v>
      </c>
      <c r="D575" s="6">
        <v>0.12479999999999999</v>
      </c>
      <c r="E575" s="8">
        <v>42949</v>
      </c>
      <c r="F575">
        <f t="shared" si="8"/>
        <v>2017</v>
      </c>
    </row>
    <row r="576" spans="1:6" x14ac:dyDescent="0.25">
      <c r="A576" s="2" t="s">
        <v>1</v>
      </c>
      <c r="B576" s="2">
        <v>179380</v>
      </c>
      <c r="C576" s="6">
        <v>796.18</v>
      </c>
      <c r="D576" s="6">
        <v>0.13120000000000001</v>
      </c>
      <c r="E576" s="8">
        <v>42949</v>
      </c>
      <c r="F576">
        <f t="shared" si="8"/>
        <v>2017</v>
      </c>
    </row>
    <row r="577" spans="1:6" x14ac:dyDescent="0.25">
      <c r="A577" s="2" t="s">
        <v>1</v>
      </c>
      <c r="B577" s="2">
        <v>179380</v>
      </c>
      <c r="C577" s="6">
        <v>2149.9920000000002</v>
      </c>
      <c r="D577" s="6">
        <v>0.46800000000000003</v>
      </c>
      <c r="E577" s="8">
        <v>42949</v>
      </c>
      <c r="F577">
        <f t="shared" si="8"/>
        <v>2017</v>
      </c>
    </row>
    <row r="578" spans="1:6" x14ac:dyDescent="0.25">
      <c r="A578" s="2" t="s">
        <v>1</v>
      </c>
      <c r="B578" s="2">
        <v>179380</v>
      </c>
      <c r="C578" s="6">
        <v>2280.1129999999998</v>
      </c>
      <c r="D578" s="6">
        <v>0.58299999999999996</v>
      </c>
      <c r="E578" s="8">
        <v>42949</v>
      </c>
      <c r="F578">
        <f t="shared" si="8"/>
        <v>2017</v>
      </c>
    </row>
    <row r="579" spans="1:6" x14ac:dyDescent="0.25">
      <c r="A579" s="2" t="s">
        <v>1</v>
      </c>
      <c r="B579" s="2">
        <v>185726</v>
      </c>
      <c r="C579" s="6">
        <v>41174</v>
      </c>
      <c r="D579" s="6">
        <v>13.7</v>
      </c>
      <c r="E579" s="8">
        <v>43110</v>
      </c>
      <c r="F579">
        <f t="shared" ref="F579:F642" si="9">YEAR(E579)</f>
        <v>2018</v>
      </c>
    </row>
    <row r="580" spans="1:6" x14ac:dyDescent="0.25">
      <c r="A580" s="2" t="s">
        <v>1</v>
      </c>
      <c r="B580" s="2">
        <v>179301</v>
      </c>
      <c r="C580" s="6">
        <v>546</v>
      </c>
      <c r="D580" s="6">
        <v>0</v>
      </c>
      <c r="E580" s="8">
        <v>42986</v>
      </c>
      <c r="F580">
        <f t="shared" si="9"/>
        <v>2017</v>
      </c>
    </row>
    <row r="581" spans="1:6" x14ac:dyDescent="0.25">
      <c r="A581" s="2" t="s">
        <v>1</v>
      </c>
      <c r="B581" s="2">
        <v>179301</v>
      </c>
      <c r="C581" s="6">
        <v>1559</v>
      </c>
      <c r="D581" s="6">
        <v>0.2</v>
      </c>
      <c r="E581" s="8">
        <v>42986</v>
      </c>
      <c r="F581">
        <f t="shared" si="9"/>
        <v>2017</v>
      </c>
    </row>
    <row r="582" spans="1:6" x14ac:dyDescent="0.25">
      <c r="A582" s="2" t="s">
        <v>1</v>
      </c>
      <c r="B582" s="2">
        <v>179301</v>
      </c>
      <c r="C582" s="6">
        <v>15599</v>
      </c>
      <c r="D582" s="6">
        <v>4.0999999999999996</v>
      </c>
      <c r="E582" s="8">
        <v>42986</v>
      </c>
      <c r="F582">
        <f t="shared" si="9"/>
        <v>2017</v>
      </c>
    </row>
    <row r="583" spans="1:6" x14ac:dyDescent="0.25">
      <c r="A583" s="2" t="s">
        <v>1</v>
      </c>
      <c r="B583" s="2">
        <v>161887</v>
      </c>
      <c r="C583" s="6">
        <v>624381</v>
      </c>
      <c r="D583" s="6">
        <v>83.5</v>
      </c>
      <c r="E583" s="8">
        <v>43063</v>
      </c>
      <c r="F583">
        <f t="shared" si="9"/>
        <v>2017</v>
      </c>
    </row>
    <row r="584" spans="1:6" x14ac:dyDescent="0.25">
      <c r="A584" s="2" t="s">
        <v>1</v>
      </c>
      <c r="B584" s="2">
        <v>177719</v>
      </c>
      <c r="C584" s="6">
        <v>6101.16</v>
      </c>
      <c r="D584" s="6">
        <v>1.56</v>
      </c>
      <c r="E584" s="8">
        <v>43035</v>
      </c>
      <c r="F584">
        <f t="shared" si="9"/>
        <v>2017</v>
      </c>
    </row>
    <row r="585" spans="1:6" x14ac:dyDescent="0.25">
      <c r="A585" s="2" t="s">
        <v>1</v>
      </c>
      <c r="B585" s="2">
        <v>177719</v>
      </c>
      <c r="C585" s="6">
        <v>10082.870000000001</v>
      </c>
      <c r="D585" s="6">
        <v>2.5789</v>
      </c>
      <c r="E585" s="8">
        <v>43035</v>
      </c>
      <c r="F585">
        <f t="shared" si="9"/>
        <v>2017</v>
      </c>
    </row>
    <row r="586" spans="1:6" x14ac:dyDescent="0.25">
      <c r="A586" s="2" t="s">
        <v>1</v>
      </c>
      <c r="B586" s="2">
        <v>177719</v>
      </c>
      <c r="C586" s="6">
        <v>22464.66</v>
      </c>
      <c r="D586" s="6">
        <v>4.8899999999999997</v>
      </c>
      <c r="E586" s="8">
        <v>43035</v>
      </c>
      <c r="F586">
        <f t="shared" si="9"/>
        <v>2017</v>
      </c>
    </row>
    <row r="587" spans="1:6" x14ac:dyDescent="0.25">
      <c r="A587" s="2" t="s">
        <v>1</v>
      </c>
      <c r="B587" s="2">
        <v>177719</v>
      </c>
      <c r="C587" s="6">
        <v>583.79999999999995</v>
      </c>
      <c r="D587" s="6">
        <v>0</v>
      </c>
      <c r="E587" s="8">
        <v>43035</v>
      </c>
      <c r="F587">
        <f t="shared" si="9"/>
        <v>2017</v>
      </c>
    </row>
    <row r="588" spans="1:6" x14ac:dyDescent="0.25">
      <c r="A588" s="2" t="s">
        <v>1</v>
      </c>
      <c r="B588" s="2">
        <v>177719</v>
      </c>
      <c r="C588" s="6">
        <v>819</v>
      </c>
      <c r="D588" s="6">
        <v>0</v>
      </c>
      <c r="E588" s="8">
        <v>43035</v>
      </c>
      <c r="F588">
        <f t="shared" si="9"/>
        <v>2017</v>
      </c>
    </row>
    <row r="589" spans="1:6" x14ac:dyDescent="0.25">
      <c r="A589" s="2" t="s">
        <v>1</v>
      </c>
      <c r="B589" s="2">
        <v>177719</v>
      </c>
      <c r="C589" s="6">
        <v>1092</v>
      </c>
      <c r="D589" s="6">
        <v>0</v>
      </c>
      <c r="E589" s="8">
        <v>43035</v>
      </c>
      <c r="F589">
        <f t="shared" si="9"/>
        <v>2017</v>
      </c>
    </row>
    <row r="590" spans="1:6" x14ac:dyDescent="0.25">
      <c r="A590" s="2" t="s">
        <v>1</v>
      </c>
      <c r="B590" s="2">
        <v>185270</v>
      </c>
      <c r="C590" s="6">
        <v>6003</v>
      </c>
      <c r="D590" s="6">
        <v>1.7</v>
      </c>
      <c r="E590" s="8">
        <v>43112</v>
      </c>
      <c r="F590">
        <f t="shared" si="9"/>
        <v>2018</v>
      </c>
    </row>
    <row r="591" spans="1:6" x14ac:dyDescent="0.25">
      <c r="A591" s="2" t="s">
        <v>1</v>
      </c>
      <c r="B591" s="2">
        <v>155734</v>
      </c>
      <c r="C591" s="6">
        <v>46720</v>
      </c>
      <c r="D591" s="6">
        <v>0</v>
      </c>
      <c r="E591" s="8">
        <v>42592</v>
      </c>
      <c r="F591">
        <f t="shared" si="9"/>
        <v>2016</v>
      </c>
    </row>
    <row r="592" spans="1:6" x14ac:dyDescent="0.25">
      <c r="A592" s="2" t="s">
        <v>1</v>
      </c>
      <c r="B592" s="2">
        <v>187038</v>
      </c>
      <c r="C592" s="6">
        <v>20728.3</v>
      </c>
      <c r="D592" s="6">
        <v>5.3</v>
      </c>
      <c r="E592" s="8">
        <v>43087</v>
      </c>
      <c r="F592">
        <f t="shared" si="9"/>
        <v>2017</v>
      </c>
    </row>
    <row r="593" spans="1:6" x14ac:dyDescent="0.25">
      <c r="A593" s="2" t="s">
        <v>1</v>
      </c>
      <c r="B593" s="2">
        <v>179446</v>
      </c>
      <c r="C593" s="6">
        <v>136441.79999999999</v>
      </c>
      <c r="D593" s="6">
        <v>29.7</v>
      </c>
      <c r="E593" s="8">
        <v>43096</v>
      </c>
      <c r="F593">
        <f t="shared" si="9"/>
        <v>2017</v>
      </c>
    </row>
    <row r="594" spans="1:6" x14ac:dyDescent="0.25">
      <c r="A594" s="2" t="s">
        <v>1</v>
      </c>
      <c r="B594" s="2">
        <v>177430</v>
      </c>
      <c r="C594" s="6">
        <v>1525</v>
      </c>
      <c r="D594" s="6">
        <v>0.1</v>
      </c>
      <c r="E594" s="8">
        <v>42881</v>
      </c>
      <c r="F594">
        <f t="shared" si="9"/>
        <v>2017</v>
      </c>
    </row>
    <row r="595" spans="1:6" x14ac:dyDescent="0.25">
      <c r="A595" s="2" t="s">
        <v>1</v>
      </c>
      <c r="B595" s="2">
        <v>177430</v>
      </c>
      <c r="C595" s="6">
        <v>8173.2</v>
      </c>
      <c r="D595" s="6">
        <v>0</v>
      </c>
      <c r="E595" s="8">
        <v>42881</v>
      </c>
      <c r="F595">
        <f t="shared" si="9"/>
        <v>2017</v>
      </c>
    </row>
    <row r="596" spans="1:6" x14ac:dyDescent="0.25">
      <c r="A596" s="2" t="s">
        <v>1</v>
      </c>
      <c r="B596" s="2">
        <v>177430</v>
      </c>
      <c r="C596" s="6">
        <v>10966</v>
      </c>
      <c r="D596" s="6">
        <v>0.4</v>
      </c>
      <c r="E596" s="8">
        <v>42886</v>
      </c>
      <c r="F596">
        <f t="shared" si="9"/>
        <v>2017</v>
      </c>
    </row>
    <row r="597" spans="1:6" x14ac:dyDescent="0.25">
      <c r="A597" s="2" t="s">
        <v>1</v>
      </c>
      <c r="B597" s="2">
        <v>177430</v>
      </c>
      <c r="C597" s="6">
        <v>9924.6</v>
      </c>
      <c r="D597" s="6">
        <v>0</v>
      </c>
      <c r="E597" s="8">
        <v>42886</v>
      </c>
      <c r="F597">
        <f t="shared" si="9"/>
        <v>2017</v>
      </c>
    </row>
    <row r="598" spans="1:6" x14ac:dyDescent="0.25">
      <c r="A598" s="2" t="s">
        <v>1</v>
      </c>
      <c r="B598" s="2">
        <v>186934</v>
      </c>
      <c r="C598" s="6">
        <v>1030</v>
      </c>
      <c r="D598" s="6">
        <v>1.5</v>
      </c>
      <c r="E598" s="8">
        <v>43072</v>
      </c>
      <c r="F598">
        <f t="shared" si="9"/>
        <v>2017</v>
      </c>
    </row>
    <row r="599" spans="1:6" x14ac:dyDescent="0.25">
      <c r="A599" s="2" t="s">
        <v>1</v>
      </c>
      <c r="B599" s="2">
        <v>183578</v>
      </c>
      <c r="C599" s="6">
        <v>250952</v>
      </c>
      <c r="D599" s="6">
        <v>43.6</v>
      </c>
      <c r="E599" s="8">
        <v>43102</v>
      </c>
      <c r="F599">
        <f t="shared" si="9"/>
        <v>2018</v>
      </c>
    </row>
    <row r="600" spans="1:6" x14ac:dyDescent="0.25">
      <c r="A600" s="2" t="s">
        <v>1</v>
      </c>
      <c r="B600" s="2">
        <v>171266</v>
      </c>
      <c r="C600" s="6">
        <v>50424.800000000003</v>
      </c>
      <c r="D600" s="6">
        <v>16.5</v>
      </c>
      <c r="E600" s="8">
        <v>42916</v>
      </c>
      <c r="F600">
        <f t="shared" si="9"/>
        <v>2017</v>
      </c>
    </row>
    <row r="601" spans="1:6" x14ac:dyDescent="0.25">
      <c r="A601" s="2" t="s">
        <v>1</v>
      </c>
      <c r="B601" s="2">
        <v>182754</v>
      </c>
      <c r="C601" s="6">
        <v>583.79999999999995</v>
      </c>
      <c r="D601" s="6">
        <v>0</v>
      </c>
      <c r="E601" s="8">
        <v>43006</v>
      </c>
      <c r="F601">
        <f t="shared" si="9"/>
        <v>2017</v>
      </c>
    </row>
    <row r="602" spans="1:6" x14ac:dyDescent="0.25">
      <c r="A602" s="2" t="s">
        <v>1</v>
      </c>
      <c r="B602" s="2">
        <v>182754</v>
      </c>
      <c r="C602" s="6">
        <v>1866</v>
      </c>
      <c r="D602" s="6">
        <v>0.4</v>
      </c>
      <c r="E602" s="8">
        <v>43006</v>
      </c>
      <c r="F602">
        <f t="shared" si="9"/>
        <v>2017</v>
      </c>
    </row>
    <row r="603" spans="1:6" x14ac:dyDescent="0.25">
      <c r="A603" s="2" t="s">
        <v>1</v>
      </c>
      <c r="B603" s="2">
        <v>182754</v>
      </c>
      <c r="C603" s="6">
        <v>24926</v>
      </c>
      <c r="D603" s="6">
        <v>8</v>
      </c>
      <c r="E603" s="8">
        <v>43006</v>
      </c>
      <c r="F603">
        <f t="shared" si="9"/>
        <v>2017</v>
      </c>
    </row>
    <row r="604" spans="1:6" x14ac:dyDescent="0.25">
      <c r="A604" s="2" t="s">
        <v>1</v>
      </c>
      <c r="B604" s="2">
        <v>112261</v>
      </c>
      <c r="C604" s="6">
        <v>10828</v>
      </c>
      <c r="D604" s="6">
        <v>0</v>
      </c>
      <c r="E604" s="8">
        <v>42583</v>
      </c>
      <c r="F604">
        <f t="shared" si="9"/>
        <v>2016</v>
      </c>
    </row>
    <row r="605" spans="1:6" x14ac:dyDescent="0.25">
      <c r="A605" s="2" t="s">
        <v>1</v>
      </c>
      <c r="B605" s="2">
        <v>167961</v>
      </c>
      <c r="C605" s="6">
        <v>191878</v>
      </c>
      <c r="D605" s="6">
        <v>21.8</v>
      </c>
      <c r="E605" s="8">
        <v>42916</v>
      </c>
      <c r="F605">
        <f t="shared" si="9"/>
        <v>2017</v>
      </c>
    </row>
    <row r="606" spans="1:6" x14ac:dyDescent="0.25">
      <c r="A606" s="2" t="s">
        <v>1</v>
      </c>
      <c r="B606" s="2">
        <v>167961</v>
      </c>
      <c r="C606" s="6">
        <v>179436</v>
      </c>
      <c r="D606" s="6">
        <v>20.399999999999999</v>
      </c>
      <c r="E606" s="8">
        <v>42916</v>
      </c>
      <c r="F606">
        <f t="shared" si="9"/>
        <v>2017</v>
      </c>
    </row>
    <row r="607" spans="1:6" x14ac:dyDescent="0.25">
      <c r="A607" s="2" t="s">
        <v>1</v>
      </c>
      <c r="B607" s="2">
        <v>173470</v>
      </c>
      <c r="C607" s="6">
        <v>2743</v>
      </c>
      <c r="D607" s="6">
        <v>0</v>
      </c>
      <c r="E607" s="8">
        <v>42870</v>
      </c>
      <c r="F607">
        <f t="shared" si="9"/>
        <v>2017</v>
      </c>
    </row>
    <row r="608" spans="1:6" x14ac:dyDescent="0.25">
      <c r="A608" s="2" t="s">
        <v>1</v>
      </c>
      <c r="B608" s="2">
        <v>173470</v>
      </c>
      <c r="C608" s="6">
        <v>11217</v>
      </c>
      <c r="D608" s="6">
        <v>0</v>
      </c>
      <c r="E608" s="8">
        <v>42870</v>
      </c>
      <c r="F608">
        <f t="shared" si="9"/>
        <v>2017</v>
      </c>
    </row>
    <row r="609" spans="1:6" x14ac:dyDescent="0.25">
      <c r="A609" s="2" t="s">
        <v>1</v>
      </c>
      <c r="B609" s="2">
        <v>173470</v>
      </c>
      <c r="C609" s="6">
        <v>11915</v>
      </c>
      <c r="D609" s="6">
        <v>2</v>
      </c>
      <c r="E609" s="8">
        <v>42870</v>
      </c>
      <c r="F609">
        <f t="shared" si="9"/>
        <v>2017</v>
      </c>
    </row>
    <row r="610" spans="1:6" x14ac:dyDescent="0.25">
      <c r="A610" s="2" t="s">
        <v>1</v>
      </c>
      <c r="B610" s="2">
        <v>173470</v>
      </c>
      <c r="C610" s="6">
        <v>231763</v>
      </c>
      <c r="D610" s="6">
        <v>26.5</v>
      </c>
      <c r="E610" s="8">
        <v>42870</v>
      </c>
      <c r="F610">
        <f t="shared" si="9"/>
        <v>2017</v>
      </c>
    </row>
    <row r="611" spans="1:6" x14ac:dyDescent="0.25">
      <c r="A611" s="2" t="s">
        <v>1</v>
      </c>
      <c r="B611" s="2">
        <v>169240</v>
      </c>
      <c r="C611" s="6">
        <v>1751.4</v>
      </c>
      <c r="D611" s="6">
        <v>0</v>
      </c>
      <c r="E611" s="8">
        <v>42958</v>
      </c>
      <c r="F611">
        <f t="shared" si="9"/>
        <v>2017</v>
      </c>
    </row>
    <row r="612" spans="1:6" x14ac:dyDescent="0.25">
      <c r="A612" s="2" t="s">
        <v>1</v>
      </c>
      <c r="B612" s="2">
        <v>188467</v>
      </c>
      <c r="C612" s="6">
        <v>3439.9872</v>
      </c>
      <c r="D612" s="6">
        <v>0.74880000000000002</v>
      </c>
      <c r="E612" s="8">
        <v>43126</v>
      </c>
      <c r="F612">
        <f t="shared" si="9"/>
        <v>2018</v>
      </c>
    </row>
    <row r="613" spans="1:6" x14ac:dyDescent="0.25">
      <c r="A613" s="2" t="s">
        <v>1</v>
      </c>
      <c r="B613" s="2">
        <v>175629</v>
      </c>
      <c r="C613" s="6">
        <v>27863.808000000001</v>
      </c>
      <c r="D613" s="6">
        <v>3.1808000000000001</v>
      </c>
      <c r="E613" s="8">
        <v>42901</v>
      </c>
      <c r="F613">
        <f t="shared" si="9"/>
        <v>2017</v>
      </c>
    </row>
    <row r="614" spans="1:6" x14ac:dyDescent="0.25">
      <c r="A614" s="2" t="s">
        <v>1</v>
      </c>
      <c r="B614" s="2">
        <v>175629</v>
      </c>
      <c r="C614" s="6">
        <v>2526.0300000000002</v>
      </c>
      <c r="D614" s="6">
        <v>0</v>
      </c>
      <c r="E614" s="8">
        <v>42901</v>
      </c>
      <c r="F614">
        <f t="shared" si="9"/>
        <v>2017</v>
      </c>
    </row>
    <row r="615" spans="1:6" x14ac:dyDescent="0.25">
      <c r="A615" s="2" t="s">
        <v>1</v>
      </c>
      <c r="B615" s="2">
        <v>175629</v>
      </c>
      <c r="C615" s="6">
        <v>9903.09</v>
      </c>
      <c r="D615" s="6">
        <v>0</v>
      </c>
      <c r="E615" s="8">
        <v>42901</v>
      </c>
      <c r="F615">
        <f t="shared" si="9"/>
        <v>2017</v>
      </c>
    </row>
    <row r="616" spans="1:6" x14ac:dyDescent="0.25">
      <c r="A616" s="2" t="s">
        <v>1</v>
      </c>
      <c r="B616" s="2">
        <v>175629</v>
      </c>
      <c r="C616" s="6">
        <v>21520</v>
      </c>
      <c r="D616" s="6">
        <v>0</v>
      </c>
      <c r="E616" s="8">
        <v>42901</v>
      </c>
      <c r="F616">
        <f t="shared" si="9"/>
        <v>2017</v>
      </c>
    </row>
    <row r="617" spans="1:6" x14ac:dyDescent="0.25">
      <c r="A617" s="2" t="s">
        <v>1</v>
      </c>
      <c r="B617" s="2">
        <v>175629</v>
      </c>
      <c r="C617" s="6">
        <v>23594</v>
      </c>
      <c r="D617" s="6">
        <v>5.4</v>
      </c>
      <c r="E617" s="8">
        <v>42901</v>
      </c>
      <c r="F617">
        <f t="shared" si="9"/>
        <v>2017</v>
      </c>
    </row>
    <row r="618" spans="1:6" x14ac:dyDescent="0.25">
      <c r="A618" s="2" t="s">
        <v>1</v>
      </c>
      <c r="B618" s="2">
        <v>175629</v>
      </c>
      <c r="C618" s="6">
        <v>74646</v>
      </c>
      <c r="D618" s="6">
        <v>8.5</v>
      </c>
      <c r="E618" s="8">
        <v>42901</v>
      </c>
      <c r="F618">
        <f t="shared" si="9"/>
        <v>2017</v>
      </c>
    </row>
    <row r="619" spans="1:6" x14ac:dyDescent="0.25">
      <c r="A619" s="2" t="s">
        <v>1</v>
      </c>
      <c r="B619" s="2">
        <v>173375</v>
      </c>
      <c r="C619" s="6">
        <v>146728</v>
      </c>
      <c r="D619" s="6">
        <v>44.3</v>
      </c>
      <c r="E619" s="8">
        <v>42853</v>
      </c>
      <c r="F619">
        <f t="shared" si="9"/>
        <v>2017</v>
      </c>
    </row>
    <row r="620" spans="1:6" x14ac:dyDescent="0.25">
      <c r="A620" s="2" t="s">
        <v>1</v>
      </c>
      <c r="B620" s="2">
        <v>173375</v>
      </c>
      <c r="C620" s="6">
        <v>12088</v>
      </c>
      <c r="D620" s="6">
        <v>0</v>
      </c>
      <c r="E620" s="8">
        <v>42965</v>
      </c>
      <c r="F620">
        <f t="shared" si="9"/>
        <v>2017</v>
      </c>
    </row>
    <row r="621" spans="1:6" x14ac:dyDescent="0.25">
      <c r="A621" s="2" t="s">
        <v>1</v>
      </c>
      <c r="B621" s="2">
        <v>173375</v>
      </c>
      <c r="C621" s="6">
        <v>43011</v>
      </c>
      <c r="D621" s="6">
        <v>13</v>
      </c>
      <c r="E621" s="8">
        <v>42965</v>
      </c>
      <c r="F621">
        <f t="shared" si="9"/>
        <v>2017</v>
      </c>
    </row>
    <row r="622" spans="1:6" x14ac:dyDescent="0.25">
      <c r="A622" s="2" t="s">
        <v>1</v>
      </c>
      <c r="B622" s="2">
        <v>173375</v>
      </c>
      <c r="C622" s="6">
        <v>10074</v>
      </c>
      <c r="D622" s="6">
        <v>0</v>
      </c>
      <c r="E622" s="8">
        <v>43007</v>
      </c>
      <c r="F622">
        <f t="shared" si="9"/>
        <v>2017</v>
      </c>
    </row>
    <row r="623" spans="1:6" x14ac:dyDescent="0.25">
      <c r="A623" s="2" t="s">
        <v>1</v>
      </c>
      <c r="B623" s="2">
        <v>173375</v>
      </c>
      <c r="C623" s="6">
        <v>110395</v>
      </c>
      <c r="D623" s="6">
        <v>33.299999999999997</v>
      </c>
      <c r="E623" s="8">
        <v>43007</v>
      </c>
      <c r="F623">
        <f t="shared" si="9"/>
        <v>2017</v>
      </c>
    </row>
    <row r="624" spans="1:6" x14ac:dyDescent="0.25">
      <c r="A624" s="2" t="s">
        <v>1</v>
      </c>
      <c r="B624" s="2">
        <v>184407</v>
      </c>
      <c r="C624" s="6">
        <v>322.49880000000002</v>
      </c>
      <c r="D624" s="6">
        <v>7.0199999999999999E-2</v>
      </c>
      <c r="E624" s="8">
        <v>43033</v>
      </c>
      <c r="F624">
        <f t="shared" si="9"/>
        <v>2017</v>
      </c>
    </row>
    <row r="625" spans="1:6" x14ac:dyDescent="0.25">
      <c r="A625" s="2" t="s">
        <v>1</v>
      </c>
      <c r="B625" s="2">
        <v>184407</v>
      </c>
      <c r="C625" s="6">
        <v>3583.32</v>
      </c>
      <c r="D625" s="6">
        <v>0.78</v>
      </c>
      <c r="E625" s="8">
        <v>43033</v>
      </c>
      <c r="F625">
        <f t="shared" si="9"/>
        <v>2017</v>
      </c>
    </row>
    <row r="626" spans="1:6" x14ac:dyDescent="0.25">
      <c r="A626" s="2" t="s">
        <v>1</v>
      </c>
      <c r="B626" s="2">
        <v>181029</v>
      </c>
      <c r="C626" s="6">
        <v>13500</v>
      </c>
      <c r="D626" s="6">
        <v>0</v>
      </c>
      <c r="E626" s="8">
        <v>42957</v>
      </c>
      <c r="F626">
        <f t="shared" si="9"/>
        <v>2017</v>
      </c>
    </row>
    <row r="627" spans="1:6" x14ac:dyDescent="0.25">
      <c r="A627" s="2" t="s">
        <v>1</v>
      </c>
      <c r="B627" s="2">
        <v>181029</v>
      </c>
      <c r="C627" s="6">
        <v>10080</v>
      </c>
      <c r="D627" s="6">
        <v>0</v>
      </c>
      <c r="E627" s="8">
        <v>42957</v>
      </c>
      <c r="F627">
        <f t="shared" si="9"/>
        <v>2017</v>
      </c>
    </row>
    <row r="628" spans="1:6" x14ac:dyDescent="0.25">
      <c r="A628" s="2" t="s">
        <v>1</v>
      </c>
      <c r="B628" s="2">
        <v>177814</v>
      </c>
      <c r="C628" s="6">
        <v>41162.239999999998</v>
      </c>
      <c r="D628" s="6">
        <v>8.9600000000000009</v>
      </c>
      <c r="E628" s="8">
        <v>42909</v>
      </c>
      <c r="F628">
        <f t="shared" si="9"/>
        <v>2017</v>
      </c>
    </row>
    <row r="629" spans="1:6" x14ac:dyDescent="0.25">
      <c r="A629" s="2" t="s">
        <v>1</v>
      </c>
      <c r="B629" s="2">
        <v>169275</v>
      </c>
      <c r="C629" s="6">
        <v>11149</v>
      </c>
      <c r="D629" s="6">
        <v>3.1</v>
      </c>
      <c r="E629" s="8">
        <v>43143</v>
      </c>
      <c r="F629">
        <f t="shared" si="9"/>
        <v>2018</v>
      </c>
    </row>
    <row r="630" spans="1:6" x14ac:dyDescent="0.25">
      <c r="A630" s="2" t="s">
        <v>1</v>
      </c>
      <c r="B630" s="2">
        <v>184926</v>
      </c>
      <c r="C630" s="6">
        <v>57788</v>
      </c>
      <c r="D630" s="6">
        <v>0.6</v>
      </c>
      <c r="E630" s="8">
        <v>43048</v>
      </c>
      <c r="F630">
        <f t="shared" si="9"/>
        <v>2017</v>
      </c>
    </row>
    <row r="631" spans="1:6" x14ac:dyDescent="0.25">
      <c r="A631" s="2" t="s">
        <v>1</v>
      </c>
      <c r="B631" s="2">
        <v>146933</v>
      </c>
      <c r="C631" s="6">
        <v>303816</v>
      </c>
      <c r="D631" s="6">
        <v>34.700000000000003</v>
      </c>
      <c r="E631" s="8">
        <v>43039</v>
      </c>
      <c r="F631">
        <f t="shared" si="9"/>
        <v>2017</v>
      </c>
    </row>
    <row r="632" spans="1:6" x14ac:dyDescent="0.25">
      <c r="A632" s="2" t="s">
        <v>1</v>
      </c>
      <c r="B632" s="2">
        <v>179398</v>
      </c>
      <c r="C632" s="6">
        <v>4594</v>
      </c>
      <c r="D632" s="6">
        <v>1</v>
      </c>
      <c r="E632" s="8">
        <v>42972</v>
      </c>
      <c r="F632">
        <f t="shared" si="9"/>
        <v>2017</v>
      </c>
    </row>
    <row r="633" spans="1:6" x14ac:dyDescent="0.25">
      <c r="A633" s="2" t="s">
        <v>1</v>
      </c>
      <c r="B633" s="2">
        <v>164084</v>
      </c>
      <c r="C633" s="6">
        <v>93367.24</v>
      </c>
      <c r="D633" s="6">
        <v>0</v>
      </c>
      <c r="E633" s="8">
        <v>42695</v>
      </c>
      <c r="F633">
        <f t="shared" si="9"/>
        <v>2016</v>
      </c>
    </row>
    <row r="634" spans="1:6" x14ac:dyDescent="0.25">
      <c r="A634" s="2" t="s">
        <v>1</v>
      </c>
      <c r="B634" s="2">
        <v>183264</v>
      </c>
      <c r="C634" s="6">
        <v>641.20000000000005</v>
      </c>
      <c r="D634" s="6">
        <v>0.16400000000000001</v>
      </c>
      <c r="E634" s="8">
        <v>43054</v>
      </c>
      <c r="F634">
        <f t="shared" si="9"/>
        <v>2017</v>
      </c>
    </row>
    <row r="635" spans="1:6" x14ac:dyDescent="0.25">
      <c r="A635" s="2" t="s">
        <v>1</v>
      </c>
      <c r="B635" s="2">
        <v>183264</v>
      </c>
      <c r="C635" s="6">
        <v>1436.16</v>
      </c>
      <c r="D635" s="6">
        <v>0.36720000000000003</v>
      </c>
      <c r="E635" s="8">
        <v>43054</v>
      </c>
      <c r="F635">
        <f t="shared" si="9"/>
        <v>2017</v>
      </c>
    </row>
    <row r="636" spans="1:6" x14ac:dyDescent="0.25">
      <c r="A636" s="2" t="s">
        <v>1</v>
      </c>
      <c r="B636" s="2">
        <v>183264</v>
      </c>
      <c r="C636" s="6">
        <v>133</v>
      </c>
      <c r="D636" s="6">
        <v>0</v>
      </c>
      <c r="E636" s="8">
        <v>43054</v>
      </c>
      <c r="F636">
        <f t="shared" si="9"/>
        <v>2017</v>
      </c>
    </row>
    <row r="637" spans="1:6" x14ac:dyDescent="0.25">
      <c r="A637" s="2" t="s">
        <v>1</v>
      </c>
      <c r="B637" s="2">
        <v>183264</v>
      </c>
      <c r="C637" s="6">
        <v>12948</v>
      </c>
      <c r="D637" s="6">
        <v>0</v>
      </c>
      <c r="E637" s="8">
        <v>43054</v>
      </c>
      <c r="F637">
        <f t="shared" si="9"/>
        <v>2017</v>
      </c>
    </row>
    <row r="638" spans="1:6" x14ac:dyDescent="0.25">
      <c r="A638" s="2" t="s">
        <v>1</v>
      </c>
      <c r="B638" s="2">
        <v>183264</v>
      </c>
      <c r="C638" s="6">
        <v>5543</v>
      </c>
      <c r="D638" s="6">
        <v>2.5</v>
      </c>
      <c r="E638" s="8">
        <v>43054</v>
      </c>
      <c r="F638">
        <f t="shared" si="9"/>
        <v>2017</v>
      </c>
    </row>
    <row r="639" spans="1:6" x14ac:dyDescent="0.25">
      <c r="A639" s="2" t="s">
        <v>1</v>
      </c>
      <c r="B639" s="2">
        <v>183264</v>
      </c>
      <c r="C639" s="6">
        <v>24638</v>
      </c>
      <c r="D639" s="6">
        <v>4.7</v>
      </c>
      <c r="E639" s="8">
        <v>43054</v>
      </c>
      <c r="F639">
        <f t="shared" si="9"/>
        <v>2017</v>
      </c>
    </row>
    <row r="640" spans="1:6" x14ac:dyDescent="0.25">
      <c r="A640" s="2" t="s">
        <v>1</v>
      </c>
      <c r="B640" s="2">
        <v>183264</v>
      </c>
      <c r="C640" s="6">
        <v>29194</v>
      </c>
      <c r="D640" s="6">
        <v>10</v>
      </c>
      <c r="E640" s="8">
        <v>43054</v>
      </c>
      <c r="F640">
        <f t="shared" si="9"/>
        <v>2017</v>
      </c>
    </row>
    <row r="641" spans="1:6" x14ac:dyDescent="0.25">
      <c r="A641" s="2" t="s">
        <v>1</v>
      </c>
      <c r="B641" s="2">
        <v>183264</v>
      </c>
      <c r="C641" s="6">
        <v>291629</v>
      </c>
      <c r="D641" s="6">
        <v>33.299999999999997</v>
      </c>
      <c r="E641" s="8">
        <v>43054</v>
      </c>
      <c r="F641">
        <f t="shared" si="9"/>
        <v>2017</v>
      </c>
    </row>
    <row r="642" spans="1:6" x14ac:dyDescent="0.25">
      <c r="A642" s="2" t="s">
        <v>1</v>
      </c>
      <c r="B642" s="2">
        <v>183264</v>
      </c>
      <c r="C642" s="6">
        <v>12843.6</v>
      </c>
      <c r="D642" s="6">
        <v>0</v>
      </c>
      <c r="E642" s="8">
        <v>43054</v>
      </c>
      <c r="F642">
        <f t="shared" si="9"/>
        <v>2017</v>
      </c>
    </row>
    <row r="643" spans="1:6" x14ac:dyDescent="0.25">
      <c r="A643" s="2" t="s">
        <v>1</v>
      </c>
      <c r="B643" s="2">
        <v>179590</v>
      </c>
      <c r="C643" s="6">
        <v>4363</v>
      </c>
      <c r="D643" s="6">
        <v>0</v>
      </c>
      <c r="E643" s="8">
        <v>42942</v>
      </c>
      <c r="F643">
        <f t="shared" ref="F643:F706" si="10">YEAR(E643)</f>
        <v>2017</v>
      </c>
    </row>
    <row r="644" spans="1:6" x14ac:dyDescent="0.25">
      <c r="A644" s="2" t="s">
        <v>1</v>
      </c>
      <c r="B644" s="2">
        <v>179590</v>
      </c>
      <c r="C644" s="6">
        <v>14595</v>
      </c>
      <c r="D644" s="6">
        <v>0</v>
      </c>
      <c r="E644" s="8">
        <v>42942</v>
      </c>
      <c r="F644">
        <f t="shared" si="10"/>
        <v>2017</v>
      </c>
    </row>
    <row r="645" spans="1:6" x14ac:dyDescent="0.25">
      <c r="A645" s="2" t="s">
        <v>1</v>
      </c>
      <c r="B645" s="2">
        <v>186158</v>
      </c>
      <c r="C645" s="6">
        <v>7413</v>
      </c>
      <c r="D645" s="6">
        <v>2.7</v>
      </c>
      <c r="E645" s="8">
        <v>43112</v>
      </c>
      <c r="F645">
        <f t="shared" si="10"/>
        <v>2018</v>
      </c>
    </row>
    <row r="646" spans="1:6" x14ac:dyDescent="0.25">
      <c r="A646" s="2" t="s">
        <v>1</v>
      </c>
      <c r="B646" s="2">
        <v>167377</v>
      </c>
      <c r="C646" s="6">
        <v>840</v>
      </c>
      <c r="D646" s="6">
        <v>0</v>
      </c>
      <c r="E646" s="8">
        <v>42887</v>
      </c>
      <c r="F646">
        <f t="shared" si="10"/>
        <v>2017</v>
      </c>
    </row>
    <row r="647" spans="1:6" x14ac:dyDescent="0.25">
      <c r="A647" s="2" t="s">
        <v>1</v>
      </c>
      <c r="B647" s="2">
        <v>167377</v>
      </c>
      <c r="C647" s="6">
        <v>8173.2</v>
      </c>
      <c r="D647" s="6">
        <v>0</v>
      </c>
      <c r="E647" s="8">
        <v>42887</v>
      </c>
      <c r="F647">
        <f t="shared" si="10"/>
        <v>2017</v>
      </c>
    </row>
    <row r="648" spans="1:6" x14ac:dyDescent="0.25">
      <c r="A648" s="2" t="s">
        <v>1</v>
      </c>
      <c r="B648" s="2">
        <v>167377</v>
      </c>
      <c r="C648" s="6">
        <v>6504.96</v>
      </c>
      <c r="D648" s="6">
        <v>1.6632</v>
      </c>
      <c r="E648" s="8">
        <v>42887</v>
      </c>
      <c r="F648">
        <f t="shared" si="10"/>
        <v>2017</v>
      </c>
    </row>
    <row r="649" spans="1:6" x14ac:dyDescent="0.25">
      <c r="A649" s="2" t="s">
        <v>1</v>
      </c>
      <c r="B649" s="2">
        <v>167377</v>
      </c>
      <c r="C649" s="6">
        <v>9803.5959999999995</v>
      </c>
      <c r="D649" s="6">
        <v>2.1339999999999999</v>
      </c>
      <c r="E649" s="8">
        <v>42887</v>
      </c>
      <c r="F649">
        <f t="shared" si="10"/>
        <v>2017</v>
      </c>
    </row>
    <row r="650" spans="1:6" x14ac:dyDescent="0.25">
      <c r="A650" s="2" t="s">
        <v>1</v>
      </c>
      <c r="B650" s="2">
        <v>167377</v>
      </c>
      <c r="C650" s="6">
        <v>32093.135999999999</v>
      </c>
      <c r="D650" s="6">
        <v>3.6636000000000002</v>
      </c>
      <c r="E650" s="8">
        <v>42887</v>
      </c>
      <c r="F650">
        <f t="shared" si="10"/>
        <v>2017</v>
      </c>
    </row>
    <row r="651" spans="1:6" x14ac:dyDescent="0.25">
      <c r="A651" s="2" t="s">
        <v>1</v>
      </c>
      <c r="B651" s="2">
        <v>167377</v>
      </c>
      <c r="C651" s="6">
        <v>5884</v>
      </c>
      <c r="D651" s="6">
        <v>0</v>
      </c>
      <c r="E651" s="8">
        <v>42887</v>
      </c>
      <c r="F651">
        <f t="shared" si="10"/>
        <v>2017</v>
      </c>
    </row>
    <row r="652" spans="1:6" x14ac:dyDescent="0.25">
      <c r="A652" s="2" t="s">
        <v>1</v>
      </c>
      <c r="B652" s="2">
        <v>167377</v>
      </c>
      <c r="C652" s="6">
        <v>14404.067999999999</v>
      </c>
      <c r="D652" s="6">
        <v>0</v>
      </c>
      <c r="E652" s="8">
        <v>42887</v>
      </c>
      <c r="F652">
        <f t="shared" si="10"/>
        <v>2017</v>
      </c>
    </row>
    <row r="653" spans="1:6" x14ac:dyDescent="0.25">
      <c r="A653" s="2" t="s">
        <v>1</v>
      </c>
      <c r="B653" s="2">
        <v>167377</v>
      </c>
      <c r="C653" s="6">
        <v>308</v>
      </c>
      <c r="D653" s="6">
        <v>0.1</v>
      </c>
      <c r="E653" s="8">
        <v>42887</v>
      </c>
      <c r="F653">
        <f t="shared" si="10"/>
        <v>2017</v>
      </c>
    </row>
    <row r="654" spans="1:6" x14ac:dyDescent="0.25">
      <c r="A654" s="2" t="s">
        <v>1</v>
      </c>
      <c r="B654" s="2">
        <v>167377</v>
      </c>
      <c r="C654" s="6">
        <v>14060</v>
      </c>
      <c r="D654" s="6">
        <v>3.5</v>
      </c>
      <c r="E654" s="8">
        <v>42887</v>
      </c>
      <c r="F654">
        <f t="shared" si="10"/>
        <v>2017</v>
      </c>
    </row>
    <row r="655" spans="1:6" x14ac:dyDescent="0.25">
      <c r="A655" s="2" t="s">
        <v>1</v>
      </c>
      <c r="B655" s="2">
        <v>167377</v>
      </c>
      <c r="C655" s="6">
        <v>118672</v>
      </c>
      <c r="D655" s="6">
        <v>13.5</v>
      </c>
      <c r="E655" s="8">
        <v>42887</v>
      </c>
      <c r="F655">
        <f t="shared" si="10"/>
        <v>2017</v>
      </c>
    </row>
    <row r="656" spans="1:6" x14ac:dyDescent="0.25">
      <c r="A656" s="2" t="s">
        <v>1</v>
      </c>
      <c r="B656" s="2">
        <v>173600</v>
      </c>
      <c r="C656" s="6">
        <v>19432</v>
      </c>
      <c r="D656" s="6">
        <v>1.1379999999999999</v>
      </c>
      <c r="E656" s="8">
        <v>42907</v>
      </c>
      <c r="F656">
        <f t="shared" si="10"/>
        <v>2017</v>
      </c>
    </row>
    <row r="657" spans="1:6" x14ac:dyDescent="0.25">
      <c r="A657" s="2" t="s">
        <v>1</v>
      </c>
      <c r="B657" s="2">
        <v>173600</v>
      </c>
      <c r="C657" s="6">
        <v>31489</v>
      </c>
      <c r="D657" s="6">
        <v>2.39</v>
      </c>
      <c r="E657" s="8">
        <v>42907</v>
      </c>
      <c r="F657">
        <f t="shared" si="10"/>
        <v>2017</v>
      </c>
    </row>
    <row r="658" spans="1:6" x14ac:dyDescent="0.25">
      <c r="A658" s="2" t="s">
        <v>1</v>
      </c>
      <c r="B658" s="2">
        <v>173600</v>
      </c>
      <c r="C658" s="6">
        <v>62906</v>
      </c>
      <c r="D658" s="6">
        <v>3.903</v>
      </c>
      <c r="E658" s="8">
        <v>42907</v>
      </c>
      <c r="F658">
        <f t="shared" si="10"/>
        <v>2017</v>
      </c>
    </row>
    <row r="659" spans="1:6" x14ac:dyDescent="0.25">
      <c r="A659" s="2" t="s">
        <v>1</v>
      </c>
      <c r="B659" s="2">
        <v>178077</v>
      </c>
      <c r="C659" s="6">
        <v>65449.7</v>
      </c>
      <c r="D659" s="6">
        <v>0</v>
      </c>
      <c r="E659" s="8">
        <v>43070</v>
      </c>
      <c r="F659">
        <f t="shared" si="10"/>
        <v>2017</v>
      </c>
    </row>
    <row r="660" spans="1:6" x14ac:dyDescent="0.25">
      <c r="A660" s="2" t="s">
        <v>1</v>
      </c>
      <c r="B660" s="2">
        <v>166194</v>
      </c>
      <c r="C660" s="6">
        <v>344.16800000000001</v>
      </c>
      <c r="D660" s="6">
        <v>8.7999999999999995E-2</v>
      </c>
      <c r="E660" s="8">
        <v>42829</v>
      </c>
      <c r="F660">
        <f t="shared" si="10"/>
        <v>2017</v>
      </c>
    </row>
    <row r="661" spans="1:6" x14ac:dyDescent="0.25">
      <c r="A661" s="2" t="s">
        <v>1</v>
      </c>
      <c r="B661" s="2">
        <v>166194</v>
      </c>
      <c r="C661" s="6">
        <v>2317.2136</v>
      </c>
      <c r="D661" s="6">
        <v>0.50439999999999996</v>
      </c>
      <c r="E661" s="8">
        <v>42829</v>
      </c>
      <c r="F661">
        <f t="shared" si="10"/>
        <v>2017</v>
      </c>
    </row>
    <row r="662" spans="1:6" x14ac:dyDescent="0.25">
      <c r="A662" s="2" t="s">
        <v>1</v>
      </c>
      <c r="B662" s="2">
        <v>166194</v>
      </c>
      <c r="C662" s="6">
        <v>4974.7920000000004</v>
      </c>
      <c r="D662" s="6">
        <v>1.272</v>
      </c>
      <c r="E662" s="8">
        <v>42829</v>
      </c>
      <c r="F662">
        <f t="shared" si="10"/>
        <v>2017</v>
      </c>
    </row>
    <row r="663" spans="1:6" x14ac:dyDescent="0.25">
      <c r="A663" s="2" t="s">
        <v>1</v>
      </c>
      <c r="B663" s="2">
        <v>166194</v>
      </c>
      <c r="C663" s="6">
        <v>10795.9</v>
      </c>
      <c r="D663" s="6">
        <v>2.35</v>
      </c>
      <c r="E663" s="8">
        <v>42829</v>
      </c>
      <c r="F663">
        <f t="shared" si="10"/>
        <v>2017</v>
      </c>
    </row>
    <row r="664" spans="1:6" x14ac:dyDescent="0.25">
      <c r="A664" s="2" t="s">
        <v>1</v>
      </c>
      <c r="B664" s="2">
        <v>166194</v>
      </c>
      <c r="C664" s="6">
        <v>157607</v>
      </c>
      <c r="D664" s="6">
        <v>18.5</v>
      </c>
      <c r="E664" s="8">
        <v>42829</v>
      </c>
      <c r="F664">
        <f t="shared" si="10"/>
        <v>2017</v>
      </c>
    </row>
    <row r="665" spans="1:6" x14ac:dyDescent="0.25">
      <c r="A665" s="2" t="s">
        <v>1</v>
      </c>
      <c r="B665" s="2">
        <v>182790</v>
      </c>
      <c r="C665" s="6">
        <v>2260.248</v>
      </c>
      <c r="D665" s="6">
        <v>0</v>
      </c>
      <c r="E665" s="8">
        <v>43049</v>
      </c>
      <c r="F665">
        <f t="shared" si="10"/>
        <v>2017</v>
      </c>
    </row>
    <row r="666" spans="1:6" x14ac:dyDescent="0.25">
      <c r="A666" s="2" t="s">
        <v>1</v>
      </c>
      <c r="B666" s="2">
        <v>182790</v>
      </c>
      <c r="C666" s="6">
        <v>15899</v>
      </c>
      <c r="D666" s="6">
        <v>1.8149999999999999</v>
      </c>
      <c r="E666" s="8">
        <v>43049</v>
      </c>
      <c r="F666">
        <f t="shared" si="10"/>
        <v>2017</v>
      </c>
    </row>
    <row r="667" spans="1:6" x14ac:dyDescent="0.25">
      <c r="A667" s="2" t="s">
        <v>1</v>
      </c>
      <c r="B667" s="2">
        <v>148405</v>
      </c>
      <c r="C667" s="6">
        <v>60331</v>
      </c>
      <c r="D667" s="6">
        <v>17.7</v>
      </c>
      <c r="E667" s="8">
        <v>42818</v>
      </c>
      <c r="F667">
        <f t="shared" si="10"/>
        <v>2017</v>
      </c>
    </row>
    <row r="668" spans="1:6" x14ac:dyDescent="0.25">
      <c r="A668" s="2" t="s">
        <v>1</v>
      </c>
      <c r="B668" s="2">
        <v>171125</v>
      </c>
      <c r="C668" s="6">
        <v>5589.9791999999998</v>
      </c>
      <c r="D668" s="6">
        <v>1.2168000000000001</v>
      </c>
      <c r="E668" s="8">
        <v>42930</v>
      </c>
      <c r="F668">
        <f t="shared" si="10"/>
        <v>2017</v>
      </c>
    </row>
    <row r="669" spans="1:6" x14ac:dyDescent="0.25">
      <c r="A669" s="2" t="s">
        <v>1</v>
      </c>
      <c r="B669" s="2">
        <v>175785</v>
      </c>
      <c r="C669" s="6">
        <v>583.79999999999995</v>
      </c>
      <c r="D669" s="6">
        <v>0</v>
      </c>
      <c r="E669" s="8">
        <v>42930</v>
      </c>
      <c r="F669">
        <f t="shared" si="10"/>
        <v>2017</v>
      </c>
    </row>
    <row r="670" spans="1:6" x14ac:dyDescent="0.25">
      <c r="A670" s="2" t="s">
        <v>1</v>
      </c>
      <c r="B670" s="2">
        <v>175785</v>
      </c>
      <c r="C670" s="6">
        <v>10080</v>
      </c>
      <c r="D670" s="6">
        <v>0</v>
      </c>
      <c r="E670" s="8">
        <v>42930</v>
      </c>
      <c r="F670">
        <f t="shared" si="10"/>
        <v>2017</v>
      </c>
    </row>
    <row r="671" spans="1:6" x14ac:dyDescent="0.25">
      <c r="A671" s="2" t="s">
        <v>1</v>
      </c>
      <c r="B671" s="2">
        <v>157817</v>
      </c>
      <c r="C671" s="6">
        <v>18080.18</v>
      </c>
      <c r="D671" s="6">
        <v>6.97</v>
      </c>
      <c r="E671" s="8">
        <v>43038</v>
      </c>
      <c r="F671">
        <f t="shared" si="10"/>
        <v>2017</v>
      </c>
    </row>
    <row r="672" spans="1:6" x14ac:dyDescent="0.25">
      <c r="A672" s="2" t="s">
        <v>1</v>
      </c>
      <c r="B672" s="2">
        <v>173435</v>
      </c>
      <c r="C672" s="6">
        <v>3502.8</v>
      </c>
      <c r="D672" s="6">
        <v>0</v>
      </c>
      <c r="E672" s="8">
        <v>42920</v>
      </c>
      <c r="F672">
        <f t="shared" si="10"/>
        <v>2017</v>
      </c>
    </row>
    <row r="673" spans="1:6" x14ac:dyDescent="0.25">
      <c r="A673" s="2" t="s">
        <v>1</v>
      </c>
      <c r="B673" s="2">
        <v>173435</v>
      </c>
      <c r="C673" s="6">
        <v>3654</v>
      </c>
      <c r="D673" s="6">
        <v>0</v>
      </c>
      <c r="E673" s="8">
        <v>42920</v>
      </c>
      <c r="F673">
        <f t="shared" si="10"/>
        <v>2017</v>
      </c>
    </row>
    <row r="674" spans="1:6" x14ac:dyDescent="0.25">
      <c r="A674" s="2" t="s">
        <v>1</v>
      </c>
      <c r="B674" s="2">
        <v>173435</v>
      </c>
      <c r="C674" s="6">
        <v>6132</v>
      </c>
      <c r="D674" s="6">
        <v>0</v>
      </c>
      <c r="E674" s="8">
        <v>42920</v>
      </c>
      <c r="F674">
        <f t="shared" si="10"/>
        <v>2017</v>
      </c>
    </row>
    <row r="675" spans="1:6" x14ac:dyDescent="0.25">
      <c r="A675" s="2" t="s">
        <v>1</v>
      </c>
      <c r="B675" s="2">
        <v>173435</v>
      </c>
      <c r="C675" s="6">
        <v>31080</v>
      </c>
      <c r="D675" s="6">
        <v>0</v>
      </c>
      <c r="E675" s="8">
        <v>42920</v>
      </c>
      <c r="F675">
        <f t="shared" si="10"/>
        <v>2017</v>
      </c>
    </row>
    <row r="676" spans="1:6" x14ac:dyDescent="0.25">
      <c r="A676" s="2" t="s">
        <v>1</v>
      </c>
      <c r="B676" s="2">
        <v>174377</v>
      </c>
      <c r="C676" s="6">
        <v>105777</v>
      </c>
      <c r="D676" s="6">
        <v>12.1</v>
      </c>
      <c r="E676" s="8">
        <v>42881</v>
      </c>
      <c r="F676">
        <f t="shared" si="10"/>
        <v>2017</v>
      </c>
    </row>
    <row r="677" spans="1:6" x14ac:dyDescent="0.25">
      <c r="A677" s="2" t="s">
        <v>1</v>
      </c>
      <c r="B677" s="2">
        <v>186422</v>
      </c>
      <c r="C677" s="6">
        <v>8757</v>
      </c>
      <c r="D677" s="6">
        <v>0</v>
      </c>
      <c r="E677" s="8">
        <v>43104</v>
      </c>
      <c r="F677">
        <f t="shared" si="10"/>
        <v>2018</v>
      </c>
    </row>
    <row r="678" spans="1:6" x14ac:dyDescent="0.25">
      <c r="A678" s="2" t="s">
        <v>1</v>
      </c>
      <c r="B678" s="2">
        <v>156083</v>
      </c>
      <c r="C678" s="6">
        <v>2241.2159999999999</v>
      </c>
      <c r="D678" s="6">
        <v>0.86399999999999999</v>
      </c>
      <c r="E678" s="8">
        <v>42426</v>
      </c>
      <c r="F678">
        <f t="shared" si="10"/>
        <v>2016</v>
      </c>
    </row>
    <row r="679" spans="1:6" x14ac:dyDescent="0.25">
      <c r="A679" s="2" t="s">
        <v>1</v>
      </c>
      <c r="B679" s="2">
        <v>175247</v>
      </c>
      <c r="C679" s="6">
        <v>8324.41</v>
      </c>
      <c r="D679" s="6">
        <v>0</v>
      </c>
      <c r="E679" s="8">
        <v>42947</v>
      </c>
      <c r="F679">
        <f t="shared" si="10"/>
        <v>2017</v>
      </c>
    </row>
    <row r="680" spans="1:6" x14ac:dyDescent="0.25">
      <c r="A680" s="2" t="s">
        <v>1</v>
      </c>
      <c r="B680" s="2">
        <v>175245</v>
      </c>
      <c r="C680" s="6">
        <v>4994.6499999999996</v>
      </c>
      <c r="D680" s="6">
        <v>0</v>
      </c>
      <c r="E680" s="8">
        <v>42947</v>
      </c>
      <c r="F680">
        <f t="shared" si="10"/>
        <v>2017</v>
      </c>
    </row>
    <row r="681" spans="1:6" x14ac:dyDescent="0.25">
      <c r="A681" s="2" t="s">
        <v>1</v>
      </c>
      <c r="B681" s="2">
        <v>169513</v>
      </c>
      <c r="C681" s="6">
        <v>1365</v>
      </c>
      <c r="D681" s="6">
        <v>0</v>
      </c>
      <c r="E681" s="8">
        <v>42958</v>
      </c>
      <c r="F681">
        <f t="shared" si="10"/>
        <v>2017</v>
      </c>
    </row>
    <row r="682" spans="1:6" x14ac:dyDescent="0.25">
      <c r="A682" s="2" t="s">
        <v>1</v>
      </c>
      <c r="B682" s="2">
        <v>167882</v>
      </c>
      <c r="C682" s="6">
        <v>47667</v>
      </c>
      <c r="D682" s="6">
        <v>0</v>
      </c>
      <c r="E682" s="8">
        <v>42711</v>
      </c>
      <c r="F682">
        <f t="shared" si="10"/>
        <v>2016</v>
      </c>
    </row>
    <row r="683" spans="1:6" x14ac:dyDescent="0.25">
      <c r="A683" s="2" t="s">
        <v>1</v>
      </c>
      <c r="B683" s="2">
        <v>182445</v>
      </c>
      <c r="C683" s="6">
        <v>177267.57</v>
      </c>
      <c r="D683" s="6">
        <v>44.61</v>
      </c>
      <c r="E683" s="8">
        <v>43053</v>
      </c>
      <c r="F683">
        <f t="shared" si="10"/>
        <v>2017</v>
      </c>
    </row>
    <row r="684" spans="1:6" x14ac:dyDescent="0.25">
      <c r="A684" s="2" t="s">
        <v>1</v>
      </c>
      <c r="B684" s="2">
        <v>182446</v>
      </c>
      <c r="C684" s="6">
        <v>388943.1</v>
      </c>
      <c r="D684" s="6">
        <v>99.73</v>
      </c>
      <c r="E684" s="8">
        <v>43053</v>
      </c>
      <c r="F684">
        <f t="shared" si="10"/>
        <v>2017</v>
      </c>
    </row>
    <row r="685" spans="1:6" x14ac:dyDescent="0.25">
      <c r="A685" s="2" t="s">
        <v>1</v>
      </c>
      <c r="B685" s="2">
        <v>182447</v>
      </c>
      <c r="C685" s="6">
        <v>367914.3</v>
      </c>
      <c r="D685" s="6">
        <v>94.33</v>
      </c>
      <c r="E685" s="8">
        <v>43053</v>
      </c>
      <c r="F685">
        <f t="shared" si="10"/>
        <v>2017</v>
      </c>
    </row>
    <row r="686" spans="1:6" x14ac:dyDescent="0.25">
      <c r="A686" s="2" t="s">
        <v>1</v>
      </c>
      <c r="B686" s="2">
        <v>180933</v>
      </c>
      <c r="C686" s="6">
        <v>1699.78</v>
      </c>
      <c r="D686" s="6">
        <v>0.37</v>
      </c>
      <c r="E686" s="8">
        <v>42990</v>
      </c>
      <c r="F686">
        <f t="shared" si="10"/>
        <v>2017</v>
      </c>
    </row>
    <row r="687" spans="1:6" x14ac:dyDescent="0.25">
      <c r="A687" s="2" t="s">
        <v>1</v>
      </c>
      <c r="B687" s="2">
        <v>180937</v>
      </c>
      <c r="C687" s="6">
        <v>1378.2</v>
      </c>
      <c r="D687" s="6">
        <v>0.3</v>
      </c>
      <c r="E687" s="8">
        <v>42990</v>
      </c>
      <c r="F687">
        <f t="shared" si="10"/>
        <v>2017</v>
      </c>
    </row>
    <row r="688" spans="1:6" x14ac:dyDescent="0.25">
      <c r="A688" s="2" t="s">
        <v>1</v>
      </c>
      <c r="B688" s="2">
        <v>180935</v>
      </c>
      <c r="C688" s="6">
        <v>1378.2</v>
      </c>
      <c r="D688" s="6">
        <v>0.3</v>
      </c>
      <c r="E688" s="8">
        <v>42990</v>
      </c>
      <c r="F688">
        <f t="shared" si="10"/>
        <v>2017</v>
      </c>
    </row>
    <row r="689" spans="1:6" x14ac:dyDescent="0.25">
      <c r="A689" s="2" t="s">
        <v>1</v>
      </c>
      <c r="B689" s="2">
        <v>188266</v>
      </c>
      <c r="C689" s="6">
        <v>21049.002</v>
      </c>
      <c r="D689" s="6">
        <v>5.3819999999999997</v>
      </c>
      <c r="E689" s="8">
        <v>43108</v>
      </c>
      <c r="F689">
        <f t="shared" si="10"/>
        <v>2018</v>
      </c>
    </row>
    <row r="690" spans="1:6" x14ac:dyDescent="0.25">
      <c r="A690" s="2" t="s">
        <v>1</v>
      </c>
      <c r="B690" s="2">
        <v>183262</v>
      </c>
      <c r="C690" s="6">
        <v>28945.628000000001</v>
      </c>
      <c r="D690" s="6">
        <v>7.6840000000000002</v>
      </c>
      <c r="E690" s="8">
        <v>43069</v>
      </c>
      <c r="F690">
        <f t="shared" si="10"/>
        <v>2017</v>
      </c>
    </row>
    <row r="691" spans="1:6" x14ac:dyDescent="0.25">
      <c r="A691" s="2" t="s">
        <v>1</v>
      </c>
      <c r="B691" s="2">
        <v>177205</v>
      </c>
      <c r="C691" s="6">
        <v>93841</v>
      </c>
      <c r="D691" s="6">
        <v>17.64</v>
      </c>
      <c r="E691" s="8">
        <v>42978</v>
      </c>
      <c r="F691">
        <f t="shared" si="10"/>
        <v>2017</v>
      </c>
    </row>
    <row r="692" spans="1:6" x14ac:dyDescent="0.25">
      <c r="A692" s="2" t="s">
        <v>1</v>
      </c>
      <c r="B692" s="2">
        <v>176647</v>
      </c>
      <c r="C692" s="6">
        <v>307439.09999999998</v>
      </c>
      <c r="D692" s="6">
        <v>43.47</v>
      </c>
      <c r="E692" s="8">
        <v>42978</v>
      </c>
      <c r="F692">
        <f t="shared" si="10"/>
        <v>2017</v>
      </c>
    </row>
    <row r="693" spans="1:6" x14ac:dyDescent="0.25">
      <c r="A693" s="2" t="s">
        <v>1</v>
      </c>
      <c r="B693" s="2">
        <v>175244</v>
      </c>
      <c r="C693" s="6">
        <v>4994.6499999999996</v>
      </c>
      <c r="D693" s="6">
        <v>0</v>
      </c>
      <c r="E693" s="8">
        <v>42947</v>
      </c>
      <c r="F693">
        <f t="shared" si="10"/>
        <v>2017</v>
      </c>
    </row>
    <row r="694" spans="1:6" x14ac:dyDescent="0.25">
      <c r="A694" s="2" t="s">
        <v>1</v>
      </c>
      <c r="B694" s="2">
        <v>153654</v>
      </c>
      <c r="C694" s="6">
        <v>7592</v>
      </c>
      <c r="D694" s="6">
        <v>0</v>
      </c>
      <c r="E694" s="8">
        <v>42817</v>
      </c>
      <c r="F694">
        <f t="shared" si="10"/>
        <v>2017</v>
      </c>
    </row>
    <row r="695" spans="1:6" x14ac:dyDescent="0.25">
      <c r="A695" s="2" t="s">
        <v>1</v>
      </c>
      <c r="B695" s="2">
        <v>153654</v>
      </c>
      <c r="C695" s="6">
        <v>2247</v>
      </c>
      <c r="D695" s="6">
        <v>0.5</v>
      </c>
      <c r="E695" s="8">
        <v>42817</v>
      </c>
      <c r="F695">
        <f t="shared" si="10"/>
        <v>2017</v>
      </c>
    </row>
    <row r="696" spans="1:6" x14ac:dyDescent="0.25">
      <c r="A696" s="2" t="s">
        <v>1</v>
      </c>
      <c r="B696" s="2">
        <v>153654</v>
      </c>
      <c r="C696" s="6">
        <v>4800</v>
      </c>
      <c r="D696" s="6">
        <v>1.1000000000000001</v>
      </c>
      <c r="E696" s="8">
        <v>42817</v>
      </c>
      <c r="F696">
        <f t="shared" si="10"/>
        <v>2017</v>
      </c>
    </row>
    <row r="697" spans="1:6" x14ac:dyDescent="0.25">
      <c r="A697" s="2" t="s">
        <v>1</v>
      </c>
      <c r="B697" s="2">
        <v>153654</v>
      </c>
      <c r="C697" s="6">
        <v>71797</v>
      </c>
      <c r="D697" s="6">
        <v>8.1999999999999993</v>
      </c>
      <c r="E697" s="8">
        <v>42817</v>
      </c>
      <c r="F697">
        <f t="shared" si="10"/>
        <v>2017</v>
      </c>
    </row>
    <row r="698" spans="1:6" x14ac:dyDescent="0.25">
      <c r="A698" s="2" t="s">
        <v>1</v>
      </c>
      <c r="B698" s="2">
        <v>184282</v>
      </c>
      <c r="C698" s="6">
        <v>9321</v>
      </c>
      <c r="D698" s="6">
        <v>0</v>
      </c>
      <c r="E698" s="8">
        <v>43059</v>
      </c>
      <c r="F698">
        <f t="shared" si="10"/>
        <v>2017</v>
      </c>
    </row>
    <row r="699" spans="1:6" x14ac:dyDescent="0.25">
      <c r="A699" s="2" t="s">
        <v>1</v>
      </c>
      <c r="B699" s="2">
        <v>184282</v>
      </c>
      <c r="C699" s="6">
        <v>14332</v>
      </c>
      <c r="D699" s="6">
        <v>0</v>
      </c>
      <c r="E699" s="8">
        <v>43059</v>
      </c>
      <c r="F699">
        <f t="shared" si="10"/>
        <v>2017</v>
      </c>
    </row>
    <row r="700" spans="1:6" x14ac:dyDescent="0.25">
      <c r="A700" s="2" t="s">
        <v>1</v>
      </c>
      <c r="B700" s="2">
        <v>184282</v>
      </c>
      <c r="C700" s="6">
        <v>29691</v>
      </c>
      <c r="D700" s="6">
        <v>0</v>
      </c>
      <c r="E700" s="8">
        <v>43059</v>
      </c>
      <c r="F700">
        <f t="shared" si="10"/>
        <v>2017</v>
      </c>
    </row>
    <row r="701" spans="1:6" x14ac:dyDescent="0.25">
      <c r="A701" s="2" t="s">
        <v>1</v>
      </c>
      <c r="B701" s="2">
        <v>184282</v>
      </c>
      <c r="C701" s="6">
        <v>46632</v>
      </c>
      <c r="D701" s="6">
        <v>0</v>
      </c>
      <c r="E701" s="8">
        <v>43059</v>
      </c>
      <c r="F701">
        <f t="shared" si="10"/>
        <v>2017</v>
      </c>
    </row>
    <row r="702" spans="1:6" x14ac:dyDescent="0.25">
      <c r="A702" s="2" t="s">
        <v>1</v>
      </c>
      <c r="B702" s="2">
        <v>177051</v>
      </c>
      <c r="C702" s="6">
        <v>19005</v>
      </c>
      <c r="D702" s="6">
        <v>5</v>
      </c>
      <c r="E702" s="8">
        <v>42916</v>
      </c>
      <c r="F702">
        <f t="shared" si="10"/>
        <v>2017</v>
      </c>
    </row>
    <row r="703" spans="1:6" x14ac:dyDescent="0.25">
      <c r="A703" s="2" t="s">
        <v>1</v>
      </c>
      <c r="B703" s="2">
        <v>182852</v>
      </c>
      <c r="C703" s="6">
        <v>4308.4799999999996</v>
      </c>
      <c r="D703" s="6">
        <v>1.1015999999999999</v>
      </c>
      <c r="E703" s="8">
        <v>43028</v>
      </c>
      <c r="F703">
        <f t="shared" si="10"/>
        <v>2017</v>
      </c>
    </row>
    <row r="704" spans="1:6" x14ac:dyDescent="0.25">
      <c r="A704" s="2" t="s">
        <v>1</v>
      </c>
      <c r="B704" s="2">
        <v>170319</v>
      </c>
      <c r="C704" s="6">
        <v>3583.32</v>
      </c>
      <c r="D704" s="6">
        <v>0.78</v>
      </c>
      <c r="E704" s="8">
        <v>42755</v>
      </c>
      <c r="F704">
        <f t="shared" si="10"/>
        <v>2017</v>
      </c>
    </row>
    <row r="705" spans="1:6" x14ac:dyDescent="0.25">
      <c r="A705" s="2" t="s">
        <v>1</v>
      </c>
      <c r="B705" s="2">
        <v>174594</v>
      </c>
      <c r="C705" s="6">
        <v>22918.428</v>
      </c>
      <c r="D705" s="6">
        <v>6.0839999999999996</v>
      </c>
      <c r="E705" s="8">
        <v>42854</v>
      </c>
      <c r="F705">
        <f t="shared" si="10"/>
        <v>2017</v>
      </c>
    </row>
    <row r="706" spans="1:6" x14ac:dyDescent="0.25">
      <c r="A706" s="2" t="s">
        <v>1</v>
      </c>
      <c r="B706" s="2">
        <v>173276</v>
      </c>
      <c r="C706" s="6">
        <v>2138.9663999999998</v>
      </c>
      <c r="D706" s="6">
        <v>0.46560000000000001</v>
      </c>
      <c r="E706" s="8">
        <v>42978</v>
      </c>
      <c r="F706">
        <f t="shared" si="10"/>
        <v>2017</v>
      </c>
    </row>
    <row r="707" spans="1:6" x14ac:dyDescent="0.25">
      <c r="A707" s="2" t="s">
        <v>1</v>
      </c>
      <c r="B707" s="2">
        <v>178078</v>
      </c>
      <c r="C707" s="6">
        <v>12495</v>
      </c>
      <c r="D707" s="6">
        <v>3</v>
      </c>
      <c r="E707" s="8">
        <v>42944</v>
      </c>
      <c r="F707">
        <f t="shared" ref="F707:F770" si="11">YEAR(E707)</f>
        <v>2017</v>
      </c>
    </row>
    <row r="708" spans="1:6" x14ac:dyDescent="0.25">
      <c r="A708" s="2" t="s">
        <v>1</v>
      </c>
      <c r="B708" s="2">
        <v>178078</v>
      </c>
      <c r="C708" s="6">
        <v>81433</v>
      </c>
      <c r="D708" s="6">
        <v>9.5</v>
      </c>
      <c r="E708" s="8">
        <v>42944</v>
      </c>
      <c r="F708">
        <f t="shared" si="11"/>
        <v>2017</v>
      </c>
    </row>
    <row r="709" spans="1:6" x14ac:dyDescent="0.25">
      <c r="A709" s="2" t="s">
        <v>1</v>
      </c>
      <c r="B709" s="2">
        <v>163735</v>
      </c>
      <c r="C709" s="6">
        <v>13782</v>
      </c>
      <c r="D709" s="6">
        <v>3</v>
      </c>
      <c r="E709" s="8">
        <v>42559</v>
      </c>
      <c r="F709">
        <f t="shared" si="11"/>
        <v>2016</v>
      </c>
    </row>
    <row r="710" spans="1:6" x14ac:dyDescent="0.25">
      <c r="A710" s="2" t="s">
        <v>1</v>
      </c>
      <c r="B710" s="2">
        <v>161346</v>
      </c>
      <c r="C710" s="6">
        <v>2707</v>
      </c>
      <c r="D710" s="6">
        <v>0.7</v>
      </c>
      <c r="E710" s="8">
        <v>42787</v>
      </c>
      <c r="F710">
        <f t="shared" si="11"/>
        <v>2017</v>
      </c>
    </row>
    <row r="711" spans="1:6" x14ac:dyDescent="0.25">
      <c r="A711" s="2" t="s">
        <v>1</v>
      </c>
      <c r="B711" s="2">
        <v>161346</v>
      </c>
      <c r="C711" s="6">
        <v>222024</v>
      </c>
      <c r="D711" s="6">
        <v>25.3</v>
      </c>
      <c r="E711" s="8">
        <v>42787</v>
      </c>
      <c r="F711">
        <f t="shared" si="11"/>
        <v>2017</v>
      </c>
    </row>
    <row r="712" spans="1:6" x14ac:dyDescent="0.25">
      <c r="A712" s="2" t="s">
        <v>2</v>
      </c>
      <c r="B712" s="2" t="s">
        <v>707</v>
      </c>
      <c r="C712" s="6"/>
      <c r="D712" s="6"/>
      <c r="E712" s="8">
        <v>42478</v>
      </c>
      <c r="F712">
        <f t="shared" si="11"/>
        <v>2016</v>
      </c>
    </row>
    <row r="713" spans="1:6" x14ac:dyDescent="0.25">
      <c r="A713" s="2" t="s">
        <v>2</v>
      </c>
      <c r="B713" s="2" t="s">
        <v>708</v>
      </c>
      <c r="C713" s="6"/>
      <c r="D713" s="6"/>
      <c r="E713" s="8">
        <v>42674</v>
      </c>
      <c r="F713">
        <f t="shared" si="11"/>
        <v>2016</v>
      </c>
    </row>
    <row r="714" spans="1:6" x14ac:dyDescent="0.25">
      <c r="A714" s="2" t="s">
        <v>2</v>
      </c>
      <c r="B714" s="2" t="s">
        <v>709</v>
      </c>
      <c r="C714" s="6"/>
      <c r="D714" s="6"/>
      <c r="E714" s="8">
        <v>42361</v>
      </c>
      <c r="F714">
        <f t="shared" si="11"/>
        <v>2015</v>
      </c>
    </row>
    <row r="715" spans="1:6" x14ac:dyDescent="0.25">
      <c r="A715" s="2" t="s">
        <v>2</v>
      </c>
      <c r="B715" s="2" t="s">
        <v>710</v>
      </c>
      <c r="C715" s="6"/>
      <c r="D715" s="6"/>
      <c r="E715" s="8">
        <v>42653</v>
      </c>
      <c r="F715">
        <f t="shared" si="11"/>
        <v>2016</v>
      </c>
    </row>
    <row r="716" spans="1:6" x14ac:dyDescent="0.25">
      <c r="A716" s="2" t="s">
        <v>2</v>
      </c>
      <c r="B716" s="2" t="s">
        <v>711</v>
      </c>
      <c r="C716" s="6"/>
      <c r="D716" s="6"/>
      <c r="E716" s="8">
        <v>42240</v>
      </c>
      <c r="F716">
        <f t="shared" si="11"/>
        <v>2015</v>
      </c>
    </row>
    <row r="717" spans="1:6" x14ac:dyDescent="0.25">
      <c r="A717" s="2" t="s">
        <v>2</v>
      </c>
      <c r="B717" s="2" t="s">
        <v>712</v>
      </c>
      <c r="C717" s="6"/>
      <c r="D717" s="6"/>
      <c r="E717" s="8">
        <v>42613</v>
      </c>
      <c r="F717">
        <f t="shared" si="11"/>
        <v>2016</v>
      </c>
    </row>
    <row r="718" spans="1:6" x14ac:dyDescent="0.25">
      <c r="A718" s="2" t="s">
        <v>2</v>
      </c>
      <c r="B718" s="2" t="s">
        <v>713</v>
      </c>
      <c r="C718" s="6"/>
      <c r="D718" s="6"/>
      <c r="E718" s="8">
        <v>42559</v>
      </c>
      <c r="F718">
        <f t="shared" si="11"/>
        <v>2016</v>
      </c>
    </row>
    <row r="719" spans="1:6" x14ac:dyDescent="0.25">
      <c r="A719" s="2" t="s">
        <v>2</v>
      </c>
      <c r="B719" s="2" t="s">
        <v>714</v>
      </c>
      <c r="C719" s="6"/>
      <c r="D719" s="6"/>
      <c r="E719" s="8">
        <v>42600</v>
      </c>
      <c r="F719">
        <f t="shared" si="11"/>
        <v>2016</v>
      </c>
    </row>
    <row r="720" spans="1:6" x14ac:dyDescent="0.25">
      <c r="A720" s="2" t="s">
        <v>2</v>
      </c>
      <c r="B720" s="2" t="s">
        <v>715</v>
      </c>
      <c r="C720" s="6"/>
      <c r="D720" s="6"/>
      <c r="E720" s="8">
        <v>42814</v>
      </c>
      <c r="F720">
        <f t="shared" si="11"/>
        <v>2017</v>
      </c>
    </row>
    <row r="721" spans="1:6" x14ac:dyDescent="0.25">
      <c r="A721" s="2" t="s">
        <v>2</v>
      </c>
      <c r="B721" s="2" t="s">
        <v>716</v>
      </c>
      <c r="C721" s="6"/>
      <c r="D721" s="6"/>
      <c r="E721" s="8">
        <v>42846</v>
      </c>
      <c r="F721">
        <f t="shared" si="11"/>
        <v>2017</v>
      </c>
    </row>
    <row r="722" spans="1:6" x14ac:dyDescent="0.25">
      <c r="A722" s="2" t="s">
        <v>2</v>
      </c>
      <c r="B722" s="2" t="s">
        <v>717</v>
      </c>
      <c r="C722" s="6"/>
      <c r="D722" s="6"/>
      <c r="E722" s="8">
        <v>42894</v>
      </c>
      <c r="F722">
        <f t="shared" si="11"/>
        <v>2017</v>
      </c>
    </row>
    <row r="723" spans="1:6" x14ac:dyDescent="0.25">
      <c r="A723" s="2" t="s">
        <v>2</v>
      </c>
      <c r="B723" s="2" t="s">
        <v>718</v>
      </c>
      <c r="C723" s="6"/>
      <c r="D723" s="6"/>
      <c r="E723" s="8">
        <v>42922</v>
      </c>
      <c r="F723">
        <f t="shared" si="11"/>
        <v>2017</v>
      </c>
    </row>
    <row r="724" spans="1:6" x14ac:dyDescent="0.25">
      <c r="A724" s="2" t="s">
        <v>2</v>
      </c>
      <c r="B724" s="2" t="s">
        <v>719</v>
      </c>
      <c r="C724" s="6"/>
      <c r="D724" s="6"/>
      <c r="E724" s="8">
        <v>42905</v>
      </c>
      <c r="F724">
        <f t="shared" si="11"/>
        <v>2017</v>
      </c>
    </row>
    <row r="725" spans="1:6" x14ac:dyDescent="0.25">
      <c r="A725" s="2" t="s">
        <v>2</v>
      </c>
      <c r="B725" s="2" t="s">
        <v>720</v>
      </c>
      <c r="C725" s="6"/>
      <c r="D725" s="6"/>
      <c r="E725" s="8">
        <v>42944</v>
      </c>
      <c r="F725">
        <f t="shared" si="11"/>
        <v>2017</v>
      </c>
    </row>
    <row r="726" spans="1:6" x14ac:dyDescent="0.25">
      <c r="A726" s="2" t="s">
        <v>2</v>
      </c>
      <c r="B726" s="2" t="s">
        <v>721</v>
      </c>
      <c r="C726" s="6"/>
      <c r="D726" s="6"/>
      <c r="E726" s="8">
        <v>42944</v>
      </c>
      <c r="F726">
        <f t="shared" si="11"/>
        <v>2017</v>
      </c>
    </row>
    <row r="727" spans="1:6" x14ac:dyDescent="0.25">
      <c r="A727" s="2" t="s">
        <v>2</v>
      </c>
      <c r="B727" s="2" t="s">
        <v>722</v>
      </c>
      <c r="C727" s="6"/>
      <c r="D727" s="6"/>
      <c r="E727" s="8">
        <v>42914</v>
      </c>
      <c r="F727">
        <f t="shared" si="11"/>
        <v>2017</v>
      </c>
    </row>
    <row r="728" spans="1:6" x14ac:dyDescent="0.25">
      <c r="A728" s="2" t="s">
        <v>2</v>
      </c>
      <c r="B728" s="2" t="s">
        <v>723</v>
      </c>
      <c r="C728" s="6"/>
      <c r="D728" s="6"/>
      <c r="E728" s="8">
        <v>42935</v>
      </c>
      <c r="F728">
        <f t="shared" si="11"/>
        <v>2017</v>
      </c>
    </row>
    <row r="729" spans="1:6" x14ac:dyDescent="0.25">
      <c r="A729" s="2" t="s">
        <v>2</v>
      </c>
      <c r="B729" s="2" t="s">
        <v>724</v>
      </c>
      <c r="C729" s="6"/>
      <c r="D729" s="6"/>
      <c r="E729" s="8">
        <v>42997</v>
      </c>
      <c r="F729">
        <f t="shared" si="11"/>
        <v>2017</v>
      </c>
    </row>
    <row r="730" spans="1:6" x14ac:dyDescent="0.25">
      <c r="A730" s="2" t="s">
        <v>2</v>
      </c>
      <c r="B730" s="2" t="s">
        <v>725</v>
      </c>
      <c r="C730" s="6"/>
      <c r="D730" s="6"/>
      <c r="E730" s="8">
        <v>43028</v>
      </c>
      <c r="F730">
        <f t="shared" si="11"/>
        <v>2017</v>
      </c>
    </row>
    <row r="731" spans="1:6" x14ac:dyDescent="0.25">
      <c r="A731" s="2" t="s">
        <v>2</v>
      </c>
      <c r="B731" s="2" t="s">
        <v>726</v>
      </c>
      <c r="C731" s="6"/>
      <c r="D731" s="6"/>
      <c r="E731" s="8">
        <v>43018</v>
      </c>
      <c r="F731">
        <f t="shared" si="11"/>
        <v>2017</v>
      </c>
    </row>
    <row r="732" spans="1:6" x14ac:dyDescent="0.25">
      <c r="A732" s="2" t="s">
        <v>2</v>
      </c>
      <c r="B732" s="2" t="s">
        <v>727</v>
      </c>
      <c r="C732" s="6"/>
      <c r="D732" s="6"/>
      <c r="E732" s="8">
        <v>43063</v>
      </c>
      <c r="F732">
        <f t="shared" si="11"/>
        <v>2017</v>
      </c>
    </row>
    <row r="733" spans="1:6" x14ac:dyDescent="0.25">
      <c r="A733" s="2" t="s">
        <v>2</v>
      </c>
      <c r="B733" s="2" t="s">
        <v>728</v>
      </c>
      <c r="C733" s="6"/>
      <c r="D733" s="6"/>
      <c r="E733" s="8">
        <v>43054</v>
      </c>
      <c r="F733">
        <f t="shared" si="11"/>
        <v>2017</v>
      </c>
    </row>
    <row r="734" spans="1:6" x14ac:dyDescent="0.25">
      <c r="A734" s="2" t="s">
        <v>2</v>
      </c>
      <c r="B734" s="2" t="s">
        <v>729</v>
      </c>
      <c r="C734" s="6"/>
      <c r="D734" s="6"/>
      <c r="E734" s="8">
        <v>43054</v>
      </c>
      <c r="F734">
        <f t="shared" si="11"/>
        <v>2017</v>
      </c>
    </row>
    <row r="735" spans="1:6" x14ac:dyDescent="0.25">
      <c r="A735" s="2" t="s">
        <v>2</v>
      </c>
      <c r="B735" s="2" t="s">
        <v>730</v>
      </c>
      <c r="C735" s="6"/>
      <c r="D735" s="6"/>
      <c r="E735" s="8">
        <v>43054</v>
      </c>
      <c r="F735">
        <f t="shared" si="11"/>
        <v>2017</v>
      </c>
    </row>
    <row r="736" spans="1:6" x14ac:dyDescent="0.25">
      <c r="A736" s="2" t="s">
        <v>2</v>
      </c>
      <c r="B736" s="2" t="s">
        <v>731</v>
      </c>
      <c r="C736" s="6"/>
      <c r="D736" s="6"/>
      <c r="E736" s="8">
        <v>43069</v>
      </c>
      <c r="F736">
        <f t="shared" si="11"/>
        <v>2017</v>
      </c>
    </row>
    <row r="737" spans="1:6" x14ac:dyDescent="0.25">
      <c r="A737" s="2" t="s">
        <v>155</v>
      </c>
      <c r="B737" s="2" t="s">
        <v>732</v>
      </c>
      <c r="C737" s="6">
        <v>0</v>
      </c>
      <c r="D737" s="6">
        <v>0</v>
      </c>
      <c r="E737" s="8">
        <v>42438</v>
      </c>
      <c r="F737">
        <f t="shared" si="11"/>
        <v>2016</v>
      </c>
    </row>
    <row r="738" spans="1:6" x14ac:dyDescent="0.25">
      <c r="A738" s="2" t="s">
        <v>155</v>
      </c>
      <c r="B738" s="2" t="s">
        <v>732</v>
      </c>
      <c r="C738" s="6">
        <v>0</v>
      </c>
      <c r="D738" s="6">
        <v>0</v>
      </c>
      <c r="E738" s="8">
        <v>42599</v>
      </c>
      <c r="F738">
        <f t="shared" si="11"/>
        <v>2016</v>
      </c>
    </row>
    <row r="739" spans="1:6" x14ac:dyDescent="0.25">
      <c r="A739" s="2" t="s">
        <v>155</v>
      </c>
      <c r="B739" s="2" t="s">
        <v>732</v>
      </c>
      <c r="C739" s="6">
        <v>0</v>
      </c>
      <c r="D739" s="6">
        <v>0</v>
      </c>
      <c r="E739" s="8">
        <v>42674</v>
      </c>
      <c r="F739">
        <f t="shared" si="11"/>
        <v>2016</v>
      </c>
    </row>
    <row r="740" spans="1:6" x14ac:dyDescent="0.25">
      <c r="A740" s="2" t="s">
        <v>155</v>
      </c>
      <c r="B740" s="2" t="s">
        <v>732</v>
      </c>
      <c r="C740" s="6">
        <v>140031</v>
      </c>
      <c r="D740" s="6">
        <v>19</v>
      </c>
      <c r="E740" s="8">
        <v>42815</v>
      </c>
      <c r="F740">
        <f t="shared" si="11"/>
        <v>2017</v>
      </c>
    </row>
    <row r="741" spans="1:6" x14ac:dyDescent="0.25">
      <c r="A741" s="2" t="s">
        <v>155</v>
      </c>
      <c r="B741" s="2" t="s">
        <v>733</v>
      </c>
      <c r="C741" s="6">
        <v>0</v>
      </c>
      <c r="D741" s="6">
        <v>0</v>
      </c>
      <c r="E741" s="8">
        <v>42576</v>
      </c>
      <c r="F741">
        <f t="shared" si="11"/>
        <v>2016</v>
      </c>
    </row>
    <row r="742" spans="1:6" x14ac:dyDescent="0.25">
      <c r="A742" s="2" t="s">
        <v>155</v>
      </c>
      <c r="B742" s="2" t="s">
        <v>734</v>
      </c>
      <c r="C742" s="6">
        <v>0</v>
      </c>
      <c r="D742" s="6">
        <v>0</v>
      </c>
      <c r="E742" s="8">
        <v>42886</v>
      </c>
      <c r="F742">
        <f t="shared" si="11"/>
        <v>2017</v>
      </c>
    </row>
    <row r="743" spans="1:6" x14ac:dyDescent="0.25">
      <c r="A743" s="2" t="s">
        <v>155</v>
      </c>
      <c r="B743" s="2" t="s">
        <v>735</v>
      </c>
      <c r="C743" s="6">
        <v>0</v>
      </c>
      <c r="D743" s="6">
        <v>0</v>
      </c>
      <c r="E743" s="8">
        <v>42886</v>
      </c>
      <c r="F743">
        <f t="shared" si="11"/>
        <v>2017</v>
      </c>
    </row>
    <row r="744" spans="1:6" x14ac:dyDescent="0.25">
      <c r="A744" s="2" t="s">
        <v>3</v>
      </c>
      <c r="B744" s="2" t="s">
        <v>736</v>
      </c>
      <c r="C744" s="6">
        <v>0</v>
      </c>
      <c r="D744" s="6">
        <v>0</v>
      </c>
      <c r="E744" s="8">
        <v>42552</v>
      </c>
      <c r="F744">
        <f t="shared" si="11"/>
        <v>2016</v>
      </c>
    </row>
    <row r="745" spans="1:6" x14ac:dyDescent="0.25">
      <c r="A745" s="2" t="s">
        <v>3</v>
      </c>
      <c r="B745" s="2" t="s">
        <v>159</v>
      </c>
      <c r="C745" s="6">
        <v>0</v>
      </c>
      <c r="D745" s="6">
        <v>106.63</v>
      </c>
      <c r="E745" s="8">
        <v>42794</v>
      </c>
      <c r="F745">
        <f t="shared" si="11"/>
        <v>2017</v>
      </c>
    </row>
    <row r="746" spans="1:6" x14ac:dyDescent="0.25">
      <c r="A746" s="2" t="s">
        <v>4</v>
      </c>
      <c r="B746" s="2" t="s">
        <v>737</v>
      </c>
      <c r="C746" s="6">
        <v>1212000</v>
      </c>
      <c r="D746" s="6">
        <v>0</v>
      </c>
      <c r="E746" s="8">
        <v>42850</v>
      </c>
      <c r="F746">
        <f t="shared" si="11"/>
        <v>2017</v>
      </c>
    </row>
    <row r="747" spans="1:6" x14ac:dyDescent="0.25">
      <c r="A747" s="2" t="s">
        <v>8</v>
      </c>
      <c r="B747" s="2" t="s">
        <v>738</v>
      </c>
      <c r="C747" s="6">
        <v>91104</v>
      </c>
      <c r="D747" s="6">
        <v>10.4</v>
      </c>
      <c r="E747" s="8">
        <v>43140</v>
      </c>
      <c r="F747">
        <f t="shared" si="11"/>
        <v>2018</v>
      </c>
    </row>
    <row r="748" spans="1:6" x14ac:dyDescent="0.25">
      <c r="A748" s="2" t="s">
        <v>8</v>
      </c>
      <c r="B748" s="2" t="s">
        <v>739</v>
      </c>
      <c r="C748" s="6">
        <v>38544</v>
      </c>
      <c r="D748" s="6">
        <v>4.4000000000000004</v>
      </c>
      <c r="E748" s="8">
        <v>43136</v>
      </c>
      <c r="F748">
        <f t="shared" si="11"/>
        <v>2018</v>
      </c>
    </row>
    <row r="749" spans="1:6" x14ac:dyDescent="0.25">
      <c r="A749" s="2" t="s">
        <v>8</v>
      </c>
      <c r="B749" s="2" t="s">
        <v>740</v>
      </c>
      <c r="C749" s="6">
        <v>53436</v>
      </c>
      <c r="D749" s="6">
        <v>6.1</v>
      </c>
      <c r="E749" s="8">
        <v>43143</v>
      </c>
      <c r="F749">
        <f t="shared" si="11"/>
        <v>2018</v>
      </c>
    </row>
    <row r="750" spans="1:6" x14ac:dyDescent="0.25">
      <c r="A750" s="2" t="s">
        <v>8</v>
      </c>
      <c r="B750" s="2" t="s">
        <v>741</v>
      </c>
      <c r="C750" s="6">
        <v>87600</v>
      </c>
      <c r="D750" s="6">
        <v>10</v>
      </c>
      <c r="E750" s="8">
        <v>43139</v>
      </c>
      <c r="F750">
        <f t="shared" si="11"/>
        <v>2018</v>
      </c>
    </row>
    <row r="751" spans="1:6" x14ac:dyDescent="0.25">
      <c r="A751" s="2" t="s">
        <v>8</v>
      </c>
      <c r="B751" s="2" t="s">
        <v>742</v>
      </c>
      <c r="C751" s="6">
        <v>84972</v>
      </c>
      <c r="D751" s="6">
        <v>9.6999999999999993</v>
      </c>
      <c r="E751" s="8">
        <v>43137</v>
      </c>
      <c r="F751">
        <f t="shared" si="11"/>
        <v>2018</v>
      </c>
    </row>
    <row r="752" spans="1:6" x14ac:dyDescent="0.25">
      <c r="A752" s="2" t="s">
        <v>8</v>
      </c>
      <c r="B752" s="2" t="s">
        <v>743</v>
      </c>
      <c r="C752" s="6">
        <v>84096</v>
      </c>
      <c r="D752" s="6">
        <v>9.6</v>
      </c>
      <c r="E752" s="8">
        <v>43117</v>
      </c>
      <c r="F752">
        <f t="shared" si="11"/>
        <v>2018</v>
      </c>
    </row>
    <row r="753" spans="1:6" x14ac:dyDescent="0.25">
      <c r="A753" s="2" t="s">
        <v>8</v>
      </c>
      <c r="B753" s="2" t="s">
        <v>744</v>
      </c>
      <c r="C753" s="6">
        <v>26280</v>
      </c>
      <c r="D753" s="6">
        <v>3</v>
      </c>
      <c r="E753" s="8">
        <v>43147</v>
      </c>
      <c r="F753">
        <f t="shared" si="11"/>
        <v>2018</v>
      </c>
    </row>
    <row r="754" spans="1:6" x14ac:dyDescent="0.25">
      <c r="A754" s="2" t="s">
        <v>8</v>
      </c>
      <c r="B754" s="2" t="s">
        <v>745</v>
      </c>
      <c r="C754" s="6">
        <v>22776</v>
      </c>
      <c r="D754" s="6">
        <v>2.6</v>
      </c>
      <c r="E754" s="8">
        <v>42902</v>
      </c>
      <c r="F754">
        <f t="shared" si="11"/>
        <v>2017</v>
      </c>
    </row>
    <row r="755" spans="1:6" x14ac:dyDescent="0.25">
      <c r="A755" s="2" t="s">
        <v>8</v>
      </c>
      <c r="B755" s="2" t="s">
        <v>746</v>
      </c>
      <c r="C755" s="6">
        <v>10512</v>
      </c>
      <c r="D755" s="6">
        <v>1.2</v>
      </c>
      <c r="E755" s="8">
        <v>42858</v>
      </c>
      <c r="F755">
        <f t="shared" si="11"/>
        <v>2017</v>
      </c>
    </row>
    <row r="756" spans="1:6" x14ac:dyDescent="0.25">
      <c r="A756" s="2" t="s">
        <v>8</v>
      </c>
      <c r="B756" s="2" t="s">
        <v>747</v>
      </c>
      <c r="C756" s="6">
        <v>28908</v>
      </c>
      <c r="D756" s="6">
        <v>3.3</v>
      </c>
      <c r="E756" s="8">
        <v>42858</v>
      </c>
      <c r="F756">
        <f t="shared" si="11"/>
        <v>2017</v>
      </c>
    </row>
    <row r="757" spans="1:6" x14ac:dyDescent="0.25">
      <c r="A757" s="2" t="s">
        <v>706</v>
      </c>
      <c r="B757" s="2" t="s">
        <v>748</v>
      </c>
      <c r="C757" s="6">
        <v>884.52</v>
      </c>
      <c r="D757" s="6">
        <v>0.16200000000000001</v>
      </c>
      <c r="E757" s="8">
        <v>43076</v>
      </c>
      <c r="F757">
        <f t="shared" si="11"/>
        <v>2017</v>
      </c>
    </row>
    <row r="758" spans="1:6" x14ac:dyDescent="0.25">
      <c r="A758" s="2" t="s">
        <v>706</v>
      </c>
      <c r="B758" s="2" t="s">
        <v>748</v>
      </c>
      <c r="C758" s="6">
        <v>2981.16</v>
      </c>
      <c r="D758" s="6">
        <v>0.54600000000000004</v>
      </c>
      <c r="E758" s="8">
        <v>43076</v>
      </c>
      <c r="F758">
        <f t="shared" si="11"/>
        <v>2017</v>
      </c>
    </row>
    <row r="759" spans="1:6" x14ac:dyDescent="0.25">
      <c r="A759" s="2" t="s">
        <v>706</v>
      </c>
      <c r="B759" s="2" t="s">
        <v>749</v>
      </c>
      <c r="C759" s="6">
        <v>5616.6719999999996</v>
      </c>
      <c r="D759" s="6">
        <v>1.968</v>
      </c>
      <c r="E759" s="8">
        <v>43083</v>
      </c>
      <c r="F759">
        <f t="shared" si="11"/>
        <v>2017</v>
      </c>
    </row>
    <row r="760" spans="1:6" x14ac:dyDescent="0.25">
      <c r="A760" s="2" t="s">
        <v>706</v>
      </c>
      <c r="B760" s="2" t="s">
        <v>749</v>
      </c>
      <c r="C760" s="6">
        <v>3596.04</v>
      </c>
      <c r="D760" s="6">
        <v>1.26</v>
      </c>
      <c r="E760" s="8">
        <v>43083</v>
      </c>
      <c r="F760">
        <f t="shared" si="11"/>
        <v>2017</v>
      </c>
    </row>
    <row r="761" spans="1:6" x14ac:dyDescent="0.25">
      <c r="A761" s="2" t="s">
        <v>706</v>
      </c>
      <c r="B761" s="2" t="s">
        <v>749</v>
      </c>
      <c r="C761" s="6">
        <v>0</v>
      </c>
      <c r="D761" s="6">
        <v>0</v>
      </c>
      <c r="E761" s="8">
        <v>43083</v>
      </c>
      <c r="F761">
        <f t="shared" si="11"/>
        <v>2017</v>
      </c>
    </row>
    <row r="762" spans="1:6" x14ac:dyDescent="0.25">
      <c r="A762" s="2" t="s">
        <v>706</v>
      </c>
      <c r="B762" s="2" t="s">
        <v>749</v>
      </c>
      <c r="C762" s="6">
        <v>547.96799999999996</v>
      </c>
      <c r="D762" s="6">
        <v>0.192</v>
      </c>
      <c r="E762" s="8">
        <v>43083</v>
      </c>
      <c r="F762">
        <f t="shared" si="11"/>
        <v>2017</v>
      </c>
    </row>
    <row r="763" spans="1:6" x14ac:dyDescent="0.25">
      <c r="A763" s="2" t="s">
        <v>706</v>
      </c>
      <c r="B763" s="2" t="s">
        <v>749</v>
      </c>
      <c r="C763" s="6">
        <v>867.61599999999999</v>
      </c>
      <c r="D763" s="6">
        <v>0.30399999999999999</v>
      </c>
      <c r="E763" s="8">
        <v>43083</v>
      </c>
      <c r="F763">
        <f t="shared" si="11"/>
        <v>2017</v>
      </c>
    </row>
    <row r="764" spans="1:6" x14ac:dyDescent="0.25">
      <c r="A764" s="2" t="s">
        <v>706</v>
      </c>
      <c r="B764" s="2" t="s">
        <v>750</v>
      </c>
      <c r="C764" s="6">
        <v>1196.748</v>
      </c>
      <c r="D764" s="6">
        <v>0.378</v>
      </c>
      <c r="E764" s="8">
        <v>43047</v>
      </c>
      <c r="F764">
        <f t="shared" si="11"/>
        <v>2017</v>
      </c>
    </row>
    <row r="765" spans="1:6" x14ac:dyDescent="0.25">
      <c r="A765" s="2" t="s">
        <v>706</v>
      </c>
      <c r="B765" s="2" t="s">
        <v>750</v>
      </c>
      <c r="C765" s="6">
        <v>1728.636</v>
      </c>
      <c r="D765" s="6">
        <v>0.54600000000000004</v>
      </c>
      <c r="E765" s="8">
        <v>43047</v>
      </c>
      <c r="F765">
        <f t="shared" si="11"/>
        <v>2017</v>
      </c>
    </row>
    <row r="766" spans="1:6" x14ac:dyDescent="0.25">
      <c r="A766" s="2" t="s">
        <v>706</v>
      </c>
      <c r="B766" s="2" t="s">
        <v>750</v>
      </c>
      <c r="C766" s="6">
        <v>2526.4679999999998</v>
      </c>
      <c r="D766" s="6">
        <v>0.79800000000000004</v>
      </c>
      <c r="E766" s="8">
        <v>43047</v>
      </c>
      <c r="F766">
        <f t="shared" si="11"/>
        <v>2017</v>
      </c>
    </row>
    <row r="767" spans="1:6" x14ac:dyDescent="0.25">
      <c r="A767" s="2" t="s">
        <v>706</v>
      </c>
      <c r="B767" s="2" t="s">
        <v>750</v>
      </c>
      <c r="C767" s="6">
        <v>151.96799999999999</v>
      </c>
      <c r="D767" s="6">
        <v>4.8000000000000001E-2</v>
      </c>
      <c r="E767" s="8">
        <v>43047</v>
      </c>
      <c r="F767">
        <f t="shared" si="11"/>
        <v>2017</v>
      </c>
    </row>
    <row r="768" spans="1:6" x14ac:dyDescent="0.25">
      <c r="A768" s="2" t="s">
        <v>706</v>
      </c>
      <c r="B768" s="2" t="s">
        <v>751</v>
      </c>
      <c r="C768" s="6">
        <v>792.13199999999995</v>
      </c>
      <c r="D768" s="6">
        <v>0.13200000000000001</v>
      </c>
      <c r="E768" s="8">
        <v>43052</v>
      </c>
      <c r="F768">
        <f t="shared" si="11"/>
        <v>2017</v>
      </c>
    </row>
    <row r="769" spans="1:6" x14ac:dyDescent="0.25">
      <c r="A769" s="2" t="s">
        <v>706</v>
      </c>
      <c r="B769" s="2" t="s">
        <v>751</v>
      </c>
      <c r="C769" s="6">
        <v>2124.3539999999998</v>
      </c>
      <c r="D769" s="6">
        <v>0.35399999999999998</v>
      </c>
      <c r="E769" s="8">
        <v>43052</v>
      </c>
      <c r="F769">
        <f t="shared" si="11"/>
        <v>2017</v>
      </c>
    </row>
    <row r="770" spans="1:6" x14ac:dyDescent="0.25">
      <c r="A770" s="2" t="s">
        <v>706</v>
      </c>
      <c r="B770" s="2" t="s">
        <v>751</v>
      </c>
      <c r="C770" s="6">
        <v>4692.7820000000002</v>
      </c>
      <c r="D770" s="6">
        <v>0.78200000000000003</v>
      </c>
      <c r="E770" s="8">
        <v>43052</v>
      </c>
      <c r="F770">
        <f t="shared" si="11"/>
        <v>2017</v>
      </c>
    </row>
    <row r="771" spans="1:6" x14ac:dyDescent="0.25">
      <c r="A771" s="2" t="s">
        <v>706</v>
      </c>
      <c r="B771" s="2" t="s">
        <v>751</v>
      </c>
      <c r="C771" s="6">
        <v>144.024</v>
      </c>
      <c r="D771" s="6">
        <v>2.4E-2</v>
      </c>
      <c r="E771" s="8">
        <v>43052</v>
      </c>
      <c r="F771">
        <f t="shared" ref="F771:F834" si="12">YEAR(E771)</f>
        <v>2017</v>
      </c>
    </row>
    <row r="772" spans="1:6" x14ac:dyDescent="0.25">
      <c r="A772" s="2" t="s">
        <v>706</v>
      </c>
      <c r="B772" s="2" t="s">
        <v>751</v>
      </c>
      <c r="C772" s="6">
        <v>1242.2070000000001</v>
      </c>
      <c r="D772" s="6">
        <v>0.20699999999999999</v>
      </c>
      <c r="E772" s="8">
        <v>43052</v>
      </c>
      <c r="F772">
        <f t="shared" si="12"/>
        <v>2017</v>
      </c>
    </row>
    <row r="773" spans="1:6" x14ac:dyDescent="0.25">
      <c r="A773" s="2" t="s">
        <v>706</v>
      </c>
      <c r="B773" s="2" t="s">
        <v>752</v>
      </c>
      <c r="C773" s="6">
        <v>4253.5680000000002</v>
      </c>
      <c r="D773" s="6">
        <v>1.4079999999999999</v>
      </c>
      <c r="E773" s="8">
        <v>43084</v>
      </c>
      <c r="F773">
        <f t="shared" si="12"/>
        <v>2017</v>
      </c>
    </row>
    <row r="774" spans="1:6" x14ac:dyDescent="0.25">
      <c r="A774" s="2" t="s">
        <v>706</v>
      </c>
      <c r="B774" s="2" t="s">
        <v>752</v>
      </c>
      <c r="C774" s="6">
        <v>489.40199999999999</v>
      </c>
      <c r="D774" s="6">
        <v>0.16200000000000001</v>
      </c>
      <c r="E774" s="8">
        <v>43084</v>
      </c>
      <c r="F774">
        <f t="shared" si="12"/>
        <v>2017</v>
      </c>
    </row>
    <row r="775" spans="1:6" x14ac:dyDescent="0.25">
      <c r="A775" s="2" t="s">
        <v>706</v>
      </c>
      <c r="B775" s="2" t="s">
        <v>752</v>
      </c>
      <c r="C775" s="6">
        <v>344.39400000000001</v>
      </c>
      <c r="D775" s="6">
        <v>0.114</v>
      </c>
      <c r="E775" s="8">
        <v>43084</v>
      </c>
      <c r="F775">
        <f t="shared" si="12"/>
        <v>2017</v>
      </c>
    </row>
    <row r="776" spans="1:6" x14ac:dyDescent="0.25">
      <c r="A776" s="2" t="s">
        <v>706</v>
      </c>
      <c r="B776" s="2" t="s">
        <v>753</v>
      </c>
      <c r="C776" s="6">
        <v>7270.56</v>
      </c>
      <c r="D776" s="6">
        <v>2.673</v>
      </c>
      <c r="E776" s="8">
        <v>43070</v>
      </c>
      <c r="F776">
        <f t="shared" si="12"/>
        <v>2017</v>
      </c>
    </row>
    <row r="777" spans="1:6" x14ac:dyDescent="0.25">
      <c r="A777" s="2" t="s">
        <v>706</v>
      </c>
      <c r="B777" s="2" t="s">
        <v>753</v>
      </c>
      <c r="C777" s="6">
        <v>881.28</v>
      </c>
      <c r="D777" s="6">
        <v>0.32400000000000001</v>
      </c>
      <c r="E777" s="8">
        <v>43070</v>
      </c>
      <c r="F777">
        <f t="shared" si="12"/>
        <v>2017</v>
      </c>
    </row>
    <row r="778" spans="1:6" x14ac:dyDescent="0.25">
      <c r="A778" s="2" t="s">
        <v>706</v>
      </c>
      <c r="B778" s="2" t="s">
        <v>754</v>
      </c>
      <c r="C778" s="6">
        <v>906.048</v>
      </c>
      <c r="D778" s="6">
        <v>0.26400000000000001</v>
      </c>
      <c r="E778" s="8">
        <v>43091</v>
      </c>
      <c r="F778">
        <f t="shared" si="12"/>
        <v>2017</v>
      </c>
    </row>
    <row r="779" spans="1:6" x14ac:dyDescent="0.25">
      <c r="A779" s="2" t="s">
        <v>706</v>
      </c>
      <c r="B779" s="2" t="s">
        <v>754</v>
      </c>
      <c r="C779" s="6">
        <v>648.64800000000002</v>
      </c>
      <c r="D779" s="6">
        <v>0.189</v>
      </c>
      <c r="E779" s="8">
        <v>43091</v>
      </c>
      <c r="F779">
        <f t="shared" si="12"/>
        <v>2017</v>
      </c>
    </row>
    <row r="780" spans="1:6" x14ac:dyDescent="0.25">
      <c r="A780" s="2" t="s">
        <v>706</v>
      </c>
      <c r="B780" s="2" t="s">
        <v>754</v>
      </c>
      <c r="C780" s="6">
        <v>78.936000000000007</v>
      </c>
      <c r="D780" s="6">
        <v>2.3E-2</v>
      </c>
      <c r="E780" s="8">
        <v>43091</v>
      </c>
      <c r="F780">
        <f t="shared" si="12"/>
        <v>2017</v>
      </c>
    </row>
    <row r="781" spans="1:6" x14ac:dyDescent="0.25">
      <c r="A781" s="2" t="s">
        <v>706</v>
      </c>
      <c r="B781" s="2" t="s">
        <v>754</v>
      </c>
      <c r="C781" s="6">
        <v>394.68</v>
      </c>
      <c r="D781" s="6">
        <v>0.115</v>
      </c>
      <c r="E781" s="8">
        <v>43091</v>
      </c>
      <c r="F781">
        <f t="shared" si="12"/>
        <v>2017</v>
      </c>
    </row>
    <row r="782" spans="1:6" x14ac:dyDescent="0.25">
      <c r="A782" s="2" t="s">
        <v>706</v>
      </c>
      <c r="B782" s="2" t="s">
        <v>754</v>
      </c>
      <c r="C782" s="6">
        <v>549.12</v>
      </c>
      <c r="D782" s="6">
        <v>0.16</v>
      </c>
      <c r="E782" s="8">
        <v>43091</v>
      </c>
      <c r="F782">
        <f t="shared" si="12"/>
        <v>2017</v>
      </c>
    </row>
    <row r="783" spans="1:6" x14ac:dyDescent="0.25">
      <c r="A783" s="2" t="s">
        <v>706</v>
      </c>
      <c r="B783" s="2" t="s">
        <v>754</v>
      </c>
      <c r="C783" s="6">
        <v>2059.1999999999998</v>
      </c>
      <c r="D783" s="6">
        <v>0.6</v>
      </c>
      <c r="E783" s="8">
        <v>43091</v>
      </c>
      <c r="F783">
        <f t="shared" si="12"/>
        <v>2017</v>
      </c>
    </row>
    <row r="784" spans="1:6" x14ac:dyDescent="0.25">
      <c r="A784" s="2" t="s">
        <v>706</v>
      </c>
      <c r="B784" s="2" t="s">
        <v>755</v>
      </c>
      <c r="C784" s="6">
        <v>1376.5920000000001</v>
      </c>
      <c r="D784" s="6">
        <v>0.33600000000000002</v>
      </c>
      <c r="E784" s="8">
        <v>43077</v>
      </c>
      <c r="F784">
        <f t="shared" si="12"/>
        <v>2017</v>
      </c>
    </row>
    <row r="785" spans="1:6" x14ac:dyDescent="0.25">
      <c r="A785" s="2" t="s">
        <v>706</v>
      </c>
      <c r="B785" s="2" t="s">
        <v>755</v>
      </c>
      <c r="C785" s="6">
        <v>1442.144</v>
      </c>
      <c r="D785" s="6">
        <v>0.35199999999999998</v>
      </c>
      <c r="E785" s="8">
        <v>43077</v>
      </c>
      <c r="F785">
        <f t="shared" si="12"/>
        <v>2017</v>
      </c>
    </row>
    <row r="786" spans="1:6" x14ac:dyDescent="0.25">
      <c r="A786" s="2" t="s">
        <v>706</v>
      </c>
      <c r="B786" s="2" t="s">
        <v>755</v>
      </c>
      <c r="C786" s="6">
        <v>2343.4839999999999</v>
      </c>
      <c r="D786" s="6">
        <v>0.57199999999999995</v>
      </c>
      <c r="E786" s="8">
        <v>43077</v>
      </c>
      <c r="F786">
        <f t="shared" si="12"/>
        <v>2017</v>
      </c>
    </row>
    <row r="787" spans="1:6" x14ac:dyDescent="0.25">
      <c r="A787" s="2" t="s">
        <v>706</v>
      </c>
      <c r="B787" s="2" t="s">
        <v>755</v>
      </c>
      <c r="C787" s="6">
        <v>1392.98</v>
      </c>
      <c r="D787" s="6">
        <v>0.34</v>
      </c>
      <c r="E787" s="8">
        <v>43077</v>
      </c>
      <c r="F787">
        <f t="shared" si="12"/>
        <v>2017</v>
      </c>
    </row>
    <row r="788" spans="1:6" x14ac:dyDescent="0.25">
      <c r="A788" s="2" t="s">
        <v>706</v>
      </c>
      <c r="B788" s="2" t="s">
        <v>755</v>
      </c>
      <c r="C788" s="6">
        <v>659.61699999999996</v>
      </c>
      <c r="D788" s="6">
        <v>0.161</v>
      </c>
      <c r="E788" s="8">
        <v>43077</v>
      </c>
      <c r="F788">
        <f t="shared" si="12"/>
        <v>2017</v>
      </c>
    </row>
    <row r="789" spans="1:6" x14ac:dyDescent="0.25">
      <c r="A789" s="2" t="s">
        <v>706</v>
      </c>
      <c r="B789" s="2" t="s">
        <v>756</v>
      </c>
      <c r="C789" s="6">
        <v>542.20799999999997</v>
      </c>
      <c r="D789" s="6">
        <v>9.6000000000000002E-2</v>
      </c>
      <c r="E789" s="8">
        <v>43070</v>
      </c>
      <c r="F789">
        <f t="shared" si="12"/>
        <v>2017</v>
      </c>
    </row>
    <row r="790" spans="1:6" x14ac:dyDescent="0.25">
      <c r="A790" s="2" t="s">
        <v>706</v>
      </c>
      <c r="B790" s="2" t="s">
        <v>756</v>
      </c>
      <c r="C790" s="6">
        <v>8257.3760000000002</v>
      </c>
      <c r="D790" s="6">
        <v>1.462</v>
      </c>
      <c r="E790" s="8">
        <v>43070</v>
      </c>
      <c r="F790">
        <f t="shared" si="12"/>
        <v>2017</v>
      </c>
    </row>
    <row r="791" spans="1:6" x14ac:dyDescent="0.25">
      <c r="A791" s="2" t="s">
        <v>706</v>
      </c>
      <c r="B791" s="2" t="s">
        <v>757</v>
      </c>
      <c r="C791" s="6">
        <v>13826.304</v>
      </c>
      <c r="D791" s="6">
        <v>2.448</v>
      </c>
      <c r="E791" s="8">
        <v>43070</v>
      </c>
      <c r="F791">
        <f t="shared" si="12"/>
        <v>2017</v>
      </c>
    </row>
    <row r="792" spans="1:6" x14ac:dyDescent="0.25">
      <c r="A792" s="2" t="s">
        <v>706</v>
      </c>
      <c r="B792" s="2" t="s">
        <v>757</v>
      </c>
      <c r="C792" s="6">
        <v>1829.952</v>
      </c>
      <c r="D792" s="6">
        <v>0.32400000000000001</v>
      </c>
      <c r="E792" s="8">
        <v>43070</v>
      </c>
      <c r="F792">
        <f t="shared" si="12"/>
        <v>2017</v>
      </c>
    </row>
    <row r="793" spans="1:6" x14ac:dyDescent="0.25">
      <c r="A793" s="2" t="s">
        <v>706</v>
      </c>
      <c r="B793" s="2" t="s">
        <v>757</v>
      </c>
      <c r="C793" s="6">
        <v>5952.9920000000002</v>
      </c>
      <c r="D793" s="6">
        <v>1.054</v>
      </c>
      <c r="E793" s="8">
        <v>43070</v>
      </c>
      <c r="F793">
        <f t="shared" si="12"/>
        <v>2017</v>
      </c>
    </row>
    <row r="794" spans="1:6" x14ac:dyDescent="0.25">
      <c r="A794" s="2" t="s">
        <v>706</v>
      </c>
      <c r="B794" s="2" t="s">
        <v>758</v>
      </c>
      <c r="C794" s="6">
        <v>1260.144</v>
      </c>
      <c r="D794" s="6">
        <v>0.432</v>
      </c>
      <c r="E794" s="8">
        <v>43070</v>
      </c>
      <c r="F794">
        <f t="shared" si="12"/>
        <v>2017</v>
      </c>
    </row>
    <row r="795" spans="1:6" x14ac:dyDescent="0.25">
      <c r="A795" s="2" t="s">
        <v>706</v>
      </c>
      <c r="B795" s="2" t="s">
        <v>758</v>
      </c>
      <c r="C795" s="6">
        <v>10973.754000000001</v>
      </c>
      <c r="D795" s="6">
        <v>3.762</v>
      </c>
      <c r="E795" s="8">
        <v>43070</v>
      </c>
      <c r="F795">
        <f t="shared" si="12"/>
        <v>2017</v>
      </c>
    </row>
    <row r="796" spans="1:6" x14ac:dyDescent="0.25">
      <c r="A796" s="2" t="s">
        <v>706</v>
      </c>
      <c r="B796" s="2" t="s">
        <v>759</v>
      </c>
      <c r="C796" s="6">
        <v>796.75199999999995</v>
      </c>
      <c r="D796" s="6">
        <v>0.14399999999999999</v>
      </c>
      <c r="E796" s="8">
        <v>43077</v>
      </c>
      <c r="F796">
        <f t="shared" si="12"/>
        <v>2017</v>
      </c>
    </row>
    <row r="797" spans="1:6" x14ac:dyDescent="0.25">
      <c r="A797" s="2" t="s">
        <v>706</v>
      </c>
      <c r="B797" s="2" t="s">
        <v>759</v>
      </c>
      <c r="C797" s="6">
        <v>5046.0959999999995</v>
      </c>
      <c r="D797" s="6">
        <v>0.91200000000000003</v>
      </c>
      <c r="E797" s="8">
        <v>43077</v>
      </c>
      <c r="F797">
        <f t="shared" si="12"/>
        <v>2017</v>
      </c>
    </row>
    <row r="798" spans="1:6" x14ac:dyDescent="0.25">
      <c r="A798" s="2" t="s">
        <v>706</v>
      </c>
      <c r="B798" s="2" t="s">
        <v>759</v>
      </c>
      <c r="C798" s="6">
        <v>210.25399999999999</v>
      </c>
      <c r="D798" s="6">
        <v>3.7999999999999999E-2</v>
      </c>
      <c r="E798" s="8">
        <v>43077</v>
      </c>
      <c r="F798">
        <f t="shared" si="12"/>
        <v>2017</v>
      </c>
    </row>
    <row r="799" spans="1:6" x14ac:dyDescent="0.25">
      <c r="A799" s="2" t="s">
        <v>706</v>
      </c>
      <c r="B799" s="2" t="s">
        <v>759</v>
      </c>
      <c r="C799" s="6">
        <v>3784.5720000000001</v>
      </c>
      <c r="D799" s="6">
        <v>0.68400000000000005</v>
      </c>
      <c r="E799" s="8">
        <v>43077</v>
      </c>
      <c r="F799">
        <f t="shared" si="12"/>
        <v>2017</v>
      </c>
    </row>
    <row r="800" spans="1:6" x14ac:dyDescent="0.25">
      <c r="A800" s="2" t="s">
        <v>706</v>
      </c>
      <c r="B800" s="2" t="s">
        <v>760</v>
      </c>
      <c r="C800" s="6">
        <v>1667.6</v>
      </c>
      <c r="D800" s="6">
        <v>0.44</v>
      </c>
      <c r="E800" s="8">
        <v>43096</v>
      </c>
      <c r="F800">
        <f t="shared" si="12"/>
        <v>2017</v>
      </c>
    </row>
    <row r="801" spans="1:6" x14ac:dyDescent="0.25">
      <c r="A801" s="2" t="s">
        <v>706</v>
      </c>
      <c r="B801" s="2" t="s">
        <v>760</v>
      </c>
      <c r="C801" s="6">
        <v>2001.12</v>
      </c>
      <c r="D801" s="6">
        <v>0.52800000000000002</v>
      </c>
      <c r="E801" s="8">
        <v>43096</v>
      </c>
      <c r="F801">
        <f t="shared" si="12"/>
        <v>2017</v>
      </c>
    </row>
    <row r="802" spans="1:6" x14ac:dyDescent="0.25">
      <c r="A802" s="2" t="s">
        <v>706</v>
      </c>
      <c r="B802" s="2" t="s">
        <v>760</v>
      </c>
      <c r="C802" s="6">
        <v>6170.12</v>
      </c>
      <c r="D802" s="6">
        <v>1.6279999999999999</v>
      </c>
      <c r="E802" s="8">
        <v>43096</v>
      </c>
      <c r="F802">
        <f t="shared" si="12"/>
        <v>2017</v>
      </c>
    </row>
    <row r="803" spans="1:6" x14ac:dyDescent="0.25">
      <c r="A803" s="2" t="s">
        <v>706</v>
      </c>
      <c r="B803" s="2" t="s">
        <v>760</v>
      </c>
      <c r="C803" s="6">
        <v>496.49</v>
      </c>
      <c r="D803" s="6">
        <v>0.13100000000000001</v>
      </c>
      <c r="E803" s="8">
        <v>43096</v>
      </c>
      <c r="F803">
        <f t="shared" si="12"/>
        <v>2017</v>
      </c>
    </row>
    <row r="804" spans="1:6" x14ac:dyDescent="0.25">
      <c r="A804" s="2" t="s">
        <v>706</v>
      </c>
      <c r="B804" s="2" t="s">
        <v>760</v>
      </c>
      <c r="C804" s="6">
        <v>2482.4499999999998</v>
      </c>
      <c r="D804" s="6">
        <v>0.65500000000000003</v>
      </c>
      <c r="E804" s="8">
        <v>43096</v>
      </c>
      <c r="F804">
        <f t="shared" si="12"/>
        <v>2017</v>
      </c>
    </row>
    <row r="805" spans="1:6" x14ac:dyDescent="0.25">
      <c r="A805" s="2" t="s">
        <v>706</v>
      </c>
      <c r="B805" s="2" t="s">
        <v>760</v>
      </c>
      <c r="C805" s="6">
        <v>401.74</v>
      </c>
      <c r="D805" s="6">
        <v>0.106</v>
      </c>
      <c r="E805" s="8">
        <v>43096</v>
      </c>
      <c r="F805">
        <f t="shared" si="12"/>
        <v>2017</v>
      </c>
    </row>
    <row r="806" spans="1:6" x14ac:dyDescent="0.25">
      <c r="A806" s="2" t="s">
        <v>706</v>
      </c>
      <c r="B806" s="2" t="s">
        <v>760</v>
      </c>
      <c r="C806" s="6">
        <v>636.72</v>
      </c>
      <c r="D806" s="6">
        <v>0.16800000000000001</v>
      </c>
      <c r="E806" s="8">
        <v>43096</v>
      </c>
      <c r="F806">
        <f t="shared" si="12"/>
        <v>2017</v>
      </c>
    </row>
    <row r="807" spans="1:6" x14ac:dyDescent="0.25">
      <c r="A807" s="2" t="s">
        <v>706</v>
      </c>
      <c r="B807" s="2" t="s">
        <v>760</v>
      </c>
      <c r="C807" s="6">
        <v>3183.6</v>
      </c>
      <c r="D807" s="6">
        <v>0.84</v>
      </c>
      <c r="E807" s="8">
        <v>43096</v>
      </c>
      <c r="F807">
        <f t="shared" si="12"/>
        <v>2017</v>
      </c>
    </row>
    <row r="808" spans="1:6" x14ac:dyDescent="0.25">
      <c r="A808" s="2" t="s">
        <v>706</v>
      </c>
      <c r="B808" s="2" t="s">
        <v>760</v>
      </c>
      <c r="C808" s="6">
        <v>1788.88</v>
      </c>
      <c r="D808" s="6">
        <v>0.47199999999999998</v>
      </c>
      <c r="E808" s="8">
        <v>43096</v>
      </c>
      <c r="F808">
        <f t="shared" si="12"/>
        <v>2017</v>
      </c>
    </row>
    <row r="809" spans="1:6" x14ac:dyDescent="0.25">
      <c r="A809" s="2" t="s">
        <v>706</v>
      </c>
      <c r="B809" s="2" t="s">
        <v>760</v>
      </c>
      <c r="C809" s="6">
        <v>4297.8599999999997</v>
      </c>
      <c r="D809" s="6">
        <v>1.1339999999999999</v>
      </c>
      <c r="E809" s="8">
        <v>43096</v>
      </c>
      <c r="F809">
        <f t="shared" si="12"/>
        <v>2017</v>
      </c>
    </row>
    <row r="810" spans="1:6" x14ac:dyDescent="0.25">
      <c r="A810" s="2" t="s">
        <v>706</v>
      </c>
      <c r="B810" s="2" t="s">
        <v>761</v>
      </c>
      <c r="C810" s="6">
        <v>8245.92</v>
      </c>
      <c r="D810" s="6">
        <v>2.46</v>
      </c>
      <c r="E810" s="8">
        <v>43097</v>
      </c>
      <c r="F810">
        <f t="shared" si="12"/>
        <v>2017</v>
      </c>
    </row>
    <row r="811" spans="1:6" x14ac:dyDescent="0.25">
      <c r="A811" s="2" t="s">
        <v>706</v>
      </c>
      <c r="B811" s="2" t="s">
        <v>761</v>
      </c>
      <c r="C811" s="6">
        <v>0</v>
      </c>
      <c r="D811" s="6">
        <v>0</v>
      </c>
      <c r="E811" s="8">
        <v>43097</v>
      </c>
      <c r="F811">
        <f t="shared" si="12"/>
        <v>2017</v>
      </c>
    </row>
    <row r="812" spans="1:6" x14ac:dyDescent="0.25">
      <c r="A812" s="2" t="s">
        <v>706</v>
      </c>
      <c r="B812" s="2" t="s">
        <v>761</v>
      </c>
      <c r="C812" s="6">
        <v>584.74</v>
      </c>
      <c r="D812" s="6">
        <v>0.16900000000000001</v>
      </c>
      <c r="E812" s="8">
        <v>43097</v>
      </c>
      <c r="F812">
        <f t="shared" si="12"/>
        <v>2017</v>
      </c>
    </row>
    <row r="813" spans="1:6" x14ac:dyDescent="0.25">
      <c r="A813" s="2" t="s">
        <v>706</v>
      </c>
      <c r="B813" s="2" t="s">
        <v>762</v>
      </c>
      <c r="C813" s="6">
        <v>698.94</v>
      </c>
      <c r="D813" s="6">
        <v>0.13200000000000001</v>
      </c>
      <c r="E813" s="8">
        <v>43084</v>
      </c>
      <c r="F813">
        <f t="shared" si="12"/>
        <v>2017</v>
      </c>
    </row>
    <row r="814" spans="1:6" x14ac:dyDescent="0.25">
      <c r="A814" s="2" t="s">
        <v>706</v>
      </c>
      <c r="B814" s="2" t="s">
        <v>762</v>
      </c>
      <c r="C814" s="6">
        <v>1609.68</v>
      </c>
      <c r="D814" s="6">
        <v>0.30399999999999999</v>
      </c>
      <c r="E814" s="8">
        <v>43084</v>
      </c>
      <c r="F814">
        <f t="shared" si="12"/>
        <v>2017</v>
      </c>
    </row>
    <row r="815" spans="1:6" x14ac:dyDescent="0.25">
      <c r="A815" s="2" t="s">
        <v>706</v>
      </c>
      <c r="B815" s="2" t="s">
        <v>762</v>
      </c>
      <c r="C815" s="6">
        <v>720.12</v>
      </c>
      <c r="D815" s="6">
        <v>0.13600000000000001</v>
      </c>
      <c r="E815" s="8">
        <v>43084</v>
      </c>
      <c r="F815">
        <f t="shared" si="12"/>
        <v>2017</v>
      </c>
    </row>
    <row r="816" spans="1:6" x14ac:dyDescent="0.25">
      <c r="A816" s="2" t="s">
        <v>706</v>
      </c>
      <c r="B816" s="2" t="s">
        <v>762</v>
      </c>
      <c r="C816" s="6">
        <v>8281.3799999999992</v>
      </c>
      <c r="D816" s="6">
        <v>1.5640000000000001</v>
      </c>
      <c r="E816" s="8">
        <v>43084</v>
      </c>
      <c r="F816">
        <f t="shared" si="12"/>
        <v>2017</v>
      </c>
    </row>
    <row r="817" spans="1:6" x14ac:dyDescent="0.25">
      <c r="A817" s="2" t="s">
        <v>706</v>
      </c>
      <c r="B817" s="2" t="s">
        <v>762</v>
      </c>
      <c r="C817" s="6">
        <v>365.35500000000002</v>
      </c>
      <c r="D817" s="6">
        <v>6.9000000000000006E-2</v>
      </c>
      <c r="E817" s="8">
        <v>43084</v>
      </c>
      <c r="F817">
        <f t="shared" si="12"/>
        <v>2017</v>
      </c>
    </row>
    <row r="818" spans="1:6" x14ac:dyDescent="0.25">
      <c r="A818" s="2" t="s">
        <v>706</v>
      </c>
      <c r="B818" s="2" t="s">
        <v>763</v>
      </c>
      <c r="C818" s="6">
        <v>11129.04</v>
      </c>
      <c r="D818" s="6">
        <v>2.46</v>
      </c>
      <c r="E818" s="8">
        <v>43088</v>
      </c>
      <c r="F818">
        <f t="shared" si="12"/>
        <v>2017</v>
      </c>
    </row>
    <row r="819" spans="1:6" x14ac:dyDescent="0.25">
      <c r="A819" s="2" t="s">
        <v>706</v>
      </c>
      <c r="B819" s="2" t="s">
        <v>763</v>
      </c>
      <c r="C819" s="6">
        <v>8903.232</v>
      </c>
      <c r="D819" s="6">
        <v>1.968</v>
      </c>
      <c r="E819" s="8">
        <v>43088</v>
      </c>
      <c r="F819">
        <f t="shared" si="12"/>
        <v>2017</v>
      </c>
    </row>
    <row r="820" spans="1:6" x14ac:dyDescent="0.25">
      <c r="A820" s="2" t="s">
        <v>706</v>
      </c>
      <c r="B820" s="2" t="s">
        <v>763</v>
      </c>
      <c r="C820" s="6">
        <v>0</v>
      </c>
      <c r="D820" s="6">
        <v>0</v>
      </c>
      <c r="E820" s="8">
        <v>43088</v>
      </c>
      <c r="F820">
        <f t="shared" si="12"/>
        <v>2017</v>
      </c>
    </row>
    <row r="821" spans="1:6" x14ac:dyDescent="0.25">
      <c r="A821" s="2" t="s">
        <v>706</v>
      </c>
      <c r="B821" s="2" t="s">
        <v>764</v>
      </c>
      <c r="C821" s="6">
        <v>3794.8679999999999</v>
      </c>
      <c r="D821" s="6">
        <v>1.3859999999999999</v>
      </c>
      <c r="E821" s="8">
        <v>43046</v>
      </c>
      <c r="F821">
        <f t="shared" si="12"/>
        <v>2017</v>
      </c>
    </row>
    <row r="822" spans="1:6" x14ac:dyDescent="0.25">
      <c r="A822" s="2" t="s">
        <v>706</v>
      </c>
      <c r="B822" s="2" t="s">
        <v>764</v>
      </c>
      <c r="C822" s="6">
        <v>936.39599999999996</v>
      </c>
      <c r="D822" s="6">
        <v>0.34200000000000003</v>
      </c>
      <c r="E822" s="8">
        <v>43046</v>
      </c>
      <c r="F822">
        <f t="shared" si="12"/>
        <v>2017</v>
      </c>
    </row>
    <row r="823" spans="1:6" x14ac:dyDescent="0.25">
      <c r="A823" s="2" t="s">
        <v>706</v>
      </c>
      <c r="B823" s="2" t="s">
        <v>764</v>
      </c>
      <c r="C823" s="6">
        <v>323.084</v>
      </c>
      <c r="D823" s="6">
        <v>0.11799999999999999</v>
      </c>
      <c r="E823" s="8">
        <v>43046</v>
      </c>
      <c r="F823">
        <f t="shared" si="12"/>
        <v>2017</v>
      </c>
    </row>
    <row r="824" spans="1:6" x14ac:dyDescent="0.25">
      <c r="A824" s="2" t="s">
        <v>706</v>
      </c>
      <c r="B824" s="2" t="s">
        <v>764</v>
      </c>
      <c r="C824" s="6">
        <v>1330.6679999999999</v>
      </c>
      <c r="D824" s="6">
        <v>0.48599999999999999</v>
      </c>
      <c r="E824" s="8">
        <v>43046</v>
      </c>
      <c r="F824">
        <f t="shared" si="12"/>
        <v>2017</v>
      </c>
    </row>
    <row r="825" spans="1:6" x14ac:dyDescent="0.25">
      <c r="A825" s="2" t="s">
        <v>706</v>
      </c>
      <c r="B825" s="2" t="s">
        <v>765</v>
      </c>
      <c r="C825" s="6">
        <v>8456.4480000000003</v>
      </c>
      <c r="D825" s="6">
        <v>2.1120000000000001</v>
      </c>
      <c r="E825" s="8">
        <v>43054</v>
      </c>
      <c r="F825">
        <f t="shared" si="12"/>
        <v>2017</v>
      </c>
    </row>
    <row r="826" spans="1:6" x14ac:dyDescent="0.25">
      <c r="A826" s="2" t="s">
        <v>706</v>
      </c>
      <c r="B826" s="2" t="s">
        <v>765</v>
      </c>
      <c r="C826" s="6">
        <v>352.35199999999998</v>
      </c>
      <c r="D826" s="6">
        <v>8.7999999999999995E-2</v>
      </c>
      <c r="E826" s="8">
        <v>43054</v>
      </c>
      <c r="F826">
        <f t="shared" si="12"/>
        <v>2017</v>
      </c>
    </row>
    <row r="827" spans="1:6" x14ac:dyDescent="0.25">
      <c r="A827" s="2" t="s">
        <v>706</v>
      </c>
      <c r="B827" s="2" t="s">
        <v>765</v>
      </c>
      <c r="C827" s="6">
        <v>352.35199999999998</v>
      </c>
      <c r="D827" s="6">
        <v>8.7999999999999995E-2</v>
      </c>
      <c r="E827" s="8">
        <v>43054</v>
      </c>
      <c r="F827">
        <f t="shared" si="12"/>
        <v>2017</v>
      </c>
    </row>
    <row r="828" spans="1:6" x14ac:dyDescent="0.25">
      <c r="A828" s="2" t="s">
        <v>706</v>
      </c>
      <c r="B828" s="2" t="s">
        <v>765</v>
      </c>
      <c r="C828" s="6">
        <v>1513.5119999999999</v>
      </c>
      <c r="D828" s="6">
        <v>0.378</v>
      </c>
      <c r="E828" s="8">
        <v>43054</v>
      </c>
      <c r="F828">
        <f t="shared" si="12"/>
        <v>2017</v>
      </c>
    </row>
    <row r="829" spans="1:6" x14ac:dyDescent="0.25">
      <c r="A829" s="2" t="s">
        <v>706</v>
      </c>
      <c r="B829" s="2" t="s">
        <v>765</v>
      </c>
      <c r="C829" s="6">
        <v>5549.5439999999999</v>
      </c>
      <c r="D829" s="6">
        <v>1.3859999999999999</v>
      </c>
      <c r="E829" s="8">
        <v>43054</v>
      </c>
      <c r="F829">
        <f t="shared" si="12"/>
        <v>2017</v>
      </c>
    </row>
    <row r="830" spans="1:6" x14ac:dyDescent="0.25">
      <c r="A830" s="2" t="s">
        <v>706</v>
      </c>
      <c r="B830" s="2" t="s">
        <v>765</v>
      </c>
      <c r="C830" s="6">
        <v>608.60799999999995</v>
      </c>
      <c r="D830" s="6">
        <v>0.152</v>
      </c>
      <c r="E830" s="8">
        <v>43054</v>
      </c>
      <c r="F830">
        <f t="shared" si="12"/>
        <v>2017</v>
      </c>
    </row>
    <row r="831" spans="1:6" x14ac:dyDescent="0.25">
      <c r="A831" s="2" t="s">
        <v>706</v>
      </c>
      <c r="B831" s="2" t="s">
        <v>765</v>
      </c>
      <c r="C831" s="6">
        <v>1889.8879999999999</v>
      </c>
      <c r="D831" s="6">
        <v>0.47199999999999998</v>
      </c>
      <c r="E831" s="8">
        <v>43054</v>
      </c>
      <c r="F831">
        <f t="shared" si="12"/>
        <v>2017</v>
      </c>
    </row>
    <row r="832" spans="1:6" x14ac:dyDescent="0.25">
      <c r="A832" s="2" t="s">
        <v>706</v>
      </c>
      <c r="B832" s="2" t="s">
        <v>766</v>
      </c>
      <c r="C832" s="6">
        <v>1803.8679999999999</v>
      </c>
      <c r="D832" s="6">
        <v>0.48399999999999999</v>
      </c>
      <c r="E832" s="8">
        <v>43080</v>
      </c>
      <c r="F832">
        <f t="shared" si="12"/>
        <v>2017</v>
      </c>
    </row>
    <row r="833" spans="1:6" x14ac:dyDescent="0.25">
      <c r="A833" s="2" t="s">
        <v>706</v>
      </c>
      <c r="B833" s="2" t="s">
        <v>766</v>
      </c>
      <c r="C833" s="6">
        <v>7826.7</v>
      </c>
      <c r="D833" s="6">
        <v>2.1</v>
      </c>
      <c r="E833" s="8">
        <v>43080</v>
      </c>
      <c r="F833">
        <f t="shared" si="12"/>
        <v>2017</v>
      </c>
    </row>
    <row r="834" spans="1:6" x14ac:dyDescent="0.25">
      <c r="A834" s="2" t="s">
        <v>706</v>
      </c>
      <c r="B834" s="2" t="s">
        <v>766</v>
      </c>
      <c r="C834" s="6">
        <v>5735.8530000000001</v>
      </c>
      <c r="D834" s="6">
        <v>1.5389999999999999</v>
      </c>
      <c r="E834" s="8">
        <v>43080</v>
      </c>
      <c r="F834">
        <f t="shared" si="12"/>
        <v>2017</v>
      </c>
    </row>
    <row r="835" spans="1:6" x14ac:dyDescent="0.25">
      <c r="A835" s="2" t="s">
        <v>706</v>
      </c>
      <c r="B835" s="2" t="s">
        <v>767</v>
      </c>
      <c r="C835" s="6">
        <v>11771.76</v>
      </c>
      <c r="D835" s="6">
        <v>2.94</v>
      </c>
      <c r="E835" s="8">
        <v>43076</v>
      </c>
      <c r="F835">
        <f t="shared" ref="F835:F898" si="13">YEAR(E835)</f>
        <v>2017</v>
      </c>
    </row>
    <row r="836" spans="1:6" x14ac:dyDescent="0.25">
      <c r="A836" s="2" t="s">
        <v>706</v>
      </c>
      <c r="B836" s="2" t="s">
        <v>768</v>
      </c>
      <c r="C836" s="6">
        <v>3832.92</v>
      </c>
      <c r="D836" s="6">
        <v>1.0529999999999999</v>
      </c>
      <c r="E836" s="8">
        <v>43076</v>
      </c>
      <c r="F836">
        <f t="shared" si="13"/>
        <v>2017</v>
      </c>
    </row>
    <row r="837" spans="1:6" x14ac:dyDescent="0.25">
      <c r="A837" s="2" t="s">
        <v>706</v>
      </c>
      <c r="B837" s="2" t="s">
        <v>769</v>
      </c>
      <c r="C837" s="6">
        <v>16984.241999999998</v>
      </c>
      <c r="D837" s="6">
        <v>5.3460000000000001</v>
      </c>
      <c r="E837" s="8">
        <v>43080</v>
      </c>
      <c r="F837">
        <f t="shared" si="13"/>
        <v>2017</v>
      </c>
    </row>
    <row r="838" spans="1:6" x14ac:dyDescent="0.25">
      <c r="A838" s="2" t="s">
        <v>706</v>
      </c>
      <c r="B838" s="2" t="s">
        <v>770</v>
      </c>
      <c r="C838" s="6">
        <v>9817.86</v>
      </c>
      <c r="D838" s="6">
        <v>2.46</v>
      </c>
      <c r="E838" s="8">
        <v>43097</v>
      </c>
      <c r="F838">
        <f t="shared" si="13"/>
        <v>2017</v>
      </c>
    </row>
    <row r="839" spans="1:6" x14ac:dyDescent="0.25">
      <c r="A839" s="2" t="s">
        <v>706</v>
      </c>
      <c r="B839" s="2" t="s">
        <v>770</v>
      </c>
      <c r="C839" s="6">
        <v>0</v>
      </c>
      <c r="D839" s="6">
        <v>0</v>
      </c>
      <c r="E839" s="8">
        <v>43097</v>
      </c>
      <c r="F839">
        <f t="shared" si="13"/>
        <v>2017</v>
      </c>
    </row>
    <row r="840" spans="1:6" x14ac:dyDescent="0.25">
      <c r="A840" s="2" t="s">
        <v>706</v>
      </c>
      <c r="B840" s="2" t="s">
        <v>770</v>
      </c>
      <c r="C840" s="6">
        <v>175.60400000000001</v>
      </c>
      <c r="D840" s="6">
        <v>4.3999999999999997E-2</v>
      </c>
      <c r="E840" s="8">
        <v>43097</v>
      </c>
      <c r="F840">
        <f t="shared" si="13"/>
        <v>2017</v>
      </c>
    </row>
    <row r="841" spans="1:6" x14ac:dyDescent="0.25">
      <c r="A841" s="2" t="s">
        <v>706</v>
      </c>
      <c r="B841" s="2" t="s">
        <v>771</v>
      </c>
      <c r="C841" s="6">
        <v>139.78800000000001</v>
      </c>
      <c r="D841" s="6">
        <v>4.3999999999999997E-2</v>
      </c>
      <c r="E841" s="8">
        <v>43082</v>
      </c>
      <c r="F841">
        <f t="shared" si="13"/>
        <v>2017</v>
      </c>
    </row>
    <row r="842" spans="1:6" x14ac:dyDescent="0.25">
      <c r="A842" s="2" t="s">
        <v>706</v>
      </c>
      <c r="B842" s="2" t="s">
        <v>771</v>
      </c>
      <c r="C842" s="6">
        <v>667.17</v>
      </c>
      <c r="D842" s="6">
        <v>0.21</v>
      </c>
      <c r="E842" s="8">
        <v>43082</v>
      </c>
      <c r="F842">
        <f t="shared" si="13"/>
        <v>2017</v>
      </c>
    </row>
    <row r="843" spans="1:6" x14ac:dyDescent="0.25">
      <c r="A843" s="2" t="s">
        <v>706</v>
      </c>
      <c r="B843" s="2" t="s">
        <v>771</v>
      </c>
      <c r="C843" s="6">
        <v>4498.6319999999996</v>
      </c>
      <c r="D843" s="6">
        <v>1.4159999999999999</v>
      </c>
      <c r="E843" s="8">
        <v>43082</v>
      </c>
      <c r="F843">
        <f t="shared" si="13"/>
        <v>2017</v>
      </c>
    </row>
    <row r="844" spans="1:6" x14ac:dyDescent="0.25">
      <c r="A844" s="2" t="s">
        <v>706</v>
      </c>
      <c r="B844" s="2" t="s">
        <v>771</v>
      </c>
      <c r="C844" s="6">
        <v>257.33699999999999</v>
      </c>
      <c r="D844" s="6">
        <v>8.1000000000000003E-2</v>
      </c>
      <c r="E844" s="8">
        <v>43082</v>
      </c>
      <c r="F844">
        <f t="shared" si="13"/>
        <v>2017</v>
      </c>
    </row>
    <row r="845" spans="1:6" x14ac:dyDescent="0.25">
      <c r="A845" s="2" t="s">
        <v>706</v>
      </c>
      <c r="B845" s="2" t="s">
        <v>772</v>
      </c>
      <c r="C845" s="6">
        <v>16012.08</v>
      </c>
      <c r="D845" s="6">
        <v>3.78</v>
      </c>
      <c r="E845" s="8">
        <v>43075</v>
      </c>
      <c r="F845">
        <f t="shared" si="13"/>
        <v>2017</v>
      </c>
    </row>
    <row r="846" spans="1:6" x14ac:dyDescent="0.25">
      <c r="A846" s="2" t="s">
        <v>706</v>
      </c>
      <c r="B846" s="2" t="s">
        <v>773</v>
      </c>
      <c r="C846" s="6">
        <v>8914.6980000000003</v>
      </c>
      <c r="D846" s="6">
        <v>2.754</v>
      </c>
      <c r="E846" s="8">
        <v>43080</v>
      </c>
      <c r="F846">
        <f t="shared" si="13"/>
        <v>2017</v>
      </c>
    </row>
    <row r="847" spans="1:6" x14ac:dyDescent="0.25">
      <c r="A847" s="2" t="s">
        <v>706</v>
      </c>
      <c r="B847" s="2" t="s">
        <v>774</v>
      </c>
      <c r="C847" s="6">
        <v>8784.7199999999993</v>
      </c>
      <c r="D847" s="6">
        <v>2.94</v>
      </c>
      <c r="E847" s="8">
        <v>43076</v>
      </c>
      <c r="F847">
        <f t="shared" si="13"/>
        <v>2017</v>
      </c>
    </row>
    <row r="848" spans="1:6" x14ac:dyDescent="0.25">
      <c r="A848" s="2" t="s">
        <v>706</v>
      </c>
      <c r="B848" s="2" t="s">
        <v>774</v>
      </c>
      <c r="C848" s="6">
        <v>3065.6880000000001</v>
      </c>
      <c r="D848" s="6">
        <v>1.026</v>
      </c>
      <c r="E848" s="8">
        <v>43076</v>
      </c>
      <c r="F848">
        <f t="shared" si="13"/>
        <v>2017</v>
      </c>
    </row>
    <row r="849" spans="1:6" x14ac:dyDescent="0.25">
      <c r="A849" s="2" t="s">
        <v>706</v>
      </c>
      <c r="B849" s="2" t="s">
        <v>775</v>
      </c>
      <c r="C849" s="6">
        <v>1129.0999999999999</v>
      </c>
      <c r="D849" s="6">
        <v>0.35</v>
      </c>
      <c r="E849" s="8">
        <v>43080</v>
      </c>
      <c r="F849">
        <f t="shared" si="13"/>
        <v>2017</v>
      </c>
    </row>
    <row r="850" spans="1:6" x14ac:dyDescent="0.25">
      <c r="A850" s="2" t="s">
        <v>706</v>
      </c>
      <c r="B850" s="2" t="s">
        <v>775</v>
      </c>
      <c r="C850" s="6">
        <v>425.83199999999999</v>
      </c>
      <c r="D850" s="6">
        <v>0.13200000000000001</v>
      </c>
      <c r="E850" s="8">
        <v>43080</v>
      </c>
      <c r="F850">
        <f t="shared" si="13"/>
        <v>2017</v>
      </c>
    </row>
    <row r="851" spans="1:6" x14ac:dyDescent="0.25">
      <c r="A851" s="2" t="s">
        <v>706</v>
      </c>
      <c r="B851" s="2" t="s">
        <v>775</v>
      </c>
      <c r="C851" s="6">
        <v>3522.7919999999999</v>
      </c>
      <c r="D851" s="6">
        <v>1.0920000000000001</v>
      </c>
      <c r="E851" s="8">
        <v>43080</v>
      </c>
      <c r="F851">
        <f t="shared" si="13"/>
        <v>2017</v>
      </c>
    </row>
    <row r="852" spans="1:6" x14ac:dyDescent="0.25">
      <c r="A852" s="2" t="s">
        <v>706</v>
      </c>
      <c r="B852" s="2" t="s">
        <v>776</v>
      </c>
      <c r="C852" s="6">
        <v>11798.865</v>
      </c>
      <c r="D852" s="6">
        <v>3.645</v>
      </c>
      <c r="E852" s="8">
        <v>43081</v>
      </c>
      <c r="F852">
        <f t="shared" si="13"/>
        <v>2017</v>
      </c>
    </row>
    <row r="853" spans="1:6" x14ac:dyDescent="0.25">
      <c r="A853" s="2" t="s">
        <v>706</v>
      </c>
      <c r="B853" s="2" t="s">
        <v>777</v>
      </c>
      <c r="C853" s="6">
        <v>931.92</v>
      </c>
      <c r="D853" s="6">
        <v>0.22</v>
      </c>
      <c r="E853" s="8">
        <v>43080</v>
      </c>
      <c r="F853">
        <f t="shared" si="13"/>
        <v>2017</v>
      </c>
    </row>
    <row r="854" spans="1:6" x14ac:dyDescent="0.25">
      <c r="A854" s="2" t="s">
        <v>706</v>
      </c>
      <c r="B854" s="2" t="s">
        <v>778</v>
      </c>
      <c r="C854" s="6">
        <v>1909.83</v>
      </c>
      <c r="D854" s="6">
        <v>0.59</v>
      </c>
      <c r="E854" s="8">
        <v>43076</v>
      </c>
      <c r="F854">
        <f t="shared" si="13"/>
        <v>2017</v>
      </c>
    </row>
    <row r="855" spans="1:6" x14ac:dyDescent="0.25">
      <c r="A855" s="2" t="s">
        <v>706</v>
      </c>
      <c r="B855" s="2" t="s">
        <v>779</v>
      </c>
      <c r="C855" s="6">
        <v>3558.24</v>
      </c>
      <c r="D855" s="6">
        <v>0.84</v>
      </c>
      <c r="E855" s="8">
        <v>43075</v>
      </c>
      <c r="F855">
        <f t="shared" si="13"/>
        <v>2017</v>
      </c>
    </row>
    <row r="856" spans="1:6" x14ac:dyDescent="0.25">
      <c r="A856" s="2" t="s">
        <v>706</v>
      </c>
      <c r="B856" s="2" t="s">
        <v>780</v>
      </c>
      <c r="C856" s="6">
        <v>2136.42</v>
      </c>
      <c r="D856" s="6">
        <v>0.66</v>
      </c>
      <c r="E856" s="8">
        <v>43081</v>
      </c>
      <c r="F856">
        <f t="shared" si="13"/>
        <v>2017</v>
      </c>
    </row>
    <row r="857" spans="1:6" x14ac:dyDescent="0.25">
      <c r="A857" s="2" t="s">
        <v>706</v>
      </c>
      <c r="B857" s="2" t="s">
        <v>780</v>
      </c>
      <c r="C857" s="6">
        <v>1359.54</v>
      </c>
      <c r="D857" s="6">
        <v>0.42</v>
      </c>
      <c r="E857" s="8">
        <v>43081</v>
      </c>
      <c r="F857">
        <f t="shared" si="13"/>
        <v>2017</v>
      </c>
    </row>
    <row r="858" spans="1:6" x14ac:dyDescent="0.25">
      <c r="A858" s="2" t="s">
        <v>706</v>
      </c>
      <c r="B858" s="2" t="s">
        <v>781</v>
      </c>
      <c r="C858" s="6">
        <v>315.48</v>
      </c>
      <c r="D858" s="6">
        <v>8.7999999999999995E-2</v>
      </c>
      <c r="E858" s="8">
        <v>43074</v>
      </c>
      <c r="F858">
        <f t="shared" si="13"/>
        <v>2017</v>
      </c>
    </row>
    <row r="859" spans="1:6" x14ac:dyDescent="0.25">
      <c r="A859" s="2" t="s">
        <v>706</v>
      </c>
      <c r="B859" s="2" t="s">
        <v>781</v>
      </c>
      <c r="C859" s="6">
        <v>7026.6</v>
      </c>
      <c r="D859" s="6">
        <v>1.96</v>
      </c>
      <c r="E859" s="8">
        <v>43074</v>
      </c>
      <c r="F859">
        <f t="shared" si="13"/>
        <v>2017</v>
      </c>
    </row>
    <row r="860" spans="1:6" x14ac:dyDescent="0.25">
      <c r="A860" s="2" t="s">
        <v>706</v>
      </c>
      <c r="B860" s="2" t="s">
        <v>781</v>
      </c>
      <c r="C860" s="6">
        <v>1756.65</v>
      </c>
      <c r="D860" s="6">
        <v>0.49</v>
      </c>
      <c r="E860" s="8">
        <v>43074</v>
      </c>
      <c r="F860">
        <f t="shared" si="13"/>
        <v>2017</v>
      </c>
    </row>
    <row r="861" spans="1:6" x14ac:dyDescent="0.25">
      <c r="A861" s="2" t="s">
        <v>706</v>
      </c>
      <c r="B861" s="2" t="s">
        <v>781</v>
      </c>
      <c r="C861" s="6">
        <v>2903.85</v>
      </c>
      <c r="D861" s="6">
        <v>0.81</v>
      </c>
      <c r="E861" s="8">
        <v>43074</v>
      </c>
      <c r="F861">
        <f t="shared" si="13"/>
        <v>2017</v>
      </c>
    </row>
    <row r="862" spans="1:6" x14ac:dyDescent="0.25">
      <c r="A862" s="2" t="s">
        <v>706</v>
      </c>
      <c r="B862" s="2" t="s">
        <v>782</v>
      </c>
      <c r="C862" s="6">
        <v>10366.44</v>
      </c>
      <c r="D862" s="6">
        <v>2.46</v>
      </c>
      <c r="E862" s="8">
        <v>43080</v>
      </c>
      <c r="F862">
        <f t="shared" si="13"/>
        <v>2017</v>
      </c>
    </row>
    <row r="863" spans="1:6" x14ac:dyDescent="0.25">
      <c r="A863" s="2" t="s">
        <v>706</v>
      </c>
      <c r="B863" s="2" t="s">
        <v>782</v>
      </c>
      <c r="C863" s="6">
        <v>0</v>
      </c>
      <c r="D863" s="6">
        <v>0</v>
      </c>
      <c r="E863" s="8">
        <v>43080</v>
      </c>
      <c r="F863">
        <f t="shared" si="13"/>
        <v>2017</v>
      </c>
    </row>
    <row r="864" spans="1:6" x14ac:dyDescent="0.25">
      <c r="A864" s="2" t="s">
        <v>706</v>
      </c>
      <c r="B864" s="2" t="s">
        <v>783</v>
      </c>
      <c r="C864" s="6">
        <v>5775.5879999999997</v>
      </c>
      <c r="D864" s="6">
        <v>1.476</v>
      </c>
      <c r="E864" s="8">
        <v>43080</v>
      </c>
      <c r="F864">
        <f t="shared" si="13"/>
        <v>2017</v>
      </c>
    </row>
    <row r="865" spans="1:6" x14ac:dyDescent="0.25">
      <c r="A865" s="2" t="s">
        <v>706</v>
      </c>
      <c r="B865" s="2" t="s">
        <v>783</v>
      </c>
      <c r="C865" s="6">
        <v>0</v>
      </c>
      <c r="D865" s="6">
        <v>0</v>
      </c>
      <c r="E865" s="8">
        <v>43080</v>
      </c>
      <c r="F865">
        <f t="shared" si="13"/>
        <v>2017</v>
      </c>
    </row>
    <row r="866" spans="1:6" x14ac:dyDescent="0.25">
      <c r="A866" s="2" t="s">
        <v>706</v>
      </c>
      <c r="B866" s="2" t="s">
        <v>784</v>
      </c>
      <c r="C866" s="6">
        <v>7108.4160000000002</v>
      </c>
      <c r="D866" s="6">
        <v>1.968</v>
      </c>
      <c r="E866" s="8">
        <v>43082</v>
      </c>
      <c r="F866">
        <f t="shared" si="13"/>
        <v>2017</v>
      </c>
    </row>
    <row r="867" spans="1:6" x14ac:dyDescent="0.25">
      <c r="A867" s="2" t="s">
        <v>706</v>
      </c>
      <c r="B867" s="2" t="s">
        <v>784</v>
      </c>
      <c r="C867" s="6">
        <v>0</v>
      </c>
      <c r="D867" s="6">
        <v>0</v>
      </c>
      <c r="E867" s="8">
        <v>43082</v>
      </c>
      <c r="F867">
        <f t="shared" si="13"/>
        <v>2017</v>
      </c>
    </row>
    <row r="868" spans="1:6" x14ac:dyDescent="0.25">
      <c r="A868" s="2" t="s">
        <v>706</v>
      </c>
      <c r="B868" s="2" t="s">
        <v>785</v>
      </c>
      <c r="C868" s="6">
        <v>9188.1</v>
      </c>
      <c r="D868" s="6">
        <v>2.46</v>
      </c>
      <c r="E868" s="8">
        <v>43076</v>
      </c>
      <c r="F868">
        <f t="shared" si="13"/>
        <v>2017</v>
      </c>
    </row>
    <row r="869" spans="1:6" x14ac:dyDescent="0.25">
      <c r="A869" s="2" t="s">
        <v>706</v>
      </c>
      <c r="B869" s="2" t="s">
        <v>785</v>
      </c>
      <c r="C869" s="6">
        <v>0</v>
      </c>
      <c r="D869" s="6">
        <v>0</v>
      </c>
      <c r="E869" s="8">
        <v>43076</v>
      </c>
      <c r="F869">
        <f t="shared" si="13"/>
        <v>2017</v>
      </c>
    </row>
    <row r="870" spans="1:6" x14ac:dyDescent="0.25">
      <c r="A870" s="2" t="s">
        <v>706</v>
      </c>
      <c r="B870" s="2" t="s">
        <v>786</v>
      </c>
      <c r="C870" s="6">
        <v>10366.44</v>
      </c>
      <c r="D870" s="6">
        <v>2.46</v>
      </c>
      <c r="E870" s="8">
        <v>43076</v>
      </c>
      <c r="F870">
        <f t="shared" si="13"/>
        <v>2017</v>
      </c>
    </row>
    <row r="871" spans="1:6" x14ac:dyDescent="0.25">
      <c r="A871" s="2" t="s">
        <v>706</v>
      </c>
      <c r="B871" s="2" t="s">
        <v>786</v>
      </c>
      <c r="C871" s="6">
        <v>0</v>
      </c>
      <c r="D871" s="6">
        <v>0</v>
      </c>
      <c r="E871" s="8">
        <v>43076</v>
      </c>
      <c r="F871">
        <f t="shared" si="13"/>
        <v>2017</v>
      </c>
    </row>
    <row r="872" spans="1:6" x14ac:dyDescent="0.25">
      <c r="A872" s="2" t="s">
        <v>706</v>
      </c>
      <c r="B872" s="2" t="s">
        <v>787</v>
      </c>
      <c r="C872" s="6">
        <v>7108.4160000000002</v>
      </c>
      <c r="D872" s="6">
        <v>1.968</v>
      </c>
      <c r="E872" s="8">
        <v>43082</v>
      </c>
      <c r="F872">
        <f t="shared" si="13"/>
        <v>2017</v>
      </c>
    </row>
    <row r="873" spans="1:6" x14ac:dyDescent="0.25">
      <c r="A873" s="2" t="s">
        <v>706</v>
      </c>
      <c r="B873" s="2" t="s">
        <v>787</v>
      </c>
      <c r="C873" s="6">
        <v>0</v>
      </c>
      <c r="D873" s="6">
        <v>0</v>
      </c>
      <c r="E873" s="8">
        <v>43082</v>
      </c>
      <c r="F873">
        <f t="shared" si="13"/>
        <v>2017</v>
      </c>
    </row>
    <row r="874" spans="1:6" x14ac:dyDescent="0.25">
      <c r="A874" s="2" t="s">
        <v>706</v>
      </c>
      <c r="B874" s="2" t="s">
        <v>788</v>
      </c>
      <c r="C874" s="6">
        <v>232.98</v>
      </c>
      <c r="D874" s="6">
        <v>4.3999999999999997E-2</v>
      </c>
      <c r="E874" s="8">
        <v>43084</v>
      </c>
      <c r="F874">
        <f t="shared" si="13"/>
        <v>2017</v>
      </c>
    </row>
    <row r="875" spans="1:6" x14ac:dyDescent="0.25">
      <c r="A875" s="2" t="s">
        <v>706</v>
      </c>
      <c r="B875" s="2" t="s">
        <v>788</v>
      </c>
      <c r="C875" s="6">
        <v>931.92</v>
      </c>
      <c r="D875" s="6">
        <v>0.17599999999999999</v>
      </c>
      <c r="E875" s="8">
        <v>43084</v>
      </c>
      <c r="F875">
        <f t="shared" si="13"/>
        <v>2017</v>
      </c>
    </row>
    <row r="876" spans="1:6" x14ac:dyDescent="0.25">
      <c r="A876" s="2" t="s">
        <v>706</v>
      </c>
      <c r="B876" s="2" t="s">
        <v>788</v>
      </c>
      <c r="C876" s="6">
        <v>2223.9</v>
      </c>
      <c r="D876" s="6">
        <v>0.42</v>
      </c>
      <c r="E876" s="8">
        <v>43084</v>
      </c>
      <c r="F876">
        <f t="shared" si="13"/>
        <v>2017</v>
      </c>
    </row>
    <row r="877" spans="1:6" x14ac:dyDescent="0.25">
      <c r="A877" s="2" t="s">
        <v>706</v>
      </c>
      <c r="B877" s="2" t="s">
        <v>789</v>
      </c>
      <c r="C877" s="6">
        <v>16984.241999999998</v>
      </c>
      <c r="D877" s="6">
        <v>5.3460000000000001</v>
      </c>
      <c r="E877" s="8">
        <v>43080</v>
      </c>
      <c r="F877">
        <f t="shared" si="13"/>
        <v>2017</v>
      </c>
    </row>
    <row r="878" spans="1:6" x14ac:dyDescent="0.25">
      <c r="A878" s="2" t="s">
        <v>706</v>
      </c>
      <c r="B878" s="2" t="s">
        <v>790</v>
      </c>
      <c r="C878" s="6">
        <v>16984.241999999998</v>
      </c>
      <c r="D878" s="6">
        <v>5.3460000000000001</v>
      </c>
      <c r="E878" s="8">
        <v>43080</v>
      </c>
      <c r="F878">
        <f t="shared" si="13"/>
        <v>2017</v>
      </c>
    </row>
    <row r="879" spans="1:6" x14ac:dyDescent="0.25">
      <c r="A879" s="2" t="s">
        <v>706</v>
      </c>
      <c r="B879" s="2" t="s">
        <v>791</v>
      </c>
      <c r="C879" s="6">
        <v>14788.934999999999</v>
      </c>
      <c r="D879" s="6">
        <v>4.6550000000000002</v>
      </c>
      <c r="E879" s="8">
        <v>43082</v>
      </c>
      <c r="F879">
        <f t="shared" si="13"/>
        <v>2017</v>
      </c>
    </row>
    <row r="880" spans="1:6" x14ac:dyDescent="0.25">
      <c r="A880" s="2" t="s">
        <v>706</v>
      </c>
      <c r="B880" s="2" t="s">
        <v>792</v>
      </c>
      <c r="C880" s="6">
        <v>1531.425</v>
      </c>
      <c r="D880" s="6">
        <v>0.52500000000000002</v>
      </c>
      <c r="E880" s="8">
        <v>43090</v>
      </c>
      <c r="F880">
        <f t="shared" si="13"/>
        <v>2017</v>
      </c>
    </row>
    <row r="881" spans="1:6" x14ac:dyDescent="0.25">
      <c r="A881" s="2" t="s">
        <v>706</v>
      </c>
      <c r="B881" s="2" t="s">
        <v>792</v>
      </c>
      <c r="C881" s="6">
        <v>513.39200000000005</v>
      </c>
      <c r="D881" s="6">
        <v>0.17599999999999999</v>
      </c>
      <c r="E881" s="8">
        <v>43090</v>
      </c>
      <c r="F881">
        <f t="shared" si="13"/>
        <v>2017</v>
      </c>
    </row>
    <row r="882" spans="1:6" x14ac:dyDescent="0.25">
      <c r="A882" s="2" t="s">
        <v>706</v>
      </c>
      <c r="B882" s="2" t="s">
        <v>792</v>
      </c>
      <c r="C882" s="6">
        <v>245.02799999999999</v>
      </c>
      <c r="D882" s="6">
        <v>8.4000000000000005E-2</v>
      </c>
      <c r="E882" s="8">
        <v>43090</v>
      </c>
      <c r="F882">
        <f t="shared" si="13"/>
        <v>2017</v>
      </c>
    </row>
    <row r="883" spans="1:6" x14ac:dyDescent="0.25">
      <c r="A883" s="2" t="s">
        <v>706</v>
      </c>
      <c r="B883" s="2" t="s">
        <v>793</v>
      </c>
      <c r="C883" s="6">
        <v>3558.24</v>
      </c>
      <c r="D883" s="6">
        <v>0.84</v>
      </c>
      <c r="E883" s="8">
        <v>43084</v>
      </c>
      <c r="F883">
        <f t="shared" si="13"/>
        <v>2017</v>
      </c>
    </row>
    <row r="884" spans="1:6" x14ac:dyDescent="0.25">
      <c r="A884" s="2" t="s">
        <v>706</v>
      </c>
      <c r="B884" s="2" t="s">
        <v>793</v>
      </c>
      <c r="C884" s="6">
        <v>1715.58</v>
      </c>
      <c r="D884" s="6">
        <v>0.40500000000000003</v>
      </c>
      <c r="E884" s="8">
        <v>43084</v>
      </c>
      <c r="F884">
        <f t="shared" si="13"/>
        <v>2017</v>
      </c>
    </row>
    <row r="885" spans="1:6" x14ac:dyDescent="0.25">
      <c r="A885" s="2" t="s">
        <v>706</v>
      </c>
      <c r="B885" s="2" t="s">
        <v>794</v>
      </c>
      <c r="C885" s="6">
        <v>7233.4080000000004</v>
      </c>
      <c r="D885" s="6">
        <v>0.82799999999999996</v>
      </c>
      <c r="E885" s="8">
        <v>43034</v>
      </c>
      <c r="F885">
        <f t="shared" si="13"/>
        <v>2017</v>
      </c>
    </row>
    <row r="886" spans="1:6" x14ac:dyDescent="0.25">
      <c r="A886" s="2" t="s">
        <v>706</v>
      </c>
      <c r="B886" s="2" t="s">
        <v>795</v>
      </c>
      <c r="C886" s="6">
        <v>303.40800000000002</v>
      </c>
      <c r="D886" s="6">
        <v>8.4000000000000005E-2</v>
      </c>
      <c r="E886" s="8">
        <v>43076</v>
      </c>
      <c r="F886">
        <f t="shared" si="13"/>
        <v>2017</v>
      </c>
    </row>
    <row r="887" spans="1:6" x14ac:dyDescent="0.25">
      <c r="A887" s="2" t="s">
        <v>706</v>
      </c>
      <c r="B887" s="2" t="s">
        <v>795</v>
      </c>
      <c r="C887" s="6">
        <v>2123.8560000000002</v>
      </c>
      <c r="D887" s="6">
        <v>0.58799999999999997</v>
      </c>
      <c r="E887" s="8">
        <v>43076</v>
      </c>
      <c r="F887">
        <f t="shared" si="13"/>
        <v>2017</v>
      </c>
    </row>
    <row r="888" spans="1:6" x14ac:dyDescent="0.25">
      <c r="A888" s="2" t="s">
        <v>706</v>
      </c>
      <c r="B888" s="2" t="s">
        <v>795</v>
      </c>
      <c r="C888" s="6">
        <v>213.108</v>
      </c>
      <c r="D888" s="6">
        <v>5.8999999999999997E-2</v>
      </c>
      <c r="E888" s="8">
        <v>43076</v>
      </c>
      <c r="F888">
        <f t="shared" si="13"/>
        <v>2017</v>
      </c>
    </row>
    <row r="889" spans="1:6" x14ac:dyDescent="0.25">
      <c r="A889" s="2" t="s">
        <v>706</v>
      </c>
      <c r="B889" s="2" t="s">
        <v>795</v>
      </c>
      <c r="C889" s="6">
        <v>3409.7280000000001</v>
      </c>
      <c r="D889" s="6">
        <v>0.94399999999999995</v>
      </c>
      <c r="E889" s="8">
        <v>43076</v>
      </c>
      <c r="F889">
        <f t="shared" si="13"/>
        <v>2017</v>
      </c>
    </row>
    <row r="890" spans="1:6" x14ac:dyDescent="0.25">
      <c r="A890" s="2" t="s">
        <v>706</v>
      </c>
      <c r="B890" s="2" t="s">
        <v>795</v>
      </c>
      <c r="C890" s="6">
        <v>455.11200000000002</v>
      </c>
      <c r="D890" s="6">
        <v>0.126</v>
      </c>
      <c r="E890" s="8">
        <v>43076</v>
      </c>
      <c r="F890">
        <f t="shared" si="13"/>
        <v>2017</v>
      </c>
    </row>
    <row r="891" spans="1:6" x14ac:dyDescent="0.25">
      <c r="A891" s="2" t="s">
        <v>706</v>
      </c>
      <c r="B891" s="2" t="s">
        <v>795</v>
      </c>
      <c r="C891" s="6">
        <v>455.11200000000002</v>
      </c>
      <c r="D891" s="6">
        <v>0.126</v>
      </c>
      <c r="E891" s="8">
        <v>43076</v>
      </c>
      <c r="F891">
        <f t="shared" si="13"/>
        <v>2017</v>
      </c>
    </row>
    <row r="892" spans="1:6" x14ac:dyDescent="0.25">
      <c r="A892" s="2" t="s">
        <v>706</v>
      </c>
      <c r="B892" s="2" t="s">
        <v>795</v>
      </c>
      <c r="C892" s="6">
        <v>303.40800000000002</v>
      </c>
      <c r="D892" s="6">
        <v>8.4000000000000005E-2</v>
      </c>
      <c r="E892" s="8">
        <v>43076</v>
      </c>
      <c r="F892">
        <f t="shared" si="13"/>
        <v>2017</v>
      </c>
    </row>
    <row r="893" spans="1:6" x14ac:dyDescent="0.25">
      <c r="A893" s="2" t="s">
        <v>706</v>
      </c>
      <c r="B893" s="2" t="s">
        <v>795</v>
      </c>
      <c r="C893" s="6">
        <v>686.28</v>
      </c>
      <c r="D893" s="6">
        <v>0.19</v>
      </c>
      <c r="E893" s="8">
        <v>43076</v>
      </c>
      <c r="F893">
        <f t="shared" si="13"/>
        <v>2017</v>
      </c>
    </row>
    <row r="894" spans="1:6" x14ac:dyDescent="0.25">
      <c r="A894" s="2" t="s">
        <v>706</v>
      </c>
      <c r="B894" s="2" t="s">
        <v>795</v>
      </c>
      <c r="C894" s="6">
        <v>213.108</v>
      </c>
      <c r="D894" s="6">
        <v>5.8999999999999997E-2</v>
      </c>
      <c r="E894" s="8">
        <v>43076</v>
      </c>
      <c r="F894">
        <f t="shared" si="13"/>
        <v>2017</v>
      </c>
    </row>
    <row r="895" spans="1:6" x14ac:dyDescent="0.25">
      <c r="A895" s="2" t="s">
        <v>706</v>
      </c>
      <c r="B895" s="2" t="s">
        <v>796</v>
      </c>
      <c r="C895" s="6">
        <v>733.82399999999996</v>
      </c>
      <c r="D895" s="6">
        <v>0.16800000000000001</v>
      </c>
      <c r="E895" s="8">
        <v>43070</v>
      </c>
      <c r="F895">
        <f t="shared" si="13"/>
        <v>2017</v>
      </c>
    </row>
    <row r="896" spans="1:6" x14ac:dyDescent="0.25">
      <c r="A896" s="2" t="s">
        <v>706</v>
      </c>
      <c r="B896" s="2" t="s">
        <v>796</v>
      </c>
      <c r="C896" s="6">
        <v>3485.6640000000002</v>
      </c>
      <c r="D896" s="6">
        <v>0.79800000000000004</v>
      </c>
      <c r="E896" s="8">
        <v>43070</v>
      </c>
      <c r="F896">
        <f t="shared" si="13"/>
        <v>2017</v>
      </c>
    </row>
    <row r="897" spans="1:6" x14ac:dyDescent="0.25">
      <c r="A897" s="2" t="s">
        <v>706</v>
      </c>
      <c r="B897" s="2" t="s">
        <v>797</v>
      </c>
      <c r="C897" s="6">
        <v>297.61599999999999</v>
      </c>
      <c r="D897" s="6">
        <v>4.3999999999999997E-2</v>
      </c>
      <c r="E897" s="8">
        <v>43077</v>
      </c>
      <c r="F897">
        <f t="shared" si="13"/>
        <v>2017</v>
      </c>
    </row>
    <row r="898" spans="1:6" x14ac:dyDescent="0.25">
      <c r="A898" s="2" t="s">
        <v>706</v>
      </c>
      <c r="B898" s="2" t="s">
        <v>797</v>
      </c>
      <c r="C898" s="6">
        <v>1704.528</v>
      </c>
      <c r="D898" s="6">
        <v>0.252</v>
      </c>
      <c r="E898" s="8">
        <v>43077</v>
      </c>
      <c r="F898">
        <f t="shared" si="13"/>
        <v>2017</v>
      </c>
    </row>
    <row r="899" spans="1:6" x14ac:dyDescent="0.25">
      <c r="A899" s="2" t="s">
        <v>706</v>
      </c>
      <c r="B899" s="2" t="s">
        <v>797</v>
      </c>
      <c r="C899" s="6">
        <v>3409.056</v>
      </c>
      <c r="D899" s="6">
        <v>0.504</v>
      </c>
      <c r="E899" s="8">
        <v>43077</v>
      </c>
      <c r="F899">
        <f t="shared" ref="F899:F962" si="14">YEAR(E899)</f>
        <v>2017</v>
      </c>
    </row>
    <row r="900" spans="1:6" x14ac:dyDescent="0.25">
      <c r="A900" s="2" t="s">
        <v>706</v>
      </c>
      <c r="B900" s="2" t="s">
        <v>797</v>
      </c>
      <c r="C900" s="6">
        <v>426.13200000000001</v>
      </c>
      <c r="D900" s="6">
        <v>6.3E-2</v>
      </c>
      <c r="E900" s="8">
        <v>43077</v>
      </c>
      <c r="F900">
        <f t="shared" si="14"/>
        <v>2017</v>
      </c>
    </row>
    <row r="901" spans="1:6" x14ac:dyDescent="0.25">
      <c r="A901" s="2" t="s">
        <v>706</v>
      </c>
      <c r="B901" s="2" t="s">
        <v>797</v>
      </c>
      <c r="C901" s="6">
        <v>399.07600000000002</v>
      </c>
      <c r="D901" s="6">
        <v>5.8999999999999997E-2</v>
      </c>
      <c r="E901" s="8">
        <v>43077</v>
      </c>
      <c r="F901">
        <f t="shared" si="14"/>
        <v>2017</v>
      </c>
    </row>
    <row r="902" spans="1:6" x14ac:dyDescent="0.25">
      <c r="A902" s="2" t="s">
        <v>706</v>
      </c>
      <c r="B902" s="2" t="s">
        <v>797</v>
      </c>
      <c r="C902" s="6">
        <v>798.15200000000004</v>
      </c>
      <c r="D902" s="6">
        <v>0.11799999999999999</v>
      </c>
      <c r="E902" s="8">
        <v>43077</v>
      </c>
      <c r="F902">
        <f t="shared" si="14"/>
        <v>2017</v>
      </c>
    </row>
    <row r="903" spans="1:6" x14ac:dyDescent="0.25">
      <c r="A903" s="2" t="s">
        <v>706</v>
      </c>
      <c r="B903" s="2" t="s">
        <v>797</v>
      </c>
      <c r="C903" s="6">
        <v>1596.3040000000001</v>
      </c>
      <c r="D903" s="6">
        <v>0.23599999999999999</v>
      </c>
      <c r="E903" s="8">
        <v>43077</v>
      </c>
      <c r="F903">
        <f t="shared" si="14"/>
        <v>2017</v>
      </c>
    </row>
    <row r="904" spans="1:6" x14ac:dyDescent="0.25">
      <c r="A904" s="2" t="s">
        <v>706</v>
      </c>
      <c r="B904" s="2" t="s">
        <v>797</v>
      </c>
      <c r="C904" s="6">
        <v>6784.2920000000004</v>
      </c>
      <c r="D904" s="6">
        <v>1.0029999999999999</v>
      </c>
      <c r="E904" s="8">
        <v>43077</v>
      </c>
      <c r="F904">
        <f t="shared" si="14"/>
        <v>2017</v>
      </c>
    </row>
    <row r="905" spans="1:6" x14ac:dyDescent="0.25">
      <c r="A905" s="2" t="s">
        <v>706</v>
      </c>
      <c r="B905" s="2" t="s">
        <v>797</v>
      </c>
      <c r="C905" s="6">
        <v>1704.528</v>
      </c>
      <c r="D905" s="6">
        <v>0.252</v>
      </c>
      <c r="E905" s="8">
        <v>43077</v>
      </c>
      <c r="F905">
        <f t="shared" si="14"/>
        <v>2017</v>
      </c>
    </row>
    <row r="906" spans="1:6" x14ac:dyDescent="0.25">
      <c r="A906" s="2" t="s">
        <v>706</v>
      </c>
      <c r="B906" s="2" t="s">
        <v>797</v>
      </c>
      <c r="C906" s="6">
        <v>1799.2239999999999</v>
      </c>
      <c r="D906" s="6">
        <v>0.26600000000000001</v>
      </c>
      <c r="E906" s="8">
        <v>43077</v>
      </c>
      <c r="F906">
        <f t="shared" si="14"/>
        <v>2017</v>
      </c>
    </row>
    <row r="907" spans="1:6" x14ac:dyDescent="0.25">
      <c r="A907" s="2" t="s">
        <v>706</v>
      </c>
      <c r="B907" s="2" t="s">
        <v>797</v>
      </c>
      <c r="C907" s="6">
        <v>399.07600000000002</v>
      </c>
      <c r="D907" s="6">
        <v>5.8999999999999997E-2</v>
      </c>
      <c r="E907" s="8">
        <v>43077</v>
      </c>
      <c r="F907">
        <f t="shared" si="14"/>
        <v>2017</v>
      </c>
    </row>
    <row r="908" spans="1:6" x14ac:dyDescent="0.25">
      <c r="A908" s="2" t="s">
        <v>706</v>
      </c>
      <c r="B908" s="2" t="s">
        <v>797</v>
      </c>
      <c r="C908" s="6">
        <v>399.07600000000002</v>
      </c>
      <c r="D908" s="6">
        <v>5.8999999999999997E-2</v>
      </c>
      <c r="E908" s="8">
        <v>43077</v>
      </c>
      <c r="F908">
        <f t="shared" si="14"/>
        <v>2017</v>
      </c>
    </row>
    <row r="909" spans="1:6" x14ac:dyDescent="0.25">
      <c r="A909" s="2" t="s">
        <v>706</v>
      </c>
      <c r="B909" s="2" t="s">
        <v>797</v>
      </c>
      <c r="C909" s="6">
        <v>1197.2280000000001</v>
      </c>
      <c r="D909" s="6">
        <v>0.17699999999999999</v>
      </c>
      <c r="E909" s="8">
        <v>43077</v>
      </c>
      <c r="F909">
        <f t="shared" si="14"/>
        <v>2017</v>
      </c>
    </row>
    <row r="910" spans="1:6" x14ac:dyDescent="0.25">
      <c r="A910" s="2" t="s">
        <v>706</v>
      </c>
      <c r="B910" s="2" t="s">
        <v>797</v>
      </c>
      <c r="C910" s="6">
        <v>5187.9880000000003</v>
      </c>
      <c r="D910" s="6">
        <v>0.76700000000000002</v>
      </c>
      <c r="E910" s="8">
        <v>43077</v>
      </c>
      <c r="F910">
        <f t="shared" si="14"/>
        <v>2017</v>
      </c>
    </row>
    <row r="911" spans="1:6" x14ac:dyDescent="0.25">
      <c r="A911" s="2" t="s">
        <v>706</v>
      </c>
      <c r="B911" s="2" t="s">
        <v>797</v>
      </c>
      <c r="C911" s="6">
        <v>1515.136</v>
      </c>
      <c r="D911" s="6">
        <v>0.224</v>
      </c>
      <c r="E911" s="8">
        <v>43077</v>
      </c>
      <c r="F911">
        <f t="shared" si="14"/>
        <v>2017</v>
      </c>
    </row>
    <row r="912" spans="1:6" x14ac:dyDescent="0.25">
      <c r="A912" s="2" t="s">
        <v>706</v>
      </c>
      <c r="B912" s="2" t="s">
        <v>797</v>
      </c>
      <c r="C912" s="6">
        <v>541.12</v>
      </c>
      <c r="D912" s="6">
        <v>0.08</v>
      </c>
      <c r="E912" s="8">
        <v>43077</v>
      </c>
      <c r="F912">
        <f t="shared" si="14"/>
        <v>2017</v>
      </c>
    </row>
    <row r="913" spans="1:6" x14ac:dyDescent="0.25">
      <c r="A913" s="2" t="s">
        <v>706</v>
      </c>
      <c r="B913" s="2" t="s">
        <v>798</v>
      </c>
      <c r="C913" s="6">
        <v>4065.2040000000002</v>
      </c>
      <c r="D913" s="6">
        <v>0.75900000000000001</v>
      </c>
      <c r="E913" s="8">
        <v>43080</v>
      </c>
      <c r="F913">
        <f t="shared" si="14"/>
        <v>2017</v>
      </c>
    </row>
    <row r="914" spans="1:6" x14ac:dyDescent="0.25">
      <c r="A914" s="2" t="s">
        <v>706</v>
      </c>
      <c r="B914" s="2" t="s">
        <v>799</v>
      </c>
      <c r="C914" s="6">
        <v>996.072</v>
      </c>
      <c r="D914" s="6">
        <v>0.19600000000000001</v>
      </c>
      <c r="E914" s="8">
        <v>43080</v>
      </c>
      <c r="F914">
        <f t="shared" si="14"/>
        <v>2017</v>
      </c>
    </row>
    <row r="915" spans="1:6" x14ac:dyDescent="0.25">
      <c r="A915" s="2" t="s">
        <v>706</v>
      </c>
      <c r="B915" s="2" t="s">
        <v>799</v>
      </c>
      <c r="C915" s="6">
        <v>996.072</v>
      </c>
      <c r="D915" s="6">
        <v>0.19600000000000001</v>
      </c>
      <c r="E915" s="8">
        <v>43080</v>
      </c>
      <c r="F915">
        <f t="shared" si="14"/>
        <v>2017</v>
      </c>
    </row>
    <row r="916" spans="1:6" x14ac:dyDescent="0.25">
      <c r="A916" s="2" t="s">
        <v>706</v>
      </c>
      <c r="B916" s="2" t="s">
        <v>799</v>
      </c>
      <c r="C916" s="6">
        <v>5336.1</v>
      </c>
      <c r="D916" s="6">
        <v>1.05</v>
      </c>
      <c r="E916" s="8">
        <v>43080</v>
      </c>
      <c r="F916">
        <f t="shared" si="14"/>
        <v>2017</v>
      </c>
    </row>
    <row r="917" spans="1:6" x14ac:dyDescent="0.25">
      <c r="A917" s="2" t="s">
        <v>706</v>
      </c>
      <c r="B917" s="2" t="s">
        <v>800</v>
      </c>
      <c r="C917" s="6">
        <v>123.376</v>
      </c>
      <c r="D917" s="6">
        <v>4.3999999999999997E-2</v>
      </c>
      <c r="E917" s="8">
        <v>43084</v>
      </c>
      <c r="F917">
        <f t="shared" si="14"/>
        <v>2017</v>
      </c>
    </row>
    <row r="918" spans="1:6" x14ac:dyDescent="0.25">
      <c r="A918" s="2" t="s">
        <v>706</v>
      </c>
      <c r="B918" s="2" t="s">
        <v>800</v>
      </c>
      <c r="C918" s="6">
        <v>493.50400000000002</v>
      </c>
      <c r="D918" s="6">
        <v>0.17599999999999999</v>
      </c>
      <c r="E918" s="8">
        <v>43084</v>
      </c>
      <c r="F918">
        <f t="shared" si="14"/>
        <v>2017</v>
      </c>
    </row>
    <row r="919" spans="1:6" x14ac:dyDescent="0.25">
      <c r="A919" s="2" t="s">
        <v>706</v>
      </c>
      <c r="B919" s="2" t="s">
        <v>800</v>
      </c>
      <c r="C919" s="6">
        <v>863.63199999999995</v>
      </c>
      <c r="D919" s="6">
        <v>0.308</v>
      </c>
      <c r="E919" s="8">
        <v>43084</v>
      </c>
      <c r="F919">
        <f t="shared" si="14"/>
        <v>2017</v>
      </c>
    </row>
    <row r="920" spans="1:6" x14ac:dyDescent="0.25">
      <c r="A920" s="2" t="s">
        <v>706</v>
      </c>
      <c r="B920" s="2" t="s">
        <v>800</v>
      </c>
      <c r="C920" s="6">
        <v>5114.4960000000001</v>
      </c>
      <c r="D920" s="6">
        <v>1.8240000000000001</v>
      </c>
      <c r="E920" s="8">
        <v>43084</v>
      </c>
      <c r="F920">
        <f t="shared" si="14"/>
        <v>2017</v>
      </c>
    </row>
    <row r="921" spans="1:6" x14ac:dyDescent="0.25">
      <c r="A921" s="2" t="s">
        <v>706</v>
      </c>
      <c r="B921" s="2" t="s">
        <v>801</v>
      </c>
      <c r="C921" s="6">
        <v>3114.54</v>
      </c>
      <c r="D921" s="6">
        <v>0.57199999999999995</v>
      </c>
      <c r="E921" s="8">
        <v>43084</v>
      </c>
      <c r="F921">
        <f t="shared" si="14"/>
        <v>2017</v>
      </c>
    </row>
    <row r="922" spans="1:6" x14ac:dyDescent="0.25">
      <c r="A922" s="2" t="s">
        <v>706</v>
      </c>
      <c r="B922" s="2" t="s">
        <v>801</v>
      </c>
      <c r="C922" s="6">
        <v>4791.6000000000004</v>
      </c>
      <c r="D922" s="6">
        <v>0.88</v>
      </c>
      <c r="E922" s="8">
        <v>43084</v>
      </c>
      <c r="F922">
        <f t="shared" si="14"/>
        <v>2017</v>
      </c>
    </row>
    <row r="923" spans="1:6" x14ac:dyDescent="0.25">
      <c r="A923" s="2" t="s">
        <v>706</v>
      </c>
      <c r="B923" s="2" t="s">
        <v>801</v>
      </c>
      <c r="C923" s="6">
        <v>7666.56</v>
      </c>
      <c r="D923" s="6">
        <v>1.4079999999999999</v>
      </c>
      <c r="E923" s="8">
        <v>43084</v>
      </c>
      <c r="F923">
        <f t="shared" si="14"/>
        <v>2017</v>
      </c>
    </row>
    <row r="924" spans="1:6" x14ac:dyDescent="0.25">
      <c r="A924" s="2" t="s">
        <v>706</v>
      </c>
      <c r="B924" s="2" t="s">
        <v>802</v>
      </c>
      <c r="C924" s="6">
        <v>564.43200000000002</v>
      </c>
      <c r="D924" s="6">
        <v>0.17599999999999999</v>
      </c>
      <c r="E924" s="8">
        <v>43077</v>
      </c>
      <c r="F924">
        <f t="shared" si="14"/>
        <v>2017</v>
      </c>
    </row>
    <row r="925" spans="1:6" x14ac:dyDescent="0.25">
      <c r="A925" s="2" t="s">
        <v>706</v>
      </c>
      <c r="B925" s="2" t="s">
        <v>802</v>
      </c>
      <c r="C925" s="6">
        <v>1616.328</v>
      </c>
      <c r="D925" s="6">
        <v>0.504</v>
      </c>
      <c r="E925" s="8">
        <v>43077</v>
      </c>
      <c r="F925">
        <f t="shared" si="14"/>
        <v>2017</v>
      </c>
    </row>
    <row r="926" spans="1:6" x14ac:dyDescent="0.25">
      <c r="A926" s="2" t="s">
        <v>706</v>
      </c>
      <c r="B926" s="2" t="s">
        <v>802</v>
      </c>
      <c r="C926" s="6">
        <v>3636.7379999999998</v>
      </c>
      <c r="D926" s="6">
        <v>1.1339999999999999</v>
      </c>
      <c r="E926" s="8">
        <v>43077</v>
      </c>
      <c r="F926">
        <f t="shared" si="14"/>
        <v>2017</v>
      </c>
    </row>
    <row r="927" spans="1:6" x14ac:dyDescent="0.25">
      <c r="A927" s="2" t="s">
        <v>706</v>
      </c>
      <c r="B927" s="2" t="s">
        <v>803</v>
      </c>
      <c r="C927" s="6">
        <v>14826</v>
      </c>
      <c r="D927" s="6">
        <v>2.8</v>
      </c>
      <c r="E927" s="8">
        <v>43082</v>
      </c>
      <c r="F927">
        <f t="shared" si="14"/>
        <v>2017</v>
      </c>
    </row>
    <row r="928" spans="1:6" x14ac:dyDescent="0.25">
      <c r="A928" s="2" t="s">
        <v>706</v>
      </c>
      <c r="B928" s="2" t="s">
        <v>804</v>
      </c>
      <c r="C928" s="6">
        <v>1631.52</v>
      </c>
      <c r="D928" s="6">
        <v>0.48</v>
      </c>
      <c r="E928" s="8">
        <v>43075</v>
      </c>
      <c r="F928">
        <f t="shared" si="14"/>
        <v>2017</v>
      </c>
    </row>
    <row r="929" spans="1:6" x14ac:dyDescent="0.25">
      <c r="A929" s="2" t="s">
        <v>706</v>
      </c>
      <c r="B929" s="2" t="s">
        <v>805</v>
      </c>
      <c r="C929" s="6">
        <v>790.72</v>
      </c>
      <c r="D929" s="6">
        <v>0.14000000000000001</v>
      </c>
      <c r="E929" s="8">
        <v>43077</v>
      </c>
      <c r="F929">
        <f t="shared" si="14"/>
        <v>2017</v>
      </c>
    </row>
    <row r="930" spans="1:6" x14ac:dyDescent="0.25">
      <c r="A930" s="2" t="s">
        <v>706</v>
      </c>
      <c r="B930" s="2" t="s">
        <v>805</v>
      </c>
      <c r="C930" s="6">
        <v>2575.4879999999998</v>
      </c>
      <c r="D930" s="6">
        <v>0.45600000000000002</v>
      </c>
      <c r="E930" s="8">
        <v>43077</v>
      </c>
      <c r="F930">
        <f t="shared" si="14"/>
        <v>2017</v>
      </c>
    </row>
    <row r="931" spans="1:6" x14ac:dyDescent="0.25">
      <c r="A931" s="2" t="s">
        <v>706</v>
      </c>
      <c r="B931" s="2" t="s">
        <v>806</v>
      </c>
      <c r="C931" s="6">
        <v>1111.95</v>
      </c>
      <c r="D931" s="6">
        <v>0.315</v>
      </c>
      <c r="E931" s="8">
        <v>43090</v>
      </c>
      <c r="F931">
        <f t="shared" si="14"/>
        <v>2017</v>
      </c>
    </row>
    <row r="932" spans="1:6" x14ac:dyDescent="0.25">
      <c r="A932" s="2" t="s">
        <v>706</v>
      </c>
      <c r="B932" s="2" t="s">
        <v>806</v>
      </c>
      <c r="C932" s="6">
        <v>444.78</v>
      </c>
      <c r="D932" s="6">
        <v>0.126</v>
      </c>
      <c r="E932" s="8">
        <v>43090</v>
      </c>
      <c r="F932">
        <f t="shared" si="14"/>
        <v>2017</v>
      </c>
    </row>
    <row r="933" spans="1:6" x14ac:dyDescent="0.25">
      <c r="A933" s="2" t="s">
        <v>706</v>
      </c>
      <c r="B933" s="2" t="s">
        <v>807</v>
      </c>
      <c r="C933" s="6">
        <v>2798.64</v>
      </c>
      <c r="D933" s="6">
        <v>0.624</v>
      </c>
      <c r="E933" s="8">
        <v>43076</v>
      </c>
      <c r="F933">
        <f t="shared" si="14"/>
        <v>2017</v>
      </c>
    </row>
    <row r="934" spans="1:6" x14ac:dyDescent="0.25">
      <c r="A934" s="2" t="s">
        <v>706</v>
      </c>
      <c r="B934" s="2" t="s">
        <v>807</v>
      </c>
      <c r="C934" s="6">
        <v>3767.4</v>
      </c>
      <c r="D934" s="6">
        <v>0.84</v>
      </c>
      <c r="E934" s="8">
        <v>43076</v>
      </c>
      <c r="F934">
        <f t="shared" si="14"/>
        <v>2017</v>
      </c>
    </row>
    <row r="935" spans="1:6" x14ac:dyDescent="0.25">
      <c r="A935" s="2" t="s">
        <v>706</v>
      </c>
      <c r="B935" s="2" t="s">
        <v>807</v>
      </c>
      <c r="C935" s="6">
        <v>1506.96</v>
      </c>
      <c r="D935" s="6">
        <v>0.33600000000000002</v>
      </c>
      <c r="E935" s="8">
        <v>43076</v>
      </c>
      <c r="F935">
        <f t="shared" si="14"/>
        <v>2017</v>
      </c>
    </row>
    <row r="936" spans="1:6" x14ac:dyDescent="0.25">
      <c r="A936" s="2" t="s">
        <v>706</v>
      </c>
      <c r="B936" s="2" t="s">
        <v>807</v>
      </c>
      <c r="C936" s="6">
        <v>2646.15</v>
      </c>
      <c r="D936" s="6">
        <v>0.59</v>
      </c>
      <c r="E936" s="8">
        <v>43076</v>
      </c>
      <c r="F936">
        <f t="shared" si="14"/>
        <v>2017</v>
      </c>
    </row>
    <row r="937" spans="1:6" x14ac:dyDescent="0.25">
      <c r="A937" s="2" t="s">
        <v>706</v>
      </c>
      <c r="B937" s="2" t="s">
        <v>807</v>
      </c>
      <c r="C937" s="6">
        <v>264.61500000000001</v>
      </c>
      <c r="D937" s="6">
        <v>5.8999999999999997E-2</v>
      </c>
      <c r="E937" s="8">
        <v>43076</v>
      </c>
      <c r="F937">
        <f t="shared" si="14"/>
        <v>2017</v>
      </c>
    </row>
    <row r="938" spans="1:6" x14ac:dyDescent="0.25">
      <c r="A938" s="2" t="s">
        <v>706</v>
      </c>
      <c r="B938" s="2" t="s">
        <v>807</v>
      </c>
      <c r="C938" s="6">
        <v>3704.61</v>
      </c>
      <c r="D938" s="6">
        <v>0.82599999999999996</v>
      </c>
      <c r="E938" s="8">
        <v>43076</v>
      </c>
      <c r="F938">
        <f t="shared" si="14"/>
        <v>2017</v>
      </c>
    </row>
    <row r="939" spans="1:6" x14ac:dyDescent="0.25">
      <c r="A939" s="2" t="s">
        <v>706</v>
      </c>
      <c r="B939" s="2" t="s">
        <v>808</v>
      </c>
      <c r="C939" s="6">
        <v>397.488</v>
      </c>
      <c r="D939" s="6">
        <v>8.4000000000000005E-2</v>
      </c>
      <c r="E939" s="8">
        <v>43090</v>
      </c>
      <c r="F939">
        <f t="shared" si="14"/>
        <v>2017</v>
      </c>
    </row>
    <row r="940" spans="1:6" x14ac:dyDescent="0.25">
      <c r="A940" s="2" t="s">
        <v>706</v>
      </c>
      <c r="B940" s="2" t="s">
        <v>808</v>
      </c>
      <c r="C940" s="6">
        <v>1192.4639999999999</v>
      </c>
      <c r="D940" s="6">
        <v>0.252</v>
      </c>
      <c r="E940" s="8">
        <v>43090</v>
      </c>
      <c r="F940">
        <f t="shared" si="14"/>
        <v>2017</v>
      </c>
    </row>
    <row r="941" spans="1:6" x14ac:dyDescent="0.25">
      <c r="A941" s="2" t="s">
        <v>706</v>
      </c>
      <c r="B941" s="2" t="s">
        <v>808</v>
      </c>
      <c r="C941" s="6">
        <v>4173.6239999999998</v>
      </c>
      <c r="D941" s="6">
        <v>0.88200000000000001</v>
      </c>
      <c r="E941" s="8">
        <v>43090</v>
      </c>
      <c r="F941">
        <f t="shared" si="14"/>
        <v>2017</v>
      </c>
    </row>
    <row r="942" spans="1:6" x14ac:dyDescent="0.25">
      <c r="A942" s="2" t="s">
        <v>706</v>
      </c>
      <c r="B942" s="2" t="s">
        <v>809</v>
      </c>
      <c r="C942" s="6">
        <v>705.25</v>
      </c>
      <c r="D942" s="6">
        <v>0.17499999999999999</v>
      </c>
      <c r="E942" s="8">
        <v>43077</v>
      </c>
      <c r="F942">
        <f t="shared" si="14"/>
        <v>2017</v>
      </c>
    </row>
    <row r="943" spans="1:6" x14ac:dyDescent="0.25">
      <c r="A943" s="2" t="s">
        <v>706</v>
      </c>
      <c r="B943" s="2" t="s">
        <v>809</v>
      </c>
      <c r="C943" s="6">
        <v>169.26</v>
      </c>
      <c r="D943" s="6">
        <v>4.2000000000000003E-2</v>
      </c>
      <c r="E943" s="8">
        <v>43077</v>
      </c>
      <c r="F943">
        <f t="shared" si="14"/>
        <v>2017</v>
      </c>
    </row>
    <row r="944" spans="1:6" x14ac:dyDescent="0.25">
      <c r="A944" s="2" t="s">
        <v>706</v>
      </c>
      <c r="B944" s="2" t="s">
        <v>809</v>
      </c>
      <c r="C944" s="6">
        <v>3215.94</v>
      </c>
      <c r="D944" s="6">
        <v>0.79800000000000004</v>
      </c>
      <c r="E944" s="8">
        <v>43077</v>
      </c>
      <c r="F944">
        <f t="shared" si="14"/>
        <v>2017</v>
      </c>
    </row>
    <row r="945" spans="1:6" x14ac:dyDescent="0.25">
      <c r="A945" s="2" t="s">
        <v>706</v>
      </c>
      <c r="B945" s="2" t="s">
        <v>810</v>
      </c>
      <c r="C945" s="6">
        <v>302.77800000000002</v>
      </c>
      <c r="D945" s="6">
        <v>8.1000000000000003E-2</v>
      </c>
      <c r="E945" s="8">
        <v>43070</v>
      </c>
      <c r="F945">
        <f t="shared" si="14"/>
        <v>2017</v>
      </c>
    </row>
    <row r="946" spans="1:6" x14ac:dyDescent="0.25">
      <c r="A946" s="2" t="s">
        <v>706</v>
      </c>
      <c r="B946" s="2" t="s">
        <v>810</v>
      </c>
      <c r="C946" s="6">
        <v>302.77800000000002</v>
      </c>
      <c r="D946" s="6">
        <v>8.1000000000000003E-2</v>
      </c>
      <c r="E946" s="8">
        <v>43070</v>
      </c>
      <c r="F946">
        <f t="shared" si="14"/>
        <v>2017</v>
      </c>
    </row>
    <row r="947" spans="1:6" x14ac:dyDescent="0.25">
      <c r="A947" s="2" t="s">
        <v>706</v>
      </c>
      <c r="B947" s="2" t="s">
        <v>810</v>
      </c>
      <c r="C947" s="6">
        <v>302.77800000000002</v>
      </c>
      <c r="D947" s="6">
        <v>8.1000000000000003E-2</v>
      </c>
      <c r="E947" s="8">
        <v>43070</v>
      </c>
      <c r="F947">
        <f t="shared" si="14"/>
        <v>2017</v>
      </c>
    </row>
    <row r="948" spans="1:6" x14ac:dyDescent="0.25">
      <c r="A948" s="2" t="s">
        <v>706</v>
      </c>
      <c r="B948" s="2" t="s">
        <v>810</v>
      </c>
      <c r="C948" s="6">
        <v>627.98400000000004</v>
      </c>
      <c r="D948" s="6">
        <v>0.16800000000000001</v>
      </c>
      <c r="E948" s="8">
        <v>43070</v>
      </c>
      <c r="F948">
        <f t="shared" si="14"/>
        <v>2017</v>
      </c>
    </row>
    <row r="949" spans="1:6" x14ac:dyDescent="0.25">
      <c r="A949" s="2" t="s">
        <v>706</v>
      </c>
      <c r="B949" s="2" t="s">
        <v>810</v>
      </c>
      <c r="C949" s="6">
        <v>627.98400000000004</v>
      </c>
      <c r="D949" s="6">
        <v>0.16800000000000001</v>
      </c>
      <c r="E949" s="8">
        <v>43070</v>
      </c>
      <c r="F949">
        <f t="shared" si="14"/>
        <v>2017</v>
      </c>
    </row>
    <row r="950" spans="1:6" x14ac:dyDescent="0.25">
      <c r="A950" s="2" t="s">
        <v>706</v>
      </c>
      <c r="B950" s="2" t="s">
        <v>810</v>
      </c>
      <c r="C950" s="6">
        <v>2511.9360000000001</v>
      </c>
      <c r="D950" s="6">
        <v>0.67200000000000004</v>
      </c>
      <c r="E950" s="8">
        <v>43070</v>
      </c>
      <c r="F950">
        <f t="shared" si="14"/>
        <v>2017</v>
      </c>
    </row>
    <row r="951" spans="1:6" x14ac:dyDescent="0.25">
      <c r="A951" s="2" t="s">
        <v>706</v>
      </c>
      <c r="B951" s="2" t="s">
        <v>810</v>
      </c>
      <c r="C951" s="6">
        <v>3139.92</v>
      </c>
      <c r="D951" s="6">
        <v>0.84</v>
      </c>
      <c r="E951" s="8">
        <v>43070</v>
      </c>
      <c r="F951">
        <f t="shared" si="14"/>
        <v>2017</v>
      </c>
    </row>
    <row r="952" spans="1:6" x14ac:dyDescent="0.25">
      <c r="A952" s="2" t="s">
        <v>706</v>
      </c>
      <c r="B952" s="2" t="s">
        <v>810</v>
      </c>
      <c r="C952" s="6">
        <v>235.494</v>
      </c>
      <c r="D952" s="6">
        <v>6.3E-2</v>
      </c>
      <c r="E952" s="8">
        <v>43070</v>
      </c>
      <c r="F952">
        <f t="shared" si="14"/>
        <v>2017</v>
      </c>
    </row>
    <row r="953" spans="1:6" x14ac:dyDescent="0.25">
      <c r="A953" s="2" t="s">
        <v>706</v>
      </c>
      <c r="B953" s="2" t="s">
        <v>811</v>
      </c>
      <c r="C953" s="6">
        <v>1191.5519999999999</v>
      </c>
      <c r="D953" s="6">
        <v>0.38400000000000001</v>
      </c>
      <c r="E953" s="8">
        <v>43046</v>
      </c>
      <c r="F953">
        <f t="shared" si="14"/>
        <v>2017</v>
      </c>
    </row>
    <row r="954" spans="1:6" x14ac:dyDescent="0.25">
      <c r="A954" s="2" t="s">
        <v>706</v>
      </c>
      <c r="B954" s="2" t="s">
        <v>811</v>
      </c>
      <c r="C954" s="6">
        <v>521.30399999999997</v>
      </c>
      <c r="D954" s="6">
        <v>0.16800000000000001</v>
      </c>
      <c r="E954" s="8">
        <v>43046</v>
      </c>
      <c r="F954">
        <f t="shared" si="14"/>
        <v>2017</v>
      </c>
    </row>
    <row r="955" spans="1:6" x14ac:dyDescent="0.25">
      <c r="A955" s="2" t="s">
        <v>706</v>
      </c>
      <c r="B955" s="2" t="s">
        <v>811</v>
      </c>
      <c r="C955" s="6">
        <v>1563.912</v>
      </c>
      <c r="D955" s="6">
        <v>0.504</v>
      </c>
      <c r="E955" s="8">
        <v>43046</v>
      </c>
      <c r="F955">
        <f t="shared" si="14"/>
        <v>2017</v>
      </c>
    </row>
    <row r="956" spans="1:6" x14ac:dyDescent="0.25">
      <c r="A956" s="2" t="s">
        <v>706</v>
      </c>
      <c r="B956" s="2" t="s">
        <v>812</v>
      </c>
      <c r="C956" s="6">
        <v>283.37400000000002</v>
      </c>
      <c r="D956" s="6">
        <v>6.3E-2</v>
      </c>
      <c r="E956" s="8">
        <v>43034</v>
      </c>
      <c r="F956">
        <f t="shared" si="14"/>
        <v>2017</v>
      </c>
    </row>
    <row r="957" spans="1:6" x14ac:dyDescent="0.25">
      <c r="A957" s="2" t="s">
        <v>706</v>
      </c>
      <c r="B957" s="2" t="s">
        <v>812</v>
      </c>
      <c r="C957" s="6">
        <v>283.37400000000002</v>
      </c>
      <c r="D957" s="6">
        <v>6.3E-2</v>
      </c>
      <c r="E957" s="8">
        <v>43034</v>
      </c>
      <c r="F957">
        <f t="shared" si="14"/>
        <v>2017</v>
      </c>
    </row>
    <row r="958" spans="1:6" x14ac:dyDescent="0.25">
      <c r="A958" s="2" t="s">
        <v>706</v>
      </c>
      <c r="B958" s="2" t="s">
        <v>812</v>
      </c>
      <c r="C958" s="6">
        <v>2550.366</v>
      </c>
      <c r="D958" s="6">
        <v>0.56699999999999995</v>
      </c>
      <c r="E958" s="8">
        <v>43034</v>
      </c>
      <c r="F958">
        <f t="shared" si="14"/>
        <v>2017</v>
      </c>
    </row>
    <row r="959" spans="1:6" x14ac:dyDescent="0.25">
      <c r="A959" s="2" t="s">
        <v>706</v>
      </c>
      <c r="B959" s="2" t="s">
        <v>813</v>
      </c>
      <c r="C959" s="6">
        <v>994.048</v>
      </c>
      <c r="D959" s="6">
        <v>0.25600000000000001</v>
      </c>
      <c r="E959" s="8">
        <v>43046</v>
      </c>
      <c r="F959">
        <f t="shared" si="14"/>
        <v>2017</v>
      </c>
    </row>
    <row r="960" spans="1:6" x14ac:dyDescent="0.25">
      <c r="A960" s="2" t="s">
        <v>706</v>
      </c>
      <c r="B960" s="2" t="s">
        <v>813</v>
      </c>
      <c r="C960" s="6">
        <v>186.38399999999999</v>
      </c>
      <c r="D960" s="6">
        <v>4.8000000000000001E-2</v>
      </c>
      <c r="E960" s="8">
        <v>43046</v>
      </c>
      <c r="F960">
        <f t="shared" si="14"/>
        <v>2017</v>
      </c>
    </row>
    <row r="961" spans="1:6" x14ac:dyDescent="0.25">
      <c r="A961" s="2" t="s">
        <v>706</v>
      </c>
      <c r="B961" s="2" t="s">
        <v>813</v>
      </c>
      <c r="C961" s="6">
        <v>512.55600000000004</v>
      </c>
      <c r="D961" s="6">
        <v>0.13200000000000001</v>
      </c>
      <c r="E961" s="8">
        <v>43046</v>
      </c>
      <c r="F961">
        <f t="shared" si="14"/>
        <v>2017</v>
      </c>
    </row>
    <row r="962" spans="1:6" x14ac:dyDescent="0.25">
      <c r="A962" s="2" t="s">
        <v>706</v>
      </c>
      <c r="B962" s="2" t="s">
        <v>814</v>
      </c>
      <c r="C962" s="6">
        <v>584.35199999999998</v>
      </c>
      <c r="D962" s="6">
        <v>0.14399999999999999</v>
      </c>
      <c r="E962" s="8">
        <v>43077</v>
      </c>
      <c r="F962">
        <f t="shared" si="14"/>
        <v>2017</v>
      </c>
    </row>
    <row r="963" spans="1:6" x14ac:dyDescent="0.25">
      <c r="A963" s="2" t="s">
        <v>706</v>
      </c>
      <c r="B963" s="2" t="s">
        <v>814</v>
      </c>
      <c r="C963" s="6">
        <v>1168.704</v>
      </c>
      <c r="D963" s="6">
        <v>0.28799999999999998</v>
      </c>
      <c r="E963" s="8">
        <v>43077</v>
      </c>
      <c r="F963">
        <f t="shared" ref="F963:F1026" si="15">YEAR(E963)</f>
        <v>2017</v>
      </c>
    </row>
    <row r="964" spans="1:6" x14ac:dyDescent="0.25">
      <c r="A964" s="2" t="s">
        <v>706</v>
      </c>
      <c r="B964" s="2" t="s">
        <v>814</v>
      </c>
      <c r="C964" s="6">
        <v>1558.2719999999999</v>
      </c>
      <c r="D964" s="6">
        <v>0.38400000000000001</v>
      </c>
      <c r="E964" s="8">
        <v>43077</v>
      </c>
      <c r="F964">
        <f t="shared" si="15"/>
        <v>2017</v>
      </c>
    </row>
    <row r="965" spans="1:6" x14ac:dyDescent="0.25">
      <c r="A965" s="2" t="s">
        <v>706</v>
      </c>
      <c r="B965" s="2" t="s">
        <v>814</v>
      </c>
      <c r="C965" s="6">
        <v>827.83199999999999</v>
      </c>
      <c r="D965" s="6">
        <v>0.20399999999999999</v>
      </c>
      <c r="E965" s="8">
        <v>43077</v>
      </c>
      <c r="F965">
        <f t="shared" si="15"/>
        <v>2017</v>
      </c>
    </row>
    <row r="966" spans="1:6" x14ac:dyDescent="0.25">
      <c r="A966" s="2" t="s">
        <v>706</v>
      </c>
      <c r="B966" s="2" t="s">
        <v>814</v>
      </c>
      <c r="C966" s="6">
        <v>1793.636</v>
      </c>
      <c r="D966" s="6">
        <v>0.442</v>
      </c>
      <c r="E966" s="8">
        <v>43077</v>
      </c>
      <c r="F966">
        <f t="shared" si="15"/>
        <v>2017</v>
      </c>
    </row>
    <row r="967" spans="1:6" x14ac:dyDescent="0.25">
      <c r="A967" s="2" t="s">
        <v>706</v>
      </c>
      <c r="B967" s="2" t="s">
        <v>815</v>
      </c>
      <c r="C967" s="6">
        <v>478.72</v>
      </c>
      <c r="D967" s="6">
        <v>8.7999999999999995E-2</v>
      </c>
      <c r="E967" s="8">
        <v>43074</v>
      </c>
      <c r="F967">
        <f t="shared" si="15"/>
        <v>2017</v>
      </c>
    </row>
    <row r="968" spans="1:6" x14ac:dyDescent="0.25">
      <c r="A968" s="2" t="s">
        <v>706</v>
      </c>
      <c r="B968" s="2" t="s">
        <v>815</v>
      </c>
      <c r="C968" s="6">
        <v>2741.76</v>
      </c>
      <c r="D968" s="6">
        <v>0.504</v>
      </c>
      <c r="E968" s="8">
        <v>43074</v>
      </c>
      <c r="F968">
        <f t="shared" si="15"/>
        <v>2017</v>
      </c>
    </row>
    <row r="969" spans="1:6" x14ac:dyDescent="0.25">
      <c r="A969" s="2" t="s">
        <v>706</v>
      </c>
      <c r="B969" s="2" t="s">
        <v>816</v>
      </c>
      <c r="C969" s="6">
        <v>4776.4080000000004</v>
      </c>
      <c r="D969" s="6">
        <v>1.1339999999999999</v>
      </c>
      <c r="E969" s="8">
        <v>43074</v>
      </c>
      <c r="F969">
        <f t="shared" si="15"/>
        <v>2017</v>
      </c>
    </row>
    <row r="970" spans="1:6" x14ac:dyDescent="0.25">
      <c r="A970" s="2" t="s">
        <v>706</v>
      </c>
      <c r="B970" s="2" t="s">
        <v>817</v>
      </c>
      <c r="C970" s="6">
        <v>5893.8879999999999</v>
      </c>
      <c r="D970" s="6">
        <v>1.012</v>
      </c>
      <c r="E970" s="8">
        <v>43089</v>
      </c>
      <c r="F970">
        <f t="shared" si="15"/>
        <v>2017</v>
      </c>
    </row>
    <row r="971" spans="1:6" x14ac:dyDescent="0.25">
      <c r="A971" s="2" t="s">
        <v>706</v>
      </c>
      <c r="B971" s="2" t="s">
        <v>818</v>
      </c>
      <c r="C971" s="6">
        <v>271.10399999999998</v>
      </c>
      <c r="D971" s="6">
        <v>9.6000000000000002E-2</v>
      </c>
      <c r="E971" s="8">
        <v>43087</v>
      </c>
      <c r="F971">
        <f t="shared" si="15"/>
        <v>2017</v>
      </c>
    </row>
    <row r="972" spans="1:6" x14ac:dyDescent="0.25">
      <c r="A972" s="2" t="s">
        <v>706</v>
      </c>
      <c r="B972" s="2" t="s">
        <v>818</v>
      </c>
      <c r="C972" s="6">
        <v>237.21600000000001</v>
      </c>
      <c r="D972" s="6">
        <v>8.4000000000000005E-2</v>
      </c>
      <c r="E972" s="8">
        <v>43087</v>
      </c>
      <c r="F972">
        <f t="shared" si="15"/>
        <v>2017</v>
      </c>
    </row>
    <row r="973" spans="1:6" x14ac:dyDescent="0.25">
      <c r="A973" s="2" t="s">
        <v>706</v>
      </c>
      <c r="B973" s="2" t="s">
        <v>819</v>
      </c>
      <c r="C973" s="6">
        <v>711.64800000000002</v>
      </c>
      <c r="D973" s="6">
        <v>8.4000000000000005E-2</v>
      </c>
      <c r="E973" s="8">
        <v>43084</v>
      </c>
      <c r="F973">
        <f t="shared" si="15"/>
        <v>2017</v>
      </c>
    </row>
    <row r="974" spans="1:6" x14ac:dyDescent="0.25">
      <c r="A974" s="2" t="s">
        <v>706</v>
      </c>
      <c r="B974" s="2" t="s">
        <v>819</v>
      </c>
      <c r="C974" s="6">
        <v>3914.0639999999999</v>
      </c>
      <c r="D974" s="6">
        <v>0.46200000000000002</v>
      </c>
      <c r="E974" s="8">
        <v>43084</v>
      </c>
      <c r="F974">
        <f t="shared" si="15"/>
        <v>2017</v>
      </c>
    </row>
    <row r="975" spans="1:6" x14ac:dyDescent="0.25">
      <c r="A975" s="2" t="s">
        <v>706</v>
      </c>
      <c r="B975" s="2" t="s">
        <v>819</v>
      </c>
      <c r="C975" s="6">
        <v>1779.12</v>
      </c>
      <c r="D975" s="6">
        <v>0.21</v>
      </c>
      <c r="E975" s="8">
        <v>43084</v>
      </c>
      <c r="F975">
        <f t="shared" si="15"/>
        <v>2017</v>
      </c>
    </row>
    <row r="976" spans="1:6" x14ac:dyDescent="0.25">
      <c r="A976" s="2" t="s">
        <v>706</v>
      </c>
      <c r="B976" s="2" t="s">
        <v>819</v>
      </c>
      <c r="C976" s="6">
        <v>999.69600000000003</v>
      </c>
      <c r="D976" s="6">
        <v>0.11799999999999999</v>
      </c>
      <c r="E976" s="8">
        <v>43084</v>
      </c>
      <c r="F976">
        <f t="shared" si="15"/>
        <v>2017</v>
      </c>
    </row>
    <row r="977" spans="1:6" x14ac:dyDescent="0.25">
      <c r="A977" s="2" t="s">
        <v>706</v>
      </c>
      <c r="B977" s="2" t="s">
        <v>820</v>
      </c>
      <c r="C977" s="6">
        <v>1425.69</v>
      </c>
      <c r="D977" s="6">
        <v>0.315</v>
      </c>
      <c r="E977" s="8">
        <v>43096</v>
      </c>
      <c r="F977">
        <f t="shared" si="15"/>
        <v>2017</v>
      </c>
    </row>
    <row r="978" spans="1:6" x14ac:dyDescent="0.25">
      <c r="A978" s="2" t="s">
        <v>706</v>
      </c>
      <c r="B978" s="2" t="s">
        <v>820</v>
      </c>
      <c r="C978" s="6">
        <v>5132.4840000000004</v>
      </c>
      <c r="D978" s="6">
        <v>1.1339999999999999</v>
      </c>
      <c r="E978" s="8">
        <v>43096</v>
      </c>
      <c r="F978">
        <f t="shared" si="15"/>
        <v>2017</v>
      </c>
    </row>
    <row r="979" spans="1:6" x14ac:dyDescent="0.25">
      <c r="A979" s="2" t="s">
        <v>706</v>
      </c>
      <c r="B979" s="2" t="s">
        <v>821</v>
      </c>
      <c r="C979" s="6">
        <v>2371.0239999999999</v>
      </c>
      <c r="D979" s="6">
        <v>0.78200000000000003</v>
      </c>
      <c r="E979" s="8">
        <v>43096</v>
      </c>
      <c r="F979">
        <f t="shared" si="15"/>
        <v>2017</v>
      </c>
    </row>
    <row r="980" spans="1:6" x14ac:dyDescent="0.25">
      <c r="A980" s="2" t="s">
        <v>706</v>
      </c>
      <c r="B980" s="2" t="s">
        <v>822</v>
      </c>
      <c r="C980" s="6">
        <v>635.71199999999999</v>
      </c>
      <c r="D980" s="6">
        <v>0.17599999999999999</v>
      </c>
      <c r="E980" s="8">
        <v>43119</v>
      </c>
      <c r="F980">
        <f t="shared" si="15"/>
        <v>2018</v>
      </c>
    </row>
    <row r="981" spans="1:6" x14ac:dyDescent="0.25">
      <c r="A981" s="2" t="s">
        <v>706</v>
      </c>
      <c r="B981" s="2" t="s">
        <v>822</v>
      </c>
      <c r="C981" s="6">
        <v>1842.12</v>
      </c>
      <c r="D981" s="6">
        <v>0.51</v>
      </c>
      <c r="E981" s="8">
        <v>43119</v>
      </c>
      <c r="F981">
        <f t="shared" si="15"/>
        <v>2018</v>
      </c>
    </row>
    <row r="982" spans="1:6" x14ac:dyDescent="0.25">
      <c r="A982" s="2" t="s">
        <v>706</v>
      </c>
      <c r="B982" s="2" t="s">
        <v>823</v>
      </c>
      <c r="C982" s="6">
        <v>304.08</v>
      </c>
      <c r="D982" s="6">
        <v>5.6000000000000001E-2</v>
      </c>
      <c r="E982" s="8">
        <v>43115</v>
      </c>
      <c r="F982">
        <f t="shared" si="15"/>
        <v>2018</v>
      </c>
    </row>
    <row r="983" spans="1:6" x14ac:dyDescent="0.25">
      <c r="A983" s="2" t="s">
        <v>706</v>
      </c>
      <c r="B983" s="2" t="s">
        <v>823</v>
      </c>
      <c r="C983" s="6">
        <v>2280.6</v>
      </c>
      <c r="D983" s="6">
        <v>0.42</v>
      </c>
      <c r="E983" s="8">
        <v>43115</v>
      </c>
      <c r="F983">
        <f t="shared" si="15"/>
        <v>2018</v>
      </c>
    </row>
    <row r="984" spans="1:6" x14ac:dyDescent="0.25">
      <c r="A984" s="2" t="s">
        <v>706</v>
      </c>
      <c r="B984" s="2" t="s">
        <v>823</v>
      </c>
      <c r="C984" s="6">
        <v>1433.52</v>
      </c>
      <c r="D984" s="6">
        <v>0.26400000000000001</v>
      </c>
      <c r="E984" s="8">
        <v>43115</v>
      </c>
      <c r="F984">
        <f t="shared" si="15"/>
        <v>2018</v>
      </c>
    </row>
    <row r="985" spans="1:6" x14ac:dyDescent="0.25">
      <c r="A985" s="2" t="s">
        <v>706</v>
      </c>
      <c r="B985" s="2" t="s">
        <v>823</v>
      </c>
      <c r="C985" s="6">
        <v>8921.49</v>
      </c>
      <c r="D985" s="6">
        <v>1.643</v>
      </c>
      <c r="E985" s="8">
        <v>43115</v>
      </c>
      <c r="F985">
        <f t="shared" si="15"/>
        <v>2018</v>
      </c>
    </row>
    <row r="986" spans="1:6" x14ac:dyDescent="0.25">
      <c r="A986" s="2" t="s">
        <v>706</v>
      </c>
      <c r="B986" s="2" t="s">
        <v>823</v>
      </c>
      <c r="C986" s="6">
        <v>3165.69</v>
      </c>
      <c r="D986" s="6">
        <v>0.58299999999999996</v>
      </c>
      <c r="E986" s="8">
        <v>43115</v>
      </c>
      <c r="F986">
        <f t="shared" si="15"/>
        <v>2018</v>
      </c>
    </row>
    <row r="987" spans="1:6" x14ac:dyDescent="0.25">
      <c r="A987" s="2" t="s">
        <v>706</v>
      </c>
      <c r="B987" s="2" t="s">
        <v>823</v>
      </c>
      <c r="C987" s="6">
        <v>7200.18</v>
      </c>
      <c r="D987" s="6">
        <v>1.3260000000000001</v>
      </c>
      <c r="E987" s="8">
        <v>43115</v>
      </c>
      <c r="F987">
        <f t="shared" si="15"/>
        <v>2018</v>
      </c>
    </row>
    <row r="988" spans="1:6" x14ac:dyDescent="0.25">
      <c r="A988" s="2" t="s">
        <v>706</v>
      </c>
      <c r="B988" s="2" t="s">
        <v>823</v>
      </c>
      <c r="C988" s="6">
        <v>749.34</v>
      </c>
      <c r="D988" s="6">
        <v>0.13800000000000001</v>
      </c>
      <c r="E988" s="8">
        <v>43115</v>
      </c>
      <c r="F988">
        <f t="shared" si="15"/>
        <v>2018</v>
      </c>
    </row>
    <row r="989" spans="1:6" x14ac:dyDescent="0.25">
      <c r="A989" s="2" t="s">
        <v>706</v>
      </c>
      <c r="B989" s="2" t="s">
        <v>823</v>
      </c>
      <c r="C989" s="6">
        <v>749.34</v>
      </c>
      <c r="D989" s="6">
        <v>0.13800000000000001</v>
      </c>
      <c r="E989" s="8">
        <v>43115</v>
      </c>
      <c r="F989">
        <f t="shared" si="15"/>
        <v>2018</v>
      </c>
    </row>
    <row r="990" spans="1:6" x14ac:dyDescent="0.25">
      <c r="A990" s="2" t="s">
        <v>706</v>
      </c>
      <c r="B990" s="2" t="s">
        <v>824</v>
      </c>
      <c r="C990" s="6">
        <v>1457.4559999999999</v>
      </c>
      <c r="D990" s="6">
        <v>0.308</v>
      </c>
      <c r="E990" s="8">
        <v>43105</v>
      </c>
      <c r="F990">
        <f t="shared" si="15"/>
        <v>2018</v>
      </c>
    </row>
    <row r="991" spans="1:6" x14ac:dyDescent="0.25">
      <c r="A991" s="2" t="s">
        <v>706</v>
      </c>
      <c r="B991" s="2" t="s">
        <v>824</v>
      </c>
      <c r="C991" s="6">
        <v>766.58399999999995</v>
      </c>
      <c r="D991" s="6">
        <v>0.16200000000000001</v>
      </c>
      <c r="E991" s="8">
        <v>43105</v>
      </c>
      <c r="F991">
        <f t="shared" si="15"/>
        <v>2018</v>
      </c>
    </row>
    <row r="992" spans="1:6" x14ac:dyDescent="0.25">
      <c r="A992" s="2" t="s">
        <v>706</v>
      </c>
      <c r="B992" s="2" t="s">
        <v>825</v>
      </c>
      <c r="C992" s="6">
        <v>987.75599999999997</v>
      </c>
      <c r="D992" s="6">
        <v>0.308</v>
      </c>
      <c r="E992" s="8">
        <v>43105</v>
      </c>
      <c r="F992">
        <f t="shared" si="15"/>
        <v>2018</v>
      </c>
    </row>
    <row r="993" spans="1:6" x14ac:dyDescent="0.25">
      <c r="A993" s="2" t="s">
        <v>706</v>
      </c>
      <c r="B993" s="2" t="s">
        <v>825</v>
      </c>
      <c r="C993" s="6">
        <v>2289.7979999999998</v>
      </c>
      <c r="D993" s="6">
        <v>0.71399999999999997</v>
      </c>
      <c r="E993" s="8">
        <v>43105</v>
      </c>
      <c r="F993">
        <f t="shared" si="15"/>
        <v>2018</v>
      </c>
    </row>
    <row r="994" spans="1:6" x14ac:dyDescent="0.25">
      <c r="A994" s="2" t="s">
        <v>706</v>
      </c>
      <c r="B994" s="2" t="s">
        <v>826</v>
      </c>
      <c r="C994" s="6">
        <v>8007.3</v>
      </c>
      <c r="D994" s="6">
        <v>1.722</v>
      </c>
      <c r="E994" s="8">
        <v>43131</v>
      </c>
      <c r="F994">
        <f t="shared" si="15"/>
        <v>2018</v>
      </c>
    </row>
    <row r="995" spans="1:6" x14ac:dyDescent="0.25">
      <c r="A995" s="2" t="s">
        <v>706</v>
      </c>
      <c r="B995" s="2" t="s">
        <v>826</v>
      </c>
      <c r="C995" s="6">
        <v>0</v>
      </c>
      <c r="D995" s="6">
        <v>0</v>
      </c>
      <c r="E995" s="8">
        <v>43131</v>
      </c>
      <c r="F995">
        <f t="shared" si="15"/>
        <v>2018</v>
      </c>
    </row>
    <row r="996" spans="1:6" x14ac:dyDescent="0.25">
      <c r="A996" s="2" t="s">
        <v>706</v>
      </c>
      <c r="B996" s="2" t="s">
        <v>827</v>
      </c>
      <c r="C996" s="6">
        <v>4484.16</v>
      </c>
      <c r="D996" s="6">
        <v>0.81</v>
      </c>
      <c r="E996" s="8">
        <v>43112</v>
      </c>
      <c r="F996">
        <f t="shared" si="15"/>
        <v>2018</v>
      </c>
    </row>
    <row r="997" spans="1:6" x14ac:dyDescent="0.25">
      <c r="A997" s="2" t="s">
        <v>706</v>
      </c>
      <c r="B997" s="2" t="s">
        <v>827</v>
      </c>
      <c r="C997" s="6">
        <v>9079.0400000000009</v>
      </c>
      <c r="D997" s="6">
        <v>1.64</v>
      </c>
      <c r="E997" s="8">
        <v>43112</v>
      </c>
      <c r="F997">
        <f t="shared" si="15"/>
        <v>2018</v>
      </c>
    </row>
    <row r="998" spans="1:6" x14ac:dyDescent="0.25">
      <c r="A998" s="2" t="s">
        <v>706</v>
      </c>
      <c r="B998" s="2" t="s">
        <v>827</v>
      </c>
      <c r="C998" s="6">
        <v>885.76</v>
      </c>
      <c r="D998" s="6">
        <v>0.16</v>
      </c>
      <c r="E998" s="8">
        <v>43112</v>
      </c>
      <c r="F998">
        <f t="shared" si="15"/>
        <v>2018</v>
      </c>
    </row>
    <row r="999" spans="1:6" x14ac:dyDescent="0.25">
      <c r="A999" s="2" t="s">
        <v>706</v>
      </c>
      <c r="B999" s="2" t="s">
        <v>828</v>
      </c>
      <c r="C999" s="6">
        <v>15138.84</v>
      </c>
      <c r="D999" s="6">
        <v>2.46</v>
      </c>
      <c r="E999" s="8">
        <v>43119</v>
      </c>
      <c r="F999">
        <f t="shared" si="15"/>
        <v>2018</v>
      </c>
    </row>
    <row r="1000" spans="1:6" x14ac:dyDescent="0.25">
      <c r="A1000" s="2" t="s">
        <v>706</v>
      </c>
      <c r="B1000" s="2" t="s">
        <v>828</v>
      </c>
      <c r="C1000" s="6">
        <v>0</v>
      </c>
      <c r="D1000" s="6">
        <v>0</v>
      </c>
      <c r="E1000" s="8">
        <v>43119</v>
      </c>
      <c r="F1000">
        <f t="shared" si="15"/>
        <v>2018</v>
      </c>
    </row>
    <row r="1001" spans="1:6" x14ac:dyDescent="0.25">
      <c r="A1001" s="2" t="s">
        <v>706</v>
      </c>
      <c r="B1001" s="2" t="s">
        <v>828</v>
      </c>
      <c r="C1001" s="6">
        <v>270.77600000000001</v>
      </c>
      <c r="D1001" s="6">
        <v>4.3999999999999997E-2</v>
      </c>
      <c r="E1001" s="8">
        <v>43119</v>
      </c>
      <c r="F1001">
        <f t="shared" si="15"/>
        <v>2018</v>
      </c>
    </row>
    <row r="1002" spans="1:6" x14ac:dyDescent="0.25">
      <c r="A1002" s="2" t="s">
        <v>706</v>
      </c>
      <c r="B1002" s="2" t="s">
        <v>829</v>
      </c>
      <c r="C1002" s="6">
        <v>508.32</v>
      </c>
      <c r="D1002" s="6">
        <v>0.14399999999999999</v>
      </c>
      <c r="E1002" s="8">
        <v>43117</v>
      </c>
      <c r="F1002">
        <f t="shared" si="15"/>
        <v>2018</v>
      </c>
    </row>
    <row r="1003" spans="1:6" x14ac:dyDescent="0.25">
      <c r="A1003" s="2" t="s">
        <v>706</v>
      </c>
      <c r="B1003" s="2" t="s">
        <v>829</v>
      </c>
      <c r="C1003" s="6">
        <v>12287.93</v>
      </c>
      <c r="D1003" s="6">
        <v>3.4809999999999999</v>
      </c>
      <c r="E1003" s="8">
        <v>43117</v>
      </c>
      <c r="F1003">
        <f t="shared" si="15"/>
        <v>2018</v>
      </c>
    </row>
    <row r="1004" spans="1:6" x14ac:dyDescent="0.25">
      <c r="A1004" s="2" t="s">
        <v>706</v>
      </c>
      <c r="B1004" s="2" t="s">
        <v>829</v>
      </c>
      <c r="C1004" s="6">
        <v>857.79</v>
      </c>
      <c r="D1004" s="6">
        <v>0.24299999999999999</v>
      </c>
      <c r="E1004" s="8">
        <v>43117</v>
      </c>
      <c r="F1004">
        <f t="shared" si="15"/>
        <v>2018</v>
      </c>
    </row>
    <row r="1005" spans="1:6" x14ac:dyDescent="0.25">
      <c r="A1005" s="2" t="s">
        <v>706</v>
      </c>
      <c r="B1005" s="2" t="s">
        <v>830</v>
      </c>
      <c r="C1005" s="6">
        <v>2865.654</v>
      </c>
      <c r="D1005" s="6">
        <v>0.73799999999999999</v>
      </c>
      <c r="E1005" s="8">
        <v>43122</v>
      </c>
      <c r="F1005">
        <f t="shared" si="15"/>
        <v>2018</v>
      </c>
    </row>
    <row r="1006" spans="1:6" x14ac:dyDescent="0.25">
      <c r="A1006" s="2" t="s">
        <v>706</v>
      </c>
      <c r="B1006" s="2" t="s">
        <v>830</v>
      </c>
      <c r="C1006" s="6">
        <v>0</v>
      </c>
      <c r="D1006" s="6">
        <v>0</v>
      </c>
      <c r="E1006" s="8">
        <v>43122</v>
      </c>
      <c r="F1006">
        <f t="shared" si="15"/>
        <v>2018</v>
      </c>
    </row>
    <row r="1007" spans="1:6" x14ac:dyDescent="0.25">
      <c r="A1007" s="2" t="s">
        <v>706</v>
      </c>
      <c r="B1007" s="2" t="s">
        <v>830</v>
      </c>
      <c r="C1007" s="6">
        <v>5964.2879999999996</v>
      </c>
      <c r="D1007" s="6">
        <v>1.536</v>
      </c>
      <c r="E1007" s="8">
        <v>43122</v>
      </c>
      <c r="F1007">
        <f t="shared" si="15"/>
        <v>2018</v>
      </c>
    </row>
    <row r="1008" spans="1:6" x14ac:dyDescent="0.25">
      <c r="A1008" s="2" t="s">
        <v>706</v>
      </c>
      <c r="B1008" s="2" t="s">
        <v>831</v>
      </c>
      <c r="C1008" s="6">
        <v>488.85</v>
      </c>
      <c r="D1008" s="6">
        <v>0.15</v>
      </c>
      <c r="E1008" s="8">
        <v>43118</v>
      </c>
      <c r="F1008">
        <f t="shared" si="15"/>
        <v>2018</v>
      </c>
    </row>
    <row r="1009" spans="1:6" x14ac:dyDescent="0.25">
      <c r="A1009" s="2" t="s">
        <v>706</v>
      </c>
      <c r="B1009" s="2" t="s">
        <v>831</v>
      </c>
      <c r="C1009" s="6">
        <v>7391.4120000000003</v>
      </c>
      <c r="D1009" s="6">
        <v>2.2679999999999998</v>
      </c>
      <c r="E1009" s="8">
        <v>43118</v>
      </c>
      <c r="F1009">
        <f t="shared" si="15"/>
        <v>2018</v>
      </c>
    </row>
    <row r="1010" spans="1:6" x14ac:dyDescent="0.25">
      <c r="A1010" s="2" t="s">
        <v>706</v>
      </c>
      <c r="B1010" s="2" t="s">
        <v>832</v>
      </c>
      <c r="C1010" s="6">
        <v>5731.308</v>
      </c>
      <c r="D1010" s="6">
        <v>1.476</v>
      </c>
      <c r="E1010" s="8">
        <v>43119</v>
      </c>
      <c r="F1010">
        <f t="shared" si="15"/>
        <v>2018</v>
      </c>
    </row>
    <row r="1011" spans="1:6" x14ac:dyDescent="0.25">
      <c r="A1011" s="2" t="s">
        <v>706</v>
      </c>
      <c r="B1011" s="2" t="s">
        <v>832</v>
      </c>
      <c r="C1011" s="6">
        <v>0</v>
      </c>
      <c r="D1011" s="6">
        <v>0</v>
      </c>
      <c r="E1011" s="8">
        <v>43119</v>
      </c>
      <c r="F1011">
        <f t="shared" si="15"/>
        <v>2018</v>
      </c>
    </row>
    <row r="1012" spans="1:6" x14ac:dyDescent="0.25">
      <c r="A1012" s="2" t="s">
        <v>706</v>
      </c>
      <c r="B1012" s="2" t="s">
        <v>832</v>
      </c>
      <c r="C1012" s="6">
        <v>4240.2359999999999</v>
      </c>
      <c r="D1012" s="6">
        <v>1.0920000000000001</v>
      </c>
      <c r="E1012" s="8">
        <v>43119</v>
      </c>
      <c r="F1012">
        <f t="shared" si="15"/>
        <v>2018</v>
      </c>
    </row>
    <row r="1013" spans="1:6" x14ac:dyDescent="0.25">
      <c r="A1013" s="2" t="s">
        <v>706</v>
      </c>
      <c r="B1013" s="2" t="s">
        <v>833</v>
      </c>
      <c r="C1013" s="6">
        <v>1937.088</v>
      </c>
      <c r="D1013" s="6">
        <v>0.57599999999999996</v>
      </c>
      <c r="E1013" s="8">
        <v>43130</v>
      </c>
      <c r="F1013">
        <f t="shared" si="15"/>
        <v>2018</v>
      </c>
    </row>
    <row r="1014" spans="1:6" x14ac:dyDescent="0.25">
      <c r="A1014" s="2" t="s">
        <v>706</v>
      </c>
      <c r="B1014" s="2" t="s">
        <v>833</v>
      </c>
      <c r="C1014" s="6">
        <v>1587.336</v>
      </c>
      <c r="D1014" s="6">
        <v>0.47199999999999998</v>
      </c>
      <c r="E1014" s="8">
        <v>43130</v>
      </c>
      <c r="F1014">
        <f t="shared" si="15"/>
        <v>2018</v>
      </c>
    </row>
    <row r="1015" spans="1:6" x14ac:dyDescent="0.25">
      <c r="A1015" s="2" t="s">
        <v>706</v>
      </c>
      <c r="B1015" s="2" t="s">
        <v>834</v>
      </c>
      <c r="C1015" s="6">
        <v>8510.1239999999998</v>
      </c>
      <c r="D1015" s="6">
        <v>1.722</v>
      </c>
      <c r="E1015" s="8">
        <v>43126</v>
      </c>
      <c r="F1015">
        <f t="shared" si="15"/>
        <v>2018</v>
      </c>
    </row>
    <row r="1016" spans="1:6" x14ac:dyDescent="0.25">
      <c r="A1016" s="2" t="s">
        <v>706</v>
      </c>
      <c r="B1016" s="2" t="s">
        <v>834</v>
      </c>
      <c r="C1016" s="6">
        <v>0</v>
      </c>
      <c r="D1016" s="6">
        <v>0</v>
      </c>
      <c r="E1016" s="8">
        <v>43126</v>
      </c>
      <c r="F1016">
        <f t="shared" si="15"/>
        <v>2018</v>
      </c>
    </row>
    <row r="1017" spans="1:6" x14ac:dyDescent="0.25">
      <c r="A1017" s="2" t="s">
        <v>706</v>
      </c>
      <c r="B1017" s="2" t="s">
        <v>834</v>
      </c>
      <c r="C1017" s="6">
        <v>1482.6</v>
      </c>
      <c r="D1017" s="6">
        <v>0.3</v>
      </c>
      <c r="E1017" s="8">
        <v>43126</v>
      </c>
      <c r="F1017">
        <f t="shared" si="15"/>
        <v>2018</v>
      </c>
    </row>
    <row r="1018" spans="1:6" x14ac:dyDescent="0.25">
      <c r="A1018" s="2" t="s">
        <v>706</v>
      </c>
      <c r="B1018" s="2" t="s">
        <v>835</v>
      </c>
      <c r="C1018" s="6">
        <v>3010</v>
      </c>
      <c r="D1018" s="6">
        <v>1</v>
      </c>
      <c r="E1018" s="8">
        <v>43130</v>
      </c>
      <c r="F1018">
        <f t="shared" si="15"/>
        <v>2018</v>
      </c>
    </row>
    <row r="1019" spans="1:6" x14ac:dyDescent="0.25">
      <c r="A1019" s="2" t="s">
        <v>706</v>
      </c>
      <c r="B1019" s="2" t="s">
        <v>835</v>
      </c>
      <c r="C1019" s="6">
        <v>686.28</v>
      </c>
      <c r="D1019" s="6">
        <v>0.22800000000000001</v>
      </c>
      <c r="E1019" s="8">
        <v>43130</v>
      </c>
      <c r="F1019">
        <f t="shared" si="15"/>
        <v>2018</v>
      </c>
    </row>
    <row r="1020" spans="1:6" x14ac:dyDescent="0.25">
      <c r="A1020" s="2" t="s">
        <v>706</v>
      </c>
      <c r="B1020" s="2" t="s">
        <v>835</v>
      </c>
      <c r="C1020" s="6">
        <v>1517.04</v>
      </c>
      <c r="D1020" s="6">
        <v>0.504</v>
      </c>
      <c r="E1020" s="8">
        <v>43130</v>
      </c>
      <c r="F1020">
        <f t="shared" si="15"/>
        <v>2018</v>
      </c>
    </row>
    <row r="1021" spans="1:6" x14ac:dyDescent="0.25">
      <c r="A1021" s="2" t="s">
        <v>706</v>
      </c>
      <c r="B1021" s="2" t="s">
        <v>835</v>
      </c>
      <c r="C1021" s="6">
        <v>1032.43</v>
      </c>
      <c r="D1021" s="6">
        <v>0.34300000000000003</v>
      </c>
      <c r="E1021" s="8">
        <v>43130</v>
      </c>
      <c r="F1021">
        <f t="shared" si="15"/>
        <v>2018</v>
      </c>
    </row>
    <row r="1022" spans="1:6" x14ac:dyDescent="0.25">
      <c r="A1022" s="2" t="s">
        <v>706</v>
      </c>
      <c r="B1022" s="2" t="s">
        <v>835</v>
      </c>
      <c r="C1022" s="6">
        <v>1517.04</v>
      </c>
      <c r="D1022" s="6">
        <v>0.504</v>
      </c>
      <c r="E1022" s="8">
        <v>43130</v>
      </c>
      <c r="F1022">
        <f t="shared" si="15"/>
        <v>2018</v>
      </c>
    </row>
    <row r="1023" spans="1:6" x14ac:dyDescent="0.25">
      <c r="A1023" s="2" t="s">
        <v>706</v>
      </c>
      <c r="B1023" s="2" t="s">
        <v>835</v>
      </c>
      <c r="C1023" s="6">
        <v>1264.2</v>
      </c>
      <c r="D1023" s="6">
        <v>0.42</v>
      </c>
      <c r="E1023" s="8">
        <v>43130</v>
      </c>
      <c r="F1023">
        <f t="shared" si="15"/>
        <v>2018</v>
      </c>
    </row>
    <row r="1024" spans="1:6" x14ac:dyDescent="0.25">
      <c r="A1024" s="2" t="s">
        <v>706</v>
      </c>
      <c r="B1024" s="2" t="s">
        <v>835</v>
      </c>
      <c r="C1024" s="6">
        <v>343.14</v>
      </c>
      <c r="D1024" s="6">
        <v>0.114</v>
      </c>
      <c r="E1024" s="8">
        <v>43130</v>
      </c>
      <c r="F1024">
        <f t="shared" si="15"/>
        <v>2018</v>
      </c>
    </row>
    <row r="1025" spans="1:6" x14ac:dyDescent="0.25">
      <c r="A1025" s="2" t="s">
        <v>706</v>
      </c>
      <c r="B1025" s="2" t="s">
        <v>835</v>
      </c>
      <c r="C1025" s="6">
        <v>457.52</v>
      </c>
      <c r="D1025" s="6">
        <v>0.152</v>
      </c>
      <c r="E1025" s="8">
        <v>43130</v>
      </c>
      <c r="F1025">
        <f t="shared" si="15"/>
        <v>2018</v>
      </c>
    </row>
    <row r="1026" spans="1:6" x14ac:dyDescent="0.25">
      <c r="A1026" s="2" t="s">
        <v>706</v>
      </c>
      <c r="B1026" s="2" t="s">
        <v>835</v>
      </c>
      <c r="C1026" s="6">
        <v>975.24</v>
      </c>
      <c r="D1026" s="6">
        <v>0.32400000000000001</v>
      </c>
      <c r="E1026" s="8">
        <v>43130</v>
      </c>
      <c r="F1026">
        <f t="shared" si="15"/>
        <v>2018</v>
      </c>
    </row>
    <row r="1027" spans="1:6" x14ac:dyDescent="0.25">
      <c r="A1027" s="2" t="s">
        <v>706</v>
      </c>
      <c r="B1027" s="2" t="s">
        <v>836</v>
      </c>
      <c r="C1027" s="6">
        <v>5207.1629999999996</v>
      </c>
      <c r="D1027" s="6">
        <v>2.3010000000000002</v>
      </c>
      <c r="E1027" s="8">
        <v>43091</v>
      </c>
      <c r="F1027">
        <f t="shared" ref="F1027:F1090" si="16">YEAR(E1027)</f>
        <v>2017</v>
      </c>
    </row>
    <row r="1028" spans="1:6" x14ac:dyDescent="0.25">
      <c r="A1028" s="2" t="s">
        <v>706</v>
      </c>
      <c r="B1028" s="2" t="s">
        <v>837</v>
      </c>
      <c r="C1028" s="6">
        <v>632.1</v>
      </c>
      <c r="D1028" s="6">
        <v>0.17499999999999999</v>
      </c>
      <c r="E1028" s="8">
        <v>43130</v>
      </c>
      <c r="F1028">
        <f t="shared" si="16"/>
        <v>2018</v>
      </c>
    </row>
    <row r="1029" spans="1:6" x14ac:dyDescent="0.25">
      <c r="A1029" s="2" t="s">
        <v>706</v>
      </c>
      <c r="B1029" s="2" t="s">
        <v>837</v>
      </c>
      <c r="C1029" s="6">
        <v>317.85599999999999</v>
      </c>
      <c r="D1029" s="6">
        <v>8.7999999999999995E-2</v>
      </c>
      <c r="E1029" s="8">
        <v>43130</v>
      </c>
      <c r="F1029">
        <f t="shared" si="16"/>
        <v>2018</v>
      </c>
    </row>
    <row r="1030" spans="1:6" x14ac:dyDescent="0.25">
      <c r="A1030" s="2" t="s">
        <v>706</v>
      </c>
      <c r="B1030" s="2" t="s">
        <v>837</v>
      </c>
      <c r="C1030" s="6">
        <v>682.66800000000001</v>
      </c>
      <c r="D1030" s="6">
        <v>0.189</v>
      </c>
      <c r="E1030" s="8">
        <v>43130</v>
      </c>
      <c r="F1030">
        <f t="shared" si="16"/>
        <v>2018</v>
      </c>
    </row>
    <row r="1031" spans="1:6" x14ac:dyDescent="0.25">
      <c r="A1031" s="2" t="s">
        <v>706</v>
      </c>
      <c r="B1031" s="2" t="s">
        <v>837</v>
      </c>
      <c r="C1031" s="6">
        <v>3185.7840000000001</v>
      </c>
      <c r="D1031" s="6">
        <v>0.88200000000000001</v>
      </c>
      <c r="E1031" s="8">
        <v>43130</v>
      </c>
      <c r="F1031">
        <f t="shared" si="16"/>
        <v>2018</v>
      </c>
    </row>
    <row r="1032" spans="1:6" x14ac:dyDescent="0.25">
      <c r="A1032" s="2" t="s">
        <v>706</v>
      </c>
      <c r="B1032" s="2" t="s">
        <v>837</v>
      </c>
      <c r="C1032" s="6">
        <v>2503.116</v>
      </c>
      <c r="D1032" s="6">
        <v>0.69299999999999995</v>
      </c>
      <c r="E1032" s="8">
        <v>43130</v>
      </c>
      <c r="F1032">
        <f t="shared" si="16"/>
        <v>2018</v>
      </c>
    </row>
    <row r="1033" spans="1:6" x14ac:dyDescent="0.25">
      <c r="A1033" s="2" t="s">
        <v>706</v>
      </c>
      <c r="B1033" s="2" t="s">
        <v>838</v>
      </c>
      <c r="C1033" s="6">
        <v>3834.74</v>
      </c>
      <c r="D1033" s="6">
        <v>0.91</v>
      </c>
      <c r="E1033" s="8">
        <v>43109</v>
      </c>
      <c r="F1033">
        <f t="shared" si="16"/>
        <v>2018</v>
      </c>
    </row>
    <row r="1034" spans="1:6" x14ac:dyDescent="0.25">
      <c r="A1034" s="2" t="s">
        <v>706</v>
      </c>
      <c r="B1034" s="2" t="s">
        <v>838</v>
      </c>
      <c r="C1034" s="6">
        <v>1533.896</v>
      </c>
      <c r="D1034" s="6">
        <v>0.36399999999999999</v>
      </c>
      <c r="E1034" s="8">
        <v>43109</v>
      </c>
      <c r="F1034">
        <f t="shared" si="16"/>
        <v>2018</v>
      </c>
    </row>
    <row r="1035" spans="1:6" x14ac:dyDescent="0.25">
      <c r="A1035" s="2" t="s">
        <v>706</v>
      </c>
      <c r="B1035" s="2" t="s">
        <v>838</v>
      </c>
      <c r="C1035" s="6">
        <v>387.68799999999999</v>
      </c>
      <c r="D1035" s="6">
        <v>9.1999999999999998E-2</v>
      </c>
      <c r="E1035" s="8">
        <v>43109</v>
      </c>
      <c r="F1035">
        <f t="shared" si="16"/>
        <v>2018</v>
      </c>
    </row>
    <row r="1036" spans="1:6" x14ac:dyDescent="0.25">
      <c r="A1036" s="2" t="s">
        <v>706</v>
      </c>
      <c r="B1036" s="2" t="s">
        <v>839</v>
      </c>
      <c r="C1036" s="6">
        <v>3763.5839999999998</v>
      </c>
      <c r="D1036" s="6">
        <v>0.57599999999999996</v>
      </c>
      <c r="E1036" s="8">
        <v>43103</v>
      </c>
      <c r="F1036">
        <f t="shared" si="16"/>
        <v>2018</v>
      </c>
    </row>
    <row r="1037" spans="1:6" x14ac:dyDescent="0.25">
      <c r="A1037" s="2" t="s">
        <v>706</v>
      </c>
      <c r="B1037" s="2" t="s">
        <v>839</v>
      </c>
      <c r="C1037" s="6">
        <v>8964.6479999999992</v>
      </c>
      <c r="D1037" s="6">
        <v>1.3720000000000001</v>
      </c>
      <c r="E1037" s="8">
        <v>43103</v>
      </c>
      <c r="F1037">
        <f t="shared" si="16"/>
        <v>2018</v>
      </c>
    </row>
    <row r="1038" spans="1:6" x14ac:dyDescent="0.25">
      <c r="A1038" s="2" t="s">
        <v>706</v>
      </c>
      <c r="B1038" s="2" t="s">
        <v>839</v>
      </c>
      <c r="C1038" s="6">
        <v>1110.78</v>
      </c>
      <c r="D1038" s="6">
        <v>0.17</v>
      </c>
      <c r="E1038" s="8">
        <v>43103</v>
      </c>
      <c r="F1038">
        <f t="shared" si="16"/>
        <v>2018</v>
      </c>
    </row>
    <row r="1039" spans="1:6" x14ac:dyDescent="0.25">
      <c r="A1039" s="2" t="s">
        <v>706</v>
      </c>
      <c r="B1039" s="2" t="s">
        <v>839</v>
      </c>
      <c r="C1039" s="6">
        <v>1777.248</v>
      </c>
      <c r="D1039" s="6">
        <v>0.27200000000000002</v>
      </c>
      <c r="E1039" s="8">
        <v>43103</v>
      </c>
      <c r="F1039">
        <f t="shared" si="16"/>
        <v>2018</v>
      </c>
    </row>
    <row r="1040" spans="1:6" x14ac:dyDescent="0.25">
      <c r="A1040" s="2" t="s">
        <v>706</v>
      </c>
      <c r="B1040" s="2" t="s">
        <v>840</v>
      </c>
      <c r="C1040" s="6">
        <v>0</v>
      </c>
      <c r="D1040" s="6">
        <v>0</v>
      </c>
      <c r="E1040" s="8">
        <v>43126</v>
      </c>
      <c r="F1040">
        <f t="shared" si="16"/>
        <v>2018</v>
      </c>
    </row>
    <row r="1041" spans="1:6" x14ac:dyDescent="0.25">
      <c r="A1041" s="2" t="s">
        <v>706</v>
      </c>
      <c r="B1041" s="2" t="s">
        <v>840</v>
      </c>
      <c r="C1041" s="6">
        <v>3606.768</v>
      </c>
      <c r="D1041" s="6">
        <v>0.41399999999999998</v>
      </c>
      <c r="E1041" s="8">
        <v>43126</v>
      </c>
      <c r="F1041">
        <f t="shared" si="16"/>
        <v>2018</v>
      </c>
    </row>
    <row r="1042" spans="1:6" x14ac:dyDescent="0.25">
      <c r="A1042" s="2" t="s">
        <v>706</v>
      </c>
      <c r="B1042" s="2" t="s">
        <v>840</v>
      </c>
      <c r="C1042" s="6">
        <v>5227.2</v>
      </c>
      <c r="D1042" s="6">
        <v>0.6</v>
      </c>
      <c r="E1042" s="8">
        <v>43126</v>
      </c>
      <c r="F1042">
        <f t="shared" si="16"/>
        <v>2018</v>
      </c>
    </row>
    <row r="1043" spans="1:6" x14ac:dyDescent="0.25">
      <c r="A1043" s="2" t="s">
        <v>706</v>
      </c>
      <c r="B1043" s="2" t="s">
        <v>840</v>
      </c>
      <c r="C1043" s="6">
        <v>6969.6</v>
      </c>
      <c r="D1043" s="6">
        <v>0.8</v>
      </c>
      <c r="E1043" s="8">
        <v>43126</v>
      </c>
      <c r="F1043">
        <f t="shared" si="16"/>
        <v>2018</v>
      </c>
    </row>
    <row r="1044" spans="1:6" x14ac:dyDescent="0.25">
      <c r="A1044" s="2" t="s">
        <v>706</v>
      </c>
      <c r="B1044" s="2" t="s">
        <v>840</v>
      </c>
      <c r="C1044" s="6">
        <v>919.8</v>
      </c>
      <c r="D1044" s="6">
        <v>0.21</v>
      </c>
      <c r="E1044" s="8">
        <v>43126</v>
      </c>
      <c r="F1044">
        <f t="shared" si="16"/>
        <v>2018</v>
      </c>
    </row>
    <row r="1045" spans="1:6" x14ac:dyDescent="0.25">
      <c r="A1045" s="2" t="s">
        <v>706</v>
      </c>
      <c r="B1045" s="2" t="s">
        <v>841</v>
      </c>
      <c r="C1045" s="6">
        <v>8480.4719999999998</v>
      </c>
      <c r="D1045" s="6">
        <v>2.1840000000000002</v>
      </c>
      <c r="E1045" s="8">
        <v>43112</v>
      </c>
      <c r="F1045">
        <f t="shared" si="16"/>
        <v>2018</v>
      </c>
    </row>
    <row r="1046" spans="1:6" x14ac:dyDescent="0.25">
      <c r="A1046" s="2" t="s">
        <v>706</v>
      </c>
      <c r="B1046" s="2" t="s">
        <v>842</v>
      </c>
      <c r="C1046" s="6">
        <v>4473.2160000000003</v>
      </c>
      <c r="D1046" s="6">
        <v>1.056</v>
      </c>
      <c r="E1046" s="8">
        <v>43129</v>
      </c>
      <c r="F1046">
        <f t="shared" si="16"/>
        <v>2018</v>
      </c>
    </row>
    <row r="1047" spans="1:6" x14ac:dyDescent="0.25">
      <c r="A1047" s="2" t="s">
        <v>706</v>
      </c>
      <c r="B1047" s="2" t="s">
        <v>842</v>
      </c>
      <c r="C1047" s="6">
        <v>1334.34</v>
      </c>
      <c r="D1047" s="6">
        <v>0.315</v>
      </c>
      <c r="E1047" s="8">
        <v>43129</v>
      </c>
      <c r="F1047">
        <f t="shared" si="16"/>
        <v>2018</v>
      </c>
    </row>
    <row r="1048" spans="1:6" x14ac:dyDescent="0.25">
      <c r="A1048" s="2" t="s">
        <v>706</v>
      </c>
      <c r="B1048" s="2" t="s">
        <v>843</v>
      </c>
      <c r="C1048" s="6">
        <v>121.83499999999999</v>
      </c>
      <c r="D1048" s="6">
        <v>3.5000000000000003E-2</v>
      </c>
      <c r="E1048" s="8">
        <v>43128</v>
      </c>
      <c r="F1048">
        <f t="shared" si="16"/>
        <v>2018</v>
      </c>
    </row>
    <row r="1049" spans="1:6" x14ac:dyDescent="0.25">
      <c r="A1049" s="2" t="s">
        <v>706</v>
      </c>
      <c r="B1049" s="2" t="s">
        <v>843</v>
      </c>
      <c r="C1049" s="6">
        <v>877.21199999999999</v>
      </c>
      <c r="D1049" s="6">
        <v>0.252</v>
      </c>
      <c r="E1049" s="8">
        <v>43128</v>
      </c>
      <c r="F1049">
        <f t="shared" si="16"/>
        <v>2018</v>
      </c>
    </row>
    <row r="1050" spans="1:6" x14ac:dyDescent="0.25">
      <c r="A1050" s="2" t="s">
        <v>706</v>
      </c>
      <c r="B1050" s="2" t="s">
        <v>843</v>
      </c>
      <c r="C1050" s="6">
        <v>584.80799999999999</v>
      </c>
      <c r="D1050" s="6">
        <v>0.16800000000000001</v>
      </c>
      <c r="E1050" s="8">
        <v>43128</v>
      </c>
      <c r="F1050">
        <f t="shared" si="16"/>
        <v>2018</v>
      </c>
    </row>
    <row r="1051" spans="1:6" x14ac:dyDescent="0.25">
      <c r="A1051" s="2" t="s">
        <v>706</v>
      </c>
      <c r="B1051" s="2" t="s">
        <v>843</v>
      </c>
      <c r="C1051" s="6">
        <v>1462.02</v>
      </c>
      <c r="D1051" s="6">
        <v>0.42</v>
      </c>
      <c r="E1051" s="8">
        <v>43128</v>
      </c>
      <c r="F1051">
        <f t="shared" si="16"/>
        <v>2018</v>
      </c>
    </row>
    <row r="1052" spans="1:6" x14ac:dyDescent="0.25">
      <c r="A1052" s="2" t="s">
        <v>706</v>
      </c>
      <c r="B1052" s="2" t="s">
        <v>843</v>
      </c>
      <c r="C1052" s="6">
        <v>8479.7160000000003</v>
      </c>
      <c r="D1052" s="6">
        <v>2.4359999999999999</v>
      </c>
      <c r="E1052" s="8">
        <v>43128</v>
      </c>
      <c r="F1052">
        <f t="shared" si="16"/>
        <v>2018</v>
      </c>
    </row>
    <row r="1053" spans="1:6" x14ac:dyDescent="0.25">
      <c r="A1053" s="2" t="s">
        <v>706</v>
      </c>
      <c r="B1053" s="2" t="s">
        <v>844</v>
      </c>
      <c r="C1053" s="6">
        <v>1270.8</v>
      </c>
      <c r="D1053" s="6">
        <v>0.3</v>
      </c>
      <c r="E1053" s="8">
        <v>43004</v>
      </c>
      <c r="F1053">
        <f t="shared" si="16"/>
        <v>2017</v>
      </c>
    </row>
    <row r="1054" spans="1:6" x14ac:dyDescent="0.25">
      <c r="A1054" s="2" t="s">
        <v>706</v>
      </c>
      <c r="B1054" s="2" t="s">
        <v>844</v>
      </c>
      <c r="C1054" s="6">
        <v>965.80799999999999</v>
      </c>
      <c r="D1054" s="6">
        <v>0.22800000000000001</v>
      </c>
      <c r="E1054" s="8">
        <v>43004</v>
      </c>
      <c r="F1054">
        <f t="shared" si="16"/>
        <v>2017</v>
      </c>
    </row>
    <row r="1055" spans="1:6" x14ac:dyDescent="0.25">
      <c r="A1055" s="2" t="s">
        <v>706</v>
      </c>
      <c r="B1055" s="2" t="s">
        <v>844</v>
      </c>
      <c r="C1055" s="6">
        <v>9175.1759999999995</v>
      </c>
      <c r="D1055" s="6">
        <v>2.1659999999999999</v>
      </c>
      <c r="E1055" s="8">
        <v>43004</v>
      </c>
      <c r="F1055">
        <f t="shared" si="16"/>
        <v>2017</v>
      </c>
    </row>
    <row r="1056" spans="1:6" x14ac:dyDescent="0.25">
      <c r="A1056" s="2" t="s">
        <v>706</v>
      </c>
      <c r="B1056" s="2" t="s">
        <v>845</v>
      </c>
      <c r="C1056" s="6">
        <v>15043.392</v>
      </c>
      <c r="D1056" s="6">
        <v>1.722</v>
      </c>
      <c r="E1056" s="8">
        <v>43105</v>
      </c>
      <c r="F1056">
        <f t="shared" si="16"/>
        <v>2018</v>
      </c>
    </row>
    <row r="1057" spans="1:6" x14ac:dyDescent="0.25">
      <c r="A1057" s="2" t="s">
        <v>706</v>
      </c>
      <c r="B1057" s="2" t="s">
        <v>845</v>
      </c>
      <c r="C1057" s="6">
        <v>0</v>
      </c>
      <c r="D1057" s="6">
        <v>0</v>
      </c>
      <c r="E1057" s="8">
        <v>43105</v>
      </c>
      <c r="F1057">
        <f t="shared" si="16"/>
        <v>2018</v>
      </c>
    </row>
    <row r="1058" spans="1:6" x14ac:dyDescent="0.25">
      <c r="A1058" s="2" t="s">
        <v>706</v>
      </c>
      <c r="B1058" s="2" t="s">
        <v>845</v>
      </c>
      <c r="C1058" s="6">
        <v>803.71199999999999</v>
      </c>
      <c r="D1058" s="6">
        <v>9.1999999999999998E-2</v>
      </c>
      <c r="E1058" s="8">
        <v>43105</v>
      </c>
      <c r="F1058">
        <f t="shared" si="16"/>
        <v>2018</v>
      </c>
    </row>
    <row r="1059" spans="1:6" x14ac:dyDescent="0.25">
      <c r="A1059" s="2" t="s">
        <v>706</v>
      </c>
      <c r="B1059" s="2" t="s">
        <v>845</v>
      </c>
      <c r="C1059" s="6">
        <v>1747.2</v>
      </c>
      <c r="D1059" s="6">
        <v>0.2</v>
      </c>
      <c r="E1059" s="8">
        <v>43105</v>
      </c>
      <c r="F1059">
        <f t="shared" si="16"/>
        <v>2018</v>
      </c>
    </row>
    <row r="1060" spans="1:6" x14ac:dyDescent="0.25">
      <c r="A1060" s="2" t="s">
        <v>706</v>
      </c>
      <c r="B1060" s="2" t="s">
        <v>846</v>
      </c>
      <c r="C1060" s="6">
        <v>414.62400000000002</v>
      </c>
      <c r="D1060" s="6">
        <v>8.4000000000000005E-2</v>
      </c>
      <c r="E1060" s="8">
        <v>43102</v>
      </c>
      <c r="F1060">
        <f t="shared" si="16"/>
        <v>2018</v>
      </c>
    </row>
    <row r="1061" spans="1:6" x14ac:dyDescent="0.25">
      <c r="A1061" s="2" t="s">
        <v>706</v>
      </c>
      <c r="B1061" s="2" t="s">
        <v>846</v>
      </c>
      <c r="C1061" s="6">
        <v>414.62400000000002</v>
      </c>
      <c r="D1061" s="6">
        <v>8.4000000000000005E-2</v>
      </c>
      <c r="E1061" s="8">
        <v>43102</v>
      </c>
      <c r="F1061">
        <f t="shared" si="16"/>
        <v>2018</v>
      </c>
    </row>
    <row r="1062" spans="1:6" x14ac:dyDescent="0.25">
      <c r="A1062" s="2" t="s">
        <v>706</v>
      </c>
      <c r="B1062" s="2" t="s">
        <v>846</v>
      </c>
      <c r="C1062" s="6">
        <v>414.62400000000002</v>
      </c>
      <c r="D1062" s="6">
        <v>8.4000000000000005E-2</v>
      </c>
      <c r="E1062" s="8">
        <v>43102</v>
      </c>
      <c r="F1062">
        <f t="shared" si="16"/>
        <v>2018</v>
      </c>
    </row>
    <row r="1063" spans="1:6" x14ac:dyDescent="0.25">
      <c r="A1063" s="2" t="s">
        <v>706</v>
      </c>
      <c r="B1063" s="2" t="s">
        <v>846</v>
      </c>
      <c r="C1063" s="6">
        <v>829.24800000000005</v>
      </c>
      <c r="D1063" s="6">
        <v>0.16800000000000001</v>
      </c>
      <c r="E1063" s="8">
        <v>43102</v>
      </c>
      <c r="F1063">
        <f t="shared" si="16"/>
        <v>2018</v>
      </c>
    </row>
    <row r="1064" spans="1:6" x14ac:dyDescent="0.25">
      <c r="A1064" s="2" t="s">
        <v>706</v>
      </c>
      <c r="B1064" s="2" t="s">
        <v>846</v>
      </c>
      <c r="C1064" s="6">
        <v>1243.8720000000001</v>
      </c>
      <c r="D1064" s="6">
        <v>0.252</v>
      </c>
      <c r="E1064" s="8">
        <v>43102</v>
      </c>
      <c r="F1064">
        <f t="shared" si="16"/>
        <v>2018</v>
      </c>
    </row>
    <row r="1065" spans="1:6" x14ac:dyDescent="0.25">
      <c r="A1065" s="2" t="s">
        <v>706</v>
      </c>
      <c r="B1065" s="2" t="s">
        <v>846</v>
      </c>
      <c r="C1065" s="6">
        <v>7463.232</v>
      </c>
      <c r="D1065" s="6">
        <v>1.512</v>
      </c>
      <c r="E1065" s="8">
        <v>43102</v>
      </c>
      <c r="F1065">
        <f t="shared" si="16"/>
        <v>2018</v>
      </c>
    </row>
    <row r="1066" spans="1:6" x14ac:dyDescent="0.25">
      <c r="A1066" s="2" t="s">
        <v>706</v>
      </c>
      <c r="B1066" s="2" t="s">
        <v>846</v>
      </c>
      <c r="C1066" s="6">
        <v>1243.8720000000001</v>
      </c>
      <c r="D1066" s="6">
        <v>0.252</v>
      </c>
      <c r="E1066" s="8">
        <v>43102</v>
      </c>
      <c r="F1066">
        <f t="shared" si="16"/>
        <v>2018</v>
      </c>
    </row>
    <row r="1067" spans="1:6" x14ac:dyDescent="0.25">
      <c r="A1067" s="2" t="s">
        <v>706</v>
      </c>
      <c r="B1067" s="2" t="s">
        <v>846</v>
      </c>
      <c r="C1067" s="6">
        <v>113.52800000000001</v>
      </c>
      <c r="D1067" s="6">
        <v>2.3E-2</v>
      </c>
      <c r="E1067" s="8">
        <v>43102</v>
      </c>
      <c r="F1067">
        <f t="shared" si="16"/>
        <v>2018</v>
      </c>
    </row>
    <row r="1068" spans="1:6" x14ac:dyDescent="0.25">
      <c r="A1068" s="2" t="s">
        <v>706</v>
      </c>
      <c r="B1068" s="2" t="s">
        <v>847</v>
      </c>
      <c r="C1068" s="6">
        <v>8136.45</v>
      </c>
      <c r="D1068" s="6">
        <v>2.214</v>
      </c>
      <c r="E1068" s="8">
        <v>43105</v>
      </c>
      <c r="F1068">
        <f t="shared" si="16"/>
        <v>2018</v>
      </c>
    </row>
    <row r="1069" spans="1:6" x14ac:dyDescent="0.25">
      <c r="A1069" s="2" t="s">
        <v>706</v>
      </c>
      <c r="B1069" s="2" t="s">
        <v>847</v>
      </c>
      <c r="C1069" s="6">
        <v>4520.25</v>
      </c>
      <c r="D1069" s="6">
        <v>1.23</v>
      </c>
      <c r="E1069" s="8">
        <v>43105</v>
      </c>
      <c r="F1069">
        <f t="shared" si="16"/>
        <v>2018</v>
      </c>
    </row>
    <row r="1070" spans="1:6" x14ac:dyDescent="0.25">
      <c r="A1070" s="2" t="s">
        <v>706</v>
      </c>
      <c r="B1070" s="2" t="s">
        <v>847</v>
      </c>
      <c r="C1070" s="6">
        <v>0</v>
      </c>
      <c r="D1070" s="6">
        <v>0</v>
      </c>
      <c r="E1070" s="8">
        <v>43105</v>
      </c>
      <c r="F1070">
        <f t="shared" si="16"/>
        <v>2018</v>
      </c>
    </row>
    <row r="1071" spans="1:6" x14ac:dyDescent="0.25">
      <c r="A1071" s="2" t="s">
        <v>706</v>
      </c>
      <c r="B1071" s="2" t="s">
        <v>847</v>
      </c>
      <c r="C1071" s="6">
        <v>591.67499999999995</v>
      </c>
      <c r="D1071" s="6">
        <v>0.161</v>
      </c>
      <c r="E1071" s="8">
        <v>43105</v>
      </c>
      <c r="F1071">
        <f t="shared" si="16"/>
        <v>2018</v>
      </c>
    </row>
    <row r="1072" spans="1:6" x14ac:dyDescent="0.25">
      <c r="A1072" s="2" t="s">
        <v>706</v>
      </c>
      <c r="B1072" s="2" t="s">
        <v>848</v>
      </c>
      <c r="C1072" s="6">
        <v>1677.3119999999999</v>
      </c>
      <c r="D1072" s="6">
        <v>0.28799999999999998</v>
      </c>
      <c r="E1072" s="8">
        <v>43103</v>
      </c>
      <c r="F1072">
        <f t="shared" si="16"/>
        <v>2018</v>
      </c>
    </row>
    <row r="1073" spans="1:6" x14ac:dyDescent="0.25">
      <c r="A1073" s="2" t="s">
        <v>706</v>
      </c>
      <c r="B1073" s="2" t="s">
        <v>848</v>
      </c>
      <c r="C1073" s="6">
        <v>23.295999999999999</v>
      </c>
      <c r="D1073" s="6">
        <v>4.0000000000000001E-3</v>
      </c>
      <c r="E1073" s="8">
        <v>43103</v>
      </c>
      <c r="F1073">
        <f t="shared" si="16"/>
        <v>2018</v>
      </c>
    </row>
    <row r="1074" spans="1:6" x14ac:dyDescent="0.25">
      <c r="A1074" s="2" t="s">
        <v>706</v>
      </c>
      <c r="B1074" s="2" t="s">
        <v>848</v>
      </c>
      <c r="C1074" s="6">
        <v>3051.7759999999998</v>
      </c>
      <c r="D1074" s="6">
        <v>0.52400000000000002</v>
      </c>
      <c r="E1074" s="8">
        <v>43103</v>
      </c>
      <c r="F1074">
        <f t="shared" si="16"/>
        <v>2018</v>
      </c>
    </row>
    <row r="1075" spans="1:6" x14ac:dyDescent="0.25">
      <c r="A1075" s="2" t="s">
        <v>706</v>
      </c>
      <c r="B1075" s="2" t="s">
        <v>848</v>
      </c>
      <c r="C1075" s="6">
        <v>733.82399999999996</v>
      </c>
      <c r="D1075" s="6">
        <v>0.126</v>
      </c>
      <c r="E1075" s="8">
        <v>43103</v>
      </c>
      <c r="F1075">
        <f t="shared" si="16"/>
        <v>2018</v>
      </c>
    </row>
    <row r="1076" spans="1:6" x14ac:dyDescent="0.25">
      <c r="A1076" s="2" t="s">
        <v>706</v>
      </c>
      <c r="B1076" s="2" t="s">
        <v>848</v>
      </c>
      <c r="C1076" s="6">
        <v>267.904</v>
      </c>
      <c r="D1076" s="6">
        <v>4.5999999999999999E-2</v>
      </c>
      <c r="E1076" s="8">
        <v>43103</v>
      </c>
      <c r="F1076">
        <f t="shared" si="16"/>
        <v>2018</v>
      </c>
    </row>
    <row r="1077" spans="1:6" x14ac:dyDescent="0.25">
      <c r="A1077" s="2" t="s">
        <v>706</v>
      </c>
      <c r="B1077" s="2" t="s">
        <v>849</v>
      </c>
      <c r="C1077" s="6">
        <v>1327.8720000000001</v>
      </c>
      <c r="D1077" s="6">
        <v>0.22800000000000001</v>
      </c>
      <c r="E1077" s="8">
        <v>43113</v>
      </c>
      <c r="F1077">
        <f t="shared" si="16"/>
        <v>2018</v>
      </c>
    </row>
    <row r="1078" spans="1:6" x14ac:dyDescent="0.25">
      <c r="A1078" s="2" t="s">
        <v>706</v>
      </c>
      <c r="B1078" s="2" t="s">
        <v>849</v>
      </c>
      <c r="C1078" s="6">
        <v>11682.944</v>
      </c>
      <c r="D1078" s="6">
        <v>2.0059999999999998</v>
      </c>
      <c r="E1078" s="8">
        <v>43113</v>
      </c>
      <c r="F1078">
        <f t="shared" si="16"/>
        <v>2018</v>
      </c>
    </row>
    <row r="1079" spans="1:6" x14ac:dyDescent="0.25">
      <c r="A1079" s="2" t="s">
        <v>706</v>
      </c>
      <c r="B1079" s="2" t="s">
        <v>849</v>
      </c>
      <c r="C1079" s="6">
        <v>885.24800000000005</v>
      </c>
      <c r="D1079" s="6">
        <v>0.152</v>
      </c>
      <c r="E1079" s="8">
        <v>43113</v>
      </c>
      <c r="F1079">
        <f t="shared" si="16"/>
        <v>2018</v>
      </c>
    </row>
    <row r="1080" spans="1:6" x14ac:dyDescent="0.25">
      <c r="A1080" s="2" t="s">
        <v>706</v>
      </c>
      <c r="B1080" s="2" t="s">
        <v>849</v>
      </c>
      <c r="C1080" s="6">
        <v>454.27199999999999</v>
      </c>
      <c r="D1080" s="6">
        <v>7.8E-2</v>
      </c>
      <c r="E1080" s="8">
        <v>43113</v>
      </c>
      <c r="F1080">
        <f t="shared" si="16"/>
        <v>2018</v>
      </c>
    </row>
    <row r="1081" spans="1:6" x14ac:dyDescent="0.25">
      <c r="A1081" s="2" t="s">
        <v>706</v>
      </c>
      <c r="B1081" s="2" t="s">
        <v>850</v>
      </c>
      <c r="C1081" s="6">
        <v>1779.12</v>
      </c>
      <c r="D1081" s="6">
        <v>0.21</v>
      </c>
      <c r="E1081" s="8">
        <v>43130</v>
      </c>
      <c r="F1081">
        <f t="shared" si="16"/>
        <v>2018</v>
      </c>
    </row>
    <row r="1082" spans="1:6" x14ac:dyDescent="0.25">
      <c r="A1082" s="2" t="s">
        <v>706</v>
      </c>
      <c r="B1082" s="2" t="s">
        <v>850</v>
      </c>
      <c r="C1082" s="6">
        <v>1067.472</v>
      </c>
      <c r="D1082" s="6">
        <v>0.126</v>
      </c>
      <c r="E1082" s="8">
        <v>43130</v>
      </c>
      <c r="F1082">
        <f t="shared" si="16"/>
        <v>2018</v>
      </c>
    </row>
    <row r="1083" spans="1:6" x14ac:dyDescent="0.25">
      <c r="A1083" s="2" t="s">
        <v>706</v>
      </c>
      <c r="B1083" s="2" t="s">
        <v>850</v>
      </c>
      <c r="C1083" s="6">
        <v>6404.8320000000003</v>
      </c>
      <c r="D1083" s="6">
        <v>0.75600000000000001</v>
      </c>
      <c r="E1083" s="8">
        <v>43130</v>
      </c>
      <c r="F1083">
        <f t="shared" si="16"/>
        <v>2018</v>
      </c>
    </row>
    <row r="1084" spans="1:6" x14ac:dyDescent="0.25">
      <c r="A1084" s="2" t="s">
        <v>706</v>
      </c>
      <c r="B1084" s="2" t="s">
        <v>850</v>
      </c>
      <c r="C1084" s="6">
        <v>18680.759999999998</v>
      </c>
      <c r="D1084" s="6">
        <v>2.2050000000000001</v>
      </c>
      <c r="E1084" s="8">
        <v>43130</v>
      </c>
      <c r="F1084">
        <f t="shared" si="16"/>
        <v>2018</v>
      </c>
    </row>
    <row r="1085" spans="1:6" x14ac:dyDescent="0.25">
      <c r="A1085" s="2" t="s">
        <v>706</v>
      </c>
      <c r="B1085" s="2" t="s">
        <v>850</v>
      </c>
      <c r="C1085" s="6">
        <v>686.23199999999997</v>
      </c>
      <c r="D1085" s="6">
        <v>8.1000000000000003E-2</v>
      </c>
      <c r="E1085" s="8">
        <v>43130</v>
      </c>
      <c r="F1085">
        <f t="shared" si="16"/>
        <v>2018</v>
      </c>
    </row>
    <row r="1086" spans="1:6" x14ac:dyDescent="0.25">
      <c r="A1086" s="2" t="s">
        <v>706</v>
      </c>
      <c r="B1086" s="2" t="s">
        <v>850</v>
      </c>
      <c r="C1086" s="6">
        <v>5489.8559999999998</v>
      </c>
      <c r="D1086" s="6">
        <v>0.64800000000000002</v>
      </c>
      <c r="E1086" s="8">
        <v>43130</v>
      </c>
      <c r="F1086">
        <f t="shared" si="16"/>
        <v>2018</v>
      </c>
    </row>
    <row r="1087" spans="1:6" x14ac:dyDescent="0.25">
      <c r="A1087" s="2" t="s">
        <v>706</v>
      </c>
      <c r="B1087" s="2" t="s">
        <v>850</v>
      </c>
      <c r="C1087" s="6">
        <v>5489.8559999999998</v>
      </c>
      <c r="D1087" s="6">
        <v>0.64800000000000002</v>
      </c>
      <c r="E1087" s="8">
        <v>43130</v>
      </c>
      <c r="F1087">
        <f t="shared" si="16"/>
        <v>2018</v>
      </c>
    </row>
    <row r="1088" spans="1:6" x14ac:dyDescent="0.25">
      <c r="A1088" s="2" t="s">
        <v>706</v>
      </c>
      <c r="B1088" s="2" t="s">
        <v>851</v>
      </c>
      <c r="C1088" s="6">
        <v>3682.41</v>
      </c>
      <c r="D1088" s="6">
        <v>1.31</v>
      </c>
      <c r="E1088" s="8">
        <v>43116</v>
      </c>
      <c r="F1088">
        <f t="shared" si="16"/>
        <v>2018</v>
      </c>
    </row>
    <row r="1089" spans="1:6" x14ac:dyDescent="0.25">
      <c r="A1089" s="2" t="s">
        <v>706</v>
      </c>
      <c r="B1089" s="2" t="s">
        <v>851</v>
      </c>
      <c r="C1089" s="6">
        <v>9107.64</v>
      </c>
      <c r="D1089" s="6">
        <v>3.24</v>
      </c>
      <c r="E1089" s="8">
        <v>43116</v>
      </c>
      <c r="F1089">
        <f t="shared" si="16"/>
        <v>2018</v>
      </c>
    </row>
    <row r="1090" spans="1:6" x14ac:dyDescent="0.25">
      <c r="A1090" s="2" t="s">
        <v>706</v>
      </c>
      <c r="B1090" s="2" t="s">
        <v>851</v>
      </c>
      <c r="C1090" s="6">
        <v>5919.9660000000003</v>
      </c>
      <c r="D1090" s="6">
        <v>2.1059999999999999</v>
      </c>
      <c r="E1090" s="8">
        <v>43116</v>
      </c>
      <c r="F1090">
        <f t="shared" si="16"/>
        <v>2018</v>
      </c>
    </row>
    <row r="1091" spans="1:6" x14ac:dyDescent="0.25">
      <c r="A1091" s="2" t="s">
        <v>706</v>
      </c>
      <c r="B1091" s="2" t="s">
        <v>851</v>
      </c>
      <c r="C1091" s="6">
        <v>455.38200000000001</v>
      </c>
      <c r="D1091" s="6">
        <v>0.16200000000000001</v>
      </c>
      <c r="E1091" s="8">
        <v>43116</v>
      </c>
      <c r="F1091">
        <f t="shared" ref="F1091:F1154" si="17">YEAR(E1091)</f>
        <v>2018</v>
      </c>
    </row>
    <row r="1092" spans="1:6" x14ac:dyDescent="0.25">
      <c r="A1092" s="2" t="s">
        <v>706</v>
      </c>
      <c r="B1092" s="2" t="s">
        <v>851</v>
      </c>
      <c r="C1092" s="6">
        <v>4098.4380000000001</v>
      </c>
      <c r="D1092" s="6">
        <v>1.458</v>
      </c>
      <c r="E1092" s="8">
        <v>43116</v>
      </c>
      <c r="F1092">
        <f t="shared" si="17"/>
        <v>2018</v>
      </c>
    </row>
    <row r="1093" spans="1:6" x14ac:dyDescent="0.25">
      <c r="A1093" s="2" t="s">
        <v>706</v>
      </c>
      <c r="B1093" s="2" t="s">
        <v>852</v>
      </c>
      <c r="C1093" s="6">
        <v>208.096</v>
      </c>
      <c r="D1093" s="6">
        <v>5.6000000000000001E-2</v>
      </c>
      <c r="E1093" s="8">
        <v>43108</v>
      </c>
      <c r="F1093">
        <f t="shared" si="17"/>
        <v>2018</v>
      </c>
    </row>
    <row r="1094" spans="1:6" x14ac:dyDescent="0.25">
      <c r="A1094" s="2" t="s">
        <v>706</v>
      </c>
      <c r="B1094" s="2" t="s">
        <v>852</v>
      </c>
      <c r="C1094" s="6">
        <v>4682.16</v>
      </c>
      <c r="D1094" s="6">
        <v>1.26</v>
      </c>
      <c r="E1094" s="8">
        <v>43108</v>
      </c>
      <c r="F1094">
        <f t="shared" si="17"/>
        <v>2018</v>
      </c>
    </row>
    <row r="1095" spans="1:6" x14ac:dyDescent="0.25">
      <c r="A1095" s="2" t="s">
        <v>706</v>
      </c>
      <c r="B1095" s="2" t="s">
        <v>852</v>
      </c>
      <c r="C1095" s="6">
        <v>379.03199999999998</v>
      </c>
      <c r="D1095" s="6">
        <v>0.10199999999999999</v>
      </c>
      <c r="E1095" s="8">
        <v>43108</v>
      </c>
      <c r="F1095">
        <f t="shared" si="17"/>
        <v>2018</v>
      </c>
    </row>
    <row r="1096" spans="1:6" x14ac:dyDescent="0.25">
      <c r="A1096" s="2" t="s">
        <v>706</v>
      </c>
      <c r="B1096" s="2" t="s">
        <v>853</v>
      </c>
      <c r="C1096" s="6">
        <v>526.28399999999999</v>
      </c>
      <c r="D1096" s="6">
        <v>0.13200000000000001</v>
      </c>
      <c r="E1096" s="8">
        <v>43104</v>
      </c>
      <c r="F1096">
        <f t="shared" si="17"/>
        <v>2018</v>
      </c>
    </row>
    <row r="1097" spans="1:6" x14ac:dyDescent="0.25">
      <c r="A1097" s="2" t="s">
        <v>706</v>
      </c>
      <c r="B1097" s="2" t="s">
        <v>853</v>
      </c>
      <c r="C1097" s="6">
        <v>753.54300000000001</v>
      </c>
      <c r="D1097" s="6">
        <v>0.189</v>
      </c>
      <c r="E1097" s="8">
        <v>43104</v>
      </c>
      <c r="F1097">
        <f t="shared" si="17"/>
        <v>2018</v>
      </c>
    </row>
    <row r="1098" spans="1:6" x14ac:dyDescent="0.25">
      <c r="A1098" s="2" t="s">
        <v>706</v>
      </c>
      <c r="B1098" s="2" t="s">
        <v>853</v>
      </c>
      <c r="C1098" s="6">
        <v>15322.040999999999</v>
      </c>
      <c r="D1098" s="6">
        <v>3.843</v>
      </c>
      <c r="E1098" s="8">
        <v>43104</v>
      </c>
      <c r="F1098">
        <f t="shared" si="17"/>
        <v>2018</v>
      </c>
    </row>
    <row r="1099" spans="1:6" x14ac:dyDescent="0.25">
      <c r="A1099" s="2" t="s">
        <v>706</v>
      </c>
      <c r="B1099" s="2" t="s">
        <v>853</v>
      </c>
      <c r="C1099" s="6">
        <v>91.700999999999993</v>
      </c>
      <c r="D1099" s="6">
        <v>2.3E-2</v>
      </c>
      <c r="E1099" s="8">
        <v>43104</v>
      </c>
      <c r="F1099">
        <f t="shared" si="17"/>
        <v>2018</v>
      </c>
    </row>
    <row r="1100" spans="1:6" x14ac:dyDescent="0.25">
      <c r="A1100" s="2" t="s">
        <v>706</v>
      </c>
      <c r="B1100" s="2" t="s">
        <v>853</v>
      </c>
      <c r="C1100" s="6">
        <v>275.10300000000001</v>
      </c>
      <c r="D1100" s="6">
        <v>6.9000000000000006E-2</v>
      </c>
      <c r="E1100" s="8">
        <v>43104</v>
      </c>
      <c r="F1100">
        <f t="shared" si="17"/>
        <v>2018</v>
      </c>
    </row>
    <row r="1101" spans="1:6" x14ac:dyDescent="0.25">
      <c r="A1101" s="2" t="s">
        <v>706</v>
      </c>
      <c r="B1101" s="2" t="s">
        <v>854</v>
      </c>
      <c r="C1101" s="6">
        <v>1081.248</v>
      </c>
      <c r="D1101" s="6">
        <v>0.33600000000000002</v>
      </c>
      <c r="E1101" s="8">
        <v>43108</v>
      </c>
      <c r="F1101">
        <f t="shared" si="17"/>
        <v>2018</v>
      </c>
    </row>
    <row r="1102" spans="1:6" x14ac:dyDescent="0.25">
      <c r="A1102" s="2" t="s">
        <v>706</v>
      </c>
      <c r="B1102" s="2" t="s">
        <v>855</v>
      </c>
      <c r="C1102" s="6">
        <v>139.83199999999999</v>
      </c>
      <c r="D1102" s="6">
        <v>2.8000000000000001E-2</v>
      </c>
      <c r="E1102" s="8">
        <v>43109</v>
      </c>
      <c r="F1102">
        <f t="shared" si="17"/>
        <v>2018</v>
      </c>
    </row>
    <row r="1103" spans="1:6" x14ac:dyDescent="0.25">
      <c r="A1103" s="2" t="s">
        <v>706</v>
      </c>
      <c r="B1103" s="2" t="s">
        <v>855</v>
      </c>
      <c r="C1103" s="6">
        <v>239.71199999999999</v>
      </c>
      <c r="D1103" s="6">
        <v>4.8000000000000001E-2</v>
      </c>
      <c r="E1103" s="8">
        <v>43109</v>
      </c>
      <c r="F1103">
        <f t="shared" si="17"/>
        <v>2018</v>
      </c>
    </row>
    <row r="1104" spans="1:6" x14ac:dyDescent="0.25">
      <c r="A1104" s="2" t="s">
        <v>706</v>
      </c>
      <c r="B1104" s="2" t="s">
        <v>855</v>
      </c>
      <c r="C1104" s="6">
        <v>3355.9679999999998</v>
      </c>
      <c r="D1104" s="6">
        <v>0.67200000000000004</v>
      </c>
      <c r="E1104" s="8">
        <v>43109</v>
      </c>
      <c r="F1104">
        <f t="shared" si="17"/>
        <v>2018</v>
      </c>
    </row>
    <row r="1105" spans="1:6" x14ac:dyDescent="0.25">
      <c r="A1105" s="2" t="s">
        <v>706</v>
      </c>
      <c r="B1105" s="2" t="s">
        <v>855</v>
      </c>
      <c r="C1105" s="6">
        <v>3905.308</v>
      </c>
      <c r="D1105" s="6">
        <v>0.78200000000000003</v>
      </c>
      <c r="E1105" s="8">
        <v>43109</v>
      </c>
      <c r="F1105">
        <f t="shared" si="17"/>
        <v>2018</v>
      </c>
    </row>
    <row r="1106" spans="1:6" x14ac:dyDescent="0.25">
      <c r="A1106" s="2" t="s">
        <v>706</v>
      </c>
      <c r="B1106" s="2" t="s">
        <v>855</v>
      </c>
      <c r="C1106" s="6">
        <v>948.86</v>
      </c>
      <c r="D1106" s="6">
        <v>0.19</v>
      </c>
      <c r="E1106" s="8">
        <v>43109</v>
      </c>
      <c r="F1106">
        <f t="shared" si="17"/>
        <v>2018</v>
      </c>
    </row>
    <row r="1107" spans="1:6" x14ac:dyDescent="0.25">
      <c r="A1107" s="2" t="s">
        <v>706</v>
      </c>
      <c r="B1107" s="2" t="s">
        <v>855</v>
      </c>
      <c r="C1107" s="6">
        <v>64.921999999999997</v>
      </c>
      <c r="D1107" s="6">
        <v>1.2999999999999999E-2</v>
      </c>
      <c r="E1107" s="8">
        <v>43109</v>
      </c>
      <c r="F1107">
        <f t="shared" si="17"/>
        <v>2018</v>
      </c>
    </row>
    <row r="1108" spans="1:6" x14ac:dyDescent="0.25">
      <c r="A1108" s="2" t="s">
        <v>706</v>
      </c>
      <c r="B1108" s="2" t="s">
        <v>855</v>
      </c>
      <c r="C1108" s="6">
        <v>229.72399999999999</v>
      </c>
      <c r="D1108" s="6">
        <v>4.5999999999999999E-2</v>
      </c>
      <c r="E1108" s="8">
        <v>43109</v>
      </c>
      <c r="F1108">
        <f t="shared" si="17"/>
        <v>2018</v>
      </c>
    </row>
    <row r="1109" spans="1:6" x14ac:dyDescent="0.25">
      <c r="A1109" s="2" t="s">
        <v>706</v>
      </c>
      <c r="B1109" s="2" t="s">
        <v>856</v>
      </c>
      <c r="C1109" s="6">
        <v>514.79999999999995</v>
      </c>
      <c r="D1109" s="6">
        <v>0.13200000000000001</v>
      </c>
      <c r="E1109" s="8">
        <v>43111</v>
      </c>
      <c r="F1109">
        <f t="shared" si="17"/>
        <v>2018</v>
      </c>
    </row>
    <row r="1110" spans="1:6" x14ac:dyDescent="0.25">
      <c r="A1110" s="2" t="s">
        <v>706</v>
      </c>
      <c r="B1110" s="2" t="s">
        <v>856</v>
      </c>
      <c r="C1110" s="6">
        <v>982.8</v>
      </c>
      <c r="D1110" s="6">
        <v>0.252</v>
      </c>
      <c r="E1110" s="8">
        <v>43111</v>
      </c>
      <c r="F1110">
        <f t="shared" si="17"/>
        <v>2018</v>
      </c>
    </row>
    <row r="1111" spans="1:6" x14ac:dyDescent="0.25">
      <c r="A1111" s="2" t="s">
        <v>706</v>
      </c>
      <c r="B1111" s="2" t="s">
        <v>856</v>
      </c>
      <c r="C1111" s="6">
        <v>3432</v>
      </c>
      <c r="D1111" s="6">
        <v>0.88</v>
      </c>
      <c r="E1111" s="8">
        <v>43111</v>
      </c>
      <c r="F1111">
        <f t="shared" si="17"/>
        <v>2018</v>
      </c>
    </row>
    <row r="1112" spans="1:6" x14ac:dyDescent="0.25">
      <c r="A1112" s="2" t="s">
        <v>706</v>
      </c>
      <c r="B1112" s="2" t="s">
        <v>856</v>
      </c>
      <c r="C1112" s="6">
        <v>245.7</v>
      </c>
      <c r="D1112" s="6">
        <v>6.3E-2</v>
      </c>
      <c r="E1112" s="8">
        <v>43111</v>
      </c>
      <c r="F1112">
        <f t="shared" si="17"/>
        <v>2018</v>
      </c>
    </row>
    <row r="1113" spans="1:6" x14ac:dyDescent="0.25">
      <c r="A1113" s="2" t="s">
        <v>706</v>
      </c>
      <c r="B1113" s="2" t="s">
        <v>856</v>
      </c>
      <c r="C1113" s="6">
        <v>245.7</v>
      </c>
      <c r="D1113" s="6">
        <v>6.3E-2</v>
      </c>
      <c r="E1113" s="8">
        <v>43111</v>
      </c>
      <c r="F1113">
        <f t="shared" si="17"/>
        <v>2018</v>
      </c>
    </row>
    <row r="1114" spans="1:6" x14ac:dyDescent="0.25">
      <c r="A1114" s="2" t="s">
        <v>706</v>
      </c>
      <c r="B1114" s="2" t="s">
        <v>856</v>
      </c>
      <c r="C1114" s="6">
        <v>1965.6</v>
      </c>
      <c r="D1114" s="6">
        <v>0.504</v>
      </c>
      <c r="E1114" s="8">
        <v>43111</v>
      </c>
      <c r="F1114">
        <f t="shared" si="17"/>
        <v>2018</v>
      </c>
    </row>
    <row r="1115" spans="1:6" x14ac:dyDescent="0.25">
      <c r="A1115" s="2" t="s">
        <v>706</v>
      </c>
      <c r="B1115" s="2" t="s">
        <v>857</v>
      </c>
      <c r="C1115" s="6">
        <v>2443.518</v>
      </c>
      <c r="D1115" s="6">
        <v>0.73799999999999999</v>
      </c>
      <c r="E1115" s="8">
        <v>43108</v>
      </c>
      <c r="F1115">
        <f t="shared" si="17"/>
        <v>2018</v>
      </c>
    </row>
    <row r="1116" spans="1:6" x14ac:dyDescent="0.25">
      <c r="A1116" s="2" t="s">
        <v>706</v>
      </c>
      <c r="B1116" s="2" t="s">
        <v>857</v>
      </c>
      <c r="C1116" s="6">
        <v>0</v>
      </c>
      <c r="D1116" s="6">
        <v>0</v>
      </c>
      <c r="E1116" s="8">
        <v>43108</v>
      </c>
      <c r="F1116">
        <f t="shared" si="17"/>
        <v>2018</v>
      </c>
    </row>
    <row r="1117" spans="1:6" x14ac:dyDescent="0.25">
      <c r="A1117" s="2" t="s">
        <v>706</v>
      </c>
      <c r="B1117" s="2" t="s">
        <v>858</v>
      </c>
      <c r="C1117" s="6">
        <v>2358.096</v>
      </c>
      <c r="D1117" s="6">
        <v>0.624</v>
      </c>
      <c r="E1117" s="8">
        <v>43111</v>
      </c>
      <c r="F1117">
        <f t="shared" si="17"/>
        <v>2018</v>
      </c>
    </row>
    <row r="1118" spans="1:6" x14ac:dyDescent="0.25">
      <c r="A1118" s="2" t="s">
        <v>706</v>
      </c>
      <c r="B1118" s="2" t="s">
        <v>858</v>
      </c>
      <c r="C1118" s="6">
        <v>1088.3520000000001</v>
      </c>
      <c r="D1118" s="6">
        <v>0.28799999999999998</v>
      </c>
      <c r="E1118" s="8">
        <v>43111</v>
      </c>
      <c r="F1118">
        <f t="shared" si="17"/>
        <v>2018</v>
      </c>
    </row>
    <row r="1119" spans="1:6" x14ac:dyDescent="0.25">
      <c r="A1119" s="2" t="s">
        <v>706</v>
      </c>
      <c r="B1119" s="2" t="s">
        <v>858</v>
      </c>
      <c r="C1119" s="6">
        <v>385.45800000000003</v>
      </c>
      <c r="D1119" s="6">
        <v>0.10199999999999999</v>
      </c>
      <c r="E1119" s="8">
        <v>43111</v>
      </c>
      <c r="F1119">
        <f t="shared" si="17"/>
        <v>2018</v>
      </c>
    </row>
    <row r="1120" spans="1:6" x14ac:dyDescent="0.25">
      <c r="A1120" s="2" t="s">
        <v>706</v>
      </c>
      <c r="B1120" s="2" t="s">
        <v>858</v>
      </c>
      <c r="C1120" s="6">
        <v>6552.7860000000001</v>
      </c>
      <c r="D1120" s="6">
        <v>1.734</v>
      </c>
      <c r="E1120" s="8">
        <v>43111</v>
      </c>
      <c r="F1120">
        <f t="shared" si="17"/>
        <v>2018</v>
      </c>
    </row>
    <row r="1121" spans="1:6" x14ac:dyDescent="0.25">
      <c r="A1121" s="2" t="s">
        <v>706</v>
      </c>
      <c r="B1121" s="2" t="s">
        <v>859</v>
      </c>
      <c r="C1121" s="6">
        <v>974.12</v>
      </c>
      <c r="D1121" s="6">
        <v>0.245</v>
      </c>
      <c r="E1121" s="8">
        <v>43109</v>
      </c>
      <c r="F1121">
        <f t="shared" si="17"/>
        <v>2018</v>
      </c>
    </row>
    <row r="1122" spans="1:6" x14ac:dyDescent="0.25">
      <c r="A1122" s="2" t="s">
        <v>706</v>
      </c>
      <c r="B1122" s="2" t="s">
        <v>859</v>
      </c>
      <c r="C1122" s="6">
        <v>1216.6559999999999</v>
      </c>
      <c r="D1122" s="6">
        <v>0.30599999999999999</v>
      </c>
      <c r="E1122" s="8">
        <v>43109</v>
      </c>
      <c r="F1122">
        <f t="shared" si="17"/>
        <v>2018</v>
      </c>
    </row>
    <row r="1123" spans="1:6" x14ac:dyDescent="0.25">
      <c r="A1123" s="2" t="s">
        <v>706</v>
      </c>
      <c r="B1123" s="2" t="s">
        <v>859</v>
      </c>
      <c r="C1123" s="6">
        <v>182.89599999999999</v>
      </c>
      <c r="D1123" s="6">
        <v>4.5999999999999999E-2</v>
      </c>
      <c r="E1123" s="8">
        <v>43109</v>
      </c>
      <c r="F1123">
        <f t="shared" si="17"/>
        <v>2018</v>
      </c>
    </row>
    <row r="1124" spans="1:6" x14ac:dyDescent="0.25">
      <c r="A1124" s="2" t="s">
        <v>706</v>
      </c>
      <c r="B1124" s="2" t="s">
        <v>860</v>
      </c>
      <c r="C1124" s="6">
        <v>105.952</v>
      </c>
      <c r="D1124" s="6">
        <v>4.3999999999999997E-2</v>
      </c>
      <c r="E1124" s="8">
        <v>43115</v>
      </c>
      <c r="F1124">
        <f t="shared" si="17"/>
        <v>2018</v>
      </c>
    </row>
    <row r="1125" spans="1:6" x14ac:dyDescent="0.25">
      <c r="A1125" s="2" t="s">
        <v>706</v>
      </c>
      <c r="B1125" s="2" t="s">
        <v>860</v>
      </c>
      <c r="C1125" s="6">
        <v>732.03200000000004</v>
      </c>
      <c r="D1125" s="6">
        <v>0.30399999999999999</v>
      </c>
      <c r="E1125" s="8">
        <v>43115</v>
      </c>
      <c r="F1125">
        <f t="shared" si="17"/>
        <v>2018</v>
      </c>
    </row>
    <row r="1126" spans="1:6" x14ac:dyDescent="0.25">
      <c r="A1126" s="2" t="s">
        <v>706</v>
      </c>
      <c r="B1126" s="2" t="s">
        <v>860</v>
      </c>
      <c r="C1126" s="6">
        <v>3828.72</v>
      </c>
      <c r="D1126" s="6">
        <v>1.59</v>
      </c>
      <c r="E1126" s="8">
        <v>43115</v>
      </c>
      <c r="F1126">
        <f t="shared" si="17"/>
        <v>2018</v>
      </c>
    </row>
    <row r="1127" spans="1:6" x14ac:dyDescent="0.25">
      <c r="A1127" s="2" t="s">
        <v>706</v>
      </c>
      <c r="B1127" s="2" t="s">
        <v>861</v>
      </c>
      <c r="C1127" s="6">
        <v>287.82</v>
      </c>
      <c r="D1127" s="6">
        <v>0.06</v>
      </c>
      <c r="E1127" s="8">
        <v>43118</v>
      </c>
      <c r="F1127">
        <f t="shared" si="17"/>
        <v>2018</v>
      </c>
    </row>
    <row r="1128" spans="1:6" x14ac:dyDescent="0.25">
      <c r="A1128" s="2" t="s">
        <v>706</v>
      </c>
      <c r="B1128" s="2" t="s">
        <v>861</v>
      </c>
      <c r="C1128" s="6">
        <v>479.7</v>
      </c>
      <c r="D1128" s="6">
        <v>0.1</v>
      </c>
      <c r="E1128" s="8">
        <v>43118</v>
      </c>
      <c r="F1128">
        <f t="shared" si="17"/>
        <v>2018</v>
      </c>
    </row>
    <row r="1129" spans="1:6" x14ac:dyDescent="0.25">
      <c r="A1129" s="2" t="s">
        <v>706</v>
      </c>
      <c r="B1129" s="2" t="s">
        <v>861</v>
      </c>
      <c r="C1129" s="6">
        <v>302.21100000000001</v>
      </c>
      <c r="D1129" s="6">
        <v>6.3E-2</v>
      </c>
      <c r="E1129" s="8">
        <v>43118</v>
      </c>
      <c r="F1129">
        <f t="shared" si="17"/>
        <v>2018</v>
      </c>
    </row>
    <row r="1130" spans="1:6" x14ac:dyDescent="0.25">
      <c r="A1130" s="2" t="s">
        <v>706</v>
      </c>
      <c r="B1130" s="2" t="s">
        <v>861</v>
      </c>
      <c r="C1130" s="6">
        <v>906.63300000000004</v>
      </c>
      <c r="D1130" s="6">
        <v>0.189</v>
      </c>
      <c r="E1130" s="8">
        <v>43118</v>
      </c>
      <c r="F1130">
        <f t="shared" si="17"/>
        <v>2018</v>
      </c>
    </row>
    <row r="1131" spans="1:6" x14ac:dyDescent="0.25">
      <c r="A1131" s="2" t="s">
        <v>706</v>
      </c>
      <c r="B1131" s="2" t="s">
        <v>861</v>
      </c>
      <c r="C1131" s="6">
        <v>7881.4709999999995</v>
      </c>
      <c r="D1131" s="6">
        <v>1.643</v>
      </c>
      <c r="E1131" s="8">
        <v>43118</v>
      </c>
      <c r="F1131">
        <f t="shared" si="17"/>
        <v>2018</v>
      </c>
    </row>
    <row r="1132" spans="1:6" x14ac:dyDescent="0.25">
      <c r="A1132" s="2" t="s">
        <v>706</v>
      </c>
      <c r="B1132" s="2" t="s">
        <v>862</v>
      </c>
      <c r="C1132" s="6">
        <v>6325.0540000000001</v>
      </c>
      <c r="D1132" s="6">
        <v>1.054</v>
      </c>
      <c r="E1132" s="8">
        <v>43123</v>
      </c>
      <c r="F1132">
        <f t="shared" si="17"/>
        <v>2018</v>
      </c>
    </row>
    <row r="1133" spans="1:6" x14ac:dyDescent="0.25">
      <c r="A1133" s="2" t="s">
        <v>706</v>
      </c>
      <c r="B1133" s="2" t="s">
        <v>862</v>
      </c>
      <c r="C1133" s="6">
        <v>318.053</v>
      </c>
      <c r="D1133" s="6">
        <v>5.2999999999999999E-2</v>
      </c>
      <c r="E1133" s="8">
        <v>43123</v>
      </c>
      <c r="F1133">
        <f t="shared" si="17"/>
        <v>2018</v>
      </c>
    </row>
    <row r="1134" spans="1:6" x14ac:dyDescent="0.25">
      <c r="A1134" s="2" t="s">
        <v>706</v>
      </c>
      <c r="B1134" s="2" t="s">
        <v>863</v>
      </c>
      <c r="C1134" s="6">
        <v>729.79200000000003</v>
      </c>
      <c r="D1134" s="6">
        <v>0.252</v>
      </c>
      <c r="E1134" s="8">
        <v>43126</v>
      </c>
      <c r="F1134">
        <f t="shared" si="17"/>
        <v>2018</v>
      </c>
    </row>
    <row r="1135" spans="1:6" x14ac:dyDescent="0.25">
      <c r="A1135" s="2" t="s">
        <v>706</v>
      </c>
      <c r="B1135" s="2" t="s">
        <v>863</v>
      </c>
      <c r="C1135" s="6">
        <v>1879.5039999999999</v>
      </c>
      <c r="D1135" s="6">
        <v>0.64900000000000002</v>
      </c>
      <c r="E1135" s="8">
        <v>43126</v>
      </c>
      <c r="F1135">
        <f t="shared" si="17"/>
        <v>2018</v>
      </c>
    </row>
    <row r="1136" spans="1:6" x14ac:dyDescent="0.25">
      <c r="A1136" s="2" t="s">
        <v>706</v>
      </c>
      <c r="B1136" s="2" t="s">
        <v>864</v>
      </c>
      <c r="C1136" s="6">
        <v>504.6</v>
      </c>
      <c r="D1136" s="6">
        <v>0.1</v>
      </c>
      <c r="E1136" s="8">
        <v>43117</v>
      </c>
      <c r="F1136">
        <f t="shared" si="17"/>
        <v>2018</v>
      </c>
    </row>
    <row r="1137" spans="1:6" x14ac:dyDescent="0.25">
      <c r="A1137" s="2" t="s">
        <v>706</v>
      </c>
      <c r="B1137" s="2" t="s">
        <v>864</v>
      </c>
      <c r="C1137" s="6">
        <v>242.208</v>
      </c>
      <c r="D1137" s="6">
        <v>4.8000000000000001E-2</v>
      </c>
      <c r="E1137" s="8">
        <v>43117</v>
      </c>
      <c r="F1137">
        <f t="shared" si="17"/>
        <v>2018</v>
      </c>
    </row>
    <row r="1138" spans="1:6" x14ac:dyDescent="0.25">
      <c r="A1138" s="2" t="s">
        <v>706</v>
      </c>
      <c r="B1138" s="2" t="s">
        <v>864</v>
      </c>
      <c r="C1138" s="6">
        <v>484.416</v>
      </c>
      <c r="D1138" s="6">
        <v>9.6000000000000002E-2</v>
      </c>
      <c r="E1138" s="8">
        <v>43117</v>
      </c>
      <c r="F1138">
        <f t="shared" si="17"/>
        <v>2018</v>
      </c>
    </row>
    <row r="1139" spans="1:6" x14ac:dyDescent="0.25">
      <c r="A1139" s="2" t="s">
        <v>706</v>
      </c>
      <c r="B1139" s="2" t="s">
        <v>864</v>
      </c>
      <c r="C1139" s="6">
        <v>968.83199999999999</v>
      </c>
      <c r="D1139" s="6">
        <v>0.192</v>
      </c>
      <c r="E1139" s="8">
        <v>43117</v>
      </c>
      <c r="F1139">
        <f t="shared" si="17"/>
        <v>2018</v>
      </c>
    </row>
    <row r="1140" spans="1:6" x14ac:dyDescent="0.25">
      <c r="A1140" s="2" t="s">
        <v>706</v>
      </c>
      <c r="B1140" s="2" t="s">
        <v>864</v>
      </c>
      <c r="C1140" s="6">
        <v>1937.664</v>
      </c>
      <c r="D1140" s="6">
        <v>0.38400000000000001</v>
      </c>
      <c r="E1140" s="8">
        <v>43117</v>
      </c>
      <c r="F1140">
        <f t="shared" si="17"/>
        <v>2018</v>
      </c>
    </row>
    <row r="1141" spans="1:6" x14ac:dyDescent="0.25">
      <c r="A1141" s="2" t="s">
        <v>706</v>
      </c>
      <c r="B1141" s="2" t="s">
        <v>864</v>
      </c>
      <c r="C1141" s="6">
        <v>171.56399999999999</v>
      </c>
      <c r="D1141" s="6">
        <v>3.4000000000000002E-2</v>
      </c>
      <c r="E1141" s="8">
        <v>43117</v>
      </c>
      <c r="F1141">
        <f t="shared" si="17"/>
        <v>2018</v>
      </c>
    </row>
    <row r="1142" spans="1:6" x14ac:dyDescent="0.25">
      <c r="A1142" s="2" t="s">
        <v>706</v>
      </c>
      <c r="B1142" s="2" t="s">
        <v>864</v>
      </c>
      <c r="C1142" s="6">
        <v>686.25599999999997</v>
      </c>
      <c r="D1142" s="6">
        <v>0.13600000000000001</v>
      </c>
      <c r="E1142" s="8">
        <v>43117</v>
      </c>
      <c r="F1142">
        <f t="shared" si="17"/>
        <v>2018</v>
      </c>
    </row>
    <row r="1143" spans="1:6" x14ac:dyDescent="0.25">
      <c r="A1143" s="2" t="s">
        <v>706</v>
      </c>
      <c r="B1143" s="2" t="s">
        <v>864</v>
      </c>
      <c r="C1143" s="6">
        <v>2916.5880000000002</v>
      </c>
      <c r="D1143" s="6">
        <v>0.57799999999999996</v>
      </c>
      <c r="E1143" s="8">
        <v>43117</v>
      </c>
      <c r="F1143">
        <f t="shared" si="17"/>
        <v>2018</v>
      </c>
    </row>
    <row r="1144" spans="1:6" x14ac:dyDescent="0.25">
      <c r="A1144" s="2" t="s">
        <v>706</v>
      </c>
      <c r="B1144" s="2" t="s">
        <v>864</v>
      </c>
      <c r="C1144" s="6">
        <v>2916.5880000000002</v>
      </c>
      <c r="D1144" s="6">
        <v>0.57799999999999996</v>
      </c>
      <c r="E1144" s="8">
        <v>43117</v>
      </c>
      <c r="F1144">
        <f t="shared" si="17"/>
        <v>2018</v>
      </c>
    </row>
    <row r="1145" spans="1:6" x14ac:dyDescent="0.25">
      <c r="A1145" s="2" t="s">
        <v>706</v>
      </c>
      <c r="B1145" s="2" t="s">
        <v>865</v>
      </c>
      <c r="C1145" s="6">
        <v>1143.72</v>
      </c>
      <c r="D1145" s="6">
        <v>0.32400000000000001</v>
      </c>
      <c r="E1145" s="8">
        <v>43104</v>
      </c>
      <c r="F1145">
        <f t="shared" si="17"/>
        <v>2018</v>
      </c>
    </row>
    <row r="1146" spans="1:6" x14ac:dyDescent="0.25">
      <c r="A1146" s="2" t="s">
        <v>706</v>
      </c>
      <c r="B1146" s="2" t="s">
        <v>865</v>
      </c>
      <c r="C1146" s="6">
        <v>5718.6</v>
      </c>
      <c r="D1146" s="6">
        <v>1.62</v>
      </c>
      <c r="E1146" s="8">
        <v>43104</v>
      </c>
      <c r="F1146">
        <f t="shared" si="17"/>
        <v>2018</v>
      </c>
    </row>
    <row r="1147" spans="1:6" x14ac:dyDescent="0.25">
      <c r="A1147" s="2" t="s">
        <v>706</v>
      </c>
      <c r="B1147" s="2" t="s">
        <v>866</v>
      </c>
      <c r="C1147" s="6">
        <v>161.952</v>
      </c>
      <c r="D1147" s="6">
        <v>4.8000000000000001E-2</v>
      </c>
      <c r="E1147" s="8">
        <v>43104</v>
      </c>
      <c r="F1147">
        <f t="shared" si="17"/>
        <v>2018</v>
      </c>
    </row>
    <row r="1148" spans="1:6" x14ac:dyDescent="0.25">
      <c r="A1148" s="2" t="s">
        <v>706</v>
      </c>
      <c r="B1148" s="2" t="s">
        <v>866</v>
      </c>
      <c r="C1148" s="6">
        <v>809.76</v>
      </c>
      <c r="D1148" s="6">
        <v>0.24</v>
      </c>
      <c r="E1148" s="8">
        <v>43104</v>
      </c>
      <c r="F1148">
        <f t="shared" si="17"/>
        <v>2018</v>
      </c>
    </row>
    <row r="1149" spans="1:6" x14ac:dyDescent="0.25">
      <c r="A1149" s="2" t="s">
        <v>706</v>
      </c>
      <c r="B1149" s="2" t="s">
        <v>866</v>
      </c>
      <c r="C1149" s="6">
        <v>212.56200000000001</v>
      </c>
      <c r="D1149" s="6">
        <v>6.3E-2</v>
      </c>
      <c r="E1149" s="8">
        <v>43104</v>
      </c>
      <c r="F1149">
        <f t="shared" si="17"/>
        <v>2018</v>
      </c>
    </row>
    <row r="1150" spans="1:6" x14ac:dyDescent="0.25">
      <c r="A1150" s="2" t="s">
        <v>706</v>
      </c>
      <c r="B1150" s="2" t="s">
        <v>866</v>
      </c>
      <c r="C1150" s="6">
        <v>13178.843999999999</v>
      </c>
      <c r="D1150" s="6">
        <v>3.9060000000000001</v>
      </c>
      <c r="E1150" s="8">
        <v>43104</v>
      </c>
      <c r="F1150">
        <f t="shared" si="17"/>
        <v>2018</v>
      </c>
    </row>
    <row r="1151" spans="1:6" x14ac:dyDescent="0.25">
      <c r="A1151" s="2" t="s">
        <v>706</v>
      </c>
      <c r="B1151" s="2" t="s">
        <v>866</v>
      </c>
      <c r="C1151" s="6">
        <v>77.602000000000004</v>
      </c>
      <c r="D1151" s="6">
        <v>2.3E-2</v>
      </c>
      <c r="E1151" s="8">
        <v>43104</v>
      </c>
      <c r="F1151">
        <f t="shared" si="17"/>
        <v>2018</v>
      </c>
    </row>
    <row r="1152" spans="1:6" x14ac:dyDescent="0.25">
      <c r="A1152" s="2" t="s">
        <v>706</v>
      </c>
      <c r="B1152" s="2" t="s">
        <v>866</v>
      </c>
      <c r="C1152" s="6">
        <v>155.20400000000001</v>
      </c>
      <c r="D1152" s="6">
        <v>4.5999999999999999E-2</v>
      </c>
      <c r="E1152" s="8">
        <v>43104</v>
      </c>
      <c r="F1152">
        <f t="shared" si="17"/>
        <v>2018</v>
      </c>
    </row>
    <row r="1153" spans="1:6" x14ac:dyDescent="0.25">
      <c r="A1153" s="2" t="s">
        <v>706</v>
      </c>
      <c r="B1153" s="2" t="s">
        <v>867</v>
      </c>
      <c r="C1153" s="6">
        <v>6128.3519999999999</v>
      </c>
      <c r="D1153" s="6">
        <v>1.968</v>
      </c>
      <c r="E1153" s="8">
        <v>43105</v>
      </c>
      <c r="F1153">
        <f t="shared" si="17"/>
        <v>2018</v>
      </c>
    </row>
    <row r="1154" spans="1:6" x14ac:dyDescent="0.25">
      <c r="A1154" s="2" t="s">
        <v>706</v>
      </c>
      <c r="B1154" s="2" t="s">
        <v>867</v>
      </c>
      <c r="C1154" s="6">
        <v>0</v>
      </c>
      <c r="D1154" s="6">
        <v>0</v>
      </c>
      <c r="E1154" s="8">
        <v>43105</v>
      </c>
      <c r="F1154">
        <f t="shared" si="17"/>
        <v>2018</v>
      </c>
    </row>
    <row r="1155" spans="1:6" x14ac:dyDescent="0.25">
      <c r="A1155" s="2" t="s">
        <v>706</v>
      </c>
      <c r="B1155" s="2" t="s">
        <v>868</v>
      </c>
      <c r="C1155" s="6">
        <v>9800.64</v>
      </c>
      <c r="D1155" s="6">
        <v>2.46</v>
      </c>
      <c r="E1155" s="8">
        <v>43108</v>
      </c>
      <c r="F1155">
        <f t="shared" ref="F1155:F1218" si="18">YEAR(E1155)</f>
        <v>2018</v>
      </c>
    </row>
    <row r="1156" spans="1:6" x14ac:dyDescent="0.25">
      <c r="A1156" s="2" t="s">
        <v>706</v>
      </c>
      <c r="B1156" s="2" t="s">
        <v>868</v>
      </c>
      <c r="C1156" s="6">
        <v>0</v>
      </c>
      <c r="D1156" s="6">
        <v>0</v>
      </c>
      <c r="E1156" s="8">
        <v>43108</v>
      </c>
      <c r="F1156">
        <f t="shared" si="18"/>
        <v>2018</v>
      </c>
    </row>
    <row r="1157" spans="1:6" x14ac:dyDescent="0.25">
      <c r="A1157" s="2" t="s">
        <v>706</v>
      </c>
      <c r="B1157" s="2" t="s">
        <v>869</v>
      </c>
      <c r="C1157" s="6">
        <v>411.12</v>
      </c>
      <c r="D1157" s="6">
        <v>0.12</v>
      </c>
      <c r="E1157" s="8">
        <v>43102</v>
      </c>
      <c r="F1157">
        <f t="shared" si="18"/>
        <v>2018</v>
      </c>
    </row>
    <row r="1158" spans="1:6" x14ac:dyDescent="0.25">
      <c r="A1158" s="2" t="s">
        <v>706</v>
      </c>
      <c r="B1158" s="2" t="s">
        <v>869</v>
      </c>
      <c r="C1158" s="6">
        <v>95.927999999999997</v>
      </c>
      <c r="D1158" s="6">
        <v>2.8000000000000001E-2</v>
      </c>
      <c r="E1158" s="8">
        <v>43102</v>
      </c>
      <c r="F1158">
        <f t="shared" si="18"/>
        <v>2018</v>
      </c>
    </row>
    <row r="1159" spans="1:6" x14ac:dyDescent="0.25">
      <c r="A1159" s="2" t="s">
        <v>706</v>
      </c>
      <c r="B1159" s="2" t="s">
        <v>869</v>
      </c>
      <c r="C1159" s="6">
        <v>164.44800000000001</v>
      </c>
      <c r="D1159" s="6">
        <v>4.8000000000000001E-2</v>
      </c>
      <c r="E1159" s="8">
        <v>43102</v>
      </c>
      <c r="F1159">
        <f t="shared" si="18"/>
        <v>2018</v>
      </c>
    </row>
    <row r="1160" spans="1:6" x14ac:dyDescent="0.25">
      <c r="A1160" s="2" t="s">
        <v>706</v>
      </c>
      <c r="B1160" s="2" t="s">
        <v>869</v>
      </c>
      <c r="C1160" s="6">
        <v>164.44800000000001</v>
      </c>
      <c r="D1160" s="6">
        <v>4.8000000000000001E-2</v>
      </c>
      <c r="E1160" s="8">
        <v>43102</v>
      </c>
      <c r="F1160">
        <f t="shared" si="18"/>
        <v>2018</v>
      </c>
    </row>
    <row r="1161" spans="1:6" x14ac:dyDescent="0.25">
      <c r="A1161" s="2" t="s">
        <v>706</v>
      </c>
      <c r="B1161" s="2" t="s">
        <v>869</v>
      </c>
      <c r="C1161" s="6">
        <v>328.89600000000002</v>
      </c>
      <c r="D1161" s="6">
        <v>9.6000000000000002E-2</v>
      </c>
      <c r="E1161" s="8">
        <v>43102</v>
      </c>
      <c r="F1161">
        <f t="shared" si="18"/>
        <v>2018</v>
      </c>
    </row>
    <row r="1162" spans="1:6" x14ac:dyDescent="0.25">
      <c r="A1162" s="2" t="s">
        <v>706</v>
      </c>
      <c r="B1162" s="2" t="s">
        <v>869</v>
      </c>
      <c r="C1162" s="6">
        <v>328.89600000000002</v>
      </c>
      <c r="D1162" s="6">
        <v>9.6000000000000002E-2</v>
      </c>
      <c r="E1162" s="8">
        <v>43102</v>
      </c>
      <c r="F1162">
        <f t="shared" si="18"/>
        <v>2018</v>
      </c>
    </row>
    <row r="1163" spans="1:6" x14ac:dyDescent="0.25">
      <c r="A1163" s="2" t="s">
        <v>706</v>
      </c>
      <c r="B1163" s="2" t="s">
        <v>869</v>
      </c>
      <c r="C1163" s="6">
        <v>657.79200000000003</v>
      </c>
      <c r="D1163" s="6">
        <v>0.192</v>
      </c>
      <c r="E1163" s="8">
        <v>43102</v>
      </c>
      <c r="F1163">
        <f t="shared" si="18"/>
        <v>2018</v>
      </c>
    </row>
    <row r="1164" spans="1:6" x14ac:dyDescent="0.25">
      <c r="A1164" s="2" t="s">
        <v>706</v>
      </c>
      <c r="B1164" s="2" t="s">
        <v>869</v>
      </c>
      <c r="C1164" s="6">
        <v>8633.52</v>
      </c>
      <c r="D1164" s="6">
        <v>2.52</v>
      </c>
      <c r="E1164" s="8">
        <v>43102</v>
      </c>
      <c r="F1164">
        <f t="shared" si="18"/>
        <v>2018</v>
      </c>
    </row>
    <row r="1165" spans="1:6" x14ac:dyDescent="0.25">
      <c r="A1165" s="2" t="s">
        <v>706</v>
      </c>
      <c r="B1165" s="2" t="s">
        <v>869</v>
      </c>
      <c r="C1165" s="6">
        <v>78.798000000000002</v>
      </c>
      <c r="D1165" s="6">
        <v>2.3E-2</v>
      </c>
      <c r="E1165" s="8">
        <v>43102</v>
      </c>
      <c r="F1165">
        <f t="shared" si="18"/>
        <v>2018</v>
      </c>
    </row>
    <row r="1166" spans="1:6" x14ac:dyDescent="0.25">
      <c r="A1166" s="2" t="s">
        <v>706</v>
      </c>
      <c r="B1166" s="2" t="s">
        <v>869</v>
      </c>
      <c r="C1166" s="6">
        <v>411.12</v>
      </c>
      <c r="D1166" s="6">
        <v>0.12</v>
      </c>
      <c r="E1166" s="8">
        <v>43102</v>
      </c>
      <c r="F1166">
        <f t="shared" si="18"/>
        <v>2018</v>
      </c>
    </row>
    <row r="1167" spans="1:6" x14ac:dyDescent="0.25">
      <c r="A1167" s="2" t="s">
        <v>706</v>
      </c>
      <c r="B1167" s="2" t="s">
        <v>870</v>
      </c>
      <c r="C1167" s="6">
        <v>6021.8339999999998</v>
      </c>
      <c r="D1167" s="6">
        <v>1.722</v>
      </c>
      <c r="E1167" s="8">
        <v>43115</v>
      </c>
      <c r="F1167">
        <f t="shared" si="18"/>
        <v>2018</v>
      </c>
    </row>
    <row r="1168" spans="1:6" x14ac:dyDescent="0.25">
      <c r="A1168" s="2" t="s">
        <v>706</v>
      </c>
      <c r="B1168" s="2" t="s">
        <v>870</v>
      </c>
      <c r="C1168" s="6">
        <v>0</v>
      </c>
      <c r="D1168" s="6">
        <v>0</v>
      </c>
      <c r="E1168" s="8">
        <v>43115</v>
      </c>
      <c r="F1168">
        <f t="shared" si="18"/>
        <v>2018</v>
      </c>
    </row>
    <row r="1169" spans="1:6" x14ac:dyDescent="0.25">
      <c r="A1169" s="2" t="s">
        <v>706</v>
      </c>
      <c r="B1169" s="2" t="s">
        <v>871</v>
      </c>
      <c r="C1169" s="6">
        <v>5196.75</v>
      </c>
      <c r="D1169" s="6">
        <v>1.23</v>
      </c>
      <c r="E1169" s="8">
        <v>43115</v>
      </c>
      <c r="F1169">
        <f t="shared" si="18"/>
        <v>2018</v>
      </c>
    </row>
    <row r="1170" spans="1:6" x14ac:dyDescent="0.25">
      <c r="A1170" s="2" t="s">
        <v>706</v>
      </c>
      <c r="B1170" s="2" t="s">
        <v>871</v>
      </c>
      <c r="C1170" s="6">
        <v>0</v>
      </c>
      <c r="D1170" s="6">
        <v>0</v>
      </c>
      <c r="E1170" s="8">
        <v>43115</v>
      </c>
      <c r="F1170">
        <f t="shared" si="18"/>
        <v>2018</v>
      </c>
    </row>
    <row r="1171" spans="1:6" x14ac:dyDescent="0.25">
      <c r="A1171" s="2" t="s">
        <v>706</v>
      </c>
      <c r="B1171" s="2" t="s">
        <v>871</v>
      </c>
      <c r="C1171" s="6">
        <v>1115.4000000000001</v>
      </c>
      <c r="D1171" s="6">
        <v>0.26400000000000001</v>
      </c>
      <c r="E1171" s="8">
        <v>43115</v>
      </c>
      <c r="F1171">
        <f t="shared" si="18"/>
        <v>2018</v>
      </c>
    </row>
    <row r="1172" spans="1:6" x14ac:dyDescent="0.25">
      <c r="A1172" s="2" t="s">
        <v>706</v>
      </c>
      <c r="B1172" s="2" t="s">
        <v>871</v>
      </c>
      <c r="C1172" s="6">
        <v>354.9</v>
      </c>
      <c r="D1172" s="6">
        <v>8.4000000000000005E-2</v>
      </c>
      <c r="E1172" s="8">
        <v>43115</v>
      </c>
      <c r="F1172">
        <f t="shared" si="18"/>
        <v>2018</v>
      </c>
    </row>
    <row r="1173" spans="1:6" x14ac:dyDescent="0.25">
      <c r="A1173" s="2" t="s">
        <v>706</v>
      </c>
      <c r="B1173" s="2" t="s">
        <v>872</v>
      </c>
      <c r="C1173" s="6">
        <v>2201.4720000000002</v>
      </c>
      <c r="D1173" s="6">
        <v>0.252</v>
      </c>
      <c r="E1173" s="8">
        <v>43102</v>
      </c>
      <c r="F1173">
        <f t="shared" si="18"/>
        <v>2018</v>
      </c>
    </row>
    <row r="1174" spans="1:6" x14ac:dyDescent="0.25">
      <c r="A1174" s="2" t="s">
        <v>706</v>
      </c>
      <c r="B1174" s="2" t="s">
        <v>872</v>
      </c>
      <c r="C1174" s="6">
        <v>768.76800000000003</v>
      </c>
      <c r="D1174" s="6">
        <v>8.7999999999999995E-2</v>
      </c>
      <c r="E1174" s="8">
        <v>43102</v>
      </c>
      <c r="F1174">
        <f t="shared" si="18"/>
        <v>2018</v>
      </c>
    </row>
    <row r="1175" spans="1:6" x14ac:dyDescent="0.25">
      <c r="A1175" s="2" t="s">
        <v>706</v>
      </c>
      <c r="B1175" s="2" t="s">
        <v>872</v>
      </c>
      <c r="C1175" s="6">
        <v>1153.152</v>
      </c>
      <c r="D1175" s="6">
        <v>0.13200000000000001</v>
      </c>
      <c r="E1175" s="8">
        <v>43102</v>
      </c>
      <c r="F1175">
        <f t="shared" si="18"/>
        <v>2018</v>
      </c>
    </row>
    <row r="1176" spans="1:6" x14ac:dyDescent="0.25">
      <c r="A1176" s="2" t="s">
        <v>706</v>
      </c>
      <c r="B1176" s="2" t="s">
        <v>872</v>
      </c>
      <c r="C1176" s="6">
        <v>4612.6080000000002</v>
      </c>
      <c r="D1176" s="6">
        <v>0.52800000000000002</v>
      </c>
      <c r="E1176" s="8">
        <v>43102</v>
      </c>
      <c r="F1176">
        <f t="shared" si="18"/>
        <v>2018</v>
      </c>
    </row>
    <row r="1177" spans="1:6" x14ac:dyDescent="0.25">
      <c r="A1177" s="2" t="s">
        <v>706</v>
      </c>
      <c r="B1177" s="2" t="s">
        <v>872</v>
      </c>
      <c r="C1177" s="6">
        <v>768.76800000000003</v>
      </c>
      <c r="D1177" s="6">
        <v>8.7999999999999995E-2</v>
      </c>
      <c r="E1177" s="8">
        <v>43102</v>
      </c>
      <c r="F1177">
        <f t="shared" si="18"/>
        <v>2018</v>
      </c>
    </row>
    <row r="1178" spans="1:6" x14ac:dyDescent="0.25">
      <c r="A1178" s="2" t="s">
        <v>706</v>
      </c>
      <c r="B1178" s="2" t="s">
        <v>872</v>
      </c>
      <c r="C1178" s="6">
        <v>803.71199999999999</v>
      </c>
      <c r="D1178" s="6">
        <v>9.1999999999999998E-2</v>
      </c>
      <c r="E1178" s="8">
        <v>43102</v>
      </c>
      <c r="F1178">
        <f t="shared" si="18"/>
        <v>2018</v>
      </c>
    </row>
    <row r="1179" spans="1:6" x14ac:dyDescent="0.25">
      <c r="A1179" s="2" t="s">
        <v>706</v>
      </c>
      <c r="B1179" s="2" t="s">
        <v>872</v>
      </c>
      <c r="C1179" s="6">
        <v>1161.8879999999999</v>
      </c>
      <c r="D1179" s="6">
        <v>0.13300000000000001</v>
      </c>
      <c r="E1179" s="8">
        <v>43102</v>
      </c>
      <c r="F1179">
        <f t="shared" si="18"/>
        <v>2018</v>
      </c>
    </row>
    <row r="1180" spans="1:6" x14ac:dyDescent="0.25">
      <c r="A1180" s="2" t="s">
        <v>706</v>
      </c>
      <c r="B1180" s="2" t="s">
        <v>872</v>
      </c>
      <c r="C1180" s="6">
        <v>349.44</v>
      </c>
      <c r="D1180" s="6">
        <v>0.04</v>
      </c>
      <c r="E1180" s="8">
        <v>43102</v>
      </c>
      <c r="F1180">
        <f t="shared" si="18"/>
        <v>2018</v>
      </c>
    </row>
    <row r="1181" spans="1:6" x14ac:dyDescent="0.25">
      <c r="A1181" s="2" t="s">
        <v>706</v>
      </c>
      <c r="B1181" s="2" t="s">
        <v>872</v>
      </c>
      <c r="C1181" s="6">
        <v>3843.84</v>
      </c>
      <c r="D1181" s="6">
        <v>0.44</v>
      </c>
      <c r="E1181" s="8">
        <v>43102</v>
      </c>
      <c r="F1181">
        <f t="shared" si="18"/>
        <v>2018</v>
      </c>
    </row>
    <row r="1182" spans="1:6" x14ac:dyDescent="0.25">
      <c r="A1182" s="2" t="s">
        <v>706</v>
      </c>
      <c r="B1182" s="2" t="s">
        <v>873</v>
      </c>
      <c r="C1182" s="6">
        <v>3669.12</v>
      </c>
      <c r="D1182" s="6">
        <v>0.84</v>
      </c>
      <c r="E1182" s="8">
        <v>43109</v>
      </c>
      <c r="F1182">
        <f t="shared" si="18"/>
        <v>2018</v>
      </c>
    </row>
    <row r="1183" spans="1:6" x14ac:dyDescent="0.25">
      <c r="A1183" s="2" t="s">
        <v>706</v>
      </c>
      <c r="B1183" s="2" t="s">
        <v>873</v>
      </c>
      <c r="C1183" s="6">
        <v>502.32</v>
      </c>
      <c r="D1183" s="6">
        <v>0.115</v>
      </c>
      <c r="E1183" s="8">
        <v>43109</v>
      </c>
      <c r="F1183">
        <f t="shared" si="18"/>
        <v>2018</v>
      </c>
    </row>
    <row r="1184" spans="1:6" x14ac:dyDescent="0.25">
      <c r="A1184" s="2" t="s">
        <v>706</v>
      </c>
      <c r="B1184" s="2" t="s">
        <v>874</v>
      </c>
      <c r="C1184" s="6">
        <v>12331.8</v>
      </c>
      <c r="D1184" s="6">
        <v>3.06</v>
      </c>
      <c r="E1184" s="8">
        <v>43125</v>
      </c>
      <c r="F1184">
        <f t="shared" si="18"/>
        <v>2018</v>
      </c>
    </row>
    <row r="1185" spans="1:6" x14ac:dyDescent="0.25">
      <c r="A1185" s="2" t="s">
        <v>706</v>
      </c>
      <c r="B1185" s="2" t="s">
        <v>875</v>
      </c>
      <c r="C1185" s="6">
        <v>3912.1950000000002</v>
      </c>
      <c r="D1185" s="6">
        <v>1.2949999999999999</v>
      </c>
      <c r="E1185" s="8">
        <v>43138</v>
      </c>
      <c r="F1185">
        <f t="shared" si="18"/>
        <v>2018</v>
      </c>
    </row>
    <row r="1186" spans="1:6" x14ac:dyDescent="0.25">
      <c r="A1186" s="2" t="s">
        <v>706</v>
      </c>
      <c r="B1186" s="2" t="s">
        <v>875</v>
      </c>
      <c r="C1186" s="6">
        <v>570.96900000000005</v>
      </c>
      <c r="D1186" s="6">
        <v>0.189</v>
      </c>
      <c r="E1186" s="8">
        <v>43138</v>
      </c>
      <c r="F1186">
        <f t="shared" si="18"/>
        <v>2018</v>
      </c>
    </row>
    <row r="1187" spans="1:6" x14ac:dyDescent="0.25">
      <c r="A1187" s="2" t="s">
        <v>706</v>
      </c>
      <c r="B1187" s="2" t="s">
        <v>876</v>
      </c>
      <c r="C1187" s="6">
        <v>380.15199999999999</v>
      </c>
      <c r="D1187" s="6">
        <v>0.152</v>
      </c>
      <c r="E1187" s="8">
        <v>43146</v>
      </c>
      <c r="F1187">
        <f t="shared" si="18"/>
        <v>2018</v>
      </c>
    </row>
    <row r="1188" spans="1:6" x14ac:dyDescent="0.25">
      <c r="A1188" s="2" t="s">
        <v>706</v>
      </c>
      <c r="B1188" s="2" t="s">
        <v>877</v>
      </c>
      <c r="C1188" s="6">
        <v>810.32399999999996</v>
      </c>
      <c r="D1188" s="6">
        <v>0.32400000000000001</v>
      </c>
      <c r="E1188" s="8">
        <v>43146</v>
      </c>
      <c r="F1188">
        <f t="shared" si="18"/>
        <v>2018</v>
      </c>
    </row>
    <row r="1189" spans="1:6" x14ac:dyDescent="0.25">
      <c r="A1189" s="2" t="s">
        <v>706</v>
      </c>
      <c r="B1189" s="2" t="s">
        <v>878</v>
      </c>
      <c r="C1189" s="6">
        <v>3003.21</v>
      </c>
      <c r="D1189" s="6">
        <v>0.73499999999999999</v>
      </c>
      <c r="E1189" s="8">
        <v>43154</v>
      </c>
      <c r="F1189">
        <f t="shared" si="18"/>
        <v>2018</v>
      </c>
    </row>
    <row r="1190" spans="1:6" x14ac:dyDescent="0.25">
      <c r="A1190" s="2" t="s">
        <v>706</v>
      </c>
      <c r="B1190" s="2" t="s">
        <v>878</v>
      </c>
      <c r="C1190" s="6">
        <v>1086.876</v>
      </c>
      <c r="D1190" s="6">
        <v>0.26600000000000001</v>
      </c>
      <c r="E1190" s="8">
        <v>43154</v>
      </c>
      <c r="F1190">
        <f t="shared" si="18"/>
        <v>2018</v>
      </c>
    </row>
    <row r="1191" spans="1:6" x14ac:dyDescent="0.25">
      <c r="A1191" s="2" t="s">
        <v>706</v>
      </c>
      <c r="B1191" s="2" t="s">
        <v>879</v>
      </c>
      <c r="C1191" s="6">
        <v>84.963999999999999</v>
      </c>
      <c r="D1191" s="6">
        <v>4.3999999999999997E-2</v>
      </c>
      <c r="E1191" s="8">
        <v>42892</v>
      </c>
      <c r="F1191">
        <f t="shared" si="18"/>
        <v>2017</v>
      </c>
    </row>
    <row r="1192" spans="1:6" x14ac:dyDescent="0.25">
      <c r="A1192" s="2" t="s">
        <v>706</v>
      </c>
      <c r="B1192" s="2" t="s">
        <v>879</v>
      </c>
      <c r="C1192" s="6">
        <v>324.40800000000002</v>
      </c>
      <c r="D1192" s="6">
        <v>0.16800000000000001</v>
      </c>
      <c r="E1192" s="8">
        <v>42892</v>
      </c>
      <c r="F1192">
        <f t="shared" si="18"/>
        <v>2017</v>
      </c>
    </row>
    <row r="1193" spans="1:6" x14ac:dyDescent="0.25">
      <c r="A1193" s="2" t="s">
        <v>706</v>
      </c>
      <c r="B1193" s="2" t="s">
        <v>879</v>
      </c>
      <c r="C1193" s="6">
        <v>973.22400000000005</v>
      </c>
      <c r="D1193" s="6">
        <v>0.504</v>
      </c>
      <c r="E1193" s="8">
        <v>42892</v>
      </c>
      <c r="F1193">
        <f t="shared" si="18"/>
        <v>2017</v>
      </c>
    </row>
    <row r="1194" spans="1:6" x14ac:dyDescent="0.25">
      <c r="A1194" s="2" t="s">
        <v>706</v>
      </c>
      <c r="B1194" s="2" t="s">
        <v>880</v>
      </c>
      <c r="C1194" s="6">
        <v>640.25599999999997</v>
      </c>
      <c r="D1194" s="6">
        <v>0.25600000000000001</v>
      </c>
      <c r="E1194" s="8">
        <v>43125</v>
      </c>
      <c r="F1194">
        <f t="shared" si="18"/>
        <v>2018</v>
      </c>
    </row>
    <row r="1195" spans="1:6" x14ac:dyDescent="0.25">
      <c r="A1195" s="2" t="s">
        <v>706</v>
      </c>
      <c r="B1195" s="2" t="s">
        <v>880</v>
      </c>
      <c r="C1195" s="6">
        <v>1210.4839999999999</v>
      </c>
      <c r="D1195" s="6">
        <v>0.48399999999999999</v>
      </c>
      <c r="E1195" s="8">
        <v>43125</v>
      </c>
      <c r="F1195">
        <f t="shared" si="18"/>
        <v>2018</v>
      </c>
    </row>
    <row r="1196" spans="1:6" x14ac:dyDescent="0.25">
      <c r="A1196" s="2" t="s">
        <v>706</v>
      </c>
      <c r="B1196" s="2" t="s">
        <v>880</v>
      </c>
      <c r="C1196" s="6">
        <v>1260.5039999999999</v>
      </c>
      <c r="D1196" s="6">
        <v>0.504</v>
      </c>
      <c r="E1196" s="8">
        <v>43125</v>
      </c>
      <c r="F1196">
        <f t="shared" si="18"/>
        <v>2018</v>
      </c>
    </row>
    <row r="1197" spans="1:6" x14ac:dyDescent="0.25">
      <c r="A1197" s="2" t="s">
        <v>706</v>
      </c>
      <c r="B1197" s="2" t="s">
        <v>880</v>
      </c>
      <c r="C1197" s="6">
        <v>3361.3440000000001</v>
      </c>
      <c r="D1197" s="6">
        <v>1.3440000000000001</v>
      </c>
      <c r="E1197" s="8">
        <v>43125</v>
      </c>
      <c r="F1197">
        <f t="shared" si="18"/>
        <v>2018</v>
      </c>
    </row>
    <row r="1198" spans="1:6" x14ac:dyDescent="0.25">
      <c r="A1198" s="2" t="s">
        <v>706</v>
      </c>
      <c r="B1198" s="2" t="s">
        <v>880</v>
      </c>
      <c r="C1198" s="6">
        <v>570.22799999999995</v>
      </c>
      <c r="D1198" s="6">
        <v>0.22800000000000001</v>
      </c>
      <c r="E1198" s="8">
        <v>43125</v>
      </c>
      <c r="F1198">
        <f t="shared" si="18"/>
        <v>2018</v>
      </c>
    </row>
    <row r="1199" spans="1:6" x14ac:dyDescent="0.25">
      <c r="A1199" s="2" t="s">
        <v>706</v>
      </c>
      <c r="B1199" s="2" t="s">
        <v>881</v>
      </c>
      <c r="C1199" s="6">
        <v>0</v>
      </c>
      <c r="D1199" s="6">
        <v>0</v>
      </c>
      <c r="E1199" s="8">
        <v>43133</v>
      </c>
      <c r="F1199">
        <f t="shared" si="18"/>
        <v>2018</v>
      </c>
    </row>
    <row r="1200" spans="1:6" x14ac:dyDescent="0.25">
      <c r="A1200" s="2" t="s">
        <v>706</v>
      </c>
      <c r="B1200" s="2" t="s">
        <v>881</v>
      </c>
      <c r="C1200" s="6">
        <v>688.68799999999999</v>
      </c>
      <c r="D1200" s="6">
        <v>0.17599999999999999</v>
      </c>
      <c r="E1200" s="8">
        <v>43133</v>
      </c>
      <c r="F1200">
        <f t="shared" si="18"/>
        <v>2018</v>
      </c>
    </row>
    <row r="1201" spans="1:6" x14ac:dyDescent="0.25">
      <c r="A1201" s="2" t="s">
        <v>706</v>
      </c>
      <c r="B1201" s="2" t="s">
        <v>881</v>
      </c>
      <c r="C1201" s="6">
        <v>688.68799999999999</v>
      </c>
      <c r="D1201" s="6">
        <v>0.17599999999999999</v>
      </c>
      <c r="E1201" s="8">
        <v>43133</v>
      </c>
      <c r="F1201">
        <f t="shared" si="18"/>
        <v>2018</v>
      </c>
    </row>
    <row r="1202" spans="1:6" x14ac:dyDescent="0.25">
      <c r="A1202" s="2" t="s">
        <v>706</v>
      </c>
      <c r="B1202" s="2" t="s">
        <v>881</v>
      </c>
      <c r="C1202" s="6">
        <v>5752.11</v>
      </c>
      <c r="D1202" s="6">
        <v>1.47</v>
      </c>
      <c r="E1202" s="8">
        <v>43133</v>
      </c>
      <c r="F1202">
        <f t="shared" si="18"/>
        <v>2018</v>
      </c>
    </row>
    <row r="1203" spans="1:6" x14ac:dyDescent="0.25">
      <c r="A1203" s="2" t="s">
        <v>706</v>
      </c>
      <c r="B1203" s="2" t="s">
        <v>881</v>
      </c>
      <c r="C1203" s="6">
        <v>743.47</v>
      </c>
      <c r="D1203" s="6">
        <v>0.19</v>
      </c>
      <c r="E1203" s="8">
        <v>43133</v>
      </c>
      <c r="F1203">
        <f t="shared" si="18"/>
        <v>2018</v>
      </c>
    </row>
    <row r="1204" spans="1:6" x14ac:dyDescent="0.25">
      <c r="A1204" s="2" t="s">
        <v>706</v>
      </c>
      <c r="B1204" s="2" t="s">
        <v>881</v>
      </c>
      <c r="C1204" s="6">
        <v>740.22</v>
      </c>
      <c r="D1204" s="6">
        <v>0.16900000000000001</v>
      </c>
      <c r="E1204" s="8">
        <v>43133</v>
      </c>
      <c r="F1204">
        <f t="shared" si="18"/>
        <v>2018</v>
      </c>
    </row>
    <row r="1205" spans="1:6" x14ac:dyDescent="0.25">
      <c r="A1205" s="2" t="s">
        <v>706</v>
      </c>
      <c r="B1205" s="2" t="s">
        <v>882</v>
      </c>
      <c r="C1205" s="6">
        <v>2180.7600000000002</v>
      </c>
      <c r="D1205" s="6">
        <v>0.68</v>
      </c>
      <c r="E1205" s="8">
        <v>43145</v>
      </c>
      <c r="F1205">
        <f t="shared" si="18"/>
        <v>2018</v>
      </c>
    </row>
    <row r="1206" spans="1:6" x14ac:dyDescent="0.25">
      <c r="A1206" s="2" t="s">
        <v>706</v>
      </c>
      <c r="B1206" s="2" t="s">
        <v>882</v>
      </c>
      <c r="C1206" s="6">
        <v>13248.117</v>
      </c>
      <c r="D1206" s="6">
        <v>4.1310000000000002</v>
      </c>
      <c r="E1206" s="8">
        <v>43145</v>
      </c>
      <c r="F1206">
        <f t="shared" si="18"/>
        <v>2018</v>
      </c>
    </row>
    <row r="1207" spans="1:6" x14ac:dyDescent="0.25">
      <c r="A1207" s="2" t="s">
        <v>706</v>
      </c>
      <c r="B1207" s="2" t="s">
        <v>883</v>
      </c>
      <c r="C1207" s="6">
        <v>7130.0640000000003</v>
      </c>
      <c r="D1207" s="6">
        <v>1.968</v>
      </c>
      <c r="E1207" s="8">
        <v>43133</v>
      </c>
      <c r="F1207">
        <f t="shared" si="18"/>
        <v>2018</v>
      </c>
    </row>
    <row r="1208" spans="1:6" x14ac:dyDescent="0.25">
      <c r="A1208" s="2" t="s">
        <v>706</v>
      </c>
      <c r="B1208" s="2" t="s">
        <v>883</v>
      </c>
      <c r="C1208" s="6">
        <v>0</v>
      </c>
      <c r="D1208" s="6">
        <v>0</v>
      </c>
      <c r="E1208" s="8">
        <v>43133</v>
      </c>
      <c r="F1208">
        <f t="shared" si="18"/>
        <v>2018</v>
      </c>
    </row>
    <row r="1209" spans="1:6" x14ac:dyDescent="0.25">
      <c r="A1209" s="2" t="s">
        <v>706</v>
      </c>
      <c r="B1209" s="2" t="s">
        <v>884</v>
      </c>
      <c r="C1209" s="6">
        <v>2570.9839999999999</v>
      </c>
      <c r="D1209" s="6">
        <v>0.76700000000000002</v>
      </c>
      <c r="E1209" s="8">
        <v>43145</v>
      </c>
      <c r="F1209">
        <f t="shared" si="18"/>
        <v>2018</v>
      </c>
    </row>
    <row r="1210" spans="1:6" x14ac:dyDescent="0.25">
      <c r="A1210" s="2" t="s">
        <v>706</v>
      </c>
      <c r="B1210" s="2" t="s">
        <v>884</v>
      </c>
      <c r="C1210" s="6">
        <v>703.92</v>
      </c>
      <c r="D1210" s="6">
        <v>0.21</v>
      </c>
      <c r="E1210" s="8">
        <v>43145</v>
      </c>
      <c r="F1210">
        <f t="shared" si="18"/>
        <v>2018</v>
      </c>
    </row>
    <row r="1211" spans="1:6" x14ac:dyDescent="0.25">
      <c r="A1211" s="2" t="s">
        <v>706</v>
      </c>
      <c r="B1211" s="2" t="s">
        <v>884</v>
      </c>
      <c r="C1211" s="6">
        <v>891.63199999999995</v>
      </c>
      <c r="D1211" s="6">
        <v>0.26600000000000001</v>
      </c>
      <c r="E1211" s="8">
        <v>43145</v>
      </c>
      <c r="F1211">
        <f t="shared" si="18"/>
        <v>2018</v>
      </c>
    </row>
    <row r="1212" spans="1:6" x14ac:dyDescent="0.25">
      <c r="A1212" s="2" t="s">
        <v>706</v>
      </c>
      <c r="B1212" s="2" t="s">
        <v>885</v>
      </c>
      <c r="C1212" s="6">
        <v>2928.96</v>
      </c>
      <c r="D1212" s="6">
        <v>0.96</v>
      </c>
      <c r="E1212" s="8">
        <v>43145</v>
      </c>
      <c r="F1212">
        <f t="shared" si="18"/>
        <v>2018</v>
      </c>
    </row>
    <row r="1213" spans="1:6" x14ac:dyDescent="0.25">
      <c r="A1213" s="2" t="s">
        <v>706</v>
      </c>
      <c r="B1213" s="2" t="s">
        <v>886</v>
      </c>
      <c r="C1213" s="6">
        <v>301</v>
      </c>
      <c r="D1213" s="6">
        <v>0.1</v>
      </c>
      <c r="E1213" s="8">
        <v>43145</v>
      </c>
      <c r="F1213">
        <f t="shared" si="18"/>
        <v>2018</v>
      </c>
    </row>
    <row r="1214" spans="1:6" x14ac:dyDescent="0.25">
      <c r="A1214" s="2" t="s">
        <v>706</v>
      </c>
      <c r="B1214" s="2" t="s">
        <v>886</v>
      </c>
      <c r="C1214" s="6">
        <v>1878.24</v>
      </c>
      <c r="D1214" s="6">
        <v>0.624</v>
      </c>
      <c r="E1214" s="8">
        <v>43145</v>
      </c>
      <c r="F1214">
        <f t="shared" si="18"/>
        <v>2018</v>
      </c>
    </row>
    <row r="1215" spans="1:6" x14ac:dyDescent="0.25">
      <c r="A1215" s="2" t="s">
        <v>706</v>
      </c>
      <c r="B1215" s="2" t="s">
        <v>887</v>
      </c>
      <c r="C1215" s="6">
        <v>25619.328000000001</v>
      </c>
      <c r="D1215" s="6">
        <v>3.024</v>
      </c>
      <c r="E1215" s="8">
        <v>43146</v>
      </c>
      <c r="F1215">
        <f t="shared" si="18"/>
        <v>2018</v>
      </c>
    </row>
    <row r="1216" spans="1:6" x14ac:dyDescent="0.25">
      <c r="A1216" s="2" t="s">
        <v>706</v>
      </c>
      <c r="B1216" s="2" t="s">
        <v>888</v>
      </c>
      <c r="C1216" s="6">
        <v>3354.05</v>
      </c>
      <c r="D1216" s="6">
        <v>1.2949999999999999</v>
      </c>
      <c r="E1216" s="8">
        <v>43125</v>
      </c>
      <c r="F1216">
        <f t="shared" si="18"/>
        <v>2018</v>
      </c>
    </row>
    <row r="1217" spans="1:6" x14ac:dyDescent="0.25">
      <c r="A1217" s="2" t="s">
        <v>706</v>
      </c>
      <c r="B1217" s="2" t="s">
        <v>888</v>
      </c>
      <c r="C1217" s="6">
        <v>1631.7</v>
      </c>
      <c r="D1217" s="6">
        <v>0.63</v>
      </c>
      <c r="E1217" s="8">
        <v>43125</v>
      </c>
      <c r="F1217">
        <f t="shared" si="18"/>
        <v>2018</v>
      </c>
    </row>
    <row r="1218" spans="1:6" x14ac:dyDescent="0.25">
      <c r="A1218" s="2" t="s">
        <v>706</v>
      </c>
      <c r="B1218" s="2" t="s">
        <v>889</v>
      </c>
      <c r="C1218" s="6">
        <v>2776.5990000000002</v>
      </c>
      <c r="D1218" s="6">
        <v>1.593</v>
      </c>
      <c r="E1218" s="8">
        <v>43139</v>
      </c>
      <c r="F1218">
        <f t="shared" si="18"/>
        <v>2018</v>
      </c>
    </row>
    <row r="1219" spans="1:6" x14ac:dyDescent="0.25">
      <c r="A1219" s="2" t="s">
        <v>706</v>
      </c>
      <c r="B1219" s="2" t="s">
        <v>890</v>
      </c>
      <c r="C1219" s="6">
        <v>97.343999999999994</v>
      </c>
      <c r="D1219" s="6">
        <v>4.8000000000000001E-2</v>
      </c>
      <c r="E1219" s="8">
        <v>43147</v>
      </c>
      <c r="F1219">
        <f t="shared" ref="F1219:F1282" si="19">YEAR(E1219)</f>
        <v>2018</v>
      </c>
    </row>
    <row r="1220" spans="1:6" x14ac:dyDescent="0.25">
      <c r="A1220" s="2" t="s">
        <v>706</v>
      </c>
      <c r="B1220" s="2" t="s">
        <v>890</v>
      </c>
      <c r="C1220" s="6">
        <v>389.37599999999998</v>
      </c>
      <c r="D1220" s="6">
        <v>0.192</v>
      </c>
      <c r="E1220" s="8">
        <v>43147</v>
      </c>
      <c r="F1220">
        <f t="shared" si="19"/>
        <v>2018</v>
      </c>
    </row>
    <row r="1221" spans="1:6" x14ac:dyDescent="0.25">
      <c r="A1221" s="2" t="s">
        <v>706</v>
      </c>
      <c r="B1221" s="2" t="s">
        <v>890</v>
      </c>
      <c r="C1221" s="6">
        <v>2839.2</v>
      </c>
      <c r="D1221" s="6">
        <v>1.4</v>
      </c>
      <c r="E1221" s="8">
        <v>43147</v>
      </c>
      <c r="F1221">
        <f t="shared" si="19"/>
        <v>2018</v>
      </c>
    </row>
    <row r="1222" spans="1:6" x14ac:dyDescent="0.25">
      <c r="A1222" s="2" t="s">
        <v>706</v>
      </c>
      <c r="B1222" s="2" t="s">
        <v>890</v>
      </c>
      <c r="C1222" s="6">
        <v>4.056</v>
      </c>
      <c r="D1222" s="6">
        <v>2E-3</v>
      </c>
      <c r="E1222" s="8">
        <v>43147</v>
      </c>
      <c r="F1222">
        <f t="shared" si="19"/>
        <v>2018</v>
      </c>
    </row>
    <row r="1223" spans="1:6" x14ac:dyDescent="0.25">
      <c r="A1223" s="2" t="s">
        <v>706</v>
      </c>
      <c r="B1223" s="2" t="s">
        <v>890</v>
      </c>
      <c r="C1223" s="5">
        <v>119.652</v>
      </c>
      <c r="D1223" s="6">
        <v>5.8999999999999997E-2</v>
      </c>
      <c r="E1223" s="8">
        <v>43147</v>
      </c>
      <c r="F1223">
        <f t="shared" si="19"/>
        <v>2018</v>
      </c>
    </row>
    <row r="1224" spans="1:6" x14ac:dyDescent="0.25">
      <c r="A1224" s="2" t="s">
        <v>706</v>
      </c>
      <c r="B1224" s="2" t="s">
        <v>891</v>
      </c>
      <c r="C1224" s="5">
        <v>132.02199999999999</v>
      </c>
      <c r="D1224" s="6">
        <v>3.4000000000000002E-2</v>
      </c>
      <c r="E1224" s="8">
        <v>43139</v>
      </c>
      <c r="F1224">
        <f t="shared" si="19"/>
        <v>2018</v>
      </c>
    </row>
    <row r="1225" spans="1:6" x14ac:dyDescent="0.25">
      <c r="A1225" s="2" t="s">
        <v>706</v>
      </c>
      <c r="B1225" s="2" t="s">
        <v>891</v>
      </c>
      <c r="C1225" s="5">
        <v>396.06599999999997</v>
      </c>
      <c r="D1225" s="6">
        <v>0.10199999999999999</v>
      </c>
      <c r="E1225" s="8">
        <v>43139</v>
      </c>
      <c r="F1225">
        <f t="shared" si="19"/>
        <v>2018</v>
      </c>
    </row>
    <row r="1226" spans="1:6" x14ac:dyDescent="0.25">
      <c r="A1226" s="2" t="s">
        <v>706</v>
      </c>
      <c r="B1226" s="2" t="s">
        <v>891</v>
      </c>
      <c r="C1226" s="5">
        <v>528.08799999999997</v>
      </c>
      <c r="D1226" s="6">
        <v>0.13600000000000001</v>
      </c>
      <c r="E1226" s="8">
        <v>43139</v>
      </c>
      <c r="F1226">
        <f t="shared" si="19"/>
        <v>2018</v>
      </c>
    </row>
    <row r="1227" spans="1:6" x14ac:dyDescent="0.25">
      <c r="A1227" s="2" t="s">
        <v>706</v>
      </c>
      <c r="B1227" s="2" t="s">
        <v>891</v>
      </c>
      <c r="C1227" s="5">
        <v>1452.242</v>
      </c>
      <c r="D1227" s="6">
        <v>0.374</v>
      </c>
      <c r="E1227" s="8">
        <v>43139</v>
      </c>
      <c r="F1227">
        <f t="shared" si="19"/>
        <v>2018</v>
      </c>
    </row>
    <row r="1228" spans="1:6" x14ac:dyDescent="0.25">
      <c r="A1228" s="2" t="s">
        <v>706</v>
      </c>
      <c r="B1228" s="2" t="s">
        <v>891</v>
      </c>
      <c r="C1228" s="5">
        <v>1716.2860000000001</v>
      </c>
      <c r="D1228" s="6">
        <v>0.442</v>
      </c>
      <c r="E1228" s="8">
        <v>43139</v>
      </c>
      <c r="F1228">
        <f t="shared" si="19"/>
        <v>2018</v>
      </c>
    </row>
    <row r="1229" spans="1:6" x14ac:dyDescent="0.25">
      <c r="A1229" s="2" t="s">
        <v>706</v>
      </c>
      <c r="B1229" s="2" t="s">
        <v>891</v>
      </c>
      <c r="C1229" s="5">
        <v>1848.308</v>
      </c>
      <c r="D1229" s="6">
        <v>0.47599999999999998</v>
      </c>
      <c r="E1229" s="8">
        <v>43139</v>
      </c>
      <c r="F1229">
        <f t="shared" si="19"/>
        <v>2018</v>
      </c>
    </row>
    <row r="1230" spans="1:6" x14ac:dyDescent="0.25">
      <c r="A1230" s="2" t="s">
        <v>706</v>
      </c>
      <c r="B1230" s="2" t="s">
        <v>892</v>
      </c>
      <c r="C1230" s="5">
        <v>438.75</v>
      </c>
      <c r="D1230" s="6">
        <v>0.15</v>
      </c>
      <c r="E1230" s="8">
        <v>43146</v>
      </c>
      <c r="F1230">
        <f t="shared" si="19"/>
        <v>2018</v>
      </c>
    </row>
    <row r="1231" spans="1:6" x14ac:dyDescent="0.25">
      <c r="A1231" s="2" t="s">
        <v>706</v>
      </c>
      <c r="B1231" s="2" t="s">
        <v>892</v>
      </c>
      <c r="C1231" s="5">
        <v>2933.7750000000001</v>
      </c>
      <c r="D1231" s="6">
        <v>1.0029999999999999</v>
      </c>
      <c r="E1231" s="8">
        <v>43146</v>
      </c>
      <c r="F1231">
        <f t="shared" si="19"/>
        <v>2018</v>
      </c>
    </row>
    <row r="1232" spans="1:6" x14ac:dyDescent="0.25">
      <c r="A1232" s="2" t="s">
        <v>706</v>
      </c>
      <c r="B1232" s="2" t="s">
        <v>893</v>
      </c>
      <c r="C1232" s="5">
        <v>571.72500000000002</v>
      </c>
      <c r="D1232" s="6">
        <v>0.17499999999999999</v>
      </c>
      <c r="E1232" s="8">
        <v>43133</v>
      </c>
      <c r="F1232">
        <f t="shared" si="19"/>
        <v>2018</v>
      </c>
    </row>
    <row r="1233" spans="1:6" x14ac:dyDescent="0.25">
      <c r="A1233" s="2" t="s">
        <v>706</v>
      </c>
      <c r="B1233" s="2" t="s">
        <v>893</v>
      </c>
      <c r="C1233" s="5">
        <v>555.39</v>
      </c>
      <c r="D1233" s="6">
        <v>0.17</v>
      </c>
      <c r="E1233" s="8">
        <v>43133</v>
      </c>
      <c r="F1233">
        <f t="shared" si="19"/>
        <v>2018</v>
      </c>
    </row>
    <row r="1234" spans="1:6" x14ac:dyDescent="0.25">
      <c r="A1234" s="2" t="s">
        <v>706</v>
      </c>
      <c r="B1234" s="2" t="s">
        <v>893</v>
      </c>
      <c r="C1234" s="5">
        <v>3554.4960000000001</v>
      </c>
      <c r="D1234" s="6">
        <v>1.0880000000000001</v>
      </c>
      <c r="E1234" s="8">
        <v>43133</v>
      </c>
      <c r="F1234">
        <f t="shared" si="19"/>
        <v>2018</v>
      </c>
    </row>
    <row r="1235" spans="1:6" x14ac:dyDescent="0.25">
      <c r="A1235" s="2" t="s">
        <v>706</v>
      </c>
      <c r="B1235" s="2" t="s">
        <v>893</v>
      </c>
      <c r="C1235" s="5">
        <v>496.584</v>
      </c>
      <c r="D1235" s="6">
        <v>0.152</v>
      </c>
      <c r="E1235" s="8">
        <v>43133</v>
      </c>
      <c r="F1235">
        <f t="shared" si="19"/>
        <v>2018</v>
      </c>
    </row>
    <row r="1236" spans="1:6" x14ac:dyDescent="0.25">
      <c r="A1236" s="2" t="s">
        <v>706</v>
      </c>
      <c r="B1236" s="2" t="s">
        <v>893</v>
      </c>
      <c r="C1236" s="5">
        <v>450.846</v>
      </c>
      <c r="D1236" s="6">
        <v>0.13800000000000001</v>
      </c>
      <c r="E1236" s="8">
        <v>43133</v>
      </c>
      <c r="F1236">
        <f t="shared" si="19"/>
        <v>2018</v>
      </c>
    </row>
    <row r="1237" spans="1:6" x14ac:dyDescent="0.25">
      <c r="A1237" s="2" t="s">
        <v>706</v>
      </c>
      <c r="B1237" s="2" t="s">
        <v>894</v>
      </c>
      <c r="C1237" s="5">
        <v>158.85</v>
      </c>
      <c r="D1237" s="6">
        <v>0.05</v>
      </c>
      <c r="E1237" s="8">
        <v>43145</v>
      </c>
      <c r="F1237">
        <f t="shared" si="19"/>
        <v>2018</v>
      </c>
    </row>
    <row r="1238" spans="1:6" x14ac:dyDescent="0.25">
      <c r="A1238" s="2" t="s">
        <v>706</v>
      </c>
      <c r="B1238" s="2" t="s">
        <v>894</v>
      </c>
      <c r="C1238" s="5">
        <v>3621.78</v>
      </c>
      <c r="D1238" s="6">
        <v>1.1399999999999999</v>
      </c>
      <c r="E1238" s="8">
        <v>43145</v>
      </c>
      <c r="F1238">
        <f t="shared" si="19"/>
        <v>2018</v>
      </c>
    </row>
    <row r="1239" spans="1:6" x14ac:dyDescent="0.25">
      <c r="A1239" s="2" t="s">
        <v>706</v>
      </c>
      <c r="B1239" s="2" t="s">
        <v>895</v>
      </c>
      <c r="C1239" s="5">
        <v>152.49600000000001</v>
      </c>
      <c r="D1239" s="6">
        <v>2.4E-2</v>
      </c>
      <c r="E1239" s="8">
        <v>43144</v>
      </c>
      <c r="F1239">
        <f t="shared" si="19"/>
        <v>2018</v>
      </c>
    </row>
    <row r="1240" spans="1:6" x14ac:dyDescent="0.25">
      <c r="A1240" s="2" t="s">
        <v>706</v>
      </c>
      <c r="B1240" s="2" t="s">
        <v>895</v>
      </c>
      <c r="C1240" s="5">
        <v>292.28399999999999</v>
      </c>
      <c r="D1240" s="6">
        <v>4.5999999999999999E-2</v>
      </c>
      <c r="E1240" s="8">
        <v>43144</v>
      </c>
      <c r="F1240">
        <f t="shared" si="19"/>
        <v>2018</v>
      </c>
    </row>
    <row r="1241" spans="1:6" x14ac:dyDescent="0.25">
      <c r="A1241" s="2" t="s">
        <v>706</v>
      </c>
      <c r="B1241" s="2" t="s">
        <v>896</v>
      </c>
      <c r="C1241" s="5">
        <v>498.45600000000002</v>
      </c>
      <c r="D1241" s="6">
        <v>0.13800000000000001</v>
      </c>
      <c r="E1241" s="8">
        <v>43144</v>
      </c>
      <c r="F1241">
        <f t="shared" si="19"/>
        <v>2018</v>
      </c>
    </row>
    <row r="1242" spans="1:6" x14ac:dyDescent="0.25">
      <c r="A1242" s="2" t="s">
        <v>706</v>
      </c>
      <c r="B1242" s="2" t="s">
        <v>896</v>
      </c>
      <c r="C1242" s="5">
        <v>866.88</v>
      </c>
      <c r="D1242" s="6">
        <v>0.24</v>
      </c>
      <c r="E1242" s="8">
        <v>43144</v>
      </c>
      <c r="F1242">
        <f t="shared" si="19"/>
        <v>2018</v>
      </c>
    </row>
    <row r="1243" spans="1:6" x14ac:dyDescent="0.25">
      <c r="A1243" s="2" t="s">
        <v>706</v>
      </c>
      <c r="B1243" s="2" t="s">
        <v>897</v>
      </c>
      <c r="C1243" s="5">
        <v>366.91199999999998</v>
      </c>
      <c r="D1243" s="6">
        <v>4.2000000000000003E-2</v>
      </c>
      <c r="E1243" s="8">
        <v>43152</v>
      </c>
      <c r="F1243">
        <f t="shared" si="19"/>
        <v>2018</v>
      </c>
    </row>
    <row r="1244" spans="1:6" x14ac:dyDescent="0.25">
      <c r="A1244" s="2" t="s">
        <v>706</v>
      </c>
      <c r="B1244" s="2" t="s">
        <v>897</v>
      </c>
      <c r="C1244" s="5">
        <v>366.91199999999998</v>
      </c>
      <c r="D1244" s="6">
        <v>4.2000000000000003E-2</v>
      </c>
      <c r="E1244" s="8">
        <v>43152</v>
      </c>
      <c r="F1244">
        <f t="shared" si="19"/>
        <v>2018</v>
      </c>
    </row>
    <row r="1245" spans="1:6" x14ac:dyDescent="0.25">
      <c r="A1245" s="2" t="s">
        <v>706</v>
      </c>
      <c r="B1245" s="2" t="s">
        <v>897</v>
      </c>
      <c r="C1245" s="5">
        <v>1135.68</v>
      </c>
      <c r="D1245" s="6">
        <v>0.13</v>
      </c>
      <c r="E1245" s="8">
        <v>43152</v>
      </c>
      <c r="F1245">
        <f t="shared" si="19"/>
        <v>2018</v>
      </c>
    </row>
    <row r="1246" spans="1:6" x14ac:dyDescent="0.25">
      <c r="A1246" s="2" t="s">
        <v>706</v>
      </c>
      <c r="B1246" s="2" t="s">
        <v>897</v>
      </c>
      <c r="C1246" s="5">
        <v>200.928</v>
      </c>
      <c r="D1246" s="6">
        <v>2.3E-2</v>
      </c>
      <c r="E1246" s="8">
        <v>43152</v>
      </c>
      <c r="F1246">
        <f t="shared" si="19"/>
        <v>2018</v>
      </c>
    </row>
    <row r="1247" spans="1:6" x14ac:dyDescent="0.25">
      <c r="A1247" s="2" t="s">
        <v>706</v>
      </c>
      <c r="B1247" s="2" t="s">
        <v>897</v>
      </c>
      <c r="C1247" s="5">
        <v>200.928</v>
      </c>
      <c r="D1247" s="6">
        <v>2.3E-2</v>
      </c>
      <c r="E1247" s="8">
        <v>43152</v>
      </c>
      <c r="F1247">
        <f t="shared" si="19"/>
        <v>2018</v>
      </c>
    </row>
    <row r="1248" spans="1:6" x14ac:dyDescent="0.25">
      <c r="A1248" s="2" t="s">
        <v>706</v>
      </c>
      <c r="B1248" s="2" t="s">
        <v>897</v>
      </c>
      <c r="C1248" s="5">
        <v>401.85599999999999</v>
      </c>
      <c r="D1248" s="6">
        <v>4.5999999999999999E-2</v>
      </c>
      <c r="E1248" s="8">
        <v>43152</v>
      </c>
      <c r="F1248">
        <f t="shared" si="19"/>
        <v>2018</v>
      </c>
    </row>
    <row r="1249" spans="1:6" x14ac:dyDescent="0.25">
      <c r="A1249" s="2" t="s">
        <v>706</v>
      </c>
      <c r="B1249" s="2" t="s">
        <v>897</v>
      </c>
      <c r="C1249" s="5">
        <v>602.78399999999999</v>
      </c>
      <c r="D1249" s="6">
        <v>6.9000000000000006E-2</v>
      </c>
      <c r="E1249" s="8">
        <v>43152</v>
      </c>
      <c r="F1249">
        <f t="shared" si="19"/>
        <v>2018</v>
      </c>
    </row>
    <row r="1250" spans="1:6" x14ac:dyDescent="0.25">
      <c r="A1250" s="2" t="s">
        <v>706</v>
      </c>
      <c r="B1250" s="2" t="s">
        <v>897</v>
      </c>
      <c r="C1250" s="5">
        <v>349.44</v>
      </c>
      <c r="D1250" s="6">
        <v>0.04</v>
      </c>
      <c r="E1250" s="8">
        <v>43152</v>
      </c>
      <c r="F1250">
        <f t="shared" si="19"/>
        <v>2018</v>
      </c>
    </row>
    <row r="1251" spans="1:6" x14ac:dyDescent="0.25">
      <c r="A1251" s="2" t="s">
        <v>706</v>
      </c>
      <c r="B1251" s="2" t="s">
        <v>898</v>
      </c>
      <c r="C1251" s="5">
        <v>6518.0640000000003</v>
      </c>
      <c r="D1251" s="6">
        <v>1.5960000000000001</v>
      </c>
      <c r="E1251" s="8">
        <v>43124</v>
      </c>
      <c r="F1251">
        <f t="shared" si="19"/>
        <v>2018</v>
      </c>
    </row>
    <row r="1252" spans="1:6" x14ac:dyDescent="0.25">
      <c r="A1252" s="2" t="s">
        <v>706</v>
      </c>
      <c r="B1252" s="2" t="s">
        <v>899</v>
      </c>
      <c r="C1252" s="5">
        <v>211.69200000000001</v>
      </c>
      <c r="D1252" s="6">
        <v>4.5999999999999999E-2</v>
      </c>
      <c r="E1252" s="8">
        <v>43077</v>
      </c>
      <c r="F1252">
        <f t="shared" si="19"/>
        <v>2017</v>
      </c>
    </row>
    <row r="1253" spans="1:6" x14ac:dyDescent="0.25">
      <c r="A1253" s="2" t="s">
        <v>706</v>
      </c>
      <c r="B1253" s="2" t="s">
        <v>899</v>
      </c>
      <c r="C1253" s="5">
        <v>1058.46</v>
      </c>
      <c r="D1253" s="6">
        <v>0.23</v>
      </c>
      <c r="E1253" s="8">
        <v>43077</v>
      </c>
      <c r="F1253">
        <f t="shared" si="19"/>
        <v>2017</v>
      </c>
    </row>
    <row r="1254" spans="1:6" x14ac:dyDescent="0.25">
      <c r="A1254" s="2" t="s">
        <v>706</v>
      </c>
      <c r="B1254" s="2" t="s">
        <v>900</v>
      </c>
      <c r="C1254" s="5">
        <v>10133.76</v>
      </c>
      <c r="D1254" s="6">
        <v>1.1599999999999999</v>
      </c>
      <c r="E1254" s="8">
        <v>43154</v>
      </c>
      <c r="F1254">
        <f t="shared" si="19"/>
        <v>2018</v>
      </c>
    </row>
    <row r="1255" spans="1:6" x14ac:dyDescent="0.25">
      <c r="A1255" s="2" t="s">
        <v>706</v>
      </c>
      <c r="B1255" s="2" t="s">
        <v>900</v>
      </c>
      <c r="C1255" s="5">
        <v>2026.752</v>
      </c>
      <c r="D1255" s="6">
        <v>0.23200000000000001</v>
      </c>
      <c r="E1255" s="8">
        <v>43154</v>
      </c>
      <c r="F1255">
        <f t="shared" si="19"/>
        <v>2018</v>
      </c>
    </row>
    <row r="1256" spans="1:6" x14ac:dyDescent="0.25">
      <c r="A1256" s="2" t="s">
        <v>706</v>
      </c>
      <c r="B1256" s="2" t="s">
        <v>900</v>
      </c>
      <c r="C1256" s="5">
        <v>0</v>
      </c>
      <c r="D1256" s="6">
        <v>0</v>
      </c>
      <c r="E1256" s="8">
        <v>43154</v>
      </c>
      <c r="F1256">
        <f t="shared" si="19"/>
        <v>2018</v>
      </c>
    </row>
    <row r="1257" spans="1:6" x14ac:dyDescent="0.25">
      <c r="A1257" s="2" t="s">
        <v>706</v>
      </c>
      <c r="B1257" s="2" t="s">
        <v>901</v>
      </c>
      <c r="C1257" s="5">
        <v>1668.096</v>
      </c>
      <c r="D1257" s="6">
        <v>0.192</v>
      </c>
      <c r="E1257" s="8">
        <v>43152</v>
      </c>
      <c r="F1257">
        <f t="shared" si="19"/>
        <v>2018</v>
      </c>
    </row>
    <row r="1258" spans="1:6" x14ac:dyDescent="0.25">
      <c r="A1258" s="2" t="s">
        <v>706</v>
      </c>
      <c r="B1258" s="2" t="s">
        <v>901</v>
      </c>
      <c r="C1258" s="5">
        <v>4378.7520000000004</v>
      </c>
      <c r="D1258" s="6">
        <v>0.504</v>
      </c>
      <c r="E1258" s="8">
        <v>43152</v>
      </c>
      <c r="F1258">
        <f t="shared" si="19"/>
        <v>2018</v>
      </c>
    </row>
    <row r="1259" spans="1:6" x14ac:dyDescent="0.25">
      <c r="A1259" s="2" t="s">
        <v>706</v>
      </c>
      <c r="B1259" s="2" t="s">
        <v>901</v>
      </c>
      <c r="C1259" s="5">
        <v>1459.5840000000001</v>
      </c>
      <c r="D1259" s="6">
        <v>0.16800000000000001</v>
      </c>
      <c r="E1259" s="8">
        <v>43152</v>
      </c>
      <c r="F1259">
        <f t="shared" si="19"/>
        <v>2018</v>
      </c>
    </row>
    <row r="1260" spans="1:6" x14ac:dyDescent="0.25">
      <c r="A1260" s="2" t="s">
        <v>706</v>
      </c>
      <c r="B1260" s="2" t="s">
        <v>901</v>
      </c>
      <c r="C1260" s="5">
        <v>11068.512000000001</v>
      </c>
      <c r="D1260" s="6">
        <v>1.274</v>
      </c>
      <c r="E1260" s="8">
        <v>43152</v>
      </c>
      <c r="F1260">
        <f t="shared" si="19"/>
        <v>2018</v>
      </c>
    </row>
    <row r="1261" spans="1:6" x14ac:dyDescent="0.25">
      <c r="A1261" s="2" t="s">
        <v>706</v>
      </c>
      <c r="B1261" s="2" t="s">
        <v>902</v>
      </c>
      <c r="C1261" s="5">
        <v>1537.5360000000001</v>
      </c>
      <c r="D1261" s="6">
        <v>0.17599999999999999</v>
      </c>
      <c r="E1261" s="8">
        <v>43152</v>
      </c>
      <c r="F1261">
        <f t="shared" si="19"/>
        <v>2018</v>
      </c>
    </row>
    <row r="1262" spans="1:6" x14ac:dyDescent="0.25">
      <c r="A1262" s="2" t="s">
        <v>706</v>
      </c>
      <c r="B1262" s="2" t="s">
        <v>902</v>
      </c>
      <c r="C1262" s="5">
        <v>4682.4960000000001</v>
      </c>
      <c r="D1262" s="6">
        <v>0.53600000000000003</v>
      </c>
      <c r="E1262" s="8">
        <v>43152</v>
      </c>
      <c r="F1262">
        <f t="shared" si="19"/>
        <v>2018</v>
      </c>
    </row>
    <row r="1263" spans="1:6" x14ac:dyDescent="0.25">
      <c r="A1263" s="2" t="s">
        <v>706</v>
      </c>
      <c r="B1263" s="2" t="s">
        <v>902</v>
      </c>
      <c r="C1263" s="5">
        <v>428.06400000000002</v>
      </c>
      <c r="D1263" s="6">
        <v>4.9000000000000002E-2</v>
      </c>
      <c r="E1263" s="8">
        <v>43152</v>
      </c>
      <c r="F1263">
        <f t="shared" si="19"/>
        <v>2018</v>
      </c>
    </row>
    <row r="1264" spans="1:6" x14ac:dyDescent="0.25">
      <c r="A1264" s="2" t="s">
        <v>706</v>
      </c>
      <c r="B1264" s="2" t="s">
        <v>902</v>
      </c>
      <c r="C1264" s="5">
        <v>4402.9440000000004</v>
      </c>
      <c r="D1264" s="6">
        <v>0.504</v>
      </c>
      <c r="E1264" s="8">
        <v>43152</v>
      </c>
      <c r="F1264">
        <f t="shared" si="19"/>
        <v>2018</v>
      </c>
    </row>
    <row r="1265" spans="1:6" x14ac:dyDescent="0.25">
      <c r="A1265" s="2" t="s">
        <v>706</v>
      </c>
      <c r="B1265" s="2" t="s">
        <v>902</v>
      </c>
      <c r="C1265" s="5">
        <v>1205.568</v>
      </c>
      <c r="D1265" s="6">
        <v>0.13800000000000001</v>
      </c>
      <c r="E1265" s="8">
        <v>43152</v>
      </c>
      <c r="F1265">
        <f t="shared" si="19"/>
        <v>2018</v>
      </c>
    </row>
    <row r="1266" spans="1:6" x14ac:dyDescent="0.25">
      <c r="A1266" s="2" t="s">
        <v>706</v>
      </c>
      <c r="B1266" s="2" t="s">
        <v>903</v>
      </c>
      <c r="C1266" s="5">
        <v>4596.4799999999996</v>
      </c>
      <c r="D1266" s="6">
        <v>1.1399999999999999</v>
      </c>
      <c r="E1266" s="8">
        <v>43152</v>
      </c>
      <c r="F1266">
        <f t="shared" si="19"/>
        <v>2018</v>
      </c>
    </row>
    <row r="1267" spans="1:6" x14ac:dyDescent="0.25">
      <c r="A1267" s="2" t="s">
        <v>706</v>
      </c>
      <c r="B1267" s="2" t="s">
        <v>903</v>
      </c>
      <c r="C1267" s="5">
        <v>2173.248</v>
      </c>
      <c r="D1267" s="6">
        <v>0.53900000000000003</v>
      </c>
      <c r="E1267" s="8">
        <v>43152</v>
      </c>
      <c r="F1267">
        <f t="shared" si="19"/>
        <v>2018</v>
      </c>
    </row>
    <row r="1268" spans="1:6" x14ac:dyDescent="0.25">
      <c r="A1268" s="2" t="s">
        <v>706</v>
      </c>
      <c r="B1268" s="2" t="s">
        <v>904</v>
      </c>
      <c r="C1268" s="5">
        <v>697.63199999999995</v>
      </c>
      <c r="D1268" s="6">
        <v>0.156</v>
      </c>
      <c r="E1268" s="8">
        <v>43132</v>
      </c>
      <c r="F1268">
        <f t="shared" si="19"/>
        <v>2018</v>
      </c>
    </row>
    <row r="1269" spans="1:6" x14ac:dyDescent="0.25">
      <c r="A1269" s="2" t="s">
        <v>706</v>
      </c>
      <c r="B1269" s="2" t="s">
        <v>904</v>
      </c>
      <c r="C1269" s="5">
        <v>2159.9760000000001</v>
      </c>
      <c r="D1269" s="6">
        <v>0.48299999999999998</v>
      </c>
      <c r="E1269" s="8">
        <v>43132</v>
      </c>
      <c r="F1269">
        <f t="shared" si="19"/>
        <v>2018</v>
      </c>
    </row>
    <row r="1270" spans="1:6" x14ac:dyDescent="0.25">
      <c r="A1270" s="2" t="s">
        <v>706</v>
      </c>
      <c r="B1270" s="2" t="s">
        <v>905</v>
      </c>
      <c r="C1270" s="5">
        <v>580.60799999999995</v>
      </c>
      <c r="D1270" s="6">
        <v>0.252</v>
      </c>
      <c r="E1270" s="8">
        <v>43138</v>
      </c>
      <c r="F1270">
        <f t="shared" si="19"/>
        <v>2018</v>
      </c>
    </row>
    <row r="1271" spans="1:6" x14ac:dyDescent="0.25">
      <c r="A1271" s="2" t="s">
        <v>706</v>
      </c>
      <c r="B1271" s="2" t="s">
        <v>905</v>
      </c>
      <c r="C1271" s="5">
        <v>5128.7039999999997</v>
      </c>
      <c r="D1271" s="6">
        <v>2.226</v>
      </c>
      <c r="E1271" s="8">
        <v>43138</v>
      </c>
      <c r="F1271">
        <f t="shared" si="19"/>
        <v>2018</v>
      </c>
    </row>
    <row r="1272" spans="1:6" x14ac:dyDescent="0.25">
      <c r="A1272" s="2" t="s">
        <v>706</v>
      </c>
      <c r="B1272" s="2" t="s">
        <v>906</v>
      </c>
      <c r="C1272" s="5">
        <v>152.49600000000001</v>
      </c>
      <c r="D1272" s="6">
        <v>4.8000000000000001E-2</v>
      </c>
      <c r="E1272" s="8">
        <v>43154</v>
      </c>
      <c r="F1272">
        <f t="shared" si="19"/>
        <v>2018</v>
      </c>
    </row>
    <row r="1273" spans="1:6" x14ac:dyDescent="0.25">
      <c r="A1273" s="2" t="s">
        <v>706</v>
      </c>
      <c r="B1273" s="2" t="s">
        <v>906</v>
      </c>
      <c r="C1273" s="5">
        <v>457.488</v>
      </c>
      <c r="D1273" s="6">
        <v>0.14399999999999999</v>
      </c>
      <c r="E1273" s="8">
        <v>43154</v>
      </c>
      <c r="F1273">
        <f t="shared" si="19"/>
        <v>2018</v>
      </c>
    </row>
    <row r="1274" spans="1:6" x14ac:dyDescent="0.25">
      <c r="A1274" s="2" t="s">
        <v>706</v>
      </c>
      <c r="B1274" s="2" t="s">
        <v>906</v>
      </c>
      <c r="C1274" s="5">
        <v>609.98400000000004</v>
      </c>
      <c r="D1274" s="6">
        <v>0.192</v>
      </c>
      <c r="E1274" s="8">
        <v>43154</v>
      </c>
      <c r="F1274">
        <f t="shared" si="19"/>
        <v>2018</v>
      </c>
    </row>
    <row r="1275" spans="1:6" x14ac:dyDescent="0.25">
      <c r="A1275" s="2" t="s">
        <v>706</v>
      </c>
      <c r="B1275" s="2" t="s">
        <v>906</v>
      </c>
      <c r="C1275" s="5">
        <v>324.05399999999997</v>
      </c>
      <c r="D1275" s="6">
        <v>0.10199999999999999</v>
      </c>
      <c r="E1275" s="8">
        <v>43154</v>
      </c>
      <c r="F1275">
        <f t="shared" si="19"/>
        <v>2018</v>
      </c>
    </row>
    <row r="1276" spans="1:6" x14ac:dyDescent="0.25">
      <c r="A1276" s="2" t="s">
        <v>706</v>
      </c>
      <c r="B1276" s="2" t="s">
        <v>906</v>
      </c>
      <c r="C1276" s="5">
        <v>2268.3780000000002</v>
      </c>
      <c r="D1276" s="6">
        <v>0.71399999999999997</v>
      </c>
      <c r="E1276" s="8">
        <v>43154</v>
      </c>
      <c r="F1276">
        <f t="shared" si="19"/>
        <v>2018</v>
      </c>
    </row>
    <row r="1277" spans="1:6" x14ac:dyDescent="0.25">
      <c r="A1277" s="2" t="s">
        <v>706</v>
      </c>
      <c r="B1277" s="2" t="s">
        <v>907</v>
      </c>
      <c r="C1277" s="5">
        <v>206.78</v>
      </c>
      <c r="D1277" s="6">
        <v>3.5000000000000003E-2</v>
      </c>
      <c r="E1277" s="8">
        <v>43147</v>
      </c>
      <c r="F1277">
        <f t="shared" si="19"/>
        <v>2018</v>
      </c>
    </row>
    <row r="1278" spans="1:6" x14ac:dyDescent="0.25">
      <c r="A1278" s="2" t="s">
        <v>706</v>
      </c>
      <c r="B1278" s="2" t="s">
        <v>907</v>
      </c>
      <c r="C1278" s="5">
        <v>1033.9000000000001</v>
      </c>
      <c r="D1278" s="6">
        <v>0.17499999999999999</v>
      </c>
      <c r="E1278" s="8">
        <v>43147</v>
      </c>
      <c r="F1278">
        <f t="shared" si="19"/>
        <v>2018</v>
      </c>
    </row>
    <row r="1279" spans="1:6" x14ac:dyDescent="0.25">
      <c r="A1279" s="2" t="s">
        <v>706</v>
      </c>
      <c r="B1279" s="2" t="s">
        <v>907</v>
      </c>
      <c r="C1279" s="5">
        <v>1240.68</v>
      </c>
      <c r="D1279" s="6">
        <v>0.21</v>
      </c>
      <c r="E1279" s="8">
        <v>43147</v>
      </c>
      <c r="F1279">
        <f t="shared" si="19"/>
        <v>2018</v>
      </c>
    </row>
    <row r="1280" spans="1:6" x14ac:dyDescent="0.25">
      <c r="A1280" s="2" t="s">
        <v>706</v>
      </c>
      <c r="B1280" s="2" t="s">
        <v>907</v>
      </c>
      <c r="C1280" s="5">
        <v>1654.24</v>
      </c>
      <c r="D1280" s="6">
        <v>0.28000000000000003</v>
      </c>
      <c r="E1280" s="8">
        <v>43147</v>
      </c>
      <c r="F1280">
        <f t="shared" si="19"/>
        <v>2018</v>
      </c>
    </row>
    <row r="1281" spans="1:6" x14ac:dyDescent="0.25">
      <c r="A1281" s="2" t="s">
        <v>706</v>
      </c>
      <c r="B1281" s="2" t="s">
        <v>907</v>
      </c>
      <c r="C1281" s="5">
        <v>295.39999999999998</v>
      </c>
      <c r="D1281" s="6">
        <v>0.05</v>
      </c>
      <c r="E1281" s="8">
        <v>43147</v>
      </c>
      <c r="F1281">
        <f t="shared" si="19"/>
        <v>2018</v>
      </c>
    </row>
    <row r="1282" spans="1:6" x14ac:dyDescent="0.25">
      <c r="A1282" s="2" t="s">
        <v>706</v>
      </c>
      <c r="B1282" s="2" t="s">
        <v>907</v>
      </c>
      <c r="C1282" s="5">
        <v>295.39999999999998</v>
      </c>
      <c r="D1282" s="6">
        <v>0.05</v>
      </c>
      <c r="E1282" s="8">
        <v>43147</v>
      </c>
      <c r="F1282">
        <f t="shared" si="19"/>
        <v>2018</v>
      </c>
    </row>
    <row r="1283" spans="1:6" x14ac:dyDescent="0.25">
      <c r="A1283" s="2" t="s">
        <v>706</v>
      </c>
      <c r="B1283" s="2" t="s">
        <v>907</v>
      </c>
      <c r="C1283" s="5">
        <v>354.48</v>
      </c>
      <c r="D1283" s="6">
        <v>0.06</v>
      </c>
      <c r="E1283" s="8">
        <v>43147</v>
      </c>
      <c r="F1283">
        <f t="shared" ref="F1283:F1346" si="20">YEAR(E1283)</f>
        <v>2018</v>
      </c>
    </row>
    <row r="1284" spans="1:6" x14ac:dyDescent="0.25">
      <c r="A1284" s="2" t="s">
        <v>706</v>
      </c>
      <c r="B1284" s="2" t="s">
        <v>907</v>
      </c>
      <c r="C1284" s="5">
        <v>590.79999999999995</v>
      </c>
      <c r="D1284" s="6">
        <v>0.1</v>
      </c>
      <c r="E1284" s="8">
        <v>43147</v>
      </c>
      <c r="F1284">
        <f t="shared" si="20"/>
        <v>2018</v>
      </c>
    </row>
    <row r="1285" spans="1:6" x14ac:dyDescent="0.25">
      <c r="A1285" s="2" t="s">
        <v>706</v>
      </c>
      <c r="B1285" s="2" t="s">
        <v>907</v>
      </c>
      <c r="C1285" s="5">
        <v>590.79999999999995</v>
      </c>
      <c r="D1285" s="6">
        <v>0.1</v>
      </c>
      <c r="E1285" s="8">
        <v>43147</v>
      </c>
      <c r="F1285">
        <f t="shared" si="20"/>
        <v>2018</v>
      </c>
    </row>
    <row r="1286" spans="1:6" x14ac:dyDescent="0.25">
      <c r="A1286" s="2" t="s">
        <v>706</v>
      </c>
      <c r="B1286" s="2" t="s">
        <v>907</v>
      </c>
      <c r="C1286" s="5">
        <v>590.79999999999995</v>
      </c>
      <c r="D1286" s="6">
        <v>0.1</v>
      </c>
      <c r="E1286" s="8">
        <v>43147</v>
      </c>
      <c r="F1286">
        <f t="shared" si="20"/>
        <v>2018</v>
      </c>
    </row>
    <row r="1287" spans="1:6" x14ac:dyDescent="0.25">
      <c r="A1287" s="2" t="s">
        <v>706</v>
      </c>
      <c r="B1287" s="2" t="s">
        <v>907</v>
      </c>
      <c r="C1287" s="5">
        <v>1477</v>
      </c>
      <c r="D1287" s="6">
        <v>0.25</v>
      </c>
      <c r="E1287" s="8">
        <v>43147</v>
      </c>
      <c r="F1287">
        <f t="shared" si="20"/>
        <v>2018</v>
      </c>
    </row>
    <row r="1288" spans="1:6" x14ac:dyDescent="0.25">
      <c r="A1288" s="2" t="s">
        <v>706</v>
      </c>
      <c r="B1288" s="2" t="s">
        <v>907</v>
      </c>
      <c r="C1288" s="5">
        <v>8838.3680000000004</v>
      </c>
      <c r="D1288" s="6">
        <v>1.496</v>
      </c>
      <c r="E1288" s="8">
        <v>43147</v>
      </c>
      <c r="F1288">
        <f t="shared" si="20"/>
        <v>2018</v>
      </c>
    </row>
    <row r="1289" spans="1:6" x14ac:dyDescent="0.25">
      <c r="A1289" s="2" t="s">
        <v>706</v>
      </c>
      <c r="B1289" s="2" t="s">
        <v>907</v>
      </c>
      <c r="C1289" s="5">
        <v>2410.4639999999999</v>
      </c>
      <c r="D1289" s="6">
        <v>0.40799999999999997</v>
      </c>
      <c r="E1289" s="8">
        <v>43147</v>
      </c>
      <c r="F1289">
        <f t="shared" si="20"/>
        <v>2018</v>
      </c>
    </row>
    <row r="1290" spans="1:6" x14ac:dyDescent="0.25">
      <c r="A1290" s="2" t="s">
        <v>706</v>
      </c>
      <c r="B1290" s="2" t="s">
        <v>907</v>
      </c>
      <c r="C1290" s="5">
        <v>1861.02</v>
      </c>
      <c r="D1290" s="6">
        <v>0.315</v>
      </c>
      <c r="E1290" s="8">
        <v>43147</v>
      </c>
      <c r="F1290">
        <f t="shared" si="20"/>
        <v>2018</v>
      </c>
    </row>
    <row r="1291" spans="1:6" x14ac:dyDescent="0.25">
      <c r="A1291" s="2" t="s">
        <v>706</v>
      </c>
      <c r="B1291" s="2" t="s">
        <v>907</v>
      </c>
      <c r="C1291" s="5">
        <v>135.88399999999999</v>
      </c>
      <c r="D1291" s="6">
        <v>2.3E-2</v>
      </c>
      <c r="E1291" s="8">
        <v>43147</v>
      </c>
      <c r="F1291">
        <f t="shared" si="20"/>
        <v>2018</v>
      </c>
    </row>
    <row r="1292" spans="1:6" x14ac:dyDescent="0.25">
      <c r="A1292" s="2" t="s">
        <v>706</v>
      </c>
      <c r="B1292" s="2" t="s">
        <v>907</v>
      </c>
      <c r="C1292" s="5">
        <v>271.76799999999997</v>
      </c>
      <c r="D1292" s="6">
        <v>4.5999999999999999E-2</v>
      </c>
      <c r="E1292" s="8">
        <v>43147</v>
      </c>
      <c r="F1292">
        <f t="shared" si="20"/>
        <v>2018</v>
      </c>
    </row>
    <row r="1293" spans="1:6" x14ac:dyDescent="0.25">
      <c r="A1293" s="2" t="s">
        <v>706</v>
      </c>
      <c r="B1293" s="2" t="s">
        <v>908</v>
      </c>
      <c r="C1293" s="5">
        <v>231.17599999999999</v>
      </c>
      <c r="D1293" s="6">
        <v>4.3999999999999997E-2</v>
      </c>
      <c r="E1293" s="8">
        <v>43129</v>
      </c>
      <c r="F1293">
        <f t="shared" si="20"/>
        <v>2018</v>
      </c>
    </row>
    <row r="1294" spans="1:6" x14ac:dyDescent="0.25">
      <c r="A1294" s="2" t="s">
        <v>706</v>
      </c>
      <c r="B1294" s="2" t="s">
        <v>908</v>
      </c>
      <c r="C1294" s="5">
        <v>441.33600000000001</v>
      </c>
      <c r="D1294" s="6">
        <v>8.4000000000000005E-2</v>
      </c>
      <c r="E1294" s="8">
        <v>43129</v>
      </c>
      <c r="F1294">
        <f t="shared" si="20"/>
        <v>2018</v>
      </c>
    </row>
    <row r="1295" spans="1:6" x14ac:dyDescent="0.25">
      <c r="A1295" s="2" t="s">
        <v>706</v>
      </c>
      <c r="B1295" s="2" t="s">
        <v>908</v>
      </c>
      <c r="C1295" s="5">
        <v>693.52800000000002</v>
      </c>
      <c r="D1295" s="6">
        <v>0.13200000000000001</v>
      </c>
      <c r="E1295" s="8">
        <v>43129</v>
      </c>
      <c r="F1295">
        <f t="shared" si="20"/>
        <v>2018</v>
      </c>
    </row>
    <row r="1296" spans="1:6" x14ac:dyDescent="0.25">
      <c r="A1296" s="2" t="s">
        <v>706</v>
      </c>
      <c r="B1296" s="2" t="s">
        <v>908</v>
      </c>
      <c r="C1296" s="5">
        <v>1155.8800000000001</v>
      </c>
      <c r="D1296" s="6">
        <v>0.22</v>
      </c>
      <c r="E1296" s="8">
        <v>43129</v>
      </c>
      <c r="F1296">
        <f t="shared" si="20"/>
        <v>2018</v>
      </c>
    </row>
    <row r="1297" spans="1:6" x14ac:dyDescent="0.25">
      <c r="A1297" s="2" t="s">
        <v>706</v>
      </c>
      <c r="B1297" s="2" t="s">
        <v>908</v>
      </c>
      <c r="C1297" s="5">
        <v>1849.4079999999999</v>
      </c>
      <c r="D1297" s="6">
        <v>0.35199999999999998</v>
      </c>
      <c r="E1297" s="8">
        <v>43129</v>
      </c>
      <c r="F1297">
        <f t="shared" si="20"/>
        <v>2018</v>
      </c>
    </row>
    <row r="1298" spans="1:6" x14ac:dyDescent="0.25">
      <c r="A1298" s="2" t="s">
        <v>706</v>
      </c>
      <c r="B1298" s="2" t="s">
        <v>908</v>
      </c>
      <c r="C1298" s="5">
        <v>2311.7600000000002</v>
      </c>
      <c r="D1298" s="6">
        <v>0.44</v>
      </c>
      <c r="E1298" s="8">
        <v>43129</v>
      </c>
      <c r="F1298">
        <f t="shared" si="20"/>
        <v>2018</v>
      </c>
    </row>
    <row r="1299" spans="1:6" x14ac:dyDescent="0.25">
      <c r="A1299" s="2" t="s">
        <v>706</v>
      </c>
      <c r="B1299" s="2" t="s">
        <v>908</v>
      </c>
      <c r="C1299" s="5">
        <v>882.67200000000003</v>
      </c>
      <c r="D1299" s="6">
        <v>0.16800000000000001</v>
      </c>
      <c r="E1299" s="8">
        <v>43129</v>
      </c>
      <c r="F1299">
        <f t="shared" si="20"/>
        <v>2018</v>
      </c>
    </row>
    <row r="1300" spans="1:6" x14ac:dyDescent="0.25">
      <c r="A1300" s="2" t="s">
        <v>706</v>
      </c>
      <c r="B1300" s="2" t="s">
        <v>908</v>
      </c>
      <c r="C1300" s="5">
        <v>120.842</v>
      </c>
      <c r="D1300" s="6">
        <v>2.3E-2</v>
      </c>
      <c r="E1300" s="8">
        <v>43129</v>
      </c>
      <c r="F1300">
        <f t="shared" si="20"/>
        <v>2018</v>
      </c>
    </row>
    <row r="1301" spans="1:6" x14ac:dyDescent="0.25">
      <c r="A1301" s="2" t="s">
        <v>706</v>
      </c>
      <c r="B1301" s="2" t="s">
        <v>908</v>
      </c>
      <c r="C1301" s="5">
        <v>241.684</v>
      </c>
      <c r="D1301" s="6">
        <v>4.5999999999999999E-2</v>
      </c>
      <c r="E1301" s="8">
        <v>43129</v>
      </c>
      <c r="F1301">
        <f t="shared" si="20"/>
        <v>2018</v>
      </c>
    </row>
    <row r="1302" spans="1:6" x14ac:dyDescent="0.25">
      <c r="A1302" s="2" t="s">
        <v>706</v>
      </c>
      <c r="B1302" s="2" t="s">
        <v>908</v>
      </c>
      <c r="C1302" s="5">
        <v>241.684</v>
      </c>
      <c r="D1302" s="6">
        <v>4.5999999999999999E-2</v>
      </c>
      <c r="E1302" s="8">
        <v>43129</v>
      </c>
      <c r="F1302">
        <f t="shared" si="20"/>
        <v>2018</v>
      </c>
    </row>
    <row r="1303" spans="1:6" x14ac:dyDescent="0.25">
      <c r="A1303" s="2" t="s">
        <v>706</v>
      </c>
      <c r="B1303" s="2" t="s">
        <v>908</v>
      </c>
      <c r="C1303" s="5">
        <v>362.52600000000001</v>
      </c>
      <c r="D1303" s="6">
        <v>6.9000000000000006E-2</v>
      </c>
      <c r="E1303" s="8">
        <v>43129</v>
      </c>
      <c r="F1303">
        <f t="shared" si="20"/>
        <v>2018</v>
      </c>
    </row>
    <row r="1304" spans="1:6" x14ac:dyDescent="0.25">
      <c r="A1304" s="2" t="s">
        <v>706</v>
      </c>
      <c r="B1304" s="2" t="s">
        <v>909</v>
      </c>
      <c r="C1304" s="5">
        <v>105.9</v>
      </c>
      <c r="D1304" s="6">
        <v>0.03</v>
      </c>
      <c r="E1304" s="8">
        <v>43131</v>
      </c>
      <c r="F1304">
        <f t="shared" si="20"/>
        <v>2018</v>
      </c>
    </row>
    <row r="1305" spans="1:6" x14ac:dyDescent="0.25">
      <c r="A1305" s="2" t="s">
        <v>706</v>
      </c>
      <c r="B1305" s="2" t="s">
        <v>909</v>
      </c>
      <c r="C1305" s="5">
        <v>444.78</v>
      </c>
      <c r="D1305" s="6">
        <v>0.126</v>
      </c>
      <c r="E1305" s="8">
        <v>43131</v>
      </c>
      <c r="F1305">
        <f t="shared" si="20"/>
        <v>2018</v>
      </c>
    </row>
    <row r="1306" spans="1:6" x14ac:dyDescent="0.25">
      <c r="A1306" s="2" t="s">
        <v>706</v>
      </c>
      <c r="B1306" s="2" t="s">
        <v>909</v>
      </c>
      <c r="C1306" s="5">
        <v>9340.3799999999992</v>
      </c>
      <c r="D1306" s="6">
        <v>2.6459999999999999</v>
      </c>
      <c r="E1306" s="8">
        <v>43131</v>
      </c>
      <c r="F1306">
        <f t="shared" si="20"/>
        <v>2018</v>
      </c>
    </row>
    <row r="1307" spans="1:6" x14ac:dyDescent="0.25">
      <c r="A1307" s="2" t="s">
        <v>706</v>
      </c>
      <c r="B1307" s="2" t="s">
        <v>909</v>
      </c>
      <c r="C1307" s="5">
        <v>268.27999999999997</v>
      </c>
      <c r="D1307" s="6">
        <v>7.5999999999999998E-2</v>
      </c>
      <c r="E1307" s="8">
        <v>43131</v>
      </c>
      <c r="F1307">
        <f t="shared" si="20"/>
        <v>2018</v>
      </c>
    </row>
    <row r="1308" spans="1:6" x14ac:dyDescent="0.25">
      <c r="A1308" s="2" t="s">
        <v>706</v>
      </c>
      <c r="B1308" s="2" t="s">
        <v>910</v>
      </c>
      <c r="C1308" s="5">
        <v>739.2</v>
      </c>
      <c r="D1308" s="6">
        <v>0.33600000000000002</v>
      </c>
      <c r="E1308" s="8">
        <v>43138</v>
      </c>
      <c r="F1308">
        <f t="shared" si="20"/>
        <v>2018</v>
      </c>
    </row>
    <row r="1309" spans="1:6" x14ac:dyDescent="0.25">
      <c r="A1309" s="2" t="s">
        <v>706</v>
      </c>
      <c r="B1309" s="2" t="s">
        <v>910</v>
      </c>
      <c r="C1309" s="5">
        <v>176</v>
      </c>
      <c r="D1309" s="6">
        <v>0.08</v>
      </c>
      <c r="E1309" s="8">
        <v>43138</v>
      </c>
      <c r="F1309">
        <f t="shared" si="20"/>
        <v>2018</v>
      </c>
    </row>
    <row r="1310" spans="1:6" x14ac:dyDescent="0.25">
      <c r="A1310" s="2" t="s">
        <v>706</v>
      </c>
      <c r="B1310" s="2" t="s">
        <v>911</v>
      </c>
      <c r="C1310" s="5">
        <v>2964.4940000000001</v>
      </c>
      <c r="D1310" s="6">
        <v>0.49399999999999999</v>
      </c>
      <c r="E1310" s="8">
        <v>43140</v>
      </c>
      <c r="F1310">
        <f t="shared" si="20"/>
        <v>2018</v>
      </c>
    </row>
    <row r="1311" spans="1:6" x14ac:dyDescent="0.25">
      <c r="A1311" s="2" t="s">
        <v>706</v>
      </c>
      <c r="B1311" s="2" t="s">
        <v>912</v>
      </c>
      <c r="C1311" s="5">
        <v>222.74</v>
      </c>
      <c r="D1311" s="6">
        <v>7.3999999999999996E-2</v>
      </c>
      <c r="E1311" s="8">
        <v>43144</v>
      </c>
      <c r="F1311">
        <f t="shared" si="20"/>
        <v>2018</v>
      </c>
    </row>
    <row r="1312" spans="1:6" x14ac:dyDescent="0.25">
      <c r="A1312" s="2" t="s">
        <v>706</v>
      </c>
      <c r="B1312" s="2" t="s">
        <v>912</v>
      </c>
      <c r="C1312" s="5">
        <v>668.22</v>
      </c>
      <c r="D1312" s="6">
        <v>0.222</v>
      </c>
      <c r="E1312" s="8">
        <v>43144</v>
      </c>
      <c r="F1312">
        <f t="shared" si="20"/>
        <v>2018</v>
      </c>
    </row>
    <row r="1313" spans="1:6" x14ac:dyDescent="0.25">
      <c r="A1313" s="2" t="s">
        <v>706</v>
      </c>
      <c r="B1313" s="2" t="s">
        <v>912</v>
      </c>
      <c r="C1313" s="5">
        <v>1670.55</v>
      </c>
      <c r="D1313" s="6">
        <v>0.55500000000000005</v>
      </c>
      <c r="E1313" s="8">
        <v>43144</v>
      </c>
      <c r="F1313">
        <f t="shared" si="20"/>
        <v>2018</v>
      </c>
    </row>
    <row r="1314" spans="1:6" x14ac:dyDescent="0.25">
      <c r="A1314" s="2" t="s">
        <v>706</v>
      </c>
      <c r="B1314" s="2" t="s">
        <v>912</v>
      </c>
      <c r="C1314" s="5">
        <v>2672.88</v>
      </c>
      <c r="D1314" s="6">
        <v>0.88800000000000001</v>
      </c>
      <c r="E1314" s="8">
        <v>43144</v>
      </c>
      <c r="F1314">
        <f t="shared" si="20"/>
        <v>2018</v>
      </c>
    </row>
    <row r="1315" spans="1:6" x14ac:dyDescent="0.25">
      <c r="A1315" s="2" t="s">
        <v>706</v>
      </c>
      <c r="B1315" s="2" t="s">
        <v>913</v>
      </c>
      <c r="C1315" s="5">
        <v>6742.3680000000004</v>
      </c>
      <c r="D1315" s="6">
        <v>1.968</v>
      </c>
      <c r="E1315" s="8">
        <v>43146</v>
      </c>
      <c r="F1315">
        <f t="shared" si="20"/>
        <v>2018</v>
      </c>
    </row>
    <row r="1316" spans="1:6" x14ac:dyDescent="0.25">
      <c r="A1316" s="2" t="s">
        <v>706</v>
      </c>
      <c r="B1316" s="2" t="s">
        <v>913</v>
      </c>
      <c r="C1316" s="5">
        <v>0</v>
      </c>
      <c r="D1316" s="6">
        <v>0</v>
      </c>
      <c r="E1316" s="8">
        <v>43146</v>
      </c>
      <c r="F1316">
        <f t="shared" si="20"/>
        <v>2018</v>
      </c>
    </row>
    <row r="1317" spans="1:6" x14ac:dyDescent="0.25">
      <c r="A1317" s="2" t="s">
        <v>706</v>
      </c>
      <c r="B1317" s="2" t="s">
        <v>913</v>
      </c>
      <c r="C1317" s="5">
        <v>4440.0959999999995</v>
      </c>
      <c r="D1317" s="6">
        <v>1.296</v>
      </c>
      <c r="E1317" s="8">
        <v>43146</v>
      </c>
      <c r="F1317">
        <f t="shared" si="20"/>
        <v>2018</v>
      </c>
    </row>
    <row r="1318" spans="1:6" x14ac:dyDescent="0.25">
      <c r="A1318" s="2" t="s">
        <v>706</v>
      </c>
      <c r="B1318" s="2" t="s">
        <v>914</v>
      </c>
      <c r="C1318" s="5">
        <v>2073.36</v>
      </c>
      <c r="D1318" s="6">
        <v>0.42399999999999999</v>
      </c>
      <c r="E1318" s="8">
        <v>43132</v>
      </c>
      <c r="F1318">
        <f t="shared" si="20"/>
        <v>2018</v>
      </c>
    </row>
    <row r="1319" spans="1:6" x14ac:dyDescent="0.25">
      <c r="A1319" s="2" t="s">
        <v>706</v>
      </c>
      <c r="B1319" s="2" t="s">
        <v>914</v>
      </c>
      <c r="C1319" s="5">
        <v>4146.72</v>
      </c>
      <c r="D1319" s="6">
        <v>0.84799999999999998</v>
      </c>
      <c r="E1319" s="8">
        <v>43132</v>
      </c>
      <c r="F1319">
        <f t="shared" si="20"/>
        <v>2018</v>
      </c>
    </row>
    <row r="1320" spans="1:6" x14ac:dyDescent="0.25">
      <c r="A1320" s="2" t="s">
        <v>706</v>
      </c>
      <c r="B1320" s="2" t="s">
        <v>914</v>
      </c>
      <c r="C1320" s="5">
        <v>1154.04</v>
      </c>
      <c r="D1320" s="6">
        <v>0.23599999999999999</v>
      </c>
      <c r="E1320" s="8">
        <v>43132</v>
      </c>
      <c r="F1320">
        <f t="shared" si="20"/>
        <v>2018</v>
      </c>
    </row>
    <row r="1321" spans="1:6" x14ac:dyDescent="0.25">
      <c r="A1321" s="2" t="s">
        <v>706</v>
      </c>
      <c r="B1321" s="2" t="s">
        <v>914</v>
      </c>
      <c r="C1321" s="5">
        <v>2019.57</v>
      </c>
      <c r="D1321" s="6">
        <v>0.41299999999999998</v>
      </c>
      <c r="E1321" s="8">
        <v>43132</v>
      </c>
      <c r="F1321">
        <f t="shared" si="20"/>
        <v>2018</v>
      </c>
    </row>
    <row r="1322" spans="1:6" x14ac:dyDescent="0.25">
      <c r="A1322" s="2" t="s">
        <v>706</v>
      </c>
      <c r="B1322" s="2" t="s">
        <v>914</v>
      </c>
      <c r="C1322" s="5">
        <v>2464.56</v>
      </c>
      <c r="D1322" s="6">
        <v>0.504</v>
      </c>
      <c r="E1322" s="8">
        <v>43132</v>
      </c>
      <c r="F1322">
        <f t="shared" si="20"/>
        <v>2018</v>
      </c>
    </row>
    <row r="1323" spans="1:6" x14ac:dyDescent="0.25">
      <c r="A1323" s="2" t="s">
        <v>706</v>
      </c>
      <c r="B1323" s="2" t="s">
        <v>914</v>
      </c>
      <c r="C1323" s="5">
        <v>929.1</v>
      </c>
      <c r="D1323" s="6">
        <v>0.19</v>
      </c>
      <c r="E1323" s="8">
        <v>43132</v>
      </c>
      <c r="F1323">
        <f t="shared" si="20"/>
        <v>2018</v>
      </c>
    </row>
    <row r="1324" spans="1:6" x14ac:dyDescent="0.25">
      <c r="A1324" s="2" t="s">
        <v>706</v>
      </c>
      <c r="B1324" s="2" t="s">
        <v>915</v>
      </c>
      <c r="C1324" s="5">
        <v>1105.896</v>
      </c>
      <c r="D1324" s="6">
        <v>0.26400000000000001</v>
      </c>
      <c r="E1324" s="8">
        <v>43144</v>
      </c>
      <c r="F1324">
        <f t="shared" si="20"/>
        <v>2018</v>
      </c>
    </row>
    <row r="1325" spans="1:6" x14ac:dyDescent="0.25">
      <c r="A1325" s="2" t="s">
        <v>706</v>
      </c>
      <c r="B1325" s="2" t="s">
        <v>915</v>
      </c>
      <c r="C1325" s="5">
        <v>8897.4359999999997</v>
      </c>
      <c r="D1325" s="6">
        <v>2.1240000000000001</v>
      </c>
      <c r="E1325" s="8">
        <v>43144</v>
      </c>
      <c r="F1325">
        <f t="shared" si="20"/>
        <v>2018</v>
      </c>
    </row>
    <row r="1326" spans="1:6" x14ac:dyDescent="0.25">
      <c r="A1326" s="2" t="s">
        <v>706</v>
      </c>
      <c r="B1326" s="2" t="s">
        <v>915</v>
      </c>
      <c r="C1326" s="5">
        <v>2714.4720000000002</v>
      </c>
      <c r="D1326" s="6">
        <v>0.64800000000000002</v>
      </c>
      <c r="E1326" s="8">
        <v>43144</v>
      </c>
      <c r="F1326">
        <f t="shared" si="20"/>
        <v>2018</v>
      </c>
    </row>
    <row r="1327" spans="1:6" x14ac:dyDescent="0.25">
      <c r="A1327" s="2" t="s">
        <v>706</v>
      </c>
      <c r="B1327" s="2" t="s">
        <v>915</v>
      </c>
      <c r="C1327" s="5">
        <v>3393.09</v>
      </c>
      <c r="D1327" s="6">
        <v>0.81</v>
      </c>
      <c r="E1327" s="8">
        <v>43144</v>
      </c>
      <c r="F1327">
        <f t="shared" si="20"/>
        <v>2018</v>
      </c>
    </row>
    <row r="1328" spans="1:6" x14ac:dyDescent="0.25">
      <c r="A1328" s="2" t="s">
        <v>706</v>
      </c>
      <c r="B1328" s="2" t="s">
        <v>916</v>
      </c>
      <c r="C1328" s="5">
        <v>3205.8719999999998</v>
      </c>
      <c r="D1328" s="6">
        <v>0.73799999999999999</v>
      </c>
      <c r="E1328" s="8">
        <v>43139</v>
      </c>
      <c r="F1328">
        <f t="shared" si="20"/>
        <v>2018</v>
      </c>
    </row>
    <row r="1329" spans="1:6" x14ac:dyDescent="0.25">
      <c r="A1329" s="2" t="s">
        <v>706</v>
      </c>
      <c r="B1329" s="2" t="s">
        <v>916</v>
      </c>
      <c r="C1329" s="5">
        <v>0</v>
      </c>
      <c r="D1329" s="6">
        <v>0</v>
      </c>
      <c r="E1329" s="8">
        <v>43139</v>
      </c>
      <c r="F1329">
        <f t="shared" si="20"/>
        <v>2018</v>
      </c>
    </row>
    <row r="1330" spans="1:6" x14ac:dyDescent="0.25">
      <c r="A1330" s="2" t="s">
        <v>706</v>
      </c>
      <c r="B1330" s="2" t="s">
        <v>917</v>
      </c>
      <c r="C1330" s="5">
        <v>682.66800000000001</v>
      </c>
      <c r="D1330" s="6">
        <v>0.16200000000000001</v>
      </c>
      <c r="E1330" s="8">
        <v>43144</v>
      </c>
      <c r="F1330">
        <f t="shared" si="20"/>
        <v>2018</v>
      </c>
    </row>
    <row r="1331" spans="1:6" x14ac:dyDescent="0.25">
      <c r="A1331" s="2" t="s">
        <v>706</v>
      </c>
      <c r="B1331" s="2" t="s">
        <v>917</v>
      </c>
      <c r="C1331" s="5">
        <v>3716.748</v>
      </c>
      <c r="D1331" s="6">
        <v>0.88200000000000001</v>
      </c>
      <c r="E1331" s="8">
        <v>43144</v>
      </c>
      <c r="F1331">
        <f t="shared" si="20"/>
        <v>2018</v>
      </c>
    </row>
    <row r="1332" spans="1:6" x14ac:dyDescent="0.25">
      <c r="A1332" s="2" t="s">
        <v>706</v>
      </c>
      <c r="B1332" s="2" t="s">
        <v>917</v>
      </c>
      <c r="C1332" s="5">
        <v>1415.904</v>
      </c>
      <c r="D1332" s="6">
        <v>0.33600000000000002</v>
      </c>
      <c r="E1332" s="8">
        <v>43144</v>
      </c>
      <c r="F1332">
        <f t="shared" si="20"/>
        <v>2018</v>
      </c>
    </row>
    <row r="1333" spans="1:6" x14ac:dyDescent="0.25">
      <c r="A1333" s="2" t="s">
        <v>706</v>
      </c>
      <c r="B1333" s="2" t="s">
        <v>917</v>
      </c>
      <c r="C1333" s="5">
        <v>2831.808</v>
      </c>
      <c r="D1333" s="6">
        <v>0.67200000000000004</v>
      </c>
      <c r="E1333" s="8">
        <v>43144</v>
      </c>
      <c r="F1333">
        <f t="shared" si="20"/>
        <v>2018</v>
      </c>
    </row>
    <row r="1334" spans="1:6" x14ac:dyDescent="0.25">
      <c r="A1334" s="2" t="s">
        <v>706</v>
      </c>
      <c r="B1334" s="2" t="s">
        <v>918</v>
      </c>
      <c r="C1334" s="5">
        <v>382.2</v>
      </c>
      <c r="D1334" s="6">
        <v>8.4000000000000005E-2</v>
      </c>
      <c r="E1334" s="8">
        <v>43152</v>
      </c>
      <c r="F1334">
        <f t="shared" si="20"/>
        <v>2018</v>
      </c>
    </row>
    <row r="1335" spans="1:6" x14ac:dyDescent="0.25">
      <c r="A1335" s="2" t="s">
        <v>706</v>
      </c>
      <c r="B1335" s="2" t="s">
        <v>918</v>
      </c>
      <c r="C1335" s="5">
        <v>2293.1999999999998</v>
      </c>
      <c r="D1335" s="6">
        <v>0.504</v>
      </c>
      <c r="E1335" s="8">
        <v>43152</v>
      </c>
      <c r="F1335">
        <f t="shared" si="20"/>
        <v>2018</v>
      </c>
    </row>
    <row r="1336" spans="1:6" x14ac:dyDescent="0.25">
      <c r="A1336" s="2" t="s">
        <v>706</v>
      </c>
      <c r="B1336" s="2" t="s">
        <v>919</v>
      </c>
      <c r="C1336" s="5">
        <v>13726.405000000001</v>
      </c>
      <c r="D1336" s="6">
        <v>3.5350000000000001</v>
      </c>
      <c r="E1336" s="8">
        <v>43140</v>
      </c>
      <c r="F1336">
        <f t="shared" si="20"/>
        <v>2018</v>
      </c>
    </row>
    <row r="1337" spans="1:6" x14ac:dyDescent="0.25">
      <c r="A1337" s="2" t="s">
        <v>706</v>
      </c>
      <c r="B1337" s="2" t="s">
        <v>919</v>
      </c>
      <c r="C1337" s="5">
        <v>388.3</v>
      </c>
      <c r="D1337" s="6">
        <v>0.1</v>
      </c>
      <c r="E1337" s="8">
        <v>43140</v>
      </c>
      <c r="F1337">
        <f t="shared" si="20"/>
        <v>2018</v>
      </c>
    </row>
    <row r="1338" spans="1:6" x14ac:dyDescent="0.25">
      <c r="A1338" s="2" t="s">
        <v>706</v>
      </c>
      <c r="B1338" s="2" t="s">
        <v>919</v>
      </c>
      <c r="C1338" s="5">
        <v>2640.44</v>
      </c>
      <c r="D1338" s="6">
        <v>0.68</v>
      </c>
      <c r="E1338" s="8">
        <v>43140</v>
      </c>
      <c r="F1338">
        <f t="shared" si="20"/>
        <v>2018</v>
      </c>
    </row>
    <row r="1339" spans="1:6" x14ac:dyDescent="0.25">
      <c r="A1339" s="2" t="s">
        <v>706</v>
      </c>
      <c r="B1339" s="2" t="s">
        <v>920</v>
      </c>
      <c r="C1339" s="5">
        <v>297.17599999999999</v>
      </c>
      <c r="D1339" s="6">
        <v>8.7999999999999995E-2</v>
      </c>
      <c r="E1339" s="8">
        <v>43145</v>
      </c>
      <c r="F1339">
        <f t="shared" si="20"/>
        <v>2018</v>
      </c>
    </row>
    <row r="1340" spans="1:6" x14ac:dyDescent="0.25">
      <c r="A1340" s="2" t="s">
        <v>706</v>
      </c>
      <c r="B1340" s="2" t="s">
        <v>920</v>
      </c>
      <c r="C1340" s="5">
        <v>594.35199999999998</v>
      </c>
      <c r="D1340" s="6">
        <v>0.17599999999999999</v>
      </c>
      <c r="E1340" s="8">
        <v>43145</v>
      </c>
      <c r="F1340">
        <f t="shared" si="20"/>
        <v>2018</v>
      </c>
    </row>
    <row r="1341" spans="1:6" x14ac:dyDescent="0.25">
      <c r="A1341" s="2" t="s">
        <v>706</v>
      </c>
      <c r="B1341" s="2" t="s">
        <v>920</v>
      </c>
      <c r="C1341" s="5">
        <v>3785.6170000000002</v>
      </c>
      <c r="D1341" s="6">
        <v>1.121</v>
      </c>
      <c r="E1341" s="8">
        <v>43145</v>
      </c>
      <c r="F1341">
        <f t="shared" si="20"/>
        <v>2018</v>
      </c>
    </row>
    <row r="1342" spans="1:6" x14ac:dyDescent="0.25">
      <c r="A1342" s="2" t="s">
        <v>706</v>
      </c>
      <c r="B1342" s="2" t="s">
        <v>920</v>
      </c>
      <c r="C1342" s="5">
        <v>567.33600000000001</v>
      </c>
      <c r="D1342" s="6">
        <v>0.16800000000000001</v>
      </c>
      <c r="E1342" s="8">
        <v>43145</v>
      </c>
      <c r="F1342">
        <f t="shared" si="20"/>
        <v>2018</v>
      </c>
    </row>
    <row r="1343" spans="1:6" x14ac:dyDescent="0.25">
      <c r="A1343" s="2" t="s">
        <v>706</v>
      </c>
      <c r="B1343" s="2" t="s">
        <v>920</v>
      </c>
      <c r="C1343" s="5">
        <v>378.22399999999999</v>
      </c>
      <c r="D1343" s="6">
        <v>0.112</v>
      </c>
      <c r="E1343" s="8">
        <v>43145</v>
      </c>
      <c r="F1343">
        <f t="shared" si="20"/>
        <v>2018</v>
      </c>
    </row>
    <row r="1344" spans="1:6" x14ac:dyDescent="0.25">
      <c r="A1344" s="2" t="s">
        <v>706</v>
      </c>
      <c r="B1344" s="2" t="s">
        <v>921</v>
      </c>
      <c r="C1344" s="5">
        <v>576.84299999999996</v>
      </c>
      <c r="D1344" s="6">
        <v>0.17699999999999999</v>
      </c>
      <c r="E1344" s="8">
        <v>43152</v>
      </c>
      <c r="F1344">
        <f t="shared" si="20"/>
        <v>2018</v>
      </c>
    </row>
    <row r="1345" spans="1:6" x14ac:dyDescent="0.25">
      <c r="A1345" s="2" t="s">
        <v>706</v>
      </c>
      <c r="B1345" s="2" t="s">
        <v>921</v>
      </c>
      <c r="C1345" s="5">
        <v>1922.81</v>
      </c>
      <c r="D1345" s="6">
        <v>0.59</v>
      </c>
      <c r="E1345" s="8">
        <v>43152</v>
      </c>
      <c r="F1345">
        <f t="shared" si="20"/>
        <v>2018</v>
      </c>
    </row>
    <row r="1346" spans="1:6" x14ac:dyDescent="0.25">
      <c r="A1346" s="2" t="s">
        <v>706</v>
      </c>
      <c r="B1346" s="2" t="s">
        <v>921</v>
      </c>
      <c r="C1346" s="5">
        <v>2307.3719999999998</v>
      </c>
      <c r="D1346" s="6">
        <v>0.70799999999999996</v>
      </c>
      <c r="E1346" s="8">
        <v>43152</v>
      </c>
      <c r="F1346">
        <f t="shared" si="20"/>
        <v>2018</v>
      </c>
    </row>
    <row r="1347" spans="1:6" x14ac:dyDescent="0.25">
      <c r="A1347" s="2" t="s">
        <v>706</v>
      </c>
      <c r="B1347" s="2" t="s">
        <v>921</v>
      </c>
      <c r="C1347" s="5">
        <v>2307.3719999999998</v>
      </c>
      <c r="D1347" s="6">
        <v>0.70799999999999996</v>
      </c>
      <c r="E1347" s="8">
        <v>43152</v>
      </c>
      <c r="F1347">
        <f t="shared" ref="F1347:F1410" si="21">YEAR(E1347)</f>
        <v>2018</v>
      </c>
    </row>
    <row r="1348" spans="1:6" x14ac:dyDescent="0.25">
      <c r="A1348" s="2" t="s">
        <v>706</v>
      </c>
      <c r="B1348" s="2" t="s">
        <v>921</v>
      </c>
      <c r="C1348" s="5">
        <v>3076.4960000000001</v>
      </c>
      <c r="D1348" s="6">
        <v>0.94399999999999995</v>
      </c>
      <c r="E1348" s="8">
        <v>43152</v>
      </c>
      <c r="F1348">
        <f t="shared" si="21"/>
        <v>2018</v>
      </c>
    </row>
    <row r="1349" spans="1:6" x14ac:dyDescent="0.25">
      <c r="A1349" s="2" t="s">
        <v>706</v>
      </c>
      <c r="B1349" s="2" t="s">
        <v>921</v>
      </c>
      <c r="C1349" s="5">
        <v>791.93700000000001</v>
      </c>
      <c r="D1349" s="6">
        <v>0.24299999999999999</v>
      </c>
      <c r="E1349" s="8">
        <v>43152</v>
      </c>
      <c r="F1349">
        <f t="shared" si="21"/>
        <v>2018</v>
      </c>
    </row>
    <row r="1350" spans="1:6" x14ac:dyDescent="0.25">
      <c r="A1350" s="2" t="s">
        <v>706</v>
      </c>
      <c r="B1350" s="2" t="s">
        <v>921</v>
      </c>
      <c r="C1350" s="5">
        <v>263.97899999999998</v>
      </c>
      <c r="D1350" s="6">
        <v>8.1000000000000003E-2</v>
      </c>
      <c r="E1350" s="8">
        <v>43152</v>
      </c>
      <c r="F1350">
        <f t="shared" si="21"/>
        <v>2018</v>
      </c>
    </row>
    <row r="1351" spans="1:6" x14ac:dyDescent="0.25">
      <c r="A1351" s="2" t="s">
        <v>706</v>
      </c>
      <c r="B1351" s="2" t="s">
        <v>921</v>
      </c>
      <c r="C1351" s="5">
        <v>791.93700000000001</v>
      </c>
      <c r="D1351" s="6">
        <v>0.24299999999999999</v>
      </c>
      <c r="E1351" s="8">
        <v>43152</v>
      </c>
      <c r="F1351">
        <f t="shared" si="21"/>
        <v>2018</v>
      </c>
    </row>
    <row r="1352" spans="1:6" x14ac:dyDescent="0.25">
      <c r="A1352" s="2" t="s">
        <v>5</v>
      </c>
      <c r="B1352" s="2" t="s">
        <v>922</v>
      </c>
      <c r="C1352" s="5">
        <v>99030.852459016387</v>
      </c>
      <c r="D1352" s="6">
        <v>0</v>
      </c>
      <c r="E1352" s="8">
        <v>43131</v>
      </c>
      <c r="F1352">
        <f t="shared" si="21"/>
        <v>2018</v>
      </c>
    </row>
    <row r="1353" spans="1:6" x14ac:dyDescent="0.25">
      <c r="A1353" s="2" t="s">
        <v>5</v>
      </c>
      <c r="B1353" s="2" t="s">
        <v>923</v>
      </c>
      <c r="C1353" s="5">
        <v>131419.76655737704</v>
      </c>
      <c r="D1353" s="6">
        <v>0</v>
      </c>
      <c r="E1353" s="8">
        <v>43159</v>
      </c>
      <c r="F1353">
        <f t="shared" si="21"/>
        <v>2018</v>
      </c>
    </row>
    <row r="1354" spans="1:6" x14ac:dyDescent="0.25">
      <c r="A1354" s="2" t="s">
        <v>9</v>
      </c>
      <c r="B1354" s="2" t="s">
        <v>924</v>
      </c>
      <c r="C1354" s="5">
        <v>338.81317842873341</v>
      </c>
      <c r="D1354" s="6">
        <v>1.5</v>
      </c>
      <c r="E1354" s="8">
        <v>42933</v>
      </c>
      <c r="F1354">
        <f t="shared" si="21"/>
        <v>2017</v>
      </c>
    </row>
    <row r="1355" spans="1:6" x14ac:dyDescent="0.25">
      <c r="A1355" s="2" t="s">
        <v>9</v>
      </c>
      <c r="B1355" s="2">
        <v>4611690000</v>
      </c>
      <c r="C1355" s="5">
        <v>1521.6905427429872</v>
      </c>
      <c r="D1355" s="6">
        <v>0.66574999999999995</v>
      </c>
      <c r="E1355" s="8">
        <v>42870</v>
      </c>
      <c r="F1355">
        <f t="shared" si="21"/>
        <v>2017</v>
      </c>
    </row>
    <row r="1356" spans="1:6" x14ac:dyDescent="0.25">
      <c r="A1356" s="2" t="s">
        <v>9</v>
      </c>
      <c r="B1356" s="2">
        <v>2616239463</v>
      </c>
      <c r="C1356" s="5">
        <v>1975.3899294325854</v>
      </c>
      <c r="D1356" s="6">
        <v>0.66574999999999995</v>
      </c>
      <c r="E1356" s="8">
        <v>42949</v>
      </c>
      <c r="F1356">
        <f t="shared" si="21"/>
        <v>2017</v>
      </c>
    </row>
    <row r="1357" spans="1:6" x14ac:dyDescent="0.25">
      <c r="A1357" s="2" t="s">
        <v>9</v>
      </c>
      <c r="B1357" s="2">
        <v>6483470000</v>
      </c>
      <c r="C1357" s="5">
        <v>1521.6905427429872</v>
      </c>
      <c r="D1357" s="6">
        <v>0.66574999999999995</v>
      </c>
      <c r="E1357" s="8">
        <v>42966</v>
      </c>
      <c r="F1357">
        <f t="shared" si="21"/>
        <v>2017</v>
      </c>
    </row>
    <row r="1358" spans="1:6" x14ac:dyDescent="0.25">
      <c r="A1358" s="2" t="s">
        <v>9</v>
      </c>
      <c r="B1358" s="2">
        <v>1838510000</v>
      </c>
      <c r="C1358" s="5">
        <v>2257.5736984615378</v>
      </c>
      <c r="D1358" s="6">
        <v>1.111</v>
      </c>
      <c r="E1358" s="8">
        <v>42861</v>
      </c>
      <c r="F1358">
        <f t="shared" si="21"/>
        <v>2017</v>
      </c>
    </row>
    <row r="1359" spans="1:6" x14ac:dyDescent="0.25">
      <c r="A1359" s="2" t="s">
        <v>9</v>
      </c>
      <c r="B1359" s="2">
        <v>3794410000</v>
      </c>
      <c r="C1359" s="5">
        <v>3907.9439999999995</v>
      </c>
      <c r="D1359" s="6">
        <v>0.56200000000000006</v>
      </c>
      <c r="E1359" s="8">
        <v>42861</v>
      </c>
      <c r="F1359">
        <f t="shared" si="21"/>
        <v>2017</v>
      </c>
    </row>
    <row r="1360" spans="1:6" x14ac:dyDescent="0.25">
      <c r="A1360" s="2" t="s">
        <v>9</v>
      </c>
      <c r="B1360" s="2" t="s">
        <v>925</v>
      </c>
      <c r="C1360" s="5">
        <v>4292.5671230769221</v>
      </c>
      <c r="D1360" s="6">
        <v>0.56200000000000006</v>
      </c>
      <c r="E1360" s="8">
        <v>42861</v>
      </c>
      <c r="F1360">
        <f t="shared" si="21"/>
        <v>2017</v>
      </c>
    </row>
    <row r="1361" spans="1:6" x14ac:dyDescent="0.25">
      <c r="A1361" s="2" t="s">
        <v>9</v>
      </c>
      <c r="B1361" s="2" t="s">
        <v>926</v>
      </c>
      <c r="C1361" s="5">
        <v>3291.4936984615383</v>
      </c>
      <c r="D1361" s="6">
        <v>0.56200000000000006</v>
      </c>
      <c r="E1361" s="8">
        <v>42913</v>
      </c>
      <c r="F1361">
        <f t="shared" si="21"/>
        <v>2017</v>
      </c>
    </row>
    <row r="1362" spans="1:6" x14ac:dyDescent="0.25">
      <c r="A1362" s="2" t="s">
        <v>9</v>
      </c>
      <c r="B1362" s="2">
        <v>7575760000</v>
      </c>
      <c r="C1362" s="5">
        <v>2784.6136984615382</v>
      </c>
      <c r="D1362" s="6">
        <v>0.56200000000000006</v>
      </c>
      <c r="E1362" s="8">
        <v>42880</v>
      </c>
      <c r="F1362">
        <f t="shared" si="21"/>
        <v>2017</v>
      </c>
    </row>
    <row r="1363" spans="1:6" x14ac:dyDescent="0.25">
      <c r="A1363" s="2" t="s">
        <v>9</v>
      </c>
      <c r="B1363" s="2">
        <v>1484930000</v>
      </c>
      <c r="C1363" s="5">
        <v>3503.6536984615382</v>
      </c>
      <c r="D1363" s="6">
        <v>0.56200000000000006</v>
      </c>
      <c r="E1363" s="8">
        <v>42942</v>
      </c>
      <c r="F1363">
        <f t="shared" si="21"/>
        <v>2017</v>
      </c>
    </row>
    <row r="1364" spans="1:6" x14ac:dyDescent="0.25">
      <c r="A1364" s="2" t="s">
        <v>9</v>
      </c>
      <c r="B1364" s="2">
        <v>7625740000</v>
      </c>
      <c r="C1364" s="5">
        <v>4937.2405476923086</v>
      </c>
      <c r="D1364" s="6">
        <v>0.56200000000000006</v>
      </c>
      <c r="E1364" s="8">
        <v>42910</v>
      </c>
      <c r="F1364">
        <f t="shared" si="21"/>
        <v>2017</v>
      </c>
    </row>
    <row r="1365" spans="1:6" x14ac:dyDescent="0.25">
      <c r="A1365" s="2" t="s">
        <v>9</v>
      </c>
      <c r="B1365" s="2">
        <v>2673840000</v>
      </c>
      <c r="C1365" s="5">
        <v>2784.6136984615382</v>
      </c>
      <c r="D1365" s="6">
        <v>0.56200000000000006</v>
      </c>
      <c r="E1365" s="8">
        <v>42889</v>
      </c>
      <c r="F1365">
        <f t="shared" si="21"/>
        <v>2017</v>
      </c>
    </row>
    <row r="1366" spans="1:6" x14ac:dyDescent="0.25">
      <c r="A1366" s="2" t="s">
        <v>9</v>
      </c>
      <c r="B1366" s="2" t="s">
        <v>927</v>
      </c>
      <c r="C1366" s="5">
        <v>3569.4136984615379</v>
      </c>
      <c r="D1366" s="6">
        <v>0.56200000000000006</v>
      </c>
      <c r="E1366" s="8">
        <v>42942</v>
      </c>
      <c r="F1366">
        <f t="shared" si="21"/>
        <v>2017</v>
      </c>
    </row>
    <row r="1367" spans="1:6" x14ac:dyDescent="0.25">
      <c r="A1367" s="2" t="s">
        <v>9</v>
      </c>
      <c r="B1367" s="2">
        <v>6390140000</v>
      </c>
      <c r="C1367" s="5">
        <v>3195.1766091280551</v>
      </c>
      <c r="D1367" s="6">
        <v>0.50800000000000001</v>
      </c>
      <c r="E1367" s="8">
        <v>42908</v>
      </c>
      <c r="F1367">
        <f t="shared" si="21"/>
        <v>2017</v>
      </c>
    </row>
    <row r="1368" spans="1:6" x14ac:dyDescent="0.25">
      <c r="A1368" s="2" t="s">
        <v>9</v>
      </c>
      <c r="B1368" s="2">
        <v>6377410000</v>
      </c>
      <c r="C1368" s="5">
        <v>3256.9899294325851</v>
      </c>
      <c r="D1368" s="6">
        <v>0.56200000000000006</v>
      </c>
      <c r="E1368" s="8">
        <v>42840</v>
      </c>
      <c r="F1368">
        <f t="shared" si="21"/>
        <v>2017</v>
      </c>
    </row>
    <row r="1369" spans="1:6" x14ac:dyDescent="0.25">
      <c r="A1369" s="2" t="s">
        <v>9</v>
      </c>
      <c r="B1369" s="2">
        <v>4483580000</v>
      </c>
      <c r="C1369" s="5">
        <v>1976.0105427429871</v>
      </c>
      <c r="D1369" s="6">
        <v>0.50800000000000001</v>
      </c>
      <c r="E1369" s="8">
        <v>42894</v>
      </c>
      <c r="F1369">
        <f t="shared" si="21"/>
        <v>2017</v>
      </c>
    </row>
    <row r="1370" spans="1:6" x14ac:dyDescent="0.25">
      <c r="A1370" s="2" t="s">
        <v>9</v>
      </c>
      <c r="B1370" s="2">
        <v>1814910000</v>
      </c>
      <c r="C1370" s="5">
        <v>4022.4566091280549</v>
      </c>
      <c r="D1370" s="6">
        <v>0.56200000000000006</v>
      </c>
      <c r="E1370" s="8">
        <v>42886</v>
      </c>
      <c r="F1370">
        <f t="shared" si="21"/>
        <v>2017</v>
      </c>
    </row>
    <row r="1371" spans="1:6" x14ac:dyDescent="0.25">
      <c r="A1371" s="2" t="s">
        <v>9</v>
      </c>
      <c r="B1371" s="2">
        <v>3204390000</v>
      </c>
      <c r="C1371" s="5">
        <v>2232.4958141144807</v>
      </c>
      <c r="D1371" s="6">
        <v>1.26</v>
      </c>
      <c r="E1371" s="8">
        <v>42879</v>
      </c>
      <c r="F1371">
        <f t="shared" si="21"/>
        <v>2017</v>
      </c>
    </row>
    <row r="1372" spans="1:6" x14ac:dyDescent="0.25">
      <c r="A1372" s="2" t="s">
        <v>9</v>
      </c>
      <c r="B1372" s="2">
        <v>5542520000</v>
      </c>
      <c r="C1372" s="5">
        <v>3175.0166091280553</v>
      </c>
      <c r="D1372" s="6">
        <v>0.67</v>
      </c>
      <c r="E1372" s="8">
        <v>42844</v>
      </c>
      <c r="F1372">
        <f t="shared" si="21"/>
        <v>2017</v>
      </c>
    </row>
    <row r="1373" spans="1:6" x14ac:dyDescent="0.25">
      <c r="A1373" s="2" t="s">
        <v>9</v>
      </c>
      <c r="B1373" s="2">
        <v>7517410000</v>
      </c>
      <c r="C1373" s="5">
        <v>1955.8505427429873</v>
      </c>
      <c r="D1373" s="6">
        <v>0.67</v>
      </c>
      <c r="E1373" s="8">
        <v>42882</v>
      </c>
      <c r="F1373">
        <f t="shared" si="21"/>
        <v>2017</v>
      </c>
    </row>
    <row r="1374" spans="1:6" x14ac:dyDescent="0.25">
      <c r="A1374" s="2" t="s">
        <v>9</v>
      </c>
      <c r="B1374" s="2">
        <v>2820930000</v>
      </c>
      <c r="C1374" s="5">
        <v>3422.738449800228</v>
      </c>
      <c r="D1374" s="6">
        <v>0.67</v>
      </c>
      <c r="E1374" s="8">
        <v>42840</v>
      </c>
      <c r="F1374">
        <f t="shared" si="21"/>
        <v>2017</v>
      </c>
    </row>
    <row r="1375" spans="1:6" x14ac:dyDescent="0.25">
      <c r="A1375" s="2" t="s">
        <v>9</v>
      </c>
      <c r="B1375" s="2">
        <v>7006200000</v>
      </c>
      <c r="C1375" s="5">
        <v>2085.4505427429867</v>
      </c>
      <c r="D1375" s="6">
        <v>0.65300000000000002</v>
      </c>
      <c r="E1375" s="8">
        <v>42889</v>
      </c>
      <c r="F1375">
        <f t="shared" si="21"/>
        <v>2017</v>
      </c>
    </row>
    <row r="1376" spans="1:6" x14ac:dyDescent="0.25">
      <c r="A1376" s="2" t="s">
        <v>9</v>
      </c>
      <c r="B1376" s="2">
        <v>6578310000</v>
      </c>
      <c r="C1376" s="5">
        <v>2409.5499294325855</v>
      </c>
      <c r="D1376" s="6">
        <v>0.67</v>
      </c>
      <c r="E1376" s="8">
        <v>42849</v>
      </c>
      <c r="F1376">
        <f t="shared" si="21"/>
        <v>2017</v>
      </c>
    </row>
    <row r="1377" spans="1:6" x14ac:dyDescent="0.25">
      <c r="A1377" s="2" t="s">
        <v>9</v>
      </c>
      <c r="B1377" s="2">
        <v>2348910000</v>
      </c>
      <c r="C1377" s="5">
        <v>2444.8131784287334</v>
      </c>
      <c r="D1377" s="6">
        <v>0.67</v>
      </c>
      <c r="E1377" s="8">
        <v>42880</v>
      </c>
      <c r="F1377">
        <f t="shared" si="21"/>
        <v>2017</v>
      </c>
    </row>
    <row r="1378" spans="1:6" x14ac:dyDescent="0.25">
      <c r="A1378" s="2" t="s">
        <v>9</v>
      </c>
      <c r="B1378" s="2">
        <v>3806362282</v>
      </c>
      <c r="C1378" s="5">
        <v>2960.0631784287334</v>
      </c>
      <c r="D1378" s="6">
        <v>0.50800000000000001</v>
      </c>
      <c r="E1378" s="8">
        <v>42979</v>
      </c>
      <c r="F1378">
        <f t="shared" si="21"/>
        <v>2017</v>
      </c>
    </row>
    <row r="1379" spans="1:6" x14ac:dyDescent="0.25">
      <c r="A1379" s="2" t="s">
        <v>9</v>
      </c>
      <c r="B1379" s="2">
        <v>2828880000</v>
      </c>
      <c r="C1379" s="5">
        <v>4066.7605476923077</v>
      </c>
      <c r="D1379" s="6">
        <v>0.67</v>
      </c>
      <c r="E1379" s="8">
        <v>42886</v>
      </c>
      <c r="F1379">
        <f t="shared" si="21"/>
        <v>2017</v>
      </c>
    </row>
    <row r="1380" spans="1:6" x14ac:dyDescent="0.25">
      <c r="A1380" s="2" t="s">
        <v>9</v>
      </c>
      <c r="B1380" s="2">
        <v>7830870000</v>
      </c>
      <c r="C1380" s="5">
        <v>3704.0858141144804</v>
      </c>
      <c r="D1380" s="6">
        <v>0.73399999999999999</v>
      </c>
      <c r="E1380" s="8">
        <v>42842</v>
      </c>
      <c r="F1380">
        <f t="shared" si="21"/>
        <v>2017</v>
      </c>
    </row>
    <row r="1381" spans="1:6" x14ac:dyDescent="0.25">
      <c r="A1381" s="2" t="s">
        <v>9</v>
      </c>
      <c r="B1381" s="2">
        <v>3529400000</v>
      </c>
      <c r="C1381" s="5">
        <v>1955.8505427429873</v>
      </c>
      <c r="D1381" s="6">
        <v>0.67</v>
      </c>
      <c r="E1381" s="8">
        <v>42874</v>
      </c>
      <c r="F1381">
        <f t="shared" si="21"/>
        <v>2017</v>
      </c>
    </row>
    <row r="1382" spans="1:6" x14ac:dyDescent="0.25">
      <c r="A1382" s="2" t="s">
        <v>9</v>
      </c>
      <c r="B1382" s="2">
        <v>4354630000</v>
      </c>
      <c r="C1382" s="5">
        <v>2933.7758141144809</v>
      </c>
      <c r="D1382" s="6">
        <v>0.67</v>
      </c>
      <c r="E1382" s="8">
        <v>42928</v>
      </c>
      <c r="F1382">
        <f t="shared" si="21"/>
        <v>2017</v>
      </c>
    </row>
    <row r="1383" spans="1:6" x14ac:dyDescent="0.25">
      <c r="A1383" s="2" t="s">
        <v>9</v>
      </c>
      <c r="B1383" s="2">
        <v>4588630000</v>
      </c>
      <c r="C1383" s="5">
        <v>2603.2131784287335</v>
      </c>
      <c r="D1383" s="6">
        <v>0.67</v>
      </c>
      <c r="E1383" s="8">
        <v>42931</v>
      </c>
      <c r="F1383">
        <f t="shared" si="21"/>
        <v>2017</v>
      </c>
    </row>
    <row r="1384" spans="1:6" x14ac:dyDescent="0.25">
      <c r="A1384" s="2" t="s">
        <v>9</v>
      </c>
      <c r="B1384" s="2" t="s">
        <v>928</v>
      </c>
      <c r="C1384" s="5">
        <v>2444.8131784287334</v>
      </c>
      <c r="D1384" s="6">
        <v>0.67</v>
      </c>
      <c r="E1384" s="8">
        <v>42899</v>
      </c>
      <c r="F1384">
        <f t="shared" si="21"/>
        <v>2017</v>
      </c>
    </row>
    <row r="1385" spans="1:6" x14ac:dyDescent="0.25">
      <c r="A1385" s="2" t="s">
        <v>9</v>
      </c>
      <c r="B1385" s="2">
        <v>5215750000</v>
      </c>
      <c r="C1385" s="5">
        <v>3011.9374117907319</v>
      </c>
      <c r="D1385" s="6">
        <v>0.67</v>
      </c>
      <c r="E1385" s="8">
        <v>42899</v>
      </c>
      <c r="F1385">
        <f t="shared" si="21"/>
        <v>2017</v>
      </c>
    </row>
    <row r="1386" spans="1:6" x14ac:dyDescent="0.25">
      <c r="A1386" s="2" t="s">
        <v>9</v>
      </c>
      <c r="B1386" s="2">
        <v>7016356132</v>
      </c>
      <c r="C1386" s="5">
        <v>2933.7758141144809</v>
      </c>
      <c r="D1386" s="6">
        <v>0.67</v>
      </c>
      <c r="E1386" s="8">
        <v>42872</v>
      </c>
      <c r="F1386">
        <f t="shared" si="21"/>
        <v>2017</v>
      </c>
    </row>
    <row r="1387" spans="1:6" x14ac:dyDescent="0.25">
      <c r="A1387" s="2" t="s">
        <v>9</v>
      </c>
      <c r="B1387" s="2">
        <v>7302660000</v>
      </c>
      <c r="C1387" s="5">
        <v>2183.8200000000002</v>
      </c>
      <c r="D1387" s="6">
        <v>1.03</v>
      </c>
      <c r="E1387" s="8">
        <v>42879</v>
      </c>
      <c r="F1387">
        <f t="shared" si="21"/>
        <v>2017</v>
      </c>
    </row>
    <row r="1388" spans="1:6" x14ac:dyDescent="0.25">
      <c r="A1388" s="2" t="s">
        <v>9</v>
      </c>
      <c r="B1388" s="2">
        <v>6057770000</v>
      </c>
      <c r="C1388" s="5">
        <v>2156.1758141144805</v>
      </c>
      <c r="D1388" s="6">
        <v>1.03</v>
      </c>
      <c r="E1388" s="8">
        <v>42843</v>
      </c>
      <c r="F1388">
        <f t="shared" si="21"/>
        <v>2017</v>
      </c>
    </row>
    <row r="1389" spans="1:6" x14ac:dyDescent="0.25">
      <c r="A1389" s="2" t="s">
        <v>9</v>
      </c>
      <c r="B1389" s="2">
        <v>8165030000</v>
      </c>
      <c r="C1389" s="5">
        <v>299.98027384615398</v>
      </c>
      <c r="D1389" s="6">
        <v>1.03</v>
      </c>
      <c r="E1389" s="8">
        <v>42849</v>
      </c>
      <c r="F1389">
        <f t="shared" si="21"/>
        <v>2017</v>
      </c>
    </row>
    <row r="1390" spans="1:6" x14ac:dyDescent="0.25">
      <c r="A1390" s="2" t="s">
        <v>9</v>
      </c>
      <c r="B1390" s="2">
        <v>2797870000</v>
      </c>
      <c r="C1390" s="5">
        <v>-423.11209294275977</v>
      </c>
      <c r="D1390" s="6">
        <v>1.03</v>
      </c>
      <c r="E1390" s="8">
        <v>42882</v>
      </c>
      <c r="F1390">
        <f t="shared" si="21"/>
        <v>2017</v>
      </c>
    </row>
    <row r="1391" spans="1:6" x14ac:dyDescent="0.25">
      <c r="A1391" s="2" t="s">
        <v>9</v>
      </c>
      <c r="B1391" s="2">
        <v>51385991981</v>
      </c>
      <c r="C1391" s="5">
        <v>590.81317842873341</v>
      </c>
      <c r="D1391" s="6">
        <v>1.03</v>
      </c>
      <c r="E1391" s="8">
        <v>42933</v>
      </c>
      <c r="F1391">
        <f t="shared" si="21"/>
        <v>2017</v>
      </c>
    </row>
    <row r="1392" spans="1:6" x14ac:dyDescent="0.25">
      <c r="A1392" s="2" t="s">
        <v>9</v>
      </c>
      <c r="B1392" s="2">
        <v>6578490000</v>
      </c>
      <c r="C1392" s="5">
        <v>2401.5736984615382</v>
      </c>
      <c r="D1392" s="6">
        <v>1.03</v>
      </c>
      <c r="E1392" s="8">
        <v>42914</v>
      </c>
      <c r="F1392">
        <f t="shared" si="21"/>
        <v>2017</v>
      </c>
    </row>
    <row r="1393" spans="1:6" x14ac:dyDescent="0.25">
      <c r="A1393" s="2" t="s">
        <v>9</v>
      </c>
      <c r="B1393" s="2">
        <v>7837943239</v>
      </c>
      <c r="C1393" s="5">
        <v>2082.5705427429875</v>
      </c>
      <c r="D1393" s="6">
        <v>0.67</v>
      </c>
      <c r="E1393" s="8">
        <v>42933</v>
      </c>
      <c r="F1393">
        <f t="shared" si="21"/>
        <v>2017</v>
      </c>
    </row>
    <row r="1394" spans="1:6" x14ac:dyDescent="0.25">
      <c r="A1394" s="2" t="s">
        <v>9</v>
      </c>
      <c r="B1394" s="2">
        <v>8654886700</v>
      </c>
      <c r="C1394" s="5">
        <v>2409.5499294325855</v>
      </c>
      <c r="D1394" s="6">
        <v>0.67</v>
      </c>
      <c r="E1394" s="8">
        <v>42924</v>
      </c>
      <c r="F1394">
        <f t="shared" si="21"/>
        <v>2017</v>
      </c>
    </row>
    <row r="1395" spans="1:6" x14ac:dyDescent="0.25">
      <c r="A1395" s="2" t="s">
        <v>9</v>
      </c>
      <c r="B1395" s="2">
        <v>3904560000</v>
      </c>
      <c r="C1395" s="5">
        <v>2444.8131784287334</v>
      </c>
      <c r="D1395" s="6">
        <v>0.67</v>
      </c>
      <c r="E1395" s="8">
        <v>42896</v>
      </c>
      <c r="F1395">
        <f t="shared" si="21"/>
        <v>2017</v>
      </c>
    </row>
    <row r="1396" spans="1:6" x14ac:dyDescent="0.25">
      <c r="A1396" s="2" t="s">
        <v>9</v>
      </c>
      <c r="B1396" s="2">
        <v>3301210000</v>
      </c>
      <c r="C1396" s="5">
        <v>3208.1039999999998</v>
      </c>
      <c r="D1396" s="6">
        <v>0.67</v>
      </c>
      <c r="E1396" s="8">
        <v>42898</v>
      </c>
      <c r="F1396">
        <f t="shared" si="21"/>
        <v>2017</v>
      </c>
    </row>
    <row r="1397" spans="1:6" x14ac:dyDescent="0.25">
      <c r="A1397" s="2" t="s">
        <v>9</v>
      </c>
      <c r="B1397" s="2">
        <v>185280000</v>
      </c>
      <c r="C1397" s="5">
        <v>2933.7758141144809</v>
      </c>
      <c r="D1397" s="6">
        <v>0.67</v>
      </c>
      <c r="E1397" s="8">
        <v>42933</v>
      </c>
      <c r="F1397">
        <f t="shared" si="21"/>
        <v>2017</v>
      </c>
    </row>
    <row r="1398" spans="1:6" x14ac:dyDescent="0.25">
      <c r="A1398" s="2" t="s">
        <v>9</v>
      </c>
      <c r="B1398" s="2">
        <v>490551000</v>
      </c>
      <c r="C1398" s="5">
        <v>3011.9374117907319</v>
      </c>
      <c r="D1398" s="6">
        <v>0.67</v>
      </c>
      <c r="E1398" s="8">
        <v>42944</v>
      </c>
      <c r="F1398">
        <f t="shared" si="21"/>
        <v>2017</v>
      </c>
    </row>
    <row r="1399" spans="1:6" x14ac:dyDescent="0.25">
      <c r="A1399" s="2" t="s">
        <v>9</v>
      </c>
      <c r="B1399" s="2">
        <v>1250346358</v>
      </c>
      <c r="C1399" s="5">
        <v>1955.8505427429873</v>
      </c>
      <c r="D1399" s="6">
        <v>0.67</v>
      </c>
      <c r="E1399" s="8">
        <v>42984</v>
      </c>
      <c r="F1399">
        <f t="shared" si="21"/>
        <v>2017</v>
      </c>
    </row>
    <row r="1400" spans="1:6" x14ac:dyDescent="0.25">
      <c r="A1400" s="2" t="s">
        <v>7</v>
      </c>
      <c r="B1400" s="2" t="s">
        <v>929</v>
      </c>
      <c r="C1400" s="5">
        <v>147030</v>
      </c>
      <c r="D1400" s="6">
        <v>6.9419999999999993</v>
      </c>
      <c r="E1400" s="8">
        <v>43031</v>
      </c>
      <c r="F1400">
        <f t="shared" si="21"/>
        <v>2017</v>
      </c>
    </row>
    <row r="1401" spans="1:6" x14ac:dyDescent="0.25">
      <c r="A1401" s="2" t="s">
        <v>7</v>
      </c>
      <c r="B1401" s="2" t="s">
        <v>930</v>
      </c>
      <c r="C1401" s="5">
        <v>192</v>
      </c>
      <c r="D1401" s="6">
        <v>8.0000000000000002E-3</v>
      </c>
      <c r="E1401" s="8">
        <v>43087</v>
      </c>
      <c r="F1401">
        <f t="shared" si="21"/>
        <v>2017</v>
      </c>
    </row>
    <row r="1402" spans="1:6" x14ac:dyDescent="0.25">
      <c r="A1402" s="2" t="s">
        <v>7</v>
      </c>
      <c r="B1402" s="2" t="s">
        <v>930</v>
      </c>
      <c r="C1402" s="5">
        <v>3000</v>
      </c>
      <c r="D1402" s="6">
        <v>9.6000000000000002E-2</v>
      </c>
      <c r="E1402" s="8">
        <v>43087</v>
      </c>
      <c r="F1402">
        <f t="shared" si="21"/>
        <v>2017</v>
      </c>
    </row>
    <row r="1403" spans="1:6" x14ac:dyDescent="0.25">
      <c r="A1403" s="2" t="s">
        <v>7</v>
      </c>
      <c r="B1403" s="2" t="s">
        <v>930</v>
      </c>
      <c r="C1403" s="5">
        <v>4016</v>
      </c>
      <c r="D1403" s="6">
        <v>0.128</v>
      </c>
      <c r="E1403" s="8">
        <v>43087</v>
      </c>
      <c r="F1403">
        <f t="shared" si="21"/>
        <v>2017</v>
      </c>
    </row>
    <row r="1404" spans="1:6" x14ac:dyDescent="0.25">
      <c r="A1404" s="2" t="s">
        <v>7</v>
      </c>
      <c r="B1404" s="2" t="s">
        <v>930</v>
      </c>
      <c r="C1404" s="5">
        <v>7540</v>
      </c>
      <c r="D1404" s="6">
        <v>0.35599999999999998</v>
      </c>
      <c r="E1404" s="8">
        <v>43087</v>
      </c>
      <c r="F1404">
        <f t="shared" si="21"/>
        <v>2017</v>
      </c>
    </row>
    <row r="1405" spans="1:6" x14ac:dyDescent="0.25">
      <c r="A1405" s="2" t="s">
        <v>7</v>
      </c>
      <c r="B1405" s="2" t="s">
        <v>931</v>
      </c>
      <c r="C1405" s="5">
        <v>240</v>
      </c>
      <c r="D1405" s="6">
        <v>0.01</v>
      </c>
      <c r="E1405" s="8">
        <v>43161</v>
      </c>
      <c r="F1405">
        <f t="shared" si="21"/>
        <v>2018</v>
      </c>
    </row>
    <row r="1406" spans="1:6" x14ac:dyDescent="0.25">
      <c r="A1406" s="2" t="s">
        <v>7</v>
      </c>
      <c r="B1406" s="2" t="s">
        <v>931</v>
      </c>
      <c r="C1406" s="5">
        <v>10625</v>
      </c>
      <c r="D1406" s="6">
        <v>0.34</v>
      </c>
      <c r="E1406" s="8">
        <v>43161</v>
      </c>
      <c r="F1406">
        <f t="shared" si="21"/>
        <v>2018</v>
      </c>
    </row>
    <row r="1407" spans="1:6" x14ac:dyDescent="0.25">
      <c r="A1407" s="2" t="s">
        <v>7</v>
      </c>
      <c r="B1407" s="2" t="s">
        <v>931</v>
      </c>
      <c r="C1407" s="5">
        <v>5020</v>
      </c>
      <c r="D1407" s="6">
        <v>0.16</v>
      </c>
      <c r="E1407" s="8">
        <v>43161</v>
      </c>
      <c r="F1407">
        <f t="shared" si="21"/>
        <v>2018</v>
      </c>
    </row>
    <row r="1408" spans="1:6" x14ac:dyDescent="0.25">
      <c r="A1408" s="2" t="s">
        <v>7</v>
      </c>
      <c r="B1408" s="2" t="s">
        <v>931</v>
      </c>
      <c r="C1408" s="5">
        <v>9425</v>
      </c>
      <c r="D1408" s="6">
        <v>0.44499999999999995</v>
      </c>
      <c r="E1408" s="8">
        <v>43161</v>
      </c>
      <c r="F1408">
        <f t="shared" si="21"/>
        <v>2018</v>
      </c>
    </row>
    <row r="1409" spans="1:6" x14ac:dyDescent="0.25">
      <c r="A1409" s="2" t="s">
        <v>6</v>
      </c>
      <c r="B1409" s="2" t="s">
        <v>932</v>
      </c>
      <c r="C1409" s="5">
        <v>675</v>
      </c>
      <c r="D1409" s="6">
        <v>0.09</v>
      </c>
      <c r="E1409" s="8">
        <v>43131</v>
      </c>
      <c r="F1409">
        <f t="shared" si="21"/>
        <v>2018</v>
      </c>
    </row>
    <row r="1410" spans="1:6" x14ac:dyDescent="0.25">
      <c r="A1410" s="2" t="s">
        <v>6</v>
      </c>
      <c r="B1410" s="2" t="s">
        <v>932</v>
      </c>
      <c r="C1410" s="5">
        <v>1563.66</v>
      </c>
      <c r="D1410" s="6">
        <v>1.07</v>
      </c>
      <c r="E1410" s="8">
        <v>43131</v>
      </c>
      <c r="F1410">
        <f t="shared" si="21"/>
        <v>2018</v>
      </c>
    </row>
    <row r="1411" spans="1:6" x14ac:dyDescent="0.25">
      <c r="A1411" s="2" t="s">
        <v>6</v>
      </c>
      <c r="B1411" s="2" t="s">
        <v>932</v>
      </c>
      <c r="C1411" s="5">
        <v>53</v>
      </c>
      <c r="D1411" s="6">
        <v>0</v>
      </c>
      <c r="E1411" s="8">
        <v>43131</v>
      </c>
      <c r="F1411">
        <f t="shared" ref="F1411:F1474" si="22">YEAR(E1411)</f>
        <v>2018</v>
      </c>
    </row>
    <row r="1412" spans="1:6" x14ac:dyDescent="0.25">
      <c r="A1412" s="2" t="s">
        <v>6</v>
      </c>
      <c r="B1412" s="2" t="s">
        <v>932</v>
      </c>
      <c r="C1412" s="5">
        <v>0</v>
      </c>
      <c r="D1412" s="6">
        <v>0</v>
      </c>
      <c r="E1412" s="8">
        <v>43131</v>
      </c>
      <c r="F1412">
        <f t="shared" si="22"/>
        <v>2018</v>
      </c>
    </row>
    <row r="1413" spans="1:6" x14ac:dyDescent="0.25">
      <c r="A1413" s="2" t="s">
        <v>6</v>
      </c>
      <c r="B1413" s="2" t="s">
        <v>933</v>
      </c>
      <c r="C1413" s="5">
        <v>350.4</v>
      </c>
      <c r="D1413" s="6">
        <v>0.24</v>
      </c>
      <c r="E1413" s="8">
        <v>43108</v>
      </c>
      <c r="F1413">
        <f t="shared" si="22"/>
        <v>2018</v>
      </c>
    </row>
    <row r="1414" spans="1:6" x14ac:dyDescent="0.25">
      <c r="A1414" s="2" t="s">
        <v>6</v>
      </c>
      <c r="B1414" s="2" t="s">
        <v>933</v>
      </c>
      <c r="C1414" s="5">
        <v>114</v>
      </c>
      <c r="D1414" s="6">
        <v>0.01</v>
      </c>
      <c r="E1414" s="8">
        <v>43108</v>
      </c>
      <c r="F1414">
        <f t="shared" si="22"/>
        <v>2018</v>
      </c>
    </row>
    <row r="1415" spans="1:6" x14ac:dyDescent="0.25">
      <c r="A1415" s="2" t="s">
        <v>6</v>
      </c>
      <c r="B1415" s="2" t="s">
        <v>933</v>
      </c>
      <c r="C1415" s="5">
        <v>934.4</v>
      </c>
      <c r="D1415" s="6">
        <v>0.64</v>
      </c>
      <c r="E1415" s="8">
        <v>43108</v>
      </c>
      <c r="F1415">
        <f t="shared" si="22"/>
        <v>2018</v>
      </c>
    </row>
    <row r="1416" spans="1:6" x14ac:dyDescent="0.25">
      <c r="A1416" s="2" t="s">
        <v>6</v>
      </c>
      <c r="B1416" s="2" t="s">
        <v>933</v>
      </c>
      <c r="C1416" s="5">
        <v>217.4</v>
      </c>
      <c r="D1416" s="6">
        <v>0</v>
      </c>
      <c r="E1416" s="8">
        <v>43108</v>
      </c>
      <c r="F1416">
        <f t="shared" si="22"/>
        <v>2018</v>
      </c>
    </row>
    <row r="1417" spans="1:6" x14ac:dyDescent="0.25">
      <c r="A1417" s="2" t="s">
        <v>6</v>
      </c>
      <c r="B1417" s="2" t="s">
        <v>933</v>
      </c>
      <c r="C1417" s="5">
        <v>53</v>
      </c>
      <c r="D1417" s="6">
        <v>0</v>
      </c>
      <c r="E1417" s="8">
        <v>43108</v>
      </c>
      <c r="F1417">
        <f t="shared" si="22"/>
        <v>2018</v>
      </c>
    </row>
    <row r="1418" spans="1:6" x14ac:dyDescent="0.25">
      <c r="A1418" s="2" t="s">
        <v>6</v>
      </c>
      <c r="B1418" s="2" t="s">
        <v>933</v>
      </c>
      <c r="C1418" s="5">
        <v>0</v>
      </c>
      <c r="D1418" s="6">
        <v>0</v>
      </c>
      <c r="E1418" s="8">
        <v>43108</v>
      </c>
      <c r="F1418">
        <f t="shared" si="22"/>
        <v>2018</v>
      </c>
    </row>
    <row r="1419" spans="1:6" x14ac:dyDescent="0.25">
      <c r="A1419" s="2" t="s">
        <v>6</v>
      </c>
      <c r="B1419" s="2" t="s">
        <v>934</v>
      </c>
      <c r="C1419" s="5">
        <v>208</v>
      </c>
      <c r="D1419" s="6">
        <v>0.08</v>
      </c>
      <c r="E1419" s="8">
        <v>43119</v>
      </c>
      <c r="F1419">
        <f t="shared" si="22"/>
        <v>2018</v>
      </c>
    </row>
    <row r="1420" spans="1:6" x14ac:dyDescent="0.25">
      <c r="A1420" s="2" t="s">
        <v>6</v>
      </c>
      <c r="B1420" s="2" t="s">
        <v>934</v>
      </c>
      <c r="C1420" s="5">
        <v>3924.48</v>
      </c>
      <c r="D1420" s="6">
        <v>2.69</v>
      </c>
      <c r="E1420" s="8">
        <v>43119</v>
      </c>
      <c r="F1420">
        <f t="shared" si="22"/>
        <v>2018</v>
      </c>
    </row>
    <row r="1421" spans="1:6" x14ac:dyDescent="0.25">
      <c r="A1421" s="2" t="s">
        <v>6</v>
      </c>
      <c r="B1421" s="2" t="s">
        <v>934</v>
      </c>
      <c r="C1421" s="5">
        <v>233.6</v>
      </c>
      <c r="D1421" s="6">
        <v>0.16</v>
      </c>
      <c r="E1421" s="8">
        <v>43119</v>
      </c>
      <c r="F1421">
        <f t="shared" si="22"/>
        <v>2018</v>
      </c>
    </row>
    <row r="1422" spans="1:6" x14ac:dyDescent="0.25">
      <c r="A1422" s="2" t="s">
        <v>6</v>
      </c>
      <c r="B1422" s="2" t="s">
        <v>934</v>
      </c>
      <c r="C1422" s="5">
        <v>217.4</v>
      </c>
      <c r="D1422" s="6">
        <v>0</v>
      </c>
      <c r="E1422" s="8">
        <v>43119</v>
      </c>
      <c r="F1422">
        <f t="shared" si="22"/>
        <v>2018</v>
      </c>
    </row>
    <row r="1423" spans="1:6" x14ac:dyDescent="0.25">
      <c r="A1423" s="2" t="s">
        <v>6</v>
      </c>
      <c r="B1423" s="2" t="s">
        <v>934</v>
      </c>
      <c r="C1423" s="5">
        <v>0</v>
      </c>
      <c r="D1423" s="6">
        <v>0</v>
      </c>
      <c r="E1423" s="8">
        <v>43119</v>
      </c>
      <c r="F1423">
        <f t="shared" si="22"/>
        <v>2018</v>
      </c>
    </row>
    <row r="1424" spans="1:6" x14ac:dyDescent="0.25">
      <c r="A1424" s="2" t="s">
        <v>6</v>
      </c>
      <c r="B1424" s="2" t="s">
        <v>935</v>
      </c>
      <c r="C1424" s="5">
        <v>217.4</v>
      </c>
      <c r="D1424" s="6">
        <v>0</v>
      </c>
      <c r="E1424" s="8">
        <v>43108</v>
      </c>
      <c r="F1424">
        <f t="shared" si="22"/>
        <v>2018</v>
      </c>
    </row>
    <row r="1425" spans="1:6" x14ac:dyDescent="0.25">
      <c r="A1425" s="2" t="s">
        <v>6</v>
      </c>
      <c r="B1425" s="2" t="s">
        <v>935</v>
      </c>
      <c r="C1425" s="5">
        <v>186.88</v>
      </c>
      <c r="D1425" s="6">
        <v>0.13</v>
      </c>
      <c r="E1425" s="8">
        <v>43108</v>
      </c>
      <c r="F1425">
        <f t="shared" si="22"/>
        <v>2018</v>
      </c>
    </row>
    <row r="1426" spans="1:6" x14ac:dyDescent="0.25">
      <c r="A1426" s="2" t="s">
        <v>6</v>
      </c>
      <c r="B1426" s="2" t="s">
        <v>935</v>
      </c>
      <c r="C1426" s="5">
        <v>53</v>
      </c>
      <c r="D1426" s="6">
        <v>0</v>
      </c>
      <c r="E1426" s="8">
        <v>43108</v>
      </c>
      <c r="F1426">
        <f t="shared" si="22"/>
        <v>2018</v>
      </c>
    </row>
    <row r="1427" spans="1:6" x14ac:dyDescent="0.25">
      <c r="A1427" s="2" t="s">
        <v>6</v>
      </c>
      <c r="B1427" s="2" t="s">
        <v>935</v>
      </c>
      <c r="C1427" s="5">
        <v>0</v>
      </c>
      <c r="D1427" s="6">
        <v>0</v>
      </c>
      <c r="E1427" s="8">
        <v>43108</v>
      </c>
      <c r="F1427">
        <f t="shared" si="22"/>
        <v>2018</v>
      </c>
    </row>
    <row r="1428" spans="1:6" x14ac:dyDescent="0.25">
      <c r="A1428" s="2" t="s">
        <v>6</v>
      </c>
      <c r="B1428" s="2" t="s">
        <v>936</v>
      </c>
      <c r="C1428" s="5">
        <v>675</v>
      </c>
      <c r="D1428" s="6">
        <v>0.09</v>
      </c>
      <c r="E1428" s="8">
        <v>43119</v>
      </c>
      <c r="F1428">
        <f t="shared" si="22"/>
        <v>2018</v>
      </c>
    </row>
    <row r="1429" spans="1:6" x14ac:dyDescent="0.25">
      <c r="A1429" s="2" t="s">
        <v>6</v>
      </c>
      <c r="B1429" s="2" t="s">
        <v>936</v>
      </c>
      <c r="C1429" s="5">
        <v>633</v>
      </c>
      <c r="D1429" s="6">
        <v>0.09</v>
      </c>
      <c r="E1429" s="8">
        <v>43119</v>
      </c>
      <c r="F1429">
        <f t="shared" si="22"/>
        <v>2018</v>
      </c>
    </row>
    <row r="1430" spans="1:6" x14ac:dyDescent="0.25">
      <c r="A1430" s="2" t="s">
        <v>6</v>
      </c>
      <c r="B1430" s="2" t="s">
        <v>936</v>
      </c>
      <c r="C1430" s="5">
        <v>747.52</v>
      </c>
      <c r="D1430" s="6">
        <v>0.51</v>
      </c>
      <c r="E1430" s="8">
        <v>43119</v>
      </c>
      <c r="F1430">
        <f t="shared" si="22"/>
        <v>2018</v>
      </c>
    </row>
    <row r="1431" spans="1:6" x14ac:dyDescent="0.25">
      <c r="A1431" s="2" t="s">
        <v>6</v>
      </c>
      <c r="B1431" s="2" t="s">
        <v>936</v>
      </c>
      <c r="C1431" s="5">
        <v>217.4</v>
      </c>
      <c r="D1431" s="6">
        <v>0</v>
      </c>
      <c r="E1431" s="8">
        <v>43119</v>
      </c>
      <c r="F1431">
        <f t="shared" si="22"/>
        <v>2018</v>
      </c>
    </row>
    <row r="1432" spans="1:6" x14ac:dyDescent="0.25">
      <c r="A1432" s="2" t="s">
        <v>6</v>
      </c>
      <c r="B1432" s="2" t="s">
        <v>936</v>
      </c>
      <c r="C1432" s="5">
        <v>0</v>
      </c>
      <c r="D1432" s="6">
        <v>0</v>
      </c>
      <c r="E1432" s="8">
        <v>43119</v>
      </c>
      <c r="F1432">
        <f t="shared" si="22"/>
        <v>2018</v>
      </c>
    </row>
    <row r="1433" spans="1:6" x14ac:dyDescent="0.25">
      <c r="A1433" s="2" t="s">
        <v>6</v>
      </c>
      <c r="B1433" s="2" t="s">
        <v>937</v>
      </c>
      <c r="C1433" s="5">
        <v>53</v>
      </c>
      <c r="D1433" s="6">
        <v>0</v>
      </c>
      <c r="E1433" s="8">
        <v>43108</v>
      </c>
      <c r="F1433">
        <f t="shared" si="22"/>
        <v>2018</v>
      </c>
    </row>
    <row r="1434" spans="1:6" x14ac:dyDescent="0.25">
      <c r="A1434" s="2" t="s">
        <v>6</v>
      </c>
      <c r="B1434" s="2" t="s">
        <v>937</v>
      </c>
      <c r="C1434" s="5">
        <v>653</v>
      </c>
      <c r="D1434" s="6">
        <v>0.08</v>
      </c>
      <c r="E1434" s="8">
        <v>43108</v>
      </c>
      <c r="F1434">
        <f t="shared" si="22"/>
        <v>2018</v>
      </c>
    </row>
    <row r="1435" spans="1:6" x14ac:dyDescent="0.25">
      <c r="A1435" s="2" t="s">
        <v>6</v>
      </c>
      <c r="B1435" s="2" t="s">
        <v>937</v>
      </c>
      <c r="C1435" s="5">
        <v>654.08000000000004</v>
      </c>
      <c r="D1435" s="6">
        <v>0.45</v>
      </c>
      <c r="E1435" s="8">
        <v>43108</v>
      </c>
      <c r="F1435">
        <f t="shared" si="22"/>
        <v>2018</v>
      </c>
    </row>
    <row r="1436" spans="1:6" x14ac:dyDescent="0.25">
      <c r="A1436" s="2" t="s">
        <v>6</v>
      </c>
      <c r="B1436" s="2" t="s">
        <v>937</v>
      </c>
      <c r="C1436" s="5">
        <v>0</v>
      </c>
      <c r="D1436" s="6">
        <v>0</v>
      </c>
      <c r="E1436" s="8">
        <v>43108</v>
      </c>
      <c r="F1436">
        <f t="shared" si="22"/>
        <v>2018</v>
      </c>
    </row>
    <row r="1437" spans="1:6" x14ac:dyDescent="0.25">
      <c r="A1437" s="2" t="s">
        <v>6</v>
      </c>
      <c r="B1437" s="2" t="s">
        <v>938</v>
      </c>
      <c r="C1437" s="5">
        <v>65.7</v>
      </c>
      <c r="D1437" s="6">
        <v>0.05</v>
      </c>
      <c r="E1437" s="8">
        <v>43129</v>
      </c>
      <c r="F1437">
        <f t="shared" si="22"/>
        <v>2018</v>
      </c>
    </row>
    <row r="1438" spans="1:6" x14ac:dyDescent="0.25">
      <c r="A1438" s="2" t="s">
        <v>6</v>
      </c>
      <c r="B1438" s="2" t="s">
        <v>938</v>
      </c>
      <c r="C1438" s="5">
        <v>49.64</v>
      </c>
      <c r="D1438" s="6">
        <v>0.03</v>
      </c>
      <c r="E1438" s="8">
        <v>43129</v>
      </c>
      <c r="F1438">
        <f t="shared" si="22"/>
        <v>2018</v>
      </c>
    </row>
    <row r="1439" spans="1:6" x14ac:dyDescent="0.25">
      <c r="A1439" s="2" t="s">
        <v>6</v>
      </c>
      <c r="B1439" s="2" t="s">
        <v>938</v>
      </c>
      <c r="C1439" s="5">
        <v>416</v>
      </c>
      <c r="D1439" s="6">
        <v>0.16</v>
      </c>
      <c r="E1439" s="8">
        <v>43129</v>
      </c>
      <c r="F1439">
        <f t="shared" si="22"/>
        <v>2018</v>
      </c>
    </row>
    <row r="1440" spans="1:6" x14ac:dyDescent="0.25">
      <c r="A1440" s="2" t="s">
        <v>6</v>
      </c>
      <c r="B1440" s="2" t="s">
        <v>938</v>
      </c>
      <c r="C1440" s="5">
        <v>350.4</v>
      </c>
      <c r="D1440" s="6">
        <v>0.24</v>
      </c>
      <c r="E1440" s="8">
        <v>43129</v>
      </c>
      <c r="F1440">
        <f t="shared" si="22"/>
        <v>2018</v>
      </c>
    </row>
    <row r="1441" spans="1:6" x14ac:dyDescent="0.25">
      <c r="A1441" s="2" t="s">
        <v>6</v>
      </c>
      <c r="B1441" s="2" t="s">
        <v>938</v>
      </c>
      <c r="C1441" s="5">
        <v>675</v>
      </c>
      <c r="D1441" s="6">
        <v>0.09</v>
      </c>
      <c r="E1441" s="8">
        <v>43129</v>
      </c>
      <c r="F1441">
        <f t="shared" si="22"/>
        <v>2018</v>
      </c>
    </row>
    <row r="1442" spans="1:6" x14ac:dyDescent="0.25">
      <c r="A1442" s="2" t="s">
        <v>6</v>
      </c>
      <c r="B1442" s="2" t="s">
        <v>938</v>
      </c>
      <c r="C1442" s="5">
        <v>934.4</v>
      </c>
      <c r="D1442" s="6">
        <v>0.64</v>
      </c>
      <c r="E1442" s="8">
        <v>43129</v>
      </c>
      <c r="F1442">
        <f t="shared" si="22"/>
        <v>2018</v>
      </c>
    </row>
    <row r="1443" spans="1:6" x14ac:dyDescent="0.25">
      <c r="A1443" s="2" t="s">
        <v>6</v>
      </c>
      <c r="B1443" s="2" t="s">
        <v>938</v>
      </c>
      <c r="C1443" s="5">
        <v>217.4</v>
      </c>
      <c r="D1443" s="6">
        <v>0</v>
      </c>
      <c r="E1443" s="8">
        <v>43129</v>
      </c>
      <c r="F1443">
        <f t="shared" si="22"/>
        <v>2018</v>
      </c>
    </row>
    <row r="1444" spans="1:6" x14ac:dyDescent="0.25">
      <c r="A1444" s="2" t="s">
        <v>6</v>
      </c>
      <c r="B1444" s="2" t="s">
        <v>938</v>
      </c>
      <c r="C1444" s="5">
        <v>75.92</v>
      </c>
      <c r="D1444" s="6">
        <v>0.05</v>
      </c>
      <c r="E1444" s="8">
        <v>43129</v>
      </c>
      <c r="F1444">
        <f t="shared" si="22"/>
        <v>2018</v>
      </c>
    </row>
    <row r="1445" spans="1:6" x14ac:dyDescent="0.25">
      <c r="A1445" s="2" t="s">
        <v>6</v>
      </c>
      <c r="B1445" s="2" t="s">
        <v>938</v>
      </c>
      <c r="C1445" s="5">
        <v>0</v>
      </c>
      <c r="D1445" s="6">
        <v>0</v>
      </c>
      <c r="E1445" s="8">
        <v>43129</v>
      </c>
      <c r="F1445">
        <f t="shared" si="22"/>
        <v>2018</v>
      </c>
    </row>
    <row r="1446" spans="1:6" x14ac:dyDescent="0.25">
      <c r="A1446" s="2" t="s">
        <v>6</v>
      </c>
      <c r="B1446" s="2" t="s">
        <v>939</v>
      </c>
      <c r="C1446" s="5">
        <v>53</v>
      </c>
      <c r="D1446" s="6">
        <v>0</v>
      </c>
      <c r="E1446" s="8">
        <v>43108</v>
      </c>
      <c r="F1446">
        <f t="shared" si="22"/>
        <v>2018</v>
      </c>
    </row>
    <row r="1447" spans="1:6" x14ac:dyDescent="0.25">
      <c r="A1447" s="2" t="s">
        <v>6</v>
      </c>
      <c r="B1447" s="2" t="s">
        <v>939</v>
      </c>
      <c r="C1447" s="5">
        <v>4578.5600000000004</v>
      </c>
      <c r="D1447" s="6">
        <v>3.14</v>
      </c>
      <c r="E1447" s="8">
        <v>43108</v>
      </c>
      <c r="F1447">
        <f t="shared" si="22"/>
        <v>2018</v>
      </c>
    </row>
    <row r="1448" spans="1:6" x14ac:dyDescent="0.25">
      <c r="A1448" s="2" t="s">
        <v>6</v>
      </c>
      <c r="B1448" s="2" t="s">
        <v>939</v>
      </c>
      <c r="C1448" s="5">
        <v>434.8</v>
      </c>
      <c r="D1448" s="6">
        <v>0</v>
      </c>
      <c r="E1448" s="8">
        <v>43108</v>
      </c>
      <c r="F1448">
        <f t="shared" si="22"/>
        <v>2018</v>
      </c>
    </row>
    <row r="1449" spans="1:6" x14ac:dyDescent="0.25">
      <c r="A1449" s="2" t="s">
        <v>6</v>
      </c>
      <c r="B1449" s="2" t="s">
        <v>939</v>
      </c>
      <c r="C1449" s="5">
        <v>0</v>
      </c>
      <c r="D1449" s="6">
        <v>0</v>
      </c>
      <c r="E1449" s="8">
        <v>43108</v>
      </c>
      <c r="F1449">
        <f t="shared" si="22"/>
        <v>2018</v>
      </c>
    </row>
    <row r="1450" spans="1:6" x14ac:dyDescent="0.25">
      <c r="A1450" s="2" t="s">
        <v>6</v>
      </c>
      <c r="B1450" s="2" t="s">
        <v>940</v>
      </c>
      <c r="C1450" s="5">
        <v>217.4</v>
      </c>
      <c r="D1450" s="6">
        <v>0</v>
      </c>
      <c r="E1450" s="8">
        <v>43119</v>
      </c>
      <c r="F1450">
        <f t="shared" si="22"/>
        <v>2018</v>
      </c>
    </row>
    <row r="1451" spans="1:6" x14ac:dyDescent="0.25">
      <c r="A1451" s="2" t="s">
        <v>6</v>
      </c>
      <c r="B1451" s="2" t="s">
        <v>940</v>
      </c>
      <c r="C1451" s="5">
        <v>1775.36</v>
      </c>
      <c r="D1451" s="6">
        <v>1.22</v>
      </c>
      <c r="E1451" s="8">
        <v>43119</v>
      </c>
      <c r="F1451">
        <f t="shared" si="22"/>
        <v>2018</v>
      </c>
    </row>
    <row r="1452" spans="1:6" x14ac:dyDescent="0.25">
      <c r="A1452" s="2" t="s">
        <v>6</v>
      </c>
      <c r="B1452" s="2" t="s">
        <v>940</v>
      </c>
      <c r="C1452" s="5">
        <v>116.8</v>
      </c>
      <c r="D1452" s="6">
        <v>0.08</v>
      </c>
      <c r="E1452" s="8">
        <v>43119</v>
      </c>
      <c r="F1452">
        <f t="shared" si="22"/>
        <v>2018</v>
      </c>
    </row>
    <row r="1453" spans="1:6" x14ac:dyDescent="0.25">
      <c r="A1453" s="2" t="s">
        <v>6</v>
      </c>
      <c r="B1453" s="2" t="s">
        <v>940</v>
      </c>
      <c r="C1453" s="5">
        <v>633</v>
      </c>
      <c r="D1453" s="6">
        <v>0.09</v>
      </c>
      <c r="E1453" s="8">
        <v>43119</v>
      </c>
      <c r="F1453">
        <f t="shared" si="22"/>
        <v>2018</v>
      </c>
    </row>
    <row r="1454" spans="1:6" x14ac:dyDescent="0.25">
      <c r="A1454" s="2" t="s">
        <v>6</v>
      </c>
      <c r="B1454" s="2" t="s">
        <v>940</v>
      </c>
      <c r="C1454" s="5">
        <v>0</v>
      </c>
      <c r="D1454" s="6">
        <v>0</v>
      </c>
      <c r="E1454" s="8">
        <v>43119</v>
      </c>
      <c r="F1454">
        <f t="shared" si="22"/>
        <v>2018</v>
      </c>
    </row>
    <row r="1455" spans="1:6" x14ac:dyDescent="0.25">
      <c r="A1455" s="2" t="s">
        <v>6</v>
      </c>
      <c r="B1455" s="2" t="s">
        <v>941</v>
      </c>
      <c r="C1455" s="5">
        <v>675</v>
      </c>
      <c r="D1455" s="6">
        <v>0.09</v>
      </c>
      <c r="E1455" s="8">
        <v>43119</v>
      </c>
      <c r="F1455">
        <f t="shared" si="22"/>
        <v>2018</v>
      </c>
    </row>
    <row r="1456" spans="1:6" x14ac:dyDescent="0.25">
      <c r="A1456" s="2" t="s">
        <v>6</v>
      </c>
      <c r="B1456" s="2" t="s">
        <v>941</v>
      </c>
      <c r="C1456" s="5">
        <v>1518.4</v>
      </c>
      <c r="D1456" s="6">
        <v>1.04</v>
      </c>
      <c r="E1456" s="8">
        <v>43119</v>
      </c>
      <c r="F1456">
        <f t="shared" si="22"/>
        <v>2018</v>
      </c>
    </row>
    <row r="1457" spans="1:6" x14ac:dyDescent="0.25">
      <c r="A1457" s="2" t="s">
        <v>6</v>
      </c>
      <c r="B1457" s="2" t="s">
        <v>941</v>
      </c>
      <c r="C1457" s="5">
        <v>485</v>
      </c>
      <c r="D1457" s="6">
        <v>0.15</v>
      </c>
      <c r="E1457" s="8">
        <v>43119</v>
      </c>
      <c r="F1457">
        <f t="shared" si="22"/>
        <v>2018</v>
      </c>
    </row>
    <row r="1458" spans="1:6" x14ac:dyDescent="0.25">
      <c r="A1458" s="2" t="s">
        <v>6</v>
      </c>
      <c r="B1458" s="2" t="s">
        <v>941</v>
      </c>
      <c r="C1458" s="5">
        <v>217.4</v>
      </c>
      <c r="D1458" s="6">
        <v>0</v>
      </c>
      <c r="E1458" s="8">
        <v>43119</v>
      </c>
      <c r="F1458">
        <f t="shared" si="22"/>
        <v>2018</v>
      </c>
    </row>
    <row r="1459" spans="1:6" x14ac:dyDescent="0.25">
      <c r="A1459" s="2" t="s">
        <v>6</v>
      </c>
      <c r="B1459" s="2" t="s">
        <v>941</v>
      </c>
      <c r="C1459" s="5">
        <v>633</v>
      </c>
      <c r="D1459" s="6">
        <v>0.09</v>
      </c>
      <c r="E1459" s="8">
        <v>43119</v>
      </c>
      <c r="F1459">
        <f t="shared" si="22"/>
        <v>2018</v>
      </c>
    </row>
    <row r="1460" spans="1:6" x14ac:dyDescent="0.25">
      <c r="A1460" s="2" t="s">
        <v>6</v>
      </c>
      <c r="B1460" s="2" t="s">
        <v>941</v>
      </c>
      <c r="C1460" s="5">
        <v>208</v>
      </c>
      <c r="D1460" s="6">
        <v>0.08</v>
      </c>
      <c r="E1460" s="8">
        <v>43119</v>
      </c>
      <c r="F1460">
        <f t="shared" si="22"/>
        <v>2018</v>
      </c>
    </row>
    <row r="1461" spans="1:6" x14ac:dyDescent="0.25">
      <c r="A1461" s="2" t="s">
        <v>6</v>
      </c>
      <c r="B1461" s="2" t="s">
        <v>941</v>
      </c>
      <c r="C1461" s="5">
        <v>0</v>
      </c>
      <c r="D1461" s="6">
        <v>0</v>
      </c>
      <c r="E1461" s="8">
        <v>43119</v>
      </c>
      <c r="F1461">
        <f t="shared" si="22"/>
        <v>2018</v>
      </c>
    </row>
    <row r="1462" spans="1:6" x14ac:dyDescent="0.25">
      <c r="A1462" s="2" t="s">
        <v>6</v>
      </c>
      <c r="B1462" s="2" t="s">
        <v>942</v>
      </c>
      <c r="C1462" s="5">
        <v>217.4</v>
      </c>
      <c r="D1462" s="6">
        <v>0</v>
      </c>
      <c r="E1462" s="8">
        <v>43131</v>
      </c>
      <c r="F1462">
        <f t="shared" si="22"/>
        <v>2018</v>
      </c>
    </row>
    <row r="1463" spans="1:6" x14ac:dyDescent="0.25">
      <c r="A1463" s="2" t="s">
        <v>6</v>
      </c>
      <c r="B1463" s="2" t="s">
        <v>942</v>
      </c>
      <c r="C1463" s="5">
        <v>675</v>
      </c>
      <c r="D1463" s="6">
        <v>0.09</v>
      </c>
      <c r="E1463" s="8">
        <v>43131</v>
      </c>
      <c r="F1463">
        <f t="shared" si="22"/>
        <v>2018</v>
      </c>
    </row>
    <row r="1464" spans="1:6" x14ac:dyDescent="0.25">
      <c r="A1464" s="2" t="s">
        <v>6</v>
      </c>
      <c r="B1464" s="2" t="s">
        <v>942</v>
      </c>
      <c r="C1464" s="5">
        <v>560.64</v>
      </c>
      <c r="D1464" s="6">
        <v>0.38</v>
      </c>
      <c r="E1464" s="8">
        <v>43131</v>
      </c>
      <c r="F1464">
        <f t="shared" si="22"/>
        <v>2018</v>
      </c>
    </row>
    <row r="1465" spans="1:6" x14ac:dyDescent="0.25">
      <c r="A1465" s="2" t="s">
        <v>6</v>
      </c>
      <c r="B1465" s="2" t="s">
        <v>942</v>
      </c>
      <c r="C1465" s="5">
        <v>0</v>
      </c>
      <c r="D1465" s="6">
        <v>0</v>
      </c>
      <c r="E1465" s="8">
        <v>43131</v>
      </c>
      <c r="F1465">
        <f t="shared" si="22"/>
        <v>2018</v>
      </c>
    </row>
    <row r="1466" spans="1:6" x14ac:dyDescent="0.25">
      <c r="A1466" s="2" t="s">
        <v>6</v>
      </c>
      <c r="B1466" s="2" t="s">
        <v>943</v>
      </c>
      <c r="C1466" s="5">
        <v>675</v>
      </c>
      <c r="D1466" s="6">
        <v>0.09</v>
      </c>
      <c r="E1466" s="8">
        <v>43119</v>
      </c>
      <c r="F1466">
        <f t="shared" si="22"/>
        <v>2018</v>
      </c>
    </row>
    <row r="1467" spans="1:6" x14ac:dyDescent="0.25">
      <c r="A1467" s="2" t="s">
        <v>6</v>
      </c>
      <c r="B1467" s="2" t="s">
        <v>943</v>
      </c>
      <c r="C1467" s="5">
        <v>208</v>
      </c>
      <c r="D1467" s="6">
        <v>0.08</v>
      </c>
      <c r="E1467" s="8">
        <v>43119</v>
      </c>
      <c r="F1467">
        <f t="shared" si="22"/>
        <v>2018</v>
      </c>
    </row>
    <row r="1468" spans="1:6" x14ac:dyDescent="0.25">
      <c r="A1468" s="2" t="s">
        <v>6</v>
      </c>
      <c r="B1468" s="2" t="s">
        <v>943</v>
      </c>
      <c r="C1468" s="5">
        <v>217.4</v>
      </c>
      <c r="D1468" s="6">
        <v>0</v>
      </c>
      <c r="E1468" s="8">
        <v>43119</v>
      </c>
      <c r="F1468">
        <f t="shared" si="22"/>
        <v>2018</v>
      </c>
    </row>
    <row r="1469" spans="1:6" x14ac:dyDescent="0.25">
      <c r="A1469" s="2" t="s">
        <v>6</v>
      </c>
      <c r="B1469" s="2" t="s">
        <v>943</v>
      </c>
      <c r="C1469" s="5">
        <v>1638.12</v>
      </c>
      <c r="D1469" s="6">
        <v>1.1200000000000001</v>
      </c>
      <c r="E1469" s="8">
        <v>43119</v>
      </c>
      <c r="F1469">
        <f t="shared" si="22"/>
        <v>2018</v>
      </c>
    </row>
    <row r="1470" spans="1:6" x14ac:dyDescent="0.25">
      <c r="A1470" s="2" t="s">
        <v>6</v>
      </c>
      <c r="B1470" s="2" t="s">
        <v>943</v>
      </c>
      <c r="C1470" s="5">
        <v>99.28</v>
      </c>
      <c r="D1470" s="6">
        <v>7.0000000000000007E-2</v>
      </c>
      <c r="E1470" s="8">
        <v>43119</v>
      </c>
      <c r="F1470">
        <f t="shared" si="22"/>
        <v>2018</v>
      </c>
    </row>
    <row r="1471" spans="1:6" x14ac:dyDescent="0.25">
      <c r="A1471" s="2" t="s">
        <v>6</v>
      </c>
      <c r="B1471" s="2" t="s">
        <v>943</v>
      </c>
      <c r="C1471" s="5">
        <v>53</v>
      </c>
      <c r="D1471" s="6">
        <v>0</v>
      </c>
      <c r="E1471" s="8">
        <v>43119</v>
      </c>
      <c r="F1471">
        <f t="shared" si="22"/>
        <v>2018</v>
      </c>
    </row>
    <row r="1472" spans="1:6" x14ac:dyDescent="0.25">
      <c r="A1472" s="2" t="s">
        <v>6</v>
      </c>
      <c r="B1472" s="2" t="s">
        <v>943</v>
      </c>
      <c r="C1472" s="5">
        <v>0</v>
      </c>
      <c r="D1472" s="6">
        <v>0</v>
      </c>
      <c r="E1472" s="8">
        <v>43119</v>
      </c>
      <c r="F1472">
        <f t="shared" si="22"/>
        <v>2018</v>
      </c>
    </row>
    <row r="1473" spans="1:6" x14ac:dyDescent="0.25">
      <c r="A1473" s="2" t="s">
        <v>6</v>
      </c>
      <c r="B1473" s="2" t="s">
        <v>944</v>
      </c>
      <c r="C1473" s="5">
        <v>280.32</v>
      </c>
      <c r="D1473" s="6">
        <v>0.19</v>
      </c>
      <c r="E1473" s="8">
        <v>43108</v>
      </c>
      <c r="F1473">
        <f t="shared" si="22"/>
        <v>2018</v>
      </c>
    </row>
    <row r="1474" spans="1:6" x14ac:dyDescent="0.25">
      <c r="A1474" s="2" t="s">
        <v>6</v>
      </c>
      <c r="B1474" s="2" t="s">
        <v>944</v>
      </c>
      <c r="C1474" s="5">
        <v>109.5</v>
      </c>
      <c r="D1474" s="6">
        <v>0.08</v>
      </c>
      <c r="E1474" s="8">
        <v>43108</v>
      </c>
      <c r="F1474">
        <f t="shared" si="22"/>
        <v>2018</v>
      </c>
    </row>
    <row r="1475" spans="1:6" x14ac:dyDescent="0.25">
      <c r="A1475" s="2" t="s">
        <v>6</v>
      </c>
      <c r="B1475" s="2" t="s">
        <v>944</v>
      </c>
      <c r="C1475" s="5">
        <v>53</v>
      </c>
      <c r="D1475" s="6">
        <v>0</v>
      </c>
      <c r="E1475" s="8">
        <v>43108</v>
      </c>
      <c r="F1475">
        <f t="shared" ref="F1475:F1538" si="23">YEAR(E1475)</f>
        <v>2018</v>
      </c>
    </row>
    <row r="1476" spans="1:6" x14ac:dyDescent="0.25">
      <c r="A1476" s="2" t="s">
        <v>6</v>
      </c>
      <c r="B1476" s="2" t="s">
        <v>944</v>
      </c>
      <c r="C1476" s="5">
        <v>0</v>
      </c>
      <c r="D1476" s="6">
        <v>0</v>
      </c>
      <c r="E1476" s="8">
        <v>43108</v>
      </c>
      <c r="F1476">
        <f t="shared" si="23"/>
        <v>2018</v>
      </c>
    </row>
    <row r="1477" spans="1:6" x14ac:dyDescent="0.25">
      <c r="A1477" s="2" t="s">
        <v>6</v>
      </c>
      <c r="B1477" s="2" t="s">
        <v>945</v>
      </c>
      <c r="C1477" s="5">
        <v>560.64</v>
      </c>
      <c r="D1477" s="6">
        <v>0.38</v>
      </c>
      <c r="E1477" s="8">
        <v>43108</v>
      </c>
      <c r="F1477">
        <f t="shared" si="23"/>
        <v>2018</v>
      </c>
    </row>
    <row r="1478" spans="1:6" x14ac:dyDescent="0.25">
      <c r="A1478" s="2" t="s">
        <v>6</v>
      </c>
      <c r="B1478" s="2" t="s">
        <v>945</v>
      </c>
      <c r="C1478" s="5">
        <v>109.5</v>
      </c>
      <c r="D1478" s="6">
        <v>0.08</v>
      </c>
      <c r="E1478" s="8">
        <v>43108</v>
      </c>
      <c r="F1478">
        <f t="shared" si="23"/>
        <v>2018</v>
      </c>
    </row>
    <row r="1479" spans="1:6" x14ac:dyDescent="0.25">
      <c r="A1479" s="2" t="s">
        <v>6</v>
      </c>
      <c r="B1479" s="2" t="s">
        <v>945</v>
      </c>
      <c r="C1479" s="5">
        <v>37.96</v>
      </c>
      <c r="D1479" s="6">
        <v>0.03</v>
      </c>
      <c r="E1479" s="8">
        <v>43108</v>
      </c>
      <c r="F1479">
        <f t="shared" si="23"/>
        <v>2018</v>
      </c>
    </row>
    <row r="1480" spans="1:6" x14ac:dyDescent="0.25">
      <c r="A1480" s="2" t="s">
        <v>6</v>
      </c>
      <c r="B1480" s="2" t="s">
        <v>945</v>
      </c>
      <c r="C1480" s="5">
        <v>217.4</v>
      </c>
      <c r="D1480" s="6">
        <v>0</v>
      </c>
      <c r="E1480" s="8">
        <v>43108</v>
      </c>
      <c r="F1480">
        <f t="shared" si="23"/>
        <v>2018</v>
      </c>
    </row>
    <row r="1481" spans="1:6" x14ac:dyDescent="0.25">
      <c r="A1481" s="2" t="s">
        <v>6</v>
      </c>
      <c r="B1481" s="2" t="s">
        <v>945</v>
      </c>
      <c r="C1481" s="5">
        <v>0</v>
      </c>
      <c r="D1481" s="6">
        <v>0</v>
      </c>
      <c r="E1481" s="8">
        <v>43108</v>
      </c>
      <c r="F1481">
        <f t="shared" si="23"/>
        <v>2018</v>
      </c>
    </row>
    <row r="1482" spans="1:6" x14ac:dyDescent="0.25">
      <c r="A1482" s="2" t="s">
        <v>6</v>
      </c>
      <c r="B1482" s="2" t="s">
        <v>946</v>
      </c>
      <c r="C1482" s="5">
        <v>208</v>
      </c>
      <c r="D1482" s="6">
        <v>0.08</v>
      </c>
      <c r="E1482" s="8">
        <v>43108</v>
      </c>
      <c r="F1482">
        <f t="shared" si="23"/>
        <v>2018</v>
      </c>
    </row>
    <row r="1483" spans="1:6" x14ac:dyDescent="0.25">
      <c r="A1483" s="2" t="s">
        <v>6</v>
      </c>
      <c r="B1483" s="2" t="s">
        <v>946</v>
      </c>
      <c r="C1483" s="5">
        <v>87.6</v>
      </c>
      <c r="D1483" s="6">
        <v>0.06</v>
      </c>
      <c r="E1483" s="8">
        <v>43108</v>
      </c>
      <c r="F1483">
        <f t="shared" si="23"/>
        <v>2018</v>
      </c>
    </row>
    <row r="1484" spans="1:6" x14ac:dyDescent="0.25">
      <c r="A1484" s="2" t="s">
        <v>6</v>
      </c>
      <c r="B1484" s="2" t="s">
        <v>946</v>
      </c>
      <c r="C1484" s="5">
        <v>217.4</v>
      </c>
      <c r="D1484" s="6">
        <v>0</v>
      </c>
      <c r="E1484" s="8">
        <v>43108</v>
      </c>
      <c r="F1484">
        <f t="shared" si="23"/>
        <v>2018</v>
      </c>
    </row>
    <row r="1485" spans="1:6" x14ac:dyDescent="0.25">
      <c r="A1485" s="2" t="s">
        <v>6</v>
      </c>
      <c r="B1485" s="2" t="s">
        <v>946</v>
      </c>
      <c r="C1485" s="5">
        <v>934.4</v>
      </c>
      <c r="D1485" s="6">
        <v>0.64</v>
      </c>
      <c r="E1485" s="8">
        <v>43108</v>
      </c>
      <c r="F1485">
        <f t="shared" si="23"/>
        <v>2018</v>
      </c>
    </row>
    <row r="1486" spans="1:6" x14ac:dyDescent="0.25">
      <c r="A1486" s="2" t="s">
        <v>6</v>
      </c>
      <c r="B1486" s="2" t="s">
        <v>946</v>
      </c>
      <c r="C1486" s="5">
        <v>0</v>
      </c>
      <c r="D1486" s="6">
        <v>0</v>
      </c>
      <c r="E1486" s="8">
        <v>43108</v>
      </c>
      <c r="F1486">
        <f t="shared" si="23"/>
        <v>2018</v>
      </c>
    </row>
    <row r="1487" spans="1:6" x14ac:dyDescent="0.25">
      <c r="A1487" s="2" t="s">
        <v>6</v>
      </c>
      <c r="B1487" s="2" t="s">
        <v>947</v>
      </c>
      <c r="C1487" s="5">
        <v>116.8</v>
      </c>
      <c r="D1487" s="6">
        <v>0.08</v>
      </c>
      <c r="E1487" s="8">
        <v>43108</v>
      </c>
      <c r="F1487">
        <f t="shared" si="23"/>
        <v>2018</v>
      </c>
    </row>
    <row r="1488" spans="1:6" x14ac:dyDescent="0.25">
      <c r="A1488" s="2" t="s">
        <v>6</v>
      </c>
      <c r="B1488" s="2" t="s">
        <v>947</v>
      </c>
      <c r="C1488" s="5">
        <v>217.4</v>
      </c>
      <c r="D1488" s="6">
        <v>0</v>
      </c>
      <c r="E1488" s="8">
        <v>43108</v>
      </c>
      <c r="F1488">
        <f t="shared" si="23"/>
        <v>2018</v>
      </c>
    </row>
    <row r="1489" spans="1:6" x14ac:dyDescent="0.25">
      <c r="A1489" s="2" t="s">
        <v>6</v>
      </c>
      <c r="B1489" s="2" t="s">
        <v>947</v>
      </c>
      <c r="C1489" s="5">
        <v>131.4</v>
      </c>
      <c r="D1489" s="6">
        <v>0.09</v>
      </c>
      <c r="E1489" s="8">
        <v>43108</v>
      </c>
      <c r="F1489">
        <f t="shared" si="23"/>
        <v>2018</v>
      </c>
    </row>
    <row r="1490" spans="1:6" x14ac:dyDescent="0.25">
      <c r="A1490" s="2" t="s">
        <v>6</v>
      </c>
      <c r="B1490" s="2" t="s">
        <v>947</v>
      </c>
      <c r="C1490" s="5">
        <v>416</v>
      </c>
      <c r="D1490" s="6">
        <v>0.16</v>
      </c>
      <c r="E1490" s="8">
        <v>43108</v>
      </c>
      <c r="F1490">
        <f t="shared" si="23"/>
        <v>2018</v>
      </c>
    </row>
    <row r="1491" spans="1:6" x14ac:dyDescent="0.25">
      <c r="A1491" s="2" t="s">
        <v>6</v>
      </c>
      <c r="B1491" s="2" t="s">
        <v>947</v>
      </c>
      <c r="C1491" s="5">
        <v>840.96</v>
      </c>
      <c r="D1491" s="6">
        <v>0.57999999999999996</v>
      </c>
      <c r="E1491" s="8">
        <v>43108</v>
      </c>
      <c r="F1491">
        <f t="shared" si="23"/>
        <v>2018</v>
      </c>
    </row>
    <row r="1492" spans="1:6" x14ac:dyDescent="0.25">
      <c r="A1492" s="2" t="s">
        <v>6</v>
      </c>
      <c r="B1492" s="2" t="s">
        <v>947</v>
      </c>
      <c r="C1492" s="5">
        <v>0</v>
      </c>
      <c r="D1492" s="6">
        <v>0</v>
      </c>
      <c r="E1492" s="8">
        <v>43108</v>
      </c>
      <c r="F1492">
        <f t="shared" si="23"/>
        <v>2018</v>
      </c>
    </row>
    <row r="1493" spans="1:6" x14ac:dyDescent="0.25">
      <c r="A1493" s="2" t="s">
        <v>6</v>
      </c>
      <c r="B1493" s="2" t="s">
        <v>948</v>
      </c>
      <c r="C1493" s="5">
        <v>53</v>
      </c>
      <c r="D1493" s="6">
        <v>0</v>
      </c>
      <c r="E1493" s="8">
        <v>43108</v>
      </c>
      <c r="F1493">
        <f t="shared" si="23"/>
        <v>2018</v>
      </c>
    </row>
    <row r="1494" spans="1:6" x14ac:dyDescent="0.25">
      <c r="A1494" s="2" t="s">
        <v>6</v>
      </c>
      <c r="B1494" s="2" t="s">
        <v>948</v>
      </c>
      <c r="C1494" s="5">
        <v>217.4</v>
      </c>
      <c r="D1494" s="6">
        <v>0</v>
      </c>
      <c r="E1494" s="8">
        <v>43108</v>
      </c>
      <c r="F1494">
        <f t="shared" si="23"/>
        <v>2018</v>
      </c>
    </row>
    <row r="1495" spans="1:6" x14ac:dyDescent="0.25">
      <c r="A1495" s="2" t="s">
        <v>6</v>
      </c>
      <c r="B1495" s="2" t="s">
        <v>948</v>
      </c>
      <c r="C1495" s="5">
        <v>832</v>
      </c>
      <c r="D1495" s="6">
        <v>0.32</v>
      </c>
      <c r="E1495" s="8">
        <v>43108</v>
      </c>
      <c r="F1495">
        <f t="shared" si="23"/>
        <v>2018</v>
      </c>
    </row>
    <row r="1496" spans="1:6" x14ac:dyDescent="0.25">
      <c r="A1496" s="2" t="s">
        <v>6</v>
      </c>
      <c r="B1496" s="2" t="s">
        <v>948</v>
      </c>
      <c r="C1496" s="5">
        <v>0</v>
      </c>
      <c r="D1496" s="6">
        <v>0</v>
      </c>
      <c r="E1496" s="8">
        <v>43108</v>
      </c>
      <c r="F1496">
        <f t="shared" si="23"/>
        <v>2018</v>
      </c>
    </row>
    <row r="1497" spans="1:6" x14ac:dyDescent="0.25">
      <c r="A1497" s="2" t="s">
        <v>6</v>
      </c>
      <c r="B1497" s="2" t="s">
        <v>949</v>
      </c>
      <c r="C1497" s="5">
        <v>1962.24</v>
      </c>
      <c r="D1497" s="6">
        <v>1.34</v>
      </c>
      <c r="E1497" s="8">
        <v>43108</v>
      </c>
      <c r="F1497">
        <f t="shared" si="23"/>
        <v>2018</v>
      </c>
    </row>
    <row r="1498" spans="1:6" x14ac:dyDescent="0.25">
      <c r="A1498" s="2" t="s">
        <v>6</v>
      </c>
      <c r="B1498" s="2" t="s">
        <v>949</v>
      </c>
      <c r="C1498" s="5">
        <v>217.4</v>
      </c>
      <c r="D1498" s="6">
        <v>0</v>
      </c>
      <c r="E1498" s="8">
        <v>43108</v>
      </c>
      <c r="F1498">
        <f t="shared" si="23"/>
        <v>2018</v>
      </c>
    </row>
    <row r="1499" spans="1:6" x14ac:dyDescent="0.25">
      <c r="A1499" s="2" t="s">
        <v>6</v>
      </c>
      <c r="B1499" s="2" t="s">
        <v>949</v>
      </c>
      <c r="C1499" s="5">
        <v>0</v>
      </c>
      <c r="D1499" s="6">
        <v>0</v>
      </c>
      <c r="E1499" s="8">
        <v>43108</v>
      </c>
      <c r="F1499">
        <f t="shared" si="23"/>
        <v>2018</v>
      </c>
    </row>
    <row r="1500" spans="1:6" x14ac:dyDescent="0.25">
      <c r="A1500" s="2" t="s">
        <v>6</v>
      </c>
      <c r="B1500" s="2" t="s">
        <v>950</v>
      </c>
      <c r="C1500" s="5">
        <v>116.8</v>
      </c>
      <c r="D1500" s="6">
        <v>0.08</v>
      </c>
      <c r="E1500" s="8">
        <v>43108</v>
      </c>
      <c r="F1500">
        <f t="shared" si="23"/>
        <v>2018</v>
      </c>
    </row>
    <row r="1501" spans="1:6" x14ac:dyDescent="0.25">
      <c r="A1501" s="2" t="s">
        <v>6</v>
      </c>
      <c r="B1501" s="2" t="s">
        <v>950</v>
      </c>
      <c r="C1501" s="5">
        <v>217.4</v>
      </c>
      <c r="D1501" s="6">
        <v>0</v>
      </c>
      <c r="E1501" s="8">
        <v>43108</v>
      </c>
      <c r="F1501">
        <f t="shared" si="23"/>
        <v>2018</v>
      </c>
    </row>
    <row r="1502" spans="1:6" x14ac:dyDescent="0.25">
      <c r="A1502" s="2" t="s">
        <v>6</v>
      </c>
      <c r="B1502" s="2" t="s">
        <v>950</v>
      </c>
      <c r="C1502" s="5">
        <v>178.12</v>
      </c>
      <c r="D1502" s="6">
        <v>0.12</v>
      </c>
      <c r="E1502" s="8">
        <v>43108</v>
      </c>
      <c r="F1502">
        <f t="shared" si="23"/>
        <v>2018</v>
      </c>
    </row>
    <row r="1503" spans="1:6" x14ac:dyDescent="0.25">
      <c r="A1503" s="2" t="s">
        <v>6</v>
      </c>
      <c r="B1503" s="2" t="s">
        <v>950</v>
      </c>
      <c r="C1503" s="5">
        <v>607.36</v>
      </c>
      <c r="D1503" s="6">
        <v>0.42</v>
      </c>
      <c r="E1503" s="8">
        <v>43108</v>
      </c>
      <c r="F1503">
        <f t="shared" si="23"/>
        <v>2018</v>
      </c>
    </row>
    <row r="1504" spans="1:6" x14ac:dyDescent="0.25">
      <c r="A1504" s="2" t="s">
        <v>6</v>
      </c>
      <c r="B1504" s="2" t="s">
        <v>950</v>
      </c>
      <c r="C1504" s="5">
        <v>1308.1600000000001</v>
      </c>
      <c r="D1504" s="6">
        <v>0.9</v>
      </c>
      <c r="E1504" s="8">
        <v>43108</v>
      </c>
      <c r="F1504">
        <f t="shared" si="23"/>
        <v>2018</v>
      </c>
    </row>
    <row r="1505" spans="1:6" x14ac:dyDescent="0.25">
      <c r="A1505" s="2" t="s">
        <v>6</v>
      </c>
      <c r="B1505" s="2" t="s">
        <v>950</v>
      </c>
      <c r="C1505" s="5">
        <v>0</v>
      </c>
      <c r="D1505" s="6">
        <v>0</v>
      </c>
      <c r="E1505" s="8">
        <v>43108</v>
      </c>
      <c r="F1505">
        <f t="shared" si="23"/>
        <v>2018</v>
      </c>
    </row>
    <row r="1506" spans="1:6" x14ac:dyDescent="0.25">
      <c r="A1506" s="2" t="s">
        <v>6</v>
      </c>
      <c r="B1506" s="2" t="s">
        <v>951</v>
      </c>
      <c r="C1506" s="5">
        <v>654.08000000000004</v>
      </c>
      <c r="D1506" s="6">
        <v>0.45</v>
      </c>
      <c r="E1506" s="8">
        <v>43131</v>
      </c>
      <c r="F1506">
        <f t="shared" si="23"/>
        <v>2018</v>
      </c>
    </row>
    <row r="1507" spans="1:6" x14ac:dyDescent="0.25">
      <c r="A1507" s="2" t="s">
        <v>6</v>
      </c>
      <c r="B1507" s="2" t="s">
        <v>951</v>
      </c>
      <c r="C1507" s="5">
        <v>217.4</v>
      </c>
      <c r="D1507" s="6">
        <v>0</v>
      </c>
      <c r="E1507" s="8">
        <v>43131</v>
      </c>
      <c r="F1507">
        <f t="shared" si="23"/>
        <v>2018</v>
      </c>
    </row>
    <row r="1508" spans="1:6" x14ac:dyDescent="0.25">
      <c r="A1508" s="2" t="s">
        <v>6</v>
      </c>
      <c r="B1508" s="2" t="s">
        <v>951</v>
      </c>
      <c r="C1508" s="5">
        <v>116.8</v>
      </c>
      <c r="D1508" s="6">
        <v>0.08</v>
      </c>
      <c r="E1508" s="8">
        <v>43131</v>
      </c>
      <c r="F1508">
        <f t="shared" si="23"/>
        <v>2018</v>
      </c>
    </row>
    <row r="1509" spans="1:6" x14ac:dyDescent="0.25">
      <c r="A1509" s="2" t="s">
        <v>6</v>
      </c>
      <c r="B1509" s="2" t="s">
        <v>951</v>
      </c>
      <c r="C1509" s="5">
        <v>53</v>
      </c>
      <c r="D1509" s="6">
        <v>0</v>
      </c>
      <c r="E1509" s="8">
        <v>43131</v>
      </c>
      <c r="F1509">
        <f t="shared" si="23"/>
        <v>2018</v>
      </c>
    </row>
    <row r="1510" spans="1:6" x14ac:dyDescent="0.25">
      <c r="A1510" s="2" t="s">
        <v>6</v>
      </c>
      <c r="B1510" s="2" t="s">
        <v>951</v>
      </c>
      <c r="C1510" s="5">
        <v>0</v>
      </c>
      <c r="D1510" s="6">
        <v>0</v>
      </c>
      <c r="E1510" s="8">
        <v>43131</v>
      </c>
      <c r="F1510">
        <f t="shared" si="23"/>
        <v>2018</v>
      </c>
    </row>
    <row r="1511" spans="1:6" x14ac:dyDescent="0.25">
      <c r="A1511" s="2" t="s">
        <v>6</v>
      </c>
      <c r="B1511" s="2" t="s">
        <v>952</v>
      </c>
      <c r="C1511" s="5">
        <v>467.2</v>
      </c>
      <c r="D1511" s="6">
        <v>0.32</v>
      </c>
      <c r="E1511" s="8">
        <v>43131</v>
      </c>
      <c r="F1511">
        <f t="shared" si="23"/>
        <v>2018</v>
      </c>
    </row>
    <row r="1512" spans="1:6" x14ac:dyDescent="0.25">
      <c r="A1512" s="2" t="s">
        <v>6</v>
      </c>
      <c r="B1512" s="2" t="s">
        <v>952</v>
      </c>
      <c r="C1512" s="5">
        <v>624</v>
      </c>
      <c r="D1512" s="6">
        <v>0.24</v>
      </c>
      <c r="E1512" s="8">
        <v>43131</v>
      </c>
      <c r="F1512">
        <f t="shared" si="23"/>
        <v>2018</v>
      </c>
    </row>
    <row r="1513" spans="1:6" x14ac:dyDescent="0.25">
      <c r="A1513" s="2" t="s">
        <v>6</v>
      </c>
      <c r="B1513" s="2" t="s">
        <v>952</v>
      </c>
      <c r="C1513" s="5">
        <v>217.4</v>
      </c>
      <c r="D1513" s="6">
        <v>0</v>
      </c>
      <c r="E1513" s="8">
        <v>43131</v>
      </c>
      <c r="F1513">
        <f t="shared" si="23"/>
        <v>2018</v>
      </c>
    </row>
    <row r="1514" spans="1:6" x14ac:dyDescent="0.25">
      <c r="A1514" s="2" t="s">
        <v>6</v>
      </c>
      <c r="B1514" s="2" t="s">
        <v>952</v>
      </c>
      <c r="C1514" s="5">
        <v>2616.3200000000002</v>
      </c>
      <c r="D1514" s="6">
        <v>1.79</v>
      </c>
      <c r="E1514" s="8">
        <v>43131</v>
      </c>
      <c r="F1514">
        <f t="shared" si="23"/>
        <v>2018</v>
      </c>
    </row>
    <row r="1515" spans="1:6" x14ac:dyDescent="0.25">
      <c r="A1515" s="2" t="s">
        <v>6</v>
      </c>
      <c r="B1515" s="2" t="s">
        <v>952</v>
      </c>
      <c r="C1515" s="5">
        <v>131.4</v>
      </c>
      <c r="D1515" s="6">
        <v>0.09</v>
      </c>
      <c r="E1515" s="8">
        <v>43131</v>
      </c>
      <c r="F1515">
        <f t="shared" si="23"/>
        <v>2018</v>
      </c>
    </row>
    <row r="1516" spans="1:6" x14ac:dyDescent="0.25">
      <c r="A1516" s="2" t="s">
        <v>6</v>
      </c>
      <c r="B1516" s="2" t="s">
        <v>952</v>
      </c>
      <c r="C1516" s="5">
        <v>248.2</v>
      </c>
      <c r="D1516" s="6">
        <v>0.17</v>
      </c>
      <c r="E1516" s="8">
        <v>43131</v>
      </c>
      <c r="F1516">
        <f t="shared" si="23"/>
        <v>2018</v>
      </c>
    </row>
    <row r="1517" spans="1:6" x14ac:dyDescent="0.25">
      <c r="A1517" s="2" t="s">
        <v>6</v>
      </c>
      <c r="B1517" s="2" t="s">
        <v>952</v>
      </c>
      <c r="C1517" s="5">
        <v>0</v>
      </c>
      <c r="D1517" s="6">
        <v>0</v>
      </c>
      <c r="E1517" s="8">
        <v>43131</v>
      </c>
      <c r="F1517">
        <f t="shared" si="23"/>
        <v>2018</v>
      </c>
    </row>
    <row r="1518" spans="1:6" x14ac:dyDescent="0.25">
      <c r="A1518" s="2" t="s">
        <v>6</v>
      </c>
      <c r="B1518" s="2" t="s">
        <v>953</v>
      </c>
      <c r="C1518" s="5">
        <v>217.4</v>
      </c>
      <c r="D1518" s="6">
        <v>0</v>
      </c>
      <c r="E1518" s="8">
        <v>43131</v>
      </c>
      <c r="F1518">
        <f t="shared" si="23"/>
        <v>2018</v>
      </c>
    </row>
    <row r="1519" spans="1:6" x14ac:dyDescent="0.25">
      <c r="A1519" s="2" t="s">
        <v>6</v>
      </c>
      <c r="B1519" s="2" t="s">
        <v>953</v>
      </c>
      <c r="C1519" s="5">
        <v>747.52</v>
      </c>
      <c r="D1519" s="6">
        <v>0.51</v>
      </c>
      <c r="E1519" s="8">
        <v>43131</v>
      </c>
      <c r="F1519">
        <f t="shared" si="23"/>
        <v>2018</v>
      </c>
    </row>
    <row r="1520" spans="1:6" x14ac:dyDescent="0.25">
      <c r="A1520" s="2" t="s">
        <v>6</v>
      </c>
      <c r="B1520" s="2" t="s">
        <v>953</v>
      </c>
      <c r="C1520" s="5">
        <v>416</v>
      </c>
      <c r="D1520" s="6">
        <v>0.16</v>
      </c>
      <c r="E1520" s="8">
        <v>43131</v>
      </c>
      <c r="F1520">
        <f t="shared" si="23"/>
        <v>2018</v>
      </c>
    </row>
    <row r="1521" spans="1:6" x14ac:dyDescent="0.25">
      <c r="A1521" s="2" t="s">
        <v>6</v>
      </c>
      <c r="B1521" s="2" t="s">
        <v>953</v>
      </c>
      <c r="C1521" s="5">
        <v>0</v>
      </c>
      <c r="D1521" s="6">
        <v>0</v>
      </c>
      <c r="E1521" s="8">
        <v>43131</v>
      </c>
      <c r="F1521">
        <f t="shared" si="23"/>
        <v>2018</v>
      </c>
    </row>
    <row r="1522" spans="1:6" x14ac:dyDescent="0.25">
      <c r="A1522" s="2" t="s">
        <v>6</v>
      </c>
      <c r="B1522" s="2" t="s">
        <v>954</v>
      </c>
      <c r="C1522" s="5">
        <v>1495.04</v>
      </c>
      <c r="D1522" s="6">
        <v>1.02</v>
      </c>
      <c r="E1522" s="8">
        <v>43131</v>
      </c>
      <c r="F1522">
        <f t="shared" si="23"/>
        <v>2018</v>
      </c>
    </row>
    <row r="1523" spans="1:6" x14ac:dyDescent="0.25">
      <c r="A1523" s="2" t="s">
        <v>6</v>
      </c>
      <c r="B1523" s="2" t="s">
        <v>954</v>
      </c>
      <c r="C1523" s="5">
        <v>53</v>
      </c>
      <c r="D1523" s="6">
        <v>0</v>
      </c>
      <c r="E1523" s="8">
        <v>43131</v>
      </c>
      <c r="F1523">
        <f t="shared" si="23"/>
        <v>2018</v>
      </c>
    </row>
    <row r="1524" spans="1:6" x14ac:dyDescent="0.25">
      <c r="A1524" s="2" t="s">
        <v>6</v>
      </c>
      <c r="B1524" s="2" t="s">
        <v>954</v>
      </c>
      <c r="C1524" s="5">
        <v>217.4</v>
      </c>
      <c r="D1524" s="6">
        <v>0</v>
      </c>
      <c r="E1524" s="8">
        <v>43131</v>
      </c>
      <c r="F1524">
        <f t="shared" si="23"/>
        <v>2018</v>
      </c>
    </row>
    <row r="1525" spans="1:6" x14ac:dyDescent="0.25">
      <c r="A1525" s="2" t="s">
        <v>6</v>
      </c>
      <c r="B1525" s="2" t="s">
        <v>954</v>
      </c>
      <c r="C1525" s="5">
        <v>584</v>
      </c>
      <c r="D1525" s="6">
        <v>0.4</v>
      </c>
      <c r="E1525" s="8">
        <v>43131</v>
      </c>
      <c r="F1525">
        <f t="shared" si="23"/>
        <v>2018</v>
      </c>
    </row>
    <row r="1526" spans="1:6" x14ac:dyDescent="0.25">
      <c r="A1526" s="2" t="s">
        <v>6</v>
      </c>
      <c r="B1526" s="2" t="s">
        <v>954</v>
      </c>
      <c r="C1526" s="5">
        <v>0</v>
      </c>
      <c r="D1526" s="6">
        <v>0</v>
      </c>
      <c r="E1526" s="8">
        <v>43131</v>
      </c>
      <c r="F1526">
        <f t="shared" si="23"/>
        <v>2018</v>
      </c>
    </row>
    <row r="1527" spans="1:6" x14ac:dyDescent="0.25">
      <c r="A1527" s="2" t="s">
        <v>6</v>
      </c>
      <c r="B1527" s="2" t="s">
        <v>955</v>
      </c>
      <c r="C1527" s="5">
        <v>1308.1600000000001</v>
      </c>
      <c r="D1527" s="6">
        <v>0.9</v>
      </c>
      <c r="E1527" s="8">
        <v>43131</v>
      </c>
      <c r="F1527">
        <f t="shared" si="23"/>
        <v>2018</v>
      </c>
    </row>
    <row r="1528" spans="1:6" x14ac:dyDescent="0.25">
      <c r="A1528" s="2" t="s">
        <v>6</v>
      </c>
      <c r="B1528" s="2" t="s">
        <v>955</v>
      </c>
      <c r="C1528" s="5">
        <v>217.4</v>
      </c>
      <c r="D1528" s="6">
        <v>0</v>
      </c>
      <c r="E1528" s="8">
        <v>43131</v>
      </c>
      <c r="F1528">
        <f t="shared" si="23"/>
        <v>2018</v>
      </c>
    </row>
    <row r="1529" spans="1:6" x14ac:dyDescent="0.25">
      <c r="A1529" s="2" t="s">
        <v>6</v>
      </c>
      <c r="B1529" s="2" t="s">
        <v>955</v>
      </c>
      <c r="C1529" s="5">
        <v>116.8</v>
      </c>
      <c r="D1529" s="6">
        <v>0.08</v>
      </c>
      <c r="E1529" s="8">
        <v>43131</v>
      </c>
      <c r="F1529">
        <f t="shared" si="23"/>
        <v>2018</v>
      </c>
    </row>
    <row r="1530" spans="1:6" x14ac:dyDescent="0.25">
      <c r="A1530" s="2" t="s">
        <v>6</v>
      </c>
      <c r="B1530" s="2" t="s">
        <v>955</v>
      </c>
      <c r="C1530" s="5">
        <v>43.8</v>
      </c>
      <c r="D1530" s="6">
        <v>0.03</v>
      </c>
      <c r="E1530" s="8">
        <v>43131</v>
      </c>
      <c r="F1530">
        <f t="shared" si="23"/>
        <v>2018</v>
      </c>
    </row>
    <row r="1531" spans="1:6" x14ac:dyDescent="0.25">
      <c r="A1531" s="2" t="s">
        <v>6</v>
      </c>
      <c r="B1531" s="2" t="s">
        <v>955</v>
      </c>
      <c r="C1531" s="5">
        <v>0</v>
      </c>
      <c r="D1531" s="6">
        <v>0</v>
      </c>
      <c r="E1531" s="8">
        <v>43131</v>
      </c>
      <c r="F1531">
        <f t="shared" si="23"/>
        <v>2018</v>
      </c>
    </row>
    <row r="1532" spans="1:6" x14ac:dyDescent="0.25">
      <c r="A1532" s="2" t="s">
        <v>6</v>
      </c>
      <c r="B1532" s="2" t="s">
        <v>956</v>
      </c>
      <c r="C1532" s="5">
        <v>832</v>
      </c>
      <c r="D1532" s="6">
        <v>0.32</v>
      </c>
      <c r="E1532" s="8">
        <v>43131</v>
      </c>
      <c r="F1532">
        <f t="shared" si="23"/>
        <v>2018</v>
      </c>
    </row>
    <row r="1533" spans="1:6" x14ac:dyDescent="0.25">
      <c r="A1533" s="2" t="s">
        <v>6</v>
      </c>
      <c r="B1533" s="2" t="s">
        <v>956</v>
      </c>
      <c r="C1533" s="5">
        <v>217.4</v>
      </c>
      <c r="D1533" s="6">
        <v>0</v>
      </c>
      <c r="E1533" s="8">
        <v>43131</v>
      </c>
      <c r="F1533">
        <f t="shared" si="23"/>
        <v>2018</v>
      </c>
    </row>
    <row r="1534" spans="1:6" x14ac:dyDescent="0.25">
      <c r="A1534" s="2" t="s">
        <v>6</v>
      </c>
      <c r="B1534" s="2" t="s">
        <v>956</v>
      </c>
      <c r="C1534" s="5">
        <v>934.4</v>
      </c>
      <c r="D1534" s="6">
        <v>0.64</v>
      </c>
      <c r="E1534" s="8">
        <v>43131</v>
      </c>
      <c r="F1534">
        <f t="shared" si="23"/>
        <v>2018</v>
      </c>
    </row>
    <row r="1535" spans="1:6" x14ac:dyDescent="0.25">
      <c r="A1535" s="2" t="s">
        <v>6</v>
      </c>
      <c r="B1535" s="2" t="s">
        <v>956</v>
      </c>
      <c r="C1535" s="5">
        <v>0</v>
      </c>
      <c r="D1535" s="6">
        <v>0</v>
      </c>
      <c r="E1535" s="8">
        <v>43131</v>
      </c>
      <c r="F1535">
        <f t="shared" si="23"/>
        <v>2018</v>
      </c>
    </row>
    <row r="1536" spans="1:6" x14ac:dyDescent="0.25">
      <c r="A1536" s="2" t="s">
        <v>6</v>
      </c>
      <c r="B1536" s="2" t="s">
        <v>957</v>
      </c>
      <c r="C1536" s="5">
        <v>217.4</v>
      </c>
      <c r="D1536" s="6">
        <v>0</v>
      </c>
      <c r="E1536" s="8">
        <v>43130</v>
      </c>
      <c r="F1536">
        <f t="shared" si="23"/>
        <v>2018</v>
      </c>
    </row>
    <row r="1537" spans="1:6" x14ac:dyDescent="0.25">
      <c r="A1537" s="2" t="s">
        <v>6</v>
      </c>
      <c r="B1537" s="2" t="s">
        <v>957</v>
      </c>
      <c r="C1537" s="5">
        <v>560.64</v>
      </c>
      <c r="D1537" s="6">
        <v>0.38</v>
      </c>
      <c r="E1537" s="8">
        <v>43130</v>
      </c>
      <c r="F1537">
        <f t="shared" si="23"/>
        <v>2018</v>
      </c>
    </row>
    <row r="1538" spans="1:6" x14ac:dyDescent="0.25">
      <c r="A1538" s="2" t="s">
        <v>6</v>
      </c>
      <c r="B1538" s="2" t="s">
        <v>957</v>
      </c>
      <c r="C1538" s="5">
        <v>116.8</v>
      </c>
      <c r="D1538" s="6">
        <v>0.08</v>
      </c>
      <c r="E1538" s="8">
        <v>43130</v>
      </c>
      <c r="F1538">
        <f t="shared" si="23"/>
        <v>2018</v>
      </c>
    </row>
    <row r="1539" spans="1:6" x14ac:dyDescent="0.25">
      <c r="A1539" s="2" t="s">
        <v>6</v>
      </c>
      <c r="B1539" s="2" t="s">
        <v>957</v>
      </c>
      <c r="C1539" s="5">
        <v>53</v>
      </c>
      <c r="D1539" s="6">
        <v>0</v>
      </c>
      <c r="E1539" s="8">
        <v>43130</v>
      </c>
      <c r="F1539">
        <f t="shared" ref="F1539:F1602" si="24">YEAR(E1539)</f>
        <v>2018</v>
      </c>
    </row>
    <row r="1540" spans="1:6" x14ac:dyDescent="0.25">
      <c r="A1540" s="2" t="s">
        <v>6</v>
      </c>
      <c r="B1540" s="2" t="s">
        <v>957</v>
      </c>
      <c r="C1540" s="5">
        <v>0</v>
      </c>
      <c r="D1540" s="6">
        <v>0</v>
      </c>
      <c r="E1540" s="8">
        <v>43130</v>
      </c>
      <c r="F1540">
        <f t="shared" si="24"/>
        <v>2018</v>
      </c>
    </row>
    <row r="1541" spans="1:6" x14ac:dyDescent="0.25">
      <c r="A1541" s="2" t="s">
        <v>6</v>
      </c>
      <c r="B1541" s="2" t="s">
        <v>958</v>
      </c>
      <c r="C1541" s="5">
        <v>217.4</v>
      </c>
      <c r="D1541" s="6">
        <v>0</v>
      </c>
      <c r="E1541" s="8">
        <v>43131</v>
      </c>
      <c r="F1541">
        <f t="shared" si="24"/>
        <v>2018</v>
      </c>
    </row>
    <row r="1542" spans="1:6" x14ac:dyDescent="0.25">
      <c r="A1542" s="2" t="s">
        <v>6</v>
      </c>
      <c r="B1542" s="2" t="s">
        <v>958</v>
      </c>
      <c r="C1542" s="5">
        <v>416</v>
      </c>
      <c r="D1542" s="6">
        <v>0.16</v>
      </c>
      <c r="E1542" s="8">
        <v>43131</v>
      </c>
      <c r="F1542">
        <f t="shared" si="24"/>
        <v>2018</v>
      </c>
    </row>
    <row r="1543" spans="1:6" x14ac:dyDescent="0.25">
      <c r="A1543" s="2" t="s">
        <v>6</v>
      </c>
      <c r="B1543" s="2" t="s">
        <v>958</v>
      </c>
      <c r="C1543" s="5">
        <v>116.8</v>
      </c>
      <c r="D1543" s="6">
        <v>0.08</v>
      </c>
      <c r="E1543" s="8">
        <v>43131</v>
      </c>
      <c r="F1543">
        <f t="shared" si="24"/>
        <v>2018</v>
      </c>
    </row>
    <row r="1544" spans="1:6" x14ac:dyDescent="0.25">
      <c r="A1544" s="2" t="s">
        <v>6</v>
      </c>
      <c r="B1544" s="2" t="s">
        <v>958</v>
      </c>
      <c r="C1544" s="5">
        <v>280.32</v>
      </c>
      <c r="D1544" s="6">
        <v>0.19</v>
      </c>
      <c r="E1544" s="8">
        <v>43131</v>
      </c>
      <c r="F1544">
        <f t="shared" si="24"/>
        <v>2018</v>
      </c>
    </row>
    <row r="1545" spans="1:6" x14ac:dyDescent="0.25">
      <c r="A1545" s="2" t="s">
        <v>6</v>
      </c>
      <c r="B1545" s="2" t="s">
        <v>958</v>
      </c>
      <c r="C1545" s="5">
        <v>49.64</v>
      </c>
      <c r="D1545" s="6">
        <v>0.03</v>
      </c>
      <c r="E1545" s="8">
        <v>43131</v>
      </c>
      <c r="F1545">
        <f t="shared" si="24"/>
        <v>2018</v>
      </c>
    </row>
    <row r="1546" spans="1:6" x14ac:dyDescent="0.25">
      <c r="A1546" s="2" t="s">
        <v>6</v>
      </c>
      <c r="B1546" s="2" t="s">
        <v>958</v>
      </c>
      <c r="C1546" s="5">
        <v>0</v>
      </c>
      <c r="D1546" s="6">
        <v>0</v>
      </c>
      <c r="E1546" s="8">
        <v>43131</v>
      </c>
      <c r="F1546">
        <f t="shared" si="24"/>
        <v>2018</v>
      </c>
    </row>
    <row r="1547" spans="1:6" x14ac:dyDescent="0.25">
      <c r="A1547" s="2" t="s">
        <v>6</v>
      </c>
      <c r="B1547" s="2" t="s">
        <v>959</v>
      </c>
      <c r="C1547" s="5">
        <v>934.4</v>
      </c>
      <c r="D1547" s="6">
        <v>0.64</v>
      </c>
      <c r="E1547" s="8">
        <v>43131</v>
      </c>
      <c r="F1547">
        <f t="shared" si="24"/>
        <v>2018</v>
      </c>
    </row>
    <row r="1548" spans="1:6" x14ac:dyDescent="0.25">
      <c r="A1548" s="2" t="s">
        <v>6</v>
      </c>
      <c r="B1548" s="2" t="s">
        <v>959</v>
      </c>
      <c r="C1548" s="5">
        <v>116.8</v>
      </c>
      <c r="D1548" s="6">
        <v>0.08</v>
      </c>
      <c r="E1548" s="8">
        <v>43131</v>
      </c>
      <c r="F1548">
        <f t="shared" si="24"/>
        <v>2018</v>
      </c>
    </row>
    <row r="1549" spans="1:6" x14ac:dyDescent="0.25">
      <c r="A1549" s="2" t="s">
        <v>6</v>
      </c>
      <c r="B1549" s="2" t="s">
        <v>959</v>
      </c>
      <c r="C1549" s="5">
        <v>217.4</v>
      </c>
      <c r="D1549" s="6">
        <v>0</v>
      </c>
      <c r="E1549" s="8">
        <v>43131</v>
      </c>
      <c r="F1549">
        <f t="shared" si="24"/>
        <v>2018</v>
      </c>
    </row>
    <row r="1550" spans="1:6" x14ac:dyDescent="0.25">
      <c r="A1550" s="2" t="s">
        <v>6</v>
      </c>
      <c r="B1550" s="2" t="s">
        <v>959</v>
      </c>
      <c r="C1550" s="5">
        <v>0</v>
      </c>
      <c r="D1550" s="6">
        <v>0</v>
      </c>
      <c r="E1550" s="8">
        <v>43131</v>
      </c>
      <c r="F1550">
        <f t="shared" si="24"/>
        <v>2018</v>
      </c>
    </row>
    <row r="1551" spans="1:6" x14ac:dyDescent="0.25">
      <c r="A1551" s="2" t="s">
        <v>6</v>
      </c>
      <c r="B1551" s="2" t="s">
        <v>960</v>
      </c>
      <c r="C1551" s="5">
        <v>560.64</v>
      </c>
      <c r="D1551" s="6">
        <v>0.38</v>
      </c>
      <c r="E1551" s="8">
        <v>43131</v>
      </c>
      <c r="F1551">
        <f t="shared" si="24"/>
        <v>2018</v>
      </c>
    </row>
    <row r="1552" spans="1:6" x14ac:dyDescent="0.25">
      <c r="A1552" s="2" t="s">
        <v>6</v>
      </c>
      <c r="B1552" s="2" t="s">
        <v>960</v>
      </c>
      <c r="C1552" s="5">
        <v>217.4</v>
      </c>
      <c r="D1552" s="6">
        <v>0</v>
      </c>
      <c r="E1552" s="8">
        <v>43131</v>
      </c>
      <c r="F1552">
        <f t="shared" si="24"/>
        <v>2018</v>
      </c>
    </row>
    <row r="1553" spans="1:6" x14ac:dyDescent="0.25">
      <c r="A1553" s="2" t="s">
        <v>6</v>
      </c>
      <c r="B1553" s="2" t="s">
        <v>960</v>
      </c>
      <c r="C1553" s="5">
        <v>0</v>
      </c>
      <c r="D1553" s="6">
        <v>0</v>
      </c>
      <c r="E1553" s="8">
        <v>43131</v>
      </c>
      <c r="F1553">
        <f t="shared" si="24"/>
        <v>2018</v>
      </c>
    </row>
    <row r="1554" spans="1:6" x14ac:dyDescent="0.25">
      <c r="A1554" s="2" t="s">
        <v>6</v>
      </c>
      <c r="B1554" s="2" t="s">
        <v>961</v>
      </c>
      <c r="C1554" s="5">
        <v>217.4</v>
      </c>
      <c r="D1554" s="6">
        <v>0</v>
      </c>
      <c r="E1554" s="8">
        <v>43131</v>
      </c>
      <c r="F1554">
        <f t="shared" si="24"/>
        <v>2018</v>
      </c>
    </row>
    <row r="1555" spans="1:6" x14ac:dyDescent="0.25">
      <c r="A1555" s="2" t="s">
        <v>6</v>
      </c>
      <c r="B1555" s="2" t="s">
        <v>961</v>
      </c>
      <c r="C1555" s="5">
        <v>654.08000000000004</v>
      </c>
      <c r="D1555" s="6">
        <v>0.45</v>
      </c>
      <c r="E1555" s="8">
        <v>43131</v>
      </c>
      <c r="F1555">
        <f t="shared" si="24"/>
        <v>2018</v>
      </c>
    </row>
    <row r="1556" spans="1:6" x14ac:dyDescent="0.25">
      <c r="A1556" s="2" t="s">
        <v>6</v>
      </c>
      <c r="B1556" s="2" t="s">
        <v>961</v>
      </c>
      <c r="C1556" s="5">
        <v>0</v>
      </c>
      <c r="D1556" s="6">
        <v>0</v>
      </c>
      <c r="E1556" s="8">
        <v>43131</v>
      </c>
      <c r="F1556">
        <f t="shared" si="24"/>
        <v>2018</v>
      </c>
    </row>
    <row r="1557" spans="1:6" x14ac:dyDescent="0.25">
      <c r="A1557" s="2" t="s">
        <v>6</v>
      </c>
      <c r="B1557" s="2" t="s">
        <v>962</v>
      </c>
      <c r="C1557" s="5">
        <v>37.96</v>
      </c>
      <c r="D1557" s="6">
        <v>0.03</v>
      </c>
      <c r="E1557" s="8">
        <v>43131</v>
      </c>
      <c r="F1557">
        <f t="shared" si="24"/>
        <v>2018</v>
      </c>
    </row>
    <row r="1558" spans="1:6" x14ac:dyDescent="0.25">
      <c r="A1558" s="2" t="s">
        <v>6</v>
      </c>
      <c r="B1558" s="2" t="s">
        <v>962</v>
      </c>
      <c r="C1558" s="5">
        <v>217.4</v>
      </c>
      <c r="D1558" s="6">
        <v>0</v>
      </c>
      <c r="E1558" s="8">
        <v>43131</v>
      </c>
      <c r="F1558">
        <f t="shared" si="24"/>
        <v>2018</v>
      </c>
    </row>
    <row r="1559" spans="1:6" x14ac:dyDescent="0.25">
      <c r="A1559" s="2" t="s">
        <v>6</v>
      </c>
      <c r="B1559" s="2" t="s">
        <v>962</v>
      </c>
      <c r="C1559" s="5">
        <v>284.7</v>
      </c>
      <c r="D1559" s="6">
        <v>0.2</v>
      </c>
      <c r="E1559" s="8">
        <v>43131</v>
      </c>
      <c r="F1559">
        <f t="shared" si="24"/>
        <v>2018</v>
      </c>
    </row>
    <row r="1560" spans="1:6" x14ac:dyDescent="0.25">
      <c r="A1560" s="2" t="s">
        <v>6</v>
      </c>
      <c r="B1560" s="2" t="s">
        <v>962</v>
      </c>
      <c r="C1560" s="5">
        <v>1495.04</v>
      </c>
      <c r="D1560" s="6">
        <v>1.02</v>
      </c>
      <c r="E1560" s="8">
        <v>43131</v>
      </c>
      <c r="F1560">
        <f t="shared" si="24"/>
        <v>2018</v>
      </c>
    </row>
    <row r="1561" spans="1:6" x14ac:dyDescent="0.25">
      <c r="A1561" s="2" t="s">
        <v>6</v>
      </c>
      <c r="B1561" s="2" t="s">
        <v>962</v>
      </c>
      <c r="C1561" s="5">
        <v>0</v>
      </c>
      <c r="D1561" s="6">
        <v>0</v>
      </c>
      <c r="E1561" s="8">
        <v>43131</v>
      </c>
      <c r="F1561">
        <f t="shared" si="24"/>
        <v>2018</v>
      </c>
    </row>
    <row r="1562" spans="1:6" x14ac:dyDescent="0.25">
      <c r="A1562" s="2" t="s">
        <v>6</v>
      </c>
      <c r="B1562" s="2" t="s">
        <v>963</v>
      </c>
      <c r="C1562" s="5">
        <v>217.4</v>
      </c>
      <c r="D1562" s="6">
        <v>0</v>
      </c>
      <c r="E1562" s="8">
        <v>43119</v>
      </c>
      <c r="F1562">
        <f t="shared" si="24"/>
        <v>2018</v>
      </c>
    </row>
    <row r="1563" spans="1:6" x14ac:dyDescent="0.25">
      <c r="A1563" s="2" t="s">
        <v>6</v>
      </c>
      <c r="B1563" s="2" t="s">
        <v>963</v>
      </c>
      <c r="C1563" s="5">
        <v>934.4</v>
      </c>
      <c r="D1563" s="6">
        <v>0.64</v>
      </c>
      <c r="E1563" s="8">
        <v>43119</v>
      </c>
      <c r="F1563">
        <f t="shared" si="24"/>
        <v>2018</v>
      </c>
    </row>
    <row r="1564" spans="1:6" x14ac:dyDescent="0.25">
      <c r="A1564" s="2" t="s">
        <v>6</v>
      </c>
      <c r="B1564" s="2" t="s">
        <v>963</v>
      </c>
      <c r="C1564" s="5">
        <v>0</v>
      </c>
      <c r="D1564" s="6">
        <v>0</v>
      </c>
      <c r="E1564" s="8">
        <v>43119</v>
      </c>
      <c r="F1564">
        <f t="shared" si="24"/>
        <v>2018</v>
      </c>
    </row>
    <row r="1565" spans="1:6" x14ac:dyDescent="0.25">
      <c r="A1565" s="2" t="s">
        <v>6</v>
      </c>
      <c r="B1565" s="2" t="s">
        <v>964</v>
      </c>
      <c r="C1565" s="5">
        <v>446.76</v>
      </c>
      <c r="D1565" s="6">
        <v>0.31</v>
      </c>
      <c r="E1565" s="8">
        <v>43130</v>
      </c>
      <c r="F1565">
        <f t="shared" si="24"/>
        <v>2018</v>
      </c>
    </row>
    <row r="1566" spans="1:6" x14ac:dyDescent="0.25">
      <c r="A1566" s="2" t="s">
        <v>6</v>
      </c>
      <c r="B1566" s="2" t="s">
        <v>964</v>
      </c>
      <c r="C1566" s="5">
        <v>217.4</v>
      </c>
      <c r="D1566" s="6">
        <v>0</v>
      </c>
      <c r="E1566" s="8">
        <v>43130</v>
      </c>
      <c r="F1566">
        <f t="shared" si="24"/>
        <v>2018</v>
      </c>
    </row>
    <row r="1567" spans="1:6" x14ac:dyDescent="0.25">
      <c r="A1567" s="2" t="s">
        <v>6</v>
      </c>
      <c r="B1567" s="2" t="s">
        <v>964</v>
      </c>
      <c r="C1567" s="5">
        <v>53</v>
      </c>
      <c r="D1567" s="6">
        <v>0</v>
      </c>
      <c r="E1567" s="8">
        <v>43130</v>
      </c>
      <c r="F1567">
        <f t="shared" si="24"/>
        <v>2018</v>
      </c>
    </row>
    <row r="1568" spans="1:6" x14ac:dyDescent="0.25">
      <c r="A1568" s="2" t="s">
        <v>6</v>
      </c>
      <c r="B1568" s="2" t="s">
        <v>964</v>
      </c>
      <c r="C1568" s="5">
        <v>233.6</v>
      </c>
      <c r="D1568" s="6">
        <v>0.16</v>
      </c>
      <c r="E1568" s="8">
        <v>43130</v>
      </c>
      <c r="F1568">
        <f t="shared" si="24"/>
        <v>2018</v>
      </c>
    </row>
    <row r="1569" spans="1:6" x14ac:dyDescent="0.25">
      <c r="A1569" s="2" t="s">
        <v>6</v>
      </c>
      <c r="B1569" s="2" t="s">
        <v>964</v>
      </c>
      <c r="C1569" s="5">
        <v>0</v>
      </c>
      <c r="D1569" s="6">
        <v>0</v>
      </c>
      <c r="E1569" s="8">
        <v>43130</v>
      </c>
      <c r="F1569">
        <f t="shared" si="24"/>
        <v>2018</v>
      </c>
    </row>
    <row r="1570" spans="1:6" x14ac:dyDescent="0.25">
      <c r="A1570" s="2" t="s">
        <v>6</v>
      </c>
      <c r="B1570" s="2" t="s">
        <v>965</v>
      </c>
      <c r="C1570" s="5">
        <v>53</v>
      </c>
      <c r="D1570" s="6">
        <v>0</v>
      </c>
      <c r="E1570" s="8">
        <v>43130</v>
      </c>
      <c r="F1570">
        <f t="shared" si="24"/>
        <v>2018</v>
      </c>
    </row>
    <row r="1571" spans="1:6" x14ac:dyDescent="0.25">
      <c r="A1571" s="2" t="s">
        <v>6</v>
      </c>
      <c r="B1571" s="2" t="s">
        <v>965</v>
      </c>
      <c r="C1571" s="5">
        <v>233.6</v>
      </c>
      <c r="D1571" s="6">
        <v>0.16</v>
      </c>
      <c r="E1571" s="8">
        <v>43130</v>
      </c>
      <c r="F1571">
        <f t="shared" si="24"/>
        <v>2018</v>
      </c>
    </row>
    <row r="1572" spans="1:6" x14ac:dyDescent="0.25">
      <c r="A1572" s="2" t="s">
        <v>6</v>
      </c>
      <c r="B1572" s="2" t="s">
        <v>965</v>
      </c>
      <c r="C1572" s="5">
        <v>217.4</v>
      </c>
      <c r="D1572" s="6">
        <v>0</v>
      </c>
      <c r="E1572" s="8">
        <v>43130</v>
      </c>
      <c r="F1572">
        <f t="shared" si="24"/>
        <v>2018</v>
      </c>
    </row>
    <row r="1573" spans="1:6" x14ac:dyDescent="0.25">
      <c r="A1573" s="2" t="s">
        <v>6</v>
      </c>
      <c r="B1573" s="2" t="s">
        <v>965</v>
      </c>
      <c r="C1573" s="5">
        <v>595.67999999999995</v>
      </c>
      <c r="D1573" s="6">
        <v>0.41</v>
      </c>
      <c r="E1573" s="8">
        <v>43130</v>
      </c>
      <c r="F1573">
        <f t="shared" si="24"/>
        <v>2018</v>
      </c>
    </row>
    <row r="1574" spans="1:6" x14ac:dyDescent="0.25">
      <c r="A1574" s="2" t="s">
        <v>6</v>
      </c>
      <c r="B1574" s="2" t="s">
        <v>965</v>
      </c>
      <c r="C1574" s="5">
        <v>0</v>
      </c>
      <c r="D1574" s="6">
        <v>0</v>
      </c>
      <c r="E1574" s="8">
        <v>43130</v>
      </c>
      <c r="F1574">
        <f t="shared" si="24"/>
        <v>2018</v>
      </c>
    </row>
    <row r="1575" spans="1:6" x14ac:dyDescent="0.25">
      <c r="A1575" s="2" t="s">
        <v>6</v>
      </c>
      <c r="B1575" s="2" t="s">
        <v>966</v>
      </c>
      <c r="C1575" s="5">
        <v>74.459999999999994</v>
      </c>
      <c r="D1575" s="6">
        <v>0.05</v>
      </c>
      <c r="E1575" s="8">
        <v>43130</v>
      </c>
      <c r="F1575">
        <f t="shared" si="24"/>
        <v>2018</v>
      </c>
    </row>
    <row r="1576" spans="1:6" x14ac:dyDescent="0.25">
      <c r="A1576" s="2" t="s">
        <v>6</v>
      </c>
      <c r="B1576" s="2" t="s">
        <v>966</v>
      </c>
      <c r="C1576" s="5">
        <v>217.4</v>
      </c>
      <c r="D1576" s="6">
        <v>0</v>
      </c>
      <c r="E1576" s="8">
        <v>43130</v>
      </c>
      <c r="F1576">
        <f t="shared" si="24"/>
        <v>2018</v>
      </c>
    </row>
    <row r="1577" spans="1:6" x14ac:dyDescent="0.25">
      <c r="A1577" s="2" t="s">
        <v>6</v>
      </c>
      <c r="B1577" s="2" t="s">
        <v>966</v>
      </c>
      <c r="C1577" s="5">
        <v>0</v>
      </c>
      <c r="D1577" s="6">
        <v>0</v>
      </c>
      <c r="E1577" s="8">
        <v>43130</v>
      </c>
      <c r="F1577">
        <f t="shared" si="24"/>
        <v>2018</v>
      </c>
    </row>
    <row r="1578" spans="1:6" x14ac:dyDescent="0.25">
      <c r="A1578" s="2" t="s">
        <v>6</v>
      </c>
      <c r="B1578" s="2" t="s">
        <v>967</v>
      </c>
      <c r="C1578" s="5">
        <v>217.4</v>
      </c>
      <c r="D1578" s="6">
        <v>0</v>
      </c>
      <c r="E1578" s="8">
        <v>43130</v>
      </c>
      <c r="F1578">
        <f t="shared" si="24"/>
        <v>2018</v>
      </c>
    </row>
    <row r="1579" spans="1:6" x14ac:dyDescent="0.25">
      <c r="A1579" s="2" t="s">
        <v>6</v>
      </c>
      <c r="B1579" s="2" t="s">
        <v>967</v>
      </c>
      <c r="C1579" s="5">
        <v>446.76</v>
      </c>
      <c r="D1579" s="6">
        <v>0.31</v>
      </c>
      <c r="E1579" s="8">
        <v>43130</v>
      </c>
      <c r="F1579">
        <f t="shared" si="24"/>
        <v>2018</v>
      </c>
    </row>
    <row r="1580" spans="1:6" x14ac:dyDescent="0.25">
      <c r="A1580" s="2" t="s">
        <v>6</v>
      </c>
      <c r="B1580" s="2" t="s">
        <v>967</v>
      </c>
      <c r="C1580" s="5">
        <v>233.6</v>
      </c>
      <c r="D1580" s="6">
        <v>0.16</v>
      </c>
      <c r="E1580" s="8">
        <v>43130</v>
      </c>
      <c r="F1580">
        <f t="shared" si="24"/>
        <v>2018</v>
      </c>
    </row>
    <row r="1581" spans="1:6" x14ac:dyDescent="0.25">
      <c r="A1581" s="2" t="s">
        <v>6</v>
      </c>
      <c r="B1581" s="2" t="s">
        <v>967</v>
      </c>
      <c r="C1581" s="5">
        <v>53</v>
      </c>
      <c r="D1581" s="6">
        <v>0</v>
      </c>
      <c r="E1581" s="8">
        <v>43130</v>
      </c>
      <c r="F1581">
        <f t="shared" si="24"/>
        <v>2018</v>
      </c>
    </row>
    <row r="1582" spans="1:6" x14ac:dyDescent="0.25">
      <c r="A1582" s="2" t="s">
        <v>6</v>
      </c>
      <c r="B1582" s="2" t="s">
        <v>967</v>
      </c>
      <c r="C1582" s="5">
        <v>0</v>
      </c>
      <c r="D1582" s="6">
        <v>0</v>
      </c>
      <c r="E1582" s="8">
        <v>43130</v>
      </c>
      <c r="F1582">
        <f t="shared" si="24"/>
        <v>2018</v>
      </c>
    </row>
    <row r="1583" spans="1:6" x14ac:dyDescent="0.25">
      <c r="A1583" s="2" t="s">
        <v>6</v>
      </c>
      <c r="B1583" s="2" t="s">
        <v>968</v>
      </c>
      <c r="C1583" s="5">
        <v>217.4</v>
      </c>
      <c r="D1583" s="6">
        <v>0</v>
      </c>
      <c r="E1583" s="8">
        <v>43108</v>
      </c>
      <c r="F1583">
        <f t="shared" si="24"/>
        <v>2018</v>
      </c>
    </row>
    <row r="1584" spans="1:6" x14ac:dyDescent="0.25">
      <c r="A1584" s="2" t="s">
        <v>6</v>
      </c>
      <c r="B1584" s="2" t="s">
        <v>968</v>
      </c>
      <c r="C1584" s="5">
        <v>228</v>
      </c>
      <c r="D1584" s="6">
        <v>0.03</v>
      </c>
      <c r="E1584" s="8">
        <v>43108</v>
      </c>
      <c r="F1584">
        <f t="shared" si="24"/>
        <v>2018</v>
      </c>
    </row>
    <row r="1585" spans="1:6" x14ac:dyDescent="0.25">
      <c r="A1585" s="2" t="s">
        <v>6</v>
      </c>
      <c r="B1585" s="2" t="s">
        <v>968</v>
      </c>
      <c r="C1585" s="5">
        <v>233.6</v>
      </c>
      <c r="D1585" s="6">
        <v>0.16</v>
      </c>
      <c r="E1585" s="8">
        <v>43108</v>
      </c>
      <c r="F1585">
        <f t="shared" si="24"/>
        <v>2018</v>
      </c>
    </row>
    <row r="1586" spans="1:6" x14ac:dyDescent="0.25">
      <c r="A1586" s="2" t="s">
        <v>6</v>
      </c>
      <c r="B1586" s="2" t="s">
        <v>968</v>
      </c>
      <c r="C1586" s="5">
        <v>2429.44</v>
      </c>
      <c r="D1586" s="6">
        <v>1.66</v>
      </c>
      <c r="E1586" s="8">
        <v>43108</v>
      </c>
      <c r="F1586">
        <f t="shared" si="24"/>
        <v>2018</v>
      </c>
    </row>
    <row r="1587" spans="1:6" x14ac:dyDescent="0.25">
      <c r="A1587" s="2" t="s">
        <v>6</v>
      </c>
      <c r="B1587" s="2" t="s">
        <v>968</v>
      </c>
      <c r="C1587" s="5">
        <v>99.28</v>
      </c>
      <c r="D1587" s="6">
        <v>7.0000000000000007E-2</v>
      </c>
      <c r="E1587" s="8">
        <v>43108</v>
      </c>
      <c r="F1587">
        <f t="shared" si="24"/>
        <v>2018</v>
      </c>
    </row>
    <row r="1588" spans="1:6" x14ac:dyDescent="0.25">
      <c r="A1588" s="2" t="s">
        <v>6</v>
      </c>
      <c r="B1588" s="2" t="s">
        <v>968</v>
      </c>
      <c r="C1588" s="5">
        <v>0</v>
      </c>
      <c r="D1588" s="6">
        <v>0</v>
      </c>
      <c r="E1588" s="8">
        <v>43108</v>
      </c>
      <c r="F1588">
        <f t="shared" si="24"/>
        <v>2018</v>
      </c>
    </row>
    <row r="1589" spans="1:6" x14ac:dyDescent="0.25">
      <c r="A1589" s="2" t="s">
        <v>6</v>
      </c>
      <c r="B1589" s="2" t="s">
        <v>969</v>
      </c>
      <c r="C1589" s="5">
        <v>280.32</v>
      </c>
      <c r="D1589" s="6">
        <v>0.19</v>
      </c>
      <c r="E1589" s="8">
        <v>43119</v>
      </c>
      <c r="F1589">
        <f t="shared" si="24"/>
        <v>2018</v>
      </c>
    </row>
    <row r="1590" spans="1:6" x14ac:dyDescent="0.25">
      <c r="A1590" s="2" t="s">
        <v>6</v>
      </c>
      <c r="B1590" s="2" t="s">
        <v>969</v>
      </c>
      <c r="C1590" s="5">
        <v>233.6</v>
      </c>
      <c r="D1590" s="6">
        <v>0.16</v>
      </c>
      <c r="E1590" s="8">
        <v>43119</v>
      </c>
      <c r="F1590">
        <f t="shared" si="24"/>
        <v>2018</v>
      </c>
    </row>
    <row r="1591" spans="1:6" x14ac:dyDescent="0.25">
      <c r="A1591" s="2" t="s">
        <v>6</v>
      </c>
      <c r="B1591" s="2" t="s">
        <v>969</v>
      </c>
      <c r="C1591" s="5">
        <v>0</v>
      </c>
      <c r="D1591" s="6">
        <v>0</v>
      </c>
      <c r="E1591" s="8">
        <v>43119</v>
      </c>
      <c r="F1591">
        <f t="shared" si="24"/>
        <v>2018</v>
      </c>
    </row>
    <row r="1592" spans="1:6" x14ac:dyDescent="0.25">
      <c r="A1592" s="2" t="s">
        <v>6</v>
      </c>
      <c r="B1592" s="2" t="s">
        <v>970</v>
      </c>
      <c r="C1592" s="5">
        <v>744.6</v>
      </c>
      <c r="D1592" s="6">
        <v>0.51</v>
      </c>
      <c r="E1592" s="8">
        <v>43108</v>
      </c>
      <c r="F1592">
        <f t="shared" si="24"/>
        <v>2018</v>
      </c>
    </row>
    <row r="1593" spans="1:6" x14ac:dyDescent="0.25">
      <c r="A1593" s="2" t="s">
        <v>6</v>
      </c>
      <c r="B1593" s="2" t="s">
        <v>970</v>
      </c>
      <c r="C1593" s="5">
        <v>217.4</v>
      </c>
      <c r="D1593" s="6">
        <v>0</v>
      </c>
      <c r="E1593" s="8">
        <v>43108</v>
      </c>
      <c r="F1593">
        <f t="shared" si="24"/>
        <v>2018</v>
      </c>
    </row>
    <row r="1594" spans="1:6" x14ac:dyDescent="0.25">
      <c r="A1594" s="2" t="s">
        <v>6</v>
      </c>
      <c r="B1594" s="2" t="s">
        <v>970</v>
      </c>
      <c r="C1594" s="5">
        <v>1168</v>
      </c>
      <c r="D1594" s="6">
        <v>0.8</v>
      </c>
      <c r="E1594" s="8">
        <v>43108</v>
      </c>
      <c r="F1594">
        <f t="shared" si="24"/>
        <v>2018</v>
      </c>
    </row>
    <row r="1595" spans="1:6" x14ac:dyDescent="0.25">
      <c r="A1595" s="2" t="s">
        <v>6</v>
      </c>
      <c r="B1595" s="2" t="s">
        <v>970</v>
      </c>
      <c r="C1595" s="5">
        <v>53</v>
      </c>
      <c r="D1595" s="6">
        <v>0</v>
      </c>
      <c r="E1595" s="8">
        <v>43108</v>
      </c>
      <c r="F1595">
        <f t="shared" si="24"/>
        <v>2018</v>
      </c>
    </row>
    <row r="1596" spans="1:6" x14ac:dyDescent="0.25">
      <c r="A1596" s="2" t="s">
        <v>6</v>
      </c>
      <c r="B1596" s="2" t="s">
        <v>970</v>
      </c>
      <c r="C1596" s="5">
        <v>0</v>
      </c>
      <c r="D1596" s="6">
        <v>0</v>
      </c>
      <c r="E1596" s="8">
        <v>43108</v>
      </c>
      <c r="F1596">
        <f t="shared" si="24"/>
        <v>2018</v>
      </c>
    </row>
    <row r="1597" spans="1:6" x14ac:dyDescent="0.25">
      <c r="A1597" s="2" t="s">
        <v>6</v>
      </c>
      <c r="B1597" s="2" t="s">
        <v>971</v>
      </c>
      <c r="C1597" s="5">
        <v>53</v>
      </c>
      <c r="D1597" s="6">
        <v>0</v>
      </c>
      <c r="E1597" s="8">
        <v>43108</v>
      </c>
      <c r="F1597">
        <f t="shared" si="24"/>
        <v>2018</v>
      </c>
    </row>
    <row r="1598" spans="1:6" x14ac:dyDescent="0.25">
      <c r="A1598" s="2" t="s">
        <v>6</v>
      </c>
      <c r="B1598" s="2" t="s">
        <v>971</v>
      </c>
      <c r="C1598" s="5">
        <v>1214.72</v>
      </c>
      <c r="D1598" s="6">
        <v>0.83</v>
      </c>
      <c r="E1598" s="8">
        <v>43108</v>
      </c>
      <c r="F1598">
        <f t="shared" si="24"/>
        <v>2018</v>
      </c>
    </row>
    <row r="1599" spans="1:6" x14ac:dyDescent="0.25">
      <c r="A1599" s="2" t="s">
        <v>6</v>
      </c>
      <c r="B1599" s="2" t="s">
        <v>971</v>
      </c>
      <c r="C1599" s="5">
        <v>675</v>
      </c>
      <c r="D1599" s="6">
        <v>0.09</v>
      </c>
      <c r="E1599" s="8">
        <v>43108</v>
      </c>
      <c r="F1599">
        <f t="shared" si="24"/>
        <v>2018</v>
      </c>
    </row>
    <row r="1600" spans="1:6" x14ac:dyDescent="0.25">
      <c r="A1600" s="2" t="s">
        <v>6</v>
      </c>
      <c r="B1600" s="2" t="s">
        <v>971</v>
      </c>
      <c r="C1600" s="5">
        <v>217.4</v>
      </c>
      <c r="D1600" s="6">
        <v>0</v>
      </c>
      <c r="E1600" s="8">
        <v>43108</v>
      </c>
      <c r="F1600">
        <f t="shared" si="24"/>
        <v>2018</v>
      </c>
    </row>
    <row r="1601" spans="1:6" x14ac:dyDescent="0.25">
      <c r="A1601" s="2" t="s">
        <v>6</v>
      </c>
      <c r="B1601" s="2" t="s">
        <v>971</v>
      </c>
      <c r="C1601" s="5">
        <v>0</v>
      </c>
      <c r="D1601" s="6">
        <v>0</v>
      </c>
      <c r="E1601" s="8">
        <v>43108</v>
      </c>
      <c r="F1601">
        <f t="shared" si="24"/>
        <v>2018</v>
      </c>
    </row>
    <row r="1602" spans="1:6" x14ac:dyDescent="0.25">
      <c r="A1602" s="2" t="s">
        <v>6</v>
      </c>
      <c r="B1602" s="2" t="s">
        <v>972</v>
      </c>
      <c r="C1602" s="5">
        <v>416</v>
      </c>
      <c r="D1602" s="6">
        <v>0.16</v>
      </c>
      <c r="E1602" s="8">
        <v>43119</v>
      </c>
      <c r="F1602">
        <f t="shared" si="24"/>
        <v>2018</v>
      </c>
    </row>
    <row r="1603" spans="1:6" x14ac:dyDescent="0.25">
      <c r="A1603" s="2" t="s">
        <v>6</v>
      </c>
      <c r="B1603" s="2" t="s">
        <v>972</v>
      </c>
      <c r="C1603" s="5">
        <v>584</v>
      </c>
      <c r="D1603" s="6">
        <v>0.4</v>
      </c>
      <c r="E1603" s="8">
        <v>43119</v>
      </c>
      <c r="F1603">
        <f t="shared" ref="F1603:F1666" si="25">YEAR(E1603)</f>
        <v>2018</v>
      </c>
    </row>
    <row r="1604" spans="1:6" x14ac:dyDescent="0.25">
      <c r="A1604" s="2" t="s">
        <v>6</v>
      </c>
      <c r="B1604" s="2" t="s">
        <v>972</v>
      </c>
      <c r="C1604" s="5">
        <v>217.4</v>
      </c>
      <c r="D1604" s="6">
        <v>0</v>
      </c>
      <c r="E1604" s="8">
        <v>43119</v>
      </c>
      <c r="F1604">
        <f t="shared" si="25"/>
        <v>2018</v>
      </c>
    </row>
    <row r="1605" spans="1:6" x14ac:dyDescent="0.25">
      <c r="A1605" s="2" t="s">
        <v>6</v>
      </c>
      <c r="B1605" s="2" t="s">
        <v>972</v>
      </c>
      <c r="C1605" s="5">
        <v>198.56</v>
      </c>
      <c r="D1605" s="6">
        <v>0.14000000000000001</v>
      </c>
      <c r="E1605" s="8">
        <v>43119</v>
      </c>
      <c r="F1605">
        <f t="shared" si="25"/>
        <v>2018</v>
      </c>
    </row>
    <row r="1606" spans="1:6" x14ac:dyDescent="0.25">
      <c r="A1606" s="2" t="s">
        <v>6</v>
      </c>
      <c r="B1606" s="2" t="s">
        <v>972</v>
      </c>
      <c r="C1606" s="5">
        <v>675</v>
      </c>
      <c r="D1606" s="6">
        <v>0.09</v>
      </c>
      <c r="E1606" s="8">
        <v>43119</v>
      </c>
      <c r="F1606">
        <f t="shared" si="25"/>
        <v>2018</v>
      </c>
    </row>
    <row r="1607" spans="1:6" x14ac:dyDescent="0.25">
      <c r="A1607" s="2" t="s">
        <v>6</v>
      </c>
      <c r="B1607" s="2" t="s">
        <v>972</v>
      </c>
      <c r="C1607" s="5">
        <v>53</v>
      </c>
      <c r="D1607" s="6">
        <v>0</v>
      </c>
      <c r="E1607" s="8">
        <v>43119</v>
      </c>
      <c r="F1607">
        <f t="shared" si="25"/>
        <v>2018</v>
      </c>
    </row>
    <row r="1608" spans="1:6" x14ac:dyDescent="0.25">
      <c r="A1608" s="2" t="s">
        <v>6</v>
      </c>
      <c r="B1608" s="2" t="s">
        <v>972</v>
      </c>
      <c r="C1608" s="5">
        <v>1868.8</v>
      </c>
      <c r="D1608" s="6">
        <v>1.28</v>
      </c>
      <c r="E1608" s="8">
        <v>43119</v>
      </c>
      <c r="F1608">
        <f t="shared" si="25"/>
        <v>2018</v>
      </c>
    </row>
    <row r="1609" spans="1:6" x14ac:dyDescent="0.25">
      <c r="A1609" s="2" t="s">
        <v>6</v>
      </c>
      <c r="B1609" s="2" t="s">
        <v>972</v>
      </c>
      <c r="C1609" s="5">
        <v>0</v>
      </c>
      <c r="D1609" s="6">
        <v>0</v>
      </c>
      <c r="E1609" s="8">
        <v>43119</v>
      </c>
      <c r="F1609">
        <f t="shared" si="25"/>
        <v>2018</v>
      </c>
    </row>
    <row r="1610" spans="1:6" x14ac:dyDescent="0.25">
      <c r="A1610" s="2" t="s">
        <v>6</v>
      </c>
      <c r="B1610" s="2" t="s">
        <v>973</v>
      </c>
      <c r="C1610" s="5">
        <v>53</v>
      </c>
      <c r="D1610" s="6">
        <v>0</v>
      </c>
      <c r="E1610" s="8">
        <v>43119</v>
      </c>
      <c r="F1610">
        <f t="shared" si="25"/>
        <v>2018</v>
      </c>
    </row>
    <row r="1611" spans="1:6" x14ac:dyDescent="0.25">
      <c r="A1611" s="2" t="s">
        <v>6</v>
      </c>
      <c r="B1611" s="2" t="s">
        <v>973</v>
      </c>
      <c r="C1611" s="5">
        <v>217.4</v>
      </c>
      <c r="D1611" s="6">
        <v>0</v>
      </c>
      <c r="E1611" s="8">
        <v>43119</v>
      </c>
      <c r="F1611">
        <f t="shared" si="25"/>
        <v>2018</v>
      </c>
    </row>
    <row r="1612" spans="1:6" x14ac:dyDescent="0.25">
      <c r="A1612" s="2" t="s">
        <v>6</v>
      </c>
      <c r="B1612" s="2" t="s">
        <v>973</v>
      </c>
      <c r="C1612" s="5">
        <v>584</v>
      </c>
      <c r="D1612" s="6">
        <v>0.4</v>
      </c>
      <c r="E1612" s="8">
        <v>43119</v>
      </c>
      <c r="F1612">
        <f t="shared" si="25"/>
        <v>2018</v>
      </c>
    </row>
    <row r="1613" spans="1:6" x14ac:dyDescent="0.25">
      <c r="A1613" s="2" t="s">
        <v>6</v>
      </c>
      <c r="B1613" s="2" t="s">
        <v>973</v>
      </c>
      <c r="C1613" s="5">
        <v>744.6</v>
      </c>
      <c r="D1613" s="6">
        <v>0.51</v>
      </c>
      <c r="E1613" s="8">
        <v>43119</v>
      </c>
      <c r="F1613">
        <f t="shared" si="25"/>
        <v>2018</v>
      </c>
    </row>
    <row r="1614" spans="1:6" x14ac:dyDescent="0.25">
      <c r="A1614" s="2" t="s">
        <v>6</v>
      </c>
      <c r="B1614" s="2" t="s">
        <v>973</v>
      </c>
      <c r="C1614" s="5">
        <v>0</v>
      </c>
      <c r="D1614" s="6">
        <v>0</v>
      </c>
      <c r="E1614" s="8">
        <v>43119</v>
      </c>
      <c r="F1614">
        <f t="shared" si="25"/>
        <v>2018</v>
      </c>
    </row>
    <row r="1615" spans="1:6" x14ac:dyDescent="0.25">
      <c r="A1615" s="2" t="s">
        <v>6</v>
      </c>
      <c r="B1615" s="2" t="s">
        <v>974</v>
      </c>
      <c r="C1615" s="5">
        <v>1401.6</v>
      </c>
      <c r="D1615" s="6">
        <v>0.96</v>
      </c>
      <c r="E1615" s="8">
        <v>43119</v>
      </c>
      <c r="F1615">
        <f t="shared" si="25"/>
        <v>2018</v>
      </c>
    </row>
    <row r="1616" spans="1:6" x14ac:dyDescent="0.25">
      <c r="A1616" s="2" t="s">
        <v>6</v>
      </c>
      <c r="B1616" s="2" t="s">
        <v>974</v>
      </c>
      <c r="C1616" s="5">
        <v>584</v>
      </c>
      <c r="D1616" s="6">
        <v>0.4</v>
      </c>
      <c r="E1616" s="8">
        <v>43119</v>
      </c>
      <c r="F1616">
        <f t="shared" si="25"/>
        <v>2018</v>
      </c>
    </row>
    <row r="1617" spans="1:6" x14ac:dyDescent="0.25">
      <c r="A1617" s="2" t="s">
        <v>6</v>
      </c>
      <c r="B1617" s="2" t="s">
        <v>974</v>
      </c>
      <c r="C1617" s="5">
        <v>53</v>
      </c>
      <c r="D1617" s="6">
        <v>0</v>
      </c>
      <c r="E1617" s="8">
        <v>43119</v>
      </c>
      <c r="F1617">
        <f t="shared" si="25"/>
        <v>2018</v>
      </c>
    </row>
    <row r="1618" spans="1:6" x14ac:dyDescent="0.25">
      <c r="A1618" s="2" t="s">
        <v>6</v>
      </c>
      <c r="B1618" s="2" t="s">
        <v>974</v>
      </c>
      <c r="C1618" s="5">
        <v>217.4</v>
      </c>
      <c r="D1618" s="6">
        <v>0</v>
      </c>
      <c r="E1618" s="8">
        <v>43119</v>
      </c>
      <c r="F1618">
        <f t="shared" si="25"/>
        <v>2018</v>
      </c>
    </row>
    <row r="1619" spans="1:6" x14ac:dyDescent="0.25">
      <c r="A1619" s="2" t="s">
        <v>6</v>
      </c>
      <c r="B1619" s="2" t="s">
        <v>974</v>
      </c>
      <c r="C1619" s="5">
        <v>675</v>
      </c>
      <c r="D1619" s="6">
        <v>0.09</v>
      </c>
      <c r="E1619" s="8">
        <v>43119</v>
      </c>
      <c r="F1619">
        <f t="shared" si="25"/>
        <v>2018</v>
      </c>
    </row>
    <row r="1620" spans="1:6" x14ac:dyDescent="0.25">
      <c r="A1620" s="2" t="s">
        <v>6</v>
      </c>
      <c r="B1620" s="2" t="s">
        <v>974</v>
      </c>
      <c r="C1620" s="5">
        <v>0</v>
      </c>
      <c r="D1620" s="6">
        <v>0</v>
      </c>
      <c r="E1620" s="8">
        <v>43119</v>
      </c>
      <c r="F1620">
        <f t="shared" si="25"/>
        <v>2018</v>
      </c>
    </row>
    <row r="1621" spans="1:6" x14ac:dyDescent="0.25">
      <c r="A1621" s="2" t="s">
        <v>6</v>
      </c>
      <c r="B1621" s="2" t="s">
        <v>975</v>
      </c>
      <c r="C1621" s="5">
        <v>584</v>
      </c>
      <c r="D1621" s="6">
        <v>0.4</v>
      </c>
      <c r="E1621" s="8">
        <v>43119</v>
      </c>
      <c r="F1621">
        <f t="shared" si="25"/>
        <v>2018</v>
      </c>
    </row>
    <row r="1622" spans="1:6" x14ac:dyDescent="0.25">
      <c r="A1622" s="2" t="s">
        <v>6</v>
      </c>
      <c r="B1622" s="2" t="s">
        <v>975</v>
      </c>
      <c r="C1622" s="5">
        <v>1401.6</v>
      </c>
      <c r="D1622" s="6">
        <v>0.96</v>
      </c>
      <c r="E1622" s="8">
        <v>43119</v>
      </c>
      <c r="F1622">
        <f t="shared" si="25"/>
        <v>2018</v>
      </c>
    </row>
    <row r="1623" spans="1:6" x14ac:dyDescent="0.25">
      <c r="A1623" s="2" t="s">
        <v>6</v>
      </c>
      <c r="B1623" s="2" t="s">
        <v>975</v>
      </c>
      <c r="C1623" s="5">
        <v>53</v>
      </c>
      <c r="D1623" s="6">
        <v>0</v>
      </c>
      <c r="E1623" s="8">
        <v>43119</v>
      </c>
      <c r="F1623">
        <f t="shared" si="25"/>
        <v>2018</v>
      </c>
    </row>
    <row r="1624" spans="1:6" x14ac:dyDescent="0.25">
      <c r="A1624" s="2" t="s">
        <v>6</v>
      </c>
      <c r="B1624" s="2" t="s">
        <v>975</v>
      </c>
      <c r="C1624" s="5">
        <v>217.4</v>
      </c>
      <c r="D1624" s="6">
        <v>0</v>
      </c>
      <c r="E1624" s="8">
        <v>43119</v>
      </c>
      <c r="F1624">
        <f t="shared" si="25"/>
        <v>2018</v>
      </c>
    </row>
    <row r="1625" spans="1:6" x14ac:dyDescent="0.25">
      <c r="A1625" s="2" t="s">
        <v>6</v>
      </c>
      <c r="B1625" s="2" t="s">
        <v>975</v>
      </c>
      <c r="C1625" s="5">
        <v>675</v>
      </c>
      <c r="D1625" s="6">
        <v>0.09</v>
      </c>
      <c r="E1625" s="8">
        <v>43119</v>
      </c>
      <c r="F1625">
        <f t="shared" si="25"/>
        <v>2018</v>
      </c>
    </row>
    <row r="1626" spans="1:6" x14ac:dyDescent="0.25">
      <c r="A1626" s="2" t="s">
        <v>6</v>
      </c>
      <c r="B1626" s="2" t="s">
        <v>975</v>
      </c>
      <c r="C1626" s="5">
        <v>0</v>
      </c>
      <c r="D1626" s="6">
        <v>0</v>
      </c>
      <c r="E1626" s="8">
        <v>43119</v>
      </c>
      <c r="F1626">
        <f t="shared" si="25"/>
        <v>2018</v>
      </c>
    </row>
    <row r="1627" spans="1:6" x14ac:dyDescent="0.25">
      <c r="A1627" s="2" t="s">
        <v>6</v>
      </c>
      <c r="B1627" s="2" t="s">
        <v>976</v>
      </c>
      <c r="C1627" s="5">
        <v>934.4</v>
      </c>
      <c r="D1627" s="6">
        <v>0.64</v>
      </c>
      <c r="E1627" s="8">
        <v>43108</v>
      </c>
      <c r="F1627">
        <f t="shared" si="25"/>
        <v>2018</v>
      </c>
    </row>
    <row r="1628" spans="1:6" x14ac:dyDescent="0.25">
      <c r="A1628" s="2" t="s">
        <v>6</v>
      </c>
      <c r="B1628" s="2" t="s">
        <v>976</v>
      </c>
      <c r="C1628" s="5">
        <v>217.4</v>
      </c>
      <c r="D1628" s="6">
        <v>0</v>
      </c>
      <c r="E1628" s="8">
        <v>43108</v>
      </c>
      <c r="F1628">
        <f t="shared" si="25"/>
        <v>2018</v>
      </c>
    </row>
    <row r="1629" spans="1:6" x14ac:dyDescent="0.25">
      <c r="A1629" s="2" t="s">
        <v>6</v>
      </c>
      <c r="B1629" s="2" t="s">
        <v>976</v>
      </c>
      <c r="C1629" s="5">
        <v>584</v>
      </c>
      <c r="D1629" s="6">
        <v>0.4</v>
      </c>
      <c r="E1629" s="8">
        <v>43108</v>
      </c>
      <c r="F1629">
        <f t="shared" si="25"/>
        <v>2018</v>
      </c>
    </row>
    <row r="1630" spans="1:6" x14ac:dyDescent="0.25">
      <c r="A1630" s="2" t="s">
        <v>6</v>
      </c>
      <c r="B1630" s="2" t="s">
        <v>976</v>
      </c>
      <c r="C1630" s="5">
        <v>53</v>
      </c>
      <c r="D1630" s="6">
        <v>0</v>
      </c>
      <c r="E1630" s="8">
        <v>43108</v>
      </c>
      <c r="F1630">
        <f t="shared" si="25"/>
        <v>2018</v>
      </c>
    </row>
    <row r="1631" spans="1:6" x14ac:dyDescent="0.25">
      <c r="A1631" s="2" t="s">
        <v>6</v>
      </c>
      <c r="B1631" s="2" t="s">
        <v>976</v>
      </c>
      <c r="C1631" s="5">
        <v>0</v>
      </c>
      <c r="D1631" s="6">
        <v>0</v>
      </c>
      <c r="E1631" s="8">
        <v>43108</v>
      </c>
      <c r="F1631">
        <f t="shared" si="25"/>
        <v>2018</v>
      </c>
    </row>
    <row r="1632" spans="1:6" x14ac:dyDescent="0.25">
      <c r="A1632" s="2" t="s">
        <v>6</v>
      </c>
      <c r="B1632" s="2" t="s">
        <v>977</v>
      </c>
      <c r="C1632" s="5">
        <v>584</v>
      </c>
      <c r="D1632" s="6">
        <v>0.4</v>
      </c>
      <c r="E1632" s="8">
        <v>43131</v>
      </c>
      <c r="F1632">
        <f t="shared" si="25"/>
        <v>2018</v>
      </c>
    </row>
    <row r="1633" spans="1:6" x14ac:dyDescent="0.25">
      <c r="A1633" s="2" t="s">
        <v>6</v>
      </c>
      <c r="B1633" s="2" t="s">
        <v>977</v>
      </c>
      <c r="C1633" s="5">
        <v>53</v>
      </c>
      <c r="D1633" s="6">
        <v>0</v>
      </c>
      <c r="E1633" s="8">
        <v>43131</v>
      </c>
      <c r="F1633">
        <f t="shared" si="25"/>
        <v>2018</v>
      </c>
    </row>
    <row r="1634" spans="1:6" x14ac:dyDescent="0.25">
      <c r="A1634" s="2" t="s">
        <v>6</v>
      </c>
      <c r="B1634" s="2" t="s">
        <v>977</v>
      </c>
      <c r="C1634" s="5">
        <v>934.4</v>
      </c>
      <c r="D1634" s="6">
        <v>0.64</v>
      </c>
      <c r="E1634" s="8">
        <v>43131</v>
      </c>
      <c r="F1634">
        <f t="shared" si="25"/>
        <v>2018</v>
      </c>
    </row>
    <row r="1635" spans="1:6" x14ac:dyDescent="0.25">
      <c r="A1635" s="2" t="s">
        <v>6</v>
      </c>
      <c r="B1635" s="2" t="s">
        <v>977</v>
      </c>
      <c r="C1635" s="5">
        <v>217.4</v>
      </c>
      <c r="D1635" s="6">
        <v>0</v>
      </c>
      <c r="E1635" s="8">
        <v>43131</v>
      </c>
      <c r="F1635">
        <f t="shared" si="25"/>
        <v>2018</v>
      </c>
    </row>
    <row r="1636" spans="1:6" x14ac:dyDescent="0.25">
      <c r="A1636" s="2" t="s">
        <v>6</v>
      </c>
      <c r="B1636" s="2" t="s">
        <v>977</v>
      </c>
      <c r="C1636" s="5">
        <v>0</v>
      </c>
      <c r="D1636" s="6">
        <v>0</v>
      </c>
      <c r="E1636" s="8">
        <v>43131</v>
      </c>
      <c r="F1636">
        <f t="shared" si="25"/>
        <v>2018</v>
      </c>
    </row>
    <row r="1637" spans="1:6" x14ac:dyDescent="0.25">
      <c r="A1637" s="2" t="s">
        <v>6</v>
      </c>
      <c r="B1637" s="2" t="s">
        <v>978</v>
      </c>
      <c r="C1637" s="5">
        <v>1401.6</v>
      </c>
      <c r="D1637" s="6">
        <v>0.96</v>
      </c>
      <c r="E1637" s="8">
        <v>43119</v>
      </c>
      <c r="F1637">
        <f t="shared" si="25"/>
        <v>2018</v>
      </c>
    </row>
    <row r="1638" spans="1:6" x14ac:dyDescent="0.25">
      <c r="A1638" s="2" t="s">
        <v>6</v>
      </c>
      <c r="B1638" s="2" t="s">
        <v>978</v>
      </c>
      <c r="C1638" s="5">
        <v>584</v>
      </c>
      <c r="D1638" s="6">
        <v>0.4</v>
      </c>
      <c r="E1638" s="8">
        <v>43119</v>
      </c>
      <c r="F1638">
        <f t="shared" si="25"/>
        <v>2018</v>
      </c>
    </row>
    <row r="1639" spans="1:6" x14ac:dyDescent="0.25">
      <c r="A1639" s="2" t="s">
        <v>6</v>
      </c>
      <c r="B1639" s="2" t="s">
        <v>978</v>
      </c>
      <c r="C1639" s="5">
        <v>217.4</v>
      </c>
      <c r="D1639" s="6">
        <v>0</v>
      </c>
      <c r="E1639" s="8">
        <v>43119</v>
      </c>
      <c r="F1639">
        <f t="shared" si="25"/>
        <v>2018</v>
      </c>
    </row>
    <row r="1640" spans="1:6" x14ac:dyDescent="0.25">
      <c r="A1640" s="2" t="s">
        <v>6</v>
      </c>
      <c r="B1640" s="2" t="s">
        <v>978</v>
      </c>
      <c r="C1640" s="5">
        <v>53</v>
      </c>
      <c r="D1640" s="6">
        <v>0</v>
      </c>
      <c r="E1640" s="8">
        <v>43119</v>
      </c>
      <c r="F1640">
        <f t="shared" si="25"/>
        <v>2018</v>
      </c>
    </row>
    <row r="1641" spans="1:6" x14ac:dyDescent="0.25">
      <c r="A1641" s="2" t="s">
        <v>6</v>
      </c>
      <c r="B1641" s="2" t="s">
        <v>978</v>
      </c>
      <c r="C1641" s="5">
        <v>0</v>
      </c>
      <c r="D1641" s="6">
        <v>0</v>
      </c>
      <c r="E1641" s="8">
        <v>43119</v>
      </c>
      <c r="F1641">
        <f t="shared" si="25"/>
        <v>2018</v>
      </c>
    </row>
    <row r="1642" spans="1:6" x14ac:dyDescent="0.25">
      <c r="A1642" s="2" t="s">
        <v>6</v>
      </c>
      <c r="B1642" s="2" t="s">
        <v>979</v>
      </c>
      <c r="C1642" s="5">
        <v>1087</v>
      </c>
      <c r="D1642" s="6">
        <v>0</v>
      </c>
      <c r="E1642" s="8">
        <v>43119</v>
      </c>
      <c r="F1642">
        <f t="shared" si="25"/>
        <v>2018</v>
      </c>
    </row>
    <row r="1643" spans="1:6" x14ac:dyDescent="0.25">
      <c r="A1643" s="2" t="s">
        <v>6</v>
      </c>
      <c r="B1643" s="2" t="s">
        <v>979</v>
      </c>
      <c r="C1643" s="5">
        <v>53</v>
      </c>
      <c r="D1643" s="6">
        <v>0</v>
      </c>
      <c r="E1643" s="8">
        <v>43119</v>
      </c>
      <c r="F1643">
        <f t="shared" si="25"/>
        <v>2018</v>
      </c>
    </row>
    <row r="1644" spans="1:6" x14ac:dyDescent="0.25">
      <c r="A1644" s="2" t="s">
        <v>6</v>
      </c>
      <c r="B1644" s="2" t="s">
        <v>979</v>
      </c>
      <c r="C1644" s="5">
        <v>217.4</v>
      </c>
      <c r="D1644" s="6">
        <v>0</v>
      </c>
      <c r="E1644" s="8">
        <v>43119</v>
      </c>
      <c r="F1644">
        <f t="shared" si="25"/>
        <v>2018</v>
      </c>
    </row>
    <row r="1645" spans="1:6" x14ac:dyDescent="0.25">
      <c r="A1645" s="2" t="s">
        <v>6</v>
      </c>
      <c r="B1645" s="2" t="s">
        <v>979</v>
      </c>
      <c r="C1645" s="5">
        <v>1401.6</v>
      </c>
      <c r="D1645" s="6">
        <v>0.96</v>
      </c>
      <c r="E1645" s="8">
        <v>43119</v>
      </c>
      <c r="F1645">
        <f t="shared" si="25"/>
        <v>2018</v>
      </c>
    </row>
    <row r="1646" spans="1:6" x14ac:dyDescent="0.25">
      <c r="A1646" s="2" t="s">
        <v>6</v>
      </c>
      <c r="B1646" s="2" t="s">
        <v>979</v>
      </c>
      <c r="C1646" s="5">
        <v>0</v>
      </c>
      <c r="D1646" s="6">
        <v>0</v>
      </c>
      <c r="E1646" s="8">
        <v>43119</v>
      </c>
      <c r="F1646">
        <f t="shared" si="25"/>
        <v>2018</v>
      </c>
    </row>
    <row r="1647" spans="1:6" x14ac:dyDescent="0.25">
      <c r="A1647" s="2" t="s">
        <v>6</v>
      </c>
      <c r="B1647" s="2" t="s">
        <v>980</v>
      </c>
      <c r="C1647" s="5">
        <v>1401.6</v>
      </c>
      <c r="D1647" s="6">
        <v>0.96</v>
      </c>
      <c r="E1647" s="8">
        <v>43124</v>
      </c>
      <c r="F1647">
        <f t="shared" si="25"/>
        <v>2018</v>
      </c>
    </row>
    <row r="1648" spans="1:6" x14ac:dyDescent="0.25">
      <c r="A1648" s="2" t="s">
        <v>6</v>
      </c>
      <c r="B1648" s="2" t="s">
        <v>980</v>
      </c>
      <c r="C1648" s="5">
        <v>53</v>
      </c>
      <c r="D1648" s="6">
        <v>0</v>
      </c>
      <c r="E1648" s="8">
        <v>43124</v>
      </c>
      <c r="F1648">
        <f t="shared" si="25"/>
        <v>2018</v>
      </c>
    </row>
    <row r="1649" spans="1:6" x14ac:dyDescent="0.25">
      <c r="A1649" s="2" t="s">
        <v>6</v>
      </c>
      <c r="B1649" s="2" t="s">
        <v>980</v>
      </c>
      <c r="C1649" s="5">
        <v>584</v>
      </c>
      <c r="D1649" s="6">
        <v>0.4</v>
      </c>
      <c r="E1649" s="8">
        <v>43124</v>
      </c>
      <c r="F1649">
        <f t="shared" si="25"/>
        <v>2018</v>
      </c>
    </row>
    <row r="1650" spans="1:6" x14ac:dyDescent="0.25">
      <c r="A1650" s="2" t="s">
        <v>6</v>
      </c>
      <c r="B1650" s="2" t="s">
        <v>980</v>
      </c>
      <c r="C1650" s="5">
        <v>217.4</v>
      </c>
      <c r="D1650" s="6">
        <v>0</v>
      </c>
      <c r="E1650" s="8">
        <v>43124</v>
      </c>
      <c r="F1650">
        <f t="shared" si="25"/>
        <v>2018</v>
      </c>
    </row>
    <row r="1651" spans="1:6" x14ac:dyDescent="0.25">
      <c r="A1651" s="2" t="s">
        <v>6</v>
      </c>
      <c r="B1651" s="2" t="s">
        <v>980</v>
      </c>
      <c r="C1651" s="5">
        <v>0</v>
      </c>
      <c r="D1651" s="6">
        <v>0</v>
      </c>
      <c r="E1651" s="8">
        <v>43124</v>
      </c>
      <c r="F1651">
        <f t="shared" si="25"/>
        <v>2018</v>
      </c>
    </row>
    <row r="1652" spans="1:6" x14ac:dyDescent="0.25">
      <c r="A1652" s="2" t="s">
        <v>6</v>
      </c>
      <c r="B1652" s="2" t="s">
        <v>981</v>
      </c>
      <c r="C1652" s="5">
        <v>584</v>
      </c>
      <c r="D1652" s="6">
        <v>0.4</v>
      </c>
      <c r="E1652" s="8">
        <v>43131</v>
      </c>
      <c r="F1652">
        <f t="shared" si="25"/>
        <v>2018</v>
      </c>
    </row>
    <row r="1653" spans="1:6" x14ac:dyDescent="0.25">
      <c r="A1653" s="2" t="s">
        <v>6</v>
      </c>
      <c r="B1653" s="2" t="s">
        <v>981</v>
      </c>
      <c r="C1653" s="5">
        <v>217.4</v>
      </c>
      <c r="D1653" s="6">
        <v>0</v>
      </c>
      <c r="E1653" s="8">
        <v>43131</v>
      </c>
      <c r="F1653">
        <f t="shared" si="25"/>
        <v>2018</v>
      </c>
    </row>
    <row r="1654" spans="1:6" x14ac:dyDescent="0.25">
      <c r="A1654" s="2" t="s">
        <v>6</v>
      </c>
      <c r="B1654" s="2" t="s">
        <v>981</v>
      </c>
      <c r="C1654" s="5">
        <v>467.2</v>
      </c>
      <c r="D1654" s="6">
        <v>0.32</v>
      </c>
      <c r="E1654" s="8">
        <v>43131</v>
      </c>
      <c r="F1654">
        <f t="shared" si="25"/>
        <v>2018</v>
      </c>
    </row>
    <row r="1655" spans="1:6" x14ac:dyDescent="0.25">
      <c r="A1655" s="2" t="s">
        <v>6</v>
      </c>
      <c r="B1655" s="2" t="s">
        <v>981</v>
      </c>
      <c r="C1655" s="5">
        <v>53</v>
      </c>
      <c r="D1655" s="6">
        <v>0</v>
      </c>
      <c r="E1655" s="8">
        <v>43131</v>
      </c>
      <c r="F1655">
        <f t="shared" si="25"/>
        <v>2018</v>
      </c>
    </row>
    <row r="1656" spans="1:6" x14ac:dyDescent="0.25">
      <c r="A1656" s="2" t="s">
        <v>6</v>
      </c>
      <c r="B1656" s="2" t="s">
        <v>981</v>
      </c>
      <c r="C1656" s="5">
        <v>0</v>
      </c>
      <c r="D1656" s="6">
        <v>0</v>
      </c>
      <c r="E1656" s="8">
        <v>43131</v>
      </c>
      <c r="F1656">
        <f t="shared" si="25"/>
        <v>2018</v>
      </c>
    </row>
    <row r="1657" spans="1:6" x14ac:dyDescent="0.25">
      <c r="A1657" s="2" t="s">
        <v>6</v>
      </c>
      <c r="B1657" s="2" t="s">
        <v>982</v>
      </c>
      <c r="C1657" s="5">
        <v>1401.6</v>
      </c>
      <c r="D1657" s="6">
        <v>0.96</v>
      </c>
      <c r="E1657" s="8">
        <v>43124</v>
      </c>
      <c r="F1657">
        <f t="shared" si="25"/>
        <v>2018</v>
      </c>
    </row>
    <row r="1658" spans="1:6" x14ac:dyDescent="0.25">
      <c r="A1658" s="2" t="s">
        <v>6</v>
      </c>
      <c r="B1658" s="2" t="s">
        <v>982</v>
      </c>
      <c r="C1658" s="5">
        <v>53</v>
      </c>
      <c r="D1658" s="6">
        <v>0</v>
      </c>
      <c r="E1658" s="8">
        <v>43124</v>
      </c>
      <c r="F1658">
        <f t="shared" si="25"/>
        <v>2018</v>
      </c>
    </row>
    <row r="1659" spans="1:6" x14ac:dyDescent="0.25">
      <c r="A1659" s="2" t="s">
        <v>6</v>
      </c>
      <c r="B1659" s="2" t="s">
        <v>982</v>
      </c>
      <c r="C1659" s="5">
        <v>217.4</v>
      </c>
      <c r="D1659" s="6">
        <v>0</v>
      </c>
      <c r="E1659" s="8">
        <v>43124</v>
      </c>
      <c r="F1659">
        <f t="shared" si="25"/>
        <v>2018</v>
      </c>
    </row>
    <row r="1660" spans="1:6" x14ac:dyDescent="0.25">
      <c r="A1660" s="2" t="s">
        <v>6</v>
      </c>
      <c r="B1660" s="2" t="s">
        <v>982</v>
      </c>
      <c r="C1660" s="5">
        <v>0</v>
      </c>
      <c r="D1660" s="6">
        <v>0</v>
      </c>
      <c r="E1660" s="8">
        <v>43124</v>
      </c>
      <c r="F1660">
        <f t="shared" si="25"/>
        <v>2018</v>
      </c>
    </row>
    <row r="1661" spans="1:6" x14ac:dyDescent="0.25">
      <c r="A1661" s="2" t="s">
        <v>6</v>
      </c>
      <c r="B1661" s="2" t="s">
        <v>983</v>
      </c>
      <c r="C1661" s="5">
        <v>1401.6</v>
      </c>
      <c r="D1661" s="6">
        <v>0.96</v>
      </c>
      <c r="E1661" s="8">
        <v>43124</v>
      </c>
      <c r="F1661">
        <f t="shared" si="25"/>
        <v>2018</v>
      </c>
    </row>
    <row r="1662" spans="1:6" x14ac:dyDescent="0.25">
      <c r="A1662" s="2" t="s">
        <v>6</v>
      </c>
      <c r="B1662" s="2" t="s">
        <v>983</v>
      </c>
      <c r="C1662" s="5">
        <v>53</v>
      </c>
      <c r="D1662" s="6">
        <v>0</v>
      </c>
      <c r="E1662" s="8">
        <v>43124</v>
      </c>
      <c r="F1662">
        <f t="shared" si="25"/>
        <v>2018</v>
      </c>
    </row>
    <row r="1663" spans="1:6" x14ac:dyDescent="0.25">
      <c r="A1663" s="2" t="s">
        <v>6</v>
      </c>
      <c r="B1663" s="2" t="s">
        <v>983</v>
      </c>
      <c r="C1663" s="5">
        <v>217.4</v>
      </c>
      <c r="D1663" s="6">
        <v>0</v>
      </c>
      <c r="E1663" s="8">
        <v>43124</v>
      </c>
      <c r="F1663">
        <f t="shared" si="25"/>
        <v>2018</v>
      </c>
    </row>
    <row r="1664" spans="1:6" x14ac:dyDescent="0.25">
      <c r="A1664" s="2" t="s">
        <v>6</v>
      </c>
      <c r="B1664" s="2" t="s">
        <v>983</v>
      </c>
      <c r="C1664" s="5">
        <v>0</v>
      </c>
      <c r="D1664" s="6">
        <v>0</v>
      </c>
      <c r="E1664" s="8">
        <v>43124</v>
      </c>
      <c r="F1664">
        <f t="shared" si="25"/>
        <v>2018</v>
      </c>
    </row>
    <row r="1665" spans="1:6" x14ac:dyDescent="0.25">
      <c r="A1665" s="2" t="s">
        <v>6</v>
      </c>
      <c r="B1665" s="2" t="s">
        <v>984</v>
      </c>
      <c r="C1665" s="5">
        <v>53</v>
      </c>
      <c r="D1665" s="6">
        <v>0</v>
      </c>
      <c r="E1665" s="8">
        <v>43124</v>
      </c>
      <c r="F1665">
        <f t="shared" si="25"/>
        <v>2018</v>
      </c>
    </row>
    <row r="1666" spans="1:6" x14ac:dyDescent="0.25">
      <c r="A1666" s="2" t="s">
        <v>6</v>
      </c>
      <c r="B1666" s="2" t="s">
        <v>984</v>
      </c>
      <c r="C1666" s="5">
        <v>1401.6</v>
      </c>
      <c r="D1666" s="6">
        <v>0.96</v>
      </c>
      <c r="E1666" s="8">
        <v>43124</v>
      </c>
      <c r="F1666">
        <f t="shared" si="25"/>
        <v>2018</v>
      </c>
    </row>
    <row r="1667" spans="1:6" x14ac:dyDescent="0.25">
      <c r="A1667" s="2" t="s">
        <v>6</v>
      </c>
      <c r="B1667" s="2" t="s">
        <v>984</v>
      </c>
      <c r="C1667" s="5">
        <v>1168</v>
      </c>
      <c r="D1667" s="6">
        <v>0.8</v>
      </c>
      <c r="E1667" s="8">
        <v>43124</v>
      </c>
      <c r="F1667">
        <f t="shared" ref="F1667:F1730" si="26">YEAR(E1667)</f>
        <v>2018</v>
      </c>
    </row>
    <row r="1668" spans="1:6" x14ac:dyDescent="0.25">
      <c r="A1668" s="2" t="s">
        <v>6</v>
      </c>
      <c r="B1668" s="2" t="s">
        <v>984</v>
      </c>
      <c r="C1668" s="5">
        <v>217.4</v>
      </c>
      <c r="D1668" s="6">
        <v>0</v>
      </c>
      <c r="E1668" s="8">
        <v>43124</v>
      </c>
      <c r="F1668">
        <f t="shared" si="26"/>
        <v>2018</v>
      </c>
    </row>
    <row r="1669" spans="1:6" x14ac:dyDescent="0.25">
      <c r="A1669" s="2" t="s">
        <v>6</v>
      </c>
      <c r="B1669" s="2" t="s">
        <v>984</v>
      </c>
      <c r="C1669" s="5">
        <v>0</v>
      </c>
      <c r="D1669" s="6">
        <v>0</v>
      </c>
      <c r="E1669" s="8">
        <v>43124</v>
      </c>
      <c r="F1669">
        <f t="shared" si="26"/>
        <v>2018</v>
      </c>
    </row>
    <row r="1670" spans="1:6" x14ac:dyDescent="0.25">
      <c r="A1670" s="2" t="s">
        <v>6</v>
      </c>
      <c r="B1670" s="2" t="s">
        <v>985</v>
      </c>
      <c r="C1670" s="5">
        <v>217.4</v>
      </c>
      <c r="D1670" s="6">
        <v>0</v>
      </c>
      <c r="E1670" s="8">
        <v>43124</v>
      </c>
      <c r="F1670">
        <f t="shared" si="26"/>
        <v>2018</v>
      </c>
    </row>
    <row r="1671" spans="1:6" x14ac:dyDescent="0.25">
      <c r="A1671" s="2" t="s">
        <v>6</v>
      </c>
      <c r="B1671" s="2" t="s">
        <v>985</v>
      </c>
      <c r="C1671" s="5">
        <v>1401.6</v>
      </c>
      <c r="D1671" s="6">
        <v>0.96</v>
      </c>
      <c r="E1671" s="8">
        <v>43124</v>
      </c>
      <c r="F1671">
        <f t="shared" si="26"/>
        <v>2018</v>
      </c>
    </row>
    <row r="1672" spans="1:6" x14ac:dyDescent="0.25">
      <c r="A1672" s="2" t="s">
        <v>6</v>
      </c>
      <c r="B1672" s="2" t="s">
        <v>985</v>
      </c>
      <c r="C1672" s="5">
        <v>1168</v>
      </c>
      <c r="D1672" s="6">
        <v>0.8</v>
      </c>
      <c r="E1672" s="8">
        <v>43124</v>
      </c>
      <c r="F1672">
        <f t="shared" si="26"/>
        <v>2018</v>
      </c>
    </row>
    <row r="1673" spans="1:6" x14ac:dyDescent="0.25">
      <c r="A1673" s="2" t="s">
        <v>6</v>
      </c>
      <c r="B1673" s="2" t="s">
        <v>985</v>
      </c>
      <c r="C1673" s="5">
        <v>53</v>
      </c>
      <c r="D1673" s="6">
        <v>0</v>
      </c>
      <c r="E1673" s="8">
        <v>43124</v>
      </c>
      <c r="F1673">
        <f t="shared" si="26"/>
        <v>2018</v>
      </c>
    </row>
    <row r="1674" spans="1:6" x14ac:dyDescent="0.25">
      <c r="A1674" s="2" t="s">
        <v>6</v>
      </c>
      <c r="B1674" s="2" t="s">
        <v>985</v>
      </c>
      <c r="C1674" s="5">
        <v>0</v>
      </c>
      <c r="D1674" s="6">
        <v>0</v>
      </c>
      <c r="E1674" s="8">
        <v>43124</v>
      </c>
      <c r="F1674">
        <f t="shared" si="26"/>
        <v>2018</v>
      </c>
    </row>
    <row r="1675" spans="1:6" x14ac:dyDescent="0.25">
      <c r="A1675" s="2" t="s">
        <v>6</v>
      </c>
      <c r="B1675" s="2" t="s">
        <v>986</v>
      </c>
      <c r="C1675" s="5">
        <v>53</v>
      </c>
      <c r="D1675" s="6">
        <v>0</v>
      </c>
      <c r="E1675" s="8">
        <v>43131</v>
      </c>
      <c r="F1675">
        <f t="shared" si="26"/>
        <v>2018</v>
      </c>
    </row>
    <row r="1676" spans="1:6" x14ac:dyDescent="0.25">
      <c r="A1676" s="2" t="s">
        <v>6</v>
      </c>
      <c r="B1676" s="2" t="s">
        <v>986</v>
      </c>
      <c r="C1676" s="5">
        <v>1401.6</v>
      </c>
      <c r="D1676" s="6">
        <v>0.96</v>
      </c>
      <c r="E1676" s="8">
        <v>43131</v>
      </c>
      <c r="F1676">
        <f t="shared" si="26"/>
        <v>2018</v>
      </c>
    </row>
    <row r="1677" spans="1:6" x14ac:dyDescent="0.25">
      <c r="A1677" s="2" t="s">
        <v>6</v>
      </c>
      <c r="B1677" s="2" t="s">
        <v>986</v>
      </c>
      <c r="C1677" s="5">
        <v>217.4</v>
      </c>
      <c r="D1677" s="6">
        <v>0</v>
      </c>
      <c r="E1677" s="8">
        <v>43131</v>
      </c>
      <c r="F1677">
        <f t="shared" si="26"/>
        <v>2018</v>
      </c>
    </row>
    <row r="1678" spans="1:6" x14ac:dyDescent="0.25">
      <c r="A1678" s="2" t="s">
        <v>6</v>
      </c>
      <c r="B1678" s="2" t="s">
        <v>986</v>
      </c>
      <c r="C1678" s="5">
        <v>584</v>
      </c>
      <c r="D1678" s="6">
        <v>0.4</v>
      </c>
      <c r="E1678" s="8">
        <v>43131</v>
      </c>
      <c r="F1678">
        <f t="shared" si="26"/>
        <v>2018</v>
      </c>
    </row>
    <row r="1679" spans="1:6" x14ac:dyDescent="0.25">
      <c r="A1679" s="2" t="s">
        <v>6</v>
      </c>
      <c r="B1679" s="2" t="s">
        <v>986</v>
      </c>
      <c r="C1679" s="5">
        <v>0</v>
      </c>
      <c r="D1679" s="6">
        <v>0</v>
      </c>
      <c r="E1679" s="8">
        <v>43131</v>
      </c>
      <c r="F1679">
        <f t="shared" si="26"/>
        <v>2018</v>
      </c>
    </row>
    <row r="1680" spans="1:6" x14ac:dyDescent="0.25">
      <c r="A1680" s="2" t="s">
        <v>6</v>
      </c>
      <c r="B1680" s="2" t="s">
        <v>987</v>
      </c>
      <c r="C1680" s="5">
        <v>840.96</v>
      </c>
      <c r="D1680" s="6">
        <v>0.57999999999999996</v>
      </c>
      <c r="E1680" s="8">
        <v>43131</v>
      </c>
      <c r="F1680">
        <f t="shared" si="26"/>
        <v>2018</v>
      </c>
    </row>
    <row r="1681" spans="1:6" x14ac:dyDescent="0.25">
      <c r="A1681" s="2" t="s">
        <v>6</v>
      </c>
      <c r="B1681" s="2" t="s">
        <v>987</v>
      </c>
      <c r="C1681" s="5">
        <v>584</v>
      </c>
      <c r="D1681" s="6">
        <v>0.4</v>
      </c>
      <c r="E1681" s="8">
        <v>43131</v>
      </c>
      <c r="F1681">
        <f t="shared" si="26"/>
        <v>2018</v>
      </c>
    </row>
    <row r="1682" spans="1:6" x14ac:dyDescent="0.25">
      <c r="A1682" s="2" t="s">
        <v>6</v>
      </c>
      <c r="B1682" s="2" t="s">
        <v>987</v>
      </c>
      <c r="C1682" s="5">
        <v>53</v>
      </c>
      <c r="D1682" s="6">
        <v>0</v>
      </c>
      <c r="E1682" s="8">
        <v>43131</v>
      </c>
      <c r="F1682">
        <f t="shared" si="26"/>
        <v>2018</v>
      </c>
    </row>
    <row r="1683" spans="1:6" x14ac:dyDescent="0.25">
      <c r="A1683" s="2" t="s">
        <v>6</v>
      </c>
      <c r="B1683" s="2" t="s">
        <v>987</v>
      </c>
      <c r="C1683" s="5">
        <v>217.4</v>
      </c>
      <c r="D1683" s="6">
        <v>0</v>
      </c>
      <c r="E1683" s="8">
        <v>43131</v>
      </c>
      <c r="F1683">
        <f t="shared" si="26"/>
        <v>2018</v>
      </c>
    </row>
    <row r="1684" spans="1:6" x14ac:dyDescent="0.25">
      <c r="A1684" s="2" t="s">
        <v>6</v>
      </c>
      <c r="B1684" s="2" t="s">
        <v>987</v>
      </c>
      <c r="C1684" s="5">
        <v>0</v>
      </c>
      <c r="D1684" s="6">
        <v>0</v>
      </c>
      <c r="E1684" s="8">
        <v>43131</v>
      </c>
      <c r="F1684">
        <f t="shared" si="26"/>
        <v>2018</v>
      </c>
    </row>
    <row r="1685" spans="1:6" x14ac:dyDescent="0.25">
      <c r="A1685" s="2" t="s">
        <v>6</v>
      </c>
      <c r="B1685" s="2" t="s">
        <v>988</v>
      </c>
      <c r="C1685" s="5">
        <v>217.4</v>
      </c>
      <c r="D1685" s="6">
        <v>0</v>
      </c>
      <c r="E1685" s="8">
        <v>43130</v>
      </c>
      <c r="F1685">
        <f t="shared" si="26"/>
        <v>2018</v>
      </c>
    </row>
    <row r="1686" spans="1:6" x14ac:dyDescent="0.25">
      <c r="A1686" s="2" t="s">
        <v>6</v>
      </c>
      <c r="B1686" s="2" t="s">
        <v>988</v>
      </c>
      <c r="C1686" s="5">
        <v>53</v>
      </c>
      <c r="D1686" s="6">
        <v>0</v>
      </c>
      <c r="E1686" s="8">
        <v>43130</v>
      </c>
      <c r="F1686">
        <f t="shared" si="26"/>
        <v>2018</v>
      </c>
    </row>
    <row r="1687" spans="1:6" x14ac:dyDescent="0.25">
      <c r="A1687" s="2" t="s">
        <v>6</v>
      </c>
      <c r="B1687" s="2" t="s">
        <v>988</v>
      </c>
      <c r="C1687" s="5">
        <v>595.67999999999995</v>
      </c>
      <c r="D1687" s="6">
        <v>0.41</v>
      </c>
      <c r="E1687" s="8">
        <v>43130</v>
      </c>
      <c r="F1687">
        <f t="shared" si="26"/>
        <v>2018</v>
      </c>
    </row>
    <row r="1688" spans="1:6" x14ac:dyDescent="0.25">
      <c r="A1688" s="2" t="s">
        <v>6</v>
      </c>
      <c r="B1688" s="2" t="s">
        <v>988</v>
      </c>
      <c r="C1688" s="5">
        <v>233.6</v>
      </c>
      <c r="D1688" s="6">
        <v>0.16</v>
      </c>
      <c r="E1688" s="8">
        <v>43130</v>
      </c>
      <c r="F1688">
        <f t="shared" si="26"/>
        <v>2018</v>
      </c>
    </row>
    <row r="1689" spans="1:6" x14ac:dyDescent="0.25">
      <c r="A1689" s="2" t="s">
        <v>6</v>
      </c>
      <c r="B1689" s="2" t="s">
        <v>988</v>
      </c>
      <c r="C1689" s="5">
        <v>0</v>
      </c>
      <c r="D1689" s="6">
        <v>0</v>
      </c>
      <c r="E1689" s="8">
        <v>43130</v>
      </c>
      <c r="F1689">
        <f t="shared" si="26"/>
        <v>2018</v>
      </c>
    </row>
    <row r="1690" spans="1:6" x14ac:dyDescent="0.25">
      <c r="A1690" s="2" t="s">
        <v>6</v>
      </c>
      <c r="B1690" s="2" t="s">
        <v>989</v>
      </c>
      <c r="C1690" s="5">
        <v>595.67999999999995</v>
      </c>
      <c r="D1690" s="6">
        <v>0.41</v>
      </c>
      <c r="E1690" s="8">
        <v>43130</v>
      </c>
      <c r="F1690">
        <f t="shared" si="26"/>
        <v>2018</v>
      </c>
    </row>
    <row r="1691" spans="1:6" x14ac:dyDescent="0.25">
      <c r="A1691" s="2" t="s">
        <v>6</v>
      </c>
      <c r="B1691" s="2" t="s">
        <v>989</v>
      </c>
      <c r="C1691" s="5">
        <v>217.4</v>
      </c>
      <c r="D1691" s="6">
        <v>0</v>
      </c>
      <c r="E1691" s="8">
        <v>43130</v>
      </c>
      <c r="F1691">
        <f t="shared" si="26"/>
        <v>2018</v>
      </c>
    </row>
    <row r="1692" spans="1:6" x14ac:dyDescent="0.25">
      <c r="A1692" s="2" t="s">
        <v>6</v>
      </c>
      <c r="B1692" s="2" t="s">
        <v>989</v>
      </c>
      <c r="C1692" s="5">
        <v>53</v>
      </c>
      <c r="D1692" s="6">
        <v>0</v>
      </c>
      <c r="E1692" s="8">
        <v>43130</v>
      </c>
      <c r="F1692">
        <f t="shared" si="26"/>
        <v>2018</v>
      </c>
    </row>
    <row r="1693" spans="1:6" x14ac:dyDescent="0.25">
      <c r="A1693" s="2" t="s">
        <v>6</v>
      </c>
      <c r="B1693" s="2" t="s">
        <v>989</v>
      </c>
      <c r="C1693" s="5">
        <v>233.6</v>
      </c>
      <c r="D1693" s="6">
        <v>0.16</v>
      </c>
      <c r="E1693" s="8">
        <v>43130</v>
      </c>
      <c r="F1693">
        <f t="shared" si="26"/>
        <v>2018</v>
      </c>
    </row>
    <row r="1694" spans="1:6" x14ac:dyDescent="0.25">
      <c r="A1694" s="2" t="s">
        <v>6</v>
      </c>
      <c r="B1694" s="2" t="s">
        <v>989</v>
      </c>
      <c r="C1694" s="5">
        <v>0</v>
      </c>
      <c r="D1694" s="6">
        <v>0</v>
      </c>
      <c r="E1694" s="8">
        <v>43130</v>
      </c>
      <c r="F1694">
        <f t="shared" si="26"/>
        <v>2018</v>
      </c>
    </row>
    <row r="1695" spans="1:6" x14ac:dyDescent="0.25">
      <c r="A1695" s="2" t="s">
        <v>6</v>
      </c>
      <c r="B1695" s="2" t="s">
        <v>990</v>
      </c>
      <c r="C1695" s="5">
        <v>595.67999999999995</v>
      </c>
      <c r="D1695" s="6">
        <v>0.41</v>
      </c>
      <c r="E1695" s="8">
        <v>43130</v>
      </c>
      <c r="F1695">
        <f t="shared" si="26"/>
        <v>2018</v>
      </c>
    </row>
    <row r="1696" spans="1:6" x14ac:dyDescent="0.25">
      <c r="A1696" s="2" t="s">
        <v>6</v>
      </c>
      <c r="B1696" s="2" t="s">
        <v>990</v>
      </c>
      <c r="C1696" s="5">
        <v>217.4</v>
      </c>
      <c r="D1696" s="6">
        <v>0</v>
      </c>
      <c r="E1696" s="8">
        <v>43130</v>
      </c>
      <c r="F1696">
        <f t="shared" si="26"/>
        <v>2018</v>
      </c>
    </row>
    <row r="1697" spans="1:6" x14ac:dyDescent="0.25">
      <c r="A1697" s="2" t="s">
        <v>6</v>
      </c>
      <c r="B1697" s="2" t="s">
        <v>990</v>
      </c>
      <c r="C1697" s="5">
        <v>53</v>
      </c>
      <c r="D1697" s="6">
        <v>0</v>
      </c>
      <c r="E1697" s="8">
        <v>43130</v>
      </c>
      <c r="F1697">
        <f t="shared" si="26"/>
        <v>2018</v>
      </c>
    </row>
    <row r="1698" spans="1:6" x14ac:dyDescent="0.25">
      <c r="A1698" s="2" t="s">
        <v>6</v>
      </c>
      <c r="B1698" s="2" t="s">
        <v>990</v>
      </c>
      <c r="C1698" s="5">
        <v>233.6</v>
      </c>
      <c r="D1698" s="6">
        <v>0.16</v>
      </c>
      <c r="E1698" s="8">
        <v>43130</v>
      </c>
      <c r="F1698">
        <f t="shared" si="26"/>
        <v>2018</v>
      </c>
    </row>
    <row r="1699" spans="1:6" x14ac:dyDescent="0.25">
      <c r="A1699" s="2" t="s">
        <v>6</v>
      </c>
      <c r="B1699" s="2" t="s">
        <v>990</v>
      </c>
      <c r="C1699" s="5">
        <v>0</v>
      </c>
      <c r="D1699" s="6">
        <v>0</v>
      </c>
      <c r="E1699" s="8">
        <v>43130</v>
      </c>
      <c r="F1699">
        <f t="shared" si="26"/>
        <v>2018</v>
      </c>
    </row>
    <row r="1700" spans="1:6" x14ac:dyDescent="0.25">
      <c r="A1700" s="2" t="s">
        <v>6</v>
      </c>
      <c r="B1700" s="2" t="s">
        <v>991</v>
      </c>
      <c r="C1700" s="5">
        <v>595.67999999999995</v>
      </c>
      <c r="D1700" s="6">
        <v>0.41</v>
      </c>
      <c r="E1700" s="8">
        <v>43130</v>
      </c>
      <c r="F1700">
        <f t="shared" si="26"/>
        <v>2018</v>
      </c>
    </row>
    <row r="1701" spans="1:6" x14ac:dyDescent="0.25">
      <c r="A1701" s="2" t="s">
        <v>6</v>
      </c>
      <c r="B1701" s="2" t="s">
        <v>991</v>
      </c>
      <c r="C1701" s="5">
        <v>217.4</v>
      </c>
      <c r="D1701" s="6">
        <v>0</v>
      </c>
      <c r="E1701" s="8">
        <v>43130</v>
      </c>
      <c r="F1701">
        <f t="shared" si="26"/>
        <v>2018</v>
      </c>
    </row>
    <row r="1702" spans="1:6" x14ac:dyDescent="0.25">
      <c r="A1702" s="2" t="s">
        <v>6</v>
      </c>
      <c r="B1702" s="2" t="s">
        <v>991</v>
      </c>
      <c r="C1702" s="5">
        <v>233.6</v>
      </c>
      <c r="D1702" s="6">
        <v>0.16</v>
      </c>
      <c r="E1702" s="8">
        <v>43130</v>
      </c>
      <c r="F1702">
        <f t="shared" si="26"/>
        <v>2018</v>
      </c>
    </row>
    <row r="1703" spans="1:6" x14ac:dyDescent="0.25">
      <c r="A1703" s="2" t="s">
        <v>6</v>
      </c>
      <c r="B1703" s="2" t="s">
        <v>991</v>
      </c>
      <c r="C1703" s="5">
        <v>53</v>
      </c>
      <c r="D1703" s="6">
        <v>0</v>
      </c>
      <c r="E1703" s="8">
        <v>43130</v>
      </c>
      <c r="F1703">
        <f t="shared" si="26"/>
        <v>2018</v>
      </c>
    </row>
    <row r="1704" spans="1:6" x14ac:dyDescent="0.25">
      <c r="A1704" s="2" t="s">
        <v>6</v>
      </c>
      <c r="B1704" s="2" t="s">
        <v>991</v>
      </c>
      <c r="C1704" s="5">
        <v>0</v>
      </c>
      <c r="D1704" s="6">
        <v>0</v>
      </c>
      <c r="E1704" s="8">
        <v>43130</v>
      </c>
      <c r="F1704">
        <f t="shared" si="26"/>
        <v>2018</v>
      </c>
    </row>
    <row r="1705" spans="1:6" x14ac:dyDescent="0.25">
      <c r="A1705" s="2" t="s">
        <v>6</v>
      </c>
      <c r="B1705" s="2" t="s">
        <v>992</v>
      </c>
      <c r="C1705" s="5">
        <v>233.6</v>
      </c>
      <c r="D1705" s="6">
        <v>0.16</v>
      </c>
      <c r="E1705" s="8">
        <v>43130</v>
      </c>
      <c r="F1705">
        <f t="shared" si="26"/>
        <v>2018</v>
      </c>
    </row>
    <row r="1706" spans="1:6" x14ac:dyDescent="0.25">
      <c r="A1706" s="2" t="s">
        <v>6</v>
      </c>
      <c r="B1706" s="2" t="s">
        <v>992</v>
      </c>
      <c r="C1706" s="5">
        <v>595.67999999999995</v>
      </c>
      <c r="D1706" s="6">
        <v>0.41</v>
      </c>
      <c r="E1706" s="8">
        <v>43130</v>
      </c>
      <c r="F1706">
        <f t="shared" si="26"/>
        <v>2018</v>
      </c>
    </row>
    <row r="1707" spans="1:6" x14ac:dyDescent="0.25">
      <c r="A1707" s="2" t="s">
        <v>6</v>
      </c>
      <c r="B1707" s="2" t="s">
        <v>992</v>
      </c>
      <c r="C1707" s="5">
        <v>217.4</v>
      </c>
      <c r="D1707" s="6">
        <v>0</v>
      </c>
      <c r="E1707" s="8">
        <v>43130</v>
      </c>
      <c r="F1707">
        <f t="shared" si="26"/>
        <v>2018</v>
      </c>
    </row>
    <row r="1708" spans="1:6" x14ac:dyDescent="0.25">
      <c r="A1708" s="2" t="s">
        <v>6</v>
      </c>
      <c r="B1708" s="2" t="s">
        <v>992</v>
      </c>
      <c r="C1708" s="5">
        <v>53</v>
      </c>
      <c r="D1708" s="6">
        <v>0</v>
      </c>
      <c r="E1708" s="8">
        <v>43130</v>
      </c>
      <c r="F1708">
        <f t="shared" si="26"/>
        <v>2018</v>
      </c>
    </row>
    <row r="1709" spans="1:6" x14ac:dyDescent="0.25">
      <c r="A1709" s="2" t="s">
        <v>6</v>
      </c>
      <c r="B1709" s="2" t="s">
        <v>992</v>
      </c>
      <c r="C1709" s="5">
        <v>0</v>
      </c>
      <c r="D1709" s="6">
        <v>0</v>
      </c>
      <c r="E1709" s="8">
        <v>43130</v>
      </c>
      <c r="F1709">
        <f t="shared" si="26"/>
        <v>2018</v>
      </c>
    </row>
    <row r="1710" spans="1:6" x14ac:dyDescent="0.25">
      <c r="A1710" s="2" t="s">
        <v>6</v>
      </c>
      <c r="B1710" s="2" t="s">
        <v>993</v>
      </c>
      <c r="C1710" s="5">
        <v>233.6</v>
      </c>
      <c r="D1710" s="6">
        <v>0.16</v>
      </c>
      <c r="E1710" s="8">
        <v>43131</v>
      </c>
      <c r="F1710">
        <f t="shared" si="26"/>
        <v>2018</v>
      </c>
    </row>
    <row r="1711" spans="1:6" x14ac:dyDescent="0.25">
      <c r="A1711" s="2" t="s">
        <v>6</v>
      </c>
      <c r="B1711" s="2" t="s">
        <v>993</v>
      </c>
      <c r="C1711" s="5">
        <v>633</v>
      </c>
      <c r="D1711" s="6">
        <v>0.09</v>
      </c>
      <c r="E1711" s="8">
        <v>43131</v>
      </c>
      <c r="F1711">
        <f t="shared" si="26"/>
        <v>2018</v>
      </c>
    </row>
    <row r="1712" spans="1:6" x14ac:dyDescent="0.25">
      <c r="A1712" s="2" t="s">
        <v>6</v>
      </c>
      <c r="B1712" s="2" t="s">
        <v>993</v>
      </c>
      <c r="C1712" s="5">
        <v>217.4</v>
      </c>
      <c r="D1712" s="6">
        <v>0</v>
      </c>
      <c r="E1712" s="8">
        <v>43131</v>
      </c>
      <c r="F1712">
        <f t="shared" si="26"/>
        <v>2018</v>
      </c>
    </row>
    <row r="1713" spans="1:6" x14ac:dyDescent="0.25">
      <c r="A1713" s="2" t="s">
        <v>6</v>
      </c>
      <c r="B1713" s="2" t="s">
        <v>993</v>
      </c>
      <c r="C1713" s="5">
        <v>53</v>
      </c>
      <c r="D1713" s="6">
        <v>0</v>
      </c>
      <c r="E1713" s="8">
        <v>43131</v>
      </c>
      <c r="F1713">
        <f t="shared" si="26"/>
        <v>2018</v>
      </c>
    </row>
    <row r="1714" spans="1:6" x14ac:dyDescent="0.25">
      <c r="A1714" s="2" t="s">
        <v>6</v>
      </c>
      <c r="B1714" s="2" t="s">
        <v>993</v>
      </c>
      <c r="C1714" s="5">
        <v>840.96</v>
      </c>
      <c r="D1714" s="6">
        <v>0.57999999999999996</v>
      </c>
      <c r="E1714" s="8">
        <v>43131</v>
      </c>
      <c r="F1714">
        <f t="shared" si="26"/>
        <v>2018</v>
      </c>
    </row>
    <row r="1715" spans="1:6" x14ac:dyDescent="0.25">
      <c r="A1715" s="2" t="s">
        <v>6</v>
      </c>
      <c r="B1715" s="2" t="s">
        <v>993</v>
      </c>
      <c r="C1715" s="5">
        <v>0</v>
      </c>
      <c r="D1715" s="6">
        <v>0</v>
      </c>
      <c r="E1715" s="8">
        <v>43131</v>
      </c>
      <c r="F1715">
        <f t="shared" si="26"/>
        <v>2018</v>
      </c>
    </row>
    <row r="1716" spans="1:6" x14ac:dyDescent="0.25">
      <c r="A1716" s="2" t="s">
        <v>6</v>
      </c>
      <c r="B1716" s="2" t="s">
        <v>994</v>
      </c>
      <c r="C1716" s="5">
        <v>53</v>
      </c>
      <c r="D1716" s="6">
        <v>0</v>
      </c>
      <c r="E1716" s="8">
        <v>43119</v>
      </c>
      <c r="F1716">
        <f t="shared" si="26"/>
        <v>2018</v>
      </c>
    </row>
    <row r="1717" spans="1:6" x14ac:dyDescent="0.25">
      <c r="A1717" s="2" t="s">
        <v>6</v>
      </c>
      <c r="B1717" s="2" t="s">
        <v>994</v>
      </c>
      <c r="C1717" s="5">
        <v>347.48</v>
      </c>
      <c r="D1717" s="6">
        <v>0.24</v>
      </c>
      <c r="E1717" s="8">
        <v>43119</v>
      </c>
      <c r="F1717">
        <f t="shared" si="26"/>
        <v>2018</v>
      </c>
    </row>
    <row r="1718" spans="1:6" x14ac:dyDescent="0.25">
      <c r="A1718" s="2" t="s">
        <v>6</v>
      </c>
      <c r="B1718" s="2" t="s">
        <v>994</v>
      </c>
      <c r="C1718" s="5">
        <v>817.6</v>
      </c>
      <c r="D1718" s="6">
        <v>0.56000000000000005</v>
      </c>
      <c r="E1718" s="8">
        <v>43119</v>
      </c>
      <c r="F1718">
        <f t="shared" si="26"/>
        <v>2018</v>
      </c>
    </row>
    <row r="1719" spans="1:6" x14ac:dyDescent="0.25">
      <c r="A1719" s="2" t="s">
        <v>6</v>
      </c>
      <c r="B1719" s="2" t="s">
        <v>994</v>
      </c>
      <c r="C1719" s="5">
        <v>217.4</v>
      </c>
      <c r="D1719" s="6">
        <v>0</v>
      </c>
      <c r="E1719" s="8">
        <v>43119</v>
      </c>
      <c r="F1719">
        <f t="shared" si="26"/>
        <v>2018</v>
      </c>
    </row>
    <row r="1720" spans="1:6" x14ac:dyDescent="0.25">
      <c r="A1720" s="2" t="s">
        <v>6</v>
      </c>
      <c r="B1720" s="2" t="s">
        <v>994</v>
      </c>
      <c r="C1720" s="5">
        <v>416</v>
      </c>
      <c r="D1720" s="6">
        <v>0.16</v>
      </c>
      <c r="E1720" s="8">
        <v>43119</v>
      </c>
      <c r="F1720">
        <f t="shared" si="26"/>
        <v>2018</v>
      </c>
    </row>
    <row r="1721" spans="1:6" x14ac:dyDescent="0.25">
      <c r="A1721" s="2" t="s">
        <v>6</v>
      </c>
      <c r="B1721" s="2" t="s">
        <v>994</v>
      </c>
      <c r="C1721" s="5">
        <v>372.3</v>
      </c>
      <c r="D1721" s="6">
        <v>0.26</v>
      </c>
      <c r="E1721" s="8">
        <v>43119</v>
      </c>
      <c r="F1721">
        <f t="shared" si="26"/>
        <v>2018</v>
      </c>
    </row>
    <row r="1722" spans="1:6" x14ac:dyDescent="0.25">
      <c r="A1722" s="2" t="s">
        <v>6</v>
      </c>
      <c r="B1722" s="2" t="s">
        <v>994</v>
      </c>
      <c r="C1722" s="5">
        <v>2990.08</v>
      </c>
      <c r="D1722" s="6">
        <v>2.0499999999999998</v>
      </c>
      <c r="E1722" s="8">
        <v>43119</v>
      </c>
      <c r="F1722">
        <f t="shared" si="26"/>
        <v>2018</v>
      </c>
    </row>
    <row r="1723" spans="1:6" x14ac:dyDescent="0.25">
      <c r="A1723" s="2" t="s">
        <v>6</v>
      </c>
      <c r="B1723" s="2" t="s">
        <v>994</v>
      </c>
      <c r="C1723" s="5">
        <v>0</v>
      </c>
      <c r="D1723" s="6">
        <v>0</v>
      </c>
      <c r="E1723" s="8">
        <v>43119</v>
      </c>
      <c r="F1723">
        <f t="shared" si="26"/>
        <v>2018</v>
      </c>
    </row>
    <row r="1724" spans="1:6" x14ac:dyDescent="0.25">
      <c r="A1724" s="2" t="s">
        <v>6</v>
      </c>
      <c r="B1724" s="2" t="s">
        <v>995</v>
      </c>
      <c r="C1724" s="5">
        <v>1868.8</v>
      </c>
      <c r="D1724" s="6">
        <v>1.28</v>
      </c>
      <c r="E1724" s="8">
        <v>43105</v>
      </c>
      <c r="F1724">
        <f t="shared" si="26"/>
        <v>2018</v>
      </c>
    </row>
    <row r="1725" spans="1:6" x14ac:dyDescent="0.25">
      <c r="A1725" s="2" t="s">
        <v>6</v>
      </c>
      <c r="B1725" s="2" t="s">
        <v>995</v>
      </c>
      <c r="C1725" s="5">
        <v>53</v>
      </c>
      <c r="D1725" s="6">
        <v>0</v>
      </c>
      <c r="E1725" s="8">
        <v>43105</v>
      </c>
      <c r="F1725">
        <f t="shared" si="26"/>
        <v>2018</v>
      </c>
    </row>
    <row r="1726" spans="1:6" x14ac:dyDescent="0.25">
      <c r="A1726" s="2" t="s">
        <v>6</v>
      </c>
      <c r="B1726" s="2" t="s">
        <v>995</v>
      </c>
      <c r="C1726" s="5">
        <v>198.56</v>
      </c>
      <c r="D1726" s="6">
        <v>0.14000000000000001</v>
      </c>
      <c r="E1726" s="8">
        <v>43105</v>
      </c>
      <c r="F1726">
        <f t="shared" si="26"/>
        <v>2018</v>
      </c>
    </row>
    <row r="1727" spans="1:6" x14ac:dyDescent="0.25">
      <c r="A1727" s="2" t="s">
        <v>6</v>
      </c>
      <c r="B1727" s="2" t="s">
        <v>995</v>
      </c>
      <c r="C1727" s="5">
        <v>114</v>
      </c>
      <c r="D1727" s="6">
        <v>0.01</v>
      </c>
      <c r="E1727" s="8">
        <v>43105</v>
      </c>
      <c r="F1727">
        <f t="shared" si="26"/>
        <v>2018</v>
      </c>
    </row>
    <row r="1728" spans="1:6" x14ac:dyDescent="0.25">
      <c r="A1728" s="2" t="s">
        <v>6</v>
      </c>
      <c r="B1728" s="2" t="s">
        <v>995</v>
      </c>
      <c r="C1728" s="5">
        <v>217.4</v>
      </c>
      <c r="D1728" s="6">
        <v>0</v>
      </c>
      <c r="E1728" s="8">
        <v>43105</v>
      </c>
      <c r="F1728">
        <f t="shared" si="26"/>
        <v>2018</v>
      </c>
    </row>
    <row r="1729" spans="1:6" x14ac:dyDescent="0.25">
      <c r="A1729" s="2" t="s">
        <v>6</v>
      </c>
      <c r="B1729" s="2" t="s">
        <v>995</v>
      </c>
      <c r="C1729" s="5">
        <v>350.4</v>
      </c>
      <c r="D1729" s="6">
        <v>0.24</v>
      </c>
      <c r="E1729" s="8">
        <v>43105</v>
      </c>
      <c r="F1729">
        <f t="shared" si="26"/>
        <v>2018</v>
      </c>
    </row>
    <row r="1730" spans="1:6" x14ac:dyDescent="0.25">
      <c r="A1730" s="2" t="s">
        <v>6</v>
      </c>
      <c r="B1730" s="2" t="s">
        <v>995</v>
      </c>
      <c r="C1730" s="5">
        <v>0</v>
      </c>
      <c r="D1730" s="6">
        <v>0</v>
      </c>
      <c r="E1730" s="8">
        <v>43105</v>
      </c>
      <c r="F1730">
        <f t="shared" si="26"/>
        <v>2018</v>
      </c>
    </row>
    <row r="1731" spans="1:6" x14ac:dyDescent="0.25">
      <c r="A1731" s="2" t="s">
        <v>6</v>
      </c>
      <c r="B1731" s="2" t="s">
        <v>996</v>
      </c>
      <c r="C1731" s="5">
        <v>633</v>
      </c>
      <c r="D1731" s="6">
        <v>0.09</v>
      </c>
      <c r="E1731" s="8">
        <v>43131</v>
      </c>
      <c r="F1731">
        <f t="shared" ref="F1731:F1794" si="27">YEAR(E1731)</f>
        <v>2018</v>
      </c>
    </row>
    <row r="1732" spans="1:6" x14ac:dyDescent="0.25">
      <c r="A1732" s="2" t="s">
        <v>6</v>
      </c>
      <c r="B1732" s="2" t="s">
        <v>996</v>
      </c>
      <c r="C1732" s="5">
        <v>416</v>
      </c>
      <c r="D1732" s="6">
        <v>0.16</v>
      </c>
      <c r="E1732" s="8">
        <v>43131</v>
      </c>
      <c r="F1732">
        <f t="shared" si="27"/>
        <v>2018</v>
      </c>
    </row>
    <row r="1733" spans="1:6" x14ac:dyDescent="0.25">
      <c r="A1733" s="2" t="s">
        <v>6</v>
      </c>
      <c r="B1733" s="2" t="s">
        <v>996</v>
      </c>
      <c r="C1733" s="5">
        <v>217.4</v>
      </c>
      <c r="D1733" s="6">
        <v>0</v>
      </c>
      <c r="E1733" s="8">
        <v>43131</v>
      </c>
      <c r="F1733">
        <f t="shared" si="27"/>
        <v>2018</v>
      </c>
    </row>
    <row r="1734" spans="1:6" x14ac:dyDescent="0.25">
      <c r="A1734" s="2" t="s">
        <v>6</v>
      </c>
      <c r="B1734" s="2" t="s">
        <v>996</v>
      </c>
      <c r="C1734" s="5">
        <v>3924.48</v>
      </c>
      <c r="D1734" s="6">
        <v>2.69</v>
      </c>
      <c r="E1734" s="8">
        <v>43131</v>
      </c>
      <c r="F1734">
        <f t="shared" si="27"/>
        <v>2018</v>
      </c>
    </row>
    <row r="1735" spans="1:6" x14ac:dyDescent="0.25">
      <c r="A1735" s="2" t="s">
        <v>6</v>
      </c>
      <c r="B1735" s="2" t="s">
        <v>996</v>
      </c>
      <c r="C1735" s="5">
        <v>817.6</v>
      </c>
      <c r="D1735" s="6">
        <v>0.56000000000000005</v>
      </c>
      <c r="E1735" s="8">
        <v>43131</v>
      </c>
      <c r="F1735">
        <f t="shared" si="27"/>
        <v>2018</v>
      </c>
    </row>
    <row r="1736" spans="1:6" x14ac:dyDescent="0.25">
      <c r="A1736" s="2" t="s">
        <v>6</v>
      </c>
      <c r="B1736" s="2" t="s">
        <v>996</v>
      </c>
      <c r="C1736" s="5">
        <v>675</v>
      </c>
      <c r="D1736" s="6">
        <v>0.09</v>
      </c>
      <c r="E1736" s="8">
        <v>43131</v>
      </c>
      <c r="F1736">
        <f t="shared" si="27"/>
        <v>2018</v>
      </c>
    </row>
    <row r="1737" spans="1:6" x14ac:dyDescent="0.25">
      <c r="A1737" s="2" t="s">
        <v>6</v>
      </c>
      <c r="B1737" s="2" t="s">
        <v>996</v>
      </c>
      <c r="C1737" s="5">
        <v>53</v>
      </c>
      <c r="D1737" s="6">
        <v>0</v>
      </c>
      <c r="E1737" s="8">
        <v>43131</v>
      </c>
      <c r="F1737">
        <f t="shared" si="27"/>
        <v>2018</v>
      </c>
    </row>
    <row r="1738" spans="1:6" x14ac:dyDescent="0.25">
      <c r="A1738" s="2" t="s">
        <v>6</v>
      </c>
      <c r="B1738" s="2" t="s">
        <v>996</v>
      </c>
      <c r="C1738" s="5">
        <v>0</v>
      </c>
      <c r="D1738" s="6">
        <v>0</v>
      </c>
      <c r="E1738" s="8">
        <v>43131</v>
      </c>
      <c r="F1738">
        <f t="shared" si="27"/>
        <v>2018</v>
      </c>
    </row>
    <row r="1739" spans="1:6" x14ac:dyDescent="0.25">
      <c r="A1739" s="2" t="s">
        <v>6</v>
      </c>
      <c r="B1739" s="2" t="s">
        <v>997</v>
      </c>
      <c r="C1739" s="5">
        <v>233.6</v>
      </c>
      <c r="D1739" s="6">
        <v>0.16</v>
      </c>
      <c r="E1739" s="8">
        <v>43119</v>
      </c>
      <c r="F1739">
        <f t="shared" si="27"/>
        <v>2018</v>
      </c>
    </row>
    <row r="1740" spans="1:6" x14ac:dyDescent="0.25">
      <c r="A1740" s="2" t="s">
        <v>6</v>
      </c>
      <c r="B1740" s="2" t="s">
        <v>997</v>
      </c>
      <c r="C1740" s="5">
        <v>217.4</v>
      </c>
      <c r="D1740" s="6">
        <v>0</v>
      </c>
      <c r="E1740" s="8">
        <v>43119</v>
      </c>
      <c r="F1740">
        <f t="shared" si="27"/>
        <v>2018</v>
      </c>
    </row>
    <row r="1741" spans="1:6" x14ac:dyDescent="0.25">
      <c r="A1741" s="2" t="s">
        <v>6</v>
      </c>
      <c r="B1741" s="2" t="s">
        <v>997</v>
      </c>
      <c r="C1741" s="5">
        <v>747.52</v>
      </c>
      <c r="D1741" s="6">
        <v>0.51</v>
      </c>
      <c r="E1741" s="8">
        <v>43119</v>
      </c>
      <c r="F1741">
        <f t="shared" si="27"/>
        <v>2018</v>
      </c>
    </row>
    <row r="1742" spans="1:6" x14ac:dyDescent="0.25">
      <c r="A1742" s="2" t="s">
        <v>6</v>
      </c>
      <c r="B1742" s="2" t="s">
        <v>997</v>
      </c>
      <c r="C1742" s="5">
        <v>53</v>
      </c>
      <c r="D1742" s="6">
        <v>0</v>
      </c>
      <c r="E1742" s="8">
        <v>43119</v>
      </c>
      <c r="F1742">
        <f t="shared" si="27"/>
        <v>2018</v>
      </c>
    </row>
    <row r="1743" spans="1:6" x14ac:dyDescent="0.25">
      <c r="A1743" s="2" t="s">
        <v>6</v>
      </c>
      <c r="B1743" s="2" t="s">
        <v>997</v>
      </c>
      <c r="C1743" s="5">
        <v>0</v>
      </c>
      <c r="D1743" s="6">
        <v>0</v>
      </c>
      <c r="E1743" s="8">
        <v>43119</v>
      </c>
      <c r="F1743">
        <f t="shared" si="27"/>
        <v>2018</v>
      </c>
    </row>
    <row r="1744" spans="1:6" x14ac:dyDescent="0.25">
      <c r="A1744" s="2" t="s">
        <v>6</v>
      </c>
      <c r="B1744" s="2" t="s">
        <v>998</v>
      </c>
      <c r="C1744" s="5">
        <v>53</v>
      </c>
      <c r="D1744" s="6">
        <v>0</v>
      </c>
      <c r="E1744" s="8">
        <v>43124</v>
      </c>
      <c r="F1744">
        <f t="shared" si="27"/>
        <v>2018</v>
      </c>
    </row>
    <row r="1745" spans="1:6" x14ac:dyDescent="0.25">
      <c r="A1745" s="2" t="s">
        <v>6</v>
      </c>
      <c r="B1745" s="2" t="s">
        <v>998</v>
      </c>
      <c r="C1745" s="5">
        <v>607.36</v>
      </c>
      <c r="D1745" s="6">
        <v>0.42</v>
      </c>
      <c r="E1745" s="8">
        <v>43124</v>
      </c>
      <c r="F1745">
        <f t="shared" si="27"/>
        <v>2018</v>
      </c>
    </row>
    <row r="1746" spans="1:6" x14ac:dyDescent="0.25">
      <c r="A1746" s="2" t="s">
        <v>6</v>
      </c>
      <c r="B1746" s="2" t="s">
        <v>998</v>
      </c>
      <c r="C1746" s="5">
        <v>1027.8399999999999</v>
      </c>
      <c r="D1746" s="6">
        <v>0.7</v>
      </c>
      <c r="E1746" s="8">
        <v>43124</v>
      </c>
      <c r="F1746">
        <f t="shared" si="27"/>
        <v>2018</v>
      </c>
    </row>
    <row r="1747" spans="1:6" x14ac:dyDescent="0.25">
      <c r="A1747" s="2" t="s">
        <v>6</v>
      </c>
      <c r="B1747" s="2" t="s">
        <v>998</v>
      </c>
      <c r="C1747" s="5">
        <v>217.4</v>
      </c>
      <c r="D1747" s="6">
        <v>0</v>
      </c>
      <c r="E1747" s="8">
        <v>43124</v>
      </c>
      <c r="F1747">
        <f t="shared" si="27"/>
        <v>2018</v>
      </c>
    </row>
    <row r="1748" spans="1:6" x14ac:dyDescent="0.25">
      <c r="A1748" s="2" t="s">
        <v>6</v>
      </c>
      <c r="B1748" s="2" t="s">
        <v>998</v>
      </c>
      <c r="C1748" s="5">
        <v>0</v>
      </c>
      <c r="D1748" s="6">
        <v>0</v>
      </c>
      <c r="E1748" s="8">
        <v>43124</v>
      </c>
      <c r="F1748">
        <f t="shared" si="27"/>
        <v>2018</v>
      </c>
    </row>
    <row r="1749" spans="1:6" x14ac:dyDescent="0.25">
      <c r="A1749" s="2" t="s">
        <v>6</v>
      </c>
      <c r="B1749" s="2" t="s">
        <v>999</v>
      </c>
      <c r="C1749" s="5">
        <v>434.8</v>
      </c>
      <c r="D1749" s="6">
        <v>0</v>
      </c>
      <c r="E1749" s="8">
        <v>43131</v>
      </c>
      <c r="F1749">
        <f t="shared" si="27"/>
        <v>2018</v>
      </c>
    </row>
    <row r="1750" spans="1:6" x14ac:dyDescent="0.25">
      <c r="A1750" s="2" t="s">
        <v>6</v>
      </c>
      <c r="B1750" s="2" t="s">
        <v>999</v>
      </c>
      <c r="C1750" s="5">
        <v>106</v>
      </c>
      <c r="D1750" s="6">
        <v>0</v>
      </c>
      <c r="E1750" s="8">
        <v>43131</v>
      </c>
      <c r="F1750">
        <f t="shared" si="27"/>
        <v>2018</v>
      </c>
    </row>
    <row r="1751" spans="1:6" x14ac:dyDescent="0.25">
      <c r="A1751" s="2" t="s">
        <v>6</v>
      </c>
      <c r="B1751" s="2" t="s">
        <v>999</v>
      </c>
      <c r="C1751" s="5">
        <v>99.28</v>
      </c>
      <c r="D1751" s="6">
        <v>7.0000000000000007E-2</v>
      </c>
      <c r="E1751" s="8">
        <v>43131</v>
      </c>
      <c r="F1751">
        <f t="shared" si="27"/>
        <v>2018</v>
      </c>
    </row>
    <row r="1752" spans="1:6" x14ac:dyDescent="0.25">
      <c r="A1752" s="2" t="s">
        <v>6</v>
      </c>
      <c r="B1752" s="2" t="s">
        <v>999</v>
      </c>
      <c r="C1752" s="5">
        <v>233.6</v>
      </c>
      <c r="D1752" s="6">
        <v>0.16</v>
      </c>
      <c r="E1752" s="8">
        <v>43131</v>
      </c>
      <c r="F1752">
        <f t="shared" si="27"/>
        <v>2018</v>
      </c>
    </row>
    <row r="1753" spans="1:6" x14ac:dyDescent="0.25">
      <c r="A1753" s="2" t="s">
        <v>6</v>
      </c>
      <c r="B1753" s="2" t="s">
        <v>999</v>
      </c>
      <c r="C1753" s="5">
        <v>1121.28</v>
      </c>
      <c r="D1753" s="6">
        <v>0.77</v>
      </c>
      <c r="E1753" s="8">
        <v>43131</v>
      </c>
      <c r="F1753">
        <f t="shared" si="27"/>
        <v>2018</v>
      </c>
    </row>
    <row r="1754" spans="1:6" x14ac:dyDescent="0.25">
      <c r="A1754" s="2" t="s">
        <v>6</v>
      </c>
      <c r="B1754" s="2" t="s">
        <v>999</v>
      </c>
      <c r="C1754" s="5">
        <v>0</v>
      </c>
      <c r="D1754" s="6">
        <v>0</v>
      </c>
      <c r="E1754" s="8">
        <v>43131</v>
      </c>
      <c r="F1754">
        <f t="shared" si="27"/>
        <v>2018</v>
      </c>
    </row>
    <row r="1755" spans="1:6" x14ac:dyDescent="0.25">
      <c r="A1755" s="2" t="s">
        <v>6</v>
      </c>
      <c r="B1755" s="2" t="s">
        <v>1000</v>
      </c>
      <c r="C1755" s="5">
        <v>233.6</v>
      </c>
      <c r="D1755" s="6">
        <v>0.16</v>
      </c>
      <c r="E1755" s="8">
        <v>43131</v>
      </c>
      <c r="F1755">
        <f t="shared" si="27"/>
        <v>2018</v>
      </c>
    </row>
    <row r="1756" spans="1:6" x14ac:dyDescent="0.25">
      <c r="A1756" s="2" t="s">
        <v>6</v>
      </c>
      <c r="B1756" s="2" t="s">
        <v>1000</v>
      </c>
      <c r="C1756" s="5">
        <v>106</v>
      </c>
      <c r="D1756" s="6">
        <v>0</v>
      </c>
      <c r="E1756" s="8">
        <v>43131</v>
      </c>
      <c r="F1756">
        <f t="shared" si="27"/>
        <v>2018</v>
      </c>
    </row>
    <row r="1757" spans="1:6" x14ac:dyDescent="0.25">
      <c r="A1757" s="2" t="s">
        <v>6</v>
      </c>
      <c r="B1757" s="2" t="s">
        <v>1000</v>
      </c>
      <c r="C1757" s="5">
        <v>1401.6</v>
      </c>
      <c r="D1757" s="6">
        <v>0.96</v>
      </c>
      <c r="E1757" s="8">
        <v>43131</v>
      </c>
      <c r="F1757">
        <f t="shared" si="27"/>
        <v>2018</v>
      </c>
    </row>
    <row r="1758" spans="1:6" x14ac:dyDescent="0.25">
      <c r="A1758" s="2" t="s">
        <v>6</v>
      </c>
      <c r="B1758" s="2" t="s">
        <v>1000</v>
      </c>
      <c r="C1758" s="5">
        <v>434.8</v>
      </c>
      <c r="D1758" s="6">
        <v>0</v>
      </c>
      <c r="E1758" s="8">
        <v>43131</v>
      </c>
      <c r="F1758">
        <f t="shared" si="27"/>
        <v>2018</v>
      </c>
    </row>
    <row r="1759" spans="1:6" x14ac:dyDescent="0.25">
      <c r="A1759" s="2" t="s">
        <v>6</v>
      </c>
      <c r="B1759" s="2" t="s">
        <v>1000</v>
      </c>
      <c r="C1759" s="5">
        <v>0</v>
      </c>
      <c r="D1759" s="6">
        <v>0</v>
      </c>
      <c r="E1759" s="8">
        <v>43131</v>
      </c>
      <c r="F1759">
        <f t="shared" si="27"/>
        <v>2018</v>
      </c>
    </row>
    <row r="1760" spans="1:6" x14ac:dyDescent="0.25">
      <c r="A1760" s="2" t="s">
        <v>6</v>
      </c>
      <c r="B1760" s="2" t="s">
        <v>1001</v>
      </c>
      <c r="C1760" s="5">
        <v>747.52</v>
      </c>
      <c r="D1760" s="6">
        <v>0.51</v>
      </c>
      <c r="E1760" s="8">
        <v>43119</v>
      </c>
      <c r="F1760">
        <f t="shared" si="27"/>
        <v>2018</v>
      </c>
    </row>
    <row r="1761" spans="1:6" x14ac:dyDescent="0.25">
      <c r="A1761" s="2" t="s">
        <v>6</v>
      </c>
      <c r="B1761" s="2" t="s">
        <v>1001</v>
      </c>
      <c r="C1761" s="5">
        <v>217.4</v>
      </c>
      <c r="D1761" s="6">
        <v>0</v>
      </c>
      <c r="E1761" s="8">
        <v>43119</v>
      </c>
      <c r="F1761">
        <f t="shared" si="27"/>
        <v>2018</v>
      </c>
    </row>
    <row r="1762" spans="1:6" x14ac:dyDescent="0.25">
      <c r="A1762" s="2" t="s">
        <v>6</v>
      </c>
      <c r="B1762" s="2" t="s">
        <v>1001</v>
      </c>
      <c r="C1762" s="5">
        <v>53</v>
      </c>
      <c r="D1762" s="6">
        <v>0</v>
      </c>
      <c r="E1762" s="8">
        <v>43119</v>
      </c>
      <c r="F1762">
        <f t="shared" si="27"/>
        <v>2018</v>
      </c>
    </row>
    <row r="1763" spans="1:6" x14ac:dyDescent="0.25">
      <c r="A1763" s="2" t="s">
        <v>6</v>
      </c>
      <c r="B1763" s="2" t="s">
        <v>1001</v>
      </c>
      <c r="C1763" s="5">
        <v>233.6</v>
      </c>
      <c r="D1763" s="6">
        <v>0.16</v>
      </c>
      <c r="E1763" s="8">
        <v>43119</v>
      </c>
      <c r="F1763">
        <f t="shared" si="27"/>
        <v>2018</v>
      </c>
    </row>
    <row r="1764" spans="1:6" x14ac:dyDescent="0.25">
      <c r="A1764" s="2" t="s">
        <v>6</v>
      </c>
      <c r="B1764" s="2" t="s">
        <v>1001</v>
      </c>
      <c r="C1764" s="5">
        <v>0</v>
      </c>
      <c r="D1764" s="6">
        <v>0</v>
      </c>
      <c r="E1764" s="8">
        <v>43119</v>
      </c>
      <c r="F1764">
        <f t="shared" si="27"/>
        <v>2018</v>
      </c>
    </row>
    <row r="1765" spans="1:6" x14ac:dyDescent="0.25">
      <c r="A1765" s="2" t="s">
        <v>6</v>
      </c>
      <c r="B1765" s="2" t="s">
        <v>1002</v>
      </c>
      <c r="C1765" s="5">
        <v>747.52</v>
      </c>
      <c r="D1765" s="6">
        <v>0.51</v>
      </c>
      <c r="E1765" s="8">
        <v>43124</v>
      </c>
      <c r="F1765">
        <f t="shared" si="27"/>
        <v>2018</v>
      </c>
    </row>
    <row r="1766" spans="1:6" x14ac:dyDescent="0.25">
      <c r="A1766" s="2" t="s">
        <v>6</v>
      </c>
      <c r="B1766" s="2" t="s">
        <v>1002</v>
      </c>
      <c r="C1766" s="5">
        <v>53</v>
      </c>
      <c r="D1766" s="6">
        <v>0</v>
      </c>
      <c r="E1766" s="8">
        <v>43124</v>
      </c>
      <c r="F1766">
        <f t="shared" si="27"/>
        <v>2018</v>
      </c>
    </row>
    <row r="1767" spans="1:6" x14ac:dyDescent="0.25">
      <c r="A1767" s="2" t="s">
        <v>6</v>
      </c>
      <c r="B1767" s="2" t="s">
        <v>1002</v>
      </c>
      <c r="C1767" s="5">
        <v>186.88</v>
      </c>
      <c r="D1767" s="6">
        <v>0.13</v>
      </c>
      <c r="E1767" s="8">
        <v>43124</v>
      </c>
      <c r="F1767">
        <f t="shared" si="27"/>
        <v>2018</v>
      </c>
    </row>
    <row r="1768" spans="1:6" x14ac:dyDescent="0.25">
      <c r="A1768" s="2" t="s">
        <v>6</v>
      </c>
      <c r="B1768" s="2" t="s">
        <v>1002</v>
      </c>
      <c r="C1768" s="5">
        <v>217.4</v>
      </c>
      <c r="D1768" s="6">
        <v>0</v>
      </c>
      <c r="E1768" s="8">
        <v>43124</v>
      </c>
      <c r="F1768">
        <f t="shared" si="27"/>
        <v>2018</v>
      </c>
    </row>
    <row r="1769" spans="1:6" x14ac:dyDescent="0.25">
      <c r="A1769" s="2" t="s">
        <v>6</v>
      </c>
      <c r="B1769" s="2" t="s">
        <v>1002</v>
      </c>
      <c r="C1769" s="5">
        <v>0</v>
      </c>
      <c r="D1769" s="6">
        <v>0</v>
      </c>
      <c r="E1769" s="8">
        <v>43124</v>
      </c>
      <c r="F1769">
        <f t="shared" si="27"/>
        <v>2018</v>
      </c>
    </row>
    <row r="1770" spans="1:6" x14ac:dyDescent="0.25">
      <c r="A1770" s="2" t="s">
        <v>6</v>
      </c>
      <c r="B1770" s="2" t="s">
        <v>1003</v>
      </c>
      <c r="C1770" s="5">
        <v>1168</v>
      </c>
      <c r="D1770" s="6">
        <v>0.8</v>
      </c>
      <c r="E1770" s="8">
        <v>43124</v>
      </c>
      <c r="F1770">
        <f t="shared" si="27"/>
        <v>2018</v>
      </c>
    </row>
    <row r="1771" spans="1:6" x14ac:dyDescent="0.25">
      <c r="A1771" s="2" t="s">
        <v>6</v>
      </c>
      <c r="B1771" s="2" t="s">
        <v>1003</v>
      </c>
      <c r="C1771" s="5">
        <v>217.4</v>
      </c>
      <c r="D1771" s="6">
        <v>0</v>
      </c>
      <c r="E1771" s="8">
        <v>43124</v>
      </c>
      <c r="F1771">
        <f t="shared" si="27"/>
        <v>2018</v>
      </c>
    </row>
    <row r="1772" spans="1:6" x14ac:dyDescent="0.25">
      <c r="A1772" s="2" t="s">
        <v>6</v>
      </c>
      <c r="B1772" s="2" t="s">
        <v>1003</v>
      </c>
      <c r="C1772" s="5">
        <v>379.6</v>
      </c>
      <c r="D1772" s="6">
        <v>0.26</v>
      </c>
      <c r="E1772" s="8">
        <v>43124</v>
      </c>
      <c r="F1772">
        <f t="shared" si="27"/>
        <v>2018</v>
      </c>
    </row>
    <row r="1773" spans="1:6" x14ac:dyDescent="0.25">
      <c r="A1773" s="2" t="s">
        <v>6</v>
      </c>
      <c r="B1773" s="2" t="s">
        <v>1003</v>
      </c>
      <c r="C1773" s="5">
        <v>53</v>
      </c>
      <c r="D1773" s="6">
        <v>0</v>
      </c>
      <c r="E1773" s="8">
        <v>43124</v>
      </c>
      <c r="F1773">
        <f t="shared" si="27"/>
        <v>2018</v>
      </c>
    </row>
    <row r="1774" spans="1:6" x14ac:dyDescent="0.25">
      <c r="A1774" s="2" t="s">
        <v>6</v>
      </c>
      <c r="B1774" s="2" t="s">
        <v>1003</v>
      </c>
      <c r="C1774" s="5">
        <v>652.5</v>
      </c>
      <c r="D1774" s="6">
        <v>0</v>
      </c>
      <c r="E1774" s="8">
        <v>43124</v>
      </c>
      <c r="F1774">
        <f t="shared" si="27"/>
        <v>2018</v>
      </c>
    </row>
    <row r="1775" spans="1:6" x14ac:dyDescent="0.25">
      <c r="A1775" s="2" t="s">
        <v>6</v>
      </c>
      <c r="B1775" s="2" t="s">
        <v>1003</v>
      </c>
      <c r="C1775" s="5">
        <v>934.4</v>
      </c>
      <c r="D1775" s="6">
        <v>0.64</v>
      </c>
      <c r="E1775" s="8">
        <v>43124</v>
      </c>
      <c r="F1775">
        <f t="shared" si="27"/>
        <v>2018</v>
      </c>
    </row>
    <row r="1776" spans="1:6" x14ac:dyDescent="0.25">
      <c r="A1776" s="2" t="s">
        <v>6</v>
      </c>
      <c r="B1776" s="2" t="s">
        <v>1003</v>
      </c>
      <c r="C1776" s="5">
        <v>49.64</v>
      </c>
      <c r="D1776" s="6">
        <v>0.03</v>
      </c>
      <c r="E1776" s="8">
        <v>43124</v>
      </c>
      <c r="F1776">
        <f t="shared" si="27"/>
        <v>2018</v>
      </c>
    </row>
    <row r="1777" spans="1:6" x14ac:dyDescent="0.25">
      <c r="A1777" s="2" t="s">
        <v>6</v>
      </c>
      <c r="B1777" s="2" t="s">
        <v>1003</v>
      </c>
      <c r="C1777" s="5">
        <v>0</v>
      </c>
      <c r="D1777" s="6">
        <v>0</v>
      </c>
      <c r="E1777" s="8">
        <v>43124</v>
      </c>
      <c r="F1777">
        <f t="shared" si="27"/>
        <v>2018</v>
      </c>
    </row>
    <row r="1778" spans="1:6" x14ac:dyDescent="0.25">
      <c r="A1778" s="2" t="s">
        <v>6</v>
      </c>
      <c r="B1778" s="2" t="s">
        <v>1004</v>
      </c>
      <c r="C1778" s="5">
        <v>467.2</v>
      </c>
      <c r="D1778" s="6">
        <v>0.32</v>
      </c>
      <c r="E1778" s="8">
        <v>43131</v>
      </c>
      <c r="F1778">
        <f t="shared" si="27"/>
        <v>2018</v>
      </c>
    </row>
    <row r="1779" spans="1:6" x14ac:dyDescent="0.25">
      <c r="A1779" s="2" t="s">
        <v>6</v>
      </c>
      <c r="B1779" s="2" t="s">
        <v>1004</v>
      </c>
      <c r="C1779" s="5">
        <v>1121.28</v>
      </c>
      <c r="D1779" s="6">
        <v>0.77</v>
      </c>
      <c r="E1779" s="8">
        <v>43131</v>
      </c>
      <c r="F1779">
        <f t="shared" si="27"/>
        <v>2018</v>
      </c>
    </row>
    <row r="1780" spans="1:6" x14ac:dyDescent="0.25">
      <c r="A1780" s="2" t="s">
        <v>6</v>
      </c>
      <c r="B1780" s="2" t="s">
        <v>1004</v>
      </c>
      <c r="C1780" s="5">
        <v>633</v>
      </c>
      <c r="D1780" s="6">
        <v>0.09</v>
      </c>
      <c r="E1780" s="8">
        <v>43131</v>
      </c>
      <c r="F1780">
        <f t="shared" si="27"/>
        <v>2018</v>
      </c>
    </row>
    <row r="1781" spans="1:6" x14ac:dyDescent="0.25">
      <c r="A1781" s="2" t="s">
        <v>6</v>
      </c>
      <c r="B1781" s="2" t="s">
        <v>1004</v>
      </c>
      <c r="C1781" s="5">
        <v>217.4</v>
      </c>
      <c r="D1781" s="6">
        <v>0</v>
      </c>
      <c r="E1781" s="8">
        <v>43131</v>
      </c>
      <c r="F1781">
        <f t="shared" si="27"/>
        <v>2018</v>
      </c>
    </row>
    <row r="1782" spans="1:6" x14ac:dyDescent="0.25">
      <c r="A1782" s="2" t="s">
        <v>6</v>
      </c>
      <c r="B1782" s="2" t="s">
        <v>1004</v>
      </c>
      <c r="C1782" s="5">
        <v>53</v>
      </c>
      <c r="D1782" s="6">
        <v>0</v>
      </c>
      <c r="E1782" s="8">
        <v>43131</v>
      </c>
      <c r="F1782">
        <f t="shared" si="27"/>
        <v>2018</v>
      </c>
    </row>
    <row r="1783" spans="1:6" x14ac:dyDescent="0.25">
      <c r="A1783" s="2" t="s">
        <v>6</v>
      </c>
      <c r="B1783" s="2" t="s">
        <v>1004</v>
      </c>
      <c r="C1783" s="5">
        <v>416</v>
      </c>
      <c r="D1783" s="6">
        <v>0.16</v>
      </c>
      <c r="E1783" s="8">
        <v>43131</v>
      </c>
      <c r="F1783">
        <f t="shared" si="27"/>
        <v>2018</v>
      </c>
    </row>
    <row r="1784" spans="1:6" x14ac:dyDescent="0.25">
      <c r="A1784" s="2" t="s">
        <v>6</v>
      </c>
      <c r="B1784" s="2" t="s">
        <v>1004</v>
      </c>
      <c r="C1784" s="5">
        <v>0</v>
      </c>
      <c r="D1784" s="6">
        <v>0</v>
      </c>
      <c r="E1784" s="8">
        <v>43131</v>
      </c>
      <c r="F1784">
        <f t="shared" si="27"/>
        <v>2018</v>
      </c>
    </row>
    <row r="1785" spans="1:6" x14ac:dyDescent="0.25">
      <c r="A1785" s="2" t="s">
        <v>6</v>
      </c>
      <c r="B1785" s="2" t="s">
        <v>1005</v>
      </c>
      <c r="C1785" s="5">
        <v>1168</v>
      </c>
      <c r="D1785" s="6">
        <v>0.8</v>
      </c>
      <c r="E1785" s="8">
        <v>43119</v>
      </c>
      <c r="F1785">
        <f t="shared" si="27"/>
        <v>2018</v>
      </c>
    </row>
    <row r="1786" spans="1:6" x14ac:dyDescent="0.25">
      <c r="A1786" s="2" t="s">
        <v>6</v>
      </c>
      <c r="B1786" s="2" t="s">
        <v>1005</v>
      </c>
      <c r="C1786" s="5">
        <v>178.12</v>
      </c>
      <c r="D1786" s="6">
        <v>0.12</v>
      </c>
      <c r="E1786" s="8">
        <v>43119</v>
      </c>
      <c r="F1786">
        <f t="shared" si="27"/>
        <v>2018</v>
      </c>
    </row>
    <row r="1787" spans="1:6" x14ac:dyDescent="0.25">
      <c r="A1787" s="2" t="s">
        <v>6</v>
      </c>
      <c r="B1787" s="2" t="s">
        <v>1005</v>
      </c>
      <c r="C1787" s="5">
        <v>53</v>
      </c>
      <c r="D1787" s="6">
        <v>0</v>
      </c>
      <c r="E1787" s="8">
        <v>43119</v>
      </c>
      <c r="F1787">
        <f t="shared" si="27"/>
        <v>2018</v>
      </c>
    </row>
    <row r="1788" spans="1:6" x14ac:dyDescent="0.25">
      <c r="A1788" s="2" t="s">
        <v>6</v>
      </c>
      <c r="B1788" s="2" t="s">
        <v>1005</v>
      </c>
      <c r="C1788" s="5">
        <v>217.4</v>
      </c>
      <c r="D1788" s="6">
        <v>0</v>
      </c>
      <c r="E1788" s="8">
        <v>43119</v>
      </c>
      <c r="F1788">
        <f t="shared" si="27"/>
        <v>2018</v>
      </c>
    </row>
    <row r="1789" spans="1:6" x14ac:dyDescent="0.25">
      <c r="A1789" s="2" t="s">
        <v>6</v>
      </c>
      <c r="B1789" s="2" t="s">
        <v>1005</v>
      </c>
      <c r="C1789" s="5">
        <v>1121.28</v>
      </c>
      <c r="D1789" s="6">
        <v>0.77</v>
      </c>
      <c r="E1789" s="8">
        <v>43119</v>
      </c>
      <c r="F1789">
        <f t="shared" si="27"/>
        <v>2018</v>
      </c>
    </row>
    <row r="1790" spans="1:6" x14ac:dyDescent="0.25">
      <c r="A1790" s="2" t="s">
        <v>6</v>
      </c>
      <c r="B1790" s="2" t="s">
        <v>1005</v>
      </c>
      <c r="C1790" s="5">
        <v>0</v>
      </c>
      <c r="D1790" s="6">
        <v>0</v>
      </c>
      <c r="E1790" s="8">
        <v>43119</v>
      </c>
      <c r="F1790">
        <f t="shared" si="27"/>
        <v>2018</v>
      </c>
    </row>
    <row r="1791" spans="1:6" x14ac:dyDescent="0.25">
      <c r="A1791" s="2" t="s">
        <v>6</v>
      </c>
      <c r="B1791" s="2" t="s">
        <v>1006</v>
      </c>
      <c r="C1791" s="5">
        <v>131.4</v>
      </c>
      <c r="D1791" s="6">
        <v>0.09</v>
      </c>
      <c r="E1791" s="8">
        <v>43108</v>
      </c>
      <c r="F1791">
        <f t="shared" si="27"/>
        <v>2018</v>
      </c>
    </row>
    <row r="1792" spans="1:6" x14ac:dyDescent="0.25">
      <c r="A1792" s="2" t="s">
        <v>6</v>
      </c>
      <c r="B1792" s="2" t="s">
        <v>1006</v>
      </c>
      <c r="C1792" s="5">
        <v>217.4</v>
      </c>
      <c r="D1792" s="6">
        <v>0</v>
      </c>
      <c r="E1792" s="8">
        <v>43108</v>
      </c>
      <c r="F1792">
        <f t="shared" si="27"/>
        <v>2018</v>
      </c>
    </row>
    <row r="1793" spans="1:6" x14ac:dyDescent="0.25">
      <c r="A1793" s="2" t="s">
        <v>6</v>
      </c>
      <c r="B1793" s="2" t="s">
        <v>1006</v>
      </c>
      <c r="C1793" s="5">
        <v>1168</v>
      </c>
      <c r="D1793" s="6">
        <v>0.8</v>
      </c>
      <c r="E1793" s="8">
        <v>43108</v>
      </c>
      <c r="F1793">
        <f t="shared" si="27"/>
        <v>2018</v>
      </c>
    </row>
    <row r="1794" spans="1:6" x14ac:dyDescent="0.25">
      <c r="A1794" s="2" t="s">
        <v>6</v>
      </c>
      <c r="B1794" s="2" t="s">
        <v>1006</v>
      </c>
      <c r="C1794" s="5">
        <v>416</v>
      </c>
      <c r="D1794" s="6">
        <v>0.16</v>
      </c>
      <c r="E1794" s="8">
        <v>43108</v>
      </c>
      <c r="F1794">
        <f t="shared" si="27"/>
        <v>2018</v>
      </c>
    </row>
    <row r="1795" spans="1:6" x14ac:dyDescent="0.25">
      <c r="A1795" s="2" t="s">
        <v>6</v>
      </c>
      <c r="B1795" s="2" t="s">
        <v>1006</v>
      </c>
      <c r="C1795" s="5">
        <v>53</v>
      </c>
      <c r="D1795" s="6">
        <v>0</v>
      </c>
      <c r="E1795" s="8">
        <v>43108</v>
      </c>
      <c r="F1795">
        <f t="shared" ref="F1795:F1858" si="28">YEAR(E1795)</f>
        <v>2018</v>
      </c>
    </row>
    <row r="1796" spans="1:6" x14ac:dyDescent="0.25">
      <c r="A1796" s="2" t="s">
        <v>6</v>
      </c>
      <c r="B1796" s="2" t="s">
        <v>1006</v>
      </c>
      <c r="C1796" s="5">
        <v>1121.28</v>
      </c>
      <c r="D1796" s="6">
        <v>0.77</v>
      </c>
      <c r="E1796" s="8">
        <v>43108</v>
      </c>
      <c r="F1796">
        <f t="shared" si="28"/>
        <v>2018</v>
      </c>
    </row>
    <row r="1797" spans="1:6" x14ac:dyDescent="0.25">
      <c r="A1797" s="2" t="s">
        <v>6</v>
      </c>
      <c r="B1797" s="2" t="s">
        <v>1006</v>
      </c>
      <c r="C1797" s="5">
        <v>0</v>
      </c>
      <c r="D1797" s="6">
        <v>0</v>
      </c>
      <c r="E1797" s="8">
        <v>43108</v>
      </c>
      <c r="F1797">
        <f t="shared" si="28"/>
        <v>2018</v>
      </c>
    </row>
    <row r="1798" spans="1:6" x14ac:dyDescent="0.25">
      <c r="A1798" s="2" t="s">
        <v>6</v>
      </c>
      <c r="B1798" s="2" t="s">
        <v>1007</v>
      </c>
      <c r="C1798" s="5">
        <v>1121.28</v>
      </c>
      <c r="D1798" s="6">
        <v>0.77</v>
      </c>
      <c r="E1798" s="8">
        <v>43108</v>
      </c>
      <c r="F1798">
        <f t="shared" si="28"/>
        <v>2018</v>
      </c>
    </row>
    <row r="1799" spans="1:6" x14ac:dyDescent="0.25">
      <c r="A1799" s="2" t="s">
        <v>6</v>
      </c>
      <c r="B1799" s="2" t="s">
        <v>1007</v>
      </c>
      <c r="C1799" s="5">
        <v>53</v>
      </c>
      <c r="D1799" s="6">
        <v>0</v>
      </c>
      <c r="E1799" s="8">
        <v>43108</v>
      </c>
      <c r="F1799">
        <f t="shared" si="28"/>
        <v>2018</v>
      </c>
    </row>
    <row r="1800" spans="1:6" x14ac:dyDescent="0.25">
      <c r="A1800" s="2" t="s">
        <v>6</v>
      </c>
      <c r="B1800" s="2" t="s">
        <v>1007</v>
      </c>
      <c r="C1800" s="5">
        <v>934.4</v>
      </c>
      <c r="D1800" s="6">
        <v>0.64</v>
      </c>
      <c r="E1800" s="8">
        <v>43108</v>
      </c>
      <c r="F1800">
        <f t="shared" si="28"/>
        <v>2018</v>
      </c>
    </row>
    <row r="1801" spans="1:6" x14ac:dyDescent="0.25">
      <c r="A1801" s="2" t="s">
        <v>6</v>
      </c>
      <c r="B1801" s="2" t="s">
        <v>1007</v>
      </c>
      <c r="C1801" s="5">
        <v>217.4</v>
      </c>
      <c r="D1801" s="6">
        <v>0</v>
      </c>
      <c r="E1801" s="8">
        <v>43108</v>
      </c>
      <c r="F1801">
        <f t="shared" si="28"/>
        <v>2018</v>
      </c>
    </row>
    <row r="1802" spans="1:6" x14ac:dyDescent="0.25">
      <c r="A1802" s="2" t="s">
        <v>6</v>
      </c>
      <c r="B1802" s="2" t="s">
        <v>1007</v>
      </c>
      <c r="C1802" s="5">
        <v>0</v>
      </c>
      <c r="D1802" s="6">
        <v>0</v>
      </c>
      <c r="E1802" s="8">
        <v>43108</v>
      </c>
      <c r="F1802">
        <f t="shared" si="28"/>
        <v>2018</v>
      </c>
    </row>
    <row r="1803" spans="1:6" x14ac:dyDescent="0.25">
      <c r="A1803" s="2" t="s">
        <v>6</v>
      </c>
      <c r="B1803" s="2" t="s">
        <v>1008</v>
      </c>
      <c r="C1803" s="5">
        <v>53</v>
      </c>
      <c r="D1803" s="6">
        <v>0</v>
      </c>
      <c r="E1803" s="8">
        <v>43108</v>
      </c>
      <c r="F1803">
        <f t="shared" si="28"/>
        <v>2018</v>
      </c>
    </row>
    <row r="1804" spans="1:6" x14ac:dyDescent="0.25">
      <c r="A1804" s="2" t="s">
        <v>6</v>
      </c>
      <c r="B1804" s="2" t="s">
        <v>1008</v>
      </c>
      <c r="C1804" s="5">
        <v>700.8</v>
      </c>
      <c r="D1804" s="6">
        <v>0.48</v>
      </c>
      <c r="E1804" s="8">
        <v>43108</v>
      </c>
      <c r="F1804">
        <f t="shared" si="28"/>
        <v>2018</v>
      </c>
    </row>
    <row r="1805" spans="1:6" x14ac:dyDescent="0.25">
      <c r="A1805" s="2" t="s">
        <v>6</v>
      </c>
      <c r="B1805" s="2" t="s">
        <v>1008</v>
      </c>
      <c r="C1805" s="5">
        <v>560.64</v>
      </c>
      <c r="D1805" s="6">
        <v>0.38</v>
      </c>
      <c r="E1805" s="8">
        <v>43108</v>
      </c>
      <c r="F1805">
        <f t="shared" si="28"/>
        <v>2018</v>
      </c>
    </row>
    <row r="1806" spans="1:6" x14ac:dyDescent="0.25">
      <c r="A1806" s="2" t="s">
        <v>6</v>
      </c>
      <c r="B1806" s="2" t="s">
        <v>1008</v>
      </c>
      <c r="C1806" s="5">
        <v>0</v>
      </c>
      <c r="D1806" s="6">
        <v>0</v>
      </c>
      <c r="E1806" s="8">
        <v>43108</v>
      </c>
      <c r="F1806">
        <f t="shared" si="28"/>
        <v>2018</v>
      </c>
    </row>
    <row r="1807" spans="1:6" x14ac:dyDescent="0.25">
      <c r="A1807" s="2" t="s">
        <v>6</v>
      </c>
      <c r="B1807" s="2" t="s">
        <v>1009</v>
      </c>
      <c r="C1807" s="5">
        <v>53</v>
      </c>
      <c r="D1807" s="6">
        <v>0</v>
      </c>
      <c r="E1807" s="8">
        <v>43108</v>
      </c>
      <c r="F1807">
        <f t="shared" si="28"/>
        <v>2018</v>
      </c>
    </row>
    <row r="1808" spans="1:6" x14ac:dyDescent="0.25">
      <c r="A1808" s="2" t="s">
        <v>6</v>
      </c>
      <c r="B1808" s="2" t="s">
        <v>1009</v>
      </c>
      <c r="C1808" s="5">
        <v>89.06</v>
      </c>
      <c r="D1808" s="6">
        <v>0.06</v>
      </c>
      <c r="E1808" s="8">
        <v>43108</v>
      </c>
      <c r="F1808">
        <f t="shared" si="28"/>
        <v>2018</v>
      </c>
    </row>
    <row r="1809" spans="1:6" x14ac:dyDescent="0.25">
      <c r="A1809" s="2" t="s">
        <v>6</v>
      </c>
      <c r="B1809" s="2" t="s">
        <v>1009</v>
      </c>
      <c r="C1809" s="5">
        <v>1868.8</v>
      </c>
      <c r="D1809" s="6">
        <v>1.28</v>
      </c>
      <c r="E1809" s="8">
        <v>43108</v>
      </c>
      <c r="F1809">
        <f t="shared" si="28"/>
        <v>2018</v>
      </c>
    </row>
    <row r="1810" spans="1:6" x14ac:dyDescent="0.25">
      <c r="A1810" s="2" t="s">
        <v>6</v>
      </c>
      <c r="B1810" s="2" t="s">
        <v>1009</v>
      </c>
      <c r="C1810" s="5">
        <v>217.4</v>
      </c>
      <c r="D1810" s="6">
        <v>0</v>
      </c>
      <c r="E1810" s="8">
        <v>43108</v>
      </c>
      <c r="F1810">
        <f t="shared" si="28"/>
        <v>2018</v>
      </c>
    </row>
    <row r="1811" spans="1:6" x14ac:dyDescent="0.25">
      <c r="A1811" s="2" t="s">
        <v>6</v>
      </c>
      <c r="B1811" s="2" t="s">
        <v>1009</v>
      </c>
      <c r="C1811" s="5">
        <v>1168</v>
      </c>
      <c r="D1811" s="6">
        <v>0.8</v>
      </c>
      <c r="E1811" s="8">
        <v>43108</v>
      </c>
      <c r="F1811">
        <f t="shared" si="28"/>
        <v>2018</v>
      </c>
    </row>
    <row r="1812" spans="1:6" x14ac:dyDescent="0.25">
      <c r="A1812" s="2" t="s">
        <v>6</v>
      </c>
      <c r="B1812" s="2" t="s">
        <v>1009</v>
      </c>
      <c r="C1812" s="5">
        <v>0</v>
      </c>
      <c r="D1812" s="6">
        <v>0</v>
      </c>
      <c r="E1812" s="8">
        <v>43108</v>
      </c>
      <c r="F1812">
        <f t="shared" si="28"/>
        <v>2018</v>
      </c>
    </row>
    <row r="1813" spans="1:6" x14ac:dyDescent="0.25">
      <c r="A1813" s="2" t="s">
        <v>6</v>
      </c>
      <c r="B1813" s="2" t="s">
        <v>1010</v>
      </c>
      <c r="C1813" s="5">
        <v>1868.8</v>
      </c>
      <c r="D1813" s="6">
        <v>1.28</v>
      </c>
      <c r="E1813" s="8">
        <v>43108</v>
      </c>
      <c r="F1813">
        <f t="shared" si="28"/>
        <v>2018</v>
      </c>
    </row>
    <row r="1814" spans="1:6" x14ac:dyDescent="0.25">
      <c r="A1814" s="2" t="s">
        <v>6</v>
      </c>
      <c r="B1814" s="2" t="s">
        <v>1010</v>
      </c>
      <c r="C1814" s="5">
        <v>416</v>
      </c>
      <c r="D1814" s="6">
        <v>0.16</v>
      </c>
      <c r="E1814" s="8">
        <v>43108</v>
      </c>
      <c r="F1814">
        <f t="shared" si="28"/>
        <v>2018</v>
      </c>
    </row>
    <row r="1815" spans="1:6" x14ac:dyDescent="0.25">
      <c r="A1815" s="2" t="s">
        <v>6</v>
      </c>
      <c r="B1815" s="2" t="s">
        <v>1010</v>
      </c>
      <c r="C1815" s="5">
        <v>1168</v>
      </c>
      <c r="D1815" s="6">
        <v>0.8</v>
      </c>
      <c r="E1815" s="8">
        <v>43108</v>
      </c>
      <c r="F1815">
        <f t="shared" si="28"/>
        <v>2018</v>
      </c>
    </row>
    <row r="1816" spans="1:6" x14ac:dyDescent="0.25">
      <c r="A1816" s="2" t="s">
        <v>6</v>
      </c>
      <c r="B1816" s="2" t="s">
        <v>1010</v>
      </c>
      <c r="C1816" s="5">
        <v>217.4</v>
      </c>
      <c r="D1816" s="6">
        <v>0</v>
      </c>
      <c r="E1816" s="8">
        <v>43108</v>
      </c>
      <c r="F1816">
        <f t="shared" si="28"/>
        <v>2018</v>
      </c>
    </row>
    <row r="1817" spans="1:6" x14ac:dyDescent="0.25">
      <c r="A1817" s="2" t="s">
        <v>6</v>
      </c>
      <c r="B1817" s="2" t="s">
        <v>1010</v>
      </c>
      <c r="C1817" s="5">
        <v>53</v>
      </c>
      <c r="D1817" s="6">
        <v>0</v>
      </c>
      <c r="E1817" s="8">
        <v>43108</v>
      </c>
      <c r="F1817">
        <f t="shared" si="28"/>
        <v>2018</v>
      </c>
    </row>
    <row r="1818" spans="1:6" x14ac:dyDescent="0.25">
      <c r="A1818" s="2" t="s">
        <v>6</v>
      </c>
      <c r="B1818" s="2" t="s">
        <v>1010</v>
      </c>
      <c r="C1818" s="5">
        <v>89.06</v>
      </c>
      <c r="D1818" s="6">
        <v>0.06</v>
      </c>
      <c r="E1818" s="8">
        <v>43108</v>
      </c>
      <c r="F1818">
        <f t="shared" si="28"/>
        <v>2018</v>
      </c>
    </row>
    <row r="1819" spans="1:6" x14ac:dyDescent="0.25">
      <c r="A1819" s="2" t="s">
        <v>6</v>
      </c>
      <c r="B1819" s="2" t="s">
        <v>1010</v>
      </c>
      <c r="C1819" s="5">
        <v>0</v>
      </c>
      <c r="D1819" s="6">
        <v>0</v>
      </c>
      <c r="E1819" s="8">
        <v>43108</v>
      </c>
      <c r="F1819">
        <f t="shared" si="28"/>
        <v>2018</v>
      </c>
    </row>
    <row r="1820" spans="1:6" x14ac:dyDescent="0.25">
      <c r="A1820" s="2" t="s">
        <v>6</v>
      </c>
      <c r="B1820" s="2" t="s">
        <v>1011</v>
      </c>
      <c r="C1820" s="5">
        <v>934.4</v>
      </c>
      <c r="D1820" s="6">
        <v>0.64</v>
      </c>
      <c r="E1820" s="8">
        <v>43108</v>
      </c>
      <c r="F1820">
        <f t="shared" si="28"/>
        <v>2018</v>
      </c>
    </row>
    <row r="1821" spans="1:6" x14ac:dyDescent="0.25">
      <c r="A1821" s="2" t="s">
        <v>6</v>
      </c>
      <c r="B1821" s="2" t="s">
        <v>1011</v>
      </c>
      <c r="C1821" s="5">
        <v>217.4</v>
      </c>
      <c r="D1821" s="6">
        <v>0</v>
      </c>
      <c r="E1821" s="8">
        <v>43108</v>
      </c>
      <c r="F1821">
        <f t="shared" si="28"/>
        <v>2018</v>
      </c>
    </row>
    <row r="1822" spans="1:6" x14ac:dyDescent="0.25">
      <c r="A1822" s="2" t="s">
        <v>6</v>
      </c>
      <c r="B1822" s="2" t="s">
        <v>1011</v>
      </c>
      <c r="C1822" s="5">
        <v>53</v>
      </c>
      <c r="D1822" s="6">
        <v>0</v>
      </c>
      <c r="E1822" s="8">
        <v>43108</v>
      </c>
      <c r="F1822">
        <f t="shared" si="28"/>
        <v>2018</v>
      </c>
    </row>
    <row r="1823" spans="1:6" x14ac:dyDescent="0.25">
      <c r="A1823" s="2" t="s">
        <v>6</v>
      </c>
      <c r="B1823" s="2" t="s">
        <v>1011</v>
      </c>
      <c r="C1823" s="5">
        <v>700.8</v>
      </c>
      <c r="D1823" s="6">
        <v>0.48</v>
      </c>
      <c r="E1823" s="8">
        <v>43108</v>
      </c>
      <c r="F1823">
        <f t="shared" si="28"/>
        <v>2018</v>
      </c>
    </row>
    <row r="1824" spans="1:6" x14ac:dyDescent="0.25">
      <c r="A1824" s="2" t="s">
        <v>6</v>
      </c>
      <c r="B1824" s="2" t="s">
        <v>1011</v>
      </c>
      <c r="C1824" s="5">
        <v>0</v>
      </c>
      <c r="D1824" s="6">
        <v>0</v>
      </c>
      <c r="E1824" s="8">
        <v>43108</v>
      </c>
      <c r="F1824">
        <f t="shared" si="28"/>
        <v>2018</v>
      </c>
    </row>
    <row r="1825" spans="1:6" x14ac:dyDescent="0.25">
      <c r="A1825" s="2" t="s">
        <v>6</v>
      </c>
      <c r="B1825" s="2" t="s">
        <v>1012</v>
      </c>
      <c r="C1825" s="5">
        <v>217.4</v>
      </c>
      <c r="D1825" s="6">
        <v>0</v>
      </c>
      <c r="E1825" s="8">
        <v>43108</v>
      </c>
      <c r="F1825">
        <f t="shared" si="28"/>
        <v>2018</v>
      </c>
    </row>
    <row r="1826" spans="1:6" x14ac:dyDescent="0.25">
      <c r="A1826" s="2" t="s">
        <v>6</v>
      </c>
      <c r="B1826" s="2" t="s">
        <v>1012</v>
      </c>
      <c r="C1826" s="5">
        <v>53</v>
      </c>
      <c r="D1826" s="6">
        <v>0</v>
      </c>
      <c r="E1826" s="8">
        <v>43108</v>
      </c>
      <c r="F1826">
        <f t="shared" si="28"/>
        <v>2018</v>
      </c>
    </row>
    <row r="1827" spans="1:6" x14ac:dyDescent="0.25">
      <c r="A1827" s="2" t="s">
        <v>6</v>
      </c>
      <c r="B1827" s="2" t="s">
        <v>1012</v>
      </c>
      <c r="C1827" s="5">
        <v>934.4</v>
      </c>
      <c r="D1827" s="6">
        <v>0.64</v>
      </c>
      <c r="E1827" s="8">
        <v>43108</v>
      </c>
      <c r="F1827">
        <f t="shared" si="28"/>
        <v>2018</v>
      </c>
    </row>
    <row r="1828" spans="1:6" x14ac:dyDescent="0.25">
      <c r="A1828" s="2" t="s">
        <v>6</v>
      </c>
      <c r="B1828" s="2" t="s">
        <v>1012</v>
      </c>
      <c r="C1828" s="5">
        <v>178.12</v>
      </c>
      <c r="D1828" s="6">
        <v>0.12</v>
      </c>
      <c r="E1828" s="8">
        <v>43108</v>
      </c>
      <c r="F1828">
        <f t="shared" si="28"/>
        <v>2018</v>
      </c>
    </row>
    <row r="1829" spans="1:6" x14ac:dyDescent="0.25">
      <c r="A1829" s="2" t="s">
        <v>6</v>
      </c>
      <c r="B1829" s="2" t="s">
        <v>1012</v>
      </c>
      <c r="C1829" s="5">
        <v>934.4</v>
      </c>
      <c r="D1829" s="6">
        <v>0.64</v>
      </c>
      <c r="E1829" s="8">
        <v>43108</v>
      </c>
      <c r="F1829">
        <f t="shared" si="28"/>
        <v>2018</v>
      </c>
    </row>
    <row r="1830" spans="1:6" x14ac:dyDescent="0.25">
      <c r="A1830" s="2" t="s">
        <v>6</v>
      </c>
      <c r="B1830" s="2" t="s">
        <v>1012</v>
      </c>
      <c r="C1830" s="5">
        <v>584</v>
      </c>
      <c r="D1830" s="6">
        <v>0.4</v>
      </c>
      <c r="E1830" s="8">
        <v>43108</v>
      </c>
      <c r="F1830">
        <f t="shared" si="28"/>
        <v>2018</v>
      </c>
    </row>
    <row r="1831" spans="1:6" x14ac:dyDescent="0.25">
      <c r="A1831" s="2" t="s">
        <v>6</v>
      </c>
      <c r="B1831" s="2" t="s">
        <v>1012</v>
      </c>
      <c r="C1831" s="5">
        <v>262.8</v>
      </c>
      <c r="D1831" s="6">
        <v>0.18</v>
      </c>
      <c r="E1831" s="8">
        <v>43108</v>
      </c>
      <c r="F1831">
        <f t="shared" si="28"/>
        <v>2018</v>
      </c>
    </row>
    <row r="1832" spans="1:6" x14ac:dyDescent="0.25">
      <c r="A1832" s="2" t="s">
        <v>6</v>
      </c>
      <c r="B1832" s="2" t="s">
        <v>1012</v>
      </c>
      <c r="C1832" s="5">
        <v>0</v>
      </c>
      <c r="D1832" s="6">
        <v>0</v>
      </c>
      <c r="E1832" s="8">
        <v>43108</v>
      </c>
      <c r="F1832">
        <f t="shared" si="28"/>
        <v>2018</v>
      </c>
    </row>
    <row r="1833" spans="1:6" x14ac:dyDescent="0.25">
      <c r="A1833" s="2" t="s">
        <v>6</v>
      </c>
      <c r="B1833" s="2" t="s">
        <v>1013</v>
      </c>
      <c r="C1833" s="5">
        <v>700.8</v>
      </c>
      <c r="D1833" s="6">
        <v>0.48</v>
      </c>
      <c r="E1833" s="8">
        <v>43108</v>
      </c>
      <c r="F1833">
        <f t="shared" si="28"/>
        <v>2018</v>
      </c>
    </row>
    <row r="1834" spans="1:6" x14ac:dyDescent="0.25">
      <c r="A1834" s="2" t="s">
        <v>6</v>
      </c>
      <c r="B1834" s="2" t="s">
        <v>1013</v>
      </c>
      <c r="C1834" s="5">
        <v>53</v>
      </c>
      <c r="D1834" s="6">
        <v>0</v>
      </c>
      <c r="E1834" s="8">
        <v>43108</v>
      </c>
      <c r="F1834">
        <f t="shared" si="28"/>
        <v>2018</v>
      </c>
    </row>
    <row r="1835" spans="1:6" x14ac:dyDescent="0.25">
      <c r="A1835" s="2" t="s">
        <v>6</v>
      </c>
      <c r="B1835" s="2" t="s">
        <v>1013</v>
      </c>
      <c r="C1835" s="5">
        <v>747.52</v>
      </c>
      <c r="D1835" s="6">
        <v>0.51</v>
      </c>
      <c r="E1835" s="8">
        <v>43108</v>
      </c>
      <c r="F1835">
        <f t="shared" si="28"/>
        <v>2018</v>
      </c>
    </row>
    <row r="1836" spans="1:6" x14ac:dyDescent="0.25">
      <c r="A1836" s="2" t="s">
        <v>6</v>
      </c>
      <c r="B1836" s="2" t="s">
        <v>1013</v>
      </c>
      <c r="C1836" s="5">
        <v>217.4</v>
      </c>
      <c r="D1836" s="6">
        <v>0</v>
      </c>
      <c r="E1836" s="8">
        <v>43108</v>
      </c>
      <c r="F1836">
        <f t="shared" si="28"/>
        <v>2018</v>
      </c>
    </row>
    <row r="1837" spans="1:6" x14ac:dyDescent="0.25">
      <c r="A1837" s="2" t="s">
        <v>6</v>
      </c>
      <c r="B1837" s="2" t="s">
        <v>1013</v>
      </c>
      <c r="C1837" s="5">
        <v>0</v>
      </c>
      <c r="D1837" s="6">
        <v>0</v>
      </c>
      <c r="E1837" s="8">
        <v>43108</v>
      </c>
      <c r="F1837">
        <f t="shared" si="28"/>
        <v>2018</v>
      </c>
    </row>
    <row r="1838" spans="1:6" x14ac:dyDescent="0.25">
      <c r="A1838" s="2" t="s">
        <v>6</v>
      </c>
      <c r="B1838" s="2" t="s">
        <v>1014</v>
      </c>
      <c r="C1838" s="5">
        <v>217.4</v>
      </c>
      <c r="D1838" s="6">
        <v>0</v>
      </c>
      <c r="E1838" s="8">
        <v>43119</v>
      </c>
      <c r="F1838">
        <f t="shared" si="28"/>
        <v>2018</v>
      </c>
    </row>
    <row r="1839" spans="1:6" x14ac:dyDescent="0.25">
      <c r="A1839" s="2" t="s">
        <v>6</v>
      </c>
      <c r="B1839" s="2" t="s">
        <v>1014</v>
      </c>
      <c r="C1839" s="5">
        <v>116.8</v>
      </c>
      <c r="D1839" s="6">
        <v>0.08</v>
      </c>
      <c r="E1839" s="8">
        <v>43119</v>
      </c>
      <c r="F1839">
        <f t="shared" si="28"/>
        <v>2018</v>
      </c>
    </row>
    <row r="1840" spans="1:6" x14ac:dyDescent="0.25">
      <c r="A1840" s="2" t="s">
        <v>6</v>
      </c>
      <c r="B1840" s="2" t="s">
        <v>1014</v>
      </c>
      <c r="C1840" s="5">
        <v>1868.8</v>
      </c>
      <c r="D1840" s="6">
        <v>1.28</v>
      </c>
      <c r="E1840" s="8">
        <v>43119</v>
      </c>
      <c r="F1840">
        <f t="shared" si="28"/>
        <v>2018</v>
      </c>
    </row>
    <row r="1841" spans="1:6" x14ac:dyDescent="0.25">
      <c r="A1841" s="2" t="s">
        <v>6</v>
      </c>
      <c r="B1841" s="2" t="s">
        <v>1014</v>
      </c>
      <c r="C1841" s="5">
        <v>1168</v>
      </c>
      <c r="D1841" s="6">
        <v>0.8</v>
      </c>
      <c r="E1841" s="8">
        <v>43119</v>
      </c>
      <c r="F1841">
        <f t="shared" si="28"/>
        <v>2018</v>
      </c>
    </row>
    <row r="1842" spans="1:6" x14ac:dyDescent="0.25">
      <c r="A1842" s="2" t="s">
        <v>6</v>
      </c>
      <c r="B1842" s="2" t="s">
        <v>1014</v>
      </c>
      <c r="C1842" s="5">
        <v>53</v>
      </c>
      <c r="D1842" s="6">
        <v>0</v>
      </c>
      <c r="E1842" s="8">
        <v>43119</v>
      </c>
      <c r="F1842">
        <f t="shared" si="28"/>
        <v>2018</v>
      </c>
    </row>
    <row r="1843" spans="1:6" x14ac:dyDescent="0.25">
      <c r="A1843" s="2" t="s">
        <v>6</v>
      </c>
      <c r="B1843" s="2" t="s">
        <v>1014</v>
      </c>
      <c r="C1843" s="5">
        <v>416</v>
      </c>
      <c r="D1843" s="6">
        <v>0.16</v>
      </c>
      <c r="E1843" s="8">
        <v>43119</v>
      </c>
      <c r="F1843">
        <f t="shared" si="28"/>
        <v>2018</v>
      </c>
    </row>
    <row r="1844" spans="1:6" x14ac:dyDescent="0.25">
      <c r="A1844" s="2" t="s">
        <v>6</v>
      </c>
      <c r="B1844" s="2" t="s">
        <v>1014</v>
      </c>
      <c r="C1844" s="5">
        <v>0</v>
      </c>
      <c r="D1844" s="6">
        <v>0</v>
      </c>
      <c r="E1844" s="8">
        <v>43119</v>
      </c>
      <c r="F1844">
        <f t="shared" si="28"/>
        <v>2018</v>
      </c>
    </row>
    <row r="1845" spans="1:6" x14ac:dyDescent="0.25">
      <c r="A1845" s="2" t="s">
        <v>6</v>
      </c>
      <c r="B1845" s="2" t="s">
        <v>1015</v>
      </c>
      <c r="C1845" s="5">
        <v>840.96</v>
      </c>
      <c r="D1845" s="6">
        <v>0.57999999999999996</v>
      </c>
      <c r="E1845" s="8">
        <v>43119</v>
      </c>
      <c r="F1845">
        <f t="shared" si="28"/>
        <v>2018</v>
      </c>
    </row>
    <row r="1846" spans="1:6" x14ac:dyDescent="0.25">
      <c r="A1846" s="2" t="s">
        <v>6</v>
      </c>
      <c r="B1846" s="2" t="s">
        <v>1015</v>
      </c>
      <c r="C1846" s="5">
        <v>1635.2</v>
      </c>
      <c r="D1846" s="6">
        <v>1.1200000000000001</v>
      </c>
      <c r="E1846" s="8">
        <v>43119</v>
      </c>
      <c r="F1846">
        <f t="shared" si="28"/>
        <v>2018</v>
      </c>
    </row>
    <row r="1847" spans="1:6" x14ac:dyDescent="0.25">
      <c r="A1847" s="2" t="s">
        <v>6</v>
      </c>
      <c r="B1847" s="2" t="s">
        <v>1015</v>
      </c>
      <c r="C1847" s="5">
        <v>832</v>
      </c>
      <c r="D1847" s="6">
        <v>0.32</v>
      </c>
      <c r="E1847" s="8">
        <v>43119</v>
      </c>
      <c r="F1847">
        <f t="shared" si="28"/>
        <v>2018</v>
      </c>
    </row>
    <row r="1848" spans="1:6" x14ac:dyDescent="0.25">
      <c r="A1848" s="2" t="s">
        <v>6</v>
      </c>
      <c r="B1848" s="2" t="s">
        <v>1015</v>
      </c>
      <c r="C1848" s="5">
        <v>217.4</v>
      </c>
      <c r="D1848" s="6">
        <v>0</v>
      </c>
      <c r="E1848" s="8">
        <v>43119</v>
      </c>
      <c r="F1848">
        <f t="shared" si="28"/>
        <v>2018</v>
      </c>
    </row>
    <row r="1849" spans="1:6" x14ac:dyDescent="0.25">
      <c r="A1849" s="2" t="s">
        <v>6</v>
      </c>
      <c r="B1849" s="2" t="s">
        <v>1015</v>
      </c>
      <c r="C1849" s="5">
        <v>106</v>
      </c>
      <c r="D1849" s="6">
        <v>0</v>
      </c>
      <c r="E1849" s="8">
        <v>43119</v>
      </c>
      <c r="F1849">
        <f t="shared" si="28"/>
        <v>2018</v>
      </c>
    </row>
    <row r="1850" spans="1:6" x14ac:dyDescent="0.25">
      <c r="A1850" s="2" t="s">
        <v>6</v>
      </c>
      <c r="B1850" s="2" t="s">
        <v>1015</v>
      </c>
      <c r="C1850" s="5">
        <v>1635.2</v>
      </c>
      <c r="D1850" s="6">
        <v>1.1200000000000001</v>
      </c>
      <c r="E1850" s="8">
        <v>43119</v>
      </c>
      <c r="F1850">
        <f t="shared" si="28"/>
        <v>2018</v>
      </c>
    </row>
    <row r="1851" spans="1:6" x14ac:dyDescent="0.25">
      <c r="A1851" s="2" t="s">
        <v>6</v>
      </c>
      <c r="B1851" s="2" t="s">
        <v>1015</v>
      </c>
      <c r="C1851" s="5">
        <v>0</v>
      </c>
      <c r="D1851" s="6">
        <v>0</v>
      </c>
      <c r="E1851" s="8">
        <v>43119</v>
      </c>
      <c r="F1851">
        <f t="shared" si="28"/>
        <v>2018</v>
      </c>
    </row>
    <row r="1852" spans="1:6" x14ac:dyDescent="0.25">
      <c r="A1852" s="2" t="s">
        <v>6</v>
      </c>
      <c r="B1852" s="2" t="s">
        <v>1016</v>
      </c>
      <c r="C1852" s="5">
        <v>217.4</v>
      </c>
      <c r="D1852" s="6">
        <v>0</v>
      </c>
      <c r="E1852" s="8">
        <v>43119</v>
      </c>
      <c r="F1852">
        <f t="shared" si="28"/>
        <v>2018</v>
      </c>
    </row>
    <row r="1853" spans="1:6" x14ac:dyDescent="0.25">
      <c r="A1853" s="2" t="s">
        <v>6</v>
      </c>
      <c r="B1853" s="2" t="s">
        <v>1016</v>
      </c>
      <c r="C1853" s="5">
        <v>1868.8</v>
      </c>
      <c r="D1853" s="6">
        <v>1.28</v>
      </c>
      <c r="E1853" s="8">
        <v>43119</v>
      </c>
      <c r="F1853">
        <f t="shared" si="28"/>
        <v>2018</v>
      </c>
    </row>
    <row r="1854" spans="1:6" x14ac:dyDescent="0.25">
      <c r="A1854" s="2" t="s">
        <v>6</v>
      </c>
      <c r="B1854" s="2" t="s">
        <v>1016</v>
      </c>
      <c r="C1854" s="5">
        <v>53</v>
      </c>
      <c r="D1854" s="6">
        <v>0</v>
      </c>
      <c r="E1854" s="8">
        <v>43119</v>
      </c>
      <c r="F1854">
        <f t="shared" si="28"/>
        <v>2018</v>
      </c>
    </row>
    <row r="1855" spans="1:6" x14ac:dyDescent="0.25">
      <c r="A1855" s="2" t="s">
        <v>6</v>
      </c>
      <c r="B1855" s="2" t="s">
        <v>1016</v>
      </c>
      <c r="C1855" s="5">
        <v>0</v>
      </c>
      <c r="D1855" s="6">
        <v>0</v>
      </c>
      <c r="E1855" s="8">
        <v>43119</v>
      </c>
      <c r="F1855">
        <f t="shared" si="28"/>
        <v>2018</v>
      </c>
    </row>
    <row r="1856" spans="1:6" x14ac:dyDescent="0.25">
      <c r="A1856" s="2" t="s">
        <v>6</v>
      </c>
      <c r="B1856" s="2" t="s">
        <v>1017</v>
      </c>
      <c r="C1856" s="5">
        <v>1168</v>
      </c>
      <c r="D1856" s="6">
        <v>0.8</v>
      </c>
      <c r="E1856" s="8">
        <v>43124</v>
      </c>
      <c r="F1856">
        <f t="shared" si="28"/>
        <v>2018</v>
      </c>
    </row>
    <row r="1857" spans="1:6" x14ac:dyDescent="0.25">
      <c r="A1857" s="2" t="s">
        <v>6</v>
      </c>
      <c r="B1857" s="2" t="s">
        <v>1017</v>
      </c>
      <c r="C1857" s="5">
        <v>53</v>
      </c>
      <c r="D1857" s="6">
        <v>0</v>
      </c>
      <c r="E1857" s="8">
        <v>43124</v>
      </c>
      <c r="F1857">
        <f t="shared" si="28"/>
        <v>2018</v>
      </c>
    </row>
    <row r="1858" spans="1:6" x14ac:dyDescent="0.25">
      <c r="A1858" s="2" t="s">
        <v>6</v>
      </c>
      <c r="B1858" s="2" t="s">
        <v>1017</v>
      </c>
      <c r="C1858" s="5">
        <v>2055.6799999999998</v>
      </c>
      <c r="D1858" s="6">
        <v>1.41</v>
      </c>
      <c r="E1858" s="8">
        <v>43124</v>
      </c>
      <c r="F1858">
        <f t="shared" si="28"/>
        <v>2018</v>
      </c>
    </row>
    <row r="1859" spans="1:6" x14ac:dyDescent="0.25">
      <c r="A1859" s="2" t="s">
        <v>6</v>
      </c>
      <c r="B1859" s="2" t="s">
        <v>1017</v>
      </c>
      <c r="C1859" s="5">
        <v>217.4</v>
      </c>
      <c r="D1859" s="6">
        <v>0</v>
      </c>
      <c r="E1859" s="8">
        <v>43124</v>
      </c>
      <c r="F1859">
        <f t="shared" ref="F1859:F1922" si="29">YEAR(E1859)</f>
        <v>2018</v>
      </c>
    </row>
    <row r="1860" spans="1:6" x14ac:dyDescent="0.25">
      <c r="A1860" s="2" t="s">
        <v>6</v>
      </c>
      <c r="B1860" s="2" t="s">
        <v>1017</v>
      </c>
      <c r="C1860" s="5">
        <v>0</v>
      </c>
      <c r="D1860" s="6">
        <v>0</v>
      </c>
      <c r="E1860" s="8">
        <v>43124</v>
      </c>
      <c r="F1860">
        <f t="shared" si="29"/>
        <v>2018</v>
      </c>
    </row>
    <row r="1861" spans="1:6" x14ac:dyDescent="0.25">
      <c r="A1861" s="2" t="s">
        <v>6</v>
      </c>
      <c r="B1861" s="2" t="s">
        <v>1018</v>
      </c>
      <c r="C1861" s="5">
        <v>80</v>
      </c>
      <c r="D1861" s="6">
        <v>0.01</v>
      </c>
      <c r="E1861" s="8">
        <v>43124</v>
      </c>
      <c r="F1861">
        <f t="shared" si="29"/>
        <v>2018</v>
      </c>
    </row>
    <row r="1862" spans="1:6" x14ac:dyDescent="0.25">
      <c r="A1862" s="2" t="s">
        <v>6</v>
      </c>
      <c r="B1862" s="2" t="s">
        <v>1018</v>
      </c>
      <c r="C1862" s="5">
        <v>1681.92</v>
      </c>
      <c r="D1862" s="6">
        <v>1.1499999999999999</v>
      </c>
      <c r="E1862" s="8">
        <v>43124</v>
      </c>
      <c r="F1862">
        <f t="shared" si="29"/>
        <v>2018</v>
      </c>
    </row>
    <row r="1863" spans="1:6" x14ac:dyDescent="0.25">
      <c r="A1863" s="2" t="s">
        <v>6</v>
      </c>
      <c r="B1863" s="2" t="s">
        <v>1018</v>
      </c>
      <c r="C1863" s="5">
        <v>377</v>
      </c>
      <c r="D1863" s="6">
        <v>0.05</v>
      </c>
      <c r="E1863" s="8">
        <v>43124</v>
      </c>
      <c r="F1863">
        <f t="shared" si="29"/>
        <v>2018</v>
      </c>
    </row>
    <row r="1864" spans="1:6" x14ac:dyDescent="0.25">
      <c r="A1864" s="2" t="s">
        <v>6</v>
      </c>
      <c r="B1864" s="2" t="s">
        <v>1018</v>
      </c>
      <c r="C1864" s="5">
        <v>53</v>
      </c>
      <c r="D1864" s="6">
        <v>0</v>
      </c>
      <c r="E1864" s="8">
        <v>43124</v>
      </c>
      <c r="F1864">
        <f t="shared" si="29"/>
        <v>2018</v>
      </c>
    </row>
    <row r="1865" spans="1:6" x14ac:dyDescent="0.25">
      <c r="A1865" s="2" t="s">
        <v>6</v>
      </c>
      <c r="B1865" s="2" t="s">
        <v>1018</v>
      </c>
      <c r="C1865" s="5">
        <v>1168</v>
      </c>
      <c r="D1865" s="6">
        <v>0.8</v>
      </c>
      <c r="E1865" s="8">
        <v>43124</v>
      </c>
      <c r="F1865">
        <f t="shared" si="29"/>
        <v>2018</v>
      </c>
    </row>
    <row r="1866" spans="1:6" x14ac:dyDescent="0.25">
      <c r="A1866" s="2" t="s">
        <v>6</v>
      </c>
      <c r="B1866" s="2" t="s">
        <v>1018</v>
      </c>
      <c r="C1866" s="5">
        <v>217.4</v>
      </c>
      <c r="D1866" s="6">
        <v>0</v>
      </c>
      <c r="E1866" s="8">
        <v>43124</v>
      </c>
      <c r="F1866">
        <f t="shared" si="29"/>
        <v>2018</v>
      </c>
    </row>
    <row r="1867" spans="1:6" x14ac:dyDescent="0.25">
      <c r="A1867" s="2" t="s">
        <v>6</v>
      </c>
      <c r="B1867" s="2" t="s">
        <v>1018</v>
      </c>
      <c r="C1867" s="5">
        <v>140</v>
      </c>
      <c r="D1867" s="6">
        <v>0.02</v>
      </c>
      <c r="E1867" s="8">
        <v>43124</v>
      </c>
      <c r="F1867">
        <f t="shared" si="29"/>
        <v>2018</v>
      </c>
    </row>
    <row r="1868" spans="1:6" x14ac:dyDescent="0.25">
      <c r="A1868" s="2" t="s">
        <v>6</v>
      </c>
      <c r="B1868" s="2" t="s">
        <v>1018</v>
      </c>
      <c r="C1868" s="5">
        <v>377</v>
      </c>
      <c r="D1868" s="6">
        <v>0.05</v>
      </c>
      <c r="E1868" s="8">
        <v>43124</v>
      </c>
      <c r="F1868">
        <f t="shared" si="29"/>
        <v>2018</v>
      </c>
    </row>
    <row r="1869" spans="1:6" x14ac:dyDescent="0.25">
      <c r="A1869" s="2" t="s">
        <v>6</v>
      </c>
      <c r="B1869" s="2" t="s">
        <v>1018</v>
      </c>
      <c r="C1869" s="5">
        <v>0</v>
      </c>
      <c r="D1869" s="6">
        <v>0</v>
      </c>
      <c r="E1869" s="8">
        <v>43124</v>
      </c>
      <c r="F1869">
        <f t="shared" si="29"/>
        <v>2018</v>
      </c>
    </row>
    <row r="1870" spans="1:6" x14ac:dyDescent="0.25">
      <c r="A1870" s="2" t="s">
        <v>6</v>
      </c>
      <c r="B1870" s="2" t="s">
        <v>1019</v>
      </c>
      <c r="C1870" s="5">
        <v>832</v>
      </c>
      <c r="D1870" s="6">
        <v>0.32</v>
      </c>
      <c r="E1870" s="8">
        <v>43131</v>
      </c>
      <c r="F1870">
        <f t="shared" si="29"/>
        <v>2018</v>
      </c>
    </row>
    <row r="1871" spans="1:6" x14ac:dyDescent="0.25">
      <c r="A1871" s="2" t="s">
        <v>6</v>
      </c>
      <c r="B1871" s="2" t="s">
        <v>1019</v>
      </c>
      <c r="C1871" s="5">
        <v>217.4</v>
      </c>
      <c r="D1871" s="6">
        <v>0</v>
      </c>
      <c r="E1871" s="8">
        <v>43131</v>
      </c>
      <c r="F1871">
        <f t="shared" si="29"/>
        <v>2018</v>
      </c>
    </row>
    <row r="1872" spans="1:6" x14ac:dyDescent="0.25">
      <c r="A1872" s="2" t="s">
        <v>6</v>
      </c>
      <c r="B1872" s="2" t="s">
        <v>1019</v>
      </c>
      <c r="C1872" s="5">
        <v>53</v>
      </c>
      <c r="D1872" s="6">
        <v>0</v>
      </c>
      <c r="E1872" s="8">
        <v>43131</v>
      </c>
      <c r="F1872">
        <f t="shared" si="29"/>
        <v>2018</v>
      </c>
    </row>
    <row r="1873" spans="1:6" x14ac:dyDescent="0.25">
      <c r="A1873" s="2" t="s">
        <v>6</v>
      </c>
      <c r="B1873" s="2" t="s">
        <v>1019</v>
      </c>
      <c r="C1873" s="5">
        <v>131.4</v>
      </c>
      <c r="D1873" s="6">
        <v>0.09</v>
      </c>
      <c r="E1873" s="8">
        <v>43131</v>
      </c>
      <c r="F1873">
        <f t="shared" si="29"/>
        <v>2018</v>
      </c>
    </row>
    <row r="1874" spans="1:6" x14ac:dyDescent="0.25">
      <c r="A1874" s="2" t="s">
        <v>6</v>
      </c>
      <c r="B1874" s="2" t="s">
        <v>1019</v>
      </c>
      <c r="C1874" s="5">
        <v>1401.6</v>
      </c>
      <c r="D1874" s="6">
        <v>0.96</v>
      </c>
      <c r="E1874" s="8">
        <v>43131</v>
      </c>
      <c r="F1874">
        <f t="shared" si="29"/>
        <v>2018</v>
      </c>
    </row>
    <row r="1875" spans="1:6" x14ac:dyDescent="0.25">
      <c r="A1875" s="2" t="s">
        <v>6</v>
      </c>
      <c r="B1875" s="2" t="s">
        <v>1019</v>
      </c>
      <c r="C1875" s="5">
        <v>116.8</v>
      </c>
      <c r="D1875" s="6">
        <v>0.08</v>
      </c>
      <c r="E1875" s="8">
        <v>43131</v>
      </c>
      <c r="F1875">
        <f t="shared" si="29"/>
        <v>2018</v>
      </c>
    </row>
    <row r="1876" spans="1:6" x14ac:dyDescent="0.25">
      <c r="A1876" s="2" t="s">
        <v>6</v>
      </c>
      <c r="B1876" s="2" t="s">
        <v>1019</v>
      </c>
      <c r="C1876" s="5">
        <v>1121.28</v>
      </c>
      <c r="D1876" s="6">
        <v>0.77</v>
      </c>
      <c r="E1876" s="8">
        <v>43131</v>
      </c>
      <c r="F1876">
        <f t="shared" si="29"/>
        <v>2018</v>
      </c>
    </row>
    <row r="1877" spans="1:6" x14ac:dyDescent="0.25">
      <c r="A1877" s="2" t="s">
        <v>6</v>
      </c>
      <c r="B1877" s="2" t="s">
        <v>1019</v>
      </c>
      <c r="C1877" s="5">
        <v>0</v>
      </c>
      <c r="D1877" s="6">
        <v>0</v>
      </c>
      <c r="E1877" s="8">
        <v>43131</v>
      </c>
      <c r="F1877">
        <f t="shared" si="29"/>
        <v>2018</v>
      </c>
    </row>
    <row r="1878" spans="1:6" x14ac:dyDescent="0.25">
      <c r="A1878" s="2" t="s">
        <v>6</v>
      </c>
      <c r="B1878" s="2" t="s">
        <v>1020</v>
      </c>
      <c r="C1878" s="5">
        <v>217.4</v>
      </c>
      <c r="D1878" s="6">
        <v>0</v>
      </c>
      <c r="E1878" s="8">
        <v>43131</v>
      </c>
      <c r="F1878">
        <f t="shared" si="29"/>
        <v>2018</v>
      </c>
    </row>
    <row r="1879" spans="1:6" x14ac:dyDescent="0.25">
      <c r="A1879" s="2" t="s">
        <v>6</v>
      </c>
      <c r="B1879" s="2" t="s">
        <v>1020</v>
      </c>
      <c r="C1879" s="5">
        <v>53</v>
      </c>
      <c r="D1879" s="6">
        <v>0</v>
      </c>
      <c r="E1879" s="8">
        <v>43131</v>
      </c>
      <c r="F1879">
        <f t="shared" si="29"/>
        <v>2018</v>
      </c>
    </row>
    <row r="1880" spans="1:6" x14ac:dyDescent="0.25">
      <c r="A1880" s="2" t="s">
        <v>6</v>
      </c>
      <c r="B1880" s="2" t="s">
        <v>1020</v>
      </c>
      <c r="C1880" s="5">
        <v>1168</v>
      </c>
      <c r="D1880" s="6">
        <v>0.8</v>
      </c>
      <c r="E1880" s="8">
        <v>43131</v>
      </c>
      <c r="F1880">
        <f t="shared" si="29"/>
        <v>2018</v>
      </c>
    </row>
    <row r="1881" spans="1:6" x14ac:dyDescent="0.25">
      <c r="A1881" s="2" t="s">
        <v>6</v>
      </c>
      <c r="B1881" s="2" t="s">
        <v>1020</v>
      </c>
      <c r="C1881" s="5">
        <v>1495.04</v>
      </c>
      <c r="D1881" s="6">
        <v>1.02</v>
      </c>
      <c r="E1881" s="8">
        <v>43131</v>
      </c>
      <c r="F1881">
        <f t="shared" si="29"/>
        <v>2018</v>
      </c>
    </row>
    <row r="1882" spans="1:6" x14ac:dyDescent="0.25">
      <c r="A1882" s="2" t="s">
        <v>6</v>
      </c>
      <c r="B1882" s="2" t="s">
        <v>1020</v>
      </c>
      <c r="C1882" s="5">
        <v>416</v>
      </c>
      <c r="D1882" s="6">
        <v>0.16</v>
      </c>
      <c r="E1882" s="8">
        <v>43131</v>
      </c>
      <c r="F1882">
        <f t="shared" si="29"/>
        <v>2018</v>
      </c>
    </row>
    <row r="1883" spans="1:6" x14ac:dyDescent="0.25">
      <c r="A1883" s="2" t="s">
        <v>6</v>
      </c>
      <c r="B1883" s="2" t="s">
        <v>1020</v>
      </c>
      <c r="C1883" s="5">
        <v>0</v>
      </c>
      <c r="D1883" s="6">
        <v>0</v>
      </c>
      <c r="E1883" s="8">
        <v>43131</v>
      </c>
      <c r="F1883">
        <f t="shared" si="29"/>
        <v>2018</v>
      </c>
    </row>
    <row r="1884" spans="1:6" x14ac:dyDescent="0.25">
      <c r="A1884" s="2" t="s">
        <v>6</v>
      </c>
      <c r="B1884" s="2" t="s">
        <v>1021</v>
      </c>
      <c r="C1884" s="5">
        <v>217.4</v>
      </c>
      <c r="D1884" s="6">
        <v>0</v>
      </c>
      <c r="E1884" s="8">
        <v>43131</v>
      </c>
      <c r="F1884">
        <f t="shared" si="29"/>
        <v>2018</v>
      </c>
    </row>
    <row r="1885" spans="1:6" x14ac:dyDescent="0.25">
      <c r="A1885" s="2" t="s">
        <v>6</v>
      </c>
      <c r="B1885" s="2" t="s">
        <v>1021</v>
      </c>
      <c r="C1885" s="5">
        <v>53</v>
      </c>
      <c r="D1885" s="6">
        <v>0</v>
      </c>
      <c r="E1885" s="8">
        <v>43131</v>
      </c>
      <c r="F1885">
        <f t="shared" si="29"/>
        <v>2018</v>
      </c>
    </row>
    <row r="1886" spans="1:6" x14ac:dyDescent="0.25">
      <c r="A1886" s="2" t="s">
        <v>6</v>
      </c>
      <c r="B1886" s="2" t="s">
        <v>1021</v>
      </c>
      <c r="C1886" s="5">
        <v>1168</v>
      </c>
      <c r="D1886" s="6">
        <v>0.8</v>
      </c>
      <c r="E1886" s="8">
        <v>43131</v>
      </c>
      <c r="F1886">
        <f t="shared" si="29"/>
        <v>2018</v>
      </c>
    </row>
    <row r="1887" spans="1:6" x14ac:dyDescent="0.25">
      <c r="A1887" s="2" t="s">
        <v>6</v>
      </c>
      <c r="B1887" s="2" t="s">
        <v>1021</v>
      </c>
      <c r="C1887" s="5">
        <v>1868.8</v>
      </c>
      <c r="D1887" s="6">
        <v>1.28</v>
      </c>
      <c r="E1887" s="8">
        <v>43131</v>
      </c>
      <c r="F1887">
        <f t="shared" si="29"/>
        <v>2018</v>
      </c>
    </row>
    <row r="1888" spans="1:6" x14ac:dyDescent="0.25">
      <c r="A1888" s="2" t="s">
        <v>6</v>
      </c>
      <c r="B1888" s="2" t="s">
        <v>1021</v>
      </c>
      <c r="C1888" s="5">
        <v>817.6</v>
      </c>
      <c r="D1888" s="6">
        <v>0.56000000000000005</v>
      </c>
      <c r="E1888" s="8">
        <v>43131</v>
      </c>
      <c r="F1888">
        <f t="shared" si="29"/>
        <v>2018</v>
      </c>
    </row>
    <row r="1889" spans="1:6" x14ac:dyDescent="0.25">
      <c r="A1889" s="2" t="s">
        <v>6</v>
      </c>
      <c r="B1889" s="2" t="s">
        <v>1021</v>
      </c>
      <c r="C1889" s="5">
        <v>0</v>
      </c>
      <c r="D1889" s="6">
        <v>0</v>
      </c>
      <c r="E1889" s="8">
        <v>43131</v>
      </c>
      <c r="F1889">
        <f t="shared" si="29"/>
        <v>2018</v>
      </c>
    </row>
    <row r="1890" spans="1:6" x14ac:dyDescent="0.25">
      <c r="A1890" s="2" t="s">
        <v>6</v>
      </c>
      <c r="B1890" s="2" t="s">
        <v>1022</v>
      </c>
      <c r="C1890" s="5">
        <v>217.4</v>
      </c>
      <c r="D1890" s="6">
        <v>0</v>
      </c>
      <c r="E1890" s="8">
        <v>43119</v>
      </c>
      <c r="F1890">
        <f t="shared" si="29"/>
        <v>2018</v>
      </c>
    </row>
    <row r="1891" spans="1:6" x14ac:dyDescent="0.25">
      <c r="A1891" s="2" t="s">
        <v>6</v>
      </c>
      <c r="B1891" s="2" t="s">
        <v>1022</v>
      </c>
      <c r="C1891" s="5">
        <v>379.6</v>
      </c>
      <c r="D1891" s="6">
        <v>0.26</v>
      </c>
      <c r="E1891" s="8">
        <v>43119</v>
      </c>
      <c r="F1891">
        <f t="shared" si="29"/>
        <v>2018</v>
      </c>
    </row>
    <row r="1892" spans="1:6" x14ac:dyDescent="0.25">
      <c r="A1892" s="2" t="s">
        <v>6</v>
      </c>
      <c r="B1892" s="2" t="s">
        <v>1022</v>
      </c>
      <c r="C1892" s="5">
        <v>633</v>
      </c>
      <c r="D1892" s="6">
        <v>0.09</v>
      </c>
      <c r="E1892" s="8">
        <v>43119</v>
      </c>
      <c r="F1892">
        <f t="shared" si="29"/>
        <v>2018</v>
      </c>
    </row>
    <row r="1893" spans="1:6" x14ac:dyDescent="0.25">
      <c r="A1893" s="2" t="s">
        <v>6</v>
      </c>
      <c r="B1893" s="2" t="s">
        <v>1022</v>
      </c>
      <c r="C1893" s="5">
        <v>219</v>
      </c>
      <c r="D1893" s="6">
        <v>0.15</v>
      </c>
      <c r="E1893" s="8">
        <v>43119</v>
      </c>
      <c r="F1893">
        <f t="shared" si="29"/>
        <v>2018</v>
      </c>
    </row>
    <row r="1894" spans="1:6" x14ac:dyDescent="0.25">
      <c r="A1894" s="2" t="s">
        <v>6</v>
      </c>
      <c r="B1894" s="2" t="s">
        <v>1022</v>
      </c>
      <c r="C1894" s="5">
        <v>3052.86</v>
      </c>
      <c r="D1894" s="6">
        <v>2.09</v>
      </c>
      <c r="E1894" s="8">
        <v>43119</v>
      </c>
      <c r="F1894">
        <f t="shared" si="29"/>
        <v>2018</v>
      </c>
    </row>
    <row r="1895" spans="1:6" x14ac:dyDescent="0.25">
      <c r="A1895" s="2" t="s">
        <v>6</v>
      </c>
      <c r="B1895" s="2" t="s">
        <v>1022</v>
      </c>
      <c r="C1895" s="5">
        <v>455.52</v>
      </c>
      <c r="D1895" s="6">
        <v>0.31</v>
      </c>
      <c r="E1895" s="8">
        <v>43119</v>
      </c>
      <c r="F1895">
        <f t="shared" si="29"/>
        <v>2018</v>
      </c>
    </row>
    <row r="1896" spans="1:6" x14ac:dyDescent="0.25">
      <c r="A1896" s="2" t="s">
        <v>6</v>
      </c>
      <c r="B1896" s="2" t="s">
        <v>1022</v>
      </c>
      <c r="C1896" s="5">
        <v>675</v>
      </c>
      <c r="D1896" s="6">
        <v>0.09</v>
      </c>
      <c r="E1896" s="8">
        <v>43119</v>
      </c>
      <c r="F1896">
        <f t="shared" si="29"/>
        <v>2018</v>
      </c>
    </row>
    <row r="1897" spans="1:6" x14ac:dyDescent="0.25">
      <c r="A1897" s="2" t="s">
        <v>6</v>
      </c>
      <c r="B1897" s="2" t="s">
        <v>1022</v>
      </c>
      <c r="C1897" s="5">
        <v>99.28</v>
      </c>
      <c r="D1897" s="6">
        <v>7.0000000000000007E-2</v>
      </c>
      <c r="E1897" s="8">
        <v>43119</v>
      </c>
      <c r="F1897">
        <f t="shared" si="29"/>
        <v>2018</v>
      </c>
    </row>
    <row r="1898" spans="1:6" x14ac:dyDescent="0.25">
      <c r="A1898" s="2" t="s">
        <v>6</v>
      </c>
      <c r="B1898" s="2" t="s">
        <v>1022</v>
      </c>
      <c r="C1898" s="5">
        <v>53</v>
      </c>
      <c r="D1898" s="6">
        <v>0</v>
      </c>
      <c r="E1898" s="8">
        <v>43119</v>
      </c>
      <c r="F1898">
        <f t="shared" si="29"/>
        <v>2018</v>
      </c>
    </row>
    <row r="1899" spans="1:6" x14ac:dyDescent="0.25">
      <c r="A1899" s="2" t="s">
        <v>6</v>
      </c>
      <c r="B1899" s="2" t="s">
        <v>1022</v>
      </c>
      <c r="C1899" s="5">
        <v>0</v>
      </c>
      <c r="D1899" s="6">
        <v>0</v>
      </c>
      <c r="E1899" s="8">
        <v>43119</v>
      </c>
      <c r="F1899">
        <f t="shared" si="29"/>
        <v>2018</v>
      </c>
    </row>
    <row r="1900" spans="1:6" x14ac:dyDescent="0.25">
      <c r="A1900" s="2" t="s">
        <v>6</v>
      </c>
      <c r="B1900" s="2" t="s">
        <v>1023</v>
      </c>
      <c r="C1900" s="5">
        <v>1308.1600000000001</v>
      </c>
      <c r="D1900" s="6">
        <v>0.9</v>
      </c>
      <c r="E1900" s="8">
        <v>43129</v>
      </c>
      <c r="F1900">
        <f t="shared" si="29"/>
        <v>2018</v>
      </c>
    </row>
    <row r="1901" spans="1:6" x14ac:dyDescent="0.25">
      <c r="A1901" s="2" t="s">
        <v>6</v>
      </c>
      <c r="B1901" s="2" t="s">
        <v>1023</v>
      </c>
      <c r="C1901" s="5">
        <v>217.4</v>
      </c>
      <c r="D1901" s="6">
        <v>0</v>
      </c>
      <c r="E1901" s="8">
        <v>43129</v>
      </c>
      <c r="F1901">
        <f t="shared" si="29"/>
        <v>2018</v>
      </c>
    </row>
    <row r="1902" spans="1:6" x14ac:dyDescent="0.25">
      <c r="A1902" s="2" t="s">
        <v>6</v>
      </c>
      <c r="B1902" s="2" t="s">
        <v>1023</v>
      </c>
      <c r="C1902" s="5">
        <v>233.6</v>
      </c>
      <c r="D1902" s="6">
        <v>0.16</v>
      </c>
      <c r="E1902" s="8">
        <v>43129</v>
      </c>
      <c r="F1902">
        <f t="shared" si="29"/>
        <v>2018</v>
      </c>
    </row>
    <row r="1903" spans="1:6" x14ac:dyDescent="0.25">
      <c r="A1903" s="2" t="s">
        <v>6</v>
      </c>
      <c r="B1903" s="2" t="s">
        <v>1023</v>
      </c>
      <c r="C1903" s="5">
        <v>675</v>
      </c>
      <c r="D1903" s="6">
        <v>0.09</v>
      </c>
      <c r="E1903" s="8">
        <v>43129</v>
      </c>
      <c r="F1903">
        <f t="shared" si="29"/>
        <v>2018</v>
      </c>
    </row>
    <row r="1904" spans="1:6" x14ac:dyDescent="0.25">
      <c r="A1904" s="2" t="s">
        <v>6</v>
      </c>
      <c r="B1904" s="2" t="s">
        <v>1023</v>
      </c>
      <c r="C1904" s="5">
        <v>0</v>
      </c>
      <c r="D1904" s="6">
        <v>0</v>
      </c>
      <c r="E1904" s="8">
        <v>43129</v>
      </c>
      <c r="F1904">
        <f t="shared" si="29"/>
        <v>2018</v>
      </c>
    </row>
    <row r="1905" spans="1:6" x14ac:dyDescent="0.25">
      <c r="A1905" s="2" t="s">
        <v>6</v>
      </c>
      <c r="B1905" s="2" t="s">
        <v>1024</v>
      </c>
      <c r="C1905" s="5">
        <v>217.4</v>
      </c>
      <c r="D1905" s="6">
        <v>0</v>
      </c>
      <c r="E1905" s="8">
        <v>43129</v>
      </c>
      <c r="F1905">
        <f t="shared" si="29"/>
        <v>2018</v>
      </c>
    </row>
    <row r="1906" spans="1:6" x14ac:dyDescent="0.25">
      <c r="A1906" s="2" t="s">
        <v>6</v>
      </c>
      <c r="B1906" s="2" t="s">
        <v>1024</v>
      </c>
      <c r="C1906" s="5">
        <v>675</v>
      </c>
      <c r="D1906" s="6">
        <v>0.09</v>
      </c>
      <c r="E1906" s="8">
        <v>43129</v>
      </c>
      <c r="F1906">
        <f t="shared" si="29"/>
        <v>2018</v>
      </c>
    </row>
    <row r="1907" spans="1:6" x14ac:dyDescent="0.25">
      <c r="A1907" s="2" t="s">
        <v>6</v>
      </c>
      <c r="B1907" s="2" t="s">
        <v>1024</v>
      </c>
      <c r="C1907" s="5">
        <v>934.4</v>
      </c>
      <c r="D1907" s="6">
        <v>0.64</v>
      </c>
      <c r="E1907" s="8">
        <v>43129</v>
      </c>
      <c r="F1907">
        <f t="shared" si="29"/>
        <v>2018</v>
      </c>
    </row>
    <row r="1908" spans="1:6" x14ac:dyDescent="0.25">
      <c r="A1908" s="2" t="s">
        <v>6</v>
      </c>
      <c r="B1908" s="2" t="s">
        <v>1024</v>
      </c>
      <c r="C1908" s="5">
        <v>0</v>
      </c>
      <c r="D1908" s="6">
        <v>0</v>
      </c>
      <c r="E1908" s="8">
        <v>43129</v>
      </c>
      <c r="F1908">
        <f t="shared" si="29"/>
        <v>2018</v>
      </c>
    </row>
    <row r="1909" spans="1:6" x14ac:dyDescent="0.25">
      <c r="A1909" s="2" t="s">
        <v>6</v>
      </c>
      <c r="B1909" s="2" t="s">
        <v>1025</v>
      </c>
      <c r="C1909" s="5">
        <v>675</v>
      </c>
      <c r="D1909" s="6">
        <v>0.09</v>
      </c>
      <c r="E1909" s="8">
        <v>43129</v>
      </c>
      <c r="F1909">
        <f t="shared" si="29"/>
        <v>2018</v>
      </c>
    </row>
    <row r="1910" spans="1:6" x14ac:dyDescent="0.25">
      <c r="A1910" s="2" t="s">
        <v>6</v>
      </c>
      <c r="B1910" s="2" t="s">
        <v>1025</v>
      </c>
      <c r="C1910" s="5">
        <v>53</v>
      </c>
      <c r="D1910" s="6">
        <v>0</v>
      </c>
      <c r="E1910" s="8">
        <v>43129</v>
      </c>
      <c r="F1910">
        <f t="shared" si="29"/>
        <v>2018</v>
      </c>
    </row>
    <row r="1911" spans="1:6" x14ac:dyDescent="0.25">
      <c r="A1911" s="2" t="s">
        <v>6</v>
      </c>
      <c r="B1911" s="2" t="s">
        <v>1025</v>
      </c>
      <c r="C1911" s="5">
        <v>217.4</v>
      </c>
      <c r="D1911" s="6">
        <v>0</v>
      </c>
      <c r="E1911" s="8">
        <v>43129</v>
      </c>
      <c r="F1911">
        <f t="shared" si="29"/>
        <v>2018</v>
      </c>
    </row>
    <row r="1912" spans="1:6" x14ac:dyDescent="0.25">
      <c r="A1912" s="2" t="s">
        <v>6</v>
      </c>
      <c r="B1912" s="2" t="s">
        <v>1025</v>
      </c>
      <c r="C1912" s="5">
        <v>0</v>
      </c>
      <c r="D1912" s="6">
        <v>0</v>
      </c>
      <c r="E1912" s="8">
        <v>43129</v>
      </c>
      <c r="F1912">
        <f t="shared" si="29"/>
        <v>2018</v>
      </c>
    </row>
    <row r="1913" spans="1:6" x14ac:dyDescent="0.25">
      <c r="A1913" s="2" t="s">
        <v>6</v>
      </c>
      <c r="B1913" s="2" t="s">
        <v>1026</v>
      </c>
      <c r="C1913" s="5">
        <v>217.4</v>
      </c>
      <c r="D1913" s="6">
        <v>0</v>
      </c>
      <c r="E1913" s="8">
        <v>43129</v>
      </c>
      <c r="F1913">
        <f t="shared" si="29"/>
        <v>2018</v>
      </c>
    </row>
    <row r="1914" spans="1:6" x14ac:dyDescent="0.25">
      <c r="A1914" s="2" t="s">
        <v>6</v>
      </c>
      <c r="B1914" s="2" t="s">
        <v>1026</v>
      </c>
      <c r="C1914" s="5">
        <v>2055.6799999999998</v>
      </c>
      <c r="D1914" s="6">
        <v>1.41</v>
      </c>
      <c r="E1914" s="8">
        <v>43129</v>
      </c>
      <c r="F1914">
        <f t="shared" si="29"/>
        <v>2018</v>
      </c>
    </row>
    <row r="1915" spans="1:6" x14ac:dyDescent="0.25">
      <c r="A1915" s="2" t="s">
        <v>6</v>
      </c>
      <c r="B1915" s="2" t="s">
        <v>1026</v>
      </c>
      <c r="C1915" s="5">
        <v>675</v>
      </c>
      <c r="D1915" s="6">
        <v>0.09</v>
      </c>
      <c r="E1915" s="8">
        <v>43129</v>
      </c>
      <c r="F1915">
        <f t="shared" si="29"/>
        <v>2018</v>
      </c>
    </row>
    <row r="1916" spans="1:6" x14ac:dyDescent="0.25">
      <c r="A1916" s="2" t="s">
        <v>6</v>
      </c>
      <c r="B1916" s="2" t="s">
        <v>1026</v>
      </c>
      <c r="C1916" s="5">
        <v>233.6</v>
      </c>
      <c r="D1916" s="6">
        <v>0.16</v>
      </c>
      <c r="E1916" s="8">
        <v>43129</v>
      </c>
      <c r="F1916">
        <f t="shared" si="29"/>
        <v>2018</v>
      </c>
    </row>
    <row r="1917" spans="1:6" x14ac:dyDescent="0.25">
      <c r="A1917" s="2" t="s">
        <v>6</v>
      </c>
      <c r="B1917" s="2" t="s">
        <v>1026</v>
      </c>
      <c r="C1917" s="5">
        <v>0</v>
      </c>
      <c r="D1917" s="6">
        <v>0</v>
      </c>
      <c r="E1917" s="8">
        <v>43129</v>
      </c>
      <c r="F1917">
        <f t="shared" si="29"/>
        <v>2018</v>
      </c>
    </row>
    <row r="1918" spans="1:6" x14ac:dyDescent="0.25">
      <c r="A1918" s="2" t="s">
        <v>6</v>
      </c>
      <c r="B1918" s="2" t="s">
        <v>1027</v>
      </c>
      <c r="C1918" s="5">
        <v>675</v>
      </c>
      <c r="D1918" s="6">
        <v>0.09</v>
      </c>
      <c r="E1918" s="8">
        <v>43119</v>
      </c>
      <c r="F1918">
        <f t="shared" si="29"/>
        <v>2018</v>
      </c>
    </row>
    <row r="1919" spans="1:6" x14ac:dyDescent="0.25">
      <c r="A1919" s="2" t="s">
        <v>6</v>
      </c>
      <c r="B1919" s="2" t="s">
        <v>1027</v>
      </c>
      <c r="C1919" s="5">
        <v>53</v>
      </c>
      <c r="D1919" s="6">
        <v>0</v>
      </c>
      <c r="E1919" s="8">
        <v>43119</v>
      </c>
      <c r="F1919">
        <f t="shared" si="29"/>
        <v>2018</v>
      </c>
    </row>
    <row r="1920" spans="1:6" x14ac:dyDescent="0.25">
      <c r="A1920" s="2" t="s">
        <v>6</v>
      </c>
      <c r="B1920" s="2" t="s">
        <v>1027</v>
      </c>
      <c r="C1920" s="5">
        <v>1495.04</v>
      </c>
      <c r="D1920" s="6">
        <v>1.02</v>
      </c>
      <c r="E1920" s="8">
        <v>43119</v>
      </c>
      <c r="F1920">
        <f t="shared" si="29"/>
        <v>2018</v>
      </c>
    </row>
    <row r="1921" spans="1:6" x14ac:dyDescent="0.25">
      <c r="A1921" s="2" t="s">
        <v>6</v>
      </c>
      <c r="B1921" s="2" t="s">
        <v>1027</v>
      </c>
      <c r="C1921" s="5">
        <v>633</v>
      </c>
      <c r="D1921" s="6">
        <v>0.09</v>
      </c>
      <c r="E1921" s="8">
        <v>43119</v>
      </c>
      <c r="F1921">
        <f t="shared" si="29"/>
        <v>2018</v>
      </c>
    </row>
    <row r="1922" spans="1:6" x14ac:dyDescent="0.25">
      <c r="A1922" s="2" t="s">
        <v>6</v>
      </c>
      <c r="B1922" s="2" t="s">
        <v>1027</v>
      </c>
      <c r="C1922" s="5">
        <v>233.6</v>
      </c>
      <c r="D1922" s="6">
        <v>0.16</v>
      </c>
      <c r="E1922" s="8">
        <v>43119</v>
      </c>
      <c r="F1922">
        <f t="shared" si="29"/>
        <v>2018</v>
      </c>
    </row>
    <row r="1923" spans="1:6" x14ac:dyDescent="0.25">
      <c r="A1923" s="2" t="s">
        <v>6</v>
      </c>
      <c r="B1923" s="2" t="s">
        <v>1027</v>
      </c>
      <c r="C1923" s="5">
        <v>0</v>
      </c>
      <c r="D1923" s="6">
        <v>0</v>
      </c>
      <c r="E1923" s="8">
        <v>43119</v>
      </c>
      <c r="F1923">
        <f t="shared" ref="F1923:F1986" si="30">YEAR(E1923)</f>
        <v>2018</v>
      </c>
    </row>
    <row r="1924" spans="1:6" x14ac:dyDescent="0.25">
      <c r="A1924" s="2" t="s">
        <v>6</v>
      </c>
      <c r="B1924" s="2" t="s">
        <v>1028</v>
      </c>
      <c r="C1924" s="5">
        <v>217.4</v>
      </c>
      <c r="D1924" s="6">
        <v>0</v>
      </c>
      <c r="E1924" s="8">
        <v>43124</v>
      </c>
      <c r="F1924">
        <f t="shared" si="30"/>
        <v>2018</v>
      </c>
    </row>
    <row r="1925" spans="1:6" x14ac:dyDescent="0.25">
      <c r="A1925" s="2" t="s">
        <v>6</v>
      </c>
      <c r="B1925" s="2" t="s">
        <v>1028</v>
      </c>
      <c r="C1925" s="5">
        <v>1588.48</v>
      </c>
      <c r="D1925" s="6">
        <v>1.0900000000000001</v>
      </c>
      <c r="E1925" s="8">
        <v>43124</v>
      </c>
      <c r="F1925">
        <f t="shared" si="30"/>
        <v>2018</v>
      </c>
    </row>
    <row r="1926" spans="1:6" x14ac:dyDescent="0.25">
      <c r="A1926" s="2" t="s">
        <v>6</v>
      </c>
      <c r="B1926" s="2" t="s">
        <v>1028</v>
      </c>
      <c r="C1926" s="5">
        <v>467.2</v>
      </c>
      <c r="D1926" s="6">
        <v>0.32</v>
      </c>
      <c r="E1926" s="8">
        <v>43124</v>
      </c>
      <c r="F1926">
        <f t="shared" si="30"/>
        <v>2018</v>
      </c>
    </row>
    <row r="1927" spans="1:6" x14ac:dyDescent="0.25">
      <c r="A1927" s="2" t="s">
        <v>6</v>
      </c>
      <c r="B1927" s="2" t="s">
        <v>1028</v>
      </c>
      <c r="C1927" s="5">
        <v>151.84</v>
      </c>
      <c r="D1927" s="6">
        <v>0.1</v>
      </c>
      <c r="E1927" s="8">
        <v>43124</v>
      </c>
      <c r="F1927">
        <f t="shared" si="30"/>
        <v>2018</v>
      </c>
    </row>
    <row r="1928" spans="1:6" x14ac:dyDescent="0.25">
      <c r="A1928" s="2" t="s">
        <v>6</v>
      </c>
      <c r="B1928" s="2" t="s">
        <v>1028</v>
      </c>
      <c r="C1928" s="5">
        <v>0</v>
      </c>
      <c r="D1928" s="6">
        <v>0</v>
      </c>
      <c r="E1928" s="8">
        <v>43124</v>
      </c>
      <c r="F1928">
        <f t="shared" si="30"/>
        <v>2018</v>
      </c>
    </row>
    <row r="1929" spans="1:6" x14ac:dyDescent="0.25">
      <c r="A1929" s="2" t="s">
        <v>6</v>
      </c>
      <c r="B1929" s="2" t="s">
        <v>1029</v>
      </c>
      <c r="C1929" s="5">
        <v>53</v>
      </c>
      <c r="D1929" s="6">
        <v>0</v>
      </c>
      <c r="E1929" s="8">
        <v>43131</v>
      </c>
      <c r="F1929">
        <f t="shared" si="30"/>
        <v>2018</v>
      </c>
    </row>
    <row r="1930" spans="1:6" x14ac:dyDescent="0.25">
      <c r="A1930" s="2" t="s">
        <v>6</v>
      </c>
      <c r="B1930" s="2" t="s">
        <v>1029</v>
      </c>
      <c r="C1930" s="5">
        <v>2055.6799999999998</v>
      </c>
      <c r="D1930" s="6">
        <v>1.41</v>
      </c>
      <c r="E1930" s="8">
        <v>43131</v>
      </c>
      <c r="F1930">
        <f t="shared" si="30"/>
        <v>2018</v>
      </c>
    </row>
    <row r="1931" spans="1:6" x14ac:dyDescent="0.25">
      <c r="A1931" s="2" t="s">
        <v>6</v>
      </c>
      <c r="B1931" s="2" t="s">
        <v>1029</v>
      </c>
      <c r="C1931" s="5">
        <v>233.6</v>
      </c>
      <c r="D1931" s="6">
        <v>0.16</v>
      </c>
      <c r="E1931" s="8">
        <v>43131</v>
      </c>
      <c r="F1931">
        <f t="shared" si="30"/>
        <v>2018</v>
      </c>
    </row>
    <row r="1932" spans="1:6" x14ac:dyDescent="0.25">
      <c r="A1932" s="2" t="s">
        <v>6</v>
      </c>
      <c r="B1932" s="2" t="s">
        <v>1029</v>
      </c>
      <c r="C1932" s="5">
        <v>0</v>
      </c>
      <c r="D1932" s="6">
        <v>0</v>
      </c>
      <c r="E1932" s="8">
        <v>43131</v>
      </c>
      <c r="F1932">
        <f t="shared" si="30"/>
        <v>2018</v>
      </c>
    </row>
    <row r="1933" spans="1:6" x14ac:dyDescent="0.25">
      <c r="A1933" s="2" t="s">
        <v>6</v>
      </c>
      <c r="B1933" s="2" t="s">
        <v>1030</v>
      </c>
      <c r="C1933" s="5">
        <v>2055.6799999999998</v>
      </c>
      <c r="D1933" s="6">
        <v>1.41</v>
      </c>
      <c r="E1933" s="8">
        <v>43131</v>
      </c>
      <c r="F1933">
        <f t="shared" si="30"/>
        <v>2018</v>
      </c>
    </row>
    <row r="1934" spans="1:6" x14ac:dyDescent="0.25">
      <c r="A1934" s="2" t="s">
        <v>6</v>
      </c>
      <c r="B1934" s="2" t="s">
        <v>1030</v>
      </c>
      <c r="C1934" s="5">
        <v>53</v>
      </c>
      <c r="D1934" s="6">
        <v>0</v>
      </c>
      <c r="E1934" s="8">
        <v>43131</v>
      </c>
      <c r="F1934">
        <f t="shared" si="30"/>
        <v>2018</v>
      </c>
    </row>
    <row r="1935" spans="1:6" x14ac:dyDescent="0.25">
      <c r="A1935" s="2" t="s">
        <v>6</v>
      </c>
      <c r="B1935" s="2" t="s">
        <v>1030</v>
      </c>
      <c r="C1935" s="5">
        <v>0</v>
      </c>
      <c r="D1935" s="6">
        <v>0</v>
      </c>
      <c r="E1935" s="8">
        <v>43131</v>
      </c>
      <c r="F1935">
        <f t="shared" si="30"/>
        <v>2018</v>
      </c>
    </row>
    <row r="1936" spans="1:6" x14ac:dyDescent="0.25">
      <c r="A1936" s="2" t="s">
        <v>6</v>
      </c>
      <c r="B1936" s="2" t="s">
        <v>1031</v>
      </c>
      <c r="C1936" s="5">
        <v>53</v>
      </c>
      <c r="D1936" s="6">
        <v>0</v>
      </c>
      <c r="E1936" s="8">
        <v>43108</v>
      </c>
      <c r="F1936">
        <f t="shared" si="30"/>
        <v>2018</v>
      </c>
    </row>
    <row r="1937" spans="1:6" x14ac:dyDescent="0.25">
      <c r="A1937" s="2" t="s">
        <v>6</v>
      </c>
      <c r="B1937" s="2" t="s">
        <v>1031</v>
      </c>
      <c r="C1937" s="5">
        <v>1681.92</v>
      </c>
      <c r="D1937" s="6">
        <v>1.1499999999999999</v>
      </c>
      <c r="E1937" s="8">
        <v>43108</v>
      </c>
      <c r="F1937">
        <f t="shared" si="30"/>
        <v>2018</v>
      </c>
    </row>
    <row r="1938" spans="1:6" x14ac:dyDescent="0.25">
      <c r="A1938" s="2" t="s">
        <v>6</v>
      </c>
      <c r="B1938" s="2" t="s">
        <v>1031</v>
      </c>
      <c r="C1938" s="5">
        <v>0</v>
      </c>
      <c r="D1938" s="6">
        <v>0</v>
      </c>
      <c r="E1938" s="8">
        <v>43108</v>
      </c>
      <c r="F1938">
        <f t="shared" si="30"/>
        <v>2018</v>
      </c>
    </row>
    <row r="1939" spans="1:6" x14ac:dyDescent="0.25">
      <c r="A1939" s="2" t="s">
        <v>6</v>
      </c>
      <c r="B1939" s="2" t="s">
        <v>1032</v>
      </c>
      <c r="C1939" s="5">
        <v>53</v>
      </c>
      <c r="D1939" s="6">
        <v>0</v>
      </c>
      <c r="E1939" s="8">
        <v>43108</v>
      </c>
      <c r="F1939">
        <f t="shared" si="30"/>
        <v>2018</v>
      </c>
    </row>
    <row r="1940" spans="1:6" x14ac:dyDescent="0.25">
      <c r="A1940" s="2" t="s">
        <v>6</v>
      </c>
      <c r="B1940" s="2" t="s">
        <v>1032</v>
      </c>
      <c r="C1940" s="5">
        <v>1495.04</v>
      </c>
      <c r="D1940" s="6">
        <v>1.02</v>
      </c>
      <c r="E1940" s="8">
        <v>43108</v>
      </c>
      <c r="F1940">
        <f t="shared" si="30"/>
        <v>2018</v>
      </c>
    </row>
    <row r="1941" spans="1:6" x14ac:dyDescent="0.25">
      <c r="A1941" s="2" t="s">
        <v>6</v>
      </c>
      <c r="B1941" s="2" t="s">
        <v>1032</v>
      </c>
      <c r="C1941" s="5">
        <v>0</v>
      </c>
      <c r="D1941" s="6">
        <v>0</v>
      </c>
      <c r="E1941" s="8">
        <v>43108</v>
      </c>
      <c r="F1941">
        <f t="shared" si="30"/>
        <v>2018</v>
      </c>
    </row>
    <row r="1942" spans="1:6" x14ac:dyDescent="0.25">
      <c r="A1942" s="2" t="s">
        <v>6</v>
      </c>
      <c r="B1942" s="2" t="s">
        <v>1033</v>
      </c>
      <c r="C1942" s="5">
        <v>53</v>
      </c>
      <c r="D1942" s="6">
        <v>0</v>
      </c>
      <c r="E1942" s="8">
        <v>43108</v>
      </c>
      <c r="F1942">
        <f t="shared" si="30"/>
        <v>2018</v>
      </c>
    </row>
    <row r="1943" spans="1:6" x14ac:dyDescent="0.25">
      <c r="A1943" s="2" t="s">
        <v>6</v>
      </c>
      <c r="B1943" s="2" t="s">
        <v>1033</v>
      </c>
      <c r="C1943" s="5">
        <v>217.4</v>
      </c>
      <c r="D1943" s="6">
        <v>0</v>
      </c>
      <c r="E1943" s="8">
        <v>43108</v>
      </c>
      <c r="F1943">
        <f t="shared" si="30"/>
        <v>2018</v>
      </c>
    </row>
    <row r="1944" spans="1:6" x14ac:dyDescent="0.25">
      <c r="A1944" s="2" t="s">
        <v>6</v>
      </c>
      <c r="B1944" s="2" t="s">
        <v>1033</v>
      </c>
      <c r="C1944" s="5">
        <v>2242.56</v>
      </c>
      <c r="D1944" s="6">
        <v>1.54</v>
      </c>
      <c r="E1944" s="8">
        <v>43108</v>
      </c>
      <c r="F1944">
        <f t="shared" si="30"/>
        <v>2018</v>
      </c>
    </row>
    <row r="1945" spans="1:6" x14ac:dyDescent="0.25">
      <c r="A1945" s="2" t="s">
        <v>6</v>
      </c>
      <c r="B1945" s="2" t="s">
        <v>1033</v>
      </c>
      <c r="C1945" s="5">
        <v>0</v>
      </c>
      <c r="D1945" s="6">
        <v>0</v>
      </c>
      <c r="E1945" s="8">
        <v>43108</v>
      </c>
      <c r="F1945">
        <f t="shared" si="30"/>
        <v>2018</v>
      </c>
    </row>
    <row r="1946" spans="1:6" x14ac:dyDescent="0.25">
      <c r="A1946" s="2" t="s">
        <v>6</v>
      </c>
      <c r="B1946" s="2" t="s">
        <v>1034</v>
      </c>
      <c r="C1946" s="5">
        <v>217.4</v>
      </c>
      <c r="D1946" s="6">
        <v>0</v>
      </c>
      <c r="E1946" s="8">
        <v>43108</v>
      </c>
      <c r="F1946">
        <f t="shared" si="30"/>
        <v>2018</v>
      </c>
    </row>
    <row r="1947" spans="1:6" x14ac:dyDescent="0.25">
      <c r="A1947" s="2" t="s">
        <v>6</v>
      </c>
      <c r="B1947" s="2" t="s">
        <v>1034</v>
      </c>
      <c r="C1947" s="5">
        <v>1308.1600000000001</v>
      </c>
      <c r="D1947" s="6">
        <v>0.9</v>
      </c>
      <c r="E1947" s="8">
        <v>43108</v>
      </c>
      <c r="F1947">
        <f t="shared" si="30"/>
        <v>2018</v>
      </c>
    </row>
    <row r="1948" spans="1:6" x14ac:dyDescent="0.25">
      <c r="A1948" s="2" t="s">
        <v>6</v>
      </c>
      <c r="B1948" s="2" t="s">
        <v>1034</v>
      </c>
      <c r="C1948" s="5">
        <v>0</v>
      </c>
      <c r="D1948" s="6">
        <v>0</v>
      </c>
      <c r="E1948" s="8">
        <v>43108</v>
      </c>
      <c r="F1948">
        <f t="shared" si="30"/>
        <v>2018</v>
      </c>
    </row>
    <row r="1949" spans="1:6" x14ac:dyDescent="0.25">
      <c r="A1949" s="2" t="s">
        <v>6</v>
      </c>
      <c r="B1949" s="2" t="s">
        <v>1035</v>
      </c>
      <c r="C1949" s="5">
        <v>3363.84</v>
      </c>
      <c r="D1949" s="6">
        <v>2.2999999999999998</v>
      </c>
      <c r="E1949" s="8">
        <v>43108</v>
      </c>
      <c r="F1949">
        <f t="shared" si="30"/>
        <v>2018</v>
      </c>
    </row>
    <row r="1950" spans="1:6" x14ac:dyDescent="0.25">
      <c r="A1950" s="2" t="s">
        <v>6</v>
      </c>
      <c r="B1950" s="2" t="s">
        <v>1035</v>
      </c>
      <c r="C1950" s="5">
        <v>217.4</v>
      </c>
      <c r="D1950" s="6">
        <v>0</v>
      </c>
      <c r="E1950" s="8">
        <v>43108</v>
      </c>
      <c r="F1950">
        <f t="shared" si="30"/>
        <v>2018</v>
      </c>
    </row>
    <row r="1951" spans="1:6" x14ac:dyDescent="0.25">
      <c r="A1951" s="2" t="s">
        <v>6</v>
      </c>
      <c r="B1951" s="2" t="s">
        <v>1035</v>
      </c>
      <c r="C1951" s="5">
        <v>0</v>
      </c>
      <c r="D1951" s="6">
        <v>0</v>
      </c>
      <c r="E1951" s="8">
        <v>43108</v>
      </c>
      <c r="F1951">
        <f t="shared" si="30"/>
        <v>2018</v>
      </c>
    </row>
    <row r="1952" spans="1:6" x14ac:dyDescent="0.25">
      <c r="A1952" s="2" t="s">
        <v>6</v>
      </c>
      <c r="B1952" s="2" t="s">
        <v>1036</v>
      </c>
      <c r="C1952" s="5">
        <v>1962.24</v>
      </c>
      <c r="D1952" s="6">
        <v>1.34</v>
      </c>
      <c r="E1952" s="8">
        <v>43108</v>
      </c>
      <c r="F1952">
        <f t="shared" si="30"/>
        <v>2018</v>
      </c>
    </row>
    <row r="1953" spans="1:6" x14ac:dyDescent="0.25">
      <c r="A1953" s="2" t="s">
        <v>6</v>
      </c>
      <c r="B1953" s="2" t="s">
        <v>1036</v>
      </c>
      <c r="C1953" s="5">
        <v>217.4</v>
      </c>
      <c r="D1953" s="6">
        <v>0</v>
      </c>
      <c r="E1953" s="8">
        <v>43108</v>
      </c>
      <c r="F1953">
        <f t="shared" si="30"/>
        <v>2018</v>
      </c>
    </row>
    <row r="1954" spans="1:6" x14ac:dyDescent="0.25">
      <c r="A1954" s="2" t="s">
        <v>6</v>
      </c>
      <c r="B1954" s="2" t="s">
        <v>1036</v>
      </c>
      <c r="C1954" s="5">
        <v>0</v>
      </c>
      <c r="D1954" s="6">
        <v>0</v>
      </c>
      <c r="E1954" s="8">
        <v>43108</v>
      </c>
      <c r="F1954">
        <f t="shared" si="30"/>
        <v>2018</v>
      </c>
    </row>
    <row r="1955" spans="1:6" x14ac:dyDescent="0.25">
      <c r="A1955" s="2" t="s">
        <v>6</v>
      </c>
      <c r="B1955" s="2" t="s">
        <v>1037</v>
      </c>
      <c r="C1955" s="5">
        <v>217.4</v>
      </c>
      <c r="D1955" s="6">
        <v>0</v>
      </c>
      <c r="E1955" s="8">
        <v>43108</v>
      </c>
      <c r="F1955">
        <f t="shared" si="30"/>
        <v>2018</v>
      </c>
    </row>
    <row r="1956" spans="1:6" x14ac:dyDescent="0.25">
      <c r="A1956" s="2" t="s">
        <v>6</v>
      </c>
      <c r="B1956" s="2" t="s">
        <v>1037</v>
      </c>
      <c r="C1956" s="5">
        <v>1681.92</v>
      </c>
      <c r="D1956" s="6">
        <v>1.1499999999999999</v>
      </c>
      <c r="E1956" s="8">
        <v>43108</v>
      </c>
      <c r="F1956">
        <f t="shared" si="30"/>
        <v>2018</v>
      </c>
    </row>
    <row r="1957" spans="1:6" x14ac:dyDescent="0.25">
      <c r="A1957" s="2" t="s">
        <v>6</v>
      </c>
      <c r="B1957" s="2" t="s">
        <v>1037</v>
      </c>
      <c r="C1957" s="5">
        <v>53</v>
      </c>
      <c r="D1957" s="6">
        <v>0</v>
      </c>
      <c r="E1957" s="8">
        <v>43108</v>
      </c>
      <c r="F1957">
        <f t="shared" si="30"/>
        <v>2018</v>
      </c>
    </row>
    <row r="1958" spans="1:6" x14ac:dyDescent="0.25">
      <c r="A1958" s="2" t="s">
        <v>6</v>
      </c>
      <c r="B1958" s="2" t="s">
        <v>1037</v>
      </c>
      <c r="C1958" s="5">
        <v>0</v>
      </c>
      <c r="D1958" s="6">
        <v>0</v>
      </c>
      <c r="E1958" s="8">
        <v>43108</v>
      </c>
      <c r="F1958">
        <f t="shared" si="30"/>
        <v>2018</v>
      </c>
    </row>
    <row r="1959" spans="1:6" x14ac:dyDescent="0.25">
      <c r="A1959" s="2" t="s">
        <v>6</v>
      </c>
      <c r="B1959" s="2" t="s">
        <v>1038</v>
      </c>
      <c r="C1959" s="5">
        <v>53</v>
      </c>
      <c r="D1959" s="6">
        <v>0</v>
      </c>
      <c r="E1959" s="8">
        <v>43119</v>
      </c>
      <c r="F1959">
        <f t="shared" si="30"/>
        <v>2018</v>
      </c>
    </row>
    <row r="1960" spans="1:6" x14ac:dyDescent="0.25">
      <c r="A1960" s="2" t="s">
        <v>6</v>
      </c>
      <c r="B1960" s="2" t="s">
        <v>1038</v>
      </c>
      <c r="C1960" s="5">
        <v>446.76</v>
      </c>
      <c r="D1960" s="6">
        <v>0.31</v>
      </c>
      <c r="E1960" s="8">
        <v>43119</v>
      </c>
      <c r="F1960">
        <f t="shared" si="30"/>
        <v>2018</v>
      </c>
    </row>
    <row r="1961" spans="1:6" x14ac:dyDescent="0.25">
      <c r="A1961" s="2" t="s">
        <v>6</v>
      </c>
      <c r="B1961" s="2" t="s">
        <v>1038</v>
      </c>
      <c r="C1961" s="5">
        <v>217.4</v>
      </c>
      <c r="D1961" s="6">
        <v>0</v>
      </c>
      <c r="E1961" s="8">
        <v>43119</v>
      </c>
      <c r="F1961">
        <f t="shared" si="30"/>
        <v>2018</v>
      </c>
    </row>
    <row r="1962" spans="1:6" x14ac:dyDescent="0.25">
      <c r="A1962" s="2" t="s">
        <v>6</v>
      </c>
      <c r="B1962" s="2" t="s">
        <v>1038</v>
      </c>
      <c r="C1962" s="5">
        <v>0</v>
      </c>
      <c r="D1962" s="6">
        <v>0</v>
      </c>
      <c r="E1962" s="8">
        <v>43119</v>
      </c>
      <c r="F1962">
        <f t="shared" si="30"/>
        <v>2018</v>
      </c>
    </row>
    <row r="1963" spans="1:6" x14ac:dyDescent="0.25">
      <c r="A1963" s="2" t="s">
        <v>6</v>
      </c>
      <c r="B1963" s="2" t="s">
        <v>1039</v>
      </c>
      <c r="C1963" s="5">
        <v>2429.44</v>
      </c>
      <c r="D1963" s="6">
        <v>1.66</v>
      </c>
      <c r="E1963" s="8">
        <v>43131</v>
      </c>
      <c r="F1963">
        <f t="shared" si="30"/>
        <v>2018</v>
      </c>
    </row>
    <row r="1964" spans="1:6" x14ac:dyDescent="0.25">
      <c r="A1964" s="2" t="s">
        <v>6</v>
      </c>
      <c r="B1964" s="2" t="s">
        <v>1039</v>
      </c>
      <c r="C1964" s="5">
        <v>584</v>
      </c>
      <c r="D1964" s="6">
        <v>0.4</v>
      </c>
      <c r="E1964" s="8">
        <v>43131</v>
      </c>
      <c r="F1964">
        <f t="shared" si="30"/>
        <v>2018</v>
      </c>
    </row>
    <row r="1965" spans="1:6" x14ac:dyDescent="0.25">
      <c r="A1965" s="2" t="s">
        <v>6</v>
      </c>
      <c r="B1965" s="2" t="s">
        <v>1039</v>
      </c>
      <c r="C1965" s="5">
        <v>106</v>
      </c>
      <c r="D1965" s="6">
        <v>0</v>
      </c>
      <c r="E1965" s="8">
        <v>43131</v>
      </c>
      <c r="F1965">
        <f t="shared" si="30"/>
        <v>2018</v>
      </c>
    </row>
    <row r="1966" spans="1:6" x14ac:dyDescent="0.25">
      <c r="A1966" s="2" t="s">
        <v>6</v>
      </c>
      <c r="B1966" s="2" t="s">
        <v>1039</v>
      </c>
      <c r="C1966" s="5">
        <v>217.4</v>
      </c>
      <c r="D1966" s="6">
        <v>0</v>
      </c>
      <c r="E1966" s="8">
        <v>43131</v>
      </c>
      <c r="F1966">
        <f t="shared" si="30"/>
        <v>2018</v>
      </c>
    </row>
    <row r="1967" spans="1:6" x14ac:dyDescent="0.25">
      <c r="A1967" s="2" t="s">
        <v>6</v>
      </c>
      <c r="B1967" s="2" t="s">
        <v>1039</v>
      </c>
      <c r="C1967" s="5">
        <v>0</v>
      </c>
      <c r="D1967" s="6">
        <v>0</v>
      </c>
      <c r="E1967" s="8">
        <v>43131</v>
      </c>
      <c r="F1967">
        <f t="shared" si="30"/>
        <v>2018</v>
      </c>
    </row>
    <row r="1968" spans="1:6" x14ac:dyDescent="0.25">
      <c r="A1968" s="2" t="s">
        <v>6</v>
      </c>
      <c r="B1968" s="2" t="s">
        <v>1040</v>
      </c>
      <c r="C1968" s="5">
        <v>1401.6</v>
      </c>
      <c r="D1968" s="6">
        <v>0.96</v>
      </c>
      <c r="E1968" s="8">
        <v>43119</v>
      </c>
      <c r="F1968">
        <f t="shared" si="30"/>
        <v>2018</v>
      </c>
    </row>
    <row r="1969" spans="1:6" x14ac:dyDescent="0.25">
      <c r="A1969" s="2" t="s">
        <v>6</v>
      </c>
      <c r="B1969" s="2" t="s">
        <v>1040</v>
      </c>
      <c r="C1969" s="5">
        <v>217.4</v>
      </c>
      <c r="D1969" s="6">
        <v>0</v>
      </c>
      <c r="E1969" s="8">
        <v>43119</v>
      </c>
      <c r="F1969">
        <f t="shared" si="30"/>
        <v>2018</v>
      </c>
    </row>
    <row r="1970" spans="1:6" x14ac:dyDescent="0.25">
      <c r="A1970" s="2" t="s">
        <v>6</v>
      </c>
      <c r="B1970" s="2" t="s">
        <v>1040</v>
      </c>
      <c r="C1970" s="5">
        <v>633</v>
      </c>
      <c r="D1970" s="6">
        <v>0.09</v>
      </c>
      <c r="E1970" s="8">
        <v>43119</v>
      </c>
      <c r="F1970">
        <f t="shared" si="30"/>
        <v>2018</v>
      </c>
    </row>
    <row r="1971" spans="1:6" x14ac:dyDescent="0.25">
      <c r="A1971" s="2" t="s">
        <v>6</v>
      </c>
      <c r="B1971" s="2" t="s">
        <v>1040</v>
      </c>
      <c r="C1971" s="5">
        <v>675</v>
      </c>
      <c r="D1971" s="6">
        <v>0.09</v>
      </c>
      <c r="E1971" s="8">
        <v>43119</v>
      </c>
      <c r="F1971">
        <f t="shared" si="30"/>
        <v>2018</v>
      </c>
    </row>
    <row r="1972" spans="1:6" x14ac:dyDescent="0.25">
      <c r="A1972" s="2" t="s">
        <v>6</v>
      </c>
      <c r="B1972" s="2" t="s">
        <v>1040</v>
      </c>
      <c r="C1972" s="5">
        <v>0</v>
      </c>
      <c r="D1972" s="6">
        <v>0</v>
      </c>
      <c r="E1972" s="8">
        <v>43119</v>
      </c>
      <c r="F1972">
        <f t="shared" si="30"/>
        <v>2018</v>
      </c>
    </row>
    <row r="1973" spans="1:6" x14ac:dyDescent="0.25">
      <c r="A1973" s="2" t="s">
        <v>6</v>
      </c>
      <c r="B1973" s="2" t="s">
        <v>1041</v>
      </c>
      <c r="C1973" s="5">
        <v>217.4</v>
      </c>
      <c r="D1973" s="6">
        <v>0</v>
      </c>
      <c r="E1973" s="8">
        <v>43119</v>
      </c>
      <c r="F1973">
        <f t="shared" si="30"/>
        <v>2018</v>
      </c>
    </row>
    <row r="1974" spans="1:6" x14ac:dyDescent="0.25">
      <c r="A1974" s="2" t="s">
        <v>6</v>
      </c>
      <c r="B1974" s="2" t="s">
        <v>1041</v>
      </c>
      <c r="C1974" s="5">
        <v>1681.92</v>
      </c>
      <c r="D1974" s="6">
        <v>1.1499999999999999</v>
      </c>
      <c r="E1974" s="8">
        <v>43119</v>
      </c>
      <c r="F1974">
        <f t="shared" si="30"/>
        <v>2018</v>
      </c>
    </row>
    <row r="1975" spans="1:6" x14ac:dyDescent="0.25">
      <c r="A1975" s="2" t="s">
        <v>6</v>
      </c>
      <c r="B1975" s="2" t="s">
        <v>1041</v>
      </c>
      <c r="C1975" s="5">
        <v>675</v>
      </c>
      <c r="D1975" s="6">
        <v>0.09</v>
      </c>
      <c r="E1975" s="8">
        <v>43119</v>
      </c>
      <c r="F1975">
        <f t="shared" si="30"/>
        <v>2018</v>
      </c>
    </row>
    <row r="1976" spans="1:6" x14ac:dyDescent="0.25">
      <c r="A1976" s="2" t="s">
        <v>6</v>
      </c>
      <c r="B1976" s="2" t="s">
        <v>1041</v>
      </c>
      <c r="C1976" s="5">
        <v>53</v>
      </c>
      <c r="D1976" s="6">
        <v>0</v>
      </c>
      <c r="E1976" s="8">
        <v>43119</v>
      </c>
      <c r="F1976">
        <f t="shared" si="30"/>
        <v>2018</v>
      </c>
    </row>
    <row r="1977" spans="1:6" x14ac:dyDescent="0.25">
      <c r="A1977" s="2" t="s">
        <v>6</v>
      </c>
      <c r="B1977" s="2" t="s">
        <v>1041</v>
      </c>
      <c r="C1977" s="5">
        <v>467.2</v>
      </c>
      <c r="D1977" s="6">
        <v>0.32</v>
      </c>
      <c r="E1977" s="8">
        <v>43119</v>
      </c>
      <c r="F1977">
        <f t="shared" si="30"/>
        <v>2018</v>
      </c>
    </row>
    <row r="1978" spans="1:6" x14ac:dyDescent="0.25">
      <c r="A1978" s="2" t="s">
        <v>6</v>
      </c>
      <c r="B1978" s="2" t="s">
        <v>1041</v>
      </c>
      <c r="C1978" s="5">
        <v>0</v>
      </c>
      <c r="D1978" s="6">
        <v>0</v>
      </c>
      <c r="E1978" s="8">
        <v>43119</v>
      </c>
      <c r="F1978">
        <f t="shared" si="30"/>
        <v>2018</v>
      </c>
    </row>
    <row r="1979" spans="1:6" x14ac:dyDescent="0.25">
      <c r="A1979" s="2" t="s">
        <v>6</v>
      </c>
      <c r="B1979" s="2" t="s">
        <v>1042</v>
      </c>
      <c r="C1979" s="5">
        <v>217.4</v>
      </c>
      <c r="D1979" s="6">
        <v>0</v>
      </c>
      <c r="E1979" s="8">
        <v>43108</v>
      </c>
      <c r="F1979">
        <f t="shared" si="30"/>
        <v>2018</v>
      </c>
    </row>
    <row r="1980" spans="1:6" x14ac:dyDescent="0.25">
      <c r="A1980" s="2" t="s">
        <v>6</v>
      </c>
      <c r="B1980" s="2" t="s">
        <v>1042</v>
      </c>
      <c r="C1980" s="5">
        <v>53</v>
      </c>
      <c r="D1980" s="6">
        <v>0</v>
      </c>
      <c r="E1980" s="8">
        <v>43108</v>
      </c>
      <c r="F1980">
        <f t="shared" si="30"/>
        <v>2018</v>
      </c>
    </row>
    <row r="1981" spans="1:6" x14ac:dyDescent="0.25">
      <c r="A1981" s="2" t="s">
        <v>6</v>
      </c>
      <c r="B1981" s="2" t="s">
        <v>1042</v>
      </c>
      <c r="C1981" s="5">
        <v>373.76</v>
      </c>
      <c r="D1981" s="6">
        <v>0.26</v>
      </c>
      <c r="E1981" s="8">
        <v>43108</v>
      </c>
      <c r="F1981">
        <f t="shared" si="30"/>
        <v>2018</v>
      </c>
    </row>
    <row r="1982" spans="1:6" x14ac:dyDescent="0.25">
      <c r="A1982" s="2" t="s">
        <v>6</v>
      </c>
      <c r="B1982" s="2" t="s">
        <v>1042</v>
      </c>
      <c r="C1982" s="5">
        <v>0</v>
      </c>
      <c r="D1982" s="6">
        <v>0</v>
      </c>
      <c r="E1982" s="8">
        <v>43108</v>
      </c>
      <c r="F1982">
        <f t="shared" si="30"/>
        <v>2018</v>
      </c>
    </row>
    <row r="1983" spans="1:6" x14ac:dyDescent="0.25">
      <c r="A1983" s="2" t="s">
        <v>6</v>
      </c>
      <c r="B1983" s="2" t="s">
        <v>1043</v>
      </c>
      <c r="C1983" s="5">
        <v>53</v>
      </c>
      <c r="D1983" s="6">
        <v>0</v>
      </c>
      <c r="E1983" s="8">
        <v>43108</v>
      </c>
      <c r="F1983">
        <f t="shared" si="30"/>
        <v>2018</v>
      </c>
    </row>
    <row r="1984" spans="1:6" x14ac:dyDescent="0.25">
      <c r="A1984" s="2" t="s">
        <v>6</v>
      </c>
      <c r="B1984" s="2" t="s">
        <v>1043</v>
      </c>
      <c r="C1984" s="5">
        <v>217.4</v>
      </c>
      <c r="D1984" s="6">
        <v>0</v>
      </c>
      <c r="E1984" s="8">
        <v>43108</v>
      </c>
      <c r="F1984">
        <f t="shared" si="30"/>
        <v>2018</v>
      </c>
    </row>
    <row r="1985" spans="1:6" x14ac:dyDescent="0.25">
      <c r="A1985" s="2" t="s">
        <v>6</v>
      </c>
      <c r="B1985" s="2" t="s">
        <v>1043</v>
      </c>
      <c r="C1985" s="5">
        <v>934.4</v>
      </c>
      <c r="D1985" s="6">
        <v>0.64</v>
      </c>
      <c r="E1985" s="8">
        <v>43108</v>
      </c>
      <c r="F1985">
        <f t="shared" si="30"/>
        <v>2018</v>
      </c>
    </row>
    <row r="1986" spans="1:6" x14ac:dyDescent="0.25">
      <c r="A1986" s="2" t="s">
        <v>6</v>
      </c>
      <c r="B1986" s="2" t="s">
        <v>1043</v>
      </c>
      <c r="C1986" s="5">
        <v>0</v>
      </c>
      <c r="D1986" s="6">
        <v>0</v>
      </c>
      <c r="E1986" s="8">
        <v>43108</v>
      </c>
      <c r="F1986">
        <f t="shared" si="30"/>
        <v>2018</v>
      </c>
    </row>
    <row r="1987" spans="1:6" x14ac:dyDescent="0.25">
      <c r="A1987" s="2" t="s">
        <v>6</v>
      </c>
      <c r="B1987" s="2" t="s">
        <v>1044</v>
      </c>
      <c r="C1987" s="5">
        <v>2242.56</v>
      </c>
      <c r="D1987" s="6">
        <v>1.54</v>
      </c>
      <c r="E1987" s="8">
        <v>43108</v>
      </c>
      <c r="F1987">
        <f t="shared" ref="F1987:F2050" si="31">YEAR(E1987)</f>
        <v>2018</v>
      </c>
    </row>
    <row r="1988" spans="1:6" x14ac:dyDescent="0.25">
      <c r="A1988" s="2" t="s">
        <v>6</v>
      </c>
      <c r="B1988" s="2" t="s">
        <v>1044</v>
      </c>
      <c r="C1988" s="5">
        <v>53</v>
      </c>
      <c r="D1988" s="6">
        <v>0</v>
      </c>
      <c r="E1988" s="8">
        <v>43108</v>
      </c>
      <c r="F1988">
        <f t="shared" si="31"/>
        <v>2018</v>
      </c>
    </row>
    <row r="1989" spans="1:6" x14ac:dyDescent="0.25">
      <c r="A1989" s="2" t="s">
        <v>6</v>
      </c>
      <c r="B1989" s="2" t="s">
        <v>1044</v>
      </c>
      <c r="C1989" s="5">
        <v>217.4</v>
      </c>
      <c r="D1989" s="6">
        <v>0</v>
      </c>
      <c r="E1989" s="8">
        <v>43108</v>
      </c>
      <c r="F1989">
        <f t="shared" si="31"/>
        <v>2018</v>
      </c>
    </row>
    <row r="1990" spans="1:6" x14ac:dyDescent="0.25">
      <c r="A1990" s="2" t="s">
        <v>6</v>
      </c>
      <c r="B1990" s="2" t="s">
        <v>1044</v>
      </c>
      <c r="C1990" s="5">
        <v>0</v>
      </c>
      <c r="D1990" s="6">
        <v>0</v>
      </c>
      <c r="E1990" s="8">
        <v>43108</v>
      </c>
      <c r="F1990">
        <f t="shared" si="31"/>
        <v>2018</v>
      </c>
    </row>
    <row r="1991" spans="1:6" x14ac:dyDescent="0.25">
      <c r="A1991" s="2" t="s">
        <v>6</v>
      </c>
      <c r="B1991" s="2" t="s">
        <v>1045</v>
      </c>
      <c r="C1991" s="5">
        <v>1775.36</v>
      </c>
      <c r="D1991" s="6">
        <v>1.22</v>
      </c>
      <c r="E1991" s="8">
        <v>43108</v>
      </c>
      <c r="F1991">
        <f t="shared" si="31"/>
        <v>2018</v>
      </c>
    </row>
    <row r="1992" spans="1:6" x14ac:dyDescent="0.25">
      <c r="A1992" s="2" t="s">
        <v>6</v>
      </c>
      <c r="B1992" s="2" t="s">
        <v>1045</v>
      </c>
      <c r="C1992" s="5">
        <v>109.5</v>
      </c>
      <c r="D1992" s="6">
        <v>0.08</v>
      </c>
      <c r="E1992" s="8">
        <v>43108</v>
      </c>
      <c r="F1992">
        <f t="shared" si="31"/>
        <v>2018</v>
      </c>
    </row>
    <row r="1993" spans="1:6" x14ac:dyDescent="0.25">
      <c r="A1993" s="2" t="s">
        <v>6</v>
      </c>
      <c r="B1993" s="2" t="s">
        <v>1045</v>
      </c>
      <c r="C1993" s="5">
        <v>217.4</v>
      </c>
      <c r="D1993" s="6">
        <v>0</v>
      </c>
      <c r="E1993" s="8">
        <v>43108</v>
      </c>
      <c r="F1993">
        <f t="shared" si="31"/>
        <v>2018</v>
      </c>
    </row>
    <row r="1994" spans="1:6" x14ac:dyDescent="0.25">
      <c r="A1994" s="2" t="s">
        <v>6</v>
      </c>
      <c r="B1994" s="2" t="s">
        <v>1045</v>
      </c>
      <c r="C1994" s="5">
        <v>53</v>
      </c>
      <c r="D1994" s="6">
        <v>0</v>
      </c>
      <c r="E1994" s="8">
        <v>43108</v>
      </c>
      <c r="F1994">
        <f t="shared" si="31"/>
        <v>2018</v>
      </c>
    </row>
    <row r="1995" spans="1:6" x14ac:dyDescent="0.25">
      <c r="A1995" s="2" t="s">
        <v>6</v>
      </c>
      <c r="B1995" s="2" t="s">
        <v>1045</v>
      </c>
      <c r="C1995" s="5">
        <v>75.92</v>
      </c>
      <c r="D1995" s="6">
        <v>0.05</v>
      </c>
      <c r="E1995" s="8">
        <v>43108</v>
      </c>
      <c r="F1995">
        <f t="shared" si="31"/>
        <v>2018</v>
      </c>
    </row>
    <row r="1996" spans="1:6" x14ac:dyDescent="0.25">
      <c r="A1996" s="2" t="s">
        <v>6</v>
      </c>
      <c r="B1996" s="2" t="s">
        <v>1045</v>
      </c>
      <c r="C1996" s="5">
        <v>0</v>
      </c>
      <c r="D1996" s="6">
        <v>0</v>
      </c>
      <c r="E1996" s="8">
        <v>43108</v>
      </c>
      <c r="F1996">
        <f t="shared" si="31"/>
        <v>2018</v>
      </c>
    </row>
    <row r="1997" spans="1:6" x14ac:dyDescent="0.25">
      <c r="A1997" s="2" t="s">
        <v>6</v>
      </c>
      <c r="B1997" s="2" t="s">
        <v>1046</v>
      </c>
      <c r="C1997" s="5">
        <v>53</v>
      </c>
      <c r="D1997" s="6">
        <v>0</v>
      </c>
      <c r="E1997" s="8">
        <v>43124</v>
      </c>
      <c r="F1997">
        <f t="shared" si="31"/>
        <v>2018</v>
      </c>
    </row>
    <row r="1998" spans="1:6" x14ac:dyDescent="0.25">
      <c r="A1998" s="2" t="s">
        <v>6</v>
      </c>
      <c r="B1998" s="2" t="s">
        <v>1046</v>
      </c>
      <c r="C1998" s="5">
        <v>217.4</v>
      </c>
      <c r="D1998" s="6">
        <v>0</v>
      </c>
      <c r="E1998" s="8">
        <v>43124</v>
      </c>
      <c r="F1998">
        <f t="shared" si="31"/>
        <v>2018</v>
      </c>
    </row>
    <row r="1999" spans="1:6" x14ac:dyDescent="0.25">
      <c r="A1999" s="2" t="s">
        <v>6</v>
      </c>
      <c r="B1999" s="2" t="s">
        <v>1046</v>
      </c>
      <c r="C1999" s="5">
        <v>2522.88</v>
      </c>
      <c r="D1999" s="6">
        <v>1.73</v>
      </c>
      <c r="E1999" s="8">
        <v>43124</v>
      </c>
      <c r="F1999">
        <f t="shared" si="31"/>
        <v>2018</v>
      </c>
    </row>
    <row r="2000" spans="1:6" x14ac:dyDescent="0.25">
      <c r="A2000" s="2" t="s">
        <v>6</v>
      </c>
      <c r="B2000" s="2" t="s">
        <v>1046</v>
      </c>
      <c r="C2000" s="5">
        <v>350.4</v>
      </c>
      <c r="D2000" s="6">
        <v>0.24</v>
      </c>
      <c r="E2000" s="8">
        <v>43124</v>
      </c>
      <c r="F2000">
        <f t="shared" si="31"/>
        <v>2018</v>
      </c>
    </row>
    <row r="2001" spans="1:6" x14ac:dyDescent="0.25">
      <c r="A2001" s="2" t="s">
        <v>6</v>
      </c>
      <c r="B2001" s="2" t="s">
        <v>1046</v>
      </c>
      <c r="C2001" s="5">
        <v>0</v>
      </c>
      <c r="D2001" s="6">
        <v>0</v>
      </c>
      <c r="E2001" s="8">
        <v>43124</v>
      </c>
      <c r="F2001">
        <f t="shared" si="31"/>
        <v>2018</v>
      </c>
    </row>
    <row r="2002" spans="1:6" x14ac:dyDescent="0.25">
      <c r="A2002" s="2" t="s">
        <v>6</v>
      </c>
      <c r="B2002" s="2" t="s">
        <v>1047</v>
      </c>
      <c r="C2002" s="5">
        <v>53</v>
      </c>
      <c r="D2002" s="6">
        <v>0</v>
      </c>
      <c r="E2002" s="8">
        <v>43119</v>
      </c>
      <c r="F2002">
        <f t="shared" si="31"/>
        <v>2018</v>
      </c>
    </row>
    <row r="2003" spans="1:6" x14ac:dyDescent="0.25">
      <c r="A2003" s="2" t="s">
        <v>6</v>
      </c>
      <c r="B2003" s="2" t="s">
        <v>1047</v>
      </c>
      <c r="C2003" s="5">
        <v>217.4</v>
      </c>
      <c r="D2003" s="6">
        <v>0</v>
      </c>
      <c r="E2003" s="8">
        <v>43119</v>
      </c>
      <c r="F2003">
        <f t="shared" si="31"/>
        <v>2018</v>
      </c>
    </row>
    <row r="2004" spans="1:6" x14ac:dyDescent="0.25">
      <c r="A2004" s="2" t="s">
        <v>6</v>
      </c>
      <c r="B2004" s="2" t="s">
        <v>1047</v>
      </c>
      <c r="C2004" s="5">
        <v>0</v>
      </c>
      <c r="D2004" s="6">
        <v>0</v>
      </c>
      <c r="E2004" s="8">
        <v>43119</v>
      </c>
      <c r="F2004">
        <f t="shared" si="31"/>
        <v>2018</v>
      </c>
    </row>
    <row r="2005" spans="1:6" x14ac:dyDescent="0.25">
      <c r="A2005" s="2" t="s">
        <v>6</v>
      </c>
      <c r="B2005" s="2" t="s">
        <v>1048</v>
      </c>
      <c r="C2005" s="5">
        <v>1588.48</v>
      </c>
      <c r="D2005" s="6">
        <v>1.0900000000000001</v>
      </c>
      <c r="E2005" s="8">
        <v>43119</v>
      </c>
      <c r="F2005">
        <f t="shared" si="31"/>
        <v>2018</v>
      </c>
    </row>
    <row r="2006" spans="1:6" x14ac:dyDescent="0.25">
      <c r="A2006" s="2" t="s">
        <v>6</v>
      </c>
      <c r="B2006" s="2" t="s">
        <v>1048</v>
      </c>
      <c r="C2006" s="5">
        <v>21.9</v>
      </c>
      <c r="D2006" s="6">
        <v>0.02</v>
      </c>
      <c r="E2006" s="8">
        <v>43119</v>
      </c>
      <c r="F2006">
        <f t="shared" si="31"/>
        <v>2018</v>
      </c>
    </row>
    <row r="2007" spans="1:6" x14ac:dyDescent="0.25">
      <c r="A2007" s="2" t="s">
        <v>6</v>
      </c>
      <c r="B2007" s="2" t="s">
        <v>1048</v>
      </c>
      <c r="C2007" s="5">
        <v>53</v>
      </c>
      <c r="D2007" s="6">
        <v>0</v>
      </c>
      <c r="E2007" s="8">
        <v>43119</v>
      </c>
      <c r="F2007">
        <f t="shared" si="31"/>
        <v>2018</v>
      </c>
    </row>
    <row r="2008" spans="1:6" x14ac:dyDescent="0.25">
      <c r="A2008" s="2" t="s">
        <v>6</v>
      </c>
      <c r="B2008" s="2" t="s">
        <v>1048</v>
      </c>
      <c r="C2008" s="5">
        <v>217.4</v>
      </c>
      <c r="D2008" s="6">
        <v>0</v>
      </c>
      <c r="E2008" s="8">
        <v>43119</v>
      </c>
      <c r="F2008">
        <f t="shared" si="31"/>
        <v>2018</v>
      </c>
    </row>
    <row r="2009" spans="1:6" x14ac:dyDescent="0.25">
      <c r="A2009" s="2" t="s">
        <v>6</v>
      </c>
      <c r="B2009" s="2" t="s">
        <v>1048</v>
      </c>
      <c r="C2009" s="5">
        <v>0</v>
      </c>
      <c r="D2009" s="6">
        <v>0</v>
      </c>
      <c r="E2009" s="8">
        <v>43119</v>
      </c>
      <c r="F2009">
        <f t="shared" si="31"/>
        <v>2018</v>
      </c>
    </row>
    <row r="2010" spans="1:6" x14ac:dyDescent="0.25">
      <c r="A2010" s="2" t="s">
        <v>6</v>
      </c>
      <c r="B2010" s="2" t="s">
        <v>1049</v>
      </c>
      <c r="C2010" s="5">
        <v>560.64</v>
      </c>
      <c r="D2010" s="6">
        <v>0.38</v>
      </c>
      <c r="E2010" s="8">
        <v>43124</v>
      </c>
      <c r="F2010">
        <f t="shared" si="31"/>
        <v>2018</v>
      </c>
    </row>
    <row r="2011" spans="1:6" x14ac:dyDescent="0.25">
      <c r="A2011" s="2" t="s">
        <v>6</v>
      </c>
      <c r="B2011" s="2" t="s">
        <v>1049</v>
      </c>
      <c r="C2011" s="5">
        <v>53</v>
      </c>
      <c r="D2011" s="6">
        <v>0</v>
      </c>
      <c r="E2011" s="8">
        <v>43124</v>
      </c>
      <c r="F2011">
        <f t="shared" si="31"/>
        <v>2018</v>
      </c>
    </row>
    <row r="2012" spans="1:6" x14ac:dyDescent="0.25">
      <c r="A2012" s="2" t="s">
        <v>6</v>
      </c>
      <c r="B2012" s="2" t="s">
        <v>1049</v>
      </c>
      <c r="C2012" s="5">
        <v>217.4</v>
      </c>
      <c r="D2012" s="6">
        <v>0</v>
      </c>
      <c r="E2012" s="8">
        <v>43124</v>
      </c>
      <c r="F2012">
        <f t="shared" si="31"/>
        <v>2018</v>
      </c>
    </row>
    <row r="2013" spans="1:6" x14ac:dyDescent="0.25">
      <c r="A2013" s="2" t="s">
        <v>6</v>
      </c>
      <c r="B2013" s="2" t="s">
        <v>1049</v>
      </c>
      <c r="C2013" s="5">
        <v>0</v>
      </c>
      <c r="D2013" s="6">
        <v>0</v>
      </c>
      <c r="E2013" s="8">
        <v>43124</v>
      </c>
      <c r="F2013">
        <f t="shared" si="31"/>
        <v>2018</v>
      </c>
    </row>
    <row r="2014" spans="1:6" x14ac:dyDescent="0.25">
      <c r="A2014" s="2" t="s">
        <v>6</v>
      </c>
      <c r="B2014" s="2" t="s">
        <v>1050</v>
      </c>
      <c r="C2014" s="5">
        <v>1121.28</v>
      </c>
      <c r="D2014" s="6">
        <v>0.77</v>
      </c>
      <c r="E2014" s="8">
        <v>43124</v>
      </c>
      <c r="F2014">
        <f t="shared" si="31"/>
        <v>2018</v>
      </c>
    </row>
    <row r="2015" spans="1:6" x14ac:dyDescent="0.25">
      <c r="A2015" s="2" t="s">
        <v>6</v>
      </c>
      <c r="B2015" s="2" t="s">
        <v>1050</v>
      </c>
      <c r="C2015" s="5">
        <v>151.84</v>
      </c>
      <c r="D2015" s="6">
        <v>0.1</v>
      </c>
      <c r="E2015" s="8">
        <v>43124</v>
      </c>
      <c r="F2015">
        <f t="shared" si="31"/>
        <v>2018</v>
      </c>
    </row>
    <row r="2016" spans="1:6" x14ac:dyDescent="0.25">
      <c r="A2016" s="2" t="s">
        <v>6</v>
      </c>
      <c r="B2016" s="2" t="s">
        <v>1050</v>
      </c>
      <c r="C2016" s="5">
        <v>217.4</v>
      </c>
      <c r="D2016" s="6">
        <v>0</v>
      </c>
      <c r="E2016" s="8">
        <v>43124</v>
      </c>
      <c r="F2016">
        <f t="shared" si="31"/>
        <v>2018</v>
      </c>
    </row>
    <row r="2017" spans="1:6" x14ac:dyDescent="0.25">
      <c r="A2017" s="2" t="s">
        <v>6</v>
      </c>
      <c r="B2017" s="2" t="s">
        <v>1050</v>
      </c>
      <c r="C2017" s="5">
        <v>303.68</v>
      </c>
      <c r="D2017" s="6">
        <v>0.21</v>
      </c>
      <c r="E2017" s="8">
        <v>43124</v>
      </c>
      <c r="F2017">
        <f t="shared" si="31"/>
        <v>2018</v>
      </c>
    </row>
    <row r="2018" spans="1:6" x14ac:dyDescent="0.25">
      <c r="A2018" s="2" t="s">
        <v>6</v>
      </c>
      <c r="B2018" s="2" t="s">
        <v>1050</v>
      </c>
      <c r="C2018" s="5">
        <v>0</v>
      </c>
      <c r="D2018" s="6">
        <v>0</v>
      </c>
      <c r="E2018" s="8">
        <v>43124</v>
      </c>
      <c r="F2018">
        <f t="shared" si="31"/>
        <v>2018</v>
      </c>
    </row>
    <row r="2019" spans="1:6" x14ac:dyDescent="0.25">
      <c r="A2019" s="2" t="s">
        <v>6</v>
      </c>
      <c r="B2019" s="2" t="s">
        <v>1051</v>
      </c>
      <c r="C2019" s="5">
        <v>53</v>
      </c>
      <c r="D2019" s="6">
        <v>0</v>
      </c>
      <c r="E2019" s="8">
        <v>43124</v>
      </c>
      <c r="F2019">
        <f t="shared" si="31"/>
        <v>2018</v>
      </c>
    </row>
    <row r="2020" spans="1:6" x14ac:dyDescent="0.25">
      <c r="A2020" s="2" t="s">
        <v>6</v>
      </c>
      <c r="B2020" s="2" t="s">
        <v>1051</v>
      </c>
      <c r="C2020" s="5">
        <v>217.4</v>
      </c>
      <c r="D2020" s="6">
        <v>0</v>
      </c>
      <c r="E2020" s="8">
        <v>43124</v>
      </c>
      <c r="F2020">
        <f t="shared" si="31"/>
        <v>2018</v>
      </c>
    </row>
    <row r="2021" spans="1:6" x14ac:dyDescent="0.25">
      <c r="A2021" s="2" t="s">
        <v>6</v>
      </c>
      <c r="B2021" s="2" t="s">
        <v>1051</v>
      </c>
      <c r="C2021" s="5">
        <v>0</v>
      </c>
      <c r="D2021" s="6">
        <v>0</v>
      </c>
      <c r="E2021" s="8">
        <v>43124</v>
      </c>
      <c r="F2021">
        <f t="shared" si="31"/>
        <v>2018</v>
      </c>
    </row>
    <row r="2022" spans="1:6" x14ac:dyDescent="0.25">
      <c r="A2022" s="2" t="s">
        <v>6</v>
      </c>
      <c r="B2022" s="2" t="s">
        <v>1052</v>
      </c>
      <c r="C2022" s="5">
        <v>153.30000000000001</v>
      </c>
      <c r="D2022" s="6">
        <v>0.11</v>
      </c>
      <c r="E2022" s="8">
        <v>43124</v>
      </c>
      <c r="F2022">
        <f t="shared" si="31"/>
        <v>2018</v>
      </c>
    </row>
    <row r="2023" spans="1:6" x14ac:dyDescent="0.25">
      <c r="A2023" s="2" t="s">
        <v>6</v>
      </c>
      <c r="B2023" s="2" t="s">
        <v>1052</v>
      </c>
      <c r="C2023" s="5">
        <v>832</v>
      </c>
      <c r="D2023" s="6">
        <v>0.32</v>
      </c>
      <c r="E2023" s="8">
        <v>43124</v>
      </c>
      <c r="F2023">
        <f t="shared" si="31"/>
        <v>2018</v>
      </c>
    </row>
    <row r="2024" spans="1:6" x14ac:dyDescent="0.25">
      <c r="A2024" s="2" t="s">
        <v>6</v>
      </c>
      <c r="B2024" s="2" t="s">
        <v>1052</v>
      </c>
      <c r="C2024" s="5">
        <v>148.91999999999999</v>
      </c>
      <c r="D2024" s="6">
        <v>0.1</v>
      </c>
      <c r="E2024" s="8">
        <v>43124</v>
      </c>
      <c r="F2024">
        <f t="shared" si="31"/>
        <v>2018</v>
      </c>
    </row>
    <row r="2025" spans="1:6" x14ac:dyDescent="0.25">
      <c r="A2025" s="2" t="s">
        <v>6</v>
      </c>
      <c r="B2025" s="2" t="s">
        <v>1052</v>
      </c>
      <c r="C2025" s="5">
        <v>1308.1600000000001</v>
      </c>
      <c r="D2025" s="6">
        <v>0.9</v>
      </c>
      <c r="E2025" s="8">
        <v>43124</v>
      </c>
      <c r="F2025">
        <f t="shared" si="31"/>
        <v>2018</v>
      </c>
    </row>
    <row r="2026" spans="1:6" x14ac:dyDescent="0.25">
      <c r="A2026" s="2" t="s">
        <v>6</v>
      </c>
      <c r="B2026" s="2" t="s">
        <v>1052</v>
      </c>
      <c r="C2026" s="5">
        <v>217.4</v>
      </c>
      <c r="D2026" s="6">
        <v>0</v>
      </c>
      <c r="E2026" s="8">
        <v>43124</v>
      </c>
      <c r="F2026">
        <f t="shared" si="31"/>
        <v>2018</v>
      </c>
    </row>
    <row r="2027" spans="1:6" x14ac:dyDescent="0.25">
      <c r="A2027" s="2" t="s">
        <v>6</v>
      </c>
      <c r="B2027" s="2" t="s">
        <v>1052</v>
      </c>
      <c r="C2027" s="5">
        <v>53</v>
      </c>
      <c r="D2027" s="6">
        <v>0</v>
      </c>
      <c r="E2027" s="8">
        <v>43124</v>
      </c>
      <c r="F2027">
        <f t="shared" si="31"/>
        <v>2018</v>
      </c>
    </row>
    <row r="2028" spans="1:6" x14ac:dyDescent="0.25">
      <c r="A2028" s="2" t="s">
        <v>6</v>
      </c>
      <c r="B2028" s="2" t="s">
        <v>1052</v>
      </c>
      <c r="C2028" s="5">
        <v>0</v>
      </c>
      <c r="D2028" s="6">
        <v>0</v>
      </c>
      <c r="E2028" s="8">
        <v>43124</v>
      </c>
      <c r="F2028">
        <f t="shared" si="31"/>
        <v>2018</v>
      </c>
    </row>
    <row r="2029" spans="1:6" x14ac:dyDescent="0.25">
      <c r="A2029" s="2" t="s">
        <v>6</v>
      </c>
      <c r="B2029" s="2" t="s">
        <v>1053</v>
      </c>
      <c r="C2029" s="5">
        <v>53</v>
      </c>
      <c r="D2029" s="6">
        <v>0</v>
      </c>
      <c r="E2029" s="8">
        <v>43131</v>
      </c>
      <c r="F2029">
        <f t="shared" si="31"/>
        <v>2018</v>
      </c>
    </row>
    <row r="2030" spans="1:6" x14ac:dyDescent="0.25">
      <c r="A2030" s="2" t="s">
        <v>6</v>
      </c>
      <c r="B2030" s="2" t="s">
        <v>1053</v>
      </c>
      <c r="C2030" s="5">
        <v>217.4</v>
      </c>
      <c r="D2030" s="6">
        <v>0</v>
      </c>
      <c r="E2030" s="8">
        <v>43131</v>
      </c>
      <c r="F2030">
        <f t="shared" si="31"/>
        <v>2018</v>
      </c>
    </row>
    <row r="2031" spans="1:6" x14ac:dyDescent="0.25">
      <c r="A2031" s="2" t="s">
        <v>6</v>
      </c>
      <c r="B2031" s="2" t="s">
        <v>1053</v>
      </c>
      <c r="C2031" s="5">
        <v>0</v>
      </c>
      <c r="D2031" s="6">
        <v>0</v>
      </c>
      <c r="E2031" s="8">
        <v>43131</v>
      </c>
      <c r="F2031">
        <f t="shared" si="31"/>
        <v>2018</v>
      </c>
    </row>
    <row r="2032" spans="1:6" x14ac:dyDescent="0.25">
      <c r="A2032" s="2" t="s">
        <v>6</v>
      </c>
      <c r="B2032" s="2" t="s">
        <v>1054</v>
      </c>
      <c r="C2032" s="5">
        <v>53</v>
      </c>
      <c r="D2032" s="6">
        <v>0</v>
      </c>
      <c r="E2032" s="8">
        <v>43130</v>
      </c>
      <c r="F2032">
        <f t="shared" si="31"/>
        <v>2018</v>
      </c>
    </row>
    <row r="2033" spans="1:6" x14ac:dyDescent="0.25">
      <c r="A2033" s="2" t="s">
        <v>6</v>
      </c>
      <c r="B2033" s="2" t="s">
        <v>1054</v>
      </c>
      <c r="C2033" s="5">
        <v>1401.6</v>
      </c>
      <c r="D2033" s="6">
        <v>0.96</v>
      </c>
      <c r="E2033" s="8">
        <v>43130</v>
      </c>
      <c r="F2033">
        <f t="shared" si="31"/>
        <v>2018</v>
      </c>
    </row>
    <row r="2034" spans="1:6" x14ac:dyDescent="0.25">
      <c r="A2034" s="2" t="s">
        <v>6</v>
      </c>
      <c r="B2034" s="2" t="s">
        <v>1054</v>
      </c>
      <c r="C2034" s="5">
        <v>217.4</v>
      </c>
      <c r="D2034" s="6">
        <v>0</v>
      </c>
      <c r="E2034" s="8">
        <v>43130</v>
      </c>
      <c r="F2034">
        <f t="shared" si="31"/>
        <v>2018</v>
      </c>
    </row>
    <row r="2035" spans="1:6" x14ac:dyDescent="0.25">
      <c r="A2035" s="2" t="s">
        <v>6</v>
      </c>
      <c r="B2035" s="2" t="s">
        <v>1054</v>
      </c>
      <c r="C2035" s="5">
        <v>197.1</v>
      </c>
      <c r="D2035" s="6">
        <v>0.14000000000000001</v>
      </c>
      <c r="E2035" s="8">
        <v>43130</v>
      </c>
      <c r="F2035">
        <f t="shared" si="31"/>
        <v>2018</v>
      </c>
    </row>
    <row r="2036" spans="1:6" x14ac:dyDescent="0.25">
      <c r="A2036" s="2" t="s">
        <v>6</v>
      </c>
      <c r="B2036" s="2" t="s">
        <v>1054</v>
      </c>
      <c r="C2036" s="5">
        <v>0</v>
      </c>
      <c r="D2036" s="6">
        <v>0</v>
      </c>
      <c r="E2036" s="8">
        <v>43130</v>
      </c>
      <c r="F2036">
        <f t="shared" si="31"/>
        <v>2018</v>
      </c>
    </row>
    <row r="2037" spans="1:6" x14ac:dyDescent="0.25">
      <c r="A2037" s="2" t="s">
        <v>6</v>
      </c>
      <c r="B2037" s="2" t="s">
        <v>1055</v>
      </c>
      <c r="C2037" s="5">
        <v>217.4</v>
      </c>
      <c r="D2037" s="6">
        <v>0</v>
      </c>
      <c r="E2037" s="8">
        <v>43131</v>
      </c>
      <c r="F2037">
        <f t="shared" si="31"/>
        <v>2018</v>
      </c>
    </row>
    <row r="2038" spans="1:6" x14ac:dyDescent="0.25">
      <c r="A2038" s="2" t="s">
        <v>6</v>
      </c>
      <c r="B2038" s="2" t="s">
        <v>1055</v>
      </c>
      <c r="C2038" s="5">
        <v>53</v>
      </c>
      <c r="D2038" s="6">
        <v>0</v>
      </c>
      <c r="E2038" s="8">
        <v>43131</v>
      </c>
      <c r="F2038">
        <f t="shared" si="31"/>
        <v>2018</v>
      </c>
    </row>
    <row r="2039" spans="1:6" x14ac:dyDescent="0.25">
      <c r="A2039" s="2" t="s">
        <v>6</v>
      </c>
      <c r="B2039" s="2" t="s">
        <v>1055</v>
      </c>
      <c r="C2039" s="5">
        <v>93.44</v>
      </c>
      <c r="D2039" s="6">
        <v>0.06</v>
      </c>
      <c r="E2039" s="8">
        <v>43131</v>
      </c>
      <c r="F2039">
        <f t="shared" si="31"/>
        <v>2018</v>
      </c>
    </row>
    <row r="2040" spans="1:6" x14ac:dyDescent="0.25">
      <c r="A2040" s="2" t="s">
        <v>6</v>
      </c>
      <c r="B2040" s="2" t="s">
        <v>1055</v>
      </c>
      <c r="C2040" s="5">
        <v>0</v>
      </c>
      <c r="D2040" s="6">
        <v>0</v>
      </c>
      <c r="E2040" s="8">
        <v>43131</v>
      </c>
      <c r="F2040">
        <f t="shared" si="31"/>
        <v>2018</v>
      </c>
    </row>
    <row r="2041" spans="1:6" x14ac:dyDescent="0.25">
      <c r="A2041" s="2" t="s">
        <v>6</v>
      </c>
      <c r="B2041" s="2" t="s">
        <v>1056</v>
      </c>
      <c r="C2041" s="5">
        <v>53</v>
      </c>
      <c r="D2041" s="6">
        <v>0</v>
      </c>
      <c r="E2041" s="8">
        <v>43131</v>
      </c>
      <c r="F2041">
        <f t="shared" si="31"/>
        <v>2018</v>
      </c>
    </row>
    <row r="2042" spans="1:6" x14ac:dyDescent="0.25">
      <c r="A2042" s="2" t="s">
        <v>6</v>
      </c>
      <c r="B2042" s="2" t="s">
        <v>1056</v>
      </c>
      <c r="C2042" s="5">
        <v>217.4</v>
      </c>
      <c r="D2042" s="6">
        <v>0</v>
      </c>
      <c r="E2042" s="8">
        <v>43131</v>
      </c>
      <c r="F2042">
        <f t="shared" si="31"/>
        <v>2018</v>
      </c>
    </row>
    <row r="2043" spans="1:6" x14ac:dyDescent="0.25">
      <c r="A2043" s="2" t="s">
        <v>6</v>
      </c>
      <c r="B2043" s="2" t="s">
        <v>1056</v>
      </c>
      <c r="C2043" s="5">
        <v>0</v>
      </c>
      <c r="D2043" s="6">
        <v>0</v>
      </c>
      <c r="E2043" s="8">
        <v>43131</v>
      </c>
      <c r="F2043">
        <f t="shared" si="31"/>
        <v>2018</v>
      </c>
    </row>
    <row r="2044" spans="1:6" x14ac:dyDescent="0.25">
      <c r="A2044" s="2" t="s">
        <v>6</v>
      </c>
      <c r="B2044" s="2" t="s">
        <v>1057</v>
      </c>
      <c r="C2044" s="5">
        <v>893.52</v>
      </c>
      <c r="D2044" s="6">
        <v>0.61</v>
      </c>
      <c r="E2044" s="8">
        <v>43108</v>
      </c>
      <c r="F2044">
        <f t="shared" si="31"/>
        <v>2018</v>
      </c>
    </row>
    <row r="2045" spans="1:6" x14ac:dyDescent="0.25">
      <c r="A2045" s="2" t="s">
        <v>6</v>
      </c>
      <c r="B2045" s="2" t="s">
        <v>1057</v>
      </c>
      <c r="C2045" s="5">
        <v>675</v>
      </c>
      <c r="D2045" s="6">
        <v>0.09</v>
      </c>
      <c r="E2045" s="8">
        <v>43108</v>
      </c>
      <c r="F2045">
        <f t="shared" si="31"/>
        <v>2018</v>
      </c>
    </row>
    <row r="2046" spans="1:6" x14ac:dyDescent="0.25">
      <c r="A2046" s="2" t="s">
        <v>6</v>
      </c>
      <c r="B2046" s="2" t="s">
        <v>1057</v>
      </c>
      <c r="C2046" s="5">
        <v>738.62</v>
      </c>
      <c r="D2046" s="6">
        <v>0</v>
      </c>
      <c r="E2046" s="8">
        <v>43108</v>
      </c>
      <c r="F2046">
        <f t="shared" si="31"/>
        <v>2018</v>
      </c>
    </row>
    <row r="2047" spans="1:6" x14ac:dyDescent="0.25">
      <c r="A2047" s="2" t="s">
        <v>6</v>
      </c>
      <c r="B2047" s="2" t="s">
        <v>1057</v>
      </c>
      <c r="C2047" s="5">
        <v>1607</v>
      </c>
      <c r="D2047" s="6">
        <v>0</v>
      </c>
      <c r="E2047" s="8">
        <v>43108</v>
      </c>
      <c r="F2047">
        <f t="shared" si="31"/>
        <v>2018</v>
      </c>
    </row>
    <row r="2048" spans="1:6" x14ac:dyDescent="0.25">
      <c r="A2048" s="2" t="s">
        <v>6</v>
      </c>
      <c r="B2048" s="2" t="s">
        <v>1057</v>
      </c>
      <c r="C2048" s="5">
        <v>0</v>
      </c>
      <c r="D2048" s="6">
        <v>0</v>
      </c>
      <c r="E2048" s="8">
        <v>43108</v>
      </c>
      <c r="F2048">
        <f t="shared" si="31"/>
        <v>2018</v>
      </c>
    </row>
    <row r="2049" spans="1:6" x14ac:dyDescent="0.25">
      <c r="A2049" s="2" t="s">
        <v>6</v>
      </c>
      <c r="B2049" s="2" t="s">
        <v>1058</v>
      </c>
      <c r="C2049" s="5">
        <v>654.08000000000004</v>
      </c>
      <c r="D2049" s="6">
        <v>0.45</v>
      </c>
      <c r="E2049" s="8">
        <v>43131</v>
      </c>
      <c r="F2049">
        <f t="shared" si="31"/>
        <v>2018</v>
      </c>
    </row>
    <row r="2050" spans="1:6" x14ac:dyDescent="0.25">
      <c r="A2050" s="2" t="s">
        <v>6</v>
      </c>
      <c r="B2050" s="2" t="s">
        <v>1058</v>
      </c>
      <c r="C2050" s="5">
        <v>217.4</v>
      </c>
      <c r="D2050" s="6">
        <v>0</v>
      </c>
      <c r="E2050" s="8">
        <v>43131</v>
      </c>
      <c r="F2050">
        <f t="shared" si="31"/>
        <v>2018</v>
      </c>
    </row>
    <row r="2051" spans="1:6" x14ac:dyDescent="0.25">
      <c r="A2051" s="2" t="s">
        <v>6</v>
      </c>
      <c r="B2051" s="2" t="s">
        <v>1058</v>
      </c>
      <c r="C2051" s="5">
        <v>53</v>
      </c>
      <c r="D2051" s="6">
        <v>0</v>
      </c>
      <c r="E2051" s="8">
        <v>43131</v>
      </c>
      <c r="F2051">
        <f t="shared" ref="F2051:F2114" si="32">YEAR(E2051)</f>
        <v>2018</v>
      </c>
    </row>
    <row r="2052" spans="1:6" x14ac:dyDescent="0.25">
      <c r="A2052" s="2" t="s">
        <v>6</v>
      </c>
      <c r="B2052" s="2" t="s">
        <v>1058</v>
      </c>
      <c r="C2052" s="5">
        <v>99.28</v>
      </c>
      <c r="D2052" s="6">
        <v>7.0000000000000007E-2</v>
      </c>
      <c r="E2052" s="8">
        <v>43131</v>
      </c>
      <c r="F2052">
        <f t="shared" si="32"/>
        <v>2018</v>
      </c>
    </row>
    <row r="2053" spans="1:6" x14ac:dyDescent="0.25">
      <c r="A2053" s="2" t="s">
        <v>6</v>
      </c>
      <c r="B2053" s="2" t="s">
        <v>1058</v>
      </c>
      <c r="C2053" s="5">
        <v>633</v>
      </c>
      <c r="D2053" s="6">
        <v>0.09</v>
      </c>
      <c r="E2053" s="8">
        <v>43131</v>
      </c>
      <c r="F2053">
        <f t="shared" si="32"/>
        <v>2018</v>
      </c>
    </row>
    <row r="2054" spans="1:6" x14ac:dyDescent="0.25">
      <c r="A2054" s="2" t="s">
        <v>6</v>
      </c>
      <c r="B2054" s="2" t="s">
        <v>1058</v>
      </c>
      <c r="C2054" s="5">
        <v>0</v>
      </c>
      <c r="D2054" s="6">
        <v>0</v>
      </c>
      <c r="E2054" s="8">
        <v>43131</v>
      </c>
      <c r="F2054">
        <f t="shared" si="32"/>
        <v>2018</v>
      </c>
    </row>
    <row r="2055" spans="1:6" x14ac:dyDescent="0.25">
      <c r="A2055" s="2" t="s">
        <v>6</v>
      </c>
      <c r="B2055" s="2" t="s">
        <v>1059</v>
      </c>
      <c r="C2055" s="5">
        <v>747.52</v>
      </c>
      <c r="D2055" s="6">
        <v>0.51</v>
      </c>
      <c r="E2055" s="8">
        <v>43129</v>
      </c>
      <c r="F2055">
        <f t="shared" si="32"/>
        <v>2018</v>
      </c>
    </row>
    <row r="2056" spans="1:6" x14ac:dyDescent="0.25">
      <c r="A2056" s="2" t="s">
        <v>6</v>
      </c>
      <c r="B2056" s="2" t="s">
        <v>1059</v>
      </c>
      <c r="C2056" s="5">
        <v>675</v>
      </c>
      <c r="D2056" s="6">
        <v>0.09</v>
      </c>
      <c r="E2056" s="8">
        <v>43129</v>
      </c>
      <c r="F2056">
        <f t="shared" si="32"/>
        <v>2018</v>
      </c>
    </row>
    <row r="2057" spans="1:6" x14ac:dyDescent="0.25">
      <c r="A2057" s="2" t="s">
        <v>6</v>
      </c>
      <c r="B2057" s="2" t="s">
        <v>1059</v>
      </c>
      <c r="C2057" s="5">
        <v>0</v>
      </c>
      <c r="D2057" s="6">
        <v>0</v>
      </c>
      <c r="E2057" s="8">
        <v>43129</v>
      </c>
      <c r="F2057">
        <f t="shared" si="32"/>
        <v>2018</v>
      </c>
    </row>
    <row r="2058" spans="1:6" x14ac:dyDescent="0.25">
      <c r="A2058" s="2" t="s">
        <v>6</v>
      </c>
      <c r="B2058" s="2" t="s">
        <v>1060</v>
      </c>
      <c r="C2058" s="5">
        <v>747.52</v>
      </c>
      <c r="D2058" s="6">
        <v>0.51</v>
      </c>
      <c r="E2058" s="8">
        <v>43129</v>
      </c>
      <c r="F2058">
        <f t="shared" si="32"/>
        <v>2018</v>
      </c>
    </row>
    <row r="2059" spans="1:6" x14ac:dyDescent="0.25">
      <c r="A2059" s="2" t="s">
        <v>6</v>
      </c>
      <c r="B2059" s="2" t="s">
        <v>1060</v>
      </c>
      <c r="C2059" s="5">
        <v>675</v>
      </c>
      <c r="D2059" s="6">
        <v>0.09</v>
      </c>
      <c r="E2059" s="8">
        <v>43129</v>
      </c>
      <c r="F2059">
        <f t="shared" si="32"/>
        <v>2018</v>
      </c>
    </row>
    <row r="2060" spans="1:6" x14ac:dyDescent="0.25">
      <c r="A2060" s="2" t="s">
        <v>6</v>
      </c>
      <c r="B2060" s="2" t="s">
        <v>1060</v>
      </c>
      <c r="C2060" s="5">
        <v>0</v>
      </c>
      <c r="D2060" s="6">
        <v>0</v>
      </c>
      <c r="E2060" s="8">
        <v>43129</v>
      </c>
      <c r="F2060">
        <f t="shared" si="32"/>
        <v>2018</v>
      </c>
    </row>
    <row r="2061" spans="1:6" x14ac:dyDescent="0.25">
      <c r="A2061" s="2" t="s">
        <v>6</v>
      </c>
      <c r="B2061" s="2" t="s">
        <v>1061</v>
      </c>
      <c r="C2061" s="5">
        <v>675</v>
      </c>
      <c r="D2061" s="6">
        <v>0.09</v>
      </c>
      <c r="E2061" s="8">
        <v>43129</v>
      </c>
      <c r="F2061">
        <f t="shared" si="32"/>
        <v>2018</v>
      </c>
    </row>
    <row r="2062" spans="1:6" x14ac:dyDescent="0.25">
      <c r="A2062" s="2" t="s">
        <v>6</v>
      </c>
      <c r="B2062" s="2" t="s">
        <v>1061</v>
      </c>
      <c r="C2062" s="5">
        <v>747.52</v>
      </c>
      <c r="D2062" s="6">
        <v>0.51</v>
      </c>
      <c r="E2062" s="8">
        <v>43129</v>
      </c>
      <c r="F2062">
        <f t="shared" si="32"/>
        <v>2018</v>
      </c>
    </row>
    <row r="2063" spans="1:6" x14ac:dyDescent="0.25">
      <c r="A2063" s="2" t="s">
        <v>6</v>
      </c>
      <c r="B2063" s="2" t="s">
        <v>1061</v>
      </c>
      <c r="C2063" s="5">
        <v>0</v>
      </c>
      <c r="D2063" s="6">
        <v>0</v>
      </c>
      <c r="E2063" s="8">
        <v>43129</v>
      </c>
      <c r="F2063">
        <f t="shared" si="32"/>
        <v>2018</v>
      </c>
    </row>
    <row r="2064" spans="1:6" x14ac:dyDescent="0.25">
      <c r="A2064" s="2" t="s">
        <v>6</v>
      </c>
      <c r="B2064" s="2" t="s">
        <v>1062</v>
      </c>
      <c r="C2064" s="5">
        <v>485</v>
      </c>
      <c r="D2064" s="6">
        <v>0.15</v>
      </c>
      <c r="E2064" s="8">
        <v>43129</v>
      </c>
      <c r="F2064">
        <f t="shared" si="32"/>
        <v>2018</v>
      </c>
    </row>
    <row r="2065" spans="1:6" x14ac:dyDescent="0.25">
      <c r="A2065" s="2" t="s">
        <v>6</v>
      </c>
      <c r="B2065" s="2" t="s">
        <v>1062</v>
      </c>
      <c r="C2065" s="5">
        <v>675</v>
      </c>
      <c r="D2065" s="6">
        <v>0.09</v>
      </c>
      <c r="E2065" s="8">
        <v>43129</v>
      </c>
      <c r="F2065">
        <f t="shared" si="32"/>
        <v>2018</v>
      </c>
    </row>
    <row r="2066" spans="1:6" x14ac:dyDescent="0.25">
      <c r="A2066" s="2" t="s">
        <v>6</v>
      </c>
      <c r="B2066" s="2" t="s">
        <v>1062</v>
      </c>
      <c r="C2066" s="5">
        <v>560.64</v>
      </c>
      <c r="D2066" s="6">
        <v>0.38</v>
      </c>
      <c r="E2066" s="8">
        <v>43129</v>
      </c>
      <c r="F2066">
        <f t="shared" si="32"/>
        <v>2018</v>
      </c>
    </row>
    <row r="2067" spans="1:6" x14ac:dyDescent="0.25">
      <c r="A2067" s="2" t="s">
        <v>6</v>
      </c>
      <c r="B2067" s="2" t="s">
        <v>1062</v>
      </c>
      <c r="C2067" s="5">
        <v>0</v>
      </c>
      <c r="D2067" s="6">
        <v>0</v>
      </c>
      <c r="E2067" s="8">
        <v>43129</v>
      </c>
      <c r="F2067">
        <f t="shared" si="32"/>
        <v>2018</v>
      </c>
    </row>
    <row r="2068" spans="1:6" x14ac:dyDescent="0.25">
      <c r="A2068" s="2" t="s">
        <v>6</v>
      </c>
      <c r="B2068" s="2" t="s">
        <v>1063</v>
      </c>
      <c r="C2068" s="5">
        <v>675</v>
      </c>
      <c r="D2068" s="6">
        <v>0.09</v>
      </c>
      <c r="E2068" s="8">
        <v>43129</v>
      </c>
      <c r="F2068">
        <f t="shared" si="32"/>
        <v>2018</v>
      </c>
    </row>
    <row r="2069" spans="1:6" x14ac:dyDescent="0.25">
      <c r="A2069" s="2" t="s">
        <v>6</v>
      </c>
      <c r="B2069" s="2" t="s">
        <v>1063</v>
      </c>
      <c r="C2069" s="5">
        <v>934.4</v>
      </c>
      <c r="D2069" s="6">
        <v>0.64</v>
      </c>
      <c r="E2069" s="8">
        <v>43129</v>
      </c>
      <c r="F2069">
        <f t="shared" si="32"/>
        <v>2018</v>
      </c>
    </row>
    <row r="2070" spans="1:6" x14ac:dyDescent="0.25">
      <c r="A2070" s="2" t="s">
        <v>6</v>
      </c>
      <c r="B2070" s="2" t="s">
        <v>1063</v>
      </c>
      <c r="C2070" s="5">
        <v>0</v>
      </c>
      <c r="D2070" s="6">
        <v>0</v>
      </c>
      <c r="E2070" s="8">
        <v>43129</v>
      </c>
      <c r="F2070">
        <f t="shared" si="32"/>
        <v>2018</v>
      </c>
    </row>
    <row r="2071" spans="1:6" x14ac:dyDescent="0.25">
      <c r="A2071" s="2" t="s">
        <v>6</v>
      </c>
      <c r="B2071" s="2" t="s">
        <v>1064</v>
      </c>
      <c r="C2071" s="5">
        <v>675</v>
      </c>
      <c r="D2071" s="6">
        <v>0.09</v>
      </c>
      <c r="E2071" s="8">
        <v>43129</v>
      </c>
      <c r="F2071">
        <f t="shared" si="32"/>
        <v>2018</v>
      </c>
    </row>
    <row r="2072" spans="1:6" x14ac:dyDescent="0.25">
      <c r="A2072" s="2" t="s">
        <v>6</v>
      </c>
      <c r="B2072" s="2" t="s">
        <v>1064</v>
      </c>
      <c r="C2072" s="5">
        <v>893.52</v>
      </c>
      <c r="D2072" s="6">
        <v>0.61</v>
      </c>
      <c r="E2072" s="8">
        <v>43129</v>
      </c>
      <c r="F2072">
        <f t="shared" si="32"/>
        <v>2018</v>
      </c>
    </row>
    <row r="2073" spans="1:6" x14ac:dyDescent="0.25">
      <c r="A2073" s="2" t="s">
        <v>6</v>
      </c>
      <c r="B2073" s="2" t="s">
        <v>1064</v>
      </c>
      <c r="C2073" s="5">
        <v>0</v>
      </c>
      <c r="D2073" s="6">
        <v>0</v>
      </c>
      <c r="E2073" s="8">
        <v>43129</v>
      </c>
      <c r="F2073">
        <f t="shared" si="32"/>
        <v>2018</v>
      </c>
    </row>
    <row r="2074" spans="1:6" x14ac:dyDescent="0.25">
      <c r="A2074" s="2" t="s">
        <v>6</v>
      </c>
      <c r="B2074" s="2" t="s">
        <v>1065</v>
      </c>
      <c r="C2074" s="5">
        <v>1414.74</v>
      </c>
      <c r="D2074" s="6">
        <v>0.97</v>
      </c>
      <c r="E2074" s="8">
        <v>43129</v>
      </c>
      <c r="F2074">
        <f t="shared" si="32"/>
        <v>2018</v>
      </c>
    </row>
    <row r="2075" spans="1:6" x14ac:dyDescent="0.25">
      <c r="A2075" s="2" t="s">
        <v>6</v>
      </c>
      <c r="B2075" s="2" t="s">
        <v>1065</v>
      </c>
      <c r="C2075" s="5">
        <v>675</v>
      </c>
      <c r="D2075" s="6">
        <v>0.09</v>
      </c>
      <c r="E2075" s="8">
        <v>43129</v>
      </c>
      <c r="F2075">
        <f t="shared" si="32"/>
        <v>2018</v>
      </c>
    </row>
    <row r="2076" spans="1:6" x14ac:dyDescent="0.25">
      <c r="A2076" s="2" t="s">
        <v>6</v>
      </c>
      <c r="B2076" s="2" t="s">
        <v>1065</v>
      </c>
      <c r="C2076" s="5">
        <v>0</v>
      </c>
      <c r="D2076" s="6">
        <v>0</v>
      </c>
      <c r="E2076" s="8">
        <v>43129</v>
      </c>
      <c r="F2076">
        <f t="shared" si="32"/>
        <v>2018</v>
      </c>
    </row>
    <row r="2077" spans="1:6" x14ac:dyDescent="0.25">
      <c r="A2077" s="2" t="s">
        <v>6</v>
      </c>
      <c r="B2077" s="2" t="s">
        <v>1066</v>
      </c>
      <c r="C2077" s="5">
        <v>53</v>
      </c>
      <c r="D2077" s="6">
        <v>0</v>
      </c>
      <c r="E2077" s="8">
        <v>43119</v>
      </c>
      <c r="F2077">
        <f t="shared" si="32"/>
        <v>2018</v>
      </c>
    </row>
    <row r="2078" spans="1:6" x14ac:dyDescent="0.25">
      <c r="A2078" s="2" t="s">
        <v>6</v>
      </c>
      <c r="B2078" s="2" t="s">
        <v>1066</v>
      </c>
      <c r="C2078" s="5">
        <v>217.4</v>
      </c>
      <c r="D2078" s="6">
        <v>0</v>
      </c>
      <c r="E2078" s="8">
        <v>43119</v>
      </c>
      <c r="F2078">
        <f t="shared" si="32"/>
        <v>2018</v>
      </c>
    </row>
    <row r="2079" spans="1:6" x14ac:dyDescent="0.25">
      <c r="A2079" s="2" t="s">
        <v>6</v>
      </c>
      <c r="B2079" s="2" t="s">
        <v>1066</v>
      </c>
      <c r="C2079" s="5">
        <v>1121.28</v>
      </c>
      <c r="D2079" s="6">
        <v>0.77</v>
      </c>
      <c r="E2079" s="8">
        <v>43119</v>
      </c>
      <c r="F2079">
        <f t="shared" si="32"/>
        <v>2018</v>
      </c>
    </row>
    <row r="2080" spans="1:6" x14ac:dyDescent="0.25">
      <c r="A2080" s="2" t="s">
        <v>6</v>
      </c>
      <c r="B2080" s="2" t="s">
        <v>1066</v>
      </c>
      <c r="C2080" s="5">
        <v>653</v>
      </c>
      <c r="D2080" s="6">
        <v>0.08</v>
      </c>
      <c r="E2080" s="8">
        <v>43119</v>
      </c>
      <c r="F2080">
        <f t="shared" si="32"/>
        <v>2018</v>
      </c>
    </row>
    <row r="2081" spans="1:6" x14ac:dyDescent="0.25">
      <c r="A2081" s="2" t="s">
        <v>6</v>
      </c>
      <c r="B2081" s="2" t="s">
        <v>1066</v>
      </c>
      <c r="C2081" s="5">
        <v>0</v>
      </c>
      <c r="D2081" s="6">
        <v>0</v>
      </c>
      <c r="E2081" s="8">
        <v>43119</v>
      </c>
      <c r="F2081">
        <f t="shared" si="32"/>
        <v>2018</v>
      </c>
    </row>
    <row r="2082" spans="1:6" x14ac:dyDescent="0.25">
      <c r="A2082" s="2" t="s">
        <v>6</v>
      </c>
      <c r="B2082" s="2" t="s">
        <v>1067</v>
      </c>
      <c r="C2082" s="5">
        <v>373.76</v>
      </c>
      <c r="D2082" s="6">
        <v>0.26</v>
      </c>
      <c r="E2082" s="8">
        <v>43119</v>
      </c>
      <c r="F2082">
        <f t="shared" si="32"/>
        <v>2018</v>
      </c>
    </row>
    <row r="2083" spans="1:6" x14ac:dyDescent="0.25">
      <c r="A2083" s="2" t="s">
        <v>6</v>
      </c>
      <c r="B2083" s="2" t="s">
        <v>1067</v>
      </c>
      <c r="C2083" s="5">
        <v>217.4</v>
      </c>
      <c r="D2083" s="6">
        <v>0</v>
      </c>
      <c r="E2083" s="8">
        <v>43119</v>
      </c>
      <c r="F2083">
        <f t="shared" si="32"/>
        <v>2018</v>
      </c>
    </row>
    <row r="2084" spans="1:6" x14ac:dyDescent="0.25">
      <c r="A2084" s="2" t="s">
        <v>6</v>
      </c>
      <c r="B2084" s="2" t="s">
        <v>1067</v>
      </c>
      <c r="C2084" s="5">
        <v>53</v>
      </c>
      <c r="D2084" s="6">
        <v>0</v>
      </c>
      <c r="E2084" s="8">
        <v>43119</v>
      </c>
      <c r="F2084">
        <f t="shared" si="32"/>
        <v>2018</v>
      </c>
    </row>
    <row r="2085" spans="1:6" x14ac:dyDescent="0.25">
      <c r="A2085" s="2" t="s">
        <v>6</v>
      </c>
      <c r="B2085" s="2" t="s">
        <v>1067</v>
      </c>
      <c r="C2085" s="5">
        <v>0</v>
      </c>
      <c r="D2085" s="6">
        <v>0</v>
      </c>
      <c r="E2085" s="8">
        <v>43119</v>
      </c>
      <c r="F2085">
        <f t="shared" si="32"/>
        <v>2018</v>
      </c>
    </row>
    <row r="2086" spans="1:6" x14ac:dyDescent="0.25">
      <c r="A2086" s="2" t="s">
        <v>6</v>
      </c>
      <c r="B2086" s="2" t="s">
        <v>1068</v>
      </c>
      <c r="C2086" s="5">
        <v>53</v>
      </c>
      <c r="D2086" s="6">
        <v>0</v>
      </c>
      <c r="E2086" s="8">
        <v>43124</v>
      </c>
      <c r="F2086">
        <f t="shared" si="32"/>
        <v>2018</v>
      </c>
    </row>
    <row r="2087" spans="1:6" x14ac:dyDescent="0.25">
      <c r="A2087" s="2" t="s">
        <v>6</v>
      </c>
      <c r="B2087" s="2" t="s">
        <v>1068</v>
      </c>
      <c r="C2087" s="5">
        <v>560.64</v>
      </c>
      <c r="D2087" s="6">
        <v>0.38</v>
      </c>
      <c r="E2087" s="8">
        <v>43124</v>
      </c>
      <c r="F2087">
        <f t="shared" si="32"/>
        <v>2018</v>
      </c>
    </row>
    <row r="2088" spans="1:6" x14ac:dyDescent="0.25">
      <c r="A2088" s="2" t="s">
        <v>6</v>
      </c>
      <c r="B2088" s="2" t="s">
        <v>1068</v>
      </c>
      <c r="C2088" s="5">
        <v>217.4</v>
      </c>
      <c r="D2088" s="6">
        <v>0</v>
      </c>
      <c r="E2088" s="8">
        <v>43124</v>
      </c>
      <c r="F2088">
        <f t="shared" si="32"/>
        <v>2018</v>
      </c>
    </row>
    <row r="2089" spans="1:6" x14ac:dyDescent="0.25">
      <c r="A2089" s="2" t="s">
        <v>6</v>
      </c>
      <c r="B2089" s="2" t="s">
        <v>1068</v>
      </c>
      <c r="C2089" s="5">
        <v>0</v>
      </c>
      <c r="D2089" s="6">
        <v>0</v>
      </c>
      <c r="E2089" s="8">
        <v>43124</v>
      </c>
      <c r="F2089">
        <f t="shared" si="32"/>
        <v>2018</v>
      </c>
    </row>
    <row r="2090" spans="1:6" x14ac:dyDescent="0.25">
      <c r="A2090" s="2" t="s">
        <v>6</v>
      </c>
      <c r="B2090" s="2" t="s">
        <v>1069</v>
      </c>
      <c r="C2090" s="5">
        <v>217.4</v>
      </c>
      <c r="D2090" s="6">
        <v>0</v>
      </c>
      <c r="E2090" s="8">
        <v>43124</v>
      </c>
      <c r="F2090">
        <f t="shared" si="32"/>
        <v>2018</v>
      </c>
    </row>
    <row r="2091" spans="1:6" x14ac:dyDescent="0.25">
      <c r="A2091" s="2" t="s">
        <v>6</v>
      </c>
      <c r="B2091" s="2" t="s">
        <v>1069</v>
      </c>
      <c r="C2091" s="5">
        <v>53</v>
      </c>
      <c r="D2091" s="6">
        <v>0</v>
      </c>
      <c r="E2091" s="8">
        <v>43124</v>
      </c>
      <c r="F2091">
        <f t="shared" si="32"/>
        <v>2018</v>
      </c>
    </row>
    <row r="2092" spans="1:6" x14ac:dyDescent="0.25">
      <c r="A2092" s="2" t="s">
        <v>6</v>
      </c>
      <c r="B2092" s="2" t="s">
        <v>1069</v>
      </c>
      <c r="C2092" s="5">
        <v>0</v>
      </c>
      <c r="D2092" s="6">
        <v>0</v>
      </c>
      <c r="E2092" s="8">
        <v>43124</v>
      </c>
      <c r="F2092">
        <f t="shared" si="32"/>
        <v>2018</v>
      </c>
    </row>
    <row r="2093" spans="1:6" x14ac:dyDescent="0.25">
      <c r="A2093" s="2" t="s">
        <v>6</v>
      </c>
      <c r="B2093" s="2" t="s">
        <v>1070</v>
      </c>
      <c r="C2093" s="5">
        <v>53</v>
      </c>
      <c r="D2093" s="6">
        <v>0</v>
      </c>
      <c r="E2093" s="8">
        <v>43130</v>
      </c>
      <c r="F2093">
        <f t="shared" si="32"/>
        <v>2018</v>
      </c>
    </row>
    <row r="2094" spans="1:6" x14ac:dyDescent="0.25">
      <c r="A2094" s="2" t="s">
        <v>6</v>
      </c>
      <c r="B2094" s="2" t="s">
        <v>1070</v>
      </c>
      <c r="C2094" s="5">
        <v>217.4</v>
      </c>
      <c r="D2094" s="6">
        <v>0</v>
      </c>
      <c r="E2094" s="8">
        <v>43130</v>
      </c>
      <c r="F2094">
        <f t="shared" si="32"/>
        <v>2018</v>
      </c>
    </row>
    <row r="2095" spans="1:6" x14ac:dyDescent="0.25">
      <c r="A2095" s="2" t="s">
        <v>6</v>
      </c>
      <c r="B2095" s="2" t="s">
        <v>1070</v>
      </c>
      <c r="C2095" s="5">
        <v>934.4</v>
      </c>
      <c r="D2095" s="6">
        <v>0.64</v>
      </c>
      <c r="E2095" s="8">
        <v>43130</v>
      </c>
      <c r="F2095">
        <f t="shared" si="32"/>
        <v>2018</v>
      </c>
    </row>
    <row r="2096" spans="1:6" x14ac:dyDescent="0.25">
      <c r="A2096" s="2" t="s">
        <v>6</v>
      </c>
      <c r="B2096" s="2" t="s">
        <v>1070</v>
      </c>
      <c r="C2096" s="5">
        <v>0</v>
      </c>
      <c r="D2096" s="6">
        <v>0</v>
      </c>
      <c r="E2096" s="8">
        <v>43130</v>
      </c>
      <c r="F2096">
        <f t="shared" si="32"/>
        <v>2018</v>
      </c>
    </row>
    <row r="2097" spans="1:6" x14ac:dyDescent="0.25">
      <c r="A2097" s="2" t="s">
        <v>6</v>
      </c>
      <c r="B2097" s="2" t="s">
        <v>1071</v>
      </c>
      <c r="C2097" s="5">
        <v>280.32</v>
      </c>
      <c r="D2097" s="6">
        <v>0.19</v>
      </c>
      <c r="E2097" s="8">
        <v>43131</v>
      </c>
      <c r="F2097">
        <f t="shared" si="32"/>
        <v>2018</v>
      </c>
    </row>
    <row r="2098" spans="1:6" x14ac:dyDescent="0.25">
      <c r="A2098" s="2" t="s">
        <v>6</v>
      </c>
      <c r="B2098" s="2" t="s">
        <v>1071</v>
      </c>
      <c r="C2098" s="5">
        <v>53</v>
      </c>
      <c r="D2098" s="6">
        <v>0</v>
      </c>
      <c r="E2098" s="8">
        <v>43131</v>
      </c>
      <c r="F2098">
        <f t="shared" si="32"/>
        <v>2018</v>
      </c>
    </row>
    <row r="2099" spans="1:6" x14ac:dyDescent="0.25">
      <c r="A2099" s="2" t="s">
        <v>6</v>
      </c>
      <c r="B2099" s="2" t="s">
        <v>1071</v>
      </c>
      <c r="C2099" s="5">
        <v>217.4</v>
      </c>
      <c r="D2099" s="6">
        <v>0</v>
      </c>
      <c r="E2099" s="8">
        <v>43131</v>
      </c>
      <c r="F2099">
        <f t="shared" si="32"/>
        <v>2018</v>
      </c>
    </row>
    <row r="2100" spans="1:6" x14ac:dyDescent="0.25">
      <c r="A2100" s="2" t="s">
        <v>6</v>
      </c>
      <c r="B2100" s="2" t="s">
        <v>1071</v>
      </c>
      <c r="C2100" s="5">
        <v>0</v>
      </c>
      <c r="D2100" s="6">
        <v>0</v>
      </c>
      <c r="E2100" s="8">
        <v>43131</v>
      </c>
      <c r="F2100">
        <f t="shared" si="32"/>
        <v>2018</v>
      </c>
    </row>
    <row r="2101" spans="1:6" x14ac:dyDescent="0.25">
      <c r="A2101" s="2" t="s">
        <v>6</v>
      </c>
      <c r="B2101" s="2" t="s">
        <v>1072</v>
      </c>
      <c r="C2101" s="5">
        <v>53</v>
      </c>
      <c r="D2101" s="6">
        <v>0</v>
      </c>
      <c r="E2101" s="8">
        <v>43131</v>
      </c>
      <c r="F2101">
        <f t="shared" si="32"/>
        <v>2018</v>
      </c>
    </row>
    <row r="2102" spans="1:6" x14ac:dyDescent="0.25">
      <c r="A2102" s="2" t="s">
        <v>6</v>
      </c>
      <c r="B2102" s="2" t="s">
        <v>1072</v>
      </c>
      <c r="C2102" s="5">
        <v>217.4</v>
      </c>
      <c r="D2102" s="6">
        <v>0</v>
      </c>
      <c r="E2102" s="8">
        <v>43131</v>
      </c>
      <c r="F2102">
        <f t="shared" si="32"/>
        <v>2018</v>
      </c>
    </row>
    <row r="2103" spans="1:6" x14ac:dyDescent="0.25">
      <c r="A2103" s="2" t="s">
        <v>6</v>
      </c>
      <c r="B2103" s="2" t="s">
        <v>1072</v>
      </c>
      <c r="C2103" s="5">
        <v>0</v>
      </c>
      <c r="D2103" s="6">
        <v>0</v>
      </c>
      <c r="E2103" s="8">
        <v>43131</v>
      </c>
      <c r="F2103">
        <f t="shared" si="32"/>
        <v>2018</v>
      </c>
    </row>
    <row r="2104" spans="1:6" x14ac:dyDescent="0.25">
      <c r="A2104" s="2" t="s">
        <v>6</v>
      </c>
      <c r="B2104" s="2" t="s">
        <v>1073</v>
      </c>
      <c r="C2104" s="5">
        <v>653</v>
      </c>
      <c r="D2104" s="6">
        <v>0.08</v>
      </c>
      <c r="E2104" s="8">
        <v>43119</v>
      </c>
      <c r="F2104">
        <f t="shared" si="32"/>
        <v>2018</v>
      </c>
    </row>
    <row r="2105" spans="1:6" x14ac:dyDescent="0.25">
      <c r="A2105" s="2" t="s">
        <v>6</v>
      </c>
      <c r="B2105" s="2" t="s">
        <v>1074</v>
      </c>
      <c r="C2105" s="5">
        <v>1027.8399999999999</v>
      </c>
      <c r="D2105" s="6">
        <v>0.7</v>
      </c>
      <c r="E2105" s="8">
        <v>43130</v>
      </c>
      <c r="F2105">
        <f t="shared" si="32"/>
        <v>2018</v>
      </c>
    </row>
    <row r="2106" spans="1:6" x14ac:dyDescent="0.25">
      <c r="A2106" s="2" t="s">
        <v>6</v>
      </c>
      <c r="B2106" s="2" t="s">
        <v>1074</v>
      </c>
      <c r="C2106" s="5">
        <v>217.4</v>
      </c>
      <c r="D2106" s="6">
        <v>0</v>
      </c>
      <c r="E2106" s="8">
        <v>43130</v>
      </c>
      <c r="F2106">
        <f t="shared" si="32"/>
        <v>2018</v>
      </c>
    </row>
    <row r="2107" spans="1:6" x14ac:dyDescent="0.25">
      <c r="A2107" s="2" t="s">
        <v>6</v>
      </c>
      <c r="B2107" s="2" t="s">
        <v>1074</v>
      </c>
      <c r="C2107" s="5">
        <v>53</v>
      </c>
      <c r="D2107" s="6">
        <v>0</v>
      </c>
      <c r="E2107" s="8">
        <v>43130</v>
      </c>
      <c r="F2107">
        <f t="shared" si="32"/>
        <v>2018</v>
      </c>
    </row>
    <row r="2108" spans="1:6" x14ac:dyDescent="0.25">
      <c r="A2108" s="2" t="s">
        <v>6</v>
      </c>
      <c r="B2108" s="2" t="s">
        <v>1074</v>
      </c>
      <c r="C2108" s="5">
        <v>0</v>
      </c>
      <c r="D2108" s="6">
        <v>0</v>
      </c>
      <c r="E2108" s="8">
        <v>43130</v>
      </c>
      <c r="F2108">
        <f t="shared" si="32"/>
        <v>2018</v>
      </c>
    </row>
    <row r="2109" spans="1:6" x14ac:dyDescent="0.25">
      <c r="A2109" s="2" t="s">
        <v>6</v>
      </c>
      <c r="B2109" s="2" t="s">
        <v>1075</v>
      </c>
      <c r="C2109" s="5">
        <v>217.4</v>
      </c>
      <c r="D2109" s="6">
        <v>0</v>
      </c>
      <c r="E2109" s="8">
        <v>43153</v>
      </c>
      <c r="F2109">
        <f t="shared" si="32"/>
        <v>2018</v>
      </c>
    </row>
    <row r="2110" spans="1:6" x14ac:dyDescent="0.25">
      <c r="A2110" s="2" t="s">
        <v>6</v>
      </c>
      <c r="B2110" s="2" t="s">
        <v>1075</v>
      </c>
      <c r="C2110" s="5">
        <v>350.4</v>
      </c>
      <c r="D2110" s="6">
        <v>0.24</v>
      </c>
      <c r="E2110" s="8">
        <v>43153</v>
      </c>
      <c r="F2110">
        <f t="shared" si="32"/>
        <v>2018</v>
      </c>
    </row>
    <row r="2111" spans="1:6" x14ac:dyDescent="0.25">
      <c r="A2111" s="2" t="s">
        <v>6</v>
      </c>
      <c r="B2111" s="2" t="s">
        <v>1075</v>
      </c>
      <c r="C2111" s="5">
        <v>265.72000000000003</v>
      </c>
      <c r="D2111" s="6">
        <v>0.18</v>
      </c>
      <c r="E2111" s="8">
        <v>43153</v>
      </c>
      <c r="F2111">
        <f t="shared" si="32"/>
        <v>2018</v>
      </c>
    </row>
    <row r="2112" spans="1:6" x14ac:dyDescent="0.25">
      <c r="A2112" s="2" t="s">
        <v>6</v>
      </c>
      <c r="B2112" s="2" t="s">
        <v>1075</v>
      </c>
      <c r="C2112" s="5">
        <v>372.3</v>
      </c>
      <c r="D2112" s="6">
        <v>0.26</v>
      </c>
      <c r="E2112" s="8">
        <v>43153</v>
      </c>
      <c r="F2112">
        <f t="shared" si="32"/>
        <v>2018</v>
      </c>
    </row>
    <row r="2113" spans="1:6" x14ac:dyDescent="0.25">
      <c r="A2113" s="2" t="s">
        <v>6</v>
      </c>
      <c r="B2113" s="2" t="s">
        <v>1075</v>
      </c>
      <c r="C2113" s="5">
        <v>53</v>
      </c>
      <c r="D2113" s="6">
        <v>0</v>
      </c>
      <c r="E2113" s="8">
        <v>43153</v>
      </c>
      <c r="F2113">
        <f t="shared" si="32"/>
        <v>2018</v>
      </c>
    </row>
    <row r="2114" spans="1:6" x14ac:dyDescent="0.25">
      <c r="A2114" s="2" t="s">
        <v>6</v>
      </c>
      <c r="B2114" s="2" t="s">
        <v>1075</v>
      </c>
      <c r="C2114" s="5">
        <v>0</v>
      </c>
      <c r="D2114" s="6">
        <v>0</v>
      </c>
      <c r="E2114" s="8">
        <v>43153</v>
      </c>
      <c r="F2114">
        <f t="shared" si="32"/>
        <v>2018</v>
      </c>
    </row>
    <row r="2115" spans="1:6" x14ac:dyDescent="0.25">
      <c r="A2115" s="2" t="s">
        <v>6</v>
      </c>
      <c r="B2115" s="2" t="s">
        <v>1076</v>
      </c>
      <c r="C2115" s="5">
        <v>377</v>
      </c>
      <c r="D2115" s="6">
        <v>0.05</v>
      </c>
      <c r="E2115" s="8">
        <v>43159</v>
      </c>
      <c r="F2115">
        <f t="shared" ref="F2115:F2178" si="33">YEAR(E2115)</f>
        <v>2018</v>
      </c>
    </row>
    <row r="2116" spans="1:6" x14ac:dyDescent="0.25">
      <c r="A2116" s="2" t="s">
        <v>6</v>
      </c>
      <c r="B2116" s="2" t="s">
        <v>1076</v>
      </c>
      <c r="C2116" s="5">
        <v>53</v>
      </c>
      <c r="D2116" s="6">
        <v>0</v>
      </c>
      <c r="E2116" s="8">
        <v>43159</v>
      </c>
      <c r="F2116">
        <f t="shared" si="33"/>
        <v>2018</v>
      </c>
    </row>
    <row r="2117" spans="1:6" x14ac:dyDescent="0.25">
      <c r="A2117" s="2" t="s">
        <v>6</v>
      </c>
      <c r="B2117" s="2" t="s">
        <v>1076</v>
      </c>
      <c r="C2117" s="5">
        <v>675</v>
      </c>
      <c r="D2117" s="6">
        <v>0.09</v>
      </c>
      <c r="E2117" s="8">
        <v>43159</v>
      </c>
      <c r="F2117">
        <f t="shared" si="33"/>
        <v>2018</v>
      </c>
    </row>
    <row r="2118" spans="1:6" x14ac:dyDescent="0.25">
      <c r="A2118" s="2" t="s">
        <v>6</v>
      </c>
      <c r="B2118" s="2" t="s">
        <v>1076</v>
      </c>
      <c r="C2118" s="5">
        <v>140</v>
      </c>
      <c r="D2118" s="6">
        <v>0.02</v>
      </c>
      <c r="E2118" s="8">
        <v>43159</v>
      </c>
      <c r="F2118">
        <f t="shared" si="33"/>
        <v>2018</v>
      </c>
    </row>
    <row r="2119" spans="1:6" x14ac:dyDescent="0.25">
      <c r="A2119" s="2" t="s">
        <v>6</v>
      </c>
      <c r="B2119" s="2" t="s">
        <v>1076</v>
      </c>
      <c r="C2119" s="5">
        <v>934.4</v>
      </c>
      <c r="D2119" s="6">
        <v>0.64</v>
      </c>
      <c r="E2119" s="8">
        <v>43159</v>
      </c>
      <c r="F2119">
        <f t="shared" si="33"/>
        <v>2018</v>
      </c>
    </row>
    <row r="2120" spans="1:6" x14ac:dyDescent="0.25">
      <c r="A2120" s="2" t="s">
        <v>6</v>
      </c>
      <c r="B2120" s="2" t="s">
        <v>1076</v>
      </c>
      <c r="C2120" s="5">
        <v>0</v>
      </c>
      <c r="D2120" s="6">
        <v>0</v>
      </c>
      <c r="E2120" s="8">
        <v>43159</v>
      </c>
      <c r="F2120">
        <f t="shared" si="33"/>
        <v>2018</v>
      </c>
    </row>
    <row r="2121" spans="1:6" x14ac:dyDescent="0.25">
      <c r="A2121" s="2" t="s">
        <v>6</v>
      </c>
      <c r="B2121" s="2" t="s">
        <v>1077</v>
      </c>
      <c r="C2121" s="5">
        <v>240.9</v>
      </c>
      <c r="D2121" s="6">
        <v>0.17</v>
      </c>
      <c r="E2121" s="8">
        <v>43138</v>
      </c>
      <c r="F2121">
        <f t="shared" si="33"/>
        <v>2018</v>
      </c>
    </row>
    <row r="2122" spans="1:6" x14ac:dyDescent="0.25">
      <c r="A2122" s="2" t="s">
        <v>6</v>
      </c>
      <c r="B2122" s="2" t="s">
        <v>1077</v>
      </c>
      <c r="C2122" s="5">
        <v>303.68</v>
      </c>
      <c r="D2122" s="6">
        <v>0.21</v>
      </c>
      <c r="E2122" s="8">
        <v>43138</v>
      </c>
      <c r="F2122">
        <f t="shared" si="33"/>
        <v>2018</v>
      </c>
    </row>
    <row r="2123" spans="1:6" x14ac:dyDescent="0.25">
      <c r="A2123" s="2" t="s">
        <v>6</v>
      </c>
      <c r="B2123" s="2" t="s">
        <v>1077</v>
      </c>
      <c r="C2123" s="5">
        <v>217.4</v>
      </c>
      <c r="D2123" s="6">
        <v>0</v>
      </c>
      <c r="E2123" s="8">
        <v>43138</v>
      </c>
      <c r="F2123">
        <f t="shared" si="33"/>
        <v>2018</v>
      </c>
    </row>
    <row r="2124" spans="1:6" x14ac:dyDescent="0.25">
      <c r="A2124" s="2" t="s">
        <v>6</v>
      </c>
      <c r="B2124" s="2" t="s">
        <v>1077</v>
      </c>
      <c r="C2124" s="5">
        <v>1401.6</v>
      </c>
      <c r="D2124" s="6">
        <v>0.96</v>
      </c>
      <c r="E2124" s="8">
        <v>43138</v>
      </c>
      <c r="F2124">
        <f t="shared" si="33"/>
        <v>2018</v>
      </c>
    </row>
    <row r="2125" spans="1:6" x14ac:dyDescent="0.25">
      <c r="A2125" s="2" t="s">
        <v>6</v>
      </c>
      <c r="B2125" s="2" t="s">
        <v>1077</v>
      </c>
      <c r="C2125" s="5">
        <v>114</v>
      </c>
      <c r="D2125" s="6">
        <v>0.01</v>
      </c>
      <c r="E2125" s="8">
        <v>43138</v>
      </c>
      <c r="F2125">
        <f t="shared" si="33"/>
        <v>2018</v>
      </c>
    </row>
    <row r="2126" spans="1:6" x14ac:dyDescent="0.25">
      <c r="A2126" s="2" t="s">
        <v>6</v>
      </c>
      <c r="B2126" s="2" t="s">
        <v>1077</v>
      </c>
      <c r="C2126" s="5">
        <v>350.4</v>
      </c>
      <c r="D2126" s="6">
        <v>0.24</v>
      </c>
      <c r="E2126" s="8">
        <v>43138</v>
      </c>
      <c r="F2126">
        <f t="shared" si="33"/>
        <v>2018</v>
      </c>
    </row>
    <row r="2127" spans="1:6" x14ac:dyDescent="0.25">
      <c r="A2127" s="2" t="s">
        <v>6</v>
      </c>
      <c r="B2127" s="2" t="s">
        <v>1077</v>
      </c>
      <c r="C2127" s="5">
        <v>131.4</v>
      </c>
      <c r="D2127" s="6">
        <v>0.09</v>
      </c>
      <c r="E2127" s="8">
        <v>43138</v>
      </c>
      <c r="F2127">
        <f t="shared" si="33"/>
        <v>2018</v>
      </c>
    </row>
    <row r="2128" spans="1:6" x14ac:dyDescent="0.25">
      <c r="A2128" s="2" t="s">
        <v>6</v>
      </c>
      <c r="B2128" s="2" t="s">
        <v>1077</v>
      </c>
      <c r="C2128" s="5">
        <v>0</v>
      </c>
      <c r="D2128" s="6">
        <v>0</v>
      </c>
      <c r="E2128" s="8">
        <v>43138</v>
      </c>
      <c r="F2128">
        <f t="shared" si="33"/>
        <v>2018</v>
      </c>
    </row>
    <row r="2129" spans="1:6" x14ac:dyDescent="0.25">
      <c r="A2129" s="2" t="s">
        <v>6</v>
      </c>
      <c r="B2129" s="2" t="s">
        <v>1078</v>
      </c>
      <c r="C2129" s="5">
        <v>416</v>
      </c>
      <c r="D2129" s="6">
        <v>0.16</v>
      </c>
      <c r="E2129" s="8">
        <v>43138</v>
      </c>
      <c r="F2129">
        <f t="shared" si="33"/>
        <v>2018</v>
      </c>
    </row>
    <row r="2130" spans="1:6" x14ac:dyDescent="0.25">
      <c r="A2130" s="2" t="s">
        <v>6</v>
      </c>
      <c r="B2130" s="2" t="s">
        <v>1078</v>
      </c>
      <c r="C2130" s="5">
        <v>934.4</v>
      </c>
      <c r="D2130" s="6">
        <v>0.64</v>
      </c>
      <c r="E2130" s="8">
        <v>43138</v>
      </c>
      <c r="F2130">
        <f t="shared" si="33"/>
        <v>2018</v>
      </c>
    </row>
    <row r="2131" spans="1:6" x14ac:dyDescent="0.25">
      <c r="A2131" s="2" t="s">
        <v>6</v>
      </c>
      <c r="B2131" s="2" t="s">
        <v>1078</v>
      </c>
      <c r="C2131" s="5">
        <v>262.8</v>
      </c>
      <c r="D2131" s="6">
        <v>0.18</v>
      </c>
      <c r="E2131" s="8">
        <v>43138</v>
      </c>
      <c r="F2131">
        <f t="shared" si="33"/>
        <v>2018</v>
      </c>
    </row>
    <row r="2132" spans="1:6" x14ac:dyDescent="0.25">
      <c r="A2132" s="2" t="s">
        <v>6</v>
      </c>
      <c r="B2132" s="2" t="s">
        <v>1078</v>
      </c>
      <c r="C2132" s="5">
        <v>700.8</v>
      </c>
      <c r="D2132" s="6">
        <v>0.48</v>
      </c>
      <c r="E2132" s="8">
        <v>43138</v>
      </c>
      <c r="F2132">
        <f t="shared" si="33"/>
        <v>2018</v>
      </c>
    </row>
    <row r="2133" spans="1:6" x14ac:dyDescent="0.25">
      <c r="A2133" s="2" t="s">
        <v>6</v>
      </c>
      <c r="B2133" s="2" t="s">
        <v>1078</v>
      </c>
      <c r="C2133" s="5">
        <v>217.4</v>
      </c>
      <c r="D2133" s="6">
        <v>0</v>
      </c>
      <c r="E2133" s="8">
        <v>43138</v>
      </c>
      <c r="F2133">
        <f t="shared" si="33"/>
        <v>2018</v>
      </c>
    </row>
    <row r="2134" spans="1:6" x14ac:dyDescent="0.25">
      <c r="A2134" s="2" t="s">
        <v>6</v>
      </c>
      <c r="B2134" s="2" t="s">
        <v>1078</v>
      </c>
      <c r="C2134" s="5">
        <v>217.4</v>
      </c>
      <c r="D2134" s="6">
        <v>0</v>
      </c>
      <c r="E2134" s="8">
        <v>43138</v>
      </c>
      <c r="F2134">
        <f t="shared" si="33"/>
        <v>2018</v>
      </c>
    </row>
    <row r="2135" spans="1:6" x14ac:dyDescent="0.25">
      <c r="A2135" s="2" t="s">
        <v>6</v>
      </c>
      <c r="B2135" s="2" t="s">
        <v>1078</v>
      </c>
      <c r="C2135" s="5">
        <v>0</v>
      </c>
      <c r="D2135" s="6">
        <v>0</v>
      </c>
      <c r="E2135" s="8">
        <v>43138</v>
      </c>
      <c r="F2135">
        <f t="shared" si="33"/>
        <v>2018</v>
      </c>
    </row>
    <row r="2136" spans="1:6" x14ac:dyDescent="0.25">
      <c r="A2136" s="2" t="s">
        <v>6</v>
      </c>
      <c r="B2136" s="2" t="s">
        <v>1079</v>
      </c>
      <c r="C2136" s="5">
        <v>217.4</v>
      </c>
      <c r="D2136" s="6">
        <v>0</v>
      </c>
      <c r="E2136" s="8">
        <v>43159</v>
      </c>
      <c r="F2136">
        <f t="shared" si="33"/>
        <v>2018</v>
      </c>
    </row>
    <row r="2137" spans="1:6" x14ac:dyDescent="0.25">
      <c r="A2137" s="2" t="s">
        <v>6</v>
      </c>
      <c r="B2137" s="2" t="s">
        <v>1079</v>
      </c>
      <c r="C2137" s="5">
        <v>2896.64</v>
      </c>
      <c r="D2137" s="6">
        <v>1.98</v>
      </c>
      <c r="E2137" s="8">
        <v>43159</v>
      </c>
      <c r="F2137">
        <f t="shared" si="33"/>
        <v>2018</v>
      </c>
    </row>
    <row r="2138" spans="1:6" x14ac:dyDescent="0.25">
      <c r="A2138" s="2" t="s">
        <v>6</v>
      </c>
      <c r="B2138" s="2" t="s">
        <v>1079</v>
      </c>
      <c r="C2138" s="5">
        <v>208</v>
      </c>
      <c r="D2138" s="6">
        <v>0.08</v>
      </c>
      <c r="E2138" s="8">
        <v>43159</v>
      </c>
      <c r="F2138">
        <f t="shared" si="33"/>
        <v>2018</v>
      </c>
    </row>
    <row r="2139" spans="1:6" x14ac:dyDescent="0.25">
      <c r="A2139" s="2" t="s">
        <v>6</v>
      </c>
      <c r="B2139" s="2" t="s">
        <v>1079</v>
      </c>
      <c r="C2139" s="5">
        <v>1401.6</v>
      </c>
      <c r="D2139" s="6">
        <v>0.96</v>
      </c>
      <c r="E2139" s="8">
        <v>43159</v>
      </c>
      <c r="F2139">
        <f t="shared" si="33"/>
        <v>2018</v>
      </c>
    </row>
    <row r="2140" spans="1:6" x14ac:dyDescent="0.25">
      <c r="A2140" s="2" t="s">
        <v>6</v>
      </c>
      <c r="B2140" s="2" t="s">
        <v>1079</v>
      </c>
      <c r="C2140" s="5">
        <v>675</v>
      </c>
      <c r="D2140" s="6">
        <v>0.09</v>
      </c>
      <c r="E2140" s="8">
        <v>43159</v>
      </c>
      <c r="F2140">
        <f t="shared" si="33"/>
        <v>2018</v>
      </c>
    </row>
    <row r="2141" spans="1:6" x14ac:dyDescent="0.25">
      <c r="A2141" s="2" t="s">
        <v>6</v>
      </c>
      <c r="B2141" s="2" t="s">
        <v>1079</v>
      </c>
      <c r="C2141" s="5">
        <v>633</v>
      </c>
      <c r="D2141" s="6">
        <v>0.09</v>
      </c>
      <c r="E2141" s="8">
        <v>43159</v>
      </c>
      <c r="F2141">
        <f t="shared" si="33"/>
        <v>2018</v>
      </c>
    </row>
    <row r="2142" spans="1:6" x14ac:dyDescent="0.25">
      <c r="A2142" s="2" t="s">
        <v>6</v>
      </c>
      <c r="B2142" s="2" t="s">
        <v>1079</v>
      </c>
      <c r="C2142" s="5">
        <v>0</v>
      </c>
      <c r="D2142" s="6">
        <v>0</v>
      </c>
      <c r="E2142" s="8">
        <v>43159</v>
      </c>
      <c r="F2142">
        <f t="shared" si="33"/>
        <v>2018</v>
      </c>
    </row>
    <row r="2143" spans="1:6" x14ac:dyDescent="0.25">
      <c r="A2143" s="2" t="s">
        <v>6</v>
      </c>
      <c r="B2143" s="2" t="s">
        <v>1080</v>
      </c>
      <c r="C2143" s="5">
        <v>217.4</v>
      </c>
      <c r="D2143" s="6">
        <v>0</v>
      </c>
      <c r="E2143" s="8">
        <v>43138</v>
      </c>
      <c r="F2143">
        <f t="shared" si="33"/>
        <v>2018</v>
      </c>
    </row>
    <row r="2144" spans="1:6" x14ac:dyDescent="0.25">
      <c r="A2144" s="2" t="s">
        <v>6</v>
      </c>
      <c r="B2144" s="2" t="s">
        <v>1080</v>
      </c>
      <c r="C2144" s="5">
        <v>189.8</v>
      </c>
      <c r="D2144" s="6">
        <v>0.13</v>
      </c>
      <c r="E2144" s="8">
        <v>43138</v>
      </c>
      <c r="F2144">
        <f t="shared" si="33"/>
        <v>2018</v>
      </c>
    </row>
    <row r="2145" spans="1:6" x14ac:dyDescent="0.25">
      <c r="A2145" s="2" t="s">
        <v>6</v>
      </c>
      <c r="B2145" s="2" t="s">
        <v>1080</v>
      </c>
      <c r="C2145" s="5">
        <v>416</v>
      </c>
      <c r="D2145" s="6">
        <v>0.16</v>
      </c>
      <c r="E2145" s="8">
        <v>43138</v>
      </c>
      <c r="F2145">
        <f t="shared" si="33"/>
        <v>2018</v>
      </c>
    </row>
    <row r="2146" spans="1:6" x14ac:dyDescent="0.25">
      <c r="A2146" s="2" t="s">
        <v>6</v>
      </c>
      <c r="B2146" s="2" t="s">
        <v>1080</v>
      </c>
      <c r="C2146" s="5">
        <v>306.60000000000002</v>
      </c>
      <c r="D2146" s="6">
        <v>0.21</v>
      </c>
      <c r="E2146" s="8">
        <v>43138</v>
      </c>
      <c r="F2146">
        <f t="shared" si="33"/>
        <v>2018</v>
      </c>
    </row>
    <row r="2147" spans="1:6" x14ac:dyDescent="0.25">
      <c r="A2147" s="2" t="s">
        <v>6</v>
      </c>
      <c r="B2147" s="2" t="s">
        <v>1080</v>
      </c>
      <c r="C2147" s="5">
        <v>227.76</v>
      </c>
      <c r="D2147" s="6">
        <v>0.16</v>
      </c>
      <c r="E2147" s="8">
        <v>43138</v>
      </c>
      <c r="F2147">
        <f t="shared" si="33"/>
        <v>2018</v>
      </c>
    </row>
    <row r="2148" spans="1:6" x14ac:dyDescent="0.25">
      <c r="A2148" s="2" t="s">
        <v>6</v>
      </c>
      <c r="B2148" s="2" t="s">
        <v>1080</v>
      </c>
      <c r="C2148" s="5">
        <v>819.06</v>
      </c>
      <c r="D2148" s="6">
        <v>0.56000000000000005</v>
      </c>
      <c r="E2148" s="8">
        <v>43138</v>
      </c>
      <c r="F2148">
        <f t="shared" si="33"/>
        <v>2018</v>
      </c>
    </row>
    <row r="2149" spans="1:6" x14ac:dyDescent="0.25">
      <c r="A2149" s="2" t="s">
        <v>6</v>
      </c>
      <c r="B2149" s="2" t="s">
        <v>1080</v>
      </c>
      <c r="C2149" s="5">
        <v>233.6</v>
      </c>
      <c r="D2149" s="6">
        <v>0.16</v>
      </c>
      <c r="E2149" s="8">
        <v>43138</v>
      </c>
      <c r="F2149">
        <f t="shared" si="33"/>
        <v>2018</v>
      </c>
    </row>
    <row r="2150" spans="1:6" x14ac:dyDescent="0.25">
      <c r="A2150" s="2" t="s">
        <v>6</v>
      </c>
      <c r="B2150" s="2" t="s">
        <v>1080</v>
      </c>
      <c r="C2150" s="5">
        <v>0</v>
      </c>
      <c r="D2150" s="6">
        <v>0</v>
      </c>
      <c r="E2150" s="8">
        <v>43138</v>
      </c>
      <c r="F2150">
        <f t="shared" si="33"/>
        <v>2018</v>
      </c>
    </row>
    <row r="2151" spans="1:6" x14ac:dyDescent="0.25">
      <c r="A2151" s="2" t="s">
        <v>6</v>
      </c>
      <c r="B2151" s="2" t="s">
        <v>1081</v>
      </c>
      <c r="C2151" s="5">
        <v>1121.28</v>
      </c>
      <c r="D2151" s="6">
        <v>0.77</v>
      </c>
      <c r="E2151" s="8">
        <v>43153</v>
      </c>
      <c r="F2151">
        <f t="shared" si="33"/>
        <v>2018</v>
      </c>
    </row>
    <row r="2152" spans="1:6" x14ac:dyDescent="0.25">
      <c r="A2152" s="2" t="s">
        <v>6</v>
      </c>
      <c r="B2152" s="2" t="s">
        <v>1081</v>
      </c>
      <c r="C2152" s="5">
        <v>217.4</v>
      </c>
      <c r="D2152" s="6">
        <v>0</v>
      </c>
      <c r="E2152" s="8">
        <v>43153</v>
      </c>
      <c r="F2152">
        <f t="shared" si="33"/>
        <v>2018</v>
      </c>
    </row>
    <row r="2153" spans="1:6" x14ac:dyDescent="0.25">
      <c r="A2153" s="2" t="s">
        <v>6</v>
      </c>
      <c r="B2153" s="2" t="s">
        <v>1081</v>
      </c>
      <c r="C2153" s="5">
        <v>350.4</v>
      </c>
      <c r="D2153" s="6">
        <v>0.24</v>
      </c>
      <c r="E2153" s="8">
        <v>43153</v>
      </c>
      <c r="F2153">
        <f t="shared" si="33"/>
        <v>2018</v>
      </c>
    </row>
    <row r="2154" spans="1:6" x14ac:dyDescent="0.25">
      <c r="A2154" s="2" t="s">
        <v>6</v>
      </c>
      <c r="B2154" s="2" t="s">
        <v>1081</v>
      </c>
      <c r="C2154" s="5">
        <v>832</v>
      </c>
      <c r="D2154" s="6">
        <v>0.32</v>
      </c>
      <c r="E2154" s="8">
        <v>43153</v>
      </c>
      <c r="F2154">
        <f t="shared" si="33"/>
        <v>2018</v>
      </c>
    </row>
    <row r="2155" spans="1:6" x14ac:dyDescent="0.25">
      <c r="A2155" s="2" t="s">
        <v>6</v>
      </c>
      <c r="B2155" s="2" t="s">
        <v>1081</v>
      </c>
      <c r="C2155" s="5">
        <v>53</v>
      </c>
      <c r="D2155" s="6">
        <v>0</v>
      </c>
      <c r="E2155" s="8">
        <v>43153</v>
      </c>
      <c r="F2155">
        <f t="shared" si="33"/>
        <v>2018</v>
      </c>
    </row>
    <row r="2156" spans="1:6" x14ac:dyDescent="0.25">
      <c r="A2156" s="2" t="s">
        <v>6</v>
      </c>
      <c r="B2156" s="2" t="s">
        <v>1081</v>
      </c>
      <c r="C2156" s="5">
        <v>675</v>
      </c>
      <c r="D2156" s="6">
        <v>0.09</v>
      </c>
      <c r="E2156" s="8">
        <v>43153</v>
      </c>
      <c r="F2156">
        <f t="shared" si="33"/>
        <v>2018</v>
      </c>
    </row>
    <row r="2157" spans="1:6" x14ac:dyDescent="0.25">
      <c r="A2157" s="2" t="s">
        <v>6</v>
      </c>
      <c r="B2157" s="2" t="s">
        <v>1081</v>
      </c>
      <c r="C2157" s="5">
        <v>49.64</v>
      </c>
      <c r="D2157" s="6">
        <v>0.03</v>
      </c>
      <c r="E2157" s="8">
        <v>43153</v>
      </c>
      <c r="F2157">
        <f t="shared" si="33"/>
        <v>2018</v>
      </c>
    </row>
    <row r="2158" spans="1:6" x14ac:dyDescent="0.25">
      <c r="A2158" s="2" t="s">
        <v>6</v>
      </c>
      <c r="B2158" s="2" t="s">
        <v>1081</v>
      </c>
      <c r="C2158" s="5">
        <v>0</v>
      </c>
      <c r="D2158" s="6">
        <v>0</v>
      </c>
      <c r="E2158" s="8">
        <v>43153</v>
      </c>
      <c r="F2158">
        <f t="shared" si="33"/>
        <v>2018</v>
      </c>
    </row>
    <row r="2159" spans="1:6" x14ac:dyDescent="0.25">
      <c r="A2159" s="2" t="s">
        <v>6</v>
      </c>
      <c r="B2159" s="2" t="s">
        <v>1082</v>
      </c>
      <c r="C2159" s="5">
        <v>217.4</v>
      </c>
      <c r="D2159" s="6">
        <v>0</v>
      </c>
      <c r="E2159" s="8">
        <v>43153</v>
      </c>
      <c r="F2159">
        <f t="shared" si="33"/>
        <v>2018</v>
      </c>
    </row>
    <row r="2160" spans="1:6" x14ac:dyDescent="0.25">
      <c r="A2160" s="2" t="s">
        <v>6</v>
      </c>
      <c r="B2160" s="2" t="s">
        <v>1082</v>
      </c>
      <c r="C2160" s="5">
        <v>93.44</v>
      </c>
      <c r="D2160" s="6">
        <v>0.06</v>
      </c>
      <c r="E2160" s="8">
        <v>43153</v>
      </c>
      <c r="F2160">
        <f t="shared" si="33"/>
        <v>2018</v>
      </c>
    </row>
    <row r="2161" spans="1:6" x14ac:dyDescent="0.25">
      <c r="A2161" s="2" t="s">
        <v>6</v>
      </c>
      <c r="B2161" s="2" t="s">
        <v>1082</v>
      </c>
      <c r="C2161" s="5">
        <v>675</v>
      </c>
      <c r="D2161" s="6">
        <v>0.09</v>
      </c>
      <c r="E2161" s="8">
        <v>43153</v>
      </c>
      <c r="F2161">
        <f t="shared" si="33"/>
        <v>2018</v>
      </c>
    </row>
    <row r="2162" spans="1:6" x14ac:dyDescent="0.25">
      <c r="A2162" s="2" t="s">
        <v>6</v>
      </c>
      <c r="B2162" s="2" t="s">
        <v>1082</v>
      </c>
      <c r="C2162" s="5">
        <v>306.60000000000002</v>
      </c>
      <c r="D2162" s="6">
        <v>0.21</v>
      </c>
      <c r="E2162" s="8">
        <v>43153</v>
      </c>
      <c r="F2162">
        <f t="shared" si="33"/>
        <v>2018</v>
      </c>
    </row>
    <row r="2163" spans="1:6" x14ac:dyDescent="0.25">
      <c r="A2163" s="2" t="s">
        <v>6</v>
      </c>
      <c r="B2163" s="2" t="s">
        <v>1082</v>
      </c>
      <c r="C2163" s="5">
        <v>0</v>
      </c>
      <c r="D2163" s="6">
        <v>0</v>
      </c>
      <c r="E2163" s="8">
        <v>43153</v>
      </c>
      <c r="F2163">
        <f t="shared" si="33"/>
        <v>2018</v>
      </c>
    </row>
    <row r="2164" spans="1:6" x14ac:dyDescent="0.25">
      <c r="A2164" s="2" t="s">
        <v>6</v>
      </c>
      <c r="B2164" s="2" t="s">
        <v>1083</v>
      </c>
      <c r="C2164" s="5">
        <v>116.8</v>
      </c>
      <c r="D2164" s="6">
        <v>0.08</v>
      </c>
      <c r="E2164" s="8">
        <v>43153</v>
      </c>
      <c r="F2164">
        <f t="shared" si="33"/>
        <v>2018</v>
      </c>
    </row>
    <row r="2165" spans="1:6" x14ac:dyDescent="0.25">
      <c r="A2165" s="2" t="s">
        <v>6</v>
      </c>
      <c r="B2165" s="2" t="s">
        <v>1083</v>
      </c>
      <c r="C2165" s="5">
        <v>560.64</v>
      </c>
      <c r="D2165" s="6">
        <v>0.38</v>
      </c>
      <c r="E2165" s="8">
        <v>43153</v>
      </c>
      <c r="F2165">
        <f t="shared" si="33"/>
        <v>2018</v>
      </c>
    </row>
    <row r="2166" spans="1:6" x14ac:dyDescent="0.25">
      <c r="A2166" s="2" t="s">
        <v>6</v>
      </c>
      <c r="B2166" s="2" t="s">
        <v>1083</v>
      </c>
      <c r="C2166" s="5">
        <v>217.4</v>
      </c>
      <c r="D2166" s="6">
        <v>0</v>
      </c>
      <c r="E2166" s="8">
        <v>43153</v>
      </c>
      <c r="F2166">
        <f t="shared" si="33"/>
        <v>2018</v>
      </c>
    </row>
    <row r="2167" spans="1:6" x14ac:dyDescent="0.25">
      <c r="A2167" s="2" t="s">
        <v>6</v>
      </c>
      <c r="B2167" s="2" t="s">
        <v>1083</v>
      </c>
      <c r="C2167" s="5">
        <v>675</v>
      </c>
      <c r="D2167" s="6">
        <v>0.09</v>
      </c>
      <c r="E2167" s="8">
        <v>43153</v>
      </c>
      <c r="F2167">
        <f t="shared" si="33"/>
        <v>2018</v>
      </c>
    </row>
    <row r="2168" spans="1:6" x14ac:dyDescent="0.25">
      <c r="A2168" s="2" t="s">
        <v>6</v>
      </c>
      <c r="B2168" s="2" t="s">
        <v>1083</v>
      </c>
      <c r="C2168" s="5">
        <v>0</v>
      </c>
      <c r="D2168" s="6">
        <v>0</v>
      </c>
      <c r="E2168" s="8">
        <v>43153</v>
      </c>
      <c r="F2168">
        <f t="shared" si="33"/>
        <v>2018</v>
      </c>
    </row>
    <row r="2169" spans="1:6" x14ac:dyDescent="0.25">
      <c r="A2169" s="2" t="s">
        <v>6</v>
      </c>
      <c r="B2169" s="2" t="s">
        <v>1084</v>
      </c>
      <c r="C2169" s="5">
        <v>99.28</v>
      </c>
      <c r="D2169" s="6">
        <v>7.0000000000000007E-2</v>
      </c>
      <c r="E2169" s="8">
        <v>43153</v>
      </c>
      <c r="F2169">
        <f t="shared" si="33"/>
        <v>2018</v>
      </c>
    </row>
    <row r="2170" spans="1:6" x14ac:dyDescent="0.25">
      <c r="A2170" s="2" t="s">
        <v>6</v>
      </c>
      <c r="B2170" s="2" t="s">
        <v>1084</v>
      </c>
      <c r="C2170" s="5">
        <v>1168</v>
      </c>
      <c r="D2170" s="6">
        <v>0.8</v>
      </c>
      <c r="E2170" s="8">
        <v>43153</v>
      </c>
      <c r="F2170">
        <f t="shared" si="33"/>
        <v>2018</v>
      </c>
    </row>
    <row r="2171" spans="1:6" x14ac:dyDescent="0.25">
      <c r="A2171" s="2" t="s">
        <v>6</v>
      </c>
      <c r="B2171" s="2" t="s">
        <v>1084</v>
      </c>
      <c r="C2171" s="5">
        <v>217.4</v>
      </c>
      <c r="D2171" s="6">
        <v>0</v>
      </c>
      <c r="E2171" s="8">
        <v>43153</v>
      </c>
      <c r="F2171">
        <f t="shared" si="33"/>
        <v>2018</v>
      </c>
    </row>
    <row r="2172" spans="1:6" x14ac:dyDescent="0.25">
      <c r="A2172" s="2" t="s">
        <v>6</v>
      </c>
      <c r="B2172" s="2" t="s">
        <v>1084</v>
      </c>
      <c r="C2172" s="5">
        <v>633</v>
      </c>
      <c r="D2172" s="6">
        <v>0.09</v>
      </c>
      <c r="E2172" s="8">
        <v>43153</v>
      </c>
      <c r="F2172">
        <f t="shared" si="33"/>
        <v>2018</v>
      </c>
    </row>
    <row r="2173" spans="1:6" x14ac:dyDescent="0.25">
      <c r="A2173" s="2" t="s">
        <v>6</v>
      </c>
      <c r="B2173" s="2" t="s">
        <v>1084</v>
      </c>
      <c r="C2173" s="5">
        <v>485</v>
      </c>
      <c r="D2173" s="6">
        <v>0.15</v>
      </c>
      <c r="E2173" s="8">
        <v>43153</v>
      </c>
      <c r="F2173">
        <f t="shared" si="33"/>
        <v>2018</v>
      </c>
    </row>
    <row r="2174" spans="1:6" x14ac:dyDescent="0.25">
      <c r="A2174" s="2" t="s">
        <v>6</v>
      </c>
      <c r="B2174" s="2" t="s">
        <v>1084</v>
      </c>
      <c r="C2174" s="5">
        <v>2055.6799999999998</v>
      </c>
      <c r="D2174" s="6">
        <v>1.41</v>
      </c>
      <c r="E2174" s="8">
        <v>43153</v>
      </c>
      <c r="F2174">
        <f t="shared" si="33"/>
        <v>2018</v>
      </c>
    </row>
    <row r="2175" spans="1:6" x14ac:dyDescent="0.25">
      <c r="A2175" s="2" t="s">
        <v>6</v>
      </c>
      <c r="B2175" s="2" t="s">
        <v>1084</v>
      </c>
      <c r="C2175" s="5">
        <v>0</v>
      </c>
      <c r="D2175" s="6">
        <v>0</v>
      </c>
      <c r="E2175" s="8">
        <v>43153</v>
      </c>
      <c r="F2175">
        <f t="shared" si="33"/>
        <v>2018</v>
      </c>
    </row>
    <row r="2176" spans="1:6" x14ac:dyDescent="0.25">
      <c r="A2176" s="2" t="s">
        <v>6</v>
      </c>
      <c r="B2176" s="2" t="s">
        <v>1085</v>
      </c>
      <c r="C2176" s="5">
        <v>217.4</v>
      </c>
      <c r="D2176" s="6">
        <v>0</v>
      </c>
      <c r="E2176" s="8">
        <v>43153</v>
      </c>
      <c r="F2176">
        <f t="shared" si="33"/>
        <v>2018</v>
      </c>
    </row>
    <row r="2177" spans="1:6" x14ac:dyDescent="0.25">
      <c r="A2177" s="2" t="s">
        <v>6</v>
      </c>
      <c r="B2177" s="2" t="s">
        <v>1085</v>
      </c>
      <c r="C2177" s="5">
        <v>675</v>
      </c>
      <c r="D2177" s="6">
        <v>0.09</v>
      </c>
      <c r="E2177" s="8">
        <v>43153</v>
      </c>
      <c r="F2177">
        <f t="shared" si="33"/>
        <v>2018</v>
      </c>
    </row>
    <row r="2178" spans="1:6" x14ac:dyDescent="0.25">
      <c r="A2178" s="2" t="s">
        <v>6</v>
      </c>
      <c r="B2178" s="2" t="s">
        <v>1085</v>
      </c>
      <c r="C2178" s="5">
        <v>2429.44</v>
      </c>
      <c r="D2178" s="6">
        <v>1.66</v>
      </c>
      <c r="E2178" s="8">
        <v>43153</v>
      </c>
      <c r="F2178">
        <f t="shared" si="33"/>
        <v>2018</v>
      </c>
    </row>
    <row r="2179" spans="1:6" x14ac:dyDescent="0.25">
      <c r="A2179" s="2" t="s">
        <v>6</v>
      </c>
      <c r="B2179" s="2" t="s">
        <v>1085</v>
      </c>
      <c r="C2179" s="5">
        <v>350.4</v>
      </c>
      <c r="D2179" s="6">
        <v>0.24</v>
      </c>
      <c r="E2179" s="8">
        <v>43153</v>
      </c>
      <c r="F2179">
        <f t="shared" ref="F2179:F2242" si="34">YEAR(E2179)</f>
        <v>2018</v>
      </c>
    </row>
    <row r="2180" spans="1:6" x14ac:dyDescent="0.25">
      <c r="A2180" s="2" t="s">
        <v>6</v>
      </c>
      <c r="B2180" s="2" t="s">
        <v>1085</v>
      </c>
      <c r="C2180" s="5">
        <v>116.8</v>
      </c>
      <c r="D2180" s="6">
        <v>0.08</v>
      </c>
      <c r="E2180" s="8">
        <v>43153</v>
      </c>
      <c r="F2180">
        <f t="shared" si="34"/>
        <v>2018</v>
      </c>
    </row>
    <row r="2181" spans="1:6" x14ac:dyDescent="0.25">
      <c r="A2181" s="2" t="s">
        <v>6</v>
      </c>
      <c r="B2181" s="2" t="s">
        <v>1085</v>
      </c>
      <c r="C2181" s="5">
        <v>0</v>
      </c>
      <c r="D2181" s="6">
        <v>0</v>
      </c>
      <c r="E2181" s="8">
        <v>43153</v>
      </c>
      <c r="F2181">
        <f t="shared" si="34"/>
        <v>2018</v>
      </c>
    </row>
    <row r="2182" spans="1:6" x14ac:dyDescent="0.25">
      <c r="A2182" s="2" t="s">
        <v>6</v>
      </c>
      <c r="B2182" s="2" t="s">
        <v>1086</v>
      </c>
      <c r="C2182" s="5">
        <v>43.8</v>
      </c>
      <c r="D2182" s="6">
        <v>0.03</v>
      </c>
      <c r="E2182" s="8">
        <v>43159</v>
      </c>
      <c r="F2182">
        <f t="shared" si="34"/>
        <v>2018</v>
      </c>
    </row>
    <row r="2183" spans="1:6" x14ac:dyDescent="0.25">
      <c r="A2183" s="2" t="s">
        <v>6</v>
      </c>
      <c r="B2183" s="2" t="s">
        <v>1086</v>
      </c>
      <c r="C2183" s="5">
        <v>2080</v>
      </c>
      <c r="D2183" s="6">
        <v>0.8</v>
      </c>
      <c r="E2183" s="8">
        <v>43159</v>
      </c>
      <c r="F2183">
        <f t="shared" si="34"/>
        <v>2018</v>
      </c>
    </row>
    <row r="2184" spans="1:6" x14ac:dyDescent="0.25">
      <c r="A2184" s="2" t="s">
        <v>6</v>
      </c>
      <c r="B2184" s="2" t="s">
        <v>1086</v>
      </c>
      <c r="C2184" s="5">
        <v>217.4</v>
      </c>
      <c r="D2184" s="6">
        <v>0</v>
      </c>
      <c r="E2184" s="8">
        <v>43159</v>
      </c>
      <c r="F2184">
        <f t="shared" si="34"/>
        <v>2018</v>
      </c>
    </row>
    <row r="2185" spans="1:6" x14ac:dyDescent="0.25">
      <c r="A2185" s="2" t="s">
        <v>6</v>
      </c>
      <c r="B2185" s="2" t="s">
        <v>1086</v>
      </c>
      <c r="C2185" s="5">
        <v>675</v>
      </c>
      <c r="D2185" s="6">
        <v>0.09</v>
      </c>
      <c r="E2185" s="8">
        <v>43159</v>
      </c>
      <c r="F2185">
        <f t="shared" si="34"/>
        <v>2018</v>
      </c>
    </row>
    <row r="2186" spans="1:6" x14ac:dyDescent="0.25">
      <c r="A2186" s="2" t="s">
        <v>6</v>
      </c>
      <c r="B2186" s="2" t="s">
        <v>1086</v>
      </c>
      <c r="C2186" s="5">
        <v>53</v>
      </c>
      <c r="D2186" s="6">
        <v>0</v>
      </c>
      <c r="E2186" s="8">
        <v>43159</v>
      </c>
      <c r="F2186">
        <f t="shared" si="34"/>
        <v>2018</v>
      </c>
    </row>
    <row r="2187" spans="1:6" x14ac:dyDescent="0.25">
      <c r="A2187" s="2" t="s">
        <v>6</v>
      </c>
      <c r="B2187" s="2" t="s">
        <v>1086</v>
      </c>
      <c r="C2187" s="5">
        <v>1495.04</v>
      </c>
      <c r="D2187" s="6">
        <v>1.02</v>
      </c>
      <c r="E2187" s="8">
        <v>43159</v>
      </c>
      <c r="F2187">
        <f t="shared" si="34"/>
        <v>2018</v>
      </c>
    </row>
    <row r="2188" spans="1:6" x14ac:dyDescent="0.25">
      <c r="A2188" s="2" t="s">
        <v>6</v>
      </c>
      <c r="B2188" s="2" t="s">
        <v>1086</v>
      </c>
      <c r="C2188" s="5">
        <v>0</v>
      </c>
      <c r="D2188" s="6">
        <v>0</v>
      </c>
      <c r="E2188" s="8">
        <v>43159</v>
      </c>
      <c r="F2188">
        <f t="shared" si="34"/>
        <v>2018</v>
      </c>
    </row>
    <row r="2189" spans="1:6" x14ac:dyDescent="0.25">
      <c r="A2189" s="2" t="s">
        <v>6</v>
      </c>
      <c r="B2189" s="2" t="s">
        <v>1087</v>
      </c>
      <c r="C2189" s="5">
        <v>2055.6799999999998</v>
      </c>
      <c r="D2189" s="6">
        <v>1.41</v>
      </c>
      <c r="E2189" s="8">
        <v>43159</v>
      </c>
      <c r="F2189">
        <f t="shared" si="34"/>
        <v>2018</v>
      </c>
    </row>
    <row r="2190" spans="1:6" x14ac:dyDescent="0.25">
      <c r="A2190" s="2" t="s">
        <v>6</v>
      </c>
      <c r="B2190" s="2" t="s">
        <v>1087</v>
      </c>
      <c r="C2190" s="5">
        <v>653</v>
      </c>
      <c r="D2190" s="6">
        <v>0.08</v>
      </c>
      <c r="E2190" s="8">
        <v>43159</v>
      </c>
      <c r="F2190">
        <f t="shared" si="34"/>
        <v>2018</v>
      </c>
    </row>
    <row r="2191" spans="1:6" x14ac:dyDescent="0.25">
      <c r="A2191" s="2" t="s">
        <v>6</v>
      </c>
      <c r="B2191" s="2" t="s">
        <v>1087</v>
      </c>
      <c r="C2191" s="5">
        <v>217.4</v>
      </c>
      <c r="D2191" s="6">
        <v>0</v>
      </c>
      <c r="E2191" s="8">
        <v>43159</v>
      </c>
      <c r="F2191">
        <f t="shared" si="34"/>
        <v>2018</v>
      </c>
    </row>
    <row r="2192" spans="1:6" x14ac:dyDescent="0.25">
      <c r="A2192" s="2" t="s">
        <v>6</v>
      </c>
      <c r="B2192" s="2" t="s">
        <v>1087</v>
      </c>
      <c r="C2192" s="5">
        <v>350.4</v>
      </c>
      <c r="D2192" s="6">
        <v>0.24</v>
      </c>
      <c r="E2192" s="8">
        <v>43159</v>
      </c>
      <c r="F2192">
        <f t="shared" si="34"/>
        <v>2018</v>
      </c>
    </row>
    <row r="2193" spans="1:6" x14ac:dyDescent="0.25">
      <c r="A2193" s="2" t="s">
        <v>6</v>
      </c>
      <c r="B2193" s="2" t="s">
        <v>1087</v>
      </c>
      <c r="C2193" s="5">
        <v>0</v>
      </c>
      <c r="D2193" s="6">
        <v>0</v>
      </c>
      <c r="E2193" s="8">
        <v>43159</v>
      </c>
      <c r="F2193">
        <f t="shared" si="34"/>
        <v>2018</v>
      </c>
    </row>
    <row r="2194" spans="1:6" x14ac:dyDescent="0.25">
      <c r="A2194" s="2" t="s">
        <v>6</v>
      </c>
      <c r="B2194" s="2" t="s">
        <v>1088</v>
      </c>
      <c r="C2194" s="5">
        <v>485</v>
      </c>
      <c r="D2194" s="6">
        <v>0.15</v>
      </c>
      <c r="E2194" s="8">
        <v>43159</v>
      </c>
      <c r="F2194">
        <f t="shared" si="34"/>
        <v>2018</v>
      </c>
    </row>
    <row r="2195" spans="1:6" x14ac:dyDescent="0.25">
      <c r="A2195" s="2" t="s">
        <v>6</v>
      </c>
      <c r="B2195" s="2" t="s">
        <v>1088</v>
      </c>
      <c r="C2195" s="5">
        <v>675</v>
      </c>
      <c r="D2195" s="6">
        <v>0.09</v>
      </c>
      <c r="E2195" s="8">
        <v>43159</v>
      </c>
      <c r="F2195">
        <f t="shared" si="34"/>
        <v>2018</v>
      </c>
    </row>
    <row r="2196" spans="1:6" x14ac:dyDescent="0.25">
      <c r="A2196" s="2" t="s">
        <v>6</v>
      </c>
      <c r="B2196" s="2" t="s">
        <v>1088</v>
      </c>
      <c r="C2196" s="5">
        <v>350.4</v>
      </c>
      <c r="D2196" s="6">
        <v>0.24</v>
      </c>
      <c r="E2196" s="8">
        <v>43159</v>
      </c>
      <c r="F2196">
        <f t="shared" si="34"/>
        <v>2018</v>
      </c>
    </row>
    <row r="2197" spans="1:6" x14ac:dyDescent="0.25">
      <c r="A2197" s="2" t="s">
        <v>6</v>
      </c>
      <c r="B2197" s="2" t="s">
        <v>1088</v>
      </c>
      <c r="C2197" s="5">
        <v>1027.8399999999999</v>
      </c>
      <c r="D2197" s="6">
        <v>0.7</v>
      </c>
      <c r="E2197" s="8">
        <v>43159</v>
      </c>
      <c r="F2197">
        <f t="shared" si="34"/>
        <v>2018</v>
      </c>
    </row>
    <row r="2198" spans="1:6" x14ac:dyDescent="0.25">
      <c r="A2198" s="2" t="s">
        <v>6</v>
      </c>
      <c r="B2198" s="2" t="s">
        <v>1088</v>
      </c>
      <c r="C2198" s="5">
        <v>217.4</v>
      </c>
      <c r="D2198" s="6">
        <v>0</v>
      </c>
      <c r="E2198" s="8">
        <v>43159</v>
      </c>
      <c r="F2198">
        <f t="shared" si="34"/>
        <v>2018</v>
      </c>
    </row>
    <row r="2199" spans="1:6" x14ac:dyDescent="0.25">
      <c r="A2199" s="2" t="s">
        <v>6</v>
      </c>
      <c r="B2199" s="2" t="s">
        <v>1088</v>
      </c>
      <c r="C2199" s="5">
        <v>0</v>
      </c>
      <c r="D2199" s="6">
        <v>0</v>
      </c>
      <c r="E2199" s="8">
        <v>43159</v>
      </c>
      <c r="F2199">
        <f t="shared" si="34"/>
        <v>2018</v>
      </c>
    </row>
    <row r="2200" spans="1:6" x14ac:dyDescent="0.25">
      <c r="A2200" s="2" t="s">
        <v>6</v>
      </c>
      <c r="B2200" s="2" t="s">
        <v>1089</v>
      </c>
      <c r="C2200" s="5">
        <v>233.6</v>
      </c>
      <c r="D2200" s="6">
        <v>0.16</v>
      </c>
      <c r="E2200" s="8">
        <v>43153</v>
      </c>
      <c r="F2200">
        <f t="shared" si="34"/>
        <v>2018</v>
      </c>
    </row>
    <row r="2201" spans="1:6" x14ac:dyDescent="0.25">
      <c r="A2201" s="2" t="s">
        <v>6</v>
      </c>
      <c r="B2201" s="2" t="s">
        <v>1089</v>
      </c>
      <c r="C2201" s="5">
        <v>217.4</v>
      </c>
      <c r="D2201" s="6">
        <v>0</v>
      </c>
      <c r="E2201" s="8">
        <v>43153</v>
      </c>
      <c r="F2201">
        <f t="shared" si="34"/>
        <v>2018</v>
      </c>
    </row>
    <row r="2202" spans="1:6" x14ac:dyDescent="0.25">
      <c r="A2202" s="2" t="s">
        <v>6</v>
      </c>
      <c r="B2202" s="2" t="s">
        <v>1089</v>
      </c>
      <c r="C2202" s="5">
        <v>675</v>
      </c>
      <c r="D2202" s="6">
        <v>0.09</v>
      </c>
      <c r="E2202" s="8">
        <v>43153</v>
      </c>
      <c r="F2202">
        <f t="shared" si="34"/>
        <v>2018</v>
      </c>
    </row>
    <row r="2203" spans="1:6" x14ac:dyDescent="0.25">
      <c r="A2203" s="2" t="s">
        <v>6</v>
      </c>
      <c r="B2203" s="2" t="s">
        <v>1089</v>
      </c>
      <c r="C2203" s="5">
        <v>1775.36</v>
      </c>
      <c r="D2203" s="6">
        <v>1.22</v>
      </c>
      <c r="E2203" s="8">
        <v>43153</v>
      </c>
      <c r="F2203">
        <f t="shared" si="34"/>
        <v>2018</v>
      </c>
    </row>
    <row r="2204" spans="1:6" x14ac:dyDescent="0.25">
      <c r="A2204" s="2" t="s">
        <v>6</v>
      </c>
      <c r="B2204" s="2" t="s">
        <v>1089</v>
      </c>
      <c r="C2204" s="5">
        <v>0</v>
      </c>
      <c r="D2204" s="6">
        <v>0</v>
      </c>
      <c r="E2204" s="8">
        <v>43153</v>
      </c>
      <c r="F2204">
        <f t="shared" si="34"/>
        <v>2018</v>
      </c>
    </row>
    <row r="2205" spans="1:6" x14ac:dyDescent="0.25">
      <c r="A2205" s="2" t="s">
        <v>6</v>
      </c>
      <c r="B2205" s="2" t="s">
        <v>1090</v>
      </c>
      <c r="C2205" s="5">
        <v>116.8</v>
      </c>
      <c r="D2205" s="6">
        <v>0.08</v>
      </c>
      <c r="E2205" s="8">
        <v>43138</v>
      </c>
      <c r="F2205">
        <f t="shared" si="34"/>
        <v>2018</v>
      </c>
    </row>
    <row r="2206" spans="1:6" x14ac:dyDescent="0.25">
      <c r="A2206" s="2" t="s">
        <v>6</v>
      </c>
      <c r="B2206" s="2" t="s">
        <v>1090</v>
      </c>
      <c r="C2206" s="5">
        <v>934.4</v>
      </c>
      <c r="D2206" s="6">
        <v>0.64</v>
      </c>
      <c r="E2206" s="8">
        <v>43138</v>
      </c>
      <c r="F2206">
        <f t="shared" si="34"/>
        <v>2018</v>
      </c>
    </row>
    <row r="2207" spans="1:6" x14ac:dyDescent="0.25">
      <c r="A2207" s="2" t="s">
        <v>6</v>
      </c>
      <c r="B2207" s="2" t="s">
        <v>1090</v>
      </c>
      <c r="C2207" s="5">
        <v>0</v>
      </c>
      <c r="D2207" s="6">
        <v>0</v>
      </c>
      <c r="E2207" s="8">
        <v>43138</v>
      </c>
      <c r="F2207">
        <f t="shared" si="34"/>
        <v>2018</v>
      </c>
    </row>
    <row r="2208" spans="1:6" x14ac:dyDescent="0.25">
      <c r="A2208" s="2" t="s">
        <v>6</v>
      </c>
      <c r="B2208" s="2" t="s">
        <v>1091</v>
      </c>
      <c r="C2208" s="5">
        <v>654.08000000000004</v>
      </c>
      <c r="D2208" s="6">
        <v>0.45</v>
      </c>
      <c r="E2208" s="8">
        <v>43138</v>
      </c>
      <c r="F2208">
        <f t="shared" si="34"/>
        <v>2018</v>
      </c>
    </row>
    <row r="2209" spans="1:6" x14ac:dyDescent="0.25">
      <c r="A2209" s="2" t="s">
        <v>6</v>
      </c>
      <c r="B2209" s="2" t="s">
        <v>1091</v>
      </c>
      <c r="C2209" s="5">
        <v>0</v>
      </c>
      <c r="D2209" s="6">
        <v>0</v>
      </c>
      <c r="E2209" s="8">
        <v>43138</v>
      </c>
      <c r="F2209">
        <f t="shared" si="34"/>
        <v>2018</v>
      </c>
    </row>
    <row r="2210" spans="1:6" x14ac:dyDescent="0.25">
      <c r="A2210" s="2" t="s">
        <v>6</v>
      </c>
      <c r="B2210" s="2" t="s">
        <v>1092</v>
      </c>
      <c r="C2210" s="5">
        <v>116.8</v>
      </c>
      <c r="D2210" s="6">
        <v>0.08</v>
      </c>
      <c r="E2210" s="8">
        <v>43138</v>
      </c>
      <c r="F2210">
        <f t="shared" si="34"/>
        <v>2018</v>
      </c>
    </row>
    <row r="2211" spans="1:6" x14ac:dyDescent="0.25">
      <c r="A2211" s="2" t="s">
        <v>6</v>
      </c>
      <c r="B2211" s="2" t="s">
        <v>1092</v>
      </c>
      <c r="C2211" s="5">
        <v>840.96</v>
      </c>
      <c r="D2211" s="6">
        <v>0.57999999999999996</v>
      </c>
      <c r="E2211" s="8">
        <v>43138</v>
      </c>
      <c r="F2211">
        <f t="shared" si="34"/>
        <v>2018</v>
      </c>
    </row>
    <row r="2212" spans="1:6" x14ac:dyDescent="0.25">
      <c r="A2212" s="2" t="s">
        <v>6</v>
      </c>
      <c r="B2212" s="2" t="s">
        <v>1092</v>
      </c>
      <c r="C2212" s="5">
        <v>416</v>
      </c>
      <c r="D2212" s="6">
        <v>0.16</v>
      </c>
      <c r="E2212" s="8">
        <v>43138</v>
      </c>
      <c r="F2212">
        <f t="shared" si="34"/>
        <v>2018</v>
      </c>
    </row>
    <row r="2213" spans="1:6" x14ac:dyDescent="0.25">
      <c r="A2213" s="2" t="s">
        <v>6</v>
      </c>
      <c r="B2213" s="2" t="s">
        <v>1092</v>
      </c>
      <c r="C2213" s="5">
        <v>0</v>
      </c>
      <c r="D2213" s="6">
        <v>0</v>
      </c>
      <c r="E2213" s="8">
        <v>43138</v>
      </c>
      <c r="F2213">
        <f t="shared" si="34"/>
        <v>2018</v>
      </c>
    </row>
    <row r="2214" spans="1:6" x14ac:dyDescent="0.25">
      <c r="A2214" s="2" t="s">
        <v>6</v>
      </c>
      <c r="B2214" s="2" t="s">
        <v>1093</v>
      </c>
      <c r="C2214" s="5">
        <v>747.52</v>
      </c>
      <c r="D2214" s="6">
        <v>0.51</v>
      </c>
      <c r="E2214" s="8">
        <v>43138</v>
      </c>
      <c r="F2214">
        <f t="shared" si="34"/>
        <v>2018</v>
      </c>
    </row>
    <row r="2215" spans="1:6" x14ac:dyDescent="0.25">
      <c r="A2215" s="2" t="s">
        <v>6</v>
      </c>
      <c r="B2215" s="2" t="s">
        <v>1093</v>
      </c>
      <c r="C2215" s="5">
        <v>116.8</v>
      </c>
      <c r="D2215" s="6">
        <v>0.08</v>
      </c>
      <c r="E2215" s="8">
        <v>43138</v>
      </c>
      <c r="F2215">
        <f t="shared" si="34"/>
        <v>2018</v>
      </c>
    </row>
    <row r="2216" spans="1:6" x14ac:dyDescent="0.25">
      <c r="A2216" s="2" t="s">
        <v>6</v>
      </c>
      <c r="B2216" s="2" t="s">
        <v>1093</v>
      </c>
      <c r="C2216" s="5">
        <v>0</v>
      </c>
      <c r="D2216" s="6">
        <v>0</v>
      </c>
      <c r="E2216" s="8">
        <v>43138</v>
      </c>
      <c r="F2216">
        <f t="shared" si="34"/>
        <v>2018</v>
      </c>
    </row>
    <row r="2217" spans="1:6" x14ac:dyDescent="0.25">
      <c r="A2217" s="2" t="s">
        <v>6</v>
      </c>
      <c r="B2217" s="2" t="s">
        <v>1094</v>
      </c>
      <c r="C2217" s="5">
        <v>217.4</v>
      </c>
      <c r="D2217" s="6">
        <v>0</v>
      </c>
      <c r="E2217" s="8">
        <v>43138</v>
      </c>
      <c r="F2217">
        <f t="shared" si="34"/>
        <v>2018</v>
      </c>
    </row>
    <row r="2218" spans="1:6" x14ac:dyDescent="0.25">
      <c r="A2218" s="2" t="s">
        <v>6</v>
      </c>
      <c r="B2218" s="2" t="s">
        <v>1094</v>
      </c>
      <c r="C2218" s="5">
        <v>186.88</v>
      </c>
      <c r="D2218" s="6">
        <v>0.13</v>
      </c>
      <c r="E2218" s="8">
        <v>43138</v>
      </c>
      <c r="F2218">
        <f t="shared" si="34"/>
        <v>2018</v>
      </c>
    </row>
    <row r="2219" spans="1:6" x14ac:dyDescent="0.25">
      <c r="A2219" s="2" t="s">
        <v>6</v>
      </c>
      <c r="B2219" s="2" t="s">
        <v>1094</v>
      </c>
      <c r="C2219" s="5">
        <v>0</v>
      </c>
      <c r="D2219" s="6">
        <v>0</v>
      </c>
      <c r="E2219" s="8">
        <v>43138</v>
      </c>
      <c r="F2219">
        <f t="shared" si="34"/>
        <v>2018</v>
      </c>
    </row>
    <row r="2220" spans="1:6" x14ac:dyDescent="0.25">
      <c r="A2220" s="2" t="s">
        <v>6</v>
      </c>
      <c r="B2220" s="2" t="s">
        <v>1095</v>
      </c>
      <c r="C2220" s="5">
        <v>416</v>
      </c>
      <c r="D2220" s="6">
        <v>0.16</v>
      </c>
      <c r="E2220" s="8">
        <v>43138</v>
      </c>
      <c r="F2220">
        <f t="shared" si="34"/>
        <v>2018</v>
      </c>
    </row>
    <row r="2221" spans="1:6" x14ac:dyDescent="0.25">
      <c r="A2221" s="2" t="s">
        <v>6</v>
      </c>
      <c r="B2221" s="2" t="s">
        <v>1095</v>
      </c>
      <c r="C2221" s="5">
        <v>116.8</v>
      </c>
      <c r="D2221" s="6">
        <v>0.08</v>
      </c>
      <c r="E2221" s="8">
        <v>43138</v>
      </c>
      <c r="F2221">
        <f t="shared" si="34"/>
        <v>2018</v>
      </c>
    </row>
    <row r="2222" spans="1:6" x14ac:dyDescent="0.25">
      <c r="A2222" s="2" t="s">
        <v>6</v>
      </c>
      <c r="B2222" s="2" t="s">
        <v>1095</v>
      </c>
      <c r="C2222" s="5">
        <v>1027.8399999999999</v>
      </c>
      <c r="D2222" s="6">
        <v>0.7</v>
      </c>
      <c r="E2222" s="8">
        <v>43138</v>
      </c>
      <c r="F2222">
        <f t="shared" si="34"/>
        <v>2018</v>
      </c>
    </row>
    <row r="2223" spans="1:6" x14ac:dyDescent="0.25">
      <c r="A2223" s="2" t="s">
        <v>6</v>
      </c>
      <c r="B2223" s="2" t="s">
        <v>1095</v>
      </c>
      <c r="C2223" s="5">
        <v>0</v>
      </c>
      <c r="D2223" s="6">
        <v>0</v>
      </c>
      <c r="E2223" s="8">
        <v>43138</v>
      </c>
      <c r="F2223">
        <f t="shared" si="34"/>
        <v>2018</v>
      </c>
    </row>
    <row r="2224" spans="1:6" x14ac:dyDescent="0.25">
      <c r="A2224" s="2" t="s">
        <v>6</v>
      </c>
      <c r="B2224" s="2" t="s">
        <v>1096</v>
      </c>
      <c r="C2224" s="5">
        <v>233.6</v>
      </c>
      <c r="D2224" s="6">
        <v>0.16</v>
      </c>
      <c r="E2224" s="8">
        <v>43138</v>
      </c>
      <c r="F2224">
        <f t="shared" si="34"/>
        <v>2018</v>
      </c>
    </row>
    <row r="2225" spans="1:6" x14ac:dyDescent="0.25">
      <c r="A2225" s="2" t="s">
        <v>6</v>
      </c>
      <c r="B2225" s="2" t="s">
        <v>1096</v>
      </c>
      <c r="C2225" s="5">
        <v>747.52</v>
      </c>
      <c r="D2225" s="6">
        <v>0.51</v>
      </c>
      <c r="E2225" s="8">
        <v>43138</v>
      </c>
      <c r="F2225">
        <f t="shared" si="34"/>
        <v>2018</v>
      </c>
    </row>
    <row r="2226" spans="1:6" x14ac:dyDescent="0.25">
      <c r="A2226" s="2" t="s">
        <v>6</v>
      </c>
      <c r="B2226" s="2" t="s">
        <v>1096</v>
      </c>
      <c r="C2226" s="5">
        <v>416</v>
      </c>
      <c r="D2226" s="6">
        <v>0.16</v>
      </c>
      <c r="E2226" s="8">
        <v>43138</v>
      </c>
      <c r="F2226">
        <f t="shared" si="34"/>
        <v>2018</v>
      </c>
    </row>
    <row r="2227" spans="1:6" x14ac:dyDescent="0.25">
      <c r="A2227" s="2" t="s">
        <v>6</v>
      </c>
      <c r="B2227" s="2" t="s">
        <v>1096</v>
      </c>
      <c r="C2227" s="5">
        <v>0</v>
      </c>
      <c r="D2227" s="6">
        <v>0</v>
      </c>
      <c r="E2227" s="8">
        <v>43138</v>
      </c>
      <c r="F2227">
        <f t="shared" si="34"/>
        <v>2018</v>
      </c>
    </row>
    <row r="2228" spans="1:6" x14ac:dyDescent="0.25">
      <c r="A2228" s="2" t="s">
        <v>6</v>
      </c>
      <c r="B2228" s="2" t="s">
        <v>1097</v>
      </c>
      <c r="C2228" s="5">
        <v>116.8</v>
      </c>
      <c r="D2228" s="6">
        <v>0.08</v>
      </c>
      <c r="E2228" s="8">
        <v>43138</v>
      </c>
      <c r="F2228">
        <f t="shared" si="34"/>
        <v>2018</v>
      </c>
    </row>
    <row r="2229" spans="1:6" x14ac:dyDescent="0.25">
      <c r="A2229" s="2" t="s">
        <v>6</v>
      </c>
      <c r="B2229" s="2" t="s">
        <v>1097</v>
      </c>
      <c r="C2229" s="5">
        <v>840.96</v>
      </c>
      <c r="D2229" s="6">
        <v>0.57999999999999996</v>
      </c>
      <c r="E2229" s="8">
        <v>43138</v>
      </c>
      <c r="F2229">
        <f t="shared" si="34"/>
        <v>2018</v>
      </c>
    </row>
    <row r="2230" spans="1:6" x14ac:dyDescent="0.25">
      <c r="A2230" s="2" t="s">
        <v>6</v>
      </c>
      <c r="B2230" s="2" t="s">
        <v>1097</v>
      </c>
      <c r="C2230" s="5">
        <v>0</v>
      </c>
      <c r="D2230" s="6">
        <v>0</v>
      </c>
      <c r="E2230" s="8">
        <v>43138</v>
      </c>
      <c r="F2230">
        <f t="shared" si="34"/>
        <v>2018</v>
      </c>
    </row>
    <row r="2231" spans="1:6" x14ac:dyDescent="0.25">
      <c r="A2231" s="2" t="s">
        <v>6</v>
      </c>
      <c r="B2231" s="2" t="s">
        <v>1098</v>
      </c>
      <c r="C2231" s="5">
        <v>116.8</v>
      </c>
      <c r="D2231" s="6">
        <v>0.08</v>
      </c>
      <c r="E2231" s="8">
        <v>43138</v>
      </c>
      <c r="F2231">
        <f t="shared" si="34"/>
        <v>2018</v>
      </c>
    </row>
    <row r="2232" spans="1:6" x14ac:dyDescent="0.25">
      <c r="A2232" s="2" t="s">
        <v>6</v>
      </c>
      <c r="B2232" s="2" t="s">
        <v>1098</v>
      </c>
      <c r="C2232" s="5">
        <v>1588.48</v>
      </c>
      <c r="D2232" s="6">
        <v>1.0900000000000001</v>
      </c>
      <c r="E2232" s="8">
        <v>43138</v>
      </c>
      <c r="F2232">
        <f t="shared" si="34"/>
        <v>2018</v>
      </c>
    </row>
    <row r="2233" spans="1:6" x14ac:dyDescent="0.25">
      <c r="A2233" s="2" t="s">
        <v>6</v>
      </c>
      <c r="B2233" s="2" t="s">
        <v>1098</v>
      </c>
      <c r="C2233" s="5">
        <v>416</v>
      </c>
      <c r="D2233" s="6">
        <v>0.16</v>
      </c>
      <c r="E2233" s="8">
        <v>43138</v>
      </c>
      <c r="F2233">
        <f t="shared" si="34"/>
        <v>2018</v>
      </c>
    </row>
    <row r="2234" spans="1:6" x14ac:dyDescent="0.25">
      <c r="A2234" s="2" t="s">
        <v>6</v>
      </c>
      <c r="B2234" s="2" t="s">
        <v>1098</v>
      </c>
      <c r="C2234" s="5">
        <v>0</v>
      </c>
      <c r="D2234" s="6">
        <v>0</v>
      </c>
      <c r="E2234" s="8">
        <v>43138</v>
      </c>
      <c r="F2234">
        <f t="shared" si="34"/>
        <v>2018</v>
      </c>
    </row>
    <row r="2235" spans="1:6" x14ac:dyDescent="0.25">
      <c r="A2235" s="2" t="s">
        <v>6</v>
      </c>
      <c r="B2235" s="2" t="s">
        <v>1099</v>
      </c>
      <c r="C2235" s="5">
        <v>747.52</v>
      </c>
      <c r="D2235" s="6">
        <v>0.51</v>
      </c>
      <c r="E2235" s="8">
        <v>43138</v>
      </c>
      <c r="F2235">
        <f t="shared" si="34"/>
        <v>2018</v>
      </c>
    </row>
    <row r="2236" spans="1:6" x14ac:dyDescent="0.25">
      <c r="A2236" s="2" t="s">
        <v>6</v>
      </c>
      <c r="B2236" s="2" t="s">
        <v>1099</v>
      </c>
      <c r="C2236" s="5">
        <v>0</v>
      </c>
      <c r="D2236" s="6">
        <v>0</v>
      </c>
      <c r="E2236" s="8">
        <v>43138</v>
      </c>
      <c r="F2236">
        <f t="shared" si="34"/>
        <v>2018</v>
      </c>
    </row>
    <row r="2237" spans="1:6" x14ac:dyDescent="0.25">
      <c r="A2237" s="2" t="s">
        <v>6</v>
      </c>
      <c r="B2237" s="2" t="s">
        <v>1100</v>
      </c>
      <c r="C2237" s="5">
        <v>280.32</v>
      </c>
      <c r="D2237" s="6">
        <v>0.19</v>
      </c>
      <c r="E2237" s="8">
        <v>43138</v>
      </c>
      <c r="F2237">
        <f t="shared" si="34"/>
        <v>2018</v>
      </c>
    </row>
    <row r="2238" spans="1:6" x14ac:dyDescent="0.25">
      <c r="A2238" s="2" t="s">
        <v>6</v>
      </c>
      <c r="B2238" s="2" t="s">
        <v>1100</v>
      </c>
      <c r="C2238" s="5">
        <v>0</v>
      </c>
      <c r="D2238" s="6">
        <v>0</v>
      </c>
      <c r="E2238" s="8">
        <v>43138</v>
      </c>
      <c r="F2238">
        <f t="shared" si="34"/>
        <v>2018</v>
      </c>
    </row>
    <row r="2239" spans="1:6" x14ac:dyDescent="0.25">
      <c r="A2239" s="2" t="s">
        <v>6</v>
      </c>
      <c r="B2239" s="2" t="s">
        <v>1101</v>
      </c>
      <c r="C2239" s="5">
        <v>416</v>
      </c>
      <c r="D2239" s="6">
        <v>0.16</v>
      </c>
      <c r="E2239" s="8">
        <v>43138</v>
      </c>
      <c r="F2239">
        <f t="shared" si="34"/>
        <v>2018</v>
      </c>
    </row>
    <row r="2240" spans="1:6" x14ac:dyDescent="0.25">
      <c r="A2240" s="2" t="s">
        <v>6</v>
      </c>
      <c r="B2240" s="2" t="s">
        <v>1101</v>
      </c>
      <c r="C2240" s="5">
        <v>654.08000000000004</v>
      </c>
      <c r="D2240" s="6">
        <v>0.45</v>
      </c>
      <c r="E2240" s="8">
        <v>43138</v>
      </c>
      <c r="F2240">
        <f t="shared" si="34"/>
        <v>2018</v>
      </c>
    </row>
    <row r="2241" spans="1:6" x14ac:dyDescent="0.25">
      <c r="A2241" s="2" t="s">
        <v>6</v>
      </c>
      <c r="B2241" s="2" t="s">
        <v>1101</v>
      </c>
      <c r="C2241" s="5">
        <v>233.6</v>
      </c>
      <c r="D2241" s="6">
        <v>0.16</v>
      </c>
      <c r="E2241" s="8">
        <v>43138</v>
      </c>
      <c r="F2241">
        <f t="shared" si="34"/>
        <v>2018</v>
      </c>
    </row>
    <row r="2242" spans="1:6" x14ac:dyDescent="0.25">
      <c r="A2242" s="2" t="s">
        <v>6</v>
      </c>
      <c r="B2242" s="2" t="s">
        <v>1101</v>
      </c>
      <c r="C2242" s="5">
        <v>0</v>
      </c>
      <c r="D2242" s="6">
        <v>0</v>
      </c>
      <c r="E2242" s="8">
        <v>43138</v>
      </c>
      <c r="F2242">
        <f t="shared" si="34"/>
        <v>2018</v>
      </c>
    </row>
    <row r="2243" spans="1:6" x14ac:dyDescent="0.25">
      <c r="A2243" s="2" t="s">
        <v>6</v>
      </c>
      <c r="B2243" s="2" t="s">
        <v>1102</v>
      </c>
      <c r="C2243" s="5">
        <v>560.64</v>
      </c>
      <c r="D2243" s="6">
        <v>0.38</v>
      </c>
      <c r="E2243" s="8">
        <v>43138</v>
      </c>
      <c r="F2243">
        <f t="shared" ref="F2243:F2306" si="35">YEAR(E2243)</f>
        <v>2018</v>
      </c>
    </row>
    <row r="2244" spans="1:6" x14ac:dyDescent="0.25">
      <c r="A2244" s="2" t="s">
        <v>6</v>
      </c>
      <c r="B2244" s="2" t="s">
        <v>1102</v>
      </c>
      <c r="C2244" s="5">
        <v>0</v>
      </c>
      <c r="D2244" s="6">
        <v>0</v>
      </c>
      <c r="E2244" s="8">
        <v>43138</v>
      </c>
      <c r="F2244">
        <f t="shared" si="35"/>
        <v>2018</v>
      </c>
    </row>
    <row r="2245" spans="1:6" x14ac:dyDescent="0.25">
      <c r="A2245" s="2" t="s">
        <v>6</v>
      </c>
      <c r="B2245" s="2" t="s">
        <v>1103</v>
      </c>
      <c r="C2245" s="5">
        <v>1308.1600000000001</v>
      </c>
      <c r="D2245" s="6">
        <v>0.9</v>
      </c>
      <c r="E2245" s="8">
        <v>43138</v>
      </c>
      <c r="F2245">
        <f t="shared" si="35"/>
        <v>2018</v>
      </c>
    </row>
    <row r="2246" spans="1:6" x14ac:dyDescent="0.25">
      <c r="A2246" s="2" t="s">
        <v>6</v>
      </c>
      <c r="B2246" s="2" t="s">
        <v>1103</v>
      </c>
      <c r="C2246" s="5">
        <v>116.8</v>
      </c>
      <c r="D2246" s="6">
        <v>0.08</v>
      </c>
      <c r="E2246" s="8">
        <v>43138</v>
      </c>
      <c r="F2246">
        <f t="shared" si="35"/>
        <v>2018</v>
      </c>
    </row>
    <row r="2247" spans="1:6" x14ac:dyDescent="0.25">
      <c r="A2247" s="2" t="s">
        <v>6</v>
      </c>
      <c r="B2247" s="2" t="s">
        <v>1103</v>
      </c>
      <c r="C2247" s="5">
        <v>416</v>
      </c>
      <c r="D2247" s="6">
        <v>0.16</v>
      </c>
      <c r="E2247" s="8">
        <v>43138</v>
      </c>
      <c r="F2247">
        <f t="shared" si="35"/>
        <v>2018</v>
      </c>
    </row>
    <row r="2248" spans="1:6" x14ac:dyDescent="0.25">
      <c r="A2248" s="2" t="s">
        <v>6</v>
      </c>
      <c r="B2248" s="2" t="s">
        <v>1103</v>
      </c>
      <c r="C2248" s="5">
        <v>0</v>
      </c>
      <c r="D2248" s="6">
        <v>0</v>
      </c>
      <c r="E2248" s="8">
        <v>43138</v>
      </c>
      <c r="F2248">
        <f t="shared" si="35"/>
        <v>2018</v>
      </c>
    </row>
    <row r="2249" spans="1:6" x14ac:dyDescent="0.25">
      <c r="A2249" s="2" t="s">
        <v>6</v>
      </c>
      <c r="B2249" s="2" t="s">
        <v>1104</v>
      </c>
      <c r="C2249" s="5">
        <v>233.6</v>
      </c>
      <c r="D2249" s="6">
        <v>0.16</v>
      </c>
      <c r="E2249" s="8">
        <v>43138</v>
      </c>
      <c r="F2249">
        <f t="shared" si="35"/>
        <v>2018</v>
      </c>
    </row>
    <row r="2250" spans="1:6" x14ac:dyDescent="0.25">
      <c r="A2250" s="2" t="s">
        <v>6</v>
      </c>
      <c r="B2250" s="2" t="s">
        <v>1104</v>
      </c>
      <c r="C2250" s="5">
        <v>1495.04</v>
      </c>
      <c r="D2250" s="6">
        <v>1.02</v>
      </c>
      <c r="E2250" s="8">
        <v>43138</v>
      </c>
      <c r="F2250">
        <f t="shared" si="35"/>
        <v>2018</v>
      </c>
    </row>
    <row r="2251" spans="1:6" x14ac:dyDescent="0.25">
      <c r="A2251" s="2" t="s">
        <v>6</v>
      </c>
      <c r="B2251" s="2" t="s">
        <v>1104</v>
      </c>
      <c r="C2251" s="5">
        <v>0</v>
      </c>
      <c r="D2251" s="6">
        <v>0</v>
      </c>
      <c r="E2251" s="8">
        <v>43138</v>
      </c>
      <c r="F2251">
        <f t="shared" si="35"/>
        <v>2018</v>
      </c>
    </row>
    <row r="2252" spans="1:6" x14ac:dyDescent="0.25">
      <c r="A2252" s="2" t="s">
        <v>6</v>
      </c>
      <c r="B2252" s="2" t="s">
        <v>1105</v>
      </c>
      <c r="C2252" s="5">
        <v>747.52</v>
      </c>
      <c r="D2252" s="6">
        <v>0.51</v>
      </c>
      <c r="E2252" s="8">
        <v>43138</v>
      </c>
      <c r="F2252">
        <f t="shared" si="35"/>
        <v>2018</v>
      </c>
    </row>
    <row r="2253" spans="1:6" x14ac:dyDescent="0.25">
      <c r="A2253" s="2" t="s">
        <v>6</v>
      </c>
      <c r="B2253" s="2" t="s">
        <v>1105</v>
      </c>
      <c r="C2253" s="5">
        <v>0</v>
      </c>
      <c r="D2253" s="6">
        <v>0</v>
      </c>
      <c r="E2253" s="8">
        <v>43138</v>
      </c>
      <c r="F2253">
        <f t="shared" si="35"/>
        <v>2018</v>
      </c>
    </row>
    <row r="2254" spans="1:6" x14ac:dyDescent="0.25">
      <c r="A2254" s="2" t="s">
        <v>6</v>
      </c>
      <c r="B2254" s="2" t="s">
        <v>1106</v>
      </c>
      <c r="C2254" s="5">
        <v>233.6</v>
      </c>
      <c r="D2254" s="6">
        <v>0.16</v>
      </c>
      <c r="E2254" s="8">
        <v>43138</v>
      </c>
      <c r="F2254">
        <f t="shared" si="35"/>
        <v>2018</v>
      </c>
    </row>
    <row r="2255" spans="1:6" x14ac:dyDescent="0.25">
      <c r="A2255" s="2" t="s">
        <v>6</v>
      </c>
      <c r="B2255" s="2" t="s">
        <v>1106</v>
      </c>
      <c r="C2255" s="5">
        <v>560.64</v>
      </c>
      <c r="D2255" s="6">
        <v>0.38</v>
      </c>
      <c r="E2255" s="8">
        <v>43138</v>
      </c>
      <c r="F2255">
        <f t="shared" si="35"/>
        <v>2018</v>
      </c>
    </row>
    <row r="2256" spans="1:6" x14ac:dyDescent="0.25">
      <c r="A2256" s="2" t="s">
        <v>6</v>
      </c>
      <c r="B2256" s="2" t="s">
        <v>1106</v>
      </c>
      <c r="C2256" s="5">
        <v>0</v>
      </c>
      <c r="D2256" s="6">
        <v>0</v>
      </c>
      <c r="E2256" s="8">
        <v>43138</v>
      </c>
      <c r="F2256">
        <f t="shared" si="35"/>
        <v>2018</v>
      </c>
    </row>
    <row r="2257" spans="1:6" x14ac:dyDescent="0.25">
      <c r="A2257" s="2" t="s">
        <v>6</v>
      </c>
      <c r="B2257" s="2" t="s">
        <v>1107</v>
      </c>
      <c r="C2257" s="5">
        <v>654.08000000000004</v>
      </c>
      <c r="D2257" s="6">
        <v>0.45</v>
      </c>
      <c r="E2257" s="8">
        <v>43138</v>
      </c>
      <c r="F2257">
        <f t="shared" si="35"/>
        <v>2018</v>
      </c>
    </row>
    <row r="2258" spans="1:6" x14ac:dyDescent="0.25">
      <c r="A2258" s="2" t="s">
        <v>6</v>
      </c>
      <c r="B2258" s="2" t="s">
        <v>1107</v>
      </c>
      <c r="C2258" s="5">
        <v>116.8</v>
      </c>
      <c r="D2258" s="6">
        <v>0.08</v>
      </c>
      <c r="E2258" s="8">
        <v>43138</v>
      </c>
      <c r="F2258">
        <f t="shared" si="35"/>
        <v>2018</v>
      </c>
    </row>
    <row r="2259" spans="1:6" x14ac:dyDescent="0.25">
      <c r="A2259" s="2" t="s">
        <v>6</v>
      </c>
      <c r="B2259" s="2" t="s">
        <v>1107</v>
      </c>
      <c r="C2259" s="5">
        <v>0</v>
      </c>
      <c r="D2259" s="6">
        <v>0</v>
      </c>
      <c r="E2259" s="8">
        <v>43138</v>
      </c>
      <c r="F2259">
        <f t="shared" si="35"/>
        <v>2018</v>
      </c>
    </row>
    <row r="2260" spans="1:6" x14ac:dyDescent="0.25">
      <c r="A2260" s="2" t="s">
        <v>6</v>
      </c>
      <c r="B2260" s="2" t="s">
        <v>1108</v>
      </c>
      <c r="C2260" s="5">
        <v>459.9</v>
      </c>
      <c r="D2260" s="6">
        <v>0.32</v>
      </c>
      <c r="E2260" s="8">
        <v>43153</v>
      </c>
      <c r="F2260">
        <f t="shared" si="35"/>
        <v>2018</v>
      </c>
    </row>
    <row r="2261" spans="1:6" x14ac:dyDescent="0.25">
      <c r="A2261" s="2" t="s">
        <v>6</v>
      </c>
      <c r="B2261" s="2" t="s">
        <v>1108</v>
      </c>
      <c r="C2261" s="5">
        <v>934.4</v>
      </c>
      <c r="D2261" s="6">
        <v>0.64</v>
      </c>
      <c r="E2261" s="8">
        <v>43153</v>
      </c>
      <c r="F2261">
        <f t="shared" si="35"/>
        <v>2018</v>
      </c>
    </row>
    <row r="2262" spans="1:6" x14ac:dyDescent="0.25">
      <c r="A2262" s="2" t="s">
        <v>6</v>
      </c>
      <c r="B2262" s="2" t="s">
        <v>1108</v>
      </c>
      <c r="C2262" s="5">
        <v>416</v>
      </c>
      <c r="D2262" s="6">
        <v>0.16</v>
      </c>
      <c r="E2262" s="8">
        <v>43153</v>
      </c>
      <c r="F2262">
        <f t="shared" si="35"/>
        <v>2018</v>
      </c>
    </row>
    <row r="2263" spans="1:6" x14ac:dyDescent="0.25">
      <c r="A2263" s="2" t="s">
        <v>6</v>
      </c>
      <c r="B2263" s="2" t="s">
        <v>1108</v>
      </c>
      <c r="C2263" s="5">
        <v>0</v>
      </c>
      <c r="D2263" s="6">
        <v>0</v>
      </c>
      <c r="E2263" s="8">
        <v>43153</v>
      </c>
      <c r="F2263">
        <f t="shared" si="35"/>
        <v>2018</v>
      </c>
    </row>
    <row r="2264" spans="1:6" x14ac:dyDescent="0.25">
      <c r="A2264" s="2" t="s">
        <v>6</v>
      </c>
      <c r="B2264" s="2" t="s">
        <v>1109</v>
      </c>
      <c r="C2264" s="5">
        <v>53</v>
      </c>
      <c r="D2264" s="6">
        <v>0</v>
      </c>
      <c r="E2264" s="8">
        <v>43153</v>
      </c>
      <c r="F2264">
        <f t="shared" si="35"/>
        <v>2018</v>
      </c>
    </row>
    <row r="2265" spans="1:6" x14ac:dyDescent="0.25">
      <c r="A2265" s="2" t="s">
        <v>6</v>
      </c>
      <c r="B2265" s="2" t="s">
        <v>1109</v>
      </c>
      <c r="C2265" s="5">
        <v>2336</v>
      </c>
      <c r="D2265" s="6">
        <v>1.6</v>
      </c>
      <c r="E2265" s="8">
        <v>43153</v>
      </c>
      <c r="F2265">
        <f t="shared" si="35"/>
        <v>2018</v>
      </c>
    </row>
    <row r="2266" spans="1:6" x14ac:dyDescent="0.25">
      <c r="A2266" s="2" t="s">
        <v>6</v>
      </c>
      <c r="B2266" s="2" t="s">
        <v>1109</v>
      </c>
      <c r="C2266" s="5">
        <v>217.4</v>
      </c>
      <c r="D2266" s="6">
        <v>0</v>
      </c>
      <c r="E2266" s="8">
        <v>43153</v>
      </c>
      <c r="F2266">
        <f t="shared" si="35"/>
        <v>2018</v>
      </c>
    </row>
    <row r="2267" spans="1:6" x14ac:dyDescent="0.25">
      <c r="A2267" s="2" t="s">
        <v>6</v>
      </c>
      <c r="B2267" s="2" t="s">
        <v>1109</v>
      </c>
      <c r="C2267" s="5">
        <v>0</v>
      </c>
      <c r="D2267" s="6">
        <v>0</v>
      </c>
      <c r="E2267" s="8">
        <v>43153</v>
      </c>
      <c r="F2267">
        <f t="shared" si="35"/>
        <v>2018</v>
      </c>
    </row>
    <row r="2268" spans="1:6" x14ac:dyDescent="0.25">
      <c r="A2268" s="2" t="s">
        <v>6</v>
      </c>
      <c r="B2268" s="2" t="s">
        <v>1110</v>
      </c>
      <c r="C2268" s="5">
        <v>653</v>
      </c>
      <c r="D2268" s="6">
        <v>0.08</v>
      </c>
      <c r="E2268" s="8">
        <v>43153</v>
      </c>
      <c r="F2268">
        <f t="shared" si="35"/>
        <v>2018</v>
      </c>
    </row>
    <row r="2269" spans="1:6" x14ac:dyDescent="0.25">
      <c r="A2269" s="2" t="s">
        <v>6</v>
      </c>
      <c r="B2269" s="2" t="s">
        <v>1110</v>
      </c>
      <c r="C2269" s="5">
        <v>217.4</v>
      </c>
      <c r="D2269" s="6">
        <v>0</v>
      </c>
      <c r="E2269" s="8">
        <v>43153</v>
      </c>
      <c r="F2269">
        <f t="shared" si="35"/>
        <v>2018</v>
      </c>
    </row>
    <row r="2270" spans="1:6" x14ac:dyDescent="0.25">
      <c r="A2270" s="2" t="s">
        <v>6</v>
      </c>
      <c r="B2270" s="2" t="s">
        <v>1110</v>
      </c>
      <c r="C2270" s="5">
        <v>233.6</v>
      </c>
      <c r="D2270" s="6">
        <v>0.16</v>
      </c>
      <c r="E2270" s="8">
        <v>43153</v>
      </c>
      <c r="F2270">
        <f t="shared" si="35"/>
        <v>2018</v>
      </c>
    </row>
    <row r="2271" spans="1:6" x14ac:dyDescent="0.25">
      <c r="A2271" s="2" t="s">
        <v>6</v>
      </c>
      <c r="B2271" s="2" t="s">
        <v>1110</v>
      </c>
      <c r="C2271" s="5">
        <v>0</v>
      </c>
      <c r="D2271" s="6">
        <v>0</v>
      </c>
      <c r="E2271" s="8">
        <v>43153</v>
      </c>
      <c r="F2271">
        <f t="shared" si="35"/>
        <v>2018</v>
      </c>
    </row>
    <row r="2272" spans="1:6" x14ac:dyDescent="0.25">
      <c r="A2272" s="2" t="s">
        <v>6</v>
      </c>
      <c r="B2272" s="2" t="s">
        <v>1111</v>
      </c>
      <c r="C2272" s="5">
        <v>467.2</v>
      </c>
      <c r="D2272" s="6">
        <v>0.32</v>
      </c>
      <c r="E2272" s="8">
        <v>43153</v>
      </c>
      <c r="F2272">
        <f t="shared" si="35"/>
        <v>2018</v>
      </c>
    </row>
    <row r="2273" spans="1:6" x14ac:dyDescent="0.25">
      <c r="A2273" s="2" t="s">
        <v>6</v>
      </c>
      <c r="B2273" s="2" t="s">
        <v>1111</v>
      </c>
      <c r="C2273" s="5">
        <v>633</v>
      </c>
      <c r="D2273" s="6">
        <v>0.09</v>
      </c>
      <c r="E2273" s="8">
        <v>43153</v>
      </c>
      <c r="F2273">
        <f t="shared" si="35"/>
        <v>2018</v>
      </c>
    </row>
    <row r="2274" spans="1:6" x14ac:dyDescent="0.25">
      <c r="A2274" s="2" t="s">
        <v>6</v>
      </c>
      <c r="B2274" s="2" t="s">
        <v>1111</v>
      </c>
      <c r="C2274" s="5">
        <v>1489.2</v>
      </c>
      <c r="D2274" s="6">
        <v>1.02</v>
      </c>
      <c r="E2274" s="8">
        <v>43153</v>
      </c>
      <c r="F2274">
        <f t="shared" si="35"/>
        <v>2018</v>
      </c>
    </row>
    <row r="2275" spans="1:6" x14ac:dyDescent="0.25">
      <c r="A2275" s="2" t="s">
        <v>6</v>
      </c>
      <c r="B2275" s="2" t="s">
        <v>1111</v>
      </c>
      <c r="C2275" s="5">
        <v>217.4</v>
      </c>
      <c r="D2275" s="6">
        <v>0</v>
      </c>
      <c r="E2275" s="8">
        <v>43153</v>
      </c>
      <c r="F2275">
        <f t="shared" si="35"/>
        <v>2018</v>
      </c>
    </row>
    <row r="2276" spans="1:6" x14ac:dyDescent="0.25">
      <c r="A2276" s="2" t="s">
        <v>6</v>
      </c>
      <c r="B2276" s="2" t="s">
        <v>1111</v>
      </c>
      <c r="C2276" s="5">
        <v>53</v>
      </c>
      <c r="D2276" s="6">
        <v>0</v>
      </c>
      <c r="E2276" s="8">
        <v>43153</v>
      </c>
      <c r="F2276">
        <f t="shared" si="35"/>
        <v>2018</v>
      </c>
    </row>
    <row r="2277" spans="1:6" x14ac:dyDescent="0.25">
      <c r="A2277" s="2" t="s">
        <v>6</v>
      </c>
      <c r="B2277" s="2" t="s">
        <v>1111</v>
      </c>
      <c r="C2277" s="5">
        <v>198.56</v>
      </c>
      <c r="D2277" s="6">
        <v>0.14000000000000001</v>
      </c>
      <c r="E2277" s="8">
        <v>43153</v>
      </c>
      <c r="F2277">
        <f t="shared" si="35"/>
        <v>2018</v>
      </c>
    </row>
    <row r="2278" spans="1:6" x14ac:dyDescent="0.25">
      <c r="A2278" s="2" t="s">
        <v>6</v>
      </c>
      <c r="B2278" s="2" t="s">
        <v>1111</v>
      </c>
      <c r="C2278" s="5">
        <v>0</v>
      </c>
      <c r="D2278" s="6">
        <v>0</v>
      </c>
      <c r="E2278" s="8">
        <v>43153</v>
      </c>
      <c r="F2278">
        <f t="shared" si="35"/>
        <v>2018</v>
      </c>
    </row>
    <row r="2279" spans="1:6" x14ac:dyDescent="0.25">
      <c r="A2279" s="2" t="s">
        <v>6</v>
      </c>
      <c r="B2279" s="2" t="s">
        <v>1112</v>
      </c>
      <c r="C2279" s="5">
        <v>467.2</v>
      </c>
      <c r="D2279" s="6">
        <v>0.32</v>
      </c>
      <c r="E2279" s="8">
        <v>43153</v>
      </c>
      <c r="F2279">
        <f t="shared" si="35"/>
        <v>2018</v>
      </c>
    </row>
    <row r="2280" spans="1:6" x14ac:dyDescent="0.25">
      <c r="A2280" s="2" t="s">
        <v>6</v>
      </c>
      <c r="B2280" s="2" t="s">
        <v>1112</v>
      </c>
      <c r="C2280" s="5">
        <v>675</v>
      </c>
      <c r="D2280" s="6">
        <v>0.09</v>
      </c>
      <c r="E2280" s="8">
        <v>43153</v>
      </c>
      <c r="F2280">
        <f t="shared" si="35"/>
        <v>2018</v>
      </c>
    </row>
    <row r="2281" spans="1:6" x14ac:dyDescent="0.25">
      <c r="A2281" s="2" t="s">
        <v>6</v>
      </c>
      <c r="B2281" s="2" t="s">
        <v>1112</v>
      </c>
      <c r="C2281" s="5">
        <v>217.4</v>
      </c>
      <c r="D2281" s="6">
        <v>0</v>
      </c>
      <c r="E2281" s="8">
        <v>43153</v>
      </c>
      <c r="F2281">
        <f t="shared" si="35"/>
        <v>2018</v>
      </c>
    </row>
    <row r="2282" spans="1:6" x14ac:dyDescent="0.25">
      <c r="A2282" s="2" t="s">
        <v>6</v>
      </c>
      <c r="B2282" s="2" t="s">
        <v>1112</v>
      </c>
      <c r="C2282" s="5">
        <v>1116.9000000000001</v>
      </c>
      <c r="D2282" s="6">
        <v>0.77</v>
      </c>
      <c r="E2282" s="8">
        <v>43153</v>
      </c>
      <c r="F2282">
        <f t="shared" si="35"/>
        <v>2018</v>
      </c>
    </row>
    <row r="2283" spans="1:6" x14ac:dyDescent="0.25">
      <c r="A2283" s="2" t="s">
        <v>6</v>
      </c>
      <c r="B2283" s="2" t="s">
        <v>1112</v>
      </c>
      <c r="C2283" s="5">
        <v>53</v>
      </c>
      <c r="D2283" s="6">
        <v>0</v>
      </c>
      <c r="E2283" s="8">
        <v>43153</v>
      </c>
      <c r="F2283">
        <f t="shared" si="35"/>
        <v>2018</v>
      </c>
    </row>
    <row r="2284" spans="1:6" x14ac:dyDescent="0.25">
      <c r="A2284" s="2" t="s">
        <v>6</v>
      </c>
      <c r="B2284" s="2" t="s">
        <v>1112</v>
      </c>
      <c r="C2284" s="5">
        <v>0</v>
      </c>
      <c r="D2284" s="6">
        <v>0</v>
      </c>
      <c r="E2284" s="8">
        <v>43153</v>
      </c>
      <c r="F2284">
        <f t="shared" si="35"/>
        <v>2018</v>
      </c>
    </row>
    <row r="2285" spans="1:6" x14ac:dyDescent="0.25">
      <c r="A2285" s="2" t="s">
        <v>6</v>
      </c>
      <c r="B2285" s="2" t="s">
        <v>1113</v>
      </c>
      <c r="C2285" s="5">
        <v>217.4</v>
      </c>
      <c r="D2285" s="6">
        <v>0</v>
      </c>
      <c r="E2285" s="8">
        <v>43153</v>
      </c>
      <c r="F2285">
        <f t="shared" si="35"/>
        <v>2018</v>
      </c>
    </row>
    <row r="2286" spans="1:6" x14ac:dyDescent="0.25">
      <c r="A2286" s="2" t="s">
        <v>6</v>
      </c>
      <c r="B2286" s="2" t="s">
        <v>1113</v>
      </c>
      <c r="C2286" s="5">
        <v>485</v>
      </c>
      <c r="D2286" s="6">
        <v>0.15</v>
      </c>
      <c r="E2286" s="8">
        <v>43153</v>
      </c>
      <c r="F2286">
        <f t="shared" si="35"/>
        <v>2018</v>
      </c>
    </row>
    <row r="2287" spans="1:6" x14ac:dyDescent="0.25">
      <c r="A2287" s="2" t="s">
        <v>6</v>
      </c>
      <c r="B2287" s="2" t="s">
        <v>1113</v>
      </c>
      <c r="C2287" s="5">
        <v>416</v>
      </c>
      <c r="D2287" s="6">
        <v>0.16</v>
      </c>
      <c r="E2287" s="8">
        <v>43153</v>
      </c>
      <c r="F2287">
        <f t="shared" si="35"/>
        <v>2018</v>
      </c>
    </row>
    <row r="2288" spans="1:6" x14ac:dyDescent="0.25">
      <c r="A2288" s="2" t="s">
        <v>6</v>
      </c>
      <c r="B2288" s="2" t="s">
        <v>1113</v>
      </c>
      <c r="C2288" s="5">
        <v>1401.6</v>
      </c>
      <c r="D2288" s="6">
        <v>0.96</v>
      </c>
      <c r="E2288" s="8">
        <v>43153</v>
      </c>
      <c r="F2288">
        <f t="shared" si="35"/>
        <v>2018</v>
      </c>
    </row>
    <row r="2289" spans="1:6" x14ac:dyDescent="0.25">
      <c r="A2289" s="2" t="s">
        <v>6</v>
      </c>
      <c r="B2289" s="2" t="s">
        <v>1113</v>
      </c>
      <c r="C2289" s="5">
        <v>53</v>
      </c>
      <c r="D2289" s="6">
        <v>0</v>
      </c>
      <c r="E2289" s="8">
        <v>43153</v>
      </c>
      <c r="F2289">
        <f t="shared" si="35"/>
        <v>2018</v>
      </c>
    </row>
    <row r="2290" spans="1:6" x14ac:dyDescent="0.25">
      <c r="A2290" s="2" t="s">
        <v>6</v>
      </c>
      <c r="B2290" s="2" t="s">
        <v>1113</v>
      </c>
      <c r="C2290" s="5">
        <v>584</v>
      </c>
      <c r="D2290" s="6">
        <v>0.4</v>
      </c>
      <c r="E2290" s="8">
        <v>43153</v>
      </c>
      <c r="F2290">
        <f t="shared" si="35"/>
        <v>2018</v>
      </c>
    </row>
    <row r="2291" spans="1:6" x14ac:dyDescent="0.25">
      <c r="A2291" s="2" t="s">
        <v>6</v>
      </c>
      <c r="B2291" s="2" t="s">
        <v>1113</v>
      </c>
      <c r="C2291" s="5">
        <v>198.56</v>
      </c>
      <c r="D2291" s="6">
        <v>0.14000000000000001</v>
      </c>
      <c r="E2291" s="8">
        <v>43153</v>
      </c>
      <c r="F2291">
        <f t="shared" si="35"/>
        <v>2018</v>
      </c>
    </row>
    <row r="2292" spans="1:6" x14ac:dyDescent="0.25">
      <c r="A2292" s="2" t="s">
        <v>6</v>
      </c>
      <c r="B2292" s="2" t="s">
        <v>1113</v>
      </c>
      <c r="C2292" s="5">
        <v>0</v>
      </c>
      <c r="D2292" s="6">
        <v>0</v>
      </c>
      <c r="E2292" s="8">
        <v>43153</v>
      </c>
      <c r="F2292">
        <f t="shared" si="35"/>
        <v>2018</v>
      </c>
    </row>
    <row r="2293" spans="1:6" x14ac:dyDescent="0.25">
      <c r="A2293" s="2" t="s">
        <v>6</v>
      </c>
      <c r="B2293" s="2" t="s">
        <v>1114</v>
      </c>
      <c r="C2293" s="5">
        <v>633</v>
      </c>
      <c r="D2293" s="6">
        <v>0.09</v>
      </c>
      <c r="E2293" s="8">
        <v>43153</v>
      </c>
      <c r="F2293">
        <f t="shared" si="35"/>
        <v>2018</v>
      </c>
    </row>
    <row r="2294" spans="1:6" x14ac:dyDescent="0.25">
      <c r="A2294" s="2" t="s">
        <v>6</v>
      </c>
      <c r="B2294" s="2" t="s">
        <v>1114</v>
      </c>
      <c r="C2294" s="5">
        <v>1868.8</v>
      </c>
      <c r="D2294" s="6">
        <v>1.28</v>
      </c>
      <c r="E2294" s="8">
        <v>43153</v>
      </c>
      <c r="F2294">
        <f t="shared" si="35"/>
        <v>2018</v>
      </c>
    </row>
    <row r="2295" spans="1:6" x14ac:dyDescent="0.25">
      <c r="A2295" s="2" t="s">
        <v>6</v>
      </c>
      <c r="B2295" s="2" t="s">
        <v>1114</v>
      </c>
      <c r="C2295" s="5">
        <v>151.84</v>
      </c>
      <c r="D2295" s="6">
        <v>0.1</v>
      </c>
      <c r="E2295" s="8">
        <v>43153</v>
      </c>
      <c r="F2295">
        <f t="shared" si="35"/>
        <v>2018</v>
      </c>
    </row>
    <row r="2296" spans="1:6" x14ac:dyDescent="0.25">
      <c r="A2296" s="2" t="s">
        <v>6</v>
      </c>
      <c r="B2296" s="2" t="s">
        <v>1114</v>
      </c>
      <c r="C2296" s="5">
        <v>53</v>
      </c>
      <c r="D2296" s="6">
        <v>0</v>
      </c>
      <c r="E2296" s="8">
        <v>43153</v>
      </c>
      <c r="F2296">
        <f t="shared" si="35"/>
        <v>2018</v>
      </c>
    </row>
    <row r="2297" spans="1:6" x14ac:dyDescent="0.25">
      <c r="A2297" s="2" t="s">
        <v>6</v>
      </c>
      <c r="B2297" s="2" t="s">
        <v>1114</v>
      </c>
      <c r="C2297" s="5">
        <v>217.4</v>
      </c>
      <c r="D2297" s="6">
        <v>0</v>
      </c>
      <c r="E2297" s="8">
        <v>43153</v>
      </c>
      <c r="F2297">
        <f t="shared" si="35"/>
        <v>2018</v>
      </c>
    </row>
    <row r="2298" spans="1:6" x14ac:dyDescent="0.25">
      <c r="A2298" s="2" t="s">
        <v>6</v>
      </c>
      <c r="B2298" s="2" t="s">
        <v>1114</v>
      </c>
      <c r="C2298" s="5">
        <v>1168</v>
      </c>
      <c r="D2298" s="6">
        <v>0.8</v>
      </c>
      <c r="E2298" s="8">
        <v>43153</v>
      </c>
      <c r="F2298">
        <f t="shared" si="35"/>
        <v>2018</v>
      </c>
    </row>
    <row r="2299" spans="1:6" x14ac:dyDescent="0.25">
      <c r="A2299" s="2" t="s">
        <v>6</v>
      </c>
      <c r="B2299" s="2" t="s">
        <v>1114</v>
      </c>
      <c r="C2299" s="5">
        <v>198.56</v>
      </c>
      <c r="D2299" s="6">
        <v>0.14000000000000001</v>
      </c>
      <c r="E2299" s="8">
        <v>43153</v>
      </c>
      <c r="F2299">
        <f t="shared" si="35"/>
        <v>2018</v>
      </c>
    </row>
    <row r="2300" spans="1:6" x14ac:dyDescent="0.25">
      <c r="A2300" s="2" t="s">
        <v>6</v>
      </c>
      <c r="B2300" s="2" t="s">
        <v>1114</v>
      </c>
      <c r="C2300" s="5">
        <v>0</v>
      </c>
      <c r="D2300" s="6">
        <v>0</v>
      </c>
      <c r="E2300" s="8">
        <v>43153</v>
      </c>
      <c r="F2300">
        <f t="shared" si="35"/>
        <v>2018</v>
      </c>
    </row>
    <row r="2301" spans="1:6" x14ac:dyDescent="0.25">
      <c r="A2301" s="2" t="s">
        <v>6</v>
      </c>
      <c r="B2301" s="2" t="s">
        <v>1115</v>
      </c>
      <c r="C2301" s="5">
        <v>217.4</v>
      </c>
      <c r="D2301" s="6">
        <v>0</v>
      </c>
      <c r="E2301" s="8">
        <v>43153</v>
      </c>
      <c r="F2301">
        <f t="shared" si="35"/>
        <v>2018</v>
      </c>
    </row>
    <row r="2302" spans="1:6" x14ac:dyDescent="0.25">
      <c r="A2302" s="2" t="s">
        <v>6</v>
      </c>
      <c r="B2302" s="2" t="s">
        <v>1115</v>
      </c>
      <c r="C2302" s="5">
        <v>934.4</v>
      </c>
      <c r="D2302" s="6">
        <v>0.64</v>
      </c>
      <c r="E2302" s="8">
        <v>43153</v>
      </c>
      <c r="F2302">
        <f t="shared" si="35"/>
        <v>2018</v>
      </c>
    </row>
    <row r="2303" spans="1:6" x14ac:dyDescent="0.25">
      <c r="A2303" s="2" t="s">
        <v>6</v>
      </c>
      <c r="B2303" s="2" t="s">
        <v>1115</v>
      </c>
      <c r="C2303" s="5">
        <v>675</v>
      </c>
      <c r="D2303" s="6">
        <v>0.09</v>
      </c>
      <c r="E2303" s="8">
        <v>43153</v>
      </c>
      <c r="F2303">
        <f t="shared" si="35"/>
        <v>2018</v>
      </c>
    </row>
    <row r="2304" spans="1:6" x14ac:dyDescent="0.25">
      <c r="A2304" s="2" t="s">
        <v>6</v>
      </c>
      <c r="B2304" s="2" t="s">
        <v>1115</v>
      </c>
      <c r="C2304" s="5">
        <v>53</v>
      </c>
      <c r="D2304" s="6">
        <v>0</v>
      </c>
      <c r="E2304" s="8">
        <v>43153</v>
      </c>
      <c r="F2304">
        <f t="shared" si="35"/>
        <v>2018</v>
      </c>
    </row>
    <row r="2305" spans="1:6" x14ac:dyDescent="0.25">
      <c r="A2305" s="2" t="s">
        <v>6</v>
      </c>
      <c r="B2305" s="2" t="s">
        <v>1115</v>
      </c>
      <c r="C2305" s="5">
        <v>0</v>
      </c>
      <c r="D2305" s="6">
        <v>0</v>
      </c>
      <c r="E2305" s="8">
        <v>43153</v>
      </c>
      <c r="F2305">
        <f t="shared" si="35"/>
        <v>2018</v>
      </c>
    </row>
    <row r="2306" spans="1:6" x14ac:dyDescent="0.25">
      <c r="A2306" s="2" t="s">
        <v>6</v>
      </c>
      <c r="B2306" s="2" t="s">
        <v>1116</v>
      </c>
      <c r="C2306" s="5">
        <v>1116.9000000000001</v>
      </c>
      <c r="D2306" s="6">
        <v>0.77</v>
      </c>
      <c r="E2306" s="8">
        <v>43153</v>
      </c>
      <c r="F2306">
        <f t="shared" si="35"/>
        <v>2018</v>
      </c>
    </row>
    <row r="2307" spans="1:6" x14ac:dyDescent="0.25">
      <c r="A2307" s="2" t="s">
        <v>6</v>
      </c>
      <c r="B2307" s="2" t="s">
        <v>1116</v>
      </c>
      <c r="C2307" s="5">
        <v>377</v>
      </c>
      <c r="D2307" s="6">
        <v>0.05</v>
      </c>
      <c r="E2307" s="8">
        <v>43153</v>
      </c>
      <c r="F2307">
        <f t="shared" ref="F2307:F2370" si="36">YEAR(E2307)</f>
        <v>2018</v>
      </c>
    </row>
    <row r="2308" spans="1:6" x14ac:dyDescent="0.25">
      <c r="A2308" s="2" t="s">
        <v>6</v>
      </c>
      <c r="B2308" s="2" t="s">
        <v>1116</v>
      </c>
      <c r="C2308" s="5">
        <v>53</v>
      </c>
      <c r="D2308" s="6">
        <v>0</v>
      </c>
      <c r="E2308" s="8">
        <v>43153</v>
      </c>
      <c r="F2308">
        <f t="shared" si="36"/>
        <v>2018</v>
      </c>
    </row>
    <row r="2309" spans="1:6" x14ac:dyDescent="0.25">
      <c r="A2309" s="2" t="s">
        <v>6</v>
      </c>
      <c r="B2309" s="2" t="s">
        <v>1116</v>
      </c>
      <c r="C2309" s="5">
        <v>217.4</v>
      </c>
      <c r="D2309" s="6">
        <v>0</v>
      </c>
      <c r="E2309" s="8">
        <v>43153</v>
      </c>
      <c r="F2309">
        <f t="shared" si="36"/>
        <v>2018</v>
      </c>
    </row>
    <row r="2310" spans="1:6" x14ac:dyDescent="0.25">
      <c r="A2310" s="2" t="s">
        <v>6</v>
      </c>
      <c r="B2310" s="2" t="s">
        <v>1116</v>
      </c>
      <c r="C2310" s="5">
        <v>653</v>
      </c>
      <c r="D2310" s="6">
        <v>0.08</v>
      </c>
      <c r="E2310" s="8">
        <v>43153</v>
      </c>
      <c r="F2310">
        <f t="shared" si="36"/>
        <v>2018</v>
      </c>
    </row>
    <row r="2311" spans="1:6" x14ac:dyDescent="0.25">
      <c r="A2311" s="2" t="s">
        <v>6</v>
      </c>
      <c r="B2311" s="2" t="s">
        <v>1116</v>
      </c>
      <c r="C2311" s="5">
        <v>584</v>
      </c>
      <c r="D2311" s="6">
        <v>0.4</v>
      </c>
      <c r="E2311" s="8">
        <v>43153</v>
      </c>
      <c r="F2311">
        <f t="shared" si="36"/>
        <v>2018</v>
      </c>
    </row>
    <row r="2312" spans="1:6" x14ac:dyDescent="0.25">
      <c r="A2312" s="2" t="s">
        <v>6</v>
      </c>
      <c r="B2312" s="2" t="s">
        <v>1116</v>
      </c>
      <c r="C2312" s="5">
        <v>377</v>
      </c>
      <c r="D2312" s="6">
        <v>0.05</v>
      </c>
      <c r="E2312" s="8">
        <v>43153</v>
      </c>
      <c r="F2312">
        <f t="shared" si="36"/>
        <v>2018</v>
      </c>
    </row>
    <row r="2313" spans="1:6" x14ac:dyDescent="0.25">
      <c r="A2313" s="2" t="s">
        <v>6</v>
      </c>
      <c r="B2313" s="2" t="s">
        <v>1116</v>
      </c>
      <c r="C2313" s="5">
        <v>0</v>
      </c>
      <c r="D2313" s="6">
        <v>0</v>
      </c>
      <c r="E2313" s="8">
        <v>43153</v>
      </c>
      <c r="F2313">
        <f t="shared" si="36"/>
        <v>2018</v>
      </c>
    </row>
    <row r="2314" spans="1:6" x14ac:dyDescent="0.25">
      <c r="A2314" s="2" t="s">
        <v>6</v>
      </c>
      <c r="B2314" s="2" t="s">
        <v>1117</v>
      </c>
      <c r="C2314" s="5">
        <v>217.4</v>
      </c>
      <c r="D2314" s="6">
        <v>0</v>
      </c>
      <c r="E2314" s="8">
        <v>43153</v>
      </c>
      <c r="F2314">
        <f t="shared" si="36"/>
        <v>2018</v>
      </c>
    </row>
    <row r="2315" spans="1:6" x14ac:dyDescent="0.25">
      <c r="A2315" s="2" t="s">
        <v>6</v>
      </c>
      <c r="B2315" s="2" t="s">
        <v>1117</v>
      </c>
      <c r="C2315" s="5">
        <v>675</v>
      </c>
      <c r="D2315" s="6">
        <v>0.09</v>
      </c>
      <c r="E2315" s="8">
        <v>43153</v>
      </c>
      <c r="F2315">
        <f t="shared" si="36"/>
        <v>2018</v>
      </c>
    </row>
    <row r="2316" spans="1:6" x14ac:dyDescent="0.25">
      <c r="A2316" s="2" t="s">
        <v>6</v>
      </c>
      <c r="B2316" s="2" t="s">
        <v>1117</v>
      </c>
      <c r="C2316" s="5">
        <v>416</v>
      </c>
      <c r="D2316" s="6">
        <v>0.16</v>
      </c>
      <c r="E2316" s="8">
        <v>43153</v>
      </c>
      <c r="F2316">
        <f t="shared" si="36"/>
        <v>2018</v>
      </c>
    </row>
    <row r="2317" spans="1:6" x14ac:dyDescent="0.25">
      <c r="A2317" s="2" t="s">
        <v>6</v>
      </c>
      <c r="B2317" s="2" t="s">
        <v>1117</v>
      </c>
      <c r="C2317" s="5">
        <v>1868.8</v>
      </c>
      <c r="D2317" s="6">
        <v>1.28</v>
      </c>
      <c r="E2317" s="8">
        <v>43153</v>
      </c>
      <c r="F2317">
        <f t="shared" si="36"/>
        <v>2018</v>
      </c>
    </row>
    <row r="2318" spans="1:6" x14ac:dyDescent="0.25">
      <c r="A2318" s="2" t="s">
        <v>6</v>
      </c>
      <c r="B2318" s="2" t="s">
        <v>1117</v>
      </c>
      <c r="C2318" s="5">
        <v>53</v>
      </c>
      <c r="D2318" s="6">
        <v>0</v>
      </c>
      <c r="E2318" s="8">
        <v>43153</v>
      </c>
      <c r="F2318">
        <f t="shared" si="36"/>
        <v>2018</v>
      </c>
    </row>
    <row r="2319" spans="1:6" x14ac:dyDescent="0.25">
      <c r="A2319" s="2" t="s">
        <v>6</v>
      </c>
      <c r="B2319" s="2" t="s">
        <v>1117</v>
      </c>
      <c r="C2319" s="5">
        <v>584</v>
      </c>
      <c r="D2319" s="6">
        <v>0.4</v>
      </c>
      <c r="E2319" s="8">
        <v>43153</v>
      </c>
      <c r="F2319">
        <f t="shared" si="36"/>
        <v>2018</v>
      </c>
    </row>
    <row r="2320" spans="1:6" x14ac:dyDescent="0.25">
      <c r="A2320" s="2" t="s">
        <v>6</v>
      </c>
      <c r="B2320" s="2" t="s">
        <v>1117</v>
      </c>
      <c r="C2320" s="5">
        <v>0</v>
      </c>
      <c r="D2320" s="6">
        <v>0</v>
      </c>
      <c r="E2320" s="8">
        <v>43153</v>
      </c>
      <c r="F2320">
        <f t="shared" si="36"/>
        <v>2018</v>
      </c>
    </row>
    <row r="2321" spans="1:6" x14ac:dyDescent="0.25">
      <c r="A2321" s="2" t="s">
        <v>6</v>
      </c>
      <c r="B2321" s="2" t="s">
        <v>1118</v>
      </c>
      <c r="C2321" s="5">
        <v>584</v>
      </c>
      <c r="D2321" s="6">
        <v>0.4</v>
      </c>
      <c r="E2321" s="8">
        <v>43153</v>
      </c>
      <c r="F2321">
        <f t="shared" si="36"/>
        <v>2018</v>
      </c>
    </row>
    <row r="2322" spans="1:6" x14ac:dyDescent="0.25">
      <c r="A2322" s="2" t="s">
        <v>6</v>
      </c>
      <c r="B2322" s="2" t="s">
        <v>1118</v>
      </c>
      <c r="C2322" s="5">
        <v>934.4</v>
      </c>
      <c r="D2322" s="6">
        <v>0.64</v>
      </c>
      <c r="E2322" s="8">
        <v>43153</v>
      </c>
      <c r="F2322">
        <f t="shared" si="36"/>
        <v>2018</v>
      </c>
    </row>
    <row r="2323" spans="1:6" x14ac:dyDescent="0.25">
      <c r="A2323" s="2" t="s">
        <v>6</v>
      </c>
      <c r="B2323" s="2" t="s">
        <v>1118</v>
      </c>
      <c r="C2323" s="5">
        <v>217.4</v>
      </c>
      <c r="D2323" s="6">
        <v>0</v>
      </c>
      <c r="E2323" s="8">
        <v>43153</v>
      </c>
      <c r="F2323">
        <f t="shared" si="36"/>
        <v>2018</v>
      </c>
    </row>
    <row r="2324" spans="1:6" x14ac:dyDescent="0.25">
      <c r="A2324" s="2" t="s">
        <v>6</v>
      </c>
      <c r="B2324" s="2" t="s">
        <v>1118</v>
      </c>
      <c r="C2324" s="5">
        <v>53</v>
      </c>
      <c r="D2324" s="6">
        <v>0</v>
      </c>
      <c r="E2324" s="8">
        <v>43153</v>
      </c>
      <c r="F2324">
        <f t="shared" si="36"/>
        <v>2018</v>
      </c>
    </row>
    <row r="2325" spans="1:6" x14ac:dyDescent="0.25">
      <c r="A2325" s="2" t="s">
        <v>6</v>
      </c>
      <c r="B2325" s="2" t="s">
        <v>1118</v>
      </c>
      <c r="C2325" s="5">
        <v>675</v>
      </c>
      <c r="D2325" s="6">
        <v>0.09</v>
      </c>
      <c r="E2325" s="8">
        <v>43153</v>
      </c>
      <c r="F2325">
        <f t="shared" si="36"/>
        <v>2018</v>
      </c>
    </row>
    <row r="2326" spans="1:6" x14ac:dyDescent="0.25">
      <c r="A2326" s="2" t="s">
        <v>6</v>
      </c>
      <c r="B2326" s="2" t="s">
        <v>1118</v>
      </c>
      <c r="C2326" s="5">
        <v>0</v>
      </c>
      <c r="D2326" s="6">
        <v>0</v>
      </c>
      <c r="E2326" s="8">
        <v>43153</v>
      </c>
      <c r="F2326">
        <f t="shared" si="36"/>
        <v>2018</v>
      </c>
    </row>
    <row r="2327" spans="1:6" x14ac:dyDescent="0.25">
      <c r="A2327" s="2" t="s">
        <v>6</v>
      </c>
      <c r="B2327" s="2" t="s">
        <v>1119</v>
      </c>
      <c r="C2327" s="5">
        <v>1868.8</v>
      </c>
      <c r="D2327" s="6">
        <v>1.28</v>
      </c>
      <c r="E2327" s="8">
        <v>43153</v>
      </c>
      <c r="F2327">
        <f t="shared" si="36"/>
        <v>2018</v>
      </c>
    </row>
    <row r="2328" spans="1:6" x14ac:dyDescent="0.25">
      <c r="A2328" s="2" t="s">
        <v>6</v>
      </c>
      <c r="B2328" s="2" t="s">
        <v>1119</v>
      </c>
      <c r="C2328" s="5">
        <v>1168</v>
      </c>
      <c r="D2328" s="6">
        <v>0.8</v>
      </c>
      <c r="E2328" s="8">
        <v>43153</v>
      </c>
      <c r="F2328">
        <f t="shared" si="36"/>
        <v>2018</v>
      </c>
    </row>
    <row r="2329" spans="1:6" x14ac:dyDescent="0.25">
      <c r="A2329" s="2" t="s">
        <v>6</v>
      </c>
      <c r="B2329" s="2" t="s">
        <v>1119</v>
      </c>
      <c r="C2329" s="5">
        <v>675</v>
      </c>
      <c r="D2329" s="6">
        <v>0.09</v>
      </c>
      <c r="E2329" s="8">
        <v>43153</v>
      </c>
      <c r="F2329">
        <f t="shared" si="36"/>
        <v>2018</v>
      </c>
    </row>
    <row r="2330" spans="1:6" x14ac:dyDescent="0.25">
      <c r="A2330" s="2" t="s">
        <v>6</v>
      </c>
      <c r="B2330" s="2" t="s">
        <v>1119</v>
      </c>
      <c r="C2330" s="5">
        <v>53</v>
      </c>
      <c r="D2330" s="6">
        <v>0</v>
      </c>
      <c r="E2330" s="8">
        <v>43153</v>
      </c>
      <c r="F2330">
        <f t="shared" si="36"/>
        <v>2018</v>
      </c>
    </row>
    <row r="2331" spans="1:6" x14ac:dyDescent="0.25">
      <c r="A2331" s="2" t="s">
        <v>6</v>
      </c>
      <c r="B2331" s="2" t="s">
        <v>1119</v>
      </c>
      <c r="C2331" s="5">
        <v>633</v>
      </c>
      <c r="D2331" s="6">
        <v>0.09</v>
      </c>
      <c r="E2331" s="8">
        <v>43153</v>
      </c>
      <c r="F2331">
        <f t="shared" si="36"/>
        <v>2018</v>
      </c>
    </row>
    <row r="2332" spans="1:6" x14ac:dyDescent="0.25">
      <c r="A2332" s="2" t="s">
        <v>6</v>
      </c>
      <c r="B2332" s="2" t="s">
        <v>1119</v>
      </c>
      <c r="C2332" s="5">
        <v>217.4</v>
      </c>
      <c r="D2332" s="6">
        <v>0</v>
      </c>
      <c r="E2332" s="8">
        <v>43153</v>
      </c>
      <c r="F2332">
        <f t="shared" si="36"/>
        <v>2018</v>
      </c>
    </row>
    <row r="2333" spans="1:6" x14ac:dyDescent="0.25">
      <c r="A2333" s="2" t="s">
        <v>6</v>
      </c>
      <c r="B2333" s="2" t="s">
        <v>1119</v>
      </c>
      <c r="C2333" s="5">
        <v>0</v>
      </c>
      <c r="D2333" s="6">
        <v>0</v>
      </c>
      <c r="E2333" s="8">
        <v>43153</v>
      </c>
      <c r="F2333">
        <f t="shared" si="36"/>
        <v>2018</v>
      </c>
    </row>
    <row r="2334" spans="1:6" x14ac:dyDescent="0.25">
      <c r="A2334" s="2" t="s">
        <v>6</v>
      </c>
      <c r="B2334" s="2" t="s">
        <v>1120</v>
      </c>
      <c r="C2334" s="5">
        <v>217.4</v>
      </c>
      <c r="D2334" s="6">
        <v>0</v>
      </c>
      <c r="E2334" s="8">
        <v>43153</v>
      </c>
      <c r="F2334">
        <f t="shared" si="36"/>
        <v>2018</v>
      </c>
    </row>
    <row r="2335" spans="1:6" x14ac:dyDescent="0.25">
      <c r="A2335" s="2" t="s">
        <v>6</v>
      </c>
      <c r="B2335" s="2" t="s">
        <v>1120</v>
      </c>
      <c r="C2335" s="5">
        <v>584</v>
      </c>
      <c r="D2335" s="6">
        <v>0.4</v>
      </c>
      <c r="E2335" s="8">
        <v>43153</v>
      </c>
      <c r="F2335">
        <f t="shared" si="36"/>
        <v>2018</v>
      </c>
    </row>
    <row r="2336" spans="1:6" x14ac:dyDescent="0.25">
      <c r="A2336" s="2" t="s">
        <v>6</v>
      </c>
      <c r="B2336" s="2" t="s">
        <v>1120</v>
      </c>
      <c r="C2336" s="5">
        <v>744.6</v>
      </c>
      <c r="D2336" s="6">
        <v>0.51</v>
      </c>
      <c r="E2336" s="8">
        <v>43153</v>
      </c>
      <c r="F2336">
        <f t="shared" si="36"/>
        <v>2018</v>
      </c>
    </row>
    <row r="2337" spans="1:6" x14ac:dyDescent="0.25">
      <c r="A2337" s="2" t="s">
        <v>6</v>
      </c>
      <c r="B2337" s="2" t="s">
        <v>1120</v>
      </c>
      <c r="C2337" s="5">
        <v>53</v>
      </c>
      <c r="D2337" s="6">
        <v>0</v>
      </c>
      <c r="E2337" s="8">
        <v>43153</v>
      </c>
      <c r="F2337">
        <f t="shared" si="36"/>
        <v>2018</v>
      </c>
    </row>
    <row r="2338" spans="1:6" x14ac:dyDescent="0.25">
      <c r="A2338" s="2" t="s">
        <v>6</v>
      </c>
      <c r="B2338" s="2" t="s">
        <v>1120</v>
      </c>
      <c r="C2338" s="5">
        <v>675</v>
      </c>
      <c r="D2338" s="6">
        <v>0.09</v>
      </c>
      <c r="E2338" s="8">
        <v>43153</v>
      </c>
      <c r="F2338">
        <f t="shared" si="36"/>
        <v>2018</v>
      </c>
    </row>
    <row r="2339" spans="1:6" x14ac:dyDescent="0.25">
      <c r="A2339" s="2" t="s">
        <v>6</v>
      </c>
      <c r="B2339" s="2" t="s">
        <v>1120</v>
      </c>
      <c r="C2339" s="5">
        <v>0</v>
      </c>
      <c r="D2339" s="6">
        <v>0</v>
      </c>
      <c r="E2339" s="8">
        <v>43153</v>
      </c>
      <c r="F2339">
        <f t="shared" si="36"/>
        <v>2018</v>
      </c>
    </row>
    <row r="2340" spans="1:6" x14ac:dyDescent="0.25">
      <c r="A2340" s="2" t="s">
        <v>6</v>
      </c>
      <c r="B2340" s="2" t="s">
        <v>1121</v>
      </c>
      <c r="C2340" s="5">
        <v>198.56</v>
      </c>
      <c r="D2340" s="6">
        <v>0.14000000000000001</v>
      </c>
      <c r="E2340" s="8">
        <v>43153</v>
      </c>
      <c r="F2340">
        <f t="shared" si="36"/>
        <v>2018</v>
      </c>
    </row>
    <row r="2341" spans="1:6" x14ac:dyDescent="0.25">
      <c r="A2341" s="2" t="s">
        <v>6</v>
      </c>
      <c r="B2341" s="2" t="s">
        <v>1121</v>
      </c>
      <c r="C2341" s="5">
        <v>584</v>
      </c>
      <c r="D2341" s="6">
        <v>0.4</v>
      </c>
      <c r="E2341" s="8">
        <v>43153</v>
      </c>
      <c r="F2341">
        <f t="shared" si="36"/>
        <v>2018</v>
      </c>
    </row>
    <row r="2342" spans="1:6" x14ac:dyDescent="0.25">
      <c r="A2342" s="2" t="s">
        <v>6</v>
      </c>
      <c r="B2342" s="2" t="s">
        <v>1121</v>
      </c>
      <c r="C2342" s="5">
        <v>1868.8</v>
      </c>
      <c r="D2342" s="6">
        <v>1.28</v>
      </c>
      <c r="E2342" s="8">
        <v>43153</v>
      </c>
      <c r="F2342">
        <f t="shared" si="36"/>
        <v>2018</v>
      </c>
    </row>
    <row r="2343" spans="1:6" x14ac:dyDescent="0.25">
      <c r="A2343" s="2" t="s">
        <v>6</v>
      </c>
      <c r="B2343" s="2" t="s">
        <v>1121</v>
      </c>
      <c r="C2343" s="5">
        <v>87.6</v>
      </c>
      <c r="D2343" s="6">
        <v>0.06</v>
      </c>
      <c r="E2343" s="8">
        <v>43153</v>
      </c>
      <c r="F2343">
        <f t="shared" si="36"/>
        <v>2018</v>
      </c>
    </row>
    <row r="2344" spans="1:6" x14ac:dyDescent="0.25">
      <c r="A2344" s="2" t="s">
        <v>6</v>
      </c>
      <c r="B2344" s="2" t="s">
        <v>1121</v>
      </c>
      <c r="C2344" s="5">
        <v>53</v>
      </c>
      <c r="D2344" s="6">
        <v>0</v>
      </c>
      <c r="E2344" s="8">
        <v>43153</v>
      </c>
      <c r="F2344">
        <f t="shared" si="36"/>
        <v>2018</v>
      </c>
    </row>
    <row r="2345" spans="1:6" x14ac:dyDescent="0.25">
      <c r="A2345" s="2" t="s">
        <v>6</v>
      </c>
      <c r="B2345" s="2" t="s">
        <v>1121</v>
      </c>
      <c r="C2345" s="5">
        <v>485</v>
      </c>
      <c r="D2345" s="6">
        <v>0.15</v>
      </c>
      <c r="E2345" s="8">
        <v>43153</v>
      </c>
      <c r="F2345">
        <f t="shared" si="36"/>
        <v>2018</v>
      </c>
    </row>
    <row r="2346" spans="1:6" x14ac:dyDescent="0.25">
      <c r="A2346" s="2" t="s">
        <v>6</v>
      </c>
      <c r="B2346" s="2" t="s">
        <v>1121</v>
      </c>
      <c r="C2346" s="5">
        <v>217.4</v>
      </c>
      <c r="D2346" s="6">
        <v>0</v>
      </c>
      <c r="E2346" s="8">
        <v>43153</v>
      </c>
      <c r="F2346">
        <f t="shared" si="36"/>
        <v>2018</v>
      </c>
    </row>
    <row r="2347" spans="1:6" x14ac:dyDescent="0.25">
      <c r="A2347" s="2" t="s">
        <v>6</v>
      </c>
      <c r="B2347" s="2" t="s">
        <v>1121</v>
      </c>
      <c r="C2347" s="5">
        <v>0</v>
      </c>
      <c r="D2347" s="6">
        <v>0</v>
      </c>
      <c r="E2347" s="8">
        <v>43153</v>
      </c>
      <c r="F2347">
        <f t="shared" si="36"/>
        <v>2018</v>
      </c>
    </row>
    <row r="2348" spans="1:6" x14ac:dyDescent="0.25">
      <c r="A2348" s="2" t="s">
        <v>6</v>
      </c>
      <c r="B2348" s="2" t="s">
        <v>1122</v>
      </c>
      <c r="C2348" s="5">
        <v>485</v>
      </c>
      <c r="D2348" s="6">
        <v>0.15</v>
      </c>
      <c r="E2348" s="8">
        <v>43153</v>
      </c>
      <c r="F2348">
        <f t="shared" si="36"/>
        <v>2018</v>
      </c>
    </row>
    <row r="2349" spans="1:6" x14ac:dyDescent="0.25">
      <c r="A2349" s="2" t="s">
        <v>6</v>
      </c>
      <c r="B2349" s="2" t="s">
        <v>1122</v>
      </c>
      <c r="C2349" s="5">
        <v>198.56</v>
      </c>
      <c r="D2349" s="6">
        <v>0.14000000000000001</v>
      </c>
      <c r="E2349" s="8">
        <v>43153</v>
      </c>
      <c r="F2349">
        <f t="shared" si="36"/>
        <v>2018</v>
      </c>
    </row>
    <row r="2350" spans="1:6" x14ac:dyDescent="0.25">
      <c r="A2350" s="2" t="s">
        <v>6</v>
      </c>
      <c r="B2350" s="2" t="s">
        <v>1122</v>
      </c>
      <c r="C2350" s="5">
        <v>584</v>
      </c>
      <c r="D2350" s="6">
        <v>0.4</v>
      </c>
      <c r="E2350" s="8">
        <v>43153</v>
      </c>
      <c r="F2350">
        <f t="shared" si="36"/>
        <v>2018</v>
      </c>
    </row>
    <row r="2351" spans="1:6" x14ac:dyDescent="0.25">
      <c r="A2351" s="2" t="s">
        <v>6</v>
      </c>
      <c r="B2351" s="2" t="s">
        <v>1122</v>
      </c>
      <c r="C2351" s="5">
        <v>53</v>
      </c>
      <c r="D2351" s="6">
        <v>0</v>
      </c>
      <c r="E2351" s="8">
        <v>43153</v>
      </c>
      <c r="F2351">
        <f t="shared" si="36"/>
        <v>2018</v>
      </c>
    </row>
    <row r="2352" spans="1:6" x14ac:dyDescent="0.25">
      <c r="A2352" s="2" t="s">
        <v>6</v>
      </c>
      <c r="B2352" s="2" t="s">
        <v>1122</v>
      </c>
      <c r="C2352" s="5">
        <v>633</v>
      </c>
      <c r="D2352" s="6">
        <v>0.09</v>
      </c>
      <c r="E2352" s="8">
        <v>43153</v>
      </c>
      <c r="F2352">
        <f t="shared" si="36"/>
        <v>2018</v>
      </c>
    </row>
    <row r="2353" spans="1:6" x14ac:dyDescent="0.25">
      <c r="A2353" s="2" t="s">
        <v>6</v>
      </c>
      <c r="B2353" s="2" t="s">
        <v>1122</v>
      </c>
      <c r="C2353" s="5">
        <v>675</v>
      </c>
      <c r="D2353" s="6">
        <v>0.09</v>
      </c>
      <c r="E2353" s="8">
        <v>43153</v>
      </c>
      <c r="F2353">
        <f t="shared" si="36"/>
        <v>2018</v>
      </c>
    </row>
    <row r="2354" spans="1:6" x14ac:dyDescent="0.25">
      <c r="A2354" s="2" t="s">
        <v>6</v>
      </c>
      <c r="B2354" s="2" t="s">
        <v>1122</v>
      </c>
      <c r="C2354" s="5">
        <v>1868.8</v>
      </c>
      <c r="D2354" s="6">
        <v>1.28</v>
      </c>
      <c r="E2354" s="8">
        <v>43153</v>
      </c>
      <c r="F2354">
        <f t="shared" si="36"/>
        <v>2018</v>
      </c>
    </row>
    <row r="2355" spans="1:6" x14ac:dyDescent="0.25">
      <c r="A2355" s="2" t="s">
        <v>6</v>
      </c>
      <c r="B2355" s="2" t="s">
        <v>1122</v>
      </c>
      <c r="C2355" s="5">
        <v>217.4</v>
      </c>
      <c r="D2355" s="6">
        <v>0</v>
      </c>
      <c r="E2355" s="8">
        <v>43153</v>
      </c>
      <c r="F2355">
        <f t="shared" si="36"/>
        <v>2018</v>
      </c>
    </row>
    <row r="2356" spans="1:6" x14ac:dyDescent="0.25">
      <c r="A2356" s="2" t="s">
        <v>6</v>
      </c>
      <c r="B2356" s="2" t="s">
        <v>1122</v>
      </c>
      <c r="C2356" s="5">
        <v>0</v>
      </c>
      <c r="D2356" s="6">
        <v>0</v>
      </c>
      <c r="E2356" s="8">
        <v>43153</v>
      </c>
      <c r="F2356">
        <f t="shared" si="36"/>
        <v>2018</v>
      </c>
    </row>
    <row r="2357" spans="1:6" x14ac:dyDescent="0.25">
      <c r="A2357" s="2" t="s">
        <v>6</v>
      </c>
      <c r="B2357" s="2" t="s">
        <v>1123</v>
      </c>
      <c r="C2357" s="5">
        <v>934.4</v>
      </c>
      <c r="D2357" s="6">
        <v>0.64</v>
      </c>
      <c r="E2357" s="8">
        <v>43153</v>
      </c>
      <c r="F2357">
        <f t="shared" si="36"/>
        <v>2018</v>
      </c>
    </row>
    <row r="2358" spans="1:6" x14ac:dyDescent="0.25">
      <c r="A2358" s="2" t="s">
        <v>6</v>
      </c>
      <c r="B2358" s="2" t="s">
        <v>1123</v>
      </c>
      <c r="C2358" s="5">
        <v>217.4</v>
      </c>
      <c r="D2358" s="6">
        <v>0</v>
      </c>
      <c r="E2358" s="8">
        <v>43153</v>
      </c>
      <c r="F2358">
        <f t="shared" si="36"/>
        <v>2018</v>
      </c>
    </row>
    <row r="2359" spans="1:6" x14ac:dyDescent="0.25">
      <c r="A2359" s="2" t="s">
        <v>6</v>
      </c>
      <c r="B2359" s="2" t="s">
        <v>1123</v>
      </c>
      <c r="C2359" s="5">
        <v>675</v>
      </c>
      <c r="D2359" s="6">
        <v>0.09</v>
      </c>
      <c r="E2359" s="8">
        <v>43153</v>
      </c>
      <c r="F2359">
        <f t="shared" si="36"/>
        <v>2018</v>
      </c>
    </row>
    <row r="2360" spans="1:6" x14ac:dyDescent="0.25">
      <c r="A2360" s="2" t="s">
        <v>6</v>
      </c>
      <c r="B2360" s="2" t="s">
        <v>1123</v>
      </c>
      <c r="C2360" s="5">
        <v>53</v>
      </c>
      <c r="D2360" s="6">
        <v>0</v>
      </c>
      <c r="E2360" s="8">
        <v>43153</v>
      </c>
      <c r="F2360">
        <f t="shared" si="36"/>
        <v>2018</v>
      </c>
    </row>
    <row r="2361" spans="1:6" x14ac:dyDescent="0.25">
      <c r="A2361" s="2" t="s">
        <v>6</v>
      </c>
      <c r="B2361" s="2" t="s">
        <v>1123</v>
      </c>
      <c r="C2361" s="5">
        <v>0</v>
      </c>
      <c r="D2361" s="6">
        <v>0</v>
      </c>
      <c r="E2361" s="8">
        <v>43153</v>
      </c>
      <c r="F2361">
        <f t="shared" si="36"/>
        <v>2018</v>
      </c>
    </row>
    <row r="2362" spans="1:6" x14ac:dyDescent="0.25">
      <c r="A2362" s="2" t="s">
        <v>6</v>
      </c>
      <c r="B2362" s="2" t="s">
        <v>1124</v>
      </c>
      <c r="C2362" s="5">
        <v>53</v>
      </c>
      <c r="D2362" s="6">
        <v>0</v>
      </c>
      <c r="E2362" s="8">
        <v>43153</v>
      </c>
      <c r="F2362">
        <f t="shared" si="36"/>
        <v>2018</v>
      </c>
    </row>
    <row r="2363" spans="1:6" x14ac:dyDescent="0.25">
      <c r="A2363" s="2" t="s">
        <v>6</v>
      </c>
      <c r="B2363" s="2" t="s">
        <v>1124</v>
      </c>
      <c r="C2363" s="5">
        <v>934.4</v>
      </c>
      <c r="D2363" s="6">
        <v>0.64</v>
      </c>
      <c r="E2363" s="8">
        <v>43153</v>
      </c>
      <c r="F2363">
        <f t="shared" si="36"/>
        <v>2018</v>
      </c>
    </row>
    <row r="2364" spans="1:6" x14ac:dyDescent="0.25">
      <c r="A2364" s="2" t="s">
        <v>6</v>
      </c>
      <c r="B2364" s="2" t="s">
        <v>1124</v>
      </c>
      <c r="C2364" s="5">
        <v>217.4</v>
      </c>
      <c r="D2364" s="6">
        <v>0</v>
      </c>
      <c r="E2364" s="8">
        <v>43153</v>
      </c>
      <c r="F2364">
        <f t="shared" si="36"/>
        <v>2018</v>
      </c>
    </row>
    <row r="2365" spans="1:6" x14ac:dyDescent="0.25">
      <c r="A2365" s="2" t="s">
        <v>6</v>
      </c>
      <c r="B2365" s="2" t="s">
        <v>1124</v>
      </c>
      <c r="C2365" s="5">
        <v>675</v>
      </c>
      <c r="D2365" s="6">
        <v>0.09</v>
      </c>
      <c r="E2365" s="8">
        <v>43153</v>
      </c>
      <c r="F2365">
        <f t="shared" si="36"/>
        <v>2018</v>
      </c>
    </row>
    <row r="2366" spans="1:6" x14ac:dyDescent="0.25">
      <c r="A2366" s="2" t="s">
        <v>6</v>
      </c>
      <c r="B2366" s="2" t="s">
        <v>1124</v>
      </c>
      <c r="C2366" s="5">
        <v>584</v>
      </c>
      <c r="D2366" s="6">
        <v>0.4</v>
      </c>
      <c r="E2366" s="8">
        <v>43153</v>
      </c>
      <c r="F2366">
        <f t="shared" si="36"/>
        <v>2018</v>
      </c>
    </row>
    <row r="2367" spans="1:6" x14ac:dyDescent="0.25">
      <c r="A2367" s="2" t="s">
        <v>6</v>
      </c>
      <c r="B2367" s="2" t="s">
        <v>1124</v>
      </c>
      <c r="C2367" s="5">
        <v>0</v>
      </c>
      <c r="D2367" s="6">
        <v>0</v>
      </c>
      <c r="E2367" s="8">
        <v>43153</v>
      </c>
      <c r="F2367">
        <f t="shared" si="36"/>
        <v>2018</v>
      </c>
    </row>
    <row r="2368" spans="1:6" x14ac:dyDescent="0.25">
      <c r="A2368" s="2" t="s">
        <v>6</v>
      </c>
      <c r="B2368" s="2" t="s">
        <v>1125</v>
      </c>
      <c r="C2368" s="5">
        <v>53</v>
      </c>
      <c r="D2368" s="6">
        <v>0</v>
      </c>
      <c r="E2368" s="8">
        <v>43153</v>
      </c>
      <c r="F2368">
        <f t="shared" si="36"/>
        <v>2018</v>
      </c>
    </row>
    <row r="2369" spans="1:6" x14ac:dyDescent="0.25">
      <c r="A2369" s="2" t="s">
        <v>6</v>
      </c>
      <c r="B2369" s="2" t="s">
        <v>1125</v>
      </c>
      <c r="C2369" s="5">
        <v>675</v>
      </c>
      <c r="D2369" s="6">
        <v>0.09</v>
      </c>
      <c r="E2369" s="8">
        <v>43153</v>
      </c>
      <c r="F2369">
        <f t="shared" si="36"/>
        <v>2018</v>
      </c>
    </row>
    <row r="2370" spans="1:6" x14ac:dyDescent="0.25">
      <c r="A2370" s="2" t="s">
        <v>6</v>
      </c>
      <c r="B2370" s="2" t="s">
        <v>1125</v>
      </c>
      <c r="C2370" s="5">
        <v>1401.6</v>
      </c>
      <c r="D2370" s="6">
        <v>0.96</v>
      </c>
      <c r="E2370" s="8">
        <v>43153</v>
      </c>
      <c r="F2370">
        <f t="shared" si="36"/>
        <v>2018</v>
      </c>
    </row>
    <row r="2371" spans="1:6" x14ac:dyDescent="0.25">
      <c r="A2371" s="2" t="s">
        <v>6</v>
      </c>
      <c r="B2371" s="2" t="s">
        <v>1125</v>
      </c>
      <c r="C2371" s="5">
        <v>217.4</v>
      </c>
      <c r="D2371" s="6">
        <v>0</v>
      </c>
      <c r="E2371" s="8">
        <v>43153</v>
      </c>
      <c r="F2371">
        <f t="shared" ref="F2371:F2434" si="37">YEAR(E2371)</f>
        <v>2018</v>
      </c>
    </row>
    <row r="2372" spans="1:6" x14ac:dyDescent="0.25">
      <c r="A2372" s="2" t="s">
        <v>6</v>
      </c>
      <c r="B2372" s="2" t="s">
        <v>1125</v>
      </c>
      <c r="C2372" s="5">
        <v>0</v>
      </c>
      <c r="D2372" s="6">
        <v>0</v>
      </c>
      <c r="E2372" s="8">
        <v>43153</v>
      </c>
      <c r="F2372">
        <f t="shared" si="37"/>
        <v>2018</v>
      </c>
    </row>
    <row r="2373" spans="1:6" x14ac:dyDescent="0.25">
      <c r="A2373" s="2" t="s">
        <v>6</v>
      </c>
      <c r="B2373" s="2" t="s">
        <v>1126</v>
      </c>
      <c r="C2373" s="5">
        <v>584</v>
      </c>
      <c r="D2373" s="6">
        <v>0.4</v>
      </c>
      <c r="E2373" s="8">
        <v>43159</v>
      </c>
      <c r="F2373">
        <f t="shared" si="37"/>
        <v>2018</v>
      </c>
    </row>
    <row r="2374" spans="1:6" x14ac:dyDescent="0.25">
      <c r="A2374" s="2" t="s">
        <v>6</v>
      </c>
      <c r="B2374" s="2" t="s">
        <v>1126</v>
      </c>
      <c r="C2374" s="5">
        <v>53</v>
      </c>
      <c r="D2374" s="6">
        <v>0</v>
      </c>
      <c r="E2374" s="8">
        <v>43159</v>
      </c>
      <c r="F2374">
        <f t="shared" si="37"/>
        <v>2018</v>
      </c>
    </row>
    <row r="2375" spans="1:6" x14ac:dyDescent="0.25">
      <c r="A2375" s="2" t="s">
        <v>6</v>
      </c>
      <c r="B2375" s="2" t="s">
        <v>1126</v>
      </c>
      <c r="C2375" s="5">
        <v>1868.8</v>
      </c>
      <c r="D2375" s="6">
        <v>1.28</v>
      </c>
      <c r="E2375" s="8">
        <v>43159</v>
      </c>
      <c r="F2375">
        <f t="shared" si="37"/>
        <v>2018</v>
      </c>
    </row>
    <row r="2376" spans="1:6" x14ac:dyDescent="0.25">
      <c r="A2376" s="2" t="s">
        <v>6</v>
      </c>
      <c r="B2376" s="2" t="s">
        <v>1126</v>
      </c>
      <c r="C2376" s="5">
        <v>217.4</v>
      </c>
      <c r="D2376" s="6">
        <v>0</v>
      </c>
      <c r="E2376" s="8">
        <v>43159</v>
      </c>
      <c r="F2376">
        <f t="shared" si="37"/>
        <v>2018</v>
      </c>
    </row>
    <row r="2377" spans="1:6" x14ac:dyDescent="0.25">
      <c r="A2377" s="2" t="s">
        <v>6</v>
      </c>
      <c r="B2377" s="2" t="s">
        <v>1126</v>
      </c>
      <c r="C2377" s="5">
        <v>675</v>
      </c>
      <c r="D2377" s="6">
        <v>0.09</v>
      </c>
      <c r="E2377" s="8">
        <v>43159</v>
      </c>
      <c r="F2377">
        <f t="shared" si="37"/>
        <v>2018</v>
      </c>
    </row>
    <row r="2378" spans="1:6" x14ac:dyDescent="0.25">
      <c r="A2378" s="2" t="s">
        <v>6</v>
      </c>
      <c r="B2378" s="2" t="s">
        <v>1126</v>
      </c>
      <c r="C2378" s="5">
        <v>0</v>
      </c>
      <c r="D2378" s="6">
        <v>0</v>
      </c>
      <c r="E2378" s="8">
        <v>43159</v>
      </c>
      <c r="F2378">
        <f t="shared" si="37"/>
        <v>2018</v>
      </c>
    </row>
    <row r="2379" spans="1:6" x14ac:dyDescent="0.25">
      <c r="A2379" s="2" t="s">
        <v>6</v>
      </c>
      <c r="B2379" s="2" t="s">
        <v>1127</v>
      </c>
      <c r="C2379" s="5">
        <v>675</v>
      </c>
      <c r="D2379" s="6">
        <v>0.09</v>
      </c>
      <c r="E2379" s="8">
        <v>43159</v>
      </c>
      <c r="F2379">
        <f t="shared" si="37"/>
        <v>2018</v>
      </c>
    </row>
    <row r="2380" spans="1:6" x14ac:dyDescent="0.25">
      <c r="A2380" s="2" t="s">
        <v>6</v>
      </c>
      <c r="B2380" s="2" t="s">
        <v>1127</v>
      </c>
      <c r="C2380" s="5">
        <v>217.4</v>
      </c>
      <c r="D2380" s="6">
        <v>0</v>
      </c>
      <c r="E2380" s="8">
        <v>43159</v>
      </c>
      <c r="F2380">
        <f t="shared" si="37"/>
        <v>2018</v>
      </c>
    </row>
    <row r="2381" spans="1:6" x14ac:dyDescent="0.25">
      <c r="A2381" s="2" t="s">
        <v>6</v>
      </c>
      <c r="B2381" s="2" t="s">
        <v>1127</v>
      </c>
      <c r="C2381" s="5">
        <v>198.56</v>
      </c>
      <c r="D2381" s="6">
        <v>0.14000000000000001</v>
      </c>
      <c r="E2381" s="8">
        <v>43159</v>
      </c>
      <c r="F2381">
        <f t="shared" si="37"/>
        <v>2018</v>
      </c>
    </row>
    <row r="2382" spans="1:6" x14ac:dyDescent="0.25">
      <c r="A2382" s="2" t="s">
        <v>6</v>
      </c>
      <c r="B2382" s="2" t="s">
        <v>1127</v>
      </c>
      <c r="C2382" s="5">
        <v>1401.6</v>
      </c>
      <c r="D2382" s="6">
        <v>0.96</v>
      </c>
      <c r="E2382" s="8">
        <v>43159</v>
      </c>
      <c r="F2382">
        <f t="shared" si="37"/>
        <v>2018</v>
      </c>
    </row>
    <row r="2383" spans="1:6" x14ac:dyDescent="0.25">
      <c r="A2383" s="2" t="s">
        <v>6</v>
      </c>
      <c r="B2383" s="2" t="s">
        <v>1127</v>
      </c>
      <c r="C2383" s="5">
        <v>584</v>
      </c>
      <c r="D2383" s="6">
        <v>0.4</v>
      </c>
      <c r="E2383" s="8">
        <v>43159</v>
      </c>
      <c r="F2383">
        <f t="shared" si="37"/>
        <v>2018</v>
      </c>
    </row>
    <row r="2384" spans="1:6" x14ac:dyDescent="0.25">
      <c r="A2384" s="2" t="s">
        <v>6</v>
      </c>
      <c r="B2384" s="2" t="s">
        <v>1127</v>
      </c>
      <c r="C2384" s="5">
        <v>53</v>
      </c>
      <c r="D2384" s="6">
        <v>0</v>
      </c>
      <c r="E2384" s="8">
        <v>43159</v>
      </c>
      <c r="F2384">
        <f t="shared" si="37"/>
        <v>2018</v>
      </c>
    </row>
    <row r="2385" spans="1:6" x14ac:dyDescent="0.25">
      <c r="A2385" s="2" t="s">
        <v>6</v>
      </c>
      <c r="B2385" s="2" t="s">
        <v>1127</v>
      </c>
      <c r="C2385" s="5">
        <v>0</v>
      </c>
      <c r="D2385" s="6">
        <v>0</v>
      </c>
      <c r="E2385" s="8">
        <v>43159</v>
      </c>
      <c r="F2385">
        <f t="shared" si="37"/>
        <v>2018</v>
      </c>
    </row>
    <row r="2386" spans="1:6" x14ac:dyDescent="0.25">
      <c r="A2386" s="2" t="s">
        <v>6</v>
      </c>
      <c r="B2386" s="2" t="s">
        <v>1128</v>
      </c>
      <c r="C2386" s="5">
        <v>217.4</v>
      </c>
      <c r="D2386" s="6">
        <v>0</v>
      </c>
      <c r="E2386" s="8">
        <v>43159</v>
      </c>
      <c r="F2386">
        <f t="shared" si="37"/>
        <v>2018</v>
      </c>
    </row>
    <row r="2387" spans="1:6" x14ac:dyDescent="0.25">
      <c r="A2387" s="2" t="s">
        <v>6</v>
      </c>
      <c r="B2387" s="2" t="s">
        <v>1128</v>
      </c>
      <c r="C2387" s="5">
        <v>1401.6</v>
      </c>
      <c r="D2387" s="6">
        <v>0.96</v>
      </c>
      <c r="E2387" s="8">
        <v>43159</v>
      </c>
      <c r="F2387">
        <f t="shared" si="37"/>
        <v>2018</v>
      </c>
    </row>
    <row r="2388" spans="1:6" x14ac:dyDescent="0.25">
      <c r="A2388" s="2" t="s">
        <v>6</v>
      </c>
      <c r="B2388" s="2" t="s">
        <v>1128</v>
      </c>
      <c r="C2388" s="5">
        <v>1168</v>
      </c>
      <c r="D2388" s="6">
        <v>0.8</v>
      </c>
      <c r="E2388" s="8">
        <v>43159</v>
      </c>
      <c r="F2388">
        <f t="shared" si="37"/>
        <v>2018</v>
      </c>
    </row>
    <row r="2389" spans="1:6" x14ac:dyDescent="0.25">
      <c r="A2389" s="2" t="s">
        <v>6</v>
      </c>
      <c r="B2389" s="2" t="s">
        <v>1128</v>
      </c>
      <c r="C2389" s="5">
        <v>675</v>
      </c>
      <c r="D2389" s="6">
        <v>0.09</v>
      </c>
      <c r="E2389" s="8">
        <v>43159</v>
      </c>
      <c r="F2389">
        <f t="shared" si="37"/>
        <v>2018</v>
      </c>
    </row>
    <row r="2390" spans="1:6" x14ac:dyDescent="0.25">
      <c r="A2390" s="2" t="s">
        <v>6</v>
      </c>
      <c r="B2390" s="2" t="s">
        <v>1128</v>
      </c>
      <c r="C2390" s="5">
        <v>53</v>
      </c>
      <c r="D2390" s="6">
        <v>0</v>
      </c>
      <c r="E2390" s="8">
        <v>43159</v>
      </c>
      <c r="F2390">
        <f t="shared" si="37"/>
        <v>2018</v>
      </c>
    </row>
    <row r="2391" spans="1:6" x14ac:dyDescent="0.25">
      <c r="A2391" s="2" t="s">
        <v>6</v>
      </c>
      <c r="B2391" s="2" t="s">
        <v>1128</v>
      </c>
      <c r="C2391" s="5">
        <v>0</v>
      </c>
      <c r="D2391" s="6">
        <v>0</v>
      </c>
      <c r="E2391" s="8">
        <v>43159</v>
      </c>
      <c r="F2391">
        <f t="shared" si="37"/>
        <v>2018</v>
      </c>
    </row>
    <row r="2392" spans="1:6" x14ac:dyDescent="0.25">
      <c r="A2392" s="2" t="s">
        <v>6</v>
      </c>
      <c r="B2392" s="2" t="s">
        <v>1129</v>
      </c>
      <c r="C2392" s="5">
        <v>832</v>
      </c>
      <c r="D2392" s="6">
        <v>0.32</v>
      </c>
      <c r="E2392" s="8">
        <v>43153</v>
      </c>
      <c r="F2392">
        <f t="shared" si="37"/>
        <v>2018</v>
      </c>
    </row>
    <row r="2393" spans="1:6" x14ac:dyDescent="0.25">
      <c r="A2393" s="2" t="s">
        <v>6</v>
      </c>
      <c r="B2393" s="2" t="s">
        <v>1129</v>
      </c>
      <c r="C2393" s="5">
        <v>106</v>
      </c>
      <c r="D2393" s="6">
        <v>0</v>
      </c>
      <c r="E2393" s="8">
        <v>43153</v>
      </c>
      <c r="F2393">
        <f t="shared" si="37"/>
        <v>2018</v>
      </c>
    </row>
    <row r="2394" spans="1:6" x14ac:dyDescent="0.25">
      <c r="A2394" s="2" t="s">
        <v>6</v>
      </c>
      <c r="B2394" s="2" t="s">
        <v>1129</v>
      </c>
      <c r="C2394" s="5">
        <v>633</v>
      </c>
      <c r="D2394" s="6">
        <v>0.09</v>
      </c>
      <c r="E2394" s="8">
        <v>43153</v>
      </c>
      <c r="F2394">
        <f t="shared" si="37"/>
        <v>2018</v>
      </c>
    </row>
    <row r="2395" spans="1:6" x14ac:dyDescent="0.25">
      <c r="A2395" s="2" t="s">
        <v>6</v>
      </c>
      <c r="B2395" s="2" t="s">
        <v>1129</v>
      </c>
      <c r="C2395" s="5">
        <v>2055.6799999999998</v>
      </c>
      <c r="D2395" s="6">
        <v>1.41</v>
      </c>
      <c r="E2395" s="8">
        <v>43153</v>
      </c>
      <c r="F2395">
        <f t="shared" si="37"/>
        <v>2018</v>
      </c>
    </row>
    <row r="2396" spans="1:6" x14ac:dyDescent="0.25">
      <c r="A2396" s="2" t="s">
        <v>6</v>
      </c>
      <c r="B2396" s="2" t="s">
        <v>1129</v>
      </c>
      <c r="C2396" s="5">
        <v>434.8</v>
      </c>
      <c r="D2396" s="6">
        <v>0</v>
      </c>
      <c r="E2396" s="8">
        <v>43153</v>
      </c>
      <c r="F2396">
        <f t="shared" si="37"/>
        <v>2018</v>
      </c>
    </row>
    <row r="2397" spans="1:6" x14ac:dyDescent="0.25">
      <c r="A2397" s="2" t="s">
        <v>6</v>
      </c>
      <c r="B2397" s="2" t="s">
        <v>1129</v>
      </c>
      <c r="C2397" s="5">
        <v>675</v>
      </c>
      <c r="D2397" s="6">
        <v>0.09</v>
      </c>
      <c r="E2397" s="8">
        <v>43153</v>
      </c>
      <c r="F2397">
        <f t="shared" si="37"/>
        <v>2018</v>
      </c>
    </row>
    <row r="2398" spans="1:6" x14ac:dyDescent="0.25">
      <c r="A2398" s="2" t="s">
        <v>6</v>
      </c>
      <c r="B2398" s="2" t="s">
        <v>1129</v>
      </c>
      <c r="C2398" s="5">
        <v>233.6</v>
      </c>
      <c r="D2398" s="6">
        <v>0.16</v>
      </c>
      <c r="E2398" s="8">
        <v>43153</v>
      </c>
      <c r="F2398">
        <f t="shared" si="37"/>
        <v>2018</v>
      </c>
    </row>
    <row r="2399" spans="1:6" x14ac:dyDescent="0.25">
      <c r="A2399" s="2" t="s">
        <v>6</v>
      </c>
      <c r="B2399" s="2" t="s">
        <v>1129</v>
      </c>
      <c r="C2399" s="5">
        <v>0</v>
      </c>
      <c r="D2399" s="6">
        <v>0</v>
      </c>
      <c r="E2399" s="8">
        <v>43153</v>
      </c>
      <c r="F2399">
        <f t="shared" si="37"/>
        <v>2018</v>
      </c>
    </row>
    <row r="2400" spans="1:6" x14ac:dyDescent="0.25">
      <c r="A2400" s="2" t="s">
        <v>6</v>
      </c>
      <c r="B2400" s="2" t="s">
        <v>1130</v>
      </c>
      <c r="C2400" s="5">
        <v>675</v>
      </c>
      <c r="D2400" s="6">
        <v>0.09</v>
      </c>
      <c r="E2400" s="8">
        <v>43153</v>
      </c>
      <c r="F2400">
        <f t="shared" si="37"/>
        <v>2018</v>
      </c>
    </row>
    <row r="2401" spans="1:6" x14ac:dyDescent="0.25">
      <c r="A2401" s="2" t="s">
        <v>6</v>
      </c>
      <c r="B2401" s="2" t="s">
        <v>1130</v>
      </c>
      <c r="C2401" s="5">
        <v>747.52</v>
      </c>
      <c r="D2401" s="6">
        <v>0.51</v>
      </c>
      <c r="E2401" s="8">
        <v>43153</v>
      </c>
      <c r="F2401">
        <f t="shared" si="37"/>
        <v>2018</v>
      </c>
    </row>
    <row r="2402" spans="1:6" x14ac:dyDescent="0.25">
      <c r="A2402" s="2" t="s">
        <v>6</v>
      </c>
      <c r="B2402" s="2" t="s">
        <v>1130</v>
      </c>
      <c r="C2402" s="5">
        <v>53</v>
      </c>
      <c r="D2402" s="6">
        <v>0</v>
      </c>
      <c r="E2402" s="8">
        <v>43153</v>
      </c>
      <c r="F2402">
        <f t="shared" si="37"/>
        <v>2018</v>
      </c>
    </row>
    <row r="2403" spans="1:6" x14ac:dyDescent="0.25">
      <c r="A2403" s="2" t="s">
        <v>6</v>
      </c>
      <c r="B2403" s="2" t="s">
        <v>1130</v>
      </c>
      <c r="C2403" s="5">
        <v>217.4</v>
      </c>
      <c r="D2403" s="6">
        <v>0</v>
      </c>
      <c r="E2403" s="8">
        <v>43153</v>
      </c>
      <c r="F2403">
        <f t="shared" si="37"/>
        <v>2018</v>
      </c>
    </row>
    <row r="2404" spans="1:6" x14ac:dyDescent="0.25">
      <c r="A2404" s="2" t="s">
        <v>6</v>
      </c>
      <c r="B2404" s="2" t="s">
        <v>1130</v>
      </c>
      <c r="C2404" s="5">
        <v>233.6</v>
      </c>
      <c r="D2404" s="6">
        <v>0.16</v>
      </c>
      <c r="E2404" s="8">
        <v>43153</v>
      </c>
      <c r="F2404">
        <f t="shared" si="37"/>
        <v>2018</v>
      </c>
    </row>
    <row r="2405" spans="1:6" x14ac:dyDescent="0.25">
      <c r="A2405" s="2" t="s">
        <v>6</v>
      </c>
      <c r="B2405" s="2" t="s">
        <v>1130</v>
      </c>
      <c r="C2405" s="5">
        <v>0</v>
      </c>
      <c r="D2405" s="6">
        <v>0</v>
      </c>
      <c r="E2405" s="8">
        <v>43153</v>
      </c>
      <c r="F2405">
        <f t="shared" si="37"/>
        <v>2018</v>
      </c>
    </row>
    <row r="2406" spans="1:6" x14ac:dyDescent="0.25">
      <c r="A2406" s="2" t="s">
        <v>6</v>
      </c>
      <c r="B2406" s="2" t="s">
        <v>1131</v>
      </c>
      <c r="C2406" s="5">
        <v>233.6</v>
      </c>
      <c r="D2406" s="6">
        <v>0.16</v>
      </c>
      <c r="E2406" s="8">
        <v>43153</v>
      </c>
      <c r="F2406">
        <f t="shared" si="37"/>
        <v>2018</v>
      </c>
    </row>
    <row r="2407" spans="1:6" x14ac:dyDescent="0.25">
      <c r="A2407" s="2" t="s">
        <v>6</v>
      </c>
      <c r="B2407" s="2" t="s">
        <v>1131</v>
      </c>
      <c r="C2407" s="5">
        <v>53</v>
      </c>
      <c r="D2407" s="6">
        <v>0</v>
      </c>
      <c r="E2407" s="8">
        <v>43153</v>
      </c>
      <c r="F2407">
        <f t="shared" si="37"/>
        <v>2018</v>
      </c>
    </row>
    <row r="2408" spans="1:6" x14ac:dyDescent="0.25">
      <c r="A2408" s="2" t="s">
        <v>6</v>
      </c>
      <c r="B2408" s="2" t="s">
        <v>1131</v>
      </c>
      <c r="C2408" s="5">
        <v>653</v>
      </c>
      <c r="D2408" s="6">
        <v>0.08</v>
      </c>
      <c r="E2408" s="8">
        <v>43153</v>
      </c>
      <c r="F2408">
        <f t="shared" si="37"/>
        <v>2018</v>
      </c>
    </row>
    <row r="2409" spans="1:6" x14ac:dyDescent="0.25">
      <c r="A2409" s="2" t="s">
        <v>6</v>
      </c>
      <c r="B2409" s="2" t="s">
        <v>1131</v>
      </c>
      <c r="C2409" s="5">
        <v>198.56</v>
      </c>
      <c r="D2409" s="6">
        <v>0.14000000000000001</v>
      </c>
      <c r="E2409" s="8">
        <v>43153</v>
      </c>
      <c r="F2409">
        <f t="shared" si="37"/>
        <v>2018</v>
      </c>
    </row>
    <row r="2410" spans="1:6" x14ac:dyDescent="0.25">
      <c r="A2410" s="2" t="s">
        <v>6</v>
      </c>
      <c r="B2410" s="2" t="s">
        <v>1131</v>
      </c>
      <c r="C2410" s="5">
        <v>217.4</v>
      </c>
      <c r="D2410" s="6">
        <v>0</v>
      </c>
      <c r="E2410" s="8">
        <v>43153</v>
      </c>
      <c r="F2410">
        <f t="shared" si="37"/>
        <v>2018</v>
      </c>
    </row>
    <row r="2411" spans="1:6" x14ac:dyDescent="0.25">
      <c r="A2411" s="2" t="s">
        <v>6</v>
      </c>
      <c r="B2411" s="2" t="s">
        <v>1131</v>
      </c>
      <c r="C2411" s="5">
        <v>819.06</v>
      </c>
      <c r="D2411" s="6">
        <v>0.56000000000000005</v>
      </c>
      <c r="E2411" s="8">
        <v>43153</v>
      </c>
      <c r="F2411">
        <f t="shared" si="37"/>
        <v>2018</v>
      </c>
    </row>
    <row r="2412" spans="1:6" x14ac:dyDescent="0.25">
      <c r="A2412" s="2" t="s">
        <v>6</v>
      </c>
      <c r="B2412" s="2" t="s">
        <v>1131</v>
      </c>
      <c r="C2412" s="5">
        <v>485</v>
      </c>
      <c r="D2412" s="6">
        <v>0.15</v>
      </c>
      <c r="E2412" s="8">
        <v>43153</v>
      </c>
      <c r="F2412">
        <f t="shared" si="37"/>
        <v>2018</v>
      </c>
    </row>
    <row r="2413" spans="1:6" x14ac:dyDescent="0.25">
      <c r="A2413" s="2" t="s">
        <v>6</v>
      </c>
      <c r="B2413" s="2" t="s">
        <v>1131</v>
      </c>
      <c r="C2413" s="5">
        <v>416</v>
      </c>
      <c r="D2413" s="6">
        <v>0.16</v>
      </c>
      <c r="E2413" s="8">
        <v>43153</v>
      </c>
      <c r="F2413">
        <f t="shared" si="37"/>
        <v>2018</v>
      </c>
    </row>
    <row r="2414" spans="1:6" x14ac:dyDescent="0.25">
      <c r="A2414" s="2" t="s">
        <v>6</v>
      </c>
      <c r="B2414" s="2" t="s">
        <v>1131</v>
      </c>
      <c r="C2414" s="5">
        <v>0</v>
      </c>
      <c r="D2414" s="6">
        <v>0</v>
      </c>
      <c r="E2414" s="8">
        <v>43153</v>
      </c>
      <c r="F2414">
        <f t="shared" si="37"/>
        <v>2018</v>
      </c>
    </row>
    <row r="2415" spans="1:6" x14ac:dyDescent="0.25">
      <c r="A2415" s="2" t="s">
        <v>6</v>
      </c>
      <c r="B2415" s="2" t="s">
        <v>1132</v>
      </c>
      <c r="C2415" s="5">
        <v>675</v>
      </c>
      <c r="D2415" s="6">
        <v>0.09</v>
      </c>
      <c r="E2415" s="8">
        <v>43153</v>
      </c>
      <c r="F2415">
        <f t="shared" si="37"/>
        <v>2018</v>
      </c>
    </row>
    <row r="2416" spans="1:6" x14ac:dyDescent="0.25">
      <c r="A2416" s="2" t="s">
        <v>6</v>
      </c>
      <c r="B2416" s="2" t="s">
        <v>1132</v>
      </c>
      <c r="C2416" s="5">
        <v>744.6</v>
      </c>
      <c r="D2416" s="6">
        <v>0.51</v>
      </c>
      <c r="E2416" s="8">
        <v>43153</v>
      </c>
      <c r="F2416">
        <f t="shared" si="37"/>
        <v>2018</v>
      </c>
    </row>
    <row r="2417" spans="1:6" x14ac:dyDescent="0.25">
      <c r="A2417" s="2" t="s">
        <v>6</v>
      </c>
      <c r="B2417" s="2" t="s">
        <v>1132</v>
      </c>
      <c r="C2417" s="5">
        <v>434.8</v>
      </c>
      <c r="D2417" s="6">
        <v>0</v>
      </c>
      <c r="E2417" s="8">
        <v>43153</v>
      </c>
      <c r="F2417">
        <f t="shared" si="37"/>
        <v>2018</v>
      </c>
    </row>
    <row r="2418" spans="1:6" x14ac:dyDescent="0.25">
      <c r="A2418" s="2" t="s">
        <v>6</v>
      </c>
      <c r="B2418" s="2" t="s">
        <v>1132</v>
      </c>
      <c r="C2418" s="5">
        <v>467.2</v>
      </c>
      <c r="D2418" s="6">
        <v>0.32</v>
      </c>
      <c r="E2418" s="8">
        <v>43153</v>
      </c>
      <c r="F2418">
        <f t="shared" si="37"/>
        <v>2018</v>
      </c>
    </row>
    <row r="2419" spans="1:6" x14ac:dyDescent="0.25">
      <c r="A2419" s="2" t="s">
        <v>6</v>
      </c>
      <c r="B2419" s="2" t="s">
        <v>1132</v>
      </c>
      <c r="C2419" s="5">
        <v>87.6</v>
      </c>
      <c r="D2419" s="6">
        <v>0.06</v>
      </c>
      <c r="E2419" s="8">
        <v>43153</v>
      </c>
      <c r="F2419">
        <f t="shared" si="37"/>
        <v>2018</v>
      </c>
    </row>
    <row r="2420" spans="1:6" x14ac:dyDescent="0.25">
      <c r="A2420" s="2" t="s">
        <v>6</v>
      </c>
      <c r="B2420" s="2" t="s">
        <v>1132</v>
      </c>
      <c r="C2420" s="5">
        <v>106</v>
      </c>
      <c r="D2420" s="6">
        <v>0</v>
      </c>
      <c r="E2420" s="8">
        <v>43153</v>
      </c>
      <c r="F2420">
        <f t="shared" si="37"/>
        <v>2018</v>
      </c>
    </row>
    <row r="2421" spans="1:6" x14ac:dyDescent="0.25">
      <c r="A2421" s="2" t="s">
        <v>6</v>
      </c>
      <c r="B2421" s="2" t="s">
        <v>1132</v>
      </c>
      <c r="C2421" s="5">
        <v>114</v>
      </c>
      <c r="D2421" s="6">
        <v>0.01</v>
      </c>
      <c r="E2421" s="8">
        <v>43153</v>
      </c>
      <c r="F2421">
        <f t="shared" si="37"/>
        <v>2018</v>
      </c>
    </row>
    <row r="2422" spans="1:6" x14ac:dyDescent="0.25">
      <c r="A2422" s="2" t="s">
        <v>6</v>
      </c>
      <c r="B2422" s="2" t="s">
        <v>1132</v>
      </c>
      <c r="C2422" s="5">
        <v>151.84</v>
      </c>
      <c r="D2422" s="6">
        <v>0.1</v>
      </c>
      <c r="E2422" s="8">
        <v>43153</v>
      </c>
      <c r="F2422">
        <f t="shared" si="37"/>
        <v>2018</v>
      </c>
    </row>
    <row r="2423" spans="1:6" x14ac:dyDescent="0.25">
      <c r="A2423" s="2" t="s">
        <v>6</v>
      </c>
      <c r="B2423" s="2" t="s">
        <v>1132</v>
      </c>
      <c r="C2423" s="5">
        <v>0</v>
      </c>
      <c r="D2423" s="6">
        <v>0</v>
      </c>
      <c r="E2423" s="8">
        <v>43153</v>
      </c>
      <c r="F2423">
        <f t="shared" si="37"/>
        <v>2018</v>
      </c>
    </row>
    <row r="2424" spans="1:6" x14ac:dyDescent="0.25">
      <c r="A2424" s="2" t="s">
        <v>6</v>
      </c>
      <c r="B2424" s="2" t="s">
        <v>1133</v>
      </c>
      <c r="C2424" s="5">
        <v>53</v>
      </c>
      <c r="D2424" s="6">
        <v>0</v>
      </c>
      <c r="E2424" s="8">
        <v>43153</v>
      </c>
      <c r="F2424">
        <f t="shared" si="37"/>
        <v>2018</v>
      </c>
    </row>
    <row r="2425" spans="1:6" x14ac:dyDescent="0.25">
      <c r="A2425" s="2" t="s">
        <v>6</v>
      </c>
      <c r="B2425" s="2" t="s">
        <v>1133</v>
      </c>
      <c r="C2425" s="5">
        <v>217.4</v>
      </c>
      <c r="D2425" s="6">
        <v>0</v>
      </c>
      <c r="E2425" s="8">
        <v>43153</v>
      </c>
      <c r="F2425">
        <f t="shared" si="37"/>
        <v>2018</v>
      </c>
    </row>
    <row r="2426" spans="1:6" x14ac:dyDescent="0.25">
      <c r="A2426" s="2" t="s">
        <v>6</v>
      </c>
      <c r="B2426" s="2" t="s">
        <v>1133</v>
      </c>
      <c r="C2426" s="5">
        <v>1495.04</v>
      </c>
      <c r="D2426" s="6">
        <v>1.02</v>
      </c>
      <c r="E2426" s="8">
        <v>43153</v>
      </c>
      <c r="F2426">
        <f t="shared" si="37"/>
        <v>2018</v>
      </c>
    </row>
    <row r="2427" spans="1:6" x14ac:dyDescent="0.25">
      <c r="A2427" s="2" t="s">
        <v>6</v>
      </c>
      <c r="B2427" s="2" t="s">
        <v>1133</v>
      </c>
      <c r="C2427" s="5">
        <v>233.6</v>
      </c>
      <c r="D2427" s="6">
        <v>0.16</v>
      </c>
      <c r="E2427" s="8">
        <v>43153</v>
      </c>
      <c r="F2427">
        <f t="shared" si="37"/>
        <v>2018</v>
      </c>
    </row>
    <row r="2428" spans="1:6" x14ac:dyDescent="0.25">
      <c r="A2428" s="2" t="s">
        <v>6</v>
      </c>
      <c r="B2428" s="2" t="s">
        <v>1133</v>
      </c>
      <c r="C2428" s="5">
        <v>675</v>
      </c>
      <c r="D2428" s="6">
        <v>0.09</v>
      </c>
      <c r="E2428" s="8">
        <v>43153</v>
      </c>
      <c r="F2428">
        <f t="shared" si="37"/>
        <v>2018</v>
      </c>
    </row>
    <row r="2429" spans="1:6" x14ac:dyDescent="0.25">
      <c r="A2429" s="2" t="s">
        <v>6</v>
      </c>
      <c r="B2429" s="2" t="s">
        <v>1133</v>
      </c>
      <c r="C2429" s="5">
        <v>0</v>
      </c>
      <c r="D2429" s="6">
        <v>0</v>
      </c>
      <c r="E2429" s="8">
        <v>43153</v>
      </c>
      <c r="F2429">
        <f t="shared" si="37"/>
        <v>2018</v>
      </c>
    </row>
    <row r="2430" spans="1:6" x14ac:dyDescent="0.25">
      <c r="A2430" s="2" t="s">
        <v>6</v>
      </c>
      <c r="B2430" s="2" t="s">
        <v>1134</v>
      </c>
      <c r="C2430" s="5">
        <v>233.6</v>
      </c>
      <c r="D2430" s="6">
        <v>0.16</v>
      </c>
      <c r="E2430" s="8">
        <v>43159</v>
      </c>
      <c r="F2430">
        <f t="shared" si="37"/>
        <v>2018</v>
      </c>
    </row>
    <row r="2431" spans="1:6" x14ac:dyDescent="0.25">
      <c r="A2431" s="2" t="s">
        <v>6</v>
      </c>
      <c r="B2431" s="2" t="s">
        <v>1134</v>
      </c>
      <c r="C2431" s="5">
        <v>53</v>
      </c>
      <c r="D2431" s="6">
        <v>0</v>
      </c>
      <c r="E2431" s="8">
        <v>43159</v>
      </c>
      <c r="F2431">
        <f t="shared" si="37"/>
        <v>2018</v>
      </c>
    </row>
    <row r="2432" spans="1:6" x14ac:dyDescent="0.25">
      <c r="A2432" s="2" t="s">
        <v>6</v>
      </c>
      <c r="B2432" s="2" t="s">
        <v>1134</v>
      </c>
      <c r="C2432" s="5">
        <v>1588.48</v>
      </c>
      <c r="D2432" s="6">
        <v>1.0900000000000001</v>
      </c>
      <c r="E2432" s="8">
        <v>43159</v>
      </c>
      <c r="F2432">
        <f t="shared" si="37"/>
        <v>2018</v>
      </c>
    </row>
    <row r="2433" spans="1:6" x14ac:dyDescent="0.25">
      <c r="A2433" s="2" t="s">
        <v>6</v>
      </c>
      <c r="B2433" s="2" t="s">
        <v>1134</v>
      </c>
      <c r="C2433" s="5">
        <v>416</v>
      </c>
      <c r="D2433" s="6">
        <v>0.16</v>
      </c>
      <c r="E2433" s="8">
        <v>43159</v>
      </c>
      <c r="F2433">
        <f t="shared" si="37"/>
        <v>2018</v>
      </c>
    </row>
    <row r="2434" spans="1:6" x14ac:dyDescent="0.25">
      <c r="A2434" s="2" t="s">
        <v>6</v>
      </c>
      <c r="B2434" s="2" t="s">
        <v>1134</v>
      </c>
      <c r="C2434" s="5">
        <v>217.4</v>
      </c>
      <c r="D2434" s="6">
        <v>0</v>
      </c>
      <c r="E2434" s="8">
        <v>43159</v>
      </c>
      <c r="F2434">
        <f t="shared" si="37"/>
        <v>2018</v>
      </c>
    </row>
    <row r="2435" spans="1:6" x14ac:dyDescent="0.25">
      <c r="A2435" s="2" t="s">
        <v>6</v>
      </c>
      <c r="B2435" s="2" t="s">
        <v>1134</v>
      </c>
      <c r="C2435" s="5">
        <v>76</v>
      </c>
      <c r="D2435" s="6">
        <v>0.01</v>
      </c>
      <c r="E2435" s="8">
        <v>43159</v>
      </c>
      <c r="F2435">
        <f t="shared" ref="F2435:F2498" si="38">YEAR(E2435)</f>
        <v>2018</v>
      </c>
    </row>
    <row r="2436" spans="1:6" x14ac:dyDescent="0.25">
      <c r="A2436" s="2" t="s">
        <v>6</v>
      </c>
      <c r="B2436" s="2" t="s">
        <v>1134</v>
      </c>
      <c r="C2436" s="5">
        <v>0</v>
      </c>
      <c r="D2436" s="6">
        <v>0</v>
      </c>
      <c r="E2436" s="8">
        <v>43159</v>
      </c>
      <c r="F2436">
        <f t="shared" si="38"/>
        <v>2018</v>
      </c>
    </row>
    <row r="2437" spans="1:6" x14ac:dyDescent="0.25">
      <c r="A2437" s="2" t="s">
        <v>6</v>
      </c>
      <c r="B2437" s="2" t="s">
        <v>1135</v>
      </c>
      <c r="C2437" s="5">
        <v>434.8</v>
      </c>
      <c r="D2437" s="6">
        <v>0</v>
      </c>
      <c r="E2437" s="8">
        <v>43153</v>
      </c>
      <c r="F2437">
        <f t="shared" si="38"/>
        <v>2018</v>
      </c>
    </row>
    <row r="2438" spans="1:6" x14ac:dyDescent="0.25">
      <c r="A2438" s="2" t="s">
        <v>6</v>
      </c>
      <c r="B2438" s="2" t="s">
        <v>1135</v>
      </c>
      <c r="C2438" s="5">
        <v>1681.92</v>
      </c>
      <c r="D2438" s="6">
        <v>1.1499999999999999</v>
      </c>
      <c r="E2438" s="8">
        <v>43153</v>
      </c>
      <c r="F2438">
        <f t="shared" si="38"/>
        <v>2018</v>
      </c>
    </row>
    <row r="2439" spans="1:6" x14ac:dyDescent="0.25">
      <c r="A2439" s="2" t="s">
        <v>6</v>
      </c>
      <c r="B2439" s="2" t="s">
        <v>1135</v>
      </c>
      <c r="C2439" s="5">
        <v>485</v>
      </c>
      <c r="D2439" s="6">
        <v>0.15</v>
      </c>
      <c r="E2439" s="8">
        <v>43153</v>
      </c>
      <c r="F2439">
        <f t="shared" si="38"/>
        <v>2018</v>
      </c>
    </row>
    <row r="2440" spans="1:6" x14ac:dyDescent="0.25">
      <c r="A2440" s="2" t="s">
        <v>6</v>
      </c>
      <c r="B2440" s="2" t="s">
        <v>1135</v>
      </c>
      <c r="C2440" s="5">
        <v>114</v>
      </c>
      <c r="D2440" s="6">
        <v>0.01</v>
      </c>
      <c r="E2440" s="8">
        <v>43153</v>
      </c>
      <c r="F2440">
        <f t="shared" si="38"/>
        <v>2018</v>
      </c>
    </row>
    <row r="2441" spans="1:6" x14ac:dyDescent="0.25">
      <c r="A2441" s="2" t="s">
        <v>6</v>
      </c>
      <c r="B2441" s="2" t="s">
        <v>1135</v>
      </c>
      <c r="C2441" s="5">
        <v>377</v>
      </c>
      <c r="D2441" s="6">
        <v>0.05</v>
      </c>
      <c r="E2441" s="8">
        <v>43153</v>
      </c>
      <c r="F2441">
        <f t="shared" si="38"/>
        <v>2018</v>
      </c>
    </row>
    <row r="2442" spans="1:6" x14ac:dyDescent="0.25">
      <c r="A2442" s="2" t="s">
        <v>6</v>
      </c>
      <c r="B2442" s="2" t="s">
        <v>1135</v>
      </c>
      <c r="C2442" s="5">
        <v>233.6</v>
      </c>
      <c r="D2442" s="6">
        <v>0.16</v>
      </c>
      <c r="E2442" s="8">
        <v>43153</v>
      </c>
      <c r="F2442">
        <f t="shared" si="38"/>
        <v>2018</v>
      </c>
    </row>
    <row r="2443" spans="1:6" x14ac:dyDescent="0.25">
      <c r="A2443" s="2" t="s">
        <v>6</v>
      </c>
      <c r="B2443" s="2" t="s">
        <v>1135</v>
      </c>
      <c r="C2443" s="5">
        <v>106</v>
      </c>
      <c r="D2443" s="6">
        <v>0</v>
      </c>
      <c r="E2443" s="8">
        <v>43153</v>
      </c>
      <c r="F2443">
        <f t="shared" si="38"/>
        <v>2018</v>
      </c>
    </row>
    <row r="2444" spans="1:6" x14ac:dyDescent="0.25">
      <c r="A2444" s="2" t="s">
        <v>6</v>
      </c>
      <c r="B2444" s="2" t="s">
        <v>1135</v>
      </c>
      <c r="C2444" s="5">
        <v>0</v>
      </c>
      <c r="D2444" s="6">
        <v>0</v>
      </c>
      <c r="E2444" s="8">
        <v>43153</v>
      </c>
      <c r="F2444">
        <f t="shared" si="38"/>
        <v>2018</v>
      </c>
    </row>
    <row r="2445" spans="1:6" x14ac:dyDescent="0.25">
      <c r="A2445" s="2" t="s">
        <v>6</v>
      </c>
      <c r="B2445" s="2" t="s">
        <v>1136</v>
      </c>
      <c r="C2445" s="5">
        <v>217.4</v>
      </c>
      <c r="D2445" s="6">
        <v>0</v>
      </c>
      <c r="E2445" s="8">
        <v>43159</v>
      </c>
      <c r="F2445">
        <f t="shared" si="38"/>
        <v>2018</v>
      </c>
    </row>
    <row r="2446" spans="1:6" x14ac:dyDescent="0.25">
      <c r="A2446" s="2" t="s">
        <v>6</v>
      </c>
      <c r="B2446" s="2" t="s">
        <v>1136</v>
      </c>
      <c r="C2446" s="5">
        <v>233.6</v>
      </c>
      <c r="D2446" s="6">
        <v>0.16</v>
      </c>
      <c r="E2446" s="8">
        <v>43159</v>
      </c>
      <c r="F2446">
        <f t="shared" si="38"/>
        <v>2018</v>
      </c>
    </row>
    <row r="2447" spans="1:6" x14ac:dyDescent="0.25">
      <c r="A2447" s="2" t="s">
        <v>6</v>
      </c>
      <c r="B2447" s="2" t="s">
        <v>1136</v>
      </c>
      <c r="C2447" s="5">
        <v>653</v>
      </c>
      <c r="D2447" s="6">
        <v>0.08</v>
      </c>
      <c r="E2447" s="8">
        <v>43159</v>
      </c>
      <c r="F2447">
        <f t="shared" si="38"/>
        <v>2018</v>
      </c>
    </row>
    <row r="2448" spans="1:6" x14ac:dyDescent="0.25">
      <c r="A2448" s="2" t="s">
        <v>6</v>
      </c>
      <c r="B2448" s="2" t="s">
        <v>1136</v>
      </c>
      <c r="C2448" s="5">
        <v>140</v>
      </c>
      <c r="D2448" s="6">
        <v>0.02</v>
      </c>
      <c r="E2448" s="8">
        <v>43159</v>
      </c>
      <c r="F2448">
        <f t="shared" si="38"/>
        <v>2018</v>
      </c>
    </row>
    <row r="2449" spans="1:6" x14ac:dyDescent="0.25">
      <c r="A2449" s="2" t="s">
        <v>6</v>
      </c>
      <c r="B2449" s="2" t="s">
        <v>1136</v>
      </c>
      <c r="C2449" s="5">
        <v>160</v>
      </c>
      <c r="D2449" s="6">
        <v>0.02</v>
      </c>
      <c r="E2449" s="8">
        <v>43159</v>
      </c>
      <c r="F2449">
        <f t="shared" si="38"/>
        <v>2018</v>
      </c>
    </row>
    <row r="2450" spans="1:6" x14ac:dyDescent="0.25">
      <c r="A2450" s="2" t="s">
        <v>6</v>
      </c>
      <c r="B2450" s="2" t="s">
        <v>1136</v>
      </c>
      <c r="C2450" s="5">
        <v>1191.3599999999999</v>
      </c>
      <c r="D2450" s="6">
        <v>0.82</v>
      </c>
      <c r="E2450" s="8">
        <v>43159</v>
      </c>
      <c r="F2450">
        <f t="shared" si="38"/>
        <v>2018</v>
      </c>
    </row>
    <row r="2451" spans="1:6" x14ac:dyDescent="0.25">
      <c r="A2451" s="2" t="s">
        <v>6</v>
      </c>
      <c r="B2451" s="2" t="s">
        <v>1136</v>
      </c>
      <c r="C2451" s="5">
        <v>53</v>
      </c>
      <c r="D2451" s="6">
        <v>0</v>
      </c>
      <c r="E2451" s="8">
        <v>43159</v>
      </c>
      <c r="F2451">
        <f t="shared" si="38"/>
        <v>2018</v>
      </c>
    </row>
    <row r="2452" spans="1:6" x14ac:dyDescent="0.25">
      <c r="A2452" s="2" t="s">
        <v>6</v>
      </c>
      <c r="B2452" s="2" t="s">
        <v>1136</v>
      </c>
      <c r="C2452" s="5">
        <v>0</v>
      </c>
      <c r="D2452" s="6">
        <v>0</v>
      </c>
      <c r="E2452" s="8">
        <v>43159</v>
      </c>
      <c r="F2452">
        <f t="shared" si="38"/>
        <v>2018</v>
      </c>
    </row>
    <row r="2453" spans="1:6" x14ac:dyDescent="0.25">
      <c r="A2453" s="2" t="s">
        <v>6</v>
      </c>
      <c r="B2453" s="2" t="s">
        <v>1137</v>
      </c>
      <c r="C2453" s="5">
        <v>280</v>
      </c>
      <c r="D2453" s="6">
        <v>0.03</v>
      </c>
      <c r="E2453" s="8">
        <v>43153</v>
      </c>
      <c r="F2453">
        <f t="shared" si="38"/>
        <v>2018</v>
      </c>
    </row>
    <row r="2454" spans="1:6" x14ac:dyDescent="0.25">
      <c r="A2454" s="2" t="s">
        <v>6</v>
      </c>
      <c r="B2454" s="2" t="s">
        <v>1137</v>
      </c>
      <c r="C2454" s="5">
        <v>217.4</v>
      </c>
      <c r="D2454" s="6">
        <v>0</v>
      </c>
      <c r="E2454" s="8">
        <v>43153</v>
      </c>
      <c r="F2454">
        <f t="shared" si="38"/>
        <v>2018</v>
      </c>
    </row>
    <row r="2455" spans="1:6" x14ac:dyDescent="0.25">
      <c r="A2455" s="2" t="s">
        <v>6</v>
      </c>
      <c r="B2455" s="2" t="s">
        <v>1137</v>
      </c>
      <c r="C2455" s="5">
        <v>653</v>
      </c>
      <c r="D2455" s="6">
        <v>0.08</v>
      </c>
      <c r="E2455" s="8">
        <v>43153</v>
      </c>
      <c r="F2455">
        <f t="shared" si="38"/>
        <v>2018</v>
      </c>
    </row>
    <row r="2456" spans="1:6" x14ac:dyDescent="0.25">
      <c r="A2456" s="2" t="s">
        <v>6</v>
      </c>
      <c r="B2456" s="2" t="s">
        <v>1137</v>
      </c>
      <c r="C2456" s="5">
        <v>53</v>
      </c>
      <c r="D2456" s="6">
        <v>0</v>
      </c>
      <c r="E2456" s="8">
        <v>43153</v>
      </c>
      <c r="F2456">
        <f t="shared" si="38"/>
        <v>2018</v>
      </c>
    </row>
    <row r="2457" spans="1:6" x14ac:dyDescent="0.25">
      <c r="A2457" s="2" t="s">
        <v>6</v>
      </c>
      <c r="B2457" s="2" t="s">
        <v>1137</v>
      </c>
      <c r="C2457" s="5">
        <v>160</v>
      </c>
      <c r="D2457" s="6">
        <v>0.02</v>
      </c>
      <c r="E2457" s="8">
        <v>43153</v>
      </c>
      <c r="F2457">
        <f t="shared" si="38"/>
        <v>2018</v>
      </c>
    </row>
    <row r="2458" spans="1:6" x14ac:dyDescent="0.25">
      <c r="A2458" s="2" t="s">
        <v>6</v>
      </c>
      <c r="B2458" s="2" t="s">
        <v>1137</v>
      </c>
      <c r="C2458" s="5">
        <v>584</v>
      </c>
      <c r="D2458" s="6">
        <v>0.4</v>
      </c>
      <c r="E2458" s="8">
        <v>43153</v>
      </c>
      <c r="F2458">
        <f t="shared" si="38"/>
        <v>2018</v>
      </c>
    </row>
    <row r="2459" spans="1:6" x14ac:dyDescent="0.25">
      <c r="A2459" s="2" t="s">
        <v>6</v>
      </c>
      <c r="B2459" s="2" t="s">
        <v>1137</v>
      </c>
      <c r="C2459" s="5">
        <v>633</v>
      </c>
      <c r="D2459" s="6">
        <v>0.09</v>
      </c>
      <c r="E2459" s="8">
        <v>43153</v>
      </c>
      <c r="F2459">
        <f t="shared" si="38"/>
        <v>2018</v>
      </c>
    </row>
    <row r="2460" spans="1:6" x14ac:dyDescent="0.25">
      <c r="A2460" s="2" t="s">
        <v>6</v>
      </c>
      <c r="B2460" s="2" t="s">
        <v>1137</v>
      </c>
      <c r="C2460" s="5">
        <v>1489.2</v>
      </c>
      <c r="D2460" s="6">
        <v>1.02</v>
      </c>
      <c r="E2460" s="8">
        <v>43153</v>
      </c>
      <c r="F2460">
        <f t="shared" si="38"/>
        <v>2018</v>
      </c>
    </row>
    <row r="2461" spans="1:6" x14ac:dyDescent="0.25">
      <c r="A2461" s="2" t="s">
        <v>6</v>
      </c>
      <c r="B2461" s="2" t="s">
        <v>1137</v>
      </c>
      <c r="C2461" s="5">
        <v>0</v>
      </c>
      <c r="D2461" s="6">
        <v>0</v>
      </c>
      <c r="E2461" s="8">
        <v>43153</v>
      </c>
      <c r="F2461">
        <f t="shared" si="38"/>
        <v>2018</v>
      </c>
    </row>
    <row r="2462" spans="1:6" x14ac:dyDescent="0.25">
      <c r="A2462" s="2" t="s">
        <v>6</v>
      </c>
      <c r="B2462" s="2" t="s">
        <v>1138</v>
      </c>
      <c r="C2462" s="5">
        <v>217.4</v>
      </c>
      <c r="D2462" s="6">
        <v>0</v>
      </c>
      <c r="E2462" s="8">
        <v>43153</v>
      </c>
      <c r="F2462">
        <f t="shared" si="38"/>
        <v>2018</v>
      </c>
    </row>
    <row r="2463" spans="1:6" x14ac:dyDescent="0.25">
      <c r="A2463" s="2" t="s">
        <v>6</v>
      </c>
      <c r="B2463" s="2" t="s">
        <v>1138</v>
      </c>
      <c r="C2463" s="5">
        <v>1638.12</v>
      </c>
      <c r="D2463" s="6">
        <v>1.1200000000000001</v>
      </c>
      <c r="E2463" s="8">
        <v>43153</v>
      </c>
      <c r="F2463">
        <f t="shared" si="38"/>
        <v>2018</v>
      </c>
    </row>
    <row r="2464" spans="1:6" x14ac:dyDescent="0.25">
      <c r="A2464" s="2" t="s">
        <v>6</v>
      </c>
      <c r="B2464" s="2" t="s">
        <v>1138</v>
      </c>
      <c r="C2464" s="5">
        <v>53</v>
      </c>
      <c r="D2464" s="6">
        <v>0</v>
      </c>
      <c r="E2464" s="8">
        <v>43153</v>
      </c>
      <c r="F2464">
        <f t="shared" si="38"/>
        <v>2018</v>
      </c>
    </row>
    <row r="2465" spans="1:6" x14ac:dyDescent="0.25">
      <c r="A2465" s="2" t="s">
        <v>6</v>
      </c>
      <c r="B2465" s="2" t="s">
        <v>1138</v>
      </c>
      <c r="C2465" s="5">
        <v>233.6</v>
      </c>
      <c r="D2465" s="6">
        <v>0.16</v>
      </c>
      <c r="E2465" s="8">
        <v>43153</v>
      </c>
      <c r="F2465">
        <f t="shared" si="38"/>
        <v>2018</v>
      </c>
    </row>
    <row r="2466" spans="1:6" x14ac:dyDescent="0.25">
      <c r="A2466" s="2" t="s">
        <v>6</v>
      </c>
      <c r="B2466" s="2" t="s">
        <v>1138</v>
      </c>
      <c r="C2466" s="5">
        <v>675</v>
      </c>
      <c r="D2466" s="6">
        <v>0.09</v>
      </c>
      <c r="E2466" s="8">
        <v>43153</v>
      </c>
      <c r="F2466">
        <f t="shared" si="38"/>
        <v>2018</v>
      </c>
    </row>
    <row r="2467" spans="1:6" x14ac:dyDescent="0.25">
      <c r="A2467" s="2" t="s">
        <v>6</v>
      </c>
      <c r="B2467" s="2" t="s">
        <v>1138</v>
      </c>
      <c r="C2467" s="5">
        <v>0</v>
      </c>
      <c r="D2467" s="6">
        <v>0</v>
      </c>
      <c r="E2467" s="8">
        <v>43153</v>
      </c>
      <c r="F2467">
        <f t="shared" si="38"/>
        <v>2018</v>
      </c>
    </row>
    <row r="2468" spans="1:6" x14ac:dyDescent="0.25">
      <c r="A2468" s="2" t="s">
        <v>6</v>
      </c>
      <c r="B2468" s="2" t="s">
        <v>1139</v>
      </c>
      <c r="C2468" s="5">
        <v>595.67999999999995</v>
      </c>
      <c r="D2468" s="6">
        <v>0.41</v>
      </c>
      <c r="E2468" s="8">
        <v>43153</v>
      </c>
      <c r="F2468">
        <f t="shared" si="38"/>
        <v>2018</v>
      </c>
    </row>
    <row r="2469" spans="1:6" x14ac:dyDescent="0.25">
      <c r="A2469" s="2" t="s">
        <v>6</v>
      </c>
      <c r="B2469" s="2" t="s">
        <v>1139</v>
      </c>
      <c r="C2469" s="5">
        <v>53</v>
      </c>
      <c r="D2469" s="6">
        <v>0</v>
      </c>
      <c r="E2469" s="8">
        <v>43153</v>
      </c>
      <c r="F2469">
        <f t="shared" si="38"/>
        <v>2018</v>
      </c>
    </row>
    <row r="2470" spans="1:6" x14ac:dyDescent="0.25">
      <c r="A2470" s="2" t="s">
        <v>6</v>
      </c>
      <c r="B2470" s="2" t="s">
        <v>1139</v>
      </c>
      <c r="C2470" s="5">
        <v>633</v>
      </c>
      <c r="D2470" s="6">
        <v>0.09</v>
      </c>
      <c r="E2470" s="8">
        <v>43153</v>
      </c>
      <c r="F2470">
        <f t="shared" si="38"/>
        <v>2018</v>
      </c>
    </row>
    <row r="2471" spans="1:6" x14ac:dyDescent="0.25">
      <c r="A2471" s="2" t="s">
        <v>6</v>
      </c>
      <c r="B2471" s="2" t="s">
        <v>1139</v>
      </c>
      <c r="C2471" s="5">
        <v>233.6</v>
      </c>
      <c r="D2471" s="6">
        <v>0.16</v>
      </c>
      <c r="E2471" s="8">
        <v>43153</v>
      </c>
      <c r="F2471">
        <f t="shared" si="38"/>
        <v>2018</v>
      </c>
    </row>
    <row r="2472" spans="1:6" x14ac:dyDescent="0.25">
      <c r="A2472" s="2" t="s">
        <v>6</v>
      </c>
      <c r="B2472" s="2" t="s">
        <v>1139</v>
      </c>
      <c r="C2472" s="5">
        <v>675</v>
      </c>
      <c r="D2472" s="6">
        <v>0.09</v>
      </c>
      <c r="E2472" s="8">
        <v>43153</v>
      </c>
      <c r="F2472">
        <f t="shared" si="38"/>
        <v>2018</v>
      </c>
    </row>
    <row r="2473" spans="1:6" x14ac:dyDescent="0.25">
      <c r="A2473" s="2" t="s">
        <v>6</v>
      </c>
      <c r="B2473" s="2" t="s">
        <v>1139</v>
      </c>
      <c r="C2473" s="5">
        <v>217.4</v>
      </c>
      <c r="D2473" s="6">
        <v>0</v>
      </c>
      <c r="E2473" s="8">
        <v>43153</v>
      </c>
      <c r="F2473">
        <f t="shared" si="38"/>
        <v>2018</v>
      </c>
    </row>
    <row r="2474" spans="1:6" x14ac:dyDescent="0.25">
      <c r="A2474" s="2" t="s">
        <v>6</v>
      </c>
      <c r="B2474" s="2" t="s">
        <v>1139</v>
      </c>
      <c r="C2474" s="5">
        <v>0</v>
      </c>
      <c r="D2474" s="6">
        <v>0</v>
      </c>
      <c r="E2474" s="8">
        <v>43153</v>
      </c>
      <c r="F2474">
        <f t="shared" si="38"/>
        <v>2018</v>
      </c>
    </row>
    <row r="2475" spans="1:6" x14ac:dyDescent="0.25">
      <c r="A2475" s="2" t="s">
        <v>6</v>
      </c>
      <c r="B2475" s="2" t="s">
        <v>1140</v>
      </c>
      <c r="C2475" s="5">
        <v>595.67999999999995</v>
      </c>
      <c r="D2475" s="6">
        <v>0.41</v>
      </c>
      <c r="E2475" s="8">
        <v>43153</v>
      </c>
      <c r="F2475">
        <f t="shared" si="38"/>
        <v>2018</v>
      </c>
    </row>
    <row r="2476" spans="1:6" x14ac:dyDescent="0.25">
      <c r="A2476" s="2" t="s">
        <v>6</v>
      </c>
      <c r="B2476" s="2" t="s">
        <v>1140</v>
      </c>
      <c r="C2476" s="5">
        <v>675</v>
      </c>
      <c r="D2476" s="6">
        <v>0.09</v>
      </c>
      <c r="E2476" s="8">
        <v>43153</v>
      </c>
      <c r="F2476">
        <f t="shared" si="38"/>
        <v>2018</v>
      </c>
    </row>
    <row r="2477" spans="1:6" x14ac:dyDescent="0.25">
      <c r="A2477" s="2" t="s">
        <v>6</v>
      </c>
      <c r="B2477" s="2" t="s">
        <v>1140</v>
      </c>
      <c r="C2477" s="5">
        <v>217.4</v>
      </c>
      <c r="D2477" s="6">
        <v>0</v>
      </c>
      <c r="E2477" s="8">
        <v>43153</v>
      </c>
      <c r="F2477">
        <f t="shared" si="38"/>
        <v>2018</v>
      </c>
    </row>
    <row r="2478" spans="1:6" x14ac:dyDescent="0.25">
      <c r="A2478" s="2" t="s">
        <v>6</v>
      </c>
      <c r="B2478" s="2" t="s">
        <v>1140</v>
      </c>
      <c r="C2478" s="5">
        <v>53</v>
      </c>
      <c r="D2478" s="6">
        <v>0</v>
      </c>
      <c r="E2478" s="8">
        <v>43153</v>
      </c>
      <c r="F2478">
        <f t="shared" si="38"/>
        <v>2018</v>
      </c>
    </row>
    <row r="2479" spans="1:6" x14ac:dyDescent="0.25">
      <c r="A2479" s="2" t="s">
        <v>6</v>
      </c>
      <c r="B2479" s="2" t="s">
        <v>1140</v>
      </c>
      <c r="C2479" s="5">
        <v>233.6</v>
      </c>
      <c r="D2479" s="6">
        <v>0.16</v>
      </c>
      <c r="E2479" s="8">
        <v>43153</v>
      </c>
      <c r="F2479">
        <f t="shared" si="38"/>
        <v>2018</v>
      </c>
    </row>
    <row r="2480" spans="1:6" x14ac:dyDescent="0.25">
      <c r="A2480" s="2" t="s">
        <v>6</v>
      </c>
      <c r="B2480" s="2" t="s">
        <v>1140</v>
      </c>
      <c r="C2480" s="5">
        <v>0</v>
      </c>
      <c r="D2480" s="6">
        <v>0</v>
      </c>
      <c r="E2480" s="8">
        <v>43153</v>
      </c>
      <c r="F2480">
        <f t="shared" si="38"/>
        <v>2018</v>
      </c>
    </row>
    <row r="2481" spans="1:6" x14ac:dyDescent="0.25">
      <c r="A2481" s="2" t="s">
        <v>6</v>
      </c>
      <c r="B2481" s="2" t="s">
        <v>1141</v>
      </c>
      <c r="C2481" s="5">
        <v>747.52</v>
      </c>
      <c r="D2481" s="6">
        <v>0.51</v>
      </c>
      <c r="E2481" s="8">
        <v>43153</v>
      </c>
      <c r="F2481">
        <f t="shared" si="38"/>
        <v>2018</v>
      </c>
    </row>
    <row r="2482" spans="1:6" x14ac:dyDescent="0.25">
      <c r="A2482" s="2" t="s">
        <v>6</v>
      </c>
      <c r="B2482" s="2" t="s">
        <v>1141</v>
      </c>
      <c r="C2482" s="5">
        <v>233.6</v>
      </c>
      <c r="D2482" s="6">
        <v>0.16</v>
      </c>
      <c r="E2482" s="8">
        <v>43153</v>
      </c>
      <c r="F2482">
        <f t="shared" si="38"/>
        <v>2018</v>
      </c>
    </row>
    <row r="2483" spans="1:6" x14ac:dyDescent="0.25">
      <c r="A2483" s="2" t="s">
        <v>6</v>
      </c>
      <c r="B2483" s="2" t="s">
        <v>1141</v>
      </c>
      <c r="C2483" s="5">
        <v>217.4</v>
      </c>
      <c r="D2483" s="6">
        <v>0</v>
      </c>
      <c r="E2483" s="8">
        <v>43153</v>
      </c>
      <c r="F2483">
        <f t="shared" si="38"/>
        <v>2018</v>
      </c>
    </row>
    <row r="2484" spans="1:6" x14ac:dyDescent="0.25">
      <c r="A2484" s="2" t="s">
        <v>6</v>
      </c>
      <c r="B2484" s="2" t="s">
        <v>1141</v>
      </c>
      <c r="C2484" s="5">
        <v>633</v>
      </c>
      <c r="D2484" s="6">
        <v>0.09</v>
      </c>
      <c r="E2484" s="8">
        <v>43153</v>
      </c>
      <c r="F2484">
        <f t="shared" si="38"/>
        <v>2018</v>
      </c>
    </row>
    <row r="2485" spans="1:6" x14ac:dyDescent="0.25">
      <c r="A2485" s="2" t="s">
        <v>6</v>
      </c>
      <c r="B2485" s="2" t="s">
        <v>1141</v>
      </c>
      <c r="C2485" s="5">
        <v>53</v>
      </c>
      <c r="D2485" s="6">
        <v>0</v>
      </c>
      <c r="E2485" s="8">
        <v>43153</v>
      </c>
      <c r="F2485">
        <f t="shared" si="38"/>
        <v>2018</v>
      </c>
    </row>
    <row r="2486" spans="1:6" x14ac:dyDescent="0.25">
      <c r="A2486" s="2" t="s">
        <v>6</v>
      </c>
      <c r="B2486" s="2" t="s">
        <v>1141</v>
      </c>
      <c r="C2486" s="5">
        <v>0</v>
      </c>
      <c r="D2486" s="6">
        <v>0</v>
      </c>
      <c r="E2486" s="8">
        <v>43153</v>
      </c>
      <c r="F2486">
        <f t="shared" si="38"/>
        <v>2018</v>
      </c>
    </row>
    <row r="2487" spans="1:6" x14ac:dyDescent="0.25">
      <c r="A2487" s="2" t="s">
        <v>6</v>
      </c>
      <c r="B2487" s="2" t="s">
        <v>1142</v>
      </c>
      <c r="C2487" s="5">
        <v>747.52</v>
      </c>
      <c r="D2487" s="6">
        <v>0.51</v>
      </c>
      <c r="E2487" s="8">
        <v>43153</v>
      </c>
      <c r="F2487">
        <f t="shared" si="38"/>
        <v>2018</v>
      </c>
    </row>
    <row r="2488" spans="1:6" x14ac:dyDescent="0.25">
      <c r="A2488" s="2" t="s">
        <v>6</v>
      </c>
      <c r="B2488" s="2" t="s">
        <v>1142</v>
      </c>
      <c r="C2488" s="5">
        <v>53</v>
      </c>
      <c r="D2488" s="6">
        <v>0</v>
      </c>
      <c r="E2488" s="8">
        <v>43153</v>
      </c>
      <c r="F2488">
        <f t="shared" si="38"/>
        <v>2018</v>
      </c>
    </row>
    <row r="2489" spans="1:6" x14ac:dyDescent="0.25">
      <c r="A2489" s="2" t="s">
        <v>6</v>
      </c>
      <c r="B2489" s="2" t="s">
        <v>1142</v>
      </c>
      <c r="C2489" s="5">
        <v>233.6</v>
      </c>
      <c r="D2489" s="6">
        <v>0.16</v>
      </c>
      <c r="E2489" s="8">
        <v>43153</v>
      </c>
      <c r="F2489">
        <f t="shared" si="38"/>
        <v>2018</v>
      </c>
    </row>
    <row r="2490" spans="1:6" x14ac:dyDescent="0.25">
      <c r="A2490" s="2" t="s">
        <v>6</v>
      </c>
      <c r="B2490" s="2" t="s">
        <v>1142</v>
      </c>
      <c r="C2490" s="5">
        <v>217.4</v>
      </c>
      <c r="D2490" s="6">
        <v>0</v>
      </c>
      <c r="E2490" s="8">
        <v>43153</v>
      </c>
      <c r="F2490">
        <f t="shared" si="38"/>
        <v>2018</v>
      </c>
    </row>
    <row r="2491" spans="1:6" x14ac:dyDescent="0.25">
      <c r="A2491" s="2" t="s">
        <v>6</v>
      </c>
      <c r="B2491" s="2" t="s">
        <v>1142</v>
      </c>
      <c r="C2491" s="5">
        <v>633</v>
      </c>
      <c r="D2491" s="6">
        <v>0.09</v>
      </c>
      <c r="E2491" s="8">
        <v>43153</v>
      </c>
      <c r="F2491">
        <f t="shared" si="38"/>
        <v>2018</v>
      </c>
    </row>
    <row r="2492" spans="1:6" x14ac:dyDescent="0.25">
      <c r="A2492" s="2" t="s">
        <v>6</v>
      </c>
      <c r="B2492" s="2" t="s">
        <v>1142</v>
      </c>
      <c r="C2492" s="5">
        <v>0</v>
      </c>
      <c r="D2492" s="6">
        <v>0</v>
      </c>
      <c r="E2492" s="8">
        <v>43153</v>
      </c>
      <c r="F2492">
        <f t="shared" si="38"/>
        <v>2018</v>
      </c>
    </row>
    <row r="2493" spans="1:6" x14ac:dyDescent="0.25">
      <c r="A2493" s="2" t="s">
        <v>6</v>
      </c>
      <c r="B2493" s="2" t="s">
        <v>1143</v>
      </c>
      <c r="C2493" s="5">
        <v>700.8</v>
      </c>
      <c r="D2493" s="6">
        <v>0.48</v>
      </c>
      <c r="E2493" s="8">
        <v>43153</v>
      </c>
      <c r="F2493">
        <f t="shared" si="38"/>
        <v>2018</v>
      </c>
    </row>
    <row r="2494" spans="1:6" x14ac:dyDescent="0.25">
      <c r="A2494" s="2" t="s">
        <v>6</v>
      </c>
      <c r="B2494" s="2" t="s">
        <v>1143</v>
      </c>
      <c r="C2494" s="5">
        <v>53</v>
      </c>
      <c r="D2494" s="6">
        <v>0</v>
      </c>
      <c r="E2494" s="8">
        <v>43153</v>
      </c>
      <c r="F2494">
        <f t="shared" si="38"/>
        <v>2018</v>
      </c>
    </row>
    <row r="2495" spans="1:6" x14ac:dyDescent="0.25">
      <c r="A2495" s="2" t="s">
        <v>6</v>
      </c>
      <c r="B2495" s="2" t="s">
        <v>1143</v>
      </c>
      <c r="C2495" s="5">
        <v>151.84</v>
      </c>
      <c r="D2495" s="6">
        <v>0.1</v>
      </c>
      <c r="E2495" s="8">
        <v>43153</v>
      </c>
      <c r="F2495">
        <f t="shared" si="38"/>
        <v>2018</v>
      </c>
    </row>
    <row r="2496" spans="1:6" x14ac:dyDescent="0.25">
      <c r="A2496" s="2" t="s">
        <v>6</v>
      </c>
      <c r="B2496" s="2" t="s">
        <v>1143</v>
      </c>
      <c r="C2496" s="5">
        <v>675</v>
      </c>
      <c r="D2496" s="6">
        <v>0.09</v>
      </c>
      <c r="E2496" s="8">
        <v>43153</v>
      </c>
      <c r="F2496">
        <f t="shared" si="38"/>
        <v>2018</v>
      </c>
    </row>
    <row r="2497" spans="1:6" x14ac:dyDescent="0.25">
      <c r="A2497" s="2" t="s">
        <v>6</v>
      </c>
      <c r="B2497" s="2" t="s">
        <v>1143</v>
      </c>
      <c r="C2497" s="5">
        <v>217.4</v>
      </c>
      <c r="D2497" s="6">
        <v>0</v>
      </c>
      <c r="E2497" s="8">
        <v>43153</v>
      </c>
      <c r="F2497">
        <f t="shared" si="38"/>
        <v>2018</v>
      </c>
    </row>
    <row r="2498" spans="1:6" x14ac:dyDescent="0.25">
      <c r="A2498" s="2" t="s">
        <v>6</v>
      </c>
      <c r="B2498" s="2" t="s">
        <v>1143</v>
      </c>
      <c r="C2498" s="5">
        <v>633</v>
      </c>
      <c r="D2498" s="6">
        <v>0.09</v>
      </c>
      <c r="E2498" s="8">
        <v>43153</v>
      </c>
      <c r="F2498">
        <f t="shared" si="38"/>
        <v>2018</v>
      </c>
    </row>
    <row r="2499" spans="1:6" x14ac:dyDescent="0.25">
      <c r="A2499" s="2" t="s">
        <v>6</v>
      </c>
      <c r="B2499" s="2" t="s">
        <v>1143</v>
      </c>
      <c r="C2499" s="5">
        <v>446.76</v>
      </c>
      <c r="D2499" s="6">
        <v>0.31</v>
      </c>
      <c r="E2499" s="8">
        <v>43153</v>
      </c>
      <c r="F2499">
        <f t="shared" ref="F2499:F2562" si="39">YEAR(E2499)</f>
        <v>2018</v>
      </c>
    </row>
    <row r="2500" spans="1:6" x14ac:dyDescent="0.25">
      <c r="A2500" s="2" t="s">
        <v>6</v>
      </c>
      <c r="B2500" s="2" t="s">
        <v>1143</v>
      </c>
      <c r="C2500" s="5">
        <v>328.5</v>
      </c>
      <c r="D2500" s="6">
        <v>0.23</v>
      </c>
      <c r="E2500" s="8">
        <v>43153</v>
      </c>
      <c r="F2500">
        <f t="shared" si="39"/>
        <v>2018</v>
      </c>
    </row>
    <row r="2501" spans="1:6" x14ac:dyDescent="0.25">
      <c r="A2501" s="2" t="s">
        <v>6</v>
      </c>
      <c r="B2501" s="2" t="s">
        <v>1143</v>
      </c>
      <c r="C2501" s="5">
        <v>0</v>
      </c>
      <c r="D2501" s="6">
        <v>0</v>
      </c>
      <c r="E2501" s="8">
        <v>43153</v>
      </c>
      <c r="F2501">
        <f t="shared" si="39"/>
        <v>2018</v>
      </c>
    </row>
    <row r="2502" spans="1:6" x14ac:dyDescent="0.25">
      <c r="A2502" s="2" t="s">
        <v>6</v>
      </c>
      <c r="B2502" s="2" t="s">
        <v>1144</v>
      </c>
      <c r="C2502" s="5">
        <v>1868.8</v>
      </c>
      <c r="D2502" s="6">
        <v>1.28</v>
      </c>
      <c r="E2502" s="8">
        <v>43159</v>
      </c>
      <c r="F2502">
        <f t="shared" si="39"/>
        <v>2018</v>
      </c>
    </row>
    <row r="2503" spans="1:6" x14ac:dyDescent="0.25">
      <c r="A2503" s="2" t="s">
        <v>6</v>
      </c>
      <c r="B2503" s="2" t="s">
        <v>1144</v>
      </c>
      <c r="C2503" s="5">
        <v>1168</v>
      </c>
      <c r="D2503" s="6">
        <v>0.8</v>
      </c>
      <c r="E2503" s="8">
        <v>43159</v>
      </c>
      <c r="F2503">
        <f t="shared" si="39"/>
        <v>2018</v>
      </c>
    </row>
    <row r="2504" spans="1:6" x14ac:dyDescent="0.25">
      <c r="A2504" s="2" t="s">
        <v>6</v>
      </c>
      <c r="B2504" s="2" t="s">
        <v>1144</v>
      </c>
      <c r="C2504" s="5">
        <v>652.5</v>
      </c>
      <c r="D2504" s="6">
        <v>0</v>
      </c>
      <c r="E2504" s="8">
        <v>43159</v>
      </c>
      <c r="F2504">
        <f t="shared" si="39"/>
        <v>2018</v>
      </c>
    </row>
    <row r="2505" spans="1:6" x14ac:dyDescent="0.25">
      <c r="A2505" s="2" t="s">
        <v>6</v>
      </c>
      <c r="B2505" s="2" t="s">
        <v>1144</v>
      </c>
      <c r="C2505" s="5">
        <v>53</v>
      </c>
      <c r="D2505" s="6">
        <v>0</v>
      </c>
      <c r="E2505" s="8">
        <v>43159</v>
      </c>
      <c r="F2505">
        <f t="shared" si="39"/>
        <v>2018</v>
      </c>
    </row>
    <row r="2506" spans="1:6" x14ac:dyDescent="0.25">
      <c r="A2506" s="2" t="s">
        <v>6</v>
      </c>
      <c r="B2506" s="2" t="s">
        <v>1144</v>
      </c>
      <c r="C2506" s="5">
        <v>675</v>
      </c>
      <c r="D2506" s="6">
        <v>0.09</v>
      </c>
      <c r="E2506" s="8">
        <v>43159</v>
      </c>
      <c r="F2506">
        <f t="shared" si="39"/>
        <v>2018</v>
      </c>
    </row>
    <row r="2507" spans="1:6" x14ac:dyDescent="0.25">
      <c r="A2507" s="2" t="s">
        <v>6</v>
      </c>
      <c r="B2507" s="2" t="s">
        <v>1144</v>
      </c>
      <c r="C2507" s="5">
        <v>197.1</v>
      </c>
      <c r="D2507" s="6">
        <v>0.14000000000000001</v>
      </c>
      <c r="E2507" s="8">
        <v>43159</v>
      </c>
      <c r="F2507">
        <f t="shared" si="39"/>
        <v>2018</v>
      </c>
    </row>
    <row r="2508" spans="1:6" x14ac:dyDescent="0.25">
      <c r="A2508" s="2" t="s">
        <v>6</v>
      </c>
      <c r="B2508" s="2" t="s">
        <v>1144</v>
      </c>
      <c r="C2508" s="5">
        <v>0</v>
      </c>
      <c r="D2508" s="6">
        <v>0</v>
      </c>
      <c r="E2508" s="8">
        <v>43159</v>
      </c>
      <c r="F2508">
        <f t="shared" si="39"/>
        <v>2018</v>
      </c>
    </row>
    <row r="2509" spans="1:6" x14ac:dyDescent="0.25">
      <c r="A2509" s="2" t="s">
        <v>6</v>
      </c>
      <c r="B2509" s="2" t="s">
        <v>1145</v>
      </c>
      <c r="C2509" s="5">
        <v>217.4</v>
      </c>
      <c r="D2509" s="6">
        <v>0</v>
      </c>
      <c r="E2509" s="8">
        <v>43153</v>
      </c>
      <c r="F2509">
        <f t="shared" si="39"/>
        <v>2018</v>
      </c>
    </row>
    <row r="2510" spans="1:6" x14ac:dyDescent="0.25">
      <c r="A2510" s="2" t="s">
        <v>6</v>
      </c>
      <c r="B2510" s="2" t="s">
        <v>1145</v>
      </c>
      <c r="C2510" s="5">
        <v>485</v>
      </c>
      <c r="D2510" s="6">
        <v>0.15</v>
      </c>
      <c r="E2510" s="8">
        <v>43153</v>
      </c>
      <c r="F2510">
        <f t="shared" si="39"/>
        <v>2018</v>
      </c>
    </row>
    <row r="2511" spans="1:6" x14ac:dyDescent="0.25">
      <c r="A2511" s="2" t="s">
        <v>6</v>
      </c>
      <c r="B2511" s="2" t="s">
        <v>1145</v>
      </c>
      <c r="C2511" s="5">
        <v>1168</v>
      </c>
      <c r="D2511" s="6">
        <v>0.8</v>
      </c>
      <c r="E2511" s="8">
        <v>43153</v>
      </c>
      <c r="F2511">
        <f t="shared" si="39"/>
        <v>2018</v>
      </c>
    </row>
    <row r="2512" spans="1:6" x14ac:dyDescent="0.25">
      <c r="A2512" s="2" t="s">
        <v>6</v>
      </c>
      <c r="B2512" s="2" t="s">
        <v>1145</v>
      </c>
      <c r="C2512" s="5">
        <v>53</v>
      </c>
      <c r="D2512" s="6">
        <v>0</v>
      </c>
      <c r="E2512" s="8">
        <v>43153</v>
      </c>
      <c r="F2512">
        <f t="shared" si="39"/>
        <v>2018</v>
      </c>
    </row>
    <row r="2513" spans="1:6" x14ac:dyDescent="0.25">
      <c r="A2513" s="2" t="s">
        <v>6</v>
      </c>
      <c r="B2513" s="2" t="s">
        <v>1145</v>
      </c>
      <c r="C2513" s="5">
        <v>652.5</v>
      </c>
      <c r="D2513" s="6">
        <v>0</v>
      </c>
      <c r="E2513" s="8">
        <v>43153</v>
      </c>
      <c r="F2513">
        <f t="shared" si="39"/>
        <v>2018</v>
      </c>
    </row>
    <row r="2514" spans="1:6" x14ac:dyDescent="0.25">
      <c r="A2514" s="2" t="s">
        <v>6</v>
      </c>
      <c r="B2514" s="2" t="s">
        <v>1145</v>
      </c>
      <c r="C2514" s="5">
        <v>1868.8</v>
      </c>
      <c r="D2514" s="6">
        <v>1.28</v>
      </c>
      <c r="E2514" s="8">
        <v>43153</v>
      </c>
      <c r="F2514">
        <f t="shared" si="39"/>
        <v>2018</v>
      </c>
    </row>
    <row r="2515" spans="1:6" x14ac:dyDescent="0.25">
      <c r="A2515" s="2" t="s">
        <v>6</v>
      </c>
      <c r="B2515" s="2" t="s">
        <v>1145</v>
      </c>
      <c r="C2515" s="5">
        <v>37.96</v>
      </c>
      <c r="D2515" s="6">
        <v>0.03</v>
      </c>
      <c r="E2515" s="8">
        <v>43153</v>
      </c>
      <c r="F2515">
        <f t="shared" si="39"/>
        <v>2018</v>
      </c>
    </row>
    <row r="2516" spans="1:6" x14ac:dyDescent="0.25">
      <c r="A2516" s="2" t="s">
        <v>6</v>
      </c>
      <c r="B2516" s="2" t="s">
        <v>1145</v>
      </c>
      <c r="C2516" s="5">
        <v>0</v>
      </c>
      <c r="D2516" s="6">
        <v>0</v>
      </c>
      <c r="E2516" s="8">
        <v>43153</v>
      </c>
      <c r="F2516">
        <f t="shared" si="39"/>
        <v>2018</v>
      </c>
    </row>
    <row r="2517" spans="1:6" x14ac:dyDescent="0.25">
      <c r="A2517" s="2" t="s">
        <v>6</v>
      </c>
      <c r="B2517" s="2" t="s">
        <v>1146</v>
      </c>
      <c r="C2517" s="5">
        <v>700.8</v>
      </c>
      <c r="D2517" s="6">
        <v>0.48</v>
      </c>
      <c r="E2517" s="8">
        <v>43153</v>
      </c>
      <c r="F2517">
        <f t="shared" si="39"/>
        <v>2018</v>
      </c>
    </row>
    <row r="2518" spans="1:6" x14ac:dyDescent="0.25">
      <c r="A2518" s="2" t="s">
        <v>6</v>
      </c>
      <c r="B2518" s="2" t="s">
        <v>1146</v>
      </c>
      <c r="C2518" s="5">
        <v>595.67999999999995</v>
      </c>
      <c r="D2518" s="6">
        <v>0.41</v>
      </c>
      <c r="E2518" s="8">
        <v>43153</v>
      </c>
      <c r="F2518">
        <f t="shared" si="39"/>
        <v>2018</v>
      </c>
    </row>
    <row r="2519" spans="1:6" x14ac:dyDescent="0.25">
      <c r="A2519" s="2" t="s">
        <v>6</v>
      </c>
      <c r="B2519" s="2" t="s">
        <v>1146</v>
      </c>
      <c r="C2519" s="5">
        <v>653</v>
      </c>
      <c r="D2519" s="6">
        <v>0.08</v>
      </c>
      <c r="E2519" s="8">
        <v>43153</v>
      </c>
      <c r="F2519">
        <f t="shared" si="39"/>
        <v>2018</v>
      </c>
    </row>
    <row r="2520" spans="1:6" x14ac:dyDescent="0.25">
      <c r="A2520" s="2" t="s">
        <v>6</v>
      </c>
      <c r="B2520" s="2" t="s">
        <v>1146</v>
      </c>
      <c r="C2520" s="5">
        <v>0</v>
      </c>
      <c r="D2520" s="6">
        <v>0</v>
      </c>
      <c r="E2520" s="8">
        <v>43153</v>
      </c>
      <c r="F2520">
        <f t="shared" si="39"/>
        <v>2018</v>
      </c>
    </row>
    <row r="2521" spans="1:6" x14ac:dyDescent="0.25">
      <c r="A2521" s="2" t="s">
        <v>6</v>
      </c>
      <c r="B2521" s="2" t="s">
        <v>1147</v>
      </c>
      <c r="C2521" s="5">
        <v>140</v>
      </c>
      <c r="D2521" s="6">
        <v>0.02</v>
      </c>
      <c r="E2521" s="8">
        <v>43153</v>
      </c>
      <c r="F2521">
        <f t="shared" si="39"/>
        <v>2018</v>
      </c>
    </row>
    <row r="2522" spans="1:6" x14ac:dyDescent="0.25">
      <c r="A2522" s="2" t="s">
        <v>6</v>
      </c>
      <c r="B2522" s="2" t="s">
        <v>1147</v>
      </c>
      <c r="C2522" s="5">
        <v>160</v>
      </c>
      <c r="D2522" s="6">
        <v>0.02</v>
      </c>
      <c r="E2522" s="8">
        <v>43153</v>
      </c>
      <c r="F2522">
        <f t="shared" si="39"/>
        <v>2018</v>
      </c>
    </row>
    <row r="2523" spans="1:6" x14ac:dyDescent="0.25">
      <c r="A2523" s="2" t="s">
        <v>6</v>
      </c>
      <c r="B2523" s="2" t="s">
        <v>1147</v>
      </c>
      <c r="C2523" s="5">
        <v>1168</v>
      </c>
      <c r="D2523" s="6">
        <v>0.8</v>
      </c>
      <c r="E2523" s="8">
        <v>43153</v>
      </c>
      <c r="F2523">
        <f t="shared" si="39"/>
        <v>2018</v>
      </c>
    </row>
    <row r="2524" spans="1:6" x14ac:dyDescent="0.25">
      <c r="A2524" s="2" t="s">
        <v>6</v>
      </c>
      <c r="B2524" s="2" t="s">
        <v>1147</v>
      </c>
      <c r="C2524" s="5">
        <v>116.8</v>
      </c>
      <c r="D2524" s="6">
        <v>0.08</v>
      </c>
      <c r="E2524" s="8">
        <v>43153</v>
      </c>
      <c r="F2524">
        <f t="shared" si="39"/>
        <v>2018</v>
      </c>
    </row>
    <row r="2525" spans="1:6" x14ac:dyDescent="0.25">
      <c r="A2525" s="2" t="s">
        <v>6</v>
      </c>
      <c r="B2525" s="2" t="s">
        <v>1147</v>
      </c>
      <c r="C2525" s="5">
        <v>217.4</v>
      </c>
      <c r="D2525" s="6">
        <v>0</v>
      </c>
      <c r="E2525" s="8">
        <v>43153</v>
      </c>
      <c r="F2525">
        <f t="shared" si="39"/>
        <v>2018</v>
      </c>
    </row>
    <row r="2526" spans="1:6" x14ac:dyDescent="0.25">
      <c r="A2526" s="2" t="s">
        <v>6</v>
      </c>
      <c r="B2526" s="2" t="s">
        <v>1147</v>
      </c>
      <c r="C2526" s="5">
        <v>53</v>
      </c>
      <c r="D2526" s="6">
        <v>0</v>
      </c>
      <c r="E2526" s="8">
        <v>43153</v>
      </c>
      <c r="F2526">
        <f t="shared" si="39"/>
        <v>2018</v>
      </c>
    </row>
    <row r="2527" spans="1:6" x14ac:dyDescent="0.25">
      <c r="A2527" s="2" t="s">
        <v>6</v>
      </c>
      <c r="B2527" s="2" t="s">
        <v>1147</v>
      </c>
      <c r="C2527" s="5">
        <v>675</v>
      </c>
      <c r="D2527" s="6">
        <v>0.09</v>
      </c>
      <c r="E2527" s="8">
        <v>43153</v>
      </c>
      <c r="F2527">
        <f t="shared" si="39"/>
        <v>2018</v>
      </c>
    </row>
    <row r="2528" spans="1:6" x14ac:dyDescent="0.25">
      <c r="A2528" s="2" t="s">
        <v>6</v>
      </c>
      <c r="B2528" s="2" t="s">
        <v>1147</v>
      </c>
      <c r="C2528" s="5">
        <v>377</v>
      </c>
      <c r="D2528" s="6">
        <v>0.05</v>
      </c>
      <c r="E2528" s="8">
        <v>43153</v>
      </c>
      <c r="F2528">
        <f t="shared" si="39"/>
        <v>2018</v>
      </c>
    </row>
    <row r="2529" spans="1:6" x14ac:dyDescent="0.25">
      <c r="A2529" s="2" t="s">
        <v>6</v>
      </c>
      <c r="B2529" s="2" t="s">
        <v>1147</v>
      </c>
      <c r="C2529" s="5">
        <v>2616.3200000000002</v>
      </c>
      <c r="D2529" s="6">
        <v>1.79</v>
      </c>
      <c r="E2529" s="8">
        <v>43153</v>
      </c>
      <c r="F2529">
        <f t="shared" si="39"/>
        <v>2018</v>
      </c>
    </row>
    <row r="2530" spans="1:6" x14ac:dyDescent="0.25">
      <c r="A2530" s="2" t="s">
        <v>6</v>
      </c>
      <c r="B2530" s="2" t="s">
        <v>1147</v>
      </c>
      <c r="C2530" s="5">
        <v>416</v>
      </c>
      <c r="D2530" s="6">
        <v>0.16</v>
      </c>
      <c r="E2530" s="8">
        <v>43153</v>
      </c>
      <c r="F2530">
        <f t="shared" si="39"/>
        <v>2018</v>
      </c>
    </row>
    <row r="2531" spans="1:6" x14ac:dyDescent="0.25">
      <c r="A2531" s="2" t="s">
        <v>6</v>
      </c>
      <c r="B2531" s="2" t="s">
        <v>1147</v>
      </c>
      <c r="C2531" s="5">
        <v>0</v>
      </c>
      <c r="D2531" s="6">
        <v>0</v>
      </c>
      <c r="E2531" s="8">
        <v>43153</v>
      </c>
      <c r="F2531">
        <f t="shared" si="39"/>
        <v>2018</v>
      </c>
    </row>
    <row r="2532" spans="1:6" x14ac:dyDescent="0.25">
      <c r="A2532" s="2" t="s">
        <v>6</v>
      </c>
      <c r="B2532" s="2" t="s">
        <v>1148</v>
      </c>
      <c r="C2532" s="5">
        <v>53</v>
      </c>
      <c r="D2532" s="6">
        <v>0</v>
      </c>
      <c r="E2532" s="8">
        <v>43153</v>
      </c>
      <c r="F2532">
        <f t="shared" si="39"/>
        <v>2018</v>
      </c>
    </row>
    <row r="2533" spans="1:6" x14ac:dyDescent="0.25">
      <c r="A2533" s="2" t="s">
        <v>6</v>
      </c>
      <c r="B2533" s="2" t="s">
        <v>1148</v>
      </c>
      <c r="C2533" s="5">
        <v>217.4</v>
      </c>
      <c r="D2533" s="6">
        <v>0</v>
      </c>
      <c r="E2533" s="8">
        <v>43153</v>
      </c>
      <c r="F2533">
        <f t="shared" si="39"/>
        <v>2018</v>
      </c>
    </row>
    <row r="2534" spans="1:6" x14ac:dyDescent="0.25">
      <c r="A2534" s="2" t="s">
        <v>6</v>
      </c>
      <c r="B2534" s="2" t="s">
        <v>1148</v>
      </c>
      <c r="C2534" s="5">
        <v>633</v>
      </c>
      <c r="D2534" s="6">
        <v>0.09</v>
      </c>
      <c r="E2534" s="8">
        <v>43153</v>
      </c>
      <c r="F2534">
        <f t="shared" si="39"/>
        <v>2018</v>
      </c>
    </row>
    <row r="2535" spans="1:6" x14ac:dyDescent="0.25">
      <c r="A2535" s="2" t="s">
        <v>6</v>
      </c>
      <c r="B2535" s="2" t="s">
        <v>1148</v>
      </c>
      <c r="C2535" s="5">
        <v>1121.28</v>
      </c>
      <c r="D2535" s="6">
        <v>0.77</v>
      </c>
      <c r="E2535" s="8">
        <v>43153</v>
      </c>
      <c r="F2535">
        <f t="shared" si="39"/>
        <v>2018</v>
      </c>
    </row>
    <row r="2536" spans="1:6" x14ac:dyDescent="0.25">
      <c r="A2536" s="2" t="s">
        <v>6</v>
      </c>
      <c r="B2536" s="2" t="s">
        <v>1148</v>
      </c>
      <c r="C2536" s="5">
        <v>1168</v>
      </c>
      <c r="D2536" s="6">
        <v>0.8</v>
      </c>
      <c r="E2536" s="8">
        <v>43153</v>
      </c>
      <c r="F2536">
        <f t="shared" si="39"/>
        <v>2018</v>
      </c>
    </row>
    <row r="2537" spans="1:6" x14ac:dyDescent="0.25">
      <c r="A2537" s="2" t="s">
        <v>6</v>
      </c>
      <c r="B2537" s="2" t="s">
        <v>1148</v>
      </c>
      <c r="C2537" s="5">
        <v>653</v>
      </c>
      <c r="D2537" s="6">
        <v>0.08</v>
      </c>
      <c r="E2537" s="8">
        <v>43153</v>
      </c>
      <c r="F2537">
        <f t="shared" si="39"/>
        <v>2018</v>
      </c>
    </row>
    <row r="2538" spans="1:6" x14ac:dyDescent="0.25">
      <c r="A2538" s="2" t="s">
        <v>6</v>
      </c>
      <c r="B2538" s="2" t="s">
        <v>1148</v>
      </c>
      <c r="C2538" s="5">
        <v>0</v>
      </c>
      <c r="D2538" s="6">
        <v>0</v>
      </c>
      <c r="E2538" s="8">
        <v>43153</v>
      </c>
      <c r="F2538">
        <f t="shared" si="39"/>
        <v>2018</v>
      </c>
    </row>
    <row r="2539" spans="1:6" x14ac:dyDescent="0.25">
      <c r="A2539" s="2" t="s">
        <v>6</v>
      </c>
      <c r="B2539" s="2" t="s">
        <v>1149</v>
      </c>
      <c r="C2539" s="5">
        <v>217.4</v>
      </c>
      <c r="D2539" s="6">
        <v>0</v>
      </c>
      <c r="E2539" s="8">
        <v>43159</v>
      </c>
      <c r="F2539">
        <f t="shared" si="39"/>
        <v>2018</v>
      </c>
    </row>
    <row r="2540" spans="1:6" x14ac:dyDescent="0.25">
      <c r="A2540" s="2" t="s">
        <v>6</v>
      </c>
      <c r="B2540" s="2" t="s">
        <v>1149</v>
      </c>
      <c r="C2540" s="5">
        <v>1168</v>
      </c>
      <c r="D2540" s="6">
        <v>0.8</v>
      </c>
      <c r="E2540" s="8">
        <v>43159</v>
      </c>
      <c r="F2540">
        <f t="shared" si="39"/>
        <v>2018</v>
      </c>
    </row>
    <row r="2541" spans="1:6" x14ac:dyDescent="0.25">
      <c r="A2541" s="2" t="s">
        <v>6</v>
      </c>
      <c r="B2541" s="2" t="s">
        <v>1149</v>
      </c>
      <c r="C2541" s="5">
        <v>675</v>
      </c>
      <c r="D2541" s="6">
        <v>0.09</v>
      </c>
      <c r="E2541" s="8">
        <v>43159</v>
      </c>
      <c r="F2541">
        <f t="shared" si="39"/>
        <v>2018</v>
      </c>
    </row>
    <row r="2542" spans="1:6" x14ac:dyDescent="0.25">
      <c r="A2542" s="2" t="s">
        <v>6</v>
      </c>
      <c r="B2542" s="2" t="s">
        <v>1149</v>
      </c>
      <c r="C2542" s="5">
        <v>53</v>
      </c>
      <c r="D2542" s="6">
        <v>0</v>
      </c>
      <c r="E2542" s="8">
        <v>43159</v>
      </c>
      <c r="F2542">
        <f t="shared" si="39"/>
        <v>2018</v>
      </c>
    </row>
    <row r="2543" spans="1:6" x14ac:dyDescent="0.25">
      <c r="A2543" s="2" t="s">
        <v>6</v>
      </c>
      <c r="B2543" s="2" t="s">
        <v>1149</v>
      </c>
      <c r="C2543" s="5">
        <v>1495.04</v>
      </c>
      <c r="D2543" s="6">
        <v>1.02</v>
      </c>
      <c r="E2543" s="8">
        <v>43159</v>
      </c>
      <c r="F2543">
        <f t="shared" si="39"/>
        <v>2018</v>
      </c>
    </row>
    <row r="2544" spans="1:6" x14ac:dyDescent="0.25">
      <c r="A2544" s="2" t="s">
        <v>6</v>
      </c>
      <c r="B2544" s="2" t="s">
        <v>1149</v>
      </c>
      <c r="C2544" s="5">
        <v>0</v>
      </c>
      <c r="D2544" s="6">
        <v>0</v>
      </c>
      <c r="E2544" s="8">
        <v>43159</v>
      </c>
      <c r="F2544">
        <f t="shared" si="39"/>
        <v>2018</v>
      </c>
    </row>
    <row r="2545" spans="1:6" x14ac:dyDescent="0.25">
      <c r="A2545" s="2" t="s">
        <v>6</v>
      </c>
      <c r="B2545" s="2" t="s">
        <v>1150</v>
      </c>
      <c r="C2545" s="5">
        <v>106</v>
      </c>
      <c r="D2545" s="6">
        <v>0</v>
      </c>
      <c r="E2545" s="8">
        <v>43153</v>
      </c>
      <c r="F2545">
        <f t="shared" si="39"/>
        <v>2018</v>
      </c>
    </row>
    <row r="2546" spans="1:6" x14ac:dyDescent="0.25">
      <c r="A2546" s="2" t="s">
        <v>6</v>
      </c>
      <c r="B2546" s="2" t="s">
        <v>1150</v>
      </c>
      <c r="C2546" s="5">
        <v>116.8</v>
      </c>
      <c r="D2546" s="6">
        <v>0.08</v>
      </c>
      <c r="E2546" s="8">
        <v>43153</v>
      </c>
      <c r="F2546">
        <f t="shared" si="39"/>
        <v>2018</v>
      </c>
    </row>
    <row r="2547" spans="1:6" x14ac:dyDescent="0.25">
      <c r="A2547" s="2" t="s">
        <v>6</v>
      </c>
      <c r="B2547" s="2" t="s">
        <v>1150</v>
      </c>
      <c r="C2547" s="5">
        <v>623.41999999999996</v>
      </c>
      <c r="D2547" s="6">
        <v>0.43</v>
      </c>
      <c r="E2547" s="8">
        <v>43153</v>
      </c>
      <c r="F2547">
        <f t="shared" si="39"/>
        <v>2018</v>
      </c>
    </row>
    <row r="2548" spans="1:6" x14ac:dyDescent="0.25">
      <c r="A2548" s="2" t="s">
        <v>6</v>
      </c>
      <c r="B2548" s="2" t="s">
        <v>1150</v>
      </c>
      <c r="C2548" s="5">
        <v>217.4</v>
      </c>
      <c r="D2548" s="6">
        <v>0</v>
      </c>
      <c r="E2548" s="8">
        <v>43153</v>
      </c>
      <c r="F2548">
        <f t="shared" si="39"/>
        <v>2018</v>
      </c>
    </row>
    <row r="2549" spans="1:6" x14ac:dyDescent="0.25">
      <c r="A2549" s="2" t="s">
        <v>6</v>
      </c>
      <c r="B2549" s="2" t="s">
        <v>1150</v>
      </c>
      <c r="C2549" s="5">
        <v>675</v>
      </c>
      <c r="D2549" s="6">
        <v>0.09</v>
      </c>
      <c r="E2549" s="8">
        <v>43153</v>
      </c>
      <c r="F2549">
        <f t="shared" si="39"/>
        <v>2018</v>
      </c>
    </row>
    <row r="2550" spans="1:6" x14ac:dyDescent="0.25">
      <c r="A2550" s="2" t="s">
        <v>6</v>
      </c>
      <c r="B2550" s="2" t="s">
        <v>1150</v>
      </c>
      <c r="C2550" s="5">
        <v>1121.28</v>
      </c>
      <c r="D2550" s="6">
        <v>0.77</v>
      </c>
      <c r="E2550" s="8">
        <v>43153</v>
      </c>
      <c r="F2550">
        <f t="shared" si="39"/>
        <v>2018</v>
      </c>
    </row>
    <row r="2551" spans="1:6" x14ac:dyDescent="0.25">
      <c r="A2551" s="2" t="s">
        <v>6</v>
      </c>
      <c r="B2551" s="2" t="s">
        <v>1150</v>
      </c>
      <c r="C2551" s="5">
        <v>394.2</v>
      </c>
      <c r="D2551" s="6">
        <v>0.27</v>
      </c>
      <c r="E2551" s="8">
        <v>43153</v>
      </c>
      <c r="F2551">
        <f t="shared" si="39"/>
        <v>2018</v>
      </c>
    </row>
    <row r="2552" spans="1:6" x14ac:dyDescent="0.25">
      <c r="A2552" s="2" t="s">
        <v>6</v>
      </c>
      <c r="B2552" s="2" t="s">
        <v>1150</v>
      </c>
      <c r="C2552" s="5">
        <v>1168</v>
      </c>
      <c r="D2552" s="6">
        <v>0.8</v>
      </c>
      <c r="E2552" s="8">
        <v>43153</v>
      </c>
      <c r="F2552">
        <f t="shared" si="39"/>
        <v>2018</v>
      </c>
    </row>
    <row r="2553" spans="1:6" x14ac:dyDescent="0.25">
      <c r="A2553" s="2" t="s">
        <v>6</v>
      </c>
      <c r="B2553" s="2" t="s">
        <v>1150</v>
      </c>
      <c r="C2553" s="5">
        <v>0</v>
      </c>
      <c r="D2553" s="6">
        <v>0</v>
      </c>
      <c r="E2553" s="8">
        <v>43153</v>
      </c>
      <c r="F2553">
        <f t="shared" si="39"/>
        <v>2018</v>
      </c>
    </row>
    <row r="2554" spans="1:6" x14ac:dyDescent="0.25">
      <c r="A2554" s="2" t="s">
        <v>6</v>
      </c>
      <c r="B2554" s="2" t="s">
        <v>1151</v>
      </c>
      <c r="C2554" s="5">
        <v>53</v>
      </c>
      <c r="D2554" s="6">
        <v>0</v>
      </c>
      <c r="E2554" s="8">
        <v>43153</v>
      </c>
      <c r="F2554">
        <f t="shared" si="39"/>
        <v>2018</v>
      </c>
    </row>
    <row r="2555" spans="1:6" x14ac:dyDescent="0.25">
      <c r="A2555" s="2" t="s">
        <v>6</v>
      </c>
      <c r="B2555" s="2" t="s">
        <v>1151</v>
      </c>
      <c r="C2555" s="5">
        <v>297.83999999999997</v>
      </c>
      <c r="D2555" s="6">
        <v>0.2</v>
      </c>
      <c r="E2555" s="8">
        <v>43153</v>
      </c>
      <c r="F2555">
        <f t="shared" si="39"/>
        <v>2018</v>
      </c>
    </row>
    <row r="2556" spans="1:6" x14ac:dyDescent="0.25">
      <c r="A2556" s="2" t="s">
        <v>6</v>
      </c>
      <c r="B2556" s="2" t="s">
        <v>1151</v>
      </c>
      <c r="C2556" s="5">
        <v>178.12</v>
      </c>
      <c r="D2556" s="6">
        <v>0.12</v>
      </c>
      <c r="E2556" s="8">
        <v>43153</v>
      </c>
      <c r="F2556">
        <f t="shared" si="39"/>
        <v>2018</v>
      </c>
    </row>
    <row r="2557" spans="1:6" x14ac:dyDescent="0.25">
      <c r="A2557" s="2" t="s">
        <v>6</v>
      </c>
      <c r="B2557" s="2" t="s">
        <v>1151</v>
      </c>
      <c r="C2557" s="5">
        <v>1121.28</v>
      </c>
      <c r="D2557" s="6">
        <v>0.77</v>
      </c>
      <c r="E2557" s="8">
        <v>43153</v>
      </c>
      <c r="F2557">
        <f t="shared" si="39"/>
        <v>2018</v>
      </c>
    </row>
    <row r="2558" spans="1:6" x14ac:dyDescent="0.25">
      <c r="A2558" s="2" t="s">
        <v>6</v>
      </c>
      <c r="B2558" s="2" t="s">
        <v>1151</v>
      </c>
      <c r="C2558" s="5">
        <v>1168</v>
      </c>
      <c r="D2558" s="6">
        <v>0.8</v>
      </c>
      <c r="E2558" s="8">
        <v>43153</v>
      </c>
      <c r="F2558">
        <f t="shared" si="39"/>
        <v>2018</v>
      </c>
    </row>
    <row r="2559" spans="1:6" x14ac:dyDescent="0.25">
      <c r="A2559" s="2" t="s">
        <v>6</v>
      </c>
      <c r="B2559" s="2" t="s">
        <v>1151</v>
      </c>
      <c r="C2559" s="5">
        <v>217.4</v>
      </c>
      <c r="D2559" s="6">
        <v>0</v>
      </c>
      <c r="E2559" s="8">
        <v>43153</v>
      </c>
      <c r="F2559">
        <f t="shared" si="39"/>
        <v>2018</v>
      </c>
    </row>
    <row r="2560" spans="1:6" x14ac:dyDescent="0.25">
      <c r="A2560" s="2" t="s">
        <v>6</v>
      </c>
      <c r="B2560" s="2" t="s">
        <v>1151</v>
      </c>
      <c r="C2560" s="5">
        <v>0</v>
      </c>
      <c r="D2560" s="6">
        <v>0</v>
      </c>
      <c r="E2560" s="8">
        <v>43153</v>
      </c>
      <c r="F2560">
        <f t="shared" si="39"/>
        <v>2018</v>
      </c>
    </row>
    <row r="2561" spans="1:6" x14ac:dyDescent="0.25">
      <c r="A2561" s="2" t="s">
        <v>6</v>
      </c>
      <c r="B2561" s="2" t="s">
        <v>1152</v>
      </c>
      <c r="C2561" s="5">
        <v>467.2</v>
      </c>
      <c r="D2561" s="6">
        <v>0.32</v>
      </c>
      <c r="E2561" s="8">
        <v>43153</v>
      </c>
      <c r="F2561">
        <f t="shared" si="39"/>
        <v>2018</v>
      </c>
    </row>
    <row r="2562" spans="1:6" x14ac:dyDescent="0.25">
      <c r="A2562" s="2" t="s">
        <v>6</v>
      </c>
      <c r="B2562" s="2" t="s">
        <v>1152</v>
      </c>
      <c r="C2562" s="5">
        <v>1868.8</v>
      </c>
      <c r="D2562" s="6">
        <v>1.28</v>
      </c>
      <c r="E2562" s="8">
        <v>43153</v>
      </c>
      <c r="F2562">
        <f t="shared" si="39"/>
        <v>2018</v>
      </c>
    </row>
    <row r="2563" spans="1:6" x14ac:dyDescent="0.25">
      <c r="A2563" s="2" t="s">
        <v>6</v>
      </c>
      <c r="B2563" s="2" t="s">
        <v>1152</v>
      </c>
      <c r="C2563" s="5">
        <v>356.24</v>
      </c>
      <c r="D2563" s="6">
        <v>0.24</v>
      </c>
      <c r="E2563" s="8">
        <v>43153</v>
      </c>
      <c r="F2563">
        <f t="shared" ref="F2563:F2626" si="40">YEAR(E2563)</f>
        <v>2018</v>
      </c>
    </row>
    <row r="2564" spans="1:6" x14ac:dyDescent="0.25">
      <c r="A2564" s="2" t="s">
        <v>6</v>
      </c>
      <c r="B2564" s="2" t="s">
        <v>1152</v>
      </c>
      <c r="C2564" s="5">
        <v>217.4</v>
      </c>
      <c r="D2564" s="6">
        <v>0</v>
      </c>
      <c r="E2564" s="8">
        <v>43153</v>
      </c>
      <c r="F2564">
        <f t="shared" si="40"/>
        <v>2018</v>
      </c>
    </row>
    <row r="2565" spans="1:6" x14ac:dyDescent="0.25">
      <c r="A2565" s="2" t="s">
        <v>6</v>
      </c>
      <c r="B2565" s="2" t="s">
        <v>1152</v>
      </c>
      <c r="C2565" s="5">
        <v>53</v>
      </c>
      <c r="D2565" s="6">
        <v>0</v>
      </c>
      <c r="E2565" s="8">
        <v>43153</v>
      </c>
      <c r="F2565">
        <f t="shared" si="40"/>
        <v>2018</v>
      </c>
    </row>
    <row r="2566" spans="1:6" x14ac:dyDescent="0.25">
      <c r="A2566" s="2" t="s">
        <v>6</v>
      </c>
      <c r="B2566" s="2" t="s">
        <v>1152</v>
      </c>
      <c r="C2566" s="5">
        <v>1588.48</v>
      </c>
      <c r="D2566" s="6">
        <v>1.0900000000000001</v>
      </c>
      <c r="E2566" s="8">
        <v>43153</v>
      </c>
      <c r="F2566">
        <f t="shared" si="40"/>
        <v>2018</v>
      </c>
    </row>
    <row r="2567" spans="1:6" x14ac:dyDescent="0.25">
      <c r="A2567" s="2" t="s">
        <v>6</v>
      </c>
      <c r="B2567" s="2" t="s">
        <v>1152</v>
      </c>
      <c r="C2567" s="5">
        <v>1401.6</v>
      </c>
      <c r="D2567" s="6">
        <v>0.96</v>
      </c>
      <c r="E2567" s="8">
        <v>43153</v>
      </c>
      <c r="F2567">
        <f t="shared" si="40"/>
        <v>2018</v>
      </c>
    </row>
    <row r="2568" spans="1:6" x14ac:dyDescent="0.25">
      <c r="A2568" s="2" t="s">
        <v>6</v>
      </c>
      <c r="B2568" s="2" t="s">
        <v>1152</v>
      </c>
      <c r="C2568" s="5">
        <v>0</v>
      </c>
      <c r="D2568" s="6">
        <v>0</v>
      </c>
      <c r="E2568" s="8">
        <v>43153</v>
      </c>
      <c r="F2568">
        <f t="shared" si="40"/>
        <v>2018</v>
      </c>
    </row>
    <row r="2569" spans="1:6" x14ac:dyDescent="0.25">
      <c r="A2569" s="2" t="s">
        <v>6</v>
      </c>
      <c r="B2569" s="2" t="s">
        <v>1153</v>
      </c>
      <c r="C2569" s="5">
        <v>53</v>
      </c>
      <c r="D2569" s="6">
        <v>0</v>
      </c>
      <c r="E2569" s="8">
        <v>43153</v>
      </c>
      <c r="F2569">
        <f t="shared" si="40"/>
        <v>2018</v>
      </c>
    </row>
    <row r="2570" spans="1:6" x14ac:dyDescent="0.25">
      <c r="A2570" s="2" t="s">
        <v>6</v>
      </c>
      <c r="B2570" s="2" t="s">
        <v>1153</v>
      </c>
      <c r="C2570" s="5">
        <v>1168</v>
      </c>
      <c r="D2570" s="6">
        <v>0.8</v>
      </c>
      <c r="E2570" s="8">
        <v>43153</v>
      </c>
      <c r="F2570">
        <f t="shared" si="40"/>
        <v>2018</v>
      </c>
    </row>
    <row r="2571" spans="1:6" x14ac:dyDescent="0.25">
      <c r="A2571" s="2" t="s">
        <v>6</v>
      </c>
      <c r="B2571" s="2" t="s">
        <v>1153</v>
      </c>
      <c r="C2571" s="5">
        <v>1121.28</v>
      </c>
      <c r="D2571" s="6">
        <v>0.77</v>
      </c>
      <c r="E2571" s="8">
        <v>43153</v>
      </c>
      <c r="F2571">
        <f t="shared" si="40"/>
        <v>2018</v>
      </c>
    </row>
    <row r="2572" spans="1:6" x14ac:dyDescent="0.25">
      <c r="A2572" s="2" t="s">
        <v>6</v>
      </c>
      <c r="B2572" s="2" t="s">
        <v>1153</v>
      </c>
      <c r="C2572" s="5">
        <v>217.4</v>
      </c>
      <c r="D2572" s="6">
        <v>0</v>
      </c>
      <c r="E2572" s="8">
        <v>43153</v>
      </c>
      <c r="F2572">
        <f t="shared" si="40"/>
        <v>2018</v>
      </c>
    </row>
    <row r="2573" spans="1:6" x14ac:dyDescent="0.25">
      <c r="A2573" s="2" t="s">
        <v>6</v>
      </c>
      <c r="B2573" s="2" t="s">
        <v>1153</v>
      </c>
      <c r="C2573" s="5">
        <v>485</v>
      </c>
      <c r="D2573" s="6">
        <v>0.15</v>
      </c>
      <c r="E2573" s="8">
        <v>43153</v>
      </c>
      <c r="F2573">
        <f t="shared" si="40"/>
        <v>2018</v>
      </c>
    </row>
    <row r="2574" spans="1:6" x14ac:dyDescent="0.25">
      <c r="A2574" s="2" t="s">
        <v>6</v>
      </c>
      <c r="B2574" s="2" t="s">
        <v>1153</v>
      </c>
      <c r="C2574" s="5">
        <v>0</v>
      </c>
      <c r="D2574" s="6">
        <v>0</v>
      </c>
      <c r="E2574" s="8">
        <v>43153</v>
      </c>
      <c r="F2574">
        <f t="shared" si="40"/>
        <v>2018</v>
      </c>
    </row>
    <row r="2575" spans="1:6" x14ac:dyDescent="0.25">
      <c r="A2575" s="2" t="s">
        <v>6</v>
      </c>
      <c r="B2575" s="2" t="s">
        <v>1154</v>
      </c>
      <c r="C2575" s="5">
        <v>1121.28</v>
      </c>
      <c r="D2575" s="6">
        <v>0.77</v>
      </c>
      <c r="E2575" s="8">
        <v>43153</v>
      </c>
      <c r="F2575">
        <f t="shared" si="40"/>
        <v>2018</v>
      </c>
    </row>
    <row r="2576" spans="1:6" x14ac:dyDescent="0.25">
      <c r="A2576" s="2" t="s">
        <v>6</v>
      </c>
      <c r="B2576" s="2" t="s">
        <v>1154</v>
      </c>
      <c r="C2576" s="5">
        <v>633</v>
      </c>
      <c r="D2576" s="6">
        <v>0.09</v>
      </c>
      <c r="E2576" s="8">
        <v>43153</v>
      </c>
      <c r="F2576">
        <f t="shared" si="40"/>
        <v>2018</v>
      </c>
    </row>
    <row r="2577" spans="1:6" x14ac:dyDescent="0.25">
      <c r="A2577" s="2" t="s">
        <v>6</v>
      </c>
      <c r="B2577" s="2" t="s">
        <v>1154</v>
      </c>
      <c r="C2577" s="5">
        <v>219</v>
      </c>
      <c r="D2577" s="6">
        <v>0.15</v>
      </c>
      <c r="E2577" s="8">
        <v>43153</v>
      </c>
      <c r="F2577">
        <f t="shared" si="40"/>
        <v>2018</v>
      </c>
    </row>
    <row r="2578" spans="1:6" x14ac:dyDescent="0.25">
      <c r="A2578" s="2" t="s">
        <v>6</v>
      </c>
      <c r="B2578" s="2" t="s">
        <v>1154</v>
      </c>
      <c r="C2578" s="5">
        <v>217.4</v>
      </c>
      <c r="D2578" s="6">
        <v>0</v>
      </c>
      <c r="E2578" s="8">
        <v>43153</v>
      </c>
      <c r="F2578">
        <f t="shared" si="40"/>
        <v>2018</v>
      </c>
    </row>
    <row r="2579" spans="1:6" x14ac:dyDescent="0.25">
      <c r="A2579" s="2" t="s">
        <v>6</v>
      </c>
      <c r="B2579" s="2" t="s">
        <v>1154</v>
      </c>
      <c r="C2579" s="5">
        <v>53</v>
      </c>
      <c r="D2579" s="6">
        <v>0</v>
      </c>
      <c r="E2579" s="8">
        <v>43153</v>
      </c>
      <c r="F2579">
        <f t="shared" si="40"/>
        <v>2018</v>
      </c>
    </row>
    <row r="2580" spans="1:6" x14ac:dyDescent="0.25">
      <c r="A2580" s="2" t="s">
        <v>6</v>
      </c>
      <c r="B2580" s="2" t="s">
        <v>1154</v>
      </c>
      <c r="C2580" s="5">
        <v>1168</v>
      </c>
      <c r="D2580" s="6">
        <v>0.8</v>
      </c>
      <c r="E2580" s="8">
        <v>43153</v>
      </c>
      <c r="F2580">
        <f t="shared" si="40"/>
        <v>2018</v>
      </c>
    </row>
    <row r="2581" spans="1:6" x14ac:dyDescent="0.25">
      <c r="A2581" s="2" t="s">
        <v>6</v>
      </c>
      <c r="B2581" s="2" t="s">
        <v>1154</v>
      </c>
      <c r="C2581" s="5">
        <v>485</v>
      </c>
      <c r="D2581" s="6">
        <v>0.15</v>
      </c>
      <c r="E2581" s="8">
        <v>43153</v>
      </c>
      <c r="F2581">
        <f t="shared" si="40"/>
        <v>2018</v>
      </c>
    </row>
    <row r="2582" spans="1:6" x14ac:dyDescent="0.25">
      <c r="A2582" s="2" t="s">
        <v>6</v>
      </c>
      <c r="B2582" s="2" t="s">
        <v>1154</v>
      </c>
      <c r="C2582" s="5">
        <v>1401.6</v>
      </c>
      <c r="D2582" s="6">
        <v>0.96</v>
      </c>
      <c r="E2582" s="8">
        <v>43153</v>
      </c>
      <c r="F2582">
        <f t="shared" si="40"/>
        <v>2018</v>
      </c>
    </row>
    <row r="2583" spans="1:6" x14ac:dyDescent="0.25">
      <c r="A2583" s="2" t="s">
        <v>6</v>
      </c>
      <c r="B2583" s="2" t="s">
        <v>1154</v>
      </c>
      <c r="C2583" s="5">
        <v>675</v>
      </c>
      <c r="D2583" s="6">
        <v>0.09</v>
      </c>
      <c r="E2583" s="8">
        <v>43153</v>
      </c>
      <c r="F2583">
        <f t="shared" si="40"/>
        <v>2018</v>
      </c>
    </row>
    <row r="2584" spans="1:6" x14ac:dyDescent="0.25">
      <c r="A2584" s="2" t="s">
        <v>6</v>
      </c>
      <c r="B2584" s="2" t="s">
        <v>1154</v>
      </c>
      <c r="C2584" s="5">
        <v>0</v>
      </c>
      <c r="D2584" s="6">
        <v>0</v>
      </c>
      <c r="E2584" s="8">
        <v>43153</v>
      </c>
      <c r="F2584">
        <f t="shared" si="40"/>
        <v>2018</v>
      </c>
    </row>
    <row r="2585" spans="1:6" x14ac:dyDescent="0.25">
      <c r="A2585" s="2" t="s">
        <v>6</v>
      </c>
      <c r="B2585" s="2" t="s">
        <v>1155</v>
      </c>
      <c r="C2585" s="5">
        <v>53</v>
      </c>
      <c r="D2585" s="6">
        <v>0</v>
      </c>
      <c r="E2585" s="8">
        <v>43159</v>
      </c>
      <c r="F2585">
        <f t="shared" si="40"/>
        <v>2018</v>
      </c>
    </row>
    <row r="2586" spans="1:6" x14ac:dyDescent="0.25">
      <c r="A2586" s="2" t="s">
        <v>6</v>
      </c>
      <c r="B2586" s="2" t="s">
        <v>1155</v>
      </c>
      <c r="C2586" s="5">
        <v>303.68</v>
      </c>
      <c r="D2586" s="6">
        <v>0.21</v>
      </c>
      <c r="E2586" s="8">
        <v>43159</v>
      </c>
      <c r="F2586">
        <f t="shared" si="40"/>
        <v>2018</v>
      </c>
    </row>
    <row r="2587" spans="1:6" x14ac:dyDescent="0.25">
      <c r="A2587" s="2" t="s">
        <v>6</v>
      </c>
      <c r="B2587" s="2" t="s">
        <v>1155</v>
      </c>
      <c r="C2587" s="5">
        <v>416</v>
      </c>
      <c r="D2587" s="6">
        <v>0.16</v>
      </c>
      <c r="E2587" s="8">
        <v>43159</v>
      </c>
      <c r="F2587">
        <f t="shared" si="40"/>
        <v>2018</v>
      </c>
    </row>
    <row r="2588" spans="1:6" x14ac:dyDescent="0.25">
      <c r="A2588" s="2" t="s">
        <v>6</v>
      </c>
      <c r="B2588" s="2" t="s">
        <v>1155</v>
      </c>
      <c r="C2588" s="5">
        <v>217.4</v>
      </c>
      <c r="D2588" s="6">
        <v>0</v>
      </c>
      <c r="E2588" s="8">
        <v>43159</v>
      </c>
      <c r="F2588">
        <f t="shared" si="40"/>
        <v>2018</v>
      </c>
    </row>
    <row r="2589" spans="1:6" x14ac:dyDescent="0.25">
      <c r="A2589" s="2" t="s">
        <v>6</v>
      </c>
      <c r="B2589" s="2" t="s">
        <v>1155</v>
      </c>
      <c r="C2589" s="5">
        <v>1168</v>
      </c>
      <c r="D2589" s="6">
        <v>0.8</v>
      </c>
      <c r="E2589" s="8">
        <v>43159</v>
      </c>
      <c r="F2589">
        <f t="shared" si="40"/>
        <v>2018</v>
      </c>
    </row>
    <row r="2590" spans="1:6" x14ac:dyDescent="0.25">
      <c r="A2590" s="2" t="s">
        <v>6</v>
      </c>
      <c r="B2590" s="2" t="s">
        <v>1155</v>
      </c>
      <c r="C2590" s="5">
        <v>356.24</v>
      </c>
      <c r="D2590" s="6">
        <v>0.24</v>
      </c>
      <c r="E2590" s="8">
        <v>43159</v>
      </c>
      <c r="F2590">
        <f t="shared" si="40"/>
        <v>2018</v>
      </c>
    </row>
    <row r="2591" spans="1:6" x14ac:dyDescent="0.25">
      <c r="A2591" s="2" t="s">
        <v>6</v>
      </c>
      <c r="B2591" s="2" t="s">
        <v>1155</v>
      </c>
      <c r="C2591" s="5">
        <v>1121.28</v>
      </c>
      <c r="D2591" s="6">
        <v>0.77</v>
      </c>
      <c r="E2591" s="8">
        <v>43159</v>
      </c>
      <c r="F2591">
        <f t="shared" si="40"/>
        <v>2018</v>
      </c>
    </row>
    <row r="2592" spans="1:6" x14ac:dyDescent="0.25">
      <c r="A2592" s="2" t="s">
        <v>6</v>
      </c>
      <c r="B2592" s="2" t="s">
        <v>1155</v>
      </c>
      <c r="C2592" s="5">
        <v>0</v>
      </c>
      <c r="D2592" s="6">
        <v>0</v>
      </c>
      <c r="E2592" s="8">
        <v>43159</v>
      </c>
      <c r="F2592">
        <f t="shared" si="40"/>
        <v>2018</v>
      </c>
    </row>
    <row r="2593" spans="1:6" x14ac:dyDescent="0.25">
      <c r="A2593" s="2" t="s">
        <v>6</v>
      </c>
      <c r="B2593" s="2" t="s">
        <v>1156</v>
      </c>
      <c r="C2593" s="5">
        <v>675</v>
      </c>
      <c r="D2593" s="6">
        <v>0.09</v>
      </c>
      <c r="E2593" s="8">
        <v>43153</v>
      </c>
      <c r="F2593">
        <f t="shared" si="40"/>
        <v>2018</v>
      </c>
    </row>
    <row r="2594" spans="1:6" x14ac:dyDescent="0.25">
      <c r="A2594" s="2" t="s">
        <v>6</v>
      </c>
      <c r="B2594" s="2" t="s">
        <v>1156</v>
      </c>
      <c r="C2594" s="5">
        <v>53</v>
      </c>
      <c r="D2594" s="6">
        <v>0</v>
      </c>
      <c r="E2594" s="8">
        <v>43153</v>
      </c>
      <c r="F2594">
        <f t="shared" si="40"/>
        <v>2018</v>
      </c>
    </row>
    <row r="2595" spans="1:6" x14ac:dyDescent="0.25">
      <c r="A2595" s="2" t="s">
        <v>6</v>
      </c>
      <c r="B2595" s="2" t="s">
        <v>1156</v>
      </c>
      <c r="C2595" s="5">
        <v>219</v>
      </c>
      <c r="D2595" s="6">
        <v>0.15</v>
      </c>
      <c r="E2595" s="8">
        <v>43153</v>
      </c>
      <c r="F2595">
        <f t="shared" si="40"/>
        <v>2018</v>
      </c>
    </row>
    <row r="2596" spans="1:6" x14ac:dyDescent="0.25">
      <c r="A2596" s="2" t="s">
        <v>6</v>
      </c>
      <c r="B2596" s="2" t="s">
        <v>1156</v>
      </c>
      <c r="C2596" s="5">
        <v>217.4</v>
      </c>
      <c r="D2596" s="6">
        <v>0</v>
      </c>
      <c r="E2596" s="8">
        <v>43153</v>
      </c>
      <c r="F2596">
        <f t="shared" si="40"/>
        <v>2018</v>
      </c>
    </row>
    <row r="2597" spans="1:6" x14ac:dyDescent="0.25">
      <c r="A2597" s="2" t="s">
        <v>6</v>
      </c>
      <c r="B2597" s="2" t="s">
        <v>1156</v>
      </c>
      <c r="C2597" s="5">
        <v>1308.1600000000001</v>
      </c>
      <c r="D2597" s="6">
        <v>0.9</v>
      </c>
      <c r="E2597" s="8">
        <v>43153</v>
      </c>
      <c r="F2597">
        <f t="shared" si="40"/>
        <v>2018</v>
      </c>
    </row>
    <row r="2598" spans="1:6" x14ac:dyDescent="0.25">
      <c r="A2598" s="2" t="s">
        <v>6</v>
      </c>
      <c r="B2598" s="2" t="s">
        <v>1156</v>
      </c>
      <c r="C2598" s="5">
        <v>1168</v>
      </c>
      <c r="D2598" s="6">
        <v>0.8</v>
      </c>
      <c r="E2598" s="8">
        <v>43153</v>
      </c>
      <c r="F2598">
        <f t="shared" si="40"/>
        <v>2018</v>
      </c>
    </row>
    <row r="2599" spans="1:6" x14ac:dyDescent="0.25">
      <c r="A2599" s="2" t="s">
        <v>6</v>
      </c>
      <c r="B2599" s="2" t="s">
        <v>1156</v>
      </c>
      <c r="C2599" s="5">
        <v>0</v>
      </c>
      <c r="D2599" s="6">
        <v>0</v>
      </c>
      <c r="E2599" s="8">
        <v>43153</v>
      </c>
      <c r="F2599">
        <f t="shared" si="40"/>
        <v>2018</v>
      </c>
    </row>
    <row r="2600" spans="1:6" x14ac:dyDescent="0.25">
      <c r="A2600" s="2" t="s">
        <v>6</v>
      </c>
      <c r="B2600" s="2" t="s">
        <v>1157</v>
      </c>
      <c r="C2600" s="5">
        <v>700.8</v>
      </c>
      <c r="D2600" s="6">
        <v>0.48</v>
      </c>
      <c r="E2600" s="8">
        <v>43159</v>
      </c>
      <c r="F2600">
        <f t="shared" si="40"/>
        <v>2018</v>
      </c>
    </row>
    <row r="2601" spans="1:6" x14ac:dyDescent="0.25">
      <c r="A2601" s="2" t="s">
        <v>6</v>
      </c>
      <c r="B2601" s="2" t="s">
        <v>1157</v>
      </c>
      <c r="C2601" s="5">
        <v>675</v>
      </c>
      <c r="D2601" s="6">
        <v>0.09</v>
      </c>
      <c r="E2601" s="8">
        <v>43159</v>
      </c>
      <c r="F2601">
        <f t="shared" si="40"/>
        <v>2018</v>
      </c>
    </row>
    <row r="2602" spans="1:6" x14ac:dyDescent="0.25">
      <c r="A2602" s="2" t="s">
        <v>6</v>
      </c>
      <c r="B2602" s="2" t="s">
        <v>1157</v>
      </c>
      <c r="C2602" s="5">
        <v>217.4</v>
      </c>
      <c r="D2602" s="6">
        <v>0</v>
      </c>
      <c r="E2602" s="8">
        <v>43159</v>
      </c>
      <c r="F2602">
        <f t="shared" si="40"/>
        <v>2018</v>
      </c>
    </row>
    <row r="2603" spans="1:6" x14ac:dyDescent="0.25">
      <c r="A2603" s="2" t="s">
        <v>6</v>
      </c>
      <c r="B2603" s="2" t="s">
        <v>1157</v>
      </c>
      <c r="C2603" s="5">
        <v>747.52</v>
      </c>
      <c r="D2603" s="6">
        <v>0.51</v>
      </c>
      <c r="E2603" s="8">
        <v>43159</v>
      </c>
      <c r="F2603">
        <f t="shared" si="40"/>
        <v>2018</v>
      </c>
    </row>
    <row r="2604" spans="1:6" x14ac:dyDescent="0.25">
      <c r="A2604" s="2" t="s">
        <v>6</v>
      </c>
      <c r="B2604" s="2" t="s">
        <v>1157</v>
      </c>
      <c r="C2604" s="5">
        <v>53</v>
      </c>
      <c r="D2604" s="6">
        <v>0</v>
      </c>
      <c r="E2604" s="8">
        <v>43159</v>
      </c>
      <c r="F2604">
        <f t="shared" si="40"/>
        <v>2018</v>
      </c>
    </row>
    <row r="2605" spans="1:6" x14ac:dyDescent="0.25">
      <c r="A2605" s="2" t="s">
        <v>6</v>
      </c>
      <c r="B2605" s="2" t="s">
        <v>1157</v>
      </c>
      <c r="C2605" s="5">
        <v>0</v>
      </c>
      <c r="D2605" s="6">
        <v>0</v>
      </c>
      <c r="E2605" s="8">
        <v>43159</v>
      </c>
      <c r="F2605">
        <f t="shared" si="40"/>
        <v>2018</v>
      </c>
    </row>
    <row r="2606" spans="1:6" x14ac:dyDescent="0.25">
      <c r="A2606" s="2" t="s">
        <v>6</v>
      </c>
      <c r="B2606" s="2" t="s">
        <v>1158</v>
      </c>
      <c r="C2606" s="5">
        <v>53</v>
      </c>
      <c r="D2606" s="6">
        <v>0</v>
      </c>
      <c r="E2606" s="8">
        <v>43153</v>
      </c>
      <c r="F2606">
        <f t="shared" si="40"/>
        <v>2018</v>
      </c>
    </row>
    <row r="2607" spans="1:6" x14ac:dyDescent="0.25">
      <c r="A2607" s="2" t="s">
        <v>6</v>
      </c>
      <c r="B2607" s="2" t="s">
        <v>1158</v>
      </c>
      <c r="C2607" s="5">
        <v>1868.8</v>
      </c>
      <c r="D2607" s="6">
        <v>1.28</v>
      </c>
      <c r="E2607" s="8">
        <v>43153</v>
      </c>
      <c r="F2607">
        <f t="shared" si="40"/>
        <v>2018</v>
      </c>
    </row>
    <row r="2608" spans="1:6" x14ac:dyDescent="0.25">
      <c r="A2608" s="2" t="s">
        <v>6</v>
      </c>
      <c r="B2608" s="2" t="s">
        <v>1158</v>
      </c>
      <c r="C2608" s="5">
        <v>675</v>
      </c>
      <c r="D2608" s="6">
        <v>0.09</v>
      </c>
      <c r="E2608" s="8">
        <v>43153</v>
      </c>
      <c r="F2608">
        <f t="shared" si="40"/>
        <v>2018</v>
      </c>
    </row>
    <row r="2609" spans="1:6" x14ac:dyDescent="0.25">
      <c r="A2609" s="2" t="s">
        <v>6</v>
      </c>
      <c r="B2609" s="2" t="s">
        <v>1158</v>
      </c>
      <c r="C2609" s="5">
        <v>347.48</v>
      </c>
      <c r="D2609" s="6">
        <v>0.24</v>
      </c>
      <c r="E2609" s="8">
        <v>43153</v>
      </c>
      <c r="F2609">
        <f t="shared" si="40"/>
        <v>2018</v>
      </c>
    </row>
    <row r="2610" spans="1:6" x14ac:dyDescent="0.25">
      <c r="A2610" s="2" t="s">
        <v>6</v>
      </c>
      <c r="B2610" s="2" t="s">
        <v>1158</v>
      </c>
      <c r="C2610" s="5">
        <v>217.4</v>
      </c>
      <c r="D2610" s="6">
        <v>0</v>
      </c>
      <c r="E2610" s="8">
        <v>43153</v>
      </c>
      <c r="F2610">
        <f t="shared" si="40"/>
        <v>2018</v>
      </c>
    </row>
    <row r="2611" spans="1:6" x14ac:dyDescent="0.25">
      <c r="A2611" s="2" t="s">
        <v>6</v>
      </c>
      <c r="B2611" s="2" t="s">
        <v>1158</v>
      </c>
      <c r="C2611" s="5">
        <v>0</v>
      </c>
      <c r="D2611" s="6">
        <v>0</v>
      </c>
      <c r="E2611" s="8">
        <v>43153</v>
      </c>
      <c r="F2611">
        <f t="shared" si="40"/>
        <v>2018</v>
      </c>
    </row>
    <row r="2612" spans="1:6" x14ac:dyDescent="0.25">
      <c r="A2612" s="2" t="s">
        <v>6</v>
      </c>
      <c r="B2612" s="2" t="s">
        <v>1159</v>
      </c>
      <c r="C2612" s="5">
        <v>1168</v>
      </c>
      <c r="D2612" s="6">
        <v>0.8</v>
      </c>
      <c r="E2612" s="8">
        <v>43153</v>
      </c>
      <c r="F2612">
        <f t="shared" si="40"/>
        <v>2018</v>
      </c>
    </row>
    <row r="2613" spans="1:6" x14ac:dyDescent="0.25">
      <c r="A2613" s="2" t="s">
        <v>6</v>
      </c>
      <c r="B2613" s="2" t="s">
        <v>1159</v>
      </c>
      <c r="C2613" s="5">
        <v>53</v>
      </c>
      <c r="D2613" s="6">
        <v>0</v>
      </c>
      <c r="E2613" s="8">
        <v>43153</v>
      </c>
      <c r="F2613">
        <f t="shared" si="40"/>
        <v>2018</v>
      </c>
    </row>
    <row r="2614" spans="1:6" x14ac:dyDescent="0.25">
      <c r="A2614" s="2" t="s">
        <v>6</v>
      </c>
      <c r="B2614" s="2" t="s">
        <v>1159</v>
      </c>
      <c r="C2614" s="5">
        <v>217.4</v>
      </c>
      <c r="D2614" s="6">
        <v>0</v>
      </c>
      <c r="E2614" s="8">
        <v>43153</v>
      </c>
      <c r="F2614">
        <f t="shared" si="40"/>
        <v>2018</v>
      </c>
    </row>
    <row r="2615" spans="1:6" x14ac:dyDescent="0.25">
      <c r="A2615" s="2" t="s">
        <v>6</v>
      </c>
      <c r="B2615" s="2" t="s">
        <v>1159</v>
      </c>
      <c r="C2615" s="5">
        <v>1868.8</v>
      </c>
      <c r="D2615" s="6">
        <v>1.28</v>
      </c>
      <c r="E2615" s="8">
        <v>43153</v>
      </c>
      <c r="F2615">
        <f t="shared" si="40"/>
        <v>2018</v>
      </c>
    </row>
    <row r="2616" spans="1:6" x14ac:dyDescent="0.25">
      <c r="A2616" s="2" t="s">
        <v>6</v>
      </c>
      <c r="B2616" s="2" t="s">
        <v>1159</v>
      </c>
      <c r="C2616" s="5">
        <v>0</v>
      </c>
      <c r="D2616" s="6">
        <v>0</v>
      </c>
      <c r="E2616" s="8">
        <v>43153</v>
      </c>
      <c r="F2616">
        <f t="shared" si="40"/>
        <v>2018</v>
      </c>
    </row>
    <row r="2617" spans="1:6" x14ac:dyDescent="0.25">
      <c r="A2617" s="2" t="s">
        <v>6</v>
      </c>
      <c r="B2617" s="2" t="s">
        <v>1160</v>
      </c>
      <c r="C2617" s="5">
        <v>747.52</v>
      </c>
      <c r="D2617" s="6">
        <v>0.51</v>
      </c>
      <c r="E2617" s="8">
        <v>43159</v>
      </c>
      <c r="F2617">
        <f t="shared" si="40"/>
        <v>2018</v>
      </c>
    </row>
    <row r="2618" spans="1:6" x14ac:dyDescent="0.25">
      <c r="A2618" s="2" t="s">
        <v>6</v>
      </c>
      <c r="B2618" s="2" t="s">
        <v>1160</v>
      </c>
      <c r="C2618" s="5">
        <v>217.4</v>
      </c>
      <c r="D2618" s="6">
        <v>0</v>
      </c>
      <c r="E2618" s="8">
        <v>43159</v>
      </c>
      <c r="F2618">
        <f t="shared" si="40"/>
        <v>2018</v>
      </c>
    </row>
    <row r="2619" spans="1:6" x14ac:dyDescent="0.25">
      <c r="A2619" s="2" t="s">
        <v>6</v>
      </c>
      <c r="B2619" s="2" t="s">
        <v>1160</v>
      </c>
      <c r="C2619" s="5">
        <v>675</v>
      </c>
      <c r="D2619" s="6">
        <v>0.09</v>
      </c>
      <c r="E2619" s="8">
        <v>43159</v>
      </c>
      <c r="F2619">
        <f t="shared" si="40"/>
        <v>2018</v>
      </c>
    </row>
    <row r="2620" spans="1:6" x14ac:dyDescent="0.25">
      <c r="A2620" s="2" t="s">
        <v>6</v>
      </c>
      <c r="B2620" s="2" t="s">
        <v>1160</v>
      </c>
      <c r="C2620" s="5">
        <v>53</v>
      </c>
      <c r="D2620" s="6">
        <v>0</v>
      </c>
      <c r="E2620" s="8">
        <v>43159</v>
      </c>
      <c r="F2620">
        <f t="shared" si="40"/>
        <v>2018</v>
      </c>
    </row>
    <row r="2621" spans="1:6" x14ac:dyDescent="0.25">
      <c r="A2621" s="2" t="s">
        <v>6</v>
      </c>
      <c r="B2621" s="2" t="s">
        <v>1160</v>
      </c>
      <c r="C2621" s="5">
        <v>934.4</v>
      </c>
      <c r="D2621" s="6">
        <v>0.64</v>
      </c>
      <c r="E2621" s="8">
        <v>43159</v>
      </c>
      <c r="F2621">
        <f t="shared" si="40"/>
        <v>2018</v>
      </c>
    </row>
    <row r="2622" spans="1:6" x14ac:dyDescent="0.25">
      <c r="A2622" s="2" t="s">
        <v>6</v>
      </c>
      <c r="B2622" s="2" t="s">
        <v>1160</v>
      </c>
      <c r="C2622" s="5">
        <v>0</v>
      </c>
      <c r="D2622" s="6">
        <v>0</v>
      </c>
      <c r="E2622" s="8">
        <v>43159</v>
      </c>
      <c r="F2622">
        <f t="shared" si="40"/>
        <v>2018</v>
      </c>
    </row>
    <row r="2623" spans="1:6" x14ac:dyDescent="0.25">
      <c r="A2623" s="2" t="s">
        <v>6</v>
      </c>
      <c r="B2623" s="2" t="s">
        <v>1161</v>
      </c>
      <c r="C2623" s="5">
        <v>675</v>
      </c>
      <c r="D2623" s="6">
        <v>0.09</v>
      </c>
      <c r="E2623" s="8">
        <v>43153</v>
      </c>
      <c r="F2623">
        <f t="shared" si="40"/>
        <v>2018</v>
      </c>
    </row>
    <row r="2624" spans="1:6" x14ac:dyDescent="0.25">
      <c r="A2624" s="2" t="s">
        <v>6</v>
      </c>
      <c r="B2624" s="2" t="s">
        <v>1161</v>
      </c>
      <c r="C2624" s="5">
        <v>1868.8</v>
      </c>
      <c r="D2624" s="6">
        <v>1.28</v>
      </c>
      <c r="E2624" s="8">
        <v>43153</v>
      </c>
      <c r="F2624">
        <f t="shared" si="40"/>
        <v>2018</v>
      </c>
    </row>
    <row r="2625" spans="1:6" x14ac:dyDescent="0.25">
      <c r="A2625" s="2" t="s">
        <v>6</v>
      </c>
      <c r="B2625" s="2" t="s">
        <v>1161</v>
      </c>
      <c r="C2625" s="5">
        <v>89.06</v>
      </c>
      <c r="D2625" s="6">
        <v>0.06</v>
      </c>
      <c r="E2625" s="8">
        <v>43153</v>
      </c>
      <c r="F2625">
        <f t="shared" si="40"/>
        <v>2018</v>
      </c>
    </row>
    <row r="2626" spans="1:6" x14ac:dyDescent="0.25">
      <c r="A2626" s="2" t="s">
        <v>6</v>
      </c>
      <c r="B2626" s="2" t="s">
        <v>1161</v>
      </c>
      <c r="C2626" s="5">
        <v>208</v>
      </c>
      <c r="D2626" s="6">
        <v>0.08</v>
      </c>
      <c r="E2626" s="8">
        <v>43153</v>
      </c>
      <c r="F2626">
        <f t="shared" si="40"/>
        <v>2018</v>
      </c>
    </row>
    <row r="2627" spans="1:6" x14ac:dyDescent="0.25">
      <c r="A2627" s="2" t="s">
        <v>6</v>
      </c>
      <c r="B2627" s="2" t="s">
        <v>1161</v>
      </c>
      <c r="C2627" s="5">
        <v>217.4</v>
      </c>
      <c r="D2627" s="6">
        <v>0</v>
      </c>
      <c r="E2627" s="8">
        <v>43153</v>
      </c>
      <c r="F2627">
        <f t="shared" ref="F2627:F2690" si="41">YEAR(E2627)</f>
        <v>2018</v>
      </c>
    </row>
    <row r="2628" spans="1:6" x14ac:dyDescent="0.25">
      <c r="A2628" s="2" t="s">
        <v>6</v>
      </c>
      <c r="B2628" s="2" t="s">
        <v>1161</v>
      </c>
      <c r="C2628" s="5">
        <v>153.30000000000001</v>
      </c>
      <c r="D2628" s="6">
        <v>0.11</v>
      </c>
      <c r="E2628" s="8">
        <v>43153</v>
      </c>
      <c r="F2628">
        <f t="shared" si="41"/>
        <v>2018</v>
      </c>
    </row>
    <row r="2629" spans="1:6" x14ac:dyDescent="0.25">
      <c r="A2629" s="2" t="s">
        <v>6</v>
      </c>
      <c r="B2629" s="2" t="s">
        <v>1161</v>
      </c>
      <c r="C2629" s="5">
        <v>1168</v>
      </c>
      <c r="D2629" s="6">
        <v>0.8</v>
      </c>
      <c r="E2629" s="8">
        <v>43153</v>
      </c>
      <c r="F2629">
        <f t="shared" si="41"/>
        <v>2018</v>
      </c>
    </row>
    <row r="2630" spans="1:6" x14ac:dyDescent="0.25">
      <c r="A2630" s="2" t="s">
        <v>6</v>
      </c>
      <c r="B2630" s="2" t="s">
        <v>1161</v>
      </c>
      <c r="C2630" s="5">
        <v>53</v>
      </c>
      <c r="D2630" s="6">
        <v>0</v>
      </c>
      <c r="E2630" s="8">
        <v>43153</v>
      </c>
      <c r="F2630">
        <f t="shared" si="41"/>
        <v>2018</v>
      </c>
    </row>
    <row r="2631" spans="1:6" x14ac:dyDescent="0.25">
      <c r="A2631" s="2" t="s">
        <v>6</v>
      </c>
      <c r="B2631" s="2" t="s">
        <v>1161</v>
      </c>
      <c r="C2631" s="5">
        <v>0</v>
      </c>
      <c r="D2631" s="6">
        <v>0</v>
      </c>
      <c r="E2631" s="8">
        <v>43153</v>
      </c>
      <c r="F2631">
        <f t="shared" si="41"/>
        <v>2018</v>
      </c>
    </row>
    <row r="2632" spans="1:6" x14ac:dyDescent="0.25">
      <c r="A2632" s="2" t="s">
        <v>6</v>
      </c>
      <c r="B2632" s="2" t="s">
        <v>1162</v>
      </c>
      <c r="C2632" s="5">
        <v>1121.28</v>
      </c>
      <c r="D2632" s="6">
        <v>0.77</v>
      </c>
      <c r="E2632" s="8">
        <v>43153</v>
      </c>
      <c r="F2632">
        <f t="shared" si="41"/>
        <v>2018</v>
      </c>
    </row>
    <row r="2633" spans="1:6" x14ac:dyDescent="0.25">
      <c r="A2633" s="2" t="s">
        <v>6</v>
      </c>
      <c r="B2633" s="2" t="s">
        <v>1162</v>
      </c>
      <c r="C2633" s="5">
        <v>53</v>
      </c>
      <c r="D2633" s="6">
        <v>0</v>
      </c>
      <c r="E2633" s="8">
        <v>43153</v>
      </c>
      <c r="F2633">
        <f t="shared" si="41"/>
        <v>2018</v>
      </c>
    </row>
    <row r="2634" spans="1:6" x14ac:dyDescent="0.25">
      <c r="A2634" s="2" t="s">
        <v>6</v>
      </c>
      <c r="B2634" s="2" t="s">
        <v>1162</v>
      </c>
      <c r="C2634" s="5">
        <v>131.4</v>
      </c>
      <c r="D2634" s="6">
        <v>0.09</v>
      </c>
      <c r="E2634" s="8">
        <v>43153</v>
      </c>
      <c r="F2634">
        <f t="shared" si="41"/>
        <v>2018</v>
      </c>
    </row>
    <row r="2635" spans="1:6" x14ac:dyDescent="0.25">
      <c r="A2635" s="2" t="s">
        <v>6</v>
      </c>
      <c r="B2635" s="2" t="s">
        <v>1162</v>
      </c>
      <c r="C2635" s="5">
        <v>485</v>
      </c>
      <c r="D2635" s="6">
        <v>0.15</v>
      </c>
      <c r="E2635" s="8">
        <v>43153</v>
      </c>
      <c r="F2635">
        <f t="shared" si="41"/>
        <v>2018</v>
      </c>
    </row>
    <row r="2636" spans="1:6" x14ac:dyDescent="0.25">
      <c r="A2636" s="2" t="s">
        <v>6</v>
      </c>
      <c r="B2636" s="2" t="s">
        <v>1162</v>
      </c>
      <c r="C2636" s="5">
        <v>217.4</v>
      </c>
      <c r="D2636" s="6">
        <v>0</v>
      </c>
      <c r="E2636" s="8">
        <v>43153</v>
      </c>
      <c r="F2636">
        <f t="shared" si="41"/>
        <v>2018</v>
      </c>
    </row>
    <row r="2637" spans="1:6" x14ac:dyDescent="0.25">
      <c r="A2637" s="2" t="s">
        <v>6</v>
      </c>
      <c r="B2637" s="2" t="s">
        <v>1162</v>
      </c>
      <c r="C2637" s="5">
        <v>633</v>
      </c>
      <c r="D2637" s="6">
        <v>0.09</v>
      </c>
      <c r="E2637" s="8">
        <v>43153</v>
      </c>
      <c r="F2637">
        <f t="shared" si="41"/>
        <v>2018</v>
      </c>
    </row>
    <row r="2638" spans="1:6" x14ac:dyDescent="0.25">
      <c r="A2638" s="2" t="s">
        <v>6</v>
      </c>
      <c r="B2638" s="2" t="s">
        <v>1162</v>
      </c>
      <c r="C2638" s="5">
        <v>1401.6</v>
      </c>
      <c r="D2638" s="6">
        <v>0.96</v>
      </c>
      <c r="E2638" s="8">
        <v>43153</v>
      </c>
      <c r="F2638">
        <f t="shared" si="41"/>
        <v>2018</v>
      </c>
    </row>
    <row r="2639" spans="1:6" x14ac:dyDescent="0.25">
      <c r="A2639" s="2" t="s">
        <v>6</v>
      </c>
      <c r="B2639" s="2" t="s">
        <v>1162</v>
      </c>
      <c r="C2639" s="5">
        <v>675</v>
      </c>
      <c r="D2639" s="6">
        <v>0.09</v>
      </c>
      <c r="E2639" s="8">
        <v>43153</v>
      </c>
      <c r="F2639">
        <f t="shared" si="41"/>
        <v>2018</v>
      </c>
    </row>
    <row r="2640" spans="1:6" x14ac:dyDescent="0.25">
      <c r="A2640" s="2" t="s">
        <v>6</v>
      </c>
      <c r="B2640" s="2" t="s">
        <v>1162</v>
      </c>
      <c r="C2640" s="5">
        <v>0</v>
      </c>
      <c r="D2640" s="6">
        <v>0</v>
      </c>
      <c r="E2640" s="8">
        <v>43153</v>
      </c>
      <c r="F2640">
        <f t="shared" si="41"/>
        <v>2018</v>
      </c>
    </row>
    <row r="2641" spans="1:6" x14ac:dyDescent="0.25">
      <c r="A2641" s="2" t="s">
        <v>6</v>
      </c>
      <c r="B2641" s="2" t="s">
        <v>1163</v>
      </c>
      <c r="C2641" s="5">
        <v>53</v>
      </c>
      <c r="D2641" s="6">
        <v>0</v>
      </c>
      <c r="E2641" s="8">
        <v>43153</v>
      </c>
      <c r="F2641">
        <f t="shared" si="41"/>
        <v>2018</v>
      </c>
    </row>
    <row r="2642" spans="1:6" x14ac:dyDescent="0.25">
      <c r="A2642" s="2" t="s">
        <v>6</v>
      </c>
      <c r="B2642" s="2" t="s">
        <v>1163</v>
      </c>
      <c r="C2642" s="5">
        <v>217.4</v>
      </c>
      <c r="D2642" s="6">
        <v>0</v>
      </c>
      <c r="E2642" s="8">
        <v>43153</v>
      </c>
      <c r="F2642">
        <f t="shared" si="41"/>
        <v>2018</v>
      </c>
    </row>
    <row r="2643" spans="1:6" x14ac:dyDescent="0.25">
      <c r="A2643" s="2" t="s">
        <v>6</v>
      </c>
      <c r="B2643" s="2" t="s">
        <v>1163</v>
      </c>
      <c r="C2643" s="5">
        <v>1284.8</v>
      </c>
      <c r="D2643" s="6">
        <v>0.88</v>
      </c>
      <c r="E2643" s="8">
        <v>43153</v>
      </c>
      <c r="F2643">
        <f t="shared" si="41"/>
        <v>2018</v>
      </c>
    </row>
    <row r="2644" spans="1:6" x14ac:dyDescent="0.25">
      <c r="A2644" s="2" t="s">
        <v>6</v>
      </c>
      <c r="B2644" s="2" t="s">
        <v>1163</v>
      </c>
      <c r="C2644" s="5">
        <v>1027.8399999999999</v>
      </c>
      <c r="D2644" s="6">
        <v>0.7</v>
      </c>
      <c r="E2644" s="8">
        <v>43153</v>
      </c>
      <c r="F2644">
        <f t="shared" si="41"/>
        <v>2018</v>
      </c>
    </row>
    <row r="2645" spans="1:6" x14ac:dyDescent="0.25">
      <c r="A2645" s="2" t="s">
        <v>6</v>
      </c>
      <c r="B2645" s="2" t="s">
        <v>1163</v>
      </c>
      <c r="C2645" s="5">
        <v>65.7</v>
      </c>
      <c r="D2645" s="6">
        <v>0.05</v>
      </c>
      <c r="E2645" s="8">
        <v>43153</v>
      </c>
      <c r="F2645">
        <f t="shared" si="41"/>
        <v>2018</v>
      </c>
    </row>
    <row r="2646" spans="1:6" x14ac:dyDescent="0.25">
      <c r="A2646" s="2" t="s">
        <v>6</v>
      </c>
      <c r="B2646" s="2" t="s">
        <v>1163</v>
      </c>
      <c r="C2646" s="5">
        <v>0</v>
      </c>
      <c r="D2646" s="6">
        <v>0</v>
      </c>
      <c r="E2646" s="8">
        <v>43153</v>
      </c>
      <c r="F2646">
        <f t="shared" si="41"/>
        <v>2018</v>
      </c>
    </row>
    <row r="2647" spans="1:6" x14ac:dyDescent="0.25">
      <c r="A2647" s="2" t="s">
        <v>6</v>
      </c>
      <c r="B2647" s="2" t="s">
        <v>1164</v>
      </c>
      <c r="C2647" s="5">
        <v>53</v>
      </c>
      <c r="D2647" s="6">
        <v>0</v>
      </c>
      <c r="E2647" s="8">
        <v>43153</v>
      </c>
      <c r="F2647">
        <f t="shared" si="41"/>
        <v>2018</v>
      </c>
    </row>
    <row r="2648" spans="1:6" x14ac:dyDescent="0.25">
      <c r="A2648" s="2" t="s">
        <v>6</v>
      </c>
      <c r="B2648" s="2" t="s">
        <v>1164</v>
      </c>
      <c r="C2648" s="5">
        <v>416</v>
      </c>
      <c r="D2648" s="6">
        <v>0.16</v>
      </c>
      <c r="E2648" s="8">
        <v>43153</v>
      </c>
      <c r="F2648">
        <f t="shared" si="41"/>
        <v>2018</v>
      </c>
    </row>
    <row r="2649" spans="1:6" x14ac:dyDescent="0.25">
      <c r="A2649" s="2" t="s">
        <v>6</v>
      </c>
      <c r="B2649" s="2" t="s">
        <v>1164</v>
      </c>
      <c r="C2649" s="5">
        <v>1868.8</v>
      </c>
      <c r="D2649" s="6">
        <v>1.28</v>
      </c>
      <c r="E2649" s="8">
        <v>43153</v>
      </c>
      <c r="F2649">
        <f t="shared" si="41"/>
        <v>2018</v>
      </c>
    </row>
    <row r="2650" spans="1:6" x14ac:dyDescent="0.25">
      <c r="A2650" s="2" t="s">
        <v>6</v>
      </c>
      <c r="B2650" s="2" t="s">
        <v>1164</v>
      </c>
      <c r="C2650" s="5">
        <v>1168</v>
      </c>
      <c r="D2650" s="6">
        <v>0.8</v>
      </c>
      <c r="E2650" s="8">
        <v>43153</v>
      </c>
      <c r="F2650">
        <f t="shared" si="41"/>
        <v>2018</v>
      </c>
    </row>
    <row r="2651" spans="1:6" x14ac:dyDescent="0.25">
      <c r="A2651" s="2" t="s">
        <v>6</v>
      </c>
      <c r="B2651" s="2" t="s">
        <v>1164</v>
      </c>
      <c r="C2651" s="5">
        <v>0</v>
      </c>
      <c r="D2651" s="6">
        <v>0</v>
      </c>
      <c r="E2651" s="8">
        <v>43153</v>
      </c>
      <c r="F2651">
        <f t="shared" si="41"/>
        <v>2018</v>
      </c>
    </row>
    <row r="2652" spans="1:6" x14ac:dyDescent="0.25">
      <c r="A2652" s="2" t="s">
        <v>6</v>
      </c>
      <c r="B2652" s="2" t="s">
        <v>1165</v>
      </c>
      <c r="C2652" s="5">
        <v>1168</v>
      </c>
      <c r="D2652" s="6">
        <v>0.8</v>
      </c>
      <c r="E2652" s="8">
        <v>43159</v>
      </c>
      <c r="F2652">
        <f t="shared" si="41"/>
        <v>2018</v>
      </c>
    </row>
    <row r="2653" spans="1:6" x14ac:dyDescent="0.25">
      <c r="A2653" s="2" t="s">
        <v>6</v>
      </c>
      <c r="B2653" s="2" t="s">
        <v>1165</v>
      </c>
      <c r="C2653" s="5">
        <v>675</v>
      </c>
      <c r="D2653" s="6">
        <v>0.09</v>
      </c>
      <c r="E2653" s="8">
        <v>43159</v>
      </c>
      <c r="F2653">
        <f t="shared" si="41"/>
        <v>2018</v>
      </c>
    </row>
    <row r="2654" spans="1:6" x14ac:dyDescent="0.25">
      <c r="A2654" s="2" t="s">
        <v>6</v>
      </c>
      <c r="B2654" s="2" t="s">
        <v>1165</v>
      </c>
      <c r="C2654" s="5">
        <v>53</v>
      </c>
      <c r="D2654" s="6">
        <v>0</v>
      </c>
      <c r="E2654" s="8">
        <v>43159</v>
      </c>
      <c r="F2654">
        <f t="shared" si="41"/>
        <v>2018</v>
      </c>
    </row>
    <row r="2655" spans="1:6" x14ac:dyDescent="0.25">
      <c r="A2655" s="2" t="s">
        <v>6</v>
      </c>
      <c r="B2655" s="2" t="s">
        <v>1165</v>
      </c>
      <c r="C2655" s="5">
        <v>1868.8</v>
      </c>
      <c r="D2655" s="6">
        <v>1.28</v>
      </c>
      <c r="E2655" s="8">
        <v>43159</v>
      </c>
      <c r="F2655">
        <f t="shared" si="41"/>
        <v>2018</v>
      </c>
    </row>
    <row r="2656" spans="1:6" x14ac:dyDescent="0.25">
      <c r="A2656" s="2" t="s">
        <v>6</v>
      </c>
      <c r="B2656" s="2" t="s">
        <v>1165</v>
      </c>
      <c r="C2656" s="5">
        <v>217.4</v>
      </c>
      <c r="D2656" s="6">
        <v>0</v>
      </c>
      <c r="E2656" s="8">
        <v>43159</v>
      </c>
      <c r="F2656">
        <f t="shared" si="41"/>
        <v>2018</v>
      </c>
    </row>
    <row r="2657" spans="1:6" x14ac:dyDescent="0.25">
      <c r="A2657" s="2" t="s">
        <v>6</v>
      </c>
      <c r="B2657" s="2" t="s">
        <v>1165</v>
      </c>
      <c r="C2657" s="5">
        <v>633</v>
      </c>
      <c r="D2657" s="6">
        <v>0.09</v>
      </c>
      <c r="E2657" s="8">
        <v>43159</v>
      </c>
      <c r="F2657">
        <f t="shared" si="41"/>
        <v>2018</v>
      </c>
    </row>
    <row r="2658" spans="1:6" x14ac:dyDescent="0.25">
      <c r="A2658" s="2" t="s">
        <v>6</v>
      </c>
      <c r="B2658" s="2" t="s">
        <v>1165</v>
      </c>
      <c r="C2658" s="5">
        <v>0</v>
      </c>
      <c r="D2658" s="6">
        <v>0</v>
      </c>
      <c r="E2658" s="8">
        <v>43159</v>
      </c>
      <c r="F2658">
        <f t="shared" si="41"/>
        <v>2018</v>
      </c>
    </row>
    <row r="2659" spans="1:6" x14ac:dyDescent="0.25">
      <c r="A2659" s="2" t="s">
        <v>6</v>
      </c>
      <c r="B2659" s="2" t="s">
        <v>1166</v>
      </c>
      <c r="C2659" s="5">
        <v>53</v>
      </c>
      <c r="D2659" s="6">
        <v>0</v>
      </c>
      <c r="E2659" s="8">
        <v>43159</v>
      </c>
      <c r="F2659">
        <f t="shared" si="41"/>
        <v>2018</v>
      </c>
    </row>
    <row r="2660" spans="1:6" x14ac:dyDescent="0.25">
      <c r="A2660" s="2" t="s">
        <v>6</v>
      </c>
      <c r="B2660" s="2" t="s">
        <v>1166</v>
      </c>
      <c r="C2660" s="5">
        <v>934.4</v>
      </c>
      <c r="D2660" s="6">
        <v>0.64</v>
      </c>
      <c r="E2660" s="8">
        <v>43159</v>
      </c>
      <c r="F2660">
        <f t="shared" si="41"/>
        <v>2018</v>
      </c>
    </row>
    <row r="2661" spans="1:6" x14ac:dyDescent="0.25">
      <c r="A2661" s="2" t="s">
        <v>6</v>
      </c>
      <c r="B2661" s="2" t="s">
        <v>1166</v>
      </c>
      <c r="C2661" s="5">
        <v>747.52</v>
      </c>
      <c r="D2661" s="6">
        <v>0.51</v>
      </c>
      <c r="E2661" s="8">
        <v>43159</v>
      </c>
      <c r="F2661">
        <f t="shared" si="41"/>
        <v>2018</v>
      </c>
    </row>
    <row r="2662" spans="1:6" x14ac:dyDescent="0.25">
      <c r="A2662" s="2" t="s">
        <v>6</v>
      </c>
      <c r="B2662" s="2" t="s">
        <v>1166</v>
      </c>
      <c r="C2662" s="5">
        <v>217.4</v>
      </c>
      <c r="D2662" s="6">
        <v>0</v>
      </c>
      <c r="E2662" s="8">
        <v>43159</v>
      </c>
      <c r="F2662">
        <f t="shared" si="41"/>
        <v>2018</v>
      </c>
    </row>
    <row r="2663" spans="1:6" x14ac:dyDescent="0.25">
      <c r="A2663" s="2" t="s">
        <v>6</v>
      </c>
      <c r="B2663" s="2" t="s">
        <v>1166</v>
      </c>
      <c r="C2663" s="5">
        <v>675</v>
      </c>
      <c r="D2663" s="6">
        <v>0.09</v>
      </c>
      <c r="E2663" s="8">
        <v>43159</v>
      </c>
      <c r="F2663">
        <f t="shared" si="41"/>
        <v>2018</v>
      </c>
    </row>
    <row r="2664" spans="1:6" x14ac:dyDescent="0.25">
      <c r="A2664" s="2" t="s">
        <v>6</v>
      </c>
      <c r="B2664" s="2" t="s">
        <v>1166</v>
      </c>
      <c r="C2664" s="5">
        <v>633</v>
      </c>
      <c r="D2664" s="6">
        <v>0.09</v>
      </c>
      <c r="E2664" s="8">
        <v>43159</v>
      </c>
      <c r="F2664">
        <f t="shared" si="41"/>
        <v>2018</v>
      </c>
    </row>
    <row r="2665" spans="1:6" x14ac:dyDescent="0.25">
      <c r="A2665" s="2" t="s">
        <v>6</v>
      </c>
      <c r="B2665" s="2" t="s">
        <v>1166</v>
      </c>
      <c r="C2665" s="5">
        <v>0</v>
      </c>
      <c r="D2665" s="6">
        <v>0</v>
      </c>
      <c r="E2665" s="8">
        <v>43159</v>
      </c>
      <c r="F2665">
        <f t="shared" si="41"/>
        <v>2018</v>
      </c>
    </row>
    <row r="2666" spans="1:6" x14ac:dyDescent="0.25">
      <c r="A2666" s="2" t="s">
        <v>6</v>
      </c>
      <c r="B2666" s="2" t="s">
        <v>1167</v>
      </c>
      <c r="C2666" s="5">
        <v>53</v>
      </c>
      <c r="D2666" s="6">
        <v>0</v>
      </c>
      <c r="E2666" s="8">
        <v>43159</v>
      </c>
      <c r="F2666">
        <f t="shared" si="41"/>
        <v>2018</v>
      </c>
    </row>
    <row r="2667" spans="1:6" x14ac:dyDescent="0.25">
      <c r="A2667" s="2" t="s">
        <v>6</v>
      </c>
      <c r="B2667" s="2" t="s">
        <v>1167</v>
      </c>
      <c r="C2667" s="5">
        <v>80</v>
      </c>
      <c r="D2667" s="6">
        <v>0.01</v>
      </c>
      <c r="E2667" s="8">
        <v>43159</v>
      </c>
      <c r="F2667">
        <f t="shared" si="41"/>
        <v>2018</v>
      </c>
    </row>
    <row r="2668" spans="1:6" x14ac:dyDescent="0.25">
      <c r="A2668" s="2" t="s">
        <v>6</v>
      </c>
      <c r="B2668" s="2" t="s">
        <v>1167</v>
      </c>
      <c r="C2668" s="5">
        <v>140</v>
      </c>
      <c r="D2668" s="6">
        <v>0.02</v>
      </c>
      <c r="E2668" s="8">
        <v>43159</v>
      </c>
      <c r="F2668">
        <f t="shared" si="41"/>
        <v>2018</v>
      </c>
    </row>
    <row r="2669" spans="1:6" x14ac:dyDescent="0.25">
      <c r="A2669" s="2" t="s">
        <v>6</v>
      </c>
      <c r="B2669" s="2" t="s">
        <v>1167</v>
      </c>
      <c r="C2669" s="5">
        <v>377</v>
      </c>
      <c r="D2669" s="6">
        <v>0.05</v>
      </c>
      <c r="E2669" s="8">
        <v>43159</v>
      </c>
      <c r="F2669">
        <f t="shared" si="41"/>
        <v>2018</v>
      </c>
    </row>
    <row r="2670" spans="1:6" x14ac:dyDescent="0.25">
      <c r="A2670" s="2" t="s">
        <v>6</v>
      </c>
      <c r="B2670" s="2" t="s">
        <v>1167</v>
      </c>
      <c r="C2670" s="5">
        <v>217.4</v>
      </c>
      <c r="D2670" s="6">
        <v>0</v>
      </c>
      <c r="E2670" s="8">
        <v>43159</v>
      </c>
      <c r="F2670">
        <f t="shared" si="41"/>
        <v>2018</v>
      </c>
    </row>
    <row r="2671" spans="1:6" x14ac:dyDescent="0.25">
      <c r="A2671" s="2" t="s">
        <v>6</v>
      </c>
      <c r="B2671" s="2" t="s">
        <v>1167</v>
      </c>
      <c r="C2671" s="5">
        <v>700.8</v>
      </c>
      <c r="D2671" s="6">
        <v>0.48</v>
      </c>
      <c r="E2671" s="8">
        <v>43159</v>
      </c>
      <c r="F2671">
        <f t="shared" si="41"/>
        <v>2018</v>
      </c>
    </row>
    <row r="2672" spans="1:6" x14ac:dyDescent="0.25">
      <c r="A2672" s="2" t="s">
        <v>6</v>
      </c>
      <c r="B2672" s="2" t="s">
        <v>1167</v>
      </c>
      <c r="C2672" s="5">
        <v>675</v>
      </c>
      <c r="D2672" s="6">
        <v>0.09</v>
      </c>
      <c r="E2672" s="8">
        <v>43159</v>
      </c>
      <c r="F2672">
        <f t="shared" si="41"/>
        <v>2018</v>
      </c>
    </row>
    <row r="2673" spans="1:6" x14ac:dyDescent="0.25">
      <c r="A2673" s="2" t="s">
        <v>6</v>
      </c>
      <c r="B2673" s="2" t="s">
        <v>1167</v>
      </c>
      <c r="C2673" s="5">
        <v>560.64</v>
      </c>
      <c r="D2673" s="6">
        <v>0.38</v>
      </c>
      <c r="E2673" s="8">
        <v>43159</v>
      </c>
      <c r="F2673">
        <f t="shared" si="41"/>
        <v>2018</v>
      </c>
    </row>
    <row r="2674" spans="1:6" x14ac:dyDescent="0.25">
      <c r="A2674" s="2" t="s">
        <v>6</v>
      </c>
      <c r="B2674" s="2" t="s">
        <v>1167</v>
      </c>
      <c r="C2674" s="5">
        <v>0</v>
      </c>
      <c r="D2674" s="6">
        <v>0</v>
      </c>
      <c r="E2674" s="8">
        <v>43159</v>
      </c>
      <c r="F2674">
        <f t="shared" si="41"/>
        <v>2018</v>
      </c>
    </row>
    <row r="2675" spans="1:6" x14ac:dyDescent="0.25">
      <c r="A2675" s="2" t="s">
        <v>6</v>
      </c>
      <c r="B2675" s="2" t="s">
        <v>1168</v>
      </c>
      <c r="C2675" s="5">
        <v>217.4</v>
      </c>
      <c r="D2675" s="6">
        <v>0</v>
      </c>
      <c r="E2675" s="8">
        <v>43159</v>
      </c>
      <c r="F2675">
        <f t="shared" si="41"/>
        <v>2018</v>
      </c>
    </row>
    <row r="2676" spans="1:6" x14ac:dyDescent="0.25">
      <c r="A2676" s="2" t="s">
        <v>6</v>
      </c>
      <c r="B2676" s="2" t="s">
        <v>1168</v>
      </c>
      <c r="C2676" s="5">
        <v>53</v>
      </c>
      <c r="D2676" s="6">
        <v>0</v>
      </c>
      <c r="E2676" s="8">
        <v>43159</v>
      </c>
      <c r="F2676">
        <f t="shared" si="41"/>
        <v>2018</v>
      </c>
    </row>
    <row r="2677" spans="1:6" x14ac:dyDescent="0.25">
      <c r="A2677" s="2" t="s">
        <v>6</v>
      </c>
      <c r="B2677" s="2" t="s">
        <v>1168</v>
      </c>
      <c r="C2677" s="5">
        <v>1168</v>
      </c>
      <c r="D2677" s="6">
        <v>0.8</v>
      </c>
      <c r="E2677" s="8">
        <v>43159</v>
      </c>
      <c r="F2677">
        <f t="shared" si="41"/>
        <v>2018</v>
      </c>
    </row>
    <row r="2678" spans="1:6" x14ac:dyDescent="0.25">
      <c r="A2678" s="2" t="s">
        <v>6</v>
      </c>
      <c r="B2678" s="2" t="s">
        <v>1168</v>
      </c>
      <c r="C2678" s="5">
        <v>1308.1600000000001</v>
      </c>
      <c r="D2678" s="6">
        <v>0.9</v>
      </c>
      <c r="E2678" s="8">
        <v>43159</v>
      </c>
      <c r="F2678">
        <f t="shared" si="41"/>
        <v>2018</v>
      </c>
    </row>
    <row r="2679" spans="1:6" x14ac:dyDescent="0.25">
      <c r="A2679" s="2" t="s">
        <v>6</v>
      </c>
      <c r="B2679" s="2" t="s">
        <v>1168</v>
      </c>
      <c r="C2679" s="5">
        <v>633</v>
      </c>
      <c r="D2679" s="6">
        <v>0.09</v>
      </c>
      <c r="E2679" s="8">
        <v>43159</v>
      </c>
      <c r="F2679">
        <f t="shared" si="41"/>
        <v>2018</v>
      </c>
    </row>
    <row r="2680" spans="1:6" x14ac:dyDescent="0.25">
      <c r="A2680" s="2" t="s">
        <v>6</v>
      </c>
      <c r="B2680" s="2" t="s">
        <v>1168</v>
      </c>
      <c r="C2680" s="5">
        <v>0</v>
      </c>
      <c r="D2680" s="6">
        <v>0</v>
      </c>
      <c r="E2680" s="8">
        <v>43159</v>
      </c>
      <c r="F2680">
        <f t="shared" si="41"/>
        <v>2018</v>
      </c>
    </row>
    <row r="2681" spans="1:6" x14ac:dyDescent="0.25">
      <c r="A2681" s="2" t="s">
        <v>6</v>
      </c>
      <c r="B2681" s="2" t="s">
        <v>1169</v>
      </c>
      <c r="C2681" s="5">
        <v>675</v>
      </c>
      <c r="D2681" s="6">
        <v>0.09</v>
      </c>
      <c r="E2681" s="8">
        <v>43153</v>
      </c>
      <c r="F2681">
        <f t="shared" si="41"/>
        <v>2018</v>
      </c>
    </row>
    <row r="2682" spans="1:6" x14ac:dyDescent="0.25">
      <c r="A2682" s="2" t="s">
        <v>6</v>
      </c>
      <c r="B2682" s="2" t="s">
        <v>1169</v>
      </c>
      <c r="C2682" s="5">
        <v>217.4</v>
      </c>
      <c r="D2682" s="6">
        <v>0</v>
      </c>
      <c r="E2682" s="8">
        <v>43153</v>
      </c>
      <c r="F2682">
        <f t="shared" si="41"/>
        <v>2018</v>
      </c>
    </row>
    <row r="2683" spans="1:6" x14ac:dyDescent="0.25">
      <c r="A2683" s="2" t="s">
        <v>6</v>
      </c>
      <c r="B2683" s="2" t="s">
        <v>1169</v>
      </c>
      <c r="C2683" s="5">
        <v>1495.04</v>
      </c>
      <c r="D2683" s="6">
        <v>1.02</v>
      </c>
      <c r="E2683" s="8">
        <v>43153</v>
      </c>
      <c r="F2683">
        <f t="shared" si="41"/>
        <v>2018</v>
      </c>
    </row>
    <row r="2684" spans="1:6" x14ac:dyDescent="0.25">
      <c r="A2684" s="2" t="s">
        <v>6</v>
      </c>
      <c r="B2684" s="2" t="s">
        <v>1169</v>
      </c>
      <c r="C2684" s="5">
        <v>1168</v>
      </c>
      <c r="D2684" s="6">
        <v>0.8</v>
      </c>
      <c r="E2684" s="8">
        <v>43153</v>
      </c>
      <c r="F2684">
        <f t="shared" si="41"/>
        <v>2018</v>
      </c>
    </row>
    <row r="2685" spans="1:6" x14ac:dyDescent="0.25">
      <c r="A2685" s="2" t="s">
        <v>6</v>
      </c>
      <c r="B2685" s="2" t="s">
        <v>1169</v>
      </c>
      <c r="C2685" s="5">
        <v>53</v>
      </c>
      <c r="D2685" s="6">
        <v>0</v>
      </c>
      <c r="E2685" s="8">
        <v>43153</v>
      </c>
      <c r="F2685">
        <f t="shared" si="41"/>
        <v>2018</v>
      </c>
    </row>
    <row r="2686" spans="1:6" x14ac:dyDescent="0.25">
      <c r="A2686" s="2" t="s">
        <v>6</v>
      </c>
      <c r="B2686" s="2" t="s">
        <v>1169</v>
      </c>
      <c r="C2686" s="5">
        <v>0</v>
      </c>
      <c r="D2686" s="6">
        <v>0</v>
      </c>
      <c r="E2686" s="8">
        <v>43153</v>
      </c>
      <c r="F2686">
        <f t="shared" si="41"/>
        <v>2018</v>
      </c>
    </row>
    <row r="2687" spans="1:6" x14ac:dyDescent="0.25">
      <c r="A2687" s="2" t="s">
        <v>6</v>
      </c>
      <c r="B2687" s="2" t="s">
        <v>1170</v>
      </c>
      <c r="C2687" s="5">
        <v>1308.1600000000001</v>
      </c>
      <c r="D2687" s="6">
        <v>0.9</v>
      </c>
      <c r="E2687" s="8">
        <v>43153</v>
      </c>
      <c r="F2687">
        <f t="shared" si="41"/>
        <v>2018</v>
      </c>
    </row>
    <row r="2688" spans="1:6" x14ac:dyDescent="0.25">
      <c r="A2688" s="2" t="s">
        <v>6</v>
      </c>
      <c r="B2688" s="2" t="s">
        <v>1170</v>
      </c>
      <c r="C2688" s="5">
        <v>217.4</v>
      </c>
      <c r="D2688" s="6">
        <v>0</v>
      </c>
      <c r="E2688" s="8">
        <v>43153</v>
      </c>
      <c r="F2688">
        <f t="shared" si="41"/>
        <v>2018</v>
      </c>
    </row>
    <row r="2689" spans="1:6" x14ac:dyDescent="0.25">
      <c r="A2689" s="2" t="s">
        <v>6</v>
      </c>
      <c r="B2689" s="2" t="s">
        <v>1170</v>
      </c>
      <c r="C2689" s="5">
        <v>116.8</v>
      </c>
      <c r="D2689" s="6">
        <v>0.08</v>
      </c>
      <c r="E2689" s="8">
        <v>43153</v>
      </c>
      <c r="F2689">
        <f t="shared" si="41"/>
        <v>2018</v>
      </c>
    </row>
    <row r="2690" spans="1:6" x14ac:dyDescent="0.25">
      <c r="A2690" s="2" t="s">
        <v>6</v>
      </c>
      <c r="B2690" s="2" t="s">
        <v>1170</v>
      </c>
      <c r="C2690" s="5">
        <v>624</v>
      </c>
      <c r="D2690" s="6">
        <v>0.24</v>
      </c>
      <c r="E2690" s="8">
        <v>43153</v>
      </c>
      <c r="F2690">
        <f t="shared" si="41"/>
        <v>2018</v>
      </c>
    </row>
    <row r="2691" spans="1:6" x14ac:dyDescent="0.25">
      <c r="A2691" s="2" t="s">
        <v>6</v>
      </c>
      <c r="B2691" s="2" t="s">
        <v>1170</v>
      </c>
      <c r="C2691" s="5">
        <v>0</v>
      </c>
      <c r="D2691" s="6">
        <v>0</v>
      </c>
      <c r="E2691" s="8">
        <v>43153</v>
      </c>
      <c r="F2691">
        <f t="shared" ref="F2691:F2754" si="42">YEAR(E2691)</f>
        <v>2018</v>
      </c>
    </row>
    <row r="2692" spans="1:6" x14ac:dyDescent="0.25">
      <c r="A2692" s="2" t="s">
        <v>6</v>
      </c>
      <c r="B2692" s="2" t="s">
        <v>1171</v>
      </c>
      <c r="C2692" s="5">
        <v>934.4</v>
      </c>
      <c r="D2692" s="6">
        <v>0.64</v>
      </c>
      <c r="E2692" s="8">
        <v>43153</v>
      </c>
      <c r="F2692">
        <f t="shared" si="42"/>
        <v>2018</v>
      </c>
    </row>
    <row r="2693" spans="1:6" x14ac:dyDescent="0.25">
      <c r="A2693" s="2" t="s">
        <v>6</v>
      </c>
      <c r="B2693" s="2" t="s">
        <v>1171</v>
      </c>
      <c r="C2693" s="5">
        <v>675</v>
      </c>
      <c r="D2693" s="6">
        <v>0.09</v>
      </c>
      <c r="E2693" s="8">
        <v>43153</v>
      </c>
      <c r="F2693">
        <f t="shared" si="42"/>
        <v>2018</v>
      </c>
    </row>
    <row r="2694" spans="1:6" x14ac:dyDescent="0.25">
      <c r="A2694" s="2" t="s">
        <v>6</v>
      </c>
      <c r="B2694" s="2" t="s">
        <v>1171</v>
      </c>
      <c r="C2694" s="5">
        <v>53</v>
      </c>
      <c r="D2694" s="6">
        <v>0</v>
      </c>
      <c r="E2694" s="8">
        <v>43153</v>
      </c>
      <c r="F2694">
        <f t="shared" si="42"/>
        <v>2018</v>
      </c>
    </row>
    <row r="2695" spans="1:6" x14ac:dyDescent="0.25">
      <c r="A2695" s="2" t="s">
        <v>6</v>
      </c>
      <c r="B2695" s="2" t="s">
        <v>1171</v>
      </c>
      <c r="C2695" s="5">
        <v>233.6</v>
      </c>
      <c r="D2695" s="6">
        <v>0.16</v>
      </c>
      <c r="E2695" s="8">
        <v>43153</v>
      </c>
      <c r="F2695">
        <f t="shared" si="42"/>
        <v>2018</v>
      </c>
    </row>
    <row r="2696" spans="1:6" x14ac:dyDescent="0.25">
      <c r="A2696" s="2" t="s">
        <v>6</v>
      </c>
      <c r="B2696" s="2" t="s">
        <v>1171</v>
      </c>
      <c r="C2696" s="5">
        <v>0</v>
      </c>
      <c r="D2696" s="6">
        <v>0</v>
      </c>
      <c r="E2696" s="8">
        <v>43153</v>
      </c>
      <c r="F2696">
        <f t="shared" si="42"/>
        <v>2018</v>
      </c>
    </row>
    <row r="2697" spans="1:6" x14ac:dyDescent="0.25">
      <c r="A2697" s="2" t="s">
        <v>6</v>
      </c>
      <c r="B2697" s="2" t="s">
        <v>1172</v>
      </c>
      <c r="C2697" s="5">
        <v>53</v>
      </c>
      <c r="D2697" s="6">
        <v>0</v>
      </c>
      <c r="E2697" s="8">
        <v>43153</v>
      </c>
      <c r="F2697">
        <f t="shared" si="42"/>
        <v>2018</v>
      </c>
    </row>
    <row r="2698" spans="1:6" x14ac:dyDescent="0.25">
      <c r="A2698" s="2" t="s">
        <v>6</v>
      </c>
      <c r="B2698" s="2" t="s">
        <v>1172</v>
      </c>
      <c r="C2698" s="5">
        <v>350.4</v>
      </c>
      <c r="D2698" s="6">
        <v>0.24</v>
      </c>
      <c r="E2698" s="8">
        <v>43153</v>
      </c>
      <c r="F2698">
        <f t="shared" si="42"/>
        <v>2018</v>
      </c>
    </row>
    <row r="2699" spans="1:6" x14ac:dyDescent="0.25">
      <c r="A2699" s="2" t="s">
        <v>6</v>
      </c>
      <c r="B2699" s="2" t="s">
        <v>1172</v>
      </c>
      <c r="C2699" s="5">
        <v>2522.88</v>
      </c>
      <c r="D2699" s="6">
        <v>1.73</v>
      </c>
      <c r="E2699" s="8">
        <v>43153</v>
      </c>
      <c r="F2699">
        <f t="shared" si="42"/>
        <v>2018</v>
      </c>
    </row>
    <row r="2700" spans="1:6" x14ac:dyDescent="0.25">
      <c r="A2700" s="2" t="s">
        <v>6</v>
      </c>
      <c r="B2700" s="2" t="s">
        <v>1172</v>
      </c>
      <c r="C2700" s="5">
        <v>633</v>
      </c>
      <c r="D2700" s="6">
        <v>0.09</v>
      </c>
      <c r="E2700" s="8">
        <v>43153</v>
      </c>
      <c r="F2700">
        <f t="shared" si="42"/>
        <v>2018</v>
      </c>
    </row>
    <row r="2701" spans="1:6" x14ac:dyDescent="0.25">
      <c r="A2701" s="2" t="s">
        <v>6</v>
      </c>
      <c r="B2701" s="2" t="s">
        <v>1172</v>
      </c>
      <c r="C2701" s="5">
        <v>0</v>
      </c>
      <c r="D2701" s="6">
        <v>0</v>
      </c>
      <c r="E2701" s="8">
        <v>43153</v>
      </c>
      <c r="F2701">
        <f t="shared" si="42"/>
        <v>2018</v>
      </c>
    </row>
    <row r="2702" spans="1:6" x14ac:dyDescent="0.25">
      <c r="A2702" s="2" t="s">
        <v>6</v>
      </c>
      <c r="B2702" s="2" t="s">
        <v>1173</v>
      </c>
      <c r="C2702" s="5">
        <v>53</v>
      </c>
      <c r="D2702" s="6">
        <v>0</v>
      </c>
      <c r="E2702" s="8">
        <v>43153</v>
      </c>
      <c r="F2702">
        <f t="shared" si="42"/>
        <v>2018</v>
      </c>
    </row>
    <row r="2703" spans="1:6" x14ac:dyDescent="0.25">
      <c r="A2703" s="2" t="s">
        <v>6</v>
      </c>
      <c r="B2703" s="2" t="s">
        <v>1173</v>
      </c>
      <c r="C2703" s="5">
        <v>233.6</v>
      </c>
      <c r="D2703" s="6">
        <v>0.16</v>
      </c>
      <c r="E2703" s="8">
        <v>43153</v>
      </c>
      <c r="F2703">
        <f t="shared" si="42"/>
        <v>2018</v>
      </c>
    </row>
    <row r="2704" spans="1:6" x14ac:dyDescent="0.25">
      <c r="A2704" s="2" t="s">
        <v>6</v>
      </c>
      <c r="B2704" s="2" t="s">
        <v>1173</v>
      </c>
      <c r="C2704" s="5">
        <v>217.4</v>
      </c>
      <c r="D2704" s="6">
        <v>0</v>
      </c>
      <c r="E2704" s="8">
        <v>43153</v>
      </c>
      <c r="F2704">
        <f t="shared" si="42"/>
        <v>2018</v>
      </c>
    </row>
    <row r="2705" spans="1:6" x14ac:dyDescent="0.25">
      <c r="A2705" s="2" t="s">
        <v>6</v>
      </c>
      <c r="B2705" s="2" t="s">
        <v>1173</v>
      </c>
      <c r="C2705" s="5">
        <v>2522.88</v>
      </c>
      <c r="D2705" s="6">
        <v>1.73</v>
      </c>
      <c r="E2705" s="8">
        <v>43153</v>
      </c>
      <c r="F2705">
        <f t="shared" si="42"/>
        <v>2018</v>
      </c>
    </row>
    <row r="2706" spans="1:6" x14ac:dyDescent="0.25">
      <c r="A2706" s="2" t="s">
        <v>6</v>
      </c>
      <c r="B2706" s="2" t="s">
        <v>1173</v>
      </c>
      <c r="C2706" s="5">
        <v>675</v>
      </c>
      <c r="D2706" s="6">
        <v>0.09</v>
      </c>
      <c r="E2706" s="8">
        <v>43153</v>
      </c>
      <c r="F2706">
        <f t="shared" si="42"/>
        <v>2018</v>
      </c>
    </row>
    <row r="2707" spans="1:6" x14ac:dyDescent="0.25">
      <c r="A2707" s="2" t="s">
        <v>6</v>
      </c>
      <c r="B2707" s="2" t="s">
        <v>1173</v>
      </c>
      <c r="C2707" s="5">
        <v>416</v>
      </c>
      <c r="D2707" s="6">
        <v>0.16</v>
      </c>
      <c r="E2707" s="8">
        <v>43153</v>
      </c>
      <c r="F2707">
        <f t="shared" si="42"/>
        <v>2018</v>
      </c>
    </row>
    <row r="2708" spans="1:6" x14ac:dyDescent="0.25">
      <c r="A2708" s="2" t="s">
        <v>6</v>
      </c>
      <c r="B2708" s="2" t="s">
        <v>1173</v>
      </c>
      <c r="C2708" s="5">
        <v>0</v>
      </c>
      <c r="D2708" s="6">
        <v>0</v>
      </c>
      <c r="E2708" s="8">
        <v>43153</v>
      </c>
      <c r="F2708">
        <f t="shared" si="42"/>
        <v>2018</v>
      </c>
    </row>
    <row r="2709" spans="1:6" x14ac:dyDescent="0.25">
      <c r="A2709" s="2" t="s">
        <v>6</v>
      </c>
      <c r="B2709" s="2" t="s">
        <v>1174</v>
      </c>
      <c r="C2709" s="5">
        <v>53</v>
      </c>
      <c r="D2709" s="6">
        <v>0</v>
      </c>
      <c r="E2709" s="8">
        <v>43153</v>
      </c>
      <c r="F2709">
        <f t="shared" si="42"/>
        <v>2018</v>
      </c>
    </row>
    <row r="2710" spans="1:6" x14ac:dyDescent="0.25">
      <c r="A2710" s="2" t="s">
        <v>6</v>
      </c>
      <c r="B2710" s="2" t="s">
        <v>1174</v>
      </c>
      <c r="C2710" s="5">
        <v>2990.08</v>
      </c>
      <c r="D2710" s="6">
        <v>2.0499999999999998</v>
      </c>
      <c r="E2710" s="8">
        <v>43153</v>
      </c>
      <c r="F2710">
        <f t="shared" si="42"/>
        <v>2018</v>
      </c>
    </row>
    <row r="2711" spans="1:6" x14ac:dyDescent="0.25">
      <c r="A2711" s="2" t="s">
        <v>6</v>
      </c>
      <c r="B2711" s="2" t="s">
        <v>1174</v>
      </c>
      <c r="C2711" s="5">
        <v>217.4</v>
      </c>
      <c r="D2711" s="6">
        <v>0</v>
      </c>
      <c r="E2711" s="8">
        <v>43153</v>
      </c>
      <c r="F2711">
        <f t="shared" si="42"/>
        <v>2018</v>
      </c>
    </row>
    <row r="2712" spans="1:6" x14ac:dyDescent="0.25">
      <c r="A2712" s="2" t="s">
        <v>6</v>
      </c>
      <c r="B2712" s="2" t="s">
        <v>1174</v>
      </c>
      <c r="C2712" s="5">
        <v>0</v>
      </c>
      <c r="D2712" s="6">
        <v>0</v>
      </c>
      <c r="E2712" s="8">
        <v>43153</v>
      </c>
      <c r="F2712">
        <f t="shared" si="42"/>
        <v>2018</v>
      </c>
    </row>
    <row r="2713" spans="1:6" x14ac:dyDescent="0.25">
      <c r="A2713" s="2" t="s">
        <v>6</v>
      </c>
      <c r="B2713" s="2" t="s">
        <v>1175</v>
      </c>
      <c r="C2713" s="5">
        <v>2990.08</v>
      </c>
      <c r="D2713" s="6">
        <v>2.0499999999999998</v>
      </c>
      <c r="E2713" s="8">
        <v>43153</v>
      </c>
      <c r="F2713">
        <f t="shared" si="42"/>
        <v>2018</v>
      </c>
    </row>
    <row r="2714" spans="1:6" x14ac:dyDescent="0.25">
      <c r="A2714" s="2" t="s">
        <v>6</v>
      </c>
      <c r="B2714" s="2" t="s">
        <v>1175</v>
      </c>
      <c r="C2714" s="5">
        <v>53</v>
      </c>
      <c r="D2714" s="6">
        <v>0</v>
      </c>
      <c r="E2714" s="8">
        <v>43153</v>
      </c>
      <c r="F2714">
        <f t="shared" si="42"/>
        <v>2018</v>
      </c>
    </row>
    <row r="2715" spans="1:6" x14ac:dyDescent="0.25">
      <c r="A2715" s="2" t="s">
        <v>6</v>
      </c>
      <c r="B2715" s="2" t="s">
        <v>1175</v>
      </c>
      <c r="C2715" s="5">
        <v>675</v>
      </c>
      <c r="D2715" s="6">
        <v>0.09</v>
      </c>
      <c r="E2715" s="8">
        <v>43153</v>
      </c>
      <c r="F2715">
        <f t="shared" si="42"/>
        <v>2018</v>
      </c>
    </row>
    <row r="2716" spans="1:6" x14ac:dyDescent="0.25">
      <c r="A2716" s="2" t="s">
        <v>6</v>
      </c>
      <c r="B2716" s="2" t="s">
        <v>1175</v>
      </c>
      <c r="C2716" s="5">
        <v>0</v>
      </c>
      <c r="D2716" s="6">
        <v>0</v>
      </c>
      <c r="E2716" s="8">
        <v>43153</v>
      </c>
      <c r="F2716">
        <f t="shared" si="42"/>
        <v>2018</v>
      </c>
    </row>
    <row r="2717" spans="1:6" x14ac:dyDescent="0.25">
      <c r="A2717" s="2" t="s">
        <v>6</v>
      </c>
      <c r="B2717" s="2" t="s">
        <v>1176</v>
      </c>
      <c r="C2717" s="5">
        <v>832</v>
      </c>
      <c r="D2717" s="6">
        <v>0.32</v>
      </c>
      <c r="E2717" s="8">
        <v>43159</v>
      </c>
      <c r="F2717">
        <f t="shared" si="42"/>
        <v>2018</v>
      </c>
    </row>
    <row r="2718" spans="1:6" x14ac:dyDescent="0.25">
      <c r="A2718" s="2" t="s">
        <v>6</v>
      </c>
      <c r="B2718" s="2" t="s">
        <v>1176</v>
      </c>
      <c r="C2718" s="5">
        <v>633</v>
      </c>
      <c r="D2718" s="6">
        <v>0.09</v>
      </c>
      <c r="E2718" s="8">
        <v>43159</v>
      </c>
      <c r="F2718">
        <f t="shared" si="42"/>
        <v>2018</v>
      </c>
    </row>
    <row r="2719" spans="1:6" x14ac:dyDescent="0.25">
      <c r="A2719" s="2" t="s">
        <v>6</v>
      </c>
      <c r="B2719" s="2" t="s">
        <v>1176</v>
      </c>
      <c r="C2719" s="5">
        <v>6540.8</v>
      </c>
      <c r="D2719" s="6">
        <v>4.4800000000000004</v>
      </c>
      <c r="E2719" s="8">
        <v>43159</v>
      </c>
      <c r="F2719">
        <f t="shared" si="42"/>
        <v>2018</v>
      </c>
    </row>
    <row r="2720" spans="1:6" x14ac:dyDescent="0.25">
      <c r="A2720" s="2" t="s">
        <v>6</v>
      </c>
      <c r="B2720" s="2" t="s">
        <v>1176</v>
      </c>
      <c r="C2720" s="5">
        <v>467.2</v>
      </c>
      <c r="D2720" s="6">
        <v>0.32</v>
      </c>
      <c r="E2720" s="8">
        <v>43159</v>
      </c>
      <c r="F2720">
        <f t="shared" si="42"/>
        <v>2018</v>
      </c>
    </row>
    <row r="2721" spans="1:6" x14ac:dyDescent="0.25">
      <c r="A2721" s="2" t="s">
        <v>6</v>
      </c>
      <c r="B2721" s="2" t="s">
        <v>1176</v>
      </c>
      <c r="C2721" s="5">
        <v>675</v>
      </c>
      <c r="D2721" s="6">
        <v>0.09</v>
      </c>
      <c r="E2721" s="8">
        <v>43159</v>
      </c>
      <c r="F2721">
        <f t="shared" si="42"/>
        <v>2018</v>
      </c>
    </row>
    <row r="2722" spans="1:6" x14ac:dyDescent="0.25">
      <c r="A2722" s="2" t="s">
        <v>6</v>
      </c>
      <c r="B2722" s="2" t="s">
        <v>1176</v>
      </c>
      <c r="C2722" s="5">
        <v>485</v>
      </c>
      <c r="D2722" s="6">
        <v>0.15</v>
      </c>
      <c r="E2722" s="8">
        <v>43159</v>
      </c>
      <c r="F2722">
        <f t="shared" si="42"/>
        <v>2018</v>
      </c>
    </row>
    <row r="2723" spans="1:6" x14ac:dyDescent="0.25">
      <c r="A2723" s="2" t="s">
        <v>6</v>
      </c>
      <c r="B2723" s="2" t="s">
        <v>1176</v>
      </c>
      <c r="C2723" s="5">
        <v>53</v>
      </c>
      <c r="D2723" s="6">
        <v>0</v>
      </c>
      <c r="E2723" s="8">
        <v>43159</v>
      </c>
      <c r="F2723">
        <f t="shared" si="42"/>
        <v>2018</v>
      </c>
    </row>
    <row r="2724" spans="1:6" x14ac:dyDescent="0.25">
      <c r="A2724" s="2" t="s">
        <v>6</v>
      </c>
      <c r="B2724" s="2" t="s">
        <v>1176</v>
      </c>
      <c r="C2724" s="5">
        <v>0</v>
      </c>
      <c r="D2724" s="6">
        <v>0</v>
      </c>
      <c r="E2724" s="8">
        <v>43159</v>
      </c>
      <c r="F2724">
        <f t="shared" si="42"/>
        <v>2018</v>
      </c>
    </row>
    <row r="2725" spans="1:6" x14ac:dyDescent="0.25">
      <c r="A2725" s="2" t="s">
        <v>6</v>
      </c>
      <c r="B2725" s="2" t="s">
        <v>1177</v>
      </c>
      <c r="C2725" s="5">
        <v>653</v>
      </c>
      <c r="D2725" s="6">
        <v>0.08</v>
      </c>
      <c r="E2725" s="8">
        <v>43153</v>
      </c>
      <c r="F2725">
        <f t="shared" si="42"/>
        <v>2018</v>
      </c>
    </row>
    <row r="2726" spans="1:6" x14ac:dyDescent="0.25">
      <c r="A2726" s="2" t="s">
        <v>6</v>
      </c>
      <c r="B2726" s="2" t="s">
        <v>1177</v>
      </c>
      <c r="C2726" s="5">
        <v>53</v>
      </c>
      <c r="D2726" s="6">
        <v>0</v>
      </c>
      <c r="E2726" s="8">
        <v>43153</v>
      </c>
      <c r="F2726">
        <f t="shared" si="42"/>
        <v>2018</v>
      </c>
    </row>
    <row r="2727" spans="1:6" x14ac:dyDescent="0.25">
      <c r="A2727" s="2" t="s">
        <v>6</v>
      </c>
      <c r="B2727" s="2" t="s">
        <v>1177</v>
      </c>
      <c r="C2727" s="5">
        <v>1308.1600000000001</v>
      </c>
      <c r="D2727" s="6">
        <v>0.9</v>
      </c>
      <c r="E2727" s="8">
        <v>43153</v>
      </c>
      <c r="F2727">
        <f t="shared" si="42"/>
        <v>2018</v>
      </c>
    </row>
    <row r="2728" spans="1:6" x14ac:dyDescent="0.25">
      <c r="A2728" s="2" t="s">
        <v>6</v>
      </c>
      <c r="B2728" s="2" t="s">
        <v>1177</v>
      </c>
      <c r="C2728" s="5">
        <v>0</v>
      </c>
      <c r="D2728" s="6">
        <v>0</v>
      </c>
      <c r="E2728" s="8">
        <v>43153</v>
      </c>
      <c r="F2728">
        <f t="shared" si="42"/>
        <v>2018</v>
      </c>
    </row>
    <row r="2729" spans="1:6" x14ac:dyDescent="0.25">
      <c r="A2729" s="2" t="s">
        <v>6</v>
      </c>
      <c r="B2729" s="2" t="s">
        <v>1178</v>
      </c>
      <c r="C2729" s="5">
        <v>2616.3200000000002</v>
      </c>
      <c r="D2729" s="6">
        <v>1.79</v>
      </c>
      <c r="E2729" s="8">
        <v>43153</v>
      </c>
      <c r="F2729">
        <f t="shared" si="42"/>
        <v>2018</v>
      </c>
    </row>
    <row r="2730" spans="1:6" x14ac:dyDescent="0.25">
      <c r="A2730" s="2" t="s">
        <v>6</v>
      </c>
      <c r="B2730" s="2" t="s">
        <v>1178</v>
      </c>
      <c r="C2730" s="5">
        <v>675</v>
      </c>
      <c r="D2730" s="6">
        <v>0.09</v>
      </c>
      <c r="E2730" s="8">
        <v>43153</v>
      </c>
      <c r="F2730">
        <f t="shared" si="42"/>
        <v>2018</v>
      </c>
    </row>
    <row r="2731" spans="1:6" x14ac:dyDescent="0.25">
      <c r="A2731" s="2" t="s">
        <v>6</v>
      </c>
      <c r="B2731" s="2" t="s">
        <v>1178</v>
      </c>
      <c r="C2731" s="5">
        <v>53</v>
      </c>
      <c r="D2731" s="6">
        <v>0</v>
      </c>
      <c r="E2731" s="8">
        <v>43153</v>
      </c>
      <c r="F2731">
        <f t="shared" si="42"/>
        <v>2018</v>
      </c>
    </row>
    <row r="2732" spans="1:6" x14ac:dyDescent="0.25">
      <c r="A2732" s="2" t="s">
        <v>6</v>
      </c>
      <c r="B2732" s="2" t="s">
        <v>1178</v>
      </c>
      <c r="C2732" s="5">
        <v>0</v>
      </c>
      <c r="D2732" s="6">
        <v>0</v>
      </c>
      <c r="E2732" s="8">
        <v>43153</v>
      </c>
      <c r="F2732">
        <f t="shared" si="42"/>
        <v>2018</v>
      </c>
    </row>
    <row r="2733" spans="1:6" x14ac:dyDescent="0.25">
      <c r="A2733" s="2" t="s">
        <v>6</v>
      </c>
      <c r="B2733" s="2" t="s">
        <v>1179</v>
      </c>
      <c r="C2733" s="5">
        <v>53</v>
      </c>
      <c r="D2733" s="6">
        <v>0</v>
      </c>
      <c r="E2733" s="8">
        <v>43153</v>
      </c>
      <c r="F2733">
        <f t="shared" si="42"/>
        <v>2018</v>
      </c>
    </row>
    <row r="2734" spans="1:6" x14ac:dyDescent="0.25">
      <c r="A2734" s="2" t="s">
        <v>6</v>
      </c>
      <c r="B2734" s="2" t="s">
        <v>1179</v>
      </c>
      <c r="C2734" s="5">
        <v>675</v>
      </c>
      <c r="D2734" s="6">
        <v>0.09</v>
      </c>
      <c r="E2734" s="8">
        <v>43153</v>
      </c>
      <c r="F2734">
        <f t="shared" si="42"/>
        <v>2018</v>
      </c>
    </row>
    <row r="2735" spans="1:6" x14ac:dyDescent="0.25">
      <c r="A2735" s="2" t="s">
        <v>6</v>
      </c>
      <c r="B2735" s="2" t="s">
        <v>1179</v>
      </c>
      <c r="C2735" s="5">
        <v>2429.44</v>
      </c>
      <c r="D2735" s="6">
        <v>1.66</v>
      </c>
      <c r="E2735" s="8">
        <v>43153</v>
      </c>
      <c r="F2735">
        <f t="shared" si="42"/>
        <v>2018</v>
      </c>
    </row>
    <row r="2736" spans="1:6" x14ac:dyDescent="0.25">
      <c r="A2736" s="2" t="s">
        <v>6</v>
      </c>
      <c r="B2736" s="2" t="s">
        <v>1179</v>
      </c>
      <c r="C2736" s="5">
        <v>0</v>
      </c>
      <c r="D2736" s="6">
        <v>0</v>
      </c>
      <c r="E2736" s="8">
        <v>43153</v>
      </c>
      <c r="F2736">
        <f t="shared" si="42"/>
        <v>2018</v>
      </c>
    </row>
    <row r="2737" spans="1:6" x14ac:dyDescent="0.25">
      <c r="A2737" s="2" t="s">
        <v>6</v>
      </c>
      <c r="B2737" s="2" t="s">
        <v>1180</v>
      </c>
      <c r="C2737" s="5">
        <v>217.4</v>
      </c>
      <c r="D2737" s="6">
        <v>0</v>
      </c>
      <c r="E2737" s="8">
        <v>43159</v>
      </c>
      <c r="F2737">
        <f t="shared" si="42"/>
        <v>2018</v>
      </c>
    </row>
    <row r="2738" spans="1:6" x14ac:dyDescent="0.25">
      <c r="A2738" s="2" t="s">
        <v>6</v>
      </c>
      <c r="B2738" s="2" t="s">
        <v>1180</v>
      </c>
      <c r="C2738" s="5">
        <v>675</v>
      </c>
      <c r="D2738" s="6">
        <v>0.09</v>
      </c>
      <c r="E2738" s="8">
        <v>43159</v>
      </c>
      <c r="F2738">
        <f t="shared" si="42"/>
        <v>2018</v>
      </c>
    </row>
    <row r="2739" spans="1:6" x14ac:dyDescent="0.25">
      <c r="A2739" s="2" t="s">
        <v>6</v>
      </c>
      <c r="B2739" s="2" t="s">
        <v>1180</v>
      </c>
      <c r="C2739" s="5">
        <v>1681.92</v>
      </c>
      <c r="D2739" s="6">
        <v>1.1499999999999999</v>
      </c>
      <c r="E2739" s="8">
        <v>43159</v>
      </c>
      <c r="F2739">
        <f t="shared" si="42"/>
        <v>2018</v>
      </c>
    </row>
    <row r="2740" spans="1:6" x14ac:dyDescent="0.25">
      <c r="A2740" s="2" t="s">
        <v>6</v>
      </c>
      <c r="B2740" s="2" t="s">
        <v>1180</v>
      </c>
      <c r="C2740" s="5">
        <v>0</v>
      </c>
      <c r="D2740" s="6">
        <v>0</v>
      </c>
      <c r="E2740" s="8">
        <v>43159</v>
      </c>
      <c r="F2740">
        <f t="shared" si="42"/>
        <v>2018</v>
      </c>
    </row>
    <row r="2741" spans="1:6" x14ac:dyDescent="0.25">
      <c r="A2741" s="2" t="s">
        <v>6</v>
      </c>
      <c r="B2741" s="2" t="s">
        <v>1181</v>
      </c>
      <c r="C2741" s="5">
        <v>934.4</v>
      </c>
      <c r="D2741" s="6">
        <v>0.64</v>
      </c>
      <c r="E2741" s="8">
        <v>43153</v>
      </c>
      <c r="F2741">
        <f t="shared" si="42"/>
        <v>2018</v>
      </c>
    </row>
    <row r="2742" spans="1:6" x14ac:dyDescent="0.25">
      <c r="A2742" s="2" t="s">
        <v>6</v>
      </c>
      <c r="B2742" s="2" t="s">
        <v>1181</v>
      </c>
      <c r="C2742" s="5">
        <v>0</v>
      </c>
      <c r="D2742" s="6">
        <v>0</v>
      </c>
      <c r="E2742" s="8">
        <v>43153</v>
      </c>
      <c r="F2742">
        <f t="shared" si="42"/>
        <v>2018</v>
      </c>
    </row>
    <row r="2743" spans="1:6" x14ac:dyDescent="0.25">
      <c r="A2743" s="2" t="s">
        <v>6</v>
      </c>
      <c r="B2743" s="2" t="s">
        <v>1182</v>
      </c>
      <c r="C2743" s="5">
        <v>53</v>
      </c>
      <c r="D2743" s="6">
        <v>0</v>
      </c>
      <c r="E2743" s="8">
        <v>43159</v>
      </c>
      <c r="F2743">
        <f t="shared" si="42"/>
        <v>2018</v>
      </c>
    </row>
    <row r="2744" spans="1:6" x14ac:dyDescent="0.25">
      <c r="A2744" s="2" t="s">
        <v>6</v>
      </c>
      <c r="B2744" s="2" t="s">
        <v>1182</v>
      </c>
      <c r="C2744" s="5">
        <v>675</v>
      </c>
      <c r="D2744" s="6">
        <v>0.09</v>
      </c>
      <c r="E2744" s="8">
        <v>43159</v>
      </c>
      <c r="F2744">
        <f t="shared" si="42"/>
        <v>2018</v>
      </c>
    </row>
    <row r="2745" spans="1:6" x14ac:dyDescent="0.25">
      <c r="A2745" s="2" t="s">
        <v>6</v>
      </c>
      <c r="B2745" s="2" t="s">
        <v>1182</v>
      </c>
      <c r="C2745" s="5">
        <v>2336</v>
      </c>
      <c r="D2745" s="6">
        <v>1.6</v>
      </c>
      <c r="E2745" s="8">
        <v>43159</v>
      </c>
      <c r="F2745">
        <f t="shared" si="42"/>
        <v>2018</v>
      </c>
    </row>
    <row r="2746" spans="1:6" x14ac:dyDescent="0.25">
      <c r="A2746" s="2" t="s">
        <v>6</v>
      </c>
      <c r="B2746" s="2" t="s">
        <v>1182</v>
      </c>
      <c r="C2746" s="5">
        <v>467.2</v>
      </c>
      <c r="D2746" s="6">
        <v>0.32</v>
      </c>
      <c r="E2746" s="8">
        <v>43159</v>
      </c>
      <c r="F2746">
        <f t="shared" si="42"/>
        <v>2018</v>
      </c>
    </row>
    <row r="2747" spans="1:6" x14ac:dyDescent="0.25">
      <c r="A2747" s="2" t="s">
        <v>6</v>
      </c>
      <c r="B2747" s="2" t="s">
        <v>1182</v>
      </c>
      <c r="C2747" s="5">
        <v>0</v>
      </c>
      <c r="D2747" s="6">
        <v>0</v>
      </c>
      <c r="E2747" s="8">
        <v>43159</v>
      </c>
      <c r="F2747">
        <f t="shared" si="42"/>
        <v>2018</v>
      </c>
    </row>
    <row r="2748" spans="1:6" x14ac:dyDescent="0.25">
      <c r="A2748" s="2" t="s">
        <v>6</v>
      </c>
      <c r="B2748" s="2" t="s">
        <v>1183</v>
      </c>
      <c r="C2748" s="5">
        <v>1121.28</v>
      </c>
      <c r="D2748" s="6">
        <v>0.77</v>
      </c>
      <c r="E2748" s="8">
        <v>43138</v>
      </c>
      <c r="F2748">
        <f t="shared" si="42"/>
        <v>2018</v>
      </c>
    </row>
    <row r="2749" spans="1:6" x14ac:dyDescent="0.25">
      <c r="A2749" s="2" t="s">
        <v>6</v>
      </c>
      <c r="B2749" s="2" t="s">
        <v>1183</v>
      </c>
      <c r="C2749" s="5">
        <v>0</v>
      </c>
      <c r="D2749" s="6">
        <v>0</v>
      </c>
      <c r="E2749" s="8">
        <v>43138</v>
      </c>
      <c r="F2749">
        <f t="shared" si="42"/>
        <v>2018</v>
      </c>
    </row>
    <row r="2750" spans="1:6" x14ac:dyDescent="0.25">
      <c r="A2750" s="2" t="s">
        <v>6</v>
      </c>
      <c r="B2750" s="2" t="s">
        <v>1184</v>
      </c>
      <c r="C2750" s="5">
        <v>1027.8399999999999</v>
      </c>
      <c r="D2750" s="6">
        <v>0.7</v>
      </c>
      <c r="E2750" s="8">
        <v>43138</v>
      </c>
      <c r="F2750">
        <f t="shared" si="42"/>
        <v>2018</v>
      </c>
    </row>
    <row r="2751" spans="1:6" x14ac:dyDescent="0.25">
      <c r="A2751" s="2" t="s">
        <v>6</v>
      </c>
      <c r="B2751" s="2" t="s">
        <v>1184</v>
      </c>
      <c r="C2751" s="5">
        <v>0</v>
      </c>
      <c r="D2751" s="6">
        <v>0</v>
      </c>
      <c r="E2751" s="8">
        <v>43138</v>
      </c>
      <c r="F2751">
        <f t="shared" si="42"/>
        <v>2018</v>
      </c>
    </row>
    <row r="2752" spans="1:6" x14ac:dyDescent="0.25">
      <c r="A2752" s="2" t="s">
        <v>6</v>
      </c>
      <c r="B2752" s="2" t="s">
        <v>1185</v>
      </c>
      <c r="C2752" s="5">
        <v>747.52</v>
      </c>
      <c r="D2752" s="6">
        <v>0.51</v>
      </c>
      <c r="E2752" s="8">
        <v>43138</v>
      </c>
      <c r="F2752">
        <f t="shared" si="42"/>
        <v>2018</v>
      </c>
    </row>
    <row r="2753" spans="1:6" x14ac:dyDescent="0.25">
      <c r="A2753" s="2" t="s">
        <v>6</v>
      </c>
      <c r="B2753" s="2" t="s">
        <v>1185</v>
      </c>
      <c r="C2753" s="5">
        <v>0</v>
      </c>
      <c r="D2753" s="6">
        <v>0</v>
      </c>
      <c r="E2753" s="8">
        <v>43138</v>
      </c>
      <c r="F2753">
        <f t="shared" si="42"/>
        <v>2018</v>
      </c>
    </row>
    <row r="2754" spans="1:6" x14ac:dyDescent="0.25">
      <c r="A2754" s="2" t="s">
        <v>6</v>
      </c>
      <c r="B2754" s="2" t="s">
        <v>1186</v>
      </c>
      <c r="C2754" s="5">
        <v>560.64</v>
      </c>
      <c r="D2754" s="6">
        <v>0.38</v>
      </c>
      <c r="E2754" s="8">
        <v>43138</v>
      </c>
      <c r="F2754">
        <f t="shared" si="42"/>
        <v>2018</v>
      </c>
    </row>
    <row r="2755" spans="1:6" x14ac:dyDescent="0.25">
      <c r="A2755" s="2" t="s">
        <v>6</v>
      </c>
      <c r="B2755" s="2" t="s">
        <v>1186</v>
      </c>
      <c r="C2755" s="5">
        <v>0</v>
      </c>
      <c r="D2755" s="6">
        <v>0</v>
      </c>
      <c r="E2755" s="8">
        <v>43138</v>
      </c>
      <c r="F2755">
        <f t="shared" ref="F2755:F2818" si="43">YEAR(E2755)</f>
        <v>2018</v>
      </c>
    </row>
    <row r="2756" spans="1:6" x14ac:dyDescent="0.25">
      <c r="A2756" s="2" t="s">
        <v>6</v>
      </c>
      <c r="B2756" s="2" t="s">
        <v>1187</v>
      </c>
      <c r="C2756" s="5">
        <v>747.52</v>
      </c>
      <c r="D2756" s="6">
        <v>0.51</v>
      </c>
      <c r="E2756" s="8">
        <v>43138</v>
      </c>
      <c r="F2756">
        <f t="shared" si="43"/>
        <v>2018</v>
      </c>
    </row>
    <row r="2757" spans="1:6" x14ac:dyDescent="0.25">
      <c r="A2757" s="2" t="s">
        <v>6</v>
      </c>
      <c r="B2757" s="2" t="s">
        <v>1187</v>
      </c>
      <c r="C2757" s="5">
        <v>0</v>
      </c>
      <c r="D2757" s="6">
        <v>0</v>
      </c>
      <c r="E2757" s="8">
        <v>43138</v>
      </c>
      <c r="F2757">
        <f t="shared" si="43"/>
        <v>2018</v>
      </c>
    </row>
    <row r="2758" spans="1:6" x14ac:dyDescent="0.25">
      <c r="A2758" s="2" t="s">
        <v>6</v>
      </c>
      <c r="B2758" s="2" t="s">
        <v>1188</v>
      </c>
      <c r="C2758" s="5">
        <v>1681.92</v>
      </c>
      <c r="D2758" s="6">
        <v>1.1499999999999999</v>
      </c>
      <c r="E2758" s="8">
        <v>43138</v>
      </c>
      <c r="F2758">
        <f t="shared" si="43"/>
        <v>2018</v>
      </c>
    </row>
    <row r="2759" spans="1:6" x14ac:dyDescent="0.25">
      <c r="A2759" s="2" t="s">
        <v>6</v>
      </c>
      <c r="B2759" s="2" t="s">
        <v>1188</v>
      </c>
      <c r="C2759" s="5">
        <v>0</v>
      </c>
      <c r="D2759" s="6">
        <v>0</v>
      </c>
      <c r="E2759" s="8">
        <v>43138</v>
      </c>
      <c r="F2759">
        <f t="shared" si="43"/>
        <v>2018</v>
      </c>
    </row>
    <row r="2760" spans="1:6" x14ac:dyDescent="0.25">
      <c r="A2760" s="2" t="s">
        <v>6</v>
      </c>
      <c r="B2760" s="2" t="s">
        <v>1189</v>
      </c>
      <c r="C2760" s="5">
        <v>1681.92</v>
      </c>
      <c r="D2760" s="6">
        <v>1.1499999999999999</v>
      </c>
      <c r="E2760" s="8">
        <v>43138</v>
      </c>
      <c r="F2760">
        <f t="shared" si="43"/>
        <v>2018</v>
      </c>
    </row>
    <row r="2761" spans="1:6" x14ac:dyDescent="0.25">
      <c r="A2761" s="2" t="s">
        <v>6</v>
      </c>
      <c r="B2761" s="2" t="s">
        <v>1189</v>
      </c>
      <c r="C2761" s="5">
        <v>0</v>
      </c>
      <c r="D2761" s="6">
        <v>0</v>
      </c>
      <c r="E2761" s="8">
        <v>43138</v>
      </c>
      <c r="F2761">
        <f t="shared" si="43"/>
        <v>2018</v>
      </c>
    </row>
    <row r="2762" spans="1:6" x14ac:dyDescent="0.25">
      <c r="A2762" s="2" t="s">
        <v>6</v>
      </c>
      <c r="B2762" s="2" t="s">
        <v>1190</v>
      </c>
      <c r="C2762" s="5">
        <v>560.64</v>
      </c>
      <c r="D2762" s="6">
        <v>0.38</v>
      </c>
      <c r="E2762" s="8">
        <v>43138</v>
      </c>
      <c r="F2762">
        <f t="shared" si="43"/>
        <v>2018</v>
      </c>
    </row>
    <row r="2763" spans="1:6" x14ac:dyDescent="0.25">
      <c r="A2763" s="2" t="s">
        <v>6</v>
      </c>
      <c r="B2763" s="2" t="s">
        <v>1190</v>
      </c>
      <c r="C2763" s="5">
        <v>0</v>
      </c>
      <c r="D2763" s="6">
        <v>0</v>
      </c>
      <c r="E2763" s="8">
        <v>43138</v>
      </c>
      <c r="F2763">
        <f t="shared" si="43"/>
        <v>2018</v>
      </c>
    </row>
    <row r="2764" spans="1:6" x14ac:dyDescent="0.25">
      <c r="A2764" s="2" t="s">
        <v>6</v>
      </c>
      <c r="B2764" s="2" t="s">
        <v>1191</v>
      </c>
      <c r="C2764" s="5">
        <v>934.4</v>
      </c>
      <c r="D2764" s="6">
        <v>0.64</v>
      </c>
      <c r="E2764" s="8">
        <v>43138</v>
      </c>
      <c r="F2764">
        <f t="shared" si="43"/>
        <v>2018</v>
      </c>
    </row>
    <row r="2765" spans="1:6" x14ac:dyDescent="0.25">
      <c r="A2765" s="2" t="s">
        <v>6</v>
      </c>
      <c r="B2765" s="2" t="s">
        <v>1191</v>
      </c>
      <c r="C2765" s="5">
        <v>0</v>
      </c>
      <c r="D2765" s="6">
        <v>0</v>
      </c>
      <c r="E2765" s="8">
        <v>43138</v>
      </c>
      <c r="F2765">
        <f t="shared" si="43"/>
        <v>2018</v>
      </c>
    </row>
    <row r="2766" spans="1:6" x14ac:dyDescent="0.25">
      <c r="A2766" s="2" t="s">
        <v>6</v>
      </c>
      <c r="B2766" s="2" t="s">
        <v>1192</v>
      </c>
      <c r="C2766" s="5">
        <v>560.64</v>
      </c>
      <c r="D2766" s="6">
        <v>0.38</v>
      </c>
      <c r="E2766" s="8">
        <v>43138</v>
      </c>
      <c r="F2766">
        <f t="shared" si="43"/>
        <v>2018</v>
      </c>
    </row>
    <row r="2767" spans="1:6" x14ac:dyDescent="0.25">
      <c r="A2767" s="2" t="s">
        <v>6</v>
      </c>
      <c r="B2767" s="2" t="s">
        <v>1192</v>
      </c>
      <c r="C2767" s="5">
        <v>0</v>
      </c>
      <c r="D2767" s="6">
        <v>0</v>
      </c>
      <c r="E2767" s="8">
        <v>43138</v>
      </c>
      <c r="F2767">
        <f t="shared" si="43"/>
        <v>2018</v>
      </c>
    </row>
    <row r="2768" spans="1:6" x14ac:dyDescent="0.25">
      <c r="A2768" s="2" t="s">
        <v>6</v>
      </c>
      <c r="B2768" s="2" t="s">
        <v>1193</v>
      </c>
      <c r="C2768" s="5">
        <v>217.4</v>
      </c>
      <c r="D2768" s="6">
        <v>0</v>
      </c>
      <c r="E2768" s="8">
        <v>43138</v>
      </c>
      <c r="F2768">
        <f t="shared" si="43"/>
        <v>2018</v>
      </c>
    </row>
    <row r="2769" spans="1:6" x14ac:dyDescent="0.25">
      <c r="A2769" s="2" t="s">
        <v>6</v>
      </c>
      <c r="B2769" s="2" t="s">
        <v>1193</v>
      </c>
      <c r="C2769" s="5">
        <v>560.64</v>
      </c>
      <c r="D2769" s="6">
        <v>0.38</v>
      </c>
      <c r="E2769" s="8">
        <v>43138</v>
      </c>
      <c r="F2769">
        <f t="shared" si="43"/>
        <v>2018</v>
      </c>
    </row>
    <row r="2770" spans="1:6" x14ac:dyDescent="0.25">
      <c r="A2770" s="2" t="s">
        <v>6</v>
      </c>
      <c r="B2770" s="2" t="s">
        <v>1193</v>
      </c>
      <c r="C2770" s="5">
        <v>0</v>
      </c>
      <c r="D2770" s="6">
        <v>0</v>
      </c>
      <c r="E2770" s="8">
        <v>43138</v>
      </c>
      <c r="F2770">
        <f t="shared" si="43"/>
        <v>2018</v>
      </c>
    </row>
    <row r="2771" spans="1:6" x14ac:dyDescent="0.25">
      <c r="A2771" s="2" t="s">
        <v>6</v>
      </c>
      <c r="B2771" s="2" t="s">
        <v>1194</v>
      </c>
      <c r="C2771" s="5">
        <v>186.88</v>
      </c>
      <c r="D2771" s="6">
        <v>0.13</v>
      </c>
      <c r="E2771" s="8">
        <v>43138</v>
      </c>
      <c r="F2771">
        <f t="shared" si="43"/>
        <v>2018</v>
      </c>
    </row>
    <row r="2772" spans="1:6" x14ac:dyDescent="0.25">
      <c r="A2772" s="2" t="s">
        <v>6</v>
      </c>
      <c r="B2772" s="2" t="s">
        <v>1194</v>
      </c>
      <c r="C2772" s="5">
        <v>116.8</v>
      </c>
      <c r="D2772" s="6">
        <v>0.08</v>
      </c>
      <c r="E2772" s="8">
        <v>43138</v>
      </c>
      <c r="F2772">
        <f t="shared" si="43"/>
        <v>2018</v>
      </c>
    </row>
    <row r="2773" spans="1:6" x14ac:dyDescent="0.25">
      <c r="A2773" s="2" t="s">
        <v>6</v>
      </c>
      <c r="B2773" s="2" t="s">
        <v>1194</v>
      </c>
      <c r="C2773" s="5">
        <v>0</v>
      </c>
      <c r="D2773" s="6">
        <v>0</v>
      </c>
      <c r="E2773" s="8">
        <v>43138</v>
      </c>
      <c r="F2773">
        <f t="shared" si="43"/>
        <v>2018</v>
      </c>
    </row>
    <row r="2774" spans="1:6" x14ac:dyDescent="0.25">
      <c r="A2774" s="2" t="s">
        <v>6</v>
      </c>
      <c r="B2774" s="2" t="s">
        <v>1195</v>
      </c>
      <c r="C2774" s="5">
        <v>747.52</v>
      </c>
      <c r="D2774" s="6">
        <v>0.51</v>
      </c>
      <c r="E2774" s="8">
        <v>43138</v>
      </c>
      <c r="F2774">
        <f t="shared" si="43"/>
        <v>2018</v>
      </c>
    </row>
    <row r="2775" spans="1:6" x14ac:dyDescent="0.25">
      <c r="A2775" s="2" t="s">
        <v>6</v>
      </c>
      <c r="B2775" s="2" t="s">
        <v>1195</v>
      </c>
      <c r="C2775" s="5">
        <v>467.2</v>
      </c>
      <c r="D2775" s="6">
        <v>0.32</v>
      </c>
      <c r="E2775" s="8">
        <v>43138</v>
      </c>
      <c r="F2775">
        <f t="shared" si="43"/>
        <v>2018</v>
      </c>
    </row>
    <row r="2776" spans="1:6" x14ac:dyDescent="0.25">
      <c r="A2776" s="2" t="s">
        <v>6</v>
      </c>
      <c r="B2776" s="2" t="s">
        <v>1195</v>
      </c>
      <c r="C2776" s="5">
        <v>0</v>
      </c>
      <c r="D2776" s="6">
        <v>0</v>
      </c>
      <c r="E2776" s="8">
        <v>43138</v>
      </c>
      <c r="F2776">
        <f t="shared" si="43"/>
        <v>2018</v>
      </c>
    </row>
    <row r="2777" spans="1:6" x14ac:dyDescent="0.25">
      <c r="A2777" s="2" t="s">
        <v>6</v>
      </c>
      <c r="B2777" s="2" t="s">
        <v>1196</v>
      </c>
      <c r="C2777" s="5">
        <v>560.64</v>
      </c>
      <c r="D2777" s="6">
        <v>0.38</v>
      </c>
      <c r="E2777" s="8">
        <v>43138</v>
      </c>
      <c r="F2777">
        <f t="shared" si="43"/>
        <v>2018</v>
      </c>
    </row>
    <row r="2778" spans="1:6" x14ac:dyDescent="0.25">
      <c r="A2778" s="2" t="s">
        <v>6</v>
      </c>
      <c r="B2778" s="2" t="s">
        <v>1196</v>
      </c>
      <c r="C2778" s="5">
        <v>233.6</v>
      </c>
      <c r="D2778" s="6">
        <v>0.16</v>
      </c>
      <c r="E2778" s="8">
        <v>43138</v>
      </c>
      <c r="F2778">
        <f t="shared" si="43"/>
        <v>2018</v>
      </c>
    </row>
    <row r="2779" spans="1:6" x14ac:dyDescent="0.25">
      <c r="A2779" s="2" t="s">
        <v>6</v>
      </c>
      <c r="B2779" s="2" t="s">
        <v>1196</v>
      </c>
      <c r="C2779" s="5">
        <v>0</v>
      </c>
      <c r="D2779" s="6">
        <v>0</v>
      </c>
      <c r="E2779" s="8">
        <v>43138</v>
      </c>
      <c r="F2779">
        <f t="shared" si="43"/>
        <v>2018</v>
      </c>
    </row>
    <row r="2780" spans="1:6" x14ac:dyDescent="0.25">
      <c r="A2780" s="2" t="s">
        <v>6</v>
      </c>
      <c r="B2780" s="2" t="s">
        <v>1197</v>
      </c>
      <c r="C2780" s="5">
        <v>233.6</v>
      </c>
      <c r="D2780" s="6">
        <v>0.16</v>
      </c>
      <c r="E2780" s="8">
        <v>43138</v>
      </c>
      <c r="F2780">
        <f t="shared" si="43"/>
        <v>2018</v>
      </c>
    </row>
    <row r="2781" spans="1:6" x14ac:dyDescent="0.25">
      <c r="A2781" s="2" t="s">
        <v>6</v>
      </c>
      <c r="B2781" s="2" t="s">
        <v>1197</v>
      </c>
      <c r="C2781" s="5">
        <v>560.64</v>
      </c>
      <c r="D2781" s="6">
        <v>0.38</v>
      </c>
      <c r="E2781" s="8">
        <v>43138</v>
      </c>
      <c r="F2781">
        <f t="shared" si="43"/>
        <v>2018</v>
      </c>
    </row>
    <row r="2782" spans="1:6" x14ac:dyDescent="0.25">
      <c r="A2782" s="2" t="s">
        <v>6</v>
      </c>
      <c r="B2782" s="2" t="s">
        <v>1197</v>
      </c>
      <c r="C2782" s="5">
        <v>0</v>
      </c>
      <c r="D2782" s="6">
        <v>0</v>
      </c>
      <c r="E2782" s="8">
        <v>43138</v>
      </c>
      <c r="F2782">
        <f t="shared" si="43"/>
        <v>2018</v>
      </c>
    </row>
    <row r="2783" spans="1:6" x14ac:dyDescent="0.25">
      <c r="A2783" s="2" t="s">
        <v>6</v>
      </c>
      <c r="B2783" s="2" t="s">
        <v>1198</v>
      </c>
      <c r="C2783" s="5">
        <v>1401.6</v>
      </c>
      <c r="D2783" s="6">
        <v>0.96</v>
      </c>
      <c r="E2783" s="8">
        <v>43153</v>
      </c>
      <c r="F2783">
        <f t="shared" si="43"/>
        <v>2018</v>
      </c>
    </row>
    <row r="2784" spans="1:6" x14ac:dyDescent="0.25">
      <c r="A2784" s="2" t="s">
        <v>6</v>
      </c>
      <c r="B2784" s="2" t="s">
        <v>1198</v>
      </c>
      <c r="C2784" s="5">
        <v>0</v>
      </c>
      <c r="D2784" s="6">
        <v>0</v>
      </c>
      <c r="E2784" s="8">
        <v>43153</v>
      </c>
      <c r="F2784">
        <f t="shared" si="43"/>
        <v>2018</v>
      </c>
    </row>
    <row r="2785" spans="1:6" x14ac:dyDescent="0.25">
      <c r="A2785" s="2" t="s">
        <v>6</v>
      </c>
      <c r="B2785" s="2" t="s">
        <v>1199</v>
      </c>
      <c r="C2785" s="5">
        <v>1121.28</v>
      </c>
      <c r="D2785" s="6">
        <v>0.77</v>
      </c>
      <c r="E2785" s="8">
        <v>43138</v>
      </c>
      <c r="F2785">
        <f t="shared" si="43"/>
        <v>2018</v>
      </c>
    </row>
    <row r="2786" spans="1:6" x14ac:dyDescent="0.25">
      <c r="A2786" s="2" t="s">
        <v>6</v>
      </c>
      <c r="B2786" s="2" t="s">
        <v>1199</v>
      </c>
      <c r="C2786" s="5">
        <v>0</v>
      </c>
      <c r="D2786" s="6">
        <v>0</v>
      </c>
      <c r="E2786" s="8">
        <v>43138</v>
      </c>
      <c r="F2786">
        <f t="shared" si="43"/>
        <v>2018</v>
      </c>
    </row>
    <row r="2787" spans="1:6" x14ac:dyDescent="0.25">
      <c r="A2787" s="2" t="s">
        <v>6</v>
      </c>
      <c r="B2787" s="2" t="s">
        <v>1200</v>
      </c>
      <c r="C2787" s="5">
        <v>934.4</v>
      </c>
      <c r="D2787" s="6">
        <v>0.64</v>
      </c>
      <c r="E2787" s="8">
        <v>43138</v>
      </c>
      <c r="F2787">
        <f t="shared" si="43"/>
        <v>2018</v>
      </c>
    </row>
    <row r="2788" spans="1:6" x14ac:dyDescent="0.25">
      <c r="A2788" s="2" t="s">
        <v>6</v>
      </c>
      <c r="B2788" s="2" t="s">
        <v>1200</v>
      </c>
      <c r="C2788" s="5">
        <v>0</v>
      </c>
      <c r="D2788" s="6">
        <v>0</v>
      </c>
      <c r="E2788" s="8">
        <v>43138</v>
      </c>
      <c r="F2788">
        <f t="shared" si="43"/>
        <v>2018</v>
      </c>
    </row>
    <row r="2789" spans="1:6" x14ac:dyDescent="0.25">
      <c r="A2789" s="2" t="s">
        <v>6</v>
      </c>
      <c r="B2789" s="2" t="s">
        <v>1201</v>
      </c>
      <c r="C2789" s="5">
        <v>373.76</v>
      </c>
      <c r="D2789" s="6">
        <v>0.26</v>
      </c>
      <c r="E2789" s="8">
        <v>43138</v>
      </c>
      <c r="F2789">
        <f t="shared" si="43"/>
        <v>2018</v>
      </c>
    </row>
    <row r="2790" spans="1:6" x14ac:dyDescent="0.25">
      <c r="A2790" s="2" t="s">
        <v>6</v>
      </c>
      <c r="B2790" s="2" t="s">
        <v>1201</v>
      </c>
      <c r="C2790" s="5">
        <v>116.8</v>
      </c>
      <c r="D2790" s="6">
        <v>0.08</v>
      </c>
      <c r="E2790" s="8">
        <v>43138</v>
      </c>
      <c r="F2790">
        <f t="shared" si="43"/>
        <v>2018</v>
      </c>
    </row>
    <row r="2791" spans="1:6" x14ac:dyDescent="0.25">
      <c r="A2791" s="2" t="s">
        <v>6</v>
      </c>
      <c r="B2791" s="2" t="s">
        <v>1201</v>
      </c>
      <c r="C2791" s="5">
        <v>0</v>
      </c>
      <c r="D2791" s="6">
        <v>0</v>
      </c>
      <c r="E2791" s="8">
        <v>43138</v>
      </c>
      <c r="F2791">
        <f t="shared" si="43"/>
        <v>2018</v>
      </c>
    </row>
    <row r="2792" spans="1:6" x14ac:dyDescent="0.25">
      <c r="A2792" s="2" t="s">
        <v>6</v>
      </c>
      <c r="B2792" s="2" t="s">
        <v>1202</v>
      </c>
      <c r="C2792" s="5">
        <v>934.4</v>
      </c>
      <c r="D2792" s="6">
        <v>0.64</v>
      </c>
      <c r="E2792" s="8">
        <v>43138</v>
      </c>
      <c r="F2792">
        <f t="shared" si="43"/>
        <v>2018</v>
      </c>
    </row>
    <row r="2793" spans="1:6" x14ac:dyDescent="0.25">
      <c r="A2793" s="2" t="s">
        <v>6</v>
      </c>
      <c r="B2793" s="2" t="s">
        <v>1202</v>
      </c>
      <c r="C2793" s="5">
        <v>233.6</v>
      </c>
      <c r="D2793" s="6">
        <v>0.16</v>
      </c>
      <c r="E2793" s="8">
        <v>43138</v>
      </c>
      <c r="F2793">
        <f t="shared" si="43"/>
        <v>2018</v>
      </c>
    </row>
    <row r="2794" spans="1:6" x14ac:dyDescent="0.25">
      <c r="A2794" s="2" t="s">
        <v>6</v>
      </c>
      <c r="B2794" s="2" t="s">
        <v>1202</v>
      </c>
      <c r="C2794" s="5">
        <v>0</v>
      </c>
      <c r="D2794" s="6">
        <v>0</v>
      </c>
      <c r="E2794" s="8">
        <v>43138</v>
      </c>
      <c r="F2794">
        <f t="shared" si="43"/>
        <v>2018</v>
      </c>
    </row>
    <row r="2795" spans="1:6" x14ac:dyDescent="0.25">
      <c r="A2795" s="2" t="s">
        <v>6</v>
      </c>
      <c r="B2795" s="2" t="s">
        <v>1203</v>
      </c>
      <c r="C2795" s="5">
        <v>934.4</v>
      </c>
      <c r="D2795" s="6">
        <v>0.64</v>
      </c>
      <c r="E2795" s="8">
        <v>43138</v>
      </c>
      <c r="F2795">
        <f t="shared" si="43"/>
        <v>2018</v>
      </c>
    </row>
    <row r="2796" spans="1:6" x14ac:dyDescent="0.25">
      <c r="A2796" s="2" t="s">
        <v>6</v>
      </c>
      <c r="B2796" s="2" t="s">
        <v>1203</v>
      </c>
      <c r="C2796" s="5">
        <v>0</v>
      </c>
      <c r="D2796" s="6">
        <v>0</v>
      </c>
      <c r="E2796" s="8">
        <v>43138</v>
      </c>
      <c r="F2796">
        <f t="shared" si="43"/>
        <v>2018</v>
      </c>
    </row>
    <row r="2797" spans="1:6" x14ac:dyDescent="0.25">
      <c r="A2797" s="2" t="s">
        <v>6</v>
      </c>
      <c r="B2797" s="2" t="s">
        <v>1204</v>
      </c>
      <c r="C2797" s="5">
        <v>747.52</v>
      </c>
      <c r="D2797" s="6">
        <v>0.51</v>
      </c>
      <c r="E2797" s="8">
        <v>43138</v>
      </c>
      <c r="F2797">
        <f t="shared" si="43"/>
        <v>2018</v>
      </c>
    </row>
    <row r="2798" spans="1:6" x14ac:dyDescent="0.25">
      <c r="A2798" s="2" t="s">
        <v>6</v>
      </c>
      <c r="B2798" s="2" t="s">
        <v>1204</v>
      </c>
      <c r="C2798" s="5">
        <v>0</v>
      </c>
      <c r="D2798" s="6">
        <v>0</v>
      </c>
      <c r="E2798" s="8">
        <v>43138</v>
      </c>
      <c r="F2798">
        <f t="shared" si="43"/>
        <v>2018</v>
      </c>
    </row>
    <row r="2799" spans="1:6" x14ac:dyDescent="0.25">
      <c r="A2799" s="2" t="s">
        <v>6</v>
      </c>
      <c r="B2799" s="2" t="s">
        <v>1205</v>
      </c>
      <c r="C2799" s="5">
        <v>560.64</v>
      </c>
      <c r="D2799" s="6">
        <v>0.38</v>
      </c>
      <c r="E2799" s="8">
        <v>43138</v>
      </c>
      <c r="F2799">
        <f t="shared" si="43"/>
        <v>2018</v>
      </c>
    </row>
    <row r="2800" spans="1:6" x14ac:dyDescent="0.25">
      <c r="A2800" s="2" t="s">
        <v>6</v>
      </c>
      <c r="B2800" s="2" t="s">
        <v>1205</v>
      </c>
      <c r="C2800" s="5">
        <v>0</v>
      </c>
      <c r="D2800" s="6">
        <v>0</v>
      </c>
      <c r="E2800" s="8">
        <v>43138</v>
      </c>
      <c r="F2800">
        <f t="shared" si="43"/>
        <v>2018</v>
      </c>
    </row>
    <row r="2801" spans="1:6" x14ac:dyDescent="0.25">
      <c r="A2801" s="2" t="s">
        <v>6</v>
      </c>
      <c r="B2801" s="2" t="s">
        <v>1206</v>
      </c>
      <c r="C2801" s="5">
        <v>747.52</v>
      </c>
      <c r="D2801" s="6">
        <v>0.51</v>
      </c>
      <c r="E2801" s="8">
        <v>43138</v>
      </c>
      <c r="F2801">
        <f t="shared" si="43"/>
        <v>2018</v>
      </c>
    </row>
    <row r="2802" spans="1:6" x14ac:dyDescent="0.25">
      <c r="A2802" s="2" t="s">
        <v>6</v>
      </c>
      <c r="B2802" s="2" t="s">
        <v>1206</v>
      </c>
      <c r="C2802" s="5">
        <v>233.6</v>
      </c>
      <c r="D2802" s="6">
        <v>0.16</v>
      </c>
      <c r="E2802" s="8">
        <v>43138</v>
      </c>
      <c r="F2802">
        <f t="shared" si="43"/>
        <v>2018</v>
      </c>
    </row>
    <row r="2803" spans="1:6" x14ac:dyDescent="0.25">
      <c r="A2803" s="2" t="s">
        <v>6</v>
      </c>
      <c r="B2803" s="2" t="s">
        <v>1206</v>
      </c>
      <c r="C2803" s="5">
        <v>0</v>
      </c>
      <c r="D2803" s="6">
        <v>0</v>
      </c>
      <c r="E2803" s="8">
        <v>43138</v>
      </c>
      <c r="F2803">
        <f t="shared" si="43"/>
        <v>2018</v>
      </c>
    </row>
    <row r="2804" spans="1:6" x14ac:dyDescent="0.25">
      <c r="A2804" s="2" t="s">
        <v>6</v>
      </c>
      <c r="B2804" s="2" t="s">
        <v>1207</v>
      </c>
      <c r="C2804" s="5">
        <v>53</v>
      </c>
      <c r="D2804" s="6">
        <v>0</v>
      </c>
      <c r="E2804" s="8">
        <v>43159</v>
      </c>
      <c r="F2804">
        <f t="shared" si="43"/>
        <v>2018</v>
      </c>
    </row>
    <row r="2805" spans="1:6" x14ac:dyDescent="0.25">
      <c r="A2805" s="2" t="s">
        <v>6</v>
      </c>
      <c r="B2805" s="2" t="s">
        <v>1207</v>
      </c>
      <c r="C2805" s="5">
        <v>700.8</v>
      </c>
      <c r="D2805" s="6">
        <v>0.48</v>
      </c>
      <c r="E2805" s="8">
        <v>43159</v>
      </c>
      <c r="F2805">
        <f t="shared" si="43"/>
        <v>2018</v>
      </c>
    </row>
    <row r="2806" spans="1:6" x14ac:dyDescent="0.25">
      <c r="A2806" s="2" t="s">
        <v>6</v>
      </c>
      <c r="B2806" s="2" t="s">
        <v>1207</v>
      </c>
      <c r="C2806" s="5">
        <v>416</v>
      </c>
      <c r="D2806" s="6">
        <v>0.16</v>
      </c>
      <c r="E2806" s="8">
        <v>43159</v>
      </c>
      <c r="F2806">
        <f t="shared" si="43"/>
        <v>2018</v>
      </c>
    </row>
    <row r="2807" spans="1:6" x14ac:dyDescent="0.25">
      <c r="A2807" s="2" t="s">
        <v>6</v>
      </c>
      <c r="B2807" s="2" t="s">
        <v>1207</v>
      </c>
      <c r="C2807" s="5">
        <v>675</v>
      </c>
      <c r="D2807" s="6">
        <v>0.09</v>
      </c>
      <c r="E2807" s="8">
        <v>43159</v>
      </c>
      <c r="F2807">
        <f t="shared" si="43"/>
        <v>2018</v>
      </c>
    </row>
    <row r="2808" spans="1:6" x14ac:dyDescent="0.25">
      <c r="A2808" s="2" t="s">
        <v>6</v>
      </c>
      <c r="B2808" s="2" t="s">
        <v>1207</v>
      </c>
      <c r="C2808" s="5">
        <v>2990.08</v>
      </c>
      <c r="D2808" s="6">
        <v>2.0499999999999998</v>
      </c>
      <c r="E2808" s="8">
        <v>43159</v>
      </c>
      <c r="F2808">
        <f t="shared" si="43"/>
        <v>2018</v>
      </c>
    </row>
    <row r="2809" spans="1:6" x14ac:dyDescent="0.25">
      <c r="A2809" s="2" t="s">
        <v>6</v>
      </c>
      <c r="B2809" s="2" t="s">
        <v>1207</v>
      </c>
      <c r="C2809" s="5">
        <v>0</v>
      </c>
      <c r="D2809" s="6">
        <v>0</v>
      </c>
      <c r="E2809" s="8">
        <v>43159</v>
      </c>
      <c r="F2809">
        <f t="shared" si="43"/>
        <v>2018</v>
      </c>
    </row>
    <row r="2810" spans="1:6" x14ac:dyDescent="0.25">
      <c r="A2810" s="2" t="s">
        <v>6</v>
      </c>
      <c r="B2810" s="2" t="s">
        <v>1208</v>
      </c>
      <c r="C2810" s="5">
        <v>560.64</v>
      </c>
      <c r="D2810" s="6">
        <v>0.38</v>
      </c>
      <c r="E2810" s="8">
        <v>43153</v>
      </c>
      <c r="F2810">
        <f t="shared" si="43"/>
        <v>2018</v>
      </c>
    </row>
    <row r="2811" spans="1:6" x14ac:dyDescent="0.25">
      <c r="A2811" s="2" t="s">
        <v>6</v>
      </c>
      <c r="B2811" s="2" t="s">
        <v>1208</v>
      </c>
      <c r="C2811" s="5">
        <v>53</v>
      </c>
      <c r="D2811" s="6">
        <v>0</v>
      </c>
      <c r="E2811" s="8">
        <v>43153</v>
      </c>
      <c r="F2811">
        <f t="shared" si="43"/>
        <v>2018</v>
      </c>
    </row>
    <row r="2812" spans="1:6" x14ac:dyDescent="0.25">
      <c r="A2812" s="2" t="s">
        <v>6</v>
      </c>
      <c r="B2812" s="2" t="s">
        <v>1208</v>
      </c>
      <c r="C2812" s="5">
        <v>0</v>
      </c>
      <c r="D2812" s="6">
        <v>0</v>
      </c>
      <c r="E2812" s="8">
        <v>43153</v>
      </c>
      <c r="F2812">
        <f t="shared" si="43"/>
        <v>2018</v>
      </c>
    </row>
    <row r="2813" spans="1:6" x14ac:dyDescent="0.25">
      <c r="A2813" s="2" t="s">
        <v>6</v>
      </c>
      <c r="B2813" s="2" t="s">
        <v>1209</v>
      </c>
      <c r="C2813" s="5">
        <v>1027.8399999999999</v>
      </c>
      <c r="D2813" s="6">
        <v>0.7</v>
      </c>
      <c r="E2813" s="8">
        <v>43153</v>
      </c>
      <c r="F2813">
        <f t="shared" si="43"/>
        <v>2018</v>
      </c>
    </row>
    <row r="2814" spans="1:6" x14ac:dyDescent="0.25">
      <c r="A2814" s="2" t="s">
        <v>6</v>
      </c>
      <c r="B2814" s="2" t="s">
        <v>1209</v>
      </c>
      <c r="C2814" s="5">
        <v>217.4</v>
      </c>
      <c r="D2814" s="6">
        <v>0</v>
      </c>
      <c r="E2814" s="8">
        <v>43153</v>
      </c>
      <c r="F2814">
        <f t="shared" si="43"/>
        <v>2018</v>
      </c>
    </row>
    <row r="2815" spans="1:6" x14ac:dyDescent="0.25">
      <c r="A2815" s="2" t="s">
        <v>6</v>
      </c>
      <c r="B2815" s="2" t="s">
        <v>1209</v>
      </c>
      <c r="C2815" s="5">
        <v>0</v>
      </c>
      <c r="D2815" s="6">
        <v>0</v>
      </c>
      <c r="E2815" s="8">
        <v>43153</v>
      </c>
      <c r="F2815">
        <f t="shared" si="43"/>
        <v>2018</v>
      </c>
    </row>
    <row r="2816" spans="1:6" x14ac:dyDescent="0.25">
      <c r="A2816" s="2" t="s">
        <v>6</v>
      </c>
      <c r="B2816" s="2" t="s">
        <v>1210</v>
      </c>
      <c r="C2816" s="5">
        <v>131.4</v>
      </c>
      <c r="D2816" s="6">
        <v>0.09</v>
      </c>
      <c r="E2816" s="8">
        <v>43153</v>
      </c>
      <c r="F2816">
        <f t="shared" si="43"/>
        <v>2018</v>
      </c>
    </row>
    <row r="2817" spans="1:6" x14ac:dyDescent="0.25">
      <c r="A2817" s="2" t="s">
        <v>6</v>
      </c>
      <c r="B2817" s="2" t="s">
        <v>1210</v>
      </c>
      <c r="C2817" s="5">
        <v>217.4</v>
      </c>
      <c r="D2817" s="6">
        <v>0</v>
      </c>
      <c r="E2817" s="8">
        <v>43153</v>
      </c>
      <c r="F2817">
        <f t="shared" si="43"/>
        <v>2018</v>
      </c>
    </row>
    <row r="2818" spans="1:6" x14ac:dyDescent="0.25">
      <c r="A2818" s="2" t="s">
        <v>6</v>
      </c>
      <c r="B2818" s="2" t="s">
        <v>1210</v>
      </c>
      <c r="C2818" s="5">
        <v>1401.6</v>
      </c>
      <c r="D2818" s="6">
        <v>0.96</v>
      </c>
      <c r="E2818" s="8">
        <v>43153</v>
      </c>
      <c r="F2818">
        <f t="shared" si="43"/>
        <v>2018</v>
      </c>
    </row>
    <row r="2819" spans="1:6" x14ac:dyDescent="0.25">
      <c r="A2819" s="2" t="s">
        <v>6</v>
      </c>
      <c r="B2819" s="2" t="s">
        <v>1210</v>
      </c>
      <c r="C2819" s="5">
        <v>0</v>
      </c>
      <c r="D2819" s="6">
        <v>0</v>
      </c>
      <c r="E2819" s="8">
        <v>43153</v>
      </c>
      <c r="F2819">
        <f t="shared" ref="F2819:F2882" si="44">YEAR(E2819)</f>
        <v>2018</v>
      </c>
    </row>
    <row r="2820" spans="1:6" x14ac:dyDescent="0.25">
      <c r="A2820" s="2" t="s">
        <v>6</v>
      </c>
      <c r="B2820" s="2" t="s">
        <v>1211</v>
      </c>
      <c r="C2820" s="5">
        <v>217.4</v>
      </c>
      <c r="D2820" s="6">
        <v>0</v>
      </c>
      <c r="E2820" s="8">
        <v>43153</v>
      </c>
      <c r="F2820">
        <f t="shared" si="44"/>
        <v>2018</v>
      </c>
    </row>
    <row r="2821" spans="1:6" x14ac:dyDescent="0.25">
      <c r="A2821" s="2" t="s">
        <v>6</v>
      </c>
      <c r="B2821" s="2" t="s">
        <v>1211</v>
      </c>
      <c r="C2821" s="5">
        <v>675</v>
      </c>
      <c r="D2821" s="6">
        <v>0.09</v>
      </c>
      <c r="E2821" s="8">
        <v>43153</v>
      </c>
      <c r="F2821">
        <f t="shared" si="44"/>
        <v>2018</v>
      </c>
    </row>
    <row r="2822" spans="1:6" x14ac:dyDescent="0.25">
      <c r="A2822" s="2" t="s">
        <v>6</v>
      </c>
      <c r="B2822" s="2" t="s">
        <v>1211</v>
      </c>
      <c r="C2822" s="5">
        <v>53</v>
      </c>
      <c r="D2822" s="6">
        <v>0</v>
      </c>
      <c r="E2822" s="8">
        <v>43153</v>
      </c>
      <c r="F2822">
        <f t="shared" si="44"/>
        <v>2018</v>
      </c>
    </row>
    <row r="2823" spans="1:6" x14ac:dyDescent="0.25">
      <c r="A2823" s="2" t="s">
        <v>6</v>
      </c>
      <c r="B2823" s="2" t="s">
        <v>1211</v>
      </c>
      <c r="C2823" s="5">
        <v>116.8</v>
      </c>
      <c r="D2823" s="6">
        <v>0.08</v>
      </c>
      <c r="E2823" s="8">
        <v>43153</v>
      </c>
      <c r="F2823">
        <f t="shared" si="44"/>
        <v>2018</v>
      </c>
    </row>
    <row r="2824" spans="1:6" x14ac:dyDescent="0.25">
      <c r="A2824" s="2" t="s">
        <v>6</v>
      </c>
      <c r="B2824" s="2" t="s">
        <v>1211</v>
      </c>
      <c r="C2824" s="5">
        <v>633</v>
      </c>
      <c r="D2824" s="6">
        <v>0.09</v>
      </c>
      <c r="E2824" s="8">
        <v>43153</v>
      </c>
      <c r="F2824">
        <f t="shared" si="44"/>
        <v>2018</v>
      </c>
    </row>
    <row r="2825" spans="1:6" x14ac:dyDescent="0.25">
      <c r="A2825" s="2" t="s">
        <v>6</v>
      </c>
      <c r="B2825" s="2" t="s">
        <v>1211</v>
      </c>
      <c r="C2825" s="5">
        <v>4672</v>
      </c>
      <c r="D2825" s="6">
        <v>3.2</v>
      </c>
      <c r="E2825" s="8">
        <v>43153</v>
      </c>
      <c r="F2825">
        <f t="shared" si="44"/>
        <v>2018</v>
      </c>
    </row>
    <row r="2826" spans="1:6" x14ac:dyDescent="0.25">
      <c r="A2826" s="2" t="s">
        <v>6</v>
      </c>
      <c r="B2826" s="2" t="s">
        <v>1211</v>
      </c>
      <c r="C2826" s="5">
        <v>0</v>
      </c>
      <c r="D2826" s="6">
        <v>0</v>
      </c>
      <c r="E2826" s="8">
        <v>43153</v>
      </c>
      <c r="F2826">
        <f t="shared" si="44"/>
        <v>2018</v>
      </c>
    </row>
    <row r="2827" spans="1:6" x14ac:dyDescent="0.25">
      <c r="A2827" s="2" t="s">
        <v>6</v>
      </c>
      <c r="B2827" s="2" t="s">
        <v>1212</v>
      </c>
      <c r="C2827" s="5">
        <v>248.2</v>
      </c>
      <c r="D2827" s="6">
        <v>0.17</v>
      </c>
      <c r="E2827" s="8">
        <v>43153</v>
      </c>
      <c r="F2827">
        <f t="shared" si="44"/>
        <v>2018</v>
      </c>
    </row>
    <row r="2828" spans="1:6" x14ac:dyDescent="0.25">
      <c r="A2828" s="2" t="s">
        <v>6</v>
      </c>
      <c r="B2828" s="2" t="s">
        <v>1212</v>
      </c>
      <c r="C2828" s="5">
        <v>675</v>
      </c>
      <c r="D2828" s="6">
        <v>0.09</v>
      </c>
      <c r="E2828" s="8">
        <v>43153</v>
      </c>
      <c r="F2828">
        <f t="shared" si="44"/>
        <v>2018</v>
      </c>
    </row>
    <row r="2829" spans="1:6" x14ac:dyDescent="0.25">
      <c r="A2829" s="2" t="s">
        <v>6</v>
      </c>
      <c r="B2829" s="2" t="s">
        <v>1212</v>
      </c>
      <c r="C2829" s="5">
        <v>832</v>
      </c>
      <c r="D2829" s="6">
        <v>0.32</v>
      </c>
      <c r="E2829" s="8">
        <v>43153</v>
      </c>
      <c r="F2829">
        <f t="shared" si="44"/>
        <v>2018</v>
      </c>
    </row>
    <row r="2830" spans="1:6" x14ac:dyDescent="0.25">
      <c r="A2830" s="2" t="s">
        <v>6</v>
      </c>
      <c r="B2830" s="2" t="s">
        <v>1212</v>
      </c>
      <c r="C2830" s="5">
        <v>1681.92</v>
      </c>
      <c r="D2830" s="6">
        <v>1.1499999999999999</v>
      </c>
      <c r="E2830" s="8">
        <v>43153</v>
      </c>
      <c r="F2830">
        <f t="shared" si="44"/>
        <v>2018</v>
      </c>
    </row>
    <row r="2831" spans="1:6" x14ac:dyDescent="0.25">
      <c r="A2831" s="2" t="s">
        <v>6</v>
      </c>
      <c r="B2831" s="2" t="s">
        <v>1212</v>
      </c>
      <c r="C2831" s="5">
        <v>217.4</v>
      </c>
      <c r="D2831" s="6">
        <v>0</v>
      </c>
      <c r="E2831" s="8">
        <v>43153</v>
      </c>
      <c r="F2831">
        <f t="shared" si="44"/>
        <v>2018</v>
      </c>
    </row>
    <row r="2832" spans="1:6" x14ac:dyDescent="0.25">
      <c r="A2832" s="2" t="s">
        <v>6</v>
      </c>
      <c r="B2832" s="2" t="s">
        <v>1212</v>
      </c>
      <c r="C2832" s="5">
        <v>0</v>
      </c>
      <c r="D2832" s="6">
        <v>0</v>
      </c>
      <c r="E2832" s="8">
        <v>43153</v>
      </c>
      <c r="F2832">
        <f t="shared" si="44"/>
        <v>2018</v>
      </c>
    </row>
    <row r="2833" spans="1:6" x14ac:dyDescent="0.25">
      <c r="A2833" s="2" t="s">
        <v>6</v>
      </c>
      <c r="B2833" s="2" t="s">
        <v>1213</v>
      </c>
      <c r="C2833" s="5">
        <v>53</v>
      </c>
      <c r="D2833" s="6">
        <v>0</v>
      </c>
      <c r="E2833" s="8">
        <v>43153</v>
      </c>
      <c r="F2833">
        <f t="shared" si="44"/>
        <v>2018</v>
      </c>
    </row>
    <row r="2834" spans="1:6" x14ac:dyDescent="0.25">
      <c r="A2834" s="2" t="s">
        <v>6</v>
      </c>
      <c r="B2834" s="2" t="s">
        <v>1213</v>
      </c>
      <c r="C2834" s="5">
        <v>675</v>
      </c>
      <c r="D2834" s="6">
        <v>0.09</v>
      </c>
      <c r="E2834" s="8">
        <v>43153</v>
      </c>
      <c r="F2834">
        <f t="shared" si="44"/>
        <v>2018</v>
      </c>
    </row>
    <row r="2835" spans="1:6" x14ac:dyDescent="0.25">
      <c r="A2835" s="2" t="s">
        <v>6</v>
      </c>
      <c r="B2835" s="2" t="s">
        <v>1213</v>
      </c>
      <c r="C2835" s="5">
        <v>373.76</v>
      </c>
      <c r="D2835" s="6">
        <v>0.26</v>
      </c>
      <c r="E2835" s="8">
        <v>43153</v>
      </c>
      <c r="F2835">
        <f t="shared" si="44"/>
        <v>2018</v>
      </c>
    </row>
    <row r="2836" spans="1:6" x14ac:dyDescent="0.25">
      <c r="A2836" s="2" t="s">
        <v>6</v>
      </c>
      <c r="B2836" s="2" t="s">
        <v>1213</v>
      </c>
      <c r="C2836" s="5">
        <v>217.4</v>
      </c>
      <c r="D2836" s="6">
        <v>0</v>
      </c>
      <c r="E2836" s="8">
        <v>43153</v>
      </c>
      <c r="F2836">
        <f t="shared" si="44"/>
        <v>2018</v>
      </c>
    </row>
    <row r="2837" spans="1:6" x14ac:dyDescent="0.25">
      <c r="A2837" s="2" t="s">
        <v>6</v>
      </c>
      <c r="B2837" s="2" t="s">
        <v>1213</v>
      </c>
      <c r="C2837" s="5">
        <v>0</v>
      </c>
      <c r="D2837" s="6">
        <v>0</v>
      </c>
      <c r="E2837" s="8">
        <v>43153</v>
      </c>
      <c r="F2837">
        <f t="shared" si="44"/>
        <v>2018</v>
      </c>
    </row>
    <row r="2838" spans="1:6" x14ac:dyDescent="0.25">
      <c r="A2838" s="2" t="s">
        <v>6</v>
      </c>
      <c r="B2838" s="2" t="s">
        <v>1214</v>
      </c>
      <c r="C2838" s="5">
        <v>217.4</v>
      </c>
      <c r="D2838" s="6">
        <v>0</v>
      </c>
      <c r="E2838" s="8">
        <v>43159</v>
      </c>
      <c r="F2838">
        <f t="shared" si="44"/>
        <v>2018</v>
      </c>
    </row>
    <row r="2839" spans="1:6" x14ac:dyDescent="0.25">
      <c r="A2839" s="2" t="s">
        <v>6</v>
      </c>
      <c r="B2839" s="2" t="s">
        <v>1214</v>
      </c>
      <c r="C2839" s="5">
        <v>485</v>
      </c>
      <c r="D2839" s="6">
        <v>0.15</v>
      </c>
      <c r="E2839" s="8">
        <v>43159</v>
      </c>
      <c r="F2839">
        <f t="shared" si="44"/>
        <v>2018</v>
      </c>
    </row>
    <row r="2840" spans="1:6" x14ac:dyDescent="0.25">
      <c r="A2840" s="2" t="s">
        <v>6</v>
      </c>
      <c r="B2840" s="2" t="s">
        <v>1214</v>
      </c>
      <c r="C2840" s="5">
        <v>379.6</v>
      </c>
      <c r="D2840" s="6">
        <v>0.26</v>
      </c>
      <c r="E2840" s="8">
        <v>43159</v>
      </c>
      <c r="F2840">
        <f t="shared" si="44"/>
        <v>2018</v>
      </c>
    </row>
    <row r="2841" spans="1:6" x14ac:dyDescent="0.25">
      <c r="A2841" s="2" t="s">
        <v>6</v>
      </c>
      <c r="B2841" s="2" t="s">
        <v>1214</v>
      </c>
      <c r="C2841" s="5">
        <v>53</v>
      </c>
      <c r="D2841" s="6">
        <v>0</v>
      </c>
      <c r="E2841" s="8">
        <v>43159</v>
      </c>
      <c r="F2841">
        <f t="shared" si="44"/>
        <v>2018</v>
      </c>
    </row>
    <row r="2842" spans="1:6" x14ac:dyDescent="0.25">
      <c r="A2842" s="2" t="s">
        <v>6</v>
      </c>
      <c r="B2842" s="2" t="s">
        <v>1214</v>
      </c>
      <c r="C2842" s="5">
        <v>633</v>
      </c>
      <c r="D2842" s="6">
        <v>0.09</v>
      </c>
      <c r="E2842" s="8">
        <v>43159</v>
      </c>
      <c r="F2842">
        <f t="shared" si="44"/>
        <v>2018</v>
      </c>
    </row>
    <row r="2843" spans="1:6" x14ac:dyDescent="0.25">
      <c r="A2843" s="2" t="s">
        <v>6</v>
      </c>
      <c r="B2843" s="2" t="s">
        <v>1214</v>
      </c>
      <c r="C2843" s="5">
        <v>2803.2</v>
      </c>
      <c r="D2843" s="6">
        <v>1.92</v>
      </c>
      <c r="E2843" s="8">
        <v>43159</v>
      </c>
      <c r="F2843">
        <f t="shared" si="44"/>
        <v>2018</v>
      </c>
    </row>
    <row r="2844" spans="1:6" x14ac:dyDescent="0.25">
      <c r="A2844" s="2" t="s">
        <v>6</v>
      </c>
      <c r="B2844" s="2" t="s">
        <v>1214</v>
      </c>
      <c r="C2844" s="5">
        <v>0</v>
      </c>
      <c r="D2844" s="6">
        <v>0</v>
      </c>
      <c r="E2844" s="8">
        <v>43159</v>
      </c>
      <c r="F2844">
        <f t="shared" si="44"/>
        <v>2018</v>
      </c>
    </row>
    <row r="2845" spans="1:6" x14ac:dyDescent="0.25">
      <c r="A2845" s="2" t="s">
        <v>6</v>
      </c>
      <c r="B2845" s="2" t="s">
        <v>1215</v>
      </c>
      <c r="C2845" s="5">
        <v>653</v>
      </c>
      <c r="D2845" s="6">
        <v>0.08</v>
      </c>
      <c r="E2845" s="8">
        <v>43159</v>
      </c>
      <c r="F2845">
        <f t="shared" si="44"/>
        <v>2018</v>
      </c>
    </row>
    <row r="2846" spans="1:6" x14ac:dyDescent="0.25">
      <c r="A2846" s="2" t="s">
        <v>6</v>
      </c>
      <c r="B2846" s="2" t="s">
        <v>1215</v>
      </c>
      <c r="C2846" s="5">
        <v>2149.12</v>
      </c>
      <c r="D2846" s="6">
        <v>1.47</v>
      </c>
      <c r="E2846" s="8">
        <v>43159</v>
      </c>
      <c r="F2846">
        <f t="shared" si="44"/>
        <v>2018</v>
      </c>
    </row>
    <row r="2847" spans="1:6" x14ac:dyDescent="0.25">
      <c r="A2847" s="2" t="s">
        <v>6</v>
      </c>
      <c r="B2847" s="2" t="s">
        <v>1215</v>
      </c>
      <c r="C2847" s="5">
        <v>53</v>
      </c>
      <c r="D2847" s="6">
        <v>0</v>
      </c>
      <c r="E2847" s="8">
        <v>43159</v>
      </c>
      <c r="F2847">
        <f t="shared" si="44"/>
        <v>2018</v>
      </c>
    </row>
    <row r="2848" spans="1:6" x14ac:dyDescent="0.25">
      <c r="A2848" s="2" t="s">
        <v>6</v>
      </c>
      <c r="B2848" s="2" t="s">
        <v>1215</v>
      </c>
      <c r="C2848" s="5">
        <v>217.4</v>
      </c>
      <c r="D2848" s="6">
        <v>0</v>
      </c>
      <c r="E2848" s="8">
        <v>43159</v>
      </c>
      <c r="F2848">
        <f t="shared" si="44"/>
        <v>2018</v>
      </c>
    </row>
    <row r="2849" spans="1:6" x14ac:dyDescent="0.25">
      <c r="A2849" s="2" t="s">
        <v>6</v>
      </c>
      <c r="B2849" s="2" t="s">
        <v>1215</v>
      </c>
      <c r="C2849" s="5">
        <v>49.64</v>
      </c>
      <c r="D2849" s="6">
        <v>0.03</v>
      </c>
      <c r="E2849" s="8">
        <v>43159</v>
      </c>
      <c r="F2849">
        <f t="shared" si="44"/>
        <v>2018</v>
      </c>
    </row>
    <row r="2850" spans="1:6" x14ac:dyDescent="0.25">
      <c r="A2850" s="2" t="s">
        <v>6</v>
      </c>
      <c r="B2850" s="2" t="s">
        <v>1215</v>
      </c>
      <c r="C2850" s="5">
        <v>0</v>
      </c>
      <c r="D2850" s="6">
        <v>0</v>
      </c>
      <c r="E2850" s="8">
        <v>43159</v>
      </c>
      <c r="F2850">
        <f t="shared" si="44"/>
        <v>2018</v>
      </c>
    </row>
    <row r="2851" spans="1:6" x14ac:dyDescent="0.25">
      <c r="A2851" s="2" t="s">
        <v>6</v>
      </c>
      <c r="B2851" s="2" t="s">
        <v>1216</v>
      </c>
      <c r="C2851" s="5">
        <v>217.4</v>
      </c>
      <c r="D2851" s="6">
        <v>0</v>
      </c>
      <c r="E2851" s="8">
        <v>43153</v>
      </c>
      <c r="F2851">
        <f t="shared" si="44"/>
        <v>2018</v>
      </c>
    </row>
    <row r="2852" spans="1:6" x14ac:dyDescent="0.25">
      <c r="A2852" s="2" t="s">
        <v>6</v>
      </c>
      <c r="B2852" s="2" t="s">
        <v>1216</v>
      </c>
      <c r="C2852" s="5">
        <v>53</v>
      </c>
      <c r="D2852" s="6">
        <v>0</v>
      </c>
      <c r="E2852" s="8">
        <v>43153</v>
      </c>
      <c r="F2852">
        <f t="shared" si="44"/>
        <v>2018</v>
      </c>
    </row>
    <row r="2853" spans="1:6" x14ac:dyDescent="0.25">
      <c r="A2853" s="2" t="s">
        <v>6</v>
      </c>
      <c r="B2853" s="2" t="s">
        <v>1216</v>
      </c>
      <c r="C2853" s="5">
        <v>2336</v>
      </c>
      <c r="D2853" s="6">
        <v>1.6</v>
      </c>
      <c r="E2853" s="8">
        <v>43153</v>
      </c>
      <c r="F2853">
        <f t="shared" si="44"/>
        <v>2018</v>
      </c>
    </row>
    <row r="2854" spans="1:6" x14ac:dyDescent="0.25">
      <c r="A2854" s="2" t="s">
        <v>6</v>
      </c>
      <c r="B2854" s="2" t="s">
        <v>1216</v>
      </c>
      <c r="C2854" s="5">
        <v>675</v>
      </c>
      <c r="D2854" s="6">
        <v>0.09</v>
      </c>
      <c r="E2854" s="8">
        <v>43153</v>
      </c>
      <c r="F2854">
        <f t="shared" si="44"/>
        <v>2018</v>
      </c>
    </row>
    <row r="2855" spans="1:6" x14ac:dyDescent="0.25">
      <c r="A2855" s="2" t="s">
        <v>6</v>
      </c>
      <c r="B2855" s="2" t="s">
        <v>1216</v>
      </c>
      <c r="C2855" s="5">
        <v>0</v>
      </c>
      <c r="D2855" s="6">
        <v>0</v>
      </c>
      <c r="E2855" s="8">
        <v>43153</v>
      </c>
      <c r="F2855">
        <f t="shared" si="44"/>
        <v>2018</v>
      </c>
    </row>
    <row r="2856" spans="1:6" x14ac:dyDescent="0.25">
      <c r="A2856" s="2" t="s">
        <v>6</v>
      </c>
      <c r="B2856" s="2" t="s">
        <v>1217</v>
      </c>
      <c r="C2856" s="5">
        <v>217.4</v>
      </c>
      <c r="D2856" s="6">
        <v>0</v>
      </c>
      <c r="E2856" s="8">
        <v>43153</v>
      </c>
      <c r="F2856">
        <f t="shared" si="44"/>
        <v>2018</v>
      </c>
    </row>
    <row r="2857" spans="1:6" x14ac:dyDescent="0.25">
      <c r="A2857" s="2" t="s">
        <v>6</v>
      </c>
      <c r="B2857" s="2" t="s">
        <v>1217</v>
      </c>
      <c r="C2857" s="5">
        <v>485</v>
      </c>
      <c r="D2857" s="6">
        <v>0.15</v>
      </c>
      <c r="E2857" s="8">
        <v>43153</v>
      </c>
      <c r="F2857">
        <f t="shared" si="44"/>
        <v>2018</v>
      </c>
    </row>
    <row r="2858" spans="1:6" x14ac:dyDescent="0.25">
      <c r="A2858" s="2" t="s">
        <v>6</v>
      </c>
      <c r="B2858" s="2" t="s">
        <v>1217</v>
      </c>
      <c r="C2858" s="5">
        <v>3737.6</v>
      </c>
      <c r="D2858" s="6">
        <v>2.56</v>
      </c>
      <c r="E2858" s="8">
        <v>43153</v>
      </c>
      <c r="F2858">
        <f t="shared" si="44"/>
        <v>2018</v>
      </c>
    </row>
    <row r="2859" spans="1:6" x14ac:dyDescent="0.25">
      <c r="A2859" s="2" t="s">
        <v>6</v>
      </c>
      <c r="B2859" s="2" t="s">
        <v>1217</v>
      </c>
      <c r="C2859" s="5">
        <v>653</v>
      </c>
      <c r="D2859" s="6">
        <v>0.08</v>
      </c>
      <c r="E2859" s="8">
        <v>43153</v>
      </c>
      <c r="F2859">
        <f t="shared" si="44"/>
        <v>2018</v>
      </c>
    </row>
    <row r="2860" spans="1:6" x14ac:dyDescent="0.25">
      <c r="A2860" s="2" t="s">
        <v>6</v>
      </c>
      <c r="B2860" s="2" t="s">
        <v>1217</v>
      </c>
      <c r="C2860" s="5">
        <v>0</v>
      </c>
      <c r="D2860" s="6">
        <v>0</v>
      </c>
      <c r="E2860" s="8">
        <v>43153</v>
      </c>
      <c r="F2860">
        <f t="shared" si="44"/>
        <v>2018</v>
      </c>
    </row>
    <row r="2861" spans="1:6" x14ac:dyDescent="0.25">
      <c r="A2861" s="2" t="s">
        <v>6</v>
      </c>
      <c r="B2861" s="2" t="s">
        <v>1218</v>
      </c>
      <c r="C2861" s="5">
        <v>675</v>
      </c>
      <c r="D2861" s="6">
        <v>0.09</v>
      </c>
      <c r="E2861" s="8">
        <v>43153</v>
      </c>
      <c r="F2861">
        <f t="shared" si="44"/>
        <v>2018</v>
      </c>
    </row>
    <row r="2862" spans="1:6" x14ac:dyDescent="0.25">
      <c r="A2862" s="2" t="s">
        <v>6</v>
      </c>
      <c r="B2862" s="2" t="s">
        <v>1218</v>
      </c>
      <c r="C2862" s="5">
        <v>2803.2</v>
      </c>
      <c r="D2862" s="6">
        <v>1.92</v>
      </c>
      <c r="E2862" s="8">
        <v>43153</v>
      </c>
      <c r="F2862">
        <f t="shared" si="44"/>
        <v>2018</v>
      </c>
    </row>
    <row r="2863" spans="1:6" x14ac:dyDescent="0.25">
      <c r="A2863" s="2" t="s">
        <v>6</v>
      </c>
      <c r="B2863" s="2" t="s">
        <v>1218</v>
      </c>
      <c r="C2863" s="5">
        <v>160</v>
      </c>
      <c r="D2863" s="6">
        <v>0.02</v>
      </c>
      <c r="E2863" s="8">
        <v>43153</v>
      </c>
      <c r="F2863">
        <f t="shared" si="44"/>
        <v>2018</v>
      </c>
    </row>
    <row r="2864" spans="1:6" x14ac:dyDescent="0.25">
      <c r="A2864" s="2" t="s">
        <v>6</v>
      </c>
      <c r="B2864" s="2" t="s">
        <v>1218</v>
      </c>
      <c r="C2864" s="5">
        <v>217.4</v>
      </c>
      <c r="D2864" s="6">
        <v>0</v>
      </c>
      <c r="E2864" s="8">
        <v>43153</v>
      </c>
      <c r="F2864">
        <f t="shared" si="44"/>
        <v>2018</v>
      </c>
    </row>
    <row r="2865" spans="1:6" x14ac:dyDescent="0.25">
      <c r="A2865" s="2" t="s">
        <v>6</v>
      </c>
      <c r="B2865" s="2" t="s">
        <v>1218</v>
      </c>
      <c r="C2865" s="5">
        <v>140</v>
      </c>
      <c r="D2865" s="6">
        <v>0.02</v>
      </c>
      <c r="E2865" s="8">
        <v>43153</v>
      </c>
      <c r="F2865">
        <f t="shared" si="44"/>
        <v>2018</v>
      </c>
    </row>
    <row r="2866" spans="1:6" x14ac:dyDescent="0.25">
      <c r="A2866" s="2" t="s">
        <v>6</v>
      </c>
      <c r="B2866" s="2" t="s">
        <v>1218</v>
      </c>
      <c r="C2866" s="5">
        <v>53</v>
      </c>
      <c r="D2866" s="6">
        <v>0</v>
      </c>
      <c r="E2866" s="8">
        <v>43153</v>
      </c>
      <c r="F2866">
        <f t="shared" si="44"/>
        <v>2018</v>
      </c>
    </row>
    <row r="2867" spans="1:6" x14ac:dyDescent="0.25">
      <c r="A2867" s="2" t="s">
        <v>6</v>
      </c>
      <c r="B2867" s="2" t="s">
        <v>1218</v>
      </c>
      <c r="C2867" s="5">
        <v>0</v>
      </c>
      <c r="D2867" s="6">
        <v>0</v>
      </c>
      <c r="E2867" s="8">
        <v>43153</v>
      </c>
      <c r="F2867">
        <f t="shared" si="44"/>
        <v>2018</v>
      </c>
    </row>
    <row r="2868" spans="1:6" x14ac:dyDescent="0.25">
      <c r="A2868" s="2" t="s">
        <v>6</v>
      </c>
      <c r="B2868" s="2" t="s">
        <v>1219</v>
      </c>
      <c r="C2868" s="5">
        <v>53</v>
      </c>
      <c r="D2868" s="6">
        <v>0</v>
      </c>
      <c r="E2868" s="8">
        <v>43153</v>
      </c>
      <c r="F2868">
        <f t="shared" si="44"/>
        <v>2018</v>
      </c>
    </row>
    <row r="2869" spans="1:6" x14ac:dyDescent="0.25">
      <c r="A2869" s="2" t="s">
        <v>6</v>
      </c>
      <c r="B2869" s="2" t="s">
        <v>1219</v>
      </c>
      <c r="C2869" s="5">
        <v>560.64</v>
      </c>
      <c r="D2869" s="6">
        <v>0.38</v>
      </c>
      <c r="E2869" s="8">
        <v>43153</v>
      </c>
      <c r="F2869">
        <f t="shared" si="44"/>
        <v>2018</v>
      </c>
    </row>
    <row r="2870" spans="1:6" x14ac:dyDescent="0.25">
      <c r="A2870" s="2" t="s">
        <v>6</v>
      </c>
      <c r="B2870" s="2" t="s">
        <v>1219</v>
      </c>
      <c r="C2870" s="5">
        <v>217.4</v>
      </c>
      <c r="D2870" s="6">
        <v>0</v>
      </c>
      <c r="E2870" s="8">
        <v>43153</v>
      </c>
      <c r="F2870">
        <f t="shared" si="44"/>
        <v>2018</v>
      </c>
    </row>
    <row r="2871" spans="1:6" x14ac:dyDescent="0.25">
      <c r="A2871" s="2" t="s">
        <v>6</v>
      </c>
      <c r="B2871" s="2" t="s">
        <v>1219</v>
      </c>
      <c r="C2871" s="5">
        <v>675</v>
      </c>
      <c r="D2871" s="6">
        <v>0.09</v>
      </c>
      <c r="E2871" s="8">
        <v>43153</v>
      </c>
      <c r="F2871">
        <f t="shared" si="44"/>
        <v>2018</v>
      </c>
    </row>
    <row r="2872" spans="1:6" x14ac:dyDescent="0.25">
      <c r="A2872" s="2" t="s">
        <v>6</v>
      </c>
      <c r="B2872" s="2" t="s">
        <v>1219</v>
      </c>
      <c r="C2872" s="5">
        <v>0</v>
      </c>
      <c r="D2872" s="6">
        <v>0</v>
      </c>
      <c r="E2872" s="8">
        <v>43153</v>
      </c>
      <c r="F2872">
        <f t="shared" si="44"/>
        <v>2018</v>
      </c>
    </row>
    <row r="2873" spans="1:6" x14ac:dyDescent="0.25">
      <c r="A2873" s="2" t="s">
        <v>6</v>
      </c>
      <c r="B2873" s="2" t="s">
        <v>1220</v>
      </c>
      <c r="C2873" s="5">
        <v>140</v>
      </c>
      <c r="D2873" s="6">
        <v>0.02</v>
      </c>
      <c r="E2873" s="8">
        <v>43153</v>
      </c>
      <c r="F2873">
        <f t="shared" si="44"/>
        <v>2018</v>
      </c>
    </row>
    <row r="2874" spans="1:6" x14ac:dyDescent="0.25">
      <c r="A2874" s="2" t="s">
        <v>6</v>
      </c>
      <c r="B2874" s="2" t="s">
        <v>1220</v>
      </c>
      <c r="C2874" s="5">
        <v>53</v>
      </c>
      <c r="D2874" s="6">
        <v>0</v>
      </c>
      <c r="E2874" s="8">
        <v>43153</v>
      </c>
      <c r="F2874">
        <f t="shared" si="44"/>
        <v>2018</v>
      </c>
    </row>
    <row r="2875" spans="1:6" x14ac:dyDescent="0.25">
      <c r="A2875" s="2" t="s">
        <v>6</v>
      </c>
      <c r="B2875" s="2" t="s">
        <v>1220</v>
      </c>
      <c r="C2875" s="5">
        <v>217.4</v>
      </c>
      <c r="D2875" s="6">
        <v>0</v>
      </c>
      <c r="E2875" s="8">
        <v>43153</v>
      </c>
      <c r="F2875">
        <f t="shared" si="44"/>
        <v>2018</v>
      </c>
    </row>
    <row r="2876" spans="1:6" x14ac:dyDescent="0.25">
      <c r="A2876" s="2" t="s">
        <v>6</v>
      </c>
      <c r="B2876" s="2" t="s">
        <v>1220</v>
      </c>
      <c r="C2876" s="5">
        <v>3363.84</v>
      </c>
      <c r="D2876" s="6">
        <v>2.2999999999999998</v>
      </c>
      <c r="E2876" s="8">
        <v>43153</v>
      </c>
      <c r="F2876">
        <f t="shared" si="44"/>
        <v>2018</v>
      </c>
    </row>
    <row r="2877" spans="1:6" x14ac:dyDescent="0.25">
      <c r="A2877" s="2" t="s">
        <v>6</v>
      </c>
      <c r="B2877" s="2" t="s">
        <v>1220</v>
      </c>
      <c r="C2877" s="5">
        <v>160</v>
      </c>
      <c r="D2877" s="6">
        <v>0.02</v>
      </c>
      <c r="E2877" s="8">
        <v>43153</v>
      </c>
      <c r="F2877">
        <f t="shared" si="44"/>
        <v>2018</v>
      </c>
    </row>
    <row r="2878" spans="1:6" x14ac:dyDescent="0.25">
      <c r="A2878" s="2" t="s">
        <v>6</v>
      </c>
      <c r="B2878" s="2" t="s">
        <v>1220</v>
      </c>
      <c r="C2878" s="5">
        <v>416</v>
      </c>
      <c r="D2878" s="6">
        <v>0.16</v>
      </c>
      <c r="E2878" s="8">
        <v>43153</v>
      </c>
      <c r="F2878">
        <f t="shared" si="44"/>
        <v>2018</v>
      </c>
    </row>
    <row r="2879" spans="1:6" x14ac:dyDescent="0.25">
      <c r="A2879" s="2" t="s">
        <v>6</v>
      </c>
      <c r="B2879" s="2" t="s">
        <v>1220</v>
      </c>
      <c r="C2879" s="5">
        <v>0</v>
      </c>
      <c r="D2879" s="6">
        <v>0</v>
      </c>
      <c r="E2879" s="8">
        <v>43153</v>
      </c>
      <c r="F2879">
        <f t="shared" si="44"/>
        <v>2018</v>
      </c>
    </row>
    <row r="2880" spans="1:6" x14ac:dyDescent="0.25">
      <c r="A2880" s="2" t="s">
        <v>6</v>
      </c>
      <c r="B2880" s="2" t="s">
        <v>1221</v>
      </c>
      <c r="C2880" s="5">
        <v>217.4</v>
      </c>
      <c r="D2880" s="6">
        <v>0</v>
      </c>
      <c r="E2880" s="8">
        <v>43159</v>
      </c>
      <c r="F2880">
        <f t="shared" si="44"/>
        <v>2018</v>
      </c>
    </row>
    <row r="2881" spans="1:6" x14ac:dyDescent="0.25">
      <c r="A2881" s="2" t="s">
        <v>6</v>
      </c>
      <c r="B2881" s="2" t="s">
        <v>1221</v>
      </c>
      <c r="C2881" s="5">
        <v>675</v>
      </c>
      <c r="D2881" s="6">
        <v>0.09</v>
      </c>
      <c r="E2881" s="8">
        <v>43159</v>
      </c>
      <c r="F2881">
        <f t="shared" si="44"/>
        <v>2018</v>
      </c>
    </row>
    <row r="2882" spans="1:6" x14ac:dyDescent="0.25">
      <c r="A2882" s="2" t="s">
        <v>6</v>
      </c>
      <c r="B2882" s="2" t="s">
        <v>1221</v>
      </c>
      <c r="C2882" s="5">
        <v>1495.04</v>
      </c>
      <c r="D2882" s="6">
        <v>1.02</v>
      </c>
      <c r="E2882" s="8">
        <v>43159</v>
      </c>
      <c r="F2882">
        <f t="shared" si="44"/>
        <v>2018</v>
      </c>
    </row>
    <row r="2883" spans="1:6" x14ac:dyDescent="0.25">
      <c r="A2883" s="2" t="s">
        <v>6</v>
      </c>
      <c r="B2883" s="2" t="s">
        <v>1221</v>
      </c>
      <c r="C2883" s="5">
        <v>53</v>
      </c>
      <c r="D2883" s="6">
        <v>0</v>
      </c>
      <c r="E2883" s="8">
        <v>43159</v>
      </c>
      <c r="F2883">
        <f t="shared" ref="F2883:F2946" si="45">YEAR(E2883)</f>
        <v>2018</v>
      </c>
    </row>
    <row r="2884" spans="1:6" x14ac:dyDescent="0.25">
      <c r="A2884" s="2" t="s">
        <v>6</v>
      </c>
      <c r="B2884" s="2" t="s">
        <v>1221</v>
      </c>
      <c r="C2884" s="5">
        <v>0</v>
      </c>
      <c r="D2884" s="6">
        <v>0</v>
      </c>
      <c r="E2884" s="8">
        <v>43159</v>
      </c>
      <c r="F2884">
        <f t="shared" si="45"/>
        <v>2018</v>
      </c>
    </row>
    <row r="2885" spans="1:6" x14ac:dyDescent="0.25">
      <c r="A2885" s="2" t="s">
        <v>6</v>
      </c>
      <c r="B2885" s="2" t="s">
        <v>1222</v>
      </c>
      <c r="C2885" s="5">
        <v>675</v>
      </c>
      <c r="D2885" s="6">
        <v>0.09</v>
      </c>
      <c r="E2885" s="8">
        <v>43159</v>
      </c>
      <c r="F2885">
        <f t="shared" si="45"/>
        <v>2018</v>
      </c>
    </row>
    <row r="2886" spans="1:6" x14ac:dyDescent="0.25">
      <c r="A2886" s="2" t="s">
        <v>6</v>
      </c>
      <c r="B2886" s="2" t="s">
        <v>1222</v>
      </c>
      <c r="C2886" s="5">
        <v>416</v>
      </c>
      <c r="D2886" s="6">
        <v>0.16</v>
      </c>
      <c r="E2886" s="8">
        <v>43159</v>
      </c>
      <c r="F2886">
        <f t="shared" si="45"/>
        <v>2018</v>
      </c>
    </row>
    <row r="2887" spans="1:6" x14ac:dyDescent="0.25">
      <c r="A2887" s="2" t="s">
        <v>6</v>
      </c>
      <c r="B2887" s="2" t="s">
        <v>1222</v>
      </c>
      <c r="C2887" s="5">
        <v>1495.04</v>
      </c>
      <c r="D2887" s="6">
        <v>1.02</v>
      </c>
      <c r="E2887" s="8">
        <v>43159</v>
      </c>
      <c r="F2887">
        <f t="shared" si="45"/>
        <v>2018</v>
      </c>
    </row>
    <row r="2888" spans="1:6" x14ac:dyDescent="0.25">
      <c r="A2888" s="2" t="s">
        <v>6</v>
      </c>
      <c r="B2888" s="2" t="s">
        <v>1222</v>
      </c>
      <c r="C2888" s="5">
        <v>106</v>
      </c>
      <c r="D2888" s="6">
        <v>0</v>
      </c>
      <c r="E2888" s="8">
        <v>43159</v>
      </c>
      <c r="F2888">
        <f t="shared" si="45"/>
        <v>2018</v>
      </c>
    </row>
    <row r="2889" spans="1:6" x14ac:dyDescent="0.25">
      <c r="A2889" s="2" t="s">
        <v>6</v>
      </c>
      <c r="B2889" s="2" t="s">
        <v>1222</v>
      </c>
      <c r="C2889" s="5">
        <v>217.4</v>
      </c>
      <c r="D2889" s="6">
        <v>0</v>
      </c>
      <c r="E2889" s="8">
        <v>43159</v>
      </c>
      <c r="F2889">
        <f t="shared" si="45"/>
        <v>2018</v>
      </c>
    </row>
    <row r="2890" spans="1:6" x14ac:dyDescent="0.25">
      <c r="A2890" s="2" t="s">
        <v>6</v>
      </c>
      <c r="B2890" s="2" t="s">
        <v>1222</v>
      </c>
      <c r="C2890" s="5">
        <v>0</v>
      </c>
      <c r="D2890" s="6">
        <v>0</v>
      </c>
      <c r="E2890" s="8">
        <v>43159</v>
      </c>
      <c r="F2890">
        <f t="shared" si="45"/>
        <v>2018</v>
      </c>
    </row>
    <row r="2891" spans="1:6" x14ac:dyDescent="0.25">
      <c r="A2891" s="2" t="s">
        <v>6</v>
      </c>
      <c r="B2891" s="2" t="s">
        <v>1223</v>
      </c>
      <c r="C2891" s="5">
        <v>2457.1799999999998</v>
      </c>
      <c r="D2891" s="6">
        <v>1.68</v>
      </c>
      <c r="E2891" s="8">
        <v>43159</v>
      </c>
      <c r="F2891">
        <f t="shared" si="45"/>
        <v>2018</v>
      </c>
    </row>
    <row r="2892" spans="1:6" x14ac:dyDescent="0.25">
      <c r="A2892" s="2" t="s">
        <v>6</v>
      </c>
      <c r="B2892" s="2" t="s">
        <v>1223</v>
      </c>
      <c r="C2892" s="5">
        <v>217.4</v>
      </c>
      <c r="D2892" s="6">
        <v>0</v>
      </c>
      <c r="E2892" s="8">
        <v>43159</v>
      </c>
      <c r="F2892">
        <f t="shared" si="45"/>
        <v>2018</v>
      </c>
    </row>
    <row r="2893" spans="1:6" x14ac:dyDescent="0.25">
      <c r="A2893" s="2" t="s">
        <v>6</v>
      </c>
      <c r="B2893" s="2" t="s">
        <v>1223</v>
      </c>
      <c r="C2893" s="5">
        <v>675</v>
      </c>
      <c r="D2893" s="6">
        <v>0.09</v>
      </c>
      <c r="E2893" s="8">
        <v>43159</v>
      </c>
      <c r="F2893">
        <f t="shared" si="45"/>
        <v>2018</v>
      </c>
    </row>
    <row r="2894" spans="1:6" x14ac:dyDescent="0.25">
      <c r="A2894" s="2" t="s">
        <v>6</v>
      </c>
      <c r="B2894" s="2" t="s">
        <v>1223</v>
      </c>
      <c r="C2894" s="5">
        <v>53</v>
      </c>
      <c r="D2894" s="6">
        <v>0</v>
      </c>
      <c r="E2894" s="8">
        <v>43159</v>
      </c>
      <c r="F2894">
        <f t="shared" si="45"/>
        <v>2018</v>
      </c>
    </row>
    <row r="2895" spans="1:6" x14ac:dyDescent="0.25">
      <c r="A2895" s="2" t="s">
        <v>6</v>
      </c>
      <c r="B2895" s="2" t="s">
        <v>1223</v>
      </c>
      <c r="C2895" s="5">
        <v>151.84</v>
      </c>
      <c r="D2895" s="6">
        <v>0.1</v>
      </c>
      <c r="E2895" s="8">
        <v>43159</v>
      </c>
      <c r="F2895">
        <f t="shared" si="45"/>
        <v>2018</v>
      </c>
    </row>
    <row r="2896" spans="1:6" x14ac:dyDescent="0.25">
      <c r="A2896" s="2" t="s">
        <v>6</v>
      </c>
      <c r="B2896" s="2" t="s">
        <v>1223</v>
      </c>
      <c r="C2896" s="5">
        <v>0</v>
      </c>
      <c r="D2896" s="6">
        <v>0</v>
      </c>
      <c r="E2896" s="8">
        <v>43159</v>
      </c>
      <c r="F2896">
        <f t="shared" si="45"/>
        <v>2018</v>
      </c>
    </row>
    <row r="2897" spans="1:6" x14ac:dyDescent="0.25">
      <c r="A2897" s="2" t="s">
        <v>6</v>
      </c>
      <c r="B2897" s="2" t="s">
        <v>1224</v>
      </c>
      <c r="C2897" s="5">
        <v>217.4</v>
      </c>
      <c r="D2897" s="6">
        <v>0</v>
      </c>
      <c r="E2897" s="8">
        <v>43159</v>
      </c>
      <c r="F2897">
        <f t="shared" si="45"/>
        <v>2018</v>
      </c>
    </row>
    <row r="2898" spans="1:6" x14ac:dyDescent="0.25">
      <c r="A2898" s="2" t="s">
        <v>6</v>
      </c>
      <c r="B2898" s="2" t="s">
        <v>1224</v>
      </c>
      <c r="C2898" s="5">
        <v>1116.9000000000001</v>
      </c>
      <c r="D2898" s="6">
        <v>0.77</v>
      </c>
      <c r="E2898" s="8">
        <v>43159</v>
      </c>
      <c r="F2898">
        <f t="shared" si="45"/>
        <v>2018</v>
      </c>
    </row>
    <row r="2899" spans="1:6" x14ac:dyDescent="0.25">
      <c r="A2899" s="2" t="s">
        <v>6</v>
      </c>
      <c r="B2899" s="2" t="s">
        <v>1224</v>
      </c>
      <c r="C2899" s="5">
        <v>0</v>
      </c>
      <c r="D2899" s="6">
        <v>0</v>
      </c>
      <c r="E2899" s="8">
        <v>43159</v>
      </c>
      <c r="F2899">
        <f t="shared" si="45"/>
        <v>2018</v>
      </c>
    </row>
    <row r="2900" spans="1:6" x14ac:dyDescent="0.25">
      <c r="A2900" s="2" t="s">
        <v>6</v>
      </c>
      <c r="B2900" s="2" t="s">
        <v>1225</v>
      </c>
      <c r="C2900" s="5">
        <v>75.92</v>
      </c>
      <c r="D2900" s="6">
        <v>0.05</v>
      </c>
      <c r="E2900" s="8">
        <v>43153</v>
      </c>
      <c r="F2900">
        <f t="shared" si="45"/>
        <v>2018</v>
      </c>
    </row>
    <row r="2901" spans="1:6" x14ac:dyDescent="0.25">
      <c r="A2901" s="2" t="s">
        <v>6</v>
      </c>
      <c r="B2901" s="2" t="s">
        <v>1225</v>
      </c>
      <c r="C2901" s="5">
        <v>675</v>
      </c>
      <c r="D2901" s="6">
        <v>0.09</v>
      </c>
      <c r="E2901" s="8">
        <v>43153</v>
      </c>
      <c r="F2901">
        <f t="shared" si="45"/>
        <v>2018</v>
      </c>
    </row>
    <row r="2902" spans="1:6" x14ac:dyDescent="0.25">
      <c r="A2902" s="2" t="s">
        <v>6</v>
      </c>
      <c r="B2902" s="2" t="s">
        <v>1225</v>
      </c>
      <c r="C2902" s="5">
        <v>967.98</v>
      </c>
      <c r="D2902" s="6">
        <v>0.66</v>
      </c>
      <c r="E2902" s="8">
        <v>43153</v>
      </c>
      <c r="F2902">
        <f t="shared" si="45"/>
        <v>2018</v>
      </c>
    </row>
    <row r="2903" spans="1:6" x14ac:dyDescent="0.25">
      <c r="A2903" s="2" t="s">
        <v>6</v>
      </c>
      <c r="B2903" s="2" t="s">
        <v>1225</v>
      </c>
      <c r="C2903" s="5">
        <v>416</v>
      </c>
      <c r="D2903" s="6">
        <v>0.16</v>
      </c>
      <c r="E2903" s="8">
        <v>43153</v>
      </c>
      <c r="F2903">
        <f t="shared" si="45"/>
        <v>2018</v>
      </c>
    </row>
    <row r="2904" spans="1:6" x14ac:dyDescent="0.25">
      <c r="A2904" s="2" t="s">
        <v>6</v>
      </c>
      <c r="B2904" s="2" t="s">
        <v>1225</v>
      </c>
      <c r="C2904" s="5">
        <v>217.4</v>
      </c>
      <c r="D2904" s="6">
        <v>0</v>
      </c>
      <c r="E2904" s="8">
        <v>43153</v>
      </c>
      <c r="F2904">
        <f t="shared" si="45"/>
        <v>2018</v>
      </c>
    </row>
    <row r="2905" spans="1:6" x14ac:dyDescent="0.25">
      <c r="A2905" s="2" t="s">
        <v>6</v>
      </c>
      <c r="B2905" s="2" t="s">
        <v>1225</v>
      </c>
      <c r="C2905" s="5">
        <v>53</v>
      </c>
      <c r="D2905" s="6">
        <v>0</v>
      </c>
      <c r="E2905" s="8">
        <v>43153</v>
      </c>
      <c r="F2905">
        <f t="shared" si="45"/>
        <v>2018</v>
      </c>
    </row>
    <row r="2906" spans="1:6" x14ac:dyDescent="0.25">
      <c r="A2906" s="2" t="s">
        <v>6</v>
      </c>
      <c r="B2906" s="2" t="s">
        <v>1225</v>
      </c>
      <c r="C2906" s="5">
        <v>0</v>
      </c>
      <c r="D2906" s="6">
        <v>0</v>
      </c>
      <c r="E2906" s="8">
        <v>43153</v>
      </c>
      <c r="F2906">
        <f t="shared" si="45"/>
        <v>2018</v>
      </c>
    </row>
    <row r="2907" spans="1:6" x14ac:dyDescent="0.25">
      <c r="A2907" s="2" t="s">
        <v>6</v>
      </c>
      <c r="B2907" s="2" t="s">
        <v>1226</v>
      </c>
      <c r="C2907" s="5">
        <v>654.08000000000004</v>
      </c>
      <c r="D2907" s="6">
        <v>0.45</v>
      </c>
      <c r="E2907" s="8">
        <v>43159</v>
      </c>
      <c r="F2907">
        <f t="shared" si="45"/>
        <v>2018</v>
      </c>
    </row>
    <row r="2908" spans="1:6" x14ac:dyDescent="0.25">
      <c r="A2908" s="2" t="s">
        <v>6</v>
      </c>
      <c r="B2908" s="2" t="s">
        <v>1226</v>
      </c>
      <c r="C2908" s="5">
        <v>217.4</v>
      </c>
      <c r="D2908" s="6">
        <v>0</v>
      </c>
      <c r="E2908" s="8">
        <v>43159</v>
      </c>
      <c r="F2908">
        <f t="shared" si="45"/>
        <v>2018</v>
      </c>
    </row>
    <row r="2909" spans="1:6" x14ac:dyDescent="0.25">
      <c r="A2909" s="2" t="s">
        <v>6</v>
      </c>
      <c r="B2909" s="2" t="s">
        <v>1226</v>
      </c>
      <c r="C2909" s="5">
        <v>675</v>
      </c>
      <c r="D2909" s="6">
        <v>0.09</v>
      </c>
      <c r="E2909" s="8">
        <v>43159</v>
      </c>
      <c r="F2909">
        <f t="shared" si="45"/>
        <v>2018</v>
      </c>
    </row>
    <row r="2910" spans="1:6" x14ac:dyDescent="0.25">
      <c r="A2910" s="2" t="s">
        <v>6</v>
      </c>
      <c r="B2910" s="2" t="s">
        <v>1226</v>
      </c>
      <c r="C2910" s="5">
        <v>53</v>
      </c>
      <c r="D2910" s="6">
        <v>0</v>
      </c>
      <c r="E2910" s="8">
        <v>43159</v>
      </c>
      <c r="F2910">
        <f t="shared" si="45"/>
        <v>2018</v>
      </c>
    </row>
    <row r="2911" spans="1:6" x14ac:dyDescent="0.25">
      <c r="A2911" s="2" t="s">
        <v>6</v>
      </c>
      <c r="B2911" s="2" t="s">
        <v>1226</v>
      </c>
      <c r="C2911" s="5">
        <v>0</v>
      </c>
      <c r="D2911" s="6">
        <v>0</v>
      </c>
      <c r="E2911" s="8">
        <v>43159</v>
      </c>
      <c r="F2911">
        <f t="shared" si="45"/>
        <v>2018</v>
      </c>
    </row>
    <row r="2912" spans="1:6" x14ac:dyDescent="0.25">
      <c r="A2912" s="2" t="s">
        <v>6</v>
      </c>
      <c r="B2912" s="2" t="s">
        <v>1227</v>
      </c>
      <c r="C2912" s="5">
        <v>217.4</v>
      </c>
      <c r="D2912" s="6">
        <v>0</v>
      </c>
      <c r="E2912" s="8">
        <v>43153</v>
      </c>
      <c r="F2912">
        <f t="shared" si="45"/>
        <v>2018</v>
      </c>
    </row>
    <row r="2913" spans="1:6" x14ac:dyDescent="0.25">
      <c r="A2913" s="2" t="s">
        <v>6</v>
      </c>
      <c r="B2913" s="2" t="s">
        <v>1227</v>
      </c>
      <c r="C2913" s="5">
        <v>1116.9000000000001</v>
      </c>
      <c r="D2913" s="6">
        <v>0.77</v>
      </c>
      <c r="E2913" s="8">
        <v>43153</v>
      </c>
      <c r="F2913">
        <f t="shared" si="45"/>
        <v>2018</v>
      </c>
    </row>
    <row r="2914" spans="1:6" x14ac:dyDescent="0.25">
      <c r="A2914" s="2" t="s">
        <v>6</v>
      </c>
      <c r="B2914" s="2" t="s">
        <v>1227</v>
      </c>
      <c r="C2914" s="5">
        <v>675</v>
      </c>
      <c r="D2914" s="6">
        <v>0.09</v>
      </c>
      <c r="E2914" s="8">
        <v>43153</v>
      </c>
      <c r="F2914">
        <f t="shared" si="45"/>
        <v>2018</v>
      </c>
    </row>
    <row r="2915" spans="1:6" x14ac:dyDescent="0.25">
      <c r="A2915" s="2" t="s">
        <v>6</v>
      </c>
      <c r="B2915" s="2" t="s">
        <v>1227</v>
      </c>
      <c r="C2915" s="5">
        <v>53</v>
      </c>
      <c r="D2915" s="6">
        <v>0</v>
      </c>
      <c r="E2915" s="8">
        <v>43153</v>
      </c>
      <c r="F2915">
        <f t="shared" si="45"/>
        <v>2018</v>
      </c>
    </row>
    <row r="2916" spans="1:6" x14ac:dyDescent="0.25">
      <c r="A2916" s="2" t="s">
        <v>6</v>
      </c>
      <c r="B2916" s="2" t="s">
        <v>1227</v>
      </c>
      <c r="C2916" s="5">
        <v>0</v>
      </c>
      <c r="D2916" s="6">
        <v>0</v>
      </c>
      <c r="E2916" s="8">
        <v>43153</v>
      </c>
      <c r="F2916">
        <f t="shared" si="45"/>
        <v>2018</v>
      </c>
    </row>
    <row r="2917" spans="1:6" x14ac:dyDescent="0.25">
      <c r="A2917" s="2" t="s">
        <v>6</v>
      </c>
      <c r="B2917" s="2" t="s">
        <v>1228</v>
      </c>
      <c r="C2917" s="5">
        <v>485</v>
      </c>
      <c r="D2917" s="6">
        <v>0.15</v>
      </c>
      <c r="E2917" s="8">
        <v>43153</v>
      </c>
      <c r="F2917">
        <f t="shared" si="45"/>
        <v>2018</v>
      </c>
    </row>
    <row r="2918" spans="1:6" x14ac:dyDescent="0.25">
      <c r="A2918" s="2" t="s">
        <v>6</v>
      </c>
      <c r="B2918" s="2" t="s">
        <v>1228</v>
      </c>
      <c r="C2918" s="5">
        <v>934.4</v>
      </c>
      <c r="D2918" s="6">
        <v>0.64</v>
      </c>
      <c r="E2918" s="8">
        <v>43153</v>
      </c>
      <c r="F2918">
        <f t="shared" si="45"/>
        <v>2018</v>
      </c>
    </row>
    <row r="2919" spans="1:6" x14ac:dyDescent="0.25">
      <c r="A2919" s="2" t="s">
        <v>6</v>
      </c>
      <c r="B2919" s="2" t="s">
        <v>1228</v>
      </c>
      <c r="C2919" s="5">
        <v>217.4</v>
      </c>
      <c r="D2919" s="6">
        <v>0</v>
      </c>
      <c r="E2919" s="8">
        <v>43153</v>
      </c>
      <c r="F2919">
        <f t="shared" si="45"/>
        <v>2018</v>
      </c>
    </row>
    <row r="2920" spans="1:6" x14ac:dyDescent="0.25">
      <c r="A2920" s="2" t="s">
        <v>6</v>
      </c>
      <c r="B2920" s="2" t="s">
        <v>1228</v>
      </c>
      <c r="C2920" s="5">
        <v>53</v>
      </c>
      <c r="D2920" s="6">
        <v>0</v>
      </c>
      <c r="E2920" s="8">
        <v>43153</v>
      </c>
      <c r="F2920">
        <f t="shared" si="45"/>
        <v>2018</v>
      </c>
    </row>
    <row r="2921" spans="1:6" x14ac:dyDescent="0.25">
      <c r="A2921" s="2" t="s">
        <v>6</v>
      </c>
      <c r="B2921" s="2" t="s">
        <v>1228</v>
      </c>
      <c r="C2921" s="5">
        <v>0</v>
      </c>
      <c r="D2921" s="6">
        <v>0</v>
      </c>
      <c r="E2921" s="8">
        <v>43153</v>
      </c>
      <c r="F2921">
        <f t="shared" si="45"/>
        <v>2018</v>
      </c>
    </row>
    <row r="2922" spans="1:6" x14ac:dyDescent="0.25">
      <c r="A2922" s="2" t="s">
        <v>6</v>
      </c>
      <c r="B2922" s="2" t="s">
        <v>1229</v>
      </c>
      <c r="C2922" s="5">
        <v>653</v>
      </c>
      <c r="D2922" s="6">
        <v>0.08</v>
      </c>
      <c r="E2922" s="8">
        <v>43153</v>
      </c>
      <c r="F2922">
        <f t="shared" si="45"/>
        <v>2018</v>
      </c>
    </row>
    <row r="2923" spans="1:6" x14ac:dyDescent="0.25">
      <c r="A2923" s="2" t="s">
        <v>6</v>
      </c>
      <c r="B2923" s="2" t="s">
        <v>1229</v>
      </c>
      <c r="C2923" s="5">
        <v>53</v>
      </c>
      <c r="D2923" s="6">
        <v>0</v>
      </c>
      <c r="E2923" s="8">
        <v>43153</v>
      </c>
      <c r="F2923">
        <f t="shared" si="45"/>
        <v>2018</v>
      </c>
    </row>
    <row r="2924" spans="1:6" x14ac:dyDescent="0.25">
      <c r="A2924" s="2" t="s">
        <v>6</v>
      </c>
      <c r="B2924" s="2" t="s">
        <v>1229</v>
      </c>
      <c r="C2924" s="5">
        <v>217.4</v>
      </c>
      <c r="D2924" s="6">
        <v>0</v>
      </c>
      <c r="E2924" s="8">
        <v>43153</v>
      </c>
      <c r="F2924">
        <f t="shared" si="45"/>
        <v>2018</v>
      </c>
    </row>
    <row r="2925" spans="1:6" x14ac:dyDescent="0.25">
      <c r="A2925" s="2" t="s">
        <v>6</v>
      </c>
      <c r="B2925" s="2" t="s">
        <v>1229</v>
      </c>
      <c r="C2925" s="5">
        <v>744.6</v>
      </c>
      <c r="D2925" s="6">
        <v>0.51</v>
      </c>
      <c r="E2925" s="8">
        <v>43153</v>
      </c>
      <c r="F2925">
        <f t="shared" si="45"/>
        <v>2018</v>
      </c>
    </row>
    <row r="2926" spans="1:6" x14ac:dyDescent="0.25">
      <c r="A2926" s="2" t="s">
        <v>6</v>
      </c>
      <c r="B2926" s="2" t="s">
        <v>1229</v>
      </c>
      <c r="C2926" s="5">
        <v>0</v>
      </c>
      <c r="D2926" s="6">
        <v>0</v>
      </c>
      <c r="E2926" s="8">
        <v>43153</v>
      </c>
      <c r="F2926">
        <f t="shared" si="45"/>
        <v>2018</v>
      </c>
    </row>
    <row r="2927" spans="1:6" x14ac:dyDescent="0.25">
      <c r="A2927" s="2" t="s">
        <v>6</v>
      </c>
      <c r="B2927" s="2" t="s">
        <v>1230</v>
      </c>
      <c r="C2927" s="5">
        <v>217.4</v>
      </c>
      <c r="D2927" s="6">
        <v>0</v>
      </c>
      <c r="E2927" s="8">
        <v>43153</v>
      </c>
      <c r="F2927">
        <f t="shared" si="45"/>
        <v>2018</v>
      </c>
    </row>
    <row r="2928" spans="1:6" x14ac:dyDescent="0.25">
      <c r="A2928" s="2" t="s">
        <v>6</v>
      </c>
      <c r="B2928" s="2" t="s">
        <v>1230</v>
      </c>
      <c r="C2928" s="5">
        <v>53</v>
      </c>
      <c r="D2928" s="6">
        <v>0</v>
      </c>
      <c r="E2928" s="8">
        <v>43153</v>
      </c>
      <c r="F2928">
        <f t="shared" si="45"/>
        <v>2018</v>
      </c>
    </row>
    <row r="2929" spans="1:6" x14ac:dyDescent="0.25">
      <c r="A2929" s="2" t="s">
        <v>6</v>
      </c>
      <c r="B2929" s="2" t="s">
        <v>1230</v>
      </c>
      <c r="C2929" s="5">
        <v>1116.9000000000001</v>
      </c>
      <c r="D2929" s="6">
        <v>0.77</v>
      </c>
      <c r="E2929" s="8">
        <v>43153</v>
      </c>
      <c r="F2929">
        <f t="shared" si="45"/>
        <v>2018</v>
      </c>
    </row>
    <row r="2930" spans="1:6" x14ac:dyDescent="0.25">
      <c r="A2930" s="2" t="s">
        <v>6</v>
      </c>
      <c r="B2930" s="2" t="s">
        <v>1230</v>
      </c>
      <c r="C2930" s="5">
        <v>653</v>
      </c>
      <c r="D2930" s="6">
        <v>0.08</v>
      </c>
      <c r="E2930" s="8">
        <v>43153</v>
      </c>
      <c r="F2930">
        <f t="shared" si="45"/>
        <v>2018</v>
      </c>
    </row>
    <row r="2931" spans="1:6" x14ac:dyDescent="0.25">
      <c r="A2931" s="2" t="s">
        <v>6</v>
      </c>
      <c r="B2931" s="2" t="s">
        <v>1230</v>
      </c>
      <c r="C2931" s="5">
        <v>0</v>
      </c>
      <c r="D2931" s="6">
        <v>0</v>
      </c>
      <c r="E2931" s="8">
        <v>43153</v>
      </c>
      <c r="F2931">
        <f t="shared" si="45"/>
        <v>2018</v>
      </c>
    </row>
    <row r="2932" spans="1:6" x14ac:dyDescent="0.25">
      <c r="A2932" s="2" t="s">
        <v>6</v>
      </c>
      <c r="B2932" s="2" t="s">
        <v>1231</v>
      </c>
      <c r="C2932" s="5">
        <v>1868.8</v>
      </c>
      <c r="D2932" s="6">
        <v>1.28</v>
      </c>
      <c r="E2932" s="8">
        <v>43153</v>
      </c>
      <c r="F2932">
        <f t="shared" si="45"/>
        <v>2018</v>
      </c>
    </row>
    <row r="2933" spans="1:6" x14ac:dyDescent="0.25">
      <c r="A2933" s="2" t="s">
        <v>6</v>
      </c>
      <c r="B2933" s="2" t="s">
        <v>1231</v>
      </c>
      <c r="C2933" s="5">
        <v>217.4</v>
      </c>
      <c r="D2933" s="6">
        <v>0</v>
      </c>
      <c r="E2933" s="8">
        <v>43153</v>
      </c>
      <c r="F2933">
        <f t="shared" si="45"/>
        <v>2018</v>
      </c>
    </row>
    <row r="2934" spans="1:6" x14ac:dyDescent="0.25">
      <c r="A2934" s="2" t="s">
        <v>6</v>
      </c>
      <c r="B2934" s="2" t="s">
        <v>1231</v>
      </c>
      <c r="C2934" s="5">
        <v>0</v>
      </c>
      <c r="D2934" s="6">
        <v>0</v>
      </c>
      <c r="E2934" s="8">
        <v>43153</v>
      </c>
      <c r="F2934">
        <f t="shared" si="45"/>
        <v>2018</v>
      </c>
    </row>
    <row r="2935" spans="1:6" x14ac:dyDescent="0.25">
      <c r="A2935" s="2" t="s">
        <v>6</v>
      </c>
      <c r="B2935" s="2" t="s">
        <v>1232</v>
      </c>
      <c r="C2935" s="5">
        <v>744.6</v>
      </c>
      <c r="D2935" s="6">
        <v>0.51</v>
      </c>
      <c r="E2935" s="8">
        <v>43153</v>
      </c>
      <c r="F2935">
        <f t="shared" si="45"/>
        <v>2018</v>
      </c>
    </row>
    <row r="2936" spans="1:6" x14ac:dyDescent="0.25">
      <c r="A2936" s="2" t="s">
        <v>6</v>
      </c>
      <c r="B2936" s="2" t="s">
        <v>1232</v>
      </c>
      <c r="C2936" s="5">
        <v>217.4</v>
      </c>
      <c r="D2936" s="6">
        <v>0</v>
      </c>
      <c r="E2936" s="8">
        <v>43153</v>
      </c>
      <c r="F2936">
        <f t="shared" si="45"/>
        <v>2018</v>
      </c>
    </row>
    <row r="2937" spans="1:6" x14ac:dyDescent="0.25">
      <c r="A2937" s="2" t="s">
        <v>6</v>
      </c>
      <c r="B2937" s="2" t="s">
        <v>1232</v>
      </c>
      <c r="C2937" s="5">
        <v>106</v>
      </c>
      <c r="D2937" s="6">
        <v>0</v>
      </c>
      <c r="E2937" s="8">
        <v>43153</v>
      </c>
      <c r="F2937">
        <f t="shared" si="45"/>
        <v>2018</v>
      </c>
    </row>
    <row r="2938" spans="1:6" x14ac:dyDescent="0.25">
      <c r="A2938" s="2" t="s">
        <v>6</v>
      </c>
      <c r="B2938" s="2" t="s">
        <v>1232</v>
      </c>
      <c r="C2938" s="5">
        <v>154</v>
      </c>
      <c r="D2938" s="6">
        <v>0.16</v>
      </c>
      <c r="E2938" s="8">
        <v>43153</v>
      </c>
      <c r="F2938">
        <f t="shared" si="45"/>
        <v>2018</v>
      </c>
    </row>
    <row r="2939" spans="1:6" x14ac:dyDescent="0.25">
      <c r="A2939" s="2" t="s">
        <v>6</v>
      </c>
      <c r="B2939" s="2" t="s">
        <v>1232</v>
      </c>
      <c r="C2939" s="5">
        <v>0</v>
      </c>
      <c r="D2939" s="6">
        <v>0</v>
      </c>
      <c r="E2939" s="8">
        <v>43153</v>
      </c>
      <c r="F2939">
        <f t="shared" si="45"/>
        <v>2018</v>
      </c>
    </row>
    <row r="2940" spans="1:6" x14ac:dyDescent="0.25">
      <c r="A2940" s="2" t="s">
        <v>6</v>
      </c>
      <c r="B2940" s="2" t="s">
        <v>1233</v>
      </c>
      <c r="C2940" s="5">
        <v>633</v>
      </c>
      <c r="D2940" s="6">
        <v>0.09</v>
      </c>
      <c r="E2940" s="8">
        <v>43153</v>
      </c>
      <c r="F2940">
        <f t="shared" si="45"/>
        <v>2018</v>
      </c>
    </row>
    <row r="2941" spans="1:6" x14ac:dyDescent="0.25">
      <c r="A2941" s="2" t="s">
        <v>6</v>
      </c>
      <c r="B2941" s="2" t="s">
        <v>1233</v>
      </c>
      <c r="C2941" s="5">
        <v>1121.28</v>
      </c>
      <c r="D2941" s="6">
        <v>0.77</v>
      </c>
      <c r="E2941" s="8">
        <v>43153</v>
      </c>
      <c r="F2941">
        <f t="shared" si="45"/>
        <v>2018</v>
      </c>
    </row>
    <row r="2942" spans="1:6" x14ac:dyDescent="0.25">
      <c r="A2942" s="2" t="s">
        <v>6</v>
      </c>
      <c r="B2942" s="2" t="s">
        <v>1233</v>
      </c>
      <c r="C2942" s="5">
        <v>53</v>
      </c>
      <c r="D2942" s="6">
        <v>0</v>
      </c>
      <c r="E2942" s="8">
        <v>43153</v>
      </c>
      <c r="F2942">
        <f t="shared" si="45"/>
        <v>2018</v>
      </c>
    </row>
    <row r="2943" spans="1:6" x14ac:dyDescent="0.25">
      <c r="A2943" s="2" t="s">
        <v>6</v>
      </c>
      <c r="B2943" s="2" t="s">
        <v>1233</v>
      </c>
      <c r="C2943" s="5">
        <v>217.4</v>
      </c>
      <c r="D2943" s="6">
        <v>0</v>
      </c>
      <c r="E2943" s="8">
        <v>43153</v>
      </c>
      <c r="F2943">
        <f t="shared" si="45"/>
        <v>2018</v>
      </c>
    </row>
    <row r="2944" spans="1:6" x14ac:dyDescent="0.25">
      <c r="A2944" s="2" t="s">
        <v>6</v>
      </c>
      <c r="B2944" s="2" t="s">
        <v>1233</v>
      </c>
      <c r="C2944" s="5">
        <v>0</v>
      </c>
      <c r="D2944" s="6">
        <v>0</v>
      </c>
      <c r="E2944" s="8">
        <v>43153</v>
      </c>
      <c r="F2944">
        <f t="shared" si="45"/>
        <v>2018</v>
      </c>
    </row>
    <row r="2945" spans="1:6" x14ac:dyDescent="0.25">
      <c r="A2945" s="2" t="s">
        <v>6</v>
      </c>
      <c r="B2945" s="2" t="s">
        <v>1234</v>
      </c>
      <c r="C2945" s="5">
        <v>217.4</v>
      </c>
      <c r="D2945" s="6">
        <v>0</v>
      </c>
      <c r="E2945" s="8">
        <v>43153</v>
      </c>
      <c r="F2945">
        <f t="shared" si="45"/>
        <v>2018</v>
      </c>
    </row>
    <row r="2946" spans="1:6" x14ac:dyDescent="0.25">
      <c r="A2946" s="2" t="s">
        <v>6</v>
      </c>
      <c r="B2946" s="2" t="s">
        <v>1234</v>
      </c>
      <c r="C2946" s="5">
        <v>53</v>
      </c>
      <c r="D2946" s="6">
        <v>0</v>
      </c>
      <c r="E2946" s="8">
        <v>43153</v>
      </c>
      <c r="F2946">
        <f t="shared" si="45"/>
        <v>2018</v>
      </c>
    </row>
    <row r="2947" spans="1:6" x14ac:dyDescent="0.25">
      <c r="A2947" s="2" t="s">
        <v>6</v>
      </c>
      <c r="B2947" s="2" t="s">
        <v>1234</v>
      </c>
      <c r="C2947" s="5">
        <v>747.52</v>
      </c>
      <c r="D2947" s="6">
        <v>0.51</v>
      </c>
      <c r="E2947" s="8">
        <v>43153</v>
      </c>
      <c r="F2947">
        <f t="shared" ref="F2947:F3010" si="46">YEAR(E2947)</f>
        <v>2018</v>
      </c>
    </row>
    <row r="2948" spans="1:6" x14ac:dyDescent="0.25">
      <c r="A2948" s="2" t="s">
        <v>6</v>
      </c>
      <c r="B2948" s="2" t="s">
        <v>1234</v>
      </c>
      <c r="C2948" s="5">
        <v>653</v>
      </c>
      <c r="D2948" s="6">
        <v>0.08</v>
      </c>
      <c r="E2948" s="8">
        <v>43153</v>
      </c>
      <c r="F2948">
        <f t="shared" si="46"/>
        <v>2018</v>
      </c>
    </row>
    <row r="2949" spans="1:6" x14ac:dyDescent="0.25">
      <c r="A2949" s="2" t="s">
        <v>6</v>
      </c>
      <c r="B2949" s="2" t="s">
        <v>1234</v>
      </c>
      <c r="C2949" s="5">
        <v>0</v>
      </c>
      <c r="D2949" s="6">
        <v>0</v>
      </c>
      <c r="E2949" s="8">
        <v>43153</v>
      </c>
      <c r="F2949">
        <f t="shared" si="46"/>
        <v>2018</v>
      </c>
    </row>
    <row r="2950" spans="1:6" x14ac:dyDescent="0.25">
      <c r="A2950" s="2" t="s">
        <v>6</v>
      </c>
      <c r="B2950" s="2" t="s">
        <v>1235</v>
      </c>
      <c r="C2950" s="5">
        <v>217.4</v>
      </c>
      <c r="D2950" s="6">
        <v>0</v>
      </c>
      <c r="E2950" s="8">
        <v>43153</v>
      </c>
      <c r="F2950">
        <f t="shared" si="46"/>
        <v>2018</v>
      </c>
    </row>
    <row r="2951" spans="1:6" x14ac:dyDescent="0.25">
      <c r="A2951" s="2" t="s">
        <v>6</v>
      </c>
      <c r="B2951" s="2" t="s">
        <v>1235</v>
      </c>
      <c r="C2951" s="5">
        <v>934.4</v>
      </c>
      <c r="D2951" s="6">
        <v>0.64</v>
      </c>
      <c r="E2951" s="8">
        <v>43153</v>
      </c>
      <c r="F2951">
        <f t="shared" si="46"/>
        <v>2018</v>
      </c>
    </row>
    <row r="2952" spans="1:6" x14ac:dyDescent="0.25">
      <c r="A2952" s="2" t="s">
        <v>6</v>
      </c>
      <c r="B2952" s="2" t="s">
        <v>1235</v>
      </c>
      <c r="C2952" s="5">
        <v>675</v>
      </c>
      <c r="D2952" s="6">
        <v>0.09</v>
      </c>
      <c r="E2952" s="8">
        <v>43153</v>
      </c>
      <c r="F2952">
        <f t="shared" si="46"/>
        <v>2018</v>
      </c>
    </row>
    <row r="2953" spans="1:6" x14ac:dyDescent="0.25">
      <c r="A2953" s="2" t="s">
        <v>6</v>
      </c>
      <c r="B2953" s="2" t="s">
        <v>1235</v>
      </c>
      <c r="C2953" s="5">
        <v>0</v>
      </c>
      <c r="D2953" s="6">
        <v>0</v>
      </c>
      <c r="E2953" s="8">
        <v>43153</v>
      </c>
      <c r="F2953">
        <f t="shared" si="46"/>
        <v>2018</v>
      </c>
    </row>
    <row r="2954" spans="1:6" x14ac:dyDescent="0.25">
      <c r="A2954" s="2" t="s">
        <v>6</v>
      </c>
      <c r="B2954" s="2" t="s">
        <v>1236</v>
      </c>
      <c r="C2954" s="5">
        <v>53</v>
      </c>
      <c r="D2954" s="6">
        <v>0</v>
      </c>
      <c r="E2954" s="8">
        <v>43153</v>
      </c>
      <c r="F2954">
        <f t="shared" si="46"/>
        <v>2018</v>
      </c>
    </row>
    <row r="2955" spans="1:6" x14ac:dyDescent="0.25">
      <c r="A2955" s="2" t="s">
        <v>6</v>
      </c>
      <c r="B2955" s="2" t="s">
        <v>1236</v>
      </c>
      <c r="C2955" s="5">
        <v>934.4</v>
      </c>
      <c r="D2955" s="6">
        <v>0.64</v>
      </c>
      <c r="E2955" s="8">
        <v>43153</v>
      </c>
      <c r="F2955">
        <f t="shared" si="46"/>
        <v>2018</v>
      </c>
    </row>
    <row r="2956" spans="1:6" x14ac:dyDescent="0.25">
      <c r="A2956" s="2" t="s">
        <v>6</v>
      </c>
      <c r="B2956" s="2" t="s">
        <v>1236</v>
      </c>
      <c r="C2956" s="5">
        <v>633</v>
      </c>
      <c r="D2956" s="6">
        <v>0.09</v>
      </c>
      <c r="E2956" s="8">
        <v>43153</v>
      </c>
      <c r="F2956">
        <f t="shared" si="46"/>
        <v>2018</v>
      </c>
    </row>
    <row r="2957" spans="1:6" x14ac:dyDescent="0.25">
      <c r="A2957" s="2" t="s">
        <v>6</v>
      </c>
      <c r="B2957" s="2" t="s">
        <v>1236</v>
      </c>
      <c r="C2957" s="5">
        <v>0</v>
      </c>
      <c r="D2957" s="6">
        <v>0</v>
      </c>
      <c r="E2957" s="8">
        <v>43153</v>
      </c>
      <c r="F2957">
        <f t="shared" si="46"/>
        <v>2018</v>
      </c>
    </row>
    <row r="2958" spans="1:6" x14ac:dyDescent="0.25">
      <c r="A2958" s="2" t="s">
        <v>6</v>
      </c>
      <c r="B2958" s="2" t="s">
        <v>1237</v>
      </c>
      <c r="C2958" s="5">
        <v>744.6</v>
      </c>
      <c r="D2958" s="6">
        <v>0.51</v>
      </c>
      <c r="E2958" s="8">
        <v>43153</v>
      </c>
      <c r="F2958">
        <f t="shared" si="46"/>
        <v>2018</v>
      </c>
    </row>
    <row r="2959" spans="1:6" x14ac:dyDescent="0.25">
      <c r="A2959" s="2" t="s">
        <v>6</v>
      </c>
      <c r="B2959" s="2" t="s">
        <v>1237</v>
      </c>
      <c r="C2959" s="5">
        <v>53</v>
      </c>
      <c r="D2959" s="6">
        <v>0</v>
      </c>
      <c r="E2959" s="8">
        <v>43153</v>
      </c>
      <c r="F2959">
        <f t="shared" si="46"/>
        <v>2018</v>
      </c>
    </row>
    <row r="2960" spans="1:6" x14ac:dyDescent="0.25">
      <c r="A2960" s="2" t="s">
        <v>6</v>
      </c>
      <c r="B2960" s="2" t="s">
        <v>1237</v>
      </c>
      <c r="C2960" s="5">
        <v>485</v>
      </c>
      <c r="D2960" s="6">
        <v>0.15</v>
      </c>
      <c r="E2960" s="8">
        <v>43153</v>
      </c>
      <c r="F2960">
        <f t="shared" si="46"/>
        <v>2018</v>
      </c>
    </row>
    <row r="2961" spans="1:6" x14ac:dyDescent="0.25">
      <c r="A2961" s="2" t="s">
        <v>6</v>
      </c>
      <c r="B2961" s="2" t="s">
        <v>1237</v>
      </c>
      <c r="C2961" s="5">
        <v>675</v>
      </c>
      <c r="D2961" s="6">
        <v>0.09</v>
      </c>
      <c r="E2961" s="8">
        <v>43153</v>
      </c>
      <c r="F2961">
        <f t="shared" si="46"/>
        <v>2018</v>
      </c>
    </row>
    <row r="2962" spans="1:6" x14ac:dyDescent="0.25">
      <c r="A2962" s="2" t="s">
        <v>6</v>
      </c>
      <c r="B2962" s="2" t="s">
        <v>1237</v>
      </c>
      <c r="C2962" s="5">
        <v>217.4</v>
      </c>
      <c r="D2962" s="6">
        <v>0</v>
      </c>
      <c r="E2962" s="8">
        <v>43153</v>
      </c>
      <c r="F2962">
        <f t="shared" si="46"/>
        <v>2018</v>
      </c>
    </row>
    <row r="2963" spans="1:6" x14ac:dyDescent="0.25">
      <c r="A2963" s="2" t="s">
        <v>6</v>
      </c>
      <c r="B2963" s="2" t="s">
        <v>1237</v>
      </c>
      <c r="C2963" s="5">
        <v>0</v>
      </c>
      <c r="D2963" s="6">
        <v>0</v>
      </c>
      <c r="E2963" s="8">
        <v>43153</v>
      </c>
      <c r="F2963">
        <f t="shared" si="46"/>
        <v>2018</v>
      </c>
    </row>
    <row r="2964" spans="1:6" x14ac:dyDescent="0.25">
      <c r="A2964" s="2" t="s">
        <v>6</v>
      </c>
      <c r="B2964" s="2" t="s">
        <v>1238</v>
      </c>
      <c r="C2964" s="5">
        <v>446.76</v>
      </c>
      <c r="D2964" s="6">
        <v>0.31</v>
      </c>
      <c r="E2964" s="8">
        <v>43153</v>
      </c>
      <c r="F2964">
        <f t="shared" si="46"/>
        <v>2018</v>
      </c>
    </row>
    <row r="2965" spans="1:6" x14ac:dyDescent="0.25">
      <c r="A2965" s="2" t="s">
        <v>6</v>
      </c>
      <c r="B2965" s="2" t="s">
        <v>1238</v>
      </c>
      <c r="C2965" s="5">
        <v>228</v>
      </c>
      <c r="D2965" s="6">
        <v>0.03</v>
      </c>
      <c r="E2965" s="8">
        <v>43153</v>
      </c>
      <c r="F2965">
        <f t="shared" si="46"/>
        <v>2018</v>
      </c>
    </row>
    <row r="2966" spans="1:6" x14ac:dyDescent="0.25">
      <c r="A2966" s="2" t="s">
        <v>6</v>
      </c>
      <c r="B2966" s="2" t="s">
        <v>1238</v>
      </c>
      <c r="C2966" s="5">
        <v>217.4</v>
      </c>
      <c r="D2966" s="6">
        <v>0</v>
      </c>
      <c r="E2966" s="8">
        <v>43153</v>
      </c>
      <c r="F2966">
        <f t="shared" si="46"/>
        <v>2018</v>
      </c>
    </row>
    <row r="2967" spans="1:6" x14ac:dyDescent="0.25">
      <c r="A2967" s="2" t="s">
        <v>6</v>
      </c>
      <c r="B2967" s="2" t="s">
        <v>1238</v>
      </c>
      <c r="C2967" s="5">
        <v>675</v>
      </c>
      <c r="D2967" s="6">
        <v>0.09</v>
      </c>
      <c r="E2967" s="8">
        <v>43153</v>
      </c>
      <c r="F2967">
        <f t="shared" si="46"/>
        <v>2018</v>
      </c>
    </row>
    <row r="2968" spans="1:6" x14ac:dyDescent="0.25">
      <c r="A2968" s="2" t="s">
        <v>6</v>
      </c>
      <c r="B2968" s="2" t="s">
        <v>1238</v>
      </c>
      <c r="C2968" s="5">
        <v>0</v>
      </c>
      <c r="D2968" s="6">
        <v>0</v>
      </c>
      <c r="E2968" s="8">
        <v>43153</v>
      </c>
      <c r="F2968">
        <f t="shared" si="46"/>
        <v>2018</v>
      </c>
    </row>
    <row r="2969" spans="1:6" x14ac:dyDescent="0.25">
      <c r="A2969" s="2" t="s">
        <v>6</v>
      </c>
      <c r="B2969" s="2" t="s">
        <v>1239</v>
      </c>
      <c r="C2969" s="5">
        <v>485</v>
      </c>
      <c r="D2969" s="6">
        <v>0.15</v>
      </c>
      <c r="E2969" s="8">
        <v>43153</v>
      </c>
      <c r="F2969">
        <f t="shared" si="46"/>
        <v>2018</v>
      </c>
    </row>
    <row r="2970" spans="1:6" x14ac:dyDescent="0.25">
      <c r="A2970" s="2" t="s">
        <v>6</v>
      </c>
      <c r="B2970" s="2" t="s">
        <v>1239</v>
      </c>
      <c r="C2970" s="5">
        <v>675</v>
      </c>
      <c r="D2970" s="6">
        <v>0.09</v>
      </c>
      <c r="E2970" s="8">
        <v>43153</v>
      </c>
      <c r="F2970">
        <f t="shared" si="46"/>
        <v>2018</v>
      </c>
    </row>
    <row r="2971" spans="1:6" x14ac:dyDescent="0.25">
      <c r="A2971" s="2" t="s">
        <v>6</v>
      </c>
      <c r="B2971" s="2" t="s">
        <v>1239</v>
      </c>
      <c r="C2971" s="5">
        <v>53</v>
      </c>
      <c r="D2971" s="6">
        <v>0</v>
      </c>
      <c r="E2971" s="8">
        <v>43153</v>
      </c>
      <c r="F2971">
        <f t="shared" si="46"/>
        <v>2018</v>
      </c>
    </row>
    <row r="2972" spans="1:6" x14ac:dyDescent="0.25">
      <c r="A2972" s="2" t="s">
        <v>6</v>
      </c>
      <c r="B2972" s="2" t="s">
        <v>1239</v>
      </c>
      <c r="C2972" s="5">
        <v>560.64</v>
      </c>
      <c r="D2972" s="6">
        <v>0.38</v>
      </c>
      <c r="E2972" s="8">
        <v>43153</v>
      </c>
      <c r="F2972">
        <f t="shared" si="46"/>
        <v>2018</v>
      </c>
    </row>
    <row r="2973" spans="1:6" x14ac:dyDescent="0.25">
      <c r="A2973" s="2" t="s">
        <v>6</v>
      </c>
      <c r="B2973" s="2" t="s">
        <v>1239</v>
      </c>
      <c r="C2973" s="5">
        <v>0</v>
      </c>
      <c r="D2973" s="6">
        <v>0</v>
      </c>
      <c r="E2973" s="8">
        <v>43153</v>
      </c>
      <c r="F2973">
        <f t="shared" si="46"/>
        <v>2018</v>
      </c>
    </row>
    <row r="2974" spans="1:6" x14ac:dyDescent="0.25">
      <c r="A2974" s="2" t="s">
        <v>6</v>
      </c>
      <c r="B2974" s="2" t="s">
        <v>1240</v>
      </c>
      <c r="C2974" s="5">
        <v>53</v>
      </c>
      <c r="D2974" s="6">
        <v>0</v>
      </c>
      <c r="E2974" s="8">
        <v>43153</v>
      </c>
      <c r="F2974">
        <f t="shared" si="46"/>
        <v>2018</v>
      </c>
    </row>
    <row r="2975" spans="1:6" x14ac:dyDescent="0.25">
      <c r="A2975" s="2" t="s">
        <v>6</v>
      </c>
      <c r="B2975" s="2" t="s">
        <v>1240</v>
      </c>
      <c r="C2975" s="5">
        <v>217.4</v>
      </c>
      <c r="D2975" s="6">
        <v>0</v>
      </c>
      <c r="E2975" s="8">
        <v>43153</v>
      </c>
      <c r="F2975">
        <f t="shared" si="46"/>
        <v>2018</v>
      </c>
    </row>
    <row r="2976" spans="1:6" x14ac:dyDescent="0.25">
      <c r="A2976" s="2" t="s">
        <v>6</v>
      </c>
      <c r="B2976" s="2" t="s">
        <v>1240</v>
      </c>
      <c r="C2976" s="5">
        <v>485</v>
      </c>
      <c r="D2976" s="6">
        <v>0.15</v>
      </c>
      <c r="E2976" s="8">
        <v>43153</v>
      </c>
      <c r="F2976">
        <f t="shared" si="46"/>
        <v>2018</v>
      </c>
    </row>
    <row r="2977" spans="1:6" x14ac:dyDescent="0.25">
      <c r="A2977" s="2" t="s">
        <v>6</v>
      </c>
      <c r="B2977" s="2" t="s">
        <v>1240</v>
      </c>
      <c r="C2977" s="5">
        <v>560.64</v>
      </c>
      <c r="D2977" s="6">
        <v>0.38</v>
      </c>
      <c r="E2977" s="8">
        <v>43153</v>
      </c>
      <c r="F2977">
        <f t="shared" si="46"/>
        <v>2018</v>
      </c>
    </row>
    <row r="2978" spans="1:6" x14ac:dyDescent="0.25">
      <c r="A2978" s="2" t="s">
        <v>6</v>
      </c>
      <c r="B2978" s="2" t="s">
        <v>1240</v>
      </c>
      <c r="C2978" s="5">
        <v>0</v>
      </c>
      <c r="D2978" s="6">
        <v>0</v>
      </c>
      <c r="E2978" s="8">
        <v>43153</v>
      </c>
      <c r="F2978">
        <f t="shared" si="46"/>
        <v>2018</v>
      </c>
    </row>
    <row r="2979" spans="1:6" x14ac:dyDescent="0.25">
      <c r="A2979" s="2" t="s">
        <v>6</v>
      </c>
      <c r="B2979" s="2" t="s">
        <v>1241</v>
      </c>
      <c r="C2979" s="5">
        <v>217.4</v>
      </c>
      <c r="D2979" s="6">
        <v>0</v>
      </c>
      <c r="E2979" s="8">
        <v>43153</v>
      </c>
      <c r="F2979">
        <f t="shared" si="46"/>
        <v>2018</v>
      </c>
    </row>
    <row r="2980" spans="1:6" x14ac:dyDescent="0.25">
      <c r="A2980" s="2" t="s">
        <v>6</v>
      </c>
      <c r="B2980" s="2" t="s">
        <v>1241</v>
      </c>
      <c r="C2980" s="5">
        <v>633</v>
      </c>
      <c r="D2980" s="6">
        <v>0.09</v>
      </c>
      <c r="E2980" s="8">
        <v>43153</v>
      </c>
      <c r="F2980">
        <f t="shared" si="46"/>
        <v>2018</v>
      </c>
    </row>
    <row r="2981" spans="1:6" x14ac:dyDescent="0.25">
      <c r="A2981" s="2" t="s">
        <v>6</v>
      </c>
      <c r="B2981" s="2" t="s">
        <v>1241</v>
      </c>
      <c r="C2981" s="5">
        <v>4672</v>
      </c>
      <c r="D2981" s="6">
        <v>3.2</v>
      </c>
      <c r="E2981" s="8">
        <v>43153</v>
      </c>
      <c r="F2981">
        <f t="shared" si="46"/>
        <v>2018</v>
      </c>
    </row>
    <row r="2982" spans="1:6" x14ac:dyDescent="0.25">
      <c r="A2982" s="2" t="s">
        <v>6</v>
      </c>
      <c r="B2982" s="2" t="s">
        <v>1241</v>
      </c>
      <c r="C2982" s="5">
        <v>675</v>
      </c>
      <c r="D2982" s="6">
        <v>0.09</v>
      </c>
      <c r="E2982" s="8">
        <v>43153</v>
      </c>
      <c r="F2982">
        <f t="shared" si="46"/>
        <v>2018</v>
      </c>
    </row>
    <row r="2983" spans="1:6" x14ac:dyDescent="0.25">
      <c r="A2983" s="2" t="s">
        <v>6</v>
      </c>
      <c r="B2983" s="2" t="s">
        <v>1241</v>
      </c>
      <c r="C2983" s="5">
        <v>53</v>
      </c>
      <c r="D2983" s="6">
        <v>0</v>
      </c>
      <c r="E2983" s="8">
        <v>43153</v>
      </c>
      <c r="F2983">
        <f t="shared" si="46"/>
        <v>2018</v>
      </c>
    </row>
    <row r="2984" spans="1:6" x14ac:dyDescent="0.25">
      <c r="A2984" s="2" t="s">
        <v>6</v>
      </c>
      <c r="B2984" s="2" t="s">
        <v>1241</v>
      </c>
      <c r="C2984" s="5">
        <v>2336</v>
      </c>
      <c r="D2984" s="6">
        <v>1.6</v>
      </c>
      <c r="E2984" s="8">
        <v>43153</v>
      </c>
      <c r="F2984">
        <f t="shared" si="46"/>
        <v>2018</v>
      </c>
    </row>
    <row r="2985" spans="1:6" x14ac:dyDescent="0.25">
      <c r="A2985" s="2" t="s">
        <v>6</v>
      </c>
      <c r="B2985" s="2" t="s">
        <v>1241</v>
      </c>
      <c r="C2985" s="5">
        <v>0</v>
      </c>
      <c r="D2985" s="6">
        <v>0</v>
      </c>
      <c r="E2985" s="8">
        <v>43153</v>
      </c>
      <c r="F2985">
        <f t="shared" si="46"/>
        <v>2018</v>
      </c>
    </row>
    <row r="2986" spans="1:6" x14ac:dyDescent="0.25">
      <c r="A2986" s="2" t="s">
        <v>6</v>
      </c>
      <c r="B2986" s="2" t="s">
        <v>1242</v>
      </c>
      <c r="C2986" s="5">
        <v>217.4</v>
      </c>
      <c r="D2986" s="6">
        <v>0</v>
      </c>
      <c r="E2986" s="8">
        <v>43153</v>
      </c>
      <c r="F2986">
        <f t="shared" si="46"/>
        <v>2018</v>
      </c>
    </row>
    <row r="2987" spans="1:6" x14ac:dyDescent="0.25">
      <c r="A2987" s="2" t="s">
        <v>6</v>
      </c>
      <c r="B2987" s="2" t="s">
        <v>1242</v>
      </c>
      <c r="C2987" s="5">
        <v>1308.1600000000001</v>
      </c>
      <c r="D2987" s="6">
        <v>0.9</v>
      </c>
      <c r="E2987" s="8">
        <v>43153</v>
      </c>
      <c r="F2987">
        <f t="shared" si="46"/>
        <v>2018</v>
      </c>
    </row>
    <row r="2988" spans="1:6" x14ac:dyDescent="0.25">
      <c r="A2988" s="2" t="s">
        <v>6</v>
      </c>
      <c r="B2988" s="2" t="s">
        <v>1242</v>
      </c>
      <c r="C2988" s="5">
        <v>675</v>
      </c>
      <c r="D2988" s="6">
        <v>0.09</v>
      </c>
      <c r="E2988" s="8">
        <v>43153</v>
      </c>
      <c r="F2988">
        <f t="shared" si="46"/>
        <v>2018</v>
      </c>
    </row>
    <row r="2989" spans="1:6" x14ac:dyDescent="0.25">
      <c r="A2989" s="2" t="s">
        <v>6</v>
      </c>
      <c r="B2989" s="2" t="s">
        <v>1242</v>
      </c>
      <c r="C2989" s="5">
        <v>53</v>
      </c>
      <c r="D2989" s="6">
        <v>0</v>
      </c>
      <c r="E2989" s="8">
        <v>43153</v>
      </c>
      <c r="F2989">
        <f t="shared" si="46"/>
        <v>2018</v>
      </c>
    </row>
    <row r="2990" spans="1:6" x14ac:dyDescent="0.25">
      <c r="A2990" s="2" t="s">
        <v>6</v>
      </c>
      <c r="B2990" s="2" t="s">
        <v>1242</v>
      </c>
      <c r="C2990" s="5">
        <v>0</v>
      </c>
      <c r="D2990" s="6">
        <v>0</v>
      </c>
      <c r="E2990" s="8">
        <v>43153</v>
      </c>
      <c r="F2990">
        <f t="shared" si="46"/>
        <v>2018</v>
      </c>
    </row>
    <row r="2991" spans="1:6" x14ac:dyDescent="0.25">
      <c r="A2991" s="2" t="s">
        <v>6</v>
      </c>
      <c r="B2991" s="2" t="s">
        <v>1243</v>
      </c>
      <c r="C2991" s="5">
        <v>217.4</v>
      </c>
      <c r="D2991" s="6">
        <v>0</v>
      </c>
      <c r="E2991" s="8">
        <v>43159</v>
      </c>
      <c r="F2991">
        <f t="shared" si="46"/>
        <v>2018</v>
      </c>
    </row>
    <row r="2992" spans="1:6" x14ac:dyDescent="0.25">
      <c r="A2992" s="2" t="s">
        <v>6</v>
      </c>
      <c r="B2992" s="2" t="s">
        <v>1243</v>
      </c>
      <c r="C2992" s="5">
        <v>675</v>
      </c>
      <c r="D2992" s="6">
        <v>0.09</v>
      </c>
      <c r="E2992" s="8">
        <v>43159</v>
      </c>
      <c r="F2992">
        <f t="shared" si="46"/>
        <v>2018</v>
      </c>
    </row>
    <row r="2993" spans="1:6" x14ac:dyDescent="0.25">
      <c r="A2993" s="2" t="s">
        <v>6</v>
      </c>
      <c r="B2993" s="2" t="s">
        <v>1243</v>
      </c>
      <c r="C2993" s="5">
        <v>1121.28</v>
      </c>
      <c r="D2993" s="6">
        <v>0.77</v>
      </c>
      <c r="E2993" s="8">
        <v>43159</v>
      </c>
      <c r="F2993">
        <f t="shared" si="46"/>
        <v>2018</v>
      </c>
    </row>
    <row r="2994" spans="1:6" x14ac:dyDescent="0.25">
      <c r="A2994" s="2" t="s">
        <v>6</v>
      </c>
      <c r="B2994" s="2" t="s">
        <v>1243</v>
      </c>
      <c r="C2994" s="5">
        <v>633</v>
      </c>
      <c r="D2994" s="6">
        <v>0.09</v>
      </c>
      <c r="E2994" s="8">
        <v>43159</v>
      </c>
      <c r="F2994">
        <f t="shared" si="46"/>
        <v>2018</v>
      </c>
    </row>
    <row r="2995" spans="1:6" x14ac:dyDescent="0.25">
      <c r="A2995" s="2" t="s">
        <v>6</v>
      </c>
      <c r="B2995" s="2" t="s">
        <v>1243</v>
      </c>
      <c r="C2995" s="5">
        <v>53</v>
      </c>
      <c r="D2995" s="6">
        <v>0</v>
      </c>
      <c r="E2995" s="8">
        <v>43159</v>
      </c>
      <c r="F2995">
        <f t="shared" si="46"/>
        <v>2018</v>
      </c>
    </row>
    <row r="2996" spans="1:6" x14ac:dyDescent="0.25">
      <c r="A2996" s="2" t="s">
        <v>6</v>
      </c>
      <c r="B2996" s="2" t="s">
        <v>1243</v>
      </c>
      <c r="C2996" s="5">
        <v>485</v>
      </c>
      <c r="D2996" s="6">
        <v>0.15</v>
      </c>
      <c r="E2996" s="8">
        <v>43159</v>
      </c>
      <c r="F2996">
        <f t="shared" si="46"/>
        <v>2018</v>
      </c>
    </row>
    <row r="2997" spans="1:6" x14ac:dyDescent="0.25">
      <c r="A2997" s="2" t="s">
        <v>6</v>
      </c>
      <c r="B2997" s="2" t="s">
        <v>1243</v>
      </c>
      <c r="C2997" s="5">
        <v>0</v>
      </c>
      <c r="D2997" s="6">
        <v>0</v>
      </c>
      <c r="E2997" s="8">
        <v>43159</v>
      </c>
      <c r="F2997">
        <f t="shared" si="46"/>
        <v>2018</v>
      </c>
    </row>
    <row r="2998" spans="1:6" x14ac:dyDescent="0.25">
      <c r="A2998" s="2" t="s">
        <v>6</v>
      </c>
      <c r="B2998" s="2" t="s">
        <v>1244</v>
      </c>
      <c r="C2998" s="5">
        <v>217.4</v>
      </c>
      <c r="D2998" s="6">
        <v>0</v>
      </c>
      <c r="E2998" s="8">
        <v>43153</v>
      </c>
      <c r="F2998">
        <f t="shared" si="46"/>
        <v>2018</v>
      </c>
    </row>
    <row r="2999" spans="1:6" x14ac:dyDescent="0.25">
      <c r="A2999" s="2" t="s">
        <v>6</v>
      </c>
      <c r="B2999" s="2" t="s">
        <v>1244</v>
      </c>
      <c r="C2999" s="5">
        <v>467.2</v>
      </c>
      <c r="D2999" s="6">
        <v>0.32</v>
      </c>
      <c r="E2999" s="8">
        <v>43153</v>
      </c>
      <c r="F2999">
        <f t="shared" si="46"/>
        <v>2018</v>
      </c>
    </row>
    <row r="3000" spans="1:6" x14ac:dyDescent="0.25">
      <c r="A3000" s="2" t="s">
        <v>6</v>
      </c>
      <c r="B3000" s="2" t="s">
        <v>1244</v>
      </c>
      <c r="C3000" s="5">
        <v>675</v>
      </c>
      <c r="D3000" s="6">
        <v>0.09</v>
      </c>
      <c r="E3000" s="8">
        <v>43153</v>
      </c>
      <c r="F3000">
        <f t="shared" si="46"/>
        <v>2018</v>
      </c>
    </row>
    <row r="3001" spans="1:6" x14ac:dyDescent="0.25">
      <c r="A3001" s="2" t="s">
        <v>6</v>
      </c>
      <c r="B3001" s="2" t="s">
        <v>1244</v>
      </c>
      <c r="C3001" s="5">
        <v>53</v>
      </c>
      <c r="D3001" s="6">
        <v>0</v>
      </c>
      <c r="E3001" s="8">
        <v>43153</v>
      </c>
      <c r="F3001">
        <f t="shared" si="46"/>
        <v>2018</v>
      </c>
    </row>
    <row r="3002" spans="1:6" x14ac:dyDescent="0.25">
      <c r="A3002" s="2" t="s">
        <v>6</v>
      </c>
      <c r="B3002" s="2" t="s">
        <v>1244</v>
      </c>
      <c r="C3002" s="5">
        <v>0</v>
      </c>
      <c r="D3002" s="6">
        <v>0</v>
      </c>
      <c r="E3002" s="8">
        <v>43153</v>
      </c>
      <c r="F3002">
        <f t="shared" si="46"/>
        <v>2018</v>
      </c>
    </row>
    <row r="3003" spans="1:6" x14ac:dyDescent="0.25">
      <c r="A3003" s="2" t="s">
        <v>6</v>
      </c>
      <c r="B3003" s="2" t="s">
        <v>1245</v>
      </c>
      <c r="C3003" s="5">
        <v>217.4</v>
      </c>
      <c r="D3003" s="6">
        <v>0</v>
      </c>
      <c r="E3003" s="8">
        <v>43159</v>
      </c>
      <c r="F3003">
        <f t="shared" si="46"/>
        <v>2018</v>
      </c>
    </row>
    <row r="3004" spans="1:6" x14ac:dyDescent="0.25">
      <c r="A3004" s="2" t="s">
        <v>6</v>
      </c>
      <c r="B3004" s="2" t="s">
        <v>1245</v>
      </c>
      <c r="C3004" s="5">
        <v>1868.8</v>
      </c>
      <c r="D3004" s="6">
        <v>1.28</v>
      </c>
      <c r="E3004" s="8">
        <v>43159</v>
      </c>
      <c r="F3004">
        <f t="shared" si="46"/>
        <v>2018</v>
      </c>
    </row>
    <row r="3005" spans="1:6" x14ac:dyDescent="0.25">
      <c r="A3005" s="2" t="s">
        <v>6</v>
      </c>
      <c r="B3005" s="2" t="s">
        <v>1245</v>
      </c>
      <c r="C3005" s="5">
        <v>675</v>
      </c>
      <c r="D3005" s="6">
        <v>0.09</v>
      </c>
      <c r="E3005" s="8">
        <v>43159</v>
      </c>
      <c r="F3005">
        <f t="shared" si="46"/>
        <v>2018</v>
      </c>
    </row>
    <row r="3006" spans="1:6" x14ac:dyDescent="0.25">
      <c r="A3006" s="2" t="s">
        <v>6</v>
      </c>
      <c r="B3006" s="2" t="s">
        <v>1245</v>
      </c>
      <c r="C3006" s="5">
        <v>53</v>
      </c>
      <c r="D3006" s="6">
        <v>0</v>
      </c>
      <c r="E3006" s="8">
        <v>43159</v>
      </c>
      <c r="F3006">
        <f t="shared" si="46"/>
        <v>2018</v>
      </c>
    </row>
    <row r="3007" spans="1:6" x14ac:dyDescent="0.25">
      <c r="A3007" s="2" t="s">
        <v>6</v>
      </c>
      <c r="B3007" s="2" t="s">
        <v>1245</v>
      </c>
      <c r="C3007" s="5">
        <v>0</v>
      </c>
      <c r="D3007" s="6">
        <v>0</v>
      </c>
      <c r="E3007" s="8">
        <v>43159</v>
      </c>
      <c r="F3007">
        <f t="shared" si="46"/>
        <v>2018</v>
      </c>
    </row>
    <row r="3008" spans="1:6" x14ac:dyDescent="0.25">
      <c r="A3008" s="2" t="s">
        <v>6</v>
      </c>
      <c r="B3008" s="2" t="s">
        <v>1246</v>
      </c>
      <c r="C3008" s="5">
        <v>675</v>
      </c>
      <c r="D3008" s="6">
        <v>0.09</v>
      </c>
      <c r="E3008" s="8">
        <v>43159</v>
      </c>
      <c r="F3008">
        <f t="shared" si="46"/>
        <v>2018</v>
      </c>
    </row>
    <row r="3009" spans="1:6" x14ac:dyDescent="0.25">
      <c r="A3009" s="2" t="s">
        <v>6</v>
      </c>
      <c r="B3009" s="2" t="s">
        <v>1246</v>
      </c>
      <c r="C3009" s="5">
        <v>217.4</v>
      </c>
      <c r="D3009" s="6">
        <v>0</v>
      </c>
      <c r="E3009" s="8">
        <v>43159</v>
      </c>
      <c r="F3009">
        <f t="shared" si="46"/>
        <v>2018</v>
      </c>
    </row>
    <row r="3010" spans="1:6" x14ac:dyDescent="0.25">
      <c r="A3010" s="2" t="s">
        <v>6</v>
      </c>
      <c r="B3010" s="2" t="s">
        <v>1246</v>
      </c>
      <c r="C3010" s="5">
        <v>560.64</v>
      </c>
      <c r="D3010" s="6">
        <v>0.38</v>
      </c>
      <c r="E3010" s="8">
        <v>43159</v>
      </c>
      <c r="F3010">
        <f t="shared" si="46"/>
        <v>2018</v>
      </c>
    </row>
    <row r="3011" spans="1:6" x14ac:dyDescent="0.25">
      <c r="A3011" s="2" t="s">
        <v>6</v>
      </c>
      <c r="B3011" s="2" t="s">
        <v>1246</v>
      </c>
      <c r="C3011" s="5">
        <v>53</v>
      </c>
      <c r="D3011" s="6">
        <v>0</v>
      </c>
      <c r="E3011" s="8">
        <v>43159</v>
      </c>
      <c r="F3011">
        <f t="shared" ref="F3011:F3074" si="47">YEAR(E3011)</f>
        <v>2018</v>
      </c>
    </row>
    <row r="3012" spans="1:6" x14ac:dyDescent="0.25">
      <c r="A3012" s="2" t="s">
        <v>6</v>
      </c>
      <c r="B3012" s="2" t="s">
        <v>1246</v>
      </c>
      <c r="C3012" s="5">
        <v>0</v>
      </c>
      <c r="D3012" s="6">
        <v>0</v>
      </c>
      <c r="E3012" s="8">
        <v>43159</v>
      </c>
      <c r="F3012">
        <f t="shared" si="47"/>
        <v>2018</v>
      </c>
    </row>
    <row r="3013" spans="1:6" x14ac:dyDescent="0.25">
      <c r="A3013" s="2" t="s">
        <v>6</v>
      </c>
      <c r="B3013" s="2" t="s">
        <v>1247</v>
      </c>
      <c r="C3013" s="5">
        <v>1308.1600000000001</v>
      </c>
      <c r="D3013" s="6">
        <v>0.9</v>
      </c>
      <c r="E3013" s="8">
        <v>43153</v>
      </c>
      <c r="F3013">
        <f t="shared" si="47"/>
        <v>2018</v>
      </c>
    </row>
    <row r="3014" spans="1:6" x14ac:dyDescent="0.25">
      <c r="A3014" s="2" t="s">
        <v>6</v>
      </c>
      <c r="B3014" s="2" t="s">
        <v>1247</v>
      </c>
      <c r="C3014" s="5">
        <v>675</v>
      </c>
      <c r="D3014" s="6">
        <v>0.09</v>
      </c>
      <c r="E3014" s="8">
        <v>43153</v>
      </c>
      <c r="F3014">
        <f t="shared" si="47"/>
        <v>2018</v>
      </c>
    </row>
    <row r="3015" spans="1:6" x14ac:dyDescent="0.25">
      <c r="A3015" s="2" t="s">
        <v>6</v>
      </c>
      <c r="B3015" s="2" t="s">
        <v>1247</v>
      </c>
      <c r="C3015" s="5">
        <v>633</v>
      </c>
      <c r="D3015" s="6">
        <v>0.09</v>
      </c>
      <c r="E3015" s="8">
        <v>43153</v>
      </c>
      <c r="F3015">
        <f t="shared" si="47"/>
        <v>2018</v>
      </c>
    </row>
    <row r="3016" spans="1:6" x14ac:dyDescent="0.25">
      <c r="A3016" s="2" t="s">
        <v>6</v>
      </c>
      <c r="B3016" s="2" t="s">
        <v>1247</v>
      </c>
      <c r="C3016" s="5">
        <v>217.4</v>
      </c>
      <c r="D3016" s="6">
        <v>0</v>
      </c>
      <c r="E3016" s="8">
        <v>43153</v>
      </c>
      <c r="F3016">
        <f t="shared" si="47"/>
        <v>2018</v>
      </c>
    </row>
    <row r="3017" spans="1:6" x14ac:dyDescent="0.25">
      <c r="A3017" s="2" t="s">
        <v>6</v>
      </c>
      <c r="B3017" s="2" t="s">
        <v>1247</v>
      </c>
      <c r="C3017" s="5">
        <v>53</v>
      </c>
      <c r="D3017" s="6">
        <v>0</v>
      </c>
      <c r="E3017" s="8">
        <v>43153</v>
      </c>
      <c r="F3017">
        <f t="shared" si="47"/>
        <v>2018</v>
      </c>
    </row>
    <row r="3018" spans="1:6" x14ac:dyDescent="0.25">
      <c r="A3018" s="2" t="s">
        <v>6</v>
      </c>
      <c r="B3018" s="2" t="s">
        <v>1247</v>
      </c>
      <c r="C3018" s="5">
        <v>0</v>
      </c>
      <c r="D3018" s="6">
        <v>0</v>
      </c>
      <c r="E3018" s="8">
        <v>43153</v>
      </c>
      <c r="F3018">
        <f t="shared" si="47"/>
        <v>2018</v>
      </c>
    </row>
    <row r="3019" spans="1:6" x14ac:dyDescent="0.25">
      <c r="A3019" s="2" t="s">
        <v>6</v>
      </c>
      <c r="B3019" s="2" t="s">
        <v>1248</v>
      </c>
      <c r="C3019" s="5">
        <v>373.76</v>
      </c>
      <c r="D3019" s="6">
        <v>0.26</v>
      </c>
      <c r="E3019" s="8">
        <v>43153</v>
      </c>
      <c r="F3019">
        <f t="shared" si="47"/>
        <v>2018</v>
      </c>
    </row>
    <row r="3020" spans="1:6" x14ac:dyDescent="0.25">
      <c r="A3020" s="2" t="s">
        <v>6</v>
      </c>
      <c r="B3020" s="2" t="s">
        <v>1248</v>
      </c>
      <c r="C3020" s="5">
        <v>53</v>
      </c>
      <c r="D3020" s="6">
        <v>0</v>
      </c>
      <c r="E3020" s="8">
        <v>43153</v>
      </c>
      <c r="F3020">
        <f t="shared" si="47"/>
        <v>2018</v>
      </c>
    </row>
    <row r="3021" spans="1:6" x14ac:dyDescent="0.25">
      <c r="A3021" s="2" t="s">
        <v>6</v>
      </c>
      <c r="B3021" s="2" t="s">
        <v>1248</v>
      </c>
      <c r="C3021" s="5">
        <v>217.4</v>
      </c>
      <c r="D3021" s="6">
        <v>0</v>
      </c>
      <c r="E3021" s="8">
        <v>43153</v>
      </c>
      <c r="F3021">
        <f t="shared" si="47"/>
        <v>2018</v>
      </c>
    </row>
    <row r="3022" spans="1:6" x14ac:dyDescent="0.25">
      <c r="A3022" s="2" t="s">
        <v>6</v>
      </c>
      <c r="B3022" s="2" t="s">
        <v>1248</v>
      </c>
      <c r="C3022" s="5">
        <v>0</v>
      </c>
      <c r="D3022" s="6">
        <v>0</v>
      </c>
      <c r="E3022" s="8">
        <v>43153</v>
      </c>
      <c r="F3022">
        <f t="shared" si="47"/>
        <v>2018</v>
      </c>
    </row>
    <row r="3023" spans="1:6" x14ac:dyDescent="0.25">
      <c r="A3023" s="2" t="s">
        <v>6</v>
      </c>
      <c r="B3023" s="2" t="s">
        <v>1249</v>
      </c>
      <c r="C3023" s="5">
        <v>53</v>
      </c>
      <c r="D3023" s="6">
        <v>0</v>
      </c>
      <c r="E3023" s="8">
        <v>43153</v>
      </c>
      <c r="F3023">
        <f t="shared" si="47"/>
        <v>2018</v>
      </c>
    </row>
    <row r="3024" spans="1:6" x14ac:dyDescent="0.25">
      <c r="A3024" s="2" t="s">
        <v>6</v>
      </c>
      <c r="B3024" s="2" t="s">
        <v>1249</v>
      </c>
      <c r="C3024" s="5">
        <v>280.32</v>
      </c>
      <c r="D3024" s="6">
        <v>0.19</v>
      </c>
      <c r="E3024" s="8">
        <v>43153</v>
      </c>
      <c r="F3024">
        <f t="shared" si="47"/>
        <v>2018</v>
      </c>
    </row>
    <row r="3025" spans="1:6" x14ac:dyDescent="0.25">
      <c r="A3025" s="2" t="s">
        <v>6</v>
      </c>
      <c r="B3025" s="2" t="s">
        <v>1249</v>
      </c>
      <c r="C3025" s="5">
        <v>675</v>
      </c>
      <c r="D3025" s="6">
        <v>0.09</v>
      </c>
      <c r="E3025" s="8">
        <v>43153</v>
      </c>
      <c r="F3025">
        <f t="shared" si="47"/>
        <v>2018</v>
      </c>
    </row>
    <row r="3026" spans="1:6" x14ac:dyDescent="0.25">
      <c r="A3026" s="2" t="s">
        <v>6</v>
      </c>
      <c r="B3026" s="2" t="s">
        <v>1249</v>
      </c>
      <c r="C3026" s="5">
        <v>217.4</v>
      </c>
      <c r="D3026" s="6">
        <v>0</v>
      </c>
      <c r="E3026" s="8">
        <v>43153</v>
      </c>
      <c r="F3026">
        <f t="shared" si="47"/>
        <v>2018</v>
      </c>
    </row>
    <row r="3027" spans="1:6" x14ac:dyDescent="0.25">
      <c r="A3027" s="2" t="s">
        <v>6</v>
      </c>
      <c r="B3027" s="2" t="s">
        <v>1249</v>
      </c>
      <c r="C3027" s="5">
        <v>0</v>
      </c>
      <c r="D3027" s="6">
        <v>0</v>
      </c>
      <c r="E3027" s="8">
        <v>43153</v>
      </c>
      <c r="F3027">
        <f t="shared" si="47"/>
        <v>2018</v>
      </c>
    </row>
    <row r="3028" spans="1:6" x14ac:dyDescent="0.25">
      <c r="A3028" s="2" t="s">
        <v>6</v>
      </c>
      <c r="B3028" s="2" t="s">
        <v>1250</v>
      </c>
      <c r="C3028" s="5">
        <v>53</v>
      </c>
      <c r="D3028" s="6">
        <v>0</v>
      </c>
      <c r="E3028" s="8">
        <v>43153</v>
      </c>
      <c r="F3028">
        <f t="shared" si="47"/>
        <v>2018</v>
      </c>
    </row>
    <row r="3029" spans="1:6" x14ac:dyDescent="0.25">
      <c r="A3029" s="2" t="s">
        <v>6</v>
      </c>
      <c r="B3029" s="2" t="s">
        <v>1250</v>
      </c>
      <c r="C3029" s="5">
        <v>633</v>
      </c>
      <c r="D3029" s="6">
        <v>0.09</v>
      </c>
      <c r="E3029" s="8">
        <v>43153</v>
      </c>
      <c r="F3029">
        <f t="shared" si="47"/>
        <v>2018</v>
      </c>
    </row>
    <row r="3030" spans="1:6" x14ac:dyDescent="0.25">
      <c r="A3030" s="2" t="s">
        <v>6</v>
      </c>
      <c r="B3030" s="2" t="s">
        <v>1250</v>
      </c>
      <c r="C3030" s="5">
        <v>217.4</v>
      </c>
      <c r="D3030" s="6">
        <v>0</v>
      </c>
      <c r="E3030" s="8">
        <v>43153</v>
      </c>
      <c r="F3030">
        <f t="shared" si="47"/>
        <v>2018</v>
      </c>
    </row>
    <row r="3031" spans="1:6" x14ac:dyDescent="0.25">
      <c r="A3031" s="2" t="s">
        <v>6</v>
      </c>
      <c r="B3031" s="2" t="s">
        <v>1250</v>
      </c>
      <c r="C3031" s="5">
        <v>0</v>
      </c>
      <c r="D3031" s="6">
        <v>0</v>
      </c>
      <c r="E3031" s="8">
        <v>43153</v>
      </c>
      <c r="F3031">
        <f t="shared" si="47"/>
        <v>2018</v>
      </c>
    </row>
    <row r="3032" spans="1:6" x14ac:dyDescent="0.25">
      <c r="A3032" s="2" t="s">
        <v>6</v>
      </c>
      <c r="B3032" s="2" t="s">
        <v>1251</v>
      </c>
      <c r="C3032" s="5">
        <v>53</v>
      </c>
      <c r="D3032" s="6">
        <v>0</v>
      </c>
      <c r="E3032" s="8">
        <v>43153</v>
      </c>
      <c r="F3032">
        <f t="shared" si="47"/>
        <v>2018</v>
      </c>
    </row>
    <row r="3033" spans="1:6" x14ac:dyDescent="0.25">
      <c r="A3033" s="2" t="s">
        <v>6</v>
      </c>
      <c r="B3033" s="2" t="s">
        <v>1251</v>
      </c>
      <c r="C3033" s="5">
        <v>297.83999999999997</v>
      </c>
      <c r="D3033" s="6">
        <v>0.2</v>
      </c>
      <c r="E3033" s="8">
        <v>43153</v>
      </c>
      <c r="F3033">
        <f t="shared" si="47"/>
        <v>2018</v>
      </c>
    </row>
    <row r="3034" spans="1:6" x14ac:dyDescent="0.25">
      <c r="A3034" s="2" t="s">
        <v>6</v>
      </c>
      <c r="B3034" s="2" t="s">
        <v>1251</v>
      </c>
      <c r="C3034" s="5">
        <v>217.4</v>
      </c>
      <c r="D3034" s="6">
        <v>0</v>
      </c>
      <c r="E3034" s="8">
        <v>43153</v>
      </c>
      <c r="F3034">
        <f t="shared" si="47"/>
        <v>2018</v>
      </c>
    </row>
    <row r="3035" spans="1:6" x14ac:dyDescent="0.25">
      <c r="A3035" s="2" t="s">
        <v>6</v>
      </c>
      <c r="B3035" s="2" t="s">
        <v>1251</v>
      </c>
      <c r="C3035" s="5">
        <v>284.7</v>
      </c>
      <c r="D3035" s="6">
        <v>0.2</v>
      </c>
      <c r="E3035" s="8">
        <v>43153</v>
      </c>
      <c r="F3035">
        <f t="shared" si="47"/>
        <v>2018</v>
      </c>
    </row>
    <row r="3036" spans="1:6" x14ac:dyDescent="0.25">
      <c r="A3036" s="2" t="s">
        <v>6</v>
      </c>
      <c r="B3036" s="2" t="s">
        <v>1251</v>
      </c>
      <c r="C3036" s="5">
        <v>0</v>
      </c>
      <c r="D3036" s="6">
        <v>0</v>
      </c>
      <c r="E3036" s="8">
        <v>43153</v>
      </c>
      <c r="F3036">
        <f t="shared" si="47"/>
        <v>2018</v>
      </c>
    </row>
    <row r="3037" spans="1:6" x14ac:dyDescent="0.25">
      <c r="A3037" s="2" t="s">
        <v>6</v>
      </c>
      <c r="B3037" s="2" t="s">
        <v>1252</v>
      </c>
      <c r="C3037" s="5">
        <v>53</v>
      </c>
      <c r="D3037" s="6">
        <v>0</v>
      </c>
      <c r="E3037" s="8">
        <v>43138</v>
      </c>
      <c r="F3037">
        <f t="shared" si="47"/>
        <v>2018</v>
      </c>
    </row>
    <row r="3038" spans="1:6" x14ac:dyDescent="0.25">
      <c r="A3038" s="2" t="s">
        <v>6</v>
      </c>
      <c r="B3038" s="2" t="s">
        <v>1252</v>
      </c>
      <c r="C3038" s="5">
        <v>350.4</v>
      </c>
      <c r="D3038" s="6">
        <v>0.24</v>
      </c>
      <c r="E3038" s="8">
        <v>43138</v>
      </c>
      <c r="F3038">
        <f t="shared" si="47"/>
        <v>2018</v>
      </c>
    </row>
    <row r="3039" spans="1:6" x14ac:dyDescent="0.25">
      <c r="A3039" s="2" t="s">
        <v>6</v>
      </c>
      <c r="B3039" s="2" t="s">
        <v>1252</v>
      </c>
      <c r="C3039" s="5">
        <v>0</v>
      </c>
      <c r="D3039" s="6">
        <v>0</v>
      </c>
      <c r="E3039" s="8">
        <v>43138</v>
      </c>
      <c r="F3039">
        <f t="shared" si="47"/>
        <v>2018</v>
      </c>
    </row>
    <row r="3040" spans="1:6" x14ac:dyDescent="0.25">
      <c r="A3040" s="2" t="s">
        <v>6</v>
      </c>
      <c r="B3040" s="2" t="s">
        <v>1253</v>
      </c>
      <c r="C3040" s="5">
        <v>747.52</v>
      </c>
      <c r="D3040" s="6">
        <v>0.51</v>
      </c>
      <c r="E3040" s="8">
        <v>43138</v>
      </c>
      <c r="F3040">
        <f t="shared" si="47"/>
        <v>2018</v>
      </c>
    </row>
    <row r="3041" spans="1:6" x14ac:dyDescent="0.25">
      <c r="A3041" s="2" t="s">
        <v>6</v>
      </c>
      <c r="B3041" s="2" t="s">
        <v>1253</v>
      </c>
      <c r="C3041" s="5">
        <v>0</v>
      </c>
      <c r="D3041" s="6">
        <v>0</v>
      </c>
      <c r="E3041" s="8">
        <v>43138</v>
      </c>
      <c r="F3041">
        <f t="shared" si="47"/>
        <v>2018</v>
      </c>
    </row>
    <row r="3042" spans="1:6" x14ac:dyDescent="0.25">
      <c r="A3042" s="2" t="s">
        <v>6</v>
      </c>
      <c r="B3042" s="2" t="s">
        <v>1254</v>
      </c>
      <c r="C3042" s="5">
        <v>675</v>
      </c>
      <c r="D3042" s="6">
        <v>0.09</v>
      </c>
      <c r="E3042" s="8">
        <v>43159</v>
      </c>
      <c r="F3042">
        <f t="shared" si="47"/>
        <v>2018</v>
      </c>
    </row>
    <row r="3043" spans="1:6" x14ac:dyDescent="0.25">
      <c r="A3043" s="2" t="s">
        <v>6</v>
      </c>
      <c r="B3043" s="2" t="s">
        <v>1254</v>
      </c>
      <c r="C3043" s="5">
        <v>3924.48</v>
      </c>
      <c r="D3043" s="6">
        <v>2.69</v>
      </c>
      <c r="E3043" s="8">
        <v>43159</v>
      </c>
      <c r="F3043">
        <f t="shared" si="47"/>
        <v>2018</v>
      </c>
    </row>
    <row r="3044" spans="1:6" x14ac:dyDescent="0.25">
      <c r="A3044" s="2" t="s">
        <v>6</v>
      </c>
      <c r="B3044" s="2" t="s">
        <v>1254</v>
      </c>
      <c r="C3044" s="5">
        <v>65.7</v>
      </c>
      <c r="D3044" s="6">
        <v>0.05</v>
      </c>
      <c r="E3044" s="8">
        <v>43159</v>
      </c>
      <c r="F3044">
        <f t="shared" si="47"/>
        <v>2018</v>
      </c>
    </row>
    <row r="3045" spans="1:6" x14ac:dyDescent="0.25">
      <c r="A3045" s="2" t="s">
        <v>6</v>
      </c>
      <c r="B3045" s="2" t="s">
        <v>1254</v>
      </c>
      <c r="C3045" s="5">
        <v>0</v>
      </c>
      <c r="D3045" s="6">
        <v>0</v>
      </c>
      <c r="E3045" s="8">
        <v>43159</v>
      </c>
      <c r="F3045">
        <f t="shared" si="47"/>
        <v>2018</v>
      </c>
    </row>
    <row r="3046" spans="1:6" x14ac:dyDescent="0.25">
      <c r="A3046" s="2" t="s">
        <v>6</v>
      </c>
      <c r="B3046" s="2" t="s">
        <v>1255</v>
      </c>
      <c r="C3046" s="5">
        <v>1214.72</v>
      </c>
      <c r="D3046" s="6">
        <v>0.83</v>
      </c>
      <c r="E3046" s="8">
        <v>43138</v>
      </c>
      <c r="F3046">
        <f t="shared" si="47"/>
        <v>2018</v>
      </c>
    </row>
    <row r="3047" spans="1:6" x14ac:dyDescent="0.25">
      <c r="A3047" s="2" t="s">
        <v>6</v>
      </c>
      <c r="B3047" s="2" t="s">
        <v>1255</v>
      </c>
      <c r="C3047" s="5">
        <v>53</v>
      </c>
      <c r="D3047" s="6">
        <v>0</v>
      </c>
      <c r="E3047" s="8">
        <v>43138</v>
      </c>
      <c r="F3047">
        <f t="shared" si="47"/>
        <v>2018</v>
      </c>
    </row>
    <row r="3048" spans="1:6" x14ac:dyDescent="0.25">
      <c r="A3048" s="2" t="s">
        <v>6</v>
      </c>
      <c r="B3048" s="2" t="s">
        <v>1255</v>
      </c>
      <c r="C3048" s="5">
        <v>217.4</v>
      </c>
      <c r="D3048" s="6">
        <v>0</v>
      </c>
      <c r="E3048" s="8">
        <v>43138</v>
      </c>
      <c r="F3048">
        <f t="shared" si="47"/>
        <v>2018</v>
      </c>
    </row>
    <row r="3049" spans="1:6" x14ac:dyDescent="0.25">
      <c r="A3049" s="2" t="s">
        <v>6</v>
      </c>
      <c r="B3049" s="2" t="s">
        <v>1255</v>
      </c>
      <c r="C3049" s="5">
        <v>0</v>
      </c>
      <c r="D3049" s="6">
        <v>0</v>
      </c>
      <c r="E3049" s="8">
        <v>43138</v>
      </c>
      <c r="F3049">
        <f t="shared" si="47"/>
        <v>2018</v>
      </c>
    </row>
    <row r="3050" spans="1:6" x14ac:dyDescent="0.25">
      <c r="A3050" s="2" t="s">
        <v>6</v>
      </c>
      <c r="B3050" s="2" t="s">
        <v>1256</v>
      </c>
      <c r="C3050" s="5">
        <v>217.4</v>
      </c>
      <c r="D3050" s="6">
        <v>0</v>
      </c>
      <c r="E3050" s="8">
        <v>43138</v>
      </c>
      <c r="F3050">
        <f t="shared" si="47"/>
        <v>2018</v>
      </c>
    </row>
    <row r="3051" spans="1:6" x14ac:dyDescent="0.25">
      <c r="A3051" s="2" t="s">
        <v>6</v>
      </c>
      <c r="B3051" s="2" t="s">
        <v>1256</v>
      </c>
      <c r="C3051" s="5">
        <v>2522.88</v>
      </c>
      <c r="D3051" s="6">
        <v>1.73</v>
      </c>
      <c r="E3051" s="8">
        <v>43138</v>
      </c>
      <c r="F3051">
        <f t="shared" si="47"/>
        <v>2018</v>
      </c>
    </row>
    <row r="3052" spans="1:6" x14ac:dyDescent="0.25">
      <c r="A3052" s="2" t="s">
        <v>6</v>
      </c>
      <c r="B3052" s="2" t="s">
        <v>1256</v>
      </c>
      <c r="C3052" s="5">
        <v>0</v>
      </c>
      <c r="D3052" s="6">
        <v>0</v>
      </c>
      <c r="E3052" s="8">
        <v>43138</v>
      </c>
      <c r="F3052">
        <f t="shared" si="47"/>
        <v>2018</v>
      </c>
    </row>
    <row r="3053" spans="1:6" x14ac:dyDescent="0.25">
      <c r="A3053" s="2" t="s">
        <v>6</v>
      </c>
      <c r="B3053" s="2" t="s">
        <v>1257</v>
      </c>
      <c r="C3053" s="5">
        <v>2896.64</v>
      </c>
      <c r="D3053" s="6">
        <v>1.98</v>
      </c>
      <c r="E3053" s="8">
        <v>43138</v>
      </c>
      <c r="F3053">
        <f t="shared" si="47"/>
        <v>2018</v>
      </c>
    </row>
    <row r="3054" spans="1:6" x14ac:dyDescent="0.25">
      <c r="A3054" s="2" t="s">
        <v>6</v>
      </c>
      <c r="B3054" s="2" t="s">
        <v>1257</v>
      </c>
      <c r="C3054" s="5">
        <v>0</v>
      </c>
      <c r="D3054" s="6">
        <v>0</v>
      </c>
      <c r="E3054" s="8">
        <v>43138</v>
      </c>
      <c r="F3054">
        <f t="shared" si="47"/>
        <v>2018</v>
      </c>
    </row>
    <row r="3055" spans="1:6" x14ac:dyDescent="0.25">
      <c r="A3055" s="2" t="s">
        <v>6</v>
      </c>
      <c r="B3055" s="2" t="s">
        <v>1258</v>
      </c>
      <c r="C3055" s="5">
        <v>675</v>
      </c>
      <c r="D3055" s="6">
        <v>0.09</v>
      </c>
      <c r="E3055" s="8">
        <v>43153</v>
      </c>
      <c r="F3055">
        <f t="shared" si="47"/>
        <v>2018</v>
      </c>
    </row>
    <row r="3056" spans="1:6" x14ac:dyDescent="0.25">
      <c r="A3056" s="2" t="s">
        <v>6</v>
      </c>
      <c r="B3056" s="2" t="s">
        <v>1259</v>
      </c>
      <c r="C3056" s="5">
        <v>342</v>
      </c>
      <c r="D3056" s="6">
        <v>0.04</v>
      </c>
      <c r="E3056" s="8">
        <v>43159</v>
      </c>
      <c r="F3056">
        <f t="shared" si="47"/>
        <v>2018</v>
      </c>
    </row>
    <row r="3057" spans="1:6" x14ac:dyDescent="0.25">
      <c r="A3057" s="2" t="s">
        <v>6</v>
      </c>
      <c r="B3057" s="2" t="s">
        <v>1259</v>
      </c>
      <c r="C3057" s="5">
        <v>53</v>
      </c>
      <c r="D3057" s="6">
        <v>0</v>
      </c>
      <c r="E3057" s="8">
        <v>43159</v>
      </c>
      <c r="F3057">
        <f t="shared" si="47"/>
        <v>2018</v>
      </c>
    </row>
    <row r="3058" spans="1:6" x14ac:dyDescent="0.25">
      <c r="A3058" s="2" t="s">
        <v>6</v>
      </c>
      <c r="B3058" s="2" t="s">
        <v>1259</v>
      </c>
      <c r="C3058" s="5">
        <v>2990.08</v>
      </c>
      <c r="D3058" s="6">
        <v>2.0499999999999998</v>
      </c>
      <c r="E3058" s="8">
        <v>43159</v>
      </c>
      <c r="F3058">
        <f t="shared" si="47"/>
        <v>2018</v>
      </c>
    </row>
    <row r="3059" spans="1:6" x14ac:dyDescent="0.25">
      <c r="A3059" s="2" t="s">
        <v>6</v>
      </c>
      <c r="B3059" s="2" t="s">
        <v>1259</v>
      </c>
      <c r="C3059" s="5">
        <v>377</v>
      </c>
      <c r="D3059" s="6">
        <v>0.05</v>
      </c>
      <c r="E3059" s="8">
        <v>43159</v>
      </c>
      <c r="F3059">
        <f t="shared" si="47"/>
        <v>2018</v>
      </c>
    </row>
    <row r="3060" spans="1:6" x14ac:dyDescent="0.25">
      <c r="A3060" s="2" t="s">
        <v>6</v>
      </c>
      <c r="B3060" s="2" t="s">
        <v>1259</v>
      </c>
      <c r="C3060" s="5">
        <v>485</v>
      </c>
      <c r="D3060" s="6">
        <v>0.15</v>
      </c>
      <c r="E3060" s="8">
        <v>43159</v>
      </c>
      <c r="F3060">
        <f t="shared" si="47"/>
        <v>2018</v>
      </c>
    </row>
    <row r="3061" spans="1:6" x14ac:dyDescent="0.25">
      <c r="A3061" s="2" t="s">
        <v>6</v>
      </c>
      <c r="B3061" s="2" t="s">
        <v>1259</v>
      </c>
      <c r="C3061" s="5">
        <v>160</v>
      </c>
      <c r="D3061" s="6">
        <v>0.02</v>
      </c>
      <c r="E3061" s="8">
        <v>43159</v>
      </c>
      <c r="F3061">
        <f t="shared" si="47"/>
        <v>2018</v>
      </c>
    </row>
    <row r="3062" spans="1:6" x14ac:dyDescent="0.25">
      <c r="A3062" s="2" t="s">
        <v>6</v>
      </c>
      <c r="B3062" s="2" t="s">
        <v>1259</v>
      </c>
      <c r="C3062" s="5">
        <v>217.4</v>
      </c>
      <c r="D3062" s="6">
        <v>0</v>
      </c>
      <c r="E3062" s="8">
        <v>43159</v>
      </c>
      <c r="F3062">
        <f t="shared" si="47"/>
        <v>2018</v>
      </c>
    </row>
    <row r="3063" spans="1:6" x14ac:dyDescent="0.25">
      <c r="A3063" s="2" t="s">
        <v>6</v>
      </c>
      <c r="B3063" s="2" t="s">
        <v>1259</v>
      </c>
      <c r="C3063" s="5">
        <v>563.14</v>
      </c>
      <c r="D3063" s="6">
        <v>0</v>
      </c>
      <c r="E3063" s="8">
        <v>43159</v>
      </c>
      <c r="F3063">
        <f t="shared" si="47"/>
        <v>2018</v>
      </c>
    </row>
    <row r="3064" spans="1:6" x14ac:dyDescent="0.25">
      <c r="A3064" s="2" t="s">
        <v>6</v>
      </c>
      <c r="B3064" s="2" t="s">
        <v>1259</v>
      </c>
      <c r="C3064" s="5">
        <v>1662</v>
      </c>
      <c r="D3064" s="6">
        <v>0.47</v>
      </c>
      <c r="E3064" s="8">
        <v>43159</v>
      </c>
      <c r="F3064">
        <f t="shared" si="47"/>
        <v>2018</v>
      </c>
    </row>
    <row r="3065" spans="1:6" x14ac:dyDescent="0.25">
      <c r="A3065" s="2" t="s">
        <v>6</v>
      </c>
      <c r="B3065" s="2" t="s">
        <v>1259</v>
      </c>
      <c r="C3065" s="5">
        <v>0</v>
      </c>
      <c r="D3065" s="6">
        <v>0</v>
      </c>
      <c r="E3065" s="8">
        <v>43159</v>
      </c>
      <c r="F3065">
        <f t="shared" si="47"/>
        <v>2018</v>
      </c>
    </row>
    <row r="3066" spans="1:6" x14ac:dyDescent="0.25">
      <c r="A3066" s="2" t="s">
        <v>6</v>
      </c>
      <c r="B3066" s="2" t="s">
        <v>1260</v>
      </c>
      <c r="C3066" s="5">
        <v>99.28</v>
      </c>
      <c r="D3066" s="6">
        <v>6.8000000000000005E-2</v>
      </c>
      <c r="E3066" s="8">
        <v>43159</v>
      </c>
      <c r="F3066">
        <f t="shared" si="47"/>
        <v>2018</v>
      </c>
    </row>
    <row r="3067" spans="1:6" x14ac:dyDescent="0.25">
      <c r="A3067" s="2" t="s">
        <v>6</v>
      </c>
      <c r="B3067" s="2" t="s">
        <v>1260</v>
      </c>
      <c r="C3067" s="5">
        <v>584</v>
      </c>
      <c r="D3067" s="6">
        <v>0.4</v>
      </c>
      <c r="E3067" s="8">
        <v>43159</v>
      </c>
      <c r="F3067">
        <f t="shared" si="47"/>
        <v>2018</v>
      </c>
    </row>
    <row r="3068" spans="1:6" x14ac:dyDescent="0.25">
      <c r="A3068" s="2" t="s">
        <v>6</v>
      </c>
      <c r="B3068" s="2" t="s">
        <v>1260</v>
      </c>
      <c r="C3068" s="5">
        <v>53</v>
      </c>
      <c r="D3068" s="6">
        <v>2.3553358999999999E-3</v>
      </c>
      <c r="E3068" s="8">
        <v>43159</v>
      </c>
      <c r="F3068">
        <f t="shared" si="47"/>
        <v>2018</v>
      </c>
    </row>
    <row r="3069" spans="1:6" x14ac:dyDescent="0.25">
      <c r="A3069" s="2" t="s">
        <v>6</v>
      </c>
      <c r="B3069" s="2" t="s">
        <v>1260</v>
      </c>
      <c r="C3069" s="5">
        <v>151.84</v>
      </c>
      <c r="D3069" s="6">
        <v>0.104</v>
      </c>
      <c r="E3069" s="8">
        <v>43159</v>
      </c>
      <c r="F3069">
        <f t="shared" si="47"/>
        <v>2018</v>
      </c>
    </row>
    <row r="3070" spans="1:6" x14ac:dyDescent="0.25">
      <c r="A3070" s="2" t="s">
        <v>6</v>
      </c>
      <c r="B3070" s="2" t="s">
        <v>1260</v>
      </c>
      <c r="C3070" s="5">
        <v>217.4</v>
      </c>
      <c r="D3070" s="6">
        <v>0</v>
      </c>
      <c r="E3070" s="8">
        <v>43159</v>
      </c>
      <c r="F3070">
        <f t="shared" si="47"/>
        <v>2018</v>
      </c>
    </row>
    <row r="3071" spans="1:6" x14ac:dyDescent="0.25">
      <c r="A3071" s="2" t="s">
        <v>6</v>
      </c>
      <c r="B3071" s="2" t="s">
        <v>1260</v>
      </c>
      <c r="C3071" s="5">
        <v>1868.8</v>
      </c>
      <c r="D3071" s="6">
        <v>1.28</v>
      </c>
      <c r="E3071" s="8">
        <v>43159</v>
      </c>
      <c r="F3071">
        <f t="shared" si="47"/>
        <v>2018</v>
      </c>
    </row>
    <row r="3072" spans="1:6" x14ac:dyDescent="0.25">
      <c r="A3072" s="2" t="s">
        <v>6</v>
      </c>
      <c r="B3072" s="2" t="s">
        <v>1260</v>
      </c>
      <c r="C3072" s="5">
        <v>0</v>
      </c>
      <c r="D3072" s="6">
        <v>0</v>
      </c>
      <c r="E3072" s="8">
        <v>43159</v>
      </c>
      <c r="F3072">
        <f t="shared" si="47"/>
        <v>2018</v>
      </c>
    </row>
    <row r="3073" spans="1:6" x14ac:dyDescent="0.25">
      <c r="A3073" s="2" t="s">
        <v>6</v>
      </c>
      <c r="B3073" s="2" t="s">
        <v>1261</v>
      </c>
      <c r="C3073" s="5">
        <v>467.2</v>
      </c>
      <c r="D3073" s="6">
        <v>0.32</v>
      </c>
      <c r="E3073" s="8">
        <v>43159</v>
      </c>
      <c r="F3073">
        <f t="shared" si="47"/>
        <v>2018</v>
      </c>
    </row>
    <row r="3074" spans="1:6" x14ac:dyDescent="0.25">
      <c r="A3074" s="2" t="s">
        <v>6</v>
      </c>
      <c r="B3074" s="2" t="s">
        <v>1261</v>
      </c>
      <c r="C3074" s="5">
        <v>3737.6</v>
      </c>
      <c r="D3074" s="6">
        <v>2.56</v>
      </c>
      <c r="E3074" s="8">
        <v>43159</v>
      </c>
      <c r="F3074">
        <f t="shared" si="47"/>
        <v>2018</v>
      </c>
    </row>
    <row r="3075" spans="1:6" x14ac:dyDescent="0.25">
      <c r="A3075" s="2" t="s">
        <v>6</v>
      </c>
      <c r="B3075" s="2" t="s">
        <v>1261</v>
      </c>
      <c r="C3075" s="5">
        <v>53</v>
      </c>
      <c r="D3075" s="6">
        <v>2.3553358999999999E-3</v>
      </c>
      <c r="E3075" s="8">
        <v>43159</v>
      </c>
      <c r="F3075">
        <f t="shared" ref="F3075:F3138" si="48">YEAR(E3075)</f>
        <v>2018</v>
      </c>
    </row>
    <row r="3076" spans="1:6" x14ac:dyDescent="0.25">
      <c r="A3076" s="2" t="s">
        <v>6</v>
      </c>
      <c r="B3076" s="2" t="s">
        <v>1261</v>
      </c>
      <c r="C3076" s="5">
        <v>109.5</v>
      </c>
      <c r="D3076" s="6">
        <v>7.4999999999999997E-2</v>
      </c>
      <c r="E3076" s="8">
        <v>43159</v>
      </c>
      <c r="F3076">
        <f t="shared" si="48"/>
        <v>2018</v>
      </c>
    </row>
    <row r="3077" spans="1:6" x14ac:dyDescent="0.25">
      <c r="A3077" s="2" t="s">
        <v>6</v>
      </c>
      <c r="B3077" s="2" t="s">
        <v>1261</v>
      </c>
      <c r="C3077" s="5">
        <v>217.4</v>
      </c>
      <c r="D3077" s="6">
        <v>0</v>
      </c>
      <c r="E3077" s="8">
        <v>43159</v>
      </c>
      <c r="F3077">
        <f t="shared" si="48"/>
        <v>2018</v>
      </c>
    </row>
    <row r="3078" spans="1:6" x14ac:dyDescent="0.25">
      <c r="A3078" s="2" t="s">
        <v>6</v>
      </c>
      <c r="B3078" s="2" t="s">
        <v>1261</v>
      </c>
      <c r="C3078" s="5">
        <v>832</v>
      </c>
      <c r="D3078" s="6">
        <v>0.32</v>
      </c>
      <c r="E3078" s="8">
        <v>43159</v>
      </c>
      <c r="F3078">
        <f t="shared" si="48"/>
        <v>2018</v>
      </c>
    </row>
    <row r="3079" spans="1:6" x14ac:dyDescent="0.25">
      <c r="A3079" s="2" t="s">
        <v>6</v>
      </c>
      <c r="B3079" s="2" t="s">
        <v>1261</v>
      </c>
      <c r="C3079" s="5">
        <v>652.5</v>
      </c>
      <c r="D3079" s="6">
        <v>0</v>
      </c>
      <c r="E3079" s="8">
        <v>43159</v>
      </c>
      <c r="F3079">
        <f t="shared" si="48"/>
        <v>2018</v>
      </c>
    </row>
    <row r="3080" spans="1:6" x14ac:dyDescent="0.25">
      <c r="A3080" s="2" t="s">
        <v>6</v>
      </c>
      <c r="B3080" s="2" t="s">
        <v>1261</v>
      </c>
      <c r="C3080" s="5">
        <v>0</v>
      </c>
      <c r="D3080" s="6">
        <v>0</v>
      </c>
      <c r="E3080" s="8">
        <v>43159</v>
      </c>
      <c r="F3080">
        <f t="shared" si="48"/>
        <v>2018</v>
      </c>
    </row>
    <row r="3081" spans="1:6" x14ac:dyDescent="0.25">
      <c r="A3081" s="2" t="s">
        <v>6</v>
      </c>
      <c r="B3081" s="2" t="s">
        <v>1262</v>
      </c>
      <c r="C3081" s="5">
        <v>467.2</v>
      </c>
      <c r="D3081" s="6">
        <v>0.32</v>
      </c>
      <c r="E3081" s="8">
        <v>43159</v>
      </c>
      <c r="F3081">
        <f t="shared" si="48"/>
        <v>2018</v>
      </c>
    </row>
    <row r="3082" spans="1:6" x14ac:dyDescent="0.25">
      <c r="A3082" s="2" t="s">
        <v>6</v>
      </c>
      <c r="B3082" s="2" t="s">
        <v>1262</v>
      </c>
      <c r="C3082" s="5">
        <v>217.4</v>
      </c>
      <c r="D3082" s="6">
        <v>0</v>
      </c>
      <c r="E3082" s="8">
        <v>43159</v>
      </c>
      <c r="F3082">
        <f t="shared" si="48"/>
        <v>2018</v>
      </c>
    </row>
    <row r="3083" spans="1:6" x14ac:dyDescent="0.25">
      <c r="A3083" s="2" t="s">
        <v>6</v>
      </c>
      <c r="B3083" s="2" t="s">
        <v>1262</v>
      </c>
      <c r="C3083" s="5">
        <v>2990.08</v>
      </c>
      <c r="D3083" s="6">
        <v>2.048</v>
      </c>
      <c r="E3083" s="8">
        <v>43159</v>
      </c>
      <c r="F3083">
        <f t="shared" si="48"/>
        <v>2018</v>
      </c>
    </row>
    <row r="3084" spans="1:6" x14ac:dyDescent="0.25">
      <c r="A3084" s="2" t="s">
        <v>6</v>
      </c>
      <c r="B3084" s="2" t="s">
        <v>1262</v>
      </c>
      <c r="C3084" s="5">
        <v>53</v>
      </c>
      <c r="D3084" s="6">
        <v>2.3553358999999999E-3</v>
      </c>
      <c r="E3084" s="8">
        <v>43159</v>
      </c>
      <c r="F3084">
        <f t="shared" si="48"/>
        <v>2018</v>
      </c>
    </row>
    <row r="3085" spans="1:6" x14ac:dyDescent="0.25">
      <c r="A3085" s="2" t="s">
        <v>6</v>
      </c>
      <c r="B3085" s="2" t="s">
        <v>1262</v>
      </c>
      <c r="C3085" s="5">
        <v>832</v>
      </c>
      <c r="D3085" s="6">
        <v>0.32</v>
      </c>
      <c r="E3085" s="8">
        <v>43159</v>
      </c>
      <c r="F3085">
        <f t="shared" si="48"/>
        <v>2018</v>
      </c>
    </row>
    <row r="3086" spans="1:6" x14ac:dyDescent="0.25">
      <c r="A3086" s="2" t="s">
        <v>6</v>
      </c>
      <c r="B3086" s="2" t="s">
        <v>1262</v>
      </c>
      <c r="C3086" s="5">
        <v>0</v>
      </c>
      <c r="D3086" s="6">
        <v>0</v>
      </c>
      <c r="E3086" s="8">
        <v>43159</v>
      </c>
      <c r="F3086">
        <f t="shared" si="48"/>
        <v>2018</v>
      </c>
    </row>
    <row r="3087" spans="1:6" x14ac:dyDescent="0.25">
      <c r="A3087" s="2" t="s">
        <v>6</v>
      </c>
      <c r="B3087" s="2" t="s">
        <v>1263</v>
      </c>
      <c r="C3087" s="5">
        <v>53</v>
      </c>
      <c r="D3087" s="6">
        <v>2.3553358999999999E-3</v>
      </c>
      <c r="E3087" s="8">
        <v>43159</v>
      </c>
      <c r="F3087">
        <f t="shared" si="48"/>
        <v>2018</v>
      </c>
    </row>
    <row r="3088" spans="1:6" x14ac:dyDescent="0.25">
      <c r="A3088" s="2" t="s">
        <v>6</v>
      </c>
      <c r="B3088" s="2" t="s">
        <v>1263</v>
      </c>
      <c r="C3088" s="5">
        <v>148.91999999999999</v>
      </c>
      <c r="D3088" s="6">
        <v>0.10199999999999999</v>
      </c>
      <c r="E3088" s="8">
        <v>43159</v>
      </c>
      <c r="F3088">
        <f t="shared" si="48"/>
        <v>2018</v>
      </c>
    </row>
    <row r="3089" spans="1:6" x14ac:dyDescent="0.25">
      <c r="A3089" s="2" t="s">
        <v>6</v>
      </c>
      <c r="B3089" s="2" t="s">
        <v>1263</v>
      </c>
      <c r="C3089" s="5">
        <v>217.4</v>
      </c>
      <c r="D3089" s="6">
        <v>0</v>
      </c>
      <c r="E3089" s="8">
        <v>43159</v>
      </c>
      <c r="F3089">
        <f t="shared" si="48"/>
        <v>2018</v>
      </c>
    </row>
    <row r="3090" spans="1:6" x14ac:dyDescent="0.25">
      <c r="A3090" s="2" t="s">
        <v>6</v>
      </c>
      <c r="B3090" s="2" t="s">
        <v>1263</v>
      </c>
      <c r="C3090" s="5">
        <v>2336</v>
      </c>
      <c r="D3090" s="6">
        <v>1.6</v>
      </c>
      <c r="E3090" s="8">
        <v>43159</v>
      </c>
      <c r="F3090">
        <f t="shared" si="48"/>
        <v>2018</v>
      </c>
    </row>
    <row r="3091" spans="1:6" x14ac:dyDescent="0.25">
      <c r="A3091" s="2" t="s">
        <v>6</v>
      </c>
      <c r="B3091" s="2" t="s">
        <v>1263</v>
      </c>
      <c r="C3091" s="5">
        <v>113.88</v>
      </c>
      <c r="D3091" s="6">
        <v>7.8E-2</v>
      </c>
      <c r="E3091" s="8">
        <v>43159</v>
      </c>
      <c r="F3091">
        <f t="shared" si="48"/>
        <v>2018</v>
      </c>
    </row>
    <row r="3092" spans="1:6" x14ac:dyDescent="0.25">
      <c r="A3092" s="2" t="s">
        <v>6</v>
      </c>
      <c r="B3092" s="2" t="s">
        <v>1263</v>
      </c>
      <c r="C3092" s="5">
        <v>455.52</v>
      </c>
      <c r="D3092" s="6">
        <v>0.312</v>
      </c>
      <c r="E3092" s="8">
        <v>43159</v>
      </c>
      <c r="F3092">
        <f t="shared" si="48"/>
        <v>2018</v>
      </c>
    </row>
    <row r="3093" spans="1:6" x14ac:dyDescent="0.25">
      <c r="A3093" s="2" t="s">
        <v>6</v>
      </c>
      <c r="B3093" s="2" t="s">
        <v>1263</v>
      </c>
      <c r="C3093" s="5">
        <v>0</v>
      </c>
      <c r="D3093" s="6">
        <v>0</v>
      </c>
      <c r="E3093" s="8">
        <v>43159</v>
      </c>
      <c r="F3093">
        <f t="shared" si="48"/>
        <v>2018</v>
      </c>
    </row>
    <row r="3094" spans="1:6" x14ac:dyDescent="0.25">
      <c r="A3094" s="2" t="s">
        <v>6</v>
      </c>
      <c r="B3094" s="2" t="s">
        <v>1264</v>
      </c>
      <c r="C3094" s="5">
        <v>217.4</v>
      </c>
      <c r="D3094" s="6">
        <v>0</v>
      </c>
      <c r="E3094" s="8">
        <v>43159</v>
      </c>
      <c r="F3094">
        <f t="shared" si="48"/>
        <v>2018</v>
      </c>
    </row>
    <row r="3095" spans="1:6" x14ac:dyDescent="0.25">
      <c r="A3095" s="2" t="s">
        <v>6</v>
      </c>
      <c r="B3095" s="2" t="s">
        <v>1264</v>
      </c>
      <c r="C3095" s="5">
        <v>53</v>
      </c>
      <c r="D3095" s="6">
        <v>2.3553358999999999E-3</v>
      </c>
      <c r="E3095" s="8">
        <v>43159</v>
      </c>
      <c r="F3095">
        <f t="shared" si="48"/>
        <v>2018</v>
      </c>
    </row>
    <row r="3096" spans="1:6" x14ac:dyDescent="0.25">
      <c r="A3096" s="2" t="s">
        <v>6</v>
      </c>
      <c r="B3096" s="2" t="s">
        <v>1264</v>
      </c>
      <c r="C3096" s="5">
        <v>1775.36</v>
      </c>
      <c r="D3096" s="6">
        <v>1.216</v>
      </c>
      <c r="E3096" s="8">
        <v>43159</v>
      </c>
      <c r="F3096">
        <f t="shared" si="48"/>
        <v>2018</v>
      </c>
    </row>
    <row r="3097" spans="1:6" x14ac:dyDescent="0.25">
      <c r="A3097" s="2" t="s">
        <v>6</v>
      </c>
      <c r="B3097" s="2" t="s">
        <v>1264</v>
      </c>
      <c r="C3097" s="5">
        <v>0</v>
      </c>
      <c r="D3097" s="6">
        <v>0</v>
      </c>
      <c r="E3097" s="8">
        <v>43159</v>
      </c>
      <c r="F3097">
        <f t="shared" si="48"/>
        <v>2018</v>
      </c>
    </row>
    <row r="3098" spans="1:6" x14ac:dyDescent="0.25">
      <c r="A3098" s="2" t="s">
        <v>6</v>
      </c>
      <c r="B3098" s="2" t="s">
        <v>1265</v>
      </c>
      <c r="C3098" s="5">
        <v>53</v>
      </c>
      <c r="D3098" s="6">
        <v>2.3553358999999999E-3</v>
      </c>
      <c r="E3098" s="8">
        <v>43159</v>
      </c>
      <c r="F3098">
        <f t="shared" si="48"/>
        <v>2018</v>
      </c>
    </row>
    <row r="3099" spans="1:6" x14ac:dyDescent="0.25">
      <c r="A3099" s="2" t="s">
        <v>6</v>
      </c>
      <c r="B3099" s="2" t="s">
        <v>1265</v>
      </c>
      <c r="C3099" s="5">
        <v>747.52</v>
      </c>
      <c r="D3099" s="6">
        <v>0.51200000000000001</v>
      </c>
      <c r="E3099" s="8">
        <v>43159</v>
      </c>
      <c r="F3099">
        <f t="shared" si="48"/>
        <v>2018</v>
      </c>
    </row>
    <row r="3100" spans="1:6" x14ac:dyDescent="0.25">
      <c r="A3100" s="2" t="s">
        <v>6</v>
      </c>
      <c r="B3100" s="2" t="s">
        <v>1265</v>
      </c>
      <c r="C3100" s="5">
        <v>217.4</v>
      </c>
      <c r="D3100" s="6">
        <v>0</v>
      </c>
      <c r="E3100" s="8">
        <v>43159</v>
      </c>
      <c r="F3100">
        <f t="shared" si="48"/>
        <v>2018</v>
      </c>
    </row>
    <row r="3101" spans="1:6" x14ac:dyDescent="0.25">
      <c r="A3101" s="2" t="s">
        <v>6</v>
      </c>
      <c r="B3101" s="2" t="s">
        <v>1265</v>
      </c>
      <c r="C3101" s="5">
        <v>0</v>
      </c>
      <c r="D3101" s="6">
        <v>0</v>
      </c>
      <c r="E3101" s="8">
        <v>43159</v>
      </c>
      <c r="F3101">
        <f t="shared" si="48"/>
        <v>2018</v>
      </c>
    </row>
    <row r="3102" spans="1:6" x14ac:dyDescent="0.25">
      <c r="A3102" s="2" t="s">
        <v>6</v>
      </c>
      <c r="B3102" s="2" t="s">
        <v>1266</v>
      </c>
      <c r="C3102" s="5">
        <v>3363.84</v>
      </c>
      <c r="D3102" s="6">
        <v>2.3039999999999998</v>
      </c>
      <c r="E3102" s="8">
        <v>43159</v>
      </c>
      <c r="F3102">
        <f t="shared" si="48"/>
        <v>2018</v>
      </c>
    </row>
    <row r="3103" spans="1:6" x14ac:dyDescent="0.25">
      <c r="A3103" s="2" t="s">
        <v>6</v>
      </c>
      <c r="B3103" s="2" t="s">
        <v>1266</v>
      </c>
      <c r="C3103" s="5">
        <v>53</v>
      </c>
      <c r="D3103" s="6">
        <v>2.3553358999999999E-3</v>
      </c>
      <c r="E3103" s="8">
        <v>43159</v>
      </c>
      <c r="F3103">
        <f t="shared" si="48"/>
        <v>2018</v>
      </c>
    </row>
    <row r="3104" spans="1:6" x14ac:dyDescent="0.25">
      <c r="A3104" s="2" t="s">
        <v>6</v>
      </c>
      <c r="B3104" s="2" t="s">
        <v>1266</v>
      </c>
      <c r="C3104" s="5">
        <v>217.4</v>
      </c>
      <c r="D3104" s="6">
        <v>0</v>
      </c>
      <c r="E3104" s="8">
        <v>43159</v>
      </c>
      <c r="F3104">
        <f t="shared" si="48"/>
        <v>2018</v>
      </c>
    </row>
    <row r="3105" spans="1:6" x14ac:dyDescent="0.25">
      <c r="A3105" s="2" t="s">
        <v>6</v>
      </c>
      <c r="B3105" s="2" t="s">
        <v>1266</v>
      </c>
      <c r="C3105" s="5">
        <v>0</v>
      </c>
      <c r="D3105" s="6">
        <v>0</v>
      </c>
      <c r="E3105" s="8">
        <v>43159</v>
      </c>
      <c r="F3105">
        <f t="shared" si="48"/>
        <v>2018</v>
      </c>
    </row>
    <row r="3106" spans="1:6" x14ac:dyDescent="0.25">
      <c r="A3106" s="2" t="s">
        <v>6</v>
      </c>
      <c r="B3106" s="2" t="s">
        <v>1267</v>
      </c>
      <c r="C3106" s="5">
        <v>53</v>
      </c>
      <c r="D3106" s="6">
        <v>2.3553358999999999E-3</v>
      </c>
      <c r="E3106" s="8">
        <v>43159</v>
      </c>
      <c r="F3106">
        <f t="shared" si="48"/>
        <v>2018</v>
      </c>
    </row>
    <row r="3107" spans="1:6" x14ac:dyDescent="0.25">
      <c r="A3107" s="2" t="s">
        <v>6</v>
      </c>
      <c r="B3107" s="2" t="s">
        <v>1267</v>
      </c>
      <c r="C3107" s="5">
        <v>217.4</v>
      </c>
      <c r="D3107" s="6">
        <v>0</v>
      </c>
      <c r="E3107" s="8">
        <v>43159</v>
      </c>
      <c r="F3107">
        <f t="shared" si="48"/>
        <v>2018</v>
      </c>
    </row>
    <row r="3108" spans="1:6" x14ac:dyDescent="0.25">
      <c r="A3108" s="2" t="s">
        <v>6</v>
      </c>
      <c r="B3108" s="2" t="s">
        <v>1267</v>
      </c>
      <c r="C3108" s="5">
        <v>560.64</v>
      </c>
      <c r="D3108" s="6">
        <v>0.38400000000000001</v>
      </c>
      <c r="E3108" s="8">
        <v>43159</v>
      </c>
      <c r="F3108">
        <f t="shared" si="48"/>
        <v>2018</v>
      </c>
    </row>
    <row r="3109" spans="1:6" x14ac:dyDescent="0.25">
      <c r="A3109" s="2" t="s">
        <v>6</v>
      </c>
      <c r="B3109" s="2" t="s">
        <v>1267</v>
      </c>
      <c r="C3109" s="5">
        <v>0</v>
      </c>
      <c r="D3109" s="6">
        <v>0</v>
      </c>
      <c r="E3109" s="8">
        <v>43159</v>
      </c>
      <c r="F3109">
        <f t="shared" si="48"/>
        <v>2018</v>
      </c>
    </row>
    <row r="3110" spans="1:6" x14ac:dyDescent="0.25">
      <c r="A3110" s="2" t="s">
        <v>6</v>
      </c>
      <c r="B3110" s="2" t="s">
        <v>1268</v>
      </c>
      <c r="C3110" s="5">
        <v>53</v>
      </c>
      <c r="D3110" s="6">
        <v>2.3553358999999999E-3</v>
      </c>
      <c r="E3110" s="8">
        <v>43159</v>
      </c>
      <c r="F3110">
        <f t="shared" si="48"/>
        <v>2018</v>
      </c>
    </row>
    <row r="3111" spans="1:6" x14ac:dyDescent="0.25">
      <c r="A3111" s="2" t="s">
        <v>6</v>
      </c>
      <c r="B3111" s="2" t="s">
        <v>1268</v>
      </c>
      <c r="C3111" s="5">
        <v>1042.44</v>
      </c>
      <c r="D3111" s="6">
        <v>0.71399999999999997</v>
      </c>
      <c r="E3111" s="8">
        <v>43159</v>
      </c>
      <c r="F3111">
        <f t="shared" si="48"/>
        <v>2018</v>
      </c>
    </row>
    <row r="3112" spans="1:6" x14ac:dyDescent="0.25">
      <c r="A3112" s="2" t="s">
        <v>6</v>
      </c>
      <c r="B3112" s="2" t="s">
        <v>1268</v>
      </c>
      <c r="C3112" s="5">
        <v>217.4</v>
      </c>
      <c r="D3112" s="6">
        <v>0</v>
      </c>
      <c r="E3112" s="8">
        <v>43159</v>
      </c>
      <c r="F3112">
        <f t="shared" si="48"/>
        <v>2018</v>
      </c>
    </row>
    <row r="3113" spans="1:6" x14ac:dyDescent="0.25">
      <c r="A3113" s="2" t="s">
        <v>6</v>
      </c>
      <c r="B3113" s="2" t="s">
        <v>1268</v>
      </c>
      <c r="C3113" s="5">
        <v>0</v>
      </c>
      <c r="D3113" s="6">
        <v>0</v>
      </c>
      <c r="E3113" s="8">
        <v>43159</v>
      </c>
      <c r="F3113">
        <f t="shared" si="48"/>
        <v>2018</v>
      </c>
    </row>
    <row r="3114" spans="1:6" x14ac:dyDescent="0.25">
      <c r="A3114" s="2" t="s">
        <v>6</v>
      </c>
      <c r="B3114" s="2" t="s">
        <v>1269</v>
      </c>
      <c r="C3114" s="5">
        <v>934.4</v>
      </c>
      <c r="D3114" s="6">
        <v>0.64</v>
      </c>
      <c r="E3114" s="8">
        <v>43159</v>
      </c>
      <c r="F3114">
        <f t="shared" si="48"/>
        <v>2018</v>
      </c>
    </row>
    <row r="3115" spans="1:6" x14ac:dyDescent="0.25">
      <c r="A3115" s="2" t="s">
        <v>6</v>
      </c>
      <c r="B3115" s="2" t="s">
        <v>1269</v>
      </c>
      <c r="C3115" s="5">
        <v>233.6</v>
      </c>
      <c r="D3115" s="6">
        <v>0.16</v>
      </c>
      <c r="E3115" s="8">
        <v>43159</v>
      </c>
      <c r="F3115">
        <f t="shared" si="48"/>
        <v>2018</v>
      </c>
    </row>
    <row r="3116" spans="1:6" x14ac:dyDescent="0.25">
      <c r="A3116" s="2" t="s">
        <v>6</v>
      </c>
      <c r="B3116" s="2" t="s">
        <v>1269</v>
      </c>
      <c r="C3116" s="5">
        <v>675</v>
      </c>
      <c r="D3116" s="6">
        <v>0.09</v>
      </c>
      <c r="E3116" s="8">
        <v>43159</v>
      </c>
      <c r="F3116">
        <f t="shared" si="48"/>
        <v>2018</v>
      </c>
    </row>
    <row r="3117" spans="1:6" x14ac:dyDescent="0.25">
      <c r="A3117" s="2" t="s">
        <v>6</v>
      </c>
      <c r="B3117" s="2" t="s">
        <v>1269</v>
      </c>
      <c r="C3117" s="5">
        <v>0</v>
      </c>
      <c r="D3117" s="6">
        <v>0</v>
      </c>
      <c r="E3117" s="8">
        <v>43159</v>
      </c>
      <c r="F3117">
        <f t="shared" si="48"/>
        <v>2018</v>
      </c>
    </row>
    <row r="3118" spans="1:6" x14ac:dyDescent="0.25">
      <c r="A3118" s="2" t="s">
        <v>6</v>
      </c>
      <c r="B3118" s="2" t="s">
        <v>1270</v>
      </c>
      <c r="C3118" s="5">
        <v>2242.56</v>
      </c>
      <c r="D3118" s="6">
        <v>1.54</v>
      </c>
      <c r="E3118" s="8">
        <v>43159</v>
      </c>
      <c r="F3118">
        <f t="shared" si="48"/>
        <v>2018</v>
      </c>
    </row>
    <row r="3119" spans="1:6" x14ac:dyDescent="0.25">
      <c r="A3119" s="2" t="s">
        <v>6</v>
      </c>
      <c r="B3119" s="2" t="s">
        <v>1270</v>
      </c>
      <c r="C3119" s="5">
        <v>233.6</v>
      </c>
      <c r="D3119" s="6">
        <v>0.16</v>
      </c>
      <c r="E3119" s="8">
        <v>43159</v>
      </c>
      <c r="F3119">
        <f t="shared" si="48"/>
        <v>2018</v>
      </c>
    </row>
    <row r="3120" spans="1:6" x14ac:dyDescent="0.25">
      <c r="A3120" s="2" t="s">
        <v>6</v>
      </c>
      <c r="B3120" s="2" t="s">
        <v>1270</v>
      </c>
      <c r="C3120" s="5">
        <v>675</v>
      </c>
      <c r="D3120" s="6">
        <v>0.09</v>
      </c>
      <c r="E3120" s="8">
        <v>43159</v>
      </c>
      <c r="F3120">
        <f t="shared" si="48"/>
        <v>2018</v>
      </c>
    </row>
    <row r="3121" spans="1:6" x14ac:dyDescent="0.25">
      <c r="A3121" s="2" t="s">
        <v>6</v>
      </c>
      <c r="B3121" s="2" t="s">
        <v>1270</v>
      </c>
      <c r="C3121" s="5">
        <v>416</v>
      </c>
      <c r="D3121" s="6">
        <v>0.16</v>
      </c>
      <c r="E3121" s="8">
        <v>43159</v>
      </c>
      <c r="F3121">
        <f t="shared" si="48"/>
        <v>2018</v>
      </c>
    </row>
    <row r="3122" spans="1:6" x14ac:dyDescent="0.25">
      <c r="A3122" s="2" t="s">
        <v>6</v>
      </c>
      <c r="B3122" s="2" t="s">
        <v>1270</v>
      </c>
      <c r="C3122" s="5">
        <v>0</v>
      </c>
      <c r="D3122" s="6">
        <v>0</v>
      </c>
      <c r="E3122" s="8">
        <v>43159</v>
      </c>
      <c r="F3122">
        <f t="shared" si="48"/>
        <v>2018</v>
      </c>
    </row>
    <row r="3123" spans="1:6" x14ac:dyDescent="0.25">
      <c r="A3123" s="2" t="s">
        <v>6</v>
      </c>
      <c r="B3123" s="2" t="s">
        <v>1271</v>
      </c>
      <c r="C3123" s="5">
        <v>675</v>
      </c>
      <c r="D3123" s="6">
        <v>0.09</v>
      </c>
      <c r="E3123" s="8">
        <v>43159</v>
      </c>
      <c r="F3123">
        <f t="shared" si="48"/>
        <v>2018</v>
      </c>
    </row>
    <row r="3124" spans="1:6" x14ac:dyDescent="0.25">
      <c r="A3124" s="2" t="s">
        <v>6</v>
      </c>
      <c r="B3124" s="2" t="s">
        <v>1271</v>
      </c>
      <c r="C3124" s="5">
        <v>1027.8399999999999</v>
      </c>
      <c r="D3124" s="6">
        <v>0.7</v>
      </c>
      <c r="E3124" s="8">
        <v>43159</v>
      </c>
      <c r="F3124">
        <f t="shared" si="48"/>
        <v>2018</v>
      </c>
    </row>
    <row r="3125" spans="1:6" x14ac:dyDescent="0.25">
      <c r="A3125" s="2" t="s">
        <v>6</v>
      </c>
      <c r="B3125" s="2" t="s">
        <v>1271</v>
      </c>
      <c r="C3125" s="5">
        <v>0</v>
      </c>
      <c r="D3125" s="6">
        <v>0</v>
      </c>
      <c r="E3125" s="8">
        <v>43159</v>
      </c>
      <c r="F3125">
        <f t="shared" si="48"/>
        <v>2018</v>
      </c>
    </row>
    <row r="3126" spans="1:6" x14ac:dyDescent="0.25">
      <c r="A3126" s="2" t="s">
        <v>6</v>
      </c>
      <c r="B3126" s="2" t="s">
        <v>1272</v>
      </c>
      <c r="C3126" s="5">
        <v>416</v>
      </c>
      <c r="D3126" s="6">
        <v>0.16</v>
      </c>
      <c r="E3126" s="8">
        <v>43159</v>
      </c>
      <c r="F3126">
        <f t="shared" si="48"/>
        <v>2018</v>
      </c>
    </row>
    <row r="3127" spans="1:6" x14ac:dyDescent="0.25">
      <c r="A3127" s="2" t="s">
        <v>6</v>
      </c>
      <c r="B3127" s="2" t="s">
        <v>1272</v>
      </c>
      <c r="C3127" s="5">
        <v>233.6</v>
      </c>
      <c r="D3127" s="6">
        <v>0.16</v>
      </c>
      <c r="E3127" s="8">
        <v>43159</v>
      </c>
      <c r="F3127">
        <f t="shared" si="48"/>
        <v>2018</v>
      </c>
    </row>
    <row r="3128" spans="1:6" x14ac:dyDescent="0.25">
      <c r="A3128" s="2" t="s">
        <v>6</v>
      </c>
      <c r="B3128" s="2" t="s">
        <v>1272</v>
      </c>
      <c r="C3128" s="5">
        <v>654.08000000000004</v>
      </c>
      <c r="D3128" s="6">
        <v>0.45</v>
      </c>
      <c r="E3128" s="8">
        <v>43159</v>
      </c>
      <c r="F3128">
        <f t="shared" si="48"/>
        <v>2018</v>
      </c>
    </row>
    <row r="3129" spans="1:6" x14ac:dyDescent="0.25">
      <c r="A3129" s="2" t="s">
        <v>6</v>
      </c>
      <c r="B3129" s="2" t="s">
        <v>1272</v>
      </c>
      <c r="C3129" s="5">
        <v>675</v>
      </c>
      <c r="D3129" s="6">
        <v>0.09</v>
      </c>
      <c r="E3129" s="8">
        <v>43159</v>
      </c>
      <c r="F3129">
        <f t="shared" si="48"/>
        <v>2018</v>
      </c>
    </row>
    <row r="3130" spans="1:6" x14ac:dyDescent="0.25">
      <c r="A3130" s="2" t="s">
        <v>6</v>
      </c>
      <c r="B3130" s="2" t="s">
        <v>1272</v>
      </c>
      <c r="C3130" s="5">
        <v>0</v>
      </c>
      <c r="D3130" s="6">
        <v>0</v>
      </c>
      <c r="E3130" s="8">
        <v>43159</v>
      </c>
      <c r="F3130">
        <f t="shared" si="48"/>
        <v>2018</v>
      </c>
    </row>
    <row r="3131" spans="1:6" x14ac:dyDescent="0.25">
      <c r="A3131" s="2" t="s">
        <v>6</v>
      </c>
      <c r="B3131" s="2" t="s">
        <v>1273</v>
      </c>
      <c r="C3131" s="5">
        <v>654.08000000000004</v>
      </c>
      <c r="D3131" s="6">
        <v>0.45</v>
      </c>
      <c r="E3131" s="8">
        <v>43159</v>
      </c>
      <c r="F3131">
        <f t="shared" si="48"/>
        <v>2018</v>
      </c>
    </row>
    <row r="3132" spans="1:6" x14ac:dyDescent="0.25">
      <c r="A3132" s="2" t="s">
        <v>6</v>
      </c>
      <c r="B3132" s="2" t="s">
        <v>1273</v>
      </c>
      <c r="C3132" s="5">
        <v>116.8</v>
      </c>
      <c r="D3132" s="6">
        <v>0.08</v>
      </c>
      <c r="E3132" s="8">
        <v>43159</v>
      </c>
      <c r="F3132">
        <f t="shared" si="48"/>
        <v>2018</v>
      </c>
    </row>
    <row r="3133" spans="1:6" x14ac:dyDescent="0.25">
      <c r="A3133" s="2" t="s">
        <v>6</v>
      </c>
      <c r="B3133" s="2" t="s">
        <v>1273</v>
      </c>
      <c r="C3133" s="5">
        <v>653</v>
      </c>
      <c r="D3133" s="6">
        <v>0.08</v>
      </c>
      <c r="E3133" s="8">
        <v>43159</v>
      </c>
      <c r="F3133">
        <f t="shared" si="48"/>
        <v>2018</v>
      </c>
    </row>
    <row r="3134" spans="1:6" x14ac:dyDescent="0.25">
      <c r="A3134" s="2" t="s">
        <v>6</v>
      </c>
      <c r="B3134" s="2" t="s">
        <v>1273</v>
      </c>
      <c r="C3134" s="5">
        <v>0</v>
      </c>
      <c r="D3134" s="6">
        <v>0</v>
      </c>
      <c r="E3134" s="8">
        <v>43159</v>
      </c>
      <c r="F3134">
        <f t="shared" si="48"/>
        <v>2018</v>
      </c>
    </row>
    <row r="3135" spans="1:6" x14ac:dyDescent="0.25">
      <c r="A3135" s="2" t="s">
        <v>6</v>
      </c>
      <c r="B3135" s="2" t="s">
        <v>1274</v>
      </c>
      <c r="C3135" s="5">
        <v>116.8</v>
      </c>
      <c r="D3135" s="6">
        <v>0.08</v>
      </c>
      <c r="E3135" s="8">
        <v>43159</v>
      </c>
      <c r="F3135">
        <f t="shared" si="48"/>
        <v>2018</v>
      </c>
    </row>
    <row r="3136" spans="1:6" x14ac:dyDescent="0.25">
      <c r="A3136" s="2" t="s">
        <v>6</v>
      </c>
      <c r="B3136" s="2" t="s">
        <v>1274</v>
      </c>
      <c r="C3136" s="5">
        <v>416</v>
      </c>
      <c r="D3136" s="6">
        <v>0.16</v>
      </c>
      <c r="E3136" s="8">
        <v>43159</v>
      </c>
      <c r="F3136">
        <f t="shared" si="48"/>
        <v>2018</v>
      </c>
    </row>
    <row r="3137" spans="1:6" x14ac:dyDescent="0.25">
      <c r="A3137" s="2" t="s">
        <v>6</v>
      </c>
      <c r="B3137" s="2" t="s">
        <v>1274</v>
      </c>
      <c r="C3137" s="5">
        <v>1214.72</v>
      </c>
      <c r="D3137" s="6">
        <v>0.83</v>
      </c>
      <c r="E3137" s="8">
        <v>43159</v>
      </c>
      <c r="F3137">
        <f t="shared" si="48"/>
        <v>2018</v>
      </c>
    </row>
    <row r="3138" spans="1:6" x14ac:dyDescent="0.25">
      <c r="A3138" s="2" t="s">
        <v>6</v>
      </c>
      <c r="B3138" s="2" t="s">
        <v>1274</v>
      </c>
      <c r="C3138" s="5">
        <v>675</v>
      </c>
      <c r="D3138" s="6">
        <v>0.09</v>
      </c>
      <c r="E3138" s="8">
        <v>43159</v>
      </c>
      <c r="F3138">
        <f t="shared" si="48"/>
        <v>2018</v>
      </c>
    </row>
    <row r="3139" spans="1:6" x14ac:dyDescent="0.25">
      <c r="A3139" s="2" t="s">
        <v>6</v>
      </c>
      <c r="B3139" s="2" t="s">
        <v>1274</v>
      </c>
      <c r="C3139" s="5">
        <v>0</v>
      </c>
      <c r="D3139" s="6">
        <v>0</v>
      </c>
      <c r="E3139" s="8">
        <v>43159</v>
      </c>
      <c r="F3139">
        <f t="shared" ref="F3139:F3202" si="49">YEAR(E3139)</f>
        <v>2018</v>
      </c>
    </row>
    <row r="3140" spans="1:6" x14ac:dyDescent="0.25">
      <c r="A3140" s="2" t="s">
        <v>6</v>
      </c>
      <c r="B3140" s="2" t="s">
        <v>1275</v>
      </c>
      <c r="C3140" s="5">
        <v>1401.6</v>
      </c>
      <c r="D3140" s="6">
        <v>0.96</v>
      </c>
      <c r="E3140" s="8">
        <v>43159</v>
      </c>
      <c r="F3140">
        <f t="shared" si="49"/>
        <v>2018</v>
      </c>
    </row>
    <row r="3141" spans="1:6" x14ac:dyDescent="0.25">
      <c r="A3141" s="2" t="s">
        <v>6</v>
      </c>
      <c r="B3141" s="2" t="s">
        <v>1275</v>
      </c>
      <c r="C3141" s="5">
        <v>653</v>
      </c>
      <c r="D3141" s="6">
        <v>0.08</v>
      </c>
      <c r="E3141" s="8">
        <v>43159</v>
      </c>
      <c r="F3141">
        <f t="shared" si="49"/>
        <v>2018</v>
      </c>
    </row>
    <row r="3142" spans="1:6" x14ac:dyDescent="0.25">
      <c r="A3142" s="2" t="s">
        <v>6</v>
      </c>
      <c r="B3142" s="2" t="s">
        <v>1275</v>
      </c>
      <c r="C3142" s="5">
        <v>0</v>
      </c>
      <c r="D3142" s="6">
        <v>0</v>
      </c>
      <c r="E3142" s="8">
        <v>43159</v>
      </c>
      <c r="F3142">
        <f t="shared" si="49"/>
        <v>2018</v>
      </c>
    </row>
    <row r="3143" spans="1:6" x14ac:dyDescent="0.25">
      <c r="A3143" s="2" t="s">
        <v>6</v>
      </c>
      <c r="B3143" s="2" t="s">
        <v>1276</v>
      </c>
      <c r="C3143" s="5">
        <v>653</v>
      </c>
      <c r="D3143" s="6">
        <v>0.08</v>
      </c>
      <c r="E3143" s="8">
        <v>43159</v>
      </c>
      <c r="F3143">
        <f t="shared" si="49"/>
        <v>2018</v>
      </c>
    </row>
    <row r="3144" spans="1:6" x14ac:dyDescent="0.25">
      <c r="A3144" s="2" t="s">
        <v>6</v>
      </c>
      <c r="B3144" s="2" t="s">
        <v>1276</v>
      </c>
      <c r="C3144" s="5">
        <v>0</v>
      </c>
      <c r="D3144" s="6">
        <v>0</v>
      </c>
      <c r="E3144" s="8">
        <v>43159</v>
      </c>
      <c r="F3144">
        <f t="shared" si="49"/>
        <v>2018</v>
      </c>
    </row>
    <row r="3145" spans="1:6" x14ac:dyDescent="0.25">
      <c r="A3145" s="2" t="s">
        <v>6</v>
      </c>
      <c r="B3145" s="2" t="s">
        <v>1277</v>
      </c>
      <c r="C3145" s="5">
        <v>675</v>
      </c>
      <c r="D3145" s="6">
        <v>0.09</v>
      </c>
      <c r="E3145" s="8">
        <v>43159</v>
      </c>
      <c r="F3145">
        <f t="shared" si="49"/>
        <v>2018</v>
      </c>
    </row>
    <row r="3146" spans="1:6" x14ac:dyDescent="0.25">
      <c r="A3146" s="2" t="s">
        <v>6</v>
      </c>
      <c r="B3146" s="2" t="s">
        <v>1277</v>
      </c>
      <c r="C3146" s="5">
        <v>467.2</v>
      </c>
      <c r="D3146" s="6">
        <v>0.32</v>
      </c>
      <c r="E3146" s="8">
        <v>43159</v>
      </c>
      <c r="F3146">
        <f t="shared" si="49"/>
        <v>2018</v>
      </c>
    </row>
    <row r="3147" spans="1:6" x14ac:dyDescent="0.25">
      <c r="A3147" s="2" t="s">
        <v>6</v>
      </c>
      <c r="B3147" s="2" t="s">
        <v>1277</v>
      </c>
      <c r="C3147" s="5">
        <v>116.8</v>
      </c>
      <c r="D3147" s="6">
        <v>0.08</v>
      </c>
      <c r="E3147" s="8">
        <v>43159</v>
      </c>
      <c r="F3147">
        <f t="shared" si="49"/>
        <v>2018</v>
      </c>
    </row>
    <row r="3148" spans="1:6" x14ac:dyDescent="0.25">
      <c r="A3148" s="2" t="s">
        <v>6</v>
      </c>
      <c r="B3148" s="2" t="s">
        <v>1277</v>
      </c>
      <c r="C3148" s="5">
        <v>0</v>
      </c>
      <c r="D3148" s="6">
        <v>0</v>
      </c>
      <c r="E3148" s="8">
        <v>43159</v>
      </c>
      <c r="F3148">
        <f t="shared" si="49"/>
        <v>2018</v>
      </c>
    </row>
    <row r="3149" spans="1:6" x14ac:dyDescent="0.25">
      <c r="A3149" s="2" t="s">
        <v>6</v>
      </c>
      <c r="B3149" s="2" t="s">
        <v>1278</v>
      </c>
      <c r="C3149" s="5">
        <v>1401.6</v>
      </c>
      <c r="D3149" s="6">
        <v>0.96</v>
      </c>
      <c r="E3149" s="8">
        <v>43159</v>
      </c>
      <c r="F3149">
        <f t="shared" si="49"/>
        <v>2018</v>
      </c>
    </row>
    <row r="3150" spans="1:6" x14ac:dyDescent="0.25">
      <c r="A3150" s="2" t="s">
        <v>6</v>
      </c>
      <c r="B3150" s="2" t="s">
        <v>1278</v>
      </c>
      <c r="C3150" s="5">
        <v>116.8</v>
      </c>
      <c r="D3150" s="6">
        <v>0.08</v>
      </c>
      <c r="E3150" s="8">
        <v>43159</v>
      </c>
      <c r="F3150">
        <f t="shared" si="49"/>
        <v>2018</v>
      </c>
    </row>
    <row r="3151" spans="1:6" x14ac:dyDescent="0.25">
      <c r="A3151" s="2" t="s">
        <v>6</v>
      </c>
      <c r="B3151" s="2" t="s">
        <v>1278</v>
      </c>
      <c r="C3151" s="5">
        <v>675</v>
      </c>
      <c r="D3151" s="6">
        <v>0.09</v>
      </c>
      <c r="E3151" s="8">
        <v>43159</v>
      </c>
      <c r="F3151">
        <f t="shared" si="49"/>
        <v>2018</v>
      </c>
    </row>
    <row r="3152" spans="1:6" x14ac:dyDescent="0.25">
      <c r="A3152" s="2" t="s">
        <v>6</v>
      </c>
      <c r="B3152" s="2" t="s">
        <v>1278</v>
      </c>
      <c r="C3152" s="5">
        <v>0</v>
      </c>
      <c r="D3152" s="6">
        <v>0</v>
      </c>
      <c r="E3152" s="8">
        <v>43159</v>
      </c>
      <c r="F3152">
        <f t="shared" si="49"/>
        <v>2018</v>
      </c>
    </row>
    <row r="3153" spans="1:6" x14ac:dyDescent="0.25">
      <c r="A3153" s="2" t="s">
        <v>6</v>
      </c>
      <c r="B3153" s="2" t="s">
        <v>1279</v>
      </c>
      <c r="C3153" s="5">
        <v>653</v>
      </c>
      <c r="D3153" s="6">
        <v>0.08</v>
      </c>
      <c r="E3153" s="8">
        <v>43159</v>
      </c>
      <c r="F3153">
        <f t="shared" si="49"/>
        <v>2018</v>
      </c>
    </row>
    <row r="3154" spans="1:6" x14ac:dyDescent="0.25">
      <c r="A3154" s="2" t="s">
        <v>6</v>
      </c>
      <c r="B3154" s="2" t="s">
        <v>1279</v>
      </c>
      <c r="C3154" s="5">
        <v>747.52</v>
      </c>
      <c r="D3154" s="6">
        <v>0.51</v>
      </c>
      <c r="E3154" s="8">
        <v>43159</v>
      </c>
      <c r="F3154">
        <f t="shared" si="49"/>
        <v>2018</v>
      </c>
    </row>
    <row r="3155" spans="1:6" x14ac:dyDescent="0.25">
      <c r="A3155" s="2" t="s">
        <v>6</v>
      </c>
      <c r="B3155" s="2" t="s">
        <v>1279</v>
      </c>
      <c r="C3155" s="5">
        <v>116.8</v>
      </c>
      <c r="D3155" s="6">
        <v>0.08</v>
      </c>
      <c r="E3155" s="8">
        <v>43159</v>
      </c>
      <c r="F3155">
        <f t="shared" si="49"/>
        <v>2018</v>
      </c>
    </row>
    <row r="3156" spans="1:6" x14ac:dyDescent="0.25">
      <c r="A3156" s="2" t="s">
        <v>6</v>
      </c>
      <c r="B3156" s="2" t="s">
        <v>1279</v>
      </c>
      <c r="C3156" s="5">
        <v>0</v>
      </c>
      <c r="D3156" s="6">
        <v>0</v>
      </c>
      <c r="E3156" s="8">
        <v>43159</v>
      </c>
      <c r="F3156">
        <f t="shared" si="49"/>
        <v>2018</v>
      </c>
    </row>
    <row r="3157" spans="1:6" x14ac:dyDescent="0.25">
      <c r="A3157" s="2" t="s">
        <v>6</v>
      </c>
      <c r="B3157" s="2" t="s">
        <v>1280</v>
      </c>
      <c r="C3157" s="5">
        <v>654.08000000000004</v>
      </c>
      <c r="D3157" s="6">
        <v>0.45</v>
      </c>
      <c r="E3157" s="8">
        <v>43159</v>
      </c>
      <c r="F3157">
        <f t="shared" si="49"/>
        <v>2018</v>
      </c>
    </row>
    <row r="3158" spans="1:6" x14ac:dyDescent="0.25">
      <c r="A3158" s="2" t="s">
        <v>6</v>
      </c>
      <c r="B3158" s="2" t="s">
        <v>1280</v>
      </c>
      <c r="C3158" s="5">
        <v>416</v>
      </c>
      <c r="D3158" s="6">
        <v>0.16</v>
      </c>
      <c r="E3158" s="8">
        <v>43159</v>
      </c>
      <c r="F3158">
        <f t="shared" si="49"/>
        <v>2018</v>
      </c>
    </row>
    <row r="3159" spans="1:6" x14ac:dyDescent="0.25">
      <c r="A3159" s="2" t="s">
        <v>6</v>
      </c>
      <c r="B3159" s="2" t="s">
        <v>1280</v>
      </c>
      <c r="C3159" s="5">
        <v>116.8</v>
      </c>
      <c r="D3159" s="6">
        <v>0.08</v>
      </c>
      <c r="E3159" s="8">
        <v>43159</v>
      </c>
      <c r="F3159">
        <f t="shared" si="49"/>
        <v>2018</v>
      </c>
    </row>
    <row r="3160" spans="1:6" x14ac:dyDescent="0.25">
      <c r="A3160" s="2" t="s">
        <v>6</v>
      </c>
      <c r="B3160" s="2" t="s">
        <v>1280</v>
      </c>
      <c r="C3160" s="5">
        <v>675</v>
      </c>
      <c r="D3160" s="6">
        <v>0.09</v>
      </c>
      <c r="E3160" s="8">
        <v>43159</v>
      </c>
      <c r="F3160">
        <f t="shared" si="49"/>
        <v>2018</v>
      </c>
    </row>
    <row r="3161" spans="1:6" x14ac:dyDescent="0.25">
      <c r="A3161" s="2" t="s">
        <v>6</v>
      </c>
      <c r="B3161" s="2" t="s">
        <v>1280</v>
      </c>
      <c r="C3161" s="5">
        <v>0</v>
      </c>
      <c r="D3161" s="6">
        <v>0</v>
      </c>
      <c r="E3161" s="8">
        <v>43159</v>
      </c>
      <c r="F3161">
        <f t="shared" si="49"/>
        <v>2018</v>
      </c>
    </row>
    <row r="3162" spans="1:6" x14ac:dyDescent="0.25">
      <c r="A3162" s="2" t="s">
        <v>6</v>
      </c>
      <c r="B3162" s="2" t="s">
        <v>1281</v>
      </c>
      <c r="C3162" s="5">
        <v>116.8</v>
      </c>
      <c r="D3162" s="6">
        <v>0.08</v>
      </c>
      <c r="E3162" s="8">
        <v>43159</v>
      </c>
      <c r="F3162">
        <f t="shared" si="49"/>
        <v>2018</v>
      </c>
    </row>
    <row r="3163" spans="1:6" x14ac:dyDescent="0.25">
      <c r="A3163" s="2" t="s">
        <v>6</v>
      </c>
      <c r="B3163" s="2" t="s">
        <v>1281</v>
      </c>
      <c r="C3163" s="5">
        <v>653</v>
      </c>
      <c r="D3163" s="6">
        <v>0.08</v>
      </c>
      <c r="E3163" s="8">
        <v>43159</v>
      </c>
      <c r="F3163">
        <f t="shared" si="49"/>
        <v>2018</v>
      </c>
    </row>
    <row r="3164" spans="1:6" x14ac:dyDescent="0.25">
      <c r="A3164" s="2" t="s">
        <v>6</v>
      </c>
      <c r="B3164" s="2" t="s">
        <v>1281</v>
      </c>
      <c r="C3164" s="5">
        <v>373.76</v>
      </c>
      <c r="D3164" s="6">
        <v>0.26</v>
      </c>
      <c r="E3164" s="8">
        <v>43159</v>
      </c>
      <c r="F3164">
        <f t="shared" si="49"/>
        <v>2018</v>
      </c>
    </row>
    <row r="3165" spans="1:6" x14ac:dyDescent="0.25">
      <c r="A3165" s="2" t="s">
        <v>6</v>
      </c>
      <c r="B3165" s="2" t="s">
        <v>1281</v>
      </c>
      <c r="C3165" s="5">
        <v>0</v>
      </c>
      <c r="D3165" s="6">
        <v>0</v>
      </c>
      <c r="E3165" s="8">
        <v>43159</v>
      </c>
      <c r="F3165">
        <f t="shared" si="49"/>
        <v>2018</v>
      </c>
    </row>
    <row r="3166" spans="1:6" x14ac:dyDescent="0.25">
      <c r="A3166" s="2" t="s">
        <v>6</v>
      </c>
      <c r="B3166" s="2" t="s">
        <v>1282</v>
      </c>
      <c r="C3166" s="5">
        <v>675</v>
      </c>
      <c r="D3166" s="6">
        <v>0.09</v>
      </c>
      <c r="E3166" s="8">
        <v>43159</v>
      </c>
      <c r="F3166">
        <f t="shared" si="49"/>
        <v>2018</v>
      </c>
    </row>
    <row r="3167" spans="1:6" x14ac:dyDescent="0.25">
      <c r="A3167" s="2" t="s">
        <v>6</v>
      </c>
      <c r="B3167" s="2" t="s">
        <v>1282</v>
      </c>
      <c r="C3167" s="5">
        <v>53</v>
      </c>
      <c r="D3167" s="6">
        <v>0</v>
      </c>
      <c r="E3167" s="8">
        <v>43159</v>
      </c>
      <c r="F3167">
        <f t="shared" si="49"/>
        <v>2018</v>
      </c>
    </row>
    <row r="3168" spans="1:6" x14ac:dyDescent="0.25">
      <c r="A3168" s="2" t="s">
        <v>6</v>
      </c>
      <c r="B3168" s="2" t="s">
        <v>1282</v>
      </c>
      <c r="C3168" s="5">
        <v>151.84</v>
      </c>
      <c r="D3168" s="6">
        <v>0.1</v>
      </c>
      <c r="E3168" s="8">
        <v>43159</v>
      </c>
      <c r="F3168">
        <f t="shared" si="49"/>
        <v>2018</v>
      </c>
    </row>
    <row r="3169" spans="1:6" x14ac:dyDescent="0.25">
      <c r="A3169" s="2" t="s">
        <v>6</v>
      </c>
      <c r="B3169" s="2" t="s">
        <v>1282</v>
      </c>
      <c r="C3169" s="5">
        <v>217.4</v>
      </c>
      <c r="D3169" s="6">
        <v>0</v>
      </c>
      <c r="E3169" s="8">
        <v>43159</v>
      </c>
      <c r="F3169">
        <f t="shared" si="49"/>
        <v>2018</v>
      </c>
    </row>
    <row r="3170" spans="1:6" x14ac:dyDescent="0.25">
      <c r="A3170" s="2" t="s">
        <v>6</v>
      </c>
      <c r="B3170" s="2" t="s">
        <v>1282</v>
      </c>
      <c r="C3170" s="5">
        <v>1116.9000000000001</v>
      </c>
      <c r="D3170" s="6">
        <v>0.77</v>
      </c>
      <c r="E3170" s="8">
        <v>43159</v>
      </c>
      <c r="F3170">
        <f t="shared" si="49"/>
        <v>2018</v>
      </c>
    </row>
    <row r="3171" spans="1:6" x14ac:dyDescent="0.25">
      <c r="A3171" s="2" t="s">
        <v>6</v>
      </c>
      <c r="B3171" s="2" t="s">
        <v>1282</v>
      </c>
      <c r="C3171" s="5">
        <v>198.56</v>
      </c>
      <c r="D3171" s="6">
        <v>0.14000000000000001</v>
      </c>
      <c r="E3171" s="8">
        <v>43159</v>
      </c>
      <c r="F3171">
        <f t="shared" si="49"/>
        <v>2018</v>
      </c>
    </row>
    <row r="3172" spans="1:6" x14ac:dyDescent="0.25">
      <c r="A3172" s="2" t="s">
        <v>6</v>
      </c>
      <c r="B3172" s="2" t="s">
        <v>1282</v>
      </c>
      <c r="C3172" s="5">
        <v>0</v>
      </c>
      <c r="D3172" s="6">
        <v>0</v>
      </c>
      <c r="E3172" s="8">
        <v>43159</v>
      </c>
      <c r="F3172">
        <f t="shared" si="49"/>
        <v>2018</v>
      </c>
    </row>
    <row r="3173" spans="1:6" x14ac:dyDescent="0.25">
      <c r="A3173" s="2" t="s">
        <v>6</v>
      </c>
      <c r="B3173" s="2" t="s">
        <v>1283</v>
      </c>
      <c r="C3173" s="5">
        <v>747.52</v>
      </c>
      <c r="D3173" s="6">
        <v>0.51</v>
      </c>
      <c r="E3173" s="8">
        <v>43159</v>
      </c>
      <c r="F3173">
        <f t="shared" si="49"/>
        <v>2018</v>
      </c>
    </row>
    <row r="3174" spans="1:6" x14ac:dyDescent="0.25">
      <c r="A3174" s="2" t="s">
        <v>6</v>
      </c>
      <c r="B3174" s="2" t="s">
        <v>1283</v>
      </c>
      <c r="C3174" s="5">
        <v>106</v>
      </c>
      <c r="D3174" s="6">
        <v>0</v>
      </c>
      <c r="E3174" s="8">
        <v>43159</v>
      </c>
      <c r="F3174">
        <f t="shared" si="49"/>
        <v>2018</v>
      </c>
    </row>
    <row r="3175" spans="1:6" x14ac:dyDescent="0.25">
      <c r="A3175" s="2" t="s">
        <v>6</v>
      </c>
      <c r="B3175" s="2" t="s">
        <v>1283</v>
      </c>
      <c r="C3175" s="5">
        <v>434.8</v>
      </c>
      <c r="D3175" s="6">
        <v>0</v>
      </c>
      <c r="E3175" s="8">
        <v>43159</v>
      </c>
      <c r="F3175">
        <f t="shared" si="49"/>
        <v>2018</v>
      </c>
    </row>
    <row r="3176" spans="1:6" x14ac:dyDescent="0.25">
      <c r="A3176" s="2" t="s">
        <v>6</v>
      </c>
      <c r="B3176" s="2" t="s">
        <v>1283</v>
      </c>
      <c r="C3176" s="5">
        <v>675</v>
      </c>
      <c r="D3176" s="6">
        <v>0.09</v>
      </c>
      <c r="E3176" s="8">
        <v>43159</v>
      </c>
      <c r="F3176">
        <f t="shared" si="49"/>
        <v>2018</v>
      </c>
    </row>
    <row r="3177" spans="1:6" x14ac:dyDescent="0.25">
      <c r="A3177" s="2" t="s">
        <v>6</v>
      </c>
      <c r="B3177" s="2" t="s">
        <v>1283</v>
      </c>
      <c r="C3177" s="5">
        <v>233.6</v>
      </c>
      <c r="D3177" s="6">
        <v>0.16</v>
      </c>
      <c r="E3177" s="8">
        <v>43159</v>
      </c>
      <c r="F3177">
        <f t="shared" si="49"/>
        <v>2018</v>
      </c>
    </row>
    <row r="3178" spans="1:6" x14ac:dyDescent="0.25">
      <c r="A3178" s="2" t="s">
        <v>6</v>
      </c>
      <c r="B3178" s="2" t="s">
        <v>1283</v>
      </c>
      <c r="C3178" s="5">
        <v>0</v>
      </c>
      <c r="D3178" s="6">
        <v>0</v>
      </c>
      <c r="E3178" s="8">
        <v>43159</v>
      </c>
      <c r="F3178">
        <f t="shared" si="49"/>
        <v>2018</v>
      </c>
    </row>
    <row r="3179" spans="1:6" x14ac:dyDescent="0.25">
      <c r="A3179" s="2" t="s">
        <v>6</v>
      </c>
      <c r="B3179" s="2" t="s">
        <v>1284</v>
      </c>
      <c r="C3179" s="5">
        <v>893.52</v>
      </c>
      <c r="D3179" s="6">
        <v>0.61</v>
      </c>
      <c r="E3179" s="8">
        <v>43159</v>
      </c>
      <c r="F3179">
        <f t="shared" si="49"/>
        <v>2018</v>
      </c>
    </row>
    <row r="3180" spans="1:6" x14ac:dyDescent="0.25">
      <c r="A3180" s="2" t="s">
        <v>6</v>
      </c>
      <c r="B3180" s="2" t="s">
        <v>1284</v>
      </c>
      <c r="C3180" s="5">
        <v>53</v>
      </c>
      <c r="D3180" s="6">
        <v>0</v>
      </c>
      <c r="E3180" s="8">
        <v>43159</v>
      </c>
      <c r="F3180">
        <f t="shared" si="49"/>
        <v>2018</v>
      </c>
    </row>
    <row r="3181" spans="1:6" x14ac:dyDescent="0.25">
      <c r="A3181" s="2" t="s">
        <v>6</v>
      </c>
      <c r="B3181" s="2" t="s">
        <v>1284</v>
      </c>
      <c r="C3181" s="5">
        <v>675</v>
      </c>
      <c r="D3181" s="6">
        <v>0.09</v>
      </c>
      <c r="E3181" s="8">
        <v>43159</v>
      </c>
      <c r="F3181">
        <f t="shared" si="49"/>
        <v>2018</v>
      </c>
    </row>
    <row r="3182" spans="1:6" x14ac:dyDescent="0.25">
      <c r="A3182" s="2" t="s">
        <v>6</v>
      </c>
      <c r="B3182" s="2" t="s">
        <v>1284</v>
      </c>
      <c r="C3182" s="5">
        <v>217.4</v>
      </c>
      <c r="D3182" s="6">
        <v>0</v>
      </c>
      <c r="E3182" s="8">
        <v>43159</v>
      </c>
      <c r="F3182">
        <f t="shared" si="49"/>
        <v>2018</v>
      </c>
    </row>
    <row r="3183" spans="1:6" x14ac:dyDescent="0.25">
      <c r="A3183" s="2" t="s">
        <v>6</v>
      </c>
      <c r="B3183" s="2" t="s">
        <v>1284</v>
      </c>
      <c r="C3183" s="5">
        <v>0</v>
      </c>
      <c r="D3183" s="6">
        <v>0</v>
      </c>
      <c r="E3183" s="8">
        <v>43159</v>
      </c>
      <c r="F3183">
        <f t="shared" si="49"/>
        <v>2018</v>
      </c>
    </row>
    <row r="3184" spans="1:6" x14ac:dyDescent="0.25">
      <c r="A3184" s="2" t="s">
        <v>6</v>
      </c>
      <c r="B3184" s="2" t="s">
        <v>1285</v>
      </c>
      <c r="C3184" s="5">
        <v>934.4</v>
      </c>
      <c r="D3184" s="6">
        <v>0.64</v>
      </c>
      <c r="E3184" s="8">
        <v>43159</v>
      </c>
      <c r="F3184">
        <f t="shared" si="49"/>
        <v>2018</v>
      </c>
    </row>
    <row r="3185" spans="1:6" x14ac:dyDescent="0.25">
      <c r="A3185" s="2" t="s">
        <v>6</v>
      </c>
      <c r="B3185" s="2" t="s">
        <v>1285</v>
      </c>
      <c r="C3185" s="5">
        <v>1168</v>
      </c>
      <c r="D3185" s="6">
        <v>0.8</v>
      </c>
      <c r="E3185" s="8">
        <v>43159</v>
      </c>
      <c r="F3185">
        <f t="shared" si="49"/>
        <v>2018</v>
      </c>
    </row>
    <row r="3186" spans="1:6" x14ac:dyDescent="0.25">
      <c r="A3186" s="2" t="s">
        <v>6</v>
      </c>
      <c r="B3186" s="2" t="s">
        <v>1285</v>
      </c>
      <c r="C3186" s="5">
        <v>653</v>
      </c>
      <c r="D3186" s="6">
        <v>0.08</v>
      </c>
      <c r="E3186" s="8">
        <v>43159</v>
      </c>
      <c r="F3186">
        <f t="shared" si="49"/>
        <v>2018</v>
      </c>
    </row>
    <row r="3187" spans="1:6" x14ac:dyDescent="0.25">
      <c r="A3187" s="2" t="s">
        <v>6</v>
      </c>
      <c r="B3187" s="2" t="s">
        <v>1285</v>
      </c>
      <c r="C3187" s="5">
        <v>53</v>
      </c>
      <c r="D3187" s="6">
        <v>0</v>
      </c>
      <c r="E3187" s="8">
        <v>43159</v>
      </c>
      <c r="F3187">
        <f t="shared" si="49"/>
        <v>2018</v>
      </c>
    </row>
    <row r="3188" spans="1:6" x14ac:dyDescent="0.25">
      <c r="A3188" s="2" t="s">
        <v>6</v>
      </c>
      <c r="B3188" s="2" t="s">
        <v>1285</v>
      </c>
      <c r="C3188" s="5">
        <v>0</v>
      </c>
      <c r="D3188" s="6">
        <v>0</v>
      </c>
      <c r="E3188" s="8">
        <v>43159</v>
      </c>
      <c r="F3188">
        <f t="shared" si="49"/>
        <v>2018</v>
      </c>
    </row>
    <row r="3189" spans="1:6" x14ac:dyDescent="0.25">
      <c r="A3189" s="2" t="s">
        <v>6</v>
      </c>
      <c r="B3189" s="2" t="s">
        <v>1286</v>
      </c>
      <c r="C3189" s="5">
        <v>675</v>
      </c>
      <c r="D3189" s="6">
        <v>0.09</v>
      </c>
      <c r="E3189" s="8">
        <v>43159</v>
      </c>
      <c r="F3189">
        <f t="shared" si="49"/>
        <v>2018</v>
      </c>
    </row>
    <row r="3190" spans="1:6" x14ac:dyDescent="0.25">
      <c r="A3190" s="2" t="s">
        <v>6</v>
      </c>
      <c r="B3190" s="2" t="s">
        <v>1286</v>
      </c>
      <c r="C3190" s="5">
        <v>1168</v>
      </c>
      <c r="D3190" s="6">
        <v>0.8</v>
      </c>
      <c r="E3190" s="8">
        <v>43159</v>
      </c>
      <c r="F3190">
        <f t="shared" si="49"/>
        <v>2018</v>
      </c>
    </row>
    <row r="3191" spans="1:6" x14ac:dyDescent="0.25">
      <c r="A3191" s="2" t="s">
        <v>6</v>
      </c>
      <c r="B3191" s="2" t="s">
        <v>1286</v>
      </c>
      <c r="C3191" s="5">
        <v>1191.3599999999999</v>
      </c>
      <c r="D3191" s="6">
        <v>0.82</v>
      </c>
      <c r="E3191" s="8">
        <v>43159</v>
      </c>
      <c r="F3191">
        <f t="shared" si="49"/>
        <v>2018</v>
      </c>
    </row>
    <row r="3192" spans="1:6" x14ac:dyDescent="0.25">
      <c r="A3192" s="2" t="s">
        <v>6</v>
      </c>
      <c r="B3192" s="2" t="s">
        <v>1286</v>
      </c>
      <c r="C3192" s="5">
        <v>0</v>
      </c>
      <c r="D3192" s="6">
        <v>0</v>
      </c>
      <c r="E3192" s="8">
        <v>43159</v>
      </c>
      <c r="F3192">
        <f t="shared" si="49"/>
        <v>2018</v>
      </c>
    </row>
    <row r="3193" spans="1:6" x14ac:dyDescent="0.25">
      <c r="A3193" s="2" t="s">
        <v>6</v>
      </c>
      <c r="B3193" s="2" t="s">
        <v>1287</v>
      </c>
      <c r="C3193" s="5">
        <v>652.5</v>
      </c>
      <c r="D3193" s="6">
        <v>0</v>
      </c>
      <c r="E3193" s="8">
        <v>43159</v>
      </c>
      <c r="F3193">
        <f t="shared" si="49"/>
        <v>2018</v>
      </c>
    </row>
    <row r="3194" spans="1:6" x14ac:dyDescent="0.25">
      <c r="A3194" s="2" t="s">
        <v>6</v>
      </c>
      <c r="B3194" s="2" t="s">
        <v>1287</v>
      </c>
      <c r="C3194" s="5">
        <v>1121.28</v>
      </c>
      <c r="D3194" s="6">
        <v>0.77</v>
      </c>
      <c r="E3194" s="8">
        <v>43159</v>
      </c>
      <c r="F3194">
        <f t="shared" si="49"/>
        <v>2018</v>
      </c>
    </row>
    <row r="3195" spans="1:6" x14ac:dyDescent="0.25">
      <c r="A3195" s="2" t="s">
        <v>6</v>
      </c>
      <c r="B3195" s="2" t="s">
        <v>1287</v>
      </c>
      <c r="C3195" s="5">
        <v>21.9</v>
      </c>
      <c r="D3195" s="6">
        <v>0.02</v>
      </c>
      <c r="E3195" s="8">
        <v>43159</v>
      </c>
      <c r="F3195">
        <f t="shared" si="49"/>
        <v>2018</v>
      </c>
    </row>
    <row r="3196" spans="1:6" x14ac:dyDescent="0.25">
      <c r="A3196" s="2" t="s">
        <v>6</v>
      </c>
      <c r="B3196" s="2" t="s">
        <v>1287</v>
      </c>
      <c r="C3196" s="5">
        <v>303.68</v>
      </c>
      <c r="D3196" s="6">
        <v>0.21</v>
      </c>
      <c r="E3196" s="8">
        <v>43159</v>
      </c>
      <c r="F3196">
        <f t="shared" si="49"/>
        <v>2018</v>
      </c>
    </row>
    <row r="3197" spans="1:6" x14ac:dyDescent="0.25">
      <c r="A3197" s="2" t="s">
        <v>6</v>
      </c>
      <c r="B3197" s="2" t="s">
        <v>1287</v>
      </c>
      <c r="C3197" s="5">
        <v>653</v>
      </c>
      <c r="D3197" s="6">
        <v>0.08</v>
      </c>
      <c r="E3197" s="8">
        <v>43159</v>
      </c>
      <c r="F3197">
        <f t="shared" si="49"/>
        <v>2018</v>
      </c>
    </row>
    <row r="3198" spans="1:6" x14ac:dyDescent="0.25">
      <c r="A3198" s="2" t="s">
        <v>6</v>
      </c>
      <c r="B3198" s="2" t="s">
        <v>1287</v>
      </c>
      <c r="C3198" s="5">
        <v>53</v>
      </c>
      <c r="D3198" s="6">
        <v>0</v>
      </c>
      <c r="E3198" s="8">
        <v>43159</v>
      </c>
      <c r="F3198">
        <f t="shared" si="49"/>
        <v>2018</v>
      </c>
    </row>
    <row r="3199" spans="1:6" x14ac:dyDescent="0.25">
      <c r="A3199" s="2" t="s">
        <v>6</v>
      </c>
      <c r="B3199" s="2" t="s">
        <v>1287</v>
      </c>
      <c r="C3199" s="5">
        <v>832</v>
      </c>
      <c r="D3199" s="6">
        <v>0.32</v>
      </c>
      <c r="E3199" s="8">
        <v>43159</v>
      </c>
      <c r="F3199">
        <f t="shared" si="49"/>
        <v>2018</v>
      </c>
    </row>
    <row r="3200" spans="1:6" x14ac:dyDescent="0.25">
      <c r="A3200" s="2" t="s">
        <v>6</v>
      </c>
      <c r="B3200" s="2" t="s">
        <v>1287</v>
      </c>
      <c r="C3200" s="5">
        <v>700.8</v>
      </c>
      <c r="D3200" s="6">
        <v>0.48</v>
      </c>
      <c r="E3200" s="8">
        <v>43159</v>
      </c>
      <c r="F3200">
        <f t="shared" si="49"/>
        <v>2018</v>
      </c>
    </row>
    <row r="3201" spans="1:6" x14ac:dyDescent="0.25">
      <c r="A3201" s="2" t="s">
        <v>6</v>
      </c>
      <c r="B3201" s="2" t="s">
        <v>1287</v>
      </c>
      <c r="C3201" s="5">
        <v>217.4</v>
      </c>
      <c r="D3201" s="6">
        <v>0</v>
      </c>
      <c r="E3201" s="8">
        <v>43159</v>
      </c>
      <c r="F3201">
        <f t="shared" si="49"/>
        <v>2018</v>
      </c>
    </row>
    <row r="3202" spans="1:6" x14ac:dyDescent="0.25">
      <c r="A3202" s="2" t="s">
        <v>6</v>
      </c>
      <c r="B3202" s="2" t="s">
        <v>1287</v>
      </c>
      <c r="C3202" s="5">
        <v>0</v>
      </c>
      <c r="D3202" s="6">
        <v>0</v>
      </c>
      <c r="E3202" s="8">
        <v>43159</v>
      </c>
      <c r="F3202">
        <f t="shared" si="49"/>
        <v>2018</v>
      </c>
    </row>
    <row r="3203" spans="1:6" x14ac:dyDescent="0.25">
      <c r="A3203" s="2" t="s">
        <v>6</v>
      </c>
      <c r="B3203" s="2" t="s">
        <v>1288</v>
      </c>
      <c r="C3203" s="5">
        <v>675</v>
      </c>
      <c r="D3203" s="6">
        <v>0.09</v>
      </c>
      <c r="E3203" s="8">
        <v>43159</v>
      </c>
      <c r="F3203">
        <f t="shared" ref="F3203:F3266" si="50">YEAR(E3203)</f>
        <v>2018</v>
      </c>
    </row>
    <row r="3204" spans="1:6" x14ac:dyDescent="0.25">
      <c r="A3204" s="2" t="s">
        <v>6</v>
      </c>
      <c r="B3204" s="2" t="s">
        <v>1288</v>
      </c>
      <c r="C3204" s="5">
        <v>233.6</v>
      </c>
      <c r="D3204" s="6">
        <v>0.16</v>
      </c>
      <c r="E3204" s="8">
        <v>43159</v>
      </c>
      <c r="F3204">
        <f t="shared" si="50"/>
        <v>2018</v>
      </c>
    </row>
    <row r="3205" spans="1:6" x14ac:dyDescent="0.25">
      <c r="A3205" s="2" t="s">
        <v>6</v>
      </c>
      <c r="B3205" s="2" t="s">
        <v>1288</v>
      </c>
      <c r="C3205" s="5">
        <v>633</v>
      </c>
      <c r="D3205" s="6">
        <v>0.09</v>
      </c>
      <c r="E3205" s="8">
        <v>43159</v>
      </c>
      <c r="F3205">
        <f t="shared" si="50"/>
        <v>2018</v>
      </c>
    </row>
    <row r="3206" spans="1:6" x14ac:dyDescent="0.25">
      <c r="A3206" s="2" t="s">
        <v>6</v>
      </c>
      <c r="B3206" s="2" t="s">
        <v>1288</v>
      </c>
      <c r="C3206" s="5">
        <v>217.4</v>
      </c>
      <c r="D3206" s="6">
        <v>0</v>
      </c>
      <c r="E3206" s="8">
        <v>43159</v>
      </c>
      <c r="F3206">
        <f t="shared" si="50"/>
        <v>2018</v>
      </c>
    </row>
    <row r="3207" spans="1:6" x14ac:dyDescent="0.25">
      <c r="A3207" s="2" t="s">
        <v>6</v>
      </c>
      <c r="B3207" s="2" t="s">
        <v>1288</v>
      </c>
      <c r="C3207" s="5">
        <v>1308.1600000000001</v>
      </c>
      <c r="D3207" s="6">
        <v>0.9</v>
      </c>
      <c r="E3207" s="8">
        <v>43159</v>
      </c>
      <c r="F3207">
        <f t="shared" si="50"/>
        <v>2018</v>
      </c>
    </row>
    <row r="3208" spans="1:6" x14ac:dyDescent="0.25">
      <c r="A3208" s="2" t="s">
        <v>6</v>
      </c>
      <c r="B3208" s="2" t="s">
        <v>1288</v>
      </c>
      <c r="C3208" s="5">
        <v>0</v>
      </c>
      <c r="D3208" s="6">
        <v>0</v>
      </c>
      <c r="E3208" s="8">
        <v>43159</v>
      </c>
      <c r="F3208">
        <f t="shared" si="50"/>
        <v>2018</v>
      </c>
    </row>
    <row r="3209" spans="1:6" x14ac:dyDescent="0.25">
      <c r="A3209" s="2" t="s">
        <v>6</v>
      </c>
      <c r="B3209" s="2" t="s">
        <v>1289</v>
      </c>
      <c r="C3209" s="5">
        <v>675</v>
      </c>
      <c r="D3209" s="6">
        <v>0.09</v>
      </c>
      <c r="E3209" s="8">
        <v>43159</v>
      </c>
      <c r="F3209">
        <f t="shared" si="50"/>
        <v>2018</v>
      </c>
    </row>
    <row r="3210" spans="1:6" x14ac:dyDescent="0.25">
      <c r="A3210" s="2" t="s">
        <v>6</v>
      </c>
      <c r="B3210" s="2" t="s">
        <v>1289</v>
      </c>
      <c r="C3210" s="5">
        <v>1495.04</v>
      </c>
      <c r="D3210" s="6">
        <v>1.02</v>
      </c>
      <c r="E3210" s="8">
        <v>43159</v>
      </c>
      <c r="F3210">
        <f t="shared" si="50"/>
        <v>2018</v>
      </c>
    </row>
    <row r="3211" spans="1:6" x14ac:dyDescent="0.25">
      <c r="A3211" s="2" t="s">
        <v>6</v>
      </c>
      <c r="B3211" s="2" t="s">
        <v>1289</v>
      </c>
      <c r="C3211" s="5">
        <v>0</v>
      </c>
      <c r="D3211" s="6">
        <v>0</v>
      </c>
      <c r="E3211" s="8">
        <v>43159</v>
      </c>
      <c r="F3211">
        <f t="shared" si="50"/>
        <v>2018</v>
      </c>
    </row>
    <row r="3212" spans="1:6" x14ac:dyDescent="0.25">
      <c r="A3212" s="2" t="s">
        <v>6</v>
      </c>
      <c r="B3212" s="2" t="s">
        <v>1290</v>
      </c>
      <c r="C3212" s="5">
        <v>747.52</v>
      </c>
      <c r="D3212" s="6">
        <v>0.51</v>
      </c>
      <c r="E3212" s="8">
        <v>43159</v>
      </c>
      <c r="F3212">
        <f t="shared" si="50"/>
        <v>2018</v>
      </c>
    </row>
    <row r="3213" spans="1:6" x14ac:dyDescent="0.25">
      <c r="A3213" s="2" t="s">
        <v>6</v>
      </c>
      <c r="B3213" s="2" t="s">
        <v>1290</v>
      </c>
      <c r="C3213" s="5">
        <v>675</v>
      </c>
      <c r="D3213" s="6">
        <v>0.09</v>
      </c>
      <c r="E3213" s="8">
        <v>43159</v>
      </c>
      <c r="F3213">
        <f t="shared" si="50"/>
        <v>2018</v>
      </c>
    </row>
    <row r="3214" spans="1:6" x14ac:dyDescent="0.25">
      <c r="A3214" s="2" t="s">
        <v>6</v>
      </c>
      <c r="B3214" s="2" t="s">
        <v>1290</v>
      </c>
      <c r="C3214" s="5">
        <v>0</v>
      </c>
      <c r="D3214" s="6">
        <v>0</v>
      </c>
      <c r="E3214" s="8">
        <v>43159</v>
      </c>
      <c r="F3214">
        <f t="shared" si="50"/>
        <v>2018</v>
      </c>
    </row>
    <row r="3215" spans="1:6" x14ac:dyDescent="0.25">
      <c r="A3215" s="2" t="s">
        <v>6</v>
      </c>
      <c r="B3215" s="2" t="s">
        <v>1291</v>
      </c>
      <c r="C3215" s="5">
        <v>116.8</v>
      </c>
      <c r="D3215" s="6">
        <v>0.08</v>
      </c>
      <c r="E3215" s="8">
        <v>43159</v>
      </c>
      <c r="F3215">
        <f t="shared" si="50"/>
        <v>2018</v>
      </c>
    </row>
    <row r="3216" spans="1:6" x14ac:dyDescent="0.25">
      <c r="A3216" s="2" t="s">
        <v>6</v>
      </c>
      <c r="B3216" s="2" t="s">
        <v>1291</v>
      </c>
      <c r="C3216" s="5">
        <v>653</v>
      </c>
      <c r="D3216" s="6">
        <v>0.08</v>
      </c>
      <c r="E3216" s="8">
        <v>43159</v>
      </c>
      <c r="F3216">
        <f t="shared" si="50"/>
        <v>2018</v>
      </c>
    </row>
    <row r="3217" spans="1:6" x14ac:dyDescent="0.25">
      <c r="A3217" s="2" t="s">
        <v>6</v>
      </c>
      <c r="B3217" s="2" t="s">
        <v>1291</v>
      </c>
      <c r="C3217" s="5">
        <v>373.76</v>
      </c>
      <c r="D3217" s="6">
        <v>0.26</v>
      </c>
      <c r="E3217" s="8">
        <v>43159</v>
      </c>
      <c r="F3217">
        <f t="shared" si="50"/>
        <v>2018</v>
      </c>
    </row>
    <row r="3218" spans="1:6" x14ac:dyDescent="0.25">
      <c r="A3218" s="2" t="s">
        <v>6</v>
      </c>
      <c r="B3218" s="2" t="s">
        <v>1291</v>
      </c>
      <c r="C3218" s="5">
        <v>0</v>
      </c>
      <c r="D3218" s="6">
        <v>0</v>
      </c>
      <c r="E3218" s="8">
        <v>43159</v>
      </c>
      <c r="F3218">
        <f t="shared" si="50"/>
        <v>2018</v>
      </c>
    </row>
    <row r="3219" spans="1:6" x14ac:dyDescent="0.25">
      <c r="A3219" s="2" t="s">
        <v>6</v>
      </c>
      <c r="B3219" s="2" t="s">
        <v>1292</v>
      </c>
      <c r="C3219" s="5">
        <v>233.6</v>
      </c>
      <c r="D3219" s="6">
        <v>0.16</v>
      </c>
      <c r="E3219" s="8">
        <v>43159</v>
      </c>
      <c r="F3219">
        <f t="shared" si="50"/>
        <v>2018</v>
      </c>
    </row>
    <row r="3220" spans="1:6" x14ac:dyDescent="0.25">
      <c r="A3220" s="2" t="s">
        <v>6</v>
      </c>
      <c r="B3220" s="2" t="s">
        <v>1292</v>
      </c>
      <c r="C3220" s="5">
        <v>675</v>
      </c>
      <c r="D3220" s="6">
        <v>0.09</v>
      </c>
      <c r="E3220" s="8">
        <v>43159</v>
      </c>
      <c r="F3220">
        <f t="shared" si="50"/>
        <v>2018</v>
      </c>
    </row>
    <row r="3221" spans="1:6" x14ac:dyDescent="0.25">
      <c r="A3221" s="2" t="s">
        <v>6</v>
      </c>
      <c r="B3221" s="2" t="s">
        <v>1292</v>
      </c>
      <c r="C3221" s="5">
        <v>560.64</v>
      </c>
      <c r="D3221" s="6">
        <v>0.38</v>
      </c>
      <c r="E3221" s="8">
        <v>43159</v>
      </c>
      <c r="F3221">
        <f t="shared" si="50"/>
        <v>2018</v>
      </c>
    </row>
    <row r="3222" spans="1:6" x14ac:dyDescent="0.25">
      <c r="A3222" s="2" t="s">
        <v>6</v>
      </c>
      <c r="B3222" s="2" t="s">
        <v>1292</v>
      </c>
      <c r="C3222" s="5">
        <v>0</v>
      </c>
      <c r="D3222" s="6">
        <v>0</v>
      </c>
      <c r="E3222" s="8">
        <v>43159</v>
      </c>
      <c r="F3222">
        <f t="shared" si="50"/>
        <v>2018</v>
      </c>
    </row>
    <row r="3223" spans="1:6" x14ac:dyDescent="0.25">
      <c r="A3223" s="2" t="s">
        <v>6</v>
      </c>
      <c r="B3223" s="2" t="s">
        <v>1293</v>
      </c>
      <c r="C3223" s="5">
        <v>675</v>
      </c>
      <c r="D3223" s="6">
        <v>0.09</v>
      </c>
      <c r="E3223" s="8">
        <v>43159</v>
      </c>
      <c r="F3223">
        <f t="shared" si="50"/>
        <v>2018</v>
      </c>
    </row>
    <row r="3224" spans="1:6" x14ac:dyDescent="0.25">
      <c r="A3224" s="2" t="s">
        <v>6</v>
      </c>
      <c r="B3224" s="2" t="s">
        <v>1293</v>
      </c>
      <c r="C3224" s="5">
        <v>116.8</v>
      </c>
      <c r="D3224" s="6">
        <v>0.08</v>
      </c>
      <c r="E3224" s="8">
        <v>43159</v>
      </c>
      <c r="F3224">
        <f t="shared" si="50"/>
        <v>2018</v>
      </c>
    </row>
    <row r="3225" spans="1:6" x14ac:dyDescent="0.25">
      <c r="A3225" s="2" t="s">
        <v>6</v>
      </c>
      <c r="B3225" s="2" t="s">
        <v>1293</v>
      </c>
      <c r="C3225" s="5">
        <v>560.64</v>
      </c>
      <c r="D3225" s="6">
        <v>0.38</v>
      </c>
      <c r="E3225" s="8">
        <v>43159</v>
      </c>
      <c r="F3225">
        <f t="shared" si="50"/>
        <v>2018</v>
      </c>
    </row>
    <row r="3226" spans="1:6" x14ac:dyDescent="0.25">
      <c r="A3226" s="2" t="s">
        <v>6</v>
      </c>
      <c r="B3226" s="2" t="s">
        <v>1293</v>
      </c>
      <c r="C3226" s="5">
        <v>0</v>
      </c>
      <c r="D3226" s="6">
        <v>0</v>
      </c>
      <c r="E3226" s="8">
        <v>43159</v>
      </c>
      <c r="F3226">
        <f t="shared" si="50"/>
        <v>2018</v>
      </c>
    </row>
    <row r="3227" spans="1:6" x14ac:dyDescent="0.25">
      <c r="A3227" s="2" t="s">
        <v>6</v>
      </c>
      <c r="B3227" s="2" t="s">
        <v>1294</v>
      </c>
      <c r="C3227" s="5">
        <v>675</v>
      </c>
      <c r="D3227" s="6">
        <v>0.09</v>
      </c>
      <c r="E3227" s="8">
        <v>43159</v>
      </c>
      <c r="F3227">
        <f t="shared" si="50"/>
        <v>2018</v>
      </c>
    </row>
    <row r="3228" spans="1:6" x14ac:dyDescent="0.25">
      <c r="A3228" s="2" t="s">
        <v>6</v>
      </c>
      <c r="B3228" s="2" t="s">
        <v>1294</v>
      </c>
      <c r="C3228" s="5">
        <v>560.64</v>
      </c>
      <c r="D3228" s="6">
        <v>0.38</v>
      </c>
      <c r="E3228" s="8">
        <v>43159</v>
      </c>
      <c r="F3228">
        <f t="shared" si="50"/>
        <v>2018</v>
      </c>
    </row>
    <row r="3229" spans="1:6" x14ac:dyDescent="0.25">
      <c r="A3229" s="2" t="s">
        <v>6</v>
      </c>
      <c r="B3229" s="2" t="s">
        <v>1294</v>
      </c>
      <c r="C3229" s="5">
        <v>0</v>
      </c>
      <c r="D3229" s="6">
        <v>0</v>
      </c>
      <c r="E3229" s="8">
        <v>43159</v>
      </c>
      <c r="F3229">
        <f t="shared" si="50"/>
        <v>2018</v>
      </c>
    </row>
    <row r="3230" spans="1:6" x14ac:dyDescent="0.25">
      <c r="A3230" s="2" t="s">
        <v>6</v>
      </c>
      <c r="B3230" s="2" t="s">
        <v>1295</v>
      </c>
      <c r="C3230" s="5">
        <v>675</v>
      </c>
      <c r="D3230" s="6">
        <v>0.09</v>
      </c>
      <c r="E3230" s="8">
        <v>43159</v>
      </c>
      <c r="F3230">
        <f t="shared" si="50"/>
        <v>2018</v>
      </c>
    </row>
    <row r="3231" spans="1:6" x14ac:dyDescent="0.25">
      <c r="A3231" s="2" t="s">
        <v>6</v>
      </c>
      <c r="B3231" s="2" t="s">
        <v>1295</v>
      </c>
      <c r="C3231" s="5">
        <v>560.64</v>
      </c>
      <c r="D3231" s="6">
        <v>0.38</v>
      </c>
      <c r="E3231" s="8">
        <v>43159</v>
      </c>
      <c r="F3231">
        <f t="shared" si="50"/>
        <v>2018</v>
      </c>
    </row>
    <row r="3232" spans="1:6" x14ac:dyDescent="0.25">
      <c r="A3232" s="2" t="s">
        <v>6</v>
      </c>
      <c r="B3232" s="2" t="s">
        <v>1295</v>
      </c>
      <c r="C3232" s="5">
        <v>217.4</v>
      </c>
      <c r="D3232" s="6">
        <v>0</v>
      </c>
      <c r="E3232" s="8">
        <v>43159</v>
      </c>
      <c r="F3232">
        <f t="shared" si="50"/>
        <v>2018</v>
      </c>
    </row>
    <row r="3233" spans="1:6" x14ac:dyDescent="0.25">
      <c r="A3233" s="2" t="s">
        <v>6</v>
      </c>
      <c r="B3233" s="2" t="s">
        <v>1295</v>
      </c>
      <c r="C3233" s="5">
        <v>233.6</v>
      </c>
      <c r="D3233" s="6">
        <v>0.16</v>
      </c>
      <c r="E3233" s="8">
        <v>43159</v>
      </c>
      <c r="F3233">
        <f t="shared" si="50"/>
        <v>2018</v>
      </c>
    </row>
    <row r="3234" spans="1:6" x14ac:dyDescent="0.25">
      <c r="A3234" s="2" t="s">
        <v>6</v>
      </c>
      <c r="B3234" s="2" t="s">
        <v>1295</v>
      </c>
      <c r="C3234" s="5">
        <v>53</v>
      </c>
      <c r="D3234" s="6">
        <v>0</v>
      </c>
      <c r="E3234" s="8">
        <v>43159</v>
      </c>
      <c r="F3234">
        <f t="shared" si="50"/>
        <v>2018</v>
      </c>
    </row>
    <row r="3235" spans="1:6" x14ac:dyDescent="0.25">
      <c r="A3235" s="2" t="s">
        <v>6</v>
      </c>
      <c r="B3235" s="2" t="s">
        <v>1295</v>
      </c>
      <c r="C3235" s="5">
        <v>0</v>
      </c>
      <c r="D3235" s="6">
        <v>0</v>
      </c>
      <c r="E3235" s="8">
        <v>43159</v>
      </c>
      <c r="F3235">
        <f t="shared" si="50"/>
        <v>2018</v>
      </c>
    </row>
    <row r="3236" spans="1:6" x14ac:dyDescent="0.25">
      <c r="A3236" s="2" t="s">
        <v>6</v>
      </c>
      <c r="B3236" s="2" t="s">
        <v>1296</v>
      </c>
      <c r="C3236" s="5">
        <v>633</v>
      </c>
      <c r="D3236" s="6">
        <v>0.09</v>
      </c>
      <c r="E3236" s="8">
        <v>43159</v>
      </c>
      <c r="F3236">
        <f t="shared" si="50"/>
        <v>2018</v>
      </c>
    </row>
    <row r="3237" spans="1:6" x14ac:dyDescent="0.25">
      <c r="A3237" s="2" t="s">
        <v>6</v>
      </c>
      <c r="B3237" s="2" t="s">
        <v>1296</v>
      </c>
      <c r="C3237" s="5">
        <v>217.4</v>
      </c>
      <c r="D3237" s="6">
        <v>0</v>
      </c>
      <c r="E3237" s="8">
        <v>43159</v>
      </c>
      <c r="F3237">
        <f t="shared" si="50"/>
        <v>2018</v>
      </c>
    </row>
    <row r="3238" spans="1:6" x14ac:dyDescent="0.25">
      <c r="A3238" s="2" t="s">
        <v>6</v>
      </c>
      <c r="B3238" s="2" t="s">
        <v>1296</v>
      </c>
      <c r="C3238" s="5">
        <v>2055.6799999999998</v>
      </c>
      <c r="D3238" s="6">
        <v>1.41</v>
      </c>
      <c r="E3238" s="8">
        <v>43159</v>
      </c>
      <c r="F3238">
        <f t="shared" si="50"/>
        <v>2018</v>
      </c>
    </row>
    <row r="3239" spans="1:6" x14ac:dyDescent="0.25">
      <c r="A3239" s="2" t="s">
        <v>6</v>
      </c>
      <c r="B3239" s="2" t="s">
        <v>1296</v>
      </c>
      <c r="C3239" s="5">
        <v>0</v>
      </c>
      <c r="D3239" s="6">
        <v>0</v>
      </c>
      <c r="E3239" s="8">
        <v>43159</v>
      </c>
      <c r="F3239">
        <f t="shared" si="50"/>
        <v>2018</v>
      </c>
    </row>
    <row r="3240" spans="1:6" x14ac:dyDescent="0.25">
      <c r="A3240" s="2" t="s">
        <v>6</v>
      </c>
      <c r="B3240" s="2" t="s">
        <v>1297</v>
      </c>
      <c r="C3240" s="5">
        <v>1340.28</v>
      </c>
      <c r="D3240" s="6">
        <v>0.92</v>
      </c>
      <c r="E3240" s="8">
        <v>43159</v>
      </c>
      <c r="F3240">
        <f t="shared" si="50"/>
        <v>2018</v>
      </c>
    </row>
    <row r="3241" spans="1:6" x14ac:dyDescent="0.25">
      <c r="A3241" s="2" t="s">
        <v>6</v>
      </c>
      <c r="B3241" s="2" t="s">
        <v>1297</v>
      </c>
      <c r="C3241" s="5">
        <v>675</v>
      </c>
      <c r="D3241" s="6">
        <v>0.09</v>
      </c>
      <c r="E3241" s="8">
        <v>43159</v>
      </c>
      <c r="F3241">
        <f t="shared" si="50"/>
        <v>2018</v>
      </c>
    </row>
    <row r="3242" spans="1:6" x14ac:dyDescent="0.25">
      <c r="A3242" s="2" t="s">
        <v>6</v>
      </c>
      <c r="B3242" s="2" t="s">
        <v>1297</v>
      </c>
      <c r="C3242" s="5">
        <v>151.84</v>
      </c>
      <c r="D3242" s="6">
        <v>0.1</v>
      </c>
      <c r="E3242" s="8">
        <v>43159</v>
      </c>
      <c r="F3242">
        <f t="shared" si="50"/>
        <v>2018</v>
      </c>
    </row>
    <row r="3243" spans="1:6" x14ac:dyDescent="0.25">
      <c r="A3243" s="2" t="s">
        <v>6</v>
      </c>
      <c r="B3243" s="2" t="s">
        <v>1297</v>
      </c>
      <c r="C3243" s="5">
        <v>0</v>
      </c>
      <c r="D3243" s="6">
        <v>0</v>
      </c>
      <c r="E3243" s="8">
        <v>43159</v>
      </c>
      <c r="F3243">
        <f t="shared" si="50"/>
        <v>2018</v>
      </c>
    </row>
    <row r="3244" spans="1:6" x14ac:dyDescent="0.25">
      <c r="A3244" s="2" t="s">
        <v>6</v>
      </c>
      <c r="B3244" s="2" t="s">
        <v>1298</v>
      </c>
      <c r="C3244" s="5">
        <v>217.4</v>
      </c>
      <c r="D3244" s="6">
        <v>0</v>
      </c>
      <c r="E3244" s="8">
        <v>43159</v>
      </c>
      <c r="F3244">
        <f t="shared" si="50"/>
        <v>2018</v>
      </c>
    </row>
    <row r="3245" spans="1:6" x14ac:dyDescent="0.25">
      <c r="A3245" s="2" t="s">
        <v>6</v>
      </c>
      <c r="B3245" s="2" t="s">
        <v>1298</v>
      </c>
      <c r="C3245" s="5">
        <v>53</v>
      </c>
      <c r="D3245" s="6">
        <v>0</v>
      </c>
      <c r="E3245" s="8">
        <v>43159</v>
      </c>
      <c r="F3245">
        <f t="shared" si="50"/>
        <v>2018</v>
      </c>
    </row>
    <row r="3246" spans="1:6" x14ac:dyDescent="0.25">
      <c r="A3246" s="2" t="s">
        <v>6</v>
      </c>
      <c r="B3246" s="2" t="s">
        <v>1298</v>
      </c>
      <c r="C3246" s="5">
        <v>675</v>
      </c>
      <c r="D3246" s="6">
        <v>0.09</v>
      </c>
      <c r="E3246" s="8">
        <v>43159</v>
      </c>
      <c r="F3246">
        <f t="shared" si="50"/>
        <v>2018</v>
      </c>
    </row>
    <row r="3247" spans="1:6" x14ac:dyDescent="0.25">
      <c r="A3247" s="2" t="s">
        <v>6</v>
      </c>
      <c r="B3247" s="2" t="s">
        <v>1298</v>
      </c>
      <c r="C3247" s="5">
        <v>560.64</v>
      </c>
      <c r="D3247" s="6">
        <v>0.38</v>
      </c>
      <c r="E3247" s="8">
        <v>43159</v>
      </c>
      <c r="F3247">
        <f t="shared" si="50"/>
        <v>2018</v>
      </c>
    </row>
    <row r="3248" spans="1:6" x14ac:dyDescent="0.25">
      <c r="A3248" s="2" t="s">
        <v>6</v>
      </c>
      <c r="B3248" s="2" t="s">
        <v>1298</v>
      </c>
      <c r="C3248" s="5">
        <v>0</v>
      </c>
      <c r="D3248" s="6">
        <v>0</v>
      </c>
      <c r="E3248" s="8">
        <v>43159</v>
      </c>
      <c r="F3248">
        <f t="shared" si="50"/>
        <v>2018</v>
      </c>
    </row>
    <row r="3249" spans="1:6" x14ac:dyDescent="0.25">
      <c r="A3249" s="2" t="s">
        <v>6</v>
      </c>
      <c r="B3249" s="2" t="s">
        <v>1299</v>
      </c>
      <c r="C3249" s="5">
        <v>53</v>
      </c>
      <c r="D3249" s="6">
        <v>0</v>
      </c>
      <c r="E3249" s="8">
        <v>43171</v>
      </c>
      <c r="F3249">
        <f t="shared" si="50"/>
        <v>2018</v>
      </c>
    </row>
    <row r="3250" spans="1:6" x14ac:dyDescent="0.25">
      <c r="A3250" s="2" t="s">
        <v>6</v>
      </c>
      <c r="B3250" s="2" t="s">
        <v>1299</v>
      </c>
      <c r="C3250" s="5">
        <v>217.4</v>
      </c>
      <c r="D3250" s="6">
        <v>0</v>
      </c>
      <c r="E3250" s="8">
        <v>43171</v>
      </c>
      <c r="F3250">
        <f t="shared" si="50"/>
        <v>2018</v>
      </c>
    </row>
    <row r="3251" spans="1:6" x14ac:dyDescent="0.25">
      <c r="A3251" s="2" t="s">
        <v>6</v>
      </c>
      <c r="B3251" s="2" t="s">
        <v>1299</v>
      </c>
      <c r="C3251" s="5">
        <v>350.4</v>
      </c>
      <c r="D3251" s="6">
        <v>0.24</v>
      </c>
      <c r="E3251" s="8">
        <v>43171</v>
      </c>
      <c r="F3251">
        <f t="shared" si="50"/>
        <v>2018</v>
      </c>
    </row>
    <row r="3252" spans="1:6" x14ac:dyDescent="0.25">
      <c r="A3252" s="2" t="s">
        <v>6</v>
      </c>
      <c r="B3252" s="2" t="s">
        <v>1299</v>
      </c>
      <c r="C3252" s="5">
        <v>1214.72</v>
      </c>
      <c r="D3252" s="6">
        <v>0.83</v>
      </c>
      <c r="E3252" s="8">
        <v>43171</v>
      </c>
      <c r="F3252">
        <f t="shared" si="50"/>
        <v>2018</v>
      </c>
    </row>
    <row r="3253" spans="1:6" x14ac:dyDescent="0.25">
      <c r="A3253" s="2" t="s">
        <v>6</v>
      </c>
      <c r="B3253" s="2" t="s">
        <v>1299</v>
      </c>
      <c r="C3253" s="5">
        <v>0</v>
      </c>
      <c r="D3253" s="6">
        <v>0</v>
      </c>
      <c r="E3253" s="8">
        <v>43171</v>
      </c>
      <c r="F3253">
        <f t="shared" si="50"/>
        <v>2018</v>
      </c>
    </row>
    <row r="3254" spans="1:6" x14ac:dyDescent="0.25">
      <c r="A3254" s="2" t="s">
        <v>6</v>
      </c>
      <c r="B3254" s="2" t="s">
        <v>1300</v>
      </c>
      <c r="C3254" s="5">
        <v>675</v>
      </c>
      <c r="D3254" s="6">
        <v>0.09</v>
      </c>
      <c r="E3254" s="8">
        <v>43171</v>
      </c>
      <c r="F3254">
        <f t="shared" si="50"/>
        <v>2018</v>
      </c>
    </row>
    <row r="3255" spans="1:6" x14ac:dyDescent="0.25">
      <c r="A3255" s="2" t="s">
        <v>6</v>
      </c>
      <c r="B3255" s="2" t="s">
        <v>1300</v>
      </c>
      <c r="C3255" s="5">
        <v>967.98</v>
      </c>
      <c r="D3255" s="6">
        <v>0.66</v>
      </c>
      <c r="E3255" s="8">
        <v>43171</v>
      </c>
      <c r="F3255">
        <f t="shared" si="50"/>
        <v>2018</v>
      </c>
    </row>
    <row r="3256" spans="1:6" x14ac:dyDescent="0.25">
      <c r="A3256" s="2" t="s">
        <v>6</v>
      </c>
      <c r="B3256" s="2" t="s">
        <v>1300</v>
      </c>
      <c r="C3256" s="5">
        <v>217.4</v>
      </c>
      <c r="D3256" s="6">
        <v>0</v>
      </c>
      <c r="E3256" s="8">
        <v>43171</v>
      </c>
      <c r="F3256">
        <f t="shared" si="50"/>
        <v>2018</v>
      </c>
    </row>
    <row r="3257" spans="1:6" x14ac:dyDescent="0.25">
      <c r="A3257" s="2" t="s">
        <v>6</v>
      </c>
      <c r="B3257" s="2" t="s">
        <v>1300</v>
      </c>
      <c r="C3257" s="5">
        <v>160</v>
      </c>
      <c r="D3257" s="6">
        <v>0.02</v>
      </c>
      <c r="E3257" s="8">
        <v>43171</v>
      </c>
      <c r="F3257">
        <f t="shared" si="50"/>
        <v>2018</v>
      </c>
    </row>
    <row r="3258" spans="1:6" x14ac:dyDescent="0.25">
      <c r="A3258" s="2" t="s">
        <v>6</v>
      </c>
      <c r="B3258" s="2" t="s">
        <v>1300</v>
      </c>
      <c r="C3258" s="5">
        <v>700.8</v>
      </c>
      <c r="D3258" s="6">
        <v>0.48</v>
      </c>
      <c r="E3258" s="8">
        <v>43171</v>
      </c>
      <c r="F3258">
        <f t="shared" si="50"/>
        <v>2018</v>
      </c>
    </row>
    <row r="3259" spans="1:6" x14ac:dyDescent="0.25">
      <c r="A3259" s="2" t="s">
        <v>6</v>
      </c>
      <c r="B3259" s="2" t="s">
        <v>1300</v>
      </c>
      <c r="C3259" s="5">
        <v>140</v>
      </c>
      <c r="D3259" s="6">
        <v>0.02</v>
      </c>
      <c r="E3259" s="8">
        <v>43171</v>
      </c>
      <c r="F3259">
        <f t="shared" si="50"/>
        <v>2018</v>
      </c>
    </row>
    <row r="3260" spans="1:6" x14ac:dyDescent="0.25">
      <c r="A3260" s="2" t="s">
        <v>6</v>
      </c>
      <c r="B3260" s="2" t="s">
        <v>1300</v>
      </c>
      <c r="C3260" s="5">
        <v>754</v>
      </c>
      <c r="D3260" s="6">
        <v>0.09</v>
      </c>
      <c r="E3260" s="8">
        <v>43171</v>
      </c>
      <c r="F3260">
        <f t="shared" si="50"/>
        <v>2018</v>
      </c>
    </row>
    <row r="3261" spans="1:6" x14ac:dyDescent="0.25">
      <c r="A3261" s="2" t="s">
        <v>6</v>
      </c>
      <c r="B3261" s="2" t="s">
        <v>1300</v>
      </c>
      <c r="C3261" s="5">
        <v>652.5</v>
      </c>
      <c r="D3261" s="6">
        <v>0</v>
      </c>
      <c r="E3261" s="8">
        <v>43171</v>
      </c>
      <c r="F3261">
        <f t="shared" si="50"/>
        <v>2018</v>
      </c>
    </row>
    <row r="3262" spans="1:6" x14ac:dyDescent="0.25">
      <c r="A3262" s="2" t="s">
        <v>6</v>
      </c>
      <c r="B3262" s="2" t="s">
        <v>1300</v>
      </c>
      <c r="C3262" s="5">
        <v>1597.72</v>
      </c>
      <c r="D3262" s="6">
        <v>0</v>
      </c>
      <c r="E3262" s="8">
        <v>43171</v>
      </c>
      <c r="F3262">
        <f t="shared" si="50"/>
        <v>2018</v>
      </c>
    </row>
    <row r="3263" spans="1:6" x14ac:dyDescent="0.25">
      <c r="A3263" s="2" t="s">
        <v>6</v>
      </c>
      <c r="B3263" s="2" t="s">
        <v>1300</v>
      </c>
      <c r="C3263" s="5">
        <v>277</v>
      </c>
      <c r="D3263" s="6">
        <v>0.08</v>
      </c>
      <c r="E3263" s="8">
        <v>43171</v>
      </c>
      <c r="F3263">
        <f t="shared" si="50"/>
        <v>2018</v>
      </c>
    </row>
    <row r="3264" spans="1:6" x14ac:dyDescent="0.25">
      <c r="A3264" s="2" t="s">
        <v>6</v>
      </c>
      <c r="B3264" s="2" t="s">
        <v>1300</v>
      </c>
      <c r="C3264" s="5">
        <v>0</v>
      </c>
      <c r="D3264" s="6">
        <v>0</v>
      </c>
      <c r="E3264" s="8">
        <v>43171</v>
      </c>
      <c r="F3264">
        <f t="shared" si="50"/>
        <v>2018</v>
      </c>
    </row>
    <row r="3265" spans="1:6" x14ac:dyDescent="0.25">
      <c r="A3265" s="2" t="s">
        <v>6</v>
      </c>
      <c r="B3265" s="2" t="s">
        <v>1301</v>
      </c>
      <c r="C3265" s="5">
        <v>744.6</v>
      </c>
      <c r="D3265" s="6">
        <v>0.51</v>
      </c>
      <c r="E3265" s="8">
        <v>43171</v>
      </c>
      <c r="F3265">
        <f t="shared" si="50"/>
        <v>2018</v>
      </c>
    </row>
    <row r="3266" spans="1:6" x14ac:dyDescent="0.25">
      <c r="A3266" s="2" t="s">
        <v>6</v>
      </c>
      <c r="B3266" s="2" t="s">
        <v>1301</v>
      </c>
      <c r="C3266" s="5">
        <v>653</v>
      </c>
      <c r="D3266" s="6">
        <v>0.08</v>
      </c>
      <c r="E3266" s="8">
        <v>43171</v>
      </c>
      <c r="F3266">
        <f t="shared" si="50"/>
        <v>2018</v>
      </c>
    </row>
    <row r="3267" spans="1:6" x14ac:dyDescent="0.25">
      <c r="A3267" s="2" t="s">
        <v>6</v>
      </c>
      <c r="B3267" s="2" t="s">
        <v>1301</v>
      </c>
      <c r="C3267" s="5">
        <v>217.4</v>
      </c>
      <c r="D3267" s="6">
        <v>0</v>
      </c>
      <c r="E3267" s="8">
        <v>43171</v>
      </c>
      <c r="F3267">
        <f t="shared" ref="F3267:F3330" si="51">YEAR(E3267)</f>
        <v>2018</v>
      </c>
    </row>
    <row r="3268" spans="1:6" x14ac:dyDescent="0.25">
      <c r="A3268" s="2" t="s">
        <v>6</v>
      </c>
      <c r="B3268" s="2" t="s">
        <v>1301</v>
      </c>
      <c r="C3268" s="5">
        <v>0</v>
      </c>
      <c r="D3268" s="6">
        <v>0</v>
      </c>
      <c r="E3268" s="8">
        <v>43171</v>
      </c>
      <c r="F3268">
        <f t="shared" si="51"/>
        <v>2018</v>
      </c>
    </row>
    <row r="3269" spans="1:6" x14ac:dyDescent="0.25">
      <c r="A3269" s="2" t="s">
        <v>6</v>
      </c>
      <c r="B3269" s="2" t="s">
        <v>1302</v>
      </c>
      <c r="C3269" s="5">
        <v>373.76</v>
      </c>
      <c r="D3269" s="6">
        <v>0.26</v>
      </c>
      <c r="E3269" s="8">
        <v>43171</v>
      </c>
      <c r="F3269">
        <f t="shared" si="51"/>
        <v>2018</v>
      </c>
    </row>
    <row r="3270" spans="1:6" x14ac:dyDescent="0.25">
      <c r="A3270" s="2" t="s">
        <v>6</v>
      </c>
      <c r="B3270" s="2" t="s">
        <v>1302</v>
      </c>
      <c r="C3270" s="5">
        <v>154</v>
      </c>
      <c r="D3270" s="6">
        <v>0.16</v>
      </c>
      <c r="E3270" s="8">
        <v>43171</v>
      </c>
      <c r="F3270">
        <f t="shared" si="51"/>
        <v>2018</v>
      </c>
    </row>
    <row r="3271" spans="1:6" x14ac:dyDescent="0.25">
      <c r="A3271" s="2" t="s">
        <v>6</v>
      </c>
      <c r="B3271" s="2" t="s">
        <v>1302</v>
      </c>
      <c r="C3271" s="5">
        <v>0</v>
      </c>
      <c r="D3271" s="6">
        <v>0</v>
      </c>
      <c r="E3271" s="8">
        <v>43171</v>
      </c>
      <c r="F3271">
        <f t="shared" si="51"/>
        <v>2018</v>
      </c>
    </row>
    <row r="3272" spans="1:6" x14ac:dyDescent="0.25">
      <c r="A3272" s="2" t="s">
        <v>6</v>
      </c>
      <c r="B3272" s="2" t="s">
        <v>1303</v>
      </c>
      <c r="C3272" s="5">
        <v>675</v>
      </c>
      <c r="D3272" s="6">
        <v>0.09</v>
      </c>
      <c r="E3272" s="8">
        <v>43171</v>
      </c>
      <c r="F3272">
        <f t="shared" si="51"/>
        <v>2018</v>
      </c>
    </row>
    <row r="3273" spans="1:6" x14ac:dyDescent="0.25">
      <c r="A3273" s="2" t="s">
        <v>6</v>
      </c>
      <c r="B3273" s="2" t="s">
        <v>1303</v>
      </c>
      <c r="C3273" s="5">
        <v>217.4</v>
      </c>
      <c r="D3273" s="6">
        <v>0</v>
      </c>
      <c r="E3273" s="8">
        <v>43171</v>
      </c>
      <c r="F3273">
        <f t="shared" si="51"/>
        <v>2018</v>
      </c>
    </row>
    <row r="3274" spans="1:6" x14ac:dyDescent="0.25">
      <c r="A3274" s="2" t="s">
        <v>6</v>
      </c>
      <c r="B3274" s="2" t="s">
        <v>1303</v>
      </c>
      <c r="C3274" s="5">
        <v>467.2</v>
      </c>
      <c r="D3274" s="6">
        <v>0.32</v>
      </c>
      <c r="E3274" s="8">
        <v>43171</v>
      </c>
      <c r="F3274">
        <f t="shared" si="51"/>
        <v>2018</v>
      </c>
    </row>
    <row r="3275" spans="1:6" x14ac:dyDescent="0.25">
      <c r="A3275" s="2" t="s">
        <v>6</v>
      </c>
      <c r="B3275" s="2" t="s">
        <v>1303</v>
      </c>
      <c r="C3275" s="5">
        <v>1588.48</v>
      </c>
      <c r="D3275" s="6">
        <v>1.0900000000000001</v>
      </c>
      <c r="E3275" s="8">
        <v>43171</v>
      </c>
      <c r="F3275">
        <f t="shared" si="51"/>
        <v>2018</v>
      </c>
    </row>
    <row r="3276" spans="1:6" x14ac:dyDescent="0.25">
      <c r="A3276" s="2" t="s">
        <v>6</v>
      </c>
      <c r="B3276" s="2" t="s">
        <v>1303</v>
      </c>
      <c r="C3276" s="5">
        <v>227.76</v>
      </c>
      <c r="D3276" s="6">
        <v>0.16</v>
      </c>
      <c r="E3276" s="8">
        <v>43171</v>
      </c>
      <c r="F3276">
        <f t="shared" si="51"/>
        <v>2018</v>
      </c>
    </row>
    <row r="3277" spans="1:6" x14ac:dyDescent="0.25">
      <c r="A3277" s="2" t="s">
        <v>6</v>
      </c>
      <c r="B3277" s="2" t="s">
        <v>1303</v>
      </c>
      <c r="C3277" s="5">
        <v>0</v>
      </c>
      <c r="D3277" s="6">
        <v>0</v>
      </c>
      <c r="E3277" s="8">
        <v>43171</v>
      </c>
      <c r="F3277">
        <f t="shared" si="51"/>
        <v>2018</v>
      </c>
    </row>
    <row r="3278" spans="1:6" x14ac:dyDescent="0.25">
      <c r="A3278" s="2" t="s">
        <v>6</v>
      </c>
      <c r="B3278" s="2" t="s">
        <v>1304</v>
      </c>
      <c r="C3278" s="5">
        <v>217.4</v>
      </c>
      <c r="D3278" s="6">
        <v>0</v>
      </c>
      <c r="E3278" s="8">
        <v>43171</v>
      </c>
      <c r="F3278">
        <f t="shared" si="51"/>
        <v>2018</v>
      </c>
    </row>
    <row r="3279" spans="1:6" x14ac:dyDescent="0.25">
      <c r="A3279" s="2" t="s">
        <v>6</v>
      </c>
      <c r="B3279" s="2" t="s">
        <v>1304</v>
      </c>
      <c r="C3279" s="5">
        <v>747.52</v>
      </c>
      <c r="D3279" s="6">
        <v>0.51</v>
      </c>
      <c r="E3279" s="8">
        <v>43171</v>
      </c>
      <c r="F3279">
        <f t="shared" si="51"/>
        <v>2018</v>
      </c>
    </row>
    <row r="3280" spans="1:6" x14ac:dyDescent="0.25">
      <c r="A3280" s="2" t="s">
        <v>6</v>
      </c>
      <c r="B3280" s="2" t="s">
        <v>1304</v>
      </c>
      <c r="C3280" s="5">
        <v>675</v>
      </c>
      <c r="D3280" s="6">
        <v>0.09</v>
      </c>
      <c r="E3280" s="8">
        <v>43171</v>
      </c>
      <c r="F3280">
        <f t="shared" si="51"/>
        <v>2018</v>
      </c>
    </row>
    <row r="3281" spans="1:6" x14ac:dyDescent="0.25">
      <c r="A3281" s="2" t="s">
        <v>6</v>
      </c>
      <c r="B3281" s="2" t="s">
        <v>1304</v>
      </c>
      <c r="C3281" s="5">
        <v>0</v>
      </c>
      <c r="D3281" s="6">
        <v>0</v>
      </c>
      <c r="E3281" s="8">
        <v>43171</v>
      </c>
      <c r="F3281">
        <f t="shared" si="51"/>
        <v>2018</v>
      </c>
    </row>
    <row r="3282" spans="1:6" x14ac:dyDescent="0.25">
      <c r="A3282" s="2" t="s">
        <v>6</v>
      </c>
      <c r="B3282" s="2" t="s">
        <v>1305</v>
      </c>
      <c r="C3282" s="5">
        <v>87.6</v>
      </c>
      <c r="D3282" s="6">
        <v>0.06</v>
      </c>
      <c r="E3282" s="8">
        <v>43171</v>
      </c>
      <c r="F3282">
        <f t="shared" si="51"/>
        <v>2018</v>
      </c>
    </row>
    <row r="3283" spans="1:6" x14ac:dyDescent="0.25">
      <c r="A3283" s="2" t="s">
        <v>6</v>
      </c>
      <c r="B3283" s="2" t="s">
        <v>1305</v>
      </c>
      <c r="C3283" s="5">
        <v>217.4</v>
      </c>
      <c r="D3283" s="6">
        <v>0</v>
      </c>
      <c r="E3283" s="8">
        <v>43171</v>
      </c>
      <c r="F3283">
        <f t="shared" si="51"/>
        <v>2018</v>
      </c>
    </row>
    <row r="3284" spans="1:6" x14ac:dyDescent="0.25">
      <c r="A3284" s="2" t="s">
        <v>6</v>
      </c>
      <c r="B3284" s="2" t="s">
        <v>1305</v>
      </c>
      <c r="C3284" s="5">
        <v>633</v>
      </c>
      <c r="D3284" s="6">
        <v>0.09</v>
      </c>
      <c r="E3284" s="8">
        <v>43171</v>
      </c>
      <c r="F3284">
        <f t="shared" si="51"/>
        <v>2018</v>
      </c>
    </row>
    <row r="3285" spans="1:6" x14ac:dyDescent="0.25">
      <c r="A3285" s="2" t="s">
        <v>6</v>
      </c>
      <c r="B3285" s="2" t="s">
        <v>1305</v>
      </c>
      <c r="C3285" s="5">
        <v>560.64</v>
      </c>
      <c r="D3285" s="6">
        <v>0.38</v>
      </c>
      <c r="E3285" s="8">
        <v>43171</v>
      </c>
      <c r="F3285">
        <f t="shared" si="51"/>
        <v>2018</v>
      </c>
    </row>
    <row r="3286" spans="1:6" x14ac:dyDescent="0.25">
      <c r="A3286" s="2" t="s">
        <v>6</v>
      </c>
      <c r="B3286" s="2" t="s">
        <v>1305</v>
      </c>
      <c r="C3286" s="5">
        <v>0</v>
      </c>
      <c r="D3286" s="6">
        <v>0</v>
      </c>
      <c r="E3286" s="8">
        <v>43171</v>
      </c>
      <c r="F3286">
        <f t="shared" si="51"/>
        <v>2018</v>
      </c>
    </row>
    <row r="3287" spans="1:6" x14ac:dyDescent="0.25">
      <c r="A3287" s="2" t="s">
        <v>6</v>
      </c>
      <c r="B3287" s="2" t="s">
        <v>1306</v>
      </c>
      <c r="C3287" s="5">
        <v>832</v>
      </c>
      <c r="D3287" s="6">
        <v>0.32</v>
      </c>
      <c r="E3287" s="8">
        <v>43171</v>
      </c>
      <c r="F3287">
        <f t="shared" si="51"/>
        <v>2018</v>
      </c>
    </row>
    <row r="3288" spans="1:6" x14ac:dyDescent="0.25">
      <c r="A3288" s="2" t="s">
        <v>6</v>
      </c>
      <c r="B3288" s="2" t="s">
        <v>1306</v>
      </c>
      <c r="C3288" s="5">
        <v>747.52</v>
      </c>
      <c r="D3288" s="6">
        <v>0.51200000000000001</v>
      </c>
      <c r="E3288" s="8">
        <v>43171</v>
      </c>
      <c r="F3288">
        <f t="shared" si="51"/>
        <v>2018</v>
      </c>
    </row>
    <row r="3289" spans="1:6" x14ac:dyDescent="0.25">
      <c r="A3289" s="2" t="s">
        <v>6</v>
      </c>
      <c r="B3289" s="2" t="s">
        <v>1306</v>
      </c>
      <c r="C3289" s="5">
        <v>217.4</v>
      </c>
      <c r="D3289" s="6">
        <v>0</v>
      </c>
      <c r="E3289" s="8">
        <v>43171</v>
      </c>
      <c r="F3289">
        <f t="shared" si="51"/>
        <v>2018</v>
      </c>
    </row>
    <row r="3290" spans="1:6" x14ac:dyDescent="0.25">
      <c r="A3290" s="2" t="s">
        <v>6</v>
      </c>
      <c r="B3290" s="2" t="s">
        <v>1306</v>
      </c>
      <c r="C3290" s="5">
        <v>0</v>
      </c>
      <c r="D3290" s="6">
        <v>0</v>
      </c>
      <c r="E3290" s="8">
        <v>43171</v>
      </c>
      <c r="F3290">
        <f t="shared" si="51"/>
        <v>2018</v>
      </c>
    </row>
    <row r="3291" spans="1:6" x14ac:dyDescent="0.25">
      <c r="A3291" s="2" t="s">
        <v>6</v>
      </c>
      <c r="B3291" s="2" t="s">
        <v>1307</v>
      </c>
      <c r="C3291" s="5">
        <v>53</v>
      </c>
      <c r="D3291" s="6">
        <v>0</v>
      </c>
      <c r="E3291" s="8">
        <v>43171</v>
      </c>
      <c r="F3291">
        <f t="shared" si="51"/>
        <v>2018</v>
      </c>
    </row>
    <row r="3292" spans="1:6" x14ac:dyDescent="0.25">
      <c r="A3292" s="2" t="s">
        <v>6</v>
      </c>
      <c r="B3292" s="2" t="s">
        <v>1307</v>
      </c>
      <c r="C3292" s="5">
        <v>217.4</v>
      </c>
      <c r="D3292" s="6">
        <v>0</v>
      </c>
      <c r="E3292" s="8">
        <v>43171</v>
      </c>
      <c r="F3292">
        <f t="shared" si="51"/>
        <v>2018</v>
      </c>
    </row>
    <row r="3293" spans="1:6" x14ac:dyDescent="0.25">
      <c r="A3293" s="2" t="s">
        <v>6</v>
      </c>
      <c r="B3293" s="2" t="s">
        <v>1307</v>
      </c>
      <c r="C3293" s="5">
        <v>467.2</v>
      </c>
      <c r="D3293" s="6">
        <v>0.32</v>
      </c>
      <c r="E3293" s="8">
        <v>43171</v>
      </c>
      <c r="F3293">
        <f t="shared" si="51"/>
        <v>2018</v>
      </c>
    </row>
    <row r="3294" spans="1:6" x14ac:dyDescent="0.25">
      <c r="A3294" s="2" t="s">
        <v>6</v>
      </c>
      <c r="B3294" s="2" t="s">
        <v>1307</v>
      </c>
      <c r="C3294" s="5">
        <v>485</v>
      </c>
      <c r="D3294" s="6">
        <v>0.15</v>
      </c>
      <c r="E3294" s="8">
        <v>43171</v>
      </c>
      <c r="F3294">
        <f t="shared" si="51"/>
        <v>2018</v>
      </c>
    </row>
    <row r="3295" spans="1:6" x14ac:dyDescent="0.25">
      <c r="A3295" s="2" t="s">
        <v>6</v>
      </c>
      <c r="B3295" s="2" t="s">
        <v>1307</v>
      </c>
      <c r="C3295" s="5">
        <v>1868.8</v>
      </c>
      <c r="D3295" s="6">
        <v>1.28</v>
      </c>
      <c r="E3295" s="8">
        <v>43171</v>
      </c>
      <c r="F3295">
        <f t="shared" si="51"/>
        <v>2018</v>
      </c>
    </row>
    <row r="3296" spans="1:6" x14ac:dyDescent="0.25">
      <c r="A3296" s="2" t="s">
        <v>6</v>
      </c>
      <c r="B3296" s="2" t="s">
        <v>1307</v>
      </c>
      <c r="C3296" s="5">
        <v>0</v>
      </c>
      <c r="D3296" s="6">
        <v>0</v>
      </c>
      <c r="E3296" s="8">
        <v>43171</v>
      </c>
      <c r="F3296">
        <f t="shared" si="51"/>
        <v>2018</v>
      </c>
    </row>
    <row r="3297" spans="1:6" x14ac:dyDescent="0.25">
      <c r="A3297" s="2" t="s">
        <v>6</v>
      </c>
      <c r="B3297" s="2" t="s">
        <v>1308</v>
      </c>
      <c r="C3297" s="5">
        <v>151.84</v>
      </c>
      <c r="D3297" s="6">
        <v>0.104</v>
      </c>
      <c r="E3297" s="8">
        <v>43171</v>
      </c>
      <c r="F3297">
        <f t="shared" si="51"/>
        <v>2018</v>
      </c>
    </row>
    <row r="3298" spans="1:6" x14ac:dyDescent="0.25">
      <c r="A3298" s="2" t="s">
        <v>6</v>
      </c>
      <c r="B3298" s="2" t="s">
        <v>1308</v>
      </c>
      <c r="C3298" s="5">
        <v>1168</v>
      </c>
      <c r="D3298" s="6">
        <v>0.8</v>
      </c>
      <c r="E3298" s="8">
        <v>43171</v>
      </c>
      <c r="F3298">
        <f t="shared" si="51"/>
        <v>2018</v>
      </c>
    </row>
    <row r="3299" spans="1:6" x14ac:dyDescent="0.25">
      <c r="A3299" s="2" t="s">
        <v>6</v>
      </c>
      <c r="B3299" s="2" t="s">
        <v>1308</v>
      </c>
      <c r="C3299" s="5">
        <v>217.4</v>
      </c>
      <c r="D3299" s="6">
        <v>0</v>
      </c>
      <c r="E3299" s="8">
        <v>43171</v>
      </c>
      <c r="F3299">
        <f t="shared" si="51"/>
        <v>2018</v>
      </c>
    </row>
    <row r="3300" spans="1:6" x14ac:dyDescent="0.25">
      <c r="A3300" s="2" t="s">
        <v>6</v>
      </c>
      <c r="B3300" s="2" t="s">
        <v>1308</v>
      </c>
      <c r="C3300" s="5">
        <v>198.56</v>
      </c>
      <c r="D3300" s="6">
        <v>0.13600000000000001</v>
      </c>
      <c r="E3300" s="8">
        <v>43171</v>
      </c>
      <c r="F3300">
        <f t="shared" si="51"/>
        <v>2018</v>
      </c>
    </row>
    <row r="3301" spans="1:6" x14ac:dyDescent="0.25">
      <c r="A3301" s="2" t="s">
        <v>6</v>
      </c>
      <c r="B3301" s="2" t="s">
        <v>1308</v>
      </c>
      <c r="C3301" s="5">
        <v>467.2</v>
      </c>
      <c r="D3301" s="6">
        <v>0.32</v>
      </c>
      <c r="E3301" s="8">
        <v>43171</v>
      </c>
      <c r="F3301">
        <f t="shared" si="51"/>
        <v>2018</v>
      </c>
    </row>
    <row r="3302" spans="1:6" x14ac:dyDescent="0.25">
      <c r="A3302" s="2" t="s">
        <v>6</v>
      </c>
      <c r="B3302" s="2" t="s">
        <v>1308</v>
      </c>
      <c r="C3302" s="5">
        <v>53</v>
      </c>
      <c r="D3302" s="6">
        <v>2.3553358999999999E-3</v>
      </c>
      <c r="E3302" s="8">
        <v>43171</v>
      </c>
      <c r="F3302">
        <f t="shared" si="51"/>
        <v>2018</v>
      </c>
    </row>
    <row r="3303" spans="1:6" x14ac:dyDescent="0.25">
      <c r="A3303" s="2" t="s">
        <v>6</v>
      </c>
      <c r="B3303" s="2" t="s">
        <v>1308</v>
      </c>
      <c r="C3303" s="5">
        <v>0</v>
      </c>
      <c r="D3303" s="6">
        <v>0</v>
      </c>
      <c r="E3303" s="8">
        <v>43171</v>
      </c>
      <c r="F3303">
        <f t="shared" si="51"/>
        <v>2018</v>
      </c>
    </row>
    <row r="3304" spans="1:6" x14ac:dyDescent="0.25">
      <c r="A3304" s="2" t="s">
        <v>6</v>
      </c>
      <c r="B3304" s="2" t="s">
        <v>1309</v>
      </c>
      <c r="C3304" s="5">
        <v>1308.1600000000001</v>
      </c>
      <c r="D3304" s="6">
        <v>0.9</v>
      </c>
      <c r="E3304" s="8">
        <v>43171</v>
      </c>
      <c r="F3304">
        <f t="shared" si="51"/>
        <v>2018</v>
      </c>
    </row>
    <row r="3305" spans="1:6" x14ac:dyDescent="0.25">
      <c r="A3305" s="2" t="s">
        <v>6</v>
      </c>
      <c r="B3305" s="2" t="s">
        <v>1309</v>
      </c>
      <c r="C3305" s="5">
        <v>233.6</v>
      </c>
      <c r="D3305" s="6">
        <v>0.16</v>
      </c>
      <c r="E3305" s="8">
        <v>43171</v>
      </c>
      <c r="F3305">
        <f t="shared" si="51"/>
        <v>2018</v>
      </c>
    </row>
    <row r="3306" spans="1:6" x14ac:dyDescent="0.25">
      <c r="A3306" s="2" t="s">
        <v>6</v>
      </c>
      <c r="B3306" s="2" t="s">
        <v>1309</v>
      </c>
      <c r="C3306" s="5">
        <v>217.4</v>
      </c>
      <c r="D3306" s="6">
        <v>0</v>
      </c>
      <c r="E3306" s="8">
        <v>43171</v>
      </c>
      <c r="F3306">
        <f t="shared" si="51"/>
        <v>2018</v>
      </c>
    </row>
    <row r="3307" spans="1:6" x14ac:dyDescent="0.25">
      <c r="A3307" s="2" t="s">
        <v>6</v>
      </c>
      <c r="B3307" s="2" t="s">
        <v>1309</v>
      </c>
      <c r="C3307" s="5">
        <v>53</v>
      </c>
      <c r="D3307" s="6">
        <v>0</v>
      </c>
      <c r="E3307" s="8">
        <v>43171</v>
      </c>
      <c r="F3307">
        <f t="shared" si="51"/>
        <v>2018</v>
      </c>
    </row>
    <row r="3308" spans="1:6" x14ac:dyDescent="0.25">
      <c r="A3308" s="2" t="s">
        <v>6</v>
      </c>
      <c r="B3308" s="2" t="s">
        <v>1309</v>
      </c>
      <c r="C3308" s="5">
        <v>653</v>
      </c>
      <c r="D3308" s="6">
        <v>0.08</v>
      </c>
      <c r="E3308" s="8">
        <v>43171</v>
      </c>
      <c r="F3308">
        <f t="shared" si="51"/>
        <v>2018</v>
      </c>
    </row>
    <row r="3309" spans="1:6" x14ac:dyDescent="0.25">
      <c r="A3309" s="2" t="s">
        <v>6</v>
      </c>
      <c r="B3309" s="2" t="s">
        <v>1309</v>
      </c>
      <c r="C3309" s="5">
        <v>0</v>
      </c>
      <c r="D3309" s="6">
        <v>0</v>
      </c>
      <c r="E3309" s="8">
        <v>43171</v>
      </c>
      <c r="F3309">
        <f t="shared" si="51"/>
        <v>2018</v>
      </c>
    </row>
    <row r="3310" spans="1:6" x14ac:dyDescent="0.25">
      <c r="A3310" s="2" t="s">
        <v>6</v>
      </c>
      <c r="B3310" s="2" t="s">
        <v>1310</v>
      </c>
      <c r="C3310" s="5">
        <v>53</v>
      </c>
      <c r="D3310" s="6">
        <v>0</v>
      </c>
      <c r="E3310" s="8">
        <v>43171</v>
      </c>
      <c r="F3310">
        <f t="shared" si="51"/>
        <v>2018</v>
      </c>
    </row>
    <row r="3311" spans="1:6" x14ac:dyDescent="0.25">
      <c r="A3311" s="2" t="s">
        <v>6</v>
      </c>
      <c r="B3311" s="2" t="s">
        <v>1310</v>
      </c>
      <c r="C3311" s="5">
        <v>350.4</v>
      </c>
      <c r="D3311" s="6">
        <v>0.24</v>
      </c>
      <c r="E3311" s="8">
        <v>43171</v>
      </c>
      <c r="F3311">
        <f t="shared" si="51"/>
        <v>2018</v>
      </c>
    </row>
    <row r="3312" spans="1:6" x14ac:dyDescent="0.25">
      <c r="A3312" s="2" t="s">
        <v>6</v>
      </c>
      <c r="B3312" s="2" t="s">
        <v>1310</v>
      </c>
      <c r="C3312" s="5">
        <v>434.8</v>
      </c>
      <c r="D3312" s="6">
        <v>0</v>
      </c>
      <c r="E3312" s="8">
        <v>43171</v>
      </c>
      <c r="F3312">
        <f t="shared" si="51"/>
        <v>2018</v>
      </c>
    </row>
    <row r="3313" spans="1:6" x14ac:dyDescent="0.25">
      <c r="A3313" s="2" t="s">
        <v>6</v>
      </c>
      <c r="B3313" s="2" t="s">
        <v>1310</v>
      </c>
      <c r="C3313" s="5">
        <v>675</v>
      </c>
      <c r="D3313" s="6">
        <v>0.09</v>
      </c>
      <c r="E3313" s="8">
        <v>43171</v>
      </c>
      <c r="F3313">
        <f t="shared" si="51"/>
        <v>2018</v>
      </c>
    </row>
    <row r="3314" spans="1:6" x14ac:dyDescent="0.25">
      <c r="A3314" s="2" t="s">
        <v>6</v>
      </c>
      <c r="B3314" s="2" t="s">
        <v>1310</v>
      </c>
      <c r="C3314" s="5">
        <v>2242.56</v>
      </c>
      <c r="D3314" s="6">
        <v>1.54</v>
      </c>
      <c r="E3314" s="8">
        <v>43171</v>
      </c>
      <c r="F3314">
        <f t="shared" si="51"/>
        <v>2018</v>
      </c>
    </row>
    <row r="3315" spans="1:6" x14ac:dyDescent="0.25">
      <c r="A3315" s="2" t="s">
        <v>6</v>
      </c>
      <c r="B3315" s="2" t="s">
        <v>1310</v>
      </c>
      <c r="C3315" s="5">
        <v>0</v>
      </c>
      <c r="D3315" s="6">
        <v>0</v>
      </c>
      <c r="E3315" s="8">
        <v>43171</v>
      </c>
      <c r="F3315">
        <f t="shared" si="51"/>
        <v>2018</v>
      </c>
    </row>
    <row r="3316" spans="1:6" x14ac:dyDescent="0.25">
      <c r="A3316" s="2" t="s">
        <v>6</v>
      </c>
      <c r="B3316" s="2" t="s">
        <v>1311</v>
      </c>
      <c r="C3316" s="5">
        <v>832</v>
      </c>
      <c r="D3316" s="6">
        <v>0.32</v>
      </c>
      <c r="E3316" s="8">
        <v>43171</v>
      </c>
      <c r="F3316">
        <f t="shared" si="51"/>
        <v>2018</v>
      </c>
    </row>
    <row r="3317" spans="1:6" x14ac:dyDescent="0.25">
      <c r="A3317" s="2" t="s">
        <v>6</v>
      </c>
      <c r="B3317" s="2" t="s">
        <v>1311</v>
      </c>
      <c r="C3317" s="5">
        <v>434.8</v>
      </c>
      <c r="D3317" s="6">
        <v>0</v>
      </c>
      <c r="E3317" s="8">
        <v>43171</v>
      </c>
      <c r="F3317">
        <f t="shared" si="51"/>
        <v>2018</v>
      </c>
    </row>
    <row r="3318" spans="1:6" x14ac:dyDescent="0.25">
      <c r="A3318" s="2" t="s">
        <v>6</v>
      </c>
      <c r="B3318" s="2" t="s">
        <v>1311</v>
      </c>
      <c r="C3318" s="5">
        <v>106</v>
      </c>
      <c r="D3318" s="6">
        <v>4.7106717999999999E-3</v>
      </c>
      <c r="E3318" s="8">
        <v>43171</v>
      </c>
      <c r="F3318">
        <f t="shared" si="51"/>
        <v>2018</v>
      </c>
    </row>
    <row r="3319" spans="1:6" x14ac:dyDescent="0.25">
      <c r="A3319" s="2" t="s">
        <v>6</v>
      </c>
      <c r="B3319" s="2" t="s">
        <v>1311</v>
      </c>
      <c r="C3319" s="5">
        <v>233.6</v>
      </c>
      <c r="D3319" s="6">
        <v>0.16</v>
      </c>
      <c r="E3319" s="8">
        <v>43171</v>
      </c>
      <c r="F3319">
        <f t="shared" si="51"/>
        <v>2018</v>
      </c>
    </row>
    <row r="3320" spans="1:6" x14ac:dyDescent="0.25">
      <c r="A3320" s="2" t="s">
        <v>6</v>
      </c>
      <c r="B3320" s="2" t="s">
        <v>1311</v>
      </c>
      <c r="C3320" s="5">
        <v>4672</v>
      </c>
      <c r="D3320" s="6">
        <v>3.2</v>
      </c>
      <c r="E3320" s="8">
        <v>43171</v>
      </c>
      <c r="F3320">
        <f t="shared" si="51"/>
        <v>2018</v>
      </c>
    </row>
    <row r="3321" spans="1:6" x14ac:dyDescent="0.25">
      <c r="A3321" s="2" t="s">
        <v>6</v>
      </c>
      <c r="B3321" s="2" t="s">
        <v>1311</v>
      </c>
      <c r="C3321" s="5">
        <v>0</v>
      </c>
      <c r="D3321" s="6">
        <v>0</v>
      </c>
      <c r="E3321" s="8">
        <v>43171</v>
      </c>
      <c r="F3321">
        <f t="shared" si="51"/>
        <v>2018</v>
      </c>
    </row>
    <row r="3322" spans="1:6" x14ac:dyDescent="0.25">
      <c r="A3322" s="2" t="s">
        <v>6</v>
      </c>
      <c r="B3322" s="2" t="s">
        <v>1312</v>
      </c>
      <c r="C3322" s="5">
        <v>633</v>
      </c>
      <c r="D3322" s="6">
        <v>0.09</v>
      </c>
      <c r="E3322" s="8">
        <v>43171</v>
      </c>
      <c r="F3322">
        <f t="shared" si="51"/>
        <v>2018</v>
      </c>
    </row>
    <row r="3323" spans="1:6" x14ac:dyDescent="0.25">
      <c r="A3323" s="2" t="s">
        <v>6</v>
      </c>
      <c r="B3323" s="2" t="s">
        <v>1312</v>
      </c>
      <c r="C3323" s="5">
        <v>217.4</v>
      </c>
      <c r="D3323" s="6">
        <v>0</v>
      </c>
      <c r="E3323" s="8">
        <v>43171</v>
      </c>
      <c r="F3323">
        <f t="shared" si="51"/>
        <v>2018</v>
      </c>
    </row>
    <row r="3324" spans="1:6" x14ac:dyDescent="0.25">
      <c r="A3324" s="2" t="s">
        <v>6</v>
      </c>
      <c r="B3324" s="2" t="s">
        <v>1312</v>
      </c>
      <c r="C3324" s="5">
        <v>4672</v>
      </c>
      <c r="D3324" s="6">
        <v>3.2</v>
      </c>
      <c r="E3324" s="8">
        <v>43171</v>
      </c>
      <c r="F3324">
        <f t="shared" si="51"/>
        <v>2018</v>
      </c>
    </row>
    <row r="3325" spans="1:6" x14ac:dyDescent="0.25">
      <c r="A3325" s="2" t="s">
        <v>6</v>
      </c>
      <c r="B3325" s="2" t="s">
        <v>1312</v>
      </c>
      <c r="C3325" s="5">
        <v>53</v>
      </c>
      <c r="D3325" s="6">
        <v>0</v>
      </c>
      <c r="E3325" s="8">
        <v>43171</v>
      </c>
      <c r="F3325">
        <f t="shared" si="51"/>
        <v>2018</v>
      </c>
    </row>
    <row r="3326" spans="1:6" x14ac:dyDescent="0.25">
      <c r="A3326" s="2" t="s">
        <v>6</v>
      </c>
      <c r="B3326" s="2" t="s">
        <v>1312</v>
      </c>
      <c r="C3326" s="5">
        <v>0</v>
      </c>
      <c r="D3326" s="6">
        <v>0</v>
      </c>
      <c r="E3326" s="8">
        <v>43171</v>
      </c>
      <c r="F3326">
        <f t="shared" si="51"/>
        <v>2018</v>
      </c>
    </row>
    <row r="3327" spans="1:6" x14ac:dyDescent="0.25">
      <c r="A3327" s="2" t="s">
        <v>6</v>
      </c>
      <c r="B3327" s="2" t="s">
        <v>1313</v>
      </c>
      <c r="C3327" s="5">
        <v>53</v>
      </c>
      <c r="D3327" s="6">
        <v>0</v>
      </c>
      <c r="E3327" s="8">
        <v>43171</v>
      </c>
      <c r="F3327">
        <f t="shared" si="51"/>
        <v>2018</v>
      </c>
    </row>
    <row r="3328" spans="1:6" x14ac:dyDescent="0.25">
      <c r="A3328" s="2" t="s">
        <v>6</v>
      </c>
      <c r="B3328" s="2" t="s">
        <v>1313</v>
      </c>
      <c r="C3328" s="5">
        <v>416.1</v>
      </c>
      <c r="D3328" s="6">
        <v>0.28999999999999998</v>
      </c>
      <c r="E3328" s="8">
        <v>43171</v>
      </c>
      <c r="F3328">
        <f t="shared" si="51"/>
        <v>2018</v>
      </c>
    </row>
    <row r="3329" spans="1:6" x14ac:dyDescent="0.25">
      <c r="A3329" s="2" t="s">
        <v>6</v>
      </c>
      <c r="B3329" s="2" t="s">
        <v>1313</v>
      </c>
      <c r="C3329" s="5">
        <v>675</v>
      </c>
      <c r="D3329" s="6">
        <v>0.09</v>
      </c>
      <c r="E3329" s="8">
        <v>43171</v>
      </c>
      <c r="F3329">
        <f t="shared" si="51"/>
        <v>2018</v>
      </c>
    </row>
    <row r="3330" spans="1:6" x14ac:dyDescent="0.25">
      <c r="A3330" s="2" t="s">
        <v>6</v>
      </c>
      <c r="B3330" s="2" t="s">
        <v>1313</v>
      </c>
      <c r="C3330" s="5">
        <v>467.2</v>
      </c>
      <c r="D3330" s="6">
        <v>0.32</v>
      </c>
      <c r="E3330" s="8">
        <v>43171</v>
      </c>
      <c r="F3330">
        <f t="shared" si="51"/>
        <v>2018</v>
      </c>
    </row>
    <row r="3331" spans="1:6" x14ac:dyDescent="0.25">
      <c r="A3331" s="2" t="s">
        <v>6</v>
      </c>
      <c r="B3331" s="2" t="s">
        <v>1313</v>
      </c>
      <c r="C3331" s="5">
        <v>747.52</v>
      </c>
      <c r="D3331" s="6">
        <v>0.51</v>
      </c>
      <c r="E3331" s="8">
        <v>43171</v>
      </c>
      <c r="F3331">
        <f t="shared" ref="F3331:F3394" si="52">YEAR(E3331)</f>
        <v>2018</v>
      </c>
    </row>
    <row r="3332" spans="1:6" x14ac:dyDescent="0.25">
      <c r="A3332" s="2" t="s">
        <v>6</v>
      </c>
      <c r="B3332" s="2" t="s">
        <v>1313</v>
      </c>
      <c r="C3332" s="5">
        <v>265.72000000000003</v>
      </c>
      <c r="D3332" s="6">
        <v>0.18</v>
      </c>
      <c r="E3332" s="8">
        <v>43171</v>
      </c>
      <c r="F3332">
        <f t="shared" si="52"/>
        <v>2018</v>
      </c>
    </row>
    <row r="3333" spans="1:6" x14ac:dyDescent="0.25">
      <c r="A3333" s="2" t="s">
        <v>6</v>
      </c>
      <c r="B3333" s="2" t="s">
        <v>1313</v>
      </c>
      <c r="C3333" s="5">
        <v>217.4</v>
      </c>
      <c r="D3333" s="6">
        <v>0</v>
      </c>
      <c r="E3333" s="8">
        <v>43171</v>
      </c>
      <c r="F3333">
        <f t="shared" si="52"/>
        <v>2018</v>
      </c>
    </row>
    <row r="3334" spans="1:6" x14ac:dyDescent="0.25">
      <c r="A3334" s="2" t="s">
        <v>6</v>
      </c>
      <c r="B3334" s="2" t="s">
        <v>1313</v>
      </c>
      <c r="C3334" s="5">
        <v>0</v>
      </c>
      <c r="D3334" s="6">
        <v>0</v>
      </c>
      <c r="E3334" s="8">
        <v>43171</v>
      </c>
      <c r="F3334">
        <f t="shared" si="52"/>
        <v>2018</v>
      </c>
    </row>
    <row r="3335" spans="1:6" x14ac:dyDescent="0.25">
      <c r="A3335" s="2" t="s">
        <v>6</v>
      </c>
      <c r="B3335" s="2" t="s">
        <v>1314</v>
      </c>
      <c r="C3335" s="5">
        <v>217.4</v>
      </c>
      <c r="D3335" s="6">
        <v>0</v>
      </c>
      <c r="E3335" s="8">
        <v>43171</v>
      </c>
      <c r="F3335">
        <f t="shared" si="52"/>
        <v>2018</v>
      </c>
    </row>
    <row r="3336" spans="1:6" x14ac:dyDescent="0.25">
      <c r="A3336" s="2" t="s">
        <v>6</v>
      </c>
      <c r="B3336" s="2" t="s">
        <v>1314</v>
      </c>
      <c r="C3336" s="5">
        <v>1495.04</v>
      </c>
      <c r="D3336" s="6">
        <v>1.02</v>
      </c>
      <c r="E3336" s="8">
        <v>43171</v>
      </c>
      <c r="F3336">
        <f t="shared" si="52"/>
        <v>2018</v>
      </c>
    </row>
    <row r="3337" spans="1:6" x14ac:dyDescent="0.25">
      <c r="A3337" s="2" t="s">
        <v>6</v>
      </c>
      <c r="B3337" s="2" t="s">
        <v>1314</v>
      </c>
      <c r="C3337" s="5">
        <v>1168</v>
      </c>
      <c r="D3337" s="6">
        <v>0.8</v>
      </c>
      <c r="E3337" s="8">
        <v>43171</v>
      </c>
      <c r="F3337">
        <f t="shared" si="52"/>
        <v>2018</v>
      </c>
    </row>
    <row r="3338" spans="1:6" x14ac:dyDescent="0.25">
      <c r="A3338" s="2" t="s">
        <v>6</v>
      </c>
      <c r="B3338" s="2" t="s">
        <v>1314</v>
      </c>
      <c r="C3338" s="5">
        <v>53</v>
      </c>
      <c r="D3338" s="6">
        <v>0</v>
      </c>
      <c r="E3338" s="8">
        <v>43171</v>
      </c>
      <c r="F3338">
        <f t="shared" si="52"/>
        <v>2018</v>
      </c>
    </row>
    <row r="3339" spans="1:6" x14ac:dyDescent="0.25">
      <c r="A3339" s="2" t="s">
        <v>6</v>
      </c>
      <c r="B3339" s="2" t="s">
        <v>1314</v>
      </c>
      <c r="C3339" s="5">
        <v>653</v>
      </c>
      <c r="D3339" s="6">
        <v>0.08</v>
      </c>
      <c r="E3339" s="8">
        <v>43171</v>
      </c>
      <c r="F3339">
        <f t="shared" si="52"/>
        <v>2018</v>
      </c>
    </row>
    <row r="3340" spans="1:6" x14ac:dyDescent="0.25">
      <c r="A3340" s="2" t="s">
        <v>6</v>
      </c>
      <c r="B3340" s="2" t="s">
        <v>1314</v>
      </c>
      <c r="C3340" s="5">
        <v>0</v>
      </c>
      <c r="D3340" s="6">
        <v>0</v>
      </c>
      <c r="E3340" s="8">
        <v>43171</v>
      </c>
      <c r="F3340">
        <f t="shared" si="52"/>
        <v>2018</v>
      </c>
    </row>
    <row r="3341" spans="1:6" x14ac:dyDescent="0.25">
      <c r="A3341" s="2" t="s">
        <v>6</v>
      </c>
      <c r="B3341" s="2" t="s">
        <v>1315</v>
      </c>
      <c r="C3341" s="5">
        <v>485</v>
      </c>
      <c r="D3341" s="6">
        <v>0.15</v>
      </c>
      <c r="E3341" s="8">
        <v>43171</v>
      </c>
      <c r="F3341">
        <f t="shared" si="52"/>
        <v>2018</v>
      </c>
    </row>
    <row r="3342" spans="1:6" x14ac:dyDescent="0.25">
      <c r="A3342" s="2" t="s">
        <v>6</v>
      </c>
      <c r="B3342" s="2" t="s">
        <v>1315</v>
      </c>
      <c r="C3342" s="5">
        <v>675</v>
      </c>
      <c r="D3342" s="6">
        <v>0.09</v>
      </c>
      <c r="E3342" s="8">
        <v>43171</v>
      </c>
      <c r="F3342">
        <f t="shared" si="52"/>
        <v>2018</v>
      </c>
    </row>
    <row r="3343" spans="1:6" x14ac:dyDescent="0.25">
      <c r="A3343" s="2" t="s">
        <v>6</v>
      </c>
      <c r="B3343" s="2" t="s">
        <v>1315</v>
      </c>
      <c r="C3343" s="5">
        <v>217.4</v>
      </c>
      <c r="D3343" s="6">
        <v>0</v>
      </c>
      <c r="E3343" s="8">
        <v>43171</v>
      </c>
      <c r="F3343">
        <f t="shared" si="52"/>
        <v>2018</v>
      </c>
    </row>
    <row r="3344" spans="1:6" x14ac:dyDescent="0.25">
      <c r="A3344" s="2" t="s">
        <v>6</v>
      </c>
      <c r="B3344" s="2" t="s">
        <v>1315</v>
      </c>
      <c r="C3344" s="5">
        <v>416</v>
      </c>
      <c r="D3344" s="6">
        <v>0.16</v>
      </c>
      <c r="E3344" s="8">
        <v>43171</v>
      </c>
      <c r="F3344">
        <f t="shared" si="52"/>
        <v>2018</v>
      </c>
    </row>
    <row r="3345" spans="1:6" x14ac:dyDescent="0.25">
      <c r="A3345" s="2" t="s">
        <v>6</v>
      </c>
      <c r="B3345" s="2" t="s">
        <v>1315</v>
      </c>
      <c r="C3345" s="5">
        <v>1121.28</v>
      </c>
      <c r="D3345" s="6">
        <v>0.77</v>
      </c>
      <c r="E3345" s="8">
        <v>43171</v>
      </c>
      <c r="F3345">
        <f t="shared" si="52"/>
        <v>2018</v>
      </c>
    </row>
    <row r="3346" spans="1:6" x14ac:dyDescent="0.25">
      <c r="A3346" s="2" t="s">
        <v>6</v>
      </c>
      <c r="B3346" s="2" t="s">
        <v>1315</v>
      </c>
      <c r="C3346" s="5">
        <v>700.8</v>
      </c>
      <c r="D3346" s="6">
        <v>0.48</v>
      </c>
      <c r="E3346" s="8">
        <v>43171</v>
      </c>
      <c r="F3346">
        <f t="shared" si="52"/>
        <v>2018</v>
      </c>
    </row>
    <row r="3347" spans="1:6" x14ac:dyDescent="0.25">
      <c r="A3347" s="2" t="s">
        <v>6</v>
      </c>
      <c r="B3347" s="2" t="s">
        <v>1315</v>
      </c>
      <c r="C3347" s="5">
        <v>53</v>
      </c>
      <c r="D3347" s="6">
        <v>0</v>
      </c>
      <c r="E3347" s="8">
        <v>43171</v>
      </c>
      <c r="F3347">
        <f t="shared" si="52"/>
        <v>2018</v>
      </c>
    </row>
    <row r="3348" spans="1:6" x14ac:dyDescent="0.25">
      <c r="A3348" s="2" t="s">
        <v>6</v>
      </c>
      <c r="B3348" s="2" t="s">
        <v>1315</v>
      </c>
      <c r="C3348" s="5">
        <v>0</v>
      </c>
      <c r="D3348" s="6">
        <v>0</v>
      </c>
      <c r="E3348" s="8">
        <v>43171</v>
      </c>
      <c r="F3348">
        <f t="shared" si="52"/>
        <v>2018</v>
      </c>
    </row>
    <row r="3349" spans="1:6" x14ac:dyDescent="0.25">
      <c r="A3349" s="2" t="s">
        <v>6</v>
      </c>
      <c r="B3349" s="2" t="s">
        <v>1316</v>
      </c>
      <c r="C3349" s="5">
        <v>217.4</v>
      </c>
      <c r="D3349" s="6">
        <v>0</v>
      </c>
      <c r="E3349" s="8">
        <v>43171</v>
      </c>
      <c r="F3349">
        <f t="shared" si="52"/>
        <v>2018</v>
      </c>
    </row>
    <row r="3350" spans="1:6" x14ac:dyDescent="0.25">
      <c r="A3350" s="2" t="s">
        <v>6</v>
      </c>
      <c r="B3350" s="2" t="s">
        <v>1316</v>
      </c>
      <c r="C3350" s="5">
        <v>1168</v>
      </c>
      <c r="D3350" s="6">
        <v>0.8</v>
      </c>
      <c r="E3350" s="8">
        <v>43171</v>
      </c>
      <c r="F3350">
        <f t="shared" si="52"/>
        <v>2018</v>
      </c>
    </row>
    <row r="3351" spans="1:6" x14ac:dyDescent="0.25">
      <c r="A3351" s="2" t="s">
        <v>6</v>
      </c>
      <c r="B3351" s="2" t="s">
        <v>1316</v>
      </c>
      <c r="C3351" s="5">
        <v>53</v>
      </c>
      <c r="D3351" s="6">
        <v>2.3553358999999999E-3</v>
      </c>
      <c r="E3351" s="8">
        <v>43171</v>
      </c>
      <c r="F3351">
        <f t="shared" si="52"/>
        <v>2018</v>
      </c>
    </row>
    <row r="3352" spans="1:6" x14ac:dyDescent="0.25">
      <c r="A3352" s="2" t="s">
        <v>6</v>
      </c>
      <c r="B3352" s="2" t="s">
        <v>1316</v>
      </c>
      <c r="C3352" s="5">
        <v>934.4</v>
      </c>
      <c r="D3352" s="6">
        <v>0.64</v>
      </c>
      <c r="E3352" s="8">
        <v>43171</v>
      </c>
      <c r="F3352">
        <f t="shared" si="52"/>
        <v>2018</v>
      </c>
    </row>
    <row r="3353" spans="1:6" x14ac:dyDescent="0.25">
      <c r="A3353" s="2" t="s">
        <v>6</v>
      </c>
      <c r="B3353" s="2" t="s">
        <v>1316</v>
      </c>
      <c r="C3353" s="5">
        <v>0</v>
      </c>
      <c r="D3353" s="6">
        <v>0</v>
      </c>
      <c r="E3353" s="8">
        <v>43171</v>
      </c>
      <c r="F3353">
        <f t="shared" si="52"/>
        <v>2018</v>
      </c>
    </row>
    <row r="3354" spans="1:6" x14ac:dyDescent="0.25">
      <c r="A3354" s="2" t="s">
        <v>6</v>
      </c>
      <c r="B3354" s="2" t="s">
        <v>1317</v>
      </c>
      <c r="C3354" s="5">
        <v>217.4</v>
      </c>
      <c r="D3354" s="6">
        <v>0</v>
      </c>
      <c r="E3354" s="8">
        <v>43171</v>
      </c>
      <c r="F3354">
        <f t="shared" si="52"/>
        <v>2018</v>
      </c>
    </row>
    <row r="3355" spans="1:6" x14ac:dyDescent="0.25">
      <c r="A3355" s="2" t="s">
        <v>6</v>
      </c>
      <c r="B3355" s="2" t="s">
        <v>1317</v>
      </c>
      <c r="C3355" s="5">
        <v>560.64</v>
      </c>
      <c r="D3355" s="6">
        <v>0.38400000000000001</v>
      </c>
      <c r="E3355" s="8">
        <v>43171</v>
      </c>
      <c r="F3355">
        <f t="shared" si="52"/>
        <v>2018</v>
      </c>
    </row>
    <row r="3356" spans="1:6" x14ac:dyDescent="0.25">
      <c r="A3356" s="2" t="s">
        <v>6</v>
      </c>
      <c r="B3356" s="2" t="s">
        <v>1317</v>
      </c>
      <c r="C3356" s="5">
        <v>53</v>
      </c>
      <c r="D3356" s="6">
        <v>2.3553358999999999E-3</v>
      </c>
      <c r="E3356" s="8">
        <v>43171</v>
      </c>
      <c r="F3356">
        <f t="shared" si="52"/>
        <v>2018</v>
      </c>
    </row>
    <row r="3357" spans="1:6" x14ac:dyDescent="0.25">
      <c r="A3357" s="2" t="s">
        <v>6</v>
      </c>
      <c r="B3357" s="2" t="s">
        <v>1317</v>
      </c>
      <c r="C3357" s="5">
        <v>0</v>
      </c>
      <c r="D3357" s="6">
        <v>0</v>
      </c>
      <c r="E3357" s="8">
        <v>43171</v>
      </c>
      <c r="F3357">
        <f t="shared" si="52"/>
        <v>2018</v>
      </c>
    </row>
    <row r="3358" spans="1:6" x14ac:dyDescent="0.25">
      <c r="A3358" s="2" t="s">
        <v>6</v>
      </c>
      <c r="B3358" s="2" t="s">
        <v>1318</v>
      </c>
      <c r="C3358" s="5">
        <v>416</v>
      </c>
      <c r="D3358" s="6">
        <v>0.16</v>
      </c>
      <c r="E3358" s="8">
        <v>43171</v>
      </c>
      <c r="F3358">
        <f t="shared" si="52"/>
        <v>2018</v>
      </c>
    </row>
    <row r="3359" spans="1:6" x14ac:dyDescent="0.25">
      <c r="A3359" s="2" t="s">
        <v>6</v>
      </c>
      <c r="B3359" s="2" t="s">
        <v>1318</v>
      </c>
      <c r="C3359" s="5">
        <v>233.6</v>
      </c>
      <c r="D3359" s="6">
        <v>0.16</v>
      </c>
      <c r="E3359" s="8">
        <v>43171</v>
      </c>
      <c r="F3359">
        <f t="shared" si="52"/>
        <v>2018</v>
      </c>
    </row>
    <row r="3360" spans="1:6" x14ac:dyDescent="0.25">
      <c r="A3360" s="2" t="s">
        <v>6</v>
      </c>
      <c r="B3360" s="2" t="s">
        <v>1318</v>
      </c>
      <c r="C3360" s="5">
        <v>1681.92</v>
      </c>
      <c r="D3360" s="6">
        <v>1.1519999999999999</v>
      </c>
      <c r="E3360" s="8">
        <v>43171</v>
      </c>
      <c r="F3360">
        <f t="shared" si="52"/>
        <v>2018</v>
      </c>
    </row>
    <row r="3361" spans="1:6" x14ac:dyDescent="0.25">
      <c r="A3361" s="2" t="s">
        <v>6</v>
      </c>
      <c r="B3361" s="2" t="s">
        <v>1318</v>
      </c>
      <c r="C3361" s="5">
        <v>53</v>
      </c>
      <c r="D3361" s="6">
        <v>2.3553358999999999E-3</v>
      </c>
      <c r="E3361" s="8">
        <v>43171</v>
      </c>
      <c r="F3361">
        <f t="shared" si="52"/>
        <v>2018</v>
      </c>
    </row>
    <row r="3362" spans="1:6" x14ac:dyDescent="0.25">
      <c r="A3362" s="2" t="s">
        <v>6</v>
      </c>
      <c r="B3362" s="2" t="s">
        <v>1318</v>
      </c>
      <c r="C3362" s="5">
        <v>0</v>
      </c>
      <c r="D3362" s="6">
        <v>0</v>
      </c>
      <c r="E3362" s="8">
        <v>43171</v>
      </c>
      <c r="F3362">
        <f t="shared" si="52"/>
        <v>2018</v>
      </c>
    </row>
    <row r="3363" spans="1:6" x14ac:dyDescent="0.25">
      <c r="A3363" s="2" t="s">
        <v>6</v>
      </c>
      <c r="B3363" s="2" t="s">
        <v>1319</v>
      </c>
      <c r="C3363" s="5">
        <v>233.6</v>
      </c>
      <c r="D3363" s="6">
        <v>0.16</v>
      </c>
      <c r="E3363" s="8">
        <v>43035</v>
      </c>
      <c r="F3363">
        <f t="shared" si="52"/>
        <v>2017</v>
      </c>
    </row>
    <row r="3364" spans="1:6" x14ac:dyDescent="0.25">
      <c r="A3364" s="2" t="s">
        <v>6</v>
      </c>
      <c r="B3364" s="2" t="s">
        <v>1319</v>
      </c>
      <c r="C3364" s="5">
        <v>675</v>
      </c>
      <c r="D3364" s="6">
        <v>0.09</v>
      </c>
      <c r="E3364" s="8">
        <v>43035</v>
      </c>
      <c r="F3364">
        <f t="shared" si="52"/>
        <v>2017</v>
      </c>
    </row>
    <row r="3365" spans="1:6" x14ac:dyDescent="0.25">
      <c r="A3365" s="2" t="s">
        <v>6</v>
      </c>
      <c r="B3365" s="2" t="s">
        <v>1319</v>
      </c>
      <c r="C3365" s="5">
        <v>53</v>
      </c>
      <c r="D3365" s="6">
        <v>0</v>
      </c>
      <c r="E3365" s="8">
        <v>43035</v>
      </c>
      <c r="F3365">
        <f t="shared" si="52"/>
        <v>2017</v>
      </c>
    </row>
    <row r="3366" spans="1:6" x14ac:dyDescent="0.25">
      <c r="A3366" s="2" t="s">
        <v>6</v>
      </c>
      <c r="B3366" s="2" t="s">
        <v>1319</v>
      </c>
      <c r="C3366" s="5">
        <v>2709.76</v>
      </c>
      <c r="D3366" s="6">
        <v>1.86</v>
      </c>
      <c r="E3366" s="8">
        <v>43035</v>
      </c>
      <c r="F3366">
        <f t="shared" si="52"/>
        <v>2017</v>
      </c>
    </row>
    <row r="3367" spans="1:6" x14ac:dyDescent="0.25">
      <c r="A3367" s="2" t="s">
        <v>6</v>
      </c>
      <c r="B3367" s="2" t="s">
        <v>1319</v>
      </c>
      <c r="C3367" s="5">
        <v>0</v>
      </c>
      <c r="D3367" s="6">
        <v>0</v>
      </c>
      <c r="E3367" s="8">
        <v>43035</v>
      </c>
      <c r="F3367">
        <f t="shared" si="52"/>
        <v>2017</v>
      </c>
    </row>
    <row r="3368" spans="1:6" x14ac:dyDescent="0.25">
      <c r="A3368" s="2" t="s">
        <v>6</v>
      </c>
      <c r="B3368" s="2" t="s">
        <v>1320</v>
      </c>
      <c r="C3368" s="5">
        <v>217.4</v>
      </c>
      <c r="D3368" s="6">
        <v>0</v>
      </c>
      <c r="E3368" s="8">
        <v>43171</v>
      </c>
      <c r="F3368">
        <f t="shared" si="52"/>
        <v>2018</v>
      </c>
    </row>
    <row r="3369" spans="1:6" x14ac:dyDescent="0.25">
      <c r="A3369" s="2" t="s">
        <v>6</v>
      </c>
      <c r="B3369" s="2" t="s">
        <v>1320</v>
      </c>
      <c r="C3369" s="5">
        <v>1027.8399999999999</v>
      </c>
      <c r="D3369" s="6">
        <v>0.70399999999999996</v>
      </c>
      <c r="E3369" s="8">
        <v>43171</v>
      </c>
      <c r="F3369">
        <f t="shared" si="52"/>
        <v>2018</v>
      </c>
    </row>
    <row r="3370" spans="1:6" x14ac:dyDescent="0.25">
      <c r="A3370" s="2" t="s">
        <v>6</v>
      </c>
      <c r="B3370" s="2" t="s">
        <v>1320</v>
      </c>
      <c r="C3370" s="5">
        <v>0</v>
      </c>
      <c r="D3370" s="6">
        <v>0</v>
      </c>
      <c r="E3370" s="8">
        <v>43171</v>
      </c>
      <c r="F3370">
        <f t="shared" si="52"/>
        <v>2018</v>
      </c>
    </row>
    <row r="3371" spans="1:6" x14ac:dyDescent="0.25">
      <c r="A3371" s="2" t="s">
        <v>6</v>
      </c>
      <c r="B3371" s="2" t="s">
        <v>1321</v>
      </c>
      <c r="C3371" s="5">
        <v>151.84</v>
      </c>
      <c r="D3371" s="6">
        <v>0.104</v>
      </c>
      <c r="E3371" s="8">
        <v>43171</v>
      </c>
      <c r="F3371">
        <f t="shared" si="52"/>
        <v>2018</v>
      </c>
    </row>
    <row r="3372" spans="1:6" x14ac:dyDescent="0.25">
      <c r="A3372" s="2" t="s">
        <v>6</v>
      </c>
      <c r="B3372" s="2" t="s">
        <v>1321</v>
      </c>
      <c r="C3372" s="5">
        <v>2429.44</v>
      </c>
      <c r="D3372" s="6">
        <v>1.6639999999999999</v>
      </c>
      <c r="E3372" s="8">
        <v>43171</v>
      </c>
      <c r="F3372">
        <f t="shared" si="52"/>
        <v>2018</v>
      </c>
    </row>
    <row r="3373" spans="1:6" x14ac:dyDescent="0.25">
      <c r="A3373" s="2" t="s">
        <v>6</v>
      </c>
      <c r="B3373" s="2" t="s">
        <v>1321</v>
      </c>
      <c r="C3373" s="5">
        <v>233.6</v>
      </c>
      <c r="D3373" s="6">
        <v>0.16</v>
      </c>
      <c r="E3373" s="8">
        <v>43171</v>
      </c>
      <c r="F3373">
        <f t="shared" si="52"/>
        <v>2018</v>
      </c>
    </row>
    <row r="3374" spans="1:6" x14ac:dyDescent="0.25">
      <c r="A3374" s="2" t="s">
        <v>6</v>
      </c>
      <c r="B3374" s="2" t="s">
        <v>1321</v>
      </c>
      <c r="C3374" s="5">
        <v>0</v>
      </c>
      <c r="D3374" s="6">
        <v>0</v>
      </c>
      <c r="E3374" s="8">
        <v>43171</v>
      </c>
      <c r="F3374">
        <f t="shared" si="52"/>
        <v>2018</v>
      </c>
    </row>
    <row r="3375" spans="1:6" x14ac:dyDescent="0.25">
      <c r="A3375" s="2" t="s">
        <v>6</v>
      </c>
      <c r="B3375" s="2" t="s">
        <v>1322</v>
      </c>
      <c r="C3375" s="5">
        <v>53</v>
      </c>
      <c r="D3375" s="6">
        <v>2.3553358999999999E-3</v>
      </c>
      <c r="E3375" s="8">
        <v>43171</v>
      </c>
      <c r="F3375">
        <f t="shared" si="52"/>
        <v>2018</v>
      </c>
    </row>
    <row r="3376" spans="1:6" x14ac:dyDescent="0.25">
      <c r="A3376" s="2" t="s">
        <v>6</v>
      </c>
      <c r="B3376" s="2" t="s">
        <v>1322</v>
      </c>
      <c r="C3376" s="5">
        <v>280.32</v>
      </c>
      <c r="D3376" s="6">
        <v>0.192</v>
      </c>
      <c r="E3376" s="8">
        <v>43171</v>
      </c>
      <c r="F3376">
        <f t="shared" si="52"/>
        <v>2018</v>
      </c>
    </row>
    <row r="3377" spans="1:6" x14ac:dyDescent="0.25">
      <c r="A3377" s="2" t="s">
        <v>6</v>
      </c>
      <c r="B3377" s="2" t="s">
        <v>1322</v>
      </c>
      <c r="C3377" s="5">
        <v>217.4</v>
      </c>
      <c r="D3377" s="6">
        <v>0</v>
      </c>
      <c r="E3377" s="8">
        <v>43171</v>
      </c>
      <c r="F3377">
        <f t="shared" si="52"/>
        <v>2018</v>
      </c>
    </row>
    <row r="3378" spans="1:6" x14ac:dyDescent="0.25">
      <c r="A3378" s="2" t="s">
        <v>6</v>
      </c>
      <c r="B3378" s="2" t="s">
        <v>1322</v>
      </c>
      <c r="C3378" s="5">
        <v>0</v>
      </c>
      <c r="D3378" s="6">
        <v>0</v>
      </c>
      <c r="E3378" s="8">
        <v>43171</v>
      </c>
      <c r="F3378">
        <f t="shared" si="52"/>
        <v>2018</v>
      </c>
    </row>
    <row r="3379" spans="1:6" x14ac:dyDescent="0.25">
      <c r="A3379" s="2" t="s">
        <v>6</v>
      </c>
      <c r="B3379" s="2" t="s">
        <v>1323</v>
      </c>
      <c r="C3379" s="5">
        <v>675</v>
      </c>
      <c r="D3379" s="6">
        <v>0.09</v>
      </c>
      <c r="E3379" s="8">
        <v>43171</v>
      </c>
      <c r="F3379">
        <f t="shared" si="52"/>
        <v>2018</v>
      </c>
    </row>
    <row r="3380" spans="1:6" x14ac:dyDescent="0.25">
      <c r="A3380" s="2" t="s">
        <v>6</v>
      </c>
      <c r="B3380" s="2" t="s">
        <v>1323</v>
      </c>
      <c r="C3380" s="5">
        <v>217.4</v>
      </c>
      <c r="D3380" s="6">
        <v>0</v>
      </c>
      <c r="E3380" s="8">
        <v>43171</v>
      </c>
      <c r="F3380">
        <f t="shared" si="52"/>
        <v>2018</v>
      </c>
    </row>
    <row r="3381" spans="1:6" x14ac:dyDescent="0.25">
      <c r="A3381" s="2" t="s">
        <v>6</v>
      </c>
      <c r="B3381" s="2" t="s">
        <v>1323</v>
      </c>
      <c r="C3381" s="5">
        <v>53</v>
      </c>
      <c r="D3381" s="6">
        <v>0</v>
      </c>
      <c r="E3381" s="8">
        <v>43171</v>
      </c>
      <c r="F3381">
        <f t="shared" si="52"/>
        <v>2018</v>
      </c>
    </row>
    <row r="3382" spans="1:6" x14ac:dyDescent="0.25">
      <c r="A3382" s="2" t="s">
        <v>6</v>
      </c>
      <c r="B3382" s="2" t="s">
        <v>1323</v>
      </c>
      <c r="C3382" s="5">
        <v>49.64</v>
      </c>
      <c r="D3382" s="6">
        <v>0.03</v>
      </c>
      <c r="E3382" s="8">
        <v>43171</v>
      </c>
      <c r="F3382">
        <f t="shared" si="52"/>
        <v>2018</v>
      </c>
    </row>
    <row r="3383" spans="1:6" x14ac:dyDescent="0.25">
      <c r="A3383" s="2" t="s">
        <v>6</v>
      </c>
      <c r="B3383" s="2" t="s">
        <v>1323</v>
      </c>
      <c r="C3383" s="5">
        <v>560.64</v>
      </c>
      <c r="D3383" s="6">
        <v>0.38</v>
      </c>
      <c r="E3383" s="8">
        <v>43171</v>
      </c>
      <c r="F3383">
        <f t="shared" si="52"/>
        <v>2018</v>
      </c>
    </row>
    <row r="3384" spans="1:6" x14ac:dyDescent="0.25">
      <c r="A3384" s="2" t="s">
        <v>6</v>
      </c>
      <c r="B3384" s="2" t="s">
        <v>1323</v>
      </c>
      <c r="C3384" s="5">
        <v>0</v>
      </c>
      <c r="D3384" s="6">
        <v>0</v>
      </c>
      <c r="E3384" s="8">
        <v>43171</v>
      </c>
      <c r="F3384">
        <f t="shared" si="52"/>
        <v>2018</v>
      </c>
    </row>
    <row r="3385" spans="1:6" x14ac:dyDescent="0.25">
      <c r="A3385" s="2" t="s">
        <v>6</v>
      </c>
      <c r="B3385" s="2" t="s">
        <v>1324</v>
      </c>
      <c r="C3385" s="5">
        <v>934.4</v>
      </c>
      <c r="D3385" s="6">
        <v>0.64</v>
      </c>
      <c r="E3385" s="8">
        <v>43171</v>
      </c>
      <c r="F3385">
        <f t="shared" si="52"/>
        <v>2018</v>
      </c>
    </row>
    <row r="3386" spans="1:6" x14ac:dyDescent="0.25">
      <c r="A3386" s="2" t="s">
        <v>6</v>
      </c>
      <c r="B3386" s="2" t="s">
        <v>1324</v>
      </c>
      <c r="C3386" s="5">
        <v>53</v>
      </c>
      <c r="D3386" s="6">
        <v>2.3553358999999999E-3</v>
      </c>
      <c r="E3386" s="8">
        <v>43171</v>
      </c>
      <c r="F3386">
        <f t="shared" si="52"/>
        <v>2018</v>
      </c>
    </row>
    <row r="3387" spans="1:6" x14ac:dyDescent="0.25">
      <c r="A3387" s="2" t="s">
        <v>6</v>
      </c>
      <c r="B3387" s="2" t="s">
        <v>1324</v>
      </c>
      <c r="C3387" s="5">
        <v>217.4</v>
      </c>
      <c r="D3387" s="6">
        <v>0</v>
      </c>
      <c r="E3387" s="8">
        <v>43171</v>
      </c>
      <c r="F3387">
        <f t="shared" si="52"/>
        <v>2018</v>
      </c>
    </row>
    <row r="3388" spans="1:6" x14ac:dyDescent="0.25">
      <c r="A3388" s="2" t="s">
        <v>6</v>
      </c>
      <c r="B3388" s="2" t="s">
        <v>1324</v>
      </c>
      <c r="C3388" s="5">
        <v>0</v>
      </c>
      <c r="D3388" s="6">
        <v>0</v>
      </c>
      <c r="E3388" s="8">
        <v>43171</v>
      </c>
      <c r="F3388">
        <f t="shared" si="52"/>
        <v>2018</v>
      </c>
    </row>
    <row r="3389" spans="1:6" x14ac:dyDescent="0.25">
      <c r="A3389" s="2" t="s">
        <v>6</v>
      </c>
      <c r="B3389" s="2" t="s">
        <v>1325</v>
      </c>
      <c r="C3389" s="5">
        <v>217.4</v>
      </c>
      <c r="D3389" s="6">
        <v>0</v>
      </c>
      <c r="E3389" s="8">
        <v>43171</v>
      </c>
      <c r="F3389">
        <f t="shared" si="52"/>
        <v>2018</v>
      </c>
    </row>
    <row r="3390" spans="1:6" x14ac:dyDescent="0.25">
      <c r="A3390" s="2" t="s">
        <v>6</v>
      </c>
      <c r="B3390" s="2" t="s">
        <v>1325</v>
      </c>
      <c r="C3390" s="5">
        <v>653</v>
      </c>
      <c r="D3390" s="6">
        <v>0.08</v>
      </c>
      <c r="E3390" s="8">
        <v>43171</v>
      </c>
      <c r="F3390">
        <f t="shared" si="52"/>
        <v>2018</v>
      </c>
    </row>
    <row r="3391" spans="1:6" x14ac:dyDescent="0.25">
      <c r="A3391" s="2" t="s">
        <v>6</v>
      </c>
      <c r="B3391" s="2" t="s">
        <v>1325</v>
      </c>
      <c r="C3391" s="5">
        <v>53</v>
      </c>
      <c r="D3391" s="6">
        <v>0</v>
      </c>
      <c r="E3391" s="8">
        <v>43171</v>
      </c>
      <c r="F3391">
        <f t="shared" si="52"/>
        <v>2018</v>
      </c>
    </row>
    <row r="3392" spans="1:6" x14ac:dyDescent="0.25">
      <c r="A3392" s="2" t="s">
        <v>6</v>
      </c>
      <c r="B3392" s="2" t="s">
        <v>1325</v>
      </c>
      <c r="C3392" s="5">
        <v>0</v>
      </c>
      <c r="D3392" s="6">
        <v>0</v>
      </c>
      <c r="E3392" s="8">
        <v>43171</v>
      </c>
      <c r="F3392">
        <f t="shared" si="52"/>
        <v>2018</v>
      </c>
    </row>
    <row r="3393" spans="1:6" x14ac:dyDescent="0.25">
      <c r="A3393" s="2" t="s">
        <v>6</v>
      </c>
      <c r="B3393" s="2" t="s">
        <v>1326</v>
      </c>
      <c r="C3393" s="5">
        <v>53</v>
      </c>
      <c r="D3393" s="6">
        <v>2.3553358999999999E-3</v>
      </c>
      <c r="E3393" s="8">
        <v>43171</v>
      </c>
      <c r="F3393">
        <f t="shared" si="52"/>
        <v>2018</v>
      </c>
    </row>
    <row r="3394" spans="1:6" x14ac:dyDescent="0.25">
      <c r="A3394" s="2" t="s">
        <v>6</v>
      </c>
      <c r="B3394" s="2" t="s">
        <v>1326</v>
      </c>
      <c r="C3394" s="5">
        <v>280.32</v>
      </c>
      <c r="D3394" s="6">
        <v>0.192</v>
      </c>
      <c r="E3394" s="8">
        <v>43171</v>
      </c>
      <c r="F3394">
        <f t="shared" si="52"/>
        <v>2018</v>
      </c>
    </row>
    <row r="3395" spans="1:6" x14ac:dyDescent="0.25">
      <c r="A3395" s="2" t="s">
        <v>6</v>
      </c>
      <c r="B3395" s="2" t="s">
        <v>1326</v>
      </c>
      <c r="C3395" s="5">
        <v>198.56</v>
      </c>
      <c r="D3395" s="6">
        <v>0.13600000000000001</v>
      </c>
      <c r="E3395" s="8">
        <v>43171</v>
      </c>
      <c r="F3395">
        <f t="shared" ref="F3395:F3429" si="53">YEAR(E3395)</f>
        <v>2018</v>
      </c>
    </row>
    <row r="3396" spans="1:6" x14ac:dyDescent="0.25">
      <c r="A3396" s="2" t="s">
        <v>6</v>
      </c>
      <c r="B3396" s="2" t="s">
        <v>1326</v>
      </c>
      <c r="C3396" s="5">
        <v>0</v>
      </c>
      <c r="D3396" s="6">
        <v>0</v>
      </c>
      <c r="E3396" s="8">
        <v>43171</v>
      </c>
      <c r="F3396">
        <f t="shared" si="53"/>
        <v>2018</v>
      </c>
    </row>
    <row r="3397" spans="1:6" x14ac:dyDescent="0.25">
      <c r="A3397" s="2" t="s">
        <v>6</v>
      </c>
      <c r="B3397" s="2" t="s">
        <v>1327</v>
      </c>
      <c r="C3397" s="5">
        <v>217.4</v>
      </c>
      <c r="D3397" s="6">
        <v>0</v>
      </c>
      <c r="E3397" s="8">
        <v>43171</v>
      </c>
      <c r="F3397">
        <f t="shared" si="53"/>
        <v>2018</v>
      </c>
    </row>
    <row r="3398" spans="1:6" x14ac:dyDescent="0.25">
      <c r="A3398" s="2" t="s">
        <v>6</v>
      </c>
      <c r="B3398" s="2" t="s">
        <v>1327</v>
      </c>
      <c r="C3398" s="5">
        <v>53</v>
      </c>
      <c r="D3398" s="6">
        <v>2.3553358999999999E-3</v>
      </c>
      <c r="E3398" s="8">
        <v>43171</v>
      </c>
      <c r="F3398">
        <f t="shared" si="53"/>
        <v>2018</v>
      </c>
    </row>
    <row r="3399" spans="1:6" x14ac:dyDescent="0.25">
      <c r="A3399" s="2" t="s">
        <v>6</v>
      </c>
      <c r="B3399" s="2" t="s">
        <v>1327</v>
      </c>
      <c r="C3399" s="5">
        <v>280.32</v>
      </c>
      <c r="D3399" s="6">
        <v>0.192</v>
      </c>
      <c r="E3399" s="8">
        <v>43171</v>
      </c>
      <c r="F3399">
        <f t="shared" si="53"/>
        <v>2018</v>
      </c>
    </row>
    <row r="3400" spans="1:6" x14ac:dyDescent="0.25">
      <c r="A3400" s="2" t="s">
        <v>6</v>
      </c>
      <c r="B3400" s="2" t="s">
        <v>1327</v>
      </c>
      <c r="C3400" s="5">
        <v>0</v>
      </c>
      <c r="D3400" s="6">
        <v>0</v>
      </c>
      <c r="E3400" s="8">
        <v>43171</v>
      </c>
      <c r="F3400">
        <f t="shared" si="53"/>
        <v>2018</v>
      </c>
    </row>
    <row r="3401" spans="1:6" x14ac:dyDescent="0.25">
      <c r="A3401" s="2" t="s">
        <v>6</v>
      </c>
      <c r="B3401" s="2" t="s">
        <v>1328</v>
      </c>
      <c r="C3401" s="5">
        <v>467.2</v>
      </c>
      <c r="D3401" s="6">
        <v>0.32</v>
      </c>
      <c r="E3401" s="8">
        <v>43171</v>
      </c>
      <c r="F3401">
        <f t="shared" si="53"/>
        <v>2018</v>
      </c>
    </row>
    <row r="3402" spans="1:6" x14ac:dyDescent="0.25">
      <c r="A3402" s="2" t="s">
        <v>6</v>
      </c>
      <c r="B3402" s="2" t="s">
        <v>1328</v>
      </c>
      <c r="C3402" s="5">
        <v>0</v>
      </c>
      <c r="D3402" s="6">
        <v>0</v>
      </c>
      <c r="E3402" s="8">
        <v>43171</v>
      </c>
      <c r="F3402">
        <f t="shared" si="53"/>
        <v>2018</v>
      </c>
    </row>
    <row r="3403" spans="1:6" x14ac:dyDescent="0.25">
      <c r="A3403" s="2" t="s">
        <v>6</v>
      </c>
      <c r="B3403" s="2" t="s">
        <v>1329</v>
      </c>
      <c r="C3403" s="5">
        <v>233.6</v>
      </c>
      <c r="D3403" s="6">
        <v>0.16</v>
      </c>
      <c r="E3403" s="8">
        <v>43171</v>
      </c>
      <c r="F3403">
        <f t="shared" si="53"/>
        <v>2018</v>
      </c>
    </row>
    <row r="3404" spans="1:6" x14ac:dyDescent="0.25">
      <c r="A3404" s="2" t="s">
        <v>6</v>
      </c>
      <c r="B3404" s="2" t="s">
        <v>1329</v>
      </c>
      <c r="C3404" s="5">
        <v>80</v>
      </c>
      <c r="D3404" s="6">
        <v>9.7013280000000004E-3</v>
      </c>
      <c r="E3404" s="8">
        <v>43171</v>
      </c>
      <c r="F3404">
        <f t="shared" si="53"/>
        <v>2018</v>
      </c>
    </row>
    <row r="3405" spans="1:6" x14ac:dyDescent="0.25">
      <c r="A3405" s="2" t="s">
        <v>6</v>
      </c>
      <c r="B3405" s="2" t="s">
        <v>1329</v>
      </c>
      <c r="C3405" s="5">
        <v>1861.5</v>
      </c>
      <c r="D3405" s="6">
        <v>1.2749999999999999</v>
      </c>
      <c r="E3405" s="8">
        <v>43171</v>
      </c>
      <c r="F3405">
        <f t="shared" si="53"/>
        <v>2018</v>
      </c>
    </row>
    <row r="3406" spans="1:6" x14ac:dyDescent="0.25">
      <c r="A3406" s="2" t="s">
        <v>6</v>
      </c>
      <c r="B3406" s="2" t="s">
        <v>1329</v>
      </c>
      <c r="C3406" s="5">
        <v>377</v>
      </c>
      <c r="D3406" s="6">
        <v>4.57175082E-2</v>
      </c>
      <c r="E3406" s="8">
        <v>43171</v>
      </c>
      <c r="F3406">
        <f t="shared" si="53"/>
        <v>2018</v>
      </c>
    </row>
    <row r="3407" spans="1:6" x14ac:dyDescent="0.25">
      <c r="A3407" s="2" t="s">
        <v>6</v>
      </c>
      <c r="B3407" s="2" t="s">
        <v>1329</v>
      </c>
      <c r="C3407" s="5">
        <v>140</v>
      </c>
      <c r="D3407" s="6">
        <v>1.6977323999999998E-2</v>
      </c>
      <c r="E3407" s="8">
        <v>43171</v>
      </c>
      <c r="F3407">
        <f t="shared" si="53"/>
        <v>2018</v>
      </c>
    </row>
    <row r="3408" spans="1:6" x14ac:dyDescent="0.25">
      <c r="A3408" s="2" t="s">
        <v>6</v>
      </c>
      <c r="B3408" s="2" t="s">
        <v>1329</v>
      </c>
      <c r="C3408" s="5">
        <v>114</v>
      </c>
      <c r="D3408" s="6">
        <v>1.38243924E-2</v>
      </c>
      <c r="E3408" s="8">
        <v>43171</v>
      </c>
      <c r="F3408">
        <f t="shared" si="53"/>
        <v>2018</v>
      </c>
    </row>
    <row r="3409" spans="1:6" x14ac:dyDescent="0.25">
      <c r="A3409" s="2" t="s">
        <v>6</v>
      </c>
      <c r="B3409" s="2" t="s">
        <v>1329</v>
      </c>
      <c r="C3409" s="5">
        <v>0</v>
      </c>
      <c r="D3409" s="6">
        <v>0</v>
      </c>
      <c r="E3409" s="8">
        <v>43171</v>
      </c>
      <c r="F3409">
        <f t="shared" si="53"/>
        <v>2018</v>
      </c>
    </row>
    <row r="3410" spans="1:6" x14ac:dyDescent="0.25">
      <c r="A3410" s="2" t="s">
        <v>6</v>
      </c>
      <c r="B3410" s="2" t="s">
        <v>1330</v>
      </c>
      <c r="C3410" s="5">
        <v>1042.44</v>
      </c>
      <c r="D3410" s="6">
        <v>0.71399999999999997</v>
      </c>
      <c r="E3410" s="8">
        <v>43171</v>
      </c>
      <c r="F3410">
        <f t="shared" si="53"/>
        <v>2018</v>
      </c>
    </row>
    <row r="3411" spans="1:6" x14ac:dyDescent="0.25">
      <c r="A3411" s="2" t="s">
        <v>6</v>
      </c>
      <c r="B3411" s="2" t="s">
        <v>1330</v>
      </c>
      <c r="C3411" s="5">
        <v>217.4</v>
      </c>
      <c r="D3411" s="6">
        <v>0</v>
      </c>
      <c r="E3411" s="8">
        <v>43171</v>
      </c>
      <c r="F3411">
        <f t="shared" si="53"/>
        <v>2018</v>
      </c>
    </row>
    <row r="3412" spans="1:6" x14ac:dyDescent="0.25">
      <c r="A3412" s="2" t="s">
        <v>6</v>
      </c>
      <c r="B3412" s="2" t="s">
        <v>1330</v>
      </c>
      <c r="C3412" s="5">
        <v>233.6</v>
      </c>
      <c r="D3412" s="6">
        <v>0.16</v>
      </c>
      <c r="E3412" s="8">
        <v>43171</v>
      </c>
      <c r="F3412">
        <f t="shared" si="53"/>
        <v>2018</v>
      </c>
    </row>
    <row r="3413" spans="1:6" x14ac:dyDescent="0.25">
      <c r="A3413" s="2" t="s">
        <v>6</v>
      </c>
      <c r="B3413" s="2" t="s">
        <v>1330</v>
      </c>
      <c r="C3413" s="5">
        <v>53</v>
      </c>
      <c r="D3413" s="6">
        <v>2.3553358999999999E-3</v>
      </c>
      <c r="E3413" s="8">
        <v>43171</v>
      </c>
      <c r="F3413">
        <f t="shared" si="53"/>
        <v>2018</v>
      </c>
    </row>
    <row r="3414" spans="1:6" x14ac:dyDescent="0.25">
      <c r="A3414" s="2" t="s">
        <v>6</v>
      </c>
      <c r="B3414" s="2" t="s">
        <v>1330</v>
      </c>
      <c r="C3414" s="5">
        <v>0</v>
      </c>
      <c r="D3414" s="6">
        <v>0</v>
      </c>
      <c r="E3414" s="8">
        <v>43171</v>
      </c>
      <c r="F3414">
        <f t="shared" si="53"/>
        <v>2018</v>
      </c>
    </row>
    <row r="3415" spans="1:6" x14ac:dyDescent="0.25">
      <c r="A3415" s="2" t="s">
        <v>6</v>
      </c>
      <c r="B3415" s="2" t="s">
        <v>1331</v>
      </c>
      <c r="C3415" s="5">
        <v>416</v>
      </c>
      <c r="D3415" s="6">
        <v>0.16</v>
      </c>
      <c r="E3415" s="8">
        <v>43171</v>
      </c>
      <c r="F3415">
        <f t="shared" si="53"/>
        <v>2018</v>
      </c>
    </row>
    <row r="3416" spans="1:6" x14ac:dyDescent="0.25">
      <c r="A3416" s="2" t="s">
        <v>6</v>
      </c>
      <c r="B3416" s="2" t="s">
        <v>1331</v>
      </c>
      <c r="C3416" s="5">
        <v>350.4</v>
      </c>
      <c r="D3416" s="6">
        <v>0.24</v>
      </c>
      <c r="E3416" s="8">
        <v>43171</v>
      </c>
      <c r="F3416">
        <f t="shared" si="53"/>
        <v>2018</v>
      </c>
    </row>
    <row r="3417" spans="1:6" x14ac:dyDescent="0.25">
      <c r="A3417" s="2" t="s">
        <v>6</v>
      </c>
      <c r="B3417" s="2" t="s">
        <v>1331</v>
      </c>
      <c r="C3417" s="5">
        <v>53</v>
      </c>
      <c r="D3417" s="6">
        <v>2.3553358999999999E-3</v>
      </c>
      <c r="E3417" s="8">
        <v>43171</v>
      </c>
      <c r="F3417">
        <f t="shared" si="53"/>
        <v>2018</v>
      </c>
    </row>
    <row r="3418" spans="1:6" x14ac:dyDescent="0.25">
      <c r="A3418" s="2" t="s">
        <v>6</v>
      </c>
      <c r="B3418" s="2" t="s">
        <v>1331</v>
      </c>
      <c r="C3418" s="5">
        <v>217.4</v>
      </c>
      <c r="D3418" s="6">
        <v>0</v>
      </c>
      <c r="E3418" s="8">
        <v>43171</v>
      </c>
      <c r="F3418">
        <f t="shared" si="53"/>
        <v>2018</v>
      </c>
    </row>
    <row r="3419" spans="1:6" x14ac:dyDescent="0.25">
      <c r="A3419" s="2" t="s">
        <v>6</v>
      </c>
      <c r="B3419" s="2" t="s">
        <v>1331</v>
      </c>
      <c r="C3419" s="5">
        <v>1214.72</v>
      </c>
      <c r="D3419" s="6">
        <v>0.83199999999999996</v>
      </c>
      <c r="E3419" s="8">
        <v>43171</v>
      </c>
      <c r="F3419">
        <f t="shared" si="53"/>
        <v>2018</v>
      </c>
    </row>
    <row r="3420" spans="1:6" x14ac:dyDescent="0.25">
      <c r="A3420" s="2" t="s">
        <v>6</v>
      </c>
      <c r="B3420" s="2" t="s">
        <v>1331</v>
      </c>
      <c r="C3420" s="5">
        <v>0</v>
      </c>
      <c r="D3420" s="6">
        <v>0</v>
      </c>
      <c r="E3420" s="8">
        <v>43171</v>
      </c>
      <c r="F3420">
        <f t="shared" si="53"/>
        <v>2018</v>
      </c>
    </row>
    <row r="3421" spans="1:6" x14ac:dyDescent="0.25">
      <c r="A3421" s="2" t="s">
        <v>6</v>
      </c>
      <c r="B3421" s="2" t="s">
        <v>1332</v>
      </c>
      <c r="C3421" s="5">
        <v>217.4</v>
      </c>
      <c r="D3421" s="6">
        <v>0</v>
      </c>
      <c r="E3421" s="8">
        <v>43171</v>
      </c>
      <c r="F3421">
        <f t="shared" si="53"/>
        <v>2018</v>
      </c>
    </row>
    <row r="3422" spans="1:6" x14ac:dyDescent="0.25">
      <c r="A3422" s="2" t="s">
        <v>6</v>
      </c>
      <c r="B3422" s="2" t="s">
        <v>1332</v>
      </c>
      <c r="C3422" s="5">
        <v>934.4</v>
      </c>
      <c r="D3422" s="6">
        <v>0.64</v>
      </c>
      <c r="E3422" s="8">
        <v>43171</v>
      </c>
      <c r="F3422">
        <f t="shared" si="53"/>
        <v>2018</v>
      </c>
    </row>
    <row r="3423" spans="1:6" x14ac:dyDescent="0.25">
      <c r="A3423" s="2" t="s">
        <v>6</v>
      </c>
      <c r="B3423" s="2" t="s">
        <v>1332</v>
      </c>
      <c r="C3423" s="5">
        <v>233.6</v>
      </c>
      <c r="D3423" s="6">
        <v>0.16</v>
      </c>
      <c r="E3423" s="8">
        <v>43171</v>
      </c>
      <c r="F3423">
        <f t="shared" si="53"/>
        <v>2018</v>
      </c>
    </row>
    <row r="3424" spans="1:6" x14ac:dyDescent="0.25">
      <c r="A3424" s="2" t="s">
        <v>6</v>
      </c>
      <c r="B3424" s="2" t="s">
        <v>1332</v>
      </c>
      <c r="C3424" s="5">
        <v>53</v>
      </c>
      <c r="D3424" s="6">
        <v>2.3553358999999999E-3</v>
      </c>
      <c r="E3424" s="8">
        <v>43171</v>
      </c>
      <c r="F3424">
        <f t="shared" si="53"/>
        <v>2018</v>
      </c>
    </row>
    <row r="3425" spans="1:6" x14ac:dyDescent="0.25">
      <c r="A3425" s="2" t="s">
        <v>6</v>
      </c>
      <c r="B3425" s="2" t="s">
        <v>1332</v>
      </c>
      <c r="C3425" s="5">
        <v>0</v>
      </c>
      <c r="D3425" s="6">
        <v>0</v>
      </c>
      <c r="E3425" s="8">
        <v>43171</v>
      </c>
      <c r="F3425">
        <f t="shared" si="53"/>
        <v>2018</v>
      </c>
    </row>
    <row r="3426" spans="1:6" x14ac:dyDescent="0.25">
      <c r="A3426" s="2" t="s">
        <v>6</v>
      </c>
      <c r="B3426" s="2" t="s">
        <v>1333</v>
      </c>
      <c r="C3426" s="5">
        <v>217.4</v>
      </c>
      <c r="D3426" s="6">
        <v>0</v>
      </c>
      <c r="E3426" s="8">
        <v>43159</v>
      </c>
      <c r="F3426">
        <f t="shared" si="53"/>
        <v>2018</v>
      </c>
    </row>
    <row r="3427" spans="1:6" x14ac:dyDescent="0.25">
      <c r="A3427" s="2" t="s">
        <v>6</v>
      </c>
      <c r="B3427" s="2" t="s">
        <v>1333</v>
      </c>
      <c r="C3427" s="5">
        <v>1042.44</v>
      </c>
      <c r="D3427" s="6">
        <v>0.71399999999999997</v>
      </c>
      <c r="E3427" s="8">
        <v>43159</v>
      </c>
      <c r="F3427">
        <f t="shared" si="53"/>
        <v>2018</v>
      </c>
    </row>
    <row r="3428" spans="1:6" x14ac:dyDescent="0.25">
      <c r="A3428" s="2" t="s">
        <v>6</v>
      </c>
      <c r="B3428" s="2" t="s">
        <v>1333</v>
      </c>
      <c r="C3428" s="5">
        <v>675</v>
      </c>
      <c r="D3428" s="6">
        <v>8.6210325000000004E-2</v>
      </c>
      <c r="E3428" s="8">
        <v>43159</v>
      </c>
      <c r="F3428">
        <f t="shared" si="53"/>
        <v>2018</v>
      </c>
    </row>
    <row r="3429" spans="1:6" x14ac:dyDescent="0.25">
      <c r="A3429" s="2" t="s">
        <v>6</v>
      </c>
      <c r="B3429" s="2" t="s">
        <v>1333</v>
      </c>
      <c r="C3429" s="5">
        <v>0</v>
      </c>
      <c r="D3429" s="6">
        <v>0</v>
      </c>
      <c r="E3429" s="8">
        <v>43159</v>
      </c>
      <c r="F3429">
        <f t="shared" si="53"/>
        <v>2018</v>
      </c>
    </row>
    <row r="3430" spans="1:6" x14ac:dyDescent="0.25">
      <c r="C3430" s="5"/>
      <c r="D3430" s="6"/>
      <c r="E3430" s="8"/>
    </row>
    <row r="3431" spans="1:6" x14ac:dyDescent="0.25">
      <c r="C3431" s="5"/>
      <c r="D3431" s="6"/>
      <c r="E3431" s="8"/>
    </row>
    <row r="3432" spans="1:6" x14ac:dyDescent="0.25">
      <c r="C3432" s="5"/>
      <c r="D3432" s="6"/>
      <c r="E3432" s="8"/>
    </row>
    <row r="3433" spans="1:6" x14ac:dyDescent="0.25">
      <c r="C3433" s="5"/>
      <c r="D3433" s="6"/>
      <c r="E3433" s="8"/>
    </row>
    <row r="3434" spans="1:6" x14ac:dyDescent="0.25">
      <c r="C3434" s="5"/>
      <c r="D3434" s="6"/>
      <c r="E3434" s="8"/>
    </row>
    <row r="3435" spans="1:6" x14ac:dyDescent="0.25">
      <c r="C3435" s="5"/>
      <c r="D3435" s="6"/>
      <c r="E3435" s="8"/>
    </row>
    <row r="3436" spans="1:6" x14ac:dyDescent="0.25">
      <c r="C3436" s="5"/>
      <c r="D3436" s="6"/>
      <c r="E3436" s="8"/>
    </row>
    <row r="3437" spans="1:6" x14ac:dyDescent="0.25">
      <c r="C3437" s="5"/>
      <c r="D3437" s="6"/>
      <c r="E3437" s="8"/>
    </row>
    <row r="3438" spans="1:6" x14ac:dyDescent="0.25">
      <c r="C3438" s="5"/>
      <c r="D3438" s="6"/>
      <c r="E3438" s="8"/>
    </row>
    <row r="3439" spans="1:6" x14ac:dyDescent="0.25">
      <c r="C3439" s="5"/>
      <c r="D3439" s="6"/>
      <c r="E3439" s="8"/>
    </row>
    <row r="3440" spans="1:6" x14ac:dyDescent="0.25">
      <c r="C3440" s="5"/>
      <c r="D3440" s="6"/>
      <c r="E3440" s="8"/>
    </row>
    <row r="3441" spans="3:5" x14ac:dyDescent="0.25">
      <c r="C3441" s="5"/>
      <c r="D3441" s="6"/>
      <c r="E3441" s="8"/>
    </row>
    <row r="3442" spans="3:5" x14ac:dyDescent="0.25">
      <c r="C3442" s="5"/>
      <c r="D3442" s="6"/>
      <c r="E3442" s="8"/>
    </row>
    <row r="3443" spans="3:5" x14ac:dyDescent="0.25">
      <c r="C3443" s="5"/>
      <c r="D3443" s="6"/>
      <c r="E3443" s="8"/>
    </row>
    <row r="3444" spans="3:5" x14ac:dyDescent="0.25">
      <c r="C3444" s="5"/>
      <c r="D3444" s="6"/>
      <c r="E3444" s="8"/>
    </row>
    <row r="3445" spans="3:5" x14ac:dyDescent="0.25">
      <c r="C3445" s="5"/>
      <c r="D3445" s="6"/>
      <c r="E3445" s="8"/>
    </row>
    <row r="3446" spans="3:5" x14ac:dyDescent="0.25">
      <c r="C3446" s="5"/>
      <c r="D3446" s="6"/>
      <c r="E3446" s="8"/>
    </row>
    <row r="3447" spans="3:5" x14ac:dyDescent="0.25">
      <c r="C3447" s="5"/>
      <c r="D3447" s="6"/>
      <c r="E3447" s="8"/>
    </row>
    <row r="3448" spans="3:5" x14ac:dyDescent="0.25">
      <c r="C3448" s="5"/>
      <c r="D3448" s="6"/>
      <c r="E3448" s="8"/>
    </row>
    <row r="3449" spans="3:5" x14ac:dyDescent="0.25">
      <c r="C3449" s="5"/>
      <c r="D3449" s="6"/>
      <c r="E3449" s="8"/>
    </row>
    <row r="3450" spans="3:5" x14ac:dyDescent="0.25">
      <c r="C3450" s="5"/>
      <c r="D3450" s="6"/>
      <c r="E3450" s="8"/>
    </row>
    <row r="3451" spans="3:5" x14ac:dyDescent="0.25">
      <c r="C3451" s="5"/>
      <c r="D3451" s="6"/>
      <c r="E3451" s="8"/>
    </row>
    <row r="3452" spans="3:5" x14ac:dyDescent="0.25">
      <c r="C3452" s="5"/>
      <c r="D3452" s="6"/>
      <c r="E3452" s="8"/>
    </row>
    <row r="3453" spans="3:5" x14ac:dyDescent="0.25">
      <c r="C3453" s="5"/>
      <c r="D3453" s="6"/>
      <c r="E3453" s="8"/>
    </row>
    <row r="3454" spans="3:5" x14ac:dyDescent="0.25">
      <c r="C3454" s="5"/>
      <c r="D3454" s="6"/>
      <c r="E3454" s="8"/>
    </row>
    <row r="3455" spans="3:5" x14ac:dyDescent="0.25">
      <c r="C3455" s="5"/>
      <c r="D3455" s="6"/>
      <c r="E3455" s="8"/>
    </row>
    <row r="3456" spans="3:5" x14ac:dyDescent="0.25">
      <c r="C3456" s="5"/>
      <c r="D3456" s="6"/>
      <c r="E3456" s="8"/>
    </row>
    <row r="3457" spans="3:5" x14ac:dyDescent="0.25">
      <c r="C3457" s="5"/>
      <c r="D3457" s="6"/>
      <c r="E3457" s="8"/>
    </row>
    <row r="3458" spans="3:5" x14ac:dyDescent="0.25">
      <c r="C3458" s="5"/>
      <c r="D3458" s="6"/>
      <c r="E3458" s="8"/>
    </row>
    <row r="3459" spans="3:5" x14ac:dyDescent="0.25">
      <c r="C3459" s="5"/>
      <c r="D3459" s="6"/>
      <c r="E3459" s="8"/>
    </row>
    <row r="3460" spans="3:5" x14ac:dyDescent="0.25">
      <c r="C3460" s="5"/>
      <c r="D3460" s="6"/>
      <c r="E3460" s="8"/>
    </row>
    <row r="3461" spans="3:5" x14ac:dyDescent="0.25">
      <c r="C3461" s="5"/>
      <c r="D3461" s="6"/>
      <c r="E3461" s="8"/>
    </row>
    <row r="3462" spans="3:5" x14ac:dyDescent="0.25">
      <c r="C3462" s="5"/>
      <c r="D3462" s="6"/>
      <c r="E3462" s="8"/>
    </row>
    <row r="3463" spans="3:5" x14ac:dyDescent="0.25">
      <c r="C3463" s="5"/>
      <c r="D3463" s="6"/>
      <c r="E3463" s="8"/>
    </row>
    <row r="3464" spans="3:5" x14ac:dyDescent="0.25">
      <c r="C3464" s="5"/>
      <c r="D3464" s="6"/>
      <c r="E3464" s="8"/>
    </row>
    <row r="3465" spans="3:5" x14ac:dyDescent="0.25">
      <c r="C3465" s="5"/>
      <c r="D3465" s="6"/>
      <c r="E3465" s="8"/>
    </row>
    <row r="3466" spans="3:5" x14ac:dyDescent="0.25">
      <c r="C3466" s="5"/>
      <c r="D3466" s="6"/>
      <c r="E3466" s="8"/>
    </row>
    <row r="3467" spans="3:5" x14ac:dyDescent="0.25">
      <c r="C3467" s="5"/>
      <c r="D3467" s="6"/>
      <c r="E3467" s="8"/>
    </row>
    <row r="3468" spans="3:5" x14ac:dyDescent="0.25">
      <c r="C3468" s="5"/>
      <c r="D3468" s="6"/>
      <c r="E3468" s="8"/>
    </row>
    <row r="3469" spans="3:5" x14ac:dyDescent="0.25">
      <c r="C3469" s="5"/>
      <c r="D3469" s="6"/>
      <c r="E3469" s="8"/>
    </row>
    <row r="3470" spans="3:5" x14ac:dyDescent="0.25">
      <c r="C3470" s="5"/>
      <c r="D3470" s="6"/>
      <c r="E3470" s="8"/>
    </row>
    <row r="3471" spans="3:5" x14ac:dyDescent="0.25">
      <c r="C3471" s="5"/>
      <c r="D3471" s="6"/>
      <c r="E3471" s="8"/>
    </row>
    <row r="3472" spans="3:5" x14ac:dyDescent="0.25">
      <c r="C3472" s="5"/>
      <c r="D3472" s="6"/>
      <c r="E3472" s="8"/>
    </row>
    <row r="3473" spans="3:5" x14ac:dyDescent="0.25">
      <c r="C3473" s="5"/>
      <c r="D3473" s="6"/>
      <c r="E3473" s="8"/>
    </row>
    <row r="3474" spans="3:5" x14ac:dyDescent="0.25">
      <c r="C3474" s="5"/>
      <c r="D3474" s="6"/>
      <c r="E3474" s="8"/>
    </row>
    <row r="3475" spans="3:5" x14ac:dyDescent="0.25">
      <c r="C3475" s="5"/>
      <c r="D3475" s="6"/>
      <c r="E3475" s="8"/>
    </row>
    <row r="3476" spans="3:5" x14ac:dyDescent="0.25">
      <c r="C3476" s="5"/>
      <c r="D3476" s="6"/>
      <c r="E3476" s="8"/>
    </row>
    <row r="3477" spans="3:5" x14ac:dyDescent="0.25">
      <c r="C3477" s="5"/>
      <c r="D3477" s="6"/>
      <c r="E3477" s="8"/>
    </row>
    <row r="3478" spans="3:5" x14ac:dyDescent="0.25">
      <c r="C3478" s="5"/>
      <c r="D3478" s="6"/>
      <c r="E3478" s="8"/>
    </row>
    <row r="3479" spans="3:5" x14ac:dyDescent="0.25">
      <c r="C3479" s="5"/>
      <c r="D3479" s="6"/>
      <c r="E3479" s="8"/>
    </row>
    <row r="3480" spans="3:5" x14ac:dyDescent="0.25">
      <c r="C3480" s="5"/>
      <c r="D3480" s="6"/>
      <c r="E3480" s="8"/>
    </row>
    <row r="3481" spans="3:5" x14ac:dyDescent="0.25">
      <c r="C3481" s="5"/>
      <c r="D3481" s="6"/>
      <c r="E3481" s="8"/>
    </row>
    <row r="3482" spans="3:5" x14ac:dyDescent="0.25">
      <c r="C3482" s="5"/>
      <c r="D3482" s="6"/>
      <c r="E3482" s="8"/>
    </row>
    <row r="3483" spans="3:5" x14ac:dyDescent="0.25">
      <c r="C3483" s="5"/>
      <c r="D3483" s="6"/>
      <c r="E3483" s="8"/>
    </row>
    <row r="3484" spans="3:5" x14ac:dyDescent="0.25">
      <c r="C3484" s="5"/>
      <c r="D3484" s="6"/>
      <c r="E3484" s="8"/>
    </row>
    <row r="3485" spans="3:5" x14ac:dyDescent="0.25">
      <c r="C3485" s="5"/>
      <c r="D3485" s="6"/>
      <c r="E3485" s="8"/>
    </row>
    <row r="3486" spans="3:5" x14ac:dyDescent="0.25">
      <c r="C3486" s="5"/>
      <c r="D3486" s="6"/>
      <c r="E3486" s="8"/>
    </row>
    <row r="3487" spans="3:5" x14ac:dyDescent="0.25">
      <c r="C3487" s="5"/>
      <c r="D3487" s="6"/>
      <c r="E3487" s="8"/>
    </row>
    <row r="3488" spans="3:5" x14ac:dyDescent="0.25">
      <c r="C3488" s="5"/>
      <c r="D3488" s="6"/>
      <c r="E3488" s="8"/>
    </row>
    <row r="3489" spans="3:5" x14ac:dyDescent="0.25">
      <c r="C3489" s="5"/>
      <c r="D3489" s="6"/>
      <c r="E3489" s="8"/>
    </row>
    <row r="3490" spans="3:5" x14ac:dyDescent="0.25">
      <c r="C3490" s="5"/>
      <c r="D3490" s="6"/>
      <c r="E3490" s="8"/>
    </row>
    <row r="3491" spans="3:5" x14ac:dyDescent="0.25">
      <c r="C3491" s="5"/>
      <c r="D3491" s="6"/>
      <c r="E3491" s="8"/>
    </row>
    <row r="3492" spans="3:5" x14ac:dyDescent="0.25">
      <c r="C3492" s="5"/>
      <c r="D3492" s="6"/>
      <c r="E3492" s="8"/>
    </row>
    <row r="3493" spans="3:5" x14ac:dyDescent="0.25">
      <c r="C3493" s="5"/>
      <c r="D3493" s="6"/>
      <c r="E3493" s="8"/>
    </row>
    <row r="3494" spans="3:5" x14ac:dyDescent="0.25">
      <c r="C3494" s="5"/>
      <c r="D3494" s="6"/>
      <c r="E3494" s="8"/>
    </row>
    <row r="3495" spans="3:5" x14ac:dyDescent="0.25">
      <c r="C3495" s="5"/>
      <c r="D3495" s="6"/>
      <c r="E3495" s="8"/>
    </row>
    <row r="3496" spans="3:5" x14ac:dyDescent="0.25">
      <c r="C3496" s="5"/>
      <c r="D3496" s="6"/>
      <c r="E3496" s="8"/>
    </row>
    <row r="3497" spans="3:5" x14ac:dyDescent="0.25">
      <c r="C3497" s="5"/>
      <c r="D3497" s="6"/>
      <c r="E3497" s="8"/>
    </row>
    <row r="3498" spans="3:5" x14ac:dyDescent="0.25">
      <c r="C3498" s="5"/>
      <c r="D3498" s="6"/>
      <c r="E3498" s="8"/>
    </row>
    <row r="3499" spans="3:5" x14ac:dyDescent="0.25">
      <c r="C3499" s="5"/>
      <c r="D3499" s="6"/>
      <c r="E3499" s="8"/>
    </row>
    <row r="3500" spans="3:5" x14ac:dyDescent="0.25">
      <c r="C3500" s="5"/>
      <c r="D3500" s="6"/>
      <c r="E3500" s="8"/>
    </row>
    <row r="3501" spans="3:5" x14ac:dyDescent="0.25">
      <c r="C3501" s="5"/>
      <c r="D3501" s="6"/>
      <c r="E3501" s="8"/>
    </row>
    <row r="3502" spans="3:5" x14ac:dyDescent="0.25">
      <c r="C3502" s="5"/>
      <c r="D3502" s="6"/>
      <c r="E3502" s="8"/>
    </row>
    <row r="3503" spans="3:5" x14ac:dyDescent="0.25">
      <c r="C3503" s="5"/>
      <c r="D3503" s="6"/>
      <c r="E3503" s="8"/>
    </row>
    <row r="3504" spans="3:5" x14ac:dyDescent="0.25">
      <c r="C3504" s="5"/>
      <c r="D3504" s="6"/>
      <c r="E3504" s="8"/>
    </row>
    <row r="3505" spans="3:5" x14ac:dyDescent="0.25">
      <c r="C3505" s="5"/>
      <c r="D3505" s="6"/>
      <c r="E3505" s="8"/>
    </row>
    <row r="3506" spans="3:5" x14ac:dyDescent="0.25">
      <c r="C3506" s="5"/>
      <c r="D3506" s="6"/>
      <c r="E3506" s="8"/>
    </row>
    <row r="3507" spans="3:5" x14ac:dyDescent="0.25">
      <c r="C3507" s="5"/>
      <c r="D3507" s="6"/>
      <c r="E3507" s="8"/>
    </row>
    <row r="3508" spans="3:5" x14ac:dyDescent="0.25">
      <c r="C3508" s="5"/>
      <c r="D3508" s="6"/>
      <c r="E3508" s="8"/>
    </row>
    <row r="3509" spans="3:5" x14ac:dyDescent="0.25">
      <c r="C3509" s="5"/>
      <c r="D3509" s="6"/>
      <c r="E3509" s="8"/>
    </row>
    <row r="3510" spans="3:5" x14ac:dyDescent="0.25">
      <c r="C3510" s="5"/>
      <c r="D3510" s="6"/>
      <c r="E3510" s="8"/>
    </row>
    <row r="3511" spans="3:5" x14ac:dyDescent="0.25">
      <c r="C3511" s="5"/>
      <c r="D3511" s="6"/>
      <c r="E3511" s="8"/>
    </row>
    <row r="3512" spans="3:5" x14ac:dyDescent="0.25">
      <c r="C3512" s="5"/>
      <c r="D3512" s="6"/>
      <c r="E3512" s="8"/>
    </row>
    <row r="3513" spans="3:5" x14ac:dyDescent="0.25">
      <c r="C3513" s="5"/>
      <c r="D3513" s="6"/>
      <c r="E3513" s="8"/>
    </row>
    <row r="3514" spans="3:5" x14ac:dyDescent="0.25">
      <c r="C3514" s="5"/>
      <c r="D3514" s="6"/>
      <c r="E3514" s="8"/>
    </row>
    <row r="3515" spans="3:5" x14ac:dyDescent="0.25">
      <c r="C3515" s="5"/>
      <c r="D3515" s="6"/>
      <c r="E3515" s="8"/>
    </row>
    <row r="3516" spans="3:5" x14ac:dyDescent="0.25">
      <c r="C3516" s="5"/>
      <c r="D3516" s="6"/>
      <c r="E3516" s="8"/>
    </row>
    <row r="3517" spans="3:5" x14ac:dyDescent="0.25">
      <c r="C3517" s="5"/>
      <c r="D3517" s="6"/>
      <c r="E3517" s="8"/>
    </row>
    <row r="3518" spans="3:5" x14ac:dyDescent="0.25">
      <c r="C3518" s="5"/>
      <c r="D3518" s="6"/>
      <c r="E3518" s="8"/>
    </row>
    <row r="3519" spans="3:5" x14ac:dyDescent="0.25">
      <c r="C3519" s="5"/>
      <c r="D3519" s="6"/>
      <c r="E3519" s="8"/>
    </row>
    <row r="3520" spans="3:5" x14ac:dyDescent="0.25">
      <c r="C3520" s="5"/>
      <c r="D3520" s="6"/>
      <c r="E3520" s="8"/>
    </row>
    <row r="3521" spans="3:5" x14ac:dyDescent="0.25">
      <c r="C3521" s="5"/>
      <c r="D3521" s="6"/>
      <c r="E3521" s="8"/>
    </row>
    <row r="3522" spans="3:5" x14ac:dyDescent="0.25">
      <c r="C3522" s="5"/>
      <c r="D3522" s="6"/>
      <c r="E3522" s="8"/>
    </row>
    <row r="3523" spans="3:5" x14ac:dyDescent="0.25">
      <c r="C3523" s="5"/>
      <c r="D3523" s="6"/>
      <c r="E3523" s="8"/>
    </row>
    <row r="3524" spans="3:5" x14ac:dyDescent="0.25">
      <c r="C3524" s="5"/>
      <c r="D3524" s="6"/>
      <c r="E3524" s="8"/>
    </row>
    <row r="3525" spans="3:5" x14ac:dyDescent="0.25">
      <c r="C3525" s="5"/>
      <c r="D3525" s="6"/>
      <c r="E3525" s="8"/>
    </row>
    <row r="3526" spans="3:5" x14ac:dyDescent="0.25">
      <c r="C3526" s="5"/>
      <c r="D3526" s="6"/>
      <c r="E3526" s="8"/>
    </row>
    <row r="3527" spans="3:5" x14ac:dyDescent="0.25">
      <c r="C3527" s="5"/>
      <c r="D3527" s="6"/>
      <c r="E3527" s="8"/>
    </row>
    <row r="3528" spans="3:5" x14ac:dyDescent="0.25">
      <c r="C3528" s="5"/>
      <c r="D3528" s="6"/>
      <c r="E3528" s="8"/>
    </row>
    <row r="3529" spans="3:5" x14ac:dyDescent="0.25">
      <c r="C3529" s="5"/>
      <c r="D3529" s="6"/>
      <c r="E3529" s="8"/>
    </row>
    <row r="3530" spans="3:5" x14ac:dyDescent="0.25">
      <c r="C3530" s="5"/>
      <c r="D3530" s="6"/>
      <c r="E3530" s="8"/>
    </row>
    <row r="3531" spans="3:5" x14ac:dyDescent="0.25">
      <c r="C3531" s="5"/>
      <c r="D3531" s="6"/>
      <c r="E3531" s="8"/>
    </row>
    <row r="3532" spans="3:5" x14ac:dyDescent="0.25">
      <c r="C3532" s="5"/>
      <c r="D3532" s="6"/>
      <c r="E3532" s="8"/>
    </row>
    <row r="3533" spans="3:5" x14ac:dyDescent="0.25">
      <c r="C3533" s="5"/>
      <c r="D3533" s="6"/>
      <c r="E3533" s="8"/>
    </row>
    <row r="3534" spans="3:5" x14ac:dyDescent="0.25">
      <c r="C3534" s="5"/>
      <c r="D3534" s="6"/>
      <c r="E3534" s="8"/>
    </row>
    <row r="3535" spans="3:5" x14ac:dyDescent="0.25">
      <c r="C3535" s="5"/>
      <c r="D3535" s="6"/>
      <c r="E3535" s="8"/>
    </row>
    <row r="3536" spans="3:5" x14ac:dyDescent="0.25">
      <c r="C3536" s="5"/>
      <c r="D3536" s="6"/>
      <c r="E3536" s="8"/>
    </row>
    <row r="3537" spans="3:5" x14ac:dyDescent="0.25">
      <c r="C3537" s="5"/>
      <c r="D3537" s="6"/>
      <c r="E3537" s="8"/>
    </row>
    <row r="3538" spans="3:5" x14ac:dyDescent="0.25">
      <c r="C3538" s="5"/>
      <c r="D3538" s="6"/>
      <c r="E3538" s="8"/>
    </row>
    <row r="3539" spans="3:5" x14ac:dyDescent="0.25">
      <c r="C3539" s="5"/>
      <c r="D3539" s="6"/>
      <c r="E3539" s="8"/>
    </row>
    <row r="3540" spans="3:5" x14ac:dyDescent="0.25">
      <c r="C3540" s="5"/>
      <c r="D3540" s="6"/>
      <c r="E3540" s="8"/>
    </row>
    <row r="3541" spans="3:5" x14ac:dyDescent="0.25">
      <c r="C3541" s="5"/>
      <c r="D3541" s="6"/>
      <c r="E3541" s="8"/>
    </row>
    <row r="3542" spans="3:5" x14ac:dyDescent="0.25">
      <c r="C3542" s="5"/>
      <c r="D3542" s="6"/>
      <c r="E3542" s="8"/>
    </row>
    <row r="3543" spans="3:5" x14ac:dyDescent="0.25">
      <c r="C3543" s="5"/>
      <c r="D3543" s="6"/>
      <c r="E3543" s="8"/>
    </row>
    <row r="3544" spans="3:5" x14ac:dyDescent="0.25">
      <c r="C3544" s="5"/>
      <c r="D3544" s="6"/>
      <c r="E3544" s="8"/>
    </row>
    <row r="3545" spans="3:5" x14ac:dyDescent="0.25">
      <c r="C3545" s="5"/>
      <c r="D3545" s="6"/>
      <c r="E3545" s="8"/>
    </row>
    <row r="3546" spans="3:5" x14ac:dyDescent="0.25">
      <c r="C3546" s="5"/>
      <c r="D3546" s="6"/>
      <c r="E3546" s="8"/>
    </row>
    <row r="3547" spans="3:5" x14ac:dyDescent="0.25">
      <c r="C3547" s="5"/>
      <c r="D3547" s="6"/>
      <c r="E3547" s="8"/>
    </row>
    <row r="3548" spans="3:5" x14ac:dyDescent="0.25">
      <c r="C3548" s="5"/>
      <c r="D3548" s="6"/>
      <c r="E3548" s="8"/>
    </row>
    <row r="3549" spans="3:5" x14ac:dyDescent="0.25">
      <c r="C3549" s="5"/>
      <c r="D3549" s="6"/>
      <c r="E3549" s="8"/>
    </row>
    <row r="3550" spans="3:5" x14ac:dyDescent="0.25">
      <c r="C3550" s="5"/>
      <c r="D3550" s="6"/>
      <c r="E3550" s="8"/>
    </row>
    <row r="3551" spans="3:5" x14ac:dyDescent="0.25">
      <c r="C3551" s="5"/>
      <c r="D3551" s="6"/>
      <c r="E3551" s="8"/>
    </row>
    <row r="3552" spans="3:5" x14ac:dyDescent="0.25">
      <c r="C3552" s="5"/>
      <c r="D3552" s="6"/>
      <c r="E3552" s="8"/>
    </row>
    <row r="3553" spans="3:5" x14ac:dyDescent="0.25">
      <c r="C3553" s="5"/>
      <c r="D3553" s="6"/>
      <c r="E3553" s="8"/>
    </row>
    <row r="3554" spans="3:5" x14ac:dyDescent="0.25">
      <c r="C3554" s="5"/>
      <c r="D3554" s="6"/>
      <c r="E3554" s="8"/>
    </row>
    <row r="3555" spans="3:5" x14ac:dyDescent="0.25">
      <c r="C3555" s="5"/>
      <c r="D3555" s="6"/>
      <c r="E3555" s="8"/>
    </row>
    <row r="3556" spans="3:5" x14ac:dyDescent="0.25">
      <c r="C3556" s="5"/>
      <c r="D3556" s="6"/>
      <c r="E3556" s="8"/>
    </row>
    <row r="3557" spans="3:5" x14ac:dyDescent="0.25">
      <c r="C3557" s="5"/>
      <c r="D3557" s="6"/>
      <c r="E3557" s="8"/>
    </row>
    <row r="3558" spans="3:5" x14ac:dyDescent="0.25">
      <c r="C3558" s="5"/>
      <c r="D3558" s="6"/>
      <c r="E3558" s="8"/>
    </row>
    <row r="3559" spans="3:5" x14ac:dyDescent="0.25">
      <c r="C3559" s="5"/>
      <c r="D3559" s="6"/>
      <c r="E3559" s="8"/>
    </row>
    <row r="3560" spans="3:5" x14ac:dyDescent="0.25">
      <c r="C3560" s="5"/>
      <c r="D3560" s="6"/>
      <c r="E3560" s="8"/>
    </row>
    <row r="3561" spans="3:5" x14ac:dyDescent="0.25">
      <c r="C3561" s="5"/>
      <c r="D3561" s="6"/>
      <c r="E3561" s="8"/>
    </row>
    <row r="3562" spans="3:5" x14ac:dyDescent="0.25">
      <c r="C3562" s="5"/>
      <c r="D3562" s="6"/>
      <c r="E3562" s="8"/>
    </row>
    <row r="3563" spans="3:5" x14ac:dyDescent="0.25">
      <c r="C3563" s="5"/>
      <c r="D3563" s="6"/>
      <c r="E3563" s="8"/>
    </row>
    <row r="3564" spans="3:5" x14ac:dyDescent="0.25">
      <c r="C3564" s="5"/>
      <c r="D3564" s="6"/>
      <c r="E3564" s="8"/>
    </row>
    <row r="3565" spans="3:5" x14ac:dyDescent="0.25">
      <c r="C3565" s="5"/>
      <c r="D3565" s="6"/>
      <c r="E3565" s="8"/>
    </row>
    <row r="3566" spans="3:5" x14ac:dyDescent="0.25">
      <c r="C3566" s="5"/>
      <c r="D3566" s="6"/>
      <c r="E3566" s="8"/>
    </row>
    <row r="3567" spans="3:5" x14ac:dyDescent="0.25">
      <c r="C3567" s="5"/>
      <c r="D3567" s="6"/>
      <c r="E3567" s="8"/>
    </row>
    <row r="3568" spans="3:5" x14ac:dyDescent="0.25">
      <c r="C3568" s="5"/>
      <c r="D3568" s="6"/>
      <c r="E3568" s="8"/>
    </row>
    <row r="3569" spans="3:5" x14ac:dyDescent="0.25">
      <c r="C3569" s="5"/>
      <c r="D3569" s="6"/>
      <c r="E3569" s="8"/>
    </row>
    <row r="3570" spans="3:5" x14ac:dyDescent="0.25">
      <c r="C3570" s="5"/>
      <c r="D3570" s="6"/>
      <c r="E3570" s="8"/>
    </row>
    <row r="3571" spans="3:5" x14ac:dyDescent="0.25">
      <c r="C3571" s="5"/>
      <c r="D3571" s="6"/>
      <c r="E3571" s="8"/>
    </row>
    <row r="3572" spans="3:5" x14ac:dyDescent="0.25">
      <c r="C3572" s="5"/>
      <c r="D3572" s="6"/>
      <c r="E3572" s="8"/>
    </row>
    <row r="3573" spans="3:5" x14ac:dyDescent="0.25">
      <c r="C3573" s="5"/>
      <c r="D3573" s="6"/>
      <c r="E3573" s="8"/>
    </row>
    <row r="3574" spans="3:5" x14ac:dyDescent="0.25">
      <c r="C3574" s="5"/>
      <c r="D3574" s="6"/>
      <c r="E3574" s="8"/>
    </row>
    <row r="3575" spans="3:5" x14ac:dyDescent="0.25">
      <c r="C3575" s="5"/>
      <c r="D3575" s="6"/>
      <c r="E3575" s="8"/>
    </row>
    <row r="3576" spans="3:5" x14ac:dyDescent="0.25">
      <c r="C3576" s="5"/>
      <c r="D3576" s="6"/>
      <c r="E3576" s="8"/>
    </row>
    <row r="3577" spans="3:5" x14ac:dyDescent="0.25">
      <c r="C3577" s="5"/>
      <c r="D3577" s="6"/>
      <c r="E3577" s="8"/>
    </row>
    <row r="3578" spans="3:5" x14ac:dyDescent="0.25">
      <c r="C3578" s="5"/>
      <c r="D3578" s="6"/>
      <c r="E3578" s="8"/>
    </row>
    <row r="3579" spans="3:5" x14ac:dyDescent="0.25">
      <c r="C3579" s="5"/>
      <c r="D3579" s="6"/>
      <c r="E3579" s="8"/>
    </row>
    <row r="3580" spans="3:5" x14ac:dyDescent="0.25">
      <c r="C3580" s="5"/>
      <c r="D3580" s="6"/>
      <c r="E3580" s="8"/>
    </row>
    <row r="3581" spans="3:5" x14ac:dyDescent="0.25">
      <c r="C3581" s="5"/>
      <c r="D3581" s="6"/>
      <c r="E3581" s="8"/>
    </row>
    <row r="3582" spans="3:5" x14ac:dyDescent="0.25">
      <c r="C3582" s="5"/>
      <c r="D3582" s="6"/>
      <c r="E3582" s="8"/>
    </row>
    <row r="3583" spans="3:5" x14ac:dyDescent="0.25">
      <c r="C3583" s="5"/>
      <c r="D3583" s="6"/>
      <c r="E3583" s="8"/>
    </row>
    <row r="3584" spans="3:5" x14ac:dyDescent="0.25">
      <c r="C3584" s="5"/>
      <c r="D3584" s="6"/>
      <c r="E3584" s="8"/>
    </row>
    <row r="3585" spans="3:5" x14ac:dyDescent="0.25">
      <c r="C3585" s="5"/>
      <c r="D3585" s="6"/>
      <c r="E3585" s="8"/>
    </row>
    <row r="3586" spans="3:5" x14ac:dyDescent="0.25">
      <c r="C3586" s="5"/>
      <c r="D3586" s="6"/>
      <c r="E3586" s="8"/>
    </row>
    <row r="3587" spans="3:5" x14ac:dyDescent="0.25">
      <c r="C3587" s="5"/>
      <c r="D3587" s="6"/>
      <c r="E3587" s="8"/>
    </row>
    <row r="3588" spans="3:5" x14ac:dyDescent="0.25">
      <c r="C3588" s="5"/>
      <c r="D3588" s="6"/>
      <c r="E3588" s="8"/>
    </row>
    <row r="3589" spans="3:5" x14ac:dyDescent="0.25">
      <c r="C3589" s="5"/>
      <c r="D3589" s="6"/>
      <c r="E3589" s="8"/>
    </row>
    <row r="3590" spans="3:5" x14ac:dyDescent="0.25">
      <c r="C3590" s="5"/>
      <c r="D3590" s="6"/>
      <c r="E3590" s="8"/>
    </row>
    <row r="3591" spans="3:5" x14ac:dyDescent="0.25">
      <c r="C3591" s="5"/>
      <c r="D3591" s="6"/>
      <c r="E3591" s="8"/>
    </row>
    <row r="3592" spans="3:5" x14ac:dyDescent="0.25">
      <c r="C3592" s="5"/>
      <c r="D3592" s="6"/>
      <c r="E3592" s="8"/>
    </row>
    <row r="3593" spans="3:5" x14ac:dyDescent="0.25">
      <c r="C3593" s="5"/>
      <c r="D3593" s="6"/>
      <c r="E3593" s="8"/>
    </row>
    <row r="3594" spans="3:5" x14ac:dyDescent="0.25">
      <c r="C3594" s="5"/>
      <c r="D3594" s="6"/>
      <c r="E3594" s="8"/>
    </row>
    <row r="3595" spans="3:5" x14ac:dyDescent="0.25">
      <c r="C3595" s="5"/>
      <c r="D3595" s="6"/>
      <c r="E3595" s="8"/>
    </row>
    <row r="3596" spans="3:5" x14ac:dyDescent="0.25">
      <c r="C3596" s="5"/>
      <c r="D3596" s="6"/>
      <c r="E3596" s="8"/>
    </row>
    <row r="3597" spans="3:5" x14ac:dyDescent="0.25">
      <c r="C3597" s="5"/>
      <c r="D3597" s="6"/>
      <c r="E3597" s="8"/>
    </row>
    <row r="3598" spans="3:5" x14ac:dyDescent="0.25">
      <c r="C3598" s="5"/>
      <c r="D3598" s="6"/>
      <c r="E3598" s="8"/>
    </row>
    <row r="3599" spans="3:5" x14ac:dyDescent="0.25">
      <c r="C3599" s="5"/>
      <c r="D3599" s="6"/>
      <c r="E3599" s="8"/>
    </row>
    <row r="3600" spans="3:5" x14ac:dyDescent="0.25">
      <c r="C3600" s="5"/>
      <c r="D3600" s="6"/>
      <c r="E3600" s="8"/>
    </row>
    <row r="3601" spans="3:5" x14ac:dyDescent="0.25">
      <c r="C3601" s="5"/>
      <c r="D3601" s="6"/>
      <c r="E3601" s="8"/>
    </row>
    <row r="3602" spans="3:5" x14ac:dyDescent="0.25">
      <c r="C3602" s="5"/>
      <c r="D3602" s="6"/>
      <c r="E3602" s="8"/>
    </row>
    <row r="3603" spans="3:5" x14ac:dyDescent="0.25">
      <c r="C3603" s="5"/>
      <c r="D3603" s="6"/>
      <c r="E3603" s="8"/>
    </row>
    <row r="3604" spans="3:5" x14ac:dyDescent="0.25">
      <c r="C3604" s="5"/>
      <c r="D3604" s="6"/>
      <c r="E3604" s="8"/>
    </row>
    <row r="3605" spans="3:5" x14ac:dyDescent="0.25">
      <c r="C3605" s="5"/>
      <c r="D3605" s="6"/>
      <c r="E3605" s="8"/>
    </row>
    <row r="3606" spans="3:5" x14ac:dyDescent="0.25">
      <c r="C3606" s="5"/>
      <c r="D3606" s="6"/>
      <c r="E3606" s="8"/>
    </row>
    <row r="3607" spans="3:5" x14ac:dyDescent="0.25">
      <c r="C3607" s="5"/>
      <c r="D3607" s="6"/>
      <c r="E3607" s="8"/>
    </row>
    <row r="3608" spans="3:5" x14ac:dyDescent="0.25">
      <c r="C3608" s="5"/>
      <c r="D3608" s="6"/>
      <c r="E3608" s="8"/>
    </row>
    <row r="3609" spans="3:5" x14ac:dyDescent="0.25">
      <c r="C3609" s="5"/>
      <c r="D3609" s="6"/>
      <c r="E3609" s="8"/>
    </row>
    <row r="3610" spans="3:5" x14ac:dyDescent="0.25">
      <c r="C3610" s="5"/>
      <c r="D3610" s="6"/>
      <c r="E3610" s="8"/>
    </row>
    <row r="3611" spans="3:5" x14ac:dyDescent="0.25">
      <c r="C3611" s="5"/>
      <c r="D3611" s="6"/>
      <c r="E3611" s="8"/>
    </row>
    <row r="3612" spans="3:5" x14ac:dyDescent="0.25">
      <c r="C3612" s="5"/>
      <c r="D3612" s="6"/>
      <c r="E3612" s="8"/>
    </row>
    <row r="3613" spans="3:5" x14ac:dyDescent="0.25">
      <c r="C3613" s="5"/>
      <c r="D3613" s="6"/>
      <c r="E3613" s="8"/>
    </row>
    <row r="3614" spans="3:5" x14ac:dyDescent="0.25">
      <c r="C3614" s="5"/>
      <c r="D3614" s="6"/>
      <c r="E3614" s="8"/>
    </row>
    <row r="3615" spans="3:5" x14ac:dyDescent="0.25">
      <c r="C3615" s="5"/>
      <c r="D3615" s="6"/>
      <c r="E3615" s="8"/>
    </row>
    <row r="3616" spans="3:5" x14ac:dyDescent="0.25">
      <c r="C3616" s="5"/>
      <c r="D3616" s="6"/>
      <c r="E3616" s="8"/>
    </row>
    <row r="3617" spans="3:5" x14ac:dyDescent="0.25">
      <c r="C3617" s="5"/>
      <c r="D3617" s="6"/>
      <c r="E3617" s="8"/>
    </row>
    <row r="3618" spans="3:5" x14ac:dyDescent="0.25">
      <c r="C3618" s="5"/>
      <c r="D3618" s="6"/>
      <c r="E3618" s="8"/>
    </row>
    <row r="3619" spans="3:5" x14ac:dyDescent="0.25">
      <c r="C3619" s="5"/>
      <c r="D3619" s="6"/>
      <c r="E3619" s="8"/>
    </row>
    <row r="3620" spans="3:5" x14ac:dyDescent="0.25">
      <c r="C3620" s="5"/>
      <c r="D3620" s="6"/>
      <c r="E3620" s="8"/>
    </row>
    <row r="3621" spans="3:5" x14ac:dyDescent="0.25">
      <c r="C3621" s="5"/>
      <c r="D3621" s="6"/>
      <c r="E3621" s="8"/>
    </row>
    <row r="3622" spans="3:5" x14ac:dyDescent="0.25">
      <c r="C3622" s="5"/>
      <c r="D3622" s="6"/>
      <c r="E3622" s="8"/>
    </row>
    <row r="3623" spans="3:5" x14ac:dyDescent="0.25">
      <c r="C3623" s="5"/>
      <c r="D3623" s="6"/>
      <c r="E3623" s="8"/>
    </row>
    <row r="3624" spans="3:5" x14ac:dyDescent="0.25">
      <c r="C3624" s="5"/>
      <c r="D3624" s="6"/>
      <c r="E3624" s="8"/>
    </row>
    <row r="3625" spans="3:5" x14ac:dyDescent="0.25">
      <c r="C3625" s="5"/>
      <c r="D3625" s="6"/>
      <c r="E3625" s="8"/>
    </row>
    <row r="3626" spans="3:5" x14ac:dyDescent="0.25">
      <c r="C3626" s="5"/>
      <c r="D3626" s="6"/>
      <c r="E3626" s="8"/>
    </row>
    <row r="3627" spans="3:5" x14ac:dyDescent="0.25">
      <c r="C3627" s="5"/>
      <c r="D3627" s="6"/>
      <c r="E3627" s="8"/>
    </row>
    <row r="3628" spans="3:5" x14ac:dyDescent="0.25">
      <c r="C3628" s="5"/>
      <c r="D3628" s="6"/>
      <c r="E3628" s="8"/>
    </row>
    <row r="3629" spans="3:5" x14ac:dyDescent="0.25">
      <c r="C3629" s="5"/>
      <c r="D3629" s="6"/>
      <c r="E3629" s="8"/>
    </row>
    <row r="3630" spans="3:5" x14ac:dyDescent="0.25">
      <c r="C3630" s="5"/>
      <c r="D3630" s="6"/>
      <c r="E3630" s="8"/>
    </row>
    <row r="3631" spans="3:5" x14ac:dyDescent="0.25">
      <c r="C3631" s="5"/>
      <c r="D3631" s="6"/>
      <c r="E3631" s="8"/>
    </row>
    <row r="3632" spans="3:5" x14ac:dyDescent="0.25">
      <c r="C3632" s="5"/>
      <c r="D3632" s="6"/>
      <c r="E3632" s="8"/>
    </row>
    <row r="3633" spans="3:5" x14ac:dyDescent="0.25">
      <c r="C3633" s="5"/>
      <c r="D3633" s="6"/>
      <c r="E3633" s="8"/>
    </row>
    <row r="3634" spans="3:5" x14ac:dyDescent="0.25">
      <c r="C3634" s="5"/>
      <c r="D3634" s="6"/>
      <c r="E3634" s="8"/>
    </row>
    <row r="3635" spans="3:5" x14ac:dyDescent="0.25">
      <c r="C3635" s="5"/>
      <c r="D3635" s="6"/>
      <c r="E3635" s="8"/>
    </row>
    <row r="3636" spans="3:5" x14ac:dyDescent="0.25">
      <c r="C3636" s="5"/>
      <c r="D3636" s="6"/>
      <c r="E3636" s="8"/>
    </row>
    <row r="3637" spans="3:5" x14ac:dyDescent="0.25">
      <c r="C3637" s="5"/>
      <c r="D3637" s="6"/>
      <c r="E3637" s="8"/>
    </row>
    <row r="3638" spans="3:5" x14ac:dyDescent="0.25">
      <c r="C3638" s="5"/>
      <c r="D3638" s="6"/>
      <c r="E3638" s="8"/>
    </row>
    <row r="3639" spans="3:5" x14ac:dyDescent="0.25">
      <c r="C3639" s="5"/>
      <c r="D3639" s="6"/>
      <c r="E3639" s="8"/>
    </row>
    <row r="3640" spans="3:5" x14ac:dyDescent="0.25">
      <c r="C3640" s="5"/>
      <c r="D3640" s="6"/>
      <c r="E3640" s="8"/>
    </row>
    <row r="3641" spans="3:5" x14ac:dyDescent="0.25">
      <c r="C3641" s="5"/>
      <c r="D3641" s="6"/>
      <c r="E3641" s="8"/>
    </row>
    <row r="3642" spans="3:5" x14ac:dyDescent="0.25">
      <c r="C3642" s="5"/>
      <c r="D3642" s="6"/>
      <c r="E3642" s="8"/>
    </row>
    <row r="3643" spans="3:5" x14ac:dyDescent="0.25">
      <c r="C3643" s="5"/>
      <c r="D3643" s="6"/>
      <c r="E3643" s="8"/>
    </row>
    <row r="3644" spans="3:5" x14ac:dyDescent="0.25">
      <c r="C3644" s="5"/>
      <c r="D3644" s="6"/>
      <c r="E3644" s="8"/>
    </row>
    <row r="3645" spans="3:5" x14ac:dyDescent="0.25">
      <c r="C3645" s="5"/>
      <c r="D3645" s="6"/>
      <c r="E3645" s="8"/>
    </row>
    <row r="3646" spans="3:5" x14ac:dyDescent="0.25">
      <c r="C3646" s="5"/>
      <c r="D3646" s="6"/>
      <c r="E3646" s="8"/>
    </row>
    <row r="3647" spans="3:5" x14ac:dyDescent="0.25">
      <c r="C3647" s="5"/>
      <c r="D3647" s="6"/>
      <c r="E3647" s="8"/>
    </row>
    <row r="3648" spans="3:5" x14ac:dyDescent="0.25">
      <c r="C3648" s="5"/>
      <c r="D3648" s="6"/>
      <c r="E3648" s="8"/>
    </row>
    <row r="3649" spans="3:5" x14ac:dyDescent="0.25">
      <c r="C3649" s="5"/>
      <c r="D3649" s="6"/>
      <c r="E3649" s="8"/>
    </row>
    <row r="3650" spans="3:5" x14ac:dyDescent="0.25">
      <c r="C3650" s="5"/>
      <c r="D3650" s="6"/>
      <c r="E3650" s="8"/>
    </row>
    <row r="3651" spans="3:5" x14ac:dyDescent="0.25">
      <c r="C3651" s="5"/>
      <c r="D3651" s="6"/>
      <c r="E3651" s="8"/>
    </row>
    <row r="3652" spans="3:5" x14ac:dyDescent="0.25">
      <c r="C3652" s="5"/>
      <c r="D3652" s="6"/>
      <c r="E3652" s="8"/>
    </row>
    <row r="3653" spans="3:5" x14ac:dyDescent="0.25">
      <c r="C3653" s="5"/>
      <c r="D3653" s="6"/>
      <c r="E3653" s="8"/>
    </row>
    <row r="3654" spans="3:5" x14ac:dyDescent="0.25">
      <c r="C3654" s="5"/>
      <c r="D3654" s="6"/>
      <c r="E3654" s="8"/>
    </row>
    <row r="3655" spans="3:5" x14ac:dyDescent="0.25">
      <c r="C3655" s="5"/>
      <c r="D3655" s="6"/>
      <c r="E3655" s="8"/>
    </row>
    <row r="3656" spans="3:5" x14ac:dyDescent="0.25">
      <c r="C3656" s="5"/>
      <c r="D3656" s="6"/>
      <c r="E3656" s="8"/>
    </row>
    <row r="3657" spans="3:5" x14ac:dyDescent="0.25">
      <c r="C3657" s="5"/>
      <c r="D3657" s="6"/>
      <c r="E3657" s="8"/>
    </row>
    <row r="3658" spans="3:5" x14ac:dyDescent="0.25">
      <c r="C3658" s="5"/>
      <c r="D3658" s="6"/>
      <c r="E3658" s="8"/>
    </row>
    <row r="3659" spans="3:5" x14ac:dyDescent="0.25">
      <c r="C3659" s="5"/>
      <c r="D3659" s="6"/>
      <c r="E3659" s="8"/>
    </row>
    <row r="3660" spans="3:5" x14ac:dyDescent="0.25">
      <c r="C3660" s="5"/>
      <c r="D3660" s="6"/>
      <c r="E3660" s="8"/>
    </row>
    <row r="3661" spans="3:5" x14ac:dyDescent="0.25">
      <c r="C3661" s="5"/>
      <c r="D3661" s="6"/>
      <c r="E3661" s="8"/>
    </row>
    <row r="3662" spans="3:5" x14ac:dyDescent="0.25">
      <c r="C3662" s="5"/>
      <c r="D3662" s="6"/>
      <c r="E3662" s="8"/>
    </row>
    <row r="3663" spans="3:5" x14ac:dyDescent="0.25">
      <c r="C3663" s="5"/>
      <c r="D3663" s="6"/>
      <c r="E3663" s="8"/>
    </row>
    <row r="3664" spans="3:5" x14ac:dyDescent="0.25">
      <c r="C3664" s="5"/>
      <c r="D3664" s="6"/>
      <c r="E3664" s="8"/>
    </row>
    <row r="3665" spans="3:5" x14ac:dyDescent="0.25">
      <c r="C3665" s="5"/>
      <c r="D3665" s="6"/>
      <c r="E3665" s="8"/>
    </row>
    <row r="3666" spans="3:5" x14ac:dyDescent="0.25">
      <c r="C3666" s="5"/>
      <c r="D3666" s="6"/>
      <c r="E3666" s="8"/>
    </row>
    <row r="3667" spans="3:5" x14ac:dyDescent="0.25">
      <c r="C3667" s="5"/>
      <c r="D3667" s="6"/>
      <c r="E3667" s="8"/>
    </row>
    <row r="3668" spans="3:5" x14ac:dyDescent="0.25">
      <c r="C3668" s="5"/>
      <c r="D3668" s="6"/>
      <c r="E3668" s="8"/>
    </row>
    <row r="3669" spans="3:5" x14ac:dyDescent="0.25">
      <c r="C3669" s="5"/>
      <c r="D3669" s="6"/>
      <c r="E3669" s="8"/>
    </row>
    <row r="3670" spans="3:5" x14ac:dyDescent="0.25">
      <c r="C3670" s="5"/>
      <c r="D3670" s="6"/>
      <c r="E3670" s="8"/>
    </row>
    <row r="3671" spans="3:5" x14ac:dyDescent="0.25">
      <c r="C3671" s="5"/>
      <c r="D3671" s="6"/>
      <c r="E3671" s="8"/>
    </row>
    <row r="3672" spans="3:5" x14ac:dyDescent="0.25">
      <c r="C3672" s="5"/>
      <c r="D3672" s="6"/>
      <c r="E3672" s="8"/>
    </row>
    <row r="3673" spans="3:5" x14ac:dyDescent="0.25">
      <c r="C3673" s="5"/>
      <c r="D3673" s="6"/>
      <c r="E3673" s="8"/>
    </row>
    <row r="3674" spans="3:5" x14ac:dyDescent="0.25">
      <c r="C3674" s="5"/>
      <c r="D3674" s="6"/>
      <c r="E3674" s="8"/>
    </row>
    <row r="3675" spans="3:5" x14ac:dyDescent="0.25">
      <c r="C3675" s="5"/>
      <c r="D3675" s="6"/>
      <c r="E3675" s="8"/>
    </row>
    <row r="3676" spans="3:5" x14ac:dyDescent="0.25">
      <c r="C3676" s="5"/>
      <c r="D3676" s="6"/>
      <c r="E3676" s="8"/>
    </row>
    <row r="3677" spans="3:5" x14ac:dyDescent="0.25">
      <c r="C3677" s="5"/>
      <c r="D3677" s="6"/>
      <c r="E3677" s="8"/>
    </row>
    <row r="3678" spans="3:5" x14ac:dyDescent="0.25">
      <c r="C3678" s="5"/>
      <c r="D3678" s="6"/>
      <c r="E3678" s="8"/>
    </row>
    <row r="3679" spans="3:5" x14ac:dyDescent="0.25">
      <c r="C3679" s="5"/>
      <c r="D3679" s="6"/>
      <c r="E3679" s="8"/>
    </row>
    <row r="3680" spans="3:5" x14ac:dyDescent="0.25">
      <c r="C3680" s="5"/>
      <c r="D3680" s="6"/>
      <c r="E3680" s="8"/>
    </row>
    <row r="3681" spans="3:5" x14ac:dyDescent="0.25">
      <c r="C3681" s="5"/>
      <c r="D3681" s="6"/>
      <c r="E3681" s="8"/>
    </row>
    <row r="3682" spans="3:5" x14ac:dyDescent="0.25">
      <c r="C3682" s="5"/>
      <c r="D3682" s="6"/>
      <c r="E3682" s="8"/>
    </row>
    <row r="3683" spans="3:5" x14ac:dyDescent="0.25">
      <c r="C3683" s="5"/>
      <c r="D3683" s="6"/>
      <c r="E3683" s="8"/>
    </row>
    <row r="3684" spans="3:5" x14ac:dyDescent="0.25">
      <c r="C3684" s="5"/>
      <c r="D3684" s="6"/>
      <c r="E3684" s="8"/>
    </row>
    <row r="3685" spans="3:5" x14ac:dyDescent="0.25">
      <c r="C3685" s="5"/>
      <c r="D3685" s="6"/>
      <c r="E3685" s="8"/>
    </row>
    <row r="3686" spans="3:5" x14ac:dyDescent="0.25">
      <c r="C3686" s="5"/>
      <c r="D3686" s="6"/>
      <c r="E3686" s="8"/>
    </row>
    <row r="3687" spans="3:5" x14ac:dyDescent="0.25">
      <c r="C3687" s="5"/>
      <c r="D3687" s="6"/>
      <c r="E3687" s="8"/>
    </row>
    <row r="3688" spans="3:5" x14ac:dyDescent="0.25">
      <c r="C3688" s="5"/>
      <c r="D3688" s="6"/>
      <c r="E3688" s="8"/>
    </row>
    <row r="3689" spans="3:5" x14ac:dyDescent="0.25">
      <c r="C3689" s="5"/>
      <c r="D3689" s="6"/>
      <c r="E3689" s="8"/>
    </row>
    <row r="3690" spans="3:5" x14ac:dyDescent="0.25">
      <c r="C3690" s="5"/>
      <c r="D3690" s="6"/>
      <c r="E3690" s="8"/>
    </row>
    <row r="3691" spans="3:5" x14ac:dyDescent="0.25">
      <c r="C3691" s="5"/>
      <c r="D3691" s="6"/>
      <c r="E3691" s="8"/>
    </row>
    <row r="3692" spans="3:5" x14ac:dyDescent="0.25">
      <c r="C3692" s="5"/>
      <c r="D3692" s="6"/>
      <c r="E3692" s="8"/>
    </row>
    <row r="3693" spans="3:5" x14ac:dyDescent="0.25">
      <c r="C3693" s="5"/>
      <c r="D3693" s="6"/>
      <c r="E3693" s="8"/>
    </row>
    <row r="3694" spans="3:5" x14ac:dyDescent="0.25">
      <c r="C3694" s="5"/>
      <c r="D3694" s="6"/>
      <c r="E3694" s="8"/>
    </row>
    <row r="3695" spans="3:5" x14ac:dyDescent="0.25">
      <c r="C3695" s="5"/>
      <c r="D3695" s="6"/>
      <c r="E3695" s="8"/>
    </row>
    <row r="3696" spans="3:5" x14ac:dyDescent="0.25">
      <c r="C3696" s="5"/>
      <c r="D3696" s="6"/>
      <c r="E3696" s="8"/>
    </row>
    <row r="3697" spans="3:5" x14ac:dyDescent="0.25">
      <c r="C3697" s="5"/>
      <c r="D3697" s="6"/>
      <c r="E3697" s="8"/>
    </row>
    <row r="3698" spans="3:5" x14ac:dyDescent="0.25">
      <c r="C3698" s="5"/>
      <c r="D3698" s="6"/>
      <c r="E3698" s="8"/>
    </row>
    <row r="3699" spans="3:5" x14ac:dyDescent="0.25">
      <c r="C3699" s="5"/>
      <c r="D3699" s="6"/>
      <c r="E3699" s="8"/>
    </row>
    <row r="3700" spans="3:5" x14ac:dyDescent="0.25">
      <c r="C3700" s="5"/>
      <c r="D3700" s="6"/>
      <c r="E3700" s="8"/>
    </row>
    <row r="3701" spans="3:5" x14ac:dyDescent="0.25">
      <c r="C3701" s="5"/>
      <c r="D3701" s="6"/>
      <c r="E3701" s="8"/>
    </row>
    <row r="3702" spans="3:5" x14ac:dyDescent="0.25">
      <c r="C3702" s="5"/>
      <c r="D3702" s="6"/>
      <c r="E3702" s="8"/>
    </row>
    <row r="3703" spans="3:5" x14ac:dyDescent="0.25">
      <c r="C3703" s="5"/>
      <c r="D3703" s="6"/>
      <c r="E3703" s="8"/>
    </row>
    <row r="3704" spans="3:5" x14ac:dyDescent="0.25">
      <c r="C3704" s="5"/>
      <c r="D3704" s="6"/>
      <c r="E3704" s="8"/>
    </row>
    <row r="3705" spans="3:5" x14ac:dyDescent="0.25">
      <c r="C3705" s="5"/>
      <c r="D3705" s="6"/>
      <c r="E3705" s="8"/>
    </row>
    <row r="3706" spans="3:5" x14ac:dyDescent="0.25">
      <c r="C3706" s="5"/>
      <c r="D3706" s="6"/>
      <c r="E3706" s="8"/>
    </row>
    <row r="3707" spans="3:5" x14ac:dyDescent="0.25">
      <c r="C3707" s="5"/>
      <c r="D3707" s="6"/>
      <c r="E3707" s="8"/>
    </row>
    <row r="3708" spans="3:5" x14ac:dyDescent="0.25">
      <c r="C3708" s="5"/>
      <c r="D3708" s="6"/>
      <c r="E3708" s="8"/>
    </row>
    <row r="3709" spans="3:5" x14ac:dyDescent="0.25">
      <c r="C3709" s="5"/>
      <c r="D3709" s="6"/>
      <c r="E3709" s="8"/>
    </row>
    <row r="3710" spans="3:5" x14ac:dyDescent="0.25">
      <c r="C3710" s="5"/>
      <c r="D3710" s="6"/>
      <c r="E3710" s="8"/>
    </row>
    <row r="3711" spans="3:5" x14ac:dyDescent="0.25">
      <c r="C3711" s="5"/>
      <c r="D3711" s="6"/>
      <c r="E3711" s="8"/>
    </row>
    <row r="3712" spans="3:5" x14ac:dyDescent="0.25">
      <c r="C3712" s="5"/>
      <c r="D3712" s="6"/>
      <c r="E3712" s="8"/>
    </row>
    <row r="3713" spans="3:5" x14ac:dyDescent="0.25">
      <c r="C3713" s="5"/>
      <c r="D3713" s="6"/>
      <c r="E3713" s="8"/>
    </row>
    <row r="3714" spans="3:5" x14ac:dyDescent="0.25">
      <c r="C3714" s="5"/>
      <c r="D3714" s="6"/>
      <c r="E3714" s="8"/>
    </row>
    <row r="3715" spans="3:5" x14ac:dyDescent="0.25">
      <c r="C3715" s="5"/>
      <c r="D3715" s="6"/>
      <c r="E3715" s="8"/>
    </row>
    <row r="3716" spans="3:5" x14ac:dyDescent="0.25">
      <c r="C3716" s="5"/>
      <c r="D3716" s="6"/>
      <c r="E3716" s="8"/>
    </row>
    <row r="3717" spans="3:5" x14ac:dyDescent="0.25">
      <c r="C3717" s="5"/>
      <c r="D3717" s="6"/>
      <c r="E3717" s="8"/>
    </row>
    <row r="3718" spans="3:5" x14ac:dyDescent="0.25">
      <c r="C3718" s="5"/>
      <c r="D3718" s="6"/>
      <c r="E3718" s="8"/>
    </row>
    <row r="3719" spans="3:5" x14ac:dyDescent="0.25">
      <c r="C3719" s="5"/>
      <c r="D3719" s="6"/>
      <c r="E3719" s="8"/>
    </row>
    <row r="3720" spans="3:5" x14ac:dyDescent="0.25">
      <c r="C3720" s="5"/>
      <c r="D3720" s="6"/>
      <c r="E3720" s="8"/>
    </row>
    <row r="3721" spans="3:5" x14ac:dyDescent="0.25">
      <c r="C3721" s="5"/>
      <c r="D3721" s="6"/>
      <c r="E3721" s="8"/>
    </row>
    <row r="3722" spans="3:5" x14ac:dyDescent="0.25">
      <c r="C3722" s="5"/>
      <c r="D3722" s="6"/>
      <c r="E3722" s="8"/>
    </row>
    <row r="3723" spans="3:5" x14ac:dyDescent="0.25">
      <c r="C3723" s="5"/>
      <c r="D3723" s="6"/>
      <c r="E3723" s="8"/>
    </row>
    <row r="3724" spans="3:5" x14ac:dyDescent="0.25">
      <c r="C3724" s="5"/>
      <c r="D3724" s="6"/>
      <c r="E3724" s="8"/>
    </row>
    <row r="3725" spans="3:5" x14ac:dyDescent="0.25">
      <c r="C3725" s="5"/>
      <c r="D3725" s="6"/>
      <c r="E3725" s="8"/>
    </row>
    <row r="3726" spans="3:5" x14ac:dyDescent="0.25">
      <c r="C3726" s="5"/>
      <c r="D3726" s="6"/>
      <c r="E3726" s="8"/>
    </row>
    <row r="3727" spans="3:5" x14ac:dyDescent="0.25">
      <c r="C3727" s="5"/>
      <c r="D3727" s="6"/>
      <c r="E3727" s="8"/>
    </row>
    <row r="3728" spans="3:5" x14ac:dyDescent="0.25">
      <c r="C3728" s="5"/>
      <c r="D3728" s="6"/>
      <c r="E3728" s="8"/>
    </row>
    <row r="3729" spans="3:5" x14ac:dyDescent="0.25">
      <c r="C3729" s="5"/>
      <c r="D3729" s="6"/>
      <c r="E3729" s="8"/>
    </row>
    <row r="3730" spans="3:5" x14ac:dyDescent="0.25">
      <c r="C3730" s="5"/>
      <c r="D3730" s="6"/>
      <c r="E3730" s="8"/>
    </row>
    <row r="3731" spans="3:5" x14ac:dyDescent="0.25">
      <c r="C3731" s="5"/>
      <c r="D3731" s="6"/>
      <c r="E3731" s="8"/>
    </row>
    <row r="3732" spans="3:5" x14ac:dyDescent="0.25">
      <c r="C3732" s="5"/>
      <c r="D3732" s="6"/>
      <c r="E3732" s="8"/>
    </row>
    <row r="3733" spans="3:5" x14ac:dyDescent="0.25">
      <c r="C3733" s="5"/>
      <c r="D3733" s="6"/>
      <c r="E3733" s="8"/>
    </row>
    <row r="3734" spans="3:5" x14ac:dyDescent="0.25">
      <c r="C3734" s="5"/>
      <c r="D3734" s="6"/>
      <c r="E3734" s="8"/>
    </row>
    <row r="3735" spans="3:5" x14ac:dyDescent="0.25">
      <c r="C3735" s="5"/>
      <c r="D3735" s="6"/>
      <c r="E3735" s="8"/>
    </row>
    <row r="3736" spans="3:5" x14ac:dyDescent="0.25">
      <c r="C3736" s="5"/>
      <c r="D3736" s="6"/>
      <c r="E3736" s="8"/>
    </row>
    <row r="3737" spans="3:5" x14ac:dyDescent="0.25">
      <c r="C3737" s="5"/>
      <c r="D3737" s="6"/>
      <c r="E3737" s="8"/>
    </row>
    <row r="3738" spans="3:5" x14ac:dyDescent="0.25">
      <c r="C3738" s="5"/>
      <c r="D3738" s="6"/>
      <c r="E3738" s="8"/>
    </row>
    <row r="3739" spans="3:5" x14ac:dyDescent="0.25">
      <c r="C3739" s="5"/>
      <c r="D3739" s="6"/>
      <c r="E3739" s="8"/>
    </row>
    <row r="3740" spans="3:5" x14ac:dyDescent="0.25">
      <c r="C3740" s="5"/>
      <c r="D3740" s="6"/>
      <c r="E3740" s="8"/>
    </row>
    <row r="3741" spans="3:5" x14ac:dyDescent="0.25">
      <c r="C3741" s="5"/>
      <c r="D3741" s="6"/>
      <c r="E3741" s="8"/>
    </row>
    <row r="3742" spans="3:5" x14ac:dyDescent="0.25">
      <c r="C3742" s="5"/>
      <c r="D3742" s="6"/>
      <c r="E3742" s="8"/>
    </row>
    <row r="3743" spans="3:5" x14ac:dyDescent="0.25">
      <c r="C3743" s="5"/>
      <c r="D3743" s="6"/>
      <c r="E3743" s="8"/>
    </row>
    <row r="3744" spans="3:5" x14ac:dyDescent="0.25">
      <c r="C3744" s="5"/>
      <c r="D3744" s="6"/>
      <c r="E3744" s="8"/>
    </row>
    <row r="3745" spans="3:5" x14ac:dyDescent="0.25">
      <c r="C3745" s="5"/>
      <c r="D3745" s="6"/>
      <c r="E3745" s="8"/>
    </row>
    <row r="3746" spans="3:5" x14ac:dyDescent="0.25">
      <c r="C3746" s="5"/>
      <c r="D3746" s="6"/>
      <c r="E3746" s="8"/>
    </row>
    <row r="3747" spans="3:5" x14ac:dyDescent="0.25">
      <c r="C3747" s="5"/>
      <c r="D3747" s="6"/>
      <c r="E3747" s="8"/>
    </row>
    <row r="3748" spans="3:5" x14ac:dyDescent="0.25">
      <c r="C3748" s="5"/>
      <c r="D3748" s="6"/>
      <c r="E3748" s="8"/>
    </row>
    <row r="3749" spans="3:5" x14ac:dyDescent="0.25">
      <c r="C3749" s="5"/>
      <c r="D3749" s="6"/>
      <c r="E3749" s="8"/>
    </row>
    <row r="3750" spans="3:5" x14ac:dyDescent="0.25">
      <c r="C3750" s="5"/>
      <c r="D3750" s="6"/>
      <c r="E3750" s="8"/>
    </row>
    <row r="3751" spans="3:5" x14ac:dyDescent="0.25">
      <c r="C3751" s="5"/>
      <c r="D3751" s="6"/>
      <c r="E3751" s="8"/>
    </row>
    <row r="3752" spans="3:5" x14ac:dyDescent="0.25">
      <c r="C3752" s="5"/>
      <c r="D3752" s="6"/>
      <c r="E3752" s="8"/>
    </row>
    <row r="3753" spans="3:5" x14ac:dyDescent="0.25">
      <c r="C3753" s="5"/>
      <c r="D3753" s="6"/>
      <c r="E3753" s="8"/>
    </row>
    <row r="3754" spans="3:5" x14ac:dyDescent="0.25">
      <c r="C3754" s="5"/>
      <c r="D3754" s="6"/>
      <c r="E3754" s="8"/>
    </row>
    <row r="3755" spans="3:5" x14ac:dyDescent="0.25">
      <c r="C3755" s="5"/>
      <c r="D3755" s="6"/>
      <c r="E3755" s="8"/>
    </row>
    <row r="3756" spans="3:5" x14ac:dyDescent="0.25">
      <c r="C3756" s="5"/>
      <c r="D3756" s="6"/>
      <c r="E3756" s="8"/>
    </row>
    <row r="3757" spans="3:5" x14ac:dyDescent="0.25">
      <c r="C3757" s="5"/>
      <c r="D3757" s="6"/>
      <c r="E3757" s="8"/>
    </row>
    <row r="3758" spans="3:5" x14ac:dyDescent="0.25">
      <c r="C3758" s="5"/>
      <c r="D3758" s="6"/>
      <c r="E3758" s="8"/>
    </row>
    <row r="3759" spans="3:5" x14ac:dyDescent="0.25">
      <c r="C3759" s="5"/>
      <c r="D3759" s="6"/>
      <c r="E3759" s="8"/>
    </row>
    <row r="3760" spans="3:5" x14ac:dyDescent="0.25">
      <c r="C3760" s="5"/>
      <c r="D3760" s="6"/>
      <c r="E3760" s="8"/>
    </row>
    <row r="3761" spans="3:5" x14ac:dyDescent="0.25">
      <c r="C3761" s="5"/>
      <c r="D3761" s="6"/>
      <c r="E3761" s="8"/>
    </row>
    <row r="3762" spans="3:5" x14ac:dyDescent="0.25">
      <c r="C3762" s="5"/>
      <c r="D3762" s="6"/>
      <c r="E3762" s="8"/>
    </row>
    <row r="3763" spans="3:5" x14ac:dyDescent="0.25">
      <c r="C3763" s="5"/>
      <c r="D3763" s="6"/>
      <c r="E3763" s="8"/>
    </row>
    <row r="3764" spans="3:5" x14ac:dyDescent="0.25">
      <c r="C3764" s="5"/>
      <c r="D3764" s="6"/>
      <c r="E3764" s="8"/>
    </row>
    <row r="3765" spans="3:5" x14ac:dyDescent="0.25">
      <c r="C3765" s="5"/>
      <c r="D3765" s="6"/>
      <c r="E3765" s="8"/>
    </row>
    <row r="3766" spans="3:5" x14ac:dyDescent="0.25">
      <c r="C3766" s="5"/>
      <c r="D3766" s="6"/>
      <c r="E3766" s="8"/>
    </row>
    <row r="3767" spans="3:5" x14ac:dyDescent="0.25">
      <c r="C3767" s="5"/>
      <c r="D3767" s="6"/>
      <c r="E3767" s="8"/>
    </row>
    <row r="3768" spans="3:5" x14ac:dyDescent="0.25">
      <c r="C3768" s="5"/>
      <c r="D3768" s="6"/>
      <c r="E3768" s="8"/>
    </row>
    <row r="3769" spans="3:5" x14ac:dyDescent="0.25">
      <c r="C3769" s="5"/>
      <c r="D3769" s="6"/>
      <c r="E3769" s="8"/>
    </row>
    <row r="3770" spans="3:5" x14ac:dyDescent="0.25">
      <c r="C3770" s="5"/>
      <c r="D3770" s="6"/>
      <c r="E3770" s="8"/>
    </row>
    <row r="3771" spans="3:5" x14ac:dyDescent="0.25">
      <c r="C3771" s="5"/>
      <c r="D3771" s="6"/>
      <c r="E3771" s="8"/>
    </row>
    <row r="3772" spans="3:5" x14ac:dyDescent="0.25">
      <c r="C3772" s="5"/>
      <c r="D3772" s="6"/>
      <c r="E3772" s="8"/>
    </row>
    <row r="3773" spans="3:5" x14ac:dyDescent="0.25">
      <c r="C3773" s="5"/>
      <c r="D3773" s="6"/>
      <c r="E3773" s="8"/>
    </row>
    <row r="3774" spans="3:5" x14ac:dyDescent="0.25">
      <c r="C3774" s="5"/>
      <c r="D3774" s="6"/>
      <c r="E3774" s="8"/>
    </row>
    <row r="3775" spans="3:5" x14ac:dyDescent="0.25">
      <c r="C3775" s="5"/>
      <c r="D3775" s="6"/>
      <c r="E3775" s="8"/>
    </row>
    <row r="3776" spans="3:5" x14ac:dyDescent="0.25">
      <c r="C3776" s="5"/>
      <c r="D3776" s="6"/>
      <c r="E3776" s="8"/>
    </row>
    <row r="3777" spans="3:5" x14ac:dyDescent="0.25">
      <c r="C3777" s="5"/>
      <c r="D3777" s="6"/>
      <c r="E3777" s="8"/>
    </row>
    <row r="3778" spans="3:5" x14ac:dyDescent="0.25">
      <c r="C3778" s="5"/>
      <c r="D3778" s="6"/>
      <c r="E3778" s="8"/>
    </row>
    <row r="3779" spans="3:5" x14ac:dyDescent="0.25">
      <c r="C3779" s="5"/>
      <c r="D3779" s="6"/>
      <c r="E3779" s="8"/>
    </row>
    <row r="3780" spans="3:5" x14ac:dyDescent="0.25">
      <c r="C3780" s="5"/>
      <c r="D3780" s="6"/>
      <c r="E3780" s="8"/>
    </row>
    <row r="3781" spans="3:5" x14ac:dyDescent="0.25">
      <c r="C3781" s="5"/>
      <c r="D3781" s="6"/>
      <c r="E3781" s="8"/>
    </row>
    <row r="3782" spans="3:5" x14ac:dyDescent="0.25">
      <c r="C3782" s="5"/>
      <c r="D3782" s="6"/>
      <c r="E3782" s="8"/>
    </row>
    <row r="3783" spans="3:5" x14ac:dyDescent="0.25">
      <c r="C3783" s="5"/>
      <c r="D3783" s="6"/>
      <c r="E3783" s="8"/>
    </row>
    <row r="3784" spans="3:5" x14ac:dyDescent="0.25">
      <c r="C3784" s="5"/>
      <c r="D3784" s="6"/>
      <c r="E3784" s="8"/>
    </row>
    <row r="3785" spans="3:5" x14ac:dyDescent="0.25">
      <c r="C3785" s="5"/>
      <c r="D3785" s="6"/>
      <c r="E3785" s="8"/>
    </row>
    <row r="3786" spans="3:5" x14ac:dyDescent="0.25">
      <c r="C3786" s="5"/>
      <c r="D3786" s="6"/>
      <c r="E3786" s="8"/>
    </row>
    <row r="3787" spans="3:5" x14ac:dyDescent="0.25">
      <c r="C3787" s="5"/>
      <c r="D3787" s="6"/>
      <c r="E3787" s="8"/>
    </row>
    <row r="3788" spans="3:5" x14ac:dyDescent="0.25">
      <c r="C3788" s="5"/>
      <c r="D3788" s="6"/>
      <c r="E3788" s="8"/>
    </row>
    <row r="3789" spans="3:5" x14ac:dyDescent="0.25">
      <c r="C3789" s="5"/>
      <c r="D3789" s="6"/>
      <c r="E3789" s="8"/>
    </row>
    <row r="3790" spans="3:5" x14ac:dyDescent="0.25">
      <c r="C3790" s="5"/>
      <c r="D3790" s="6"/>
      <c r="E3790" s="8"/>
    </row>
    <row r="3791" spans="3:5" x14ac:dyDescent="0.25">
      <c r="C3791" s="5"/>
      <c r="D3791" s="6"/>
      <c r="E3791" s="8"/>
    </row>
    <row r="3792" spans="3:5" x14ac:dyDescent="0.25">
      <c r="C3792" s="5"/>
      <c r="D3792" s="6"/>
      <c r="E3792" s="8"/>
    </row>
    <row r="3793" spans="3:5" x14ac:dyDescent="0.25">
      <c r="C3793" s="5"/>
      <c r="D3793" s="6"/>
      <c r="E3793" s="8"/>
    </row>
    <row r="3794" spans="3:5" x14ac:dyDescent="0.25">
      <c r="C3794" s="5"/>
      <c r="D3794" s="6"/>
      <c r="E3794" s="8"/>
    </row>
    <row r="3795" spans="3:5" x14ac:dyDescent="0.25">
      <c r="C3795" s="5"/>
      <c r="D3795" s="6"/>
      <c r="E3795" s="8"/>
    </row>
    <row r="3796" spans="3:5" x14ac:dyDescent="0.25">
      <c r="C3796" s="5"/>
      <c r="D3796" s="6"/>
      <c r="E3796" s="8"/>
    </row>
    <row r="3797" spans="3:5" x14ac:dyDescent="0.25">
      <c r="C3797" s="5"/>
      <c r="D3797" s="6"/>
      <c r="E3797" s="8"/>
    </row>
    <row r="3798" spans="3:5" x14ac:dyDescent="0.25">
      <c r="C3798" s="5"/>
      <c r="D3798" s="6"/>
      <c r="E3798" s="8"/>
    </row>
    <row r="3799" spans="3:5" x14ac:dyDescent="0.25">
      <c r="C3799" s="5"/>
      <c r="D3799" s="6"/>
      <c r="E3799" s="8"/>
    </row>
    <row r="3800" spans="3:5" x14ac:dyDescent="0.25">
      <c r="C3800" s="5"/>
      <c r="D3800" s="6"/>
      <c r="E3800" s="8"/>
    </row>
    <row r="3801" spans="3:5" x14ac:dyDescent="0.25">
      <c r="C3801" s="5"/>
      <c r="D3801" s="6"/>
      <c r="E3801" s="8"/>
    </row>
    <row r="3802" spans="3:5" x14ac:dyDescent="0.25">
      <c r="C3802" s="5"/>
      <c r="D3802" s="6"/>
      <c r="E3802" s="8"/>
    </row>
    <row r="3803" spans="3:5" x14ac:dyDescent="0.25">
      <c r="C3803" s="5"/>
      <c r="D3803" s="6"/>
      <c r="E3803" s="8"/>
    </row>
    <row r="3804" spans="3:5" x14ac:dyDescent="0.25">
      <c r="C3804" s="5"/>
      <c r="D3804" s="6"/>
      <c r="E3804" s="8"/>
    </row>
    <row r="3805" spans="3:5" x14ac:dyDescent="0.25">
      <c r="C3805" s="5"/>
      <c r="D3805" s="6"/>
      <c r="E3805" s="8"/>
    </row>
    <row r="3806" spans="3:5" x14ac:dyDescent="0.25">
      <c r="C3806" s="5"/>
      <c r="D3806" s="6"/>
      <c r="E3806" s="8"/>
    </row>
    <row r="3807" spans="3:5" x14ac:dyDescent="0.25">
      <c r="C3807" s="5"/>
      <c r="D3807" s="6"/>
      <c r="E3807" s="8"/>
    </row>
    <row r="3808" spans="3:5" x14ac:dyDescent="0.25">
      <c r="C3808" s="5"/>
      <c r="D3808" s="6"/>
      <c r="E3808" s="8"/>
    </row>
    <row r="3809" spans="3:5" x14ac:dyDescent="0.25">
      <c r="C3809" s="5"/>
      <c r="D3809" s="6"/>
      <c r="E3809" s="8"/>
    </row>
    <row r="3810" spans="3:5" x14ac:dyDescent="0.25">
      <c r="C3810" s="5"/>
      <c r="D3810" s="6"/>
      <c r="E3810" s="8"/>
    </row>
    <row r="3811" spans="3:5" x14ac:dyDescent="0.25">
      <c r="C3811" s="5"/>
      <c r="D3811" s="6"/>
      <c r="E3811" s="8"/>
    </row>
    <row r="3812" spans="3:5" x14ac:dyDescent="0.25">
      <c r="C3812" s="5"/>
      <c r="D3812" s="6"/>
      <c r="E3812" s="8"/>
    </row>
    <row r="3813" spans="3:5" x14ac:dyDescent="0.25">
      <c r="C3813" s="5"/>
      <c r="D3813" s="6"/>
      <c r="E3813" s="8"/>
    </row>
    <row r="3814" spans="3:5" x14ac:dyDescent="0.25">
      <c r="C3814" s="5"/>
      <c r="D3814" s="6"/>
      <c r="E3814" s="8"/>
    </row>
    <row r="3815" spans="3:5" x14ac:dyDescent="0.25">
      <c r="C3815" s="5"/>
      <c r="D3815" s="6"/>
      <c r="E3815" s="8"/>
    </row>
    <row r="3816" spans="3:5" x14ac:dyDescent="0.25">
      <c r="C3816" s="5"/>
      <c r="D3816" s="6"/>
      <c r="E3816" s="8"/>
    </row>
    <row r="3817" spans="3:5" x14ac:dyDescent="0.25">
      <c r="C3817" s="5"/>
      <c r="D3817" s="6"/>
      <c r="E3817" s="8"/>
    </row>
    <row r="3818" spans="3:5" x14ac:dyDescent="0.25">
      <c r="C3818" s="5"/>
      <c r="D3818" s="6"/>
      <c r="E3818" s="8"/>
    </row>
    <row r="3819" spans="3:5" x14ac:dyDescent="0.25">
      <c r="C3819" s="5"/>
      <c r="D3819" s="6"/>
      <c r="E3819" s="8"/>
    </row>
    <row r="3820" spans="3:5" x14ac:dyDescent="0.25">
      <c r="C3820" s="5"/>
      <c r="D3820" s="6"/>
      <c r="E3820" s="8"/>
    </row>
    <row r="3821" spans="3:5" x14ac:dyDescent="0.25">
      <c r="C3821" s="5"/>
      <c r="D3821" s="6"/>
      <c r="E3821" s="8"/>
    </row>
    <row r="3822" spans="3:5" x14ac:dyDescent="0.25">
      <c r="C3822" s="5"/>
      <c r="D3822" s="6"/>
      <c r="E3822" s="8"/>
    </row>
    <row r="3823" spans="3:5" x14ac:dyDescent="0.25">
      <c r="C3823" s="5"/>
      <c r="D3823" s="6"/>
      <c r="E3823" s="8"/>
    </row>
    <row r="3824" spans="3:5" x14ac:dyDescent="0.25">
      <c r="C3824" s="5"/>
      <c r="D3824" s="6"/>
      <c r="E3824" s="8"/>
    </row>
    <row r="3825" spans="3:5" x14ac:dyDescent="0.25">
      <c r="C3825" s="5"/>
      <c r="D3825" s="6"/>
      <c r="E3825" s="8"/>
    </row>
    <row r="3826" spans="3:5" x14ac:dyDescent="0.25">
      <c r="C3826" s="5"/>
      <c r="D3826" s="6"/>
      <c r="E3826" s="8"/>
    </row>
    <row r="3827" spans="3:5" x14ac:dyDescent="0.25">
      <c r="C3827" s="5"/>
      <c r="D3827" s="6"/>
      <c r="E3827" s="8"/>
    </row>
    <row r="3828" spans="3:5" x14ac:dyDescent="0.25">
      <c r="C3828" s="5"/>
      <c r="D3828" s="6"/>
      <c r="E3828" s="8"/>
    </row>
    <row r="3829" spans="3:5" x14ac:dyDescent="0.25">
      <c r="C3829" s="5"/>
      <c r="D3829" s="6"/>
      <c r="E3829" s="8"/>
    </row>
    <row r="3830" spans="3:5" x14ac:dyDescent="0.25">
      <c r="C3830" s="5"/>
      <c r="D3830" s="6"/>
      <c r="E3830" s="8"/>
    </row>
    <row r="3831" spans="3:5" x14ac:dyDescent="0.25">
      <c r="C3831" s="5"/>
      <c r="D3831" s="6"/>
      <c r="E3831" s="8"/>
    </row>
    <row r="3832" spans="3:5" x14ac:dyDescent="0.25">
      <c r="C3832" s="5"/>
      <c r="D3832" s="6"/>
      <c r="E3832" s="8"/>
    </row>
    <row r="3833" spans="3:5" x14ac:dyDescent="0.25">
      <c r="C3833" s="5"/>
      <c r="D3833" s="6"/>
      <c r="E3833" s="8"/>
    </row>
    <row r="3834" spans="3:5" x14ac:dyDescent="0.25">
      <c r="C3834" s="5"/>
      <c r="D3834" s="6"/>
      <c r="E3834" s="8"/>
    </row>
    <row r="3835" spans="3:5" x14ac:dyDescent="0.25">
      <c r="C3835" s="5"/>
      <c r="D3835" s="6"/>
      <c r="E3835" s="8"/>
    </row>
    <row r="3836" spans="3:5" x14ac:dyDescent="0.25">
      <c r="C3836" s="5"/>
      <c r="D3836" s="6"/>
      <c r="E3836" s="8"/>
    </row>
    <row r="3837" spans="3:5" x14ac:dyDescent="0.25">
      <c r="C3837" s="5"/>
      <c r="D3837" s="6"/>
      <c r="E3837" s="8"/>
    </row>
    <row r="3838" spans="3:5" x14ac:dyDescent="0.25">
      <c r="C3838" s="5"/>
      <c r="D3838" s="6"/>
      <c r="E3838" s="8"/>
    </row>
    <row r="3839" spans="3:5" x14ac:dyDescent="0.25">
      <c r="C3839" s="5"/>
      <c r="D3839" s="6"/>
      <c r="E3839" s="8"/>
    </row>
    <row r="3840" spans="3:5" x14ac:dyDescent="0.25">
      <c r="C3840" s="5"/>
      <c r="D3840" s="6"/>
      <c r="E3840" s="8"/>
    </row>
    <row r="3841" spans="3:5" x14ac:dyDescent="0.25">
      <c r="C3841" s="5"/>
      <c r="D3841" s="6"/>
      <c r="E3841" s="8"/>
    </row>
    <row r="3842" spans="3:5" x14ac:dyDescent="0.25">
      <c r="C3842" s="5"/>
      <c r="D3842" s="6"/>
      <c r="E3842" s="8"/>
    </row>
    <row r="3843" spans="3:5" x14ac:dyDescent="0.25">
      <c r="C3843" s="5"/>
      <c r="D3843" s="6"/>
      <c r="E3843" s="8"/>
    </row>
    <row r="3844" spans="3:5" x14ac:dyDescent="0.25">
      <c r="C3844" s="5"/>
      <c r="D3844" s="6"/>
      <c r="E3844" s="8"/>
    </row>
    <row r="3845" spans="3:5" x14ac:dyDescent="0.25">
      <c r="C3845" s="5"/>
      <c r="D3845" s="6"/>
      <c r="E3845" s="8"/>
    </row>
    <row r="3846" spans="3:5" x14ac:dyDescent="0.25">
      <c r="C3846" s="5"/>
      <c r="D3846" s="6"/>
      <c r="E3846" s="8"/>
    </row>
    <row r="3847" spans="3:5" x14ac:dyDescent="0.25">
      <c r="C3847" s="5"/>
      <c r="D3847" s="6"/>
      <c r="E3847" s="8"/>
    </row>
    <row r="3848" spans="3:5" x14ac:dyDescent="0.25">
      <c r="C3848" s="5"/>
      <c r="D3848" s="6"/>
      <c r="E3848" s="8"/>
    </row>
    <row r="3849" spans="3:5" x14ac:dyDescent="0.25">
      <c r="C3849" s="5"/>
      <c r="D3849" s="6"/>
      <c r="E3849" s="8"/>
    </row>
    <row r="3850" spans="3:5" x14ac:dyDescent="0.25">
      <c r="C3850" s="5"/>
      <c r="D3850" s="6"/>
      <c r="E3850" s="8"/>
    </row>
    <row r="3851" spans="3:5" x14ac:dyDescent="0.25">
      <c r="C3851" s="5"/>
      <c r="D3851" s="6"/>
      <c r="E3851" s="8"/>
    </row>
    <row r="3852" spans="3:5" x14ac:dyDescent="0.25">
      <c r="C3852" s="5"/>
      <c r="D3852" s="6"/>
      <c r="E3852" s="8"/>
    </row>
    <row r="3853" spans="3:5" x14ac:dyDescent="0.25">
      <c r="C3853" s="5"/>
      <c r="D3853" s="6"/>
      <c r="E3853" s="8"/>
    </row>
    <row r="3854" spans="3:5" x14ac:dyDescent="0.25">
      <c r="C3854" s="5"/>
      <c r="D3854" s="6"/>
      <c r="E3854" s="8"/>
    </row>
    <row r="3855" spans="3:5" x14ac:dyDescent="0.25">
      <c r="C3855" s="5"/>
      <c r="D3855" s="6"/>
      <c r="E3855" s="8"/>
    </row>
    <row r="3856" spans="3:5" x14ac:dyDescent="0.25">
      <c r="C3856" s="5"/>
      <c r="D3856" s="6"/>
      <c r="E3856" s="8"/>
    </row>
    <row r="3857" spans="3:5" x14ac:dyDescent="0.25">
      <c r="C3857" s="5"/>
      <c r="D3857" s="6"/>
      <c r="E3857" s="8"/>
    </row>
    <row r="3858" spans="3:5" x14ac:dyDescent="0.25">
      <c r="C3858" s="5"/>
      <c r="D3858" s="6"/>
      <c r="E3858" s="8"/>
    </row>
    <row r="3859" spans="3:5" x14ac:dyDescent="0.25">
      <c r="C3859" s="5"/>
      <c r="D3859" s="6"/>
      <c r="E3859" s="8"/>
    </row>
    <row r="3860" spans="3:5" x14ac:dyDescent="0.25">
      <c r="C3860" s="5"/>
      <c r="D3860" s="6"/>
      <c r="E3860" s="8"/>
    </row>
    <row r="3861" spans="3:5" x14ac:dyDescent="0.25">
      <c r="C3861" s="5"/>
      <c r="D3861" s="6"/>
      <c r="E3861" s="8"/>
    </row>
    <row r="3862" spans="3:5" x14ac:dyDescent="0.25">
      <c r="C3862" s="5"/>
      <c r="D3862" s="6"/>
      <c r="E3862" s="8"/>
    </row>
    <row r="3863" spans="3:5" x14ac:dyDescent="0.25">
      <c r="C3863" s="5"/>
      <c r="D3863" s="6"/>
      <c r="E3863" s="8"/>
    </row>
    <row r="3864" spans="3:5" x14ac:dyDescent="0.25">
      <c r="C3864" s="5"/>
      <c r="D3864" s="6"/>
      <c r="E3864" s="8"/>
    </row>
    <row r="3865" spans="3:5" x14ac:dyDescent="0.25">
      <c r="C3865" s="5"/>
      <c r="D3865" s="6"/>
      <c r="E3865" s="8"/>
    </row>
    <row r="3866" spans="3:5" x14ac:dyDescent="0.25">
      <c r="C3866" s="5"/>
      <c r="D3866" s="6"/>
      <c r="E3866" s="8"/>
    </row>
    <row r="3867" spans="3:5" x14ac:dyDescent="0.25">
      <c r="C3867" s="5"/>
      <c r="D3867" s="6"/>
      <c r="E3867" s="8"/>
    </row>
    <row r="3868" spans="3:5" x14ac:dyDescent="0.25">
      <c r="C3868" s="5"/>
      <c r="D3868" s="6"/>
      <c r="E3868" s="8"/>
    </row>
    <row r="3869" spans="3:5" x14ac:dyDescent="0.25">
      <c r="C3869" s="5"/>
      <c r="D3869" s="6"/>
      <c r="E3869" s="8"/>
    </row>
    <row r="3870" spans="3:5" x14ac:dyDescent="0.25">
      <c r="C3870" s="5"/>
      <c r="D3870" s="6"/>
      <c r="E3870" s="8"/>
    </row>
    <row r="3871" spans="3:5" x14ac:dyDescent="0.25">
      <c r="C3871" s="5"/>
      <c r="D3871" s="6"/>
      <c r="E3871" s="8"/>
    </row>
    <row r="3872" spans="3:5" x14ac:dyDescent="0.25">
      <c r="C3872" s="5"/>
      <c r="D3872" s="6"/>
      <c r="E3872" s="8"/>
    </row>
    <row r="3873" spans="3:5" x14ac:dyDescent="0.25">
      <c r="C3873" s="5"/>
      <c r="D3873" s="6"/>
      <c r="E3873" s="8"/>
    </row>
    <row r="3874" spans="3:5" x14ac:dyDescent="0.25">
      <c r="C3874" s="5"/>
      <c r="D3874" s="6"/>
      <c r="E3874" s="8"/>
    </row>
    <row r="3875" spans="3:5" x14ac:dyDescent="0.25">
      <c r="C3875" s="5"/>
      <c r="D3875" s="6"/>
      <c r="E3875" s="8"/>
    </row>
    <row r="3876" spans="3:5" x14ac:dyDescent="0.25">
      <c r="C3876" s="5"/>
      <c r="D3876" s="6"/>
      <c r="E3876" s="8"/>
    </row>
    <row r="3877" spans="3:5" x14ac:dyDescent="0.25">
      <c r="C3877" s="5"/>
      <c r="D3877" s="6"/>
      <c r="E3877" s="8"/>
    </row>
    <row r="3878" spans="3:5" x14ac:dyDescent="0.25">
      <c r="C3878" s="5"/>
      <c r="D3878" s="6"/>
      <c r="E3878" s="8"/>
    </row>
    <row r="3879" spans="3:5" x14ac:dyDescent="0.25">
      <c r="C3879" s="5"/>
      <c r="D3879" s="6"/>
      <c r="E3879" s="8"/>
    </row>
    <row r="3880" spans="3:5" x14ac:dyDescent="0.25">
      <c r="C3880" s="5"/>
      <c r="D3880" s="6"/>
      <c r="E3880" s="8"/>
    </row>
    <row r="3881" spans="3:5" x14ac:dyDescent="0.25">
      <c r="C3881" s="5"/>
      <c r="D3881" s="6"/>
      <c r="E3881" s="8"/>
    </row>
    <row r="3882" spans="3:5" x14ac:dyDescent="0.25">
      <c r="C3882" s="5"/>
      <c r="D3882" s="6"/>
      <c r="E3882" s="8"/>
    </row>
    <row r="3883" spans="3:5" x14ac:dyDescent="0.25">
      <c r="C3883" s="5"/>
      <c r="D3883" s="6"/>
      <c r="E3883" s="8"/>
    </row>
    <row r="3884" spans="3:5" x14ac:dyDescent="0.25">
      <c r="C3884" s="5"/>
      <c r="D3884" s="6"/>
      <c r="E3884" s="8"/>
    </row>
    <row r="3885" spans="3:5" x14ac:dyDescent="0.25">
      <c r="C3885" s="5"/>
      <c r="D3885" s="6"/>
      <c r="E3885" s="8"/>
    </row>
    <row r="3886" spans="3:5" x14ac:dyDescent="0.25">
      <c r="C3886" s="5"/>
      <c r="D3886" s="6"/>
      <c r="E3886" s="8"/>
    </row>
    <row r="3887" spans="3:5" x14ac:dyDescent="0.25">
      <c r="C3887" s="5"/>
      <c r="D3887" s="6"/>
      <c r="E3887" s="8"/>
    </row>
    <row r="3888" spans="3:5" x14ac:dyDescent="0.25">
      <c r="C3888" s="5"/>
      <c r="D3888" s="6"/>
      <c r="E3888" s="8"/>
    </row>
    <row r="3889" spans="3:5" x14ac:dyDescent="0.25">
      <c r="C3889" s="5"/>
      <c r="D3889" s="6"/>
      <c r="E3889" s="8"/>
    </row>
    <row r="3890" spans="3:5" x14ac:dyDescent="0.25">
      <c r="C3890" s="5"/>
      <c r="D3890" s="6"/>
      <c r="E3890" s="8"/>
    </row>
    <row r="3891" spans="3:5" x14ac:dyDescent="0.25">
      <c r="C3891" s="5"/>
      <c r="D3891" s="6"/>
      <c r="E3891" s="8"/>
    </row>
    <row r="3892" spans="3:5" x14ac:dyDescent="0.25">
      <c r="C3892" s="5"/>
      <c r="D3892" s="6"/>
      <c r="E3892" s="8"/>
    </row>
    <row r="3893" spans="3:5" x14ac:dyDescent="0.25">
      <c r="C3893" s="5"/>
      <c r="D3893" s="6"/>
      <c r="E3893" s="8"/>
    </row>
    <row r="3894" spans="3:5" x14ac:dyDescent="0.25">
      <c r="C3894" s="5"/>
      <c r="D3894" s="6"/>
      <c r="E3894" s="8"/>
    </row>
    <row r="3895" spans="3:5" x14ac:dyDescent="0.25">
      <c r="C3895" s="5"/>
      <c r="D3895" s="6"/>
      <c r="E3895" s="8"/>
    </row>
    <row r="3896" spans="3:5" x14ac:dyDescent="0.25">
      <c r="C3896" s="5"/>
      <c r="D3896" s="6"/>
      <c r="E3896" s="8"/>
    </row>
    <row r="3897" spans="3:5" x14ac:dyDescent="0.25">
      <c r="C3897" s="5"/>
      <c r="D3897" s="6"/>
      <c r="E3897" s="8"/>
    </row>
    <row r="3898" spans="3:5" x14ac:dyDescent="0.25">
      <c r="C3898" s="5"/>
      <c r="D3898" s="6"/>
      <c r="E3898" s="8"/>
    </row>
    <row r="3899" spans="3:5" x14ac:dyDescent="0.25">
      <c r="C3899" s="5"/>
      <c r="D3899" s="6"/>
      <c r="E3899" s="8"/>
    </row>
    <row r="3900" spans="3:5" x14ac:dyDescent="0.25">
      <c r="C3900" s="5"/>
      <c r="D3900" s="6"/>
      <c r="E3900" s="8"/>
    </row>
    <row r="3901" spans="3:5" x14ac:dyDescent="0.25">
      <c r="C3901" s="5"/>
      <c r="D3901" s="6"/>
      <c r="E3901" s="8"/>
    </row>
    <row r="3902" spans="3:5" x14ac:dyDescent="0.25">
      <c r="C3902" s="5"/>
      <c r="D3902" s="6"/>
      <c r="E3902" s="8"/>
    </row>
    <row r="3903" spans="3:5" x14ac:dyDescent="0.25">
      <c r="C3903" s="5"/>
      <c r="D3903" s="6"/>
      <c r="E3903" s="8"/>
    </row>
    <row r="3904" spans="3:5" x14ac:dyDescent="0.25">
      <c r="C3904" s="5"/>
      <c r="D3904" s="6"/>
      <c r="E3904" s="8"/>
    </row>
    <row r="3905" spans="3:5" x14ac:dyDescent="0.25">
      <c r="C3905" s="5"/>
      <c r="D3905" s="6"/>
      <c r="E3905" s="8"/>
    </row>
    <row r="3906" spans="3:5" x14ac:dyDescent="0.25">
      <c r="C3906" s="5"/>
      <c r="D3906" s="6"/>
      <c r="E3906" s="8"/>
    </row>
    <row r="3907" spans="3:5" x14ac:dyDescent="0.25">
      <c r="C3907" s="5"/>
      <c r="D3907" s="6"/>
      <c r="E3907" s="8"/>
    </row>
    <row r="3908" spans="3:5" x14ac:dyDescent="0.25">
      <c r="C3908" s="5"/>
      <c r="D3908" s="6"/>
      <c r="E3908" s="8"/>
    </row>
    <row r="3909" spans="3:5" x14ac:dyDescent="0.25">
      <c r="C3909" s="5"/>
      <c r="D3909" s="6"/>
      <c r="E3909" s="8"/>
    </row>
    <row r="3910" spans="3:5" x14ac:dyDescent="0.25">
      <c r="C3910" s="5"/>
      <c r="D3910" s="6"/>
      <c r="E3910" s="8"/>
    </row>
    <row r="3911" spans="3:5" x14ac:dyDescent="0.25">
      <c r="C3911" s="5"/>
      <c r="D3911" s="6"/>
      <c r="E3911" s="8"/>
    </row>
    <row r="3912" spans="3:5" x14ac:dyDescent="0.25">
      <c r="C3912" s="5"/>
      <c r="D3912" s="6"/>
      <c r="E3912" s="8"/>
    </row>
    <row r="3913" spans="3:5" x14ac:dyDescent="0.25">
      <c r="C3913" s="5"/>
      <c r="D3913" s="6"/>
      <c r="E3913" s="8"/>
    </row>
    <row r="3914" spans="3:5" x14ac:dyDescent="0.25">
      <c r="C3914" s="5"/>
      <c r="D3914" s="6"/>
      <c r="E3914" s="8"/>
    </row>
    <row r="3915" spans="3:5" x14ac:dyDescent="0.25">
      <c r="C3915" s="5"/>
      <c r="D3915" s="6"/>
      <c r="E3915" s="8"/>
    </row>
    <row r="3916" spans="3:5" x14ac:dyDescent="0.25">
      <c r="C3916" s="5"/>
      <c r="D3916" s="6"/>
      <c r="E3916" s="8"/>
    </row>
    <row r="3917" spans="3:5" x14ac:dyDescent="0.25">
      <c r="C3917" s="5"/>
      <c r="D3917" s="6"/>
      <c r="E3917" s="8"/>
    </row>
    <row r="3918" spans="3:5" x14ac:dyDescent="0.25">
      <c r="C3918" s="5"/>
      <c r="D3918" s="6"/>
      <c r="E3918" s="8"/>
    </row>
    <row r="3919" spans="3:5" x14ac:dyDescent="0.25">
      <c r="C3919" s="5"/>
      <c r="D3919" s="6"/>
      <c r="E3919" s="8"/>
    </row>
    <row r="3920" spans="3:5" x14ac:dyDescent="0.25">
      <c r="C3920" s="5"/>
      <c r="D3920" s="6"/>
      <c r="E3920" s="8"/>
    </row>
    <row r="3921" spans="3:5" x14ac:dyDescent="0.25">
      <c r="C3921" s="5"/>
      <c r="D3921" s="6"/>
      <c r="E3921" s="8"/>
    </row>
    <row r="3922" spans="3:5" x14ac:dyDescent="0.25">
      <c r="C3922" s="5"/>
      <c r="D3922" s="6"/>
      <c r="E3922" s="8"/>
    </row>
    <row r="3923" spans="3:5" x14ac:dyDescent="0.25">
      <c r="C3923" s="5"/>
      <c r="D3923" s="6"/>
      <c r="E3923" s="8"/>
    </row>
    <row r="3924" spans="3:5" x14ac:dyDescent="0.25">
      <c r="C3924" s="5"/>
      <c r="D3924" s="6"/>
      <c r="E3924" s="8"/>
    </row>
    <row r="3925" spans="3:5" x14ac:dyDescent="0.25">
      <c r="C3925" s="5"/>
      <c r="D3925" s="6"/>
      <c r="E3925" s="8"/>
    </row>
    <row r="3926" spans="3:5" x14ac:dyDescent="0.25">
      <c r="C3926" s="5"/>
      <c r="D3926" s="6"/>
      <c r="E3926" s="8"/>
    </row>
    <row r="3927" spans="3:5" x14ac:dyDescent="0.25">
      <c r="C3927" s="5"/>
      <c r="D3927" s="6"/>
      <c r="E3927" s="8"/>
    </row>
    <row r="3928" spans="3:5" x14ac:dyDescent="0.25">
      <c r="C3928" s="5"/>
      <c r="D3928" s="6"/>
      <c r="E3928" s="8"/>
    </row>
    <row r="3929" spans="3:5" x14ac:dyDescent="0.25">
      <c r="C3929" s="5"/>
      <c r="D3929" s="6"/>
      <c r="E3929" s="8"/>
    </row>
    <row r="3930" spans="3:5" x14ac:dyDescent="0.25">
      <c r="C3930" s="5"/>
      <c r="D3930" s="6"/>
      <c r="E3930" s="8"/>
    </row>
    <row r="3931" spans="3:5" x14ac:dyDescent="0.25">
      <c r="C3931" s="5"/>
      <c r="D3931" s="6"/>
      <c r="E3931" s="8"/>
    </row>
    <row r="3932" spans="3:5" x14ac:dyDescent="0.25">
      <c r="C3932" s="5"/>
      <c r="D3932" s="6"/>
      <c r="E3932" s="8"/>
    </row>
    <row r="3933" spans="3:5" x14ac:dyDescent="0.25">
      <c r="C3933" s="5"/>
      <c r="D3933" s="6"/>
      <c r="E3933" s="8"/>
    </row>
    <row r="3934" spans="3:5" x14ac:dyDescent="0.25">
      <c r="C3934" s="5"/>
      <c r="D3934" s="6"/>
      <c r="E3934" s="8"/>
    </row>
    <row r="3935" spans="3:5" x14ac:dyDescent="0.25">
      <c r="C3935" s="5"/>
      <c r="D3935" s="6"/>
      <c r="E3935" s="8"/>
    </row>
    <row r="3936" spans="3:5" x14ac:dyDescent="0.25">
      <c r="C3936" s="5"/>
      <c r="D3936" s="6"/>
      <c r="E3936" s="8"/>
    </row>
    <row r="3937" spans="3:5" x14ac:dyDescent="0.25">
      <c r="C3937" s="5"/>
      <c r="D3937" s="6"/>
      <c r="E3937" s="8"/>
    </row>
    <row r="3938" spans="3:5" x14ac:dyDescent="0.25">
      <c r="C3938" s="5"/>
      <c r="D3938" s="6"/>
      <c r="E3938" s="8"/>
    </row>
    <row r="3939" spans="3:5" x14ac:dyDescent="0.25">
      <c r="C3939" s="5"/>
      <c r="D3939" s="6"/>
      <c r="E3939" s="8"/>
    </row>
    <row r="3940" spans="3:5" x14ac:dyDescent="0.25">
      <c r="C3940" s="5"/>
      <c r="D3940" s="6"/>
      <c r="E3940" s="8"/>
    </row>
    <row r="3941" spans="3:5" x14ac:dyDescent="0.25">
      <c r="C3941" s="5"/>
      <c r="D3941" s="6"/>
      <c r="E3941" s="8"/>
    </row>
    <row r="3942" spans="3:5" x14ac:dyDescent="0.25">
      <c r="C3942" s="5"/>
      <c r="D3942" s="6"/>
      <c r="E3942" s="8"/>
    </row>
    <row r="3943" spans="3:5" x14ac:dyDescent="0.25">
      <c r="C3943" s="5"/>
      <c r="D3943" s="6"/>
      <c r="E3943" s="8"/>
    </row>
    <row r="3944" spans="3:5" x14ac:dyDescent="0.25">
      <c r="C3944" s="5"/>
      <c r="D3944" s="6"/>
      <c r="E3944" s="8"/>
    </row>
    <row r="3945" spans="3:5" x14ac:dyDescent="0.25">
      <c r="C3945" s="5"/>
      <c r="D3945" s="6"/>
      <c r="E3945" s="8"/>
    </row>
    <row r="3946" spans="3:5" x14ac:dyDescent="0.25">
      <c r="C3946" s="5"/>
      <c r="D3946" s="6"/>
      <c r="E3946" s="8"/>
    </row>
    <row r="3947" spans="3:5" x14ac:dyDescent="0.25">
      <c r="C3947" s="5"/>
      <c r="D3947" s="6"/>
      <c r="E3947" s="8"/>
    </row>
    <row r="3948" spans="3:5" x14ac:dyDescent="0.25">
      <c r="C3948" s="5"/>
      <c r="D3948" s="6"/>
      <c r="E3948" s="8"/>
    </row>
    <row r="3949" spans="3:5" x14ac:dyDescent="0.25">
      <c r="C3949" s="5"/>
      <c r="D3949" s="6"/>
      <c r="E3949" s="8"/>
    </row>
    <row r="3950" spans="3:5" x14ac:dyDescent="0.25">
      <c r="C3950" s="5"/>
      <c r="D3950" s="6"/>
      <c r="E3950" s="8"/>
    </row>
    <row r="3951" spans="3:5" x14ac:dyDescent="0.25">
      <c r="C3951" s="5"/>
      <c r="D3951" s="6"/>
      <c r="E3951" s="8"/>
    </row>
    <row r="3952" spans="3:5" x14ac:dyDescent="0.25">
      <c r="C3952" s="5"/>
      <c r="D3952" s="6"/>
      <c r="E3952" s="8"/>
    </row>
    <row r="3953" spans="3:5" x14ac:dyDescent="0.25">
      <c r="C3953" s="5"/>
      <c r="D3953" s="6"/>
      <c r="E3953" s="8"/>
    </row>
    <row r="3954" spans="3:5" x14ac:dyDescent="0.25">
      <c r="C3954" s="5"/>
      <c r="D3954" s="6"/>
      <c r="E3954" s="8"/>
    </row>
    <row r="3955" spans="3:5" x14ac:dyDescent="0.25">
      <c r="C3955" s="5"/>
      <c r="D3955" s="6"/>
      <c r="E3955" s="8"/>
    </row>
    <row r="3956" spans="3:5" x14ac:dyDescent="0.25">
      <c r="C3956" s="5"/>
      <c r="D3956" s="6"/>
      <c r="E3956" s="8"/>
    </row>
    <row r="3957" spans="3:5" x14ac:dyDescent="0.25">
      <c r="C3957" s="5"/>
      <c r="D3957" s="6"/>
      <c r="E3957" s="8"/>
    </row>
    <row r="3958" spans="3:5" x14ac:dyDescent="0.25">
      <c r="C3958" s="5"/>
      <c r="D3958" s="6"/>
      <c r="E3958" s="8"/>
    </row>
    <row r="3959" spans="3:5" x14ac:dyDescent="0.25">
      <c r="C3959" s="5"/>
      <c r="D3959" s="6"/>
      <c r="E3959" s="8"/>
    </row>
    <row r="3960" spans="3:5" x14ac:dyDescent="0.25">
      <c r="C3960" s="5"/>
      <c r="D3960" s="6"/>
      <c r="E3960" s="8"/>
    </row>
    <row r="3961" spans="3:5" x14ac:dyDescent="0.25">
      <c r="C3961" s="5"/>
      <c r="D3961" s="6"/>
      <c r="E3961" s="8"/>
    </row>
    <row r="3962" spans="3:5" x14ac:dyDescent="0.25">
      <c r="C3962" s="5"/>
      <c r="D3962" s="6"/>
      <c r="E3962" s="8"/>
    </row>
    <row r="3963" spans="3:5" x14ac:dyDescent="0.25">
      <c r="C3963" s="5"/>
      <c r="D3963" s="6"/>
      <c r="E3963" s="8"/>
    </row>
    <row r="3964" spans="3:5" x14ac:dyDescent="0.25">
      <c r="C3964" s="5"/>
      <c r="D3964" s="6"/>
      <c r="E3964" s="8"/>
    </row>
    <row r="3965" spans="3:5" x14ac:dyDescent="0.25">
      <c r="C3965" s="5"/>
      <c r="D3965" s="6"/>
      <c r="E3965" s="8"/>
    </row>
    <row r="3966" spans="3:5" x14ac:dyDescent="0.25">
      <c r="C3966" s="5"/>
      <c r="D3966" s="6"/>
      <c r="E3966" s="8"/>
    </row>
    <row r="3967" spans="3:5" x14ac:dyDescent="0.25">
      <c r="C3967" s="5"/>
      <c r="D3967" s="6"/>
      <c r="E3967" s="8"/>
    </row>
    <row r="3968" spans="3:5" x14ac:dyDescent="0.25">
      <c r="C3968" s="5"/>
      <c r="D3968" s="6"/>
      <c r="E3968" s="8"/>
    </row>
    <row r="3969" spans="3:5" x14ac:dyDescent="0.25">
      <c r="C3969" s="5"/>
      <c r="D3969" s="6"/>
      <c r="E3969" s="8"/>
    </row>
    <row r="3970" spans="3:5" x14ac:dyDescent="0.25">
      <c r="C3970" s="5"/>
      <c r="D3970" s="6"/>
      <c r="E3970" s="8"/>
    </row>
    <row r="3971" spans="3:5" x14ac:dyDescent="0.25">
      <c r="C3971" s="5"/>
      <c r="D3971" s="6"/>
      <c r="E3971" s="8"/>
    </row>
    <row r="3972" spans="3:5" x14ac:dyDescent="0.25">
      <c r="C3972" s="5"/>
      <c r="D3972" s="6"/>
      <c r="E3972" s="8"/>
    </row>
    <row r="3973" spans="3:5" x14ac:dyDescent="0.25">
      <c r="C3973" s="5"/>
      <c r="D3973" s="6"/>
      <c r="E3973" s="8"/>
    </row>
    <row r="3974" spans="3:5" x14ac:dyDescent="0.25">
      <c r="C3974" s="5"/>
      <c r="D3974" s="6"/>
      <c r="E3974" s="8"/>
    </row>
    <row r="3975" spans="3:5" x14ac:dyDescent="0.25">
      <c r="C3975" s="5"/>
      <c r="D3975" s="6"/>
      <c r="E3975" s="8"/>
    </row>
    <row r="3976" spans="3:5" x14ac:dyDescent="0.25">
      <c r="C3976" s="5"/>
      <c r="D3976" s="6"/>
      <c r="E3976" s="8"/>
    </row>
    <row r="3977" spans="3:5" x14ac:dyDescent="0.25">
      <c r="C3977" s="5"/>
      <c r="D3977" s="6"/>
      <c r="E3977" s="8"/>
    </row>
    <row r="3978" spans="3:5" x14ac:dyDescent="0.25">
      <c r="C3978" s="5"/>
      <c r="D3978" s="6"/>
      <c r="E3978" s="8"/>
    </row>
    <row r="3979" spans="3:5" x14ac:dyDescent="0.25">
      <c r="C3979" s="5"/>
      <c r="D3979" s="6"/>
      <c r="E3979" s="8"/>
    </row>
    <row r="3980" spans="3:5" x14ac:dyDescent="0.25">
      <c r="C3980" s="5"/>
      <c r="D3980" s="6"/>
      <c r="E3980" s="8"/>
    </row>
    <row r="3981" spans="3:5" x14ac:dyDescent="0.25">
      <c r="C3981" s="5"/>
      <c r="D3981" s="6"/>
      <c r="E3981" s="8"/>
    </row>
    <row r="3982" spans="3:5" x14ac:dyDescent="0.25">
      <c r="C3982" s="5"/>
      <c r="D3982" s="6"/>
      <c r="E3982" s="8"/>
    </row>
    <row r="3983" spans="3:5" x14ac:dyDescent="0.25">
      <c r="C3983" s="5"/>
      <c r="D3983" s="6"/>
      <c r="E3983" s="8"/>
    </row>
    <row r="3984" spans="3:5" x14ac:dyDescent="0.25">
      <c r="C3984" s="5"/>
      <c r="D3984" s="6"/>
      <c r="E3984" s="8"/>
    </row>
    <row r="3985" spans="3:5" x14ac:dyDescent="0.25">
      <c r="C3985" s="5"/>
      <c r="D3985" s="6"/>
      <c r="E3985" s="8"/>
    </row>
    <row r="3986" spans="3:5" x14ac:dyDescent="0.25">
      <c r="C3986" s="5"/>
      <c r="D3986" s="6"/>
      <c r="E3986" s="8"/>
    </row>
    <row r="3987" spans="3:5" x14ac:dyDescent="0.25">
      <c r="C3987" s="5"/>
      <c r="D3987" s="6"/>
      <c r="E3987" s="8"/>
    </row>
    <row r="3988" spans="3:5" x14ac:dyDescent="0.25">
      <c r="C3988" s="5"/>
      <c r="D3988" s="6"/>
      <c r="E3988" s="8"/>
    </row>
    <row r="3989" spans="3:5" x14ac:dyDescent="0.25">
      <c r="C3989" s="5"/>
      <c r="D3989" s="6"/>
      <c r="E3989" s="8"/>
    </row>
    <row r="3990" spans="3:5" x14ac:dyDescent="0.25">
      <c r="C3990" s="5"/>
      <c r="D3990" s="6"/>
      <c r="E3990" s="8"/>
    </row>
    <row r="3991" spans="3:5" x14ac:dyDescent="0.25">
      <c r="C3991" s="5"/>
      <c r="D3991" s="6"/>
      <c r="E3991" s="8"/>
    </row>
    <row r="3992" spans="3:5" x14ac:dyDescent="0.25">
      <c r="C3992" s="5"/>
      <c r="D3992" s="6"/>
      <c r="E3992" s="8"/>
    </row>
    <row r="3993" spans="3:5" x14ac:dyDescent="0.25">
      <c r="C3993" s="5"/>
      <c r="D3993" s="6"/>
      <c r="E3993" s="8"/>
    </row>
    <row r="3994" spans="3:5" x14ac:dyDescent="0.25">
      <c r="C3994" s="5"/>
      <c r="D3994" s="6"/>
      <c r="E3994" s="8"/>
    </row>
    <row r="3995" spans="3:5" x14ac:dyDescent="0.25">
      <c r="C3995" s="5"/>
      <c r="D3995" s="6"/>
      <c r="E3995" s="8"/>
    </row>
    <row r="3996" spans="3:5" x14ac:dyDescent="0.25">
      <c r="C3996" s="5"/>
      <c r="D3996" s="6"/>
      <c r="E3996" s="8"/>
    </row>
    <row r="3997" spans="3:5" x14ac:dyDescent="0.25">
      <c r="C3997" s="5"/>
      <c r="D3997" s="6"/>
      <c r="E3997" s="8"/>
    </row>
    <row r="3998" spans="3:5" x14ac:dyDescent="0.25">
      <c r="C3998" s="5"/>
      <c r="D3998" s="6"/>
      <c r="E3998" s="8"/>
    </row>
    <row r="3999" spans="3:5" x14ac:dyDescent="0.25">
      <c r="C3999" s="5"/>
      <c r="D3999" s="6"/>
      <c r="E3999" s="8"/>
    </row>
    <row r="4000" spans="3:5" x14ac:dyDescent="0.25">
      <c r="C4000" s="5"/>
      <c r="D4000" s="6"/>
      <c r="E4000" s="8"/>
    </row>
    <row r="4001" spans="3:5" x14ac:dyDescent="0.25">
      <c r="C4001" s="5"/>
      <c r="D4001" s="6"/>
      <c r="E4001" s="8"/>
    </row>
    <row r="4002" spans="3:5" x14ac:dyDescent="0.25">
      <c r="C4002" s="5"/>
      <c r="D4002" s="6"/>
      <c r="E4002" s="8"/>
    </row>
    <row r="4003" spans="3:5" x14ac:dyDescent="0.25">
      <c r="C4003" s="5"/>
      <c r="D4003" s="6"/>
      <c r="E4003" s="8"/>
    </row>
    <row r="4004" spans="3:5" x14ac:dyDescent="0.25">
      <c r="C4004" s="5"/>
      <c r="D4004" s="6"/>
      <c r="E4004" s="8"/>
    </row>
    <row r="4005" spans="3:5" x14ac:dyDescent="0.25">
      <c r="C4005" s="5"/>
      <c r="D4005" s="6"/>
      <c r="E4005" s="8"/>
    </row>
    <row r="4006" spans="3:5" x14ac:dyDescent="0.25">
      <c r="C4006" s="5"/>
      <c r="D4006" s="6"/>
      <c r="E4006" s="8"/>
    </row>
    <row r="4007" spans="3:5" x14ac:dyDescent="0.25">
      <c r="C4007" s="5"/>
      <c r="D4007" s="6"/>
      <c r="E4007" s="8"/>
    </row>
    <row r="4008" spans="3:5" x14ac:dyDescent="0.25">
      <c r="C4008" s="5"/>
      <c r="D4008" s="6"/>
      <c r="E4008" s="8"/>
    </row>
    <row r="4009" spans="3:5" x14ac:dyDescent="0.25">
      <c r="C4009" s="5"/>
      <c r="D4009" s="6"/>
      <c r="E4009" s="8"/>
    </row>
    <row r="4010" spans="3:5" x14ac:dyDescent="0.25">
      <c r="C4010" s="5"/>
      <c r="D4010" s="6"/>
      <c r="E4010" s="8"/>
    </row>
    <row r="4011" spans="3:5" x14ac:dyDescent="0.25">
      <c r="C4011" s="5"/>
      <c r="D4011" s="6"/>
      <c r="E4011" s="8"/>
    </row>
    <row r="4012" spans="3:5" x14ac:dyDescent="0.25">
      <c r="C4012" s="5"/>
      <c r="D4012" s="6"/>
      <c r="E4012" s="8"/>
    </row>
    <row r="4013" spans="3:5" x14ac:dyDescent="0.25">
      <c r="C4013" s="5"/>
      <c r="D4013" s="6"/>
      <c r="E4013" s="8"/>
    </row>
    <row r="4014" spans="3:5" x14ac:dyDescent="0.25">
      <c r="C4014" s="5"/>
      <c r="D4014" s="6"/>
      <c r="E4014" s="8"/>
    </row>
    <row r="4015" spans="3:5" x14ac:dyDescent="0.25">
      <c r="C4015" s="5"/>
      <c r="D4015" s="6"/>
      <c r="E4015" s="8"/>
    </row>
    <row r="4016" spans="3:5" x14ac:dyDescent="0.25">
      <c r="C4016" s="5"/>
      <c r="D4016" s="6"/>
      <c r="E4016" s="8"/>
    </row>
    <row r="4017" spans="3:5" x14ac:dyDescent="0.25">
      <c r="C4017" s="5"/>
      <c r="D4017" s="6"/>
      <c r="E4017" s="8"/>
    </row>
    <row r="4018" spans="3:5" x14ac:dyDescent="0.25">
      <c r="C4018" s="5"/>
      <c r="D4018" s="6"/>
      <c r="E4018" s="8"/>
    </row>
    <row r="4019" spans="3:5" x14ac:dyDescent="0.25">
      <c r="C4019" s="5"/>
      <c r="D4019" s="6"/>
      <c r="E4019" s="8"/>
    </row>
    <row r="4020" spans="3:5" x14ac:dyDescent="0.25">
      <c r="C4020" s="5"/>
      <c r="D4020" s="6"/>
      <c r="E4020" s="8"/>
    </row>
    <row r="4021" spans="3:5" x14ac:dyDescent="0.25">
      <c r="C4021" s="5"/>
      <c r="D4021" s="6"/>
      <c r="E4021" s="8"/>
    </row>
    <row r="4022" spans="3:5" x14ac:dyDescent="0.25">
      <c r="C4022" s="5"/>
      <c r="D4022" s="6"/>
      <c r="E4022" s="8"/>
    </row>
    <row r="4023" spans="3:5" x14ac:dyDescent="0.25">
      <c r="C4023" s="5"/>
      <c r="D4023" s="6"/>
      <c r="E4023" s="8"/>
    </row>
    <row r="4024" spans="3:5" x14ac:dyDescent="0.25">
      <c r="C4024" s="5"/>
      <c r="D4024" s="6"/>
      <c r="E4024" s="8"/>
    </row>
    <row r="4025" spans="3:5" x14ac:dyDescent="0.25">
      <c r="C4025" s="5"/>
      <c r="D4025" s="6"/>
      <c r="E4025" s="8"/>
    </row>
    <row r="4026" spans="3:5" x14ac:dyDescent="0.25">
      <c r="C4026" s="5"/>
      <c r="D4026" s="6"/>
      <c r="E4026" s="8"/>
    </row>
    <row r="4027" spans="3:5" x14ac:dyDescent="0.25">
      <c r="C4027" s="5"/>
      <c r="D4027" s="6"/>
      <c r="E4027" s="8"/>
    </row>
    <row r="4028" spans="3:5" x14ac:dyDescent="0.25">
      <c r="C4028" s="5"/>
      <c r="D4028" s="6"/>
      <c r="E4028" s="8"/>
    </row>
    <row r="4029" spans="3:5" x14ac:dyDescent="0.25">
      <c r="C4029" s="5"/>
      <c r="D4029" s="6"/>
      <c r="E4029" s="8"/>
    </row>
    <row r="4030" spans="3:5" x14ac:dyDescent="0.25">
      <c r="C4030" s="5"/>
      <c r="D4030" s="6"/>
      <c r="E4030" s="8"/>
    </row>
    <row r="4031" spans="3:5" x14ac:dyDescent="0.25">
      <c r="C4031" s="5"/>
      <c r="D4031" s="6"/>
      <c r="E4031" s="8"/>
    </row>
    <row r="4032" spans="3:5" x14ac:dyDescent="0.25">
      <c r="C4032" s="5"/>
      <c r="D4032" s="6"/>
      <c r="E4032" s="8"/>
    </row>
    <row r="4033" spans="3:5" x14ac:dyDescent="0.25">
      <c r="C4033" s="5"/>
      <c r="D4033" s="6"/>
      <c r="E4033" s="8"/>
    </row>
    <row r="4034" spans="3:5" x14ac:dyDescent="0.25">
      <c r="C4034" s="5"/>
      <c r="D4034" s="6"/>
      <c r="E4034" s="8"/>
    </row>
    <row r="4035" spans="3:5" x14ac:dyDescent="0.25">
      <c r="C4035" s="5"/>
      <c r="D4035" s="6"/>
      <c r="E4035" s="8"/>
    </row>
    <row r="4036" spans="3:5" x14ac:dyDescent="0.25">
      <c r="C4036" s="5"/>
      <c r="D4036" s="6"/>
      <c r="E4036" s="8"/>
    </row>
    <row r="4037" spans="3:5" x14ac:dyDescent="0.25">
      <c r="C4037" s="5"/>
      <c r="D4037" s="6"/>
      <c r="E4037" s="8"/>
    </row>
    <row r="4038" spans="3:5" x14ac:dyDescent="0.25">
      <c r="C4038" s="5"/>
      <c r="D4038" s="6"/>
      <c r="E4038" s="8"/>
    </row>
    <row r="4039" spans="3:5" x14ac:dyDescent="0.25">
      <c r="C4039" s="5"/>
      <c r="D4039" s="6"/>
      <c r="E4039" s="8"/>
    </row>
    <row r="4040" spans="3:5" x14ac:dyDescent="0.25">
      <c r="C4040" s="5"/>
      <c r="D4040" s="6"/>
      <c r="E4040" s="8"/>
    </row>
    <row r="4041" spans="3:5" x14ac:dyDescent="0.25">
      <c r="C4041" s="5"/>
      <c r="D4041" s="6"/>
      <c r="E4041" s="8"/>
    </row>
    <row r="4042" spans="3:5" x14ac:dyDescent="0.25">
      <c r="C4042" s="5"/>
      <c r="D4042" s="6"/>
      <c r="E4042" s="8"/>
    </row>
    <row r="4043" spans="3:5" x14ac:dyDescent="0.25">
      <c r="C4043" s="5"/>
      <c r="D4043" s="6"/>
      <c r="E4043" s="8"/>
    </row>
    <row r="4044" spans="3:5" x14ac:dyDescent="0.25">
      <c r="C4044" s="5"/>
      <c r="D4044" s="6"/>
      <c r="E4044" s="8"/>
    </row>
    <row r="4045" spans="3:5" x14ac:dyDescent="0.25">
      <c r="C4045" s="5"/>
      <c r="D4045" s="6"/>
      <c r="E4045" s="8"/>
    </row>
    <row r="4046" spans="3:5" x14ac:dyDescent="0.25">
      <c r="C4046" s="5"/>
      <c r="D4046" s="6"/>
      <c r="E4046" s="8"/>
    </row>
    <row r="4047" spans="3:5" x14ac:dyDescent="0.25">
      <c r="C4047" s="5"/>
      <c r="D4047" s="6"/>
      <c r="E4047" s="8"/>
    </row>
    <row r="4048" spans="3:5" x14ac:dyDescent="0.25">
      <c r="C4048" s="5"/>
      <c r="D4048" s="6"/>
      <c r="E4048" s="8"/>
    </row>
    <row r="4049" spans="3:5" x14ac:dyDescent="0.25">
      <c r="C4049" s="5"/>
      <c r="D4049" s="6"/>
      <c r="E4049" s="8"/>
    </row>
    <row r="4050" spans="3:5" x14ac:dyDescent="0.25">
      <c r="C4050" s="5"/>
      <c r="D4050" s="6"/>
      <c r="E4050" s="8"/>
    </row>
    <row r="4051" spans="3:5" x14ac:dyDescent="0.25">
      <c r="C4051" s="5"/>
      <c r="D4051" s="6"/>
      <c r="E4051" s="8"/>
    </row>
    <row r="4052" spans="3:5" x14ac:dyDescent="0.25">
      <c r="C4052" s="5"/>
      <c r="D4052" s="6"/>
      <c r="E4052" s="8"/>
    </row>
    <row r="4053" spans="3:5" x14ac:dyDescent="0.25">
      <c r="C4053" s="5"/>
      <c r="D4053" s="6"/>
      <c r="E4053" s="8"/>
    </row>
    <row r="4054" spans="3:5" x14ac:dyDescent="0.25">
      <c r="C4054" s="5"/>
      <c r="D4054" s="6"/>
      <c r="E4054" s="8"/>
    </row>
    <row r="4055" spans="3:5" x14ac:dyDescent="0.25">
      <c r="C4055" s="5"/>
      <c r="D4055" s="6"/>
      <c r="E4055" s="8"/>
    </row>
    <row r="4056" spans="3:5" x14ac:dyDescent="0.25">
      <c r="C4056" s="5"/>
      <c r="D4056" s="6"/>
      <c r="E4056" s="8"/>
    </row>
    <row r="4057" spans="3:5" x14ac:dyDescent="0.25">
      <c r="C4057" s="5"/>
      <c r="D4057" s="6"/>
      <c r="E4057" s="8"/>
    </row>
    <row r="4058" spans="3:5" x14ac:dyDescent="0.25">
      <c r="C4058" s="5"/>
      <c r="D4058" s="6"/>
      <c r="E4058" s="8"/>
    </row>
    <row r="4059" spans="3:5" x14ac:dyDescent="0.25">
      <c r="C4059" s="5"/>
      <c r="D4059" s="6"/>
      <c r="E4059" s="8"/>
    </row>
    <row r="4060" spans="3:5" x14ac:dyDescent="0.25">
      <c r="C4060" s="5"/>
      <c r="D4060" s="6"/>
      <c r="E4060" s="8"/>
    </row>
    <row r="4061" spans="3:5" x14ac:dyDescent="0.25">
      <c r="C4061" s="5"/>
      <c r="D4061" s="6"/>
      <c r="E4061" s="8"/>
    </row>
    <row r="4062" spans="3:5" x14ac:dyDescent="0.25">
      <c r="C4062" s="5"/>
      <c r="D4062" s="6"/>
      <c r="E4062" s="8"/>
    </row>
    <row r="4063" spans="3:5" x14ac:dyDescent="0.25">
      <c r="C4063" s="5"/>
      <c r="D4063" s="6"/>
      <c r="E4063" s="8"/>
    </row>
    <row r="4064" spans="3:5" x14ac:dyDescent="0.25">
      <c r="C4064" s="5"/>
      <c r="D4064" s="6"/>
      <c r="E4064" s="8"/>
    </row>
    <row r="4065" spans="3:5" x14ac:dyDescent="0.25">
      <c r="C4065" s="5"/>
      <c r="D4065" s="6"/>
      <c r="E4065" s="8"/>
    </row>
    <row r="4066" spans="3:5" x14ac:dyDescent="0.25">
      <c r="C4066" s="5"/>
      <c r="D4066" s="6"/>
      <c r="E4066" s="8"/>
    </row>
    <row r="4067" spans="3:5" x14ac:dyDescent="0.25">
      <c r="C4067" s="5"/>
      <c r="D4067" s="6"/>
      <c r="E4067" s="8"/>
    </row>
    <row r="4068" spans="3:5" x14ac:dyDescent="0.25">
      <c r="C4068" s="5"/>
      <c r="D4068" s="6"/>
      <c r="E4068" s="8"/>
    </row>
    <row r="4069" spans="3:5" x14ac:dyDescent="0.25">
      <c r="C4069" s="5"/>
      <c r="D4069" s="6"/>
      <c r="E4069" s="8"/>
    </row>
    <row r="4070" spans="3:5" x14ac:dyDescent="0.25">
      <c r="C4070" s="5"/>
      <c r="D4070" s="6"/>
      <c r="E4070" s="8"/>
    </row>
    <row r="4071" spans="3:5" x14ac:dyDescent="0.25">
      <c r="C4071" s="5"/>
      <c r="D4071" s="6"/>
      <c r="E4071" s="8"/>
    </row>
    <row r="4072" spans="3:5" x14ac:dyDescent="0.25">
      <c r="C4072" s="5"/>
      <c r="D4072" s="6"/>
      <c r="E4072" s="8"/>
    </row>
    <row r="4073" spans="3:5" x14ac:dyDescent="0.25">
      <c r="C4073" s="5"/>
      <c r="D4073" s="6"/>
      <c r="E4073" s="8"/>
    </row>
    <row r="4074" spans="3:5" x14ac:dyDescent="0.25">
      <c r="C4074" s="5"/>
      <c r="D4074" s="6"/>
      <c r="E4074" s="8"/>
    </row>
    <row r="4075" spans="3:5" x14ac:dyDescent="0.25">
      <c r="C4075" s="5"/>
      <c r="D4075" s="6"/>
      <c r="E4075" s="8"/>
    </row>
    <row r="4076" spans="3:5" x14ac:dyDescent="0.25">
      <c r="C4076" s="5"/>
      <c r="D4076" s="6"/>
      <c r="E4076" s="8"/>
    </row>
    <row r="4077" spans="3:5" x14ac:dyDescent="0.25">
      <c r="C4077" s="5"/>
      <c r="D4077" s="6"/>
      <c r="E4077" s="8"/>
    </row>
    <row r="4078" spans="3:5" x14ac:dyDescent="0.25">
      <c r="C4078" s="5"/>
      <c r="D4078" s="6"/>
      <c r="E4078" s="8"/>
    </row>
    <row r="4079" spans="3:5" x14ac:dyDescent="0.25">
      <c r="C4079" s="5"/>
      <c r="D4079" s="6"/>
      <c r="E4079" s="8"/>
    </row>
    <row r="4080" spans="3:5" x14ac:dyDescent="0.25">
      <c r="C4080" s="5"/>
      <c r="D4080" s="6"/>
      <c r="E4080" s="8"/>
    </row>
    <row r="4081" spans="3:5" x14ac:dyDescent="0.25">
      <c r="C4081" s="5"/>
      <c r="D4081" s="6"/>
      <c r="E4081" s="8"/>
    </row>
    <row r="4082" spans="3:5" x14ac:dyDescent="0.25">
      <c r="C4082" s="5"/>
      <c r="D4082" s="6"/>
      <c r="E4082" s="8"/>
    </row>
    <row r="4083" spans="3:5" x14ac:dyDescent="0.25">
      <c r="C4083" s="5"/>
      <c r="D4083" s="6"/>
      <c r="E4083" s="8"/>
    </row>
    <row r="4084" spans="3:5" x14ac:dyDescent="0.25">
      <c r="C4084" s="5"/>
      <c r="D4084" s="6"/>
      <c r="E4084" s="8"/>
    </row>
    <row r="4085" spans="3:5" x14ac:dyDescent="0.25">
      <c r="C4085" s="5"/>
      <c r="D4085" s="6"/>
      <c r="E4085" s="8"/>
    </row>
    <row r="4086" spans="3:5" x14ac:dyDescent="0.25">
      <c r="C4086" s="5"/>
      <c r="D4086" s="6"/>
      <c r="E4086" s="8"/>
    </row>
    <row r="4087" spans="3:5" x14ac:dyDescent="0.25">
      <c r="C4087" s="5"/>
      <c r="D4087" s="6"/>
      <c r="E4087" s="8"/>
    </row>
    <row r="4088" spans="3:5" x14ac:dyDescent="0.25">
      <c r="C4088" s="5"/>
      <c r="D4088" s="6"/>
      <c r="E4088" s="8"/>
    </row>
    <row r="4089" spans="3:5" x14ac:dyDescent="0.25">
      <c r="C4089" s="5"/>
      <c r="D4089" s="6"/>
      <c r="E4089" s="8"/>
    </row>
    <row r="4090" spans="3:5" x14ac:dyDescent="0.25">
      <c r="C4090" s="5"/>
      <c r="D4090" s="6"/>
      <c r="E4090" s="8"/>
    </row>
    <row r="4091" spans="3:5" x14ac:dyDescent="0.25">
      <c r="C4091" s="5"/>
      <c r="D4091" s="6"/>
      <c r="E4091" s="8"/>
    </row>
    <row r="4092" spans="3:5" x14ac:dyDescent="0.25">
      <c r="C4092" s="5"/>
      <c r="D4092" s="6"/>
      <c r="E4092" s="8"/>
    </row>
    <row r="4093" spans="3:5" x14ac:dyDescent="0.25">
      <c r="C4093" s="5"/>
      <c r="D4093" s="6"/>
      <c r="E4093" s="8"/>
    </row>
    <row r="4094" spans="3:5" x14ac:dyDescent="0.25">
      <c r="C4094" s="5"/>
      <c r="D4094" s="6"/>
      <c r="E4094" s="8"/>
    </row>
    <row r="4095" spans="3:5" x14ac:dyDescent="0.25">
      <c r="C4095" s="5"/>
      <c r="D4095" s="6"/>
      <c r="E4095" s="8"/>
    </row>
    <row r="4096" spans="3:5" x14ac:dyDescent="0.25">
      <c r="C4096" s="5"/>
      <c r="D4096" s="6"/>
      <c r="E4096" s="8"/>
    </row>
    <row r="4097" spans="3:5" x14ac:dyDescent="0.25">
      <c r="C4097" s="5"/>
      <c r="D4097" s="6"/>
      <c r="E4097" s="8"/>
    </row>
    <row r="4098" spans="3:5" x14ac:dyDescent="0.25">
      <c r="C4098" s="5"/>
      <c r="D4098" s="6"/>
      <c r="E4098" s="8"/>
    </row>
    <row r="4099" spans="3:5" x14ac:dyDescent="0.25">
      <c r="C4099" s="5"/>
      <c r="D4099" s="6"/>
      <c r="E4099" s="8"/>
    </row>
    <row r="4100" spans="3:5" x14ac:dyDescent="0.25">
      <c r="C4100" s="5"/>
      <c r="D4100" s="6"/>
      <c r="E4100" s="8"/>
    </row>
    <row r="4101" spans="3:5" x14ac:dyDescent="0.25">
      <c r="C4101" s="5"/>
      <c r="D4101" s="6"/>
      <c r="E4101" s="8"/>
    </row>
    <row r="4102" spans="3:5" x14ac:dyDescent="0.25">
      <c r="C4102" s="5"/>
      <c r="D4102" s="6"/>
      <c r="E4102" s="8"/>
    </row>
    <row r="4103" spans="3:5" x14ac:dyDescent="0.25">
      <c r="C4103" s="5"/>
      <c r="D4103" s="6"/>
      <c r="E4103" s="8"/>
    </row>
    <row r="4104" spans="3:5" x14ac:dyDescent="0.25">
      <c r="C4104" s="5"/>
      <c r="D4104" s="6"/>
      <c r="E4104" s="8"/>
    </row>
    <row r="4105" spans="3:5" x14ac:dyDescent="0.25">
      <c r="C4105" s="5"/>
      <c r="D4105" s="6"/>
      <c r="E4105" s="8"/>
    </row>
    <row r="4106" spans="3:5" x14ac:dyDescent="0.25">
      <c r="C4106" s="5"/>
      <c r="D4106" s="6"/>
      <c r="E4106" s="8"/>
    </row>
    <row r="4107" spans="3:5" x14ac:dyDescent="0.25">
      <c r="C4107" s="5"/>
      <c r="D4107" s="6"/>
      <c r="E4107" s="8"/>
    </row>
    <row r="4108" spans="3:5" x14ac:dyDescent="0.25">
      <c r="C4108" s="5"/>
      <c r="D4108" s="6"/>
      <c r="E4108" s="8"/>
    </row>
    <row r="4109" spans="3:5" x14ac:dyDescent="0.25">
      <c r="C4109" s="5"/>
      <c r="D4109" s="6"/>
      <c r="E4109" s="8"/>
    </row>
    <row r="4110" spans="3:5" x14ac:dyDescent="0.25">
      <c r="C4110" s="5"/>
      <c r="D4110" s="6"/>
      <c r="E4110" s="8"/>
    </row>
    <row r="4111" spans="3:5" x14ac:dyDescent="0.25">
      <c r="C4111" s="5"/>
      <c r="D4111" s="6"/>
      <c r="E4111" s="8"/>
    </row>
    <row r="4112" spans="3:5" x14ac:dyDescent="0.25">
      <c r="C4112" s="5"/>
      <c r="D4112" s="6"/>
      <c r="E4112" s="8"/>
    </row>
    <row r="4113" spans="3:5" x14ac:dyDescent="0.25">
      <c r="C4113" s="5"/>
      <c r="D4113" s="6"/>
      <c r="E4113" s="8"/>
    </row>
    <row r="4114" spans="3:5" x14ac:dyDescent="0.25">
      <c r="C4114" s="5"/>
      <c r="D4114" s="6"/>
      <c r="E4114" s="8"/>
    </row>
    <row r="4115" spans="3:5" x14ac:dyDescent="0.25">
      <c r="C4115" s="5"/>
      <c r="D4115" s="6"/>
      <c r="E4115" s="8"/>
    </row>
    <row r="4116" spans="3:5" x14ac:dyDescent="0.25">
      <c r="C4116" s="5"/>
      <c r="D4116" s="6"/>
      <c r="E4116" s="8"/>
    </row>
    <row r="4117" spans="3:5" x14ac:dyDescent="0.25">
      <c r="C4117" s="5"/>
      <c r="D4117" s="6"/>
      <c r="E4117" s="8"/>
    </row>
    <row r="4118" spans="3:5" x14ac:dyDescent="0.25">
      <c r="C4118" s="5"/>
      <c r="D4118" s="6"/>
      <c r="E4118" s="8"/>
    </row>
    <row r="4119" spans="3:5" x14ac:dyDescent="0.25">
      <c r="C4119" s="5"/>
      <c r="D4119" s="6"/>
      <c r="E4119" s="8"/>
    </row>
    <row r="4120" spans="3:5" x14ac:dyDescent="0.25">
      <c r="C4120" s="5"/>
      <c r="D4120" s="6"/>
      <c r="E4120" s="8"/>
    </row>
    <row r="4121" spans="3:5" x14ac:dyDescent="0.25">
      <c r="C4121" s="5"/>
      <c r="D4121" s="6"/>
      <c r="E4121" s="8"/>
    </row>
    <row r="4122" spans="3:5" x14ac:dyDescent="0.25">
      <c r="C4122" s="5"/>
      <c r="D4122" s="6"/>
      <c r="E4122" s="8"/>
    </row>
    <row r="4123" spans="3:5" x14ac:dyDescent="0.25">
      <c r="C4123" s="5"/>
      <c r="D4123" s="6"/>
      <c r="E4123" s="8"/>
    </row>
    <row r="4124" spans="3:5" x14ac:dyDescent="0.25">
      <c r="C4124" s="5"/>
      <c r="D4124" s="6"/>
      <c r="E4124" s="8"/>
    </row>
    <row r="4125" spans="3:5" x14ac:dyDescent="0.25">
      <c r="C4125" s="5"/>
      <c r="D4125" s="6"/>
      <c r="E4125" s="8"/>
    </row>
    <row r="4126" spans="3:5" x14ac:dyDescent="0.25">
      <c r="C4126" s="5"/>
      <c r="D4126" s="6"/>
      <c r="E4126" s="8"/>
    </row>
    <row r="4127" spans="3:5" x14ac:dyDescent="0.25">
      <c r="C4127" s="5"/>
      <c r="D4127" s="6"/>
      <c r="E4127" s="8"/>
    </row>
    <row r="4128" spans="3:5" x14ac:dyDescent="0.25">
      <c r="C4128" s="5"/>
      <c r="D4128" s="6"/>
      <c r="E4128" s="8"/>
    </row>
    <row r="4129" spans="3:5" x14ac:dyDescent="0.25">
      <c r="C4129" s="5"/>
      <c r="D4129" s="6"/>
      <c r="E4129" s="8"/>
    </row>
    <row r="4130" spans="3:5" x14ac:dyDescent="0.25">
      <c r="C4130" s="5"/>
      <c r="D4130" s="6"/>
      <c r="E4130" s="8"/>
    </row>
    <row r="4131" spans="3:5" x14ac:dyDescent="0.25">
      <c r="C4131" s="5"/>
      <c r="D4131" s="6"/>
      <c r="E4131" s="8"/>
    </row>
    <row r="4132" spans="3:5" x14ac:dyDescent="0.25">
      <c r="C4132" s="5"/>
      <c r="D4132" s="6"/>
      <c r="E4132" s="8"/>
    </row>
    <row r="4133" spans="3:5" x14ac:dyDescent="0.25">
      <c r="C4133" s="5"/>
      <c r="D4133" s="6"/>
      <c r="E4133" s="8"/>
    </row>
    <row r="4134" spans="3:5" x14ac:dyDescent="0.25">
      <c r="C4134" s="5"/>
      <c r="D4134" s="6"/>
      <c r="E4134" s="8"/>
    </row>
    <row r="4135" spans="3:5" x14ac:dyDescent="0.25">
      <c r="C4135" s="5"/>
      <c r="D4135" s="6"/>
      <c r="E4135" s="8"/>
    </row>
    <row r="4136" spans="3:5" x14ac:dyDescent="0.25">
      <c r="C4136" s="5"/>
      <c r="D4136" s="6"/>
      <c r="E4136" s="8"/>
    </row>
    <row r="4137" spans="3:5" x14ac:dyDescent="0.25">
      <c r="C4137" s="5"/>
      <c r="D4137" s="6"/>
      <c r="E4137" s="8"/>
    </row>
    <row r="4138" spans="3:5" x14ac:dyDescent="0.25">
      <c r="C4138" s="5"/>
      <c r="D4138" s="6"/>
      <c r="E4138" s="8"/>
    </row>
    <row r="4139" spans="3:5" x14ac:dyDescent="0.25">
      <c r="C4139" s="5"/>
      <c r="D4139" s="6"/>
      <c r="E4139" s="8"/>
    </row>
    <row r="4140" spans="3:5" x14ac:dyDescent="0.25">
      <c r="C4140" s="5"/>
      <c r="D4140" s="6"/>
      <c r="E4140" s="8"/>
    </row>
    <row r="4141" spans="3:5" x14ac:dyDescent="0.25">
      <c r="C4141" s="5"/>
      <c r="D4141" s="6"/>
      <c r="E4141" s="8"/>
    </row>
    <row r="4142" spans="3:5" x14ac:dyDescent="0.25">
      <c r="C4142" s="5"/>
      <c r="D4142" s="6"/>
      <c r="E4142" s="8"/>
    </row>
    <row r="4143" spans="3:5" x14ac:dyDescent="0.25">
      <c r="C4143" s="5"/>
      <c r="D4143" s="6"/>
      <c r="E4143" s="8"/>
    </row>
    <row r="4144" spans="3:5" x14ac:dyDescent="0.25">
      <c r="C4144" s="5"/>
      <c r="D4144" s="6"/>
      <c r="E4144" s="8"/>
    </row>
    <row r="4145" spans="3:5" x14ac:dyDescent="0.25">
      <c r="C4145" s="5"/>
      <c r="D4145" s="6"/>
      <c r="E4145" s="8"/>
    </row>
    <row r="4146" spans="3:5" x14ac:dyDescent="0.25">
      <c r="C4146" s="5"/>
      <c r="D4146" s="6"/>
      <c r="E4146" s="8"/>
    </row>
    <row r="4147" spans="3:5" x14ac:dyDescent="0.25">
      <c r="C4147" s="5"/>
      <c r="D4147" s="6"/>
      <c r="E4147" s="8"/>
    </row>
    <row r="4148" spans="3:5" x14ac:dyDescent="0.25">
      <c r="C4148" s="5"/>
      <c r="D4148" s="6"/>
      <c r="E4148" s="8"/>
    </row>
    <row r="4149" spans="3:5" x14ac:dyDescent="0.25">
      <c r="C4149" s="5"/>
      <c r="D4149" s="6"/>
      <c r="E4149" s="8"/>
    </row>
    <row r="4150" spans="3:5" x14ac:dyDescent="0.25">
      <c r="C4150" s="5"/>
      <c r="D4150" s="6"/>
      <c r="E4150" s="8"/>
    </row>
    <row r="4151" spans="3:5" x14ac:dyDescent="0.25">
      <c r="C4151" s="5"/>
      <c r="D4151" s="6"/>
      <c r="E4151" s="8"/>
    </row>
    <row r="4152" spans="3:5" x14ac:dyDescent="0.25">
      <c r="C4152" s="5"/>
      <c r="D4152" s="6"/>
      <c r="E4152" s="8"/>
    </row>
    <row r="4153" spans="3:5" x14ac:dyDescent="0.25">
      <c r="C4153" s="5"/>
      <c r="D4153" s="6"/>
      <c r="E4153" s="8"/>
    </row>
    <row r="4154" spans="3:5" x14ac:dyDescent="0.25">
      <c r="C4154" s="5"/>
      <c r="D4154" s="6"/>
      <c r="E4154" s="8"/>
    </row>
    <row r="4155" spans="3:5" x14ac:dyDescent="0.25">
      <c r="C4155" s="5"/>
      <c r="D4155" s="6"/>
      <c r="E4155" s="8"/>
    </row>
    <row r="4156" spans="3:5" x14ac:dyDescent="0.25">
      <c r="C4156" s="5"/>
      <c r="D4156" s="6"/>
      <c r="E4156" s="8"/>
    </row>
    <row r="4157" spans="3:5" x14ac:dyDescent="0.25">
      <c r="C4157" s="5"/>
      <c r="D4157" s="6"/>
      <c r="E4157" s="8"/>
    </row>
    <row r="4158" spans="3:5" x14ac:dyDescent="0.25">
      <c r="C4158" s="5"/>
      <c r="D4158" s="6"/>
      <c r="E4158" s="8"/>
    </row>
    <row r="4159" spans="3:5" x14ac:dyDescent="0.25">
      <c r="C4159" s="5"/>
      <c r="D4159" s="6"/>
      <c r="E4159" s="8"/>
    </row>
    <row r="4160" spans="3:5" x14ac:dyDescent="0.25">
      <c r="C4160" s="5"/>
      <c r="D4160" s="6"/>
      <c r="E4160" s="8"/>
    </row>
    <row r="4161" spans="3:5" x14ac:dyDescent="0.25">
      <c r="C4161" s="5"/>
      <c r="D4161" s="6"/>
      <c r="E4161" s="8"/>
    </row>
    <row r="4162" spans="3:5" x14ac:dyDescent="0.25">
      <c r="C4162" s="5"/>
      <c r="D4162" s="6"/>
      <c r="E4162" s="8"/>
    </row>
    <row r="4163" spans="3:5" x14ac:dyDescent="0.25">
      <c r="C4163" s="5"/>
      <c r="D4163" s="6"/>
      <c r="E4163" s="8"/>
    </row>
    <row r="4164" spans="3:5" x14ac:dyDescent="0.25">
      <c r="C4164" s="5"/>
      <c r="D4164" s="6"/>
      <c r="E4164" s="8"/>
    </row>
    <row r="4165" spans="3:5" x14ac:dyDescent="0.25">
      <c r="C4165" s="5"/>
      <c r="D4165" s="6"/>
      <c r="E4165" s="8"/>
    </row>
    <row r="4166" spans="3:5" x14ac:dyDescent="0.25">
      <c r="C4166" s="5"/>
      <c r="D4166" s="6"/>
      <c r="E4166" s="8"/>
    </row>
    <row r="4167" spans="3:5" x14ac:dyDescent="0.25">
      <c r="C4167" s="5"/>
      <c r="D4167" s="6"/>
      <c r="E4167" s="8"/>
    </row>
    <row r="4168" spans="3:5" x14ac:dyDescent="0.25">
      <c r="C4168" s="5"/>
      <c r="D4168" s="6"/>
      <c r="E4168" s="8"/>
    </row>
    <row r="4169" spans="3:5" x14ac:dyDescent="0.25">
      <c r="C4169" s="5"/>
      <c r="D4169" s="6"/>
      <c r="E4169" s="8"/>
    </row>
    <row r="4170" spans="3:5" x14ac:dyDescent="0.25">
      <c r="C4170" s="5"/>
      <c r="D4170" s="6"/>
      <c r="E4170" s="8"/>
    </row>
    <row r="4171" spans="3:5" x14ac:dyDescent="0.25">
      <c r="C4171" s="5"/>
      <c r="D4171" s="6"/>
      <c r="E4171" s="8"/>
    </row>
    <row r="4172" spans="3:5" x14ac:dyDescent="0.25">
      <c r="C4172" s="5"/>
      <c r="D4172" s="6"/>
      <c r="E4172" s="8"/>
    </row>
    <row r="4173" spans="3:5" x14ac:dyDescent="0.25">
      <c r="C4173" s="5"/>
      <c r="D4173" s="6"/>
      <c r="E4173" s="8"/>
    </row>
    <row r="4174" spans="3:5" x14ac:dyDescent="0.25">
      <c r="C4174" s="5"/>
      <c r="D4174" s="6"/>
      <c r="E4174" s="8"/>
    </row>
    <row r="4175" spans="3:5" x14ac:dyDescent="0.25">
      <c r="C4175" s="5"/>
      <c r="D4175" s="6"/>
      <c r="E4175" s="8"/>
    </row>
    <row r="4176" spans="3:5" x14ac:dyDescent="0.25">
      <c r="C4176" s="5"/>
      <c r="D4176" s="6"/>
      <c r="E4176" s="8"/>
    </row>
    <row r="4177" spans="3:5" x14ac:dyDescent="0.25">
      <c r="C4177" s="5"/>
      <c r="D4177" s="6"/>
      <c r="E4177" s="8"/>
    </row>
    <row r="4178" spans="3:5" x14ac:dyDescent="0.25">
      <c r="C4178" s="5"/>
      <c r="D4178" s="6"/>
      <c r="E4178" s="8"/>
    </row>
    <row r="4179" spans="3:5" x14ac:dyDescent="0.25">
      <c r="C4179" s="5"/>
      <c r="D4179" s="6"/>
      <c r="E4179" s="8"/>
    </row>
    <row r="4180" spans="3:5" x14ac:dyDescent="0.25">
      <c r="C4180" s="5"/>
      <c r="D4180" s="6"/>
      <c r="E4180" s="8"/>
    </row>
    <row r="4181" spans="3:5" x14ac:dyDescent="0.25">
      <c r="C4181" s="5"/>
      <c r="D4181" s="6"/>
      <c r="E4181" s="8"/>
    </row>
    <row r="4182" spans="3:5" x14ac:dyDescent="0.25">
      <c r="C4182" s="5"/>
      <c r="D4182" s="6"/>
      <c r="E4182" s="8"/>
    </row>
    <row r="4183" spans="3:5" x14ac:dyDescent="0.25">
      <c r="C4183" s="5"/>
      <c r="D4183" s="6"/>
      <c r="E4183" s="8"/>
    </row>
    <row r="4184" spans="3:5" x14ac:dyDescent="0.25">
      <c r="C4184" s="5"/>
      <c r="D4184" s="6"/>
      <c r="E4184" s="8"/>
    </row>
    <row r="4185" spans="3:5" x14ac:dyDescent="0.25">
      <c r="C4185" s="5"/>
      <c r="D4185" s="6"/>
      <c r="E4185" s="8"/>
    </row>
    <row r="4186" spans="3:5" x14ac:dyDescent="0.25">
      <c r="C4186" s="5"/>
      <c r="D4186" s="6"/>
      <c r="E4186" s="8"/>
    </row>
    <row r="4187" spans="3:5" x14ac:dyDescent="0.25">
      <c r="C4187" s="5"/>
      <c r="D4187" s="6"/>
      <c r="E4187" s="8"/>
    </row>
    <row r="4188" spans="3:5" x14ac:dyDescent="0.25">
      <c r="C4188" s="5"/>
      <c r="D4188" s="6"/>
      <c r="E4188" s="8"/>
    </row>
    <row r="4189" spans="3:5" x14ac:dyDescent="0.25">
      <c r="C4189" s="5"/>
      <c r="D4189" s="6"/>
      <c r="E4189" s="8"/>
    </row>
    <row r="4190" spans="3:5" x14ac:dyDescent="0.25">
      <c r="C4190" s="5"/>
      <c r="D4190" s="6"/>
      <c r="E4190" s="8"/>
    </row>
    <row r="4191" spans="3:5" x14ac:dyDescent="0.25">
      <c r="C4191" s="5"/>
      <c r="D4191" s="6"/>
      <c r="E4191" s="8"/>
    </row>
    <row r="4192" spans="3:5" x14ac:dyDescent="0.25">
      <c r="C4192" s="5"/>
      <c r="D4192" s="6"/>
      <c r="E4192" s="8"/>
    </row>
    <row r="4193" spans="3:5" x14ac:dyDescent="0.25">
      <c r="C4193" s="5"/>
      <c r="D4193" s="6"/>
      <c r="E4193" s="8"/>
    </row>
    <row r="4194" spans="3:5" x14ac:dyDescent="0.25">
      <c r="C4194" s="5"/>
      <c r="D4194" s="6"/>
      <c r="E4194" s="8"/>
    </row>
    <row r="4195" spans="3:5" x14ac:dyDescent="0.25">
      <c r="C4195" s="5"/>
      <c r="D4195" s="6"/>
      <c r="E4195" s="8"/>
    </row>
    <row r="4196" spans="3:5" x14ac:dyDescent="0.25">
      <c r="C4196" s="5"/>
      <c r="D4196" s="6"/>
      <c r="E4196" s="8"/>
    </row>
    <row r="4197" spans="3:5" x14ac:dyDescent="0.25">
      <c r="C4197" s="5"/>
      <c r="D4197" s="6"/>
      <c r="E4197" s="8"/>
    </row>
    <row r="4198" spans="3:5" x14ac:dyDescent="0.25">
      <c r="C4198" s="5"/>
      <c r="D4198" s="6"/>
      <c r="E4198" s="8"/>
    </row>
    <row r="4199" spans="3:5" x14ac:dyDescent="0.25">
      <c r="C4199" s="5"/>
      <c r="D4199" s="6"/>
      <c r="E4199" s="8"/>
    </row>
    <row r="4200" spans="3:5" x14ac:dyDescent="0.25">
      <c r="C4200" s="5"/>
      <c r="D4200" s="6"/>
      <c r="E4200" s="8"/>
    </row>
    <row r="4201" spans="3:5" x14ac:dyDescent="0.25">
      <c r="C4201" s="5"/>
      <c r="D4201" s="6"/>
      <c r="E4201" s="8"/>
    </row>
    <row r="4202" spans="3:5" x14ac:dyDescent="0.25">
      <c r="C4202" s="5"/>
      <c r="D4202" s="6"/>
      <c r="E4202" s="8"/>
    </row>
    <row r="4203" spans="3:5" x14ac:dyDescent="0.25">
      <c r="C4203" s="5"/>
      <c r="D4203" s="6"/>
      <c r="E4203" s="8"/>
    </row>
    <row r="4204" spans="3:5" x14ac:dyDescent="0.25">
      <c r="C4204" s="5"/>
      <c r="D4204" s="6"/>
      <c r="E4204" s="8"/>
    </row>
    <row r="4205" spans="3:5" x14ac:dyDescent="0.25">
      <c r="C4205" s="5"/>
      <c r="D4205" s="6"/>
      <c r="E4205" s="8"/>
    </row>
    <row r="4206" spans="3:5" x14ac:dyDescent="0.25">
      <c r="C4206" s="5"/>
      <c r="D4206" s="6"/>
      <c r="E4206" s="8"/>
    </row>
    <row r="4207" spans="3:5" x14ac:dyDescent="0.25">
      <c r="C4207" s="5"/>
      <c r="D4207" s="6"/>
      <c r="E4207" s="8"/>
    </row>
    <row r="4208" spans="3:5" x14ac:dyDescent="0.25">
      <c r="C4208" s="5"/>
      <c r="D4208" s="6"/>
      <c r="E4208" s="8"/>
    </row>
    <row r="4209" spans="3:5" x14ac:dyDescent="0.25">
      <c r="C4209" s="5"/>
      <c r="D4209" s="6"/>
      <c r="E4209" s="8"/>
    </row>
    <row r="4210" spans="3:5" x14ac:dyDescent="0.25">
      <c r="C4210" s="5"/>
      <c r="D4210" s="6"/>
      <c r="E4210" s="8"/>
    </row>
    <row r="4211" spans="3:5" x14ac:dyDescent="0.25">
      <c r="C4211" s="5"/>
      <c r="D4211" s="6"/>
      <c r="E4211" s="8"/>
    </row>
    <row r="4212" spans="3:5" x14ac:dyDescent="0.25">
      <c r="C4212" s="5"/>
      <c r="D4212" s="6"/>
      <c r="E4212" s="8"/>
    </row>
    <row r="4213" spans="3:5" x14ac:dyDescent="0.25">
      <c r="C4213" s="5"/>
      <c r="D4213" s="6"/>
      <c r="E4213" s="8"/>
    </row>
    <row r="4214" spans="3:5" x14ac:dyDescent="0.25">
      <c r="C4214" s="5"/>
      <c r="D4214" s="6"/>
      <c r="E4214" s="8"/>
    </row>
    <row r="4215" spans="3:5" x14ac:dyDescent="0.25">
      <c r="C4215" s="5"/>
      <c r="D4215" s="6"/>
      <c r="E4215" s="8"/>
    </row>
    <row r="4216" spans="3:5" x14ac:dyDescent="0.25">
      <c r="C4216" s="5"/>
      <c r="D4216" s="6"/>
      <c r="E4216" s="8"/>
    </row>
    <row r="4217" spans="3:5" x14ac:dyDescent="0.25">
      <c r="C4217" s="5"/>
      <c r="D4217" s="6"/>
      <c r="E4217" s="8"/>
    </row>
    <row r="4218" spans="3:5" x14ac:dyDescent="0.25">
      <c r="C4218" s="5"/>
      <c r="D4218" s="6"/>
      <c r="E4218" s="8"/>
    </row>
    <row r="4219" spans="3:5" x14ac:dyDescent="0.25">
      <c r="C4219" s="5"/>
      <c r="D4219" s="6"/>
      <c r="E4219" s="8"/>
    </row>
    <row r="4220" spans="3:5" x14ac:dyDescent="0.25">
      <c r="C4220" s="5"/>
      <c r="D4220" s="6"/>
      <c r="E4220" s="8"/>
    </row>
    <row r="4221" spans="3:5" x14ac:dyDescent="0.25">
      <c r="C4221" s="5"/>
      <c r="D4221" s="6"/>
      <c r="E4221" s="8"/>
    </row>
    <row r="4222" spans="3:5" x14ac:dyDescent="0.25">
      <c r="C4222" s="5"/>
      <c r="D4222" s="6"/>
      <c r="E4222" s="8"/>
    </row>
    <row r="4223" spans="3:5" x14ac:dyDescent="0.25">
      <c r="C4223" s="5"/>
      <c r="D4223" s="6"/>
      <c r="E4223" s="8"/>
    </row>
    <row r="4224" spans="3:5" x14ac:dyDescent="0.25">
      <c r="C4224" s="5"/>
      <c r="D4224" s="6"/>
      <c r="E4224" s="8"/>
    </row>
    <row r="4225" spans="3:5" x14ac:dyDescent="0.25">
      <c r="C4225" s="5"/>
      <c r="D4225" s="6"/>
      <c r="E4225" s="8"/>
    </row>
    <row r="4226" spans="3:5" x14ac:dyDescent="0.25">
      <c r="C4226" s="5"/>
      <c r="D4226" s="6"/>
      <c r="E4226" s="8"/>
    </row>
    <row r="4227" spans="3:5" x14ac:dyDescent="0.25">
      <c r="C4227" s="5"/>
      <c r="D4227" s="6"/>
      <c r="E4227" s="8"/>
    </row>
    <row r="4228" spans="3:5" x14ac:dyDescent="0.25">
      <c r="C4228" s="5"/>
      <c r="D4228" s="6"/>
      <c r="E4228" s="8"/>
    </row>
    <row r="4229" spans="3:5" x14ac:dyDescent="0.25">
      <c r="C4229" s="5"/>
      <c r="D4229" s="6"/>
      <c r="E4229" s="8"/>
    </row>
    <row r="4230" spans="3:5" x14ac:dyDescent="0.25">
      <c r="C4230" s="5"/>
      <c r="D4230" s="6"/>
      <c r="E4230" s="8"/>
    </row>
    <row r="4231" spans="3:5" x14ac:dyDescent="0.25">
      <c r="C4231" s="5"/>
      <c r="D4231" s="6"/>
      <c r="E4231" s="8"/>
    </row>
    <row r="4232" spans="3:5" x14ac:dyDescent="0.25">
      <c r="C4232" s="5"/>
      <c r="D4232" s="6"/>
      <c r="E4232" s="8"/>
    </row>
    <row r="4233" spans="3:5" x14ac:dyDescent="0.25">
      <c r="C4233" s="5"/>
      <c r="D4233" s="6"/>
      <c r="E4233" s="8"/>
    </row>
    <row r="4234" spans="3:5" x14ac:dyDescent="0.25">
      <c r="C4234" s="5"/>
      <c r="D4234" s="6"/>
      <c r="E4234" s="8"/>
    </row>
    <row r="4235" spans="3:5" x14ac:dyDescent="0.25">
      <c r="C4235" s="5"/>
      <c r="D4235" s="6"/>
      <c r="E4235" s="8"/>
    </row>
    <row r="4236" spans="3:5" x14ac:dyDescent="0.25">
      <c r="C4236" s="5"/>
      <c r="D4236" s="6"/>
      <c r="E4236" s="8"/>
    </row>
    <row r="4237" spans="3:5" x14ac:dyDescent="0.25">
      <c r="C4237" s="5"/>
      <c r="D4237" s="6"/>
      <c r="E4237" s="8"/>
    </row>
    <row r="4238" spans="3:5" x14ac:dyDescent="0.25">
      <c r="C4238" s="5"/>
      <c r="D4238" s="6"/>
      <c r="E4238" s="8"/>
    </row>
    <row r="4239" spans="3:5" x14ac:dyDescent="0.25">
      <c r="C4239" s="5"/>
      <c r="D4239" s="6"/>
      <c r="E4239" s="8"/>
    </row>
    <row r="4240" spans="3:5" x14ac:dyDescent="0.25">
      <c r="C4240" s="5"/>
      <c r="D4240" s="6"/>
      <c r="E4240" s="8"/>
    </row>
    <row r="4241" spans="3:5" x14ac:dyDescent="0.25">
      <c r="C4241" s="5"/>
      <c r="D4241" s="6"/>
      <c r="E4241" s="8"/>
    </row>
    <row r="4242" spans="3:5" x14ac:dyDescent="0.25">
      <c r="C4242" s="5"/>
      <c r="D4242" s="6"/>
      <c r="E4242" s="8"/>
    </row>
    <row r="4243" spans="3:5" x14ac:dyDescent="0.25">
      <c r="C4243" s="5"/>
      <c r="D4243" s="6"/>
      <c r="E4243" s="8"/>
    </row>
    <row r="4244" spans="3:5" x14ac:dyDescent="0.25">
      <c r="C4244" s="5"/>
      <c r="D4244" s="6"/>
      <c r="E4244" s="8"/>
    </row>
    <row r="4245" spans="3:5" x14ac:dyDescent="0.25">
      <c r="C4245" s="5"/>
      <c r="D4245" s="6"/>
      <c r="E4245" s="8"/>
    </row>
    <row r="4246" spans="3:5" x14ac:dyDescent="0.25">
      <c r="C4246" s="5"/>
      <c r="D4246" s="6"/>
      <c r="E4246" s="8"/>
    </row>
    <row r="4247" spans="3:5" x14ac:dyDescent="0.25">
      <c r="C4247" s="5"/>
      <c r="D4247" s="6"/>
      <c r="E4247" s="8"/>
    </row>
    <row r="4248" spans="3:5" x14ac:dyDescent="0.25">
      <c r="C4248" s="5"/>
      <c r="D4248" s="6"/>
      <c r="E4248" s="8"/>
    </row>
    <row r="4249" spans="3:5" x14ac:dyDescent="0.25">
      <c r="C4249" s="5"/>
      <c r="D4249" s="6"/>
      <c r="E4249" s="8"/>
    </row>
    <row r="4250" spans="3:5" x14ac:dyDescent="0.25">
      <c r="C4250" s="5"/>
      <c r="D4250" s="6"/>
      <c r="E4250" s="8"/>
    </row>
    <row r="4251" spans="3:5" x14ac:dyDescent="0.25">
      <c r="C4251" s="5"/>
      <c r="D4251" s="6"/>
      <c r="E4251" s="8"/>
    </row>
    <row r="4252" spans="3:5" x14ac:dyDescent="0.25">
      <c r="C4252" s="5"/>
      <c r="D4252" s="6"/>
      <c r="E4252" s="8"/>
    </row>
    <row r="4253" spans="3:5" x14ac:dyDescent="0.25">
      <c r="C4253" s="5"/>
      <c r="D4253" s="6"/>
      <c r="E4253" s="8"/>
    </row>
    <row r="4254" spans="3:5" x14ac:dyDescent="0.25">
      <c r="C4254" s="5"/>
      <c r="D4254" s="6"/>
      <c r="E4254" s="8"/>
    </row>
    <row r="4255" spans="3:5" x14ac:dyDescent="0.25">
      <c r="C4255" s="5"/>
      <c r="D4255" s="6"/>
      <c r="E4255" s="8"/>
    </row>
    <row r="4256" spans="3:5" x14ac:dyDescent="0.25">
      <c r="C4256" s="5"/>
      <c r="D4256" s="6"/>
      <c r="E4256" s="8"/>
    </row>
    <row r="4257" spans="3:5" x14ac:dyDescent="0.25">
      <c r="C4257" s="5"/>
      <c r="D4257" s="6"/>
      <c r="E4257" s="8"/>
    </row>
    <row r="4258" spans="3:5" x14ac:dyDescent="0.25">
      <c r="C4258" s="5"/>
      <c r="D4258" s="6"/>
      <c r="E4258" s="8"/>
    </row>
    <row r="4259" spans="3:5" x14ac:dyDescent="0.25">
      <c r="C4259" s="5"/>
      <c r="D4259" s="6"/>
      <c r="E4259" s="8"/>
    </row>
    <row r="4260" spans="3:5" x14ac:dyDescent="0.25">
      <c r="C4260" s="5"/>
      <c r="D4260" s="6"/>
      <c r="E4260" s="8"/>
    </row>
    <row r="4261" spans="3:5" x14ac:dyDescent="0.25">
      <c r="C4261" s="5"/>
      <c r="D4261" s="6"/>
      <c r="E4261" s="8"/>
    </row>
    <row r="4262" spans="3:5" x14ac:dyDescent="0.25">
      <c r="C4262" s="5"/>
      <c r="D4262" s="6"/>
      <c r="E4262" s="8"/>
    </row>
    <row r="4263" spans="3:5" x14ac:dyDescent="0.25">
      <c r="C4263" s="5"/>
      <c r="D4263" s="6"/>
      <c r="E4263" s="8"/>
    </row>
    <row r="4264" spans="3:5" x14ac:dyDescent="0.25">
      <c r="C4264" s="5"/>
      <c r="D4264" s="6"/>
      <c r="E4264" s="8"/>
    </row>
    <row r="4265" spans="3:5" x14ac:dyDescent="0.25">
      <c r="C4265" s="5"/>
      <c r="D4265" s="6"/>
      <c r="E4265" s="8"/>
    </row>
    <row r="4266" spans="3:5" x14ac:dyDescent="0.25">
      <c r="C4266" s="5"/>
      <c r="D4266" s="6"/>
      <c r="E4266" s="8"/>
    </row>
    <row r="4267" spans="3:5" x14ac:dyDescent="0.25">
      <c r="C4267" s="5"/>
      <c r="D4267" s="6"/>
      <c r="E4267" s="8"/>
    </row>
    <row r="4268" spans="3:5" x14ac:dyDescent="0.25">
      <c r="C4268" s="5"/>
      <c r="D4268" s="6"/>
      <c r="E4268" s="8"/>
    </row>
    <row r="4269" spans="3:5" x14ac:dyDescent="0.25">
      <c r="C4269" s="5"/>
      <c r="D4269" s="6"/>
      <c r="E4269" s="8"/>
    </row>
    <row r="4270" spans="3:5" x14ac:dyDescent="0.25">
      <c r="C4270" s="5"/>
      <c r="D4270" s="6"/>
      <c r="E4270" s="8"/>
    </row>
    <row r="4271" spans="3:5" x14ac:dyDescent="0.25">
      <c r="C4271" s="5"/>
      <c r="D4271" s="6"/>
      <c r="E4271" s="8"/>
    </row>
    <row r="4272" spans="3:5" x14ac:dyDescent="0.25">
      <c r="C4272" s="5"/>
      <c r="D4272" s="6"/>
      <c r="E4272" s="8"/>
    </row>
    <row r="4273" spans="3:5" x14ac:dyDescent="0.25">
      <c r="C4273" s="5"/>
      <c r="D4273" s="6"/>
      <c r="E4273" s="8"/>
    </row>
    <row r="4274" spans="3:5" x14ac:dyDescent="0.25">
      <c r="C4274" s="5"/>
      <c r="D4274" s="6"/>
      <c r="E4274" s="8"/>
    </row>
    <row r="4275" spans="3:5" x14ac:dyDescent="0.25">
      <c r="C4275" s="5"/>
      <c r="D4275" s="6"/>
      <c r="E4275" s="8"/>
    </row>
    <row r="4276" spans="3:5" x14ac:dyDescent="0.25">
      <c r="C4276" s="5"/>
      <c r="D4276" s="6"/>
      <c r="E4276" s="8"/>
    </row>
    <row r="4277" spans="3:5" x14ac:dyDescent="0.25">
      <c r="C4277" s="5"/>
      <c r="D4277" s="6"/>
      <c r="E4277" s="8"/>
    </row>
    <row r="4278" spans="3:5" x14ac:dyDescent="0.25">
      <c r="C4278" s="5"/>
      <c r="D4278" s="6"/>
      <c r="E4278" s="8"/>
    </row>
    <row r="4279" spans="3:5" x14ac:dyDescent="0.25">
      <c r="C4279" s="5"/>
      <c r="D4279" s="6"/>
      <c r="E4279" s="8"/>
    </row>
    <row r="4280" spans="3:5" x14ac:dyDescent="0.25">
      <c r="C4280" s="5"/>
      <c r="D4280" s="6"/>
      <c r="E4280" s="8"/>
    </row>
    <row r="4281" spans="3:5" x14ac:dyDescent="0.25">
      <c r="C4281" s="5"/>
      <c r="D4281" s="6"/>
      <c r="E4281" s="8"/>
    </row>
    <row r="4282" spans="3:5" x14ac:dyDescent="0.25">
      <c r="C4282" s="5"/>
      <c r="D4282" s="6"/>
      <c r="E4282" s="8"/>
    </row>
    <row r="4283" spans="3:5" x14ac:dyDescent="0.25">
      <c r="C4283" s="5"/>
      <c r="D4283" s="6"/>
      <c r="E4283" s="8"/>
    </row>
    <row r="4284" spans="3:5" x14ac:dyDescent="0.25">
      <c r="C4284" s="5"/>
      <c r="D4284" s="6"/>
      <c r="E4284" s="8"/>
    </row>
    <row r="4285" spans="3:5" x14ac:dyDescent="0.25">
      <c r="C4285" s="5"/>
      <c r="D4285" s="6"/>
      <c r="E4285" s="8"/>
    </row>
    <row r="4286" spans="3:5" x14ac:dyDescent="0.25">
      <c r="C4286" s="5"/>
      <c r="D4286" s="6"/>
      <c r="E4286" s="8"/>
    </row>
    <row r="4287" spans="3:5" x14ac:dyDescent="0.25">
      <c r="C4287" s="5"/>
      <c r="D4287" s="6"/>
      <c r="E4287" s="8"/>
    </row>
    <row r="4288" spans="3:5" x14ac:dyDescent="0.25">
      <c r="C4288" s="5"/>
      <c r="D4288" s="6"/>
      <c r="E4288" s="8"/>
    </row>
    <row r="4289" spans="3:5" x14ac:dyDescent="0.25">
      <c r="C4289" s="5"/>
      <c r="D4289" s="6"/>
      <c r="E4289" s="8"/>
    </row>
    <row r="4290" spans="3:5" x14ac:dyDescent="0.25">
      <c r="C4290" s="5"/>
      <c r="D4290" s="6"/>
      <c r="E4290" s="8"/>
    </row>
    <row r="4291" spans="3:5" x14ac:dyDescent="0.25">
      <c r="C4291" s="5"/>
      <c r="D4291" s="6"/>
      <c r="E4291" s="8"/>
    </row>
    <row r="4292" spans="3:5" x14ac:dyDescent="0.25">
      <c r="C4292" s="5"/>
      <c r="D4292" s="6"/>
      <c r="E4292" s="8"/>
    </row>
    <row r="4293" spans="3:5" x14ac:dyDescent="0.25">
      <c r="C4293" s="5"/>
      <c r="D4293" s="6"/>
      <c r="E4293" s="8"/>
    </row>
    <row r="4294" spans="3:5" x14ac:dyDescent="0.25">
      <c r="C4294" s="5"/>
      <c r="D4294" s="6"/>
      <c r="E4294" s="8"/>
    </row>
    <row r="4295" spans="3:5" x14ac:dyDescent="0.25">
      <c r="C4295" s="5"/>
      <c r="D4295" s="6"/>
      <c r="E4295" s="8"/>
    </row>
    <row r="4296" spans="3:5" x14ac:dyDescent="0.25">
      <c r="C4296" s="5"/>
      <c r="D4296" s="6"/>
      <c r="E4296" s="8"/>
    </row>
    <row r="4297" spans="3:5" x14ac:dyDescent="0.25">
      <c r="C4297" s="5"/>
      <c r="D4297" s="6"/>
      <c r="E4297" s="8"/>
    </row>
    <row r="4298" spans="3:5" x14ac:dyDescent="0.25">
      <c r="C4298" s="5"/>
      <c r="D4298" s="6"/>
      <c r="E4298" s="8"/>
    </row>
    <row r="4299" spans="3:5" x14ac:dyDescent="0.25">
      <c r="C4299" s="5"/>
      <c r="D4299" s="6"/>
      <c r="E4299" s="8"/>
    </row>
    <row r="4300" spans="3:5" x14ac:dyDescent="0.25">
      <c r="C4300" s="5"/>
      <c r="D4300" s="6"/>
      <c r="E4300" s="8"/>
    </row>
    <row r="4301" spans="3:5" x14ac:dyDescent="0.25">
      <c r="C4301" s="5"/>
      <c r="D4301" s="6"/>
      <c r="E4301" s="8"/>
    </row>
    <row r="4302" spans="3:5" x14ac:dyDescent="0.25">
      <c r="C4302" s="5"/>
      <c r="D4302" s="6"/>
      <c r="E4302" s="8"/>
    </row>
    <row r="4303" spans="3:5" x14ac:dyDescent="0.25">
      <c r="C4303" s="5"/>
      <c r="D4303" s="6"/>
      <c r="E4303" s="8"/>
    </row>
    <row r="4304" spans="3:5" x14ac:dyDescent="0.25">
      <c r="C4304" s="5"/>
      <c r="D4304" s="6"/>
      <c r="E4304" s="8"/>
    </row>
    <row r="4305" spans="3:5" x14ac:dyDescent="0.25">
      <c r="C4305" s="5"/>
      <c r="D4305" s="6"/>
      <c r="E4305" s="8"/>
    </row>
    <row r="4306" spans="3:5" x14ac:dyDescent="0.25">
      <c r="C4306" s="5"/>
      <c r="D4306" s="6"/>
      <c r="E4306" s="8"/>
    </row>
    <row r="4307" spans="3:5" x14ac:dyDescent="0.25">
      <c r="C4307" s="5"/>
      <c r="D4307" s="6"/>
      <c r="E4307" s="8"/>
    </row>
    <row r="4308" spans="3:5" x14ac:dyDescent="0.25">
      <c r="C4308" s="5"/>
      <c r="D4308" s="6"/>
      <c r="E4308" s="8"/>
    </row>
    <row r="4309" spans="3:5" x14ac:dyDescent="0.25">
      <c r="C4309" s="5"/>
      <c r="D4309" s="6"/>
      <c r="E4309" s="8"/>
    </row>
    <row r="4310" spans="3:5" x14ac:dyDescent="0.25">
      <c r="C4310" s="5"/>
      <c r="D4310" s="6"/>
      <c r="E4310" s="8"/>
    </row>
    <row r="4311" spans="3:5" x14ac:dyDescent="0.25">
      <c r="C4311" s="5"/>
      <c r="D4311" s="6"/>
      <c r="E4311" s="8"/>
    </row>
    <row r="4312" spans="3:5" x14ac:dyDescent="0.25">
      <c r="C4312" s="5"/>
      <c r="D4312" s="6"/>
      <c r="E4312" s="8"/>
    </row>
    <row r="4313" spans="3:5" x14ac:dyDescent="0.25">
      <c r="C4313" s="5"/>
      <c r="D4313" s="6"/>
      <c r="E4313" s="8"/>
    </row>
    <row r="4314" spans="3:5" x14ac:dyDescent="0.25">
      <c r="C4314" s="5"/>
      <c r="D4314" s="6"/>
      <c r="E4314" s="8"/>
    </row>
    <row r="4315" spans="3:5" x14ac:dyDescent="0.25">
      <c r="C4315" s="5"/>
      <c r="D4315" s="6"/>
      <c r="E4315" s="8"/>
    </row>
    <row r="4316" spans="3:5" x14ac:dyDescent="0.25">
      <c r="C4316" s="5"/>
      <c r="D4316" s="6"/>
      <c r="E4316" s="8"/>
    </row>
    <row r="4317" spans="3:5" x14ac:dyDescent="0.25">
      <c r="C4317" s="5"/>
      <c r="D4317" s="6"/>
      <c r="E4317" s="8"/>
    </row>
    <row r="4318" spans="3:5" x14ac:dyDescent="0.25">
      <c r="C4318" s="5"/>
      <c r="D4318" s="6"/>
      <c r="E4318" s="8"/>
    </row>
    <row r="4319" spans="3:5" x14ac:dyDescent="0.25">
      <c r="C4319" s="5"/>
      <c r="D4319" s="6"/>
      <c r="E4319" s="8"/>
    </row>
    <row r="4320" spans="3:5" x14ac:dyDescent="0.25">
      <c r="C4320" s="5"/>
      <c r="D4320" s="6"/>
      <c r="E4320" s="8"/>
    </row>
    <row r="4321" spans="3:5" x14ac:dyDescent="0.25">
      <c r="C4321" s="5"/>
      <c r="D4321" s="6"/>
      <c r="E4321" s="8"/>
    </row>
    <row r="4322" spans="3:5" x14ac:dyDescent="0.25">
      <c r="C4322" s="5"/>
      <c r="D4322" s="6"/>
      <c r="E4322" s="8"/>
    </row>
    <row r="4323" spans="3:5" x14ac:dyDescent="0.25">
      <c r="C4323" s="5"/>
      <c r="D4323" s="6"/>
      <c r="E4323" s="8"/>
    </row>
    <row r="4324" spans="3:5" x14ac:dyDescent="0.25">
      <c r="C4324" s="5"/>
      <c r="D4324" s="6"/>
      <c r="E4324" s="8"/>
    </row>
    <row r="4325" spans="3:5" x14ac:dyDescent="0.25">
      <c r="C4325" s="5"/>
      <c r="D4325" s="6"/>
      <c r="E4325" s="8"/>
    </row>
    <row r="4326" spans="3:5" x14ac:dyDescent="0.25">
      <c r="C4326" s="5"/>
      <c r="D4326" s="6"/>
      <c r="E4326" s="8"/>
    </row>
    <row r="4327" spans="3:5" x14ac:dyDescent="0.25">
      <c r="C4327" s="5"/>
      <c r="D4327" s="6"/>
      <c r="E4327" s="8"/>
    </row>
    <row r="4328" spans="3:5" x14ac:dyDescent="0.25">
      <c r="C4328" s="5"/>
      <c r="D4328" s="6"/>
      <c r="E4328" s="8"/>
    </row>
    <row r="4329" spans="3:5" x14ac:dyDescent="0.25">
      <c r="C4329" s="5"/>
      <c r="D4329" s="6"/>
      <c r="E4329" s="8"/>
    </row>
    <row r="4330" spans="3:5" x14ac:dyDescent="0.25">
      <c r="C4330" s="5"/>
      <c r="D4330" s="6"/>
      <c r="E4330" s="8"/>
    </row>
    <row r="4331" spans="3:5" x14ac:dyDescent="0.25">
      <c r="C4331" s="5"/>
      <c r="D4331" s="6"/>
      <c r="E4331" s="8"/>
    </row>
    <row r="4332" spans="3:5" x14ac:dyDescent="0.25">
      <c r="C4332" s="5"/>
      <c r="D4332" s="6"/>
      <c r="E4332" s="8"/>
    </row>
    <row r="4333" spans="3:5" x14ac:dyDescent="0.25">
      <c r="C4333" s="5"/>
      <c r="D4333" s="6"/>
      <c r="E4333" s="8"/>
    </row>
    <row r="4334" spans="3:5" x14ac:dyDescent="0.25">
      <c r="C4334" s="5"/>
      <c r="D4334" s="6"/>
      <c r="E4334" s="8"/>
    </row>
    <row r="4335" spans="3:5" x14ac:dyDescent="0.25">
      <c r="C4335" s="5"/>
      <c r="D4335" s="6"/>
      <c r="E4335" s="8"/>
    </row>
    <row r="4336" spans="3:5" x14ac:dyDescent="0.25">
      <c r="C4336" s="5"/>
      <c r="D4336" s="6"/>
      <c r="E4336" s="8"/>
    </row>
    <row r="4337" spans="3:5" x14ac:dyDescent="0.25">
      <c r="C4337" s="5"/>
      <c r="D4337" s="6"/>
      <c r="E4337" s="8"/>
    </row>
    <row r="4338" spans="3:5" x14ac:dyDescent="0.25">
      <c r="C4338" s="5"/>
      <c r="D4338" s="6"/>
      <c r="E4338" s="8"/>
    </row>
    <row r="4339" spans="3:5" x14ac:dyDescent="0.25">
      <c r="C4339" s="5"/>
      <c r="D4339" s="6"/>
      <c r="E4339" s="8"/>
    </row>
    <row r="4340" spans="3:5" x14ac:dyDescent="0.25">
      <c r="C4340" s="5"/>
      <c r="D4340" s="6"/>
      <c r="E4340" s="8"/>
    </row>
    <row r="4341" spans="3:5" x14ac:dyDescent="0.25">
      <c r="C4341" s="5"/>
      <c r="D4341" s="6"/>
      <c r="E4341" s="8"/>
    </row>
    <row r="4342" spans="3:5" x14ac:dyDescent="0.25">
      <c r="C4342" s="5"/>
      <c r="D4342" s="6"/>
      <c r="E4342" s="8"/>
    </row>
    <row r="4343" spans="3:5" x14ac:dyDescent="0.25">
      <c r="C4343" s="5"/>
      <c r="D4343" s="6"/>
      <c r="E4343" s="8"/>
    </row>
    <row r="4344" spans="3:5" x14ac:dyDescent="0.25">
      <c r="C4344" s="5"/>
      <c r="D4344" s="6"/>
      <c r="E4344" s="8"/>
    </row>
    <row r="4345" spans="3:5" x14ac:dyDescent="0.25">
      <c r="C4345" s="5"/>
      <c r="D4345" s="6"/>
      <c r="E4345" s="8"/>
    </row>
    <row r="4346" spans="3:5" x14ac:dyDescent="0.25">
      <c r="C4346" s="5"/>
      <c r="D4346" s="6"/>
      <c r="E4346" s="8"/>
    </row>
    <row r="4347" spans="3:5" x14ac:dyDescent="0.25">
      <c r="C4347" s="5"/>
      <c r="D4347" s="6"/>
      <c r="E4347" s="8"/>
    </row>
    <row r="4348" spans="3:5" x14ac:dyDescent="0.25">
      <c r="C4348" s="5"/>
      <c r="D4348" s="6"/>
      <c r="E4348" s="8"/>
    </row>
    <row r="4349" spans="3:5" x14ac:dyDescent="0.25">
      <c r="C4349" s="5"/>
      <c r="D4349" s="6"/>
      <c r="E4349" s="8"/>
    </row>
    <row r="4350" spans="3:5" x14ac:dyDescent="0.25">
      <c r="C4350" s="5"/>
      <c r="D4350" s="6"/>
      <c r="E4350" s="8"/>
    </row>
    <row r="4351" spans="3:5" x14ac:dyDescent="0.25">
      <c r="C4351" s="5"/>
      <c r="D4351" s="6"/>
      <c r="E4351" s="8"/>
    </row>
    <row r="4352" spans="3:5" x14ac:dyDescent="0.25">
      <c r="C4352" s="5"/>
      <c r="D4352" s="6"/>
      <c r="E4352" s="8"/>
    </row>
    <row r="4353" spans="3:5" x14ac:dyDescent="0.25">
      <c r="C4353" s="5"/>
      <c r="D4353" s="6"/>
      <c r="E4353" s="8"/>
    </row>
    <row r="4354" spans="3:5" x14ac:dyDescent="0.25">
      <c r="C4354" s="5"/>
      <c r="D4354" s="6"/>
      <c r="E4354" s="8"/>
    </row>
    <row r="4355" spans="3:5" x14ac:dyDescent="0.25">
      <c r="C4355" s="5"/>
      <c r="D4355" s="6"/>
      <c r="E4355" s="8"/>
    </row>
    <row r="4356" spans="3:5" x14ac:dyDescent="0.25">
      <c r="C4356" s="5"/>
      <c r="D4356" s="6"/>
      <c r="E4356" s="8"/>
    </row>
    <row r="4357" spans="3:5" x14ac:dyDescent="0.25">
      <c r="C4357" s="5"/>
      <c r="D4357" s="6"/>
      <c r="E4357" s="8"/>
    </row>
    <row r="4358" spans="3:5" x14ac:dyDescent="0.25">
      <c r="C4358" s="5"/>
      <c r="D4358" s="6"/>
      <c r="E4358" s="8"/>
    </row>
    <row r="4359" spans="3:5" x14ac:dyDescent="0.25">
      <c r="C4359" s="5"/>
      <c r="D4359" s="6"/>
      <c r="E4359" s="8"/>
    </row>
    <row r="4360" spans="3:5" x14ac:dyDescent="0.25">
      <c r="C4360" s="5"/>
      <c r="D4360" s="6"/>
      <c r="E4360" s="8"/>
    </row>
    <row r="4361" spans="3:5" x14ac:dyDescent="0.25">
      <c r="C4361" s="5"/>
      <c r="D4361" s="6"/>
      <c r="E4361" s="8"/>
    </row>
    <row r="4362" spans="3:5" x14ac:dyDescent="0.25">
      <c r="C4362" s="5"/>
      <c r="D4362" s="6"/>
      <c r="E4362" s="8"/>
    </row>
    <row r="4363" spans="3:5" x14ac:dyDescent="0.25">
      <c r="C4363" s="5"/>
      <c r="D4363" s="6"/>
      <c r="E4363" s="8"/>
    </row>
    <row r="4364" spans="3:5" x14ac:dyDescent="0.25">
      <c r="C4364" s="5"/>
      <c r="D4364" s="6"/>
      <c r="E4364" s="8"/>
    </row>
    <row r="4365" spans="3:5" x14ac:dyDescent="0.25">
      <c r="C4365" s="5"/>
      <c r="D4365" s="6"/>
      <c r="E4365" s="8"/>
    </row>
    <row r="4366" spans="3:5" x14ac:dyDescent="0.25">
      <c r="C4366" s="5"/>
      <c r="D4366" s="6"/>
      <c r="E4366" s="8"/>
    </row>
    <row r="4367" spans="3:5" x14ac:dyDescent="0.25">
      <c r="C4367" s="5"/>
      <c r="D4367" s="6"/>
      <c r="E4367" s="8"/>
    </row>
    <row r="4368" spans="3:5" x14ac:dyDescent="0.25">
      <c r="C4368" s="5"/>
      <c r="D4368" s="6"/>
      <c r="E4368" s="8"/>
    </row>
    <row r="4369" spans="3:5" x14ac:dyDescent="0.25">
      <c r="C4369" s="5"/>
      <c r="D4369" s="6"/>
      <c r="E4369" s="8"/>
    </row>
    <row r="4370" spans="3:5" x14ac:dyDescent="0.25">
      <c r="C4370" s="5"/>
      <c r="D4370" s="6"/>
      <c r="E4370" s="8"/>
    </row>
    <row r="4371" spans="3:5" x14ac:dyDescent="0.25">
      <c r="C4371" s="5"/>
      <c r="D4371" s="6"/>
      <c r="E4371" s="8"/>
    </row>
    <row r="4372" spans="3:5" x14ac:dyDescent="0.25">
      <c r="C4372" s="5"/>
      <c r="D4372" s="6"/>
      <c r="E4372" s="8"/>
    </row>
    <row r="4373" spans="3:5" x14ac:dyDescent="0.25">
      <c r="C4373" s="5"/>
      <c r="D4373" s="6"/>
      <c r="E4373" s="8"/>
    </row>
    <row r="4374" spans="3:5" x14ac:dyDescent="0.25">
      <c r="C4374" s="5"/>
      <c r="D4374" s="6"/>
      <c r="E4374" s="8"/>
    </row>
    <row r="4375" spans="3:5" x14ac:dyDescent="0.25">
      <c r="C4375" s="5"/>
      <c r="D4375" s="6"/>
      <c r="E4375" s="8"/>
    </row>
    <row r="4376" spans="3:5" x14ac:dyDescent="0.25">
      <c r="C4376" s="5"/>
      <c r="D4376" s="6"/>
      <c r="E4376" s="8"/>
    </row>
    <row r="4377" spans="3:5" x14ac:dyDescent="0.25">
      <c r="C4377" s="5"/>
      <c r="D4377" s="6"/>
      <c r="E4377" s="8"/>
    </row>
    <row r="4378" spans="3:5" x14ac:dyDescent="0.25">
      <c r="C4378" s="5"/>
      <c r="D4378" s="6"/>
      <c r="E4378" s="8"/>
    </row>
    <row r="4379" spans="3:5" x14ac:dyDescent="0.25">
      <c r="C4379" s="5"/>
      <c r="D4379" s="6"/>
      <c r="E4379" s="8"/>
    </row>
    <row r="4380" spans="3:5" x14ac:dyDescent="0.25">
      <c r="C4380" s="5"/>
      <c r="D4380" s="6"/>
      <c r="E4380" s="8"/>
    </row>
    <row r="4381" spans="3:5" x14ac:dyDescent="0.25">
      <c r="C4381" s="5"/>
      <c r="D4381" s="6"/>
      <c r="E4381" s="8"/>
    </row>
    <row r="4382" spans="3:5" x14ac:dyDescent="0.25">
      <c r="C4382" s="5"/>
      <c r="D4382" s="6"/>
      <c r="E4382" s="8"/>
    </row>
    <row r="4383" spans="3:5" x14ac:dyDescent="0.25">
      <c r="C4383" s="5"/>
      <c r="D4383" s="6"/>
      <c r="E4383" s="8"/>
    </row>
    <row r="4384" spans="3:5" x14ac:dyDescent="0.25">
      <c r="C4384" s="5"/>
      <c r="D4384" s="6"/>
      <c r="E4384" s="8"/>
    </row>
    <row r="4385" spans="3:5" x14ac:dyDescent="0.25">
      <c r="C4385" s="5"/>
      <c r="D4385" s="6"/>
      <c r="E4385" s="8"/>
    </row>
    <row r="4386" spans="3:5" x14ac:dyDescent="0.25">
      <c r="C4386" s="5"/>
      <c r="D4386" s="6"/>
      <c r="E4386" s="8"/>
    </row>
    <row r="4387" spans="3:5" x14ac:dyDescent="0.25">
      <c r="C4387" s="5"/>
      <c r="D4387" s="6"/>
      <c r="E4387" s="8"/>
    </row>
    <row r="4388" spans="3:5" x14ac:dyDescent="0.25">
      <c r="C4388" s="5"/>
      <c r="D4388" s="6"/>
      <c r="E4388" s="8"/>
    </row>
    <row r="4389" spans="3:5" x14ac:dyDescent="0.25">
      <c r="C4389" s="5"/>
      <c r="D4389" s="6"/>
      <c r="E4389" s="8"/>
    </row>
    <row r="4390" spans="3:5" x14ac:dyDescent="0.25">
      <c r="C4390" s="5"/>
      <c r="D4390" s="6"/>
      <c r="E4390" s="8"/>
    </row>
    <row r="4391" spans="3:5" x14ac:dyDescent="0.25">
      <c r="C4391" s="5"/>
      <c r="D4391" s="6"/>
      <c r="E4391" s="8"/>
    </row>
    <row r="4392" spans="3:5" x14ac:dyDescent="0.25">
      <c r="C4392" s="5"/>
      <c r="D4392" s="6"/>
      <c r="E4392" s="8"/>
    </row>
    <row r="4393" spans="3:5" x14ac:dyDescent="0.25">
      <c r="C4393" s="5"/>
      <c r="D4393" s="6"/>
      <c r="E4393" s="8"/>
    </row>
    <row r="4394" spans="3:5" x14ac:dyDescent="0.25">
      <c r="C4394" s="5"/>
      <c r="D4394" s="6"/>
      <c r="E4394" s="8"/>
    </row>
    <row r="4395" spans="3:5" x14ac:dyDescent="0.25">
      <c r="C4395" s="5"/>
      <c r="D4395" s="6"/>
      <c r="E4395" s="8"/>
    </row>
    <row r="4396" spans="3:5" x14ac:dyDescent="0.25">
      <c r="C4396" s="5"/>
      <c r="D4396" s="6"/>
      <c r="E4396" s="8"/>
    </row>
    <row r="4397" spans="3:5" x14ac:dyDescent="0.25">
      <c r="C4397" s="5"/>
      <c r="D4397" s="6"/>
      <c r="E4397" s="8"/>
    </row>
    <row r="4398" spans="3:5" x14ac:dyDescent="0.25">
      <c r="C4398" s="5"/>
      <c r="D4398" s="6"/>
      <c r="E4398" s="8"/>
    </row>
    <row r="4399" spans="3:5" x14ac:dyDescent="0.25">
      <c r="C4399" s="5"/>
      <c r="D4399" s="6"/>
      <c r="E4399" s="8"/>
    </row>
    <row r="4400" spans="3:5" x14ac:dyDescent="0.25">
      <c r="C4400" s="5"/>
      <c r="D4400" s="6"/>
      <c r="E4400" s="8"/>
    </row>
    <row r="4401" spans="3:5" x14ac:dyDescent="0.25">
      <c r="C4401" s="5"/>
      <c r="D4401" s="6"/>
      <c r="E4401" s="8"/>
    </row>
    <row r="4402" spans="3:5" x14ac:dyDescent="0.25">
      <c r="C4402" s="5"/>
      <c r="D4402" s="6"/>
      <c r="E4402" s="8"/>
    </row>
    <row r="4403" spans="3:5" x14ac:dyDescent="0.25">
      <c r="C4403" s="5"/>
      <c r="D4403" s="6"/>
      <c r="E4403" s="8"/>
    </row>
    <row r="4404" spans="3:5" x14ac:dyDescent="0.25">
      <c r="C4404" s="5"/>
      <c r="D4404" s="6"/>
      <c r="E4404" s="8"/>
    </row>
    <row r="4405" spans="3:5" x14ac:dyDescent="0.25">
      <c r="C4405" s="5"/>
      <c r="D4405" s="6"/>
      <c r="E4405" s="8"/>
    </row>
    <row r="4406" spans="3:5" x14ac:dyDescent="0.25">
      <c r="C4406" s="5"/>
      <c r="D4406" s="6"/>
      <c r="E4406" s="8"/>
    </row>
    <row r="4407" spans="3:5" x14ac:dyDescent="0.25">
      <c r="C4407" s="5"/>
      <c r="D4407" s="6"/>
      <c r="E4407" s="8"/>
    </row>
    <row r="4408" spans="3:5" x14ac:dyDescent="0.25">
      <c r="C4408" s="5"/>
      <c r="D4408" s="6"/>
      <c r="E4408" s="8"/>
    </row>
    <row r="4409" spans="3:5" x14ac:dyDescent="0.25">
      <c r="C4409" s="5"/>
      <c r="D4409" s="6"/>
      <c r="E4409" s="8"/>
    </row>
    <row r="4410" spans="3:5" x14ac:dyDescent="0.25">
      <c r="C4410" s="5"/>
      <c r="D4410" s="6"/>
      <c r="E4410" s="8"/>
    </row>
    <row r="4411" spans="3:5" x14ac:dyDescent="0.25">
      <c r="C4411" s="5"/>
      <c r="D4411" s="6"/>
      <c r="E4411" s="8"/>
    </row>
    <row r="4412" spans="3:5" x14ac:dyDescent="0.25">
      <c r="C4412" s="5"/>
      <c r="D4412" s="6"/>
      <c r="E4412" s="8"/>
    </row>
    <row r="4413" spans="3:5" x14ac:dyDescent="0.25">
      <c r="C4413" s="5"/>
      <c r="D4413" s="6"/>
      <c r="E4413" s="8"/>
    </row>
    <row r="4414" spans="3:5" x14ac:dyDescent="0.25">
      <c r="C4414" s="5"/>
      <c r="D4414" s="6"/>
      <c r="E4414" s="8"/>
    </row>
    <row r="4415" spans="3:5" x14ac:dyDescent="0.25">
      <c r="C4415" s="5"/>
      <c r="D4415" s="6"/>
      <c r="E4415" s="8"/>
    </row>
    <row r="4416" spans="3:5" x14ac:dyDescent="0.25">
      <c r="C4416" s="5"/>
      <c r="D4416" s="6"/>
      <c r="E4416" s="8"/>
    </row>
    <row r="4417" spans="3:5" x14ac:dyDescent="0.25">
      <c r="C4417" s="5"/>
      <c r="D4417" s="6"/>
      <c r="E4417" s="8"/>
    </row>
    <row r="4418" spans="3:5" x14ac:dyDescent="0.25">
      <c r="C4418" s="5"/>
      <c r="D4418" s="6"/>
      <c r="E4418" s="8"/>
    </row>
    <row r="4419" spans="3:5" x14ac:dyDescent="0.25">
      <c r="C4419" s="5"/>
      <c r="D4419" s="6"/>
      <c r="E4419" s="8"/>
    </row>
    <row r="4420" spans="3:5" x14ac:dyDescent="0.25">
      <c r="C4420" s="5"/>
      <c r="D4420" s="6"/>
      <c r="E4420" s="8"/>
    </row>
    <row r="4421" spans="3:5" x14ac:dyDescent="0.25">
      <c r="C4421" s="5"/>
      <c r="D4421" s="6"/>
      <c r="E4421" s="8"/>
    </row>
    <row r="4422" spans="3:5" x14ac:dyDescent="0.25">
      <c r="C4422" s="5"/>
      <c r="D4422" s="6"/>
      <c r="E4422" s="8"/>
    </row>
    <row r="4423" spans="3:5" x14ac:dyDescent="0.25">
      <c r="C4423" s="5"/>
      <c r="D4423" s="6"/>
      <c r="E4423" s="8"/>
    </row>
    <row r="4424" spans="3:5" x14ac:dyDescent="0.25">
      <c r="C4424" s="5"/>
      <c r="D4424" s="6"/>
      <c r="E4424" s="8"/>
    </row>
    <row r="4425" spans="3:5" x14ac:dyDescent="0.25">
      <c r="C4425" s="5"/>
      <c r="D4425" s="6"/>
      <c r="E4425" s="8"/>
    </row>
    <row r="4426" spans="3:5" x14ac:dyDescent="0.25">
      <c r="C4426" s="5"/>
      <c r="D4426" s="6"/>
      <c r="E4426" s="8"/>
    </row>
    <row r="4427" spans="3:5" x14ac:dyDescent="0.25">
      <c r="C4427" s="5"/>
      <c r="D4427" s="6"/>
      <c r="E4427" s="8"/>
    </row>
    <row r="4428" spans="3:5" x14ac:dyDescent="0.25">
      <c r="C4428" s="5"/>
      <c r="D4428" s="6"/>
      <c r="E4428" s="8"/>
    </row>
    <row r="4429" spans="3:5" x14ac:dyDescent="0.25">
      <c r="C4429" s="5"/>
      <c r="D4429" s="6"/>
      <c r="E4429" s="8"/>
    </row>
    <row r="4430" spans="3:5" x14ac:dyDescent="0.25">
      <c r="C4430" s="5"/>
      <c r="D4430" s="6"/>
      <c r="E4430" s="8"/>
    </row>
    <row r="4431" spans="3:5" x14ac:dyDescent="0.25">
      <c r="C4431" s="5"/>
      <c r="D4431" s="6"/>
      <c r="E4431" s="8"/>
    </row>
    <row r="4432" spans="3:5" x14ac:dyDescent="0.25">
      <c r="C4432" s="5"/>
      <c r="D4432" s="6"/>
      <c r="E4432" s="8"/>
    </row>
    <row r="4433" spans="3:5" x14ac:dyDescent="0.25">
      <c r="C4433" s="5"/>
      <c r="D4433" s="6"/>
      <c r="E4433" s="8"/>
    </row>
    <row r="4434" spans="3:5" x14ac:dyDescent="0.25">
      <c r="C4434" s="5"/>
      <c r="D4434" s="6"/>
      <c r="E4434" s="8"/>
    </row>
    <row r="4435" spans="3:5" x14ac:dyDescent="0.25">
      <c r="C4435" s="5"/>
      <c r="D4435" s="6"/>
      <c r="E4435" s="8"/>
    </row>
    <row r="4436" spans="3:5" x14ac:dyDescent="0.25">
      <c r="C4436" s="5"/>
      <c r="D4436" s="6"/>
      <c r="E4436" s="8"/>
    </row>
    <row r="4437" spans="3:5" x14ac:dyDescent="0.25">
      <c r="C4437" s="5"/>
      <c r="D4437" s="6"/>
      <c r="E4437" s="8"/>
    </row>
    <row r="4438" spans="3:5" x14ac:dyDescent="0.25">
      <c r="C4438" s="5"/>
      <c r="D4438" s="6"/>
      <c r="E4438" s="8"/>
    </row>
    <row r="4439" spans="3:5" x14ac:dyDescent="0.25">
      <c r="C4439" s="5"/>
      <c r="D4439" s="6"/>
      <c r="E4439" s="8"/>
    </row>
    <row r="4440" spans="3:5" x14ac:dyDescent="0.25">
      <c r="C4440" s="5"/>
      <c r="D4440" s="6"/>
      <c r="E4440" s="8"/>
    </row>
    <row r="4441" spans="3:5" x14ac:dyDescent="0.25">
      <c r="C4441" s="5"/>
      <c r="D4441" s="6"/>
      <c r="E4441" s="8"/>
    </row>
    <row r="4442" spans="3:5" x14ac:dyDescent="0.25">
      <c r="C4442" s="5"/>
      <c r="D4442" s="6"/>
      <c r="E4442" s="8"/>
    </row>
    <row r="4443" spans="3:5" x14ac:dyDescent="0.25">
      <c r="C4443" s="5"/>
      <c r="D4443" s="6"/>
      <c r="E4443" s="8"/>
    </row>
    <row r="4444" spans="3:5" x14ac:dyDescent="0.25">
      <c r="C4444" s="5"/>
      <c r="D4444" s="6"/>
      <c r="E4444" s="8"/>
    </row>
    <row r="4445" spans="3:5" x14ac:dyDescent="0.25">
      <c r="C4445" s="5"/>
      <c r="D4445" s="6"/>
      <c r="E4445" s="8"/>
    </row>
    <row r="4446" spans="3:5" x14ac:dyDescent="0.25">
      <c r="C4446" s="5"/>
      <c r="D4446" s="6"/>
      <c r="E4446" s="8"/>
    </row>
    <row r="4447" spans="3:5" x14ac:dyDescent="0.25">
      <c r="C4447" s="5"/>
      <c r="D4447" s="6"/>
      <c r="E4447" s="8"/>
    </row>
    <row r="4448" spans="3:5" x14ac:dyDescent="0.25">
      <c r="C4448" s="5"/>
      <c r="D4448" s="6"/>
      <c r="E4448" s="8"/>
    </row>
    <row r="4449" spans="3:5" x14ac:dyDescent="0.25">
      <c r="C4449" s="5"/>
      <c r="D4449" s="6"/>
      <c r="E4449" s="8"/>
    </row>
    <row r="4450" spans="3:5" x14ac:dyDescent="0.25">
      <c r="C4450" s="5"/>
      <c r="D4450" s="6"/>
      <c r="E4450" s="8"/>
    </row>
    <row r="4451" spans="3:5" x14ac:dyDescent="0.25">
      <c r="C4451" s="5"/>
      <c r="D4451" s="6"/>
      <c r="E4451" s="8"/>
    </row>
    <row r="4452" spans="3:5" x14ac:dyDescent="0.25">
      <c r="C4452" s="5"/>
      <c r="D4452" s="6"/>
      <c r="E4452" s="8"/>
    </row>
    <row r="4453" spans="3:5" x14ac:dyDescent="0.25">
      <c r="C4453" s="5"/>
      <c r="D4453" s="6"/>
      <c r="E4453" s="8"/>
    </row>
    <row r="4454" spans="3:5" x14ac:dyDescent="0.25">
      <c r="C4454" s="5"/>
      <c r="D4454" s="6"/>
      <c r="E4454" s="8"/>
    </row>
    <row r="4455" spans="3:5" x14ac:dyDescent="0.25">
      <c r="C4455" s="5"/>
      <c r="D4455" s="6"/>
      <c r="E4455" s="8"/>
    </row>
    <row r="4456" spans="3:5" x14ac:dyDescent="0.25">
      <c r="C4456" s="5"/>
      <c r="D4456" s="6"/>
      <c r="E4456" s="8"/>
    </row>
    <row r="4457" spans="3:5" x14ac:dyDescent="0.25">
      <c r="C4457" s="5"/>
      <c r="D4457" s="6"/>
      <c r="E4457" s="8"/>
    </row>
    <row r="4458" spans="3:5" x14ac:dyDescent="0.25">
      <c r="C4458" s="5"/>
      <c r="D4458" s="6"/>
      <c r="E4458" s="8"/>
    </row>
    <row r="4459" spans="3:5" x14ac:dyDescent="0.25">
      <c r="C4459" s="5"/>
      <c r="D4459" s="6"/>
      <c r="E4459" s="8"/>
    </row>
    <row r="4460" spans="3:5" x14ac:dyDescent="0.25">
      <c r="C4460" s="5"/>
      <c r="D4460" s="6"/>
      <c r="E4460" s="8"/>
    </row>
    <row r="4461" spans="3:5" x14ac:dyDescent="0.25">
      <c r="C4461" s="5"/>
      <c r="D4461" s="6"/>
      <c r="E4461" s="8"/>
    </row>
    <row r="4462" spans="3:5" x14ac:dyDescent="0.25">
      <c r="C4462" s="5"/>
      <c r="D4462" s="6"/>
      <c r="E4462" s="8"/>
    </row>
    <row r="4463" spans="3:5" x14ac:dyDescent="0.25">
      <c r="C4463" s="5"/>
      <c r="D4463" s="6"/>
      <c r="E4463" s="8"/>
    </row>
    <row r="4464" spans="3:5" x14ac:dyDescent="0.25">
      <c r="C4464" s="5"/>
      <c r="D4464" s="6"/>
      <c r="E4464" s="8"/>
    </row>
    <row r="4465" spans="3:5" x14ac:dyDescent="0.25">
      <c r="C4465" s="5"/>
      <c r="D4465" s="6"/>
      <c r="E4465" s="8"/>
    </row>
    <row r="4466" spans="3:5" x14ac:dyDescent="0.25">
      <c r="C4466" s="5"/>
      <c r="D4466" s="6"/>
      <c r="E4466" s="8"/>
    </row>
    <row r="4467" spans="3:5" x14ac:dyDescent="0.25">
      <c r="C4467" s="5"/>
      <c r="D4467" s="6"/>
      <c r="E4467" s="8"/>
    </row>
    <row r="4468" spans="3:5" x14ac:dyDescent="0.25">
      <c r="C4468" s="5"/>
      <c r="D4468" s="6"/>
      <c r="E4468" s="8"/>
    </row>
    <row r="4469" spans="3:5" x14ac:dyDescent="0.25">
      <c r="C4469" s="5"/>
      <c r="D4469" s="6"/>
      <c r="E4469" s="8"/>
    </row>
    <row r="4470" spans="3:5" x14ac:dyDescent="0.25">
      <c r="C4470" s="5"/>
      <c r="D4470" s="6"/>
      <c r="E4470" s="8"/>
    </row>
    <row r="4471" spans="3:5" x14ac:dyDescent="0.25">
      <c r="C4471" s="5"/>
      <c r="D4471" s="6"/>
      <c r="E4471" s="8"/>
    </row>
    <row r="4472" spans="3:5" x14ac:dyDescent="0.25">
      <c r="C4472" s="5"/>
      <c r="D4472" s="6"/>
      <c r="E4472" s="8"/>
    </row>
    <row r="4473" spans="3:5" x14ac:dyDescent="0.25">
      <c r="C4473" s="5"/>
      <c r="D4473" s="6"/>
      <c r="E4473" s="8"/>
    </row>
    <row r="4474" spans="3:5" x14ac:dyDescent="0.25">
      <c r="C4474" s="5"/>
      <c r="D4474" s="6"/>
      <c r="E4474" s="8"/>
    </row>
    <row r="4475" spans="3:5" x14ac:dyDescent="0.25">
      <c r="C4475" s="5"/>
      <c r="D4475" s="6"/>
      <c r="E4475" s="8"/>
    </row>
    <row r="4476" spans="3:5" x14ac:dyDescent="0.25">
      <c r="C4476" s="5"/>
      <c r="D4476" s="6"/>
      <c r="E4476" s="8"/>
    </row>
    <row r="4477" spans="3:5" x14ac:dyDescent="0.25">
      <c r="C4477" s="5"/>
      <c r="D4477" s="6"/>
      <c r="E4477" s="8"/>
    </row>
    <row r="4478" spans="3:5" x14ac:dyDescent="0.25">
      <c r="C4478" s="5"/>
      <c r="D4478" s="6"/>
      <c r="E4478" s="8"/>
    </row>
    <row r="4479" spans="3:5" x14ac:dyDescent="0.25">
      <c r="C4479" s="5"/>
      <c r="D4479" s="6"/>
      <c r="E4479" s="8"/>
    </row>
    <row r="4480" spans="3:5" x14ac:dyDescent="0.25">
      <c r="C4480" s="5"/>
      <c r="D4480" s="6"/>
      <c r="E4480" s="8"/>
    </row>
    <row r="4481" spans="3:5" x14ac:dyDescent="0.25">
      <c r="C4481" s="5"/>
      <c r="D4481" s="6"/>
      <c r="E4481" s="8"/>
    </row>
    <row r="4482" spans="3:5" x14ac:dyDescent="0.25">
      <c r="C4482" s="5"/>
      <c r="D4482" s="6"/>
      <c r="E4482" s="8"/>
    </row>
    <row r="4483" spans="3:5" x14ac:dyDescent="0.25">
      <c r="C4483" s="5"/>
      <c r="D4483" s="6"/>
      <c r="E4483" s="8"/>
    </row>
    <row r="4484" spans="3:5" x14ac:dyDescent="0.25">
      <c r="C4484" s="5"/>
      <c r="D4484" s="6"/>
      <c r="E4484" s="8"/>
    </row>
    <row r="4485" spans="3:5" x14ac:dyDescent="0.25">
      <c r="C4485" s="5"/>
      <c r="D4485" s="6"/>
      <c r="E4485" s="8"/>
    </row>
    <row r="4486" spans="3:5" x14ac:dyDescent="0.25">
      <c r="C4486" s="5"/>
      <c r="D4486" s="6"/>
      <c r="E4486" s="8"/>
    </row>
    <row r="4487" spans="3:5" x14ac:dyDescent="0.25">
      <c r="C4487" s="5"/>
      <c r="D4487" s="6"/>
      <c r="E4487" s="8"/>
    </row>
    <row r="4488" spans="3:5" x14ac:dyDescent="0.25">
      <c r="C4488" s="5"/>
      <c r="D4488" s="6"/>
      <c r="E4488" s="8"/>
    </row>
    <row r="4489" spans="3:5" x14ac:dyDescent="0.25">
      <c r="C4489" s="5"/>
      <c r="D4489" s="6"/>
      <c r="E4489" s="8"/>
    </row>
    <row r="4490" spans="3:5" x14ac:dyDescent="0.25">
      <c r="C4490" s="5"/>
      <c r="D4490" s="6"/>
      <c r="E4490" s="8"/>
    </row>
    <row r="4491" spans="3:5" x14ac:dyDescent="0.25">
      <c r="C4491" s="5"/>
      <c r="D4491" s="6"/>
      <c r="E4491" s="8"/>
    </row>
    <row r="4492" spans="3:5" x14ac:dyDescent="0.25">
      <c r="C4492" s="5"/>
      <c r="D4492" s="6"/>
      <c r="E4492" s="8"/>
    </row>
    <row r="4493" spans="3:5" x14ac:dyDescent="0.25">
      <c r="C4493" s="5"/>
      <c r="D4493" s="6"/>
      <c r="E4493" s="8"/>
    </row>
    <row r="4494" spans="3:5" x14ac:dyDescent="0.25">
      <c r="C4494" s="5"/>
      <c r="D4494" s="6"/>
      <c r="E4494" s="8"/>
    </row>
    <row r="4495" spans="3:5" x14ac:dyDescent="0.25">
      <c r="C4495" s="5"/>
      <c r="D4495" s="6"/>
      <c r="E4495" s="8"/>
    </row>
    <row r="4496" spans="3:5" x14ac:dyDescent="0.25">
      <c r="C4496" s="5"/>
      <c r="D4496" s="6"/>
      <c r="E4496" s="8"/>
    </row>
    <row r="4497" spans="3:5" x14ac:dyDescent="0.25">
      <c r="C4497" s="5"/>
      <c r="D4497" s="6"/>
      <c r="E4497" s="8"/>
    </row>
    <row r="4498" spans="3:5" x14ac:dyDescent="0.25">
      <c r="C4498" s="5"/>
      <c r="D4498" s="6"/>
      <c r="E4498" s="8"/>
    </row>
    <row r="4499" spans="3:5" x14ac:dyDescent="0.25">
      <c r="C4499" s="5"/>
      <c r="D4499" s="6"/>
      <c r="E4499" s="8"/>
    </row>
    <row r="4500" spans="3:5" x14ac:dyDescent="0.25">
      <c r="C4500" s="5"/>
      <c r="D4500" s="6"/>
      <c r="E4500" s="8"/>
    </row>
    <row r="4501" spans="3:5" x14ac:dyDescent="0.25">
      <c r="C4501" s="5"/>
      <c r="D4501" s="6"/>
      <c r="E4501" s="8"/>
    </row>
    <row r="4502" spans="3:5" x14ac:dyDescent="0.25">
      <c r="C4502" s="5"/>
      <c r="D4502" s="6"/>
      <c r="E4502" s="8"/>
    </row>
    <row r="4503" spans="3:5" x14ac:dyDescent="0.25">
      <c r="C4503" s="5"/>
      <c r="D4503" s="6"/>
      <c r="E4503" s="8"/>
    </row>
    <row r="4504" spans="3:5" x14ac:dyDescent="0.25">
      <c r="C4504" s="5"/>
      <c r="D4504" s="6"/>
      <c r="E4504" s="8"/>
    </row>
    <row r="4505" spans="3:5" x14ac:dyDescent="0.25">
      <c r="C4505" s="5"/>
      <c r="D4505" s="6"/>
      <c r="E4505" s="8"/>
    </row>
    <row r="4506" spans="3:5" x14ac:dyDescent="0.25">
      <c r="C4506" s="5"/>
      <c r="D4506" s="6"/>
      <c r="E4506" s="8"/>
    </row>
    <row r="4507" spans="3:5" x14ac:dyDescent="0.25">
      <c r="C4507" s="5"/>
      <c r="D4507" s="6"/>
      <c r="E4507" s="8"/>
    </row>
    <row r="4508" spans="3:5" x14ac:dyDescent="0.25">
      <c r="C4508" s="5"/>
      <c r="D4508" s="6"/>
      <c r="E4508" s="8"/>
    </row>
    <row r="4509" spans="3:5" x14ac:dyDescent="0.25">
      <c r="C4509" s="5"/>
      <c r="D4509" s="6"/>
      <c r="E4509" s="8"/>
    </row>
    <row r="4510" spans="3:5" x14ac:dyDescent="0.25">
      <c r="C4510" s="5"/>
      <c r="D4510" s="6"/>
      <c r="E4510" s="8"/>
    </row>
    <row r="4511" spans="3:5" x14ac:dyDescent="0.25">
      <c r="C4511" s="5"/>
      <c r="D4511" s="6"/>
      <c r="E4511" s="8"/>
    </row>
    <row r="4512" spans="3:5" x14ac:dyDescent="0.25">
      <c r="C4512" s="5"/>
      <c r="D4512" s="6"/>
      <c r="E4512" s="8"/>
    </row>
    <row r="4513" spans="3:5" x14ac:dyDescent="0.25">
      <c r="C4513" s="5"/>
      <c r="D4513" s="6"/>
      <c r="E4513" s="8"/>
    </row>
    <row r="4514" spans="3:5" x14ac:dyDescent="0.25">
      <c r="C4514" s="5"/>
      <c r="D4514" s="6"/>
      <c r="E4514" s="8"/>
    </row>
    <row r="4515" spans="3:5" x14ac:dyDescent="0.25">
      <c r="C4515" s="5"/>
      <c r="D4515" s="6"/>
      <c r="E4515" s="8"/>
    </row>
    <row r="4516" spans="3:5" x14ac:dyDescent="0.25">
      <c r="C4516" s="5"/>
      <c r="D4516" s="6"/>
      <c r="E4516" s="8"/>
    </row>
    <row r="4517" spans="3:5" x14ac:dyDescent="0.25">
      <c r="C4517" s="5"/>
      <c r="D4517" s="6"/>
      <c r="E4517" s="8"/>
    </row>
    <row r="4518" spans="3:5" x14ac:dyDescent="0.25">
      <c r="C4518" s="5"/>
      <c r="D4518" s="6"/>
      <c r="E4518" s="8"/>
    </row>
    <row r="4519" spans="3:5" x14ac:dyDescent="0.25">
      <c r="C4519" s="5"/>
      <c r="D4519" s="6"/>
      <c r="E4519" s="8"/>
    </row>
    <row r="4520" spans="3:5" x14ac:dyDescent="0.25">
      <c r="C4520" s="5"/>
      <c r="D4520" s="6"/>
      <c r="E4520" s="8"/>
    </row>
    <row r="4521" spans="3:5" x14ac:dyDescent="0.25">
      <c r="C4521" s="5"/>
      <c r="D4521" s="6"/>
      <c r="E4521" s="8"/>
    </row>
    <row r="4522" spans="3:5" x14ac:dyDescent="0.25">
      <c r="C4522" s="5"/>
      <c r="D4522" s="6"/>
      <c r="E4522" s="8"/>
    </row>
    <row r="4523" spans="3:5" x14ac:dyDescent="0.25">
      <c r="C4523" s="5"/>
      <c r="D4523" s="6"/>
      <c r="E4523" s="8"/>
    </row>
    <row r="4524" spans="3:5" x14ac:dyDescent="0.25">
      <c r="C4524" s="5"/>
      <c r="D4524" s="6"/>
      <c r="E4524" s="8"/>
    </row>
    <row r="4525" spans="3:5" x14ac:dyDescent="0.25">
      <c r="C4525" s="5"/>
      <c r="D4525" s="6"/>
      <c r="E4525" s="8"/>
    </row>
    <row r="4526" spans="3:5" x14ac:dyDescent="0.25">
      <c r="C4526" s="5"/>
      <c r="D4526" s="6"/>
      <c r="E4526" s="8"/>
    </row>
    <row r="4527" spans="3:5" x14ac:dyDescent="0.25">
      <c r="C4527" s="5"/>
      <c r="D4527" s="6"/>
      <c r="E4527" s="8"/>
    </row>
    <row r="4528" spans="3:5" x14ac:dyDescent="0.25">
      <c r="C4528" s="5"/>
      <c r="D4528" s="6"/>
      <c r="E4528" s="8"/>
    </row>
    <row r="4529" spans="3:5" x14ac:dyDescent="0.25">
      <c r="C4529" s="5"/>
      <c r="D4529" s="6"/>
      <c r="E4529" s="8"/>
    </row>
    <row r="4530" spans="3:5" x14ac:dyDescent="0.25">
      <c r="C4530" s="5"/>
      <c r="D4530" s="6"/>
      <c r="E4530" s="8"/>
    </row>
    <row r="4531" spans="3:5" x14ac:dyDescent="0.25">
      <c r="C4531" s="5"/>
      <c r="D4531" s="6"/>
      <c r="E4531" s="8"/>
    </row>
    <row r="4532" spans="3:5" x14ac:dyDescent="0.25">
      <c r="C4532" s="5"/>
      <c r="D4532" s="6"/>
      <c r="E4532" s="8"/>
    </row>
    <row r="4533" spans="3:5" x14ac:dyDescent="0.25">
      <c r="C4533" s="5"/>
      <c r="D4533" s="6"/>
      <c r="E4533" s="8"/>
    </row>
    <row r="4534" spans="3:5" x14ac:dyDescent="0.25">
      <c r="C4534" s="5"/>
      <c r="D4534" s="6"/>
      <c r="E4534" s="8"/>
    </row>
    <row r="4535" spans="3:5" x14ac:dyDescent="0.25">
      <c r="C4535" s="5"/>
      <c r="D4535" s="6"/>
      <c r="E4535" s="8"/>
    </row>
    <row r="4536" spans="3:5" x14ac:dyDescent="0.25">
      <c r="C4536" s="5"/>
      <c r="D4536" s="6"/>
      <c r="E4536" s="8"/>
    </row>
    <row r="4537" spans="3:5" x14ac:dyDescent="0.25">
      <c r="C4537" s="5"/>
      <c r="D4537" s="6"/>
      <c r="E4537" s="8"/>
    </row>
    <row r="4538" spans="3:5" x14ac:dyDescent="0.25">
      <c r="C4538" s="5"/>
      <c r="D4538" s="6"/>
      <c r="E4538" s="8"/>
    </row>
    <row r="4539" spans="3:5" x14ac:dyDescent="0.25">
      <c r="C4539" s="5"/>
      <c r="D4539" s="6"/>
      <c r="E4539" s="8"/>
    </row>
    <row r="4540" spans="3:5" x14ac:dyDescent="0.25">
      <c r="C4540" s="5"/>
      <c r="D4540" s="6"/>
      <c r="E4540" s="8"/>
    </row>
    <row r="4541" spans="3:5" x14ac:dyDescent="0.25">
      <c r="C4541" s="5"/>
      <c r="D4541" s="6"/>
      <c r="E4541" s="8"/>
    </row>
    <row r="4542" spans="3:5" x14ac:dyDescent="0.25">
      <c r="C4542" s="5"/>
      <c r="D4542" s="6"/>
      <c r="E4542" s="8"/>
    </row>
    <row r="4543" spans="3:5" x14ac:dyDescent="0.25">
      <c r="C4543" s="5"/>
      <c r="D4543" s="6"/>
      <c r="E4543" s="8"/>
    </row>
    <row r="4544" spans="3:5" x14ac:dyDescent="0.25">
      <c r="C4544" s="5"/>
      <c r="D4544" s="6"/>
      <c r="E4544" s="8"/>
    </row>
    <row r="4545" spans="3:5" x14ac:dyDescent="0.25">
      <c r="C4545" s="5"/>
      <c r="D4545" s="6"/>
      <c r="E4545" s="8"/>
    </row>
    <row r="4546" spans="3:5" x14ac:dyDescent="0.25">
      <c r="C4546" s="5"/>
      <c r="D4546" s="6"/>
      <c r="E4546" s="8"/>
    </row>
    <row r="4547" spans="3:5" x14ac:dyDescent="0.25">
      <c r="C4547" s="5"/>
      <c r="D4547" s="6"/>
      <c r="E4547" s="8"/>
    </row>
    <row r="4548" spans="3:5" x14ac:dyDescent="0.25">
      <c r="C4548" s="5"/>
      <c r="D4548" s="6"/>
      <c r="E4548" s="8"/>
    </row>
    <row r="4549" spans="3:5" x14ac:dyDescent="0.25">
      <c r="C4549" s="5"/>
      <c r="D4549" s="6"/>
      <c r="E4549" s="8"/>
    </row>
    <row r="4550" spans="3:5" x14ac:dyDescent="0.25">
      <c r="C4550" s="5"/>
      <c r="D4550" s="6"/>
      <c r="E4550" s="8"/>
    </row>
    <row r="4551" spans="3:5" x14ac:dyDescent="0.25">
      <c r="C4551" s="5"/>
      <c r="D4551" s="6"/>
      <c r="E4551" s="8"/>
    </row>
    <row r="4552" spans="3:5" x14ac:dyDescent="0.25">
      <c r="C4552" s="5"/>
      <c r="D4552" s="6"/>
      <c r="E4552" s="8"/>
    </row>
    <row r="4553" spans="3:5" x14ac:dyDescent="0.25">
      <c r="C4553" s="5"/>
      <c r="D4553" s="6"/>
      <c r="E4553" s="8"/>
    </row>
    <row r="4554" spans="3:5" x14ac:dyDescent="0.25">
      <c r="C4554" s="5"/>
      <c r="D4554" s="6"/>
      <c r="E4554" s="8"/>
    </row>
    <row r="4555" spans="3:5" x14ac:dyDescent="0.25">
      <c r="C4555" s="5"/>
      <c r="D4555" s="6"/>
      <c r="E4555" s="8"/>
    </row>
    <row r="4556" spans="3:5" x14ac:dyDescent="0.25">
      <c r="C4556" s="5"/>
      <c r="D4556" s="6"/>
      <c r="E4556" s="8"/>
    </row>
    <row r="4557" spans="3:5" x14ac:dyDescent="0.25">
      <c r="C4557" s="5"/>
      <c r="D4557" s="6"/>
      <c r="E4557" s="8"/>
    </row>
    <row r="4558" spans="3:5" x14ac:dyDescent="0.25">
      <c r="C4558" s="5"/>
      <c r="D4558" s="6"/>
      <c r="E4558" s="8"/>
    </row>
    <row r="4559" spans="3:5" x14ac:dyDescent="0.25">
      <c r="C4559" s="5"/>
      <c r="D4559" s="6"/>
      <c r="E4559" s="8"/>
    </row>
    <row r="4560" spans="3:5" x14ac:dyDescent="0.25">
      <c r="C4560" s="5"/>
      <c r="D4560" s="6"/>
      <c r="E4560" s="8"/>
    </row>
    <row r="4561" spans="3:5" x14ac:dyDescent="0.25">
      <c r="C4561" s="5"/>
      <c r="D4561" s="6"/>
      <c r="E4561" s="8"/>
    </row>
    <row r="4562" spans="3:5" x14ac:dyDescent="0.25">
      <c r="C4562" s="5"/>
      <c r="D4562" s="6"/>
      <c r="E4562" s="8"/>
    </row>
    <row r="4563" spans="3:5" x14ac:dyDescent="0.25">
      <c r="C4563" s="5"/>
      <c r="D4563" s="6"/>
      <c r="E4563" s="8"/>
    </row>
    <row r="4564" spans="3:5" x14ac:dyDescent="0.25">
      <c r="C4564" s="5"/>
      <c r="D4564" s="6"/>
      <c r="E4564" s="8"/>
    </row>
    <row r="4565" spans="3:5" x14ac:dyDescent="0.25">
      <c r="C4565" s="5"/>
      <c r="D4565" s="6"/>
      <c r="E4565" s="8"/>
    </row>
    <row r="4566" spans="3:5" x14ac:dyDescent="0.25">
      <c r="C4566" s="5"/>
      <c r="D4566" s="6"/>
      <c r="E4566" s="8"/>
    </row>
    <row r="4567" spans="3:5" x14ac:dyDescent="0.25">
      <c r="C4567" s="5"/>
      <c r="D4567" s="6"/>
      <c r="E4567" s="8"/>
    </row>
    <row r="4568" spans="3:5" x14ac:dyDescent="0.25">
      <c r="C4568" s="5"/>
      <c r="D4568" s="6"/>
      <c r="E4568" s="8"/>
    </row>
    <row r="4569" spans="3:5" x14ac:dyDescent="0.25">
      <c r="C4569" s="5"/>
      <c r="D4569" s="6"/>
      <c r="E4569" s="8"/>
    </row>
    <row r="4570" spans="3:5" x14ac:dyDescent="0.25">
      <c r="C4570" s="5"/>
      <c r="D4570" s="6"/>
      <c r="E4570" s="8"/>
    </row>
    <row r="4571" spans="3:5" x14ac:dyDescent="0.25">
      <c r="C4571" s="5"/>
      <c r="D4571" s="6"/>
      <c r="E4571" s="8"/>
    </row>
    <row r="4572" spans="3:5" x14ac:dyDescent="0.25">
      <c r="C4572" s="5"/>
      <c r="D4572" s="6"/>
      <c r="E4572" s="8"/>
    </row>
    <row r="4573" spans="3:5" x14ac:dyDescent="0.25">
      <c r="C4573" s="5"/>
      <c r="D4573" s="6"/>
      <c r="E4573" s="8"/>
    </row>
    <row r="4574" spans="3:5" x14ac:dyDescent="0.25">
      <c r="C4574" s="5"/>
      <c r="D4574" s="6"/>
      <c r="E4574" s="8"/>
    </row>
    <row r="4575" spans="3:5" x14ac:dyDescent="0.25">
      <c r="C4575" s="5"/>
      <c r="D4575" s="6"/>
      <c r="E4575" s="8"/>
    </row>
    <row r="4576" spans="3:5" x14ac:dyDescent="0.25">
      <c r="C4576" s="5"/>
      <c r="D4576" s="6"/>
      <c r="E4576" s="8"/>
    </row>
    <row r="4577" spans="3:5" x14ac:dyDescent="0.25">
      <c r="C4577" s="5"/>
      <c r="D4577" s="6"/>
      <c r="E4577" s="8"/>
    </row>
    <row r="4578" spans="3:5" x14ac:dyDescent="0.25">
      <c r="C4578" s="5"/>
      <c r="D4578" s="6"/>
      <c r="E4578" s="8"/>
    </row>
    <row r="4579" spans="3:5" x14ac:dyDescent="0.25">
      <c r="C4579" s="5"/>
      <c r="D4579" s="6"/>
      <c r="E4579" s="8"/>
    </row>
    <row r="4580" spans="3:5" x14ac:dyDescent="0.25">
      <c r="C4580" s="5"/>
      <c r="D4580" s="6"/>
      <c r="E4580" s="8"/>
    </row>
    <row r="4581" spans="3:5" x14ac:dyDescent="0.25">
      <c r="C4581" s="5"/>
      <c r="D4581" s="6"/>
      <c r="E4581" s="8"/>
    </row>
    <row r="4582" spans="3:5" x14ac:dyDescent="0.25">
      <c r="C4582" s="5"/>
      <c r="D4582" s="6"/>
      <c r="E4582" s="8"/>
    </row>
    <row r="4583" spans="3:5" x14ac:dyDescent="0.25">
      <c r="C4583" s="5"/>
      <c r="D4583" s="6"/>
      <c r="E4583" s="8"/>
    </row>
    <row r="4584" spans="3:5" x14ac:dyDescent="0.25">
      <c r="C4584" s="5"/>
      <c r="D4584" s="6"/>
      <c r="E4584" s="8"/>
    </row>
    <row r="4585" spans="3:5" x14ac:dyDescent="0.25">
      <c r="C4585" s="5"/>
      <c r="D4585" s="6"/>
      <c r="E4585" s="8"/>
    </row>
    <row r="4586" spans="3:5" x14ac:dyDescent="0.25">
      <c r="C4586" s="5"/>
      <c r="D4586" s="6"/>
      <c r="E4586" s="8"/>
    </row>
    <row r="4587" spans="3:5" x14ac:dyDescent="0.25">
      <c r="C4587" s="5"/>
      <c r="D4587" s="6"/>
      <c r="E4587" s="8"/>
    </row>
    <row r="4588" spans="3:5" x14ac:dyDescent="0.25">
      <c r="C4588" s="5"/>
      <c r="D4588" s="6"/>
      <c r="E4588" s="8"/>
    </row>
    <row r="4589" spans="3:5" x14ac:dyDescent="0.25">
      <c r="C4589" s="5"/>
      <c r="D4589" s="6"/>
      <c r="E4589" s="8"/>
    </row>
    <row r="4590" spans="3:5" x14ac:dyDescent="0.25">
      <c r="C4590" s="5"/>
      <c r="D4590" s="6"/>
      <c r="E4590" s="8"/>
    </row>
    <row r="4591" spans="3:5" x14ac:dyDescent="0.25">
      <c r="C4591" s="5"/>
      <c r="D4591" s="6"/>
      <c r="E4591" s="8"/>
    </row>
    <row r="4592" spans="3:5" x14ac:dyDescent="0.25">
      <c r="C4592" s="5"/>
      <c r="D4592" s="6"/>
      <c r="E4592" s="8"/>
    </row>
    <row r="4593" spans="3:5" x14ac:dyDescent="0.25">
      <c r="C4593" s="5"/>
      <c r="D4593" s="6"/>
      <c r="E4593" s="8"/>
    </row>
    <row r="4594" spans="3:5" x14ac:dyDescent="0.25">
      <c r="C4594" s="5"/>
      <c r="D4594" s="6"/>
      <c r="E4594" s="8"/>
    </row>
    <row r="4595" spans="3:5" x14ac:dyDescent="0.25">
      <c r="C4595" s="5"/>
      <c r="D4595" s="6"/>
      <c r="E4595" s="8"/>
    </row>
    <row r="4596" spans="3:5" x14ac:dyDescent="0.25">
      <c r="C4596" s="5"/>
      <c r="D4596" s="6"/>
      <c r="E4596" s="8"/>
    </row>
    <row r="4597" spans="3:5" x14ac:dyDescent="0.25">
      <c r="C4597" s="5"/>
      <c r="D4597" s="6"/>
      <c r="E4597" s="8"/>
    </row>
    <row r="4598" spans="3:5" x14ac:dyDescent="0.25">
      <c r="C4598" s="5"/>
      <c r="D4598" s="6"/>
      <c r="E4598" s="8"/>
    </row>
    <row r="4599" spans="3:5" x14ac:dyDescent="0.25">
      <c r="C4599" s="5"/>
      <c r="D4599" s="6"/>
      <c r="E4599" s="8"/>
    </row>
    <row r="4600" spans="3:5" x14ac:dyDescent="0.25">
      <c r="C4600" s="5"/>
      <c r="D4600" s="6"/>
      <c r="E4600" s="8"/>
    </row>
    <row r="4601" spans="3:5" x14ac:dyDescent="0.25">
      <c r="C4601" s="5"/>
      <c r="D4601" s="6"/>
      <c r="E4601" s="8"/>
    </row>
    <row r="4602" spans="3:5" x14ac:dyDescent="0.25">
      <c r="C4602" s="5"/>
      <c r="D4602" s="6"/>
      <c r="E4602" s="8"/>
    </row>
    <row r="4603" spans="3:5" x14ac:dyDescent="0.25">
      <c r="C4603" s="5"/>
      <c r="D4603" s="6"/>
      <c r="E4603" s="8"/>
    </row>
    <row r="4604" spans="3:5" x14ac:dyDescent="0.25">
      <c r="C4604" s="5"/>
      <c r="D4604" s="6"/>
      <c r="E4604" s="8"/>
    </row>
    <row r="4605" spans="3:5" x14ac:dyDescent="0.25">
      <c r="C4605" s="5"/>
      <c r="D4605" s="6"/>
      <c r="E4605" s="8"/>
    </row>
    <row r="4606" spans="3:5" x14ac:dyDescent="0.25">
      <c r="C4606" s="5"/>
      <c r="D4606" s="6"/>
      <c r="E4606" s="8"/>
    </row>
    <row r="4607" spans="3:5" x14ac:dyDescent="0.25">
      <c r="C4607" s="5"/>
      <c r="D4607" s="6"/>
      <c r="E4607" s="8"/>
    </row>
    <row r="4608" spans="3:5" x14ac:dyDescent="0.25">
      <c r="C4608" s="5"/>
      <c r="D4608" s="6"/>
      <c r="E4608" s="8"/>
    </row>
    <row r="4609" spans="3:5" x14ac:dyDescent="0.25">
      <c r="C4609" s="5"/>
      <c r="D4609" s="6"/>
      <c r="E4609" s="8"/>
    </row>
    <row r="4610" spans="3:5" x14ac:dyDescent="0.25">
      <c r="C4610" s="5"/>
      <c r="D4610" s="6"/>
      <c r="E4610" s="8"/>
    </row>
    <row r="4611" spans="3:5" x14ac:dyDescent="0.25">
      <c r="C4611" s="5"/>
      <c r="D4611" s="6"/>
      <c r="E4611" s="8"/>
    </row>
    <row r="4612" spans="3:5" x14ac:dyDescent="0.25">
      <c r="C4612" s="5"/>
      <c r="D4612" s="6"/>
      <c r="E4612" s="8"/>
    </row>
    <row r="4613" spans="3:5" x14ac:dyDescent="0.25">
      <c r="C4613" s="5"/>
      <c r="D4613" s="6"/>
      <c r="E4613" s="8"/>
    </row>
    <row r="4614" spans="3:5" x14ac:dyDescent="0.25">
      <c r="C4614" s="5"/>
      <c r="D4614" s="6"/>
      <c r="E4614" s="8"/>
    </row>
    <row r="4615" spans="3:5" x14ac:dyDescent="0.25">
      <c r="C4615" s="5"/>
      <c r="D4615" s="6"/>
      <c r="E4615" s="8"/>
    </row>
    <row r="4616" spans="3:5" x14ac:dyDescent="0.25">
      <c r="C4616" s="5"/>
      <c r="D4616" s="6"/>
      <c r="E4616" s="8"/>
    </row>
    <row r="4617" spans="3:5" x14ac:dyDescent="0.25">
      <c r="C4617" s="5"/>
      <c r="D4617" s="6"/>
      <c r="E4617" s="8"/>
    </row>
    <row r="4618" spans="3:5" x14ac:dyDescent="0.25">
      <c r="C4618" s="5"/>
      <c r="D4618" s="6"/>
      <c r="E4618" s="8"/>
    </row>
    <row r="4619" spans="3:5" x14ac:dyDescent="0.25">
      <c r="C4619" s="5"/>
      <c r="D4619" s="6"/>
      <c r="E4619" s="8"/>
    </row>
    <row r="4620" spans="3:5" x14ac:dyDescent="0.25">
      <c r="C4620" s="5"/>
      <c r="D4620" s="6"/>
      <c r="E4620" s="8"/>
    </row>
    <row r="4621" spans="3:5" x14ac:dyDescent="0.25">
      <c r="C4621" s="5"/>
      <c r="D4621" s="6"/>
      <c r="E4621" s="8"/>
    </row>
    <row r="4622" spans="3:5" x14ac:dyDescent="0.25">
      <c r="C4622" s="5"/>
      <c r="D4622" s="6"/>
      <c r="E4622" s="8"/>
    </row>
    <row r="4623" spans="3:5" x14ac:dyDescent="0.25">
      <c r="C4623" s="5"/>
      <c r="D4623" s="6"/>
      <c r="E4623" s="8"/>
    </row>
    <row r="4624" spans="3:5" x14ac:dyDescent="0.25">
      <c r="C4624" s="5"/>
      <c r="D4624" s="6"/>
      <c r="E4624" s="8"/>
    </row>
    <row r="4625" spans="3:5" x14ac:dyDescent="0.25">
      <c r="C4625" s="5"/>
      <c r="D4625" s="6"/>
      <c r="E4625" s="8"/>
    </row>
    <row r="4626" spans="3:5" x14ac:dyDescent="0.25">
      <c r="C4626" s="5"/>
      <c r="D4626" s="6"/>
      <c r="E4626" s="8"/>
    </row>
    <row r="4627" spans="3:5" x14ac:dyDescent="0.25">
      <c r="C4627" s="5"/>
      <c r="D4627" s="6"/>
      <c r="E4627" s="8"/>
    </row>
    <row r="4628" spans="3:5" x14ac:dyDescent="0.25">
      <c r="C4628" s="5"/>
      <c r="D4628" s="6"/>
      <c r="E4628" s="8"/>
    </row>
    <row r="4629" spans="3:5" x14ac:dyDescent="0.25">
      <c r="C4629" s="5"/>
      <c r="D4629" s="6"/>
      <c r="E4629" s="8"/>
    </row>
    <row r="4630" spans="3:5" x14ac:dyDescent="0.25">
      <c r="C4630" s="5"/>
      <c r="D4630" s="6"/>
      <c r="E4630" s="8"/>
    </row>
    <row r="4631" spans="3:5" x14ac:dyDescent="0.25">
      <c r="C4631" s="5"/>
      <c r="D4631" s="6"/>
      <c r="E4631" s="8"/>
    </row>
    <row r="4632" spans="3:5" x14ac:dyDescent="0.25">
      <c r="C4632" s="5"/>
      <c r="D4632" s="6"/>
      <c r="E4632" s="8"/>
    </row>
    <row r="4633" spans="3:5" x14ac:dyDescent="0.25">
      <c r="C4633" s="5"/>
      <c r="D4633" s="6"/>
      <c r="E4633" s="8"/>
    </row>
    <row r="4634" spans="3:5" x14ac:dyDescent="0.25">
      <c r="C4634" s="5"/>
      <c r="D4634" s="6"/>
      <c r="E4634" s="8"/>
    </row>
    <row r="4635" spans="3:5" x14ac:dyDescent="0.25">
      <c r="C4635" s="5"/>
      <c r="D4635" s="6"/>
      <c r="E4635" s="8"/>
    </row>
    <row r="4636" spans="3:5" x14ac:dyDescent="0.25">
      <c r="C4636" s="5"/>
      <c r="D4636" s="6"/>
      <c r="E4636" s="8"/>
    </row>
    <row r="4637" spans="3:5" x14ac:dyDescent="0.25">
      <c r="C4637" s="5"/>
      <c r="D4637" s="6"/>
      <c r="E4637" s="8"/>
    </row>
    <row r="4638" spans="3:5" x14ac:dyDescent="0.25">
      <c r="C4638" s="5"/>
      <c r="D4638" s="6"/>
      <c r="E4638" s="8"/>
    </row>
    <row r="4639" spans="3:5" x14ac:dyDescent="0.25">
      <c r="C4639" s="5"/>
      <c r="D4639" s="6"/>
      <c r="E4639" s="8"/>
    </row>
    <row r="4640" spans="3:5" x14ac:dyDescent="0.25">
      <c r="C4640" s="5"/>
      <c r="D4640" s="6"/>
      <c r="E4640" s="8"/>
    </row>
    <row r="4641" spans="3:5" x14ac:dyDescent="0.25">
      <c r="C4641" s="5"/>
      <c r="D4641" s="6"/>
      <c r="E4641" s="8"/>
    </row>
    <row r="4642" spans="3:5" x14ac:dyDescent="0.25">
      <c r="C4642" s="5"/>
      <c r="D4642" s="6"/>
      <c r="E4642" s="8"/>
    </row>
    <row r="4643" spans="3:5" x14ac:dyDescent="0.25">
      <c r="C4643" s="5"/>
      <c r="D4643" s="6"/>
      <c r="E4643" s="8"/>
    </row>
    <row r="4644" spans="3:5" x14ac:dyDescent="0.25">
      <c r="C4644" s="5"/>
      <c r="D4644" s="6"/>
      <c r="E4644" s="8"/>
    </row>
    <row r="4645" spans="3:5" x14ac:dyDescent="0.25">
      <c r="C4645" s="5"/>
      <c r="D4645" s="6"/>
      <c r="E4645" s="8"/>
    </row>
    <row r="4646" spans="3:5" x14ac:dyDescent="0.25">
      <c r="C4646" s="5"/>
      <c r="D4646" s="6"/>
      <c r="E4646" s="8"/>
    </row>
    <row r="4647" spans="3:5" x14ac:dyDescent="0.25">
      <c r="C4647" s="5"/>
      <c r="D4647" s="6"/>
      <c r="E4647" s="8"/>
    </row>
    <row r="4648" spans="3:5" x14ac:dyDescent="0.25">
      <c r="C4648" s="5"/>
      <c r="D4648" s="6"/>
      <c r="E4648" s="8"/>
    </row>
    <row r="4649" spans="3:5" x14ac:dyDescent="0.25">
      <c r="C4649" s="5"/>
      <c r="D4649" s="6"/>
      <c r="E4649" s="8"/>
    </row>
    <row r="4650" spans="3:5" x14ac:dyDescent="0.25">
      <c r="C4650" s="5"/>
      <c r="D4650" s="6"/>
      <c r="E4650" s="8"/>
    </row>
    <row r="4651" spans="3:5" x14ac:dyDescent="0.25">
      <c r="C4651" s="5"/>
      <c r="D4651" s="6"/>
      <c r="E4651" s="8"/>
    </row>
    <row r="4652" spans="3:5" x14ac:dyDescent="0.25">
      <c r="C4652" s="5"/>
      <c r="D4652" s="6"/>
      <c r="E4652" s="8"/>
    </row>
    <row r="4653" spans="3:5" x14ac:dyDescent="0.25">
      <c r="C4653" s="5"/>
      <c r="D4653" s="6"/>
      <c r="E4653" s="8"/>
    </row>
    <row r="4654" spans="3:5" x14ac:dyDescent="0.25">
      <c r="C4654" s="5"/>
      <c r="D4654" s="6"/>
      <c r="E4654" s="8"/>
    </row>
    <row r="4655" spans="3:5" x14ac:dyDescent="0.25">
      <c r="C4655" s="5"/>
      <c r="D4655" s="6"/>
      <c r="E4655" s="8"/>
    </row>
    <row r="4656" spans="3:5" x14ac:dyDescent="0.25">
      <c r="C4656" s="5"/>
      <c r="D4656" s="6"/>
      <c r="E4656" s="8"/>
    </row>
    <row r="4657" spans="3:5" x14ac:dyDescent="0.25">
      <c r="C4657" s="5"/>
      <c r="D4657" s="6"/>
      <c r="E4657" s="8"/>
    </row>
    <row r="4658" spans="3:5" x14ac:dyDescent="0.25">
      <c r="C4658" s="5"/>
      <c r="D4658" s="6"/>
      <c r="E4658" s="8"/>
    </row>
    <row r="4659" spans="3:5" x14ac:dyDescent="0.25">
      <c r="C4659" s="5"/>
      <c r="D4659" s="6"/>
      <c r="E4659" s="8"/>
    </row>
    <row r="4660" spans="3:5" x14ac:dyDescent="0.25">
      <c r="C4660" s="5"/>
      <c r="D4660" s="6"/>
      <c r="E4660" s="8"/>
    </row>
    <row r="4661" spans="3:5" x14ac:dyDescent="0.25">
      <c r="C4661" s="5"/>
      <c r="D4661" s="6"/>
      <c r="E4661" s="8"/>
    </row>
    <row r="4662" spans="3:5" x14ac:dyDescent="0.25">
      <c r="C4662" s="5"/>
      <c r="D4662" s="6"/>
      <c r="E4662" s="8"/>
    </row>
    <row r="4663" spans="3:5" x14ac:dyDescent="0.25">
      <c r="C4663" s="5"/>
      <c r="D4663" s="6"/>
      <c r="E4663" s="8"/>
    </row>
    <row r="4664" spans="3:5" x14ac:dyDescent="0.25">
      <c r="C4664" s="5"/>
      <c r="D4664" s="6"/>
      <c r="E4664" s="8"/>
    </row>
    <row r="4665" spans="3:5" x14ac:dyDescent="0.25">
      <c r="C4665" s="5"/>
      <c r="D4665" s="6"/>
      <c r="E4665" s="8"/>
    </row>
    <row r="4666" spans="3:5" x14ac:dyDescent="0.25">
      <c r="C4666" s="5"/>
      <c r="D4666" s="6"/>
      <c r="E4666" s="8"/>
    </row>
    <row r="4667" spans="3:5" x14ac:dyDescent="0.25">
      <c r="C4667" s="5"/>
      <c r="D4667" s="6"/>
      <c r="E4667" s="8"/>
    </row>
    <row r="4668" spans="3:5" x14ac:dyDescent="0.25">
      <c r="C4668" s="5"/>
      <c r="D4668" s="6"/>
      <c r="E4668" s="8"/>
    </row>
    <row r="4669" spans="3:5" x14ac:dyDescent="0.25">
      <c r="C4669" s="5"/>
      <c r="D4669" s="6"/>
      <c r="E4669" s="8"/>
    </row>
    <row r="4670" spans="3:5" x14ac:dyDescent="0.25">
      <c r="C4670" s="5"/>
      <c r="D4670" s="6"/>
      <c r="E4670" s="8"/>
    </row>
    <row r="4671" spans="3:5" x14ac:dyDescent="0.25">
      <c r="C4671" s="5"/>
      <c r="D4671" s="6"/>
      <c r="E4671" s="8"/>
    </row>
    <row r="4672" spans="3:5" x14ac:dyDescent="0.25">
      <c r="C4672" s="5"/>
      <c r="D4672" s="6"/>
      <c r="E4672" s="8"/>
    </row>
    <row r="4673" spans="3:5" x14ac:dyDescent="0.25">
      <c r="C4673" s="5"/>
      <c r="D4673" s="6"/>
      <c r="E4673" s="8"/>
    </row>
    <row r="4674" spans="3:5" x14ac:dyDescent="0.25">
      <c r="C4674" s="5"/>
      <c r="D4674" s="6"/>
      <c r="E4674" s="8"/>
    </row>
    <row r="4675" spans="3:5" x14ac:dyDescent="0.25">
      <c r="C4675" s="5"/>
      <c r="D4675" s="6"/>
      <c r="E4675" s="8"/>
    </row>
    <row r="4676" spans="3:5" x14ac:dyDescent="0.25">
      <c r="C4676" s="5"/>
      <c r="D4676" s="6"/>
      <c r="E4676" s="8"/>
    </row>
    <row r="4677" spans="3:5" x14ac:dyDescent="0.25">
      <c r="C4677" s="5"/>
      <c r="D4677" s="6"/>
      <c r="E4677" s="8"/>
    </row>
    <row r="4678" spans="3:5" x14ac:dyDescent="0.25">
      <c r="C4678" s="5"/>
      <c r="D4678" s="6"/>
      <c r="E4678" s="8"/>
    </row>
    <row r="4679" spans="3:5" x14ac:dyDescent="0.25">
      <c r="C4679" s="5"/>
      <c r="D4679" s="6"/>
      <c r="E4679" s="8"/>
    </row>
    <row r="4680" spans="3:5" x14ac:dyDescent="0.25">
      <c r="C4680" s="5"/>
      <c r="D4680" s="6"/>
      <c r="E4680" s="8"/>
    </row>
    <row r="4681" spans="3:5" x14ac:dyDescent="0.25">
      <c r="C4681" s="5"/>
      <c r="D4681" s="6"/>
      <c r="E4681" s="8"/>
    </row>
    <row r="4682" spans="3:5" x14ac:dyDescent="0.25">
      <c r="C4682" s="5"/>
      <c r="D4682" s="6"/>
      <c r="E4682" s="8"/>
    </row>
    <row r="4683" spans="3:5" x14ac:dyDescent="0.25">
      <c r="C4683" s="5"/>
      <c r="D4683" s="6"/>
      <c r="E4683" s="8"/>
    </row>
    <row r="4684" spans="3:5" x14ac:dyDescent="0.25">
      <c r="C4684" s="5"/>
      <c r="D4684" s="6"/>
      <c r="E4684" s="8"/>
    </row>
    <row r="4685" spans="3:5" x14ac:dyDescent="0.25">
      <c r="C4685" s="5"/>
      <c r="D4685" s="6"/>
      <c r="E4685" s="8"/>
    </row>
    <row r="4686" spans="3:5" x14ac:dyDescent="0.25">
      <c r="C4686" s="5"/>
      <c r="D4686" s="6"/>
      <c r="E4686" s="8"/>
    </row>
    <row r="4687" spans="3:5" x14ac:dyDescent="0.25">
      <c r="C4687" s="5"/>
      <c r="D4687" s="6"/>
      <c r="E4687" s="8"/>
    </row>
    <row r="4688" spans="3:5" x14ac:dyDescent="0.25">
      <c r="C4688" s="5"/>
      <c r="D4688" s="6"/>
      <c r="E4688" s="8"/>
    </row>
    <row r="4689" spans="3:5" x14ac:dyDescent="0.25">
      <c r="C4689" s="5"/>
      <c r="D4689" s="6"/>
      <c r="E4689" s="8"/>
    </row>
    <row r="4690" spans="3:5" x14ac:dyDescent="0.25">
      <c r="C4690" s="5"/>
      <c r="D4690" s="6"/>
      <c r="E4690" s="8"/>
    </row>
    <row r="4691" spans="3:5" x14ac:dyDescent="0.25">
      <c r="C4691" s="5"/>
      <c r="D4691" s="6"/>
      <c r="E4691" s="8"/>
    </row>
    <row r="4692" spans="3:5" x14ac:dyDescent="0.25">
      <c r="C4692" s="5"/>
      <c r="D4692" s="6"/>
      <c r="E4692" s="8"/>
    </row>
    <row r="4693" spans="3:5" x14ac:dyDescent="0.25">
      <c r="C4693" s="5"/>
      <c r="D4693" s="6"/>
      <c r="E4693" s="8"/>
    </row>
    <row r="4694" spans="3:5" x14ac:dyDescent="0.25">
      <c r="C4694" s="5"/>
      <c r="D4694" s="6"/>
      <c r="E4694" s="8"/>
    </row>
    <row r="4695" spans="3:5" x14ac:dyDescent="0.25">
      <c r="C4695" s="5"/>
      <c r="D4695" s="6"/>
      <c r="E4695" s="8"/>
    </row>
    <row r="4696" spans="3:5" x14ac:dyDescent="0.25">
      <c r="C4696" s="5"/>
      <c r="D4696" s="6"/>
      <c r="E4696" s="8"/>
    </row>
    <row r="4697" spans="3:5" x14ac:dyDescent="0.25">
      <c r="C4697" s="5"/>
      <c r="D4697" s="6"/>
      <c r="E4697" s="8"/>
    </row>
    <row r="4698" spans="3:5" x14ac:dyDescent="0.25">
      <c r="C4698" s="5"/>
      <c r="D4698" s="6"/>
      <c r="E4698" s="8"/>
    </row>
    <row r="4699" spans="3:5" x14ac:dyDescent="0.25">
      <c r="C4699" s="5"/>
      <c r="D4699" s="6"/>
      <c r="E4699" s="8"/>
    </row>
    <row r="4700" spans="3:5" x14ac:dyDescent="0.25">
      <c r="C4700" s="5"/>
      <c r="D4700" s="6"/>
      <c r="E4700" s="8"/>
    </row>
    <row r="4701" spans="3:5" x14ac:dyDescent="0.25">
      <c r="C4701" s="5"/>
      <c r="D4701" s="6"/>
      <c r="E4701" s="8"/>
    </row>
    <row r="4702" spans="3:5" x14ac:dyDescent="0.25">
      <c r="C4702" s="5"/>
      <c r="D4702" s="6"/>
      <c r="E4702" s="8"/>
    </row>
    <row r="4703" spans="3:5" x14ac:dyDescent="0.25">
      <c r="C4703" s="5"/>
      <c r="D4703" s="6"/>
      <c r="E4703" s="8"/>
    </row>
    <row r="4704" spans="3:5" x14ac:dyDescent="0.25">
      <c r="C4704" s="5"/>
      <c r="D4704" s="6"/>
      <c r="E4704" s="8"/>
    </row>
    <row r="4705" spans="3:5" x14ac:dyDescent="0.25">
      <c r="C4705" s="5"/>
      <c r="D4705" s="6"/>
      <c r="E4705" s="8"/>
    </row>
    <row r="4706" spans="3:5" x14ac:dyDescent="0.25">
      <c r="C4706" s="5"/>
      <c r="D4706" s="6"/>
      <c r="E4706" s="8"/>
    </row>
    <row r="4707" spans="3:5" x14ac:dyDescent="0.25">
      <c r="C4707" s="5"/>
      <c r="D4707" s="6"/>
      <c r="E4707" s="8"/>
    </row>
    <row r="4708" spans="3:5" x14ac:dyDescent="0.25">
      <c r="C4708" s="5"/>
      <c r="D4708" s="6"/>
      <c r="E4708" s="8"/>
    </row>
    <row r="4709" spans="3:5" x14ac:dyDescent="0.25">
      <c r="C4709" s="5"/>
      <c r="D4709" s="6"/>
      <c r="E4709" s="8"/>
    </row>
    <row r="4710" spans="3:5" x14ac:dyDescent="0.25">
      <c r="C4710" s="5"/>
      <c r="D4710" s="6"/>
      <c r="E4710" s="8"/>
    </row>
    <row r="4711" spans="3:5" x14ac:dyDescent="0.25">
      <c r="C4711" s="5"/>
      <c r="D4711" s="6"/>
      <c r="E4711" s="8"/>
    </row>
    <row r="4712" spans="3:5" x14ac:dyDescent="0.25">
      <c r="C4712" s="5"/>
      <c r="D4712" s="6"/>
      <c r="E4712" s="8"/>
    </row>
    <row r="4713" spans="3:5" x14ac:dyDescent="0.25">
      <c r="C4713" s="5"/>
      <c r="D4713" s="6"/>
      <c r="E4713" s="8"/>
    </row>
    <row r="4714" spans="3:5" x14ac:dyDescent="0.25">
      <c r="C4714" s="5"/>
      <c r="D4714" s="6"/>
      <c r="E4714" s="8"/>
    </row>
    <row r="4715" spans="3:5" x14ac:dyDescent="0.25">
      <c r="C4715" s="5"/>
      <c r="D4715" s="6"/>
      <c r="E4715" s="8"/>
    </row>
    <row r="4716" spans="3:5" x14ac:dyDescent="0.25">
      <c r="C4716" s="5"/>
      <c r="D4716" s="6"/>
      <c r="E4716" s="8"/>
    </row>
    <row r="4717" spans="3:5" x14ac:dyDescent="0.25">
      <c r="C4717" s="5"/>
      <c r="D4717" s="6"/>
      <c r="E4717" s="8"/>
    </row>
    <row r="4718" spans="3:5" x14ac:dyDescent="0.25">
      <c r="C4718" s="5"/>
      <c r="D4718" s="6"/>
      <c r="E4718" s="8"/>
    </row>
    <row r="4719" spans="3:5" x14ac:dyDescent="0.25">
      <c r="C4719" s="5"/>
      <c r="D4719" s="6"/>
      <c r="E4719" s="8"/>
    </row>
    <row r="4720" spans="3:5" x14ac:dyDescent="0.25">
      <c r="C4720" s="5"/>
      <c r="D4720" s="6"/>
      <c r="E4720" s="8"/>
    </row>
    <row r="4721" spans="3:5" x14ac:dyDescent="0.25">
      <c r="C4721" s="5"/>
      <c r="D4721" s="6"/>
      <c r="E4721" s="8"/>
    </row>
    <row r="4722" spans="3:5" x14ac:dyDescent="0.25">
      <c r="C4722" s="5"/>
      <c r="D4722" s="6"/>
      <c r="E4722" s="8"/>
    </row>
    <row r="4723" spans="3:5" x14ac:dyDescent="0.25">
      <c r="C4723" s="5"/>
      <c r="D4723" s="6"/>
      <c r="E4723" s="8"/>
    </row>
    <row r="4724" spans="3:5" x14ac:dyDescent="0.25">
      <c r="C4724" s="5"/>
      <c r="D4724" s="6"/>
      <c r="E4724" s="8"/>
    </row>
    <row r="4725" spans="3:5" x14ac:dyDescent="0.25">
      <c r="C4725" s="5"/>
      <c r="D4725" s="6"/>
      <c r="E4725" s="8"/>
    </row>
    <row r="4726" spans="3:5" x14ac:dyDescent="0.25">
      <c r="C4726" s="5"/>
      <c r="D4726" s="6"/>
      <c r="E4726" s="8"/>
    </row>
    <row r="4727" spans="3:5" x14ac:dyDescent="0.25">
      <c r="C4727" s="5"/>
      <c r="D4727" s="6"/>
      <c r="E4727" s="8"/>
    </row>
    <row r="4728" spans="3:5" x14ac:dyDescent="0.25">
      <c r="C4728" s="5"/>
      <c r="D4728" s="6"/>
      <c r="E4728" s="8"/>
    </row>
    <row r="4729" spans="3:5" x14ac:dyDescent="0.25">
      <c r="C4729" s="5"/>
      <c r="D4729" s="6"/>
      <c r="E4729" s="8"/>
    </row>
    <row r="4730" spans="3:5" x14ac:dyDescent="0.25">
      <c r="C4730" s="5"/>
      <c r="D4730" s="6"/>
      <c r="E4730" s="8"/>
    </row>
    <row r="4731" spans="3:5" x14ac:dyDescent="0.25">
      <c r="C4731" s="5"/>
      <c r="D4731" s="6"/>
      <c r="E4731" s="8"/>
    </row>
    <row r="4732" spans="3:5" x14ac:dyDescent="0.25">
      <c r="C4732" s="5"/>
      <c r="D4732" s="6"/>
      <c r="E4732" s="8"/>
    </row>
    <row r="4733" spans="3:5" x14ac:dyDescent="0.25">
      <c r="C4733" s="5"/>
      <c r="D4733" s="6"/>
      <c r="E4733" s="8"/>
    </row>
    <row r="4734" spans="3:5" x14ac:dyDescent="0.25">
      <c r="C4734" s="5"/>
      <c r="D4734" s="6"/>
      <c r="E4734" s="8"/>
    </row>
    <row r="4735" spans="3:5" x14ac:dyDescent="0.25">
      <c r="C4735" s="5"/>
      <c r="D4735" s="6"/>
      <c r="E4735" s="8"/>
    </row>
    <row r="4736" spans="3:5" x14ac:dyDescent="0.25">
      <c r="C4736" s="5"/>
      <c r="D4736" s="6"/>
      <c r="E4736" s="8"/>
    </row>
    <row r="4737" spans="3:5" x14ac:dyDescent="0.25">
      <c r="C4737" s="5"/>
      <c r="D4737" s="6"/>
      <c r="E4737" s="8"/>
    </row>
    <row r="4738" spans="3:5" x14ac:dyDescent="0.25">
      <c r="C4738" s="5"/>
      <c r="D4738" s="6"/>
      <c r="E4738" s="8"/>
    </row>
    <row r="4739" spans="3:5" x14ac:dyDescent="0.25">
      <c r="C4739" s="5"/>
      <c r="D4739" s="6"/>
      <c r="E4739" s="8"/>
    </row>
    <row r="4740" spans="3:5" x14ac:dyDescent="0.25">
      <c r="C4740" s="5"/>
      <c r="D4740" s="6"/>
      <c r="E4740" s="8"/>
    </row>
    <row r="4741" spans="3:5" x14ac:dyDescent="0.25">
      <c r="C4741" s="5"/>
      <c r="D4741" s="6"/>
      <c r="E4741" s="8"/>
    </row>
    <row r="4742" spans="3:5" x14ac:dyDescent="0.25">
      <c r="C4742" s="5"/>
      <c r="D4742" s="6"/>
      <c r="E4742" s="8"/>
    </row>
    <row r="4743" spans="3:5" x14ac:dyDescent="0.25">
      <c r="C4743" s="5"/>
      <c r="D4743" s="6"/>
      <c r="E4743" s="8"/>
    </row>
    <row r="4744" spans="3:5" x14ac:dyDescent="0.25">
      <c r="C4744" s="5"/>
      <c r="D4744" s="6"/>
      <c r="E4744" s="8"/>
    </row>
    <row r="4745" spans="3:5" x14ac:dyDescent="0.25">
      <c r="C4745" s="5"/>
      <c r="D4745" s="6"/>
      <c r="E4745" s="8"/>
    </row>
    <row r="4746" spans="3:5" x14ac:dyDescent="0.25">
      <c r="C4746" s="5"/>
      <c r="D4746" s="6"/>
      <c r="E4746" s="8"/>
    </row>
    <row r="4747" spans="3:5" x14ac:dyDescent="0.25">
      <c r="C4747" s="5"/>
      <c r="D4747" s="6"/>
      <c r="E4747" s="8"/>
    </row>
    <row r="4748" spans="3:5" x14ac:dyDescent="0.25">
      <c r="C4748" s="5"/>
      <c r="D4748" s="6"/>
      <c r="E4748" s="8"/>
    </row>
    <row r="4749" spans="3:5" x14ac:dyDescent="0.25">
      <c r="C4749" s="5"/>
      <c r="D4749" s="6"/>
      <c r="E4749" s="8"/>
    </row>
    <row r="4750" spans="3:5" x14ac:dyDescent="0.25">
      <c r="C4750" s="5"/>
      <c r="D4750" s="6"/>
      <c r="E4750" s="8"/>
    </row>
    <row r="4751" spans="3:5" x14ac:dyDescent="0.25">
      <c r="C4751" s="5"/>
      <c r="D4751" s="6"/>
      <c r="E4751" s="8"/>
    </row>
    <row r="4752" spans="3:5" x14ac:dyDescent="0.25">
      <c r="C4752" s="5"/>
      <c r="D4752" s="6"/>
      <c r="E4752" s="8"/>
    </row>
    <row r="4753" spans="3:5" x14ac:dyDescent="0.25">
      <c r="C4753" s="5"/>
      <c r="D4753" s="6"/>
      <c r="E4753" s="8"/>
    </row>
    <row r="4754" spans="3:5" x14ac:dyDescent="0.25">
      <c r="C4754" s="5"/>
      <c r="D4754" s="6"/>
      <c r="E4754" s="8"/>
    </row>
    <row r="4755" spans="3:5" x14ac:dyDescent="0.25">
      <c r="C4755" s="5"/>
      <c r="D4755" s="6"/>
      <c r="E4755" s="8"/>
    </row>
    <row r="4756" spans="3:5" x14ac:dyDescent="0.25">
      <c r="C4756" s="5"/>
      <c r="D4756" s="6"/>
      <c r="E4756" s="8"/>
    </row>
    <row r="4757" spans="3:5" x14ac:dyDescent="0.25">
      <c r="C4757" s="5"/>
      <c r="D4757" s="6"/>
      <c r="E4757" s="8"/>
    </row>
    <row r="4758" spans="3:5" x14ac:dyDescent="0.25">
      <c r="C4758" s="5"/>
      <c r="D4758" s="6"/>
      <c r="E4758" s="8"/>
    </row>
    <row r="4759" spans="3:5" x14ac:dyDescent="0.25">
      <c r="C4759" s="5"/>
      <c r="D4759" s="6"/>
      <c r="E4759" s="8"/>
    </row>
    <row r="4760" spans="3:5" x14ac:dyDescent="0.25">
      <c r="C4760" s="5"/>
      <c r="D4760" s="6"/>
      <c r="E4760" s="8"/>
    </row>
    <row r="4761" spans="3:5" x14ac:dyDescent="0.25">
      <c r="C4761" s="5"/>
      <c r="D4761" s="6"/>
      <c r="E4761" s="8"/>
    </row>
    <row r="4762" spans="3:5" x14ac:dyDescent="0.25">
      <c r="C4762" s="5"/>
      <c r="D4762" s="6"/>
      <c r="E4762" s="8"/>
    </row>
    <row r="4763" spans="3:5" x14ac:dyDescent="0.25">
      <c r="C4763" s="5"/>
      <c r="D4763" s="6"/>
      <c r="E4763" s="8"/>
    </row>
    <row r="4764" spans="3:5" x14ac:dyDescent="0.25">
      <c r="C4764" s="5"/>
      <c r="D4764" s="6"/>
      <c r="E4764" s="8"/>
    </row>
    <row r="4765" spans="3:5" x14ac:dyDescent="0.25">
      <c r="C4765" s="5"/>
      <c r="D4765" s="6"/>
      <c r="E4765" s="8"/>
    </row>
    <row r="4766" spans="3:5" x14ac:dyDescent="0.25">
      <c r="C4766" s="5"/>
      <c r="D4766" s="6"/>
      <c r="E4766" s="8"/>
    </row>
    <row r="4767" spans="3:5" x14ac:dyDescent="0.25">
      <c r="C4767" s="5"/>
      <c r="D4767" s="6"/>
      <c r="E4767" s="8"/>
    </row>
    <row r="4768" spans="3:5" x14ac:dyDescent="0.25">
      <c r="C4768" s="5"/>
      <c r="D4768" s="6"/>
      <c r="E4768" s="8"/>
    </row>
    <row r="4769" spans="3:5" x14ac:dyDescent="0.25">
      <c r="C4769" s="5"/>
      <c r="D4769" s="6"/>
      <c r="E4769" s="8"/>
    </row>
    <row r="4770" spans="3:5" x14ac:dyDescent="0.25">
      <c r="C4770" s="5"/>
      <c r="D4770" s="6"/>
      <c r="E4770" s="8"/>
    </row>
    <row r="4771" spans="3:5" x14ac:dyDescent="0.25">
      <c r="C4771" s="5"/>
      <c r="D4771" s="6"/>
      <c r="E4771" s="8"/>
    </row>
    <row r="4772" spans="3:5" x14ac:dyDescent="0.25">
      <c r="C4772" s="5"/>
      <c r="D4772" s="6"/>
      <c r="E4772" s="8"/>
    </row>
    <row r="4773" spans="3:5" x14ac:dyDescent="0.25">
      <c r="C4773" s="5"/>
      <c r="D4773" s="6"/>
      <c r="E4773" s="8"/>
    </row>
    <row r="4774" spans="3:5" x14ac:dyDescent="0.25">
      <c r="C4774" s="5"/>
      <c r="D4774" s="6"/>
      <c r="E4774" s="8"/>
    </row>
    <row r="4775" spans="3:5" x14ac:dyDescent="0.25">
      <c r="C4775" s="5"/>
      <c r="D4775" s="6"/>
      <c r="E4775" s="8"/>
    </row>
    <row r="4776" spans="3:5" x14ac:dyDescent="0.25">
      <c r="C4776" s="5"/>
      <c r="D4776" s="6"/>
      <c r="E4776" s="8"/>
    </row>
    <row r="4777" spans="3:5" x14ac:dyDescent="0.25">
      <c r="C4777" s="5"/>
      <c r="D4777" s="6"/>
      <c r="E4777" s="8"/>
    </row>
    <row r="4778" spans="3:5" x14ac:dyDescent="0.25">
      <c r="C4778" s="5"/>
      <c r="D4778" s="6"/>
      <c r="E4778" s="8"/>
    </row>
    <row r="4779" spans="3:5" x14ac:dyDescent="0.25">
      <c r="C4779" s="5"/>
      <c r="D4779" s="6"/>
      <c r="E4779" s="8"/>
    </row>
    <row r="4780" spans="3:5" x14ac:dyDescent="0.25">
      <c r="C4780" s="5"/>
      <c r="D4780" s="6"/>
      <c r="E4780" s="8"/>
    </row>
    <row r="4781" spans="3:5" x14ac:dyDescent="0.25">
      <c r="C4781" s="5"/>
      <c r="D4781" s="6"/>
      <c r="E4781" s="8"/>
    </row>
    <row r="4782" spans="3:5" x14ac:dyDescent="0.25">
      <c r="C4782" s="5"/>
      <c r="D4782" s="6"/>
      <c r="E4782" s="8"/>
    </row>
    <row r="4783" spans="3:5" x14ac:dyDescent="0.25">
      <c r="C4783" s="5"/>
      <c r="D4783" s="6"/>
      <c r="E4783" s="8"/>
    </row>
    <row r="4784" spans="3:5" x14ac:dyDescent="0.25">
      <c r="C4784" s="5"/>
      <c r="D4784" s="6"/>
      <c r="E4784" s="8"/>
    </row>
    <row r="4785" spans="3:5" x14ac:dyDescent="0.25">
      <c r="C4785" s="5"/>
      <c r="D4785" s="6"/>
      <c r="E4785" s="8"/>
    </row>
    <row r="4786" spans="3:5" x14ac:dyDescent="0.25">
      <c r="C4786" s="5"/>
      <c r="D4786" s="6"/>
      <c r="E4786" s="8"/>
    </row>
    <row r="4787" spans="3:5" x14ac:dyDescent="0.25">
      <c r="C4787" s="5"/>
      <c r="D4787" s="6"/>
      <c r="E4787" s="8"/>
    </row>
    <row r="4788" spans="3:5" x14ac:dyDescent="0.25">
      <c r="C4788" s="5"/>
      <c r="D4788" s="6"/>
      <c r="E4788" s="8"/>
    </row>
    <row r="4789" spans="3:5" x14ac:dyDescent="0.25">
      <c r="C4789" s="5"/>
      <c r="D4789" s="6"/>
      <c r="E4789" s="8"/>
    </row>
    <row r="4790" spans="3:5" x14ac:dyDescent="0.25">
      <c r="C4790" s="5"/>
      <c r="D4790" s="6"/>
      <c r="E4790" s="8"/>
    </row>
    <row r="4791" spans="3:5" x14ac:dyDescent="0.25">
      <c r="C4791" s="5"/>
      <c r="D4791" s="6"/>
      <c r="E4791" s="8"/>
    </row>
    <row r="4792" spans="3:5" x14ac:dyDescent="0.25">
      <c r="C4792" s="5"/>
      <c r="D4792" s="6"/>
      <c r="E4792" s="8"/>
    </row>
    <row r="4793" spans="3:5" x14ac:dyDescent="0.25">
      <c r="C4793" s="5"/>
      <c r="D4793" s="6"/>
      <c r="E4793" s="8"/>
    </row>
    <row r="4794" spans="3:5" x14ac:dyDescent="0.25">
      <c r="C4794" s="5"/>
      <c r="D4794" s="6"/>
      <c r="E4794" s="8"/>
    </row>
    <row r="4795" spans="3:5" x14ac:dyDescent="0.25">
      <c r="C4795" s="5"/>
      <c r="D4795" s="6"/>
      <c r="E4795" s="8"/>
    </row>
    <row r="4796" spans="3:5" x14ac:dyDescent="0.25">
      <c r="C4796" s="5"/>
      <c r="D4796" s="6"/>
      <c r="E4796" s="8"/>
    </row>
    <row r="4797" spans="3:5" x14ac:dyDescent="0.25">
      <c r="C4797" s="5"/>
      <c r="D4797" s="6"/>
      <c r="E4797" s="8"/>
    </row>
    <row r="4798" spans="3:5" x14ac:dyDescent="0.25">
      <c r="C4798" s="5"/>
      <c r="D4798" s="6"/>
      <c r="E4798" s="8"/>
    </row>
    <row r="4799" spans="3:5" x14ac:dyDescent="0.25">
      <c r="C4799" s="5"/>
      <c r="D4799" s="6"/>
      <c r="E4799" s="8"/>
    </row>
    <row r="4800" spans="3:5" x14ac:dyDescent="0.25">
      <c r="C4800" s="5"/>
      <c r="D4800" s="6"/>
      <c r="E4800" s="8"/>
    </row>
    <row r="4801" spans="3:5" x14ac:dyDescent="0.25">
      <c r="C4801" s="5"/>
      <c r="D4801" s="6"/>
      <c r="E4801" s="8"/>
    </row>
    <row r="4802" spans="3:5" x14ac:dyDescent="0.25">
      <c r="C4802" s="5"/>
      <c r="D4802" s="6"/>
      <c r="E4802" s="8"/>
    </row>
    <row r="4803" spans="3:5" x14ac:dyDescent="0.25">
      <c r="C4803" s="5"/>
      <c r="D4803" s="6"/>
      <c r="E4803" s="8"/>
    </row>
    <row r="4804" spans="3:5" x14ac:dyDescent="0.25">
      <c r="C4804" s="5"/>
      <c r="D4804" s="6"/>
      <c r="E4804" s="8"/>
    </row>
    <row r="4805" spans="3:5" x14ac:dyDescent="0.25">
      <c r="C4805" s="5"/>
      <c r="D4805" s="6"/>
      <c r="E4805" s="8"/>
    </row>
    <row r="4806" spans="3:5" x14ac:dyDescent="0.25">
      <c r="C4806" s="5"/>
      <c r="D4806" s="6"/>
      <c r="E4806" s="8"/>
    </row>
    <row r="4807" spans="3:5" x14ac:dyDescent="0.25">
      <c r="C4807" s="5"/>
      <c r="D4807" s="6"/>
      <c r="E4807" s="8"/>
    </row>
    <row r="4808" spans="3:5" x14ac:dyDescent="0.25">
      <c r="C4808" s="5"/>
      <c r="D4808" s="6"/>
      <c r="E4808" s="8"/>
    </row>
    <row r="4809" spans="3:5" x14ac:dyDescent="0.25">
      <c r="C4809" s="5"/>
      <c r="D4809" s="6"/>
      <c r="E4809" s="8"/>
    </row>
    <row r="4810" spans="3:5" x14ac:dyDescent="0.25">
      <c r="C4810" s="5"/>
      <c r="D4810" s="6"/>
      <c r="E4810" s="8"/>
    </row>
    <row r="4811" spans="3:5" x14ac:dyDescent="0.25">
      <c r="C4811" s="5"/>
      <c r="D4811" s="6"/>
      <c r="E4811" s="8"/>
    </row>
    <row r="4812" spans="3:5" x14ac:dyDescent="0.25">
      <c r="C4812" s="5"/>
      <c r="D4812" s="6"/>
      <c r="E4812" s="8"/>
    </row>
    <row r="4813" spans="3:5" x14ac:dyDescent="0.25">
      <c r="C4813" s="5"/>
      <c r="D4813" s="6"/>
      <c r="E4813" s="8"/>
    </row>
    <row r="4814" spans="3:5" x14ac:dyDescent="0.25">
      <c r="C4814" s="5"/>
      <c r="D4814" s="6"/>
      <c r="E4814" s="8"/>
    </row>
    <row r="4815" spans="3:5" x14ac:dyDescent="0.25">
      <c r="C4815" s="5"/>
      <c r="D4815" s="6"/>
      <c r="E4815" s="8"/>
    </row>
    <row r="4816" spans="3:5" x14ac:dyDescent="0.25">
      <c r="C4816" s="5"/>
      <c r="D4816" s="6"/>
      <c r="E4816" s="8"/>
    </row>
    <row r="4817" spans="3:5" x14ac:dyDescent="0.25">
      <c r="C4817" s="5"/>
      <c r="D4817" s="6"/>
      <c r="E4817" s="8"/>
    </row>
    <row r="4818" spans="3:5" x14ac:dyDescent="0.25">
      <c r="C4818" s="5"/>
      <c r="D4818" s="6"/>
      <c r="E4818" s="8"/>
    </row>
    <row r="4819" spans="3:5" x14ac:dyDescent="0.25">
      <c r="C4819" s="5"/>
      <c r="D4819" s="6"/>
      <c r="E4819" s="8"/>
    </row>
    <row r="4820" spans="3:5" x14ac:dyDescent="0.25">
      <c r="C4820" s="5"/>
      <c r="D4820" s="6"/>
      <c r="E4820" s="8"/>
    </row>
    <row r="4821" spans="3:5" x14ac:dyDescent="0.25">
      <c r="C4821" s="5"/>
      <c r="D4821" s="6"/>
      <c r="E4821" s="8"/>
    </row>
    <row r="4822" spans="3:5" x14ac:dyDescent="0.25">
      <c r="C4822" s="5"/>
      <c r="D4822" s="6"/>
      <c r="E4822" s="8"/>
    </row>
    <row r="4823" spans="3:5" x14ac:dyDescent="0.25">
      <c r="C4823" s="5"/>
      <c r="D4823" s="6"/>
      <c r="E4823" s="8"/>
    </row>
    <row r="4824" spans="3:5" x14ac:dyDescent="0.25">
      <c r="C4824" s="5"/>
      <c r="D4824" s="6"/>
      <c r="E4824" s="8"/>
    </row>
    <row r="4825" spans="3:5" x14ac:dyDescent="0.25">
      <c r="C4825" s="5"/>
      <c r="D4825" s="6"/>
      <c r="E4825" s="8"/>
    </row>
    <row r="4826" spans="3:5" x14ac:dyDescent="0.25">
      <c r="C4826" s="5"/>
      <c r="D4826" s="6"/>
      <c r="E4826" s="8"/>
    </row>
    <row r="4827" spans="3:5" x14ac:dyDescent="0.25">
      <c r="C4827" s="5"/>
      <c r="D4827" s="6"/>
      <c r="E4827" s="8"/>
    </row>
    <row r="4828" spans="3:5" x14ac:dyDescent="0.25">
      <c r="C4828" s="5"/>
      <c r="D4828" s="6"/>
      <c r="E4828" s="8"/>
    </row>
    <row r="4829" spans="3:5" x14ac:dyDescent="0.25">
      <c r="C4829" s="5"/>
      <c r="D4829" s="6"/>
      <c r="E4829" s="8"/>
    </row>
    <row r="4830" spans="3:5" x14ac:dyDescent="0.25">
      <c r="C4830" s="5"/>
      <c r="D4830" s="6"/>
      <c r="E4830" s="8"/>
    </row>
    <row r="4831" spans="3:5" x14ac:dyDescent="0.25">
      <c r="C4831" s="5"/>
      <c r="D4831" s="6"/>
      <c r="E4831" s="8"/>
    </row>
    <row r="4832" spans="3:5" x14ac:dyDescent="0.25">
      <c r="C4832" s="5"/>
      <c r="D4832" s="6"/>
      <c r="E4832" s="8"/>
    </row>
    <row r="4833" spans="3:5" x14ac:dyDescent="0.25">
      <c r="C4833" s="5"/>
      <c r="D4833" s="6"/>
      <c r="E4833" s="8"/>
    </row>
    <row r="4834" spans="3:5" x14ac:dyDescent="0.25">
      <c r="C4834" s="5"/>
      <c r="D4834" s="6"/>
      <c r="E4834" s="8"/>
    </row>
    <row r="4835" spans="3:5" x14ac:dyDescent="0.25">
      <c r="C4835" s="5"/>
      <c r="D4835" s="6"/>
      <c r="E4835" s="8"/>
    </row>
    <row r="4836" spans="3:5" x14ac:dyDescent="0.25">
      <c r="C4836" s="5"/>
      <c r="D4836" s="6"/>
      <c r="E4836" s="8"/>
    </row>
    <row r="4837" spans="3:5" x14ac:dyDescent="0.25">
      <c r="C4837" s="5"/>
      <c r="D4837" s="6"/>
      <c r="E4837" s="8"/>
    </row>
    <row r="4838" spans="3:5" x14ac:dyDescent="0.25">
      <c r="C4838" s="5"/>
      <c r="D4838" s="6"/>
      <c r="E4838" s="8"/>
    </row>
    <row r="4839" spans="3:5" x14ac:dyDescent="0.25">
      <c r="C4839" s="5"/>
      <c r="D4839" s="6"/>
      <c r="E4839" s="8"/>
    </row>
    <row r="4840" spans="3:5" x14ac:dyDescent="0.25">
      <c r="C4840" s="5"/>
      <c r="D4840" s="6"/>
      <c r="E4840" s="8"/>
    </row>
    <row r="4841" spans="3:5" x14ac:dyDescent="0.25">
      <c r="C4841" s="5"/>
      <c r="D4841" s="6"/>
      <c r="E4841" s="8"/>
    </row>
    <row r="4842" spans="3:5" x14ac:dyDescent="0.25">
      <c r="C4842" s="5"/>
      <c r="D4842" s="6"/>
      <c r="E4842" s="8"/>
    </row>
    <row r="4843" spans="3:5" x14ac:dyDescent="0.25">
      <c r="C4843" s="5"/>
      <c r="D4843" s="6"/>
      <c r="E4843" s="8"/>
    </row>
    <row r="4844" spans="3:5" x14ac:dyDescent="0.25">
      <c r="C4844" s="5"/>
      <c r="D4844" s="6"/>
      <c r="E4844" s="8"/>
    </row>
    <row r="4845" spans="3:5" x14ac:dyDescent="0.25">
      <c r="C4845" s="5"/>
      <c r="D4845" s="6"/>
      <c r="E4845" s="8"/>
    </row>
    <row r="4846" spans="3:5" x14ac:dyDescent="0.25">
      <c r="C4846" s="5"/>
      <c r="D4846" s="6"/>
      <c r="E4846" s="8"/>
    </row>
    <row r="4847" spans="3:5" x14ac:dyDescent="0.25">
      <c r="C4847" s="5"/>
      <c r="D4847" s="6"/>
      <c r="E4847" s="8"/>
    </row>
    <row r="4848" spans="3:5" x14ac:dyDescent="0.25">
      <c r="C4848" s="5"/>
      <c r="D4848" s="6"/>
      <c r="E4848" s="8"/>
    </row>
    <row r="4849" spans="3:5" x14ac:dyDescent="0.25">
      <c r="C4849" s="5"/>
      <c r="D4849" s="6"/>
      <c r="E4849" s="8"/>
    </row>
    <row r="4850" spans="3:5" x14ac:dyDescent="0.25">
      <c r="C4850" s="5"/>
      <c r="D4850" s="6"/>
      <c r="E4850" s="8"/>
    </row>
    <row r="4851" spans="3:5" x14ac:dyDescent="0.25">
      <c r="C4851" s="5"/>
      <c r="D4851" s="6"/>
      <c r="E4851" s="8"/>
    </row>
    <row r="4852" spans="3:5" x14ac:dyDescent="0.25">
      <c r="C4852" s="5"/>
      <c r="D4852" s="6"/>
      <c r="E4852" s="8"/>
    </row>
    <row r="4853" spans="3:5" x14ac:dyDescent="0.25">
      <c r="C4853" s="5"/>
      <c r="D4853" s="6"/>
      <c r="E4853" s="8"/>
    </row>
    <row r="4854" spans="3:5" x14ac:dyDescent="0.25">
      <c r="C4854" s="5"/>
      <c r="D4854" s="6"/>
      <c r="E4854" s="8"/>
    </row>
    <row r="4855" spans="3:5" x14ac:dyDescent="0.25">
      <c r="C4855" s="5"/>
      <c r="D4855" s="6"/>
      <c r="E4855" s="8"/>
    </row>
    <row r="4856" spans="3:5" x14ac:dyDescent="0.25">
      <c r="C4856" s="5"/>
      <c r="D4856" s="6"/>
      <c r="E4856" s="8"/>
    </row>
    <row r="4857" spans="3:5" x14ac:dyDescent="0.25">
      <c r="C4857" s="5"/>
      <c r="D4857" s="6"/>
      <c r="E4857" s="8"/>
    </row>
    <row r="4858" spans="3:5" x14ac:dyDescent="0.25">
      <c r="C4858" s="5"/>
      <c r="D4858" s="6"/>
      <c r="E4858" s="8"/>
    </row>
    <row r="4859" spans="3:5" x14ac:dyDescent="0.25">
      <c r="C4859" s="5"/>
      <c r="D4859" s="6"/>
      <c r="E4859" s="8"/>
    </row>
    <row r="4860" spans="3:5" x14ac:dyDescent="0.25">
      <c r="C4860" s="5"/>
      <c r="D4860" s="6"/>
      <c r="E4860" s="8"/>
    </row>
    <row r="4861" spans="3:5" x14ac:dyDescent="0.25">
      <c r="C4861" s="5"/>
      <c r="D4861" s="6"/>
      <c r="E4861" s="8"/>
    </row>
    <row r="4862" spans="3:5" x14ac:dyDescent="0.25">
      <c r="C4862" s="5"/>
      <c r="D4862" s="6"/>
      <c r="E4862" s="8"/>
    </row>
    <row r="4863" spans="3:5" x14ac:dyDescent="0.25">
      <c r="C4863" s="5"/>
      <c r="D4863" s="6"/>
      <c r="E4863" s="8"/>
    </row>
    <row r="4864" spans="3:5" x14ac:dyDescent="0.25">
      <c r="C4864" s="5"/>
      <c r="D4864" s="6"/>
      <c r="E4864" s="8"/>
    </row>
    <row r="4865" spans="3:5" x14ac:dyDescent="0.25">
      <c r="C4865" s="5"/>
      <c r="D4865" s="6"/>
      <c r="E4865" s="8"/>
    </row>
    <row r="4866" spans="3:5" x14ac:dyDescent="0.25">
      <c r="C4866" s="5"/>
      <c r="D4866" s="6"/>
      <c r="E4866" s="8"/>
    </row>
    <row r="4867" spans="3:5" x14ac:dyDescent="0.25">
      <c r="C4867" s="5"/>
      <c r="D4867" s="6"/>
      <c r="E4867" s="8"/>
    </row>
    <row r="4868" spans="3:5" x14ac:dyDescent="0.25">
      <c r="C4868" s="5"/>
      <c r="D4868" s="6"/>
      <c r="E4868" s="8"/>
    </row>
    <row r="4869" spans="3:5" x14ac:dyDescent="0.25">
      <c r="C4869" s="5"/>
      <c r="D4869" s="6"/>
      <c r="E4869" s="8"/>
    </row>
    <row r="4870" spans="3:5" x14ac:dyDescent="0.25">
      <c r="C4870" s="5"/>
      <c r="D4870" s="6"/>
      <c r="E4870" s="8"/>
    </row>
    <row r="4871" spans="3:5" x14ac:dyDescent="0.25">
      <c r="C4871" s="5"/>
      <c r="D4871" s="6"/>
      <c r="E4871" s="8"/>
    </row>
    <row r="4872" spans="3:5" x14ac:dyDescent="0.25">
      <c r="C4872" s="5"/>
      <c r="D4872" s="6"/>
      <c r="E4872" s="8"/>
    </row>
    <row r="4873" spans="3:5" x14ac:dyDescent="0.25">
      <c r="C4873" s="5"/>
      <c r="D4873" s="6"/>
      <c r="E4873" s="8"/>
    </row>
    <row r="4874" spans="3:5" x14ac:dyDescent="0.25">
      <c r="C4874" s="5"/>
      <c r="D4874" s="6"/>
      <c r="E4874" s="8"/>
    </row>
    <row r="4875" spans="3:5" x14ac:dyDescent="0.25">
      <c r="C4875" s="5"/>
      <c r="D4875" s="6"/>
      <c r="E4875" s="8"/>
    </row>
    <row r="4876" spans="3:5" x14ac:dyDescent="0.25">
      <c r="C4876" s="5"/>
      <c r="D4876" s="6"/>
      <c r="E4876" s="8"/>
    </row>
    <row r="4877" spans="3:5" x14ac:dyDescent="0.25">
      <c r="C4877" s="5"/>
      <c r="D4877" s="6"/>
      <c r="E4877" s="8"/>
    </row>
    <row r="4878" spans="3:5" x14ac:dyDescent="0.25">
      <c r="C4878" s="5"/>
      <c r="D4878" s="6"/>
      <c r="E4878" s="8"/>
    </row>
    <row r="4879" spans="3:5" x14ac:dyDescent="0.25">
      <c r="C4879" s="5"/>
      <c r="D4879" s="6"/>
      <c r="E4879" s="8"/>
    </row>
    <row r="4880" spans="3:5" x14ac:dyDescent="0.25">
      <c r="C4880" s="5"/>
      <c r="D4880" s="6"/>
      <c r="E4880" s="8"/>
    </row>
    <row r="4881" spans="3:5" x14ac:dyDescent="0.25">
      <c r="C4881" s="5"/>
      <c r="D4881" s="6"/>
      <c r="E4881" s="8"/>
    </row>
    <row r="4882" spans="3:5" x14ac:dyDescent="0.25">
      <c r="C4882" s="5"/>
      <c r="D4882" s="6"/>
      <c r="E4882" s="8"/>
    </row>
    <row r="4883" spans="3:5" x14ac:dyDescent="0.25">
      <c r="C4883" s="5"/>
      <c r="D4883" s="6"/>
      <c r="E4883" s="8"/>
    </row>
    <row r="4884" spans="3:5" x14ac:dyDescent="0.25">
      <c r="C4884" s="5"/>
      <c r="D4884" s="6"/>
      <c r="E4884" s="8"/>
    </row>
    <row r="4885" spans="3:5" x14ac:dyDescent="0.25">
      <c r="C4885" s="5"/>
      <c r="D4885" s="6"/>
      <c r="E4885" s="8"/>
    </row>
    <row r="4886" spans="3:5" x14ac:dyDescent="0.25">
      <c r="C4886" s="5"/>
      <c r="D4886" s="6"/>
      <c r="E4886" s="8"/>
    </row>
    <row r="4887" spans="3:5" x14ac:dyDescent="0.25">
      <c r="C4887" s="5"/>
      <c r="D4887" s="6"/>
      <c r="E4887" s="8"/>
    </row>
    <row r="4888" spans="3:5" x14ac:dyDescent="0.25">
      <c r="C4888" s="5"/>
      <c r="D4888" s="6"/>
      <c r="E4888" s="8"/>
    </row>
    <row r="4889" spans="3:5" x14ac:dyDescent="0.25">
      <c r="C4889" s="5"/>
      <c r="D4889" s="6"/>
      <c r="E4889" s="8"/>
    </row>
    <row r="4890" spans="3:5" x14ac:dyDescent="0.25">
      <c r="C4890" s="5"/>
      <c r="D4890" s="6"/>
      <c r="E4890" s="8"/>
    </row>
    <row r="4891" spans="3:5" x14ac:dyDescent="0.25">
      <c r="C4891" s="5"/>
      <c r="D4891" s="6"/>
      <c r="E4891" s="8"/>
    </row>
    <row r="4892" spans="3:5" x14ac:dyDescent="0.25">
      <c r="C4892" s="5"/>
      <c r="D4892" s="6"/>
      <c r="E4892" s="8"/>
    </row>
    <row r="4893" spans="3:5" x14ac:dyDescent="0.25">
      <c r="C4893" s="5"/>
      <c r="D4893" s="6"/>
      <c r="E4893" s="8"/>
    </row>
    <row r="4894" spans="3:5" x14ac:dyDescent="0.25">
      <c r="C4894" s="5"/>
      <c r="D4894" s="6"/>
      <c r="E4894" s="8"/>
    </row>
    <row r="4895" spans="3:5" x14ac:dyDescent="0.25">
      <c r="C4895" s="5"/>
      <c r="D4895" s="6"/>
      <c r="E4895" s="8"/>
    </row>
    <row r="4896" spans="3:5" x14ac:dyDescent="0.25">
      <c r="C4896" s="5"/>
      <c r="D4896" s="6"/>
      <c r="E4896" s="8"/>
    </row>
    <row r="4897" spans="3:5" x14ac:dyDescent="0.25">
      <c r="C4897" s="5"/>
      <c r="D4897" s="6"/>
      <c r="E4897" s="8"/>
    </row>
    <row r="4898" spans="3:5" x14ac:dyDescent="0.25">
      <c r="C4898" s="5"/>
      <c r="D4898" s="6"/>
      <c r="E4898" s="8"/>
    </row>
    <row r="4899" spans="3:5" x14ac:dyDescent="0.25">
      <c r="C4899" s="5"/>
      <c r="D4899" s="6"/>
      <c r="E4899" s="8"/>
    </row>
    <row r="4900" spans="3:5" x14ac:dyDescent="0.25">
      <c r="C4900" s="5"/>
      <c r="D4900" s="6"/>
      <c r="E4900" s="8"/>
    </row>
    <row r="4901" spans="3:5" x14ac:dyDescent="0.25">
      <c r="C4901" s="5"/>
      <c r="D4901" s="6"/>
      <c r="E4901" s="8"/>
    </row>
    <row r="4902" spans="3:5" x14ac:dyDescent="0.25">
      <c r="C4902" s="5"/>
      <c r="D4902" s="6"/>
      <c r="E4902" s="8"/>
    </row>
    <row r="4903" spans="3:5" x14ac:dyDescent="0.25">
      <c r="C4903" s="5"/>
      <c r="D4903" s="6"/>
      <c r="E4903" s="8"/>
    </row>
    <row r="4904" spans="3:5" x14ac:dyDescent="0.25">
      <c r="C4904" s="5"/>
      <c r="D4904" s="6"/>
      <c r="E4904" s="8"/>
    </row>
    <row r="4905" spans="3:5" x14ac:dyDescent="0.25">
      <c r="C4905" s="5"/>
      <c r="D4905" s="6"/>
      <c r="E4905" s="8"/>
    </row>
    <row r="4906" spans="3:5" x14ac:dyDescent="0.25">
      <c r="C4906" s="5"/>
      <c r="D4906" s="6"/>
      <c r="E4906" s="8"/>
    </row>
    <row r="4907" spans="3:5" x14ac:dyDescent="0.25">
      <c r="C4907" s="5"/>
      <c r="D4907" s="6"/>
      <c r="E4907" s="8"/>
    </row>
    <row r="4908" spans="3:5" x14ac:dyDescent="0.25">
      <c r="C4908" s="5"/>
      <c r="D4908" s="6"/>
      <c r="E4908" s="8"/>
    </row>
    <row r="4909" spans="3:5" x14ac:dyDescent="0.25">
      <c r="C4909" s="5"/>
      <c r="D4909" s="6"/>
      <c r="E4909" s="8"/>
    </row>
    <row r="4910" spans="3:5" x14ac:dyDescent="0.25">
      <c r="C4910" s="5"/>
      <c r="D4910" s="6"/>
      <c r="E4910" s="8"/>
    </row>
    <row r="4911" spans="3:5" x14ac:dyDescent="0.25">
      <c r="C4911" s="5"/>
      <c r="D4911" s="6"/>
      <c r="E4911" s="8"/>
    </row>
    <row r="4912" spans="3:5" x14ac:dyDescent="0.25">
      <c r="C4912" s="5"/>
      <c r="D4912" s="6"/>
      <c r="E4912" s="8"/>
    </row>
    <row r="4913" spans="3:5" x14ac:dyDescent="0.25">
      <c r="C4913" s="5"/>
      <c r="D4913" s="6"/>
      <c r="E4913" s="8"/>
    </row>
    <row r="4914" spans="3:5" x14ac:dyDescent="0.25">
      <c r="C4914" s="5"/>
      <c r="D4914" s="6"/>
      <c r="E4914" s="8"/>
    </row>
    <row r="4915" spans="3:5" x14ac:dyDescent="0.25">
      <c r="C4915" s="5"/>
      <c r="D4915" s="6"/>
      <c r="E4915" s="8"/>
    </row>
    <row r="4916" spans="3:5" x14ac:dyDescent="0.25">
      <c r="C4916" s="5"/>
      <c r="D4916" s="6"/>
      <c r="E4916" s="8"/>
    </row>
    <row r="4917" spans="3:5" x14ac:dyDescent="0.25">
      <c r="C4917" s="5"/>
      <c r="D4917" s="6"/>
      <c r="E4917" s="8"/>
    </row>
    <row r="4918" spans="3:5" x14ac:dyDescent="0.25">
      <c r="C4918" s="5"/>
      <c r="D4918" s="6"/>
      <c r="E4918" s="8"/>
    </row>
    <row r="4919" spans="3:5" x14ac:dyDescent="0.25">
      <c r="C4919" s="5"/>
      <c r="D4919" s="6"/>
      <c r="E4919" s="8"/>
    </row>
    <row r="4920" spans="3:5" x14ac:dyDescent="0.25">
      <c r="C4920" s="5"/>
      <c r="D4920" s="6"/>
      <c r="E4920" s="8"/>
    </row>
    <row r="4921" spans="3:5" x14ac:dyDescent="0.25">
      <c r="C4921" s="5"/>
      <c r="D4921" s="6"/>
      <c r="E4921" s="8"/>
    </row>
    <row r="4922" spans="3:5" x14ac:dyDescent="0.25">
      <c r="C4922" s="5"/>
      <c r="D4922" s="6"/>
      <c r="E4922" s="8"/>
    </row>
    <row r="4923" spans="3:5" x14ac:dyDescent="0.25">
      <c r="C4923" s="5"/>
      <c r="D4923" s="6"/>
      <c r="E4923" s="8"/>
    </row>
    <row r="4924" spans="3:5" x14ac:dyDescent="0.25">
      <c r="C4924" s="5"/>
      <c r="D4924" s="6"/>
      <c r="E4924" s="8"/>
    </row>
    <row r="4925" spans="3:5" x14ac:dyDescent="0.25">
      <c r="C4925" s="5"/>
      <c r="D4925" s="6"/>
      <c r="E4925" s="8"/>
    </row>
    <row r="4926" spans="3:5" x14ac:dyDescent="0.25">
      <c r="C4926" s="5"/>
      <c r="D4926" s="6"/>
      <c r="E4926" s="8"/>
    </row>
    <row r="4927" spans="3:5" x14ac:dyDescent="0.25">
      <c r="C4927" s="5"/>
      <c r="D4927" s="6"/>
      <c r="E4927" s="8"/>
    </row>
    <row r="4928" spans="3:5" x14ac:dyDescent="0.25">
      <c r="C4928" s="5"/>
      <c r="D4928" s="6"/>
      <c r="E4928" s="8"/>
    </row>
    <row r="4929" spans="3:5" x14ac:dyDescent="0.25">
      <c r="C4929" s="5"/>
      <c r="D4929" s="6"/>
      <c r="E4929" s="8"/>
    </row>
    <row r="4930" spans="3:5" x14ac:dyDescent="0.25">
      <c r="C4930" s="5"/>
      <c r="D4930" s="6"/>
      <c r="E4930" s="8"/>
    </row>
    <row r="4931" spans="3:5" x14ac:dyDescent="0.25">
      <c r="C4931" s="5"/>
      <c r="D4931" s="6"/>
      <c r="E4931" s="8"/>
    </row>
    <row r="4932" spans="3:5" x14ac:dyDescent="0.25">
      <c r="C4932" s="5"/>
      <c r="D4932" s="6"/>
      <c r="E4932" s="8"/>
    </row>
    <row r="4933" spans="3:5" x14ac:dyDescent="0.25">
      <c r="C4933" s="5"/>
      <c r="D4933" s="6"/>
      <c r="E4933" s="8"/>
    </row>
    <row r="4934" spans="3:5" x14ac:dyDescent="0.25">
      <c r="C4934" s="5"/>
      <c r="D4934" s="6"/>
      <c r="E4934" s="8"/>
    </row>
    <row r="4935" spans="3:5" x14ac:dyDescent="0.25">
      <c r="C4935" s="5"/>
      <c r="D4935" s="6"/>
      <c r="E4935" s="8"/>
    </row>
    <row r="4936" spans="3:5" x14ac:dyDescent="0.25">
      <c r="C4936" s="5"/>
      <c r="D4936" s="6"/>
      <c r="E4936" s="8"/>
    </row>
    <row r="4937" spans="3:5" x14ac:dyDescent="0.25">
      <c r="C4937" s="5"/>
      <c r="D4937" s="6"/>
      <c r="E4937" s="8"/>
    </row>
    <row r="4938" spans="3:5" x14ac:dyDescent="0.25">
      <c r="C4938" s="5"/>
      <c r="D4938" s="6"/>
      <c r="E4938" s="8"/>
    </row>
    <row r="4939" spans="3:5" x14ac:dyDescent="0.25">
      <c r="C4939" s="5"/>
      <c r="D4939" s="6"/>
      <c r="E4939" s="8"/>
    </row>
    <row r="4940" spans="3:5" x14ac:dyDescent="0.25">
      <c r="C4940" s="5"/>
      <c r="D4940" s="6"/>
      <c r="E4940" s="8"/>
    </row>
    <row r="4941" spans="3:5" x14ac:dyDescent="0.25">
      <c r="C4941" s="5"/>
      <c r="D4941" s="6"/>
      <c r="E4941" s="8"/>
    </row>
    <row r="4942" spans="3:5" x14ac:dyDescent="0.25">
      <c r="C4942" s="5"/>
      <c r="D4942" s="6"/>
      <c r="E4942" s="8"/>
    </row>
    <row r="4943" spans="3:5" x14ac:dyDescent="0.25">
      <c r="C4943" s="5"/>
      <c r="D4943" s="6"/>
      <c r="E4943" s="8"/>
    </row>
    <row r="4944" spans="3:5" x14ac:dyDescent="0.25">
      <c r="C4944" s="5"/>
      <c r="D4944" s="6"/>
      <c r="E4944" s="8"/>
    </row>
    <row r="4945" spans="3:5" x14ac:dyDescent="0.25">
      <c r="C4945" s="5"/>
      <c r="D4945" s="6"/>
      <c r="E4945" s="8"/>
    </row>
    <row r="4946" spans="3:5" x14ac:dyDescent="0.25">
      <c r="C4946" s="5"/>
      <c r="D4946" s="6"/>
      <c r="E4946" s="8"/>
    </row>
    <row r="4947" spans="3:5" x14ac:dyDescent="0.25">
      <c r="C4947" s="5"/>
      <c r="D4947" s="6"/>
      <c r="E4947" s="8"/>
    </row>
    <row r="4948" spans="3:5" x14ac:dyDescent="0.25">
      <c r="C4948" s="5"/>
      <c r="D4948" s="6"/>
      <c r="E4948" s="8"/>
    </row>
    <row r="4949" spans="3:5" x14ac:dyDescent="0.25">
      <c r="C4949" s="5"/>
      <c r="D4949" s="6"/>
      <c r="E4949" s="8"/>
    </row>
    <row r="4950" spans="3:5" x14ac:dyDescent="0.25">
      <c r="C4950" s="5"/>
      <c r="D4950" s="6"/>
      <c r="E4950" s="8"/>
    </row>
    <row r="4951" spans="3:5" x14ac:dyDescent="0.25">
      <c r="C4951" s="5"/>
      <c r="D4951" s="6"/>
      <c r="E4951" s="8"/>
    </row>
    <row r="4952" spans="3:5" x14ac:dyDescent="0.25">
      <c r="C4952" s="5"/>
      <c r="D4952" s="6"/>
      <c r="E4952" s="8"/>
    </row>
    <row r="4953" spans="3:5" x14ac:dyDescent="0.25">
      <c r="C4953" s="5"/>
      <c r="D4953" s="6"/>
      <c r="E4953" s="8"/>
    </row>
    <row r="4954" spans="3:5" x14ac:dyDescent="0.25">
      <c r="C4954" s="5"/>
      <c r="D4954" s="6"/>
      <c r="E4954" s="8"/>
    </row>
    <row r="4955" spans="3:5" x14ac:dyDescent="0.25">
      <c r="C4955" s="5"/>
      <c r="D4955" s="6"/>
      <c r="E4955" s="8"/>
    </row>
    <row r="4956" spans="3:5" x14ac:dyDescent="0.25">
      <c r="C4956" s="5"/>
      <c r="D4956" s="6"/>
      <c r="E4956" s="8"/>
    </row>
    <row r="4957" spans="3:5" x14ac:dyDescent="0.25">
      <c r="C4957" s="5"/>
      <c r="D4957" s="6"/>
      <c r="E4957" s="8"/>
    </row>
    <row r="4958" spans="3:5" x14ac:dyDescent="0.25">
      <c r="C4958" s="5"/>
      <c r="D4958" s="6"/>
      <c r="E4958" s="8"/>
    </row>
    <row r="4959" spans="3:5" x14ac:dyDescent="0.25">
      <c r="C4959" s="5"/>
      <c r="D4959" s="6"/>
      <c r="E4959" s="8"/>
    </row>
    <row r="4960" spans="3:5" x14ac:dyDescent="0.25">
      <c r="C4960" s="5"/>
      <c r="D4960" s="6"/>
      <c r="E4960" s="8"/>
    </row>
    <row r="4961" spans="3:5" x14ac:dyDescent="0.25">
      <c r="C4961" s="5"/>
      <c r="D4961" s="6"/>
      <c r="E4961" s="8"/>
    </row>
    <row r="4962" spans="3:5" x14ac:dyDescent="0.25">
      <c r="C4962" s="5"/>
      <c r="D4962" s="6"/>
      <c r="E4962" s="8"/>
    </row>
    <row r="4963" spans="3:5" x14ac:dyDescent="0.25">
      <c r="C4963" s="5"/>
      <c r="D4963" s="6"/>
      <c r="E4963" s="8"/>
    </row>
    <row r="4964" spans="3:5" x14ac:dyDescent="0.25">
      <c r="C4964" s="5"/>
      <c r="D4964" s="6"/>
      <c r="E4964" s="8"/>
    </row>
    <row r="4965" spans="3:5" x14ac:dyDescent="0.25">
      <c r="C4965" s="5"/>
      <c r="D4965" s="6"/>
      <c r="E4965" s="8"/>
    </row>
    <row r="4966" spans="3:5" x14ac:dyDescent="0.25">
      <c r="C4966" s="5"/>
      <c r="D4966" s="6"/>
      <c r="E4966" s="8"/>
    </row>
    <row r="4967" spans="3:5" x14ac:dyDescent="0.25">
      <c r="C4967" s="5"/>
      <c r="D4967" s="6"/>
      <c r="E4967" s="8"/>
    </row>
    <row r="4968" spans="3:5" x14ac:dyDescent="0.25">
      <c r="C4968" s="5"/>
      <c r="D4968" s="6"/>
      <c r="E4968" s="8"/>
    </row>
    <row r="4969" spans="3:5" x14ac:dyDescent="0.25">
      <c r="C4969" s="5"/>
      <c r="D4969" s="6"/>
      <c r="E4969" s="8"/>
    </row>
    <row r="4970" spans="3:5" x14ac:dyDescent="0.25">
      <c r="C4970" s="5"/>
      <c r="D4970" s="6"/>
      <c r="E4970" s="8"/>
    </row>
    <row r="4971" spans="3:5" x14ac:dyDescent="0.25">
      <c r="C4971" s="5"/>
      <c r="D4971" s="6"/>
      <c r="E4971" s="8"/>
    </row>
    <row r="4972" spans="3:5" x14ac:dyDescent="0.25">
      <c r="C4972" s="5"/>
      <c r="D4972" s="6"/>
      <c r="E4972" s="8"/>
    </row>
    <row r="4973" spans="3:5" x14ac:dyDescent="0.25">
      <c r="C4973" s="6"/>
      <c r="D4973" s="6"/>
      <c r="E4973" s="8"/>
    </row>
    <row r="4974" spans="3:5" x14ac:dyDescent="0.25">
      <c r="C4974" s="6"/>
      <c r="D4974" s="6"/>
      <c r="E4974" s="8"/>
    </row>
    <row r="4975" spans="3:5" x14ac:dyDescent="0.25">
      <c r="C4975" s="6"/>
      <c r="D4975" s="6"/>
      <c r="E4975" s="8"/>
    </row>
    <row r="4976" spans="3:5" x14ac:dyDescent="0.25">
      <c r="C4976" s="6"/>
      <c r="D4976" s="6"/>
      <c r="E4976" s="8"/>
    </row>
    <row r="4977" spans="3:5" x14ac:dyDescent="0.25">
      <c r="C4977" s="6"/>
      <c r="D4977" s="6"/>
      <c r="E4977" s="8"/>
    </row>
    <row r="4978" spans="3:5" x14ac:dyDescent="0.25">
      <c r="C4978" s="6"/>
      <c r="D4978" s="6"/>
      <c r="E4978" s="8"/>
    </row>
    <row r="4979" spans="3:5" x14ac:dyDescent="0.25">
      <c r="C4979" s="6"/>
      <c r="D4979" s="6"/>
      <c r="E4979" s="8"/>
    </row>
    <row r="4980" spans="3:5" x14ac:dyDescent="0.25">
      <c r="C4980" s="6"/>
      <c r="D4980" s="6"/>
      <c r="E4980" s="8"/>
    </row>
    <row r="4981" spans="3:5" x14ac:dyDescent="0.25">
      <c r="C4981" s="6"/>
      <c r="D4981" s="6"/>
      <c r="E4981" s="8"/>
    </row>
    <row r="4982" spans="3:5" x14ac:dyDescent="0.25">
      <c r="C4982" s="6"/>
      <c r="D4982" s="6"/>
      <c r="E4982" s="8"/>
    </row>
    <row r="4983" spans="3:5" x14ac:dyDescent="0.25">
      <c r="C4983" s="6"/>
      <c r="D4983" s="6"/>
      <c r="E4983" s="8"/>
    </row>
    <row r="4984" spans="3:5" x14ac:dyDescent="0.25">
      <c r="C4984" s="6"/>
      <c r="D4984" s="6"/>
      <c r="E4984" s="8"/>
    </row>
    <row r="4985" spans="3:5" x14ac:dyDescent="0.25">
      <c r="C4985" s="6"/>
      <c r="D4985" s="6"/>
      <c r="E4985" s="8"/>
    </row>
    <row r="4986" spans="3:5" x14ac:dyDescent="0.25">
      <c r="C4986" s="6"/>
      <c r="D4986" s="6"/>
      <c r="E4986" s="8"/>
    </row>
    <row r="4987" spans="3:5" x14ac:dyDescent="0.25">
      <c r="C4987" s="6"/>
      <c r="D4987" s="6"/>
      <c r="E4987" s="8"/>
    </row>
    <row r="4988" spans="3:5" x14ac:dyDescent="0.25">
      <c r="C4988" s="6"/>
      <c r="D4988" s="6"/>
      <c r="E4988" s="8"/>
    </row>
    <row r="4989" spans="3:5" x14ac:dyDescent="0.25">
      <c r="C4989" s="6"/>
      <c r="D4989" s="6"/>
      <c r="E4989" s="8"/>
    </row>
    <row r="4990" spans="3:5" x14ac:dyDescent="0.25">
      <c r="C4990" s="6"/>
      <c r="D4990" s="6"/>
      <c r="E4990" s="8"/>
    </row>
    <row r="4991" spans="3:5" x14ac:dyDescent="0.25">
      <c r="C4991" s="6"/>
      <c r="D4991" s="6"/>
      <c r="E4991" s="8"/>
    </row>
    <row r="4992" spans="3:5" x14ac:dyDescent="0.25">
      <c r="C4992" s="6"/>
      <c r="D4992" s="6"/>
      <c r="E4992" s="8"/>
    </row>
    <row r="4993" spans="3:5" x14ac:dyDescent="0.25">
      <c r="C4993" s="6"/>
      <c r="D4993" s="6"/>
      <c r="E4993" s="8"/>
    </row>
    <row r="4994" spans="3:5" x14ac:dyDescent="0.25">
      <c r="C4994" s="6"/>
      <c r="D4994" s="6"/>
      <c r="E4994" s="8"/>
    </row>
    <row r="4995" spans="3:5" x14ac:dyDescent="0.25">
      <c r="C4995" s="6"/>
      <c r="D4995" s="6"/>
      <c r="E4995" s="8"/>
    </row>
    <row r="4996" spans="3:5" x14ac:dyDescent="0.25">
      <c r="C4996" s="6"/>
      <c r="D4996" s="6"/>
      <c r="E4996" s="8"/>
    </row>
    <row r="4997" spans="3:5" x14ac:dyDescent="0.25">
      <c r="C4997" s="6"/>
      <c r="D4997" s="6"/>
      <c r="E4997" s="8"/>
    </row>
    <row r="4998" spans="3:5" x14ac:dyDescent="0.25">
      <c r="C4998" s="6"/>
      <c r="D4998" s="6"/>
      <c r="E4998" s="8"/>
    </row>
    <row r="4999" spans="3:5" x14ac:dyDescent="0.25">
      <c r="C4999" s="6"/>
      <c r="D4999" s="6"/>
      <c r="E4999" s="8"/>
    </row>
    <row r="5000" spans="3:5" x14ac:dyDescent="0.25">
      <c r="C5000" s="6"/>
      <c r="D5000" s="6"/>
      <c r="E5000" s="8"/>
    </row>
  </sheetData>
  <autoFilter ref="A1:F3429" xr:uid="{076E28FB-83C9-4455-ABE8-07634A95703B}"/>
  <dataValidations count="2">
    <dataValidation type="list" allowBlank="1" showInputMessage="1" showErrorMessage="1" sqref="A737:A746 A2:A8 A712:A732 A1352:A4972" xr:uid="{4A63E0E2-6EFE-49F1-91F2-C793AD22A002}">
      <formula1>Program_Name</formula1>
    </dataValidation>
    <dataValidation type="date" allowBlank="1" showInputMessage="1" showErrorMessage="1" sqref="E2:E8 E1223:E4972" xr:uid="{FF2DB6EF-D496-4F0A-A78A-DA2193953345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88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5CE4F-1C62-41B0-8E54-232F7E9D4DB9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7.4257812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2.85546875" bestFit="1" customWidth="1"/>
  </cols>
  <sheetData>
    <row r="1" spans="1:6" ht="60" x14ac:dyDescent="0.2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25">
      <c r="A2" s="67" t="s">
        <v>1</v>
      </c>
      <c r="B2" s="67">
        <v>185067</v>
      </c>
      <c r="C2" s="6">
        <v>840</v>
      </c>
      <c r="D2" s="6">
        <v>0</v>
      </c>
      <c r="E2" s="8">
        <v>43049</v>
      </c>
      <c r="F2">
        <f>YEAR(E2)</f>
        <v>2017</v>
      </c>
    </row>
    <row r="3" spans="1:6" x14ac:dyDescent="0.25">
      <c r="A3" s="67" t="s">
        <v>1</v>
      </c>
      <c r="B3" s="67">
        <v>166339</v>
      </c>
      <c r="C3" s="6">
        <v>8757</v>
      </c>
      <c r="D3" s="6">
        <v>0</v>
      </c>
      <c r="E3" s="8">
        <v>42755</v>
      </c>
      <c r="F3">
        <f t="shared" ref="F3:F66" si="0">YEAR(E3)</f>
        <v>2017</v>
      </c>
    </row>
    <row r="4" spans="1:6" x14ac:dyDescent="0.25">
      <c r="A4" s="67" t="s">
        <v>1</v>
      </c>
      <c r="B4" s="67">
        <v>166339</v>
      </c>
      <c r="C4" s="6">
        <v>774.37800000000004</v>
      </c>
      <c r="D4" s="6">
        <v>0.19800000000000001</v>
      </c>
      <c r="E4" s="8">
        <v>42755</v>
      </c>
      <c r="F4">
        <f t="shared" si="0"/>
        <v>2017</v>
      </c>
    </row>
    <row r="5" spans="1:6" x14ac:dyDescent="0.25">
      <c r="A5" s="67" t="s">
        <v>1</v>
      </c>
      <c r="B5" s="67">
        <v>166339</v>
      </c>
      <c r="C5" s="6">
        <v>3175.732</v>
      </c>
      <c r="D5" s="6">
        <v>0.81200000000000006</v>
      </c>
      <c r="E5" s="8">
        <v>42755</v>
      </c>
      <c r="F5">
        <f t="shared" si="0"/>
        <v>2017</v>
      </c>
    </row>
    <row r="6" spans="1:6" x14ac:dyDescent="0.25">
      <c r="A6" s="67" t="s">
        <v>1</v>
      </c>
      <c r="B6" s="67">
        <v>166339</v>
      </c>
      <c r="C6" s="6">
        <v>140.16</v>
      </c>
      <c r="D6" s="6">
        <v>3.2000000000000001E-2</v>
      </c>
      <c r="E6" s="8">
        <v>42755</v>
      </c>
      <c r="F6">
        <f t="shared" si="0"/>
        <v>2017</v>
      </c>
    </row>
    <row r="7" spans="1:6" x14ac:dyDescent="0.25">
      <c r="A7" s="67" t="s">
        <v>1</v>
      </c>
      <c r="B7" s="67">
        <v>166339</v>
      </c>
      <c r="C7" s="6">
        <v>140.16</v>
      </c>
      <c r="D7" s="6">
        <v>3.2000000000000001E-2</v>
      </c>
      <c r="E7" s="8">
        <v>42755</v>
      </c>
      <c r="F7">
        <f t="shared" si="0"/>
        <v>2017</v>
      </c>
    </row>
    <row r="8" spans="1:6" x14ac:dyDescent="0.25">
      <c r="A8" s="67" t="s">
        <v>1</v>
      </c>
      <c r="B8" s="67">
        <v>166339</v>
      </c>
      <c r="C8" s="6">
        <v>827.82</v>
      </c>
      <c r="D8" s="6">
        <v>0.189</v>
      </c>
      <c r="E8" s="8">
        <v>42755</v>
      </c>
      <c r="F8">
        <f t="shared" si="0"/>
        <v>2017</v>
      </c>
    </row>
    <row r="9" spans="1:6" x14ac:dyDescent="0.25">
      <c r="A9" s="67" t="s">
        <v>1</v>
      </c>
      <c r="B9" s="67">
        <v>166339</v>
      </c>
      <c r="C9" s="6">
        <v>876</v>
      </c>
      <c r="D9" s="6">
        <v>0.2</v>
      </c>
      <c r="E9" s="8">
        <v>42755</v>
      </c>
      <c r="F9">
        <f t="shared" si="0"/>
        <v>2017</v>
      </c>
    </row>
    <row r="10" spans="1:6" x14ac:dyDescent="0.25">
      <c r="A10" s="67" t="s">
        <v>1</v>
      </c>
      <c r="B10" s="67">
        <v>166339</v>
      </c>
      <c r="C10" s="6">
        <v>2619.2399999999998</v>
      </c>
      <c r="D10" s="6">
        <v>0.29899999999999999</v>
      </c>
      <c r="E10" s="8">
        <v>42755</v>
      </c>
      <c r="F10">
        <f t="shared" si="0"/>
        <v>2017</v>
      </c>
    </row>
    <row r="11" spans="1:6" x14ac:dyDescent="0.25">
      <c r="A11" s="67" t="s">
        <v>1</v>
      </c>
      <c r="B11" s="67">
        <v>166339</v>
      </c>
      <c r="C11" s="6">
        <v>1646.88</v>
      </c>
      <c r="D11" s="6">
        <v>0.376</v>
      </c>
      <c r="E11" s="8">
        <v>42755</v>
      </c>
      <c r="F11">
        <f t="shared" si="0"/>
        <v>2017</v>
      </c>
    </row>
    <row r="12" spans="1:6" x14ac:dyDescent="0.25">
      <c r="A12" s="67" t="s">
        <v>1</v>
      </c>
      <c r="B12" s="67">
        <v>166339</v>
      </c>
      <c r="C12" s="6">
        <v>3311.28</v>
      </c>
      <c r="D12" s="6">
        <v>0.378</v>
      </c>
      <c r="E12" s="8">
        <v>42755</v>
      </c>
      <c r="F12">
        <f t="shared" si="0"/>
        <v>2017</v>
      </c>
    </row>
    <row r="13" spans="1:6" x14ac:dyDescent="0.25">
      <c r="A13" s="67" t="s">
        <v>1</v>
      </c>
      <c r="B13" s="67">
        <v>166339</v>
      </c>
      <c r="C13" s="6">
        <v>3863.16</v>
      </c>
      <c r="D13" s="6">
        <v>0.441</v>
      </c>
      <c r="E13" s="8">
        <v>42755</v>
      </c>
      <c r="F13">
        <f t="shared" si="0"/>
        <v>2017</v>
      </c>
    </row>
    <row r="14" spans="1:6" x14ac:dyDescent="0.25">
      <c r="A14" s="67" t="s">
        <v>1</v>
      </c>
      <c r="B14" s="67">
        <v>166339</v>
      </c>
      <c r="C14" s="6">
        <v>2190</v>
      </c>
      <c r="D14" s="6">
        <v>0.5</v>
      </c>
      <c r="E14" s="8">
        <v>42755</v>
      </c>
      <c r="F14">
        <f t="shared" si="0"/>
        <v>2017</v>
      </c>
    </row>
    <row r="15" spans="1:6" x14ac:dyDescent="0.25">
      <c r="A15" s="67" t="s">
        <v>1</v>
      </c>
      <c r="B15" s="67">
        <v>166339</v>
      </c>
      <c r="C15" s="6">
        <v>2601.7199999999998</v>
      </c>
      <c r="D15" s="6">
        <v>0.59399999999999997</v>
      </c>
      <c r="E15" s="8">
        <v>42755</v>
      </c>
      <c r="F15">
        <f t="shared" si="0"/>
        <v>2017</v>
      </c>
    </row>
    <row r="16" spans="1:6" x14ac:dyDescent="0.25">
      <c r="A16" s="67" t="s">
        <v>1</v>
      </c>
      <c r="B16" s="67">
        <v>166339</v>
      </c>
      <c r="C16" s="6">
        <v>2667.42</v>
      </c>
      <c r="D16" s="6">
        <v>0.60899999999999999</v>
      </c>
      <c r="E16" s="8">
        <v>42755</v>
      </c>
      <c r="F16">
        <f t="shared" si="0"/>
        <v>2017</v>
      </c>
    </row>
    <row r="17" spans="1:6" x14ac:dyDescent="0.25">
      <c r="A17" s="67" t="s">
        <v>1</v>
      </c>
      <c r="B17" s="67">
        <v>166339</v>
      </c>
      <c r="C17" s="6">
        <v>7542.36</v>
      </c>
      <c r="D17" s="6">
        <v>0.86099999999999999</v>
      </c>
      <c r="E17" s="8">
        <v>42755</v>
      </c>
      <c r="F17">
        <f t="shared" si="0"/>
        <v>2017</v>
      </c>
    </row>
    <row r="18" spans="1:6" x14ac:dyDescent="0.25">
      <c r="A18" s="67" t="s">
        <v>1</v>
      </c>
      <c r="B18" s="67">
        <v>166339</v>
      </c>
      <c r="C18" s="6">
        <v>3928.86</v>
      </c>
      <c r="D18" s="6">
        <v>0.89700000000000002</v>
      </c>
      <c r="E18" s="8">
        <v>42755</v>
      </c>
      <c r="F18">
        <f t="shared" si="0"/>
        <v>2017</v>
      </c>
    </row>
    <row r="19" spans="1:6" x14ac:dyDescent="0.25">
      <c r="A19" s="67" t="s">
        <v>1</v>
      </c>
      <c r="B19" s="67">
        <v>166339</v>
      </c>
      <c r="C19" s="6">
        <v>13034.88</v>
      </c>
      <c r="D19" s="6">
        <v>1.488</v>
      </c>
      <c r="E19" s="8">
        <v>42755</v>
      </c>
      <c r="F19">
        <f t="shared" si="0"/>
        <v>2017</v>
      </c>
    </row>
    <row r="20" spans="1:6" x14ac:dyDescent="0.25">
      <c r="A20" s="67" t="s">
        <v>1</v>
      </c>
      <c r="B20" s="67">
        <v>166339</v>
      </c>
      <c r="C20" s="6">
        <v>15544.09</v>
      </c>
      <c r="D20" s="6">
        <v>1.77444</v>
      </c>
      <c r="E20" s="8">
        <v>42755</v>
      </c>
      <c r="F20">
        <f t="shared" si="0"/>
        <v>2017</v>
      </c>
    </row>
    <row r="21" spans="1:6" x14ac:dyDescent="0.25">
      <c r="A21" s="67" t="s">
        <v>1</v>
      </c>
      <c r="B21" s="67">
        <v>166339</v>
      </c>
      <c r="C21" s="6">
        <v>21833.43</v>
      </c>
      <c r="D21" s="6">
        <v>2.4923999999999999</v>
      </c>
      <c r="E21" s="8">
        <v>42755</v>
      </c>
      <c r="F21">
        <f t="shared" si="0"/>
        <v>2017</v>
      </c>
    </row>
    <row r="22" spans="1:6" x14ac:dyDescent="0.25">
      <c r="A22" s="67" t="s">
        <v>1</v>
      </c>
      <c r="B22" s="67">
        <v>182229</v>
      </c>
      <c r="C22" s="6">
        <v>4366</v>
      </c>
      <c r="D22" s="6">
        <v>0.5</v>
      </c>
      <c r="E22" s="8">
        <v>43017</v>
      </c>
      <c r="F22">
        <f t="shared" si="0"/>
        <v>2017</v>
      </c>
    </row>
    <row r="23" spans="1:6" x14ac:dyDescent="0.25">
      <c r="A23" s="67" t="s">
        <v>1</v>
      </c>
      <c r="B23" s="67">
        <v>182229</v>
      </c>
      <c r="C23" s="6">
        <v>4297</v>
      </c>
      <c r="D23" s="6">
        <v>0.9</v>
      </c>
      <c r="E23" s="8">
        <v>43017</v>
      </c>
      <c r="F23">
        <f t="shared" si="0"/>
        <v>2017</v>
      </c>
    </row>
    <row r="24" spans="1:6" x14ac:dyDescent="0.25">
      <c r="A24" s="67" t="s">
        <v>1</v>
      </c>
      <c r="B24" s="67">
        <v>182229</v>
      </c>
      <c r="C24" s="6">
        <v>565.06200000000001</v>
      </c>
      <c r="D24" s="6">
        <v>0</v>
      </c>
      <c r="E24" s="8">
        <v>43017</v>
      </c>
      <c r="F24">
        <f t="shared" si="0"/>
        <v>2017</v>
      </c>
    </row>
    <row r="25" spans="1:6" x14ac:dyDescent="0.25">
      <c r="A25" s="67" t="s">
        <v>1</v>
      </c>
      <c r="B25" s="67">
        <v>182229</v>
      </c>
      <c r="C25" s="6">
        <v>2919</v>
      </c>
      <c r="D25" s="6">
        <v>0</v>
      </c>
      <c r="E25" s="8">
        <v>43017</v>
      </c>
      <c r="F25">
        <f t="shared" si="0"/>
        <v>2017</v>
      </c>
    </row>
    <row r="26" spans="1:6" x14ac:dyDescent="0.25">
      <c r="A26" s="67" t="s">
        <v>1</v>
      </c>
      <c r="B26" s="67">
        <v>182229</v>
      </c>
      <c r="C26" s="6">
        <v>17052</v>
      </c>
      <c r="D26" s="6">
        <v>0</v>
      </c>
      <c r="E26" s="8">
        <v>43017</v>
      </c>
      <c r="F26">
        <f t="shared" si="0"/>
        <v>2017</v>
      </c>
    </row>
    <row r="27" spans="1:6" x14ac:dyDescent="0.25">
      <c r="A27" s="67" t="s">
        <v>1</v>
      </c>
      <c r="B27" s="67">
        <v>182229</v>
      </c>
      <c r="C27" s="6">
        <v>1061.2139999999999</v>
      </c>
      <c r="D27" s="6">
        <v>0.23100000000000001</v>
      </c>
      <c r="E27" s="8">
        <v>43017</v>
      </c>
      <c r="F27">
        <f t="shared" si="0"/>
        <v>2017</v>
      </c>
    </row>
    <row r="28" spans="1:6" x14ac:dyDescent="0.25">
      <c r="A28" s="67" t="s">
        <v>1</v>
      </c>
      <c r="B28" s="67">
        <v>182229</v>
      </c>
      <c r="C28" s="6">
        <v>21499.919999999998</v>
      </c>
      <c r="D28" s="6">
        <v>4.68</v>
      </c>
      <c r="E28" s="8">
        <v>43017</v>
      </c>
      <c r="F28">
        <f t="shared" si="0"/>
        <v>2017</v>
      </c>
    </row>
    <row r="29" spans="1:6" x14ac:dyDescent="0.25">
      <c r="A29" s="67" t="s">
        <v>1</v>
      </c>
      <c r="B29" s="67">
        <v>182229</v>
      </c>
      <c r="C29" s="6">
        <v>21726.863600000001</v>
      </c>
      <c r="D29" s="6">
        <v>4.7294</v>
      </c>
      <c r="E29" s="8">
        <v>43017</v>
      </c>
      <c r="F29">
        <f t="shared" si="0"/>
        <v>2017</v>
      </c>
    </row>
    <row r="30" spans="1:6" x14ac:dyDescent="0.25">
      <c r="A30" s="67" t="s">
        <v>1</v>
      </c>
      <c r="B30" s="67">
        <v>182488</v>
      </c>
      <c r="C30" s="6">
        <v>228</v>
      </c>
      <c r="D30" s="6">
        <v>0</v>
      </c>
      <c r="E30" s="8">
        <v>43008</v>
      </c>
      <c r="F30">
        <f t="shared" si="0"/>
        <v>2017</v>
      </c>
    </row>
    <row r="31" spans="1:6" x14ac:dyDescent="0.25">
      <c r="A31" s="67" t="s">
        <v>1</v>
      </c>
      <c r="B31" s="67">
        <v>182488</v>
      </c>
      <c r="C31" s="6">
        <v>2436.6576</v>
      </c>
      <c r="D31" s="6">
        <v>0.53039999999999998</v>
      </c>
      <c r="E31" s="8">
        <v>43008</v>
      </c>
      <c r="F31">
        <f t="shared" si="0"/>
        <v>2017</v>
      </c>
    </row>
    <row r="32" spans="1:6" x14ac:dyDescent="0.25">
      <c r="A32" s="67" t="s">
        <v>1</v>
      </c>
      <c r="B32" s="67">
        <v>181969</v>
      </c>
      <c r="C32" s="6">
        <v>24598</v>
      </c>
      <c r="D32" s="6">
        <v>0</v>
      </c>
      <c r="E32" s="8">
        <v>43056</v>
      </c>
      <c r="F32">
        <f t="shared" si="0"/>
        <v>2017</v>
      </c>
    </row>
    <row r="33" spans="1:6" x14ac:dyDescent="0.25">
      <c r="A33" s="67" t="s">
        <v>1</v>
      </c>
      <c r="B33" s="67">
        <v>181969</v>
      </c>
      <c r="C33" s="6">
        <v>1615</v>
      </c>
      <c r="D33" s="6">
        <v>0.18099999999999999</v>
      </c>
      <c r="E33" s="8">
        <v>43056</v>
      </c>
      <c r="F33">
        <f t="shared" si="0"/>
        <v>2017</v>
      </c>
    </row>
    <row r="34" spans="1:6" x14ac:dyDescent="0.25">
      <c r="A34" s="67" t="s">
        <v>1</v>
      </c>
      <c r="B34" s="67">
        <v>181969</v>
      </c>
      <c r="C34" s="6">
        <v>2759</v>
      </c>
      <c r="D34" s="6">
        <v>0.315</v>
      </c>
      <c r="E34" s="8">
        <v>43056</v>
      </c>
      <c r="F34">
        <f t="shared" si="0"/>
        <v>2017</v>
      </c>
    </row>
    <row r="35" spans="1:6" x14ac:dyDescent="0.25">
      <c r="A35" s="67" t="s">
        <v>1</v>
      </c>
      <c r="B35" s="67">
        <v>181969</v>
      </c>
      <c r="C35" s="6">
        <v>63598</v>
      </c>
      <c r="D35" s="6">
        <v>7.26</v>
      </c>
      <c r="E35" s="8">
        <v>43056</v>
      </c>
      <c r="F35">
        <f t="shared" si="0"/>
        <v>2017</v>
      </c>
    </row>
    <row r="36" spans="1:6" x14ac:dyDescent="0.25">
      <c r="A36" s="67" t="s">
        <v>1</v>
      </c>
      <c r="B36" s="67">
        <v>181969</v>
      </c>
      <c r="C36" s="6">
        <v>221094</v>
      </c>
      <c r="D36" s="6">
        <v>25.239000000000001</v>
      </c>
      <c r="E36" s="8">
        <v>43056</v>
      </c>
      <c r="F36">
        <f t="shared" si="0"/>
        <v>2017</v>
      </c>
    </row>
    <row r="37" spans="1:6" x14ac:dyDescent="0.25">
      <c r="A37" s="67" t="s">
        <v>1</v>
      </c>
      <c r="B37" s="67">
        <v>169323</v>
      </c>
      <c r="C37" s="6">
        <v>63.36</v>
      </c>
      <c r="D37" s="6">
        <v>1.6199999999999999E-2</v>
      </c>
      <c r="E37" s="8">
        <v>42986</v>
      </c>
      <c r="F37">
        <f t="shared" si="0"/>
        <v>2017</v>
      </c>
    </row>
    <row r="38" spans="1:6" x14ac:dyDescent="0.25">
      <c r="A38" s="67" t="s">
        <v>1</v>
      </c>
      <c r="B38" s="67">
        <v>169323</v>
      </c>
      <c r="C38" s="6">
        <v>2866.6559999999999</v>
      </c>
      <c r="D38" s="6">
        <v>0.624</v>
      </c>
      <c r="E38" s="8">
        <v>42986</v>
      </c>
      <c r="F38">
        <f t="shared" si="0"/>
        <v>2017</v>
      </c>
    </row>
    <row r="39" spans="1:6" x14ac:dyDescent="0.25">
      <c r="A39" s="67" t="s">
        <v>1</v>
      </c>
      <c r="B39" s="67">
        <v>169323</v>
      </c>
      <c r="C39" s="6">
        <v>1459</v>
      </c>
      <c r="D39" s="6">
        <v>0</v>
      </c>
      <c r="E39" s="8">
        <v>42986</v>
      </c>
      <c r="F39">
        <f t="shared" si="0"/>
        <v>2017</v>
      </c>
    </row>
    <row r="40" spans="1:6" x14ac:dyDescent="0.25">
      <c r="A40" s="67" t="s">
        <v>1</v>
      </c>
      <c r="B40" s="67">
        <v>169323</v>
      </c>
      <c r="C40" s="6">
        <v>8843.7428</v>
      </c>
      <c r="D40" s="6">
        <v>0</v>
      </c>
      <c r="E40" s="8">
        <v>42986</v>
      </c>
      <c r="F40">
        <f t="shared" si="0"/>
        <v>2017</v>
      </c>
    </row>
    <row r="41" spans="1:6" x14ac:dyDescent="0.25">
      <c r="A41" s="67" t="s">
        <v>1</v>
      </c>
      <c r="B41" s="67">
        <v>169323</v>
      </c>
      <c r="C41" s="6">
        <v>1064</v>
      </c>
      <c r="D41" s="6">
        <v>0.3</v>
      </c>
      <c r="E41" s="8">
        <v>42986</v>
      </c>
      <c r="F41">
        <f t="shared" si="0"/>
        <v>2017</v>
      </c>
    </row>
    <row r="42" spans="1:6" x14ac:dyDescent="0.25">
      <c r="A42" s="67" t="s">
        <v>1</v>
      </c>
      <c r="B42" s="67">
        <v>169323</v>
      </c>
      <c r="C42" s="6">
        <v>7075</v>
      </c>
      <c r="D42" s="6">
        <v>1.6</v>
      </c>
      <c r="E42" s="8">
        <v>42986</v>
      </c>
      <c r="F42">
        <f t="shared" si="0"/>
        <v>2017</v>
      </c>
    </row>
    <row r="43" spans="1:6" x14ac:dyDescent="0.25">
      <c r="A43" s="67" t="s">
        <v>1</v>
      </c>
      <c r="B43" s="67">
        <v>169323</v>
      </c>
      <c r="C43" s="6">
        <v>33078</v>
      </c>
      <c r="D43" s="6">
        <v>3.8</v>
      </c>
      <c r="E43" s="8">
        <v>42986</v>
      </c>
      <c r="F43">
        <f t="shared" si="0"/>
        <v>2017</v>
      </c>
    </row>
    <row r="44" spans="1:6" x14ac:dyDescent="0.25">
      <c r="A44" s="67" t="s">
        <v>1</v>
      </c>
      <c r="B44" s="67">
        <v>169323</v>
      </c>
      <c r="C44" s="6">
        <v>32866</v>
      </c>
      <c r="D44" s="6">
        <v>7.4</v>
      </c>
      <c r="E44" s="8">
        <v>42986</v>
      </c>
      <c r="F44">
        <f>YEAR(E44)</f>
        <v>2017</v>
      </c>
    </row>
    <row r="45" spans="1:6" x14ac:dyDescent="0.25">
      <c r="A45" s="67" t="s">
        <v>1</v>
      </c>
      <c r="B45" s="67">
        <v>169323</v>
      </c>
      <c r="C45" s="6">
        <v>1911.104</v>
      </c>
      <c r="D45" s="6">
        <v>0.41599999999999998</v>
      </c>
      <c r="E45" s="8">
        <v>42986</v>
      </c>
      <c r="F45">
        <f t="shared" si="0"/>
        <v>2017</v>
      </c>
    </row>
    <row r="46" spans="1:6" x14ac:dyDescent="0.25">
      <c r="A46" s="67" t="s">
        <v>1</v>
      </c>
      <c r="B46" s="67">
        <v>169323</v>
      </c>
      <c r="C46" s="6">
        <v>2917</v>
      </c>
      <c r="D46" s="6">
        <v>0</v>
      </c>
      <c r="E46" s="8">
        <v>42986</v>
      </c>
      <c r="F46">
        <f t="shared" si="0"/>
        <v>2017</v>
      </c>
    </row>
    <row r="47" spans="1:6" x14ac:dyDescent="0.25">
      <c r="A47" s="67" t="s">
        <v>1</v>
      </c>
      <c r="B47" s="67">
        <v>169323</v>
      </c>
      <c r="C47" s="6">
        <v>8737</v>
      </c>
      <c r="D47" s="6">
        <v>2</v>
      </c>
      <c r="E47" s="8">
        <v>42986</v>
      </c>
      <c r="F47">
        <f t="shared" si="0"/>
        <v>2017</v>
      </c>
    </row>
    <row r="48" spans="1:6" x14ac:dyDescent="0.25">
      <c r="A48" s="67" t="s">
        <v>1</v>
      </c>
      <c r="B48" s="67">
        <v>169323</v>
      </c>
      <c r="C48" s="6">
        <v>33327</v>
      </c>
      <c r="D48" s="6">
        <v>3.8</v>
      </c>
      <c r="E48" s="8">
        <v>42986</v>
      </c>
      <c r="F48">
        <f t="shared" si="0"/>
        <v>2017</v>
      </c>
    </row>
    <row r="49" spans="1:6" x14ac:dyDescent="0.25">
      <c r="A49" s="67" t="s">
        <v>1</v>
      </c>
      <c r="B49" s="67">
        <v>169323</v>
      </c>
      <c r="C49" s="6">
        <v>26063</v>
      </c>
      <c r="D49" s="6">
        <v>5.8</v>
      </c>
      <c r="E49" s="8">
        <v>42986</v>
      </c>
      <c r="F49">
        <f t="shared" si="0"/>
        <v>2017</v>
      </c>
    </row>
    <row r="50" spans="1:6" x14ac:dyDescent="0.25">
      <c r="A50" s="67" t="s">
        <v>1</v>
      </c>
      <c r="B50" s="67">
        <v>185483</v>
      </c>
      <c r="C50" s="6">
        <v>1517</v>
      </c>
      <c r="D50" s="6">
        <v>2.4</v>
      </c>
      <c r="E50" s="8">
        <v>43069</v>
      </c>
      <c r="F50">
        <f t="shared" si="0"/>
        <v>2017</v>
      </c>
    </row>
    <row r="51" spans="1:6" x14ac:dyDescent="0.25">
      <c r="A51" s="67" t="s">
        <v>1</v>
      </c>
      <c r="B51" s="67">
        <v>181557</v>
      </c>
      <c r="C51" s="6">
        <v>10488</v>
      </c>
      <c r="D51" s="6">
        <v>1.2</v>
      </c>
      <c r="E51" s="8">
        <v>42969</v>
      </c>
      <c r="F51">
        <f t="shared" si="0"/>
        <v>2017</v>
      </c>
    </row>
    <row r="52" spans="1:6" x14ac:dyDescent="0.25">
      <c r="A52" s="67" t="s">
        <v>1</v>
      </c>
      <c r="B52" s="67">
        <v>164308</v>
      </c>
      <c r="C52" s="6">
        <v>13138.84</v>
      </c>
      <c r="D52" s="6">
        <v>2.86</v>
      </c>
      <c r="E52" s="8">
        <v>42643</v>
      </c>
      <c r="F52">
        <f t="shared" si="0"/>
        <v>2016</v>
      </c>
    </row>
    <row r="53" spans="1:6" x14ac:dyDescent="0.25">
      <c r="A53" s="67" t="s">
        <v>1</v>
      </c>
      <c r="B53" s="67">
        <v>181891</v>
      </c>
      <c r="C53" s="6">
        <v>39559.852800000001</v>
      </c>
      <c r="D53" s="6">
        <v>8.6112000000000002</v>
      </c>
      <c r="E53" s="8">
        <v>43069</v>
      </c>
      <c r="F53">
        <f t="shared" si="0"/>
        <v>2017</v>
      </c>
    </row>
    <row r="54" spans="1:6" x14ac:dyDescent="0.25">
      <c r="A54" s="67" t="s">
        <v>1</v>
      </c>
      <c r="B54" s="67">
        <v>185651</v>
      </c>
      <c r="C54" s="6">
        <v>6421.8</v>
      </c>
      <c r="D54" s="6">
        <v>0</v>
      </c>
      <c r="E54" s="8">
        <v>43140</v>
      </c>
      <c r="F54">
        <f t="shared" si="0"/>
        <v>2018</v>
      </c>
    </row>
    <row r="55" spans="1:6" x14ac:dyDescent="0.25">
      <c r="A55" s="67" t="s">
        <v>1</v>
      </c>
      <c r="B55" s="67">
        <v>185651</v>
      </c>
      <c r="C55" s="6">
        <v>4630.7520000000004</v>
      </c>
      <c r="D55" s="6">
        <v>1.008</v>
      </c>
      <c r="E55" s="8">
        <v>43140</v>
      </c>
      <c r="F55">
        <f t="shared" si="0"/>
        <v>2018</v>
      </c>
    </row>
    <row r="56" spans="1:6" x14ac:dyDescent="0.25">
      <c r="A56" s="67" t="s">
        <v>1</v>
      </c>
      <c r="B56" s="67">
        <v>185651</v>
      </c>
      <c r="C56" s="6">
        <v>9739.2800000000007</v>
      </c>
      <c r="D56" s="6">
        <v>2.12</v>
      </c>
      <c r="E56" s="8">
        <v>43140</v>
      </c>
      <c r="F56">
        <f t="shared" si="0"/>
        <v>2018</v>
      </c>
    </row>
    <row r="57" spans="1:6" x14ac:dyDescent="0.25">
      <c r="A57" s="67" t="s">
        <v>1</v>
      </c>
      <c r="B57" s="67">
        <v>185651</v>
      </c>
      <c r="C57" s="6">
        <v>7262</v>
      </c>
      <c r="D57" s="6">
        <v>0</v>
      </c>
      <c r="E57" s="8">
        <v>43140</v>
      </c>
      <c r="F57">
        <f t="shared" si="0"/>
        <v>2018</v>
      </c>
    </row>
    <row r="58" spans="1:6" x14ac:dyDescent="0.25">
      <c r="A58" s="67" t="s">
        <v>1</v>
      </c>
      <c r="B58" s="67">
        <v>185651</v>
      </c>
      <c r="C58" s="6">
        <v>4958</v>
      </c>
      <c r="D58" s="6">
        <v>1.1000000000000001</v>
      </c>
      <c r="E58" s="8">
        <v>43140</v>
      </c>
      <c r="F58">
        <f t="shared" si="0"/>
        <v>2018</v>
      </c>
    </row>
    <row r="59" spans="1:6" x14ac:dyDescent="0.25">
      <c r="A59" s="67" t="s">
        <v>1</v>
      </c>
      <c r="B59" s="67">
        <v>185651</v>
      </c>
      <c r="C59" s="6">
        <v>121707</v>
      </c>
      <c r="D59" s="6">
        <v>13.9</v>
      </c>
      <c r="E59" s="8">
        <v>43140</v>
      </c>
      <c r="F59">
        <f t="shared" si="0"/>
        <v>2018</v>
      </c>
    </row>
    <row r="60" spans="1:6" x14ac:dyDescent="0.25">
      <c r="A60" s="67" t="s">
        <v>1</v>
      </c>
      <c r="B60" s="67">
        <v>170700</v>
      </c>
      <c r="C60" s="6">
        <v>12843.6</v>
      </c>
      <c r="D60" s="6">
        <v>0</v>
      </c>
      <c r="E60" s="8">
        <v>42832</v>
      </c>
      <c r="F60">
        <f t="shared" si="0"/>
        <v>2017</v>
      </c>
    </row>
    <row r="61" spans="1:6" x14ac:dyDescent="0.25">
      <c r="A61" s="67" t="s">
        <v>1</v>
      </c>
      <c r="B61" s="67">
        <v>170700</v>
      </c>
      <c r="C61" s="6">
        <v>1470.08</v>
      </c>
      <c r="D61" s="6">
        <v>0.32</v>
      </c>
      <c r="E61" s="8">
        <v>42832</v>
      </c>
      <c r="F61">
        <f t="shared" si="0"/>
        <v>2017</v>
      </c>
    </row>
    <row r="62" spans="1:6" x14ac:dyDescent="0.25">
      <c r="A62" s="67" t="s">
        <v>1</v>
      </c>
      <c r="B62" s="67">
        <v>170700</v>
      </c>
      <c r="C62" s="6">
        <v>12746</v>
      </c>
      <c r="D62" s="6">
        <v>0</v>
      </c>
      <c r="E62" s="8">
        <v>42832</v>
      </c>
      <c r="F62">
        <f t="shared" si="0"/>
        <v>2017</v>
      </c>
    </row>
    <row r="63" spans="1:6" x14ac:dyDescent="0.25">
      <c r="A63" s="67" t="s">
        <v>1</v>
      </c>
      <c r="B63" s="67">
        <v>170700</v>
      </c>
      <c r="C63" s="6">
        <v>2208</v>
      </c>
      <c r="D63" s="6">
        <v>0.5</v>
      </c>
      <c r="E63" s="8">
        <v>42832</v>
      </c>
      <c r="F63">
        <f t="shared" si="0"/>
        <v>2017</v>
      </c>
    </row>
    <row r="64" spans="1:6" x14ac:dyDescent="0.25">
      <c r="A64" s="67" t="s">
        <v>1</v>
      </c>
      <c r="B64" s="67">
        <v>170700</v>
      </c>
      <c r="C64" s="6">
        <v>64386</v>
      </c>
      <c r="D64" s="6">
        <v>7.3</v>
      </c>
      <c r="E64" s="8">
        <v>42832</v>
      </c>
      <c r="F64">
        <f t="shared" si="0"/>
        <v>2017</v>
      </c>
    </row>
    <row r="65" spans="1:6" x14ac:dyDescent="0.25">
      <c r="A65" s="67" t="s">
        <v>1</v>
      </c>
      <c r="B65" s="67">
        <v>182040</v>
      </c>
      <c r="C65" s="6">
        <v>0</v>
      </c>
      <c r="D65" s="6">
        <v>0</v>
      </c>
      <c r="E65" s="8">
        <v>43091</v>
      </c>
      <c r="F65">
        <f t="shared" si="0"/>
        <v>2017</v>
      </c>
    </row>
    <row r="66" spans="1:6" x14ac:dyDescent="0.25">
      <c r="A66" s="67" t="s">
        <v>1</v>
      </c>
      <c r="B66" s="67">
        <v>182040</v>
      </c>
      <c r="C66" s="6">
        <v>11866.302</v>
      </c>
      <c r="D66" s="6">
        <v>0</v>
      </c>
      <c r="E66" s="8">
        <v>43091</v>
      </c>
      <c r="F66">
        <f t="shared" si="0"/>
        <v>2017</v>
      </c>
    </row>
    <row r="67" spans="1:6" x14ac:dyDescent="0.25">
      <c r="A67" s="67" t="s">
        <v>1</v>
      </c>
      <c r="B67" s="67">
        <v>182040</v>
      </c>
      <c r="C67" s="6">
        <v>32266</v>
      </c>
      <c r="D67" s="6">
        <v>5.2</v>
      </c>
      <c r="E67" s="8">
        <v>43091</v>
      </c>
      <c r="F67">
        <f t="shared" ref="F67:F130" si="1">YEAR(E67)</f>
        <v>2017</v>
      </c>
    </row>
    <row r="68" spans="1:6" x14ac:dyDescent="0.25">
      <c r="A68" s="67" t="s">
        <v>1</v>
      </c>
      <c r="B68" s="67">
        <v>182040</v>
      </c>
      <c r="C68" s="6">
        <v>142350</v>
      </c>
      <c r="D68" s="6">
        <v>16.3</v>
      </c>
      <c r="E68" s="8">
        <v>43091</v>
      </c>
      <c r="F68">
        <f t="shared" si="1"/>
        <v>2017</v>
      </c>
    </row>
    <row r="69" spans="1:6" x14ac:dyDescent="0.25">
      <c r="A69" s="67" t="s">
        <v>1</v>
      </c>
      <c r="B69" s="67">
        <v>189218</v>
      </c>
      <c r="C69" s="6">
        <v>117629</v>
      </c>
      <c r="D69" s="6">
        <v>0</v>
      </c>
      <c r="E69" s="8">
        <v>43173</v>
      </c>
      <c r="F69">
        <f t="shared" si="1"/>
        <v>2018</v>
      </c>
    </row>
    <row r="70" spans="1:6" x14ac:dyDescent="0.25">
      <c r="A70" s="67" t="s">
        <v>1</v>
      </c>
      <c r="B70" s="67">
        <v>165594</v>
      </c>
      <c r="C70" s="6">
        <v>7005.6</v>
      </c>
      <c r="D70" s="6">
        <v>0</v>
      </c>
      <c r="E70" s="8">
        <v>42642</v>
      </c>
      <c r="F70">
        <f t="shared" si="1"/>
        <v>2016</v>
      </c>
    </row>
    <row r="71" spans="1:6" x14ac:dyDescent="0.25">
      <c r="A71" s="67" t="s">
        <v>1</v>
      </c>
      <c r="B71" s="67">
        <v>165594</v>
      </c>
      <c r="C71" s="6">
        <v>16552</v>
      </c>
      <c r="D71" s="6">
        <v>3.7789999999999999</v>
      </c>
      <c r="E71" s="8">
        <v>42642</v>
      </c>
      <c r="F71">
        <f t="shared" si="1"/>
        <v>2016</v>
      </c>
    </row>
    <row r="72" spans="1:6" x14ac:dyDescent="0.25">
      <c r="A72" s="67" t="s">
        <v>1</v>
      </c>
      <c r="B72" s="67">
        <v>188943</v>
      </c>
      <c r="C72" s="6">
        <v>8176</v>
      </c>
      <c r="D72" s="6">
        <v>1.6</v>
      </c>
      <c r="E72" s="8">
        <v>43138</v>
      </c>
      <c r="F72">
        <f t="shared" si="1"/>
        <v>2018</v>
      </c>
    </row>
    <row r="73" spans="1:6" x14ac:dyDescent="0.25">
      <c r="A73" s="67" t="s">
        <v>1</v>
      </c>
      <c r="B73" s="67">
        <v>179610</v>
      </c>
      <c r="C73" s="6">
        <v>8400</v>
      </c>
      <c r="D73" s="6">
        <v>0</v>
      </c>
      <c r="E73" s="8">
        <v>43036</v>
      </c>
      <c r="F73">
        <f t="shared" si="1"/>
        <v>2017</v>
      </c>
    </row>
    <row r="74" spans="1:6" x14ac:dyDescent="0.25">
      <c r="A74" s="67" t="s">
        <v>1</v>
      </c>
      <c r="B74" s="67">
        <v>179613</v>
      </c>
      <c r="C74" s="6">
        <v>19902.72</v>
      </c>
      <c r="D74" s="6">
        <v>2.2719999999999998</v>
      </c>
      <c r="E74" s="8">
        <v>43036</v>
      </c>
      <c r="F74">
        <f t="shared" si="1"/>
        <v>2017</v>
      </c>
    </row>
    <row r="75" spans="1:6" x14ac:dyDescent="0.25">
      <c r="A75" s="67" t="s">
        <v>1</v>
      </c>
      <c r="B75" s="67">
        <v>179613</v>
      </c>
      <c r="C75" s="6">
        <v>42448.56</v>
      </c>
      <c r="D75" s="6">
        <v>9.24</v>
      </c>
      <c r="E75" s="8">
        <v>43036</v>
      </c>
      <c r="F75">
        <f t="shared" si="1"/>
        <v>2017</v>
      </c>
    </row>
    <row r="76" spans="1:6" x14ac:dyDescent="0.25">
      <c r="A76" s="67" t="s">
        <v>1</v>
      </c>
      <c r="B76" s="67">
        <v>178683</v>
      </c>
      <c r="C76" s="6">
        <v>583.79999999999995</v>
      </c>
      <c r="D76" s="6">
        <v>0</v>
      </c>
      <c r="E76" s="8">
        <v>42948</v>
      </c>
      <c r="F76">
        <f t="shared" si="1"/>
        <v>2017</v>
      </c>
    </row>
    <row r="77" spans="1:6" x14ac:dyDescent="0.25">
      <c r="A77" s="67" t="s">
        <v>1</v>
      </c>
      <c r="B77" s="67">
        <v>178683</v>
      </c>
      <c r="C77" s="6">
        <v>9744</v>
      </c>
      <c r="D77" s="6">
        <v>0</v>
      </c>
      <c r="E77" s="8">
        <v>42948</v>
      </c>
      <c r="F77">
        <f t="shared" si="1"/>
        <v>2017</v>
      </c>
    </row>
    <row r="78" spans="1:6" x14ac:dyDescent="0.25">
      <c r="A78" s="67" t="s">
        <v>1</v>
      </c>
      <c r="B78" s="67">
        <v>178683</v>
      </c>
      <c r="C78" s="6">
        <v>4229.3280000000004</v>
      </c>
      <c r="D78" s="6">
        <v>0.48280000000000001</v>
      </c>
      <c r="E78" s="8">
        <v>42948</v>
      </c>
      <c r="F78">
        <f t="shared" si="1"/>
        <v>2017</v>
      </c>
    </row>
    <row r="79" spans="1:6" x14ac:dyDescent="0.25">
      <c r="A79" s="67" t="s">
        <v>1</v>
      </c>
      <c r="B79" s="67">
        <v>178683</v>
      </c>
      <c r="C79" s="6">
        <v>122640</v>
      </c>
      <c r="D79" s="6">
        <v>14</v>
      </c>
      <c r="E79" s="8">
        <v>42948</v>
      </c>
      <c r="F79">
        <f t="shared" si="1"/>
        <v>2017</v>
      </c>
    </row>
    <row r="80" spans="1:6" x14ac:dyDescent="0.25">
      <c r="A80" s="67" t="s">
        <v>1</v>
      </c>
      <c r="B80" s="67">
        <v>178389</v>
      </c>
      <c r="C80" s="6">
        <v>2716</v>
      </c>
      <c r="D80" s="6">
        <v>0</v>
      </c>
      <c r="E80" s="8">
        <v>43000</v>
      </c>
      <c r="F80">
        <f t="shared" si="1"/>
        <v>2017</v>
      </c>
    </row>
    <row r="81" spans="1:6" x14ac:dyDescent="0.25">
      <c r="A81" s="67" t="s">
        <v>1</v>
      </c>
      <c r="B81" s="67">
        <v>178389</v>
      </c>
      <c r="C81" s="6">
        <v>9248</v>
      </c>
      <c r="D81" s="6">
        <v>0.7</v>
      </c>
      <c r="E81" s="8">
        <v>43000</v>
      </c>
      <c r="F81">
        <f t="shared" si="1"/>
        <v>2017</v>
      </c>
    </row>
    <row r="82" spans="1:6" x14ac:dyDescent="0.25">
      <c r="A82" s="67" t="s">
        <v>1</v>
      </c>
      <c r="B82" s="67">
        <v>178389</v>
      </c>
      <c r="C82" s="6">
        <v>5213</v>
      </c>
      <c r="D82" s="6">
        <v>1.2</v>
      </c>
      <c r="E82" s="8">
        <v>43000</v>
      </c>
      <c r="F82">
        <f t="shared" si="1"/>
        <v>2017</v>
      </c>
    </row>
    <row r="83" spans="1:6" x14ac:dyDescent="0.25">
      <c r="A83" s="67" t="s">
        <v>1</v>
      </c>
      <c r="B83" s="67">
        <v>178389</v>
      </c>
      <c r="C83" s="6">
        <v>133432</v>
      </c>
      <c r="D83" s="6">
        <v>15.3</v>
      </c>
      <c r="E83" s="8">
        <v>43000</v>
      </c>
      <c r="F83">
        <f t="shared" si="1"/>
        <v>2017</v>
      </c>
    </row>
    <row r="84" spans="1:6" x14ac:dyDescent="0.25">
      <c r="A84" s="67" t="s">
        <v>1</v>
      </c>
      <c r="B84" s="67">
        <v>176458</v>
      </c>
      <c r="C84" s="6">
        <v>220631</v>
      </c>
      <c r="D84" s="6">
        <v>25.2</v>
      </c>
      <c r="E84" s="8">
        <v>43018</v>
      </c>
      <c r="F84">
        <f t="shared" si="1"/>
        <v>2017</v>
      </c>
    </row>
    <row r="85" spans="1:6" x14ac:dyDescent="0.25">
      <c r="A85" s="67" t="s">
        <v>1</v>
      </c>
      <c r="B85" s="67">
        <v>179945</v>
      </c>
      <c r="C85" s="6">
        <v>1167.5999999999999</v>
      </c>
      <c r="D85" s="6">
        <v>0</v>
      </c>
      <c r="E85" s="8">
        <v>43059</v>
      </c>
      <c r="F85">
        <f t="shared" si="1"/>
        <v>2017</v>
      </c>
    </row>
    <row r="86" spans="1:6" x14ac:dyDescent="0.25">
      <c r="A86" s="67" t="s">
        <v>1</v>
      </c>
      <c r="B86" s="67">
        <v>179945</v>
      </c>
      <c r="C86" s="6">
        <v>110880</v>
      </c>
      <c r="D86" s="6">
        <v>0</v>
      </c>
      <c r="E86" s="8">
        <v>43059</v>
      </c>
      <c r="F86">
        <f t="shared" si="1"/>
        <v>2017</v>
      </c>
    </row>
    <row r="87" spans="1:6" x14ac:dyDescent="0.25">
      <c r="A87" s="67" t="s">
        <v>1</v>
      </c>
      <c r="B87" s="67">
        <v>182604</v>
      </c>
      <c r="C87" s="6">
        <v>1167.5999999999999</v>
      </c>
      <c r="D87" s="6">
        <v>0</v>
      </c>
      <c r="E87" s="8">
        <v>43061</v>
      </c>
      <c r="F87">
        <f t="shared" si="1"/>
        <v>2017</v>
      </c>
    </row>
    <row r="88" spans="1:6" x14ac:dyDescent="0.25">
      <c r="A88" s="67" t="s">
        <v>1</v>
      </c>
      <c r="B88" s="67">
        <v>182604</v>
      </c>
      <c r="C88" s="6">
        <v>17476</v>
      </c>
      <c r="D88" s="6">
        <v>5.8</v>
      </c>
      <c r="E88" s="8">
        <v>43061</v>
      </c>
      <c r="F88">
        <f t="shared" si="1"/>
        <v>2017</v>
      </c>
    </row>
    <row r="89" spans="1:6" x14ac:dyDescent="0.25">
      <c r="A89" s="67" t="s">
        <v>1</v>
      </c>
      <c r="B89" s="67">
        <v>174079</v>
      </c>
      <c r="C89" s="6">
        <v>3921.4384</v>
      </c>
      <c r="D89" s="6">
        <v>0.85360000000000003</v>
      </c>
      <c r="E89" s="8">
        <v>43006</v>
      </c>
      <c r="F89">
        <f t="shared" si="1"/>
        <v>2017</v>
      </c>
    </row>
    <row r="90" spans="1:6" x14ac:dyDescent="0.25">
      <c r="A90" s="67" t="s">
        <v>1</v>
      </c>
      <c r="B90" s="67">
        <v>174079</v>
      </c>
      <c r="C90" s="6">
        <v>61565</v>
      </c>
      <c r="D90" s="6">
        <v>7</v>
      </c>
      <c r="E90" s="8">
        <v>43006</v>
      </c>
      <c r="F90">
        <f t="shared" si="1"/>
        <v>2017</v>
      </c>
    </row>
    <row r="91" spans="1:6" x14ac:dyDescent="0.25">
      <c r="A91" s="67" t="s">
        <v>1</v>
      </c>
      <c r="B91" s="67">
        <v>189129</v>
      </c>
      <c r="C91" s="6">
        <v>4478.1120000000001</v>
      </c>
      <c r="D91" s="6">
        <v>0.51119999999999999</v>
      </c>
      <c r="E91" s="8">
        <v>43145</v>
      </c>
      <c r="F91">
        <f t="shared" si="1"/>
        <v>2018</v>
      </c>
    </row>
    <row r="92" spans="1:6" x14ac:dyDescent="0.25">
      <c r="A92" s="67" t="s">
        <v>1</v>
      </c>
      <c r="B92" s="67">
        <v>189129</v>
      </c>
      <c r="C92" s="6">
        <v>1825.9</v>
      </c>
      <c r="D92" s="6">
        <v>0</v>
      </c>
      <c r="E92" s="8">
        <v>43145</v>
      </c>
      <c r="F92">
        <f t="shared" si="1"/>
        <v>2018</v>
      </c>
    </row>
    <row r="93" spans="1:6" x14ac:dyDescent="0.25">
      <c r="A93" s="67" t="s">
        <v>1</v>
      </c>
      <c r="B93" s="67">
        <v>189129</v>
      </c>
      <c r="C93" s="6">
        <v>40342</v>
      </c>
      <c r="D93" s="6">
        <v>8.4600000000000009</v>
      </c>
      <c r="E93" s="8">
        <v>43145</v>
      </c>
      <c r="F93">
        <f t="shared" si="1"/>
        <v>2018</v>
      </c>
    </row>
    <row r="94" spans="1:6" x14ac:dyDescent="0.25">
      <c r="A94" s="67" t="s">
        <v>1</v>
      </c>
      <c r="B94" s="67">
        <v>185068</v>
      </c>
      <c r="C94" s="6">
        <v>82.9</v>
      </c>
      <c r="D94" s="6">
        <v>2.12E-2</v>
      </c>
      <c r="E94" s="8">
        <v>43049</v>
      </c>
      <c r="F94">
        <f t="shared" si="1"/>
        <v>2017</v>
      </c>
    </row>
    <row r="95" spans="1:6" x14ac:dyDescent="0.25">
      <c r="A95" s="67" t="s">
        <v>1</v>
      </c>
      <c r="B95" s="67">
        <v>185068</v>
      </c>
      <c r="C95" s="6">
        <v>416.78</v>
      </c>
      <c r="D95" s="6">
        <v>0.1066</v>
      </c>
      <c r="E95" s="8">
        <v>43049</v>
      </c>
      <c r="F95">
        <f t="shared" si="1"/>
        <v>2017</v>
      </c>
    </row>
    <row r="96" spans="1:6" x14ac:dyDescent="0.25">
      <c r="A96" s="67" t="s">
        <v>1</v>
      </c>
      <c r="B96" s="67">
        <v>188206</v>
      </c>
      <c r="C96" s="6">
        <v>18705</v>
      </c>
      <c r="D96" s="6">
        <v>2.5</v>
      </c>
      <c r="E96" s="8">
        <v>43131</v>
      </c>
      <c r="F96">
        <f t="shared" si="1"/>
        <v>2018</v>
      </c>
    </row>
    <row r="97" spans="1:6" x14ac:dyDescent="0.25">
      <c r="A97" s="67" t="s">
        <v>1</v>
      </c>
      <c r="B97" s="67">
        <v>168115</v>
      </c>
      <c r="C97" s="6">
        <v>33208</v>
      </c>
      <c r="D97" s="6">
        <v>6.5</v>
      </c>
      <c r="E97" s="8">
        <v>42702</v>
      </c>
      <c r="F97">
        <f t="shared" si="1"/>
        <v>2016</v>
      </c>
    </row>
    <row r="98" spans="1:6" x14ac:dyDescent="0.25">
      <c r="A98" s="67" t="s">
        <v>1</v>
      </c>
      <c r="B98" s="67">
        <v>168115</v>
      </c>
      <c r="C98" s="6">
        <v>55882</v>
      </c>
      <c r="D98" s="6">
        <v>11.8</v>
      </c>
      <c r="E98" s="8">
        <v>42702</v>
      </c>
      <c r="F98">
        <f t="shared" si="1"/>
        <v>2016</v>
      </c>
    </row>
    <row r="99" spans="1:6" x14ac:dyDescent="0.25">
      <c r="A99" s="67" t="s">
        <v>1</v>
      </c>
      <c r="B99" s="67">
        <v>169741</v>
      </c>
      <c r="C99" s="6">
        <v>1314</v>
      </c>
      <c r="D99" s="6">
        <v>0</v>
      </c>
      <c r="E99" s="8">
        <v>42723</v>
      </c>
      <c r="F99">
        <f t="shared" si="1"/>
        <v>2016</v>
      </c>
    </row>
    <row r="100" spans="1:6" x14ac:dyDescent="0.25">
      <c r="A100" s="67" t="s">
        <v>1</v>
      </c>
      <c r="B100" s="67">
        <v>169741</v>
      </c>
      <c r="C100" s="6">
        <v>5528</v>
      </c>
      <c r="D100" s="6">
        <v>0.7</v>
      </c>
      <c r="E100" s="8">
        <v>42723</v>
      </c>
      <c r="F100">
        <f t="shared" si="1"/>
        <v>2016</v>
      </c>
    </row>
    <row r="101" spans="1:6" x14ac:dyDescent="0.25">
      <c r="A101" s="67" t="s">
        <v>1</v>
      </c>
      <c r="B101" s="67">
        <v>180960</v>
      </c>
      <c r="C101" s="6">
        <v>1638</v>
      </c>
      <c r="D101" s="6">
        <v>0</v>
      </c>
      <c r="E101" s="8">
        <v>43069</v>
      </c>
      <c r="F101">
        <f t="shared" si="1"/>
        <v>2017</v>
      </c>
    </row>
    <row r="102" spans="1:6" x14ac:dyDescent="0.25">
      <c r="A102" s="67" t="s">
        <v>1</v>
      </c>
      <c r="B102" s="67">
        <v>180960</v>
      </c>
      <c r="C102" s="6">
        <v>8526</v>
      </c>
      <c r="D102" s="6">
        <v>0</v>
      </c>
      <c r="E102" s="8">
        <v>43069</v>
      </c>
      <c r="F102">
        <f t="shared" si="1"/>
        <v>2017</v>
      </c>
    </row>
    <row r="103" spans="1:6" x14ac:dyDescent="0.25">
      <c r="A103" s="67" t="s">
        <v>1</v>
      </c>
      <c r="B103" s="67">
        <v>180960</v>
      </c>
      <c r="C103" s="6">
        <v>19320</v>
      </c>
      <c r="D103" s="6">
        <v>0</v>
      </c>
      <c r="E103" s="8">
        <v>43069</v>
      </c>
      <c r="F103">
        <f t="shared" si="1"/>
        <v>2017</v>
      </c>
    </row>
    <row r="104" spans="1:6" x14ac:dyDescent="0.25">
      <c r="A104" s="67" t="s">
        <v>1</v>
      </c>
      <c r="B104" s="67">
        <v>181420</v>
      </c>
      <c r="C104" s="6">
        <v>0</v>
      </c>
      <c r="D104" s="6">
        <v>0</v>
      </c>
      <c r="E104" s="8">
        <v>43063</v>
      </c>
      <c r="F104">
        <f t="shared" si="1"/>
        <v>2017</v>
      </c>
    </row>
    <row r="105" spans="1:6" x14ac:dyDescent="0.25">
      <c r="A105" s="67" t="s">
        <v>1</v>
      </c>
      <c r="B105" s="67">
        <v>181420</v>
      </c>
      <c r="C105" s="6">
        <v>0</v>
      </c>
      <c r="D105" s="6">
        <v>0</v>
      </c>
      <c r="E105" s="8">
        <v>43063</v>
      </c>
      <c r="F105">
        <f t="shared" si="1"/>
        <v>2017</v>
      </c>
    </row>
    <row r="106" spans="1:6" x14ac:dyDescent="0.25">
      <c r="A106" s="67" t="s">
        <v>1</v>
      </c>
      <c r="B106" s="67">
        <v>181420</v>
      </c>
      <c r="C106" s="6">
        <v>0</v>
      </c>
      <c r="D106" s="6">
        <v>0</v>
      </c>
      <c r="E106" s="8">
        <v>43063</v>
      </c>
      <c r="F106">
        <f t="shared" si="1"/>
        <v>2017</v>
      </c>
    </row>
    <row r="107" spans="1:6" x14ac:dyDescent="0.25">
      <c r="A107" s="67" t="s">
        <v>1</v>
      </c>
      <c r="B107" s="67">
        <v>181420</v>
      </c>
      <c r="C107" s="6">
        <v>3583.32</v>
      </c>
      <c r="D107" s="6">
        <v>0.78</v>
      </c>
      <c r="E107" s="8">
        <v>43063</v>
      </c>
      <c r="F107">
        <f t="shared" si="1"/>
        <v>2017</v>
      </c>
    </row>
    <row r="108" spans="1:6" x14ac:dyDescent="0.25">
      <c r="A108" s="67" t="s">
        <v>1</v>
      </c>
      <c r="B108" s="67">
        <v>181420</v>
      </c>
      <c r="C108" s="6">
        <v>6449.9759999999997</v>
      </c>
      <c r="D108" s="6">
        <v>1.4039999999999999</v>
      </c>
      <c r="E108" s="8">
        <v>43063</v>
      </c>
      <c r="F108">
        <f t="shared" si="1"/>
        <v>2017</v>
      </c>
    </row>
    <row r="109" spans="1:6" x14ac:dyDescent="0.25">
      <c r="A109" s="67" t="s">
        <v>1</v>
      </c>
      <c r="B109" s="67">
        <v>181420</v>
      </c>
      <c r="C109" s="6">
        <v>56292</v>
      </c>
      <c r="D109" s="6">
        <v>6.5</v>
      </c>
      <c r="E109" s="8">
        <v>43063</v>
      </c>
      <c r="F109">
        <f t="shared" si="1"/>
        <v>2017</v>
      </c>
    </row>
    <row r="110" spans="1:6" x14ac:dyDescent="0.25">
      <c r="A110" s="67" t="s">
        <v>1</v>
      </c>
      <c r="B110" s="67">
        <v>182269</v>
      </c>
      <c r="C110" s="6">
        <v>356.49439999999998</v>
      </c>
      <c r="D110" s="6">
        <v>7.7600000000000002E-2</v>
      </c>
      <c r="E110" s="8">
        <v>43049</v>
      </c>
      <c r="F110">
        <f t="shared" si="1"/>
        <v>2017</v>
      </c>
    </row>
    <row r="111" spans="1:6" x14ac:dyDescent="0.25">
      <c r="A111" s="67" t="s">
        <v>1</v>
      </c>
      <c r="B111" s="67">
        <v>182269</v>
      </c>
      <c r="C111" s="6">
        <v>1791.66</v>
      </c>
      <c r="D111" s="6">
        <v>0.39</v>
      </c>
      <c r="E111" s="8">
        <v>43049</v>
      </c>
      <c r="F111">
        <f t="shared" si="1"/>
        <v>2017</v>
      </c>
    </row>
    <row r="112" spans="1:6" x14ac:dyDescent="0.25">
      <c r="A112" s="67" t="s">
        <v>1</v>
      </c>
      <c r="B112" s="67">
        <v>182269</v>
      </c>
      <c r="C112" s="6">
        <v>15239</v>
      </c>
      <c r="D112" s="6">
        <v>1.7</v>
      </c>
      <c r="E112" s="8">
        <v>43049</v>
      </c>
      <c r="F112">
        <f t="shared" si="1"/>
        <v>2017</v>
      </c>
    </row>
    <row r="113" spans="1:6" x14ac:dyDescent="0.25">
      <c r="A113" s="67" t="s">
        <v>1</v>
      </c>
      <c r="B113" s="67">
        <v>187399</v>
      </c>
      <c r="C113" s="6">
        <v>25737</v>
      </c>
      <c r="D113" s="6">
        <v>0</v>
      </c>
      <c r="E113" s="8">
        <v>43112</v>
      </c>
      <c r="F113">
        <f t="shared" si="1"/>
        <v>2018</v>
      </c>
    </row>
    <row r="114" spans="1:6" x14ac:dyDescent="0.25">
      <c r="A114" s="67" t="s">
        <v>1</v>
      </c>
      <c r="B114" s="67">
        <v>185069</v>
      </c>
      <c r="C114" s="6">
        <v>840</v>
      </c>
      <c r="D114" s="6">
        <v>0</v>
      </c>
      <c r="E114" s="8">
        <v>43049</v>
      </c>
      <c r="F114">
        <f t="shared" si="1"/>
        <v>2017</v>
      </c>
    </row>
    <row r="115" spans="1:6" x14ac:dyDescent="0.25">
      <c r="A115" s="67" t="s">
        <v>1</v>
      </c>
      <c r="B115" s="67">
        <v>185070</v>
      </c>
      <c r="C115" s="6">
        <v>82.9</v>
      </c>
      <c r="D115" s="6">
        <v>2.12E-2</v>
      </c>
      <c r="E115" s="8">
        <v>43049</v>
      </c>
      <c r="F115">
        <f t="shared" si="1"/>
        <v>2017</v>
      </c>
    </row>
    <row r="116" spans="1:6" x14ac:dyDescent="0.25">
      <c r="A116" s="67" t="s">
        <v>1</v>
      </c>
      <c r="B116" s="67">
        <v>185070</v>
      </c>
      <c r="C116" s="6">
        <v>416.78</v>
      </c>
      <c r="D116" s="6">
        <v>0.1066</v>
      </c>
      <c r="E116" s="8">
        <v>43049</v>
      </c>
      <c r="F116">
        <f t="shared" si="1"/>
        <v>2017</v>
      </c>
    </row>
    <row r="117" spans="1:6" x14ac:dyDescent="0.25">
      <c r="A117" s="67" t="s">
        <v>1</v>
      </c>
      <c r="B117" s="67">
        <v>181599</v>
      </c>
      <c r="C117" s="6">
        <v>11188</v>
      </c>
      <c r="D117" s="6">
        <v>0</v>
      </c>
      <c r="E117" s="8">
        <v>42996</v>
      </c>
      <c r="F117">
        <f t="shared" si="1"/>
        <v>2017</v>
      </c>
    </row>
    <row r="118" spans="1:6" x14ac:dyDescent="0.25">
      <c r="A118" s="67" t="s">
        <v>1</v>
      </c>
      <c r="B118" s="67">
        <v>181599</v>
      </c>
      <c r="C118" s="6">
        <v>9806</v>
      </c>
      <c r="D118" s="6">
        <v>2.2999999999999998</v>
      </c>
      <c r="E118" s="8">
        <v>42996</v>
      </c>
      <c r="F118">
        <f t="shared" si="1"/>
        <v>2017</v>
      </c>
    </row>
    <row r="119" spans="1:6" x14ac:dyDescent="0.25">
      <c r="A119" s="67" t="s">
        <v>1</v>
      </c>
      <c r="B119" s="67">
        <v>181599</v>
      </c>
      <c r="C119" s="6">
        <v>27122</v>
      </c>
      <c r="D119" s="6">
        <v>7.2</v>
      </c>
      <c r="E119" s="8">
        <v>42996</v>
      </c>
      <c r="F119">
        <f t="shared" si="1"/>
        <v>2017</v>
      </c>
    </row>
    <row r="120" spans="1:6" x14ac:dyDescent="0.25">
      <c r="A120" s="67" t="s">
        <v>1</v>
      </c>
      <c r="B120" s="67">
        <v>181599</v>
      </c>
      <c r="C120" s="6">
        <v>34921</v>
      </c>
      <c r="D120" s="6">
        <v>10.7</v>
      </c>
      <c r="E120" s="8">
        <v>42996</v>
      </c>
      <c r="F120">
        <f t="shared" si="1"/>
        <v>2017</v>
      </c>
    </row>
    <row r="121" spans="1:6" x14ac:dyDescent="0.25">
      <c r="A121" s="67" t="s">
        <v>1</v>
      </c>
      <c r="B121" s="67">
        <v>178875</v>
      </c>
      <c r="C121" s="6">
        <v>27655</v>
      </c>
      <c r="D121" s="6">
        <v>0</v>
      </c>
      <c r="E121" s="8">
        <v>42921</v>
      </c>
      <c r="F121">
        <f t="shared" si="1"/>
        <v>2017</v>
      </c>
    </row>
    <row r="122" spans="1:6" x14ac:dyDescent="0.25">
      <c r="A122" s="67" t="s">
        <v>1</v>
      </c>
      <c r="B122" s="67">
        <v>178875</v>
      </c>
      <c r="C122" s="6">
        <v>2067</v>
      </c>
      <c r="D122" s="6">
        <v>0.2</v>
      </c>
      <c r="E122" s="8">
        <v>42921</v>
      </c>
      <c r="F122">
        <f t="shared" si="1"/>
        <v>2017</v>
      </c>
    </row>
    <row r="123" spans="1:6" x14ac:dyDescent="0.25">
      <c r="A123" s="67" t="s">
        <v>1</v>
      </c>
      <c r="B123" s="67">
        <v>183443</v>
      </c>
      <c r="C123" s="6">
        <v>2335.1999999999998</v>
      </c>
      <c r="D123" s="6">
        <v>0</v>
      </c>
      <c r="E123" s="8">
        <v>43119</v>
      </c>
      <c r="F123">
        <f t="shared" si="1"/>
        <v>2018</v>
      </c>
    </row>
    <row r="124" spans="1:6" x14ac:dyDescent="0.25">
      <c r="A124" s="67" t="s">
        <v>1</v>
      </c>
      <c r="B124" s="67">
        <v>183443</v>
      </c>
      <c r="C124" s="6">
        <v>404.27199999999999</v>
      </c>
      <c r="D124" s="6">
        <v>8.7999999999999995E-2</v>
      </c>
      <c r="E124" s="8">
        <v>43119</v>
      </c>
      <c r="F124">
        <f t="shared" si="1"/>
        <v>2018</v>
      </c>
    </row>
    <row r="125" spans="1:6" x14ac:dyDescent="0.25">
      <c r="A125" s="67" t="s">
        <v>1</v>
      </c>
      <c r="B125" s="67">
        <v>183443</v>
      </c>
      <c r="C125" s="6">
        <v>1929.48</v>
      </c>
      <c r="D125" s="6">
        <v>0.42</v>
      </c>
      <c r="E125" s="8">
        <v>43119</v>
      </c>
      <c r="F125">
        <f t="shared" si="1"/>
        <v>2018</v>
      </c>
    </row>
    <row r="126" spans="1:6" x14ac:dyDescent="0.25">
      <c r="A126" s="67" t="s">
        <v>1</v>
      </c>
      <c r="B126" s="67">
        <v>183443</v>
      </c>
      <c r="C126" s="6">
        <v>2192</v>
      </c>
      <c r="D126" s="6">
        <v>0</v>
      </c>
      <c r="E126" s="8">
        <v>43119</v>
      </c>
      <c r="F126">
        <f t="shared" si="1"/>
        <v>2018</v>
      </c>
    </row>
    <row r="127" spans="1:6" x14ac:dyDescent="0.25">
      <c r="A127" s="67" t="s">
        <v>1</v>
      </c>
      <c r="B127" s="67">
        <v>183443</v>
      </c>
      <c r="C127" s="6">
        <v>18725</v>
      </c>
      <c r="D127" s="6">
        <v>4.3</v>
      </c>
      <c r="E127" s="8">
        <v>43119</v>
      </c>
      <c r="F127">
        <f t="shared" si="1"/>
        <v>2018</v>
      </c>
    </row>
    <row r="128" spans="1:6" x14ac:dyDescent="0.25">
      <c r="A128" s="67" t="s">
        <v>1</v>
      </c>
      <c r="B128" s="67">
        <v>183443</v>
      </c>
      <c r="C128" s="6">
        <v>50427</v>
      </c>
      <c r="D128" s="6">
        <v>5.7</v>
      </c>
      <c r="E128" s="8">
        <v>43119</v>
      </c>
      <c r="F128">
        <f t="shared" si="1"/>
        <v>2018</v>
      </c>
    </row>
    <row r="129" spans="1:6" x14ac:dyDescent="0.25">
      <c r="A129" s="67" t="s">
        <v>1</v>
      </c>
      <c r="B129" s="67">
        <v>179809</v>
      </c>
      <c r="C129" s="6">
        <v>610.11599999999999</v>
      </c>
      <c r="D129" s="6">
        <v>0.156</v>
      </c>
      <c r="E129" s="8">
        <v>43056</v>
      </c>
      <c r="F129">
        <f t="shared" si="1"/>
        <v>2017</v>
      </c>
    </row>
    <row r="130" spans="1:6" x14ac:dyDescent="0.25">
      <c r="A130" s="67" t="s">
        <v>1</v>
      </c>
      <c r="B130" s="67">
        <v>179809</v>
      </c>
      <c r="C130" s="6">
        <v>18658.8</v>
      </c>
      <c r="D130" s="6">
        <v>2.13</v>
      </c>
      <c r="E130" s="8">
        <v>43056</v>
      </c>
      <c r="F130">
        <f t="shared" si="1"/>
        <v>2017</v>
      </c>
    </row>
    <row r="131" spans="1:6" x14ac:dyDescent="0.25">
      <c r="A131" s="67" t="s">
        <v>1</v>
      </c>
      <c r="B131" s="67">
        <v>179809</v>
      </c>
      <c r="C131" s="6">
        <v>43275.48</v>
      </c>
      <c r="D131" s="6">
        <v>9.42</v>
      </c>
      <c r="E131" s="8">
        <v>43056</v>
      </c>
      <c r="F131">
        <f t="shared" ref="F131:F194" si="2">YEAR(E131)</f>
        <v>2017</v>
      </c>
    </row>
    <row r="132" spans="1:6" x14ac:dyDescent="0.25">
      <c r="A132" s="67" t="s">
        <v>1</v>
      </c>
      <c r="B132" s="67">
        <v>179809</v>
      </c>
      <c r="C132" s="6">
        <v>2919</v>
      </c>
      <c r="D132" s="6">
        <v>0</v>
      </c>
      <c r="E132" s="8">
        <v>43056</v>
      </c>
      <c r="F132">
        <f t="shared" si="2"/>
        <v>2017</v>
      </c>
    </row>
    <row r="133" spans="1:6" x14ac:dyDescent="0.25">
      <c r="A133" s="67" t="s">
        <v>1</v>
      </c>
      <c r="B133" s="67">
        <v>179809</v>
      </c>
      <c r="C133" s="6">
        <v>7589.4</v>
      </c>
      <c r="D133" s="6">
        <v>0</v>
      </c>
      <c r="E133" s="8">
        <v>43056</v>
      </c>
      <c r="F133">
        <f t="shared" si="2"/>
        <v>2017</v>
      </c>
    </row>
    <row r="134" spans="1:6" x14ac:dyDescent="0.25">
      <c r="A134" s="67" t="s">
        <v>1</v>
      </c>
      <c r="B134" s="67">
        <v>179809</v>
      </c>
      <c r="C134" s="6">
        <v>9240</v>
      </c>
      <c r="D134" s="6">
        <v>0</v>
      </c>
      <c r="E134" s="8">
        <v>43056</v>
      </c>
      <c r="F134">
        <f t="shared" si="2"/>
        <v>2017</v>
      </c>
    </row>
    <row r="135" spans="1:6" x14ac:dyDescent="0.25">
      <c r="A135" s="67" t="s">
        <v>1</v>
      </c>
      <c r="B135" s="67">
        <v>162804</v>
      </c>
      <c r="C135" s="6">
        <v>2300</v>
      </c>
      <c r="D135" s="6">
        <v>0</v>
      </c>
      <c r="E135" s="8">
        <v>42615</v>
      </c>
      <c r="F135">
        <f t="shared" si="2"/>
        <v>2016</v>
      </c>
    </row>
    <row r="136" spans="1:6" x14ac:dyDescent="0.25">
      <c r="A136" s="67" t="s">
        <v>1</v>
      </c>
      <c r="B136" s="67">
        <v>162804</v>
      </c>
      <c r="C136" s="6">
        <v>2174</v>
      </c>
      <c r="D136" s="6">
        <v>0.8</v>
      </c>
      <c r="E136" s="8">
        <v>42615</v>
      </c>
      <c r="F136">
        <f t="shared" si="2"/>
        <v>2016</v>
      </c>
    </row>
    <row r="137" spans="1:6" x14ac:dyDescent="0.25">
      <c r="A137" s="67" t="s">
        <v>1</v>
      </c>
      <c r="B137" s="67">
        <v>162804</v>
      </c>
      <c r="C137" s="6">
        <v>9290</v>
      </c>
      <c r="D137" s="6">
        <v>3.3</v>
      </c>
      <c r="E137" s="8">
        <v>42587</v>
      </c>
      <c r="F137">
        <f t="shared" si="2"/>
        <v>2016</v>
      </c>
    </row>
    <row r="138" spans="1:6" x14ac:dyDescent="0.25">
      <c r="A138" s="67" t="s">
        <v>1</v>
      </c>
      <c r="B138" s="67">
        <v>162804</v>
      </c>
      <c r="C138" s="6">
        <v>357</v>
      </c>
      <c r="D138" s="6">
        <v>0</v>
      </c>
      <c r="E138" s="8">
        <v>42585</v>
      </c>
      <c r="F138">
        <f t="shared" si="2"/>
        <v>2016</v>
      </c>
    </row>
    <row r="139" spans="1:6" x14ac:dyDescent="0.25">
      <c r="A139" s="67" t="s">
        <v>1</v>
      </c>
      <c r="B139" s="67">
        <v>162804</v>
      </c>
      <c r="C139" s="6">
        <v>6653</v>
      </c>
      <c r="D139" s="6">
        <v>2.7</v>
      </c>
      <c r="E139" s="8">
        <v>42585</v>
      </c>
      <c r="F139">
        <f t="shared" si="2"/>
        <v>2016</v>
      </c>
    </row>
    <row r="140" spans="1:6" x14ac:dyDescent="0.25">
      <c r="A140" s="67" t="s">
        <v>1</v>
      </c>
      <c r="B140" s="67">
        <v>162804</v>
      </c>
      <c r="C140" s="6">
        <v>3250</v>
      </c>
      <c r="D140" s="6">
        <v>0</v>
      </c>
      <c r="E140" s="8">
        <v>42657</v>
      </c>
      <c r="F140">
        <f t="shared" si="2"/>
        <v>2016</v>
      </c>
    </row>
    <row r="141" spans="1:6" x14ac:dyDescent="0.25">
      <c r="A141" s="67" t="s">
        <v>1</v>
      </c>
      <c r="B141" s="67">
        <v>162804</v>
      </c>
      <c r="C141" s="6">
        <v>8034</v>
      </c>
      <c r="D141" s="6">
        <v>2.9</v>
      </c>
      <c r="E141" s="8">
        <v>42657</v>
      </c>
      <c r="F141">
        <f t="shared" si="2"/>
        <v>2016</v>
      </c>
    </row>
    <row r="142" spans="1:6" x14ac:dyDescent="0.25">
      <c r="A142" s="67" t="s">
        <v>1</v>
      </c>
      <c r="B142" s="67">
        <v>162804</v>
      </c>
      <c r="C142" s="6">
        <v>9753</v>
      </c>
      <c r="D142" s="6">
        <v>4</v>
      </c>
      <c r="E142" s="8">
        <v>42678</v>
      </c>
      <c r="F142">
        <f t="shared" si="2"/>
        <v>2016</v>
      </c>
    </row>
    <row r="143" spans="1:6" x14ac:dyDescent="0.25">
      <c r="A143" s="67" t="s">
        <v>1</v>
      </c>
      <c r="B143" s="67">
        <v>162804</v>
      </c>
      <c r="C143" s="6">
        <v>11244</v>
      </c>
      <c r="D143" s="6">
        <v>4</v>
      </c>
      <c r="E143" s="8">
        <v>42668</v>
      </c>
      <c r="F143">
        <f t="shared" si="2"/>
        <v>2016</v>
      </c>
    </row>
    <row r="144" spans="1:6" x14ac:dyDescent="0.25">
      <c r="A144" s="67" t="s">
        <v>1</v>
      </c>
      <c r="B144" s="67">
        <v>162804</v>
      </c>
      <c r="C144" s="6">
        <v>4560</v>
      </c>
      <c r="D144" s="6">
        <v>2.1</v>
      </c>
      <c r="E144" s="8">
        <v>42661</v>
      </c>
      <c r="F144">
        <f t="shared" si="2"/>
        <v>2016</v>
      </c>
    </row>
    <row r="145" spans="1:6" x14ac:dyDescent="0.25">
      <c r="A145" s="67" t="s">
        <v>1</v>
      </c>
      <c r="B145" s="67">
        <v>162804</v>
      </c>
      <c r="C145" s="6">
        <v>3443</v>
      </c>
      <c r="D145" s="6">
        <v>0</v>
      </c>
      <c r="E145" s="8">
        <v>42678</v>
      </c>
      <c r="F145">
        <f t="shared" si="2"/>
        <v>2016</v>
      </c>
    </row>
    <row r="146" spans="1:6" x14ac:dyDescent="0.25">
      <c r="A146" s="67" t="s">
        <v>1</v>
      </c>
      <c r="B146" s="67">
        <v>162804</v>
      </c>
      <c r="C146" s="6">
        <v>8959</v>
      </c>
      <c r="D146" s="6">
        <v>3.2</v>
      </c>
      <c r="E146" s="8">
        <v>42678</v>
      </c>
      <c r="F146">
        <f t="shared" si="2"/>
        <v>2016</v>
      </c>
    </row>
    <row r="147" spans="1:6" x14ac:dyDescent="0.25">
      <c r="A147" s="67" t="s">
        <v>1</v>
      </c>
      <c r="B147" s="67">
        <v>162804</v>
      </c>
      <c r="C147" s="6">
        <v>4330</v>
      </c>
      <c r="D147" s="6">
        <v>1.5</v>
      </c>
      <c r="E147" s="8">
        <v>42636</v>
      </c>
      <c r="F147">
        <f t="shared" si="2"/>
        <v>2016</v>
      </c>
    </row>
    <row r="148" spans="1:6" x14ac:dyDescent="0.25">
      <c r="A148" s="67" t="s">
        <v>1</v>
      </c>
      <c r="B148" s="67">
        <v>162804</v>
      </c>
      <c r="C148" s="6">
        <v>2637</v>
      </c>
      <c r="D148" s="6">
        <v>0</v>
      </c>
      <c r="E148" s="8">
        <v>42685</v>
      </c>
      <c r="F148">
        <f t="shared" si="2"/>
        <v>2016</v>
      </c>
    </row>
    <row r="149" spans="1:6" x14ac:dyDescent="0.25">
      <c r="A149" s="67" t="s">
        <v>1</v>
      </c>
      <c r="B149" s="67">
        <v>162804</v>
      </c>
      <c r="C149" s="6">
        <v>39933</v>
      </c>
      <c r="D149" s="6">
        <v>15.5</v>
      </c>
      <c r="E149" s="8">
        <v>42685</v>
      </c>
      <c r="F149">
        <f t="shared" si="2"/>
        <v>2016</v>
      </c>
    </row>
    <row r="150" spans="1:6" x14ac:dyDescent="0.25">
      <c r="A150" s="67" t="s">
        <v>1</v>
      </c>
      <c r="B150" s="67">
        <v>162804</v>
      </c>
      <c r="C150" s="6">
        <v>876</v>
      </c>
      <c r="D150" s="6">
        <v>0</v>
      </c>
      <c r="E150" s="8">
        <v>42669</v>
      </c>
      <c r="F150">
        <f t="shared" si="2"/>
        <v>2016</v>
      </c>
    </row>
    <row r="151" spans="1:6" x14ac:dyDescent="0.25">
      <c r="A151" s="67" t="s">
        <v>1</v>
      </c>
      <c r="B151" s="67">
        <v>162804</v>
      </c>
      <c r="C151" s="6">
        <v>6482</v>
      </c>
      <c r="D151" s="6">
        <v>3.2</v>
      </c>
      <c r="E151" s="8">
        <v>42669</v>
      </c>
      <c r="F151">
        <f t="shared" si="2"/>
        <v>2016</v>
      </c>
    </row>
    <row r="152" spans="1:6" x14ac:dyDescent="0.25">
      <c r="A152" s="67" t="s">
        <v>1</v>
      </c>
      <c r="B152" s="67">
        <v>177726</v>
      </c>
      <c r="C152" s="6">
        <v>196574</v>
      </c>
      <c r="D152" s="6">
        <v>22.4</v>
      </c>
      <c r="E152" s="8">
        <v>43098</v>
      </c>
      <c r="F152">
        <f t="shared" si="2"/>
        <v>2017</v>
      </c>
    </row>
    <row r="153" spans="1:6" x14ac:dyDescent="0.25">
      <c r="A153" s="67" t="s">
        <v>1</v>
      </c>
      <c r="B153" s="67">
        <v>177715</v>
      </c>
      <c r="C153" s="6">
        <v>1327</v>
      </c>
      <c r="D153" s="6">
        <v>0</v>
      </c>
      <c r="E153" s="8">
        <v>42914</v>
      </c>
      <c r="F153">
        <f t="shared" si="2"/>
        <v>2017</v>
      </c>
    </row>
    <row r="154" spans="1:6" x14ac:dyDescent="0.25">
      <c r="A154" s="67" t="s">
        <v>1</v>
      </c>
      <c r="B154" s="67">
        <v>177715</v>
      </c>
      <c r="C154" s="6">
        <v>315439</v>
      </c>
      <c r="D154" s="6">
        <v>36</v>
      </c>
      <c r="E154" s="8">
        <v>42914</v>
      </c>
      <c r="F154">
        <f t="shared" si="2"/>
        <v>2017</v>
      </c>
    </row>
    <row r="155" spans="1:6" x14ac:dyDescent="0.25">
      <c r="A155" s="67" t="s">
        <v>1</v>
      </c>
      <c r="B155" s="67">
        <v>177715</v>
      </c>
      <c r="C155" s="6">
        <v>0</v>
      </c>
      <c r="D155" s="6">
        <v>0</v>
      </c>
      <c r="E155" s="8">
        <v>42914</v>
      </c>
      <c r="F155">
        <f t="shared" si="2"/>
        <v>2017</v>
      </c>
    </row>
    <row r="156" spans="1:6" x14ac:dyDescent="0.25">
      <c r="A156" s="67" t="s">
        <v>1</v>
      </c>
      <c r="B156" s="67">
        <v>177715</v>
      </c>
      <c r="C156" s="6">
        <v>2919</v>
      </c>
      <c r="D156" s="6">
        <v>0</v>
      </c>
      <c r="E156" s="8">
        <v>42914</v>
      </c>
      <c r="F156">
        <f t="shared" si="2"/>
        <v>2017</v>
      </c>
    </row>
    <row r="157" spans="1:6" x14ac:dyDescent="0.25">
      <c r="A157" s="67" t="s">
        <v>1</v>
      </c>
      <c r="B157" s="67">
        <v>178213</v>
      </c>
      <c r="C157" s="6">
        <v>545</v>
      </c>
      <c r="D157" s="6">
        <v>0.1</v>
      </c>
      <c r="E157" s="8">
        <v>42947</v>
      </c>
      <c r="F157">
        <f t="shared" si="2"/>
        <v>2017</v>
      </c>
    </row>
    <row r="158" spans="1:6" x14ac:dyDescent="0.25">
      <c r="A158" s="67" t="s">
        <v>1</v>
      </c>
      <c r="B158" s="67">
        <v>178213</v>
      </c>
      <c r="C158" s="6">
        <v>2113.2399999999998</v>
      </c>
      <c r="D158" s="6">
        <v>0.46</v>
      </c>
      <c r="E158" s="8">
        <v>42947</v>
      </c>
      <c r="F158">
        <f t="shared" si="2"/>
        <v>2017</v>
      </c>
    </row>
    <row r="159" spans="1:6" x14ac:dyDescent="0.25">
      <c r="A159" s="67" t="s">
        <v>1</v>
      </c>
      <c r="B159" s="67">
        <v>178213</v>
      </c>
      <c r="C159" s="6">
        <v>1929.48</v>
      </c>
      <c r="D159" s="6">
        <v>0.42</v>
      </c>
      <c r="E159" s="8">
        <v>42947</v>
      </c>
      <c r="F159">
        <f t="shared" si="2"/>
        <v>2017</v>
      </c>
    </row>
    <row r="160" spans="1:6" x14ac:dyDescent="0.25">
      <c r="A160" s="67" t="s">
        <v>1</v>
      </c>
      <c r="B160" s="67">
        <v>178213</v>
      </c>
      <c r="C160" s="6">
        <v>2342.94</v>
      </c>
      <c r="D160" s="6">
        <v>0.51</v>
      </c>
      <c r="E160" s="8">
        <v>42947</v>
      </c>
      <c r="F160">
        <f t="shared" si="2"/>
        <v>2017</v>
      </c>
    </row>
    <row r="161" spans="1:6" x14ac:dyDescent="0.25">
      <c r="A161" s="67" t="s">
        <v>1</v>
      </c>
      <c r="B161" s="67">
        <v>178213</v>
      </c>
      <c r="C161" s="6">
        <v>43026</v>
      </c>
      <c r="D161" s="6">
        <v>5.0999999999999996</v>
      </c>
      <c r="E161" s="8">
        <v>42947</v>
      </c>
      <c r="F161">
        <f t="shared" si="2"/>
        <v>2017</v>
      </c>
    </row>
    <row r="162" spans="1:6" x14ac:dyDescent="0.25">
      <c r="A162" s="67" t="s">
        <v>1</v>
      </c>
      <c r="B162" s="67">
        <v>178213</v>
      </c>
      <c r="C162" s="6">
        <v>1470.08</v>
      </c>
      <c r="D162" s="6">
        <v>0.32</v>
      </c>
      <c r="E162" s="8">
        <v>42947</v>
      </c>
      <c r="F162">
        <f t="shared" si="2"/>
        <v>2017</v>
      </c>
    </row>
    <row r="163" spans="1:6" x14ac:dyDescent="0.25">
      <c r="A163" s="67" t="s">
        <v>1</v>
      </c>
      <c r="B163" s="67">
        <v>178213</v>
      </c>
      <c r="C163" s="6">
        <v>1470.08</v>
      </c>
      <c r="D163" s="6">
        <v>0.32</v>
      </c>
      <c r="E163" s="8">
        <v>42947</v>
      </c>
      <c r="F163">
        <f t="shared" si="2"/>
        <v>2017</v>
      </c>
    </row>
    <row r="164" spans="1:6" x14ac:dyDescent="0.25">
      <c r="A164" s="67" t="s">
        <v>1</v>
      </c>
      <c r="B164" s="67">
        <v>167125</v>
      </c>
      <c r="C164" s="6">
        <v>25439.040000000001</v>
      </c>
      <c r="D164" s="6">
        <v>2.9</v>
      </c>
      <c r="E164" s="8">
        <v>42699</v>
      </c>
      <c r="F164">
        <f t="shared" si="2"/>
        <v>2016</v>
      </c>
    </row>
    <row r="165" spans="1:6" x14ac:dyDescent="0.25">
      <c r="A165" s="67" t="s">
        <v>1</v>
      </c>
      <c r="B165" s="67">
        <v>163204</v>
      </c>
      <c r="C165" s="6">
        <v>3188.64</v>
      </c>
      <c r="D165" s="6">
        <v>0.36399999999999999</v>
      </c>
      <c r="E165" s="8">
        <v>42778</v>
      </c>
      <c r="F165">
        <f t="shared" si="2"/>
        <v>2017</v>
      </c>
    </row>
    <row r="166" spans="1:6" x14ac:dyDescent="0.25">
      <c r="A166" s="67" t="s">
        <v>1</v>
      </c>
      <c r="B166" s="67">
        <v>163204</v>
      </c>
      <c r="C166" s="6">
        <v>2112</v>
      </c>
      <c r="D166" s="6">
        <v>0.8</v>
      </c>
      <c r="E166" s="8">
        <v>42778</v>
      </c>
      <c r="F166">
        <f t="shared" si="2"/>
        <v>2017</v>
      </c>
    </row>
    <row r="167" spans="1:6" x14ac:dyDescent="0.25">
      <c r="A167" s="67" t="s">
        <v>1</v>
      </c>
      <c r="B167" s="67">
        <v>163204</v>
      </c>
      <c r="C167" s="6">
        <v>2447</v>
      </c>
      <c r="D167" s="6">
        <v>0</v>
      </c>
      <c r="E167" s="8">
        <v>42778</v>
      </c>
      <c r="F167">
        <f t="shared" si="2"/>
        <v>2017</v>
      </c>
    </row>
    <row r="168" spans="1:6" x14ac:dyDescent="0.25">
      <c r="A168" s="67" t="s">
        <v>1</v>
      </c>
      <c r="B168" s="67">
        <v>163204</v>
      </c>
      <c r="C168" s="6">
        <v>84414</v>
      </c>
      <c r="D168" s="6">
        <v>21.7</v>
      </c>
      <c r="E168" s="8">
        <v>42778</v>
      </c>
      <c r="F168">
        <f t="shared" si="2"/>
        <v>2017</v>
      </c>
    </row>
    <row r="169" spans="1:6" x14ac:dyDescent="0.25">
      <c r="A169" s="67" t="s">
        <v>1</v>
      </c>
      <c r="B169" s="67">
        <v>176698</v>
      </c>
      <c r="C169" s="6">
        <v>45160</v>
      </c>
      <c r="D169" s="6">
        <v>5.0999999999999996</v>
      </c>
      <c r="E169" s="8">
        <v>42911</v>
      </c>
      <c r="F169">
        <f t="shared" si="2"/>
        <v>2017</v>
      </c>
    </row>
    <row r="170" spans="1:6" x14ac:dyDescent="0.25">
      <c r="A170" s="67" t="s">
        <v>1</v>
      </c>
      <c r="B170" s="67">
        <v>166135</v>
      </c>
      <c r="C170" s="6">
        <v>453.67599999999999</v>
      </c>
      <c r="D170" s="6">
        <v>0.11600000000000001</v>
      </c>
      <c r="E170" s="8">
        <v>42643</v>
      </c>
      <c r="F170">
        <f t="shared" si="2"/>
        <v>2016</v>
      </c>
    </row>
    <row r="171" spans="1:6" x14ac:dyDescent="0.25">
      <c r="A171" s="67" t="s">
        <v>1</v>
      </c>
      <c r="B171" s="67">
        <v>166135</v>
      </c>
      <c r="C171" s="6">
        <v>9949.5840000000007</v>
      </c>
      <c r="D171" s="6">
        <v>2.544</v>
      </c>
      <c r="E171" s="8">
        <v>42643</v>
      </c>
      <c r="F171">
        <f t="shared" si="2"/>
        <v>2016</v>
      </c>
    </row>
    <row r="172" spans="1:6" x14ac:dyDescent="0.25">
      <c r="A172" s="67" t="s">
        <v>1</v>
      </c>
      <c r="B172" s="67">
        <v>177898</v>
      </c>
      <c r="C172" s="6">
        <v>440208</v>
      </c>
      <c r="D172" s="6">
        <v>50.2</v>
      </c>
      <c r="E172" s="8">
        <v>42937</v>
      </c>
      <c r="F172">
        <f t="shared" si="2"/>
        <v>2017</v>
      </c>
    </row>
    <row r="173" spans="1:6" x14ac:dyDescent="0.25">
      <c r="A173" s="67" t="s">
        <v>1</v>
      </c>
      <c r="B173" s="67">
        <v>186767</v>
      </c>
      <c r="C173" s="6">
        <v>7589.4</v>
      </c>
      <c r="D173" s="6">
        <v>0</v>
      </c>
      <c r="E173" s="8">
        <v>43091</v>
      </c>
      <c r="F173">
        <f t="shared" si="2"/>
        <v>2017</v>
      </c>
    </row>
    <row r="174" spans="1:6" x14ac:dyDescent="0.25">
      <c r="A174" s="67" t="s">
        <v>1</v>
      </c>
      <c r="B174" s="67">
        <v>177079</v>
      </c>
      <c r="C174" s="6">
        <v>1640</v>
      </c>
      <c r="D174" s="6">
        <v>0</v>
      </c>
      <c r="E174" s="8">
        <v>43009</v>
      </c>
      <c r="F174">
        <f t="shared" si="2"/>
        <v>2017</v>
      </c>
    </row>
    <row r="175" spans="1:6" x14ac:dyDescent="0.25">
      <c r="A175" s="67" t="s">
        <v>1</v>
      </c>
      <c r="B175" s="67">
        <v>177079</v>
      </c>
      <c r="C175" s="6">
        <v>8007</v>
      </c>
      <c r="D175" s="6">
        <v>0.9</v>
      </c>
      <c r="E175" s="8">
        <v>43009</v>
      </c>
      <c r="F175">
        <f t="shared" si="2"/>
        <v>2017</v>
      </c>
    </row>
    <row r="176" spans="1:6" x14ac:dyDescent="0.25">
      <c r="A176" s="67" t="s">
        <v>1</v>
      </c>
      <c r="B176" s="67">
        <v>177079</v>
      </c>
      <c r="C176" s="6">
        <v>6559</v>
      </c>
      <c r="D176" s="6">
        <v>2.2000000000000002</v>
      </c>
      <c r="E176" s="8">
        <v>43009</v>
      </c>
      <c r="F176">
        <f t="shared" si="2"/>
        <v>2017</v>
      </c>
    </row>
    <row r="177" spans="1:6" x14ac:dyDescent="0.25">
      <c r="A177" s="67" t="s">
        <v>1</v>
      </c>
      <c r="B177" s="67">
        <v>177079</v>
      </c>
      <c r="C177" s="6">
        <v>0</v>
      </c>
      <c r="D177" s="6">
        <v>0</v>
      </c>
      <c r="E177" s="8">
        <v>43009</v>
      </c>
      <c r="F177">
        <f t="shared" si="2"/>
        <v>2017</v>
      </c>
    </row>
    <row r="178" spans="1:6" x14ac:dyDescent="0.25">
      <c r="A178" s="67" t="s">
        <v>1</v>
      </c>
      <c r="B178" s="67">
        <v>177079</v>
      </c>
      <c r="C178" s="6">
        <v>367.52</v>
      </c>
      <c r="D178" s="6">
        <v>0.08</v>
      </c>
      <c r="E178" s="8">
        <v>43009</v>
      </c>
      <c r="F178">
        <f t="shared" si="2"/>
        <v>2017</v>
      </c>
    </row>
    <row r="179" spans="1:6" x14ac:dyDescent="0.25">
      <c r="A179" s="67" t="s">
        <v>1</v>
      </c>
      <c r="B179" s="67">
        <v>177079</v>
      </c>
      <c r="C179" s="6">
        <v>400.75</v>
      </c>
      <c r="D179" s="6">
        <v>0.10249999999999999</v>
      </c>
      <c r="E179" s="8">
        <v>43009</v>
      </c>
      <c r="F179">
        <f t="shared" si="2"/>
        <v>2017</v>
      </c>
    </row>
    <row r="180" spans="1:6" x14ac:dyDescent="0.25">
      <c r="A180" s="67" t="s">
        <v>1</v>
      </c>
      <c r="B180" s="67">
        <v>177079</v>
      </c>
      <c r="C180" s="6">
        <v>430.21</v>
      </c>
      <c r="D180" s="6">
        <v>0.11</v>
      </c>
      <c r="E180" s="8">
        <v>43009</v>
      </c>
      <c r="F180">
        <f t="shared" si="2"/>
        <v>2017</v>
      </c>
    </row>
    <row r="181" spans="1:6" x14ac:dyDescent="0.25">
      <c r="A181" s="67" t="s">
        <v>1</v>
      </c>
      <c r="B181" s="67">
        <v>177079</v>
      </c>
      <c r="C181" s="6">
        <v>15424.608</v>
      </c>
      <c r="D181" s="6">
        <v>1.7607999999999999</v>
      </c>
      <c r="E181" s="8">
        <v>43009</v>
      </c>
      <c r="F181">
        <f t="shared" si="2"/>
        <v>2017</v>
      </c>
    </row>
    <row r="182" spans="1:6" x14ac:dyDescent="0.25">
      <c r="A182" s="67" t="s">
        <v>1</v>
      </c>
      <c r="B182" s="67">
        <v>177079</v>
      </c>
      <c r="C182" s="6">
        <v>15694.9416</v>
      </c>
      <c r="D182" s="6">
        <v>3.4163999999999999</v>
      </c>
      <c r="E182" s="8">
        <v>43009</v>
      </c>
      <c r="F182">
        <f t="shared" si="2"/>
        <v>2017</v>
      </c>
    </row>
    <row r="183" spans="1:6" x14ac:dyDescent="0.25">
      <c r="A183" s="67" t="s">
        <v>1</v>
      </c>
      <c r="B183" s="67">
        <v>177079</v>
      </c>
      <c r="C183" s="6">
        <v>2184</v>
      </c>
      <c r="D183" s="6">
        <v>0</v>
      </c>
      <c r="E183" s="8">
        <v>43010</v>
      </c>
      <c r="F183">
        <f t="shared" si="2"/>
        <v>2017</v>
      </c>
    </row>
    <row r="184" spans="1:6" x14ac:dyDescent="0.25">
      <c r="A184" s="67" t="s">
        <v>1</v>
      </c>
      <c r="B184" s="67">
        <v>177079</v>
      </c>
      <c r="C184" s="6">
        <v>2436</v>
      </c>
      <c r="D184" s="6">
        <v>0</v>
      </c>
      <c r="E184" s="8">
        <v>43010</v>
      </c>
      <c r="F184">
        <f t="shared" si="2"/>
        <v>2017</v>
      </c>
    </row>
    <row r="185" spans="1:6" x14ac:dyDescent="0.25">
      <c r="A185" s="67" t="s">
        <v>1</v>
      </c>
      <c r="B185" s="67">
        <v>177079</v>
      </c>
      <c r="C185" s="6">
        <v>5838</v>
      </c>
      <c r="D185" s="6">
        <v>0</v>
      </c>
      <c r="E185" s="8">
        <v>43010</v>
      </c>
      <c r="F185">
        <f t="shared" si="2"/>
        <v>2017</v>
      </c>
    </row>
    <row r="186" spans="1:6" x14ac:dyDescent="0.25">
      <c r="A186" s="67" t="s">
        <v>1</v>
      </c>
      <c r="B186" s="67">
        <v>188008</v>
      </c>
      <c r="C186" s="6">
        <v>7039.8</v>
      </c>
      <c r="D186" s="6">
        <v>1.8</v>
      </c>
      <c r="E186" s="8">
        <v>43112</v>
      </c>
      <c r="F186">
        <f t="shared" si="2"/>
        <v>2018</v>
      </c>
    </row>
    <row r="187" spans="1:6" x14ac:dyDescent="0.25">
      <c r="A187" s="67" t="s">
        <v>1</v>
      </c>
      <c r="B187" s="67">
        <v>188008</v>
      </c>
      <c r="C187" s="6">
        <v>10982.088</v>
      </c>
      <c r="D187" s="6">
        <v>2.8079999999999998</v>
      </c>
      <c r="E187" s="8">
        <v>43112</v>
      </c>
      <c r="F187">
        <f t="shared" si="2"/>
        <v>2018</v>
      </c>
    </row>
    <row r="188" spans="1:6" x14ac:dyDescent="0.25">
      <c r="A188" s="67" t="s">
        <v>1</v>
      </c>
      <c r="B188" s="67">
        <v>182089</v>
      </c>
      <c r="C188" s="6">
        <v>82763.3</v>
      </c>
      <c r="D188" s="6">
        <v>17.100000000000001</v>
      </c>
      <c r="E188" s="8">
        <v>43066</v>
      </c>
      <c r="F188">
        <f t="shared" si="2"/>
        <v>2017</v>
      </c>
    </row>
    <row r="189" spans="1:6" x14ac:dyDescent="0.25">
      <c r="A189" s="67" t="s">
        <v>1</v>
      </c>
      <c r="B189" s="67">
        <v>186504</v>
      </c>
      <c r="C189" s="6">
        <v>4866</v>
      </c>
      <c r="D189" s="6">
        <v>0</v>
      </c>
      <c r="E189" s="8">
        <v>43091</v>
      </c>
      <c r="F189">
        <f t="shared" si="2"/>
        <v>2017</v>
      </c>
    </row>
    <row r="190" spans="1:6" x14ac:dyDescent="0.25">
      <c r="A190" s="67" t="s">
        <v>1</v>
      </c>
      <c r="B190" s="67">
        <v>186504</v>
      </c>
      <c r="C190" s="6">
        <v>1517</v>
      </c>
      <c r="D190" s="6">
        <v>0.7</v>
      </c>
      <c r="E190" s="8">
        <v>43091</v>
      </c>
      <c r="F190">
        <f t="shared" si="2"/>
        <v>2017</v>
      </c>
    </row>
    <row r="191" spans="1:6" x14ac:dyDescent="0.25">
      <c r="A191" s="67" t="s">
        <v>1</v>
      </c>
      <c r="B191" s="67">
        <v>186504</v>
      </c>
      <c r="C191" s="6">
        <v>1989</v>
      </c>
      <c r="D191" s="6">
        <v>0.9</v>
      </c>
      <c r="E191" s="8">
        <v>43091</v>
      </c>
      <c r="F191">
        <f t="shared" si="2"/>
        <v>2017</v>
      </c>
    </row>
    <row r="192" spans="1:6" x14ac:dyDescent="0.25">
      <c r="A192" s="67" t="s">
        <v>1</v>
      </c>
      <c r="B192" s="67">
        <v>186504</v>
      </c>
      <c r="C192" s="6">
        <v>15321</v>
      </c>
      <c r="D192" s="6">
        <v>1.7</v>
      </c>
      <c r="E192" s="8">
        <v>43091</v>
      </c>
      <c r="F192">
        <f t="shared" si="2"/>
        <v>2017</v>
      </c>
    </row>
    <row r="193" spans="1:6" x14ac:dyDescent="0.25">
      <c r="A193" s="67" t="s">
        <v>1</v>
      </c>
      <c r="B193" s="67">
        <v>186504</v>
      </c>
      <c r="C193" s="6">
        <v>0</v>
      </c>
      <c r="D193" s="6">
        <v>0</v>
      </c>
      <c r="E193" s="8">
        <v>43091</v>
      </c>
      <c r="F193">
        <f t="shared" si="2"/>
        <v>2017</v>
      </c>
    </row>
    <row r="194" spans="1:6" x14ac:dyDescent="0.25">
      <c r="A194" s="67" t="s">
        <v>1</v>
      </c>
      <c r="B194" s="67">
        <v>186504</v>
      </c>
      <c r="C194" s="6">
        <v>2703.36</v>
      </c>
      <c r="D194" s="6">
        <v>0.69120000000000004</v>
      </c>
      <c r="E194" s="8">
        <v>43091</v>
      </c>
      <c r="F194">
        <f t="shared" si="2"/>
        <v>2017</v>
      </c>
    </row>
    <row r="195" spans="1:6" x14ac:dyDescent="0.25">
      <c r="A195" s="67" t="s">
        <v>1</v>
      </c>
      <c r="B195" s="67">
        <v>186504</v>
      </c>
      <c r="C195" s="6">
        <v>5386.08</v>
      </c>
      <c r="D195" s="6">
        <v>1.3775999999999999</v>
      </c>
      <c r="E195" s="8">
        <v>43091</v>
      </c>
      <c r="F195">
        <f t="shared" ref="F195:F258" si="3">YEAR(E195)</f>
        <v>2017</v>
      </c>
    </row>
    <row r="196" spans="1:6" x14ac:dyDescent="0.25">
      <c r="A196" s="67" t="s">
        <v>1</v>
      </c>
      <c r="B196" s="67">
        <v>186504</v>
      </c>
      <c r="C196" s="6">
        <v>840</v>
      </c>
      <c r="D196" s="6">
        <v>0</v>
      </c>
      <c r="E196" s="8">
        <v>43091</v>
      </c>
      <c r="F196">
        <f t="shared" si="3"/>
        <v>2017</v>
      </c>
    </row>
    <row r="197" spans="1:6" x14ac:dyDescent="0.25">
      <c r="A197" s="67" t="s">
        <v>1</v>
      </c>
      <c r="B197" s="67">
        <v>186504</v>
      </c>
      <c r="C197" s="6">
        <v>1365</v>
      </c>
      <c r="D197" s="6">
        <v>0</v>
      </c>
      <c r="E197" s="8">
        <v>43091</v>
      </c>
      <c r="F197">
        <f t="shared" si="3"/>
        <v>2017</v>
      </c>
    </row>
    <row r="198" spans="1:6" x14ac:dyDescent="0.25">
      <c r="A198" s="67" t="s">
        <v>1</v>
      </c>
      <c r="B198" s="67">
        <v>186553</v>
      </c>
      <c r="C198" s="6">
        <v>42067</v>
      </c>
      <c r="D198" s="6">
        <v>0</v>
      </c>
      <c r="E198" s="8">
        <v>43171</v>
      </c>
      <c r="F198">
        <f t="shared" si="3"/>
        <v>2018</v>
      </c>
    </row>
    <row r="199" spans="1:6" x14ac:dyDescent="0.25">
      <c r="A199" s="67" t="s">
        <v>1</v>
      </c>
      <c r="B199" s="67">
        <v>186553</v>
      </c>
      <c r="C199" s="6">
        <v>43094</v>
      </c>
      <c r="D199" s="6">
        <v>0</v>
      </c>
      <c r="E199" s="8">
        <v>43171</v>
      </c>
      <c r="F199">
        <f t="shared" si="3"/>
        <v>2018</v>
      </c>
    </row>
    <row r="200" spans="1:6" x14ac:dyDescent="0.25">
      <c r="A200" s="67" t="s">
        <v>1</v>
      </c>
      <c r="B200" s="67">
        <v>185998</v>
      </c>
      <c r="C200" s="6">
        <v>4200</v>
      </c>
      <c r="D200" s="6">
        <v>0</v>
      </c>
      <c r="E200" s="8">
        <v>43084</v>
      </c>
      <c r="F200">
        <f t="shared" si="3"/>
        <v>2017</v>
      </c>
    </row>
    <row r="201" spans="1:6" x14ac:dyDescent="0.25">
      <c r="A201" s="67" t="s">
        <v>1</v>
      </c>
      <c r="B201" s="67">
        <v>185998</v>
      </c>
      <c r="C201" s="6">
        <v>192282</v>
      </c>
      <c r="D201" s="6">
        <v>21.9</v>
      </c>
      <c r="E201" s="8">
        <v>43084</v>
      </c>
      <c r="F201">
        <f t="shared" si="3"/>
        <v>2017</v>
      </c>
    </row>
    <row r="202" spans="1:6" x14ac:dyDescent="0.25">
      <c r="A202" s="67" t="s">
        <v>1</v>
      </c>
      <c r="B202" s="67">
        <v>180414</v>
      </c>
      <c r="C202" s="6">
        <v>1580.336</v>
      </c>
      <c r="D202" s="6">
        <v>0.34399999999999997</v>
      </c>
      <c r="E202" s="8">
        <v>43028</v>
      </c>
      <c r="F202">
        <f t="shared" si="3"/>
        <v>2017</v>
      </c>
    </row>
    <row r="203" spans="1:6" x14ac:dyDescent="0.25">
      <c r="A203" s="67" t="s">
        <v>1</v>
      </c>
      <c r="B203" s="67">
        <v>180414</v>
      </c>
      <c r="C203" s="6">
        <v>3351</v>
      </c>
      <c r="D203" s="6">
        <v>0</v>
      </c>
      <c r="E203" s="8">
        <v>43028</v>
      </c>
      <c r="F203">
        <f t="shared" si="3"/>
        <v>2017</v>
      </c>
    </row>
    <row r="204" spans="1:6" x14ac:dyDescent="0.25">
      <c r="A204" s="67" t="s">
        <v>1</v>
      </c>
      <c r="B204" s="67">
        <v>180414</v>
      </c>
      <c r="C204" s="6">
        <v>19026.72</v>
      </c>
      <c r="D204" s="6">
        <v>0</v>
      </c>
      <c r="E204" s="8">
        <v>43028</v>
      </c>
      <c r="F204">
        <f t="shared" si="3"/>
        <v>2017</v>
      </c>
    </row>
    <row r="205" spans="1:6" x14ac:dyDescent="0.25">
      <c r="A205" s="67" t="s">
        <v>1</v>
      </c>
      <c r="B205" s="67">
        <v>180414</v>
      </c>
      <c r="C205" s="6">
        <v>5154</v>
      </c>
      <c r="D205" s="6">
        <v>0.6</v>
      </c>
      <c r="E205" s="8">
        <v>43028</v>
      </c>
      <c r="F205">
        <f t="shared" si="3"/>
        <v>2017</v>
      </c>
    </row>
    <row r="206" spans="1:6" x14ac:dyDescent="0.25">
      <c r="A206" s="67" t="s">
        <v>1</v>
      </c>
      <c r="B206" s="67">
        <v>180414</v>
      </c>
      <c r="C206" s="6">
        <v>286347</v>
      </c>
      <c r="D206" s="6">
        <v>32.700000000000003</v>
      </c>
      <c r="E206" s="8">
        <v>43028</v>
      </c>
      <c r="F206">
        <f t="shared" si="3"/>
        <v>2017</v>
      </c>
    </row>
    <row r="207" spans="1:6" x14ac:dyDescent="0.25">
      <c r="A207" s="67" t="s">
        <v>1</v>
      </c>
      <c r="B207" s="67">
        <v>184023</v>
      </c>
      <c r="C207" s="6">
        <v>9555.52</v>
      </c>
      <c r="D207" s="6">
        <v>2.08</v>
      </c>
      <c r="E207" s="8">
        <v>43069</v>
      </c>
      <c r="F207">
        <f t="shared" si="3"/>
        <v>2017</v>
      </c>
    </row>
    <row r="208" spans="1:6" x14ac:dyDescent="0.25">
      <c r="A208" s="67" t="s">
        <v>1</v>
      </c>
      <c r="B208" s="67">
        <v>178282</v>
      </c>
      <c r="C208" s="6">
        <v>12544</v>
      </c>
      <c r="D208" s="6">
        <v>0.5</v>
      </c>
      <c r="E208" s="8">
        <v>42921</v>
      </c>
      <c r="F208">
        <f t="shared" si="3"/>
        <v>2017</v>
      </c>
    </row>
    <row r="209" spans="1:6" x14ac:dyDescent="0.25">
      <c r="A209" s="67" t="s">
        <v>1</v>
      </c>
      <c r="B209" s="67">
        <v>184244</v>
      </c>
      <c r="C209" s="6">
        <v>155292</v>
      </c>
      <c r="D209" s="6">
        <v>0</v>
      </c>
      <c r="E209" s="8">
        <v>43089</v>
      </c>
      <c r="F209">
        <f t="shared" si="3"/>
        <v>2017</v>
      </c>
    </row>
    <row r="210" spans="1:6" x14ac:dyDescent="0.25">
      <c r="A210" s="67" t="s">
        <v>1</v>
      </c>
      <c r="B210" s="67">
        <v>189984</v>
      </c>
      <c r="C210" s="6">
        <v>8711</v>
      </c>
      <c r="D210" s="6">
        <v>0</v>
      </c>
      <c r="E210" s="8">
        <v>43158</v>
      </c>
      <c r="F210">
        <f t="shared" si="3"/>
        <v>2018</v>
      </c>
    </row>
    <row r="211" spans="1:6" x14ac:dyDescent="0.25">
      <c r="A211" s="67" t="s">
        <v>1</v>
      </c>
      <c r="B211" s="67">
        <v>175246</v>
      </c>
      <c r="C211" s="6">
        <v>8324.41</v>
      </c>
      <c r="D211" s="6">
        <v>0</v>
      </c>
      <c r="E211" s="8">
        <v>42947</v>
      </c>
      <c r="F211">
        <f t="shared" si="3"/>
        <v>2017</v>
      </c>
    </row>
    <row r="212" spans="1:6" x14ac:dyDescent="0.25">
      <c r="A212" s="67" t="s">
        <v>1</v>
      </c>
      <c r="B212" s="67">
        <v>191206</v>
      </c>
      <c r="C212" s="6">
        <v>6215.6819999999998</v>
      </c>
      <c r="D212" s="6">
        <v>0</v>
      </c>
      <c r="E212" s="8">
        <v>43175</v>
      </c>
      <c r="F212">
        <f t="shared" si="3"/>
        <v>2018</v>
      </c>
    </row>
    <row r="213" spans="1:6" x14ac:dyDescent="0.25">
      <c r="A213" s="67" t="s">
        <v>1</v>
      </c>
      <c r="B213" s="67">
        <v>158469</v>
      </c>
      <c r="C213" s="6">
        <v>120611</v>
      </c>
      <c r="D213" s="6">
        <v>37.299999999999997</v>
      </c>
      <c r="E213" s="8">
        <v>42755</v>
      </c>
      <c r="F213">
        <f t="shared" si="3"/>
        <v>2017</v>
      </c>
    </row>
    <row r="214" spans="1:6" x14ac:dyDescent="0.25">
      <c r="A214" s="67" t="s">
        <v>1</v>
      </c>
      <c r="B214" s="67">
        <v>189662</v>
      </c>
      <c r="C214" s="6">
        <v>10590</v>
      </c>
      <c r="D214" s="6">
        <v>0</v>
      </c>
      <c r="E214" s="8">
        <v>43179</v>
      </c>
      <c r="F214">
        <f t="shared" si="3"/>
        <v>2018</v>
      </c>
    </row>
    <row r="215" spans="1:6" x14ac:dyDescent="0.25">
      <c r="A215" s="67" t="s">
        <v>1</v>
      </c>
      <c r="B215" s="67">
        <v>189662</v>
      </c>
      <c r="C215" s="6">
        <v>96479</v>
      </c>
      <c r="D215" s="6">
        <v>11.3</v>
      </c>
      <c r="E215" s="8">
        <v>43179</v>
      </c>
      <c r="F215">
        <f t="shared" si="3"/>
        <v>2018</v>
      </c>
    </row>
    <row r="216" spans="1:6" x14ac:dyDescent="0.25">
      <c r="A216" s="67" t="s">
        <v>1</v>
      </c>
      <c r="B216" s="67">
        <v>177822</v>
      </c>
      <c r="C216" s="6">
        <v>19200</v>
      </c>
      <c r="D216" s="6">
        <v>0</v>
      </c>
      <c r="E216" s="8">
        <v>42944</v>
      </c>
      <c r="F216">
        <f t="shared" si="3"/>
        <v>2017</v>
      </c>
    </row>
    <row r="217" spans="1:6" x14ac:dyDescent="0.25">
      <c r="A217" s="67" t="s">
        <v>1</v>
      </c>
      <c r="B217" s="67">
        <v>186286</v>
      </c>
      <c r="C217" s="6">
        <v>7542</v>
      </c>
      <c r="D217" s="6">
        <v>0.60599999999999998</v>
      </c>
      <c r="E217" s="8">
        <v>43159</v>
      </c>
      <c r="F217">
        <f t="shared" si="3"/>
        <v>2018</v>
      </c>
    </row>
    <row r="218" spans="1:6" x14ac:dyDescent="0.25">
      <c r="A218" s="67" t="s">
        <v>1</v>
      </c>
      <c r="B218" s="67">
        <v>186286</v>
      </c>
      <c r="C218" s="6">
        <v>7167</v>
      </c>
      <c r="D218" s="6">
        <v>0.9</v>
      </c>
      <c r="E218" s="8">
        <v>43159</v>
      </c>
      <c r="F218">
        <f t="shared" si="3"/>
        <v>2018</v>
      </c>
    </row>
    <row r="219" spans="1:6" x14ac:dyDescent="0.25">
      <c r="A219" s="67" t="s">
        <v>1</v>
      </c>
      <c r="B219" s="67">
        <v>186286</v>
      </c>
      <c r="C219" s="6">
        <v>4777.08</v>
      </c>
      <c r="D219" s="6">
        <v>0.78720000000000001</v>
      </c>
      <c r="E219" s="8">
        <v>43159</v>
      </c>
      <c r="F219">
        <f t="shared" si="3"/>
        <v>2018</v>
      </c>
    </row>
    <row r="220" spans="1:6" x14ac:dyDescent="0.25">
      <c r="A220" s="67" t="s">
        <v>1</v>
      </c>
      <c r="B220" s="67">
        <v>186286</v>
      </c>
      <c r="C220" s="6">
        <v>6455.9319999999998</v>
      </c>
      <c r="D220" s="6">
        <v>1.0640000000000001</v>
      </c>
      <c r="E220" s="8">
        <v>43159</v>
      </c>
      <c r="F220">
        <f t="shared" si="3"/>
        <v>2018</v>
      </c>
    </row>
    <row r="221" spans="1:6" x14ac:dyDescent="0.25">
      <c r="A221" s="67" t="s">
        <v>1</v>
      </c>
      <c r="B221" s="67">
        <v>187776</v>
      </c>
      <c r="C221" s="6">
        <v>485.76</v>
      </c>
      <c r="D221" s="6">
        <v>0.1242</v>
      </c>
      <c r="E221" s="8">
        <v>43119</v>
      </c>
      <c r="F221">
        <f t="shared" si="3"/>
        <v>2018</v>
      </c>
    </row>
    <row r="222" spans="1:6" x14ac:dyDescent="0.25">
      <c r="A222" s="67" t="s">
        <v>1</v>
      </c>
      <c r="B222" s="67">
        <v>187776</v>
      </c>
      <c r="C222" s="6">
        <v>829.13199999999995</v>
      </c>
      <c r="D222" s="6">
        <v>0.21199999999999999</v>
      </c>
      <c r="E222" s="8">
        <v>43119</v>
      </c>
      <c r="F222">
        <f t="shared" si="3"/>
        <v>2018</v>
      </c>
    </row>
    <row r="223" spans="1:6" x14ac:dyDescent="0.25">
      <c r="A223" s="67" t="s">
        <v>1</v>
      </c>
      <c r="B223" s="67">
        <v>187776</v>
      </c>
      <c r="C223" s="6">
        <v>4454</v>
      </c>
      <c r="D223" s="6">
        <v>0</v>
      </c>
      <c r="E223" s="8">
        <v>43119</v>
      </c>
      <c r="F223">
        <f t="shared" si="3"/>
        <v>2018</v>
      </c>
    </row>
    <row r="224" spans="1:6" x14ac:dyDescent="0.25">
      <c r="A224" s="67" t="s">
        <v>1</v>
      </c>
      <c r="B224" s="67">
        <v>187776</v>
      </c>
      <c r="C224" s="6">
        <v>96</v>
      </c>
      <c r="D224" s="6">
        <v>0.1</v>
      </c>
      <c r="E224" s="8">
        <v>43119</v>
      </c>
      <c r="F224">
        <f t="shared" si="3"/>
        <v>2018</v>
      </c>
    </row>
    <row r="225" spans="1:6" x14ac:dyDescent="0.25">
      <c r="A225" s="67" t="s">
        <v>1</v>
      </c>
      <c r="B225" s="67">
        <v>187776</v>
      </c>
      <c r="C225" s="6">
        <v>6886</v>
      </c>
      <c r="D225" s="6">
        <v>0.8</v>
      </c>
      <c r="E225" s="8">
        <v>43119</v>
      </c>
      <c r="F225">
        <f t="shared" si="3"/>
        <v>2018</v>
      </c>
    </row>
    <row r="226" spans="1:6" x14ac:dyDescent="0.25">
      <c r="A226" s="67" t="s">
        <v>1</v>
      </c>
      <c r="B226" s="67">
        <v>178877</v>
      </c>
      <c r="C226" s="6">
        <v>28861</v>
      </c>
      <c r="D226" s="6">
        <v>0</v>
      </c>
      <c r="E226" s="8">
        <v>42922</v>
      </c>
      <c r="F226">
        <f t="shared" si="3"/>
        <v>2017</v>
      </c>
    </row>
    <row r="227" spans="1:6" x14ac:dyDescent="0.25">
      <c r="A227" s="67" t="s">
        <v>1</v>
      </c>
      <c r="B227" s="67">
        <v>178877</v>
      </c>
      <c r="C227" s="6">
        <v>1297</v>
      </c>
      <c r="D227" s="6">
        <v>0.2</v>
      </c>
      <c r="E227" s="8">
        <v>42922</v>
      </c>
      <c r="F227">
        <f t="shared" si="3"/>
        <v>2017</v>
      </c>
    </row>
    <row r="228" spans="1:6" x14ac:dyDescent="0.25">
      <c r="A228" s="67" t="s">
        <v>1</v>
      </c>
      <c r="B228" s="67">
        <v>178876</v>
      </c>
      <c r="C228" s="6">
        <v>253.44</v>
      </c>
      <c r="D228" s="6">
        <v>6.4799999999999996E-2</v>
      </c>
      <c r="E228" s="8">
        <v>42941</v>
      </c>
      <c r="F228">
        <f t="shared" si="3"/>
        <v>2017</v>
      </c>
    </row>
    <row r="229" spans="1:6" x14ac:dyDescent="0.25">
      <c r="A229" s="67" t="s">
        <v>1</v>
      </c>
      <c r="B229" s="67">
        <v>178876</v>
      </c>
      <c r="C229" s="6">
        <v>4083.0839999999998</v>
      </c>
      <c r="D229" s="6">
        <v>1.044</v>
      </c>
      <c r="E229" s="8">
        <v>42941</v>
      </c>
      <c r="F229">
        <f t="shared" si="3"/>
        <v>2017</v>
      </c>
    </row>
    <row r="230" spans="1:6" x14ac:dyDescent="0.25">
      <c r="A230" s="67" t="s">
        <v>1</v>
      </c>
      <c r="B230" s="67">
        <v>178876</v>
      </c>
      <c r="C230" s="6">
        <v>8177.32</v>
      </c>
      <c r="D230" s="6">
        <v>1.78</v>
      </c>
      <c r="E230" s="8">
        <v>42941</v>
      </c>
      <c r="F230">
        <f t="shared" si="3"/>
        <v>2017</v>
      </c>
    </row>
    <row r="231" spans="1:6" x14ac:dyDescent="0.25">
      <c r="A231" s="67" t="s">
        <v>1</v>
      </c>
      <c r="B231" s="67">
        <v>178876</v>
      </c>
      <c r="C231" s="6">
        <v>10148</v>
      </c>
      <c r="D231" s="6">
        <v>0</v>
      </c>
      <c r="E231" s="8">
        <v>42941</v>
      </c>
      <c r="F231">
        <f t="shared" si="3"/>
        <v>2017</v>
      </c>
    </row>
    <row r="232" spans="1:6" x14ac:dyDescent="0.25">
      <c r="A232" s="67" t="s">
        <v>1</v>
      </c>
      <c r="B232" s="67">
        <v>185363</v>
      </c>
      <c r="C232" s="6">
        <v>12220.04</v>
      </c>
      <c r="D232" s="6">
        <v>2.66</v>
      </c>
      <c r="E232" s="8">
        <v>43059</v>
      </c>
      <c r="F232">
        <f t="shared" si="3"/>
        <v>2017</v>
      </c>
    </row>
    <row r="233" spans="1:6" x14ac:dyDescent="0.25">
      <c r="A233" s="67" t="s">
        <v>1</v>
      </c>
      <c r="B233" s="67">
        <v>184311</v>
      </c>
      <c r="C233" s="6">
        <v>91401</v>
      </c>
      <c r="D233" s="6">
        <v>30</v>
      </c>
      <c r="E233" s="8">
        <v>43094</v>
      </c>
      <c r="F233">
        <f t="shared" si="3"/>
        <v>2017</v>
      </c>
    </row>
    <row r="234" spans="1:6" x14ac:dyDescent="0.25">
      <c r="A234" s="67" t="s">
        <v>1</v>
      </c>
      <c r="B234" s="67">
        <v>188511</v>
      </c>
      <c r="C234" s="6">
        <v>119.444</v>
      </c>
      <c r="D234" s="6">
        <v>2.5999999999999999E-2</v>
      </c>
      <c r="E234" s="8">
        <v>43126</v>
      </c>
      <c r="F234">
        <f t="shared" si="3"/>
        <v>2018</v>
      </c>
    </row>
    <row r="235" spans="1:6" x14ac:dyDescent="0.25">
      <c r="A235" s="67" t="s">
        <v>1</v>
      </c>
      <c r="B235" s="67">
        <v>188511</v>
      </c>
      <c r="C235" s="6">
        <v>3583.32</v>
      </c>
      <c r="D235" s="6">
        <v>0.78</v>
      </c>
      <c r="E235" s="8">
        <v>43126</v>
      </c>
      <c r="F235">
        <f t="shared" si="3"/>
        <v>2018</v>
      </c>
    </row>
    <row r="236" spans="1:6" x14ac:dyDescent="0.25">
      <c r="A236" s="67" t="s">
        <v>1</v>
      </c>
      <c r="B236" s="67">
        <v>188511</v>
      </c>
      <c r="C236" s="6">
        <v>3406</v>
      </c>
      <c r="D236" s="6">
        <v>0.3</v>
      </c>
      <c r="E236" s="8">
        <v>43126</v>
      </c>
      <c r="F236">
        <f t="shared" si="3"/>
        <v>2018</v>
      </c>
    </row>
    <row r="237" spans="1:6" x14ac:dyDescent="0.25">
      <c r="A237" s="67" t="s">
        <v>1</v>
      </c>
      <c r="B237" s="67">
        <v>188511</v>
      </c>
      <c r="C237" s="6">
        <v>14820</v>
      </c>
      <c r="D237" s="6">
        <v>5.7</v>
      </c>
      <c r="E237" s="8">
        <v>43126</v>
      </c>
      <c r="F237">
        <f t="shared" si="3"/>
        <v>2018</v>
      </c>
    </row>
    <row r="238" spans="1:6" x14ac:dyDescent="0.25">
      <c r="A238" s="67" t="s">
        <v>1</v>
      </c>
      <c r="B238" s="67">
        <v>179938</v>
      </c>
      <c r="C238" s="6">
        <v>11001</v>
      </c>
      <c r="D238" s="6">
        <v>2.1</v>
      </c>
      <c r="E238" s="8">
        <v>43023</v>
      </c>
      <c r="F238">
        <f t="shared" si="3"/>
        <v>2017</v>
      </c>
    </row>
    <row r="239" spans="1:6" x14ac:dyDescent="0.25">
      <c r="A239" s="67" t="s">
        <v>1</v>
      </c>
      <c r="B239" s="67">
        <v>179686</v>
      </c>
      <c r="C239" s="6">
        <v>27558</v>
      </c>
      <c r="D239" s="6">
        <v>6.7</v>
      </c>
      <c r="E239" s="8">
        <v>43039</v>
      </c>
      <c r="F239">
        <f t="shared" si="3"/>
        <v>2017</v>
      </c>
    </row>
    <row r="240" spans="1:6" x14ac:dyDescent="0.25">
      <c r="A240" s="67" t="s">
        <v>1</v>
      </c>
      <c r="B240" s="67">
        <v>185059</v>
      </c>
      <c r="C240" s="6">
        <v>840</v>
      </c>
      <c r="D240" s="6">
        <v>0</v>
      </c>
      <c r="E240" s="8">
        <v>43049</v>
      </c>
      <c r="F240">
        <f t="shared" si="3"/>
        <v>2017</v>
      </c>
    </row>
    <row r="241" spans="1:6" x14ac:dyDescent="0.25">
      <c r="A241" s="67" t="s">
        <v>1</v>
      </c>
      <c r="B241" s="67">
        <v>185061</v>
      </c>
      <c r="C241" s="6">
        <v>82.9</v>
      </c>
      <c r="D241" s="6">
        <v>2.12E-2</v>
      </c>
      <c r="E241" s="8">
        <v>43049</v>
      </c>
      <c r="F241">
        <f t="shared" si="3"/>
        <v>2017</v>
      </c>
    </row>
    <row r="242" spans="1:6" x14ac:dyDescent="0.25">
      <c r="A242" s="67" t="s">
        <v>1</v>
      </c>
      <c r="B242" s="67">
        <v>185061</v>
      </c>
      <c r="C242" s="6">
        <v>416.78</v>
      </c>
      <c r="D242" s="6">
        <v>0.1066</v>
      </c>
      <c r="E242" s="8">
        <v>43049</v>
      </c>
      <c r="F242">
        <f t="shared" si="3"/>
        <v>2017</v>
      </c>
    </row>
    <row r="243" spans="1:6" x14ac:dyDescent="0.25">
      <c r="A243" s="67" t="s">
        <v>1</v>
      </c>
      <c r="B243" s="67">
        <v>178751</v>
      </c>
      <c r="C243" s="6">
        <v>112.21</v>
      </c>
      <c r="D243" s="6">
        <v>2.87E-2</v>
      </c>
      <c r="E243" s="8">
        <v>42944</v>
      </c>
      <c r="F243">
        <f t="shared" si="3"/>
        <v>2017</v>
      </c>
    </row>
    <row r="244" spans="1:6" x14ac:dyDescent="0.25">
      <c r="A244" s="67" t="s">
        <v>1</v>
      </c>
      <c r="B244" s="67">
        <v>178751</v>
      </c>
      <c r="C244" s="6">
        <v>214.9992</v>
      </c>
      <c r="D244" s="6">
        <v>4.6800000000000001E-2</v>
      </c>
      <c r="E244" s="8">
        <v>42944</v>
      </c>
      <c r="F244">
        <f t="shared" si="3"/>
        <v>2017</v>
      </c>
    </row>
    <row r="245" spans="1:6" x14ac:dyDescent="0.25">
      <c r="A245" s="67" t="s">
        <v>1</v>
      </c>
      <c r="B245" s="67">
        <v>178751</v>
      </c>
      <c r="C245" s="6">
        <v>238.88800000000001</v>
      </c>
      <c r="D245" s="6">
        <v>5.1999999999999998E-2</v>
      </c>
      <c r="E245" s="8">
        <v>42944</v>
      </c>
      <c r="F245">
        <f t="shared" si="3"/>
        <v>2017</v>
      </c>
    </row>
    <row r="246" spans="1:6" x14ac:dyDescent="0.25">
      <c r="A246" s="67" t="s">
        <v>1</v>
      </c>
      <c r="B246" s="67">
        <v>178751</v>
      </c>
      <c r="C246" s="6">
        <v>716.66399999999999</v>
      </c>
      <c r="D246" s="6">
        <v>0.156</v>
      </c>
      <c r="E246" s="8">
        <v>42944</v>
      </c>
      <c r="F246">
        <f t="shared" si="3"/>
        <v>2017</v>
      </c>
    </row>
    <row r="247" spans="1:6" x14ac:dyDescent="0.25">
      <c r="A247" s="67" t="s">
        <v>1</v>
      </c>
      <c r="B247" s="67">
        <v>178751</v>
      </c>
      <c r="C247" s="6">
        <v>583.79999999999995</v>
      </c>
      <c r="D247" s="6">
        <v>0</v>
      </c>
      <c r="E247" s="8">
        <v>42975</v>
      </c>
      <c r="F247">
        <f t="shared" si="3"/>
        <v>2017</v>
      </c>
    </row>
    <row r="248" spans="1:6" x14ac:dyDescent="0.25">
      <c r="A248" s="67" t="s">
        <v>1</v>
      </c>
      <c r="B248" s="67">
        <v>178855</v>
      </c>
      <c r="C248" s="6">
        <v>32.06</v>
      </c>
      <c r="D248" s="6">
        <v>8.2000000000000007E-3</v>
      </c>
      <c r="E248" s="8">
        <v>42943</v>
      </c>
      <c r="F248">
        <f t="shared" si="3"/>
        <v>2017</v>
      </c>
    </row>
    <row r="249" spans="1:6" x14ac:dyDescent="0.25">
      <c r="A249" s="67" t="s">
        <v>1</v>
      </c>
      <c r="B249" s="67">
        <v>178855</v>
      </c>
      <c r="C249" s="6">
        <v>429.9984</v>
      </c>
      <c r="D249" s="6">
        <v>9.3600000000000003E-2</v>
      </c>
      <c r="E249" s="8">
        <v>42943</v>
      </c>
      <c r="F249">
        <f t="shared" si="3"/>
        <v>2017</v>
      </c>
    </row>
    <row r="250" spans="1:6" x14ac:dyDescent="0.25">
      <c r="A250" s="67" t="s">
        <v>1</v>
      </c>
      <c r="B250" s="67">
        <v>178855</v>
      </c>
      <c r="C250" s="6">
        <v>429.9984</v>
      </c>
      <c r="D250" s="6">
        <v>9.3600000000000003E-2</v>
      </c>
      <c r="E250" s="8">
        <v>42943</v>
      </c>
      <c r="F250">
        <f t="shared" si="3"/>
        <v>2017</v>
      </c>
    </row>
    <row r="251" spans="1:6" x14ac:dyDescent="0.25">
      <c r="A251" s="67" t="s">
        <v>1</v>
      </c>
      <c r="B251" s="67">
        <v>178855</v>
      </c>
      <c r="C251" s="6">
        <v>1791.405</v>
      </c>
      <c r="D251" s="6">
        <v>0.29520000000000002</v>
      </c>
      <c r="E251" s="8">
        <v>42943</v>
      </c>
      <c r="F251">
        <f t="shared" si="3"/>
        <v>2017</v>
      </c>
    </row>
    <row r="252" spans="1:6" x14ac:dyDescent="0.25">
      <c r="A252" s="67" t="s">
        <v>1</v>
      </c>
      <c r="B252" s="67">
        <v>178855</v>
      </c>
      <c r="C252" s="6">
        <v>2280.1129999999998</v>
      </c>
      <c r="D252" s="6">
        <v>0.58299999999999996</v>
      </c>
      <c r="E252" s="8">
        <v>42943</v>
      </c>
      <c r="F252">
        <f t="shared" si="3"/>
        <v>2017</v>
      </c>
    </row>
    <row r="253" spans="1:6" x14ac:dyDescent="0.25">
      <c r="A253" s="67" t="s">
        <v>1</v>
      </c>
      <c r="B253" s="67">
        <v>178855</v>
      </c>
      <c r="C253" s="6">
        <v>2747.212</v>
      </c>
      <c r="D253" s="6">
        <v>0.59799999999999998</v>
      </c>
      <c r="E253" s="8">
        <v>42943</v>
      </c>
      <c r="F253">
        <f t="shared" si="3"/>
        <v>2017</v>
      </c>
    </row>
    <row r="254" spans="1:6" x14ac:dyDescent="0.25">
      <c r="A254" s="67" t="s">
        <v>1</v>
      </c>
      <c r="B254" s="67">
        <v>180124</v>
      </c>
      <c r="C254" s="6">
        <v>0</v>
      </c>
      <c r="D254" s="6">
        <v>0</v>
      </c>
      <c r="E254" s="8">
        <v>42969</v>
      </c>
      <c r="F254">
        <f t="shared" si="3"/>
        <v>2017</v>
      </c>
    </row>
    <row r="255" spans="1:6" x14ac:dyDescent="0.25">
      <c r="A255" s="67" t="s">
        <v>1</v>
      </c>
      <c r="B255" s="67">
        <v>180124</v>
      </c>
      <c r="C255" s="6">
        <v>84.48</v>
      </c>
      <c r="D255" s="6">
        <v>2.1600000000000001E-2</v>
      </c>
      <c r="E255" s="8">
        <v>42969</v>
      </c>
      <c r="F255">
        <f t="shared" si="3"/>
        <v>2017</v>
      </c>
    </row>
    <row r="256" spans="1:6" x14ac:dyDescent="0.25">
      <c r="A256" s="67" t="s">
        <v>1</v>
      </c>
      <c r="B256" s="67">
        <v>180124</v>
      </c>
      <c r="C256" s="6">
        <v>322.49880000000002</v>
      </c>
      <c r="D256" s="6">
        <v>7.0199999999999999E-2</v>
      </c>
      <c r="E256" s="8">
        <v>42969</v>
      </c>
      <c r="F256">
        <f t="shared" si="3"/>
        <v>2017</v>
      </c>
    </row>
    <row r="257" spans="1:6" x14ac:dyDescent="0.25">
      <c r="A257" s="67" t="s">
        <v>1</v>
      </c>
      <c r="B257" s="67">
        <v>180124</v>
      </c>
      <c r="C257" s="6">
        <v>1194.27</v>
      </c>
      <c r="D257" s="6">
        <v>0.1968</v>
      </c>
      <c r="E257" s="8">
        <v>42969</v>
      </c>
      <c r="F257">
        <f t="shared" si="3"/>
        <v>2017</v>
      </c>
    </row>
    <row r="258" spans="1:6" x14ac:dyDescent="0.25">
      <c r="A258" s="67" t="s">
        <v>1</v>
      </c>
      <c r="B258" s="67">
        <v>180124</v>
      </c>
      <c r="C258" s="6">
        <v>1289.9952000000001</v>
      </c>
      <c r="D258" s="6">
        <v>0.28079999999999999</v>
      </c>
      <c r="E258" s="8">
        <v>42969</v>
      </c>
      <c r="F258">
        <f t="shared" si="3"/>
        <v>2017</v>
      </c>
    </row>
    <row r="259" spans="1:6" x14ac:dyDescent="0.25">
      <c r="A259" s="67" t="s">
        <v>1</v>
      </c>
      <c r="B259" s="67">
        <v>180124</v>
      </c>
      <c r="C259" s="6">
        <v>583.79999999999995</v>
      </c>
      <c r="D259" s="6">
        <v>0</v>
      </c>
      <c r="E259" s="8">
        <v>42969</v>
      </c>
      <c r="F259">
        <f t="shared" ref="F259:F322" si="4">YEAR(E259)</f>
        <v>2017</v>
      </c>
    </row>
    <row r="260" spans="1:6" x14ac:dyDescent="0.25">
      <c r="A260" s="67" t="s">
        <v>1</v>
      </c>
      <c r="B260" s="67">
        <v>180098</v>
      </c>
      <c r="C260" s="6">
        <v>183.76</v>
      </c>
      <c r="D260" s="6">
        <v>0.04</v>
      </c>
      <c r="E260" s="8">
        <v>42970</v>
      </c>
      <c r="F260">
        <f t="shared" si="4"/>
        <v>2017</v>
      </c>
    </row>
    <row r="261" spans="1:6" x14ac:dyDescent="0.25">
      <c r="A261" s="67" t="s">
        <v>1</v>
      </c>
      <c r="B261" s="67">
        <v>180098</v>
      </c>
      <c r="C261" s="6">
        <v>274.56</v>
      </c>
      <c r="D261" s="6">
        <v>7.0199999999999999E-2</v>
      </c>
      <c r="E261" s="8">
        <v>42970</v>
      </c>
      <c r="F261">
        <f t="shared" si="4"/>
        <v>2017</v>
      </c>
    </row>
    <row r="262" spans="1:6" x14ac:dyDescent="0.25">
      <c r="A262" s="67" t="s">
        <v>1</v>
      </c>
      <c r="B262" s="67">
        <v>180098</v>
      </c>
      <c r="C262" s="6">
        <v>2189.4949999999999</v>
      </c>
      <c r="D262" s="6">
        <v>0.36080000000000001</v>
      </c>
      <c r="E262" s="8">
        <v>42970</v>
      </c>
      <c r="F262">
        <f t="shared" si="4"/>
        <v>2017</v>
      </c>
    </row>
    <row r="263" spans="1:6" x14ac:dyDescent="0.25">
      <c r="A263" s="67" t="s">
        <v>1</v>
      </c>
      <c r="B263" s="67">
        <v>180098</v>
      </c>
      <c r="C263" s="6">
        <v>2866.6559999999999</v>
      </c>
      <c r="D263" s="6">
        <v>0.624</v>
      </c>
      <c r="E263" s="8">
        <v>42970</v>
      </c>
      <c r="F263">
        <f t="shared" si="4"/>
        <v>2017</v>
      </c>
    </row>
    <row r="264" spans="1:6" x14ac:dyDescent="0.25">
      <c r="A264" s="67" t="s">
        <v>1</v>
      </c>
      <c r="B264" s="67">
        <v>180098</v>
      </c>
      <c r="C264" s="6">
        <v>3502.8</v>
      </c>
      <c r="D264" s="6">
        <v>0</v>
      </c>
      <c r="E264" s="8">
        <v>42970</v>
      </c>
      <c r="F264">
        <f t="shared" si="4"/>
        <v>2017</v>
      </c>
    </row>
    <row r="265" spans="1:6" x14ac:dyDescent="0.25">
      <c r="A265" s="67" t="s">
        <v>1</v>
      </c>
      <c r="B265" s="67">
        <v>180098</v>
      </c>
      <c r="C265" s="6">
        <v>7560</v>
      </c>
      <c r="D265" s="6">
        <v>0</v>
      </c>
      <c r="E265" s="8">
        <v>42970</v>
      </c>
      <c r="F265">
        <f t="shared" si="4"/>
        <v>2017</v>
      </c>
    </row>
    <row r="266" spans="1:6" x14ac:dyDescent="0.25">
      <c r="A266" s="67" t="s">
        <v>1</v>
      </c>
      <c r="B266" s="67">
        <v>180380</v>
      </c>
      <c r="C266" s="6">
        <v>0</v>
      </c>
      <c r="D266" s="6">
        <v>0</v>
      </c>
      <c r="E266" s="8">
        <v>42969</v>
      </c>
      <c r="F266">
        <f t="shared" si="4"/>
        <v>2017</v>
      </c>
    </row>
    <row r="267" spans="1:6" x14ac:dyDescent="0.25">
      <c r="A267" s="67" t="s">
        <v>1</v>
      </c>
      <c r="B267" s="67">
        <v>180380</v>
      </c>
      <c r="C267" s="6">
        <v>274.56</v>
      </c>
      <c r="D267" s="6">
        <v>7.0199999999999999E-2</v>
      </c>
      <c r="E267" s="8">
        <v>42969</v>
      </c>
      <c r="F267">
        <f t="shared" si="4"/>
        <v>2017</v>
      </c>
    </row>
    <row r="268" spans="1:6" x14ac:dyDescent="0.25">
      <c r="A268" s="67" t="s">
        <v>1</v>
      </c>
      <c r="B268" s="67">
        <v>180380</v>
      </c>
      <c r="C268" s="6">
        <v>644.99760000000003</v>
      </c>
      <c r="D268" s="6">
        <v>0.1404</v>
      </c>
      <c r="E268" s="8">
        <v>42969</v>
      </c>
      <c r="F268">
        <f t="shared" si="4"/>
        <v>2017</v>
      </c>
    </row>
    <row r="269" spans="1:6" x14ac:dyDescent="0.25">
      <c r="A269" s="67" t="s">
        <v>1</v>
      </c>
      <c r="B269" s="67">
        <v>180380</v>
      </c>
      <c r="C269" s="6">
        <v>1393.3150000000001</v>
      </c>
      <c r="D269" s="6">
        <v>0.2296</v>
      </c>
      <c r="E269" s="8">
        <v>42969</v>
      </c>
      <c r="F269">
        <f t="shared" si="4"/>
        <v>2017</v>
      </c>
    </row>
    <row r="270" spans="1:6" x14ac:dyDescent="0.25">
      <c r="A270" s="67" t="s">
        <v>1</v>
      </c>
      <c r="B270" s="67">
        <v>180380</v>
      </c>
      <c r="C270" s="6">
        <v>1863.3263999999999</v>
      </c>
      <c r="D270" s="6">
        <v>0.40560000000000002</v>
      </c>
      <c r="E270" s="8">
        <v>42969</v>
      </c>
      <c r="F270">
        <f t="shared" si="4"/>
        <v>2017</v>
      </c>
    </row>
    <row r="271" spans="1:6" x14ac:dyDescent="0.25">
      <c r="A271" s="67" t="s">
        <v>1</v>
      </c>
      <c r="B271" s="67">
        <v>180386</v>
      </c>
      <c r="C271" s="6">
        <v>84.48</v>
      </c>
      <c r="D271" s="6">
        <v>2.1600000000000001E-2</v>
      </c>
      <c r="E271" s="8">
        <v>42970</v>
      </c>
      <c r="F271">
        <f t="shared" si="4"/>
        <v>2017</v>
      </c>
    </row>
    <row r="272" spans="1:6" x14ac:dyDescent="0.25">
      <c r="A272" s="67" t="s">
        <v>1</v>
      </c>
      <c r="B272" s="67">
        <v>180386</v>
      </c>
      <c r="C272" s="6">
        <v>229.7</v>
      </c>
      <c r="D272" s="6">
        <v>0.05</v>
      </c>
      <c r="E272" s="8">
        <v>42970</v>
      </c>
      <c r="F272">
        <f t="shared" si="4"/>
        <v>2017</v>
      </c>
    </row>
    <row r="273" spans="1:6" x14ac:dyDescent="0.25">
      <c r="A273" s="67" t="s">
        <v>1</v>
      </c>
      <c r="B273" s="67">
        <v>180386</v>
      </c>
      <c r="C273" s="6">
        <v>322.49880000000002</v>
      </c>
      <c r="D273" s="6">
        <v>7.0199999999999999E-2</v>
      </c>
      <c r="E273" s="8">
        <v>42970</v>
      </c>
      <c r="F273">
        <f t="shared" si="4"/>
        <v>2017</v>
      </c>
    </row>
    <row r="274" spans="1:6" x14ac:dyDescent="0.25">
      <c r="A274" s="67" t="s">
        <v>1</v>
      </c>
      <c r="B274" s="67">
        <v>180386</v>
      </c>
      <c r="C274" s="6">
        <v>1791.405</v>
      </c>
      <c r="D274" s="6">
        <v>0.29520000000000002</v>
      </c>
      <c r="E274" s="8">
        <v>42970</v>
      </c>
      <c r="F274">
        <f t="shared" si="4"/>
        <v>2017</v>
      </c>
    </row>
    <row r="275" spans="1:6" x14ac:dyDescent="0.25">
      <c r="A275" s="67" t="s">
        <v>1</v>
      </c>
      <c r="B275" s="67">
        <v>180386</v>
      </c>
      <c r="C275" s="6">
        <v>2866.6559999999999</v>
      </c>
      <c r="D275" s="6">
        <v>0.624</v>
      </c>
      <c r="E275" s="8">
        <v>42970</v>
      </c>
      <c r="F275">
        <f t="shared" si="4"/>
        <v>2017</v>
      </c>
    </row>
    <row r="276" spans="1:6" x14ac:dyDescent="0.25">
      <c r="A276" s="67" t="s">
        <v>1</v>
      </c>
      <c r="B276" s="67">
        <v>180386</v>
      </c>
      <c r="C276" s="6">
        <v>2901.962</v>
      </c>
      <c r="D276" s="6">
        <v>0.74199999999999999</v>
      </c>
      <c r="E276" s="8">
        <v>42970</v>
      </c>
      <c r="F276">
        <f t="shared" si="4"/>
        <v>2017</v>
      </c>
    </row>
    <row r="277" spans="1:6" x14ac:dyDescent="0.25">
      <c r="A277" s="67" t="s">
        <v>1</v>
      </c>
      <c r="B277" s="67">
        <v>179871</v>
      </c>
      <c r="C277" s="6">
        <v>429.9984</v>
      </c>
      <c r="D277" s="6">
        <v>9.3600000000000003E-2</v>
      </c>
      <c r="E277" s="8">
        <v>42984</v>
      </c>
      <c r="F277">
        <f t="shared" si="4"/>
        <v>2017</v>
      </c>
    </row>
    <row r="278" spans="1:6" x14ac:dyDescent="0.25">
      <c r="A278" s="67" t="s">
        <v>1</v>
      </c>
      <c r="B278" s="67">
        <v>179871</v>
      </c>
      <c r="C278" s="6">
        <v>716.66399999999999</v>
      </c>
      <c r="D278" s="6">
        <v>0.156</v>
      </c>
      <c r="E278" s="8">
        <v>42984</v>
      </c>
      <c r="F278">
        <f t="shared" si="4"/>
        <v>2017</v>
      </c>
    </row>
    <row r="279" spans="1:6" x14ac:dyDescent="0.25">
      <c r="A279" s="67" t="s">
        <v>1</v>
      </c>
      <c r="B279" s="67">
        <v>179871</v>
      </c>
      <c r="C279" s="6">
        <v>2335.1999999999998</v>
      </c>
      <c r="D279" s="6">
        <v>0</v>
      </c>
      <c r="E279" s="8">
        <v>42984</v>
      </c>
      <c r="F279">
        <f t="shared" si="4"/>
        <v>2017</v>
      </c>
    </row>
    <row r="280" spans="1:6" x14ac:dyDescent="0.25">
      <c r="A280" s="67" t="s">
        <v>1</v>
      </c>
      <c r="B280" s="67">
        <v>181154</v>
      </c>
      <c r="C280" s="6">
        <v>42.24</v>
      </c>
      <c r="D280" s="6">
        <v>1.0800000000000001E-2</v>
      </c>
      <c r="E280" s="8">
        <v>42961</v>
      </c>
      <c r="F280">
        <f t="shared" si="4"/>
        <v>2017</v>
      </c>
    </row>
    <row r="281" spans="1:6" x14ac:dyDescent="0.25">
      <c r="A281" s="67" t="s">
        <v>1</v>
      </c>
      <c r="B281" s="67">
        <v>181154</v>
      </c>
      <c r="C281" s="6">
        <v>183.76</v>
      </c>
      <c r="D281" s="6">
        <v>0.04</v>
      </c>
      <c r="E281" s="8">
        <v>42961</v>
      </c>
      <c r="F281">
        <f t="shared" si="4"/>
        <v>2017</v>
      </c>
    </row>
    <row r="282" spans="1:6" x14ac:dyDescent="0.25">
      <c r="A282" s="67" t="s">
        <v>1</v>
      </c>
      <c r="B282" s="67">
        <v>181154</v>
      </c>
      <c r="C282" s="6">
        <v>286.66559999999998</v>
      </c>
      <c r="D282" s="6">
        <v>6.2399999999999997E-2</v>
      </c>
      <c r="E282" s="8">
        <v>42961</v>
      </c>
      <c r="F282">
        <f t="shared" si="4"/>
        <v>2017</v>
      </c>
    </row>
    <row r="283" spans="1:6" x14ac:dyDescent="0.25">
      <c r="A283" s="67" t="s">
        <v>1</v>
      </c>
      <c r="B283" s="67">
        <v>181154</v>
      </c>
      <c r="C283" s="6">
        <v>322.49880000000002</v>
      </c>
      <c r="D283" s="6">
        <v>7.0199999999999999E-2</v>
      </c>
      <c r="E283" s="8">
        <v>42961</v>
      </c>
      <c r="F283">
        <f t="shared" si="4"/>
        <v>2017</v>
      </c>
    </row>
    <row r="284" spans="1:6" x14ac:dyDescent="0.25">
      <c r="A284" s="67" t="s">
        <v>1</v>
      </c>
      <c r="B284" s="67">
        <v>181154</v>
      </c>
      <c r="C284" s="6">
        <v>3781.855</v>
      </c>
      <c r="D284" s="6">
        <v>0.62319999999999998</v>
      </c>
      <c r="E284" s="8">
        <v>42961</v>
      </c>
      <c r="F284">
        <f t="shared" si="4"/>
        <v>2017</v>
      </c>
    </row>
    <row r="285" spans="1:6" x14ac:dyDescent="0.25">
      <c r="A285" s="67" t="s">
        <v>1</v>
      </c>
      <c r="B285" s="67">
        <v>181154</v>
      </c>
      <c r="C285" s="6">
        <v>2592.9929999999999</v>
      </c>
      <c r="D285" s="6">
        <v>0.66300000000000003</v>
      </c>
      <c r="E285" s="8">
        <v>42961</v>
      </c>
      <c r="F285">
        <f t="shared" si="4"/>
        <v>2017</v>
      </c>
    </row>
    <row r="286" spans="1:6" x14ac:dyDescent="0.25">
      <c r="A286" s="67" t="s">
        <v>1</v>
      </c>
      <c r="B286" s="67">
        <v>181154</v>
      </c>
      <c r="C286" s="6">
        <v>3224.9879999999998</v>
      </c>
      <c r="D286" s="6">
        <v>0.70199999999999996</v>
      </c>
      <c r="E286" s="8">
        <v>42961</v>
      </c>
      <c r="F286">
        <f t="shared" si="4"/>
        <v>2017</v>
      </c>
    </row>
    <row r="287" spans="1:6" x14ac:dyDescent="0.25">
      <c r="A287" s="67" t="s">
        <v>1</v>
      </c>
      <c r="B287" s="67">
        <v>180361</v>
      </c>
      <c r="C287" s="6">
        <v>0</v>
      </c>
      <c r="D287" s="6">
        <v>0</v>
      </c>
      <c r="E287" s="8">
        <v>42975</v>
      </c>
      <c r="F287">
        <f t="shared" si="4"/>
        <v>2017</v>
      </c>
    </row>
    <row r="288" spans="1:6" x14ac:dyDescent="0.25">
      <c r="A288" s="67" t="s">
        <v>1</v>
      </c>
      <c r="B288" s="67">
        <v>180361</v>
      </c>
      <c r="C288" s="6">
        <v>295.68</v>
      </c>
      <c r="D288" s="6">
        <v>7.5600000000000001E-2</v>
      </c>
      <c r="E288" s="8">
        <v>42975</v>
      </c>
      <c r="F288">
        <f t="shared" si="4"/>
        <v>2017</v>
      </c>
    </row>
    <row r="289" spans="1:6" x14ac:dyDescent="0.25">
      <c r="A289" s="67" t="s">
        <v>1</v>
      </c>
      <c r="B289" s="67">
        <v>180361</v>
      </c>
      <c r="C289" s="6">
        <v>859.99680000000001</v>
      </c>
      <c r="D289" s="6">
        <v>0.18720000000000001</v>
      </c>
      <c r="E289" s="8">
        <v>42975</v>
      </c>
      <c r="F289">
        <f t="shared" si="4"/>
        <v>2017</v>
      </c>
    </row>
    <row r="290" spans="1:6" x14ac:dyDescent="0.25">
      <c r="A290" s="67" t="s">
        <v>1</v>
      </c>
      <c r="B290" s="67">
        <v>180361</v>
      </c>
      <c r="C290" s="6">
        <v>1990.45</v>
      </c>
      <c r="D290" s="6">
        <v>0.32800000000000001</v>
      </c>
      <c r="E290" s="8">
        <v>42975</v>
      </c>
      <c r="F290">
        <f t="shared" si="4"/>
        <v>2017</v>
      </c>
    </row>
    <row r="291" spans="1:6" x14ac:dyDescent="0.25">
      <c r="A291" s="67" t="s">
        <v>1</v>
      </c>
      <c r="B291" s="67">
        <v>180361</v>
      </c>
      <c r="C291" s="6">
        <v>3296.6543999999999</v>
      </c>
      <c r="D291" s="6">
        <v>0.71760000000000002</v>
      </c>
      <c r="E291" s="8">
        <v>42975</v>
      </c>
      <c r="F291">
        <f t="shared" si="4"/>
        <v>2017</v>
      </c>
    </row>
    <row r="292" spans="1:6" x14ac:dyDescent="0.25">
      <c r="A292" s="67" t="s">
        <v>1</v>
      </c>
      <c r="B292" s="67">
        <v>180392</v>
      </c>
      <c r="C292" s="6">
        <v>126.72</v>
      </c>
      <c r="D292" s="6">
        <v>3.2399999999999998E-2</v>
      </c>
      <c r="E292" s="8">
        <v>42955</v>
      </c>
      <c r="F292">
        <f t="shared" si="4"/>
        <v>2017</v>
      </c>
    </row>
    <row r="293" spans="1:6" x14ac:dyDescent="0.25">
      <c r="A293" s="67" t="s">
        <v>1</v>
      </c>
      <c r="B293" s="67">
        <v>180392</v>
      </c>
      <c r="C293" s="6">
        <v>644.99760000000003</v>
      </c>
      <c r="D293" s="6">
        <v>0.1404</v>
      </c>
      <c r="E293" s="8">
        <v>42955</v>
      </c>
      <c r="F293">
        <f t="shared" si="4"/>
        <v>2017</v>
      </c>
    </row>
    <row r="294" spans="1:6" x14ac:dyDescent="0.25">
      <c r="A294" s="67" t="s">
        <v>1</v>
      </c>
      <c r="B294" s="67">
        <v>180392</v>
      </c>
      <c r="C294" s="6">
        <v>915.17399999999998</v>
      </c>
      <c r="D294" s="6">
        <v>0.23400000000000001</v>
      </c>
      <c r="E294" s="8">
        <v>42955</v>
      </c>
      <c r="F294">
        <f t="shared" si="4"/>
        <v>2017</v>
      </c>
    </row>
    <row r="295" spans="1:6" x14ac:dyDescent="0.25">
      <c r="A295" s="67" t="s">
        <v>1</v>
      </c>
      <c r="B295" s="67">
        <v>180392</v>
      </c>
      <c r="C295" s="6">
        <v>1592.36</v>
      </c>
      <c r="D295" s="6">
        <v>0.26240000000000002</v>
      </c>
      <c r="E295" s="8">
        <v>42955</v>
      </c>
      <c r="F295">
        <f t="shared" si="4"/>
        <v>2017</v>
      </c>
    </row>
    <row r="296" spans="1:6" x14ac:dyDescent="0.25">
      <c r="A296" s="67" t="s">
        <v>1</v>
      </c>
      <c r="B296" s="67">
        <v>180392</v>
      </c>
      <c r="C296" s="6">
        <v>1719.9936</v>
      </c>
      <c r="D296" s="6">
        <v>0.37440000000000001</v>
      </c>
      <c r="E296" s="8">
        <v>42955</v>
      </c>
      <c r="F296">
        <f t="shared" si="4"/>
        <v>2017</v>
      </c>
    </row>
    <row r="297" spans="1:6" x14ac:dyDescent="0.25">
      <c r="A297" s="67" t="s">
        <v>1</v>
      </c>
      <c r="B297" s="67">
        <v>180742</v>
      </c>
      <c r="C297" s="6">
        <v>6023</v>
      </c>
      <c r="D297" s="6">
        <v>1.4</v>
      </c>
      <c r="E297" s="8">
        <v>43007</v>
      </c>
      <c r="F297">
        <f t="shared" si="4"/>
        <v>2017</v>
      </c>
    </row>
    <row r="298" spans="1:6" x14ac:dyDescent="0.25">
      <c r="A298" s="67" t="s">
        <v>1</v>
      </c>
      <c r="B298" s="67">
        <v>180742</v>
      </c>
      <c r="C298" s="6">
        <v>680.51400000000001</v>
      </c>
      <c r="D298" s="6">
        <v>0.17399999999999999</v>
      </c>
      <c r="E298" s="8">
        <v>43007</v>
      </c>
      <c r="F298">
        <f t="shared" si="4"/>
        <v>2017</v>
      </c>
    </row>
    <row r="299" spans="1:6" x14ac:dyDescent="0.25">
      <c r="A299" s="67" t="s">
        <v>1</v>
      </c>
      <c r="B299" s="67">
        <v>180742</v>
      </c>
      <c r="C299" s="6">
        <v>13185.552</v>
      </c>
      <c r="D299" s="6">
        <v>1.5052000000000001</v>
      </c>
      <c r="E299" s="8">
        <v>43007</v>
      </c>
      <c r="F299">
        <f t="shared" si="4"/>
        <v>2017</v>
      </c>
    </row>
    <row r="300" spans="1:6" x14ac:dyDescent="0.25">
      <c r="A300" s="67" t="s">
        <v>1</v>
      </c>
      <c r="B300" s="67">
        <v>180742</v>
      </c>
      <c r="C300" s="6">
        <v>42035.1</v>
      </c>
      <c r="D300" s="6">
        <v>9.15</v>
      </c>
      <c r="E300" s="8">
        <v>43007</v>
      </c>
      <c r="F300">
        <f t="shared" si="4"/>
        <v>2017</v>
      </c>
    </row>
    <row r="301" spans="1:6" x14ac:dyDescent="0.25">
      <c r="A301" s="67" t="s">
        <v>1</v>
      </c>
      <c r="B301" s="67">
        <v>180742</v>
      </c>
      <c r="C301" s="6">
        <v>1680</v>
      </c>
      <c r="D301" s="6">
        <v>0</v>
      </c>
      <c r="E301" s="8">
        <v>43007</v>
      </c>
      <c r="F301">
        <f t="shared" si="4"/>
        <v>2017</v>
      </c>
    </row>
    <row r="302" spans="1:6" x14ac:dyDescent="0.25">
      <c r="A302" s="67" t="s">
        <v>1</v>
      </c>
      <c r="B302" s="67">
        <v>180742</v>
      </c>
      <c r="C302" s="6">
        <v>5733</v>
      </c>
      <c r="D302" s="6">
        <v>0</v>
      </c>
      <c r="E302" s="8">
        <v>43007</v>
      </c>
      <c r="F302">
        <f t="shared" si="4"/>
        <v>2017</v>
      </c>
    </row>
    <row r="303" spans="1:6" x14ac:dyDescent="0.25">
      <c r="A303" s="67" t="s">
        <v>1</v>
      </c>
      <c r="B303" s="67">
        <v>180742</v>
      </c>
      <c r="C303" s="6">
        <v>5838</v>
      </c>
      <c r="D303" s="6">
        <v>0</v>
      </c>
      <c r="E303" s="8">
        <v>43007</v>
      </c>
      <c r="F303">
        <f t="shared" si="4"/>
        <v>2017</v>
      </c>
    </row>
    <row r="304" spans="1:6" x14ac:dyDescent="0.25">
      <c r="A304" s="67" t="s">
        <v>1</v>
      </c>
      <c r="B304" s="67">
        <v>180742</v>
      </c>
      <c r="C304" s="6">
        <v>7308</v>
      </c>
      <c r="D304" s="6">
        <v>0</v>
      </c>
      <c r="E304" s="8">
        <v>43007</v>
      </c>
      <c r="F304">
        <f t="shared" si="4"/>
        <v>2017</v>
      </c>
    </row>
    <row r="305" spans="1:6" x14ac:dyDescent="0.25">
      <c r="A305" s="67" t="s">
        <v>1</v>
      </c>
      <c r="B305" s="67">
        <v>188772</v>
      </c>
      <c r="C305" s="6">
        <v>2566</v>
      </c>
      <c r="D305" s="6">
        <v>0.3</v>
      </c>
      <c r="E305" s="8">
        <v>43159</v>
      </c>
      <c r="F305">
        <f t="shared" si="4"/>
        <v>2018</v>
      </c>
    </row>
    <row r="306" spans="1:6" x14ac:dyDescent="0.25">
      <c r="A306" s="67" t="s">
        <v>1</v>
      </c>
      <c r="B306" s="67">
        <v>188772</v>
      </c>
      <c r="C306" s="6">
        <v>31226</v>
      </c>
      <c r="D306" s="6">
        <v>1.7</v>
      </c>
      <c r="E306" s="8">
        <v>43159</v>
      </c>
      <c r="F306">
        <f t="shared" si="4"/>
        <v>2018</v>
      </c>
    </row>
    <row r="307" spans="1:6" x14ac:dyDescent="0.25">
      <c r="A307" s="67" t="s">
        <v>1</v>
      </c>
      <c r="B307" s="67">
        <v>188772</v>
      </c>
      <c r="C307" s="6">
        <v>23381</v>
      </c>
      <c r="D307" s="6">
        <v>6.4</v>
      </c>
      <c r="E307" s="8">
        <v>43159</v>
      </c>
      <c r="F307">
        <f t="shared" si="4"/>
        <v>2018</v>
      </c>
    </row>
    <row r="308" spans="1:6" x14ac:dyDescent="0.25">
      <c r="A308" s="67" t="s">
        <v>1</v>
      </c>
      <c r="B308" s="67">
        <v>173251</v>
      </c>
      <c r="C308" s="6">
        <v>21132</v>
      </c>
      <c r="D308" s="6">
        <v>4.7</v>
      </c>
      <c r="E308" s="8">
        <v>43052</v>
      </c>
      <c r="F308">
        <f t="shared" si="4"/>
        <v>2017</v>
      </c>
    </row>
    <row r="309" spans="1:6" x14ac:dyDescent="0.25">
      <c r="A309" s="67" t="s">
        <v>1</v>
      </c>
      <c r="B309" s="67">
        <v>172079</v>
      </c>
      <c r="C309" s="6">
        <v>7263.5734000000002</v>
      </c>
      <c r="D309" s="6">
        <v>1.5810999999999999</v>
      </c>
      <c r="E309" s="8">
        <v>42853</v>
      </c>
      <c r="F309">
        <f t="shared" si="4"/>
        <v>2017</v>
      </c>
    </row>
    <row r="310" spans="1:6" x14ac:dyDescent="0.25">
      <c r="A310" s="67" t="s">
        <v>1</v>
      </c>
      <c r="B310" s="67">
        <v>172079</v>
      </c>
      <c r="C310" s="6">
        <v>218702</v>
      </c>
      <c r="D310" s="6">
        <v>25</v>
      </c>
      <c r="E310" s="8">
        <v>42853</v>
      </c>
      <c r="F310">
        <f t="shared" si="4"/>
        <v>2017</v>
      </c>
    </row>
    <row r="311" spans="1:6" x14ac:dyDescent="0.25">
      <c r="A311" s="67" t="s">
        <v>1</v>
      </c>
      <c r="B311" s="67">
        <v>187872</v>
      </c>
      <c r="C311" s="6">
        <v>4407</v>
      </c>
      <c r="D311" s="6">
        <v>1.6</v>
      </c>
      <c r="E311" s="8">
        <v>43133</v>
      </c>
      <c r="F311">
        <f t="shared" si="4"/>
        <v>2018</v>
      </c>
    </row>
    <row r="312" spans="1:6" x14ac:dyDescent="0.25">
      <c r="A312" s="67" t="s">
        <v>1</v>
      </c>
      <c r="B312" s="67">
        <v>177920</v>
      </c>
      <c r="C312" s="6">
        <v>103280</v>
      </c>
      <c r="D312" s="6">
        <v>11.8</v>
      </c>
      <c r="E312" s="8">
        <v>42898</v>
      </c>
      <c r="F312">
        <f t="shared" si="4"/>
        <v>2017</v>
      </c>
    </row>
    <row r="313" spans="1:6" x14ac:dyDescent="0.25">
      <c r="A313" s="67" t="s">
        <v>1</v>
      </c>
      <c r="B313" s="67">
        <v>176893</v>
      </c>
      <c r="C313" s="6">
        <v>49502</v>
      </c>
      <c r="D313" s="6">
        <v>5.7</v>
      </c>
      <c r="E313" s="8">
        <v>42926</v>
      </c>
      <c r="F313">
        <f t="shared" si="4"/>
        <v>2017</v>
      </c>
    </row>
    <row r="314" spans="1:6" x14ac:dyDescent="0.25">
      <c r="A314" s="67" t="s">
        <v>1</v>
      </c>
      <c r="B314" s="67">
        <v>187078</v>
      </c>
      <c r="C314" s="6">
        <v>4818</v>
      </c>
      <c r="D314" s="6">
        <v>0.51249999999999996</v>
      </c>
      <c r="E314" s="8">
        <v>43101</v>
      </c>
      <c r="F314">
        <f t="shared" si="4"/>
        <v>2018</v>
      </c>
    </row>
    <row r="315" spans="1:6" x14ac:dyDescent="0.25">
      <c r="A315" s="67" t="s">
        <v>1</v>
      </c>
      <c r="B315" s="67">
        <v>183754</v>
      </c>
      <c r="C315" s="6">
        <v>9986.4</v>
      </c>
      <c r="D315" s="6">
        <v>2.2999999999999998</v>
      </c>
      <c r="E315" s="8">
        <v>43017</v>
      </c>
      <c r="F315">
        <f t="shared" si="4"/>
        <v>2017</v>
      </c>
    </row>
    <row r="316" spans="1:6" x14ac:dyDescent="0.25">
      <c r="A316" s="67" t="s">
        <v>1</v>
      </c>
      <c r="B316" s="67">
        <v>179614</v>
      </c>
      <c r="C316" s="6">
        <v>305.05799999999999</v>
      </c>
      <c r="D316" s="6">
        <v>7.8E-2</v>
      </c>
      <c r="E316" s="8">
        <v>43070</v>
      </c>
      <c r="F316">
        <f t="shared" si="4"/>
        <v>2017</v>
      </c>
    </row>
    <row r="317" spans="1:6" x14ac:dyDescent="0.25">
      <c r="A317" s="67" t="s">
        <v>1</v>
      </c>
      <c r="B317" s="67">
        <v>179614</v>
      </c>
      <c r="C317" s="6">
        <v>16419.743999999999</v>
      </c>
      <c r="D317" s="6">
        <v>1.8744000000000001</v>
      </c>
      <c r="E317" s="8">
        <v>43070</v>
      </c>
      <c r="F317">
        <f t="shared" si="4"/>
        <v>2017</v>
      </c>
    </row>
    <row r="318" spans="1:6" x14ac:dyDescent="0.25">
      <c r="A318" s="67" t="s">
        <v>1</v>
      </c>
      <c r="B318" s="67">
        <v>179614</v>
      </c>
      <c r="C318" s="6">
        <v>21591.8</v>
      </c>
      <c r="D318" s="6">
        <v>4.7</v>
      </c>
      <c r="E318" s="8">
        <v>43070</v>
      </c>
      <c r="F318">
        <f t="shared" si="4"/>
        <v>2017</v>
      </c>
    </row>
    <row r="319" spans="1:6" x14ac:dyDescent="0.25">
      <c r="A319" s="67" t="s">
        <v>1</v>
      </c>
      <c r="B319" s="67">
        <v>176335</v>
      </c>
      <c r="C319" s="6">
        <v>175199.28</v>
      </c>
      <c r="D319" s="6">
        <v>0</v>
      </c>
      <c r="E319" s="8">
        <v>42915</v>
      </c>
      <c r="F319">
        <f t="shared" si="4"/>
        <v>2017</v>
      </c>
    </row>
    <row r="320" spans="1:6" x14ac:dyDescent="0.25">
      <c r="A320" s="67" t="s">
        <v>1</v>
      </c>
      <c r="B320" s="67">
        <v>185060</v>
      </c>
      <c r="C320" s="6">
        <v>82.9</v>
      </c>
      <c r="D320" s="6">
        <v>2.12E-2</v>
      </c>
      <c r="E320" s="8">
        <v>43049</v>
      </c>
      <c r="F320">
        <f t="shared" si="4"/>
        <v>2017</v>
      </c>
    </row>
    <row r="321" spans="1:6" x14ac:dyDescent="0.25">
      <c r="A321" s="67" t="s">
        <v>1</v>
      </c>
      <c r="B321" s="67">
        <v>185060</v>
      </c>
      <c r="C321" s="6">
        <v>416.78</v>
      </c>
      <c r="D321" s="6">
        <v>0.1066</v>
      </c>
      <c r="E321" s="8">
        <v>43049</v>
      </c>
      <c r="F321">
        <f t="shared" si="4"/>
        <v>2017</v>
      </c>
    </row>
    <row r="322" spans="1:6" x14ac:dyDescent="0.25">
      <c r="A322" s="67" t="s">
        <v>1</v>
      </c>
      <c r="B322" s="67">
        <v>185062</v>
      </c>
      <c r="C322" s="6">
        <v>840</v>
      </c>
      <c r="D322" s="6">
        <v>0</v>
      </c>
      <c r="E322" s="8">
        <v>43049</v>
      </c>
      <c r="F322">
        <f t="shared" si="4"/>
        <v>2017</v>
      </c>
    </row>
    <row r="323" spans="1:6" x14ac:dyDescent="0.25">
      <c r="A323" s="67" t="s">
        <v>1</v>
      </c>
      <c r="B323" s="67">
        <v>185036</v>
      </c>
      <c r="C323" s="6">
        <v>172580</v>
      </c>
      <c r="D323" s="6">
        <v>19.701000000000001</v>
      </c>
      <c r="E323" s="8">
        <v>43084</v>
      </c>
      <c r="F323">
        <f t="shared" ref="F323:F386" si="5">YEAR(E323)</f>
        <v>2017</v>
      </c>
    </row>
    <row r="324" spans="1:6" x14ac:dyDescent="0.25">
      <c r="A324" s="67" t="s">
        <v>1</v>
      </c>
      <c r="B324" s="67">
        <v>169382</v>
      </c>
      <c r="C324" s="6">
        <v>78434</v>
      </c>
      <c r="D324" s="6">
        <v>9.18</v>
      </c>
      <c r="E324" s="8">
        <v>42759</v>
      </c>
      <c r="F324">
        <f t="shared" si="5"/>
        <v>2017</v>
      </c>
    </row>
    <row r="325" spans="1:6" x14ac:dyDescent="0.25">
      <c r="A325" s="67" t="s">
        <v>1</v>
      </c>
      <c r="B325" s="67">
        <v>180244</v>
      </c>
      <c r="C325" s="6">
        <v>1911</v>
      </c>
      <c r="D325" s="6">
        <v>0</v>
      </c>
      <c r="E325" s="8">
        <v>43081</v>
      </c>
      <c r="F325">
        <f t="shared" si="5"/>
        <v>2017</v>
      </c>
    </row>
    <row r="326" spans="1:6" x14ac:dyDescent="0.25">
      <c r="A326" s="67" t="s">
        <v>1</v>
      </c>
      <c r="B326" s="67">
        <v>180244</v>
      </c>
      <c r="C326" s="6">
        <v>392</v>
      </c>
      <c r="D326" s="6">
        <v>8.8999999999999996E-2</v>
      </c>
      <c r="E326" s="8">
        <v>43081</v>
      </c>
      <c r="F326">
        <f t="shared" si="5"/>
        <v>2017</v>
      </c>
    </row>
    <row r="327" spans="1:6" x14ac:dyDescent="0.25">
      <c r="A327" s="67" t="s">
        <v>1</v>
      </c>
      <c r="B327" s="67">
        <v>180244</v>
      </c>
      <c r="C327" s="6">
        <v>21287</v>
      </c>
      <c r="D327" s="6">
        <v>2.4300000000000002</v>
      </c>
      <c r="E327" s="8">
        <v>43081</v>
      </c>
      <c r="F327">
        <f t="shared" si="5"/>
        <v>2017</v>
      </c>
    </row>
    <row r="328" spans="1:6" x14ac:dyDescent="0.25">
      <c r="A328" s="67" t="s">
        <v>1</v>
      </c>
      <c r="B328" s="67">
        <v>179611</v>
      </c>
      <c r="C328" s="6">
        <v>840</v>
      </c>
      <c r="D328" s="6">
        <v>0</v>
      </c>
      <c r="E328" s="8">
        <v>43028</v>
      </c>
      <c r="F328">
        <f t="shared" si="5"/>
        <v>2017</v>
      </c>
    </row>
    <row r="329" spans="1:6" x14ac:dyDescent="0.25">
      <c r="A329" s="67" t="s">
        <v>1</v>
      </c>
      <c r="B329" s="67">
        <v>179611</v>
      </c>
      <c r="C329" s="6">
        <v>1365</v>
      </c>
      <c r="D329" s="6">
        <v>0</v>
      </c>
      <c r="E329" s="8">
        <v>43028</v>
      </c>
      <c r="F329">
        <f t="shared" si="5"/>
        <v>2017</v>
      </c>
    </row>
    <row r="330" spans="1:6" x14ac:dyDescent="0.25">
      <c r="A330" s="67" t="s">
        <v>1</v>
      </c>
      <c r="B330" s="67">
        <v>179611</v>
      </c>
      <c r="C330" s="6">
        <v>11676</v>
      </c>
      <c r="D330" s="6">
        <v>0</v>
      </c>
      <c r="E330" s="8">
        <v>43028</v>
      </c>
      <c r="F330">
        <f t="shared" si="5"/>
        <v>2017</v>
      </c>
    </row>
    <row r="331" spans="1:6" x14ac:dyDescent="0.25">
      <c r="A331" s="67" t="s">
        <v>1</v>
      </c>
      <c r="B331" s="67">
        <v>179612</v>
      </c>
      <c r="C331" s="6">
        <v>762.64499999999998</v>
      </c>
      <c r="D331" s="6">
        <v>0.19500000000000001</v>
      </c>
      <c r="E331" s="8">
        <v>43028</v>
      </c>
      <c r="F331">
        <f t="shared" si="5"/>
        <v>2017</v>
      </c>
    </row>
    <row r="332" spans="1:6" x14ac:dyDescent="0.25">
      <c r="A332" s="67" t="s">
        <v>1</v>
      </c>
      <c r="B332" s="67">
        <v>179612</v>
      </c>
      <c r="C332" s="6">
        <v>12439.2</v>
      </c>
      <c r="D332" s="6">
        <v>1.42</v>
      </c>
      <c r="E332" s="8">
        <v>43028</v>
      </c>
      <c r="F332">
        <f t="shared" si="5"/>
        <v>2017</v>
      </c>
    </row>
    <row r="333" spans="1:6" x14ac:dyDescent="0.25">
      <c r="A333" s="67" t="s">
        <v>1</v>
      </c>
      <c r="B333" s="67">
        <v>179612</v>
      </c>
      <c r="C333" s="6">
        <v>34914.400000000001</v>
      </c>
      <c r="D333" s="6">
        <v>7.6</v>
      </c>
      <c r="E333" s="8">
        <v>43028</v>
      </c>
      <c r="F333">
        <f t="shared" si="5"/>
        <v>2017</v>
      </c>
    </row>
    <row r="334" spans="1:6" x14ac:dyDescent="0.25">
      <c r="A334" s="67" t="s">
        <v>1</v>
      </c>
      <c r="B334" s="67">
        <v>183153</v>
      </c>
      <c r="C334" s="6">
        <v>12069</v>
      </c>
      <c r="D334" s="6">
        <v>0</v>
      </c>
      <c r="E334" s="8">
        <v>43021</v>
      </c>
      <c r="F334">
        <f t="shared" si="5"/>
        <v>2017</v>
      </c>
    </row>
    <row r="335" spans="1:6" x14ac:dyDescent="0.25">
      <c r="A335" s="67" t="s">
        <v>1</v>
      </c>
      <c r="B335" s="67">
        <v>185063</v>
      </c>
      <c r="C335" s="6">
        <v>840</v>
      </c>
      <c r="D335" s="6">
        <v>0</v>
      </c>
      <c r="E335" s="8">
        <v>43049</v>
      </c>
      <c r="F335">
        <f t="shared" si="5"/>
        <v>2017</v>
      </c>
    </row>
    <row r="336" spans="1:6" x14ac:dyDescent="0.25">
      <c r="A336" s="67" t="s">
        <v>1</v>
      </c>
      <c r="B336" s="67">
        <v>185064</v>
      </c>
      <c r="C336" s="6">
        <v>82.9</v>
      </c>
      <c r="D336" s="6">
        <v>2.12E-2</v>
      </c>
      <c r="E336" s="8">
        <v>43049</v>
      </c>
      <c r="F336">
        <f t="shared" si="5"/>
        <v>2017</v>
      </c>
    </row>
    <row r="337" spans="1:6" x14ac:dyDescent="0.25">
      <c r="A337" s="67" t="s">
        <v>1</v>
      </c>
      <c r="B337" s="67">
        <v>185064</v>
      </c>
      <c r="C337" s="6">
        <v>416.78</v>
      </c>
      <c r="D337" s="6">
        <v>0.1066</v>
      </c>
      <c r="E337" s="8">
        <v>43049</v>
      </c>
      <c r="F337">
        <f t="shared" si="5"/>
        <v>2017</v>
      </c>
    </row>
    <row r="338" spans="1:6" x14ac:dyDescent="0.25">
      <c r="A338" s="67" t="s">
        <v>1</v>
      </c>
      <c r="B338" s="67">
        <v>183449</v>
      </c>
      <c r="C338" s="6">
        <v>1753</v>
      </c>
      <c r="D338" s="6">
        <v>0</v>
      </c>
      <c r="E338" s="8">
        <v>43026</v>
      </c>
      <c r="F338">
        <f t="shared" si="5"/>
        <v>2017</v>
      </c>
    </row>
    <row r="339" spans="1:6" x14ac:dyDescent="0.25">
      <c r="A339" s="67" t="s">
        <v>1</v>
      </c>
      <c r="B339" s="67">
        <v>183449</v>
      </c>
      <c r="C339" s="6">
        <v>5040</v>
      </c>
      <c r="D339" s="6">
        <v>0</v>
      </c>
      <c r="E339" s="8">
        <v>43026</v>
      </c>
      <c r="F339">
        <f t="shared" si="5"/>
        <v>2017</v>
      </c>
    </row>
    <row r="340" spans="1:6" x14ac:dyDescent="0.25">
      <c r="A340" s="67" t="s">
        <v>1</v>
      </c>
      <c r="B340" s="67">
        <v>183449</v>
      </c>
      <c r="C340" s="6">
        <v>9340.7999999999993</v>
      </c>
      <c r="D340" s="6">
        <v>0</v>
      </c>
      <c r="E340" s="8">
        <v>43026</v>
      </c>
      <c r="F340">
        <f t="shared" si="5"/>
        <v>2017</v>
      </c>
    </row>
    <row r="341" spans="1:6" x14ac:dyDescent="0.25">
      <c r="A341" s="67" t="s">
        <v>1</v>
      </c>
      <c r="B341" s="67">
        <v>145624</v>
      </c>
      <c r="C341" s="6">
        <v>0</v>
      </c>
      <c r="D341" s="6">
        <v>0</v>
      </c>
      <c r="E341" s="8">
        <v>42775</v>
      </c>
      <c r="F341">
        <f t="shared" si="5"/>
        <v>2017</v>
      </c>
    </row>
    <row r="342" spans="1:6" x14ac:dyDescent="0.25">
      <c r="A342" s="67" t="s">
        <v>1</v>
      </c>
      <c r="B342" s="67">
        <v>145624</v>
      </c>
      <c r="C342" s="6">
        <v>3287.1167999999998</v>
      </c>
      <c r="D342" s="6">
        <v>1.2672000000000001</v>
      </c>
      <c r="E342" s="8">
        <v>42775</v>
      </c>
      <c r="F342">
        <f t="shared" si="5"/>
        <v>2017</v>
      </c>
    </row>
    <row r="343" spans="1:6" x14ac:dyDescent="0.25">
      <c r="A343" s="67" t="s">
        <v>1</v>
      </c>
      <c r="B343" s="67">
        <v>145624</v>
      </c>
      <c r="C343" s="6">
        <v>0</v>
      </c>
      <c r="D343" s="6">
        <v>0</v>
      </c>
      <c r="E343" s="8">
        <v>42775</v>
      </c>
      <c r="F343">
        <f t="shared" si="5"/>
        <v>2017</v>
      </c>
    </row>
    <row r="344" spans="1:6" x14ac:dyDescent="0.25">
      <c r="A344" s="67" t="s">
        <v>1</v>
      </c>
      <c r="B344" s="67">
        <v>145624</v>
      </c>
      <c r="C344" s="6">
        <v>0</v>
      </c>
      <c r="D344" s="6">
        <v>0</v>
      </c>
      <c r="E344" s="8">
        <v>42775</v>
      </c>
      <c r="F344">
        <f t="shared" si="5"/>
        <v>2017</v>
      </c>
    </row>
    <row r="345" spans="1:6" x14ac:dyDescent="0.25">
      <c r="A345" s="67" t="s">
        <v>1</v>
      </c>
      <c r="B345" s="67">
        <v>145624</v>
      </c>
      <c r="C345" s="6">
        <v>91985</v>
      </c>
      <c r="D345" s="6">
        <v>32.700000000000003</v>
      </c>
      <c r="E345" s="8">
        <v>42775</v>
      </c>
      <c r="F345">
        <f t="shared" si="5"/>
        <v>2017</v>
      </c>
    </row>
    <row r="346" spans="1:6" x14ac:dyDescent="0.25">
      <c r="A346" s="67" t="s">
        <v>1</v>
      </c>
      <c r="B346" s="67">
        <v>145624</v>
      </c>
      <c r="C346" s="6">
        <v>1167.5999999999999</v>
      </c>
      <c r="D346" s="6">
        <v>0</v>
      </c>
      <c r="E346" s="8">
        <v>42775</v>
      </c>
      <c r="F346">
        <f t="shared" si="5"/>
        <v>2017</v>
      </c>
    </row>
    <row r="347" spans="1:6" x14ac:dyDescent="0.25">
      <c r="A347" s="67" t="s">
        <v>1</v>
      </c>
      <c r="B347" s="67">
        <v>145624</v>
      </c>
      <c r="C347" s="6">
        <v>1680</v>
      </c>
      <c r="D347" s="6">
        <v>0</v>
      </c>
      <c r="E347" s="8">
        <v>42775</v>
      </c>
      <c r="F347">
        <f t="shared" si="5"/>
        <v>2017</v>
      </c>
    </row>
    <row r="348" spans="1:6" x14ac:dyDescent="0.25">
      <c r="A348" s="67" t="s">
        <v>1</v>
      </c>
      <c r="B348" s="67">
        <v>145624</v>
      </c>
      <c r="C348" s="6">
        <v>3549</v>
      </c>
      <c r="D348" s="6">
        <v>0</v>
      </c>
      <c r="E348" s="8">
        <v>42775</v>
      </c>
      <c r="F348">
        <f t="shared" si="5"/>
        <v>2017</v>
      </c>
    </row>
    <row r="349" spans="1:6" x14ac:dyDescent="0.25">
      <c r="A349" s="67" t="s">
        <v>1</v>
      </c>
      <c r="B349" s="67">
        <v>145624</v>
      </c>
      <c r="C349" s="6">
        <v>21924</v>
      </c>
      <c r="D349" s="6">
        <v>0</v>
      </c>
      <c r="E349" s="8">
        <v>42775</v>
      </c>
      <c r="F349">
        <f t="shared" si="5"/>
        <v>2017</v>
      </c>
    </row>
    <row r="350" spans="1:6" x14ac:dyDescent="0.25">
      <c r="A350" s="67" t="s">
        <v>1</v>
      </c>
      <c r="B350" s="67">
        <v>145624</v>
      </c>
      <c r="C350" s="6">
        <v>13561.487999999999</v>
      </c>
      <c r="D350" s="6">
        <v>0</v>
      </c>
      <c r="E350" s="8">
        <v>43097</v>
      </c>
      <c r="F350">
        <f t="shared" si="5"/>
        <v>2017</v>
      </c>
    </row>
    <row r="351" spans="1:6" x14ac:dyDescent="0.25">
      <c r="A351" s="67" t="s">
        <v>1</v>
      </c>
      <c r="B351" s="67">
        <v>145624</v>
      </c>
      <c r="C351" s="6">
        <v>17640.96</v>
      </c>
      <c r="D351" s="6">
        <v>0</v>
      </c>
      <c r="E351" s="8">
        <v>43097</v>
      </c>
      <c r="F351">
        <f t="shared" si="5"/>
        <v>2017</v>
      </c>
    </row>
    <row r="352" spans="1:6" x14ac:dyDescent="0.25">
      <c r="A352" s="67" t="s">
        <v>1</v>
      </c>
      <c r="B352" s="67">
        <v>145624</v>
      </c>
      <c r="C352" s="6">
        <v>938.64</v>
      </c>
      <c r="D352" s="6">
        <v>0.24</v>
      </c>
      <c r="E352" s="8">
        <v>43097</v>
      </c>
      <c r="F352">
        <f t="shared" si="5"/>
        <v>2017</v>
      </c>
    </row>
    <row r="353" spans="1:6" x14ac:dyDescent="0.25">
      <c r="A353" s="67" t="s">
        <v>1</v>
      </c>
      <c r="B353" s="67">
        <v>145624</v>
      </c>
      <c r="C353" s="6">
        <v>1626.24</v>
      </c>
      <c r="D353" s="6">
        <v>0.4158</v>
      </c>
      <c r="E353" s="8">
        <v>43097</v>
      </c>
      <c r="F353">
        <f t="shared" si="5"/>
        <v>2017</v>
      </c>
    </row>
    <row r="354" spans="1:6" x14ac:dyDescent="0.25">
      <c r="A354" s="67" t="s">
        <v>1</v>
      </c>
      <c r="B354" s="67">
        <v>145624</v>
      </c>
      <c r="C354" s="6">
        <v>6863.8050000000003</v>
      </c>
      <c r="D354" s="6">
        <v>1.7549999999999999</v>
      </c>
      <c r="E354" s="8">
        <v>43097</v>
      </c>
      <c r="F354">
        <f t="shared" si="5"/>
        <v>2017</v>
      </c>
    </row>
    <row r="355" spans="1:6" x14ac:dyDescent="0.25">
      <c r="A355" s="67" t="s">
        <v>1</v>
      </c>
      <c r="B355" s="67">
        <v>145624</v>
      </c>
      <c r="C355" s="6">
        <v>8506.4249999999993</v>
      </c>
      <c r="D355" s="6">
        <v>2.1749999999999998</v>
      </c>
      <c r="E355" s="8">
        <v>43097</v>
      </c>
      <c r="F355">
        <f t="shared" si="5"/>
        <v>2017</v>
      </c>
    </row>
    <row r="356" spans="1:6" x14ac:dyDescent="0.25">
      <c r="A356" s="67" t="s">
        <v>1</v>
      </c>
      <c r="B356" s="67">
        <v>145624</v>
      </c>
      <c r="C356" s="6">
        <v>19653.936000000002</v>
      </c>
      <c r="D356" s="6">
        <v>2.2435999999999998</v>
      </c>
      <c r="E356" s="8">
        <v>43097</v>
      </c>
      <c r="F356">
        <f t="shared" si="5"/>
        <v>2017</v>
      </c>
    </row>
    <row r="357" spans="1:6" x14ac:dyDescent="0.25">
      <c r="A357" s="67" t="s">
        <v>1</v>
      </c>
      <c r="B357" s="67">
        <v>145624</v>
      </c>
      <c r="C357" s="6">
        <v>443209</v>
      </c>
      <c r="D357" s="6">
        <v>158.19999999999999</v>
      </c>
      <c r="E357" s="8">
        <v>43097</v>
      </c>
      <c r="F357">
        <f t="shared" si="5"/>
        <v>2017</v>
      </c>
    </row>
    <row r="358" spans="1:6" x14ac:dyDescent="0.25">
      <c r="A358" s="67" t="s">
        <v>1</v>
      </c>
      <c r="B358" s="67">
        <v>162798</v>
      </c>
      <c r="C358" s="6">
        <v>9389</v>
      </c>
      <c r="D358" s="6">
        <v>3.7</v>
      </c>
      <c r="E358" s="8">
        <v>42631</v>
      </c>
      <c r="F358">
        <f t="shared" si="5"/>
        <v>2016</v>
      </c>
    </row>
    <row r="359" spans="1:6" x14ac:dyDescent="0.25">
      <c r="A359" s="67" t="s">
        <v>1</v>
      </c>
      <c r="B359" s="67">
        <v>162798</v>
      </c>
      <c r="C359" s="6">
        <v>5151</v>
      </c>
      <c r="D359" s="6">
        <v>0</v>
      </c>
      <c r="E359" s="8">
        <v>42681</v>
      </c>
      <c r="F359">
        <f t="shared" si="5"/>
        <v>2016</v>
      </c>
    </row>
    <row r="360" spans="1:6" x14ac:dyDescent="0.25">
      <c r="A360" s="67" t="s">
        <v>1</v>
      </c>
      <c r="B360" s="67">
        <v>162798</v>
      </c>
      <c r="C360" s="6">
        <v>3162</v>
      </c>
      <c r="D360" s="6">
        <v>1</v>
      </c>
      <c r="E360" s="8">
        <v>42681</v>
      </c>
      <c r="F360">
        <f t="shared" si="5"/>
        <v>2016</v>
      </c>
    </row>
    <row r="361" spans="1:6" x14ac:dyDescent="0.25">
      <c r="A361" s="67" t="s">
        <v>1</v>
      </c>
      <c r="B361" s="67">
        <v>162798</v>
      </c>
      <c r="C361" s="6">
        <v>718</v>
      </c>
      <c r="D361" s="6">
        <v>0</v>
      </c>
      <c r="E361" s="8">
        <v>42724</v>
      </c>
      <c r="F361">
        <f t="shared" si="5"/>
        <v>2016</v>
      </c>
    </row>
    <row r="362" spans="1:6" x14ac:dyDescent="0.25">
      <c r="A362" s="67" t="s">
        <v>1</v>
      </c>
      <c r="B362" s="67">
        <v>162798</v>
      </c>
      <c r="C362" s="6">
        <v>6192</v>
      </c>
      <c r="D362" s="6">
        <v>2.4</v>
      </c>
      <c r="E362" s="8">
        <v>42724</v>
      </c>
      <c r="F362">
        <f t="shared" si="5"/>
        <v>2016</v>
      </c>
    </row>
    <row r="363" spans="1:6" x14ac:dyDescent="0.25">
      <c r="A363" s="67" t="s">
        <v>1</v>
      </c>
      <c r="B363" s="67">
        <v>162798</v>
      </c>
      <c r="C363" s="6">
        <v>8825</v>
      </c>
      <c r="D363" s="6">
        <v>3</v>
      </c>
      <c r="E363" s="8">
        <v>42664</v>
      </c>
      <c r="F363">
        <f t="shared" si="5"/>
        <v>2016</v>
      </c>
    </row>
    <row r="364" spans="1:6" x14ac:dyDescent="0.25">
      <c r="A364" s="67" t="s">
        <v>1</v>
      </c>
      <c r="B364" s="67">
        <v>162798</v>
      </c>
      <c r="C364" s="6">
        <v>8150</v>
      </c>
      <c r="D364" s="6">
        <v>2.7</v>
      </c>
      <c r="E364" s="8">
        <v>42665</v>
      </c>
      <c r="F364">
        <f t="shared" si="5"/>
        <v>2016</v>
      </c>
    </row>
    <row r="365" spans="1:6" x14ac:dyDescent="0.25">
      <c r="A365" s="67" t="s">
        <v>1</v>
      </c>
      <c r="B365" s="67">
        <v>162798</v>
      </c>
      <c r="C365" s="6">
        <v>276</v>
      </c>
      <c r="D365" s="6">
        <v>0</v>
      </c>
      <c r="E365" s="8">
        <v>42599</v>
      </c>
      <c r="F365">
        <f t="shared" si="5"/>
        <v>2016</v>
      </c>
    </row>
    <row r="366" spans="1:6" x14ac:dyDescent="0.25">
      <c r="A366" s="67" t="s">
        <v>1</v>
      </c>
      <c r="B366" s="67">
        <v>162798</v>
      </c>
      <c r="C366" s="6">
        <v>6503</v>
      </c>
      <c r="D366" s="6">
        <v>2.1</v>
      </c>
      <c r="E366" s="8">
        <v>42599</v>
      </c>
      <c r="F366">
        <f t="shared" si="5"/>
        <v>2016</v>
      </c>
    </row>
    <row r="367" spans="1:6" x14ac:dyDescent="0.25">
      <c r="A367" s="67" t="s">
        <v>1</v>
      </c>
      <c r="B367" s="67">
        <v>162798</v>
      </c>
      <c r="C367" s="6">
        <v>18653</v>
      </c>
      <c r="D367" s="6">
        <v>6.2</v>
      </c>
      <c r="E367" s="8">
        <v>42614</v>
      </c>
      <c r="F367">
        <f t="shared" si="5"/>
        <v>2016</v>
      </c>
    </row>
    <row r="368" spans="1:6" x14ac:dyDescent="0.25">
      <c r="A368" s="67" t="s">
        <v>1</v>
      </c>
      <c r="B368" s="67">
        <v>162798</v>
      </c>
      <c r="C368" s="6">
        <v>4749</v>
      </c>
      <c r="D368" s="6">
        <v>1.9</v>
      </c>
      <c r="E368" s="8">
        <v>42703</v>
      </c>
      <c r="F368">
        <f t="shared" si="5"/>
        <v>2016</v>
      </c>
    </row>
    <row r="369" spans="1:6" x14ac:dyDescent="0.25">
      <c r="A369" s="67" t="s">
        <v>1</v>
      </c>
      <c r="B369" s="67">
        <v>162798</v>
      </c>
      <c r="C369" s="6">
        <v>8988</v>
      </c>
      <c r="D369" s="6">
        <v>3</v>
      </c>
      <c r="E369" s="8">
        <v>42725</v>
      </c>
      <c r="F369">
        <f t="shared" si="5"/>
        <v>2016</v>
      </c>
    </row>
    <row r="370" spans="1:6" x14ac:dyDescent="0.25">
      <c r="A370" s="67" t="s">
        <v>1</v>
      </c>
      <c r="B370" s="67">
        <v>162798</v>
      </c>
      <c r="C370" s="6">
        <v>889</v>
      </c>
      <c r="D370" s="6">
        <v>0</v>
      </c>
      <c r="E370" s="8">
        <v>42803</v>
      </c>
      <c r="F370">
        <f t="shared" si="5"/>
        <v>2017</v>
      </c>
    </row>
    <row r="371" spans="1:6" x14ac:dyDescent="0.25">
      <c r="A371" s="67" t="s">
        <v>1</v>
      </c>
      <c r="B371" s="67">
        <v>162798</v>
      </c>
      <c r="C371" s="6">
        <v>4824</v>
      </c>
      <c r="D371" s="6">
        <v>1.8</v>
      </c>
      <c r="E371" s="8">
        <v>42803</v>
      </c>
      <c r="F371">
        <f t="shared" si="5"/>
        <v>2017</v>
      </c>
    </row>
    <row r="372" spans="1:6" x14ac:dyDescent="0.25">
      <c r="A372" s="67" t="s">
        <v>1</v>
      </c>
      <c r="B372" s="67">
        <v>162798</v>
      </c>
      <c r="C372" s="6">
        <v>6728</v>
      </c>
      <c r="D372" s="6">
        <v>0</v>
      </c>
      <c r="E372" s="8">
        <v>42698</v>
      </c>
      <c r="F372">
        <f t="shared" si="5"/>
        <v>2016</v>
      </c>
    </row>
    <row r="373" spans="1:6" x14ac:dyDescent="0.25">
      <c r="A373" s="67" t="s">
        <v>1</v>
      </c>
      <c r="B373" s="67">
        <v>162798</v>
      </c>
      <c r="C373" s="6">
        <v>11074</v>
      </c>
      <c r="D373" s="6">
        <v>3.7</v>
      </c>
      <c r="E373" s="8">
        <v>42698</v>
      </c>
      <c r="F373">
        <f t="shared" si="5"/>
        <v>2016</v>
      </c>
    </row>
    <row r="374" spans="1:6" x14ac:dyDescent="0.25">
      <c r="A374" s="67" t="s">
        <v>1</v>
      </c>
      <c r="B374" s="67">
        <v>162798</v>
      </c>
      <c r="C374" s="6">
        <v>2873</v>
      </c>
      <c r="D374" s="6">
        <v>0</v>
      </c>
      <c r="E374" s="8">
        <v>42701</v>
      </c>
      <c r="F374">
        <f t="shared" si="5"/>
        <v>2016</v>
      </c>
    </row>
    <row r="375" spans="1:6" x14ac:dyDescent="0.25">
      <c r="A375" s="67" t="s">
        <v>1</v>
      </c>
      <c r="B375" s="67">
        <v>162798</v>
      </c>
      <c r="C375" s="6">
        <v>7721</v>
      </c>
      <c r="D375" s="6">
        <v>3</v>
      </c>
      <c r="E375" s="8">
        <v>42701</v>
      </c>
      <c r="F375">
        <f t="shared" si="5"/>
        <v>2016</v>
      </c>
    </row>
    <row r="376" spans="1:6" x14ac:dyDescent="0.25">
      <c r="A376" s="67" t="s">
        <v>1</v>
      </c>
      <c r="B376" s="67">
        <v>162798</v>
      </c>
      <c r="C376" s="6">
        <v>12067</v>
      </c>
      <c r="D376" s="6">
        <v>3.7</v>
      </c>
      <c r="E376" s="8">
        <v>42649</v>
      </c>
      <c r="F376">
        <f t="shared" si="5"/>
        <v>2016</v>
      </c>
    </row>
    <row r="377" spans="1:6" x14ac:dyDescent="0.25">
      <c r="A377" s="67" t="s">
        <v>2</v>
      </c>
      <c r="B377" s="67" t="s">
        <v>1336</v>
      </c>
      <c r="C377" s="6"/>
      <c r="D377" s="6"/>
      <c r="E377" s="8">
        <v>42805</v>
      </c>
      <c r="F377">
        <f t="shared" si="5"/>
        <v>2017</v>
      </c>
    </row>
    <row r="378" spans="1:6" x14ac:dyDescent="0.25">
      <c r="A378" s="67" t="s">
        <v>2</v>
      </c>
      <c r="B378" s="67" t="s">
        <v>1337</v>
      </c>
      <c r="C378" s="6"/>
      <c r="D378" s="6"/>
      <c r="E378" s="8">
        <v>43089</v>
      </c>
      <c r="F378">
        <f t="shared" si="5"/>
        <v>2017</v>
      </c>
    </row>
    <row r="379" spans="1:6" x14ac:dyDescent="0.25">
      <c r="A379" s="67" t="s">
        <v>2</v>
      </c>
      <c r="B379" s="67" t="s">
        <v>1338</v>
      </c>
      <c r="C379" s="6"/>
      <c r="D379" s="6"/>
      <c r="E379" s="8">
        <v>43140</v>
      </c>
      <c r="F379">
        <f t="shared" si="5"/>
        <v>2018</v>
      </c>
    </row>
    <row r="380" spans="1:6" x14ac:dyDescent="0.25">
      <c r="A380" s="67" t="s">
        <v>2</v>
      </c>
      <c r="B380" s="67" t="s">
        <v>1339</v>
      </c>
      <c r="C380" s="6"/>
      <c r="D380" s="6"/>
      <c r="E380" s="8">
        <v>43168</v>
      </c>
      <c r="F380">
        <f t="shared" si="5"/>
        <v>2018</v>
      </c>
    </row>
    <row r="381" spans="1:6" x14ac:dyDescent="0.25">
      <c r="A381" s="67" t="s">
        <v>2</v>
      </c>
      <c r="B381" s="67" t="s">
        <v>1340</v>
      </c>
      <c r="C381" s="6"/>
      <c r="D381" s="6"/>
      <c r="E381" s="8">
        <v>43131</v>
      </c>
      <c r="F381">
        <f t="shared" si="5"/>
        <v>2018</v>
      </c>
    </row>
    <row r="382" spans="1:6" x14ac:dyDescent="0.25">
      <c r="A382" s="67" t="s">
        <v>2</v>
      </c>
      <c r="B382" s="67" t="s">
        <v>1341</v>
      </c>
      <c r="C382" s="6"/>
      <c r="D382" s="6"/>
      <c r="E382" s="8">
        <v>42811</v>
      </c>
      <c r="F382">
        <f t="shared" si="5"/>
        <v>2017</v>
      </c>
    </row>
    <row r="383" spans="1:6" x14ac:dyDescent="0.25">
      <c r="A383" s="67" t="s">
        <v>2</v>
      </c>
      <c r="B383" s="67" t="s">
        <v>1342</v>
      </c>
      <c r="C383" s="6"/>
      <c r="D383" s="6"/>
      <c r="E383" s="8">
        <v>43031</v>
      </c>
      <c r="F383">
        <f t="shared" si="5"/>
        <v>2017</v>
      </c>
    </row>
    <row r="384" spans="1:6" x14ac:dyDescent="0.25">
      <c r="A384" s="67" t="s">
        <v>2</v>
      </c>
      <c r="B384" s="67" t="s">
        <v>1343</v>
      </c>
      <c r="C384" s="6"/>
      <c r="D384" s="6"/>
      <c r="E384" s="8">
        <v>43031</v>
      </c>
      <c r="F384">
        <f t="shared" si="5"/>
        <v>2017</v>
      </c>
    </row>
    <row r="385" spans="1:6" x14ac:dyDescent="0.25">
      <c r="A385" s="67" t="s">
        <v>2</v>
      </c>
      <c r="B385" s="67" t="s">
        <v>1344</v>
      </c>
      <c r="C385" s="6"/>
      <c r="D385" s="6"/>
      <c r="E385" s="8">
        <v>43031</v>
      </c>
      <c r="F385">
        <f t="shared" si="5"/>
        <v>2017</v>
      </c>
    </row>
    <row r="386" spans="1:6" x14ac:dyDescent="0.25">
      <c r="A386" s="67" t="s">
        <v>2</v>
      </c>
      <c r="B386" s="67" t="s">
        <v>1345</v>
      </c>
      <c r="C386" s="6"/>
      <c r="D386" s="6"/>
      <c r="E386" s="8">
        <v>43084</v>
      </c>
      <c r="F386">
        <f t="shared" si="5"/>
        <v>2017</v>
      </c>
    </row>
    <row r="387" spans="1:6" x14ac:dyDescent="0.25">
      <c r="A387" s="67" t="s">
        <v>2</v>
      </c>
      <c r="B387" s="67" t="s">
        <v>1346</v>
      </c>
      <c r="C387" s="6"/>
      <c r="D387" s="6"/>
      <c r="E387" s="8">
        <v>43149</v>
      </c>
      <c r="F387">
        <f t="shared" ref="F387:F450" si="6">YEAR(E387)</f>
        <v>2018</v>
      </c>
    </row>
    <row r="388" spans="1:6" x14ac:dyDescent="0.25">
      <c r="A388" s="67" t="s">
        <v>155</v>
      </c>
      <c r="B388" s="67" t="s">
        <v>1347</v>
      </c>
      <c r="C388" s="6">
        <v>0</v>
      </c>
      <c r="D388" s="6">
        <v>0</v>
      </c>
      <c r="E388" s="8">
        <v>43049</v>
      </c>
      <c r="F388">
        <f t="shared" si="6"/>
        <v>2017</v>
      </c>
    </row>
    <row r="389" spans="1:6" x14ac:dyDescent="0.25">
      <c r="A389" s="67" t="s">
        <v>3</v>
      </c>
      <c r="B389" s="67" t="s">
        <v>1348</v>
      </c>
      <c r="C389" s="6">
        <v>0</v>
      </c>
      <c r="D389" s="6">
        <v>0</v>
      </c>
      <c r="E389" s="8">
        <v>43466</v>
      </c>
      <c r="F389">
        <f t="shared" si="6"/>
        <v>2019</v>
      </c>
    </row>
    <row r="390" spans="1:6" x14ac:dyDescent="0.25">
      <c r="A390" s="67" t="s">
        <v>8</v>
      </c>
      <c r="B390" s="67" t="s">
        <v>1349</v>
      </c>
      <c r="C390" s="6">
        <v>39010</v>
      </c>
      <c r="D390" s="6">
        <v>0</v>
      </c>
      <c r="E390" s="8">
        <v>43161</v>
      </c>
      <c r="F390">
        <f t="shared" si="6"/>
        <v>2018</v>
      </c>
    </row>
    <row r="391" spans="1:6" x14ac:dyDescent="0.25">
      <c r="A391" s="67" t="s">
        <v>8</v>
      </c>
      <c r="B391" s="67" t="s">
        <v>1350</v>
      </c>
      <c r="C391" s="6">
        <v>38544</v>
      </c>
      <c r="D391" s="6">
        <v>4.4000000000000004</v>
      </c>
      <c r="E391" s="8">
        <v>43151</v>
      </c>
      <c r="F391">
        <f t="shared" si="6"/>
        <v>2018</v>
      </c>
    </row>
    <row r="392" spans="1:6" x14ac:dyDescent="0.25">
      <c r="A392" s="67" t="s">
        <v>8</v>
      </c>
      <c r="B392" s="67" t="s">
        <v>1351</v>
      </c>
      <c r="C392" s="6">
        <v>33437</v>
      </c>
      <c r="D392" s="6">
        <v>0</v>
      </c>
      <c r="E392" s="8">
        <v>43145</v>
      </c>
      <c r="F392">
        <f t="shared" si="6"/>
        <v>2018</v>
      </c>
    </row>
    <row r="393" spans="1:6" x14ac:dyDescent="0.25">
      <c r="A393" s="67" t="s">
        <v>8</v>
      </c>
      <c r="B393" s="67" t="s">
        <v>1352</v>
      </c>
      <c r="C393" s="6">
        <v>8050</v>
      </c>
      <c r="D393" s="6">
        <v>0</v>
      </c>
      <c r="E393" s="8">
        <v>43145</v>
      </c>
      <c r="F393">
        <f t="shared" si="6"/>
        <v>2018</v>
      </c>
    </row>
    <row r="394" spans="1:6" x14ac:dyDescent="0.25">
      <c r="A394" s="67" t="s">
        <v>8</v>
      </c>
      <c r="B394" s="67" t="s">
        <v>1353</v>
      </c>
      <c r="C394" s="6">
        <v>21053</v>
      </c>
      <c r="D394" s="6">
        <v>0</v>
      </c>
      <c r="E394" s="8">
        <v>43145</v>
      </c>
      <c r="F394">
        <f t="shared" si="6"/>
        <v>2018</v>
      </c>
    </row>
    <row r="395" spans="1:6" x14ac:dyDescent="0.25">
      <c r="A395" s="67" t="s">
        <v>8</v>
      </c>
      <c r="B395" s="67" t="s">
        <v>1354</v>
      </c>
      <c r="C395" s="6">
        <v>54312</v>
      </c>
      <c r="D395" s="6">
        <v>6.2</v>
      </c>
      <c r="E395" s="8">
        <v>43154</v>
      </c>
      <c r="F395">
        <f t="shared" si="6"/>
        <v>2018</v>
      </c>
    </row>
    <row r="396" spans="1:6" x14ac:dyDescent="0.25">
      <c r="A396" s="67" t="s">
        <v>8</v>
      </c>
      <c r="B396" s="67" t="s">
        <v>1355</v>
      </c>
      <c r="C396" s="6">
        <v>44676</v>
      </c>
      <c r="D396" s="6">
        <v>5.0999999999999996</v>
      </c>
      <c r="E396" s="8">
        <v>43157</v>
      </c>
      <c r="F396">
        <f t="shared" si="6"/>
        <v>2018</v>
      </c>
    </row>
    <row r="397" spans="1:6" x14ac:dyDescent="0.25">
      <c r="A397" s="67" t="s">
        <v>8</v>
      </c>
      <c r="B397" s="67" t="s">
        <v>1356</v>
      </c>
      <c r="C397" s="6">
        <v>73584</v>
      </c>
      <c r="D397" s="6">
        <v>8.4</v>
      </c>
      <c r="E397" s="8">
        <v>43122</v>
      </c>
      <c r="F397">
        <f t="shared" si="6"/>
        <v>2018</v>
      </c>
    </row>
    <row r="398" spans="1:6" x14ac:dyDescent="0.25">
      <c r="A398" s="67" t="s">
        <v>8</v>
      </c>
      <c r="B398" s="67" t="s">
        <v>1357</v>
      </c>
      <c r="C398" s="6">
        <v>6192</v>
      </c>
      <c r="D398" s="6">
        <v>0</v>
      </c>
      <c r="E398" s="8">
        <v>43122</v>
      </c>
      <c r="F398">
        <f t="shared" si="6"/>
        <v>2018</v>
      </c>
    </row>
    <row r="399" spans="1:6" x14ac:dyDescent="0.25">
      <c r="A399" s="67" t="s">
        <v>8</v>
      </c>
      <c r="B399" s="67" t="s">
        <v>1358</v>
      </c>
      <c r="C399" s="6">
        <v>24768</v>
      </c>
      <c r="D399" s="6">
        <v>0</v>
      </c>
      <c r="E399" s="8">
        <v>43122</v>
      </c>
      <c r="F399">
        <f t="shared" si="6"/>
        <v>2018</v>
      </c>
    </row>
    <row r="400" spans="1:6" x14ac:dyDescent="0.25">
      <c r="A400" s="67" t="s">
        <v>8</v>
      </c>
      <c r="B400" s="67" t="s">
        <v>1359</v>
      </c>
      <c r="C400" s="6">
        <v>12384</v>
      </c>
      <c r="D400" s="6">
        <v>0</v>
      </c>
      <c r="E400" s="8">
        <v>43122</v>
      </c>
      <c r="F400">
        <f t="shared" si="6"/>
        <v>2018</v>
      </c>
    </row>
    <row r="401" spans="1:6" x14ac:dyDescent="0.25">
      <c r="A401" s="67" t="s">
        <v>8</v>
      </c>
      <c r="B401" s="67" t="s">
        <v>1360</v>
      </c>
      <c r="C401" s="6">
        <v>17338</v>
      </c>
      <c r="D401" s="6">
        <v>0</v>
      </c>
      <c r="E401" s="8">
        <v>43160</v>
      </c>
      <c r="F401">
        <f t="shared" si="6"/>
        <v>2018</v>
      </c>
    </row>
    <row r="402" spans="1:6" x14ac:dyDescent="0.25">
      <c r="A402" s="67" t="s">
        <v>8</v>
      </c>
      <c r="B402" s="67" t="s">
        <v>1361</v>
      </c>
      <c r="C402" s="6">
        <v>28032</v>
      </c>
      <c r="D402" s="6">
        <v>3.2</v>
      </c>
      <c r="E402" s="8">
        <v>43159</v>
      </c>
      <c r="F402">
        <f t="shared" si="6"/>
        <v>2018</v>
      </c>
    </row>
    <row r="403" spans="1:6" x14ac:dyDescent="0.25">
      <c r="A403" s="67" t="s">
        <v>8</v>
      </c>
      <c r="B403" s="67" t="s">
        <v>1362</v>
      </c>
      <c r="C403" s="6">
        <v>43142</v>
      </c>
      <c r="D403" s="6">
        <v>16.8</v>
      </c>
      <c r="E403" s="8">
        <v>43108</v>
      </c>
      <c r="F403">
        <f t="shared" si="6"/>
        <v>2018</v>
      </c>
    </row>
    <row r="404" spans="1:6" x14ac:dyDescent="0.25">
      <c r="A404" s="67" t="s">
        <v>8</v>
      </c>
      <c r="B404" s="67" t="s">
        <v>1363</v>
      </c>
      <c r="C404" s="6">
        <v>43913</v>
      </c>
      <c r="D404" s="6">
        <v>17.100000000000001</v>
      </c>
      <c r="E404" s="8">
        <v>43108</v>
      </c>
      <c r="F404">
        <f t="shared" si="6"/>
        <v>2018</v>
      </c>
    </row>
    <row r="405" spans="1:6" x14ac:dyDescent="0.25">
      <c r="A405" s="67" t="s">
        <v>8</v>
      </c>
      <c r="B405" s="67" t="s">
        <v>1364</v>
      </c>
      <c r="C405" s="6">
        <v>48180</v>
      </c>
      <c r="D405" s="6">
        <v>5.5</v>
      </c>
      <c r="E405" s="8">
        <v>43108</v>
      </c>
      <c r="F405">
        <f t="shared" si="6"/>
        <v>2018</v>
      </c>
    </row>
    <row r="406" spans="1:6" x14ac:dyDescent="0.25">
      <c r="A406" s="67" t="s">
        <v>1334</v>
      </c>
      <c r="B406" s="67" t="s">
        <v>1365</v>
      </c>
      <c r="C406" s="6">
        <v>5238.5200000000004</v>
      </c>
      <c r="D406" s="6">
        <v>1.855</v>
      </c>
      <c r="E406" s="8">
        <v>43182</v>
      </c>
      <c r="F406">
        <f t="shared" si="6"/>
        <v>2018</v>
      </c>
    </row>
    <row r="407" spans="1:6" x14ac:dyDescent="0.25">
      <c r="A407" s="67" t="s">
        <v>1334</v>
      </c>
      <c r="B407" s="67" t="s">
        <v>1365</v>
      </c>
      <c r="C407" s="6">
        <v>2360.864</v>
      </c>
      <c r="D407" s="6">
        <v>0.83599999999999997</v>
      </c>
      <c r="E407" s="8">
        <v>43182</v>
      </c>
      <c r="F407">
        <f t="shared" si="6"/>
        <v>2018</v>
      </c>
    </row>
    <row r="408" spans="1:6" x14ac:dyDescent="0.25">
      <c r="A408" s="67" t="s">
        <v>1334</v>
      </c>
      <c r="B408" s="67" t="s">
        <v>1365</v>
      </c>
      <c r="C408" s="6">
        <v>5159.4480000000003</v>
      </c>
      <c r="D408" s="6">
        <v>1.827</v>
      </c>
      <c r="E408" s="8">
        <v>43182</v>
      </c>
      <c r="F408">
        <f t="shared" si="6"/>
        <v>2018</v>
      </c>
    </row>
    <row r="409" spans="1:6" x14ac:dyDescent="0.25">
      <c r="A409" s="67" t="s">
        <v>1334</v>
      </c>
      <c r="B409" s="67" t="s">
        <v>1366</v>
      </c>
      <c r="C409" s="6">
        <v>8088.48</v>
      </c>
      <c r="D409" s="6">
        <v>1.968</v>
      </c>
      <c r="E409" s="8">
        <v>43171</v>
      </c>
      <c r="F409">
        <f t="shared" si="6"/>
        <v>2018</v>
      </c>
    </row>
    <row r="410" spans="1:6" x14ac:dyDescent="0.25">
      <c r="A410" s="67" t="s">
        <v>1334</v>
      </c>
      <c r="B410" s="67" t="s">
        <v>1366</v>
      </c>
      <c r="C410" s="6">
        <v>1011.06</v>
      </c>
      <c r="D410" s="6">
        <v>0.246</v>
      </c>
      <c r="E410" s="8">
        <v>43171</v>
      </c>
      <c r="F410">
        <f t="shared" si="6"/>
        <v>2018</v>
      </c>
    </row>
    <row r="411" spans="1:6" x14ac:dyDescent="0.25">
      <c r="A411" s="67" t="s">
        <v>1334</v>
      </c>
      <c r="B411" s="67" t="s">
        <v>1366</v>
      </c>
      <c r="C411" s="6">
        <v>0</v>
      </c>
      <c r="D411" s="6">
        <v>0</v>
      </c>
      <c r="E411" s="8">
        <v>43171</v>
      </c>
      <c r="F411">
        <f t="shared" si="6"/>
        <v>2018</v>
      </c>
    </row>
    <row r="412" spans="1:6" x14ac:dyDescent="0.25">
      <c r="A412" s="67" t="s">
        <v>1334</v>
      </c>
      <c r="B412" s="67" t="s">
        <v>1366</v>
      </c>
      <c r="C412" s="6">
        <v>4327.83</v>
      </c>
      <c r="D412" s="6">
        <v>1.0529999999999999</v>
      </c>
      <c r="E412" s="8">
        <v>43171</v>
      </c>
      <c r="F412">
        <f t="shared" si="6"/>
        <v>2018</v>
      </c>
    </row>
    <row r="413" spans="1:6" x14ac:dyDescent="0.25">
      <c r="A413" s="67" t="s">
        <v>1334</v>
      </c>
      <c r="B413" s="67" t="s">
        <v>1366</v>
      </c>
      <c r="C413" s="6">
        <v>2330.37</v>
      </c>
      <c r="D413" s="6">
        <v>0.56699999999999995</v>
      </c>
      <c r="E413" s="8">
        <v>43171</v>
      </c>
      <c r="F413">
        <f t="shared" si="6"/>
        <v>2018</v>
      </c>
    </row>
    <row r="414" spans="1:6" x14ac:dyDescent="0.25">
      <c r="A414" s="67" t="s">
        <v>1334</v>
      </c>
      <c r="B414" s="67" t="s">
        <v>1367</v>
      </c>
      <c r="C414" s="6">
        <v>338.01299999999998</v>
      </c>
      <c r="D414" s="6">
        <v>8.1000000000000003E-2</v>
      </c>
      <c r="E414" s="8">
        <v>43168</v>
      </c>
      <c r="F414">
        <f t="shared" si="6"/>
        <v>2018</v>
      </c>
    </row>
    <row r="415" spans="1:6" x14ac:dyDescent="0.25">
      <c r="A415" s="67" t="s">
        <v>1334</v>
      </c>
      <c r="B415" s="67" t="s">
        <v>1367</v>
      </c>
      <c r="C415" s="6">
        <v>338.01299999999998</v>
      </c>
      <c r="D415" s="6">
        <v>8.1000000000000003E-2</v>
      </c>
      <c r="E415" s="8">
        <v>43168</v>
      </c>
      <c r="F415">
        <f t="shared" si="6"/>
        <v>2018</v>
      </c>
    </row>
    <row r="416" spans="1:6" x14ac:dyDescent="0.25">
      <c r="A416" s="67" t="s">
        <v>1334</v>
      </c>
      <c r="B416" s="67" t="s">
        <v>1367</v>
      </c>
      <c r="C416" s="6">
        <v>676.02599999999995</v>
      </c>
      <c r="D416" s="6">
        <v>0.16200000000000001</v>
      </c>
      <c r="E416" s="8">
        <v>43168</v>
      </c>
      <c r="F416">
        <f t="shared" si="6"/>
        <v>2018</v>
      </c>
    </row>
    <row r="417" spans="1:6" x14ac:dyDescent="0.25">
      <c r="A417" s="67" t="s">
        <v>1334</v>
      </c>
      <c r="B417" s="67" t="s">
        <v>1367</v>
      </c>
      <c r="C417" s="6">
        <v>1352.0519999999999</v>
      </c>
      <c r="D417" s="6">
        <v>0.32400000000000001</v>
      </c>
      <c r="E417" s="8">
        <v>43168</v>
      </c>
      <c r="F417">
        <f t="shared" si="6"/>
        <v>2018</v>
      </c>
    </row>
    <row r="418" spans="1:6" x14ac:dyDescent="0.25">
      <c r="A418" s="67" t="s">
        <v>1334</v>
      </c>
      <c r="B418" s="67" t="s">
        <v>1367</v>
      </c>
      <c r="C418" s="6">
        <v>650.98800000000006</v>
      </c>
      <c r="D418" s="6">
        <v>0.156</v>
      </c>
      <c r="E418" s="8">
        <v>43168</v>
      </c>
      <c r="F418">
        <f t="shared" si="6"/>
        <v>2018</v>
      </c>
    </row>
    <row r="419" spans="1:6" x14ac:dyDescent="0.25">
      <c r="A419" s="67" t="s">
        <v>1334</v>
      </c>
      <c r="B419" s="67" t="s">
        <v>1367</v>
      </c>
      <c r="C419" s="6">
        <v>4940.8320000000003</v>
      </c>
      <c r="D419" s="6">
        <v>1.1839999999999999</v>
      </c>
      <c r="E419" s="8">
        <v>43168</v>
      </c>
      <c r="F419">
        <f t="shared" si="6"/>
        <v>2018</v>
      </c>
    </row>
    <row r="420" spans="1:6" x14ac:dyDescent="0.25">
      <c r="A420" s="67" t="s">
        <v>1334</v>
      </c>
      <c r="B420" s="67" t="s">
        <v>1367</v>
      </c>
      <c r="C420" s="6">
        <v>317.14800000000002</v>
      </c>
      <c r="D420" s="6">
        <v>7.5999999999999998E-2</v>
      </c>
      <c r="E420" s="8">
        <v>43168</v>
      </c>
      <c r="F420">
        <f t="shared" si="6"/>
        <v>2018</v>
      </c>
    </row>
    <row r="421" spans="1:6" x14ac:dyDescent="0.25">
      <c r="A421" s="67" t="s">
        <v>1334</v>
      </c>
      <c r="B421" s="67" t="s">
        <v>1367</v>
      </c>
      <c r="C421" s="6">
        <v>984.82799999999997</v>
      </c>
      <c r="D421" s="6">
        <v>0.23599999999999999</v>
      </c>
      <c r="E421" s="8">
        <v>43168</v>
      </c>
      <c r="F421">
        <f t="shared" si="6"/>
        <v>2018</v>
      </c>
    </row>
    <row r="422" spans="1:6" x14ac:dyDescent="0.25">
      <c r="A422" s="67" t="s">
        <v>1334</v>
      </c>
      <c r="B422" s="67" t="s">
        <v>1367</v>
      </c>
      <c r="C422" s="6">
        <v>8788.3379999999997</v>
      </c>
      <c r="D422" s="6">
        <v>2.1059999999999999</v>
      </c>
      <c r="E422" s="8">
        <v>43168</v>
      </c>
      <c r="F422">
        <f t="shared" si="6"/>
        <v>2018</v>
      </c>
    </row>
    <row r="423" spans="1:6" x14ac:dyDescent="0.25">
      <c r="A423" s="67" t="s">
        <v>1334</v>
      </c>
      <c r="B423" s="67" t="s">
        <v>1368</v>
      </c>
      <c r="C423" s="6">
        <v>1529.088</v>
      </c>
      <c r="D423" s="6">
        <v>0.35199999999999998</v>
      </c>
      <c r="E423" s="8">
        <v>43007</v>
      </c>
      <c r="F423">
        <f t="shared" si="6"/>
        <v>2017</v>
      </c>
    </row>
    <row r="424" spans="1:6" x14ac:dyDescent="0.25">
      <c r="A424" s="67" t="s">
        <v>1334</v>
      </c>
      <c r="B424" s="67" t="s">
        <v>1368</v>
      </c>
      <c r="C424" s="6">
        <v>1094.6880000000001</v>
      </c>
      <c r="D424" s="6">
        <v>0.252</v>
      </c>
      <c r="E424" s="8">
        <v>43007</v>
      </c>
      <c r="F424">
        <f t="shared" si="6"/>
        <v>2017</v>
      </c>
    </row>
    <row r="425" spans="1:6" x14ac:dyDescent="0.25">
      <c r="A425" s="67" t="s">
        <v>1334</v>
      </c>
      <c r="B425" s="67" t="s">
        <v>1368</v>
      </c>
      <c r="C425" s="6">
        <v>3588.1439999999998</v>
      </c>
      <c r="D425" s="6">
        <v>0.82599999999999996</v>
      </c>
      <c r="E425" s="8">
        <v>43007</v>
      </c>
      <c r="F425">
        <f t="shared" si="6"/>
        <v>2017</v>
      </c>
    </row>
    <row r="426" spans="1:6" x14ac:dyDescent="0.25">
      <c r="A426" s="67" t="s">
        <v>1334</v>
      </c>
      <c r="B426" s="67" t="s">
        <v>1369</v>
      </c>
      <c r="C426" s="6">
        <v>0</v>
      </c>
      <c r="D426" s="6">
        <v>0</v>
      </c>
      <c r="E426" s="8">
        <v>43159</v>
      </c>
      <c r="F426">
        <f t="shared" si="6"/>
        <v>2018</v>
      </c>
    </row>
    <row r="427" spans="1:6" x14ac:dyDescent="0.25">
      <c r="A427" s="67" t="s">
        <v>1334</v>
      </c>
      <c r="B427" s="67" t="s">
        <v>1369</v>
      </c>
      <c r="C427" s="6">
        <v>2306.3040000000001</v>
      </c>
      <c r="D427" s="6">
        <v>0.26400000000000001</v>
      </c>
      <c r="E427" s="8">
        <v>43159</v>
      </c>
      <c r="F427">
        <f t="shared" si="6"/>
        <v>2018</v>
      </c>
    </row>
    <row r="428" spans="1:6" x14ac:dyDescent="0.25">
      <c r="A428" s="67" t="s">
        <v>1334</v>
      </c>
      <c r="B428" s="67" t="s">
        <v>1369</v>
      </c>
      <c r="C428" s="6">
        <v>3319.68</v>
      </c>
      <c r="D428" s="6">
        <v>0.38</v>
      </c>
      <c r="E428" s="8">
        <v>43159</v>
      </c>
      <c r="F428">
        <f t="shared" si="6"/>
        <v>2018</v>
      </c>
    </row>
    <row r="429" spans="1:6" x14ac:dyDescent="0.25">
      <c r="A429" s="67" t="s">
        <v>1334</v>
      </c>
      <c r="B429" s="67" t="s">
        <v>1369</v>
      </c>
      <c r="C429" s="6">
        <v>2830.4639999999999</v>
      </c>
      <c r="D429" s="6">
        <v>0.32400000000000001</v>
      </c>
      <c r="E429" s="8">
        <v>43159</v>
      </c>
      <c r="F429">
        <f t="shared" si="6"/>
        <v>2018</v>
      </c>
    </row>
    <row r="430" spans="1:6" x14ac:dyDescent="0.25">
      <c r="A430" s="67" t="s">
        <v>1334</v>
      </c>
      <c r="B430" s="67" t="s">
        <v>1369</v>
      </c>
      <c r="C430" s="6">
        <v>3595.2</v>
      </c>
      <c r="D430" s="6">
        <v>0.84</v>
      </c>
      <c r="E430" s="8">
        <v>43159</v>
      </c>
      <c r="F430">
        <f t="shared" si="6"/>
        <v>2018</v>
      </c>
    </row>
    <row r="431" spans="1:6" x14ac:dyDescent="0.25">
      <c r="A431" s="67" t="s">
        <v>1334</v>
      </c>
      <c r="B431" s="67" t="s">
        <v>1370</v>
      </c>
      <c r="C431" s="6">
        <v>4685.1840000000002</v>
      </c>
      <c r="D431" s="6">
        <v>2.3519999999999999</v>
      </c>
      <c r="E431" s="8">
        <v>43180</v>
      </c>
      <c r="F431">
        <f t="shared" si="6"/>
        <v>2018</v>
      </c>
    </row>
    <row r="432" spans="1:6" x14ac:dyDescent="0.25">
      <c r="A432" s="67" t="s">
        <v>1334</v>
      </c>
      <c r="B432" s="67" t="s">
        <v>1371</v>
      </c>
      <c r="C432" s="6">
        <v>454.27199999999999</v>
      </c>
      <c r="D432" s="6">
        <v>9.6000000000000002E-2</v>
      </c>
      <c r="E432" s="8">
        <v>43180</v>
      </c>
      <c r="F432">
        <f t="shared" si="6"/>
        <v>2018</v>
      </c>
    </row>
    <row r="433" spans="1:6" x14ac:dyDescent="0.25">
      <c r="A433" s="67" t="s">
        <v>1334</v>
      </c>
      <c r="B433" s="67" t="s">
        <v>1371</v>
      </c>
      <c r="C433" s="6">
        <v>5224.1279999999997</v>
      </c>
      <c r="D433" s="6">
        <v>1.1040000000000001</v>
      </c>
      <c r="E433" s="8">
        <v>43180</v>
      </c>
      <c r="F433">
        <f t="shared" si="6"/>
        <v>2018</v>
      </c>
    </row>
    <row r="434" spans="1:6" x14ac:dyDescent="0.25">
      <c r="A434" s="67" t="s">
        <v>1334</v>
      </c>
      <c r="B434" s="67" t="s">
        <v>1371</v>
      </c>
      <c r="C434" s="6">
        <v>6359.808</v>
      </c>
      <c r="D434" s="6">
        <v>1.3440000000000001</v>
      </c>
      <c r="E434" s="8">
        <v>43180</v>
      </c>
      <c r="F434">
        <f t="shared" si="6"/>
        <v>2018</v>
      </c>
    </row>
    <row r="435" spans="1:6" x14ac:dyDescent="0.25">
      <c r="A435" s="67" t="s">
        <v>1334</v>
      </c>
      <c r="B435" s="67" t="s">
        <v>1371</v>
      </c>
      <c r="C435" s="6">
        <v>1192.4639999999999</v>
      </c>
      <c r="D435" s="6">
        <v>0.252</v>
      </c>
      <c r="E435" s="8">
        <v>43180</v>
      </c>
      <c r="F435">
        <f t="shared" si="6"/>
        <v>2018</v>
      </c>
    </row>
    <row r="436" spans="1:6" x14ac:dyDescent="0.25">
      <c r="A436" s="67" t="s">
        <v>1334</v>
      </c>
      <c r="B436" s="67" t="s">
        <v>1371</v>
      </c>
      <c r="C436" s="6">
        <v>2384.9279999999999</v>
      </c>
      <c r="D436" s="6">
        <v>0.504</v>
      </c>
      <c r="E436" s="8">
        <v>43180</v>
      </c>
      <c r="F436">
        <f t="shared" si="6"/>
        <v>2018</v>
      </c>
    </row>
    <row r="437" spans="1:6" x14ac:dyDescent="0.25">
      <c r="A437" s="67" t="s">
        <v>1334</v>
      </c>
      <c r="B437" s="67" t="s">
        <v>1372</v>
      </c>
      <c r="C437" s="6">
        <v>7350.48</v>
      </c>
      <c r="D437" s="6">
        <v>1.968</v>
      </c>
      <c r="E437" s="8">
        <v>43187</v>
      </c>
      <c r="F437">
        <f t="shared" si="6"/>
        <v>2018</v>
      </c>
    </row>
    <row r="438" spans="1:6" x14ac:dyDescent="0.25">
      <c r="A438" s="67" t="s">
        <v>1334</v>
      </c>
      <c r="B438" s="67" t="s">
        <v>1372</v>
      </c>
      <c r="C438" s="6">
        <v>0</v>
      </c>
      <c r="D438" s="6">
        <v>0</v>
      </c>
      <c r="E438" s="8">
        <v>43187</v>
      </c>
      <c r="F438">
        <f t="shared" si="6"/>
        <v>2018</v>
      </c>
    </row>
    <row r="439" spans="1:6" x14ac:dyDescent="0.25">
      <c r="A439" s="67" t="s">
        <v>1334</v>
      </c>
      <c r="B439" s="67" t="s">
        <v>1372</v>
      </c>
      <c r="C439" s="6">
        <v>717.12</v>
      </c>
      <c r="D439" s="6">
        <v>0.192</v>
      </c>
      <c r="E439" s="8">
        <v>43187</v>
      </c>
      <c r="F439">
        <f t="shared" si="6"/>
        <v>2018</v>
      </c>
    </row>
    <row r="440" spans="1:6" x14ac:dyDescent="0.25">
      <c r="A440" s="67" t="s">
        <v>1334</v>
      </c>
      <c r="B440" s="67" t="s">
        <v>1373</v>
      </c>
      <c r="C440" s="6">
        <v>262.56799999999998</v>
      </c>
      <c r="D440" s="6">
        <v>9.1999999999999998E-2</v>
      </c>
      <c r="E440" s="8">
        <v>43182</v>
      </c>
      <c r="F440">
        <f t="shared" si="6"/>
        <v>2018</v>
      </c>
    </row>
    <row r="441" spans="1:6" x14ac:dyDescent="0.25">
      <c r="A441" s="67" t="s">
        <v>1334</v>
      </c>
      <c r="B441" s="67" t="s">
        <v>1374</v>
      </c>
      <c r="C441" s="6">
        <v>1114.2</v>
      </c>
      <c r="D441" s="6">
        <v>0.3</v>
      </c>
      <c r="E441" s="8">
        <v>43166</v>
      </c>
      <c r="F441">
        <f t="shared" si="6"/>
        <v>2018</v>
      </c>
    </row>
    <row r="442" spans="1:6" x14ac:dyDescent="0.25">
      <c r="A442" s="67" t="s">
        <v>1334</v>
      </c>
      <c r="B442" s="67" t="s">
        <v>1374</v>
      </c>
      <c r="C442" s="6">
        <v>100.27800000000001</v>
      </c>
      <c r="D442" s="6">
        <v>2.7E-2</v>
      </c>
      <c r="E442" s="8">
        <v>43166</v>
      </c>
      <c r="F442">
        <f t="shared" si="6"/>
        <v>2018</v>
      </c>
    </row>
    <row r="443" spans="1:6" x14ac:dyDescent="0.25">
      <c r="A443" s="67" t="s">
        <v>1334</v>
      </c>
      <c r="B443" s="67" t="s">
        <v>1374</v>
      </c>
      <c r="C443" s="6">
        <v>623.952</v>
      </c>
      <c r="D443" s="6">
        <v>0.16800000000000001</v>
      </c>
      <c r="E443" s="8">
        <v>43166</v>
      </c>
      <c r="F443">
        <f t="shared" si="6"/>
        <v>2018</v>
      </c>
    </row>
    <row r="444" spans="1:6" x14ac:dyDescent="0.25">
      <c r="A444" s="67" t="s">
        <v>1334</v>
      </c>
      <c r="B444" s="67" t="s">
        <v>1374</v>
      </c>
      <c r="C444" s="6">
        <v>1559.88</v>
      </c>
      <c r="D444" s="6">
        <v>0.42</v>
      </c>
      <c r="E444" s="8">
        <v>43166</v>
      </c>
      <c r="F444">
        <f t="shared" si="6"/>
        <v>2018</v>
      </c>
    </row>
    <row r="445" spans="1:6" x14ac:dyDescent="0.25">
      <c r="A445" s="67" t="s">
        <v>1334</v>
      </c>
      <c r="B445" s="67" t="s">
        <v>1374</v>
      </c>
      <c r="C445" s="6">
        <v>141.13200000000001</v>
      </c>
      <c r="D445" s="6">
        <v>3.7999999999999999E-2</v>
      </c>
      <c r="E445" s="8">
        <v>43166</v>
      </c>
      <c r="F445">
        <f t="shared" si="6"/>
        <v>2018</v>
      </c>
    </row>
    <row r="446" spans="1:6" x14ac:dyDescent="0.25">
      <c r="A446" s="67" t="s">
        <v>1334</v>
      </c>
      <c r="B446" s="67" t="s">
        <v>1375</v>
      </c>
      <c r="C446" s="6">
        <v>2399.1999999999998</v>
      </c>
      <c r="D446" s="6">
        <v>0.8</v>
      </c>
      <c r="E446" s="8">
        <v>43173</v>
      </c>
      <c r="F446">
        <f t="shared" si="6"/>
        <v>2018</v>
      </c>
    </row>
    <row r="447" spans="1:6" x14ac:dyDescent="0.25">
      <c r="A447" s="67" t="s">
        <v>1334</v>
      </c>
      <c r="B447" s="67" t="s">
        <v>1375</v>
      </c>
      <c r="C447" s="6">
        <v>86.971000000000004</v>
      </c>
      <c r="D447" s="6">
        <v>2.9000000000000001E-2</v>
      </c>
      <c r="E447" s="8">
        <v>43173</v>
      </c>
      <c r="F447">
        <f t="shared" si="6"/>
        <v>2018</v>
      </c>
    </row>
    <row r="448" spans="1:6" x14ac:dyDescent="0.25">
      <c r="A448" s="67" t="s">
        <v>1334</v>
      </c>
      <c r="B448" s="67" t="s">
        <v>1375</v>
      </c>
      <c r="C448" s="6">
        <v>863.71199999999999</v>
      </c>
      <c r="D448" s="6">
        <v>0.28799999999999998</v>
      </c>
      <c r="E448" s="8">
        <v>43173</v>
      </c>
      <c r="F448">
        <f t="shared" si="6"/>
        <v>2018</v>
      </c>
    </row>
    <row r="449" spans="1:6" x14ac:dyDescent="0.25">
      <c r="A449" s="67" t="s">
        <v>1334</v>
      </c>
      <c r="B449" s="67" t="s">
        <v>1376</v>
      </c>
      <c r="C449" s="6">
        <v>200.928</v>
      </c>
      <c r="D449" s="6">
        <v>2.3E-2</v>
      </c>
      <c r="E449" s="8">
        <v>43159</v>
      </c>
      <c r="F449">
        <f t="shared" si="6"/>
        <v>2018</v>
      </c>
    </row>
    <row r="450" spans="1:6" x14ac:dyDescent="0.25">
      <c r="A450" s="67" t="s">
        <v>1334</v>
      </c>
      <c r="B450" s="67" t="s">
        <v>1376</v>
      </c>
      <c r="C450" s="6">
        <v>200.928</v>
      </c>
      <c r="D450" s="6">
        <v>2.3E-2</v>
      </c>
      <c r="E450" s="8">
        <v>43159</v>
      </c>
      <c r="F450">
        <f t="shared" si="6"/>
        <v>2018</v>
      </c>
    </row>
    <row r="451" spans="1:6" x14ac:dyDescent="0.25">
      <c r="A451" s="67" t="s">
        <v>1334</v>
      </c>
      <c r="B451" s="67" t="s">
        <v>1376</v>
      </c>
      <c r="C451" s="6">
        <v>200.928</v>
      </c>
      <c r="D451" s="6">
        <v>2.3E-2</v>
      </c>
      <c r="E451" s="8">
        <v>43159</v>
      </c>
      <c r="F451">
        <f t="shared" ref="F451:F514" si="7">YEAR(E451)</f>
        <v>2018</v>
      </c>
    </row>
    <row r="452" spans="1:6" x14ac:dyDescent="0.25">
      <c r="A452" s="67" t="s">
        <v>1334</v>
      </c>
      <c r="B452" s="67" t="s">
        <v>1376</v>
      </c>
      <c r="C452" s="6">
        <v>1747.2</v>
      </c>
      <c r="D452" s="6">
        <v>0.2</v>
      </c>
      <c r="E452" s="8">
        <v>43159</v>
      </c>
      <c r="F452">
        <f t="shared" si="7"/>
        <v>2018</v>
      </c>
    </row>
    <row r="453" spans="1:6" x14ac:dyDescent="0.25">
      <c r="A453" s="67" t="s">
        <v>1334</v>
      </c>
      <c r="B453" s="67" t="s">
        <v>1377</v>
      </c>
      <c r="C453" s="6">
        <v>12183.795</v>
      </c>
      <c r="D453" s="6">
        <v>3.835</v>
      </c>
      <c r="E453" s="8">
        <v>43166</v>
      </c>
      <c r="F453">
        <f t="shared" si="7"/>
        <v>2018</v>
      </c>
    </row>
    <row r="454" spans="1:6" x14ac:dyDescent="0.25">
      <c r="A454" s="67" t="s">
        <v>1334</v>
      </c>
      <c r="B454" s="67" t="s">
        <v>1378</v>
      </c>
      <c r="C454" s="6">
        <v>8316.6720000000005</v>
      </c>
      <c r="D454" s="6">
        <v>1.9039999999999999</v>
      </c>
      <c r="E454" s="8">
        <v>43160</v>
      </c>
      <c r="F454">
        <f t="shared" si="7"/>
        <v>2018</v>
      </c>
    </row>
    <row r="455" spans="1:6" x14ac:dyDescent="0.25">
      <c r="A455" s="67" t="s">
        <v>1334</v>
      </c>
      <c r="B455" s="67" t="s">
        <v>1379</v>
      </c>
      <c r="C455" s="6">
        <v>3577.3919999999998</v>
      </c>
      <c r="D455" s="6">
        <v>1.0920000000000001</v>
      </c>
      <c r="E455" s="8">
        <v>43182</v>
      </c>
      <c r="F455">
        <f t="shared" si="7"/>
        <v>2018</v>
      </c>
    </row>
    <row r="456" spans="1:6" x14ac:dyDescent="0.25">
      <c r="A456" s="67" t="s">
        <v>1334</v>
      </c>
      <c r="B456" s="67" t="s">
        <v>1379</v>
      </c>
      <c r="C456" s="6">
        <v>8255.52</v>
      </c>
      <c r="D456" s="6">
        <v>2.52</v>
      </c>
      <c r="E456" s="8">
        <v>43182</v>
      </c>
      <c r="F456">
        <f t="shared" si="7"/>
        <v>2018</v>
      </c>
    </row>
    <row r="457" spans="1:6" x14ac:dyDescent="0.25">
      <c r="A457" s="67" t="s">
        <v>1334</v>
      </c>
      <c r="B457" s="67" t="s">
        <v>1380</v>
      </c>
      <c r="C457" s="6">
        <v>21490.560000000001</v>
      </c>
      <c r="D457" s="6">
        <v>2.46</v>
      </c>
      <c r="E457" s="8">
        <v>43166</v>
      </c>
      <c r="F457">
        <f t="shared" si="7"/>
        <v>2018</v>
      </c>
    </row>
    <row r="458" spans="1:6" x14ac:dyDescent="0.25">
      <c r="A458" s="67" t="s">
        <v>1334</v>
      </c>
      <c r="B458" s="67" t="s">
        <v>1380</v>
      </c>
      <c r="C458" s="6">
        <v>0</v>
      </c>
      <c r="D458" s="6">
        <v>0</v>
      </c>
      <c r="E458" s="8">
        <v>43166</v>
      </c>
      <c r="F458">
        <f t="shared" si="7"/>
        <v>2018</v>
      </c>
    </row>
    <row r="459" spans="1:6" x14ac:dyDescent="0.25">
      <c r="A459" s="67" t="s">
        <v>1334</v>
      </c>
      <c r="B459" s="67" t="s">
        <v>1381</v>
      </c>
      <c r="C459" s="6">
        <v>21694.2</v>
      </c>
      <c r="D459" s="6">
        <v>4.18</v>
      </c>
      <c r="E459" s="8">
        <v>43159</v>
      </c>
      <c r="F459">
        <f t="shared" si="7"/>
        <v>2018</v>
      </c>
    </row>
    <row r="460" spans="1:6" x14ac:dyDescent="0.25">
      <c r="A460" s="67" t="s">
        <v>1334</v>
      </c>
      <c r="B460" s="67" t="s">
        <v>1382</v>
      </c>
      <c r="C460" s="6">
        <v>5699.3280000000004</v>
      </c>
      <c r="D460" s="6">
        <v>0.98399999999999999</v>
      </c>
      <c r="E460" s="8">
        <v>43166</v>
      </c>
      <c r="F460">
        <f t="shared" si="7"/>
        <v>2018</v>
      </c>
    </row>
    <row r="461" spans="1:6" x14ac:dyDescent="0.25">
      <c r="A461" s="67" t="s">
        <v>1334</v>
      </c>
      <c r="B461" s="67" t="s">
        <v>1382</v>
      </c>
      <c r="C461" s="6">
        <v>0</v>
      </c>
      <c r="D461" s="6">
        <v>0</v>
      </c>
      <c r="E461" s="8">
        <v>43166</v>
      </c>
      <c r="F461">
        <f t="shared" si="7"/>
        <v>2018</v>
      </c>
    </row>
    <row r="462" spans="1:6" x14ac:dyDescent="0.25">
      <c r="A462" s="67" t="s">
        <v>1334</v>
      </c>
      <c r="B462" s="67" t="s">
        <v>1382</v>
      </c>
      <c r="C462" s="6">
        <v>955.68</v>
      </c>
      <c r="D462" s="6">
        <v>0.16500000000000001</v>
      </c>
      <c r="E462" s="8">
        <v>43166</v>
      </c>
      <c r="F462">
        <f t="shared" si="7"/>
        <v>2018</v>
      </c>
    </row>
    <row r="463" spans="1:6" x14ac:dyDescent="0.25">
      <c r="A463" s="67" t="s">
        <v>1334</v>
      </c>
      <c r="B463" s="67" t="s">
        <v>1382</v>
      </c>
      <c r="C463" s="6">
        <v>955.68</v>
      </c>
      <c r="D463" s="6">
        <v>0.16500000000000001</v>
      </c>
      <c r="E463" s="8">
        <v>43166</v>
      </c>
      <c r="F463">
        <f t="shared" si="7"/>
        <v>2018</v>
      </c>
    </row>
    <row r="464" spans="1:6" x14ac:dyDescent="0.25">
      <c r="A464" s="67" t="s">
        <v>1334</v>
      </c>
      <c r="B464" s="67" t="s">
        <v>1382</v>
      </c>
      <c r="C464" s="6">
        <v>1529.088</v>
      </c>
      <c r="D464" s="6">
        <v>0.26400000000000001</v>
      </c>
      <c r="E464" s="8">
        <v>43166</v>
      </c>
      <c r="F464">
        <f t="shared" si="7"/>
        <v>2018</v>
      </c>
    </row>
    <row r="465" spans="1:6" x14ac:dyDescent="0.25">
      <c r="A465" s="67" t="s">
        <v>1334</v>
      </c>
      <c r="B465" s="67" t="s">
        <v>1382</v>
      </c>
      <c r="C465" s="6">
        <v>451.77600000000001</v>
      </c>
      <c r="D465" s="6">
        <v>7.8E-2</v>
      </c>
      <c r="E465" s="8">
        <v>43166</v>
      </c>
      <c r="F465">
        <f t="shared" si="7"/>
        <v>2018</v>
      </c>
    </row>
    <row r="466" spans="1:6" x14ac:dyDescent="0.25">
      <c r="A466" s="67" t="s">
        <v>1334</v>
      </c>
      <c r="B466" s="67" t="s">
        <v>1383</v>
      </c>
      <c r="C466" s="6">
        <v>12823.487999999999</v>
      </c>
      <c r="D466" s="6">
        <v>2.214</v>
      </c>
      <c r="E466" s="8">
        <v>43166</v>
      </c>
      <c r="F466">
        <f t="shared" si="7"/>
        <v>2018</v>
      </c>
    </row>
    <row r="467" spans="1:6" x14ac:dyDescent="0.25">
      <c r="A467" s="67" t="s">
        <v>1334</v>
      </c>
      <c r="B467" s="67" t="s">
        <v>1383</v>
      </c>
      <c r="C467" s="6">
        <v>0</v>
      </c>
      <c r="D467" s="6">
        <v>0</v>
      </c>
      <c r="E467" s="8">
        <v>43166</v>
      </c>
      <c r="F467">
        <f t="shared" si="7"/>
        <v>2018</v>
      </c>
    </row>
    <row r="468" spans="1:6" x14ac:dyDescent="0.25">
      <c r="A468" s="67" t="s">
        <v>1334</v>
      </c>
      <c r="B468" s="67" t="s">
        <v>1383</v>
      </c>
      <c r="C468" s="6">
        <v>133.21600000000001</v>
      </c>
      <c r="D468" s="6">
        <v>2.3E-2</v>
      </c>
      <c r="E468" s="8">
        <v>43166</v>
      </c>
      <c r="F468">
        <f t="shared" si="7"/>
        <v>2018</v>
      </c>
    </row>
    <row r="469" spans="1:6" x14ac:dyDescent="0.25">
      <c r="A469" s="67" t="s">
        <v>1334</v>
      </c>
      <c r="B469" s="67" t="s">
        <v>1383</v>
      </c>
      <c r="C469" s="6">
        <v>133.21600000000001</v>
      </c>
      <c r="D469" s="6">
        <v>2.3E-2</v>
      </c>
      <c r="E469" s="8">
        <v>43166</v>
      </c>
      <c r="F469">
        <f t="shared" si="7"/>
        <v>2018</v>
      </c>
    </row>
    <row r="470" spans="1:6" x14ac:dyDescent="0.25">
      <c r="A470" s="67" t="s">
        <v>1334</v>
      </c>
      <c r="B470" s="67" t="s">
        <v>1383</v>
      </c>
      <c r="C470" s="6">
        <v>266.43200000000002</v>
      </c>
      <c r="D470" s="6">
        <v>4.5999999999999999E-2</v>
      </c>
      <c r="E470" s="8">
        <v>43166</v>
      </c>
      <c r="F470">
        <f t="shared" si="7"/>
        <v>2018</v>
      </c>
    </row>
    <row r="471" spans="1:6" x14ac:dyDescent="0.25">
      <c r="A471" s="67" t="s">
        <v>1334</v>
      </c>
      <c r="B471" s="67" t="s">
        <v>1384</v>
      </c>
      <c r="C471" s="6">
        <v>6600.6719999999996</v>
      </c>
      <c r="D471" s="6">
        <v>1.476</v>
      </c>
      <c r="E471" s="8">
        <v>43167</v>
      </c>
      <c r="F471">
        <f t="shared" si="7"/>
        <v>2018</v>
      </c>
    </row>
    <row r="472" spans="1:6" x14ac:dyDescent="0.25">
      <c r="A472" s="67" t="s">
        <v>1334</v>
      </c>
      <c r="B472" s="67" t="s">
        <v>1384</v>
      </c>
      <c r="C472" s="6">
        <v>0</v>
      </c>
      <c r="D472" s="6">
        <v>0</v>
      </c>
      <c r="E472" s="8">
        <v>43167</v>
      </c>
      <c r="F472">
        <f t="shared" si="7"/>
        <v>2018</v>
      </c>
    </row>
    <row r="473" spans="1:6" x14ac:dyDescent="0.25">
      <c r="A473" s="67" t="s">
        <v>1334</v>
      </c>
      <c r="B473" s="67" t="s">
        <v>1384</v>
      </c>
      <c r="C473" s="6">
        <v>205.71199999999999</v>
      </c>
      <c r="D473" s="6">
        <v>4.5999999999999999E-2</v>
      </c>
      <c r="E473" s="8">
        <v>43167</v>
      </c>
      <c r="F473">
        <f t="shared" si="7"/>
        <v>2018</v>
      </c>
    </row>
    <row r="474" spans="1:6" x14ac:dyDescent="0.25">
      <c r="A474" s="67" t="s">
        <v>1334</v>
      </c>
      <c r="B474" s="67" t="s">
        <v>1385</v>
      </c>
      <c r="C474" s="6">
        <v>7354.9080000000004</v>
      </c>
      <c r="D474" s="6">
        <v>2.214</v>
      </c>
      <c r="E474" s="8">
        <v>43164</v>
      </c>
      <c r="F474">
        <f t="shared" si="7"/>
        <v>2018</v>
      </c>
    </row>
    <row r="475" spans="1:6" x14ac:dyDescent="0.25">
      <c r="A475" s="67" t="s">
        <v>1334</v>
      </c>
      <c r="B475" s="67" t="s">
        <v>1385</v>
      </c>
      <c r="C475" s="6">
        <v>0</v>
      </c>
      <c r="D475" s="6">
        <v>0</v>
      </c>
      <c r="E475" s="8">
        <v>43164</v>
      </c>
      <c r="F475">
        <f t="shared" si="7"/>
        <v>2018</v>
      </c>
    </row>
    <row r="476" spans="1:6" x14ac:dyDescent="0.25">
      <c r="A476" s="67" t="s">
        <v>1334</v>
      </c>
      <c r="B476" s="67" t="s">
        <v>1385</v>
      </c>
      <c r="C476" s="6">
        <v>76.406000000000006</v>
      </c>
      <c r="D476" s="6">
        <v>2.3E-2</v>
      </c>
      <c r="E476" s="8">
        <v>43164</v>
      </c>
      <c r="F476">
        <f t="shared" si="7"/>
        <v>2018</v>
      </c>
    </row>
    <row r="477" spans="1:6" x14ac:dyDescent="0.25">
      <c r="A477" s="67" t="s">
        <v>1334</v>
      </c>
      <c r="B477" s="67" t="s">
        <v>1385</v>
      </c>
      <c r="C477" s="6">
        <v>76.406000000000006</v>
      </c>
      <c r="D477" s="6">
        <v>2.3E-2</v>
      </c>
      <c r="E477" s="8">
        <v>43164</v>
      </c>
      <c r="F477">
        <f t="shared" si="7"/>
        <v>2018</v>
      </c>
    </row>
    <row r="478" spans="1:6" x14ac:dyDescent="0.25">
      <c r="A478" s="67" t="s">
        <v>1334</v>
      </c>
      <c r="B478" s="67" t="s">
        <v>1386</v>
      </c>
      <c r="C478" s="6">
        <v>4502.7839999999997</v>
      </c>
      <c r="D478" s="6">
        <v>0.98399999999999999</v>
      </c>
      <c r="E478" s="8">
        <v>43164</v>
      </c>
      <c r="F478">
        <f t="shared" si="7"/>
        <v>2018</v>
      </c>
    </row>
    <row r="479" spans="1:6" x14ac:dyDescent="0.25">
      <c r="A479" s="67" t="s">
        <v>1334</v>
      </c>
      <c r="B479" s="67" t="s">
        <v>1386</v>
      </c>
      <c r="C479" s="6">
        <v>0</v>
      </c>
      <c r="D479" s="6">
        <v>0</v>
      </c>
      <c r="E479" s="8">
        <v>43164</v>
      </c>
      <c r="F479">
        <f t="shared" si="7"/>
        <v>2018</v>
      </c>
    </row>
    <row r="480" spans="1:6" x14ac:dyDescent="0.25">
      <c r="A480" s="67" t="s">
        <v>1334</v>
      </c>
      <c r="B480" s="67" t="s">
        <v>1386</v>
      </c>
      <c r="C480" s="6">
        <v>878.59199999999998</v>
      </c>
      <c r="D480" s="6">
        <v>0.192</v>
      </c>
      <c r="E480" s="8">
        <v>43164</v>
      </c>
      <c r="F480">
        <f t="shared" si="7"/>
        <v>2018</v>
      </c>
    </row>
    <row r="481" spans="1:6" x14ac:dyDescent="0.25">
      <c r="A481" s="67" t="s">
        <v>1334</v>
      </c>
      <c r="B481" s="67" t="s">
        <v>1386</v>
      </c>
      <c r="C481" s="6">
        <v>315.74400000000003</v>
      </c>
      <c r="D481" s="6">
        <v>6.9000000000000006E-2</v>
      </c>
      <c r="E481" s="8">
        <v>43164</v>
      </c>
      <c r="F481">
        <f t="shared" si="7"/>
        <v>2018</v>
      </c>
    </row>
    <row r="482" spans="1:6" x14ac:dyDescent="0.25">
      <c r="A482" s="67" t="s">
        <v>1334</v>
      </c>
      <c r="B482" s="67" t="s">
        <v>1387</v>
      </c>
      <c r="C482" s="6">
        <v>3144.96</v>
      </c>
      <c r="D482" s="6">
        <v>0.36</v>
      </c>
      <c r="E482" s="8">
        <v>43175</v>
      </c>
      <c r="F482">
        <f t="shared" si="7"/>
        <v>2018</v>
      </c>
    </row>
    <row r="483" spans="1:6" x14ac:dyDescent="0.25">
      <c r="A483" s="67" t="s">
        <v>1334</v>
      </c>
      <c r="B483" s="67" t="s">
        <v>1387</v>
      </c>
      <c r="C483" s="6">
        <v>104.83199999999999</v>
      </c>
      <c r="D483" s="6">
        <v>1.2E-2</v>
      </c>
      <c r="E483" s="8">
        <v>43175</v>
      </c>
      <c r="F483">
        <f t="shared" si="7"/>
        <v>2018</v>
      </c>
    </row>
    <row r="484" spans="1:6" x14ac:dyDescent="0.25">
      <c r="A484" s="67" t="s">
        <v>1334</v>
      </c>
      <c r="B484" s="67" t="s">
        <v>1388</v>
      </c>
      <c r="C484" s="6">
        <v>20841.12</v>
      </c>
      <c r="D484" s="6">
        <v>2.46</v>
      </c>
      <c r="E484" s="8">
        <v>43174</v>
      </c>
      <c r="F484">
        <f t="shared" si="7"/>
        <v>2018</v>
      </c>
    </row>
    <row r="485" spans="1:6" x14ac:dyDescent="0.25">
      <c r="A485" s="67" t="s">
        <v>1334</v>
      </c>
      <c r="B485" s="67" t="s">
        <v>1388</v>
      </c>
      <c r="C485" s="6">
        <v>12504.672</v>
      </c>
      <c r="D485" s="6">
        <v>1.476</v>
      </c>
      <c r="E485" s="8">
        <v>43174</v>
      </c>
      <c r="F485">
        <f t="shared" si="7"/>
        <v>2018</v>
      </c>
    </row>
    <row r="486" spans="1:6" x14ac:dyDescent="0.25">
      <c r="A486" s="67" t="s">
        <v>1334</v>
      </c>
      <c r="B486" s="67" t="s">
        <v>1388</v>
      </c>
      <c r="C486" s="6">
        <v>0</v>
      </c>
      <c r="D486" s="6">
        <v>0</v>
      </c>
      <c r="E486" s="8">
        <v>43174</v>
      </c>
      <c r="F486">
        <f t="shared" si="7"/>
        <v>2018</v>
      </c>
    </row>
    <row r="487" spans="1:6" x14ac:dyDescent="0.25">
      <c r="A487" s="67" t="s">
        <v>1334</v>
      </c>
      <c r="B487" s="67" t="s">
        <v>1389</v>
      </c>
      <c r="C487" s="6">
        <v>655.20000000000005</v>
      </c>
      <c r="D487" s="6">
        <v>0.17499999999999999</v>
      </c>
      <c r="E487" s="8">
        <v>43182</v>
      </c>
      <c r="F487">
        <f t="shared" si="7"/>
        <v>2018</v>
      </c>
    </row>
    <row r="488" spans="1:6" x14ac:dyDescent="0.25">
      <c r="A488" s="67" t="s">
        <v>1334</v>
      </c>
      <c r="B488" s="67" t="s">
        <v>1389</v>
      </c>
      <c r="C488" s="6">
        <v>6814.08</v>
      </c>
      <c r="D488" s="6">
        <v>1.82</v>
      </c>
      <c r="E488" s="8">
        <v>43182</v>
      </c>
      <c r="F488">
        <f t="shared" si="7"/>
        <v>2018</v>
      </c>
    </row>
    <row r="489" spans="1:6" x14ac:dyDescent="0.25">
      <c r="A489" s="67" t="s">
        <v>1334</v>
      </c>
      <c r="B489" s="67" t="s">
        <v>1389</v>
      </c>
      <c r="C489" s="6">
        <v>8910.7199999999993</v>
      </c>
      <c r="D489" s="6">
        <v>2.38</v>
      </c>
      <c r="E489" s="8">
        <v>43182</v>
      </c>
      <c r="F489">
        <f t="shared" si="7"/>
        <v>2018</v>
      </c>
    </row>
    <row r="490" spans="1:6" x14ac:dyDescent="0.25">
      <c r="A490" s="67" t="s">
        <v>1334</v>
      </c>
      <c r="B490" s="67" t="s">
        <v>1389</v>
      </c>
      <c r="C490" s="6">
        <v>262.08</v>
      </c>
      <c r="D490" s="6">
        <v>7.0000000000000007E-2</v>
      </c>
      <c r="E490" s="8">
        <v>43182</v>
      </c>
      <c r="F490">
        <f t="shared" si="7"/>
        <v>2018</v>
      </c>
    </row>
    <row r="491" spans="1:6" x14ac:dyDescent="0.25">
      <c r="A491" s="67" t="s">
        <v>1334</v>
      </c>
      <c r="B491" s="67" t="s">
        <v>1389</v>
      </c>
      <c r="C491" s="6">
        <v>1497.6</v>
      </c>
      <c r="D491" s="6">
        <v>0.4</v>
      </c>
      <c r="E491" s="8">
        <v>43182</v>
      </c>
      <c r="F491">
        <f t="shared" si="7"/>
        <v>2018</v>
      </c>
    </row>
    <row r="492" spans="1:6" x14ac:dyDescent="0.25">
      <c r="A492" s="67" t="s">
        <v>1334</v>
      </c>
      <c r="B492" s="67" t="s">
        <v>1389</v>
      </c>
      <c r="C492" s="6">
        <v>1497.6</v>
      </c>
      <c r="D492" s="6">
        <v>0.4</v>
      </c>
      <c r="E492" s="8">
        <v>43182</v>
      </c>
      <c r="F492">
        <f t="shared" si="7"/>
        <v>2018</v>
      </c>
    </row>
    <row r="493" spans="1:6" x14ac:dyDescent="0.25">
      <c r="A493" s="67" t="s">
        <v>1334</v>
      </c>
      <c r="B493" s="67" t="s">
        <v>1390</v>
      </c>
      <c r="C493" s="6">
        <v>9210.24</v>
      </c>
      <c r="D493" s="6">
        <v>1.968</v>
      </c>
      <c r="E493" s="8">
        <v>43183</v>
      </c>
      <c r="F493">
        <f t="shared" si="7"/>
        <v>2018</v>
      </c>
    </row>
    <row r="494" spans="1:6" x14ac:dyDescent="0.25">
      <c r="A494" s="67" t="s">
        <v>1334</v>
      </c>
      <c r="B494" s="67" t="s">
        <v>1390</v>
      </c>
      <c r="C494" s="6">
        <v>0</v>
      </c>
      <c r="D494" s="6">
        <v>0</v>
      </c>
      <c r="E494" s="8">
        <v>43183</v>
      </c>
      <c r="F494">
        <f t="shared" si="7"/>
        <v>2018</v>
      </c>
    </row>
    <row r="495" spans="1:6" x14ac:dyDescent="0.25">
      <c r="A495" s="67" t="s">
        <v>1334</v>
      </c>
      <c r="B495" s="67" t="s">
        <v>1390</v>
      </c>
      <c r="C495" s="6">
        <v>215.28</v>
      </c>
      <c r="D495" s="6">
        <v>4.5999999999999999E-2</v>
      </c>
      <c r="E495" s="8">
        <v>43183</v>
      </c>
      <c r="F495">
        <f t="shared" si="7"/>
        <v>2018</v>
      </c>
    </row>
    <row r="496" spans="1:6" x14ac:dyDescent="0.25">
      <c r="A496" s="67" t="s">
        <v>1334</v>
      </c>
      <c r="B496" s="67" t="s">
        <v>1390</v>
      </c>
      <c r="C496" s="6">
        <v>187.2</v>
      </c>
      <c r="D496" s="6">
        <v>0.04</v>
      </c>
      <c r="E496" s="8">
        <v>43183</v>
      </c>
      <c r="F496">
        <f t="shared" si="7"/>
        <v>2018</v>
      </c>
    </row>
    <row r="497" spans="1:6" x14ac:dyDescent="0.25">
      <c r="A497" s="67" t="s">
        <v>1334</v>
      </c>
      <c r="B497" s="67" t="s">
        <v>1391</v>
      </c>
      <c r="C497" s="6">
        <v>633.36</v>
      </c>
      <c r="D497" s="6">
        <v>0.105</v>
      </c>
      <c r="E497" s="8">
        <v>43180</v>
      </c>
      <c r="F497">
        <f t="shared" si="7"/>
        <v>2018</v>
      </c>
    </row>
    <row r="498" spans="1:6" x14ac:dyDescent="0.25">
      <c r="A498" s="67" t="s">
        <v>1334</v>
      </c>
      <c r="B498" s="67" t="s">
        <v>1391</v>
      </c>
      <c r="C498" s="6">
        <v>6032</v>
      </c>
      <c r="D498" s="6">
        <v>1</v>
      </c>
      <c r="E498" s="8">
        <v>43180</v>
      </c>
      <c r="F498">
        <f t="shared" si="7"/>
        <v>2018</v>
      </c>
    </row>
    <row r="499" spans="1:6" x14ac:dyDescent="0.25">
      <c r="A499" s="67" t="s">
        <v>1334</v>
      </c>
      <c r="B499" s="67" t="s">
        <v>1391</v>
      </c>
      <c r="C499" s="6">
        <v>1508</v>
      </c>
      <c r="D499" s="6">
        <v>0.25</v>
      </c>
      <c r="E499" s="8">
        <v>43180</v>
      </c>
      <c r="F499">
        <f t="shared" si="7"/>
        <v>2018</v>
      </c>
    </row>
    <row r="500" spans="1:6" x14ac:dyDescent="0.25">
      <c r="A500" s="67" t="s">
        <v>1334</v>
      </c>
      <c r="B500" s="67" t="s">
        <v>1391</v>
      </c>
      <c r="C500" s="6">
        <v>2111.1999999999998</v>
      </c>
      <c r="D500" s="6">
        <v>0.35</v>
      </c>
      <c r="E500" s="8">
        <v>43180</v>
      </c>
      <c r="F500">
        <f t="shared" si="7"/>
        <v>2018</v>
      </c>
    </row>
    <row r="501" spans="1:6" x14ac:dyDescent="0.25">
      <c r="A501" s="67" t="s">
        <v>1334</v>
      </c>
      <c r="B501" s="67" t="s">
        <v>1391</v>
      </c>
      <c r="C501" s="6">
        <v>506.68799999999999</v>
      </c>
      <c r="D501" s="6">
        <v>8.4000000000000005E-2</v>
      </c>
      <c r="E501" s="8">
        <v>43180</v>
      </c>
      <c r="F501">
        <f t="shared" si="7"/>
        <v>2018</v>
      </c>
    </row>
    <row r="502" spans="1:6" x14ac:dyDescent="0.25">
      <c r="A502" s="67" t="s">
        <v>1334</v>
      </c>
      <c r="B502" s="67" t="s">
        <v>1391</v>
      </c>
      <c r="C502" s="6">
        <v>760.03200000000004</v>
      </c>
      <c r="D502" s="6">
        <v>0.126</v>
      </c>
      <c r="E502" s="8">
        <v>43180</v>
      </c>
      <c r="F502">
        <f t="shared" si="7"/>
        <v>2018</v>
      </c>
    </row>
    <row r="503" spans="1:6" x14ac:dyDescent="0.25">
      <c r="A503" s="67" t="s">
        <v>1334</v>
      </c>
      <c r="B503" s="67" t="s">
        <v>1391</v>
      </c>
      <c r="C503" s="6">
        <v>1013.376</v>
      </c>
      <c r="D503" s="6">
        <v>0.16800000000000001</v>
      </c>
      <c r="E503" s="8">
        <v>43180</v>
      </c>
      <c r="F503">
        <f t="shared" si="7"/>
        <v>2018</v>
      </c>
    </row>
    <row r="504" spans="1:6" x14ac:dyDescent="0.25">
      <c r="A504" s="67" t="s">
        <v>1334</v>
      </c>
      <c r="B504" s="67" t="s">
        <v>1391</v>
      </c>
      <c r="C504" s="6">
        <v>2026.752</v>
      </c>
      <c r="D504" s="6">
        <v>0.33600000000000002</v>
      </c>
      <c r="E504" s="8">
        <v>43180</v>
      </c>
      <c r="F504">
        <f t="shared" si="7"/>
        <v>2018</v>
      </c>
    </row>
    <row r="505" spans="1:6" x14ac:dyDescent="0.25">
      <c r="A505" s="67" t="s">
        <v>1334</v>
      </c>
      <c r="B505" s="67" t="s">
        <v>1391</v>
      </c>
      <c r="C505" s="6">
        <v>5573.5680000000002</v>
      </c>
      <c r="D505" s="6">
        <v>0.92400000000000004</v>
      </c>
      <c r="E505" s="8">
        <v>43180</v>
      </c>
      <c r="F505">
        <f t="shared" si="7"/>
        <v>2018</v>
      </c>
    </row>
    <row r="506" spans="1:6" x14ac:dyDescent="0.25">
      <c r="A506" s="67" t="s">
        <v>1334</v>
      </c>
      <c r="B506" s="67" t="s">
        <v>1392</v>
      </c>
      <c r="C506" s="6">
        <v>288.24599999999998</v>
      </c>
      <c r="D506" s="6">
        <v>4.2000000000000003E-2</v>
      </c>
      <c r="E506" s="8">
        <v>43183</v>
      </c>
      <c r="F506">
        <f t="shared" si="7"/>
        <v>2018</v>
      </c>
    </row>
    <row r="507" spans="1:6" x14ac:dyDescent="0.25">
      <c r="A507" s="67" t="s">
        <v>1334</v>
      </c>
      <c r="B507" s="67" t="s">
        <v>1392</v>
      </c>
      <c r="C507" s="6">
        <v>157.84899999999999</v>
      </c>
      <c r="D507" s="6">
        <v>2.3E-2</v>
      </c>
      <c r="E507" s="8">
        <v>43183</v>
      </c>
      <c r="F507">
        <f t="shared" si="7"/>
        <v>2018</v>
      </c>
    </row>
    <row r="508" spans="1:6" x14ac:dyDescent="0.25">
      <c r="A508" s="67" t="s">
        <v>1334</v>
      </c>
      <c r="B508" s="67" t="s">
        <v>1392</v>
      </c>
      <c r="C508" s="6">
        <v>157.84899999999999</v>
      </c>
      <c r="D508" s="6">
        <v>2.3E-2</v>
      </c>
      <c r="E508" s="8">
        <v>43183</v>
      </c>
      <c r="F508">
        <f t="shared" si="7"/>
        <v>2018</v>
      </c>
    </row>
    <row r="509" spans="1:6" x14ac:dyDescent="0.25">
      <c r="A509" s="67" t="s">
        <v>1334</v>
      </c>
      <c r="B509" s="67" t="s">
        <v>1392</v>
      </c>
      <c r="C509" s="6">
        <v>4392.32</v>
      </c>
      <c r="D509" s="6">
        <v>0.64</v>
      </c>
      <c r="E509" s="8">
        <v>43183</v>
      </c>
      <c r="F509">
        <f t="shared" si="7"/>
        <v>2018</v>
      </c>
    </row>
    <row r="510" spans="1:6" x14ac:dyDescent="0.25">
      <c r="A510" s="67" t="s">
        <v>1334</v>
      </c>
      <c r="B510" s="67" t="s">
        <v>1392</v>
      </c>
      <c r="C510" s="6">
        <v>4666.84</v>
      </c>
      <c r="D510" s="6">
        <v>0.68</v>
      </c>
      <c r="E510" s="8">
        <v>43183</v>
      </c>
      <c r="F510">
        <f t="shared" si="7"/>
        <v>2018</v>
      </c>
    </row>
    <row r="511" spans="1:6" x14ac:dyDescent="0.25">
      <c r="A511" s="67" t="s">
        <v>1334</v>
      </c>
      <c r="B511" s="67" t="s">
        <v>1393</v>
      </c>
      <c r="C511" s="6">
        <v>4930.4639999999999</v>
      </c>
      <c r="D511" s="6">
        <v>1.8480000000000001</v>
      </c>
      <c r="E511" s="8">
        <v>43166</v>
      </c>
      <c r="F511">
        <f t="shared" si="7"/>
        <v>2018</v>
      </c>
    </row>
    <row r="512" spans="1:6" x14ac:dyDescent="0.25">
      <c r="A512" s="67" t="s">
        <v>1334</v>
      </c>
      <c r="B512" s="67" t="s">
        <v>1394</v>
      </c>
      <c r="C512" s="6">
        <v>2605.14</v>
      </c>
      <c r="D512" s="6">
        <v>0.49199999999999999</v>
      </c>
      <c r="E512" s="8">
        <v>43161</v>
      </c>
      <c r="F512">
        <f t="shared" si="7"/>
        <v>2018</v>
      </c>
    </row>
    <row r="513" spans="1:6" x14ac:dyDescent="0.25">
      <c r="A513" s="67" t="s">
        <v>1334</v>
      </c>
      <c r="B513" s="67" t="s">
        <v>1394</v>
      </c>
      <c r="C513" s="6">
        <v>0</v>
      </c>
      <c r="D513" s="6">
        <v>0</v>
      </c>
      <c r="E513" s="8">
        <v>43161</v>
      </c>
      <c r="F513">
        <f t="shared" si="7"/>
        <v>2018</v>
      </c>
    </row>
    <row r="514" spans="1:6" x14ac:dyDescent="0.25">
      <c r="A514" s="67" t="s">
        <v>1334</v>
      </c>
      <c r="B514" s="67" t="s">
        <v>1395</v>
      </c>
      <c r="C514" s="6">
        <v>283.71199999999999</v>
      </c>
      <c r="D514" s="6">
        <v>8.7999999999999995E-2</v>
      </c>
      <c r="E514" s="8">
        <v>43172</v>
      </c>
      <c r="F514">
        <f t="shared" si="7"/>
        <v>2018</v>
      </c>
    </row>
    <row r="515" spans="1:6" x14ac:dyDescent="0.25">
      <c r="A515" s="67" t="s">
        <v>1334</v>
      </c>
      <c r="B515" s="67" t="s">
        <v>1395</v>
      </c>
      <c r="C515" s="6">
        <v>283.71199999999999</v>
      </c>
      <c r="D515" s="6">
        <v>8.7999999999999995E-2</v>
      </c>
      <c r="E515" s="8">
        <v>43172</v>
      </c>
      <c r="F515">
        <f t="shared" ref="F515:F578" si="8">YEAR(E515)</f>
        <v>2018</v>
      </c>
    </row>
    <row r="516" spans="1:6" x14ac:dyDescent="0.25">
      <c r="A516" s="67" t="s">
        <v>1334</v>
      </c>
      <c r="B516" s="67" t="s">
        <v>1395</v>
      </c>
      <c r="C516" s="6">
        <v>567.42399999999998</v>
      </c>
      <c r="D516" s="6">
        <v>0.17599999999999999</v>
      </c>
      <c r="E516" s="8">
        <v>43172</v>
      </c>
      <c r="F516">
        <f t="shared" si="8"/>
        <v>2018</v>
      </c>
    </row>
    <row r="517" spans="1:6" x14ac:dyDescent="0.25">
      <c r="A517" s="67" t="s">
        <v>1334</v>
      </c>
      <c r="B517" s="67" t="s">
        <v>1395</v>
      </c>
      <c r="C517" s="6">
        <v>567.42399999999998</v>
      </c>
      <c r="D517" s="6">
        <v>0.17599999999999999</v>
      </c>
      <c r="E517" s="8">
        <v>43172</v>
      </c>
      <c r="F517">
        <f t="shared" si="8"/>
        <v>2018</v>
      </c>
    </row>
    <row r="518" spans="1:6" x14ac:dyDescent="0.25">
      <c r="A518" s="67" t="s">
        <v>1334</v>
      </c>
      <c r="B518" s="67" t="s">
        <v>1395</v>
      </c>
      <c r="C518" s="6">
        <v>567.42399999999998</v>
      </c>
      <c r="D518" s="6">
        <v>0.17599999999999999</v>
      </c>
      <c r="E518" s="8">
        <v>43172</v>
      </c>
      <c r="F518">
        <f t="shared" si="8"/>
        <v>2018</v>
      </c>
    </row>
    <row r="519" spans="1:6" x14ac:dyDescent="0.25">
      <c r="A519" s="67" t="s">
        <v>1334</v>
      </c>
      <c r="B519" s="67" t="s">
        <v>1395</v>
      </c>
      <c r="C519" s="6">
        <v>567.42399999999998</v>
      </c>
      <c r="D519" s="6">
        <v>0.17599999999999999</v>
      </c>
      <c r="E519" s="8">
        <v>43172</v>
      </c>
      <c r="F519">
        <f t="shared" si="8"/>
        <v>2018</v>
      </c>
    </row>
    <row r="520" spans="1:6" x14ac:dyDescent="0.25">
      <c r="A520" s="67" t="s">
        <v>1334</v>
      </c>
      <c r="B520" s="67" t="s">
        <v>1395</v>
      </c>
      <c r="C520" s="6">
        <v>851.13599999999997</v>
      </c>
      <c r="D520" s="6">
        <v>0.26400000000000001</v>
      </c>
      <c r="E520" s="8">
        <v>43172</v>
      </c>
      <c r="F520">
        <f t="shared" si="8"/>
        <v>2018</v>
      </c>
    </row>
    <row r="521" spans="1:6" x14ac:dyDescent="0.25">
      <c r="A521" s="67" t="s">
        <v>1334</v>
      </c>
      <c r="B521" s="67" t="s">
        <v>1395</v>
      </c>
      <c r="C521" s="6">
        <v>851.13599999999997</v>
      </c>
      <c r="D521" s="6">
        <v>0.26400000000000001</v>
      </c>
      <c r="E521" s="8">
        <v>43172</v>
      </c>
      <c r="F521">
        <f t="shared" si="8"/>
        <v>2018</v>
      </c>
    </row>
    <row r="522" spans="1:6" x14ac:dyDescent="0.25">
      <c r="A522" s="67" t="s">
        <v>1334</v>
      </c>
      <c r="B522" s="67" t="s">
        <v>1395</v>
      </c>
      <c r="C522" s="6">
        <v>851.13599999999997</v>
      </c>
      <c r="D522" s="6">
        <v>0.26400000000000001</v>
      </c>
      <c r="E522" s="8">
        <v>43172</v>
      </c>
      <c r="F522">
        <f t="shared" si="8"/>
        <v>2018</v>
      </c>
    </row>
    <row r="523" spans="1:6" x14ac:dyDescent="0.25">
      <c r="A523" s="67" t="s">
        <v>1334</v>
      </c>
      <c r="B523" s="67" t="s">
        <v>1395</v>
      </c>
      <c r="C523" s="6">
        <v>851.13599999999997</v>
      </c>
      <c r="D523" s="6">
        <v>0.26400000000000001</v>
      </c>
      <c r="E523" s="8">
        <v>43172</v>
      </c>
      <c r="F523">
        <f t="shared" si="8"/>
        <v>2018</v>
      </c>
    </row>
    <row r="524" spans="1:6" x14ac:dyDescent="0.25">
      <c r="A524" s="67" t="s">
        <v>1334</v>
      </c>
      <c r="B524" s="67" t="s">
        <v>1395</v>
      </c>
      <c r="C524" s="6">
        <v>1134.848</v>
      </c>
      <c r="D524" s="6">
        <v>0.35199999999999998</v>
      </c>
      <c r="E524" s="8">
        <v>43172</v>
      </c>
      <c r="F524">
        <f t="shared" si="8"/>
        <v>2018</v>
      </c>
    </row>
    <row r="525" spans="1:6" x14ac:dyDescent="0.25">
      <c r="A525" s="67" t="s">
        <v>1334</v>
      </c>
      <c r="B525" s="67" t="s">
        <v>1395</v>
      </c>
      <c r="C525" s="6">
        <v>1134.848</v>
      </c>
      <c r="D525" s="6">
        <v>0.35199999999999998</v>
      </c>
      <c r="E525" s="8">
        <v>43172</v>
      </c>
      <c r="F525">
        <f t="shared" si="8"/>
        <v>2018</v>
      </c>
    </row>
    <row r="526" spans="1:6" x14ac:dyDescent="0.25">
      <c r="A526" s="67" t="s">
        <v>1334</v>
      </c>
      <c r="B526" s="67" t="s">
        <v>1395</v>
      </c>
      <c r="C526" s="6">
        <v>1134.848</v>
      </c>
      <c r="D526" s="6">
        <v>0.35199999999999998</v>
      </c>
      <c r="E526" s="8">
        <v>43172</v>
      </c>
      <c r="F526">
        <f t="shared" si="8"/>
        <v>2018</v>
      </c>
    </row>
    <row r="527" spans="1:6" x14ac:dyDescent="0.25">
      <c r="A527" s="67" t="s">
        <v>1334</v>
      </c>
      <c r="B527" s="67" t="s">
        <v>1395</v>
      </c>
      <c r="C527" s="6">
        <v>5390.5280000000002</v>
      </c>
      <c r="D527" s="6">
        <v>1.6719999999999999</v>
      </c>
      <c r="E527" s="8">
        <v>43172</v>
      </c>
      <c r="F527">
        <f t="shared" si="8"/>
        <v>2018</v>
      </c>
    </row>
    <row r="528" spans="1:6" x14ac:dyDescent="0.25">
      <c r="A528" s="67" t="s">
        <v>1334</v>
      </c>
      <c r="B528" s="67" t="s">
        <v>1395</v>
      </c>
      <c r="C528" s="6">
        <v>9923.4719999999998</v>
      </c>
      <c r="D528" s="6">
        <v>3.0779999999999998</v>
      </c>
      <c r="E528" s="8">
        <v>43172</v>
      </c>
      <c r="F528">
        <f t="shared" si="8"/>
        <v>2018</v>
      </c>
    </row>
    <row r="529" spans="1:6" x14ac:dyDescent="0.25">
      <c r="A529" s="67" t="s">
        <v>1334</v>
      </c>
      <c r="B529" s="67" t="s">
        <v>1395</v>
      </c>
      <c r="C529" s="6">
        <v>783.43200000000002</v>
      </c>
      <c r="D529" s="6">
        <v>0.24299999999999999</v>
      </c>
      <c r="E529" s="8">
        <v>43172</v>
      </c>
      <c r="F529">
        <f t="shared" si="8"/>
        <v>2018</v>
      </c>
    </row>
    <row r="530" spans="1:6" x14ac:dyDescent="0.25">
      <c r="A530" s="67" t="s">
        <v>1334</v>
      </c>
      <c r="B530" s="67" t="s">
        <v>1396</v>
      </c>
      <c r="C530" s="6">
        <v>1048.32</v>
      </c>
      <c r="D530" s="6">
        <v>0.12</v>
      </c>
      <c r="E530" s="8">
        <v>43158</v>
      </c>
      <c r="F530">
        <f t="shared" si="8"/>
        <v>2018</v>
      </c>
    </row>
    <row r="531" spans="1:6" x14ac:dyDescent="0.25">
      <c r="A531" s="67" t="s">
        <v>1334</v>
      </c>
      <c r="B531" s="67" t="s">
        <v>1396</v>
      </c>
      <c r="C531" s="6">
        <v>2096.64</v>
      </c>
      <c r="D531" s="6">
        <v>0.24</v>
      </c>
      <c r="E531" s="8">
        <v>43158</v>
      </c>
      <c r="F531">
        <f t="shared" si="8"/>
        <v>2018</v>
      </c>
    </row>
    <row r="532" spans="1:6" x14ac:dyDescent="0.25">
      <c r="A532" s="67" t="s">
        <v>1334</v>
      </c>
      <c r="B532" s="67" t="s">
        <v>1396</v>
      </c>
      <c r="C532" s="6">
        <v>2795.52</v>
      </c>
      <c r="D532" s="6">
        <v>0.32</v>
      </c>
      <c r="E532" s="8">
        <v>43158</v>
      </c>
      <c r="F532">
        <f t="shared" si="8"/>
        <v>2018</v>
      </c>
    </row>
    <row r="533" spans="1:6" x14ac:dyDescent="0.25">
      <c r="A533" s="67" t="s">
        <v>1334</v>
      </c>
      <c r="B533" s="67" t="s">
        <v>1396</v>
      </c>
      <c r="C533" s="6">
        <v>3144.96</v>
      </c>
      <c r="D533" s="6">
        <v>0.36</v>
      </c>
      <c r="E533" s="8">
        <v>43158</v>
      </c>
      <c r="F533">
        <f t="shared" si="8"/>
        <v>2018</v>
      </c>
    </row>
    <row r="534" spans="1:6" x14ac:dyDescent="0.25">
      <c r="A534" s="67" t="s">
        <v>1334</v>
      </c>
      <c r="B534" s="67" t="s">
        <v>1397</v>
      </c>
      <c r="C534" s="6">
        <v>1274</v>
      </c>
      <c r="D534" s="6">
        <v>0.35</v>
      </c>
      <c r="E534" s="8">
        <v>43161</v>
      </c>
      <c r="F534">
        <f t="shared" si="8"/>
        <v>2018</v>
      </c>
    </row>
    <row r="535" spans="1:6" x14ac:dyDescent="0.25">
      <c r="A535" s="67" t="s">
        <v>1334</v>
      </c>
      <c r="B535" s="67" t="s">
        <v>1397</v>
      </c>
      <c r="C535" s="6">
        <v>1951.04</v>
      </c>
      <c r="D535" s="6">
        <v>0.53600000000000003</v>
      </c>
      <c r="E535" s="8">
        <v>43161</v>
      </c>
      <c r="F535">
        <f t="shared" si="8"/>
        <v>2018</v>
      </c>
    </row>
    <row r="536" spans="1:6" x14ac:dyDescent="0.25">
      <c r="A536" s="67" t="s">
        <v>1334</v>
      </c>
      <c r="B536" s="67" t="s">
        <v>1397</v>
      </c>
      <c r="C536" s="6">
        <v>3414.32</v>
      </c>
      <c r="D536" s="6">
        <v>0.93799999999999994</v>
      </c>
      <c r="E536" s="8">
        <v>43161</v>
      </c>
      <c r="F536">
        <f t="shared" si="8"/>
        <v>2018</v>
      </c>
    </row>
    <row r="537" spans="1:6" x14ac:dyDescent="0.25">
      <c r="A537" s="67" t="s">
        <v>1334</v>
      </c>
      <c r="B537" s="67" t="s">
        <v>1397</v>
      </c>
      <c r="C537" s="6">
        <v>611.52</v>
      </c>
      <c r="D537" s="6">
        <v>0.16800000000000001</v>
      </c>
      <c r="E537" s="8">
        <v>43161</v>
      </c>
      <c r="F537">
        <f t="shared" si="8"/>
        <v>2018</v>
      </c>
    </row>
    <row r="538" spans="1:6" x14ac:dyDescent="0.25">
      <c r="A538" s="67" t="s">
        <v>1334</v>
      </c>
      <c r="B538" s="67" t="s">
        <v>1397</v>
      </c>
      <c r="C538" s="6">
        <v>1474.2</v>
      </c>
      <c r="D538" s="6">
        <v>0.40500000000000003</v>
      </c>
      <c r="E538" s="8">
        <v>43161</v>
      </c>
      <c r="F538">
        <f t="shared" si="8"/>
        <v>2018</v>
      </c>
    </row>
    <row r="539" spans="1:6" x14ac:dyDescent="0.25">
      <c r="A539" s="67" t="s">
        <v>1334</v>
      </c>
      <c r="B539" s="67" t="s">
        <v>1397</v>
      </c>
      <c r="C539" s="6">
        <v>1769.04</v>
      </c>
      <c r="D539" s="6">
        <v>0.48599999999999999</v>
      </c>
      <c r="E539" s="8">
        <v>43161</v>
      </c>
      <c r="F539">
        <f t="shared" si="8"/>
        <v>2018</v>
      </c>
    </row>
    <row r="540" spans="1:6" x14ac:dyDescent="0.25">
      <c r="A540" s="67" t="s">
        <v>1334</v>
      </c>
      <c r="B540" s="67" t="s">
        <v>1397</v>
      </c>
      <c r="C540" s="6">
        <v>3538.08</v>
      </c>
      <c r="D540" s="6">
        <v>0.97199999999999998</v>
      </c>
      <c r="E540" s="8">
        <v>43161</v>
      </c>
      <c r="F540">
        <f t="shared" si="8"/>
        <v>2018</v>
      </c>
    </row>
    <row r="541" spans="1:6" x14ac:dyDescent="0.25">
      <c r="A541" s="67" t="s">
        <v>1334</v>
      </c>
      <c r="B541" s="67" t="s">
        <v>1398</v>
      </c>
      <c r="C541" s="6">
        <v>235.87200000000001</v>
      </c>
      <c r="D541" s="6">
        <v>0.189</v>
      </c>
      <c r="E541" s="8">
        <v>43160</v>
      </c>
      <c r="F541">
        <f t="shared" si="8"/>
        <v>2018</v>
      </c>
    </row>
    <row r="542" spans="1:6" x14ac:dyDescent="0.25">
      <c r="A542" s="67" t="s">
        <v>1334</v>
      </c>
      <c r="B542" s="67" t="s">
        <v>1398</v>
      </c>
      <c r="C542" s="6">
        <v>883.58399999999995</v>
      </c>
      <c r="D542" s="6">
        <v>0.70799999999999996</v>
      </c>
      <c r="E542" s="8">
        <v>43160</v>
      </c>
      <c r="F542">
        <f t="shared" si="8"/>
        <v>2018</v>
      </c>
    </row>
    <row r="543" spans="1:6" x14ac:dyDescent="0.25">
      <c r="A543" s="67" t="s">
        <v>1334</v>
      </c>
      <c r="B543" s="67" t="s">
        <v>1398</v>
      </c>
      <c r="C543" s="6">
        <v>303.26400000000001</v>
      </c>
      <c r="D543" s="6">
        <v>0.24299999999999999</v>
      </c>
      <c r="E543" s="8">
        <v>43160</v>
      </c>
      <c r="F543">
        <f t="shared" si="8"/>
        <v>2018</v>
      </c>
    </row>
    <row r="544" spans="1:6" x14ac:dyDescent="0.25">
      <c r="A544" s="67" t="s">
        <v>1334</v>
      </c>
      <c r="B544" s="67" t="s">
        <v>1399</v>
      </c>
      <c r="C544" s="6">
        <v>4996.9920000000002</v>
      </c>
      <c r="D544" s="6">
        <v>1.056</v>
      </c>
      <c r="E544" s="8">
        <v>43164</v>
      </c>
      <c r="F544">
        <f t="shared" si="8"/>
        <v>2018</v>
      </c>
    </row>
    <row r="545" spans="1:6" x14ac:dyDescent="0.25">
      <c r="A545" s="67" t="s">
        <v>1334</v>
      </c>
      <c r="B545" s="67" t="s">
        <v>1399</v>
      </c>
      <c r="C545" s="6">
        <v>5413.4080000000004</v>
      </c>
      <c r="D545" s="6">
        <v>1.1439999999999999</v>
      </c>
      <c r="E545" s="8">
        <v>43164</v>
      </c>
      <c r="F545">
        <f t="shared" si="8"/>
        <v>2018</v>
      </c>
    </row>
    <row r="546" spans="1:6" x14ac:dyDescent="0.25">
      <c r="A546" s="67" t="s">
        <v>1334</v>
      </c>
      <c r="B546" s="67" t="s">
        <v>1399</v>
      </c>
      <c r="C546" s="6">
        <v>10410.4</v>
      </c>
      <c r="D546" s="6">
        <v>2.2000000000000002</v>
      </c>
      <c r="E546" s="8">
        <v>43164</v>
      </c>
      <c r="F546">
        <f t="shared" si="8"/>
        <v>2018</v>
      </c>
    </row>
    <row r="547" spans="1:6" x14ac:dyDescent="0.25">
      <c r="A547" s="67" t="s">
        <v>1334</v>
      </c>
      <c r="B547" s="67" t="s">
        <v>1399</v>
      </c>
      <c r="C547" s="6">
        <v>11659.647999999999</v>
      </c>
      <c r="D547" s="6">
        <v>2.464</v>
      </c>
      <c r="E547" s="8">
        <v>43164</v>
      </c>
      <c r="F547">
        <f t="shared" si="8"/>
        <v>2018</v>
      </c>
    </row>
    <row r="548" spans="1:6" x14ac:dyDescent="0.25">
      <c r="A548" s="67" t="s">
        <v>1334</v>
      </c>
      <c r="B548" s="67" t="s">
        <v>1399</v>
      </c>
      <c r="C548" s="6">
        <v>7154.7839999999997</v>
      </c>
      <c r="D548" s="6">
        <v>1.512</v>
      </c>
      <c r="E548" s="8">
        <v>43164</v>
      </c>
      <c r="F548">
        <f t="shared" si="8"/>
        <v>2018</v>
      </c>
    </row>
    <row r="549" spans="1:6" x14ac:dyDescent="0.25">
      <c r="A549" s="67" t="s">
        <v>1334</v>
      </c>
      <c r="B549" s="67" t="s">
        <v>1400</v>
      </c>
      <c r="C549" s="6">
        <v>1082.9000000000001</v>
      </c>
      <c r="D549" s="6">
        <v>0.17499999999999999</v>
      </c>
      <c r="E549" s="8">
        <v>43182</v>
      </c>
      <c r="F549">
        <f t="shared" si="8"/>
        <v>2018</v>
      </c>
    </row>
    <row r="550" spans="1:6" x14ac:dyDescent="0.25">
      <c r="A550" s="67" t="s">
        <v>1334</v>
      </c>
      <c r="B550" s="67" t="s">
        <v>1400</v>
      </c>
      <c r="C550" s="6">
        <v>10346.335999999999</v>
      </c>
      <c r="D550" s="6">
        <v>1.6719999999999999</v>
      </c>
      <c r="E550" s="8">
        <v>43182</v>
      </c>
      <c r="F550">
        <f t="shared" si="8"/>
        <v>2018</v>
      </c>
    </row>
    <row r="551" spans="1:6" x14ac:dyDescent="0.25">
      <c r="A551" s="67" t="s">
        <v>1334</v>
      </c>
      <c r="B551" s="67" t="s">
        <v>1400</v>
      </c>
      <c r="C551" s="6">
        <v>16880.864000000001</v>
      </c>
      <c r="D551" s="6">
        <v>2.7280000000000002</v>
      </c>
      <c r="E551" s="8">
        <v>43182</v>
      </c>
      <c r="F551">
        <f t="shared" si="8"/>
        <v>2018</v>
      </c>
    </row>
    <row r="552" spans="1:6" x14ac:dyDescent="0.25">
      <c r="A552" s="67" t="s">
        <v>1334</v>
      </c>
      <c r="B552" s="67" t="s">
        <v>1400</v>
      </c>
      <c r="C552" s="6">
        <v>2178.1759999999999</v>
      </c>
      <c r="D552" s="6">
        <v>0.35199999999999998</v>
      </c>
      <c r="E552" s="8">
        <v>43182</v>
      </c>
      <c r="F552">
        <f t="shared" si="8"/>
        <v>2018</v>
      </c>
    </row>
    <row r="553" spans="1:6" x14ac:dyDescent="0.25">
      <c r="A553" s="67" t="s">
        <v>1334</v>
      </c>
      <c r="B553" s="67" t="s">
        <v>1400</v>
      </c>
      <c r="C553" s="6">
        <v>1559.376</v>
      </c>
      <c r="D553" s="6">
        <v>0.252</v>
      </c>
      <c r="E553" s="8">
        <v>43182</v>
      </c>
      <c r="F553">
        <f t="shared" si="8"/>
        <v>2018</v>
      </c>
    </row>
    <row r="554" spans="1:6" x14ac:dyDescent="0.25">
      <c r="A554" s="67" t="s">
        <v>1334</v>
      </c>
      <c r="B554" s="67" t="s">
        <v>1400</v>
      </c>
      <c r="C554" s="6">
        <v>17542.98</v>
      </c>
      <c r="D554" s="6">
        <v>2.835</v>
      </c>
      <c r="E554" s="8">
        <v>43182</v>
      </c>
      <c r="F554">
        <f t="shared" si="8"/>
        <v>2018</v>
      </c>
    </row>
    <row r="555" spans="1:6" x14ac:dyDescent="0.25">
      <c r="A555" s="67" t="s">
        <v>1334</v>
      </c>
      <c r="B555" s="67" t="s">
        <v>1400</v>
      </c>
      <c r="C555" s="6">
        <v>1410.864</v>
      </c>
      <c r="D555" s="6">
        <v>0.22800000000000001</v>
      </c>
      <c r="E555" s="8">
        <v>43182</v>
      </c>
      <c r="F555">
        <f t="shared" si="8"/>
        <v>2018</v>
      </c>
    </row>
    <row r="556" spans="1:6" x14ac:dyDescent="0.25">
      <c r="A556" s="67" t="s">
        <v>1334</v>
      </c>
      <c r="B556" s="67" t="s">
        <v>1400</v>
      </c>
      <c r="C556" s="6">
        <v>12029.472</v>
      </c>
      <c r="D556" s="6">
        <v>1.944</v>
      </c>
      <c r="E556" s="8">
        <v>43182</v>
      </c>
      <c r="F556">
        <f t="shared" si="8"/>
        <v>2018</v>
      </c>
    </row>
    <row r="557" spans="1:6" x14ac:dyDescent="0.25">
      <c r="A557" s="67" t="s">
        <v>1334</v>
      </c>
      <c r="B557" s="67" t="s">
        <v>1401</v>
      </c>
      <c r="C557" s="6">
        <v>1512.192</v>
      </c>
      <c r="D557" s="6">
        <v>0.26400000000000001</v>
      </c>
      <c r="E557" s="8">
        <v>43182</v>
      </c>
      <c r="F557">
        <f t="shared" si="8"/>
        <v>2018</v>
      </c>
    </row>
    <row r="558" spans="1:6" x14ac:dyDescent="0.25">
      <c r="A558" s="67" t="s">
        <v>1334</v>
      </c>
      <c r="B558" s="67" t="s">
        <v>1401</v>
      </c>
      <c r="C558" s="6">
        <v>2016.2560000000001</v>
      </c>
      <c r="D558" s="6">
        <v>0.35199999999999998</v>
      </c>
      <c r="E558" s="8">
        <v>43182</v>
      </c>
      <c r="F558">
        <f t="shared" si="8"/>
        <v>2018</v>
      </c>
    </row>
    <row r="559" spans="1:6" x14ac:dyDescent="0.25">
      <c r="A559" s="67" t="s">
        <v>1334</v>
      </c>
      <c r="B559" s="67" t="s">
        <v>1401</v>
      </c>
      <c r="C559" s="6">
        <v>5040.6400000000003</v>
      </c>
      <c r="D559" s="6">
        <v>0.88</v>
      </c>
      <c r="E559" s="8">
        <v>43182</v>
      </c>
      <c r="F559">
        <f t="shared" si="8"/>
        <v>2018</v>
      </c>
    </row>
    <row r="560" spans="1:6" x14ac:dyDescent="0.25">
      <c r="A560" s="67" t="s">
        <v>1334</v>
      </c>
      <c r="B560" s="67" t="s">
        <v>1401</v>
      </c>
      <c r="C560" s="6">
        <v>5544.7039999999997</v>
      </c>
      <c r="D560" s="6">
        <v>0.96799999999999997</v>
      </c>
      <c r="E560" s="8">
        <v>43182</v>
      </c>
      <c r="F560">
        <f t="shared" si="8"/>
        <v>2018</v>
      </c>
    </row>
    <row r="561" spans="1:6" x14ac:dyDescent="0.25">
      <c r="A561" s="67" t="s">
        <v>1334</v>
      </c>
      <c r="B561" s="67" t="s">
        <v>1401</v>
      </c>
      <c r="C561" s="6">
        <v>15121.92</v>
      </c>
      <c r="D561" s="6">
        <v>2.64</v>
      </c>
      <c r="E561" s="8">
        <v>43182</v>
      </c>
      <c r="F561">
        <f t="shared" si="8"/>
        <v>2018</v>
      </c>
    </row>
    <row r="562" spans="1:6" x14ac:dyDescent="0.25">
      <c r="A562" s="67" t="s">
        <v>1334</v>
      </c>
      <c r="B562" s="67" t="s">
        <v>1401</v>
      </c>
      <c r="C562" s="6">
        <v>1947.52</v>
      </c>
      <c r="D562" s="6">
        <v>0.34</v>
      </c>
      <c r="E562" s="8">
        <v>43182</v>
      </c>
      <c r="F562">
        <f t="shared" si="8"/>
        <v>2018</v>
      </c>
    </row>
    <row r="563" spans="1:6" x14ac:dyDescent="0.25">
      <c r="A563" s="67" t="s">
        <v>1334</v>
      </c>
      <c r="B563" s="67" t="s">
        <v>1402</v>
      </c>
      <c r="C563" s="6">
        <v>1164.8</v>
      </c>
      <c r="D563" s="6">
        <v>0.2</v>
      </c>
      <c r="E563" s="8">
        <v>43160</v>
      </c>
      <c r="F563">
        <f t="shared" si="8"/>
        <v>2018</v>
      </c>
    </row>
    <row r="564" spans="1:6" x14ac:dyDescent="0.25">
      <c r="A564" s="67" t="s">
        <v>1334</v>
      </c>
      <c r="B564" s="67" t="s">
        <v>1402</v>
      </c>
      <c r="C564" s="6">
        <v>2434.4319999999998</v>
      </c>
      <c r="D564" s="6">
        <v>0.41799999999999998</v>
      </c>
      <c r="E564" s="8">
        <v>43160</v>
      </c>
      <c r="F564">
        <f t="shared" si="8"/>
        <v>2018</v>
      </c>
    </row>
    <row r="565" spans="1:6" x14ac:dyDescent="0.25">
      <c r="A565" s="67" t="s">
        <v>1334</v>
      </c>
      <c r="B565" s="67" t="s">
        <v>1402</v>
      </c>
      <c r="C565" s="6">
        <v>1386.1120000000001</v>
      </c>
      <c r="D565" s="6">
        <v>0.23799999999999999</v>
      </c>
      <c r="E565" s="8">
        <v>43160</v>
      </c>
      <c r="F565">
        <f t="shared" si="8"/>
        <v>2018</v>
      </c>
    </row>
    <row r="566" spans="1:6" x14ac:dyDescent="0.25">
      <c r="A566" s="67" t="s">
        <v>1334</v>
      </c>
      <c r="B566" s="67" t="s">
        <v>1402</v>
      </c>
      <c r="C566" s="6">
        <v>6336.5119999999997</v>
      </c>
      <c r="D566" s="6">
        <v>1.0880000000000001</v>
      </c>
      <c r="E566" s="8">
        <v>43160</v>
      </c>
      <c r="F566">
        <f t="shared" si="8"/>
        <v>2018</v>
      </c>
    </row>
    <row r="567" spans="1:6" x14ac:dyDescent="0.25">
      <c r="A567" s="67" t="s">
        <v>1334</v>
      </c>
      <c r="B567" s="67" t="s">
        <v>1403</v>
      </c>
      <c r="C567" s="6">
        <v>2027.34</v>
      </c>
      <c r="D567" s="6">
        <v>0.63</v>
      </c>
      <c r="E567" s="8">
        <v>43160</v>
      </c>
      <c r="F567">
        <f t="shared" si="8"/>
        <v>2018</v>
      </c>
    </row>
    <row r="568" spans="1:6" x14ac:dyDescent="0.25">
      <c r="A568" s="67" t="s">
        <v>1334</v>
      </c>
      <c r="B568" s="67" t="s">
        <v>1403</v>
      </c>
      <c r="C568" s="6">
        <v>160.9</v>
      </c>
      <c r="D568" s="6">
        <v>0.05</v>
      </c>
      <c r="E568" s="8">
        <v>43160</v>
      </c>
      <c r="F568">
        <f t="shared" si="8"/>
        <v>2018</v>
      </c>
    </row>
    <row r="569" spans="1:6" x14ac:dyDescent="0.25">
      <c r="A569" s="67" t="s">
        <v>1334</v>
      </c>
      <c r="B569" s="67" t="s">
        <v>1403</v>
      </c>
      <c r="C569" s="6">
        <v>3700.7</v>
      </c>
      <c r="D569" s="6">
        <v>1.1499999999999999</v>
      </c>
      <c r="E569" s="8">
        <v>43160</v>
      </c>
      <c r="F569">
        <f t="shared" si="8"/>
        <v>2018</v>
      </c>
    </row>
    <row r="570" spans="1:6" x14ac:dyDescent="0.25">
      <c r="A570" s="67" t="s">
        <v>1334</v>
      </c>
      <c r="B570" s="67" t="s">
        <v>1403</v>
      </c>
      <c r="C570" s="6">
        <v>1042.6320000000001</v>
      </c>
      <c r="D570" s="6">
        <v>0.32400000000000001</v>
      </c>
      <c r="E570" s="8">
        <v>43160</v>
      </c>
      <c r="F570">
        <f t="shared" si="8"/>
        <v>2018</v>
      </c>
    </row>
    <row r="571" spans="1:6" x14ac:dyDescent="0.25">
      <c r="A571" s="67" t="s">
        <v>1334</v>
      </c>
      <c r="B571" s="67" t="s">
        <v>1403</v>
      </c>
      <c r="C571" s="6">
        <v>328.23599999999999</v>
      </c>
      <c r="D571" s="6">
        <v>0.10199999999999999</v>
      </c>
      <c r="E571" s="8">
        <v>43160</v>
      </c>
      <c r="F571">
        <f t="shared" si="8"/>
        <v>2018</v>
      </c>
    </row>
    <row r="572" spans="1:6" x14ac:dyDescent="0.25">
      <c r="A572" s="67" t="s">
        <v>1334</v>
      </c>
      <c r="B572" s="67" t="s">
        <v>1403</v>
      </c>
      <c r="C572" s="6">
        <v>405.46800000000002</v>
      </c>
      <c r="D572" s="6">
        <v>0.126</v>
      </c>
      <c r="E572" s="8">
        <v>43160</v>
      </c>
      <c r="F572">
        <f t="shared" si="8"/>
        <v>2018</v>
      </c>
    </row>
    <row r="573" spans="1:6" x14ac:dyDescent="0.25">
      <c r="A573" s="67" t="s">
        <v>1334</v>
      </c>
      <c r="B573" s="67" t="s">
        <v>1403</v>
      </c>
      <c r="C573" s="6">
        <v>366.85199999999998</v>
      </c>
      <c r="D573" s="6">
        <v>0.114</v>
      </c>
      <c r="E573" s="8">
        <v>43160</v>
      </c>
      <c r="F573">
        <f t="shared" si="8"/>
        <v>2018</v>
      </c>
    </row>
    <row r="574" spans="1:6" x14ac:dyDescent="0.25">
      <c r="A574" s="67" t="s">
        <v>1334</v>
      </c>
      <c r="B574" s="67" t="s">
        <v>1403</v>
      </c>
      <c r="C574" s="6">
        <v>810.93600000000004</v>
      </c>
      <c r="D574" s="6">
        <v>0.252</v>
      </c>
      <c r="E574" s="8">
        <v>43160</v>
      </c>
      <c r="F574">
        <f t="shared" si="8"/>
        <v>2018</v>
      </c>
    </row>
    <row r="575" spans="1:6" x14ac:dyDescent="0.25">
      <c r="A575" s="67" t="s">
        <v>1334</v>
      </c>
      <c r="B575" s="67" t="s">
        <v>1404</v>
      </c>
      <c r="C575" s="6">
        <v>473.2</v>
      </c>
      <c r="D575" s="6">
        <v>0.1</v>
      </c>
      <c r="E575" s="8">
        <v>43166</v>
      </c>
      <c r="F575">
        <f t="shared" si="8"/>
        <v>2018</v>
      </c>
    </row>
    <row r="576" spans="1:6" x14ac:dyDescent="0.25">
      <c r="A576" s="67" t="s">
        <v>1334</v>
      </c>
      <c r="B576" s="67" t="s">
        <v>1404</v>
      </c>
      <c r="C576" s="6">
        <v>643.55200000000002</v>
      </c>
      <c r="D576" s="6">
        <v>0.13600000000000001</v>
      </c>
      <c r="E576" s="8">
        <v>43166</v>
      </c>
      <c r="F576">
        <f t="shared" si="8"/>
        <v>2018</v>
      </c>
    </row>
    <row r="577" spans="1:6" x14ac:dyDescent="0.25">
      <c r="A577" s="67" t="s">
        <v>1334</v>
      </c>
      <c r="B577" s="67" t="s">
        <v>1404</v>
      </c>
      <c r="C577" s="6">
        <v>837.56399999999996</v>
      </c>
      <c r="D577" s="6">
        <v>0.17699999999999999</v>
      </c>
      <c r="E577" s="8">
        <v>43166</v>
      </c>
      <c r="F577">
        <f t="shared" si="8"/>
        <v>2018</v>
      </c>
    </row>
    <row r="578" spans="1:6" x14ac:dyDescent="0.25">
      <c r="A578" s="67" t="s">
        <v>1334</v>
      </c>
      <c r="B578" s="67" t="s">
        <v>1404</v>
      </c>
      <c r="C578" s="6">
        <v>7538.076</v>
      </c>
      <c r="D578" s="6">
        <v>1.593</v>
      </c>
      <c r="E578" s="8">
        <v>43166</v>
      </c>
      <c r="F578">
        <f t="shared" si="8"/>
        <v>2018</v>
      </c>
    </row>
    <row r="579" spans="1:6" x14ac:dyDescent="0.25">
      <c r="A579" s="67" t="s">
        <v>1334</v>
      </c>
      <c r="B579" s="67" t="s">
        <v>1404</v>
      </c>
      <c r="C579" s="6">
        <v>8096.4520000000002</v>
      </c>
      <c r="D579" s="6">
        <v>1.7110000000000001</v>
      </c>
      <c r="E579" s="8">
        <v>43166</v>
      </c>
      <c r="F579">
        <f t="shared" ref="F579:F642" si="9">YEAR(E579)</f>
        <v>2018</v>
      </c>
    </row>
    <row r="580" spans="1:6" x14ac:dyDescent="0.25">
      <c r="A580" s="67" t="s">
        <v>1334</v>
      </c>
      <c r="B580" s="67" t="s">
        <v>1405</v>
      </c>
      <c r="C580" s="6">
        <v>6403.32</v>
      </c>
      <c r="D580" s="6">
        <v>1.47</v>
      </c>
      <c r="E580" s="8">
        <v>43167</v>
      </c>
      <c r="F580">
        <f t="shared" si="9"/>
        <v>2018</v>
      </c>
    </row>
    <row r="581" spans="1:6" x14ac:dyDescent="0.25">
      <c r="A581" s="67" t="s">
        <v>1334</v>
      </c>
      <c r="B581" s="67" t="s">
        <v>1405</v>
      </c>
      <c r="C581" s="6">
        <v>3267</v>
      </c>
      <c r="D581" s="6">
        <v>0.75</v>
      </c>
      <c r="E581" s="8">
        <v>43167</v>
      </c>
      <c r="F581">
        <f t="shared" si="9"/>
        <v>2018</v>
      </c>
    </row>
    <row r="582" spans="1:6" x14ac:dyDescent="0.25">
      <c r="A582" s="67" t="s">
        <v>1334</v>
      </c>
      <c r="B582" s="67" t="s">
        <v>1405</v>
      </c>
      <c r="C582" s="6">
        <v>1372.14</v>
      </c>
      <c r="D582" s="6">
        <v>0.315</v>
      </c>
      <c r="E582" s="8">
        <v>43167</v>
      </c>
      <c r="F582">
        <f t="shared" si="9"/>
        <v>2018</v>
      </c>
    </row>
    <row r="583" spans="1:6" x14ac:dyDescent="0.25">
      <c r="A583" s="67" t="s">
        <v>1334</v>
      </c>
      <c r="B583" s="67" t="s">
        <v>1405</v>
      </c>
      <c r="C583" s="6">
        <v>6168.0959999999995</v>
      </c>
      <c r="D583" s="6">
        <v>1.4159999999999999</v>
      </c>
      <c r="E583" s="8">
        <v>43167</v>
      </c>
      <c r="F583">
        <f t="shared" si="9"/>
        <v>2018</v>
      </c>
    </row>
    <row r="584" spans="1:6" x14ac:dyDescent="0.25">
      <c r="A584" s="67" t="s">
        <v>1334</v>
      </c>
      <c r="B584" s="67" t="s">
        <v>1405</v>
      </c>
      <c r="C584" s="6">
        <v>1829.52</v>
      </c>
      <c r="D584" s="6">
        <v>0.42</v>
      </c>
      <c r="E584" s="8">
        <v>43167</v>
      </c>
      <c r="F584">
        <f t="shared" si="9"/>
        <v>2018</v>
      </c>
    </row>
    <row r="585" spans="1:6" x14ac:dyDescent="0.25">
      <c r="A585" s="67" t="s">
        <v>1334</v>
      </c>
      <c r="B585" s="67" t="s">
        <v>1406</v>
      </c>
      <c r="C585" s="6">
        <v>762.3</v>
      </c>
      <c r="D585" s="6">
        <v>0.14000000000000001</v>
      </c>
      <c r="E585" s="8">
        <v>43161</v>
      </c>
      <c r="F585">
        <f t="shared" si="9"/>
        <v>2018</v>
      </c>
    </row>
    <row r="586" spans="1:6" x14ac:dyDescent="0.25">
      <c r="A586" s="67" t="s">
        <v>1334</v>
      </c>
      <c r="B586" s="67" t="s">
        <v>1406</v>
      </c>
      <c r="C586" s="6">
        <v>1393.92</v>
      </c>
      <c r="D586" s="6">
        <v>0.25600000000000001</v>
      </c>
      <c r="E586" s="8">
        <v>43161</v>
      </c>
      <c r="F586">
        <f t="shared" si="9"/>
        <v>2018</v>
      </c>
    </row>
    <row r="587" spans="1:6" x14ac:dyDescent="0.25">
      <c r="A587" s="67" t="s">
        <v>1334</v>
      </c>
      <c r="B587" s="67" t="s">
        <v>1406</v>
      </c>
      <c r="C587" s="6">
        <v>2417.58</v>
      </c>
      <c r="D587" s="6">
        <v>0.44400000000000001</v>
      </c>
      <c r="E587" s="8">
        <v>43161</v>
      </c>
      <c r="F587">
        <f t="shared" si="9"/>
        <v>2018</v>
      </c>
    </row>
    <row r="588" spans="1:6" x14ac:dyDescent="0.25">
      <c r="A588" s="67" t="s">
        <v>1334</v>
      </c>
      <c r="B588" s="67" t="s">
        <v>1406</v>
      </c>
      <c r="C588" s="6">
        <v>2216.1149999999998</v>
      </c>
      <c r="D588" s="6">
        <v>0.40699999999999997</v>
      </c>
      <c r="E588" s="8">
        <v>43161</v>
      </c>
      <c r="F588">
        <f t="shared" si="9"/>
        <v>2018</v>
      </c>
    </row>
    <row r="589" spans="1:6" x14ac:dyDescent="0.25">
      <c r="A589" s="67" t="s">
        <v>1334</v>
      </c>
      <c r="B589" s="67" t="s">
        <v>1407</v>
      </c>
      <c r="C589" s="6">
        <v>112.032</v>
      </c>
      <c r="D589" s="6">
        <v>4.8000000000000001E-2</v>
      </c>
      <c r="E589" s="8">
        <v>43174</v>
      </c>
      <c r="F589">
        <f t="shared" si="9"/>
        <v>2018</v>
      </c>
    </row>
    <row r="590" spans="1:6" x14ac:dyDescent="0.25">
      <c r="A590" s="67" t="s">
        <v>1334</v>
      </c>
      <c r="B590" s="67" t="s">
        <v>1407</v>
      </c>
      <c r="C590" s="6">
        <v>448.12799999999999</v>
      </c>
      <c r="D590" s="6">
        <v>0.192</v>
      </c>
      <c r="E590" s="8">
        <v>43174</v>
      </c>
      <c r="F590">
        <f t="shared" si="9"/>
        <v>2018</v>
      </c>
    </row>
    <row r="591" spans="1:6" x14ac:dyDescent="0.25">
      <c r="A591" s="67" t="s">
        <v>1334</v>
      </c>
      <c r="B591" s="67" t="s">
        <v>1407</v>
      </c>
      <c r="C591" s="6">
        <v>378.108</v>
      </c>
      <c r="D591" s="6">
        <v>0.16200000000000001</v>
      </c>
      <c r="E591" s="8">
        <v>43174</v>
      </c>
      <c r="F591">
        <f t="shared" si="9"/>
        <v>2018</v>
      </c>
    </row>
    <row r="592" spans="1:6" x14ac:dyDescent="0.25">
      <c r="A592" s="67" t="s">
        <v>1334</v>
      </c>
      <c r="B592" s="67" t="s">
        <v>1407</v>
      </c>
      <c r="C592" s="6">
        <v>756.21600000000001</v>
      </c>
      <c r="D592" s="6">
        <v>0.32400000000000001</v>
      </c>
      <c r="E592" s="8">
        <v>43174</v>
      </c>
      <c r="F592">
        <f t="shared" si="9"/>
        <v>2018</v>
      </c>
    </row>
    <row r="593" spans="1:6" x14ac:dyDescent="0.25">
      <c r="A593" s="67" t="s">
        <v>1334</v>
      </c>
      <c r="B593" s="67" t="s">
        <v>1407</v>
      </c>
      <c r="C593" s="6">
        <v>1890.54</v>
      </c>
      <c r="D593" s="6">
        <v>0.81</v>
      </c>
      <c r="E593" s="8">
        <v>43174</v>
      </c>
      <c r="F593">
        <f t="shared" si="9"/>
        <v>2018</v>
      </c>
    </row>
    <row r="594" spans="1:6" x14ac:dyDescent="0.25">
      <c r="A594" s="67" t="s">
        <v>1334</v>
      </c>
      <c r="B594" s="67" t="s">
        <v>1407</v>
      </c>
      <c r="C594" s="6">
        <v>2254.6439999999998</v>
      </c>
      <c r="D594" s="6">
        <v>0.96599999999999997</v>
      </c>
      <c r="E594" s="8">
        <v>43174</v>
      </c>
      <c r="F594">
        <f t="shared" si="9"/>
        <v>2018</v>
      </c>
    </row>
    <row r="595" spans="1:6" x14ac:dyDescent="0.25">
      <c r="A595" s="67" t="s">
        <v>1334</v>
      </c>
      <c r="B595" s="67" t="s">
        <v>1407</v>
      </c>
      <c r="C595" s="6">
        <v>1512.432</v>
      </c>
      <c r="D595" s="6">
        <v>0.64800000000000002</v>
      </c>
      <c r="E595" s="8">
        <v>43174</v>
      </c>
      <c r="F595">
        <f t="shared" si="9"/>
        <v>2018</v>
      </c>
    </row>
    <row r="596" spans="1:6" x14ac:dyDescent="0.25">
      <c r="A596" s="67" t="s">
        <v>1334</v>
      </c>
      <c r="B596" s="67" t="s">
        <v>1408</v>
      </c>
      <c r="C596" s="6">
        <v>3150</v>
      </c>
      <c r="D596" s="6">
        <v>0.6</v>
      </c>
      <c r="E596" s="8">
        <v>43159</v>
      </c>
      <c r="F596">
        <f t="shared" si="9"/>
        <v>2018</v>
      </c>
    </row>
    <row r="597" spans="1:6" x14ac:dyDescent="0.25">
      <c r="A597" s="67" t="s">
        <v>1334</v>
      </c>
      <c r="B597" s="67" t="s">
        <v>1408</v>
      </c>
      <c r="C597" s="6">
        <v>1748.25</v>
      </c>
      <c r="D597" s="6">
        <v>0.33300000000000002</v>
      </c>
      <c r="E597" s="8">
        <v>43159</v>
      </c>
      <c r="F597">
        <f t="shared" si="9"/>
        <v>2018</v>
      </c>
    </row>
    <row r="598" spans="1:6" x14ac:dyDescent="0.25">
      <c r="A598" s="67" t="s">
        <v>1334</v>
      </c>
      <c r="B598" s="67" t="s">
        <v>1409</v>
      </c>
      <c r="C598" s="6">
        <v>100.8</v>
      </c>
      <c r="D598" s="6">
        <v>0.05</v>
      </c>
      <c r="E598" s="8">
        <v>43171</v>
      </c>
      <c r="F598">
        <f t="shared" si="9"/>
        <v>2018</v>
      </c>
    </row>
    <row r="599" spans="1:6" x14ac:dyDescent="0.25">
      <c r="A599" s="67" t="s">
        <v>1334</v>
      </c>
      <c r="B599" s="67" t="s">
        <v>1409</v>
      </c>
      <c r="C599" s="6">
        <v>100.8</v>
      </c>
      <c r="D599" s="6">
        <v>0.05</v>
      </c>
      <c r="E599" s="8">
        <v>43171</v>
      </c>
      <c r="F599">
        <f t="shared" si="9"/>
        <v>2018</v>
      </c>
    </row>
    <row r="600" spans="1:6" x14ac:dyDescent="0.25">
      <c r="A600" s="67" t="s">
        <v>1334</v>
      </c>
      <c r="B600" s="67" t="s">
        <v>1409</v>
      </c>
      <c r="C600" s="6">
        <v>403.2</v>
      </c>
      <c r="D600" s="6">
        <v>0.2</v>
      </c>
      <c r="E600" s="8">
        <v>43171</v>
      </c>
      <c r="F600">
        <f t="shared" si="9"/>
        <v>2018</v>
      </c>
    </row>
    <row r="601" spans="1:6" x14ac:dyDescent="0.25">
      <c r="A601" s="67" t="s">
        <v>1334</v>
      </c>
      <c r="B601" s="67" t="s">
        <v>1409</v>
      </c>
      <c r="C601" s="6">
        <v>163.29599999999999</v>
      </c>
      <c r="D601" s="6">
        <v>8.1000000000000003E-2</v>
      </c>
      <c r="E601" s="8">
        <v>43171</v>
      </c>
      <c r="F601">
        <f t="shared" si="9"/>
        <v>2018</v>
      </c>
    </row>
    <row r="602" spans="1:6" x14ac:dyDescent="0.25">
      <c r="A602" s="67" t="s">
        <v>1334</v>
      </c>
      <c r="B602" s="67" t="s">
        <v>1409</v>
      </c>
      <c r="C602" s="6">
        <v>326.59199999999998</v>
      </c>
      <c r="D602" s="6">
        <v>0.16200000000000001</v>
      </c>
      <c r="E602" s="8">
        <v>43171</v>
      </c>
      <c r="F602">
        <f t="shared" si="9"/>
        <v>2018</v>
      </c>
    </row>
    <row r="603" spans="1:6" x14ac:dyDescent="0.25">
      <c r="A603" s="67" t="s">
        <v>1334</v>
      </c>
      <c r="B603" s="67" t="s">
        <v>1409</v>
      </c>
      <c r="C603" s="6">
        <v>508.03199999999998</v>
      </c>
      <c r="D603" s="6">
        <v>0.252</v>
      </c>
      <c r="E603" s="8">
        <v>43171</v>
      </c>
      <c r="F603">
        <f t="shared" si="9"/>
        <v>2018</v>
      </c>
    </row>
    <row r="604" spans="1:6" x14ac:dyDescent="0.25">
      <c r="A604" s="67" t="s">
        <v>1334</v>
      </c>
      <c r="B604" s="67" t="s">
        <v>1409</v>
      </c>
      <c r="C604" s="6">
        <v>84.671999999999997</v>
      </c>
      <c r="D604" s="6">
        <v>4.2000000000000003E-2</v>
      </c>
      <c r="E604" s="8">
        <v>43171</v>
      </c>
      <c r="F604">
        <f t="shared" si="9"/>
        <v>2018</v>
      </c>
    </row>
    <row r="605" spans="1:6" x14ac:dyDescent="0.25">
      <c r="A605" s="67" t="s">
        <v>1334</v>
      </c>
      <c r="B605" s="67" t="s">
        <v>1409</v>
      </c>
      <c r="C605" s="6">
        <v>169.34399999999999</v>
      </c>
      <c r="D605" s="6">
        <v>8.4000000000000005E-2</v>
      </c>
      <c r="E605" s="8">
        <v>43171</v>
      </c>
      <c r="F605">
        <f t="shared" si="9"/>
        <v>2018</v>
      </c>
    </row>
    <row r="606" spans="1:6" x14ac:dyDescent="0.25">
      <c r="A606" s="67" t="s">
        <v>1334</v>
      </c>
      <c r="B606" s="67" t="s">
        <v>1410</v>
      </c>
      <c r="C606" s="6">
        <v>341</v>
      </c>
      <c r="D606" s="6">
        <v>0.1</v>
      </c>
      <c r="E606" s="8">
        <v>43182</v>
      </c>
      <c r="F606">
        <f t="shared" si="9"/>
        <v>2018</v>
      </c>
    </row>
    <row r="607" spans="1:6" x14ac:dyDescent="0.25">
      <c r="A607" s="67" t="s">
        <v>1334</v>
      </c>
      <c r="B607" s="67" t="s">
        <v>1410</v>
      </c>
      <c r="C607" s="6">
        <v>682</v>
      </c>
      <c r="D607" s="6">
        <v>0.2</v>
      </c>
      <c r="E607" s="8">
        <v>43182</v>
      </c>
      <c r="F607">
        <f t="shared" si="9"/>
        <v>2018</v>
      </c>
    </row>
    <row r="608" spans="1:6" x14ac:dyDescent="0.25">
      <c r="A608" s="67" t="s">
        <v>1334</v>
      </c>
      <c r="B608" s="67" t="s">
        <v>1410</v>
      </c>
      <c r="C608" s="6">
        <v>531.96</v>
      </c>
      <c r="D608" s="6">
        <v>0.156</v>
      </c>
      <c r="E608" s="8">
        <v>43182</v>
      </c>
      <c r="F608">
        <f t="shared" si="9"/>
        <v>2018</v>
      </c>
    </row>
    <row r="609" spans="1:6" x14ac:dyDescent="0.25">
      <c r="A609" s="67" t="s">
        <v>1334</v>
      </c>
      <c r="B609" s="67" t="s">
        <v>1410</v>
      </c>
      <c r="C609" s="6">
        <v>429.66</v>
      </c>
      <c r="D609" s="6">
        <v>0.126</v>
      </c>
      <c r="E609" s="8">
        <v>43182</v>
      </c>
      <c r="F609">
        <f t="shared" si="9"/>
        <v>2018</v>
      </c>
    </row>
    <row r="610" spans="1:6" x14ac:dyDescent="0.25">
      <c r="A610" s="67" t="s">
        <v>1334</v>
      </c>
      <c r="B610" s="67" t="s">
        <v>1410</v>
      </c>
      <c r="C610" s="6">
        <v>804.76</v>
      </c>
      <c r="D610" s="6">
        <v>0.23599999999999999</v>
      </c>
      <c r="E610" s="8">
        <v>43182</v>
      </c>
      <c r="F610">
        <f t="shared" si="9"/>
        <v>2018</v>
      </c>
    </row>
    <row r="611" spans="1:6" x14ac:dyDescent="0.25">
      <c r="A611" s="67" t="s">
        <v>1334</v>
      </c>
      <c r="B611" s="67" t="s">
        <v>1410</v>
      </c>
      <c r="C611" s="6">
        <v>695.64</v>
      </c>
      <c r="D611" s="6">
        <v>0.20399999999999999</v>
      </c>
      <c r="E611" s="8">
        <v>43182</v>
      </c>
      <c r="F611">
        <f t="shared" si="9"/>
        <v>2018</v>
      </c>
    </row>
    <row r="612" spans="1:6" x14ac:dyDescent="0.25">
      <c r="A612" s="67" t="s">
        <v>1334</v>
      </c>
      <c r="B612" s="67" t="s">
        <v>1410</v>
      </c>
      <c r="C612" s="6">
        <v>1275.3399999999999</v>
      </c>
      <c r="D612" s="6">
        <v>0.374</v>
      </c>
      <c r="E612" s="8">
        <v>43182</v>
      </c>
      <c r="F612">
        <f t="shared" si="9"/>
        <v>2018</v>
      </c>
    </row>
    <row r="613" spans="1:6" x14ac:dyDescent="0.25">
      <c r="A613" s="67" t="s">
        <v>1334</v>
      </c>
      <c r="B613" s="67" t="s">
        <v>1411</v>
      </c>
      <c r="C613" s="6">
        <v>338.54399999999998</v>
      </c>
      <c r="D613" s="6">
        <v>4.8000000000000001E-2</v>
      </c>
      <c r="E613" s="8">
        <v>43182</v>
      </c>
      <c r="F613">
        <f t="shared" si="9"/>
        <v>2018</v>
      </c>
    </row>
    <row r="614" spans="1:6" x14ac:dyDescent="0.25">
      <c r="A614" s="67" t="s">
        <v>1334</v>
      </c>
      <c r="B614" s="67" t="s">
        <v>1411</v>
      </c>
      <c r="C614" s="6">
        <v>162.21899999999999</v>
      </c>
      <c r="D614" s="6">
        <v>2.3E-2</v>
      </c>
      <c r="E614" s="8">
        <v>43182</v>
      </c>
      <c r="F614">
        <f t="shared" si="9"/>
        <v>2018</v>
      </c>
    </row>
    <row r="615" spans="1:6" x14ac:dyDescent="0.25">
      <c r="A615" s="67" t="s">
        <v>1334</v>
      </c>
      <c r="B615" s="67" t="s">
        <v>1411</v>
      </c>
      <c r="C615" s="6">
        <v>162.21899999999999</v>
      </c>
      <c r="D615" s="6">
        <v>2.3E-2</v>
      </c>
      <c r="E615" s="8">
        <v>43182</v>
      </c>
      <c r="F615">
        <f t="shared" si="9"/>
        <v>2018</v>
      </c>
    </row>
    <row r="616" spans="1:6" x14ac:dyDescent="0.25">
      <c r="A616" s="67" t="s">
        <v>1334</v>
      </c>
      <c r="B616" s="67" t="s">
        <v>1411</v>
      </c>
      <c r="C616" s="6">
        <v>486.65699999999998</v>
      </c>
      <c r="D616" s="6">
        <v>6.9000000000000006E-2</v>
      </c>
      <c r="E616" s="8">
        <v>43182</v>
      </c>
      <c r="F616">
        <f t="shared" si="9"/>
        <v>2018</v>
      </c>
    </row>
    <row r="617" spans="1:6" x14ac:dyDescent="0.25">
      <c r="A617" s="67" t="s">
        <v>1334</v>
      </c>
      <c r="B617" s="67" t="s">
        <v>1411</v>
      </c>
      <c r="C617" s="6">
        <v>677.08799999999997</v>
      </c>
      <c r="D617" s="6">
        <v>9.6000000000000002E-2</v>
      </c>
      <c r="E617" s="8">
        <v>43182</v>
      </c>
      <c r="F617">
        <f t="shared" si="9"/>
        <v>2018</v>
      </c>
    </row>
    <row r="618" spans="1:6" x14ac:dyDescent="0.25">
      <c r="A618" s="67" t="s">
        <v>1334</v>
      </c>
      <c r="B618" s="67" t="s">
        <v>1411</v>
      </c>
      <c r="C618" s="6">
        <v>2031.2639999999999</v>
      </c>
      <c r="D618" s="6">
        <v>0.28799999999999998</v>
      </c>
      <c r="E618" s="8">
        <v>43182</v>
      </c>
      <c r="F618">
        <f t="shared" si="9"/>
        <v>2018</v>
      </c>
    </row>
    <row r="619" spans="1:6" x14ac:dyDescent="0.25">
      <c r="A619" s="67" t="s">
        <v>1334</v>
      </c>
      <c r="B619" s="67" t="s">
        <v>1411</v>
      </c>
      <c r="C619" s="6">
        <v>2031.2639999999999</v>
      </c>
      <c r="D619" s="6">
        <v>0.28799999999999998</v>
      </c>
      <c r="E619" s="8">
        <v>43182</v>
      </c>
      <c r="F619">
        <f t="shared" si="9"/>
        <v>2018</v>
      </c>
    </row>
    <row r="620" spans="1:6" x14ac:dyDescent="0.25">
      <c r="A620" s="67" t="s">
        <v>1335</v>
      </c>
      <c r="B620" s="67" t="s">
        <v>1412</v>
      </c>
      <c r="C620" s="6">
        <v>6362</v>
      </c>
      <c r="D620" s="6">
        <v>1.5169289461134954</v>
      </c>
      <c r="E620" s="68">
        <v>43152</v>
      </c>
      <c r="F620">
        <f t="shared" si="9"/>
        <v>2018</v>
      </c>
    </row>
    <row r="621" spans="1:6" x14ac:dyDescent="0.25">
      <c r="A621" s="67" t="s">
        <v>1335</v>
      </c>
      <c r="B621" s="67" t="s">
        <v>1413</v>
      </c>
      <c r="C621" s="6">
        <v>4388</v>
      </c>
      <c r="D621" s="6">
        <v>1.0663426488456864</v>
      </c>
      <c r="E621" s="68">
        <v>43152</v>
      </c>
      <c r="F621">
        <f t="shared" si="9"/>
        <v>2018</v>
      </c>
    </row>
    <row r="622" spans="1:6" x14ac:dyDescent="0.25">
      <c r="A622" s="67" t="s">
        <v>1335</v>
      </c>
      <c r="B622" s="67" t="s">
        <v>1414</v>
      </c>
      <c r="C622" s="6">
        <v>2002</v>
      </c>
      <c r="D622" s="6">
        <v>0.48651275820170098</v>
      </c>
      <c r="E622" s="68">
        <v>43152</v>
      </c>
      <c r="F622">
        <f t="shared" si="9"/>
        <v>2018</v>
      </c>
    </row>
    <row r="623" spans="1:6" x14ac:dyDescent="0.25">
      <c r="A623" s="67" t="s">
        <v>1335</v>
      </c>
      <c r="B623" s="67" t="s">
        <v>1415</v>
      </c>
      <c r="C623" s="6">
        <v>1638</v>
      </c>
      <c r="D623" s="6">
        <v>0.9732620320855615</v>
      </c>
      <c r="E623" s="68">
        <v>43153</v>
      </c>
      <c r="F623">
        <f t="shared" si="9"/>
        <v>2018</v>
      </c>
    </row>
    <row r="624" spans="1:6" x14ac:dyDescent="0.25">
      <c r="A624" s="67" t="s">
        <v>1335</v>
      </c>
      <c r="B624" s="67" t="s">
        <v>1416</v>
      </c>
      <c r="C624" s="6">
        <v>1687</v>
      </c>
      <c r="D624" s="6">
        <v>0.34992740095415886</v>
      </c>
      <c r="E624" s="68">
        <v>43143</v>
      </c>
      <c r="F624">
        <f t="shared" si="9"/>
        <v>2018</v>
      </c>
    </row>
    <row r="625" spans="1:6" x14ac:dyDescent="0.25">
      <c r="A625" s="67" t="s">
        <v>1335</v>
      </c>
      <c r="B625" s="67" t="s">
        <v>1417</v>
      </c>
      <c r="C625" s="6">
        <v>6803</v>
      </c>
      <c r="D625" s="6">
        <v>1.8536784741144414</v>
      </c>
      <c r="E625" s="68">
        <v>43139</v>
      </c>
      <c r="F625">
        <f t="shared" si="9"/>
        <v>2018</v>
      </c>
    </row>
    <row r="626" spans="1:6" x14ac:dyDescent="0.25">
      <c r="A626" s="67" t="s">
        <v>6</v>
      </c>
      <c r="B626" s="67" t="s">
        <v>1306</v>
      </c>
      <c r="C626" s="6">
        <v>653</v>
      </c>
      <c r="D626" s="6">
        <v>8.3400506999999999E-2</v>
      </c>
      <c r="E626" s="68">
        <v>43186</v>
      </c>
      <c r="F626">
        <f t="shared" si="9"/>
        <v>2018</v>
      </c>
    </row>
    <row r="627" spans="1:6" x14ac:dyDescent="0.25">
      <c r="A627" s="67" t="s">
        <v>6</v>
      </c>
      <c r="B627" s="67" t="s">
        <v>1329</v>
      </c>
      <c r="C627" s="6">
        <v>675</v>
      </c>
      <c r="D627" s="6">
        <v>8.6210325000000004E-2</v>
      </c>
      <c r="E627" s="68">
        <v>43188</v>
      </c>
      <c r="F627">
        <f t="shared" si="9"/>
        <v>2018</v>
      </c>
    </row>
    <row r="628" spans="1:6" x14ac:dyDescent="0.25">
      <c r="A628" s="67" t="s">
        <v>6</v>
      </c>
      <c r="B628" s="67" t="s">
        <v>1308</v>
      </c>
      <c r="C628" s="6">
        <v>675</v>
      </c>
      <c r="D628" s="6">
        <v>8.6210325000000004E-2</v>
      </c>
      <c r="E628" s="68">
        <v>43188</v>
      </c>
      <c r="F628">
        <f t="shared" si="9"/>
        <v>2018</v>
      </c>
    </row>
    <row r="629" spans="1:6" x14ac:dyDescent="0.25">
      <c r="A629" s="67" t="s">
        <v>6</v>
      </c>
      <c r="B629" s="67" t="s">
        <v>1330</v>
      </c>
      <c r="C629" s="6">
        <v>675</v>
      </c>
      <c r="D629" s="6">
        <v>8.6210325000000004E-2</v>
      </c>
      <c r="E629" s="68">
        <v>43186</v>
      </c>
      <c r="F629">
        <f t="shared" si="9"/>
        <v>2018</v>
      </c>
    </row>
    <row r="630" spans="1:6" x14ac:dyDescent="0.25">
      <c r="A630" s="67" t="s">
        <v>6</v>
      </c>
      <c r="B630" s="67" t="s">
        <v>1331</v>
      </c>
      <c r="C630" s="6">
        <v>664</v>
      </c>
      <c r="D630" s="6">
        <v>0.1997199784</v>
      </c>
      <c r="E630" s="68">
        <v>43186</v>
      </c>
      <c r="F630">
        <f t="shared" si="9"/>
        <v>2018</v>
      </c>
    </row>
    <row r="631" spans="1:6" x14ac:dyDescent="0.25">
      <c r="A631" s="67" t="s">
        <v>6</v>
      </c>
      <c r="B631" s="67" t="s">
        <v>1311</v>
      </c>
      <c r="C631" s="6">
        <v>485</v>
      </c>
      <c r="D631" s="6">
        <v>0.14587980349999999</v>
      </c>
      <c r="E631" s="68">
        <v>43186</v>
      </c>
      <c r="F631">
        <f t="shared" si="9"/>
        <v>2018</v>
      </c>
    </row>
    <row r="632" spans="1:6" x14ac:dyDescent="0.25">
      <c r="A632" s="67" t="s">
        <v>6</v>
      </c>
      <c r="B632" s="67" t="s">
        <v>1311</v>
      </c>
      <c r="C632" s="6">
        <v>633</v>
      </c>
      <c r="D632" s="6">
        <v>8.5861132800000003E-2</v>
      </c>
      <c r="E632" s="68">
        <v>43186</v>
      </c>
      <c r="F632">
        <f t="shared" si="9"/>
        <v>2018</v>
      </c>
    </row>
    <row r="633" spans="1:6" x14ac:dyDescent="0.25">
      <c r="A633" s="67" t="s">
        <v>6</v>
      </c>
      <c r="B633" s="67" t="s">
        <v>1332</v>
      </c>
      <c r="C633" s="6">
        <v>675</v>
      </c>
      <c r="D633" s="6">
        <v>8.6210325000000004E-2</v>
      </c>
      <c r="E633" s="68">
        <v>43186</v>
      </c>
      <c r="F633">
        <f t="shared" si="9"/>
        <v>2018</v>
      </c>
    </row>
    <row r="634" spans="1:6" x14ac:dyDescent="0.25">
      <c r="A634" s="67" t="s">
        <v>6</v>
      </c>
      <c r="B634" s="67" t="s">
        <v>1332</v>
      </c>
      <c r="C634" s="6">
        <v>633</v>
      </c>
      <c r="D634" s="6">
        <v>8.5861132800000003E-2</v>
      </c>
      <c r="E634" s="68">
        <v>43186</v>
      </c>
      <c r="F634">
        <f t="shared" si="9"/>
        <v>2018</v>
      </c>
    </row>
    <row r="635" spans="1:6" x14ac:dyDescent="0.25">
      <c r="A635" s="67" t="s">
        <v>6</v>
      </c>
      <c r="B635" s="67" t="s">
        <v>1316</v>
      </c>
      <c r="C635" s="6">
        <v>633</v>
      </c>
      <c r="D635" s="6">
        <v>8.5861132800000003E-2</v>
      </c>
      <c r="E635" s="68">
        <v>43188</v>
      </c>
      <c r="F635">
        <f t="shared" si="9"/>
        <v>2018</v>
      </c>
    </row>
    <row r="636" spans="1:6" x14ac:dyDescent="0.25">
      <c r="A636" s="67" t="s">
        <v>6</v>
      </c>
      <c r="B636" s="67" t="s">
        <v>1316</v>
      </c>
      <c r="C636" s="6">
        <v>675</v>
      </c>
      <c r="D636" s="6">
        <v>8.6210325000000004E-2</v>
      </c>
      <c r="E636" s="68">
        <v>43188</v>
      </c>
      <c r="F636">
        <f t="shared" si="9"/>
        <v>2018</v>
      </c>
    </row>
    <row r="637" spans="1:6" x14ac:dyDescent="0.25">
      <c r="A637" s="67" t="s">
        <v>6</v>
      </c>
      <c r="B637" s="67" t="s">
        <v>1418</v>
      </c>
      <c r="C637" s="6">
        <v>747.52</v>
      </c>
      <c r="D637" s="6">
        <v>0.51</v>
      </c>
      <c r="E637" s="68">
        <v>43153</v>
      </c>
      <c r="F637">
        <f t="shared" si="9"/>
        <v>2018</v>
      </c>
    </row>
    <row r="638" spans="1:6" x14ac:dyDescent="0.25">
      <c r="A638" s="67" t="s">
        <v>6</v>
      </c>
      <c r="B638" s="67" t="s">
        <v>1418</v>
      </c>
      <c r="C638" s="6">
        <v>217.4</v>
      </c>
      <c r="D638" s="6">
        <v>0</v>
      </c>
      <c r="E638" s="68">
        <v>43153</v>
      </c>
      <c r="F638">
        <f t="shared" si="9"/>
        <v>2018</v>
      </c>
    </row>
    <row r="639" spans="1:6" x14ac:dyDescent="0.25">
      <c r="A639" s="67" t="s">
        <v>6</v>
      </c>
      <c r="B639" s="67" t="s">
        <v>1418</v>
      </c>
      <c r="C639" s="6">
        <v>233.6</v>
      </c>
      <c r="D639" s="6">
        <v>0.16</v>
      </c>
      <c r="E639" s="68">
        <v>43153</v>
      </c>
      <c r="F639">
        <f t="shared" si="9"/>
        <v>2018</v>
      </c>
    </row>
    <row r="640" spans="1:6" x14ac:dyDescent="0.25">
      <c r="A640" s="67" t="s">
        <v>6</v>
      </c>
      <c r="B640" s="67" t="s">
        <v>1418</v>
      </c>
      <c r="C640" s="6">
        <v>0</v>
      </c>
      <c r="D640" s="6">
        <v>0</v>
      </c>
      <c r="E640" s="68">
        <v>43153</v>
      </c>
      <c r="F640">
        <f t="shared" si="9"/>
        <v>2018</v>
      </c>
    </row>
    <row r="641" spans="1:6" x14ac:dyDescent="0.25">
      <c r="A641" s="67" t="s">
        <v>6</v>
      </c>
      <c r="B641" s="67" t="s">
        <v>1320</v>
      </c>
      <c r="C641" s="6">
        <v>675</v>
      </c>
      <c r="D641" s="6">
        <v>8.6210325000000004E-2</v>
      </c>
      <c r="E641" s="68">
        <v>43186</v>
      </c>
      <c r="F641">
        <f t="shared" si="9"/>
        <v>2018</v>
      </c>
    </row>
    <row r="642" spans="1:6" x14ac:dyDescent="0.25">
      <c r="A642" s="67" t="s">
        <v>6</v>
      </c>
      <c r="B642" s="67" t="s">
        <v>1321</v>
      </c>
      <c r="C642" s="6">
        <v>653</v>
      </c>
      <c r="D642" s="6">
        <v>8.3400506999999999E-2</v>
      </c>
      <c r="E642" s="68">
        <v>43186</v>
      </c>
      <c r="F642">
        <f t="shared" si="9"/>
        <v>2018</v>
      </c>
    </row>
    <row r="643" spans="1:6" x14ac:dyDescent="0.25">
      <c r="A643" s="67" t="s">
        <v>6</v>
      </c>
      <c r="B643" s="67" t="s">
        <v>1322</v>
      </c>
      <c r="C643" s="6">
        <v>675</v>
      </c>
      <c r="D643" s="6">
        <v>8.6210325000000004E-2</v>
      </c>
      <c r="E643" s="68">
        <v>43186</v>
      </c>
      <c r="F643">
        <f t="shared" ref="F643:F706" si="10">YEAR(E643)</f>
        <v>2018</v>
      </c>
    </row>
    <row r="644" spans="1:6" x14ac:dyDescent="0.25">
      <c r="A644" s="67" t="s">
        <v>6</v>
      </c>
      <c r="B644" s="67" t="s">
        <v>1265</v>
      </c>
      <c r="C644" s="6">
        <v>633</v>
      </c>
      <c r="D644" s="6">
        <v>8.5861132800000003E-2</v>
      </c>
      <c r="E644" s="68">
        <v>43188</v>
      </c>
      <c r="F644">
        <f t="shared" si="10"/>
        <v>2018</v>
      </c>
    </row>
    <row r="645" spans="1:6" x14ac:dyDescent="0.25">
      <c r="A645" s="67" t="s">
        <v>6</v>
      </c>
      <c r="B645" s="67" t="s">
        <v>1265</v>
      </c>
      <c r="C645" s="6">
        <v>653</v>
      </c>
      <c r="D645" s="6">
        <v>8.3400506999999999E-2</v>
      </c>
      <c r="E645" s="68">
        <v>43188</v>
      </c>
      <c r="F645">
        <f t="shared" si="10"/>
        <v>2018</v>
      </c>
    </row>
    <row r="646" spans="1:6" x14ac:dyDescent="0.25">
      <c r="A646" s="67" t="s">
        <v>6</v>
      </c>
      <c r="B646" s="67" t="s">
        <v>1324</v>
      </c>
      <c r="C646" s="6">
        <v>675</v>
      </c>
      <c r="D646" s="6">
        <v>8.6210325000000004E-2</v>
      </c>
      <c r="E646" s="68">
        <v>43186</v>
      </c>
      <c r="F646">
        <f t="shared" si="10"/>
        <v>2018</v>
      </c>
    </row>
    <row r="647" spans="1:6" x14ac:dyDescent="0.25">
      <c r="A647" s="67" t="s">
        <v>6</v>
      </c>
      <c r="B647" s="67" t="s">
        <v>1326</v>
      </c>
      <c r="C647" s="6">
        <v>675</v>
      </c>
      <c r="D647" s="6">
        <v>8.6210325000000004E-2</v>
      </c>
      <c r="E647" s="68">
        <v>43186</v>
      </c>
      <c r="F647">
        <f t="shared" si="10"/>
        <v>2018</v>
      </c>
    </row>
    <row r="648" spans="1:6" x14ac:dyDescent="0.25">
      <c r="A648" s="67" t="s">
        <v>6</v>
      </c>
      <c r="B648" s="67" t="s">
        <v>1326</v>
      </c>
      <c r="C648" s="6">
        <v>633</v>
      </c>
      <c r="D648" s="6">
        <v>8.5861132800000003E-2</v>
      </c>
      <c r="E648" s="68">
        <v>43186</v>
      </c>
      <c r="F648">
        <f t="shared" si="10"/>
        <v>2018</v>
      </c>
    </row>
    <row r="649" spans="1:6" x14ac:dyDescent="0.25">
      <c r="A649" s="67" t="s">
        <v>6</v>
      </c>
      <c r="B649" s="67" t="s">
        <v>1327</v>
      </c>
      <c r="C649" s="6">
        <v>633</v>
      </c>
      <c r="D649" s="6">
        <v>8.5861132800000003E-2</v>
      </c>
      <c r="E649" s="68">
        <v>43188</v>
      </c>
      <c r="F649">
        <f t="shared" si="10"/>
        <v>2018</v>
      </c>
    </row>
    <row r="650" spans="1:6" x14ac:dyDescent="0.25">
      <c r="A650" s="67" t="s">
        <v>6</v>
      </c>
      <c r="B650" s="67" t="s">
        <v>1327</v>
      </c>
      <c r="C650" s="6">
        <v>485</v>
      </c>
      <c r="D650" s="6">
        <v>0.14587980349999999</v>
      </c>
      <c r="E650" s="68">
        <v>43188</v>
      </c>
      <c r="F650">
        <f t="shared" si="10"/>
        <v>2018</v>
      </c>
    </row>
    <row r="651" spans="1:6" x14ac:dyDescent="0.25">
      <c r="A651" s="67" t="s">
        <v>6</v>
      </c>
      <c r="B651" s="67" t="s">
        <v>1327</v>
      </c>
      <c r="C651" s="6">
        <v>675</v>
      </c>
      <c r="D651" s="6">
        <v>8.6210325000000004E-2</v>
      </c>
      <c r="E651" s="68">
        <v>43188</v>
      </c>
      <c r="F651">
        <f t="shared" si="10"/>
        <v>2018</v>
      </c>
    </row>
    <row r="652" spans="1:6" x14ac:dyDescent="0.25">
      <c r="A652" s="67" t="s">
        <v>6</v>
      </c>
      <c r="B652" s="67" t="s">
        <v>1328</v>
      </c>
      <c r="C652" s="6">
        <v>675</v>
      </c>
      <c r="D652" s="6">
        <v>8.6210325000000004E-2</v>
      </c>
      <c r="E652" s="68">
        <v>43186</v>
      </c>
      <c r="F652">
        <f t="shared" si="10"/>
        <v>2018</v>
      </c>
    </row>
    <row r="653" spans="1:6" x14ac:dyDescent="0.25">
      <c r="A653" s="67" t="s">
        <v>157</v>
      </c>
      <c r="B653" s="67" t="s">
        <v>1419</v>
      </c>
      <c r="C653" s="6">
        <v>1007</v>
      </c>
      <c r="D653" s="6">
        <v>0.12</v>
      </c>
      <c r="E653" s="8">
        <v>43136</v>
      </c>
      <c r="F653">
        <f t="shared" si="10"/>
        <v>2018</v>
      </c>
    </row>
    <row r="654" spans="1:6" x14ac:dyDescent="0.25">
      <c r="A654" s="67" t="s">
        <v>157</v>
      </c>
      <c r="B654" s="67" t="s">
        <v>1419</v>
      </c>
      <c r="C654" s="6">
        <v>289</v>
      </c>
      <c r="D654" s="6">
        <v>0.05</v>
      </c>
      <c r="E654" s="8">
        <v>43136</v>
      </c>
      <c r="F654">
        <f t="shared" si="10"/>
        <v>2018</v>
      </c>
    </row>
    <row r="655" spans="1:6" x14ac:dyDescent="0.25">
      <c r="A655" s="67" t="s">
        <v>157</v>
      </c>
      <c r="B655" s="67" t="s">
        <v>1419</v>
      </c>
      <c r="C655" s="6">
        <v>480</v>
      </c>
      <c r="D655" s="6">
        <v>0.08</v>
      </c>
      <c r="E655" s="8">
        <v>43136</v>
      </c>
      <c r="F655">
        <f t="shared" si="10"/>
        <v>2018</v>
      </c>
    </row>
    <row r="656" spans="1:6" x14ac:dyDescent="0.25">
      <c r="A656" s="67" t="s">
        <v>157</v>
      </c>
      <c r="B656" s="67" t="s">
        <v>1419</v>
      </c>
      <c r="C656" s="6">
        <v>2014</v>
      </c>
      <c r="D656" s="6">
        <v>0.24</v>
      </c>
      <c r="E656" s="8">
        <v>43136</v>
      </c>
      <c r="F656">
        <f t="shared" si="10"/>
        <v>2018</v>
      </c>
    </row>
    <row r="657" spans="1:6" x14ac:dyDescent="0.25">
      <c r="A657" s="67" t="s">
        <v>157</v>
      </c>
      <c r="B657" s="67" t="s">
        <v>1420</v>
      </c>
      <c r="C657" s="6">
        <v>729</v>
      </c>
      <c r="D657" s="6">
        <v>0.12</v>
      </c>
      <c r="E657" s="8">
        <v>43139</v>
      </c>
      <c r="F657">
        <f t="shared" si="10"/>
        <v>2018</v>
      </c>
    </row>
    <row r="658" spans="1:6" x14ac:dyDescent="0.25">
      <c r="A658" s="67" t="s">
        <v>157</v>
      </c>
      <c r="B658" s="67" t="s">
        <v>1420</v>
      </c>
      <c r="C658" s="6">
        <v>3021</v>
      </c>
      <c r="D658" s="6">
        <v>0.36</v>
      </c>
      <c r="E658" s="8">
        <v>43139</v>
      </c>
      <c r="F658">
        <f t="shared" si="10"/>
        <v>2018</v>
      </c>
    </row>
    <row r="659" spans="1:6" x14ac:dyDescent="0.25">
      <c r="A659" s="67" t="s">
        <v>157</v>
      </c>
      <c r="B659" s="67" t="s">
        <v>1421</v>
      </c>
      <c r="C659" s="6">
        <v>960</v>
      </c>
      <c r="D659" s="6">
        <v>0.16</v>
      </c>
      <c r="E659" s="8">
        <v>43139</v>
      </c>
      <c r="F659">
        <f t="shared" si="10"/>
        <v>2018</v>
      </c>
    </row>
    <row r="660" spans="1:6" x14ac:dyDescent="0.25">
      <c r="A660" s="67" t="s">
        <v>157</v>
      </c>
      <c r="B660" s="67" t="s">
        <v>1421</v>
      </c>
      <c r="C660" s="6">
        <v>548</v>
      </c>
      <c r="D660" s="6">
        <v>0.09</v>
      </c>
      <c r="E660" s="8">
        <v>43139</v>
      </c>
      <c r="F660">
        <f t="shared" si="10"/>
        <v>2018</v>
      </c>
    </row>
    <row r="661" spans="1:6" x14ac:dyDescent="0.25">
      <c r="A661" s="67" t="s">
        <v>157</v>
      </c>
      <c r="B661" s="67" t="s">
        <v>1421</v>
      </c>
      <c r="C661" s="6">
        <v>2014</v>
      </c>
      <c r="D661" s="6">
        <v>0.24</v>
      </c>
      <c r="E661" s="8">
        <v>43139</v>
      </c>
      <c r="F661">
        <f t="shared" si="10"/>
        <v>2018</v>
      </c>
    </row>
    <row r="662" spans="1:6" x14ac:dyDescent="0.25">
      <c r="A662" s="67" t="s">
        <v>157</v>
      </c>
      <c r="B662" s="67" t="s">
        <v>1421</v>
      </c>
      <c r="C662" s="6">
        <v>243</v>
      </c>
      <c r="D662" s="6">
        <v>0.04</v>
      </c>
      <c r="E662" s="8">
        <v>43139</v>
      </c>
      <c r="F662">
        <f t="shared" si="10"/>
        <v>2018</v>
      </c>
    </row>
    <row r="663" spans="1:6" x14ac:dyDescent="0.25">
      <c r="A663" s="67" t="s">
        <v>157</v>
      </c>
      <c r="B663" s="67" t="s">
        <v>1421</v>
      </c>
      <c r="C663" s="6">
        <v>1007</v>
      </c>
      <c r="D663" s="6">
        <v>0.12</v>
      </c>
      <c r="E663" s="8">
        <v>43139</v>
      </c>
      <c r="F663">
        <f t="shared" si="10"/>
        <v>2018</v>
      </c>
    </row>
    <row r="664" spans="1:6" x14ac:dyDescent="0.25">
      <c r="A664" s="67" t="s">
        <v>157</v>
      </c>
      <c r="B664" s="67" t="s">
        <v>1422</v>
      </c>
      <c r="C664" s="6">
        <v>289</v>
      </c>
      <c r="D664" s="6">
        <v>0.05</v>
      </c>
      <c r="E664" s="8">
        <v>43139</v>
      </c>
      <c r="F664">
        <f t="shared" si="10"/>
        <v>2018</v>
      </c>
    </row>
    <row r="665" spans="1:6" x14ac:dyDescent="0.25">
      <c r="A665" s="67" t="s">
        <v>157</v>
      </c>
      <c r="B665" s="67" t="s">
        <v>1422</v>
      </c>
      <c r="C665" s="6">
        <v>8056</v>
      </c>
      <c r="D665" s="6">
        <v>0.96</v>
      </c>
      <c r="E665" s="8">
        <v>43139</v>
      </c>
      <c r="F665">
        <f t="shared" si="10"/>
        <v>2018</v>
      </c>
    </row>
    <row r="666" spans="1:6" x14ac:dyDescent="0.25">
      <c r="A666" s="67" t="s">
        <v>157</v>
      </c>
      <c r="B666" s="67" t="s">
        <v>1422</v>
      </c>
      <c r="C666" s="6">
        <v>1215</v>
      </c>
      <c r="D666" s="6">
        <v>0.2</v>
      </c>
      <c r="E666" s="8">
        <v>43139</v>
      </c>
      <c r="F666">
        <f t="shared" si="10"/>
        <v>2018</v>
      </c>
    </row>
    <row r="667" spans="1:6" x14ac:dyDescent="0.25">
      <c r="A667" s="67" t="s">
        <v>157</v>
      </c>
      <c r="B667" s="67" t="s">
        <v>1423</v>
      </c>
      <c r="C667" s="6">
        <v>480</v>
      </c>
      <c r="D667" s="6">
        <v>0.08</v>
      </c>
      <c r="E667" s="8">
        <v>43153</v>
      </c>
      <c r="F667">
        <f t="shared" si="10"/>
        <v>2018</v>
      </c>
    </row>
    <row r="668" spans="1:6" x14ac:dyDescent="0.25">
      <c r="A668" s="67" t="s">
        <v>157</v>
      </c>
      <c r="B668" s="67" t="s">
        <v>1423</v>
      </c>
      <c r="C668" s="6">
        <v>2014</v>
      </c>
      <c r="D668" s="6">
        <v>0.24</v>
      </c>
      <c r="E668" s="8">
        <v>43153</v>
      </c>
      <c r="F668">
        <f t="shared" si="10"/>
        <v>2018</v>
      </c>
    </row>
    <row r="669" spans="1:6" x14ac:dyDescent="0.25">
      <c r="A669" s="67" t="s">
        <v>157</v>
      </c>
      <c r="B669" s="67" t="s">
        <v>1423</v>
      </c>
      <c r="C669" s="6">
        <v>1096</v>
      </c>
      <c r="D669" s="6">
        <v>0.18</v>
      </c>
      <c r="E669" s="8">
        <v>43153</v>
      </c>
      <c r="F669">
        <f t="shared" si="10"/>
        <v>2018</v>
      </c>
    </row>
    <row r="670" spans="1:6" x14ac:dyDescent="0.25">
      <c r="A670" s="67" t="s">
        <v>157</v>
      </c>
      <c r="B670" s="67" t="s">
        <v>1424</v>
      </c>
      <c r="C670" s="6">
        <v>1007</v>
      </c>
      <c r="D670" s="6">
        <v>0.12</v>
      </c>
      <c r="E670" s="8">
        <v>43153</v>
      </c>
      <c r="F670">
        <f t="shared" si="10"/>
        <v>2018</v>
      </c>
    </row>
    <row r="671" spans="1:6" x14ac:dyDescent="0.25">
      <c r="A671" s="67" t="s">
        <v>157</v>
      </c>
      <c r="B671" s="67" t="s">
        <v>1424</v>
      </c>
      <c r="C671" s="6">
        <v>548</v>
      </c>
      <c r="D671" s="6">
        <v>0.09</v>
      </c>
      <c r="E671" s="8">
        <v>43153</v>
      </c>
      <c r="F671">
        <f t="shared" si="10"/>
        <v>2018</v>
      </c>
    </row>
    <row r="672" spans="1:6" x14ac:dyDescent="0.25">
      <c r="A672" s="67" t="s">
        <v>157</v>
      </c>
      <c r="B672" s="67" t="s">
        <v>1424</v>
      </c>
      <c r="C672" s="6">
        <v>2014</v>
      </c>
      <c r="D672" s="6">
        <v>0.24</v>
      </c>
      <c r="E672" s="8">
        <v>43153</v>
      </c>
      <c r="F672">
        <f t="shared" si="10"/>
        <v>2018</v>
      </c>
    </row>
    <row r="673" spans="1:6" x14ac:dyDescent="0.25">
      <c r="A673" s="67" t="s">
        <v>157</v>
      </c>
      <c r="B673" s="67" t="s">
        <v>1424</v>
      </c>
      <c r="C673" s="6">
        <v>243</v>
      </c>
      <c r="D673" s="6">
        <v>0.04</v>
      </c>
      <c r="E673" s="8">
        <v>43153</v>
      </c>
      <c r="F673">
        <f t="shared" si="10"/>
        <v>2018</v>
      </c>
    </row>
    <row r="674" spans="1:6" x14ac:dyDescent="0.25">
      <c r="A674" s="67" t="s">
        <v>157</v>
      </c>
      <c r="B674" s="67" t="s">
        <v>1424</v>
      </c>
      <c r="C674" s="6">
        <v>2014</v>
      </c>
      <c r="D674" s="6">
        <v>0.24</v>
      </c>
      <c r="E674" s="8">
        <v>43153</v>
      </c>
      <c r="F674">
        <f t="shared" si="10"/>
        <v>2018</v>
      </c>
    </row>
    <row r="675" spans="1:6" x14ac:dyDescent="0.25">
      <c r="A675" s="67" t="s">
        <v>157</v>
      </c>
      <c r="B675" s="67" t="s">
        <v>1424</v>
      </c>
      <c r="C675" s="6">
        <v>480</v>
      </c>
      <c r="D675" s="6">
        <v>0.08</v>
      </c>
      <c r="E675" s="8">
        <v>43153</v>
      </c>
      <c r="F675">
        <f t="shared" si="10"/>
        <v>2018</v>
      </c>
    </row>
    <row r="676" spans="1:6" x14ac:dyDescent="0.25">
      <c r="A676" s="67" t="s">
        <v>157</v>
      </c>
      <c r="B676" s="67" t="s">
        <v>1425</v>
      </c>
      <c r="C676" s="6">
        <v>2014</v>
      </c>
      <c r="D676" s="6">
        <v>0.24</v>
      </c>
      <c r="E676" s="8">
        <v>43132</v>
      </c>
      <c r="F676">
        <f t="shared" si="10"/>
        <v>2018</v>
      </c>
    </row>
    <row r="677" spans="1:6" x14ac:dyDescent="0.25">
      <c r="A677" s="67" t="s">
        <v>157</v>
      </c>
      <c r="B677" s="67" t="s">
        <v>1425</v>
      </c>
      <c r="C677" s="6">
        <v>486</v>
      </c>
      <c r="D677" s="6">
        <v>0.08</v>
      </c>
      <c r="E677" s="8">
        <v>43132</v>
      </c>
      <c r="F677">
        <f t="shared" si="10"/>
        <v>2018</v>
      </c>
    </row>
    <row r="678" spans="1:6" x14ac:dyDescent="0.25">
      <c r="A678" s="67" t="s">
        <v>157</v>
      </c>
      <c r="B678" s="67" t="s">
        <v>1425</v>
      </c>
      <c r="C678" s="6">
        <v>548</v>
      </c>
      <c r="D678" s="6">
        <v>0.09</v>
      </c>
      <c r="E678" s="8">
        <v>43132</v>
      </c>
      <c r="F678">
        <f t="shared" si="10"/>
        <v>2018</v>
      </c>
    </row>
    <row r="679" spans="1:6" x14ac:dyDescent="0.25">
      <c r="A679" s="67" t="s">
        <v>157</v>
      </c>
      <c r="B679" s="67" t="s">
        <v>1425</v>
      </c>
      <c r="C679" s="6">
        <v>480</v>
      </c>
      <c r="D679" s="6">
        <v>0.08</v>
      </c>
      <c r="E679" s="8">
        <v>43132</v>
      </c>
      <c r="F679">
        <f t="shared" si="10"/>
        <v>2018</v>
      </c>
    </row>
    <row r="680" spans="1:6" x14ac:dyDescent="0.25">
      <c r="A680" s="67" t="s">
        <v>157</v>
      </c>
      <c r="B680" s="67" t="s">
        <v>1425</v>
      </c>
      <c r="C680" s="6">
        <v>2014</v>
      </c>
      <c r="D680" s="6">
        <v>0.24</v>
      </c>
      <c r="E680" s="8">
        <v>43132</v>
      </c>
      <c r="F680">
        <f t="shared" si="10"/>
        <v>2018</v>
      </c>
    </row>
    <row r="681" spans="1:6" x14ac:dyDescent="0.25">
      <c r="A681" s="67" t="s">
        <v>157</v>
      </c>
      <c r="B681" s="67" t="s">
        <v>1425</v>
      </c>
      <c r="C681" s="6">
        <v>6042</v>
      </c>
      <c r="D681" s="6">
        <v>0.72</v>
      </c>
      <c r="E681" s="8">
        <v>43132</v>
      </c>
      <c r="F681">
        <f t="shared" si="10"/>
        <v>2018</v>
      </c>
    </row>
    <row r="682" spans="1:6" x14ac:dyDescent="0.25">
      <c r="A682" s="67" t="s">
        <v>157</v>
      </c>
      <c r="B682" s="67" t="s">
        <v>1425</v>
      </c>
      <c r="C682" s="6">
        <v>289</v>
      </c>
      <c r="D682" s="6">
        <v>0.05</v>
      </c>
      <c r="E682" s="8">
        <v>43132</v>
      </c>
      <c r="F682">
        <f t="shared" si="10"/>
        <v>2018</v>
      </c>
    </row>
    <row r="683" spans="1:6" x14ac:dyDescent="0.25">
      <c r="A683" s="67" t="s">
        <v>157</v>
      </c>
      <c r="B683" s="67" t="s">
        <v>1426</v>
      </c>
      <c r="C683" s="6">
        <v>243</v>
      </c>
      <c r="D683" s="6">
        <v>0.04</v>
      </c>
      <c r="E683" s="8">
        <v>43154</v>
      </c>
      <c r="F683">
        <f t="shared" si="10"/>
        <v>2018</v>
      </c>
    </row>
    <row r="684" spans="1:6" x14ac:dyDescent="0.25">
      <c r="A684" s="67" t="s">
        <v>157</v>
      </c>
      <c r="B684" s="67" t="s">
        <v>1426</v>
      </c>
      <c r="C684" s="6">
        <v>1007</v>
      </c>
      <c r="D684" s="6">
        <v>0.12</v>
      </c>
      <c r="E684" s="8">
        <v>43154</v>
      </c>
      <c r="F684">
        <f t="shared" si="10"/>
        <v>2018</v>
      </c>
    </row>
    <row r="685" spans="1:6" x14ac:dyDescent="0.25">
      <c r="A685" s="67" t="s">
        <v>157</v>
      </c>
      <c r="B685" s="67" t="s">
        <v>1426</v>
      </c>
      <c r="C685" s="6">
        <v>1644</v>
      </c>
      <c r="D685" s="6">
        <v>0.27</v>
      </c>
      <c r="E685" s="8">
        <v>43154</v>
      </c>
      <c r="F685">
        <f t="shared" si="10"/>
        <v>2018</v>
      </c>
    </row>
    <row r="686" spans="1:6" x14ac:dyDescent="0.25">
      <c r="A686" s="67" t="s">
        <v>157</v>
      </c>
      <c r="B686" s="67" t="s">
        <v>1427</v>
      </c>
      <c r="C686" s="6">
        <v>289</v>
      </c>
      <c r="D686" s="6">
        <v>0.05</v>
      </c>
      <c r="E686" s="8">
        <v>43143</v>
      </c>
      <c r="F686">
        <f t="shared" si="10"/>
        <v>2018</v>
      </c>
    </row>
    <row r="687" spans="1:6" x14ac:dyDescent="0.25">
      <c r="A687" s="67" t="s">
        <v>157</v>
      </c>
      <c r="B687" s="67" t="s">
        <v>1427</v>
      </c>
      <c r="C687" s="6">
        <v>960</v>
      </c>
      <c r="D687" s="6">
        <v>0.16</v>
      </c>
      <c r="E687" s="8">
        <v>43143</v>
      </c>
      <c r="F687">
        <f t="shared" si="10"/>
        <v>2018</v>
      </c>
    </row>
    <row r="688" spans="1:6" x14ac:dyDescent="0.25">
      <c r="A688" s="67" t="s">
        <v>157</v>
      </c>
      <c r="B688" s="67" t="s">
        <v>1427</v>
      </c>
      <c r="C688" s="6">
        <v>2014</v>
      </c>
      <c r="D688" s="6">
        <v>0.24</v>
      </c>
      <c r="E688" s="8">
        <v>43143</v>
      </c>
      <c r="F688">
        <f t="shared" si="10"/>
        <v>2018</v>
      </c>
    </row>
    <row r="689" spans="1:6" x14ac:dyDescent="0.25">
      <c r="A689" s="67" t="s">
        <v>157</v>
      </c>
      <c r="B689" s="67" t="s">
        <v>1427</v>
      </c>
      <c r="C689" s="6">
        <v>243</v>
      </c>
      <c r="D689" s="6">
        <v>0.04</v>
      </c>
      <c r="E689" s="8">
        <v>43143</v>
      </c>
      <c r="F689">
        <f t="shared" si="10"/>
        <v>2018</v>
      </c>
    </row>
    <row r="690" spans="1:6" x14ac:dyDescent="0.25">
      <c r="A690" s="67" t="s">
        <v>157</v>
      </c>
      <c r="B690" s="67" t="s">
        <v>1428</v>
      </c>
      <c r="C690" s="6">
        <v>2014</v>
      </c>
      <c r="D690" s="6">
        <v>0.24</v>
      </c>
      <c r="E690" s="8">
        <v>43136</v>
      </c>
      <c r="F690">
        <f t="shared" si="10"/>
        <v>2018</v>
      </c>
    </row>
    <row r="691" spans="1:6" x14ac:dyDescent="0.25">
      <c r="A691" s="67" t="s">
        <v>157</v>
      </c>
      <c r="B691" s="67" t="s">
        <v>1428</v>
      </c>
      <c r="C691" s="6">
        <v>729</v>
      </c>
      <c r="D691" s="6">
        <v>0.12</v>
      </c>
      <c r="E691" s="8">
        <v>43136</v>
      </c>
      <c r="F691">
        <f t="shared" si="10"/>
        <v>2018</v>
      </c>
    </row>
    <row r="692" spans="1:6" x14ac:dyDescent="0.25">
      <c r="A692" s="67" t="s">
        <v>157</v>
      </c>
      <c r="B692" s="67" t="s">
        <v>1428</v>
      </c>
      <c r="C692" s="6">
        <v>1007</v>
      </c>
      <c r="D692" s="6">
        <v>0.12</v>
      </c>
      <c r="E692" s="8">
        <v>43136</v>
      </c>
      <c r="F692">
        <f t="shared" si="10"/>
        <v>2018</v>
      </c>
    </row>
    <row r="693" spans="1:6" x14ac:dyDescent="0.25">
      <c r="A693" s="67" t="s">
        <v>157</v>
      </c>
      <c r="B693" s="67" t="s">
        <v>1429</v>
      </c>
      <c r="C693" s="6">
        <v>1458</v>
      </c>
      <c r="D693" s="6">
        <v>0.24</v>
      </c>
      <c r="E693" s="8">
        <v>43136</v>
      </c>
      <c r="F693">
        <f t="shared" si="10"/>
        <v>2018</v>
      </c>
    </row>
    <row r="694" spans="1:6" x14ac:dyDescent="0.25">
      <c r="A694" s="67" t="s">
        <v>157</v>
      </c>
      <c r="B694" s="67" t="s">
        <v>1429</v>
      </c>
      <c r="C694" s="6">
        <v>2014</v>
      </c>
      <c r="D694" s="6">
        <v>0.24</v>
      </c>
      <c r="E694" s="8">
        <v>43136</v>
      </c>
      <c r="F694">
        <f t="shared" si="10"/>
        <v>2018</v>
      </c>
    </row>
    <row r="695" spans="1:6" x14ac:dyDescent="0.25">
      <c r="A695" s="67" t="s">
        <v>157</v>
      </c>
      <c r="B695" s="67" t="s">
        <v>1429</v>
      </c>
      <c r="C695" s="6">
        <v>289</v>
      </c>
      <c r="D695" s="6">
        <v>0.05</v>
      </c>
      <c r="E695" s="8">
        <v>43136</v>
      </c>
      <c r="F695">
        <f t="shared" si="10"/>
        <v>2018</v>
      </c>
    </row>
    <row r="696" spans="1:6" x14ac:dyDescent="0.25">
      <c r="A696" s="67" t="s">
        <v>157</v>
      </c>
      <c r="B696" s="67" t="s">
        <v>1429</v>
      </c>
      <c r="C696" s="6">
        <v>4028</v>
      </c>
      <c r="D696" s="6">
        <v>0.48</v>
      </c>
      <c r="E696" s="8">
        <v>43136</v>
      </c>
      <c r="F696">
        <f t="shared" si="10"/>
        <v>2018</v>
      </c>
    </row>
    <row r="697" spans="1:6" x14ac:dyDescent="0.25">
      <c r="A697" s="67" t="s">
        <v>157</v>
      </c>
      <c r="B697" s="67" t="s">
        <v>1430</v>
      </c>
      <c r="C697" s="6">
        <v>480</v>
      </c>
      <c r="D697" s="6">
        <v>0.08</v>
      </c>
      <c r="E697" s="8">
        <v>43157</v>
      </c>
      <c r="F697">
        <f t="shared" si="10"/>
        <v>2018</v>
      </c>
    </row>
    <row r="698" spans="1:6" x14ac:dyDescent="0.25">
      <c r="A698" s="67" t="s">
        <v>157</v>
      </c>
      <c r="B698" s="67" t="s">
        <v>1430</v>
      </c>
      <c r="C698" s="6">
        <v>2187</v>
      </c>
      <c r="D698" s="6">
        <v>0.36</v>
      </c>
      <c r="E698" s="8">
        <v>43157</v>
      </c>
      <c r="F698">
        <f t="shared" si="10"/>
        <v>2018</v>
      </c>
    </row>
    <row r="699" spans="1:6" x14ac:dyDescent="0.25">
      <c r="A699" s="67" t="s">
        <v>157</v>
      </c>
      <c r="B699" s="67" t="s">
        <v>1430</v>
      </c>
      <c r="C699" s="6">
        <v>289</v>
      </c>
      <c r="D699" s="6">
        <v>0.05</v>
      </c>
      <c r="E699" s="8">
        <v>43157</v>
      </c>
      <c r="F699">
        <f t="shared" si="10"/>
        <v>2018</v>
      </c>
    </row>
    <row r="700" spans="1:6" x14ac:dyDescent="0.25">
      <c r="A700" s="67" t="s">
        <v>157</v>
      </c>
      <c r="B700" s="67" t="s">
        <v>1430</v>
      </c>
      <c r="C700" s="6">
        <v>548</v>
      </c>
      <c r="D700" s="6">
        <v>0.09</v>
      </c>
      <c r="E700" s="8">
        <v>43157</v>
      </c>
      <c r="F700">
        <f t="shared" si="10"/>
        <v>2018</v>
      </c>
    </row>
    <row r="701" spans="1:6" x14ac:dyDescent="0.25">
      <c r="A701" s="67" t="s">
        <v>157</v>
      </c>
      <c r="B701" s="67" t="s">
        <v>1430</v>
      </c>
      <c r="C701" s="6">
        <v>12084</v>
      </c>
      <c r="D701" s="6">
        <v>1.44</v>
      </c>
      <c r="E701" s="8">
        <v>43157</v>
      </c>
      <c r="F701">
        <f t="shared" si="10"/>
        <v>2018</v>
      </c>
    </row>
    <row r="702" spans="1:6" x14ac:dyDescent="0.25">
      <c r="A702" s="67" t="s">
        <v>157</v>
      </c>
      <c r="B702" s="67" t="s">
        <v>1431</v>
      </c>
      <c r="C702" s="6">
        <v>1007</v>
      </c>
      <c r="D702" s="6">
        <v>0.12</v>
      </c>
      <c r="E702" s="8">
        <v>43158</v>
      </c>
      <c r="F702">
        <f t="shared" si="10"/>
        <v>2018</v>
      </c>
    </row>
    <row r="703" spans="1:6" x14ac:dyDescent="0.25">
      <c r="A703" s="67" t="s">
        <v>157</v>
      </c>
      <c r="B703" s="67" t="s">
        <v>1431</v>
      </c>
      <c r="C703" s="6">
        <v>729</v>
      </c>
      <c r="D703" s="6">
        <v>0.12</v>
      </c>
      <c r="E703" s="8">
        <v>43158</v>
      </c>
      <c r="F703">
        <f t="shared" si="10"/>
        <v>2018</v>
      </c>
    </row>
    <row r="704" spans="1:6" x14ac:dyDescent="0.25">
      <c r="A704" s="67" t="s">
        <v>157</v>
      </c>
      <c r="B704" s="67" t="s">
        <v>1431</v>
      </c>
      <c r="C704" s="6">
        <v>960</v>
      </c>
      <c r="D704" s="6">
        <v>0.16</v>
      </c>
      <c r="E704" s="8">
        <v>43158</v>
      </c>
      <c r="F704">
        <f t="shared" si="10"/>
        <v>2018</v>
      </c>
    </row>
    <row r="705" spans="1:6" x14ac:dyDescent="0.25">
      <c r="A705" s="67" t="s">
        <v>157</v>
      </c>
      <c r="B705" s="67" t="s">
        <v>1431</v>
      </c>
      <c r="C705" s="6">
        <v>2014</v>
      </c>
      <c r="D705" s="6">
        <v>0.24</v>
      </c>
      <c r="E705" s="8">
        <v>43158</v>
      </c>
      <c r="F705">
        <f t="shared" si="10"/>
        <v>2018</v>
      </c>
    </row>
    <row r="706" spans="1:6" x14ac:dyDescent="0.25">
      <c r="A706" s="67" t="s">
        <v>157</v>
      </c>
      <c r="B706" s="67" t="s">
        <v>1432</v>
      </c>
      <c r="C706" s="6">
        <v>3021</v>
      </c>
      <c r="D706" s="6">
        <v>0.36</v>
      </c>
      <c r="E706" s="8">
        <v>43157</v>
      </c>
      <c r="F706">
        <f t="shared" si="10"/>
        <v>2018</v>
      </c>
    </row>
    <row r="707" spans="1:6" x14ac:dyDescent="0.25">
      <c r="A707" s="67" t="s">
        <v>157</v>
      </c>
      <c r="B707" s="67" t="s">
        <v>1432</v>
      </c>
      <c r="C707" s="6">
        <v>2014</v>
      </c>
      <c r="D707" s="6">
        <v>0.24</v>
      </c>
      <c r="E707" s="8">
        <v>43157</v>
      </c>
      <c r="F707">
        <f t="shared" ref="F707:F770" si="11">YEAR(E707)</f>
        <v>2018</v>
      </c>
    </row>
    <row r="708" spans="1:6" x14ac:dyDescent="0.25">
      <c r="A708" s="67" t="s">
        <v>157</v>
      </c>
      <c r="B708" s="67" t="s">
        <v>1432</v>
      </c>
      <c r="C708" s="6">
        <v>486</v>
      </c>
      <c r="D708" s="6">
        <v>0.08</v>
      </c>
      <c r="E708" s="8">
        <v>43157</v>
      </c>
      <c r="F708">
        <f t="shared" si="11"/>
        <v>2018</v>
      </c>
    </row>
    <row r="709" spans="1:6" x14ac:dyDescent="0.25">
      <c r="A709" s="67" t="s">
        <v>157</v>
      </c>
      <c r="B709" s="67" t="s">
        <v>1432</v>
      </c>
      <c r="C709" s="6">
        <v>480</v>
      </c>
      <c r="D709" s="6">
        <v>0.08</v>
      </c>
      <c r="E709" s="8">
        <v>43157</v>
      </c>
      <c r="F709">
        <f t="shared" si="11"/>
        <v>2018</v>
      </c>
    </row>
    <row r="710" spans="1:6" x14ac:dyDescent="0.25">
      <c r="A710" s="67" t="s">
        <v>157</v>
      </c>
      <c r="B710" s="67" t="s">
        <v>1432</v>
      </c>
      <c r="C710" s="6">
        <v>1007</v>
      </c>
      <c r="D710" s="6">
        <v>0.12</v>
      </c>
      <c r="E710" s="8">
        <v>43157</v>
      </c>
      <c r="F710">
        <f t="shared" si="11"/>
        <v>2018</v>
      </c>
    </row>
    <row r="711" spans="1:6" x14ac:dyDescent="0.25">
      <c r="A711" s="67" t="s">
        <v>157</v>
      </c>
      <c r="B711" s="67" t="s">
        <v>1433</v>
      </c>
      <c r="C711" s="6">
        <v>578</v>
      </c>
      <c r="D711" s="6">
        <v>0.1</v>
      </c>
      <c r="E711" s="8">
        <v>43137</v>
      </c>
      <c r="F711">
        <f t="shared" si="11"/>
        <v>2018</v>
      </c>
    </row>
    <row r="712" spans="1:6" x14ac:dyDescent="0.25">
      <c r="A712" s="67" t="s">
        <v>157</v>
      </c>
      <c r="B712" s="67" t="s">
        <v>1433</v>
      </c>
      <c r="C712" s="6">
        <v>9063</v>
      </c>
      <c r="D712" s="6">
        <v>1.08</v>
      </c>
      <c r="E712" s="8">
        <v>43137</v>
      </c>
      <c r="F712">
        <f t="shared" si="11"/>
        <v>2018</v>
      </c>
    </row>
    <row r="713" spans="1:6" x14ac:dyDescent="0.25">
      <c r="A713" s="67" t="s">
        <v>157</v>
      </c>
      <c r="B713" s="67" t="s">
        <v>1433</v>
      </c>
      <c r="C713" s="6">
        <v>5035</v>
      </c>
      <c r="D713" s="6">
        <v>0.6</v>
      </c>
      <c r="E713" s="8">
        <v>43137</v>
      </c>
      <c r="F713">
        <f t="shared" si="11"/>
        <v>2018</v>
      </c>
    </row>
    <row r="714" spans="1:6" x14ac:dyDescent="0.25">
      <c r="A714" s="67" t="s">
        <v>157</v>
      </c>
      <c r="B714" s="67" t="s">
        <v>1433</v>
      </c>
      <c r="C714" s="6">
        <v>480</v>
      </c>
      <c r="D714" s="6">
        <v>0.08</v>
      </c>
      <c r="E714" s="8">
        <v>43137</v>
      </c>
      <c r="F714">
        <f t="shared" si="11"/>
        <v>2018</v>
      </c>
    </row>
    <row r="715" spans="1:6" x14ac:dyDescent="0.25">
      <c r="A715" s="67" t="s">
        <v>157</v>
      </c>
      <c r="B715" s="67" t="s">
        <v>1433</v>
      </c>
      <c r="C715" s="6">
        <v>729</v>
      </c>
      <c r="D715" s="6">
        <v>0.12</v>
      </c>
      <c r="E715" s="8">
        <v>43137</v>
      </c>
      <c r="F715">
        <f t="shared" si="11"/>
        <v>2018</v>
      </c>
    </row>
    <row r="716" spans="1:6" x14ac:dyDescent="0.25">
      <c r="A716" s="67" t="s">
        <v>157</v>
      </c>
      <c r="B716" s="67" t="s">
        <v>1434</v>
      </c>
      <c r="C716" s="6">
        <v>2014</v>
      </c>
      <c r="D716" s="6">
        <v>0.24</v>
      </c>
      <c r="E716" s="8">
        <v>43146</v>
      </c>
      <c r="F716">
        <f t="shared" si="11"/>
        <v>2018</v>
      </c>
    </row>
    <row r="717" spans="1:6" x14ac:dyDescent="0.25">
      <c r="A717" s="67" t="s">
        <v>157</v>
      </c>
      <c r="B717" s="67" t="s">
        <v>1434</v>
      </c>
      <c r="C717" s="6">
        <v>2014</v>
      </c>
      <c r="D717" s="6">
        <v>0.24</v>
      </c>
      <c r="E717" s="8">
        <v>43146</v>
      </c>
      <c r="F717">
        <f t="shared" si="11"/>
        <v>2018</v>
      </c>
    </row>
    <row r="718" spans="1:6" x14ac:dyDescent="0.25">
      <c r="A718" s="67" t="s">
        <v>157</v>
      </c>
      <c r="B718" s="67" t="s">
        <v>1434</v>
      </c>
      <c r="C718" s="6">
        <v>1458</v>
      </c>
      <c r="D718" s="6">
        <v>0.24</v>
      </c>
      <c r="E718" s="8">
        <v>43146</v>
      </c>
      <c r="F718">
        <f t="shared" si="11"/>
        <v>2018</v>
      </c>
    </row>
    <row r="719" spans="1:6" x14ac:dyDescent="0.25">
      <c r="A719" s="67" t="s">
        <v>157</v>
      </c>
      <c r="B719" s="67" t="s">
        <v>1435</v>
      </c>
      <c r="C719" s="6">
        <v>2014</v>
      </c>
      <c r="D719" s="6">
        <v>0.24</v>
      </c>
      <c r="E719" s="8">
        <v>43132</v>
      </c>
      <c r="F719">
        <f t="shared" si="11"/>
        <v>2018</v>
      </c>
    </row>
    <row r="720" spans="1:6" x14ac:dyDescent="0.25">
      <c r="A720" s="67" t="s">
        <v>157</v>
      </c>
      <c r="B720" s="67" t="s">
        <v>1435</v>
      </c>
      <c r="C720" s="6">
        <v>1215</v>
      </c>
      <c r="D720" s="6">
        <v>0.2</v>
      </c>
      <c r="E720" s="8">
        <v>43132</v>
      </c>
      <c r="F720">
        <f t="shared" si="11"/>
        <v>2018</v>
      </c>
    </row>
    <row r="721" spans="1:6" x14ac:dyDescent="0.25">
      <c r="A721" s="67" t="s">
        <v>157</v>
      </c>
      <c r="B721" s="67" t="s">
        <v>1435</v>
      </c>
      <c r="C721" s="6">
        <v>480</v>
      </c>
      <c r="D721" s="6">
        <v>0.08</v>
      </c>
      <c r="E721" s="8">
        <v>43132</v>
      </c>
      <c r="F721">
        <f t="shared" si="11"/>
        <v>2018</v>
      </c>
    </row>
    <row r="722" spans="1:6" x14ac:dyDescent="0.25">
      <c r="A722" s="67" t="s">
        <v>157</v>
      </c>
      <c r="B722" s="67" t="s">
        <v>1436</v>
      </c>
      <c r="C722" s="6">
        <v>2014</v>
      </c>
      <c r="D722" s="6">
        <v>0.24</v>
      </c>
      <c r="E722" s="8">
        <v>43153</v>
      </c>
      <c r="F722">
        <f t="shared" si="11"/>
        <v>2018</v>
      </c>
    </row>
    <row r="723" spans="1:6" x14ac:dyDescent="0.25">
      <c r="A723" s="67" t="s">
        <v>157</v>
      </c>
      <c r="B723" s="67" t="s">
        <v>1436</v>
      </c>
      <c r="C723" s="6">
        <v>480</v>
      </c>
      <c r="D723" s="6">
        <v>0.08</v>
      </c>
      <c r="E723" s="8">
        <v>43153</v>
      </c>
      <c r="F723">
        <f t="shared" si="11"/>
        <v>2018</v>
      </c>
    </row>
    <row r="724" spans="1:6" x14ac:dyDescent="0.25">
      <c r="A724" s="67" t="s">
        <v>157</v>
      </c>
      <c r="B724" s="67" t="s">
        <v>1436</v>
      </c>
      <c r="C724" s="6">
        <v>289</v>
      </c>
      <c r="D724" s="6">
        <v>0.05</v>
      </c>
      <c r="E724" s="8">
        <v>43153</v>
      </c>
      <c r="F724">
        <f t="shared" si="11"/>
        <v>2018</v>
      </c>
    </row>
    <row r="725" spans="1:6" x14ac:dyDescent="0.25">
      <c r="A725" s="67" t="s">
        <v>157</v>
      </c>
      <c r="B725" s="67" t="s">
        <v>1437</v>
      </c>
      <c r="C725" s="6">
        <v>2014</v>
      </c>
      <c r="D725" s="6">
        <v>0.24</v>
      </c>
      <c r="E725" s="8">
        <v>43152</v>
      </c>
      <c r="F725">
        <f t="shared" si="11"/>
        <v>2018</v>
      </c>
    </row>
    <row r="726" spans="1:6" x14ac:dyDescent="0.25">
      <c r="A726" s="67" t="s">
        <v>157</v>
      </c>
      <c r="B726" s="67" t="s">
        <v>1437</v>
      </c>
      <c r="C726" s="6">
        <v>480</v>
      </c>
      <c r="D726" s="6">
        <v>0.08</v>
      </c>
      <c r="E726" s="8">
        <v>43152</v>
      </c>
      <c r="F726">
        <f t="shared" si="11"/>
        <v>2018</v>
      </c>
    </row>
    <row r="727" spans="1:6" x14ac:dyDescent="0.25">
      <c r="A727" s="67" t="s">
        <v>157</v>
      </c>
      <c r="B727" s="67" t="s">
        <v>1438</v>
      </c>
      <c r="C727" s="6">
        <v>243</v>
      </c>
      <c r="D727" s="6">
        <v>0.04</v>
      </c>
      <c r="E727" s="8">
        <v>43146</v>
      </c>
      <c r="F727">
        <f t="shared" si="11"/>
        <v>2018</v>
      </c>
    </row>
    <row r="728" spans="1:6" x14ac:dyDescent="0.25">
      <c r="A728" s="67" t="s">
        <v>157</v>
      </c>
      <c r="B728" s="67" t="s">
        <v>1438</v>
      </c>
      <c r="C728" s="6">
        <v>2014</v>
      </c>
      <c r="D728" s="6">
        <v>0.24</v>
      </c>
      <c r="E728" s="8">
        <v>43146</v>
      </c>
      <c r="F728">
        <f t="shared" si="11"/>
        <v>2018</v>
      </c>
    </row>
    <row r="729" spans="1:6" x14ac:dyDescent="0.25">
      <c r="A729" s="67" t="s">
        <v>157</v>
      </c>
      <c r="B729" s="67" t="s">
        <v>1438</v>
      </c>
      <c r="C729" s="6">
        <v>480</v>
      </c>
      <c r="D729" s="6">
        <v>0.08</v>
      </c>
      <c r="E729" s="8">
        <v>43146</v>
      </c>
      <c r="F729">
        <f t="shared" si="11"/>
        <v>2018</v>
      </c>
    </row>
    <row r="730" spans="1:6" x14ac:dyDescent="0.25">
      <c r="A730" s="67" t="s">
        <v>157</v>
      </c>
      <c r="B730" s="67" t="s">
        <v>1439</v>
      </c>
      <c r="C730" s="6">
        <v>3021</v>
      </c>
      <c r="D730" s="6">
        <v>0.36</v>
      </c>
      <c r="E730" s="8">
        <v>43146</v>
      </c>
      <c r="F730">
        <f t="shared" si="11"/>
        <v>2018</v>
      </c>
    </row>
    <row r="731" spans="1:6" x14ac:dyDescent="0.25">
      <c r="A731" s="67" t="s">
        <v>157</v>
      </c>
      <c r="B731" s="67" t="s">
        <v>1439</v>
      </c>
      <c r="C731" s="6">
        <v>480</v>
      </c>
      <c r="D731" s="6">
        <v>0.08</v>
      </c>
      <c r="E731" s="8">
        <v>43146</v>
      </c>
      <c r="F731">
        <f t="shared" si="11"/>
        <v>2018</v>
      </c>
    </row>
    <row r="732" spans="1:6" x14ac:dyDescent="0.25">
      <c r="A732" s="67" t="s">
        <v>157</v>
      </c>
      <c r="B732" s="67" t="s">
        <v>1439</v>
      </c>
      <c r="C732" s="6">
        <v>243</v>
      </c>
      <c r="D732" s="6">
        <v>0.04</v>
      </c>
      <c r="E732" s="8">
        <v>43146</v>
      </c>
      <c r="F732">
        <f t="shared" si="11"/>
        <v>2018</v>
      </c>
    </row>
    <row r="733" spans="1:6" x14ac:dyDescent="0.25">
      <c r="A733" s="67" t="s">
        <v>157</v>
      </c>
      <c r="B733" s="67" t="s">
        <v>1440</v>
      </c>
      <c r="C733" s="6">
        <v>960</v>
      </c>
      <c r="D733" s="6">
        <v>0.16</v>
      </c>
      <c r="E733" s="8">
        <v>43146</v>
      </c>
      <c r="F733">
        <f t="shared" si="11"/>
        <v>2018</v>
      </c>
    </row>
    <row r="734" spans="1:6" x14ac:dyDescent="0.25">
      <c r="A734" s="67" t="s">
        <v>157</v>
      </c>
      <c r="B734" s="67" t="s">
        <v>1440</v>
      </c>
      <c r="C734" s="6">
        <v>4028</v>
      </c>
      <c r="D734" s="6">
        <v>0.48</v>
      </c>
      <c r="E734" s="8">
        <v>43146</v>
      </c>
      <c r="F734">
        <f t="shared" si="11"/>
        <v>2018</v>
      </c>
    </row>
    <row r="735" spans="1:6" x14ac:dyDescent="0.25">
      <c r="A735" s="67" t="s">
        <v>157</v>
      </c>
      <c r="B735" s="67" t="s">
        <v>1441</v>
      </c>
      <c r="C735" s="6">
        <v>2014</v>
      </c>
      <c r="D735" s="6">
        <v>0.24</v>
      </c>
      <c r="E735" s="8">
        <v>43146</v>
      </c>
      <c r="F735">
        <f t="shared" si="11"/>
        <v>2018</v>
      </c>
    </row>
    <row r="736" spans="1:6" x14ac:dyDescent="0.25">
      <c r="A736" s="67" t="s">
        <v>157</v>
      </c>
      <c r="B736" s="67" t="s">
        <v>1441</v>
      </c>
      <c r="C736" s="6">
        <v>480</v>
      </c>
      <c r="D736" s="6">
        <v>0.08</v>
      </c>
      <c r="E736" s="8">
        <v>43146</v>
      </c>
      <c r="F736">
        <f t="shared" si="11"/>
        <v>2018</v>
      </c>
    </row>
    <row r="737" spans="1:6" x14ac:dyDescent="0.25">
      <c r="A737" s="67" t="s">
        <v>157</v>
      </c>
      <c r="B737" s="67" t="s">
        <v>1442</v>
      </c>
      <c r="C737" s="6">
        <v>480</v>
      </c>
      <c r="D737" s="6">
        <v>0.08</v>
      </c>
      <c r="E737" s="8">
        <v>43146</v>
      </c>
      <c r="F737">
        <f t="shared" si="11"/>
        <v>2018</v>
      </c>
    </row>
    <row r="738" spans="1:6" x14ac:dyDescent="0.25">
      <c r="A738" s="67" t="s">
        <v>157</v>
      </c>
      <c r="B738" s="67" t="s">
        <v>1442</v>
      </c>
      <c r="C738" s="6">
        <v>486</v>
      </c>
      <c r="D738" s="6">
        <v>0.08</v>
      </c>
      <c r="E738" s="8">
        <v>43146</v>
      </c>
      <c r="F738">
        <f t="shared" si="11"/>
        <v>2018</v>
      </c>
    </row>
    <row r="739" spans="1:6" x14ac:dyDescent="0.25">
      <c r="A739" s="67" t="s">
        <v>157</v>
      </c>
      <c r="B739" s="67" t="s">
        <v>1442</v>
      </c>
      <c r="C739" s="6">
        <v>2014</v>
      </c>
      <c r="D739" s="6">
        <v>0.24</v>
      </c>
      <c r="E739" s="8">
        <v>43146</v>
      </c>
      <c r="F739">
        <f t="shared" si="11"/>
        <v>2018</v>
      </c>
    </row>
    <row r="740" spans="1:6" x14ac:dyDescent="0.25">
      <c r="A740" s="67" t="s">
        <v>157</v>
      </c>
      <c r="B740" s="67" t="s">
        <v>1443</v>
      </c>
      <c r="C740" s="6">
        <v>960</v>
      </c>
      <c r="D740" s="6">
        <v>0.16</v>
      </c>
      <c r="E740" s="8">
        <v>43146</v>
      </c>
      <c r="F740">
        <f t="shared" si="11"/>
        <v>2018</v>
      </c>
    </row>
    <row r="741" spans="1:6" x14ac:dyDescent="0.25">
      <c r="A741" s="67" t="s">
        <v>157</v>
      </c>
      <c r="B741" s="67" t="s">
        <v>1443</v>
      </c>
      <c r="C741" s="6">
        <v>3021</v>
      </c>
      <c r="D741" s="6">
        <v>0.36</v>
      </c>
      <c r="E741" s="8">
        <v>43146</v>
      </c>
      <c r="F741">
        <f t="shared" si="11"/>
        <v>2018</v>
      </c>
    </row>
    <row r="742" spans="1:6" x14ac:dyDescent="0.25">
      <c r="A742" s="67" t="s">
        <v>157</v>
      </c>
      <c r="B742" s="67" t="s">
        <v>1444</v>
      </c>
      <c r="C742" s="6">
        <v>1007</v>
      </c>
      <c r="D742" s="6">
        <v>0.12</v>
      </c>
      <c r="E742" s="8">
        <v>43137</v>
      </c>
      <c r="F742">
        <f t="shared" si="11"/>
        <v>2018</v>
      </c>
    </row>
    <row r="743" spans="1:6" x14ac:dyDescent="0.25">
      <c r="A743" s="67" t="s">
        <v>157</v>
      </c>
      <c r="B743" s="67" t="s">
        <v>1444</v>
      </c>
      <c r="C743" s="6">
        <v>3021</v>
      </c>
      <c r="D743" s="6">
        <v>0.36</v>
      </c>
      <c r="E743" s="8">
        <v>43137</v>
      </c>
      <c r="F743">
        <f t="shared" si="11"/>
        <v>2018</v>
      </c>
    </row>
    <row r="744" spans="1:6" x14ac:dyDescent="0.25">
      <c r="A744" s="67" t="s">
        <v>157</v>
      </c>
      <c r="B744" s="67" t="s">
        <v>1444</v>
      </c>
      <c r="C744" s="6">
        <v>1701</v>
      </c>
      <c r="D744" s="6">
        <v>0.28000000000000003</v>
      </c>
      <c r="E744" s="8">
        <v>43137</v>
      </c>
      <c r="F744">
        <f t="shared" si="11"/>
        <v>2018</v>
      </c>
    </row>
    <row r="745" spans="1:6" x14ac:dyDescent="0.25">
      <c r="A745" s="67" t="s">
        <v>157</v>
      </c>
      <c r="B745" s="67" t="s">
        <v>1444</v>
      </c>
      <c r="C745" s="6">
        <v>6042</v>
      </c>
      <c r="D745" s="6">
        <v>0.72</v>
      </c>
      <c r="E745" s="8">
        <v>43137</v>
      </c>
      <c r="F745">
        <f t="shared" si="11"/>
        <v>2018</v>
      </c>
    </row>
    <row r="746" spans="1:6" x14ac:dyDescent="0.25">
      <c r="A746" s="67" t="s">
        <v>157</v>
      </c>
      <c r="B746" s="67" t="s">
        <v>1445</v>
      </c>
      <c r="C746" s="6">
        <v>1007</v>
      </c>
      <c r="D746" s="6">
        <v>0.12</v>
      </c>
      <c r="E746" s="8">
        <v>43153</v>
      </c>
      <c r="F746">
        <f t="shared" si="11"/>
        <v>2018</v>
      </c>
    </row>
    <row r="747" spans="1:6" x14ac:dyDescent="0.25">
      <c r="A747" s="67" t="s">
        <v>157</v>
      </c>
      <c r="B747" s="67" t="s">
        <v>1445</v>
      </c>
      <c r="C747" s="6">
        <v>1007</v>
      </c>
      <c r="D747" s="6">
        <v>0.12</v>
      </c>
      <c r="E747" s="8">
        <v>43153</v>
      </c>
      <c r="F747">
        <f t="shared" si="11"/>
        <v>2018</v>
      </c>
    </row>
    <row r="748" spans="1:6" x14ac:dyDescent="0.25">
      <c r="A748" s="67" t="s">
        <v>157</v>
      </c>
      <c r="B748" s="67" t="s">
        <v>1445</v>
      </c>
      <c r="C748" s="6">
        <v>960</v>
      </c>
      <c r="D748" s="6">
        <v>0.16</v>
      </c>
      <c r="E748" s="8">
        <v>43153</v>
      </c>
      <c r="F748">
        <f t="shared" si="11"/>
        <v>2018</v>
      </c>
    </row>
    <row r="749" spans="1:6" x14ac:dyDescent="0.25">
      <c r="A749" s="67" t="s">
        <v>157</v>
      </c>
      <c r="B749" s="67" t="s">
        <v>1446</v>
      </c>
      <c r="C749" s="6">
        <v>2014</v>
      </c>
      <c r="D749" s="6">
        <v>0.24</v>
      </c>
      <c r="E749" s="8">
        <v>43133</v>
      </c>
      <c r="F749">
        <f t="shared" si="11"/>
        <v>2018</v>
      </c>
    </row>
    <row r="750" spans="1:6" x14ac:dyDescent="0.25">
      <c r="A750" s="67" t="s">
        <v>157</v>
      </c>
      <c r="B750" s="67" t="s">
        <v>1446</v>
      </c>
      <c r="C750" s="6">
        <v>480</v>
      </c>
      <c r="D750" s="6">
        <v>0.08</v>
      </c>
      <c r="E750" s="8">
        <v>43133</v>
      </c>
      <c r="F750">
        <f t="shared" si="11"/>
        <v>2018</v>
      </c>
    </row>
    <row r="751" spans="1:6" x14ac:dyDescent="0.25">
      <c r="A751" s="67" t="s">
        <v>157</v>
      </c>
      <c r="B751" s="67" t="s">
        <v>1446</v>
      </c>
      <c r="C751" s="6">
        <v>548</v>
      </c>
      <c r="D751" s="6">
        <v>0.09</v>
      </c>
      <c r="E751" s="8">
        <v>43133</v>
      </c>
      <c r="F751">
        <f t="shared" si="11"/>
        <v>2018</v>
      </c>
    </row>
    <row r="752" spans="1:6" x14ac:dyDescent="0.25">
      <c r="A752" s="67" t="s">
        <v>157</v>
      </c>
      <c r="B752" s="67" t="s">
        <v>1446</v>
      </c>
      <c r="C752" s="6">
        <v>4028</v>
      </c>
      <c r="D752" s="6">
        <v>0.48</v>
      </c>
      <c r="E752" s="8">
        <v>43133</v>
      </c>
      <c r="F752">
        <f t="shared" si="11"/>
        <v>2018</v>
      </c>
    </row>
    <row r="753" spans="1:6" x14ac:dyDescent="0.25">
      <c r="A753" s="67" t="s">
        <v>157</v>
      </c>
      <c r="B753" s="67" t="s">
        <v>1447</v>
      </c>
      <c r="C753" s="6">
        <v>2014</v>
      </c>
      <c r="D753" s="6">
        <v>0.24</v>
      </c>
      <c r="E753" s="8">
        <v>43152</v>
      </c>
      <c r="F753">
        <f t="shared" si="11"/>
        <v>2018</v>
      </c>
    </row>
    <row r="754" spans="1:6" x14ac:dyDescent="0.25">
      <c r="A754" s="67" t="s">
        <v>157</v>
      </c>
      <c r="B754" s="67" t="s">
        <v>1447</v>
      </c>
      <c r="C754" s="6">
        <v>5035</v>
      </c>
      <c r="D754" s="6">
        <v>0.6</v>
      </c>
      <c r="E754" s="8">
        <v>43152</v>
      </c>
      <c r="F754">
        <f t="shared" si="11"/>
        <v>2018</v>
      </c>
    </row>
    <row r="755" spans="1:6" x14ac:dyDescent="0.25">
      <c r="A755" s="67" t="s">
        <v>157</v>
      </c>
      <c r="B755" s="67" t="s">
        <v>1447</v>
      </c>
      <c r="C755" s="6">
        <v>1215</v>
      </c>
      <c r="D755" s="6">
        <v>0.2</v>
      </c>
      <c r="E755" s="8">
        <v>43152</v>
      </c>
      <c r="F755">
        <f t="shared" si="11"/>
        <v>2018</v>
      </c>
    </row>
    <row r="756" spans="1:6" x14ac:dyDescent="0.25">
      <c r="A756" s="67" t="s">
        <v>157</v>
      </c>
      <c r="B756" s="67" t="s">
        <v>1448</v>
      </c>
      <c r="C756" s="6">
        <v>1007</v>
      </c>
      <c r="D756" s="6">
        <v>0.12</v>
      </c>
      <c r="E756" s="8">
        <v>43159</v>
      </c>
      <c r="F756">
        <f t="shared" si="11"/>
        <v>2018</v>
      </c>
    </row>
    <row r="757" spans="1:6" x14ac:dyDescent="0.25">
      <c r="A757" s="67" t="s">
        <v>157</v>
      </c>
      <c r="B757" s="67" t="s">
        <v>1448</v>
      </c>
      <c r="C757" s="6">
        <v>1007</v>
      </c>
      <c r="D757" s="6">
        <v>0.12</v>
      </c>
      <c r="E757" s="8">
        <v>43159</v>
      </c>
      <c r="F757">
        <f t="shared" si="11"/>
        <v>2018</v>
      </c>
    </row>
    <row r="758" spans="1:6" x14ac:dyDescent="0.25">
      <c r="A758" s="67" t="s">
        <v>157</v>
      </c>
      <c r="B758" s="67" t="s">
        <v>1448</v>
      </c>
      <c r="C758" s="6">
        <v>480</v>
      </c>
      <c r="D758" s="6">
        <v>0.08</v>
      </c>
      <c r="E758" s="8">
        <v>43159</v>
      </c>
      <c r="F758">
        <f t="shared" si="11"/>
        <v>2018</v>
      </c>
    </row>
    <row r="759" spans="1:6" x14ac:dyDescent="0.25">
      <c r="A759" s="67" t="s">
        <v>157</v>
      </c>
      <c r="B759" s="67" t="s">
        <v>1448</v>
      </c>
      <c r="C759" s="6">
        <v>243</v>
      </c>
      <c r="D759" s="6">
        <v>0.04</v>
      </c>
      <c r="E759" s="8">
        <v>43159</v>
      </c>
      <c r="F759">
        <f t="shared" si="11"/>
        <v>2018</v>
      </c>
    </row>
    <row r="760" spans="1:6" x14ac:dyDescent="0.25">
      <c r="A760" s="67" t="s">
        <v>157</v>
      </c>
      <c r="B760" s="67" t="s">
        <v>1449</v>
      </c>
      <c r="C760" s="6">
        <v>2014</v>
      </c>
      <c r="D760" s="6">
        <v>0.24</v>
      </c>
      <c r="E760" s="8">
        <v>43159</v>
      </c>
      <c r="F760">
        <f t="shared" si="11"/>
        <v>2018</v>
      </c>
    </row>
    <row r="761" spans="1:6" x14ac:dyDescent="0.25">
      <c r="A761" s="67" t="s">
        <v>157</v>
      </c>
      <c r="B761" s="67" t="s">
        <v>1449</v>
      </c>
      <c r="C761" s="6">
        <v>1007</v>
      </c>
      <c r="D761" s="6">
        <v>0.12</v>
      </c>
      <c r="E761" s="8">
        <v>43159</v>
      </c>
      <c r="F761">
        <f t="shared" si="11"/>
        <v>2018</v>
      </c>
    </row>
    <row r="762" spans="1:6" x14ac:dyDescent="0.25">
      <c r="A762" s="67" t="s">
        <v>157</v>
      </c>
      <c r="B762" s="67" t="s">
        <v>1449</v>
      </c>
      <c r="C762" s="6">
        <v>3021</v>
      </c>
      <c r="D762" s="6">
        <v>0.36</v>
      </c>
      <c r="E762" s="8">
        <v>43159</v>
      </c>
      <c r="F762">
        <f t="shared" si="11"/>
        <v>2018</v>
      </c>
    </row>
    <row r="763" spans="1:6" x14ac:dyDescent="0.25">
      <c r="A763" s="67" t="s">
        <v>157</v>
      </c>
      <c r="B763" s="67" t="s">
        <v>1449</v>
      </c>
      <c r="C763" s="6">
        <v>480</v>
      </c>
      <c r="D763" s="6">
        <v>0.08</v>
      </c>
      <c r="E763" s="8">
        <v>43159</v>
      </c>
      <c r="F763">
        <f t="shared" si="11"/>
        <v>2018</v>
      </c>
    </row>
    <row r="764" spans="1:6" x14ac:dyDescent="0.25">
      <c r="A764" s="67" t="s">
        <v>157</v>
      </c>
      <c r="B764" s="67" t="s">
        <v>1449</v>
      </c>
      <c r="C764" s="6">
        <v>1215</v>
      </c>
      <c r="D764" s="6">
        <v>0.2</v>
      </c>
      <c r="E764" s="8">
        <v>43159</v>
      </c>
      <c r="F764">
        <f t="shared" si="11"/>
        <v>2018</v>
      </c>
    </row>
    <row r="765" spans="1:6" x14ac:dyDescent="0.25">
      <c r="A765" s="67" t="s">
        <v>157</v>
      </c>
      <c r="B765" s="67" t="s">
        <v>1450</v>
      </c>
      <c r="C765" s="6">
        <v>243</v>
      </c>
      <c r="D765" s="6">
        <v>0.04</v>
      </c>
      <c r="E765" s="8">
        <v>43159</v>
      </c>
      <c r="F765">
        <f t="shared" si="11"/>
        <v>2018</v>
      </c>
    </row>
    <row r="766" spans="1:6" x14ac:dyDescent="0.25">
      <c r="A766" s="67" t="s">
        <v>157</v>
      </c>
      <c r="B766" s="67" t="s">
        <v>1450</v>
      </c>
      <c r="C766" s="6">
        <v>2014</v>
      </c>
      <c r="D766" s="6">
        <v>0.24</v>
      </c>
      <c r="E766" s="8">
        <v>43159</v>
      </c>
      <c r="F766">
        <f t="shared" si="11"/>
        <v>2018</v>
      </c>
    </row>
    <row r="767" spans="1:6" x14ac:dyDescent="0.25">
      <c r="A767" s="67" t="s">
        <v>157</v>
      </c>
      <c r="B767" s="67" t="s">
        <v>1450</v>
      </c>
      <c r="C767" s="6">
        <v>480</v>
      </c>
      <c r="D767" s="6">
        <v>0.08</v>
      </c>
      <c r="E767" s="8">
        <v>43159</v>
      </c>
      <c r="F767">
        <f t="shared" si="11"/>
        <v>2018</v>
      </c>
    </row>
    <row r="768" spans="1:6" x14ac:dyDescent="0.25">
      <c r="A768" s="67" t="s">
        <v>157</v>
      </c>
      <c r="B768" s="67" t="s">
        <v>1451</v>
      </c>
      <c r="C768" s="6">
        <v>7049</v>
      </c>
      <c r="D768" s="6">
        <v>0.84</v>
      </c>
      <c r="E768" s="8">
        <v>43159</v>
      </c>
      <c r="F768">
        <f t="shared" si="11"/>
        <v>2018</v>
      </c>
    </row>
    <row r="769" spans="1:6" x14ac:dyDescent="0.25">
      <c r="A769" s="67" t="s">
        <v>157</v>
      </c>
      <c r="B769" s="67" t="s">
        <v>1451</v>
      </c>
      <c r="C769" s="6">
        <v>1458</v>
      </c>
      <c r="D769" s="6">
        <v>0.24</v>
      </c>
      <c r="E769" s="8">
        <v>43159</v>
      </c>
      <c r="F769">
        <f t="shared" si="11"/>
        <v>2018</v>
      </c>
    </row>
    <row r="770" spans="1:6" x14ac:dyDescent="0.25">
      <c r="A770" s="67" t="s">
        <v>157</v>
      </c>
      <c r="B770" s="67" t="s">
        <v>1452</v>
      </c>
      <c r="C770" s="6">
        <v>2014</v>
      </c>
      <c r="D770" s="6">
        <v>0.24</v>
      </c>
      <c r="E770" s="8">
        <v>43159</v>
      </c>
      <c r="F770">
        <f t="shared" si="11"/>
        <v>2018</v>
      </c>
    </row>
    <row r="771" spans="1:6" x14ac:dyDescent="0.25">
      <c r="A771" s="67" t="s">
        <v>157</v>
      </c>
      <c r="B771" s="67" t="s">
        <v>1452</v>
      </c>
      <c r="C771" s="6">
        <v>480</v>
      </c>
      <c r="D771" s="6">
        <v>0.08</v>
      </c>
      <c r="E771" s="8">
        <v>43159</v>
      </c>
      <c r="F771">
        <f t="shared" ref="F771:F834" si="12">YEAR(E771)</f>
        <v>2018</v>
      </c>
    </row>
    <row r="772" spans="1:6" x14ac:dyDescent="0.25">
      <c r="A772" s="67" t="s">
        <v>157</v>
      </c>
      <c r="B772" s="67" t="s">
        <v>1453</v>
      </c>
      <c r="C772" s="6">
        <v>960</v>
      </c>
      <c r="D772" s="6">
        <v>0.16</v>
      </c>
      <c r="E772" s="8">
        <v>43159</v>
      </c>
      <c r="F772">
        <f t="shared" si="12"/>
        <v>2018</v>
      </c>
    </row>
    <row r="773" spans="1:6" x14ac:dyDescent="0.25">
      <c r="A773" s="67" t="s">
        <v>157</v>
      </c>
      <c r="B773" s="67" t="s">
        <v>1453</v>
      </c>
      <c r="C773" s="6">
        <v>1007</v>
      </c>
      <c r="D773" s="6">
        <v>0.12</v>
      </c>
      <c r="E773" s="8">
        <v>43159</v>
      </c>
      <c r="F773">
        <f t="shared" si="12"/>
        <v>2018</v>
      </c>
    </row>
    <row r="774" spans="1:6" x14ac:dyDescent="0.25">
      <c r="A774" s="67" t="s">
        <v>157</v>
      </c>
      <c r="B774" s="67" t="s">
        <v>1453</v>
      </c>
      <c r="C774" s="6">
        <v>1701</v>
      </c>
      <c r="D774" s="6">
        <v>0.28000000000000003</v>
      </c>
      <c r="E774" s="8">
        <v>43159</v>
      </c>
      <c r="F774">
        <f t="shared" si="12"/>
        <v>2018</v>
      </c>
    </row>
    <row r="775" spans="1:6" x14ac:dyDescent="0.25">
      <c r="A775" s="67" t="s">
        <v>157</v>
      </c>
      <c r="B775" s="67" t="s">
        <v>1453</v>
      </c>
      <c r="C775" s="6">
        <v>2014</v>
      </c>
      <c r="D775" s="6">
        <v>0.24</v>
      </c>
      <c r="E775" s="8">
        <v>43159</v>
      </c>
      <c r="F775">
        <f t="shared" si="12"/>
        <v>2018</v>
      </c>
    </row>
    <row r="776" spans="1:6" x14ac:dyDescent="0.25">
      <c r="A776" s="67" t="s">
        <v>157</v>
      </c>
      <c r="B776" s="67" t="s">
        <v>1453</v>
      </c>
      <c r="C776" s="6">
        <v>5035</v>
      </c>
      <c r="D776" s="6">
        <v>0.6</v>
      </c>
      <c r="E776" s="8">
        <v>43159</v>
      </c>
      <c r="F776">
        <f t="shared" si="12"/>
        <v>2018</v>
      </c>
    </row>
    <row r="777" spans="1:6" x14ac:dyDescent="0.25">
      <c r="A777" s="67" t="s">
        <v>157</v>
      </c>
      <c r="B777" s="67" t="s">
        <v>1454</v>
      </c>
      <c r="C777" s="6">
        <v>1007</v>
      </c>
      <c r="D777" s="6">
        <v>0.12</v>
      </c>
      <c r="E777" s="8">
        <v>43145</v>
      </c>
      <c r="F777">
        <f t="shared" si="12"/>
        <v>2018</v>
      </c>
    </row>
    <row r="778" spans="1:6" x14ac:dyDescent="0.25">
      <c r="A778" s="67" t="s">
        <v>157</v>
      </c>
      <c r="B778" s="67" t="s">
        <v>1454</v>
      </c>
      <c r="C778" s="6">
        <v>480</v>
      </c>
      <c r="D778" s="6">
        <v>0.08</v>
      </c>
      <c r="E778" s="8">
        <v>43145</v>
      </c>
      <c r="F778">
        <f t="shared" si="12"/>
        <v>2018</v>
      </c>
    </row>
    <row r="779" spans="1:6" x14ac:dyDescent="0.25">
      <c r="A779" s="67" t="s">
        <v>157</v>
      </c>
      <c r="B779" s="67" t="s">
        <v>1454</v>
      </c>
      <c r="C779" s="6">
        <v>2014</v>
      </c>
      <c r="D779" s="6">
        <v>0.24</v>
      </c>
      <c r="E779" s="8">
        <v>43145</v>
      </c>
      <c r="F779">
        <f t="shared" si="12"/>
        <v>2018</v>
      </c>
    </row>
    <row r="780" spans="1:6" x14ac:dyDescent="0.25">
      <c r="A780" s="67" t="s">
        <v>157</v>
      </c>
      <c r="B780" s="67" t="s">
        <v>1454</v>
      </c>
      <c r="C780" s="6">
        <v>729</v>
      </c>
      <c r="D780" s="6">
        <v>0.12</v>
      </c>
      <c r="E780" s="8">
        <v>43145</v>
      </c>
      <c r="F780">
        <f t="shared" si="12"/>
        <v>2018</v>
      </c>
    </row>
    <row r="781" spans="1:6" x14ac:dyDescent="0.25">
      <c r="A781" s="67" t="s">
        <v>157</v>
      </c>
      <c r="B781" s="67" t="s">
        <v>1454</v>
      </c>
      <c r="C781" s="6">
        <v>1007</v>
      </c>
      <c r="D781" s="6">
        <v>0.12</v>
      </c>
      <c r="E781" s="8">
        <v>43145</v>
      </c>
      <c r="F781">
        <f t="shared" si="12"/>
        <v>2018</v>
      </c>
    </row>
    <row r="782" spans="1:6" x14ac:dyDescent="0.25">
      <c r="A782" s="67" t="s">
        <v>157</v>
      </c>
      <c r="B782" s="67" t="s">
        <v>1455</v>
      </c>
      <c r="C782" s="6">
        <v>2014</v>
      </c>
      <c r="D782" s="6">
        <v>0.24</v>
      </c>
      <c r="E782" s="8">
        <v>43133</v>
      </c>
      <c r="F782">
        <f t="shared" si="12"/>
        <v>2018</v>
      </c>
    </row>
    <row r="783" spans="1:6" x14ac:dyDescent="0.25">
      <c r="A783" s="67" t="s">
        <v>157</v>
      </c>
      <c r="B783" s="67" t="s">
        <v>1455</v>
      </c>
      <c r="C783" s="6">
        <v>2014</v>
      </c>
      <c r="D783" s="6">
        <v>0.24</v>
      </c>
      <c r="E783" s="8">
        <v>43133</v>
      </c>
      <c r="F783">
        <f t="shared" si="12"/>
        <v>2018</v>
      </c>
    </row>
    <row r="784" spans="1:6" x14ac:dyDescent="0.25">
      <c r="A784" s="67" t="s">
        <v>157</v>
      </c>
      <c r="B784" s="67" t="s">
        <v>1455</v>
      </c>
      <c r="C784" s="6">
        <v>548</v>
      </c>
      <c r="D784" s="6">
        <v>0.09</v>
      </c>
      <c r="E784" s="8">
        <v>43133</v>
      </c>
      <c r="F784">
        <f t="shared" si="12"/>
        <v>2018</v>
      </c>
    </row>
    <row r="785" spans="1:6" x14ac:dyDescent="0.25">
      <c r="A785" s="67" t="s">
        <v>157</v>
      </c>
      <c r="B785" s="67" t="s">
        <v>1455</v>
      </c>
      <c r="C785" s="6">
        <v>480</v>
      </c>
      <c r="D785" s="6">
        <v>0.08</v>
      </c>
      <c r="E785" s="8">
        <v>43133</v>
      </c>
      <c r="F785">
        <f t="shared" si="12"/>
        <v>2018</v>
      </c>
    </row>
    <row r="786" spans="1:6" x14ac:dyDescent="0.25">
      <c r="A786" s="67" t="s">
        <v>157</v>
      </c>
      <c r="B786" s="67" t="s">
        <v>1455</v>
      </c>
      <c r="C786" s="6">
        <v>243</v>
      </c>
      <c r="D786" s="6">
        <v>0.04</v>
      </c>
      <c r="E786" s="8">
        <v>43133</v>
      </c>
      <c r="F786">
        <f t="shared" si="12"/>
        <v>2018</v>
      </c>
    </row>
    <row r="787" spans="1:6" x14ac:dyDescent="0.25">
      <c r="A787" s="67" t="s">
        <v>157</v>
      </c>
      <c r="B787" s="67" t="s">
        <v>1456</v>
      </c>
      <c r="C787" s="6">
        <v>480</v>
      </c>
      <c r="D787" s="6">
        <v>0.08</v>
      </c>
      <c r="E787" s="8">
        <v>43151</v>
      </c>
      <c r="F787">
        <f t="shared" si="12"/>
        <v>2018</v>
      </c>
    </row>
    <row r="788" spans="1:6" x14ac:dyDescent="0.25">
      <c r="A788" s="67" t="s">
        <v>157</v>
      </c>
      <c r="B788" s="67" t="s">
        <v>1456</v>
      </c>
      <c r="C788" s="6">
        <v>2014</v>
      </c>
      <c r="D788" s="6">
        <v>0.24</v>
      </c>
      <c r="E788" s="8">
        <v>43151</v>
      </c>
      <c r="F788">
        <f t="shared" si="12"/>
        <v>2018</v>
      </c>
    </row>
    <row r="789" spans="1:6" x14ac:dyDescent="0.25">
      <c r="A789" s="67" t="s">
        <v>157</v>
      </c>
      <c r="B789" s="67" t="s">
        <v>1457</v>
      </c>
      <c r="C789" s="6">
        <v>486</v>
      </c>
      <c r="D789" s="6">
        <v>0.08</v>
      </c>
      <c r="E789" s="8">
        <v>43137</v>
      </c>
      <c r="F789">
        <f t="shared" si="12"/>
        <v>2018</v>
      </c>
    </row>
    <row r="790" spans="1:6" x14ac:dyDescent="0.25">
      <c r="A790" s="67" t="s">
        <v>157</v>
      </c>
      <c r="B790" s="67" t="s">
        <v>1457</v>
      </c>
      <c r="C790" s="6">
        <v>7049</v>
      </c>
      <c r="D790" s="6">
        <v>0.84</v>
      </c>
      <c r="E790" s="8">
        <v>43137</v>
      </c>
      <c r="F790">
        <f t="shared" si="12"/>
        <v>2018</v>
      </c>
    </row>
    <row r="791" spans="1:6" x14ac:dyDescent="0.25">
      <c r="A791" s="67" t="s">
        <v>157</v>
      </c>
      <c r="B791" s="67" t="s">
        <v>1457</v>
      </c>
      <c r="C791" s="6">
        <v>289</v>
      </c>
      <c r="D791" s="6">
        <v>0.05</v>
      </c>
      <c r="E791" s="8">
        <v>43137</v>
      </c>
      <c r="F791">
        <f t="shared" si="12"/>
        <v>2018</v>
      </c>
    </row>
    <row r="792" spans="1:6" x14ac:dyDescent="0.25">
      <c r="A792" s="67" t="s">
        <v>157</v>
      </c>
      <c r="B792" s="67" t="s">
        <v>1457</v>
      </c>
      <c r="C792" s="6">
        <v>2014</v>
      </c>
      <c r="D792" s="6">
        <v>0.24</v>
      </c>
      <c r="E792" s="8">
        <v>43137</v>
      </c>
      <c r="F792">
        <f t="shared" si="12"/>
        <v>2018</v>
      </c>
    </row>
    <row r="793" spans="1:6" x14ac:dyDescent="0.25">
      <c r="A793" s="67" t="s">
        <v>157</v>
      </c>
      <c r="B793" s="67" t="s">
        <v>1458</v>
      </c>
      <c r="C793" s="6">
        <v>5035</v>
      </c>
      <c r="D793" s="6">
        <v>0.6</v>
      </c>
      <c r="E793" s="8">
        <v>43151</v>
      </c>
      <c r="F793">
        <f t="shared" si="12"/>
        <v>2018</v>
      </c>
    </row>
    <row r="794" spans="1:6" x14ac:dyDescent="0.25">
      <c r="A794" s="67" t="s">
        <v>157</v>
      </c>
      <c r="B794" s="67" t="s">
        <v>1458</v>
      </c>
      <c r="C794" s="6">
        <v>3021</v>
      </c>
      <c r="D794" s="6">
        <v>0.36</v>
      </c>
      <c r="E794" s="8">
        <v>43151</v>
      </c>
      <c r="F794">
        <f t="shared" si="12"/>
        <v>2018</v>
      </c>
    </row>
    <row r="795" spans="1:6" x14ac:dyDescent="0.25">
      <c r="A795" s="67" t="s">
        <v>157</v>
      </c>
      <c r="B795" s="67" t="s">
        <v>1458</v>
      </c>
      <c r="C795" s="6">
        <v>1440</v>
      </c>
      <c r="D795" s="6">
        <v>0.24</v>
      </c>
      <c r="E795" s="8">
        <v>43151</v>
      </c>
      <c r="F795">
        <f t="shared" si="12"/>
        <v>2018</v>
      </c>
    </row>
    <row r="796" spans="1:6" x14ac:dyDescent="0.25">
      <c r="A796" s="67" t="s">
        <v>157</v>
      </c>
      <c r="B796" s="67" t="s">
        <v>1458</v>
      </c>
      <c r="C796" s="6">
        <v>548</v>
      </c>
      <c r="D796" s="6">
        <v>0.09</v>
      </c>
      <c r="E796" s="8">
        <v>43151</v>
      </c>
      <c r="F796">
        <f t="shared" si="12"/>
        <v>2018</v>
      </c>
    </row>
    <row r="797" spans="1:6" x14ac:dyDescent="0.25">
      <c r="A797" s="67" t="s">
        <v>157</v>
      </c>
      <c r="B797" s="67" t="s">
        <v>1459</v>
      </c>
      <c r="C797" s="6">
        <v>6042</v>
      </c>
      <c r="D797" s="6">
        <v>0.72</v>
      </c>
      <c r="E797" s="8">
        <v>43143</v>
      </c>
      <c r="F797">
        <f t="shared" si="12"/>
        <v>2018</v>
      </c>
    </row>
    <row r="798" spans="1:6" x14ac:dyDescent="0.25">
      <c r="A798" s="67" t="s">
        <v>157</v>
      </c>
      <c r="B798" s="67" t="s">
        <v>1459</v>
      </c>
      <c r="C798" s="6">
        <v>548</v>
      </c>
      <c r="D798" s="6">
        <v>0.09</v>
      </c>
      <c r="E798" s="8">
        <v>43143</v>
      </c>
      <c r="F798">
        <f t="shared" si="12"/>
        <v>2018</v>
      </c>
    </row>
    <row r="799" spans="1:6" x14ac:dyDescent="0.25">
      <c r="A799" s="67" t="s">
        <v>157</v>
      </c>
      <c r="B799" s="67" t="s">
        <v>1459</v>
      </c>
      <c r="C799" s="6">
        <v>480</v>
      </c>
      <c r="D799" s="6">
        <v>0.08</v>
      </c>
      <c r="E799" s="8">
        <v>43143</v>
      </c>
      <c r="F799">
        <f t="shared" si="12"/>
        <v>2018</v>
      </c>
    </row>
    <row r="800" spans="1:6" x14ac:dyDescent="0.25">
      <c r="A800" s="67" t="s">
        <v>157</v>
      </c>
      <c r="B800" s="67" t="s">
        <v>1459</v>
      </c>
      <c r="C800" s="6">
        <v>1458</v>
      </c>
      <c r="D800" s="6">
        <v>0.24</v>
      </c>
      <c r="E800" s="8">
        <v>43143</v>
      </c>
      <c r="F800">
        <f t="shared" si="12"/>
        <v>2018</v>
      </c>
    </row>
    <row r="801" spans="1:6" x14ac:dyDescent="0.25">
      <c r="A801" s="67" t="s">
        <v>157</v>
      </c>
      <c r="B801" s="67" t="s">
        <v>1459</v>
      </c>
      <c r="C801" s="6">
        <v>2014</v>
      </c>
      <c r="D801" s="6">
        <v>0.24</v>
      </c>
      <c r="E801" s="8">
        <v>43143</v>
      </c>
      <c r="F801">
        <f t="shared" si="12"/>
        <v>2018</v>
      </c>
    </row>
    <row r="802" spans="1:6" x14ac:dyDescent="0.25">
      <c r="A802" s="67" t="s">
        <v>157</v>
      </c>
      <c r="B802" s="67" t="s">
        <v>1460</v>
      </c>
      <c r="C802" s="6">
        <v>486</v>
      </c>
      <c r="D802" s="6">
        <v>0.08</v>
      </c>
      <c r="E802" s="8">
        <v>43133</v>
      </c>
      <c r="F802">
        <f t="shared" si="12"/>
        <v>2018</v>
      </c>
    </row>
    <row r="803" spans="1:6" x14ac:dyDescent="0.25">
      <c r="A803" s="67" t="s">
        <v>157</v>
      </c>
      <c r="B803" s="67" t="s">
        <v>1460</v>
      </c>
      <c r="C803" s="6">
        <v>2014</v>
      </c>
      <c r="D803" s="6">
        <v>0.24</v>
      </c>
      <c r="E803" s="8">
        <v>43133</v>
      </c>
      <c r="F803">
        <f t="shared" si="12"/>
        <v>2018</v>
      </c>
    </row>
    <row r="804" spans="1:6" x14ac:dyDescent="0.25">
      <c r="A804" s="67" t="s">
        <v>157</v>
      </c>
      <c r="B804" s="67" t="s">
        <v>1461</v>
      </c>
      <c r="C804" s="6">
        <v>1096</v>
      </c>
      <c r="D804" s="6">
        <v>0.18</v>
      </c>
      <c r="E804" s="8">
        <v>43139</v>
      </c>
      <c r="F804">
        <f t="shared" si="12"/>
        <v>2018</v>
      </c>
    </row>
    <row r="805" spans="1:6" x14ac:dyDescent="0.25">
      <c r="A805" s="67" t="s">
        <v>157</v>
      </c>
      <c r="B805" s="67" t="s">
        <v>1461</v>
      </c>
      <c r="C805" s="6">
        <v>4028</v>
      </c>
      <c r="D805" s="6">
        <v>0.48</v>
      </c>
      <c r="E805" s="8">
        <v>43139</v>
      </c>
      <c r="F805">
        <f t="shared" si="12"/>
        <v>2018</v>
      </c>
    </row>
    <row r="806" spans="1:6" x14ac:dyDescent="0.25">
      <c r="A806" s="67" t="s">
        <v>157</v>
      </c>
      <c r="B806" s="67" t="s">
        <v>1461</v>
      </c>
      <c r="C806" s="6">
        <v>1440</v>
      </c>
      <c r="D806" s="6">
        <v>0.24</v>
      </c>
      <c r="E806" s="8">
        <v>43139</v>
      </c>
      <c r="F806">
        <f t="shared" si="12"/>
        <v>2018</v>
      </c>
    </row>
    <row r="807" spans="1:6" x14ac:dyDescent="0.25">
      <c r="A807" s="67" t="s">
        <v>157</v>
      </c>
      <c r="B807" s="67" t="s">
        <v>1462</v>
      </c>
      <c r="C807" s="6">
        <v>2014</v>
      </c>
      <c r="D807" s="6">
        <v>0.24</v>
      </c>
      <c r="E807" s="8">
        <v>43143</v>
      </c>
      <c r="F807">
        <f t="shared" si="12"/>
        <v>2018</v>
      </c>
    </row>
    <row r="808" spans="1:6" x14ac:dyDescent="0.25">
      <c r="A808" s="67" t="s">
        <v>157</v>
      </c>
      <c r="B808" s="67" t="s">
        <v>1462</v>
      </c>
      <c r="C808" s="6">
        <v>243</v>
      </c>
      <c r="D808" s="6">
        <v>0.04</v>
      </c>
      <c r="E808" s="8">
        <v>43143</v>
      </c>
      <c r="F808">
        <f t="shared" si="12"/>
        <v>2018</v>
      </c>
    </row>
    <row r="809" spans="1:6" x14ac:dyDescent="0.25">
      <c r="A809" s="67" t="s">
        <v>157</v>
      </c>
      <c r="B809" s="67" t="s">
        <v>1462</v>
      </c>
      <c r="C809" s="6">
        <v>480</v>
      </c>
      <c r="D809" s="6">
        <v>0.08</v>
      </c>
      <c r="E809" s="8">
        <v>43143</v>
      </c>
      <c r="F809">
        <f t="shared" si="12"/>
        <v>2018</v>
      </c>
    </row>
    <row r="810" spans="1:6" x14ac:dyDescent="0.25">
      <c r="A810" s="67" t="s">
        <v>157</v>
      </c>
      <c r="B810" s="67" t="s">
        <v>1463</v>
      </c>
      <c r="C810" s="6">
        <v>1007</v>
      </c>
      <c r="D810" s="6">
        <v>0.12</v>
      </c>
      <c r="E810" s="8">
        <v>43132</v>
      </c>
      <c r="F810">
        <f t="shared" si="12"/>
        <v>2018</v>
      </c>
    </row>
    <row r="811" spans="1:6" x14ac:dyDescent="0.25">
      <c r="A811" s="67" t="s">
        <v>157</v>
      </c>
      <c r="B811" s="67" t="s">
        <v>1463</v>
      </c>
      <c r="C811" s="6">
        <v>1007</v>
      </c>
      <c r="D811" s="6">
        <v>0.12</v>
      </c>
      <c r="E811" s="8">
        <v>43132</v>
      </c>
      <c r="F811">
        <f t="shared" si="12"/>
        <v>2018</v>
      </c>
    </row>
    <row r="812" spans="1:6" x14ac:dyDescent="0.25">
      <c r="A812" s="67" t="s">
        <v>157</v>
      </c>
      <c r="B812" s="67" t="s">
        <v>1463</v>
      </c>
      <c r="C812" s="6">
        <v>972</v>
      </c>
      <c r="D812" s="6">
        <v>0.16</v>
      </c>
      <c r="E812" s="8">
        <v>43132</v>
      </c>
      <c r="F812">
        <f t="shared" si="12"/>
        <v>2018</v>
      </c>
    </row>
    <row r="813" spans="1:6" x14ac:dyDescent="0.25">
      <c r="A813" s="67" t="s">
        <v>157</v>
      </c>
      <c r="B813" s="67" t="s">
        <v>1464</v>
      </c>
      <c r="C813" s="6">
        <v>729</v>
      </c>
      <c r="D813" s="6">
        <v>0.12</v>
      </c>
      <c r="E813" s="8">
        <v>43152</v>
      </c>
      <c r="F813">
        <f t="shared" si="12"/>
        <v>2018</v>
      </c>
    </row>
    <row r="814" spans="1:6" x14ac:dyDescent="0.25">
      <c r="A814" s="67" t="s">
        <v>157</v>
      </c>
      <c r="B814" s="67" t="s">
        <v>1464</v>
      </c>
      <c r="C814" s="6">
        <v>2014</v>
      </c>
      <c r="D814" s="6">
        <v>0.24</v>
      </c>
      <c r="E814" s="8">
        <v>43152</v>
      </c>
      <c r="F814">
        <f t="shared" si="12"/>
        <v>2018</v>
      </c>
    </row>
    <row r="815" spans="1:6" x14ac:dyDescent="0.25">
      <c r="A815" s="67" t="s">
        <v>157</v>
      </c>
      <c r="B815" s="67" t="s">
        <v>1465</v>
      </c>
      <c r="C815" s="6">
        <v>243</v>
      </c>
      <c r="D815" s="6">
        <v>0.04</v>
      </c>
      <c r="E815" s="8">
        <v>43140</v>
      </c>
      <c r="F815">
        <f t="shared" si="12"/>
        <v>2018</v>
      </c>
    </row>
    <row r="816" spans="1:6" x14ac:dyDescent="0.25">
      <c r="A816" s="67" t="s">
        <v>157</v>
      </c>
      <c r="B816" s="67" t="s">
        <v>1465</v>
      </c>
      <c r="C816" s="6">
        <v>1007</v>
      </c>
      <c r="D816" s="6">
        <v>0.12</v>
      </c>
      <c r="E816" s="8">
        <v>43140</v>
      </c>
      <c r="F816">
        <f t="shared" si="12"/>
        <v>2018</v>
      </c>
    </row>
    <row r="817" spans="1:6" x14ac:dyDescent="0.25">
      <c r="A817" s="67" t="s">
        <v>157</v>
      </c>
      <c r="B817" s="67" t="s">
        <v>1465</v>
      </c>
      <c r="C817" s="6">
        <v>2014</v>
      </c>
      <c r="D817" s="6">
        <v>0.24</v>
      </c>
      <c r="E817" s="8">
        <v>43140</v>
      </c>
      <c r="F817">
        <f t="shared" si="12"/>
        <v>2018</v>
      </c>
    </row>
    <row r="818" spans="1:6" x14ac:dyDescent="0.25">
      <c r="A818" s="67" t="s">
        <v>157</v>
      </c>
      <c r="B818" s="67" t="s">
        <v>1466</v>
      </c>
      <c r="C818" s="6">
        <v>1007</v>
      </c>
      <c r="D818" s="6">
        <v>0.12</v>
      </c>
      <c r="E818" s="8">
        <v>43137</v>
      </c>
      <c r="F818">
        <f t="shared" si="12"/>
        <v>2018</v>
      </c>
    </row>
    <row r="819" spans="1:6" x14ac:dyDescent="0.25">
      <c r="A819" s="67" t="s">
        <v>157</v>
      </c>
      <c r="B819" s="67" t="s">
        <v>1466</v>
      </c>
      <c r="C819" s="6">
        <v>2014</v>
      </c>
      <c r="D819" s="6">
        <v>0.24</v>
      </c>
      <c r="E819" s="8">
        <v>43137</v>
      </c>
      <c r="F819">
        <f t="shared" si="12"/>
        <v>2018</v>
      </c>
    </row>
    <row r="820" spans="1:6" x14ac:dyDescent="0.25">
      <c r="A820" s="67" t="s">
        <v>157</v>
      </c>
      <c r="B820" s="67" t="s">
        <v>1466</v>
      </c>
      <c r="C820" s="6">
        <v>243</v>
      </c>
      <c r="D820" s="6">
        <v>0.04</v>
      </c>
      <c r="E820" s="8">
        <v>43137</v>
      </c>
      <c r="F820">
        <f t="shared" si="12"/>
        <v>2018</v>
      </c>
    </row>
    <row r="821" spans="1:6" x14ac:dyDescent="0.25">
      <c r="A821" s="67" t="s">
        <v>157</v>
      </c>
      <c r="B821" s="67" t="s">
        <v>1467</v>
      </c>
      <c r="C821" s="6">
        <v>960</v>
      </c>
      <c r="D821" s="6">
        <v>0.16</v>
      </c>
      <c r="E821" s="8">
        <v>43137</v>
      </c>
      <c r="F821">
        <f t="shared" si="12"/>
        <v>2018</v>
      </c>
    </row>
    <row r="822" spans="1:6" x14ac:dyDescent="0.25">
      <c r="A822" s="67" t="s">
        <v>157</v>
      </c>
      <c r="B822" s="67" t="s">
        <v>1467</v>
      </c>
      <c r="C822" s="6">
        <v>1215</v>
      </c>
      <c r="D822" s="6">
        <v>0.2</v>
      </c>
      <c r="E822" s="8">
        <v>43137</v>
      </c>
      <c r="F822">
        <f t="shared" si="12"/>
        <v>2018</v>
      </c>
    </row>
    <row r="823" spans="1:6" x14ac:dyDescent="0.25">
      <c r="A823" s="67" t="s">
        <v>157</v>
      </c>
      <c r="B823" s="67" t="s">
        <v>1467</v>
      </c>
      <c r="C823" s="6">
        <v>4028</v>
      </c>
      <c r="D823" s="6">
        <v>0.48</v>
      </c>
      <c r="E823" s="8">
        <v>43137</v>
      </c>
      <c r="F823">
        <f t="shared" si="12"/>
        <v>2018</v>
      </c>
    </row>
    <row r="824" spans="1:6" x14ac:dyDescent="0.25">
      <c r="A824" s="67" t="s">
        <v>157</v>
      </c>
      <c r="B824" s="67" t="s">
        <v>1468</v>
      </c>
      <c r="C824" s="6">
        <v>8056</v>
      </c>
      <c r="D824" s="6">
        <v>0.96</v>
      </c>
      <c r="E824" s="8">
        <v>43144</v>
      </c>
      <c r="F824">
        <f t="shared" si="12"/>
        <v>2018</v>
      </c>
    </row>
    <row r="825" spans="1:6" x14ac:dyDescent="0.25">
      <c r="A825" s="67" t="s">
        <v>157</v>
      </c>
      <c r="B825" s="67" t="s">
        <v>1468</v>
      </c>
      <c r="C825" s="6">
        <v>548</v>
      </c>
      <c r="D825" s="6">
        <v>0.09</v>
      </c>
      <c r="E825" s="8">
        <v>43144</v>
      </c>
      <c r="F825">
        <f t="shared" si="12"/>
        <v>2018</v>
      </c>
    </row>
    <row r="826" spans="1:6" x14ac:dyDescent="0.25">
      <c r="A826" s="67" t="s">
        <v>157</v>
      </c>
      <c r="B826" s="67" t="s">
        <v>1468</v>
      </c>
      <c r="C826" s="6">
        <v>1440</v>
      </c>
      <c r="D826" s="6">
        <v>0.24</v>
      </c>
      <c r="E826" s="8">
        <v>43144</v>
      </c>
      <c r="F826">
        <f t="shared" si="12"/>
        <v>2018</v>
      </c>
    </row>
    <row r="827" spans="1:6" x14ac:dyDescent="0.25">
      <c r="A827" s="67" t="s">
        <v>157</v>
      </c>
      <c r="B827" s="67" t="s">
        <v>1469</v>
      </c>
      <c r="C827" s="6">
        <v>1007</v>
      </c>
      <c r="D827" s="6">
        <v>0.12</v>
      </c>
      <c r="E827" s="8">
        <v>43152</v>
      </c>
      <c r="F827">
        <f t="shared" si="12"/>
        <v>2018</v>
      </c>
    </row>
    <row r="828" spans="1:6" x14ac:dyDescent="0.25">
      <c r="A828" s="67" t="s">
        <v>157</v>
      </c>
      <c r="B828" s="67" t="s">
        <v>1469</v>
      </c>
      <c r="C828" s="6">
        <v>8056</v>
      </c>
      <c r="D828" s="6">
        <v>0.96</v>
      </c>
      <c r="E828" s="8">
        <v>43152</v>
      </c>
      <c r="F828">
        <f t="shared" si="12"/>
        <v>2018</v>
      </c>
    </row>
    <row r="829" spans="1:6" x14ac:dyDescent="0.25">
      <c r="A829" s="67" t="s">
        <v>157</v>
      </c>
      <c r="B829" s="67" t="s">
        <v>1469</v>
      </c>
      <c r="C829" s="6">
        <v>1215</v>
      </c>
      <c r="D829" s="6">
        <v>0.2</v>
      </c>
      <c r="E829" s="8">
        <v>43152</v>
      </c>
      <c r="F829">
        <f t="shared" si="12"/>
        <v>2018</v>
      </c>
    </row>
    <row r="830" spans="1:6" x14ac:dyDescent="0.25">
      <c r="A830" s="67" t="s">
        <v>157</v>
      </c>
      <c r="B830" s="67" t="s">
        <v>1470</v>
      </c>
      <c r="C830" s="6">
        <v>10070</v>
      </c>
      <c r="D830" s="6">
        <v>1.2</v>
      </c>
      <c r="E830" s="8">
        <v>43147</v>
      </c>
      <c r="F830">
        <f t="shared" si="12"/>
        <v>2018</v>
      </c>
    </row>
    <row r="831" spans="1:6" x14ac:dyDescent="0.25">
      <c r="A831" s="67" t="s">
        <v>157</v>
      </c>
      <c r="B831" s="67" t="s">
        <v>1470</v>
      </c>
      <c r="C831" s="6">
        <v>548</v>
      </c>
      <c r="D831" s="6">
        <v>0.09</v>
      </c>
      <c r="E831" s="8">
        <v>43147</v>
      </c>
      <c r="F831">
        <f t="shared" si="12"/>
        <v>2018</v>
      </c>
    </row>
    <row r="832" spans="1:6" x14ac:dyDescent="0.25">
      <c r="A832" s="67" t="s">
        <v>157</v>
      </c>
      <c r="B832" s="67" t="s">
        <v>1471</v>
      </c>
      <c r="C832" s="6">
        <v>4028</v>
      </c>
      <c r="D832" s="6">
        <v>0.48</v>
      </c>
      <c r="E832" s="8">
        <v>43140</v>
      </c>
      <c r="F832">
        <f t="shared" si="12"/>
        <v>2018</v>
      </c>
    </row>
    <row r="833" spans="1:6" x14ac:dyDescent="0.25">
      <c r="A833" s="67" t="s">
        <v>157</v>
      </c>
      <c r="B833" s="67" t="s">
        <v>1471</v>
      </c>
      <c r="C833" s="6">
        <v>4028</v>
      </c>
      <c r="D833" s="6">
        <v>0.48</v>
      </c>
      <c r="E833" s="8">
        <v>43140</v>
      </c>
      <c r="F833">
        <f t="shared" si="12"/>
        <v>2018</v>
      </c>
    </row>
    <row r="834" spans="1:6" x14ac:dyDescent="0.25">
      <c r="A834" s="67" t="s">
        <v>157</v>
      </c>
      <c r="B834" s="67" t="s">
        <v>1471</v>
      </c>
      <c r="C834" s="6">
        <v>1944</v>
      </c>
      <c r="D834" s="6">
        <v>0.32</v>
      </c>
      <c r="E834" s="8">
        <v>43140</v>
      </c>
      <c r="F834">
        <f t="shared" si="12"/>
        <v>2018</v>
      </c>
    </row>
    <row r="835" spans="1:6" x14ac:dyDescent="0.25">
      <c r="A835" s="67" t="s">
        <v>157</v>
      </c>
      <c r="B835" s="67" t="s">
        <v>1471</v>
      </c>
      <c r="C835" s="6">
        <v>480</v>
      </c>
      <c r="D835" s="6">
        <v>0.08</v>
      </c>
      <c r="E835" s="8">
        <v>43140</v>
      </c>
      <c r="F835">
        <f t="shared" ref="F835:F898" si="13">YEAR(E835)</f>
        <v>2018</v>
      </c>
    </row>
    <row r="836" spans="1:6" x14ac:dyDescent="0.25">
      <c r="A836" s="67" t="s">
        <v>157</v>
      </c>
      <c r="B836" s="67" t="s">
        <v>1472</v>
      </c>
      <c r="C836" s="6">
        <v>289</v>
      </c>
      <c r="D836" s="6">
        <v>0.05</v>
      </c>
      <c r="E836" s="8">
        <v>43140</v>
      </c>
      <c r="F836">
        <f t="shared" si="13"/>
        <v>2018</v>
      </c>
    </row>
    <row r="837" spans="1:6" x14ac:dyDescent="0.25">
      <c r="A837" s="67" t="s">
        <v>157</v>
      </c>
      <c r="B837" s="67" t="s">
        <v>1472</v>
      </c>
      <c r="C837" s="6">
        <v>729</v>
      </c>
      <c r="D837" s="6">
        <v>0.12</v>
      </c>
      <c r="E837" s="8">
        <v>43140</v>
      </c>
      <c r="F837">
        <f t="shared" si="13"/>
        <v>2018</v>
      </c>
    </row>
    <row r="838" spans="1:6" x14ac:dyDescent="0.25">
      <c r="A838" s="67" t="s">
        <v>157</v>
      </c>
      <c r="B838" s="67" t="s">
        <v>1472</v>
      </c>
      <c r="C838" s="6">
        <v>3021</v>
      </c>
      <c r="D838" s="6">
        <v>0.36</v>
      </c>
      <c r="E838" s="8">
        <v>43140</v>
      </c>
      <c r="F838">
        <f t="shared" si="13"/>
        <v>2018</v>
      </c>
    </row>
    <row r="839" spans="1:6" x14ac:dyDescent="0.25">
      <c r="A839" s="67" t="s">
        <v>157</v>
      </c>
      <c r="B839" s="67" t="s">
        <v>1472</v>
      </c>
      <c r="C839" s="6">
        <v>480</v>
      </c>
      <c r="D839" s="6">
        <v>0.08</v>
      </c>
      <c r="E839" s="8">
        <v>43140</v>
      </c>
      <c r="F839">
        <f t="shared" si="13"/>
        <v>2018</v>
      </c>
    </row>
    <row r="840" spans="1:6" x14ac:dyDescent="0.25">
      <c r="A840" s="67" t="s">
        <v>157</v>
      </c>
      <c r="B840" s="67" t="s">
        <v>1472</v>
      </c>
      <c r="C840" s="6">
        <v>8056</v>
      </c>
      <c r="D840" s="6">
        <v>0.96</v>
      </c>
      <c r="E840" s="8">
        <v>43140</v>
      </c>
      <c r="F840">
        <f t="shared" si="13"/>
        <v>2018</v>
      </c>
    </row>
    <row r="841" spans="1:6" x14ac:dyDescent="0.25">
      <c r="A841" s="67" t="s">
        <v>157</v>
      </c>
      <c r="B841" s="67" t="s">
        <v>1472</v>
      </c>
      <c r="C841" s="6">
        <v>548</v>
      </c>
      <c r="D841" s="6">
        <v>0.09</v>
      </c>
      <c r="E841" s="8">
        <v>43140</v>
      </c>
      <c r="F841">
        <f t="shared" si="13"/>
        <v>2018</v>
      </c>
    </row>
    <row r="842" spans="1:6" x14ac:dyDescent="0.25">
      <c r="A842" s="67" t="s">
        <v>157</v>
      </c>
      <c r="B842" s="67" t="s">
        <v>1473</v>
      </c>
      <c r="C842" s="6">
        <v>729</v>
      </c>
      <c r="D842" s="6">
        <v>0.12</v>
      </c>
      <c r="E842" s="8">
        <v>43137</v>
      </c>
      <c r="F842">
        <f t="shared" si="13"/>
        <v>2018</v>
      </c>
    </row>
    <row r="843" spans="1:6" x14ac:dyDescent="0.25">
      <c r="A843" s="67" t="s">
        <v>157</v>
      </c>
      <c r="B843" s="67" t="s">
        <v>1473</v>
      </c>
      <c r="C843" s="6">
        <v>2014</v>
      </c>
      <c r="D843" s="6">
        <v>0.24</v>
      </c>
      <c r="E843" s="8">
        <v>43137</v>
      </c>
      <c r="F843">
        <f t="shared" si="13"/>
        <v>2018</v>
      </c>
    </row>
    <row r="844" spans="1:6" x14ac:dyDescent="0.25">
      <c r="A844" s="67" t="s">
        <v>157</v>
      </c>
      <c r="B844" s="67" t="s">
        <v>1473</v>
      </c>
      <c r="C844" s="6">
        <v>480</v>
      </c>
      <c r="D844" s="6">
        <v>0.08</v>
      </c>
      <c r="E844" s="8">
        <v>43137</v>
      </c>
      <c r="F844">
        <f t="shared" si="13"/>
        <v>2018</v>
      </c>
    </row>
    <row r="845" spans="1:6" x14ac:dyDescent="0.25">
      <c r="A845" s="67" t="s">
        <v>157</v>
      </c>
      <c r="B845" s="67" t="s">
        <v>1473</v>
      </c>
      <c r="C845" s="6">
        <v>1007</v>
      </c>
      <c r="D845" s="6">
        <v>0.12</v>
      </c>
      <c r="E845" s="8">
        <v>43137</v>
      </c>
      <c r="F845">
        <f t="shared" si="13"/>
        <v>2018</v>
      </c>
    </row>
    <row r="846" spans="1:6" x14ac:dyDescent="0.25">
      <c r="A846" s="67" t="s">
        <v>157</v>
      </c>
      <c r="B846" s="67" t="s">
        <v>1473</v>
      </c>
      <c r="C846" s="6">
        <v>2014</v>
      </c>
      <c r="D846" s="6">
        <v>0.24</v>
      </c>
      <c r="E846" s="8">
        <v>43137</v>
      </c>
      <c r="F846">
        <f t="shared" si="13"/>
        <v>2018</v>
      </c>
    </row>
    <row r="847" spans="1:6" x14ac:dyDescent="0.25">
      <c r="A847" s="67" t="s">
        <v>157</v>
      </c>
      <c r="B847" s="67" t="s">
        <v>1474</v>
      </c>
      <c r="C847" s="6">
        <v>4028</v>
      </c>
      <c r="D847" s="6">
        <v>0.48</v>
      </c>
      <c r="E847" s="8">
        <v>43137</v>
      </c>
      <c r="F847">
        <f t="shared" si="13"/>
        <v>2018</v>
      </c>
    </row>
    <row r="848" spans="1:6" x14ac:dyDescent="0.25">
      <c r="A848" s="67" t="s">
        <v>157</v>
      </c>
      <c r="B848" s="67" t="s">
        <v>1474</v>
      </c>
      <c r="C848" s="6">
        <v>1440</v>
      </c>
      <c r="D848" s="6">
        <v>0.24</v>
      </c>
      <c r="E848" s="8">
        <v>43137</v>
      </c>
      <c r="F848">
        <f t="shared" si="13"/>
        <v>2018</v>
      </c>
    </row>
    <row r="849" spans="1:6" x14ac:dyDescent="0.25">
      <c r="A849" s="67" t="s">
        <v>157</v>
      </c>
      <c r="B849" s="67" t="s">
        <v>1474</v>
      </c>
      <c r="C849" s="6">
        <v>548</v>
      </c>
      <c r="D849" s="6">
        <v>0.09</v>
      </c>
      <c r="E849" s="8">
        <v>43137</v>
      </c>
      <c r="F849">
        <f t="shared" si="13"/>
        <v>2018</v>
      </c>
    </row>
    <row r="850" spans="1:6" x14ac:dyDescent="0.25">
      <c r="A850" s="67" t="s">
        <v>157</v>
      </c>
      <c r="B850" s="67" t="s">
        <v>1474</v>
      </c>
      <c r="C850" s="6">
        <v>4140</v>
      </c>
      <c r="D850" s="6">
        <v>0</v>
      </c>
      <c r="E850" s="8">
        <v>43137</v>
      </c>
      <c r="F850">
        <f t="shared" si="13"/>
        <v>2018</v>
      </c>
    </row>
    <row r="851" spans="1:6" x14ac:dyDescent="0.25">
      <c r="A851" s="67" t="s">
        <v>157</v>
      </c>
      <c r="B851" s="67" t="s">
        <v>1475</v>
      </c>
      <c r="C851" s="6">
        <v>480</v>
      </c>
      <c r="D851" s="6">
        <v>0.08</v>
      </c>
      <c r="E851" s="8">
        <v>43140</v>
      </c>
      <c r="F851">
        <f t="shared" si="13"/>
        <v>2018</v>
      </c>
    </row>
    <row r="852" spans="1:6" x14ac:dyDescent="0.25">
      <c r="A852" s="67" t="s">
        <v>157</v>
      </c>
      <c r="B852" s="67" t="s">
        <v>1475</v>
      </c>
      <c r="C852" s="6">
        <v>3021</v>
      </c>
      <c r="D852" s="6">
        <v>0.36</v>
      </c>
      <c r="E852" s="8">
        <v>43140</v>
      </c>
      <c r="F852">
        <f t="shared" si="13"/>
        <v>2018</v>
      </c>
    </row>
    <row r="853" spans="1:6" x14ac:dyDescent="0.25">
      <c r="A853" s="67" t="s">
        <v>157</v>
      </c>
      <c r="B853" s="67" t="s">
        <v>1476</v>
      </c>
      <c r="C853" s="6">
        <v>1007</v>
      </c>
      <c r="D853" s="6">
        <v>0.12</v>
      </c>
      <c r="E853" s="8">
        <v>43143</v>
      </c>
      <c r="F853">
        <f t="shared" si="13"/>
        <v>2018</v>
      </c>
    </row>
    <row r="854" spans="1:6" x14ac:dyDescent="0.25">
      <c r="A854" s="67" t="s">
        <v>157</v>
      </c>
      <c r="B854" s="67" t="s">
        <v>1476</v>
      </c>
      <c r="C854" s="6">
        <v>1007</v>
      </c>
      <c r="D854" s="6">
        <v>0.12</v>
      </c>
      <c r="E854" s="8">
        <v>43143</v>
      </c>
      <c r="F854">
        <f t="shared" si="13"/>
        <v>2018</v>
      </c>
    </row>
    <row r="855" spans="1:6" x14ac:dyDescent="0.25">
      <c r="A855" s="67" t="s">
        <v>157</v>
      </c>
      <c r="B855" s="67" t="s">
        <v>1476</v>
      </c>
      <c r="C855" s="6">
        <v>486</v>
      </c>
      <c r="D855" s="6">
        <v>0.08</v>
      </c>
      <c r="E855" s="8">
        <v>43143</v>
      </c>
      <c r="F855">
        <f t="shared" si="13"/>
        <v>2018</v>
      </c>
    </row>
    <row r="856" spans="1:6" x14ac:dyDescent="0.25">
      <c r="A856" s="67" t="s">
        <v>157</v>
      </c>
      <c r="B856" s="67" t="s">
        <v>1477</v>
      </c>
      <c r="C856" s="6">
        <v>1215</v>
      </c>
      <c r="D856" s="6">
        <v>0.2</v>
      </c>
      <c r="E856" s="8">
        <v>43133</v>
      </c>
      <c r="F856">
        <f t="shared" si="13"/>
        <v>2018</v>
      </c>
    </row>
    <row r="857" spans="1:6" x14ac:dyDescent="0.25">
      <c r="A857" s="67" t="s">
        <v>157</v>
      </c>
      <c r="B857" s="67" t="s">
        <v>1477</v>
      </c>
      <c r="C857" s="6">
        <v>2014</v>
      </c>
      <c r="D857" s="6">
        <v>0.24</v>
      </c>
      <c r="E857" s="8">
        <v>43133</v>
      </c>
      <c r="F857">
        <f t="shared" si="13"/>
        <v>2018</v>
      </c>
    </row>
    <row r="858" spans="1:6" x14ac:dyDescent="0.25">
      <c r="A858" s="67" t="s">
        <v>157</v>
      </c>
      <c r="B858" s="67" t="s">
        <v>1477</v>
      </c>
      <c r="C858" s="6">
        <v>1007</v>
      </c>
      <c r="D858" s="6">
        <v>0.12</v>
      </c>
      <c r="E858" s="8">
        <v>43133</v>
      </c>
      <c r="F858">
        <f t="shared" si="13"/>
        <v>2018</v>
      </c>
    </row>
    <row r="859" spans="1:6" x14ac:dyDescent="0.25">
      <c r="A859" s="67" t="s">
        <v>157</v>
      </c>
      <c r="B859" s="67" t="s">
        <v>1477</v>
      </c>
      <c r="C859" s="6">
        <v>3021</v>
      </c>
      <c r="D859" s="6">
        <v>0.36</v>
      </c>
      <c r="E859" s="8">
        <v>43133</v>
      </c>
      <c r="F859">
        <f t="shared" si="13"/>
        <v>2018</v>
      </c>
    </row>
    <row r="860" spans="1:6" x14ac:dyDescent="0.25">
      <c r="A860" s="67" t="s">
        <v>157</v>
      </c>
      <c r="B860" s="67" t="s">
        <v>1477</v>
      </c>
      <c r="C860" s="6">
        <v>480</v>
      </c>
      <c r="D860" s="6">
        <v>0.08</v>
      </c>
      <c r="E860" s="8">
        <v>43133</v>
      </c>
      <c r="F860">
        <f t="shared" si="13"/>
        <v>2018</v>
      </c>
    </row>
    <row r="861" spans="1:6" x14ac:dyDescent="0.25">
      <c r="A861" s="67" t="s">
        <v>157</v>
      </c>
      <c r="B861" s="67" t="s">
        <v>1478</v>
      </c>
      <c r="C861" s="6">
        <v>1007</v>
      </c>
      <c r="D861" s="6">
        <v>0.12</v>
      </c>
      <c r="E861" s="8">
        <v>43137</v>
      </c>
      <c r="F861">
        <f t="shared" si="13"/>
        <v>2018</v>
      </c>
    </row>
    <row r="862" spans="1:6" x14ac:dyDescent="0.25">
      <c r="A862" s="67" t="s">
        <v>157</v>
      </c>
      <c r="B862" s="67" t="s">
        <v>1478</v>
      </c>
      <c r="C862" s="6">
        <v>486</v>
      </c>
      <c r="D862" s="6">
        <v>0.08</v>
      </c>
      <c r="E862" s="8">
        <v>43137</v>
      </c>
      <c r="F862">
        <f t="shared" si="13"/>
        <v>2018</v>
      </c>
    </row>
    <row r="863" spans="1:6" x14ac:dyDescent="0.25">
      <c r="A863" s="67" t="s">
        <v>157</v>
      </c>
      <c r="B863" s="67" t="s">
        <v>1478</v>
      </c>
      <c r="C863" s="6">
        <v>3021</v>
      </c>
      <c r="D863" s="6">
        <v>0.36</v>
      </c>
      <c r="E863" s="8">
        <v>43137</v>
      </c>
      <c r="F863">
        <f t="shared" si="13"/>
        <v>2018</v>
      </c>
    </row>
    <row r="864" spans="1:6" x14ac:dyDescent="0.25">
      <c r="A864" s="67" t="s">
        <v>157</v>
      </c>
      <c r="B864" s="67" t="s">
        <v>1478</v>
      </c>
      <c r="C864" s="6">
        <v>480</v>
      </c>
      <c r="D864" s="6">
        <v>0.08</v>
      </c>
      <c r="E864" s="8">
        <v>43137</v>
      </c>
      <c r="F864">
        <f t="shared" si="13"/>
        <v>2018</v>
      </c>
    </row>
    <row r="865" spans="1:6" x14ac:dyDescent="0.25">
      <c r="A865" s="67" t="s">
        <v>157</v>
      </c>
      <c r="B865" s="67" t="s">
        <v>1478</v>
      </c>
      <c r="C865" s="6">
        <v>2014</v>
      </c>
      <c r="D865" s="6">
        <v>0.24</v>
      </c>
      <c r="E865" s="8">
        <v>43137</v>
      </c>
      <c r="F865">
        <f t="shared" si="13"/>
        <v>2018</v>
      </c>
    </row>
    <row r="866" spans="1:6" x14ac:dyDescent="0.25">
      <c r="A866" s="67" t="s">
        <v>157</v>
      </c>
      <c r="B866" s="67" t="s">
        <v>1479</v>
      </c>
      <c r="C866" s="6">
        <v>1007</v>
      </c>
      <c r="D866" s="6">
        <v>0.12</v>
      </c>
      <c r="E866" s="8">
        <v>43158</v>
      </c>
      <c r="F866">
        <f t="shared" si="13"/>
        <v>2018</v>
      </c>
    </row>
    <row r="867" spans="1:6" x14ac:dyDescent="0.25">
      <c r="A867" s="67" t="s">
        <v>157</v>
      </c>
      <c r="B867" s="67" t="s">
        <v>1479</v>
      </c>
      <c r="C867" s="6">
        <v>4028</v>
      </c>
      <c r="D867" s="6">
        <v>0.48</v>
      </c>
      <c r="E867" s="8">
        <v>43158</v>
      </c>
      <c r="F867">
        <f t="shared" si="13"/>
        <v>2018</v>
      </c>
    </row>
    <row r="868" spans="1:6" x14ac:dyDescent="0.25">
      <c r="A868" s="67" t="s">
        <v>157</v>
      </c>
      <c r="B868" s="67" t="s">
        <v>1479</v>
      </c>
      <c r="C868" s="6">
        <v>480</v>
      </c>
      <c r="D868" s="6">
        <v>0.08</v>
      </c>
      <c r="E868" s="8">
        <v>43158</v>
      </c>
      <c r="F868">
        <f t="shared" si="13"/>
        <v>2018</v>
      </c>
    </row>
    <row r="869" spans="1:6" x14ac:dyDescent="0.25">
      <c r="A869" s="67" t="s">
        <v>157</v>
      </c>
      <c r="B869" s="67" t="s">
        <v>1479</v>
      </c>
      <c r="C869" s="6">
        <v>972</v>
      </c>
      <c r="D869" s="6">
        <v>0.16</v>
      </c>
      <c r="E869" s="8">
        <v>43158</v>
      </c>
      <c r="F869">
        <f t="shared" si="13"/>
        <v>2018</v>
      </c>
    </row>
    <row r="870" spans="1:6" x14ac:dyDescent="0.25">
      <c r="A870" s="67" t="s">
        <v>157</v>
      </c>
      <c r="B870" s="67" t="s">
        <v>1480</v>
      </c>
      <c r="C870" s="6">
        <v>243</v>
      </c>
      <c r="D870" s="6">
        <v>0.04</v>
      </c>
      <c r="E870" s="8">
        <v>43132</v>
      </c>
      <c r="F870">
        <f t="shared" si="13"/>
        <v>2018</v>
      </c>
    </row>
    <row r="871" spans="1:6" x14ac:dyDescent="0.25">
      <c r="A871" s="67" t="s">
        <v>157</v>
      </c>
      <c r="B871" s="67" t="s">
        <v>1480</v>
      </c>
      <c r="C871" s="6">
        <v>480</v>
      </c>
      <c r="D871" s="6">
        <v>0.08</v>
      </c>
      <c r="E871" s="8">
        <v>43132</v>
      </c>
      <c r="F871">
        <f t="shared" si="13"/>
        <v>2018</v>
      </c>
    </row>
    <row r="872" spans="1:6" x14ac:dyDescent="0.25">
      <c r="A872" s="67" t="s">
        <v>157</v>
      </c>
      <c r="B872" s="67" t="s">
        <v>1480</v>
      </c>
      <c r="C872" s="6">
        <v>2014</v>
      </c>
      <c r="D872" s="6">
        <v>0.24</v>
      </c>
      <c r="E872" s="8">
        <v>43132</v>
      </c>
      <c r="F872">
        <f t="shared" si="13"/>
        <v>2018</v>
      </c>
    </row>
    <row r="873" spans="1:6" x14ac:dyDescent="0.25">
      <c r="A873" s="67" t="s">
        <v>157</v>
      </c>
      <c r="B873" s="67" t="s">
        <v>1480</v>
      </c>
      <c r="C873" s="6">
        <v>1007</v>
      </c>
      <c r="D873" s="6">
        <v>0.12</v>
      </c>
      <c r="E873" s="8">
        <v>43132</v>
      </c>
      <c r="F873">
        <f t="shared" si="13"/>
        <v>2018</v>
      </c>
    </row>
    <row r="874" spans="1:6" x14ac:dyDescent="0.25">
      <c r="A874" s="67" t="s">
        <v>157</v>
      </c>
      <c r="B874" s="67" t="s">
        <v>1481</v>
      </c>
      <c r="C874" s="6">
        <v>2014</v>
      </c>
      <c r="D874" s="6">
        <v>0.24</v>
      </c>
      <c r="E874" s="8">
        <v>43136</v>
      </c>
      <c r="F874">
        <f t="shared" si="13"/>
        <v>2018</v>
      </c>
    </row>
    <row r="875" spans="1:6" x14ac:dyDescent="0.25">
      <c r="A875" s="67" t="s">
        <v>157</v>
      </c>
      <c r="B875" s="67" t="s">
        <v>1481</v>
      </c>
      <c r="C875" s="6">
        <v>2014</v>
      </c>
      <c r="D875" s="6">
        <v>0.24</v>
      </c>
      <c r="E875" s="8">
        <v>43136</v>
      </c>
      <c r="F875">
        <f t="shared" si="13"/>
        <v>2018</v>
      </c>
    </row>
    <row r="876" spans="1:6" x14ac:dyDescent="0.25">
      <c r="A876" s="67" t="s">
        <v>157</v>
      </c>
      <c r="B876" s="67" t="s">
        <v>1481</v>
      </c>
      <c r="C876" s="6">
        <v>480</v>
      </c>
      <c r="D876" s="6">
        <v>0.08</v>
      </c>
      <c r="E876" s="8">
        <v>43136</v>
      </c>
      <c r="F876">
        <f t="shared" si="13"/>
        <v>2018</v>
      </c>
    </row>
    <row r="877" spans="1:6" x14ac:dyDescent="0.25">
      <c r="A877" s="67" t="s">
        <v>157</v>
      </c>
      <c r="B877" s="67" t="s">
        <v>1481</v>
      </c>
      <c r="C877" s="6">
        <v>486</v>
      </c>
      <c r="D877" s="6">
        <v>0.08</v>
      </c>
      <c r="E877" s="8">
        <v>43136</v>
      </c>
      <c r="F877">
        <f t="shared" si="13"/>
        <v>2018</v>
      </c>
    </row>
    <row r="878" spans="1:6" x14ac:dyDescent="0.25">
      <c r="A878" s="67" t="s">
        <v>157</v>
      </c>
      <c r="B878" s="67" t="s">
        <v>1482</v>
      </c>
      <c r="C878" s="6">
        <v>2014</v>
      </c>
      <c r="D878" s="6">
        <v>0.24</v>
      </c>
      <c r="E878" s="8">
        <v>43158</v>
      </c>
      <c r="F878">
        <f t="shared" si="13"/>
        <v>2018</v>
      </c>
    </row>
    <row r="879" spans="1:6" x14ac:dyDescent="0.25">
      <c r="A879" s="67" t="s">
        <v>157</v>
      </c>
      <c r="B879" s="67" t="s">
        <v>1482</v>
      </c>
      <c r="C879" s="6">
        <v>480</v>
      </c>
      <c r="D879" s="6">
        <v>0.08</v>
      </c>
      <c r="E879" s="8">
        <v>43158</v>
      </c>
      <c r="F879">
        <f t="shared" si="13"/>
        <v>2018</v>
      </c>
    </row>
    <row r="880" spans="1:6" x14ac:dyDescent="0.25">
      <c r="A880" s="67" t="s">
        <v>157</v>
      </c>
      <c r="B880" s="67" t="s">
        <v>1482</v>
      </c>
      <c r="C880" s="6">
        <v>548</v>
      </c>
      <c r="D880" s="6">
        <v>0.09</v>
      </c>
      <c r="E880" s="8">
        <v>43158</v>
      </c>
      <c r="F880">
        <f t="shared" si="13"/>
        <v>2018</v>
      </c>
    </row>
    <row r="881" spans="1:6" x14ac:dyDescent="0.25">
      <c r="A881" s="67" t="s">
        <v>157</v>
      </c>
      <c r="B881" s="67" t="s">
        <v>1482</v>
      </c>
      <c r="C881" s="6">
        <v>486</v>
      </c>
      <c r="D881" s="6">
        <v>0.08</v>
      </c>
      <c r="E881" s="8">
        <v>43158</v>
      </c>
      <c r="F881">
        <f t="shared" si="13"/>
        <v>2018</v>
      </c>
    </row>
    <row r="882" spans="1:6" x14ac:dyDescent="0.25">
      <c r="A882" s="67" t="s">
        <v>157</v>
      </c>
      <c r="B882" s="67" t="s">
        <v>1483</v>
      </c>
      <c r="C882" s="6">
        <v>729</v>
      </c>
      <c r="D882" s="6">
        <v>0.12</v>
      </c>
      <c r="E882" s="8">
        <v>43132</v>
      </c>
      <c r="F882">
        <f t="shared" si="13"/>
        <v>2018</v>
      </c>
    </row>
    <row r="883" spans="1:6" x14ac:dyDescent="0.25">
      <c r="A883" s="67" t="s">
        <v>157</v>
      </c>
      <c r="B883" s="67" t="s">
        <v>1483</v>
      </c>
      <c r="C883" s="6">
        <v>3021</v>
      </c>
      <c r="D883" s="6">
        <v>0.36</v>
      </c>
      <c r="E883" s="8">
        <v>43132</v>
      </c>
      <c r="F883">
        <f t="shared" si="13"/>
        <v>2018</v>
      </c>
    </row>
    <row r="884" spans="1:6" x14ac:dyDescent="0.25">
      <c r="A884" s="67" t="s">
        <v>157</v>
      </c>
      <c r="B884" s="67" t="s">
        <v>1484</v>
      </c>
      <c r="C884" s="6">
        <v>2014</v>
      </c>
      <c r="D884" s="6">
        <v>0.24</v>
      </c>
      <c r="E884" s="8">
        <v>43140</v>
      </c>
      <c r="F884">
        <f t="shared" si="13"/>
        <v>2018</v>
      </c>
    </row>
    <row r="885" spans="1:6" x14ac:dyDescent="0.25">
      <c r="A885" s="67" t="s">
        <v>157</v>
      </c>
      <c r="B885" s="67" t="s">
        <v>1484</v>
      </c>
      <c r="C885" s="6">
        <v>1215</v>
      </c>
      <c r="D885" s="6">
        <v>0.2</v>
      </c>
      <c r="E885" s="8">
        <v>43140</v>
      </c>
      <c r="F885">
        <f t="shared" si="13"/>
        <v>2018</v>
      </c>
    </row>
    <row r="886" spans="1:6" x14ac:dyDescent="0.25">
      <c r="A886" s="67" t="s">
        <v>157</v>
      </c>
      <c r="B886" s="67" t="s">
        <v>1485</v>
      </c>
      <c r="C886" s="6">
        <v>5035</v>
      </c>
      <c r="D886" s="6">
        <v>0.6</v>
      </c>
      <c r="E886" s="8">
        <v>43140</v>
      </c>
      <c r="F886">
        <f t="shared" si="13"/>
        <v>2018</v>
      </c>
    </row>
    <row r="887" spans="1:6" x14ac:dyDescent="0.25">
      <c r="A887" s="67" t="s">
        <v>157</v>
      </c>
      <c r="B887" s="67" t="s">
        <v>1485</v>
      </c>
      <c r="C887" s="6">
        <v>4028</v>
      </c>
      <c r="D887" s="6">
        <v>0.48</v>
      </c>
      <c r="E887" s="8">
        <v>43140</v>
      </c>
      <c r="F887">
        <f t="shared" si="13"/>
        <v>2018</v>
      </c>
    </row>
    <row r="888" spans="1:6" x14ac:dyDescent="0.25">
      <c r="A888" s="67" t="s">
        <v>157</v>
      </c>
      <c r="B888" s="67" t="s">
        <v>1485</v>
      </c>
      <c r="C888" s="6">
        <v>2014</v>
      </c>
      <c r="D888" s="6">
        <v>0.24</v>
      </c>
      <c r="E888" s="8">
        <v>43140</v>
      </c>
      <c r="F888">
        <f t="shared" si="13"/>
        <v>2018</v>
      </c>
    </row>
    <row r="889" spans="1:6" x14ac:dyDescent="0.25">
      <c r="A889" s="67" t="s">
        <v>157</v>
      </c>
      <c r="B889" s="67" t="s">
        <v>1485</v>
      </c>
      <c r="C889" s="6">
        <v>2014</v>
      </c>
      <c r="D889" s="6">
        <v>0.24</v>
      </c>
      <c r="E889" s="8">
        <v>43140</v>
      </c>
      <c r="F889">
        <f t="shared" si="13"/>
        <v>2018</v>
      </c>
    </row>
    <row r="890" spans="1:6" x14ac:dyDescent="0.25">
      <c r="A890" s="67" t="s">
        <v>157</v>
      </c>
      <c r="B890" s="67" t="s">
        <v>1486</v>
      </c>
      <c r="C890" s="6">
        <v>578</v>
      </c>
      <c r="D890" s="6">
        <v>0.1</v>
      </c>
      <c r="E890" s="8">
        <v>43139</v>
      </c>
      <c r="F890">
        <f t="shared" si="13"/>
        <v>2018</v>
      </c>
    </row>
    <row r="891" spans="1:6" x14ac:dyDescent="0.25">
      <c r="A891" s="67" t="s">
        <v>157</v>
      </c>
      <c r="B891" s="67" t="s">
        <v>1486</v>
      </c>
      <c r="C891" s="6">
        <v>5035</v>
      </c>
      <c r="D891" s="6">
        <v>0.6</v>
      </c>
      <c r="E891" s="8">
        <v>43139</v>
      </c>
      <c r="F891">
        <f t="shared" si="13"/>
        <v>2018</v>
      </c>
    </row>
    <row r="892" spans="1:6" x14ac:dyDescent="0.25">
      <c r="A892" s="67" t="s">
        <v>157</v>
      </c>
      <c r="B892" s="67" t="s">
        <v>1486</v>
      </c>
      <c r="C892" s="6">
        <v>243</v>
      </c>
      <c r="D892" s="6">
        <v>0.04</v>
      </c>
      <c r="E892" s="8">
        <v>43139</v>
      </c>
      <c r="F892">
        <f t="shared" si="13"/>
        <v>2018</v>
      </c>
    </row>
    <row r="893" spans="1:6" x14ac:dyDescent="0.25">
      <c r="A893" s="67" t="s">
        <v>157</v>
      </c>
      <c r="B893" s="67" t="s">
        <v>1487</v>
      </c>
      <c r="C893" s="6">
        <v>3021</v>
      </c>
      <c r="D893" s="6">
        <v>0.36</v>
      </c>
      <c r="E893" s="8">
        <v>43133</v>
      </c>
      <c r="F893">
        <f t="shared" si="13"/>
        <v>2018</v>
      </c>
    </row>
    <row r="894" spans="1:6" x14ac:dyDescent="0.25">
      <c r="A894" s="67" t="s">
        <v>157</v>
      </c>
      <c r="B894" s="67" t="s">
        <v>1487</v>
      </c>
      <c r="C894" s="6">
        <v>480</v>
      </c>
      <c r="D894" s="6">
        <v>0.08</v>
      </c>
      <c r="E894" s="8">
        <v>43133</v>
      </c>
      <c r="F894">
        <f t="shared" si="13"/>
        <v>2018</v>
      </c>
    </row>
    <row r="895" spans="1:6" x14ac:dyDescent="0.25">
      <c r="A895" s="67" t="s">
        <v>157</v>
      </c>
      <c r="B895" s="67" t="s">
        <v>1487</v>
      </c>
      <c r="C895" s="6">
        <v>3021</v>
      </c>
      <c r="D895" s="6">
        <v>0.36</v>
      </c>
      <c r="E895" s="8">
        <v>43133</v>
      </c>
      <c r="F895">
        <f t="shared" si="13"/>
        <v>2018</v>
      </c>
    </row>
    <row r="896" spans="1:6" x14ac:dyDescent="0.25">
      <c r="A896" s="67" t="s">
        <v>157</v>
      </c>
      <c r="B896" s="67" t="s">
        <v>1487</v>
      </c>
      <c r="C896" s="6">
        <v>1007</v>
      </c>
      <c r="D896" s="6">
        <v>0.12</v>
      </c>
      <c r="E896" s="8">
        <v>43133</v>
      </c>
      <c r="F896">
        <f t="shared" si="13"/>
        <v>2018</v>
      </c>
    </row>
    <row r="897" spans="1:6" x14ac:dyDescent="0.25">
      <c r="A897" s="67" t="s">
        <v>157</v>
      </c>
      <c r="B897" s="67" t="s">
        <v>1487</v>
      </c>
      <c r="C897" s="6">
        <v>1458</v>
      </c>
      <c r="D897" s="6">
        <v>0.24</v>
      </c>
      <c r="E897" s="8">
        <v>43133</v>
      </c>
      <c r="F897">
        <f t="shared" si="13"/>
        <v>2018</v>
      </c>
    </row>
    <row r="898" spans="1:6" x14ac:dyDescent="0.25">
      <c r="A898" s="67" t="s">
        <v>157</v>
      </c>
      <c r="B898" s="67" t="s">
        <v>1487</v>
      </c>
      <c r="C898" s="6">
        <v>548</v>
      </c>
      <c r="D898" s="6">
        <v>0.09</v>
      </c>
      <c r="E898" s="8">
        <v>43133</v>
      </c>
      <c r="F898">
        <f t="shared" si="13"/>
        <v>2018</v>
      </c>
    </row>
    <row r="899" spans="1:6" x14ac:dyDescent="0.25">
      <c r="A899" s="67" t="s">
        <v>157</v>
      </c>
      <c r="B899" s="67" t="s">
        <v>1488</v>
      </c>
      <c r="C899" s="6">
        <v>2014</v>
      </c>
      <c r="D899" s="6">
        <v>0.24</v>
      </c>
      <c r="E899" s="8">
        <v>43153</v>
      </c>
      <c r="F899">
        <f t="shared" ref="F899:F962" si="14">YEAR(E899)</f>
        <v>2018</v>
      </c>
    </row>
    <row r="900" spans="1:6" x14ac:dyDescent="0.25">
      <c r="A900" s="67" t="s">
        <v>157</v>
      </c>
      <c r="B900" s="67" t="s">
        <v>1488</v>
      </c>
      <c r="C900" s="6">
        <v>11077</v>
      </c>
      <c r="D900" s="6">
        <v>1.32</v>
      </c>
      <c r="E900" s="8">
        <v>43153</v>
      </c>
      <c r="F900">
        <f t="shared" si="14"/>
        <v>2018</v>
      </c>
    </row>
    <row r="901" spans="1:6" x14ac:dyDescent="0.25">
      <c r="A901" s="67" t="s">
        <v>157</v>
      </c>
      <c r="B901" s="67" t="s">
        <v>1488</v>
      </c>
      <c r="C901" s="6">
        <v>480</v>
      </c>
      <c r="D901" s="6">
        <v>0.08</v>
      </c>
      <c r="E901" s="8">
        <v>43153</v>
      </c>
      <c r="F901">
        <f t="shared" si="14"/>
        <v>2018</v>
      </c>
    </row>
    <row r="902" spans="1:6" x14ac:dyDescent="0.25">
      <c r="A902" s="67" t="s">
        <v>157</v>
      </c>
      <c r="B902" s="67" t="s">
        <v>1488</v>
      </c>
      <c r="C902" s="6">
        <v>548</v>
      </c>
      <c r="D902" s="6">
        <v>0.09</v>
      </c>
      <c r="E902" s="8">
        <v>43153</v>
      </c>
      <c r="F902">
        <f t="shared" si="14"/>
        <v>2018</v>
      </c>
    </row>
    <row r="903" spans="1:6" x14ac:dyDescent="0.25">
      <c r="A903" s="67" t="s">
        <v>157</v>
      </c>
      <c r="B903" s="67" t="s">
        <v>1488</v>
      </c>
      <c r="C903" s="6">
        <v>729</v>
      </c>
      <c r="D903" s="6">
        <v>0.12</v>
      </c>
      <c r="E903" s="8">
        <v>43153</v>
      </c>
      <c r="F903">
        <f t="shared" si="14"/>
        <v>2018</v>
      </c>
    </row>
    <row r="904" spans="1:6" x14ac:dyDescent="0.25">
      <c r="A904" s="67" t="s">
        <v>157</v>
      </c>
      <c r="B904" s="67" t="s">
        <v>1489</v>
      </c>
      <c r="C904" s="6">
        <v>2014</v>
      </c>
      <c r="D904" s="6">
        <v>0.24</v>
      </c>
      <c r="E904" s="8">
        <v>43154</v>
      </c>
      <c r="F904">
        <f t="shared" si="14"/>
        <v>2018</v>
      </c>
    </row>
    <row r="905" spans="1:6" x14ac:dyDescent="0.25">
      <c r="A905" s="67" t="s">
        <v>157</v>
      </c>
      <c r="B905" s="67" t="s">
        <v>1489</v>
      </c>
      <c r="C905" s="6">
        <v>486</v>
      </c>
      <c r="D905" s="6">
        <v>0.08</v>
      </c>
      <c r="E905" s="8">
        <v>43154</v>
      </c>
      <c r="F905">
        <f t="shared" si="14"/>
        <v>2018</v>
      </c>
    </row>
    <row r="906" spans="1:6" x14ac:dyDescent="0.25">
      <c r="A906" s="67" t="s">
        <v>157</v>
      </c>
      <c r="B906" s="67" t="s">
        <v>1489</v>
      </c>
      <c r="C906" s="6">
        <v>1007</v>
      </c>
      <c r="D906" s="6">
        <v>0.12</v>
      </c>
      <c r="E906" s="8">
        <v>43154</v>
      </c>
      <c r="F906">
        <f t="shared" si="14"/>
        <v>2018</v>
      </c>
    </row>
    <row r="907" spans="1:6" x14ac:dyDescent="0.25">
      <c r="A907" s="67" t="s">
        <v>157</v>
      </c>
      <c r="B907" s="67" t="s">
        <v>1489</v>
      </c>
      <c r="C907" s="6">
        <v>1007</v>
      </c>
      <c r="D907" s="6">
        <v>0.12</v>
      </c>
      <c r="E907" s="8">
        <v>43154</v>
      </c>
      <c r="F907">
        <f t="shared" si="14"/>
        <v>2018</v>
      </c>
    </row>
    <row r="908" spans="1:6" x14ac:dyDescent="0.25">
      <c r="A908" s="67" t="s">
        <v>157</v>
      </c>
      <c r="B908" s="67" t="s">
        <v>1490</v>
      </c>
      <c r="C908" s="6">
        <v>3021</v>
      </c>
      <c r="D908" s="6">
        <v>0.36</v>
      </c>
      <c r="E908" s="8">
        <v>43152</v>
      </c>
      <c r="F908">
        <f t="shared" si="14"/>
        <v>2018</v>
      </c>
    </row>
    <row r="909" spans="1:6" x14ac:dyDescent="0.25">
      <c r="A909" s="67" t="s">
        <v>157</v>
      </c>
      <c r="B909" s="67" t="s">
        <v>1490</v>
      </c>
      <c r="C909" s="6">
        <v>289</v>
      </c>
      <c r="D909" s="6">
        <v>0.05</v>
      </c>
      <c r="E909" s="8">
        <v>43152</v>
      </c>
      <c r="F909">
        <f t="shared" si="14"/>
        <v>2018</v>
      </c>
    </row>
    <row r="910" spans="1:6" x14ac:dyDescent="0.25">
      <c r="A910" s="67" t="s">
        <v>157</v>
      </c>
      <c r="B910" s="67" t="s">
        <v>1490</v>
      </c>
      <c r="C910" s="6">
        <v>2014</v>
      </c>
      <c r="D910" s="6">
        <v>0.24</v>
      </c>
      <c r="E910" s="8">
        <v>43152</v>
      </c>
      <c r="F910">
        <f t="shared" si="14"/>
        <v>2018</v>
      </c>
    </row>
    <row r="911" spans="1:6" x14ac:dyDescent="0.25">
      <c r="A911" s="67" t="s">
        <v>157</v>
      </c>
      <c r="B911" s="67" t="s">
        <v>1490</v>
      </c>
      <c r="C911" s="6">
        <v>1215</v>
      </c>
      <c r="D911" s="6">
        <v>0.2</v>
      </c>
      <c r="E911" s="8">
        <v>43152</v>
      </c>
      <c r="F911">
        <f t="shared" si="14"/>
        <v>2018</v>
      </c>
    </row>
    <row r="912" spans="1:6" x14ac:dyDescent="0.25">
      <c r="A912" s="67" t="s">
        <v>157</v>
      </c>
      <c r="B912" s="67" t="s">
        <v>1490</v>
      </c>
      <c r="C912" s="6">
        <v>3021</v>
      </c>
      <c r="D912" s="6">
        <v>0.36</v>
      </c>
      <c r="E912" s="8">
        <v>43152</v>
      </c>
      <c r="F912">
        <f t="shared" si="14"/>
        <v>2018</v>
      </c>
    </row>
    <row r="913" spans="1:6" x14ac:dyDescent="0.25">
      <c r="A913" s="67" t="s">
        <v>157</v>
      </c>
      <c r="B913" s="67" t="s">
        <v>1491</v>
      </c>
      <c r="C913" s="6">
        <v>729</v>
      </c>
      <c r="D913" s="6">
        <v>0.12</v>
      </c>
      <c r="E913" s="8">
        <v>43151</v>
      </c>
      <c r="F913">
        <f t="shared" si="14"/>
        <v>2018</v>
      </c>
    </row>
    <row r="914" spans="1:6" x14ac:dyDescent="0.25">
      <c r="A914" s="67" t="s">
        <v>157</v>
      </c>
      <c r="B914" s="67" t="s">
        <v>1491</v>
      </c>
      <c r="C914" s="6">
        <v>6042</v>
      </c>
      <c r="D914" s="6">
        <v>0.72</v>
      </c>
      <c r="E914" s="8">
        <v>43151</v>
      </c>
      <c r="F914">
        <f t="shared" si="14"/>
        <v>2018</v>
      </c>
    </row>
    <row r="915" spans="1:6" x14ac:dyDescent="0.25">
      <c r="A915" s="67" t="s">
        <v>157</v>
      </c>
      <c r="B915" s="67" t="s">
        <v>1492</v>
      </c>
      <c r="C915" s="6">
        <v>10070</v>
      </c>
      <c r="D915" s="6">
        <v>1.2</v>
      </c>
      <c r="E915" s="8">
        <v>43146</v>
      </c>
      <c r="F915">
        <f t="shared" si="14"/>
        <v>2018</v>
      </c>
    </row>
    <row r="916" spans="1:6" x14ac:dyDescent="0.25">
      <c r="A916" s="67" t="s">
        <v>157</v>
      </c>
      <c r="B916" s="67" t="s">
        <v>1492</v>
      </c>
      <c r="C916" s="6">
        <v>548</v>
      </c>
      <c r="D916" s="6">
        <v>0.09</v>
      </c>
      <c r="E916" s="8">
        <v>43146</v>
      </c>
      <c r="F916">
        <f t="shared" si="14"/>
        <v>2018</v>
      </c>
    </row>
    <row r="917" spans="1:6" x14ac:dyDescent="0.25">
      <c r="A917" s="67" t="s">
        <v>157</v>
      </c>
      <c r="B917" s="67" t="s">
        <v>1493</v>
      </c>
      <c r="C917" s="6">
        <v>11077</v>
      </c>
      <c r="D917" s="6">
        <v>1.32</v>
      </c>
      <c r="E917" s="8">
        <v>43146</v>
      </c>
      <c r="F917">
        <f t="shared" si="14"/>
        <v>2018</v>
      </c>
    </row>
    <row r="918" spans="1:6" x14ac:dyDescent="0.25">
      <c r="A918" s="67" t="s">
        <v>157</v>
      </c>
      <c r="B918" s="67" t="s">
        <v>1494</v>
      </c>
      <c r="C918" s="6">
        <v>3021</v>
      </c>
      <c r="D918" s="6">
        <v>0.36</v>
      </c>
      <c r="E918" s="8">
        <v>43159</v>
      </c>
      <c r="F918">
        <f t="shared" si="14"/>
        <v>2018</v>
      </c>
    </row>
    <row r="919" spans="1:6" x14ac:dyDescent="0.25">
      <c r="A919" s="67" t="s">
        <v>157</v>
      </c>
      <c r="B919" s="67" t="s">
        <v>1494</v>
      </c>
      <c r="C919" s="6">
        <v>4028</v>
      </c>
      <c r="D919" s="6">
        <v>0.48</v>
      </c>
      <c r="E919" s="8">
        <v>43159</v>
      </c>
      <c r="F919">
        <f t="shared" si="14"/>
        <v>2018</v>
      </c>
    </row>
    <row r="920" spans="1:6" x14ac:dyDescent="0.25">
      <c r="A920" s="67" t="s">
        <v>157</v>
      </c>
      <c r="B920" s="67" t="s">
        <v>1494</v>
      </c>
      <c r="C920" s="6">
        <v>289</v>
      </c>
      <c r="D920" s="6">
        <v>0.05</v>
      </c>
      <c r="E920" s="8">
        <v>43159</v>
      </c>
      <c r="F920">
        <f t="shared" si="14"/>
        <v>2018</v>
      </c>
    </row>
    <row r="921" spans="1:6" x14ac:dyDescent="0.25">
      <c r="A921" s="67" t="s">
        <v>157</v>
      </c>
      <c r="B921" s="67" t="s">
        <v>1494</v>
      </c>
      <c r="C921" s="6">
        <v>729</v>
      </c>
      <c r="D921" s="6">
        <v>0.12</v>
      </c>
      <c r="E921" s="8">
        <v>43159</v>
      </c>
      <c r="F921">
        <f t="shared" si="14"/>
        <v>2018</v>
      </c>
    </row>
    <row r="922" spans="1:6" x14ac:dyDescent="0.25">
      <c r="A922" s="67" t="s">
        <v>157</v>
      </c>
      <c r="B922" s="67" t="s">
        <v>1494</v>
      </c>
      <c r="C922" s="6">
        <v>2014</v>
      </c>
      <c r="D922" s="6">
        <v>0.24</v>
      </c>
      <c r="E922" s="8">
        <v>43159</v>
      </c>
      <c r="F922">
        <f t="shared" si="14"/>
        <v>2018</v>
      </c>
    </row>
    <row r="923" spans="1:6" x14ac:dyDescent="0.25">
      <c r="A923" s="67" t="s">
        <v>157</v>
      </c>
      <c r="B923" s="67" t="s">
        <v>1494</v>
      </c>
      <c r="C923" s="6">
        <v>480</v>
      </c>
      <c r="D923" s="6">
        <v>0.08</v>
      </c>
      <c r="E923" s="8">
        <v>43159</v>
      </c>
      <c r="F923">
        <f t="shared" si="14"/>
        <v>2018</v>
      </c>
    </row>
    <row r="924" spans="1:6" x14ac:dyDescent="0.25">
      <c r="A924" s="67" t="s">
        <v>157</v>
      </c>
      <c r="B924" s="67" t="s">
        <v>1494</v>
      </c>
      <c r="C924" s="6">
        <v>2014</v>
      </c>
      <c r="D924" s="6">
        <v>0.24</v>
      </c>
      <c r="E924" s="8">
        <v>43159</v>
      </c>
      <c r="F924">
        <f t="shared" si="14"/>
        <v>2018</v>
      </c>
    </row>
    <row r="925" spans="1:6" x14ac:dyDescent="0.25">
      <c r="A925" s="67" t="s">
        <v>157</v>
      </c>
      <c r="B925" s="67" t="s">
        <v>1495</v>
      </c>
      <c r="C925" s="6">
        <v>1007</v>
      </c>
      <c r="D925" s="6">
        <v>0.12</v>
      </c>
      <c r="E925" s="8">
        <v>43157</v>
      </c>
      <c r="F925">
        <f t="shared" si="14"/>
        <v>2018</v>
      </c>
    </row>
    <row r="926" spans="1:6" x14ac:dyDescent="0.25">
      <c r="A926" s="67" t="s">
        <v>157</v>
      </c>
      <c r="B926" s="67" t="s">
        <v>1495</v>
      </c>
      <c r="C926" s="6">
        <v>972</v>
      </c>
      <c r="D926" s="6">
        <v>0.16</v>
      </c>
      <c r="E926" s="8">
        <v>43157</v>
      </c>
      <c r="F926">
        <f t="shared" si="14"/>
        <v>2018</v>
      </c>
    </row>
    <row r="927" spans="1:6" x14ac:dyDescent="0.25">
      <c r="A927" s="67" t="s">
        <v>157</v>
      </c>
      <c r="B927" s="67" t="s">
        <v>1495</v>
      </c>
      <c r="C927" s="6">
        <v>3021</v>
      </c>
      <c r="D927" s="6">
        <v>0.36</v>
      </c>
      <c r="E927" s="8">
        <v>43157</v>
      </c>
      <c r="F927">
        <f t="shared" si="14"/>
        <v>2018</v>
      </c>
    </row>
    <row r="928" spans="1:6" x14ac:dyDescent="0.25">
      <c r="A928" s="67" t="s">
        <v>157</v>
      </c>
      <c r="B928" s="67" t="s">
        <v>1496</v>
      </c>
      <c r="C928" s="6">
        <v>480</v>
      </c>
      <c r="D928" s="6">
        <v>0.08</v>
      </c>
      <c r="E928" s="8">
        <v>43145</v>
      </c>
      <c r="F928">
        <f t="shared" si="14"/>
        <v>2018</v>
      </c>
    </row>
    <row r="929" spans="1:6" x14ac:dyDescent="0.25">
      <c r="A929" s="67" t="s">
        <v>157</v>
      </c>
      <c r="B929" s="67" t="s">
        <v>1496</v>
      </c>
      <c r="C929" s="6">
        <v>1007</v>
      </c>
      <c r="D929" s="6">
        <v>0.12</v>
      </c>
      <c r="E929" s="8">
        <v>43145</v>
      </c>
      <c r="F929">
        <f t="shared" si="14"/>
        <v>2018</v>
      </c>
    </row>
    <row r="930" spans="1:6" x14ac:dyDescent="0.25">
      <c r="A930" s="67" t="s">
        <v>157</v>
      </c>
      <c r="B930" s="67" t="s">
        <v>1496</v>
      </c>
      <c r="C930" s="6">
        <v>548</v>
      </c>
      <c r="D930" s="6">
        <v>0.09</v>
      </c>
      <c r="E930" s="8">
        <v>43145</v>
      </c>
      <c r="F930">
        <f t="shared" si="14"/>
        <v>2018</v>
      </c>
    </row>
    <row r="931" spans="1:6" x14ac:dyDescent="0.25">
      <c r="A931" s="67" t="s">
        <v>157</v>
      </c>
      <c r="B931" s="67" t="s">
        <v>1496</v>
      </c>
      <c r="C931" s="6">
        <v>1007</v>
      </c>
      <c r="D931" s="6">
        <v>0.12</v>
      </c>
      <c r="E931" s="8">
        <v>43145</v>
      </c>
      <c r="F931">
        <f t="shared" si="14"/>
        <v>2018</v>
      </c>
    </row>
    <row r="932" spans="1:6" x14ac:dyDescent="0.25">
      <c r="A932" s="67" t="s">
        <v>157</v>
      </c>
      <c r="B932" s="67" t="s">
        <v>1497</v>
      </c>
      <c r="C932" s="6">
        <v>480</v>
      </c>
      <c r="D932" s="6">
        <v>0.08</v>
      </c>
      <c r="E932" s="8">
        <v>43136</v>
      </c>
      <c r="F932">
        <f t="shared" si="14"/>
        <v>2018</v>
      </c>
    </row>
    <row r="933" spans="1:6" x14ac:dyDescent="0.25">
      <c r="A933" s="67" t="s">
        <v>157</v>
      </c>
      <c r="B933" s="67" t="s">
        <v>1497</v>
      </c>
      <c r="C933" s="6">
        <v>548</v>
      </c>
      <c r="D933" s="6">
        <v>0.09</v>
      </c>
      <c r="E933" s="8">
        <v>43136</v>
      </c>
      <c r="F933">
        <f t="shared" si="14"/>
        <v>2018</v>
      </c>
    </row>
    <row r="934" spans="1:6" x14ac:dyDescent="0.25">
      <c r="A934" s="67" t="s">
        <v>157</v>
      </c>
      <c r="B934" s="67" t="s">
        <v>1497</v>
      </c>
      <c r="C934" s="6">
        <v>1007</v>
      </c>
      <c r="D934" s="6">
        <v>0.12</v>
      </c>
      <c r="E934" s="8">
        <v>43136</v>
      </c>
      <c r="F934">
        <f t="shared" si="14"/>
        <v>2018</v>
      </c>
    </row>
    <row r="935" spans="1:6" x14ac:dyDescent="0.25">
      <c r="A935" s="67" t="s">
        <v>157</v>
      </c>
      <c r="B935" s="67" t="s">
        <v>1497</v>
      </c>
      <c r="C935" s="6">
        <v>243</v>
      </c>
      <c r="D935" s="6">
        <v>0.04</v>
      </c>
      <c r="E935" s="8">
        <v>43136</v>
      </c>
      <c r="F935">
        <f t="shared" si="14"/>
        <v>2018</v>
      </c>
    </row>
    <row r="936" spans="1:6" x14ac:dyDescent="0.25">
      <c r="A936" s="67" t="s">
        <v>157</v>
      </c>
      <c r="B936" s="67" t="s">
        <v>1498</v>
      </c>
      <c r="C936" s="6">
        <v>2014</v>
      </c>
      <c r="D936" s="6">
        <v>0.24</v>
      </c>
      <c r="E936" s="8">
        <v>43140</v>
      </c>
      <c r="F936">
        <f t="shared" si="14"/>
        <v>2018</v>
      </c>
    </row>
    <row r="937" spans="1:6" x14ac:dyDescent="0.25">
      <c r="A937" s="67" t="s">
        <v>157</v>
      </c>
      <c r="B937" s="67" t="s">
        <v>1498</v>
      </c>
      <c r="C937" s="6">
        <v>480</v>
      </c>
      <c r="D937" s="6">
        <v>0.08</v>
      </c>
      <c r="E937" s="8">
        <v>43140</v>
      </c>
      <c r="F937">
        <f t="shared" si="14"/>
        <v>2018</v>
      </c>
    </row>
    <row r="938" spans="1:6" x14ac:dyDescent="0.25">
      <c r="A938" s="67" t="s">
        <v>157</v>
      </c>
      <c r="B938" s="67" t="s">
        <v>1499</v>
      </c>
      <c r="C938" s="6">
        <v>8056</v>
      </c>
      <c r="D938" s="6">
        <v>0.96</v>
      </c>
      <c r="E938" s="8">
        <v>43132</v>
      </c>
      <c r="F938">
        <f t="shared" si="14"/>
        <v>2018</v>
      </c>
    </row>
    <row r="939" spans="1:6" x14ac:dyDescent="0.25">
      <c r="A939" s="67" t="s">
        <v>157</v>
      </c>
      <c r="B939" s="67" t="s">
        <v>1499</v>
      </c>
      <c r="C939" s="6">
        <v>480</v>
      </c>
      <c r="D939" s="6">
        <v>0.08</v>
      </c>
      <c r="E939" s="8">
        <v>43132</v>
      </c>
      <c r="F939">
        <f t="shared" si="14"/>
        <v>2018</v>
      </c>
    </row>
    <row r="940" spans="1:6" x14ac:dyDescent="0.25">
      <c r="A940" s="67" t="s">
        <v>157</v>
      </c>
      <c r="B940" s="67" t="s">
        <v>1499</v>
      </c>
      <c r="C940" s="6">
        <v>2014</v>
      </c>
      <c r="D940" s="6">
        <v>0.24</v>
      </c>
      <c r="E940" s="8">
        <v>43132</v>
      </c>
      <c r="F940">
        <f t="shared" si="14"/>
        <v>2018</v>
      </c>
    </row>
    <row r="941" spans="1:6" x14ac:dyDescent="0.25">
      <c r="A941" s="67" t="s">
        <v>157</v>
      </c>
      <c r="B941" s="67" t="s">
        <v>1499</v>
      </c>
      <c r="C941" s="6">
        <v>1215</v>
      </c>
      <c r="D941" s="6">
        <v>0.2</v>
      </c>
      <c r="E941" s="8">
        <v>43132</v>
      </c>
      <c r="F941">
        <f t="shared" si="14"/>
        <v>2018</v>
      </c>
    </row>
    <row r="942" spans="1:6" x14ac:dyDescent="0.25">
      <c r="A942" s="67" t="s">
        <v>157</v>
      </c>
      <c r="B942" s="67" t="s">
        <v>1500</v>
      </c>
      <c r="C942" s="6">
        <v>1920</v>
      </c>
      <c r="D942" s="6">
        <v>0.32</v>
      </c>
      <c r="E942" s="8">
        <v>43136</v>
      </c>
      <c r="F942">
        <f t="shared" si="14"/>
        <v>2018</v>
      </c>
    </row>
    <row r="943" spans="1:6" x14ac:dyDescent="0.25">
      <c r="A943" s="67" t="s">
        <v>157</v>
      </c>
      <c r="B943" s="67" t="s">
        <v>1500</v>
      </c>
      <c r="C943" s="6">
        <v>1007</v>
      </c>
      <c r="D943" s="6">
        <v>0.12</v>
      </c>
      <c r="E943" s="8">
        <v>43136</v>
      </c>
      <c r="F943">
        <f t="shared" si="14"/>
        <v>2018</v>
      </c>
    </row>
    <row r="944" spans="1:6" x14ac:dyDescent="0.25">
      <c r="A944" s="67" t="s">
        <v>157</v>
      </c>
      <c r="B944" s="67" t="s">
        <v>1501</v>
      </c>
      <c r="C944" s="6">
        <v>289</v>
      </c>
      <c r="D944" s="6">
        <v>0.05</v>
      </c>
      <c r="E944" s="8">
        <v>43144</v>
      </c>
      <c r="F944">
        <f t="shared" si="14"/>
        <v>2018</v>
      </c>
    </row>
    <row r="945" spans="1:6" x14ac:dyDescent="0.25">
      <c r="A945" s="67" t="s">
        <v>157</v>
      </c>
      <c r="B945" s="67" t="s">
        <v>1501</v>
      </c>
      <c r="C945" s="6">
        <v>2014</v>
      </c>
      <c r="D945" s="6">
        <v>0.24</v>
      </c>
      <c r="E945" s="8">
        <v>43144</v>
      </c>
      <c r="F945">
        <f t="shared" si="14"/>
        <v>2018</v>
      </c>
    </row>
    <row r="946" spans="1:6" x14ac:dyDescent="0.25">
      <c r="A946" s="67" t="s">
        <v>157</v>
      </c>
      <c r="B946" s="67" t="s">
        <v>1501</v>
      </c>
      <c r="C946" s="6">
        <v>480</v>
      </c>
      <c r="D946" s="6">
        <v>0.08</v>
      </c>
      <c r="E946" s="8">
        <v>43144</v>
      </c>
      <c r="F946">
        <f t="shared" si="14"/>
        <v>2018</v>
      </c>
    </row>
    <row r="947" spans="1:6" x14ac:dyDescent="0.25">
      <c r="A947" s="67" t="s">
        <v>157</v>
      </c>
      <c r="B947" s="67" t="s">
        <v>1502</v>
      </c>
      <c r="C947" s="6">
        <v>1007</v>
      </c>
      <c r="D947" s="6">
        <v>0.12</v>
      </c>
      <c r="E947" s="8">
        <v>43155</v>
      </c>
      <c r="F947">
        <f t="shared" si="14"/>
        <v>2018</v>
      </c>
    </row>
    <row r="948" spans="1:6" x14ac:dyDescent="0.25">
      <c r="A948" s="67" t="s">
        <v>157</v>
      </c>
      <c r="B948" s="67" t="s">
        <v>1502</v>
      </c>
      <c r="C948" s="6">
        <v>729</v>
      </c>
      <c r="D948" s="6">
        <v>0.12</v>
      </c>
      <c r="E948" s="8">
        <v>43155</v>
      </c>
      <c r="F948">
        <f t="shared" si="14"/>
        <v>2018</v>
      </c>
    </row>
    <row r="949" spans="1:6" x14ac:dyDescent="0.25">
      <c r="A949" s="67" t="s">
        <v>157</v>
      </c>
      <c r="B949" s="67" t="s">
        <v>1502</v>
      </c>
      <c r="C949" s="6">
        <v>1007</v>
      </c>
      <c r="D949" s="6">
        <v>0.12</v>
      </c>
      <c r="E949" s="8">
        <v>43155</v>
      </c>
      <c r="F949">
        <f t="shared" si="14"/>
        <v>2018</v>
      </c>
    </row>
    <row r="950" spans="1:6" x14ac:dyDescent="0.25">
      <c r="A950" s="67" t="s">
        <v>157</v>
      </c>
      <c r="B950" s="67" t="s">
        <v>1503</v>
      </c>
      <c r="C950" s="6">
        <v>3021</v>
      </c>
      <c r="D950" s="6">
        <v>0.36</v>
      </c>
      <c r="E950" s="8">
        <v>43157</v>
      </c>
      <c r="F950">
        <f t="shared" si="14"/>
        <v>2018</v>
      </c>
    </row>
    <row r="951" spans="1:6" x14ac:dyDescent="0.25">
      <c r="A951" s="67" t="s">
        <v>157</v>
      </c>
      <c r="B951" s="67" t="s">
        <v>1503</v>
      </c>
      <c r="C951" s="6">
        <v>729</v>
      </c>
      <c r="D951" s="6">
        <v>0.12</v>
      </c>
      <c r="E951" s="8">
        <v>43157</v>
      </c>
      <c r="F951">
        <f t="shared" si="14"/>
        <v>2018</v>
      </c>
    </row>
    <row r="952" spans="1:6" x14ac:dyDescent="0.25">
      <c r="A952" s="67" t="s">
        <v>157</v>
      </c>
      <c r="B952" s="67" t="s">
        <v>1504</v>
      </c>
      <c r="C952" s="6">
        <v>1440</v>
      </c>
      <c r="D952" s="6">
        <v>0.24</v>
      </c>
      <c r="E952" s="8">
        <v>43133</v>
      </c>
      <c r="F952">
        <f t="shared" si="14"/>
        <v>2018</v>
      </c>
    </row>
    <row r="953" spans="1:6" x14ac:dyDescent="0.25">
      <c r="A953" s="67" t="s">
        <v>157</v>
      </c>
      <c r="B953" s="67" t="s">
        <v>1504</v>
      </c>
      <c r="C953" s="6">
        <v>6042</v>
      </c>
      <c r="D953" s="6">
        <v>0.72</v>
      </c>
      <c r="E953" s="8">
        <v>43133</v>
      </c>
      <c r="F953">
        <f t="shared" si="14"/>
        <v>2018</v>
      </c>
    </row>
    <row r="954" spans="1:6" x14ac:dyDescent="0.25">
      <c r="A954" s="67" t="s">
        <v>157</v>
      </c>
      <c r="B954" s="67" t="s">
        <v>1504</v>
      </c>
      <c r="C954" s="6">
        <v>972</v>
      </c>
      <c r="D954" s="6">
        <v>0.16</v>
      </c>
      <c r="E954" s="8">
        <v>43133</v>
      </c>
      <c r="F954">
        <f t="shared" si="14"/>
        <v>2018</v>
      </c>
    </row>
    <row r="955" spans="1:6" x14ac:dyDescent="0.25">
      <c r="A955" s="67" t="s">
        <v>157</v>
      </c>
      <c r="B955" s="67" t="s">
        <v>1504</v>
      </c>
      <c r="C955" s="6">
        <v>4028</v>
      </c>
      <c r="D955" s="6">
        <v>0.48</v>
      </c>
      <c r="E955" s="8">
        <v>43133</v>
      </c>
      <c r="F955">
        <f t="shared" si="14"/>
        <v>2018</v>
      </c>
    </row>
    <row r="956" spans="1:6" x14ac:dyDescent="0.25">
      <c r="A956" s="67" t="s">
        <v>157</v>
      </c>
      <c r="B956" s="67" t="s">
        <v>1505</v>
      </c>
      <c r="C956" s="6">
        <v>2014</v>
      </c>
      <c r="D956" s="6">
        <v>0.24</v>
      </c>
      <c r="E956" s="8">
        <v>43132</v>
      </c>
      <c r="F956">
        <f t="shared" si="14"/>
        <v>2018</v>
      </c>
    </row>
    <row r="957" spans="1:6" x14ac:dyDescent="0.25">
      <c r="A957" s="67" t="s">
        <v>157</v>
      </c>
      <c r="B957" s="67" t="s">
        <v>1505</v>
      </c>
      <c r="C957" s="6">
        <v>1007</v>
      </c>
      <c r="D957" s="6">
        <v>0.12</v>
      </c>
      <c r="E957" s="8">
        <v>43132</v>
      </c>
      <c r="F957">
        <f t="shared" si="14"/>
        <v>2018</v>
      </c>
    </row>
    <row r="958" spans="1:6" x14ac:dyDescent="0.25">
      <c r="A958" s="67" t="s">
        <v>157</v>
      </c>
      <c r="B958" s="67" t="s">
        <v>1505</v>
      </c>
      <c r="C958" s="6">
        <v>1007</v>
      </c>
      <c r="D958" s="6">
        <v>0.12</v>
      </c>
      <c r="E958" s="8">
        <v>43132</v>
      </c>
      <c r="F958">
        <f t="shared" si="14"/>
        <v>2018</v>
      </c>
    </row>
    <row r="959" spans="1:6" x14ac:dyDescent="0.25">
      <c r="A959" s="67" t="s">
        <v>157</v>
      </c>
      <c r="B959" s="67" t="s">
        <v>1505</v>
      </c>
      <c r="C959" s="6">
        <v>480</v>
      </c>
      <c r="D959" s="6">
        <v>0.08</v>
      </c>
      <c r="E959" s="8">
        <v>43132</v>
      </c>
      <c r="F959">
        <f t="shared" si="14"/>
        <v>2018</v>
      </c>
    </row>
    <row r="960" spans="1:6" x14ac:dyDescent="0.25">
      <c r="A960" s="67" t="s">
        <v>157</v>
      </c>
      <c r="B960" s="67" t="s">
        <v>1506</v>
      </c>
      <c r="C960" s="6">
        <v>1701</v>
      </c>
      <c r="D960" s="6">
        <v>0.28000000000000003</v>
      </c>
      <c r="E960" s="8">
        <v>43151</v>
      </c>
      <c r="F960">
        <f t="shared" si="14"/>
        <v>2018</v>
      </c>
    </row>
    <row r="961" spans="1:6" x14ac:dyDescent="0.25">
      <c r="A961" s="67" t="s">
        <v>157</v>
      </c>
      <c r="B961" s="67" t="s">
        <v>1506</v>
      </c>
      <c r="C961" s="6">
        <v>5035</v>
      </c>
      <c r="D961" s="6">
        <v>0.6</v>
      </c>
      <c r="E961" s="8">
        <v>43151</v>
      </c>
      <c r="F961">
        <f t="shared" si="14"/>
        <v>2018</v>
      </c>
    </row>
    <row r="962" spans="1:6" x14ac:dyDescent="0.25">
      <c r="A962" s="67" t="s">
        <v>157</v>
      </c>
      <c r="B962" s="67" t="s">
        <v>1506</v>
      </c>
      <c r="C962" s="6">
        <v>960</v>
      </c>
      <c r="D962" s="6">
        <v>0.16</v>
      </c>
      <c r="E962" s="8">
        <v>43151</v>
      </c>
      <c r="F962">
        <f t="shared" si="14"/>
        <v>2018</v>
      </c>
    </row>
    <row r="963" spans="1:6" x14ac:dyDescent="0.25">
      <c r="A963" s="67" t="s">
        <v>157</v>
      </c>
      <c r="B963" s="67" t="s">
        <v>1506</v>
      </c>
      <c r="C963" s="6">
        <v>2014</v>
      </c>
      <c r="D963" s="6">
        <v>0.24</v>
      </c>
      <c r="E963" s="8">
        <v>43151</v>
      </c>
      <c r="F963">
        <f t="shared" ref="F963:F1025" si="15">YEAR(E963)</f>
        <v>2018</v>
      </c>
    </row>
    <row r="964" spans="1:6" x14ac:dyDescent="0.25">
      <c r="A964" s="67" t="s">
        <v>157</v>
      </c>
      <c r="B964" s="67" t="s">
        <v>1507</v>
      </c>
      <c r="C964" s="6">
        <v>548</v>
      </c>
      <c r="D964" s="6">
        <v>0.09</v>
      </c>
      <c r="E964" s="8">
        <v>43157</v>
      </c>
      <c r="F964">
        <f t="shared" si="15"/>
        <v>2018</v>
      </c>
    </row>
    <row r="965" spans="1:6" x14ac:dyDescent="0.25">
      <c r="A965" s="67" t="s">
        <v>157</v>
      </c>
      <c r="B965" s="67" t="s">
        <v>1507</v>
      </c>
      <c r="C965" s="6">
        <v>1007</v>
      </c>
      <c r="D965" s="6">
        <v>0.12</v>
      </c>
      <c r="E965" s="8">
        <v>43157</v>
      </c>
      <c r="F965">
        <f t="shared" si="15"/>
        <v>2018</v>
      </c>
    </row>
    <row r="966" spans="1:6" x14ac:dyDescent="0.25">
      <c r="A966" s="67" t="s">
        <v>157</v>
      </c>
      <c r="B966" s="67" t="s">
        <v>1507</v>
      </c>
      <c r="C966" s="6">
        <v>5035</v>
      </c>
      <c r="D966" s="6">
        <v>0.6</v>
      </c>
      <c r="E966" s="8">
        <v>43157</v>
      </c>
      <c r="F966">
        <f t="shared" si="15"/>
        <v>2018</v>
      </c>
    </row>
    <row r="967" spans="1:6" x14ac:dyDescent="0.25">
      <c r="A967" s="67" t="s">
        <v>157</v>
      </c>
      <c r="B967" s="67" t="s">
        <v>1507</v>
      </c>
      <c r="C967" s="6">
        <v>3021</v>
      </c>
      <c r="D967" s="6">
        <v>0.36</v>
      </c>
      <c r="E967" s="8">
        <v>43157</v>
      </c>
      <c r="F967">
        <f t="shared" si="15"/>
        <v>2018</v>
      </c>
    </row>
    <row r="968" spans="1:6" x14ac:dyDescent="0.25">
      <c r="A968" s="67" t="s">
        <v>157</v>
      </c>
      <c r="B968" s="67" t="s">
        <v>1507</v>
      </c>
      <c r="C968" s="6">
        <v>960</v>
      </c>
      <c r="D968" s="6">
        <v>0.16</v>
      </c>
      <c r="E968" s="8">
        <v>43157</v>
      </c>
      <c r="F968">
        <f t="shared" si="15"/>
        <v>2018</v>
      </c>
    </row>
    <row r="969" spans="1:6" x14ac:dyDescent="0.25">
      <c r="A969" s="67" t="s">
        <v>157</v>
      </c>
      <c r="B969" s="67" t="s">
        <v>1507</v>
      </c>
      <c r="C969" s="6">
        <v>1007</v>
      </c>
      <c r="D969" s="6">
        <v>0.12</v>
      </c>
      <c r="E969" s="8">
        <v>43157</v>
      </c>
      <c r="F969">
        <f t="shared" si="15"/>
        <v>2018</v>
      </c>
    </row>
    <row r="970" spans="1:6" x14ac:dyDescent="0.25">
      <c r="A970" s="67" t="s">
        <v>157</v>
      </c>
      <c r="B970" s="67" t="s">
        <v>1507</v>
      </c>
      <c r="C970" s="6">
        <v>972</v>
      </c>
      <c r="D970" s="6">
        <v>0.16</v>
      </c>
      <c r="E970" s="8">
        <v>43157</v>
      </c>
      <c r="F970">
        <f t="shared" si="15"/>
        <v>2018</v>
      </c>
    </row>
    <row r="971" spans="1:6" x14ac:dyDescent="0.25">
      <c r="A971" s="67" t="s">
        <v>157</v>
      </c>
      <c r="B971" s="67" t="s">
        <v>1508</v>
      </c>
      <c r="C971" s="6">
        <v>2014</v>
      </c>
      <c r="D971" s="6">
        <v>0.24</v>
      </c>
      <c r="E971" s="8">
        <v>43153</v>
      </c>
      <c r="F971">
        <f t="shared" si="15"/>
        <v>2018</v>
      </c>
    </row>
    <row r="972" spans="1:6" x14ac:dyDescent="0.25">
      <c r="A972" s="67" t="s">
        <v>157</v>
      </c>
      <c r="B972" s="67" t="s">
        <v>1508</v>
      </c>
      <c r="C972" s="6">
        <v>960</v>
      </c>
      <c r="D972" s="6">
        <v>0.16</v>
      </c>
      <c r="E972" s="8">
        <v>43153</v>
      </c>
      <c r="F972">
        <f t="shared" si="15"/>
        <v>2018</v>
      </c>
    </row>
    <row r="973" spans="1:6" x14ac:dyDescent="0.25">
      <c r="A973" s="67" t="s">
        <v>157</v>
      </c>
      <c r="B973" s="67" t="s">
        <v>1508</v>
      </c>
      <c r="C973" s="6">
        <v>2673</v>
      </c>
      <c r="D973" s="6">
        <v>0.44</v>
      </c>
      <c r="E973" s="8">
        <v>43153</v>
      </c>
      <c r="F973">
        <f t="shared" si="15"/>
        <v>2018</v>
      </c>
    </row>
    <row r="974" spans="1:6" x14ac:dyDescent="0.25">
      <c r="A974" s="67" t="s">
        <v>157</v>
      </c>
      <c r="B974" s="67" t="s">
        <v>1508</v>
      </c>
      <c r="C974" s="6">
        <v>8056</v>
      </c>
      <c r="D974" s="6">
        <v>0.96</v>
      </c>
      <c r="E974" s="8">
        <v>43153</v>
      </c>
      <c r="F974">
        <f t="shared" si="15"/>
        <v>2018</v>
      </c>
    </row>
    <row r="975" spans="1:6" x14ac:dyDescent="0.25">
      <c r="A975" s="67" t="s">
        <v>157</v>
      </c>
      <c r="B975" s="67" t="s">
        <v>1508</v>
      </c>
      <c r="C975" s="6">
        <v>548</v>
      </c>
      <c r="D975" s="6">
        <v>0.09</v>
      </c>
      <c r="E975" s="8">
        <v>43153</v>
      </c>
      <c r="F975">
        <f t="shared" si="15"/>
        <v>2018</v>
      </c>
    </row>
    <row r="976" spans="1:6" x14ac:dyDescent="0.25">
      <c r="A976" s="67" t="s">
        <v>157</v>
      </c>
      <c r="B976" s="67" t="s">
        <v>1509</v>
      </c>
      <c r="C976" s="6">
        <v>3021</v>
      </c>
      <c r="D976" s="6">
        <v>0.36</v>
      </c>
      <c r="E976" s="8">
        <v>43153</v>
      </c>
      <c r="F976">
        <f t="shared" si="15"/>
        <v>2018</v>
      </c>
    </row>
    <row r="977" spans="1:6" x14ac:dyDescent="0.25">
      <c r="A977" s="67" t="s">
        <v>157</v>
      </c>
      <c r="B977" s="67" t="s">
        <v>1509</v>
      </c>
      <c r="C977" s="6">
        <v>480</v>
      </c>
      <c r="D977" s="6">
        <v>0.08</v>
      </c>
      <c r="E977" s="8">
        <v>43153</v>
      </c>
      <c r="F977">
        <f t="shared" si="15"/>
        <v>2018</v>
      </c>
    </row>
    <row r="978" spans="1:6" x14ac:dyDescent="0.25">
      <c r="A978" s="67" t="s">
        <v>157</v>
      </c>
      <c r="B978" s="67" t="s">
        <v>1509</v>
      </c>
      <c r="C978" s="6">
        <v>3021</v>
      </c>
      <c r="D978" s="6">
        <v>0.36</v>
      </c>
      <c r="E978" s="8">
        <v>43153</v>
      </c>
      <c r="F978">
        <f t="shared" si="15"/>
        <v>2018</v>
      </c>
    </row>
    <row r="979" spans="1:6" x14ac:dyDescent="0.25">
      <c r="A979" s="67" t="s">
        <v>157</v>
      </c>
      <c r="B979" s="67" t="s">
        <v>1509</v>
      </c>
      <c r="C979" s="6">
        <v>2014</v>
      </c>
      <c r="D979" s="6">
        <v>0.24</v>
      </c>
      <c r="E979" s="8">
        <v>43153</v>
      </c>
      <c r="F979">
        <f t="shared" si="15"/>
        <v>2018</v>
      </c>
    </row>
    <row r="980" spans="1:6" x14ac:dyDescent="0.25">
      <c r="A980" s="67" t="s">
        <v>157</v>
      </c>
      <c r="B980" s="67" t="s">
        <v>1509</v>
      </c>
      <c r="C980" s="6">
        <v>289</v>
      </c>
      <c r="D980" s="6">
        <v>0.05</v>
      </c>
      <c r="E980" s="8">
        <v>43153</v>
      </c>
      <c r="F980">
        <f t="shared" si="15"/>
        <v>2018</v>
      </c>
    </row>
    <row r="981" spans="1:6" x14ac:dyDescent="0.25">
      <c r="A981" s="67" t="s">
        <v>157</v>
      </c>
      <c r="B981" s="67" t="s">
        <v>1509</v>
      </c>
      <c r="C981" s="6">
        <v>972</v>
      </c>
      <c r="D981" s="6">
        <v>0.16</v>
      </c>
      <c r="E981" s="8">
        <v>43153</v>
      </c>
      <c r="F981">
        <f t="shared" si="15"/>
        <v>2018</v>
      </c>
    </row>
    <row r="982" spans="1:6" x14ac:dyDescent="0.25">
      <c r="A982" s="67" t="s">
        <v>157</v>
      </c>
      <c r="B982" s="67" t="s">
        <v>1509</v>
      </c>
      <c r="C982" s="6">
        <v>548</v>
      </c>
      <c r="D982" s="6">
        <v>0.09</v>
      </c>
      <c r="E982" s="8">
        <v>43153</v>
      </c>
      <c r="F982">
        <f t="shared" si="15"/>
        <v>2018</v>
      </c>
    </row>
    <row r="983" spans="1:6" x14ac:dyDescent="0.25">
      <c r="A983" s="67" t="s">
        <v>157</v>
      </c>
      <c r="B983" s="67" t="s">
        <v>1510</v>
      </c>
      <c r="C983" s="6">
        <v>1096</v>
      </c>
      <c r="D983" s="6">
        <v>0.18</v>
      </c>
      <c r="E983" s="8">
        <v>43137</v>
      </c>
      <c r="F983">
        <f t="shared" si="15"/>
        <v>2018</v>
      </c>
    </row>
    <row r="984" spans="1:6" x14ac:dyDescent="0.25">
      <c r="A984" s="67" t="s">
        <v>157</v>
      </c>
      <c r="B984" s="67" t="s">
        <v>1510</v>
      </c>
      <c r="C984" s="6">
        <v>2400</v>
      </c>
      <c r="D984" s="6">
        <v>0.4</v>
      </c>
      <c r="E984" s="8">
        <v>43137</v>
      </c>
      <c r="F984">
        <f t="shared" si="15"/>
        <v>2018</v>
      </c>
    </row>
    <row r="985" spans="1:6" x14ac:dyDescent="0.25">
      <c r="A985" s="67" t="s">
        <v>157</v>
      </c>
      <c r="B985" s="67" t="s">
        <v>1511</v>
      </c>
      <c r="C985" s="6">
        <v>960</v>
      </c>
      <c r="D985" s="6">
        <v>0.16</v>
      </c>
      <c r="E985" s="8">
        <v>43137</v>
      </c>
      <c r="F985">
        <f t="shared" si="15"/>
        <v>2018</v>
      </c>
    </row>
    <row r="986" spans="1:6" x14ac:dyDescent="0.25">
      <c r="A986" s="67" t="s">
        <v>157</v>
      </c>
      <c r="B986" s="67" t="s">
        <v>1511</v>
      </c>
      <c r="C986" s="6">
        <v>9063</v>
      </c>
      <c r="D986" s="6">
        <v>1.08</v>
      </c>
      <c r="E986" s="8">
        <v>43137</v>
      </c>
      <c r="F986">
        <f t="shared" si="15"/>
        <v>2018</v>
      </c>
    </row>
    <row r="987" spans="1:6" x14ac:dyDescent="0.25">
      <c r="A987" s="67" t="s">
        <v>157</v>
      </c>
      <c r="B987" s="67" t="s">
        <v>1511</v>
      </c>
      <c r="C987" s="6">
        <v>4028</v>
      </c>
      <c r="D987" s="6">
        <v>0.48</v>
      </c>
      <c r="E987" s="8">
        <v>43137</v>
      </c>
      <c r="F987">
        <f t="shared" si="15"/>
        <v>2018</v>
      </c>
    </row>
    <row r="988" spans="1:6" x14ac:dyDescent="0.25">
      <c r="A988" s="67" t="s">
        <v>157</v>
      </c>
      <c r="B988" s="67" t="s">
        <v>1512</v>
      </c>
      <c r="C988" s="6">
        <v>480</v>
      </c>
      <c r="D988" s="6">
        <v>0.08</v>
      </c>
      <c r="E988" s="8">
        <v>43152</v>
      </c>
      <c r="F988">
        <f t="shared" si="15"/>
        <v>2018</v>
      </c>
    </row>
    <row r="989" spans="1:6" x14ac:dyDescent="0.25">
      <c r="A989" s="67" t="s">
        <v>157</v>
      </c>
      <c r="B989" s="67" t="s">
        <v>1512</v>
      </c>
      <c r="C989" s="6">
        <v>548</v>
      </c>
      <c r="D989" s="6">
        <v>0.09</v>
      </c>
      <c r="E989" s="8">
        <v>43152</v>
      </c>
      <c r="F989">
        <f t="shared" si="15"/>
        <v>2018</v>
      </c>
    </row>
    <row r="990" spans="1:6" x14ac:dyDescent="0.25">
      <c r="A990" s="67" t="s">
        <v>157</v>
      </c>
      <c r="B990" s="67" t="s">
        <v>1512</v>
      </c>
      <c r="C990" s="6">
        <v>2014</v>
      </c>
      <c r="D990" s="6">
        <v>0.24</v>
      </c>
      <c r="E990" s="8">
        <v>43152</v>
      </c>
      <c r="F990">
        <f t="shared" si="15"/>
        <v>2018</v>
      </c>
    </row>
    <row r="991" spans="1:6" x14ac:dyDescent="0.25">
      <c r="A991" s="67" t="s">
        <v>157</v>
      </c>
      <c r="B991" s="67" t="s">
        <v>1513</v>
      </c>
      <c r="C991" s="6">
        <v>548</v>
      </c>
      <c r="D991" s="6">
        <v>0.09</v>
      </c>
      <c r="E991" s="8">
        <v>43151</v>
      </c>
      <c r="F991">
        <f t="shared" si="15"/>
        <v>2018</v>
      </c>
    </row>
    <row r="992" spans="1:6" x14ac:dyDescent="0.25">
      <c r="A992" s="67" t="s">
        <v>157</v>
      </c>
      <c r="B992" s="67" t="s">
        <v>1513</v>
      </c>
      <c r="C992" s="6">
        <v>578</v>
      </c>
      <c r="D992" s="6">
        <v>0.1</v>
      </c>
      <c r="E992" s="8">
        <v>43151</v>
      </c>
      <c r="F992">
        <f t="shared" si="15"/>
        <v>2018</v>
      </c>
    </row>
    <row r="993" spans="1:6" x14ac:dyDescent="0.25">
      <c r="A993" s="67" t="s">
        <v>157</v>
      </c>
      <c r="B993" s="67" t="s">
        <v>1513</v>
      </c>
      <c r="C993" s="6">
        <v>4028</v>
      </c>
      <c r="D993" s="6">
        <v>0.48</v>
      </c>
      <c r="E993" s="8">
        <v>43151</v>
      </c>
      <c r="F993">
        <f t="shared" si="15"/>
        <v>2018</v>
      </c>
    </row>
    <row r="994" spans="1:6" x14ac:dyDescent="0.25">
      <c r="A994" s="67" t="s">
        <v>157</v>
      </c>
      <c r="B994" s="67" t="s">
        <v>1513</v>
      </c>
      <c r="C994" s="6">
        <v>3021</v>
      </c>
      <c r="D994" s="6">
        <v>0.36</v>
      </c>
      <c r="E994" s="8">
        <v>43151</v>
      </c>
      <c r="F994">
        <f t="shared" si="15"/>
        <v>2018</v>
      </c>
    </row>
    <row r="995" spans="1:6" x14ac:dyDescent="0.25">
      <c r="A995" s="67" t="s">
        <v>157</v>
      </c>
      <c r="B995" s="67" t="s">
        <v>1513</v>
      </c>
      <c r="C995" s="6">
        <v>480</v>
      </c>
      <c r="D995" s="6">
        <v>0.08</v>
      </c>
      <c r="E995" s="8">
        <v>43151</v>
      </c>
      <c r="F995">
        <f t="shared" si="15"/>
        <v>2018</v>
      </c>
    </row>
    <row r="996" spans="1:6" x14ac:dyDescent="0.25">
      <c r="A996" s="67" t="s">
        <v>157</v>
      </c>
      <c r="B996" s="67" t="s">
        <v>1513</v>
      </c>
      <c r="C996" s="6">
        <v>972</v>
      </c>
      <c r="D996" s="6">
        <v>0.16</v>
      </c>
      <c r="E996" s="8">
        <v>43151</v>
      </c>
      <c r="F996">
        <f t="shared" si="15"/>
        <v>2018</v>
      </c>
    </row>
    <row r="997" spans="1:6" x14ac:dyDescent="0.25">
      <c r="A997" s="67" t="s">
        <v>157</v>
      </c>
      <c r="B997" s="67" t="s">
        <v>1514</v>
      </c>
      <c r="C997" s="6">
        <v>2014</v>
      </c>
      <c r="D997" s="6">
        <v>0.24</v>
      </c>
      <c r="E997" s="8">
        <v>43136</v>
      </c>
      <c r="F997">
        <f t="shared" si="15"/>
        <v>2018</v>
      </c>
    </row>
    <row r="998" spans="1:6" x14ac:dyDescent="0.25">
      <c r="A998" s="67" t="s">
        <v>157</v>
      </c>
      <c r="B998" s="67" t="s">
        <v>1514</v>
      </c>
      <c r="C998" s="6">
        <v>972</v>
      </c>
      <c r="D998" s="6">
        <v>0.16</v>
      </c>
      <c r="E998" s="8">
        <v>43136</v>
      </c>
      <c r="F998">
        <f t="shared" si="15"/>
        <v>2018</v>
      </c>
    </row>
    <row r="999" spans="1:6" x14ac:dyDescent="0.25">
      <c r="A999" s="67" t="s">
        <v>157</v>
      </c>
      <c r="B999" s="67" t="s">
        <v>1515</v>
      </c>
      <c r="C999" s="6">
        <v>5035</v>
      </c>
      <c r="D999" s="6">
        <v>0.6</v>
      </c>
      <c r="E999" s="8">
        <v>43133</v>
      </c>
      <c r="F999">
        <f t="shared" si="15"/>
        <v>2018</v>
      </c>
    </row>
    <row r="1000" spans="1:6" x14ac:dyDescent="0.25">
      <c r="A1000" s="67" t="s">
        <v>157</v>
      </c>
      <c r="B1000" s="67" t="s">
        <v>1515</v>
      </c>
      <c r="C1000" s="6">
        <v>3021</v>
      </c>
      <c r="D1000" s="6">
        <v>0.36</v>
      </c>
      <c r="E1000" s="8">
        <v>43133</v>
      </c>
      <c r="F1000">
        <f t="shared" si="15"/>
        <v>2018</v>
      </c>
    </row>
    <row r="1001" spans="1:6" x14ac:dyDescent="0.25">
      <c r="A1001" s="67" t="s">
        <v>157</v>
      </c>
      <c r="B1001" s="67" t="s">
        <v>1515</v>
      </c>
      <c r="C1001" s="6">
        <v>3021</v>
      </c>
      <c r="D1001" s="6">
        <v>0.36</v>
      </c>
      <c r="E1001" s="8">
        <v>43133</v>
      </c>
      <c r="F1001">
        <f t="shared" si="15"/>
        <v>2018</v>
      </c>
    </row>
    <row r="1002" spans="1:6" x14ac:dyDescent="0.25">
      <c r="A1002" s="67" t="s">
        <v>157</v>
      </c>
      <c r="B1002" s="67" t="s">
        <v>1515</v>
      </c>
      <c r="C1002" s="6">
        <v>4028</v>
      </c>
      <c r="D1002" s="6">
        <v>0.48</v>
      </c>
      <c r="E1002" s="8">
        <v>43133</v>
      </c>
      <c r="F1002">
        <f t="shared" si="15"/>
        <v>2018</v>
      </c>
    </row>
    <row r="1003" spans="1:6" x14ac:dyDescent="0.25">
      <c r="A1003" s="67" t="s">
        <v>157</v>
      </c>
      <c r="B1003" s="67" t="s">
        <v>1516</v>
      </c>
      <c r="C1003" s="6">
        <v>2014</v>
      </c>
      <c r="D1003" s="6">
        <v>0.24</v>
      </c>
      <c r="E1003" s="8">
        <v>43146</v>
      </c>
      <c r="F1003">
        <f t="shared" si="15"/>
        <v>2018</v>
      </c>
    </row>
    <row r="1004" spans="1:6" x14ac:dyDescent="0.25">
      <c r="A1004" s="67" t="s">
        <v>157</v>
      </c>
      <c r="B1004" s="67" t="s">
        <v>1516</v>
      </c>
      <c r="C1004" s="6">
        <v>1944</v>
      </c>
      <c r="D1004" s="6">
        <v>0.32</v>
      </c>
      <c r="E1004" s="8">
        <v>43146</v>
      </c>
      <c r="F1004">
        <f t="shared" si="15"/>
        <v>2018</v>
      </c>
    </row>
    <row r="1005" spans="1:6" x14ac:dyDescent="0.25">
      <c r="A1005" s="67" t="s">
        <v>157</v>
      </c>
      <c r="B1005" s="67" t="s">
        <v>1516</v>
      </c>
      <c r="C1005" s="6">
        <v>1007</v>
      </c>
      <c r="D1005" s="6">
        <v>0.12</v>
      </c>
      <c r="E1005" s="8">
        <v>43146</v>
      </c>
      <c r="F1005">
        <f t="shared" si="15"/>
        <v>2018</v>
      </c>
    </row>
    <row r="1006" spans="1:6" x14ac:dyDescent="0.25">
      <c r="A1006" s="67" t="s">
        <v>157</v>
      </c>
      <c r="B1006" s="67" t="s">
        <v>1516</v>
      </c>
      <c r="C1006" s="6">
        <v>480</v>
      </c>
      <c r="D1006" s="6">
        <v>0.08</v>
      </c>
      <c r="E1006" s="8">
        <v>43146</v>
      </c>
      <c r="F1006">
        <f t="shared" si="15"/>
        <v>2018</v>
      </c>
    </row>
    <row r="1007" spans="1:6" x14ac:dyDescent="0.25">
      <c r="A1007" s="67" t="s">
        <v>157</v>
      </c>
      <c r="B1007" s="67" t="s">
        <v>1516</v>
      </c>
      <c r="C1007" s="6">
        <v>3021</v>
      </c>
      <c r="D1007" s="6">
        <v>0.36</v>
      </c>
      <c r="E1007" s="8">
        <v>43146</v>
      </c>
      <c r="F1007">
        <f t="shared" si="15"/>
        <v>2018</v>
      </c>
    </row>
    <row r="1008" spans="1:6" x14ac:dyDescent="0.25">
      <c r="A1008" s="67" t="s">
        <v>157</v>
      </c>
      <c r="B1008" s="67" t="s">
        <v>1517</v>
      </c>
      <c r="C1008" s="6">
        <v>6042</v>
      </c>
      <c r="D1008" s="6">
        <v>0.72</v>
      </c>
      <c r="E1008" s="8">
        <v>43136</v>
      </c>
      <c r="F1008">
        <f t="shared" si="15"/>
        <v>2018</v>
      </c>
    </row>
    <row r="1009" spans="1:6" x14ac:dyDescent="0.25">
      <c r="A1009" s="67" t="s">
        <v>157</v>
      </c>
      <c r="B1009" s="67" t="s">
        <v>1517</v>
      </c>
      <c r="C1009" s="6">
        <v>1215</v>
      </c>
      <c r="D1009" s="6">
        <v>0.2</v>
      </c>
      <c r="E1009" s="8">
        <v>43136</v>
      </c>
      <c r="F1009">
        <f t="shared" si="15"/>
        <v>2018</v>
      </c>
    </row>
    <row r="1010" spans="1:6" x14ac:dyDescent="0.25">
      <c r="A1010" s="67" t="s">
        <v>157</v>
      </c>
      <c r="B1010" s="67" t="s">
        <v>1517</v>
      </c>
      <c r="C1010" s="6">
        <v>3021</v>
      </c>
      <c r="D1010" s="6">
        <v>0.36</v>
      </c>
      <c r="E1010" s="8">
        <v>43136</v>
      </c>
      <c r="F1010">
        <f t="shared" si="15"/>
        <v>2018</v>
      </c>
    </row>
    <row r="1011" spans="1:6" x14ac:dyDescent="0.25">
      <c r="A1011" s="67" t="s">
        <v>157</v>
      </c>
      <c r="B1011" s="67" t="s">
        <v>1517</v>
      </c>
      <c r="C1011" s="6">
        <v>4028</v>
      </c>
      <c r="D1011" s="6">
        <v>0.48</v>
      </c>
      <c r="E1011" s="8">
        <v>43136</v>
      </c>
      <c r="F1011">
        <f t="shared" si="15"/>
        <v>2018</v>
      </c>
    </row>
    <row r="1012" spans="1:6" x14ac:dyDescent="0.25">
      <c r="A1012" s="67" t="s">
        <v>157</v>
      </c>
      <c r="B1012" s="67" t="s">
        <v>1518</v>
      </c>
      <c r="C1012" s="6">
        <v>3021</v>
      </c>
      <c r="D1012" s="6">
        <v>0.36</v>
      </c>
      <c r="E1012" s="8">
        <v>43133</v>
      </c>
      <c r="F1012">
        <f t="shared" si="15"/>
        <v>2018</v>
      </c>
    </row>
    <row r="1013" spans="1:6" x14ac:dyDescent="0.25">
      <c r="A1013" s="67" t="s">
        <v>157</v>
      </c>
      <c r="B1013" s="67" t="s">
        <v>1518</v>
      </c>
      <c r="C1013" s="6">
        <v>548</v>
      </c>
      <c r="D1013" s="6">
        <v>0.09</v>
      </c>
      <c r="E1013" s="8">
        <v>43133</v>
      </c>
      <c r="F1013">
        <f t="shared" si="15"/>
        <v>2018</v>
      </c>
    </row>
    <row r="1014" spans="1:6" x14ac:dyDescent="0.25">
      <c r="A1014" s="67" t="s">
        <v>157</v>
      </c>
      <c r="B1014" s="67" t="s">
        <v>1518</v>
      </c>
      <c r="C1014" s="6">
        <v>2014</v>
      </c>
      <c r="D1014" s="6">
        <v>0.24</v>
      </c>
      <c r="E1014" s="8">
        <v>43133</v>
      </c>
      <c r="F1014">
        <f t="shared" si="15"/>
        <v>2018</v>
      </c>
    </row>
    <row r="1015" spans="1:6" x14ac:dyDescent="0.25">
      <c r="A1015" s="67" t="s">
        <v>157</v>
      </c>
      <c r="B1015" s="67" t="s">
        <v>1518</v>
      </c>
      <c r="C1015" s="6">
        <v>960</v>
      </c>
      <c r="D1015" s="6">
        <v>0.16</v>
      </c>
      <c r="E1015" s="8">
        <v>43133</v>
      </c>
      <c r="F1015">
        <f t="shared" si="15"/>
        <v>2018</v>
      </c>
    </row>
    <row r="1016" spans="1:6" x14ac:dyDescent="0.25">
      <c r="A1016" s="67" t="s">
        <v>157</v>
      </c>
      <c r="B1016" s="67" t="s">
        <v>1518</v>
      </c>
      <c r="C1016" s="6">
        <v>1007</v>
      </c>
      <c r="D1016" s="6">
        <v>0.12</v>
      </c>
      <c r="E1016" s="8">
        <v>43133</v>
      </c>
      <c r="F1016">
        <f t="shared" si="15"/>
        <v>2018</v>
      </c>
    </row>
    <row r="1017" spans="1:6" x14ac:dyDescent="0.25">
      <c r="A1017" s="67" t="s">
        <v>157</v>
      </c>
      <c r="B1017" s="67" t="s">
        <v>1518</v>
      </c>
      <c r="C1017" s="6">
        <v>1007</v>
      </c>
      <c r="D1017" s="6">
        <v>0.12</v>
      </c>
      <c r="E1017" s="8">
        <v>43133</v>
      </c>
      <c r="F1017">
        <f t="shared" si="15"/>
        <v>2018</v>
      </c>
    </row>
    <row r="1018" spans="1:6" x14ac:dyDescent="0.25">
      <c r="A1018" s="67" t="s">
        <v>157</v>
      </c>
      <c r="B1018" s="67" t="s">
        <v>1519</v>
      </c>
      <c r="C1018" s="6">
        <v>3021</v>
      </c>
      <c r="D1018" s="6">
        <v>0.36</v>
      </c>
      <c r="E1018" s="8">
        <v>43143</v>
      </c>
      <c r="F1018">
        <f t="shared" si="15"/>
        <v>2018</v>
      </c>
    </row>
    <row r="1019" spans="1:6" x14ac:dyDescent="0.25">
      <c r="A1019" s="67" t="s">
        <v>157</v>
      </c>
      <c r="B1019" s="67" t="s">
        <v>1519</v>
      </c>
      <c r="C1019" s="6">
        <v>2014</v>
      </c>
      <c r="D1019" s="6">
        <v>0.24</v>
      </c>
      <c r="E1019" s="8">
        <v>43143</v>
      </c>
      <c r="F1019">
        <f t="shared" si="15"/>
        <v>2018</v>
      </c>
    </row>
    <row r="1020" spans="1:6" x14ac:dyDescent="0.25">
      <c r="A1020" s="67" t="s">
        <v>157</v>
      </c>
      <c r="B1020" s="67" t="s">
        <v>1519</v>
      </c>
      <c r="C1020" s="6">
        <v>972</v>
      </c>
      <c r="D1020" s="6">
        <v>0.16</v>
      </c>
      <c r="E1020" s="8">
        <v>43143</v>
      </c>
      <c r="F1020">
        <f t="shared" si="15"/>
        <v>2018</v>
      </c>
    </row>
    <row r="1021" spans="1:6" x14ac:dyDescent="0.25">
      <c r="A1021" s="67" t="s">
        <v>157</v>
      </c>
      <c r="B1021" s="67" t="s">
        <v>1519</v>
      </c>
      <c r="C1021" s="6">
        <v>480</v>
      </c>
      <c r="D1021" s="6">
        <v>0.08</v>
      </c>
      <c r="E1021" s="8">
        <v>43143</v>
      </c>
      <c r="F1021">
        <f t="shared" si="15"/>
        <v>2018</v>
      </c>
    </row>
    <row r="1022" spans="1:6" x14ac:dyDescent="0.25">
      <c r="A1022" s="67" t="s">
        <v>157</v>
      </c>
      <c r="B1022" s="67" t="s">
        <v>1520</v>
      </c>
      <c r="C1022" s="6">
        <v>480</v>
      </c>
      <c r="D1022" s="6">
        <v>0.08</v>
      </c>
      <c r="E1022" s="8">
        <v>43158</v>
      </c>
      <c r="F1022">
        <f t="shared" si="15"/>
        <v>2018</v>
      </c>
    </row>
    <row r="1023" spans="1:6" x14ac:dyDescent="0.25">
      <c r="A1023" s="67" t="s">
        <v>157</v>
      </c>
      <c r="B1023" s="67" t="s">
        <v>1520</v>
      </c>
      <c r="C1023" s="6">
        <v>2014</v>
      </c>
      <c r="D1023" s="6">
        <v>0.24</v>
      </c>
      <c r="E1023" s="8">
        <v>43158</v>
      </c>
      <c r="F1023">
        <f t="shared" si="15"/>
        <v>2018</v>
      </c>
    </row>
    <row r="1024" spans="1:6" x14ac:dyDescent="0.25">
      <c r="A1024" s="67" t="s">
        <v>157</v>
      </c>
      <c r="B1024" s="67" t="s">
        <v>1520</v>
      </c>
      <c r="C1024" s="6">
        <v>729</v>
      </c>
      <c r="D1024" s="6">
        <v>0.12</v>
      </c>
      <c r="E1024" s="8">
        <v>43158</v>
      </c>
      <c r="F1024">
        <f t="shared" si="15"/>
        <v>2018</v>
      </c>
    </row>
    <row r="1025" spans="1:6" x14ac:dyDescent="0.25">
      <c r="A1025" s="67" t="s">
        <v>157</v>
      </c>
      <c r="B1025" s="67" t="s">
        <v>1520</v>
      </c>
      <c r="C1025" s="6">
        <v>1007</v>
      </c>
      <c r="D1025" s="6">
        <v>0.12</v>
      </c>
      <c r="E1025" s="8">
        <v>43158</v>
      </c>
      <c r="F1025">
        <f t="shared" si="15"/>
        <v>2018</v>
      </c>
    </row>
    <row r="1026" spans="1:6" x14ac:dyDescent="0.25">
      <c r="A1026" s="67"/>
      <c r="B1026" s="67"/>
      <c r="C1026" s="6"/>
      <c r="D1026" s="6"/>
      <c r="E1026" s="68"/>
    </row>
    <row r="1027" spans="1:6" x14ac:dyDescent="0.25">
      <c r="A1027" s="67"/>
      <c r="B1027" s="67"/>
      <c r="C1027" s="6"/>
      <c r="D1027" s="6"/>
      <c r="E1027" s="68"/>
    </row>
    <row r="1028" spans="1:6" x14ac:dyDescent="0.25">
      <c r="A1028" s="67"/>
      <c r="B1028" s="67"/>
      <c r="C1028" s="6"/>
      <c r="D1028" s="6"/>
      <c r="E1028" s="68"/>
    </row>
    <row r="1029" spans="1:6" x14ac:dyDescent="0.25">
      <c r="A1029" s="67"/>
      <c r="B1029" s="67"/>
      <c r="C1029" s="6"/>
      <c r="D1029" s="6"/>
      <c r="E1029" s="68"/>
    </row>
    <row r="1030" spans="1:6" x14ac:dyDescent="0.25">
      <c r="A1030" s="67"/>
      <c r="B1030" s="67"/>
      <c r="C1030" s="6"/>
      <c r="D1030" s="6"/>
      <c r="E1030" s="68"/>
    </row>
    <row r="1031" spans="1:6" x14ac:dyDescent="0.25">
      <c r="A1031" s="67"/>
      <c r="B1031" s="67"/>
      <c r="C1031" s="6"/>
      <c r="D1031" s="6"/>
      <c r="E1031" s="68"/>
    </row>
    <row r="1032" spans="1:6" x14ac:dyDescent="0.25">
      <c r="A1032" s="67"/>
      <c r="B1032" s="67"/>
      <c r="C1032" s="6"/>
      <c r="D1032" s="6"/>
      <c r="E1032" s="68"/>
    </row>
    <row r="1033" spans="1:6" x14ac:dyDescent="0.25">
      <c r="A1033" s="67"/>
      <c r="B1033" s="67"/>
      <c r="C1033" s="6"/>
      <c r="D1033" s="6"/>
      <c r="E1033" s="68"/>
    </row>
    <row r="1034" spans="1:6" x14ac:dyDescent="0.25">
      <c r="A1034" s="67"/>
      <c r="B1034" s="67"/>
      <c r="C1034" s="6"/>
      <c r="D1034" s="6"/>
      <c r="E1034" s="68"/>
    </row>
    <row r="1035" spans="1:6" x14ac:dyDescent="0.25">
      <c r="A1035" s="67"/>
      <c r="B1035" s="67"/>
      <c r="C1035" s="6"/>
      <c r="D1035" s="6"/>
      <c r="E1035" s="68"/>
    </row>
    <row r="1036" spans="1:6" x14ac:dyDescent="0.25">
      <c r="A1036" s="67"/>
      <c r="B1036" s="67"/>
      <c r="C1036" s="6"/>
      <c r="D1036" s="6"/>
      <c r="E1036" s="68"/>
    </row>
    <row r="1037" spans="1:6" x14ac:dyDescent="0.25">
      <c r="A1037" s="67"/>
      <c r="B1037" s="67"/>
      <c r="C1037" s="6"/>
      <c r="D1037" s="6"/>
      <c r="E1037" s="68"/>
    </row>
    <row r="1038" spans="1:6" x14ac:dyDescent="0.25">
      <c r="A1038" s="67"/>
      <c r="B1038" s="67"/>
      <c r="C1038" s="6"/>
      <c r="D1038" s="6"/>
      <c r="E1038" s="68"/>
    </row>
    <row r="1039" spans="1:6" x14ac:dyDescent="0.25">
      <c r="A1039" s="67"/>
      <c r="B1039" s="67"/>
      <c r="C1039" s="6"/>
      <c r="D1039" s="6"/>
      <c r="E1039" s="68"/>
    </row>
    <row r="1040" spans="1:6" x14ac:dyDescent="0.25">
      <c r="A1040" s="67"/>
      <c r="B1040" s="67"/>
      <c r="C1040" s="6"/>
      <c r="D1040" s="6"/>
      <c r="E1040" s="68"/>
    </row>
    <row r="1041" spans="1:5" x14ac:dyDescent="0.25">
      <c r="A1041" s="67"/>
      <c r="B1041" s="67"/>
      <c r="C1041" s="6"/>
      <c r="D1041" s="6"/>
      <c r="E1041" s="68"/>
    </row>
    <row r="1042" spans="1:5" x14ac:dyDescent="0.25">
      <c r="A1042" s="67"/>
      <c r="B1042" s="67"/>
      <c r="C1042" s="6"/>
      <c r="D1042" s="6"/>
      <c r="E1042" s="68"/>
    </row>
    <row r="1043" spans="1:5" x14ac:dyDescent="0.25">
      <c r="A1043" s="67"/>
      <c r="B1043" s="67"/>
      <c r="C1043" s="6"/>
      <c r="D1043" s="6"/>
      <c r="E1043" s="68"/>
    </row>
    <row r="1044" spans="1:5" x14ac:dyDescent="0.25">
      <c r="A1044" s="67"/>
      <c r="B1044" s="67"/>
      <c r="C1044" s="6"/>
      <c r="D1044" s="6"/>
      <c r="E1044" s="68"/>
    </row>
    <row r="1045" spans="1:5" x14ac:dyDescent="0.25">
      <c r="A1045" s="67"/>
      <c r="B1045" s="67"/>
      <c r="C1045" s="6"/>
      <c r="D1045" s="6"/>
      <c r="E1045" s="68"/>
    </row>
    <row r="1046" spans="1:5" x14ac:dyDescent="0.25">
      <c r="A1046" s="67"/>
      <c r="B1046" s="67"/>
      <c r="C1046" s="6"/>
      <c r="D1046" s="6"/>
      <c r="E1046" s="68"/>
    </row>
    <row r="1047" spans="1:5" x14ac:dyDescent="0.25">
      <c r="A1047" s="67"/>
      <c r="B1047" s="67"/>
      <c r="C1047" s="6"/>
      <c r="D1047" s="6"/>
      <c r="E1047" s="68"/>
    </row>
    <row r="1048" spans="1:5" x14ac:dyDescent="0.25">
      <c r="A1048" s="67"/>
      <c r="B1048" s="67"/>
      <c r="C1048" s="6"/>
      <c r="D1048" s="6"/>
      <c r="E1048" s="68"/>
    </row>
    <row r="1049" spans="1:5" x14ac:dyDescent="0.25">
      <c r="A1049" s="67"/>
      <c r="B1049" s="67"/>
      <c r="C1049" s="6"/>
      <c r="D1049" s="6"/>
      <c r="E1049" s="68"/>
    </row>
    <row r="1050" spans="1:5" x14ac:dyDescent="0.25">
      <c r="A1050" s="67"/>
      <c r="B1050" s="67"/>
      <c r="C1050" s="6"/>
      <c r="D1050" s="6"/>
      <c r="E1050" s="68"/>
    </row>
    <row r="1051" spans="1:5" x14ac:dyDescent="0.25">
      <c r="A1051" s="67"/>
      <c r="B1051" s="67"/>
      <c r="C1051" s="6"/>
      <c r="D1051" s="6"/>
      <c r="E1051" s="68"/>
    </row>
    <row r="1052" spans="1:5" x14ac:dyDescent="0.25">
      <c r="A1052" s="67"/>
      <c r="B1052" s="67"/>
      <c r="C1052" s="6"/>
      <c r="D1052" s="6"/>
      <c r="E1052" s="68"/>
    </row>
    <row r="1053" spans="1:5" x14ac:dyDescent="0.25">
      <c r="A1053" s="67"/>
      <c r="B1053" s="67"/>
      <c r="C1053" s="6"/>
      <c r="D1053" s="6"/>
      <c r="E1053" s="68"/>
    </row>
    <row r="1054" spans="1:5" x14ac:dyDescent="0.25">
      <c r="A1054" s="67"/>
      <c r="B1054" s="67"/>
      <c r="C1054" s="6"/>
      <c r="D1054" s="6"/>
      <c r="E1054" s="68"/>
    </row>
    <row r="1055" spans="1:5" x14ac:dyDescent="0.25">
      <c r="A1055" s="67"/>
      <c r="B1055" s="67"/>
      <c r="C1055" s="6"/>
      <c r="D1055" s="6"/>
      <c r="E1055" s="68"/>
    </row>
    <row r="1056" spans="1:5" x14ac:dyDescent="0.25">
      <c r="A1056" s="67"/>
      <c r="B1056" s="67"/>
      <c r="C1056" s="6"/>
      <c r="D1056" s="6"/>
      <c r="E1056" s="68"/>
    </row>
    <row r="1057" spans="1:5" x14ac:dyDescent="0.25">
      <c r="A1057" s="67"/>
      <c r="B1057" s="67"/>
      <c r="C1057" s="6"/>
      <c r="D1057" s="6"/>
      <c r="E1057" s="68"/>
    </row>
    <row r="1058" spans="1:5" x14ac:dyDescent="0.25">
      <c r="A1058" s="67"/>
      <c r="B1058" s="67"/>
      <c r="C1058" s="6"/>
      <c r="D1058" s="6"/>
      <c r="E1058" s="68"/>
    </row>
    <row r="1059" spans="1:5" x14ac:dyDescent="0.25">
      <c r="A1059" s="67"/>
      <c r="B1059" s="67"/>
      <c r="C1059" s="6"/>
      <c r="D1059" s="6"/>
      <c r="E1059" s="68"/>
    </row>
    <row r="1060" spans="1:5" x14ac:dyDescent="0.25">
      <c r="A1060" s="67"/>
      <c r="B1060" s="67"/>
      <c r="C1060" s="6"/>
      <c r="D1060" s="6"/>
      <c r="E1060" s="68"/>
    </row>
    <row r="1061" spans="1:5" x14ac:dyDescent="0.25">
      <c r="A1061" s="67"/>
      <c r="B1061" s="67"/>
      <c r="C1061" s="6"/>
      <c r="D1061" s="6"/>
      <c r="E1061" s="68"/>
    </row>
    <row r="1062" spans="1:5" x14ac:dyDescent="0.25">
      <c r="A1062" s="67"/>
      <c r="B1062" s="67"/>
      <c r="C1062" s="6"/>
      <c r="D1062" s="6"/>
      <c r="E1062" s="68"/>
    </row>
    <row r="1063" spans="1:5" x14ac:dyDescent="0.25">
      <c r="A1063" s="67"/>
      <c r="B1063" s="67"/>
      <c r="C1063" s="6"/>
      <c r="D1063" s="6"/>
      <c r="E1063" s="68"/>
    </row>
    <row r="1064" spans="1:5" x14ac:dyDescent="0.25">
      <c r="A1064" s="67"/>
      <c r="B1064" s="67"/>
      <c r="C1064" s="6"/>
      <c r="D1064" s="6"/>
      <c r="E1064" s="68"/>
    </row>
    <row r="1065" spans="1:5" x14ac:dyDescent="0.25">
      <c r="A1065" s="67"/>
      <c r="B1065" s="67"/>
      <c r="C1065" s="6"/>
      <c r="D1065" s="6"/>
      <c r="E1065" s="68"/>
    </row>
    <row r="1066" spans="1:5" x14ac:dyDescent="0.25">
      <c r="A1066" s="67"/>
      <c r="B1066" s="67"/>
      <c r="C1066" s="6"/>
      <c r="D1066" s="6"/>
      <c r="E1066" s="68"/>
    </row>
    <row r="1067" spans="1:5" x14ac:dyDescent="0.25">
      <c r="A1067" s="67"/>
      <c r="B1067" s="67"/>
      <c r="C1067" s="6"/>
      <c r="D1067" s="6"/>
      <c r="E1067" s="68"/>
    </row>
    <row r="1068" spans="1:5" x14ac:dyDescent="0.25">
      <c r="A1068" s="67"/>
      <c r="B1068" s="67"/>
      <c r="C1068" s="6"/>
      <c r="D1068" s="6"/>
      <c r="E1068" s="68"/>
    </row>
    <row r="1069" spans="1:5" x14ac:dyDescent="0.25">
      <c r="A1069" s="67"/>
      <c r="B1069" s="67"/>
      <c r="C1069" s="6"/>
      <c r="D1069" s="6"/>
      <c r="E1069" s="68"/>
    </row>
    <row r="1070" spans="1:5" x14ac:dyDescent="0.25">
      <c r="A1070" s="67"/>
      <c r="B1070" s="67"/>
      <c r="C1070" s="6"/>
      <c r="D1070" s="6"/>
      <c r="E1070" s="68"/>
    </row>
    <row r="1071" spans="1:5" x14ac:dyDescent="0.25">
      <c r="A1071" s="67"/>
      <c r="B1071" s="67"/>
      <c r="C1071" s="6"/>
      <c r="D1071" s="6"/>
      <c r="E1071" s="68"/>
    </row>
    <row r="1072" spans="1:5" x14ac:dyDescent="0.25">
      <c r="A1072" s="67"/>
      <c r="B1072" s="67"/>
      <c r="C1072" s="6"/>
      <c r="D1072" s="6"/>
      <c r="E1072" s="68"/>
    </row>
    <row r="1073" spans="1:5" x14ac:dyDescent="0.25">
      <c r="A1073" s="67"/>
      <c r="B1073" s="67"/>
      <c r="C1073" s="6"/>
      <c r="D1073" s="6"/>
      <c r="E1073" s="68"/>
    </row>
    <row r="1074" spans="1:5" x14ac:dyDescent="0.25">
      <c r="A1074" s="67"/>
      <c r="B1074" s="67"/>
      <c r="C1074" s="6"/>
      <c r="D1074" s="6"/>
      <c r="E1074" s="68"/>
    </row>
    <row r="1075" spans="1:5" x14ac:dyDescent="0.25">
      <c r="A1075" s="67"/>
      <c r="B1075" s="67"/>
      <c r="C1075" s="6"/>
      <c r="D1075" s="6"/>
      <c r="E1075" s="68"/>
    </row>
    <row r="1076" spans="1:5" x14ac:dyDescent="0.25">
      <c r="A1076" s="67"/>
      <c r="B1076" s="67"/>
      <c r="C1076" s="6"/>
      <c r="D1076" s="6"/>
      <c r="E1076" s="68"/>
    </row>
    <row r="1077" spans="1:5" x14ac:dyDescent="0.25">
      <c r="A1077" s="67"/>
      <c r="B1077" s="67"/>
      <c r="C1077" s="6"/>
      <c r="D1077" s="6"/>
      <c r="E1077" s="68"/>
    </row>
    <row r="1078" spans="1:5" x14ac:dyDescent="0.25">
      <c r="A1078" s="67"/>
      <c r="B1078" s="67"/>
      <c r="C1078" s="6"/>
      <c r="D1078" s="6"/>
      <c r="E1078" s="68"/>
    </row>
    <row r="1079" spans="1:5" x14ac:dyDescent="0.25">
      <c r="A1079" s="67"/>
      <c r="B1079" s="67"/>
      <c r="C1079" s="6"/>
      <c r="D1079" s="6"/>
      <c r="E1079" s="68"/>
    </row>
    <row r="1080" spans="1:5" x14ac:dyDescent="0.25">
      <c r="A1080" s="67"/>
      <c r="B1080" s="67"/>
      <c r="C1080" s="6"/>
      <c r="D1080" s="6"/>
      <c r="E1080" s="68"/>
    </row>
    <row r="1081" spans="1:5" x14ac:dyDescent="0.25">
      <c r="A1081" s="67"/>
      <c r="B1081" s="67"/>
      <c r="C1081" s="6"/>
      <c r="D1081" s="6"/>
      <c r="E1081" s="68"/>
    </row>
    <row r="1082" spans="1:5" x14ac:dyDescent="0.25">
      <c r="A1082" s="67"/>
      <c r="B1082" s="67"/>
      <c r="C1082" s="6"/>
      <c r="D1082" s="6"/>
      <c r="E1082" s="68"/>
    </row>
    <row r="1083" spans="1:5" x14ac:dyDescent="0.25">
      <c r="A1083" s="67"/>
      <c r="B1083" s="67"/>
      <c r="C1083" s="6"/>
      <c r="D1083" s="6"/>
      <c r="E1083" s="68"/>
    </row>
    <row r="1084" spans="1:5" x14ac:dyDescent="0.25">
      <c r="A1084" s="67"/>
      <c r="B1084" s="67"/>
      <c r="C1084" s="6"/>
      <c r="D1084" s="6"/>
      <c r="E1084" s="68"/>
    </row>
    <row r="1085" spans="1:5" x14ac:dyDescent="0.25">
      <c r="A1085" s="67"/>
      <c r="B1085" s="67"/>
      <c r="C1085" s="6"/>
      <c r="D1085" s="6"/>
      <c r="E1085" s="68"/>
    </row>
    <row r="1086" spans="1:5" x14ac:dyDescent="0.25">
      <c r="A1086" s="67"/>
      <c r="B1086" s="67"/>
      <c r="C1086" s="6"/>
      <c r="D1086" s="6"/>
      <c r="E1086" s="68"/>
    </row>
    <row r="1087" spans="1:5" x14ac:dyDescent="0.25">
      <c r="A1087" s="67"/>
      <c r="B1087" s="67"/>
      <c r="C1087" s="6"/>
      <c r="D1087" s="6"/>
      <c r="E1087" s="68"/>
    </row>
    <row r="1088" spans="1:5" x14ac:dyDescent="0.25">
      <c r="A1088" s="67"/>
      <c r="B1088" s="67"/>
      <c r="C1088" s="6"/>
      <c r="D1088" s="6"/>
      <c r="E1088" s="68"/>
    </row>
    <row r="1089" spans="1:5" x14ac:dyDescent="0.25">
      <c r="A1089" s="67"/>
      <c r="B1089" s="67"/>
      <c r="C1089" s="6"/>
      <c r="D1089" s="6"/>
      <c r="E1089" s="68"/>
    </row>
    <row r="1090" spans="1:5" x14ac:dyDescent="0.25">
      <c r="A1090" s="67"/>
      <c r="B1090" s="67"/>
      <c r="C1090" s="6"/>
      <c r="D1090" s="6"/>
      <c r="E1090" s="68"/>
    </row>
    <row r="1091" spans="1:5" x14ac:dyDescent="0.25">
      <c r="A1091" s="67"/>
      <c r="B1091" s="67"/>
      <c r="C1091" s="6"/>
      <c r="D1091" s="6"/>
      <c r="E1091" s="68"/>
    </row>
    <row r="1092" spans="1:5" x14ac:dyDescent="0.25">
      <c r="A1092" s="67"/>
      <c r="B1092" s="67"/>
      <c r="C1092" s="6"/>
      <c r="D1092" s="6"/>
      <c r="E1092" s="68"/>
    </row>
    <row r="1093" spans="1:5" x14ac:dyDescent="0.25">
      <c r="A1093" s="67"/>
      <c r="B1093" s="67"/>
      <c r="C1093" s="6"/>
      <c r="D1093" s="6"/>
      <c r="E1093" s="68"/>
    </row>
    <row r="1094" spans="1:5" x14ac:dyDescent="0.25">
      <c r="A1094" s="67"/>
      <c r="B1094" s="67"/>
      <c r="C1094" s="6"/>
      <c r="D1094" s="6"/>
      <c r="E1094" s="68"/>
    </row>
    <row r="1095" spans="1:5" x14ac:dyDescent="0.25">
      <c r="A1095" s="67"/>
      <c r="B1095" s="67"/>
      <c r="C1095" s="6"/>
      <c r="D1095" s="6"/>
      <c r="E1095" s="68"/>
    </row>
    <row r="1096" spans="1:5" x14ac:dyDescent="0.25">
      <c r="A1096" s="67"/>
      <c r="B1096" s="67"/>
      <c r="C1096" s="6"/>
      <c r="D1096" s="6"/>
      <c r="E1096" s="68"/>
    </row>
    <row r="1097" spans="1:5" x14ac:dyDescent="0.25">
      <c r="A1097" s="67"/>
      <c r="B1097" s="67"/>
      <c r="C1097" s="6"/>
      <c r="D1097" s="6"/>
      <c r="E1097" s="68"/>
    </row>
    <row r="1098" spans="1:5" x14ac:dyDescent="0.25">
      <c r="A1098" s="67"/>
      <c r="B1098" s="67"/>
      <c r="C1098" s="6"/>
      <c r="D1098" s="6"/>
      <c r="E1098" s="68"/>
    </row>
    <row r="1099" spans="1:5" x14ac:dyDescent="0.25">
      <c r="A1099" s="67"/>
      <c r="B1099" s="67"/>
      <c r="C1099" s="6"/>
      <c r="D1099" s="6"/>
      <c r="E1099" s="68"/>
    </row>
    <row r="1100" spans="1:5" x14ac:dyDescent="0.25">
      <c r="A1100" s="67"/>
      <c r="B1100" s="67"/>
      <c r="C1100" s="6"/>
      <c r="D1100" s="6"/>
      <c r="E1100" s="68"/>
    </row>
    <row r="1101" spans="1:5" x14ac:dyDescent="0.25">
      <c r="A1101" s="67"/>
      <c r="B1101" s="67"/>
      <c r="C1101" s="6"/>
      <c r="D1101" s="6"/>
      <c r="E1101" s="68"/>
    </row>
    <row r="1102" spans="1:5" x14ac:dyDescent="0.25">
      <c r="A1102" s="67"/>
      <c r="B1102" s="67"/>
      <c r="C1102" s="6"/>
      <c r="D1102" s="6"/>
      <c r="E1102" s="68"/>
    </row>
    <row r="1103" spans="1:5" x14ac:dyDescent="0.25">
      <c r="A1103" s="67"/>
      <c r="B1103" s="67"/>
      <c r="C1103" s="6"/>
      <c r="D1103" s="6"/>
      <c r="E1103" s="68"/>
    </row>
    <row r="1104" spans="1:5" x14ac:dyDescent="0.25">
      <c r="A1104" s="67"/>
      <c r="B1104" s="67"/>
      <c r="C1104" s="6"/>
      <c r="D1104" s="6"/>
      <c r="E1104" s="68"/>
    </row>
    <row r="1105" spans="1:5" x14ac:dyDescent="0.25">
      <c r="A1105" s="67"/>
      <c r="B1105" s="67"/>
      <c r="C1105" s="6"/>
      <c r="D1105" s="6"/>
      <c r="E1105" s="68"/>
    </row>
    <row r="1106" spans="1:5" x14ac:dyDescent="0.25">
      <c r="A1106" s="67"/>
      <c r="B1106" s="67"/>
      <c r="C1106" s="6"/>
      <c r="D1106" s="6"/>
      <c r="E1106" s="68"/>
    </row>
    <row r="1107" spans="1:5" x14ac:dyDescent="0.25">
      <c r="A1107" s="67"/>
      <c r="B1107" s="67"/>
      <c r="C1107" s="6"/>
      <c r="D1107" s="6"/>
      <c r="E1107" s="68"/>
    </row>
    <row r="1108" spans="1:5" x14ac:dyDescent="0.25">
      <c r="A1108" s="67"/>
      <c r="B1108" s="67"/>
      <c r="C1108" s="6"/>
      <c r="D1108" s="6"/>
      <c r="E1108" s="68"/>
    </row>
    <row r="1109" spans="1:5" x14ac:dyDescent="0.25">
      <c r="A1109" s="67"/>
      <c r="B1109" s="67"/>
      <c r="C1109" s="6"/>
      <c r="D1109" s="6"/>
      <c r="E1109" s="68"/>
    </row>
    <row r="1110" spans="1:5" x14ac:dyDescent="0.25">
      <c r="A1110" s="67"/>
      <c r="B1110" s="67"/>
      <c r="C1110" s="6"/>
      <c r="D1110" s="6"/>
      <c r="E1110" s="68"/>
    </row>
    <row r="1111" spans="1:5" x14ac:dyDescent="0.25">
      <c r="A1111" s="67"/>
      <c r="B1111" s="67"/>
      <c r="C1111" s="6"/>
      <c r="D1111" s="6"/>
      <c r="E1111" s="68"/>
    </row>
    <row r="1112" spans="1:5" x14ac:dyDescent="0.25">
      <c r="A1112" s="67"/>
      <c r="B1112" s="67"/>
      <c r="C1112" s="6"/>
      <c r="D1112" s="6"/>
      <c r="E1112" s="68"/>
    </row>
    <row r="1113" spans="1:5" x14ac:dyDescent="0.25">
      <c r="A1113" s="67"/>
      <c r="B1113" s="67"/>
      <c r="C1113" s="6"/>
      <c r="D1113" s="6"/>
      <c r="E1113" s="68"/>
    </row>
    <row r="1114" spans="1:5" x14ac:dyDescent="0.25">
      <c r="A1114" s="67"/>
      <c r="B1114" s="67"/>
      <c r="C1114" s="6"/>
      <c r="D1114" s="6"/>
      <c r="E1114" s="68"/>
    </row>
    <row r="1115" spans="1:5" x14ac:dyDescent="0.25">
      <c r="A1115" s="67"/>
      <c r="B1115" s="67"/>
      <c r="C1115" s="6"/>
      <c r="D1115" s="6"/>
      <c r="E1115" s="68"/>
    </row>
    <row r="1116" spans="1:5" x14ac:dyDescent="0.25">
      <c r="A1116" s="67"/>
      <c r="B1116" s="67"/>
      <c r="C1116" s="6"/>
      <c r="D1116" s="6"/>
      <c r="E1116" s="68"/>
    </row>
    <row r="1117" spans="1:5" x14ac:dyDescent="0.25">
      <c r="A1117" s="67"/>
      <c r="B1117" s="67"/>
      <c r="C1117" s="6"/>
      <c r="D1117" s="6"/>
      <c r="E1117" s="68"/>
    </row>
    <row r="1118" spans="1:5" x14ac:dyDescent="0.25">
      <c r="A1118" s="67"/>
      <c r="B1118" s="67"/>
      <c r="C1118" s="6"/>
      <c r="D1118" s="6"/>
      <c r="E1118" s="68"/>
    </row>
    <row r="1119" spans="1:5" x14ac:dyDescent="0.25">
      <c r="A1119" s="67"/>
      <c r="B1119" s="67"/>
      <c r="C1119" s="6"/>
      <c r="D1119" s="6"/>
      <c r="E1119" s="68"/>
    </row>
    <row r="1120" spans="1:5" x14ac:dyDescent="0.25">
      <c r="A1120" s="67"/>
      <c r="B1120" s="67"/>
      <c r="C1120" s="6"/>
      <c r="D1120" s="6"/>
      <c r="E1120" s="68"/>
    </row>
    <row r="1121" spans="1:5" x14ac:dyDescent="0.25">
      <c r="A1121" s="67"/>
      <c r="B1121" s="67"/>
      <c r="C1121" s="6"/>
      <c r="D1121" s="6"/>
      <c r="E1121" s="68"/>
    </row>
    <row r="1122" spans="1:5" x14ac:dyDescent="0.25">
      <c r="A1122" s="67"/>
      <c r="B1122" s="67"/>
      <c r="C1122" s="6"/>
      <c r="D1122" s="6"/>
      <c r="E1122" s="68"/>
    </row>
    <row r="1123" spans="1:5" x14ac:dyDescent="0.25">
      <c r="A1123" s="67"/>
      <c r="B1123" s="67"/>
      <c r="C1123" s="6"/>
      <c r="D1123" s="6"/>
      <c r="E1123" s="68"/>
    </row>
    <row r="1124" spans="1:5" x14ac:dyDescent="0.25">
      <c r="A1124" s="67"/>
      <c r="B1124" s="67"/>
      <c r="C1124" s="6"/>
      <c r="D1124" s="6"/>
      <c r="E1124" s="68"/>
    </row>
    <row r="1125" spans="1:5" x14ac:dyDescent="0.25">
      <c r="A1125" s="67"/>
      <c r="B1125" s="67"/>
      <c r="C1125" s="6"/>
      <c r="D1125" s="6"/>
      <c r="E1125" s="68"/>
    </row>
    <row r="1126" spans="1:5" x14ac:dyDescent="0.25">
      <c r="A1126" s="67"/>
      <c r="B1126" s="67"/>
      <c r="C1126" s="6"/>
      <c r="D1126" s="6"/>
      <c r="E1126" s="68"/>
    </row>
    <row r="1127" spans="1:5" x14ac:dyDescent="0.25">
      <c r="A1127" s="67"/>
      <c r="B1127" s="67"/>
      <c r="C1127" s="6"/>
      <c r="D1127" s="6"/>
      <c r="E1127" s="68"/>
    </row>
    <row r="1128" spans="1:5" x14ac:dyDescent="0.25">
      <c r="A1128" s="67"/>
      <c r="B1128" s="67"/>
      <c r="C1128" s="6"/>
      <c r="D1128" s="6"/>
      <c r="E1128" s="68"/>
    </row>
    <row r="1129" spans="1:5" x14ac:dyDescent="0.25">
      <c r="A1129" s="67"/>
      <c r="B1129" s="67"/>
      <c r="C1129" s="6"/>
      <c r="D1129" s="6"/>
      <c r="E1129" s="68"/>
    </row>
    <row r="1130" spans="1:5" x14ac:dyDescent="0.25">
      <c r="A1130" s="67"/>
      <c r="B1130" s="67"/>
      <c r="C1130" s="6"/>
      <c r="D1130" s="6"/>
      <c r="E1130" s="68"/>
    </row>
    <row r="1131" spans="1:5" x14ac:dyDescent="0.25">
      <c r="A1131" s="67"/>
      <c r="B1131" s="67"/>
      <c r="C1131" s="6"/>
      <c r="D1131" s="6"/>
      <c r="E1131" s="68"/>
    </row>
    <row r="1132" spans="1:5" x14ac:dyDescent="0.25">
      <c r="A1132" s="67"/>
      <c r="B1132" s="67"/>
      <c r="C1132" s="6"/>
      <c r="D1132" s="6"/>
      <c r="E1132" s="68"/>
    </row>
    <row r="1133" spans="1:5" x14ac:dyDescent="0.25">
      <c r="A1133" s="67"/>
      <c r="B1133" s="67"/>
      <c r="C1133" s="6"/>
      <c r="D1133" s="6"/>
      <c r="E1133" s="68"/>
    </row>
    <row r="1134" spans="1:5" x14ac:dyDescent="0.25">
      <c r="A1134" s="67"/>
      <c r="B1134" s="67"/>
      <c r="C1134" s="6"/>
      <c r="D1134" s="6"/>
      <c r="E1134" s="68"/>
    </row>
    <row r="1135" spans="1:5" x14ac:dyDescent="0.25">
      <c r="A1135" s="67"/>
      <c r="B1135" s="67"/>
      <c r="C1135" s="6"/>
      <c r="D1135" s="6"/>
      <c r="E1135" s="68"/>
    </row>
    <row r="1136" spans="1:5" x14ac:dyDescent="0.25">
      <c r="A1136" s="67"/>
      <c r="B1136" s="67"/>
      <c r="C1136" s="6"/>
      <c r="D1136" s="6"/>
      <c r="E1136" s="68"/>
    </row>
    <row r="1137" spans="1:5" x14ac:dyDescent="0.25">
      <c r="A1137" s="67"/>
      <c r="B1137" s="67"/>
      <c r="C1137" s="6"/>
      <c r="D1137" s="6"/>
      <c r="E1137" s="68"/>
    </row>
    <row r="1138" spans="1:5" x14ac:dyDescent="0.25">
      <c r="A1138" s="67"/>
      <c r="B1138" s="67"/>
      <c r="C1138" s="6"/>
      <c r="D1138" s="6"/>
      <c r="E1138" s="68"/>
    </row>
    <row r="1139" spans="1:5" x14ac:dyDescent="0.25">
      <c r="A1139" s="67"/>
      <c r="B1139" s="67"/>
      <c r="C1139" s="6"/>
      <c r="D1139" s="6"/>
      <c r="E1139" s="68"/>
    </row>
    <row r="1140" spans="1:5" x14ac:dyDescent="0.25">
      <c r="A1140" s="67"/>
      <c r="B1140" s="67"/>
      <c r="C1140" s="6"/>
      <c r="D1140" s="6"/>
      <c r="E1140" s="68"/>
    </row>
    <row r="1141" spans="1:5" x14ac:dyDescent="0.25">
      <c r="A1141" s="67"/>
      <c r="B1141" s="67"/>
      <c r="C1141" s="6"/>
      <c r="D1141" s="6"/>
      <c r="E1141" s="68"/>
    </row>
    <row r="1142" spans="1:5" x14ac:dyDescent="0.25">
      <c r="A1142" s="67"/>
      <c r="B1142" s="67"/>
      <c r="C1142" s="6"/>
      <c r="D1142" s="6"/>
      <c r="E1142" s="68"/>
    </row>
    <row r="1143" spans="1:5" x14ac:dyDescent="0.25">
      <c r="A1143" s="67"/>
      <c r="B1143" s="67"/>
      <c r="C1143" s="6"/>
      <c r="D1143" s="6"/>
      <c r="E1143" s="68"/>
    </row>
    <row r="1144" spans="1:5" x14ac:dyDescent="0.25">
      <c r="A1144" s="67"/>
      <c r="B1144" s="67"/>
      <c r="C1144" s="6"/>
      <c r="D1144" s="6"/>
      <c r="E1144" s="68"/>
    </row>
    <row r="1145" spans="1:5" x14ac:dyDescent="0.25">
      <c r="A1145" s="67"/>
      <c r="B1145" s="67"/>
      <c r="C1145" s="6"/>
      <c r="D1145" s="6"/>
      <c r="E1145" s="68"/>
    </row>
    <row r="1146" spans="1:5" x14ac:dyDescent="0.25">
      <c r="A1146" s="67"/>
      <c r="B1146" s="67"/>
      <c r="C1146" s="6"/>
      <c r="D1146" s="6"/>
      <c r="E1146" s="68"/>
    </row>
    <row r="1147" spans="1:5" x14ac:dyDescent="0.25">
      <c r="A1147" s="67"/>
      <c r="B1147" s="67"/>
      <c r="C1147" s="6"/>
      <c r="D1147" s="6"/>
      <c r="E1147" s="68"/>
    </row>
    <row r="1148" spans="1:5" x14ac:dyDescent="0.25">
      <c r="A1148" s="67"/>
      <c r="B1148" s="67"/>
      <c r="C1148" s="6"/>
      <c r="D1148" s="6"/>
      <c r="E1148" s="68"/>
    </row>
    <row r="1149" spans="1:5" x14ac:dyDescent="0.25">
      <c r="A1149" s="67"/>
      <c r="B1149" s="67"/>
      <c r="C1149" s="6"/>
      <c r="D1149" s="6"/>
      <c r="E1149" s="68"/>
    </row>
    <row r="1150" spans="1:5" x14ac:dyDescent="0.25">
      <c r="A1150" s="67"/>
      <c r="B1150" s="67"/>
      <c r="C1150" s="6"/>
      <c r="D1150" s="6"/>
      <c r="E1150" s="68"/>
    </row>
    <row r="1151" spans="1:5" x14ac:dyDescent="0.25">
      <c r="A1151" s="67"/>
      <c r="B1151" s="67"/>
      <c r="C1151" s="6"/>
      <c r="D1151" s="6"/>
      <c r="E1151" s="68"/>
    </row>
    <row r="1152" spans="1:5" x14ac:dyDescent="0.25">
      <c r="A1152" s="67"/>
      <c r="B1152" s="67"/>
      <c r="C1152" s="6"/>
      <c r="D1152" s="6"/>
      <c r="E1152" s="68"/>
    </row>
    <row r="1153" spans="1:5" x14ac:dyDescent="0.25">
      <c r="A1153" s="67"/>
      <c r="B1153" s="67"/>
      <c r="C1153" s="6"/>
      <c r="D1153" s="6"/>
      <c r="E1153" s="68"/>
    </row>
    <row r="1154" spans="1:5" x14ac:dyDescent="0.25">
      <c r="A1154" s="67"/>
      <c r="B1154" s="67"/>
      <c r="C1154" s="6"/>
      <c r="D1154" s="6"/>
      <c r="E1154" s="68"/>
    </row>
    <row r="1155" spans="1:5" x14ac:dyDescent="0.25">
      <c r="A1155" s="67"/>
      <c r="B1155" s="67"/>
      <c r="C1155" s="6"/>
      <c r="D1155" s="6"/>
      <c r="E1155" s="68"/>
    </row>
    <row r="1156" spans="1:5" x14ac:dyDescent="0.25">
      <c r="A1156" s="67"/>
      <c r="B1156" s="67"/>
      <c r="C1156" s="6"/>
      <c r="D1156" s="6"/>
      <c r="E1156" s="68"/>
    </row>
    <row r="1157" spans="1:5" x14ac:dyDescent="0.25">
      <c r="A1157" s="67"/>
      <c r="B1157" s="67"/>
      <c r="C1157" s="6"/>
      <c r="D1157" s="6"/>
      <c r="E1157" s="68"/>
    </row>
    <row r="1158" spans="1:5" x14ac:dyDescent="0.25">
      <c r="A1158" s="67"/>
      <c r="B1158" s="67"/>
      <c r="C1158" s="6"/>
      <c r="D1158" s="6"/>
      <c r="E1158" s="68"/>
    </row>
    <row r="1159" spans="1:5" x14ac:dyDescent="0.25">
      <c r="A1159" s="67"/>
      <c r="B1159" s="67"/>
      <c r="C1159" s="6"/>
      <c r="D1159" s="6"/>
      <c r="E1159" s="68"/>
    </row>
    <row r="1160" spans="1:5" x14ac:dyDescent="0.25">
      <c r="A1160" s="67"/>
      <c r="B1160" s="67"/>
      <c r="C1160" s="6"/>
      <c r="D1160" s="6"/>
      <c r="E1160" s="68"/>
    </row>
    <row r="1161" spans="1:5" x14ac:dyDescent="0.25">
      <c r="A1161" s="67"/>
      <c r="B1161" s="67"/>
      <c r="C1161" s="6"/>
      <c r="D1161" s="6"/>
      <c r="E1161" s="68"/>
    </row>
    <row r="1162" spans="1:5" x14ac:dyDescent="0.25">
      <c r="A1162" s="67"/>
      <c r="B1162" s="67"/>
      <c r="C1162" s="6"/>
      <c r="D1162" s="6"/>
      <c r="E1162" s="68"/>
    </row>
    <row r="1163" spans="1:5" x14ac:dyDescent="0.25">
      <c r="A1163" s="67"/>
      <c r="B1163" s="67"/>
      <c r="C1163" s="6"/>
      <c r="D1163" s="6"/>
      <c r="E1163" s="68"/>
    </row>
    <row r="1164" spans="1:5" x14ac:dyDescent="0.25">
      <c r="A1164" s="67"/>
      <c r="B1164" s="67"/>
      <c r="C1164" s="6"/>
      <c r="D1164" s="6"/>
      <c r="E1164" s="68"/>
    </row>
    <row r="1165" spans="1:5" x14ac:dyDescent="0.25">
      <c r="A1165" s="67"/>
      <c r="B1165" s="67"/>
      <c r="C1165" s="6"/>
      <c r="D1165" s="6"/>
      <c r="E1165" s="68"/>
    </row>
    <row r="1166" spans="1:5" x14ac:dyDescent="0.25">
      <c r="A1166" s="67"/>
      <c r="B1166" s="67"/>
      <c r="C1166" s="6"/>
      <c r="D1166" s="6"/>
      <c r="E1166" s="68"/>
    </row>
    <row r="1167" spans="1:5" x14ac:dyDescent="0.25">
      <c r="A1167" s="67"/>
      <c r="B1167" s="67"/>
      <c r="C1167" s="6"/>
      <c r="D1167" s="6"/>
      <c r="E1167" s="68"/>
    </row>
    <row r="1168" spans="1:5" x14ac:dyDescent="0.25">
      <c r="A1168" s="67"/>
      <c r="B1168" s="67"/>
      <c r="C1168" s="6"/>
      <c r="D1168" s="6"/>
      <c r="E1168" s="68"/>
    </row>
    <row r="1169" spans="1:5" x14ac:dyDescent="0.25">
      <c r="A1169" s="67"/>
      <c r="B1169" s="67"/>
      <c r="C1169" s="6"/>
      <c r="D1169" s="6"/>
      <c r="E1169" s="68"/>
    </row>
    <row r="1170" spans="1:5" x14ac:dyDescent="0.25">
      <c r="A1170" s="67"/>
      <c r="B1170" s="67"/>
      <c r="C1170" s="6"/>
      <c r="D1170" s="6"/>
      <c r="E1170" s="68"/>
    </row>
    <row r="1171" spans="1:5" x14ac:dyDescent="0.25">
      <c r="A1171" s="67"/>
      <c r="B1171" s="67"/>
      <c r="C1171" s="6"/>
      <c r="D1171" s="6"/>
      <c r="E1171" s="68"/>
    </row>
    <row r="1172" spans="1:5" x14ac:dyDescent="0.25">
      <c r="A1172" s="67"/>
      <c r="B1172" s="67"/>
      <c r="C1172" s="6"/>
      <c r="D1172" s="6"/>
      <c r="E1172" s="68"/>
    </row>
    <row r="1173" spans="1:5" x14ac:dyDescent="0.25">
      <c r="A1173" s="67"/>
      <c r="B1173" s="67"/>
      <c r="C1173" s="6"/>
      <c r="D1173" s="6"/>
      <c r="E1173" s="68"/>
    </row>
    <row r="1174" spans="1:5" x14ac:dyDescent="0.25">
      <c r="A1174" s="67"/>
      <c r="B1174" s="67"/>
      <c r="C1174" s="6"/>
      <c r="D1174" s="6"/>
      <c r="E1174" s="68"/>
    </row>
    <row r="1175" spans="1:5" x14ac:dyDescent="0.25">
      <c r="A1175" s="67"/>
      <c r="B1175" s="67"/>
      <c r="C1175" s="6"/>
      <c r="D1175" s="6"/>
      <c r="E1175" s="68"/>
    </row>
    <row r="1176" spans="1:5" x14ac:dyDescent="0.25">
      <c r="A1176" s="67"/>
      <c r="B1176" s="67"/>
      <c r="C1176" s="6"/>
      <c r="D1176" s="6"/>
      <c r="E1176" s="68"/>
    </row>
    <row r="1177" spans="1:5" x14ac:dyDescent="0.25">
      <c r="A1177" s="67"/>
      <c r="B1177" s="67"/>
      <c r="C1177" s="6"/>
      <c r="D1177" s="6"/>
      <c r="E1177" s="68"/>
    </row>
    <row r="1178" spans="1:5" x14ac:dyDescent="0.25">
      <c r="A1178" s="67"/>
      <c r="B1178" s="67"/>
      <c r="C1178" s="6"/>
      <c r="D1178" s="6"/>
      <c r="E1178" s="68"/>
    </row>
    <row r="1179" spans="1:5" x14ac:dyDescent="0.25">
      <c r="A1179" s="67"/>
      <c r="B1179" s="67"/>
      <c r="C1179" s="6"/>
      <c r="D1179" s="6"/>
      <c r="E1179" s="68"/>
    </row>
    <row r="1180" spans="1:5" x14ac:dyDescent="0.25">
      <c r="A1180" s="67"/>
      <c r="B1180" s="67"/>
      <c r="C1180" s="6"/>
      <c r="D1180" s="6"/>
      <c r="E1180" s="68"/>
    </row>
    <row r="1181" spans="1:5" x14ac:dyDescent="0.25">
      <c r="A1181" s="67"/>
      <c r="B1181" s="67"/>
      <c r="C1181" s="6"/>
      <c r="D1181" s="6"/>
      <c r="E1181" s="68"/>
    </row>
    <row r="1182" spans="1:5" x14ac:dyDescent="0.25">
      <c r="A1182" s="67"/>
      <c r="B1182" s="67"/>
      <c r="C1182" s="6"/>
      <c r="D1182" s="6"/>
      <c r="E1182" s="68"/>
    </row>
    <row r="1183" spans="1:5" x14ac:dyDescent="0.25">
      <c r="A1183" s="67"/>
      <c r="B1183" s="67"/>
      <c r="C1183" s="6"/>
      <c r="D1183" s="6"/>
      <c r="E1183" s="68"/>
    </row>
    <row r="1184" spans="1:5" x14ac:dyDescent="0.25">
      <c r="A1184" s="67"/>
      <c r="B1184" s="67"/>
      <c r="C1184" s="6"/>
      <c r="D1184" s="6"/>
      <c r="E1184" s="68"/>
    </row>
    <row r="1185" spans="1:5" x14ac:dyDescent="0.25">
      <c r="A1185" s="67"/>
      <c r="B1185" s="67"/>
      <c r="C1185" s="6"/>
      <c r="D1185" s="6"/>
      <c r="E1185" s="68"/>
    </row>
    <row r="1186" spans="1:5" x14ac:dyDescent="0.25">
      <c r="A1186" s="67"/>
      <c r="B1186" s="67"/>
      <c r="C1186" s="6"/>
      <c r="D1186" s="6"/>
      <c r="E1186" s="68"/>
    </row>
    <row r="1187" spans="1:5" x14ac:dyDescent="0.25">
      <c r="A1187" s="67"/>
      <c r="B1187" s="67"/>
      <c r="C1187" s="6"/>
      <c r="D1187" s="6"/>
      <c r="E1187" s="68"/>
    </row>
    <row r="1188" spans="1:5" x14ac:dyDescent="0.25">
      <c r="A1188" s="67"/>
      <c r="B1188" s="67"/>
      <c r="C1188" s="6"/>
      <c r="D1188" s="6"/>
      <c r="E1188" s="68"/>
    </row>
    <row r="1189" spans="1:5" x14ac:dyDescent="0.25">
      <c r="A1189" s="67"/>
      <c r="B1189" s="67"/>
      <c r="C1189" s="6"/>
      <c r="D1189" s="6"/>
      <c r="E1189" s="68"/>
    </row>
    <row r="1190" spans="1:5" x14ac:dyDescent="0.25">
      <c r="A1190" s="67"/>
      <c r="B1190" s="67"/>
      <c r="C1190" s="6"/>
      <c r="D1190" s="6"/>
      <c r="E1190" s="68"/>
    </row>
    <row r="1191" spans="1:5" x14ac:dyDescent="0.25">
      <c r="A1191" s="67"/>
      <c r="B1191" s="67"/>
      <c r="C1191" s="6"/>
      <c r="D1191" s="6"/>
      <c r="E1191" s="68"/>
    </row>
    <row r="1192" spans="1:5" x14ac:dyDescent="0.25">
      <c r="A1192" s="67"/>
      <c r="B1192" s="67"/>
      <c r="C1192" s="6"/>
      <c r="D1192" s="6"/>
      <c r="E1192" s="68"/>
    </row>
    <row r="1193" spans="1:5" x14ac:dyDescent="0.25">
      <c r="A1193" s="67"/>
      <c r="B1193" s="67"/>
      <c r="C1193" s="6"/>
      <c r="D1193" s="6"/>
      <c r="E1193" s="68"/>
    </row>
    <row r="1194" spans="1:5" x14ac:dyDescent="0.25">
      <c r="A1194" s="67"/>
      <c r="B1194" s="67"/>
      <c r="C1194" s="6"/>
      <c r="D1194" s="6"/>
      <c r="E1194" s="68"/>
    </row>
    <row r="1195" spans="1:5" x14ac:dyDescent="0.25">
      <c r="A1195" s="67"/>
      <c r="B1195" s="67"/>
      <c r="C1195" s="6"/>
      <c r="D1195" s="6"/>
      <c r="E1195" s="68"/>
    </row>
    <row r="1196" spans="1:5" x14ac:dyDescent="0.25">
      <c r="A1196" s="67"/>
      <c r="B1196" s="67"/>
      <c r="C1196" s="6"/>
      <c r="D1196" s="6"/>
      <c r="E1196" s="68"/>
    </row>
    <row r="1197" spans="1:5" x14ac:dyDescent="0.25">
      <c r="A1197" s="67"/>
      <c r="B1197" s="67"/>
      <c r="C1197" s="6"/>
      <c r="D1197" s="6"/>
      <c r="E1197" s="68"/>
    </row>
    <row r="1198" spans="1:5" x14ac:dyDescent="0.25">
      <c r="A1198" s="67"/>
      <c r="B1198" s="67"/>
      <c r="C1198" s="6"/>
      <c r="D1198" s="6"/>
      <c r="E1198" s="68"/>
    </row>
    <row r="1199" spans="1:5" x14ac:dyDescent="0.25">
      <c r="A1199" s="67"/>
      <c r="B1199" s="67"/>
      <c r="C1199" s="6"/>
      <c r="D1199" s="6"/>
      <c r="E1199" s="68"/>
    </row>
    <row r="1200" spans="1:5" x14ac:dyDescent="0.25">
      <c r="A1200" s="67"/>
      <c r="B1200" s="67"/>
      <c r="C1200" s="6"/>
      <c r="D1200" s="6"/>
      <c r="E1200" s="68"/>
    </row>
    <row r="1201" spans="1:5" x14ac:dyDescent="0.25">
      <c r="A1201" s="67"/>
      <c r="B1201" s="67"/>
      <c r="C1201" s="6"/>
      <c r="D1201" s="6"/>
      <c r="E1201" s="68"/>
    </row>
    <row r="1202" spans="1:5" x14ac:dyDescent="0.25">
      <c r="A1202" s="67"/>
      <c r="B1202" s="67"/>
      <c r="C1202" s="6"/>
      <c r="D1202" s="6"/>
      <c r="E1202" s="68"/>
    </row>
    <row r="1203" spans="1:5" x14ac:dyDescent="0.25">
      <c r="A1203" s="67"/>
      <c r="B1203" s="67"/>
      <c r="C1203" s="6"/>
      <c r="D1203" s="6"/>
      <c r="E1203" s="68"/>
    </row>
    <row r="1204" spans="1:5" x14ac:dyDescent="0.25">
      <c r="A1204" s="67"/>
      <c r="B1204" s="67"/>
      <c r="C1204" s="6"/>
      <c r="D1204" s="6"/>
      <c r="E1204" s="68"/>
    </row>
    <row r="1205" spans="1:5" x14ac:dyDescent="0.25">
      <c r="A1205" s="67"/>
      <c r="B1205" s="67"/>
      <c r="C1205" s="6"/>
      <c r="D1205" s="6"/>
      <c r="E1205" s="68"/>
    </row>
    <row r="1206" spans="1:5" x14ac:dyDescent="0.25">
      <c r="A1206" s="67"/>
      <c r="B1206" s="67"/>
      <c r="C1206" s="6"/>
      <c r="D1206" s="6"/>
      <c r="E1206" s="68"/>
    </row>
    <row r="1207" spans="1:5" x14ac:dyDescent="0.25">
      <c r="A1207" s="67"/>
      <c r="B1207" s="67"/>
      <c r="C1207" s="6"/>
      <c r="D1207" s="6"/>
      <c r="E1207" s="68"/>
    </row>
    <row r="1208" spans="1:5" x14ac:dyDescent="0.25">
      <c r="A1208" s="67"/>
      <c r="B1208" s="67"/>
      <c r="C1208" s="6"/>
      <c r="D1208" s="6"/>
      <c r="E1208" s="68"/>
    </row>
    <row r="1209" spans="1:5" x14ac:dyDescent="0.25">
      <c r="A1209" s="67"/>
      <c r="B1209" s="67"/>
      <c r="C1209" s="6"/>
      <c r="D1209" s="6"/>
      <c r="E1209" s="68"/>
    </row>
    <row r="1210" spans="1:5" x14ac:dyDescent="0.25">
      <c r="A1210" s="67"/>
      <c r="B1210" s="67"/>
      <c r="C1210" s="6"/>
      <c r="D1210" s="6"/>
      <c r="E1210" s="68"/>
    </row>
    <row r="1211" spans="1:5" x14ac:dyDescent="0.25">
      <c r="A1211" s="67"/>
      <c r="B1211" s="67"/>
      <c r="C1211" s="6"/>
      <c r="D1211" s="6"/>
      <c r="E1211" s="68"/>
    </row>
    <row r="1212" spans="1:5" x14ac:dyDescent="0.25">
      <c r="A1212" s="67"/>
      <c r="B1212" s="67"/>
      <c r="C1212" s="6"/>
      <c r="D1212" s="6"/>
      <c r="E1212" s="68"/>
    </row>
    <row r="1213" spans="1:5" x14ac:dyDescent="0.25">
      <c r="A1213" s="67"/>
      <c r="B1213" s="67"/>
      <c r="C1213" s="6"/>
      <c r="D1213" s="6"/>
      <c r="E1213" s="68"/>
    </row>
    <row r="1214" spans="1:5" x14ac:dyDescent="0.25">
      <c r="A1214" s="67"/>
      <c r="B1214" s="67"/>
      <c r="C1214" s="6"/>
      <c r="D1214" s="6"/>
      <c r="E1214" s="68"/>
    </row>
    <row r="1215" spans="1:5" x14ac:dyDescent="0.25">
      <c r="A1215" s="67"/>
      <c r="B1215" s="67"/>
      <c r="C1215" s="6"/>
      <c r="D1215" s="6"/>
      <c r="E1215" s="68"/>
    </row>
    <row r="1216" spans="1:5" x14ac:dyDescent="0.25">
      <c r="A1216" s="67"/>
      <c r="B1216" s="67"/>
      <c r="C1216" s="6"/>
      <c r="D1216" s="6"/>
      <c r="E1216" s="68"/>
    </row>
    <row r="1217" spans="1:5" x14ac:dyDescent="0.25">
      <c r="A1217" s="67"/>
      <c r="B1217" s="67"/>
      <c r="C1217" s="6"/>
      <c r="D1217" s="6"/>
      <c r="E1217" s="68"/>
    </row>
    <row r="1218" spans="1:5" x14ac:dyDescent="0.25">
      <c r="A1218" s="67"/>
      <c r="B1218" s="67"/>
      <c r="C1218" s="6"/>
      <c r="D1218" s="6"/>
      <c r="E1218" s="68"/>
    </row>
    <row r="1219" spans="1:5" x14ac:dyDescent="0.25">
      <c r="A1219" s="67"/>
      <c r="B1219" s="67"/>
      <c r="C1219" s="6"/>
      <c r="D1219" s="6"/>
      <c r="E1219" s="68"/>
    </row>
    <row r="1220" spans="1:5" x14ac:dyDescent="0.25">
      <c r="A1220" s="67"/>
      <c r="B1220" s="67"/>
      <c r="C1220" s="6"/>
      <c r="D1220" s="6"/>
      <c r="E1220" s="68"/>
    </row>
    <row r="1221" spans="1:5" x14ac:dyDescent="0.25">
      <c r="A1221" s="67"/>
      <c r="B1221" s="67"/>
      <c r="C1221" s="6"/>
      <c r="D1221" s="6"/>
      <c r="E1221" s="68"/>
    </row>
    <row r="1222" spans="1:5" x14ac:dyDescent="0.25">
      <c r="A1222" s="67"/>
      <c r="B1222" s="67"/>
      <c r="C1222" s="6"/>
      <c r="D1222" s="6"/>
      <c r="E1222" s="68"/>
    </row>
    <row r="1223" spans="1:5" x14ac:dyDescent="0.25">
      <c r="A1223" s="67"/>
      <c r="B1223" s="67"/>
      <c r="C1223" s="6"/>
      <c r="D1223" s="6"/>
      <c r="E1223" s="68"/>
    </row>
    <row r="1224" spans="1:5" x14ac:dyDescent="0.25">
      <c r="A1224" s="67"/>
      <c r="B1224" s="67"/>
      <c r="C1224" s="6"/>
      <c r="D1224" s="6"/>
      <c r="E1224" s="68"/>
    </row>
    <row r="1225" spans="1:5" x14ac:dyDescent="0.25">
      <c r="A1225" s="67"/>
      <c r="B1225" s="67"/>
      <c r="C1225" s="6"/>
      <c r="D1225" s="6"/>
      <c r="E1225" s="68"/>
    </row>
    <row r="1226" spans="1:5" x14ac:dyDescent="0.25">
      <c r="A1226" s="67"/>
      <c r="B1226" s="67"/>
      <c r="C1226" s="6"/>
      <c r="D1226" s="6"/>
      <c r="E1226" s="68"/>
    </row>
    <row r="1227" spans="1:5" x14ac:dyDescent="0.25">
      <c r="A1227" s="67"/>
      <c r="B1227" s="67"/>
      <c r="C1227" s="6"/>
      <c r="D1227" s="6"/>
      <c r="E1227" s="68"/>
    </row>
    <row r="1228" spans="1:5" x14ac:dyDescent="0.25">
      <c r="A1228" s="67"/>
      <c r="B1228" s="67"/>
      <c r="C1228" s="6"/>
      <c r="D1228" s="6"/>
      <c r="E1228" s="68"/>
    </row>
    <row r="1229" spans="1:5" x14ac:dyDescent="0.25">
      <c r="A1229" s="67"/>
      <c r="B1229" s="67"/>
      <c r="C1229" s="6"/>
      <c r="D1229" s="6"/>
      <c r="E1229" s="68"/>
    </row>
    <row r="1230" spans="1:5" x14ac:dyDescent="0.25">
      <c r="A1230" s="67"/>
      <c r="B1230" s="67"/>
      <c r="C1230" s="6"/>
      <c r="D1230" s="6"/>
      <c r="E1230" s="68"/>
    </row>
    <row r="1231" spans="1:5" x14ac:dyDescent="0.25">
      <c r="A1231" s="67"/>
      <c r="B1231" s="67"/>
      <c r="C1231" s="6"/>
      <c r="D1231" s="6"/>
      <c r="E1231" s="68"/>
    </row>
    <row r="1232" spans="1:5" x14ac:dyDescent="0.25">
      <c r="A1232" s="67"/>
      <c r="B1232" s="67"/>
      <c r="C1232" s="6"/>
      <c r="D1232" s="6"/>
      <c r="E1232" s="68"/>
    </row>
    <row r="1233" spans="1:5" x14ac:dyDescent="0.25">
      <c r="A1233" s="67"/>
      <c r="B1233" s="67"/>
      <c r="C1233" s="6"/>
      <c r="D1233" s="6"/>
      <c r="E1233" s="68"/>
    </row>
    <row r="1234" spans="1:5" x14ac:dyDescent="0.25">
      <c r="A1234" s="67"/>
      <c r="B1234" s="67"/>
      <c r="C1234" s="6"/>
      <c r="D1234" s="6"/>
      <c r="E1234" s="68"/>
    </row>
    <row r="1235" spans="1:5" x14ac:dyDescent="0.25">
      <c r="A1235" s="67"/>
      <c r="B1235" s="67"/>
      <c r="C1235" s="6"/>
      <c r="D1235" s="6"/>
      <c r="E1235" s="68"/>
    </row>
    <row r="1236" spans="1:5" x14ac:dyDescent="0.25">
      <c r="A1236" s="67"/>
      <c r="B1236" s="67"/>
      <c r="C1236" s="6"/>
      <c r="D1236" s="6"/>
      <c r="E1236" s="68"/>
    </row>
    <row r="1237" spans="1:5" x14ac:dyDescent="0.25">
      <c r="A1237" s="67"/>
      <c r="B1237" s="67"/>
      <c r="C1237" s="6"/>
      <c r="D1237" s="6"/>
      <c r="E1237" s="68"/>
    </row>
    <row r="1238" spans="1:5" x14ac:dyDescent="0.25">
      <c r="A1238" s="67"/>
      <c r="B1238" s="67"/>
      <c r="C1238" s="6"/>
      <c r="D1238" s="6"/>
      <c r="E1238" s="68"/>
    </row>
    <row r="1239" spans="1:5" x14ac:dyDescent="0.25">
      <c r="A1239" s="67"/>
      <c r="B1239" s="67"/>
      <c r="C1239" s="6"/>
      <c r="D1239" s="6"/>
      <c r="E1239" s="68"/>
    </row>
    <row r="1240" spans="1:5" x14ac:dyDescent="0.25">
      <c r="A1240" s="67"/>
      <c r="B1240" s="67"/>
      <c r="C1240" s="6"/>
      <c r="D1240" s="6"/>
      <c r="E1240" s="68"/>
    </row>
    <row r="1241" spans="1:5" x14ac:dyDescent="0.25">
      <c r="A1241" s="67"/>
      <c r="B1241" s="67"/>
      <c r="C1241" s="6"/>
      <c r="D1241" s="6"/>
      <c r="E1241" s="68"/>
    </row>
    <row r="1242" spans="1:5" x14ac:dyDescent="0.25">
      <c r="A1242" s="67"/>
      <c r="B1242" s="67"/>
      <c r="C1242" s="6"/>
      <c r="D1242" s="6"/>
      <c r="E1242" s="68"/>
    </row>
    <row r="1243" spans="1:5" x14ac:dyDescent="0.25">
      <c r="A1243" s="67"/>
      <c r="B1243" s="67"/>
      <c r="C1243" s="6"/>
      <c r="D1243" s="6"/>
      <c r="E1243" s="68"/>
    </row>
    <row r="1244" spans="1:5" x14ac:dyDescent="0.25">
      <c r="A1244" s="67"/>
      <c r="B1244" s="67"/>
      <c r="C1244" s="6"/>
      <c r="D1244" s="6"/>
      <c r="E1244" s="68"/>
    </row>
    <row r="1245" spans="1:5" x14ac:dyDescent="0.25">
      <c r="A1245" s="67"/>
      <c r="B1245" s="67"/>
      <c r="C1245" s="6"/>
      <c r="D1245" s="6"/>
      <c r="E1245" s="68"/>
    </row>
    <row r="1246" spans="1:5" x14ac:dyDescent="0.25">
      <c r="A1246" s="67"/>
      <c r="B1246" s="67"/>
      <c r="C1246" s="6"/>
      <c r="D1246" s="6"/>
      <c r="E1246" s="68"/>
    </row>
    <row r="1247" spans="1:5" x14ac:dyDescent="0.25">
      <c r="A1247" s="67"/>
      <c r="B1247" s="67"/>
      <c r="C1247" s="6"/>
      <c r="D1247" s="6"/>
      <c r="E1247" s="68"/>
    </row>
    <row r="1248" spans="1:5" x14ac:dyDescent="0.25">
      <c r="A1248" s="67"/>
      <c r="B1248" s="67"/>
      <c r="C1248" s="6"/>
      <c r="D1248" s="6"/>
      <c r="E1248" s="68"/>
    </row>
    <row r="1249" spans="1:5" x14ac:dyDescent="0.25">
      <c r="A1249" s="67"/>
      <c r="B1249" s="67"/>
      <c r="C1249" s="6"/>
      <c r="D1249" s="6"/>
      <c r="E1249" s="68"/>
    </row>
    <row r="1250" spans="1:5" x14ac:dyDescent="0.25">
      <c r="A1250" s="67"/>
      <c r="B1250" s="67"/>
      <c r="C1250" s="6"/>
      <c r="D1250" s="6"/>
      <c r="E1250" s="68"/>
    </row>
    <row r="1251" spans="1:5" x14ac:dyDescent="0.25">
      <c r="A1251" s="67"/>
      <c r="B1251" s="67"/>
      <c r="C1251" s="6"/>
      <c r="D1251" s="6"/>
      <c r="E1251" s="68"/>
    </row>
    <row r="1252" spans="1:5" x14ac:dyDescent="0.25">
      <c r="A1252" s="67"/>
      <c r="B1252" s="67"/>
      <c r="C1252" s="6"/>
      <c r="D1252" s="6"/>
      <c r="E1252" s="68"/>
    </row>
    <row r="1253" spans="1:5" x14ac:dyDescent="0.25">
      <c r="A1253" s="67"/>
      <c r="B1253" s="67"/>
      <c r="C1253" s="6"/>
      <c r="D1253" s="6"/>
      <c r="E1253" s="68"/>
    </row>
    <row r="1254" spans="1:5" x14ac:dyDescent="0.25">
      <c r="A1254" s="67"/>
      <c r="B1254" s="67"/>
      <c r="C1254" s="6"/>
      <c r="D1254" s="6"/>
      <c r="E1254" s="68"/>
    </row>
    <row r="1255" spans="1:5" x14ac:dyDescent="0.25">
      <c r="A1255" s="67"/>
      <c r="B1255" s="67"/>
      <c r="C1255" s="6"/>
      <c r="D1255" s="6"/>
      <c r="E1255" s="68"/>
    </row>
    <row r="1256" spans="1:5" x14ac:dyDescent="0.25">
      <c r="A1256" s="67"/>
      <c r="B1256" s="67"/>
      <c r="C1256" s="6"/>
      <c r="D1256" s="6"/>
      <c r="E1256" s="68"/>
    </row>
    <row r="1257" spans="1:5" x14ac:dyDescent="0.25">
      <c r="A1257" s="67"/>
      <c r="B1257" s="67"/>
      <c r="C1257" s="6"/>
      <c r="D1257" s="6"/>
      <c r="E1257" s="68"/>
    </row>
    <row r="1258" spans="1:5" x14ac:dyDescent="0.25">
      <c r="A1258" s="67"/>
      <c r="B1258" s="67"/>
      <c r="C1258" s="6"/>
      <c r="D1258" s="6"/>
      <c r="E1258" s="68"/>
    </row>
    <row r="1259" spans="1:5" x14ac:dyDescent="0.25">
      <c r="A1259" s="67"/>
      <c r="B1259" s="67"/>
      <c r="C1259" s="6"/>
      <c r="D1259" s="6"/>
      <c r="E1259" s="68"/>
    </row>
    <row r="1260" spans="1:5" x14ac:dyDescent="0.25">
      <c r="A1260" s="67"/>
      <c r="B1260" s="67"/>
      <c r="C1260" s="6"/>
      <c r="D1260" s="6"/>
      <c r="E1260" s="68"/>
    </row>
    <row r="1261" spans="1:5" x14ac:dyDescent="0.25">
      <c r="A1261" s="67"/>
      <c r="B1261" s="67"/>
      <c r="C1261" s="6"/>
      <c r="D1261" s="6"/>
      <c r="E1261" s="68"/>
    </row>
    <row r="1262" spans="1:5" x14ac:dyDescent="0.25">
      <c r="A1262" s="67"/>
      <c r="B1262" s="67"/>
      <c r="C1262" s="6"/>
      <c r="D1262" s="6"/>
      <c r="E1262" s="68"/>
    </row>
    <row r="1263" spans="1:5" x14ac:dyDescent="0.25">
      <c r="A1263" s="67"/>
      <c r="B1263" s="67"/>
      <c r="C1263" s="6"/>
      <c r="D1263" s="6"/>
      <c r="E1263" s="68"/>
    </row>
    <row r="1264" spans="1:5" x14ac:dyDescent="0.25">
      <c r="A1264" s="67"/>
      <c r="B1264" s="67"/>
      <c r="C1264" s="6"/>
      <c r="D1264" s="6"/>
      <c r="E1264" s="68"/>
    </row>
    <row r="1265" spans="1:5" x14ac:dyDescent="0.25">
      <c r="A1265" s="67"/>
      <c r="B1265" s="67"/>
      <c r="C1265" s="6"/>
      <c r="D1265" s="6"/>
      <c r="E1265" s="68"/>
    </row>
    <row r="1266" spans="1:5" x14ac:dyDescent="0.25">
      <c r="A1266" s="67"/>
      <c r="B1266" s="67"/>
      <c r="C1266" s="6"/>
      <c r="D1266" s="6"/>
      <c r="E1266" s="68"/>
    </row>
    <row r="1267" spans="1:5" x14ac:dyDescent="0.25">
      <c r="A1267" s="67"/>
      <c r="B1267" s="67"/>
      <c r="C1267" s="6"/>
      <c r="D1267" s="6"/>
      <c r="E1267" s="68"/>
    </row>
    <row r="1268" spans="1:5" x14ac:dyDescent="0.25">
      <c r="A1268" s="67"/>
      <c r="B1268" s="67"/>
      <c r="C1268" s="6"/>
      <c r="D1268" s="6"/>
      <c r="E1268" s="68"/>
    </row>
    <row r="1269" spans="1:5" x14ac:dyDescent="0.25">
      <c r="A1269" s="67"/>
      <c r="B1269" s="67"/>
      <c r="C1269" s="6"/>
      <c r="D1269" s="6"/>
      <c r="E1269" s="68"/>
    </row>
    <row r="1270" spans="1:5" x14ac:dyDescent="0.25">
      <c r="A1270" s="67"/>
      <c r="B1270" s="67"/>
      <c r="C1270" s="6"/>
      <c r="D1270" s="6"/>
      <c r="E1270" s="68"/>
    </row>
    <row r="1271" spans="1:5" x14ac:dyDescent="0.25">
      <c r="A1271" s="67"/>
      <c r="B1271" s="67"/>
      <c r="C1271" s="6"/>
      <c r="D1271" s="6"/>
      <c r="E1271" s="68"/>
    </row>
    <row r="1272" spans="1:5" x14ac:dyDescent="0.25">
      <c r="A1272" s="67"/>
      <c r="B1272" s="67"/>
      <c r="C1272" s="6"/>
      <c r="D1272" s="6"/>
      <c r="E1272" s="68"/>
    </row>
    <row r="1273" spans="1:5" x14ac:dyDescent="0.25">
      <c r="A1273" s="67"/>
      <c r="B1273" s="67"/>
      <c r="C1273" s="6"/>
      <c r="D1273" s="6"/>
      <c r="E1273" s="68"/>
    </row>
    <row r="1274" spans="1:5" x14ac:dyDescent="0.25">
      <c r="A1274" s="67"/>
      <c r="B1274" s="67"/>
      <c r="C1274" s="6"/>
      <c r="D1274" s="6"/>
      <c r="E1274" s="68"/>
    </row>
    <row r="1275" spans="1:5" x14ac:dyDescent="0.25">
      <c r="A1275" s="67"/>
      <c r="B1275" s="67"/>
      <c r="C1275" s="6"/>
      <c r="D1275" s="6"/>
      <c r="E1275" s="68"/>
    </row>
    <row r="1276" spans="1:5" x14ac:dyDescent="0.25">
      <c r="A1276" s="67"/>
      <c r="B1276" s="67"/>
      <c r="C1276" s="6"/>
      <c r="D1276" s="6"/>
      <c r="E1276" s="68"/>
    </row>
    <row r="1277" spans="1:5" x14ac:dyDescent="0.25">
      <c r="A1277" s="67"/>
      <c r="B1277" s="67"/>
      <c r="C1277" s="6"/>
      <c r="D1277" s="6"/>
      <c r="E1277" s="68"/>
    </row>
    <row r="1278" spans="1:5" x14ac:dyDescent="0.25">
      <c r="A1278" s="67"/>
      <c r="B1278" s="67"/>
      <c r="C1278" s="6"/>
      <c r="D1278" s="6"/>
      <c r="E1278" s="68"/>
    </row>
    <row r="1279" spans="1:5" x14ac:dyDescent="0.25">
      <c r="A1279" s="67"/>
      <c r="B1279" s="67"/>
      <c r="C1279" s="6"/>
      <c r="D1279" s="6"/>
      <c r="E1279" s="68"/>
    </row>
    <row r="1280" spans="1:5" x14ac:dyDescent="0.25">
      <c r="A1280" s="67"/>
      <c r="B1280" s="67"/>
      <c r="C1280" s="6"/>
      <c r="D1280" s="6"/>
      <c r="E1280" s="68"/>
    </row>
    <row r="1281" spans="1:5" x14ac:dyDescent="0.25">
      <c r="A1281" s="67"/>
      <c r="B1281" s="67"/>
      <c r="C1281" s="6"/>
      <c r="D1281" s="6"/>
      <c r="E1281" s="68"/>
    </row>
    <row r="1282" spans="1:5" x14ac:dyDescent="0.25">
      <c r="A1282" s="67"/>
      <c r="B1282" s="67"/>
      <c r="C1282" s="6"/>
      <c r="D1282" s="6"/>
      <c r="E1282" s="68"/>
    </row>
    <row r="1283" spans="1:5" x14ac:dyDescent="0.25">
      <c r="A1283" s="67"/>
      <c r="B1283" s="67"/>
      <c r="C1283" s="6"/>
      <c r="D1283" s="6"/>
      <c r="E1283" s="68"/>
    </row>
    <row r="1284" spans="1:5" x14ac:dyDescent="0.25">
      <c r="A1284" s="67"/>
      <c r="B1284" s="67"/>
      <c r="C1284" s="6"/>
      <c r="D1284" s="6"/>
      <c r="E1284" s="68"/>
    </row>
    <row r="1285" spans="1:5" x14ac:dyDescent="0.25">
      <c r="A1285" s="67"/>
      <c r="B1285" s="67"/>
      <c r="C1285" s="6"/>
      <c r="D1285" s="6"/>
      <c r="E1285" s="68"/>
    </row>
    <row r="1286" spans="1:5" x14ac:dyDescent="0.25">
      <c r="A1286" s="67"/>
      <c r="B1286" s="67"/>
      <c r="C1286" s="6"/>
      <c r="D1286" s="6"/>
      <c r="E1286" s="68"/>
    </row>
    <row r="1287" spans="1:5" x14ac:dyDescent="0.25">
      <c r="A1287" s="67"/>
      <c r="B1287" s="67"/>
      <c r="C1287" s="6"/>
      <c r="D1287" s="6"/>
      <c r="E1287" s="68"/>
    </row>
    <row r="1288" spans="1:5" x14ac:dyDescent="0.25">
      <c r="A1288" s="67"/>
      <c r="B1288" s="67"/>
      <c r="C1288" s="6"/>
      <c r="D1288" s="6"/>
      <c r="E1288" s="68"/>
    </row>
    <row r="1289" spans="1:5" x14ac:dyDescent="0.25">
      <c r="A1289" s="67"/>
      <c r="B1289" s="67"/>
      <c r="C1289" s="6"/>
      <c r="D1289" s="6"/>
      <c r="E1289" s="68"/>
    </row>
    <row r="1290" spans="1:5" x14ac:dyDescent="0.25">
      <c r="A1290" s="67"/>
      <c r="B1290" s="67"/>
      <c r="C1290" s="6"/>
      <c r="D1290" s="6"/>
      <c r="E1290" s="68"/>
    </row>
    <row r="1291" spans="1:5" x14ac:dyDescent="0.25">
      <c r="A1291" s="67"/>
      <c r="B1291" s="67"/>
      <c r="C1291" s="6"/>
      <c r="D1291" s="6"/>
      <c r="E1291" s="68"/>
    </row>
    <row r="1292" spans="1:5" x14ac:dyDescent="0.25">
      <c r="A1292" s="67"/>
      <c r="B1292" s="67"/>
      <c r="C1292" s="6"/>
      <c r="D1292" s="6"/>
      <c r="E1292" s="68"/>
    </row>
    <row r="1293" spans="1:5" x14ac:dyDescent="0.25">
      <c r="A1293" s="67"/>
      <c r="B1293" s="67"/>
      <c r="C1293" s="6"/>
      <c r="D1293" s="6"/>
      <c r="E1293" s="68"/>
    </row>
    <row r="1294" spans="1:5" x14ac:dyDescent="0.25">
      <c r="A1294" s="67"/>
      <c r="B1294" s="67"/>
      <c r="C1294" s="6"/>
      <c r="D1294" s="6"/>
      <c r="E1294" s="68"/>
    </row>
    <row r="1295" spans="1:5" x14ac:dyDescent="0.25">
      <c r="A1295" s="67"/>
      <c r="B1295" s="67"/>
      <c r="C1295" s="6"/>
      <c r="D1295" s="6"/>
      <c r="E1295" s="68"/>
    </row>
    <row r="1296" spans="1:5" x14ac:dyDescent="0.25">
      <c r="A1296" s="67"/>
      <c r="B1296" s="67"/>
      <c r="C1296" s="6"/>
      <c r="D1296" s="6"/>
      <c r="E1296" s="68"/>
    </row>
    <row r="1297" spans="1:5" x14ac:dyDescent="0.25">
      <c r="A1297" s="67"/>
      <c r="B1297" s="67"/>
      <c r="C1297" s="6"/>
      <c r="D1297" s="6"/>
      <c r="E1297" s="68"/>
    </row>
    <row r="1298" spans="1:5" x14ac:dyDescent="0.25">
      <c r="A1298" s="67"/>
      <c r="B1298" s="67"/>
      <c r="C1298" s="6"/>
      <c r="D1298" s="6"/>
      <c r="E1298" s="68"/>
    </row>
    <row r="1299" spans="1:5" x14ac:dyDescent="0.25">
      <c r="A1299" s="67"/>
      <c r="B1299" s="67"/>
      <c r="C1299" s="6"/>
      <c r="D1299" s="6"/>
      <c r="E1299" s="68"/>
    </row>
    <row r="1300" spans="1:5" x14ac:dyDescent="0.25">
      <c r="A1300" s="67"/>
      <c r="B1300" s="67"/>
      <c r="C1300" s="6"/>
      <c r="D1300" s="6"/>
      <c r="E1300" s="68"/>
    </row>
    <row r="1301" spans="1:5" x14ac:dyDescent="0.25">
      <c r="A1301" s="67"/>
      <c r="B1301" s="67"/>
      <c r="C1301" s="6"/>
      <c r="D1301" s="6"/>
      <c r="E1301" s="68"/>
    </row>
    <row r="1302" spans="1:5" x14ac:dyDescent="0.25">
      <c r="A1302" s="67"/>
      <c r="B1302" s="67"/>
      <c r="C1302" s="6"/>
      <c r="D1302" s="6"/>
      <c r="E1302" s="68"/>
    </row>
    <row r="1303" spans="1:5" x14ac:dyDescent="0.25">
      <c r="A1303" s="67"/>
      <c r="B1303" s="67"/>
      <c r="C1303" s="6"/>
      <c r="D1303" s="6"/>
      <c r="E1303" s="68"/>
    </row>
    <row r="1304" spans="1:5" x14ac:dyDescent="0.25">
      <c r="A1304" s="67"/>
      <c r="B1304" s="67"/>
      <c r="C1304" s="6"/>
      <c r="D1304" s="6"/>
      <c r="E1304" s="68"/>
    </row>
    <row r="1305" spans="1:5" x14ac:dyDescent="0.25">
      <c r="A1305" s="67"/>
      <c r="B1305" s="67"/>
      <c r="C1305" s="6"/>
      <c r="D1305" s="6"/>
      <c r="E1305" s="68"/>
    </row>
    <row r="1306" spans="1:5" x14ac:dyDescent="0.25">
      <c r="A1306" s="67"/>
      <c r="B1306" s="67"/>
      <c r="C1306" s="6"/>
      <c r="D1306" s="6"/>
      <c r="E1306" s="68"/>
    </row>
    <row r="1307" spans="1:5" x14ac:dyDescent="0.25">
      <c r="A1307" s="67"/>
      <c r="B1307" s="67"/>
      <c r="C1307" s="6"/>
      <c r="D1307" s="6"/>
      <c r="E1307" s="68"/>
    </row>
    <row r="1308" spans="1:5" x14ac:dyDescent="0.25">
      <c r="A1308" s="67"/>
      <c r="B1308" s="67"/>
      <c r="C1308" s="6"/>
      <c r="D1308" s="6"/>
      <c r="E1308" s="68"/>
    </row>
    <row r="1309" spans="1:5" x14ac:dyDescent="0.25">
      <c r="A1309" s="67"/>
      <c r="B1309" s="67"/>
      <c r="C1309" s="6"/>
      <c r="D1309" s="6"/>
      <c r="E1309" s="68"/>
    </row>
    <row r="1310" spans="1:5" x14ac:dyDescent="0.25">
      <c r="A1310" s="67"/>
      <c r="B1310" s="67"/>
      <c r="C1310" s="6"/>
      <c r="D1310" s="6"/>
      <c r="E1310" s="68"/>
    </row>
    <row r="1311" spans="1:5" x14ac:dyDescent="0.25">
      <c r="A1311" s="67"/>
      <c r="B1311" s="67"/>
      <c r="C1311" s="6"/>
      <c r="D1311" s="6"/>
      <c r="E1311" s="68"/>
    </row>
    <row r="1312" spans="1:5" x14ac:dyDescent="0.25">
      <c r="A1312" s="67"/>
      <c r="B1312" s="67"/>
      <c r="C1312" s="6"/>
      <c r="D1312" s="6"/>
      <c r="E1312" s="68"/>
    </row>
    <row r="1313" spans="1:5" x14ac:dyDescent="0.25">
      <c r="A1313" s="67"/>
      <c r="B1313" s="67"/>
      <c r="C1313" s="6"/>
      <c r="D1313" s="6"/>
      <c r="E1313" s="68"/>
    </row>
    <row r="1314" spans="1:5" x14ac:dyDescent="0.25">
      <c r="A1314" s="67"/>
      <c r="B1314" s="67"/>
      <c r="C1314" s="6"/>
      <c r="D1314" s="6"/>
      <c r="E1314" s="68"/>
    </row>
    <row r="1315" spans="1:5" x14ac:dyDescent="0.25">
      <c r="A1315" s="67"/>
      <c r="B1315" s="67"/>
      <c r="C1315" s="6"/>
      <c r="D1315" s="6"/>
      <c r="E1315" s="68"/>
    </row>
    <row r="1316" spans="1:5" x14ac:dyDescent="0.25">
      <c r="A1316" s="67"/>
      <c r="B1316" s="67"/>
      <c r="C1316" s="6"/>
      <c r="D1316" s="6"/>
      <c r="E1316" s="68"/>
    </row>
    <row r="1317" spans="1:5" x14ac:dyDescent="0.25">
      <c r="A1317" s="67"/>
      <c r="B1317" s="67"/>
      <c r="C1317" s="6"/>
      <c r="D1317" s="6"/>
      <c r="E1317" s="68"/>
    </row>
    <row r="1318" spans="1:5" x14ac:dyDescent="0.25">
      <c r="A1318" s="67"/>
      <c r="B1318" s="67"/>
      <c r="C1318" s="6"/>
      <c r="D1318" s="6"/>
      <c r="E1318" s="68"/>
    </row>
    <row r="1319" spans="1:5" x14ac:dyDescent="0.25">
      <c r="A1319" s="67"/>
      <c r="B1319" s="67"/>
      <c r="C1319" s="6"/>
      <c r="D1319" s="6"/>
      <c r="E1319" s="68"/>
    </row>
    <row r="1320" spans="1:5" x14ac:dyDescent="0.25">
      <c r="A1320" s="67"/>
      <c r="B1320" s="67"/>
      <c r="C1320" s="6"/>
      <c r="D1320" s="6"/>
      <c r="E1320" s="68"/>
    </row>
    <row r="1321" spans="1:5" x14ac:dyDescent="0.25">
      <c r="A1321" s="67"/>
      <c r="B1321" s="67"/>
      <c r="C1321" s="6"/>
      <c r="D1321" s="6"/>
      <c r="E1321" s="68"/>
    </row>
    <row r="1322" spans="1:5" x14ac:dyDescent="0.25">
      <c r="A1322" s="67"/>
      <c r="B1322" s="67"/>
      <c r="C1322" s="6"/>
      <c r="D1322" s="6"/>
      <c r="E1322" s="68"/>
    </row>
    <row r="1323" spans="1:5" x14ac:dyDescent="0.25">
      <c r="A1323" s="67"/>
      <c r="B1323" s="67"/>
      <c r="C1323" s="6"/>
      <c r="D1323" s="6"/>
      <c r="E1323" s="68"/>
    </row>
    <row r="1324" spans="1:5" x14ac:dyDescent="0.25">
      <c r="A1324" s="67"/>
      <c r="B1324" s="67"/>
      <c r="C1324" s="6"/>
      <c r="D1324" s="6"/>
      <c r="E1324" s="68"/>
    </row>
    <row r="1325" spans="1:5" x14ac:dyDescent="0.25">
      <c r="A1325" s="67"/>
      <c r="B1325" s="67"/>
      <c r="C1325" s="6"/>
      <c r="D1325" s="6"/>
      <c r="E1325" s="68"/>
    </row>
    <row r="1326" spans="1:5" x14ac:dyDescent="0.25">
      <c r="A1326" s="67"/>
      <c r="B1326" s="67"/>
      <c r="C1326" s="6"/>
      <c r="D1326" s="6"/>
      <c r="E1326" s="68"/>
    </row>
    <row r="1327" spans="1:5" x14ac:dyDescent="0.25">
      <c r="A1327" s="67"/>
      <c r="B1327" s="67"/>
      <c r="C1327" s="6"/>
      <c r="D1327" s="6"/>
      <c r="E1327" s="68"/>
    </row>
    <row r="1328" spans="1:5" x14ac:dyDescent="0.25">
      <c r="A1328" s="67"/>
      <c r="B1328" s="67"/>
      <c r="C1328" s="6"/>
      <c r="D1328" s="6"/>
      <c r="E1328" s="68"/>
    </row>
    <row r="1329" spans="1:5" x14ac:dyDescent="0.25">
      <c r="A1329" s="67"/>
      <c r="B1329" s="67"/>
      <c r="C1329" s="6"/>
      <c r="D1329" s="6"/>
      <c r="E1329" s="68"/>
    </row>
    <row r="1330" spans="1:5" x14ac:dyDescent="0.25">
      <c r="A1330" s="67"/>
      <c r="B1330" s="67"/>
      <c r="C1330" s="6"/>
      <c r="D1330" s="6"/>
      <c r="E1330" s="68"/>
    </row>
    <row r="1331" spans="1:5" x14ac:dyDescent="0.25">
      <c r="A1331" s="67"/>
      <c r="B1331" s="67"/>
      <c r="C1331" s="6"/>
      <c r="D1331" s="6"/>
      <c r="E1331" s="68"/>
    </row>
    <row r="1332" spans="1:5" x14ac:dyDescent="0.25">
      <c r="A1332" s="67"/>
      <c r="B1332" s="67"/>
      <c r="C1332" s="6"/>
      <c r="D1332" s="6"/>
      <c r="E1332" s="68"/>
    </row>
    <row r="1333" spans="1:5" x14ac:dyDescent="0.25">
      <c r="A1333" s="67"/>
      <c r="B1333" s="67"/>
      <c r="C1333" s="6"/>
      <c r="D1333" s="6"/>
      <c r="E1333" s="68"/>
    </row>
    <row r="1334" spans="1:5" x14ac:dyDescent="0.25">
      <c r="A1334" s="67"/>
      <c r="B1334" s="67"/>
      <c r="C1334" s="6"/>
      <c r="D1334" s="6"/>
      <c r="E1334" s="68"/>
    </row>
    <row r="1335" spans="1:5" x14ac:dyDescent="0.25">
      <c r="A1335" s="67"/>
      <c r="B1335" s="67"/>
      <c r="C1335" s="6"/>
      <c r="D1335" s="6"/>
      <c r="E1335" s="68"/>
    </row>
    <row r="1336" spans="1:5" x14ac:dyDescent="0.25">
      <c r="A1336" s="67"/>
      <c r="B1336" s="67"/>
      <c r="C1336" s="6"/>
      <c r="D1336" s="6"/>
      <c r="E1336" s="68"/>
    </row>
    <row r="1337" spans="1:5" x14ac:dyDescent="0.25">
      <c r="A1337" s="67"/>
      <c r="B1337" s="67"/>
      <c r="C1337" s="6"/>
      <c r="D1337" s="6"/>
      <c r="E1337" s="68"/>
    </row>
    <row r="1338" spans="1:5" x14ac:dyDescent="0.25">
      <c r="A1338" s="67"/>
      <c r="B1338" s="67"/>
      <c r="C1338" s="6"/>
      <c r="D1338" s="6"/>
      <c r="E1338" s="68"/>
    </row>
    <row r="1339" spans="1:5" x14ac:dyDescent="0.25">
      <c r="A1339" s="67"/>
      <c r="B1339" s="67"/>
      <c r="C1339" s="6"/>
      <c r="D1339" s="6"/>
      <c r="E1339" s="68"/>
    </row>
    <row r="1340" spans="1:5" x14ac:dyDescent="0.25">
      <c r="A1340" s="67"/>
      <c r="B1340" s="67"/>
      <c r="C1340" s="6"/>
      <c r="D1340" s="6"/>
      <c r="E1340" s="68"/>
    </row>
    <row r="1341" spans="1:5" x14ac:dyDescent="0.25">
      <c r="A1341" s="67"/>
      <c r="B1341" s="67"/>
      <c r="C1341" s="6"/>
      <c r="D1341" s="6"/>
      <c r="E1341" s="68"/>
    </row>
    <row r="1342" spans="1:5" x14ac:dyDescent="0.25">
      <c r="A1342" s="67"/>
      <c r="B1342" s="67"/>
      <c r="C1342" s="6"/>
      <c r="D1342" s="6"/>
      <c r="E1342" s="68"/>
    </row>
    <row r="1343" spans="1:5" x14ac:dyDescent="0.25">
      <c r="A1343" s="67"/>
      <c r="B1343" s="67"/>
      <c r="C1343" s="6"/>
      <c r="D1343" s="6"/>
      <c r="E1343" s="68"/>
    </row>
    <row r="1344" spans="1:5" x14ac:dyDescent="0.25">
      <c r="A1344" s="67"/>
      <c r="B1344" s="67"/>
      <c r="C1344" s="6"/>
      <c r="D1344" s="6"/>
      <c r="E1344" s="68"/>
    </row>
    <row r="1345" spans="1:5" x14ac:dyDescent="0.25">
      <c r="A1345" s="67"/>
      <c r="B1345" s="67"/>
      <c r="C1345" s="6"/>
      <c r="D1345" s="6"/>
      <c r="E1345" s="68"/>
    </row>
    <row r="1346" spans="1:5" x14ac:dyDescent="0.25">
      <c r="A1346" s="67"/>
      <c r="B1346" s="67"/>
      <c r="C1346" s="6"/>
      <c r="D1346" s="6"/>
      <c r="E1346" s="68"/>
    </row>
    <row r="1347" spans="1:5" x14ac:dyDescent="0.25">
      <c r="A1347" s="67"/>
      <c r="B1347" s="67"/>
      <c r="C1347" s="6"/>
      <c r="D1347" s="6"/>
      <c r="E1347" s="68"/>
    </row>
    <row r="1348" spans="1:5" x14ac:dyDescent="0.25">
      <c r="A1348" s="67"/>
      <c r="B1348" s="67"/>
      <c r="C1348" s="6"/>
      <c r="D1348" s="6"/>
      <c r="E1348" s="68"/>
    </row>
    <row r="1349" spans="1:5" x14ac:dyDescent="0.25">
      <c r="A1349" s="67"/>
      <c r="B1349" s="67"/>
      <c r="C1349" s="6"/>
      <c r="D1349" s="6"/>
      <c r="E1349" s="68"/>
    </row>
    <row r="1350" spans="1:5" x14ac:dyDescent="0.25">
      <c r="A1350" s="67"/>
      <c r="B1350" s="67"/>
      <c r="C1350" s="6"/>
      <c r="D1350" s="6"/>
      <c r="E1350" s="68"/>
    </row>
    <row r="1351" spans="1:5" x14ac:dyDescent="0.25">
      <c r="A1351" s="67"/>
      <c r="B1351" s="67"/>
      <c r="C1351" s="6"/>
      <c r="D1351" s="6"/>
      <c r="E1351" s="68"/>
    </row>
    <row r="1352" spans="1:5" x14ac:dyDescent="0.25">
      <c r="A1352" s="67"/>
      <c r="B1352" s="67"/>
      <c r="C1352" s="6"/>
      <c r="D1352" s="6"/>
      <c r="E1352" s="68"/>
    </row>
    <row r="1353" spans="1:5" x14ac:dyDescent="0.25">
      <c r="A1353" s="67"/>
      <c r="B1353" s="67"/>
      <c r="C1353" s="6"/>
      <c r="D1353" s="6"/>
      <c r="E1353" s="68"/>
    </row>
    <row r="1354" spans="1:5" x14ac:dyDescent="0.25">
      <c r="A1354" s="67"/>
      <c r="B1354" s="67"/>
      <c r="C1354" s="6"/>
      <c r="D1354" s="6"/>
      <c r="E1354" s="68"/>
    </row>
    <row r="1355" spans="1:5" x14ac:dyDescent="0.25">
      <c r="A1355" s="67"/>
      <c r="B1355" s="67"/>
      <c r="C1355" s="6"/>
      <c r="D1355" s="6"/>
      <c r="E1355" s="68"/>
    </row>
    <row r="1356" spans="1:5" x14ac:dyDescent="0.25">
      <c r="A1356" s="67"/>
      <c r="B1356" s="67"/>
      <c r="C1356" s="6"/>
      <c r="D1356" s="6"/>
      <c r="E1356" s="68"/>
    </row>
    <row r="1357" spans="1:5" x14ac:dyDescent="0.25">
      <c r="A1357" s="67"/>
      <c r="B1357" s="67"/>
      <c r="C1357" s="6"/>
      <c r="D1357" s="6"/>
      <c r="E1357" s="68"/>
    </row>
    <row r="1358" spans="1:5" x14ac:dyDescent="0.25">
      <c r="A1358" s="67"/>
      <c r="B1358" s="67"/>
      <c r="C1358" s="6"/>
      <c r="D1358" s="6"/>
      <c r="E1358" s="68"/>
    </row>
    <row r="1359" spans="1:5" x14ac:dyDescent="0.25">
      <c r="A1359" s="67"/>
      <c r="B1359" s="67"/>
      <c r="C1359" s="6"/>
      <c r="D1359" s="6"/>
      <c r="E1359" s="68"/>
    </row>
    <row r="1360" spans="1:5" x14ac:dyDescent="0.25">
      <c r="A1360" s="67"/>
      <c r="B1360" s="67"/>
      <c r="C1360" s="6"/>
      <c r="D1360" s="6"/>
      <c r="E1360" s="68"/>
    </row>
    <row r="1361" spans="1:5" x14ac:dyDescent="0.25">
      <c r="A1361" s="67"/>
      <c r="B1361" s="67"/>
      <c r="C1361" s="6"/>
      <c r="D1361" s="6"/>
      <c r="E1361" s="68"/>
    </row>
    <row r="1362" spans="1:5" x14ac:dyDescent="0.25">
      <c r="A1362" s="67"/>
      <c r="B1362" s="67"/>
      <c r="C1362" s="6"/>
      <c r="D1362" s="6"/>
      <c r="E1362" s="68"/>
    </row>
    <row r="1363" spans="1:5" x14ac:dyDescent="0.25">
      <c r="A1363" s="67"/>
      <c r="B1363" s="67"/>
      <c r="C1363" s="6"/>
      <c r="D1363" s="6"/>
      <c r="E1363" s="68"/>
    </row>
    <row r="1364" spans="1:5" x14ac:dyDescent="0.25">
      <c r="A1364" s="67"/>
      <c r="B1364" s="67"/>
      <c r="C1364" s="6"/>
      <c r="D1364" s="6"/>
      <c r="E1364" s="68"/>
    </row>
    <row r="1365" spans="1:5" x14ac:dyDescent="0.25">
      <c r="A1365" s="67"/>
      <c r="B1365" s="67"/>
      <c r="C1365" s="6"/>
      <c r="D1365" s="6"/>
      <c r="E1365" s="68"/>
    </row>
    <row r="1366" spans="1:5" x14ac:dyDescent="0.25">
      <c r="A1366" s="67"/>
      <c r="B1366" s="67"/>
      <c r="C1366" s="6"/>
      <c r="D1366" s="6"/>
      <c r="E1366" s="68"/>
    </row>
    <row r="1367" spans="1:5" x14ac:dyDescent="0.25">
      <c r="A1367" s="67"/>
      <c r="B1367" s="67"/>
      <c r="C1367" s="6"/>
      <c r="D1367" s="6"/>
      <c r="E1367" s="68"/>
    </row>
    <row r="1368" spans="1:5" x14ac:dyDescent="0.25">
      <c r="A1368" s="67"/>
      <c r="B1368" s="67"/>
      <c r="C1368" s="6"/>
      <c r="D1368" s="6"/>
      <c r="E1368" s="68"/>
    </row>
    <row r="1369" spans="1:5" x14ac:dyDescent="0.25">
      <c r="A1369" s="67"/>
      <c r="B1369" s="67"/>
      <c r="C1369" s="6"/>
      <c r="D1369" s="6"/>
      <c r="E1369" s="68"/>
    </row>
    <row r="1370" spans="1:5" x14ac:dyDescent="0.25">
      <c r="A1370" s="67"/>
      <c r="B1370" s="67"/>
      <c r="C1370" s="6"/>
      <c r="D1370" s="6"/>
      <c r="E1370" s="68"/>
    </row>
    <row r="1371" spans="1:5" x14ac:dyDescent="0.25">
      <c r="A1371" s="67"/>
      <c r="B1371" s="67"/>
      <c r="C1371" s="6"/>
      <c r="D1371" s="6"/>
      <c r="E1371" s="68"/>
    </row>
    <row r="1372" spans="1:5" x14ac:dyDescent="0.25">
      <c r="A1372" s="67"/>
      <c r="B1372" s="67"/>
      <c r="C1372" s="6"/>
      <c r="D1372" s="6"/>
      <c r="E1372" s="68"/>
    </row>
    <row r="1373" spans="1:5" x14ac:dyDescent="0.25">
      <c r="A1373" s="67"/>
      <c r="B1373" s="67"/>
      <c r="C1373" s="6"/>
      <c r="D1373" s="6"/>
      <c r="E1373" s="68"/>
    </row>
    <row r="1374" spans="1:5" x14ac:dyDescent="0.25">
      <c r="A1374" s="67"/>
      <c r="B1374" s="67"/>
      <c r="C1374" s="6"/>
      <c r="D1374" s="6"/>
      <c r="E1374" s="68"/>
    </row>
    <row r="1375" spans="1:5" x14ac:dyDescent="0.25">
      <c r="A1375" s="67"/>
      <c r="B1375" s="67"/>
      <c r="C1375" s="6"/>
      <c r="D1375" s="6"/>
      <c r="E1375" s="68"/>
    </row>
    <row r="1376" spans="1:5" x14ac:dyDescent="0.25">
      <c r="A1376" s="67"/>
      <c r="B1376" s="67"/>
      <c r="C1376" s="6"/>
      <c r="D1376" s="6"/>
      <c r="E1376" s="68"/>
    </row>
    <row r="1377" spans="1:5" x14ac:dyDescent="0.25">
      <c r="A1377" s="67"/>
      <c r="B1377" s="67"/>
      <c r="C1377" s="6"/>
      <c r="D1377" s="6"/>
      <c r="E1377" s="68"/>
    </row>
    <row r="1378" spans="1:5" x14ac:dyDescent="0.25">
      <c r="A1378" s="67"/>
      <c r="B1378" s="67"/>
      <c r="C1378" s="6"/>
      <c r="D1378" s="6"/>
      <c r="E1378" s="68"/>
    </row>
    <row r="1379" spans="1:5" x14ac:dyDescent="0.25">
      <c r="A1379" s="67"/>
      <c r="B1379" s="67"/>
      <c r="C1379" s="6"/>
      <c r="D1379" s="6"/>
      <c r="E1379" s="68"/>
    </row>
    <row r="1380" spans="1:5" x14ac:dyDescent="0.25">
      <c r="A1380" s="67"/>
      <c r="B1380" s="67"/>
      <c r="C1380" s="6"/>
      <c r="D1380" s="6"/>
      <c r="E1380" s="68"/>
    </row>
    <row r="1381" spans="1:5" x14ac:dyDescent="0.25">
      <c r="A1381" s="67"/>
      <c r="B1381" s="67"/>
      <c r="C1381" s="6"/>
      <c r="D1381" s="6"/>
      <c r="E1381" s="68"/>
    </row>
    <row r="1382" spans="1:5" x14ac:dyDescent="0.25">
      <c r="A1382" s="67"/>
      <c r="B1382" s="67"/>
      <c r="C1382" s="6"/>
      <c r="D1382" s="6"/>
      <c r="E1382" s="68"/>
    </row>
    <row r="1383" spans="1:5" x14ac:dyDescent="0.25">
      <c r="A1383" s="67"/>
      <c r="B1383" s="67"/>
      <c r="C1383" s="6"/>
      <c r="D1383" s="6"/>
      <c r="E1383" s="68"/>
    </row>
    <row r="1384" spans="1:5" x14ac:dyDescent="0.25">
      <c r="A1384" s="67"/>
      <c r="B1384" s="67"/>
      <c r="C1384" s="6"/>
      <c r="D1384" s="6"/>
      <c r="E1384" s="68"/>
    </row>
    <row r="1385" spans="1:5" x14ac:dyDescent="0.25">
      <c r="A1385" s="67"/>
      <c r="B1385" s="67"/>
      <c r="C1385" s="6"/>
      <c r="D1385" s="6"/>
      <c r="E1385" s="68"/>
    </row>
    <row r="1386" spans="1:5" x14ac:dyDescent="0.25">
      <c r="A1386" s="67"/>
      <c r="B1386" s="67"/>
      <c r="C1386" s="6"/>
      <c r="D1386" s="6"/>
      <c r="E1386" s="68"/>
    </row>
    <row r="1387" spans="1:5" x14ac:dyDescent="0.25">
      <c r="A1387" s="67"/>
      <c r="B1387" s="67"/>
      <c r="C1387" s="6"/>
      <c r="D1387" s="6"/>
      <c r="E1387" s="68"/>
    </row>
    <row r="1388" spans="1:5" x14ac:dyDescent="0.25">
      <c r="A1388" s="67"/>
      <c r="B1388" s="67"/>
      <c r="C1388" s="6"/>
      <c r="D1388" s="6"/>
      <c r="E1388" s="68"/>
    </row>
    <row r="1389" spans="1:5" x14ac:dyDescent="0.25">
      <c r="A1389" s="67"/>
      <c r="B1389" s="67"/>
      <c r="C1389" s="6"/>
      <c r="D1389" s="6"/>
      <c r="E1389" s="68"/>
    </row>
    <row r="1390" spans="1:5" x14ac:dyDescent="0.25">
      <c r="A1390" s="67"/>
      <c r="B1390" s="67"/>
      <c r="C1390" s="6"/>
      <c r="D1390" s="6"/>
      <c r="E1390" s="68"/>
    </row>
    <row r="1391" spans="1:5" x14ac:dyDescent="0.25">
      <c r="A1391" s="67"/>
      <c r="B1391" s="67"/>
      <c r="C1391" s="6"/>
      <c r="D1391" s="6"/>
      <c r="E1391" s="68"/>
    </row>
    <row r="1392" spans="1:5" x14ac:dyDescent="0.25">
      <c r="A1392" s="67"/>
      <c r="B1392" s="67"/>
      <c r="C1392" s="6"/>
      <c r="D1392" s="6"/>
      <c r="E1392" s="68"/>
    </row>
    <row r="1393" spans="1:5" x14ac:dyDescent="0.25">
      <c r="A1393" s="67"/>
      <c r="B1393" s="67"/>
      <c r="C1393" s="6"/>
      <c r="D1393" s="6"/>
      <c r="E1393" s="68"/>
    </row>
    <row r="1394" spans="1:5" x14ac:dyDescent="0.25">
      <c r="A1394" s="67"/>
      <c r="B1394" s="67"/>
      <c r="C1394" s="6"/>
      <c r="D1394" s="6"/>
      <c r="E1394" s="68"/>
    </row>
    <row r="1395" spans="1:5" x14ac:dyDescent="0.25">
      <c r="A1395" s="67"/>
      <c r="B1395" s="67"/>
      <c r="C1395" s="6"/>
      <c r="D1395" s="6"/>
      <c r="E1395" s="68"/>
    </row>
    <row r="1396" spans="1:5" x14ac:dyDescent="0.25">
      <c r="A1396" s="67"/>
      <c r="B1396" s="67"/>
      <c r="C1396" s="6"/>
      <c r="D1396" s="6"/>
      <c r="E1396" s="68"/>
    </row>
    <row r="1397" spans="1:5" x14ac:dyDescent="0.25">
      <c r="A1397" s="67"/>
      <c r="B1397" s="67"/>
      <c r="C1397" s="6"/>
      <c r="D1397" s="6"/>
      <c r="E1397" s="68"/>
    </row>
    <row r="1398" spans="1:5" x14ac:dyDescent="0.25">
      <c r="A1398" s="67"/>
      <c r="B1398" s="67"/>
      <c r="C1398" s="6"/>
      <c r="D1398" s="6"/>
      <c r="E1398" s="68"/>
    </row>
    <row r="1399" spans="1:5" x14ac:dyDescent="0.25">
      <c r="A1399" s="67"/>
      <c r="B1399" s="67"/>
      <c r="C1399" s="6"/>
      <c r="D1399" s="6"/>
      <c r="E1399" s="68"/>
    </row>
    <row r="1400" spans="1:5" x14ac:dyDescent="0.25">
      <c r="A1400" s="67"/>
      <c r="B1400" s="67"/>
      <c r="C1400" s="6"/>
      <c r="D1400" s="6"/>
      <c r="E1400" s="68"/>
    </row>
    <row r="1401" spans="1:5" x14ac:dyDescent="0.25">
      <c r="A1401" s="67"/>
      <c r="B1401" s="67"/>
      <c r="C1401" s="6"/>
      <c r="D1401" s="6"/>
      <c r="E1401" s="68"/>
    </row>
    <row r="1402" spans="1:5" x14ac:dyDescent="0.25">
      <c r="A1402" s="67"/>
      <c r="B1402" s="67"/>
      <c r="C1402" s="6"/>
      <c r="D1402" s="6"/>
      <c r="E1402" s="68"/>
    </row>
    <row r="1403" spans="1:5" x14ac:dyDescent="0.25">
      <c r="A1403" s="67"/>
      <c r="B1403" s="67"/>
      <c r="C1403" s="6"/>
      <c r="D1403" s="6"/>
      <c r="E1403" s="68"/>
    </row>
    <row r="1404" spans="1:5" x14ac:dyDescent="0.25">
      <c r="A1404" s="67"/>
      <c r="B1404" s="67"/>
      <c r="C1404" s="6"/>
      <c r="D1404" s="6"/>
      <c r="E1404" s="68"/>
    </row>
    <row r="1405" spans="1:5" x14ac:dyDescent="0.25">
      <c r="A1405" s="67"/>
      <c r="B1405" s="67"/>
      <c r="C1405" s="6"/>
      <c r="D1405" s="6"/>
      <c r="E1405" s="68"/>
    </row>
    <row r="1406" spans="1:5" x14ac:dyDescent="0.25">
      <c r="A1406" s="67"/>
      <c r="B1406" s="67"/>
      <c r="C1406" s="6"/>
      <c r="D1406" s="6"/>
      <c r="E1406" s="68"/>
    </row>
    <row r="1407" spans="1:5" x14ac:dyDescent="0.25">
      <c r="A1407" s="67"/>
      <c r="B1407" s="67"/>
      <c r="C1407" s="6"/>
      <c r="D1407" s="6"/>
      <c r="E1407" s="68"/>
    </row>
    <row r="1408" spans="1:5" x14ac:dyDescent="0.25">
      <c r="A1408" s="67"/>
      <c r="B1408" s="67"/>
      <c r="C1408" s="6"/>
      <c r="D1408" s="6"/>
      <c r="E1408" s="68"/>
    </row>
    <row r="1409" spans="1:5" x14ac:dyDescent="0.25">
      <c r="A1409" s="67"/>
      <c r="B1409" s="67"/>
      <c r="C1409" s="6"/>
      <c r="D1409" s="6"/>
      <c r="E1409" s="68"/>
    </row>
    <row r="1410" spans="1:5" x14ac:dyDescent="0.25">
      <c r="A1410" s="67"/>
      <c r="B1410" s="67"/>
      <c r="C1410" s="6"/>
      <c r="D1410" s="6"/>
      <c r="E1410" s="68"/>
    </row>
    <row r="1411" spans="1:5" x14ac:dyDescent="0.25">
      <c r="A1411" s="67"/>
      <c r="B1411" s="67"/>
      <c r="C1411" s="6"/>
      <c r="D1411" s="6"/>
      <c r="E1411" s="68"/>
    </row>
    <row r="1412" spans="1:5" x14ac:dyDescent="0.25">
      <c r="A1412" s="67"/>
      <c r="B1412" s="67"/>
      <c r="C1412" s="6"/>
      <c r="D1412" s="6"/>
      <c r="E1412" s="68"/>
    </row>
    <row r="1413" spans="1:5" x14ac:dyDescent="0.25">
      <c r="A1413" s="67"/>
      <c r="B1413" s="67"/>
      <c r="C1413" s="6"/>
      <c r="D1413" s="6"/>
      <c r="E1413" s="68"/>
    </row>
    <row r="1414" spans="1:5" x14ac:dyDescent="0.25">
      <c r="A1414" s="67"/>
      <c r="B1414" s="67"/>
      <c r="C1414" s="6"/>
      <c r="D1414" s="6"/>
      <c r="E1414" s="68"/>
    </row>
    <row r="1415" spans="1:5" x14ac:dyDescent="0.25">
      <c r="A1415" s="67"/>
      <c r="B1415" s="67"/>
      <c r="C1415" s="6"/>
      <c r="D1415" s="6"/>
      <c r="E1415" s="68"/>
    </row>
    <row r="1416" spans="1:5" x14ac:dyDescent="0.25">
      <c r="A1416" s="67"/>
      <c r="B1416" s="67"/>
      <c r="C1416" s="6"/>
      <c r="D1416" s="6"/>
      <c r="E1416" s="68"/>
    </row>
    <row r="1417" spans="1:5" x14ac:dyDescent="0.25">
      <c r="A1417" s="67"/>
      <c r="B1417" s="67"/>
      <c r="C1417" s="6"/>
      <c r="D1417" s="6"/>
      <c r="E1417" s="68"/>
    </row>
    <row r="1418" spans="1:5" x14ac:dyDescent="0.25">
      <c r="A1418" s="67"/>
      <c r="B1418" s="67"/>
      <c r="C1418" s="6"/>
      <c r="D1418" s="6"/>
      <c r="E1418" s="68"/>
    </row>
    <row r="1419" spans="1:5" x14ac:dyDescent="0.25">
      <c r="A1419" s="67"/>
      <c r="B1419" s="67"/>
      <c r="C1419" s="6"/>
      <c r="D1419" s="6"/>
      <c r="E1419" s="68"/>
    </row>
    <row r="1420" spans="1:5" x14ac:dyDescent="0.25">
      <c r="A1420" s="67"/>
      <c r="B1420" s="67"/>
      <c r="C1420" s="6"/>
      <c r="D1420" s="6"/>
      <c r="E1420" s="68"/>
    </row>
    <row r="1421" spans="1:5" x14ac:dyDescent="0.25">
      <c r="A1421" s="67"/>
      <c r="B1421" s="67"/>
      <c r="C1421" s="6"/>
      <c r="D1421" s="6"/>
      <c r="E1421" s="68"/>
    </row>
    <row r="1422" spans="1:5" x14ac:dyDescent="0.25">
      <c r="A1422" s="67"/>
      <c r="B1422" s="67"/>
      <c r="C1422" s="6"/>
      <c r="D1422" s="6"/>
      <c r="E1422" s="68"/>
    </row>
    <row r="1423" spans="1:5" x14ac:dyDescent="0.25">
      <c r="A1423" s="67"/>
      <c r="B1423" s="67"/>
      <c r="C1423" s="6"/>
      <c r="D1423" s="6"/>
      <c r="E1423" s="68"/>
    </row>
    <row r="1424" spans="1:5" x14ac:dyDescent="0.25">
      <c r="A1424" s="67"/>
      <c r="B1424" s="67"/>
      <c r="C1424" s="6"/>
      <c r="D1424" s="6"/>
      <c r="E1424" s="68"/>
    </row>
    <row r="1425" spans="1:5" x14ac:dyDescent="0.25">
      <c r="A1425" s="67"/>
      <c r="B1425" s="67"/>
      <c r="C1425" s="6"/>
      <c r="D1425" s="6"/>
      <c r="E1425" s="68"/>
    </row>
    <row r="1426" spans="1:5" x14ac:dyDescent="0.25">
      <c r="A1426" s="67"/>
      <c r="B1426" s="67"/>
      <c r="C1426" s="6"/>
      <c r="D1426" s="6"/>
      <c r="E1426" s="68"/>
    </row>
    <row r="1427" spans="1:5" x14ac:dyDescent="0.25">
      <c r="A1427" s="67"/>
      <c r="B1427" s="67"/>
      <c r="C1427" s="6"/>
      <c r="D1427" s="6"/>
      <c r="E1427" s="68"/>
    </row>
    <row r="1428" spans="1:5" x14ac:dyDescent="0.25">
      <c r="A1428" s="67"/>
      <c r="B1428" s="67"/>
      <c r="C1428" s="6"/>
      <c r="D1428" s="6"/>
      <c r="E1428" s="68"/>
    </row>
    <row r="1429" spans="1:5" x14ac:dyDescent="0.25">
      <c r="A1429" s="67"/>
      <c r="B1429" s="67"/>
      <c r="C1429" s="6"/>
      <c r="D1429" s="6"/>
      <c r="E1429" s="68"/>
    </row>
    <row r="1430" spans="1:5" x14ac:dyDescent="0.25">
      <c r="A1430" s="67"/>
      <c r="B1430" s="67"/>
      <c r="C1430" s="6"/>
      <c r="D1430" s="6"/>
      <c r="E1430" s="68"/>
    </row>
    <row r="1431" spans="1:5" x14ac:dyDescent="0.25">
      <c r="A1431" s="67"/>
      <c r="B1431" s="67"/>
      <c r="C1431" s="6"/>
      <c r="D1431" s="6"/>
      <c r="E1431" s="68"/>
    </row>
    <row r="1432" spans="1:5" x14ac:dyDescent="0.25">
      <c r="A1432" s="67"/>
      <c r="B1432" s="67"/>
      <c r="C1432" s="6"/>
      <c r="D1432" s="6"/>
      <c r="E1432" s="68"/>
    </row>
    <row r="1433" spans="1:5" x14ac:dyDescent="0.25">
      <c r="A1433" s="67"/>
      <c r="B1433" s="67"/>
      <c r="C1433" s="6"/>
      <c r="D1433" s="6"/>
      <c r="E1433" s="68"/>
    </row>
    <row r="1434" spans="1:5" x14ac:dyDescent="0.25">
      <c r="A1434" s="67"/>
      <c r="B1434" s="67"/>
      <c r="C1434" s="6"/>
      <c r="D1434" s="6"/>
      <c r="E1434" s="68"/>
    </row>
    <row r="1435" spans="1:5" x14ac:dyDescent="0.25">
      <c r="A1435" s="67"/>
      <c r="B1435" s="67"/>
      <c r="C1435" s="6"/>
      <c r="D1435" s="6"/>
      <c r="E1435" s="68"/>
    </row>
    <row r="1436" spans="1:5" x14ac:dyDescent="0.25">
      <c r="A1436" s="67"/>
      <c r="B1436" s="67"/>
      <c r="C1436" s="6"/>
      <c r="D1436" s="6"/>
      <c r="E1436" s="68"/>
    </row>
    <row r="1437" spans="1:5" x14ac:dyDescent="0.25">
      <c r="A1437" s="67"/>
      <c r="B1437" s="67"/>
      <c r="C1437" s="6"/>
      <c r="D1437" s="6"/>
      <c r="E1437" s="68"/>
    </row>
    <row r="1438" spans="1:5" x14ac:dyDescent="0.25">
      <c r="A1438" s="67"/>
      <c r="B1438" s="67"/>
      <c r="C1438" s="6"/>
      <c r="D1438" s="6"/>
      <c r="E1438" s="68"/>
    </row>
    <row r="1439" spans="1:5" x14ac:dyDescent="0.25">
      <c r="A1439" s="67"/>
      <c r="B1439" s="67"/>
      <c r="C1439" s="6"/>
      <c r="D1439" s="6"/>
      <c r="E1439" s="68"/>
    </row>
    <row r="1440" spans="1:5" x14ac:dyDescent="0.25">
      <c r="A1440" s="67"/>
      <c r="B1440" s="67"/>
      <c r="C1440" s="6"/>
      <c r="D1440" s="6"/>
      <c r="E1440" s="68"/>
    </row>
    <row r="1441" spans="1:5" x14ac:dyDescent="0.25">
      <c r="A1441" s="67"/>
      <c r="B1441" s="67"/>
      <c r="C1441" s="6"/>
      <c r="D1441" s="6"/>
      <c r="E1441" s="68"/>
    </row>
    <row r="1442" spans="1:5" x14ac:dyDescent="0.25">
      <c r="A1442" s="67"/>
      <c r="B1442" s="67"/>
      <c r="C1442" s="6"/>
      <c r="D1442" s="6"/>
      <c r="E1442" s="68"/>
    </row>
    <row r="1443" spans="1:5" x14ac:dyDescent="0.25">
      <c r="A1443" s="67"/>
      <c r="B1443" s="67"/>
      <c r="C1443" s="6"/>
      <c r="D1443" s="6"/>
      <c r="E1443" s="68"/>
    </row>
    <row r="1444" spans="1:5" x14ac:dyDescent="0.25">
      <c r="A1444" s="67"/>
      <c r="B1444" s="67"/>
      <c r="C1444" s="6"/>
      <c r="D1444" s="6"/>
      <c r="E1444" s="68"/>
    </row>
    <row r="1445" spans="1:5" x14ac:dyDescent="0.25">
      <c r="A1445" s="67"/>
      <c r="B1445" s="67"/>
      <c r="C1445" s="6"/>
      <c r="D1445" s="6"/>
      <c r="E1445" s="68"/>
    </row>
    <row r="1446" spans="1:5" x14ac:dyDescent="0.25">
      <c r="A1446" s="67"/>
      <c r="B1446" s="67"/>
      <c r="C1446" s="6"/>
      <c r="D1446" s="6"/>
      <c r="E1446" s="68"/>
    </row>
    <row r="1447" spans="1:5" x14ac:dyDescent="0.25">
      <c r="A1447" s="67"/>
      <c r="B1447" s="67"/>
      <c r="C1447" s="6"/>
      <c r="D1447" s="6"/>
      <c r="E1447" s="68"/>
    </row>
    <row r="1448" spans="1:5" x14ac:dyDescent="0.25">
      <c r="A1448" s="67"/>
      <c r="B1448" s="67"/>
      <c r="C1448" s="6"/>
      <c r="D1448" s="6"/>
      <c r="E1448" s="68"/>
    </row>
    <row r="1449" spans="1:5" x14ac:dyDescent="0.25">
      <c r="A1449" s="67"/>
      <c r="B1449" s="67"/>
      <c r="C1449" s="6"/>
      <c r="D1449" s="6"/>
      <c r="E1449" s="68"/>
    </row>
    <row r="1450" spans="1:5" x14ac:dyDescent="0.25">
      <c r="A1450" s="67"/>
      <c r="B1450" s="67"/>
      <c r="C1450" s="6"/>
      <c r="D1450" s="6"/>
      <c r="E1450" s="68"/>
    </row>
    <row r="1451" spans="1:5" x14ac:dyDescent="0.25">
      <c r="A1451" s="67"/>
      <c r="B1451" s="67"/>
      <c r="C1451" s="6"/>
      <c r="D1451" s="6"/>
      <c r="E1451" s="68"/>
    </row>
    <row r="1452" spans="1:5" x14ac:dyDescent="0.25">
      <c r="A1452" s="67"/>
      <c r="B1452" s="67"/>
      <c r="C1452" s="6"/>
      <c r="D1452" s="6"/>
      <c r="E1452" s="68"/>
    </row>
    <row r="1453" spans="1:5" x14ac:dyDescent="0.25">
      <c r="A1453" s="67"/>
      <c r="B1453" s="67"/>
      <c r="C1453" s="6"/>
      <c r="D1453" s="6"/>
      <c r="E1453" s="68"/>
    </row>
    <row r="1454" spans="1:5" x14ac:dyDescent="0.25">
      <c r="A1454" s="67"/>
      <c r="B1454" s="67"/>
      <c r="C1454" s="6"/>
      <c r="D1454" s="6"/>
      <c r="E1454" s="68"/>
    </row>
    <row r="1455" spans="1:5" x14ac:dyDescent="0.25">
      <c r="A1455" s="67"/>
      <c r="B1455" s="67"/>
      <c r="C1455" s="6"/>
      <c r="D1455" s="6"/>
      <c r="E1455" s="68"/>
    </row>
    <row r="1456" spans="1:5" x14ac:dyDescent="0.25">
      <c r="A1456" s="67"/>
      <c r="B1456" s="67"/>
      <c r="C1456" s="6"/>
      <c r="D1456" s="6"/>
      <c r="E1456" s="68"/>
    </row>
    <row r="1457" spans="1:5" x14ac:dyDescent="0.25">
      <c r="A1457" s="67"/>
      <c r="B1457" s="67"/>
      <c r="C1457" s="6"/>
      <c r="D1457" s="6"/>
      <c r="E1457" s="68"/>
    </row>
    <row r="1458" spans="1:5" x14ac:dyDescent="0.25">
      <c r="A1458" s="67"/>
      <c r="B1458" s="67"/>
      <c r="C1458" s="6"/>
      <c r="D1458" s="6"/>
      <c r="E1458" s="68"/>
    </row>
    <row r="1459" spans="1:5" x14ac:dyDescent="0.25">
      <c r="A1459" s="67"/>
      <c r="B1459" s="67"/>
      <c r="C1459" s="6"/>
      <c r="D1459" s="6"/>
      <c r="E1459" s="68"/>
    </row>
    <row r="1460" spans="1:5" x14ac:dyDescent="0.25">
      <c r="A1460" s="67"/>
      <c r="B1460" s="67"/>
      <c r="C1460" s="6"/>
      <c r="D1460" s="6"/>
      <c r="E1460" s="68"/>
    </row>
    <row r="1461" spans="1:5" x14ac:dyDescent="0.25">
      <c r="A1461" s="67"/>
      <c r="B1461" s="67"/>
      <c r="C1461" s="6"/>
      <c r="D1461" s="6"/>
      <c r="E1461" s="68"/>
    </row>
    <row r="1462" spans="1:5" x14ac:dyDescent="0.25">
      <c r="A1462" s="67"/>
      <c r="B1462" s="67"/>
      <c r="C1462" s="6"/>
      <c r="D1462" s="6"/>
      <c r="E1462" s="68"/>
    </row>
    <row r="1463" spans="1:5" x14ac:dyDescent="0.25">
      <c r="A1463" s="67"/>
      <c r="B1463" s="67"/>
      <c r="C1463" s="6"/>
      <c r="D1463" s="6"/>
      <c r="E1463" s="68"/>
    </row>
    <row r="1464" spans="1:5" x14ac:dyDescent="0.25">
      <c r="A1464" s="67"/>
      <c r="B1464" s="67"/>
      <c r="C1464" s="6"/>
      <c r="D1464" s="6"/>
      <c r="E1464" s="68"/>
    </row>
    <row r="1465" spans="1:5" x14ac:dyDescent="0.25">
      <c r="A1465" s="67"/>
      <c r="B1465" s="67"/>
      <c r="C1465" s="6"/>
      <c r="D1465" s="6"/>
      <c r="E1465" s="68"/>
    </row>
    <row r="1466" spans="1:5" x14ac:dyDescent="0.25">
      <c r="A1466" s="67"/>
      <c r="B1466" s="67"/>
      <c r="C1466" s="6"/>
      <c r="D1466" s="6"/>
      <c r="E1466" s="68"/>
    </row>
    <row r="1467" spans="1:5" x14ac:dyDescent="0.25">
      <c r="A1467" s="67"/>
      <c r="B1467" s="67"/>
      <c r="C1467" s="6"/>
      <c r="D1467" s="6"/>
      <c r="E1467" s="68"/>
    </row>
    <row r="1468" spans="1:5" x14ac:dyDescent="0.25">
      <c r="A1468" s="67"/>
      <c r="B1468" s="67"/>
      <c r="C1468" s="6"/>
      <c r="D1468" s="6"/>
      <c r="E1468" s="68"/>
    </row>
    <row r="1469" spans="1:5" x14ac:dyDescent="0.25">
      <c r="A1469" s="67"/>
      <c r="B1469" s="67"/>
      <c r="C1469" s="6"/>
      <c r="D1469" s="6"/>
      <c r="E1469" s="68"/>
    </row>
    <row r="1470" spans="1:5" x14ac:dyDescent="0.25">
      <c r="A1470" s="67"/>
      <c r="B1470" s="67"/>
      <c r="C1470" s="6"/>
      <c r="D1470" s="6"/>
      <c r="E1470" s="68"/>
    </row>
    <row r="1471" spans="1:5" x14ac:dyDescent="0.25">
      <c r="A1471" s="67"/>
      <c r="B1471" s="67"/>
      <c r="C1471" s="6"/>
      <c r="D1471" s="6"/>
      <c r="E1471" s="68"/>
    </row>
    <row r="1472" spans="1:5" x14ac:dyDescent="0.25">
      <c r="A1472" s="67"/>
      <c r="B1472" s="67"/>
      <c r="C1472" s="6"/>
      <c r="D1472" s="6"/>
      <c r="E1472" s="68"/>
    </row>
    <row r="1473" spans="1:5" x14ac:dyDescent="0.25">
      <c r="A1473" s="67"/>
      <c r="B1473" s="67"/>
      <c r="C1473" s="6"/>
      <c r="D1473" s="6"/>
      <c r="E1473" s="68"/>
    </row>
    <row r="1474" spans="1:5" x14ac:dyDescent="0.25">
      <c r="A1474" s="67"/>
      <c r="B1474" s="67"/>
      <c r="C1474" s="6"/>
      <c r="D1474" s="6"/>
      <c r="E1474" s="68"/>
    </row>
    <row r="1475" spans="1:5" x14ac:dyDescent="0.25">
      <c r="A1475" s="67"/>
      <c r="B1475" s="67"/>
      <c r="C1475" s="6"/>
      <c r="D1475" s="6"/>
      <c r="E1475" s="68"/>
    </row>
    <row r="1476" spans="1:5" x14ac:dyDescent="0.25">
      <c r="A1476" s="67"/>
      <c r="B1476" s="67"/>
      <c r="C1476" s="6"/>
      <c r="D1476" s="6"/>
      <c r="E1476" s="68"/>
    </row>
    <row r="1477" spans="1:5" x14ac:dyDescent="0.25">
      <c r="A1477" s="67"/>
      <c r="B1477" s="67"/>
      <c r="C1477" s="6"/>
      <c r="D1477" s="6"/>
      <c r="E1477" s="68"/>
    </row>
    <row r="1478" spans="1:5" x14ac:dyDescent="0.25">
      <c r="A1478" s="67"/>
      <c r="B1478" s="67"/>
      <c r="C1478" s="6"/>
      <c r="D1478" s="6"/>
      <c r="E1478" s="68"/>
    </row>
    <row r="1479" spans="1:5" x14ac:dyDescent="0.25">
      <c r="A1479" s="67"/>
      <c r="B1479" s="67"/>
      <c r="C1479" s="6"/>
      <c r="D1479" s="6"/>
      <c r="E1479" s="68"/>
    </row>
    <row r="1480" spans="1:5" x14ac:dyDescent="0.25">
      <c r="A1480" s="67"/>
      <c r="B1480" s="67"/>
      <c r="C1480" s="6"/>
      <c r="D1480" s="6"/>
      <c r="E1480" s="68"/>
    </row>
    <row r="1481" spans="1:5" x14ac:dyDescent="0.25">
      <c r="A1481" s="67"/>
      <c r="B1481" s="67"/>
      <c r="C1481" s="6"/>
      <c r="D1481" s="6"/>
      <c r="E1481" s="68"/>
    </row>
    <row r="1482" spans="1:5" x14ac:dyDescent="0.25">
      <c r="A1482" s="67"/>
      <c r="B1482" s="67"/>
      <c r="C1482" s="6"/>
      <c r="D1482" s="6"/>
      <c r="E1482" s="68"/>
    </row>
    <row r="1483" spans="1:5" x14ac:dyDescent="0.25">
      <c r="A1483" s="67"/>
      <c r="B1483" s="67"/>
      <c r="C1483" s="6"/>
      <c r="D1483" s="6"/>
      <c r="E1483" s="68"/>
    </row>
    <row r="1484" spans="1:5" x14ac:dyDescent="0.25">
      <c r="A1484" s="67"/>
      <c r="B1484" s="67"/>
      <c r="C1484" s="6"/>
      <c r="D1484" s="6"/>
      <c r="E1484" s="68"/>
    </row>
    <row r="1485" spans="1:5" x14ac:dyDescent="0.25">
      <c r="A1485" s="67"/>
      <c r="B1485" s="67"/>
      <c r="C1485" s="6"/>
      <c r="D1485" s="6"/>
      <c r="E1485" s="68"/>
    </row>
    <row r="1486" spans="1:5" x14ac:dyDescent="0.25">
      <c r="A1486" s="67"/>
      <c r="B1486" s="67"/>
      <c r="C1486" s="6"/>
      <c r="D1486" s="6"/>
      <c r="E1486" s="68"/>
    </row>
    <row r="1487" spans="1:5" x14ac:dyDescent="0.25">
      <c r="A1487" s="67"/>
      <c r="B1487" s="67"/>
      <c r="C1487" s="6"/>
      <c r="D1487" s="6"/>
      <c r="E1487" s="68"/>
    </row>
    <row r="1488" spans="1:5" x14ac:dyDescent="0.25">
      <c r="A1488" s="67"/>
      <c r="B1488" s="67"/>
      <c r="C1488" s="6"/>
      <c r="D1488" s="6"/>
      <c r="E1488" s="68"/>
    </row>
    <row r="1489" spans="1:5" x14ac:dyDescent="0.25">
      <c r="A1489" s="67"/>
      <c r="B1489" s="67"/>
      <c r="C1489" s="6"/>
      <c r="D1489" s="6"/>
      <c r="E1489" s="68"/>
    </row>
    <row r="1490" spans="1:5" x14ac:dyDescent="0.25">
      <c r="A1490" s="67"/>
      <c r="B1490" s="67"/>
      <c r="C1490" s="6"/>
      <c r="D1490" s="6"/>
      <c r="E1490" s="68"/>
    </row>
    <row r="1491" spans="1:5" x14ac:dyDescent="0.25">
      <c r="A1491" s="67"/>
      <c r="B1491" s="67"/>
      <c r="C1491" s="6"/>
      <c r="D1491" s="6"/>
      <c r="E1491" s="68"/>
    </row>
    <row r="1492" spans="1:5" x14ac:dyDescent="0.25">
      <c r="A1492" s="67"/>
      <c r="B1492" s="67"/>
      <c r="C1492" s="6"/>
      <c r="D1492" s="6"/>
      <c r="E1492" s="68"/>
    </row>
    <row r="1493" spans="1:5" x14ac:dyDescent="0.25">
      <c r="A1493" s="67"/>
      <c r="B1493" s="67"/>
      <c r="C1493" s="6"/>
      <c r="D1493" s="6"/>
      <c r="E1493" s="68"/>
    </row>
    <row r="1494" spans="1:5" x14ac:dyDescent="0.25">
      <c r="A1494" s="67"/>
      <c r="B1494" s="67"/>
      <c r="C1494" s="6"/>
      <c r="D1494" s="6"/>
      <c r="E1494" s="68"/>
    </row>
    <row r="1495" spans="1:5" x14ac:dyDescent="0.25">
      <c r="A1495" s="67"/>
      <c r="B1495" s="67"/>
      <c r="C1495" s="6"/>
      <c r="D1495" s="6"/>
      <c r="E1495" s="68"/>
    </row>
    <row r="1496" spans="1:5" x14ac:dyDescent="0.25">
      <c r="A1496" s="67"/>
      <c r="B1496" s="67"/>
      <c r="C1496" s="6"/>
      <c r="D1496" s="6"/>
      <c r="E1496" s="68"/>
    </row>
    <row r="1497" spans="1:5" x14ac:dyDescent="0.25">
      <c r="A1497" s="67"/>
      <c r="B1497" s="67"/>
      <c r="C1497" s="6"/>
      <c r="D1497" s="6"/>
      <c r="E1497" s="68"/>
    </row>
    <row r="1498" spans="1:5" x14ac:dyDescent="0.25">
      <c r="A1498" s="67"/>
      <c r="B1498" s="67"/>
      <c r="C1498" s="6"/>
      <c r="D1498" s="6"/>
      <c r="E1498" s="68"/>
    </row>
    <row r="1499" spans="1:5" x14ac:dyDescent="0.25">
      <c r="A1499" s="67"/>
      <c r="B1499" s="67"/>
      <c r="C1499" s="6"/>
      <c r="D1499" s="6"/>
      <c r="E1499" s="68"/>
    </row>
    <row r="1500" spans="1:5" x14ac:dyDescent="0.25">
      <c r="A1500" s="67"/>
      <c r="B1500" s="67"/>
      <c r="C1500" s="6"/>
      <c r="D1500" s="6"/>
      <c r="E1500" s="68"/>
    </row>
    <row r="1501" spans="1:5" x14ac:dyDescent="0.25">
      <c r="A1501" s="67"/>
      <c r="B1501" s="67"/>
      <c r="C1501" s="6"/>
      <c r="D1501" s="6"/>
      <c r="E1501" s="68"/>
    </row>
    <row r="1502" spans="1:5" x14ac:dyDescent="0.25">
      <c r="A1502" s="67"/>
      <c r="B1502" s="67"/>
      <c r="C1502" s="6"/>
      <c r="D1502" s="6"/>
      <c r="E1502" s="68"/>
    </row>
    <row r="1503" spans="1:5" x14ac:dyDescent="0.25">
      <c r="A1503" s="67"/>
      <c r="B1503" s="67"/>
      <c r="C1503" s="6"/>
      <c r="D1503" s="6"/>
      <c r="E1503" s="68"/>
    </row>
    <row r="1504" spans="1:5" x14ac:dyDescent="0.25">
      <c r="A1504" s="67"/>
      <c r="B1504" s="67"/>
      <c r="C1504" s="6"/>
      <c r="D1504" s="6"/>
      <c r="E1504" s="68"/>
    </row>
    <row r="1505" spans="1:5" x14ac:dyDescent="0.25">
      <c r="A1505" s="67"/>
      <c r="B1505" s="67"/>
      <c r="C1505" s="6"/>
      <c r="D1505" s="6"/>
      <c r="E1505" s="68"/>
    </row>
    <row r="1506" spans="1:5" x14ac:dyDescent="0.25">
      <c r="A1506" s="67"/>
      <c r="B1506" s="67"/>
      <c r="C1506" s="6"/>
      <c r="D1506" s="6"/>
      <c r="E1506" s="68"/>
    </row>
    <row r="1507" spans="1:5" x14ac:dyDescent="0.25">
      <c r="A1507" s="67"/>
      <c r="B1507" s="67"/>
      <c r="C1507" s="6"/>
      <c r="D1507" s="6"/>
      <c r="E1507" s="68"/>
    </row>
    <row r="1508" spans="1:5" x14ac:dyDescent="0.25">
      <c r="A1508" s="67"/>
      <c r="B1508" s="67"/>
      <c r="C1508" s="6"/>
      <c r="D1508" s="6"/>
      <c r="E1508" s="68"/>
    </row>
    <row r="1509" spans="1:5" x14ac:dyDescent="0.25">
      <c r="A1509" s="67"/>
      <c r="B1509" s="67"/>
      <c r="C1509" s="6"/>
      <c r="D1509" s="6"/>
      <c r="E1509" s="68"/>
    </row>
    <row r="1510" spans="1:5" x14ac:dyDescent="0.25">
      <c r="A1510" s="67"/>
      <c r="B1510" s="67"/>
      <c r="C1510" s="6"/>
      <c r="D1510" s="6"/>
      <c r="E1510" s="68"/>
    </row>
    <row r="1511" spans="1:5" x14ac:dyDescent="0.25">
      <c r="A1511" s="67"/>
      <c r="B1511" s="67"/>
      <c r="C1511" s="6"/>
      <c r="D1511" s="6"/>
      <c r="E1511" s="68"/>
    </row>
    <row r="1512" spans="1:5" x14ac:dyDescent="0.25">
      <c r="A1512" s="67"/>
      <c r="B1512" s="67"/>
      <c r="C1512" s="6"/>
      <c r="D1512" s="6"/>
      <c r="E1512" s="68"/>
    </row>
    <row r="1513" spans="1:5" x14ac:dyDescent="0.25">
      <c r="A1513" s="67"/>
      <c r="B1513" s="67"/>
      <c r="C1513" s="6"/>
      <c r="D1513" s="6"/>
      <c r="E1513" s="68"/>
    </row>
    <row r="1514" spans="1:5" x14ac:dyDescent="0.25">
      <c r="A1514" s="67"/>
      <c r="B1514" s="67"/>
      <c r="C1514" s="6"/>
      <c r="D1514" s="6"/>
      <c r="E1514" s="68"/>
    </row>
    <row r="1515" spans="1:5" x14ac:dyDescent="0.25">
      <c r="A1515" s="67"/>
      <c r="B1515" s="67"/>
      <c r="C1515" s="6"/>
      <c r="D1515" s="6"/>
      <c r="E1515" s="68"/>
    </row>
    <row r="1516" spans="1:5" x14ac:dyDescent="0.25">
      <c r="A1516" s="67"/>
      <c r="B1516" s="67"/>
      <c r="C1516" s="6"/>
      <c r="D1516" s="6"/>
      <c r="E1516" s="68"/>
    </row>
    <row r="1517" spans="1:5" x14ac:dyDescent="0.25">
      <c r="A1517" s="67"/>
      <c r="B1517" s="67"/>
      <c r="C1517" s="6"/>
      <c r="D1517" s="6"/>
      <c r="E1517" s="68"/>
    </row>
    <row r="1518" spans="1:5" x14ac:dyDescent="0.25">
      <c r="A1518" s="67"/>
      <c r="B1518" s="67"/>
      <c r="C1518" s="6"/>
      <c r="D1518" s="6"/>
      <c r="E1518" s="68"/>
    </row>
    <row r="1519" spans="1:5" x14ac:dyDescent="0.25">
      <c r="A1519" s="67"/>
      <c r="B1519" s="67"/>
      <c r="C1519" s="6"/>
      <c r="D1519" s="6"/>
      <c r="E1519" s="68"/>
    </row>
    <row r="1520" spans="1:5" x14ac:dyDescent="0.25">
      <c r="A1520" s="67"/>
      <c r="B1520" s="67"/>
      <c r="C1520" s="6"/>
      <c r="D1520" s="6"/>
      <c r="E1520" s="68"/>
    </row>
    <row r="1521" spans="1:5" x14ac:dyDescent="0.25">
      <c r="A1521" s="67"/>
      <c r="B1521" s="67"/>
      <c r="C1521" s="6"/>
      <c r="D1521" s="6"/>
      <c r="E1521" s="68"/>
    </row>
    <row r="1522" spans="1:5" x14ac:dyDescent="0.25">
      <c r="A1522" s="67"/>
      <c r="B1522" s="67"/>
      <c r="C1522" s="6"/>
      <c r="D1522" s="6"/>
      <c r="E1522" s="68"/>
    </row>
    <row r="1523" spans="1:5" x14ac:dyDescent="0.25">
      <c r="A1523" s="67"/>
      <c r="B1523" s="67"/>
      <c r="C1523" s="6"/>
      <c r="D1523" s="6"/>
      <c r="E1523" s="68"/>
    </row>
    <row r="1524" spans="1:5" x14ac:dyDescent="0.25">
      <c r="A1524" s="67"/>
      <c r="B1524" s="67"/>
      <c r="C1524" s="6"/>
      <c r="D1524" s="6"/>
      <c r="E1524" s="68"/>
    </row>
    <row r="1525" spans="1:5" x14ac:dyDescent="0.25">
      <c r="A1525" s="67"/>
      <c r="B1525" s="67"/>
      <c r="C1525" s="6"/>
      <c r="D1525" s="6"/>
      <c r="E1525" s="68"/>
    </row>
    <row r="1526" spans="1:5" x14ac:dyDescent="0.25">
      <c r="A1526" s="67"/>
      <c r="B1526" s="67"/>
      <c r="C1526" s="6"/>
      <c r="D1526" s="6"/>
      <c r="E1526" s="68"/>
    </row>
    <row r="1527" spans="1:5" x14ac:dyDescent="0.25">
      <c r="A1527" s="67"/>
      <c r="B1527" s="67"/>
      <c r="C1527" s="6"/>
      <c r="D1527" s="6"/>
      <c r="E1527" s="68"/>
    </row>
    <row r="1528" spans="1:5" x14ac:dyDescent="0.25">
      <c r="A1528" s="67"/>
      <c r="B1528" s="67"/>
      <c r="C1528" s="6"/>
      <c r="D1528" s="6"/>
      <c r="E1528" s="68"/>
    </row>
    <row r="1529" spans="1:5" x14ac:dyDescent="0.25">
      <c r="A1529" s="67"/>
      <c r="B1529" s="67"/>
      <c r="C1529" s="6"/>
      <c r="D1529" s="6"/>
      <c r="E1529" s="68"/>
    </row>
    <row r="1530" spans="1:5" x14ac:dyDescent="0.25">
      <c r="A1530" s="67"/>
      <c r="B1530" s="67"/>
      <c r="C1530" s="6"/>
      <c r="D1530" s="6"/>
      <c r="E1530" s="68"/>
    </row>
    <row r="1531" spans="1:5" x14ac:dyDescent="0.25">
      <c r="A1531" s="67"/>
      <c r="B1531" s="67"/>
      <c r="C1531" s="6"/>
      <c r="D1531" s="6"/>
      <c r="E1531" s="68"/>
    </row>
    <row r="1532" spans="1:5" x14ac:dyDescent="0.25">
      <c r="A1532" s="67"/>
      <c r="B1532" s="67"/>
      <c r="C1532" s="6"/>
      <c r="D1532" s="6"/>
      <c r="E1532" s="68"/>
    </row>
    <row r="1533" spans="1:5" x14ac:dyDescent="0.25">
      <c r="A1533" s="67"/>
      <c r="B1533" s="67"/>
      <c r="C1533" s="6"/>
      <c r="D1533" s="6"/>
      <c r="E1533" s="68"/>
    </row>
    <row r="1534" spans="1:5" x14ac:dyDescent="0.25">
      <c r="A1534" s="67"/>
      <c r="B1534" s="67"/>
      <c r="C1534" s="6"/>
      <c r="D1534" s="6"/>
      <c r="E1534" s="68"/>
    </row>
    <row r="1535" spans="1:5" x14ac:dyDescent="0.25">
      <c r="A1535" s="67"/>
      <c r="B1535" s="67"/>
      <c r="C1535" s="6"/>
      <c r="D1535" s="6"/>
      <c r="E1535" s="68"/>
    </row>
    <row r="1536" spans="1:5" x14ac:dyDescent="0.25">
      <c r="A1536" s="67"/>
      <c r="B1536" s="67"/>
      <c r="C1536" s="6"/>
      <c r="D1536" s="6"/>
      <c r="E1536" s="68"/>
    </row>
    <row r="1537" spans="1:5" x14ac:dyDescent="0.25">
      <c r="A1537" s="67"/>
      <c r="B1537" s="67"/>
      <c r="C1537" s="6"/>
      <c r="D1537" s="6"/>
      <c r="E1537" s="68"/>
    </row>
    <row r="1538" spans="1:5" x14ac:dyDescent="0.25">
      <c r="A1538" s="67"/>
      <c r="B1538" s="67"/>
      <c r="C1538" s="6"/>
      <c r="D1538" s="6"/>
      <c r="E1538" s="68"/>
    </row>
    <row r="1539" spans="1:5" x14ac:dyDescent="0.25">
      <c r="A1539" s="67"/>
      <c r="B1539" s="67"/>
      <c r="C1539" s="6"/>
      <c r="D1539" s="6"/>
      <c r="E1539" s="68"/>
    </row>
    <row r="1540" spans="1:5" x14ac:dyDescent="0.25">
      <c r="A1540" s="67"/>
      <c r="B1540" s="67"/>
      <c r="C1540" s="6"/>
      <c r="D1540" s="6"/>
      <c r="E1540" s="68"/>
    </row>
    <row r="1541" spans="1:5" x14ac:dyDescent="0.25">
      <c r="A1541" s="67"/>
      <c r="B1541" s="67"/>
      <c r="C1541" s="6"/>
      <c r="D1541" s="6"/>
      <c r="E1541" s="68"/>
    </row>
    <row r="1542" spans="1:5" x14ac:dyDescent="0.25">
      <c r="A1542" s="67"/>
      <c r="B1542" s="67"/>
      <c r="C1542" s="6"/>
      <c r="D1542" s="6"/>
      <c r="E1542" s="68"/>
    </row>
    <row r="1543" spans="1:5" x14ac:dyDescent="0.25">
      <c r="A1543" s="67"/>
      <c r="B1543" s="67"/>
      <c r="C1543" s="6"/>
      <c r="D1543" s="6"/>
      <c r="E1543" s="68"/>
    </row>
    <row r="1544" spans="1:5" x14ac:dyDescent="0.25">
      <c r="A1544" s="67"/>
      <c r="B1544" s="67"/>
      <c r="C1544" s="6"/>
      <c r="D1544" s="6"/>
      <c r="E1544" s="68"/>
    </row>
    <row r="1545" spans="1:5" x14ac:dyDescent="0.25">
      <c r="A1545" s="67"/>
      <c r="B1545" s="67"/>
      <c r="C1545" s="6"/>
      <c r="D1545" s="6"/>
      <c r="E1545" s="68"/>
    </row>
    <row r="1546" spans="1:5" x14ac:dyDescent="0.25">
      <c r="A1546" s="67"/>
      <c r="B1546" s="67"/>
      <c r="C1546" s="6"/>
      <c r="D1546" s="6"/>
      <c r="E1546" s="68"/>
    </row>
    <row r="1547" spans="1:5" x14ac:dyDescent="0.25">
      <c r="A1547" s="67"/>
      <c r="B1547" s="67"/>
      <c r="C1547" s="6"/>
      <c r="D1547" s="6"/>
      <c r="E1547" s="68"/>
    </row>
    <row r="1548" spans="1:5" x14ac:dyDescent="0.25">
      <c r="A1548" s="67"/>
      <c r="B1548" s="67"/>
      <c r="C1548" s="6"/>
      <c r="D1548" s="6"/>
      <c r="E1548" s="68"/>
    </row>
    <row r="1549" spans="1:5" x14ac:dyDescent="0.25">
      <c r="A1549" s="67"/>
      <c r="B1549" s="67"/>
      <c r="C1549" s="6"/>
      <c r="D1549" s="6"/>
      <c r="E1549" s="68"/>
    </row>
    <row r="1550" spans="1:5" x14ac:dyDescent="0.25">
      <c r="A1550" s="67"/>
      <c r="B1550" s="67"/>
      <c r="C1550" s="6"/>
      <c r="D1550" s="6"/>
      <c r="E1550" s="68"/>
    </row>
    <row r="1551" spans="1:5" x14ac:dyDescent="0.25">
      <c r="A1551" s="67"/>
      <c r="B1551" s="67"/>
      <c r="C1551" s="6"/>
      <c r="D1551" s="6"/>
      <c r="E1551" s="68"/>
    </row>
    <row r="1552" spans="1:5" x14ac:dyDescent="0.25">
      <c r="A1552" s="67"/>
      <c r="B1552" s="67"/>
      <c r="C1552" s="6"/>
      <c r="D1552" s="6"/>
      <c r="E1552" s="68"/>
    </row>
    <row r="1553" spans="1:5" x14ac:dyDescent="0.25">
      <c r="A1553" s="67"/>
      <c r="B1553" s="67"/>
      <c r="C1553" s="6"/>
      <c r="D1553" s="6"/>
      <c r="E1553" s="68"/>
    </row>
    <row r="1554" spans="1:5" x14ac:dyDescent="0.25">
      <c r="A1554" s="67"/>
      <c r="B1554" s="67"/>
      <c r="C1554" s="6"/>
      <c r="D1554" s="6"/>
      <c r="E1554" s="68"/>
    </row>
    <row r="1555" spans="1:5" x14ac:dyDescent="0.25">
      <c r="A1555" s="67"/>
      <c r="B1555" s="67"/>
      <c r="C1555" s="6"/>
      <c r="D1555" s="6"/>
      <c r="E1555" s="68"/>
    </row>
    <row r="1556" spans="1:5" x14ac:dyDescent="0.25">
      <c r="A1556" s="67"/>
      <c r="B1556" s="67"/>
      <c r="C1556" s="6"/>
      <c r="D1556" s="6"/>
      <c r="E1556" s="68"/>
    </row>
    <row r="1557" spans="1:5" x14ac:dyDescent="0.25">
      <c r="A1557" s="67"/>
      <c r="B1557" s="67"/>
      <c r="C1557" s="6"/>
      <c r="D1557" s="6"/>
      <c r="E1557" s="68"/>
    </row>
    <row r="1558" spans="1:5" x14ac:dyDescent="0.25">
      <c r="A1558" s="67"/>
      <c r="B1558" s="67"/>
      <c r="C1558" s="6"/>
      <c r="D1558" s="6"/>
      <c r="E1558" s="68"/>
    </row>
    <row r="1559" spans="1:5" x14ac:dyDescent="0.25">
      <c r="A1559" s="67"/>
      <c r="B1559" s="67"/>
      <c r="C1559" s="6"/>
      <c r="D1559" s="6"/>
      <c r="E1559" s="68"/>
    </row>
    <row r="1560" spans="1:5" x14ac:dyDescent="0.25">
      <c r="A1560" s="67"/>
      <c r="B1560" s="67"/>
      <c r="C1560" s="6"/>
      <c r="D1560" s="6"/>
      <c r="E1560" s="68"/>
    </row>
    <row r="1561" spans="1:5" x14ac:dyDescent="0.25">
      <c r="A1561" s="67"/>
      <c r="B1561" s="67"/>
      <c r="C1561" s="6"/>
      <c r="D1561" s="6"/>
      <c r="E1561" s="68"/>
    </row>
    <row r="1562" spans="1:5" x14ac:dyDescent="0.25">
      <c r="A1562" s="67"/>
      <c r="B1562" s="67"/>
      <c r="C1562" s="6"/>
      <c r="D1562" s="6"/>
      <c r="E1562" s="68"/>
    </row>
    <row r="1563" spans="1:5" x14ac:dyDescent="0.25">
      <c r="A1563" s="67"/>
      <c r="B1563" s="67"/>
      <c r="C1563" s="6"/>
      <c r="D1563" s="6"/>
      <c r="E1563" s="68"/>
    </row>
    <row r="1564" spans="1:5" x14ac:dyDescent="0.25">
      <c r="A1564" s="67"/>
      <c r="B1564" s="67"/>
      <c r="C1564" s="6"/>
      <c r="D1564" s="6"/>
      <c r="E1564" s="68"/>
    </row>
    <row r="1565" spans="1:5" x14ac:dyDescent="0.25">
      <c r="A1565" s="67"/>
      <c r="B1565" s="67"/>
      <c r="C1565" s="6"/>
      <c r="D1565" s="6"/>
      <c r="E1565" s="68"/>
    </row>
    <row r="1566" spans="1:5" x14ac:dyDescent="0.25">
      <c r="A1566" s="67"/>
      <c r="B1566" s="67"/>
      <c r="C1566" s="6"/>
      <c r="D1566" s="6"/>
      <c r="E1566" s="68"/>
    </row>
    <row r="1567" spans="1:5" x14ac:dyDescent="0.25">
      <c r="A1567" s="67"/>
      <c r="B1567" s="67"/>
      <c r="C1567" s="6"/>
      <c r="D1567" s="6"/>
      <c r="E1567" s="68"/>
    </row>
    <row r="1568" spans="1:5" x14ac:dyDescent="0.25">
      <c r="A1568" s="67"/>
      <c r="B1568" s="67"/>
      <c r="C1568" s="6"/>
      <c r="D1568" s="6"/>
      <c r="E1568" s="68"/>
    </row>
    <row r="1569" spans="1:5" x14ac:dyDescent="0.25">
      <c r="A1569" s="67"/>
      <c r="B1569" s="67"/>
      <c r="C1569" s="6"/>
      <c r="D1569" s="6"/>
      <c r="E1569" s="68"/>
    </row>
    <row r="1570" spans="1:5" x14ac:dyDescent="0.25">
      <c r="A1570" s="67"/>
      <c r="B1570" s="67"/>
      <c r="C1570" s="6"/>
      <c r="D1570" s="6"/>
      <c r="E1570" s="68"/>
    </row>
    <row r="1571" spans="1:5" x14ac:dyDescent="0.25">
      <c r="A1571" s="67"/>
      <c r="B1571" s="67"/>
      <c r="C1571" s="6"/>
      <c r="D1571" s="6"/>
      <c r="E1571" s="68"/>
    </row>
    <row r="1572" spans="1:5" x14ac:dyDescent="0.25">
      <c r="A1572" s="67"/>
      <c r="B1572" s="67"/>
      <c r="C1572" s="6"/>
      <c r="D1572" s="6"/>
      <c r="E1572" s="68"/>
    </row>
    <row r="1573" spans="1:5" x14ac:dyDescent="0.25">
      <c r="A1573" s="67"/>
      <c r="B1573" s="67"/>
      <c r="C1573" s="6"/>
      <c r="D1573" s="6"/>
      <c r="E1573" s="68"/>
    </row>
    <row r="1574" spans="1:5" x14ac:dyDescent="0.25">
      <c r="A1574" s="67"/>
      <c r="B1574" s="67"/>
      <c r="C1574" s="6"/>
      <c r="D1574" s="6"/>
      <c r="E1574" s="68"/>
    </row>
    <row r="1575" spans="1:5" x14ac:dyDescent="0.25">
      <c r="A1575" s="67"/>
      <c r="B1575" s="67"/>
      <c r="C1575" s="6"/>
      <c r="D1575" s="6"/>
      <c r="E1575" s="68"/>
    </row>
    <row r="1576" spans="1:5" x14ac:dyDescent="0.25">
      <c r="A1576" s="67"/>
      <c r="B1576" s="67"/>
      <c r="C1576" s="6"/>
      <c r="D1576" s="6"/>
      <c r="E1576" s="68"/>
    </row>
    <row r="1577" spans="1:5" x14ac:dyDescent="0.25">
      <c r="A1577" s="67"/>
      <c r="B1577" s="67"/>
      <c r="C1577" s="6"/>
      <c r="D1577" s="6"/>
      <c r="E1577" s="68"/>
    </row>
    <row r="1578" spans="1:5" x14ac:dyDescent="0.25">
      <c r="A1578" s="67"/>
      <c r="B1578" s="67"/>
      <c r="C1578" s="6"/>
      <c r="D1578" s="6"/>
      <c r="E1578" s="68"/>
    </row>
    <row r="1579" spans="1:5" x14ac:dyDescent="0.25">
      <c r="A1579" s="67"/>
      <c r="B1579" s="67"/>
      <c r="C1579" s="6"/>
      <c r="D1579" s="6"/>
      <c r="E1579" s="68"/>
    </row>
    <row r="1580" spans="1:5" x14ac:dyDescent="0.25">
      <c r="A1580" s="67"/>
      <c r="B1580" s="67"/>
      <c r="C1580" s="6"/>
      <c r="D1580" s="6"/>
      <c r="E1580" s="68"/>
    </row>
    <row r="1581" spans="1:5" x14ac:dyDescent="0.25">
      <c r="A1581" s="67"/>
      <c r="B1581" s="67"/>
      <c r="C1581" s="6"/>
      <c r="D1581" s="6"/>
      <c r="E1581" s="68"/>
    </row>
    <row r="1582" spans="1:5" x14ac:dyDescent="0.25">
      <c r="A1582" s="67"/>
      <c r="B1582" s="67"/>
      <c r="C1582" s="6"/>
      <c r="D1582" s="6"/>
      <c r="E1582" s="68"/>
    </row>
    <row r="1583" spans="1:5" x14ac:dyDescent="0.25">
      <c r="A1583" s="67"/>
      <c r="B1583" s="67"/>
      <c r="C1583" s="6"/>
      <c r="D1583" s="6"/>
      <c r="E1583" s="68"/>
    </row>
    <row r="1584" spans="1:5" x14ac:dyDescent="0.25">
      <c r="A1584" s="67"/>
      <c r="B1584" s="67"/>
      <c r="C1584" s="6"/>
      <c r="D1584" s="6"/>
      <c r="E1584" s="68"/>
    </row>
    <row r="1585" spans="1:5" x14ac:dyDescent="0.25">
      <c r="A1585" s="67"/>
      <c r="B1585" s="67"/>
      <c r="C1585" s="6"/>
      <c r="D1585" s="6"/>
      <c r="E1585" s="68"/>
    </row>
    <row r="1586" spans="1:5" x14ac:dyDescent="0.25">
      <c r="A1586" s="67"/>
      <c r="B1586" s="67"/>
      <c r="C1586" s="6"/>
      <c r="D1586" s="6"/>
      <c r="E1586" s="68"/>
    </row>
    <row r="1587" spans="1:5" x14ac:dyDescent="0.25">
      <c r="A1587" s="67"/>
      <c r="B1587" s="67"/>
      <c r="C1587" s="6"/>
      <c r="D1587" s="6"/>
      <c r="E1587" s="68"/>
    </row>
    <row r="1588" spans="1:5" x14ac:dyDescent="0.25">
      <c r="A1588" s="67"/>
      <c r="B1588" s="67"/>
      <c r="C1588" s="6"/>
      <c r="D1588" s="6"/>
      <c r="E1588" s="68"/>
    </row>
    <row r="1589" spans="1:5" x14ac:dyDescent="0.25">
      <c r="A1589" s="67"/>
      <c r="B1589" s="67"/>
      <c r="C1589" s="6"/>
      <c r="D1589" s="6"/>
      <c r="E1589" s="68"/>
    </row>
    <row r="1590" spans="1:5" x14ac:dyDescent="0.25">
      <c r="A1590" s="67"/>
      <c r="B1590" s="67"/>
      <c r="C1590" s="6"/>
      <c r="D1590" s="6"/>
      <c r="E1590" s="68"/>
    </row>
    <row r="1591" spans="1:5" x14ac:dyDescent="0.25">
      <c r="A1591" s="67"/>
      <c r="B1591" s="67"/>
      <c r="C1591" s="6"/>
      <c r="D1591" s="6"/>
      <c r="E1591" s="68"/>
    </row>
    <row r="1592" spans="1:5" x14ac:dyDescent="0.25">
      <c r="A1592" s="67"/>
      <c r="B1592" s="67"/>
      <c r="C1592" s="6"/>
      <c r="D1592" s="6"/>
      <c r="E1592" s="68"/>
    </row>
    <row r="1593" spans="1:5" x14ac:dyDescent="0.25">
      <c r="A1593" s="67"/>
      <c r="B1593" s="67"/>
      <c r="C1593" s="6"/>
      <c r="D1593" s="6"/>
      <c r="E1593" s="68"/>
    </row>
    <row r="1594" spans="1:5" x14ac:dyDescent="0.25">
      <c r="A1594" s="67"/>
      <c r="B1594" s="67"/>
      <c r="C1594" s="6"/>
      <c r="D1594" s="6"/>
      <c r="E1594" s="68"/>
    </row>
    <row r="1595" spans="1:5" x14ac:dyDescent="0.25">
      <c r="A1595" s="67"/>
      <c r="B1595" s="67"/>
      <c r="C1595" s="6"/>
      <c r="D1595" s="6"/>
      <c r="E1595" s="68"/>
    </row>
    <row r="1596" spans="1:5" x14ac:dyDescent="0.25">
      <c r="A1596" s="67"/>
      <c r="B1596" s="67"/>
      <c r="C1596" s="6"/>
      <c r="D1596" s="6"/>
      <c r="E1596" s="68"/>
    </row>
    <row r="1597" spans="1:5" x14ac:dyDescent="0.25">
      <c r="A1597" s="67"/>
      <c r="B1597" s="67"/>
      <c r="C1597" s="6"/>
      <c r="D1597" s="6"/>
      <c r="E1597" s="68"/>
    </row>
    <row r="1598" spans="1:5" x14ac:dyDescent="0.25">
      <c r="A1598" s="67"/>
      <c r="B1598" s="67"/>
      <c r="C1598" s="6"/>
      <c r="D1598" s="6"/>
      <c r="E1598" s="68"/>
    </row>
    <row r="1599" spans="1:5" x14ac:dyDescent="0.25">
      <c r="A1599" s="67"/>
      <c r="B1599" s="67"/>
      <c r="C1599" s="6"/>
      <c r="D1599" s="6"/>
      <c r="E1599" s="68"/>
    </row>
    <row r="1600" spans="1:5" x14ac:dyDescent="0.25">
      <c r="A1600" s="67"/>
      <c r="B1600" s="67"/>
      <c r="C1600" s="6"/>
      <c r="D1600" s="6"/>
      <c r="E1600" s="68"/>
    </row>
    <row r="1601" spans="1:5" x14ac:dyDescent="0.25">
      <c r="A1601" s="67"/>
      <c r="B1601" s="67"/>
      <c r="C1601" s="6"/>
      <c r="D1601" s="6"/>
      <c r="E1601" s="68"/>
    </row>
    <row r="1602" spans="1:5" x14ac:dyDescent="0.25">
      <c r="A1602" s="67"/>
      <c r="B1602" s="67"/>
      <c r="C1602" s="6"/>
      <c r="D1602" s="6"/>
      <c r="E1602" s="68"/>
    </row>
    <row r="1603" spans="1:5" x14ac:dyDescent="0.25">
      <c r="A1603" s="67"/>
      <c r="B1603" s="67"/>
      <c r="C1603" s="6"/>
      <c r="D1603" s="6"/>
      <c r="E1603" s="68"/>
    </row>
    <row r="1604" spans="1:5" x14ac:dyDescent="0.25">
      <c r="A1604" s="67"/>
      <c r="B1604" s="67"/>
      <c r="C1604" s="6"/>
      <c r="D1604" s="6"/>
      <c r="E1604" s="68"/>
    </row>
    <row r="1605" spans="1:5" x14ac:dyDescent="0.25">
      <c r="A1605" s="67"/>
      <c r="B1605" s="67"/>
      <c r="C1605" s="6"/>
      <c r="D1605" s="6"/>
      <c r="E1605" s="68"/>
    </row>
    <row r="1606" spans="1:5" x14ac:dyDescent="0.25">
      <c r="A1606" s="67"/>
      <c r="B1606" s="67"/>
      <c r="C1606" s="6"/>
      <c r="D1606" s="6"/>
      <c r="E1606" s="68"/>
    </row>
    <row r="1607" spans="1:5" x14ac:dyDescent="0.25">
      <c r="A1607" s="67"/>
      <c r="B1607" s="67"/>
      <c r="C1607" s="6"/>
      <c r="D1607" s="6"/>
      <c r="E1607" s="68"/>
    </row>
    <row r="1608" spans="1:5" x14ac:dyDescent="0.25">
      <c r="A1608" s="67"/>
      <c r="B1608" s="67"/>
      <c r="C1608" s="6"/>
      <c r="D1608" s="6"/>
      <c r="E1608" s="68"/>
    </row>
    <row r="1609" spans="1:5" x14ac:dyDescent="0.25">
      <c r="A1609" s="67"/>
      <c r="B1609" s="67"/>
      <c r="C1609" s="6"/>
      <c r="D1609" s="6"/>
      <c r="E1609" s="68"/>
    </row>
    <row r="1610" spans="1:5" x14ac:dyDescent="0.25">
      <c r="A1610" s="67"/>
      <c r="B1610" s="67"/>
      <c r="C1610" s="6"/>
      <c r="D1610" s="6"/>
      <c r="E1610" s="68"/>
    </row>
    <row r="1611" spans="1:5" x14ac:dyDescent="0.25">
      <c r="A1611" s="67"/>
      <c r="B1611" s="67"/>
      <c r="C1611" s="6"/>
      <c r="D1611" s="6"/>
      <c r="E1611" s="68"/>
    </row>
    <row r="1612" spans="1:5" x14ac:dyDescent="0.25">
      <c r="A1612" s="67"/>
      <c r="B1612" s="67"/>
      <c r="C1612" s="6"/>
      <c r="D1612" s="6"/>
      <c r="E1612" s="68"/>
    </row>
    <row r="1613" spans="1:5" x14ac:dyDescent="0.25">
      <c r="A1613" s="67"/>
      <c r="B1613" s="67"/>
      <c r="C1613" s="6"/>
      <c r="D1613" s="6"/>
      <c r="E1613" s="68"/>
    </row>
    <row r="1614" spans="1:5" x14ac:dyDescent="0.25">
      <c r="A1614" s="67"/>
      <c r="B1614" s="67"/>
      <c r="C1614" s="6"/>
      <c r="D1614" s="6"/>
      <c r="E1614" s="68"/>
    </row>
    <row r="1615" spans="1:5" x14ac:dyDescent="0.25">
      <c r="A1615" s="67"/>
      <c r="B1615" s="67"/>
      <c r="C1615" s="6"/>
      <c r="D1615" s="6"/>
      <c r="E1615" s="68"/>
    </row>
    <row r="1616" spans="1:5" x14ac:dyDescent="0.25">
      <c r="A1616" s="67"/>
      <c r="B1616" s="67"/>
      <c r="C1616" s="6"/>
      <c r="D1616" s="6"/>
      <c r="E1616" s="68"/>
    </row>
    <row r="1617" spans="1:5" x14ac:dyDescent="0.25">
      <c r="A1617" s="67"/>
      <c r="B1617" s="67"/>
      <c r="C1617" s="6"/>
      <c r="D1617" s="6"/>
      <c r="E1617" s="68"/>
    </row>
    <row r="1618" spans="1:5" x14ac:dyDescent="0.25">
      <c r="A1618" s="67"/>
      <c r="B1618" s="67"/>
      <c r="C1618" s="6"/>
      <c r="D1618" s="6"/>
      <c r="E1618" s="68"/>
    </row>
    <row r="1619" spans="1:5" x14ac:dyDescent="0.25">
      <c r="A1619" s="67"/>
      <c r="B1619" s="67"/>
      <c r="C1619" s="6"/>
      <c r="D1619" s="6"/>
      <c r="E1619" s="68"/>
    </row>
    <row r="1620" spans="1:5" x14ac:dyDescent="0.25">
      <c r="A1620" s="67"/>
      <c r="B1620" s="67"/>
      <c r="C1620" s="6"/>
      <c r="D1620" s="6"/>
      <c r="E1620" s="68"/>
    </row>
    <row r="1621" spans="1:5" x14ac:dyDescent="0.25">
      <c r="A1621" s="67"/>
      <c r="B1621" s="67"/>
      <c r="C1621" s="6"/>
      <c r="D1621" s="6"/>
      <c r="E1621" s="68"/>
    </row>
    <row r="1622" spans="1:5" x14ac:dyDescent="0.25">
      <c r="A1622" s="67"/>
      <c r="B1622" s="67"/>
      <c r="C1622" s="6"/>
      <c r="D1622" s="6"/>
      <c r="E1622" s="68"/>
    </row>
    <row r="1623" spans="1:5" x14ac:dyDescent="0.25">
      <c r="A1623" s="67"/>
      <c r="B1623" s="67"/>
      <c r="C1623" s="6"/>
      <c r="D1623" s="6"/>
      <c r="E1623" s="68"/>
    </row>
    <row r="1624" spans="1:5" x14ac:dyDescent="0.25">
      <c r="A1624" s="67"/>
      <c r="B1624" s="67"/>
      <c r="C1624" s="6"/>
      <c r="D1624" s="6"/>
      <c r="E1624" s="68"/>
    </row>
    <row r="1625" spans="1:5" x14ac:dyDescent="0.25">
      <c r="A1625" s="67"/>
      <c r="B1625" s="67"/>
      <c r="C1625" s="6"/>
      <c r="D1625" s="6"/>
      <c r="E1625" s="68"/>
    </row>
    <row r="1626" spans="1:5" x14ac:dyDescent="0.25">
      <c r="A1626" s="67"/>
      <c r="B1626" s="67"/>
      <c r="C1626" s="6"/>
      <c r="D1626" s="6"/>
      <c r="E1626" s="68"/>
    </row>
    <row r="1627" spans="1:5" x14ac:dyDescent="0.25">
      <c r="A1627" s="67"/>
      <c r="B1627" s="67"/>
      <c r="C1627" s="6"/>
      <c r="D1627" s="6"/>
      <c r="E1627" s="68"/>
    </row>
    <row r="1628" spans="1:5" x14ac:dyDescent="0.25">
      <c r="A1628" s="67"/>
      <c r="B1628" s="67"/>
      <c r="C1628" s="6"/>
      <c r="D1628" s="6"/>
      <c r="E1628" s="68"/>
    </row>
    <row r="1629" spans="1:5" x14ac:dyDescent="0.25">
      <c r="A1629" s="67"/>
      <c r="B1629" s="67"/>
      <c r="C1629" s="6"/>
      <c r="D1629" s="6"/>
      <c r="E1629" s="68"/>
    </row>
    <row r="1630" spans="1:5" x14ac:dyDescent="0.25">
      <c r="A1630" s="67"/>
      <c r="B1630" s="67"/>
      <c r="C1630" s="6"/>
      <c r="D1630" s="6"/>
      <c r="E1630" s="68"/>
    </row>
    <row r="1631" spans="1:5" x14ac:dyDescent="0.25">
      <c r="A1631" s="67"/>
      <c r="B1631" s="67"/>
      <c r="C1631" s="6"/>
      <c r="D1631" s="6"/>
      <c r="E1631" s="68"/>
    </row>
    <row r="1632" spans="1:5" x14ac:dyDescent="0.25">
      <c r="A1632" s="67"/>
      <c r="B1632" s="67"/>
      <c r="C1632" s="6"/>
      <c r="D1632" s="6"/>
      <c r="E1632" s="68"/>
    </row>
    <row r="1633" spans="1:5" x14ac:dyDescent="0.25">
      <c r="A1633" s="67"/>
      <c r="B1633" s="67"/>
      <c r="C1633" s="6"/>
      <c r="D1633" s="6"/>
      <c r="E1633" s="68"/>
    </row>
    <row r="1634" spans="1:5" x14ac:dyDescent="0.25">
      <c r="A1634" s="67"/>
      <c r="B1634" s="67"/>
      <c r="C1634" s="6"/>
      <c r="D1634" s="6"/>
      <c r="E1634" s="68"/>
    </row>
    <row r="1635" spans="1:5" x14ac:dyDescent="0.25">
      <c r="A1635" s="67"/>
      <c r="B1635" s="67"/>
      <c r="C1635" s="6"/>
      <c r="D1635" s="6"/>
      <c r="E1635" s="68"/>
    </row>
    <row r="1636" spans="1:5" x14ac:dyDescent="0.25">
      <c r="A1636" s="67"/>
      <c r="B1636" s="67"/>
      <c r="C1636" s="6"/>
      <c r="D1636" s="6"/>
      <c r="E1636" s="68"/>
    </row>
    <row r="1637" spans="1:5" x14ac:dyDescent="0.25">
      <c r="A1637" s="67"/>
      <c r="B1637" s="67"/>
      <c r="C1637" s="6"/>
      <c r="D1637" s="6"/>
      <c r="E1637" s="68"/>
    </row>
    <row r="1638" spans="1:5" x14ac:dyDescent="0.25">
      <c r="A1638" s="67"/>
      <c r="B1638" s="67"/>
      <c r="C1638" s="6"/>
      <c r="D1638" s="6"/>
      <c r="E1638" s="68"/>
    </row>
    <row r="1639" spans="1:5" x14ac:dyDescent="0.25">
      <c r="A1639" s="67"/>
      <c r="B1639" s="67"/>
      <c r="C1639" s="6"/>
      <c r="D1639" s="6"/>
      <c r="E1639" s="68"/>
    </row>
    <row r="1640" spans="1:5" x14ac:dyDescent="0.25">
      <c r="A1640" s="67"/>
      <c r="B1640" s="67"/>
      <c r="C1640" s="6"/>
      <c r="D1640" s="6"/>
      <c r="E1640" s="68"/>
    </row>
    <row r="1641" spans="1:5" x14ac:dyDescent="0.25">
      <c r="A1641" s="67"/>
      <c r="B1641" s="67"/>
      <c r="C1641" s="6"/>
      <c r="D1641" s="6"/>
      <c r="E1641" s="68"/>
    </row>
    <row r="1642" spans="1:5" x14ac:dyDescent="0.25">
      <c r="A1642" s="67"/>
      <c r="B1642" s="67"/>
      <c r="C1642" s="6"/>
      <c r="D1642" s="6"/>
      <c r="E1642" s="68"/>
    </row>
    <row r="1643" spans="1:5" x14ac:dyDescent="0.25">
      <c r="A1643" s="67"/>
      <c r="B1643" s="67"/>
      <c r="C1643" s="6"/>
      <c r="D1643" s="6"/>
      <c r="E1643" s="68"/>
    </row>
    <row r="1644" spans="1:5" x14ac:dyDescent="0.25">
      <c r="A1644" s="67"/>
      <c r="B1644" s="67"/>
      <c r="C1644" s="6"/>
      <c r="D1644" s="6"/>
      <c r="E1644" s="68"/>
    </row>
    <row r="1645" spans="1:5" x14ac:dyDescent="0.25">
      <c r="A1645" s="67"/>
      <c r="B1645" s="67"/>
      <c r="C1645" s="6"/>
      <c r="D1645" s="6"/>
      <c r="E1645" s="68"/>
    </row>
    <row r="1646" spans="1:5" x14ac:dyDescent="0.25">
      <c r="A1646" s="67"/>
      <c r="B1646" s="67"/>
      <c r="C1646" s="6"/>
      <c r="D1646" s="6"/>
      <c r="E1646" s="68"/>
    </row>
    <row r="1647" spans="1:5" x14ac:dyDescent="0.25">
      <c r="A1647" s="67"/>
      <c r="B1647" s="67"/>
      <c r="C1647" s="6"/>
      <c r="D1647" s="6"/>
      <c r="E1647" s="68"/>
    </row>
    <row r="1648" spans="1:5" x14ac:dyDescent="0.25">
      <c r="A1648" s="67"/>
      <c r="B1648" s="67"/>
      <c r="C1648" s="6"/>
      <c r="D1648" s="6"/>
      <c r="E1648" s="68"/>
    </row>
    <row r="1649" spans="1:5" x14ac:dyDescent="0.25">
      <c r="A1649" s="67"/>
      <c r="B1649" s="67"/>
      <c r="C1649" s="6"/>
      <c r="D1649" s="6"/>
      <c r="E1649" s="68"/>
    </row>
    <row r="1650" spans="1:5" x14ac:dyDescent="0.25">
      <c r="A1650" s="67"/>
      <c r="B1650" s="67"/>
      <c r="C1650" s="6"/>
      <c r="D1650" s="6"/>
      <c r="E1650" s="68"/>
    </row>
    <row r="1651" spans="1:5" x14ac:dyDescent="0.25">
      <c r="A1651" s="67"/>
      <c r="B1651" s="67"/>
      <c r="C1651" s="6"/>
      <c r="D1651" s="6"/>
      <c r="E1651" s="68"/>
    </row>
    <row r="1652" spans="1:5" x14ac:dyDescent="0.25">
      <c r="A1652" s="67"/>
      <c r="B1652" s="67"/>
      <c r="C1652" s="6"/>
      <c r="D1652" s="6"/>
      <c r="E1652" s="68"/>
    </row>
    <row r="1653" spans="1:5" x14ac:dyDescent="0.25">
      <c r="A1653" s="67"/>
      <c r="B1653" s="67"/>
      <c r="C1653" s="6"/>
      <c r="D1653" s="6"/>
      <c r="E1653" s="68"/>
    </row>
    <row r="1654" spans="1:5" x14ac:dyDescent="0.25">
      <c r="A1654" s="67"/>
      <c r="B1654" s="67"/>
      <c r="C1654" s="6"/>
      <c r="D1654" s="6"/>
      <c r="E1654" s="68"/>
    </row>
    <row r="1655" spans="1:5" x14ac:dyDescent="0.25">
      <c r="A1655" s="67"/>
      <c r="B1655" s="67"/>
      <c r="C1655" s="6"/>
      <c r="D1655" s="6"/>
      <c r="E1655" s="68"/>
    </row>
    <row r="1656" spans="1:5" x14ac:dyDescent="0.25">
      <c r="A1656" s="67"/>
      <c r="B1656" s="67"/>
      <c r="C1656" s="6"/>
      <c r="D1656" s="6"/>
      <c r="E1656" s="68"/>
    </row>
    <row r="1657" spans="1:5" x14ac:dyDescent="0.25">
      <c r="A1657" s="67"/>
      <c r="B1657" s="67"/>
      <c r="C1657" s="6"/>
      <c r="D1657" s="6"/>
      <c r="E1657" s="68"/>
    </row>
    <row r="1658" spans="1:5" x14ac:dyDescent="0.25">
      <c r="A1658" s="67"/>
      <c r="B1658" s="67"/>
      <c r="C1658" s="6"/>
      <c r="D1658" s="6"/>
      <c r="E1658" s="68"/>
    </row>
    <row r="1659" spans="1:5" x14ac:dyDescent="0.25">
      <c r="A1659" s="67"/>
      <c r="B1659" s="67"/>
      <c r="C1659" s="6"/>
      <c r="D1659" s="6"/>
      <c r="E1659" s="68"/>
    </row>
    <row r="1660" spans="1:5" x14ac:dyDescent="0.25">
      <c r="A1660" s="67"/>
      <c r="B1660" s="67"/>
      <c r="C1660" s="6"/>
      <c r="D1660" s="6"/>
      <c r="E1660" s="68"/>
    </row>
    <row r="1661" spans="1:5" x14ac:dyDescent="0.25">
      <c r="A1661" s="67"/>
      <c r="B1661" s="67"/>
      <c r="C1661" s="6"/>
      <c r="D1661" s="6"/>
      <c r="E1661" s="68"/>
    </row>
    <row r="1662" spans="1:5" x14ac:dyDescent="0.25">
      <c r="A1662" s="67"/>
      <c r="B1662" s="67"/>
      <c r="C1662" s="6"/>
      <c r="D1662" s="6"/>
      <c r="E1662" s="68"/>
    </row>
    <row r="1663" spans="1:5" x14ac:dyDescent="0.25">
      <c r="A1663" s="67"/>
      <c r="B1663" s="67"/>
      <c r="C1663" s="6"/>
      <c r="D1663" s="6"/>
      <c r="E1663" s="68"/>
    </row>
    <row r="1664" spans="1:5" x14ac:dyDescent="0.25">
      <c r="A1664" s="67"/>
      <c r="B1664" s="67"/>
      <c r="C1664" s="6"/>
      <c r="D1664" s="6"/>
      <c r="E1664" s="68"/>
    </row>
    <row r="1665" spans="1:5" x14ac:dyDescent="0.25">
      <c r="A1665" s="67"/>
      <c r="B1665" s="67"/>
      <c r="C1665" s="6"/>
      <c r="D1665" s="6"/>
      <c r="E1665" s="68"/>
    </row>
    <row r="1666" spans="1:5" x14ac:dyDescent="0.25">
      <c r="A1666" s="67"/>
      <c r="B1666" s="67"/>
      <c r="C1666" s="6"/>
      <c r="D1666" s="6"/>
      <c r="E1666" s="68"/>
    </row>
    <row r="1667" spans="1:5" x14ac:dyDescent="0.25">
      <c r="A1667" s="67"/>
      <c r="B1667" s="67"/>
      <c r="C1667" s="6"/>
      <c r="D1667" s="6"/>
      <c r="E1667" s="68"/>
    </row>
    <row r="1668" spans="1:5" x14ac:dyDescent="0.25">
      <c r="A1668" s="67"/>
      <c r="B1668" s="67"/>
      <c r="C1668" s="6"/>
      <c r="D1668" s="6"/>
      <c r="E1668" s="68"/>
    </row>
    <row r="1669" spans="1:5" x14ac:dyDescent="0.25">
      <c r="A1669" s="67"/>
      <c r="B1669" s="67"/>
      <c r="C1669" s="6"/>
      <c r="D1669" s="6"/>
      <c r="E1669" s="68"/>
    </row>
    <row r="1670" spans="1:5" x14ac:dyDescent="0.25">
      <c r="A1670" s="67"/>
      <c r="B1670" s="67"/>
      <c r="C1670" s="6"/>
      <c r="D1670" s="6"/>
      <c r="E1670" s="68"/>
    </row>
    <row r="1671" spans="1:5" x14ac:dyDescent="0.25">
      <c r="A1671" s="67"/>
      <c r="B1671" s="67"/>
      <c r="C1671" s="6"/>
      <c r="D1671" s="6"/>
      <c r="E1671" s="68"/>
    </row>
    <row r="1672" spans="1:5" x14ac:dyDescent="0.25">
      <c r="A1672" s="67"/>
      <c r="B1672" s="67"/>
      <c r="C1672" s="6"/>
      <c r="D1672" s="6"/>
      <c r="E1672" s="68"/>
    </row>
    <row r="1673" spans="1:5" x14ac:dyDescent="0.25">
      <c r="A1673" s="67"/>
      <c r="B1673" s="67"/>
      <c r="C1673" s="6"/>
      <c r="D1673" s="6"/>
      <c r="E1673" s="68"/>
    </row>
    <row r="1674" spans="1:5" x14ac:dyDescent="0.25">
      <c r="A1674" s="67"/>
      <c r="B1674" s="67"/>
      <c r="C1674" s="6"/>
      <c r="D1674" s="6"/>
      <c r="E1674" s="68"/>
    </row>
    <row r="1675" spans="1:5" x14ac:dyDescent="0.25">
      <c r="A1675" s="67"/>
      <c r="B1675" s="67"/>
      <c r="C1675" s="6"/>
      <c r="D1675" s="6"/>
      <c r="E1675" s="68"/>
    </row>
    <row r="1676" spans="1:5" x14ac:dyDescent="0.25">
      <c r="A1676" s="67"/>
      <c r="B1676" s="67"/>
      <c r="C1676" s="6"/>
      <c r="D1676" s="6"/>
      <c r="E1676" s="68"/>
    </row>
    <row r="1677" spans="1:5" x14ac:dyDescent="0.25">
      <c r="A1677" s="67"/>
      <c r="B1677" s="67"/>
      <c r="C1677" s="6"/>
      <c r="D1677" s="6"/>
      <c r="E1677" s="68"/>
    </row>
    <row r="1678" spans="1:5" x14ac:dyDescent="0.25">
      <c r="A1678" s="67"/>
      <c r="B1678" s="67"/>
      <c r="C1678" s="6"/>
      <c r="D1678" s="6"/>
      <c r="E1678" s="68"/>
    </row>
    <row r="1679" spans="1:5" x14ac:dyDescent="0.25">
      <c r="A1679" s="67"/>
      <c r="B1679" s="67"/>
      <c r="C1679" s="6"/>
      <c r="D1679" s="6"/>
      <c r="E1679" s="68"/>
    </row>
    <row r="1680" spans="1:5" x14ac:dyDescent="0.25">
      <c r="A1680" s="67"/>
      <c r="B1680" s="67"/>
      <c r="C1680" s="6"/>
      <c r="D1680" s="6"/>
      <c r="E1680" s="68"/>
    </row>
    <row r="1681" spans="1:5" x14ac:dyDescent="0.25">
      <c r="A1681" s="67"/>
      <c r="B1681" s="67"/>
      <c r="C1681" s="6"/>
      <c r="D1681" s="6"/>
      <c r="E1681" s="68"/>
    </row>
    <row r="1682" spans="1:5" x14ac:dyDescent="0.25">
      <c r="A1682" s="67"/>
      <c r="B1682" s="67"/>
      <c r="C1682" s="6"/>
      <c r="D1682" s="6"/>
      <c r="E1682" s="68"/>
    </row>
    <row r="1683" spans="1:5" x14ac:dyDescent="0.25">
      <c r="A1683" s="67"/>
      <c r="B1683" s="67"/>
      <c r="C1683" s="6"/>
      <c r="D1683" s="6"/>
      <c r="E1683" s="68"/>
    </row>
    <row r="1684" spans="1:5" x14ac:dyDescent="0.25">
      <c r="A1684" s="67"/>
      <c r="B1684" s="67"/>
      <c r="C1684" s="6"/>
      <c r="D1684" s="6"/>
      <c r="E1684" s="68"/>
    </row>
    <row r="1685" spans="1:5" x14ac:dyDescent="0.25">
      <c r="A1685" s="67"/>
      <c r="B1685" s="67"/>
      <c r="C1685" s="6"/>
      <c r="D1685" s="6"/>
      <c r="E1685" s="68"/>
    </row>
    <row r="1686" spans="1:5" x14ac:dyDescent="0.25">
      <c r="A1686" s="67"/>
      <c r="B1686" s="67"/>
      <c r="C1686" s="6"/>
      <c r="D1686" s="6"/>
      <c r="E1686" s="68"/>
    </row>
    <row r="1687" spans="1:5" x14ac:dyDescent="0.25">
      <c r="A1687" s="67"/>
      <c r="B1687" s="67"/>
      <c r="C1687" s="6"/>
      <c r="D1687" s="6"/>
      <c r="E1687" s="68"/>
    </row>
    <row r="1688" spans="1:5" x14ac:dyDescent="0.25">
      <c r="A1688" s="67"/>
      <c r="B1688" s="67"/>
      <c r="C1688" s="6"/>
      <c r="D1688" s="6"/>
      <c r="E1688" s="68"/>
    </row>
    <row r="1689" spans="1:5" x14ac:dyDescent="0.25">
      <c r="A1689" s="67"/>
      <c r="B1689" s="67"/>
      <c r="C1689" s="6"/>
      <c r="D1689" s="6"/>
      <c r="E1689" s="68"/>
    </row>
    <row r="1690" spans="1:5" x14ac:dyDescent="0.25">
      <c r="A1690" s="67"/>
      <c r="B1690" s="67"/>
      <c r="C1690" s="6"/>
      <c r="D1690" s="6"/>
      <c r="E1690" s="68"/>
    </row>
    <row r="1691" spans="1:5" x14ac:dyDescent="0.25">
      <c r="A1691" s="67"/>
      <c r="B1691" s="67"/>
      <c r="C1691" s="6"/>
      <c r="D1691" s="6"/>
      <c r="E1691" s="68"/>
    </row>
    <row r="1692" spans="1:5" x14ac:dyDescent="0.25">
      <c r="A1692" s="67"/>
      <c r="B1692" s="67"/>
      <c r="C1692" s="6"/>
      <c r="D1692" s="6"/>
      <c r="E1692" s="68"/>
    </row>
    <row r="1693" spans="1:5" x14ac:dyDescent="0.25">
      <c r="A1693" s="67"/>
      <c r="B1693" s="67"/>
      <c r="C1693" s="6"/>
      <c r="D1693" s="6"/>
      <c r="E1693" s="68"/>
    </row>
    <row r="1694" spans="1:5" x14ac:dyDescent="0.25">
      <c r="A1694" s="67"/>
      <c r="B1694" s="67"/>
      <c r="C1694" s="6"/>
      <c r="D1694" s="6"/>
      <c r="E1694" s="68"/>
    </row>
    <row r="1695" spans="1:5" x14ac:dyDescent="0.25">
      <c r="A1695" s="67"/>
      <c r="B1695" s="67"/>
      <c r="C1695" s="6"/>
      <c r="D1695" s="6"/>
      <c r="E1695" s="68"/>
    </row>
    <row r="1696" spans="1:5" x14ac:dyDescent="0.25">
      <c r="A1696" s="67"/>
      <c r="B1696" s="67"/>
      <c r="C1696" s="6"/>
      <c r="D1696" s="6"/>
      <c r="E1696" s="68"/>
    </row>
    <row r="1697" spans="1:5" x14ac:dyDescent="0.25">
      <c r="A1697" s="67"/>
      <c r="B1697" s="67"/>
      <c r="C1697" s="6"/>
      <c r="D1697" s="6"/>
      <c r="E1697" s="68"/>
    </row>
    <row r="1698" spans="1:5" x14ac:dyDescent="0.25">
      <c r="A1698" s="67"/>
      <c r="B1698" s="67"/>
      <c r="C1698" s="6"/>
      <c r="D1698" s="6"/>
      <c r="E1698" s="68"/>
    </row>
    <row r="1699" spans="1:5" x14ac:dyDescent="0.25">
      <c r="A1699" s="67"/>
      <c r="B1699" s="67"/>
      <c r="C1699" s="6"/>
      <c r="D1699" s="6"/>
      <c r="E1699" s="68"/>
    </row>
    <row r="1700" spans="1:5" x14ac:dyDescent="0.25">
      <c r="A1700" s="67"/>
      <c r="B1700" s="67"/>
      <c r="C1700" s="6"/>
      <c r="D1700" s="6"/>
      <c r="E1700" s="68"/>
    </row>
    <row r="1701" spans="1:5" x14ac:dyDescent="0.25">
      <c r="A1701" s="67"/>
      <c r="B1701" s="67"/>
      <c r="C1701" s="6"/>
      <c r="D1701" s="6"/>
      <c r="E1701" s="68"/>
    </row>
    <row r="1702" spans="1:5" x14ac:dyDescent="0.25">
      <c r="A1702" s="67"/>
      <c r="B1702" s="67"/>
      <c r="C1702" s="6"/>
      <c r="D1702" s="6"/>
      <c r="E1702" s="68"/>
    </row>
    <row r="1703" spans="1:5" x14ac:dyDescent="0.25">
      <c r="A1703" s="67"/>
      <c r="B1703" s="67"/>
      <c r="C1703" s="6"/>
      <c r="D1703" s="6"/>
      <c r="E1703" s="68"/>
    </row>
    <row r="1704" spans="1:5" x14ac:dyDescent="0.25">
      <c r="A1704" s="67"/>
      <c r="B1704" s="67"/>
      <c r="C1704" s="6"/>
      <c r="D1704" s="6"/>
      <c r="E1704" s="68"/>
    </row>
    <row r="1705" spans="1:5" x14ac:dyDescent="0.25">
      <c r="A1705" s="67"/>
      <c r="B1705" s="67"/>
      <c r="C1705" s="6"/>
      <c r="D1705" s="6"/>
      <c r="E1705" s="68"/>
    </row>
    <row r="1706" spans="1:5" x14ac:dyDescent="0.25">
      <c r="A1706" s="67"/>
      <c r="B1706" s="67"/>
      <c r="C1706" s="6"/>
      <c r="D1706" s="6"/>
      <c r="E1706" s="68"/>
    </row>
    <row r="1707" spans="1:5" x14ac:dyDescent="0.25">
      <c r="A1707" s="67"/>
      <c r="B1707" s="67"/>
      <c r="C1707" s="6"/>
      <c r="D1707" s="6"/>
      <c r="E1707" s="68"/>
    </row>
    <row r="1708" spans="1:5" x14ac:dyDescent="0.25">
      <c r="A1708" s="67"/>
      <c r="B1708" s="67"/>
      <c r="C1708" s="6"/>
      <c r="D1708" s="6"/>
      <c r="E1708" s="68"/>
    </row>
    <row r="1709" spans="1:5" x14ac:dyDescent="0.25">
      <c r="A1709" s="67"/>
      <c r="B1709" s="67"/>
      <c r="C1709" s="6"/>
      <c r="D1709" s="6"/>
      <c r="E1709" s="68"/>
    </row>
    <row r="1710" spans="1:5" x14ac:dyDescent="0.25">
      <c r="A1710" s="67"/>
      <c r="B1710" s="67"/>
      <c r="C1710" s="6"/>
      <c r="D1710" s="6"/>
      <c r="E1710" s="68"/>
    </row>
    <row r="1711" spans="1:5" x14ac:dyDescent="0.25">
      <c r="A1711" s="67"/>
      <c r="B1711" s="67"/>
      <c r="C1711" s="6"/>
      <c r="D1711" s="6"/>
      <c r="E1711" s="68"/>
    </row>
    <row r="1712" spans="1:5" x14ac:dyDescent="0.25">
      <c r="A1712" s="67"/>
      <c r="B1712" s="67"/>
      <c r="C1712" s="6"/>
      <c r="D1712" s="6"/>
      <c r="E1712" s="68"/>
    </row>
    <row r="1713" spans="1:5" x14ac:dyDescent="0.25">
      <c r="A1713" s="67"/>
      <c r="B1713" s="67"/>
      <c r="C1713" s="6"/>
      <c r="D1713" s="6"/>
      <c r="E1713" s="68"/>
    </row>
    <row r="1714" spans="1:5" x14ac:dyDescent="0.25">
      <c r="A1714" s="67"/>
      <c r="B1714" s="67"/>
      <c r="C1714" s="6"/>
      <c r="D1714" s="6"/>
      <c r="E1714" s="68"/>
    </row>
    <row r="1715" spans="1:5" x14ac:dyDescent="0.25">
      <c r="A1715" s="67"/>
      <c r="B1715" s="67"/>
      <c r="C1715" s="6"/>
      <c r="D1715" s="6"/>
      <c r="E1715" s="68"/>
    </row>
    <row r="1716" spans="1:5" x14ac:dyDescent="0.25">
      <c r="A1716" s="67"/>
      <c r="B1716" s="67"/>
      <c r="C1716" s="6"/>
      <c r="D1716" s="6"/>
      <c r="E1716" s="68"/>
    </row>
    <row r="1717" spans="1:5" x14ac:dyDescent="0.25">
      <c r="A1717" s="67"/>
      <c r="B1717" s="67"/>
      <c r="C1717" s="6"/>
      <c r="D1717" s="6"/>
      <c r="E1717" s="68"/>
    </row>
    <row r="1718" spans="1:5" x14ac:dyDescent="0.25">
      <c r="A1718" s="67"/>
      <c r="B1718" s="67"/>
      <c r="C1718" s="6"/>
      <c r="D1718" s="6"/>
      <c r="E1718" s="68"/>
    </row>
    <row r="1719" spans="1:5" x14ac:dyDescent="0.25">
      <c r="A1719" s="67"/>
      <c r="B1719" s="67"/>
      <c r="C1719" s="6"/>
      <c r="D1719" s="6"/>
      <c r="E1719" s="68"/>
    </row>
    <row r="1720" spans="1:5" x14ac:dyDescent="0.25">
      <c r="A1720" s="67"/>
      <c r="B1720" s="67"/>
      <c r="C1720" s="6"/>
      <c r="D1720" s="6"/>
      <c r="E1720" s="68"/>
    </row>
    <row r="1721" spans="1:5" x14ac:dyDescent="0.25">
      <c r="A1721" s="67"/>
      <c r="B1721" s="67"/>
      <c r="C1721" s="6"/>
      <c r="D1721" s="6"/>
      <c r="E1721" s="68"/>
    </row>
    <row r="1722" spans="1:5" x14ac:dyDescent="0.25">
      <c r="A1722" s="67"/>
      <c r="B1722" s="67"/>
      <c r="C1722" s="6"/>
      <c r="D1722" s="6"/>
      <c r="E1722" s="68"/>
    </row>
    <row r="1723" spans="1:5" x14ac:dyDescent="0.25">
      <c r="A1723" s="67"/>
      <c r="B1723" s="67"/>
      <c r="C1723" s="6"/>
      <c r="D1723" s="6"/>
      <c r="E1723" s="68"/>
    </row>
    <row r="1724" spans="1:5" x14ac:dyDescent="0.25">
      <c r="A1724" s="67"/>
      <c r="B1724" s="67"/>
      <c r="C1724" s="6"/>
      <c r="D1724" s="6"/>
      <c r="E1724" s="68"/>
    </row>
    <row r="1725" spans="1:5" x14ac:dyDescent="0.25">
      <c r="A1725" s="67"/>
      <c r="B1725" s="67"/>
      <c r="C1725" s="6"/>
      <c r="D1725" s="6"/>
      <c r="E1725" s="68"/>
    </row>
    <row r="1726" spans="1:5" x14ac:dyDescent="0.25">
      <c r="A1726" s="67"/>
      <c r="B1726" s="67"/>
      <c r="C1726" s="6"/>
      <c r="D1726" s="6"/>
      <c r="E1726" s="68"/>
    </row>
    <row r="1727" spans="1:5" x14ac:dyDescent="0.25">
      <c r="A1727" s="67"/>
      <c r="B1727" s="67"/>
      <c r="C1727" s="6"/>
      <c r="D1727" s="6"/>
      <c r="E1727" s="68"/>
    </row>
    <row r="1728" spans="1:5" x14ac:dyDescent="0.25">
      <c r="A1728" s="67"/>
      <c r="B1728" s="67"/>
      <c r="C1728" s="6"/>
      <c r="D1728" s="6"/>
      <c r="E1728" s="68"/>
    </row>
    <row r="1729" spans="1:5" x14ac:dyDescent="0.25">
      <c r="A1729" s="67"/>
      <c r="B1729" s="67"/>
      <c r="C1729" s="6"/>
      <c r="D1729" s="6"/>
      <c r="E1729" s="68"/>
    </row>
    <row r="1730" spans="1:5" x14ac:dyDescent="0.25">
      <c r="A1730" s="67"/>
      <c r="B1730" s="67"/>
      <c r="C1730" s="6"/>
      <c r="D1730" s="6"/>
      <c r="E1730" s="68"/>
    </row>
    <row r="1731" spans="1:5" x14ac:dyDescent="0.25">
      <c r="A1731" s="67"/>
      <c r="B1731" s="67"/>
      <c r="C1731" s="6"/>
      <c r="D1731" s="6"/>
      <c r="E1731" s="68"/>
    </row>
    <row r="1732" spans="1:5" x14ac:dyDescent="0.25">
      <c r="A1732" s="67"/>
      <c r="B1732" s="67"/>
      <c r="C1732" s="6"/>
      <c r="D1732" s="6"/>
      <c r="E1732" s="68"/>
    </row>
    <row r="1733" spans="1:5" x14ac:dyDescent="0.25">
      <c r="A1733" s="67"/>
      <c r="B1733" s="67"/>
      <c r="C1733" s="6"/>
      <c r="D1733" s="6"/>
      <c r="E1733" s="68"/>
    </row>
    <row r="1734" spans="1:5" x14ac:dyDescent="0.25">
      <c r="A1734" s="67"/>
      <c r="B1734" s="67"/>
      <c r="C1734" s="6"/>
      <c r="D1734" s="6"/>
      <c r="E1734" s="68"/>
    </row>
    <row r="1735" spans="1:5" x14ac:dyDescent="0.25">
      <c r="A1735" s="67"/>
      <c r="B1735" s="67"/>
      <c r="C1735" s="6"/>
      <c r="D1735" s="6"/>
      <c r="E1735" s="68"/>
    </row>
    <row r="1736" spans="1:5" x14ac:dyDescent="0.25">
      <c r="A1736" s="67"/>
      <c r="B1736" s="67"/>
      <c r="C1736" s="6"/>
      <c r="D1736" s="6"/>
      <c r="E1736" s="68"/>
    </row>
    <row r="1737" spans="1:5" x14ac:dyDescent="0.25">
      <c r="A1737" s="67"/>
      <c r="B1737" s="67"/>
      <c r="C1737" s="6"/>
      <c r="D1737" s="6"/>
      <c r="E1737" s="68"/>
    </row>
    <row r="1738" spans="1:5" x14ac:dyDescent="0.25">
      <c r="A1738" s="67"/>
      <c r="B1738" s="67"/>
      <c r="C1738" s="6"/>
      <c r="D1738" s="6"/>
      <c r="E1738" s="68"/>
    </row>
    <row r="1739" spans="1:5" x14ac:dyDescent="0.25">
      <c r="A1739" s="67"/>
      <c r="B1739" s="67"/>
      <c r="C1739" s="6"/>
      <c r="D1739" s="6"/>
      <c r="E1739" s="68"/>
    </row>
    <row r="1740" spans="1:5" x14ac:dyDescent="0.25">
      <c r="A1740" s="67"/>
      <c r="B1740" s="67"/>
      <c r="C1740" s="6"/>
      <c r="D1740" s="6"/>
      <c r="E1740" s="68"/>
    </row>
    <row r="1741" spans="1:5" x14ac:dyDescent="0.25">
      <c r="A1741" s="67"/>
      <c r="B1741" s="67"/>
      <c r="C1741" s="6"/>
      <c r="D1741" s="6"/>
      <c r="E1741" s="68"/>
    </row>
    <row r="1742" spans="1:5" x14ac:dyDescent="0.25">
      <c r="A1742" s="67"/>
      <c r="B1742" s="67"/>
      <c r="C1742" s="6"/>
      <c r="D1742" s="6"/>
      <c r="E1742" s="68"/>
    </row>
    <row r="1743" spans="1:5" x14ac:dyDescent="0.25">
      <c r="A1743" s="67"/>
      <c r="B1743" s="67"/>
      <c r="C1743" s="6"/>
      <c r="D1743" s="6"/>
      <c r="E1743" s="68"/>
    </row>
    <row r="1744" spans="1:5" x14ac:dyDescent="0.25">
      <c r="A1744" s="67"/>
      <c r="B1744" s="67"/>
      <c r="C1744" s="6"/>
      <c r="D1744" s="6"/>
      <c r="E1744" s="68"/>
    </row>
    <row r="1745" spans="1:5" x14ac:dyDescent="0.25">
      <c r="A1745" s="67"/>
      <c r="B1745" s="67"/>
      <c r="C1745" s="6"/>
      <c r="D1745" s="6"/>
      <c r="E1745" s="68"/>
    </row>
    <row r="1746" spans="1:5" x14ac:dyDescent="0.25">
      <c r="A1746" s="67"/>
      <c r="B1746" s="67"/>
      <c r="C1746" s="6"/>
      <c r="D1746" s="6"/>
      <c r="E1746" s="68"/>
    </row>
    <row r="1747" spans="1:5" x14ac:dyDescent="0.25">
      <c r="A1747" s="67"/>
      <c r="B1747" s="67"/>
      <c r="C1747" s="6"/>
      <c r="D1747" s="6"/>
      <c r="E1747" s="68"/>
    </row>
    <row r="1748" spans="1:5" x14ac:dyDescent="0.25">
      <c r="A1748" s="67"/>
      <c r="B1748" s="67"/>
      <c r="C1748" s="6"/>
      <c r="D1748" s="6"/>
      <c r="E1748" s="68"/>
    </row>
    <row r="1749" spans="1:5" x14ac:dyDescent="0.25">
      <c r="A1749" s="67"/>
      <c r="B1749" s="67"/>
      <c r="C1749" s="6"/>
      <c r="D1749" s="6"/>
      <c r="E1749" s="68"/>
    </row>
    <row r="1750" spans="1:5" x14ac:dyDescent="0.25">
      <c r="A1750" s="67"/>
      <c r="B1750" s="67"/>
      <c r="C1750" s="6"/>
      <c r="D1750" s="6"/>
      <c r="E1750" s="68"/>
    </row>
    <row r="1751" spans="1:5" x14ac:dyDescent="0.25">
      <c r="A1751" s="67"/>
      <c r="B1751" s="67"/>
      <c r="C1751" s="6"/>
      <c r="D1751" s="6"/>
      <c r="E1751" s="68"/>
    </row>
    <row r="1752" spans="1:5" x14ac:dyDescent="0.25">
      <c r="A1752" s="67"/>
      <c r="B1752" s="67"/>
      <c r="C1752" s="6"/>
      <c r="D1752" s="6"/>
      <c r="E1752" s="68"/>
    </row>
    <row r="1753" spans="1:5" x14ac:dyDescent="0.25">
      <c r="A1753" s="67"/>
      <c r="B1753" s="67"/>
      <c r="C1753" s="6"/>
      <c r="D1753" s="6"/>
      <c r="E1753" s="68"/>
    </row>
    <row r="1754" spans="1:5" x14ac:dyDescent="0.25">
      <c r="A1754" s="67"/>
      <c r="B1754" s="67"/>
      <c r="C1754" s="6"/>
      <c r="D1754" s="6"/>
      <c r="E1754" s="68"/>
    </row>
    <row r="1755" spans="1:5" x14ac:dyDescent="0.25">
      <c r="A1755" s="67"/>
      <c r="B1755" s="67"/>
      <c r="C1755" s="6"/>
      <c r="D1755" s="6"/>
      <c r="E1755" s="68"/>
    </row>
    <row r="1756" spans="1:5" x14ac:dyDescent="0.25">
      <c r="A1756" s="67"/>
      <c r="B1756" s="67"/>
      <c r="C1756" s="6"/>
      <c r="D1756" s="6"/>
      <c r="E1756" s="68"/>
    </row>
    <row r="1757" spans="1:5" x14ac:dyDescent="0.25">
      <c r="A1757" s="67"/>
      <c r="B1757" s="67"/>
      <c r="C1757" s="6"/>
      <c r="D1757" s="6"/>
      <c r="E1757" s="68"/>
    </row>
    <row r="1758" spans="1:5" x14ac:dyDescent="0.25">
      <c r="A1758" s="67"/>
      <c r="B1758" s="67"/>
      <c r="C1758" s="6"/>
      <c r="D1758" s="6"/>
      <c r="E1758" s="68"/>
    </row>
    <row r="1759" spans="1:5" x14ac:dyDescent="0.25">
      <c r="A1759" s="67"/>
      <c r="B1759" s="67"/>
      <c r="C1759" s="6"/>
      <c r="D1759" s="6"/>
      <c r="E1759" s="68"/>
    </row>
    <row r="1760" spans="1:5" x14ac:dyDescent="0.25">
      <c r="A1760" s="67"/>
      <c r="B1760" s="67"/>
      <c r="C1760" s="6"/>
      <c r="D1760" s="6"/>
      <c r="E1760" s="68"/>
    </row>
    <row r="1761" spans="1:5" x14ac:dyDescent="0.25">
      <c r="A1761" s="67"/>
      <c r="B1761" s="67"/>
      <c r="C1761" s="6"/>
      <c r="D1761" s="6"/>
      <c r="E1761" s="68"/>
    </row>
    <row r="1762" spans="1:5" x14ac:dyDescent="0.25">
      <c r="A1762" s="67"/>
      <c r="B1762" s="67"/>
      <c r="C1762" s="6"/>
      <c r="D1762" s="6"/>
      <c r="E1762" s="68"/>
    </row>
    <row r="1763" spans="1:5" x14ac:dyDescent="0.25">
      <c r="A1763" s="67"/>
      <c r="B1763" s="67"/>
      <c r="C1763" s="6"/>
      <c r="D1763" s="6"/>
      <c r="E1763" s="68"/>
    </row>
    <row r="1764" spans="1:5" x14ac:dyDescent="0.25">
      <c r="A1764" s="67"/>
      <c r="B1764" s="67"/>
      <c r="C1764" s="6"/>
      <c r="D1764" s="6"/>
      <c r="E1764" s="68"/>
    </row>
    <row r="1765" spans="1:5" x14ac:dyDescent="0.25">
      <c r="A1765" s="67"/>
      <c r="B1765" s="67"/>
      <c r="C1765" s="6"/>
      <c r="D1765" s="6"/>
      <c r="E1765" s="68"/>
    </row>
    <row r="1766" spans="1:5" x14ac:dyDescent="0.25">
      <c r="A1766" s="67"/>
      <c r="B1766" s="67"/>
      <c r="C1766" s="6"/>
      <c r="D1766" s="6"/>
      <c r="E1766" s="68"/>
    </row>
    <row r="1767" spans="1:5" x14ac:dyDescent="0.25">
      <c r="A1767" s="67"/>
      <c r="B1767" s="67"/>
      <c r="C1767" s="6"/>
      <c r="D1767" s="6"/>
      <c r="E1767" s="68"/>
    </row>
    <row r="1768" spans="1:5" x14ac:dyDescent="0.25">
      <c r="A1768" s="67"/>
      <c r="B1768" s="67"/>
      <c r="C1768" s="6"/>
      <c r="D1768" s="6"/>
      <c r="E1768" s="68"/>
    </row>
    <row r="1769" spans="1:5" x14ac:dyDescent="0.25">
      <c r="A1769" s="67"/>
      <c r="B1769" s="67"/>
      <c r="C1769" s="6"/>
      <c r="D1769" s="6"/>
      <c r="E1769" s="68"/>
    </row>
    <row r="1770" spans="1:5" x14ac:dyDescent="0.25">
      <c r="A1770" s="67"/>
      <c r="B1770" s="67"/>
      <c r="C1770" s="6"/>
      <c r="D1770" s="6"/>
      <c r="E1770" s="68"/>
    </row>
    <row r="1771" spans="1:5" x14ac:dyDescent="0.25">
      <c r="A1771" s="67"/>
      <c r="B1771" s="67"/>
      <c r="C1771" s="6"/>
      <c r="D1771" s="6"/>
      <c r="E1771" s="68"/>
    </row>
    <row r="1772" spans="1:5" x14ac:dyDescent="0.25">
      <c r="A1772" s="67"/>
      <c r="B1772" s="67"/>
      <c r="C1772" s="6"/>
      <c r="D1772" s="6"/>
      <c r="E1772" s="68"/>
    </row>
    <row r="1773" spans="1:5" x14ac:dyDescent="0.25">
      <c r="A1773" s="67"/>
      <c r="B1773" s="67"/>
      <c r="C1773" s="6"/>
      <c r="D1773" s="6"/>
      <c r="E1773" s="68"/>
    </row>
    <row r="1774" spans="1:5" x14ac:dyDescent="0.25">
      <c r="A1774" s="67"/>
      <c r="B1774" s="67"/>
      <c r="C1774" s="6"/>
      <c r="D1774" s="6"/>
      <c r="E1774" s="68"/>
    </row>
    <row r="1775" spans="1:5" x14ac:dyDescent="0.25">
      <c r="A1775" s="67"/>
      <c r="B1775" s="67"/>
      <c r="C1775" s="6"/>
      <c r="D1775" s="6"/>
      <c r="E1775" s="68"/>
    </row>
    <row r="1776" spans="1:5" x14ac:dyDescent="0.25">
      <c r="A1776" s="67"/>
      <c r="B1776" s="67"/>
      <c r="C1776" s="6"/>
      <c r="D1776" s="6"/>
      <c r="E1776" s="68"/>
    </row>
    <row r="1777" spans="1:5" x14ac:dyDescent="0.25">
      <c r="A1777" s="67"/>
      <c r="B1777" s="67"/>
      <c r="C1777" s="6"/>
      <c r="D1777" s="6"/>
      <c r="E1777" s="68"/>
    </row>
    <row r="1778" spans="1:5" x14ac:dyDescent="0.25">
      <c r="A1778" s="67"/>
      <c r="B1778" s="67"/>
      <c r="C1778" s="6"/>
      <c r="D1778" s="6"/>
      <c r="E1778" s="68"/>
    </row>
    <row r="1779" spans="1:5" x14ac:dyDescent="0.25">
      <c r="A1779" s="67"/>
      <c r="B1779" s="67"/>
      <c r="C1779" s="6"/>
      <c r="D1779" s="6"/>
      <c r="E1779" s="68"/>
    </row>
    <row r="1780" spans="1:5" x14ac:dyDescent="0.25">
      <c r="A1780" s="67"/>
      <c r="B1780" s="67"/>
      <c r="C1780" s="6"/>
      <c r="D1780" s="6"/>
      <c r="E1780" s="68"/>
    </row>
    <row r="1781" spans="1:5" x14ac:dyDescent="0.25">
      <c r="A1781" s="67"/>
      <c r="B1781" s="67"/>
      <c r="C1781" s="6"/>
      <c r="D1781" s="6"/>
      <c r="E1781" s="68"/>
    </row>
    <row r="1782" spans="1:5" x14ac:dyDescent="0.25">
      <c r="A1782" s="67"/>
      <c r="B1782" s="67"/>
      <c r="C1782" s="6"/>
      <c r="D1782" s="6"/>
      <c r="E1782" s="68"/>
    </row>
    <row r="1783" spans="1:5" x14ac:dyDescent="0.25">
      <c r="A1783" s="67"/>
      <c r="B1783" s="67"/>
      <c r="C1783" s="6"/>
      <c r="D1783" s="6"/>
      <c r="E1783" s="68"/>
    </row>
    <row r="1784" spans="1:5" x14ac:dyDescent="0.25">
      <c r="A1784" s="67"/>
      <c r="B1784" s="67"/>
      <c r="C1784" s="6"/>
      <c r="D1784" s="6"/>
      <c r="E1784" s="68"/>
    </row>
    <row r="1785" spans="1:5" x14ac:dyDescent="0.25">
      <c r="A1785" s="67"/>
      <c r="B1785" s="67"/>
      <c r="C1785" s="6"/>
      <c r="D1785" s="6"/>
      <c r="E1785" s="68"/>
    </row>
    <row r="1786" spans="1:5" x14ac:dyDescent="0.25">
      <c r="A1786" s="67"/>
      <c r="B1786" s="67"/>
      <c r="C1786" s="6"/>
      <c r="D1786" s="6"/>
      <c r="E1786" s="68"/>
    </row>
    <row r="1787" spans="1:5" x14ac:dyDescent="0.25">
      <c r="A1787" s="67"/>
      <c r="B1787" s="67"/>
      <c r="C1787" s="6"/>
      <c r="D1787" s="6"/>
      <c r="E1787" s="68"/>
    </row>
    <row r="1788" spans="1:5" x14ac:dyDescent="0.25">
      <c r="A1788" s="67"/>
      <c r="B1788" s="67"/>
      <c r="C1788" s="6"/>
      <c r="D1788" s="6"/>
      <c r="E1788" s="68"/>
    </row>
    <row r="1789" spans="1:5" x14ac:dyDescent="0.25">
      <c r="A1789" s="67"/>
      <c r="B1789" s="67"/>
      <c r="C1789" s="6"/>
      <c r="D1789" s="6"/>
      <c r="E1789" s="68"/>
    </row>
    <row r="1790" spans="1:5" x14ac:dyDescent="0.25">
      <c r="A1790" s="67"/>
      <c r="B1790" s="67"/>
      <c r="C1790" s="6"/>
      <c r="D1790" s="6"/>
      <c r="E1790" s="68"/>
    </row>
    <row r="1791" spans="1:5" x14ac:dyDescent="0.25">
      <c r="A1791" s="67"/>
      <c r="B1791" s="67"/>
      <c r="C1791" s="6"/>
      <c r="D1791" s="6"/>
      <c r="E1791" s="68"/>
    </row>
    <row r="1792" spans="1:5" x14ac:dyDescent="0.25">
      <c r="A1792" s="67"/>
      <c r="B1792" s="67"/>
      <c r="C1792" s="6"/>
      <c r="D1792" s="6"/>
      <c r="E1792" s="68"/>
    </row>
    <row r="1793" spans="1:5" x14ac:dyDescent="0.25">
      <c r="A1793" s="67"/>
      <c r="B1793" s="67"/>
      <c r="C1793" s="6"/>
      <c r="D1793" s="6"/>
      <c r="E1793" s="68"/>
    </row>
    <row r="1794" spans="1:5" x14ac:dyDescent="0.25">
      <c r="A1794" s="67"/>
      <c r="B1794" s="67"/>
      <c r="C1794" s="6"/>
      <c r="D1794" s="6"/>
      <c r="E1794" s="68"/>
    </row>
    <row r="1795" spans="1:5" x14ac:dyDescent="0.25">
      <c r="A1795" s="67"/>
      <c r="B1795" s="67"/>
      <c r="C1795" s="6"/>
      <c r="D1795" s="6"/>
      <c r="E1795" s="68"/>
    </row>
    <row r="1796" spans="1:5" x14ac:dyDescent="0.25">
      <c r="A1796" s="67"/>
      <c r="B1796" s="67"/>
      <c r="C1796" s="6"/>
      <c r="D1796" s="6"/>
      <c r="E1796" s="68"/>
    </row>
    <row r="1797" spans="1:5" x14ac:dyDescent="0.25">
      <c r="A1797" s="67"/>
      <c r="B1797" s="67"/>
      <c r="C1797" s="6"/>
      <c r="D1797" s="6"/>
      <c r="E1797" s="68"/>
    </row>
    <row r="1798" spans="1:5" x14ac:dyDescent="0.25">
      <c r="A1798" s="67"/>
      <c r="B1798" s="67"/>
      <c r="C1798" s="6"/>
      <c r="D1798" s="6"/>
      <c r="E1798" s="68"/>
    </row>
    <row r="1799" spans="1:5" x14ac:dyDescent="0.25">
      <c r="A1799" s="67"/>
      <c r="B1799" s="67"/>
      <c r="C1799" s="6"/>
      <c r="D1799" s="6"/>
      <c r="E1799" s="68"/>
    </row>
    <row r="1800" spans="1:5" x14ac:dyDescent="0.25">
      <c r="A1800" s="67"/>
      <c r="B1800" s="67"/>
      <c r="C1800" s="6"/>
      <c r="D1800" s="6"/>
      <c r="E1800" s="68"/>
    </row>
    <row r="1801" spans="1:5" x14ac:dyDescent="0.25">
      <c r="A1801" s="67"/>
      <c r="B1801" s="67"/>
      <c r="C1801" s="6"/>
      <c r="D1801" s="6"/>
      <c r="E1801" s="68"/>
    </row>
    <row r="1802" spans="1:5" x14ac:dyDescent="0.25">
      <c r="A1802" s="67"/>
      <c r="B1802" s="67"/>
      <c r="C1802" s="6"/>
      <c r="D1802" s="6"/>
      <c r="E1802" s="68"/>
    </row>
    <row r="1803" spans="1:5" x14ac:dyDescent="0.25">
      <c r="A1803" s="67"/>
      <c r="B1803" s="67"/>
      <c r="C1803" s="6"/>
      <c r="D1803" s="6"/>
      <c r="E1803" s="68"/>
    </row>
    <row r="1804" spans="1:5" x14ac:dyDescent="0.25">
      <c r="A1804" s="67"/>
      <c r="B1804" s="67"/>
      <c r="C1804" s="6"/>
      <c r="D1804" s="6"/>
      <c r="E1804" s="68"/>
    </row>
    <row r="1805" spans="1:5" x14ac:dyDescent="0.25">
      <c r="A1805" s="67"/>
      <c r="B1805" s="67"/>
      <c r="C1805" s="6"/>
      <c r="D1805" s="6"/>
      <c r="E1805" s="68"/>
    </row>
    <row r="1806" spans="1:5" x14ac:dyDescent="0.25">
      <c r="A1806" s="67"/>
      <c r="B1806" s="67"/>
      <c r="C1806" s="6"/>
      <c r="D1806" s="6"/>
      <c r="E1806" s="68"/>
    </row>
    <row r="1807" spans="1:5" x14ac:dyDescent="0.25">
      <c r="A1807" s="67"/>
      <c r="B1807" s="67"/>
      <c r="C1807" s="6"/>
      <c r="D1807" s="6"/>
      <c r="E1807" s="68"/>
    </row>
    <row r="1808" spans="1:5" x14ac:dyDescent="0.25">
      <c r="A1808" s="67"/>
      <c r="B1808" s="67"/>
      <c r="C1808" s="6"/>
      <c r="D1808" s="6"/>
      <c r="E1808" s="68"/>
    </row>
    <row r="1809" spans="1:5" x14ac:dyDescent="0.25">
      <c r="A1809" s="67"/>
      <c r="B1809" s="67"/>
      <c r="C1809" s="6"/>
      <c r="D1809" s="6"/>
      <c r="E1809" s="68"/>
    </row>
    <row r="1810" spans="1:5" x14ac:dyDescent="0.25">
      <c r="A1810" s="67"/>
      <c r="B1810" s="67"/>
      <c r="C1810" s="6"/>
      <c r="D1810" s="6"/>
      <c r="E1810" s="68"/>
    </row>
    <row r="1811" spans="1:5" x14ac:dyDescent="0.25">
      <c r="A1811" s="67"/>
      <c r="B1811" s="67"/>
      <c r="C1811" s="6"/>
      <c r="D1811" s="6"/>
      <c r="E1811" s="68"/>
    </row>
    <row r="1812" spans="1:5" x14ac:dyDescent="0.25">
      <c r="A1812" s="67"/>
      <c r="B1812" s="67"/>
      <c r="C1812" s="6"/>
      <c r="D1812" s="6"/>
      <c r="E1812" s="68"/>
    </row>
    <row r="1813" spans="1:5" x14ac:dyDescent="0.25">
      <c r="A1813" s="67"/>
      <c r="B1813" s="67"/>
      <c r="C1813" s="6"/>
      <c r="D1813" s="6"/>
      <c r="E1813" s="68"/>
    </row>
    <row r="1814" spans="1:5" x14ac:dyDescent="0.25">
      <c r="A1814" s="67"/>
      <c r="B1814" s="67"/>
      <c r="C1814" s="6"/>
      <c r="D1814" s="6"/>
      <c r="E1814" s="68"/>
    </row>
    <row r="1815" spans="1:5" x14ac:dyDescent="0.25">
      <c r="A1815" s="67"/>
      <c r="B1815" s="67"/>
      <c r="C1815" s="6"/>
      <c r="D1815" s="6"/>
      <c r="E1815" s="68"/>
    </row>
    <row r="1816" spans="1:5" x14ac:dyDescent="0.25">
      <c r="A1816" s="67"/>
      <c r="B1816" s="67"/>
      <c r="C1816" s="6"/>
      <c r="D1816" s="6"/>
      <c r="E1816" s="68"/>
    </row>
    <row r="1817" spans="1:5" x14ac:dyDescent="0.25">
      <c r="A1817" s="67"/>
      <c r="B1817" s="67"/>
      <c r="C1817" s="6"/>
      <c r="D1817" s="6"/>
      <c r="E1817" s="68"/>
    </row>
    <row r="1818" spans="1:5" x14ac:dyDescent="0.25">
      <c r="A1818" s="67"/>
      <c r="B1818" s="67"/>
      <c r="C1818" s="6"/>
      <c r="D1818" s="6"/>
      <c r="E1818" s="68"/>
    </row>
    <row r="1819" spans="1:5" x14ac:dyDescent="0.25">
      <c r="A1819" s="67"/>
      <c r="B1819" s="67"/>
      <c r="C1819" s="6"/>
      <c r="D1819" s="6"/>
      <c r="E1819" s="68"/>
    </row>
    <row r="1820" spans="1:5" x14ac:dyDescent="0.25">
      <c r="A1820" s="67"/>
      <c r="B1820" s="67"/>
      <c r="C1820" s="6"/>
      <c r="D1820" s="6"/>
      <c r="E1820" s="68"/>
    </row>
    <row r="1821" spans="1:5" x14ac:dyDescent="0.25">
      <c r="A1821" s="67"/>
      <c r="B1821" s="67"/>
      <c r="C1821" s="6"/>
      <c r="D1821" s="6"/>
      <c r="E1821" s="68"/>
    </row>
    <row r="1822" spans="1:5" x14ac:dyDescent="0.25">
      <c r="A1822" s="67"/>
      <c r="B1822" s="67"/>
      <c r="C1822" s="6"/>
      <c r="D1822" s="6"/>
      <c r="E1822" s="68"/>
    </row>
    <row r="1823" spans="1:5" x14ac:dyDescent="0.25">
      <c r="A1823" s="67"/>
      <c r="B1823" s="67"/>
      <c r="C1823" s="6"/>
      <c r="D1823" s="6"/>
      <c r="E1823" s="68"/>
    </row>
    <row r="1824" spans="1:5" x14ac:dyDescent="0.25">
      <c r="A1824" s="67"/>
      <c r="B1824" s="67"/>
      <c r="C1824" s="6"/>
      <c r="D1824" s="6"/>
      <c r="E1824" s="68"/>
    </row>
    <row r="1825" spans="1:5" x14ac:dyDescent="0.25">
      <c r="A1825" s="67"/>
      <c r="B1825" s="67"/>
      <c r="C1825" s="6"/>
      <c r="D1825" s="6"/>
      <c r="E1825" s="68"/>
    </row>
    <row r="1826" spans="1:5" x14ac:dyDescent="0.25">
      <c r="A1826" s="67"/>
      <c r="B1826" s="67"/>
      <c r="C1826" s="6"/>
      <c r="D1826" s="6"/>
      <c r="E1826" s="68"/>
    </row>
    <row r="1827" spans="1:5" x14ac:dyDescent="0.25">
      <c r="A1827" s="67"/>
      <c r="B1827" s="67"/>
      <c r="C1827" s="6"/>
      <c r="D1827" s="6"/>
      <c r="E1827" s="68"/>
    </row>
    <row r="1828" spans="1:5" x14ac:dyDescent="0.25">
      <c r="A1828" s="67"/>
      <c r="B1828" s="67"/>
      <c r="C1828" s="6"/>
      <c r="D1828" s="6"/>
      <c r="E1828" s="68"/>
    </row>
    <row r="1829" spans="1:5" x14ac:dyDescent="0.25">
      <c r="A1829" s="67"/>
      <c r="B1829" s="67"/>
      <c r="C1829" s="6"/>
      <c r="D1829" s="6"/>
      <c r="E1829" s="68"/>
    </row>
    <row r="1830" spans="1:5" x14ac:dyDescent="0.25">
      <c r="A1830" s="67"/>
      <c r="B1830" s="67"/>
      <c r="C1830" s="6"/>
      <c r="D1830" s="6"/>
      <c r="E1830" s="68"/>
    </row>
    <row r="1831" spans="1:5" x14ac:dyDescent="0.25">
      <c r="A1831" s="67"/>
      <c r="B1831" s="67"/>
      <c r="C1831" s="6"/>
      <c r="D1831" s="6"/>
      <c r="E1831" s="68"/>
    </row>
    <row r="1832" spans="1:5" x14ac:dyDescent="0.25">
      <c r="A1832" s="67"/>
      <c r="B1832" s="67"/>
      <c r="C1832" s="6"/>
      <c r="D1832" s="6"/>
      <c r="E1832" s="68"/>
    </row>
    <row r="1833" spans="1:5" x14ac:dyDescent="0.25">
      <c r="A1833" s="67"/>
      <c r="B1833" s="67"/>
      <c r="C1833" s="6"/>
      <c r="D1833" s="6"/>
      <c r="E1833" s="68"/>
    </row>
    <row r="1834" spans="1:5" x14ac:dyDescent="0.25">
      <c r="A1834" s="67"/>
      <c r="B1834" s="67"/>
      <c r="C1834" s="6"/>
      <c r="D1834" s="6"/>
      <c r="E1834" s="68"/>
    </row>
    <row r="1835" spans="1:5" x14ac:dyDescent="0.25">
      <c r="A1835" s="67"/>
      <c r="B1835" s="67"/>
      <c r="C1835" s="6"/>
      <c r="D1835" s="6"/>
      <c r="E1835" s="68"/>
    </row>
    <row r="1836" spans="1:5" x14ac:dyDescent="0.25">
      <c r="A1836" s="67"/>
      <c r="B1836" s="67"/>
      <c r="C1836" s="6"/>
      <c r="D1836" s="6"/>
      <c r="E1836" s="68"/>
    </row>
    <row r="1837" spans="1:5" x14ac:dyDescent="0.25">
      <c r="A1837" s="67"/>
      <c r="B1837" s="67"/>
      <c r="C1837" s="6"/>
      <c r="D1837" s="6"/>
      <c r="E1837" s="68"/>
    </row>
    <row r="1838" spans="1:5" x14ac:dyDescent="0.25">
      <c r="A1838" s="67"/>
      <c r="B1838" s="67"/>
      <c r="C1838" s="6"/>
      <c r="D1838" s="6"/>
      <c r="E1838" s="68"/>
    </row>
    <row r="1839" spans="1:5" x14ac:dyDescent="0.25">
      <c r="A1839" s="67"/>
      <c r="B1839" s="67"/>
      <c r="C1839" s="6"/>
      <c r="D1839" s="6"/>
      <c r="E1839" s="68"/>
    </row>
    <row r="1840" spans="1:5" x14ac:dyDescent="0.25">
      <c r="A1840" s="67"/>
      <c r="B1840" s="67"/>
      <c r="C1840" s="6"/>
      <c r="D1840" s="6"/>
      <c r="E1840" s="68"/>
    </row>
    <row r="1841" spans="1:5" x14ac:dyDescent="0.25">
      <c r="A1841" s="67"/>
      <c r="B1841" s="67"/>
      <c r="C1841" s="6"/>
      <c r="D1841" s="6"/>
      <c r="E1841" s="68"/>
    </row>
    <row r="1842" spans="1:5" x14ac:dyDescent="0.25">
      <c r="A1842" s="67"/>
      <c r="B1842" s="67"/>
      <c r="C1842" s="6"/>
      <c r="D1842" s="6"/>
      <c r="E1842" s="68"/>
    </row>
    <row r="1843" spans="1:5" x14ac:dyDescent="0.25">
      <c r="A1843" s="67"/>
      <c r="B1843" s="67"/>
      <c r="C1843" s="6"/>
      <c r="D1843" s="6"/>
      <c r="E1843" s="68"/>
    </row>
    <row r="1844" spans="1:5" x14ac:dyDescent="0.25">
      <c r="A1844" s="67"/>
      <c r="B1844" s="67"/>
      <c r="C1844" s="6"/>
      <c r="D1844" s="6"/>
      <c r="E1844" s="68"/>
    </row>
    <row r="1845" spans="1:5" x14ac:dyDescent="0.25">
      <c r="A1845" s="67"/>
      <c r="B1845" s="67"/>
      <c r="C1845" s="6"/>
      <c r="D1845" s="6"/>
      <c r="E1845" s="68"/>
    </row>
    <row r="1846" spans="1:5" x14ac:dyDescent="0.25">
      <c r="A1846" s="67"/>
      <c r="B1846" s="67"/>
      <c r="C1846" s="6"/>
      <c r="D1846" s="6"/>
      <c r="E1846" s="68"/>
    </row>
    <row r="1847" spans="1:5" x14ac:dyDescent="0.25">
      <c r="A1847" s="67"/>
      <c r="B1847" s="67"/>
      <c r="C1847" s="6"/>
      <c r="D1847" s="6"/>
      <c r="E1847" s="68"/>
    </row>
    <row r="1848" spans="1:5" x14ac:dyDescent="0.25">
      <c r="A1848" s="67"/>
      <c r="B1848" s="67"/>
      <c r="C1848" s="6"/>
      <c r="D1848" s="6"/>
      <c r="E1848" s="68"/>
    </row>
    <row r="1849" spans="1:5" x14ac:dyDescent="0.25">
      <c r="A1849" s="67"/>
      <c r="B1849" s="67"/>
      <c r="C1849" s="6"/>
      <c r="D1849" s="6"/>
      <c r="E1849" s="68"/>
    </row>
    <row r="1850" spans="1:5" x14ac:dyDescent="0.25">
      <c r="A1850" s="67"/>
      <c r="B1850" s="67"/>
      <c r="C1850" s="6"/>
      <c r="D1850" s="6"/>
      <c r="E1850" s="68"/>
    </row>
    <row r="1851" spans="1:5" x14ac:dyDescent="0.25">
      <c r="A1851" s="67"/>
      <c r="B1851" s="67"/>
      <c r="C1851" s="6"/>
      <c r="D1851" s="6"/>
      <c r="E1851" s="68"/>
    </row>
    <row r="1852" spans="1:5" x14ac:dyDescent="0.25">
      <c r="A1852" s="67"/>
      <c r="B1852" s="67"/>
      <c r="C1852" s="6"/>
      <c r="D1852" s="6"/>
      <c r="E1852" s="68"/>
    </row>
    <row r="1853" spans="1:5" x14ac:dyDescent="0.25">
      <c r="A1853" s="67"/>
      <c r="B1853" s="67"/>
      <c r="C1853" s="6"/>
      <c r="D1853" s="6"/>
      <c r="E1853" s="68"/>
    </row>
    <row r="1854" spans="1:5" x14ac:dyDescent="0.25">
      <c r="A1854" s="67"/>
      <c r="B1854" s="67"/>
      <c r="C1854" s="6"/>
      <c r="D1854" s="6"/>
      <c r="E1854" s="68"/>
    </row>
    <row r="1855" spans="1:5" x14ac:dyDescent="0.25">
      <c r="A1855" s="67"/>
      <c r="B1855" s="67"/>
      <c r="C1855" s="6"/>
      <c r="D1855" s="6"/>
      <c r="E1855" s="68"/>
    </row>
    <row r="1856" spans="1:5" x14ac:dyDescent="0.25">
      <c r="A1856" s="67"/>
      <c r="B1856" s="67"/>
      <c r="C1856" s="6"/>
      <c r="D1856" s="6"/>
      <c r="E1856" s="68"/>
    </row>
    <row r="1857" spans="1:5" x14ac:dyDescent="0.25">
      <c r="A1857" s="67"/>
      <c r="B1857" s="67"/>
      <c r="C1857" s="6"/>
      <c r="D1857" s="6"/>
      <c r="E1857" s="68"/>
    </row>
    <row r="1858" spans="1:5" x14ac:dyDescent="0.25">
      <c r="A1858" s="67"/>
      <c r="B1858" s="67"/>
      <c r="C1858" s="6"/>
      <c r="D1858" s="6"/>
      <c r="E1858" s="68"/>
    </row>
    <row r="1859" spans="1:5" x14ac:dyDescent="0.25">
      <c r="A1859" s="67"/>
      <c r="B1859" s="67"/>
      <c r="C1859" s="6"/>
      <c r="D1859" s="6"/>
      <c r="E1859" s="68"/>
    </row>
    <row r="1860" spans="1:5" x14ac:dyDescent="0.25">
      <c r="A1860" s="67"/>
      <c r="B1860" s="67"/>
      <c r="C1860" s="6"/>
      <c r="D1860" s="6"/>
      <c r="E1860" s="68"/>
    </row>
    <row r="1861" spans="1:5" x14ac:dyDescent="0.25">
      <c r="A1861" s="67"/>
      <c r="B1861" s="67"/>
      <c r="C1861" s="6"/>
      <c r="D1861" s="6"/>
      <c r="E1861" s="68"/>
    </row>
    <row r="1862" spans="1:5" x14ac:dyDescent="0.25">
      <c r="A1862" s="67"/>
      <c r="B1862" s="67"/>
      <c r="C1862" s="6"/>
      <c r="D1862" s="6"/>
      <c r="E1862" s="68"/>
    </row>
    <row r="1863" spans="1:5" x14ac:dyDescent="0.25">
      <c r="A1863" s="67"/>
      <c r="B1863" s="67"/>
      <c r="C1863" s="6"/>
      <c r="D1863" s="6"/>
      <c r="E1863" s="68"/>
    </row>
    <row r="1864" spans="1:5" x14ac:dyDescent="0.25">
      <c r="A1864" s="67"/>
      <c r="B1864" s="67"/>
      <c r="C1864" s="6"/>
      <c r="D1864" s="6"/>
      <c r="E1864" s="68"/>
    </row>
    <row r="1865" spans="1:5" x14ac:dyDescent="0.25">
      <c r="A1865" s="67"/>
      <c r="B1865" s="67"/>
      <c r="C1865" s="6"/>
      <c r="D1865" s="6"/>
      <c r="E1865" s="68"/>
    </row>
    <row r="1866" spans="1:5" x14ac:dyDescent="0.25">
      <c r="A1866" s="67"/>
      <c r="B1866" s="67"/>
      <c r="C1866" s="6"/>
      <c r="D1866" s="6"/>
      <c r="E1866" s="68"/>
    </row>
    <row r="1867" spans="1:5" x14ac:dyDescent="0.25">
      <c r="A1867" s="67"/>
      <c r="B1867" s="67"/>
      <c r="C1867" s="6"/>
      <c r="D1867" s="6"/>
      <c r="E1867" s="68"/>
    </row>
    <row r="1868" spans="1:5" x14ac:dyDescent="0.25">
      <c r="A1868" s="67"/>
      <c r="B1868" s="67"/>
      <c r="C1868" s="6"/>
      <c r="D1868" s="6"/>
      <c r="E1868" s="68"/>
    </row>
    <row r="1869" spans="1:5" x14ac:dyDescent="0.25">
      <c r="A1869" s="67"/>
      <c r="B1869" s="67"/>
      <c r="C1869" s="6"/>
      <c r="D1869" s="6"/>
      <c r="E1869" s="68"/>
    </row>
    <row r="1870" spans="1:5" x14ac:dyDescent="0.25">
      <c r="A1870" s="67"/>
      <c r="B1870" s="67"/>
      <c r="C1870" s="6"/>
      <c r="D1870" s="6"/>
      <c r="E1870" s="68"/>
    </row>
    <row r="1871" spans="1:5" x14ac:dyDescent="0.25">
      <c r="A1871" s="67"/>
      <c r="B1871" s="67"/>
      <c r="C1871" s="6"/>
      <c r="D1871" s="6"/>
      <c r="E1871" s="68"/>
    </row>
    <row r="1872" spans="1:5" x14ac:dyDescent="0.25">
      <c r="A1872" s="67"/>
      <c r="B1872" s="67"/>
      <c r="C1872" s="6"/>
      <c r="D1872" s="6"/>
      <c r="E1872" s="68"/>
    </row>
    <row r="1873" spans="1:5" x14ac:dyDescent="0.25">
      <c r="A1873" s="67"/>
      <c r="B1873" s="67"/>
      <c r="C1873" s="6"/>
      <c r="D1873" s="6"/>
      <c r="E1873" s="68"/>
    </row>
    <row r="1874" spans="1:5" x14ac:dyDescent="0.25">
      <c r="A1874" s="67"/>
      <c r="B1874" s="67"/>
      <c r="C1874" s="6"/>
      <c r="D1874" s="6"/>
      <c r="E1874" s="68"/>
    </row>
    <row r="1875" spans="1:5" x14ac:dyDescent="0.25">
      <c r="A1875" s="67"/>
      <c r="B1875" s="67"/>
      <c r="C1875" s="6"/>
      <c r="D1875" s="6"/>
      <c r="E1875" s="68"/>
    </row>
    <row r="1876" spans="1:5" x14ac:dyDescent="0.25">
      <c r="A1876" s="67"/>
      <c r="B1876" s="67"/>
      <c r="C1876" s="6"/>
      <c r="D1876" s="6"/>
      <c r="E1876" s="68"/>
    </row>
    <row r="1877" spans="1:5" x14ac:dyDescent="0.25">
      <c r="A1877" s="67"/>
      <c r="B1877" s="67"/>
      <c r="C1877" s="6"/>
      <c r="D1877" s="6"/>
      <c r="E1877" s="68"/>
    </row>
    <row r="1878" spans="1:5" x14ac:dyDescent="0.25">
      <c r="A1878" s="67"/>
      <c r="B1878" s="67"/>
      <c r="C1878" s="6"/>
      <c r="D1878" s="6"/>
      <c r="E1878" s="68"/>
    </row>
    <row r="1879" spans="1:5" x14ac:dyDescent="0.25">
      <c r="A1879" s="67"/>
      <c r="B1879" s="67"/>
      <c r="C1879" s="6"/>
      <c r="D1879" s="6"/>
      <c r="E1879" s="68"/>
    </row>
    <row r="1880" spans="1:5" x14ac:dyDescent="0.25">
      <c r="A1880" s="67"/>
      <c r="B1880" s="67"/>
      <c r="C1880" s="6"/>
      <c r="D1880" s="6"/>
      <c r="E1880" s="68"/>
    </row>
    <row r="1881" spans="1:5" x14ac:dyDescent="0.25">
      <c r="A1881" s="67"/>
      <c r="B1881" s="67"/>
      <c r="C1881" s="6"/>
      <c r="D1881" s="6"/>
      <c r="E1881" s="68"/>
    </row>
    <row r="1882" spans="1:5" x14ac:dyDescent="0.25">
      <c r="A1882" s="67"/>
      <c r="B1882" s="67"/>
      <c r="C1882" s="6"/>
      <c r="D1882" s="6"/>
      <c r="E1882" s="68"/>
    </row>
    <row r="1883" spans="1:5" x14ac:dyDescent="0.25">
      <c r="A1883" s="67"/>
      <c r="B1883" s="67"/>
      <c r="C1883" s="6"/>
      <c r="D1883" s="6"/>
      <c r="E1883" s="68"/>
    </row>
    <row r="1884" spans="1:5" x14ac:dyDescent="0.25">
      <c r="A1884" s="67"/>
      <c r="B1884" s="67"/>
      <c r="C1884" s="6"/>
      <c r="D1884" s="6"/>
      <c r="E1884" s="68"/>
    </row>
    <row r="1885" spans="1:5" x14ac:dyDescent="0.25">
      <c r="A1885" s="67"/>
      <c r="B1885" s="67"/>
      <c r="C1885" s="6"/>
      <c r="D1885" s="6"/>
      <c r="E1885" s="68"/>
    </row>
    <row r="1886" spans="1:5" x14ac:dyDescent="0.25">
      <c r="A1886" s="67"/>
      <c r="B1886" s="67"/>
      <c r="C1886" s="6"/>
      <c r="D1886" s="6"/>
      <c r="E1886" s="68"/>
    </row>
    <row r="1887" spans="1:5" x14ac:dyDescent="0.25">
      <c r="A1887" s="67"/>
      <c r="B1887" s="67"/>
      <c r="C1887" s="6"/>
      <c r="D1887" s="6"/>
      <c r="E1887" s="68"/>
    </row>
    <row r="1888" spans="1:5" x14ac:dyDescent="0.25">
      <c r="A1888" s="67"/>
      <c r="B1888" s="67"/>
      <c r="C1888" s="6"/>
      <c r="D1888" s="6"/>
      <c r="E1888" s="68"/>
    </row>
    <row r="1889" spans="1:5" x14ac:dyDescent="0.25">
      <c r="A1889" s="67"/>
      <c r="B1889" s="67"/>
      <c r="C1889" s="6"/>
      <c r="D1889" s="6"/>
      <c r="E1889" s="68"/>
    </row>
    <row r="1890" spans="1:5" x14ac:dyDescent="0.25">
      <c r="A1890" s="67"/>
      <c r="B1890" s="67"/>
      <c r="C1890" s="6"/>
      <c r="D1890" s="6"/>
      <c r="E1890" s="68"/>
    </row>
    <row r="1891" spans="1:5" x14ac:dyDescent="0.25">
      <c r="A1891" s="67"/>
      <c r="B1891" s="67"/>
      <c r="C1891" s="6"/>
      <c r="D1891" s="6"/>
      <c r="E1891" s="68"/>
    </row>
    <row r="1892" spans="1:5" x14ac:dyDescent="0.25">
      <c r="A1892" s="67"/>
      <c r="B1892" s="67"/>
      <c r="C1892" s="6"/>
      <c r="D1892" s="6"/>
      <c r="E1892" s="68"/>
    </row>
    <row r="1893" spans="1:5" x14ac:dyDescent="0.25">
      <c r="A1893" s="67"/>
      <c r="B1893" s="67"/>
      <c r="C1893" s="6"/>
      <c r="D1893" s="6"/>
      <c r="E1893" s="68"/>
    </row>
    <row r="1894" spans="1:5" x14ac:dyDescent="0.25">
      <c r="A1894" s="67"/>
      <c r="B1894" s="67"/>
      <c r="C1894" s="6"/>
      <c r="D1894" s="6"/>
      <c r="E1894" s="68"/>
    </row>
    <row r="1895" spans="1:5" x14ac:dyDescent="0.25">
      <c r="A1895" s="67"/>
      <c r="B1895" s="67"/>
      <c r="C1895" s="6"/>
      <c r="D1895" s="6"/>
      <c r="E1895" s="68"/>
    </row>
    <row r="1896" spans="1:5" x14ac:dyDescent="0.25">
      <c r="A1896" s="67"/>
      <c r="B1896" s="67"/>
      <c r="C1896" s="6"/>
      <c r="D1896" s="6"/>
      <c r="E1896" s="68"/>
    </row>
    <row r="1897" spans="1:5" x14ac:dyDescent="0.25">
      <c r="A1897" s="67"/>
      <c r="B1897" s="67"/>
      <c r="C1897" s="6"/>
      <c r="D1897" s="6"/>
      <c r="E1897" s="68"/>
    </row>
    <row r="1898" spans="1:5" x14ac:dyDescent="0.25">
      <c r="A1898" s="67"/>
      <c r="B1898" s="67"/>
      <c r="C1898" s="6"/>
      <c r="D1898" s="6"/>
      <c r="E1898" s="68"/>
    </row>
    <row r="1899" spans="1:5" x14ac:dyDescent="0.25">
      <c r="A1899" s="67"/>
      <c r="B1899" s="67"/>
      <c r="C1899" s="6"/>
      <c r="D1899" s="6"/>
      <c r="E1899" s="68"/>
    </row>
    <row r="1900" spans="1:5" x14ac:dyDescent="0.25">
      <c r="A1900" s="67"/>
      <c r="B1900" s="67"/>
      <c r="C1900" s="6"/>
      <c r="D1900" s="6"/>
      <c r="E1900" s="68"/>
    </row>
    <row r="1901" spans="1:5" x14ac:dyDescent="0.25">
      <c r="A1901" s="67"/>
      <c r="B1901" s="67"/>
      <c r="C1901" s="6"/>
      <c r="D1901" s="6"/>
      <c r="E1901" s="68"/>
    </row>
    <row r="1902" spans="1:5" x14ac:dyDescent="0.25">
      <c r="A1902" s="67"/>
      <c r="B1902" s="67"/>
      <c r="C1902" s="6"/>
      <c r="D1902" s="6"/>
      <c r="E1902" s="68"/>
    </row>
    <row r="1903" spans="1:5" x14ac:dyDescent="0.25">
      <c r="A1903" s="67"/>
      <c r="B1903" s="67"/>
      <c r="C1903" s="6"/>
      <c r="D1903" s="6"/>
      <c r="E1903" s="68"/>
    </row>
    <row r="1904" spans="1:5" x14ac:dyDescent="0.25">
      <c r="A1904" s="67"/>
      <c r="B1904" s="67"/>
      <c r="C1904" s="6"/>
      <c r="D1904" s="6"/>
      <c r="E1904" s="68"/>
    </row>
    <row r="1905" spans="1:5" x14ac:dyDescent="0.25">
      <c r="A1905" s="67"/>
      <c r="B1905" s="67"/>
      <c r="C1905" s="6"/>
      <c r="D1905" s="6"/>
      <c r="E1905" s="68"/>
    </row>
    <row r="1906" spans="1:5" x14ac:dyDescent="0.25">
      <c r="A1906" s="67"/>
      <c r="B1906" s="67"/>
      <c r="C1906" s="6"/>
      <c r="D1906" s="6"/>
      <c r="E1906" s="68"/>
    </row>
    <row r="1907" spans="1:5" x14ac:dyDescent="0.25">
      <c r="A1907" s="67"/>
      <c r="B1907" s="67"/>
      <c r="C1907" s="6"/>
      <c r="D1907" s="6"/>
      <c r="E1907" s="68"/>
    </row>
    <row r="1908" spans="1:5" x14ac:dyDescent="0.25">
      <c r="A1908" s="67"/>
      <c r="B1908" s="67"/>
      <c r="C1908" s="6"/>
      <c r="D1908" s="6"/>
      <c r="E1908" s="68"/>
    </row>
    <row r="1909" spans="1:5" x14ac:dyDescent="0.25">
      <c r="A1909" s="67"/>
      <c r="B1909" s="67"/>
      <c r="C1909" s="6"/>
      <c r="D1909" s="6"/>
      <c r="E1909" s="68"/>
    </row>
    <row r="1910" spans="1:5" x14ac:dyDescent="0.25">
      <c r="A1910" s="67"/>
      <c r="B1910" s="67"/>
      <c r="C1910" s="6"/>
      <c r="D1910" s="6"/>
      <c r="E1910" s="68"/>
    </row>
    <row r="1911" spans="1:5" x14ac:dyDescent="0.25">
      <c r="A1911" s="67"/>
      <c r="B1911" s="67"/>
      <c r="C1911" s="6"/>
      <c r="D1911" s="6"/>
      <c r="E1911" s="68"/>
    </row>
    <row r="1912" spans="1:5" x14ac:dyDescent="0.25">
      <c r="A1912" s="67"/>
      <c r="B1912" s="67"/>
      <c r="C1912" s="6"/>
      <c r="D1912" s="6"/>
      <c r="E1912" s="68"/>
    </row>
    <row r="1913" spans="1:5" x14ac:dyDescent="0.25">
      <c r="A1913" s="67"/>
      <c r="B1913" s="67"/>
      <c r="C1913" s="6"/>
      <c r="D1913" s="6"/>
      <c r="E1913" s="68"/>
    </row>
    <row r="1914" spans="1:5" x14ac:dyDescent="0.25">
      <c r="A1914" s="67"/>
      <c r="B1914" s="67"/>
      <c r="C1914" s="6"/>
      <c r="D1914" s="6"/>
      <c r="E1914" s="68"/>
    </row>
    <row r="1915" spans="1:5" x14ac:dyDescent="0.25">
      <c r="A1915" s="67"/>
      <c r="B1915" s="67"/>
      <c r="C1915" s="6"/>
      <c r="D1915" s="6"/>
      <c r="E1915" s="68"/>
    </row>
    <row r="1916" spans="1:5" x14ac:dyDescent="0.25">
      <c r="A1916" s="67"/>
      <c r="B1916" s="67"/>
      <c r="C1916" s="6"/>
      <c r="D1916" s="6"/>
      <c r="E1916" s="68"/>
    </row>
    <row r="1917" spans="1:5" x14ac:dyDescent="0.25">
      <c r="A1917" s="67"/>
      <c r="B1917" s="67"/>
      <c r="C1917" s="6"/>
      <c r="D1917" s="6"/>
      <c r="E1917" s="68"/>
    </row>
    <row r="1918" spans="1:5" x14ac:dyDescent="0.25">
      <c r="A1918" s="67"/>
      <c r="B1918" s="67"/>
      <c r="C1918" s="6"/>
      <c r="D1918" s="6"/>
      <c r="E1918" s="68"/>
    </row>
    <row r="1919" spans="1:5" x14ac:dyDescent="0.25">
      <c r="A1919" s="67"/>
      <c r="B1919" s="67"/>
      <c r="C1919" s="6"/>
      <c r="D1919" s="6"/>
      <c r="E1919" s="68"/>
    </row>
    <row r="1920" spans="1:5" x14ac:dyDescent="0.25">
      <c r="A1920" s="67"/>
      <c r="B1920" s="67"/>
      <c r="C1920" s="6"/>
      <c r="D1920" s="6"/>
      <c r="E1920" s="68"/>
    </row>
    <row r="1921" spans="1:5" x14ac:dyDescent="0.25">
      <c r="A1921" s="67"/>
      <c r="B1921" s="67"/>
      <c r="C1921" s="6"/>
      <c r="D1921" s="6"/>
      <c r="E1921" s="68"/>
    </row>
    <row r="1922" spans="1:5" x14ac:dyDescent="0.25">
      <c r="A1922" s="67"/>
      <c r="B1922" s="67"/>
      <c r="C1922" s="6"/>
      <c r="D1922" s="6"/>
      <c r="E1922" s="68"/>
    </row>
    <row r="1923" spans="1:5" x14ac:dyDescent="0.25">
      <c r="A1923" s="67"/>
      <c r="B1923" s="67"/>
      <c r="C1923" s="6"/>
      <c r="D1923" s="6"/>
      <c r="E1923" s="68"/>
    </row>
    <row r="1924" spans="1:5" x14ac:dyDescent="0.25">
      <c r="A1924" s="67"/>
      <c r="B1924" s="67"/>
      <c r="C1924" s="6"/>
      <c r="D1924" s="6"/>
      <c r="E1924" s="68"/>
    </row>
    <row r="1925" spans="1:5" x14ac:dyDescent="0.25">
      <c r="A1925" s="67"/>
      <c r="B1925" s="67"/>
      <c r="C1925" s="6"/>
      <c r="D1925" s="6"/>
      <c r="E1925" s="68"/>
    </row>
    <row r="1926" spans="1:5" x14ac:dyDescent="0.25">
      <c r="A1926" s="67"/>
      <c r="B1926" s="67"/>
      <c r="C1926" s="6"/>
      <c r="D1926" s="6"/>
      <c r="E1926" s="68"/>
    </row>
    <row r="1927" spans="1:5" x14ac:dyDescent="0.25">
      <c r="A1927" s="67"/>
      <c r="B1927" s="67"/>
      <c r="C1927" s="6"/>
      <c r="D1927" s="6"/>
      <c r="E1927" s="68"/>
    </row>
    <row r="1928" spans="1:5" x14ac:dyDescent="0.25">
      <c r="A1928" s="67"/>
      <c r="B1928" s="67"/>
      <c r="C1928" s="6"/>
      <c r="D1928" s="6"/>
      <c r="E1928" s="68"/>
    </row>
    <row r="1929" spans="1:5" x14ac:dyDescent="0.25">
      <c r="A1929" s="67"/>
      <c r="B1929" s="67"/>
      <c r="C1929" s="6"/>
      <c r="D1929" s="6"/>
      <c r="E1929" s="68"/>
    </row>
    <row r="1930" spans="1:5" x14ac:dyDescent="0.25">
      <c r="A1930" s="67"/>
      <c r="B1930" s="67"/>
      <c r="C1930" s="6"/>
      <c r="D1930" s="6"/>
      <c r="E1930" s="68"/>
    </row>
    <row r="1931" spans="1:5" x14ac:dyDescent="0.25">
      <c r="A1931" s="67"/>
      <c r="B1931" s="67"/>
      <c r="C1931" s="6"/>
      <c r="D1931" s="6"/>
      <c r="E1931" s="68"/>
    </row>
    <row r="1932" spans="1:5" x14ac:dyDescent="0.25">
      <c r="A1932" s="67"/>
      <c r="B1932" s="67"/>
      <c r="C1932" s="6"/>
      <c r="D1932" s="6"/>
      <c r="E1932" s="68"/>
    </row>
    <row r="1933" spans="1:5" x14ac:dyDescent="0.25">
      <c r="A1933" s="67"/>
      <c r="B1933" s="67"/>
      <c r="C1933" s="6"/>
      <c r="D1933" s="6"/>
      <c r="E1933" s="68"/>
    </row>
    <row r="1934" spans="1:5" x14ac:dyDescent="0.25">
      <c r="A1934" s="67"/>
      <c r="B1934" s="67"/>
      <c r="C1934" s="6"/>
      <c r="D1934" s="6"/>
      <c r="E1934" s="68"/>
    </row>
    <row r="1935" spans="1:5" x14ac:dyDescent="0.25">
      <c r="A1935" s="67"/>
      <c r="B1935" s="67"/>
      <c r="C1935" s="6"/>
      <c r="D1935" s="6"/>
      <c r="E1935" s="68"/>
    </row>
    <row r="1936" spans="1:5" x14ac:dyDescent="0.25">
      <c r="A1936" s="67"/>
      <c r="B1936" s="67"/>
      <c r="C1936" s="6"/>
      <c r="D1936" s="6"/>
      <c r="E1936" s="68"/>
    </row>
    <row r="1937" spans="1:5" x14ac:dyDescent="0.25">
      <c r="A1937" s="67"/>
      <c r="B1937" s="67"/>
      <c r="C1937" s="6"/>
      <c r="D1937" s="6"/>
      <c r="E1937" s="68"/>
    </row>
    <row r="1938" spans="1:5" x14ac:dyDescent="0.25">
      <c r="A1938" s="67"/>
      <c r="B1938" s="67"/>
      <c r="C1938" s="6"/>
      <c r="D1938" s="6"/>
      <c r="E1938" s="68"/>
    </row>
    <row r="1939" spans="1:5" x14ac:dyDescent="0.25">
      <c r="A1939" s="67"/>
      <c r="B1939" s="67"/>
      <c r="C1939" s="6"/>
      <c r="D1939" s="6"/>
      <c r="E1939" s="68"/>
    </row>
    <row r="1940" spans="1:5" x14ac:dyDescent="0.25">
      <c r="A1940" s="67"/>
      <c r="B1940" s="67"/>
      <c r="C1940" s="6"/>
      <c r="D1940" s="6"/>
      <c r="E1940" s="68"/>
    </row>
    <row r="1941" spans="1:5" x14ac:dyDescent="0.25">
      <c r="A1941" s="67"/>
      <c r="B1941" s="67"/>
      <c r="C1941" s="6"/>
      <c r="D1941" s="6"/>
      <c r="E1941" s="68"/>
    </row>
    <row r="1942" spans="1:5" x14ac:dyDescent="0.25">
      <c r="A1942" s="67"/>
      <c r="B1942" s="67"/>
      <c r="C1942" s="6"/>
      <c r="D1942" s="6"/>
      <c r="E1942" s="68"/>
    </row>
    <row r="1943" spans="1:5" x14ac:dyDescent="0.25">
      <c r="A1943" s="67"/>
      <c r="B1943" s="67"/>
      <c r="C1943" s="6"/>
      <c r="D1943" s="6"/>
      <c r="E1943" s="68"/>
    </row>
    <row r="1944" spans="1:5" x14ac:dyDescent="0.25">
      <c r="A1944" s="67"/>
      <c r="B1944" s="67"/>
      <c r="C1944" s="6"/>
      <c r="D1944" s="6"/>
      <c r="E1944" s="68"/>
    </row>
    <row r="1945" spans="1:5" x14ac:dyDescent="0.25">
      <c r="A1945" s="67"/>
      <c r="B1945" s="67"/>
      <c r="C1945" s="6"/>
      <c r="D1945" s="6"/>
      <c r="E1945" s="68"/>
    </row>
    <row r="1946" spans="1:5" x14ac:dyDescent="0.25">
      <c r="A1946" s="67"/>
      <c r="B1946" s="67"/>
      <c r="C1946" s="6"/>
      <c r="D1946" s="6"/>
      <c r="E1946" s="68"/>
    </row>
    <row r="1947" spans="1:5" x14ac:dyDescent="0.25">
      <c r="A1947" s="67"/>
      <c r="B1947" s="67"/>
      <c r="C1947" s="6"/>
      <c r="D1947" s="6"/>
      <c r="E1947" s="68"/>
    </row>
    <row r="1948" spans="1:5" x14ac:dyDescent="0.25">
      <c r="A1948" s="67"/>
      <c r="B1948" s="67"/>
      <c r="C1948" s="6"/>
      <c r="D1948" s="6"/>
      <c r="E1948" s="68"/>
    </row>
    <row r="1949" spans="1:5" x14ac:dyDescent="0.25">
      <c r="A1949" s="67"/>
      <c r="B1949" s="67"/>
      <c r="C1949" s="6"/>
      <c r="D1949" s="6"/>
      <c r="E1949" s="68"/>
    </row>
    <row r="1950" spans="1:5" x14ac:dyDescent="0.25">
      <c r="A1950" s="67"/>
      <c r="B1950" s="67"/>
      <c r="C1950" s="6"/>
      <c r="D1950" s="6"/>
      <c r="E1950" s="68"/>
    </row>
    <row r="1951" spans="1:5" x14ac:dyDescent="0.25">
      <c r="A1951" s="67"/>
      <c r="B1951" s="67"/>
      <c r="C1951" s="6"/>
      <c r="D1951" s="6"/>
      <c r="E1951" s="68"/>
    </row>
    <row r="1952" spans="1:5" x14ac:dyDescent="0.25">
      <c r="A1952" s="67"/>
      <c r="B1952" s="67"/>
      <c r="C1952" s="6"/>
      <c r="D1952" s="6"/>
      <c r="E1952" s="68"/>
    </row>
    <row r="1953" spans="1:5" x14ac:dyDescent="0.25">
      <c r="A1953" s="67"/>
      <c r="B1953" s="67"/>
      <c r="C1953" s="6"/>
      <c r="D1953" s="6"/>
      <c r="E1953" s="68"/>
    </row>
    <row r="1954" spans="1:5" x14ac:dyDescent="0.25">
      <c r="A1954" s="67"/>
      <c r="B1954" s="67"/>
      <c r="C1954" s="6"/>
      <c r="D1954" s="6"/>
      <c r="E1954" s="68"/>
    </row>
    <row r="1955" spans="1:5" x14ac:dyDescent="0.25">
      <c r="A1955" s="67"/>
      <c r="B1955" s="67"/>
      <c r="C1955" s="6"/>
      <c r="D1955" s="6"/>
      <c r="E1955" s="68"/>
    </row>
    <row r="1956" spans="1:5" x14ac:dyDescent="0.25">
      <c r="A1956" s="67"/>
      <c r="B1956" s="67"/>
      <c r="C1956" s="6"/>
      <c r="D1956" s="6"/>
      <c r="E1956" s="68"/>
    </row>
    <row r="1957" spans="1:5" x14ac:dyDescent="0.25">
      <c r="A1957" s="67"/>
      <c r="B1957" s="67"/>
      <c r="C1957" s="6"/>
      <c r="D1957" s="6"/>
      <c r="E1957" s="68"/>
    </row>
    <row r="1958" spans="1:5" x14ac:dyDescent="0.25">
      <c r="A1958" s="67"/>
      <c r="B1958" s="67"/>
      <c r="C1958" s="6"/>
      <c r="D1958" s="6"/>
      <c r="E1958" s="68"/>
    </row>
    <row r="1959" spans="1:5" x14ac:dyDescent="0.25">
      <c r="A1959" s="67"/>
      <c r="B1959" s="67"/>
      <c r="C1959" s="6"/>
      <c r="D1959" s="6"/>
      <c r="E1959" s="68"/>
    </row>
    <row r="1960" spans="1:5" x14ac:dyDescent="0.25">
      <c r="A1960" s="67"/>
      <c r="B1960" s="67"/>
      <c r="C1960" s="6"/>
      <c r="D1960" s="6"/>
      <c r="E1960" s="68"/>
    </row>
    <row r="1961" spans="1:5" x14ac:dyDescent="0.25">
      <c r="A1961" s="67"/>
      <c r="B1961" s="67"/>
      <c r="C1961" s="6"/>
      <c r="D1961" s="6"/>
      <c r="E1961" s="68"/>
    </row>
    <row r="1962" spans="1:5" x14ac:dyDescent="0.25">
      <c r="A1962" s="67"/>
      <c r="B1962" s="67"/>
      <c r="C1962" s="6"/>
      <c r="D1962" s="6"/>
      <c r="E1962" s="68"/>
    </row>
    <row r="1963" spans="1:5" x14ac:dyDescent="0.25">
      <c r="A1963" s="67"/>
      <c r="B1963" s="67"/>
      <c r="C1963" s="6"/>
      <c r="D1963" s="6"/>
      <c r="E1963" s="68"/>
    </row>
    <row r="1964" spans="1:5" x14ac:dyDescent="0.25">
      <c r="A1964" s="67"/>
      <c r="B1964" s="67"/>
      <c r="C1964" s="6"/>
      <c r="D1964" s="6"/>
      <c r="E1964" s="68"/>
    </row>
    <row r="1965" spans="1:5" x14ac:dyDescent="0.25">
      <c r="A1965" s="67"/>
      <c r="B1965" s="67"/>
      <c r="C1965" s="6"/>
      <c r="D1965" s="6"/>
      <c r="E1965" s="68"/>
    </row>
    <row r="1966" spans="1:5" x14ac:dyDescent="0.25">
      <c r="A1966" s="67"/>
      <c r="B1966" s="67"/>
      <c r="C1966" s="6"/>
      <c r="D1966" s="6"/>
      <c r="E1966" s="68"/>
    </row>
    <row r="1967" spans="1:5" x14ac:dyDescent="0.25">
      <c r="A1967" s="67"/>
      <c r="B1967" s="67"/>
      <c r="C1967" s="6"/>
      <c r="D1967" s="6"/>
      <c r="E1967" s="68"/>
    </row>
    <row r="1968" spans="1:5" x14ac:dyDescent="0.25">
      <c r="A1968" s="67"/>
      <c r="B1968" s="67"/>
      <c r="C1968" s="6"/>
      <c r="D1968" s="6"/>
      <c r="E1968" s="68"/>
    </row>
    <row r="1969" spans="1:5" x14ac:dyDescent="0.25">
      <c r="A1969" s="67"/>
      <c r="B1969" s="67"/>
      <c r="C1969" s="6"/>
      <c r="D1969" s="6"/>
      <c r="E1969" s="68"/>
    </row>
    <row r="1970" spans="1:5" x14ac:dyDescent="0.25">
      <c r="A1970" s="67"/>
      <c r="B1970" s="67"/>
      <c r="C1970" s="6"/>
      <c r="D1970" s="6"/>
      <c r="E1970" s="68"/>
    </row>
    <row r="1971" spans="1:5" x14ac:dyDescent="0.25">
      <c r="A1971" s="67"/>
      <c r="B1971" s="67"/>
      <c r="C1971" s="6"/>
      <c r="D1971" s="6"/>
      <c r="E1971" s="68"/>
    </row>
    <row r="1972" spans="1:5" x14ac:dyDescent="0.25">
      <c r="A1972" s="67"/>
      <c r="B1972" s="67"/>
      <c r="C1972" s="6"/>
      <c r="D1972" s="6"/>
      <c r="E1972" s="68"/>
    </row>
    <row r="1973" spans="1:5" x14ac:dyDescent="0.25">
      <c r="A1973" s="67"/>
      <c r="B1973" s="67"/>
      <c r="C1973" s="6"/>
      <c r="D1973" s="6"/>
      <c r="E1973" s="68"/>
    </row>
    <row r="1974" spans="1:5" x14ac:dyDescent="0.25">
      <c r="A1974" s="67"/>
      <c r="B1974" s="67"/>
      <c r="C1974" s="6"/>
      <c r="D1974" s="6"/>
      <c r="E1974" s="68"/>
    </row>
    <row r="1975" spans="1:5" x14ac:dyDescent="0.25">
      <c r="A1975" s="67"/>
      <c r="B1975" s="67"/>
      <c r="C1975" s="6"/>
      <c r="D1975" s="6"/>
      <c r="E1975" s="68"/>
    </row>
    <row r="1976" spans="1:5" x14ac:dyDescent="0.25">
      <c r="A1976" s="67"/>
      <c r="B1976" s="67"/>
      <c r="C1976" s="6"/>
      <c r="D1976" s="6"/>
      <c r="E1976" s="68"/>
    </row>
    <row r="1977" spans="1:5" x14ac:dyDescent="0.25">
      <c r="A1977" s="67"/>
      <c r="B1977" s="67"/>
      <c r="C1977" s="6"/>
      <c r="D1977" s="6"/>
      <c r="E1977" s="68"/>
    </row>
    <row r="1978" spans="1:5" x14ac:dyDescent="0.25">
      <c r="A1978" s="67"/>
      <c r="B1978" s="67"/>
      <c r="C1978" s="6"/>
      <c r="D1978" s="6"/>
      <c r="E1978" s="68"/>
    </row>
    <row r="1979" spans="1:5" x14ac:dyDescent="0.25">
      <c r="A1979" s="67"/>
      <c r="B1979" s="67"/>
      <c r="C1979" s="6"/>
      <c r="D1979" s="6"/>
      <c r="E1979" s="68"/>
    </row>
    <row r="1980" spans="1:5" x14ac:dyDescent="0.25">
      <c r="A1980" s="67"/>
      <c r="B1980" s="67"/>
      <c r="C1980" s="6"/>
      <c r="D1980" s="6"/>
      <c r="E1980" s="68"/>
    </row>
    <row r="1981" spans="1:5" x14ac:dyDescent="0.25">
      <c r="A1981" s="67"/>
      <c r="B1981" s="67"/>
      <c r="C1981" s="6"/>
      <c r="D1981" s="6"/>
      <c r="E1981" s="68"/>
    </row>
    <row r="1982" spans="1:5" x14ac:dyDescent="0.25">
      <c r="A1982" s="67"/>
      <c r="B1982" s="67"/>
      <c r="C1982" s="6"/>
      <c r="D1982" s="6"/>
      <c r="E1982" s="68"/>
    </row>
    <row r="1983" spans="1:5" x14ac:dyDescent="0.25">
      <c r="A1983" s="67"/>
      <c r="B1983" s="67"/>
      <c r="C1983" s="6"/>
      <c r="D1983" s="6"/>
      <c r="E1983" s="68"/>
    </row>
    <row r="1984" spans="1:5" x14ac:dyDescent="0.25">
      <c r="A1984" s="67"/>
      <c r="B1984" s="67"/>
      <c r="C1984" s="6"/>
      <c r="D1984" s="6"/>
      <c r="E1984" s="68"/>
    </row>
    <row r="1985" spans="1:5" x14ac:dyDescent="0.25">
      <c r="A1985" s="67"/>
      <c r="B1985" s="67"/>
      <c r="C1985" s="6"/>
      <c r="D1985" s="6"/>
      <c r="E1985" s="68"/>
    </row>
    <row r="1986" spans="1:5" x14ac:dyDescent="0.25">
      <c r="A1986" s="67"/>
      <c r="B1986" s="67"/>
      <c r="C1986" s="6"/>
      <c r="D1986" s="6"/>
      <c r="E1986" s="68"/>
    </row>
    <row r="1987" spans="1:5" x14ac:dyDescent="0.25">
      <c r="A1987" s="67"/>
      <c r="B1987" s="67"/>
      <c r="C1987" s="6"/>
      <c r="D1987" s="6"/>
      <c r="E1987" s="68"/>
    </row>
    <row r="1988" spans="1:5" x14ac:dyDescent="0.25">
      <c r="A1988" s="67"/>
      <c r="B1988" s="67"/>
      <c r="C1988" s="6"/>
      <c r="D1988" s="6"/>
      <c r="E1988" s="68"/>
    </row>
    <row r="1989" spans="1:5" x14ac:dyDescent="0.25">
      <c r="A1989" s="67"/>
      <c r="B1989" s="67"/>
      <c r="C1989" s="6"/>
      <c r="D1989" s="6"/>
      <c r="E1989" s="68"/>
    </row>
    <row r="1990" spans="1:5" x14ac:dyDescent="0.25">
      <c r="A1990" s="67"/>
      <c r="B1990" s="67"/>
      <c r="C1990" s="6"/>
      <c r="D1990" s="6"/>
      <c r="E1990" s="68"/>
    </row>
    <row r="1991" spans="1:5" x14ac:dyDescent="0.25">
      <c r="A1991" s="67"/>
      <c r="B1991" s="67"/>
      <c r="C1991" s="6"/>
      <c r="D1991" s="6"/>
      <c r="E1991" s="68"/>
    </row>
    <row r="1992" spans="1:5" x14ac:dyDescent="0.25">
      <c r="A1992" s="67"/>
      <c r="B1992" s="67"/>
      <c r="C1992" s="6"/>
      <c r="D1992" s="6"/>
      <c r="E1992" s="68"/>
    </row>
    <row r="1993" spans="1:5" x14ac:dyDescent="0.25">
      <c r="A1993" s="67"/>
      <c r="B1993" s="67"/>
      <c r="C1993" s="6"/>
      <c r="D1993" s="6"/>
      <c r="E1993" s="68"/>
    </row>
    <row r="1994" spans="1:5" x14ac:dyDescent="0.25">
      <c r="A1994" s="67"/>
      <c r="B1994" s="67"/>
      <c r="C1994" s="6"/>
      <c r="D1994" s="6"/>
      <c r="E1994" s="68"/>
    </row>
    <row r="1995" spans="1:5" x14ac:dyDescent="0.25">
      <c r="A1995" s="67"/>
      <c r="B1995" s="67"/>
      <c r="C1995" s="6"/>
      <c r="D1995" s="6"/>
      <c r="E1995" s="68"/>
    </row>
    <row r="1996" spans="1:5" x14ac:dyDescent="0.25">
      <c r="A1996" s="67"/>
      <c r="B1996" s="67"/>
      <c r="C1996" s="6"/>
      <c r="D1996" s="6"/>
      <c r="E1996" s="68"/>
    </row>
    <row r="1997" spans="1:5" x14ac:dyDescent="0.25">
      <c r="A1997" s="67"/>
      <c r="B1997" s="67"/>
      <c r="C1997" s="6"/>
      <c r="D1997" s="6"/>
      <c r="E1997" s="68"/>
    </row>
    <row r="1998" spans="1:5" x14ac:dyDescent="0.25">
      <c r="A1998" s="67"/>
      <c r="B1998" s="67"/>
      <c r="C1998" s="6"/>
      <c r="D1998" s="6"/>
      <c r="E1998" s="68"/>
    </row>
    <row r="1999" spans="1:5" x14ac:dyDescent="0.25">
      <c r="A1999" s="67"/>
      <c r="B1999" s="67"/>
      <c r="C1999" s="6"/>
      <c r="D1999" s="6"/>
      <c r="E1999" s="68"/>
    </row>
    <row r="2000" spans="1:5" x14ac:dyDescent="0.25">
      <c r="A2000" s="67"/>
      <c r="B2000" s="67"/>
      <c r="C2000" s="6"/>
      <c r="D2000" s="6"/>
      <c r="E2000" s="68"/>
    </row>
    <row r="2001" spans="1:5" x14ac:dyDescent="0.25">
      <c r="A2001" s="67"/>
      <c r="B2001" s="67"/>
      <c r="C2001" s="6"/>
      <c r="D2001" s="6"/>
      <c r="E2001" s="68"/>
    </row>
    <row r="2002" spans="1:5" x14ac:dyDescent="0.25">
      <c r="A2002" s="67"/>
      <c r="B2002" s="67"/>
      <c r="C2002" s="6"/>
      <c r="D2002" s="6"/>
      <c r="E2002" s="68"/>
    </row>
    <row r="2003" spans="1:5" x14ac:dyDescent="0.25">
      <c r="A2003" s="67"/>
      <c r="B2003" s="67"/>
      <c r="C2003" s="6"/>
      <c r="D2003" s="6"/>
      <c r="E2003" s="68"/>
    </row>
    <row r="2004" spans="1:5" x14ac:dyDescent="0.25">
      <c r="A2004" s="67"/>
      <c r="B2004" s="67"/>
      <c r="C2004" s="6"/>
      <c r="D2004" s="6"/>
      <c r="E2004" s="68"/>
    </row>
    <row r="2005" spans="1:5" x14ac:dyDescent="0.25">
      <c r="A2005" s="67"/>
      <c r="B2005" s="67"/>
      <c r="C2005" s="6"/>
      <c r="D2005" s="6"/>
      <c r="E2005" s="68"/>
    </row>
    <row r="2006" spans="1:5" x14ac:dyDescent="0.25">
      <c r="A2006" s="67"/>
      <c r="B2006" s="67"/>
      <c r="C2006" s="6"/>
      <c r="D2006" s="6"/>
      <c r="E2006" s="68"/>
    </row>
    <row r="2007" spans="1:5" x14ac:dyDescent="0.25">
      <c r="A2007" s="67"/>
      <c r="B2007" s="67"/>
      <c r="C2007" s="6"/>
      <c r="D2007" s="6"/>
      <c r="E2007" s="68"/>
    </row>
    <row r="2008" spans="1:5" x14ac:dyDescent="0.25">
      <c r="A2008" s="67"/>
      <c r="B2008" s="67"/>
      <c r="C2008" s="6"/>
      <c r="D2008" s="6"/>
      <c r="E2008" s="68"/>
    </row>
    <row r="2009" spans="1:5" x14ac:dyDescent="0.25">
      <c r="A2009" s="67"/>
      <c r="B2009" s="67"/>
      <c r="C2009" s="6"/>
      <c r="D2009" s="6"/>
      <c r="E2009" s="68"/>
    </row>
    <row r="2010" spans="1:5" x14ac:dyDescent="0.25">
      <c r="A2010" s="67"/>
      <c r="B2010" s="67"/>
      <c r="C2010" s="6"/>
      <c r="D2010" s="6"/>
      <c r="E2010" s="68"/>
    </row>
    <row r="2011" spans="1:5" x14ac:dyDescent="0.25">
      <c r="A2011" s="67"/>
      <c r="B2011" s="67"/>
      <c r="C2011" s="6"/>
      <c r="D2011" s="6"/>
      <c r="E2011" s="68"/>
    </row>
    <row r="2012" spans="1:5" x14ac:dyDescent="0.25">
      <c r="A2012" s="67"/>
      <c r="B2012" s="67"/>
      <c r="C2012" s="6"/>
      <c r="D2012" s="6"/>
      <c r="E2012" s="68"/>
    </row>
    <row r="2013" spans="1:5" x14ac:dyDescent="0.25">
      <c r="A2013" s="67"/>
      <c r="B2013" s="67"/>
      <c r="C2013" s="6"/>
      <c r="D2013" s="6"/>
      <c r="E2013" s="68"/>
    </row>
    <row r="2014" spans="1:5" x14ac:dyDescent="0.25">
      <c r="A2014" s="67"/>
      <c r="B2014" s="67"/>
      <c r="C2014" s="6"/>
      <c r="D2014" s="6"/>
      <c r="E2014" s="68"/>
    </row>
    <row r="2015" spans="1:5" x14ac:dyDescent="0.25">
      <c r="A2015" s="67"/>
      <c r="B2015" s="67"/>
      <c r="C2015" s="6"/>
      <c r="D2015" s="6"/>
      <c r="E2015" s="68"/>
    </row>
    <row r="2016" spans="1:5" x14ac:dyDescent="0.25">
      <c r="A2016" s="67"/>
      <c r="B2016" s="67"/>
      <c r="C2016" s="6"/>
      <c r="D2016" s="6"/>
      <c r="E2016" s="68"/>
    </row>
    <row r="2017" spans="1:5" x14ac:dyDescent="0.25">
      <c r="A2017" s="67"/>
      <c r="B2017" s="67"/>
      <c r="C2017" s="6"/>
      <c r="D2017" s="6"/>
      <c r="E2017" s="68"/>
    </row>
    <row r="2018" spans="1:5" x14ac:dyDescent="0.25">
      <c r="A2018" s="67"/>
      <c r="B2018" s="67"/>
      <c r="C2018" s="6"/>
      <c r="D2018" s="6"/>
      <c r="E2018" s="68"/>
    </row>
    <row r="2019" spans="1:5" x14ac:dyDescent="0.25">
      <c r="A2019" s="67"/>
      <c r="B2019" s="67"/>
      <c r="C2019" s="6"/>
      <c r="D2019" s="6"/>
      <c r="E2019" s="68"/>
    </row>
    <row r="2020" spans="1:5" x14ac:dyDescent="0.25">
      <c r="A2020" s="67"/>
      <c r="B2020" s="67"/>
      <c r="C2020" s="6"/>
      <c r="D2020" s="6"/>
      <c r="E2020" s="68"/>
    </row>
    <row r="2021" spans="1:5" x14ac:dyDescent="0.25">
      <c r="A2021" s="67"/>
      <c r="B2021" s="67"/>
      <c r="C2021" s="6"/>
      <c r="D2021" s="6"/>
      <c r="E2021" s="68"/>
    </row>
    <row r="2022" spans="1:5" x14ac:dyDescent="0.25">
      <c r="A2022" s="67"/>
      <c r="B2022" s="67"/>
      <c r="C2022" s="6"/>
      <c r="D2022" s="6"/>
      <c r="E2022" s="68"/>
    </row>
    <row r="2023" spans="1:5" x14ac:dyDescent="0.25">
      <c r="A2023" s="67"/>
      <c r="B2023" s="67"/>
      <c r="C2023" s="6"/>
      <c r="D2023" s="6"/>
      <c r="E2023" s="68"/>
    </row>
    <row r="2024" spans="1:5" x14ac:dyDescent="0.25">
      <c r="A2024" s="67"/>
      <c r="B2024" s="67"/>
      <c r="C2024" s="6"/>
      <c r="D2024" s="6"/>
      <c r="E2024" s="68"/>
    </row>
    <row r="2025" spans="1:5" x14ac:dyDescent="0.25">
      <c r="A2025" s="67"/>
      <c r="B2025" s="67"/>
      <c r="C2025" s="6"/>
      <c r="D2025" s="6"/>
      <c r="E2025" s="68"/>
    </row>
    <row r="2026" spans="1:5" x14ac:dyDescent="0.25">
      <c r="A2026" s="67"/>
      <c r="B2026" s="67"/>
      <c r="C2026" s="6"/>
      <c r="D2026" s="6"/>
      <c r="E2026" s="68"/>
    </row>
    <row r="2027" spans="1:5" x14ac:dyDescent="0.25">
      <c r="A2027" s="67"/>
      <c r="B2027" s="67"/>
      <c r="C2027" s="6"/>
      <c r="D2027" s="6"/>
      <c r="E2027" s="68"/>
    </row>
    <row r="2028" spans="1:5" x14ac:dyDescent="0.25">
      <c r="A2028" s="67"/>
      <c r="B2028" s="67"/>
      <c r="C2028" s="6"/>
      <c r="D2028" s="6"/>
      <c r="E2028" s="68"/>
    </row>
    <row r="2029" spans="1:5" x14ac:dyDescent="0.25">
      <c r="A2029" s="67"/>
      <c r="B2029" s="67"/>
      <c r="C2029" s="6"/>
      <c r="D2029" s="6"/>
      <c r="E2029" s="68"/>
    </row>
    <row r="2030" spans="1:5" x14ac:dyDescent="0.25">
      <c r="A2030" s="67"/>
      <c r="B2030" s="67"/>
      <c r="C2030" s="6"/>
      <c r="D2030" s="6"/>
      <c r="E2030" s="68"/>
    </row>
    <row r="2031" spans="1:5" x14ac:dyDescent="0.25">
      <c r="A2031" s="67"/>
      <c r="B2031" s="67"/>
      <c r="C2031" s="6"/>
      <c r="D2031" s="6"/>
      <c r="E2031" s="68"/>
    </row>
    <row r="2032" spans="1:5" x14ac:dyDescent="0.25">
      <c r="A2032" s="67"/>
      <c r="B2032" s="67"/>
      <c r="C2032" s="6"/>
      <c r="D2032" s="6"/>
      <c r="E2032" s="68"/>
    </row>
    <row r="2033" spans="1:5" x14ac:dyDescent="0.25">
      <c r="A2033" s="67"/>
      <c r="B2033" s="67"/>
      <c r="C2033" s="6"/>
      <c r="D2033" s="6"/>
      <c r="E2033" s="68"/>
    </row>
    <row r="2034" spans="1:5" x14ac:dyDescent="0.25">
      <c r="A2034" s="67"/>
      <c r="B2034" s="67"/>
      <c r="C2034" s="6"/>
      <c r="D2034" s="6"/>
      <c r="E2034" s="68"/>
    </row>
    <row r="2035" spans="1:5" x14ac:dyDescent="0.25">
      <c r="A2035" s="67"/>
      <c r="B2035" s="67"/>
      <c r="C2035" s="6"/>
      <c r="D2035" s="6"/>
      <c r="E2035" s="68"/>
    </row>
    <row r="2036" spans="1:5" x14ac:dyDescent="0.25">
      <c r="A2036" s="67"/>
      <c r="B2036" s="67"/>
      <c r="C2036" s="6"/>
      <c r="D2036" s="6"/>
      <c r="E2036" s="68"/>
    </row>
    <row r="2037" spans="1:5" x14ac:dyDescent="0.25">
      <c r="A2037" s="67"/>
      <c r="B2037" s="67"/>
      <c r="C2037" s="6"/>
      <c r="D2037" s="6"/>
      <c r="E2037" s="68"/>
    </row>
    <row r="2038" spans="1:5" x14ac:dyDescent="0.25">
      <c r="A2038" s="67"/>
      <c r="B2038" s="67"/>
      <c r="C2038" s="6"/>
      <c r="D2038" s="6"/>
      <c r="E2038" s="68"/>
    </row>
    <row r="2039" spans="1:5" x14ac:dyDescent="0.25">
      <c r="A2039" s="67"/>
      <c r="B2039" s="67"/>
      <c r="C2039" s="6"/>
      <c r="D2039" s="6"/>
      <c r="E2039" s="68"/>
    </row>
    <row r="2040" spans="1:5" x14ac:dyDescent="0.25">
      <c r="A2040" s="67"/>
      <c r="B2040" s="67"/>
      <c r="C2040" s="6"/>
      <c r="D2040" s="6"/>
      <c r="E2040" s="68"/>
    </row>
    <row r="2041" spans="1:5" x14ac:dyDescent="0.25">
      <c r="A2041" s="67"/>
      <c r="B2041" s="67"/>
      <c r="C2041" s="6"/>
      <c r="D2041" s="6"/>
      <c r="E2041" s="68"/>
    </row>
    <row r="2042" spans="1:5" x14ac:dyDescent="0.25">
      <c r="A2042" s="67"/>
      <c r="B2042" s="67"/>
      <c r="C2042" s="6"/>
      <c r="D2042" s="6"/>
      <c r="E2042" s="68"/>
    </row>
    <row r="2043" spans="1:5" x14ac:dyDescent="0.25">
      <c r="A2043" s="67"/>
      <c r="B2043" s="67"/>
      <c r="C2043" s="6"/>
      <c r="D2043" s="6"/>
      <c r="E2043" s="68"/>
    </row>
    <row r="2044" spans="1:5" x14ac:dyDescent="0.25">
      <c r="A2044" s="67"/>
      <c r="B2044" s="67"/>
      <c r="C2044" s="6"/>
      <c r="D2044" s="6"/>
      <c r="E2044" s="68"/>
    </row>
    <row r="2045" spans="1:5" x14ac:dyDescent="0.25">
      <c r="A2045" s="67"/>
      <c r="B2045" s="67"/>
      <c r="C2045" s="6"/>
      <c r="D2045" s="6"/>
      <c r="E2045" s="68"/>
    </row>
    <row r="2046" spans="1:5" x14ac:dyDescent="0.25">
      <c r="A2046" s="67"/>
      <c r="B2046" s="67"/>
      <c r="C2046" s="6"/>
      <c r="D2046" s="6"/>
      <c r="E2046" s="68"/>
    </row>
    <row r="2047" spans="1:5" x14ac:dyDescent="0.25">
      <c r="A2047" s="67"/>
      <c r="B2047" s="67"/>
      <c r="C2047" s="6"/>
      <c r="D2047" s="6"/>
      <c r="E2047" s="68"/>
    </row>
    <row r="2048" spans="1:5" x14ac:dyDescent="0.25">
      <c r="A2048" s="67"/>
      <c r="B2048" s="67"/>
      <c r="C2048" s="6"/>
      <c r="D2048" s="6"/>
      <c r="E2048" s="68"/>
    </row>
    <row r="2049" spans="1:5" x14ac:dyDescent="0.25">
      <c r="A2049" s="67"/>
      <c r="B2049" s="67"/>
      <c r="C2049" s="6"/>
      <c r="D2049" s="6"/>
      <c r="E2049" s="68"/>
    </row>
    <row r="2050" spans="1:5" x14ac:dyDescent="0.25">
      <c r="A2050" s="67"/>
      <c r="B2050" s="67"/>
      <c r="C2050" s="6"/>
      <c r="D2050" s="6"/>
      <c r="E2050" s="68"/>
    </row>
    <row r="2051" spans="1:5" x14ac:dyDescent="0.25">
      <c r="A2051" s="67"/>
      <c r="B2051" s="67"/>
      <c r="C2051" s="6"/>
      <c r="D2051" s="6"/>
      <c r="E2051" s="68"/>
    </row>
    <row r="2052" spans="1:5" x14ac:dyDescent="0.25">
      <c r="A2052" s="67"/>
      <c r="B2052" s="67"/>
      <c r="C2052" s="6"/>
      <c r="D2052" s="6"/>
      <c r="E2052" s="68"/>
    </row>
    <row r="2053" spans="1:5" x14ac:dyDescent="0.25">
      <c r="A2053" s="67"/>
      <c r="B2053" s="67"/>
      <c r="C2053" s="6"/>
      <c r="D2053" s="6"/>
      <c r="E2053" s="68"/>
    </row>
    <row r="2054" spans="1:5" x14ac:dyDescent="0.25">
      <c r="A2054" s="67"/>
      <c r="B2054" s="67"/>
      <c r="C2054" s="6"/>
      <c r="D2054" s="6"/>
      <c r="E2054" s="68"/>
    </row>
    <row r="2055" spans="1:5" x14ac:dyDescent="0.25">
      <c r="A2055" s="67"/>
      <c r="B2055" s="67"/>
      <c r="C2055" s="6"/>
      <c r="D2055" s="6"/>
      <c r="E2055" s="68"/>
    </row>
    <row r="2056" spans="1:5" x14ac:dyDescent="0.25">
      <c r="A2056" s="67"/>
      <c r="B2056" s="67"/>
      <c r="C2056" s="6"/>
      <c r="D2056" s="6"/>
      <c r="E2056" s="68"/>
    </row>
    <row r="2057" spans="1:5" x14ac:dyDescent="0.25">
      <c r="A2057" s="67"/>
      <c r="B2057" s="67"/>
      <c r="C2057" s="6"/>
      <c r="D2057" s="6"/>
      <c r="E2057" s="68"/>
    </row>
    <row r="2058" spans="1:5" x14ac:dyDescent="0.25">
      <c r="A2058" s="67"/>
      <c r="B2058" s="67"/>
      <c r="C2058" s="6"/>
      <c r="D2058" s="6"/>
      <c r="E2058" s="68"/>
    </row>
    <row r="2059" spans="1:5" x14ac:dyDescent="0.25">
      <c r="A2059" s="67"/>
      <c r="B2059" s="67"/>
      <c r="C2059" s="6"/>
      <c r="D2059" s="6"/>
      <c r="E2059" s="68"/>
    </row>
    <row r="2060" spans="1:5" x14ac:dyDescent="0.25">
      <c r="A2060" s="67"/>
      <c r="B2060" s="67"/>
      <c r="C2060" s="6"/>
      <c r="D2060" s="6"/>
      <c r="E2060" s="68"/>
    </row>
    <row r="2061" spans="1:5" x14ac:dyDescent="0.25">
      <c r="A2061" s="67"/>
      <c r="B2061" s="67"/>
      <c r="C2061" s="6"/>
      <c r="D2061" s="6"/>
      <c r="E2061" s="68"/>
    </row>
    <row r="2062" spans="1:5" x14ac:dyDescent="0.25">
      <c r="A2062" s="67"/>
      <c r="B2062" s="67"/>
      <c r="C2062" s="6"/>
      <c r="D2062" s="6"/>
      <c r="E2062" s="68"/>
    </row>
    <row r="2063" spans="1:5" x14ac:dyDescent="0.25">
      <c r="A2063" s="67"/>
      <c r="B2063" s="67"/>
      <c r="C2063" s="6"/>
      <c r="D2063" s="6"/>
      <c r="E2063" s="68"/>
    </row>
    <row r="2064" spans="1:5" x14ac:dyDescent="0.25">
      <c r="A2064" s="67"/>
      <c r="B2064" s="67"/>
      <c r="C2064" s="6"/>
      <c r="D2064" s="6"/>
      <c r="E2064" s="68"/>
    </row>
    <row r="2065" spans="1:5" x14ac:dyDescent="0.25">
      <c r="A2065" s="67"/>
      <c r="B2065" s="67"/>
      <c r="C2065" s="6"/>
      <c r="D2065" s="6"/>
      <c r="E2065" s="68"/>
    </row>
    <row r="2066" spans="1:5" x14ac:dyDescent="0.25">
      <c r="A2066" s="67"/>
      <c r="B2066" s="67"/>
      <c r="C2066" s="6"/>
      <c r="D2066" s="6"/>
      <c r="E2066" s="68"/>
    </row>
    <row r="2067" spans="1:5" x14ac:dyDescent="0.25">
      <c r="A2067" s="67"/>
      <c r="B2067" s="67"/>
      <c r="C2067" s="6"/>
      <c r="D2067" s="6"/>
      <c r="E2067" s="68"/>
    </row>
    <row r="2068" spans="1:5" x14ac:dyDescent="0.25">
      <c r="A2068" s="67"/>
      <c r="B2068" s="67"/>
      <c r="C2068" s="6"/>
      <c r="D2068" s="6"/>
      <c r="E2068" s="68"/>
    </row>
    <row r="2069" spans="1:5" x14ac:dyDescent="0.25">
      <c r="A2069" s="67"/>
      <c r="B2069" s="67"/>
      <c r="C2069" s="6"/>
      <c r="D2069" s="6"/>
      <c r="E2069" s="68"/>
    </row>
    <row r="2070" spans="1:5" x14ac:dyDescent="0.25">
      <c r="A2070" s="67"/>
      <c r="B2070" s="67"/>
      <c r="C2070" s="6"/>
      <c r="D2070" s="6"/>
      <c r="E2070" s="68"/>
    </row>
    <row r="2071" spans="1:5" x14ac:dyDescent="0.25">
      <c r="A2071" s="67"/>
      <c r="B2071" s="67"/>
      <c r="C2071" s="6"/>
      <c r="D2071" s="6"/>
      <c r="E2071" s="68"/>
    </row>
    <row r="2072" spans="1:5" x14ac:dyDescent="0.25">
      <c r="A2072" s="67"/>
      <c r="B2072" s="67"/>
      <c r="C2072" s="6"/>
      <c r="D2072" s="6"/>
      <c r="E2072" s="68"/>
    </row>
    <row r="2073" spans="1:5" x14ac:dyDescent="0.25">
      <c r="A2073" s="67"/>
      <c r="B2073" s="67"/>
      <c r="C2073" s="6"/>
      <c r="D2073" s="6"/>
      <c r="E2073" s="68"/>
    </row>
    <row r="2074" spans="1:5" x14ac:dyDescent="0.25">
      <c r="A2074" s="67"/>
      <c r="B2074" s="67"/>
      <c r="C2074" s="6"/>
      <c r="D2074" s="6"/>
      <c r="E2074" s="68"/>
    </row>
    <row r="2075" spans="1:5" x14ac:dyDescent="0.25">
      <c r="A2075" s="67"/>
      <c r="B2075" s="67"/>
      <c r="C2075" s="6"/>
      <c r="D2075" s="6"/>
      <c r="E2075" s="68"/>
    </row>
    <row r="2076" spans="1:5" x14ac:dyDescent="0.25">
      <c r="A2076" s="67"/>
      <c r="B2076" s="67"/>
      <c r="C2076" s="6"/>
      <c r="D2076" s="6"/>
      <c r="E2076" s="68"/>
    </row>
    <row r="2077" spans="1:5" x14ac:dyDescent="0.25">
      <c r="A2077" s="67"/>
      <c r="B2077" s="67"/>
      <c r="C2077" s="6"/>
      <c r="D2077" s="6"/>
      <c r="E2077" s="68"/>
    </row>
    <row r="2078" spans="1:5" x14ac:dyDescent="0.25">
      <c r="A2078" s="67"/>
      <c r="B2078" s="67"/>
      <c r="C2078" s="6"/>
      <c r="D2078" s="6"/>
      <c r="E2078" s="68"/>
    </row>
    <row r="2079" spans="1:5" x14ac:dyDescent="0.25">
      <c r="A2079" s="67"/>
      <c r="B2079" s="67"/>
      <c r="C2079" s="6"/>
      <c r="D2079" s="6"/>
      <c r="E2079" s="68"/>
    </row>
    <row r="2080" spans="1:5" x14ac:dyDescent="0.25">
      <c r="A2080" s="67"/>
      <c r="B2080" s="67"/>
      <c r="C2080" s="6"/>
      <c r="D2080" s="6"/>
      <c r="E2080" s="68"/>
    </row>
    <row r="2081" spans="1:5" x14ac:dyDescent="0.25">
      <c r="A2081" s="67"/>
      <c r="B2081" s="67"/>
      <c r="C2081" s="6"/>
      <c r="D2081" s="6"/>
      <c r="E2081" s="68"/>
    </row>
    <row r="2082" spans="1:5" x14ac:dyDescent="0.25">
      <c r="A2082" s="67"/>
      <c r="B2082" s="67"/>
      <c r="C2082" s="6"/>
      <c r="D2082" s="6"/>
      <c r="E2082" s="68"/>
    </row>
    <row r="2083" spans="1:5" x14ac:dyDescent="0.25">
      <c r="A2083" s="67"/>
      <c r="B2083" s="67"/>
      <c r="C2083" s="6"/>
      <c r="D2083" s="6"/>
      <c r="E2083" s="68"/>
    </row>
    <row r="2084" spans="1:5" x14ac:dyDescent="0.25">
      <c r="A2084" s="67"/>
      <c r="B2084" s="67"/>
      <c r="C2084" s="6"/>
      <c r="D2084" s="6"/>
      <c r="E2084" s="68"/>
    </row>
    <row r="2085" spans="1:5" x14ac:dyDescent="0.25">
      <c r="A2085" s="67"/>
      <c r="B2085" s="67"/>
      <c r="C2085" s="6"/>
      <c r="D2085" s="6"/>
      <c r="E2085" s="68"/>
    </row>
    <row r="2086" spans="1:5" x14ac:dyDescent="0.25">
      <c r="A2086" s="67"/>
      <c r="B2086" s="67"/>
      <c r="C2086" s="6"/>
      <c r="D2086" s="6"/>
      <c r="E2086" s="68"/>
    </row>
    <row r="2087" spans="1:5" x14ac:dyDescent="0.25">
      <c r="A2087" s="67"/>
      <c r="B2087" s="67"/>
      <c r="C2087" s="6"/>
      <c r="D2087" s="6"/>
      <c r="E2087" s="68"/>
    </row>
    <row r="2088" spans="1:5" x14ac:dyDescent="0.25">
      <c r="A2088" s="67"/>
      <c r="B2088" s="67"/>
      <c r="C2088" s="6"/>
      <c r="D2088" s="6"/>
      <c r="E2088" s="68"/>
    </row>
    <row r="2089" spans="1:5" x14ac:dyDescent="0.25">
      <c r="A2089" s="67"/>
      <c r="B2089" s="67"/>
      <c r="C2089" s="6"/>
      <c r="D2089" s="6"/>
      <c r="E2089" s="68"/>
    </row>
    <row r="2090" spans="1:5" x14ac:dyDescent="0.25">
      <c r="A2090" s="67"/>
      <c r="B2090" s="67"/>
      <c r="C2090" s="6"/>
      <c r="D2090" s="6"/>
      <c r="E2090" s="68"/>
    </row>
    <row r="2091" spans="1:5" x14ac:dyDescent="0.25">
      <c r="A2091" s="67"/>
      <c r="B2091" s="67"/>
      <c r="C2091" s="6"/>
      <c r="D2091" s="6"/>
      <c r="E2091" s="68"/>
    </row>
    <row r="2092" spans="1:5" x14ac:dyDescent="0.25">
      <c r="A2092" s="67"/>
      <c r="B2092" s="67"/>
      <c r="C2092" s="6"/>
      <c r="D2092" s="6"/>
      <c r="E2092" s="68"/>
    </row>
    <row r="2093" spans="1:5" x14ac:dyDescent="0.25">
      <c r="A2093" s="67"/>
      <c r="B2093" s="67"/>
      <c r="C2093" s="6"/>
      <c r="D2093" s="6"/>
      <c r="E2093" s="68"/>
    </row>
    <row r="2094" spans="1:5" x14ac:dyDescent="0.25">
      <c r="A2094" s="67"/>
      <c r="B2094" s="67"/>
      <c r="C2094" s="6"/>
      <c r="D2094" s="6"/>
      <c r="E2094" s="68"/>
    </row>
    <row r="2095" spans="1:5" x14ac:dyDescent="0.25">
      <c r="A2095" s="67"/>
      <c r="B2095" s="67"/>
      <c r="C2095" s="6"/>
      <c r="D2095" s="6"/>
      <c r="E2095" s="68"/>
    </row>
    <row r="2096" spans="1:5" x14ac:dyDescent="0.25">
      <c r="A2096" s="67"/>
      <c r="B2096" s="67"/>
      <c r="C2096" s="6"/>
      <c r="D2096" s="6"/>
      <c r="E2096" s="68"/>
    </row>
    <row r="2097" spans="1:5" x14ac:dyDescent="0.25">
      <c r="A2097" s="67"/>
      <c r="B2097" s="67"/>
      <c r="C2097" s="6"/>
      <c r="D2097" s="6"/>
      <c r="E2097" s="68"/>
    </row>
    <row r="2098" spans="1:5" x14ac:dyDescent="0.25">
      <c r="A2098" s="67"/>
      <c r="B2098" s="67"/>
      <c r="C2098" s="6"/>
      <c r="D2098" s="6"/>
      <c r="E2098" s="68"/>
    </row>
    <row r="2099" spans="1:5" x14ac:dyDescent="0.25">
      <c r="A2099" s="67"/>
      <c r="B2099" s="67"/>
      <c r="C2099" s="6"/>
      <c r="D2099" s="6"/>
      <c r="E2099" s="68"/>
    </row>
    <row r="2100" spans="1:5" x14ac:dyDescent="0.25">
      <c r="A2100" s="67"/>
      <c r="B2100" s="67"/>
      <c r="C2100" s="6"/>
      <c r="D2100" s="6"/>
      <c r="E2100" s="68"/>
    </row>
    <row r="2101" spans="1:5" x14ac:dyDescent="0.25">
      <c r="A2101" s="67"/>
      <c r="B2101" s="67"/>
      <c r="C2101" s="6"/>
      <c r="D2101" s="6"/>
      <c r="E2101" s="68"/>
    </row>
    <row r="2102" spans="1:5" x14ac:dyDescent="0.25">
      <c r="A2102" s="67"/>
      <c r="B2102" s="67"/>
      <c r="C2102" s="6"/>
      <c r="D2102" s="6"/>
      <c r="E2102" s="68"/>
    </row>
    <row r="2103" spans="1:5" x14ac:dyDescent="0.25">
      <c r="A2103" s="67"/>
      <c r="B2103" s="67"/>
      <c r="C2103" s="6"/>
      <c r="D2103" s="6"/>
      <c r="E2103" s="68"/>
    </row>
    <row r="2104" spans="1:5" x14ac:dyDescent="0.25">
      <c r="A2104" s="67"/>
      <c r="B2104" s="67"/>
      <c r="C2104" s="6"/>
      <c r="D2104" s="6"/>
      <c r="E2104" s="68"/>
    </row>
    <row r="2105" spans="1:5" x14ac:dyDescent="0.25">
      <c r="A2105" s="67"/>
      <c r="B2105" s="67"/>
      <c r="C2105" s="6"/>
      <c r="D2105" s="6"/>
      <c r="E2105" s="68"/>
    </row>
    <row r="2106" spans="1:5" x14ac:dyDescent="0.25">
      <c r="A2106" s="67"/>
      <c r="B2106" s="67"/>
      <c r="C2106" s="6"/>
      <c r="D2106" s="6"/>
      <c r="E2106" s="68"/>
    </row>
    <row r="2107" spans="1:5" x14ac:dyDescent="0.25">
      <c r="A2107" s="67"/>
      <c r="B2107" s="67"/>
      <c r="C2107" s="6"/>
      <c r="D2107" s="6"/>
      <c r="E2107" s="68"/>
    </row>
    <row r="2108" spans="1:5" x14ac:dyDescent="0.25">
      <c r="A2108" s="67"/>
      <c r="B2108" s="67"/>
      <c r="C2108" s="6"/>
      <c r="D2108" s="6"/>
      <c r="E2108" s="68"/>
    </row>
    <row r="2109" spans="1:5" x14ac:dyDescent="0.25">
      <c r="A2109" s="67"/>
      <c r="B2109" s="67"/>
      <c r="C2109" s="6"/>
      <c r="D2109" s="6"/>
      <c r="E2109" s="68"/>
    </row>
    <row r="2110" spans="1:5" x14ac:dyDescent="0.25">
      <c r="A2110" s="67"/>
      <c r="B2110" s="67"/>
      <c r="C2110" s="6"/>
      <c r="D2110" s="6"/>
      <c r="E2110" s="68"/>
    </row>
    <row r="2111" spans="1:5" x14ac:dyDescent="0.25">
      <c r="A2111" s="67"/>
      <c r="B2111" s="67"/>
      <c r="C2111" s="6"/>
      <c r="D2111" s="6"/>
      <c r="E2111" s="68"/>
    </row>
    <row r="2112" spans="1:5" x14ac:dyDescent="0.25">
      <c r="A2112" s="67"/>
      <c r="B2112" s="67"/>
      <c r="C2112" s="6"/>
      <c r="D2112" s="6"/>
      <c r="E2112" s="68"/>
    </row>
    <row r="2113" spans="1:5" x14ac:dyDescent="0.25">
      <c r="A2113" s="67"/>
      <c r="B2113" s="67"/>
      <c r="C2113" s="6"/>
      <c r="D2113" s="6"/>
      <c r="E2113" s="68"/>
    </row>
    <row r="2114" spans="1:5" x14ac:dyDescent="0.25">
      <c r="A2114" s="67"/>
      <c r="B2114" s="67"/>
      <c r="C2114" s="6"/>
      <c r="D2114" s="6"/>
      <c r="E2114" s="68"/>
    </row>
    <row r="2115" spans="1:5" x14ac:dyDescent="0.25">
      <c r="A2115" s="67"/>
      <c r="B2115" s="67"/>
      <c r="C2115" s="6"/>
      <c r="D2115" s="6"/>
      <c r="E2115" s="68"/>
    </row>
    <row r="2116" spans="1:5" x14ac:dyDescent="0.25">
      <c r="A2116" s="67"/>
      <c r="B2116" s="67"/>
      <c r="C2116" s="6"/>
      <c r="D2116" s="6"/>
      <c r="E2116" s="68"/>
    </row>
    <row r="2117" spans="1:5" x14ac:dyDescent="0.25">
      <c r="A2117" s="67"/>
      <c r="B2117" s="67"/>
      <c r="C2117" s="6"/>
      <c r="D2117" s="6"/>
      <c r="E2117" s="68"/>
    </row>
    <row r="2118" spans="1:5" x14ac:dyDescent="0.25">
      <c r="A2118" s="67"/>
      <c r="B2118" s="67"/>
      <c r="C2118" s="6"/>
      <c r="D2118" s="6"/>
      <c r="E2118" s="68"/>
    </row>
    <row r="2119" spans="1:5" x14ac:dyDescent="0.25">
      <c r="A2119" s="67"/>
      <c r="B2119" s="67"/>
      <c r="C2119" s="6"/>
      <c r="D2119" s="6"/>
      <c r="E2119" s="68"/>
    </row>
    <row r="2120" spans="1:5" x14ac:dyDescent="0.25">
      <c r="A2120" s="67"/>
      <c r="B2120" s="67"/>
      <c r="C2120" s="6"/>
      <c r="D2120" s="6"/>
      <c r="E2120" s="68"/>
    </row>
    <row r="2121" spans="1:5" x14ac:dyDescent="0.25">
      <c r="A2121" s="67"/>
      <c r="B2121" s="67"/>
      <c r="C2121" s="6"/>
      <c r="D2121" s="6"/>
      <c r="E2121" s="68"/>
    </row>
    <row r="2122" spans="1:5" x14ac:dyDescent="0.25">
      <c r="A2122" s="67"/>
      <c r="B2122" s="67"/>
      <c r="C2122" s="6"/>
      <c r="D2122" s="6"/>
      <c r="E2122" s="68"/>
    </row>
    <row r="2123" spans="1:5" x14ac:dyDescent="0.25">
      <c r="A2123" s="67"/>
      <c r="B2123" s="67"/>
      <c r="C2123" s="6"/>
      <c r="D2123" s="6"/>
      <c r="E2123" s="68"/>
    </row>
    <row r="2124" spans="1:5" x14ac:dyDescent="0.25">
      <c r="A2124" s="67"/>
      <c r="B2124" s="67"/>
      <c r="C2124" s="6"/>
      <c r="D2124" s="6"/>
      <c r="E2124" s="68"/>
    </row>
    <row r="2125" spans="1:5" x14ac:dyDescent="0.25">
      <c r="A2125" s="67"/>
      <c r="B2125" s="67"/>
      <c r="C2125" s="6"/>
      <c r="D2125" s="6"/>
      <c r="E2125" s="68"/>
    </row>
    <row r="2126" spans="1:5" x14ac:dyDescent="0.25">
      <c r="A2126" s="67"/>
      <c r="B2126" s="67"/>
      <c r="C2126" s="6"/>
      <c r="D2126" s="6"/>
      <c r="E2126" s="68"/>
    </row>
    <row r="2127" spans="1:5" x14ac:dyDescent="0.25">
      <c r="A2127" s="67"/>
      <c r="B2127" s="67"/>
      <c r="C2127" s="6"/>
      <c r="D2127" s="6"/>
      <c r="E2127" s="68"/>
    </row>
    <row r="2128" spans="1:5" x14ac:dyDescent="0.25">
      <c r="A2128" s="67"/>
      <c r="B2128" s="67"/>
      <c r="C2128" s="6"/>
      <c r="D2128" s="6"/>
      <c r="E2128" s="68"/>
    </row>
    <row r="2129" spans="1:5" x14ac:dyDescent="0.25">
      <c r="A2129" s="67"/>
      <c r="B2129" s="67"/>
      <c r="C2129" s="6"/>
      <c r="D2129" s="6"/>
      <c r="E2129" s="68"/>
    </row>
    <row r="2130" spans="1:5" x14ac:dyDescent="0.25">
      <c r="A2130" s="67"/>
      <c r="B2130" s="67"/>
      <c r="C2130" s="6"/>
      <c r="D2130" s="6"/>
      <c r="E2130" s="68"/>
    </row>
    <row r="2131" spans="1:5" x14ac:dyDescent="0.25">
      <c r="A2131" s="67"/>
      <c r="B2131" s="67"/>
      <c r="C2131" s="6"/>
      <c r="D2131" s="6"/>
      <c r="E2131" s="68"/>
    </row>
    <row r="2132" spans="1:5" x14ac:dyDescent="0.25">
      <c r="A2132" s="67"/>
      <c r="B2132" s="67"/>
      <c r="C2132" s="6"/>
      <c r="D2132" s="6"/>
      <c r="E2132" s="68"/>
    </row>
    <row r="2133" spans="1:5" x14ac:dyDescent="0.25">
      <c r="A2133" s="67"/>
      <c r="B2133" s="67"/>
      <c r="C2133" s="6"/>
      <c r="D2133" s="6"/>
      <c r="E2133" s="68"/>
    </row>
    <row r="2134" spans="1:5" x14ac:dyDescent="0.25">
      <c r="A2134" s="67"/>
      <c r="B2134" s="67"/>
      <c r="C2134" s="6"/>
      <c r="D2134" s="6"/>
      <c r="E2134" s="68"/>
    </row>
    <row r="2135" spans="1:5" x14ac:dyDescent="0.25">
      <c r="A2135" s="67"/>
      <c r="B2135" s="67"/>
      <c r="C2135" s="6"/>
      <c r="D2135" s="6"/>
      <c r="E2135" s="68"/>
    </row>
    <row r="2136" spans="1:5" x14ac:dyDescent="0.25">
      <c r="A2136" s="67"/>
      <c r="B2136" s="67"/>
      <c r="C2136" s="6"/>
      <c r="D2136" s="6"/>
      <c r="E2136" s="68"/>
    </row>
    <row r="2137" spans="1:5" x14ac:dyDescent="0.25">
      <c r="A2137" s="67"/>
      <c r="B2137" s="67"/>
      <c r="C2137" s="6"/>
      <c r="D2137" s="6"/>
      <c r="E2137" s="68"/>
    </row>
    <row r="2138" spans="1:5" x14ac:dyDescent="0.25">
      <c r="A2138" s="67"/>
      <c r="B2138" s="67"/>
      <c r="C2138" s="6"/>
      <c r="D2138" s="6"/>
      <c r="E2138" s="68"/>
    </row>
    <row r="2139" spans="1:5" x14ac:dyDescent="0.25">
      <c r="A2139" s="67"/>
      <c r="B2139" s="67"/>
      <c r="C2139" s="6"/>
      <c r="D2139" s="6"/>
      <c r="E2139" s="68"/>
    </row>
    <row r="2140" spans="1:5" x14ac:dyDescent="0.25">
      <c r="A2140" s="67"/>
      <c r="B2140" s="67"/>
      <c r="C2140" s="6"/>
      <c r="D2140" s="6"/>
      <c r="E2140" s="68"/>
    </row>
    <row r="2141" spans="1:5" x14ac:dyDescent="0.25">
      <c r="A2141" s="67"/>
      <c r="B2141" s="67"/>
      <c r="C2141" s="6"/>
      <c r="D2141" s="6"/>
      <c r="E2141" s="68"/>
    </row>
    <row r="2142" spans="1:5" x14ac:dyDescent="0.25">
      <c r="A2142" s="67"/>
      <c r="B2142" s="67"/>
      <c r="C2142" s="6"/>
      <c r="D2142" s="6"/>
      <c r="E2142" s="68"/>
    </row>
    <row r="2143" spans="1:5" x14ac:dyDescent="0.25">
      <c r="A2143" s="67"/>
      <c r="B2143" s="67"/>
      <c r="C2143" s="6"/>
      <c r="D2143" s="6"/>
      <c r="E2143" s="68"/>
    </row>
    <row r="2144" spans="1:5" x14ac:dyDescent="0.25">
      <c r="A2144" s="67"/>
      <c r="B2144" s="67"/>
      <c r="C2144" s="6"/>
      <c r="D2144" s="6"/>
      <c r="E2144" s="68"/>
    </row>
    <row r="2145" spans="1:5" x14ac:dyDescent="0.25">
      <c r="A2145" s="67"/>
      <c r="B2145" s="67"/>
      <c r="C2145" s="6"/>
      <c r="D2145" s="6"/>
      <c r="E2145" s="68"/>
    </row>
    <row r="2146" spans="1:5" x14ac:dyDescent="0.25">
      <c r="A2146" s="67"/>
      <c r="B2146" s="67"/>
      <c r="C2146" s="6"/>
      <c r="D2146" s="6"/>
      <c r="E2146" s="68"/>
    </row>
    <row r="2147" spans="1:5" x14ac:dyDescent="0.25">
      <c r="A2147" s="67"/>
      <c r="B2147" s="67"/>
      <c r="C2147" s="6"/>
      <c r="D2147" s="6"/>
      <c r="E2147" s="68"/>
    </row>
    <row r="2148" spans="1:5" x14ac:dyDescent="0.25">
      <c r="A2148" s="67"/>
      <c r="B2148" s="67"/>
      <c r="C2148" s="6"/>
      <c r="D2148" s="6"/>
      <c r="E2148" s="68"/>
    </row>
    <row r="2149" spans="1:5" x14ac:dyDescent="0.25">
      <c r="A2149" s="67"/>
      <c r="B2149" s="67"/>
      <c r="C2149" s="6"/>
      <c r="D2149" s="6"/>
      <c r="E2149" s="68"/>
    </row>
    <row r="2150" spans="1:5" x14ac:dyDescent="0.25">
      <c r="A2150" s="67"/>
      <c r="B2150" s="67"/>
      <c r="C2150" s="6"/>
      <c r="D2150" s="6"/>
      <c r="E2150" s="68"/>
    </row>
    <row r="2151" spans="1:5" x14ac:dyDescent="0.25">
      <c r="A2151" s="67"/>
      <c r="B2151" s="67"/>
      <c r="C2151" s="6"/>
      <c r="D2151" s="6"/>
      <c r="E2151" s="68"/>
    </row>
    <row r="2152" spans="1:5" x14ac:dyDescent="0.25">
      <c r="A2152" s="67"/>
      <c r="B2152" s="67"/>
      <c r="C2152" s="6"/>
      <c r="D2152" s="6"/>
      <c r="E2152" s="68"/>
    </row>
    <row r="2153" spans="1:5" x14ac:dyDescent="0.25">
      <c r="A2153" s="67"/>
      <c r="B2153" s="67"/>
      <c r="C2153" s="6"/>
      <c r="D2153" s="6"/>
      <c r="E2153" s="68"/>
    </row>
    <row r="2154" spans="1:5" x14ac:dyDescent="0.25">
      <c r="A2154" s="67"/>
      <c r="B2154" s="67"/>
      <c r="C2154" s="6"/>
      <c r="D2154" s="6"/>
      <c r="E2154" s="68"/>
    </row>
    <row r="2155" spans="1:5" x14ac:dyDescent="0.25">
      <c r="A2155" s="67"/>
      <c r="B2155" s="67"/>
      <c r="C2155" s="6"/>
      <c r="D2155" s="6"/>
      <c r="E2155" s="68"/>
    </row>
    <row r="2156" spans="1:5" x14ac:dyDescent="0.25">
      <c r="A2156" s="67"/>
      <c r="B2156" s="67"/>
      <c r="C2156" s="6"/>
      <c r="D2156" s="6"/>
      <c r="E2156" s="68"/>
    </row>
    <row r="2157" spans="1:5" x14ac:dyDescent="0.25">
      <c r="A2157" s="67"/>
      <c r="B2157" s="67"/>
      <c r="C2157" s="6"/>
      <c r="D2157" s="6"/>
      <c r="E2157" s="68"/>
    </row>
    <row r="2158" spans="1:5" x14ac:dyDescent="0.25">
      <c r="A2158" s="67"/>
      <c r="B2158" s="67"/>
      <c r="C2158" s="6"/>
      <c r="D2158" s="6"/>
      <c r="E2158" s="68"/>
    </row>
    <row r="2159" spans="1:5" x14ac:dyDescent="0.25">
      <c r="A2159" s="67"/>
      <c r="B2159" s="67"/>
      <c r="C2159" s="6"/>
      <c r="D2159" s="6"/>
      <c r="E2159" s="68"/>
    </row>
    <row r="2160" spans="1:5" x14ac:dyDescent="0.25">
      <c r="A2160" s="67"/>
      <c r="B2160" s="67"/>
      <c r="C2160" s="6"/>
      <c r="D2160" s="6"/>
      <c r="E2160" s="68"/>
    </row>
    <row r="2161" spans="1:5" x14ac:dyDescent="0.25">
      <c r="A2161" s="67"/>
      <c r="B2161" s="67"/>
      <c r="C2161" s="6"/>
      <c r="D2161" s="6"/>
      <c r="E2161" s="68"/>
    </row>
    <row r="2162" spans="1:5" x14ac:dyDescent="0.25">
      <c r="A2162" s="67"/>
      <c r="B2162" s="67"/>
      <c r="C2162" s="6"/>
      <c r="D2162" s="6"/>
      <c r="E2162" s="68"/>
    </row>
    <row r="2163" spans="1:5" x14ac:dyDescent="0.25">
      <c r="A2163" s="67"/>
      <c r="B2163" s="67"/>
      <c r="C2163" s="6"/>
      <c r="D2163" s="6"/>
      <c r="E2163" s="68"/>
    </row>
    <row r="2164" spans="1:5" x14ac:dyDescent="0.25">
      <c r="A2164" s="67"/>
      <c r="B2164" s="67"/>
      <c r="C2164" s="6"/>
      <c r="D2164" s="6"/>
      <c r="E2164" s="68"/>
    </row>
    <row r="2165" spans="1:5" x14ac:dyDescent="0.25">
      <c r="A2165" s="67"/>
      <c r="B2165" s="67"/>
      <c r="C2165" s="6"/>
      <c r="D2165" s="6"/>
      <c r="E2165" s="68"/>
    </row>
    <row r="2166" spans="1:5" x14ac:dyDescent="0.25">
      <c r="A2166" s="67"/>
      <c r="B2166" s="67"/>
      <c r="C2166" s="6"/>
      <c r="D2166" s="6"/>
      <c r="E2166" s="68"/>
    </row>
    <row r="2167" spans="1:5" x14ac:dyDescent="0.25">
      <c r="A2167" s="67"/>
      <c r="B2167" s="67"/>
      <c r="C2167" s="6"/>
      <c r="D2167" s="6"/>
      <c r="E2167" s="68"/>
    </row>
    <row r="2168" spans="1:5" x14ac:dyDescent="0.25">
      <c r="A2168" s="67"/>
      <c r="B2168" s="67"/>
      <c r="C2168" s="6"/>
      <c r="D2168" s="6"/>
      <c r="E2168" s="68"/>
    </row>
    <row r="2169" spans="1:5" x14ac:dyDescent="0.25">
      <c r="A2169" s="67"/>
      <c r="B2169" s="67"/>
      <c r="C2169" s="6"/>
      <c r="D2169" s="6"/>
      <c r="E2169" s="68"/>
    </row>
    <row r="2170" spans="1:5" x14ac:dyDescent="0.25">
      <c r="A2170" s="67"/>
      <c r="B2170" s="67"/>
      <c r="C2170" s="6"/>
      <c r="D2170" s="6"/>
      <c r="E2170" s="68"/>
    </row>
    <row r="2171" spans="1:5" x14ac:dyDescent="0.25">
      <c r="A2171" s="67"/>
      <c r="B2171" s="67"/>
      <c r="C2171" s="6"/>
      <c r="D2171" s="6"/>
      <c r="E2171" s="68"/>
    </row>
    <row r="2172" spans="1:5" x14ac:dyDescent="0.25">
      <c r="A2172" s="67"/>
      <c r="B2172" s="67"/>
      <c r="C2172" s="6"/>
      <c r="D2172" s="6"/>
      <c r="E2172" s="68"/>
    </row>
    <row r="2173" spans="1:5" x14ac:dyDescent="0.25">
      <c r="A2173" s="67"/>
      <c r="B2173" s="67"/>
      <c r="C2173" s="6"/>
      <c r="D2173" s="6"/>
      <c r="E2173" s="68"/>
    </row>
    <row r="2174" spans="1:5" x14ac:dyDescent="0.25">
      <c r="A2174" s="67"/>
      <c r="B2174" s="67"/>
      <c r="C2174" s="6"/>
      <c r="D2174" s="6"/>
      <c r="E2174" s="68"/>
    </row>
    <row r="2175" spans="1:5" x14ac:dyDescent="0.25">
      <c r="A2175" s="67"/>
      <c r="B2175" s="67"/>
      <c r="C2175" s="6"/>
      <c r="D2175" s="6"/>
      <c r="E2175" s="68"/>
    </row>
    <row r="2176" spans="1:5" x14ac:dyDescent="0.25">
      <c r="A2176" s="67"/>
      <c r="B2176" s="67"/>
      <c r="C2176" s="6"/>
      <c r="D2176" s="6"/>
      <c r="E2176" s="68"/>
    </row>
    <row r="2177" spans="1:5" x14ac:dyDescent="0.25">
      <c r="A2177" s="67"/>
      <c r="B2177" s="67"/>
      <c r="C2177" s="6"/>
      <c r="D2177" s="6"/>
      <c r="E2177" s="68"/>
    </row>
    <row r="2178" spans="1:5" x14ac:dyDescent="0.25">
      <c r="A2178" s="67"/>
      <c r="B2178" s="67"/>
      <c r="C2178" s="6"/>
      <c r="D2178" s="6"/>
      <c r="E2178" s="68"/>
    </row>
    <row r="2179" spans="1:5" x14ac:dyDescent="0.25">
      <c r="A2179" s="67"/>
      <c r="B2179" s="67"/>
      <c r="C2179" s="6"/>
      <c r="D2179" s="6"/>
      <c r="E2179" s="68"/>
    </row>
    <row r="2180" spans="1:5" x14ac:dyDescent="0.25">
      <c r="A2180" s="67"/>
      <c r="B2180" s="67"/>
      <c r="C2180" s="6"/>
      <c r="D2180" s="6"/>
      <c r="E2180" s="68"/>
    </row>
    <row r="2181" spans="1:5" x14ac:dyDescent="0.25">
      <c r="A2181" s="67"/>
      <c r="B2181" s="67"/>
      <c r="C2181" s="6"/>
      <c r="D2181" s="6"/>
      <c r="E2181" s="68"/>
    </row>
    <row r="2182" spans="1:5" x14ac:dyDescent="0.25">
      <c r="A2182" s="67"/>
      <c r="B2182" s="67"/>
      <c r="C2182" s="6"/>
      <c r="D2182" s="6"/>
      <c r="E2182" s="68"/>
    </row>
    <row r="2183" spans="1:5" x14ac:dyDescent="0.25">
      <c r="A2183" s="67"/>
      <c r="B2183" s="67"/>
      <c r="C2183" s="6"/>
      <c r="D2183" s="6"/>
      <c r="E2183" s="68"/>
    </row>
    <row r="2184" spans="1:5" x14ac:dyDescent="0.25">
      <c r="A2184" s="67"/>
      <c r="B2184" s="67"/>
      <c r="C2184" s="6"/>
      <c r="D2184" s="6"/>
      <c r="E2184" s="68"/>
    </row>
    <row r="2185" spans="1:5" x14ac:dyDescent="0.25">
      <c r="A2185" s="67"/>
      <c r="B2185" s="67"/>
      <c r="C2185" s="6"/>
      <c r="D2185" s="6"/>
      <c r="E2185" s="68"/>
    </row>
    <row r="2186" spans="1:5" x14ac:dyDescent="0.25">
      <c r="A2186" s="67"/>
      <c r="B2186" s="67"/>
      <c r="C2186" s="6"/>
      <c r="D2186" s="6"/>
      <c r="E2186" s="68"/>
    </row>
    <row r="2187" spans="1:5" x14ac:dyDescent="0.25">
      <c r="A2187" s="67"/>
      <c r="B2187" s="67"/>
      <c r="C2187" s="6"/>
      <c r="D2187" s="6"/>
      <c r="E2187" s="68"/>
    </row>
    <row r="2188" spans="1:5" x14ac:dyDescent="0.25">
      <c r="A2188" s="67"/>
      <c r="B2188" s="67"/>
      <c r="C2188" s="6"/>
      <c r="D2188" s="6"/>
      <c r="E2188" s="68"/>
    </row>
    <row r="2189" spans="1:5" x14ac:dyDescent="0.25">
      <c r="A2189" s="67"/>
      <c r="B2189" s="67"/>
      <c r="C2189" s="6"/>
      <c r="D2189" s="6"/>
      <c r="E2189" s="68"/>
    </row>
    <row r="2190" spans="1:5" x14ac:dyDescent="0.25">
      <c r="A2190" s="67"/>
      <c r="B2190" s="67"/>
      <c r="C2190" s="6"/>
      <c r="D2190" s="6"/>
      <c r="E2190" s="68"/>
    </row>
    <row r="2191" spans="1:5" x14ac:dyDescent="0.25">
      <c r="A2191" s="67"/>
      <c r="B2191" s="67"/>
      <c r="C2191" s="6"/>
      <c r="D2191" s="6"/>
      <c r="E2191" s="68"/>
    </row>
    <row r="2192" spans="1:5" x14ac:dyDescent="0.25">
      <c r="A2192" s="67"/>
      <c r="B2192" s="67"/>
      <c r="C2192" s="6"/>
      <c r="D2192" s="6"/>
      <c r="E2192" s="68"/>
    </row>
    <row r="2193" spans="1:5" x14ac:dyDescent="0.25">
      <c r="A2193" s="67"/>
      <c r="B2193" s="67"/>
      <c r="C2193" s="6"/>
      <c r="D2193" s="6"/>
      <c r="E2193" s="68"/>
    </row>
    <row r="2194" spans="1:5" x14ac:dyDescent="0.25">
      <c r="A2194" s="67"/>
      <c r="B2194" s="67"/>
      <c r="C2194" s="6"/>
      <c r="D2194" s="6"/>
      <c r="E2194" s="68"/>
    </row>
    <row r="2195" spans="1:5" x14ac:dyDescent="0.25">
      <c r="A2195" s="67"/>
      <c r="B2195" s="67"/>
      <c r="C2195" s="6"/>
      <c r="D2195" s="6"/>
      <c r="E2195" s="68"/>
    </row>
    <row r="2196" spans="1:5" x14ac:dyDescent="0.25">
      <c r="A2196" s="67"/>
      <c r="B2196" s="67"/>
      <c r="C2196" s="6"/>
      <c r="D2196" s="6"/>
      <c r="E2196" s="68"/>
    </row>
    <row r="2197" spans="1:5" x14ac:dyDescent="0.25">
      <c r="A2197" s="67"/>
      <c r="B2197" s="67"/>
      <c r="C2197" s="6"/>
      <c r="D2197" s="6"/>
      <c r="E2197" s="68"/>
    </row>
    <row r="2198" spans="1:5" x14ac:dyDescent="0.25">
      <c r="A2198" s="67"/>
      <c r="B2198" s="67"/>
      <c r="C2198" s="6"/>
      <c r="D2198" s="6"/>
      <c r="E2198" s="68"/>
    </row>
    <row r="2199" spans="1:5" x14ac:dyDescent="0.25">
      <c r="A2199" s="67"/>
      <c r="B2199" s="67"/>
      <c r="C2199" s="6"/>
      <c r="D2199" s="6"/>
      <c r="E2199" s="68"/>
    </row>
    <row r="2200" spans="1:5" x14ac:dyDescent="0.25">
      <c r="A2200" s="67"/>
      <c r="B2200" s="67"/>
      <c r="C2200" s="6"/>
      <c r="D2200" s="6"/>
      <c r="E2200" s="68"/>
    </row>
    <row r="2201" spans="1:5" x14ac:dyDescent="0.25">
      <c r="A2201" s="67"/>
      <c r="B2201" s="67"/>
      <c r="C2201" s="6"/>
      <c r="D2201" s="6"/>
      <c r="E2201" s="68"/>
    </row>
    <row r="2202" spans="1:5" x14ac:dyDescent="0.25">
      <c r="A2202" s="67"/>
      <c r="B2202" s="67"/>
      <c r="C2202" s="6"/>
      <c r="D2202" s="6"/>
      <c r="E2202" s="68"/>
    </row>
    <row r="2203" spans="1:5" x14ac:dyDescent="0.25">
      <c r="A2203" s="67"/>
      <c r="B2203" s="67"/>
      <c r="C2203" s="6"/>
      <c r="D2203" s="6"/>
      <c r="E2203" s="68"/>
    </row>
    <row r="2204" spans="1:5" x14ac:dyDescent="0.25">
      <c r="A2204" s="67"/>
      <c r="B2204" s="67"/>
      <c r="C2204" s="6"/>
      <c r="D2204" s="6"/>
      <c r="E2204" s="68"/>
    </row>
    <row r="2205" spans="1:5" x14ac:dyDescent="0.25">
      <c r="A2205" s="67"/>
      <c r="B2205" s="67"/>
      <c r="C2205" s="6"/>
      <c r="D2205" s="6"/>
      <c r="E2205" s="68"/>
    </row>
    <row r="2206" spans="1:5" x14ac:dyDescent="0.25">
      <c r="A2206" s="67"/>
      <c r="B2206" s="67"/>
      <c r="C2206" s="6"/>
      <c r="D2206" s="6"/>
      <c r="E2206" s="68"/>
    </row>
    <row r="2207" spans="1:5" x14ac:dyDescent="0.25">
      <c r="A2207" s="67"/>
      <c r="B2207" s="67"/>
      <c r="C2207" s="6"/>
      <c r="D2207" s="6"/>
      <c r="E2207" s="68"/>
    </row>
    <row r="2208" spans="1:5" x14ac:dyDescent="0.25">
      <c r="A2208" s="67"/>
      <c r="B2208" s="67"/>
      <c r="C2208" s="6"/>
      <c r="D2208" s="6"/>
      <c r="E2208" s="68"/>
    </row>
    <row r="2209" spans="1:5" x14ac:dyDescent="0.25">
      <c r="A2209" s="67"/>
      <c r="B2209" s="67"/>
      <c r="C2209" s="6"/>
      <c r="D2209" s="6"/>
      <c r="E2209" s="68"/>
    </row>
    <row r="2210" spans="1:5" x14ac:dyDescent="0.25">
      <c r="A2210" s="67"/>
      <c r="B2210" s="67"/>
      <c r="C2210" s="6"/>
      <c r="D2210" s="6"/>
      <c r="E2210" s="68"/>
    </row>
    <row r="2211" spans="1:5" x14ac:dyDescent="0.25">
      <c r="A2211" s="67"/>
      <c r="B2211" s="67"/>
      <c r="C2211" s="6"/>
      <c r="D2211" s="6"/>
      <c r="E2211" s="68"/>
    </row>
    <row r="2212" spans="1:5" x14ac:dyDescent="0.25">
      <c r="A2212" s="67"/>
      <c r="B2212" s="67"/>
      <c r="C2212" s="6"/>
      <c r="D2212" s="6"/>
      <c r="E2212" s="68"/>
    </row>
    <row r="2213" spans="1:5" x14ac:dyDescent="0.25">
      <c r="A2213" s="67"/>
      <c r="B2213" s="67"/>
      <c r="C2213" s="6"/>
      <c r="D2213" s="6"/>
      <c r="E2213" s="68"/>
    </row>
    <row r="2214" spans="1:5" x14ac:dyDescent="0.25">
      <c r="A2214" s="67"/>
      <c r="B2214" s="67"/>
      <c r="C2214" s="6"/>
      <c r="D2214" s="6"/>
      <c r="E2214" s="68"/>
    </row>
    <row r="2215" spans="1:5" x14ac:dyDescent="0.25">
      <c r="A2215" s="67"/>
      <c r="B2215" s="67"/>
      <c r="C2215" s="6"/>
      <c r="D2215" s="6"/>
      <c r="E2215" s="68"/>
    </row>
    <row r="2216" spans="1:5" x14ac:dyDescent="0.25">
      <c r="A2216" s="67"/>
      <c r="B2216" s="67"/>
      <c r="C2216" s="6"/>
      <c r="D2216" s="6"/>
      <c r="E2216" s="68"/>
    </row>
    <row r="2217" spans="1:5" x14ac:dyDescent="0.25">
      <c r="A2217" s="67"/>
      <c r="B2217" s="67"/>
      <c r="C2217" s="6"/>
      <c r="D2217" s="6"/>
      <c r="E2217" s="68"/>
    </row>
    <row r="2218" spans="1:5" x14ac:dyDescent="0.25">
      <c r="A2218" s="67"/>
      <c r="B2218" s="67"/>
      <c r="C2218" s="6"/>
      <c r="D2218" s="6"/>
      <c r="E2218" s="68"/>
    </row>
    <row r="2219" spans="1:5" x14ac:dyDescent="0.25">
      <c r="A2219" s="67"/>
      <c r="B2219" s="67"/>
      <c r="C2219" s="6"/>
      <c r="D2219" s="6"/>
      <c r="E2219" s="68"/>
    </row>
    <row r="2220" spans="1:5" x14ac:dyDescent="0.25">
      <c r="A2220" s="67"/>
      <c r="B2220" s="67"/>
      <c r="C2220" s="6"/>
      <c r="D2220" s="6"/>
      <c r="E2220" s="68"/>
    </row>
    <row r="2221" spans="1:5" x14ac:dyDescent="0.25">
      <c r="A2221" s="67"/>
      <c r="B2221" s="67"/>
      <c r="C2221" s="6"/>
      <c r="D2221" s="6"/>
      <c r="E2221" s="68"/>
    </row>
    <row r="2222" spans="1:5" x14ac:dyDescent="0.25">
      <c r="A2222" s="67"/>
      <c r="B2222" s="67"/>
      <c r="C2222" s="6"/>
      <c r="D2222" s="6"/>
      <c r="E2222" s="68"/>
    </row>
    <row r="2223" spans="1:5" x14ac:dyDescent="0.25">
      <c r="A2223" s="67"/>
      <c r="B2223" s="67"/>
      <c r="C2223" s="6"/>
      <c r="D2223" s="6"/>
      <c r="E2223" s="68"/>
    </row>
    <row r="2224" spans="1:5" x14ac:dyDescent="0.25">
      <c r="A2224" s="67"/>
      <c r="B2224" s="67"/>
      <c r="C2224" s="6"/>
      <c r="D2224" s="6"/>
      <c r="E2224" s="68"/>
    </row>
    <row r="2225" spans="1:5" x14ac:dyDescent="0.25">
      <c r="A2225" s="67"/>
      <c r="B2225" s="67"/>
      <c r="C2225" s="6"/>
      <c r="D2225" s="6"/>
      <c r="E2225" s="68"/>
    </row>
    <row r="2226" spans="1:5" x14ac:dyDescent="0.25">
      <c r="A2226" s="67"/>
      <c r="B2226" s="67"/>
      <c r="C2226" s="6"/>
      <c r="D2226" s="6"/>
      <c r="E2226" s="68"/>
    </row>
    <row r="2227" spans="1:5" x14ac:dyDescent="0.25">
      <c r="A2227" s="67"/>
      <c r="B2227" s="67"/>
      <c r="C2227" s="6"/>
      <c r="D2227" s="6"/>
      <c r="E2227" s="68"/>
    </row>
    <row r="2228" spans="1:5" x14ac:dyDescent="0.25">
      <c r="A2228" s="67"/>
      <c r="B2228" s="67"/>
      <c r="C2228" s="6"/>
      <c r="D2228" s="6"/>
      <c r="E2228" s="68"/>
    </row>
    <row r="2229" spans="1:5" x14ac:dyDescent="0.25">
      <c r="A2229" s="67"/>
      <c r="B2229" s="67"/>
      <c r="C2229" s="6"/>
      <c r="D2229" s="6"/>
      <c r="E2229" s="68"/>
    </row>
    <row r="2230" spans="1:5" x14ac:dyDescent="0.25">
      <c r="A2230" s="67"/>
      <c r="B2230" s="67"/>
      <c r="C2230" s="6"/>
      <c r="D2230" s="6"/>
      <c r="E2230" s="68"/>
    </row>
    <row r="2231" spans="1:5" x14ac:dyDescent="0.25">
      <c r="A2231" s="67"/>
      <c r="B2231" s="67"/>
      <c r="C2231" s="6"/>
      <c r="D2231" s="6"/>
      <c r="E2231" s="68"/>
    </row>
    <row r="2232" spans="1:5" x14ac:dyDescent="0.25">
      <c r="A2232" s="67"/>
      <c r="B2232" s="67"/>
      <c r="C2232" s="6"/>
      <c r="D2232" s="6"/>
      <c r="E2232" s="68"/>
    </row>
    <row r="2233" spans="1:5" x14ac:dyDescent="0.25">
      <c r="A2233" s="67"/>
      <c r="B2233" s="67"/>
      <c r="C2233" s="6"/>
      <c r="D2233" s="6"/>
      <c r="E2233" s="68"/>
    </row>
    <row r="2234" spans="1:5" x14ac:dyDescent="0.25">
      <c r="A2234" s="67"/>
      <c r="B2234" s="67"/>
      <c r="C2234" s="6"/>
      <c r="D2234" s="6"/>
      <c r="E2234" s="68"/>
    </row>
    <row r="2235" spans="1:5" x14ac:dyDescent="0.25">
      <c r="A2235" s="67"/>
      <c r="B2235" s="67"/>
      <c r="C2235" s="6"/>
      <c r="D2235" s="6"/>
      <c r="E2235" s="68"/>
    </row>
    <row r="2236" spans="1:5" x14ac:dyDescent="0.25">
      <c r="A2236" s="67"/>
      <c r="B2236" s="67"/>
      <c r="C2236" s="6"/>
      <c r="D2236" s="6"/>
      <c r="E2236" s="68"/>
    </row>
    <row r="2237" spans="1:5" x14ac:dyDescent="0.25">
      <c r="A2237" s="67"/>
      <c r="B2237" s="67"/>
      <c r="C2237" s="6"/>
      <c r="D2237" s="6"/>
      <c r="E2237" s="68"/>
    </row>
    <row r="2238" spans="1:5" x14ac:dyDescent="0.25">
      <c r="A2238" s="67"/>
      <c r="B2238" s="67"/>
      <c r="C2238" s="6"/>
      <c r="D2238" s="6"/>
      <c r="E2238" s="68"/>
    </row>
    <row r="2239" spans="1:5" x14ac:dyDescent="0.25">
      <c r="A2239" s="67"/>
      <c r="B2239" s="67"/>
      <c r="C2239" s="6"/>
      <c r="D2239" s="6"/>
      <c r="E2239" s="68"/>
    </row>
    <row r="2240" spans="1:5" x14ac:dyDescent="0.25">
      <c r="A2240" s="67"/>
      <c r="B2240" s="67"/>
      <c r="C2240" s="6"/>
      <c r="D2240" s="6"/>
      <c r="E2240" s="68"/>
    </row>
    <row r="2241" spans="1:5" x14ac:dyDescent="0.25">
      <c r="A2241" s="67"/>
      <c r="B2241" s="67"/>
      <c r="C2241" s="6"/>
      <c r="D2241" s="6"/>
      <c r="E2241" s="68"/>
    </row>
    <row r="2242" spans="1:5" x14ac:dyDescent="0.25">
      <c r="A2242" s="67"/>
      <c r="B2242" s="67"/>
      <c r="C2242" s="6"/>
      <c r="D2242" s="6"/>
      <c r="E2242" s="68"/>
    </row>
    <row r="2243" spans="1:5" x14ac:dyDescent="0.25">
      <c r="A2243" s="67"/>
      <c r="B2243" s="67"/>
      <c r="C2243" s="6"/>
      <c r="D2243" s="6"/>
      <c r="E2243" s="68"/>
    </row>
    <row r="2244" spans="1:5" x14ac:dyDescent="0.25">
      <c r="A2244" s="67"/>
      <c r="B2244" s="67"/>
      <c r="C2244" s="6"/>
      <c r="D2244" s="6"/>
      <c r="E2244" s="68"/>
    </row>
    <row r="2245" spans="1:5" x14ac:dyDescent="0.25">
      <c r="A2245" s="67"/>
      <c r="B2245" s="67"/>
      <c r="C2245" s="6"/>
      <c r="D2245" s="6"/>
      <c r="E2245" s="68"/>
    </row>
    <row r="2246" spans="1:5" x14ac:dyDescent="0.25">
      <c r="A2246" s="67"/>
      <c r="B2246" s="67"/>
      <c r="C2246" s="6"/>
      <c r="D2246" s="6"/>
      <c r="E2246" s="68"/>
    </row>
    <row r="2247" spans="1:5" x14ac:dyDescent="0.25">
      <c r="A2247" s="67"/>
      <c r="B2247" s="67"/>
      <c r="C2247" s="6"/>
      <c r="D2247" s="6"/>
      <c r="E2247" s="68"/>
    </row>
    <row r="2248" spans="1:5" x14ac:dyDescent="0.25">
      <c r="A2248" s="67"/>
      <c r="B2248" s="67"/>
      <c r="C2248" s="6"/>
      <c r="D2248" s="6"/>
      <c r="E2248" s="68"/>
    </row>
    <row r="2249" spans="1:5" x14ac:dyDescent="0.25">
      <c r="A2249" s="67"/>
      <c r="B2249" s="67"/>
      <c r="C2249" s="6"/>
      <c r="D2249" s="6"/>
      <c r="E2249" s="68"/>
    </row>
    <row r="2250" spans="1:5" x14ac:dyDescent="0.25">
      <c r="A2250" s="67"/>
      <c r="B2250" s="67"/>
      <c r="C2250" s="6"/>
      <c r="D2250" s="6"/>
      <c r="E2250" s="68"/>
    </row>
    <row r="2251" spans="1:5" x14ac:dyDescent="0.25">
      <c r="A2251" s="67"/>
      <c r="B2251" s="67"/>
      <c r="C2251" s="6"/>
      <c r="D2251" s="6"/>
      <c r="E2251" s="68"/>
    </row>
    <row r="2252" spans="1:5" x14ac:dyDescent="0.25">
      <c r="A2252" s="67"/>
      <c r="B2252" s="67"/>
      <c r="C2252" s="6"/>
      <c r="D2252" s="6"/>
      <c r="E2252" s="68"/>
    </row>
    <row r="2253" spans="1:5" x14ac:dyDescent="0.25">
      <c r="A2253" s="67"/>
      <c r="B2253" s="67"/>
      <c r="C2253" s="6"/>
      <c r="D2253" s="6"/>
      <c r="E2253" s="68"/>
    </row>
    <row r="2254" spans="1:5" x14ac:dyDescent="0.25">
      <c r="A2254" s="67"/>
      <c r="B2254" s="67"/>
      <c r="C2254" s="6"/>
      <c r="D2254" s="6"/>
      <c r="E2254" s="68"/>
    </row>
    <row r="2255" spans="1:5" x14ac:dyDescent="0.25">
      <c r="A2255" s="67"/>
      <c r="B2255" s="67"/>
      <c r="C2255" s="6"/>
      <c r="D2255" s="6"/>
      <c r="E2255" s="68"/>
    </row>
    <row r="2256" spans="1:5" x14ac:dyDescent="0.25">
      <c r="A2256" s="67"/>
      <c r="B2256" s="67"/>
      <c r="C2256" s="6"/>
      <c r="D2256" s="6"/>
      <c r="E2256" s="68"/>
    </row>
    <row r="2257" spans="1:5" x14ac:dyDescent="0.25">
      <c r="A2257" s="67"/>
      <c r="B2257" s="67"/>
      <c r="C2257" s="6"/>
      <c r="D2257" s="6"/>
      <c r="E2257" s="68"/>
    </row>
    <row r="2258" spans="1:5" x14ac:dyDescent="0.25">
      <c r="A2258" s="67"/>
      <c r="B2258" s="67"/>
      <c r="C2258" s="6"/>
      <c r="D2258" s="6"/>
      <c r="E2258" s="68"/>
    </row>
    <row r="2259" spans="1:5" x14ac:dyDescent="0.25">
      <c r="A2259" s="67"/>
      <c r="B2259" s="67"/>
      <c r="C2259" s="6"/>
      <c r="D2259" s="6"/>
      <c r="E2259" s="68"/>
    </row>
    <row r="2260" spans="1:5" x14ac:dyDescent="0.25">
      <c r="A2260" s="67"/>
      <c r="B2260" s="67"/>
      <c r="C2260" s="6"/>
      <c r="D2260" s="6"/>
      <c r="E2260" s="68"/>
    </row>
    <row r="2261" spans="1:5" x14ac:dyDescent="0.25">
      <c r="A2261" s="67"/>
      <c r="B2261" s="67"/>
      <c r="C2261" s="6"/>
      <c r="D2261" s="6"/>
      <c r="E2261" s="68"/>
    </row>
    <row r="2262" spans="1:5" x14ac:dyDescent="0.25">
      <c r="A2262" s="67"/>
      <c r="B2262" s="67"/>
      <c r="C2262" s="6"/>
      <c r="D2262" s="6"/>
      <c r="E2262" s="68"/>
    </row>
    <row r="2263" spans="1:5" x14ac:dyDescent="0.25">
      <c r="A2263" s="67"/>
      <c r="B2263" s="67"/>
      <c r="C2263" s="6"/>
      <c r="D2263" s="6"/>
      <c r="E2263" s="68"/>
    </row>
    <row r="2264" spans="1:5" x14ac:dyDescent="0.25">
      <c r="A2264" s="67"/>
      <c r="B2264" s="67"/>
      <c r="C2264" s="6"/>
      <c r="D2264" s="6"/>
      <c r="E2264" s="68"/>
    </row>
    <row r="2265" spans="1:5" x14ac:dyDescent="0.25">
      <c r="A2265" s="67"/>
      <c r="B2265" s="67"/>
      <c r="C2265" s="6"/>
      <c r="D2265" s="6"/>
      <c r="E2265" s="68"/>
    </row>
    <row r="2266" spans="1:5" x14ac:dyDescent="0.25">
      <c r="A2266" s="67"/>
      <c r="B2266" s="67"/>
      <c r="C2266" s="6"/>
      <c r="D2266" s="6"/>
      <c r="E2266" s="68"/>
    </row>
    <row r="2267" spans="1:5" x14ac:dyDescent="0.25">
      <c r="A2267" s="67"/>
      <c r="B2267" s="67"/>
      <c r="C2267" s="6"/>
      <c r="D2267" s="6"/>
      <c r="E2267" s="68"/>
    </row>
    <row r="2268" spans="1:5" x14ac:dyDescent="0.25">
      <c r="A2268" s="67"/>
      <c r="B2268" s="67"/>
      <c r="C2268" s="6"/>
      <c r="D2268" s="6"/>
      <c r="E2268" s="68"/>
    </row>
    <row r="2269" spans="1:5" x14ac:dyDescent="0.25">
      <c r="A2269" s="67"/>
      <c r="B2269" s="67"/>
      <c r="C2269" s="6"/>
      <c r="D2269" s="6"/>
      <c r="E2269" s="68"/>
    </row>
    <row r="2270" spans="1:5" x14ac:dyDescent="0.25">
      <c r="A2270" s="67"/>
      <c r="B2270" s="67"/>
      <c r="C2270" s="6"/>
      <c r="D2270" s="6"/>
      <c r="E2270" s="68"/>
    </row>
    <row r="2271" spans="1:5" x14ac:dyDescent="0.25">
      <c r="A2271" s="67"/>
      <c r="B2271" s="67"/>
      <c r="C2271" s="6"/>
      <c r="D2271" s="6"/>
      <c r="E2271" s="68"/>
    </row>
    <row r="2272" spans="1:5" x14ac:dyDescent="0.25">
      <c r="A2272" s="67"/>
      <c r="B2272" s="67"/>
      <c r="C2272" s="6"/>
      <c r="D2272" s="6"/>
      <c r="E2272" s="68"/>
    </row>
    <row r="2273" spans="1:5" x14ac:dyDescent="0.25">
      <c r="A2273" s="67"/>
      <c r="B2273" s="67"/>
      <c r="C2273" s="6"/>
      <c r="D2273" s="6"/>
      <c r="E2273" s="68"/>
    </row>
    <row r="2274" spans="1:5" x14ac:dyDescent="0.25">
      <c r="A2274" s="67"/>
      <c r="B2274" s="67"/>
      <c r="C2274" s="6"/>
      <c r="D2274" s="6"/>
      <c r="E2274" s="68"/>
    </row>
    <row r="2275" spans="1:5" x14ac:dyDescent="0.25">
      <c r="A2275" s="67"/>
      <c r="B2275" s="67"/>
      <c r="C2275" s="6"/>
      <c r="D2275" s="6"/>
      <c r="E2275" s="68"/>
    </row>
    <row r="2276" spans="1:5" x14ac:dyDescent="0.25">
      <c r="A2276" s="67"/>
      <c r="B2276" s="67"/>
      <c r="C2276" s="6"/>
      <c r="D2276" s="6"/>
      <c r="E2276" s="68"/>
    </row>
    <row r="2277" spans="1:5" x14ac:dyDescent="0.25">
      <c r="A2277" s="67"/>
      <c r="B2277" s="67"/>
      <c r="C2277" s="6"/>
      <c r="D2277" s="6"/>
      <c r="E2277" s="68"/>
    </row>
    <row r="2278" spans="1:5" x14ac:dyDescent="0.25">
      <c r="A2278" s="67"/>
      <c r="B2278" s="67"/>
      <c r="C2278" s="6"/>
      <c r="D2278" s="6"/>
      <c r="E2278" s="68"/>
    </row>
    <row r="2279" spans="1:5" x14ac:dyDescent="0.25">
      <c r="A2279" s="67"/>
      <c r="B2279" s="67"/>
      <c r="C2279" s="6"/>
      <c r="D2279" s="6"/>
      <c r="E2279" s="68"/>
    </row>
    <row r="2280" spans="1:5" x14ac:dyDescent="0.25">
      <c r="A2280" s="67"/>
      <c r="B2280" s="67"/>
      <c r="C2280" s="6"/>
      <c r="D2280" s="6"/>
      <c r="E2280" s="68"/>
    </row>
    <row r="2281" spans="1:5" x14ac:dyDescent="0.25">
      <c r="A2281" s="67"/>
      <c r="B2281" s="67"/>
      <c r="C2281" s="6"/>
      <c r="D2281" s="6"/>
      <c r="E2281" s="68"/>
    </row>
    <row r="2282" spans="1:5" x14ac:dyDescent="0.25">
      <c r="A2282" s="67"/>
      <c r="B2282" s="67"/>
      <c r="C2282" s="6"/>
      <c r="D2282" s="6"/>
      <c r="E2282" s="68"/>
    </row>
    <row r="2283" spans="1:5" x14ac:dyDescent="0.25">
      <c r="A2283" s="67"/>
      <c r="B2283" s="67"/>
      <c r="C2283" s="6"/>
      <c r="D2283" s="6"/>
      <c r="E2283" s="68"/>
    </row>
    <row r="2284" spans="1:5" x14ac:dyDescent="0.25">
      <c r="A2284" s="67"/>
      <c r="B2284" s="67"/>
      <c r="C2284" s="6"/>
      <c r="D2284" s="6"/>
      <c r="E2284" s="68"/>
    </row>
    <row r="2285" spans="1:5" x14ac:dyDescent="0.25">
      <c r="A2285" s="67"/>
      <c r="B2285" s="67"/>
      <c r="C2285" s="6"/>
      <c r="D2285" s="6"/>
      <c r="E2285" s="68"/>
    </row>
    <row r="2286" spans="1:5" x14ac:dyDescent="0.25">
      <c r="A2286" s="67"/>
      <c r="B2286" s="67"/>
      <c r="C2286" s="6"/>
      <c r="D2286" s="6"/>
      <c r="E2286" s="68"/>
    </row>
    <row r="2287" spans="1:5" x14ac:dyDescent="0.25">
      <c r="A2287" s="67"/>
      <c r="B2287" s="67"/>
      <c r="C2287" s="6"/>
      <c r="D2287" s="6"/>
      <c r="E2287" s="68"/>
    </row>
    <row r="2288" spans="1:5" x14ac:dyDescent="0.25">
      <c r="A2288" s="67"/>
      <c r="B2288" s="67"/>
      <c r="C2288" s="6"/>
      <c r="D2288" s="6"/>
      <c r="E2288" s="68"/>
    </row>
    <row r="2289" spans="1:5" x14ac:dyDescent="0.25">
      <c r="A2289" s="67"/>
      <c r="B2289" s="67"/>
      <c r="C2289" s="6"/>
      <c r="D2289" s="6"/>
      <c r="E2289" s="68"/>
    </row>
    <row r="2290" spans="1:5" x14ac:dyDescent="0.25">
      <c r="A2290" s="67"/>
      <c r="B2290" s="67"/>
      <c r="C2290" s="6"/>
      <c r="D2290" s="6"/>
      <c r="E2290" s="68"/>
    </row>
    <row r="2291" spans="1:5" x14ac:dyDescent="0.25">
      <c r="A2291" s="67"/>
      <c r="B2291" s="67"/>
      <c r="C2291" s="6"/>
      <c r="D2291" s="6"/>
      <c r="E2291" s="68"/>
    </row>
    <row r="2292" spans="1:5" x14ac:dyDescent="0.25">
      <c r="A2292" s="67"/>
      <c r="B2292" s="67"/>
      <c r="C2292" s="6"/>
      <c r="D2292" s="6"/>
      <c r="E2292" s="68"/>
    </row>
    <row r="2293" spans="1:5" x14ac:dyDescent="0.25">
      <c r="A2293" s="67"/>
      <c r="B2293" s="67"/>
      <c r="C2293" s="6"/>
      <c r="D2293" s="6"/>
      <c r="E2293" s="68"/>
    </row>
    <row r="2294" spans="1:5" x14ac:dyDescent="0.25">
      <c r="A2294" s="67"/>
      <c r="B2294" s="67"/>
      <c r="C2294" s="6"/>
      <c r="D2294" s="6"/>
      <c r="E2294" s="68"/>
    </row>
    <row r="2295" spans="1:5" x14ac:dyDescent="0.25">
      <c r="A2295" s="67"/>
      <c r="B2295" s="67"/>
      <c r="C2295" s="6"/>
      <c r="D2295" s="6"/>
      <c r="E2295" s="68"/>
    </row>
    <row r="2296" spans="1:5" x14ac:dyDescent="0.25">
      <c r="A2296" s="67"/>
      <c r="B2296" s="67"/>
      <c r="C2296" s="6"/>
      <c r="D2296" s="6"/>
      <c r="E2296" s="68"/>
    </row>
    <row r="2297" spans="1:5" x14ac:dyDescent="0.25">
      <c r="A2297" s="67"/>
      <c r="B2297" s="67"/>
      <c r="C2297" s="6"/>
      <c r="D2297" s="6"/>
      <c r="E2297" s="68"/>
    </row>
    <row r="2298" spans="1:5" x14ac:dyDescent="0.25">
      <c r="A2298" s="67"/>
      <c r="B2298" s="67"/>
      <c r="C2298" s="6"/>
      <c r="D2298" s="6"/>
      <c r="E2298" s="68"/>
    </row>
    <row r="2299" spans="1:5" x14ac:dyDescent="0.25">
      <c r="A2299" s="67"/>
      <c r="B2299" s="67"/>
      <c r="C2299" s="6"/>
      <c r="D2299" s="6"/>
      <c r="E2299" s="68"/>
    </row>
    <row r="2300" spans="1:5" x14ac:dyDescent="0.25">
      <c r="A2300" s="67"/>
      <c r="B2300" s="67"/>
      <c r="C2300" s="6"/>
      <c r="D2300" s="6"/>
      <c r="E2300" s="68"/>
    </row>
    <row r="2301" spans="1:5" x14ac:dyDescent="0.25">
      <c r="A2301" s="67"/>
      <c r="B2301" s="67"/>
      <c r="C2301" s="6"/>
      <c r="D2301" s="6"/>
      <c r="E2301" s="68"/>
    </row>
    <row r="2302" spans="1:5" x14ac:dyDescent="0.25">
      <c r="A2302" s="67"/>
      <c r="B2302" s="67"/>
      <c r="C2302" s="6"/>
      <c r="D2302" s="6"/>
      <c r="E2302" s="68"/>
    </row>
    <row r="2303" spans="1:5" x14ac:dyDescent="0.25">
      <c r="A2303" s="67"/>
      <c r="B2303" s="67"/>
      <c r="C2303" s="6"/>
      <c r="D2303" s="6"/>
      <c r="E2303" s="68"/>
    </row>
    <row r="2304" spans="1:5" x14ac:dyDescent="0.25">
      <c r="A2304" s="67"/>
      <c r="B2304" s="67"/>
      <c r="C2304" s="6"/>
      <c r="D2304" s="6"/>
      <c r="E2304" s="68"/>
    </row>
    <row r="2305" spans="1:5" x14ac:dyDescent="0.25">
      <c r="A2305" s="67"/>
      <c r="B2305" s="67"/>
      <c r="C2305" s="6"/>
      <c r="D2305" s="6"/>
      <c r="E2305" s="68"/>
    </row>
    <row r="2306" spans="1:5" x14ac:dyDescent="0.25">
      <c r="A2306" s="67"/>
      <c r="B2306" s="67"/>
      <c r="C2306" s="6"/>
      <c r="D2306" s="6"/>
      <c r="E2306" s="68"/>
    </row>
    <row r="2307" spans="1:5" x14ac:dyDescent="0.25">
      <c r="A2307" s="67"/>
      <c r="B2307" s="67"/>
      <c r="C2307" s="6"/>
      <c r="D2307" s="6"/>
      <c r="E2307" s="68"/>
    </row>
    <row r="2308" spans="1:5" x14ac:dyDescent="0.25">
      <c r="A2308" s="67"/>
      <c r="B2308" s="67"/>
      <c r="C2308" s="6"/>
      <c r="D2308" s="6"/>
      <c r="E2308" s="68"/>
    </row>
    <row r="2309" spans="1:5" x14ac:dyDescent="0.25">
      <c r="A2309" s="67"/>
      <c r="B2309" s="67"/>
      <c r="C2309" s="6"/>
      <c r="D2309" s="6"/>
      <c r="E2309" s="68"/>
    </row>
    <row r="2310" spans="1:5" x14ac:dyDescent="0.25">
      <c r="A2310" s="67"/>
      <c r="B2310" s="67"/>
      <c r="C2310" s="6"/>
      <c r="D2310" s="6"/>
      <c r="E2310" s="68"/>
    </row>
    <row r="2311" spans="1:5" x14ac:dyDescent="0.25">
      <c r="A2311" s="67"/>
      <c r="B2311" s="67"/>
      <c r="C2311" s="6"/>
      <c r="D2311" s="6"/>
      <c r="E2311" s="68"/>
    </row>
    <row r="2312" spans="1:5" x14ac:dyDescent="0.25">
      <c r="A2312" s="67"/>
      <c r="B2312" s="67"/>
      <c r="C2312" s="6"/>
      <c r="D2312" s="6"/>
      <c r="E2312" s="68"/>
    </row>
    <row r="2313" spans="1:5" x14ac:dyDescent="0.25">
      <c r="A2313" s="67"/>
      <c r="B2313" s="67"/>
      <c r="C2313" s="6"/>
      <c r="D2313" s="6"/>
      <c r="E2313" s="68"/>
    </row>
    <row r="2314" spans="1:5" x14ac:dyDescent="0.25">
      <c r="A2314" s="67"/>
      <c r="B2314" s="67"/>
      <c r="C2314" s="6"/>
      <c r="D2314" s="6"/>
      <c r="E2314" s="68"/>
    </row>
    <row r="2315" spans="1:5" x14ac:dyDescent="0.25">
      <c r="A2315" s="67"/>
      <c r="B2315" s="67"/>
      <c r="C2315" s="6"/>
      <c r="D2315" s="6"/>
      <c r="E2315" s="68"/>
    </row>
    <row r="2316" spans="1:5" x14ac:dyDescent="0.25">
      <c r="A2316" s="67"/>
      <c r="B2316" s="67"/>
      <c r="C2316" s="6"/>
      <c r="D2316" s="6"/>
      <c r="E2316" s="68"/>
    </row>
    <row r="2317" spans="1:5" x14ac:dyDescent="0.25">
      <c r="A2317" s="67"/>
      <c r="B2317" s="67"/>
      <c r="C2317" s="6"/>
      <c r="D2317" s="6"/>
      <c r="E2317" s="68"/>
    </row>
    <row r="2318" spans="1:5" x14ac:dyDescent="0.25">
      <c r="A2318" s="67"/>
      <c r="B2318" s="67"/>
      <c r="C2318" s="6"/>
      <c r="D2318" s="6"/>
      <c r="E2318" s="68"/>
    </row>
    <row r="2319" spans="1:5" x14ac:dyDescent="0.25">
      <c r="A2319" s="67"/>
      <c r="B2319" s="67"/>
      <c r="C2319" s="6"/>
      <c r="D2319" s="6"/>
      <c r="E2319" s="68"/>
    </row>
    <row r="2320" spans="1:5" x14ac:dyDescent="0.25">
      <c r="A2320" s="67"/>
      <c r="B2320" s="67"/>
      <c r="C2320" s="6"/>
      <c r="D2320" s="6"/>
      <c r="E2320" s="68"/>
    </row>
    <row r="2321" spans="1:5" x14ac:dyDescent="0.25">
      <c r="A2321" s="67"/>
      <c r="B2321" s="67"/>
      <c r="C2321" s="6"/>
      <c r="D2321" s="6"/>
      <c r="E2321" s="68"/>
    </row>
    <row r="2322" spans="1:5" x14ac:dyDescent="0.25">
      <c r="A2322" s="67"/>
      <c r="B2322" s="67"/>
      <c r="C2322" s="6"/>
      <c r="D2322" s="6"/>
      <c r="E2322" s="68"/>
    </row>
    <row r="2323" spans="1:5" x14ac:dyDescent="0.25">
      <c r="A2323" s="67"/>
      <c r="B2323" s="67"/>
      <c r="C2323" s="6"/>
      <c r="D2323" s="6"/>
      <c r="E2323" s="68"/>
    </row>
    <row r="2324" spans="1:5" x14ac:dyDescent="0.25">
      <c r="A2324" s="67"/>
      <c r="B2324" s="67"/>
      <c r="C2324" s="6"/>
      <c r="D2324" s="6"/>
      <c r="E2324" s="68"/>
    </row>
    <row r="2325" spans="1:5" x14ac:dyDescent="0.25">
      <c r="A2325" s="67"/>
      <c r="B2325" s="67"/>
      <c r="C2325" s="6"/>
      <c r="D2325" s="6"/>
      <c r="E2325" s="68"/>
    </row>
    <row r="2326" spans="1:5" x14ac:dyDescent="0.25">
      <c r="A2326" s="67"/>
      <c r="B2326" s="67"/>
      <c r="C2326" s="6"/>
      <c r="D2326" s="6"/>
      <c r="E2326" s="68"/>
    </row>
    <row r="2327" spans="1:5" x14ac:dyDescent="0.25">
      <c r="A2327" s="67"/>
      <c r="B2327" s="67"/>
      <c r="C2327" s="6"/>
      <c r="D2327" s="6"/>
      <c r="E2327" s="68"/>
    </row>
    <row r="2328" spans="1:5" x14ac:dyDescent="0.25">
      <c r="A2328" s="67"/>
      <c r="B2328" s="67"/>
      <c r="C2328" s="6"/>
      <c r="D2328" s="6"/>
      <c r="E2328" s="68"/>
    </row>
    <row r="2329" spans="1:5" x14ac:dyDescent="0.25">
      <c r="A2329" s="67"/>
      <c r="B2329" s="67"/>
      <c r="C2329" s="6"/>
      <c r="D2329" s="6"/>
      <c r="E2329" s="68"/>
    </row>
    <row r="2330" spans="1:5" x14ac:dyDescent="0.25">
      <c r="A2330" s="67"/>
      <c r="B2330" s="67"/>
      <c r="C2330" s="6"/>
      <c r="D2330" s="6"/>
      <c r="E2330" s="68"/>
    </row>
    <row r="2331" spans="1:5" x14ac:dyDescent="0.25">
      <c r="A2331" s="67"/>
      <c r="B2331" s="67"/>
      <c r="C2331" s="6"/>
      <c r="D2331" s="6"/>
      <c r="E2331" s="68"/>
    </row>
    <row r="2332" spans="1:5" x14ac:dyDescent="0.25">
      <c r="A2332" s="67"/>
      <c r="B2332" s="67"/>
      <c r="C2332" s="6"/>
      <c r="D2332" s="6"/>
      <c r="E2332" s="68"/>
    </row>
    <row r="2333" spans="1:5" x14ac:dyDescent="0.25">
      <c r="A2333" s="67"/>
      <c r="B2333" s="67"/>
      <c r="C2333" s="6"/>
      <c r="D2333" s="6"/>
      <c r="E2333" s="68"/>
    </row>
    <row r="2334" spans="1:5" x14ac:dyDescent="0.25">
      <c r="A2334" s="67"/>
      <c r="B2334" s="67"/>
      <c r="C2334" s="6"/>
      <c r="D2334" s="6"/>
      <c r="E2334" s="68"/>
    </row>
    <row r="2335" spans="1:5" x14ac:dyDescent="0.25">
      <c r="A2335" s="67"/>
      <c r="B2335" s="67"/>
      <c r="C2335" s="6"/>
      <c r="D2335" s="6"/>
      <c r="E2335" s="68"/>
    </row>
    <row r="2336" spans="1:5" x14ac:dyDescent="0.25">
      <c r="A2336" s="67"/>
      <c r="B2336" s="67"/>
      <c r="C2336" s="6"/>
      <c r="D2336" s="6"/>
      <c r="E2336" s="68"/>
    </row>
    <row r="2337" spans="1:5" x14ac:dyDescent="0.25">
      <c r="A2337" s="67"/>
      <c r="B2337" s="67"/>
      <c r="C2337" s="6"/>
      <c r="D2337" s="6"/>
      <c r="E2337" s="68"/>
    </row>
    <row r="2338" spans="1:5" x14ac:dyDescent="0.25">
      <c r="A2338" s="67"/>
      <c r="B2338" s="67"/>
      <c r="C2338" s="6"/>
      <c r="D2338" s="6"/>
      <c r="E2338" s="68"/>
    </row>
    <row r="2339" spans="1:5" x14ac:dyDescent="0.25">
      <c r="A2339" s="67"/>
      <c r="B2339" s="67"/>
      <c r="C2339" s="6"/>
      <c r="D2339" s="6"/>
      <c r="E2339" s="68"/>
    </row>
    <row r="2340" spans="1:5" x14ac:dyDescent="0.25">
      <c r="A2340" s="67"/>
      <c r="B2340" s="67"/>
      <c r="C2340" s="6"/>
      <c r="D2340" s="6"/>
      <c r="E2340" s="68"/>
    </row>
    <row r="2341" spans="1:5" x14ac:dyDescent="0.25">
      <c r="A2341" s="67"/>
      <c r="B2341" s="67"/>
      <c r="C2341" s="6"/>
      <c r="D2341" s="6"/>
      <c r="E2341" s="68"/>
    </row>
    <row r="2342" spans="1:5" x14ac:dyDescent="0.25">
      <c r="A2342" s="67"/>
      <c r="B2342" s="67"/>
      <c r="C2342" s="6"/>
      <c r="D2342" s="6"/>
      <c r="E2342" s="68"/>
    </row>
    <row r="2343" spans="1:5" x14ac:dyDescent="0.25">
      <c r="A2343" s="67"/>
      <c r="B2343" s="67"/>
      <c r="C2343" s="6"/>
      <c r="D2343" s="6"/>
      <c r="E2343" s="68"/>
    </row>
    <row r="2344" spans="1:5" x14ac:dyDescent="0.25">
      <c r="A2344" s="67"/>
      <c r="B2344" s="67"/>
      <c r="C2344" s="6"/>
      <c r="D2344" s="6"/>
      <c r="E2344" s="68"/>
    </row>
    <row r="2345" spans="1:5" x14ac:dyDescent="0.25">
      <c r="A2345" s="67"/>
      <c r="B2345" s="67"/>
      <c r="C2345" s="6"/>
      <c r="D2345" s="6"/>
      <c r="E2345" s="68"/>
    </row>
    <row r="2346" spans="1:5" x14ac:dyDescent="0.25">
      <c r="A2346" s="67"/>
      <c r="B2346" s="67"/>
      <c r="C2346" s="6"/>
      <c r="D2346" s="6"/>
      <c r="E2346" s="68"/>
    </row>
    <row r="2347" spans="1:5" x14ac:dyDescent="0.25">
      <c r="A2347" s="67"/>
      <c r="B2347" s="67"/>
      <c r="C2347" s="6"/>
      <c r="D2347" s="6"/>
      <c r="E2347" s="68"/>
    </row>
    <row r="2348" spans="1:5" x14ac:dyDescent="0.25">
      <c r="A2348" s="67"/>
      <c r="B2348" s="67"/>
      <c r="C2348" s="6"/>
      <c r="D2348" s="6"/>
      <c r="E2348" s="68"/>
    </row>
    <row r="2349" spans="1:5" x14ac:dyDescent="0.25">
      <c r="A2349" s="67"/>
      <c r="B2349" s="67"/>
      <c r="C2349" s="6"/>
      <c r="D2349" s="6"/>
      <c r="E2349" s="68"/>
    </row>
    <row r="2350" spans="1:5" x14ac:dyDescent="0.25">
      <c r="A2350" s="67"/>
      <c r="B2350" s="67"/>
      <c r="C2350" s="6"/>
      <c r="D2350" s="6"/>
      <c r="E2350" s="68"/>
    </row>
    <row r="2351" spans="1:5" x14ac:dyDescent="0.25">
      <c r="A2351" s="67"/>
      <c r="B2351" s="67"/>
      <c r="C2351" s="6"/>
      <c r="D2351" s="6"/>
      <c r="E2351" s="68"/>
    </row>
    <row r="2352" spans="1:5" x14ac:dyDescent="0.25">
      <c r="A2352" s="67"/>
      <c r="B2352" s="67"/>
      <c r="C2352" s="6"/>
      <c r="D2352" s="6"/>
      <c r="E2352" s="68"/>
    </row>
    <row r="2353" spans="1:5" x14ac:dyDescent="0.25">
      <c r="A2353" s="67"/>
      <c r="B2353" s="67"/>
      <c r="C2353" s="6"/>
      <c r="D2353" s="6"/>
      <c r="E2353" s="68"/>
    </row>
    <row r="2354" spans="1:5" x14ac:dyDescent="0.25">
      <c r="A2354" s="67"/>
      <c r="B2354" s="67"/>
      <c r="C2354" s="6"/>
      <c r="D2354" s="6"/>
      <c r="E2354" s="68"/>
    </row>
    <row r="2355" spans="1:5" x14ac:dyDescent="0.25">
      <c r="A2355" s="67"/>
      <c r="B2355" s="67"/>
      <c r="C2355" s="6"/>
      <c r="D2355" s="6"/>
      <c r="E2355" s="68"/>
    </row>
    <row r="2356" spans="1:5" x14ac:dyDescent="0.25">
      <c r="A2356" s="67"/>
      <c r="B2356" s="67"/>
      <c r="C2356" s="6"/>
      <c r="D2356" s="6"/>
      <c r="E2356" s="68"/>
    </row>
    <row r="2357" spans="1:5" x14ac:dyDescent="0.25">
      <c r="A2357" s="67"/>
      <c r="B2357" s="67"/>
      <c r="C2357" s="6"/>
      <c r="D2357" s="6"/>
      <c r="E2357" s="68"/>
    </row>
    <row r="2358" spans="1:5" x14ac:dyDescent="0.25">
      <c r="A2358" s="67"/>
      <c r="B2358" s="67"/>
      <c r="C2358" s="6"/>
      <c r="D2358" s="6"/>
      <c r="E2358" s="68"/>
    </row>
    <row r="2359" spans="1:5" x14ac:dyDescent="0.25">
      <c r="A2359" s="67"/>
      <c r="B2359" s="67"/>
      <c r="C2359" s="6"/>
      <c r="D2359" s="6"/>
      <c r="E2359" s="68"/>
    </row>
    <row r="2360" spans="1:5" x14ac:dyDescent="0.25">
      <c r="A2360" s="67"/>
      <c r="B2360" s="67"/>
      <c r="C2360" s="6"/>
      <c r="D2360" s="6"/>
      <c r="E2360" s="68"/>
    </row>
    <row r="2361" spans="1:5" x14ac:dyDescent="0.25">
      <c r="A2361" s="67"/>
      <c r="B2361" s="67"/>
      <c r="C2361" s="6"/>
      <c r="D2361" s="6"/>
      <c r="E2361" s="68"/>
    </row>
    <row r="2362" spans="1:5" x14ac:dyDescent="0.25">
      <c r="A2362" s="67"/>
      <c r="B2362" s="67"/>
      <c r="C2362" s="6"/>
      <c r="D2362" s="6"/>
      <c r="E2362" s="68"/>
    </row>
    <row r="2363" spans="1:5" x14ac:dyDescent="0.25">
      <c r="A2363" s="67"/>
      <c r="B2363" s="67"/>
      <c r="C2363" s="6"/>
      <c r="D2363" s="6"/>
      <c r="E2363" s="68"/>
    </row>
    <row r="2364" spans="1:5" x14ac:dyDescent="0.25">
      <c r="A2364" s="67"/>
      <c r="B2364" s="67"/>
      <c r="C2364" s="6"/>
      <c r="D2364" s="6"/>
      <c r="E2364" s="68"/>
    </row>
    <row r="2365" spans="1:5" x14ac:dyDescent="0.25">
      <c r="A2365" s="67"/>
      <c r="B2365" s="67"/>
      <c r="C2365" s="6"/>
      <c r="D2365" s="6"/>
      <c r="E2365" s="68"/>
    </row>
    <row r="2366" spans="1:5" x14ac:dyDescent="0.25">
      <c r="A2366" s="67"/>
      <c r="B2366" s="67"/>
      <c r="C2366" s="6"/>
      <c r="D2366" s="6"/>
      <c r="E2366" s="68"/>
    </row>
    <row r="2367" spans="1:5" x14ac:dyDescent="0.25">
      <c r="A2367" s="67"/>
      <c r="B2367" s="67"/>
      <c r="C2367" s="6"/>
      <c r="D2367" s="6"/>
      <c r="E2367" s="68"/>
    </row>
    <row r="2368" spans="1:5" x14ac:dyDescent="0.25">
      <c r="A2368" s="67"/>
      <c r="B2368" s="67"/>
      <c r="C2368" s="6"/>
      <c r="D2368" s="6"/>
      <c r="E2368" s="68"/>
    </row>
    <row r="2369" spans="1:5" x14ac:dyDescent="0.25">
      <c r="A2369" s="67"/>
      <c r="B2369" s="67"/>
      <c r="C2369" s="6"/>
      <c r="D2369" s="6"/>
      <c r="E2369" s="68"/>
    </row>
    <row r="2370" spans="1:5" x14ac:dyDescent="0.25">
      <c r="A2370" s="67"/>
      <c r="B2370" s="67"/>
      <c r="C2370" s="6"/>
      <c r="D2370" s="6"/>
      <c r="E2370" s="68"/>
    </row>
    <row r="2371" spans="1:5" x14ac:dyDescent="0.25">
      <c r="A2371" s="67"/>
      <c r="B2371" s="67"/>
      <c r="C2371" s="6"/>
      <c r="D2371" s="6"/>
      <c r="E2371" s="68"/>
    </row>
    <row r="2372" spans="1:5" x14ac:dyDescent="0.25">
      <c r="A2372" s="67"/>
      <c r="B2372" s="67"/>
      <c r="C2372" s="6"/>
      <c r="D2372" s="6"/>
      <c r="E2372" s="68"/>
    </row>
    <row r="2373" spans="1:5" x14ac:dyDescent="0.25">
      <c r="A2373" s="67"/>
      <c r="B2373" s="67"/>
      <c r="C2373" s="6"/>
      <c r="D2373" s="6"/>
      <c r="E2373" s="68"/>
    </row>
    <row r="2374" spans="1:5" x14ac:dyDescent="0.25">
      <c r="A2374" s="67"/>
      <c r="B2374" s="67"/>
      <c r="C2374" s="6"/>
      <c r="D2374" s="6"/>
      <c r="E2374" s="68"/>
    </row>
    <row r="2375" spans="1:5" x14ac:dyDescent="0.25">
      <c r="A2375" s="67"/>
      <c r="B2375" s="67"/>
      <c r="C2375" s="6"/>
      <c r="D2375" s="6"/>
      <c r="E2375" s="68"/>
    </row>
    <row r="2376" spans="1:5" x14ac:dyDescent="0.25">
      <c r="A2376" s="67"/>
      <c r="B2376" s="67"/>
      <c r="C2376" s="6"/>
      <c r="D2376" s="6"/>
      <c r="E2376" s="68"/>
    </row>
    <row r="2377" spans="1:5" x14ac:dyDescent="0.25">
      <c r="A2377" s="67"/>
      <c r="B2377" s="67"/>
      <c r="C2377" s="6"/>
      <c r="D2377" s="6"/>
      <c r="E2377" s="68"/>
    </row>
    <row r="2378" spans="1:5" x14ac:dyDescent="0.25">
      <c r="A2378" s="67"/>
      <c r="B2378" s="67"/>
      <c r="C2378" s="6"/>
      <c r="D2378" s="6"/>
      <c r="E2378" s="68"/>
    </row>
    <row r="2379" spans="1:5" x14ac:dyDescent="0.25">
      <c r="A2379" s="67"/>
      <c r="B2379" s="67"/>
      <c r="C2379" s="6"/>
      <c r="D2379" s="6"/>
      <c r="E2379" s="68"/>
    </row>
    <row r="2380" spans="1:5" x14ac:dyDescent="0.25">
      <c r="A2380" s="67"/>
      <c r="B2380" s="67"/>
      <c r="C2380" s="6"/>
      <c r="D2380" s="6"/>
      <c r="E2380" s="68"/>
    </row>
    <row r="2381" spans="1:5" x14ac:dyDescent="0.25">
      <c r="A2381" s="67"/>
      <c r="B2381" s="67"/>
      <c r="C2381" s="6"/>
      <c r="D2381" s="6"/>
      <c r="E2381" s="68"/>
    </row>
    <row r="2382" spans="1:5" x14ac:dyDescent="0.25">
      <c r="A2382" s="67"/>
      <c r="B2382" s="67"/>
      <c r="C2382" s="6"/>
      <c r="D2382" s="6"/>
      <c r="E2382" s="68"/>
    </row>
    <row r="2383" spans="1:5" x14ac:dyDescent="0.25">
      <c r="A2383" s="67"/>
      <c r="B2383" s="67"/>
      <c r="C2383" s="6"/>
      <c r="D2383" s="6"/>
      <c r="E2383" s="68"/>
    </row>
    <row r="2384" spans="1:5" x14ac:dyDescent="0.25">
      <c r="A2384" s="67"/>
      <c r="B2384" s="67"/>
      <c r="C2384" s="6"/>
      <c r="D2384" s="6"/>
      <c r="E2384" s="68"/>
    </row>
    <row r="2385" spans="1:5" x14ac:dyDescent="0.25">
      <c r="A2385" s="67"/>
      <c r="B2385" s="67"/>
      <c r="C2385" s="6"/>
      <c r="D2385" s="6"/>
      <c r="E2385" s="68"/>
    </row>
    <row r="2386" spans="1:5" x14ac:dyDescent="0.25">
      <c r="A2386" s="67"/>
      <c r="B2386" s="67"/>
      <c r="C2386" s="6"/>
      <c r="D2386" s="6"/>
      <c r="E2386" s="68"/>
    </row>
    <row r="2387" spans="1:5" x14ac:dyDescent="0.25">
      <c r="A2387" s="67"/>
      <c r="B2387" s="67"/>
      <c r="C2387" s="6"/>
      <c r="D2387" s="6"/>
      <c r="E2387" s="68"/>
    </row>
    <row r="2388" spans="1:5" x14ac:dyDescent="0.25">
      <c r="A2388" s="67"/>
      <c r="B2388" s="67"/>
      <c r="C2388" s="6"/>
      <c r="D2388" s="6"/>
      <c r="E2388" s="68"/>
    </row>
    <row r="2389" spans="1:5" x14ac:dyDescent="0.25">
      <c r="A2389" s="67"/>
      <c r="B2389" s="67"/>
      <c r="C2389" s="6"/>
      <c r="D2389" s="6"/>
      <c r="E2389" s="68"/>
    </row>
    <row r="2390" spans="1:5" x14ac:dyDescent="0.25">
      <c r="A2390" s="67"/>
      <c r="B2390" s="67"/>
      <c r="C2390" s="6"/>
      <c r="D2390" s="6"/>
      <c r="E2390" s="68"/>
    </row>
    <row r="2391" spans="1:5" x14ac:dyDescent="0.25">
      <c r="A2391" s="67"/>
      <c r="B2391" s="67"/>
      <c r="C2391" s="6"/>
      <c r="D2391" s="6"/>
      <c r="E2391" s="68"/>
    </row>
    <row r="2392" spans="1:5" x14ac:dyDescent="0.25">
      <c r="A2392" s="67"/>
      <c r="B2392" s="67"/>
      <c r="C2392" s="6"/>
      <c r="D2392" s="6"/>
      <c r="E2392" s="68"/>
    </row>
    <row r="2393" spans="1:5" x14ac:dyDescent="0.25">
      <c r="A2393" s="67"/>
      <c r="B2393" s="67"/>
      <c r="C2393" s="6"/>
      <c r="D2393" s="6"/>
      <c r="E2393" s="68"/>
    </row>
    <row r="2394" spans="1:5" x14ac:dyDescent="0.25">
      <c r="A2394" s="67"/>
      <c r="B2394" s="67"/>
      <c r="C2394" s="6"/>
      <c r="D2394" s="6"/>
      <c r="E2394" s="68"/>
    </row>
    <row r="2395" spans="1:5" x14ac:dyDescent="0.25">
      <c r="A2395" s="67"/>
      <c r="B2395" s="67"/>
      <c r="C2395" s="6"/>
      <c r="D2395" s="6"/>
      <c r="E2395" s="68"/>
    </row>
    <row r="2396" spans="1:5" x14ac:dyDescent="0.25">
      <c r="A2396" s="67"/>
      <c r="B2396" s="67"/>
      <c r="C2396" s="6"/>
      <c r="D2396" s="6"/>
      <c r="E2396" s="68"/>
    </row>
    <row r="2397" spans="1:5" x14ac:dyDescent="0.25">
      <c r="A2397" s="67"/>
      <c r="B2397" s="67"/>
      <c r="C2397" s="6"/>
      <c r="D2397" s="6"/>
      <c r="E2397" s="68"/>
    </row>
    <row r="2398" spans="1:5" x14ac:dyDescent="0.25">
      <c r="A2398" s="67"/>
      <c r="B2398" s="67"/>
      <c r="C2398" s="6"/>
      <c r="D2398" s="6"/>
      <c r="E2398" s="68"/>
    </row>
    <row r="2399" spans="1:5" x14ac:dyDescent="0.25">
      <c r="A2399" s="67"/>
      <c r="B2399" s="67"/>
      <c r="C2399" s="6"/>
      <c r="D2399" s="6"/>
      <c r="E2399" s="68"/>
    </row>
    <row r="2400" spans="1:5" x14ac:dyDescent="0.25">
      <c r="A2400" s="67"/>
      <c r="B2400" s="67"/>
      <c r="C2400" s="6"/>
      <c r="D2400" s="6"/>
      <c r="E2400" s="68"/>
    </row>
    <row r="2401" spans="1:5" x14ac:dyDescent="0.25">
      <c r="A2401" s="67"/>
      <c r="B2401" s="67"/>
      <c r="C2401" s="6"/>
      <c r="D2401" s="6"/>
      <c r="E2401" s="68"/>
    </row>
    <row r="2402" spans="1:5" x14ac:dyDescent="0.25">
      <c r="A2402" s="67"/>
      <c r="B2402" s="67"/>
      <c r="C2402" s="6"/>
      <c r="D2402" s="6"/>
      <c r="E2402" s="68"/>
    </row>
    <row r="2403" spans="1:5" x14ac:dyDescent="0.25">
      <c r="A2403" s="67"/>
      <c r="B2403" s="67"/>
      <c r="C2403" s="6"/>
      <c r="D2403" s="6"/>
      <c r="E2403" s="68"/>
    </row>
    <row r="2404" spans="1:5" x14ac:dyDescent="0.25">
      <c r="A2404" s="67"/>
      <c r="B2404" s="67"/>
      <c r="C2404" s="6"/>
      <c r="D2404" s="6"/>
      <c r="E2404" s="68"/>
    </row>
    <row r="2405" spans="1:5" x14ac:dyDescent="0.25">
      <c r="A2405" s="67"/>
      <c r="B2405" s="67"/>
      <c r="C2405" s="6"/>
      <c r="D2405" s="6"/>
      <c r="E2405" s="68"/>
    </row>
    <row r="2406" spans="1:5" x14ac:dyDescent="0.25">
      <c r="A2406" s="67"/>
      <c r="B2406" s="67"/>
      <c r="C2406" s="6"/>
      <c r="D2406" s="6"/>
      <c r="E2406" s="68"/>
    </row>
    <row r="2407" spans="1:5" x14ac:dyDescent="0.25">
      <c r="A2407" s="67"/>
      <c r="B2407" s="67"/>
      <c r="C2407" s="6"/>
      <c r="D2407" s="6"/>
      <c r="E2407" s="68"/>
    </row>
    <row r="2408" spans="1:5" x14ac:dyDescent="0.25">
      <c r="A2408" s="67"/>
      <c r="B2408" s="67"/>
      <c r="C2408" s="6"/>
      <c r="D2408" s="6"/>
      <c r="E2408" s="68"/>
    </row>
    <row r="2409" spans="1:5" x14ac:dyDescent="0.25">
      <c r="A2409" s="67"/>
      <c r="B2409" s="67"/>
      <c r="C2409" s="6"/>
      <c r="D2409" s="6"/>
      <c r="E2409" s="68"/>
    </row>
    <row r="2410" spans="1:5" x14ac:dyDescent="0.25">
      <c r="A2410" s="67"/>
      <c r="B2410" s="67"/>
      <c r="C2410" s="6"/>
      <c r="D2410" s="6"/>
      <c r="E2410" s="68"/>
    </row>
    <row r="2411" spans="1:5" x14ac:dyDescent="0.25">
      <c r="A2411" s="67"/>
      <c r="B2411" s="67"/>
      <c r="C2411" s="6"/>
      <c r="D2411" s="6"/>
      <c r="E2411" s="68"/>
    </row>
    <row r="2412" spans="1:5" x14ac:dyDescent="0.25">
      <c r="A2412" s="67"/>
      <c r="B2412" s="67"/>
      <c r="C2412" s="6"/>
      <c r="D2412" s="6"/>
      <c r="E2412" s="68"/>
    </row>
    <row r="2413" spans="1:5" x14ac:dyDescent="0.25">
      <c r="A2413" s="67"/>
      <c r="B2413" s="67"/>
      <c r="C2413" s="6"/>
      <c r="D2413" s="6"/>
      <c r="E2413" s="68"/>
    </row>
    <row r="2414" spans="1:5" x14ac:dyDescent="0.25">
      <c r="A2414" s="67"/>
      <c r="B2414" s="67"/>
      <c r="C2414" s="6"/>
      <c r="D2414" s="6"/>
      <c r="E2414" s="68"/>
    </row>
    <row r="2415" spans="1:5" x14ac:dyDescent="0.25">
      <c r="A2415" s="67"/>
      <c r="B2415" s="67"/>
      <c r="C2415" s="6"/>
      <c r="D2415" s="6"/>
      <c r="E2415" s="68"/>
    </row>
    <row r="2416" spans="1:5" x14ac:dyDescent="0.25">
      <c r="A2416" s="67"/>
      <c r="B2416" s="67"/>
      <c r="C2416" s="6"/>
      <c r="D2416" s="6"/>
      <c r="E2416" s="68"/>
    </row>
    <row r="2417" spans="1:5" x14ac:dyDescent="0.25">
      <c r="A2417" s="67"/>
      <c r="B2417" s="67"/>
      <c r="C2417" s="6"/>
      <c r="D2417" s="6"/>
      <c r="E2417" s="68"/>
    </row>
    <row r="2418" spans="1:5" x14ac:dyDescent="0.25">
      <c r="A2418" s="67"/>
      <c r="B2418" s="67"/>
      <c r="C2418" s="6"/>
      <c r="D2418" s="6"/>
      <c r="E2418" s="68"/>
    </row>
    <row r="2419" spans="1:5" x14ac:dyDescent="0.25">
      <c r="A2419" s="67"/>
      <c r="B2419" s="67"/>
      <c r="C2419" s="6"/>
      <c r="D2419" s="6"/>
      <c r="E2419" s="68"/>
    </row>
    <row r="2420" spans="1:5" x14ac:dyDescent="0.25">
      <c r="A2420" s="67"/>
      <c r="B2420" s="67"/>
      <c r="C2420" s="6"/>
      <c r="D2420" s="6"/>
      <c r="E2420" s="68"/>
    </row>
    <row r="2421" spans="1:5" x14ac:dyDescent="0.25">
      <c r="A2421" s="67"/>
      <c r="B2421" s="67"/>
      <c r="C2421" s="6"/>
      <c r="D2421" s="6"/>
      <c r="E2421" s="68"/>
    </row>
    <row r="2422" spans="1:5" x14ac:dyDescent="0.25">
      <c r="A2422" s="67"/>
      <c r="B2422" s="67"/>
      <c r="C2422" s="6"/>
      <c r="D2422" s="6"/>
      <c r="E2422" s="68"/>
    </row>
    <row r="2423" spans="1:5" x14ac:dyDescent="0.25">
      <c r="A2423" s="67"/>
      <c r="B2423" s="67"/>
      <c r="C2423" s="6"/>
      <c r="D2423" s="6"/>
      <c r="E2423" s="68"/>
    </row>
    <row r="2424" spans="1:5" x14ac:dyDescent="0.25">
      <c r="A2424" s="67"/>
      <c r="B2424" s="67"/>
      <c r="C2424" s="6"/>
      <c r="D2424" s="6"/>
      <c r="E2424" s="68"/>
    </row>
    <row r="2425" spans="1:5" x14ac:dyDescent="0.25">
      <c r="A2425" s="67"/>
      <c r="B2425" s="67"/>
      <c r="C2425" s="6"/>
      <c r="D2425" s="6"/>
      <c r="E2425" s="68"/>
    </row>
    <row r="2426" spans="1:5" x14ac:dyDescent="0.25">
      <c r="A2426" s="67"/>
      <c r="B2426" s="67"/>
      <c r="C2426" s="6"/>
      <c r="D2426" s="6"/>
      <c r="E2426" s="68"/>
    </row>
    <row r="2427" spans="1:5" x14ac:dyDescent="0.25">
      <c r="A2427" s="67"/>
      <c r="B2427" s="67"/>
      <c r="C2427" s="6"/>
      <c r="D2427" s="6"/>
      <c r="E2427" s="68"/>
    </row>
    <row r="2428" spans="1:5" x14ac:dyDescent="0.25">
      <c r="A2428" s="67"/>
      <c r="B2428" s="67"/>
      <c r="C2428" s="6"/>
      <c r="D2428" s="6"/>
      <c r="E2428" s="68"/>
    </row>
    <row r="2429" spans="1:5" x14ac:dyDescent="0.25">
      <c r="A2429" s="67"/>
      <c r="B2429" s="67"/>
      <c r="C2429" s="6"/>
      <c r="D2429" s="6"/>
      <c r="E2429" s="68"/>
    </row>
    <row r="2430" spans="1:5" x14ac:dyDescent="0.25">
      <c r="A2430" s="67"/>
      <c r="B2430" s="67"/>
      <c r="C2430" s="6"/>
      <c r="D2430" s="6"/>
      <c r="E2430" s="68"/>
    </row>
    <row r="2431" spans="1:5" x14ac:dyDescent="0.25">
      <c r="A2431" s="67"/>
      <c r="B2431" s="67"/>
      <c r="C2431" s="6"/>
      <c r="D2431" s="6"/>
      <c r="E2431" s="68"/>
    </row>
    <row r="2432" spans="1:5" x14ac:dyDescent="0.25">
      <c r="A2432" s="67"/>
      <c r="B2432" s="67"/>
      <c r="C2432" s="6"/>
      <c r="D2432" s="6"/>
      <c r="E2432" s="68"/>
    </row>
    <row r="2433" spans="1:5" x14ac:dyDescent="0.25">
      <c r="A2433" s="67"/>
      <c r="B2433" s="67"/>
      <c r="C2433" s="6"/>
      <c r="D2433" s="6"/>
      <c r="E2433" s="68"/>
    </row>
    <row r="2434" spans="1:5" x14ac:dyDescent="0.25">
      <c r="A2434" s="67"/>
      <c r="B2434" s="67"/>
      <c r="C2434" s="6"/>
      <c r="D2434" s="6"/>
      <c r="E2434" s="68"/>
    </row>
    <row r="2435" spans="1:5" x14ac:dyDescent="0.25">
      <c r="A2435" s="67"/>
      <c r="B2435" s="67"/>
      <c r="C2435" s="6"/>
      <c r="D2435" s="6"/>
      <c r="E2435" s="68"/>
    </row>
    <row r="2436" spans="1:5" x14ac:dyDescent="0.25">
      <c r="A2436" s="67"/>
      <c r="B2436" s="67"/>
      <c r="C2436" s="6"/>
      <c r="D2436" s="6"/>
      <c r="E2436" s="68"/>
    </row>
    <row r="2437" spans="1:5" x14ac:dyDescent="0.25">
      <c r="A2437" s="67"/>
      <c r="B2437" s="67"/>
      <c r="C2437" s="6"/>
      <c r="D2437" s="6"/>
      <c r="E2437" s="68"/>
    </row>
    <row r="2438" spans="1:5" x14ac:dyDescent="0.25">
      <c r="A2438" s="67"/>
      <c r="B2438" s="67"/>
      <c r="C2438" s="6"/>
      <c r="D2438" s="6"/>
      <c r="E2438" s="68"/>
    </row>
    <row r="2439" spans="1:5" x14ac:dyDescent="0.25">
      <c r="A2439" s="67"/>
      <c r="B2439" s="67"/>
      <c r="C2439" s="6"/>
      <c r="D2439" s="6"/>
      <c r="E2439" s="68"/>
    </row>
    <row r="2440" spans="1:5" x14ac:dyDescent="0.25">
      <c r="A2440" s="67"/>
      <c r="B2440" s="67"/>
      <c r="C2440" s="6"/>
      <c r="D2440" s="6"/>
      <c r="E2440" s="68"/>
    </row>
    <row r="2441" spans="1:5" x14ac:dyDescent="0.25">
      <c r="A2441" s="67"/>
      <c r="B2441" s="67"/>
      <c r="C2441" s="6"/>
      <c r="D2441" s="6"/>
      <c r="E2441" s="68"/>
    </row>
    <row r="2442" spans="1:5" x14ac:dyDescent="0.25">
      <c r="A2442" s="67"/>
      <c r="B2442" s="67"/>
      <c r="C2442" s="6"/>
      <c r="D2442" s="6"/>
      <c r="E2442" s="68"/>
    </row>
    <row r="2443" spans="1:5" x14ac:dyDescent="0.25">
      <c r="A2443" s="67"/>
      <c r="B2443" s="67"/>
      <c r="C2443" s="6"/>
      <c r="D2443" s="6"/>
      <c r="E2443" s="68"/>
    </row>
    <row r="2444" spans="1:5" x14ac:dyDescent="0.25">
      <c r="A2444" s="67"/>
      <c r="B2444" s="67"/>
      <c r="C2444" s="6"/>
      <c r="D2444" s="6"/>
      <c r="E2444" s="68"/>
    </row>
    <row r="2445" spans="1:5" x14ac:dyDescent="0.25">
      <c r="A2445" s="67"/>
      <c r="B2445" s="67"/>
      <c r="C2445" s="6"/>
      <c r="D2445" s="6"/>
      <c r="E2445" s="68"/>
    </row>
    <row r="2446" spans="1:5" x14ac:dyDescent="0.25">
      <c r="A2446" s="67"/>
      <c r="B2446" s="67"/>
      <c r="C2446" s="6"/>
      <c r="D2446" s="6"/>
      <c r="E2446" s="68"/>
    </row>
    <row r="2447" spans="1:5" x14ac:dyDescent="0.25">
      <c r="A2447" s="67"/>
      <c r="B2447" s="67"/>
      <c r="C2447" s="6"/>
      <c r="D2447" s="6"/>
      <c r="E2447" s="68"/>
    </row>
    <row r="2448" spans="1:5" x14ac:dyDescent="0.25">
      <c r="A2448" s="67"/>
      <c r="B2448" s="67"/>
      <c r="C2448" s="6"/>
      <c r="D2448" s="6"/>
      <c r="E2448" s="68"/>
    </row>
    <row r="2449" spans="1:5" x14ac:dyDescent="0.25">
      <c r="A2449" s="67"/>
      <c r="B2449" s="67"/>
      <c r="C2449" s="6"/>
      <c r="D2449" s="6"/>
      <c r="E2449" s="68"/>
    </row>
    <row r="2450" spans="1:5" x14ac:dyDescent="0.25">
      <c r="A2450" s="67"/>
      <c r="B2450" s="67"/>
      <c r="C2450" s="6"/>
      <c r="D2450" s="6"/>
      <c r="E2450" s="68"/>
    </row>
    <row r="2451" spans="1:5" x14ac:dyDescent="0.25">
      <c r="A2451" s="67"/>
      <c r="B2451" s="67"/>
      <c r="C2451" s="6"/>
      <c r="D2451" s="6"/>
      <c r="E2451" s="68"/>
    </row>
    <row r="2452" spans="1:5" x14ac:dyDescent="0.25">
      <c r="A2452" s="67"/>
      <c r="B2452" s="67"/>
      <c r="C2452" s="6"/>
      <c r="D2452" s="6"/>
      <c r="E2452" s="68"/>
    </row>
    <row r="2453" spans="1:5" x14ac:dyDescent="0.25">
      <c r="A2453" s="67"/>
      <c r="B2453" s="67"/>
      <c r="C2453" s="6"/>
      <c r="D2453" s="6"/>
      <c r="E2453" s="68"/>
    </row>
    <row r="2454" spans="1:5" x14ac:dyDescent="0.25">
      <c r="A2454" s="67"/>
      <c r="B2454" s="67"/>
      <c r="C2454" s="6"/>
      <c r="D2454" s="6"/>
      <c r="E2454" s="68"/>
    </row>
    <row r="2455" spans="1:5" x14ac:dyDescent="0.25">
      <c r="A2455" s="67"/>
      <c r="B2455" s="67"/>
      <c r="C2455" s="6"/>
      <c r="D2455" s="6"/>
      <c r="E2455" s="68"/>
    </row>
    <row r="2456" spans="1:5" x14ac:dyDescent="0.25">
      <c r="A2456" s="67"/>
      <c r="B2456" s="67"/>
      <c r="C2456" s="6"/>
      <c r="D2456" s="6"/>
      <c r="E2456" s="68"/>
    </row>
    <row r="2457" spans="1:5" x14ac:dyDescent="0.25">
      <c r="A2457" s="67"/>
      <c r="B2457" s="67"/>
      <c r="C2457" s="6"/>
      <c r="D2457" s="6"/>
      <c r="E2457" s="68"/>
    </row>
    <row r="2458" spans="1:5" x14ac:dyDescent="0.25">
      <c r="A2458" s="67"/>
      <c r="B2458" s="67"/>
      <c r="C2458" s="6"/>
      <c r="D2458" s="6"/>
      <c r="E2458" s="68"/>
    </row>
    <row r="2459" spans="1:5" x14ac:dyDescent="0.25">
      <c r="A2459" s="67"/>
      <c r="B2459" s="67"/>
      <c r="C2459" s="6"/>
      <c r="D2459" s="6"/>
      <c r="E2459" s="68"/>
    </row>
    <row r="2460" spans="1:5" x14ac:dyDescent="0.25">
      <c r="A2460" s="67"/>
      <c r="B2460" s="67"/>
      <c r="C2460" s="6"/>
      <c r="D2460" s="6"/>
      <c r="E2460" s="68"/>
    </row>
    <row r="2461" spans="1:5" x14ac:dyDescent="0.25">
      <c r="A2461" s="67"/>
      <c r="B2461" s="67"/>
      <c r="C2461" s="6"/>
      <c r="D2461" s="6"/>
      <c r="E2461" s="68"/>
    </row>
    <row r="2462" spans="1:5" x14ac:dyDescent="0.25">
      <c r="A2462" s="67"/>
      <c r="B2462" s="67"/>
      <c r="C2462" s="6"/>
      <c r="D2462" s="6"/>
      <c r="E2462" s="68"/>
    </row>
    <row r="2463" spans="1:5" x14ac:dyDescent="0.25">
      <c r="A2463" s="67"/>
      <c r="B2463" s="67"/>
      <c r="C2463" s="6"/>
      <c r="D2463" s="6"/>
      <c r="E2463" s="68"/>
    </row>
    <row r="2464" spans="1:5" x14ac:dyDescent="0.25">
      <c r="A2464" s="67"/>
      <c r="B2464" s="67"/>
      <c r="C2464" s="6"/>
      <c r="D2464" s="6"/>
      <c r="E2464" s="68"/>
    </row>
    <row r="2465" spans="1:5" x14ac:dyDescent="0.25">
      <c r="A2465" s="67"/>
      <c r="B2465" s="67"/>
      <c r="C2465" s="6"/>
      <c r="D2465" s="6"/>
      <c r="E2465" s="68"/>
    </row>
    <row r="2466" spans="1:5" x14ac:dyDescent="0.25">
      <c r="A2466" s="67"/>
      <c r="B2466" s="67"/>
      <c r="C2466" s="6"/>
      <c r="D2466" s="6"/>
      <c r="E2466" s="68"/>
    </row>
    <row r="2467" spans="1:5" x14ac:dyDescent="0.25">
      <c r="A2467" s="67"/>
      <c r="B2467" s="67"/>
      <c r="C2467" s="6"/>
      <c r="D2467" s="6"/>
      <c r="E2467" s="68"/>
    </row>
    <row r="2468" spans="1:5" x14ac:dyDescent="0.25">
      <c r="A2468" s="67"/>
      <c r="B2468" s="67"/>
      <c r="C2468" s="6"/>
      <c r="D2468" s="6"/>
      <c r="E2468" s="68"/>
    </row>
    <row r="2469" spans="1:5" x14ac:dyDescent="0.25">
      <c r="A2469" s="67"/>
      <c r="B2469" s="67"/>
      <c r="C2469" s="6"/>
      <c r="D2469" s="6"/>
      <c r="E2469" s="68"/>
    </row>
    <row r="2470" spans="1:5" x14ac:dyDescent="0.25">
      <c r="A2470" s="67"/>
      <c r="B2470" s="67"/>
      <c r="C2470" s="6"/>
      <c r="D2470" s="6"/>
      <c r="E2470" s="68"/>
    </row>
    <row r="2471" spans="1:5" x14ac:dyDescent="0.25">
      <c r="A2471" s="67"/>
      <c r="B2471" s="67"/>
      <c r="C2471" s="6"/>
      <c r="D2471" s="6"/>
      <c r="E2471" s="68"/>
    </row>
    <row r="2472" spans="1:5" x14ac:dyDescent="0.25">
      <c r="A2472" s="67"/>
      <c r="B2472" s="67"/>
      <c r="C2472" s="6"/>
      <c r="D2472" s="6"/>
      <c r="E2472" s="68"/>
    </row>
    <row r="2473" spans="1:5" x14ac:dyDescent="0.25">
      <c r="A2473" s="67"/>
      <c r="B2473" s="67"/>
      <c r="C2473" s="6"/>
      <c r="D2473" s="6"/>
      <c r="E2473" s="68"/>
    </row>
    <row r="2474" spans="1:5" x14ac:dyDescent="0.25">
      <c r="A2474" s="67"/>
      <c r="B2474" s="67"/>
      <c r="C2474" s="6"/>
      <c r="D2474" s="6"/>
      <c r="E2474" s="68"/>
    </row>
    <row r="2475" spans="1:5" x14ac:dyDescent="0.25">
      <c r="A2475" s="67"/>
      <c r="B2475" s="67"/>
      <c r="C2475" s="6"/>
      <c r="D2475" s="6"/>
      <c r="E2475" s="68"/>
    </row>
    <row r="2476" spans="1:5" x14ac:dyDescent="0.25">
      <c r="A2476" s="67"/>
      <c r="B2476" s="67"/>
      <c r="C2476" s="6"/>
      <c r="D2476" s="6"/>
      <c r="E2476" s="68"/>
    </row>
    <row r="2477" spans="1:5" x14ac:dyDescent="0.25">
      <c r="A2477" s="67"/>
      <c r="B2477" s="67"/>
      <c r="C2477" s="6"/>
      <c r="D2477" s="6"/>
      <c r="E2477" s="68"/>
    </row>
    <row r="2478" spans="1:5" x14ac:dyDescent="0.25">
      <c r="A2478" s="67"/>
      <c r="B2478" s="67"/>
      <c r="C2478" s="6"/>
      <c r="D2478" s="6"/>
      <c r="E2478" s="68"/>
    </row>
    <row r="2479" spans="1:5" x14ac:dyDescent="0.25">
      <c r="A2479" s="67"/>
      <c r="B2479" s="67"/>
      <c r="C2479" s="6"/>
      <c r="D2479" s="6"/>
      <c r="E2479" s="68"/>
    </row>
    <row r="2480" spans="1:5" x14ac:dyDescent="0.25">
      <c r="A2480" s="67"/>
      <c r="B2480" s="67"/>
      <c r="C2480" s="6"/>
      <c r="D2480" s="6"/>
      <c r="E2480" s="68"/>
    </row>
    <row r="2481" spans="1:5" x14ac:dyDescent="0.25">
      <c r="A2481" s="67"/>
      <c r="B2481" s="67"/>
      <c r="C2481" s="6"/>
      <c r="D2481" s="6"/>
      <c r="E2481" s="68"/>
    </row>
    <row r="2482" spans="1:5" x14ac:dyDescent="0.25">
      <c r="A2482" s="67"/>
      <c r="B2482" s="67"/>
      <c r="C2482" s="6"/>
      <c r="D2482" s="6"/>
      <c r="E2482" s="68"/>
    </row>
    <row r="2483" spans="1:5" x14ac:dyDescent="0.25">
      <c r="A2483" s="67"/>
      <c r="B2483" s="67"/>
      <c r="C2483" s="6"/>
      <c r="D2483" s="6"/>
      <c r="E2483" s="68"/>
    </row>
    <row r="2484" spans="1:5" x14ac:dyDescent="0.25">
      <c r="A2484" s="67"/>
      <c r="B2484" s="67"/>
      <c r="C2484" s="6"/>
      <c r="D2484" s="6"/>
      <c r="E2484" s="68"/>
    </row>
    <row r="2485" spans="1:5" x14ac:dyDescent="0.25">
      <c r="A2485" s="67"/>
      <c r="B2485" s="67"/>
      <c r="C2485" s="6"/>
      <c r="D2485" s="6"/>
      <c r="E2485" s="68"/>
    </row>
    <row r="2486" spans="1:5" x14ac:dyDescent="0.25">
      <c r="A2486" s="67"/>
      <c r="B2486" s="67"/>
      <c r="C2486" s="6"/>
      <c r="D2486" s="6"/>
      <c r="E2486" s="68"/>
    </row>
    <row r="2487" spans="1:5" x14ac:dyDescent="0.25">
      <c r="A2487" s="67"/>
      <c r="B2487" s="67"/>
      <c r="C2487" s="6"/>
      <c r="D2487" s="6"/>
      <c r="E2487" s="68"/>
    </row>
    <row r="2488" spans="1:5" x14ac:dyDescent="0.25">
      <c r="A2488" s="67"/>
      <c r="B2488" s="67"/>
      <c r="C2488" s="6"/>
      <c r="D2488" s="6"/>
      <c r="E2488" s="68"/>
    </row>
    <row r="2489" spans="1:5" x14ac:dyDescent="0.25">
      <c r="A2489" s="67"/>
      <c r="B2489" s="67"/>
      <c r="C2489" s="6"/>
      <c r="D2489" s="6"/>
      <c r="E2489" s="68"/>
    </row>
    <row r="2490" spans="1:5" x14ac:dyDescent="0.25">
      <c r="A2490" s="67"/>
      <c r="B2490" s="67"/>
      <c r="C2490" s="6"/>
      <c r="D2490" s="6"/>
      <c r="E2490" s="68"/>
    </row>
    <row r="2491" spans="1:5" x14ac:dyDescent="0.25">
      <c r="A2491" s="67"/>
      <c r="B2491" s="67"/>
      <c r="C2491" s="6"/>
      <c r="D2491" s="6"/>
      <c r="E2491" s="68"/>
    </row>
    <row r="2492" spans="1:5" x14ac:dyDescent="0.25">
      <c r="A2492" s="67"/>
      <c r="B2492" s="67"/>
      <c r="C2492" s="6"/>
      <c r="D2492" s="6"/>
      <c r="E2492" s="68"/>
    </row>
    <row r="2493" spans="1:5" x14ac:dyDescent="0.25">
      <c r="A2493" s="67"/>
      <c r="B2493" s="67"/>
      <c r="C2493" s="6"/>
      <c r="D2493" s="6"/>
      <c r="E2493" s="68"/>
    </row>
    <row r="2494" spans="1:5" x14ac:dyDescent="0.25">
      <c r="A2494" s="67"/>
      <c r="B2494" s="67"/>
      <c r="C2494" s="6"/>
      <c r="D2494" s="6"/>
      <c r="E2494" s="68"/>
    </row>
    <row r="2495" spans="1:5" x14ac:dyDescent="0.25">
      <c r="A2495" s="67"/>
      <c r="B2495" s="67"/>
      <c r="C2495" s="6"/>
      <c r="D2495" s="6"/>
      <c r="E2495" s="68"/>
    </row>
    <row r="2496" spans="1:5" x14ac:dyDescent="0.25">
      <c r="A2496" s="67"/>
      <c r="B2496" s="67"/>
      <c r="C2496" s="6"/>
      <c r="D2496" s="6"/>
      <c r="E2496" s="68"/>
    </row>
    <row r="2497" spans="1:5" x14ac:dyDescent="0.25">
      <c r="A2497" s="67"/>
      <c r="B2497" s="67"/>
      <c r="C2497" s="6"/>
      <c r="D2497" s="6"/>
      <c r="E2497" s="68"/>
    </row>
    <row r="2498" spans="1:5" x14ac:dyDescent="0.25">
      <c r="A2498" s="67"/>
      <c r="B2498" s="67"/>
      <c r="C2498" s="6"/>
      <c r="D2498" s="6"/>
      <c r="E2498" s="68"/>
    </row>
    <row r="2499" spans="1:5" x14ac:dyDescent="0.25">
      <c r="A2499" s="67"/>
      <c r="B2499" s="67"/>
      <c r="C2499" s="6"/>
      <c r="D2499" s="6"/>
      <c r="E2499" s="68"/>
    </row>
    <row r="2500" spans="1:5" x14ac:dyDescent="0.25">
      <c r="A2500" s="67"/>
      <c r="B2500" s="67"/>
      <c r="C2500" s="6"/>
      <c r="D2500" s="6"/>
      <c r="E2500" s="68"/>
    </row>
    <row r="2501" spans="1:5" x14ac:dyDescent="0.25">
      <c r="A2501" s="67"/>
      <c r="B2501" s="67"/>
      <c r="C2501" s="6"/>
      <c r="D2501" s="6"/>
      <c r="E2501" s="68"/>
    </row>
    <row r="2502" spans="1:5" x14ac:dyDescent="0.25">
      <c r="A2502" s="67"/>
      <c r="B2502" s="67"/>
      <c r="C2502" s="6"/>
      <c r="D2502" s="6"/>
      <c r="E2502" s="68"/>
    </row>
    <row r="2503" spans="1:5" x14ac:dyDescent="0.25">
      <c r="A2503" s="67"/>
      <c r="B2503" s="67"/>
      <c r="C2503" s="6"/>
      <c r="D2503" s="6"/>
      <c r="E2503" s="68"/>
    </row>
    <row r="2504" spans="1:5" x14ac:dyDescent="0.25">
      <c r="A2504" s="67"/>
      <c r="B2504" s="67"/>
      <c r="C2504" s="6"/>
      <c r="D2504" s="6"/>
      <c r="E2504" s="68"/>
    </row>
    <row r="2505" spans="1:5" x14ac:dyDescent="0.25">
      <c r="A2505" s="67"/>
      <c r="B2505" s="67"/>
      <c r="C2505" s="6"/>
      <c r="D2505" s="6"/>
      <c r="E2505" s="68"/>
    </row>
    <row r="2506" spans="1:5" x14ac:dyDescent="0.25">
      <c r="A2506" s="67"/>
      <c r="B2506" s="67"/>
      <c r="C2506" s="6"/>
      <c r="D2506" s="6"/>
      <c r="E2506" s="68"/>
    </row>
    <row r="2507" spans="1:5" x14ac:dyDescent="0.25">
      <c r="A2507" s="67"/>
      <c r="B2507" s="67"/>
      <c r="C2507" s="6"/>
      <c r="D2507" s="6"/>
      <c r="E2507" s="68"/>
    </row>
    <row r="2508" spans="1:5" x14ac:dyDescent="0.25">
      <c r="A2508" s="67"/>
      <c r="B2508" s="67"/>
      <c r="C2508" s="6"/>
      <c r="D2508" s="6"/>
      <c r="E2508" s="68"/>
    </row>
    <row r="2509" spans="1:5" x14ac:dyDescent="0.25">
      <c r="A2509" s="67"/>
      <c r="B2509" s="67"/>
      <c r="C2509" s="6"/>
      <c r="D2509" s="6"/>
      <c r="E2509" s="68"/>
    </row>
    <row r="2510" spans="1:5" x14ac:dyDescent="0.25">
      <c r="A2510" s="67"/>
      <c r="B2510" s="67"/>
      <c r="C2510" s="6"/>
      <c r="D2510" s="6"/>
      <c r="E2510" s="68"/>
    </row>
    <row r="2511" spans="1:5" x14ac:dyDescent="0.25">
      <c r="A2511" s="67"/>
      <c r="B2511" s="67"/>
      <c r="C2511" s="6"/>
      <c r="D2511" s="6"/>
      <c r="E2511" s="68"/>
    </row>
    <row r="2512" spans="1:5" x14ac:dyDescent="0.25">
      <c r="A2512" s="67"/>
      <c r="B2512" s="67"/>
      <c r="C2512" s="6"/>
      <c r="D2512" s="6"/>
      <c r="E2512" s="68"/>
    </row>
    <row r="2513" spans="1:5" x14ac:dyDescent="0.25">
      <c r="A2513" s="67"/>
      <c r="B2513" s="67"/>
      <c r="C2513" s="6"/>
      <c r="D2513" s="6"/>
      <c r="E2513" s="68"/>
    </row>
    <row r="2514" spans="1:5" x14ac:dyDescent="0.25">
      <c r="A2514" s="67"/>
      <c r="B2514" s="67"/>
      <c r="C2514" s="6"/>
      <c r="D2514" s="6"/>
      <c r="E2514" s="68"/>
    </row>
    <row r="2515" spans="1:5" x14ac:dyDescent="0.25">
      <c r="A2515" s="67"/>
      <c r="B2515" s="67"/>
      <c r="C2515" s="6"/>
      <c r="D2515" s="6"/>
      <c r="E2515" s="68"/>
    </row>
    <row r="2516" spans="1:5" x14ac:dyDescent="0.25">
      <c r="A2516" s="67"/>
      <c r="B2516" s="67"/>
      <c r="C2516" s="6"/>
      <c r="D2516" s="6"/>
      <c r="E2516" s="68"/>
    </row>
    <row r="2517" spans="1:5" x14ac:dyDescent="0.25">
      <c r="A2517" s="67"/>
      <c r="B2517" s="67"/>
      <c r="C2517" s="6"/>
      <c r="D2517" s="6"/>
      <c r="E2517" s="68"/>
    </row>
    <row r="2518" spans="1:5" x14ac:dyDescent="0.25">
      <c r="A2518" s="67"/>
      <c r="B2518" s="67"/>
      <c r="C2518" s="6"/>
      <c r="D2518" s="6"/>
      <c r="E2518" s="68"/>
    </row>
    <row r="2519" spans="1:5" x14ac:dyDescent="0.25">
      <c r="A2519" s="67"/>
      <c r="B2519" s="67"/>
      <c r="C2519" s="6"/>
      <c r="D2519" s="6"/>
      <c r="E2519" s="68"/>
    </row>
    <row r="2520" spans="1:5" x14ac:dyDescent="0.25">
      <c r="A2520" s="67"/>
      <c r="B2520" s="67"/>
      <c r="C2520" s="6"/>
      <c r="D2520" s="6"/>
      <c r="E2520" s="68"/>
    </row>
    <row r="2521" spans="1:5" x14ac:dyDescent="0.25">
      <c r="A2521" s="67"/>
      <c r="B2521" s="67"/>
      <c r="C2521" s="6"/>
      <c r="D2521" s="6"/>
      <c r="E2521" s="68"/>
    </row>
    <row r="2522" spans="1:5" x14ac:dyDescent="0.25">
      <c r="A2522" s="67"/>
      <c r="B2522" s="67"/>
      <c r="C2522" s="6"/>
      <c r="D2522" s="6"/>
      <c r="E2522" s="68"/>
    </row>
    <row r="2523" spans="1:5" x14ac:dyDescent="0.25">
      <c r="A2523" s="67"/>
      <c r="B2523" s="67"/>
      <c r="C2523" s="6"/>
      <c r="D2523" s="6"/>
      <c r="E2523" s="68"/>
    </row>
    <row r="2524" spans="1:5" x14ac:dyDescent="0.25">
      <c r="A2524" s="67"/>
      <c r="B2524" s="67"/>
      <c r="C2524" s="6"/>
      <c r="D2524" s="6"/>
      <c r="E2524" s="68"/>
    </row>
    <row r="2525" spans="1:5" x14ac:dyDescent="0.25">
      <c r="A2525" s="67"/>
      <c r="B2525" s="67"/>
      <c r="C2525" s="6"/>
      <c r="D2525" s="6"/>
      <c r="E2525" s="68"/>
    </row>
    <row r="2526" spans="1:5" x14ac:dyDescent="0.25">
      <c r="A2526" s="67"/>
      <c r="B2526" s="67"/>
      <c r="C2526" s="6"/>
      <c r="D2526" s="6"/>
      <c r="E2526" s="68"/>
    </row>
    <row r="2527" spans="1:5" x14ac:dyDescent="0.25">
      <c r="A2527" s="67"/>
      <c r="B2527" s="67"/>
      <c r="C2527" s="6"/>
      <c r="D2527" s="6"/>
      <c r="E2527" s="68"/>
    </row>
    <row r="2528" spans="1:5" x14ac:dyDescent="0.25">
      <c r="A2528" s="67"/>
      <c r="B2528" s="67"/>
      <c r="C2528" s="6"/>
      <c r="D2528" s="6"/>
      <c r="E2528" s="68"/>
    </row>
    <row r="2529" spans="1:5" x14ac:dyDescent="0.25">
      <c r="A2529" s="67"/>
      <c r="B2529" s="67"/>
      <c r="C2529" s="6"/>
      <c r="D2529" s="6"/>
      <c r="E2529" s="68"/>
    </row>
    <row r="2530" spans="1:5" x14ac:dyDescent="0.25">
      <c r="A2530" s="67"/>
      <c r="B2530" s="67"/>
      <c r="C2530" s="6"/>
      <c r="D2530" s="6"/>
      <c r="E2530" s="68"/>
    </row>
    <row r="2531" spans="1:5" x14ac:dyDescent="0.25">
      <c r="A2531" s="67"/>
      <c r="B2531" s="67"/>
      <c r="C2531" s="6"/>
      <c r="D2531" s="6"/>
      <c r="E2531" s="68"/>
    </row>
    <row r="2532" spans="1:5" x14ac:dyDescent="0.25">
      <c r="A2532" s="67"/>
      <c r="B2532" s="67"/>
      <c r="C2532" s="6"/>
      <c r="D2532" s="6"/>
      <c r="E2532" s="68"/>
    </row>
    <row r="2533" spans="1:5" x14ac:dyDescent="0.25">
      <c r="A2533" s="67"/>
      <c r="B2533" s="67"/>
      <c r="C2533" s="6"/>
      <c r="D2533" s="6"/>
      <c r="E2533" s="68"/>
    </row>
    <row r="2534" spans="1:5" x14ac:dyDescent="0.25">
      <c r="A2534" s="67"/>
      <c r="B2534" s="67"/>
      <c r="C2534" s="6"/>
      <c r="D2534" s="6"/>
      <c r="E2534" s="68"/>
    </row>
    <row r="2535" spans="1:5" x14ac:dyDescent="0.25">
      <c r="A2535" s="67"/>
      <c r="B2535" s="67"/>
      <c r="C2535" s="6"/>
      <c r="D2535" s="6"/>
      <c r="E2535" s="68"/>
    </row>
    <row r="2536" spans="1:5" x14ac:dyDescent="0.25">
      <c r="A2536" s="67"/>
      <c r="B2536" s="67"/>
      <c r="C2536" s="6"/>
      <c r="D2536" s="6"/>
      <c r="E2536" s="68"/>
    </row>
    <row r="2537" spans="1:5" x14ac:dyDescent="0.25">
      <c r="A2537" s="67"/>
      <c r="B2537" s="67"/>
      <c r="C2537" s="6"/>
      <c r="D2537" s="6"/>
      <c r="E2537" s="68"/>
    </row>
    <row r="2538" spans="1:5" x14ac:dyDescent="0.25">
      <c r="A2538" s="67"/>
      <c r="B2538" s="67"/>
      <c r="C2538" s="6"/>
      <c r="D2538" s="6"/>
      <c r="E2538" s="68"/>
    </row>
    <row r="2539" spans="1:5" x14ac:dyDescent="0.25">
      <c r="A2539" s="67"/>
      <c r="B2539" s="67"/>
      <c r="C2539" s="6"/>
      <c r="D2539" s="6"/>
      <c r="E2539" s="68"/>
    </row>
    <row r="2540" spans="1:5" x14ac:dyDescent="0.25">
      <c r="A2540" s="67"/>
      <c r="B2540" s="67"/>
      <c r="C2540" s="6"/>
      <c r="D2540" s="6"/>
      <c r="E2540" s="68"/>
    </row>
    <row r="2541" spans="1:5" x14ac:dyDescent="0.25">
      <c r="A2541" s="67"/>
      <c r="B2541" s="67"/>
      <c r="C2541" s="6"/>
      <c r="D2541" s="6"/>
      <c r="E2541" s="68"/>
    </row>
    <row r="2542" spans="1:5" x14ac:dyDescent="0.25">
      <c r="A2542" s="67"/>
      <c r="B2542" s="67"/>
      <c r="C2542" s="6"/>
      <c r="D2542" s="6"/>
      <c r="E2542" s="68"/>
    </row>
    <row r="2543" spans="1:5" x14ac:dyDescent="0.25">
      <c r="A2543" s="67"/>
      <c r="B2543" s="67"/>
      <c r="C2543" s="6"/>
      <c r="D2543" s="6"/>
      <c r="E2543" s="68"/>
    </row>
    <row r="2544" spans="1:5" x14ac:dyDescent="0.25">
      <c r="A2544" s="67"/>
      <c r="B2544" s="67"/>
      <c r="C2544" s="6"/>
      <c r="D2544" s="6"/>
      <c r="E2544" s="68"/>
    </row>
    <row r="2545" spans="1:5" x14ac:dyDescent="0.25">
      <c r="A2545" s="67"/>
      <c r="B2545" s="67"/>
      <c r="C2545" s="6"/>
      <c r="D2545" s="6"/>
      <c r="E2545" s="68"/>
    </row>
    <row r="2546" spans="1:5" x14ac:dyDescent="0.25">
      <c r="A2546" s="67"/>
      <c r="B2546" s="67"/>
      <c r="C2546" s="6"/>
      <c r="D2546" s="6"/>
      <c r="E2546" s="68"/>
    </row>
    <row r="2547" spans="1:5" x14ac:dyDescent="0.25">
      <c r="A2547" s="67"/>
      <c r="B2547" s="67"/>
      <c r="C2547" s="6"/>
      <c r="D2547" s="6"/>
      <c r="E2547" s="68"/>
    </row>
    <row r="2548" spans="1:5" x14ac:dyDescent="0.25">
      <c r="A2548" s="67"/>
      <c r="B2548" s="67"/>
      <c r="C2548" s="6"/>
      <c r="D2548" s="6"/>
      <c r="E2548" s="68"/>
    </row>
    <row r="2549" spans="1:5" x14ac:dyDescent="0.25">
      <c r="A2549" s="67"/>
      <c r="B2549" s="67"/>
      <c r="C2549" s="6"/>
      <c r="D2549" s="6"/>
      <c r="E2549" s="68"/>
    </row>
    <row r="2550" spans="1:5" x14ac:dyDescent="0.25">
      <c r="A2550" s="67"/>
      <c r="B2550" s="67"/>
      <c r="C2550" s="6"/>
      <c r="D2550" s="6"/>
      <c r="E2550" s="68"/>
    </row>
    <row r="2551" spans="1:5" x14ac:dyDescent="0.25">
      <c r="A2551" s="67"/>
      <c r="B2551" s="67"/>
      <c r="C2551" s="6"/>
      <c r="D2551" s="6"/>
      <c r="E2551" s="68"/>
    </row>
    <row r="2552" spans="1:5" x14ac:dyDescent="0.25">
      <c r="A2552" s="67"/>
      <c r="B2552" s="67"/>
      <c r="C2552" s="6"/>
      <c r="D2552" s="6"/>
      <c r="E2552" s="68"/>
    </row>
    <row r="2553" spans="1:5" x14ac:dyDescent="0.25">
      <c r="A2553" s="67"/>
      <c r="B2553" s="67"/>
      <c r="C2553" s="6"/>
      <c r="D2553" s="6"/>
      <c r="E2553" s="68"/>
    </row>
    <row r="2554" spans="1:5" x14ac:dyDescent="0.25">
      <c r="A2554" s="67"/>
      <c r="B2554" s="67"/>
      <c r="C2554" s="6"/>
      <c r="D2554" s="6"/>
      <c r="E2554" s="68"/>
    </row>
    <row r="2555" spans="1:5" x14ac:dyDescent="0.25">
      <c r="A2555" s="67"/>
      <c r="B2555" s="67"/>
      <c r="C2555" s="6"/>
      <c r="D2555" s="6"/>
      <c r="E2555" s="68"/>
    </row>
    <row r="2556" spans="1:5" x14ac:dyDescent="0.25">
      <c r="A2556" s="67"/>
      <c r="B2556" s="67"/>
      <c r="C2556" s="6"/>
      <c r="D2556" s="6"/>
      <c r="E2556" s="68"/>
    </row>
    <row r="2557" spans="1:5" x14ac:dyDescent="0.25">
      <c r="A2557" s="67"/>
      <c r="B2557" s="67"/>
      <c r="C2557" s="6"/>
      <c r="D2557" s="6"/>
      <c r="E2557" s="68"/>
    </row>
    <row r="2558" spans="1:5" x14ac:dyDescent="0.25">
      <c r="A2558" s="67"/>
      <c r="B2558" s="67"/>
      <c r="C2558" s="6"/>
      <c r="D2558" s="6"/>
      <c r="E2558" s="68"/>
    </row>
    <row r="2559" spans="1:5" x14ac:dyDescent="0.25">
      <c r="A2559" s="67"/>
      <c r="B2559" s="67"/>
      <c r="C2559" s="6"/>
      <c r="D2559" s="6"/>
      <c r="E2559" s="68"/>
    </row>
    <row r="2560" spans="1:5" x14ac:dyDescent="0.25">
      <c r="A2560" s="67"/>
      <c r="B2560" s="67"/>
      <c r="C2560" s="6"/>
      <c r="D2560" s="6"/>
      <c r="E2560" s="68"/>
    </row>
    <row r="2561" spans="1:5" x14ac:dyDescent="0.25">
      <c r="A2561" s="67"/>
      <c r="B2561" s="67"/>
      <c r="C2561" s="6"/>
      <c r="D2561" s="6"/>
      <c r="E2561" s="68"/>
    </row>
    <row r="2562" spans="1:5" x14ac:dyDescent="0.25">
      <c r="A2562" s="67"/>
      <c r="B2562" s="67"/>
      <c r="C2562" s="6"/>
      <c r="D2562" s="6"/>
      <c r="E2562" s="68"/>
    </row>
    <row r="2563" spans="1:5" x14ac:dyDescent="0.25">
      <c r="A2563" s="67"/>
      <c r="B2563" s="67"/>
      <c r="C2563" s="6"/>
      <c r="D2563" s="6"/>
      <c r="E2563" s="68"/>
    </row>
    <row r="2564" spans="1:5" x14ac:dyDescent="0.25">
      <c r="A2564" s="67"/>
      <c r="B2564" s="67"/>
      <c r="C2564" s="6"/>
      <c r="D2564" s="6"/>
      <c r="E2564" s="68"/>
    </row>
    <row r="2565" spans="1:5" x14ac:dyDescent="0.25">
      <c r="A2565" s="67"/>
      <c r="B2565" s="67"/>
      <c r="C2565" s="6"/>
      <c r="D2565" s="6"/>
      <c r="E2565" s="68"/>
    </row>
    <row r="2566" spans="1:5" x14ac:dyDescent="0.25">
      <c r="A2566" s="67"/>
      <c r="B2566" s="67"/>
      <c r="C2566" s="6"/>
      <c r="D2566" s="6"/>
      <c r="E2566" s="68"/>
    </row>
    <row r="2567" spans="1:5" x14ac:dyDescent="0.25">
      <c r="A2567" s="67"/>
      <c r="B2567" s="67"/>
      <c r="C2567" s="6"/>
      <c r="D2567" s="6"/>
      <c r="E2567" s="68"/>
    </row>
    <row r="2568" spans="1:5" x14ac:dyDescent="0.25">
      <c r="A2568" s="67"/>
      <c r="B2568" s="67"/>
      <c r="C2568" s="6"/>
      <c r="D2568" s="6"/>
      <c r="E2568" s="68"/>
    </row>
    <row r="2569" spans="1:5" x14ac:dyDescent="0.25">
      <c r="A2569" s="67"/>
      <c r="B2569" s="67"/>
      <c r="C2569" s="6"/>
      <c r="D2569" s="6"/>
      <c r="E2569" s="68"/>
    </row>
    <row r="2570" spans="1:5" x14ac:dyDescent="0.25">
      <c r="A2570" s="67"/>
      <c r="B2570" s="67"/>
      <c r="C2570" s="6"/>
      <c r="D2570" s="6"/>
      <c r="E2570" s="68"/>
    </row>
    <row r="2571" spans="1:5" x14ac:dyDescent="0.25">
      <c r="A2571" s="67"/>
      <c r="B2571" s="67"/>
      <c r="C2571" s="6"/>
      <c r="D2571" s="6"/>
      <c r="E2571" s="68"/>
    </row>
    <row r="2572" spans="1:5" x14ac:dyDescent="0.25">
      <c r="A2572" s="67"/>
      <c r="B2572" s="67"/>
      <c r="C2572" s="6"/>
      <c r="D2572" s="6"/>
      <c r="E2572" s="68"/>
    </row>
    <row r="2573" spans="1:5" x14ac:dyDescent="0.25">
      <c r="A2573" s="67"/>
      <c r="B2573" s="67"/>
      <c r="C2573" s="6"/>
      <c r="D2573" s="6"/>
      <c r="E2573" s="68"/>
    </row>
    <row r="2574" spans="1:5" x14ac:dyDescent="0.25">
      <c r="A2574" s="67"/>
      <c r="B2574" s="67"/>
      <c r="C2574" s="6"/>
      <c r="D2574" s="6"/>
      <c r="E2574" s="68"/>
    </row>
    <row r="2575" spans="1:5" x14ac:dyDescent="0.25">
      <c r="A2575" s="67"/>
      <c r="B2575" s="67"/>
      <c r="C2575" s="6"/>
      <c r="D2575" s="6"/>
      <c r="E2575" s="68"/>
    </row>
    <row r="2576" spans="1:5" x14ac:dyDescent="0.25">
      <c r="A2576" s="67"/>
      <c r="B2576" s="67"/>
      <c r="C2576" s="6"/>
      <c r="D2576" s="6"/>
      <c r="E2576" s="68"/>
    </row>
    <row r="2577" spans="1:5" x14ac:dyDescent="0.25">
      <c r="A2577" s="67"/>
      <c r="B2577" s="67"/>
      <c r="C2577" s="6"/>
      <c r="D2577" s="6"/>
      <c r="E2577" s="68"/>
    </row>
    <row r="2578" spans="1:5" x14ac:dyDescent="0.25">
      <c r="A2578" s="67"/>
      <c r="B2578" s="67"/>
      <c r="C2578" s="6"/>
      <c r="D2578" s="6"/>
      <c r="E2578" s="68"/>
    </row>
    <row r="2579" spans="1:5" x14ac:dyDescent="0.25">
      <c r="A2579" s="67"/>
      <c r="B2579" s="67"/>
      <c r="C2579" s="6"/>
      <c r="D2579" s="6"/>
      <c r="E2579" s="68"/>
    </row>
    <row r="2580" spans="1:5" x14ac:dyDescent="0.25">
      <c r="A2580" s="67"/>
      <c r="B2580" s="67"/>
      <c r="C2580" s="6"/>
      <c r="D2580" s="6"/>
      <c r="E2580" s="68"/>
    </row>
    <row r="2581" spans="1:5" x14ac:dyDescent="0.25">
      <c r="A2581" s="67"/>
      <c r="B2581" s="67"/>
      <c r="C2581" s="6"/>
      <c r="D2581" s="6"/>
      <c r="E2581" s="68"/>
    </row>
    <row r="2582" spans="1:5" x14ac:dyDescent="0.25">
      <c r="A2582" s="67"/>
      <c r="B2582" s="67"/>
      <c r="C2582" s="6"/>
      <c r="D2582" s="6"/>
      <c r="E2582" s="68"/>
    </row>
    <row r="2583" spans="1:5" x14ac:dyDescent="0.25">
      <c r="A2583" s="67"/>
      <c r="B2583" s="67"/>
      <c r="C2583" s="6"/>
      <c r="D2583" s="6"/>
      <c r="E2583" s="68"/>
    </row>
    <row r="2584" spans="1:5" x14ac:dyDescent="0.25">
      <c r="A2584" s="67"/>
      <c r="B2584" s="67"/>
      <c r="C2584" s="6"/>
      <c r="D2584" s="6"/>
      <c r="E2584" s="68"/>
    </row>
    <row r="2585" spans="1:5" x14ac:dyDescent="0.25">
      <c r="A2585" s="67"/>
      <c r="B2585" s="67"/>
      <c r="C2585" s="6"/>
      <c r="D2585" s="6"/>
      <c r="E2585" s="68"/>
    </row>
    <row r="2586" spans="1:5" x14ac:dyDescent="0.25">
      <c r="A2586" s="67"/>
      <c r="B2586" s="67"/>
      <c r="C2586" s="6"/>
      <c r="D2586" s="6"/>
      <c r="E2586" s="68"/>
    </row>
    <row r="2587" spans="1:5" x14ac:dyDescent="0.25">
      <c r="A2587" s="67"/>
      <c r="B2587" s="67"/>
      <c r="C2587" s="6"/>
      <c r="D2587" s="6"/>
      <c r="E2587" s="68"/>
    </row>
    <row r="2588" spans="1:5" x14ac:dyDescent="0.25">
      <c r="A2588" s="67"/>
      <c r="B2588" s="67"/>
      <c r="C2588" s="6"/>
      <c r="D2588" s="6"/>
      <c r="E2588" s="68"/>
    </row>
    <row r="2589" spans="1:5" x14ac:dyDescent="0.25">
      <c r="A2589" s="67"/>
      <c r="B2589" s="67"/>
      <c r="C2589" s="6"/>
      <c r="D2589" s="6"/>
      <c r="E2589" s="68"/>
    </row>
    <row r="2590" spans="1:5" x14ac:dyDescent="0.25">
      <c r="A2590" s="67"/>
      <c r="B2590" s="67"/>
      <c r="C2590" s="6"/>
      <c r="D2590" s="6"/>
      <c r="E2590" s="68"/>
    </row>
    <row r="2591" spans="1:5" x14ac:dyDescent="0.25">
      <c r="A2591" s="67"/>
      <c r="B2591" s="67"/>
      <c r="C2591" s="6"/>
      <c r="D2591" s="6"/>
      <c r="E2591" s="68"/>
    </row>
    <row r="2592" spans="1:5" x14ac:dyDescent="0.25">
      <c r="A2592" s="67"/>
      <c r="B2592" s="67"/>
      <c r="C2592" s="6"/>
      <c r="D2592" s="6"/>
      <c r="E2592" s="68"/>
    </row>
    <row r="2593" spans="1:5" x14ac:dyDescent="0.25">
      <c r="A2593" s="67"/>
      <c r="B2593" s="67"/>
      <c r="C2593" s="6"/>
      <c r="D2593" s="6"/>
      <c r="E2593" s="68"/>
    </row>
    <row r="2594" spans="1:5" x14ac:dyDescent="0.25">
      <c r="A2594" s="67"/>
      <c r="B2594" s="67"/>
      <c r="C2594" s="6"/>
      <c r="D2594" s="6"/>
      <c r="E2594" s="68"/>
    </row>
    <row r="2595" spans="1:5" x14ac:dyDescent="0.25">
      <c r="A2595" s="67"/>
      <c r="B2595" s="67"/>
      <c r="C2595" s="6"/>
      <c r="D2595" s="6"/>
      <c r="E2595" s="68"/>
    </row>
    <row r="2596" spans="1:5" x14ac:dyDescent="0.25">
      <c r="A2596" s="67"/>
      <c r="B2596" s="67"/>
      <c r="C2596" s="6"/>
      <c r="D2596" s="6"/>
      <c r="E2596" s="68"/>
    </row>
    <row r="2597" spans="1:5" x14ac:dyDescent="0.25">
      <c r="A2597" s="67"/>
      <c r="B2597" s="67"/>
      <c r="C2597" s="6"/>
      <c r="D2597" s="6"/>
      <c r="E2597" s="68"/>
    </row>
    <row r="2598" spans="1:5" x14ac:dyDescent="0.25">
      <c r="A2598" s="67"/>
      <c r="B2598" s="67"/>
      <c r="C2598" s="6"/>
      <c r="D2598" s="6"/>
      <c r="E2598" s="68"/>
    </row>
    <row r="2599" spans="1:5" x14ac:dyDescent="0.25">
      <c r="A2599" s="67"/>
      <c r="B2599" s="67"/>
      <c r="C2599" s="6"/>
      <c r="D2599" s="6"/>
      <c r="E2599" s="68"/>
    </row>
    <row r="2600" spans="1:5" x14ac:dyDescent="0.25">
      <c r="A2600" s="67"/>
      <c r="B2600" s="67"/>
      <c r="C2600" s="6"/>
      <c r="D2600" s="6"/>
      <c r="E2600" s="68"/>
    </row>
    <row r="2601" spans="1:5" x14ac:dyDescent="0.25">
      <c r="A2601" s="67"/>
      <c r="B2601" s="67"/>
      <c r="C2601" s="6"/>
      <c r="D2601" s="6"/>
      <c r="E2601" s="68"/>
    </row>
    <row r="2602" spans="1:5" x14ac:dyDescent="0.25">
      <c r="A2602" s="67"/>
      <c r="B2602" s="67"/>
      <c r="C2602" s="6"/>
      <c r="D2602" s="6"/>
      <c r="E2602" s="68"/>
    </row>
    <row r="2603" spans="1:5" x14ac:dyDescent="0.25">
      <c r="A2603" s="67"/>
      <c r="B2603" s="67"/>
      <c r="C2603" s="6"/>
      <c r="D2603" s="6"/>
      <c r="E2603" s="68"/>
    </row>
    <row r="2604" spans="1:5" x14ac:dyDescent="0.25">
      <c r="A2604" s="67"/>
      <c r="B2604" s="67"/>
      <c r="C2604" s="6"/>
      <c r="D2604" s="6"/>
      <c r="E2604" s="68"/>
    </row>
    <row r="2605" spans="1:5" x14ac:dyDescent="0.25">
      <c r="A2605" s="67"/>
      <c r="B2605" s="67"/>
      <c r="C2605" s="6"/>
      <c r="D2605" s="6"/>
      <c r="E2605" s="68"/>
    </row>
    <row r="2606" spans="1:5" x14ac:dyDescent="0.25">
      <c r="A2606" s="67"/>
      <c r="B2606" s="67"/>
      <c r="C2606" s="6"/>
      <c r="D2606" s="6"/>
      <c r="E2606" s="68"/>
    </row>
    <row r="2607" spans="1:5" x14ac:dyDescent="0.25">
      <c r="A2607" s="67"/>
      <c r="B2607" s="67"/>
      <c r="C2607" s="6"/>
      <c r="D2607" s="6"/>
      <c r="E2607" s="68"/>
    </row>
    <row r="2608" spans="1:5" x14ac:dyDescent="0.25">
      <c r="A2608" s="67"/>
      <c r="B2608" s="67"/>
      <c r="C2608" s="6"/>
      <c r="D2608" s="6"/>
      <c r="E2608" s="68"/>
    </row>
    <row r="2609" spans="1:5" x14ac:dyDescent="0.25">
      <c r="A2609" s="67"/>
      <c r="B2609" s="67"/>
      <c r="C2609" s="6"/>
      <c r="D2609" s="6"/>
      <c r="E2609" s="68"/>
    </row>
    <row r="2610" spans="1:5" x14ac:dyDescent="0.25">
      <c r="A2610" s="67"/>
      <c r="B2610" s="67"/>
      <c r="C2610" s="6"/>
      <c r="D2610" s="6"/>
      <c r="E2610" s="68"/>
    </row>
    <row r="2611" spans="1:5" x14ac:dyDescent="0.25">
      <c r="A2611" s="67"/>
      <c r="B2611" s="67"/>
      <c r="C2611" s="6"/>
      <c r="D2611" s="6"/>
      <c r="E2611" s="68"/>
    </row>
    <row r="2612" spans="1:5" x14ac:dyDescent="0.25">
      <c r="A2612" s="67"/>
      <c r="B2612" s="67"/>
      <c r="C2612" s="6"/>
      <c r="D2612" s="6"/>
      <c r="E2612" s="68"/>
    </row>
    <row r="2613" spans="1:5" x14ac:dyDescent="0.25">
      <c r="A2613" s="67"/>
      <c r="B2613" s="67"/>
      <c r="C2613" s="6"/>
      <c r="D2613" s="6"/>
      <c r="E2613" s="68"/>
    </row>
    <row r="2614" spans="1:5" x14ac:dyDescent="0.25">
      <c r="A2614" s="67"/>
      <c r="B2614" s="67"/>
      <c r="C2614" s="6"/>
      <c r="D2614" s="6"/>
      <c r="E2614" s="68"/>
    </row>
    <row r="2615" spans="1:5" x14ac:dyDescent="0.25">
      <c r="A2615" s="67"/>
      <c r="B2615" s="67"/>
      <c r="C2615" s="6"/>
      <c r="D2615" s="6"/>
      <c r="E2615" s="68"/>
    </row>
    <row r="2616" spans="1:5" x14ac:dyDescent="0.25">
      <c r="A2616" s="67"/>
      <c r="B2616" s="67"/>
      <c r="C2616" s="6"/>
      <c r="D2616" s="6"/>
      <c r="E2616" s="68"/>
    </row>
    <row r="2617" spans="1:5" x14ac:dyDescent="0.25">
      <c r="A2617" s="67"/>
      <c r="B2617" s="67"/>
      <c r="C2617" s="6"/>
      <c r="D2617" s="6"/>
      <c r="E2617" s="68"/>
    </row>
    <row r="2618" spans="1:5" x14ac:dyDescent="0.25">
      <c r="A2618" s="67"/>
      <c r="B2618" s="67"/>
      <c r="C2618" s="6"/>
      <c r="D2618" s="6"/>
      <c r="E2618" s="68"/>
    </row>
    <row r="2619" spans="1:5" x14ac:dyDescent="0.25">
      <c r="A2619" s="67"/>
      <c r="B2619" s="67"/>
      <c r="C2619" s="6"/>
      <c r="D2619" s="6"/>
      <c r="E2619" s="68"/>
    </row>
    <row r="2620" spans="1:5" x14ac:dyDescent="0.25">
      <c r="A2620" s="67"/>
      <c r="B2620" s="67"/>
      <c r="C2620" s="6"/>
      <c r="D2620" s="6"/>
      <c r="E2620" s="68"/>
    </row>
    <row r="2621" spans="1:5" x14ac:dyDescent="0.25">
      <c r="A2621" s="67"/>
      <c r="B2621" s="67"/>
      <c r="C2621" s="6"/>
      <c r="D2621" s="6"/>
      <c r="E2621" s="68"/>
    </row>
    <row r="2622" spans="1:5" x14ac:dyDescent="0.25">
      <c r="A2622" s="67"/>
      <c r="B2622" s="67"/>
      <c r="C2622" s="6"/>
      <c r="D2622" s="6"/>
      <c r="E2622" s="68"/>
    </row>
    <row r="2623" spans="1:5" x14ac:dyDescent="0.25">
      <c r="A2623" s="67"/>
      <c r="B2623" s="67"/>
      <c r="C2623" s="6"/>
      <c r="D2623" s="6"/>
      <c r="E2623" s="68"/>
    </row>
    <row r="2624" spans="1:5" x14ac:dyDescent="0.25">
      <c r="A2624" s="67"/>
      <c r="B2624" s="67"/>
      <c r="C2624" s="6"/>
      <c r="D2624" s="6"/>
      <c r="E2624" s="68"/>
    </row>
    <row r="2625" spans="1:5" x14ac:dyDescent="0.25">
      <c r="A2625" s="67"/>
      <c r="B2625" s="67"/>
      <c r="C2625" s="6"/>
      <c r="D2625" s="6"/>
      <c r="E2625" s="68"/>
    </row>
    <row r="2626" spans="1:5" x14ac:dyDescent="0.25">
      <c r="A2626" s="67"/>
      <c r="B2626" s="67"/>
      <c r="C2626" s="6"/>
      <c r="D2626" s="6"/>
      <c r="E2626" s="68"/>
    </row>
    <row r="2627" spans="1:5" x14ac:dyDescent="0.25">
      <c r="A2627" s="67"/>
      <c r="B2627" s="67"/>
      <c r="C2627" s="6"/>
      <c r="D2627" s="6"/>
      <c r="E2627" s="68"/>
    </row>
    <row r="2628" spans="1:5" x14ac:dyDescent="0.25">
      <c r="A2628" s="67"/>
      <c r="B2628" s="67"/>
      <c r="C2628" s="6"/>
      <c r="D2628" s="6"/>
      <c r="E2628" s="68"/>
    </row>
    <row r="2629" spans="1:5" x14ac:dyDescent="0.25">
      <c r="A2629" s="67"/>
      <c r="B2629" s="67"/>
      <c r="C2629" s="6"/>
      <c r="D2629" s="6"/>
      <c r="E2629" s="68"/>
    </row>
    <row r="2630" spans="1:5" x14ac:dyDescent="0.25">
      <c r="A2630" s="67"/>
      <c r="B2630" s="67"/>
      <c r="C2630" s="6"/>
      <c r="D2630" s="6"/>
      <c r="E2630" s="68"/>
    </row>
    <row r="2631" spans="1:5" x14ac:dyDescent="0.25">
      <c r="A2631" s="67"/>
      <c r="B2631" s="67"/>
      <c r="C2631" s="6"/>
      <c r="D2631" s="6"/>
      <c r="E2631" s="68"/>
    </row>
    <row r="2632" spans="1:5" x14ac:dyDescent="0.25">
      <c r="A2632" s="67"/>
      <c r="B2632" s="67"/>
      <c r="C2632" s="6"/>
      <c r="D2632" s="6"/>
      <c r="E2632" s="68"/>
    </row>
    <row r="2633" spans="1:5" x14ac:dyDescent="0.25">
      <c r="A2633" s="67"/>
      <c r="B2633" s="67"/>
      <c r="C2633" s="6"/>
      <c r="D2633" s="6"/>
      <c r="E2633" s="68"/>
    </row>
    <row r="2634" spans="1:5" x14ac:dyDescent="0.25">
      <c r="A2634" s="67"/>
      <c r="B2634" s="67"/>
      <c r="C2634" s="6"/>
      <c r="D2634" s="6"/>
      <c r="E2634" s="68"/>
    </row>
    <row r="2635" spans="1:5" x14ac:dyDescent="0.25">
      <c r="A2635" s="67"/>
      <c r="B2635" s="67"/>
      <c r="C2635" s="6"/>
      <c r="D2635" s="6"/>
      <c r="E2635" s="68"/>
    </row>
    <row r="2636" spans="1:5" x14ac:dyDescent="0.25">
      <c r="A2636" s="67"/>
      <c r="B2636" s="67"/>
      <c r="C2636" s="6"/>
      <c r="D2636" s="6"/>
      <c r="E2636" s="68"/>
    </row>
    <row r="2637" spans="1:5" x14ac:dyDescent="0.25">
      <c r="A2637" s="67"/>
      <c r="B2637" s="67"/>
      <c r="C2637" s="6"/>
      <c r="D2637" s="6"/>
      <c r="E2637" s="68"/>
    </row>
    <row r="2638" spans="1:5" x14ac:dyDescent="0.25">
      <c r="A2638" s="67"/>
      <c r="B2638" s="67"/>
      <c r="C2638" s="6"/>
      <c r="D2638" s="6"/>
      <c r="E2638" s="68"/>
    </row>
    <row r="2639" spans="1:5" x14ac:dyDescent="0.25">
      <c r="A2639" s="67"/>
      <c r="B2639" s="67"/>
      <c r="C2639" s="6"/>
      <c r="D2639" s="6"/>
      <c r="E2639" s="68"/>
    </row>
    <row r="2640" spans="1:5" x14ac:dyDescent="0.25">
      <c r="A2640" s="67"/>
      <c r="B2640" s="67"/>
      <c r="C2640" s="6"/>
      <c r="D2640" s="6"/>
      <c r="E2640" s="68"/>
    </row>
    <row r="2641" spans="1:5" x14ac:dyDescent="0.25">
      <c r="A2641" s="67"/>
      <c r="B2641" s="67"/>
      <c r="C2641" s="6"/>
      <c r="D2641" s="6"/>
      <c r="E2641" s="68"/>
    </row>
    <row r="2642" spans="1:5" x14ac:dyDescent="0.25">
      <c r="A2642" s="67"/>
      <c r="B2642" s="67"/>
      <c r="C2642" s="6"/>
      <c r="D2642" s="6"/>
      <c r="E2642" s="68"/>
    </row>
    <row r="2643" spans="1:5" x14ac:dyDescent="0.25">
      <c r="A2643" s="67"/>
      <c r="B2643" s="67"/>
      <c r="C2643" s="6"/>
      <c r="D2643" s="6"/>
      <c r="E2643" s="68"/>
    </row>
    <row r="2644" spans="1:5" x14ac:dyDescent="0.25">
      <c r="A2644" s="67"/>
      <c r="B2644" s="67"/>
      <c r="C2644" s="6"/>
      <c r="D2644" s="6"/>
      <c r="E2644" s="68"/>
    </row>
    <row r="2645" spans="1:5" x14ac:dyDescent="0.25">
      <c r="A2645" s="67"/>
      <c r="B2645" s="67"/>
      <c r="C2645" s="6"/>
      <c r="D2645" s="6"/>
      <c r="E2645" s="68"/>
    </row>
    <row r="2646" spans="1:5" x14ac:dyDescent="0.25">
      <c r="A2646" s="67"/>
      <c r="B2646" s="67"/>
      <c r="C2646" s="6"/>
      <c r="D2646" s="6"/>
      <c r="E2646" s="68"/>
    </row>
    <row r="2647" spans="1:5" x14ac:dyDescent="0.25">
      <c r="A2647" s="67"/>
      <c r="B2647" s="67"/>
      <c r="C2647" s="6"/>
      <c r="D2647" s="6"/>
      <c r="E2647" s="68"/>
    </row>
    <row r="2648" spans="1:5" x14ac:dyDescent="0.25">
      <c r="A2648" s="67"/>
      <c r="B2648" s="67"/>
      <c r="C2648" s="6"/>
      <c r="D2648" s="6"/>
      <c r="E2648" s="68"/>
    </row>
    <row r="2649" spans="1:5" x14ac:dyDescent="0.25">
      <c r="A2649" s="67"/>
      <c r="B2649" s="67"/>
      <c r="C2649" s="6"/>
      <c r="D2649" s="6"/>
      <c r="E2649" s="68"/>
    </row>
    <row r="2650" spans="1:5" x14ac:dyDescent="0.25">
      <c r="A2650" s="67"/>
      <c r="B2650" s="67"/>
      <c r="C2650" s="6"/>
      <c r="D2650" s="6"/>
      <c r="E2650" s="68"/>
    </row>
    <row r="2651" spans="1:5" x14ac:dyDescent="0.25">
      <c r="A2651" s="67"/>
      <c r="B2651" s="67"/>
      <c r="C2651" s="6"/>
      <c r="D2651" s="6"/>
      <c r="E2651" s="68"/>
    </row>
    <row r="2652" spans="1:5" x14ac:dyDescent="0.25">
      <c r="A2652" s="67"/>
      <c r="B2652" s="67"/>
      <c r="C2652" s="6"/>
      <c r="D2652" s="6"/>
      <c r="E2652" s="68"/>
    </row>
    <row r="2653" spans="1:5" x14ac:dyDescent="0.25">
      <c r="A2653" s="67"/>
      <c r="B2653" s="67"/>
      <c r="C2653" s="6"/>
      <c r="D2653" s="6"/>
      <c r="E2653" s="68"/>
    </row>
    <row r="2654" spans="1:5" x14ac:dyDescent="0.25">
      <c r="A2654" s="67"/>
      <c r="B2654" s="67"/>
      <c r="C2654" s="6"/>
      <c r="D2654" s="6"/>
      <c r="E2654" s="68"/>
    </row>
    <row r="2655" spans="1:5" x14ac:dyDescent="0.25">
      <c r="A2655" s="67"/>
      <c r="B2655" s="67"/>
      <c r="C2655" s="6"/>
      <c r="D2655" s="6"/>
      <c r="E2655" s="68"/>
    </row>
    <row r="2656" spans="1:5" x14ac:dyDescent="0.25">
      <c r="A2656" s="67"/>
      <c r="B2656" s="67"/>
      <c r="C2656" s="6"/>
      <c r="D2656" s="6"/>
      <c r="E2656" s="68"/>
    </row>
    <row r="2657" spans="1:5" x14ac:dyDescent="0.25">
      <c r="A2657" s="67"/>
      <c r="B2657" s="67"/>
      <c r="C2657" s="6"/>
      <c r="D2657" s="6"/>
      <c r="E2657" s="68"/>
    </row>
    <row r="2658" spans="1:5" x14ac:dyDescent="0.25">
      <c r="A2658" s="67"/>
      <c r="B2658" s="67"/>
      <c r="C2658" s="6"/>
      <c r="D2658" s="6"/>
      <c r="E2658" s="68"/>
    </row>
    <row r="2659" spans="1:5" x14ac:dyDescent="0.25">
      <c r="A2659" s="67"/>
      <c r="B2659" s="67"/>
      <c r="C2659" s="6"/>
      <c r="D2659" s="6"/>
      <c r="E2659" s="68"/>
    </row>
    <row r="2660" spans="1:5" x14ac:dyDescent="0.25">
      <c r="A2660" s="67"/>
      <c r="B2660" s="67"/>
      <c r="C2660" s="6"/>
      <c r="D2660" s="6"/>
      <c r="E2660" s="68"/>
    </row>
    <row r="2661" spans="1:5" x14ac:dyDescent="0.25">
      <c r="A2661" s="67"/>
      <c r="B2661" s="67"/>
      <c r="C2661" s="6"/>
      <c r="D2661" s="6"/>
      <c r="E2661" s="68"/>
    </row>
    <row r="2662" spans="1:5" x14ac:dyDescent="0.25">
      <c r="A2662" s="67"/>
      <c r="B2662" s="67"/>
      <c r="C2662" s="6"/>
      <c r="D2662" s="6"/>
      <c r="E2662" s="68"/>
    </row>
    <row r="2663" spans="1:5" x14ac:dyDescent="0.25">
      <c r="A2663" s="67"/>
      <c r="B2663" s="67"/>
      <c r="C2663" s="6"/>
      <c r="D2663" s="6"/>
      <c r="E2663" s="68"/>
    </row>
    <row r="2664" spans="1:5" x14ac:dyDescent="0.25">
      <c r="A2664" s="67"/>
      <c r="B2664" s="67"/>
      <c r="C2664" s="6"/>
      <c r="D2664" s="6"/>
      <c r="E2664" s="68"/>
    </row>
    <row r="2665" spans="1:5" x14ac:dyDescent="0.25">
      <c r="A2665" s="67"/>
      <c r="B2665" s="67"/>
      <c r="C2665" s="6"/>
      <c r="D2665" s="6"/>
      <c r="E2665" s="68"/>
    </row>
    <row r="2666" spans="1:5" x14ac:dyDescent="0.25">
      <c r="A2666" s="67"/>
      <c r="B2666" s="67"/>
      <c r="C2666" s="6"/>
      <c r="D2666" s="6"/>
      <c r="E2666" s="68"/>
    </row>
    <row r="2667" spans="1:5" x14ac:dyDescent="0.25">
      <c r="A2667" s="67"/>
      <c r="B2667" s="67"/>
      <c r="C2667" s="6"/>
      <c r="D2667" s="6"/>
      <c r="E2667" s="68"/>
    </row>
    <row r="2668" spans="1:5" x14ac:dyDescent="0.25">
      <c r="A2668" s="67"/>
      <c r="B2668" s="67"/>
      <c r="C2668" s="6"/>
      <c r="D2668" s="6"/>
      <c r="E2668" s="68"/>
    </row>
    <row r="2669" spans="1:5" x14ac:dyDescent="0.25">
      <c r="A2669" s="67"/>
      <c r="B2669" s="67"/>
      <c r="C2669" s="6"/>
      <c r="D2669" s="6"/>
      <c r="E2669" s="68"/>
    </row>
    <row r="2670" spans="1:5" x14ac:dyDescent="0.25">
      <c r="A2670" s="67"/>
      <c r="B2670" s="67"/>
      <c r="C2670" s="6"/>
      <c r="D2670" s="6"/>
      <c r="E2670" s="68"/>
    </row>
    <row r="2671" spans="1:5" x14ac:dyDescent="0.25">
      <c r="A2671" s="67"/>
      <c r="B2671" s="67"/>
      <c r="C2671" s="6"/>
      <c r="D2671" s="6"/>
      <c r="E2671" s="68"/>
    </row>
    <row r="2672" spans="1:5" x14ac:dyDescent="0.25">
      <c r="A2672" s="67"/>
      <c r="B2672" s="67"/>
      <c r="C2672" s="6"/>
      <c r="D2672" s="6"/>
      <c r="E2672" s="68"/>
    </row>
    <row r="2673" spans="1:5" x14ac:dyDescent="0.25">
      <c r="A2673" s="67"/>
      <c r="B2673" s="67"/>
      <c r="C2673" s="6"/>
      <c r="D2673" s="6"/>
      <c r="E2673" s="68"/>
    </row>
    <row r="2674" spans="1:5" x14ac:dyDescent="0.25">
      <c r="A2674" s="67"/>
      <c r="B2674" s="67"/>
      <c r="C2674" s="6"/>
      <c r="D2674" s="6"/>
      <c r="E2674" s="68"/>
    </row>
    <row r="2675" spans="1:5" x14ac:dyDescent="0.25">
      <c r="A2675" s="67"/>
      <c r="B2675" s="67"/>
      <c r="C2675" s="6"/>
      <c r="D2675" s="6"/>
      <c r="E2675" s="68"/>
    </row>
    <row r="2676" spans="1:5" x14ac:dyDescent="0.25">
      <c r="A2676" s="67"/>
      <c r="B2676" s="67"/>
      <c r="C2676" s="6"/>
      <c r="D2676" s="6"/>
      <c r="E2676" s="68"/>
    </row>
    <row r="2677" spans="1:5" x14ac:dyDescent="0.25">
      <c r="A2677" s="67"/>
      <c r="B2677" s="67"/>
      <c r="C2677" s="6"/>
      <c r="D2677" s="6"/>
      <c r="E2677" s="68"/>
    </row>
    <row r="2678" spans="1:5" x14ac:dyDescent="0.25">
      <c r="A2678" s="67"/>
      <c r="B2678" s="67"/>
      <c r="C2678" s="6"/>
      <c r="D2678" s="6"/>
      <c r="E2678" s="68"/>
    </row>
    <row r="2679" spans="1:5" x14ac:dyDescent="0.25">
      <c r="A2679" s="67"/>
      <c r="B2679" s="67"/>
      <c r="C2679" s="6"/>
      <c r="D2679" s="6"/>
      <c r="E2679" s="68"/>
    </row>
    <row r="2680" spans="1:5" x14ac:dyDescent="0.25">
      <c r="A2680" s="67"/>
      <c r="B2680" s="67"/>
      <c r="C2680" s="6"/>
      <c r="D2680" s="6"/>
      <c r="E2680" s="68"/>
    </row>
    <row r="2681" spans="1:5" x14ac:dyDescent="0.25">
      <c r="A2681" s="67"/>
      <c r="B2681" s="67"/>
      <c r="C2681" s="6"/>
      <c r="D2681" s="6"/>
      <c r="E2681" s="68"/>
    </row>
    <row r="2682" spans="1:5" x14ac:dyDescent="0.25">
      <c r="A2682" s="67"/>
      <c r="B2682" s="67"/>
      <c r="C2682" s="6"/>
      <c r="D2682" s="6"/>
      <c r="E2682" s="68"/>
    </row>
    <row r="2683" spans="1:5" x14ac:dyDescent="0.25">
      <c r="A2683" s="67"/>
      <c r="B2683" s="67"/>
      <c r="C2683" s="6"/>
      <c r="D2683" s="6"/>
      <c r="E2683" s="68"/>
    </row>
    <row r="2684" spans="1:5" x14ac:dyDescent="0.25">
      <c r="A2684" s="67"/>
      <c r="B2684" s="67"/>
      <c r="C2684" s="6"/>
      <c r="D2684" s="6"/>
      <c r="E2684" s="68"/>
    </row>
    <row r="2685" spans="1:5" x14ac:dyDescent="0.25">
      <c r="A2685" s="67"/>
      <c r="B2685" s="67"/>
      <c r="C2685" s="6"/>
      <c r="D2685" s="6"/>
      <c r="E2685" s="68"/>
    </row>
    <row r="2686" spans="1:5" x14ac:dyDescent="0.25">
      <c r="A2686" s="67"/>
      <c r="B2686" s="67"/>
      <c r="C2686" s="6"/>
      <c r="D2686" s="6"/>
      <c r="E2686" s="68"/>
    </row>
    <row r="2687" spans="1:5" x14ac:dyDescent="0.25">
      <c r="A2687" s="67"/>
      <c r="B2687" s="67"/>
      <c r="C2687" s="6"/>
      <c r="D2687" s="6"/>
      <c r="E2687" s="68"/>
    </row>
    <row r="2688" spans="1:5" x14ac:dyDescent="0.25">
      <c r="A2688" s="67"/>
      <c r="B2688" s="67"/>
      <c r="C2688" s="6"/>
      <c r="D2688" s="6"/>
      <c r="E2688" s="68"/>
    </row>
    <row r="2689" spans="1:5" x14ac:dyDescent="0.25">
      <c r="A2689" s="67"/>
      <c r="B2689" s="67"/>
      <c r="C2689" s="6"/>
      <c r="D2689" s="6"/>
      <c r="E2689" s="68"/>
    </row>
    <row r="2690" spans="1:5" x14ac:dyDescent="0.25">
      <c r="A2690" s="67"/>
      <c r="B2690" s="67"/>
      <c r="C2690" s="6"/>
      <c r="D2690" s="6"/>
      <c r="E2690" s="68"/>
    </row>
    <row r="2691" spans="1:5" x14ac:dyDescent="0.25">
      <c r="A2691" s="67"/>
      <c r="B2691" s="67"/>
      <c r="C2691" s="6"/>
      <c r="D2691" s="6"/>
      <c r="E2691" s="68"/>
    </row>
    <row r="2692" spans="1:5" x14ac:dyDescent="0.25">
      <c r="A2692" s="67"/>
      <c r="B2692" s="67"/>
      <c r="C2692" s="6"/>
      <c r="D2692" s="6"/>
      <c r="E2692" s="68"/>
    </row>
    <row r="2693" spans="1:5" x14ac:dyDescent="0.25">
      <c r="A2693" s="67"/>
      <c r="B2693" s="67"/>
      <c r="C2693" s="6"/>
      <c r="D2693" s="6"/>
      <c r="E2693" s="68"/>
    </row>
    <row r="2694" spans="1:5" x14ac:dyDescent="0.25">
      <c r="A2694" s="67"/>
      <c r="B2694" s="67"/>
      <c r="C2694" s="6"/>
      <c r="D2694" s="6"/>
      <c r="E2694" s="68"/>
    </row>
    <row r="2695" spans="1:5" x14ac:dyDescent="0.25">
      <c r="A2695" s="67"/>
      <c r="B2695" s="67"/>
      <c r="C2695" s="6"/>
      <c r="D2695" s="6"/>
      <c r="E2695" s="68"/>
    </row>
    <row r="2696" spans="1:5" x14ac:dyDescent="0.25">
      <c r="A2696" s="67"/>
      <c r="B2696" s="67"/>
      <c r="C2696" s="6"/>
      <c r="D2696" s="6"/>
      <c r="E2696" s="68"/>
    </row>
    <row r="2697" spans="1:5" x14ac:dyDescent="0.25">
      <c r="A2697" s="67"/>
      <c r="B2697" s="67"/>
      <c r="C2697" s="6"/>
      <c r="D2697" s="6"/>
      <c r="E2697" s="68"/>
    </row>
    <row r="2698" spans="1:5" x14ac:dyDescent="0.25">
      <c r="A2698" s="67"/>
      <c r="B2698" s="67"/>
      <c r="C2698" s="6"/>
      <c r="D2698" s="6"/>
      <c r="E2698" s="68"/>
    </row>
    <row r="2699" spans="1:5" x14ac:dyDescent="0.25">
      <c r="A2699" s="67"/>
      <c r="B2699" s="67"/>
      <c r="C2699" s="6"/>
      <c r="D2699" s="6"/>
      <c r="E2699" s="68"/>
    </row>
    <row r="2700" spans="1:5" x14ac:dyDescent="0.25">
      <c r="A2700" s="67"/>
      <c r="B2700" s="67"/>
      <c r="C2700" s="6"/>
      <c r="D2700" s="6"/>
      <c r="E2700" s="68"/>
    </row>
    <row r="2701" spans="1:5" x14ac:dyDescent="0.25">
      <c r="A2701" s="67"/>
      <c r="B2701" s="67"/>
      <c r="C2701" s="6"/>
      <c r="D2701" s="6"/>
      <c r="E2701" s="68"/>
    </row>
    <row r="2702" spans="1:5" x14ac:dyDescent="0.25">
      <c r="A2702" s="67"/>
      <c r="B2702" s="67"/>
      <c r="C2702" s="6"/>
      <c r="D2702" s="6"/>
      <c r="E2702" s="68"/>
    </row>
    <row r="2703" spans="1:5" x14ac:dyDescent="0.25">
      <c r="A2703" s="67"/>
      <c r="B2703" s="67"/>
      <c r="C2703" s="6"/>
      <c r="D2703" s="6"/>
      <c r="E2703" s="68"/>
    </row>
    <row r="2704" spans="1:5" x14ac:dyDescent="0.25">
      <c r="A2704" s="67"/>
      <c r="B2704" s="67"/>
      <c r="C2704" s="6"/>
      <c r="D2704" s="6"/>
      <c r="E2704" s="68"/>
    </row>
    <row r="2705" spans="1:5" x14ac:dyDescent="0.25">
      <c r="A2705" s="67"/>
      <c r="B2705" s="67"/>
      <c r="C2705" s="6"/>
      <c r="D2705" s="6"/>
      <c r="E2705" s="68"/>
    </row>
    <row r="2706" spans="1:5" x14ac:dyDescent="0.25">
      <c r="A2706" s="67"/>
      <c r="B2706" s="67"/>
      <c r="C2706" s="6"/>
      <c r="D2706" s="6"/>
      <c r="E2706" s="68"/>
    </row>
    <row r="2707" spans="1:5" x14ac:dyDescent="0.25">
      <c r="A2707" s="67"/>
      <c r="B2707" s="67"/>
      <c r="C2707" s="6"/>
      <c r="D2707" s="6"/>
      <c r="E2707" s="68"/>
    </row>
    <row r="2708" spans="1:5" x14ac:dyDescent="0.25">
      <c r="A2708" s="67"/>
      <c r="B2708" s="67"/>
      <c r="C2708" s="6"/>
      <c r="D2708" s="6"/>
      <c r="E2708" s="68"/>
    </row>
    <row r="2709" spans="1:5" x14ac:dyDescent="0.25">
      <c r="A2709" s="67"/>
      <c r="B2709" s="67"/>
      <c r="C2709" s="6"/>
      <c r="D2709" s="6"/>
      <c r="E2709" s="68"/>
    </row>
    <row r="2710" spans="1:5" x14ac:dyDescent="0.25">
      <c r="A2710" s="67"/>
      <c r="B2710" s="67"/>
      <c r="C2710" s="6"/>
      <c r="D2710" s="6"/>
      <c r="E2710" s="68"/>
    </row>
    <row r="2711" spans="1:5" x14ac:dyDescent="0.25">
      <c r="A2711" s="67"/>
      <c r="B2711" s="67"/>
      <c r="C2711" s="6"/>
      <c r="D2711" s="6"/>
      <c r="E2711" s="68"/>
    </row>
    <row r="2712" spans="1:5" x14ac:dyDescent="0.25">
      <c r="A2712" s="67"/>
      <c r="B2712" s="67"/>
      <c r="C2712" s="6"/>
      <c r="D2712" s="6"/>
      <c r="E2712" s="68"/>
    </row>
    <row r="2713" spans="1:5" x14ac:dyDescent="0.25">
      <c r="A2713" s="67"/>
      <c r="B2713" s="67"/>
      <c r="C2713" s="6"/>
      <c r="D2713" s="6"/>
      <c r="E2713" s="68"/>
    </row>
    <row r="2714" spans="1:5" x14ac:dyDescent="0.25">
      <c r="A2714" s="67"/>
      <c r="B2714" s="67"/>
      <c r="C2714" s="6"/>
      <c r="D2714" s="6"/>
      <c r="E2714" s="68"/>
    </row>
    <row r="2715" spans="1:5" x14ac:dyDescent="0.25">
      <c r="A2715" s="67"/>
      <c r="B2715" s="67"/>
      <c r="C2715" s="6"/>
      <c r="D2715" s="6"/>
      <c r="E2715" s="68"/>
    </row>
    <row r="2716" spans="1:5" x14ac:dyDescent="0.25">
      <c r="A2716" s="67"/>
      <c r="B2716" s="67"/>
      <c r="C2716" s="6"/>
      <c r="D2716" s="6"/>
      <c r="E2716" s="68"/>
    </row>
    <row r="2717" spans="1:5" x14ac:dyDescent="0.25">
      <c r="A2717" s="67"/>
      <c r="B2717" s="67"/>
      <c r="C2717" s="6"/>
      <c r="D2717" s="6"/>
      <c r="E2717" s="68"/>
    </row>
    <row r="2718" spans="1:5" x14ac:dyDescent="0.25">
      <c r="A2718" s="67"/>
      <c r="B2718" s="67"/>
      <c r="C2718" s="6"/>
      <c r="D2718" s="6"/>
      <c r="E2718" s="68"/>
    </row>
    <row r="2719" spans="1:5" x14ac:dyDescent="0.25">
      <c r="A2719" s="67"/>
      <c r="B2719" s="67"/>
      <c r="C2719" s="6"/>
      <c r="D2719" s="6"/>
      <c r="E2719" s="68"/>
    </row>
    <row r="2720" spans="1:5" x14ac:dyDescent="0.25">
      <c r="A2720" s="67"/>
      <c r="B2720" s="67"/>
      <c r="C2720" s="6"/>
      <c r="D2720" s="6"/>
      <c r="E2720" s="68"/>
    </row>
    <row r="2721" spans="1:5" x14ac:dyDescent="0.25">
      <c r="A2721" s="67"/>
      <c r="B2721" s="67"/>
      <c r="C2721" s="6"/>
      <c r="D2721" s="6"/>
      <c r="E2721" s="68"/>
    </row>
    <row r="2722" spans="1:5" x14ac:dyDescent="0.25">
      <c r="A2722" s="67"/>
      <c r="B2722" s="67"/>
      <c r="C2722" s="6"/>
      <c r="D2722" s="6"/>
      <c r="E2722" s="68"/>
    </row>
    <row r="2723" spans="1:5" x14ac:dyDescent="0.25">
      <c r="A2723" s="67"/>
      <c r="B2723" s="67"/>
      <c r="C2723" s="6"/>
      <c r="D2723" s="6"/>
      <c r="E2723" s="68"/>
    </row>
    <row r="2724" spans="1:5" x14ac:dyDescent="0.25">
      <c r="A2724" s="67"/>
      <c r="B2724" s="67"/>
      <c r="C2724" s="6"/>
      <c r="D2724" s="6"/>
      <c r="E2724" s="68"/>
    </row>
    <row r="2725" spans="1:5" x14ac:dyDescent="0.25">
      <c r="A2725" s="67"/>
      <c r="B2725" s="67"/>
      <c r="C2725" s="6"/>
      <c r="D2725" s="6"/>
      <c r="E2725" s="68"/>
    </row>
    <row r="2726" spans="1:5" x14ac:dyDescent="0.25">
      <c r="A2726" s="67"/>
      <c r="B2726" s="67"/>
      <c r="C2726" s="6"/>
      <c r="D2726" s="6"/>
      <c r="E2726" s="68"/>
    </row>
    <row r="2727" spans="1:5" x14ac:dyDescent="0.25">
      <c r="A2727" s="67"/>
      <c r="B2727" s="67"/>
      <c r="C2727" s="6"/>
      <c r="D2727" s="6"/>
      <c r="E2727" s="68"/>
    </row>
    <row r="2728" spans="1:5" x14ac:dyDescent="0.25">
      <c r="A2728" s="67"/>
      <c r="B2728" s="67"/>
      <c r="C2728" s="6"/>
      <c r="D2728" s="6"/>
      <c r="E2728" s="68"/>
    </row>
    <row r="2729" spans="1:5" x14ac:dyDescent="0.25">
      <c r="A2729" s="67"/>
      <c r="B2729" s="67"/>
      <c r="C2729" s="6"/>
      <c r="D2729" s="6"/>
      <c r="E2729" s="68"/>
    </row>
    <row r="2730" spans="1:5" x14ac:dyDescent="0.25">
      <c r="A2730" s="67"/>
      <c r="B2730" s="67"/>
      <c r="C2730" s="6"/>
      <c r="D2730" s="6"/>
      <c r="E2730" s="68"/>
    </row>
    <row r="2731" spans="1:5" x14ac:dyDescent="0.25">
      <c r="A2731" s="67"/>
      <c r="B2731" s="67"/>
      <c r="C2731" s="6"/>
      <c r="D2731" s="6"/>
      <c r="E2731" s="68"/>
    </row>
    <row r="2732" spans="1:5" x14ac:dyDescent="0.25">
      <c r="A2732" s="67"/>
      <c r="B2732" s="67"/>
      <c r="C2732" s="6"/>
      <c r="D2732" s="6"/>
      <c r="E2732" s="68"/>
    </row>
    <row r="2733" spans="1:5" x14ac:dyDescent="0.25">
      <c r="A2733" s="67"/>
      <c r="B2733" s="67"/>
      <c r="C2733" s="6"/>
      <c r="D2733" s="6"/>
      <c r="E2733" s="68"/>
    </row>
    <row r="2734" spans="1:5" x14ac:dyDescent="0.25">
      <c r="A2734" s="67"/>
      <c r="B2734" s="67"/>
      <c r="C2734" s="6"/>
      <c r="D2734" s="6"/>
      <c r="E2734" s="68"/>
    </row>
    <row r="2735" spans="1:5" x14ac:dyDescent="0.25">
      <c r="A2735" s="67"/>
      <c r="B2735" s="67"/>
      <c r="C2735" s="6"/>
      <c r="D2735" s="6"/>
      <c r="E2735" s="68"/>
    </row>
    <row r="2736" spans="1:5" x14ac:dyDescent="0.25">
      <c r="A2736" s="67"/>
      <c r="B2736" s="67"/>
      <c r="C2736" s="6"/>
      <c r="D2736" s="6"/>
      <c r="E2736" s="68"/>
    </row>
    <row r="2737" spans="1:5" x14ac:dyDescent="0.25">
      <c r="A2737" s="67"/>
      <c r="B2737" s="67"/>
      <c r="C2737" s="6"/>
      <c r="D2737" s="6"/>
      <c r="E2737" s="68"/>
    </row>
    <row r="2738" spans="1:5" x14ac:dyDescent="0.25">
      <c r="A2738" s="67"/>
      <c r="B2738" s="67"/>
      <c r="C2738" s="6"/>
      <c r="D2738" s="6"/>
      <c r="E2738" s="68"/>
    </row>
    <row r="2739" spans="1:5" x14ac:dyDescent="0.25">
      <c r="A2739" s="67"/>
      <c r="B2739" s="67"/>
      <c r="C2739" s="6"/>
      <c r="D2739" s="6"/>
      <c r="E2739" s="68"/>
    </row>
    <row r="2740" spans="1:5" x14ac:dyDescent="0.25">
      <c r="A2740" s="67"/>
      <c r="B2740" s="67"/>
      <c r="C2740" s="6"/>
      <c r="D2740" s="6"/>
      <c r="E2740" s="68"/>
    </row>
    <row r="2741" spans="1:5" x14ac:dyDescent="0.25">
      <c r="A2741" s="67"/>
      <c r="B2741" s="67"/>
      <c r="C2741" s="6"/>
      <c r="D2741" s="6"/>
      <c r="E2741" s="68"/>
    </row>
    <row r="2742" spans="1:5" x14ac:dyDescent="0.25">
      <c r="A2742" s="67"/>
      <c r="B2742" s="67"/>
      <c r="C2742" s="6"/>
      <c r="D2742" s="6"/>
      <c r="E2742" s="68"/>
    </row>
    <row r="2743" spans="1:5" x14ac:dyDescent="0.25">
      <c r="A2743" s="67"/>
      <c r="B2743" s="67"/>
      <c r="C2743" s="6"/>
      <c r="D2743" s="6"/>
      <c r="E2743" s="68"/>
    </row>
    <row r="2744" spans="1:5" x14ac:dyDescent="0.25">
      <c r="A2744" s="67"/>
      <c r="B2744" s="67"/>
      <c r="C2744" s="6"/>
      <c r="D2744" s="6"/>
      <c r="E2744" s="68"/>
    </row>
    <row r="2745" spans="1:5" x14ac:dyDescent="0.25">
      <c r="A2745" s="67"/>
      <c r="B2745" s="67"/>
      <c r="C2745" s="6"/>
      <c r="D2745" s="6"/>
      <c r="E2745" s="68"/>
    </row>
    <row r="2746" spans="1:5" x14ac:dyDescent="0.25">
      <c r="A2746" s="67"/>
      <c r="B2746" s="67"/>
      <c r="C2746" s="6"/>
      <c r="D2746" s="6"/>
      <c r="E2746" s="68"/>
    </row>
    <row r="2747" spans="1:5" x14ac:dyDescent="0.25">
      <c r="A2747" s="67"/>
      <c r="B2747" s="67"/>
      <c r="C2747" s="6"/>
      <c r="D2747" s="6"/>
      <c r="E2747" s="68"/>
    </row>
    <row r="2748" spans="1:5" x14ac:dyDescent="0.25">
      <c r="A2748" s="67"/>
      <c r="B2748" s="67"/>
      <c r="C2748" s="6"/>
      <c r="D2748" s="6"/>
      <c r="E2748" s="68"/>
    </row>
    <row r="2749" spans="1:5" x14ac:dyDescent="0.25">
      <c r="A2749" s="67"/>
      <c r="B2749" s="67"/>
      <c r="C2749" s="6"/>
      <c r="D2749" s="6"/>
      <c r="E2749" s="68"/>
    </row>
    <row r="2750" spans="1:5" x14ac:dyDescent="0.25">
      <c r="A2750" s="67"/>
      <c r="B2750" s="67"/>
      <c r="C2750" s="6"/>
      <c r="D2750" s="6"/>
      <c r="E2750" s="68"/>
    </row>
    <row r="2751" spans="1:5" x14ac:dyDescent="0.25">
      <c r="A2751" s="67"/>
      <c r="B2751" s="67"/>
      <c r="C2751" s="6"/>
      <c r="D2751" s="6"/>
      <c r="E2751" s="68"/>
    </row>
    <row r="2752" spans="1:5" x14ac:dyDescent="0.25">
      <c r="A2752" s="67"/>
      <c r="B2752" s="67"/>
      <c r="C2752" s="6"/>
      <c r="D2752" s="6"/>
      <c r="E2752" s="68"/>
    </row>
    <row r="2753" spans="1:5" x14ac:dyDescent="0.25">
      <c r="A2753" s="67"/>
      <c r="B2753" s="67"/>
      <c r="C2753" s="6"/>
      <c r="D2753" s="6"/>
      <c r="E2753" s="68"/>
    </row>
    <row r="2754" spans="1:5" x14ac:dyDescent="0.25">
      <c r="A2754" s="67"/>
      <c r="B2754" s="67"/>
      <c r="C2754" s="6"/>
      <c r="D2754" s="6"/>
      <c r="E2754" s="68"/>
    </row>
    <row r="2755" spans="1:5" x14ac:dyDescent="0.25">
      <c r="A2755" s="67"/>
      <c r="B2755" s="67"/>
      <c r="C2755" s="6"/>
      <c r="D2755" s="6"/>
      <c r="E2755" s="68"/>
    </row>
    <row r="2756" spans="1:5" x14ac:dyDescent="0.25">
      <c r="A2756" s="67"/>
      <c r="B2756" s="67"/>
      <c r="C2756" s="6"/>
      <c r="D2756" s="6"/>
      <c r="E2756" s="68"/>
    </row>
    <row r="2757" spans="1:5" x14ac:dyDescent="0.25">
      <c r="A2757" s="67"/>
      <c r="B2757" s="67"/>
      <c r="C2757" s="6"/>
      <c r="D2757" s="6"/>
      <c r="E2757" s="68"/>
    </row>
    <row r="2758" spans="1:5" x14ac:dyDescent="0.25">
      <c r="A2758" s="67"/>
      <c r="B2758" s="67"/>
      <c r="C2758" s="6"/>
      <c r="D2758" s="6"/>
      <c r="E2758" s="68"/>
    </row>
    <row r="2759" spans="1:5" x14ac:dyDescent="0.25">
      <c r="A2759" s="67"/>
      <c r="B2759" s="67"/>
      <c r="C2759" s="6"/>
      <c r="D2759" s="6"/>
      <c r="E2759" s="68"/>
    </row>
    <row r="2760" spans="1:5" x14ac:dyDescent="0.25">
      <c r="A2760" s="67"/>
      <c r="B2760" s="67"/>
      <c r="C2760" s="6"/>
      <c r="D2760" s="6"/>
      <c r="E2760" s="68"/>
    </row>
    <row r="2761" spans="1:5" x14ac:dyDescent="0.25">
      <c r="A2761" s="67"/>
      <c r="B2761" s="67"/>
      <c r="C2761" s="6"/>
      <c r="D2761" s="6"/>
      <c r="E2761" s="68"/>
    </row>
    <row r="2762" spans="1:5" x14ac:dyDescent="0.25">
      <c r="A2762" s="67"/>
      <c r="B2762" s="67"/>
      <c r="C2762" s="6"/>
      <c r="D2762" s="6"/>
      <c r="E2762" s="68"/>
    </row>
    <row r="2763" spans="1:5" x14ac:dyDescent="0.25">
      <c r="A2763" s="67"/>
      <c r="B2763" s="67"/>
      <c r="C2763" s="6"/>
      <c r="D2763" s="6"/>
      <c r="E2763" s="68"/>
    </row>
    <row r="2764" spans="1:5" x14ac:dyDescent="0.25">
      <c r="A2764" s="67"/>
      <c r="B2764" s="67"/>
      <c r="C2764" s="6"/>
      <c r="D2764" s="6"/>
      <c r="E2764" s="68"/>
    </row>
    <row r="2765" spans="1:5" x14ac:dyDescent="0.25">
      <c r="A2765" s="67"/>
      <c r="B2765" s="67"/>
      <c r="C2765" s="6"/>
      <c r="D2765" s="6"/>
      <c r="E2765" s="68"/>
    </row>
    <row r="2766" spans="1:5" x14ac:dyDescent="0.25">
      <c r="A2766" s="67"/>
      <c r="B2766" s="67"/>
      <c r="C2766" s="6"/>
      <c r="D2766" s="6"/>
      <c r="E2766" s="68"/>
    </row>
    <row r="2767" spans="1:5" x14ac:dyDescent="0.25">
      <c r="A2767" s="67"/>
      <c r="B2767" s="67"/>
      <c r="C2767" s="6"/>
      <c r="D2767" s="6"/>
      <c r="E2767" s="68"/>
    </row>
    <row r="2768" spans="1:5" x14ac:dyDescent="0.25">
      <c r="A2768" s="67"/>
      <c r="B2768" s="67"/>
      <c r="C2768" s="6"/>
      <c r="D2768" s="6"/>
      <c r="E2768" s="68"/>
    </row>
    <row r="2769" spans="1:5" x14ac:dyDescent="0.25">
      <c r="A2769" s="67"/>
      <c r="B2769" s="67"/>
      <c r="C2769" s="6"/>
      <c r="D2769" s="6"/>
      <c r="E2769" s="68"/>
    </row>
    <row r="2770" spans="1:5" x14ac:dyDescent="0.25">
      <c r="A2770" s="67"/>
      <c r="B2770" s="67"/>
      <c r="C2770" s="6"/>
      <c r="D2770" s="6"/>
      <c r="E2770" s="68"/>
    </row>
    <row r="2771" spans="1:5" x14ac:dyDescent="0.25">
      <c r="A2771" s="67"/>
      <c r="B2771" s="67"/>
      <c r="C2771" s="6"/>
      <c r="D2771" s="6"/>
      <c r="E2771" s="68"/>
    </row>
    <row r="2772" spans="1:5" x14ac:dyDescent="0.25">
      <c r="A2772" s="67"/>
      <c r="B2772" s="67"/>
      <c r="C2772" s="6"/>
      <c r="D2772" s="6"/>
      <c r="E2772" s="68"/>
    </row>
    <row r="2773" spans="1:5" x14ac:dyDescent="0.25">
      <c r="A2773" s="67"/>
      <c r="B2773" s="67"/>
      <c r="C2773" s="6"/>
      <c r="D2773" s="6"/>
      <c r="E2773" s="68"/>
    </row>
    <row r="2774" spans="1:5" x14ac:dyDescent="0.25">
      <c r="A2774" s="67"/>
      <c r="B2774" s="67"/>
      <c r="C2774" s="6"/>
      <c r="D2774" s="6"/>
      <c r="E2774" s="68"/>
    </row>
    <row r="2775" spans="1:5" x14ac:dyDescent="0.25">
      <c r="A2775" s="67"/>
      <c r="B2775" s="67"/>
      <c r="C2775" s="6"/>
      <c r="D2775" s="6"/>
      <c r="E2775" s="68"/>
    </row>
    <row r="2776" spans="1:5" x14ac:dyDescent="0.25">
      <c r="A2776" s="67"/>
      <c r="B2776" s="67"/>
      <c r="C2776" s="6"/>
      <c r="D2776" s="6"/>
      <c r="E2776" s="68"/>
    </row>
    <row r="2777" spans="1:5" x14ac:dyDescent="0.25">
      <c r="A2777" s="67"/>
      <c r="B2777" s="67"/>
      <c r="C2777" s="6"/>
      <c r="D2777" s="6"/>
      <c r="E2777" s="68"/>
    </row>
    <row r="2778" spans="1:5" x14ac:dyDescent="0.25">
      <c r="A2778" s="67"/>
      <c r="B2778" s="67"/>
      <c r="C2778" s="6"/>
      <c r="D2778" s="6"/>
      <c r="E2778" s="68"/>
    </row>
    <row r="2779" spans="1:5" x14ac:dyDescent="0.25">
      <c r="A2779" s="67"/>
      <c r="B2779" s="67"/>
      <c r="C2779" s="6"/>
      <c r="D2779" s="6"/>
      <c r="E2779" s="68"/>
    </row>
    <row r="2780" spans="1:5" x14ac:dyDescent="0.25">
      <c r="A2780" s="67"/>
      <c r="B2780" s="67"/>
      <c r="C2780" s="6"/>
      <c r="D2780" s="6"/>
      <c r="E2780" s="68"/>
    </row>
    <row r="2781" spans="1:5" x14ac:dyDescent="0.25">
      <c r="A2781" s="67"/>
      <c r="B2781" s="67"/>
      <c r="C2781" s="6"/>
      <c r="D2781" s="6"/>
      <c r="E2781" s="68"/>
    </row>
    <row r="2782" spans="1:5" x14ac:dyDescent="0.25">
      <c r="A2782" s="67"/>
      <c r="B2782" s="67"/>
      <c r="C2782" s="6"/>
      <c r="D2782" s="6"/>
      <c r="E2782" s="68"/>
    </row>
    <row r="2783" spans="1:5" x14ac:dyDescent="0.25">
      <c r="A2783" s="67"/>
      <c r="B2783" s="67"/>
      <c r="C2783" s="6"/>
      <c r="D2783" s="6"/>
      <c r="E2783" s="68"/>
    </row>
    <row r="2784" spans="1:5" x14ac:dyDescent="0.25">
      <c r="A2784" s="67"/>
      <c r="B2784" s="67"/>
      <c r="C2784" s="6"/>
      <c r="D2784" s="6"/>
      <c r="E2784" s="68"/>
    </row>
    <row r="2785" spans="1:5" x14ac:dyDescent="0.25">
      <c r="A2785" s="67"/>
      <c r="B2785" s="67"/>
      <c r="C2785" s="6"/>
      <c r="D2785" s="6"/>
      <c r="E2785" s="68"/>
    </row>
    <row r="2786" spans="1:5" x14ac:dyDescent="0.25">
      <c r="A2786" s="67"/>
      <c r="B2786" s="67"/>
      <c r="C2786" s="6"/>
      <c r="D2786" s="6"/>
      <c r="E2786" s="68"/>
    </row>
    <row r="2787" spans="1:5" x14ac:dyDescent="0.25">
      <c r="A2787" s="67"/>
      <c r="B2787" s="67"/>
      <c r="C2787" s="6"/>
      <c r="D2787" s="6"/>
      <c r="E2787" s="68"/>
    </row>
    <row r="2788" spans="1:5" x14ac:dyDescent="0.25">
      <c r="A2788" s="67"/>
      <c r="B2788" s="67"/>
      <c r="C2788" s="6"/>
      <c r="D2788" s="6"/>
      <c r="E2788" s="68"/>
    </row>
    <row r="2789" spans="1:5" x14ac:dyDescent="0.25">
      <c r="A2789" s="67"/>
      <c r="B2789" s="67"/>
      <c r="C2789" s="6"/>
      <c r="D2789" s="6"/>
      <c r="E2789" s="68"/>
    </row>
    <row r="2790" spans="1:5" x14ac:dyDescent="0.25">
      <c r="A2790" s="67"/>
      <c r="B2790" s="67"/>
      <c r="C2790" s="6"/>
      <c r="D2790" s="6"/>
      <c r="E2790" s="68"/>
    </row>
    <row r="2791" spans="1:5" x14ac:dyDescent="0.25">
      <c r="A2791" s="67"/>
      <c r="B2791" s="67"/>
      <c r="C2791" s="6"/>
      <c r="D2791" s="6"/>
      <c r="E2791" s="68"/>
    </row>
    <row r="2792" spans="1:5" x14ac:dyDescent="0.25">
      <c r="A2792" s="67"/>
      <c r="B2792" s="67"/>
      <c r="C2792" s="6"/>
      <c r="D2792" s="6"/>
      <c r="E2792" s="68"/>
    </row>
    <row r="2793" spans="1:5" x14ac:dyDescent="0.25">
      <c r="A2793" s="67"/>
      <c r="B2793" s="67"/>
      <c r="C2793" s="6"/>
      <c r="D2793" s="6"/>
      <c r="E2793" s="68"/>
    </row>
    <row r="2794" spans="1:5" x14ac:dyDescent="0.25">
      <c r="A2794" s="67"/>
      <c r="B2794" s="67"/>
      <c r="C2794" s="6"/>
      <c r="D2794" s="6"/>
      <c r="E2794" s="68"/>
    </row>
    <row r="2795" spans="1:5" x14ac:dyDescent="0.25">
      <c r="A2795" s="67"/>
      <c r="B2795" s="67"/>
      <c r="C2795" s="6"/>
      <c r="D2795" s="6"/>
      <c r="E2795" s="68"/>
    </row>
    <row r="2796" spans="1:5" x14ac:dyDescent="0.25">
      <c r="A2796" s="67"/>
      <c r="B2796" s="67"/>
      <c r="C2796" s="6"/>
      <c r="D2796" s="6"/>
      <c r="E2796" s="68"/>
    </row>
    <row r="2797" spans="1:5" x14ac:dyDescent="0.25">
      <c r="A2797" s="67"/>
      <c r="B2797" s="67"/>
      <c r="C2797" s="6"/>
      <c r="D2797" s="6"/>
      <c r="E2797" s="68"/>
    </row>
    <row r="2798" spans="1:5" x14ac:dyDescent="0.25">
      <c r="A2798" s="67"/>
      <c r="B2798" s="67"/>
      <c r="C2798" s="6"/>
      <c r="D2798" s="6"/>
      <c r="E2798" s="68"/>
    </row>
    <row r="2799" spans="1:5" x14ac:dyDescent="0.25">
      <c r="A2799" s="67"/>
      <c r="B2799" s="67"/>
      <c r="C2799" s="6"/>
      <c r="D2799" s="6"/>
      <c r="E2799" s="68"/>
    </row>
    <row r="2800" spans="1:5" x14ac:dyDescent="0.25">
      <c r="A2800" s="67"/>
      <c r="B2800" s="67"/>
      <c r="C2800" s="6"/>
      <c r="D2800" s="6"/>
      <c r="E2800" s="68"/>
    </row>
    <row r="2801" spans="1:5" x14ac:dyDescent="0.25">
      <c r="A2801" s="67"/>
      <c r="B2801" s="67"/>
      <c r="C2801" s="6"/>
      <c r="D2801" s="6"/>
      <c r="E2801" s="68"/>
    </row>
    <row r="2802" spans="1:5" x14ac:dyDescent="0.25">
      <c r="A2802" s="67"/>
      <c r="B2802" s="67"/>
      <c r="C2802" s="6"/>
      <c r="D2802" s="6"/>
      <c r="E2802" s="68"/>
    </row>
    <row r="2803" spans="1:5" x14ac:dyDescent="0.25">
      <c r="A2803" s="67"/>
      <c r="B2803" s="67"/>
      <c r="C2803" s="6"/>
      <c r="D2803" s="6"/>
      <c r="E2803" s="68"/>
    </row>
    <row r="2804" spans="1:5" x14ac:dyDescent="0.25">
      <c r="A2804" s="67"/>
      <c r="B2804" s="67"/>
      <c r="C2804" s="6"/>
      <c r="D2804" s="6"/>
      <c r="E2804" s="68"/>
    </row>
    <row r="2805" spans="1:5" x14ac:dyDescent="0.25">
      <c r="A2805" s="67"/>
      <c r="B2805" s="67"/>
      <c r="C2805" s="6"/>
      <c r="D2805" s="6"/>
      <c r="E2805" s="68"/>
    </row>
    <row r="2806" spans="1:5" x14ac:dyDescent="0.25">
      <c r="A2806" s="67"/>
      <c r="B2806" s="67"/>
      <c r="C2806" s="6"/>
      <c r="D2806" s="6"/>
      <c r="E2806" s="68"/>
    </row>
    <row r="2807" spans="1:5" x14ac:dyDescent="0.25">
      <c r="A2807" s="67"/>
      <c r="B2807" s="67"/>
      <c r="C2807" s="6"/>
      <c r="D2807" s="6"/>
      <c r="E2807" s="68"/>
    </row>
    <row r="2808" spans="1:5" x14ac:dyDescent="0.25">
      <c r="A2808" s="67"/>
      <c r="B2808" s="67"/>
      <c r="C2808" s="6"/>
      <c r="D2808" s="6"/>
      <c r="E2808" s="68"/>
    </row>
    <row r="2809" spans="1:5" x14ac:dyDescent="0.25">
      <c r="A2809" s="67"/>
      <c r="B2809" s="67"/>
      <c r="C2809" s="6"/>
      <c r="D2809" s="6"/>
      <c r="E2809" s="68"/>
    </row>
    <row r="2810" spans="1:5" x14ac:dyDescent="0.25">
      <c r="A2810" s="67"/>
      <c r="B2810" s="67"/>
      <c r="C2810" s="6"/>
      <c r="D2810" s="6"/>
      <c r="E2810" s="68"/>
    </row>
    <row r="2811" spans="1:5" x14ac:dyDescent="0.25">
      <c r="A2811" s="67"/>
      <c r="B2811" s="67"/>
      <c r="C2811" s="6"/>
      <c r="D2811" s="6"/>
      <c r="E2811" s="68"/>
    </row>
    <row r="2812" spans="1:5" x14ac:dyDescent="0.25">
      <c r="A2812" s="67"/>
      <c r="B2812" s="67"/>
      <c r="C2812" s="6"/>
      <c r="D2812" s="6"/>
      <c r="E2812" s="68"/>
    </row>
    <row r="2813" spans="1:5" x14ac:dyDescent="0.25">
      <c r="A2813" s="67"/>
      <c r="B2813" s="67"/>
      <c r="C2813" s="6"/>
      <c r="D2813" s="6"/>
      <c r="E2813" s="68"/>
    </row>
    <row r="2814" spans="1:5" x14ac:dyDescent="0.25">
      <c r="A2814" s="67"/>
      <c r="B2814" s="67"/>
      <c r="C2814" s="6"/>
      <c r="D2814" s="6"/>
      <c r="E2814" s="68"/>
    </row>
    <row r="2815" spans="1:5" x14ac:dyDescent="0.25">
      <c r="A2815" s="67"/>
      <c r="B2815" s="67"/>
      <c r="C2815" s="6"/>
      <c r="D2815" s="6"/>
      <c r="E2815" s="68"/>
    </row>
    <row r="2816" spans="1:5" x14ac:dyDescent="0.25">
      <c r="A2816" s="67"/>
      <c r="B2816" s="67"/>
      <c r="C2816" s="6"/>
      <c r="D2816" s="6"/>
      <c r="E2816" s="68"/>
    </row>
    <row r="2817" spans="1:5" x14ac:dyDescent="0.25">
      <c r="A2817" s="67"/>
      <c r="B2817" s="67"/>
      <c r="C2817" s="6"/>
      <c r="D2817" s="6"/>
      <c r="E2817" s="68"/>
    </row>
    <row r="2818" spans="1:5" x14ac:dyDescent="0.25">
      <c r="A2818" s="67"/>
      <c r="B2818" s="67"/>
      <c r="C2818" s="6"/>
      <c r="D2818" s="6"/>
      <c r="E2818" s="68"/>
    </row>
    <row r="2819" spans="1:5" x14ac:dyDescent="0.25">
      <c r="A2819" s="67"/>
      <c r="B2819" s="67"/>
      <c r="C2819" s="6"/>
      <c r="D2819" s="6"/>
      <c r="E2819" s="68"/>
    </row>
    <row r="2820" spans="1:5" x14ac:dyDescent="0.25">
      <c r="A2820" s="67"/>
      <c r="B2820" s="67"/>
      <c r="C2820" s="6"/>
      <c r="D2820" s="6"/>
      <c r="E2820" s="68"/>
    </row>
    <row r="2821" spans="1:5" x14ac:dyDescent="0.25">
      <c r="A2821" s="67"/>
      <c r="B2821" s="67"/>
      <c r="C2821" s="6"/>
      <c r="D2821" s="6"/>
      <c r="E2821" s="68"/>
    </row>
    <row r="2822" spans="1:5" x14ac:dyDescent="0.25">
      <c r="A2822" s="67"/>
      <c r="B2822" s="67"/>
      <c r="C2822" s="6"/>
      <c r="D2822" s="6"/>
      <c r="E2822" s="68"/>
    </row>
    <row r="2823" spans="1:5" x14ac:dyDescent="0.25">
      <c r="A2823" s="67"/>
      <c r="B2823" s="67"/>
      <c r="C2823" s="6"/>
      <c r="D2823" s="6"/>
      <c r="E2823" s="68"/>
    </row>
    <row r="2824" spans="1:5" x14ac:dyDescent="0.25">
      <c r="A2824" s="67"/>
      <c r="B2824" s="67"/>
      <c r="C2824" s="6"/>
      <c r="D2824" s="6"/>
      <c r="E2824" s="68"/>
    </row>
    <row r="2825" spans="1:5" x14ac:dyDescent="0.25">
      <c r="A2825" s="67"/>
      <c r="B2825" s="67"/>
      <c r="C2825" s="6"/>
      <c r="D2825" s="6"/>
      <c r="E2825" s="68"/>
    </row>
    <row r="2826" spans="1:5" x14ac:dyDescent="0.25">
      <c r="A2826" s="67"/>
      <c r="B2826" s="67"/>
      <c r="C2826" s="6"/>
      <c r="D2826" s="6"/>
      <c r="E2826" s="68"/>
    </row>
    <row r="2827" spans="1:5" x14ac:dyDescent="0.25">
      <c r="A2827" s="67"/>
      <c r="B2827" s="67"/>
      <c r="C2827" s="6"/>
      <c r="D2827" s="6"/>
      <c r="E2827" s="68"/>
    </row>
    <row r="2828" spans="1:5" x14ac:dyDescent="0.25">
      <c r="A2828" s="67"/>
      <c r="B2828" s="67"/>
      <c r="C2828" s="6"/>
      <c r="D2828" s="6"/>
      <c r="E2828" s="68"/>
    </row>
    <row r="2829" spans="1:5" x14ac:dyDescent="0.25">
      <c r="A2829" s="67"/>
      <c r="B2829" s="67"/>
      <c r="C2829" s="6"/>
      <c r="D2829" s="6"/>
      <c r="E2829" s="68"/>
    </row>
    <row r="2830" spans="1:5" x14ac:dyDescent="0.25">
      <c r="A2830" s="67"/>
      <c r="B2830" s="67"/>
      <c r="C2830" s="6"/>
      <c r="D2830" s="6"/>
      <c r="E2830" s="68"/>
    </row>
    <row r="2831" spans="1:5" x14ac:dyDescent="0.25">
      <c r="A2831" s="67"/>
      <c r="B2831" s="67"/>
      <c r="C2831" s="6"/>
      <c r="D2831" s="6"/>
      <c r="E2831" s="68"/>
    </row>
    <row r="2832" spans="1:5" x14ac:dyDescent="0.25">
      <c r="A2832" s="67"/>
      <c r="B2832" s="67"/>
      <c r="C2832" s="6"/>
      <c r="D2832" s="6"/>
      <c r="E2832" s="68"/>
    </row>
    <row r="2833" spans="1:5" x14ac:dyDescent="0.25">
      <c r="A2833" s="67"/>
      <c r="B2833" s="67"/>
      <c r="C2833" s="6"/>
      <c r="D2833" s="6"/>
      <c r="E2833" s="68"/>
    </row>
    <row r="2834" spans="1:5" x14ac:dyDescent="0.25">
      <c r="A2834" s="67"/>
      <c r="B2834" s="67"/>
      <c r="C2834" s="6"/>
      <c r="D2834" s="6"/>
      <c r="E2834" s="68"/>
    </row>
    <row r="2835" spans="1:5" x14ac:dyDescent="0.25">
      <c r="A2835" s="67"/>
      <c r="B2835" s="67"/>
      <c r="C2835" s="6"/>
      <c r="D2835" s="6"/>
      <c r="E2835" s="68"/>
    </row>
    <row r="2836" spans="1:5" x14ac:dyDescent="0.25">
      <c r="A2836" s="67"/>
      <c r="B2836" s="67"/>
      <c r="C2836" s="6"/>
      <c r="D2836" s="6"/>
      <c r="E2836" s="68"/>
    </row>
    <row r="2837" spans="1:5" x14ac:dyDescent="0.25">
      <c r="A2837" s="67"/>
      <c r="B2837" s="67"/>
      <c r="C2837" s="6"/>
      <c r="D2837" s="6"/>
      <c r="E2837" s="68"/>
    </row>
    <row r="2838" spans="1:5" x14ac:dyDescent="0.25">
      <c r="A2838" s="67"/>
      <c r="B2838" s="67"/>
      <c r="C2838" s="6"/>
      <c r="D2838" s="6"/>
      <c r="E2838" s="68"/>
    </row>
    <row r="2839" spans="1:5" x14ac:dyDescent="0.25">
      <c r="A2839" s="67"/>
      <c r="B2839" s="67"/>
      <c r="C2839" s="6"/>
      <c r="D2839" s="6"/>
      <c r="E2839" s="68"/>
    </row>
    <row r="2840" spans="1:5" x14ac:dyDescent="0.25">
      <c r="A2840" s="67"/>
      <c r="B2840" s="67"/>
      <c r="C2840" s="6"/>
      <c r="D2840" s="6"/>
      <c r="E2840" s="68"/>
    </row>
    <row r="2841" spans="1:5" x14ac:dyDescent="0.25">
      <c r="A2841" s="67"/>
      <c r="B2841" s="67"/>
      <c r="C2841" s="6"/>
      <c r="D2841" s="6"/>
      <c r="E2841" s="68"/>
    </row>
    <row r="2842" spans="1:5" x14ac:dyDescent="0.25">
      <c r="A2842" s="67"/>
      <c r="B2842" s="67"/>
      <c r="C2842" s="6"/>
      <c r="D2842" s="6"/>
      <c r="E2842" s="68"/>
    </row>
    <row r="2843" spans="1:5" x14ac:dyDescent="0.25">
      <c r="A2843" s="67"/>
      <c r="B2843" s="67"/>
      <c r="C2843" s="6"/>
      <c r="D2843" s="6"/>
      <c r="E2843" s="68"/>
    </row>
    <row r="2844" spans="1:5" x14ac:dyDescent="0.25">
      <c r="A2844" s="67"/>
      <c r="B2844" s="67"/>
      <c r="C2844" s="6"/>
      <c r="D2844" s="6"/>
      <c r="E2844" s="68"/>
    </row>
    <row r="2845" spans="1:5" x14ac:dyDescent="0.25">
      <c r="A2845" s="67"/>
      <c r="B2845" s="67"/>
      <c r="C2845" s="6"/>
      <c r="D2845" s="6"/>
      <c r="E2845" s="68"/>
    </row>
    <row r="2846" spans="1:5" x14ac:dyDescent="0.25">
      <c r="A2846" s="67"/>
      <c r="B2846" s="67"/>
      <c r="C2846" s="6"/>
      <c r="D2846" s="6"/>
      <c r="E2846" s="68"/>
    </row>
    <row r="2847" spans="1:5" x14ac:dyDescent="0.25">
      <c r="A2847" s="67"/>
      <c r="B2847" s="67"/>
      <c r="C2847" s="6"/>
      <c r="D2847" s="6"/>
      <c r="E2847" s="68"/>
    </row>
    <row r="2848" spans="1:5" x14ac:dyDescent="0.25">
      <c r="A2848" s="67"/>
      <c r="B2848" s="67"/>
      <c r="C2848" s="6"/>
      <c r="D2848" s="6"/>
      <c r="E2848" s="68"/>
    </row>
    <row r="2849" spans="1:5" x14ac:dyDescent="0.25">
      <c r="A2849" s="67"/>
      <c r="B2849" s="67"/>
      <c r="C2849" s="6"/>
      <c r="D2849" s="6"/>
      <c r="E2849" s="68"/>
    </row>
    <row r="2850" spans="1:5" x14ac:dyDescent="0.25">
      <c r="A2850" s="67"/>
      <c r="B2850" s="67"/>
      <c r="C2850" s="6"/>
      <c r="D2850" s="6"/>
      <c r="E2850" s="68"/>
    </row>
    <row r="2851" spans="1:5" x14ac:dyDescent="0.25">
      <c r="A2851" s="67"/>
      <c r="B2851" s="67"/>
      <c r="C2851" s="6"/>
      <c r="D2851" s="6"/>
      <c r="E2851" s="68"/>
    </row>
    <row r="2852" spans="1:5" x14ac:dyDescent="0.25">
      <c r="A2852" s="67"/>
      <c r="B2852" s="67"/>
      <c r="C2852" s="6"/>
      <c r="D2852" s="6"/>
      <c r="E2852" s="68"/>
    </row>
    <row r="2853" spans="1:5" x14ac:dyDescent="0.25">
      <c r="A2853" s="67"/>
      <c r="B2853" s="67"/>
      <c r="C2853" s="6"/>
      <c r="D2853" s="6"/>
      <c r="E2853" s="68"/>
    </row>
    <row r="2854" spans="1:5" x14ac:dyDescent="0.25">
      <c r="A2854" s="67"/>
      <c r="B2854" s="67"/>
      <c r="C2854" s="6"/>
      <c r="D2854" s="6"/>
      <c r="E2854" s="68"/>
    </row>
    <row r="2855" spans="1:5" x14ac:dyDescent="0.25">
      <c r="A2855" s="67"/>
      <c r="B2855" s="67"/>
      <c r="C2855" s="6"/>
      <c r="D2855" s="6"/>
      <c r="E2855" s="68"/>
    </row>
    <row r="2856" spans="1:5" x14ac:dyDescent="0.25">
      <c r="A2856" s="67"/>
      <c r="B2856" s="67"/>
      <c r="C2856" s="6"/>
      <c r="D2856" s="6"/>
      <c r="E2856" s="68"/>
    </row>
    <row r="2857" spans="1:5" x14ac:dyDescent="0.25">
      <c r="A2857" s="67"/>
      <c r="B2857" s="67"/>
      <c r="C2857" s="6"/>
      <c r="D2857" s="6"/>
      <c r="E2857" s="68"/>
    </row>
    <row r="2858" spans="1:5" x14ac:dyDescent="0.25">
      <c r="A2858" s="67"/>
      <c r="B2858" s="67"/>
      <c r="C2858" s="6"/>
      <c r="D2858" s="6"/>
      <c r="E2858" s="68"/>
    </row>
    <row r="2859" spans="1:5" x14ac:dyDescent="0.25">
      <c r="A2859" s="67"/>
      <c r="B2859" s="67"/>
      <c r="C2859" s="6"/>
      <c r="D2859" s="6"/>
      <c r="E2859" s="68"/>
    </row>
    <row r="2860" spans="1:5" x14ac:dyDescent="0.25">
      <c r="A2860" s="67"/>
      <c r="B2860" s="67"/>
      <c r="C2860" s="6"/>
      <c r="D2860" s="6"/>
      <c r="E2860" s="68"/>
    </row>
    <row r="2861" spans="1:5" x14ac:dyDescent="0.25">
      <c r="A2861" s="67"/>
      <c r="B2861" s="67"/>
      <c r="C2861" s="6"/>
      <c r="D2861" s="6"/>
      <c r="E2861" s="68"/>
    </row>
    <row r="2862" spans="1:5" x14ac:dyDescent="0.25">
      <c r="A2862" s="67"/>
      <c r="B2862" s="67"/>
      <c r="C2862" s="6"/>
      <c r="D2862" s="6"/>
      <c r="E2862" s="68"/>
    </row>
    <row r="2863" spans="1:5" x14ac:dyDescent="0.25">
      <c r="A2863" s="67"/>
      <c r="B2863" s="67"/>
      <c r="C2863" s="6"/>
      <c r="D2863" s="6"/>
      <c r="E2863" s="68"/>
    </row>
    <row r="2864" spans="1:5" x14ac:dyDescent="0.25">
      <c r="A2864" s="67"/>
      <c r="B2864" s="67"/>
      <c r="C2864" s="6"/>
      <c r="D2864" s="6"/>
      <c r="E2864" s="68"/>
    </row>
    <row r="2865" spans="1:5" x14ac:dyDescent="0.25">
      <c r="A2865" s="67"/>
      <c r="B2865" s="67"/>
      <c r="C2865" s="6"/>
      <c r="D2865" s="6"/>
      <c r="E2865" s="68"/>
    </row>
    <row r="2866" spans="1:5" x14ac:dyDescent="0.25">
      <c r="A2866" s="67"/>
      <c r="B2866" s="67"/>
      <c r="C2866" s="6"/>
      <c r="D2866" s="6"/>
      <c r="E2866" s="68"/>
    </row>
    <row r="2867" spans="1:5" x14ac:dyDescent="0.25">
      <c r="A2867" s="67"/>
      <c r="B2867" s="67"/>
      <c r="C2867" s="6"/>
      <c r="D2867" s="6"/>
      <c r="E2867" s="68"/>
    </row>
    <row r="2868" spans="1:5" x14ac:dyDescent="0.25">
      <c r="A2868" s="67"/>
      <c r="B2868" s="67"/>
      <c r="C2868" s="6"/>
      <c r="D2868" s="6"/>
      <c r="E2868" s="68"/>
    </row>
    <row r="2869" spans="1:5" x14ac:dyDescent="0.25">
      <c r="A2869" s="67"/>
      <c r="B2869" s="67"/>
      <c r="C2869" s="6"/>
      <c r="D2869" s="6"/>
      <c r="E2869" s="68"/>
    </row>
    <row r="2870" spans="1:5" x14ac:dyDescent="0.25">
      <c r="A2870" s="67"/>
      <c r="B2870" s="67"/>
      <c r="C2870" s="6"/>
      <c r="D2870" s="6"/>
      <c r="E2870" s="68"/>
    </row>
    <row r="2871" spans="1:5" x14ac:dyDescent="0.25">
      <c r="A2871" s="67"/>
      <c r="B2871" s="67"/>
      <c r="C2871" s="6"/>
      <c r="D2871" s="6"/>
      <c r="E2871" s="68"/>
    </row>
    <row r="2872" spans="1:5" x14ac:dyDescent="0.25">
      <c r="A2872" s="67"/>
      <c r="B2872" s="67"/>
      <c r="C2872" s="6"/>
      <c r="D2872" s="6"/>
      <c r="E2872" s="68"/>
    </row>
    <row r="2873" spans="1:5" x14ac:dyDescent="0.25">
      <c r="A2873" s="67"/>
      <c r="B2873" s="67"/>
      <c r="C2873" s="6"/>
      <c r="D2873" s="6"/>
      <c r="E2873" s="68"/>
    </row>
    <row r="2874" spans="1:5" x14ac:dyDescent="0.25">
      <c r="A2874" s="67"/>
      <c r="B2874" s="67"/>
      <c r="C2874" s="6"/>
      <c r="D2874" s="6"/>
      <c r="E2874" s="68"/>
    </row>
    <row r="2875" spans="1:5" x14ac:dyDescent="0.25">
      <c r="A2875" s="67"/>
      <c r="B2875" s="67"/>
      <c r="C2875" s="6"/>
      <c r="D2875" s="6"/>
      <c r="E2875" s="68"/>
    </row>
    <row r="2876" spans="1:5" x14ac:dyDescent="0.25">
      <c r="A2876" s="67"/>
      <c r="B2876" s="67"/>
      <c r="C2876" s="6"/>
      <c r="D2876" s="6"/>
      <c r="E2876" s="68"/>
    </row>
    <row r="2877" spans="1:5" x14ac:dyDescent="0.25">
      <c r="A2877" s="67"/>
      <c r="B2877" s="67"/>
      <c r="C2877" s="6"/>
      <c r="D2877" s="6"/>
      <c r="E2877" s="68"/>
    </row>
    <row r="2878" spans="1:5" x14ac:dyDescent="0.25">
      <c r="A2878" s="67"/>
      <c r="B2878" s="67"/>
      <c r="C2878" s="6"/>
      <c r="D2878" s="6"/>
      <c r="E2878" s="68"/>
    </row>
    <row r="2879" spans="1:5" x14ac:dyDescent="0.25">
      <c r="A2879" s="67"/>
      <c r="B2879" s="67"/>
      <c r="C2879" s="6"/>
      <c r="D2879" s="6"/>
      <c r="E2879" s="68"/>
    </row>
    <row r="2880" spans="1:5" x14ac:dyDescent="0.25">
      <c r="A2880" s="67"/>
      <c r="B2880" s="67"/>
      <c r="C2880" s="6"/>
      <c r="D2880" s="6"/>
      <c r="E2880" s="68"/>
    </row>
    <row r="2881" spans="1:5" x14ac:dyDescent="0.25">
      <c r="A2881" s="67"/>
      <c r="B2881" s="67"/>
      <c r="C2881" s="6"/>
      <c r="D2881" s="6"/>
      <c r="E2881" s="68"/>
    </row>
    <row r="2882" spans="1:5" x14ac:dyDescent="0.25">
      <c r="A2882" s="67"/>
      <c r="B2882" s="67"/>
      <c r="C2882" s="6"/>
      <c r="D2882" s="6"/>
      <c r="E2882" s="68"/>
    </row>
    <row r="2883" spans="1:5" x14ac:dyDescent="0.25">
      <c r="A2883" s="67"/>
      <c r="B2883" s="67"/>
      <c r="C2883" s="6"/>
      <c r="D2883" s="6"/>
      <c r="E2883" s="68"/>
    </row>
    <row r="2884" spans="1:5" x14ac:dyDescent="0.25">
      <c r="A2884" s="67"/>
      <c r="B2884" s="67"/>
      <c r="C2884" s="6"/>
      <c r="D2884" s="6"/>
      <c r="E2884" s="68"/>
    </row>
    <row r="2885" spans="1:5" x14ac:dyDescent="0.25">
      <c r="A2885" s="67"/>
      <c r="B2885" s="67"/>
      <c r="C2885" s="6"/>
      <c r="D2885" s="6"/>
      <c r="E2885" s="68"/>
    </row>
    <row r="2886" spans="1:5" x14ac:dyDescent="0.25">
      <c r="A2886" s="67"/>
      <c r="B2886" s="67"/>
      <c r="C2886" s="6"/>
      <c r="D2886" s="6"/>
      <c r="E2886" s="68"/>
    </row>
    <row r="2887" spans="1:5" x14ac:dyDescent="0.25">
      <c r="A2887" s="67"/>
      <c r="B2887" s="67"/>
      <c r="C2887" s="6"/>
      <c r="D2887" s="6"/>
      <c r="E2887" s="68"/>
    </row>
    <row r="2888" spans="1:5" x14ac:dyDescent="0.25">
      <c r="A2888" s="67"/>
      <c r="B2888" s="67"/>
      <c r="C2888" s="6"/>
      <c r="D2888" s="6"/>
      <c r="E2888" s="68"/>
    </row>
    <row r="2889" spans="1:5" x14ac:dyDescent="0.25">
      <c r="A2889" s="67"/>
      <c r="B2889" s="67"/>
      <c r="C2889" s="6"/>
      <c r="D2889" s="6"/>
      <c r="E2889" s="68"/>
    </row>
    <row r="2890" spans="1:5" x14ac:dyDescent="0.25">
      <c r="A2890" s="67"/>
      <c r="B2890" s="67"/>
      <c r="C2890" s="6"/>
      <c r="D2890" s="6"/>
      <c r="E2890" s="68"/>
    </row>
    <row r="2891" spans="1:5" x14ac:dyDescent="0.25">
      <c r="A2891" s="67"/>
      <c r="B2891" s="67"/>
      <c r="C2891" s="6"/>
      <c r="D2891" s="6"/>
      <c r="E2891" s="68"/>
    </row>
    <row r="2892" spans="1:5" x14ac:dyDescent="0.25">
      <c r="A2892" s="67"/>
      <c r="B2892" s="67"/>
      <c r="C2892" s="6"/>
      <c r="D2892" s="6"/>
      <c r="E2892" s="68"/>
    </row>
    <row r="2893" spans="1:5" x14ac:dyDescent="0.25">
      <c r="A2893" s="67"/>
      <c r="B2893" s="67"/>
      <c r="C2893" s="6"/>
      <c r="D2893" s="6"/>
      <c r="E2893" s="68"/>
    </row>
    <row r="2894" spans="1:5" x14ac:dyDescent="0.25">
      <c r="A2894" s="67"/>
      <c r="B2894" s="67"/>
      <c r="C2894" s="6"/>
      <c r="D2894" s="6"/>
      <c r="E2894" s="68"/>
    </row>
    <row r="2895" spans="1:5" x14ac:dyDescent="0.25">
      <c r="A2895" s="67"/>
      <c r="B2895" s="67"/>
      <c r="C2895" s="6"/>
      <c r="D2895" s="6"/>
      <c r="E2895" s="68"/>
    </row>
    <row r="2896" spans="1:5" x14ac:dyDescent="0.25">
      <c r="A2896" s="67"/>
      <c r="B2896" s="67"/>
      <c r="C2896" s="6"/>
      <c r="D2896" s="6"/>
      <c r="E2896" s="68"/>
    </row>
    <row r="2897" spans="1:5" x14ac:dyDescent="0.25">
      <c r="A2897" s="67"/>
      <c r="B2897" s="67"/>
      <c r="C2897" s="6"/>
      <c r="D2897" s="6"/>
      <c r="E2897" s="68"/>
    </row>
    <row r="2898" spans="1:5" x14ac:dyDescent="0.25">
      <c r="A2898" s="67"/>
      <c r="B2898" s="67"/>
      <c r="C2898" s="6"/>
      <c r="D2898" s="6"/>
      <c r="E2898" s="68"/>
    </row>
    <row r="2899" spans="1:5" x14ac:dyDescent="0.25">
      <c r="A2899" s="67"/>
      <c r="B2899" s="67"/>
      <c r="C2899" s="6"/>
      <c r="D2899" s="6"/>
      <c r="E2899" s="68"/>
    </row>
    <row r="2900" spans="1:5" x14ac:dyDescent="0.25">
      <c r="A2900" s="67"/>
      <c r="B2900" s="67"/>
      <c r="C2900" s="6"/>
      <c r="D2900" s="6"/>
      <c r="E2900" s="68"/>
    </row>
    <row r="2901" spans="1:5" x14ac:dyDescent="0.25">
      <c r="A2901" s="67"/>
      <c r="B2901" s="67"/>
      <c r="C2901" s="6"/>
      <c r="D2901" s="6"/>
      <c r="E2901" s="68"/>
    </row>
    <row r="2902" spans="1:5" x14ac:dyDescent="0.25">
      <c r="A2902" s="67"/>
      <c r="B2902" s="67"/>
      <c r="C2902" s="6"/>
      <c r="D2902" s="6"/>
      <c r="E2902" s="68"/>
    </row>
    <row r="2903" spans="1:5" x14ac:dyDescent="0.25">
      <c r="A2903" s="67"/>
      <c r="B2903" s="67"/>
      <c r="C2903" s="6"/>
      <c r="D2903" s="6"/>
      <c r="E2903" s="68"/>
    </row>
    <row r="2904" spans="1:5" x14ac:dyDescent="0.25">
      <c r="A2904" s="67"/>
      <c r="B2904" s="67"/>
      <c r="C2904" s="6"/>
      <c r="D2904" s="6"/>
      <c r="E2904" s="68"/>
    </row>
    <row r="2905" spans="1:5" x14ac:dyDescent="0.25">
      <c r="A2905" s="67"/>
      <c r="B2905" s="67"/>
      <c r="C2905" s="6"/>
      <c r="D2905" s="6"/>
      <c r="E2905" s="68"/>
    </row>
    <row r="2906" spans="1:5" x14ac:dyDescent="0.25">
      <c r="A2906" s="67"/>
      <c r="B2906" s="67"/>
      <c r="C2906" s="6"/>
      <c r="D2906" s="6"/>
      <c r="E2906" s="68"/>
    </row>
    <row r="2907" spans="1:5" x14ac:dyDescent="0.25">
      <c r="A2907" s="67"/>
      <c r="B2907" s="67"/>
      <c r="C2907" s="6"/>
      <c r="D2907" s="6"/>
      <c r="E2907" s="68"/>
    </row>
    <row r="2908" spans="1:5" x14ac:dyDescent="0.25">
      <c r="A2908" s="67"/>
      <c r="B2908" s="67"/>
      <c r="C2908" s="6"/>
      <c r="D2908" s="6"/>
      <c r="E2908" s="68"/>
    </row>
    <row r="2909" spans="1:5" x14ac:dyDescent="0.25">
      <c r="A2909" s="67"/>
      <c r="B2909" s="67"/>
      <c r="C2909" s="6"/>
      <c r="D2909" s="6"/>
      <c r="E2909" s="68"/>
    </row>
    <row r="2910" spans="1:5" x14ac:dyDescent="0.25">
      <c r="A2910" s="67"/>
      <c r="B2910" s="67"/>
      <c r="C2910" s="6"/>
      <c r="D2910" s="6"/>
      <c r="E2910" s="68"/>
    </row>
    <row r="2911" spans="1:5" x14ac:dyDescent="0.25">
      <c r="A2911" s="67"/>
      <c r="B2911" s="67"/>
      <c r="C2911" s="6"/>
      <c r="D2911" s="6"/>
      <c r="E2911" s="68"/>
    </row>
    <row r="2912" spans="1:5" x14ac:dyDescent="0.25">
      <c r="A2912" s="67"/>
      <c r="B2912" s="67"/>
      <c r="C2912" s="6"/>
      <c r="D2912" s="6"/>
      <c r="E2912" s="68"/>
    </row>
    <row r="2913" spans="1:5" x14ac:dyDescent="0.25">
      <c r="A2913" s="67"/>
      <c r="B2913" s="67"/>
      <c r="C2913" s="6"/>
      <c r="D2913" s="6"/>
      <c r="E2913" s="68"/>
    </row>
    <row r="2914" spans="1:5" x14ac:dyDescent="0.25">
      <c r="A2914" s="67"/>
      <c r="B2914" s="67"/>
      <c r="C2914" s="6"/>
      <c r="D2914" s="6"/>
      <c r="E2914" s="68"/>
    </row>
    <row r="2915" spans="1:5" x14ac:dyDescent="0.25">
      <c r="A2915" s="67"/>
      <c r="B2915" s="67"/>
      <c r="C2915" s="6"/>
      <c r="D2915" s="6"/>
      <c r="E2915" s="68"/>
    </row>
    <row r="2916" spans="1:5" x14ac:dyDescent="0.25">
      <c r="A2916" s="67"/>
      <c r="B2916" s="67"/>
      <c r="C2916" s="6"/>
      <c r="D2916" s="6"/>
      <c r="E2916" s="68"/>
    </row>
    <row r="2917" spans="1:5" x14ac:dyDescent="0.25">
      <c r="A2917" s="67"/>
      <c r="B2917" s="67"/>
      <c r="C2917" s="6"/>
      <c r="D2917" s="6"/>
      <c r="E2917" s="68"/>
    </row>
    <row r="2918" spans="1:5" x14ac:dyDescent="0.25">
      <c r="A2918" s="67"/>
      <c r="B2918" s="67"/>
      <c r="C2918" s="6"/>
      <c r="D2918" s="6"/>
      <c r="E2918" s="68"/>
    </row>
    <row r="2919" spans="1:5" x14ac:dyDescent="0.25">
      <c r="A2919" s="67"/>
      <c r="B2919" s="67"/>
      <c r="C2919" s="6"/>
      <c r="D2919" s="6"/>
      <c r="E2919" s="68"/>
    </row>
    <row r="2920" spans="1:5" x14ac:dyDescent="0.25">
      <c r="A2920" s="67"/>
      <c r="B2920" s="67"/>
      <c r="C2920" s="6"/>
      <c r="D2920" s="6"/>
      <c r="E2920" s="68"/>
    </row>
    <row r="2921" spans="1:5" x14ac:dyDescent="0.25">
      <c r="A2921" s="67"/>
      <c r="B2921" s="67"/>
      <c r="C2921" s="6"/>
      <c r="D2921" s="6"/>
      <c r="E2921" s="68"/>
    </row>
    <row r="2922" spans="1:5" x14ac:dyDescent="0.25">
      <c r="A2922" s="67"/>
      <c r="B2922" s="67"/>
      <c r="C2922" s="6"/>
      <c r="D2922" s="6"/>
      <c r="E2922" s="68"/>
    </row>
    <row r="2923" spans="1:5" x14ac:dyDescent="0.25">
      <c r="A2923" s="67"/>
      <c r="B2923" s="67"/>
      <c r="C2923" s="6"/>
      <c r="D2923" s="6"/>
      <c r="E2923" s="68"/>
    </row>
    <row r="2924" spans="1:5" x14ac:dyDescent="0.25">
      <c r="A2924" s="67"/>
      <c r="B2924" s="67"/>
      <c r="C2924" s="6"/>
      <c r="D2924" s="6"/>
      <c r="E2924" s="68"/>
    </row>
    <row r="2925" spans="1:5" x14ac:dyDescent="0.25">
      <c r="A2925" s="67"/>
      <c r="B2925" s="67"/>
      <c r="C2925" s="6"/>
      <c r="D2925" s="6"/>
      <c r="E2925" s="68"/>
    </row>
    <row r="2926" spans="1:5" x14ac:dyDescent="0.25">
      <c r="A2926" s="67"/>
      <c r="B2926" s="67"/>
      <c r="C2926" s="6"/>
      <c r="D2926" s="6"/>
      <c r="E2926" s="68"/>
    </row>
    <row r="2927" spans="1:5" x14ac:dyDescent="0.25">
      <c r="A2927" s="67"/>
      <c r="B2927" s="67"/>
      <c r="C2927" s="6"/>
      <c r="D2927" s="6"/>
      <c r="E2927" s="68"/>
    </row>
    <row r="2928" spans="1:5" x14ac:dyDescent="0.25">
      <c r="A2928" s="67"/>
      <c r="B2928" s="67"/>
      <c r="C2928" s="6"/>
      <c r="D2928" s="6"/>
      <c r="E2928" s="68"/>
    </row>
    <row r="2929" spans="1:5" x14ac:dyDescent="0.25">
      <c r="A2929" s="67"/>
      <c r="B2929" s="67"/>
      <c r="C2929" s="6"/>
      <c r="D2929" s="6"/>
      <c r="E2929" s="68"/>
    </row>
    <row r="2930" spans="1:5" x14ac:dyDescent="0.25">
      <c r="A2930" s="67"/>
      <c r="B2930" s="67"/>
      <c r="C2930" s="6"/>
      <c r="D2930" s="6"/>
      <c r="E2930" s="68"/>
    </row>
    <row r="2931" spans="1:5" x14ac:dyDescent="0.25">
      <c r="A2931" s="67"/>
      <c r="B2931" s="67"/>
      <c r="C2931" s="6"/>
      <c r="D2931" s="6"/>
      <c r="E2931" s="68"/>
    </row>
    <row r="2932" spans="1:5" x14ac:dyDescent="0.25">
      <c r="A2932" s="67"/>
      <c r="B2932" s="67"/>
      <c r="C2932" s="6"/>
      <c r="D2932" s="6"/>
      <c r="E2932" s="68"/>
    </row>
    <row r="2933" spans="1:5" x14ac:dyDescent="0.25">
      <c r="A2933" s="67"/>
      <c r="B2933" s="67"/>
      <c r="C2933" s="6"/>
      <c r="D2933" s="6"/>
      <c r="E2933" s="68"/>
    </row>
    <row r="2934" spans="1:5" x14ac:dyDescent="0.25">
      <c r="A2934" s="67"/>
      <c r="B2934" s="67"/>
      <c r="C2934" s="6"/>
      <c r="D2934" s="6"/>
      <c r="E2934" s="68"/>
    </row>
    <row r="2935" spans="1:5" x14ac:dyDescent="0.25">
      <c r="A2935" s="67"/>
      <c r="B2935" s="67"/>
      <c r="C2935" s="6"/>
      <c r="D2935" s="6"/>
      <c r="E2935" s="68"/>
    </row>
    <row r="2936" spans="1:5" x14ac:dyDescent="0.25">
      <c r="A2936" s="67"/>
      <c r="B2936" s="67"/>
      <c r="C2936" s="6"/>
      <c r="D2936" s="6"/>
      <c r="E2936" s="68"/>
    </row>
    <row r="2937" spans="1:5" x14ac:dyDescent="0.25">
      <c r="A2937" s="67"/>
      <c r="B2937" s="67"/>
      <c r="C2937" s="6"/>
      <c r="D2937" s="6"/>
      <c r="E2937" s="68"/>
    </row>
    <row r="2938" spans="1:5" x14ac:dyDescent="0.25">
      <c r="A2938" s="67"/>
      <c r="B2938" s="67"/>
      <c r="C2938" s="6"/>
      <c r="D2938" s="6"/>
      <c r="E2938" s="68"/>
    </row>
    <row r="2939" spans="1:5" x14ac:dyDescent="0.25">
      <c r="A2939" s="67"/>
      <c r="B2939" s="67"/>
      <c r="C2939" s="6"/>
      <c r="D2939" s="6"/>
      <c r="E2939" s="68"/>
    </row>
    <row r="2940" spans="1:5" x14ac:dyDescent="0.25">
      <c r="A2940" s="67"/>
      <c r="B2940" s="67"/>
      <c r="C2940" s="6"/>
      <c r="D2940" s="6"/>
      <c r="E2940" s="68"/>
    </row>
    <row r="2941" spans="1:5" x14ac:dyDescent="0.25">
      <c r="A2941" s="67"/>
      <c r="B2941" s="67"/>
      <c r="C2941" s="6"/>
      <c r="D2941" s="6"/>
      <c r="E2941" s="68"/>
    </row>
    <row r="2942" spans="1:5" x14ac:dyDescent="0.25">
      <c r="A2942" s="67"/>
      <c r="B2942" s="67"/>
      <c r="C2942" s="6"/>
      <c r="D2942" s="6"/>
      <c r="E2942" s="68"/>
    </row>
    <row r="2943" spans="1:5" x14ac:dyDescent="0.25">
      <c r="A2943" s="67"/>
      <c r="B2943" s="67"/>
      <c r="C2943" s="6"/>
      <c r="D2943" s="6"/>
      <c r="E2943" s="68"/>
    </row>
    <row r="2944" spans="1:5" x14ac:dyDescent="0.25">
      <c r="A2944" s="67"/>
      <c r="B2944" s="67"/>
      <c r="C2944" s="6"/>
      <c r="D2944" s="6"/>
      <c r="E2944" s="68"/>
    </row>
    <row r="2945" spans="1:5" x14ac:dyDescent="0.25">
      <c r="A2945" s="67"/>
      <c r="B2945" s="67"/>
      <c r="C2945" s="6"/>
      <c r="D2945" s="6"/>
      <c r="E2945" s="68"/>
    </row>
    <row r="2946" spans="1:5" x14ac:dyDescent="0.25">
      <c r="A2946" s="67"/>
      <c r="B2946" s="67"/>
      <c r="C2946" s="6"/>
      <c r="D2946" s="6"/>
      <c r="E2946" s="68"/>
    </row>
    <row r="2947" spans="1:5" x14ac:dyDescent="0.25">
      <c r="A2947" s="67"/>
      <c r="B2947" s="67"/>
      <c r="C2947" s="6"/>
      <c r="D2947" s="6"/>
      <c r="E2947" s="68"/>
    </row>
    <row r="2948" spans="1:5" x14ac:dyDescent="0.25">
      <c r="A2948" s="67"/>
      <c r="B2948" s="67"/>
      <c r="C2948" s="6"/>
      <c r="D2948" s="6"/>
      <c r="E2948" s="68"/>
    </row>
    <row r="2949" spans="1:5" x14ac:dyDescent="0.25">
      <c r="A2949" s="67"/>
      <c r="B2949" s="67"/>
      <c r="C2949" s="6"/>
      <c r="D2949" s="6"/>
      <c r="E2949" s="68"/>
    </row>
    <row r="2950" spans="1:5" x14ac:dyDescent="0.25">
      <c r="A2950" s="67"/>
      <c r="B2950" s="67"/>
      <c r="C2950" s="6"/>
      <c r="D2950" s="6"/>
      <c r="E2950" s="68"/>
    </row>
    <row r="2951" spans="1:5" x14ac:dyDescent="0.25">
      <c r="A2951" s="67"/>
      <c r="B2951" s="67"/>
      <c r="C2951" s="6"/>
      <c r="D2951" s="6"/>
      <c r="E2951" s="68"/>
    </row>
    <row r="2952" spans="1:5" x14ac:dyDescent="0.25">
      <c r="A2952" s="67"/>
      <c r="B2952" s="67"/>
      <c r="C2952" s="6"/>
      <c r="D2952" s="6"/>
      <c r="E2952" s="68"/>
    </row>
    <row r="2953" spans="1:5" x14ac:dyDescent="0.25">
      <c r="A2953" s="67"/>
      <c r="B2953" s="67"/>
      <c r="C2953" s="6"/>
      <c r="D2953" s="6"/>
      <c r="E2953" s="68"/>
    </row>
    <row r="2954" spans="1:5" x14ac:dyDescent="0.25">
      <c r="A2954" s="67"/>
      <c r="B2954" s="67"/>
      <c r="C2954" s="6"/>
      <c r="D2954" s="6"/>
      <c r="E2954" s="68"/>
    </row>
    <row r="2955" spans="1:5" x14ac:dyDescent="0.25">
      <c r="A2955" s="67"/>
      <c r="B2955" s="67"/>
      <c r="C2955" s="6"/>
      <c r="D2955" s="6"/>
      <c r="E2955" s="68"/>
    </row>
    <row r="2956" spans="1:5" x14ac:dyDescent="0.25">
      <c r="A2956" s="67"/>
      <c r="B2956" s="67"/>
      <c r="C2956" s="6"/>
      <c r="D2956" s="6"/>
      <c r="E2956" s="68"/>
    </row>
    <row r="2957" spans="1:5" x14ac:dyDescent="0.25">
      <c r="A2957" s="67"/>
      <c r="B2957" s="67"/>
      <c r="C2957" s="6"/>
      <c r="D2957" s="6"/>
      <c r="E2957" s="68"/>
    </row>
    <row r="2958" spans="1:5" x14ac:dyDescent="0.25">
      <c r="A2958" s="67"/>
      <c r="B2958" s="67"/>
      <c r="C2958" s="6"/>
      <c r="D2958" s="6"/>
      <c r="E2958" s="68"/>
    </row>
    <row r="2959" spans="1:5" x14ac:dyDescent="0.25">
      <c r="A2959" s="67"/>
      <c r="B2959" s="67"/>
      <c r="C2959" s="6"/>
      <c r="D2959" s="6"/>
      <c r="E2959" s="68"/>
    </row>
    <row r="2960" spans="1:5" x14ac:dyDescent="0.25">
      <c r="A2960" s="67"/>
      <c r="B2960" s="67"/>
      <c r="C2960" s="6"/>
      <c r="D2960" s="6"/>
      <c r="E2960" s="68"/>
    </row>
    <row r="2961" spans="1:5" x14ac:dyDescent="0.25">
      <c r="A2961" s="67"/>
      <c r="B2961" s="67"/>
      <c r="C2961" s="6"/>
      <c r="D2961" s="6"/>
      <c r="E2961" s="68"/>
    </row>
    <row r="2962" spans="1:5" x14ac:dyDescent="0.25">
      <c r="A2962" s="67"/>
      <c r="B2962" s="67"/>
      <c r="C2962" s="6"/>
      <c r="D2962" s="6"/>
      <c r="E2962" s="68"/>
    </row>
    <row r="2963" spans="1:5" x14ac:dyDescent="0.25">
      <c r="A2963" s="67"/>
      <c r="B2963" s="67"/>
      <c r="C2963" s="6"/>
      <c r="D2963" s="6"/>
      <c r="E2963" s="68"/>
    </row>
    <row r="2964" spans="1:5" x14ac:dyDescent="0.25">
      <c r="A2964" s="67"/>
      <c r="B2964" s="67"/>
      <c r="C2964" s="6"/>
      <c r="D2964" s="6"/>
      <c r="E2964" s="68"/>
    </row>
    <row r="2965" spans="1:5" x14ac:dyDescent="0.25">
      <c r="A2965" s="67"/>
      <c r="B2965" s="67"/>
      <c r="C2965" s="6"/>
      <c r="D2965" s="6"/>
      <c r="E2965" s="68"/>
    </row>
    <row r="2966" spans="1:5" x14ac:dyDescent="0.25">
      <c r="A2966" s="67"/>
      <c r="B2966" s="67"/>
      <c r="C2966" s="6"/>
      <c r="D2966" s="6"/>
      <c r="E2966" s="68"/>
    </row>
    <row r="2967" spans="1:5" x14ac:dyDescent="0.25">
      <c r="A2967" s="67"/>
      <c r="B2967" s="67"/>
      <c r="C2967" s="6"/>
      <c r="D2967" s="6"/>
      <c r="E2967" s="68"/>
    </row>
    <row r="2968" spans="1:5" x14ac:dyDescent="0.25">
      <c r="A2968" s="67"/>
      <c r="B2968" s="67"/>
      <c r="C2968" s="6"/>
      <c r="D2968" s="6"/>
      <c r="E2968" s="68"/>
    </row>
    <row r="2969" spans="1:5" x14ac:dyDescent="0.25">
      <c r="A2969" s="67"/>
      <c r="B2969" s="67"/>
      <c r="C2969" s="6"/>
      <c r="D2969" s="6"/>
      <c r="E2969" s="68"/>
    </row>
    <row r="2970" spans="1:5" x14ac:dyDescent="0.25">
      <c r="A2970" s="67"/>
      <c r="B2970" s="67"/>
      <c r="C2970" s="6"/>
      <c r="D2970" s="6"/>
      <c r="E2970" s="68"/>
    </row>
    <row r="2971" spans="1:5" x14ac:dyDescent="0.25">
      <c r="A2971" s="67"/>
      <c r="B2971" s="67"/>
      <c r="C2971" s="6"/>
      <c r="D2971" s="6"/>
      <c r="E2971" s="68"/>
    </row>
    <row r="2972" spans="1:5" x14ac:dyDescent="0.25">
      <c r="A2972" s="67"/>
      <c r="B2972" s="67"/>
      <c r="C2972" s="6"/>
      <c r="D2972" s="6"/>
      <c r="E2972" s="68"/>
    </row>
    <row r="2973" spans="1:5" x14ac:dyDescent="0.25">
      <c r="A2973" s="67"/>
      <c r="B2973" s="67"/>
      <c r="C2973" s="6"/>
      <c r="D2973" s="6"/>
      <c r="E2973" s="68"/>
    </row>
    <row r="2974" spans="1:5" x14ac:dyDescent="0.25">
      <c r="A2974" s="67"/>
      <c r="B2974" s="67"/>
      <c r="C2974" s="6"/>
      <c r="D2974" s="6"/>
      <c r="E2974" s="68"/>
    </row>
    <row r="2975" spans="1:5" x14ac:dyDescent="0.25">
      <c r="A2975" s="67"/>
      <c r="B2975" s="67"/>
      <c r="C2975" s="6"/>
      <c r="D2975" s="6"/>
      <c r="E2975" s="68"/>
    </row>
    <row r="2976" spans="1:5" x14ac:dyDescent="0.25">
      <c r="A2976" s="67"/>
      <c r="B2976" s="67"/>
      <c r="C2976" s="6"/>
      <c r="D2976" s="6"/>
      <c r="E2976" s="68"/>
    </row>
    <row r="2977" spans="1:5" x14ac:dyDescent="0.25">
      <c r="A2977" s="67"/>
      <c r="B2977" s="67"/>
      <c r="C2977" s="6"/>
      <c r="D2977" s="6"/>
      <c r="E2977" s="68"/>
    </row>
    <row r="2978" spans="1:5" x14ac:dyDescent="0.25">
      <c r="A2978" s="67"/>
      <c r="B2978" s="67"/>
      <c r="C2978" s="6"/>
      <c r="D2978" s="6"/>
      <c r="E2978" s="68"/>
    </row>
    <row r="2979" spans="1:5" x14ac:dyDescent="0.25">
      <c r="A2979" s="67"/>
      <c r="B2979" s="67"/>
      <c r="C2979" s="6"/>
      <c r="D2979" s="6"/>
      <c r="E2979" s="68"/>
    </row>
    <row r="2980" spans="1:5" x14ac:dyDescent="0.25">
      <c r="A2980" s="67"/>
      <c r="B2980" s="67"/>
      <c r="C2980" s="6"/>
      <c r="D2980" s="6"/>
      <c r="E2980" s="68"/>
    </row>
    <row r="2981" spans="1:5" x14ac:dyDescent="0.25">
      <c r="A2981" s="67"/>
      <c r="B2981" s="67"/>
      <c r="C2981" s="6"/>
      <c r="D2981" s="6"/>
      <c r="E2981" s="68"/>
    </row>
    <row r="2982" spans="1:5" x14ac:dyDescent="0.25">
      <c r="A2982" s="67"/>
      <c r="B2982" s="67"/>
      <c r="C2982" s="6"/>
      <c r="D2982" s="6"/>
      <c r="E2982" s="68"/>
    </row>
    <row r="2983" spans="1:5" x14ac:dyDescent="0.25">
      <c r="A2983" s="67"/>
      <c r="B2983" s="67"/>
      <c r="C2983" s="6"/>
      <c r="D2983" s="6"/>
      <c r="E2983" s="68"/>
    </row>
    <row r="2984" spans="1:5" x14ac:dyDescent="0.25">
      <c r="A2984" s="67"/>
      <c r="B2984" s="67"/>
      <c r="C2984" s="6"/>
      <c r="D2984" s="6"/>
      <c r="E2984" s="68"/>
    </row>
    <row r="2985" spans="1:5" x14ac:dyDescent="0.25">
      <c r="A2985" s="67"/>
      <c r="B2985" s="67"/>
      <c r="C2985" s="6"/>
      <c r="D2985" s="6"/>
      <c r="E2985" s="68"/>
    </row>
    <row r="2986" spans="1:5" x14ac:dyDescent="0.25">
      <c r="A2986" s="67"/>
      <c r="B2986" s="67"/>
      <c r="C2986" s="6"/>
      <c r="D2986" s="6"/>
      <c r="E2986" s="68"/>
    </row>
    <row r="2987" spans="1:5" x14ac:dyDescent="0.25">
      <c r="A2987" s="67"/>
      <c r="B2987" s="67"/>
      <c r="C2987" s="6"/>
      <c r="D2987" s="6"/>
      <c r="E2987" s="68"/>
    </row>
    <row r="2988" spans="1:5" x14ac:dyDescent="0.25">
      <c r="A2988" s="67"/>
      <c r="B2988" s="67"/>
      <c r="C2988" s="6"/>
      <c r="D2988" s="6"/>
      <c r="E2988" s="68"/>
    </row>
    <row r="2989" spans="1:5" x14ac:dyDescent="0.25">
      <c r="A2989" s="67"/>
      <c r="B2989" s="67"/>
      <c r="C2989" s="6"/>
      <c r="D2989" s="6"/>
      <c r="E2989" s="68"/>
    </row>
    <row r="2990" spans="1:5" x14ac:dyDescent="0.25">
      <c r="A2990" s="67"/>
      <c r="B2990" s="67"/>
      <c r="C2990" s="6"/>
      <c r="D2990" s="6"/>
      <c r="E2990" s="68"/>
    </row>
    <row r="2991" spans="1:5" x14ac:dyDescent="0.25">
      <c r="A2991" s="67"/>
      <c r="B2991" s="67"/>
      <c r="C2991" s="6"/>
      <c r="D2991" s="6"/>
      <c r="E2991" s="68"/>
    </row>
    <row r="2992" spans="1:5" x14ac:dyDescent="0.25">
      <c r="A2992" s="67"/>
      <c r="B2992" s="67"/>
      <c r="C2992" s="6"/>
      <c r="D2992" s="6"/>
      <c r="E2992" s="68"/>
    </row>
    <row r="2993" spans="1:5" x14ac:dyDescent="0.25">
      <c r="A2993" s="67"/>
      <c r="B2993" s="67"/>
      <c r="C2993" s="6"/>
      <c r="D2993" s="6"/>
      <c r="E2993" s="68"/>
    </row>
    <row r="2994" spans="1:5" x14ac:dyDescent="0.25">
      <c r="A2994" s="67"/>
      <c r="B2994" s="67"/>
      <c r="C2994" s="6"/>
      <c r="D2994" s="6"/>
      <c r="E2994" s="68"/>
    </row>
    <row r="2995" spans="1:5" x14ac:dyDescent="0.25">
      <c r="A2995" s="67"/>
      <c r="B2995" s="67"/>
      <c r="C2995" s="6"/>
      <c r="D2995" s="6"/>
      <c r="E2995" s="68"/>
    </row>
    <row r="2996" spans="1:5" x14ac:dyDescent="0.25">
      <c r="A2996" s="67"/>
      <c r="B2996" s="67"/>
      <c r="C2996" s="6"/>
      <c r="D2996" s="6"/>
      <c r="E2996" s="68"/>
    </row>
    <row r="2997" spans="1:5" x14ac:dyDescent="0.25">
      <c r="A2997" s="67"/>
      <c r="B2997" s="67"/>
      <c r="C2997" s="6"/>
      <c r="D2997" s="6"/>
      <c r="E2997" s="68"/>
    </row>
    <row r="2998" spans="1:5" x14ac:dyDescent="0.25">
      <c r="A2998" s="67"/>
      <c r="B2998" s="67"/>
      <c r="C2998" s="6"/>
      <c r="D2998" s="6"/>
      <c r="E2998" s="68"/>
    </row>
    <row r="2999" spans="1:5" x14ac:dyDescent="0.25">
      <c r="A2999" s="67"/>
      <c r="B2999" s="67"/>
      <c r="C2999" s="6"/>
      <c r="D2999" s="6"/>
      <c r="E2999" s="68"/>
    </row>
    <row r="3000" spans="1:5" x14ac:dyDescent="0.25">
      <c r="A3000" s="67"/>
      <c r="B3000" s="67"/>
      <c r="C3000" s="6"/>
      <c r="D3000" s="6"/>
      <c r="E3000" s="68"/>
    </row>
    <row r="3001" spans="1:5" x14ac:dyDescent="0.25">
      <c r="A3001" s="67"/>
      <c r="B3001" s="67"/>
      <c r="C3001" s="6"/>
      <c r="D3001" s="6"/>
      <c r="E3001" s="68"/>
    </row>
    <row r="3002" spans="1:5" x14ac:dyDescent="0.25">
      <c r="A3002" s="67"/>
      <c r="B3002" s="67"/>
      <c r="C3002" s="6"/>
      <c r="D3002" s="6"/>
      <c r="E3002" s="68"/>
    </row>
    <row r="3003" spans="1:5" x14ac:dyDescent="0.25">
      <c r="A3003" s="67"/>
      <c r="B3003" s="67"/>
      <c r="C3003" s="6"/>
      <c r="D3003" s="6"/>
      <c r="E3003" s="68"/>
    </row>
    <row r="3004" spans="1:5" x14ac:dyDescent="0.25">
      <c r="A3004" s="67"/>
      <c r="B3004" s="67"/>
      <c r="C3004" s="6"/>
      <c r="D3004" s="6"/>
      <c r="E3004" s="68"/>
    </row>
    <row r="3005" spans="1:5" x14ac:dyDescent="0.25">
      <c r="A3005" s="67"/>
      <c r="B3005" s="67"/>
      <c r="C3005" s="6"/>
      <c r="D3005" s="6"/>
      <c r="E3005" s="68"/>
    </row>
    <row r="3006" spans="1:5" x14ac:dyDescent="0.25">
      <c r="A3006" s="67"/>
      <c r="B3006" s="67"/>
      <c r="C3006" s="6"/>
      <c r="D3006" s="6"/>
      <c r="E3006" s="68"/>
    </row>
    <row r="3007" spans="1:5" x14ac:dyDescent="0.25">
      <c r="A3007" s="67"/>
      <c r="B3007" s="67"/>
      <c r="C3007" s="6"/>
      <c r="D3007" s="6"/>
      <c r="E3007" s="68"/>
    </row>
    <row r="3008" spans="1:5" x14ac:dyDescent="0.25">
      <c r="A3008" s="67"/>
      <c r="B3008" s="67"/>
      <c r="C3008" s="6"/>
      <c r="D3008" s="6"/>
      <c r="E3008" s="68"/>
    </row>
    <row r="3009" spans="1:5" x14ac:dyDescent="0.25">
      <c r="A3009" s="67"/>
      <c r="B3009" s="67"/>
      <c r="C3009" s="6"/>
      <c r="D3009" s="6"/>
      <c r="E3009" s="68"/>
    </row>
    <row r="3010" spans="1:5" x14ac:dyDescent="0.25">
      <c r="A3010" s="67"/>
      <c r="B3010" s="67"/>
      <c r="C3010" s="6"/>
      <c r="D3010" s="6"/>
      <c r="E3010" s="68"/>
    </row>
    <row r="3011" spans="1:5" x14ac:dyDescent="0.25">
      <c r="A3011" s="67"/>
      <c r="B3011" s="67"/>
      <c r="C3011" s="6"/>
      <c r="D3011" s="6"/>
      <c r="E3011" s="68"/>
    </row>
    <row r="3012" spans="1:5" x14ac:dyDescent="0.25">
      <c r="A3012" s="67"/>
      <c r="B3012" s="67"/>
      <c r="C3012" s="6"/>
      <c r="D3012" s="6"/>
      <c r="E3012" s="68"/>
    </row>
    <row r="3013" spans="1:5" x14ac:dyDescent="0.25">
      <c r="A3013" s="67"/>
      <c r="B3013" s="67"/>
      <c r="C3013" s="6"/>
      <c r="D3013" s="6"/>
      <c r="E3013" s="68"/>
    </row>
    <row r="3014" spans="1:5" x14ac:dyDescent="0.25">
      <c r="A3014" s="67"/>
      <c r="B3014" s="67"/>
      <c r="C3014" s="6"/>
      <c r="D3014" s="6"/>
      <c r="E3014" s="68"/>
    </row>
    <row r="3015" spans="1:5" x14ac:dyDescent="0.25">
      <c r="A3015" s="67"/>
      <c r="B3015" s="67"/>
      <c r="C3015" s="6"/>
      <c r="D3015" s="6"/>
      <c r="E3015" s="68"/>
    </row>
    <row r="3016" spans="1:5" x14ac:dyDescent="0.25">
      <c r="A3016" s="67"/>
      <c r="B3016" s="67"/>
      <c r="C3016" s="6"/>
      <c r="D3016" s="6"/>
      <c r="E3016" s="68"/>
    </row>
    <row r="3017" spans="1:5" x14ac:dyDescent="0.25">
      <c r="A3017" s="67"/>
      <c r="B3017" s="67"/>
      <c r="C3017" s="6"/>
      <c r="D3017" s="6"/>
      <c r="E3017" s="68"/>
    </row>
    <row r="3018" spans="1:5" x14ac:dyDescent="0.25">
      <c r="A3018" s="67"/>
      <c r="B3018" s="67"/>
      <c r="C3018" s="6"/>
      <c r="D3018" s="6"/>
      <c r="E3018" s="68"/>
    </row>
    <row r="3019" spans="1:5" x14ac:dyDescent="0.25">
      <c r="A3019" s="67"/>
      <c r="B3019" s="67"/>
      <c r="C3019" s="6"/>
      <c r="D3019" s="6"/>
      <c r="E3019" s="68"/>
    </row>
    <row r="3020" spans="1:5" x14ac:dyDescent="0.25">
      <c r="A3020" s="67"/>
      <c r="B3020" s="67"/>
      <c r="C3020" s="6"/>
      <c r="D3020" s="6"/>
      <c r="E3020" s="68"/>
    </row>
    <row r="3021" spans="1:5" x14ac:dyDescent="0.25">
      <c r="A3021" s="67"/>
      <c r="B3021" s="67"/>
      <c r="C3021" s="6"/>
      <c r="D3021" s="6"/>
      <c r="E3021" s="68"/>
    </row>
    <row r="3022" spans="1:5" x14ac:dyDescent="0.25">
      <c r="A3022" s="67"/>
      <c r="B3022" s="67"/>
      <c r="C3022" s="6"/>
      <c r="D3022" s="6"/>
      <c r="E3022" s="68"/>
    </row>
    <row r="3023" spans="1:5" x14ac:dyDescent="0.25">
      <c r="A3023" s="67"/>
      <c r="B3023" s="67"/>
      <c r="C3023" s="6"/>
      <c r="D3023" s="6"/>
      <c r="E3023" s="68"/>
    </row>
    <row r="3024" spans="1:5" x14ac:dyDescent="0.25">
      <c r="A3024" s="67"/>
      <c r="B3024" s="67"/>
      <c r="C3024" s="6"/>
      <c r="D3024" s="6"/>
      <c r="E3024" s="68"/>
    </row>
    <row r="3025" spans="1:5" x14ac:dyDescent="0.25">
      <c r="A3025" s="67"/>
      <c r="B3025" s="67"/>
      <c r="C3025" s="6"/>
      <c r="D3025" s="6"/>
      <c r="E3025" s="68"/>
    </row>
    <row r="3026" spans="1:5" x14ac:dyDescent="0.25">
      <c r="A3026" s="67"/>
      <c r="B3026" s="67"/>
      <c r="C3026" s="6"/>
      <c r="D3026" s="6"/>
      <c r="E3026" s="68"/>
    </row>
    <row r="3027" spans="1:5" x14ac:dyDescent="0.25">
      <c r="A3027" s="67"/>
      <c r="B3027" s="67"/>
      <c r="C3027" s="6"/>
      <c r="D3027" s="6"/>
      <c r="E3027" s="68"/>
    </row>
    <row r="3028" spans="1:5" x14ac:dyDescent="0.25">
      <c r="A3028" s="67"/>
      <c r="B3028" s="67"/>
      <c r="C3028" s="6"/>
      <c r="D3028" s="6"/>
      <c r="E3028" s="68"/>
    </row>
    <row r="3029" spans="1:5" x14ac:dyDescent="0.25">
      <c r="A3029" s="67"/>
      <c r="B3029" s="67"/>
      <c r="C3029" s="6"/>
      <c r="D3029" s="6"/>
      <c r="E3029" s="68"/>
    </row>
    <row r="3030" spans="1:5" x14ac:dyDescent="0.25">
      <c r="A3030" s="67"/>
      <c r="B3030" s="67"/>
      <c r="C3030" s="6"/>
      <c r="D3030" s="6"/>
      <c r="E3030" s="68"/>
    </row>
    <row r="3031" spans="1:5" x14ac:dyDescent="0.25">
      <c r="A3031" s="67"/>
      <c r="B3031" s="67"/>
      <c r="C3031" s="6"/>
      <c r="D3031" s="6"/>
      <c r="E3031" s="68"/>
    </row>
    <row r="3032" spans="1:5" x14ac:dyDescent="0.25">
      <c r="A3032" s="67"/>
      <c r="B3032" s="67"/>
      <c r="C3032" s="6"/>
      <c r="D3032" s="6"/>
      <c r="E3032" s="68"/>
    </row>
    <row r="3033" spans="1:5" x14ac:dyDescent="0.25">
      <c r="A3033" s="67"/>
      <c r="B3033" s="67"/>
      <c r="C3033" s="6"/>
      <c r="D3033" s="6"/>
      <c r="E3033" s="68"/>
    </row>
    <row r="3034" spans="1:5" x14ac:dyDescent="0.25">
      <c r="A3034" s="67"/>
      <c r="B3034" s="67"/>
      <c r="C3034" s="6"/>
      <c r="D3034" s="6"/>
      <c r="E3034" s="68"/>
    </row>
    <row r="3035" spans="1:5" x14ac:dyDescent="0.25">
      <c r="A3035" s="67"/>
      <c r="B3035" s="67"/>
      <c r="C3035" s="6"/>
      <c r="D3035" s="6"/>
      <c r="E3035" s="68"/>
    </row>
    <row r="3036" spans="1:5" x14ac:dyDescent="0.25">
      <c r="A3036" s="67"/>
      <c r="B3036" s="67"/>
      <c r="C3036" s="6"/>
      <c r="D3036" s="6"/>
      <c r="E3036" s="68"/>
    </row>
    <row r="3037" spans="1:5" x14ac:dyDescent="0.25">
      <c r="A3037" s="67"/>
      <c r="B3037" s="67"/>
      <c r="C3037" s="6"/>
      <c r="D3037" s="6"/>
      <c r="E3037" s="68"/>
    </row>
    <row r="3038" spans="1:5" x14ac:dyDescent="0.25">
      <c r="A3038" s="67"/>
      <c r="B3038" s="67"/>
      <c r="C3038" s="6"/>
      <c r="D3038" s="6"/>
      <c r="E3038" s="68"/>
    </row>
    <row r="3039" spans="1:5" x14ac:dyDescent="0.25">
      <c r="A3039" s="67"/>
      <c r="B3039" s="67"/>
      <c r="C3039" s="6"/>
      <c r="D3039" s="6"/>
      <c r="E3039" s="68"/>
    </row>
    <row r="3040" spans="1:5" x14ac:dyDescent="0.25">
      <c r="A3040" s="67"/>
      <c r="B3040" s="67"/>
      <c r="C3040" s="6"/>
      <c r="D3040" s="6"/>
      <c r="E3040" s="68"/>
    </row>
    <row r="3041" spans="1:5" x14ac:dyDescent="0.25">
      <c r="A3041" s="67"/>
      <c r="B3041" s="67"/>
      <c r="C3041" s="6"/>
      <c r="D3041" s="6"/>
      <c r="E3041" s="68"/>
    </row>
    <row r="3042" spans="1:5" x14ac:dyDescent="0.25">
      <c r="A3042" s="67"/>
      <c r="B3042" s="67"/>
      <c r="C3042" s="6"/>
      <c r="D3042" s="6"/>
      <c r="E3042" s="68"/>
    </row>
    <row r="3043" spans="1:5" x14ac:dyDescent="0.25">
      <c r="A3043" s="67"/>
      <c r="B3043" s="67"/>
      <c r="C3043" s="6"/>
      <c r="D3043" s="6"/>
      <c r="E3043" s="68"/>
    </row>
    <row r="3044" spans="1:5" x14ac:dyDescent="0.25">
      <c r="A3044" s="67"/>
      <c r="B3044" s="67"/>
      <c r="C3044" s="6"/>
      <c r="D3044" s="6"/>
      <c r="E3044" s="68"/>
    </row>
    <row r="3045" spans="1:5" x14ac:dyDescent="0.25">
      <c r="A3045" s="67"/>
      <c r="B3045" s="67"/>
      <c r="C3045" s="6"/>
      <c r="D3045" s="6"/>
      <c r="E3045" s="68"/>
    </row>
    <row r="3046" spans="1:5" x14ac:dyDescent="0.25">
      <c r="A3046" s="67"/>
      <c r="B3046" s="67"/>
      <c r="C3046" s="6"/>
      <c r="D3046" s="6"/>
      <c r="E3046" s="68"/>
    </row>
    <row r="3047" spans="1:5" x14ac:dyDescent="0.25">
      <c r="A3047" s="67"/>
      <c r="B3047" s="67"/>
      <c r="C3047" s="6"/>
      <c r="D3047" s="6"/>
      <c r="E3047" s="68"/>
    </row>
    <row r="3048" spans="1:5" x14ac:dyDescent="0.25">
      <c r="A3048" s="67"/>
      <c r="B3048" s="67"/>
      <c r="C3048" s="6"/>
      <c r="D3048" s="6"/>
      <c r="E3048" s="68"/>
    </row>
    <row r="3049" spans="1:5" x14ac:dyDescent="0.25">
      <c r="A3049" s="67"/>
      <c r="B3049" s="67"/>
      <c r="C3049" s="6"/>
      <c r="D3049" s="6"/>
      <c r="E3049" s="68"/>
    </row>
    <row r="3050" spans="1:5" x14ac:dyDescent="0.25">
      <c r="A3050" s="67"/>
      <c r="B3050" s="67"/>
      <c r="C3050" s="6"/>
      <c r="D3050" s="6"/>
      <c r="E3050" s="68"/>
    </row>
    <row r="3051" spans="1:5" x14ac:dyDescent="0.25">
      <c r="A3051" s="67"/>
      <c r="B3051" s="67"/>
      <c r="C3051" s="6"/>
      <c r="D3051" s="6"/>
      <c r="E3051" s="68"/>
    </row>
    <row r="3052" spans="1:5" x14ac:dyDescent="0.25">
      <c r="A3052" s="67"/>
      <c r="B3052" s="67"/>
      <c r="C3052" s="6"/>
      <c r="D3052" s="6"/>
      <c r="E3052" s="68"/>
    </row>
    <row r="3053" spans="1:5" x14ac:dyDescent="0.25">
      <c r="A3053" s="67"/>
      <c r="B3053" s="67"/>
      <c r="C3053" s="6"/>
      <c r="D3053" s="6"/>
      <c r="E3053" s="68"/>
    </row>
    <row r="3054" spans="1:5" x14ac:dyDescent="0.25">
      <c r="A3054" s="67"/>
      <c r="B3054" s="67"/>
      <c r="C3054" s="6"/>
      <c r="D3054" s="6"/>
      <c r="E3054" s="68"/>
    </row>
    <row r="3055" spans="1:5" x14ac:dyDescent="0.25">
      <c r="A3055" s="67"/>
      <c r="B3055" s="67"/>
      <c r="C3055" s="6"/>
      <c r="D3055" s="6"/>
      <c r="E3055" s="68"/>
    </row>
    <row r="3056" spans="1:5" x14ac:dyDescent="0.25">
      <c r="A3056" s="67"/>
      <c r="B3056" s="67"/>
      <c r="C3056" s="6"/>
      <c r="D3056" s="6"/>
      <c r="E3056" s="68"/>
    </row>
    <row r="3057" spans="1:5" x14ac:dyDescent="0.25">
      <c r="A3057" s="67"/>
      <c r="B3057" s="67"/>
      <c r="C3057" s="6"/>
      <c r="D3057" s="6"/>
      <c r="E3057" s="68"/>
    </row>
    <row r="3058" spans="1:5" x14ac:dyDescent="0.25">
      <c r="A3058" s="67"/>
      <c r="B3058" s="67"/>
      <c r="C3058" s="6"/>
      <c r="D3058" s="6"/>
      <c r="E3058" s="68"/>
    </row>
    <row r="3059" spans="1:5" x14ac:dyDescent="0.25">
      <c r="A3059" s="67"/>
      <c r="B3059" s="67"/>
      <c r="C3059" s="6"/>
      <c r="D3059" s="6"/>
      <c r="E3059" s="68"/>
    </row>
    <row r="3060" spans="1:5" x14ac:dyDescent="0.25">
      <c r="A3060" s="67"/>
      <c r="B3060" s="67"/>
      <c r="C3060" s="6"/>
      <c r="D3060" s="6"/>
      <c r="E3060" s="68"/>
    </row>
    <row r="3061" spans="1:5" x14ac:dyDescent="0.25">
      <c r="A3061" s="67"/>
      <c r="B3061" s="67"/>
      <c r="C3061" s="6"/>
      <c r="D3061" s="6"/>
      <c r="E3061" s="68"/>
    </row>
    <row r="3062" spans="1:5" x14ac:dyDescent="0.25">
      <c r="A3062" s="67"/>
      <c r="B3062" s="67"/>
      <c r="C3062" s="6"/>
      <c r="D3062" s="6"/>
      <c r="E3062" s="68"/>
    </row>
    <row r="3063" spans="1:5" x14ac:dyDescent="0.25">
      <c r="A3063" s="67"/>
      <c r="B3063" s="67"/>
      <c r="C3063" s="6"/>
      <c r="D3063" s="6"/>
      <c r="E3063" s="68"/>
    </row>
    <row r="3064" spans="1:5" x14ac:dyDescent="0.25">
      <c r="A3064" s="67"/>
      <c r="B3064" s="67"/>
      <c r="C3064" s="6"/>
      <c r="D3064" s="6"/>
      <c r="E3064" s="68"/>
    </row>
    <row r="3065" spans="1:5" x14ac:dyDescent="0.25">
      <c r="A3065" s="67"/>
      <c r="B3065" s="67"/>
      <c r="C3065" s="6"/>
      <c r="D3065" s="6"/>
      <c r="E3065" s="68"/>
    </row>
    <row r="3066" spans="1:5" x14ac:dyDescent="0.25">
      <c r="A3066" s="67"/>
      <c r="B3066" s="67"/>
      <c r="C3066" s="6"/>
      <c r="D3066" s="6"/>
      <c r="E3066" s="68"/>
    </row>
    <row r="3067" spans="1:5" x14ac:dyDescent="0.25">
      <c r="A3067" s="67"/>
      <c r="B3067" s="67"/>
      <c r="C3067" s="6"/>
      <c r="D3067" s="6"/>
      <c r="E3067" s="68"/>
    </row>
    <row r="3068" spans="1:5" x14ac:dyDescent="0.25">
      <c r="A3068" s="67"/>
      <c r="B3068" s="67"/>
      <c r="C3068" s="6"/>
      <c r="D3068" s="6"/>
      <c r="E3068" s="68"/>
    </row>
    <row r="3069" spans="1:5" x14ac:dyDescent="0.25">
      <c r="A3069" s="67"/>
      <c r="B3069" s="67"/>
      <c r="C3069" s="6"/>
      <c r="D3069" s="6"/>
      <c r="E3069" s="68"/>
    </row>
    <row r="3070" spans="1:5" x14ac:dyDescent="0.25">
      <c r="A3070" s="67"/>
      <c r="B3070" s="67"/>
      <c r="C3070" s="6"/>
      <c r="D3070" s="6"/>
      <c r="E3070" s="68"/>
    </row>
    <row r="3071" spans="1:5" x14ac:dyDescent="0.25">
      <c r="A3071" s="67"/>
      <c r="B3071" s="67"/>
      <c r="C3071" s="6"/>
      <c r="D3071" s="6"/>
      <c r="E3071" s="68"/>
    </row>
    <row r="3072" spans="1:5" x14ac:dyDescent="0.25">
      <c r="A3072" s="67"/>
      <c r="B3072" s="67"/>
      <c r="C3072" s="6"/>
      <c r="D3072" s="6"/>
      <c r="E3072" s="68"/>
    </row>
    <row r="3073" spans="1:5" x14ac:dyDescent="0.25">
      <c r="A3073" s="67"/>
      <c r="B3073" s="67"/>
      <c r="C3073" s="6"/>
      <c r="D3073" s="6"/>
      <c r="E3073" s="68"/>
    </row>
    <row r="3074" spans="1:5" x14ac:dyDescent="0.25">
      <c r="A3074" s="67"/>
      <c r="B3074" s="67"/>
      <c r="C3074" s="6"/>
      <c r="D3074" s="6"/>
      <c r="E3074" s="68"/>
    </row>
    <row r="3075" spans="1:5" x14ac:dyDescent="0.25">
      <c r="A3075" s="67"/>
      <c r="B3075" s="67"/>
      <c r="C3075" s="6"/>
      <c r="D3075" s="6"/>
      <c r="E3075" s="68"/>
    </row>
    <row r="3076" spans="1:5" x14ac:dyDescent="0.25">
      <c r="A3076" s="67"/>
      <c r="B3076" s="67"/>
      <c r="C3076" s="6"/>
      <c r="D3076" s="6"/>
      <c r="E3076" s="68"/>
    </row>
    <row r="3077" spans="1:5" x14ac:dyDescent="0.25">
      <c r="A3077" s="67"/>
      <c r="B3077" s="67"/>
      <c r="C3077" s="6"/>
      <c r="D3077" s="6"/>
      <c r="E3077" s="68"/>
    </row>
    <row r="3078" spans="1:5" x14ac:dyDescent="0.25">
      <c r="A3078" s="67"/>
      <c r="B3078" s="67"/>
      <c r="C3078" s="6"/>
      <c r="D3078" s="6"/>
      <c r="E3078" s="68"/>
    </row>
    <row r="3079" spans="1:5" x14ac:dyDescent="0.25">
      <c r="A3079" s="67"/>
      <c r="B3079" s="67"/>
      <c r="C3079" s="6"/>
      <c r="D3079" s="6"/>
      <c r="E3079" s="68"/>
    </row>
    <row r="3080" spans="1:5" x14ac:dyDescent="0.25">
      <c r="A3080" s="67"/>
      <c r="B3080" s="67"/>
      <c r="C3080" s="6"/>
      <c r="D3080" s="6"/>
      <c r="E3080" s="68"/>
    </row>
    <row r="3081" spans="1:5" x14ac:dyDescent="0.25">
      <c r="A3081" s="67"/>
      <c r="B3081" s="67"/>
      <c r="C3081" s="6"/>
      <c r="D3081" s="6"/>
      <c r="E3081" s="68"/>
    </row>
    <row r="3082" spans="1:5" x14ac:dyDescent="0.25">
      <c r="A3082" s="67"/>
      <c r="B3082" s="67"/>
      <c r="C3082" s="6"/>
      <c r="D3082" s="6"/>
      <c r="E3082" s="68"/>
    </row>
    <row r="3083" spans="1:5" x14ac:dyDescent="0.25">
      <c r="A3083" s="67"/>
      <c r="B3083" s="67"/>
      <c r="C3083" s="6"/>
      <c r="D3083" s="6"/>
      <c r="E3083" s="68"/>
    </row>
    <row r="3084" spans="1:5" x14ac:dyDescent="0.25">
      <c r="A3084" s="67"/>
      <c r="B3084" s="67"/>
      <c r="C3084" s="6"/>
      <c r="D3084" s="6"/>
      <c r="E3084" s="68"/>
    </row>
    <row r="3085" spans="1:5" x14ac:dyDescent="0.25">
      <c r="A3085" s="67"/>
      <c r="B3085" s="67"/>
      <c r="C3085" s="6"/>
      <c r="D3085" s="6"/>
      <c r="E3085" s="68"/>
    </row>
    <row r="3086" spans="1:5" x14ac:dyDescent="0.25">
      <c r="A3086" s="67"/>
      <c r="B3086" s="67"/>
      <c r="C3086" s="6"/>
      <c r="D3086" s="6"/>
      <c r="E3086" s="68"/>
    </row>
    <row r="3087" spans="1:5" x14ac:dyDescent="0.25">
      <c r="A3087" s="67"/>
      <c r="B3087" s="67"/>
      <c r="C3087" s="6"/>
      <c r="D3087" s="6"/>
      <c r="E3087" s="68"/>
    </row>
    <row r="3088" spans="1:5" x14ac:dyDescent="0.25">
      <c r="A3088" s="67"/>
      <c r="B3088" s="67"/>
      <c r="C3088" s="6"/>
      <c r="D3088" s="6"/>
      <c r="E3088" s="68"/>
    </row>
    <row r="3089" spans="1:5" x14ac:dyDescent="0.25">
      <c r="A3089" s="67"/>
      <c r="B3089" s="67"/>
      <c r="C3089" s="6"/>
      <c r="D3089" s="6"/>
      <c r="E3089" s="68"/>
    </row>
    <row r="3090" spans="1:5" x14ac:dyDescent="0.25">
      <c r="A3090" s="67"/>
      <c r="B3090" s="67"/>
      <c r="C3090" s="6"/>
      <c r="D3090" s="6"/>
      <c r="E3090" s="68"/>
    </row>
    <row r="3091" spans="1:5" x14ac:dyDescent="0.25">
      <c r="A3091" s="67"/>
      <c r="B3091" s="67"/>
      <c r="C3091" s="6"/>
      <c r="D3091" s="6"/>
      <c r="E3091" s="68"/>
    </row>
    <row r="3092" spans="1:5" x14ac:dyDescent="0.25">
      <c r="A3092" s="67"/>
      <c r="B3092" s="67"/>
      <c r="C3092" s="6"/>
      <c r="D3092" s="6"/>
      <c r="E3092" s="68"/>
    </row>
    <row r="3093" spans="1:5" x14ac:dyDescent="0.25">
      <c r="A3093" s="67"/>
      <c r="B3093" s="67"/>
      <c r="C3093" s="6"/>
      <c r="D3093" s="6"/>
      <c r="E3093" s="68"/>
    </row>
    <row r="3094" spans="1:5" x14ac:dyDescent="0.25">
      <c r="A3094" s="67"/>
      <c r="B3094" s="67"/>
      <c r="C3094" s="6"/>
      <c r="D3094" s="6"/>
      <c r="E3094" s="68"/>
    </row>
    <row r="3095" spans="1:5" x14ac:dyDescent="0.25">
      <c r="A3095" s="67"/>
      <c r="B3095" s="67"/>
      <c r="C3095" s="6"/>
      <c r="D3095" s="6"/>
      <c r="E3095" s="68"/>
    </row>
    <row r="3096" spans="1:5" x14ac:dyDescent="0.25">
      <c r="A3096" s="67"/>
      <c r="B3096" s="67"/>
      <c r="C3096" s="6"/>
      <c r="D3096" s="6"/>
      <c r="E3096" s="68"/>
    </row>
    <row r="3097" spans="1:5" x14ac:dyDescent="0.25">
      <c r="A3097" s="67"/>
      <c r="B3097" s="67"/>
      <c r="C3097" s="6"/>
      <c r="D3097" s="6"/>
      <c r="E3097" s="68"/>
    </row>
    <row r="3098" spans="1:5" x14ac:dyDescent="0.25">
      <c r="A3098" s="67"/>
      <c r="B3098" s="67"/>
      <c r="C3098" s="6"/>
      <c r="D3098" s="6"/>
      <c r="E3098" s="68"/>
    </row>
    <row r="3099" spans="1:5" x14ac:dyDescent="0.25">
      <c r="A3099" s="67"/>
      <c r="B3099" s="67"/>
      <c r="C3099" s="6"/>
      <c r="D3099" s="6"/>
      <c r="E3099" s="68"/>
    </row>
    <row r="3100" spans="1:5" x14ac:dyDescent="0.25">
      <c r="A3100" s="67"/>
      <c r="B3100" s="67"/>
      <c r="C3100" s="6"/>
      <c r="D3100" s="6"/>
      <c r="E3100" s="68"/>
    </row>
    <row r="3101" spans="1:5" x14ac:dyDescent="0.25">
      <c r="A3101" s="67"/>
      <c r="B3101" s="67"/>
      <c r="C3101" s="6"/>
      <c r="D3101" s="6"/>
      <c r="E3101" s="68"/>
    </row>
    <row r="3102" spans="1:5" x14ac:dyDescent="0.25">
      <c r="A3102" s="67"/>
      <c r="B3102" s="67"/>
      <c r="C3102" s="6"/>
      <c r="D3102" s="6"/>
      <c r="E3102" s="68"/>
    </row>
    <row r="3103" spans="1:5" x14ac:dyDescent="0.25">
      <c r="A3103" s="67"/>
      <c r="B3103" s="67"/>
      <c r="C3103" s="6"/>
      <c r="D3103" s="6"/>
      <c r="E3103" s="68"/>
    </row>
    <row r="3104" spans="1:5" x14ac:dyDescent="0.25">
      <c r="A3104" s="67"/>
      <c r="B3104" s="67"/>
      <c r="C3104" s="6"/>
      <c r="D3104" s="6"/>
      <c r="E3104" s="68"/>
    </row>
    <row r="3105" spans="1:5" x14ac:dyDescent="0.25">
      <c r="A3105" s="67"/>
      <c r="B3105" s="67"/>
      <c r="C3105" s="6"/>
      <c r="D3105" s="6"/>
      <c r="E3105" s="68"/>
    </row>
    <row r="3106" spans="1:5" x14ac:dyDescent="0.25">
      <c r="A3106" s="67"/>
      <c r="B3106" s="67"/>
      <c r="C3106" s="6"/>
      <c r="D3106" s="6"/>
      <c r="E3106" s="68"/>
    </row>
    <row r="3107" spans="1:5" x14ac:dyDescent="0.25">
      <c r="A3107" s="67"/>
      <c r="B3107" s="67"/>
      <c r="C3107" s="6"/>
      <c r="D3107" s="6"/>
      <c r="E3107" s="68"/>
    </row>
    <row r="3108" spans="1:5" x14ac:dyDescent="0.25">
      <c r="A3108" s="67"/>
      <c r="B3108" s="67"/>
      <c r="C3108" s="6"/>
      <c r="D3108" s="6"/>
      <c r="E3108" s="68"/>
    </row>
    <row r="3109" spans="1:5" x14ac:dyDescent="0.25">
      <c r="A3109" s="67"/>
      <c r="B3109" s="67"/>
      <c r="C3109" s="6"/>
      <c r="D3109" s="6"/>
      <c r="E3109" s="68"/>
    </row>
    <row r="3110" spans="1:5" x14ac:dyDescent="0.25">
      <c r="A3110" s="67"/>
      <c r="B3110" s="67"/>
      <c r="C3110" s="6"/>
      <c r="D3110" s="6"/>
      <c r="E3110" s="68"/>
    </row>
    <row r="3111" spans="1:5" x14ac:dyDescent="0.25">
      <c r="A3111" s="67"/>
      <c r="B3111" s="67"/>
      <c r="C3111" s="6"/>
      <c r="D3111" s="6"/>
      <c r="E3111" s="68"/>
    </row>
    <row r="3112" spans="1:5" x14ac:dyDescent="0.25">
      <c r="A3112" s="67"/>
      <c r="B3112" s="67"/>
      <c r="C3112" s="6"/>
      <c r="D3112" s="6"/>
      <c r="E3112" s="68"/>
    </row>
    <row r="3113" spans="1:5" x14ac:dyDescent="0.25">
      <c r="A3113" s="67"/>
      <c r="B3113" s="67"/>
      <c r="C3113" s="6"/>
      <c r="D3113" s="6"/>
      <c r="E3113" s="68"/>
    </row>
    <row r="3114" spans="1:5" x14ac:dyDescent="0.25">
      <c r="A3114" s="67"/>
      <c r="B3114" s="67"/>
      <c r="C3114" s="6"/>
      <c r="D3114" s="6"/>
      <c r="E3114" s="68"/>
    </row>
    <row r="3115" spans="1:5" x14ac:dyDescent="0.25">
      <c r="A3115" s="67"/>
      <c r="B3115" s="67"/>
      <c r="C3115" s="6"/>
      <c r="D3115" s="6"/>
      <c r="E3115" s="68"/>
    </row>
    <row r="3116" spans="1:5" x14ac:dyDescent="0.25">
      <c r="A3116" s="67"/>
      <c r="B3116" s="67"/>
      <c r="C3116" s="6"/>
      <c r="D3116" s="6"/>
      <c r="E3116" s="68"/>
    </row>
    <row r="3117" spans="1:5" x14ac:dyDescent="0.25">
      <c r="A3117" s="67"/>
      <c r="B3117" s="67"/>
      <c r="C3117" s="6"/>
      <c r="D3117" s="6"/>
      <c r="E3117" s="68"/>
    </row>
    <row r="3118" spans="1:5" x14ac:dyDescent="0.25">
      <c r="A3118" s="67"/>
      <c r="B3118" s="67"/>
      <c r="C3118" s="6"/>
      <c r="D3118" s="6"/>
      <c r="E3118" s="68"/>
    </row>
    <row r="3119" spans="1:5" x14ac:dyDescent="0.25">
      <c r="A3119" s="67"/>
      <c r="B3119" s="67"/>
      <c r="C3119" s="6"/>
      <c r="D3119" s="6"/>
      <c r="E3119" s="68"/>
    </row>
    <row r="3120" spans="1:5" x14ac:dyDescent="0.25">
      <c r="A3120" s="67"/>
      <c r="B3120" s="67"/>
      <c r="C3120" s="6"/>
      <c r="D3120" s="6"/>
      <c r="E3120" s="68"/>
    </row>
    <row r="3121" spans="1:5" x14ac:dyDescent="0.25">
      <c r="A3121" s="67"/>
      <c r="B3121" s="67"/>
      <c r="C3121" s="6"/>
      <c r="D3121" s="6"/>
      <c r="E3121" s="68"/>
    </row>
    <row r="3122" spans="1:5" x14ac:dyDescent="0.25">
      <c r="A3122" s="67"/>
      <c r="B3122" s="67"/>
      <c r="C3122" s="6"/>
      <c r="D3122" s="6"/>
      <c r="E3122" s="68"/>
    </row>
    <row r="3123" spans="1:5" x14ac:dyDescent="0.25">
      <c r="A3123" s="67"/>
      <c r="B3123" s="67"/>
      <c r="C3123" s="6"/>
      <c r="D3123" s="6"/>
      <c r="E3123" s="68"/>
    </row>
    <row r="3124" spans="1:5" x14ac:dyDescent="0.25">
      <c r="A3124" s="67"/>
      <c r="B3124" s="67"/>
      <c r="C3124" s="6"/>
      <c r="D3124" s="6"/>
      <c r="E3124" s="68"/>
    </row>
    <row r="3125" spans="1:5" x14ac:dyDescent="0.25">
      <c r="A3125" s="67"/>
      <c r="B3125" s="67"/>
      <c r="C3125" s="6"/>
      <c r="D3125" s="6"/>
      <c r="E3125" s="68"/>
    </row>
    <row r="3126" spans="1:5" x14ac:dyDescent="0.25">
      <c r="A3126" s="67"/>
      <c r="B3126" s="67"/>
      <c r="C3126" s="6"/>
      <c r="D3126" s="6"/>
      <c r="E3126" s="68"/>
    </row>
    <row r="3127" spans="1:5" x14ac:dyDescent="0.25">
      <c r="A3127" s="67"/>
      <c r="B3127" s="67"/>
      <c r="C3127" s="6"/>
      <c r="D3127" s="6"/>
      <c r="E3127" s="68"/>
    </row>
    <row r="3128" spans="1:5" x14ac:dyDescent="0.25">
      <c r="A3128" s="67"/>
      <c r="B3128" s="67"/>
      <c r="C3128" s="6"/>
      <c r="D3128" s="6"/>
      <c r="E3128" s="68"/>
    </row>
    <row r="3129" spans="1:5" x14ac:dyDescent="0.25">
      <c r="A3129" s="67"/>
      <c r="B3129" s="67"/>
      <c r="C3129" s="6"/>
      <c r="D3129" s="6"/>
      <c r="E3129" s="68"/>
    </row>
    <row r="3130" spans="1:5" x14ac:dyDescent="0.25">
      <c r="A3130" s="67"/>
      <c r="B3130" s="67"/>
      <c r="C3130" s="6"/>
      <c r="D3130" s="6"/>
      <c r="E3130" s="68"/>
    </row>
    <row r="3131" spans="1:5" x14ac:dyDescent="0.25">
      <c r="A3131" s="67"/>
      <c r="B3131" s="67"/>
      <c r="C3131" s="6"/>
      <c r="D3131" s="6"/>
      <c r="E3131" s="68"/>
    </row>
    <row r="3132" spans="1:5" x14ac:dyDescent="0.25">
      <c r="A3132" s="67"/>
      <c r="B3132" s="67"/>
      <c r="C3132" s="6"/>
      <c r="D3132" s="6"/>
      <c r="E3132" s="68"/>
    </row>
    <row r="3133" spans="1:5" x14ac:dyDescent="0.25">
      <c r="A3133" s="67"/>
      <c r="B3133" s="67"/>
      <c r="C3133" s="6"/>
      <c r="D3133" s="6"/>
      <c r="E3133" s="68"/>
    </row>
    <row r="3134" spans="1:5" x14ac:dyDescent="0.25">
      <c r="A3134" s="67"/>
      <c r="B3134" s="67"/>
      <c r="C3134" s="6"/>
      <c r="D3134" s="6"/>
      <c r="E3134" s="68"/>
    </row>
    <row r="3135" spans="1:5" x14ac:dyDescent="0.25">
      <c r="A3135" s="67"/>
      <c r="B3135" s="67"/>
      <c r="C3135" s="6"/>
      <c r="D3135" s="6"/>
      <c r="E3135" s="68"/>
    </row>
    <row r="3136" spans="1:5" x14ac:dyDescent="0.25">
      <c r="A3136" s="67"/>
      <c r="B3136" s="67"/>
      <c r="C3136" s="6"/>
      <c r="D3136" s="6"/>
      <c r="E3136" s="68"/>
    </row>
    <row r="3137" spans="1:5" x14ac:dyDescent="0.25">
      <c r="A3137" s="67"/>
      <c r="B3137" s="67"/>
      <c r="C3137" s="6"/>
      <c r="D3137" s="6"/>
      <c r="E3137" s="68"/>
    </row>
    <row r="3138" spans="1:5" x14ac:dyDescent="0.25">
      <c r="A3138" s="67"/>
      <c r="B3138" s="67"/>
      <c r="C3138" s="6"/>
      <c r="D3138" s="6"/>
      <c r="E3138" s="68"/>
    </row>
    <row r="3139" spans="1:5" x14ac:dyDescent="0.25">
      <c r="A3139" s="67"/>
      <c r="B3139" s="67"/>
      <c r="C3139" s="6"/>
      <c r="D3139" s="6"/>
      <c r="E3139" s="68"/>
    </row>
    <row r="3140" spans="1:5" x14ac:dyDescent="0.25">
      <c r="A3140" s="67"/>
      <c r="B3140" s="67"/>
      <c r="C3140" s="6"/>
      <c r="D3140" s="6"/>
      <c r="E3140" s="68"/>
    </row>
    <row r="3141" spans="1:5" x14ac:dyDescent="0.25">
      <c r="A3141" s="67"/>
      <c r="B3141" s="67"/>
      <c r="C3141" s="6"/>
      <c r="D3141" s="6"/>
      <c r="E3141" s="68"/>
    </row>
    <row r="3142" spans="1:5" x14ac:dyDescent="0.25">
      <c r="A3142" s="67"/>
      <c r="B3142" s="67"/>
      <c r="C3142" s="6"/>
      <c r="D3142" s="6"/>
      <c r="E3142" s="68"/>
    </row>
    <row r="3143" spans="1:5" x14ac:dyDescent="0.25">
      <c r="A3143" s="67"/>
      <c r="B3143" s="67"/>
      <c r="C3143" s="6"/>
      <c r="D3143" s="6"/>
      <c r="E3143" s="68"/>
    </row>
    <row r="3144" spans="1:5" x14ac:dyDescent="0.25">
      <c r="A3144" s="67"/>
      <c r="B3144" s="67"/>
      <c r="C3144" s="6"/>
      <c r="D3144" s="6"/>
      <c r="E3144" s="68"/>
    </row>
    <row r="3145" spans="1:5" x14ac:dyDescent="0.25">
      <c r="A3145" s="67"/>
      <c r="B3145" s="67"/>
      <c r="C3145" s="6"/>
      <c r="D3145" s="6"/>
      <c r="E3145" s="68"/>
    </row>
    <row r="3146" spans="1:5" x14ac:dyDescent="0.25">
      <c r="A3146" s="67"/>
      <c r="B3146" s="67"/>
      <c r="C3146" s="6"/>
      <c r="D3146" s="6"/>
      <c r="E3146" s="68"/>
    </row>
    <row r="3147" spans="1:5" x14ac:dyDescent="0.25">
      <c r="A3147" s="67"/>
      <c r="B3147" s="67"/>
      <c r="C3147" s="6"/>
      <c r="D3147" s="6"/>
      <c r="E3147" s="68"/>
    </row>
    <row r="3148" spans="1:5" x14ac:dyDescent="0.25">
      <c r="A3148" s="67"/>
      <c r="B3148" s="67"/>
      <c r="C3148" s="6"/>
      <c r="D3148" s="6"/>
      <c r="E3148" s="68"/>
    </row>
    <row r="3149" spans="1:5" x14ac:dyDescent="0.25">
      <c r="A3149" s="67"/>
      <c r="B3149" s="67"/>
      <c r="C3149" s="6"/>
      <c r="D3149" s="6"/>
      <c r="E3149" s="68"/>
    </row>
    <row r="3150" spans="1:5" x14ac:dyDescent="0.25">
      <c r="A3150" s="67"/>
      <c r="B3150" s="67"/>
      <c r="C3150" s="6"/>
      <c r="D3150" s="6"/>
      <c r="E3150" s="68"/>
    </row>
    <row r="3151" spans="1:5" x14ac:dyDescent="0.25">
      <c r="A3151" s="67"/>
      <c r="B3151" s="67"/>
      <c r="C3151" s="6"/>
      <c r="D3151" s="6"/>
      <c r="E3151" s="68"/>
    </row>
    <row r="3152" spans="1:5" x14ac:dyDescent="0.25">
      <c r="A3152" s="67"/>
      <c r="B3152" s="67"/>
      <c r="C3152" s="6"/>
      <c r="D3152" s="6"/>
      <c r="E3152" s="68"/>
    </row>
    <row r="3153" spans="1:5" x14ac:dyDescent="0.25">
      <c r="A3153" s="67"/>
      <c r="B3153" s="67"/>
      <c r="C3153" s="6"/>
      <c r="D3153" s="6"/>
      <c r="E3153" s="68"/>
    </row>
    <row r="3154" spans="1:5" x14ac:dyDescent="0.25">
      <c r="A3154" s="67"/>
      <c r="B3154" s="67"/>
      <c r="C3154" s="6"/>
      <c r="D3154" s="6"/>
      <c r="E3154" s="68"/>
    </row>
    <row r="3155" spans="1:5" x14ac:dyDescent="0.25">
      <c r="A3155" s="67"/>
      <c r="B3155" s="67"/>
      <c r="C3155" s="6"/>
      <c r="D3155" s="6"/>
      <c r="E3155" s="68"/>
    </row>
    <row r="3156" spans="1:5" x14ac:dyDescent="0.25">
      <c r="A3156" s="67"/>
      <c r="B3156" s="67"/>
      <c r="C3156" s="6"/>
      <c r="D3156" s="6"/>
      <c r="E3156" s="68"/>
    </row>
    <row r="3157" spans="1:5" x14ac:dyDescent="0.25">
      <c r="A3157" s="67"/>
      <c r="B3157" s="67"/>
      <c r="C3157" s="6"/>
      <c r="D3157" s="6"/>
      <c r="E3157" s="68"/>
    </row>
    <row r="3158" spans="1:5" x14ac:dyDescent="0.25">
      <c r="A3158" s="67"/>
      <c r="B3158" s="67"/>
      <c r="C3158" s="6"/>
      <c r="D3158" s="6"/>
      <c r="E3158" s="68"/>
    </row>
    <row r="3159" spans="1:5" x14ac:dyDescent="0.25">
      <c r="A3159" s="67"/>
      <c r="B3159" s="67"/>
      <c r="C3159" s="6"/>
      <c r="D3159" s="6"/>
      <c r="E3159" s="68"/>
    </row>
    <row r="3160" spans="1:5" x14ac:dyDescent="0.25">
      <c r="A3160" s="67"/>
      <c r="B3160" s="67"/>
      <c r="C3160" s="6"/>
      <c r="D3160" s="6"/>
      <c r="E3160" s="68"/>
    </row>
    <row r="3161" spans="1:5" x14ac:dyDescent="0.25">
      <c r="A3161" s="67"/>
      <c r="B3161" s="67"/>
      <c r="C3161" s="6"/>
      <c r="D3161" s="6"/>
      <c r="E3161" s="68"/>
    </row>
    <row r="3162" spans="1:5" x14ac:dyDescent="0.25">
      <c r="A3162" s="67"/>
      <c r="B3162" s="67"/>
      <c r="C3162" s="6"/>
      <c r="D3162" s="6"/>
      <c r="E3162" s="68"/>
    </row>
    <row r="3163" spans="1:5" x14ac:dyDescent="0.25">
      <c r="A3163" s="67"/>
      <c r="B3163" s="67"/>
      <c r="C3163" s="6"/>
      <c r="D3163" s="6"/>
      <c r="E3163" s="68"/>
    </row>
    <row r="3164" spans="1:5" x14ac:dyDescent="0.25">
      <c r="A3164" s="67"/>
      <c r="B3164" s="67"/>
      <c r="C3164" s="6"/>
      <c r="D3164" s="6"/>
      <c r="E3164" s="68"/>
    </row>
    <row r="3165" spans="1:5" x14ac:dyDescent="0.25">
      <c r="A3165" s="67"/>
      <c r="B3165" s="67"/>
      <c r="C3165" s="6"/>
      <c r="D3165" s="6"/>
      <c r="E3165" s="68"/>
    </row>
    <row r="3166" spans="1:5" x14ac:dyDescent="0.25">
      <c r="A3166" s="67"/>
      <c r="B3166" s="67"/>
      <c r="C3166" s="6"/>
      <c r="D3166" s="6"/>
      <c r="E3166" s="68"/>
    </row>
    <row r="3167" spans="1:5" x14ac:dyDescent="0.25">
      <c r="A3167" s="67"/>
      <c r="B3167" s="67"/>
      <c r="C3167" s="6"/>
      <c r="D3167" s="6"/>
      <c r="E3167" s="68"/>
    </row>
    <row r="3168" spans="1:5" x14ac:dyDescent="0.25">
      <c r="A3168" s="67"/>
      <c r="B3168" s="67"/>
      <c r="C3168" s="6"/>
      <c r="D3168" s="6"/>
      <c r="E3168" s="68"/>
    </row>
    <row r="3169" spans="1:5" x14ac:dyDescent="0.25">
      <c r="A3169" s="67"/>
      <c r="B3169" s="67"/>
      <c r="C3169" s="6"/>
      <c r="D3169" s="6"/>
      <c r="E3169" s="68"/>
    </row>
    <row r="3170" spans="1:5" x14ac:dyDescent="0.25">
      <c r="A3170" s="67"/>
      <c r="B3170" s="67"/>
      <c r="C3170" s="6"/>
      <c r="D3170" s="6"/>
      <c r="E3170" s="68"/>
    </row>
    <row r="3171" spans="1:5" x14ac:dyDescent="0.25">
      <c r="A3171" s="67"/>
      <c r="B3171" s="67"/>
      <c r="C3171" s="6"/>
      <c r="D3171" s="6"/>
      <c r="E3171" s="68"/>
    </row>
    <row r="3172" spans="1:5" x14ac:dyDescent="0.25">
      <c r="A3172" s="67"/>
      <c r="B3172" s="67"/>
      <c r="C3172" s="6"/>
      <c r="D3172" s="6"/>
      <c r="E3172" s="68"/>
    </row>
    <row r="3173" spans="1:5" x14ac:dyDescent="0.25">
      <c r="A3173" s="67"/>
      <c r="B3173" s="67"/>
      <c r="C3173" s="6"/>
      <c r="D3173" s="6"/>
      <c r="E3173" s="68"/>
    </row>
    <row r="3174" spans="1:5" x14ac:dyDescent="0.25">
      <c r="A3174" s="67"/>
      <c r="B3174" s="67"/>
      <c r="C3174" s="6"/>
      <c r="D3174" s="6"/>
      <c r="E3174" s="68"/>
    </row>
    <row r="3175" spans="1:5" x14ac:dyDescent="0.25">
      <c r="A3175" s="67"/>
      <c r="B3175" s="67"/>
      <c r="C3175" s="6"/>
      <c r="D3175" s="6"/>
      <c r="E3175" s="68"/>
    </row>
    <row r="3176" spans="1:5" x14ac:dyDescent="0.25">
      <c r="A3176" s="67"/>
      <c r="B3176" s="67"/>
      <c r="C3176" s="6"/>
      <c r="D3176" s="6"/>
      <c r="E3176" s="68"/>
    </row>
    <row r="3177" spans="1:5" x14ac:dyDescent="0.25">
      <c r="A3177" s="67"/>
      <c r="B3177" s="67"/>
      <c r="C3177" s="6"/>
      <c r="D3177" s="6"/>
      <c r="E3177" s="68"/>
    </row>
    <row r="3178" spans="1:5" x14ac:dyDescent="0.25">
      <c r="A3178" s="67"/>
      <c r="B3178" s="67"/>
      <c r="C3178" s="6"/>
      <c r="D3178" s="6"/>
      <c r="E3178" s="68"/>
    </row>
    <row r="3179" spans="1:5" x14ac:dyDescent="0.25">
      <c r="A3179" s="67"/>
      <c r="B3179" s="67"/>
      <c r="C3179" s="6"/>
      <c r="D3179" s="6"/>
      <c r="E3179" s="68"/>
    </row>
    <row r="3180" spans="1:5" x14ac:dyDescent="0.25">
      <c r="A3180" s="67"/>
      <c r="B3180" s="67"/>
      <c r="C3180" s="6"/>
      <c r="D3180" s="6"/>
      <c r="E3180" s="68"/>
    </row>
    <row r="3181" spans="1:5" x14ac:dyDescent="0.25">
      <c r="A3181" s="67"/>
      <c r="B3181" s="67"/>
      <c r="C3181" s="6"/>
      <c r="D3181" s="6"/>
      <c r="E3181" s="68"/>
    </row>
    <row r="3182" spans="1:5" x14ac:dyDescent="0.25">
      <c r="A3182" s="67"/>
      <c r="B3182" s="67"/>
      <c r="C3182" s="6"/>
      <c r="D3182" s="6"/>
      <c r="E3182" s="68"/>
    </row>
    <row r="3183" spans="1:5" x14ac:dyDescent="0.25">
      <c r="A3183" s="67"/>
      <c r="B3183" s="67"/>
      <c r="C3183" s="6"/>
      <c r="D3183" s="6"/>
      <c r="E3183" s="68"/>
    </row>
    <row r="3184" spans="1:5" x14ac:dyDescent="0.25">
      <c r="A3184" s="67"/>
      <c r="B3184" s="67"/>
      <c r="C3184" s="6"/>
      <c r="D3184" s="6"/>
      <c r="E3184" s="68"/>
    </row>
    <row r="3185" spans="1:5" x14ac:dyDescent="0.25">
      <c r="A3185" s="67"/>
      <c r="B3185" s="67"/>
      <c r="C3185" s="6"/>
      <c r="D3185" s="6"/>
      <c r="E3185" s="68"/>
    </row>
    <row r="3186" spans="1:5" x14ac:dyDescent="0.25">
      <c r="A3186" s="67"/>
      <c r="B3186" s="67"/>
      <c r="C3186" s="6"/>
      <c r="D3186" s="6"/>
      <c r="E3186" s="68"/>
    </row>
    <row r="3187" spans="1:5" x14ac:dyDescent="0.25">
      <c r="A3187" s="67"/>
      <c r="B3187" s="67"/>
      <c r="C3187" s="6"/>
      <c r="D3187" s="6"/>
      <c r="E3187" s="68"/>
    </row>
    <row r="3188" spans="1:5" x14ac:dyDescent="0.25">
      <c r="A3188" s="67"/>
      <c r="B3188" s="67"/>
      <c r="C3188" s="6"/>
      <c r="D3188" s="6"/>
      <c r="E3188" s="68"/>
    </row>
    <row r="3189" spans="1:5" x14ac:dyDescent="0.25">
      <c r="A3189" s="67"/>
      <c r="B3189" s="67"/>
      <c r="C3189" s="6"/>
      <c r="D3189" s="6"/>
      <c r="E3189" s="68"/>
    </row>
    <row r="3190" spans="1:5" x14ac:dyDescent="0.25">
      <c r="A3190" s="67"/>
      <c r="B3190" s="67"/>
      <c r="C3190" s="6"/>
      <c r="D3190" s="6"/>
      <c r="E3190" s="68"/>
    </row>
    <row r="3191" spans="1:5" x14ac:dyDescent="0.25">
      <c r="A3191" s="67"/>
      <c r="B3191" s="67"/>
      <c r="C3191" s="6"/>
      <c r="D3191" s="6"/>
      <c r="E3191" s="68"/>
    </row>
    <row r="3192" spans="1:5" x14ac:dyDescent="0.25">
      <c r="A3192" s="67"/>
      <c r="B3192" s="67"/>
      <c r="C3192" s="6"/>
      <c r="D3192" s="6"/>
      <c r="E3192" s="68"/>
    </row>
    <row r="3193" spans="1:5" x14ac:dyDescent="0.25">
      <c r="A3193" s="67"/>
      <c r="B3193" s="67"/>
      <c r="C3193" s="6"/>
      <c r="D3193" s="6"/>
      <c r="E3193" s="68"/>
    </row>
    <row r="3194" spans="1:5" x14ac:dyDescent="0.25">
      <c r="A3194" s="67"/>
      <c r="B3194" s="67"/>
      <c r="C3194" s="6"/>
      <c r="D3194" s="6"/>
      <c r="E3194" s="68"/>
    </row>
    <row r="3195" spans="1:5" x14ac:dyDescent="0.25">
      <c r="A3195" s="67"/>
      <c r="B3195" s="67"/>
      <c r="C3195" s="6"/>
      <c r="D3195" s="6"/>
      <c r="E3195" s="68"/>
    </row>
    <row r="3196" spans="1:5" x14ac:dyDescent="0.25">
      <c r="A3196" s="67"/>
      <c r="B3196" s="67"/>
      <c r="C3196" s="6"/>
      <c r="D3196" s="6"/>
      <c r="E3196" s="68"/>
    </row>
    <row r="3197" spans="1:5" x14ac:dyDescent="0.25">
      <c r="A3197" s="67"/>
      <c r="B3197" s="67"/>
      <c r="C3197" s="6"/>
      <c r="D3197" s="6"/>
      <c r="E3197" s="68"/>
    </row>
    <row r="3198" spans="1:5" x14ac:dyDescent="0.25">
      <c r="A3198" s="67"/>
      <c r="B3198" s="67"/>
      <c r="C3198" s="6"/>
      <c r="D3198" s="6"/>
      <c r="E3198" s="68"/>
    </row>
    <row r="3199" spans="1:5" x14ac:dyDescent="0.25">
      <c r="A3199" s="67"/>
      <c r="B3199" s="67"/>
      <c r="C3199" s="6"/>
      <c r="D3199" s="6"/>
      <c r="E3199" s="68"/>
    </row>
    <row r="3200" spans="1:5" x14ac:dyDescent="0.25">
      <c r="A3200" s="67"/>
      <c r="B3200" s="67"/>
      <c r="C3200" s="6"/>
      <c r="D3200" s="6"/>
      <c r="E3200" s="68"/>
    </row>
    <row r="3201" spans="1:5" x14ac:dyDescent="0.25">
      <c r="A3201" s="67"/>
      <c r="B3201" s="67"/>
      <c r="C3201" s="6"/>
      <c r="D3201" s="6"/>
      <c r="E3201" s="68"/>
    </row>
    <row r="3202" spans="1:5" x14ac:dyDescent="0.25">
      <c r="A3202" s="67"/>
      <c r="B3202" s="67"/>
      <c r="C3202" s="6"/>
      <c r="D3202" s="6"/>
      <c r="E3202" s="68"/>
    </row>
    <row r="3203" spans="1:5" x14ac:dyDescent="0.25">
      <c r="A3203" s="67"/>
      <c r="B3203" s="67"/>
      <c r="C3203" s="6"/>
      <c r="D3203" s="6"/>
      <c r="E3203" s="68"/>
    </row>
    <row r="3204" spans="1:5" x14ac:dyDescent="0.25">
      <c r="A3204" s="67"/>
      <c r="B3204" s="67"/>
      <c r="C3204" s="6"/>
      <c r="D3204" s="6"/>
      <c r="E3204" s="68"/>
    </row>
    <row r="3205" spans="1:5" x14ac:dyDescent="0.25">
      <c r="A3205" s="67"/>
      <c r="B3205" s="67"/>
      <c r="C3205" s="6"/>
      <c r="D3205" s="6"/>
      <c r="E3205" s="68"/>
    </row>
    <row r="3206" spans="1:5" x14ac:dyDescent="0.25">
      <c r="A3206" s="67"/>
      <c r="B3206" s="67"/>
      <c r="C3206" s="6"/>
      <c r="D3206" s="6"/>
      <c r="E3206" s="68"/>
    </row>
    <row r="3207" spans="1:5" x14ac:dyDescent="0.25">
      <c r="A3207" s="67"/>
      <c r="B3207" s="67"/>
      <c r="C3207" s="6"/>
      <c r="D3207" s="6"/>
      <c r="E3207" s="68"/>
    </row>
    <row r="3208" spans="1:5" x14ac:dyDescent="0.25">
      <c r="A3208" s="67"/>
      <c r="B3208" s="67"/>
      <c r="C3208" s="6"/>
      <c r="D3208" s="6"/>
      <c r="E3208" s="68"/>
    </row>
    <row r="3209" spans="1:5" x14ac:dyDescent="0.25">
      <c r="A3209" s="67"/>
      <c r="B3209" s="67"/>
      <c r="C3209" s="6"/>
      <c r="D3209" s="6"/>
      <c r="E3209" s="68"/>
    </row>
    <row r="3210" spans="1:5" x14ac:dyDescent="0.25">
      <c r="A3210" s="67"/>
      <c r="B3210" s="67"/>
      <c r="C3210" s="6"/>
      <c r="D3210" s="6"/>
      <c r="E3210" s="68"/>
    </row>
    <row r="3211" spans="1:5" x14ac:dyDescent="0.25">
      <c r="A3211" s="67"/>
      <c r="B3211" s="67"/>
      <c r="C3211" s="6"/>
      <c r="D3211" s="6"/>
      <c r="E3211" s="68"/>
    </row>
    <row r="3212" spans="1:5" x14ac:dyDescent="0.25">
      <c r="A3212" s="67"/>
      <c r="B3212" s="67"/>
      <c r="C3212" s="6"/>
      <c r="D3212" s="6"/>
      <c r="E3212" s="68"/>
    </row>
    <row r="3213" spans="1:5" x14ac:dyDescent="0.25">
      <c r="A3213" s="67"/>
      <c r="B3213" s="67"/>
      <c r="C3213" s="6"/>
      <c r="D3213" s="6"/>
      <c r="E3213" s="68"/>
    </row>
    <row r="3214" spans="1:5" x14ac:dyDescent="0.25">
      <c r="A3214" s="67"/>
      <c r="B3214" s="67"/>
      <c r="C3214" s="6"/>
      <c r="D3214" s="6"/>
      <c r="E3214" s="68"/>
    </row>
    <row r="3215" spans="1:5" x14ac:dyDescent="0.25">
      <c r="A3215" s="67"/>
      <c r="B3215" s="67"/>
      <c r="C3215" s="6"/>
      <c r="D3215" s="6"/>
      <c r="E3215" s="68"/>
    </row>
    <row r="3216" spans="1:5" x14ac:dyDescent="0.25">
      <c r="A3216" s="67"/>
      <c r="B3216" s="67"/>
      <c r="C3216" s="6"/>
      <c r="D3216" s="6"/>
      <c r="E3216" s="68"/>
    </row>
    <row r="3217" spans="1:5" x14ac:dyDescent="0.25">
      <c r="A3217" s="67"/>
      <c r="B3217" s="67"/>
      <c r="C3217" s="6"/>
      <c r="D3217" s="6"/>
      <c r="E3217" s="68"/>
    </row>
    <row r="3218" spans="1:5" x14ac:dyDescent="0.25">
      <c r="A3218" s="67"/>
      <c r="B3218" s="67"/>
      <c r="C3218" s="6"/>
      <c r="D3218" s="6"/>
      <c r="E3218" s="68"/>
    </row>
    <row r="3219" spans="1:5" x14ac:dyDescent="0.25">
      <c r="A3219" s="67"/>
      <c r="B3219" s="67"/>
      <c r="C3219" s="6"/>
      <c r="D3219" s="6"/>
      <c r="E3219" s="68"/>
    </row>
    <row r="3220" spans="1:5" x14ac:dyDescent="0.25">
      <c r="A3220" s="67"/>
      <c r="B3220" s="67"/>
      <c r="C3220" s="6"/>
      <c r="D3220" s="6"/>
      <c r="E3220" s="68"/>
    </row>
    <row r="3221" spans="1:5" x14ac:dyDescent="0.25">
      <c r="A3221" s="67"/>
      <c r="B3221" s="67"/>
      <c r="C3221" s="6"/>
      <c r="D3221" s="6"/>
      <c r="E3221" s="68"/>
    </row>
    <row r="3222" spans="1:5" x14ac:dyDescent="0.25">
      <c r="A3222" s="67"/>
      <c r="B3222" s="67"/>
      <c r="C3222" s="6"/>
      <c r="D3222" s="6"/>
      <c r="E3222" s="68"/>
    </row>
    <row r="3223" spans="1:5" x14ac:dyDescent="0.25">
      <c r="A3223" s="67"/>
      <c r="B3223" s="67"/>
      <c r="C3223" s="6"/>
      <c r="D3223" s="6"/>
      <c r="E3223" s="68"/>
    </row>
    <row r="3224" spans="1:5" x14ac:dyDescent="0.25">
      <c r="A3224" s="67"/>
      <c r="B3224" s="67"/>
      <c r="C3224" s="6"/>
      <c r="D3224" s="6"/>
      <c r="E3224" s="68"/>
    </row>
    <row r="3225" spans="1:5" x14ac:dyDescent="0.25">
      <c r="A3225" s="67"/>
      <c r="B3225" s="67"/>
      <c r="C3225" s="6"/>
      <c r="D3225" s="6"/>
      <c r="E3225" s="68"/>
    </row>
    <row r="3226" spans="1:5" x14ac:dyDescent="0.25">
      <c r="A3226" s="67"/>
      <c r="B3226" s="67"/>
      <c r="C3226" s="6"/>
      <c r="D3226" s="6"/>
      <c r="E3226" s="68"/>
    </row>
    <row r="3227" spans="1:5" x14ac:dyDescent="0.25">
      <c r="A3227" s="67"/>
      <c r="B3227" s="67"/>
      <c r="C3227" s="6"/>
      <c r="D3227" s="6"/>
      <c r="E3227" s="68"/>
    </row>
    <row r="3228" spans="1:5" x14ac:dyDescent="0.25">
      <c r="A3228" s="67"/>
      <c r="B3228" s="67"/>
      <c r="C3228" s="6"/>
      <c r="D3228" s="6"/>
      <c r="E3228" s="68"/>
    </row>
    <row r="3229" spans="1:5" x14ac:dyDescent="0.25">
      <c r="A3229" s="67"/>
      <c r="B3229" s="67"/>
      <c r="C3229" s="6"/>
      <c r="D3229" s="6"/>
      <c r="E3229" s="68"/>
    </row>
    <row r="3230" spans="1:5" x14ac:dyDescent="0.25">
      <c r="A3230" s="67"/>
      <c r="B3230" s="67"/>
      <c r="C3230" s="6"/>
      <c r="D3230" s="6"/>
      <c r="E3230" s="68"/>
    </row>
    <row r="3231" spans="1:5" x14ac:dyDescent="0.25">
      <c r="A3231" s="67"/>
      <c r="B3231" s="67"/>
      <c r="C3231" s="6"/>
      <c r="D3231" s="6"/>
      <c r="E3231" s="68"/>
    </row>
    <row r="3232" spans="1:5" x14ac:dyDescent="0.25">
      <c r="A3232" s="67"/>
      <c r="B3232" s="67"/>
      <c r="C3232" s="6"/>
      <c r="D3232" s="6"/>
      <c r="E3232" s="68"/>
    </row>
    <row r="3233" spans="1:5" x14ac:dyDescent="0.25">
      <c r="A3233" s="67"/>
      <c r="B3233" s="67"/>
      <c r="C3233" s="6"/>
      <c r="D3233" s="6"/>
      <c r="E3233" s="68"/>
    </row>
    <row r="3234" spans="1:5" x14ac:dyDescent="0.25">
      <c r="A3234" s="67"/>
      <c r="B3234" s="67"/>
      <c r="C3234" s="6"/>
      <c r="D3234" s="6"/>
      <c r="E3234" s="68"/>
    </row>
    <row r="3235" spans="1:5" x14ac:dyDescent="0.25">
      <c r="A3235" s="67"/>
      <c r="B3235" s="67"/>
      <c r="C3235" s="6"/>
      <c r="D3235" s="6"/>
      <c r="E3235" s="68"/>
    </row>
    <row r="3236" spans="1:5" x14ac:dyDescent="0.25">
      <c r="A3236" s="67"/>
      <c r="B3236" s="67"/>
      <c r="C3236" s="6"/>
      <c r="D3236" s="6"/>
      <c r="E3236" s="68"/>
    </row>
    <row r="3237" spans="1:5" x14ac:dyDescent="0.25">
      <c r="A3237" s="67"/>
      <c r="B3237" s="67"/>
      <c r="C3237" s="6"/>
      <c r="D3237" s="6"/>
      <c r="E3237" s="68"/>
    </row>
    <row r="3238" spans="1:5" x14ac:dyDescent="0.25">
      <c r="A3238" s="67"/>
      <c r="B3238" s="67"/>
      <c r="C3238" s="6"/>
      <c r="D3238" s="6"/>
      <c r="E3238" s="68"/>
    </row>
    <row r="3239" spans="1:5" x14ac:dyDescent="0.25">
      <c r="A3239" s="67"/>
      <c r="B3239" s="67"/>
      <c r="C3239" s="6"/>
      <c r="D3239" s="6"/>
      <c r="E3239" s="68"/>
    </row>
    <row r="3240" spans="1:5" x14ac:dyDescent="0.25">
      <c r="A3240" s="67"/>
      <c r="B3240" s="67"/>
      <c r="C3240" s="6"/>
      <c r="D3240" s="6"/>
      <c r="E3240" s="68"/>
    </row>
    <row r="3241" spans="1:5" x14ac:dyDescent="0.25">
      <c r="A3241" s="67"/>
      <c r="B3241" s="67"/>
      <c r="C3241" s="6"/>
      <c r="D3241" s="6"/>
      <c r="E3241" s="68"/>
    </row>
    <row r="3242" spans="1:5" x14ac:dyDescent="0.25">
      <c r="A3242" s="67"/>
      <c r="B3242" s="67"/>
      <c r="C3242" s="6"/>
      <c r="D3242" s="6"/>
      <c r="E3242" s="68"/>
    </row>
    <row r="3243" spans="1:5" x14ac:dyDescent="0.25">
      <c r="A3243" s="67"/>
      <c r="B3243" s="67"/>
      <c r="C3243" s="6"/>
      <c r="D3243" s="6"/>
      <c r="E3243" s="68"/>
    </row>
    <row r="3244" spans="1:5" x14ac:dyDescent="0.25">
      <c r="A3244" s="67"/>
      <c r="B3244" s="67"/>
      <c r="C3244" s="6"/>
      <c r="D3244" s="6"/>
      <c r="E3244" s="68"/>
    </row>
    <row r="3245" spans="1:5" x14ac:dyDescent="0.25">
      <c r="A3245" s="67"/>
      <c r="B3245" s="67"/>
      <c r="C3245" s="6"/>
      <c r="D3245" s="6"/>
      <c r="E3245" s="68"/>
    </row>
    <row r="3246" spans="1:5" x14ac:dyDescent="0.25">
      <c r="A3246" s="67"/>
      <c r="B3246" s="67"/>
      <c r="C3246" s="6"/>
      <c r="D3246" s="6"/>
      <c r="E3246" s="68"/>
    </row>
    <row r="3247" spans="1:5" x14ac:dyDescent="0.25">
      <c r="A3247" s="67"/>
      <c r="B3247" s="67"/>
      <c r="C3247" s="6"/>
      <c r="D3247" s="6"/>
      <c r="E3247" s="68"/>
    </row>
    <row r="3248" spans="1:5" x14ac:dyDescent="0.25">
      <c r="A3248" s="67"/>
      <c r="B3248" s="67"/>
      <c r="C3248" s="6"/>
      <c r="D3248" s="6"/>
      <c r="E3248" s="68"/>
    </row>
    <row r="3249" spans="1:5" x14ac:dyDescent="0.25">
      <c r="A3249" s="67"/>
      <c r="B3249" s="67"/>
      <c r="C3249" s="6"/>
      <c r="D3249" s="6"/>
      <c r="E3249" s="68"/>
    </row>
    <row r="3250" spans="1:5" x14ac:dyDescent="0.25">
      <c r="A3250" s="67"/>
      <c r="B3250" s="67"/>
      <c r="C3250" s="6"/>
      <c r="D3250" s="6"/>
      <c r="E3250" s="68"/>
    </row>
    <row r="3251" spans="1:5" x14ac:dyDescent="0.25">
      <c r="A3251" s="67"/>
      <c r="B3251" s="67"/>
      <c r="C3251" s="6"/>
      <c r="D3251" s="6"/>
      <c r="E3251" s="68"/>
    </row>
    <row r="3252" spans="1:5" x14ac:dyDescent="0.25">
      <c r="A3252" s="67"/>
      <c r="B3252" s="67"/>
      <c r="C3252" s="6"/>
      <c r="D3252" s="6"/>
      <c r="E3252" s="68"/>
    </row>
    <row r="3253" spans="1:5" x14ac:dyDescent="0.25">
      <c r="A3253" s="67"/>
      <c r="B3253" s="67"/>
      <c r="C3253" s="6"/>
      <c r="D3253" s="6"/>
      <c r="E3253" s="68"/>
    </row>
    <row r="3254" spans="1:5" x14ac:dyDescent="0.25">
      <c r="A3254" s="67"/>
      <c r="B3254" s="67"/>
      <c r="C3254" s="6"/>
      <c r="D3254" s="6"/>
      <c r="E3254" s="68"/>
    </row>
    <row r="3255" spans="1:5" x14ac:dyDescent="0.25">
      <c r="A3255" s="67"/>
      <c r="B3255" s="67"/>
      <c r="C3255" s="6"/>
      <c r="D3255" s="6"/>
      <c r="E3255" s="68"/>
    </row>
    <row r="3256" spans="1:5" x14ac:dyDescent="0.25">
      <c r="A3256" s="67"/>
      <c r="B3256" s="67"/>
      <c r="C3256" s="6"/>
      <c r="D3256" s="6"/>
      <c r="E3256" s="68"/>
    </row>
    <row r="3257" spans="1:5" x14ac:dyDescent="0.25">
      <c r="A3257" s="67"/>
      <c r="B3257" s="67"/>
      <c r="C3257" s="6"/>
      <c r="D3257" s="6"/>
      <c r="E3257" s="68"/>
    </row>
    <row r="3258" spans="1:5" x14ac:dyDescent="0.25">
      <c r="A3258" s="67"/>
      <c r="B3258" s="67"/>
      <c r="C3258" s="6"/>
      <c r="D3258" s="6"/>
      <c r="E3258" s="68"/>
    </row>
    <row r="3259" spans="1:5" x14ac:dyDescent="0.25">
      <c r="A3259" s="67"/>
      <c r="B3259" s="67"/>
      <c r="C3259" s="6"/>
      <c r="D3259" s="6"/>
      <c r="E3259" s="68"/>
    </row>
    <row r="3260" spans="1:5" x14ac:dyDescent="0.25">
      <c r="A3260" s="67"/>
      <c r="B3260" s="67"/>
      <c r="C3260" s="6"/>
      <c r="D3260" s="6"/>
      <c r="E3260" s="68"/>
    </row>
    <row r="3261" spans="1:5" x14ac:dyDescent="0.25">
      <c r="A3261" s="67"/>
      <c r="B3261" s="67"/>
      <c r="C3261" s="6"/>
      <c r="D3261" s="6"/>
      <c r="E3261" s="68"/>
    </row>
    <row r="3262" spans="1:5" x14ac:dyDescent="0.25">
      <c r="A3262" s="67"/>
      <c r="B3262" s="67"/>
      <c r="C3262" s="6"/>
      <c r="D3262" s="6"/>
      <c r="E3262" s="68"/>
    </row>
    <row r="3263" spans="1:5" x14ac:dyDescent="0.25">
      <c r="A3263" s="67"/>
      <c r="B3263" s="67"/>
      <c r="C3263" s="6"/>
      <c r="D3263" s="6"/>
      <c r="E3263" s="68"/>
    </row>
    <row r="3264" spans="1:5" x14ac:dyDescent="0.25">
      <c r="A3264" s="67"/>
      <c r="B3264" s="67"/>
      <c r="C3264" s="6"/>
      <c r="D3264" s="6"/>
      <c r="E3264" s="68"/>
    </row>
    <row r="3265" spans="1:5" x14ac:dyDescent="0.25">
      <c r="A3265" s="67"/>
      <c r="B3265" s="67"/>
      <c r="C3265" s="6"/>
      <c r="D3265" s="6"/>
      <c r="E3265" s="68"/>
    </row>
    <row r="3266" spans="1:5" x14ac:dyDescent="0.25">
      <c r="A3266" s="67"/>
      <c r="B3266" s="67"/>
      <c r="C3266" s="6"/>
      <c r="D3266" s="6"/>
      <c r="E3266" s="68"/>
    </row>
    <row r="3267" spans="1:5" x14ac:dyDescent="0.25">
      <c r="A3267" s="67"/>
      <c r="B3267" s="67"/>
      <c r="C3267" s="6"/>
      <c r="D3267" s="6"/>
      <c r="E3267" s="68"/>
    </row>
    <row r="3268" spans="1:5" x14ac:dyDescent="0.25">
      <c r="A3268" s="67"/>
      <c r="B3268" s="67"/>
      <c r="C3268" s="6"/>
      <c r="D3268" s="6"/>
      <c r="E3268" s="68"/>
    </row>
    <row r="3269" spans="1:5" x14ac:dyDescent="0.25">
      <c r="A3269" s="67"/>
      <c r="B3269" s="67"/>
      <c r="C3269" s="6"/>
      <c r="D3269" s="6"/>
      <c r="E3269" s="68"/>
    </row>
    <row r="3270" spans="1:5" x14ac:dyDescent="0.25">
      <c r="A3270" s="67"/>
      <c r="B3270" s="67"/>
      <c r="C3270" s="6"/>
      <c r="D3270" s="6"/>
      <c r="E3270" s="68"/>
    </row>
    <row r="3271" spans="1:5" x14ac:dyDescent="0.25">
      <c r="A3271" s="67"/>
      <c r="B3271" s="67"/>
      <c r="C3271" s="6"/>
      <c r="D3271" s="6"/>
      <c r="E3271" s="68"/>
    </row>
    <row r="3272" spans="1:5" x14ac:dyDescent="0.25">
      <c r="A3272" s="67"/>
      <c r="B3272" s="67"/>
      <c r="C3272" s="6"/>
      <c r="D3272" s="6"/>
      <c r="E3272" s="68"/>
    </row>
    <row r="3273" spans="1:5" x14ac:dyDescent="0.25">
      <c r="A3273" s="67"/>
      <c r="B3273" s="67"/>
      <c r="C3273" s="6"/>
      <c r="D3273" s="6"/>
      <c r="E3273" s="68"/>
    </row>
    <row r="3274" spans="1:5" x14ac:dyDescent="0.25">
      <c r="A3274" s="67"/>
      <c r="B3274" s="67"/>
      <c r="C3274" s="6"/>
      <c r="D3274" s="6"/>
      <c r="E3274" s="68"/>
    </row>
    <row r="3275" spans="1:5" x14ac:dyDescent="0.25">
      <c r="A3275" s="67"/>
      <c r="B3275" s="67"/>
      <c r="C3275" s="6"/>
      <c r="D3275" s="6"/>
      <c r="E3275" s="68"/>
    </row>
    <row r="3276" spans="1:5" x14ac:dyDescent="0.25">
      <c r="A3276" s="67"/>
      <c r="B3276" s="67"/>
      <c r="C3276" s="6"/>
      <c r="D3276" s="6"/>
      <c r="E3276" s="68"/>
    </row>
    <row r="3277" spans="1:5" x14ac:dyDescent="0.25">
      <c r="A3277" s="67"/>
      <c r="B3277" s="67"/>
      <c r="C3277" s="6"/>
      <c r="D3277" s="6"/>
      <c r="E3277" s="68"/>
    </row>
    <row r="3278" spans="1:5" x14ac:dyDescent="0.25">
      <c r="A3278" s="67"/>
      <c r="B3278" s="67"/>
      <c r="C3278" s="6"/>
      <c r="D3278" s="6"/>
      <c r="E3278" s="68"/>
    </row>
    <row r="3279" spans="1:5" x14ac:dyDescent="0.25">
      <c r="A3279" s="67"/>
      <c r="B3279" s="67"/>
      <c r="C3279" s="6"/>
      <c r="D3279" s="6"/>
      <c r="E3279" s="68"/>
    </row>
    <row r="3280" spans="1:5" x14ac:dyDescent="0.25">
      <c r="A3280" s="67"/>
      <c r="B3280" s="67"/>
      <c r="C3280" s="6"/>
      <c r="D3280" s="6"/>
      <c r="E3280" s="68"/>
    </row>
    <row r="3281" spans="1:5" x14ac:dyDescent="0.25">
      <c r="A3281" s="67"/>
      <c r="B3281" s="67"/>
      <c r="C3281" s="6"/>
      <c r="D3281" s="6"/>
      <c r="E3281" s="68"/>
    </row>
    <row r="3282" spans="1:5" x14ac:dyDescent="0.25">
      <c r="A3282" s="67"/>
      <c r="B3282" s="67"/>
      <c r="C3282" s="6"/>
      <c r="D3282" s="6"/>
      <c r="E3282" s="68"/>
    </row>
    <row r="3283" spans="1:5" x14ac:dyDescent="0.25">
      <c r="A3283" s="67"/>
      <c r="B3283" s="67"/>
      <c r="C3283" s="6"/>
      <c r="D3283" s="6"/>
      <c r="E3283" s="68"/>
    </row>
    <row r="3284" spans="1:5" x14ac:dyDescent="0.25">
      <c r="A3284" s="67"/>
      <c r="B3284" s="67"/>
      <c r="C3284" s="6"/>
      <c r="D3284" s="6"/>
      <c r="E3284" s="68"/>
    </row>
    <row r="3285" spans="1:5" x14ac:dyDescent="0.25">
      <c r="A3285" s="67"/>
      <c r="B3285" s="67"/>
      <c r="C3285" s="6"/>
      <c r="D3285" s="6"/>
      <c r="E3285" s="68"/>
    </row>
    <row r="3286" spans="1:5" x14ac:dyDescent="0.25">
      <c r="A3286" s="67"/>
      <c r="B3286" s="67"/>
      <c r="C3286" s="6"/>
      <c r="D3286" s="6"/>
      <c r="E3286" s="68"/>
    </row>
    <row r="3287" spans="1:5" x14ac:dyDescent="0.25">
      <c r="A3287" s="67"/>
      <c r="B3287" s="67"/>
      <c r="C3287" s="6"/>
      <c r="D3287" s="6"/>
      <c r="E3287" s="68"/>
    </row>
    <row r="3288" spans="1:5" x14ac:dyDescent="0.25">
      <c r="A3288" s="67"/>
      <c r="B3288" s="67"/>
      <c r="C3288" s="6"/>
      <c r="D3288" s="6"/>
      <c r="E3288" s="68"/>
    </row>
    <row r="3289" spans="1:5" x14ac:dyDescent="0.25">
      <c r="A3289" s="67"/>
      <c r="B3289" s="67"/>
      <c r="C3289" s="6"/>
      <c r="D3289" s="6"/>
      <c r="E3289" s="68"/>
    </row>
    <row r="3290" spans="1:5" x14ac:dyDescent="0.25">
      <c r="A3290" s="67"/>
      <c r="B3290" s="67"/>
      <c r="C3290" s="6"/>
      <c r="D3290" s="6"/>
      <c r="E3290" s="68"/>
    </row>
    <row r="3291" spans="1:5" x14ac:dyDescent="0.25">
      <c r="A3291" s="67"/>
      <c r="B3291" s="67"/>
      <c r="C3291" s="6"/>
      <c r="D3291" s="6"/>
      <c r="E3291" s="68"/>
    </row>
    <row r="3292" spans="1:5" x14ac:dyDescent="0.25">
      <c r="A3292" s="67"/>
      <c r="B3292" s="67"/>
      <c r="C3292" s="6"/>
      <c r="D3292" s="6"/>
      <c r="E3292" s="68"/>
    </row>
    <row r="3293" spans="1:5" x14ac:dyDescent="0.25">
      <c r="A3293" s="67"/>
      <c r="B3293" s="67"/>
      <c r="C3293" s="6"/>
      <c r="D3293" s="6"/>
      <c r="E3293" s="68"/>
    </row>
    <row r="3294" spans="1:5" x14ac:dyDescent="0.25">
      <c r="A3294" s="67"/>
      <c r="B3294" s="67"/>
      <c r="C3294" s="6"/>
      <c r="D3294" s="6"/>
      <c r="E3294" s="68"/>
    </row>
    <row r="3295" spans="1:5" x14ac:dyDescent="0.25">
      <c r="A3295" s="67"/>
      <c r="B3295" s="67"/>
      <c r="C3295" s="6"/>
      <c r="D3295" s="6"/>
      <c r="E3295" s="68"/>
    </row>
    <row r="3296" spans="1:5" x14ac:dyDescent="0.25">
      <c r="A3296" s="67"/>
      <c r="B3296" s="67"/>
      <c r="C3296" s="6"/>
      <c r="D3296" s="6"/>
      <c r="E3296" s="68"/>
    </row>
    <row r="3297" spans="1:5" x14ac:dyDescent="0.25">
      <c r="A3297" s="67"/>
      <c r="B3297" s="67"/>
      <c r="C3297" s="6"/>
      <c r="D3297" s="6"/>
      <c r="E3297" s="68"/>
    </row>
    <row r="3298" spans="1:5" x14ac:dyDescent="0.25">
      <c r="A3298" s="67"/>
      <c r="B3298" s="67"/>
      <c r="C3298" s="6"/>
      <c r="D3298" s="6"/>
      <c r="E3298" s="68"/>
    </row>
    <row r="3299" spans="1:5" x14ac:dyDescent="0.25">
      <c r="A3299" s="67"/>
      <c r="B3299" s="67"/>
      <c r="C3299" s="6"/>
      <c r="D3299" s="6"/>
      <c r="E3299" s="68"/>
    </row>
    <row r="3300" spans="1:5" x14ac:dyDescent="0.25">
      <c r="A3300" s="67"/>
      <c r="B3300" s="67"/>
      <c r="C3300" s="6"/>
      <c r="D3300" s="6"/>
      <c r="E3300" s="68"/>
    </row>
    <row r="3301" spans="1:5" x14ac:dyDescent="0.25">
      <c r="A3301" s="67"/>
      <c r="B3301" s="67"/>
      <c r="C3301" s="6"/>
      <c r="D3301" s="6"/>
      <c r="E3301" s="68"/>
    </row>
    <row r="3302" spans="1:5" x14ac:dyDescent="0.25">
      <c r="A3302" s="67"/>
      <c r="B3302" s="67"/>
      <c r="C3302" s="6"/>
      <c r="D3302" s="6"/>
      <c r="E3302" s="68"/>
    </row>
    <row r="3303" spans="1:5" x14ac:dyDescent="0.25">
      <c r="A3303" s="67"/>
      <c r="B3303" s="67"/>
      <c r="C3303" s="6"/>
      <c r="D3303" s="6"/>
      <c r="E3303" s="68"/>
    </row>
    <row r="3304" spans="1:5" x14ac:dyDescent="0.25">
      <c r="A3304" s="67"/>
      <c r="B3304" s="67"/>
      <c r="C3304" s="6"/>
      <c r="D3304" s="6"/>
      <c r="E3304" s="68"/>
    </row>
    <row r="3305" spans="1:5" x14ac:dyDescent="0.25">
      <c r="A3305" s="67"/>
      <c r="B3305" s="67"/>
      <c r="C3305" s="6"/>
      <c r="D3305" s="6"/>
      <c r="E3305" s="68"/>
    </row>
    <row r="3306" spans="1:5" x14ac:dyDescent="0.25">
      <c r="A3306" s="67"/>
      <c r="B3306" s="67"/>
      <c r="C3306" s="6"/>
      <c r="D3306" s="6"/>
      <c r="E3306" s="68"/>
    </row>
    <row r="3307" spans="1:5" x14ac:dyDescent="0.25">
      <c r="A3307" s="67"/>
      <c r="B3307" s="67"/>
      <c r="C3307" s="6"/>
      <c r="D3307" s="6"/>
      <c r="E3307" s="68"/>
    </row>
    <row r="3308" spans="1:5" x14ac:dyDescent="0.25">
      <c r="A3308" s="67"/>
      <c r="B3308" s="67"/>
      <c r="C3308" s="6"/>
      <c r="D3308" s="6"/>
      <c r="E3308" s="68"/>
    </row>
    <row r="3309" spans="1:5" x14ac:dyDescent="0.25">
      <c r="A3309" s="67"/>
      <c r="B3309" s="67"/>
      <c r="C3309" s="6"/>
      <c r="D3309" s="6"/>
      <c r="E3309" s="68"/>
    </row>
    <row r="3310" spans="1:5" x14ac:dyDescent="0.25">
      <c r="A3310" s="67"/>
      <c r="B3310" s="67"/>
      <c r="C3310" s="6"/>
      <c r="D3310" s="6"/>
      <c r="E3310" s="68"/>
    </row>
    <row r="3311" spans="1:5" x14ac:dyDescent="0.25">
      <c r="A3311" s="67"/>
      <c r="B3311" s="67"/>
      <c r="C3311" s="6"/>
      <c r="D3311" s="6"/>
      <c r="E3311" s="68"/>
    </row>
    <row r="3312" spans="1:5" x14ac:dyDescent="0.25">
      <c r="A3312" s="67"/>
      <c r="B3312" s="67"/>
      <c r="C3312" s="6"/>
      <c r="D3312" s="6"/>
      <c r="E3312" s="68"/>
    </row>
    <row r="3313" spans="1:5" x14ac:dyDescent="0.25">
      <c r="A3313" s="67"/>
      <c r="B3313" s="67"/>
      <c r="C3313" s="6"/>
      <c r="D3313" s="6"/>
      <c r="E3313" s="68"/>
    </row>
    <row r="3314" spans="1:5" x14ac:dyDescent="0.25">
      <c r="A3314" s="67"/>
      <c r="B3314" s="67"/>
      <c r="C3314" s="6"/>
      <c r="D3314" s="6"/>
      <c r="E3314" s="68"/>
    </row>
    <row r="3315" spans="1:5" x14ac:dyDescent="0.25">
      <c r="A3315" s="67"/>
      <c r="B3315" s="67"/>
      <c r="C3315" s="6"/>
      <c r="D3315" s="6"/>
      <c r="E3315" s="68"/>
    </row>
    <row r="3316" spans="1:5" x14ac:dyDescent="0.25">
      <c r="A3316" s="67"/>
      <c r="B3316" s="67"/>
      <c r="C3316" s="6"/>
      <c r="D3316" s="6"/>
      <c r="E3316" s="68"/>
    </row>
    <row r="3317" spans="1:5" x14ac:dyDescent="0.25">
      <c r="A3317" s="67"/>
      <c r="B3317" s="67"/>
      <c r="C3317" s="6"/>
      <c r="D3317" s="6"/>
      <c r="E3317" s="68"/>
    </row>
    <row r="3318" spans="1:5" x14ac:dyDescent="0.25">
      <c r="A3318" s="67"/>
      <c r="B3318" s="67"/>
      <c r="C3318" s="6"/>
      <c r="D3318" s="6"/>
      <c r="E3318" s="68"/>
    </row>
    <row r="3319" spans="1:5" x14ac:dyDescent="0.25">
      <c r="A3319" s="67"/>
      <c r="B3319" s="67"/>
      <c r="C3319" s="6"/>
      <c r="D3319" s="6"/>
      <c r="E3319" s="68"/>
    </row>
    <row r="3320" spans="1:5" x14ac:dyDescent="0.25">
      <c r="A3320" s="67"/>
      <c r="B3320" s="67"/>
      <c r="C3320" s="6"/>
      <c r="D3320" s="6"/>
      <c r="E3320" s="68"/>
    </row>
    <row r="3321" spans="1:5" x14ac:dyDescent="0.25">
      <c r="A3321" s="67"/>
      <c r="B3321" s="67"/>
      <c r="C3321" s="6"/>
      <c r="D3321" s="6"/>
      <c r="E3321" s="68"/>
    </row>
    <row r="3322" spans="1:5" x14ac:dyDescent="0.25">
      <c r="A3322" s="67"/>
      <c r="B3322" s="67"/>
      <c r="C3322" s="6"/>
      <c r="D3322" s="6"/>
      <c r="E3322" s="68"/>
    </row>
    <row r="3323" spans="1:5" x14ac:dyDescent="0.25">
      <c r="A3323" s="67"/>
      <c r="B3323" s="67"/>
      <c r="C3323" s="6"/>
      <c r="D3323" s="6"/>
      <c r="E3323" s="68"/>
    </row>
    <row r="3324" spans="1:5" x14ac:dyDescent="0.25">
      <c r="A3324" s="67"/>
      <c r="B3324" s="67"/>
      <c r="C3324" s="6"/>
      <c r="D3324" s="6"/>
      <c r="E3324" s="68"/>
    </row>
    <row r="3325" spans="1:5" x14ac:dyDescent="0.25">
      <c r="A3325" s="67"/>
      <c r="B3325" s="67"/>
      <c r="C3325" s="6"/>
      <c r="D3325" s="6"/>
      <c r="E3325" s="68"/>
    </row>
    <row r="3326" spans="1:5" x14ac:dyDescent="0.25">
      <c r="A3326" s="67"/>
      <c r="B3326" s="67"/>
      <c r="C3326" s="6"/>
      <c r="D3326" s="6"/>
      <c r="E3326" s="68"/>
    </row>
    <row r="3327" spans="1:5" x14ac:dyDescent="0.25">
      <c r="A3327" s="67"/>
      <c r="B3327" s="67"/>
      <c r="C3327" s="6"/>
      <c r="D3327" s="6"/>
      <c r="E3327" s="68"/>
    </row>
    <row r="3328" spans="1:5" x14ac:dyDescent="0.25">
      <c r="A3328" s="67"/>
      <c r="B3328" s="67"/>
      <c r="C3328" s="6"/>
      <c r="D3328" s="6"/>
      <c r="E3328" s="68"/>
    </row>
    <row r="3329" spans="1:5" x14ac:dyDescent="0.25">
      <c r="A3329" s="67"/>
      <c r="B3329" s="67"/>
      <c r="C3329" s="6"/>
      <c r="D3329" s="6"/>
      <c r="E3329" s="68"/>
    </row>
    <row r="3330" spans="1:5" x14ac:dyDescent="0.25">
      <c r="A3330" s="67"/>
      <c r="B3330" s="67"/>
      <c r="C3330" s="6"/>
      <c r="D3330" s="6"/>
      <c r="E3330" s="68"/>
    </row>
    <row r="3331" spans="1:5" x14ac:dyDescent="0.25">
      <c r="A3331" s="67"/>
      <c r="B3331" s="67"/>
      <c r="C3331" s="6"/>
      <c r="D3331" s="6"/>
      <c r="E3331" s="68"/>
    </row>
    <row r="3332" spans="1:5" x14ac:dyDescent="0.25">
      <c r="A3332" s="67"/>
      <c r="B3332" s="67"/>
      <c r="C3332" s="6"/>
      <c r="D3332" s="6"/>
      <c r="E3332" s="68"/>
    </row>
    <row r="3333" spans="1:5" x14ac:dyDescent="0.25">
      <c r="A3333" s="67"/>
      <c r="B3333" s="67"/>
      <c r="C3333" s="6"/>
      <c r="D3333" s="6"/>
      <c r="E3333" s="68"/>
    </row>
    <row r="3334" spans="1:5" x14ac:dyDescent="0.25">
      <c r="A3334" s="67"/>
      <c r="B3334" s="67"/>
      <c r="C3334" s="6"/>
      <c r="D3334" s="6"/>
      <c r="E3334" s="68"/>
    </row>
    <row r="3335" spans="1:5" x14ac:dyDescent="0.25">
      <c r="A3335" s="67"/>
      <c r="B3335" s="67"/>
      <c r="C3335" s="6"/>
      <c r="D3335" s="6"/>
      <c r="E3335" s="68"/>
    </row>
    <row r="3336" spans="1:5" x14ac:dyDescent="0.25">
      <c r="A3336" s="67"/>
      <c r="B3336" s="67"/>
      <c r="C3336" s="6"/>
      <c r="D3336" s="6"/>
      <c r="E3336" s="68"/>
    </row>
    <row r="3337" spans="1:5" x14ac:dyDescent="0.25">
      <c r="A3337" s="67"/>
      <c r="B3337" s="67"/>
      <c r="C3337" s="6"/>
      <c r="D3337" s="6"/>
      <c r="E3337" s="68"/>
    </row>
    <row r="3338" spans="1:5" x14ac:dyDescent="0.25">
      <c r="A3338" s="67"/>
      <c r="B3338" s="67"/>
      <c r="C3338" s="6"/>
      <c r="D3338" s="6"/>
      <c r="E3338" s="68"/>
    </row>
    <row r="3339" spans="1:5" x14ac:dyDescent="0.25">
      <c r="A3339" s="67"/>
      <c r="B3339" s="67"/>
      <c r="C3339" s="6"/>
      <c r="D3339" s="6"/>
      <c r="E3339" s="68"/>
    </row>
    <row r="3340" spans="1:5" x14ac:dyDescent="0.25">
      <c r="A3340" s="67"/>
      <c r="B3340" s="67"/>
      <c r="C3340" s="6"/>
      <c r="D3340" s="6"/>
      <c r="E3340" s="68"/>
    </row>
    <row r="3341" spans="1:5" x14ac:dyDescent="0.25">
      <c r="A3341" s="67"/>
      <c r="B3341" s="67"/>
      <c r="C3341" s="6"/>
      <c r="D3341" s="6"/>
      <c r="E3341" s="68"/>
    </row>
    <row r="3342" spans="1:5" x14ac:dyDescent="0.25">
      <c r="A3342" s="67"/>
      <c r="B3342" s="67"/>
      <c r="C3342" s="6"/>
      <c r="D3342" s="6"/>
      <c r="E3342" s="68"/>
    </row>
    <row r="3343" spans="1:5" x14ac:dyDescent="0.25">
      <c r="A3343" s="67"/>
      <c r="B3343" s="67"/>
      <c r="C3343" s="6"/>
      <c r="D3343" s="6"/>
      <c r="E3343" s="68"/>
    </row>
    <row r="3344" spans="1:5" x14ac:dyDescent="0.25">
      <c r="A3344" s="67"/>
      <c r="B3344" s="67"/>
      <c r="C3344" s="6"/>
      <c r="D3344" s="6"/>
      <c r="E3344" s="68"/>
    </row>
    <row r="3345" spans="1:5" x14ac:dyDescent="0.25">
      <c r="A3345" s="67"/>
      <c r="B3345" s="67"/>
      <c r="C3345" s="6"/>
      <c r="D3345" s="6"/>
      <c r="E3345" s="68"/>
    </row>
    <row r="3346" spans="1:5" x14ac:dyDescent="0.25">
      <c r="A3346" s="67"/>
      <c r="B3346" s="67"/>
      <c r="C3346" s="6"/>
      <c r="D3346" s="6"/>
      <c r="E3346" s="68"/>
    </row>
    <row r="3347" spans="1:5" x14ac:dyDescent="0.25">
      <c r="A3347" s="67"/>
      <c r="B3347" s="67"/>
      <c r="C3347" s="6"/>
      <c r="D3347" s="6"/>
      <c r="E3347" s="68"/>
    </row>
    <row r="3348" spans="1:5" x14ac:dyDescent="0.25">
      <c r="A3348" s="67"/>
      <c r="B3348" s="67"/>
      <c r="C3348" s="6"/>
      <c r="D3348" s="6"/>
      <c r="E3348" s="68"/>
    </row>
    <row r="3349" spans="1:5" x14ac:dyDescent="0.25">
      <c r="A3349" s="67"/>
      <c r="B3349" s="67"/>
      <c r="C3349" s="6"/>
      <c r="D3349" s="6"/>
      <c r="E3349" s="68"/>
    </row>
    <row r="3350" spans="1:5" x14ac:dyDescent="0.25">
      <c r="A3350" s="67"/>
      <c r="B3350" s="67"/>
      <c r="C3350" s="6"/>
      <c r="D3350" s="6"/>
      <c r="E3350" s="68"/>
    </row>
    <row r="3351" spans="1:5" x14ac:dyDescent="0.25">
      <c r="A3351" s="67"/>
      <c r="B3351" s="67"/>
      <c r="C3351" s="6"/>
      <c r="D3351" s="6"/>
      <c r="E3351" s="68"/>
    </row>
    <row r="3352" spans="1:5" x14ac:dyDescent="0.25">
      <c r="A3352" s="67"/>
      <c r="B3352" s="67"/>
      <c r="C3352" s="6"/>
      <c r="D3352" s="6"/>
      <c r="E3352" s="68"/>
    </row>
    <row r="3353" spans="1:5" x14ac:dyDescent="0.25">
      <c r="A3353" s="67"/>
      <c r="B3353" s="67"/>
      <c r="C3353" s="6"/>
      <c r="D3353" s="6"/>
      <c r="E3353" s="68"/>
    </row>
    <row r="3354" spans="1:5" x14ac:dyDescent="0.25">
      <c r="A3354" s="67"/>
      <c r="B3354" s="67"/>
      <c r="C3354" s="6"/>
      <c r="D3354" s="6"/>
      <c r="E3354" s="68"/>
    </row>
    <row r="3355" spans="1:5" x14ac:dyDescent="0.25">
      <c r="A3355" s="67"/>
      <c r="B3355" s="67"/>
      <c r="C3355" s="6"/>
      <c r="D3355" s="6"/>
      <c r="E3355" s="68"/>
    </row>
    <row r="3356" spans="1:5" x14ac:dyDescent="0.25">
      <c r="A3356" s="67"/>
      <c r="B3356" s="67"/>
      <c r="C3356" s="6"/>
      <c r="D3356" s="6"/>
      <c r="E3356" s="68"/>
    </row>
    <row r="3357" spans="1:5" x14ac:dyDescent="0.25">
      <c r="A3357" s="67"/>
      <c r="B3357" s="67"/>
      <c r="C3357" s="6"/>
      <c r="D3357" s="6"/>
      <c r="E3357" s="68"/>
    </row>
    <row r="3358" spans="1:5" x14ac:dyDescent="0.25">
      <c r="A3358" s="67"/>
      <c r="B3358" s="67"/>
      <c r="C3358" s="6"/>
      <c r="D3358" s="6"/>
      <c r="E3358" s="68"/>
    </row>
    <row r="3359" spans="1:5" x14ac:dyDescent="0.25">
      <c r="A3359" s="67"/>
      <c r="B3359" s="67"/>
      <c r="C3359" s="6"/>
      <c r="D3359" s="6"/>
      <c r="E3359" s="68"/>
    </row>
    <row r="3360" spans="1:5" x14ac:dyDescent="0.25">
      <c r="A3360" s="67"/>
      <c r="B3360" s="67"/>
      <c r="C3360" s="6"/>
      <c r="D3360" s="6"/>
      <c r="E3360" s="68"/>
    </row>
    <row r="3361" spans="1:5" x14ac:dyDescent="0.25">
      <c r="A3361" s="67"/>
      <c r="B3361" s="67"/>
      <c r="C3361" s="6"/>
      <c r="D3361" s="6"/>
      <c r="E3361" s="68"/>
    </row>
    <row r="3362" spans="1:5" x14ac:dyDescent="0.25">
      <c r="A3362" s="67"/>
      <c r="B3362" s="67"/>
      <c r="C3362" s="6"/>
      <c r="D3362" s="6"/>
      <c r="E3362" s="68"/>
    </row>
    <row r="3363" spans="1:5" x14ac:dyDescent="0.25">
      <c r="A3363" s="67"/>
      <c r="B3363" s="67"/>
      <c r="C3363" s="6"/>
      <c r="D3363" s="6"/>
      <c r="E3363" s="68"/>
    </row>
    <row r="3364" spans="1:5" x14ac:dyDescent="0.25">
      <c r="A3364" s="67"/>
      <c r="B3364" s="67"/>
      <c r="C3364" s="6"/>
      <c r="D3364" s="6"/>
      <c r="E3364" s="68"/>
    </row>
    <row r="3365" spans="1:5" x14ac:dyDescent="0.25">
      <c r="A3365" s="67"/>
      <c r="B3365" s="67"/>
      <c r="C3365" s="6"/>
      <c r="D3365" s="6"/>
      <c r="E3365" s="68"/>
    </row>
    <row r="3366" spans="1:5" x14ac:dyDescent="0.25">
      <c r="A3366" s="67"/>
      <c r="B3366" s="67"/>
      <c r="C3366" s="6"/>
      <c r="D3366" s="6"/>
      <c r="E3366" s="68"/>
    </row>
    <row r="3367" spans="1:5" x14ac:dyDescent="0.25">
      <c r="A3367" s="67"/>
      <c r="B3367" s="67"/>
      <c r="C3367" s="6"/>
      <c r="D3367" s="6"/>
      <c r="E3367" s="68"/>
    </row>
    <row r="3368" spans="1:5" x14ac:dyDescent="0.25">
      <c r="A3368" s="67"/>
      <c r="B3368" s="67"/>
      <c r="C3368" s="6"/>
      <c r="D3368" s="6"/>
      <c r="E3368" s="68"/>
    </row>
    <row r="3369" spans="1:5" x14ac:dyDescent="0.25">
      <c r="A3369" s="67"/>
      <c r="B3369" s="67"/>
      <c r="C3369" s="6"/>
      <c r="D3369" s="6"/>
      <c r="E3369" s="68"/>
    </row>
    <row r="3370" spans="1:5" x14ac:dyDescent="0.25">
      <c r="A3370" s="67"/>
      <c r="B3370" s="67"/>
      <c r="C3370" s="6"/>
      <c r="D3370" s="6"/>
      <c r="E3370" s="68"/>
    </row>
    <row r="3371" spans="1:5" x14ac:dyDescent="0.25">
      <c r="A3371" s="67"/>
      <c r="B3371" s="67"/>
      <c r="C3371" s="6"/>
      <c r="D3371" s="6"/>
      <c r="E3371" s="68"/>
    </row>
    <row r="3372" spans="1:5" x14ac:dyDescent="0.25">
      <c r="A3372" s="67"/>
      <c r="B3372" s="67"/>
      <c r="C3372" s="6"/>
      <c r="D3372" s="6"/>
      <c r="E3372" s="68"/>
    </row>
    <row r="3373" spans="1:5" x14ac:dyDescent="0.25">
      <c r="A3373" s="67"/>
      <c r="B3373" s="67"/>
      <c r="C3373" s="6"/>
      <c r="D3373" s="6"/>
      <c r="E3373" s="68"/>
    </row>
    <row r="3374" spans="1:5" x14ac:dyDescent="0.25">
      <c r="A3374" s="67"/>
      <c r="B3374" s="67"/>
      <c r="C3374" s="6"/>
      <c r="D3374" s="6"/>
      <c r="E3374" s="68"/>
    </row>
    <row r="3375" spans="1:5" x14ac:dyDescent="0.25">
      <c r="A3375" s="67"/>
      <c r="B3375" s="67"/>
      <c r="C3375" s="6"/>
      <c r="D3375" s="6"/>
      <c r="E3375" s="68"/>
    </row>
    <row r="3376" spans="1:5" x14ac:dyDescent="0.25">
      <c r="A3376" s="67"/>
      <c r="B3376" s="67"/>
      <c r="C3376" s="6"/>
      <c r="D3376" s="6"/>
      <c r="E3376" s="68"/>
    </row>
    <row r="3377" spans="1:5" x14ac:dyDescent="0.25">
      <c r="A3377" s="67"/>
      <c r="B3377" s="67"/>
      <c r="C3377" s="6"/>
      <c r="D3377" s="6"/>
      <c r="E3377" s="68"/>
    </row>
    <row r="3378" spans="1:5" x14ac:dyDescent="0.25">
      <c r="A3378" s="67"/>
      <c r="B3378" s="67"/>
      <c r="C3378" s="6"/>
      <c r="D3378" s="6"/>
      <c r="E3378" s="68"/>
    </row>
    <row r="3379" spans="1:5" x14ac:dyDescent="0.25">
      <c r="A3379" s="67"/>
      <c r="B3379" s="67"/>
      <c r="C3379" s="6"/>
      <c r="D3379" s="6"/>
      <c r="E3379" s="68"/>
    </row>
    <row r="3380" spans="1:5" x14ac:dyDescent="0.25">
      <c r="A3380" s="67"/>
      <c r="B3380" s="67"/>
      <c r="C3380" s="6"/>
      <c r="D3380" s="6"/>
      <c r="E3380" s="68"/>
    </row>
    <row r="3381" spans="1:5" x14ac:dyDescent="0.25">
      <c r="A3381" s="67"/>
      <c r="B3381" s="67"/>
      <c r="C3381" s="6"/>
      <c r="D3381" s="6"/>
      <c r="E3381" s="68"/>
    </row>
    <row r="3382" spans="1:5" x14ac:dyDescent="0.25">
      <c r="A3382" s="67"/>
      <c r="B3382" s="67"/>
      <c r="C3382" s="6"/>
      <c r="D3382" s="6"/>
      <c r="E3382" s="68"/>
    </row>
    <row r="3383" spans="1:5" x14ac:dyDescent="0.25">
      <c r="A3383" s="67"/>
      <c r="B3383" s="67"/>
      <c r="C3383" s="6"/>
      <c r="D3383" s="6"/>
      <c r="E3383" s="68"/>
    </row>
    <row r="3384" spans="1:5" x14ac:dyDescent="0.25">
      <c r="A3384" s="67"/>
      <c r="B3384" s="67"/>
      <c r="C3384" s="6"/>
      <c r="D3384" s="6"/>
      <c r="E3384" s="68"/>
    </row>
    <row r="3385" spans="1:5" x14ac:dyDescent="0.25">
      <c r="A3385" s="67"/>
      <c r="B3385" s="67"/>
      <c r="C3385" s="6"/>
      <c r="D3385" s="6"/>
      <c r="E3385" s="68"/>
    </row>
    <row r="3386" spans="1:5" x14ac:dyDescent="0.25">
      <c r="A3386" s="67"/>
      <c r="B3386" s="67"/>
      <c r="C3386" s="6"/>
      <c r="D3386" s="6"/>
      <c r="E3386" s="68"/>
    </row>
    <row r="3387" spans="1:5" x14ac:dyDescent="0.25">
      <c r="A3387" s="67"/>
      <c r="B3387" s="67"/>
      <c r="C3387" s="6"/>
      <c r="D3387" s="6"/>
      <c r="E3387" s="68"/>
    </row>
    <row r="3388" spans="1:5" x14ac:dyDescent="0.25">
      <c r="A3388" s="67"/>
      <c r="B3388" s="67"/>
      <c r="C3388" s="6"/>
      <c r="D3388" s="6"/>
      <c r="E3388" s="68"/>
    </row>
    <row r="3389" spans="1:5" x14ac:dyDescent="0.25">
      <c r="A3389" s="67"/>
      <c r="B3389" s="67"/>
      <c r="C3389" s="6"/>
      <c r="D3389" s="6"/>
      <c r="E3389" s="68"/>
    </row>
    <row r="3390" spans="1:5" x14ac:dyDescent="0.25">
      <c r="A3390" s="67"/>
      <c r="B3390" s="67"/>
      <c r="C3390" s="6"/>
      <c r="D3390" s="6"/>
      <c r="E3390" s="68"/>
    </row>
    <row r="3391" spans="1:5" x14ac:dyDescent="0.25">
      <c r="A3391" s="67"/>
      <c r="B3391" s="67"/>
      <c r="C3391" s="6"/>
      <c r="D3391" s="6"/>
      <c r="E3391" s="68"/>
    </row>
    <row r="3392" spans="1:5" x14ac:dyDescent="0.25">
      <c r="A3392" s="67"/>
      <c r="B3392" s="67"/>
      <c r="C3392" s="6"/>
      <c r="D3392" s="6"/>
      <c r="E3392" s="68"/>
    </row>
    <row r="3393" spans="1:5" x14ac:dyDescent="0.25">
      <c r="A3393" s="67"/>
      <c r="B3393" s="67"/>
      <c r="C3393" s="6"/>
      <c r="D3393" s="6"/>
      <c r="E3393" s="68"/>
    </row>
    <row r="3394" spans="1:5" x14ac:dyDescent="0.25">
      <c r="A3394" s="67"/>
      <c r="B3394" s="67"/>
      <c r="C3394" s="6"/>
      <c r="D3394" s="6"/>
      <c r="E3394" s="68"/>
    </row>
    <row r="3395" spans="1:5" x14ac:dyDescent="0.25">
      <c r="A3395" s="67"/>
      <c r="B3395" s="67"/>
      <c r="C3395" s="6"/>
      <c r="D3395" s="6"/>
      <c r="E3395" s="68"/>
    </row>
    <row r="3396" spans="1:5" x14ac:dyDescent="0.25">
      <c r="A3396" s="67"/>
      <c r="B3396" s="67"/>
      <c r="C3396" s="6"/>
      <c r="D3396" s="6"/>
      <c r="E3396" s="68"/>
    </row>
    <row r="3397" spans="1:5" x14ac:dyDescent="0.25">
      <c r="A3397" s="67"/>
      <c r="B3397" s="67"/>
      <c r="C3397" s="6"/>
      <c r="D3397" s="6"/>
      <c r="E3397" s="68"/>
    </row>
    <row r="3398" spans="1:5" x14ac:dyDescent="0.25">
      <c r="A3398" s="67"/>
      <c r="B3398" s="67"/>
      <c r="C3398" s="6"/>
      <c r="D3398" s="6"/>
      <c r="E3398" s="68"/>
    </row>
    <row r="3399" spans="1:5" x14ac:dyDescent="0.25">
      <c r="A3399" s="67"/>
      <c r="B3399" s="67"/>
      <c r="C3399" s="6"/>
      <c r="D3399" s="6"/>
      <c r="E3399" s="68"/>
    </row>
    <row r="3400" spans="1:5" x14ac:dyDescent="0.25">
      <c r="A3400" s="67"/>
      <c r="B3400" s="67"/>
      <c r="C3400" s="6"/>
      <c r="D3400" s="6"/>
      <c r="E3400" s="68"/>
    </row>
    <row r="3401" spans="1:5" x14ac:dyDescent="0.25">
      <c r="A3401" s="67"/>
      <c r="B3401" s="67"/>
      <c r="C3401" s="6"/>
      <c r="D3401" s="6"/>
      <c r="E3401" s="68"/>
    </row>
    <row r="3402" spans="1:5" x14ac:dyDescent="0.25">
      <c r="A3402" s="67"/>
      <c r="B3402" s="67"/>
      <c r="C3402" s="6"/>
      <c r="D3402" s="6"/>
      <c r="E3402" s="68"/>
    </row>
    <row r="3403" spans="1:5" x14ac:dyDescent="0.25">
      <c r="A3403" s="67"/>
      <c r="B3403" s="67"/>
      <c r="C3403" s="6"/>
      <c r="D3403" s="6"/>
      <c r="E3403" s="68"/>
    </row>
    <row r="3404" spans="1:5" x14ac:dyDescent="0.25">
      <c r="A3404" s="67"/>
      <c r="B3404" s="67"/>
      <c r="C3404" s="6"/>
      <c r="D3404" s="6"/>
      <c r="E3404" s="68"/>
    </row>
    <row r="3405" spans="1:5" x14ac:dyDescent="0.25">
      <c r="A3405" s="67"/>
      <c r="B3405" s="67"/>
      <c r="C3405" s="6"/>
      <c r="D3405" s="6"/>
      <c r="E3405" s="68"/>
    </row>
    <row r="3406" spans="1:5" x14ac:dyDescent="0.25">
      <c r="A3406" s="67"/>
      <c r="B3406" s="67"/>
      <c r="C3406" s="6"/>
      <c r="D3406" s="6"/>
      <c r="E3406" s="68"/>
    </row>
    <row r="3407" spans="1:5" x14ac:dyDescent="0.25">
      <c r="A3407" s="67"/>
      <c r="B3407" s="67"/>
      <c r="C3407" s="6"/>
      <c r="D3407" s="6"/>
      <c r="E3407" s="68"/>
    </row>
    <row r="3408" spans="1:5" x14ac:dyDescent="0.25">
      <c r="A3408" s="67"/>
      <c r="B3408" s="67"/>
      <c r="C3408" s="6"/>
      <c r="D3408" s="6"/>
      <c r="E3408" s="68"/>
    </row>
    <row r="3409" spans="1:5" x14ac:dyDescent="0.25">
      <c r="A3409" s="67"/>
      <c r="B3409" s="67"/>
      <c r="C3409" s="6"/>
      <c r="D3409" s="6"/>
      <c r="E3409" s="68"/>
    </row>
    <row r="3410" spans="1:5" x14ac:dyDescent="0.25">
      <c r="A3410" s="67"/>
      <c r="B3410" s="67"/>
      <c r="C3410" s="6"/>
      <c r="D3410" s="6"/>
      <c r="E3410" s="68"/>
    </row>
    <row r="3411" spans="1:5" x14ac:dyDescent="0.25">
      <c r="A3411" s="67"/>
      <c r="B3411" s="67"/>
      <c r="C3411" s="6"/>
      <c r="D3411" s="6"/>
      <c r="E3411" s="68"/>
    </row>
    <row r="3412" spans="1:5" x14ac:dyDescent="0.25">
      <c r="A3412" s="67"/>
      <c r="B3412" s="67"/>
      <c r="C3412" s="6"/>
      <c r="D3412" s="6"/>
      <c r="E3412" s="68"/>
    </row>
    <row r="3413" spans="1:5" x14ac:dyDescent="0.25">
      <c r="A3413" s="67"/>
      <c r="B3413" s="67"/>
      <c r="C3413" s="6"/>
      <c r="D3413" s="6"/>
      <c r="E3413" s="68"/>
    </row>
    <row r="3414" spans="1:5" x14ac:dyDescent="0.25">
      <c r="A3414" s="67"/>
      <c r="B3414" s="67"/>
      <c r="C3414" s="6"/>
      <c r="D3414" s="6"/>
      <c r="E3414" s="68"/>
    </row>
    <row r="3415" spans="1:5" x14ac:dyDescent="0.25">
      <c r="A3415" s="67"/>
      <c r="B3415" s="67"/>
      <c r="C3415" s="6"/>
      <c r="D3415" s="6"/>
      <c r="E3415" s="68"/>
    </row>
    <row r="3416" spans="1:5" x14ac:dyDescent="0.25">
      <c r="A3416" s="67"/>
      <c r="B3416" s="67"/>
      <c r="C3416" s="6"/>
      <c r="D3416" s="6"/>
      <c r="E3416" s="68"/>
    </row>
    <row r="3417" spans="1:5" x14ac:dyDescent="0.25">
      <c r="A3417" s="67"/>
      <c r="B3417" s="67"/>
      <c r="C3417" s="6"/>
      <c r="D3417" s="6"/>
      <c r="E3417" s="68"/>
    </row>
    <row r="3418" spans="1:5" x14ac:dyDescent="0.25">
      <c r="A3418" s="67"/>
      <c r="B3418" s="67"/>
      <c r="C3418" s="6"/>
      <c r="D3418" s="6"/>
      <c r="E3418" s="68"/>
    </row>
    <row r="3419" spans="1:5" x14ac:dyDescent="0.25">
      <c r="A3419" s="67"/>
      <c r="B3419" s="67"/>
      <c r="C3419" s="6"/>
      <c r="D3419" s="6"/>
      <c r="E3419" s="68"/>
    </row>
    <row r="3420" spans="1:5" x14ac:dyDescent="0.25">
      <c r="A3420" s="67"/>
      <c r="B3420" s="67"/>
      <c r="C3420" s="6"/>
      <c r="D3420" s="6"/>
      <c r="E3420" s="68"/>
    </row>
    <row r="3421" spans="1:5" x14ac:dyDescent="0.25">
      <c r="A3421" s="67"/>
      <c r="B3421" s="67"/>
      <c r="C3421" s="6"/>
      <c r="D3421" s="6"/>
      <c r="E3421" s="68"/>
    </row>
    <row r="3422" spans="1:5" x14ac:dyDescent="0.25">
      <c r="A3422" s="67"/>
      <c r="B3422" s="67"/>
      <c r="C3422" s="6"/>
      <c r="D3422" s="6"/>
      <c r="E3422" s="68"/>
    </row>
    <row r="3423" spans="1:5" x14ac:dyDescent="0.25">
      <c r="A3423" s="67"/>
      <c r="B3423" s="67"/>
      <c r="C3423" s="6"/>
      <c r="D3423" s="6"/>
      <c r="E3423" s="68"/>
    </row>
    <row r="3424" spans="1:5" x14ac:dyDescent="0.25">
      <c r="A3424" s="67"/>
      <c r="B3424" s="67"/>
      <c r="C3424" s="6"/>
      <c r="D3424" s="6"/>
      <c r="E3424" s="68"/>
    </row>
    <row r="3425" spans="1:5" x14ac:dyDescent="0.25">
      <c r="A3425" s="67"/>
      <c r="B3425" s="67"/>
      <c r="C3425" s="6"/>
      <c r="D3425" s="6"/>
      <c r="E3425" s="68"/>
    </row>
    <row r="3426" spans="1:5" x14ac:dyDescent="0.25">
      <c r="A3426" s="67"/>
      <c r="B3426" s="67"/>
      <c r="C3426" s="6"/>
      <c r="D3426" s="6"/>
      <c r="E3426" s="68"/>
    </row>
    <row r="3427" spans="1:5" x14ac:dyDescent="0.25">
      <c r="A3427" s="67"/>
      <c r="B3427" s="67"/>
      <c r="C3427" s="6"/>
      <c r="D3427" s="6"/>
      <c r="E3427" s="68"/>
    </row>
    <row r="3428" spans="1:5" x14ac:dyDescent="0.25">
      <c r="A3428" s="67"/>
      <c r="B3428" s="67"/>
      <c r="C3428" s="6"/>
      <c r="D3428" s="6"/>
      <c r="E3428" s="68"/>
    </row>
    <row r="3429" spans="1:5" x14ac:dyDescent="0.25">
      <c r="A3429" s="67"/>
      <c r="B3429" s="67"/>
      <c r="C3429" s="6"/>
      <c r="D3429" s="6"/>
      <c r="E3429" s="68"/>
    </row>
    <row r="3430" spans="1:5" x14ac:dyDescent="0.25">
      <c r="A3430" s="67"/>
      <c r="B3430" s="67"/>
      <c r="C3430" s="6"/>
      <c r="D3430" s="6"/>
      <c r="E3430" s="68"/>
    </row>
    <row r="3431" spans="1:5" x14ac:dyDescent="0.25">
      <c r="A3431" s="67"/>
      <c r="B3431" s="67"/>
      <c r="C3431" s="6"/>
      <c r="D3431" s="6"/>
      <c r="E3431" s="68"/>
    </row>
    <row r="3432" spans="1:5" x14ac:dyDescent="0.25">
      <c r="A3432" s="67"/>
      <c r="B3432" s="67"/>
      <c r="C3432" s="6"/>
      <c r="D3432" s="6"/>
      <c r="E3432" s="68"/>
    </row>
    <row r="3433" spans="1:5" x14ac:dyDescent="0.25">
      <c r="A3433" s="67"/>
      <c r="B3433" s="67"/>
      <c r="C3433" s="6"/>
      <c r="D3433" s="6"/>
      <c r="E3433" s="68"/>
    </row>
    <row r="3434" spans="1:5" x14ac:dyDescent="0.25">
      <c r="A3434" s="67"/>
      <c r="B3434" s="67"/>
      <c r="C3434" s="6"/>
      <c r="D3434" s="6"/>
      <c r="E3434" s="68"/>
    </row>
    <row r="3435" spans="1:5" x14ac:dyDescent="0.25">
      <c r="A3435" s="67"/>
      <c r="B3435" s="67"/>
      <c r="C3435" s="6"/>
      <c r="D3435" s="6"/>
      <c r="E3435" s="68"/>
    </row>
    <row r="3436" spans="1:5" x14ac:dyDescent="0.25">
      <c r="A3436" s="67"/>
      <c r="B3436" s="67"/>
      <c r="C3436" s="6"/>
      <c r="D3436" s="6"/>
      <c r="E3436" s="68"/>
    </row>
    <row r="3437" spans="1:5" x14ac:dyDescent="0.25">
      <c r="A3437" s="67"/>
      <c r="B3437" s="67"/>
      <c r="C3437" s="6"/>
      <c r="D3437" s="6"/>
      <c r="E3437" s="68"/>
    </row>
    <row r="3438" spans="1:5" x14ac:dyDescent="0.25">
      <c r="A3438" s="67"/>
      <c r="B3438" s="67"/>
      <c r="C3438" s="6"/>
      <c r="D3438" s="6"/>
      <c r="E3438" s="68"/>
    </row>
    <row r="3439" spans="1:5" x14ac:dyDescent="0.25">
      <c r="A3439" s="67"/>
      <c r="B3439" s="67"/>
      <c r="C3439" s="6"/>
      <c r="D3439" s="6"/>
      <c r="E3439" s="68"/>
    </row>
    <row r="3440" spans="1:5" x14ac:dyDescent="0.25">
      <c r="A3440" s="67"/>
      <c r="B3440" s="67"/>
      <c r="C3440" s="6"/>
      <c r="D3440" s="6"/>
      <c r="E3440" s="68"/>
    </row>
    <row r="3441" spans="1:5" x14ac:dyDescent="0.25">
      <c r="A3441" s="67"/>
      <c r="B3441" s="67"/>
      <c r="C3441" s="6"/>
      <c r="D3441" s="6"/>
      <c r="E3441" s="68"/>
    </row>
    <row r="3442" spans="1:5" x14ac:dyDescent="0.25">
      <c r="A3442" s="67"/>
      <c r="B3442" s="67"/>
      <c r="C3442" s="6"/>
      <c r="D3442" s="6"/>
      <c r="E3442" s="68"/>
    </row>
    <row r="3443" spans="1:5" x14ac:dyDescent="0.25">
      <c r="A3443" s="67"/>
      <c r="B3443" s="67"/>
      <c r="C3443" s="6"/>
      <c r="D3443" s="6"/>
      <c r="E3443" s="68"/>
    </row>
    <row r="3444" spans="1:5" x14ac:dyDescent="0.25">
      <c r="A3444" s="67"/>
      <c r="B3444" s="67"/>
      <c r="C3444" s="6"/>
      <c r="D3444" s="6"/>
      <c r="E3444" s="68"/>
    </row>
    <row r="3445" spans="1:5" x14ac:dyDescent="0.25">
      <c r="A3445" s="67"/>
      <c r="B3445" s="67"/>
      <c r="C3445" s="6"/>
      <c r="D3445" s="6"/>
      <c r="E3445" s="68"/>
    </row>
    <row r="3446" spans="1:5" x14ac:dyDescent="0.25">
      <c r="A3446" s="67"/>
      <c r="B3446" s="67"/>
      <c r="C3446" s="6"/>
      <c r="D3446" s="6"/>
      <c r="E3446" s="68"/>
    </row>
    <row r="3447" spans="1:5" x14ac:dyDescent="0.25">
      <c r="A3447" s="67"/>
      <c r="B3447" s="67"/>
      <c r="C3447" s="6"/>
      <c r="D3447" s="6"/>
      <c r="E3447" s="68"/>
    </row>
    <row r="3448" spans="1:5" x14ac:dyDescent="0.25">
      <c r="A3448" s="67"/>
      <c r="B3448" s="67"/>
      <c r="C3448" s="6"/>
      <c r="D3448" s="6"/>
      <c r="E3448" s="68"/>
    </row>
    <row r="3449" spans="1:5" x14ac:dyDescent="0.25">
      <c r="A3449" s="67"/>
      <c r="B3449" s="67"/>
      <c r="C3449" s="6"/>
      <c r="D3449" s="6"/>
      <c r="E3449" s="68"/>
    </row>
    <row r="3450" spans="1:5" x14ac:dyDescent="0.25">
      <c r="A3450" s="67"/>
      <c r="B3450" s="67"/>
      <c r="C3450" s="6"/>
      <c r="D3450" s="6"/>
      <c r="E3450" s="68"/>
    </row>
    <row r="3451" spans="1:5" x14ac:dyDescent="0.25">
      <c r="A3451" s="67"/>
      <c r="B3451" s="67"/>
      <c r="C3451" s="6"/>
      <c r="D3451" s="6"/>
      <c r="E3451" s="68"/>
    </row>
    <row r="3452" spans="1:5" x14ac:dyDescent="0.25">
      <c r="A3452" s="67"/>
      <c r="B3452" s="67"/>
      <c r="C3452" s="6"/>
      <c r="D3452" s="6"/>
      <c r="E3452" s="68"/>
    </row>
    <row r="3453" spans="1:5" x14ac:dyDescent="0.25">
      <c r="A3453" s="67"/>
      <c r="B3453" s="67"/>
      <c r="C3453" s="6"/>
      <c r="D3453" s="6"/>
      <c r="E3453" s="68"/>
    </row>
    <row r="3454" spans="1:5" x14ac:dyDescent="0.25">
      <c r="A3454" s="67"/>
      <c r="B3454" s="67"/>
      <c r="C3454" s="6"/>
      <c r="D3454" s="6"/>
      <c r="E3454" s="68"/>
    </row>
    <row r="3455" spans="1:5" x14ac:dyDescent="0.25">
      <c r="A3455" s="67"/>
      <c r="B3455" s="67"/>
      <c r="C3455" s="6"/>
      <c r="D3455" s="6"/>
      <c r="E3455" s="68"/>
    </row>
    <row r="3456" spans="1:5" x14ac:dyDescent="0.25">
      <c r="A3456" s="67"/>
      <c r="B3456" s="67"/>
      <c r="C3456" s="6"/>
      <c r="D3456" s="6"/>
      <c r="E3456" s="68"/>
    </row>
    <row r="3457" spans="1:5" x14ac:dyDescent="0.25">
      <c r="A3457" s="67"/>
      <c r="B3457" s="67"/>
      <c r="C3457" s="6"/>
      <c r="D3457" s="6"/>
      <c r="E3457" s="68"/>
    </row>
    <row r="3458" spans="1:5" x14ac:dyDescent="0.25">
      <c r="A3458" s="67"/>
      <c r="B3458" s="67"/>
      <c r="C3458" s="6"/>
      <c r="D3458" s="6"/>
      <c r="E3458" s="68"/>
    </row>
    <row r="3459" spans="1:5" x14ac:dyDescent="0.25">
      <c r="A3459" s="67"/>
      <c r="B3459" s="67"/>
      <c r="C3459" s="6"/>
      <c r="D3459" s="6"/>
      <c r="E3459" s="68"/>
    </row>
    <row r="3460" spans="1:5" x14ac:dyDescent="0.25">
      <c r="A3460" s="67"/>
      <c r="B3460" s="67"/>
      <c r="C3460" s="6"/>
      <c r="D3460" s="6"/>
      <c r="E3460" s="68"/>
    </row>
    <row r="3461" spans="1:5" x14ac:dyDescent="0.25">
      <c r="A3461" s="67"/>
      <c r="B3461" s="67"/>
      <c r="C3461" s="6"/>
      <c r="D3461" s="6"/>
      <c r="E3461" s="68"/>
    </row>
    <row r="3462" spans="1:5" x14ac:dyDescent="0.25">
      <c r="A3462" s="67"/>
      <c r="B3462" s="67"/>
      <c r="C3462" s="6"/>
      <c r="D3462" s="6"/>
      <c r="E3462" s="68"/>
    </row>
    <row r="3463" spans="1:5" x14ac:dyDescent="0.25">
      <c r="A3463" s="67"/>
      <c r="B3463" s="67"/>
      <c r="C3463" s="6"/>
      <c r="D3463" s="6"/>
      <c r="E3463" s="68"/>
    </row>
    <row r="3464" spans="1:5" x14ac:dyDescent="0.25">
      <c r="A3464" s="67"/>
      <c r="B3464" s="67"/>
      <c r="C3464" s="6"/>
      <c r="D3464" s="6"/>
      <c r="E3464" s="68"/>
    </row>
    <row r="3465" spans="1:5" x14ac:dyDescent="0.25">
      <c r="A3465" s="67"/>
      <c r="B3465" s="67"/>
      <c r="C3465" s="6"/>
      <c r="D3465" s="6"/>
      <c r="E3465" s="68"/>
    </row>
    <row r="3466" spans="1:5" x14ac:dyDescent="0.25">
      <c r="A3466" s="67"/>
      <c r="B3466" s="67"/>
      <c r="C3466" s="6"/>
      <c r="D3466" s="6"/>
      <c r="E3466" s="68"/>
    </row>
    <row r="3467" spans="1:5" x14ac:dyDescent="0.25">
      <c r="A3467" s="67"/>
      <c r="B3467" s="67"/>
      <c r="C3467" s="6"/>
      <c r="D3467" s="6"/>
      <c r="E3467" s="68"/>
    </row>
    <row r="3468" spans="1:5" x14ac:dyDescent="0.25">
      <c r="A3468" s="67"/>
      <c r="B3468" s="67"/>
      <c r="C3468" s="6"/>
      <c r="D3468" s="6"/>
      <c r="E3468" s="68"/>
    </row>
    <row r="3469" spans="1:5" x14ac:dyDescent="0.25">
      <c r="A3469" s="67"/>
      <c r="B3469" s="67"/>
      <c r="C3469" s="6"/>
      <c r="D3469" s="6"/>
      <c r="E3469" s="68"/>
    </row>
    <row r="3470" spans="1:5" x14ac:dyDescent="0.25">
      <c r="A3470" s="67"/>
      <c r="B3470" s="67"/>
      <c r="C3470" s="6"/>
      <c r="D3470" s="6"/>
      <c r="E3470" s="68"/>
    </row>
    <row r="3471" spans="1:5" x14ac:dyDescent="0.25">
      <c r="A3471" s="67"/>
      <c r="B3471" s="67"/>
      <c r="C3471" s="6"/>
      <c r="D3471" s="6"/>
      <c r="E3471" s="68"/>
    </row>
    <row r="3472" spans="1:5" x14ac:dyDescent="0.25">
      <c r="A3472" s="67"/>
      <c r="B3472" s="67"/>
      <c r="C3472" s="6"/>
      <c r="D3472" s="6"/>
      <c r="E3472" s="68"/>
    </row>
    <row r="3473" spans="1:5" x14ac:dyDescent="0.25">
      <c r="A3473" s="67"/>
      <c r="B3473" s="67"/>
      <c r="C3473" s="6"/>
      <c r="D3473" s="6"/>
      <c r="E3473" s="68"/>
    </row>
    <row r="3474" spans="1:5" x14ac:dyDescent="0.25">
      <c r="A3474" s="67"/>
      <c r="B3474" s="67"/>
      <c r="C3474" s="6"/>
      <c r="D3474" s="6"/>
      <c r="E3474" s="68"/>
    </row>
    <row r="3475" spans="1:5" x14ac:dyDescent="0.25">
      <c r="A3475" s="67"/>
      <c r="B3475" s="67"/>
      <c r="C3475" s="6"/>
      <c r="D3475" s="6"/>
      <c r="E3475" s="68"/>
    </row>
    <row r="3476" spans="1:5" x14ac:dyDescent="0.25">
      <c r="A3476" s="67"/>
      <c r="B3476" s="67"/>
      <c r="C3476" s="6"/>
      <c r="D3476" s="6"/>
      <c r="E3476" s="68"/>
    </row>
    <row r="3477" spans="1:5" x14ac:dyDescent="0.25">
      <c r="A3477" s="67"/>
      <c r="B3477" s="67"/>
      <c r="C3477" s="6"/>
      <c r="D3477" s="6"/>
      <c r="E3477" s="68"/>
    </row>
    <row r="3478" spans="1:5" x14ac:dyDescent="0.25">
      <c r="A3478" s="67"/>
      <c r="B3478" s="67"/>
      <c r="C3478" s="6"/>
      <c r="D3478" s="6"/>
      <c r="E3478" s="68"/>
    </row>
    <row r="3479" spans="1:5" x14ac:dyDescent="0.25">
      <c r="A3479" s="67"/>
      <c r="B3479" s="67"/>
      <c r="C3479" s="6"/>
      <c r="D3479" s="6"/>
      <c r="E3479" s="68"/>
    </row>
    <row r="3480" spans="1:5" x14ac:dyDescent="0.25">
      <c r="A3480" s="67"/>
      <c r="B3480" s="67"/>
      <c r="C3480" s="6"/>
      <c r="D3480" s="6"/>
      <c r="E3480" s="68"/>
    </row>
    <row r="3481" spans="1:5" x14ac:dyDescent="0.25">
      <c r="A3481" s="67"/>
      <c r="B3481" s="67"/>
      <c r="C3481" s="6"/>
      <c r="D3481" s="6"/>
      <c r="E3481" s="68"/>
    </row>
    <row r="3482" spans="1:5" x14ac:dyDescent="0.25">
      <c r="A3482" s="67"/>
      <c r="B3482" s="67"/>
      <c r="C3482" s="6"/>
      <c r="D3482" s="6"/>
      <c r="E3482" s="68"/>
    </row>
    <row r="3483" spans="1:5" x14ac:dyDescent="0.25">
      <c r="A3483" s="67"/>
      <c r="B3483" s="67"/>
      <c r="C3483" s="6"/>
      <c r="D3483" s="6"/>
      <c r="E3483" s="68"/>
    </row>
    <row r="3484" spans="1:5" x14ac:dyDescent="0.25">
      <c r="A3484" s="67"/>
      <c r="B3484" s="67"/>
      <c r="C3484" s="6"/>
      <c r="D3484" s="6"/>
      <c r="E3484" s="68"/>
    </row>
    <row r="3485" spans="1:5" x14ac:dyDescent="0.25">
      <c r="A3485" s="67"/>
      <c r="B3485" s="67"/>
      <c r="C3485" s="6"/>
      <c r="D3485" s="6"/>
      <c r="E3485" s="68"/>
    </row>
    <row r="3486" spans="1:5" x14ac:dyDescent="0.25">
      <c r="A3486" s="67"/>
      <c r="B3486" s="67"/>
      <c r="C3486" s="6"/>
      <c r="D3486" s="6"/>
      <c r="E3486" s="68"/>
    </row>
    <row r="3487" spans="1:5" x14ac:dyDescent="0.25">
      <c r="A3487" s="67"/>
      <c r="B3487" s="67"/>
      <c r="C3487" s="6"/>
      <c r="D3487" s="6"/>
      <c r="E3487" s="68"/>
    </row>
    <row r="3488" spans="1:5" x14ac:dyDescent="0.25">
      <c r="A3488" s="67"/>
      <c r="B3488" s="67"/>
      <c r="C3488" s="6"/>
      <c r="D3488" s="6"/>
      <c r="E3488" s="68"/>
    </row>
    <row r="3489" spans="1:5" x14ac:dyDescent="0.25">
      <c r="A3489" s="67"/>
      <c r="B3489" s="67"/>
      <c r="C3489" s="6"/>
      <c r="D3489" s="6"/>
      <c r="E3489" s="68"/>
    </row>
    <row r="3490" spans="1:5" x14ac:dyDescent="0.25">
      <c r="A3490" s="67"/>
      <c r="B3490" s="67"/>
      <c r="C3490" s="6"/>
      <c r="D3490" s="6"/>
      <c r="E3490" s="68"/>
    </row>
    <row r="3491" spans="1:5" x14ac:dyDescent="0.25">
      <c r="A3491" s="67"/>
      <c r="B3491" s="67"/>
      <c r="C3491" s="6"/>
      <c r="D3491" s="6"/>
      <c r="E3491" s="68"/>
    </row>
    <row r="3492" spans="1:5" x14ac:dyDescent="0.25">
      <c r="A3492" s="67"/>
      <c r="B3492" s="67"/>
      <c r="C3492" s="6"/>
      <c r="D3492" s="6"/>
      <c r="E3492" s="68"/>
    </row>
    <row r="3493" spans="1:5" x14ac:dyDescent="0.25">
      <c r="A3493" s="67"/>
      <c r="B3493" s="67"/>
      <c r="C3493" s="6"/>
      <c r="D3493" s="6"/>
      <c r="E3493" s="68"/>
    </row>
    <row r="3494" spans="1:5" x14ac:dyDescent="0.25">
      <c r="A3494" s="67"/>
      <c r="B3494" s="67"/>
      <c r="C3494" s="6"/>
      <c r="D3494" s="6"/>
      <c r="E3494" s="68"/>
    </row>
    <row r="3495" spans="1:5" x14ac:dyDescent="0.25">
      <c r="A3495" s="67"/>
      <c r="B3495" s="67"/>
      <c r="C3495" s="6"/>
      <c r="D3495" s="6"/>
      <c r="E3495" s="68"/>
    </row>
    <row r="3496" spans="1:5" x14ac:dyDescent="0.25">
      <c r="A3496" s="67"/>
      <c r="B3496" s="67"/>
      <c r="C3496" s="6"/>
      <c r="D3496" s="6"/>
      <c r="E3496" s="68"/>
    </row>
    <row r="3497" spans="1:5" x14ac:dyDescent="0.25">
      <c r="A3497" s="67"/>
      <c r="B3497" s="67"/>
      <c r="C3497" s="6"/>
      <c r="D3497" s="6"/>
      <c r="E3497" s="68"/>
    </row>
    <row r="3498" spans="1:5" x14ac:dyDescent="0.25">
      <c r="A3498" s="67"/>
      <c r="B3498" s="67"/>
      <c r="C3498" s="6"/>
      <c r="D3498" s="6"/>
      <c r="E3498" s="68"/>
    </row>
    <row r="3499" spans="1:5" x14ac:dyDescent="0.25">
      <c r="A3499" s="67"/>
      <c r="B3499" s="67"/>
      <c r="C3499" s="6"/>
      <c r="D3499" s="6"/>
      <c r="E3499" s="68"/>
    </row>
    <row r="3500" spans="1:5" x14ac:dyDescent="0.25">
      <c r="A3500" s="67"/>
      <c r="B3500" s="67"/>
      <c r="C3500" s="6"/>
      <c r="D3500" s="6"/>
      <c r="E3500" s="68"/>
    </row>
    <row r="3501" spans="1:5" x14ac:dyDescent="0.25">
      <c r="A3501" s="67"/>
      <c r="B3501" s="67"/>
      <c r="C3501" s="6"/>
      <c r="D3501" s="6"/>
      <c r="E3501" s="68"/>
    </row>
    <row r="3502" spans="1:5" x14ac:dyDescent="0.25">
      <c r="A3502" s="67"/>
      <c r="B3502" s="67"/>
      <c r="C3502" s="6"/>
      <c r="D3502" s="6"/>
      <c r="E3502" s="68"/>
    </row>
    <row r="3503" spans="1:5" x14ac:dyDescent="0.25">
      <c r="A3503" s="67"/>
      <c r="B3503" s="67"/>
      <c r="C3503" s="6"/>
      <c r="D3503" s="6"/>
      <c r="E3503" s="68"/>
    </row>
    <row r="3504" spans="1:5" x14ac:dyDescent="0.25">
      <c r="A3504" s="67"/>
      <c r="B3504" s="67"/>
      <c r="C3504" s="6"/>
      <c r="D3504" s="6"/>
      <c r="E3504" s="68"/>
    </row>
    <row r="3505" spans="1:5" x14ac:dyDescent="0.25">
      <c r="A3505" s="67"/>
      <c r="B3505" s="67"/>
      <c r="C3505" s="6"/>
      <c r="D3505" s="6"/>
      <c r="E3505" s="68"/>
    </row>
    <row r="3506" spans="1:5" x14ac:dyDescent="0.25">
      <c r="A3506" s="67"/>
      <c r="B3506" s="67"/>
      <c r="C3506" s="6"/>
      <c r="D3506" s="6"/>
      <c r="E3506" s="68"/>
    </row>
    <row r="3507" spans="1:5" x14ac:dyDescent="0.25">
      <c r="A3507" s="67"/>
      <c r="B3507" s="67"/>
      <c r="C3507" s="6"/>
      <c r="D3507" s="6"/>
      <c r="E3507" s="68"/>
    </row>
    <row r="3508" spans="1:5" x14ac:dyDescent="0.25">
      <c r="A3508" s="67"/>
      <c r="B3508" s="67"/>
      <c r="C3508" s="6"/>
      <c r="D3508" s="6"/>
      <c r="E3508" s="68"/>
    </row>
    <row r="3509" spans="1:5" x14ac:dyDescent="0.25">
      <c r="A3509" s="67"/>
      <c r="B3509" s="67"/>
      <c r="C3509" s="6"/>
      <c r="D3509" s="6"/>
      <c r="E3509" s="68"/>
    </row>
    <row r="3510" spans="1:5" x14ac:dyDescent="0.25">
      <c r="A3510" s="67"/>
      <c r="B3510" s="67"/>
      <c r="C3510" s="6"/>
      <c r="D3510" s="6"/>
      <c r="E3510" s="68"/>
    </row>
    <row r="3511" spans="1:5" x14ac:dyDescent="0.25">
      <c r="A3511" s="67"/>
      <c r="B3511" s="67"/>
      <c r="C3511" s="6"/>
      <c r="D3511" s="6"/>
      <c r="E3511" s="68"/>
    </row>
    <row r="3512" spans="1:5" x14ac:dyDescent="0.25">
      <c r="A3512" s="67"/>
      <c r="B3512" s="67"/>
      <c r="C3512" s="6"/>
      <c r="D3512" s="6"/>
      <c r="E3512" s="68"/>
    </row>
    <row r="3513" spans="1:5" x14ac:dyDescent="0.25">
      <c r="A3513" s="67"/>
      <c r="B3513" s="67"/>
      <c r="C3513" s="6"/>
      <c r="D3513" s="6"/>
      <c r="E3513" s="68"/>
    </row>
    <row r="3514" spans="1:5" x14ac:dyDescent="0.25">
      <c r="A3514" s="67"/>
      <c r="B3514" s="67"/>
      <c r="C3514" s="6"/>
      <c r="D3514" s="6"/>
      <c r="E3514" s="68"/>
    </row>
    <row r="3515" spans="1:5" x14ac:dyDescent="0.25">
      <c r="A3515" s="67"/>
      <c r="B3515" s="67"/>
      <c r="C3515" s="6"/>
      <c r="D3515" s="6"/>
      <c r="E3515" s="68"/>
    </row>
    <row r="3516" spans="1:5" x14ac:dyDescent="0.25">
      <c r="A3516" s="67"/>
      <c r="B3516" s="67"/>
      <c r="C3516" s="6"/>
      <c r="D3516" s="6"/>
      <c r="E3516" s="68"/>
    </row>
    <row r="3517" spans="1:5" x14ac:dyDescent="0.25">
      <c r="A3517" s="67"/>
      <c r="B3517" s="67"/>
      <c r="C3517" s="6"/>
      <c r="D3517" s="6"/>
      <c r="E3517" s="68"/>
    </row>
    <row r="3518" spans="1:5" x14ac:dyDescent="0.25">
      <c r="A3518" s="67"/>
      <c r="B3518" s="67"/>
      <c r="C3518" s="6"/>
      <c r="D3518" s="6"/>
      <c r="E3518" s="68"/>
    </row>
    <row r="3519" spans="1:5" x14ac:dyDescent="0.25">
      <c r="A3519" s="67"/>
      <c r="B3519" s="67"/>
      <c r="C3519" s="6"/>
      <c r="D3519" s="6"/>
      <c r="E3519" s="68"/>
    </row>
    <row r="3520" spans="1:5" x14ac:dyDescent="0.25">
      <c r="A3520" s="67"/>
      <c r="B3520" s="67"/>
      <c r="C3520" s="6"/>
      <c r="D3520" s="6"/>
      <c r="E3520" s="68"/>
    </row>
    <row r="3521" spans="1:5" x14ac:dyDescent="0.25">
      <c r="A3521" s="67"/>
      <c r="B3521" s="67"/>
      <c r="C3521" s="6"/>
      <c r="D3521" s="6"/>
      <c r="E3521" s="68"/>
    </row>
    <row r="3522" spans="1:5" x14ac:dyDescent="0.25">
      <c r="A3522" s="67"/>
      <c r="B3522" s="67"/>
      <c r="C3522" s="6"/>
      <c r="D3522" s="6"/>
      <c r="E3522" s="68"/>
    </row>
    <row r="3523" spans="1:5" x14ac:dyDescent="0.25">
      <c r="A3523" s="67"/>
      <c r="B3523" s="67"/>
      <c r="C3523" s="6"/>
      <c r="D3523" s="6"/>
      <c r="E3523" s="68"/>
    </row>
    <row r="3524" spans="1:5" x14ac:dyDescent="0.25">
      <c r="A3524" s="67"/>
      <c r="B3524" s="67"/>
      <c r="C3524" s="6"/>
      <c r="D3524" s="6"/>
      <c r="E3524" s="68"/>
    </row>
    <row r="3525" spans="1:5" x14ac:dyDescent="0.25">
      <c r="A3525" s="67"/>
      <c r="B3525" s="67"/>
      <c r="C3525" s="6"/>
      <c r="D3525" s="6"/>
      <c r="E3525" s="68"/>
    </row>
    <row r="3526" spans="1:5" x14ac:dyDescent="0.25">
      <c r="A3526" s="67"/>
      <c r="B3526" s="67"/>
      <c r="C3526" s="6"/>
      <c r="D3526" s="6"/>
      <c r="E3526" s="68"/>
    </row>
    <row r="3527" spans="1:5" x14ac:dyDescent="0.25">
      <c r="A3527" s="67"/>
      <c r="B3527" s="67"/>
      <c r="C3527" s="6"/>
      <c r="D3527" s="6"/>
      <c r="E3527" s="68"/>
    </row>
    <row r="3528" spans="1:5" x14ac:dyDescent="0.25">
      <c r="A3528" s="67"/>
      <c r="B3528" s="67"/>
      <c r="C3528" s="6"/>
      <c r="D3528" s="6"/>
      <c r="E3528" s="68"/>
    </row>
    <row r="3529" spans="1:5" x14ac:dyDescent="0.25">
      <c r="A3529" s="67"/>
      <c r="B3529" s="67"/>
      <c r="C3529" s="6"/>
      <c r="D3529" s="6"/>
      <c r="E3529" s="68"/>
    </row>
    <row r="3530" spans="1:5" x14ac:dyDescent="0.25">
      <c r="A3530" s="67"/>
      <c r="B3530" s="67"/>
      <c r="C3530" s="6"/>
      <c r="D3530" s="6"/>
      <c r="E3530" s="68"/>
    </row>
    <row r="3531" spans="1:5" x14ac:dyDescent="0.25">
      <c r="A3531" s="67"/>
      <c r="B3531" s="67"/>
      <c r="C3531" s="6"/>
      <c r="D3531" s="6"/>
      <c r="E3531" s="68"/>
    </row>
    <row r="3532" spans="1:5" x14ac:dyDescent="0.25">
      <c r="A3532" s="67"/>
      <c r="B3532" s="67"/>
      <c r="C3532" s="6"/>
      <c r="D3532" s="6"/>
      <c r="E3532" s="68"/>
    </row>
    <row r="3533" spans="1:5" x14ac:dyDescent="0.25">
      <c r="A3533" s="67"/>
      <c r="B3533" s="67"/>
      <c r="C3533" s="6"/>
      <c r="D3533" s="6"/>
      <c r="E3533" s="68"/>
    </row>
    <row r="3534" spans="1:5" x14ac:dyDescent="0.25">
      <c r="A3534" s="67"/>
      <c r="B3534" s="67"/>
      <c r="C3534" s="6"/>
      <c r="D3534" s="6"/>
      <c r="E3534" s="68"/>
    </row>
    <row r="3535" spans="1:5" x14ac:dyDescent="0.25">
      <c r="A3535" s="67"/>
      <c r="B3535" s="67"/>
      <c r="C3535" s="6"/>
      <c r="D3535" s="6"/>
      <c r="E3535" s="68"/>
    </row>
    <row r="3536" spans="1:5" x14ac:dyDescent="0.25">
      <c r="A3536" s="67"/>
      <c r="B3536" s="67"/>
      <c r="C3536" s="6"/>
      <c r="D3536" s="6"/>
      <c r="E3536" s="68"/>
    </row>
    <row r="3537" spans="1:5" x14ac:dyDescent="0.25">
      <c r="A3537" s="67"/>
      <c r="B3537" s="67"/>
      <c r="C3537" s="6"/>
      <c r="D3537" s="6"/>
      <c r="E3537" s="68"/>
    </row>
    <row r="3538" spans="1:5" x14ac:dyDescent="0.25">
      <c r="A3538" s="67"/>
      <c r="B3538" s="67"/>
      <c r="C3538" s="6"/>
      <c r="D3538" s="6"/>
      <c r="E3538" s="68"/>
    </row>
    <row r="3539" spans="1:5" x14ac:dyDescent="0.25">
      <c r="A3539" s="67"/>
      <c r="B3539" s="67"/>
      <c r="C3539" s="6"/>
      <c r="D3539" s="6"/>
      <c r="E3539" s="68"/>
    </row>
    <row r="3540" spans="1:5" x14ac:dyDescent="0.25">
      <c r="A3540" s="67"/>
      <c r="B3540" s="67"/>
      <c r="C3540" s="6"/>
      <c r="D3540" s="6"/>
      <c r="E3540" s="68"/>
    </row>
    <row r="3541" spans="1:5" x14ac:dyDescent="0.25">
      <c r="A3541" s="67"/>
      <c r="B3541" s="67"/>
      <c r="C3541" s="6"/>
      <c r="D3541" s="6"/>
      <c r="E3541" s="68"/>
    </row>
    <row r="3542" spans="1:5" x14ac:dyDescent="0.25">
      <c r="A3542" s="67"/>
      <c r="B3542" s="67"/>
      <c r="C3542" s="6"/>
      <c r="D3542" s="6"/>
      <c r="E3542" s="68"/>
    </row>
    <row r="3543" spans="1:5" x14ac:dyDescent="0.25">
      <c r="A3543" s="67"/>
      <c r="B3543" s="67"/>
      <c r="C3543" s="6"/>
      <c r="D3543" s="6"/>
      <c r="E3543" s="68"/>
    </row>
    <row r="3544" spans="1:5" x14ac:dyDescent="0.25">
      <c r="A3544" s="67"/>
      <c r="B3544" s="67"/>
      <c r="C3544" s="6"/>
      <c r="D3544" s="6"/>
      <c r="E3544" s="68"/>
    </row>
    <row r="3545" spans="1:5" x14ac:dyDescent="0.25">
      <c r="A3545" s="67"/>
      <c r="B3545" s="67"/>
      <c r="C3545" s="6"/>
      <c r="D3545" s="6"/>
      <c r="E3545" s="68"/>
    </row>
    <row r="3546" spans="1:5" x14ac:dyDescent="0.25">
      <c r="A3546" s="67"/>
      <c r="B3546" s="67"/>
      <c r="C3546" s="6"/>
      <c r="D3546" s="6"/>
      <c r="E3546" s="68"/>
    </row>
    <row r="3547" spans="1:5" x14ac:dyDescent="0.25">
      <c r="A3547" s="67"/>
      <c r="B3547" s="67"/>
      <c r="C3547" s="6"/>
      <c r="D3547" s="6"/>
      <c r="E3547" s="68"/>
    </row>
    <row r="3548" spans="1:5" x14ac:dyDescent="0.25">
      <c r="A3548" s="67"/>
      <c r="B3548" s="67"/>
      <c r="C3548" s="6"/>
      <c r="D3548" s="6"/>
      <c r="E3548" s="68"/>
    </row>
    <row r="3549" spans="1:5" x14ac:dyDescent="0.25">
      <c r="A3549" s="67"/>
      <c r="B3549" s="67"/>
      <c r="C3549" s="6"/>
      <c r="D3549" s="6"/>
      <c r="E3549" s="68"/>
    </row>
    <row r="3550" spans="1:5" x14ac:dyDescent="0.25">
      <c r="A3550" s="67"/>
      <c r="B3550" s="67"/>
      <c r="C3550" s="6"/>
      <c r="D3550" s="6"/>
      <c r="E3550" s="68"/>
    </row>
    <row r="3551" spans="1:5" x14ac:dyDescent="0.25">
      <c r="A3551" s="67"/>
      <c r="B3551" s="67"/>
      <c r="C3551" s="6"/>
      <c r="D3551" s="6"/>
      <c r="E3551" s="68"/>
    </row>
    <row r="3552" spans="1:5" x14ac:dyDescent="0.25">
      <c r="A3552" s="67"/>
      <c r="B3552" s="67"/>
      <c r="C3552" s="6"/>
      <c r="D3552" s="6"/>
      <c r="E3552" s="68"/>
    </row>
    <row r="3553" spans="1:5" x14ac:dyDescent="0.25">
      <c r="A3553" s="67"/>
      <c r="B3553" s="67"/>
      <c r="C3553" s="6"/>
      <c r="D3553" s="6"/>
      <c r="E3553" s="68"/>
    </row>
    <row r="3554" spans="1:5" x14ac:dyDescent="0.25">
      <c r="A3554" s="67"/>
      <c r="B3554" s="67"/>
      <c r="C3554" s="6"/>
      <c r="D3554" s="6"/>
      <c r="E3554" s="68"/>
    </row>
    <row r="3555" spans="1:5" x14ac:dyDescent="0.25">
      <c r="A3555" s="67"/>
      <c r="B3555" s="67"/>
      <c r="C3555" s="6"/>
      <c r="D3555" s="6"/>
      <c r="E3555" s="68"/>
    </row>
    <row r="3556" spans="1:5" x14ac:dyDescent="0.25">
      <c r="A3556" s="67"/>
      <c r="B3556" s="67"/>
      <c r="C3556" s="6"/>
      <c r="D3556" s="6"/>
      <c r="E3556" s="68"/>
    </row>
    <row r="3557" spans="1:5" x14ac:dyDescent="0.25">
      <c r="A3557" s="67"/>
      <c r="B3557" s="67"/>
      <c r="C3557" s="6"/>
      <c r="D3557" s="6"/>
      <c r="E3557" s="68"/>
    </row>
    <row r="3558" spans="1:5" x14ac:dyDescent="0.25">
      <c r="A3558" s="67"/>
      <c r="B3558" s="67"/>
      <c r="C3558" s="6"/>
      <c r="D3558" s="6"/>
      <c r="E3558" s="68"/>
    </row>
    <row r="3559" spans="1:5" x14ac:dyDescent="0.25">
      <c r="A3559" s="67"/>
      <c r="B3559" s="67"/>
      <c r="C3559" s="6"/>
      <c r="D3559" s="6"/>
      <c r="E3559" s="68"/>
    </row>
    <row r="3560" spans="1:5" x14ac:dyDescent="0.25">
      <c r="A3560" s="67"/>
      <c r="B3560" s="67"/>
      <c r="C3560" s="6"/>
      <c r="D3560" s="6"/>
      <c r="E3560" s="68"/>
    </row>
    <row r="3561" spans="1:5" x14ac:dyDescent="0.25">
      <c r="A3561" s="67"/>
      <c r="B3561" s="67"/>
      <c r="C3561" s="6"/>
      <c r="D3561" s="6"/>
      <c r="E3561" s="68"/>
    </row>
    <row r="3562" spans="1:5" x14ac:dyDescent="0.25">
      <c r="A3562" s="67"/>
      <c r="B3562" s="67"/>
      <c r="C3562" s="6"/>
      <c r="D3562" s="6"/>
      <c r="E3562" s="68"/>
    </row>
    <row r="3563" spans="1:5" x14ac:dyDescent="0.25">
      <c r="A3563" s="67"/>
      <c r="B3563" s="67"/>
      <c r="C3563" s="6"/>
      <c r="D3563" s="6"/>
      <c r="E3563" s="68"/>
    </row>
    <row r="3564" spans="1:5" x14ac:dyDescent="0.25">
      <c r="A3564" s="67"/>
      <c r="B3564" s="67"/>
      <c r="C3564" s="6"/>
      <c r="D3564" s="6"/>
      <c r="E3564" s="68"/>
    </row>
    <row r="3565" spans="1:5" x14ac:dyDescent="0.25">
      <c r="A3565" s="67"/>
      <c r="B3565" s="67"/>
      <c r="C3565" s="6"/>
      <c r="D3565" s="6"/>
      <c r="E3565" s="68"/>
    </row>
    <row r="3566" spans="1:5" x14ac:dyDescent="0.25">
      <c r="A3566" s="67"/>
      <c r="B3566" s="67"/>
      <c r="C3566" s="6"/>
      <c r="D3566" s="6"/>
      <c r="E3566" s="68"/>
    </row>
    <row r="3567" spans="1:5" x14ac:dyDescent="0.25">
      <c r="A3567" s="67"/>
      <c r="B3567" s="67"/>
      <c r="C3567" s="6"/>
      <c r="D3567" s="6"/>
      <c r="E3567" s="68"/>
    </row>
    <row r="3568" spans="1:5" x14ac:dyDescent="0.25">
      <c r="A3568" s="67"/>
      <c r="B3568" s="67"/>
      <c r="C3568" s="6"/>
      <c r="D3568" s="6"/>
      <c r="E3568" s="68"/>
    </row>
    <row r="3569" spans="1:5" x14ac:dyDescent="0.25">
      <c r="A3569" s="67"/>
      <c r="B3569" s="67"/>
      <c r="C3569" s="6"/>
      <c r="D3569" s="6"/>
      <c r="E3569" s="68"/>
    </row>
    <row r="3570" spans="1:5" x14ac:dyDescent="0.25">
      <c r="A3570" s="67"/>
      <c r="B3570" s="67"/>
      <c r="C3570" s="6"/>
      <c r="D3570" s="6"/>
      <c r="E3570" s="68"/>
    </row>
    <row r="3571" spans="1:5" x14ac:dyDescent="0.25">
      <c r="A3571" s="67"/>
      <c r="B3571" s="67"/>
      <c r="C3571" s="6"/>
      <c r="D3571" s="6"/>
      <c r="E3571" s="68"/>
    </row>
    <row r="3572" spans="1:5" x14ac:dyDescent="0.25">
      <c r="A3572" s="67"/>
      <c r="B3572" s="67"/>
      <c r="C3572" s="6"/>
      <c r="D3572" s="6"/>
      <c r="E3572" s="68"/>
    </row>
    <row r="3573" spans="1:5" x14ac:dyDescent="0.25">
      <c r="A3573" s="67"/>
      <c r="B3573" s="67"/>
      <c r="C3573" s="6"/>
      <c r="D3573" s="6"/>
      <c r="E3573" s="68"/>
    </row>
    <row r="3574" spans="1:5" x14ac:dyDescent="0.25">
      <c r="A3574" s="67"/>
      <c r="B3574" s="67"/>
      <c r="C3574" s="6"/>
      <c r="D3574" s="6"/>
      <c r="E3574" s="68"/>
    </row>
    <row r="3575" spans="1:5" x14ac:dyDescent="0.25">
      <c r="A3575" s="67"/>
      <c r="B3575" s="67"/>
      <c r="C3575" s="6"/>
      <c r="D3575" s="6"/>
      <c r="E3575" s="68"/>
    </row>
    <row r="3576" spans="1:5" x14ac:dyDescent="0.25">
      <c r="A3576" s="67"/>
      <c r="B3576" s="67"/>
      <c r="C3576" s="6"/>
      <c r="D3576" s="6"/>
      <c r="E3576" s="68"/>
    </row>
    <row r="3577" spans="1:5" x14ac:dyDescent="0.25">
      <c r="A3577" s="67"/>
      <c r="B3577" s="67"/>
      <c r="C3577" s="6"/>
      <c r="D3577" s="6"/>
      <c r="E3577" s="68"/>
    </row>
    <row r="3578" spans="1:5" x14ac:dyDescent="0.25">
      <c r="A3578" s="67"/>
      <c r="B3578" s="67"/>
      <c r="C3578" s="6"/>
      <c r="D3578" s="6"/>
      <c r="E3578" s="68"/>
    </row>
    <row r="3579" spans="1:5" x14ac:dyDescent="0.25">
      <c r="A3579" s="67"/>
      <c r="B3579" s="67"/>
      <c r="C3579" s="6"/>
      <c r="D3579" s="6"/>
      <c r="E3579" s="68"/>
    </row>
    <row r="3580" spans="1:5" x14ac:dyDescent="0.25">
      <c r="A3580" s="67"/>
      <c r="B3580" s="67"/>
      <c r="C3580" s="6"/>
      <c r="D3580" s="6"/>
      <c r="E3580" s="68"/>
    </row>
    <row r="3581" spans="1:5" x14ac:dyDescent="0.25">
      <c r="A3581" s="67"/>
      <c r="B3581" s="67"/>
      <c r="C3581" s="6"/>
      <c r="D3581" s="6"/>
      <c r="E3581" s="68"/>
    </row>
    <row r="3582" spans="1:5" x14ac:dyDescent="0.25">
      <c r="A3582" s="67"/>
      <c r="B3582" s="67"/>
      <c r="C3582" s="6"/>
      <c r="D3582" s="6"/>
      <c r="E3582" s="68"/>
    </row>
    <row r="3583" spans="1:5" x14ac:dyDescent="0.25">
      <c r="A3583" s="67"/>
      <c r="B3583" s="67"/>
      <c r="C3583" s="6"/>
      <c r="D3583" s="6"/>
      <c r="E3583" s="68"/>
    </row>
    <row r="3584" spans="1:5" x14ac:dyDescent="0.25">
      <c r="A3584" s="67"/>
      <c r="B3584" s="67"/>
      <c r="C3584" s="6"/>
      <c r="D3584" s="6"/>
      <c r="E3584" s="68"/>
    </row>
    <row r="3585" spans="1:5" x14ac:dyDescent="0.25">
      <c r="A3585" s="67"/>
      <c r="B3585" s="67"/>
      <c r="C3585" s="6"/>
      <c r="D3585" s="6"/>
      <c r="E3585" s="68"/>
    </row>
    <row r="3586" spans="1:5" x14ac:dyDescent="0.25">
      <c r="A3586" s="67"/>
      <c r="B3586" s="67"/>
      <c r="C3586" s="6"/>
      <c r="D3586" s="6"/>
      <c r="E3586" s="68"/>
    </row>
    <row r="3587" spans="1:5" x14ac:dyDescent="0.25">
      <c r="A3587" s="67"/>
      <c r="B3587" s="67"/>
      <c r="C3587" s="6"/>
      <c r="D3587" s="6"/>
      <c r="E3587" s="68"/>
    </row>
    <row r="3588" spans="1:5" x14ac:dyDescent="0.25">
      <c r="A3588" s="67"/>
      <c r="B3588" s="67"/>
      <c r="C3588" s="6"/>
      <c r="D3588" s="6"/>
      <c r="E3588" s="68"/>
    </row>
    <row r="3589" spans="1:5" x14ac:dyDescent="0.25">
      <c r="A3589" s="67"/>
      <c r="B3589" s="67"/>
      <c r="C3589" s="6"/>
      <c r="D3589" s="6"/>
      <c r="E3589" s="68"/>
    </row>
    <row r="3590" spans="1:5" x14ac:dyDescent="0.25">
      <c r="A3590" s="67"/>
      <c r="B3590" s="67"/>
      <c r="C3590" s="6"/>
      <c r="D3590" s="6"/>
      <c r="E3590" s="68"/>
    </row>
    <row r="3591" spans="1:5" x14ac:dyDescent="0.25">
      <c r="A3591" s="67"/>
      <c r="B3591" s="67"/>
      <c r="C3591" s="6"/>
      <c r="D3591" s="6"/>
      <c r="E3591" s="68"/>
    </row>
    <row r="3592" spans="1:5" x14ac:dyDescent="0.25">
      <c r="A3592" s="67"/>
      <c r="B3592" s="67"/>
      <c r="C3592" s="6"/>
      <c r="D3592" s="6"/>
      <c r="E3592" s="68"/>
    </row>
    <row r="3593" spans="1:5" x14ac:dyDescent="0.25">
      <c r="A3593" s="67"/>
      <c r="B3593" s="67"/>
      <c r="C3593" s="6"/>
      <c r="D3593" s="6"/>
      <c r="E3593" s="68"/>
    </row>
    <row r="3594" spans="1:5" x14ac:dyDescent="0.25">
      <c r="A3594" s="67"/>
      <c r="B3594" s="67"/>
      <c r="C3594" s="6"/>
      <c r="D3594" s="6"/>
      <c r="E3594" s="68"/>
    </row>
    <row r="3595" spans="1:5" x14ac:dyDescent="0.25">
      <c r="A3595" s="67"/>
      <c r="B3595" s="67"/>
      <c r="C3595" s="6"/>
      <c r="D3595" s="6"/>
      <c r="E3595" s="68"/>
    </row>
    <row r="3596" spans="1:5" x14ac:dyDescent="0.25">
      <c r="A3596" s="67"/>
      <c r="B3596" s="67"/>
      <c r="C3596" s="6"/>
      <c r="D3596" s="6"/>
      <c r="E3596" s="68"/>
    </row>
    <row r="3597" spans="1:5" x14ac:dyDescent="0.25">
      <c r="A3597" s="67"/>
      <c r="B3597" s="67"/>
      <c r="C3597" s="6"/>
      <c r="D3597" s="6"/>
      <c r="E3597" s="68"/>
    </row>
    <row r="3598" spans="1:5" x14ac:dyDescent="0.25">
      <c r="A3598" s="67"/>
      <c r="B3598" s="67"/>
      <c r="C3598" s="6"/>
      <c r="D3598" s="6"/>
      <c r="E3598" s="68"/>
    </row>
    <row r="3599" spans="1:5" x14ac:dyDescent="0.25">
      <c r="A3599" s="67"/>
      <c r="B3599" s="67"/>
      <c r="C3599" s="6"/>
      <c r="D3599" s="6"/>
      <c r="E3599" s="68"/>
    </row>
    <row r="3600" spans="1:5" x14ac:dyDescent="0.25">
      <c r="A3600" s="67"/>
      <c r="B3600" s="67"/>
      <c r="C3600" s="6"/>
      <c r="D3600" s="6"/>
      <c r="E3600" s="68"/>
    </row>
    <row r="3601" spans="1:5" x14ac:dyDescent="0.25">
      <c r="A3601" s="67"/>
      <c r="B3601" s="67"/>
      <c r="C3601" s="6"/>
      <c r="D3601" s="6"/>
      <c r="E3601" s="68"/>
    </row>
    <row r="3602" spans="1:5" x14ac:dyDescent="0.25">
      <c r="A3602" s="67"/>
      <c r="B3602" s="67"/>
      <c r="C3602" s="6"/>
      <c r="D3602" s="6"/>
      <c r="E3602" s="68"/>
    </row>
    <row r="3603" spans="1:5" x14ac:dyDescent="0.25">
      <c r="A3603" s="67"/>
      <c r="B3603" s="67"/>
      <c r="C3603" s="6"/>
      <c r="D3603" s="6"/>
      <c r="E3603" s="68"/>
    </row>
    <row r="3604" spans="1:5" x14ac:dyDescent="0.25">
      <c r="A3604" s="67"/>
      <c r="B3604" s="67"/>
      <c r="C3604" s="6"/>
      <c r="D3604" s="6"/>
      <c r="E3604" s="68"/>
    </row>
    <row r="3605" spans="1:5" x14ac:dyDescent="0.25">
      <c r="A3605" s="67"/>
      <c r="B3605" s="67"/>
      <c r="C3605" s="6"/>
      <c r="D3605" s="6"/>
      <c r="E3605" s="68"/>
    </row>
    <row r="3606" spans="1:5" x14ac:dyDescent="0.25">
      <c r="A3606" s="67"/>
      <c r="B3606" s="67"/>
      <c r="C3606" s="6"/>
      <c r="D3606" s="6"/>
      <c r="E3606" s="68"/>
    </row>
    <row r="3607" spans="1:5" x14ac:dyDescent="0.25">
      <c r="A3607" s="67"/>
      <c r="B3607" s="67"/>
      <c r="C3607" s="6"/>
      <c r="D3607" s="6"/>
      <c r="E3607" s="68"/>
    </row>
    <row r="3608" spans="1:5" x14ac:dyDescent="0.25">
      <c r="A3608" s="67"/>
      <c r="B3608" s="67"/>
      <c r="C3608" s="6"/>
      <c r="D3608" s="6"/>
      <c r="E3608" s="68"/>
    </row>
    <row r="3609" spans="1:5" x14ac:dyDescent="0.25">
      <c r="A3609" s="67"/>
      <c r="B3609" s="67"/>
      <c r="C3609" s="6"/>
      <c r="D3609" s="6"/>
      <c r="E3609" s="68"/>
    </row>
    <row r="3610" spans="1:5" x14ac:dyDescent="0.25">
      <c r="A3610" s="67"/>
      <c r="B3610" s="67"/>
      <c r="C3610" s="6"/>
      <c r="D3610" s="6"/>
      <c r="E3610" s="68"/>
    </row>
    <row r="3611" spans="1:5" x14ac:dyDescent="0.25">
      <c r="A3611" s="67"/>
      <c r="B3611" s="67"/>
      <c r="C3611" s="6"/>
      <c r="D3611" s="6"/>
      <c r="E3611" s="68"/>
    </row>
    <row r="3612" spans="1:5" x14ac:dyDescent="0.25">
      <c r="A3612" s="67"/>
      <c r="B3612" s="67"/>
      <c r="C3612" s="6"/>
      <c r="D3612" s="6"/>
      <c r="E3612" s="68"/>
    </row>
    <row r="3613" spans="1:5" x14ac:dyDescent="0.25">
      <c r="A3613" s="67"/>
      <c r="B3613" s="67"/>
      <c r="C3613" s="6"/>
      <c r="D3613" s="6"/>
      <c r="E3613" s="68"/>
    </row>
    <row r="3614" spans="1:5" x14ac:dyDescent="0.25">
      <c r="A3614" s="67"/>
      <c r="B3614" s="67"/>
      <c r="C3614" s="6"/>
      <c r="D3614" s="6"/>
      <c r="E3614" s="68"/>
    </row>
    <row r="3615" spans="1:5" x14ac:dyDescent="0.25">
      <c r="A3615" s="67"/>
      <c r="B3615" s="67"/>
      <c r="C3615" s="6"/>
      <c r="D3615" s="6"/>
      <c r="E3615" s="68"/>
    </row>
    <row r="3616" spans="1:5" x14ac:dyDescent="0.25">
      <c r="A3616" s="67"/>
      <c r="B3616" s="67"/>
      <c r="C3616" s="6"/>
      <c r="D3616" s="6"/>
      <c r="E3616" s="68"/>
    </row>
    <row r="3617" spans="1:5" x14ac:dyDescent="0.25">
      <c r="A3617" s="67"/>
      <c r="B3617" s="67"/>
      <c r="C3617" s="6"/>
      <c r="D3617" s="6"/>
      <c r="E3617" s="68"/>
    </row>
    <row r="3618" spans="1:5" x14ac:dyDescent="0.25">
      <c r="A3618" s="67"/>
      <c r="B3618" s="67"/>
      <c r="C3618" s="6"/>
      <c r="D3618" s="6"/>
      <c r="E3618" s="68"/>
    </row>
    <row r="3619" spans="1:5" x14ac:dyDescent="0.25">
      <c r="A3619" s="67"/>
      <c r="B3619" s="67"/>
      <c r="C3619" s="6"/>
      <c r="D3619" s="6"/>
      <c r="E3619" s="68"/>
    </row>
    <row r="3620" spans="1:5" x14ac:dyDescent="0.25">
      <c r="A3620" s="67"/>
      <c r="B3620" s="67"/>
      <c r="C3620" s="6"/>
      <c r="D3620" s="6"/>
      <c r="E3620" s="68"/>
    </row>
    <row r="3621" spans="1:5" x14ac:dyDescent="0.25">
      <c r="A3621" s="67"/>
      <c r="B3621" s="67"/>
      <c r="C3621" s="6"/>
      <c r="D3621" s="6"/>
      <c r="E3621" s="68"/>
    </row>
    <row r="3622" spans="1:5" x14ac:dyDescent="0.25">
      <c r="A3622" s="67"/>
      <c r="B3622" s="67"/>
      <c r="C3622" s="6"/>
      <c r="D3622" s="6"/>
      <c r="E3622" s="68"/>
    </row>
    <row r="3623" spans="1:5" x14ac:dyDescent="0.25">
      <c r="A3623" s="67"/>
      <c r="B3623" s="67"/>
      <c r="C3623" s="6"/>
      <c r="D3623" s="6"/>
      <c r="E3623" s="68"/>
    </row>
    <row r="3624" spans="1:5" x14ac:dyDescent="0.25">
      <c r="A3624" s="67"/>
      <c r="B3624" s="67"/>
      <c r="C3624" s="6"/>
      <c r="D3624" s="6"/>
      <c r="E3624" s="68"/>
    </row>
    <row r="3625" spans="1:5" x14ac:dyDescent="0.25">
      <c r="A3625" s="67"/>
      <c r="B3625" s="67"/>
      <c r="C3625" s="6"/>
      <c r="D3625" s="6"/>
      <c r="E3625" s="68"/>
    </row>
    <row r="3626" spans="1:5" x14ac:dyDescent="0.25">
      <c r="A3626" s="67"/>
      <c r="B3626" s="67"/>
      <c r="C3626" s="6"/>
      <c r="D3626" s="6"/>
      <c r="E3626" s="68"/>
    </row>
    <row r="3627" spans="1:5" x14ac:dyDescent="0.25">
      <c r="A3627" s="67"/>
      <c r="B3627" s="67"/>
      <c r="C3627" s="6"/>
      <c r="D3627" s="6"/>
      <c r="E3627" s="68"/>
    </row>
    <row r="3628" spans="1:5" x14ac:dyDescent="0.25">
      <c r="A3628" s="67"/>
      <c r="B3628" s="67"/>
      <c r="C3628" s="6"/>
      <c r="D3628" s="6"/>
      <c r="E3628" s="68"/>
    </row>
    <row r="3629" spans="1:5" x14ac:dyDescent="0.25">
      <c r="A3629" s="67"/>
      <c r="B3629" s="67"/>
      <c r="C3629" s="6"/>
      <c r="D3629" s="6"/>
      <c r="E3629" s="68"/>
    </row>
    <row r="3630" spans="1:5" x14ac:dyDescent="0.25">
      <c r="A3630" s="67"/>
      <c r="B3630" s="67"/>
      <c r="C3630" s="6"/>
      <c r="D3630" s="6"/>
      <c r="E3630" s="68"/>
    </row>
    <row r="3631" spans="1:5" x14ac:dyDescent="0.25">
      <c r="A3631" s="67"/>
      <c r="B3631" s="67"/>
      <c r="C3631" s="6"/>
      <c r="D3631" s="6"/>
      <c r="E3631" s="68"/>
    </row>
    <row r="3632" spans="1:5" x14ac:dyDescent="0.25">
      <c r="A3632" s="67"/>
      <c r="B3632" s="67"/>
      <c r="C3632" s="6"/>
      <c r="D3632" s="6"/>
      <c r="E3632" s="68"/>
    </row>
    <row r="3633" spans="1:5" x14ac:dyDescent="0.25">
      <c r="A3633" s="67"/>
      <c r="B3633" s="67"/>
      <c r="C3633" s="6"/>
      <c r="D3633" s="6"/>
      <c r="E3633" s="68"/>
    </row>
    <row r="3634" spans="1:5" x14ac:dyDescent="0.25">
      <c r="A3634" s="67"/>
      <c r="B3634" s="67"/>
      <c r="C3634" s="6"/>
      <c r="D3634" s="6"/>
      <c r="E3634" s="68"/>
    </row>
    <row r="3635" spans="1:5" x14ac:dyDescent="0.25">
      <c r="A3635" s="67"/>
      <c r="B3635" s="67"/>
      <c r="C3635" s="6"/>
      <c r="D3635" s="6"/>
      <c r="E3635" s="68"/>
    </row>
    <row r="3636" spans="1:5" x14ac:dyDescent="0.25">
      <c r="A3636" s="67"/>
      <c r="B3636" s="67"/>
      <c r="C3636" s="6"/>
      <c r="D3636" s="6"/>
      <c r="E3636" s="68"/>
    </row>
    <row r="3637" spans="1:5" x14ac:dyDescent="0.25">
      <c r="A3637" s="67"/>
      <c r="B3637" s="67"/>
      <c r="C3637" s="6"/>
      <c r="D3637" s="6"/>
      <c r="E3637" s="68"/>
    </row>
    <row r="3638" spans="1:5" x14ac:dyDescent="0.25">
      <c r="A3638" s="67"/>
      <c r="B3638" s="67"/>
      <c r="C3638" s="6"/>
      <c r="D3638" s="6"/>
      <c r="E3638" s="68"/>
    </row>
    <row r="3639" spans="1:5" x14ac:dyDescent="0.25">
      <c r="A3639" s="67"/>
      <c r="B3639" s="67"/>
      <c r="C3639" s="6"/>
      <c r="D3639" s="6"/>
      <c r="E3639" s="68"/>
    </row>
    <row r="3640" spans="1:5" x14ac:dyDescent="0.25">
      <c r="A3640" s="67"/>
      <c r="B3640" s="67"/>
      <c r="C3640" s="6"/>
      <c r="D3640" s="6"/>
      <c r="E3640" s="68"/>
    </row>
    <row r="3641" spans="1:5" x14ac:dyDescent="0.25">
      <c r="A3641" s="67"/>
      <c r="B3641" s="67"/>
      <c r="C3641" s="6"/>
      <c r="D3641" s="6"/>
      <c r="E3641" s="68"/>
    </row>
    <row r="3642" spans="1:5" x14ac:dyDescent="0.25">
      <c r="A3642" s="67"/>
      <c r="B3642" s="67"/>
      <c r="C3642" s="6"/>
      <c r="D3642" s="6"/>
      <c r="E3642" s="68"/>
    </row>
    <row r="3643" spans="1:5" x14ac:dyDescent="0.25">
      <c r="A3643" s="67"/>
      <c r="B3643" s="67"/>
      <c r="C3643" s="6"/>
      <c r="D3643" s="6"/>
      <c r="E3643" s="68"/>
    </row>
    <row r="3644" spans="1:5" x14ac:dyDescent="0.25">
      <c r="A3644" s="67"/>
      <c r="B3644" s="67"/>
      <c r="C3644" s="6"/>
      <c r="D3644" s="6"/>
      <c r="E3644" s="68"/>
    </row>
    <row r="3645" spans="1:5" x14ac:dyDescent="0.25">
      <c r="A3645" s="67"/>
      <c r="B3645" s="67"/>
      <c r="C3645" s="6"/>
      <c r="D3645" s="6"/>
      <c r="E3645" s="68"/>
    </row>
    <row r="3646" spans="1:5" x14ac:dyDescent="0.25">
      <c r="A3646" s="67"/>
      <c r="B3646" s="67"/>
      <c r="C3646" s="6"/>
      <c r="D3646" s="6"/>
      <c r="E3646" s="68"/>
    </row>
    <row r="3647" spans="1:5" x14ac:dyDescent="0.25">
      <c r="A3647" s="67"/>
      <c r="B3647" s="67"/>
      <c r="C3647" s="6"/>
      <c r="D3647" s="6"/>
      <c r="E3647" s="68"/>
    </row>
    <row r="3648" spans="1:5" x14ac:dyDescent="0.25">
      <c r="A3648" s="67"/>
      <c r="B3648" s="67"/>
      <c r="C3648" s="6"/>
      <c r="D3648" s="6"/>
      <c r="E3648" s="68"/>
    </row>
    <row r="3649" spans="1:5" x14ac:dyDescent="0.25">
      <c r="A3649" s="67"/>
      <c r="B3649" s="67"/>
      <c r="C3649" s="6"/>
      <c r="D3649" s="6"/>
      <c r="E3649" s="68"/>
    </row>
    <row r="3650" spans="1:5" x14ac:dyDescent="0.25">
      <c r="A3650" s="67"/>
      <c r="B3650" s="67"/>
      <c r="C3650" s="6"/>
      <c r="D3650" s="6"/>
      <c r="E3650" s="68"/>
    </row>
    <row r="3651" spans="1:5" x14ac:dyDescent="0.25">
      <c r="A3651" s="67"/>
      <c r="B3651" s="67"/>
      <c r="C3651" s="6"/>
      <c r="D3651" s="6"/>
      <c r="E3651" s="68"/>
    </row>
    <row r="3652" spans="1:5" x14ac:dyDescent="0.25">
      <c r="A3652" s="67"/>
      <c r="B3652" s="67"/>
      <c r="C3652" s="6"/>
      <c r="D3652" s="6"/>
      <c r="E3652" s="68"/>
    </row>
    <row r="3653" spans="1:5" x14ac:dyDescent="0.25">
      <c r="A3653" s="67"/>
      <c r="B3653" s="67"/>
      <c r="C3653" s="6"/>
      <c r="D3653" s="6"/>
      <c r="E3653" s="68"/>
    </row>
    <row r="3654" spans="1:5" x14ac:dyDescent="0.25">
      <c r="A3654" s="67"/>
      <c r="B3654" s="67"/>
      <c r="C3654" s="6"/>
      <c r="D3654" s="6"/>
      <c r="E3654" s="68"/>
    </row>
    <row r="3655" spans="1:5" x14ac:dyDescent="0.25">
      <c r="A3655" s="67"/>
      <c r="B3655" s="67"/>
      <c r="C3655" s="6"/>
      <c r="D3655" s="6"/>
      <c r="E3655" s="68"/>
    </row>
    <row r="3656" spans="1:5" x14ac:dyDescent="0.25">
      <c r="A3656" s="67"/>
      <c r="B3656" s="67"/>
      <c r="C3656" s="6"/>
      <c r="D3656" s="6"/>
      <c r="E3656" s="68"/>
    </row>
    <row r="3657" spans="1:5" x14ac:dyDescent="0.25">
      <c r="A3657" s="67"/>
      <c r="B3657" s="67"/>
      <c r="C3657" s="6"/>
      <c r="D3657" s="6"/>
      <c r="E3657" s="68"/>
    </row>
    <row r="3658" spans="1:5" x14ac:dyDescent="0.25">
      <c r="A3658" s="67"/>
      <c r="B3658" s="67"/>
      <c r="C3658" s="6"/>
      <c r="D3658" s="6"/>
      <c r="E3658" s="68"/>
    </row>
    <row r="3659" spans="1:5" x14ac:dyDescent="0.25">
      <c r="A3659" s="67"/>
      <c r="B3659" s="67"/>
      <c r="C3659" s="6"/>
      <c r="D3659" s="6"/>
      <c r="E3659" s="68"/>
    </row>
    <row r="3660" spans="1:5" x14ac:dyDescent="0.25">
      <c r="A3660" s="67"/>
      <c r="B3660" s="67"/>
      <c r="C3660" s="6"/>
      <c r="D3660" s="6"/>
      <c r="E3660" s="68"/>
    </row>
    <row r="3661" spans="1:5" x14ac:dyDescent="0.25">
      <c r="A3661" s="67"/>
      <c r="B3661" s="67"/>
      <c r="C3661" s="6"/>
      <c r="D3661" s="6"/>
      <c r="E3661" s="68"/>
    </row>
    <row r="3662" spans="1:5" x14ac:dyDescent="0.25">
      <c r="A3662" s="67"/>
      <c r="B3662" s="67"/>
      <c r="C3662" s="6"/>
      <c r="D3662" s="6"/>
      <c r="E3662" s="68"/>
    </row>
    <row r="3663" spans="1:5" x14ac:dyDescent="0.25">
      <c r="A3663" s="67"/>
      <c r="B3663" s="67"/>
      <c r="C3663" s="6"/>
      <c r="D3663" s="6"/>
      <c r="E3663" s="68"/>
    </row>
    <row r="3664" spans="1:5" x14ac:dyDescent="0.25">
      <c r="A3664" s="67"/>
      <c r="B3664" s="67"/>
      <c r="C3664" s="6"/>
      <c r="D3664" s="6"/>
      <c r="E3664" s="68"/>
    </row>
    <row r="3665" spans="1:5" x14ac:dyDescent="0.25">
      <c r="A3665" s="67"/>
      <c r="B3665" s="67"/>
      <c r="C3665" s="6"/>
      <c r="D3665" s="6"/>
      <c r="E3665" s="68"/>
    </row>
    <row r="3666" spans="1:5" x14ac:dyDescent="0.25">
      <c r="A3666" s="67"/>
      <c r="B3666" s="67"/>
      <c r="C3666" s="6"/>
      <c r="D3666" s="6"/>
      <c r="E3666" s="68"/>
    </row>
    <row r="3667" spans="1:5" x14ac:dyDescent="0.25">
      <c r="A3667" s="67"/>
      <c r="B3667" s="67"/>
      <c r="C3667" s="6"/>
      <c r="D3667" s="6"/>
      <c r="E3667" s="68"/>
    </row>
    <row r="3668" spans="1:5" x14ac:dyDescent="0.25">
      <c r="A3668" s="67"/>
      <c r="B3668" s="67"/>
      <c r="C3668" s="6"/>
      <c r="D3668" s="6"/>
      <c r="E3668" s="68"/>
    </row>
    <row r="3669" spans="1:5" x14ac:dyDescent="0.25">
      <c r="A3669" s="67"/>
      <c r="B3669" s="67"/>
      <c r="C3669" s="6"/>
      <c r="D3669" s="6"/>
      <c r="E3669" s="68"/>
    </row>
    <row r="3670" spans="1:5" x14ac:dyDescent="0.25">
      <c r="A3670" s="67"/>
      <c r="B3670" s="67"/>
      <c r="C3670" s="6"/>
      <c r="D3670" s="6"/>
      <c r="E3670" s="68"/>
    </row>
    <row r="3671" spans="1:5" x14ac:dyDescent="0.25">
      <c r="A3671" s="67"/>
      <c r="B3671" s="67"/>
      <c r="C3671" s="6"/>
      <c r="D3671" s="6"/>
      <c r="E3671" s="68"/>
    </row>
    <row r="3672" spans="1:5" x14ac:dyDescent="0.25">
      <c r="A3672" s="67"/>
      <c r="B3672" s="67"/>
      <c r="C3672" s="6"/>
      <c r="D3672" s="6"/>
      <c r="E3672" s="68"/>
    </row>
    <row r="3673" spans="1:5" x14ac:dyDescent="0.25">
      <c r="A3673" s="67"/>
      <c r="B3673" s="67"/>
      <c r="C3673" s="6"/>
      <c r="D3673" s="6"/>
      <c r="E3673" s="68"/>
    </row>
    <row r="3674" spans="1:5" x14ac:dyDescent="0.25">
      <c r="A3674" s="67"/>
      <c r="B3674" s="67"/>
      <c r="C3674" s="6"/>
      <c r="D3674" s="6"/>
      <c r="E3674" s="68"/>
    </row>
    <row r="3675" spans="1:5" x14ac:dyDescent="0.25">
      <c r="A3675" s="67"/>
      <c r="B3675" s="67"/>
      <c r="C3675" s="6"/>
      <c r="D3675" s="6"/>
      <c r="E3675" s="68"/>
    </row>
    <row r="3676" spans="1:5" x14ac:dyDescent="0.25">
      <c r="A3676" s="67"/>
      <c r="B3676" s="67"/>
      <c r="C3676" s="6"/>
      <c r="D3676" s="6"/>
      <c r="E3676" s="68"/>
    </row>
    <row r="3677" spans="1:5" x14ac:dyDescent="0.25">
      <c r="A3677" s="67"/>
      <c r="B3677" s="67"/>
      <c r="C3677" s="6"/>
      <c r="D3677" s="6"/>
      <c r="E3677" s="68"/>
    </row>
    <row r="3678" spans="1:5" x14ac:dyDescent="0.25">
      <c r="A3678" s="67"/>
      <c r="B3678" s="67"/>
      <c r="C3678" s="6"/>
      <c r="D3678" s="6"/>
      <c r="E3678" s="68"/>
    </row>
    <row r="3679" spans="1:5" x14ac:dyDescent="0.25">
      <c r="A3679" s="67"/>
      <c r="B3679" s="67"/>
      <c r="C3679" s="6"/>
      <c r="D3679" s="6"/>
      <c r="E3679" s="68"/>
    </row>
    <row r="3680" spans="1:5" x14ac:dyDescent="0.25">
      <c r="A3680" s="67"/>
      <c r="B3680" s="67"/>
      <c r="C3680" s="6"/>
      <c r="D3680" s="6"/>
      <c r="E3680" s="68"/>
    </row>
    <row r="3681" spans="1:5" x14ac:dyDescent="0.25">
      <c r="A3681" s="67"/>
      <c r="B3681" s="67"/>
      <c r="C3681" s="6"/>
      <c r="D3681" s="6"/>
      <c r="E3681" s="68"/>
    </row>
    <row r="3682" spans="1:5" x14ac:dyDescent="0.25">
      <c r="A3682" s="67"/>
      <c r="B3682" s="67"/>
      <c r="C3682" s="6"/>
      <c r="D3682" s="6"/>
      <c r="E3682" s="68"/>
    </row>
    <row r="3683" spans="1:5" x14ac:dyDescent="0.25">
      <c r="A3683" s="67"/>
      <c r="B3683" s="67"/>
      <c r="C3683" s="6"/>
      <c r="D3683" s="6"/>
      <c r="E3683" s="68"/>
    </row>
    <row r="3684" spans="1:5" x14ac:dyDescent="0.25">
      <c r="A3684" s="67"/>
      <c r="B3684" s="67"/>
      <c r="C3684" s="6"/>
      <c r="D3684" s="6"/>
      <c r="E3684" s="68"/>
    </row>
    <row r="3685" spans="1:5" x14ac:dyDescent="0.25">
      <c r="A3685" s="67"/>
      <c r="B3685" s="67"/>
      <c r="C3685" s="6"/>
      <c r="D3685" s="6"/>
      <c r="E3685" s="68"/>
    </row>
    <row r="3686" spans="1:5" x14ac:dyDescent="0.25">
      <c r="A3686" s="67"/>
      <c r="B3686" s="67"/>
      <c r="C3686" s="6"/>
      <c r="D3686" s="6"/>
      <c r="E3686" s="68"/>
    </row>
    <row r="3687" spans="1:5" x14ac:dyDescent="0.25">
      <c r="A3687" s="67"/>
      <c r="B3687" s="67"/>
      <c r="C3687" s="6"/>
      <c r="D3687" s="6"/>
      <c r="E3687" s="68"/>
    </row>
    <row r="3688" spans="1:5" x14ac:dyDescent="0.25">
      <c r="A3688" s="67"/>
      <c r="B3688" s="67"/>
      <c r="C3688" s="6"/>
      <c r="D3688" s="6"/>
      <c r="E3688" s="68"/>
    </row>
    <row r="3689" spans="1:5" x14ac:dyDescent="0.25">
      <c r="A3689" s="67"/>
      <c r="B3689" s="67"/>
      <c r="C3689" s="6"/>
      <c r="D3689" s="6"/>
      <c r="E3689" s="68"/>
    </row>
    <row r="3690" spans="1:5" x14ac:dyDescent="0.25">
      <c r="A3690" s="67"/>
      <c r="B3690" s="67"/>
      <c r="C3690" s="6"/>
      <c r="D3690" s="6"/>
      <c r="E3690" s="68"/>
    </row>
    <row r="3691" spans="1:5" x14ac:dyDescent="0.25">
      <c r="A3691" s="67"/>
      <c r="B3691" s="67"/>
      <c r="C3691" s="6"/>
      <c r="D3691" s="6"/>
      <c r="E3691" s="68"/>
    </row>
    <row r="3692" spans="1:5" x14ac:dyDescent="0.25">
      <c r="A3692" s="67"/>
      <c r="B3692" s="67"/>
      <c r="C3692" s="6"/>
      <c r="D3692" s="6"/>
      <c r="E3692" s="68"/>
    </row>
    <row r="3693" spans="1:5" x14ac:dyDescent="0.25">
      <c r="A3693" s="67"/>
      <c r="B3693" s="67"/>
      <c r="C3693" s="6"/>
      <c r="D3693" s="6"/>
      <c r="E3693" s="68"/>
    </row>
    <row r="3694" spans="1:5" x14ac:dyDescent="0.25">
      <c r="A3694" s="67"/>
      <c r="B3694" s="67"/>
      <c r="C3694" s="6"/>
      <c r="D3694" s="6"/>
      <c r="E3694" s="68"/>
    </row>
    <row r="3695" spans="1:5" x14ac:dyDescent="0.25">
      <c r="A3695" s="67"/>
      <c r="B3695" s="67"/>
      <c r="C3695" s="6"/>
      <c r="D3695" s="6"/>
      <c r="E3695" s="68"/>
    </row>
    <row r="3696" spans="1:5" x14ac:dyDescent="0.25">
      <c r="A3696" s="67"/>
      <c r="B3696" s="67"/>
      <c r="C3696" s="6"/>
      <c r="D3696" s="6"/>
      <c r="E3696" s="68"/>
    </row>
    <row r="3697" spans="1:5" x14ac:dyDescent="0.25">
      <c r="A3697" s="67"/>
      <c r="B3697" s="67"/>
      <c r="C3697" s="6"/>
      <c r="D3697" s="6"/>
      <c r="E3697" s="68"/>
    </row>
    <row r="3698" spans="1:5" x14ac:dyDescent="0.25">
      <c r="A3698" s="67"/>
      <c r="B3698" s="67"/>
      <c r="C3698" s="6"/>
      <c r="D3698" s="6"/>
      <c r="E3698" s="68"/>
    </row>
    <row r="3699" spans="1:5" x14ac:dyDescent="0.25">
      <c r="A3699" s="67"/>
      <c r="B3699" s="67"/>
      <c r="C3699" s="6"/>
      <c r="D3699" s="6"/>
      <c r="E3699" s="68"/>
    </row>
    <row r="3700" spans="1:5" x14ac:dyDescent="0.25">
      <c r="A3700" s="67"/>
      <c r="B3700" s="67"/>
      <c r="C3700" s="6"/>
      <c r="D3700" s="6"/>
      <c r="E3700" s="68"/>
    </row>
    <row r="3701" spans="1:5" x14ac:dyDescent="0.25">
      <c r="A3701" s="67"/>
      <c r="B3701" s="67"/>
      <c r="C3701" s="6"/>
      <c r="D3701" s="6"/>
      <c r="E3701" s="68"/>
    </row>
    <row r="3702" spans="1:5" x14ac:dyDescent="0.25">
      <c r="A3702" s="67"/>
      <c r="B3702" s="67"/>
      <c r="C3702" s="6"/>
      <c r="D3702" s="6"/>
      <c r="E3702" s="68"/>
    </row>
    <row r="3703" spans="1:5" x14ac:dyDescent="0.25">
      <c r="A3703" s="67"/>
      <c r="B3703" s="67"/>
      <c r="C3703" s="6"/>
      <c r="D3703" s="6"/>
      <c r="E3703" s="68"/>
    </row>
    <row r="3704" spans="1:5" x14ac:dyDescent="0.25">
      <c r="A3704" s="67"/>
      <c r="B3704" s="67"/>
      <c r="C3704" s="6"/>
      <c r="D3704" s="6"/>
      <c r="E3704" s="68"/>
    </row>
    <row r="3705" spans="1:5" x14ac:dyDescent="0.25">
      <c r="A3705" s="67"/>
      <c r="B3705" s="67"/>
      <c r="C3705" s="6"/>
      <c r="D3705" s="6"/>
      <c r="E3705" s="68"/>
    </row>
    <row r="3706" spans="1:5" x14ac:dyDescent="0.25">
      <c r="A3706" s="67"/>
      <c r="B3706" s="67"/>
      <c r="C3706" s="6"/>
      <c r="D3706" s="6"/>
      <c r="E3706" s="68"/>
    </row>
    <row r="3707" spans="1:5" x14ac:dyDescent="0.25">
      <c r="A3707" s="67"/>
      <c r="B3707" s="67"/>
      <c r="C3707" s="6"/>
      <c r="D3707" s="6"/>
      <c r="E3707" s="68"/>
    </row>
    <row r="3708" spans="1:5" x14ac:dyDescent="0.25">
      <c r="A3708" s="67"/>
      <c r="B3708" s="67"/>
      <c r="C3708" s="6"/>
      <c r="D3708" s="6"/>
      <c r="E3708" s="68"/>
    </row>
    <row r="3709" spans="1:5" x14ac:dyDescent="0.25">
      <c r="A3709" s="67"/>
      <c r="B3709" s="67"/>
      <c r="C3709" s="6"/>
      <c r="D3709" s="6"/>
      <c r="E3709" s="68"/>
    </row>
    <row r="3710" spans="1:5" x14ac:dyDescent="0.25">
      <c r="A3710" s="67"/>
      <c r="B3710" s="67"/>
      <c r="C3710" s="6"/>
      <c r="D3710" s="6"/>
      <c r="E3710" s="68"/>
    </row>
    <row r="3711" spans="1:5" x14ac:dyDescent="0.25">
      <c r="A3711" s="67"/>
      <c r="B3711" s="67"/>
      <c r="C3711" s="6"/>
      <c r="D3711" s="6"/>
      <c r="E3711" s="68"/>
    </row>
    <row r="3712" spans="1:5" x14ac:dyDescent="0.25">
      <c r="A3712" s="67"/>
      <c r="B3712" s="67"/>
      <c r="C3712" s="6"/>
      <c r="D3712" s="6"/>
      <c r="E3712" s="68"/>
    </row>
    <row r="3713" spans="1:5" x14ac:dyDescent="0.25">
      <c r="A3713" s="67"/>
      <c r="B3713" s="67"/>
      <c r="C3713" s="6"/>
      <c r="D3713" s="6"/>
      <c r="E3713" s="68"/>
    </row>
    <row r="3714" spans="1:5" x14ac:dyDescent="0.25">
      <c r="A3714" s="67"/>
      <c r="B3714" s="67"/>
      <c r="C3714" s="6"/>
      <c r="D3714" s="6"/>
      <c r="E3714" s="68"/>
    </row>
    <row r="3715" spans="1:5" x14ac:dyDescent="0.25">
      <c r="A3715" s="67"/>
      <c r="B3715" s="67"/>
      <c r="C3715" s="6"/>
      <c r="D3715" s="6"/>
      <c r="E3715" s="68"/>
    </row>
    <row r="3716" spans="1:5" x14ac:dyDescent="0.25">
      <c r="A3716" s="67"/>
      <c r="B3716" s="67"/>
      <c r="C3716" s="6"/>
      <c r="D3716" s="6"/>
      <c r="E3716" s="68"/>
    </row>
    <row r="3717" spans="1:5" x14ac:dyDescent="0.25">
      <c r="A3717" s="67"/>
      <c r="B3717" s="67"/>
      <c r="C3717" s="6"/>
      <c r="D3717" s="6"/>
      <c r="E3717" s="68"/>
    </row>
    <row r="3718" spans="1:5" x14ac:dyDescent="0.25">
      <c r="A3718" s="67"/>
      <c r="B3718" s="67"/>
      <c r="C3718" s="6"/>
      <c r="D3718" s="6"/>
      <c r="E3718" s="68"/>
    </row>
    <row r="3719" spans="1:5" x14ac:dyDescent="0.25">
      <c r="A3719" s="67"/>
      <c r="B3719" s="67"/>
      <c r="C3719" s="6"/>
      <c r="D3719" s="6"/>
      <c r="E3719" s="68"/>
    </row>
    <row r="3720" spans="1:5" x14ac:dyDescent="0.25">
      <c r="A3720" s="67"/>
      <c r="B3720" s="67"/>
      <c r="C3720" s="6"/>
      <c r="D3720" s="6"/>
      <c r="E3720" s="68"/>
    </row>
    <row r="3721" spans="1:5" x14ac:dyDescent="0.25">
      <c r="A3721" s="67"/>
      <c r="B3721" s="67"/>
      <c r="C3721" s="6"/>
      <c r="D3721" s="6"/>
      <c r="E3721" s="68"/>
    </row>
    <row r="3722" spans="1:5" x14ac:dyDescent="0.25">
      <c r="A3722" s="67"/>
      <c r="B3722" s="67"/>
      <c r="C3722" s="6"/>
      <c r="D3722" s="6"/>
      <c r="E3722" s="68"/>
    </row>
    <row r="3723" spans="1:5" x14ac:dyDescent="0.25">
      <c r="A3723" s="67"/>
      <c r="B3723" s="67"/>
      <c r="C3723" s="6"/>
      <c r="D3723" s="6"/>
      <c r="E3723" s="68"/>
    </row>
    <row r="3724" spans="1:5" x14ac:dyDescent="0.25">
      <c r="A3724" s="67"/>
      <c r="B3724" s="67"/>
      <c r="C3724" s="6"/>
      <c r="D3724" s="6"/>
      <c r="E3724" s="68"/>
    </row>
    <row r="3725" spans="1:5" x14ac:dyDescent="0.25">
      <c r="A3725" s="67"/>
      <c r="B3725" s="67"/>
      <c r="C3725" s="6"/>
      <c r="D3725" s="6"/>
      <c r="E3725" s="68"/>
    </row>
    <row r="3726" spans="1:5" x14ac:dyDescent="0.25">
      <c r="A3726" s="67"/>
      <c r="B3726" s="67"/>
      <c r="C3726" s="6"/>
      <c r="D3726" s="6"/>
      <c r="E3726" s="68"/>
    </row>
    <row r="3727" spans="1:5" x14ac:dyDescent="0.25">
      <c r="A3727" s="67"/>
      <c r="B3727" s="67"/>
      <c r="C3727" s="6"/>
      <c r="D3727" s="6"/>
      <c r="E3727" s="68"/>
    </row>
    <row r="3728" spans="1:5" x14ac:dyDescent="0.25">
      <c r="A3728" s="67"/>
      <c r="B3728" s="67"/>
      <c r="C3728" s="6"/>
      <c r="D3728" s="6"/>
      <c r="E3728" s="68"/>
    </row>
    <row r="3729" spans="1:5" x14ac:dyDescent="0.25">
      <c r="A3729" s="67"/>
      <c r="B3729" s="67"/>
      <c r="C3729" s="6"/>
      <c r="D3729" s="6"/>
      <c r="E3729" s="68"/>
    </row>
    <row r="3730" spans="1:5" x14ac:dyDescent="0.25">
      <c r="A3730" s="67"/>
      <c r="B3730" s="67"/>
      <c r="C3730" s="6"/>
      <c r="D3730" s="6"/>
      <c r="E3730" s="68"/>
    </row>
    <row r="3731" spans="1:5" x14ac:dyDescent="0.25">
      <c r="A3731" s="67"/>
      <c r="B3731" s="67"/>
      <c r="C3731" s="6"/>
      <c r="D3731" s="6"/>
      <c r="E3731" s="68"/>
    </row>
    <row r="3732" spans="1:5" x14ac:dyDescent="0.25">
      <c r="A3732" s="67"/>
      <c r="B3732" s="67"/>
      <c r="C3732" s="6"/>
      <c r="D3732" s="6"/>
      <c r="E3732" s="68"/>
    </row>
    <row r="3733" spans="1:5" x14ac:dyDescent="0.25">
      <c r="A3733" s="67"/>
      <c r="B3733" s="67"/>
      <c r="C3733" s="6"/>
      <c r="D3733" s="6"/>
      <c r="E3733" s="68"/>
    </row>
    <row r="3734" spans="1:5" x14ac:dyDescent="0.25">
      <c r="A3734" s="67"/>
      <c r="B3734" s="67"/>
      <c r="C3734" s="6"/>
      <c r="D3734" s="6"/>
      <c r="E3734" s="68"/>
    </row>
    <row r="3735" spans="1:5" x14ac:dyDescent="0.25">
      <c r="A3735" s="67"/>
      <c r="B3735" s="67"/>
      <c r="C3735" s="6"/>
      <c r="D3735" s="6"/>
      <c r="E3735" s="68"/>
    </row>
    <row r="3736" spans="1:5" x14ac:dyDescent="0.25">
      <c r="A3736" s="67"/>
      <c r="B3736" s="67"/>
      <c r="C3736" s="6"/>
      <c r="D3736" s="6"/>
      <c r="E3736" s="68"/>
    </row>
    <row r="3737" spans="1:5" x14ac:dyDescent="0.25">
      <c r="A3737" s="67"/>
      <c r="B3737" s="67"/>
      <c r="C3737" s="6"/>
      <c r="D3737" s="6"/>
      <c r="E3737" s="68"/>
    </row>
    <row r="3738" spans="1:5" x14ac:dyDescent="0.25">
      <c r="A3738" s="67"/>
      <c r="B3738" s="67"/>
      <c r="C3738" s="6"/>
      <c r="D3738" s="6"/>
      <c r="E3738" s="68"/>
    </row>
    <row r="3739" spans="1:5" x14ac:dyDescent="0.25">
      <c r="A3739" s="67"/>
      <c r="B3739" s="67"/>
      <c r="C3739" s="6"/>
      <c r="D3739" s="6"/>
      <c r="E3739" s="68"/>
    </row>
    <row r="3740" spans="1:5" x14ac:dyDescent="0.25">
      <c r="A3740" s="67"/>
      <c r="B3740" s="67"/>
      <c r="C3740" s="6"/>
      <c r="D3740" s="6"/>
      <c r="E3740" s="68"/>
    </row>
    <row r="3741" spans="1:5" x14ac:dyDescent="0.25">
      <c r="A3741" s="67"/>
      <c r="B3741" s="67"/>
      <c r="C3741" s="6"/>
      <c r="D3741" s="6"/>
      <c r="E3741" s="68"/>
    </row>
    <row r="3742" spans="1:5" x14ac:dyDescent="0.25">
      <c r="A3742" s="67"/>
      <c r="B3742" s="67"/>
      <c r="C3742" s="6"/>
      <c r="D3742" s="6"/>
      <c r="E3742" s="68"/>
    </row>
    <row r="3743" spans="1:5" x14ac:dyDescent="0.25">
      <c r="A3743" s="67"/>
      <c r="B3743" s="67"/>
      <c r="C3743" s="6"/>
      <c r="D3743" s="6"/>
      <c r="E3743" s="68"/>
    </row>
    <row r="3744" spans="1:5" x14ac:dyDescent="0.25">
      <c r="A3744" s="67"/>
      <c r="B3744" s="67"/>
      <c r="C3744" s="6"/>
      <c r="D3744" s="6"/>
      <c r="E3744" s="68"/>
    </row>
    <row r="3745" spans="1:5" x14ac:dyDescent="0.25">
      <c r="A3745" s="67"/>
      <c r="B3745" s="67"/>
      <c r="C3745" s="6"/>
      <c r="D3745" s="6"/>
      <c r="E3745" s="68"/>
    </row>
    <row r="3746" spans="1:5" x14ac:dyDescent="0.25">
      <c r="A3746" s="67"/>
      <c r="B3746" s="67"/>
      <c r="C3746" s="6"/>
      <c r="D3746" s="6"/>
      <c r="E3746" s="68"/>
    </row>
    <row r="3747" spans="1:5" x14ac:dyDescent="0.25">
      <c r="A3747" s="67"/>
      <c r="B3747" s="67"/>
      <c r="C3747" s="6"/>
      <c r="D3747" s="6"/>
      <c r="E3747" s="68"/>
    </row>
    <row r="3748" spans="1:5" x14ac:dyDescent="0.25">
      <c r="A3748" s="67"/>
      <c r="B3748" s="67"/>
      <c r="C3748" s="6"/>
      <c r="D3748" s="6"/>
      <c r="E3748" s="68"/>
    </row>
    <row r="3749" spans="1:5" x14ac:dyDescent="0.25">
      <c r="A3749" s="67"/>
      <c r="B3749" s="67"/>
      <c r="C3749" s="6"/>
      <c r="D3749" s="6"/>
      <c r="E3749" s="68"/>
    </row>
    <row r="3750" spans="1:5" x14ac:dyDescent="0.25">
      <c r="A3750" s="67"/>
      <c r="B3750" s="67"/>
      <c r="C3750" s="6"/>
      <c r="D3750" s="6"/>
      <c r="E3750" s="68"/>
    </row>
    <row r="3751" spans="1:5" x14ac:dyDescent="0.25">
      <c r="A3751" s="67"/>
      <c r="B3751" s="67"/>
      <c r="C3751" s="6"/>
      <c r="D3751" s="6"/>
      <c r="E3751" s="68"/>
    </row>
    <row r="3752" spans="1:5" x14ac:dyDescent="0.25">
      <c r="A3752" s="67"/>
      <c r="B3752" s="67"/>
      <c r="C3752" s="6"/>
      <c r="D3752" s="6"/>
      <c r="E3752" s="68"/>
    </row>
    <row r="3753" spans="1:5" x14ac:dyDescent="0.25">
      <c r="A3753" s="67"/>
      <c r="B3753" s="67"/>
      <c r="C3753" s="6"/>
      <c r="D3753" s="6"/>
      <c r="E3753" s="68"/>
    </row>
    <row r="3754" spans="1:5" x14ac:dyDescent="0.25">
      <c r="A3754" s="67"/>
      <c r="B3754" s="67"/>
      <c r="C3754" s="6"/>
      <c r="D3754" s="6"/>
      <c r="E3754" s="68"/>
    </row>
    <row r="3755" spans="1:5" x14ac:dyDescent="0.25">
      <c r="A3755" s="67"/>
      <c r="B3755" s="67"/>
      <c r="C3755" s="6"/>
      <c r="D3755" s="6"/>
      <c r="E3755" s="68"/>
    </row>
    <row r="3756" spans="1:5" x14ac:dyDescent="0.25">
      <c r="A3756" s="67"/>
      <c r="B3756" s="67"/>
      <c r="C3756" s="6"/>
      <c r="D3756" s="6"/>
      <c r="E3756" s="68"/>
    </row>
    <row r="3757" spans="1:5" x14ac:dyDescent="0.25">
      <c r="A3757" s="67"/>
      <c r="B3757" s="67"/>
      <c r="C3757" s="6"/>
      <c r="D3757" s="6"/>
      <c r="E3757" s="68"/>
    </row>
    <row r="3758" spans="1:5" x14ac:dyDescent="0.25">
      <c r="A3758" s="67"/>
      <c r="B3758" s="67"/>
      <c r="C3758" s="6"/>
      <c r="D3758" s="6"/>
      <c r="E3758" s="68"/>
    </row>
    <row r="3759" spans="1:5" x14ac:dyDescent="0.25">
      <c r="A3759" s="67"/>
      <c r="B3759" s="67"/>
      <c r="C3759" s="6"/>
      <c r="D3759" s="6"/>
      <c r="E3759" s="68"/>
    </row>
    <row r="3760" spans="1:5" x14ac:dyDescent="0.25">
      <c r="A3760" s="67"/>
      <c r="B3760" s="67"/>
      <c r="C3760" s="6"/>
      <c r="D3760" s="6"/>
      <c r="E3760" s="68"/>
    </row>
    <row r="3761" spans="1:5" x14ac:dyDescent="0.25">
      <c r="A3761" s="67"/>
      <c r="B3761" s="67"/>
      <c r="C3761" s="6"/>
      <c r="D3761" s="6"/>
      <c r="E3761" s="68"/>
    </row>
    <row r="3762" spans="1:5" x14ac:dyDescent="0.25">
      <c r="A3762" s="67"/>
      <c r="B3762" s="67"/>
      <c r="C3762" s="6"/>
      <c r="D3762" s="6"/>
      <c r="E3762" s="68"/>
    </row>
    <row r="3763" spans="1:5" x14ac:dyDescent="0.25">
      <c r="A3763" s="67"/>
      <c r="B3763" s="67"/>
      <c r="C3763" s="6"/>
      <c r="D3763" s="6"/>
      <c r="E3763" s="68"/>
    </row>
    <row r="3764" spans="1:5" x14ac:dyDescent="0.25">
      <c r="A3764" s="67"/>
      <c r="B3764" s="67"/>
      <c r="C3764" s="6"/>
      <c r="D3764" s="6"/>
      <c r="E3764" s="68"/>
    </row>
    <row r="3765" spans="1:5" x14ac:dyDescent="0.25">
      <c r="A3765" s="67"/>
      <c r="B3765" s="67"/>
      <c r="C3765" s="6"/>
      <c r="D3765" s="6"/>
      <c r="E3765" s="68"/>
    </row>
    <row r="3766" spans="1:5" x14ac:dyDescent="0.25">
      <c r="A3766" s="67"/>
      <c r="B3766" s="67"/>
      <c r="C3766" s="6"/>
      <c r="D3766" s="6"/>
      <c r="E3766" s="68"/>
    </row>
    <row r="3767" spans="1:5" x14ac:dyDescent="0.25">
      <c r="A3767" s="67"/>
      <c r="B3767" s="67"/>
      <c r="C3767" s="6"/>
      <c r="D3767" s="6"/>
      <c r="E3767" s="68"/>
    </row>
    <row r="3768" spans="1:5" x14ac:dyDescent="0.25">
      <c r="A3768" s="67"/>
      <c r="B3768" s="67"/>
      <c r="C3768" s="6"/>
      <c r="D3768" s="6"/>
      <c r="E3768" s="68"/>
    </row>
    <row r="3769" spans="1:5" x14ac:dyDescent="0.25">
      <c r="A3769" s="67"/>
      <c r="B3769" s="67"/>
      <c r="C3769" s="6"/>
      <c r="D3769" s="6"/>
      <c r="E3769" s="68"/>
    </row>
    <row r="3770" spans="1:5" x14ac:dyDescent="0.25">
      <c r="A3770" s="67"/>
      <c r="B3770" s="67"/>
      <c r="C3770" s="6"/>
      <c r="D3770" s="6"/>
      <c r="E3770" s="68"/>
    </row>
    <row r="3771" spans="1:5" x14ac:dyDescent="0.25">
      <c r="A3771" s="67"/>
      <c r="B3771" s="67"/>
      <c r="C3771" s="6"/>
      <c r="D3771" s="6"/>
      <c r="E3771" s="68"/>
    </row>
    <row r="3772" spans="1:5" x14ac:dyDescent="0.25">
      <c r="A3772" s="67"/>
      <c r="B3772" s="67"/>
      <c r="C3772" s="6"/>
      <c r="D3772" s="6"/>
      <c r="E3772" s="68"/>
    </row>
    <row r="3773" spans="1:5" x14ac:dyDescent="0.25">
      <c r="A3773" s="67"/>
      <c r="B3773" s="67"/>
      <c r="C3773" s="6"/>
      <c r="D3773" s="6"/>
      <c r="E3773" s="68"/>
    </row>
    <row r="3774" spans="1:5" x14ac:dyDescent="0.25">
      <c r="A3774" s="67"/>
      <c r="B3774" s="67"/>
      <c r="C3774" s="6"/>
      <c r="D3774" s="6"/>
      <c r="E3774" s="68"/>
    </row>
    <row r="3775" spans="1:5" x14ac:dyDescent="0.25">
      <c r="A3775" s="67"/>
      <c r="B3775" s="67"/>
      <c r="C3775" s="6"/>
      <c r="D3775" s="6"/>
      <c r="E3775" s="68"/>
    </row>
    <row r="3776" spans="1:5" x14ac:dyDescent="0.25">
      <c r="A3776" s="67"/>
      <c r="B3776" s="67"/>
      <c r="C3776" s="6"/>
      <c r="D3776" s="6"/>
      <c r="E3776" s="68"/>
    </row>
    <row r="3777" spans="1:5" x14ac:dyDescent="0.25">
      <c r="A3777" s="67"/>
      <c r="B3777" s="67"/>
      <c r="C3777" s="6"/>
      <c r="D3777" s="6"/>
      <c r="E3777" s="68"/>
    </row>
    <row r="3778" spans="1:5" x14ac:dyDescent="0.25">
      <c r="A3778" s="67"/>
      <c r="B3778" s="67"/>
      <c r="C3778" s="6"/>
      <c r="D3778" s="6"/>
      <c r="E3778" s="68"/>
    </row>
    <row r="3779" spans="1:5" x14ac:dyDescent="0.25">
      <c r="A3779" s="67"/>
      <c r="B3779" s="67"/>
      <c r="C3779" s="6"/>
      <c r="D3779" s="6"/>
      <c r="E3779" s="68"/>
    </row>
    <row r="3780" spans="1:5" x14ac:dyDescent="0.25">
      <c r="A3780" s="67"/>
      <c r="B3780" s="67"/>
      <c r="C3780" s="6"/>
      <c r="D3780" s="6"/>
      <c r="E3780" s="68"/>
    </row>
    <row r="3781" spans="1:5" x14ac:dyDescent="0.25">
      <c r="A3781" s="67"/>
      <c r="B3781" s="67"/>
      <c r="C3781" s="6"/>
      <c r="D3781" s="6"/>
      <c r="E3781" s="68"/>
    </row>
    <row r="3782" spans="1:5" x14ac:dyDescent="0.25">
      <c r="A3782" s="67"/>
      <c r="B3782" s="67"/>
      <c r="C3782" s="6"/>
      <c r="D3782" s="6"/>
      <c r="E3782" s="68"/>
    </row>
    <row r="3783" spans="1:5" x14ac:dyDescent="0.25">
      <c r="A3783" s="67"/>
      <c r="B3783" s="67"/>
      <c r="C3783" s="6"/>
      <c r="D3783" s="6"/>
      <c r="E3783" s="68"/>
    </row>
    <row r="3784" spans="1:5" x14ac:dyDescent="0.25">
      <c r="A3784" s="67"/>
      <c r="B3784" s="67"/>
      <c r="C3784" s="6"/>
      <c r="D3784" s="6"/>
      <c r="E3784" s="68"/>
    </row>
    <row r="3785" spans="1:5" x14ac:dyDescent="0.25">
      <c r="A3785" s="67"/>
      <c r="B3785" s="67"/>
      <c r="C3785" s="6"/>
      <c r="D3785" s="6"/>
      <c r="E3785" s="68"/>
    </row>
    <row r="3786" spans="1:5" x14ac:dyDescent="0.25">
      <c r="A3786" s="67"/>
      <c r="B3786" s="67"/>
      <c r="C3786" s="6"/>
      <c r="D3786" s="6"/>
      <c r="E3786" s="68"/>
    </row>
    <row r="3787" spans="1:5" x14ac:dyDescent="0.25">
      <c r="A3787" s="67"/>
      <c r="B3787" s="67"/>
      <c r="C3787" s="6"/>
      <c r="D3787" s="6"/>
      <c r="E3787" s="68"/>
    </row>
    <row r="3788" spans="1:5" x14ac:dyDescent="0.25">
      <c r="A3788" s="67"/>
      <c r="B3788" s="67"/>
      <c r="C3788" s="6"/>
      <c r="D3788" s="6"/>
      <c r="E3788" s="68"/>
    </row>
    <row r="3789" spans="1:5" x14ac:dyDescent="0.25">
      <c r="A3789" s="67"/>
      <c r="B3789" s="67"/>
      <c r="C3789" s="6"/>
      <c r="D3789" s="6"/>
      <c r="E3789" s="68"/>
    </row>
    <row r="3790" spans="1:5" x14ac:dyDescent="0.25">
      <c r="A3790" s="67"/>
      <c r="B3790" s="67"/>
      <c r="C3790" s="6"/>
      <c r="D3790" s="6"/>
      <c r="E3790" s="68"/>
    </row>
    <row r="3791" spans="1:5" x14ac:dyDescent="0.25">
      <c r="A3791" s="67"/>
      <c r="B3791" s="67"/>
      <c r="C3791" s="6"/>
      <c r="D3791" s="6"/>
      <c r="E3791" s="68"/>
    </row>
    <row r="3792" spans="1:5" x14ac:dyDescent="0.25">
      <c r="A3792" s="67"/>
      <c r="B3792" s="67"/>
      <c r="C3792" s="6"/>
      <c r="D3792" s="6"/>
      <c r="E3792" s="68"/>
    </row>
    <row r="3793" spans="1:5" x14ac:dyDescent="0.25">
      <c r="A3793" s="67"/>
      <c r="B3793" s="67"/>
      <c r="C3793" s="6"/>
      <c r="D3793" s="6"/>
      <c r="E3793" s="68"/>
    </row>
    <row r="3794" spans="1:5" x14ac:dyDescent="0.25">
      <c r="A3794" s="67"/>
      <c r="B3794" s="67"/>
      <c r="C3794" s="6"/>
      <c r="D3794" s="6"/>
      <c r="E3794" s="68"/>
    </row>
    <row r="3795" spans="1:5" x14ac:dyDescent="0.25">
      <c r="A3795" s="67"/>
      <c r="B3795" s="67"/>
      <c r="C3795" s="6"/>
      <c r="D3795" s="6"/>
      <c r="E3795" s="68"/>
    </row>
    <row r="3796" spans="1:5" x14ac:dyDescent="0.25">
      <c r="A3796" s="67"/>
      <c r="B3796" s="67"/>
      <c r="C3796" s="6"/>
      <c r="D3796" s="6"/>
      <c r="E3796" s="68"/>
    </row>
    <row r="3797" spans="1:5" x14ac:dyDescent="0.25">
      <c r="A3797" s="67"/>
      <c r="B3797" s="67"/>
      <c r="C3797" s="6"/>
      <c r="D3797" s="6"/>
      <c r="E3797" s="68"/>
    </row>
    <row r="3798" spans="1:5" x14ac:dyDescent="0.25">
      <c r="A3798" s="67"/>
      <c r="B3798" s="67"/>
      <c r="C3798" s="6"/>
      <c r="D3798" s="6"/>
      <c r="E3798" s="68"/>
    </row>
    <row r="3799" spans="1:5" x14ac:dyDescent="0.25">
      <c r="A3799" s="67"/>
      <c r="B3799" s="67"/>
      <c r="C3799" s="6"/>
      <c r="D3799" s="6"/>
      <c r="E3799" s="68"/>
    </row>
    <row r="3800" spans="1:5" x14ac:dyDescent="0.25">
      <c r="A3800" s="67"/>
      <c r="B3800" s="67"/>
      <c r="C3800" s="6"/>
      <c r="D3800" s="6"/>
      <c r="E3800" s="68"/>
    </row>
    <row r="3801" spans="1:5" x14ac:dyDescent="0.25">
      <c r="A3801" s="67"/>
      <c r="B3801" s="67"/>
      <c r="C3801" s="6"/>
      <c r="D3801" s="6"/>
      <c r="E3801" s="68"/>
    </row>
    <row r="3802" spans="1:5" x14ac:dyDescent="0.25">
      <c r="A3802" s="67"/>
      <c r="B3802" s="67"/>
      <c r="C3802" s="6"/>
      <c r="D3802" s="6"/>
      <c r="E3802" s="68"/>
    </row>
    <row r="3803" spans="1:5" x14ac:dyDescent="0.25">
      <c r="A3803" s="67"/>
      <c r="B3803" s="67"/>
      <c r="C3803" s="6"/>
      <c r="D3803" s="6"/>
      <c r="E3803" s="68"/>
    </row>
    <row r="3804" spans="1:5" x14ac:dyDescent="0.25">
      <c r="A3804" s="67"/>
      <c r="B3804" s="67"/>
      <c r="C3804" s="6"/>
      <c r="D3804" s="6"/>
      <c r="E3804" s="68"/>
    </row>
    <row r="3805" spans="1:5" x14ac:dyDescent="0.25">
      <c r="A3805" s="67"/>
      <c r="B3805" s="67"/>
      <c r="C3805" s="6"/>
      <c r="D3805" s="6"/>
      <c r="E3805" s="68"/>
    </row>
    <row r="3806" spans="1:5" x14ac:dyDescent="0.25">
      <c r="A3806" s="67"/>
      <c r="B3806" s="67"/>
      <c r="C3806" s="6"/>
      <c r="D3806" s="6"/>
      <c r="E3806" s="68"/>
    </row>
    <row r="3807" spans="1:5" x14ac:dyDescent="0.25">
      <c r="A3807" s="67"/>
      <c r="B3807" s="67"/>
      <c r="C3807" s="6"/>
      <c r="D3807" s="6"/>
      <c r="E3807" s="68"/>
    </row>
    <row r="3808" spans="1:5" x14ac:dyDescent="0.25">
      <c r="A3808" s="67"/>
      <c r="B3808" s="67"/>
      <c r="C3808" s="6"/>
      <c r="D3808" s="6"/>
      <c r="E3808" s="68"/>
    </row>
    <row r="3809" spans="1:5" x14ac:dyDescent="0.25">
      <c r="A3809" s="67"/>
      <c r="B3809" s="67"/>
      <c r="C3809" s="6"/>
      <c r="D3809" s="6"/>
      <c r="E3809" s="68"/>
    </row>
    <row r="3810" spans="1:5" x14ac:dyDescent="0.25">
      <c r="A3810" s="67"/>
      <c r="B3810" s="67"/>
      <c r="C3810" s="6"/>
      <c r="D3810" s="6"/>
      <c r="E3810" s="68"/>
    </row>
    <row r="3811" spans="1:5" x14ac:dyDescent="0.25">
      <c r="A3811" s="67"/>
      <c r="B3811" s="67"/>
      <c r="C3811" s="6"/>
      <c r="D3811" s="6"/>
      <c r="E3811" s="68"/>
    </row>
    <row r="3812" spans="1:5" x14ac:dyDescent="0.25">
      <c r="A3812" s="67"/>
      <c r="B3812" s="67"/>
      <c r="C3812" s="6"/>
      <c r="D3812" s="6"/>
      <c r="E3812" s="68"/>
    </row>
    <row r="3813" spans="1:5" x14ac:dyDescent="0.25">
      <c r="A3813" s="67"/>
      <c r="B3813" s="67"/>
      <c r="C3813" s="6"/>
      <c r="D3813" s="6"/>
      <c r="E3813" s="68"/>
    </row>
    <row r="3814" spans="1:5" x14ac:dyDescent="0.25">
      <c r="A3814" s="67"/>
      <c r="B3814" s="67"/>
      <c r="C3814" s="6"/>
      <c r="D3814" s="6"/>
      <c r="E3814" s="68"/>
    </row>
    <row r="3815" spans="1:5" x14ac:dyDescent="0.25">
      <c r="A3815" s="67"/>
      <c r="B3815" s="67"/>
      <c r="C3815" s="6"/>
      <c r="D3815" s="6"/>
      <c r="E3815" s="68"/>
    </row>
    <row r="3816" spans="1:5" x14ac:dyDescent="0.25">
      <c r="A3816" s="67"/>
      <c r="B3816" s="67"/>
      <c r="C3816" s="6"/>
      <c r="D3816" s="6"/>
      <c r="E3816" s="68"/>
    </row>
    <row r="3817" spans="1:5" x14ac:dyDescent="0.25">
      <c r="A3817" s="67"/>
      <c r="B3817" s="67"/>
      <c r="C3817" s="6"/>
      <c r="D3817" s="6"/>
      <c r="E3817" s="68"/>
    </row>
    <row r="3818" spans="1:5" x14ac:dyDescent="0.25">
      <c r="A3818" s="67"/>
      <c r="B3818" s="67"/>
      <c r="C3818" s="6"/>
      <c r="D3818" s="6"/>
      <c r="E3818" s="68"/>
    </row>
    <row r="3819" spans="1:5" x14ac:dyDescent="0.25">
      <c r="A3819" s="67"/>
      <c r="B3819" s="67"/>
      <c r="C3819" s="6"/>
      <c r="D3819" s="6"/>
      <c r="E3819" s="68"/>
    </row>
    <row r="3820" spans="1:5" x14ac:dyDescent="0.25">
      <c r="A3820" s="67"/>
      <c r="B3820" s="67"/>
      <c r="C3820" s="6"/>
      <c r="D3820" s="6"/>
      <c r="E3820" s="68"/>
    </row>
    <row r="3821" spans="1:5" x14ac:dyDescent="0.25">
      <c r="A3821" s="67"/>
      <c r="B3821" s="67"/>
      <c r="C3821" s="6"/>
      <c r="D3821" s="6"/>
      <c r="E3821" s="68"/>
    </row>
    <row r="3822" spans="1:5" x14ac:dyDescent="0.25">
      <c r="A3822" s="67"/>
      <c r="B3822" s="67"/>
      <c r="C3822" s="6"/>
      <c r="D3822" s="6"/>
      <c r="E3822" s="68"/>
    </row>
    <row r="3823" spans="1:5" x14ac:dyDescent="0.25">
      <c r="A3823" s="67"/>
      <c r="B3823" s="67"/>
      <c r="C3823" s="6"/>
      <c r="D3823" s="6"/>
      <c r="E3823" s="68"/>
    </row>
    <row r="3824" spans="1:5" x14ac:dyDescent="0.25">
      <c r="A3824" s="67"/>
      <c r="B3824" s="67"/>
      <c r="C3824" s="6"/>
      <c r="D3824" s="6"/>
      <c r="E3824" s="68"/>
    </row>
    <row r="3825" spans="1:5" x14ac:dyDescent="0.25">
      <c r="A3825" s="67"/>
      <c r="B3825" s="67"/>
      <c r="C3825" s="6"/>
      <c r="D3825" s="6"/>
      <c r="E3825" s="68"/>
    </row>
    <row r="3826" spans="1:5" x14ac:dyDescent="0.25">
      <c r="A3826" s="67"/>
      <c r="B3826" s="67"/>
      <c r="C3826" s="6"/>
      <c r="D3826" s="6"/>
      <c r="E3826" s="68"/>
    </row>
    <row r="3827" spans="1:5" x14ac:dyDescent="0.25">
      <c r="A3827" s="67"/>
      <c r="B3827" s="67"/>
      <c r="C3827" s="6"/>
      <c r="D3827" s="6"/>
      <c r="E3827" s="68"/>
    </row>
    <row r="3828" spans="1:5" x14ac:dyDescent="0.25">
      <c r="A3828" s="67"/>
      <c r="B3828" s="67"/>
      <c r="C3828" s="6"/>
      <c r="D3828" s="6"/>
      <c r="E3828" s="68"/>
    </row>
    <row r="3829" spans="1:5" x14ac:dyDescent="0.25">
      <c r="A3829" s="67"/>
      <c r="B3829" s="67"/>
      <c r="C3829" s="6"/>
      <c r="D3829" s="6"/>
      <c r="E3829" s="68"/>
    </row>
    <row r="3830" spans="1:5" x14ac:dyDescent="0.25">
      <c r="A3830" s="67"/>
      <c r="B3830" s="67"/>
      <c r="C3830" s="6"/>
      <c r="D3830" s="6"/>
      <c r="E3830" s="68"/>
    </row>
    <row r="3831" spans="1:5" x14ac:dyDescent="0.25">
      <c r="A3831" s="67"/>
      <c r="B3831" s="67"/>
      <c r="C3831" s="6"/>
      <c r="D3831" s="6"/>
      <c r="E3831" s="68"/>
    </row>
    <row r="3832" spans="1:5" x14ac:dyDescent="0.25">
      <c r="A3832" s="67"/>
      <c r="B3832" s="67"/>
      <c r="C3832" s="6"/>
      <c r="D3832" s="6"/>
      <c r="E3832" s="68"/>
    </row>
    <row r="3833" spans="1:5" x14ac:dyDescent="0.25">
      <c r="A3833" s="67"/>
      <c r="B3833" s="67"/>
      <c r="C3833" s="6"/>
      <c r="D3833" s="6"/>
      <c r="E3833" s="68"/>
    </row>
    <row r="3834" spans="1:5" x14ac:dyDescent="0.25">
      <c r="A3834" s="67"/>
      <c r="B3834" s="67"/>
      <c r="C3834" s="6"/>
      <c r="D3834" s="6"/>
      <c r="E3834" s="68"/>
    </row>
    <row r="3835" spans="1:5" x14ac:dyDescent="0.25">
      <c r="A3835" s="67"/>
      <c r="B3835" s="67"/>
      <c r="C3835" s="6"/>
      <c r="D3835" s="6"/>
      <c r="E3835" s="68"/>
    </row>
    <row r="3836" spans="1:5" x14ac:dyDescent="0.25">
      <c r="A3836" s="67"/>
      <c r="B3836" s="67"/>
      <c r="C3836" s="6"/>
      <c r="D3836" s="6"/>
      <c r="E3836" s="68"/>
    </row>
    <row r="3837" spans="1:5" x14ac:dyDescent="0.25">
      <c r="A3837" s="67"/>
      <c r="B3837" s="67"/>
      <c r="C3837" s="6"/>
      <c r="D3837" s="6"/>
      <c r="E3837" s="68"/>
    </row>
    <row r="3838" spans="1:5" x14ac:dyDescent="0.25">
      <c r="A3838" s="67"/>
      <c r="B3838" s="67"/>
      <c r="C3838" s="6"/>
      <c r="D3838" s="6"/>
      <c r="E3838" s="68"/>
    </row>
    <row r="3839" spans="1:5" x14ac:dyDescent="0.25">
      <c r="A3839" s="67"/>
      <c r="B3839" s="67"/>
      <c r="C3839" s="6"/>
      <c r="D3839" s="6"/>
      <c r="E3839" s="68"/>
    </row>
    <row r="3840" spans="1:5" x14ac:dyDescent="0.25">
      <c r="A3840" s="67"/>
      <c r="B3840" s="67"/>
      <c r="C3840" s="6"/>
      <c r="D3840" s="6"/>
      <c r="E3840" s="68"/>
    </row>
    <row r="3841" spans="1:5" x14ac:dyDescent="0.25">
      <c r="A3841" s="67"/>
      <c r="B3841" s="67"/>
      <c r="C3841" s="6"/>
      <c r="D3841" s="6"/>
      <c r="E3841" s="68"/>
    </row>
    <row r="3842" spans="1:5" x14ac:dyDescent="0.25">
      <c r="A3842" s="67"/>
      <c r="B3842" s="67"/>
      <c r="C3842" s="6"/>
      <c r="D3842" s="6"/>
      <c r="E3842" s="68"/>
    </row>
    <row r="3843" spans="1:5" x14ac:dyDescent="0.25">
      <c r="A3843" s="67"/>
      <c r="B3843" s="67"/>
      <c r="C3843" s="6"/>
      <c r="D3843" s="6"/>
      <c r="E3843" s="68"/>
    </row>
    <row r="3844" spans="1:5" x14ac:dyDescent="0.25">
      <c r="A3844" s="67"/>
      <c r="B3844" s="67"/>
      <c r="C3844" s="6"/>
      <c r="D3844" s="6"/>
      <c r="E3844" s="68"/>
    </row>
    <row r="3845" spans="1:5" x14ac:dyDescent="0.25">
      <c r="A3845" s="67"/>
      <c r="B3845" s="67"/>
      <c r="C3845" s="6"/>
      <c r="D3845" s="6"/>
      <c r="E3845" s="68"/>
    </row>
    <row r="3846" spans="1:5" x14ac:dyDescent="0.25">
      <c r="A3846" s="67"/>
      <c r="B3846" s="67"/>
      <c r="C3846" s="6"/>
      <c r="D3846" s="6"/>
      <c r="E3846" s="68"/>
    </row>
    <row r="3847" spans="1:5" x14ac:dyDescent="0.25">
      <c r="A3847" s="67"/>
      <c r="B3847" s="67"/>
      <c r="C3847" s="6"/>
      <c r="D3847" s="6"/>
      <c r="E3847" s="68"/>
    </row>
    <row r="3848" spans="1:5" x14ac:dyDescent="0.25">
      <c r="A3848" s="67"/>
      <c r="B3848" s="67"/>
      <c r="C3848" s="6"/>
      <c r="D3848" s="6"/>
      <c r="E3848" s="68"/>
    </row>
    <row r="3849" spans="1:5" x14ac:dyDescent="0.25">
      <c r="A3849" s="67"/>
      <c r="B3849" s="67"/>
      <c r="C3849" s="6"/>
      <c r="D3849" s="6"/>
      <c r="E3849" s="68"/>
    </row>
    <row r="3850" spans="1:5" x14ac:dyDescent="0.25">
      <c r="A3850" s="67"/>
      <c r="B3850" s="67"/>
      <c r="C3850" s="6"/>
      <c r="D3850" s="6"/>
      <c r="E3850" s="68"/>
    </row>
    <row r="3851" spans="1:5" x14ac:dyDescent="0.25">
      <c r="A3851" s="67"/>
      <c r="B3851" s="67"/>
      <c r="C3851" s="6"/>
      <c r="D3851" s="6"/>
      <c r="E3851" s="68"/>
    </row>
    <row r="3852" spans="1:5" x14ac:dyDescent="0.25">
      <c r="A3852" s="67"/>
      <c r="B3852" s="67"/>
      <c r="C3852" s="6"/>
      <c r="D3852" s="6"/>
      <c r="E3852" s="68"/>
    </row>
    <row r="3853" spans="1:5" x14ac:dyDescent="0.25">
      <c r="A3853" s="67"/>
      <c r="B3853" s="67"/>
      <c r="C3853" s="6"/>
      <c r="D3853" s="6"/>
      <c r="E3853" s="68"/>
    </row>
    <row r="3854" spans="1:5" x14ac:dyDescent="0.25">
      <c r="A3854" s="67"/>
      <c r="B3854" s="67"/>
      <c r="C3854" s="6"/>
      <c r="D3854" s="6"/>
      <c r="E3854" s="68"/>
    </row>
    <row r="3855" spans="1:5" x14ac:dyDescent="0.25">
      <c r="A3855" s="67"/>
      <c r="B3855" s="67"/>
      <c r="C3855" s="6"/>
      <c r="D3855" s="6"/>
      <c r="E3855" s="68"/>
    </row>
    <row r="3856" spans="1:5" x14ac:dyDescent="0.25">
      <c r="A3856" s="67"/>
      <c r="B3856" s="67"/>
      <c r="C3856" s="6"/>
      <c r="D3856" s="6"/>
      <c r="E3856" s="68"/>
    </row>
    <row r="3857" spans="1:5" x14ac:dyDescent="0.25">
      <c r="A3857" s="67"/>
      <c r="B3857" s="67"/>
      <c r="C3857" s="6"/>
      <c r="D3857" s="6"/>
      <c r="E3857" s="68"/>
    </row>
    <row r="3858" spans="1:5" x14ac:dyDescent="0.25">
      <c r="A3858" s="67"/>
      <c r="B3858" s="67"/>
      <c r="C3858" s="6"/>
      <c r="D3858" s="6"/>
      <c r="E3858" s="68"/>
    </row>
    <row r="3859" spans="1:5" x14ac:dyDescent="0.25">
      <c r="A3859" s="67"/>
      <c r="B3859" s="67"/>
      <c r="C3859" s="6"/>
      <c r="D3859" s="6"/>
      <c r="E3859" s="68"/>
    </row>
    <row r="3860" spans="1:5" x14ac:dyDescent="0.25">
      <c r="A3860" s="67"/>
      <c r="B3860" s="67"/>
      <c r="C3860" s="6"/>
      <c r="D3860" s="6"/>
      <c r="E3860" s="68"/>
    </row>
    <row r="3861" spans="1:5" x14ac:dyDescent="0.25">
      <c r="A3861" s="67"/>
      <c r="B3861" s="67"/>
      <c r="C3861" s="6"/>
      <c r="D3861" s="6"/>
      <c r="E3861" s="68"/>
    </row>
    <row r="3862" spans="1:5" x14ac:dyDescent="0.25">
      <c r="A3862" s="67"/>
      <c r="B3862" s="67"/>
      <c r="C3862" s="6"/>
      <c r="D3862" s="6"/>
      <c r="E3862" s="68"/>
    </row>
    <row r="3863" spans="1:5" x14ac:dyDescent="0.25">
      <c r="A3863" s="67"/>
      <c r="B3863" s="67"/>
      <c r="C3863" s="6"/>
      <c r="D3863" s="6"/>
      <c r="E3863" s="68"/>
    </row>
    <row r="3864" spans="1:5" x14ac:dyDescent="0.25">
      <c r="A3864" s="67"/>
      <c r="B3864" s="67"/>
      <c r="C3864" s="6"/>
      <c r="D3864" s="6"/>
      <c r="E3864" s="68"/>
    </row>
    <row r="3865" spans="1:5" x14ac:dyDescent="0.25">
      <c r="A3865" s="67"/>
      <c r="B3865" s="67"/>
      <c r="C3865" s="6"/>
      <c r="D3865" s="6"/>
      <c r="E3865" s="68"/>
    </row>
    <row r="3866" spans="1:5" x14ac:dyDescent="0.25">
      <c r="A3866" s="67"/>
      <c r="B3866" s="67"/>
      <c r="C3866" s="6"/>
      <c r="D3866" s="6"/>
      <c r="E3866" s="68"/>
    </row>
    <row r="3867" spans="1:5" x14ac:dyDescent="0.25">
      <c r="A3867" s="67"/>
      <c r="B3867" s="67"/>
      <c r="C3867" s="6"/>
      <c r="D3867" s="6"/>
      <c r="E3867" s="68"/>
    </row>
    <row r="3868" spans="1:5" x14ac:dyDescent="0.25">
      <c r="A3868" s="67"/>
      <c r="B3868" s="67"/>
      <c r="C3868" s="6"/>
      <c r="D3868" s="6"/>
      <c r="E3868" s="68"/>
    </row>
    <row r="3869" spans="1:5" x14ac:dyDescent="0.25">
      <c r="A3869" s="67"/>
      <c r="B3869" s="67"/>
      <c r="C3869" s="6"/>
      <c r="D3869" s="6"/>
      <c r="E3869" s="68"/>
    </row>
    <row r="3870" spans="1:5" x14ac:dyDescent="0.25">
      <c r="A3870" s="67"/>
      <c r="B3870" s="67"/>
      <c r="C3870" s="6"/>
      <c r="D3870" s="6"/>
      <c r="E3870" s="68"/>
    </row>
    <row r="3871" spans="1:5" x14ac:dyDescent="0.25">
      <c r="A3871" s="67"/>
      <c r="B3871" s="67"/>
      <c r="C3871" s="6"/>
      <c r="D3871" s="6"/>
      <c r="E3871" s="68"/>
    </row>
    <row r="3872" spans="1:5" x14ac:dyDescent="0.25">
      <c r="A3872" s="67"/>
      <c r="B3872" s="67"/>
      <c r="C3872" s="6"/>
      <c r="D3872" s="6"/>
      <c r="E3872" s="68"/>
    </row>
    <row r="3873" spans="1:5" x14ac:dyDescent="0.25">
      <c r="A3873" s="67"/>
      <c r="B3873" s="67"/>
      <c r="C3873" s="6"/>
      <c r="D3873" s="6"/>
      <c r="E3873" s="68"/>
    </row>
    <row r="3874" spans="1:5" x14ac:dyDescent="0.25">
      <c r="A3874" s="67"/>
      <c r="B3874" s="67"/>
      <c r="C3874" s="6"/>
      <c r="D3874" s="6"/>
      <c r="E3874" s="68"/>
    </row>
    <row r="3875" spans="1:5" x14ac:dyDescent="0.25">
      <c r="A3875" s="67"/>
      <c r="B3875" s="67"/>
      <c r="C3875" s="6"/>
      <c r="D3875" s="6"/>
      <c r="E3875" s="68"/>
    </row>
    <row r="3876" spans="1:5" x14ac:dyDescent="0.25">
      <c r="A3876" s="67"/>
      <c r="B3876" s="67"/>
      <c r="C3876" s="6"/>
      <c r="D3876" s="6"/>
      <c r="E3876" s="68"/>
    </row>
    <row r="3877" spans="1:5" x14ac:dyDescent="0.25">
      <c r="A3877" s="67"/>
      <c r="B3877" s="67"/>
      <c r="C3877" s="6"/>
      <c r="D3877" s="6"/>
      <c r="E3877" s="68"/>
    </row>
    <row r="3878" spans="1:5" x14ac:dyDescent="0.25">
      <c r="A3878" s="67"/>
      <c r="B3878" s="67"/>
      <c r="C3878" s="6"/>
      <c r="D3878" s="6"/>
      <c r="E3878" s="68"/>
    </row>
    <row r="3879" spans="1:5" x14ac:dyDescent="0.25">
      <c r="A3879" s="67"/>
      <c r="B3879" s="67"/>
      <c r="C3879" s="6"/>
      <c r="D3879" s="6"/>
      <c r="E3879" s="68"/>
    </row>
    <row r="3880" spans="1:5" x14ac:dyDescent="0.25">
      <c r="A3880" s="67"/>
      <c r="B3880" s="67"/>
      <c r="C3880" s="6"/>
      <c r="D3880" s="6"/>
      <c r="E3880" s="68"/>
    </row>
    <row r="3881" spans="1:5" x14ac:dyDescent="0.25">
      <c r="A3881" s="67"/>
      <c r="B3881" s="67"/>
      <c r="C3881" s="6"/>
      <c r="D3881" s="6"/>
      <c r="E3881" s="68"/>
    </row>
    <row r="3882" spans="1:5" x14ac:dyDescent="0.25">
      <c r="A3882" s="67"/>
      <c r="B3882" s="67"/>
      <c r="C3882" s="6"/>
      <c r="D3882" s="6"/>
      <c r="E3882" s="68"/>
    </row>
    <row r="3883" spans="1:5" x14ac:dyDescent="0.25">
      <c r="A3883" s="67"/>
      <c r="B3883" s="67"/>
      <c r="C3883" s="6"/>
      <c r="D3883" s="6"/>
      <c r="E3883" s="68"/>
    </row>
    <row r="3884" spans="1:5" x14ac:dyDescent="0.25">
      <c r="A3884" s="67"/>
      <c r="B3884" s="67"/>
      <c r="C3884" s="6"/>
      <c r="D3884" s="6"/>
      <c r="E3884" s="68"/>
    </row>
    <row r="3885" spans="1:5" x14ac:dyDescent="0.25">
      <c r="A3885" s="67"/>
      <c r="B3885" s="67"/>
      <c r="C3885" s="6"/>
      <c r="D3885" s="6"/>
      <c r="E3885" s="68"/>
    </row>
    <row r="3886" spans="1:5" x14ac:dyDescent="0.25">
      <c r="A3886" s="67"/>
      <c r="B3886" s="67"/>
      <c r="C3886" s="6"/>
      <c r="D3886" s="6"/>
      <c r="E3886" s="68"/>
    </row>
    <row r="3887" spans="1:5" x14ac:dyDescent="0.25">
      <c r="A3887" s="67"/>
      <c r="B3887" s="67"/>
      <c r="C3887" s="6"/>
      <c r="D3887" s="6"/>
      <c r="E3887" s="68"/>
    </row>
    <row r="3888" spans="1:5" x14ac:dyDescent="0.25">
      <c r="A3888" s="67"/>
      <c r="B3888" s="67"/>
      <c r="C3888" s="6"/>
      <c r="D3888" s="6"/>
      <c r="E3888" s="68"/>
    </row>
    <row r="3889" spans="1:5" x14ac:dyDescent="0.25">
      <c r="A3889" s="67"/>
      <c r="B3889" s="67"/>
      <c r="C3889" s="6"/>
      <c r="D3889" s="6"/>
      <c r="E3889" s="68"/>
    </row>
    <row r="3890" spans="1:5" x14ac:dyDescent="0.25">
      <c r="A3890" s="67"/>
      <c r="B3890" s="67"/>
      <c r="C3890" s="6"/>
      <c r="D3890" s="6"/>
      <c r="E3890" s="68"/>
    </row>
    <row r="3891" spans="1:5" x14ac:dyDescent="0.25">
      <c r="A3891" s="67"/>
      <c r="B3891" s="67"/>
      <c r="C3891" s="6"/>
      <c r="D3891" s="6"/>
      <c r="E3891" s="68"/>
    </row>
    <row r="3892" spans="1:5" x14ac:dyDescent="0.25">
      <c r="A3892" s="67"/>
      <c r="B3892" s="67"/>
      <c r="C3892" s="6"/>
      <c r="D3892" s="6"/>
      <c r="E3892" s="68"/>
    </row>
    <row r="3893" spans="1:5" x14ac:dyDescent="0.25">
      <c r="A3893" s="67"/>
      <c r="B3893" s="67"/>
      <c r="C3893" s="6"/>
      <c r="D3893" s="6"/>
      <c r="E3893" s="68"/>
    </row>
    <row r="3894" spans="1:5" x14ac:dyDescent="0.25">
      <c r="A3894" s="67"/>
      <c r="B3894" s="67"/>
      <c r="C3894" s="6"/>
      <c r="D3894" s="6"/>
      <c r="E3894" s="68"/>
    </row>
    <row r="3895" spans="1:5" x14ac:dyDescent="0.25">
      <c r="A3895" s="67"/>
      <c r="B3895" s="67"/>
      <c r="C3895" s="6"/>
      <c r="D3895" s="6"/>
      <c r="E3895" s="68"/>
    </row>
    <row r="3896" spans="1:5" x14ac:dyDescent="0.25">
      <c r="A3896" s="67"/>
      <c r="B3896" s="67"/>
      <c r="C3896" s="6"/>
      <c r="D3896" s="6"/>
      <c r="E3896" s="68"/>
    </row>
    <row r="3897" spans="1:5" x14ac:dyDescent="0.25">
      <c r="A3897" s="67"/>
      <c r="B3897" s="67"/>
      <c r="C3897" s="6"/>
      <c r="D3897" s="6"/>
      <c r="E3897" s="68"/>
    </row>
    <row r="3898" spans="1:5" x14ac:dyDescent="0.25">
      <c r="A3898" s="67"/>
      <c r="B3898" s="67"/>
      <c r="C3898" s="6"/>
      <c r="D3898" s="6"/>
      <c r="E3898" s="68"/>
    </row>
    <row r="3899" spans="1:5" x14ac:dyDescent="0.25">
      <c r="A3899" s="67"/>
      <c r="B3899" s="67"/>
      <c r="C3899" s="6"/>
      <c r="D3899" s="6"/>
      <c r="E3899" s="68"/>
    </row>
    <row r="3900" spans="1:5" x14ac:dyDescent="0.25">
      <c r="A3900" s="67"/>
      <c r="B3900" s="67"/>
      <c r="C3900" s="6"/>
      <c r="D3900" s="6"/>
      <c r="E3900" s="68"/>
    </row>
    <row r="3901" spans="1:5" x14ac:dyDescent="0.25">
      <c r="A3901" s="67"/>
      <c r="B3901" s="67"/>
      <c r="C3901" s="6"/>
      <c r="D3901" s="6"/>
      <c r="E3901" s="68"/>
    </row>
    <row r="3902" spans="1:5" x14ac:dyDescent="0.25">
      <c r="A3902" s="67"/>
      <c r="B3902" s="67"/>
      <c r="C3902" s="6"/>
      <c r="D3902" s="6"/>
      <c r="E3902" s="68"/>
    </row>
    <row r="3903" spans="1:5" x14ac:dyDescent="0.25">
      <c r="A3903" s="67"/>
      <c r="B3903" s="67"/>
      <c r="C3903" s="6"/>
      <c r="D3903" s="6"/>
      <c r="E3903" s="68"/>
    </row>
    <row r="3904" spans="1:5" x14ac:dyDescent="0.25">
      <c r="A3904" s="67"/>
      <c r="B3904" s="67"/>
      <c r="C3904" s="6"/>
      <c r="D3904" s="6"/>
      <c r="E3904" s="68"/>
    </row>
    <row r="3905" spans="1:5" x14ac:dyDescent="0.25">
      <c r="A3905" s="67"/>
      <c r="B3905" s="67"/>
      <c r="C3905" s="6"/>
      <c r="D3905" s="6"/>
      <c r="E3905" s="68"/>
    </row>
    <row r="3906" spans="1:5" x14ac:dyDescent="0.25">
      <c r="A3906" s="67"/>
      <c r="B3906" s="67"/>
      <c r="C3906" s="6"/>
      <c r="D3906" s="6"/>
      <c r="E3906" s="68"/>
    </row>
    <row r="3907" spans="1:5" x14ac:dyDescent="0.25">
      <c r="A3907" s="67"/>
      <c r="B3907" s="67"/>
      <c r="C3907" s="6"/>
      <c r="D3907" s="6"/>
      <c r="E3907" s="68"/>
    </row>
    <row r="3908" spans="1:5" x14ac:dyDescent="0.25">
      <c r="A3908" s="67"/>
      <c r="B3908" s="67"/>
      <c r="C3908" s="6"/>
      <c r="D3908" s="6"/>
      <c r="E3908" s="68"/>
    </row>
    <row r="3909" spans="1:5" x14ac:dyDescent="0.25">
      <c r="A3909" s="67"/>
      <c r="B3909" s="67"/>
      <c r="C3909" s="6"/>
      <c r="D3909" s="6"/>
      <c r="E3909" s="68"/>
    </row>
    <row r="3910" spans="1:5" x14ac:dyDescent="0.25">
      <c r="A3910" s="67"/>
      <c r="B3910" s="67"/>
      <c r="C3910" s="6"/>
      <c r="D3910" s="6"/>
      <c r="E3910" s="68"/>
    </row>
    <row r="3911" spans="1:5" x14ac:dyDescent="0.25">
      <c r="A3911" s="67"/>
      <c r="B3911" s="67"/>
      <c r="C3911" s="6"/>
      <c r="D3911" s="6"/>
      <c r="E3911" s="68"/>
    </row>
    <row r="3912" spans="1:5" x14ac:dyDescent="0.25">
      <c r="A3912" s="67"/>
      <c r="B3912" s="67"/>
      <c r="C3912" s="6"/>
      <c r="D3912" s="6"/>
      <c r="E3912" s="68"/>
    </row>
    <row r="3913" spans="1:5" x14ac:dyDescent="0.25">
      <c r="A3913" s="67"/>
      <c r="B3913" s="67"/>
      <c r="C3913" s="6"/>
      <c r="D3913" s="6"/>
      <c r="E3913" s="68"/>
    </row>
    <row r="3914" spans="1:5" x14ac:dyDescent="0.25">
      <c r="A3914" s="67"/>
      <c r="B3914" s="67"/>
      <c r="C3914" s="6"/>
      <c r="D3914" s="6"/>
      <c r="E3914" s="68"/>
    </row>
    <row r="3915" spans="1:5" x14ac:dyDescent="0.25">
      <c r="A3915" s="67"/>
      <c r="B3915" s="67"/>
      <c r="C3915" s="6"/>
      <c r="D3915" s="6"/>
      <c r="E3915" s="68"/>
    </row>
    <row r="3916" spans="1:5" x14ac:dyDescent="0.25">
      <c r="A3916" s="67"/>
      <c r="B3916" s="67"/>
      <c r="C3916" s="6"/>
      <c r="D3916" s="6"/>
      <c r="E3916" s="68"/>
    </row>
    <row r="3917" spans="1:5" x14ac:dyDescent="0.25">
      <c r="A3917" s="67"/>
      <c r="B3917" s="67"/>
      <c r="C3917" s="6"/>
      <c r="D3917" s="6"/>
      <c r="E3917" s="68"/>
    </row>
    <row r="3918" spans="1:5" x14ac:dyDescent="0.25">
      <c r="A3918" s="67"/>
      <c r="B3918" s="67"/>
      <c r="C3918" s="6"/>
      <c r="D3918" s="6"/>
      <c r="E3918" s="68"/>
    </row>
    <row r="3919" spans="1:5" x14ac:dyDescent="0.25">
      <c r="A3919" s="67"/>
      <c r="B3919" s="67"/>
      <c r="C3919" s="6"/>
      <c r="D3919" s="6"/>
      <c r="E3919" s="68"/>
    </row>
    <row r="3920" spans="1:5" x14ac:dyDescent="0.25">
      <c r="A3920" s="67"/>
      <c r="B3920" s="67"/>
      <c r="C3920" s="6"/>
      <c r="D3920" s="6"/>
      <c r="E3920" s="68"/>
    </row>
    <row r="3921" spans="1:5" x14ac:dyDescent="0.25">
      <c r="A3921" s="67"/>
      <c r="B3921" s="67"/>
      <c r="C3921" s="6"/>
      <c r="D3921" s="6"/>
      <c r="E3921" s="68"/>
    </row>
    <row r="3922" spans="1:5" x14ac:dyDescent="0.25">
      <c r="A3922" s="67"/>
      <c r="B3922" s="67"/>
      <c r="C3922" s="6"/>
      <c r="D3922" s="6"/>
      <c r="E3922" s="68"/>
    </row>
    <row r="3923" spans="1:5" x14ac:dyDescent="0.25">
      <c r="A3923" s="67"/>
      <c r="B3923" s="67"/>
      <c r="C3923" s="6"/>
      <c r="D3923" s="6"/>
      <c r="E3923" s="68"/>
    </row>
    <row r="3924" spans="1:5" x14ac:dyDescent="0.25">
      <c r="A3924" s="67"/>
      <c r="B3924" s="67"/>
      <c r="C3924" s="6"/>
      <c r="D3924" s="6"/>
      <c r="E3924" s="68"/>
    </row>
    <row r="3925" spans="1:5" x14ac:dyDescent="0.25">
      <c r="A3925" s="67"/>
      <c r="B3925" s="67"/>
      <c r="C3925" s="6"/>
      <c r="D3925" s="6"/>
      <c r="E3925" s="68"/>
    </row>
    <row r="3926" spans="1:5" x14ac:dyDescent="0.25">
      <c r="A3926" s="67"/>
      <c r="B3926" s="67"/>
      <c r="C3926" s="6"/>
      <c r="D3926" s="6"/>
      <c r="E3926" s="68"/>
    </row>
    <row r="3927" spans="1:5" x14ac:dyDescent="0.25">
      <c r="A3927" s="67"/>
      <c r="B3927" s="67"/>
      <c r="C3927" s="6"/>
      <c r="D3927" s="6"/>
      <c r="E3927" s="68"/>
    </row>
    <row r="3928" spans="1:5" x14ac:dyDescent="0.25">
      <c r="A3928" s="67"/>
      <c r="B3928" s="67"/>
      <c r="C3928" s="6"/>
      <c r="D3928" s="6"/>
      <c r="E3928" s="68"/>
    </row>
    <row r="3929" spans="1:5" x14ac:dyDescent="0.25">
      <c r="A3929" s="67"/>
      <c r="B3929" s="67"/>
      <c r="C3929" s="6"/>
      <c r="D3929" s="6"/>
      <c r="E3929" s="68"/>
    </row>
    <row r="3930" spans="1:5" x14ac:dyDescent="0.25">
      <c r="A3930" s="67"/>
      <c r="B3930" s="67"/>
      <c r="C3930" s="6"/>
      <c r="D3930" s="6"/>
      <c r="E3930" s="68"/>
    </row>
    <row r="3931" spans="1:5" x14ac:dyDescent="0.25">
      <c r="A3931" s="67"/>
      <c r="B3931" s="67"/>
      <c r="C3931" s="6"/>
      <c r="D3931" s="6"/>
      <c r="E3931" s="68"/>
    </row>
    <row r="3932" spans="1:5" x14ac:dyDescent="0.25">
      <c r="A3932" s="67"/>
      <c r="B3932" s="67"/>
      <c r="C3932" s="6"/>
      <c r="D3932" s="6"/>
      <c r="E3932" s="68"/>
    </row>
    <row r="3933" spans="1:5" x14ac:dyDescent="0.25">
      <c r="A3933" s="67"/>
      <c r="B3933" s="67"/>
      <c r="C3933" s="6"/>
      <c r="D3933" s="6"/>
      <c r="E3933" s="68"/>
    </row>
    <row r="3934" spans="1:5" x14ac:dyDescent="0.25">
      <c r="A3934" s="67"/>
      <c r="B3934" s="67"/>
      <c r="C3934" s="6"/>
      <c r="D3934" s="6"/>
      <c r="E3934" s="68"/>
    </row>
    <row r="3935" spans="1:5" x14ac:dyDescent="0.25">
      <c r="A3935" s="67"/>
      <c r="B3935" s="67"/>
      <c r="C3935" s="6"/>
      <c r="D3935" s="6"/>
      <c r="E3935" s="68"/>
    </row>
    <row r="3936" spans="1:5" x14ac:dyDescent="0.25">
      <c r="A3936" s="67"/>
      <c r="B3936" s="67"/>
      <c r="C3936" s="6"/>
      <c r="D3936" s="6"/>
      <c r="E3936" s="68"/>
    </row>
    <row r="3937" spans="1:5" x14ac:dyDescent="0.25">
      <c r="A3937" s="67"/>
      <c r="B3937" s="67"/>
      <c r="C3937" s="6"/>
      <c r="D3937" s="6"/>
      <c r="E3937" s="68"/>
    </row>
    <row r="3938" spans="1:5" x14ac:dyDescent="0.25">
      <c r="A3938" s="67"/>
      <c r="B3938" s="67"/>
      <c r="C3938" s="6"/>
      <c r="D3938" s="6"/>
      <c r="E3938" s="68"/>
    </row>
    <row r="3939" spans="1:5" x14ac:dyDescent="0.25">
      <c r="A3939" s="67"/>
      <c r="B3939" s="67"/>
      <c r="C3939" s="6"/>
      <c r="D3939" s="6"/>
      <c r="E3939" s="68"/>
    </row>
    <row r="3940" spans="1:5" x14ac:dyDescent="0.25">
      <c r="A3940" s="67"/>
      <c r="B3940" s="67"/>
      <c r="C3940" s="6"/>
      <c r="D3940" s="6"/>
      <c r="E3940" s="68"/>
    </row>
    <row r="3941" spans="1:5" x14ac:dyDescent="0.25">
      <c r="A3941" s="67"/>
      <c r="B3941" s="67"/>
      <c r="C3941" s="6"/>
      <c r="D3941" s="6"/>
      <c r="E3941" s="68"/>
    </row>
    <row r="3942" spans="1:5" x14ac:dyDescent="0.25">
      <c r="A3942" s="67"/>
      <c r="B3942" s="67"/>
      <c r="C3942" s="6"/>
      <c r="D3942" s="6"/>
      <c r="E3942" s="68"/>
    </row>
    <row r="3943" spans="1:5" x14ac:dyDescent="0.25">
      <c r="A3943" s="67"/>
      <c r="B3943" s="67"/>
      <c r="C3943" s="6"/>
      <c r="D3943" s="6"/>
      <c r="E3943" s="68"/>
    </row>
    <row r="3944" spans="1:5" x14ac:dyDescent="0.25">
      <c r="A3944" s="67"/>
      <c r="B3944" s="67"/>
      <c r="C3944" s="6"/>
      <c r="D3944" s="6"/>
      <c r="E3944" s="68"/>
    </row>
    <row r="3945" spans="1:5" x14ac:dyDescent="0.25">
      <c r="A3945" s="67"/>
      <c r="B3945" s="67"/>
      <c r="C3945" s="6"/>
      <c r="D3945" s="6"/>
      <c r="E3945" s="68"/>
    </row>
    <row r="3946" spans="1:5" x14ac:dyDescent="0.25">
      <c r="A3946" s="67"/>
      <c r="B3946" s="67"/>
      <c r="C3946" s="6"/>
      <c r="D3946" s="6"/>
      <c r="E3946" s="68"/>
    </row>
    <row r="3947" spans="1:5" x14ac:dyDescent="0.25">
      <c r="A3947" s="67"/>
      <c r="B3947" s="67"/>
      <c r="C3947" s="6"/>
      <c r="D3947" s="6"/>
      <c r="E3947" s="68"/>
    </row>
    <row r="3948" spans="1:5" x14ac:dyDescent="0.25">
      <c r="A3948" s="67"/>
      <c r="B3948" s="67"/>
      <c r="C3948" s="6"/>
      <c r="D3948" s="6"/>
      <c r="E3948" s="68"/>
    </row>
    <row r="3949" spans="1:5" x14ac:dyDescent="0.25">
      <c r="A3949" s="67"/>
      <c r="B3949" s="67"/>
      <c r="C3949" s="6"/>
      <c r="D3949" s="6"/>
      <c r="E3949" s="68"/>
    </row>
    <row r="3950" spans="1:5" x14ac:dyDescent="0.25">
      <c r="A3950" s="67"/>
      <c r="B3950" s="67"/>
      <c r="C3950" s="6"/>
      <c r="D3950" s="6"/>
      <c r="E3950" s="68"/>
    </row>
    <row r="3951" spans="1:5" x14ac:dyDescent="0.25">
      <c r="A3951" s="67"/>
      <c r="B3951" s="67"/>
      <c r="C3951" s="6"/>
      <c r="D3951" s="6"/>
      <c r="E3951" s="68"/>
    </row>
    <row r="3952" spans="1:5" x14ac:dyDescent="0.25">
      <c r="A3952" s="67"/>
      <c r="B3952" s="67"/>
      <c r="C3952" s="6"/>
      <c r="D3952" s="6"/>
      <c r="E3952" s="68"/>
    </row>
    <row r="3953" spans="1:5" x14ac:dyDescent="0.25">
      <c r="A3953" s="67"/>
      <c r="B3953" s="67"/>
      <c r="C3953" s="6"/>
      <c r="D3953" s="6"/>
      <c r="E3953" s="68"/>
    </row>
    <row r="3954" spans="1:5" x14ac:dyDescent="0.25">
      <c r="A3954" s="67"/>
      <c r="B3954" s="67"/>
      <c r="C3954" s="6"/>
      <c r="D3954" s="6"/>
      <c r="E3954" s="68"/>
    </row>
    <row r="3955" spans="1:5" x14ac:dyDescent="0.25">
      <c r="A3955" s="67"/>
      <c r="B3955" s="67"/>
      <c r="C3955" s="6"/>
      <c r="D3955" s="6"/>
      <c r="E3955" s="68"/>
    </row>
    <row r="3956" spans="1:5" x14ac:dyDescent="0.25">
      <c r="A3956" s="67"/>
      <c r="B3956" s="67"/>
      <c r="C3956" s="6"/>
      <c r="D3956" s="6"/>
      <c r="E3956" s="68"/>
    </row>
    <row r="3957" spans="1:5" x14ac:dyDescent="0.25">
      <c r="A3957" s="67"/>
      <c r="B3957" s="67"/>
      <c r="C3957" s="6"/>
      <c r="D3957" s="6"/>
      <c r="E3957" s="68"/>
    </row>
    <row r="3958" spans="1:5" x14ac:dyDescent="0.25">
      <c r="A3958" s="67"/>
      <c r="B3958" s="67"/>
      <c r="C3958" s="6"/>
      <c r="D3958" s="6"/>
      <c r="E3958" s="68"/>
    </row>
    <row r="3959" spans="1:5" x14ac:dyDescent="0.25">
      <c r="A3959" s="67"/>
      <c r="B3959" s="67"/>
      <c r="C3959" s="6"/>
      <c r="D3959" s="6"/>
      <c r="E3959" s="68"/>
    </row>
    <row r="3960" spans="1:5" x14ac:dyDescent="0.25">
      <c r="A3960" s="67"/>
      <c r="B3960" s="67"/>
      <c r="C3960" s="6"/>
      <c r="D3960" s="6"/>
      <c r="E3960" s="68"/>
    </row>
    <row r="3961" spans="1:5" x14ac:dyDescent="0.25">
      <c r="A3961" s="67"/>
      <c r="B3961" s="67"/>
      <c r="C3961" s="6"/>
      <c r="D3961" s="6"/>
      <c r="E3961" s="68"/>
    </row>
    <row r="3962" spans="1:5" x14ac:dyDescent="0.25">
      <c r="A3962" s="67"/>
      <c r="B3962" s="67"/>
      <c r="C3962" s="6"/>
      <c r="D3962" s="6"/>
      <c r="E3962" s="68"/>
    </row>
    <row r="3963" spans="1:5" x14ac:dyDescent="0.25">
      <c r="A3963" s="67"/>
      <c r="B3963" s="67"/>
      <c r="C3963" s="6"/>
      <c r="D3963" s="6"/>
      <c r="E3963" s="68"/>
    </row>
    <row r="3964" spans="1:5" x14ac:dyDescent="0.25">
      <c r="A3964" s="67"/>
      <c r="B3964" s="67"/>
      <c r="C3964" s="6"/>
      <c r="D3964" s="6"/>
      <c r="E3964" s="68"/>
    </row>
    <row r="3965" spans="1:5" x14ac:dyDescent="0.25">
      <c r="A3965" s="67"/>
      <c r="B3965" s="67"/>
      <c r="C3965" s="6"/>
      <c r="D3965" s="6"/>
      <c r="E3965" s="68"/>
    </row>
    <row r="3966" spans="1:5" x14ac:dyDescent="0.25">
      <c r="A3966" s="67"/>
      <c r="B3966" s="67"/>
      <c r="C3966" s="6"/>
      <c r="D3966" s="6"/>
      <c r="E3966" s="68"/>
    </row>
    <row r="3967" spans="1:5" x14ac:dyDescent="0.25">
      <c r="A3967" s="67"/>
      <c r="B3967" s="67"/>
      <c r="C3967" s="6"/>
      <c r="D3967" s="6"/>
      <c r="E3967" s="68"/>
    </row>
    <row r="3968" spans="1:5" x14ac:dyDescent="0.25">
      <c r="A3968" s="67"/>
      <c r="B3968" s="67"/>
      <c r="C3968" s="6"/>
      <c r="D3968" s="6"/>
      <c r="E3968" s="68"/>
    </row>
    <row r="3969" spans="1:5" x14ac:dyDescent="0.25">
      <c r="A3969" s="67"/>
      <c r="B3969" s="67"/>
      <c r="C3969" s="6"/>
      <c r="D3969" s="6"/>
      <c r="E3969" s="68"/>
    </row>
    <row r="3970" spans="1:5" x14ac:dyDescent="0.25">
      <c r="A3970" s="67"/>
      <c r="B3970" s="67"/>
      <c r="C3970" s="6"/>
      <c r="D3970" s="6"/>
      <c r="E3970" s="68"/>
    </row>
    <row r="3971" spans="1:5" x14ac:dyDescent="0.25">
      <c r="A3971" s="67"/>
      <c r="B3971" s="67"/>
      <c r="C3971" s="6"/>
      <c r="D3971" s="6"/>
      <c r="E3971" s="68"/>
    </row>
    <row r="3972" spans="1:5" x14ac:dyDescent="0.25">
      <c r="A3972" s="67"/>
      <c r="B3972" s="67"/>
      <c r="C3972" s="6"/>
      <c r="D3972" s="6"/>
      <c r="E3972" s="68"/>
    </row>
    <row r="3973" spans="1:5" x14ac:dyDescent="0.25">
      <c r="A3973" s="67"/>
      <c r="B3973" s="67"/>
      <c r="C3973" s="6"/>
      <c r="D3973" s="6"/>
      <c r="E3973" s="68"/>
    </row>
    <row r="3974" spans="1:5" x14ac:dyDescent="0.25">
      <c r="A3974" s="67"/>
      <c r="B3974" s="67"/>
      <c r="C3974" s="6"/>
      <c r="D3974" s="6"/>
      <c r="E3974" s="68"/>
    </row>
    <row r="3975" spans="1:5" x14ac:dyDescent="0.25">
      <c r="A3975" s="67"/>
      <c r="B3975" s="67"/>
      <c r="C3975" s="6"/>
      <c r="D3975" s="6"/>
      <c r="E3975" s="68"/>
    </row>
    <row r="3976" spans="1:5" x14ac:dyDescent="0.25">
      <c r="A3976" s="67"/>
      <c r="B3976" s="67"/>
      <c r="C3976" s="6"/>
      <c r="D3976" s="6"/>
      <c r="E3976" s="68"/>
    </row>
    <row r="3977" spans="1:5" x14ac:dyDescent="0.25">
      <c r="A3977" s="67"/>
      <c r="B3977" s="67"/>
      <c r="C3977" s="6"/>
      <c r="D3977" s="6"/>
      <c r="E3977" s="68"/>
    </row>
    <row r="3978" spans="1:5" x14ac:dyDescent="0.25">
      <c r="A3978" s="67"/>
      <c r="B3978" s="67"/>
      <c r="C3978" s="6"/>
      <c r="D3978" s="6"/>
      <c r="E3978" s="68"/>
    </row>
    <row r="3979" spans="1:5" x14ac:dyDescent="0.25">
      <c r="A3979" s="67"/>
      <c r="B3979" s="67"/>
      <c r="C3979" s="6"/>
      <c r="D3979" s="6"/>
      <c r="E3979" s="68"/>
    </row>
    <row r="3980" spans="1:5" x14ac:dyDescent="0.25">
      <c r="A3980" s="67"/>
      <c r="B3980" s="67"/>
      <c r="C3980" s="6"/>
      <c r="D3980" s="6"/>
      <c r="E3980" s="68"/>
    </row>
    <row r="3981" spans="1:5" x14ac:dyDescent="0.25">
      <c r="A3981" s="67"/>
      <c r="B3981" s="67"/>
      <c r="C3981" s="6"/>
      <c r="D3981" s="6"/>
      <c r="E3981" s="68"/>
    </row>
    <row r="3982" spans="1:5" x14ac:dyDescent="0.25">
      <c r="A3982" s="67"/>
      <c r="B3982" s="67"/>
      <c r="C3982" s="6"/>
      <c r="D3982" s="6"/>
      <c r="E3982" s="68"/>
    </row>
    <row r="3983" spans="1:5" x14ac:dyDescent="0.25">
      <c r="A3983" s="67"/>
      <c r="B3983" s="67"/>
      <c r="C3983" s="6"/>
      <c r="D3983" s="6"/>
      <c r="E3983" s="68"/>
    </row>
    <row r="3984" spans="1:5" x14ac:dyDescent="0.25">
      <c r="A3984" s="67"/>
      <c r="B3984" s="67"/>
      <c r="C3984" s="6"/>
      <c r="D3984" s="6"/>
      <c r="E3984" s="68"/>
    </row>
    <row r="3985" spans="1:5" x14ac:dyDescent="0.25">
      <c r="A3985" s="67"/>
      <c r="B3985" s="67"/>
      <c r="C3985" s="6"/>
      <c r="D3985" s="6"/>
      <c r="E3985" s="68"/>
    </row>
    <row r="3986" spans="1:5" x14ac:dyDescent="0.25">
      <c r="A3986" s="67"/>
      <c r="B3986" s="67"/>
      <c r="C3986" s="6"/>
      <c r="D3986" s="6"/>
      <c r="E3986" s="68"/>
    </row>
    <row r="3987" spans="1:5" x14ac:dyDescent="0.25">
      <c r="A3987" s="67"/>
      <c r="B3987" s="67"/>
      <c r="C3987" s="6"/>
      <c r="D3987" s="6"/>
      <c r="E3987" s="68"/>
    </row>
    <row r="3988" spans="1:5" x14ac:dyDescent="0.25">
      <c r="A3988" s="67"/>
      <c r="B3988" s="67"/>
      <c r="C3988" s="6"/>
      <c r="D3988" s="6"/>
      <c r="E3988" s="68"/>
    </row>
    <row r="3989" spans="1:5" x14ac:dyDescent="0.25">
      <c r="A3989" s="67"/>
      <c r="B3989" s="67"/>
      <c r="C3989" s="6"/>
      <c r="D3989" s="6"/>
      <c r="E3989" s="68"/>
    </row>
    <row r="3990" spans="1:5" x14ac:dyDescent="0.25">
      <c r="A3990" s="67"/>
      <c r="B3990" s="67"/>
      <c r="C3990" s="6"/>
      <c r="D3990" s="6"/>
      <c r="E3990" s="68"/>
    </row>
    <row r="3991" spans="1:5" x14ac:dyDescent="0.25">
      <c r="A3991" s="67"/>
      <c r="B3991" s="67"/>
      <c r="C3991" s="6"/>
      <c r="D3991" s="6"/>
      <c r="E3991" s="68"/>
    </row>
    <row r="3992" spans="1:5" x14ac:dyDescent="0.25">
      <c r="A3992" s="67"/>
      <c r="B3992" s="67"/>
      <c r="C3992" s="6"/>
      <c r="D3992" s="6"/>
      <c r="E3992" s="68"/>
    </row>
    <row r="3993" spans="1:5" x14ac:dyDescent="0.25">
      <c r="A3993" s="67"/>
      <c r="B3993" s="67"/>
      <c r="C3993" s="6"/>
      <c r="D3993" s="6"/>
      <c r="E3993" s="68"/>
    </row>
    <row r="3994" spans="1:5" x14ac:dyDescent="0.25">
      <c r="A3994" s="67"/>
      <c r="B3994" s="67"/>
      <c r="C3994" s="6"/>
      <c r="D3994" s="6"/>
      <c r="E3994" s="68"/>
    </row>
    <row r="3995" spans="1:5" x14ac:dyDescent="0.25">
      <c r="A3995" s="67"/>
      <c r="B3995" s="67"/>
      <c r="C3995" s="6"/>
      <c r="D3995" s="6"/>
      <c r="E3995" s="68"/>
    </row>
    <row r="3996" spans="1:5" x14ac:dyDescent="0.25">
      <c r="A3996" s="67"/>
      <c r="B3996" s="67"/>
      <c r="C3996" s="6"/>
      <c r="D3996" s="6"/>
      <c r="E3996" s="68"/>
    </row>
    <row r="3997" spans="1:5" x14ac:dyDescent="0.25">
      <c r="A3997" s="67"/>
      <c r="B3997" s="67"/>
      <c r="C3997" s="6"/>
      <c r="D3997" s="6"/>
      <c r="E3997" s="68"/>
    </row>
    <row r="3998" spans="1:5" x14ac:dyDescent="0.25">
      <c r="A3998" s="67"/>
      <c r="B3998" s="67"/>
      <c r="C3998" s="6"/>
      <c r="D3998" s="6"/>
      <c r="E3998" s="68"/>
    </row>
    <row r="3999" spans="1:5" x14ac:dyDescent="0.25">
      <c r="A3999" s="67"/>
      <c r="B3999" s="67"/>
      <c r="C3999" s="6"/>
      <c r="D3999" s="6"/>
      <c r="E3999" s="68"/>
    </row>
    <row r="4000" spans="1:5" x14ac:dyDescent="0.25">
      <c r="A4000" s="67"/>
      <c r="B4000" s="67"/>
      <c r="C4000" s="6"/>
      <c r="D4000" s="6"/>
      <c r="E4000" s="68"/>
    </row>
    <row r="4001" spans="1:5" x14ac:dyDescent="0.25">
      <c r="A4001" s="67"/>
      <c r="B4001" s="67"/>
      <c r="C4001" s="6"/>
      <c r="D4001" s="6"/>
      <c r="E4001" s="68"/>
    </row>
    <row r="4002" spans="1:5" x14ac:dyDescent="0.25">
      <c r="A4002" s="67"/>
      <c r="B4002" s="67"/>
      <c r="C4002" s="6"/>
      <c r="D4002" s="6"/>
      <c r="E4002" s="68"/>
    </row>
    <row r="4003" spans="1:5" x14ac:dyDescent="0.25">
      <c r="A4003" s="67"/>
      <c r="B4003" s="67"/>
      <c r="C4003" s="6"/>
      <c r="D4003" s="6"/>
      <c r="E4003" s="68"/>
    </row>
    <row r="4004" spans="1:5" x14ac:dyDescent="0.25">
      <c r="A4004" s="67"/>
      <c r="B4004" s="67"/>
      <c r="C4004" s="6"/>
      <c r="D4004" s="6"/>
      <c r="E4004" s="68"/>
    </row>
    <row r="4005" spans="1:5" x14ac:dyDescent="0.25">
      <c r="A4005" s="67"/>
      <c r="B4005" s="67"/>
      <c r="C4005" s="6"/>
      <c r="D4005" s="6"/>
      <c r="E4005" s="68"/>
    </row>
    <row r="4006" spans="1:5" x14ac:dyDescent="0.25">
      <c r="A4006" s="67"/>
      <c r="B4006" s="67"/>
      <c r="C4006" s="6"/>
      <c r="D4006" s="6"/>
      <c r="E4006" s="68"/>
    </row>
    <row r="4007" spans="1:5" x14ac:dyDescent="0.25">
      <c r="A4007" s="67"/>
      <c r="B4007" s="67"/>
      <c r="C4007" s="6"/>
      <c r="D4007" s="6"/>
      <c r="E4007" s="68"/>
    </row>
    <row r="4008" spans="1:5" x14ac:dyDescent="0.25">
      <c r="A4008" s="67"/>
      <c r="B4008" s="67"/>
      <c r="C4008" s="6"/>
      <c r="D4008" s="6"/>
      <c r="E4008" s="68"/>
    </row>
    <row r="4009" spans="1:5" x14ac:dyDescent="0.25">
      <c r="A4009" s="67"/>
      <c r="B4009" s="67"/>
      <c r="C4009" s="6"/>
      <c r="D4009" s="6"/>
      <c r="E4009" s="68"/>
    </row>
    <row r="4010" spans="1:5" x14ac:dyDescent="0.25">
      <c r="A4010" s="67"/>
      <c r="B4010" s="67"/>
      <c r="C4010" s="6"/>
      <c r="D4010" s="6"/>
      <c r="E4010" s="68"/>
    </row>
    <row r="4011" spans="1:5" x14ac:dyDescent="0.25">
      <c r="A4011" s="67"/>
      <c r="B4011" s="67"/>
      <c r="C4011" s="6"/>
      <c r="D4011" s="6"/>
      <c r="E4011" s="68"/>
    </row>
    <row r="4012" spans="1:5" x14ac:dyDescent="0.25">
      <c r="A4012" s="67"/>
      <c r="B4012" s="67"/>
      <c r="C4012" s="6"/>
      <c r="D4012" s="6"/>
      <c r="E4012" s="68"/>
    </row>
    <row r="4013" spans="1:5" x14ac:dyDescent="0.25">
      <c r="A4013" s="67"/>
      <c r="B4013" s="67"/>
      <c r="C4013" s="6"/>
      <c r="D4013" s="6"/>
      <c r="E4013" s="68"/>
    </row>
    <row r="4014" spans="1:5" x14ac:dyDescent="0.25">
      <c r="A4014" s="67"/>
      <c r="B4014" s="67"/>
      <c r="C4014" s="6"/>
      <c r="D4014" s="6"/>
      <c r="E4014" s="68"/>
    </row>
    <row r="4015" spans="1:5" x14ac:dyDescent="0.25">
      <c r="A4015" s="67"/>
      <c r="B4015" s="67"/>
      <c r="C4015" s="6"/>
      <c r="D4015" s="6"/>
      <c r="E4015" s="68"/>
    </row>
    <row r="4016" spans="1:5" x14ac:dyDescent="0.25">
      <c r="A4016" s="67"/>
      <c r="B4016" s="67"/>
      <c r="C4016" s="6"/>
      <c r="D4016" s="6"/>
      <c r="E4016" s="68"/>
    </row>
    <row r="4017" spans="1:5" x14ac:dyDescent="0.25">
      <c r="A4017" s="67"/>
      <c r="B4017" s="67"/>
      <c r="C4017" s="6"/>
      <c r="D4017" s="6"/>
      <c r="E4017" s="68"/>
    </row>
    <row r="4018" spans="1:5" x14ac:dyDescent="0.25">
      <c r="A4018" s="67"/>
      <c r="B4018" s="67"/>
      <c r="C4018" s="6"/>
      <c r="D4018" s="6"/>
      <c r="E4018" s="68"/>
    </row>
    <row r="4019" spans="1:5" x14ac:dyDescent="0.25">
      <c r="A4019" s="67"/>
      <c r="B4019" s="67"/>
      <c r="C4019" s="6"/>
      <c r="D4019" s="6"/>
      <c r="E4019" s="68"/>
    </row>
    <row r="4020" spans="1:5" x14ac:dyDescent="0.25">
      <c r="A4020" s="67"/>
      <c r="B4020" s="67"/>
      <c r="C4020" s="6"/>
      <c r="D4020" s="6"/>
      <c r="E4020" s="68"/>
    </row>
    <row r="4021" spans="1:5" x14ac:dyDescent="0.25">
      <c r="A4021" s="67"/>
      <c r="B4021" s="67"/>
      <c r="C4021" s="6"/>
      <c r="D4021" s="6"/>
      <c r="E4021" s="68"/>
    </row>
    <row r="4022" spans="1:5" x14ac:dyDescent="0.25">
      <c r="A4022" s="67"/>
      <c r="B4022" s="67"/>
      <c r="C4022" s="6"/>
      <c r="D4022" s="6"/>
      <c r="E4022" s="68"/>
    </row>
    <row r="4023" spans="1:5" x14ac:dyDescent="0.25">
      <c r="A4023" s="67"/>
      <c r="B4023" s="67"/>
      <c r="C4023" s="6"/>
      <c r="D4023" s="6"/>
      <c r="E4023" s="68"/>
    </row>
    <row r="4024" spans="1:5" x14ac:dyDescent="0.25">
      <c r="A4024" s="67"/>
      <c r="B4024" s="67"/>
      <c r="C4024" s="6"/>
      <c r="D4024" s="6"/>
      <c r="E4024" s="68"/>
    </row>
    <row r="4025" spans="1:5" x14ac:dyDescent="0.25">
      <c r="A4025" s="67"/>
      <c r="B4025" s="67"/>
      <c r="C4025" s="6"/>
      <c r="D4025" s="6"/>
      <c r="E4025" s="68"/>
    </row>
    <row r="4026" spans="1:5" x14ac:dyDescent="0.25">
      <c r="A4026" s="67"/>
      <c r="B4026" s="67"/>
      <c r="C4026" s="6"/>
      <c r="D4026" s="6"/>
      <c r="E4026" s="68"/>
    </row>
    <row r="4027" spans="1:5" x14ac:dyDescent="0.25">
      <c r="A4027" s="67"/>
      <c r="B4027" s="67"/>
      <c r="C4027" s="6"/>
      <c r="D4027" s="6"/>
      <c r="E4027" s="68"/>
    </row>
    <row r="4028" spans="1:5" x14ac:dyDescent="0.25">
      <c r="A4028" s="67"/>
      <c r="B4028" s="67"/>
      <c r="C4028" s="6"/>
      <c r="D4028" s="6"/>
      <c r="E4028" s="68"/>
    </row>
    <row r="4029" spans="1:5" x14ac:dyDescent="0.25">
      <c r="A4029" s="67"/>
      <c r="B4029" s="67"/>
      <c r="C4029" s="6"/>
      <c r="D4029" s="6"/>
      <c r="E4029" s="68"/>
    </row>
    <row r="4030" spans="1:5" x14ac:dyDescent="0.25">
      <c r="A4030" s="67"/>
      <c r="B4030" s="67"/>
      <c r="C4030" s="6"/>
      <c r="D4030" s="6"/>
      <c r="E4030" s="68"/>
    </row>
    <row r="4031" spans="1:5" x14ac:dyDescent="0.25">
      <c r="A4031" s="67"/>
      <c r="B4031" s="67"/>
      <c r="C4031" s="6"/>
      <c r="D4031" s="6"/>
      <c r="E4031" s="68"/>
    </row>
    <row r="4032" spans="1:5" x14ac:dyDescent="0.25">
      <c r="A4032" s="67"/>
      <c r="B4032" s="67"/>
      <c r="C4032" s="6"/>
      <c r="D4032" s="6"/>
      <c r="E4032" s="68"/>
    </row>
    <row r="4033" spans="1:5" x14ac:dyDescent="0.25">
      <c r="A4033" s="67"/>
      <c r="B4033" s="67"/>
      <c r="C4033" s="6"/>
      <c r="D4033" s="6"/>
      <c r="E4033" s="68"/>
    </row>
    <row r="4034" spans="1:5" x14ac:dyDescent="0.25">
      <c r="A4034" s="67"/>
      <c r="B4034" s="67"/>
      <c r="C4034" s="6"/>
      <c r="D4034" s="6"/>
      <c r="E4034" s="68"/>
    </row>
    <row r="4035" spans="1:5" x14ac:dyDescent="0.25">
      <c r="A4035" s="67"/>
      <c r="B4035" s="67"/>
      <c r="C4035" s="6"/>
      <c r="D4035" s="6"/>
      <c r="E4035" s="68"/>
    </row>
    <row r="4036" spans="1:5" x14ac:dyDescent="0.25">
      <c r="A4036" s="67"/>
      <c r="B4036" s="67"/>
      <c r="C4036" s="6"/>
      <c r="D4036" s="6"/>
      <c r="E4036" s="68"/>
    </row>
    <row r="4037" spans="1:5" x14ac:dyDescent="0.25">
      <c r="A4037" s="67"/>
      <c r="B4037" s="67"/>
      <c r="C4037" s="6"/>
      <c r="D4037" s="6"/>
      <c r="E4037" s="68"/>
    </row>
    <row r="4038" spans="1:5" x14ac:dyDescent="0.25">
      <c r="A4038" s="67"/>
      <c r="B4038" s="67"/>
      <c r="C4038" s="6"/>
      <c r="D4038" s="6"/>
      <c r="E4038" s="68"/>
    </row>
    <row r="4039" spans="1:5" x14ac:dyDescent="0.25">
      <c r="A4039" s="67"/>
      <c r="B4039" s="67"/>
      <c r="C4039" s="6"/>
      <c r="D4039" s="6"/>
      <c r="E4039" s="68"/>
    </row>
    <row r="4040" spans="1:5" x14ac:dyDescent="0.25">
      <c r="A4040" s="67"/>
      <c r="B4040" s="67"/>
      <c r="C4040" s="6"/>
      <c r="D4040" s="6"/>
      <c r="E4040" s="68"/>
    </row>
    <row r="4041" spans="1:5" x14ac:dyDescent="0.25">
      <c r="A4041" s="67"/>
      <c r="B4041" s="67"/>
      <c r="C4041" s="6"/>
      <c r="D4041" s="6"/>
      <c r="E4041" s="68"/>
    </row>
    <row r="4042" spans="1:5" x14ac:dyDescent="0.25">
      <c r="A4042" s="67"/>
      <c r="B4042" s="67"/>
      <c r="C4042" s="6"/>
      <c r="D4042" s="6"/>
      <c r="E4042" s="68"/>
    </row>
    <row r="4043" spans="1:5" x14ac:dyDescent="0.25">
      <c r="A4043" s="67"/>
      <c r="B4043" s="67"/>
      <c r="C4043" s="6"/>
      <c r="D4043" s="6"/>
      <c r="E4043" s="68"/>
    </row>
    <row r="4044" spans="1:5" x14ac:dyDescent="0.25">
      <c r="A4044" s="67"/>
      <c r="B4044" s="67"/>
      <c r="C4044" s="6"/>
      <c r="D4044" s="6"/>
      <c r="E4044" s="68"/>
    </row>
    <row r="4045" spans="1:5" x14ac:dyDescent="0.25">
      <c r="A4045" s="67"/>
      <c r="B4045" s="67"/>
      <c r="C4045" s="6"/>
      <c r="D4045" s="6"/>
      <c r="E4045" s="68"/>
    </row>
    <row r="4046" spans="1:5" x14ac:dyDescent="0.25">
      <c r="A4046" s="67"/>
      <c r="B4046" s="67"/>
      <c r="C4046" s="6"/>
      <c r="D4046" s="6"/>
      <c r="E4046" s="68"/>
    </row>
    <row r="4047" spans="1:5" x14ac:dyDescent="0.25">
      <c r="A4047" s="67"/>
      <c r="B4047" s="67"/>
      <c r="C4047" s="6"/>
      <c r="D4047" s="6"/>
      <c r="E4047" s="68"/>
    </row>
    <row r="4048" spans="1:5" x14ac:dyDescent="0.25">
      <c r="A4048" s="67"/>
      <c r="B4048" s="67"/>
      <c r="C4048" s="6"/>
      <c r="D4048" s="6"/>
      <c r="E4048" s="68"/>
    </row>
    <row r="4049" spans="1:5" x14ac:dyDescent="0.25">
      <c r="A4049" s="67"/>
      <c r="B4049" s="67"/>
      <c r="C4049" s="6"/>
      <c r="D4049" s="6"/>
      <c r="E4049" s="68"/>
    </row>
    <row r="4050" spans="1:5" x14ac:dyDescent="0.25">
      <c r="A4050" s="67"/>
      <c r="B4050" s="67"/>
      <c r="C4050" s="6"/>
      <c r="D4050" s="6"/>
      <c r="E4050" s="68"/>
    </row>
    <row r="4051" spans="1:5" x14ac:dyDescent="0.25">
      <c r="A4051" s="67"/>
      <c r="B4051" s="67"/>
      <c r="C4051" s="6"/>
      <c r="D4051" s="6"/>
      <c r="E4051" s="68"/>
    </row>
    <row r="4052" spans="1:5" x14ac:dyDescent="0.25">
      <c r="A4052" s="67"/>
      <c r="B4052" s="67"/>
      <c r="C4052" s="6"/>
      <c r="D4052" s="6"/>
      <c r="E4052" s="68"/>
    </row>
    <row r="4053" spans="1:5" x14ac:dyDescent="0.25">
      <c r="A4053" s="67"/>
      <c r="B4053" s="67"/>
      <c r="C4053" s="6"/>
      <c r="D4053" s="6"/>
      <c r="E4053" s="68"/>
    </row>
    <row r="4054" spans="1:5" x14ac:dyDescent="0.25">
      <c r="A4054" s="67"/>
      <c r="B4054" s="67"/>
      <c r="C4054" s="6"/>
      <c r="D4054" s="6"/>
      <c r="E4054" s="68"/>
    </row>
    <row r="4055" spans="1:5" x14ac:dyDescent="0.25">
      <c r="A4055" s="67"/>
      <c r="B4055" s="67"/>
      <c r="C4055" s="6"/>
      <c r="D4055" s="6"/>
      <c r="E4055" s="68"/>
    </row>
    <row r="4056" spans="1:5" x14ac:dyDescent="0.25">
      <c r="A4056" s="67"/>
      <c r="B4056" s="67"/>
      <c r="C4056" s="6"/>
      <c r="D4056" s="6"/>
      <c r="E4056" s="68"/>
    </row>
    <row r="4057" spans="1:5" x14ac:dyDescent="0.25">
      <c r="A4057" s="67"/>
      <c r="B4057" s="67"/>
      <c r="C4057" s="6"/>
      <c r="D4057" s="6"/>
      <c r="E4057" s="68"/>
    </row>
    <row r="4058" spans="1:5" x14ac:dyDescent="0.25">
      <c r="A4058" s="67"/>
      <c r="B4058" s="67"/>
      <c r="C4058" s="6"/>
      <c r="D4058" s="6"/>
      <c r="E4058" s="68"/>
    </row>
    <row r="4059" spans="1:5" x14ac:dyDescent="0.25">
      <c r="A4059" s="67"/>
      <c r="B4059" s="67"/>
      <c r="C4059" s="6"/>
      <c r="D4059" s="6"/>
      <c r="E4059" s="68"/>
    </row>
    <row r="4060" spans="1:5" x14ac:dyDescent="0.25">
      <c r="A4060" s="67"/>
      <c r="B4060" s="67"/>
      <c r="C4060" s="6"/>
      <c r="D4060" s="6"/>
      <c r="E4060" s="68"/>
    </row>
    <row r="4061" spans="1:5" x14ac:dyDescent="0.25">
      <c r="A4061" s="67"/>
      <c r="B4061" s="67"/>
      <c r="C4061" s="6"/>
      <c r="D4061" s="6"/>
      <c r="E4061" s="68"/>
    </row>
    <row r="4062" spans="1:5" x14ac:dyDescent="0.25">
      <c r="A4062" s="67"/>
      <c r="B4062" s="67"/>
      <c r="C4062" s="6"/>
      <c r="D4062" s="6"/>
      <c r="E4062" s="68"/>
    </row>
    <row r="4063" spans="1:5" x14ac:dyDescent="0.25">
      <c r="A4063" s="67"/>
      <c r="B4063" s="67"/>
      <c r="C4063" s="6"/>
      <c r="D4063" s="6"/>
      <c r="E4063" s="68"/>
    </row>
    <row r="4064" spans="1:5" x14ac:dyDescent="0.25">
      <c r="A4064" s="67"/>
      <c r="B4064" s="67"/>
      <c r="C4064" s="6"/>
      <c r="D4064" s="6"/>
      <c r="E4064" s="68"/>
    </row>
    <row r="4065" spans="1:5" x14ac:dyDescent="0.25">
      <c r="A4065" s="67"/>
      <c r="B4065" s="67"/>
      <c r="C4065" s="6"/>
      <c r="D4065" s="6"/>
      <c r="E4065" s="68"/>
    </row>
    <row r="4066" spans="1:5" x14ac:dyDescent="0.25">
      <c r="A4066" s="67"/>
      <c r="B4066" s="67"/>
      <c r="C4066" s="6"/>
      <c r="D4066" s="6"/>
      <c r="E4066" s="68"/>
    </row>
    <row r="4067" spans="1:5" x14ac:dyDescent="0.25">
      <c r="A4067" s="67"/>
      <c r="B4067" s="67"/>
      <c r="C4067" s="6"/>
      <c r="D4067" s="6"/>
      <c r="E4067" s="68"/>
    </row>
    <row r="4068" spans="1:5" x14ac:dyDescent="0.25">
      <c r="A4068" s="67"/>
      <c r="B4068" s="67"/>
      <c r="C4068" s="6"/>
      <c r="D4068" s="6"/>
      <c r="E4068" s="68"/>
    </row>
    <row r="4069" spans="1:5" x14ac:dyDescent="0.25">
      <c r="A4069" s="67"/>
      <c r="B4069" s="67"/>
      <c r="C4069" s="6"/>
      <c r="D4069" s="6"/>
      <c r="E4069" s="68"/>
    </row>
    <row r="4070" spans="1:5" x14ac:dyDescent="0.25">
      <c r="A4070" s="67"/>
      <c r="B4070" s="67"/>
      <c r="C4070" s="6"/>
      <c r="D4070" s="6"/>
      <c r="E4070" s="68"/>
    </row>
    <row r="4071" spans="1:5" x14ac:dyDescent="0.25">
      <c r="A4071" s="67"/>
      <c r="B4071" s="67"/>
      <c r="C4071" s="6"/>
      <c r="D4071" s="6"/>
      <c r="E4071" s="68"/>
    </row>
    <row r="4072" spans="1:5" x14ac:dyDescent="0.25">
      <c r="A4072" s="67"/>
      <c r="B4072" s="67"/>
      <c r="C4072" s="6"/>
      <c r="D4072" s="6"/>
      <c r="E4072" s="68"/>
    </row>
    <row r="4073" spans="1:5" x14ac:dyDescent="0.25">
      <c r="A4073" s="67"/>
      <c r="B4073" s="67"/>
      <c r="C4073" s="6"/>
      <c r="D4073" s="6"/>
      <c r="E4073" s="68"/>
    </row>
    <row r="4074" spans="1:5" x14ac:dyDescent="0.25">
      <c r="A4074" s="67"/>
      <c r="B4074" s="67"/>
      <c r="C4074" s="6"/>
      <c r="D4074" s="6"/>
      <c r="E4074" s="68"/>
    </row>
    <row r="4075" spans="1:5" x14ac:dyDescent="0.25">
      <c r="A4075" s="67"/>
      <c r="B4075" s="67"/>
      <c r="C4075" s="6"/>
      <c r="D4075" s="6"/>
      <c r="E4075" s="68"/>
    </row>
    <row r="4076" spans="1:5" x14ac:dyDescent="0.25">
      <c r="A4076" s="67"/>
      <c r="B4076" s="67"/>
      <c r="C4076" s="6"/>
      <c r="D4076" s="6"/>
      <c r="E4076" s="68"/>
    </row>
    <row r="4077" spans="1:5" x14ac:dyDescent="0.25">
      <c r="A4077" s="67"/>
      <c r="B4077" s="67"/>
      <c r="C4077" s="6"/>
      <c r="D4077" s="6"/>
      <c r="E4077" s="68"/>
    </row>
    <row r="4078" spans="1:5" x14ac:dyDescent="0.25">
      <c r="A4078" s="67"/>
      <c r="B4078" s="67"/>
      <c r="C4078" s="6"/>
      <c r="D4078" s="6"/>
      <c r="E4078" s="68"/>
    </row>
    <row r="4079" spans="1:5" x14ac:dyDescent="0.25">
      <c r="A4079" s="67"/>
      <c r="B4079" s="67"/>
      <c r="C4079" s="6"/>
      <c r="D4079" s="6"/>
      <c r="E4079" s="68"/>
    </row>
    <row r="4080" spans="1:5" x14ac:dyDescent="0.25">
      <c r="A4080" s="67"/>
      <c r="B4080" s="67"/>
      <c r="C4080" s="6"/>
      <c r="D4080" s="6"/>
      <c r="E4080" s="68"/>
    </row>
    <row r="4081" spans="1:5" x14ac:dyDescent="0.25">
      <c r="A4081" s="67"/>
      <c r="B4081" s="67"/>
      <c r="C4081" s="6"/>
      <c r="D4081" s="6"/>
      <c r="E4081" s="68"/>
    </row>
    <row r="4082" spans="1:5" x14ac:dyDescent="0.25">
      <c r="A4082" s="67"/>
      <c r="B4082" s="67"/>
      <c r="C4082" s="6"/>
      <c r="D4082" s="6"/>
      <c r="E4082" s="68"/>
    </row>
    <row r="4083" spans="1:5" x14ac:dyDescent="0.25">
      <c r="A4083" s="67"/>
      <c r="B4083" s="67"/>
      <c r="C4083" s="6"/>
      <c r="D4083" s="6"/>
      <c r="E4083" s="68"/>
    </row>
    <row r="4084" spans="1:5" x14ac:dyDescent="0.25">
      <c r="A4084" s="67"/>
      <c r="B4084" s="67"/>
      <c r="C4084" s="6"/>
      <c r="D4084" s="6"/>
      <c r="E4084" s="68"/>
    </row>
    <row r="4085" spans="1:5" x14ac:dyDescent="0.25">
      <c r="A4085" s="67"/>
      <c r="B4085" s="67"/>
      <c r="C4085" s="6"/>
      <c r="D4085" s="6"/>
      <c r="E4085" s="68"/>
    </row>
    <row r="4086" spans="1:5" x14ac:dyDescent="0.25">
      <c r="A4086" s="67"/>
      <c r="B4086" s="67"/>
      <c r="C4086" s="6"/>
      <c r="D4086" s="6"/>
      <c r="E4086" s="68"/>
    </row>
    <row r="4087" spans="1:5" x14ac:dyDescent="0.25">
      <c r="A4087" s="67"/>
      <c r="B4087" s="67"/>
      <c r="C4087" s="6"/>
      <c r="D4087" s="6"/>
      <c r="E4087" s="68"/>
    </row>
    <row r="4088" spans="1:5" x14ac:dyDescent="0.25">
      <c r="A4088" s="67"/>
      <c r="B4088" s="67"/>
      <c r="C4088" s="6"/>
      <c r="D4088" s="6"/>
      <c r="E4088" s="68"/>
    </row>
    <row r="4089" spans="1:5" x14ac:dyDescent="0.25">
      <c r="A4089" s="67"/>
      <c r="B4089" s="67"/>
      <c r="C4089" s="6"/>
      <c r="D4089" s="6"/>
      <c r="E4089" s="68"/>
    </row>
    <row r="4090" spans="1:5" x14ac:dyDescent="0.25">
      <c r="A4090" s="67"/>
      <c r="B4090" s="67"/>
      <c r="C4090" s="6"/>
      <c r="D4090" s="6"/>
      <c r="E4090" s="68"/>
    </row>
    <row r="4091" spans="1:5" x14ac:dyDescent="0.25">
      <c r="A4091" s="67"/>
      <c r="B4091" s="67"/>
      <c r="C4091" s="6"/>
      <c r="D4091" s="6"/>
      <c r="E4091" s="68"/>
    </row>
    <row r="4092" spans="1:5" x14ac:dyDescent="0.25">
      <c r="A4092" s="67"/>
      <c r="B4092" s="67"/>
      <c r="C4092" s="6"/>
      <c r="D4092" s="6"/>
      <c r="E4092" s="68"/>
    </row>
    <row r="4093" spans="1:5" x14ac:dyDescent="0.25">
      <c r="A4093" s="67"/>
      <c r="B4093" s="67"/>
      <c r="C4093" s="6"/>
      <c r="D4093" s="6"/>
      <c r="E4093" s="68"/>
    </row>
    <row r="4094" spans="1:5" x14ac:dyDescent="0.25">
      <c r="A4094" s="67"/>
      <c r="B4094" s="67"/>
      <c r="C4094" s="6"/>
      <c r="D4094" s="6"/>
      <c r="E4094" s="68"/>
    </row>
    <row r="4095" spans="1:5" x14ac:dyDescent="0.25">
      <c r="A4095" s="67"/>
      <c r="B4095" s="67"/>
      <c r="C4095" s="6"/>
      <c r="D4095" s="6"/>
      <c r="E4095" s="68"/>
    </row>
    <row r="4096" spans="1:5" x14ac:dyDescent="0.25">
      <c r="A4096" s="67"/>
      <c r="B4096" s="67"/>
      <c r="C4096" s="6"/>
      <c r="D4096" s="6"/>
      <c r="E4096" s="68"/>
    </row>
    <row r="4097" spans="1:5" x14ac:dyDescent="0.25">
      <c r="A4097" s="67"/>
      <c r="B4097" s="67"/>
      <c r="C4097" s="6"/>
      <c r="D4097" s="6"/>
      <c r="E4097" s="68"/>
    </row>
    <row r="4098" spans="1:5" x14ac:dyDescent="0.25">
      <c r="A4098" s="67"/>
      <c r="B4098" s="67"/>
      <c r="C4098" s="6"/>
      <c r="D4098" s="6"/>
      <c r="E4098" s="68"/>
    </row>
    <row r="4099" spans="1:5" x14ac:dyDescent="0.25">
      <c r="A4099" s="67"/>
      <c r="B4099" s="67"/>
      <c r="C4099" s="6"/>
      <c r="D4099" s="6"/>
      <c r="E4099" s="68"/>
    </row>
    <row r="4100" spans="1:5" x14ac:dyDescent="0.25">
      <c r="A4100" s="67"/>
      <c r="B4100" s="67"/>
      <c r="C4100" s="6"/>
      <c r="D4100" s="6"/>
      <c r="E4100" s="68"/>
    </row>
    <row r="4101" spans="1:5" x14ac:dyDescent="0.25">
      <c r="A4101" s="67"/>
      <c r="B4101" s="67"/>
      <c r="C4101" s="6"/>
      <c r="D4101" s="6"/>
      <c r="E4101" s="68"/>
    </row>
    <row r="4102" spans="1:5" x14ac:dyDescent="0.25">
      <c r="A4102" s="67"/>
      <c r="B4102" s="67"/>
      <c r="C4102" s="6"/>
      <c r="D4102" s="6"/>
      <c r="E4102" s="68"/>
    </row>
    <row r="4103" spans="1:5" x14ac:dyDescent="0.25">
      <c r="A4103" s="67"/>
      <c r="B4103" s="67"/>
      <c r="C4103" s="6"/>
      <c r="D4103" s="6"/>
      <c r="E4103" s="68"/>
    </row>
    <row r="4104" spans="1:5" x14ac:dyDescent="0.25">
      <c r="A4104" s="67"/>
      <c r="B4104" s="67"/>
      <c r="C4104" s="6"/>
      <c r="D4104" s="6"/>
      <c r="E4104" s="68"/>
    </row>
    <row r="4105" spans="1:5" x14ac:dyDescent="0.25">
      <c r="A4105" s="67"/>
      <c r="B4105" s="67"/>
      <c r="C4105" s="6"/>
      <c r="D4105" s="6"/>
      <c r="E4105" s="68"/>
    </row>
    <row r="4106" spans="1:5" x14ac:dyDescent="0.25">
      <c r="A4106" s="67"/>
      <c r="B4106" s="67"/>
      <c r="C4106" s="6"/>
      <c r="D4106" s="6"/>
      <c r="E4106" s="68"/>
    </row>
    <row r="4107" spans="1:5" x14ac:dyDescent="0.25">
      <c r="A4107" s="67"/>
      <c r="B4107" s="67"/>
      <c r="C4107" s="6"/>
      <c r="D4107" s="6"/>
      <c r="E4107" s="68"/>
    </row>
    <row r="4108" spans="1:5" x14ac:dyDescent="0.25">
      <c r="A4108" s="67"/>
      <c r="B4108" s="67"/>
      <c r="C4108" s="6"/>
      <c r="D4108" s="6"/>
      <c r="E4108" s="68"/>
    </row>
    <row r="4109" spans="1:5" x14ac:dyDescent="0.25">
      <c r="A4109" s="67"/>
      <c r="B4109" s="67"/>
      <c r="C4109" s="6"/>
      <c r="D4109" s="6"/>
      <c r="E4109" s="68"/>
    </row>
    <row r="4110" spans="1:5" x14ac:dyDescent="0.25">
      <c r="A4110" s="67"/>
      <c r="B4110" s="67"/>
      <c r="C4110" s="6"/>
      <c r="D4110" s="6"/>
      <c r="E4110" s="68"/>
    </row>
    <row r="4111" spans="1:5" x14ac:dyDescent="0.25">
      <c r="A4111" s="67"/>
      <c r="B4111" s="67"/>
      <c r="C4111" s="6"/>
      <c r="D4111" s="6"/>
      <c r="E4111" s="68"/>
    </row>
    <row r="4112" spans="1:5" x14ac:dyDescent="0.25">
      <c r="A4112" s="67"/>
      <c r="B4112" s="67"/>
      <c r="C4112" s="6"/>
      <c r="D4112" s="6"/>
      <c r="E4112" s="68"/>
    </row>
    <row r="4113" spans="1:5" x14ac:dyDescent="0.25">
      <c r="A4113" s="67"/>
      <c r="B4113" s="67"/>
      <c r="C4113" s="6"/>
      <c r="D4113" s="6"/>
      <c r="E4113" s="68"/>
    </row>
    <row r="4114" spans="1:5" x14ac:dyDescent="0.25">
      <c r="A4114" s="67"/>
      <c r="B4114" s="67"/>
      <c r="C4114" s="6"/>
      <c r="D4114" s="6"/>
      <c r="E4114" s="68"/>
    </row>
    <row r="4115" spans="1:5" x14ac:dyDescent="0.25">
      <c r="A4115" s="67"/>
      <c r="B4115" s="67"/>
      <c r="C4115" s="6"/>
      <c r="D4115" s="6"/>
      <c r="E4115" s="68"/>
    </row>
    <row r="4116" spans="1:5" x14ac:dyDescent="0.25">
      <c r="A4116" s="67"/>
      <c r="B4116" s="67"/>
      <c r="C4116" s="6"/>
      <c r="D4116" s="6"/>
      <c r="E4116" s="68"/>
    </row>
    <row r="4117" spans="1:5" x14ac:dyDescent="0.25">
      <c r="A4117" s="67"/>
      <c r="B4117" s="67"/>
      <c r="C4117" s="6"/>
      <c r="D4117" s="6"/>
      <c r="E4117" s="68"/>
    </row>
    <row r="4118" spans="1:5" x14ac:dyDescent="0.25">
      <c r="A4118" s="67"/>
      <c r="B4118" s="67"/>
      <c r="C4118" s="6"/>
      <c r="D4118" s="6"/>
      <c r="E4118" s="68"/>
    </row>
    <row r="4119" spans="1:5" x14ac:dyDescent="0.25">
      <c r="A4119" s="67"/>
      <c r="B4119" s="67"/>
      <c r="C4119" s="6"/>
      <c r="D4119" s="6"/>
      <c r="E4119" s="68"/>
    </row>
    <row r="4120" spans="1:5" x14ac:dyDescent="0.25">
      <c r="A4120" s="67"/>
      <c r="B4120" s="67"/>
      <c r="C4120" s="6"/>
      <c r="D4120" s="6"/>
      <c r="E4120" s="68"/>
    </row>
    <row r="4121" spans="1:5" x14ac:dyDescent="0.25">
      <c r="A4121" s="67"/>
      <c r="B4121" s="67"/>
      <c r="C4121" s="6"/>
      <c r="D4121" s="6"/>
      <c r="E4121" s="68"/>
    </row>
    <row r="4122" spans="1:5" x14ac:dyDescent="0.25">
      <c r="A4122" s="67"/>
      <c r="B4122" s="67"/>
      <c r="C4122" s="6"/>
      <c r="D4122" s="6"/>
      <c r="E4122" s="68"/>
    </row>
    <row r="4123" spans="1:5" x14ac:dyDescent="0.25">
      <c r="A4123" s="67"/>
      <c r="B4123" s="67"/>
      <c r="C4123" s="6"/>
      <c r="D4123" s="6"/>
      <c r="E4123" s="68"/>
    </row>
    <row r="4124" spans="1:5" x14ac:dyDescent="0.25">
      <c r="A4124" s="67"/>
      <c r="B4124" s="67"/>
      <c r="C4124" s="6"/>
      <c r="D4124" s="6"/>
      <c r="E4124" s="68"/>
    </row>
    <row r="4125" spans="1:5" x14ac:dyDescent="0.25">
      <c r="A4125" s="67"/>
      <c r="B4125" s="67"/>
      <c r="C4125" s="6"/>
      <c r="D4125" s="6"/>
      <c r="E4125" s="68"/>
    </row>
    <row r="4126" spans="1:5" x14ac:dyDescent="0.25">
      <c r="A4126" s="67"/>
      <c r="B4126" s="67"/>
      <c r="C4126" s="6"/>
      <c r="D4126" s="6"/>
      <c r="E4126" s="68"/>
    </row>
    <row r="4127" spans="1:5" x14ac:dyDescent="0.25">
      <c r="A4127" s="67"/>
      <c r="B4127" s="67"/>
      <c r="C4127" s="6"/>
      <c r="D4127" s="6"/>
      <c r="E4127" s="68"/>
    </row>
    <row r="4128" spans="1:5" x14ac:dyDescent="0.25">
      <c r="A4128" s="67"/>
      <c r="B4128" s="67"/>
      <c r="C4128" s="6"/>
      <c r="D4128" s="6"/>
      <c r="E4128" s="68"/>
    </row>
    <row r="4129" spans="1:5" x14ac:dyDescent="0.25">
      <c r="A4129" s="67"/>
      <c r="B4129" s="67"/>
      <c r="C4129" s="6"/>
      <c r="D4129" s="6"/>
      <c r="E4129" s="68"/>
    </row>
    <row r="4130" spans="1:5" x14ac:dyDescent="0.25">
      <c r="A4130" s="67"/>
      <c r="B4130" s="67"/>
      <c r="C4130" s="6"/>
      <c r="D4130" s="6"/>
      <c r="E4130" s="68"/>
    </row>
    <row r="4131" spans="1:5" x14ac:dyDescent="0.25">
      <c r="A4131" s="67"/>
      <c r="B4131" s="67"/>
      <c r="C4131" s="6"/>
      <c r="D4131" s="6"/>
      <c r="E4131" s="68"/>
    </row>
    <row r="4132" spans="1:5" x14ac:dyDescent="0.25">
      <c r="A4132" s="67"/>
      <c r="B4132" s="67"/>
      <c r="C4132" s="6"/>
      <c r="D4132" s="6"/>
      <c r="E4132" s="68"/>
    </row>
    <row r="4133" spans="1:5" x14ac:dyDescent="0.25">
      <c r="A4133" s="67"/>
      <c r="B4133" s="67"/>
      <c r="C4133" s="6"/>
      <c r="D4133" s="6"/>
      <c r="E4133" s="68"/>
    </row>
    <row r="4134" spans="1:5" x14ac:dyDescent="0.25">
      <c r="A4134" s="67"/>
      <c r="B4134" s="67"/>
      <c r="C4134" s="6"/>
      <c r="D4134" s="6"/>
      <c r="E4134" s="68"/>
    </row>
    <row r="4135" spans="1:5" x14ac:dyDescent="0.25">
      <c r="A4135" s="67"/>
      <c r="B4135" s="67"/>
      <c r="C4135" s="6"/>
      <c r="D4135" s="6"/>
      <c r="E4135" s="68"/>
    </row>
    <row r="4136" spans="1:5" x14ac:dyDescent="0.25">
      <c r="A4136" s="67"/>
      <c r="B4136" s="67"/>
      <c r="C4136" s="6"/>
      <c r="D4136" s="6"/>
      <c r="E4136" s="68"/>
    </row>
    <row r="4137" spans="1:5" x14ac:dyDescent="0.25">
      <c r="A4137" s="67"/>
      <c r="B4137" s="67"/>
      <c r="C4137" s="6"/>
      <c r="D4137" s="6"/>
      <c r="E4137" s="68"/>
    </row>
    <row r="4138" spans="1:5" x14ac:dyDescent="0.25">
      <c r="A4138" s="67"/>
      <c r="B4138" s="67"/>
      <c r="C4138" s="6"/>
      <c r="D4138" s="6"/>
      <c r="E4138" s="68"/>
    </row>
    <row r="4139" spans="1:5" x14ac:dyDescent="0.25">
      <c r="A4139" s="67"/>
      <c r="B4139" s="67"/>
      <c r="C4139" s="6"/>
      <c r="D4139" s="6"/>
      <c r="E4139" s="68"/>
    </row>
    <row r="4140" spans="1:5" x14ac:dyDescent="0.25">
      <c r="A4140" s="67"/>
      <c r="B4140" s="67"/>
      <c r="C4140" s="6"/>
      <c r="D4140" s="6"/>
      <c r="E4140" s="68"/>
    </row>
    <row r="4141" spans="1:5" x14ac:dyDescent="0.25">
      <c r="A4141" s="67"/>
      <c r="B4141" s="67"/>
      <c r="C4141" s="6"/>
      <c r="D4141" s="6"/>
      <c r="E4141" s="68"/>
    </row>
    <row r="4142" spans="1:5" x14ac:dyDescent="0.25">
      <c r="A4142" s="67"/>
      <c r="B4142" s="67"/>
      <c r="C4142" s="6"/>
      <c r="D4142" s="6"/>
      <c r="E4142" s="68"/>
    </row>
    <row r="4143" spans="1:5" x14ac:dyDescent="0.25">
      <c r="A4143" s="67"/>
      <c r="B4143" s="67"/>
      <c r="C4143" s="6"/>
      <c r="D4143" s="6"/>
      <c r="E4143" s="68"/>
    </row>
    <row r="4144" spans="1:5" x14ac:dyDescent="0.25">
      <c r="A4144" s="67"/>
      <c r="B4144" s="67"/>
      <c r="C4144" s="6"/>
      <c r="D4144" s="6"/>
      <c r="E4144" s="68"/>
    </row>
    <row r="4145" spans="1:5" x14ac:dyDescent="0.25">
      <c r="A4145" s="67"/>
      <c r="B4145" s="67"/>
      <c r="C4145" s="6"/>
      <c r="D4145" s="6"/>
      <c r="E4145" s="68"/>
    </row>
    <row r="4146" spans="1:5" x14ac:dyDescent="0.25">
      <c r="A4146" s="67"/>
      <c r="B4146" s="67"/>
      <c r="C4146" s="6"/>
      <c r="D4146" s="6"/>
      <c r="E4146" s="68"/>
    </row>
    <row r="4147" spans="1:5" x14ac:dyDescent="0.25">
      <c r="A4147" s="67"/>
      <c r="B4147" s="67"/>
      <c r="C4147" s="6"/>
      <c r="D4147" s="6"/>
      <c r="E4147" s="68"/>
    </row>
    <row r="4148" spans="1:5" x14ac:dyDescent="0.25">
      <c r="A4148" s="67"/>
      <c r="B4148" s="67"/>
      <c r="C4148" s="6"/>
      <c r="D4148" s="6"/>
      <c r="E4148" s="68"/>
    </row>
    <row r="4149" spans="1:5" x14ac:dyDescent="0.25">
      <c r="A4149" s="67"/>
      <c r="B4149" s="67"/>
      <c r="C4149" s="6"/>
      <c r="D4149" s="6"/>
      <c r="E4149" s="68"/>
    </row>
    <row r="4150" spans="1:5" x14ac:dyDescent="0.25">
      <c r="A4150" s="67"/>
      <c r="B4150" s="67"/>
      <c r="C4150" s="6"/>
      <c r="D4150" s="6"/>
      <c r="E4150" s="68"/>
    </row>
    <row r="4151" spans="1:5" x14ac:dyDescent="0.25">
      <c r="A4151" s="67"/>
      <c r="B4151" s="67"/>
      <c r="C4151" s="6"/>
      <c r="D4151" s="6"/>
      <c r="E4151" s="68"/>
    </row>
    <row r="4152" spans="1:5" x14ac:dyDescent="0.25">
      <c r="A4152" s="67"/>
      <c r="B4152" s="67"/>
      <c r="C4152" s="6"/>
      <c r="D4152" s="6"/>
      <c r="E4152" s="68"/>
    </row>
    <row r="4153" spans="1:5" x14ac:dyDescent="0.25">
      <c r="A4153" s="67"/>
      <c r="B4153" s="67"/>
      <c r="C4153" s="6"/>
      <c r="D4153" s="6"/>
      <c r="E4153" s="68"/>
    </row>
    <row r="4154" spans="1:5" x14ac:dyDescent="0.25">
      <c r="A4154" s="67"/>
      <c r="B4154" s="67"/>
      <c r="C4154" s="6"/>
      <c r="D4154" s="6"/>
      <c r="E4154" s="68"/>
    </row>
    <row r="4155" spans="1:5" x14ac:dyDescent="0.25">
      <c r="A4155" s="67"/>
      <c r="B4155" s="67"/>
      <c r="C4155" s="6"/>
      <c r="D4155" s="6"/>
      <c r="E4155" s="68"/>
    </row>
    <row r="4156" spans="1:5" x14ac:dyDescent="0.25">
      <c r="A4156" s="67"/>
      <c r="B4156" s="67"/>
      <c r="C4156" s="6"/>
      <c r="D4156" s="6"/>
      <c r="E4156" s="68"/>
    </row>
    <row r="4157" spans="1:5" x14ac:dyDescent="0.25">
      <c r="A4157" s="67"/>
      <c r="B4157" s="67"/>
      <c r="C4157" s="6"/>
      <c r="D4157" s="6"/>
      <c r="E4157" s="68"/>
    </row>
    <row r="4158" spans="1:5" x14ac:dyDescent="0.25">
      <c r="A4158" s="67"/>
      <c r="B4158" s="67"/>
      <c r="C4158" s="6"/>
      <c r="D4158" s="6"/>
      <c r="E4158" s="68"/>
    </row>
    <row r="4159" spans="1:5" x14ac:dyDescent="0.25">
      <c r="A4159" s="67"/>
      <c r="B4159" s="67"/>
      <c r="C4159" s="6"/>
      <c r="D4159" s="6"/>
      <c r="E4159" s="68"/>
    </row>
    <row r="4160" spans="1:5" x14ac:dyDescent="0.25">
      <c r="A4160" s="67"/>
      <c r="B4160" s="67"/>
      <c r="C4160" s="6"/>
      <c r="D4160" s="6"/>
      <c r="E4160" s="68"/>
    </row>
    <row r="4161" spans="1:5" x14ac:dyDescent="0.25">
      <c r="A4161" s="67"/>
      <c r="B4161" s="67"/>
      <c r="C4161" s="6"/>
      <c r="D4161" s="6"/>
      <c r="E4161" s="68"/>
    </row>
    <row r="4162" spans="1:5" x14ac:dyDescent="0.25">
      <c r="A4162" s="67"/>
      <c r="B4162" s="67"/>
      <c r="C4162" s="6"/>
      <c r="D4162" s="6"/>
      <c r="E4162" s="68"/>
    </row>
    <row r="4163" spans="1:5" x14ac:dyDescent="0.25">
      <c r="A4163" s="67"/>
      <c r="B4163" s="67"/>
      <c r="C4163" s="6"/>
      <c r="D4163" s="6"/>
      <c r="E4163" s="68"/>
    </row>
    <row r="4164" spans="1:5" x14ac:dyDescent="0.25">
      <c r="A4164" s="67"/>
      <c r="B4164" s="67"/>
      <c r="C4164" s="6"/>
      <c r="D4164" s="6"/>
      <c r="E4164" s="68"/>
    </row>
    <row r="4165" spans="1:5" x14ac:dyDescent="0.25">
      <c r="A4165" s="67"/>
      <c r="B4165" s="67"/>
      <c r="C4165" s="6"/>
      <c r="D4165" s="6"/>
      <c r="E4165" s="68"/>
    </row>
    <row r="4166" spans="1:5" x14ac:dyDescent="0.25">
      <c r="A4166" s="67"/>
      <c r="B4166" s="67"/>
      <c r="C4166" s="6"/>
      <c r="D4166" s="6"/>
      <c r="E4166" s="68"/>
    </row>
    <row r="4167" spans="1:5" x14ac:dyDescent="0.25">
      <c r="A4167" s="67"/>
      <c r="B4167" s="67"/>
      <c r="C4167" s="6"/>
      <c r="D4167" s="6"/>
      <c r="E4167" s="68"/>
    </row>
    <row r="4168" spans="1:5" x14ac:dyDescent="0.25">
      <c r="A4168" s="67"/>
      <c r="B4168" s="67"/>
      <c r="C4168" s="6"/>
      <c r="D4168" s="6"/>
      <c r="E4168" s="68"/>
    </row>
    <row r="4169" spans="1:5" x14ac:dyDescent="0.25">
      <c r="A4169" s="67"/>
      <c r="B4169" s="67"/>
      <c r="C4169" s="6"/>
      <c r="D4169" s="6"/>
      <c r="E4169" s="68"/>
    </row>
    <row r="4170" spans="1:5" x14ac:dyDescent="0.25">
      <c r="A4170" s="67"/>
      <c r="B4170" s="67"/>
      <c r="C4170" s="6"/>
      <c r="D4170" s="6"/>
      <c r="E4170" s="68"/>
    </row>
    <row r="4171" spans="1:5" x14ac:dyDescent="0.25">
      <c r="A4171" s="67"/>
      <c r="B4171" s="67"/>
      <c r="C4171" s="6"/>
      <c r="D4171" s="6"/>
      <c r="E4171" s="68"/>
    </row>
    <row r="4172" spans="1:5" x14ac:dyDescent="0.25">
      <c r="A4172" s="67"/>
      <c r="B4172" s="67"/>
      <c r="C4172" s="6"/>
      <c r="D4172" s="6"/>
      <c r="E4172" s="68"/>
    </row>
    <row r="4173" spans="1:5" x14ac:dyDescent="0.25">
      <c r="A4173" s="67"/>
      <c r="B4173" s="67"/>
      <c r="C4173" s="6"/>
      <c r="D4173" s="6"/>
      <c r="E4173" s="68"/>
    </row>
    <row r="4174" spans="1:5" x14ac:dyDescent="0.25">
      <c r="A4174" s="67"/>
      <c r="B4174" s="67"/>
      <c r="C4174" s="6"/>
      <c r="D4174" s="6"/>
      <c r="E4174" s="68"/>
    </row>
    <row r="4175" spans="1:5" x14ac:dyDescent="0.25">
      <c r="A4175" s="67"/>
      <c r="B4175" s="67"/>
      <c r="C4175" s="6"/>
      <c r="D4175" s="6"/>
      <c r="E4175" s="68"/>
    </row>
    <row r="4176" spans="1:5" x14ac:dyDescent="0.25">
      <c r="A4176" s="67"/>
      <c r="B4176" s="67"/>
      <c r="C4176" s="6"/>
      <c r="D4176" s="6"/>
      <c r="E4176" s="68"/>
    </row>
    <row r="4177" spans="1:5" x14ac:dyDescent="0.25">
      <c r="A4177" s="67"/>
      <c r="B4177" s="67"/>
      <c r="C4177" s="6"/>
      <c r="D4177" s="6"/>
      <c r="E4177" s="68"/>
    </row>
    <row r="4178" spans="1:5" x14ac:dyDescent="0.25">
      <c r="A4178" s="67"/>
      <c r="B4178" s="67"/>
      <c r="C4178" s="6"/>
      <c r="D4178" s="6"/>
      <c r="E4178" s="68"/>
    </row>
    <row r="4179" spans="1:5" x14ac:dyDescent="0.25">
      <c r="A4179" s="67"/>
      <c r="B4179" s="67"/>
      <c r="C4179" s="6"/>
      <c r="D4179" s="6"/>
      <c r="E4179" s="68"/>
    </row>
    <row r="4180" spans="1:5" x14ac:dyDescent="0.25">
      <c r="A4180" s="67"/>
      <c r="B4180" s="67"/>
      <c r="C4180" s="6"/>
      <c r="D4180" s="6"/>
      <c r="E4180" s="68"/>
    </row>
    <row r="4181" spans="1:5" x14ac:dyDescent="0.25">
      <c r="A4181" s="67"/>
      <c r="B4181" s="67"/>
      <c r="C4181" s="6"/>
      <c r="D4181" s="6"/>
      <c r="E4181" s="68"/>
    </row>
    <row r="4182" spans="1:5" x14ac:dyDescent="0.25">
      <c r="A4182" s="67"/>
      <c r="B4182" s="67"/>
      <c r="C4182" s="6"/>
      <c r="D4182" s="6"/>
      <c r="E4182" s="68"/>
    </row>
    <row r="4183" spans="1:5" x14ac:dyDescent="0.25">
      <c r="A4183" s="67"/>
      <c r="B4183" s="67"/>
      <c r="C4183" s="6"/>
      <c r="D4183" s="6"/>
      <c r="E4183" s="68"/>
    </row>
    <row r="4184" spans="1:5" x14ac:dyDescent="0.25">
      <c r="A4184" s="67"/>
      <c r="B4184" s="67"/>
      <c r="C4184" s="6"/>
      <c r="D4184" s="6"/>
      <c r="E4184" s="68"/>
    </row>
    <row r="4185" spans="1:5" x14ac:dyDescent="0.25">
      <c r="A4185" s="67"/>
      <c r="B4185" s="67"/>
      <c r="C4185" s="6"/>
      <c r="D4185" s="6"/>
      <c r="E4185" s="68"/>
    </row>
    <row r="4186" spans="1:5" x14ac:dyDescent="0.25">
      <c r="A4186" s="67"/>
      <c r="B4186" s="67"/>
      <c r="C4186" s="6"/>
      <c r="D4186" s="6"/>
      <c r="E4186" s="68"/>
    </row>
    <row r="4187" spans="1:5" x14ac:dyDescent="0.25">
      <c r="A4187" s="67"/>
      <c r="B4187" s="67"/>
      <c r="C4187" s="6"/>
      <c r="D4187" s="6"/>
      <c r="E4187" s="68"/>
    </row>
    <row r="4188" spans="1:5" x14ac:dyDescent="0.25">
      <c r="A4188" s="67"/>
      <c r="B4188" s="67"/>
      <c r="C4188" s="6"/>
      <c r="D4188" s="6"/>
      <c r="E4188" s="68"/>
    </row>
    <row r="4189" spans="1:5" x14ac:dyDescent="0.25">
      <c r="A4189" s="67"/>
      <c r="B4189" s="67"/>
      <c r="C4189" s="6"/>
      <c r="D4189" s="6"/>
      <c r="E4189" s="68"/>
    </row>
    <row r="4190" spans="1:5" x14ac:dyDescent="0.25">
      <c r="A4190" s="67"/>
      <c r="B4190" s="67"/>
      <c r="C4190" s="6"/>
      <c r="D4190" s="6"/>
      <c r="E4190" s="68"/>
    </row>
    <row r="4191" spans="1:5" x14ac:dyDescent="0.25">
      <c r="A4191" s="67"/>
      <c r="B4191" s="67"/>
      <c r="C4191" s="6"/>
      <c r="D4191" s="6"/>
      <c r="E4191" s="68"/>
    </row>
    <row r="4192" spans="1:5" x14ac:dyDescent="0.25">
      <c r="A4192" s="67"/>
      <c r="B4192" s="67"/>
      <c r="C4192" s="6"/>
      <c r="D4192" s="6"/>
      <c r="E4192" s="68"/>
    </row>
    <row r="4193" spans="1:5" x14ac:dyDescent="0.25">
      <c r="A4193" s="67"/>
      <c r="B4193" s="67"/>
      <c r="C4193" s="6"/>
      <c r="D4193" s="6"/>
      <c r="E4193" s="68"/>
    </row>
    <row r="4194" spans="1:5" x14ac:dyDescent="0.25">
      <c r="A4194" s="67"/>
      <c r="B4194" s="67"/>
      <c r="C4194" s="6"/>
      <c r="D4194" s="6"/>
      <c r="E4194" s="68"/>
    </row>
    <row r="4195" spans="1:5" x14ac:dyDescent="0.25">
      <c r="A4195" s="67"/>
      <c r="B4195" s="67"/>
      <c r="C4195" s="6"/>
      <c r="D4195" s="6"/>
      <c r="E4195" s="68"/>
    </row>
    <row r="4196" spans="1:5" x14ac:dyDescent="0.25">
      <c r="A4196" s="67"/>
      <c r="B4196" s="67"/>
      <c r="C4196" s="6"/>
      <c r="D4196" s="6"/>
      <c r="E4196" s="68"/>
    </row>
    <row r="4197" spans="1:5" x14ac:dyDescent="0.25">
      <c r="A4197" s="67"/>
      <c r="B4197" s="67"/>
      <c r="C4197" s="6"/>
      <c r="D4197" s="6"/>
      <c r="E4197" s="68"/>
    </row>
    <row r="4198" spans="1:5" x14ac:dyDescent="0.25">
      <c r="A4198" s="67"/>
      <c r="B4198" s="67"/>
      <c r="C4198" s="6"/>
      <c r="D4198" s="6"/>
      <c r="E4198" s="68"/>
    </row>
    <row r="4199" spans="1:5" x14ac:dyDescent="0.25">
      <c r="A4199" s="67"/>
      <c r="B4199" s="67"/>
      <c r="C4199" s="6"/>
      <c r="D4199" s="6"/>
      <c r="E4199" s="68"/>
    </row>
    <row r="4200" spans="1:5" x14ac:dyDescent="0.25">
      <c r="A4200" s="67"/>
      <c r="B4200" s="67"/>
      <c r="C4200" s="6"/>
      <c r="D4200" s="6"/>
      <c r="E4200" s="68"/>
    </row>
    <row r="4201" spans="1:5" x14ac:dyDescent="0.25">
      <c r="A4201" s="67"/>
      <c r="B4201" s="67"/>
      <c r="C4201" s="6"/>
      <c r="D4201" s="6"/>
      <c r="E4201" s="68"/>
    </row>
    <row r="4202" spans="1:5" x14ac:dyDescent="0.25">
      <c r="A4202" s="67"/>
      <c r="B4202" s="67"/>
      <c r="C4202" s="6"/>
      <c r="D4202" s="6"/>
      <c r="E4202" s="68"/>
    </row>
    <row r="4203" spans="1:5" x14ac:dyDescent="0.25">
      <c r="A4203" s="67"/>
      <c r="B4203" s="67"/>
      <c r="C4203" s="6"/>
      <c r="D4203" s="6"/>
      <c r="E4203" s="68"/>
    </row>
    <row r="4204" spans="1:5" x14ac:dyDescent="0.25">
      <c r="A4204" s="67"/>
      <c r="B4204" s="67"/>
      <c r="C4204" s="6"/>
      <c r="D4204" s="6"/>
      <c r="E4204" s="68"/>
    </row>
    <row r="4205" spans="1:5" x14ac:dyDescent="0.25">
      <c r="A4205" s="67"/>
      <c r="B4205" s="67"/>
      <c r="C4205" s="6"/>
      <c r="D4205" s="6"/>
      <c r="E4205" s="68"/>
    </row>
    <row r="4206" spans="1:5" x14ac:dyDescent="0.25">
      <c r="A4206" s="67"/>
      <c r="B4206" s="67"/>
      <c r="C4206" s="6"/>
      <c r="D4206" s="6"/>
      <c r="E4206" s="68"/>
    </row>
    <row r="4207" spans="1:5" x14ac:dyDescent="0.25">
      <c r="A4207" s="67"/>
      <c r="B4207" s="67"/>
      <c r="C4207" s="6"/>
      <c r="D4207" s="6"/>
      <c r="E4207" s="68"/>
    </row>
    <row r="4208" spans="1:5" x14ac:dyDescent="0.25">
      <c r="A4208" s="67"/>
      <c r="B4208" s="67"/>
      <c r="C4208" s="6"/>
      <c r="D4208" s="6"/>
      <c r="E4208" s="68"/>
    </row>
    <row r="4209" spans="1:5" x14ac:dyDescent="0.25">
      <c r="A4209" s="67"/>
      <c r="B4209" s="67"/>
      <c r="C4209" s="6"/>
      <c r="D4209" s="6"/>
      <c r="E4209" s="68"/>
    </row>
    <row r="4210" spans="1:5" x14ac:dyDescent="0.25">
      <c r="A4210" s="67"/>
      <c r="B4210" s="67"/>
      <c r="C4210" s="6"/>
      <c r="D4210" s="6"/>
      <c r="E4210" s="68"/>
    </row>
    <row r="4211" spans="1:5" x14ac:dyDescent="0.25">
      <c r="A4211" s="67"/>
      <c r="B4211" s="67"/>
      <c r="C4211" s="6"/>
      <c r="D4211" s="6"/>
      <c r="E4211" s="68"/>
    </row>
    <row r="4212" spans="1:5" x14ac:dyDescent="0.25">
      <c r="A4212" s="67"/>
      <c r="B4212" s="67"/>
      <c r="C4212" s="6"/>
      <c r="D4212" s="6"/>
      <c r="E4212" s="68"/>
    </row>
    <row r="4213" spans="1:5" x14ac:dyDescent="0.25">
      <c r="A4213" s="67"/>
      <c r="B4213" s="67"/>
      <c r="C4213" s="6"/>
      <c r="D4213" s="6"/>
      <c r="E4213" s="68"/>
    </row>
    <row r="4214" spans="1:5" x14ac:dyDescent="0.25">
      <c r="A4214" s="67"/>
      <c r="B4214" s="67"/>
      <c r="C4214" s="6"/>
      <c r="D4214" s="6"/>
      <c r="E4214" s="68"/>
    </row>
    <row r="4215" spans="1:5" x14ac:dyDescent="0.25">
      <c r="A4215" s="67"/>
      <c r="B4215" s="67"/>
      <c r="C4215" s="6"/>
      <c r="D4215" s="6"/>
      <c r="E4215" s="68"/>
    </row>
    <row r="4216" spans="1:5" x14ac:dyDescent="0.25">
      <c r="A4216" s="67"/>
      <c r="B4216" s="67"/>
      <c r="C4216" s="6"/>
      <c r="D4216" s="6"/>
      <c r="E4216" s="68"/>
    </row>
    <row r="4217" spans="1:5" x14ac:dyDescent="0.25">
      <c r="A4217" s="67"/>
      <c r="B4217" s="67"/>
      <c r="C4217" s="6"/>
      <c r="D4217" s="6"/>
      <c r="E4217" s="68"/>
    </row>
    <row r="4218" spans="1:5" x14ac:dyDescent="0.25">
      <c r="A4218" s="67"/>
      <c r="B4218" s="67"/>
      <c r="C4218" s="6"/>
      <c r="D4218" s="6"/>
      <c r="E4218" s="68"/>
    </row>
    <row r="4219" spans="1:5" x14ac:dyDescent="0.25">
      <c r="A4219" s="67"/>
      <c r="B4219" s="67"/>
      <c r="C4219" s="6"/>
      <c r="D4219" s="6"/>
      <c r="E4219" s="68"/>
    </row>
    <row r="4220" spans="1:5" x14ac:dyDescent="0.25">
      <c r="A4220" s="67"/>
      <c r="B4220" s="67"/>
      <c r="C4220" s="6"/>
      <c r="D4220" s="6"/>
      <c r="E4220" s="68"/>
    </row>
    <row r="4221" spans="1:5" x14ac:dyDescent="0.25">
      <c r="A4221" s="67"/>
      <c r="B4221" s="67"/>
      <c r="C4221" s="6"/>
      <c r="D4221" s="6"/>
      <c r="E4221" s="68"/>
    </row>
    <row r="4222" spans="1:5" x14ac:dyDescent="0.25">
      <c r="A4222" s="67"/>
      <c r="B4222" s="67"/>
      <c r="C4222" s="6"/>
      <c r="D4222" s="6"/>
      <c r="E4222" s="68"/>
    </row>
    <row r="4223" spans="1:5" x14ac:dyDescent="0.25">
      <c r="A4223" s="67"/>
      <c r="B4223" s="67"/>
      <c r="C4223" s="6"/>
      <c r="D4223" s="6"/>
      <c r="E4223" s="68"/>
    </row>
    <row r="4224" spans="1:5" x14ac:dyDescent="0.25">
      <c r="A4224" s="67"/>
      <c r="B4224" s="67"/>
      <c r="C4224" s="6"/>
      <c r="D4224" s="6"/>
      <c r="E4224" s="68"/>
    </row>
    <row r="4225" spans="1:5" x14ac:dyDescent="0.25">
      <c r="A4225" s="67"/>
      <c r="B4225" s="67"/>
      <c r="C4225" s="6"/>
      <c r="D4225" s="6"/>
      <c r="E4225" s="68"/>
    </row>
    <row r="4226" spans="1:5" x14ac:dyDescent="0.25">
      <c r="A4226" s="67"/>
      <c r="B4226" s="67"/>
      <c r="C4226" s="6"/>
      <c r="D4226" s="6"/>
      <c r="E4226" s="68"/>
    </row>
    <row r="4227" spans="1:5" x14ac:dyDescent="0.25">
      <c r="A4227" s="67"/>
      <c r="B4227" s="67"/>
      <c r="C4227" s="6"/>
      <c r="D4227" s="6"/>
      <c r="E4227" s="68"/>
    </row>
    <row r="4228" spans="1:5" x14ac:dyDescent="0.25">
      <c r="A4228" s="67"/>
      <c r="B4228" s="67"/>
      <c r="C4228" s="6"/>
      <c r="D4228" s="6"/>
      <c r="E4228" s="68"/>
    </row>
    <row r="4229" spans="1:5" x14ac:dyDescent="0.25">
      <c r="A4229" s="67"/>
      <c r="B4229" s="67"/>
      <c r="C4229" s="6"/>
      <c r="D4229" s="6"/>
      <c r="E4229" s="68"/>
    </row>
    <row r="4230" spans="1:5" x14ac:dyDescent="0.25">
      <c r="A4230" s="67"/>
      <c r="B4230" s="67"/>
      <c r="C4230" s="6"/>
      <c r="D4230" s="6"/>
      <c r="E4230" s="68"/>
    </row>
    <row r="4231" spans="1:5" x14ac:dyDescent="0.25">
      <c r="A4231" s="67"/>
      <c r="B4231" s="67"/>
      <c r="C4231" s="6"/>
      <c r="D4231" s="6"/>
      <c r="E4231" s="68"/>
    </row>
    <row r="4232" spans="1:5" x14ac:dyDescent="0.25">
      <c r="A4232" s="67"/>
      <c r="B4232" s="67"/>
      <c r="C4232" s="6"/>
      <c r="D4232" s="6"/>
      <c r="E4232" s="68"/>
    </row>
    <row r="4233" spans="1:5" x14ac:dyDescent="0.25">
      <c r="A4233" s="67"/>
      <c r="B4233" s="67"/>
      <c r="C4233" s="6"/>
      <c r="D4233" s="6"/>
      <c r="E4233" s="68"/>
    </row>
    <row r="4234" spans="1:5" x14ac:dyDescent="0.25">
      <c r="A4234" s="67"/>
      <c r="B4234" s="67"/>
      <c r="C4234" s="6"/>
      <c r="D4234" s="6"/>
      <c r="E4234" s="68"/>
    </row>
    <row r="4235" spans="1:5" x14ac:dyDescent="0.25">
      <c r="A4235" s="67"/>
      <c r="B4235" s="67"/>
      <c r="C4235" s="6"/>
      <c r="D4235" s="6"/>
      <c r="E4235" s="68"/>
    </row>
    <row r="4236" spans="1:5" x14ac:dyDescent="0.25">
      <c r="A4236" s="67"/>
      <c r="B4236" s="67"/>
      <c r="C4236" s="6"/>
      <c r="D4236" s="6"/>
      <c r="E4236" s="68"/>
    </row>
    <row r="4237" spans="1:5" x14ac:dyDescent="0.25">
      <c r="A4237" s="67"/>
      <c r="B4237" s="67"/>
      <c r="C4237" s="6"/>
      <c r="D4237" s="6"/>
      <c r="E4237" s="68"/>
    </row>
    <row r="4238" spans="1:5" x14ac:dyDescent="0.25">
      <c r="A4238" s="67"/>
      <c r="B4238" s="67"/>
      <c r="C4238" s="6"/>
      <c r="D4238" s="6"/>
      <c r="E4238" s="68"/>
    </row>
    <row r="4239" spans="1:5" x14ac:dyDescent="0.25">
      <c r="A4239" s="67"/>
      <c r="B4239" s="67"/>
      <c r="C4239" s="6"/>
      <c r="D4239" s="6"/>
      <c r="E4239" s="68"/>
    </row>
    <row r="4240" spans="1:5" x14ac:dyDescent="0.25">
      <c r="A4240" s="67"/>
      <c r="B4240" s="67"/>
      <c r="C4240" s="6"/>
      <c r="D4240" s="6"/>
      <c r="E4240" s="68"/>
    </row>
    <row r="4241" spans="1:5" x14ac:dyDescent="0.25">
      <c r="A4241" s="67"/>
      <c r="B4241" s="67"/>
      <c r="C4241" s="6"/>
      <c r="D4241" s="6"/>
      <c r="E4241" s="68"/>
    </row>
    <row r="4242" spans="1:5" x14ac:dyDescent="0.25">
      <c r="A4242" s="67"/>
      <c r="B4242" s="67"/>
      <c r="C4242" s="6"/>
      <c r="D4242" s="6"/>
      <c r="E4242" s="68"/>
    </row>
    <row r="4243" spans="1:5" x14ac:dyDescent="0.25">
      <c r="A4243" s="67"/>
      <c r="B4243" s="67"/>
      <c r="C4243" s="6"/>
      <c r="D4243" s="6"/>
      <c r="E4243" s="68"/>
    </row>
    <row r="4244" spans="1:5" x14ac:dyDescent="0.25">
      <c r="A4244" s="67"/>
      <c r="B4244" s="67"/>
      <c r="C4244" s="6"/>
      <c r="D4244" s="6"/>
      <c r="E4244" s="68"/>
    </row>
    <row r="4245" spans="1:5" x14ac:dyDescent="0.25">
      <c r="A4245" s="67"/>
      <c r="B4245" s="67"/>
      <c r="C4245" s="6"/>
      <c r="D4245" s="6"/>
      <c r="E4245" s="68"/>
    </row>
    <row r="4246" spans="1:5" x14ac:dyDescent="0.25">
      <c r="A4246" s="67"/>
      <c r="B4246" s="67"/>
      <c r="C4246" s="6"/>
      <c r="D4246" s="6"/>
      <c r="E4246" s="68"/>
    </row>
    <row r="4247" spans="1:5" x14ac:dyDescent="0.25">
      <c r="A4247" s="67"/>
      <c r="B4247" s="67"/>
      <c r="C4247" s="6"/>
      <c r="D4247" s="6"/>
      <c r="E4247" s="68"/>
    </row>
    <row r="4248" spans="1:5" x14ac:dyDescent="0.25">
      <c r="A4248" s="67"/>
      <c r="B4248" s="67"/>
      <c r="C4248" s="6"/>
      <c r="D4248" s="6"/>
      <c r="E4248" s="68"/>
    </row>
    <row r="4249" spans="1:5" x14ac:dyDescent="0.25">
      <c r="A4249" s="67"/>
      <c r="B4249" s="67"/>
      <c r="C4249" s="6"/>
      <c r="D4249" s="6"/>
      <c r="E4249" s="68"/>
    </row>
    <row r="4250" spans="1:5" x14ac:dyDescent="0.25">
      <c r="A4250" s="67"/>
      <c r="B4250" s="67"/>
      <c r="C4250" s="6"/>
      <c r="D4250" s="6"/>
      <c r="E4250" s="68"/>
    </row>
    <row r="4251" spans="1:5" x14ac:dyDescent="0.25">
      <c r="A4251" s="67"/>
      <c r="B4251" s="67"/>
      <c r="C4251" s="6"/>
      <c r="D4251" s="6"/>
      <c r="E4251" s="68"/>
    </row>
    <row r="4252" spans="1:5" x14ac:dyDescent="0.25">
      <c r="A4252" s="67"/>
      <c r="B4252" s="67"/>
      <c r="C4252" s="6"/>
      <c r="D4252" s="6"/>
      <c r="E4252" s="68"/>
    </row>
    <row r="4253" spans="1:5" x14ac:dyDescent="0.25">
      <c r="A4253" s="67"/>
      <c r="B4253" s="67"/>
      <c r="C4253" s="6"/>
      <c r="D4253" s="6"/>
      <c r="E4253" s="68"/>
    </row>
    <row r="4254" spans="1:5" x14ac:dyDescent="0.25">
      <c r="A4254" s="67"/>
      <c r="B4254" s="67"/>
      <c r="C4254" s="6"/>
      <c r="D4254" s="6"/>
      <c r="E4254" s="68"/>
    </row>
    <row r="4255" spans="1:5" x14ac:dyDescent="0.25">
      <c r="A4255" s="67"/>
      <c r="B4255" s="67"/>
      <c r="C4255" s="6"/>
      <c r="D4255" s="6"/>
      <c r="E4255" s="68"/>
    </row>
    <row r="4256" spans="1:5" x14ac:dyDescent="0.25">
      <c r="A4256" s="67"/>
      <c r="B4256" s="67"/>
      <c r="C4256" s="6"/>
      <c r="D4256" s="6"/>
      <c r="E4256" s="68"/>
    </row>
    <row r="4257" spans="1:5" x14ac:dyDescent="0.25">
      <c r="A4257" s="67"/>
      <c r="B4257" s="67"/>
      <c r="C4257" s="6"/>
      <c r="D4257" s="6"/>
      <c r="E4257" s="68"/>
    </row>
    <row r="4258" spans="1:5" x14ac:dyDescent="0.25">
      <c r="A4258" s="67"/>
      <c r="B4258" s="67"/>
      <c r="C4258" s="6"/>
      <c r="D4258" s="6"/>
      <c r="E4258" s="68"/>
    </row>
    <row r="4259" spans="1:5" x14ac:dyDescent="0.25">
      <c r="A4259" s="67"/>
      <c r="B4259" s="67"/>
      <c r="C4259" s="6"/>
      <c r="D4259" s="6"/>
      <c r="E4259" s="68"/>
    </row>
    <row r="4260" spans="1:5" x14ac:dyDescent="0.25">
      <c r="A4260" s="67"/>
      <c r="B4260" s="67"/>
      <c r="C4260" s="6"/>
      <c r="D4260" s="6"/>
      <c r="E4260" s="68"/>
    </row>
    <row r="4261" spans="1:5" x14ac:dyDescent="0.25">
      <c r="A4261" s="67"/>
      <c r="B4261" s="67"/>
      <c r="C4261" s="6"/>
      <c r="D4261" s="6"/>
      <c r="E4261" s="68"/>
    </row>
    <row r="4262" spans="1:5" x14ac:dyDescent="0.25">
      <c r="A4262" s="67"/>
      <c r="B4262" s="67"/>
      <c r="C4262" s="6"/>
      <c r="D4262" s="6"/>
      <c r="E4262" s="68"/>
    </row>
    <row r="4263" spans="1:5" x14ac:dyDescent="0.25">
      <c r="A4263" s="67"/>
      <c r="B4263" s="67"/>
      <c r="C4263" s="6"/>
      <c r="D4263" s="6"/>
      <c r="E4263" s="68"/>
    </row>
    <row r="4264" spans="1:5" x14ac:dyDescent="0.25">
      <c r="A4264" s="67"/>
      <c r="B4264" s="67"/>
      <c r="C4264" s="6"/>
      <c r="D4264" s="6"/>
      <c r="E4264" s="68"/>
    </row>
    <row r="4265" spans="1:5" x14ac:dyDescent="0.25">
      <c r="A4265" s="67"/>
      <c r="B4265" s="67"/>
      <c r="C4265" s="6"/>
      <c r="D4265" s="6"/>
      <c r="E4265" s="68"/>
    </row>
    <row r="4266" spans="1:5" x14ac:dyDescent="0.25">
      <c r="A4266" s="67"/>
      <c r="B4266" s="67"/>
      <c r="C4266" s="6"/>
      <c r="D4266" s="6"/>
      <c r="E4266" s="68"/>
    </row>
    <row r="4267" spans="1:5" x14ac:dyDescent="0.25">
      <c r="A4267" s="67"/>
      <c r="B4267" s="67"/>
      <c r="C4267" s="6"/>
      <c r="D4267" s="6"/>
      <c r="E4267" s="68"/>
    </row>
    <row r="4268" spans="1:5" x14ac:dyDescent="0.25">
      <c r="A4268" s="67"/>
      <c r="B4268" s="67"/>
      <c r="C4268" s="6"/>
      <c r="D4268" s="6"/>
      <c r="E4268" s="68"/>
    </row>
    <row r="4269" spans="1:5" x14ac:dyDescent="0.25">
      <c r="A4269" s="67"/>
      <c r="B4269" s="67"/>
      <c r="C4269" s="6"/>
      <c r="D4269" s="6"/>
      <c r="E4269" s="68"/>
    </row>
    <row r="4270" spans="1:5" x14ac:dyDescent="0.25">
      <c r="A4270" s="67"/>
      <c r="B4270" s="67"/>
      <c r="C4270" s="6"/>
      <c r="D4270" s="6"/>
      <c r="E4270" s="68"/>
    </row>
    <row r="4271" spans="1:5" x14ac:dyDescent="0.25">
      <c r="A4271" s="67"/>
      <c r="B4271" s="67"/>
      <c r="C4271" s="6"/>
      <c r="D4271" s="6"/>
      <c r="E4271" s="68"/>
    </row>
    <row r="4272" spans="1:5" x14ac:dyDescent="0.25">
      <c r="A4272" s="67"/>
      <c r="B4272" s="67"/>
      <c r="C4272" s="6"/>
      <c r="D4272" s="6"/>
      <c r="E4272" s="68"/>
    </row>
    <row r="4273" spans="1:5" x14ac:dyDescent="0.25">
      <c r="A4273" s="67"/>
      <c r="B4273" s="67"/>
      <c r="C4273" s="6"/>
      <c r="D4273" s="6"/>
      <c r="E4273" s="68"/>
    </row>
    <row r="4274" spans="1:5" x14ac:dyDescent="0.25">
      <c r="A4274" s="67"/>
      <c r="B4274" s="67"/>
      <c r="C4274" s="6"/>
      <c r="D4274" s="6"/>
      <c r="E4274" s="68"/>
    </row>
    <row r="4275" spans="1:5" x14ac:dyDescent="0.25">
      <c r="A4275" s="67"/>
      <c r="B4275" s="67"/>
      <c r="C4275" s="6"/>
      <c r="D4275" s="6"/>
      <c r="E4275" s="68"/>
    </row>
    <row r="4276" spans="1:5" x14ac:dyDescent="0.25">
      <c r="A4276" s="67"/>
      <c r="B4276" s="67"/>
      <c r="C4276" s="6"/>
      <c r="D4276" s="6"/>
      <c r="E4276" s="68"/>
    </row>
    <row r="4277" spans="1:5" x14ac:dyDescent="0.25">
      <c r="A4277" s="67"/>
      <c r="B4277" s="67"/>
      <c r="C4277" s="6"/>
      <c r="D4277" s="6"/>
      <c r="E4277" s="68"/>
    </row>
    <row r="4278" spans="1:5" x14ac:dyDescent="0.25">
      <c r="A4278" s="67"/>
      <c r="B4278" s="67"/>
      <c r="C4278" s="6"/>
      <c r="D4278" s="6"/>
      <c r="E4278" s="68"/>
    </row>
    <row r="4279" spans="1:5" x14ac:dyDescent="0.25">
      <c r="A4279" s="67"/>
      <c r="B4279" s="67"/>
      <c r="C4279" s="6"/>
      <c r="D4279" s="6"/>
      <c r="E4279" s="68"/>
    </row>
    <row r="4280" spans="1:5" x14ac:dyDescent="0.25">
      <c r="A4280" s="67"/>
      <c r="B4280" s="67"/>
      <c r="C4280" s="6"/>
      <c r="D4280" s="6"/>
      <c r="E4280" s="68"/>
    </row>
    <row r="4281" spans="1:5" x14ac:dyDescent="0.25">
      <c r="A4281" s="67"/>
      <c r="B4281" s="67"/>
      <c r="C4281" s="6"/>
      <c r="D4281" s="6"/>
      <c r="E4281" s="68"/>
    </row>
    <row r="4282" spans="1:5" x14ac:dyDescent="0.25">
      <c r="A4282" s="67"/>
      <c r="B4282" s="67"/>
      <c r="C4282" s="6"/>
      <c r="D4282" s="6"/>
      <c r="E4282" s="68"/>
    </row>
    <row r="4283" spans="1:5" x14ac:dyDescent="0.25">
      <c r="A4283" s="67"/>
      <c r="B4283" s="67"/>
      <c r="C4283" s="6"/>
      <c r="D4283" s="6"/>
      <c r="E4283" s="68"/>
    </row>
    <row r="4284" spans="1:5" x14ac:dyDescent="0.25">
      <c r="A4284" s="67"/>
      <c r="B4284" s="67"/>
      <c r="C4284" s="6"/>
      <c r="D4284" s="6"/>
      <c r="E4284" s="68"/>
    </row>
    <row r="4285" spans="1:5" x14ac:dyDescent="0.25">
      <c r="A4285" s="67"/>
      <c r="B4285" s="67"/>
      <c r="C4285" s="6"/>
      <c r="D4285" s="6"/>
      <c r="E4285" s="68"/>
    </row>
    <row r="4286" spans="1:5" x14ac:dyDescent="0.25">
      <c r="A4286" s="67"/>
      <c r="B4286" s="67"/>
      <c r="C4286" s="6"/>
      <c r="D4286" s="6"/>
      <c r="E4286" s="68"/>
    </row>
    <row r="4287" spans="1:5" x14ac:dyDescent="0.25">
      <c r="A4287" s="67"/>
      <c r="B4287" s="67"/>
      <c r="C4287" s="6"/>
      <c r="D4287" s="6"/>
      <c r="E4287" s="68"/>
    </row>
    <row r="4288" spans="1:5" x14ac:dyDescent="0.25">
      <c r="A4288" s="67"/>
      <c r="B4288" s="67"/>
      <c r="C4288" s="6"/>
      <c r="D4288" s="6"/>
      <c r="E4288" s="68"/>
    </row>
    <row r="4289" spans="1:5" x14ac:dyDescent="0.25">
      <c r="A4289" s="67"/>
      <c r="B4289" s="67"/>
      <c r="C4289" s="6"/>
      <c r="D4289" s="6"/>
      <c r="E4289" s="68"/>
    </row>
    <row r="4290" spans="1:5" x14ac:dyDescent="0.25">
      <c r="A4290" s="67"/>
      <c r="B4290" s="67"/>
      <c r="C4290" s="6"/>
      <c r="D4290" s="6"/>
      <c r="E4290" s="68"/>
    </row>
    <row r="4291" spans="1:5" x14ac:dyDescent="0.25">
      <c r="A4291" s="67"/>
      <c r="B4291" s="67"/>
      <c r="C4291" s="6"/>
      <c r="D4291" s="6"/>
      <c r="E4291" s="68"/>
    </row>
    <row r="4292" spans="1:5" x14ac:dyDescent="0.25">
      <c r="A4292" s="67"/>
      <c r="B4292" s="67"/>
      <c r="C4292" s="6"/>
      <c r="D4292" s="6"/>
      <c r="E4292" s="68"/>
    </row>
    <row r="4293" spans="1:5" x14ac:dyDescent="0.25">
      <c r="A4293" s="67"/>
      <c r="B4293" s="67"/>
      <c r="C4293" s="6"/>
      <c r="D4293" s="6"/>
      <c r="E4293" s="68"/>
    </row>
    <row r="4294" spans="1:5" x14ac:dyDescent="0.25">
      <c r="A4294" s="67"/>
      <c r="B4294" s="67"/>
      <c r="C4294" s="6"/>
      <c r="D4294" s="6"/>
      <c r="E4294" s="68"/>
    </row>
    <row r="4295" spans="1:5" x14ac:dyDescent="0.25">
      <c r="A4295" s="67"/>
      <c r="B4295" s="67"/>
      <c r="C4295" s="6"/>
      <c r="D4295" s="6"/>
      <c r="E4295" s="68"/>
    </row>
    <row r="4296" spans="1:5" x14ac:dyDescent="0.25">
      <c r="A4296" s="67"/>
      <c r="B4296" s="67"/>
      <c r="C4296" s="6"/>
      <c r="D4296" s="6"/>
      <c r="E4296" s="68"/>
    </row>
    <row r="4297" spans="1:5" x14ac:dyDescent="0.25">
      <c r="A4297" s="67"/>
      <c r="B4297" s="67"/>
      <c r="C4297" s="6"/>
      <c r="D4297" s="6"/>
      <c r="E4297" s="68"/>
    </row>
    <row r="4298" spans="1:5" x14ac:dyDescent="0.25">
      <c r="A4298" s="67"/>
      <c r="B4298" s="67"/>
      <c r="C4298" s="6"/>
      <c r="D4298" s="6"/>
      <c r="E4298" s="68"/>
    </row>
    <row r="4299" spans="1:5" x14ac:dyDescent="0.25">
      <c r="A4299" s="67"/>
      <c r="B4299" s="67"/>
      <c r="C4299" s="6"/>
      <c r="D4299" s="6"/>
      <c r="E4299" s="68"/>
    </row>
    <row r="4300" spans="1:5" x14ac:dyDescent="0.25">
      <c r="A4300" s="67"/>
      <c r="B4300" s="67"/>
      <c r="C4300" s="6"/>
      <c r="D4300" s="6"/>
      <c r="E4300" s="68"/>
    </row>
    <row r="4301" spans="1:5" x14ac:dyDescent="0.25">
      <c r="A4301" s="67"/>
      <c r="B4301" s="67"/>
      <c r="C4301" s="6"/>
      <c r="D4301" s="6"/>
      <c r="E4301" s="68"/>
    </row>
    <row r="4302" spans="1:5" x14ac:dyDescent="0.25">
      <c r="A4302" s="67"/>
      <c r="B4302" s="67"/>
      <c r="C4302" s="6"/>
      <c r="D4302" s="6"/>
      <c r="E4302" s="68"/>
    </row>
    <row r="4303" spans="1:5" x14ac:dyDescent="0.25">
      <c r="A4303" s="67"/>
      <c r="B4303" s="67"/>
      <c r="C4303" s="6"/>
      <c r="D4303" s="6"/>
      <c r="E4303" s="68"/>
    </row>
    <row r="4304" spans="1:5" x14ac:dyDescent="0.25">
      <c r="A4304" s="67"/>
      <c r="B4304" s="67"/>
      <c r="C4304" s="6"/>
      <c r="D4304" s="6"/>
      <c r="E4304" s="68"/>
    </row>
    <row r="4305" spans="1:5" x14ac:dyDescent="0.25">
      <c r="A4305" s="67"/>
      <c r="B4305" s="67"/>
      <c r="C4305" s="6"/>
      <c r="D4305" s="6"/>
      <c r="E4305" s="68"/>
    </row>
    <row r="4306" spans="1:5" x14ac:dyDescent="0.25">
      <c r="A4306" s="67"/>
      <c r="B4306" s="67"/>
      <c r="C4306" s="6"/>
      <c r="D4306" s="6"/>
      <c r="E4306" s="68"/>
    </row>
    <row r="4307" spans="1:5" x14ac:dyDescent="0.25">
      <c r="A4307" s="67"/>
      <c r="B4307" s="67"/>
      <c r="C4307" s="6"/>
      <c r="D4307" s="6"/>
      <c r="E4307" s="68"/>
    </row>
    <row r="4308" spans="1:5" x14ac:dyDescent="0.25">
      <c r="A4308" s="67"/>
      <c r="B4308" s="67"/>
      <c r="C4308" s="6"/>
      <c r="D4308" s="6"/>
      <c r="E4308" s="68"/>
    </row>
    <row r="4309" spans="1:5" x14ac:dyDescent="0.25">
      <c r="A4309" s="67"/>
      <c r="B4309" s="67"/>
      <c r="C4309" s="6"/>
      <c r="D4309" s="6"/>
      <c r="E4309" s="68"/>
    </row>
    <row r="4310" spans="1:5" x14ac:dyDescent="0.25">
      <c r="A4310" s="67"/>
      <c r="B4310" s="67"/>
      <c r="C4310" s="6"/>
      <c r="D4310" s="6"/>
      <c r="E4310" s="68"/>
    </row>
    <row r="4311" spans="1:5" x14ac:dyDescent="0.25">
      <c r="A4311" s="67"/>
      <c r="B4311" s="67"/>
      <c r="C4311" s="6"/>
      <c r="D4311" s="6"/>
      <c r="E4311" s="68"/>
    </row>
    <row r="4312" spans="1:5" x14ac:dyDescent="0.25">
      <c r="A4312" s="67"/>
      <c r="B4312" s="67"/>
      <c r="C4312" s="6"/>
      <c r="D4312" s="6"/>
      <c r="E4312" s="68"/>
    </row>
    <row r="4313" spans="1:5" x14ac:dyDescent="0.25">
      <c r="A4313" s="67"/>
      <c r="B4313" s="67"/>
      <c r="C4313" s="6"/>
      <c r="D4313" s="6"/>
      <c r="E4313" s="68"/>
    </row>
    <row r="4314" spans="1:5" x14ac:dyDescent="0.25">
      <c r="A4314" s="67"/>
      <c r="B4314" s="67"/>
      <c r="C4314" s="6"/>
      <c r="D4314" s="6"/>
      <c r="E4314" s="68"/>
    </row>
    <row r="4315" spans="1:5" x14ac:dyDescent="0.25">
      <c r="A4315" s="67"/>
      <c r="B4315" s="67"/>
      <c r="C4315" s="6"/>
      <c r="D4315" s="6"/>
      <c r="E4315" s="68"/>
    </row>
    <row r="4316" spans="1:5" x14ac:dyDescent="0.25">
      <c r="A4316" s="67"/>
      <c r="B4316" s="67"/>
      <c r="C4316" s="6"/>
      <c r="D4316" s="6"/>
      <c r="E4316" s="68"/>
    </row>
    <row r="4317" spans="1:5" x14ac:dyDescent="0.25">
      <c r="A4317" s="67"/>
      <c r="B4317" s="67"/>
      <c r="C4317" s="6"/>
      <c r="D4317" s="6"/>
      <c r="E4317" s="68"/>
    </row>
    <row r="4318" spans="1:5" x14ac:dyDescent="0.25">
      <c r="A4318" s="67"/>
      <c r="B4318" s="67"/>
      <c r="C4318" s="6"/>
      <c r="D4318" s="6"/>
      <c r="E4318" s="68"/>
    </row>
    <row r="4319" spans="1:5" x14ac:dyDescent="0.25">
      <c r="A4319" s="67"/>
      <c r="B4319" s="67"/>
      <c r="C4319" s="6"/>
      <c r="D4319" s="6"/>
      <c r="E4319" s="68"/>
    </row>
    <row r="4320" spans="1:5" x14ac:dyDescent="0.25">
      <c r="A4320" s="67"/>
      <c r="B4320" s="67"/>
      <c r="C4320" s="6"/>
      <c r="D4320" s="6"/>
      <c r="E4320" s="68"/>
    </row>
    <row r="4321" spans="1:5" x14ac:dyDescent="0.25">
      <c r="A4321" s="67"/>
      <c r="B4321" s="67"/>
      <c r="C4321" s="6"/>
      <c r="D4321" s="6"/>
      <c r="E4321" s="68"/>
    </row>
    <row r="4322" spans="1:5" x14ac:dyDescent="0.25">
      <c r="A4322" s="67"/>
      <c r="B4322" s="67"/>
      <c r="C4322" s="6"/>
      <c r="D4322" s="6"/>
      <c r="E4322" s="68"/>
    </row>
    <row r="4323" spans="1:5" x14ac:dyDescent="0.25">
      <c r="A4323" s="67"/>
      <c r="B4323" s="67"/>
      <c r="C4323" s="6"/>
      <c r="D4323" s="6"/>
      <c r="E4323" s="68"/>
    </row>
    <row r="4324" spans="1:5" x14ac:dyDescent="0.25">
      <c r="A4324" s="67"/>
      <c r="B4324" s="67"/>
      <c r="C4324" s="6"/>
      <c r="D4324" s="6"/>
      <c r="E4324" s="68"/>
    </row>
    <row r="4325" spans="1:5" x14ac:dyDescent="0.25">
      <c r="A4325" s="67"/>
      <c r="B4325" s="67"/>
      <c r="C4325" s="6"/>
      <c r="D4325" s="6"/>
      <c r="E4325" s="68"/>
    </row>
    <row r="4326" spans="1:5" x14ac:dyDescent="0.25">
      <c r="A4326" s="67"/>
      <c r="B4326" s="67"/>
      <c r="C4326" s="6"/>
      <c r="D4326" s="6"/>
      <c r="E4326" s="68"/>
    </row>
    <row r="4327" spans="1:5" x14ac:dyDescent="0.25">
      <c r="A4327" s="67"/>
      <c r="B4327" s="67"/>
      <c r="C4327" s="6"/>
      <c r="D4327" s="6"/>
      <c r="E4327" s="68"/>
    </row>
    <row r="4328" spans="1:5" x14ac:dyDescent="0.25">
      <c r="A4328" s="67"/>
      <c r="B4328" s="67"/>
      <c r="C4328" s="6"/>
      <c r="D4328" s="6"/>
      <c r="E4328" s="68"/>
    </row>
    <row r="4329" spans="1:5" x14ac:dyDescent="0.25">
      <c r="A4329" s="67"/>
      <c r="B4329" s="67"/>
      <c r="C4329" s="6"/>
      <c r="D4329" s="6"/>
      <c r="E4329" s="68"/>
    </row>
    <row r="4330" spans="1:5" x14ac:dyDescent="0.25">
      <c r="A4330" s="67"/>
      <c r="B4330" s="67"/>
      <c r="C4330" s="6"/>
      <c r="D4330" s="6"/>
      <c r="E4330" s="68"/>
    </row>
    <row r="4331" spans="1:5" x14ac:dyDescent="0.25">
      <c r="A4331" s="67"/>
      <c r="B4331" s="67"/>
      <c r="C4331" s="6"/>
      <c r="D4331" s="6"/>
      <c r="E4331" s="68"/>
    </row>
    <row r="4332" spans="1:5" x14ac:dyDescent="0.25">
      <c r="A4332" s="67"/>
      <c r="B4332" s="67"/>
      <c r="C4332" s="6"/>
      <c r="D4332" s="6"/>
      <c r="E4332" s="68"/>
    </row>
    <row r="4333" spans="1:5" x14ac:dyDescent="0.25">
      <c r="A4333" s="67"/>
      <c r="B4333" s="67"/>
      <c r="C4333" s="6"/>
      <c r="D4333" s="6"/>
      <c r="E4333" s="68"/>
    </row>
    <row r="4334" spans="1:5" x14ac:dyDescent="0.25">
      <c r="A4334" s="67"/>
      <c r="B4334" s="67"/>
      <c r="C4334" s="6"/>
      <c r="D4334" s="6"/>
      <c r="E4334" s="68"/>
    </row>
    <row r="4335" spans="1:5" x14ac:dyDescent="0.25">
      <c r="A4335" s="67"/>
      <c r="B4335" s="67"/>
      <c r="C4335" s="6"/>
      <c r="D4335" s="6"/>
      <c r="E4335" s="68"/>
    </row>
    <row r="4336" spans="1:5" x14ac:dyDescent="0.25">
      <c r="A4336" s="67"/>
      <c r="B4336" s="67"/>
      <c r="C4336" s="6"/>
      <c r="D4336" s="6"/>
      <c r="E4336" s="68"/>
    </row>
    <row r="4337" spans="1:5" x14ac:dyDescent="0.25">
      <c r="A4337" s="67"/>
      <c r="B4337" s="67"/>
      <c r="C4337" s="6"/>
      <c r="D4337" s="6"/>
      <c r="E4337" s="68"/>
    </row>
    <row r="4338" spans="1:5" x14ac:dyDescent="0.25">
      <c r="A4338" s="67"/>
      <c r="B4338" s="67"/>
      <c r="C4338" s="6"/>
      <c r="D4338" s="6"/>
      <c r="E4338" s="68"/>
    </row>
    <row r="4339" spans="1:5" x14ac:dyDescent="0.25">
      <c r="A4339" s="67"/>
      <c r="B4339" s="67"/>
      <c r="C4339" s="6"/>
      <c r="D4339" s="6"/>
      <c r="E4339" s="68"/>
    </row>
    <row r="4340" spans="1:5" x14ac:dyDescent="0.25">
      <c r="A4340" s="67"/>
      <c r="B4340" s="67"/>
      <c r="C4340" s="6"/>
      <c r="D4340" s="6"/>
      <c r="E4340" s="68"/>
    </row>
    <row r="4341" spans="1:5" x14ac:dyDescent="0.25">
      <c r="A4341" s="67"/>
      <c r="B4341" s="67"/>
      <c r="C4341" s="6"/>
      <c r="D4341" s="6"/>
      <c r="E4341" s="68"/>
    </row>
    <row r="4342" spans="1:5" x14ac:dyDescent="0.25">
      <c r="A4342" s="67"/>
      <c r="B4342" s="67"/>
      <c r="C4342" s="6"/>
      <c r="D4342" s="6"/>
      <c r="E4342" s="68"/>
    </row>
    <row r="4343" spans="1:5" x14ac:dyDescent="0.25">
      <c r="A4343" s="67"/>
      <c r="B4343" s="67"/>
      <c r="C4343" s="6"/>
      <c r="D4343" s="6"/>
      <c r="E4343" s="68"/>
    </row>
    <row r="4344" spans="1:5" x14ac:dyDescent="0.25">
      <c r="A4344" s="67"/>
      <c r="B4344" s="67"/>
      <c r="C4344" s="6"/>
      <c r="D4344" s="6"/>
      <c r="E4344" s="68"/>
    </row>
    <row r="4345" spans="1:5" x14ac:dyDescent="0.25">
      <c r="A4345" s="67"/>
      <c r="B4345" s="67"/>
      <c r="C4345" s="6"/>
      <c r="D4345" s="6"/>
      <c r="E4345" s="68"/>
    </row>
    <row r="4346" spans="1:5" x14ac:dyDescent="0.25">
      <c r="A4346" s="67"/>
      <c r="B4346" s="67"/>
      <c r="C4346" s="6"/>
      <c r="D4346" s="6"/>
      <c r="E4346" s="68"/>
    </row>
    <row r="4347" spans="1:5" x14ac:dyDescent="0.25">
      <c r="A4347" s="67"/>
      <c r="B4347" s="67"/>
      <c r="C4347" s="6"/>
      <c r="D4347" s="6"/>
      <c r="E4347" s="68"/>
    </row>
    <row r="4348" spans="1:5" x14ac:dyDescent="0.25">
      <c r="A4348" s="67"/>
      <c r="B4348" s="67"/>
      <c r="C4348" s="6"/>
      <c r="D4348" s="6"/>
      <c r="E4348" s="68"/>
    </row>
    <row r="4349" spans="1:5" x14ac:dyDescent="0.25">
      <c r="A4349" s="67"/>
      <c r="B4349" s="67"/>
      <c r="C4349" s="6"/>
      <c r="D4349" s="6"/>
      <c r="E4349" s="68"/>
    </row>
    <row r="4350" spans="1:5" x14ac:dyDescent="0.25">
      <c r="A4350" s="67"/>
      <c r="B4350" s="67"/>
      <c r="C4350" s="6"/>
      <c r="D4350" s="6"/>
      <c r="E4350" s="68"/>
    </row>
    <row r="4351" spans="1:5" x14ac:dyDescent="0.25">
      <c r="A4351" s="67"/>
      <c r="B4351" s="67"/>
      <c r="C4351" s="6"/>
      <c r="D4351" s="6"/>
      <c r="E4351" s="68"/>
    </row>
    <row r="4352" spans="1:5" x14ac:dyDescent="0.25">
      <c r="A4352" s="67"/>
      <c r="B4352" s="67"/>
      <c r="C4352" s="6"/>
      <c r="D4352" s="6"/>
      <c r="E4352" s="68"/>
    </row>
    <row r="4353" spans="1:5" x14ac:dyDescent="0.25">
      <c r="A4353" s="67"/>
      <c r="B4353" s="67"/>
      <c r="C4353" s="6"/>
      <c r="D4353" s="6"/>
      <c r="E4353" s="68"/>
    </row>
    <row r="4354" spans="1:5" x14ac:dyDescent="0.25">
      <c r="A4354" s="67"/>
      <c r="B4354" s="67"/>
      <c r="C4354" s="6"/>
      <c r="D4354" s="6"/>
      <c r="E4354" s="68"/>
    </row>
    <row r="4355" spans="1:5" x14ac:dyDescent="0.25">
      <c r="A4355" s="67"/>
      <c r="B4355" s="67"/>
      <c r="C4355" s="6"/>
      <c r="D4355" s="6"/>
      <c r="E4355" s="68"/>
    </row>
    <row r="4356" spans="1:5" x14ac:dyDescent="0.25">
      <c r="A4356" s="67"/>
      <c r="B4356" s="67"/>
      <c r="C4356" s="6"/>
      <c r="D4356" s="6"/>
      <c r="E4356" s="68"/>
    </row>
    <row r="4357" spans="1:5" x14ac:dyDescent="0.25">
      <c r="A4357" s="67"/>
      <c r="B4357" s="67"/>
      <c r="C4357" s="6"/>
      <c r="D4357" s="6"/>
      <c r="E4357" s="68"/>
    </row>
    <row r="4358" spans="1:5" x14ac:dyDescent="0.25">
      <c r="A4358" s="67"/>
      <c r="B4358" s="67"/>
      <c r="C4358" s="6"/>
      <c r="D4358" s="6"/>
      <c r="E4358" s="68"/>
    </row>
    <row r="4359" spans="1:5" x14ac:dyDescent="0.25">
      <c r="A4359" s="67"/>
      <c r="B4359" s="67"/>
      <c r="C4359" s="6"/>
      <c r="D4359" s="6"/>
      <c r="E4359" s="68"/>
    </row>
    <row r="4360" spans="1:5" x14ac:dyDescent="0.25">
      <c r="A4360" s="67"/>
      <c r="B4360" s="67"/>
      <c r="C4360" s="6"/>
      <c r="D4360" s="6"/>
      <c r="E4360" s="68"/>
    </row>
    <row r="4361" spans="1:5" x14ac:dyDescent="0.25">
      <c r="A4361" s="67"/>
      <c r="B4361" s="67"/>
      <c r="C4361" s="6"/>
      <c r="D4361" s="6"/>
      <c r="E4361" s="68"/>
    </row>
    <row r="4362" spans="1:5" x14ac:dyDescent="0.25">
      <c r="A4362" s="67"/>
      <c r="B4362" s="67"/>
      <c r="C4362" s="6"/>
      <c r="D4362" s="6"/>
      <c r="E4362" s="68"/>
    </row>
    <row r="4363" spans="1:5" x14ac:dyDescent="0.25">
      <c r="A4363" s="67"/>
      <c r="B4363" s="67"/>
      <c r="C4363" s="6"/>
      <c r="D4363" s="6"/>
      <c r="E4363" s="68"/>
    </row>
    <row r="4364" spans="1:5" x14ac:dyDescent="0.25">
      <c r="A4364" s="67"/>
      <c r="B4364" s="67"/>
      <c r="C4364" s="6"/>
      <c r="D4364" s="6"/>
      <c r="E4364" s="68"/>
    </row>
    <row r="4365" spans="1:5" x14ac:dyDescent="0.25">
      <c r="A4365" s="67"/>
      <c r="B4365" s="67"/>
      <c r="C4365" s="6"/>
      <c r="D4365" s="6"/>
      <c r="E4365" s="68"/>
    </row>
    <row r="4366" spans="1:5" x14ac:dyDescent="0.25">
      <c r="A4366" s="67"/>
      <c r="B4366" s="67"/>
      <c r="C4366" s="6"/>
      <c r="D4366" s="6"/>
      <c r="E4366" s="68"/>
    </row>
    <row r="4367" spans="1:5" x14ac:dyDescent="0.25">
      <c r="A4367" s="67"/>
      <c r="B4367" s="67"/>
      <c r="C4367" s="6"/>
      <c r="D4367" s="6"/>
      <c r="E4367" s="68"/>
    </row>
    <row r="4368" spans="1:5" x14ac:dyDescent="0.25">
      <c r="A4368" s="67"/>
      <c r="B4368" s="67"/>
      <c r="C4368" s="6"/>
      <c r="D4368" s="6"/>
      <c r="E4368" s="68"/>
    </row>
    <row r="4369" spans="1:5" x14ac:dyDescent="0.25">
      <c r="A4369" s="67"/>
      <c r="B4369" s="67"/>
      <c r="C4369" s="6"/>
      <c r="D4369" s="6"/>
      <c r="E4369" s="68"/>
    </row>
    <row r="4370" spans="1:5" x14ac:dyDescent="0.25">
      <c r="A4370" s="67"/>
      <c r="B4370" s="67"/>
      <c r="C4370" s="6"/>
      <c r="D4370" s="6"/>
      <c r="E4370" s="68"/>
    </row>
    <row r="4371" spans="1:5" x14ac:dyDescent="0.25">
      <c r="A4371" s="67"/>
      <c r="B4371" s="67"/>
      <c r="C4371" s="6"/>
      <c r="D4371" s="6"/>
      <c r="E4371" s="68"/>
    </row>
    <row r="4372" spans="1:5" x14ac:dyDescent="0.25">
      <c r="A4372" s="67"/>
      <c r="B4372" s="67"/>
      <c r="C4372" s="6"/>
      <c r="D4372" s="6"/>
      <c r="E4372" s="68"/>
    </row>
    <row r="4373" spans="1:5" x14ac:dyDescent="0.25">
      <c r="A4373" s="67"/>
      <c r="B4373" s="67"/>
      <c r="C4373" s="6"/>
      <c r="D4373" s="6"/>
      <c r="E4373" s="68"/>
    </row>
    <row r="4374" spans="1:5" x14ac:dyDescent="0.25">
      <c r="A4374" s="67"/>
      <c r="B4374" s="67"/>
      <c r="C4374" s="6"/>
      <c r="D4374" s="6"/>
      <c r="E4374" s="68"/>
    </row>
    <row r="4375" spans="1:5" x14ac:dyDescent="0.25">
      <c r="A4375" s="67"/>
      <c r="B4375" s="67"/>
      <c r="C4375" s="6"/>
      <c r="D4375" s="6"/>
      <c r="E4375" s="68"/>
    </row>
    <row r="4376" spans="1:5" x14ac:dyDescent="0.25">
      <c r="A4376" s="67"/>
      <c r="B4376" s="67"/>
      <c r="C4376" s="6"/>
      <c r="D4376" s="6"/>
      <c r="E4376" s="68"/>
    </row>
    <row r="4377" spans="1:5" x14ac:dyDescent="0.25">
      <c r="A4377" s="67"/>
      <c r="B4377" s="67"/>
      <c r="C4377" s="6"/>
      <c r="D4377" s="6"/>
      <c r="E4377" s="68"/>
    </row>
    <row r="4378" spans="1:5" x14ac:dyDescent="0.25">
      <c r="A4378" s="67"/>
      <c r="B4378" s="67"/>
      <c r="C4378" s="6"/>
      <c r="D4378" s="6"/>
      <c r="E4378" s="68"/>
    </row>
    <row r="4379" spans="1:5" x14ac:dyDescent="0.25">
      <c r="A4379" s="67"/>
      <c r="B4379" s="67"/>
      <c r="C4379" s="6"/>
      <c r="D4379" s="6"/>
      <c r="E4379" s="68"/>
    </row>
    <row r="4380" spans="1:5" x14ac:dyDescent="0.25">
      <c r="A4380" s="67"/>
      <c r="B4380" s="67"/>
      <c r="C4380" s="6"/>
      <c r="D4380" s="6"/>
      <c r="E4380" s="68"/>
    </row>
    <row r="4381" spans="1:5" x14ac:dyDescent="0.25">
      <c r="A4381" s="67"/>
      <c r="B4381" s="67"/>
      <c r="C4381" s="6"/>
      <c r="D4381" s="6"/>
      <c r="E4381" s="68"/>
    </row>
    <row r="4382" spans="1:5" x14ac:dyDescent="0.25">
      <c r="A4382" s="67"/>
      <c r="B4382" s="67"/>
      <c r="C4382" s="6"/>
      <c r="D4382" s="6"/>
      <c r="E4382" s="68"/>
    </row>
    <row r="4383" spans="1:5" x14ac:dyDescent="0.25">
      <c r="A4383" s="67"/>
      <c r="B4383" s="67"/>
      <c r="C4383" s="6"/>
      <c r="D4383" s="6"/>
      <c r="E4383" s="68"/>
    </row>
    <row r="4384" spans="1:5" x14ac:dyDescent="0.25">
      <c r="A4384" s="67"/>
      <c r="B4384" s="67"/>
      <c r="C4384" s="6"/>
      <c r="D4384" s="6"/>
      <c r="E4384" s="68"/>
    </row>
    <row r="4385" spans="1:5" x14ac:dyDescent="0.25">
      <c r="A4385" s="67"/>
      <c r="B4385" s="67"/>
      <c r="C4385" s="6"/>
      <c r="D4385" s="6"/>
      <c r="E4385" s="68"/>
    </row>
    <row r="4386" spans="1:5" x14ac:dyDescent="0.25">
      <c r="A4386" s="67"/>
      <c r="B4386" s="67"/>
      <c r="C4386" s="6"/>
      <c r="D4386" s="6"/>
      <c r="E4386" s="68"/>
    </row>
    <row r="4387" spans="1:5" x14ac:dyDescent="0.25">
      <c r="A4387" s="67"/>
      <c r="B4387" s="67"/>
      <c r="C4387" s="6"/>
      <c r="D4387" s="6"/>
      <c r="E4387" s="68"/>
    </row>
    <row r="4388" spans="1:5" x14ac:dyDescent="0.25">
      <c r="A4388" s="67"/>
      <c r="B4388" s="67"/>
      <c r="C4388" s="6"/>
      <c r="D4388" s="6"/>
      <c r="E4388" s="68"/>
    </row>
    <row r="4389" spans="1:5" x14ac:dyDescent="0.25">
      <c r="A4389" s="67"/>
      <c r="B4389" s="67"/>
      <c r="C4389" s="6"/>
      <c r="D4389" s="6"/>
      <c r="E4389" s="68"/>
    </row>
    <row r="4390" spans="1:5" x14ac:dyDescent="0.25">
      <c r="A4390" s="67"/>
      <c r="B4390" s="67"/>
      <c r="C4390" s="6"/>
      <c r="D4390" s="6"/>
      <c r="E4390" s="68"/>
    </row>
    <row r="4391" spans="1:5" x14ac:dyDescent="0.25">
      <c r="A4391" s="67"/>
      <c r="B4391" s="67"/>
      <c r="C4391" s="6"/>
      <c r="D4391" s="6"/>
      <c r="E4391" s="68"/>
    </row>
    <row r="4392" spans="1:5" x14ac:dyDescent="0.25">
      <c r="A4392" s="67"/>
      <c r="B4392" s="67"/>
      <c r="C4392" s="6"/>
      <c r="D4392" s="6"/>
      <c r="E4392" s="68"/>
    </row>
    <row r="4393" spans="1:5" x14ac:dyDescent="0.25">
      <c r="A4393" s="67"/>
      <c r="B4393" s="67"/>
      <c r="C4393" s="6"/>
      <c r="D4393" s="6"/>
      <c r="E4393" s="68"/>
    </row>
    <row r="4394" spans="1:5" x14ac:dyDescent="0.25">
      <c r="A4394" s="67"/>
      <c r="B4394" s="67"/>
      <c r="C4394" s="6"/>
      <c r="D4394" s="6"/>
      <c r="E4394" s="68"/>
    </row>
    <row r="4395" spans="1:5" x14ac:dyDescent="0.25">
      <c r="A4395" s="67"/>
      <c r="B4395" s="67"/>
      <c r="C4395" s="6"/>
      <c r="D4395" s="6"/>
      <c r="E4395" s="68"/>
    </row>
    <row r="4396" spans="1:5" x14ac:dyDescent="0.25">
      <c r="A4396" s="67"/>
      <c r="B4396" s="67"/>
      <c r="C4396" s="6"/>
      <c r="D4396" s="6"/>
      <c r="E4396" s="68"/>
    </row>
    <row r="4397" spans="1:5" x14ac:dyDescent="0.25">
      <c r="A4397" s="67"/>
      <c r="B4397" s="67"/>
      <c r="C4397" s="6"/>
      <c r="D4397" s="6"/>
      <c r="E4397" s="68"/>
    </row>
    <row r="4398" spans="1:5" x14ac:dyDescent="0.25">
      <c r="A4398" s="67"/>
      <c r="B4398" s="67"/>
      <c r="C4398" s="6"/>
      <c r="D4398" s="6"/>
      <c r="E4398" s="68"/>
    </row>
    <row r="4399" spans="1:5" x14ac:dyDescent="0.25">
      <c r="A4399" s="67"/>
      <c r="B4399" s="67"/>
      <c r="C4399" s="6"/>
      <c r="D4399" s="6"/>
      <c r="E4399" s="68"/>
    </row>
    <row r="4400" spans="1:5" x14ac:dyDescent="0.25">
      <c r="A4400" s="67"/>
      <c r="B4400" s="67"/>
      <c r="C4400" s="6"/>
      <c r="D4400" s="6"/>
      <c r="E4400" s="68"/>
    </row>
    <row r="4401" spans="1:5" x14ac:dyDescent="0.25">
      <c r="A4401" s="67"/>
      <c r="B4401" s="67"/>
      <c r="C4401" s="6"/>
      <c r="D4401" s="6"/>
      <c r="E4401" s="68"/>
    </row>
    <row r="4402" spans="1:5" x14ac:dyDescent="0.25">
      <c r="A4402" s="67"/>
      <c r="B4402" s="67"/>
      <c r="C4402" s="6"/>
      <c r="D4402" s="6"/>
      <c r="E4402" s="68"/>
    </row>
    <row r="4403" spans="1:5" x14ac:dyDescent="0.25">
      <c r="A4403" s="67"/>
      <c r="B4403" s="67"/>
      <c r="C4403" s="6"/>
      <c r="D4403" s="6"/>
      <c r="E4403" s="68"/>
    </row>
    <row r="4404" spans="1:5" x14ac:dyDescent="0.25">
      <c r="A4404" s="67"/>
      <c r="B4404" s="67"/>
      <c r="C4404" s="6"/>
      <c r="D4404" s="6"/>
      <c r="E4404" s="68"/>
    </row>
    <row r="4405" spans="1:5" x14ac:dyDescent="0.25">
      <c r="A4405" s="67"/>
      <c r="B4405" s="67"/>
      <c r="C4405" s="6"/>
      <c r="D4405" s="6"/>
      <c r="E4405" s="68"/>
    </row>
    <row r="4406" spans="1:5" x14ac:dyDescent="0.25">
      <c r="A4406" s="67"/>
      <c r="B4406" s="67"/>
      <c r="C4406" s="6"/>
      <c r="D4406" s="6"/>
      <c r="E4406" s="68"/>
    </row>
    <row r="4407" spans="1:5" x14ac:dyDescent="0.25">
      <c r="A4407" s="67"/>
      <c r="B4407" s="67"/>
      <c r="C4407" s="6"/>
      <c r="D4407" s="6"/>
      <c r="E4407" s="68"/>
    </row>
    <row r="4408" spans="1:5" x14ac:dyDescent="0.25">
      <c r="A4408" s="67"/>
      <c r="B4408" s="67"/>
      <c r="C4408" s="6"/>
      <c r="D4408" s="6"/>
      <c r="E4408" s="68"/>
    </row>
    <row r="4409" spans="1:5" x14ac:dyDescent="0.25">
      <c r="A4409" s="67"/>
      <c r="B4409" s="67"/>
      <c r="C4409" s="6"/>
      <c r="D4409" s="6"/>
      <c r="E4409" s="68"/>
    </row>
    <row r="4410" spans="1:5" x14ac:dyDescent="0.25">
      <c r="A4410" s="67"/>
      <c r="B4410" s="67"/>
      <c r="C4410" s="6"/>
      <c r="D4410" s="6"/>
      <c r="E4410" s="68"/>
    </row>
    <row r="4411" spans="1:5" x14ac:dyDescent="0.25">
      <c r="A4411" s="67"/>
      <c r="B4411" s="67"/>
      <c r="C4411" s="6"/>
      <c r="D4411" s="6"/>
      <c r="E4411" s="68"/>
    </row>
    <row r="4412" spans="1:5" x14ac:dyDescent="0.25">
      <c r="A4412" s="67"/>
      <c r="B4412" s="67"/>
      <c r="C4412" s="6"/>
      <c r="D4412" s="6"/>
      <c r="E4412" s="68"/>
    </row>
    <row r="4413" spans="1:5" x14ac:dyDescent="0.25">
      <c r="A4413" s="67"/>
      <c r="B4413" s="67"/>
      <c r="C4413" s="6"/>
      <c r="D4413" s="6"/>
      <c r="E4413" s="68"/>
    </row>
    <row r="4414" spans="1:5" x14ac:dyDescent="0.25">
      <c r="A4414" s="67"/>
      <c r="B4414" s="67"/>
      <c r="C4414" s="6"/>
      <c r="D4414" s="6"/>
      <c r="E4414" s="68"/>
    </row>
    <row r="4415" spans="1:5" x14ac:dyDescent="0.25">
      <c r="A4415" s="67"/>
      <c r="B4415" s="67"/>
      <c r="C4415" s="6"/>
      <c r="D4415" s="6"/>
      <c r="E4415" s="68"/>
    </row>
    <row r="4416" spans="1:5" x14ac:dyDescent="0.25">
      <c r="A4416" s="67"/>
      <c r="B4416" s="67"/>
      <c r="C4416" s="6"/>
      <c r="D4416" s="6"/>
      <c r="E4416" s="68"/>
    </row>
    <row r="4417" spans="1:5" x14ac:dyDescent="0.25">
      <c r="A4417" s="67"/>
      <c r="B4417" s="67"/>
      <c r="C4417" s="6"/>
      <c r="D4417" s="6"/>
      <c r="E4417" s="68"/>
    </row>
    <row r="4418" spans="1:5" x14ac:dyDescent="0.25">
      <c r="A4418" s="67"/>
      <c r="B4418" s="67"/>
      <c r="C4418" s="6"/>
      <c r="D4418" s="6"/>
      <c r="E4418" s="68"/>
    </row>
    <row r="4419" spans="1:5" x14ac:dyDescent="0.25">
      <c r="A4419" s="67"/>
      <c r="B4419" s="67"/>
      <c r="C4419" s="6"/>
      <c r="D4419" s="6"/>
      <c r="E4419" s="68"/>
    </row>
    <row r="4420" spans="1:5" x14ac:dyDescent="0.25">
      <c r="A4420" s="67"/>
      <c r="B4420" s="67"/>
      <c r="C4420" s="6"/>
      <c r="D4420" s="6"/>
      <c r="E4420" s="68"/>
    </row>
    <row r="4421" spans="1:5" x14ac:dyDescent="0.25">
      <c r="A4421" s="67"/>
      <c r="B4421" s="67"/>
      <c r="C4421" s="6"/>
      <c r="D4421" s="6"/>
      <c r="E4421" s="68"/>
    </row>
    <row r="4422" spans="1:5" x14ac:dyDescent="0.25">
      <c r="A4422" s="67"/>
      <c r="B4422" s="67"/>
      <c r="C4422" s="6"/>
      <c r="D4422" s="6"/>
      <c r="E4422" s="68"/>
    </row>
    <row r="4423" spans="1:5" x14ac:dyDescent="0.25">
      <c r="A4423" s="67"/>
      <c r="B4423" s="67"/>
      <c r="C4423" s="6"/>
      <c r="D4423" s="6"/>
      <c r="E4423" s="68"/>
    </row>
    <row r="4424" spans="1:5" x14ac:dyDescent="0.25">
      <c r="A4424" s="67"/>
      <c r="B4424" s="67"/>
      <c r="C4424" s="6"/>
      <c r="D4424" s="6"/>
      <c r="E4424" s="68"/>
    </row>
    <row r="4425" spans="1:5" x14ac:dyDescent="0.25">
      <c r="A4425" s="67"/>
      <c r="B4425" s="67"/>
      <c r="C4425" s="6"/>
      <c r="D4425" s="6"/>
      <c r="E4425" s="68"/>
    </row>
    <row r="4426" spans="1:5" x14ac:dyDescent="0.25">
      <c r="A4426" s="67"/>
      <c r="B4426" s="67"/>
      <c r="C4426" s="6"/>
      <c r="D4426" s="6"/>
      <c r="E4426" s="68"/>
    </row>
    <row r="4427" spans="1:5" x14ac:dyDescent="0.25">
      <c r="A4427" s="67"/>
      <c r="B4427" s="67"/>
      <c r="C4427" s="6"/>
      <c r="D4427" s="6"/>
      <c r="E4427" s="68"/>
    </row>
    <row r="4428" spans="1:5" x14ac:dyDescent="0.25">
      <c r="A4428" s="67"/>
      <c r="B4428" s="67"/>
      <c r="C4428" s="6"/>
      <c r="D4428" s="6"/>
      <c r="E4428" s="68"/>
    </row>
    <row r="4429" spans="1:5" x14ac:dyDescent="0.25">
      <c r="A4429" s="67"/>
      <c r="B4429" s="67"/>
      <c r="C4429" s="6"/>
      <c r="D4429" s="6"/>
      <c r="E4429" s="68"/>
    </row>
    <row r="4430" spans="1:5" x14ac:dyDescent="0.25">
      <c r="A4430" s="67"/>
      <c r="B4430" s="67"/>
      <c r="C4430" s="6"/>
      <c r="D4430" s="6"/>
      <c r="E4430" s="68"/>
    </row>
    <row r="4431" spans="1:5" x14ac:dyDescent="0.25">
      <c r="A4431" s="67"/>
      <c r="B4431" s="67"/>
      <c r="C4431" s="6"/>
      <c r="D4431" s="6"/>
      <c r="E4431" s="68"/>
    </row>
    <row r="4432" spans="1:5" x14ac:dyDescent="0.25">
      <c r="A4432" s="67"/>
      <c r="B4432" s="67"/>
      <c r="C4432" s="6"/>
      <c r="D4432" s="6"/>
      <c r="E4432" s="68"/>
    </row>
    <row r="4433" spans="1:5" x14ac:dyDescent="0.25">
      <c r="A4433" s="67"/>
      <c r="B4433" s="67"/>
      <c r="C4433" s="6"/>
      <c r="D4433" s="6"/>
      <c r="E4433" s="68"/>
    </row>
    <row r="4434" spans="1:5" x14ac:dyDescent="0.25">
      <c r="A4434" s="67"/>
      <c r="B4434" s="67"/>
      <c r="C4434" s="6"/>
      <c r="D4434" s="6"/>
      <c r="E4434" s="68"/>
    </row>
    <row r="4435" spans="1:5" x14ac:dyDescent="0.25">
      <c r="A4435" s="67"/>
      <c r="B4435" s="67"/>
      <c r="C4435" s="6"/>
      <c r="D4435" s="6"/>
      <c r="E4435" s="68"/>
    </row>
    <row r="4436" spans="1:5" x14ac:dyDescent="0.25">
      <c r="A4436" s="67"/>
      <c r="B4436" s="67"/>
      <c r="C4436" s="6"/>
      <c r="D4436" s="6"/>
      <c r="E4436" s="68"/>
    </row>
    <row r="4437" spans="1:5" x14ac:dyDescent="0.25">
      <c r="A4437" s="67"/>
      <c r="B4437" s="67"/>
      <c r="C4437" s="6"/>
      <c r="D4437" s="6"/>
      <c r="E4437" s="68"/>
    </row>
    <row r="4438" spans="1:5" x14ac:dyDescent="0.25">
      <c r="A4438" s="67"/>
      <c r="B4438" s="67"/>
      <c r="C4438" s="6"/>
      <c r="D4438" s="6"/>
      <c r="E4438" s="68"/>
    </row>
    <row r="4439" spans="1:5" x14ac:dyDescent="0.25">
      <c r="A4439" s="67"/>
      <c r="B4439" s="67"/>
      <c r="C4439" s="6"/>
      <c r="D4439" s="6"/>
      <c r="E4439" s="68"/>
    </row>
    <row r="4440" spans="1:5" x14ac:dyDescent="0.25">
      <c r="A4440" s="67"/>
      <c r="B4440" s="67"/>
      <c r="C4440" s="6"/>
      <c r="D4440" s="6"/>
      <c r="E4440" s="68"/>
    </row>
    <row r="4441" spans="1:5" x14ac:dyDescent="0.25">
      <c r="A4441" s="67"/>
      <c r="B4441" s="67"/>
      <c r="C4441" s="6"/>
      <c r="D4441" s="6"/>
      <c r="E4441" s="68"/>
    </row>
    <row r="4442" spans="1:5" x14ac:dyDescent="0.25">
      <c r="A4442" s="67"/>
      <c r="B4442" s="67"/>
      <c r="C4442" s="6"/>
      <c r="D4442" s="6"/>
      <c r="E4442" s="68"/>
    </row>
    <row r="4443" spans="1:5" x14ac:dyDescent="0.25">
      <c r="A4443" s="67"/>
      <c r="B4443" s="67"/>
      <c r="C4443" s="6"/>
      <c r="D4443" s="6"/>
      <c r="E4443" s="68"/>
    </row>
    <row r="4444" spans="1:5" x14ac:dyDescent="0.25">
      <c r="A4444" s="67"/>
      <c r="B4444" s="67"/>
      <c r="C4444" s="6"/>
      <c r="D4444" s="6"/>
      <c r="E4444" s="68"/>
    </row>
    <row r="4445" spans="1:5" x14ac:dyDescent="0.25">
      <c r="A4445" s="67"/>
      <c r="B4445" s="67"/>
      <c r="C4445" s="6"/>
      <c r="D4445" s="6"/>
      <c r="E4445" s="68"/>
    </row>
    <row r="4446" spans="1:5" x14ac:dyDescent="0.25">
      <c r="A4446" s="67"/>
      <c r="B4446" s="67"/>
      <c r="C4446" s="6"/>
      <c r="D4446" s="6"/>
      <c r="E4446" s="68"/>
    </row>
    <row r="4447" spans="1:5" x14ac:dyDescent="0.25">
      <c r="A4447" s="67"/>
      <c r="B4447" s="67"/>
      <c r="C4447" s="6"/>
      <c r="D4447" s="6"/>
      <c r="E4447" s="68"/>
    </row>
    <row r="4448" spans="1:5" x14ac:dyDescent="0.25">
      <c r="A4448" s="67"/>
      <c r="B4448" s="67"/>
      <c r="C4448" s="6"/>
      <c r="D4448" s="6"/>
      <c r="E4448" s="68"/>
    </row>
    <row r="4449" spans="1:5" x14ac:dyDescent="0.25">
      <c r="A4449" s="67"/>
      <c r="B4449" s="67"/>
      <c r="C4449" s="6"/>
      <c r="D4449" s="6"/>
      <c r="E4449" s="68"/>
    </row>
    <row r="4450" spans="1:5" x14ac:dyDescent="0.25">
      <c r="A4450" s="67"/>
      <c r="B4450" s="67"/>
      <c r="C4450" s="6"/>
      <c r="D4450" s="6"/>
      <c r="E4450" s="68"/>
    </row>
    <row r="4451" spans="1:5" x14ac:dyDescent="0.25">
      <c r="A4451" s="67"/>
      <c r="B4451" s="67"/>
      <c r="C4451" s="6"/>
      <c r="D4451" s="6"/>
      <c r="E4451" s="68"/>
    </row>
    <row r="4452" spans="1:5" x14ac:dyDescent="0.25">
      <c r="A4452" s="67"/>
      <c r="B4452" s="67"/>
      <c r="C4452" s="6"/>
      <c r="D4452" s="6"/>
      <c r="E4452" s="68"/>
    </row>
    <row r="4453" spans="1:5" x14ac:dyDescent="0.25">
      <c r="A4453" s="67"/>
      <c r="B4453" s="67"/>
      <c r="C4453" s="6"/>
      <c r="D4453" s="6"/>
      <c r="E4453" s="68"/>
    </row>
    <row r="4454" spans="1:5" x14ac:dyDescent="0.25">
      <c r="A4454" s="67"/>
      <c r="B4454" s="67"/>
      <c r="C4454" s="6"/>
      <c r="D4454" s="6"/>
      <c r="E4454" s="68"/>
    </row>
    <row r="4455" spans="1:5" x14ac:dyDescent="0.25">
      <c r="A4455" s="67"/>
      <c r="B4455" s="67"/>
      <c r="C4455" s="6"/>
      <c r="D4455" s="6"/>
      <c r="E4455" s="68"/>
    </row>
    <row r="4456" spans="1:5" x14ac:dyDescent="0.25">
      <c r="A4456" s="67"/>
      <c r="B4456" s="67"/>
      <c r="C4456" s="6"/>
      <c r="D4456" s="6"/>
      <c r="E4456" s="68"/>
    </row>
    <row r="4457" spans="1:5" x14ac:dyDescent="0.25">
      <c r="A4457" s="67"/>
      <c r="B4457" s="67"/>
      <c r="C4457" s="6"/>
      <c r="D4457" s="6"/>
      <c r="E4457" s="68"/>
    </row>
    <row r="4458" spans="1:5" x14ac:dyDescent="0.25">
      <c r="A4458" s="67"/>
      <c r="B4458" s="67"/>
      <c r="C4458" s="6"/>
      <c r="D4458" s="6"/>
      <c r="E4458" s="68"/>
    </row>
    <row r="4459" spans="1:5" x14ac:dyDescent="0.25">
      <c r="A4459" s="67"/>
      <c r="B4459" s="67"/>
      <c r="C4459" s="6"/>
      <c r="D4459" s="6"/>
      <c r="E4459" s="68"/>
    </row>
    <row r="4460" spans="1:5" x14ac:dyDescent="0.25">
      <c r="A4460" s="67"/>
      <c r="B4460" s="67"/>
      <c r="C4460" s="6"/>
      <c r="D4460" s="6"/>
      <c r="E4460" s="68"/>
    </row>
    <row r="4461" spans="1:5" x14ac:dyDescent="0.25">
      <c r="A4461" s="67"/>
      <c r="B4461" s="67"/>
      <c r="C4461" s="6"/>
      <c r="D4461" s="6"/>
      <c r="E4461" s="68"/>
    </row>
    <row r="4462" spans="1:5" x14ac:dyDescent="0.25">
      <c r="A4462" s="67"/>
      <c r="B4462" s="67"/>
      <c r="C4462" s="6"/>
      <c r="D4462" s="6"/>
      <c r="E4462" s="68"/>
    </row>
    <row r="4463" spans="1:5" x14ac:dyDescent="0.25">
      <c r="A4463" s="67"/>
      <c r="B4463" s="67"/>
      <c r="C4463" s="6"/>
      <c r="D4463" s="6"/>
      <c r="E4463" s="68"/>
    </row>
    <row r="4464" spans="1:5" x14ac:dyDescent="0.25">
      <c r="A4464" s="67"/>
      <c r="B4464" s="67"/>
      <c r="C4464" s="6"/>
      <c r="D4464" s="6"/>
      <c r="E4464" s="68"/>
    </row>
    <row r="4465" spans="1:5" x14ac:dyDescent="0.25">
      <c r="A4465" s="67"/>
      <c r="B4465" s="67"/>
      <c r="C4465" s="6"/>
      <c r="D4465" s="6"/>
      <c r="E4465" s="68"/>
    </row>
    <row r="4466" spans="1:5" x14ac:dyDescent="0.25">
      <c r="A4466" s="67"/>
      <c r="B4466" s="67"/>
      <c r="C4466" s="6"/>
      <c r="D4466" s="6"/>
      <c r="E4466" s="68"/>
    </row>
    <row r="4467" spans="1:5" x14ac:dyDescent="0.25">
      <c r="A4467" s="67"/>
      <c r="B4467" s="67"/>
      <c r="C4467" s="6"/>
      <c r="D4467" s="6"/>
      <c r="E4467" s="68"/>
    </row>
    <row r="4468" spans="1:5" x14ac:dyDescent="0.25">
      <c r="A4468" s="67"/>
      <c r="B4468" s="67"/>
      <c r="C4468" s="6"/>
      <c r="D4468" s="6"/>
      <c r="E4468" s="68"/>
    </row>
    <row r="4469" spans="1:5" x14ac:dyDescent="0.25">
      <c r="A4469" s="67"/>
      <c r="B4469" s="67"/>
      <c r="C4469" s="6"/>
      <c r="D4469" s="6"/>
      <c r="E4469" s="68"/>
    </row>
    <row r="4470" spans="1:5" x14ac:dyDescent="0.25">
      <c r="A4470" s="67"/>
      <c r="B4470" s="67"/>
      <c r="C4470" s="6"/>
      <c r="D4470" s="6"/>
      <c r="E4470" s="68"/>
    </row>
    <row r="4471" spans="1:5" x14ac:dyDescent="0.25">
      <c r="A4471" s="67"/>
      <c r="B4471" s="67"/>
      <c r="C4471" s="6"/>
      <c r="D4471" s="6"/>
      <c r="E4471" s="68"/>
    </row>
    <row r="4472" spans="1:5" x14ac:dyDescent="0.25">
      <c r="A4472" s="67"/>
      <c r="B4472" s="67"/>
      <c r="C4472" s="6"/>
      <c r="D4472" s="6"/>
      <c r="E4472" s="68"/>
    </row>
    <row r="4473" spans="1:5" x14ac:dyDescent="0.25">
      <c r="A4473" s="67"/>
      <c r="B4473" s="67"/>
      <c r="C4473" s="6"/>
      <c r="D4473" s="6"/>
      <c r="E4473" s="68"/>
    </row>
    <row r="4474" spans="1:5" x14ac:dyDescent="0.25">
      <c r="A4474" s="67"/>
      <c r="B4474" s="67"/>
      <c r="C4474" s="6"/>
      <c r="D4474" s="6"/>
      <c r="E4474" s="68"/>
    </row>
    <row r="4475" spans="1:5" x14ac:dyDescent="0.25">
      <c r="A4475" s="67"/>
      <c r="B4475" s="67"/>
      <c r="C4475" s="6"/>
      <c r="D4475" s="6"/>
      <c r="E4475" s="68"/>
    </row>
    <row r="4476" spans="1:5" x14ac:dyDescent="0.25">
      <c r="A4476" s="67"/>
      <c r="B4476" s="67"/>
      <c r="C4476" s="6"/>
      <c r="D4476" s="6"/>
      <c r="E4476" s="68"/>
    </row>
    <row r="4477" spans="1:5" x14ac:dyDescent="0.25">
      <c r="A4477" s="67"/>
      <c r="B4477" s="67"/>
      <c r="C4477" s="6"/>
      <c r="D4477" s="6"/>
      <c r="E4477" s="68"/>
    </row>
    <row r="4478" spans="1:5" x14ac:dyDescent="0.25">
      <c r="A4478" s="67"/>
      <c r="B4478" s="67"/>
      <c r="C4478" s="6"/>
      <c r="D4478" s="6"/>
      <c r="E4478" s="68"/>
    </row>
    <row r="4479" spans="1:5" x14ac:dyDescent="0.25">
      <c r="A4479" s="67"/>
      <c r="B4479" s="67"/>
      <c r="C4479" s="6"/>
      <c r="D4479" s="6"/>
      <c r="E4479" s="68"/>
    </row>
    <row r="4480" spans="1:5" x14ac:dyDescent="0.25">
      <c r="A4480" s="67"/>
      <c r="B4480" s="67"/>
      <c r="C4480" s="6"/>
      <c r="D4480" s="6"/>
      <c r="E4480" s="68"/>
    </row>
    <row r="4481" spans="1:5" x14ac:dyDescent="0.25">
      <c r="A4481" s="67"/>
      <c r="B4481" s="67"/>
      <c r="C4481" s="6"/>
      <c r="D4481" s="6"/>
      <c r="E4481" s="68"/>
    </row>
    <row r="4482" spans="1:5" x14ac:dyDescent="0.25">
      <c r="A4482" s="67"/>
      <c r="B4482" s="67"/>
      <c r="C4482" s="6"/>
      <c r="D4482" s="6"/>
      <c r="E4482" s="68"/>
    </row>
    <row r="4483" spans="1:5" x14ac:dyDescent="0.25">
      <c r="A4483" s="67"/>
      <c r="B4483" s="67"/>
      <c r="C4483" s="6"/>
      <c r="D4483" s="6"/>
      <c r="E4483" s="68"/>
    </row>
    <row r="4484" spans="1:5" x14ac:dyDescent="0.25">
      <c r="A4484" s="67"/>
      <c r="B4484" s="67"/>
      <c r="C4484" s="6"/>
      <c r="D4484" s="6"/>
      <c r="E4484" s="68"/>
    </row>
    <row r="4485" spans="1:5" x14ac:dyDescent="0.25">
      <c r="A4485" s="67"/>
      <c r="B4485" s="67"/>
      <c r="C4485" s="6"/>
      <c r="D4485" s="6"/>
      <c r="E4485" s="68"/>
    </row>
    <row r="4486" spans="1:5" x14ac:dyDescent="0.25">
      <c r="A4486" s="67"/>
      <c r="B4486" s="67"/>
      <c r="C4486" s="6"/>
      <c r="D4486" s="6"/>
      <c r="E4486" s="68"/>
    </row>
    <row r="4487" spans="1:5" x14ac:dyDescent="0.25">
      <c r="A4487" s="67"/>
      <c r="B4487" s="67"/>
      <c r="C4487" s="6"/>
      <c r="D4487" s="6"/>
      <c r="E4487" s="68"/>
    </row>
    <row r="4488" spans="1:5" x14ac:dyDescent="0.25">
      <c r="A4488" s="67"/>
      <c r="B4488" s="67"/>
      <c r="C4488" s="6"/>
      <c r="D4488" s="6"/>
      <c r="E4488" s="68"/>
    </row>
    <row r="4489" spans="1:5" x14ac:dyDescent="0.25">
      <c r="A4489" s="67"/>
      <c r="B4489" s="67"/>
      <c r="C4489" s="6"/>
      <c r="D4489" s="6"/>
      <c r="E4489" s="68"/>
    </row>
    <row r="4490" spans="1:5" x14ac:dyDescent="0.25">
      <c r="A4490" s="67"/>
      <c r="B4490" s="67"/>
      <c r="C4490" s="6"/>
      <c r="D4490" s="6"/>
      <c r="E4490" s="68"/>
    </row>
    <row r="4491" spans="1:5" x14ac:dyDescent="0.25">
      <c r="A4491" s="67"/>
      <c r="B4491" s="67"/>
      <c r="C4491" s="6"/>
      <c r="D4491" s="6"/>
      <c r="E4491" s="68"/>
    </row>
    <row r="4492" spans="1:5" x14ac:dyDescent="0.25">
      <c r="A4492" s="67"/>
      <c r="B4492" s="67"/>
      <c r="C4492" s="6"/>
      <c r="D4492" s="6"/>
      <c r="E4492" s="68"/>
    </row>
    <row r="4493" spans="1:5" x14ac:dyDescent="0.25">
      <c r="A4493" s="67"/>
      <c r="B4493" s="67"/>
      <c r="C4493" s="6"/>
      <c r="D4493" s="6"/>
      <c r="E4493" s="68"/>
    </row>
    <row r="4494" spans="1:5" x14ac:dyDescent="0.25">
      <c r="A4494" s="67"/>
      <c r="B4494" s="67"/>
      <c r="C4494" s="6"/>
      <c r="D4494" s="6"/>
      <c r="E4494" s="68"/>
    </row>
    <row r="4495" spans="1:5" x14ac:dyDescent="0.25">
      <c r="A4495" s="67"/>
      <c r="B4495" s="67"/>
      <c r="C4495" s="6"/>
      <c r="D4495" s="6"/>
      <c r="E4495" s="68"/>
    </row>
    <row r="4496" spans="1:5" x14ac:dyDescent="0.25">
      <c r="A4496" s="67"/>
      <c r="B4496" s="67"/>
      <c r="C4496" s="6"/>
      <c r="D4496" s="6"/>
      <c r="E4496" s="68"/>
    </row>
    <row r="4497" spans="1:5" x14ac:dyDescent="0.25">
      <c r="A4497" s="67"/>
      <c r="B4497" s="67"/>
      <c r="C4497" s="6"/>
      <c r="D4497" s="6"/>
      <c r="E4497" s="68"/>
    </row>
    <row r="4498" spans="1:5" x14ac:dyDescent="0.25">
      <c r="A4498" s="67"/>
      <c r="B4498" s="67"/>
      <c r="C4498" s="6"/>
      <c r="D4498" s="6"/>
      <c r="E4498" s="68"/>
    </row>
    <row r="4499" spans="1:5" x14ac:dyDescent="0.25">
      <c r="A4499" s="67"/>
      <c r="B4499" s="67"/>
      <c r="C4499" s="6"/>
      <c r="D4499" s="6"/>
      <c r="E4499" s="68"/>
    </row>
    <row r="4500" spans="1:5" x14ac:dyDescent="0.25">
      <c r="A4500" s="67"/>
      <c r="B4500" s="67"/>
      <c r="C4500" s="6"/>
      <c r="D4500" s="6"/>
      <c r="E4500" s="68"/>
    </row>
    <row r="4501" spans="1:5" x14ac:dyDescent="0.25">
      <c r="A4501" s="67"/>
      <c r="B4501" s="67"/>
      <c r="C4501" s="6"/>
      <c r="D4501" s="6"/>
      <c r="E4501" s="68"/>
    </row>
    <row r="4502" spans="1:5" x14ac:dyDescent="0.25">
      <c r="A4502" s="67"/>
      <c r="B4502" s="67"/>
      <c r="C4502" s="6"/>
      <c r="D4502" s="6"/>
      <c r="E4502" s="68"/>
    </row>
    <row r="4503" spans="1:5" x14ac:dyDescent="0.25">
      <c r="A4503" s="67"/>
      <c r="B4503" s="67"/>
      <c r="C4503" s="6"/>
      <c r="D4503" s="6"/>
      <c r="E4503" s="68"/>
    </row>
    <row r="4504" spans="1:5" x14ac:dyDescent="0.25">
      <c r="A4504" s="67"/>
      <c r="B4504" s="67"/>
      <c r="C4504" s="6"/>
      <c r="D4504" s="6"/>
      <c r="E4504" s="68"/>
    </row>
    <row r="4505" spans="1:5" x14ac:dyDescent="0.25">
      <c r="A4505" s="67"/>
      <c r="B4505" s="67"/>
      <c r="C4505" s="6"/>
      <c r="D4505" s="6"/>
      <c r="E4505" s="68"/>
    </row>
    <row r="4506" spans="1:5" x14ac:dyDescent="0.25">
      <c r="A4506" s="67"/>
      <c r="B4506" s="67"/>
      <c r="C4506" s="6"/>
      <c r="D4506" s="6"/>
      <c r="E4506" s="68"/>
    </row>
    <row r="4507" spans="1:5" x14ac:dyDescent="0.25">
      <c r="A4507" s="67"/>
      <c r="B4507" s="67"/>
      <c r="C4507" s="6"/>
      <c r="D4507" s="6"/>
      <c r="E4507" s="68"/>
    </row>
    <row r="4508" spans="1:5" x14ac:dyDescent="0.25">
      <c r="A4508" s="67"/>
      <c r="B4508" s="67"/>
      <c r="C4508" s="6"/>
      <c r="D4508" s="6"/>
      <c r="E4508" s="68"/>
    </row>
    <row r="4509" spans="1:5" x14ac:dyDescent="0.25">
      <c r="A4509" s="67"/>
      <c r="B4509" s="67"/>
      <c r="C4509" s="6"/>
      <c r="D4509" s="6"/>
      <c r="E4509" s="68"/>
    </row>
    <row r="4510" spans="1:5" x14ac:dyDescent="0.25">
      <c r="A4510" s="67"/>
      <c r="B4510" s="67"/>
      <c r="C4510" s="6"/>
      <c r="D4510" s="6"/>
      <c r="E4510" s="68"/>
    </row>
    <row r="4511" spans="1:5" x14ac:dyDescent="0.25">
      <c r="A4511" s="67"/>
      <c r="B4511" s="67"/>
      <c r="C4511" s="6"/>
      <c r="D4511" s="6"/>
      <c r="E4511" s="68"/>
    </row>
    <row r="4512" spans="1:5" x14ac:dyDescent="0.25">
      <c r="A4512" s="67"/>
      <c r="B4512" s="67"/>
      <c r="C4512" s="6"/>
      <c r="D4512" s="6"/>
      <c r="E4512" s="68"/>
    </row>
    <row r="4513" spans="1:5" x14ac:dyDescent="0.25">
      <c r="A4513" s="67"/>
      <c r="B4513" s="67"/>
      <c r="C4513" s="6"/>
      <c r="D4513" s="6"/>
      <c r="E4513" s="68"/>
    </row>
    <row r="4514" spans="1:5" x14ac:dyDescent="0.25">
      <c r="A4514" s="67"/>
      <c r="B4514" s="67"/>
      <c r="C4514" s="6"/>
      <c r="D4514" s="6"/>
      <c r="E4514" s="68"/>
    </row>
    <row r="4515" spans="1:5" x14ac:dyDescent="0.25">
      <c r="A4515" s="67"/>
      <c r="B4515" s="67"/>
      <c r="C4515" s="6"/>
      <c r="D4515" s="6"/>
      <c r="E4515" s="68"/>
    </row>
    <row r="4516" spans="1:5" x14ac:dyDescent="0.25">
      <c r="A4516" s="67"/>
      <c r="B4516" s="67"/>
      <c r="C4516" s="6"/>
      <c r="D4516" s="6"/>
      <c r="E4516" s="68"/>
    </row>
    <row r="4517" spans="1:5" x14ac:dyDescent="0.25">
      <c r="A4517" s="67"/>
      <c r="B4517" s="67"/>
      <c r="C4517" s="6"/>
      <c r="D4517" s="6"/>
      <c r="E4517" s="68"/>
    </row>
    <row r="4518" spans="1:5" x14ac:dyDescent="0.25">
      <c r="A4518" s="67"/>
      <c r="B4518" s="67"/>
      <c r="C4518" s="6"/>
      <c r="D4518" s="6"/>
      <c r="E4518" s="68"/>
    </row>
    <row r="4519" spans="1:5" x14ac:dyDescent="0.25">
      <c r="A4519" s="67"/>
      <c r="B4519" s="67"/>
      <c r="C4519" s="6"/>
      <c r="D4519" s="6"/>
      <c r="E4519" s="68"/>
    </row>
    <row r="4520" spans="1:5" x14ac:dyDescent="0.25">
      <c r="A4520" s="67"/>
      <c r="B4520" s="67"/>
      <c r="C4520" s="6"/>
      <c r="D4520" s="6"/>
      <c r="E4520" s="68"/>
    </row>
    <row r="4521" spans="1:5" x14ac:dyDescent="0.25">
      <c r="A4521" s="67"/>
      <c r="B4521" s="67"/>
      <c r="C4521" s="6"/>
      <c r="D4521" s="6"/>
      <c r="E4521" s="68"/>
    </row>
    <row r="4522" spans="1:5" x14ac:dyDescent="0.25">
      <c r="A4522" s="67"/>
      <c r="B4522" s="67"/>
      <c r="C4522" s="6"/>
      <c r="D4522" s="6"/>
      <c r="E4522" s="68"/>
    </row>
    <row r="4523" spans="1:5" x14ac:dyDescent="0.25">
      <c r="A4523" s="67"/>
      <c r="B4523" s="67"/>
      <c r="C4523" s="6"/>
      <c r="D4523" s="6"/>
      <c r="E4523" s="68"/>
    </row>
    <row r="4524" spans="1:5" x14ac:dyDescent="0.25">
      <c r="A4524" s="67"/>
      <c r="B4524" s="67"/>
      <c r="C4524" s="6"/>
      <c r="D4524" s="6"/>
      <c r="E4524" s="68"/>
    </row>
    <row r="4525" spans="1:5" x14ac:dyDescent="0.25">
      <c r="A4525" s="67"/>
      <c r="B4525" s="67"/>
      <c r="C4525" s="6"/>
      <c r="D4525" s="6"/>
      <c r="E4525" s="68"/>
    </row>
    <row r="4526" spans="1:5" x14ac:dyDescent="0.25">
      <c r="A4526" s="67"/>
      <c r="B4526" s="67"/>
      <c r="C4526" s="6"/>
      <c r="D4526" s="6"/>
      <c r="E4526" s="68"/>
    </row>
    <row r="4527" spans="1:5" x14ac:dyDescent="0.25">
      <c r="A4527" s="67"/>
      <c r="B4527" s="67"/>
      <c r="C4527" s="6"/>
      <c r="D4527" s="6"/>
      <c r="E4527" s="68"/>
    </row>
    <row r="4528" spans="1:5" x14ac:dyDescent="0.25">
      <c r="A4528" s="67"/>
      <c r="B4528" s="67"/>
      <c r="C4528" s="6"/>
      <c r="D4528" s="6"/>
      <c r="E4528" s="68"/>
    </row>
    <row r="4529" spans="1:5" x14ac:dyDescent="0.25">
      <c r="A4529" s="67"/>
      <c r="B4529" s="67"/>
      <c r="C4529" s="6"/>
      <c r="D4529" s="6"/>
      <c r="E4529" s="68"/>
    </row>
    <row r="4530" spans="1:5" x14ac:dyDescent="0.25">
      <c r="A4530" s="67"/>
      <c r="B4530" s="67"/>
      <c r="C4530" s="6"/>
      <c r="D4530" s="6"/>
      <c r="E4530" s="68"/>
    </row>
    <row r="4531" spans="1:5" x14ac:dyDescent="0.25">
      <c r="A4531" s="67"/>
      <c r="B4531" s="67"/>
      <c r="C4531" s="6"/>
      <c r="D4531" s="6"/>
      <c r="E4531" s="68"/>
    </row>
    <row r="4532" spans="1:5" x14ac:dyDescent="0.25">
      <c r="A4532" s="67"/>
      <c r="B4532" s="67"/>
      <c r="C4532" s="6"/>
      <c r="D4532" s="6"/>
      <c r="E4532" s="68"/>
    </row>
    <row r="4533" spans="1:5" x14ac:dyDescent="0.25">
      <c r="A4533" s="67"/>
      <c r="B4533" s="67"/>
      <c r="C4533" s="6"/>
      <c r="D4533" s="6"/>
      <c r="E4533" s="68"/>
    </row>
    <row r="4534" spans="1:5" x14ac:dyDescent="0.25">
      <c r="A4534" s="67"/>
      <c r="B4534" s="67"/>
      <c r="C4534" s="6"/>
      <c r="D4534" s="6"/>
      <c r="E4534" s="68"/>
    </row>
    <row r="4535" spans="1:5" x14ac:dyDescent="0.25">
      <c r="A4535" s="67"/>
      <c r="B4535" s="67"/>
      <c r="C4535" s="6"/>
      <c r="D4535" s="6"/>
      <c r="E4535" s="68"/>
    </row>
    <row r="4536" spans="1:5" x14ac:dyDescent="0.25">
      <c r="A4536" s="67"/>
      <c r="B4536" s="67"/>
      <c r="C4536" s="6"/>
      <c r="D4536" s="6"/>
      <c r="E4536" s="68"/>
    </row>
    <row r="4537" spans="1:5" x14ac:dyDescent="0.25">
      <c r="A4537" s="67"/>
      <c r="B4537" s="67"/>
      <c r="C4537" s="6"/>
      <c r="D4537" s="6"/>
      <c r="E4537" s="68"/>
    </row>
    <row r="4538" spans="1:5" x14ac:dyDescent="0.25">
      <c r="A4538" s="67"/>
      <c r="B4538" s="67"/>
      <c r="C4538" s="6"/>
      <c r="D4538" s="6"/>
      <c r="E4538" s="68"/>
    </row>
    <row r="4539" spans="1:5" x14ac:dyDescent="0.25">
      <c r="A4539" s="67"/>
      <c r="B4539" s="67"/>
      <c r="C4539" s="6"/>
      <c r="D4539" s="6"/>
      <c r="E4539" s="68"/>
    </row>
    <row r="4540" spans="1:5" x14ac:dyDescent="0.25">
      <c r="A4540" s="67"/>
      <c r="B4540" s="67"/>
      <c r="C4540" s="6"/>
      <c r="D4540" s="6"/>
      <c r="E4540" s="68"/>
    </row>
    <row r="4541" spans="1:5" x14ac:dyDescent="0.25">
      <c r="A4541" s="67"/>
      <c r="B4541" s="67"/>
      <c r="C4541" s="6"/>
      <c r="D4541" s="6"/>
      <c r="E4541" s="68"/>
    </row>
    <row r="4542" spans="1:5" x14ac:dyDescent="0.25">
      <c r="A4542" s="67"/>
      <c r="B4542" s="67"/>
      <c r="C4542" s="6"/>
      <c r="D4542" s="6"/>
      <c r="E4542" s="68"/>
    </row>
    <row r="4543" spans="1:5" x14ac:dyDescent="0.25">
      <c r="A4543" s="67"/>
      <c r="B4543" s="67"/>
      <c r="C4543" s="6"/>
      <c r="D4543" s="6"/>
      <c r="E4543" s="68"/>
    </row>
    <row r="4544" spans="1:5" x14ac:dyDescent="0.25">
      <c r="A4544" s="67"/>
      <c r="B4544" s="67"/>
      <c r="C4544" s="6"/>
      <c r="D4544" s="6"/>
      <c r="E4544" s="68"/>
    </row>
    <row r="4545" spans="1:5" x14ac:dyDescent="0.25">
      <c r="A4545" s="67"/>
      <c r="B4545" s="67"/>
      <c r="C4545" s="6"/>
      <c r="D4545" s="6"/>
      <c r="E4545" s="68"/>
    </row>
    <row r="4546" spans="1:5" x14ac:dyDescent="0.25">
      <c r="A4546" s="67"/>
      <c r="B4546" s="67"/>
      <c r="C4546" s="6"/>
      <c r="D4546" s="6"/>
      <c r="E4546" s="68"/>
    </row>
    <row r="4547" spans="1:5" x14ac:dyDescent="0.25">
      <c r="A4547" s="67"/>
      <c r="B4547" s="67"/>
      <c r="C4547" s="6"/>
      <c r="D4547" s="6"/>
      <c r="E4547" s="68"/>
    </row>
    <row r="4548" spans="1:5" x14ac:dyDescent="0.25">
      <c r="A4548" s="67"/>
      <c r="B4548" s="67"/>
      <c r="C4548" s="6"/>
      <c r="D4548" s="6"/>
      <c r="E4548" s="68"/>
    </row>
    <row r="4549" spans="1:5" x14ac:dyDescent="0.25">
      <c r="A4549" s="67"/>
      <c r="B4549" s="67"/>
      <c r="C4549" s="6"/>
      <c r="D4549" s="6"/>
      <c r="E4549" s="68"/>
    </row>
    <row r="4550" spans="1:5" x14ac:dyDescent="0.25">
      <c r="A4550" s="67"/>
      <c r="B4550" s="67"/>
      <c r="C4550" s="6"/>
      <c r="D4550" s="6"/>
      <c r="E4550" s="68"/>
    </row>
    <row r="4551" spans="1:5" x14ac:dyDescent="0.25">
      <c r="A4551" s="67"/>
      <c r="B4551" s="67"/>
      <c r="C4551" s="6"/>
      <c r="D4551" s="6"/>
      <c r="E4551" s="68"/>
    </row>
    <row r="4552" spans="1:5" x14ac:dyDescent="0.25">
      <c r="A4552" s="67"/>
      <c r="B4552" s="67"/>
      <c r="C4552" s="6"/>
      <c r="D4552" s="6"/>
      <c r="E4552" s="68"/>
    </row>
    <row r="4553" spans="1:5" x14ac:dyDescent="0.25">
      <c r="A4553" s="67"/>
      <c r="B4553" s="67"/>
      <c r="C4553" s="6"/>
      <c r="D4553" s="6"/>
      <c r="E4553" s="68"/>
    </row>
    <row r="4554" spans="1:5" x14ac:dyDescent="0.25">
      <c r="A4554" s="67"/>
      <c r="B4554" s="67"/>
      <c r="C4554" s="6"/>
      <c r="D4554" s="6"/>
      <c r="E4554" s="68"/>
    </row>
    <row r="4555" spans="1:5" x14ac:dyDescent="0.25">
      <c r="A4555" s="67"/>
      <c r="B4555" s="67"/>
      <c r="C4555" s="6"/>
      <c r="D4555" s="6"/>
      <c r="E4555" s="68"/>
    </row>
    <row r="4556" spans="1:5" x14ac:dyDescent="0.25">
      <c r="A4556" s="67"/>
      <c r="B4556" s="67"/>
      <c r="C4556" s="6"/>
      <c r="D4556" s="6"/>
      <c r="E4556" s="68"/>
    </row>
    <row r="4557" spans="1:5" x14ac:dyDescent="0.25">
      <c r="A4557" s="67"/>
      <c r="B4557" s="67"/>
      <c r="C4557" s="6"/>
      <c r="D4557" s="6"/>
      <c r="E4557" s="68"/>
    </row>
    <row r="4558" spans="1:5" x14ac:dyDescent="0.25">
      <c r="A4558" s="67"/>
      <c r="B4558" s="67"/>
      <c r="C4558" s="6"/>
      <c r="D4558" s="6"/>
      <c r="E4558" s="68"/>
    </row>
    <row r="4559" spans="1:5" x14ac:dyDescent="0.25">
      <c r="A4559" s="67"/>
      <c r="B4559" s="67"/>
      <c r="C4559" s="6"/>
      <c r="D4559" s="6"/>
      <c r="E4559" s="68"/>
    </row>
    <row r="4560" spans="1:5" x14ac:dyDescent="0.25">
      <c r="A4560" s="67"/>
      <c r="B4560" s="67"/>
      <c r="C4560" s="6"/>
      <c r="D4560" s="6"/>
      <c r="E4560" s="68"/>
    </row>
    <row r="4561" spans="1:5" x14ac:dyDescent="0.25">
      <c r="A4561" s="67"/>
      <c r="B4561" s="67"/>
      <c r="C4561" s="6"/>
      <c r="D4561" s="6"/>
      <c r="E4561" s="68"/>
    </row>
    <row r="4562" spans="1:5" x14ac:dyDescent="0.25">
      <c r="A4562" s="67"/>
      <c r="B4562" s="67"/>
      <c r="C4562" s="6"/>
      <c r="D4562" s="6"/>
      <c r="E4562" s="68"/>
    </row>
    <row r="4563" spans="1:5" x14ac:dyDescent="0.25">
      <c r="A4563" s="67"/>
      <c r="B4563" s="67"/>
      <c r="C4563" s="6"/>
      <c r="D4563" s="6"/>
      <c r="E4563" s="68"/>
    </row>
    <row r="4564" spans="1:5" x14ac:dyDescent="0.25">
      <c r="A4564" s="67"/>
      <c r="B4564" s="67"/>
      <c r="C4564" s="6"/>
      <c r="D4564" s="6"/>
      <c r="E4564" s="68"/>
    </row>
    <row r="4565" spans="1:5" x14ac:dyDescent="0.25">
      <c r="A4565" s="67"/>
      <c r="B4565" s="67"/>
      <c r="C4565" s="6"/>
      <c r="D4565" s="6"/>
      <c r="E4565" s="68"/>
    </row>
    <row r="4566" spans="1:5" x14ac:dyDescent="0.25">
      <c r="A4566" s="67"/>
      <c r="B4566" s="67"/>
      <c r="C4566" s="6"/>
      <c r="D4566" s="6"/>
      <c r="E4566" s="68"/>
    </row>
    <row r="4567" spans="1:5" x14ac:dyDescent="0.25">
      <c r="A4567" s="67"/>
      <c r="B4567" s="67"/>
      <c r="C4567" s="6"/>
      <c r="D4567" s="6"/>
      <c r="E4567" s="68"/>
    </row>
    <row r="4568" spans="1:5" x14ac:dyDescent="0.25">
      <c r="A4568" s="67"/>
      <c r="B4568" s="67"/>
      <c r="C4568" s="6"/>
      <c r="D4568" s="6"/>
      <c r="E4568" s="68"/>
    </row>
    <row r="4569" spans="1:5" x14ac:dyDescent="0.25">
      <c r="A4569" s="67"/>
      <c r="B4569" s="67"/>
      <c r="C4569" s="6"/>
      <c r="D4569" s="6"/>
      <c r="E4569" s="68"/>
    </row>
    <row r="4570" spans="1:5" x14ac:dyDescent="0.25">
      <c r="A4570" s="67"/>
      <c r="B4570" s="67"/>
      <c r="C4570" s="6"/>
      <c r="D4570" s="6"/>
      <c r="E4570" s="68"/>
    </row>
    <row r="4571" spans="1:5" x14ac:dyDescent="0.25">
      <c r="A4571" s="67"/>
      <c r="B4571" s="67"/>
      <c r="C4571" s="6"/>
      <c r="D4571" s="6"/>
      <c r="E4571" s="68"/>
    </row>
    <row r="4572" spans="1:5" x14ac:dyDescent="0.25">
      <c r="A4572" s="67"/>
      <c r="B4572" s="67"/>
      <c r="C4572" s="6"/>
      <c r="D4572" s="6"/>
      <c r="E4572" s="68"/>
    </row>
    <row r="4573" spans="1:5" x14ac:dyDescent="0.25">
      <c r="A4573" s="67"/>
      <c r="B4573" s="67"/>
      <c r="C4573" s="6"/>
      <c r="D4573" s="6"/>
      <c r="E4573" s="68"/>
    </row>
    <row r="4574" spans="1:5" x14ac:dyDescent="0.25">
      <c r="A4574" s="67"/>
      <c r="B4574" s="67"/>
      <c r="C4574" s="6"/>
      <c r="D4574" s="6"/>
      <c r="E4574" s="68"/>
    </row>
    <row r="4575" spans="1:5" x14ac:dyDescent="0.25">
      <c r="A4575" s="67"/>
      <c r="B4575" s="67"/>
      <c r="C4575" s="6"/>
      <c r="D4575" s="6"/>
      <c r="E4575" s="68"/>
    </row>
    <row r="4576" spans="1:5" x14ac:dyDescent="0.25">
      <c r="A4576" s="67"/>
      <c r="B4576" s="67"/>
      <c r="C4576" s="6"/>
      <c r="D4576" s="6"/>
      <c r="E4576" s="68"/>
    </row>
    <row r="4577" spans="1:5" x14ac:dyDescent="0.25">
      <c r="A4577" s="67"/>
      <c r="B4577" s="67"/>
      <c r="C4577" s="6"/>
      <c r="D4577" s="6"/>
      <c r="E4577" s="68"/>
    </row>
    <row r="4578" spans="1:5" x14ac:dyDescent="0.25">
      <c r="A4578" s="67"/>
      <c r="B4578" s="67"/>
      <c r="C4578" s="67"/>
      <c r="D4578" s="67"/>
      <c r="E4578" s="67"/>
    </row>
    <row r="4579" spans="1:5" x14ac:dyDescent="0.25">
      <c r="A4579" s="67"/>
      <c r="B4579" s="67"/>
      <c r="C4579" s="67"/>
      <c r="D4579" s="67"/>
      <c r="E4579" s="67"/>
    </row>
    <row r="4580" spans="1:5" x14ac:dyDescent="0.25">
      <c r="A4580" s="67"/>
      <c r="B4580" s="67"/>
      <c r="C4580" s="67"/>
      <c r="D4580" s="67"/>
      <c r="E4580" s="67"/>
    </row>
    <row r="4581" spans="1:5" x14ac:dyDescent="0.25">
      <c r="A4581" s="67"/>
      <c r="B4581" s="67"/>
      <c r="C4581" s="67"/>
      <c r="D4581" s="67"/>
      <c r="E4581" s="67"/>
    </row>
    <row r="4582" spans="1:5" x14ac:dyDescent="0.25">
      <c r="A4582" s="67"/>
      <c r="B4582" s="67"/>
      <c r="C4582" s="67"/>
      <c r="D4582" s="67"/>
      <c r="E4582" s="67"/>
    </row>
    <row r="4583" spans="1:5" x14ac:dyDescent="0.25">
      <c r="A4583" s="67"/>
      <c r="B4583" s="67"/>
      <c r="C4583" s="67"/>
      <c r="D4583" s="67"/>
      <c r="E4583" s="67"/>
    </row>
    <row r="4584" spans="1:5" x14ac:dyDescent="0.25">
      <c r="A4584" s="67"/>
      <c r="B4584" s="67"/>
      <c r="C4584" s="67"/>
      <c r="D4584" s="67"/>
      <c r="E4584" s="67"/>
    </row>
    <row r="4585" spans="1:5" x14ac:dyDescent="0.25">
      <c r="A4585" s="67"/>
      <c r="B4585" s="67"/>
      <c r="C4585" s="67"/>
      <c r="D4585" s="67"/>
      <c r="E4585" s="67"/>
    </row>
    <row r="4586" spans="1:5" x14ac:dyDescent="0.25">
      <c r="A4586" s="67"/>
      <c r="B4586" s="67"/>
      <c r="C4586" s="67"/>
      <c r="D4586" s="67"/>
      <c r="E4586" s="67"/>
    </row>
    <row r="4587" spans="1:5" x14ac:dyDescent="0.25">
      <c r="A4587" s="67"/>
      <c r="B4587" s="67"/>
      <c r="C4587" s="67"/>
      <c r="D4587" s="67"/>
      <c r="E4587" s="67"/>
    </row>
    <row r="4588" spans="1:5" x14ac:dyDescent="0.25">
      <c r="A4588" s="67"/>
      <c r="B4588" s="67"/>
      <c r="C4588" s="67"/>
      <c r="D4588" s="67"/>
      <c r="E4588" s="67"/>
    </row>
    <row r="4589" spans="1:5" x14ac:dyDescent="0.25">
      <c r="A4589" s="67"/>
      <c r="B4589" s="67"/>
      <c r="C4589" s="67"/>
      <c r="D4589" s="67"/>
      <c r="E4589" s="67"/>
    </row>
    <row r="4590" spans="1:5" x14ac:dyDescent="0.25">
      <c r="A4590" s="67"/>
      <c r="B4590" s="67"/>
      <c r="C4590" s="67"/>
      <c r="D4590" s="67"/>
      <c r="E4590" s="67"/>
    </row>
    <row r="4591" spans="1:5" x14ac:dyDescent="0.25">
      <c r="A4591" s="67"/>
      <c r="B4591" s="67"/>
      <c r="C4591" s="67"/>
      <c r="D4591" s="67"/>
      <c r="E4591" s="67"/>
    </row>
    <row r="4592" spans="1:5" x14ac:dyDescent="0.25">
      <c r="A4592" s="67"/>
      <c r="B4592" s="67"/>
      <c r="C4592" s="67"/>
      <c r="D4592" s="67"/>
      <c r="E4592" s="67"/>
    </row>
    <row r="4593" spans="1:5" x14ac:dyDescent="0.25">
      <c r="A4593" s="67"/>
      <c r="B4593" s="67"/>
      <c r="C4593" s="67"/>
      <c r="D4593" s="67"/>
      <c r="E4593" s="67"/>
    </row>
    <row r="4594" spans="1:5" x14ac:dyDescent="0.25">
      <c r="A4594" s="67"/>
      <c r="B4594" s="67"/>
      <c r="C4594" s="67"/>
      <c r="D4594" s="67"/>
      <c r="E4594" s="67"/>
    </row>
    <row r="4595" spans="1:5" x14ac:dyDescent="0.25">
      <c r="A4595" s="67"/>
      <c r="B4595" s="67"/>
      <c r="C4595" s="67"/>
      <c r="D4595" s="67"/>
      <c r="E4595" s="67"/>
    </row>
    <row r="4596" spans="1:5" x14ac:dyDescent="0.25">
      <c r="A4596" s="67"/>
      <c r="B4596" s="67"/>
      <c r="C4596" s="67"/>
      <c r="D4596" s="67"/>
      <c r="E4596" s="67"/>
    </row>
    <row r="4597" spans="1:5" x14ac:dyDescent="0.25">
      <c r="A4597" s="67"/>
      <c r="B4597" s="67"/>
      <c r="C4597" s="67"/>
      <c r="D4597" s="67"/>
      <c r="E4597" s="67"/>
    </row>
    <row r="4598" spans="1:5" x14ac:dyDescent="0.25">
      <c r="A4598" s="67"/>
      <c r="B4598" s="67"/>
      <c r="C4598" s="67"/>
      <c r="D4598" s="67"/>
      <c r="E4598" s="67"/>
    </row>
    <row r="4599" spans="1:5" x14ac:dyDescent="0.25">
      <c r="A4599" s="67"/>
      <c r="B4599" s="67"/>
      <c r="C4599" s="67"/>
      <c r="D4599" s="67"/>
      <c r="E4599" s="67"/>
    </row>
    <row r="4600" spans="1:5" x14ac:dyDescent="0.25">
      <c r="A4600" s="67"/>
      <c r="B4600" s="67"/>
      <c r="C4600" s="67"/>
      <c r="D4600" s="67"/>
      <c r="E4600" s="67"/>
    </row>
    <row r="4601" spans="1:5" x14ac:dyDescent="0.25">
      <c r="A4601" s="67"/>
      <c r="B4601" s="67"/>
      <c r="C4601" s="67"/>
      <c r="D4601" s="67"/>
      <c r="E4601" s="67"/>
    </row>
    <row r="4602" spans="1:5" x14ac:dyDescent="0.25">
      <c r="A4602" s="67"/>
      <c r="B4602" s="67"/>
      <c r="C4602" s="67"/>
      <c r="D4602" s="67"/>
      <c r="E4602" s="67"/>
    </row>
    <row r="4603" spans="1:5" x14ac:dyDescent="0.25">
      <c r="A4603" s="67"/>
      <c r="B4603" s="67"/>
      <c r="C4603" s="67"/>
      <c r="D4603" s="67"/>
      <c r="E4603" s="67"/>
    </row>
    <row r="4604" spans="1:5" x14ac:dyDescent="0.25">
      <c r="A4604" s="67"/>
      <c r="B4604" s="67"/>
      <c r="C4604" s="67"/>
      <c r="D4604" s="67"/>
      <c r="E4604" s="67"/>
    </row>
    <row r="4605" spans="1:5" x14ac:dyDescent="0.25">
      <c r="A4605" s="67"/>
      <c r="B4605" s="67"/>
      <c r="C4605" s="67"/>
      <c r="D4605" s="67"/>
      <c r="E4605" s="67"/>
    </row>
    <row r="4606" spans="1:5" x14ac:dyDescent="0.25">
      <c r="A4606" s="67"/>
      <c r="B4606" s="67"/>
      <c r="C4606" s="67"/>
      <c r="D4606" s="67"/>
      <c r="E4606" s="67"/>
    </row>
    <row r="4607" spans="1:5" x14ac:dyDescent="0.25">
      <c r="A4607" s="67"/>
      <c r="B4607" s="67"/>
      <c r="C4607" s="67"/>
      <c r="D4607" s="67"/>
      <c r="E4607" s="67"/>
    </row>
    <row r="4608" spans="1:5" x14ac:dyDescent="0.25">
      <c r="A4608" s="67"/>
      <c r="B4608" s="67"/>
      <c r="C4608" s="67"/>
      <c r="D4608" s="67"/>
      <c r="E4608" s="67"/>
    </row>
    <row r="4609" spans="1:5" x14ac:dyDescent="0.25">
      <c r="A4609" s="67"/>
      <c r="B4609" s="67"/>
      <c r="C4609" s="67"/>
      <c r="D4609" s="67"/>
      <c r="E4609" s="67"/>
    </row>
    <row r="4610" spans="1:5" x14ac:dyDescent="0.25">
      <c r="A4610" s="67"/>
      <c r="B4610" s="67"/>
      <c r="C4610" s="67"/>
      <c r="D4610" s="67"/>
      <c r="E4610" s="67"/>
    </row>
    <row r="4611" spans="1:5" x14ac:dyDescent="0.25">
      <c r="A4611" s="67"/>
      <c r="B4611" s="67"/>
      <c r="C4611" s="67"/>
      <c r="D4611" s="67"/>
      <c r="E4611" s="67"/>
    </row>
    <row r="4612" spans="1:5" x14ac:dyDescent="0.25">
      <c r="A4612" s="67"/>
      <c r="B4612" s="67"/>
      <c r="C4612" s="67"/>
      <c r="D4612" s="67"/>
      <c r="E4612" s="67"/>
    </row>
    <row r="4613" spans="1:5" x14ac:dyDescent="0.25">
      <c r="A4613" s="67"/>
      <c r="B4613" s="67"/>
      <c r="C4613" s="67"/>
      <c r="D4613" s="67"/>
      <c r="E4613" s="67"/>
    </row>
    <row r="4614" spans="1:5" x14ac:dyDescent="0.25">
      <c r="A4614" s="67"/>
      <c r="B4614" s="67"/>
      <c r="C4614" s="67"/>
      <c r="D4614" s="67"/>
      <c r="E4614" s="67"/>
    </row>
    <row r="4615" spans="1:5" x14ac:dyDescent="0.25">
      <c r="A4615" s="67"/>
      <c r="B4615" s="67"/>
      <c r="C4615" s="67"/>
      <c r="D4615" s="67"/>
      <c r="E4615" s="67"/>
    </row>
    <row r="4616" spans="1:5" x14ac:dyDescent="0.25">
      <c r="A4616" s="67"/>
      <c r="B4616" s="67"/>
      <c r="C4616" s="67"/>
      <c r="D4616" s="67"/>
      <c r="E4616" s="67"/>
    </row>
    <row r="4617" spans="1:5" x14ac:dyDescent="0.25">
      <c r="A4617" s="67"/>
      <c r="B4617" s="67"/>
      <c r="C4617" s="67"/>
      <c r="D4617" s="67"/>
      <c r="E4617" s="67"/>
    </row>
    <row r="4618" spans="1:5" x14ac:dyDescent="0.25">
      <c r="A4618" s="67"/>
      <c r="B4618" s="67"/>
      <c r="C4618" s="67"/>
      <c r="D4618" s="67"/>
      <c r="E4618" s="67"/>
    </row>
    <row r="4619" spans="1:5" x14ac:dyDescent="0.25">
      <c r="A4619" s="67"/>
      <c r="B4619" s="67"/>
      <c r="C4619" s="67"/>
      <c r="D4619" s="67"/>
      <c r="E4619" s="67"/>
    </row>
    <row r="4620" spans="1:5" x14ac:dyDescent="0.25">
      <c r="A4620" s="67"/>
      <c r="B4620" s="67"/>
      <c r="C4620" s="67"/>
      <c r="D4620" s="67"/>
      <c r="E4620" s="67"/>
    </row>
    <row r="4621" spans="1:5" x14ac:dyDescent="0.25">
      <c r="A4621" s="67"/>
      <c r="B4621" s="67"/>
      <c r="C4621" s="67"/>
      <c r="D4621" s="67"/>
      <c r="E4621" s="67"/>
    </row>
    <row r="4622" spans="1:5" x14ac:dyDescent="0.25">
      <c r="A4622" s="67"/>
      <c r="B4622" s="67"/>
      <c r="C4622" s="67"/>
      <c r="D4622" s="67"/>
      <c r="E4622" s="67"/>
    </row>
    <row r="4623" spans="1:5" x14ac:dyDescent="0.25">
      <c r="A4623" s="67"/>
      <c r="B4623" s="67"/>
      <c r="C4623" s="67"/>
      <c r="D4623" s="67"/>
      <c r="E4623" s="67"/>
    </row>
    <row r="4624" spans="1:5" x14ac:dyDescent="0.25">
      <c r="A4624" s="67"/>
      <c r="B4624" s="67"/>
      <c r="C4624" s="67"/>
      <c r="D4624" s="67"/>
      <c r="E4624" s="67"/>
    </row>
    <row r="4625" spans="1:5" x14ac:dyDescent="0.25">
      <c r="A4625" s="67"/>
      <c r="B4625" s="67"/>
      <c r="C4625" s="67"/>
      <c r="D4625" s="67"/>
      <c r="E4625" s="67"/>
    </row>
    <row r="4626" spans="1:5" x14ac:dyDescent="0.25">
      <c r="A4626" s="67"/>
      <c r="B4626" s="67"/>
      <c r="C4626" s="67"/>
      <c r="D4626" s="67"/>
      <c r="E4626" s="67"/>
    </row>
    <row r="4627" spans="1:5" x14ac:dyDescent="0.25">
      <c r="A4627" s="67"/>
      <c r="B4627" s="67"/>
      <c r="C4627" s="67"/>
      <c r="D4627" s="67"/>
      <c r="E4627" s="67"/>
    </row>
    <row r="4628" spans="1:5" x14ac:dyDescent="0.25">
      <c r="A4628" s="67"/>
      <c r="B4628" s="67"/>
      <c r="C4628" s="67"/>
      <c r="D4628" s="67"/>
      <c r="E4628" s="67"/>
    </row>
    <row r="4629" spans="1:5" x14ac:dyDescent="0.25">
      <c r="A4629" s="67"/>
      <c r="B4629" s="67"/>
      <c r="C4629" s="67"/>
      <c r="D4629" s="67"/>
      <c r="E4629" s="67"/>
    </row>
    <row r="4630" spans="1:5" x14ac:dyDescent="0.25">
      <c r="A4630" s="67"/>
      <c r="B4630" s="67"/>
      <c r="C4630" s="67"/>
      <c r="D4630" s="67"/>
      <c r="E4630" s="67"/>
    </row>
    <row r="4631" spans="1:5" x14ac:dyDescent="0.25">
      <c r="A4631" s="67"/>
      <c r="B4631" s="67"/>
      <c r="C4631" s="67"/>
      <c r="D4631" s="67"/>
      <c r="E4631" s="67"/>
    </row>
    <row r="4632" spans="1:5" x14ac:dyDescent="0.25">
      <c r="A4632" s="67"/>
      <c r="B4632" s="67"/>
      <c r="C4632" s="67"/>
      <c r="D4632" s="67"/>
      <c r="E4632" s="67"/>
    </row>
    <row r="4633" spans="1:5" x14ac:dyDescent="0.25">
      <c r="A4633" s="67"/>
      <c r="B4633" s="67"/>
      <c r="C4633" s="67"/>
      <c r="D4633" s="67"/>
      <c r="E4633" s="67"/>
    </row>
    <row r="4634" spans="1:5" x14ac:dyDescent="0.25">
      <c r="A4634" s="67"/>
      <c r="B4634" s="67"/>
      <c r="C4634" s="67"/>
      <c r="D4634" s="67"/>
      <c r="E4634" s="67"/>
    </row>
    <row r="4635" spans="1:5" x14ac:dyDescent="0.25">
      <c r="A4635" s="67"/>
      <c r="B4635" s="67"/>
      <c r="C4635" s="67"/>
      <c r="D4635" s="67"/>
      <c r="E4635" s="67"/>
    </row>
    <row r="4636" spans="1:5" x14ac:dyDescent="0.25">
      <c r="A4636" s="67"/>
      <c r="B4636" s="67"/>
      <c r="C4636" s="67"/>
      <c r="D4636" s="67"/>
      <c r="E4636" s="67"/>
    </row>
    <row r="4637" spans="1:5" x14ac:dyDescent="0.25">
      <c r="A4637" s="67"/>
      <c r="B4637" s="67"/>
      <c r="C4637" s="67"/>
      <c r="D4637" s="67"/>
      <c r="E4637" s="67"/>
    </row>
    <row r="4638" spans="1:5" x14ac:dyDescent="0.25">
      <c r="A4638" s="67"/>
      <c r="B4638" s="67"/>
      <c r="C4638" s="67"/>
      <c r="D4638" s="67"/>
      <c r="E4638" s="67"/>
    </row>
    <row r="4639" spans="1:5" x14ac:dyDescent="0.25">
      <c r="A4639" s="67"/>
      <c r="B4639" s="67"/>
      <c r="C4639" s="67"/>
      <c r="D4639" s="67"/>
      <c r="E4639" s="67"/>
    </row>
    <row r="4640" spans="1:5" x14ac:dyDescent="0.25">
      <c r="A4640" s="67"/>
      <c r="B4640" s="67"/>
      <c r="C4640" s="67"/>
      <c r="D4640" s="67"/>
      <c r="E4640" s="67"/>
    </row>
    <row r="4641" spans="1:5" x14ac:dyDescent="0.25">
      <c r="A4641" s="67"/>
      <c r="B4641" s="67"/>
      <c r="C4641" s="67"/>
      <c r="D4641" s="67"/>
      <c r="E4641" s="67"/>
    </row>
    <row r="4642" spans="1:5" x14ac:dyDescent="0.25">
      <c r="A4642" s="67"/>
      <c r="B4642" s="67"/>
      <c r="C4642" s="67"/>
      <c r="D4642" s="67"/>
      <c r="E4642" s="67"/>
    </row>
    <row r="4643" spans="1:5" x14ac:dyDescent="0.25">
      <c r="A4643" s="67"/>
      <c r="B4643" s="67"/>
      <c r="C4643" s="67"/>
      <c r="D4643" s="67"/>
      <c r="E4643" s="67"/>
    </row>
    <row r="4644" spans="1:5" x14ac:dyDescent="0.25">
      <c r="A4644" s="67"/>
      <c r="B4644" s="67"/>
      <c r="C4644" s="67"/>
      <c r="D4644" s="67"/>
      <c r="E4644" s="67"/>
    </row>
    <row r="4645" spans="1:5" x14ac:dyDescent="0.25">
      <c r="A4645" s="67"/>
      <c r="B4645" s="67"/>
      <c r="C4645" s="67"/>
      <c r="D4645" s="67"/>
      <c r="E4645" s="67"/>
    </row>
    <row r="4646" spans="1:5" x14ac:dyDescent="0.25">
      <c r="A4646" s="67"/>
      <c r="B4646" s="67"/>
      <c r="C4646" s="67"/>
      <c r="D4646" s="67"/>
      <c r="E4646" s="67"/>
    </row>
    <row r="4647" spans="1:5" x14ac:dyDescent="0.25">
      <c r="A4647" s="67"/>
      <c r="B4647" s="67"/>
      <c r="C4647" s="67"/>
      <c r="D4647" s="67"/>
      <c r="E4647" s="67"/>
    </row>
    <row r="4648" spans="1:5" x14ac:dyDescent="0.25">
      <c r="A4648" s="67"/>
      <c r="B4648" s="67"/>
      <c r="C4648" s="67"/>
      <c r="D4648" s="67"/>
      <c r="E4648" s="67"/>
    </row>
    <row r="4649" spans="1:5" x14ac:dyDescent="0.25">
      <c r="A4649" s="67"/>
      <c r="B4649" s="67"/>
      <c r="C4649" s="67"/>
      <c r="D4649" s="67"/>
      <c r="E4649" s="67"/>
    </row>
    <row r="4650" spans="1:5" x14ac:dyDescent="0.25">
      <c r="A4650" s="67"/>
      <c r="B4650" s="67"/>
      <c r="C4650" s="67"/>
      <c r="D4650" s="67"/>
      <c r="E4650" s="67"/>
    </row>
    <row r="4651" spans="1:5" x14ac:dyDescent="0.25">
      <c r="A4651" s="67"/>
      <c r="B4651" s="67"/>
      <c r="C4651" s="67"/>
      <c r="D4651" s="67"/>
      <c r="E4651" s="67"/>
    </row>
    <row r="4652" spans="1:5" x14ac:dyDescent="0.25">
      <c r="A4652" s="67"/>
      <c r="B4652" s="67"/>
      <c r="C4652" s="67"/>
      <c r="D4652" s="67"/>
      <c r="E4652" s="67"/>
    </row>
    <row r="4653" spans="1:5" x14ac:dyDescent="0.25">
      <c r="A4653" s="67"/>
      <c r="B4653" s="67"/>
      <c r="C4653" s="67"/>
      <c r="D4653" s="67"/>
      <c r="E4653" s="67"/>
    </row>
    <row r="4654" spans="1:5" x14ac:dyDescent="0.25">
      <c r="A4654" s="67"/>
      <c r="B4654" s="67"/>
      <c r="C4654" s="67"/>
      <c r="D4654" s="67"/>
      <c r="E4654" s="67"/>
    </row>
    <row r="4655" spans="1:5" x14ac:dyDescent="0.25">
      <c r="A4655" s="67"/>
      <c r="B4655" s="67"/>
      <c r="C4655" s="67"/>
      <c r="D4655" s="67"/>
      <c r="E4655" s="67"/>
    </row>
    <row r="4656" spans="1:5" x14ac:dyDescent="0.25">
      <c r="A4656" s="67"/>
      <c r="B4656" s="67"/>
      <c r="C4656" s="67"/>
      <c r="D4656" s="67"/>
      <c r="E4656" s="67"/>
    </row>
    <row r="4657" spans="1:5" x14ac:dyDescent="0.25">
      <c r="A4657" s="67"/>
      <c r="B4657" s="67"/>
      <c r="C4657" s="67"/>
      <c r="D4657" s="67"/>
      <c r="E4657" s="67"/>
    </row>
    <row r="4658" spans="1:5" x14ac:dyDescent="0.25">
      <c r="A4658" s="67"/>
      <c r="B4658" s="67"/>
      <c r="C4658" s="67"/>
      <c r="D4658" s="67"/>
      <c r="E4658" s="67"/>
    </row>
    <row r="4659" spans="1:5" x14ac:dyDescent="0.25">
      <c r="A4659" s="67"/>
      <c r="B4659" s="67"/>
      <c r="C4659" s="67"/>
      <c r="D4659" s="67"/>
      <c r="E4659" s="67"/>
    </row>
    <row r="4660" spans="1:5" x14ac:dyDescent="0.25">
      <c r="A4660" s="67"/>
      <c r="B4660" s="67"/>
      <c r="C4660" s="67"/>
      <c r="D4660" s="67"/>
      <c r="E4660" s="67"/>
    </row>
    <row r="4661" spans="1:5" x14ac:dyDescent="0.25">
      <c r="A4661" s="67"/>
      <c r="B4661" s="67"/>
      <c r="C4661" s="67"/>
      <c r="D4661" s="67"/>
      <c r="E4661" s="67"/>
    </row>
    <row r="4662" spans="1:5" x14ac:dyDescent="0.25">
      <c r="A4662" s="67"/>
      <c r="B4662" s="67"/>
      <c r="C4662" s="67"/>
      <c r="D4662" s="67"/>
      <c r="E4662" s="67"/>
    </row>
    <row r="4663" spans="1:5" x14ac:dyDescent="0.25">
      <c r="A4663" s="67"/>
      <c r="B4663" s="67"/>
      <c r="C4663" s="67"/>
      <c r="D4663" s="67"/>
      <c r="E4663" s="67"/>
    </row>
    <row r="4664" spans="1:5" x14ac:dyDescent="0.25">
      <c r="A4664" s="67"/>
      <c r="B4664" s="67"/>
      <c r="C4664" s="67"/>
      <c r="D4664" s="67"/>
      <c r="E4664" s="67"/>
    </row>
    <row r="4665" spans="1:5" x14ac:dyDescent="0.25">
      <c r="A4665" s="67"/>
      <c r="B4665" s="67"/>
      <c r="C4665" s="67"/>
      <c r="D4665" s="67"/>
      <c r="E4665" s="67"/>
    </row>
    <row r="4666" spans="1:5" x14ac:dyDescent="0.25">
      <c r="A4666" s="67"/>
      <c r="B4666" s="67"/>
      <c r="C4666" s="67"/>
      <c r="D4666" s="67"/>
      <c r="E4666" s="67"/>
    </row>
    <row r="4667" spans="1:5" x14ac:dyDescent="0.25">
      <c r="A4667" s="67"/>
      <c r="B4667" s="67"/>
      <c r="C4667" s="67"/>
      <c r="D4667" s="67"/>
      <c r="E4667" s="67"/>
    </row>
    <row r="4668" spans="1:5" x14ac:dyDescent="0.25">
      <c r="A4668" s="67"/>
      <c r="B4668" s="67"/>
      <c r="C4668" s="67"/>
      <c r="D4668" s="67"/>
      <c r="E4668" s="67"/>
    </row>
    <row r="4669" spans="1:5" x14ac:dyDescent="0.25">
      <c r="A4669" s="67"/>
      <c r="B4669" s="67"/>
      <c r="C4669" s="67"/>
      <c r="D4669" s="67"/>
      <c r="E4669" s="67"/>
    </row>
    <row r="4670" spans="1:5" x14ac:dyDescent="0.25">
      <c r="A4670" s="67"/>
      <c r="B4670" s="67"/>
      <c r="C4670" s="67"/>
      <c r="D4670" s="67"/>
      <c r="E4670" s="67"/>
    </row>
    <row r="4671" spans="1:5" x14ac:dyDescent="0.25">
      <c r="A4671" s="67"/>
      <c r="B4671" s="67"/>
      <c r="C4671" s="67"/>
      <c r="D4671" s="67"/>
      <c r="E4671" s="67"/>
    </row>
    <row r="4672" spans="1:5" x14ac:dyDescent="0.25">
      <c r="A4672" s="67"/>
      <c r="B4672" s="67"/>
      <c r="C4672" s="67"/>
      <c r="D4672" s="67"/>
      <c r="E4672" s="67"/>
    </row>
    <row r="4673" spans="1:5" x14ac:dyDescent="0.25">
      <c r="A4673" s="67"/>
      <c r="B4673" s="67"/>
      <c r="C4673" s="67"/>
      <c r="D4673" s="67"/>
      <c r="E4673" s="67"/>
    </row>
    <row r="4674" spans="1:5" x14ac:dyDescent="0.25">
      <c r="A4674" s="67"/>
      <c r="B4674" s="67"/>
      <c r="C4674" s="67"/>
      <c r="D4674" s="67"/>
      <c r="E4674" s="67"/>
    </row>
    <row r="4675" spans="1:5" x14ac:dyDescent="0.25">
      <c r="A4675" s="67"/>
      <c r="B4675" s="67"/>
      <c r="C4675" s="67"/>
      <c r="D4675" s="67"/>
      <c r="E4675" s="67"/>
    </row>
    <row r="4676" spans="1:5" x14ac:dyDescent="0.25">
      <c r="A4676" s="67"/>
      <c r="B4676" s="67"/>
      <c r="C4676" s="67"/>
      <c r="D4676" s="67"/>
      <c r="E4676" s="67"/>
    </row>
    <row r="4677" spans="1:5" x14ac:dyDescent="0.25">
      <c r="A4677" s="67"/>
      <c r="B4677" s="67"/>
      <c r="C4677" s="67"/>
      <c r="D4677" s="67"/>
      <c r="E4677" s="67"/>
    </row>
    <row r="4678" spans="1:5" x14ac:dyDescent="0.25">
      <c r="A4678" s="67"/>
      <c r="B4678" s="67"/>
      <c r="C4678" s="67"/>
      <c r="D4678" s="67"/>
      <c r="E4678" s="67"/>
    </row>
    <row r="4679" spans="1:5" x14ac:dyDescent="0.25">
      <c r="A4679" s="67"/>
      <c r="B4679" s="67"/>
      <c r="C4679" s="67"/>
      <c r="D4679" s="67"/>
      <c r="E4679" s="67"/>
    </row>
    <row r="4680" spans="1:5" x14ac:dyDescent="0.25">
      <c r="A4680" s="67"/>
      <c r="B4680" s="67"/>
      <c r="C4680" s="67"/>
      <c r="D4680" s="67"/>
      <c r="E4680" s="67"/>
    </row>
    <row r="4681" spans="1:5" x14ac:dyDescent="0.25">
      <c r="A4681" s="67"/>
      <c r="B4681" s="67"/>
      <c r="C4681" s="67"/>
      <c r="D4681" s="67"/>
      <c r="E4681" s="67"/>
    </row>
    <row r="4682" spans="1:5" x14ac:dyDescent="0.25">
      <c r="A4682" s="67"/>
      <c r="B4682" s="67"/>
      <c r="C4682" s="67"/>
      <c r="D4682" s="67"/>
      <c r="E4682" s="67"/>
    </row>
    <row r="4683" spans="1:5" x14ac:dyDescent="0.25">
      <c r="A4683" s="67"/>
      <c r="B4683" s="67"/>
      <c r="C4683" s="67"/>
      <c r="D4683" s="67"/>
      <c r="E4683" s="67"/>
    </row>
    <row r="4684" spans="1:5" x14ac:dyDescent="0.25">
      <c r="A4684" s="67"/>
      <c r="B4684" s="67"/>
      <c r="C4684" s="67"/>
      <c r="D4684" s="67"/>
      <c r="E4684" s="67"/>
    </row>
    <row r="4685" spans="1:5" x14ac:dyDescent="0.25">
      <c r="A4685" s="67"/>
      <c r="B4685" s="67"/>
      <c r="C4685" s="67"/>
      <c r="D4685" s="67"/>
      <c r="E4685" s="67"/>
    </row>
    <row r="4686" spans="1:5" x14ac:dyDescent="0.25">
      <c r="A4686" s="67"/>
      <c r="B4686" s="67"/>
      <c r="C4686" s="67"/>
      <c r="D4686" s="67"/>
      <c r="E4686" s="67"/>
    </row>
    <row r="4687" spans="1:5" x14ac:dyDescent="0.25">
      <c r="A4687" s="67"/>
      <c r="B4687" s="67"/>
      <c r="C4687" s="67"/>
      <c r="D4687" s="67"/>
      <c r="E4687" s="67"/>
    </row>
    <row r="4688" spans="1:5" x14ac:dyDescent="0.25">
      <c r="A4688" s="67"/>
      <c r="B4688" s="67"/>
      <c r="C4688" s="67"/>
      <c r="D4688" s="67"/>
      <c r="E4688" s="67"/>
    </row>
    <row r="4689" spans="1:5" x14ac:dyDescent="0.25">
      <c r="A4689" s="67"/>
      <c r="B4689" s="67"/>
      <c r="C4689" s="67"/>
      <c r="D4689" s="67"/>
      <c r="E4689" s="67"/>
    </row>
    <row r="4690" spans="1:5" x14ac:dyDescent="0.25">
      <c r="A4690" s="67"/>
      <c r="B4690" s="67"/>
      <c r="C4690" s="67"/>
      <c r="D4690" s="67"/>
      <c r="E4690" s="67"/>
    </row>
    <row r="4691" spans="1:5" x14ac:dyDescent="0.25">
      <c r="A4691" s="67"/>
      <c r="B4691" s="67"/>
      <c r="C4691" s="67"/>
      <c r="D4691" s="67"/>
      <c r="E4691" s="67"/>
    </row>
    <row r="4692" spans="1:5" x14ac:dyDescent="0.25">
      <c r="A4692" s="67"/>
      <c r="B4692" s="67"/>
      <c r="C4692" s="67"/>
      <c r="D4692" s="67"/>
      <c r="E4692" s="67"/>
    </row>
    <row r="4693" spans="1:5" x14ac:dyDescent="0.25">
      <c r="A4693" s="67"/>
      <c r="B4693" s="67"/>
      <c r="C4693" s="67"/>
      <c r="D4693" s="67"/>
      <c r="E4693" s="67"/>
    </row>
    <row r="4694" spans="1:5" x14ac:dyDescent="0.25">
      <c r="A4694" s="67"/>
      <c r="B4694" s="67"/>
      <c r="C4694" s="67"/>
      <c r="D4694" s="67"/>
      <c r="E4694" s="67"/>
    </row>
    <row r="4695" spans="1:5" x14ac:dyDescent="0.25">
      <c r="A4695" s="67"/>
      <c r="B4695" s="67"/>
      <c r="C4695" s="67"/>
      <c r="D4695" s="67"/>
      <c r="E4695" s="67"/>
    </row>
    <row r="4696" spans="1:5" x14ac:dyDescent="0.25">
      <c r="A4696" s="67"/>
      <c r="B4696" s="67"/>
      <c r="C4696" s="67"/>
      <c r="D4696" s="67"/>
      <c r="E4696" s="67"/>
    </row>
    <row r="4697" spans="1:5" x14ac:dyDescent="0.25">
      <c r="A4697" s="67"/>
      <c r="B4697" s="67"/>
      <c r="C4697" s="67"/>
      <c r="D4697" s="67"/>
      <c r="E4697" s="67"/>
    </row>
    <row r="4698" spans="1:5" x14ac:dyDescent="0.25">
      <c r="A4698" s="67"/>
      <c r="B4698" s="67"/>
      <c r="C4698" s="67"/>
      <c r="D4698" s="67"/>
      <c r="E4698" s="67"/>
    </row>
    <row r="4699" spans="1:5" x14ac:dyDescent="0.25">
      <c r="A4699" s="67"/>
      <c r="B4699" s="67"/>
      <c r="C4699" s="67"/>
      <c r="D4699" s="67"/>
      <c r="E4699" s="67"/>
    </row>
    <row r="4700" spans="1:5" x14ac:dyDescent="0.25">
      <c r="A4700" s="67"/>
      <c r="B4700" s="67"/>
      <c r="C4700" s="67"/>
      <c r="D4700" s="67"/>
      <c r="E4700" s="67"/>
    </row>
    <row r="4701" spans="1:5" x14ac:dyDescent="0.25">
      <c r="A4701" s="67"/>
      <c r="B4701" s="67"/>
      <c r="C4701" s="67"/>
      <c r="D4701" s="67"/>
      <c r="E4701" s="67"/>
    </row>
    <row r="4702" spans="1:5" x14ac:dyDescent="0.25">
      <c r="A4702" s="67"/>
      <c r="B4702" s="67"/>
      <c r="C4702" s="67"/>
      <c r="D4702" s="67"/>
      <c r="E4702" s="67"/>
    </row>
    <row r="4703" spans="1:5" x14ac:dyDescent="0.25">
      <c r="A4703" s="67"/>
      <c r="B4703" s="67"/>
      <c r="C4703" s="67"/>
      <c r="D4703" s="67"/>
      <c r="E4703" s="67"/>
    </row>
    <row r="4704" spans="1:5" x14ac:dyDescent="0.25">
      <c r="A4704" s="67"/>
      <c r="B4704" s="67"/>
      <c r="C4704" s="67"/>
      <c r="D4704" s="67"/>
      <c r="E4704" s="67"/>
    </row>
    <row r="4705" spans="1:5" x14ac:dyDescent="0.25">
      <c r="A4705" s="67"/>
      <c r="B4705" s="67"/>
      <c r="C4705" s="67"/>
      <c r="D4705" s="67"/>
      <c r="E4705" s="67"/>
    </row>
    <row r="4706" spans="1:5" x14ac:dyDescent="0.25">
      <c r="A4706" s="67"/>
      <c r="B4706" s="67"/>
      <c r="C4706" s="67"/>
      <c r="D4706" s="67"/>
      <c r="E4706" s="67"/>
    </row>
    <row r="4707" spans="1:5" x14ac:dyDescent="0.25">
      <c r="A4707" s="67"/>
      <c r="B4707" s="67"/>
      <c r="C4707" s="67"/>
      <c r="D4707" s="67"/>
      <c r="E4707" s="67"/>
    </row>
    <row r="4708" spans="1:5" x14ac:dyDescent="0.25">
      <c r="A4708" s="67"/>
      <c r="B4708" s="67"/>
      <c r="C4708" s="67"/>
      <c r="D4708" s="67"/>
      <c r="E4708" s="67"/>
    </row>
    <row r="4709" spans="1:5" x14ac:dyDescent="0.25">
      <c r="A4709" s="67"/>
      <c r="B4709" s="67"/>
      <c r="C4709" s="67"/>
      <c r="D4709" s="67"/>
      <c r="E4709" s="67"/>
    </row>
    <row r="4710" spans="1:5" x14ac:dyDescent="0.25">
      <c r="A4710" s="67"/>
      <c r="B4710" s="67"/>
      <c r="C4710" s="67"/>
      <c r="D4710" s="67"/>
      <c r="E4710" s="67"/>
    </row>
    <row r="4711" spans="1:5" x14ac:dyDescent="0.25">
      <c r="A4711" s="67"/>
      <c r="B4711" s="67"/>
      <c r="C4711" s="67"/>
      <c r="D4711" s="67"/>
      <c r="E4711" s="67"/>
    </row>
    <row r="4712" spans="1:5" x14ac:dyDescent="0.25">
      <c r="A4712" s="67"/>
      <c r="B4712" s="67"/>
      <c r="C4712" s="67"/>
      <c r="D4712" s="67"/>
      <c r="E4712" s="67"/>
    </row>
    <row r="4713" spans="1:5" x14ac:dyDescent="0.25">
      <c r="A4713" s="67"/>
      <c r="B4713" s="67"/>
      <c r="C4713" s="67"/>
      <c r="D4713" s="67"/>
      <c r="E4713" s="67"/>
    </row>
    <row r="4714" spans="1:5" x14ac:dyDescent="0.25">
      <c r="A4714" s="67"/>
      <c r="B4714" s="67"/>
      <c r="C4714" s="67"/>
      <c r="D4714" s="67"/>
      <c r="E4714" s="67"/>
    </row>
    <row r="4715" spans="1:5" x14ac:dyDescent="0.25">
      <c r="A4715" s="67"/>
      <c r="B4715" s="67"/>
      <c r="C4715" s="67"/>
      <c r="D4715" s="67"/>
      <c r="E4715" s="67"/>
    </row>
    <row r="4716" spans="1:5" x14ac:dyDescent="0.25">
      <c r="A4716" s="67"/>
      <c r="B4716" s="67"/>
      <c r="C4716" s="67"/>
      <c r="D4716" s="67"/>
      <c r="E4716" s="67"/>
    </row>
    <row r="4717" spans="1:5" x14ac:dyDescent="0.25">
      <c r="A4717" s="67"/>
      <c r="B4717" s="67"/>
      <c r="C4717" s="67"/>
      <c r="D4717" s="67"/>
      <c r="E4717" s="67"/>
    </row>
    <row r="4718" spans="1:5" x14ac:dyDescent="0.25">
      <c r="A4718" s="67"/>
      <c r="B4718" s="67"/>
      <c r="C4718" s="67"/>
      <c r="D4718" s="67"/>
      <c r="E4718" s="67"/>
    </row>
    <row r="4719" spans="1:5" x14ac:dyDescent="0.25">
      <c r="A4719" s="67"/>
      <c r="B4719" s="67"/>
      <c r="C4719" s="67"/>
      <c r="D4719" s="67"/>
      <c r="E4719" s="67"/>
    </row>
    <row r="4720" spans="1:5" x14ac:dyDescent="0.25">
      <c r="A4720" s="67"/>
      <c r="B4720" s="67"/>
      <c r="C4720" s="67"/>
      <c r="D4720" s="67"/>
      <c r="E4720" s="67"/>
    </row>
    <row r="4721" spans="1:5" x14ac:dyDescent="0.25">
      <c r="A4721" s="67"/>
      <c r="B4721" s="67"/>
      <c r="C4721" s="67"/>
      <c r="D4721" s="67"/>
      <c r="E4721" s="67"/>
    </row>
    <row r="4722" spans="1:5" x14ac:dyDescent="0.25">
      <c r="A4722" s="67"/>
      <c r="B4722" s="67"/>
      <c r="C4722" s="67"/>
      <c r="D4722" s="67"/>
      <c r="E4722" s="67"/>
    </row>
    <row r="4723" spans="1:5" x14ac:dyDescent="0.25">
      <c r="A4723" s="67"/>
      <c r="B4723" s="67"/>
      <c r="C4723" s="67"/>
      <c r="D4723" s="67"/>
      <c r="E4723" s="67"/>
    </row>
    <row r="4724" spans="1:5" x14ac:dyDescent="0.25">
      <c r="A4724" s="67"/>
      <c r="B4724" s="67"/>
      <c r="C4724" s="67"/>
      <c r="D4724" s="67"/>
      <c r="E4724" s="67"/>
    </row>
    <row r="4725" spans="1:5" x14ac:dyDescent="0.25">
      <c r="A4725" s="67"/>
      <c r="B4725" s="67"/>
      <c r="C4725" s="67"/>
      <c r="D4725" s="67"/>
      <c r="E4725" s="67"/>
    </row>
    <row r="4726" spans="1:5" x14ac:dyDescent="0.25">
      <c r="A4726" s="67"/>
      <c r="B4726" s="67"/>
      <c r="C4726" s="67"/>
      <c r="D4726" s="67"/>
      <c r="E4726" s="67"/>
    </row>
    <row r="4727" spans="1:5" x14ac:dyDescent="0.25">
      <c r="A4727" s="67"/>
      <c r="B4727" s="67"/>
      <c r="C4727" s="67"/>
      <c r="D4727" s="67"/>
      <c r="E4727" s="67"/>
    </row>
    <row r="4728" spans="1:5" x14ac:dyDescent="0.25">
      <c r="A4728" s="67"/>
      <c r="B4728" s="67"/>
      <c r="C4728" s="67"/>
      <c r="D4728" s="67"/>
      <c r="E4728" s="67"/>
    </row>
    <row r="4729" spans="1:5" x14ac:dyDescent="0.25">
      <c r="A4729" s="67"/>
      <c r="B4729" s="67"/>
      <c r="C4729" s="67"/>
      <c r="D4729" s="67"/>
      <c r="E4729" s="67"/>
    </row>
    <row r="4730" spans="1:5" x14ac:dyDescent="0.25">
      <c r="A4730" s="67"/>
      <c r="B4730" s="67"/>
      <c r="C4730" s="67"/>
      <c r="D4730" s="67"/>
      <c r="E4730" s="67"/>
    </row>
    <row r="4731" spans="1:5" x14ac:dyDescent="0.25">
      <c r="A4731" s="67"/>
      <c r="B4731" s="67"/>
      <c r="C4731" s="67"/>
      <c r="D4731" s="67"/>
      <c r="E4731" s="67"/>
    </row>
    <row r="4732" spans="1:5" x14ac:dyDescent="0.25">
      <c r="A4732" s="67"/>
      <c r="B4732" s="67"/>
      <c r="C4732" s="67"/>
      <c r="D4732" s="67"/>
      <c r="E4732" s="67"/>
    </row>
    <row r="4733" spans="1:5" x14ac:dyDescent="0.25">
      <c r="A4733" s="67"/>
      <c r="B4733" s="67"/>
      <c r="C4733" s="67"/>
      <c r="D4733" s="67"/>
      <c r="E4733" s="67"/>
    </row>
    <row r="4734" spans="1:5" x14ac:dyDescent="0.25">
      <c r="A4734" s="67"/>
      <c r="B4734" s="67"/>
      <c r="C4734" s="67"/>
      <c r="D4734" s="67"/>
      <c r="E4734" s="67"/>
    </row>
    <row r="4735" spans="1:5" x14ac:dyDescent="0.25">
      <c r="A4735" s="67"/>
      <c r="B4735" s="67"/>
      <c r="C4735" s="67"/>
      <c r="D4735" s="67"/>
      <c r="E4735" s="67"/>
    </row>
    <row r="4736" spans="1:5" x14ac:dyDescent="0.25">
      <c r="A4736" s="67"/>
      <c r="B4736" s="67"/>
      <c r="C4736" s="67"/>
      <c r="D4736" s="67"/>
      <c r="E4736" s="67"/>
    </row>
    <row r="4737" spans="1:5" x14ac:dyDescent="0.25">
      <c r="A4737" s="67"/>
      <c r="B4737" s="67"/>
      <c r="C4737" s="67"/>
      <c r="D4737" s="67"/>
      <c r="E4737" s="67"/>
    </row>
    <row r="4738" spans="1:5" x14ac:dyDescent="0.25">
      <c r="A4738" s="67"/>
      <c r="B4738" s="67"/>
      <c r="C4738" s="67"/>
      <c r="D4738" s="67"/>
      <c r="E4738" s="67"/>
    </row>
    <row r="4739" spans="1:5" x14ac:dyDescent="0.25">
      <c r="A4739" s="67"/>
      <c r="B4739" s="67"/>
      <c r="C4739" s="67"/>
      <c r="D4739" s="67"/>
      <c r="E4739" s="67"/>
    </row>
    <row r="4740" spans="1:5" x14ac:dyDescent="0.25">
      <c r="A4740" s="67"/>
      <c r="B4740" s="67"/>
      <c r="C4740" s="67"/>
      <c r="D4740" s="67"/>
      <c r="E4740" s="67"/>
    </row>
    <row r="4741" spans="1:5" x14ac:dyDescent="0.25">
      <c r="A4741" s="67"/>
      <c r="B4741" s="67"/>
      <c r="C4741" s="67"/>
      <c r="D4741" s="67"/>
      <c r="E4741" s="67"/>
    </row>
    <row r="4742" spans="1:5" x14ac:dyDescent="0.25">
      <c r="A4742" s="67"/>
      <c r="B4742" s="67"/>
      <c r="C4742" s="67"/>
      <c r="D4742" s="67"/>
      <c r="E4742" s="67"/>
    </row>
    <row r="4743" spans="1:5" x14ac:dyDescent="0.25">
      <c r="A4743" s="67"/>
      <c r="B4743" s="67"/>
      <c r="C4743" s="67"/>
      <c r="D4743" s="67"/>
      <c r="E4743" s="67"/>
    </row>
    <row r="4744" spans="1:5" x14ac:dyDescent="0.25">
      <c r="A4744" s="67"/>
      <c r="B4744" s="67"/>
      <c r="C4744" s="67"/>
      <c r="D4744" s="67"/>
      <c r="E4744" s="67"/>
    </row>
    <row r="4745" spans="1:5" x14ac:dyDescent="0.25">
      <c r="A4745" s="67"/>
      <c r="B4745" s="67"/>
      <c r="C4745" s="67"/>
      <c r="D4745" s="67"/>
      <c r="E4745" s="67"/>
    </row>
    <row r="4746" spans="1:5" x14ac:dyDescent="0.25">
      <c r="A4746" s="67"/>
      <c r="B4746" s="67"/>
      <c r="C4746" s="67"/>
      <c r="D4746" s="67"/>
      <c r="E4746" s="67"/>
    </row>
    <row r="4747" spans="1:5" x14ac:dyDescent="0.25">
      <c r="A4747" s="67"/>
      <c r="B4747" s="67"/>
      <c r="C4747" s="67"/>
      <c r="D4747" s="67"/>
      <c r="E4747" s="67"/>
    </row>
    <row r="4748" spans="1:5" x14ac:dyDescent="0.25">
      <c r="A4748" s="67"/>
      <c r="B4748" s="67"/>
      <c r="C4748" s="67"/>
      <c r="D4748" s="67"/>
      <c r="E4748" s="67"/>
    </row>
    <row r="4749" spans="1:5" x14ac:dyDescent="0.25">
      <c r="A4749" s="67"/>
      <c r="B4749" s="67"/>
      <c r="C4749" s="67"/>
      <c r="D4749" s="67"/>
      <c r="E4749" s="67"/>
    </row>
    <row r="4750" spans="1:5" x14ac:dyDescent="0.25">
      <c r="A4750" s="67"/>
      <c r="B4750" s="67"/>
      <c r="C4750" s="67"/>
      <c r="D4750" s="67"/>
      <c r="E4750" s="67"/>
    </row>
    <row r="4751" spans="1:5" x14ac:dyDescent="0.25">
      <c r="A4751" s="67"/>
      <c r="B4751" s="67"/>
      <c r="C4751" s="67"/>
      <c r="D4751" s="67"/>
      <c r="E4751" s="67"/>
    </row>
    <row r="4752" spans="1:5" x14ac:dyDescent="0.25">
      <c r="A4752" s="67"/>
      <c r="B4752" s="67"/>
      <c r="C4752" s="67"/>
      <c r="D4752" s="67"/>
      <c r="E4752" s="67"/>
    </row>
    <row r="4753" spans="1:5" x14ac:dyDescent="0.25">
      <c r="A4753" s="67"/>
      <c r="B4753" s="67"/>
      <c r="C4753" s="67"/>
      <c r="D4753" s="67"/>
      <c r="E4753" s="67"/>
    </row>
    <row r="4754" spans="1:5" x14ac:dyDescent="0.25">
      <c r="A4754" s="67"/>
      <c r="B4754" s="67"/>
      <c r="C4754" s="67"/>
      <c r="D4754" s="67"/>
      <c r="E4754" s="67"/>
    </row>
    <row r="4755" spans="1:5" x14ac:dyDescent="0.25">
      <c r="A4755" s="67"/>
      <c r="B4755" s="67"/>
      <c r="C4755" s="67"/>
      <c r="D4755" s="67"/>
      <c r="E4755" s="67"/>
    </row>
    <row r="4756" spans="1:5" x14ac:dyDescent="0.25">
      <c r="A4756" s="67"/>
      <c r="B4756" s="67"/>
      <c r="C4756" s="67"/>
      <c r="D4756" s="67"/>
      <c r="E4756" s="67"/>
    </row>
    <row r="4757" spans="1:5" x14ac:dyDescent="0.25">
      <c r="A4757" s="67"/>
      <c r="B4757" s="67"/>
      <c r="C4757" s="67"/>
      <c r="D4757" s="67"/>
      <c r="E4757" s="67"/>
    </row>
    <row r="4758" spans="1:5" x14ac:dyDescent="0.25">
      <c r="A4758" s="67"/>
      <c r="B4758" s="67"/>
      <c r="C4758" s="67"/>
      <c r="D4758" s="67"/>
      <c r="E4758" s="67"/>
    </row>
    <row r="4759" spans="1:5" x14ac:dyDescent="0.25">
      <c r="A4759" s="67"/>
      <c r="B4759" s="67"/>
      <c r="C4759" s="67"/>
      <c r="D4759" s="67"/>
      <c r="E4759" s="67"/>
    </row>
    <row r="4760" spans="1:5" x14ac:dyDescent="0.25">
      <c r="A4760" s="67"/>
      <c r="B4760" s="67"/>
      <c r="C4760" s="67"/>
      <c r="D4760" s="67"/>
      <c r="E4760" s="67"/>
    </row>
    <row r="4761" spans="1:5" x14ac:dyDescent="0.25">
      <c r="A4761" s="67"/>
      <c r="B4761" s="67"/>
      <c r="C4761" s="67"/>
      <c r="D4761" s="67"/>
      <c r="E4761" s="67"/>
    </row>
    <row r="4762" spans="1:5" x14ac:dyDescent="0.25">
      <c r="A4762" s="67"/>
      <c r="B4762" s="67"/>
      <c r="C4762" s="67"/>
      <c r="D4762" s="67"/>
      <c r="E4762" s="67"/>
    </row>
    <row r="4763" spans="1:5" x14ac:dyDescent="0.25">
      <c r="A4763" s="67"/>
      <c r="B4763" s="67"/>
      <c r="C4763" s="67"/>
      <c r="D4763" s="67"/>
      <c r="E4763" s="67"/>
    </row>
    <row r="4764" spans="1:5" x14ac:dyDescent="0.25">
      <c r="A4764" s="67"/>
      <c r="B4764" s="67"/>
      <c r="C4764" s="67"/>
      <c r="D4764" s="67"/>
      <c r="E4764" s="67"/>
    </row>
    <row r="4765" spans="1:5" x14ac:dyDescent="0.25">
      <c r="A4765" s="67"/>
      <c r="B4765" s="67"/>
      <c r="C4765" s="67"/>
      <c r="D4765" s="67"/>
      <c r="E4765" s="67"/>
    </row>
    <row r="4766" spans="1:5" x14ac:dyDescent="0.25">
      <c r="A4766" s="67"/>
      <c r="B4766" s="67"/>
      <c r="C4766" s="67"/>
      <c r="D4766" s="67"/>
      <c r="E4766" s="67"/>
    </row>
    <row r="4767" spans="1:5" x14ac:dyDescent="0.25">
      <c r="A4767" s="67"/>
      <c r="B4767" s="67"/>
      <c r="C4767" s="67"/>
      <c r="D4767" s="67"/>
      <c r="E4767" s="67"/>
    </row>
    <row r="4768" spans="1:5" x14ac:dyDescent="0.25">
      <c r="A4768" s="67"/>
      <c r="B4768" s="67"/>
      <c r="C4768" s="67"/>
      <c r="D4768" s="67"/>
      <c r="E4768" s="67"/>
    </row>
    <row r="4769" spans="1:5" x14ac:dyDescent="0.25">
      <c r="A4769" s="67"/>
      <c r="B4769" s="67"/>
      <c r="C4769" s="67"/>
      <c r="D4769" s="67"/>
      <c r="E4769" s="67"/>
    </row>
    <row r="4770" spans="1:5" x14ac:dyDescent="0.25">
      <c r="A4770" s="67"/>
      <c r="B4770" s="67"/>
      <c r="C4770" s="67"/>
      <c r="D4770" s="67"/>
      <c r="E4770" s="67"/>
    </row>
    <row r="4771" spans="1:5" x14ac:dyDescent="0.25">
      <c r="A4771" s="67"/>
      <c r="B4771" s="67"/>
      <c r="C4771" s="67"/>
      <c r="D4771" s="67"/>
      <c r="E4771" s="67"/>
    </row>
    <row r="4772" spans="1:5" x14ac:dyDescent="0.25">
      <c r="A4772" s="67"/>
      <c r="B4772" s="67"/>
      <c r="C4772" s="67"/>
      <c r="D4772" s="67"/>
      <c r="E4772" s="67"/>
    </row>
    <row r="4773" spans="1:5" x14ac:dyDescent="0.25">
      <c r="A4773" s="67"/>
      <c r="B4773" s="67"/>
      <c r="C4773" s="67"/>
      <c r="D4773" s="67"/>
      <c r="E4773" s="67"/>
    </row>
    <row r="4774" spans="1:5" x14ac:dyDescent="0.25">
      <c r="A4774" s="67"/>
      <c r="B4774" s="67"/>
      <c r="C4774" s="67"/>
      <c r="D4774" s="67"/>
      <c r="E4774" s="67"/>
    </row>
    <row r="4775" spans="1:5" x14ac:dyDescent="0.25">
      <c r="A4775" s="67"/>
      <c r="B4775" s="67"/>
      <c r="C4775" s="67"/>
      <c r="D4775" s="67"/>
      <c r="E4775" s="67"/>
    </row>
    <row r="4776" spans="1:5" x14ac:dyDescent="0.25">
      <c r="A4776" s="67"/>
      <c r="B4776" s="67"/>
      <c r="C4776" s="67"/>
      <c r="D4776" s="67"/>
      <c r="E4776" s="67"/>
    </row>
    <row r="4777" spans="1:5" x14ac:dyDescent="0.25">
      <c r="A4777" s="67"/>
      <c r="B4777" s="67"/>
      <c r="C4777" s="67"/>
      <c r="D4777" s="67"/>
      <c r="E4777" s="67"/>
    </row>
    <row r="4778" spans="1:5" x14ac:dyDescent="0.25">
      <c r="A4778" s="67"/>
      <c r="B4778" s="67"/>
      <c r="C4778" s="67"/>
      <c r="D4778" s="67"/>
      <c r="E4778" s="67"/>
    </row>
    <row r="4779" spans="1:5" x14ac:dyDescent="0.25">
      <c r="A4779" s="67"/>
      <c r="B4779" s="67"/>
      <c r="C4779" s="67"/>
      <c r="D4779" s="67"/>
      <c r="E4779" s="67"/>
    </row>
    <row r="4780" spans="1:5" x14ac:dyDescent="0.25">
      <c r="A4780" s="67"/>
      <c r="B4780" s="67"/>
      <c r="C4780" s="67"/>
      <c r="D4780" s="67"/>
      <c r="E4780" s="67"/>
    </row>
    <row r="4781" spans="1:5" x14ac:dyDescent="0.25">
      <c r="A4781" s="67"/>
      <c r="B4781" s="67"/>
      <c r="C4781" s="67"/>
      <c r="D4781" s="67"/>
      <c r="E4781" s="67"/>
    </row>
    <row r="4782" spans="1:5" x14ac:dyDescent="0.25">
      <c r="A4782" s="67"/>
      <c r="B4782" s="67"/>
      <c r="C4782" s="67"/>
      <c r="D4782" s="67"/>
      <c r="E4782" s="67"/>
    </row>
    <row r="4783" spans="1:5" x14ac:dyDescent="0.25">
      <c r="A4783" s="67"/>
      <c r="B4783" s="67"/>
      <c r="C4783" s="67"/>
      <c r="D4783" s="67"/>
      <c r="E4783" s="67"/>
    </row>
    <row r="4784" spans="1:5" x14ac:dyDescent="0.25">
      <c r="A4784" s="67"/>
      <c r="B4784" s="67"/>
      <c r="C4784" s="67"/>
      <c r="D4784" s="67"/>
      <c r="E4784" s="67"/>
    </row>
    <row r="4785" spans="1:5" x14ac:dyDescent="0.25">
      <c r="A4785" s="67"/>
      <c r="B4785" s="67"/>
      <c r="C4785" s="67"/>
      <c r="D4785" s="67"/>
      <c r="E4785" s="67"/>
    </row>
    <row r="4786" spans="1:5" x14ac:dyDescent="0.25">
      <c r="A4786" s="67"/>
      <c r="B4786" s="67"/>
      <c r="C4786" s="67"/>
      <c r="D4786" s="67"/>
      <c r="E4786" s="67"/>
    </row>
    <row r="4787" spans="1:5" x14ac:dyDescent="0.25">
      <c r="A4787" s="67"/>
      <c r="B4787" s="67"/>
      <c r="C4787" s="67"/>
      <c r="D4787" s="67"/>
      <c r="E4787" s="67"/>
    </row>
    <row r="4788" spans="1:5" x14ac:dyDescent="0.25">
      <c r="A4788" s="67"/>
      <c r="B4788" s="67"/>
      <c r="C4788" s="67"/>
      <c r="D4788" s="67"/>
      <c r="E4788" s="67"/>
    </row>
    <row r="4789" spans="1:5" x14ac:dyDescent="0.25">
      <c r="A4789" s="67"/>
      <c r="B4789" s="67"/>
      <c r="C4789" s="67"/>
      <c r="D4789" s="67"/>
      <c r="E4789" s="67"/>
    </row>
    <row r="4790" spans="1:5" x14ac:dyDescent="0.25">
      <c r="A4790" s="67"/>
      <c r="B4790" s="67"/>
      <c r="C4790" s="67"/>
      <c r="D4790" s="67"/>
      <c r="E4790" s="67"/>
    </row>
    <row r="4791" spans="1:5" x14ac:dyDescent="0.25">
      <c r="A4791" s="67"/>
      <c r="B4791" s="67"/>
      <c r="C4791" s="67"/>
      <c r="D4791" s="67"/>
      <c r="E4791" s="67"/>
    </row>
    <row r="4792" spans="1:5" x14ac:dyDescent="0.25">
      <c r="A4792" s="67"/>
      <c r="B4792" s="67"/>
      <c r="C4792" s="67"/>
      <c r="D4792" s="67"/>
      <c r="E4792" s="67"/>
    </row>
    <row r="4793" spans="1:5" x14ac:dyDescent="0.25">
      <c r="A4793" s="67"/>
      <c r="B4793" s="67"/>
      <c r="C4793" s="67"/>
      <c r="D4793" s="67"/>
      <c r="E4793" s="67"/>
    </row>
    <row r="4794" spans="1:5" x14ac:dyDescent="0.25">
      <c r="A4794" s="67"/>
      <c r="B4794" s="67"/>
      <c r="C4794" s="67"/>
      <c r="D4794" s="67"/>
      <c r="E4794" s="67"/>
    </row>
    <row r="4795" spans="1:5" x14ac:dyDescent="0.25">
      <c r="A4795" s="67"/>
      <c r="B4795" s="67"/>
      <c r="C4795" s="67"/>
      <c r="D4795" s="67"/>
      <c r="E4795" s="67"/>
    </row>
    <row r="4796" spans="1:5" x14ac:dyDescent="0.25">
      <c r="A4796" s="67"/>
      <c r="B4796" s="67"/>
      <c r="C4796" s="67"/>
      <c r="D4796" s="67"/>
      <c r="E4796" s="67"/>
    </row>
    <row r="4797" spans="1:5" x14ac:dyDescent="0.25">
      <c r="A4797" s="67"/>
      <c r="B4797" s="67"/>
      <c r="C4797" s="67"/>
      <c r="D4797" s="67"/>
      <c r="E4797" s="67"/>
    </row>
    <row r="4798" spans="1:5" x14ac:dyDescent="0.25">
      <c r="A4798" s="67"/>
      <c r="B4798" s="67"/>
      <c r="C4798" s="67"/>
      <c r="D4798" s="67"/>
      <c r="E4798" s="67"/>
    </row>
    <row r="4799" spans="1:5" x14ac:dyDescent="0.25">
      <c r="A4799" s="67"/>
      <c r="B4799" s="67"/>
      <c r="C4799" s="67"/>
      <c r="D4799" s="67"/>
      <c r="E4799" s="67"/>
    </row>
    <row r="4800" spans="1:5" x14ac:dyDescent="0.25">
      <c r="A4800" s="67"/>
      <c r="B4800" s="67"/>
      <c r="C4800" s="67"/>
      <c r="D4800" s="67"/>
      <c r="E4800" s="67"/>
    </row>
    <row r="4801" spans="1:5" x14ac:dyDescent="0.25">
      <c r="A4801" s="67"/>
      <c r="B4801" s="67"/>
      <c r="C4801" s="67"/>
      <c r="D4801" s="67"/>
      <c r="E4801" s="67"/>
    </row>
    <row r="4802" spans="1:5" x14ac:dyDescent="0.25">
      <c r="A4802" s="67"/>
      <c r="B4802" s="67"/>
      <c r="C4802" s="67"/>
      <c r="D4802" s="67"/>
      <c r="E4802" s="67"/>
    </row>
    <row r="4803" spans="1:5" x14ac:dyDescent="0.25">
      <c r="A4803" s="67"/>
      <c r="B4803" s="67"/>
      <c r="C4803" s="67"/>
      <c r="D4803" s="67"/>
      <c r="E4803" s="67"/>
    </row>
    <row r="4804" spans="1:5" x14ac:dyDescent="0.25">
      <c r="A4804" s="67"/>
      <c r="B4804" s="67"/>
      <c r="C4804" s="67"/>
      <c r="D4804" s="67"/>
      <c r="E4804" s="67"/>
    </row>
    <row r="4805" spans="1:5" x14ac:dyDescent="0.25">
      <c r="A4805" s="67"/>
      <c r="B4805" s="67"/>
      <c r="C4805" s="67"/>
      <c r="D4805" s="67"/>
      <c r="E4805" s="67"/>
    </row>
    <row r="4806" spans="1:5" x14ac:dyDescent="0.25">
      <c r="A4806" s="67"/>
      <c r="B4806" s="67"/>
      <c r="C4806" s="67"/>
      <c r="D4806" s="67"/>
      <c r="E4806" s="67"/>
    </row>
    <row r="4807" spans="1:5" x14ac:dyDescent="0.25">
      <c r="A4807" s="67"/>
      <c r="B4807" s="67"/>
      <c r="C4807" s="67"/>
      <c r="D4807" s="67"/>
      <c r="E4807" s="67"/>
    </row>
    <row r="4808" spans="1:5" x14ac:dyDescent="0.25">
      <c r="A4808" s="67"/>
      <c r="B4808" s="67"/>
      <c r="C4808" s="67"/>
      <c r="D4808" s="67"/>
      <c r="E4808" s="67"/>
    </row>
    <row r="4809" spans="1:5" x14ac:dyDescent="0.25">
      <c r="A4809" s="67"/>
      <c r="B4809" s="67"/>
      <c r="C4809" s="67"/>
      <c r="D4809" s="67"/>
      <c r="E4809" s="67"/>
    </row>
    <row r="4810" spans="1:5" x14ac:dyDescent="0.25">
      <c r="A4810" s="67"/>
      <c r="B4810" s="67"/>
      <c r="C4810" s="67"/>
      <c r="D4810" s="67"/>
      <c r="E4810" s="67"/>
    </row>
    <row r="4811" spans="1:5" x14ac:dyDescent="0.25">
      <c r="A4811" s="67"/>
      <c r="B4811" s="67"/>
      <c r="C4811" s="67"/>
      <c r="D4811" s="67"/>
      <c r="E4811" s="67"/>
    </row>
    <row r="4812" spans="1:5" x14ac:dyDescent="0.25">
      <c r="A4812" s="67"/>
      <c r="B4812" s="67"/>
      <c r="C4812" s="67"/>
      <c r="D4812" s="67"/>
      <c r="E4812" s="67"/>
    </row>
    <row r="4813" spans="1:5" x14ac:dyDescent="0.25">
      <c r="A4813" s="67"/>
      <c r="B4813" s="67"/>
      <c r="C4813" s="67"/>
      <c r="D4813" s="67"/>
      <c r="E4813" s="67"/>
    </row>
    <row r="4814" spans="1:5" x14ac:dyDescent="0.25">
      <c r="A4814" s="67"/>
      <c r="B4814" s="67"/>
      <c r="C4814" s="67"/>
      <c r="D4814" s="67"/>
      <c r="E4814" s="67"/>
    </row>
    <row r="4815" spans="1:5" x14ac:dyDescent="0.25">
      <c r="A4815" s="67"/>
      <c r="B4815" s="67"/>
      <c r="C4815" s="67"/>
      <c r="D4815" s="67"/>
      <c r="E4815" s="67"/>
    </row>
    <row r="4816" spans="1:5" x14ac:dyDescent="0.25">
      <c r="A4816" s="67"/>
      <c r="B4816" s="67"/>
      <c r="C4816" s="67"/>
      <c r="D4816" s="67"/>
      <c r="E4816" s="67"/>
    </row>
    <row r="4817" spans="1:5" x14ac:dyDescent="0.25">
      <c r="A4817" s="67"/>
      <c r="B4817" s="67"/>
      <c r="C4817" s="67"/>
      <c r="D4817" s="67"/>
      <c r="E4817" s="67"/>
    </row>
    <row r="4818" spans="1:5" x14ac:dyDescent="0.25">
      <c r="A4818" s="67"/>
      <c r="B4818" s="67"/>
      <c r="C4818" s="67"/>
      <c r="D4818" s="67"/>
      <c r="E4818" s="67"/>
    </row>
    <row r="4819" spans="1:5" x14ac:dyDescent="0.25">
      <c r="A4819" s="67"/>
      <c r="B4819" s="67"/>
      <c r="C4819" s="67"/>
      <c r="D4819" s="67"/>
      <c r="E4819" s="67"/>
    </row>
    <row r="4820" spans="1:5" x14ac:dyDescent="0.25">
      <c r="A4820" s="67"/>
      <c r="B4820" s="67"/>
      <c r="C4820" s="67"/>
      <c r="D4820" s="67"/>
      <c r="E4820" s="67"/>
    </row>
    <row r="4821" spans="1:5" x14ac:dyDescent="0.25">
      <c r="A4821" s="67"/>
      <c r="B4821" s="67"/>
      <c r="C4821" s="67"/>
      <c r="D4821" s="67"/>
      <c r="E4821" s="67"/>
    </row>
    <row r="4822" spans="1:5" x14ac:dyDescent="0.25">
      <c r="A4822" s="67"/>
      <c r="B4822" s="67"/>
      <c r="C4822" s="67"/>
      <c r="D4822" s="67"/>
      <c r="E4822" s="67"/>
    </row>
    <row r="4823" spans="1:5" x14ac:dyDescent="0.25">
      <c r="A4823" s="67"/>
      <c r="B4823" s="67"/>
      <c r="C4823" s="67"/>
      <c r="D4823" s="67"/>
      <c r="E4823" s="67"/>
    </row>
    <row r="4824" spans="1:5" x14ac:dyDescent="0.25">
      <c r="A4824" s="67"/>
      <c r="B4824" s="67"/>
      <c r="C4824" s="67"/>
      <c r="D4824" s="67"/>
      <c r="E4824" s="67"/>
    </row>
    <row r="4825" spans="1:5" x14ac:dyDescent="0.25">
      <c r="A4825" s="67"/>
      <c r="B4825" s="67"/>
      <c r="C4825" s="67"/>
      <c r="D4825" s="67"/>
      <c r="E4825" s="67"/>
    </row>
    <row r="4826" spans="1:5" x14ac:dyDescent="0.25">
      <c r="A4826" s="67"/>
      <c r="B4826" s="67"/>
      <c r="C4826" s="67"/>
      <c r="D4826" s="67"/>
      <c r="E4826" s="67"/>
    </row>
    <row r="4827" spans="1:5" x14ac:dyDescent="0.25">
      <c r="A4827" s="67"/>
      <c r="B4827" s="67"/>
      <c r="C4827" s="67"/>
      <c r="D4827" s="67"/>
      <c r="E4827" s="67"/>
    </row>
    <row r="4828" spans="1:5" x14ac:dyDescent="0.25">
      <c r="A4828" s="67"/>
      <c r="B4828" s="67"/>
      <c r="C4828" s="67"/>
      <c r="D4828" s="67"/>
      <c r="E4828" s="67"/>
    </row>
    <row r="4829" spans="1:5" x14ac:dyDescent="0.25">
      <c r="A4829" s="67"/>
      <c r="B4829" s="67"/>
      <c r="C4829" s="67"/>
      <c r="D4829" s="67"/>
      <c r="E4829" s="67"/>
    </row>
    <row r="4830" spans="1:5" x14ac:dyDescent="0.25">
      <c r="A4830" s="67"/>
      <c r="B4830" s="67"/>
      <c r="C4830" s="67"/>
      <c r="D4830" s="67"/>
      <c r="E4830" s="67"/>
    </row>
    <row r="4831" spans="1:5" x14ac:dyDescent="0.25">
      <c r="A4831" s="67"/>
      <c r="B4831" s="67"/>
      <c r="C4831" s="67"/>
      <c r="D4831" s="67"/>
      <c r="E4831" s="67"/>
    </row>
    <row r="4832" spans="1:5" x14ac:dyDescent="0.25">
      <c r="A4832" s="67"/>
      <c r="B4832" s="67"/>
      <c r="C4832" s="67"/>
      <c r="D4832" s="67"/>
      <c r="E4832" s="67"/>
    </row>
    <row r="4833" spans="1:5" x14ac:dyDescent="0.25">
      <c r="A4833" s="67"/>
      <c r="B4833" s="67"/>
      <c r="C4833" s="67"/>
      <c r="D4833" s="67"/>
      <c r="E4833" s="67"/>
    </row>
    <row r="4834" spans="1:5" x14ac:dyDescent="0.25">
      <c r="A4834" s="67"/>
      <c r="B4834" s="67"/>
      <c r="C4834" s="67"/>
      <c r="D4834" s="67"/>
      <c r="E4834" s="67"/>
    </row>
    <row r="4835" spans="1:5" x14ac:dyDescent="0.25">
      <c r="A4835" s="67"/>
      <c r="B4835" s="67"/>
      <c r="C4835" s="67"/>
      <c r="D4835" s="67"/>
      <c r="E4835" s="67"/>
    </row>
    <row r="4836" spans="1:5" x14ac:dyDescent="0.25">
      <c r="A4836" s="67"/>
      <c r="B4836" s="67"/>
      <c r="C4836" s="67"/>
      <c r="D4836" s="67"/>
      <c r="E4836" s="67"/>
    </row>
    <row r="4837" spans="1:5" x14ac:dyDescent="0.25">
      <c r="A4837" s="67"/>
      <c r="B4837" s="67"/>
      <c r="C4837" s="67"/>
      <c r="D4837" s="67"/>
      <c r="E4837" s="67"/>
    </row>
    <row r="4838" spans="1:5" x14ac:dyDescent="0.25">
      <c r="A4838" s="67"/>
      <c r="B4838" s="67"/>
      <c r="C4838" s="67"/>
      <c r="D4838" s="67"/>
      <c r="E4838" s="67"/>
    </row>
    <row r="4839" spans="1:5" x14ac:dyDescent="0.25">
      <c r="A4839" s="67"/>
      <c r="B4839" s="67"/>
      <c r="C4839" s="67"/>
      <c r="D4839" s="67"/>
      <c r="E4839" s="67"/>
    </row>
    <row r="4840" spans="1:5" x14ac:dyDescent="0.25">
      <c r="A4840" s="67"/>
      <c r="B4840" s="67"/>
      <c r="C4840" s="67"/>
      <c r="D4840" s="67"/>
      <c r="E4840" s="67"/>
    </row>
    <row r="4841" spans="1:5" x14ac:dyDescent="0.25">
      <c r="A4841" s="67"/>
      <c r="B4841" s="67"/>
      <c r="C4841" s="67"/>
      <c r="D4841" s="67"/>
      <c r="E4841" s="67"/>
    </row>
    <row r="4842" spans="1:5" x14ac:dyDescent="0.25">
      <c r="A4842" s="67"/>
      <c r="B4842" s="67"/>
      <c r="C4842" s="67"/>
      <c r="D4842" s="67"/>
      <c r="E4842" s="67"/>
    </row>
    <row r="4843" spans="1:5" x14ac:dyDescent="0.25">
      <c r="A4843" s="67"/>
      <c r="B4843" s="67"/>
      <c r="C4843" s="67"/>
      <c r="D4843" s="67"/>
      <c r="E4843" s="67"/>
    </row>
    <row r="4844" spans="1:5" x14ac:dyDescent="0.25">
      <c r="A4844" s="67"/>
      <c r="B4844" s="67"/>
      <c r="C4844" s="67"/>
      <c r="D4844" s="67"/>
      <c r="E4844" s="67"/>
    </row>
    <row r="4845" spans="1:5" x14ac:dyDescent="0.25">
      <c r="A4845" s="67"/>
      <c r="B4845" s="67"/>
      <c r="C4845" s="67"/>
      <c r="D4845" s="67"/>
      <c r="E4845" s="67"/>
    </row>
    <row r="4846" spans="1:5" x14ac:dyDescent="0.25">
      <c r="A4846" s="67"/>
      <c r="B4846" s="67"/>
      <c r="C4846" s="67"/>
      <c r="D4846" s="67"/>
      <c r="E4846" s="67"/>
    </row>
    <row r="4847" spans="1:5" x14ac:dyDescent="0.25">
      <c r="A4847" s="67"/>
      <c r="B4847" s="67"/>
      <c r="C4847" s="67"/>
      <c r="D4847" s="67"/>
      <c r="E4847" s="67"/>
    </row>
    <row r="4848" spans="1:5" x14ac:dyDescent="0.25">
      <c r="A4848" s="67"/>
      <c r="B4848" s="67"/>
      <c r="C4848" s="67"/>
      <c r="D4848" s="67"/>
      <c r="E4848" s="67"/>
    </row>
    <row r="4849" spans="1:5" x14ac:dyDescent="0.25">
      <c r="A4849" s="67"/>
      <c r="B4849" s="67"/>
      <c r="C4849" s="67"/>
      <c r="D4849" s="67"/>
      <c r="E4849" s="67"/>
    </row>
    <row r="4850" spans="1:5" x14ac:dyDescent="0.25">
      <c r="A4850" s="67"/>
      <c r="B4850" s="67"/>
      <c r="C4850" s="67"/>
      <c r="D4850" s="67"/>
      <c r="E4850" s="67"/>
    </row>
    <row r="4851" spans="1:5" x14ac:dyDescent="0.25">
      <c r="A4851" s="67"/>
      <c r="B4851" s="67"/>
      <c r="C4851" s="67"/>
      <c r="D4851" s="67"/>
      <c r="E4851" s="67"/>
    </row>
    <row r="4852" spans="1:5" x14ac:dyDescent="0.25">
      <c r="A4852" s="67"/>
      <c r="B4852" s="67"/>
      <c r="C4852" s="67"/>
      <c r="D4852" s="67"/>
      <c r="E4852" s="67"/>
    </row>
    <row r="4853" spans="1:5" x14ac:dyDescent="0.25">
      <c r="A4853" s="67"/>
      <c r="B4853" s="67"/>
      <c r="C4853" s="67"/>
      <c r="D4853" s="67"/>
      <c r="E4853" s="67"/>
    </row>
    <row r="4854" spans="1:5" x14ac:dyDescent="0.25">
      <c r="A4854" s="67"/>
      <c r="B4854" s="67"/>
      <c r="C4854" s="67"/>
      <c r="D4854" s="67"/>
      <c r="E4854" s="67"/>
    </row>
    <row r="4855" spans="1:5" x14ac:dyDescent="0.25">
      <c r="A4855" s="67"/>
      <c r="B4855" s="67"/>
      <c r="C4855" s="67"/>
      <c r="D4855" s="67"/>
      <c r="E4855" s="67"/>
    </row>
    <row r="4856" spans="1:5" x14ac:dyDescent="0.25">
      <c r="A4856" s="67"/>
      <c r="B4856" s="67"/>
      <c r="C4856" s="67"/>
      <c r="D4856" s="67"/>
      <c r="E4856" s="67"/>
    </row>
    <row r="4857" spans="1:5" x14ac:dyDescent="0.25">
      <c r="A4857" s="67"/>
      <c r="B4857" s="67"/>
      <c r="C4857" s="67"/>
      <c r="D4857" s="67"/>
      <c r="E4857" s="67"/>
    </row>
    <row r="4858" spans="1:5" x14ac:dyDescent="0.25">
      <c r="A4858" s="67"/>
      <c r="B4858" s="67"/>
      <c r="C4858" s="67"/>
      <c r="D4858" s="67"/>
      <c r="E4858" s="67"/>
    </row>
    <row r="4859" spans="1:5" x14ac:dyDescent="0.25">
      <c r="A4859" s="67"/>
      <c r="B4859" s="67"/>
      <c r="C4859" s="67"/>
      <c r="D4859" s="67"/>
      <c r="E4859" s="67"/>
    </row>
    <row r="4860" spans="1:5" x14ac:dyDescent="0.25">
      <c r="A4860" s="67"/>
      <c r="B4860" s="67"/>
      <c r="C4860" s="67"/>
      <c r="D4860" s="67"/>
      <c r="E4860" s="67"/>
    </row>
    <row r="4861" spans="1:5" x14ac:dyDescent="0.25">
      <c r="A4861" s="67"/>
      <c r="B4861" s="67"/>
      <c r="C4861" s="67"/>
      <c r="D4861" s="67"/>
      <c r="E4861" s="67"/>
    </row>
    <row r="4862" spans="1:5" x14ac:dyDescent="0.25">
      <c r="A4862" s="67"/>
      <c r="B4862" s="67"/>
      <c r="C4862" s="67"/>
      <c r="D4862" s="67"/>
      <c r="E4862" s="67"/>
    </row>
    <row r="4863" spans="1:5" x14ac:dyDescent="0.25">
      <c r="A4863" s="67"/>
      <c r="B4863" s="67"/>
      <c r="C4863" s="67"/>
      <c r="D4863" s="67"/>
      <c r="E4863" s="67"/>
    </row>
    <row r="4864" spans="1:5" x14ac:dyDescent="0.25">
      <c r="A4864" s="67"/>
      <c r="B4864" s="67"/>
      <c r="C4864" s="67"/>
      <c r="D4864" s="67"/>
      <c r="E4864" s="67"/>
    </row>
    <row r="4865" spans="1:5" x14ac:dyDescent="0.25">
      <c r="A4865" s="67"/>
      <c r="B4865" s="67"/>
      <c r="C4865" s="67"/>
      <c r="D4865" s="67"/>
      <c r="E4865" s="67"/>
    </row>
    <row r="4866" spans="1:5" x14ac:dyDescent="0.25">
      <c r="A4866" s="67"/>
      <c r="B4866" s="67"/>
      <c r="C4866" s="67"/>
      <c r="D4866" s="67"/>
      <c r="E4866" s="67"/>
    </row>
    <row r="4867" spans="1:5" x14ac:dyDescent="0.25">
      <c r="A4867" s="67"/>
      <c r="B4867" s="67"/>
      <c r="C4867" s="67"/>
      <c r="D4867" s="67"/>
      <c r="E4867" s="67"/>
    </row>
    <row r="4868" spans="1:5" x14ac:dyDescent="0.25">
      <c r="A4868" s="67"/>
      <c r="B4868" s="67"/>
      <c r="C4868" s="67"/>
      <c r="D4868" s="67"/>
      <c r="E4868" s="67"/>
    </row>
    <row r="4869" spans="1:5" x14ac:dyDescent="0.25">
      <c r="A4869" s="67"/>
      <c r="B4869" s="67"/>
      <c r="C4869" s="67"/>
      <c r="D4869" s="67"/>
      <c r="E4869" s="67"/>
    </row>
    <row r="4870" spans="1:5" x14ac:dyDescent="0.25">
      <c r="A4870" s="67"/>
      <c r="B4870" s="67"/>
      <c r="C4870" s="67"/>
      <c r="D4870" s="67"/>
      <c r="E4870" s="67"/>
    </row>
    <row r="4871" spans="1:5" x14ac:dyDescent="0.25">
      <c r="A4871" s="67"/>
      <c r="B4871" s="67"/>
      <c r="C4871" s="67"/>
      <c r="D4871" s="67"/>
      <c r="E4871" s="67"/>
    </row>
    <row r="4872" spans="1:5" x14ac:dyDescent="0.25">
      <c r="A4872" s="67"/>
      <c r="B4872" s="67"/>
      <c r="C4872" s="67"/>
      <c r="D4872" s="67"/>
      <c r="E4872" s="67"/>
    </row>
    <row r="4873" spans="1:5" x14ac:dyDescent="0.25">
      <c r="A4873" s="67"/>
      <c r="B4873" s="67"/>
      <c r="C4873" s="67"/>
      <c r="D4873" s="67"/>
      <c r="E4873" s="67"/>
    </row>
    <row r="4874" spans="1:5" x14ac:dyDescent="0.25">
      <c r="A4874" s="67"/>
      <c r="B4874" s="67"/>
      <c r="C4874" s="67"/>
      <c r="D4874" s="67"/>
      <c r="E4874" s="67"/>
    </row>
    <row r="4875" spans="1:5" x14ac:dyDescent="0.25">
      <c r="A4875" s="67"/>
      <c r="B4875" s="67"/>
      <c r="C4875" s="67"/>
      <c r="D4875" s="67"/>
      <c r="E4875" s="67"/>
    </row>
    <row r="4876" spans="1:5" x14ac:dyDescent="0.25">
      <c r="A4876" s="67"/>
      <c r="B4876" s="67"/>
      <c r="C4876" s="67"/>
      <c r="D4876" s="67"/>
      <c r="E4876" s="67"/>
    </row>
    <row r="4877" spans="1:5" x14ac:dyDescent="0.25">
      <c r="A4877" s="67"/>
      <c r="B4877" s="67"/>
      <c r="C4877" s="67"/>
      <c r="D4877" s="67"/>
      <c r="E4877" s="67"/>
    </row>
    <row r="4878" spans="1:5" x14ac:dyDescent="0.25">
      <c r="A4878" s="67"/>
      <c r="B4878" s="67"/>
      <c r="C4878" s="67"/>
      <c r="D4878" s="67"/>
      <c r="E4878" s="67"/>
    </row>
    <row r="4879" spans="1:5" x14ac:dyDescent="0.25">
      <c r="A4879" s="67"/>
      <c r="B4879" s="67"/>
      <c r="C4879" s="67"/>
      <c r="D4879" s="67"/>
      <c r="E4879" s="67"/>
    </row>
    <row r="4880" spans="1:5" x14ac:dyDescent="0.25">
      <c r="A4880" s="67"/>
      <c r="B4880" s="67"/>
      <c r="C4880" s="67"/>
      <c r="D4880" s="67"/>
      <c r="E4880" s="67"/>
    </row>
    <row r="4881" spans="1:5" x14ac:dyDescent="0.25">
      <c r="A4881" s="67"/>
      <c r="B4881" s="67"/>
      <c r="C4881" s="67"/>
      <c r="D4881" s="67"/>
      <c r="E4881" s="67"/>
    </row>
    <row r="4882" spans="1:5" x14ac:dyDescent="0.25">
      <c r="A4882" s="67"/>
      <c r="B4882" s="67"/>
      <c r="C4882" s="67"/>
      <c r="D4882" s="67"/>
      <c r="E4882" s="67"/>
    </row>
    <row r="4883" spans="1:5" x14ac:dyDescent="0.25">
      <c r="A4883" s="67"/>
      <c r="B4883" s="67"/>
      <c r="C4883" s="67"/>
      <c r="D4883" s="67"/>
      <c r="E4883" s="67"/>
    </row>
    <row r="4884" spans="1:5" x14ac:dyDescent="0.25">
      <c r="A4884" s="67"/>
      <c r="B4884" s="67"/>
      <c r="C4884" s="67"/>
      <c r="D4884" s="67"/>
      <c r="E4884" s="67"/>
    </row>
    <row r="4885" spans="1:5" x14ac:dyDescent="0.25">
      <c r="A4885" s="67"/>
      <c r="B4885" s="67"/>
      <c r="C4885" s="67"/>
      <c r="D4885" s="67"/>
      <c r="E4885" s="67"/>
    </row>
    <row r="4886" spans="1:5" x14ac:dyDescent="0.25">
      <c r="A4886" s="67"/>
      <c r="B4886" s="67"/>
      <c r="C4886" s="67"/>
      <c r="D4886" s="67"/>
      <c r="E4886" s="67"/>
    </row>
    <row r="4887" spans="1:5" x14ac:dyDescent="0.25">
      <c r="A4887" s="67"/>
      <c r="B4887" s="67"/>
      <c r="C4887" s="67"/>
      <c r="D4887" s="67"/>
      <c r="E4887" s="67"/>
    </row>
    <row r="4888" spans="1:5" x14ac:dyDescent="0.25">
      <c r="A4888" s="67"/>
      <c r="B4888" s="67"/>
      <c r="C4888" s="67"/>
      <c r="D4888" s="67"/>
      <c r="E4888" s="67"/>
    </row>
    <row r="4889" spans="1:5" x14ac:dyDescent="0.25">
      <c r="A4889" s="67"/>
      <c r="B4889" s="67"/>
      <c r="C4889" s="67"/>
      <c r="D4889" s="67"/>
      <c r="E4889" s="67"/>
    </row>
    <row r="4890" spans="1:5" x14ac:dyDescent="0.25">
      <c r="A4890" s="67"/>
      <c r="B4890" s="67"/>
      <c r="C4890" s="67"/>
      <c r="D4890" s="67"/>
      <c r="E4890" s="67"/>
    </row>
    <row r="4891" spans="1:5" x14ac:dyDescent="0.25">
      <c r="A4891" s="67"/>
      <c r="B4891" s="67"/>
      <c r="C4891" s="67"/>
      <c r="D4891" s="67"/>
      <c r="E4891" s="67"/>
    </row>
    <row r="4892" spans="1:5" x14ac:dyDescent="0.25">
      <c r="A4892" s="67"/>
      <c r="B4892" s="67"/>
      <c r="C4892" s="67"/>
      <c r="D4892" s="67"/>
      <c r="E4892" s="67"/>
    </row>
    <row r="4893" spans="1:5" x14ac:dyDescent="0.25">
      <c r="A4893" s="67"/>
      <c r="B4893" s="67"/>
      <c r="C4893" s="67"/>
      <c r="D4893" s="67"/>
      <c r="E4893" s="67"/>
    </row>
    <row r="4894" spans="1:5" x14ac:dyDescent="0.25">
      <c r="A4894" s="67"/>
      <c r="B4894" s="67"/>
      <c r="C4894" s="67"/>
      <c r="D4894" s="67"/>
      <c r="E4894" s="67"/>
    </row>
    <row r="4895" spans="1:5" x14ac:dyDescent="0.25">
      <c r="A4895" s="67"/>
      <c r="B4895" s="67"/>
      <c r="C4895" s="67"/>
      <c r="D4895" s="67"/>
      <c r="E4895" s="67"/>
    </row>
    <row r="4896" spans="1:5" x14ac:dyDescent="0.25">
      <c r="A4896" s="67"/>
      <c r="B4896" s="67"/>
      <c r="C4896" s="67"/>
      <c r="D4896" s="67"/>
      <c r="E4896" s="67"/>
    </row>
    <row r="4897" spans="1:5" x14ac:dyDescent="0.25">
      <c r="A4897" s="67"/>
      <c r="B4897" s="67"/>
      <c r="C4897" s="67"/>
      <c r="D4897" s="67"/>
      <c r="E4897" s="67"/>
    </row>
    <row r="4898" spans="1:5" x14ac:dyDescent="0.25">
      <c r="A4898" s="67"/>
      <c r="B4898" s="67"/>
      <c r="C4898" s="67"/>
      <c r="D4898" s="67"/>
      <c r="E4898" s="67"/>
    </row>
    <row r="4899" spans="1:5" x14ac:dyDescent="0.25">
      <c r="A4899" s="67"/>
      <c r="B4899" s="67"/>
      <c r="C4899" s="67"/>
      <c r="D4899" s="67"/>
      <c r="E4899" s="67"/>
    </row>
    <row r="4900" spans="1:5" x14ac:dyDescent="0.25">
      <c r="A4900" s="67"/>
      <c r="B4900" s="67"/>
      <c r="C4900" s="67"/>
      <c r="D4900" s="67"/>
      <c r="E4900" s="67"/>
    </row>
    <row r="4901" spans="1:5" x14ac:dyDescent="0.25">
      <c r="A4901" s="67"/>
      <c r="B4901" s="67"/>
      <c r="C4901" s="67"/>
      <c r="D4901" s="67"/>
      <c r="E4901" s="67"/>
    </row>
    <row r="4902" spans="1:5" x14ac:dyDescent="0.25">
      <c r="A4902" s="67"/>
      <c r="B4902" s="67"/>
      <c r="C4902" s="67"/>
      <c r="D4902" s="67"/>
      <c r="E4902" s="67"/>
    </row>
    <row r="4903" spans="1:5" x14ac:dyDescent="0.25">
      <c r="A4903" s="67"/>
      <c r="B4903" s="67"/>
      <c r="C4903" s="67"/>
      <c r="D4903" s="67"/>
      <c r="E4903" s="67"/>
    </row>
    <row r="4904" spans="1:5" x14ac:dyDescent="0.25">
      <c r="A4904" s="67"/>
      <c r="B4904" s="67"/>
      <c r="C4904" s="67"/>
      <c r="D4904" s="67"/>
      <c r="E4904" s="67"/>
    </row>
    <row r="4905" spans="1:5" x14ac:dyDescent="0.25">
      <c r="A4905" s="67"/>
      <c r="B4905" s="67"/>
      <c r="C4905" s="67"/>
      <c r="D4905" s="67"/>
      <c r="E4905" s="67"/>
    </row>
    <row r="4906" spans="1:5" x14ac:dyDescent="0.25">
      <c r="A4906" s="67"/>
      <c r="B4906" s="67"/>
      <c r="C4906" s="67"/>
      <c r="D4906" s="67"/>
      <c r="E4906" s="67"/>
    </row>
    <row r="4907" spans="1:5" x14ac:dyDescent="0.25">
      <c r="A4907" s="67"/>
      <c r="B4907" s="67"/>
      <c r="C4907" s="67"/>
      <c r="D4907" s="67"/>
      <c r="E4907" s="67"/>
    </row>
    <row r="4908" spans="1:5" x14ac:dyDescent="0.25">
      <c r="A4908" s="67"/>
      <c r="B4908" s="67"/>
      <c r="C4908" s="67"/>
      <c r="D4908" s="67"/>
      <c r="E4908" s="67"/>
    </row>
    <row r="4909" spans="1:5" x14ac:dyDescent="0.25">
      <c r="A4909" s="67"/>
      <c r="B4909" s="67"/>
      <c r="C4909" s="67"/>
      <c r="D4909" s="67"/>
      <c r="E4909" s="67"/>
    </row>
    <row r="4910" spans="1:5" x14ac:dyDescent="0.25">
      <c r="A4910" s="67"/>
      <c r="B4910" s="67"/>
      <c r="C4910" s="67"/>
      <c r="D4910" s="67"/>
      <c r="E4910" s="67"/>
    </row>
    <row r="4911" spans="1:5" x14ac:dyDescent="0.25">
      <c r="A4911" s="67"/>
      <c r="B4911" s="67"/>
      <c r="C4911" s="67"/>
      <c r="D4911" s="67"/>
      <c r="E4911" s="67"/>
    </row>
    <row r="4912" spans="1:5" x14ac:dyDescent="0.25">
      <c r="A4912" s="67"/>
      <c r="B4912" s="67"/>
      <c r="C4912" s="67"/>
      <c r="D4912" s="67"/>
      <c r="E4912" s="67"/>
    </row>
    <row r="4913" spans="1:5" x14ac:dyDescent="0.25">
      <c r="A4913" s="67"/>
      <c r="B4913" s="67"/>
      <c r="C4913" s="67"/>
      <c r="D4913" s="67"/>
      <c r="E4913" s="67"/>
    </row>
    <row r="4914" spans="1:5" x14ac:dyDescent="0.25">
      <c r="A4914" s="67"/>
      <c r="B4914" s="67"/>
      <c r="C4914" s="67"/>
      <c r="D4914" s="67"/>
      <c r="E4914" s="67"/>
    </row>
    <row r="4915" spans="1:5" x14ac:dyDescent="0.25">
      <c r="A4915" s="67"/>
      <c r="B4915" s="67"/>
      <c r="C4915" s="67"/>
      <c r="D4915" s="67"/>
      <c r="E4915" s="67"/>
    </row>
    <row r="4916" spans="1:5" x14ac:dyDescent="0.25">
      <c r="A4916" s="67"/>
      <c r="B4916" s="67"/>
      <c r="C4916" s="67"/>
      <c r="D4916" s="67"/>
      <c r="E4916" s="67"/>
    </row>
    <row r="4917" spans="1:5" x14ac:dyDescent="0.25">
      <c r="A4917" s="67"/>
      <c r="B4917" s="67"/>
      <c r="C4917" s="67"/>
      <c r="D4917" s="67"/>
      <c r="E4917" s="67"/>
    </row>
    <row r="4918" spans="1:5" x14ac:dyDescent="0.25">
      <c r="A4918" s="67"/>
      <c r="B4918" s="67"/>
      <c r="C4918" s="67"/>
      <c r="D4918" s="67"/>
      <c r="E4918" s="67"/>
    </row>
    <row r="4919" spans="1:5" x14ac:dyDescent="0.25">
      <c r="A4919" s="67"/>
      <c r="B4919" s="67"/>
      <c r="C4919" s="67"/>
      <c r="D4919" s="67"/>
      <c r="E4919" s="67"/>
    </row>
    <row r="4920" spans="1:5" x14ac:dyDescent="0.25">
      <c r="A4920" s="67"/>
      <c r="B4920" s="67"/>
      <c r="C4920" s="67"/>
      <c r="D4920" s="67"/>
      <c r="E4920" s="67"/>
    </row>
    <row r="4921" spans="1:5" x14ac:dyDescent="0.25">
      <c r="A4921" s="67"/>
      <c r="B4921" s="67"/>
      <c r="C4921" s="67"/>
      <c r="D4921" s="67"/>
      <c r="E4921" s="67"/>
    </row>
    <row r="4922" spans="1:5" x14ac:dyDescent="0.25">
      <c r="A4922" s="67"/>
      <c r="B4922" s="67"/>
      <c r="C4922" s="67"/>
      <c r="D4922" s="67"/>
      <c r="E4922" s="67"/>
    </row>
    <row r="4923" spans="1:5" x14ac:dyDescent="0.25">
      <c r="A4923" s="67"/>
      <c r="B4923" s="67"/>
      <c r="C4923" s="67"/>
      <c r="D4923" s="67"/>
      <c r="E4923" s="67"/>
    </row>
    <row r="4924" spans="1:5" x14ac:dyDescent="0.25">
      <c r="A4924" s="67"/>
      <c r="B4924" s="67"/>
      <c r="C4924" s="67"/>
      <c r="D4924" s="67"/>
      <c r="E4924" s="67"/>
    </row>
    <row r="4925" spans="1:5" x14ac:dyDescent="0.25">
      <c r="A4925" s="67"/>
      <c r="B4925" s="67"/>
      <c r="C4925" s="67"/>
      <c r="D4925" s="67"/>
      <c r="E4925" s="67"/>
    </row>
    <row r="4926" spans="1:5" x14ac:dyDescent="0.25">
      <c r="A4926" s="67"/>
      <c r="B4926" s="67"/>
      <c r="C4926" s="67"/>
      <c r="D4926" s="67"/>
      <c r="E4926" s="67"/>
    </row>
    <row r="4927" spans="1:5" x14ac:dyDescent="0.25">
      <c r="A4927" s="67"/>
      <c r="B4927" s="67"/>
      <c r="C4927" s="67"/>
      <c r="D4927" s="67"/>
      <c r="E4927" s="67"/>
    </row>
    <row r="4928" spans="1:5" x14ac:dyDescent="0.25">
      <c r="A4928" s="67"/>
      <c r="B4928" s="67"/>
      <c r="C4928" s="67"/>
      <c r="D4928" s="67"/>
      <c r="E4928" s="67"/>
    </row>
    <row r="4929" spans="1:5" x14ac:dyDescent="0.25">
      <c r="A4929" s="67"/>
      <c r="B4929" s="67"/>
      <c r="C4929" s="67"/>
      <c r="D4929" s="67"/>
      <c r="E4929" s="67"/>
    </row>
    <row r="4930" spans="1:5" x14ac:dyDescent="0.25">
      <c r="A4930" s="67"/>
      <c r="B4930" s="67"/>
      <c r="C4930" s="67"/>
      <c r="D4930" s="67"/>
      <c r="E4930" s="67"/>
    </row>
    <row r="4931" spans="1:5" x14ac:dyDescent="0.25">
      <c r="A4931" s="67"/>
      <c r="B4931" s="67"/>
      <c r="C4931" s="67"/>
      <c r="D4931" s="67"/>
      <c r="E4931" s="67"/>
    </row>
    <row r="4932" spans="1:5" x14ac:dyDescent="0.25">
      <c r="A4932" s="67"/>
      <c r="B4932" s="67"/>
      <c r="C4932" s="67"/>
      <c r="D4932" s="67"/>
      <c r="E4932" s="67"/>
    </row>
    <row r="4933" spans="1:5" x14ac:dyDescent="0.25">
      <c r="A4933" s="67"/>
      <c r="B4933" s="67"/>
      <c r="C4933" s="67"/>
      <c r="D4933" s="67"/>
      <c r="E4933" s="67"/>
    </row>
    <row r="4934" spans="1:5" x14ac:dyDescent="0.25">
      <c r="A4934" s="67"/>
      <c r="B4934" s="67"/>
      <c r="C4934" s="67"/>
      <c r="D4934" s="67"/>
      <c r="E4934" s="67"/>
    </row>
    <row r="4935" spans="1:5" x14ac:dyDescent="0.25">
      <c r="A4935" s="67"/>
      <c r="B4935" s="67"/>
      <c r="C4935" s="67"/>
      <c r="D4935" s="67"/>
      <c r="E4935" s="67"/>
    </row>
    <row r="4936" spans="1:5" x14ac:dyDescent="0.25">
      <c r="A4936" s="67"/>
      <c r="B4936" s="67"/>
      <c r="C4936" s="67"/>
      <c r="D4936" s="67"/>
      <c r="E4936" s="67"/>
    </row>
    <row r="4937" spans="1:5" x14ac:dyDescent="0.25">
      <c r="A4937" s="67"/>
      <c r="B4937" s="67"/>
      <c r="C4937" s="67"/>
      <c r="D4937" s="67"/>
      <c r="E4937" s="67"/>
    </row>
    <row r="4938" spans="1:5" x14ac:dyDescent="0.25">
      <c r="A4938" s="67"/>
      <c r="B4938" s="67"/>
      <c r="C4938" s="67"/>
      <c r="D4938" s="67"/>
      <c r="E4938" s="67"/>
    </row>
    <row r="4939" spans="1:5" x14ac:dyDescent="0.25">
      <c r="A4939" s="67"/>
      <c r="B4939" s="67"/>
      <c r="C4939" s="67"/>
      <c r="D4939" s="67"/>
      <c r="E4939" s="67"/>
    </row>
    <row r="4940" spans="1:5" x14ac:dyDescent="0.25">
      <c r="A4940" s="67"/>
      <c r="B4940" s="67"/>
      <c r="C4940" s="67"/>
      <c r="D4940" s="67"/>
      <c r="E4940" s="67"/>
    </row>
    <row r="4941" spans="1:5" x14ac:dyDescent="0.25">
      <c r="A4941" s="67"/>
      <c r="B4941" s="67"/>
      <c r="C4941" s="67"/>
      <c r="D4941" s="67"/>
      <c r="E4941" s="67"/>
    </row>
    <row r="4942" spans="1:5" x14ac:dyDescent="0.25">
      <c r="A4942" s="67"/>
      <c r="B4942" s="67"/>
      <c r="C4942" s="67"/>
      <c r="D4942" s="67"/>
      <c r="E4942" s="67"/>
    </row>
    <row r="4943" spans="1:5" x14ac:dyDescent="0.25">
      <c r="A4943" s="67"/>
      <c r="B4943" s="67"/>
      <c r="C4943" s="67"/>
      <c r="D4943" s="67"/>
      <c r="E4943" s="67"/>
    </row>
    <row r="4944" spans="1:5" x14ac:dyDescent="0.25">
      <c r="A4944" s="67"/>
      <c r="B4944" s="67"/>
      <c r="C4944" s="67"/>
      <c r="D4944" s="67"/>
      <c r="E4944" s="67"/>
    </row>
    <row r="4945" spans="1:5" x14ac:dyDescent="0.25">
      <c r="A4945" s="67"/>
      <c r="B4945" s="67"/>
      <c r="C4945" s="67"/>
      <c r="D4945" s="67"/>
      <c r="E4945" s="67"/>
    </row>
    <row r="4946" spans="1:5" x14ac:dyDescent="0.25">
      <c r="A4946" s="67"/>
      <c r="B4946" s="67"/>
      <c r="C4946" s="67"/>
      <c r="D4946" s="67"/>
      <c r="E4946" s="67"/>
    </row>
    <row r="4947" spans="1:5" x14ac:dyDescent="0.25">
      <c r="A4947" s="67"/>
      <c r="B4947" s="67"/>
      <c r="C4947" s="67"/>
      <c r="D4947" s="67"/>
      <c r="E4947" s="67"/>
    </row>
    <row r="4948" spans="1:5" x14ac:dyDescent="0.25">
      <c r="A4948" s="67"/>
      <c r="B4948" s="67"/>
      <c r="C4948" s="67"/>
      <c r="D4948" s="67"/>
      <c r="E4948" s="67"/>
    </row>
    <row r="4949" spans="1:5" x14ac:dyDescent="0.25">
      <c r="A4949" s="67"/>
      <c r="B4949" s="67"/>
      <c r="C4949" s="67"/>
      <c r="D4949" s="67"/>
      <c r="E4949" s="67"/>
    </row>
    <row r="4950" spans="1:5" x14ac:dyDescent="0.25">
      <c r="A4950" s="67"/>
      <c r="B4950" s="67"/>
      <c r="C4950" s="67"/>
      <c r="D4950" s="67"/>
      <c r="E4950" s="67"/>
    </row>
    <row r="4951" spans="1:5" x14ac:dyDescent="0.25">
      <c r="A4951" s="67"/>
      <c r="B4951" s="67"/>
      <c r="C4951" s="67"/>
      <c r="D4951" s="67"/>
      <c r="E4951" s="67"/>
    </row>
    <row r="4952" spans="1:5" x14ac:dyDescent="0.25">
      <c r="A4952" s="67"/>
      <c r="B4952" s="67"/>
      <c r="C4952" s="67"/>
      <c r="D4952" s="67"/>
      <c r="E4952" s="67"/>
    </row>
    <row r="4953" spans="1:5" x14ac:dyDescent="0.25">
      <c r="A4953" s="67"/>
      <c r="B4953" s="67"/>
      <c r="C4953" s="67"/>
      <c r="D4953" s="67"/>
      <c r="E4953" s="67"/>
    </row>
    <row r="4954" spans="1:5" x14ac:dyDescent="0.25">
      <c r="A4954" s="67"/>
      <c r="B4954" s="67"/>
      <c r="C4954" s="67"/>
      <c r="D4954" s="67"/>
      <c r="E4954" s="67"/>
    </row>
    <row r="4955" spans="1:5" x14ac:dyDescent="0.25">
      <c r="A4955" s="67"/>
      <c r="B4955" s="67"/>
      <c r="C4955" s="67"/>
      <c r="D4955" s="67"/>
      <c r="E4955" s="67"/>
    </row>
    <row r="4956" spans="1:5" x14ac:dyDescent="0.25">
      <c r="A4956" s="67"/>
      <c r="B4956" s="67"/>
      <c r="C4956" s="67"/>
      <c r="D4956" s="67"/>
      <c r="E4956" s="67"/>
    </row>
    <row r="4957" spans="1:5" x14ac:dyDescent="0.25">
      <c r="A4957" s="67"/>
      <c r="B4957" s="67"/>
      <c r="C4957" s="67"/>
      <c r="D4957" s="67"/>
      <c r="E4957" s="67"/>
    </row>
    <row r="4958" spans="1:5" x14ac:dyDescent="0.25">
      <c r="A4958" s="67"/>
      <c r="B4958" s="67"/>
      <c r="C4958" s="67"/>
      <c r="D4958" s="67"/>
      <c r="E4958" s="67"/>
    </row>
    <row r="4959" spans="1:5" x14ac:dyDescent="0.25">
      <c r="A4959" s="67"/>
      <c r="B4959" s="67"/>
      <c r="C4959" s="67"/>
      <c r="D4959" s="67"/>
      <c r="E4959" s="67"/>
    </row>
    <row r="4960" spans="1:5" x14ac:dyDescent="0.25">
      <c r="A4960" s="67"/>
      <c r="B4960" s="67"/>
      <c r="C4960" s="67"/>
      <c r="D4960" s="67"/>
      <c r="E4960" s="67"/>
    </row>
    <row r="4961" spans="1:5" x14ac:dyDescent="0.25">
      <c r="A4961" s="67"/>
      <c r="B4961" s="67"/>
      <c r="C4961" s="67"/>
      <c r="D4961" s="67"/>
      <c r="E4961" s="67"/>
    </row>
    <row r="4962" spans="1:5" x14ac:dyDescent="0.25">
      <c r="A4962" s="67"/>
      <c r="B4962" s="67"/>
      <c r="C4962" s="67"/>
      <c r="D4962" s="67"/>
      <c r="E4962" s="67"/>
    </row>
    <row r="4963" spans="1:5" x14ac:dyDescent="0.25">
      <c r="A4963" s="67"/>
      <c r="B4963" s="67"/>
      <c r="C4963" s="67"/>
      <c r="D4963" s="67"/>
      <c r="E4963" s="67"/>
    </row>
    <row r="4964" spans="1:5" x14ac:dyDescent="0.25">
      <c r="A4964" s="67"/>
      <c r="B4964" s="67"/>
      <c r="C4964" s="67"/>
      <c r="D4964" s="67"/>
      <c r="E4964" s="67"/>
    </row>
    <row r="4965" spans="1:5" x14ac:dyDescent="0.25">
      <c r="A4965" s="67"/>
      <c r="B4965" s="67"/>
      <c r="C4965" s="67"/>
      <c r="D4965" s="67"/>
      <c r="E4965" s="67"/>
    </row>
    <row r="4966" spans="1:5" x14ac:dyDescent="0.25">
      <c r="A4966" s="67"/>
      <c r="B4966" s="67"/>
      <c r="C4966" s="67"/>
      <c r="D4966" s="67"/>
      <c r="E4966" s="67"/>
    </row>
    <row r="4967" spans="1:5" x14ac:dyDescent="0.25">
      <c r="A4967" s="67"/>
      <c r="B4967" s="67"/>
      <c r="C4967" s="67"/>
      <c r="D4967" s="67"/>
      <c r="E4967" s="67"/>
    </row>
    <row r="4968" spans="1:5" x14ac:dyDescent="0.25">
      <c r="A4968" s="67"/>
      <c r="B4968" s="67"/>
      <c r="C4968" s="67"/>
      <c r="D4968" s="67"/>
      <c r="E4968" s="67"/>
    </row>
    <row r="4969" spans="1:5" x14ac:dyDescent="0.25">
      <c r="A4969" s="67"/>
      <c r="B4969" s="67"/>
      <c r="C4969" s="67"/>
      <c r="D4969" s="67"/>
      <c r="E4969" s="67"/>
    </row>
    <row r="4970" spans="1:5" x14ac:dyDescent="0.25">
      <c r="A4970" s="67"/>
      <c r="B4970" s="67"/>
      <c r="C4970" s="67"/>
      <c r="D4970" s="67"/>
      <c r="E4970" s="67"/>
    </row>
    <row r="4971" spans="1:5" x14ac:dyDescent="0.25">
      <c r="A4971" s="67"/>
      <c r="B4971" s="67"/>
      <c r="C4971" s="67"/>
      <c r="D4971" s="67"/>
      <c r="E4971" s="67"/>
    </row>
    <row r="4972" spans="1:5" x14ac:dyDescent="0.25">
      <c r="A4972" s="67"/>
      <c r="B4972" s="67"/>
      <c r="C4972" s="67"/>
      <c r="D4972" s="67"/>
      <c r="E4972" s="67"/>
    </row>
    <row r="4973" spans="1:5" x14ac:dyDescent="0.25">
      <c r="A4973" s="67"/>
      <c r="B4973" s="67"/>
      <c r="C4973" s="67"/>
      <c r="D4973" s="67"/>
      <c r="E4973" s="67"/>
    </row>
    <row r="4974" spans="1:5" x14ac:dyDescent="0.25">
      <c r="A4974" s="67"/>
      <c r="B4974" s="67"/>
      <c r="C4974" s="67"/>
      <c r="D4974" s="67"/>
      <c r="E4974" s="67"/>
    </row>
    <row r="4975" spans="1:5" x14ac:dyDescent="0.25">
      <c r="A4975" s="67"/>
      <c r="B4975" s="67"/>
      <c r="C4975" s="67"/>
      <c r="D4975" s="67"/>
      <c r="E4975" s="67"/>
    </row>
    <row r="4976" spans="1:5" x14ac:dyDescent="0.25">
      <c r="A4976" s="67"/>
      <c r="B4976" s="67"/>
      <c r="C4976" s="67"/>
      <c r="D4976" s="67"/>
      <c r="E4976" s="67"/>
    </row>
    <row r="4977" spans="1:5" x14ac:dyDescent="0.25">
      <c r="A4977" s="67"/>
      <c r="B4977" s="67"/>
      <c r="C4977" s="67"/>
      <c r="D4977" s="67"/>
      <c r="E4977" s="67"/>
    </row>
    <row r="4978" spans="1:5" x14ac:dyDescent="0.25">
      <c r="A4978" s="67"/>
      <c r="B4978" s="67"/>
      <c r="C4978" s="67"/>
      <c r="D4978" s="67"/>
      <c r="E4978" s="67"/>
    </row>
    <row r="4979" spans="1:5" x14ac:dyDescent="0.25">
      <c r="A4979" s="67"/>
      <c r="B4979" s="67"/>
      <c r="C4979" s="67"/>
      <c r="D4979" s="67"/>
      <c r="E4979" s="67"/>
    </row>
    <row r="4980" spans="1:5" x14ac:dyDescent="0.25">
      <c r="A4980" s="67"/>
      <c r="B4980" s="67"/>
      <c r="C4980" s="67"/>
      <c r="D4980" s="67"/>
      <c r="E4980" s="67"/>
    </row>
    <row r="4981" spans="1:5" x14ac:dyDescent="0.25">
      <c r="A4981" s="67"/>
      <c r="B4981" s="67"/>
      <c r="C4981" s="67"/>
      <c r="D4981" s="67"/>
      <c r="E4981" s="67"/>
    </row>
    <row r="4982" spans="1:5" x14ac:dyDescent="0.25">
      <c r="A4982" s="67"/>
      <c r="B4982" s="67"/>
      <c r="C4982" s="67"/>
      <c r="D4982" s="67"/>
      <c r="E4982" s="67"/>
    </row>
    <row r="4983" spans="1:5" x14ac:dyDescent="0.25">
      <c r="A4983" s="67"/>
      <c r="B4983" s="67"/>
      <c r="C4983" s="67"/>
      <c r="D4983" s="67"/>
      <c r="E4983" s="67"/>
    </row>
    <row r="4984" spans="1:5" x14ac:dyDescent="0.25">
      <c r="A4984" s="67"/>
      <c r="B4984" s="67"/>
      <c r="C4984" s="67"/>
      <c r="D4984" s="67"/>
      <c r="E4984" s="67"/>
    </row>
    <row r="4985" spans="1:5" x14ac:dyDescent="0.25">
      <c r="A4985" s="67"/>
      <c r="B4985" s="67"/>
      <c r="C4985" s="67"/>
      <c r="D4985" s="67"/>
      <c r="E4985" s="67"/>
    </row>
    <row r="4986" spans="1:5" x14ac:dyDescent="0.25">
      <c r="A4986" s="67"/>
      <c r="B4986" s="67"/>
      <c r="C4986" s="67"/>
      <c r="D4986" s="67"/>
      <c r="E4986" s="67"/>
    </row>
    <row r="4987" spans="1:5" x14ac:dyDescent="0.25">
      <c r="A4987" s="67"/>
      <c r="B4987" s="67"/>
      <c r="C4987" s="67"/>
      <c r="D4987" s="67"/>
      <c r="E4987" s="67"/>
    </row>
    <row r="4988" spans="1:5" x14ac:dyDescent="0.25">
      <c r="A4988" s="67"/>
      <c r="B4988" s="67"/>
      <c r="C4988" s="67"/>
      <c r="D4988" s="67"/>
      <c r="E4988" s="67"/>
    </row>
    <row r="4989" spans="1:5" x14ac:dyDescent="0.25">
      <c r="A4989" s="67"/>
      <c r="B4989" s="67"/>
      <c r="C4989" s="67"/>
      <c r="D4989" s="67"/>
      <c r="E4989" s="67"/>
    </row>
    <row r="4990" spans="1:5" x14ac:dyDescent="0.25">
      <c r="A4990" s="67"/>
      <c r="B4990" s="67"/>
      <c r="C4990" s="67"/>
      <c r="D4990" s="67"/>
      <c r="E4990" s="67"/>
    </row>
    <row r="4991" spans="1:5" x14ac:dyDescent="0.25">
      <c r="A4991" s="67"/>
      <c r="B4991" s="67"/>
      <c r="C4991" s="67"/>
      <c r="D4991" s="67"/>
      <c r="E4991" s="67"/>
    </row>
    <row r="4992" spans="1:5" x14ac:dyDescent="0.25">
      <c r="A4992" s="67"/>
      <c r="B4992" s="67"/>
      <c r="C4992" s="67"/>
      <c r="D4992" s="67"/>
      <c r="E4992" s="67"/>
    </row>
    <row r="4993" spans="1:5" x14ac:dyDescent="0.25">
      <c r="A4993" s="67"/>
      <c r="B4993" s="67"/>
      <c r="C4993" s="67"/>
      <c r="D4993" s="67"/>
      <c r="E4993" s="67"/>
    </row>
    <row r="4994" spans="1:5" x14ac:dyDescent="0.25">
      <c r="A4994" s="67"/>
      <c r="B4994" s="67"/>
      <c r="C4994" s="67"/>
      <c r="D4994" s="67"/>
      <c r="E4994" s="67"/>
    </row>
    <row r="4995" spans="1:5" x14ac:dyDescent="0.25">
      <c r="A4995" s="67"/>
      <c r="B4995" s="67"/>
      <c r="C4995" s="67"/>
      <c r="D4995" s="67"/>
      <c r="E4995" s="67"/>
    </row>
    <row r="4996" spans="1:5" x14ac:dyDescent="0.25">
      <c r="A4996" s="67"/>
      <c r="B4996" s="67"/>
      <c r="C4996" s="67"/>
      <c r="D4996" s="67"/>
      <c r="E4996" s="67"/>
    </row>
    <row r="4997" spans="1:5" x14ac:dyDescent="0.25">
      <c r="A4997" s="67"/>
      <c r="B4997" s="67"/>
      <c r="C4997" s="67"/>
      <c r="D4997" s="67"/>
      <c r="E4997" s="67"/>
    </row>
    <row r="4998" spans="1:5" x14ac:dyDescent="0.25">
      <c r="A4998" s="67"/>
      <c r="B4998" s="67"/>
      <c r="C4998" s="67"/>
      <c r="D4998" s="67"/>
      <c r="E4998" s="67"/>
    </row>
    <row r="4999" spans="1:5" x14ac:dyDescent="0.25">
      <c r="A4999" s="67"/>
      <c r="B4999" s="67"/>
      <c r="C4999" s="67"/>
      <c r="D4999" s="67"/>
      <c r="E4999" s="67"/>
    </row>
    <row r="5000" spans="1:5" x14ac:dyDescent="0.25">
      <c r="A5000" s="67"/>
      <c r="B5000" s="67"/>
      <c r="C5000" s="67"/>
      <c r="D5000" s="67"/>
      <c r="E5000" s="67"/>
    </row>
  </sheetData>
  <autoFilter ref="A1:F1025" xr:uid="{B28427CE-B44B-4FCD-BAEF-6CEE4F53ACB4}"/>
  <dataValidations count="1">
    <dataValidation type="list" allowBlank="1" showInputMessage="1" showErrorMessage="1" sqref="A2:A4577" xr:uid="{7F13AA2B-3474-47F8-B5E2-8BBCEAAA5D5F}">
      <formula1>Program_Name</formula1>
    </dataValidation>
  </dataValidations>
  <pageMargins left="0.70866141732283472" right="0.70866141732283472" top="1.3385826771653544" bottom="0.47244094488188981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443F5-9010-4F00-9B77-F5F6EA3CD8B9}">
  <sheetPr>
    <pageSetUpPr fitToPage="1"/>
  </sheetPr>
  <dimension ref="A1:F4996"/>
  <sheetViews>
    <sheetView zoomScale="70" zoomScaleNormal="70" workbookViewId="0">
      <selection activeCell="A35" sqref="A35"/>
    </sheetView>
  </sheetViews>
  <sheetFormatPr defaultRowHeight="15" x14ac:dyDescent="0.25"/>
  <cols>
    <col min="1" max="1" width="41.42578125" style="69" bestFit="1" customWidth="1"/>
    <col min="2" max="2" width="17.8554687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2.85546875" bestFit="1" customWidth="1"/>
  </cols>
  <sheetData>
    <row r="1" spans="1:6" ht="60" x14ac:dyDescent="0.2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25">
      <c r="A2" s="67" t="s">
        <v>1</v>
      </c>
      <c r="B2" s="67">
        <v>177975</v>
      </c>
      <c r="C2" s="6">
        <v>19839</v>
      </c>
      <c r="D2" s="6">
        <v>0</v>
      </c>
      <c r="E2" s="8">
        <v>43136</v>
      </c>
      <c r="F2">
        <f>YEAR(E2)</f>
        <v>2018</v>
      </c>
    </row>
    <row r="3" spans="1:6" x14ac:dyDescent="0.25">
      <c r="A3" s="67" t="s">
        <v>1</v>
      </c>
      <c r="B3" s="67">
        <v>181078</v>
      </c>
      <c r="C3" s="6">
        <v>22356</v>
      </c>
      <c r="D3" s="6">
        <v>0</v>
      </c>
      <c r="E3" s="8">
        <v>43136</v>
      </c>
      <c r="F3">
        <f t="shared" ref="F3:F66" si="0">YEAR(E3)</f>
        <v>2018</v>
      </c>
    </row>
    <row r="4" spans="1:6" x14ac:dyDescent="0.25">
      <c r="A4" s="67" t="s">
        <v>1</v>
      </c>
      <c r="B4" s="67">
        <v>178912</v>
      </c>
      <c r="C4" s="6">
        <v>337.92</v>
      </c>
      <c r="D4" s="6">
        <v>8.6400000000000005E-2</v>
      </c>
      <c r="E4" s="8">
        <v>42943</v>
      </c>
      <c r="F4">
        <f t="shared" si="0"/>
        <v>2017</v>
      </c>
    </row>
    <row r="5" spans="1:6" x14ac:dyDescent="0.25">
      <c r="A5" s="67" t="s">
        <v>1</v>
      </c>
      <c r="B5" s="67">
        <v>178912</v>
      </c>
      <c r="C5" s="6">
        <v>1529</v>
      </c>
      <c r="D5" s="6">
        <v>0</v>
      </c>
      <c r="E5" s="8">
        <v>42943</v>
      </c>
      <c r="F5">
        <f t="shared" si="0"/>
        <v>2017</v>
      </c>
    </row>
    <row r="6" spans="1:6" x14ac:dyDescent="0.25">
      <c r="A6" s="67" t="s">
        <v>1</v>
      </c>
      <c r="B6" s="67">
        <v>178912</v>
      </c>
      <c r="C6" s="6">
        <v>1870</v>
      </c>
      <c r="D6" s="6">
        <v>0.9</v>
      </c>
      <c r="E6" s="8">
        <v>42943</v>
      </c>
      <c r="F6">
        <f t="shared" si="0"/>
        <v>2017</v>
      </c>
    </row>
    <row r="7" spans="1:6" x14ac:dyDescent="0.25">
      <c r="A7" s="67" t="s">
        <v>1</v>
      </c>
      <c r="B7" s="67">
        <v>178912</v>
      </c>
      <c r="C7" s="6">
        <v>62249</v>
      </c>
      <c r="D7" s="6">
        <v>7.1</v>
      </c>
      <c r="E7" s="8">
        <v>42943</v>
      </c>
      <c r="F7">
        <f t="shared" si="0"/>
        <v>2017</v>
      </c>
    </row>
    <row r="8" spans="1:6" x14ac:dyDescent="0.25">
      <c r="A8" s="67" t="s">
        <v>1</v>
      </c>
      <c r="B8" s="67">
        <v>184039</v>
      </c>
      <c r="C8" s="6">
        <v>18743.52</v>
      </c>
      <c r="D8" s="6">
        <v>4.08</v>
      </c>
      <c r="E8" s="8">
        <v>43063</v>
      </c>
      <c r="F8">
        <f t="shared" si="0"/>
        <v>2017</v>
      </c>
    </row>
    <row r="9" spans="1:6" x14ac:dyDescent="0.25">
      <c r="A9" s="67" t="s">
        <v>1</v>
      </c>
      <c r="B9" s="67">
        <v>184040</v>
      </c>
      <c r="C9" s="6">
        <v>36016.959999999999</v>
      </c>
      <c r="D9" s="6">
        <v>7.84</v>
      </c>
      <c r="E9" s="8">
        <v>43063</v>
      </c>
      <c r="F9">
        <f t="shared" si="0"/>
        <v>2017</v>
      </c>
    </row>
    <row r="10" spans="1:6" x14ac:dyDescent="0.25">
      <c r="A10" s="67" t="s">
        <v>1</v>
      </c>
      <c r="B10" s="67">
        <v>184040</v>
      </c>
      <c r="C10" s="6">
        <v>2930</v>
      </c>
      <c r="D10" s="6">
        <v>0</v>
      </c>
      <c r="E10" s="8">
        <v>43063</v>
      </c>
      <c r="F10">
        <f t="shared" si="0"/>
        <v>2017</v>
      </c>
    </row>
    <row r="11" spans="1:6" x14ac:dyDescent="0.25">
      <c r="A11" s="67" t="s">
        <v>1</v>
      </c>
      <c r="B11" s="67">
        <v>184040</v>
      </c>
      <c r="C11" s="6">
        <v>25071.119999999999</v>
      </c>
      <c r="D11" s="6">
        <v>0</v>
      </c>
      <c r="E11" s="8">
        <v>43063</v>
      </c>
      <c r="F11">
        <f t="shared" si="0"/>
        <v>2017</v>
      </c>
    </row>
    <row r="12" spans="1:6" x14ac:dyDescent="0.25">
      <c r="A12" s="67" t="s">
        <v>1</v>
      </c>
      <c r="B12" s="67">
        <v>184040</v>
      </c>
      <c r="C12" s="6">
        <v>89935</v>
      </c>
      <c r="D12" s="6">
        <v>10.3</v>
      </c>
      <c r="E12" s="8">
        <v>43063</v>
      </c>
      <c r="F12">
        <f t="shared" si="0"/>
        <v>2017</v>
      </c>
    </row>
    <row r="13" spans="1:6" x14ac:dyDescent="0.25">
      <c r="A13" s="67" t="s">
        <v>1</v>
      </c>
      <c r="B13" s="67">
        <v>183197</v>
      </c>
      <c r="C13" s="6">
        <v>7445</v>
      </c>
      <c r="D13" s="6">
        <v>2.5</v>
      </c>
      <c r="E13" s="8">
        <v>43159</v>
      </c>
      <c r="F13">
        <f t="shared" si="0"/>
        <v>2018</v>
      </c>
    </row>
    <row r="14" spans="1:6" x14ac:dyDescent="0.25">
      <c r="A14" s="67" t="s">
        <v>1</v>
      </c>
      <c r="B14" s="67">
        <v>183197</v>
      </c>
      <c r="C14" s="6">
        <v>2985.4079999999999</v>
      </c>
      <c r="D14" s="6">
        <v>0.34079999999999999</v>
      </c>
      <c r="E14" s="8">
        <v>43159</v>
      </c>
      <c r="F14">
        <f t="shared" si="0"/>
        <v>2018</v>
      </c>
    </row>
    <row r="15" spans="1:6" x14ac:dyDescent="0.25">
      <c r="A15" s="67" t="s">
        <v>1</v>
      </c>
      <c r="B15" s="67">
        <v>183197</v>
      </c>
      <c r="C15" s="6">
        <v>12613.286400000001</v>
      </c>
      <c r="D15" s="6">
        <v>2.7456</v>
      </c>
      <c r="E15" s="8">
        <v>43159</v>
      </c>
      <c r="F15">
        <f t="shared" si="0"/>
        <v>2018</v>
      </c>
    </row>
    <row r="16" spans="1:6" x14ac:dyDescent="0.25">
      <c r="A16" s="67" t="s">
        <v>1</v>
      </c>
      <c r="B16" s="67">
        <v>189458</v>
      </c>
      <c r="C16" s="6">
        <v>6745</v>
      </c>
      <c r="D16" s="6">
        <v>0.78</v>
      </c>
      <c r="E16" s="8">
        <v>43154</v>
      </c>
      <c r="F16">
        <f t="shared" si="0"/>
        <v>2018</v>
      </c>
    </row>
    <row r="17" spans="1:6" x14ac:dyDescent="0.25">
      <c r="A17" s="67" t="s">
        <v>1</v>
      </c>
      <c r="B17" s="67">
        <v>189942</v>
      </c>
      <c r="C17" s="6">
        <v>16693</v>
      </c>
      <c r="D17" s="6">
        <v>0</v>
      </c>
      <c r="E17" s="8">
        <v>43189</v>
      </c>
      <c r="F17">
        <f t="shared" si="0"/>
        <v>2018</v>
      </c>
    </row>
    <row r="18" spans="1:6" x14ac:dyDescent="0.25">
      <c r="A18" s="67" t="s">
        <v>1</v>
      </c>
      <c r="B18" s="67">
        <v>189942</v>
      </c>
      <c r="C18" s="6">
        <v>6090</v>
      </c>
      <c r="D18" s="6">
        <v>0</v>
      </c>
      <c r="E18" s="8">
        <v>43189</v>
      </c>
      <c r="F18">
        <f t="shared" si="0"/>
        <v>2018</v>
      </c>
    </row>
    <row r="19" spans="1:6" x14ac:dyDescent="0.25">
      <c r="A19" s="67" t="s">
        <v>1</v>
      </c>
      <c r="B19" s="67">
        <v>189942</v>
      </c>
      <c r="C19" s="6">
        <v>8400</v>
      </c>
      <c r="D19" s="6">
        <v>0</v>
      </c>
      <c r="E19" s="8">
        <v>43189</v>
      </c>
      <c r="F19">
        <f t="shared" si="0"/>
        <v>2018</v>
      </c>
    </row>
    <row r="20" spans="1:6" x14ac:dyDescent="0.25">
      <c r="A20" s="67" t="s">
        <v>1</v>
      </c>
      <c r="B20" s="67">
        <v>189942</v>
      </c>
      <c r="C20" s="6">
        <v>55188</v>
      </c>
      <c r="D20" s="6">
        <v>0</v>
      </c>
      <c r="E20" s="8">
        <v>43189</v>
      </c>
      <c r="F20">
        <f t="shared" si="0"/>
        <v>2018</v>
      </c>
    </row>
    <row r="21" spans="1:6" x14ac:dyDescent="0.25">
      <c r="A21" s="67" t="s">
        <v>1</v>
      </c>
      <c r="B21" s="67">
        <v>172841</v>
      </c>
      <c r="C21" s="6">
        <v>25818.28</v>
      </c>
      <c r="D21" s="6">
        <v>5.62</v>
      </c>
      <c r="E21" s="8">
        <v>42857</v>
      </c>
      <c r="F21">
        <f t="shared" si="0"/>
        <v>2017</v>
      </c>
    </row>
    <row r="22" spans="1:6" x14ac:dyDescent="0.25">
      <c r="A22" s="67" t="s">
        <v>1</v>
      </c>
      <c r="B22" s="67">
        <v>185925</v>
      </c>
      <c r="C22" s="6">
        <v>2985.4079999999999</v>
      </c>
      <c r="D22" s="6">
        <v>0.34079999999999999</v>
      </c>
      <c r="E22" s="8">
        <v>43173</v>
      </c>
      <c r="F22">
        <f t="shared" si="0"/>
        <v>2018</v>
      </c>
    </row>
    <row r="23" spans="1:6" x14ac:dyDescent="0.25">
      <c r="A23" s="67" t="s">
        <v>1</v>
      </c>
      <c r="B23" s="67">
        <v>185925</v>
      </c>
      <c r="C23" s="6">
        <v>10092</v>
      </c>
      <c r="D23" s="6">
        <v>1.2</v>
      </c>
      <c r="E23" s="8">
        <v>43173</v>
      </c>
      <c r="F23">
        <f t="shared" si="0"/>
        <v>2018</v>
      </c>
    </row>
    <row r="24" spans="1:6" x14ac:dyDescent="0.25">
      <c r="A24" s="67" t="s">
        <v>1</v>
      </c>
      <c r="B24" s="67">
        <v>189708</v>
      </c>
      <c r="C24" s="6">
        <v>4520.4960000000001</v>
      </c>
      <c r="D24" s="6">
        <v>0</v>
      </c>
      <c r="E24" s="8">
        <v>43150</v>
      </c>
      <c r="F24">
        <f t="shared" si="0"/>
        <v>2018</v>
      </c>
    </row>
    <row r="25" spans="1:6" x14ac:dyDescent="0.25">
      <c r="A25" s="67" t="s">
        <v>1</v>
      </c>
      <c r="B25" s="67">
        <v>189708</v>
      </c>
      <c r="C25" s="6">
        <v>980.3596</v>
      </c>
      <c r="D25" s="6">
        <v>0.21340000000000001</v>
      </c>
      <c r="E25" s="8">
        <v>43150</v>
      </c>
      <c r="F25">
        <f t="shared" si="0"/>
        <v>2018</v>
      </c>
    </row>
    <row r="26" spans="1:6" x14ac:dyDescent="0.25">
      <c r="A26" s="67" t="s">
        <v>1</v>
      </c>
      <c r="B26" s="67">
        <v>189708</v>
      </c>
      <c r="C26" s="6">
        <v>1289.9952000000001</v>
      </c>
      <c r="D26" s="6">
        <v>0.28079999999999999</v>
      </c>
      <c r="E26" s="8">
        <v>43150</v>
      </c>
      <c r="F26">
        <f t="shared" si="0"/>
        <v>2018</v>
      </c>
    </row>
    <row r="27" spans="1:6" x14ac:dyDescent="0.25">
      <c r="A27" s="67" t="s">
        <v>1</v>
      </c>
      <c r="B27" s="67">
        <v>189708</v>
      </c>
      <c r="C27" s="6">
        <v>6211.0879999999997</v>
      </c>
      <c r="D27" s="6">
        <v>1.3520000000000001</v>
      </c>
      <c r="E27" s="8">
        <v>43150</v>
      </c>
      <c r="F27">
        <f t="shared" si="0"/>
        <v>2018</v>
      </c>
    </row>
    <row r="28" spans="1:6" x14ac:dyDescent="0.25">
      <c r="A28" s="67" t="s">
        <v>1</v>
      </c>
      <c r="B28" s="67">
        <v>189708</v>
      </c>
      <c r="C28" s="6">
        <v>13621.472</v>
      </c>
      <c r="D28" s="6">
        <v>3.6160000000000001</v>
      </c>
      <c r="E28" s="8">
        <v>43150</v>
      </c>
      <c r="F28">
        <f t="shared" si="0"/>
        <v>2018</v>
      </c>
    </row>
    <row r="29" spans="1:6" x14ac:dyDescent="0.25">
      <c r="A29" s="67" t="s">
        <v>1</v>
      </c>
      <c r="B29" s="67">
        <v>189066</v>
      </c>
      <c r="C29" s="6">
        <v>997.60199999999998</v>
      </c>
      <c r="D29" s="6">
        <v>2.29</v>
      </c>
      <c r="E29" s="8">
        <v>43133</v>
      </c>
      <c r="F29">
        <f t="shared" si="0"/>
        <v>2018</v>
      </c>
    </row>
    <row r="30" spans="1:6" x14ac:dyDescent="0.25">
      <c r="A30" s="67" t="s">
        <v>1</v>
      </c>
      <c r="B30" s="67">
        <v>187558</v>
      </c>
      <c r="C30" s="6">
        <v>53751</v>
      </c>
      <c r="D30" s="6">
        <v>0</v>
      </c>
      <c r="E30" s="8">
        <v>43151</v>
      </c>
      <c r="F30">
        <f t="shared" si="0"/>
        <v>2018</v>
      </c>
    </row>
    <row r="31" spans="1:6" x14ac:dyDescent="0.25">
      <c r="A31" s="67" t="s">
        <v>1</v>
      </c>
      <c r="B31" s="67">
        <v>184270</v>
      </c>
      <c r="C31" s="6">
        <v>10873</v>
      </c>
      <c r="D31" s="6">
        <v>0</v>
      </c>
      <c r="E31" s="8">
        <v>43112</v>
      </c>
      <c r="F31">
        <f t="shared" si="0"/>
        <v>2018</v>
      </c>
    </row>
    <row r="32" spans="1:6" x14ac:dyDescent="0.25">
      <c r="A32" s="67" t="s">
        <v>1</v>
      </c>
      <c r="B32" s="67">
        <v>186476</v>
      </c>
      <c r="C32" s="6">
        <v>59722</v>
      </c>
      <c r="D32" s="6">
        <v>13</v>
      </c>
      <c r="E32" s="8">
        <v>43075</v>
      </c>
      <c r="F32">
        <f t="shared" si="0"/>
        <v>2017</v>
      </c>
    </row>
    <row r="33" spans="1:6" x14ac:dyDescent="0.25">
      <c r="A33" s="67" t="s">
        <v>1</v>
      </c>
      <c r="B33" s="67">
        <v>187906</v>
      </c>
      <c r="C33" s="6">
        <v>5040</v>
      </c>
      <c r="D33" s="6">
        <v>0</v>
      </c>
      <c r="E33" s="8">
        <v>43159</v>
      </c>
      <c r="F33">
        <f t="shared" si="0"/>
        <v>2018</v>
      </c>
    </row>
    <row r="34" spans="1:6" x14ac:dyDescent="0.25">
      <c r="A34" s="67" t="s">
        <v>1</v>
      </c>
      <c r="B34" s="67">
        <v>187859</v>
      </c>
      <c r="C34" s="6">
        <v>5672</v>
      </c>
      <c r="D34" s="6">
        <v>0.6</v>
      </c>
      <c r="E34" s="8">
        <v>43179</v>
      </c>
      <c r="F34">
        <f t="shared" si="0"/>
        <v>2018</v>
      </c>
    </row>
    <row r="35" spans="1:6" x14ac:dyDescent="0.25">
      <c r="A35" s="67" t="s">
        <v>1</v>
      </c>
      <c r="B35" s="67">
        <v>187859</v>
      </c>
      <c r="C35" s="6">
        <v>907.35199999999998</v>
      </c>
      <c r="D35" s="6">
        <v>0.23200000000000001</v>
      </c>
      <c r="E35" s="8">
        <v>43179</v>
      </c>
      <c r="F35">
        <f t="shared" si="0"/>
        <v>2018</v>
      </c>
    </row>
    <row r="36" spans="1:6" x14ac:dyDescent="0.25">
      <c r="A36" s="67" t="s">
        <v>1</v>
      </c>
      <c r="B36" s="67">
        <v>187859</v>
      </c>
      <c r="C36" s="6">
        <v>2021.36</v>
      </c>
      <c r="D36" s="6">
        <v>0.44</v>
      </c>
      <c r="E36" s="8">
        <v>43179</v>
      </c>
      <c r="F36">
        <f t="shared" si="0"/>
        <v>2018</v>
      </c>
    </row>
    <row r="37" spans="1:6" x14ac:dyDescent="0.25">
      <c r="A37" s="67" t="s">
        <v>1</v>
      </c>
      <c r="B37" s="67">
        <v>187859</v>
      </c>
      <c r="C37" s="6">
        <v>5248.5619999999999</v>
      </c>
      <c r="D37" s="6">
        <v>1.3420000000000001</v>
      </c>
      <c r="E37" s="8">
        <v>43179</v>
      </c>
      <c r="F37">
        <f t="shared" si="0"/>
        <v>2018</v>
      </c>
    </row>
    <row r="38" spans="1:6" x14ac:dyDescent="0.25">
      <c r="A38" s="67" t="s">
        <v>1</v>
      </c>
      <c r="B38" s="67">
        <v>184659</v>
      </c>
      <c r="C38" s="6">
        <v>5540</v>
      </c>
      <c r="D38" s="6">
        <v>1.5</v>
      </c>
      <c r="E38" s="8">
        <v>43084</v>
      </c>
      <c r="F38">
        <f t="shared" si="0"/>
        <v>2017</v>
      </c>
    </row>
    <row r="39" spans="1:6" x14ac:dyDescent="0.25">
      <c r="A39" s="67" t="s">
        <v>1</v>
      </c>
      <c r="B39" s="67">
        <v>186995</v>
      </c>
      <c r="C39" s="6">
        <v>7005.6</v>
      </c>
      <c r="D39" s="6">
        <v>0</v>
      </c>
      <c r="E39" s="8">
        <v>43084</v>
      </c>
      <c r="F39">
        <f t="shared" si="0"/>
        <v>2017</v>
      </c>
    </row>
    <row r="40" spans="1:6" x14ac:dyDescent="0.25">
      <c r="A40" s="67" t="s">
        <v>1</v>
      </c>
      <c r="B40" s="67">
        <v>175151</v>
      </c>
      <c r="C40" s="6">
        <v>0</v>
      </c>
      <c r="D40" s="6">
        <v>0</v>
      </c>
      <c r="E40" s="8">
        <v>42857</v>
      </c>
      <c r="F40">
        <f t="shared" si="0"/>
        <v>2017</v>
      </c>
    </row>
    <row r="41" spans="1:6" x14ac:dyDescent="0.25">
      <c r="A41" s="67" t="s">
        <v>1</v>
      </c>
      <c r="B41" s="67">
        <v>175151</v>
      </c>
      <c r="C41" s="6">
        <v>2260.248</v>
      </c>
      <c r="D41" s="6">
        <v>0</v>
      </c>
      <c r="E41" s="8">
        <v>42857</v>
      </c>
      <c r="F41">
        <f t="shared" si="0"/>
        <v>2017</v>
      </c>
    </row>
    <row r="42" spans="1:6" x14ac:dyDescent="0.25">
      <c r="A42" s="67" t="s">
        <v>1</v>
      </c>
      <c r="B42" s="67">
        <v>175151</v>
      </c>
      <c r="C42" s="6">
        <v>322.49880000000002</v>
      </c>
      <c r="D42" s="6">
        <v>7.0199999999999999E-2</v>
      </c>
      <c r="E42" s="8">
        <v>42857</v>
      </c>
      <c r="F42">
        <f t="shared" si="0"/>
        <v>2017</v>
      </c>
    </row>
    <row r="43" spans="1:6" x14ac:dyDescent="0.25">
      <c r="A43" s="67" t="s">
        <v>1</v>
      </c>
      <c r="B43" s="67">
        <v>175151</v>
      </c>
      <c r="C43" s="6">
        <v>358.33199999999999</v>
      </c>
      <c r="D43" s="6">
        <v>7.8E-2</v>
      </c>
      <c r="E43" s="8">
        <v>42857</v>
      </c>
      <c r="F43">
        <f t="shared" si="0"/>
        <v>2017</v>
      </c>
    </row>
    <row r="44" spans="1:6" x14ac:dyDescent="0.25">
      <c r="A44" s="67" t="s">
        <v>1</v>
      </c>
      <c r="B44" s="67">
        <v>175151</v>
      </c>
      <c r="C44" s="6">
        <v>1102.56</v>
      </c>
      <c r="D44" s="6">
        <v>0.24</v>
      </c>
      <c r="E44" s="8">
        <v>42857</v>
      </c>
      <c r="F44">
        <f t="shared" si="0"/>
        <v>2017</v>
      </c>
    </row>
    <row r="45" spans="1:6" x14ac:dyDescent="0.25">
      <c r="A45" s="67" t="s">
        <v>1</v>
      </c>
      <c r="B45" s="67">
        <v>175151</v>
      </c>
      <c r="C45" s="6">
        <v>2579.9904000000001</v>
      </c>
      <c r="D45" s="6">
        <v>0.56159999999999999</v>
      </c>
      <c r="E45" s="8">
        <v>42857</v>
      </c>
      <c r="F45">
        <f t="shared" si="0"/>
        <v>2017</v>
      </c>
    </row>
    <row r="46" spans="1:6" x14ac:dyDescent="0.25">
      <c r="A46" s="67" t="s">
        <v>1</v>
      </c>
      <c r="B46" s="67">
        <v>175151</v>
      </c>
      <c r="C46" s="6">
        <v>20343</v>
      </c>
      <c r="D46" s="6">
        <v>8.1</v>
      </c>
      <c r="E46" s="8">
        <v>42857</v>
      </c>
      <c r="F46">
        <f t="shared" si="0"/>
        <v>2017</v>
      </c>
    </row>
    <row r="47" spans="1:6" x14ac:dyDescent="0.25">
      <c r="A47" s="67" t="s">
        <v>1</v>
      </c>
      <c r="B47" s="67">
        <v>190779</v>
      </c>
      <c r="C47" s="6">
        <v>32010</v>
      </c>
      <c r="D47" s="6">
        <v>0</v>
      </c>
      <c r="E47" s="8">
        <v>43193</v>
      </c>
      <c r="F47">
        <f t="shared" si="0"/>
        <v>2018</v>
      </c>
    </row>
    <row r="48" spans="1:6" x14ac:dyDescent="0.25">
      <c r="A48" s="67" t="s">
        <v>1</v>
      </c>
      <c r="B48" s="67">
        <v>184202</v>
      </c>
      <c r="C48" s="6">
        <v>101527.4</v>
      </c>
      <c r="D48" s="6">
        <v>22.1</v>
      </c>
      <c r="E48" s="8">
        <v>43084</v>
      </c>
      <c r="F48">
        <f t="shared" si="0"/>
        <v>2017</v>
      </c>
    </row>
    <row r="49" spans="1:6" x14ac:dyDescent="0.25">
      <c r="A49" s="67" t="s">
        <v>1</v>
      </c>
      <c r="B49" s="67">
        <v>183827</v>
      </c>
      <c r="C49" s="6">
        <v>0</v>
      </c>
      <c r="D49" s="6">
        <v>0</v>
      </c>
      <c r="E49" s="8">
        <v>43035</v>
      </c>
      <c r="F49">
        <f t="shared" si="0"/>
        <v>2017</v>
      </c>
    </row>
    <row r="50" spans="1:6" x14ac:dyDescent="0.25">
      <c r="A50" s="67" t="s">
        <v>1</v>
      </c>
      <c r="B50" s="67">
        <v>183827</v>
      </c>
      <c r="C50" s="6">
        <v>1433.328</v>
      </c>
      <c r="D50" s="6">
        <v>0.312</v>
      </c>
      <c r="E50" s="8">
        <v>43035</v>
      </c>
      <c r="F50">
        <f t="shared" si="0"/>
        <v>2017</v>
      </c>
    </row>
    <row r="51" spans="1:6" x14ac:dyDescent="0.25">
      <c r="A51" s="67" t="s">
        <v>1</v>
      </c>
      <c r="B51" s="67">
        <v>183827</v>
      </c>
      <c r="C51" s="6">
        <v>2579.9904000000001</v>
      </c>
      <c r="D51" s="6">
        <v>0.56159999999999999</v>
      </c>
      <c r="E51" s="8">
        <v>43035</v>
      </c>
      <c r="F51">
        <f t="shared" si="0"/>
        <v>2017</v>
      </c>
    </row>
    <row r="52" spans="1:6" x14ac:dyDescent="0.25">
      <c r="A52" s="67" t="s">
        <v>1</v>
      </c>
      <c r="B52" s="67">
        <v>169440</v>
      </c>
      <c r="C52" s="6">
        <v>39734</v>
      </c>
      <c r="D52" s="6">
        <v>4.5</v>
      </c>
      <c r="E52" s="8">
        <v>42855</v>
      </c>
      <c r="F52">
        <f t="shared" si="0"/>
        <v>2017</v>
      </c>
    </row>
    <row r="53" spans="1:6" x14ac:dyDescent="0.25">
      <c r="A53" s="67" t="s">
        <v>1</v>
      </c>
      <c r="B53" s="67">
        <v>182497</v>
      </c>
      <c r="C53" s="6">
        <v>2205.12</v>
      </c>
      <c r="D53" s="6">
        <v>0.48</v>
      </c>
      <c r="E53" s="8">
        <v>43021</v>
      </c>
      <c r="F53">
        <f t="shared" si="0"/>
        <v>2017</v>
      </c>
    </row>
    <row r="54" spans="1:6" x14ac:dyDescent="0.25">
      <c r="A54" s="67" t="s">
        <v>1</v>
      </c>
      <c r="B54" s="67">
        <v>182497</v>
      </c>
      <c r="C54" s="6">
        <v>59323</v>
      </c>
      <c r="D54" s="6">
        <v>6.7720000000000002</v>
      </c>
      <c r="E54" s="8">
        <v>43021</v>
      </c>
      <c r="F54">
        <f t="shared" si="0"/>
        <v>2017</v>
      </c>
    </row>
    <row r="55" spans="1:6" x14ac:dyDescent="0.25">
      <c r="A55" s="67" t="s">
        <v>1</v>
      </c>
      <c r="B55" s="67">
        <v>186249</v>
      </c>
      <c r="C55" s="6">
        <v>2722</v>
      </c>
      <c r="D55" s="6">
        <v>8.6999999999999993</v>
      </c>
      <c r="E55" s="8">
        <v>43157</v>
      </c>
      <c r="F55">
        <f t="shared" si="0"/>
        <v>2018</v>
      </c>
    </row>
    <row r="56" spans="1:6" x14ac:dyDescent="0.25">
      <c r="A56" s="67" t="s">
        <v>1</v>
      </c>
      <c r="B56" s="67">
        <v>176274</v>
      </c>
      <c r="C56" s="6">
        <v>0</v>
      </c>
      <c r="D56" s="6">
        <v>0</v>
      </c>
      <c r="E56" s="8">
        <v>43084</v>
      </c>
      <c r="F56">
        <f t="shared" si="0"/>
        <v>2017</v>
      </c>
    </row>
    <row r="57" spans="1:6" x14ac:dyDescent="0.25">
      <c r="A57" s="67" t="s">
        <v>1</v>
      </c>
      <c r="B57" s="67">
        <v>176274</v>
      </c>
      <c r="C57" s="6">
        <v>5882.1575999999995</v>
      </c>
      <c r="D57" s="6">
        <v>1.2804</v>
      </c>
      <c r="E57" s="8">
        <v>43084</v>
      </c>
      <c r="F57">
        <f t="shared" si="0"/>
        <v>2017</v>
      </c>
    </row>
    <row r="58" spans="1:6" x14ac:dyDescent="0.25">
      <c r="A58" s="67" t="s">
        <v>1</v>
      </c>
      <c r="B58" s="67">
        <v>176274</v>
      </c>
      <c r="C58" s="6">
        <v>20213.599999999999</v>
      </c>
      <c r="D58" s="6">
        <v>4.4000000000000004</v>
      </c>
      <c r="E58" s="8">
        <v>43084</v>
      </c>
      <c r="F58">
        <f t="shared" si="0"/>
        <v>2017</v>
      </c>
    </row>
    <row r="59" spans="1:6" x14ac:dyDescent="0.25">
      <c r="A59" s="67" t="s">
        <v>1</v>
      </c>
      <c r="B59" s="67">
        <v>176274</v>
      </c>
      <c r="C59" s="6">
        <v>687</v>
      </c>
      <c r="D59" s="6">
        <v>0</v>
      </c>
      <c r="E59" s="8">
        <v>43084</v>
      </c>
      <c r="F59">
        <f t="shared" si="0"/>
        <v>2017</v>
      </c>
    </row>
    <row r="60" spans="1:6" x14ac:dyDescent="0.25">
      <c r="A60" s="67" t="s">
        <v>1</v>
      </c>
      <c r="B60" s="67">
        <v>176274</v>
      </c>
      <c r="C60" s="6">
        <v>172352</v>
      </c>
      <c r="D60" s="6">
        <v>57.2</v>
      </c>
      <c r="E60" s="8">
        <v>43084</v>
      </c>
      <c r="F60">
        <f t="shared" si="0"/>
        <v>2017</v>
      </c>
    </row>
    <row r="61" spans="1:6" x14ac:dyDescent="0.25">
      <c r="A61" s="67" t="s">
        <v>1</v>
      </c>
      <c r="B61" s="67">
        <v>187669</v>
      </c>
      <c r="C61" s="6">
        <v>4731</v>
      </c>
      <c r="D61" s="6">
        <v>0.6</v>
      </c>
      <c r="E61" s="8">
        <v>43133</v>
      </c>
      <c r="F61">
        <f t="shared" si="0"/>
        <v>2018</v>
      </c>
    </row>
    <row r="62" spans="1:6" x14ac:dyDescent="0.25">
      <c r="A62" s="67" t="s">
        <v>1</v>
      </c>
      <c r="B62" s="67">
        <v>187669</v>
      </c>
      <c r="C62" s="6">
        <v>106452</v>
      </c>
      <c r="D62" s="6">
        <v>12.2</v>
      </c>
      <c r="E62" s="8">
        <v>43133</v>
      </c>
      <c r="F62">
        <f t="shared" si="0"/>
        <v>2018</v>
      </c>
    </row>
    <row r="63" spans="1:6" x14ac:dyDescent="0.25">
      <c r="A63" s="67" t="s">
        <v>1</v>
      </c>
      <c r="B63" s="67">
        <v>181117</v>
      </c>
      <c r="C63" s="6">
        <v>132766.6</v>
      </c>
      <c r="D63" s="6">
        <v>28.9</v>
      </c>
      <c r="E63" s="8">
        <v>43139</v>
      </c>
      <c r="F63">
        <f t="shared" si="0"/>
        <v>2018</v>
      </c>
    </row>
    <row r="64" spans="1:6" x14ac:dyDescent="0.25">
      <c r="A64" s="67" t="s">
        <v>1</v>
      </c>
      <c r="B64" s="67">
        <v>186415</v>
      </c>
      <c r="C64" s="6">
        <v>5838</v>
      </c>
      <c r="D64" s="6">
        <v>0</v>
      </c>
      <c r="E64" s="8">
        <v>43153</v>
      </c>
      <c r="F64">
        <f t="shared" si="0"/>
        <v>2018</v>
      </c>
    </row>
    <row r="65" spans="1:6" x14ac:dyDescent="0.25">
      <c r="A65" s="67" t="s">
        <v>1</v>
      </c>
      <c r="B65" s="67">
        <v>186582</v>
      </c>
      <c r="C65" s="6">
        <v>43848</v>
      </c>
      <c r="D65" s="6">
        <v>0</v>
      </c>
      <c r="E65" s="8">
        <v>43153</v>
      </c>
      <c r="F65">
        <f t="shared" si="0"/>
        <v>2018</v>
      </c>
    </row>
    <row r="66" spans="1:6" x14ac:dyDescent="0.25">
      <c r="A66" s="67" t="s">
        <v>1</v>
      </c>
      <c r="B66" s="67">
        <v>186902</v>
      </c>
      <c r="C66" s="6">
        <v>16004</v>
      </c>
      <c r="D66" s="6">
        <v>3</v>
      </c>
      <c r="E66" s="8">
        <v>43084</v>
      </c>
      <c r="F66">
        <f t="shared" si="0"/>
        <v>2017</v>
      </c>
    </row>
    <row r="67" spans="1:6" x14ac:dyDescent="0.25">
      <c r="A67" s="67" t="s">
        <v>1</v>
      </c>
      <c r="B67" s="67">
        <v>188394</v>
      </c>
      <c r="C67" s="6">
        <v>2919</v>
      </c>
      <c r="D67" s="6">
        <v>0</v>
      </c>
      <c r="E67" s="8">
        <v>43133</v>
      </c>
      <c r="F67">
        <f t="shared" ref="F67:F130" si="1">YEAR(E67)</f>
        <v>2018</v>
      </c>
    </row>
    <row r="68" spans="1:6" x14ac:dyDescent="0.25">
      <c r="A68" s="67" t="s">
        <v>1</v>
      </c>
      <c r="B68" s="67">
        <v>188394</v>
      </c>
      <c r="C68" s="6">
        <v>5125</v>
      </c>
      <c r="D68" s="6">
        <v>0</v>
      </c>
      <c r="E68" s="8">
        <v>43133</v>
      </c>
      <c r="F68">
        <f t="shared" si="1"/>
        <v>2018</v>
      </c>
    </row>
    <row r="69" spans="1:6" x14ac:dyDescent="0.25">
      <c r="A69" s="67" t="s">
        <v>1</v>
      </c>
      <c r="B69" s="67">
        <v>185857</v>
      </c>
      <c r="C69" s="6">
        <v>8311</v>
      </c>
      <c r="D69" s="6">
        <v>2.5</v>
      </c>
      <c r="E69" s="8">
        <v>43131</v>
      </c>
      <c r="F69">
        <f t="shared" si="1"/>
        <v>2018</v>
      </c>
    </row>
    <row r="70" spans="1:6" x14ac:dyDescent="0.25">
      <c r="A70" s="67" t="s">
        <v>1</v>
      </c>
      <c r="B70" s="67">
        <v>185857</v>
      </c>
      <c r="C70" s="6">
        <v>2723.3231999999998</v>
      </c>
      <c r="D70" s="6">
        <v>0.59279999999999999</v>
      </c>
      <c r="E70" s="8">
        <v>43131</v>
      </c>
      <c r="F70">
        <f t="shared" si="1"/>
        <v>2018</v>
      </c>
    </row>
    <row r="71" spans="1:6" x14ac:dyDescent="0.25">
      <c r="A71" s="67" t="s">
        <v>1</v>
      </c>
      <c r="B71" s="67">
        <v>188759</v>
      </c>
      <c r="C71" s="6">
        <v>16191</v>
      </c>
      <c r="D71" s="6">
        <v>5.8</v>
      </c>
      <c r="E71" s="8">
        <v>43160</v>
      </c>
      <c r="F71">
        <f t="shared" si="1"/>
        <v>2018</v>
      </c>
    </row>
    <row r="72" spans="1:6" x14ac:dyDescent="0.25">
      <c r="A72" s="67" t="s">
        <v>1</v>
      </c>
      <c r="B72" s="67">
        <v>175930</v>
      </c>
      <c r="C72" s="6">
        <v>34122</v>
      </c>
      <c r="D72" s="6">
        <v>8.1999999999999993</v>
      </c>
      <c r="E72" s="8">
        <v>42908</v>
      </c>
      <c r="F72">
        <f t="shared" si="1"/>
        <v>2017</v>
      </c>
    </row>
    <row r="73" spans="1:6" x14ac:dyDescent="0.25">
      <c r="A73" s="67" t="s">
        <v>1</v>
      </c>
      <c r="B73" s="67">
        <v>180448</v>
      </c>
      <c r="C73" s="6">
        <v>2919</v>
      </c>
      <c r="D73" s="6">
        <v>0</v>
      </c>
      <c r="E73" s="8">
        <v>42951</v>
      </c>
      <c r="F73">
        <f t="shared" si="1"/>
        <v>2017</v>
      </c>
    </row>
    <row r="74" spans="1:6" x14ac:dyDescent="0.25">
      <c r="A74" s="67" t="s">
        <v>1</v>
      </c>
      <c r="B74" s="67">
        <v>180448</v>
      </c>
      <c r="C74" s="6">
        <v>12600</v>
      </c>
      <c r="D74" s="6">
        <v>0</v>
      </c>
      <c r="E74" s="8">
        <v>42951</v>
      </c>
      <c r="F74">
        <f t="shared" si="1"/>
        <v>2017</v>
      </c>
    </row>
    <row r="75" spans="1:6" x14ac:dyDescent="0.25">
      <c r="A75" s="67" t="s">
        <v>1</v>
      </c>
      <c r="B75" s="67">
        <v>180448</v>
      </c>
      <c r="C75" s="6">
        <v>2919</v>
      </c>
      <c r="D75" s="6">
        <v>0</v>
      </c>
      <c r="E75" s="8">
        <v>42978</v>
      </c>
      <c r="F75">
        <f t="shared" si="1"/>
        <v>2017</v>
      </c>
    </row>
    <row r="76" spans="1:6" x14ac:dyDescent="0.25">
      <c r="A76" s="67" t="s">
        <v>1</v>
      </c>
      <c r="B76" s="67">
        <v>180448</v>
      </c>
      <c r="C76" s="6">
        <v>11760</v>
      </c>
      <c r="D76" s="6">
        <v>0</v>
      </c>
      <c r="E76" s="8">
        <v>42978</v>
      </c>
      <c r="F76">
        <f t="shared" si="1"/>
        <v>2017</v>
      </c>
    </row>
    <row r="77" spans="1:6" x14ac:dyDescent="0.25">
      <c r="A77" s="67" t="s">
        <v>1</v>
      </c>
      <c r="B77" s="67">
        <v>180448</v>
      </c>
      <c r="C77" s="6">
        <v>2919</v>
      </c>
      <c r="D77" s="6">
        <v>0</v>
      </c>
      <c r="E77" s="8">
        <v>42977</v>
      </c>
      <c r="F77">
        <f t="shared" si="1"/>
        <v>2017</v>
      </c>
    </row>
    <row r="78" spans="1:6" x14ac:dyDescent="0.25">
      <c r="A78" s="67" t="s">
        <v>1</v>
      </c>
      <c r="B78" s="67">
        <v>180448</v>
      </c>
      <c r="C78" s="6">
        <v>12600</v>
      </c>
      <c r="D78" s="6">
        <v>0</v>
      </c>
      <c r="E78" s="8">
        <v>42977</v>
      </c>
      <c r="F78">
        <f t="shared" si="1"/>
        <v>2017</v>
      </c>
    </row>
    <row r="79" spans="1:6" x14ac:dyDescent="0.25">
      <c r="A79" s="67" t="s">
        <v>1</v>
      </c>
      <c r="B79" s="67">
        <v>180448</v>
      </c>
      <c r="C79" s="6">
        <v>2919</v>
      </c>
      <c r="D79" s="6">
        <v>0</v>
      </c>
      <c r="E79" s="8">
        <v>42977</v>
      </c>
      <c r="F79">
        <f t="shared" si="1"/>
        <v>2017</v>
      </c>
    </row>
    <row r="80" spans="1:6" x14ac:dyDescent="0.25">
      <c r="A80" s="67" t="s">
        <v>1</v>
      </c>
      <c r="B80" s="67">
        <v>180448</v>
      </c>
      <c r="C80" s="6">
        <v>12600</v>
      </c>
      <c r="D80" s="6">
        <v>0</v>
      </c>
      <c r="E80" s="8">
        <v>42977</v>
      </c>
      <c r="F80">
        <f t="shared" si="1"/>
        <v>2017</v>
      </c>
    </row>
    <row r="81" spans="1:6" x14ac:dyDescent="0.25">
      <c r="A81" s="67" t="s">
        <v>1</v>
      </c>
      <c r="B81" s="67">
        <v>180448</v>
      </c>
      <c r="C81" s="6">
        <v>2919</v>
      </c>
      <c r="D81" s="6">
        <v>0</v>
      </c>
      <c r="E81" s="8">
        <v>42977</v>
      </c>
      <c r="F81">
        <f t="shared" si="1"/>
        <v>2017</v>
      </c>
    </row>
    <row r="82" spans="1:6" x14ac:dyDescent="0.25">
      <c r="A82" s="67" t="s">
        <v>1</v>
      </c>
      <c r="B82" s="67">
        <v>180448</v>
      </c>
      <c r="C82" s="6">
        <v>12600</v>
      </c>
      <c r="D82" s="6">
        <v>0</v>
      </c>
      <c r="E82" s="8">
        <v>42977</v>
      </c>
      <c r="F82">
        <f t="shared" si="1"/>
        <v>2017</v>
      </c>
    </row>
    <row r="83" spans="1:6" x14ac:dyDescent="0.25">
      <c r="A83" s="67" t="s">
        <v>1</v>
      </c>
      <c r="B83" s="67">
        <v>178337</v>
      </c>
      <c r="C83" s="6">
        <v>6384</v>
      </c>
      <c r="D83" s="6">
        <v>0</v>
      </c>
      <c r="E83" s="8">
        <v>43063</v>
      </c>
      <c r="F83">
        <f t="shared" si="1"/>
        <v>2017</v>
      </c>
    </row>
    <row r="84" spans="1:6" x14ac:dyDescent="0.25">
      <c r="A84" s="67" t="s">
        <v>1</v>
      </c>
      <c r="B84" s="67">
        <v>178337</v>
      </c>
      <c r="C84" s="6">
        <v>33726</v>
      </c>
      <c r="D84" s="6">
        <v>0</v>
      </c>
      <c r="E84" s="8">
        <v>43063</v>
      </c>
      <c r="F84">
        <f t="shared" si="1"/>
        <v>2017</v>
      </c>
    </row>
    <row r="85" spans="1:6" x14ac:dyDescent="0.25">
      <c r="A85" s="67" t="s">
        <v>1</v>
      </c>
      <c r="B85" s="67">
        <v>190579</v>
      </c>
      <c r="C85" s="6">
        <v>8935</v>
      </c>
      <c r="D85" s="6">
        <v>3.4</v>
      </c>
      <c r="E85" s="8">
        <v>43168</v>
      </c>
      <c r="F85">
        <f t="shared" si="1"/>
        <v>2018</v>
      </c>
    </row>
    <row r="86" spans="1:6" x14ac:dyDescent="0.25">
      <c r="A86" s="67" t="s">
        <v>1</v>
      </c>
      <c r="B86" s="67">
        <v>182891</v>
      </c>
      <c r="C86" s="6">
        <v>193421</v>
      </c>
      <c r="D86" s="6">
        <v>22.1</v>
      </c>
      <c r="E86" s="8">
        <v>43079</v>
      </c>
      <c r="F86">
        <f t="shared" si="1"/>
        <v>2017</v>
      </c>
    </row>
    <row r="87" spans="1:6" x14ac:dyDescent="0.25">
      <c r="A87" s="67" t="s">
        <v>1</v>
      </c>
      <c r="B87" s="67">
        <v>182891</v>
      </c>
      <c r="C87" s="6">
        <v>245194.03</v>
      </c>
      <c r="D87" s="6">
        <v>65.09</v>
      </c>
      <c r="E87" s="8">
        <v>43079</v>
      </c>
      <c r="F87">
        <f t="shared" si="1"/>
        <v>2017</v>
      </c>
    </row>
    <row r="88" spans="1:6" x14ac:dyDescent="0.25">
      <c r="A88" s="67" t="s">
        <v>1</v>
      </c>
      <c r="B88" s="67">
        <v>184752</v>
      </c>
      <c r="C88" s="6">
        <v>170715</v>
      </c>
      <c r="D88" s="6">
        <v>0</v>
      </c>
      <c r="E88" s="8">
        <v>43091</v>
      </c>
      <c r="F88">
        <f t="shared" si="1"/>
        <v>2017</v>
      </c>
    </row>
    <row r="89" spans="1:6" x14ac:dyDescent="0.25">
      <c r="A89" s="67" t="s">
        <v>1</v>
      </c>
      <c r="B89" s="67">
        <v>184752</v>
      </c>
      <c r="C89" s="6">
        <v>529927</v>
      </c>
      <c r="D89" s="6">
        <v>60.5</v>
      </c>
      <c r="E89" s="8">
        <v>43091</v>
      </c>
      <c r="F89">
        <f t="shared" si="1"/>
        <v>2017</v>
      </c>
    </row>
    <row r="90" spans="1:6" x14ac:dyDescent="0.25">
      <c r="A90" s="67" t="s">
        <v>1</v>
      </c>
      <c r="B90" s="67">
        <v>184760</v>
      </c>
      <c r="C90" s="6">
        <v>153896</v>
      </c>
      <c r="D90" s="6">
        <v>0</v>
      </c>
      <c r="E90" s="8">
        <v>43098</v>
      </c>
      <c r="F90">
        <f t="shared" si="1"/>
        <v>2017</v>
      </c>
    </row>
    <row r="91" spans="1:6" x14ac:dyDescent="0.25">
      <c r="A91" s="67" t="s">
        <v>1</v>
      </c>
      <c r="B91" s="67">
        <v>184760</v>
      </c>
      <c r="C91" s="6">
        <v>477718</v>
      </c>
      <c r="D91" s="6">
        <v>54.5</v>
      </c>
      <c r="E91" s="8">
        <v>43098</v>
      </c>
      <c r="F91">
        <f t="shared" si="1"/>
        <v>2017</v>
      </c>
    </row>
    <row r="92" spans="1:6" x14ac:dyDescent="0.25">
      <c r="A92" s="67" t="s">
        <v>1</v>
      </c>
      <c r="B92" s="67">
        <v>184765</v>
      </c>
      <c r="C92" s="6">
        <v>781961</v>
      </c>
      <c r="D92" s="6">
        <v>89.3</v>
      </c>
      <c r="E92" s="8">
        <v>43098</v>
      </c>
      <c r="F92">
        <f t="shared" si="1"/>
        <v>2017</v>
      </c>
    </row>
    <row r="93" spans="1:6" x14ac:dyDescent="0.25">
      <c r="A93" s="67" t="s">
        <v>1</v>
      </c>
      <c r="B93" s="67">
        <v>184772</v>
      </c>
      <c r="C93" s="6">
        <v>114371</v>
      </c>
      <c r="D93" s="6">
        <v>0</v>
      </c>
      <c r="E93" s="8">
        <v>43098</v>
      </c>
      <c r="F93">
        <f t="shared" si="1"/>
        <v>2017</v>
      </c>
    </row>
    <row r="94" spans="1:6" x14ac:dyDescent="0.25">
      <c r="A94" s="67" t="s">
        <v>1</v>
      </c>
      <c r="B94" s="67">
        <v>184772</v>
      </c>
      <c r="C94" s="6">
        <v>439279</v>
      </c>
      <c r="D94" s="6">
        <v>50.1</v>
      </c>
      <c r="E94" s="8">
        <v>43098</v>
      </c>
      <c r="F94">
        <f t="shared" si="1"/>
        <v>2017</v>
      </c>
    </row>
    <row r="95" spans="1:6" x14ac:dyDescent="0.25">
      <c r="A95" s="67" t="s">
        <v>1</v>
      </c>
      <c r="B95" s="67">
        <v>186920</v>
      </c>
      <c r="C95" s="6">
        <v>40787</v>
      </c>
      <c r="D95" s="6">
        <v>0</v>
      </c>
      <c r="E95" s="8">
        <v>43131</v>
      </c>
      <c r="F95">
        <f t="shared" si="1"/>
        <v>2018</v>
      </c>
    </row>
    <row r="96" spans="1:6" x14ac:dyDescent="0.25">
      <c r="A96" s="67" t="s">
        <v>1</v>
      </c>
      <c r="B96" s="67">
        <v>186920</v>
      </c>
      <c r="C96" s="6">
        <v>136525</v>
      </c>
      <c r="D96" s="6">
        <v>15.6</v>
      </c>
      <c r="E96" s="8">
        <v>43131</v>
      </c>
      <c r="F96">
        <f t="shared" si="1"/>
        <v>2018</v>
      </c>
    </row>
    <row r="97" spans="1:6" x14ac:dyDescent="0.25">
      <c r="A97" s="67" t="s">
        <v>1</v>
      </c>
      <c r="B97" s="67">
        <v>184064</v>
      </c>
      <c r="C97" s="6">
        <v>1916.1574000000001</v>
      </c>
      <c r="D97" s="6">
        <v>0.41710000000000003</v>
      </c>
      <c r="E97" s="8">
        <v>43052</v>
      </c>
      <c r="F97">
        <f t="shared" si="1"/>
        <v>2017</v>
      </c>
    </row>
    <row r="98" spans="1:6" x14ac:dyDescent="0.25">
      <c r="A98" s="67" t="s">
        <v>1</v>
      </c>
      <c r="B98" s="67">
        <v>184064</v>
      </c>
      <c r="C98" s="6">
        <v>4685.88</v>
      </c>
      <c r="D98" s="6">
        <v>1.02</v>
      </c>
      <c r="E98" s="8">
        <v>43052</v>
      </c>
      <c r="F98">
        <f t="shared" si="1"/>
        <v>2017</v>
      </c>
    </row>
    <row r="99" spans="1:6" x14ac:dyDescent="0.25">
      <c r="A99" s="67" t="s">
        <v>1</v>
      </c>
      <c r="B99" s="67">
        <v>184064</v>
      </c>
      <c r="C99" s="6">
        <v>1092</v>
      </c>
      <c r="D99" s="6">
        <v>0</v>
      </c>
      <c r="E99" s="8">
        <v>43045</v>
      </c>
      <c r="F99">
        <f t="shared" si="1"/>
        <v>2017</v>
      </c>
    </row>
    <row r="100" spans="1:6" x14ac:dyDescent="0.25">
      <c r="A100" s="67" t="s">
        <v>1</v>
      </c>
      <c r="B100" s="67">
        <v>184064</v>
      </c>
      <c r="C100" s="6">
        <v>1365</v>
      </c>
      <c r="D100" s="6">
        <v>0</v>
      </c>
      <c r="E100" s="8">
        <v>43045</v>
      </c>
      <c r="F100">
        <f t="shared" si="1"/>
        <v>2017</v>
      </c>
    </row>
    <row r="101" spans="1:6" x14ac:dyDescent="0.25">
      <c r="A101" s="67" t="s">
        <v>1</v>
      </c>
      <c r="B101" s="67">
        <v>184064</v>
      </c>
      <c r="C101" s="6">
        <v>1365</v>
      </c>
      <c r="D101" s="6">
        <v>0</v>
      </c>
      <c r="E101" s="8">
        <v>43045</v>
      </c>
      <c r="F101">
        <f t="shared" si="1"/>
        <v>2017</v>
      </c>
    </row>
    <row r="102" spans="1:6" x14ac:dyDescent="0.25">
      <c r="A102" s="67" t="s">
        <v>1</v>
      </c>
      <c r="B102" s="67">
        <v>184064</v>
      </c>
      <c r="C102" s="6">
        <v>31525.200000000001</v>
      </c>
      <c r="D102" s="6">
        <v>0</v>
      </c>
      <c r="E102" s="8">
        <v>43045</v>
      </c>
      <c r="F102">
        <f t="shared" si="1"/>
        <v>2017</v>
      </c>
    </row>
    <row r="103" spans="1:6" x14ac:dyDescent="0.25">
      <c r="A103" s="67" t="s">
        <v>1</v>
      </c>
      <c r="B103" s="67">
        <v>179101</v>
      </c>
      <c r="C103" s="6">
        <v>8203</v>
      </c>
      <c r="D103" s="6">
        <v>12</v>
      </c>
      <c r="E103" s="8">
        <v>43158</v>
      </c>
      <c r="F103">
        <f t="shared" si="1"/>
        <v>2018</v>
      </c>
    </row>
    <row r="104" spans="1:6" x14ac:dyDescent="0.25">
      <c r="A104" s="67" t="s">
        <v>1</v>
      </c>
      <c r="B104" s="67">
        <v>187763</v>
      </c>
      <c r="C104" s="6">
        <v>2671.7069999999999</v>
      </c>
      <c r="D104" s="6">
        <v>4.28</v>
      </c>
      <c r="E104" s="8">
        <v>43091</v>
      </c>
      <c r="F104">
        <f t="shared" si="1"/>
        <v>2017</v>
      </c>
    </row>
    <row r="105" spans="1:6" x14ac:dyDescent="0.25">
      <c r="A105" s="67" t="s">
        <v>1</v>
      </c>
      <c r="B105" s="67">
        <v>182021</v>
      </c>
      <c r="C105" s="6">
        <v>4975.68</v>
      </c>
      <c r="D105" s="6">
        <v>0.56799999999999995</v>
      </c>
      <c r="E105" s="8">
        <v>43006</v>
      </c>
      <c r="F105">
        <f t="shared" si="1"/>
        <v>2017</v>
      </c>
    </row>
    <row r="106" spans="1:6" x14ac:dyDescent="0.25">
      <c r="A106" s="67" t="s">
        <v>1</v>
      </c>
      <c r="B106" s="67">
        <v>182021</v>
      </c>
      <c r="C106" s="6">
        <v>0</v>
      </c>
      <c r="D106" s="6">
        <v>0</v>
      </c>
      <c r="E106" s="8">
        <v>43006</v>
      </c>
      <c r="F106">
        <f t="shared" si="1"/>
        <v>2017</v>
      </c>
    </row>
    <row r="107" spans="1:6" x14ac:dyDescent="0.25">
      <c r="A107" s="67" t="s">
        <v>1</v>
      </c>
      <c r="B107" s="67">
        <v>182021</v>
      </c>
      <c r="C107" s="6">
        <v>438</v>
      </c>
      <c r="D107" s="6">
        <v>0.2</v>
      </c>
      <c r="E107" s="8">
        <v>43006</v>
      </c>
      <c r="F107">
        <f t="shared" si="1"/>
        <v>2017</v>
      </c>
    </row>
    <row r="108" spans="1:6" x14ac:dyDescent="0.25">
      <c r="A108" s="67" t="s">
        <v>1</v>
      </c>
      <c r="B108" s="67">
        <v>182021</v>
      </c>
      <c r="C108" s="6">
        <v>512877</v>
      </c>
      <c r="D108" s="6">
        <v>80</v>
      </c>
      <c r="E108" s="8">
        <v>43006</v>
      </c>
      <c r="F108">
        <f t="shared" si="1"/>
        <v>2017</v>
      </c>
    </row>
    <row r="109" spans="1:6" x14ac:dyDescent="0.25">
      <c r="A109" s="67" t="s">
        <v>1</v>
      </c>
      <c r="B109" s="67">
        <v>185166</v>
      </c>
      <c r="C109" s="6">
        <v>7091</v>
      </c>
      <c r="D109" s="6">
        <v>0.8</v>
      </c>
      <c r="E109" s="8">
        <v>43066</v>
      </c>
      <c r="F109">
        <f t="shared" si="1"/>
        <v>2017</v>
      </c>
    </row>
    <row r="110" spans="1:6" x14ac:dyDescent="0.25">
      <c r="A110" s="67" t="s">
        <v>1</v>
      </c>
      <c r="B110" s="67">
        <v>173515</v>
      </c>
      <c r="C110" s="6">
        <v>20514</v>
      </c>
      <c r="D110" s="6">
        <v>4.7</v>
      </c>
      <c r="E110" s="8">
        <v>43115</v>
      </c>
      <c r="F110">
        <f t="shared" si="1"/>
        <v>2018</v>
      </c>
    </row>
    <row r="111" spans="1:6" x14ac:dyDescent="0.25">
      <c r="A111" s="67" t="s">
        <v>1</v>
      </c>
      <c r="B111" s="67">
        <v>173515</v>
      </c>
      <c r="C111" s="6">
        <v>1167.5999999999999</v>
      </c>
      <c r="D111" s="6">
        <v>0</v>
      </c>
      <c r="E111" s="8">
        <v>43115</v>
      </c>
      <c r="F111">
        <f t="shared" si="1"/>
        <v>2018</v>
      </c>
    </row>
    <row r="112" spans="1:6" x14ac:dyDescent="0.25">
      <c r="A112" s="67" t="s">
        <v>1</v>
      </c>
      <c r="B112" s="67">
        <v>173515</v>
      </c>
      <c r="C112" s="6">
        <v>1365</v>
      </c>
      <c r="D112" s="6">
        <v>0</v>
      </c>
      <c r="E112" s="8">
        <v>43115</v>
      </c>
      <c r="F112">
        <f t="shared" si="1"/>
        <v>2018</v>
      </c>
    </row>
    <row r="113" spans="1:6" x14ac:dyDescent="0.25">
      <c r="A113" s="67" t="s">
        <v>1</v>
      </c>
      <c r="B113" s="67">
        <v>173515</v>
      </c>
      <c r="C113" s="6">
        <v>214.9992</v>
      </c>
      <c r="D113" s="6">
        <v>4.6800000000000001E-2</v>
      </c>
      <c r="E113" s="8">
        <v>43115</v>
      </c>
      <c r="F113">
        <f t="shared" si="1"/>
        <v>2018</v>
      </c>
    </row>
    <row r="114" spans="1:6" x14ac:dyDescent="0.25">
      <c r="A114" s="67" t="s">
        <v>1</v>
      </c>
      <c r="B114" s="67">
        <v>173515</v>
      </c>
      <c r="C114" s="6">
        <v>1603</v>
      </c>
      <c r="D114" s="6">
        <v>0.41</v>
      </c>
      <c r="E114" s="8">
        <v>43115</v>
      </c>
      <c r="F114">
        <f t="shared" si="1"/>
        <v>2018</v>
      </c>
    </row>
    <row r="115" spans="1:6" x14ac:dyDescent="0.25">
      <c r="A115" s="67" t="s">
        <v>1</v>
      </c>
      <c r="B115" s="67">
        <v>173515</v>
      </c>
      <c r="C115" s="6">
        <v>10606.627200000001</v>
      </c>
      <c r="D115" s="6">
        <v>2.3088000000000002</v>
      </c>
      <c r="E115" s="8">
        <v>43115</v>
      </c>
      <c r="F115">
        <f t="shared" si="1"/>
        <v>2018</v>
      </c>
    </row>
    <row r="116" spans="1:6" x14ac:dyDescent="0.25">
      <c r="A116" s="67" t="s">
        <v>1</v>
      </c>
      <c r="B116" s="67">
        <v>184912</v>
      </c>
      <c r="C116" s="6">
        <v>34513</v>
      </c>
      <c r="D116" s="6">
        <v>7.5</v>
      </c>
      <c r="E116" s="8">
        <v>43055</v>
      </c>
      <c r="F116">
        <f t="shared" si="1"/>
        <v>2017</v>
      </c>
    </row>
    <row r="117" spans="1:6" x14ac:dyDescent="0.25">
      <c r="A117" s="67" t="s">
        <v>1</v>
      </c>
      <c r="B117" s="67">
        <v>184625</v>
      </c>
      <c r="C117" s="6">
        <v>9744</v>
      </c>
      <c r="D117" s="6">
        <v>0</v>
      </c>
      <c r="E117" s="8">
        <v>43063</v>
      </c>
      <c r="F117">
        <f t="shared" si="1"/>
        <v>2017</v>
      </c>
    </row>
    <row r="118" spans="1:6" x14ac:dyDescent="0.25">
      <c r="A118" s="67" t="s">
        <v>1</v>
      </c>
      <c r="B118" s="67">
        <v>181898</v>
      </c>
      <c r="C118" s="6">
        <v>80.150000000000006</v>
      </c>
      <c r="D118" s="6">
        <v>2.0500000000000001E-2</v>
      </c>
      <c r="E118" s="8">
        <v>43151</v>
      </c>
      <c r="F118">
        <f t="shared" si="1"/>
        <v>2018</v>
      </c>
    </row>
    <row r="119" spans="1:6" x14ac:dyDescent="0.25">
      <c r="A119" s="67" t="s">
        <v>1</v>
      </c>
      <c r="B119" s="67">
        <v>181898</v>
      </c>
      <c r="C119" s="6">
        <v>220.512</v>
      </c>
      <c r="D119" s="6">
        <v>4.8000000000000001E-2</v>
      </c>
      <c r="E119" s="8">
        <v>43151</v>
      </c>
      <c r="F119">
        <f t="shared" si="1"/>
        <v>2018</v>
      </c>
    </row>
    <row r="120" spans="1:6" x14ac:dyDescent="0.25">
      <c r="A120" s="67" t="s">
        <v>1</v>
      </c>
      <c r="B120" s="67">
        <v>181898</v>
      </c>
      <c r="C120" s="6">
        <v>1433.328</v>
      </c>
      <c r="D120" s="6">
        <v>0.312</v>
      </c>
      <c r="E120" s="8">
        <v>43151</v>
      </c>
      <c r="F120">
        <f t="shared" si="1"/>
        <v>2018</v>
      </c>
    </row>
    <row r="121" spans="1:6" x14ac:dyDescent="0.25">
      <c r="A121" s="67" t="s">
        <v>1</v>
      </c>
      <c r="B121" s="67">
        <v>181898</v>
      </c>
      <c r="C121" s="6">
        <v>4364.3</v>
      </c>
      <c r="D121" s="6">
        <v>0.95</v>
      </c>
      <c r="E121" s="8">
        <v>43151</v>
      </c>
      <c r="F121">
        <f t="shared" si="1"/>
        <v>2018</v>
      </c>
    </row>
    <row r="122" spans="1:6" x14ac:dyDescent="0.25">
      <c r="A122" s="67" t="s">
        <v>1</v>
      </c>
      <c r="B122" s="67">
        <v>181898</v>
      </c>
      <c r="C122" s="6">
        <v>1680</v>
      </c>
      <c r="D122" s="6">
        <v>0</v>
      </c>
      <c r="E122" s="8">
        <v>43151</v>
      </c>
      <c r="F122">
        <f t="shared" si="1"/>
        <v>2018</v>
      </c>
    </row>
    <row r="123" spans="1:6" x14ac:dyDescent="0.25">
      <c r="A123" s="67" t="s">
        <v>1</v>
      </c>
      <c r="B123" s="67">
        <v>181898</v>
      </c>
      <c r="C123" s="6">
        <v>3502.8</v>
      </c>
      <c r="D123" s="6">
        <v>0</v>
      </c>
      <c r="E123" s="8">
        <v>43151</v>
      </c>
      <c r="F123">
        <f t="shared" si="1"/>
        <v>2018</v>
      </c>
    </row>
    <row r="124" spans="1:6" x14ac:dyDescent="0.25">
      <c r="A124" s="67" t="s">
        <v>1</v>
      </c>
      <c r="B124" s="67">
        <v>186780</v>
      </c>
      <c r="C124" s="6">
        <v>453.67599999999999</v>
      </c>
      <c r="D124" s="6">
        <v>0.11600000000000001</v>
      </c>
      <c r="E124" s="8">
        <v>43133</v>
      </c>
      <c r="F124">
        <f t="shared" si="1"/>
        <v>2018</v>
      </c>
    </row>
    <row r="125" spans="1:6" x14ac:dyDescent="0.25">
      <c r="A125" s="67" t="s">
        <v>1</v>
      </c>
      <c r="B125" s="67">
        <v>186780</v>
      </c>
      <c r="C125" s="6">
        <v>7814.4</v>
      </c>
      <c r="D125" s="6">
        <v>1.998</v>
      </c>
      <c r="E125" s="8">
        <v>43133</v>
      </c>
      <c r="F125">
        <f t="shared" si="1"/>
        <v>2018</v>
      </c>
    </row>
    <row r="126" spans="1:6" x14ac:dyDescent="0.25">
      <c r="A126" s="67" t="s">
        <v>1</v>
      </c>
      <c r="B126" s="67">
        <v>186780</v>
      </c>
      <c r="C126" s="6">
        <v>2943</v>
      </c>
      <c r="D126" s="6">
        <v>0</v>
      </c>
      <c r="E126" s="8">
        <v>43133</v>
      </c>
      <c r="F126">
        <f t="shared" si="1"/>
        <v>2018</v>
      </c>
    </row>
    <row r="127" spans="1:6" x14ac:dyDescent="0.25">
      <c r="A127" s="67" t="s">
        <v>1</v>
      </c>
      <c r="B127" s="67">
        <v>186780</v>
      </c>
      <c r="C127" s="6">
        <v>811</v>
      </c>
      <c r="D127" s="6">
        <v>0.3</v>
      </c>
      <c r="E127" s="8">
        <v>43133</v>
      </c>
      <c r="F127">
        <f t="shared" si="1"/>
        <v>2018</v>
      </c>
    </row>
    <row r="128" spans="1:6" x14ac:dyDescent="0.25">
      <c r="A128" s="67" t="s">
        <v>1</v>
      </c>
      <c r="B128" s="67">
        <v>186780</v>
      </c>
      <c r="C128" s="6">
        <v>42916</v>
      </c>
      <c r="D128" s="6">
        <v>4.9000000000000004</v>
      </c>
      <c r="E128" s="8">
        <v>43133</v>
      </c>
      <c r="F128">
        <f t="shared" si="1"/>
        <v>2018</v>
      </c>
    </row>
    <row r="129" spans="1:6" x14ac:dyDescent="0.25">
      <c r="A129" s="67" t="s">
        <v>1</v>
      </c>
      <c r="B129" s="67">
        <v>186780</v>
      </c>
      <c r="C129" s="6">
        <v>583.79999999999995</v>
      </c>
      <c r="D129" s="6">
        <v>0</v>
      </c>
      <c r="E129" s="8">
        <v>43133</v>
      </c>
      <c r="F129">
        <f t="shared" si="1"/>
        <v>2018</v>
      </c>
    </row>
    <row r="130" spans="1:6" x14ac:dyDescent="0.25">
      <c r="A130" s="67" t="s">
        <v>1</v>
      </c>
      <c r="B130" s="67">
        <v>186780</v>
      </c>
      <c r="C130" s="6">
        <v>819</v>
      </c>
      <c r="D130" s="6">
        <v>0</v>
      </c>
      <c r="E130" s="8">
        <v>43133</v>
      </c>
      <c r="F130">
        <f t="shared" si="1"/>
        <v>2018</v>
      </c>
    </row>
    <row r="131" spans="1:6" x14ac:dyDescent="0.25">
      <c r="A131" s="67" t="s">
        <v>1</v>
      </c>
      <c r="B131" s="67">
        <v>182559</v>
      </c>
      <c r="C131" s="6">
        <v>3124</v>
      </c>
      <c r="D131" s="6">
        <v>0.7</v>
      </c>
      <c r="E131" s="8">
        <v>43052</v>
      </c>
      <c r="F131">
        <f t="shared" ref="F131:F194" si="2">YEAR(E131)</f>
        <v>2017</v>
      </c>
    </row>
    <row r="132" spans="1:6" x14ac:dyDescent="0.25">
      <c r="A132" s="67" t="s">
        <v>1</v>
      </c>
      <c r="B132" s="67">
        <v>182559</v>
      </c>
      <c r="C132" s="6">
        <v>91406</v>
      </c>
      <c r="D132" s="6">
        <v>10.4</v>
      </c>
      <c r="E132" s="8">
        <v>43052</v>
      </c>
      <c r="F132">
        <f t="shared" si="2"/>
        <v>2017</v>
      </c>
    </row>
    <row r="133" spans="1:6" x14ac:dyDescent="0.25">
      <c r="A133" s="67" t="s">
        <v>1</v>
      </c>
      <c r="B133" s="67">
        <v>187262</v>
      </c>
      <c r="C133" s="6">
        <v>23365</v>
      </c>
      <c r="D133" s="6">
        <v>6.4</v>
      </c>
      <c r="E133" s="8">
        <v>43154</v>
      </c>
      <c r="F133">
        <f t="shared" si="2"/>
        <v>2018</v>
      </c>
    </row>
    <row r="134" spans="1:6" x14ac:dyDescent="0.25">
      <c r="A134" s="67" t="s">
        <v>1</v>
      </c>
      <c r="B134" s="67">
        <v>175201</v>
      </c>
      <c r="C134" s="6">
        <v>1680</v>
      </c>
      <c r="D134" s="6">
        <v>0</v>
      </c>
      <c r="E134" s="8">
        <v>43091</v>
      </c>
      <c r="F134">
        <f t="shared" si="2"/>
        <v>2017</v>
      </c>
    </row>
    <row r="135" spans="1:6" x14ac:dyDescent="0.25">
      <c r="A135" s="67" t="s">
        <v>1</v>
      </c>
      <c r="B135" s="67">
        <v>175201</v>
      </c>
      <c r="C135" s="6">
        <v>7005.6</v>
      </c>
      <c r="D135" s="6">
        <v>0</v>
      </c>
      <c r="E135" s="8">
        <v>43091</v>
      </c>
      <c r="F135">
        <f t="shared" si="2"/>
        <v>2017</v>
      </c>
    </row>
    <row r="136" spans="1:6" x14ac:dyDescent="0.25">
      <c r="A136" s="67" t="s">
        <v>1</v>
      </c>
      <c r="B136" s="67">
        <v>175201</v>
      </c>
      <c r="C136" s="6">
        <v>549.12</v>
      </c>
      <c r="D136" s="6">
        <v>0.1404</v>
      </c>
      <c r="E136" s="8">
        <v>43091</v>
      </c>
      <c r="F136">
        <f t="shared" si="2"/>
        <v>2017</v>
      </c>
    </row>
    <row r="137" spans="1:6" x14ac:dyDescent="0.25">
      <c r="A137" s="67" t="s">
        <v>1</v>
      </c>
      <c r="B137" s="67">
        <v>175201</v>
      </c>
      <c r="C137" s="6">
        <v>7120.7</v>
      </c>
      <c r="D137" s="6">
        <v>1.55</v>
      </c>
      <c r="E137" s="8">
        <v>43091</v>
      </c>
      <c r="F137">
        <f t="shared" si="2"/>
        <v>2017</v>
      </c>
    </row>
    <row r="138" spans="1:6" x14ac:dyDescent="0.25">
      <c r="A138" s="67" t="s">
        <v>1</v>
      </c>
      <c r="B138" s="67">
        <v>175201</v>
      </c>
      <c r="C138" s="6">
        <v>30351.648000000001</v>
      </c>
      <c r="D138" s="6">
        <v>3.4647999999999999</v>
      </c>
      <c r="E138" s="8">
        <v>43091</v>
      </c>
      <c r="F138">
        <f t="shared" si="2"/>
        <v>2017</v>
      </c>
    </row>
    <row r="139" spans="1:6" x14ac:dyDescent="0.25">
      <c r="A139" s="67" t="s">
        <v>1</v>
      </c>
      <c r="B139" s="67">
        <v>175201</v>
      </c>
      <c r="C139" s="6">
        <v>11458</v>
      </c>
      <c r="D139" s="6">
        <v>0</v>
      </c>
      <c r="E139" s="8">
        <v>43091</v>
      </c>
      <c r="F139">
        <f t="shared" si="2"/>
        <v>2017</v>
      </c>
    </row>
    <row r="140" spans="1:6" x14ac:dyDescent="0.25">
      <c r="A140" s="67" t="s">
        <v>1</v>
      </c>
      <c r="B140" s="67">
        <v>175201</v>
      </c>
      <c r="C140" s="6">
        <v>11491</v>
      </c>
      <c r="D140" s="6">
        <v>2.6</v>
      </c>
      <c r="E140" s="8">
        <v>43091</v>
      </c>
      <c r="F140">
        <f t="shared" si="2"/>
        <v>2017</v>
      </c>
    </row>
    <row r="141" spans="1:6" x14ac:dyDescent="0.25">
      <c r="A141" s="67" t="s">
        <v>1</v>
      </c>
      <c r="B141" s="67">
        <v>175201</v>
      </c>
      <c r="C141" s="6">
        <v>259655</v>
      </c>
      <c r="D141" s="6">
        <v>29.6</v>
      </c>
      <c r="E141" s="8">
        <v>43091</v>
      </c>
      <c r="F141">
        <f t="shared" si="2"/>
        <v>2017</v>
      </c>
    </row>
    <row r="142" spans="1:6" x14ac:dyDescent="0.25">
      <c r="A142" s="67" t="s">
        <v>1</v>
      </c>
      <c r="B142" s="67">
        <v>187192</v>
      </c>
      <c r="C142" s="6">
        <v>16037</v>
      </c>
      <c r="D142" s="6">
        <v>4.4000000000000004</v>
      </c>
      <c r="E142" s="8">
        <v>43133</v>
      </c>
      <c r="F142">
        <f t="shared" si="2"/>
        <v>2018</v>
      </c>
    </row>
    <row r="143" spans="1:6" x14ac:dyDescent="0.25">
      <c r="A143" s="67" t="s">
        <v>1</v>
      </c>
      <c r="B143" s="67">
        <v>190409</v>
      </c>
      <c r="C143" s="6">
        <v>13233.3</v>
      </c>
      <c r="D143" s="6">
        <v>0</v>
      </c>
      <c r="E143" s="8">
        <v>43182</v>
      </c>
      <c r="F143">
        <f t="shared" si="2"/>
        <v>2018</v>
      </c>
    </row>
    <row r="144" spans="1:6" x14ac:dyDescent="0.25">
      <c r="A144" s="67" t="s">
        <v>1</v>
      </c>
      <c r="B144" s="67">
        <v>186014</v>
      </c>
      <c r="C144" s="6">
        <v>3276</v>
      </c>
      <c r="D144" s="6">
        <v>0</v>
      </c>
      <c r="E144" s="8">
        <v>43076</v>
      </c>
      <c r="F144">
        <f t="shared" si="2"/>
        <v>2017</v>
      </c>
    </row>
    <row r="145" spans="1:6" x14ac:dyDescent="0.25">
      <c r="A145" s="67" t="s">
        <v>1</v>
      </c>
      <c r="B145" s="67">
        <v>186014</v>
      </c>
      <c r="C145" s="6">
        <v>7005.6</v>
      </c>
      <c r="D145" s="6">
        <v>0</v>
      </c>
      <c r="E145" s="8">
        <v>43076</v>
      </c>
      <c r="F145">
        <f t="shared" si="2"/>
        <v>2017</v>
      </c>
    </row>
    <row r="146" spans="1:6" x14ac:dyDescent="0.25">
      <c r="A146" s="67" t="s">
        <v>1</v>
      </c>
      <c r="B146" s="67">
        <v>186014</v>
      </c>
      <c r="C146" s="6">
        <v>55188</v>
      </c>
      <c r="D146" s="6">
        <v>0</v>
      </c>
      <c r="E146" s="8">
        <v>43076</v>
      </c>
      <c r="F146">
        <f t="shared" si="2"/>
        <v>2017</v>
      </c>
    </row>
    <row r="147" spans="1:6" x14ac:dyDescent="0.25">
      <c r="A147" s="67" t="s">
        <v>1</v>
      </c>
      <c r="B147" s="67">
        <v>174109</v>
      </c>
      <c r="C147" s="6">
        <v>61670</v>
      </c>
      <c r="D147" s="6">
        <v>7.04</v>
      </c>
      <c r="E147" s="8">
        <v>42874</v>
      </c>
      <c r="F147">
        <f t="shared" si="2"/>
        <v>2017</v>
      </c>
    </row>
    <row r="148" spans="1:6" x14ac:dyDescent="0.25">
      <c r="A148" s="67" t="s">
        <v>1</v>
      </c>
      <c r="B148" s="67">
        <v>174109</v>
      </c>
      <c r="C148" s="6">
        <v>61670</v>
      </c>
      <c r="D148" s="6">
        <v>7.04</v>
      </c>
      <c r="E148" s="8">
        <v>42853</v>
      </c>
      <c r="F148">
        <f t="shared" si="2"/>
        <v>2017</v>
      </c>
    </row>
    <row r="149" spans="1:6" x14ac:dyDescent="0.25">
      <c r="A149" s="67" t="s">
        <v>1</v>
      </c>
      <c r="B149" s="67">
        <v>188924</v>
      </c>
      <c r="C149" s="6">
        <v>429.9984</v>
      </c>
      <c r="D149" s="6">
        <v>9.3600000000000003E-2</v>
      </c>
      <c r="E149" s="8">
        <v>43180</v>
      </c>
      <c r="F149">
        <f t="shared" si="2"/>
        <v>2018</v>
      </c>
    </row>
    <row r="150" spans="1:6" x14ac:dyDescent="0.25">
      <c r="A150" s="67" t="s">
        <v>1</v>
      </c>
      <c r="B150" s="67">
        <v>188924</v>
      </c>
      <c r="C150" s="6">
        <v>2756.4</v>
      </c>
      <c r="D150" s="6">
        <v>0.6</v>
      </c>
      <c r="E150" s="8">
        <v>43180</v>
      </c>
      <c r="F150">
        <f t="shared" si="2"/>
        <v>2018</v>
      </c>
    </row>
    <row r="151" spans="1:6" x14ac:dyDescent="0.25">
      <c r="A151" s="67" t="s">
        <v>1</v>
      </c>
      <c r="B151" s="67">
        <v>188924</v>
      </c>
      <c r="C151" s="6">
        <v>4777.76</v>
      </c>
      <c r="D151" s="6">
        <v>1.04</v>
      </c>
      <c r="E151" s="8">
        <v>43180</v>
      </c>
      <c r="F151">
        <f t="shared" si="2"/>
        <v>2018</v>
      </c>
    </row>
    <row r="152" spans="1:6" x14ac:dyDescent="0.25">
      <c r="A152" s="67" t="s">
        <v>1</v>
      </c>
      <c r="B152" s="67">
        <v>188924</v>
      </c>
      <c r="C152" s="6">
        <v>8432.116</v>
      </c>
      <c r="D152" s="6">
        <v>2.1560000000000001</v>
      </c>
      <c r="E152" s="8">
        <v>43180</v>
      </c>
      <c r="F152">
        <f t="shared" si="2"/>
        <v>2018</v>
      </c>
    </row>
    <row r="153" spans="1:6" x14ac:dyDescent="0.25">
      <c r="A153" s="67" t="s">
        <v>1</v>
      </c>
      <c r="B153" s="67">
        <v>188924</v>
      </c>
      <c r="C153" s="6">
        <v>9151.74</v>
      </c>
      <c r="D153" s="6">
        <v>2.34</v>
      </c>
      <c r="E153" s="8">
        <v>43180</v>
      </c>
      <c r="F153">
        <f t="shared" si="2"/>
        <v>2018</v>
      </c>
    </row>
    <row r="154" spans="1:6" x14ac:dyDescent="0.25">
      <c r="A154" s="67" t="s">
        <v>1</v>
      </c>
      <c r="B154" s="67">
        <v>188720</v>
      </c>
      <c r="C154" s="6">
        <v>19220.25</v>
      </c>
      <c r="D154" s="6">
        <v>5.0103999999999997</v>
      </c>
      <c r="E154" s="8">
        <v>43139</v>
      </c>
      <c r="F154">
        <f t="shared" si="2"/>
        <v>2018</v>
      </c>
    </row>
    <row r="155" spans="1:6" x14ac:dyDescent="0.25">
      <c r="A155" s="67" t="s">
        <v>1</v>
      </c>
      <c r="B155" s="67">
        <v>186433</v>
      </c>
      <c r="C155" s="6">
        <v>5838</v>
      </c>
      <c r="D155" s="6">
        <v>0</v>
      </c>
      <c r="E155" s="8">
        <v>43161</v>
      </c>
      <c r="F155">
        <f t="shared" si="2"/>
        <v>2018</v>
      </c>
    </row>
    <row r="156" spans="1:6" x14ac:dyDescent="0.25">
      <c r="A156" s="67" t="s">
        <v>1</v>
      </c>
      <c r="B156" s="67">
        <v>184217</v>
      </c>
      <c r="C156" s="6">
        <v>60759</v>
      </c>
      <c r="D156" s="6">
        <v>6.9</v>
      </c>
      <c r="E156" s="8">
        <v>43063</v>
      </c>
      <c r="F156">
        <f t="shared" si="2"/>
        <v>2017</v>
      </c>
    </row>
    <row r="157" spans="1:6" x14ac:dyDescent="0.25">
      <c r="A157" s="67" t="s">
        <v>1</v>
      </c>
      <c r="B157" s="67">
        <v>186561</v>
      </c>
      <c r="C157" s="6">
        <v>4200</v>
      </c>
      <c r="D157" s="6">
        <v>0</v>
      </c>
      <c r="E157" s="8">
        <v>43158</v>
      </c>
      <c r="F157">
        <f t="shared" si="2"/>
        <v>2018</v>
      </c>
    </row>
    <row r="158" spans="1:6" x14ac:dyDescent="0.25">
      <c r="A158" s="67" t="s">
        <v>1</v>
      </c>
      <c r="B158" s="67">
        <v>186561</v>
      </c>
      <c r="C158" s="6">
        <v>7308</v>
      </c>
      <c r="D158" s="6">
        <v>0</v>
      </c>
      <c r="E158" s="8">
        <v>43158</v>
      </c>
      <c r="F158">
        <f t="shared" si="2"/>
        <v>2018</v>
      </c>
    </row>
    <row r="159" spans="1:6" x14ac:dyDescent="0.25">
      <c r="A159" s="67" t="s">
        <v>1</v>
      </c>
      <c r="B159" s="67">
        <v>187511</v>
      </c>
      <c r="C159" s="6">
        <v>5420.92</v>
      </c>
      <c r="D159" s="6">
        <v>1.18</v>
      </c>
      <c r="E159" s="8">
        <v>43159</v>
      </c>
      <c r="F159">
        <f t="shared" si="2"/>
        <v>2018</v>
      </c>
    </row>
    <row r="160" spans="1:6" x14ac:dyDescent="0.25">
      <c r="A160" s="67" t="s">
        <v>1</v>
      </c>
      <c r="B160" s="67">
        <v>185905</v>
      </c>
      <c r="C160" s="6">
        <v>4229.3280000000004</v>
      </c>
      <c r="D160" s="6">
        <v>0.48280000000000001</v>
      </c>
      <c r="E160" s="8">
        <v>43167</v>
      </c>
      <c r="F160">
        <f t="shared" si="2"/>
        <v>2018</v>
      </c>
    </row>
    <row r="161" spans="1:6" x14ac:dyDescent="0.25">
      <c r="A161" s="67" t="s">
        <v>1</v>
      </c>
      <c r="B161" s="67">
        <v>185905</v>
      </c>
      <c r="C161" s="6">
        <v>15689</v>
      </c>
      <c r="D161" s="6">
        <v>1.7</v>
      </c>
      <c r="E161" s="8">
        <v>43167</v>
      </c>
      <c r="F161">
        <f t="shared" si="2"/>
        <v>2018</v>
      </c>
    </row>
    <row r="162" spans="1:6" x14ac:dyDescent="0.25">
      <c r="A162" s="67" t="s">
        <v>1</v>
      </c>
      <c r="B162" s="67">
        <v>158869</v>
      </c>
      <c r="C162" s="6">
        <v>8400</v>
      </c>
      <c r="D162" s="6">
        <v>0</v>
      </c>
      <c r="E162" s="8">
        <v>42496</v>
      </c>
      <c r="F162">
        <f t="shared" si="2"/>
        <v>2016</v>
      </c>
    </row>
    <row r="163" spans="1:6" x14ac:dyDescent="0.25">
      <c r="A163" s="67" t="s">
        <v>1</v>
      </c>
      <c r="B163" s="67">
        <v>184797</v>
      </c>
      <c r="C163" s="6">
        <v>4961.5200000000004</v>
      </c>
      <c r="D163" s="6">
        <v>1.08</v>
      </c>
      <c r="E163" s="8">
        <v>43112</v>
      </c>
      <c r="F163">
        <f t="shared" si="2"/>
        <v>2018</v>
      </c>
    </row>
    <row r="164" spans="1:6" x14ac:dyDescent="0.25">
      <c r="A164" s="67" t="s">
        <v>1</v>
      </c>
      <c r="B164" s="67">
        <v>184797</v>
      </c>
      <c r="C164" s="6">
        <v>464453</v>
      </c>
      <c r="D164" s="6">
        <v>62.2</v>
      </c>
      <c r="E164" s="8">
        <v>43112</v>
      </c>
      <c r="F164">
        <f t="shared" si="2"/>
        <v>2018</v>
      </c>
    </row>
    <row r="165" spans="1:6" x14ac:dyDescent="0.25">
      <c r="A165" s="67" t="s">
        <v>1</v>
      </c>
      <c r="B165" s="67">
        <v>179793</v>
      </c>
      <c r="C165" s="6">
        <v>55416.800000000003</v>
      </c>
      <c r="D165" s="6">
        <v>6.69</v>
      </c>
      <c r="E165" s="8">
        <v>42950</v>
      </c>
      <c r="F165">
        <f t="shared" si="2"/>
        <v>2017</v>
      </c>
    </row>
    <row r="166" spans="1:6" x14ac:dyDescent="0.25">
      <c r="A166" s="67" t="s">
        <v>1</v>
      </c>
      <c r="B166" s="67">
        <v>188658</v>
      </c>
      <c r="C166" s="6">
        <v>5254.2</v>
      </c>
      <c r="D166" s="6">
        <v>0</v>
      </c>
      <c r="E166" s="8">
        <v>43143</v>
      </c>
      <c r="F166">
        <f t="shared" si="2"/>
        <v>2018</v>
      </c>
    </row>
    <row r="167" spans="1:6" x14ac:dyDescent="0.25">
      <c r="A167" s="67" t="s">
        <v>1</v>
      </c>
      <c r="B167" s="67">
        <v>188658</v>
      </c>
      <c r="C167" s="6">
        <v>9891</v>
      </c>
      <c r="D167" s="6">
        <v>0</v>
      </c>
      <c r="E167" s="8">
        <v>43143</v>
      </c>
      <c r="F167">
        <f t="shared" si="2"/>
        <v>2018</v>
      </c>
    </row>
    <row r="168" spans="1:6" x14ac:dyDescent="0.25">
      <c r="A168" s="67" t="s">
        <v>1</v>
      </c>
      <c r="B168" s="67">
        <v>188701</v>
      </c>
      <c r="C168" s="6">
        <v>1036</v>
      </c>
      <c r="D168" s="6">
        <v>0</v>
      </c>
      <c r="E168" s="8">
        <v>43180</v>
      </c>
      <c r="F168">
        <f t="shared" si="2"/>
        <v>2018</v>
      </c>
    </row>
    <row r="169" spans="1:6" x14ac:dyDescent="0.25">
      <c r="A169" s="67" t="s">
        <v>1</v>
      </c>
      <c r="B169" s="67">
        <v>188701</v>
      </c>
      <c r="C169" s="6">
        <v>1396</v>
      </c>
      <c r="D169" s="6">
        <v>0</v>
      </c>
      <c r="E169" s="8">
        <v>43180</v>
      </c>
      <c r="F169">
        <f t="shared" si="2"/>
        <v>2018</v>
      </c>
    </row>
    <row r="170" spans="1:6" x14ac:dyDescent="0.25">
      <c r="A170" s="67" t="s">
        <v>1</v>
      </c>
      <c r="B170" s="67">
        <v>188701</v>
      </c>
      <c r="C170" s="6">
        <v>5022</v>
      </c>
      <c r="D170" s="6">
        <v>0.2</v>
      </c>
      <c r="E170" s="8">
        <v>43180</v>
      </c>
      <c r="F170">
        <f t="shared" si="2"/>
        <v>2018</v>
      </c>
    </row>
    <row r="171" spans="1:6" x14ac:dyDescent="0.25">
      <c r="A171" s="67" t="s">
        <v>1</v>
      </c>
      <c r="B171" s="67">
        <v>188701</v>
      </c>
      <c r="C171" s="6">
        <v>22969</v>
      </c>
      <c r="D171" s="6">
        <v>2.6</v>
      </c>
      <c r="E171" s="8">
        <v>43180</v>
      </c>
      <c r="F171">
        <f t="shared" si="2"/>
        <v>2018</v>
      </c>
    </row>
    <row r="172" spans="1:6" x14ac:dyDescent="0.25">
      <c r="A172" s="67" t="s">
        <v>1</v>
      </c>
      <c r="B172" s="67">
        <v>188701</v>
      </c>
      <c r="C172" s="6">
        <v>762.64499999999998</v>
      </c>
      <c r="D172" s="6">
        <v>0.19500000000000001</v>
      </c>
      <c r="E172" s="8">
        <v>43180</v>
      </c>
      <c r="F172">
        <f t="shared" si="2"/>
        <v>2018</v>
      </c>
    </row>
    <row r="173" spans="1:6" x14ac:dyDescent="0.25">
      <c r="A173" s="67" t="s">
        <v>1</v>
      </c>
      <c r="B173" s="67">
        <v>188701</v>
      </c>
      <c r="C173" s="6">
        <v>849.59</v>
      </c>
      <c r="D173" s="6">
        <v>0.21729999999999999</v>
      </c>
      <c r="E173" s="8">
        <v>43180</v>
      </c>
      <c r="F173">
        <f t="shared" si="2"/>
        <v>2018</v>
      </c>
    </row>
    <row r="174" spans="1:6" x14ac:dyDescent="0.25">
      <c r="A174" s="67" t="s">
        <v>1</v>
      </c>
      <c r="B174" s="67">
        <v>188701</v>
      </c>
      <c r="C174" s="6">
        <v>1313.884</v>
      </c>
      <c r="D174" s="6">
        <v>0.28599999999999998</v>
      </c>
      <c r="E174" s="8">
        <v>43180</v>
      </c>
      <c r="F174">
        <f t="shared" si="2"/>
        <v>2018</v>
      </c>
    </row>
    <row r="175" spans="1:6" x14ac:dyDescent="0.25">
      <c r="A175" s="67" t="s">
        <v>1</v>
      </c>
      <c r="B175" s="67">
        <v>188701</v>
      </c>
      <c r="C175" s="6">
        <v>18008.48</v>
      </c>
      <c r="D175" s="6">
        <v>3.92</v>
      </c>
      <c r="E175" s="8">
        <v>43180</v>
      </c>
      <c r="F175">
        <f t="shared" si="2"/>
        <v>2018</v>
      </c>
    </row>
    <row r="176" spans="1:6" x14ac:dyDescent="0.25">
      <c r="A176" s="67" t="s">
        <v>1</v>
      </c>
      <c r="B176" s="67">
        <v>170762</v>
      </c>
      <c r="C176" s="6">
        <v>5248.5619999999999</v>
      </c>
      <c r="D176" s="6">
        <v>1.3420000000000001</v>
      </c>
      <c r="E176" s="8">
        <v>42916</v>
      </c>
      <c r="F176">
        <f t="shared" si="2"/>
        <v>2017</v>
      </c>
    </row>
    <row r="177" spans="1:6" x14ac:dyDescent="0.25">
      <c r="A177" s="67" t="s">
        <v>1</v>
      </c>
      <c r="B177" s="67">
        <v>170762</v>
      </c>
      <c r="C177" s="6">
        <v>13683.12</v>
      </c>
      <c r="D177" s="6">
        <v>1.5620000000000001</v>
      </c>
      <c r="E177" s="8">
        <v>42916</v>
      </c>
      <c r="F177">
        <f t="shared" si="2"/>
        <v>2017</v>
      </c>
    </row>
    <row r="178" spans="1:6" x14ac:dyDescent="0.25">
      <c r="A178" s="67" t="s">
        <v>1</v>
      </c>
      <c r="B178" s="67">
        <v>170762</v>
      </c>
      <c r="C178" s="6">
        <v>120445</v>
      </c>
      <c r="D178" s="6">
        <v>14.1</v>
      </c>
      <c r="E178" s="8">
        <v>42916</v>
      </c>
      <c r="F178">
        <f t="shared" si="2"/>
        <v>2017</v>
      </c>
    </row>
    <row r="179" spans="1:6" x14ac:dyDescent="0.25">
      <c r="A179" s="67" t="s">
        <v>1</v>
      </c>
      <c r="B179" s="67">
        <v>185747</v>
      </c>
      <c r="C179" s="6">
        <v>14280</v>
      </c>
      <c r="D179" s="6">
        <v>0</v>
      </c>
      <c r="E179" s="8">
        <v>43066</v>
      </c>
      <c r="F179">
        <f t="shared" si="2"/>
        <v>2017</v>
      </c>
    </row>
    <row r="180" spans="1:6" x14ac:dyDescent="0.25">
      <c r="A180" s="67" t="s">
        <v>1</v>
      </c>
      <c r="B180" s="67">
        <v>179989</v>
      </c>
      <c r="C180" s="6">
        <v>36982</v>
      </c>
      <c r="D180" s="6">
        <v>15.8</v>
      </c>
      <c r="E180" s="8">
        <v>42935</v>
      </c>
      <c r="F180">
        <f t="shared" si="2"/>
        <v>2017</v>
      </c>
    </row>
    <row r="181" spans="1:6" x14ac:dyDescent="0.25">
      <c r="A181" s="67" t="s">
        <v>1</v>
      </c>
      <c r="B181" s="67">
        <v>186412</v>
      </c>
      <c r="C181" s="6">
        <v>308</v>
      </c>
      <c r="D181" s="6">
        <v>0.1</v>
      </c>
      <c r="E181" s="8">
        <v>43073</v>
      </c>
      <c r="F181">
        <f t="shared" si="2"/>
        <v>2017</v>
      </c>
    </row>
    <row r="182" spans="1:6" x14ac:dyDescent="0.25">
      <c r="A182" s="67" t="s">
        <v>1</v>
      </c>
      <c r="B182" s="67">
        <v>186412</v>
      </c>
      <c r="C182" s="6">
        <v>21276.2</v>
      </c>
      <c r="D182" s="6">
        <v>5.3939000000000004</v>
      </c>
      <c r="E182" s="8">
        <v>43073</v>
      </c>
      <c r="F182">
        <f t="shared" si="2"/>
        <v>2017</v>
      </c>
    </row>
    <row r="183" spans="1:6" x14ac:dyDescent="0.25">
      <c r="A183" s="67" t="s">
        <v>1</v>
      </c>
      <c r="B183" s="67">
        <v>170828</v>
      </c>
      <c r="C183" s="6">
        <v>183303</v>
      </c>
      <c r="D183" s="6">
        <v>20.9</v>
      </c>
      <c r="E183" s="8">
        <v>42794</v>
      </c>
      <c r="F183">
        <f t="shared" si="2"/>
        <v>2017</v>
      </c>
    </row>
    <row r="184" spans="1:6" x14ac:dyDescent="0.25">
      <c r="A184" s="67" t="s">
        <v>1</v>
      </c>
      <c r="B184" s="67">
        <v>180772</v>
      </c>
      <c r="C184" s="6">
        <v>1346.52</v>
      </c>
      <c r="D184" s="6">
        <v>0.34439999999999998</v>
      </c>
      <c r="E184" s="8">
        <v>43010</v>
      </c>
      <c r="F184">
        <f t="shared" si="2"/>
        <v>2017</v>
      </c>
    </row>
    <row r="185" spans="1:6" x14ac:dyDescent="0.25">
      <c r="A185" s="67" t="s">
        <v>1</v>
      </c>
      <c r="B185" s="67">
        <v>180772</v>
      </c>
      <c r="C185" s="6">
        <v>2901.962</v>
      </c>
      <c r="D185" s="6">
        <v>0.74199999999999999</v>
      </c>
      <c r="E185" s="8">
        <v>43010</v>
      </c>
      <c r="F185">
        <f t="shared" si="2"/>
        <v>2017</v>
      </c>
    </row>
    <row r="186" spans="1:6" x14ac:dyDescent="0.25">
      <c r="A186" s="67" t="s">
        <v>1</v>
      </c>
      <c r="B186" s="67">
        <v>180772</v>
      </c>
      <c r="C186" s="6">
        <v>6351.4639999999999</v>
      </c>
      <c r="D186" s="6">
        <v>1.6240000000000001</v>
      </c>
      <c r="E186" s="8">
        <v>43010</v>
      </c>
      <c r="F186">
        <f t="shared" si="2"/>
        <v>2017</v>
      </c>
    </row>
    <row r="187" spans="1:6" x14ac:dyDescent="0.25">
      <c r="A187" s="67" t="s">
        <v>1</v>
      </c>
      <c r="B187" s="67">
        <v>180772</v>
      </c>
      <c r="C187" s="6">
        <v>14404.213</v>
      </c>
      <c r="D187" s="6">
        <v>3.6829999999999998</v>
      </c>
      <c r="E187" s="8">
        <v>43010</v>
      </c>
      <c r="F187">
        <f t="shared" si="2"/>
        <v>2017</v>
      </c>
    </row>
    <row r="188" spans="1:6" x14ac:dyDescent="0.25">
      <c r="A188" s="67" t="s">
        <v>1</v>
      </c>
      <c r="B188" s="67">
        <v>186092</v>
      </c>
      <c r="C188" s="6">
        <v>1361.028</v>
      </c>
      <c r="D188" s="6">
        <v>0.34799999999999998</v>
      </c>
      <c r="E188" s="8">
        <v>43132</v>
      </c>
      <c r="F188">
        <f t="shared" si="2"/>
        <v>2018</v>
      </c>
    </row>
    <row r="189" spans="1:6" x14ac:dyDescent="0.25">
      <c r="A189" s="67" t="s">
        <v>1</v>
      </c>
      <c r="B189" s="67">
        <v>186092</v>
      </c>
      <c r="C189" s="6">
        <v>1492.2</v>
      </c>
      <c r="D189" s="6">
        <v>0.38159999999999999</v>
      </c>
      <c r="E189" s="8">
        <v>43132</v>
      </c>
      <c r="F189">
        <f t="shared" si="2"/>
        <v>2018</v>
      </c>
    </row>
    <row r="190" spans="1:6" x14ac:dyDescent="0.25">
      <c r="A190" s="67" t="s">
        <v>1</v>
      </c>
      <c r="B190" s="67">
        <v>186092</v>
      </c>
      <c r="C190" s="6">
        <v>1830.348</v>
      </c>
      <c r="D190" s="6">
        <v>0.46800000000000003</v>
      </c>
      <c r="E190" s="8">
        <v>43132</v>
      </c>
      <c r="F190">
        <f t="shared" si="2"/>
        <v>2018</v>
      </c>
    </row>
    <row r="191" spans="1:6" x14ac:dyDescent="0.25">
      <c r="A191" s="67" t="s">
        <v>1</v>
      </c>
      <c r="B191" s="67">
        <v>186092</v>
      </c>
      <c r="C191" s="6">
        <v>2722.056</v>
      </c>
      <c r="D191" s="6">
        <v>0.69599999999999995</v>
      </c>
      <c r="E191" s="8">
        <v>43132</v>
      </c>
      <c r="F191">
        <f t="shared" si="2"/>
        <v>2018</v>
      </c>
    </row>
    <row r="192" spans="1:6" x14ac:dyDescent="0.25">
      <c r="A192" s="67" t="s">
        <v>1</v>
      </c>
      <c r="B192" s="67">
        <v>186092</v>
      </c>
      <c r="C192" s="6">
        <v>4084.9848000000002</v>
      </c>
      <c r="D192" s="6">
        <v>0.88919999999999999</v>
      </c>
      <c r="E192" s="8">
        <v>43132</v>
      </c>
      <c r="F192">
        <f t="shared" si="2"/>
        <v>2018</v>
      </c>
    </row>
    <row r="193" spans="1:6" x14ac:dyDescent="0.25">
      <c r="A193" s="67" t="s">
        <v>1</v>
      </c>
      <c r="B193" s="67">
        <v>186092</v>
      </c>
      <c r="C193" s="6">
        <v>5742.5</v>
      </c>
      <c r="D193" s="6">
        <v>1.25</v>
      </c>
      <c r="E193" s="8">
        <v>43132</v>
      </c>
      <c r="F193">
        <f t="shared" si="2"/>
        <v>2018</v>
      </c>
    </row>
    <row r="194" spans="1:6" x14ac:dyDescent="0.25">
      <c r="A194" s="67" t="s">
        <v>1</v>
      </c>
      <c r="B194" s="67">
        <v>186092</v>
      </c>
      <c r="C194" s="6">
        <v>12613.286400000001</v>
      </c>
      <c r="D194" s="6">
        <v>2.7456</v>
      </c>
      <c r="E194" s="8">
        <v>43132</v>
      </c>
      <c r="F194">
        <f t="shared" si="2"/>
        <v>2018</v>
      </c>
    </row>
    <row r="195" spans="1:6" x14ac:dyDescent="0.25">
      <c r="A195" s="67" t="s">
        <v>1</v>
      </c>
      <c r="B195" s="67">
        <v>189222</v>
      </c>
      <c r="C195" s="6">
        <v>543</v>
      </c>
      <c r="D195" s="6">
        <v>0.54600000000000004</v>
      </c>
      <c r="E195" s="8">
        <v>43159</v>
      </c>
      <c r="F195">
        <f t="shared" ref="F195:F258" si="3">YEAR(E195)</f>
        <v>2018</v>
      </c>
    </row>
    <row r="196" spans="1:6" x14ac:dyDescent="0.25">
      <c r="A196" s="67" t="s">
        <v>1</v>
      </c>
      <c r="B196" s="67">
        <v>189222</v>
      </c>
      <c r="C196" s="6">
        <v>678.75</v>
      </c>
      <c r="D196" s="6">
        <v>0.6825</v>
      </c>
      <c r="E196" s="8">
        <v>43159</v>
      </c>
      <c r="F196">
        <f t="shared" si="3"/>
        <v>2018</v>
      </c>
    </row>
    <row r="197" spans="1:6" x14ac:dyDescent="0.25">
      <c r="A197" s="67" t="s">
        <v>1</v>
      </c>
      <c r="B197" s="67">
        <v>181880</v>
      </c>
      <c r="C197" s="6">
        <v>205403</v>
      </c>
      <c r="D197" s="6">
        <v>23.2</v>
      </c>
      <c r="E197" s="8">
        <v>43138</v>
      </c>
      <c r="F197">
        <f t="shared" si="3"/>
        <v>2018</v>
      </c>
    </row>
    <row r="198" spans="1:6" x14ac:dyDescent="0.25">
      <c r="A198" s="67" t="s">
        <v>1</v>
      </c>
      <c r="B198" s="67">
        <v>190866</v>
      </c>
      <c r="C198" s="6">
        <v>4318.3599999999997</v>
      </c>
      <c r="D198" s="6">
        <v>0.94</v>
      </c>
      <c r="E198" s="8">
        <v>43217</v>
      </c>
      <c r="F198">
        <f t="shared" si="3"/>
        <v>2018</v>
      </c>
    </row>
    <row r="199" spans="1:6" x14ac:dyDescent="0.25">
      <c r="A199" s="67" t="s">
        <v>1</v>
      </c>
      <c r="B199" s="67">
        <v>190866</v>
      </c>
      <c r="C199" s="6">
        <v>29585.360000000001</v>
      </c>
      <c r="D199" s="6">
        <v>6.44</v>
      </c>
      <c r="E199" s="8">
        <v>43217</v>
      </c>
      <c r="F199">
        <f t="shared" si="3"/>
        <v>2018</v>
      </c>
    </row>
    <row r="200" spans="1:6" x14ac:dyDescent="0.25">
      <c r="A200" s="67" t="s">
        <v>1</v>
      </c>
      <c r="B200" s="67">
        <v>188363</v>
      </c>
      <c r="C200" s="6">
        <v>457.58699999999999</v>
      </c>
      <c r="D200" s="6">
        <v>0.11700000000000001</v>
      </c>
      <c r="E200" s="8">
        <v>43117</v>
      </c>
      <c r="F200">
        <f t="shared" si="3"/>
        <v>2018</v>
      </c>
    </row>
    <row r="201" spans="1:6" x14ac:dyDescent="0.25">
      <c r="A201" s="67" t="s">
        <v>1</v>
      </c>
      <c r="B201" s="67">
        <v>188363</v>
      </c>
      <c r="C201" s="6">
        <v>1928.123</v>
      </c>
      <c r="D201" s="6">
        <v>0.49299999999999999</v>
      </c>
      <c r="E201" s="8">
        <v>43117</v>
      </c>
      <c r="F201">
        <f t="shared" si="3"/>
        <v>2018</v>
      </c>
    </row>
    <row r="202" spans="1:6" x14ac:dyDescent="0.25">
      <c r="A202" s="67" t="s">
        <v>1</v>
      </c>
      <c r="B202" s="67">
        <v>188363</v>
      </c>
      <c r="C202" s="6">
        <v>8432.116</v>
      </c>
      <c r="D202" s="6">
        <v>2.1560000000000001</v>
      </c>
      <c r="E202" s="8">
        <v>43117</v>
      </c>
      <c r="F202">
        <f t="shared" si="3"/>
        <v>2018</v>
      </c>
    </row>
    <row r="203" spans="1:6" x14ac:dyDescent="0.25">
      <c r="A203" s="67" t="s">
        <v>1</v>
      </c>
      <c r="B203" s="67">
        <v>188363</v>
      </c>
      <c r="C203" s="6">
        <v>28390.92</v>
      </c>
      <c r="D203" s="6">
        <v>6.18</v>
      </c>
      <c r="E203" s="8">
        <v>43117</v>
      </c>
      <c r="F203">
        <f t="shared" si="3"/>
        <v>2018</v>
      </c>
    </row>
    <row r="204" spans="1:6" x14ac:dyDescent="0.25">
      <c r="A204" s="67" t="s">
        <v>1</v>
      </c>
      <c r="B204" s="67">
        <v>188421</v>
      </c>
      <c r="C204" s="6">
        <v>10364.15</v>
      </c>
      <c r="D204" s="6">
        <v>2.65</v>
      </c>
      <c r="E204" s="8">
        <v>43125</v>
      </c>
      <c r="F204">
        <f t="shared" si="3"/>
        <v>2018</v>
      </c>
    </row>
    <row r="205" spans="1:6" x14ac:dyDescent="0.25">
      <c r="A205" s="67" t="s">
        <v>1</v>
      </c>
      <c r="B205" s="67">
        <v>173424</v>
      </c>
      <c r="C205" s="6">
        <v>273</v>
      </c>
      <c r="D205" s="6">
        <v>0</v>
      </c>
      <c r="E205" s="8">
        <v>42978</v>
      </c>
      <c r="F205">
        <f t="shared" si="3"/>
        <v>2017</v>
      </c>
    </row>
    <row r="206" spans="1:6" x14ac:dyDescent="0.25">
      <c r="A206" s="67" t="s">
        <v>1</v>
      </c>
      <c r="B206" s="67">
        <v>173424</v>
      </c>
      <c r="C206" s="6">
        <v>6589.44</v>
      </c>
      <c r="D206" s="6">
        <v>1.6848000000000001</v>
      </c>
      <c r="E206" s="8">
        <v>42978</v>
      </c>
      <c r="F206">
        <f t="shared" si="3"/>
        <v>2017</v>
      </c>
    </row>
    <row r="207" spans="1:6" x14ac:dyDescent="0.25">
      <c r="A207" s="67" t="s">
        <v>1</v>
      </c>
      <c r="B207" s="67">
        <v>173424</v>
      </c>
      <c r="C207" s="6">
        <v>602</v>
      </c>
      <c r="D207" s="6">
        <v>0</v>
      </c>
      <c r="E207" s="8">
        <v>42978</v>
      </c>
      <c r="F207">
        <f t="shared" si="3"/>
        <v>2017</v>
      </c>
    </row>
    <row r="208" spans="1:6" x14ac:dyDescent="0.25">
      <c r="A208" s="67" t="s">
        <v>1</v>
      </c>
      <c r="B208" s="67">
        <v>173424</v>
      </c>
      <c r="C208" s="6">
        <v>2770</v>
      </c>
      <c r="D208" s="6">
        <v>0.7</v>
      </c>
      <c r="E208" s="8">
        <v>42978</v>
      </c>
      <c r="F208">
        <f t="shared" si="3"/>
        <v>2017</v>
      </c>
    </row>
    <row r="209" spans="1:6" x14ac:dyDescent="0.25">
      <c r="A209" s="67" t="s">
        <v>1</v>
      </c>
      <c r="B209" s="67">
        <v>173424</v>
      </c>
      <c r="C209" s="6">
        <v>3744</v>
      </c>
      <c r="D209" s="6">
        <v>1.2</v>
      </c>
      <c r="E209" s="8">
        <v>42978</v>
      </c>
      <c r="F209">
        <f t="shared" si="3"/>
        <v>2017</v>
      </c>
    </row>
    <row r="210" spans="1:6" x14ac:dyDescent="0.25">
      <c r="A210" s="67" t="s">
        <v>1</v>
      </c>
      <c r="B210" s="67">
        <v>173424</v>
      </c>
      <c r="C210" s="6">
        <v>32850</v>
      </c>
      <c r="D210" s="6">
        <v>3.8</v>
      </c>
      <c r="E210" s="8">
        <v>42978</v>
      </c>
      <c r="F210">
        <f t="shared" si="3"/>
        <v>2017</v>
      </c>
    </row>
    <row r="211" spans="1:6" x14ac:dyDescent="0.25">
      <c r="A211" s="67" t="s">
        <v>1</v>
      </c>
      <c r="B211" s="67">
        <v>187648</v>
      </c>
      <c r="C211" s="6">
        <v>1576.6608000000001</v>
      </c>
      <c r="D211" s="6">
        <v>0.34320000000000001</v>
      </c>
      <c r="E211" s="8">
        <v>43127</v>
      </c>
      <c r="F211">
        <f t="shared" si="3"/>
        <v>2018</v>
      </c>
    </row>
    <row r="212" spans="1:6" x14ac:dyDescent="0.25">
      <c r="A212" s="67" t="s">
        <v>1</v>
      </c>
      <c r="B212" s="67">
        <v>183024</v>
      </c>
      <c r="C212" s="6">
        <v>20527</v>
      </c>
      <c r="D212" s="6">
        <v>2.8010000000000002</v>
      </c>
      <c r="E212" s="8">
        <v>43056</v>
      </c>
      <c r="F212">
        <f t="shared" si="3"/>
        <v>2017</v>
      </c>
    </row>
    <row r="213" spans="1:6" x14ac:dyDescent="0.25">
      <c r="A213" s="67" t="s">
        <v>1</v>
      </c>
      <c r="B213" s="67">
        <v>165339</v>
      </c>
      <c r="C213" s="6">
        <v>0</v>
      </c>
      <c r="D213" s="6">
        <v>0</v>
      </c>
      <c r="E213" s="8">
        <v>43100</v>
      </c>
      <c r="F213">
        <f t="shared" si="3"/>
        <v>2017</v>
      </c>
    </row>
    <row r="214" spans="1:6" x14ac:dyDescent="0.25">
      <c r="A214" s="67" t="s">
        <v>1</v>
      </c>
      <c r="B214" s="67">
        <v>165339</v>
      </c>
      <c r="C214" s="6">
        <v>5880.32</v>
      </c>
      <c r="D214" s="6">
        <v>1.28</v>
      </c>
      <c r="E214" s="8">
        <v>43100</v>
      </c>
      <c r="F214">
        <f t="shared" si="3"/>
        <v>2017</v>
      </c>
    </row>
    <row r="215" spans="1:6" x14ac:dyDescent="0.25">
      <c r="A215" s="67" t="s">
        <v>1</v>
      </c>
      <c r="B215" s="67">
        <v>190335</v>
      </c>
      <c r="C215" s="6">
        <v>189575</v>
      </c>
      <c r="D215" s="6">
        <v>21.6</v>
      </c>
      <c r="E215" s="8">
        <v>43173</v>
      </c>
      <c r="F215">
        <f t="shared" si="3"/>
        <v>2018</v>
      </c>
    </row>
    <row r="216" spans="1:6" x14ac:dyDescent="0.25">
      <c r="A216" s="67" t="s">
        <v>1</v>
      </c>
      <c r="B216" s="67">
        <v>172264</v>
      </c>
      <c r="C216" s="6">
        <v>342329.4</v>
      </c>
      <c r="D216" s="6">
        <v>39.5</v>
      </c>
      <c r="E216" s="8">
        <v>42793</v>
      </c>
      <c r="F216">
        <f t="shared" si="3"/>
        <v>2017</v>
      </c>
    </row>
    <row r="217" spans="1:6" x14ac:dyDescent="0.25">
      <c r="A217" s="67" t="s">
        <v>1</v>
      </c>
      <c r="B217" s="67">
        <v>171604</v>
      </c>
      <c r="C217" s="6">
        <v>125676</v>
      </c>
      <c r="D217" s="6">
        <v>73.19</v>
      </c>
      <c r="E217" s="8">
        <v>42881</v>
      </c>
      <c r="F217">
        <f t="shared" si="3"/>
        <v>2017</v>
      </c>
    </row>
    <row r="218" spans="1:6" x14ac:dyDescent="0.25">
      <c r="A218" s="67" t="s">
        <v>1</v>
      </c>
      <c r="B218" s="67">
        <v>184832</v>
      </c>
      <c r="C218" s="6">
        <v>39554.339999999997</v>
      </c>
      <c r="D218" s="6">
        <v>0</v>
      </c>
      <c r="E218" s="8">
        <v>43089</v>
      </c>
      <c r="F218">
        <f t="shared" si="3"/>
        <v>2017</v>
      </c>
    </row>
    <row r="219" spans="1:6" x14ac:dyDescent="0.25">
      <c r="A219" s="67" t="s">
        <v>1</v>
      </c>
      <c r="B219" s="67">
        <v>184832</v>
      </c>
      <c r="C219" s="6">
        <v>77362.960000000006</v>
      </c>
      <c r="D219" s="6">
        <v>16.84</v>
      </c>
      <c r="E219" s="8">
        <v>43089</v>
      </c>
      <c r="F219">
        <f t="shared" si="3"/>
        <v>2017</v>
      </c>
    </row>
    <row r="220" spans="1:6" x14ac:dyDescent="0.25">
      <c r="A220" s="67" t="s">
        <v>1</v>
      </c>
      <c r="B220" s="67">
        <v>183587</v>
      </c>
      <c r="C220" s="6">
        <v>1638</v>
      </c>
      <c r="D220" s="6">
        <v>0</v>
      </c>
      <c r="E220" s="8">
        <v>43087</v>
      </c>
      <c r="F220">
        <f t="shared" si="3"/>
        <v>2017</v>
      </c>
    </row>
    <row r="221" spans="1:6" x14ac:dyDescent="0.25">
      <c r="A221" s="67" t="s">
        <v>1</v>
      </c>
      <c r="B221" s="67">
        <v>183587</v>
      </c>
      <c r="C221" s="6">
        <v>1751.4</v>
      </c>
      <c r="D221" s="6">
        <v>0</v>
      </c>
      <c r="E221" s="8">
        <v>43087</v>
      </c>
      <c r="F221">
        <f t="shared" si="3"/>
        <v>2017</v>
      </c>
    </row>
    <row r="222" spans="1:6" x14ac:dyDescent="0.25">
      <c r="A222" s="67" t="s">
        <v>1</v>
      </c>
      <c r="B222" s="67">
        <v>183587</v>
      </c>
      <c r="C222" s="6">
        <v>7308</v>
      </c>
      <c r="D222" s="6">
        <v>0</v>
      </c>
      <c r="E222" s="8">
        <v>43087</v>
      </c>
      <c r="F222">
        <f t="shared" si="3"/>
        <v>2017</v>
      </c>
    </row>
    <row r="223" spans="1:6" x14ac:dyDescent="0.25">
      <c r="A223" s="67" t="s">
        <v>1</v>
      </c>
      <c r="B223" s="67">
        <v>183587</v>
      </c>
      <c r="C223" s="6">
        <v>31080</v>
      </c>
      <c r="D223" s="6">
        <v>0</v>
      </c>
      <c r="E223" s="8">
        <v>43087</v>
      </c>
      <c r="F223">
        <f t="shared" si="3"/>
        <v>2017</v>
      </c>
    </row>
    <row r="224" spans="1:6" x14ac:dyDescent="0.25">
      <c r="A224" s="67" t="s">
        <v>1</v>
      </c>
      <c r="B224" s="67">
        <v>188450</v>
      </c>
      <c r="C224" s="6">
        <v>2534.4</v>
      </c>
      <c r="D224" s="6">
        <v>0.64800000000000002</v>
      </c>
      <c r="E224" s="8">
        <v>43146</v>
      </c>
      <c r="F224">
        <f t="shared" si="3"/>
        <v>2018</v>
      </c>
    </row>
    <row r="225" spans="1:6" x14ac:dyDescent="0.25">
      <c r="A225" s="67" t="s">
        <v>1</v>
      </c>
      <c r="B225" s="67">
        <v>188450</v>
      </c>
      <c r="C225" s="6">
        <v>10566.2</v>
      </c>
      <c r="D225" s="6">
        <v>2.2999999999999998</v>
      </c>
      <c r="E225" s="8">
        <v>43146</v>
      </c>
      <c r="F225">
        <f t="shared" si="3"/>
        <v>2018</v>
      </c>
    </row>
    <row r="226" spans="1:6" x14ac:dyDescent="0.25">
      <c r="A226" s="67" t="s">
        <v>1</v>
      </c>
      <c r="B226" s="67">
        <v>188450</v>
      </c>
      <c r="C226" s="6">
        <v>16118</v>
      </c>
      <c r="D226" s="6">
        <v>1.8</v>
      </c>
      <c r="E226" s="8">
        <v>43146</v>
      </c>
      <c r="F226">
        <f t="shared" si="3"/>
        <v>2018</v>
      </c>
    </row>
    <row r="227" spans="1:6" x14ac:dyDescent="0.25">
      <c r="A227" s="67" t="s">
        <v>1</v>
      </c>
      <c r="B227" s="67">
        <v>188450</v>
      </c>
      <c r="C227" s="6">
        <v>41435</v>
      </c>
      <c r="D227" s="6">
        <v>4.7</v>
      </c>
      <c r="E227" s="8">
        <v>43146</v>
      </c>
      <c r="F227">
        <f t="shared" si="3"/>
        <v>2018</v>
      </c>
    </row>
    <row r="228" spans="1:6" x14ac:dyDescent="0.25">
      <c r="A228" s="67" t="s">
        <v>1</v>
      </c>
      <c r="B228" s="67">
        <v>188450</v>
      </c>
      <c r="C228" s="6">
        <v>267215</v>
      </c>
      <c r="D228" s="6">
        <v>22.7</v>
      </c>
      <c r="E228" s="8">
        <v>43146</v>
      </c>
      <c r="F228">
        <f t="shared" si="3"/>
        <v>2018</v>
      </c>
    </row>
    <row r="229" spans="1:6" x14ac:dyDescent="0.25">
      <c r="A229" s="67" t="s">
        <v>1</v>
      </c>
      <c r="B229" s="67">
        <v>189764</v>
      </c>
      <c r="C229" s="6">
        <v>6431.6</v>
      </c>
      <c r="D229" s="6">
        <v>1.4</v>
      </c>
      <c r="E229" s="8">
        <v>43146</v>
      </c>
      <c r="F229">
        <f t="shared" si="3"/>
        <v>2018</v>
      </c>
    </row>
    <row r="230" spans="1:6" x14ac:dyDescent="0.25">
      <c r="A230" s="67" t="s">
        <v>1</v>
      </c>
      <c r="B230" s="67">
        <v>181953</v>
      </c>
      <c r="C230" s="6">
        <v>2021.36</v>
      </c>
      <c r="D230" s="6">
        <v>0.44</v>
      </c>
      <c r="E230" s="8">
        <v>43090</v>
      </c>
      <c r="F230">
        <f t="shared" si="3"/>
        <v>2017</v>
      </c>
    </row>
    <row r="231" spans="1:6" x14ac:dyDescent="0.25">
      <c r="A231" s="67" t="s">
        <v>1</v>
      </c>
      <c r="B231" s="67">
        <v>176829</v>
      </c>
      <c r="C231" s="6">
        <v>57882</v>
      </c>
      <c r="D231" s="6">
        <v>0</v>
      </c>
      <c r="E231" s="8">
        <v>42908</v>
      </c>
      <c r="F231">
        <f t="shared" si="3"/>
        <v>2017</v>
      </c>
    </row>
    <row r="232" spans="1:6" x14ac:dyDescent="0.25">
      <c r="A232" s="67" t="s">
        <v>1</v>
      </c>
      <c r="B232" s="67">
        <v>178298</v>
      </c>
      <c r="C232" s="6">
        <v>177445</v>
      </c>
      <c r="D232" s="6">
        <v>0</v>
      </c>
      <c r="E232" s="8">
        <v>43116</v>
      </c>
      <c r="F232">
        <f t="shared" si="3"/>
        <v>2018</v>
      </c>
    </row>
    <row r="233" spans="1:6" x14ac:dyDescent="0.25">
      <c r="A233" s="67" t="s">
        <v>1</v>
      </c>
      <c r="B233" s="67">
        <v>180971</v>
      </c>
      <c r="C233" s="6">
        <v>0</v>
      </c>
      <c r="D233" s="6">
        <v>0</v>
      </c>
      <c r="E233" s="8">
        <v>43081</v>
      </c>
      <c r="F233">
        <f t="shared" si="3"/>
        <v>2017</v>
      </c>
    </row>
    <row r="234" spans="1:6" x14ac:dyDescent="0.25">
      <c r="A234" s="67" t="s">
        <v>1</v>
      </c>
      <c r="B234" s="67">
        <v>180971</v>
      </c>
      <c r="C234" s="6">
        <v>0</v>
      </c>
      <c r="D234" s="6">
        <v>0</v>
      </c>
      <c r="E234" s="8">
        <v>43081</v>
      </c>
      <c r="F234">
        <f t="shared" si="3"/>
        <v>2017</v>
      </c>
    </row>
    <row r="235" spans="1:6" x14ac:dyDescent="0.25">
      <c r="A235" s="67" t="s">
        <v>1</v>
      </c>
      <c r="B235" s="67">
        <v>180971</v>
      </c>
      <c r="C235" s="6">
        <v>0</v>
      </c>
      <c r="D235" s="6">
        <v>0</v>
      </c>
      <c r="E235" s="8">
        <v>43081</v>
      </c>
      <c r="F235">
        <f t="shared" si="3"/>
        <v>2017</v>
      </c>
    </row>
    <row r="236" spans="1:6" x14ac:dyDescent="0.25">
      <c r="A236" s="67" t="s">
        <v>1</v>
      </c>
      <c r="B236" s="67">
        <v>180971</v>
      </c>
      <c r="C236" s="6">
        <v>0</v>
      </c>
      <c r="D236" s="6">
        <v>0</v>
      </c>
      <c r="E236" s="8">
        <v>43081</v>
      </c>
      <c r="F236">
        <f t="shared" si="3"/>
        <v>2017</v>
      </c>
    </row>
    <row r="237" spans="1:6" x14ac:dyDescent="0.25">
      <c r="A237" s="67" t="s">
        <v>1</v>
      </c>
      <c r="B237" s="67">
        <v>180971</v>
      </c>
      <c r="C237" s="6">
        <v>9340.7999999999993</v>
      </c>
      <c r="D237" s="6">
        <v>0</v>
      </c>
      <c r="E237" s="8">
        <v>43081</v>
      </c>
      <c r="F237">
        <f t="shared" si="3"/>
        <v>2017</v>
      </c>
    </row>
    <row r="238" spans="1:6" x14ac:dyDescent="0.25">
      <c r="A238" s="67" t="s">
        <v>1</v>
      </c>
      <c r="B238" s="67">
        <v>180971</v>
      </c>
      <c r="C238" s="6">
        <v>12264</v>
      </c>
      <c r="D238" s="6">
        <v>0</v>
      </c>
      <c r="E238" s="8">
        <v>43081</v>
      </c>
      <c r="F238">
        <f t="shared" si="3"/>
        <v>2017</v>
      </c>
    </row>
    <row r="239" spans="1:6" x14ac:dyDescent="0.25">
      <c r="A239" s="67" t="s">
        <v>1</v>
      </c>
      <c r="B239" s="67">
        <v>180971</v>
      </c>
      <c r="C239" s="6">
        <v>40032</v>
      </c>
      <c r="D239" s="6">
        <v>0</v>
      </c>
      <c r="E239" s="8">
        <v>43081</v>
      </c>
      <c r="F239">
        <f t="shared" si="3"/>
        <v>2017</v>
      </c>
    </row>
    <row r="240" spans="1:6" x14ac:dyDescent="0.25">
      <c r="A240" s="67" t="s">
        <v>1</v>
      </c>
      <c r="B240" s="67">
        <v>180971</v>
      </c>
      <c r="C240" s="6">
        <v>44763</v>
      </c>
      <c r="D240" s="6">
        <v>0</v>
      </c>
      <c r="E240" s="8">
        <v>43081</v>
      </c>
      <c r="F240">
        <f t="shared" si="3"/>
        <v>2017</v>
      </c>
    </row>
    <row r="241" spans="1:6" x14ac:dyDescent="0.25">
      <c r="A241" s="67" t="s">
        <v>1</v>
      </c>
      <c r="B241" s="67">
        <v>180971</v>
      </c>
      <c r="C241" s="6">
        <v>63247</v>
      </c>
      <c r="D241" s="6">
        <v>7.22</v>
      </c>
      <c r="E241" s="8">
        <v>43081</v>
      </c>
      <c r="F241">
        <f t="shared" si="3"/>
        <v>2017</v>
      </c>
    </row>
    <row r="242" spans="1:6" x14ac:dyDescent="0.25">
      <c r="A242" s="67" t="s">
        <v>1</v>
      </c>
      <c r="B242" s="67">
        <v>180971</v>
      </c>
      <c r="C242" s="6">
        <v>75951</v>
      </c>
      <c r="D242" s="6">
        <v>11.465999999999999</v>
      </c>
      <c r="E242" s="8">
        <v>43081</v>
      </c>
      <c r="F242">
        <f t="shared" si="3"/>
        <v>2017</v>
      </c>
    </row>
    <row r="243" spans="1:6" x14ac:dyDescent="0.25">
      <c r="A243" s="67" t="s">
        <v>1</v>
      </c>
      <c r="B243" s="67">
        <v>190470</v>
      </c>
      <c r="C243" s="6">
        <v>17278</v>
      </c>
      <c r="D243" s="6">
        <v>0.8</v>
      </c>
      <c r="E243" s="8">
        <v>43174</v>
      </c>
      <c r="F243">
        <f t="shared" si="3"/>
        <v>2018</v>
      </c>
    </row>
    <row r="244" spans="1:6" x14ac:dyDescent="0.25">
      <c r="A244" s="67" t="s">
        <v>1</v>
      </c>
      <c r="B244" s="67">
        <v>181014</v>
      </c>
      <c r="C244" s="6">
        <v>43835</v>
      </c>
      <c r="D244" s="6">
        <v>0</v>
      </c>
      <c r="E244" s="8">
        <v>42993</v>
      </c>
      <c r="F244">
        <f t="shared" si="3"/>
        <v>2017</v>
      </c>
    </row>
    <row r="245" spans="1:6" x14ac:dyDescent="0.25">
      <c r="A245" s="67" t="s">
        <v>1</v>
      </c>
      <c r="B245" s="67">
        <v>174447</v>
      </c>
      <c r="C245" s="6">
        <v>2520</v>
      </c>
      <c r="D245" s="6">
        <v>0</v>
      </c>
      <c r="E245" s="8">
        <v>43115</v>
      </c>
      <c r="F245">
        <f t="shared" si="3"/>
        <v>2018</v>
      </c>
    </row>
    <row r="246" spans="1:6" x14ac:dyDescent="0.25">
      <c r="A246" s="67" t="s">
        <v>1</v>
      </c>
      <c r="B246" s="67">
        <v>174447</v>
      </c>
      <c r="C246" s="6">
        <v>18681.599999999999</v>
      </c>
      <c r="D246" s="6">
        <v>0</v>
      </c>
      <c r="E246" s="8">
        <v>43115</v>
      </c>
      <c r="F246">
        <f t="shared" si="3"/>
        <v>2018</v>
      </c>
    </row>
    <row r="247" spans="1:6" x14ac:dyDescent="0.25">
      <c r="A247" s="67" t="s">
        <v>1</v>
      </c>
      <c r="B247" s="67">
        <v>174447</v>
      </c>
      <c r="C247" s="6">
        <v>20706</v>
      </c>
      <c r="D247" s="6">
        <v>0</v>
      </c>
      <c r="E247" s="8">
        <v>43115</v>
      </c>
      <c r="F247">
        <f t="shared" si="3"/>
        <v>2018</v>
      </c>
    </row>
    <row r="248" spans="1:6" x14ac:dyDescent="0.25">
      <c r="A248" s="67" t="s">
        <v>1</v>
      </c>
      <c r="B248" s="67">
        <v>189107</v>
      </c>
      <c r="C248" s="6">
        <v>24065</v>
      </c>
      <c r="D248" s="6">
        <v>8.6999999999999993</v>
      </c>
      <c r="E248" s="8">
        <v>43156</v>
      </c>
      <c r="F248">
        <f t="shared" si="3"/>
        <v>2018</v>
      </c>
    </row>
    <row r="249" spans="1:6" x14ac:dyDescent="0.25">
      <c r="A249" s="67" t="s">
        <v>1</v>
      </c>
      <c r="B249" s="67">
        <v>159882</v>
      </c>
      <c r="C249" s="6">
        <v>11680</v>
      </c>
      <c r="D249" s="6">
        <v>0</v>
      </c>
      <c r="E249" s="8">
        <v>42636</v>
      </c>
      <c r="F249">
        <f t="shared" si="3"/>
        <v>2016</v>
      </c>
    </row>
    <row r="250" spans="1:6" x14ac:dyDescent="0.25">
      <c r="A250" s="67" t="s">
        <v>1</v>
      </c>
      <c r="B250" s="67">
        <v>183243</v>
      </c>
      <c r="C250" s="6">
        <v>40430</v>
      </c>
      <c r="D250" s="6">
        <v>5.5170000000000003</v>
      </c>
      <c r="E250" s="8">
        <v>43014</v>
      </c>
      <c r="F250">
        <f t="shared" si="3"/>
        <v>2017</v>
      </c>
    </row>
    <row r="251" spans="1:6" x14ac:dyDescent="0.25">
      <c r="A251" s="67" t="s">
        <v>1</v>
      </c>
      <c r="B251" s="67">
        <v>177477</v>
      </c>
      <c r="C251" s="6">
        <v>152.529</v>
      </c>
      <c r="D251" s="6">
        <v>3.9E-2</v>
      </c>
      <c r="E251" s="8">
        <v>43125</v>
      </c>
      <c r="F251">
        <f t="shared" si="3"/>
        <v>2018</v>
      </c>
    </row>
    <row r="252" spans="1:6" x14ac:dyDescent="0.25">
      <c r="A252" s="67" t="s">
        <v>1</v>
      </c>
      <c r="B252" s="67">
        <v>177477</v>
      </c>
      <c r="C252" s="6">
        <v>512.96</v>
      </c>
      <c r="D252" s="6">
        <v>0.13120000000000001</v>
      </c>
      <c r="E252" s="8">
        <v>43125</v>
      </c>
      <c r="F252">
        <f t="shared" si="3"/>
        <v>2018</v>
      </c>
    </row>
    <row r="253" spans="1:6" x14ac:dyDescent="0.25">
      <c r="A253" s="67" t="s">
        <v>1</v>
      </c>
      <c r="B253" s="67">
        <v>177477</v>
      </c>
      <c r="C253" s="6">
        <v>1458.73</v>
      </c>
      <c r="D253" s="6">
        <v>0.37309999999999999</v>
      </c>
      <c r="E253" s="8">
        <v>43125</v>
      </c>
      <c r="F253">
        <f t="shared" si="3"/>
        <v>2018</v>
      </c>
    </row>
    <row r="254" spans="1:6" x14ac:dyDescent="0.25">
      <c r="A254" s="67" t="s">
        <v>1</v>
      </c>
      <c r="B254" s="67">
        <v>177477</v>
      </c>
      <c r="C254" s="6">
        <v>2572.64</v>
      </c>
      <c r="D254" s="6">
        <v>0.56000000000000005</v>
      </c>
      <c r="E254" s="8">
        <v>43125</v>
      </c>
      <c r="F254">
        <f t="shared" si="3"/>
        <v>2018</v>
      </c>
    </row>
    <row r="255" spans="1:6" x14ac:dyDescent="0.25">
      <c r="A255" s="67" t="s">
        <v>1</v>
      </c>
      <c r="B255" s="67">
        <v>177477</v>
      </c>
      <c r="C255" s="6">
        <v>1680</v>
      </c>
      <c r="D255" s="6">
        <v>0</v>
      </c>
      <c r="E255" s="8">
        <v>43125</v>
      </c>
      <c r="F255">
        <f t="shared" si="3"/>
        <v>2018</v>
      </c>
    </row>
    <row r="256" spans="1:6" x14ac:dyDescent="0.25">
      <c r="A256" s="67" t="s">
        <v>1</v>
      </c>
      <c r="B256" s="67">
        <v>177477</v>
      </c>
      <c r="C256" s="6">
        <v>16653</v>
      </c>
      <c r="D256" s="6">
        <v>0</v>
      </c>
      <c r="E256" s="8">
        <v>43125</v>
      </c>
      <c r="F256">
        <f t="shared" si="3"/>
        <v>2018</v>
      </c>
    </row>
    <row r="257" spans="1:6" x14ac:dyDescent="0.25">
      <c r="A257" s="67" t="s">
        <v>1</v>
      </c>
      <c r="B257" s="67">
        <v>177477</v>
      </c>
      <c r="C257" s="6">
        <v>27768.09</v>
      </c>
      <c r="D257" s="6">
        <v>3.19</v>
      </c>
      <c r="E257" s="8">
        <v>43125</v>
      </c>
      <c r="F257">
        <f t="shared" si="3"/>
        <v>2018</v>
      </c>
    </row>
    <row r="258" spans="1:6" x14ac:dyDescent="0.25">
      <c r="A258" s="67" t="s">
        <v>1</v>
      </c>
      <c r="B258" s="67">
        <v>181233</v>
      </c>
      <c r="C258" s="6">
        <v>185453</v>
      </c>
      <c r="D258" s="6">
        <v>21.58</v>
      </c>
      <c r="E258" s="8">
        <v>43069</v>
      </c>
      <c r="F258">
        <f t="shared" si="3"/>
        <v>2017</v>
      </c>
    </row>
    <row r="259" spans="1:6" x14ac:dyDescent="0.25">
      <c r="A259" s="67" t="s">
        <v>1</v>
      </c>
      <c r="B259" s="67">
        <v>173899</v>
      </c>
      <c r="C259" s="6">
        <v>49214</v>
      </c>
      <c r="D259" s="6">
        <v>5.6</v>
      </c>
      <c r="E259" s="8">
        <v>43159</v>
      </c>
      <c r="F259">
        <f t="shared" ref="F259:F322" si="4">YEAR(E259)</f>
        <v>2018</v>
      </c>
    </row>
    <row r="260" spans="1:6" x14ac:dyDescent="0.25">
      <c r="A260" s="67" t="s">
        <v>1</v>
      </c>
      <c r="B260" s="67">
        <v>186299</v>
      </c>
      <c r="C260" s="6">
        <v>56921</v>
      </c>
      <c r="D260" s="6">
        <v>18.8</v>
      </c>
      <c r="E260" s="8">
        <v>43130</v>
      </c>
      <c r="F260">
        <f t="shared" si="4"/>
        <v>2018</v>
      </c>
    </row>
    <row r="261" spans="1:6" x14ac:dyDescent="0.25">
      <c r="A261" s="67" t="s">
        <v>1</v>
      </c>
      <c r="B261" s="67">
        <v>186300</v>
      </c>
      <c r="C261" s="6">
        <v>26265</v>
      </c>
      <c r="D261" s="6">
        <v>0</v>
      </c>
      <c r="E261" s="8">
        <v>43189</v>
      </c>
      <c r="F261">
        <f t="shared" si="4"/>
        <v>2018</v>
      </c>
    </row>
    <row r="262" spans="1:6" x14ac:dyDescent="0.25">
      <c r="A262" s="67" t="s">
        <v>1</v>
      </c>
      <c r="B262" s="67">
        <v>186300</v>
      </c>
      <c r="C262" s="6">
        <v>4200</v>
      </c>
      <c r="D262" s="6">
        <v>0</v>
      </c>
      <c r="E262" s="8">
        <v>43189</v>
      </c>
      <c r="F262">
        <f t="shared" si="4"/>
        <v>2018</v>
      </c>
    </row>
    <row r="263" spans="1:6" x14ac:dyDescent="0.25">
      <c r="A263" s="67" t="s">
        <v>1</v>
      </c>
      <c r="B263" s="67">
        <v>186300</v>
      </c>
      <c r="C263" s="6">
        <v>10647</v>
      </c>
      <c r="D263" s="6">
        <v>0</v>
      </c>
      <c r="E263" s="8">
        <v>43189</v>
      </c>
      <c r="F263">
        <f t="shared" si="4"/>
        <v>2018</v>
      </c>
    </row>
    <row r="264" spans="1:6" x14ac:dyDescent="0.25">
      <c r="A264" s="67" t="s">
        <v>1</v>
      </c>
      <c r="B264" s="67">
        <v>186300</v>
      </c>
      <c r="C264" s="6">
        <v>12843.6</v>
      </c>
      <c r="D264" s="6">
        <v>0</v>
      </c>
      <c r="E264" s="8">
        <v>43189</v>
      </c>
      <c r="F264">
        <f t="shared" si="4"/>
        <v>2018</v>
      </c>
    </row>
    <row r="265" spans="1:6" x14ac:dyDescent="0.25">
      <c r="A265" s="67" t="s">
        <v>1</v>
      </c>
      <c r="B265" s="67">
        <v>184904</v>
      </c>
      <c r="C265" s="6">
        <v>797</v>
      </c>
      <c r="D265" s="6">
        <v>0.4</v>
      </c>
      <c r="E265" s="8">
        <v>43131</v>
      </c>
      <c r="F265">
        <f t="shared" si="4"/>
        <v>2018</v>
      </c>
    </row>
    <row r="266" spans="1:6" x14ac:dyDescent="0.25">
      <c r="A266" s="67" t="s">
        <v>1</v>
      </c>
      <c r="B266" s="67">
        <v>184904</v>
      </c>
      <c r="C266" s="6">
        <v>20752</v>
      </c>
      <c r="D266" s="6">
        <v>2.2999999999999998</v>
      </c>
      <c r="E266" s="8">
        <v>43131</v>
      </c>
      <c r="F266">
        <f t="shared" si="4"/>
        <v>2018</v>
      </c>
    </row>
    <row r="267" spans="1:6" x14ac:dyDescent="0.25">
      <c r="A267" s="67" t="s">
        <v>1</v>
      </c>
      <c r="B267" s="67">
        <v>184904</v>
      </c>
      <c r="C267" s="6">
        <v>5837.5958000000001</v>
      </c>
      <c r="D267" s="6">
        <v>1.2706999999999999</v>
      </c>
      <c r="E267" s="8">
        <v>43131</v>
      </c>
      <c r="F267">
        <f t="shared" si="4"/>
        <v>2018</v>
      </c>
    </row>
    <row r="268" spans="1:6" x14ac:dyDescent="0.25">
      <c r="A268" s="67" t="s">
        <v>1</v>
      </c>
      <c r="B268" s="67">
        <v>183436</v>
      </c>
      <c r="C268" s="6">
        <v>2335.1999999999998</v>
      </c>
      <c r="D268" s="6">
        <v>0</v>
      </c>
      <c r="E268" s="8">
        <v>43117</v>
      </c>
      <c r="F268">
        <f t="shared" si="4"/>
        <v>2018</v>
      </c>
    </row>
    <row r="269" spans="1:6" x14ac:dyDescent="0.25">
      <c r="A269" s="67" t="s">
        <v>1</v>
      </c>
      <c r="B269" s="67">
        <v>183436</v>
      </c>
      <c r="C269" s="6">
        <v>4872</v>
      </c>
      <c r="D269" s="6">
        <v>0</v>
      </c>
      <c r="E269" s="8">
        <v>43117</v>
      </c>
      <c r="F269">
        <f t="shared" si="4"/>
        <v>2018</v>
      </c>
    </row>
    <row r="270" spans="1:6" x14ac:dyDescent="0.25">
      <c r="A270" s="67" t="s">
        <v>1</v>
      </c>
      <c r="B270" s="67">
        <v>183436</v>
      </c>
      <c r="C270" s="6">
        <v>51869</v>
      </c>
      <c r="D270" s="6">
        <v>5.9</v>
      </c>
      <c r="E270" s="8">
        <v>43117</v>
      </c>
      <c r="F270">
        <f t="shared" si="4"/>
        <v>2018</v>
      </c>
    </row>
    <row r="271" spans="1:6" x14ac:dyDescent="0.25">
      <c r="A271" s="67" t="s">
        <v>1</v>
      </c>
      <c r="B271" s="67">
        <v>181091</v>
      </c>
      <c r="C271" s="6">
        <v>216488</v>
      </c>
      <c r="D271" s="6">
        <v>25.338000000000001</v>
      </c>
      <c r="E271" s="8">
        <v>42986</v>
      </c>
      <c r="F271">
        <f t="shared" si="4"/>
        <v>2017</v>
      </c>
    </row>
    <row r="272" spans="1:6" x14ac:dyDescent="0.25">
      <c r="A272" s="67" t="s">
        <v>1</v>
      </c>
      <c r="B272" s="67">
        <v>184870</v>
      </c>
      <c r="C272" s="6">
        <v>192821</v>
      </c>
      <c r="D272" s="6">
        <v>22.5</v>
      </c>
      <c r="E272" s="8">
        <v>43161</v>
      </c>
      <c r="F272">
        <f t="shared" si="4"/>
        <v>2018</v>
      </c>
    </row>
    <row r="273" spans="1:6" x14ac:dyDescent="0.25">
      <c r="A273" s="67" t="s">
        <v>1</v>
      </c>
      <c r="B273" s="67">
        <v>190503</v>
      </c>
      <c r="C273" s="6">
        <v>38337</v>
      </c>
      <c r="D273" s="6">
        <v>9</v>
      </c>
      <c r="E273" s="8">
        <v>43168</v>
      </c>
      <c r="F273">
        <f t="shared" si="4"/>
        <v>2018</v>
      </c>
    </row>
    <row r="274" spans="1:6" x14ac:dyDescent="0.25">
      <c r="A274" s="67" t="s">
        <v>1</v>
      </c>
      <c r="B274" s="67">
        <v>186797</v>
      </c>
      <c r="C274" s="6">
        <v>2132.1219999999998</v>
      </c>
      <c r="D274" s="6">
        <v>0.56599999999999995</v>
      </c>
      <c r="E274" s="8">
        <v>43174</v>
      </c>
      <c r="F274">
        <f t="shared" si="4"/>
        <v>2018</v>
      </c>
    </row>
    <row r="275" spans="1:6" x14ac:dyDescent="0.25">
      <c r="A275" s="67" t="s">
        <v>1</v>
      </c>
      <c r="B275" s="67">
        <v>186797</v>
      </c>
      <c r="C275" s="6">
        <v>30670</v>
      </c>
      <c r="D275" s="6">
        <v>8.3000000000000007</v>
      </c>
      <c r="E275" s="8">
        <v>43174</v>
      </c>
      <c r="F275">
        <f t="shared" si="4"/>
        <v>2018</v>
      </c>
    </row>
    <row r="276" spans="1:6" x14ac:dyDescent="0.25">
      <c r="A276" s="67" t="s">
        <v>1</v>
      </c>
      <c r="B276" s="67">
        <v>175821</v>
      </c>
      <c r="C276" s="6">
        <v>2722.056</v>
      </c>
      <c r="D276" s="6">
        <v>0.69599999999999995</v>
      </c>
      <c r="E276" s="8">
        <v>43100</v>
      </c>
      <c r="F276">
        <f t="shared" si="4"/>
        <v>2017</v>
      </c>
    </row>
    <row r="277" spans="1:6" x14ac:dyDescent="0.25">
      <c r="A277" s="67" t="s">
        <v>1</v>
      </c>
      <c r="B277" s="67">
        <v>175821</v>
      </c>
      <c r="C277" s="6">
        <v>3097.5120000000002</v>
      </c>
      <c r="D277" s="6">
        <v>0.79200000000000004</v>
      </c>
      <c r="E277" s="8">
        <v>43100</v>
      </c>
      <c r="F277">
        <f t="shared" si="4"/>
        <v>2017</v>
      </c>
    </row>
    <row r="278" spans="1:6" x14ac:dyDescent="0.25">
      <c r="A278" s="67" t="s">
        <v>1</v>
      </c>
      <c r="B278" s="67">
        <v>175821</v>
      </c>
      <c r="C278" s="6">
        <v>5305.6</v>
      </c>
      <c r="D278" s="6">
        <v>1.3568</v>
      </c>
      <c r="E278" s="8">
        <v>43100</v>
      </c>
      <c r="F278">
        <f t="shared" si="4"/>
        <v>2017</v>
      </c>
    </row>
    <row r="279" spans="1:6" x14ac:dyDescent="0.25">
      <c r="A279" s="67" t="s">
        <v>1</v>
      </c>
      <c r="B279" s="67">
        <v>175821</v>
      </c>
      <c r="C279" s="6">
        <v>9739.2800000000007</v>
      </c>
      <c r="D279" s="6">
        <v>2.12</v>
      </c>
      <c r="E279" s="8">
        <v>43100</v>
      </c>
      <c r="F279">
        <f t="shared" si="4"/>
        <v>2017</v>
      </c>
    </row>
    <row r="280" spans="1:6" x14ac:dyDescent="0.25">
      <c r="A280" s="67" t="s">
        <v>1</v>
      </c>
      <c r="B280" s="67">
        <v>176961</v>
      </c>
      <c r="C280" s="6">
        <v>1474.76</v>
      </c>
      <c r="D280" s="6">
        <v>0.37719999999999998</v>
      </c>
      <c r="E280" s="8">
        <v>43100</v>
      </c>
      <c r="F280">
        <f t="shared" si="4"/>
        <v>2017</v>
      </c>
    </row>
    <row r="281" spans="1:6" x14ac:dyDescent="0.25">
      <c r="A281" s="67" t="s">
        <v>1</v>
      </c>
      <c r="B281" s="67">
        <v>176961</v>
      </c>
      <c r="C281" s="6">
        <v>5512.8</v>
      </c>
      <c r="D281" s="6">
        <v>1.2</v>
      </c>
      <c r="E281" s="8">
        <v>43100</v>
      </c>
      <c r="F281">
        <f t="shared" si="4"/>
        <v>2017</v>
      </c>
    </row>
    <row r="282" spans="1:6" x14ac:dyDescent="0.25">
      <c r="A282" s="67" t="s">
        <v>1</v>
      </c>
      <c r="B282" s="67">
        <v>181968</v>
      </c>
      <c r="C282" s="6">
        <v>3032.04</v>
      </c>
      <c r="D282" s="6">
        <v>0.66</v>
      </c>
      <c r="E282" s="8">
        <v>43100</v>
      </c>
      <c r="F282">
        <f t="shared" si="4"/>
        <v>2017</v>
      </c>
    </row>
    <row r="283" spans="1:6" x14ac:dyDescent="0.25">
      <c r="A283" s="67" t="s">
        <v>1</v>
      </c>
      <c r="B283" s="67">
        <v>181968</v>
      </c>
      <c r="C283" s="6">
        <v>5670.95</v>
      </c>
      <c r="D283" s="6">
        <v>1.45</v>
      </c>
      <c r="E283" s="8">
        <v>43100</v>
      </c>
      <c r="F283">
        <f t="shared" si="4"/>
        <v>2017</v>
      </c>
    </row>
    <row r="284" spans="1:6" x14ac:dyDescent="0.25">
      <c r="A284" s="67" t="s">
        <v>1</v>
      </c>
      <c r="B284" s="67">
        <v>181424</v>
      </c>
      <c r="C284" s="6">
        <v>36310.976000000002</v>
      </c>
      <c r="D284" s="6">
        <v>7.9039999999999999</v>
      </c>
      <c r="E284" s="8">
        <v>43182</v>
      </c>
      <c r="F284">
        <f t="shared" si="4"/>
        <v>2018</v>
      </c>
    </row>
    <row r="285" spans="1:6" x14ac:dyDescent="0.25">
      <c r="A285" s="67" t="s">
        <v>1</v>
      </c>
      <c r="B285" s="67">
        <v>183267</v>
      </c>
      <c r="C285" s="6">
        <v>124702</v>
      </c>
      <c r="D285" s="6">
        <v>0</v>
      </c>
      <c r="E285" s="8">
        <v>43010</v>
      </c>
      <c r="F285">
        <f t="shared" si="4"/>
        <v>2017</v>
      </c>
    </row>
    <row r="286" spans="1:6" x14ac:dyDescent="0.25">
      <c r="A286" s="67" t="s">
        <v>1</v>
      </c>
      <c r="B286" s="67">
        <v>184174</v>
      </c>
      <c r="C286" s="6">
        <v>5711</v>
      </c>
      <c r="D286" s="6">
        <v>0</v>
      </c>
      <c r="E286" s="8">
        <v>43147</v>
      </c>
      <c r="F286">
        <f t="shared" si="4"/>
        <v>2018</v>
      </c>
    </row>
    <row r="287" spans="1:6" x14ac:dyDescent="0.25">
      <c r="A287" s="67" t="s">
        <v>1</v>
      </c>
      <c r="B287" s="67">
        <v>184174</v>
      </c>
      <c r="C287" s="6">
        <v>20949</v>
      </c>
      <c r="D287" s="6">
        <v>2.4</v>
      </c>
      <c r="E287" s="8">
        <v>43147</v>
      </c>
      <c r="F287">
        <f t="shared" si="4"/>
        <v>2018</v>
      </c>
    </row>
    <row r="288" spans="1:6" x14ac:dyDescent="0.25">
      <c r="A288" s="67" t="s">
        <v>1</v>
      </c>
      <c r="B288" s="67">
        <v>184174</v>
      </c>
      <c r="C288" s="6">
        <v>19345</v>
      </c>
      <c r="D288" s="6">
        <v>4.4000000000000004</v>
      </c>
      <c r="E288" s="8">
        <v>43147</v>
      </c>
      <c r="F288">
        <f t="shared" si="4"/>
        <v>2018</v>
      </c>
    </row>
    <row r="289" spans="1:6" x14ac:dyDescent="0.25">
      <c r="A289" s="67" t="s">
        <v>1</v>
      </c>
      <c r="B289" s="67">
        <v>184174</v>
      </c>
      <c r="C289" s="6">
        <v>14595</v>
      </c>
      <c r="D289" s="6">
        <v>0</v>
      </c>
      <c r="E289" s="8">
        <v>43147</v>
      </c>
      <c r="F289">
        <f t="shared" si="4"/>
        <v>2018</v>
      </c>
    </row>
    <row r="290" spans="1:6" x14ac:dyDescent="0.25">
      <c r="A290" s="67" t="s">
        <v>1</v>
      </c>
      <c r="B290" s="67">
        <v>184174</v>
      </c>
      <c r="C290" s="6">
        <v>1369.9308000000001</v>
      </c>
      <c r="D290" s="6">
        <v>0.29820000000000002</v>
      </c>
      <c r="E290" s="8">
        <v>43147</v>
      </c>
      <c r="F290">
        <f t="shared" si="4"/>
        <v>2018</v>
      </c>
    </row>
    <row r="291" spans="1:6" x14ac:dyDescent="0.25">
      <c r="A291" s="67" t="s">
        <v>1</v>
      </c>
      <c r="B291" s="67">
        <v>184174</v>
      </c>
      <c r="C291" s="6">
        <v>13873.88</v>
      </c>
      <c r="D291" s="6">
        <v>3.02</v>
      </c>
      <c r="E291" s="8">
        <v>43147</v>
      </c>
      <c r="F291">
        <f t="shared" si="4"/>
        <v>2018</v>
      </c>
    </row>
    <row r="292" spans="1:6" x14ac:dyDescent="0.25">
      <c r="A292" s="67" t="s">
        <v>1</v>
      </c>
      <c r="B292" s="67">
        <v>171949</v>
      </c>
      <c r="C292" s="6">
        <v>168488</v>
      </c>
      <c r="D292" s="6">
        <v>0</v>
      </c>
      <c r="E292" s="8">
        <v>42917</v>
      </c>
      <c r="F292">
        <f t="shared" si="4"/>
        <v>2017</v>
      </c>
    </row>
    <row r="293" spans="1:6" x14ac:dyDescent="0.25">
      <c r="A293" s="67" t="s">
        <v>1</v>
      </c>
      <c r="B293" s="67">
        <v>183482</v>
      </c>
      <c r="C293" s="6">
        <v>819</v>
      </c>
      <c r="D293" s="6">
        <v>0</v>
      </c>
      <c r="E293" s="8">
        <v>43129</v>
      </c>
      <c r="F293">
        <f t="shared" si="4"/>
        <v>2018</v>
      </c>
    </row>
    <row r="294" spans="1:6" x14ac:dyDescent="0.25">
      <c r="A294" s="67" t="s">
        <v>1</v>
      </c>
      <c r="B294" s="67">
        <v>183482</v>
      </c>
      <c r="C294" s="6">
        <v>10508.4</v>
      </c>
      <c r="D294" s="6">
        <v>0</v>
      </c>
      <c r="E294" s="8">
        <v>43129</v>
      </c>
      <c r="F294">
        <f t="shared" si="4"/>
        <v>2018</v>
      </c>
    </row>
    <row r="295" spans="1:6" x14ac:dyDescent="0.25">
      <c r="A295" s="67" t="s">
        <v>1</v>
      </c>
      <c r="B295" s="67">
        <v>183482</v>
      </c>
      <c r="C295" s="6">
        <v>25802</v>
      </c>
      <c r="D295" s="6">
        <v>3</v>
      </c>
      <c r="E295" s="8">
        <v>43129</v>
      </c>
      <c r="F295">
        <f t="shared" si="4"/>
        <v>2018</v>
      </c>
    </row>
    <row r="296" spans="1:6" x14ac:dyDescent="0.25">
      <c r="A296" s="67" t="s">
        <v>1</v>
      </c>
      <c r="B296" s="67">
        <v>185914</v>
      </c>
      <c r="C296" s="6">
        <v>1365</v>
      </c>
      <c r="D296" s="6">
        <v>0</v>
      </c>
      <c r="E296" s="8">
        <v>43098</v>
      </c>
      <c r="F296">
        <f t="shared" si="4"/>
        <v>2017</v>
      </c>
    </row>
    <row r="297" spans="1:6" x14ac:dyDescent="0.25">
      <c r="A297" s="67" t="s">
        <v>1</v>
      </c>
      <c r="B297" s="67">
        <v>185914</v>
      </c>
      <c r="C297" s="6">
        <v>2520</v>
      </c>
      <c r="D297" s="6">
        <v>0</v>
      </c>
      <c r="E297" s="8">
        <v>43098</v>
      </c>
      <c r="F297">
        <f t="shared" si="4"/>
        <v>2017</v>
      </c>
    </row>
    <row r="298" spans="1:6" x14ac:dyDescent="0.25">
      <c r="A298" s="67" t="s">
        <v>1</v>
      </c>
      <c r="B298" s="67">
        <v>185914</v>
      </c>
      <c r="C298" s="6">
        <v>6421.8</v>
      </c>
      <c r="D298" s="6">
        <v>0</v>
      </c>
      <c r="E298" s="8">
        <v>43098</v>
      </c>
      <c r="F298">
        <f t="shared" si="4"/>
        <v>2017</v>
      </c>
    </row>
    <row r="299" spans="1:6" x14ac:dyDescent="0.25">
      <c r="A299" s="67" t="s">
        <v>1</v>
      </c>
      <c r="B299" s="67">
        <v>185915</v>
      </c>
      <c r="C299" s="6">
        <v>1365</v>
      </c>
      <c r="D299" s="6">
        <v>0</v>
      </c>
      <c r="E299" s="8">
        <v>43097</v>
      </c>
      <c r="F299">
        <f t="shared" si="4"/>
        <v>2017</v>
      </c>
    </row>
    <row r="300" spans="1:6" x14ac:dyDescent="0.25">
      <c r="A300" s="67" t="s">
        <v>1</v>
      </c>
      <c r="B300" s="67">
        <v>185915</v>
      </c>
      <c r="C300" s="6">
        <v>2520</v>
      </c>
      <c r="D300" s="6">
        <v>0</v>
      </c>
      <c r="E300" s="8">
        <v>43097</v>
      </c>
      <c r="F300">
        <f t="shared" si="4"/>
        <v>2017</v>
      </c>
    </row>
    <row r="301" spans="1:6" x14ac:dyDescent="0.25">
      <c r="A301" s="67" t="s">
        <v>1</v>
      </c>
      <c r="B301" s="67">
        <v>185915</v>
      </c>
      <c r="C301" s="6">
        <v>5254.2</v>
      </c>
      <c r="D301" s="6">
        <v>0</v>
      </c>
      <c r="E301" s="8">
        <v>43097</v>
      </c>
      <c r="F301">
        <f t="shared" si="4"/>
        <v>2017</v>
      </c>
    </row>
    <row r="302" spans="1:6" x14ac:dyDescent="0.25">
      <c r="A302" s="67" t="s">
        <v>1</v>
      </c>
      <c r="B302" s="67">
        <v>185916</v>
      </c>
      <c r="C302" s="6">
        <v>1092</v>
      </c>
      <c r="D302" s="6">
        <v>0</v>
      </c>
      <c r="E302" s="8">
        <v>43098</v>
      </c>
      <c r="F302">
        <f t="shared" si="4"/>
        <v>2017</v>
      </c>
    </row>
    <row r="303" spans="1:6" x14ac:dyDescent="0.25">
      <c r="A303" s="67" t="s">
        <v>1</v>
      </c>
      <c r="B303" s="67">
        <v>185916</v>
      </c>
      <c r="C303" s="6">
        <v>2520</v>
      </c>
      <c r="D303" s="6">
        <v>0</v>
      </c>
      <c r="E303" s="8">
        <v>43098</v>
      </c>
      <c r="F303">
        <f t="shared" si="4"/>
        <v>2017</v>
      </c>
    </row>
    <row r="304" spans="1:6" x14ac:dyDescent="0.25">
      <c r="A304" s="67" t="s">
        <v>1</v>
      </c>
      <c r="B304" s="67">
        <v>185916</v>
      </c>
      <c r="C304" s="6">
        <v>5838</v>
      </c>
      <c r="D304" s="6">
        <v>0</v>
      </c>
      <c r="E304" s="8">
        <v>43098</v>
      </c>
      <c r="F304">
        <f t="shared" si="4"/>
        <v>2017</v>
      </c>
    </row>
    <row r="305" spans="1:6" x14ac:dyDescent="0.25">
      <c r="A305" s="67" t="s">
        <v>1</v>
      </c>
      <c r="B305" s="67">
        <v>185917</v>
      </c>
      <c r="C305" s="6">
        <v>1365</v>
      </c>
      <c r="D305" s="6">
        <v>0</v>
      </c>
      <c r="E305" s="8">
        <v>43097</v>
      </c>
      <c r="F305">
        <f t="shared" si="4"/>
        <v>2017</v>
      </c>
    </row>
    <row r="306" spans="1:6" x14ac:dyDescent="0.25">
      <c r="A306" s="67" t="s">
        <v>1</v>
      </c>
      <c r="B306" s="67">
        <v>185917</v>
      </c>
      <c r="C306" s="6">
        <v>2520</v>
      </c>
      <c r="D306" s="6">
        <v>0</v>
      </c>
      <c r="E306" s="8">
        <v>43097</v>
      </c>
      <c r="F306">
        <f t="shared" si="4"/>
        <v>2017</v>
      </c>
    </row>
    <row r="307" spans="1:6" x14ac:dyDescent="0.25">
      <c r="A307" s="67" t="s">
        <v>1</v>
      </c>
      <c r="B307" s="67">
        <v>185917</v>
      </c>
      <c r="C307" s="6">
        <v>5838</v>
      </c>
      <c r="D307" s="6">
        <v>0</v>
      </c>
      <c r="E307" s="8">
        <v>43097</v>
      </c>
      <c r="F307">
        <f t="shared" si="4"/>
        <v>2017</v>
      </c>
    </row>
    <row r="308" spans="1:6" x14ac:dyDescent="0.25">
      <c r="A308" s="67" t="s">
        <v>1</v>
      </c>
      <c r="B308" s="67">
        <v>173566</v>
      </c>
      <c r="C308" s="6">
        <v>392245</v>
      </c>
      <c r="D308" s="6">
        <v>0</v>
      </c>
      <c r="E308" s="8">
        <v>43027</v>
      </c>
      <c r="F308">
        <f t="shared" si="4"/>
        <v>2017</v>
      </c>
    </row>
    <row r="309" spans="1:6" x14ac:dyDescent="0.25">
      <c r="A309" s="67" t="s">
        <v>1</v>
      </c>
      <c r="B309" s="67">
        <v>184645</v>
      </c>
      <c r="C309" s="6">
        <v>40978.199999999997</v>
      </c>
      <c r="D309" s="6">
        <v>17.8</v>
      </c>
      <c r="E309" s="8">
        <v>43159</v>
      </c>
      <c r="F309">
        <f t="shared" si="4"/>
        <v>2018</v>
      </c>
    </row>
    <row r="310" spans="1:6" x14ac:dyDescent="0.25">
      <c r="A310" s="67" t="s">
        <v>1</v>
      </c>
      <c r="B310" s="67">
        <v>188191</v>
      </c>
      <c r="C310" s="6">
        <v>919.62599999999998</v>
      </c>
      <c r="D310" s="6">
        <v>1.47376</v>
      </c>
      <c r="E310" s="8">
        <v>43098</v>
      </c>
      <c r="F310">
        <f t="shared" si="4"/>
        <v>2017</v>
      </c>
    </row>
    <row r="311" spans="1:6" x14ac:dyDescent="0.25">
      <c r="A311" s="67" t="s">
        <v>1</v>
      </c>
      <c r="B311" s="67">
        <v>136570</v>
      </c>
      <c r="C311" s="6">
        <v>35528</v>
      </c>
      <c r="D311" s="6">
        <v>2.61</v>
      </c>
      <c r="E311" s="8">
        <v>43084</v>
      </c>
      <c r="F311">
        <f t="shared" si="4"/>
        <v>2017</v>
      </c>
    </row>
    <row r="312" spans="1:6" x14ac:dyDescent="0.25">
      <c r="A312" s="67" t="s">
        <v>1</v>
      </c>
      <c r="B312" s="67">
        <v>167951</v>
      </c>
      <c r="C312" s="6">
        <v>34436.699999999997</v>
      </c>
      <c r="D312" s="6">
        <v>3.35</v>
      </c>
      <c r="E312" s="8">
        <v>42766</v>
      </c>
      <c r="F312">
        <f t="shared" si="4"/>
        <v>2017</v>
      </c>
    </row>
    <row r="313" spans="1:6" x14ac:dyDescent="0.25">
      <c r="A313" s="67" t="s">
        <v>1</v>
      </c>
      <c r="B313" s="67">
        <v>189175</v>
      </c>
      <c r="C313" s="6">
        <v>583.79999999999995</v>
      </c>
      <c r="D313" s="6">
        <v>0</v>
      </c>
      <c r="E313" s="8">
        <v>43137</v>
      </c>
      <c r="F313">
        <f t="shared" si="4"/>
        <v>2018</v>
      </c>
    </row>
    <row r="314" spans="1:6" x14ac:dyDescent="0.25">
      <c r="A314" s="67" t="s">
        <v>1</v>
      </c>
      <c r="B314" s="67">
        <v>189175</v>
      </c>
      <c r="C314" s="6">
        <v>1074.9960000000001</v>
      </c>
      <c r="D314" s="6">
        <v>0.23400000000000001</v>
      </c>
      <c r="E314" s="8">
        <v>43137</v>
      </c>
      <c r="F314">
        <f t="shared" si="4"/>
        <v>2018</v>
      </c>
    </row>
    <row r="315" spans="1:6" x14ac:dyDescent="0.25">
      <c r="A315" s="67" t="s">
        <v>1</v>
      </c>
      <c r="B315" s="67">
        <v>176874</v>
      </c>
      <c r="C315" s="6">
        <v>5815</v>
      </c>
      <c r="D315" s="6">
        <v>0</v>
      </c>
      <c r="E315" s="8">
        <v>42979</v>
      </c>
      <c r="F315">
        <f t="shared" si="4"/>
        <v>2017</v>
      </c>
    </row>
    <row r="316" spans="1:6" x14ac:dyDescent="0.25">
      <c r="A316" s="67" t="s">
        <v>1</v>
      </c>
      <c r="B316" s="67">
        <v>176874</v>
      </c>
      <c r="C316" s="6">
        <v>7542</v>
      </c>
      <c r="D316" s="6">
        <v>2.5</v>
      </c>
      <c r="E316" s="8">
        <v>42979</v>
      </c>
      <c r="F316">
        <f t="shared" si="4"/>
        <v>2017</v>
      </c>
    </row>
    <row r="317" spans="1:6" x14ac:dyDescent="0.25">
      <c r="A317" s="67" t="s">
        <v>1</v>
      </c>
      <c r="B317" s="67">
        <v>176874</v>
      </c>
      <c r="C317" s="6">
        <v>135847</v>
      </c>
      <c r="D317" s="6">
        <v>22.5</v>
      </c>
      <c r="E317" s="8">
        <v>42979</v>
      </c>
      <c r="F317">
        <f t="shared" si="4"/>
        <v>2017</v>
      </c>
    </row>
    <row r="318" spans="1:6" x14ac:dyDescent="0.25">
      <c r="A318" s="67" t="s">
        <v>1</v>
      </c>
      <c r="B318" s="67">
        <v>182603</v>
      </c>
      <c r="C318" s="6">
        <v>2041.5419999999999</v>
      </c>
      <c r="D318" s="6">
        <v>0.52200000000000002</v>
      </c>
      <c r="E318" s="8">
        <v>43115</v>
      </c>
      <c r="F318">
        <f t="shared" si="4"/>
        <v>2018</v>
      </c>
    </row>
    <row r="319" spans="1:6" x14ac:dyDescent="0.25">
      <c r="A319" s="67" t="s">
        <v>1</v>
      </c>
      <c r="B319" s="67">
        <v>182603</v>
      </c>
      <c r="C319" s="6">
        <v>2592.9929999999999</v>
      </c>
      <c r="D319" s="6">
        <v>0.66300000000000003</v>
      </c>
      <c r="E319" s="8">
        <v>43115</v>
      </c>
      <c r="F319">
        <f t="shared" si="4"/>
        <v>2018</v>
      </c>
    </row>
    <row r="320" spans="1:6" x14ac:dyDescent="0.25">
      <c r="A320" s="67" t="s">
        <v>1</v>
      </c>
      <c r="B320" s="67">
        <v>182603</v>
      </c>
      <c r="C320" s="6">
        <v>437825</v>
      </c>
      <c r="D320" s="6">
        <v>49.9</v>
      </c>
      <c r="E320" s="8">
        <v>43115</v>
      </c>
      <c r="F320">
        <f t="shared" si="4"/>
        <v>2018</v>
      </c>
    </row>
    <row r="321" spans="1:6" x14ac:dyDescent="0.25">
      <c r="A321" s="67" t="s">
        <v>1</v>
      </c>
      <c r="B321" s="67">
        <v>185932</v>
      </c>
      <c r="C321" s="6">
        <v>23652</v>
      </c>
      <c r="D321" s="6">
        <v>0</v>
      </c>
      <c r="E321" s="8">
        <v>43098</v>
      </c>
      <c r="F321">
        <f t="shared" si="4"/>
        <v>2017</v>
      </c>
    </row>
    <row r="322" spans="1:6" x14ac:dyDescent="0.25">
      <c r="A322" s="67" t="s">
        <v>1</v>
      </c>
      <c r="B322" s="67">
        <v>174392</v>
      </c>
      <c r="C322" s="6">
        <v>583.79999999999995</v>
      </c>
      <c r="D322" s="6">
        <v>0</v>
      </c>
      <c r="E322" s="8">
        <v>42880</v>
      </c>
      <c r="F322">
        <f t="shared" si="4"/>
        <v>2017</v>
      </c>
    </row>
    <row r="323" spans="1:6" x14ac:dyDescent="0.25">
      <c r="A323" s="67" t="s">
        <v>1</v>
      </c>
      <c r="B323" s="67">
        <v>174392</v>
      </c>
      <c r="C323" s="6">
        <v>18298</v>
      </c>
      <c r="D323" s="6">
        <v>4.2</v>
      </c>
      <c r="E323" s="8">
        <v>42880</v>
      </c>
      <c r="F323">
        <f t="shared" ref="F323:F386" si="5">YEAR(E323)</f>
        <v>2017</v>
      </c>
    </row>
    <row r="324" spans="1:6" x14ac:dyDescent="0.25">
      <c r="A324" s="67" t="s">
        <v>1</v>
      </c>
      <c r="B324" s="67">
        <v>174392</v>
      </c>
      <c r="C324" s="6">
        <v>42582</v>
      </c>
      <c r="D324" s="6">
        <v>4.8</v>
      </c>
      <c r="E324" s="8">
        <v>42880</v>
      </c>
      <c r="F324">
        <f t="shared" si="5"/>
        <v>2017</v>
      </c>
    </row>
    <row r="325" spans="1:6" x14ac:dyDescent="0.25">
      <c r="A325" s="67" t="s">
        <v>1</v>
      </c>
      <c r="B325" s="67">
        <v>187620</v>
      </c>
      <c r="C325" s="6">
        <v>7005.6</v>
      </c>
      <c r="D325" s="6">
        <v>0</v>
      </c>
      <c r="E325" s="8">
        <v>43159</v>
      </c>
      <c r="F325">
        <f t="shared" si="5"/>
        <v>2018</v>
      </c>
    </row>
    <row r="326" spans="1:6" x14ac:dyDescent="0.25">
      <c r="A326" s="67" t="s">
        <v>1</v>
      </c>
      <c r="B326" s="67">
        <v>186012</v>
      </c>
      <c r="C326" s="6">
        <v>6217.5</v>
      </c>
      <c r="D326" s="6">
        <v>1.59</v>
      </c>
      <c r="E326" s="8">
        <v>43063</v>
      </c>
      <c r="F326">
        <f t="shared" si="5"/>
        <v>2017</v>
      </c>
    </row>
    <row r="327" spans="1:6" x14ac:dyDescent="0.25">
      <c r="A327" s="67" t="s">
        <v>1</v>
      </c>
      <c r="B327" s="67">
        <v>179835</v>
      </c>
      <c r="C327" s="6">
        <v>9040.9920000000002</v>
      </c>
      <c r="D327" s="6">
        <v>0</v>
      </c>
      <c r="E327" s="8">
        <v>43082</v>
      </c>
      <c r="F327">
        <f t="shared" si="5"/>
        <v>2017</v>
      </c>
    </row>
    <row r="328" spans="1:6" x14ac:dyDescent="0.25">
      <c r="A328" s="67" t="s">
        <v>1</v>
      </c>
      <c r="B328" s="67">
        <v>179835</v>
      </c>
      <c r="C328" s="6">
        <v>14691.3</v>
      </c>
      <c r="D328" s="6">
        <v>3.9</v>
      </c>
      <c r="E328" s="8">
        <v>43082</v>
      </c>
      <c r="F328">
        <f t="shared" si="5"/>
        <v>2017</v>
      </c>
    </row>
    <row r="329" spans="1:6" x14ac:dyDescent="0.25">
      <c r="A329" s="67" t="s">
        <v>1</v>
      </c>
      <c r="B329" s="67">
        <v>179835</v>
      </c>
      <c r="C329" s="6">
        <v>100149.2</v>
      </c>
      <c r="D329" s="6">
        <v>21.8</v>
      </c>
      <c r="E329" s="8">
        <v>43082</v>
      </c>
      <c r="F329">
        <f t="shared" si="5"/>
        <v>2017</v>
      </c>
    </row>
    <row r="330" spans="1:6" x14ac:dyDescent="0.25">
      <c r="A330" s="67" t="s">
        <v>1</v>
      </c>
      <c r="B330" s="67">
        <v>179835</v>
      </c>
      <c r="C330" s="6">
        <v>457712</v>
      </c>
      <c r="D330" s="6">
        <v>66.7</v>
      </c>
      <c r="E330" s="8">
        <v>43082</v>
      </c>
      <c r="F330">
        <f t="shared" si="5"/>
        <v>2017</v>
      </c>
    </row>
    <row r="331" spans="1:6" x14ac:dyDescent="0.25">
      <c r="A331" s="67" t="s">
        <v>1</v>
      </c>
      <c r="B331" s="67">
        <v>186009</v>
      </c>
      <c r="C331" s="6">
        <v>7911</v>
      </c>
      <c r="D331" s="6">
        <v>0</v>
      </c>
      <c r="E331" s="8">
        <v>43116</v>
      </c>
      <c r="F331">
        <f t="shared" si="5"/>
        <v>2018</v>
      </c>
    </row>
    <row r="332" spans="1:6" x14ac:dyDescent="0.25">
      <c r="A332" s="67" t="s">
        <v>1</v>
      </c>
      <c r="B332" s="67">
        <v>188359</v>
      </c>
      <c r="C332" s="6">
        <v>72520</v>
      </c>
      <c r="D332" s="6">
        <v>24.1</v>
      </c>
      <c r="E332" s="8">
        <v>43146</v>
      </c>
      <c r="F332">
        <f t="shared" si="5"/>
        <v>2018</v>
      </c>
    </row>
    <row r="333" spans="1:6" x14ac:dyDescent="0.25">
      <c r="A333" s="67" t="s">
        <v>1</v>
      </c>
      <c r="B333" s="67">
        <v>189881</v>
      </c>
      <c r="C333" s="6">
        <v>46650</v>
      </c>
      <c r="D333" s="6">
        <v>5.5</v>
      </c>
      <c r="E333" s="8">
        <v>43154</v>
      </c>
      <c r="F333">
        <f t="shared" si="5"/>
        <v>2018</v>
      </c>
    </row>
    <row r="334" spans="1:6" x14ac:dyDescent="0.25">
      <c r="A334" s="67" t="s">
        <v>1</v>
      </c>
      <c r="B334" s="67">
        <v>156122</v>
      </c>
      <c r="C334" s="6">
        <v>551000</v>
      </c>
      <c r="D334" s="6">
        <v>0</v>
      </c>
      <c r="E334" s="8">
        <v>42686</v>
      </c>
      <c r="F334">
        <f t="shared" si="5"/>
        <v>2016</v>
      </c>
    </row>
    <row r="335" spans="1:6" x14ac:dyDescent="0.25">
      <c r="A335" s="67" t="s">
        <v>1</v>
      </c>
      <c r="B335" s="67">
        <v>186061</v>
      </c>
      <c r="C335" s="6">
        <v>1378.2</v>
      </c>
      <c r="D335" s="6">
        <v>0.3</v>
      </c>
      <c r="E335" s="8">
        <v>43083</v>
      </c>
      <c r="F335">
        <f t="shared" si="5"/>
        <v>2017</v>
      </c>
    </row>
    <row r="336" spans="1:6" x14ac:dyDescent="0.25">
      <c r="A336" s="67" t="s">
        <v>1</v>
      </c>
      <c r="B336" s="67">
        <v>183599</v>
      </c>
      <c r="C336" s="6">
        <v>5040</v>
      </c>
      <c r="D336" s="6">
        <v>0</v>
      </c>
      <c r="E336" s="8">
        <v>43049</v>
      </c>
      <c r="F336">
        <f t="shared" si="5"/>
        <v>2017</v>
      </c>
    </row>
    <row r="337" spans="1:6" x14ac:dyDescent="0.25">
      <c r="A337" s="67" t="s">
        <v>1</v>
      </c>
      <c r="B337" s="67">
        <v>183599</v>
      </c>
      <c r="C337" s="6">
        <v>5838</v>
      </c>
      <c r="D337" s="6">
        <v>0</v>
      </c>
      <c r="E337" s="8">
        <v>43049</v>
      </c>
      <c r="F337">
        <f t="shared" si="5"/>
        <v>2017</v>
      </c>
    </row>
    <row r="338" spans="1:6" x14ac:dyDescent="0.25">
      <c r="A338" s="67" t="s">
        <v>1</v>
      </c>
      <c r="B338" s="67">
        <v>183599</v>
      </c>
      <c r="C338" s="6">
        <v>16493</v>
      </c>
      <c r="D338" s="6">
        <v>4.8</v>
      </c>
      <c r="E338" s="8">
        <v>43049</v>
      </c>
      <c r="F338">
        <f t="shared" si="5"/>
        <v>2017</v>
      </c>
    </row>
    <row r="339" spans="1:6" x14ac:dyDescent="0.25">
      <c r="A339" s="67" t="s">
        <v>1</v>
      </c>
      <c r="B339" s="67">
        <v>183599</v>
      </c>
      <c r="C339" s="6">
        <v>201512</v>
      </c>
      <c r="D339" s="6">
        <v>44.5</v>
      </c>
      <c r="E339" s="8">
        <v>43049</v>
      </c>
      <c r="F339">
        <f t="shared" si="5"/>
        <v>2017</v>
      </c>
    </row>
    <row r="340" spans="1:6" x14ac:dyDescent="0.25">
      <c r="A340" s="67" t="s">
        <v>1</v>
      </c>
      <c r="B340" s="67">
        <v>186691</v>
      </c>
      <c r="C340" s="6">
        <v>24132.047999999999</v>
      </c>
      <c r="D340" s="6">
        <v>2.7547999999999999</v>
      </c>
      <c r="E340" s="8">
        <v>43115</v>
      </c>
      <c r="F340">
        <f t="shared" si="5"/>
        <v>2018</v>
      </c>
    </row>
    <row r="341" spans="1:6" x14ac:dyDescent="0.25">
      <c r="A341" s="67" t="s">
        <v>1</v>
      </c>
      <c r="B341" s="67">
        <v>174172</v>
      </c>
      <c r="C341" s="6">
        <v>18394.376</v>
      </c>
      <c r="D341" s="6">
        <v>4.0039999999999996</v>
      </c>
      <c r="E341" s="8">
        <v>43216</v>
      </c>
      <c r="F341">
        <f t="shared" si="5"/>
        <v>2018</v>
      </c>
    </row>
    <row r="342" spans="1:6" x14ac:dyDescent="0.25">
      <c r="A342" s="67" t="s">
        <v>1</v>
      </c>
      <c r="B342" s="67">
        <v>186248</v>
      </c>
      <c r="C342" s="6">
        <v>1377</v>
      </c>
      <c r="D342" s="6">
        <v>4.4000000000000004</v>
      </c>
      <c r="E342" s="8">
        <v>43179</v>
      </c>
      <c r="F342">
        <f t="shared" si="5"/>
        <v>2018</v>
      </c>
    </row>
    <row r="343" spans="1:6" x14ac:dyDescent="0.25">
      <c r="A343" s="67" t="s">
        <v>1</v>
      </c>
      <c r="B343" s="67">
        <v>189773</v>
      </c>
      <c r="C343" s="6">
        <v>21600.6</v>
      </c>
      <c r="D343" s="6">
        <v>0</v>
      </c>
      <c r="E343" s="8">
        <v>43179</v>
      </c>
      <c r="F343">
        <f t="shared" si="5"/>
        <v>2018</v>
      </c>
    </row>
    <row r="344" spans="1:6" x14ac:dyDescent="0.25">
      <c r="A344" s="67" t="s">
        <v>1</v>
      </c>
      <c r="B344" s="67">
        <v>187221</v>
      </c>
      <c r="C344" s="6">
        <v>86076</v>
      </c>
      <c r="D344" s="6">
        <v>16.100000000000001</v>
      </c>
      <c r="E344" s="8">
        <v>43131</v>
      </c>
      <c r="F344">
        <f t="shared" si="5"/>
        <v>2018</v>
      </c>
    </row>
    <row r="345" spans="1:6" x14ac:dyDescent="0.25">
      <c r="A345" s="67" t="s">
        <v>1</v>
      </c>
      <c r="B345" s="67">
        <v>191374</v>
      </c>
      <c r="C345" s="6">
        <v>4670.3999999999996</v>
      </c>
      <c r="D345" s="6">
        <v>0</v>
      </c>
      <c r="E345" s="8">
        <v>43182</v>
      </c>
      <c r="F345">
        <f t="shared" si="5"/>
        <v>2018</v>
      </c>
    </row>
    <row r="346" spans="1:6" x14ac:dyDescent="0.25">
      <c r="A346" s="67" t="s">
        <v>1</v>
      </c>
      <c r="B346" s="67">
        <v>177903</v>
      </c>
      <c r="C346" s="6">
        <v>0</v>
      </c>
      <c r="D346" s="6">
        <v>0</v>
      </c>
      <c r="E346" s="8">
        <v>43075</v>
      </c>
      <c r="F346">
        <f t="shared" si="5"/>
        <v>2017</v>
      </c>
    </row>
    <row r="347" spans="1:6" x14ac:dyDescent="0.25">
      <c r="A347" s="67" t="s">
        <v>1</v>
      </c>
      <c r="B347" s="67">
        <v>177903</v>
      </c>
      <c r="C347" s="6">
        <v>0</v>
      </c>
      <c r="D347" s="6">
        <v>0</v>
      </c>
      <c r="E347" s="8">
        <v>43075</v>
      </c>
      <c r="F347">
        <f t="shared" si="5"/>
        <v>2017</v>
      </c>
    </row>
    <row r="348" spans="1:6" x14ac:dyDescent="0.25">
      <c r="A348" s="67" t="s">
        <v>1</v>
      </c>
      <c r="B348" s="67">
        <v>177903</v>
      </c>
      <c r="C348" s="6">
        <v>12600</v>
      </c>
      <c r="D348" s="6">
        <v>0</v>
      </c>
      <c r="E348" s="8">
        <v>43075</v>
      </c>
      <c r="F348">
        <f t="shared" si="5"/>
        <v>2017</v>
      </c>
    </row>
    <row r="349" spans="1:6" x14ac:dyDescent="0.25">
      <c r="A349" s="67" t="s">
        <v>1</v>
      </c>
      <c r="B349" s="67">
        <v>177903</v>
      </c>
      <c r="C349" s="6">
        <v>110376</v>
      </c>
      <c r="D349" s="6">
        <v>0</v>
      </c>
      <c r="E349" s="8">
        <v>43075</v>
      </c>
      <c r="F349">
        <f t="shared" si="5"/>
        <v>2017</v>
      </c>
    </row>
    <row r="350" spans="1:6" x14ac:dyDescent="0.25">
      <c r="A350" s="67" t="s">
        <v>1</v>
      </c>
      <c r="B350" s="67">
        <v>176275</v>
      </c>
      <c r="C350" s="6">
        <v>0</v>
      </c>
      <c r="D350" s="6">
        <v>0</v>
      </c>
      <c r="E350" s="8">
        <v>42886</v>
      </c>
      <c r="F350">
        <f t="shared" si="5"/>
        <v>2017</v>
      </c>
    </row>
    <row r="351" spans="1:6" x14ac:dyDescent="0.25">
      <c r="A351" s="67" t="s">
        <v>1</v>
      </c>
      <c r="B351" s="67">
        <v>176275</v>
      </c>
      <c r="C351" s="6">
        <v>0</v>
      </c>
      <c r="D351" s="6">
        <v>0</v>
      </c>
      <c r="E351" s="8">
        <v>42886</v>
      </c>
      <c r="F351">
        <f t="shared" si="5"/>
        <v>2017</v>
      </c>
    </row>
    <row r="352" spans="1:6" x14ac:dyDescent="0.25">
      <c r="A352" s="67" t="s">
        <v>1</v>
      </c>
      <c r="B352" s="67">
        <v>176275</v>
      </c>
      <c r="C352" s="6">
        <v>0</v>
      </c>
      <c r="D352" s="6">
        <v>0</v>
      </c>
      <c r="E352" s="8">
        <v>42886</v>
      </c>
      <c r="F352">
        <f t="shared" si="5"/>
        <v>2017</v>
      </c>
    </row>
    <row r="353" spans="1:6" x14ac:dyDescent="0.25">
      <c r="A353" s="67" t="s">
        <v>1</v>
      </c>
      <c r="B353" s="67">
        <v>176275</v>
      </c>
      <c r="C353" s="6">
        <v>214.9992</v>
      </c>
      <c r="D353" s="6">
        <v>4.6800000000000001E-2</v>
      </c>
      <c r="E353" s="8">
        <v>42886</v>
      </c>
      <c r="F353">
        <f t="shared" si="5"/>
        <v>2017</v>
      </c>
    </row>
    <row r="354" spans="1:6" x14ac:dyDescent="0.25">
      <c r="A354" s="67" t="s">
        <v>1</v>
      </c>
      <c r="B354" s="67">
        <v>176275</v>
      </c>
      <c r="C354" s="6">
        <v>1592.36</v>
      </c>
      <c r="D354" s="6">
        <v>0.26240000000000002</v>
      </c>
      <c r="E354" s="8">
        <v>42886</v>
      </c>
      <c r="F354">
        <f t="shared" si="5"/>
        <v>2017</v>
      </c>
    </row>
    <row r="355" spans="1:6" x14ac:dyDescent="0.25">
      <c r="A355" s="67" t="s">
        <v>1</v>
      </c>
      <c r="B355" s="67">
        <v>176275</v>
      </c>
      <c r="C355" s="6">
        <v>1863.3263999999999</v>
      </c>
      <c r="D355" s="6">
        <v>0.40560000000000002</v>
      </c>
      <c r="E355" s="8">
        <v>42886</v>
      </c>
      <c r="F355">
        <f t="shared" si="5"/>
        <v>2017</v>
      </c>
    </row>
    <row r="356" spans="1:6" x14ac:dyDescent="0.25">
      <c r="A356" s="67" t="s">
        <v>1</v>
      </c>
      <c r="B356" s="67">
        <v>176275</v>
      </c>
      <c r="C356" s="6">
        <v>1167.5999999999999</v>
      </c>
      <c r="D356" s="6">
        <v>0</v>
      </c>
      <c r="E356" s="8">
        <v>42886</v>
      </c>
      <c r="F356">
        <f t="shared" si="5"/>
        <v>2017</v>
      </c>
    </row>
    <row r="357" spans="1:6" x14ac:dyDescent="0.25">
      <c r="A357" s="67" t="s">
        <v>1</v>
      </c>
      <c r="B357" s="67">
        <v>187474</v>
      </c>
      <c r="C357" s="6">
        <v>5783</v>
      </c>
      <c r="D357" s="6">
        <v>0.6</v>
      </c>
      <c r="E357" s="8">
        <v>43196</v>
      </c>
      <c r="F357">
        <f t="shared" si="5"/>
        <v>2018</v>
      </c>
    </row>
    <row r="358" spans="1:6" x14ac:dyDescent="0.25">
      <c r="A358" s="67" t="s">
        <v>1</v>
      </c>
      <c r="B358" s="67">
        <v>189437</v>
      </c>
      <c r="C358" s="6">
        <v>17737</v>
      </c>
      <c r="D358" s="6">
        <v>5.3</v>
      </c>
      <c r="E358" s="8">
        <v>43150</v>
      </c>
      <c r="F358">
        <f t="shared" si="5"/>
        <v>2018</v>
      </c>
    </row>
    <row r="359" spans="1:6" x14ac:dyDescent="0.25">
      <c r="A359" s="67" t="s">
        <v>1</v>
      </c>
      <c r="B359" s="67">
        <v>188723</v>
      </c>
      <c r="C359" s="6">
        <v>3955.4340000000002</v>
      </c>
      <c r="D359" s="6">
        <v>0</v>
      </c>
      <c r="E359" s="8">
        <v>43129</v>
      </c>
      <c r="F359">
        <f t="shared" si="5"/>
        <v>2018</v>
      </c>
    </row>
    <row r="360" spans="1:6" x14ac:dyDescent="0.25">
      <c r="A360" s="67" t="s">
        <v>1</v>
      </c>
      <c r="B360" s="67">
        <v>188723</v>
      </c>
      <c r="C360" s="6">
        <v>14935</v>
      </c>
      <c r="D360" s="6">
        <v>5.9</v>
      </c>
      <c r="E360" s="8">
        <v>43129</v>
      </c>
      <c r="F360">
        <f t="shared" si="5"/>
        <v>2018</v>
      </c>
    </row>
    <row r="361" spans="1:6" x14ac:dyDescent="0.25">
      <c r="A361" s="67" t="s">
        <v>1</v>
      </c>
      <c r="B361" s="67">
        <v>184972</v>
      </c>
      <c r="C361" s="6">
        <v>17550</v>
      </c>
      <c r="D361" s="6">
        <v>3.6</v>
      </c>
      <c r="E361" s="8">
        <v>43099</v>
      </c>
      <c r="F361">
        <f t="shared" si="5"/>
        <v>2017</v>
      </c>
    </row>
    <row r="362" spans="1:6" x14ac:dyDescent="0.25">
      <c r="A362" s="67" t="s">
        <v>1</v>
      </c>
      <c r="B362" s="67">
        <v>178307</v>
      </c>
      <c r="C362" s="6">
        <v>65043</v>
      </c>
      <c r="D362" s="6">
        <v>6.08</v>
      </c>
      <c r="E362" s="8">
        <v>42937</v>
      </c>
      <c r="F362">
        <f t="shared" si="5"/>
        <v>2017</v>
      </c>
    </row>
    <row r="363" spans="1:6" x14ac:dyDescent="0.25">
      <c r="A363" s="67" t="s">
        <v>1</v>
      </c>
      <c r="B363" s="67">
        <v>185076</v>
      </c>
      <c r="C363" s="6">
        <v>87286</v>
      </c>
      <c r="D363" s="6">
        <v>19</v>
      </c>
      <c r="E363" s="8">
        <v>43069</v>
      </c>
      <c r="F363">
        <f t="shared" si="5"/>
        <v>2017</v>
      </c>
    </row>
    <row r="364" spans="1:6" x14ac:dyDescent="0.25">
      <c r="A364" s="67" t="s">
        <v>1</v>
      </c>
      <c r="B364" s="67">
        <v>181380</v>
      </c>
      <c r="C364" s="6">
        <v>689.29</v>
      </c>
      <c r="D364" s="6">
        <v>0.17630000000000001</v>
      </c>
      <c r="E364" s="8">
        <v>43140</v>
      </c>
      <c r="F364">
        <f t="shared" si="5"/>
        <v>2018</v>
      </c>
    </row>
    <row r="365" spans="1:6" x14ac:dyDescent="0.25">
      <c r="A365" s="67" t="s">
        <v>1</v>
      </c>
      <c r="B365" s="67">
        <v>181380</v>
      </c>
      <c r="C365" s="6">
        <v>4901.7979999999998</v>
      </c>
      <c r="D365" s="6">
        <v>1.0669999999999999</v>
      </c>
      <c r="E365" s="8">
        <v>43140</v>
      </c>
      <c r="F365">
        <f t="shared" si="5"/>
        <v>2018</v>
      </c>
    </row>
    <row r="366" spans="1:6" x14ac:dyDescent="0.25">
      <c r="A366" s="67" t="s">
        <v>1</v>
      </c>
      <c r="B366" s="67">
        <v>181380</v>
      </c>
      <c r="C366" s="6">
        <v>25893</v>
      </c>
      <c r="D366" s="6">
        <v>6.4</v>
      </c>
      <c r="E366" s="8">
        <v>43140</v>
      </c>
      <c r="F366">
        <f t="shared" si="5"/>
        <v>2018</v>
      </c>
    </row>
    <row r="367" spans="1:6" x14ac:dyDescent="0.25">
      <c r="A367" s="67" t="s">
        <v>1</v>
      </c>
      <c r="B367" s="67">
        <v>181380</v>
      </c>
      <c r="C367" s="6">
        <v>145713</v>
      </c>
      <c r="D367" s="6">
        <v>16.600000000000001</v>
      </c>
      <c r="E367" s="8">
        <v>43140</v>
      </c>
      <c r="F367">
        <f t="shared" si="5"/>
        <v>2018</v>
      </c>
    </row>
    <row r="368" spans="1:6" x14ac:dyDescent="0.25">
      <c r="A368" s="67" t="s">
        <v>1</v>
      </c>
      <c r="B368" s="67">
        <v>189150</v>
      </c>
      <c r="C368" s="6">
        <v>3130</v>
      </c>
      <c r="D368" s="6">
        <v>3</v>
      </c>
      <c r="E368" s="8">
        <v>43178</v>
      </c>
      <c r="F368">
        <f t="shared" si="5"/>
        <v>2018</v>
      </c>
    </row>
    <row r="369" spans="1:6" x14ac:dyDescent="0.25">
      <c r="A369" s="67" t="s">
        <v>1</v>
      </c>
      <c r="B369" s="67">
        <v>177648</v>
      </c>
      <c r="C369" s="6">
        <v>26385.599999999999</v>
      </c>
      <c r="D369" s="6">
        <v>3.1</v>
      </c>
      <c r="E369" s="8">
        <v>42944</v>
      </c>
      <c r="F369">
        <f t="shared" si="5"/>
        <v>2017</v>
      </c>
    </row>
    <row r="370" spans="1:6" x14ac:dyDescent="0.25">
      <c r="A370" s="67" t="s">
        <v>1</v>
      </c>
      <c r="B370" s="67">
        <v>185079</v>
      </c>
      <c r="C370" s="6">
        <v>5299.8</v>
      </c>
      <c r="D370" s="6">
        <v>0</v>
      </c>
      <c r="E370" s="8">
        <v>43069</v>
      </c>
      <c r="F370">
        <f t="shared" si="5"/>
        <v>2017</v>
      </c>
    </row>
    <row r="371" spans="1:6" x14ac:dyDescent="0.25">
      <c r="A371" s="67" t="s">
        <v>1</v>
      </c>
      <c r="B371" s="67">
        <v>189639</v>
      </c>
      <c r="C371" s="6">
        <v>20673</v>
      </c>
      <c r="D371" s="6">
        <v>4.5</v>
      </c>
      <c r="E371" s="8">
        <v>43143</v>
      </c>
      <c r="F371">
        <f t="shared" si="5"/>
        <v>2018</v>
      </c>
    </row>
    <row r="372" spans="1:6" x14ac:dyDescent="0.25">
      <c r="A372" s="67" t="s">
        <v>1</v>
      </c>
      <c r="B372" s="67">
        <v>183935</v>
      </c>
      <c r="C372" s="6">
        <v>4594</v>
      </c>
      <c r="D372" s="6">
        <v>1</v>
      </c>
      <c r="E372" s="8">
        <v>43066</v>
      </c>
      <c r="F372">
        <f t="shared" si="5"/>
        <v>2017</v>
      </c>
    </row>
    <row r="373" spans="1:6" x14ac:dyDescent="0.25">
      <c r="A373" s="67" t="s">
        <v>1</v>
      </c>
      <c r="B373" s="67">
        <v>184129</v>
      </c>
      <c r="C373" s="6">
        <v>421</v>
      </c>
      <c r="D373" s="6">
        <v>0.1</v>
      </c>
      <c r="E373" s="8">
        <v>43070</v>
      </c>
      <c r="F373">
        <f t="shared" si="5"/>
        <v>2017</v>
      </c>
    </row>
    <row r="374" spans="1:6" x14ac:dyDescent="0.25">
      <c r="A374" s="67" t="s">
        <v>1</v>
      </c>
      <c r="B374" s="67">
        <v>184129</v>
      </c>
      <c r="C374" s="6">
        <v>4178</v>
      </c>
      <c r="D374" s="6">
        <v>1.9</v>
      </c>
      <c r="E374" s="8">
        <v>43070</v>
      </c>
      <c r="F374">
        <f t="shared" si="5"/>
        <v>2017</v>
      </c>
    </row>
    <row r="375" spans="1:6" x14ac:dyDescent="0.25">
      <c r="A375" s="67" t="s">
        <v>1</v>
      </c>
      <c r="B375" s="67">
        <v>184129</v>
      </c>
      <c r="C375" s="6">
        <v>16561</v>
      </c>
      <c r="D375" s="6">
        <v>3.8</v>
      </c>
      <c r="E375" s="8">
        <v>43070</v>
      </c>
      <c r="F375">
        <f t="shared" si="5"/>
        <v>2017</v>
      </c>
    </row>
    <row r="376" spans="1:6" x14ac:dyDescent="0.25">
      <c r="A376" s="67" t="s">
        <v>1</v>
      </c>
      <c r="B376" s="67">
        <v>185975</v>
      </c>
      <c r="C376" s="6">
        <v>2919</v>
      </c>
      <c r="D376" s="6">
        <v>0</v>
      </c>
      <c r="E376" s="8">
        <v>43111</v>
      </c>
      <c r="F376">
        <f t="shared" si="5"/>
        <v>2018</v>
      </c>
    </row>
    <row r="377" spans="1:6" x14ac:dyDescent="0.25">
      <c r="A377" s="67" t="s">
        <v>1</v>
      </c>
      <c r="B377" s="67">
        <v>185975</v>
      </c>
      <c r="C377" s="6">
        <v>12768</v>
      </c>
      <c r="D377" s="6">
        <v>0</v>
      </c>
      <c r="E377" s="8">
        <v>43111</v>
      </c>
      <c r="F377">
        <f t="shared" si="5"/>
        <v>2018</v>
      </c>
    </row>
    <row r="378" spans="1:6" x14ac:dyDescent="0.25">
      <c r="A378" s="67" t="s">
        <v>1</v>
      </c>
      <c r="B378" s="67">
        <v>185401</v>
      </c>
      <c r="C378" s="6">
        <v>19947</v>
      </c>
      <c r="D378" s="6">
        <v>2.2999999999999998</v>
      </c>
      <c r="E378" s="8">
        <v>43182</v>
      </c>
      <c r="F378">
        <f t="shared" si="5"/>
        <v>2018</v>
      </c>
    </row>
    <row r="379" spans="1:6" x14ac:dyDescent="0.25">
      <c r="A379" s="67" t="s">
        <v>1</v>
      </c>
      <c r="B379" s="67">
        <v>185401</v>
      </c>
      <c r="C379" s="6">
        <v>0</v>
      </c>
      <c r="D379" s="6">
        <v>0</v>
      </c>
      <c r="E379" s="8">
        <v>43182</v>
      </c>
      <c r="F379">
        <f t="shared" si="5"/>
        <v>2018</v>
      </c>
    </row>
    <row r="380" spans="1:6" x14ac:dyDescent="0.25">
      <c r="A380" s="67" t="s">
        <v>1</v>
      </c>
      <c r="B380" s="67">
        <v>185401</v>
      </c>
      <c r="C380" s="6">
        <v>26673.02</v>
      </c>
      <c r="D380" s="6">
        <v>6.82</v>
      </c>
      <c r="E380" s="8">
        <v>43182</v>
      </c>
      <c r="F380">
        <f t="shared" si="5"/>
        <v>2018</v>
      </c>
    </row>
    <row r="381" spans="1:6" x14ac:dyDescent="0.25">
      <c r="A381" s="67" t="s">
        <v>1</v>
      </c>
      <c r="B381" s="67">
        <v>185401</v>
      </c>
      <c r="C381" s="6">
        <v>59905.760000000002</v>
      </c>
      <c r="D381" s="6">
        <v>13.04</v>
      </c>
      <c r="E381" s="8">
        <v>43182</v>
      </c>
      <c r="F381">
        <f t="shared" si="5"/>
        <v>2018</v>
      </c>
    </row>
    <row r="382" spans="1:6" x14ac:dyDescent="0.25">
      <c r="A382" s="67" t="s">
        <v>1</v>
      </c>
      <c r="B382" s="67">
        <v>190168</v>
      </c>
      <c r="C382" s="6">
        <v>71035</v>
      </c>
      <c r="D382" s="6">
        <v>8.1</v>
      </c>
      <c r="E382" s="8">
        <v>43184</v>
      </c>
      <c r="F382">
        <f t="shared" si="5"/>
        <v>2018</v>
      </c>
    </row>
    <row r="383" spans="1:6" x14ac:dyDescent="0.25">
      <c r="A383" s="67" t="s">
        <v>1</v>
      </c>
      <c r="B383" s="67">
        <v>185755</v>
      </c>
      <c r="C383" s="6">
        <v>134904</v>
      </c>
      <c r="D383" s="6">
        <v>0</v>
      </c>
      <c r="E383" s="8">
        <v>43139</v>
      </c>
      <c r="F383">
        <f t="shared" si="5"/>
        <v>2018</v>
      </c>
    </row>
    <row r="384" spans="1:6" x14ac:dyDescent="0.25">
      <c r="A384" s="67" t="s">
        <v>1</v>
      </c>
      <c r="B384" s="67">
        <v>173317</v>
      </c>
      <c r="C384" s="6">
        <v>15851</v>
      </c>
      <c r="D384" s="6">
        <v>0</v>
      </c>
      <c r="E384" s="8">
        <v>42916</v>
      </c>
      <c r="F384">
        <f t="shared" si="5"/>
        <v>2017</v>
      </c>
    </row>
    <row r="385" spans="1:6" x14ac:dyDescent="0.25">
      <c r="A385" s="67" t="s">
        <v>1</v>
      </c>
      <c r="B385" s="67">
        <v>173317</v>
      </c>
      <c r="C385" s="6">
        <v>3986</v>
      </c>
      <c r="D385" s="6">
        <v>0.4</v>
      </c>
      <c r="E385" s="8">
        <v>42916</v>
      </c>
      <c r="F385">
        <f t="shared" si="5"/>
        <v>2017</v>
      </c>
    </row>
    <row r="386" spans="1:6" x14ac:dyDescent="0.25">
      <c r="A386" s="67" t="s">
        <v>1</v>
      </c>
      <c r="B386" s="67">
        <v>181312</v>
      </c>
      <c r="C386" s="6">
        <v>380.16</v>
      </c>
      <c r="D386" s="6">
        <v>9.7199999999999995E-2</v>
      </c>
      <c r="E386" s="8">
        <v>43017</v>
      </c>
      <c r="F386">
        <f t="shared" si="5"/>
        <v>2017</v>
      </c>
    </row>
    <row r="387" spans="1:6" x14ac:dyDescent="0.25">
      <c r="A387" s="67" t="s">
        <v>1</v>
      </c>
      <c r="B387" s="67">
        <v>181312</v>
      </c>
      <c r="C387" s="6">
        <v>18572</v>
      </c>
      <c r="D387" s="6">
        <v>0</v>
      </c>
      <c r="E387" s="8">
        <v>43017</v>
      </c>
      <c r="F387">
        <f t="shared" ref="F387:F450" si="6">YEAR(E387)</f>
        <v>2017</v>
      </c>
    </row>
    <row r="388" spans="1:6" x14ac:dyDescent="0.25">
      <c r="A388" s="67" t="s">
        <v>1</v>
      </c>
      <c r="B388" s="67">
        <v>181312</v>
      </c>
      <c r="C388" s="6">
        <v>108317</v>
      </c>
      <c r="D388" s="6">
        <v>12.4</v>
      </c>
      <c r="E388" s="8">
        <v>43017</v>
      </c>
      <c r="F388">
        <f t="shared" si="6"/>
        <v>2017</v>
      </c>
    </row>
    <row r="389" spans="1:6" x14ac:dyDescent="0.25">
      <c r="A389" s="67" t="s">
        <v>1</v>
      </c>
      <c r="B389" s="67">
        <v>181312</v>
      </c>
      <c r="C389" s="6">
        <v>3502.8</v>
      </c>
      <c r="D389" s="6">
        <v>0</v>
      </c>
      <c r="E389" s="8">
        <v>43017</v>
      </c>
      <c r="F389">
        <f t="shared" si="6"/>
        <v>2017</v>
      </c>
    </row>
    <row r="390" spans="1:6" x14ac:dyDescent="0.25">
      <c r="A390" s="67" t="s">
        <v>1</v>
      </c>
      <c r="B390" s="67">
        <v>181312</v>
      </c>
      <c r="C390" s="6">
        <v>3822</v>
      </c>
      <c r="D390" s="6">
        <v>0</v>
      </c>
      <c r="E390" s="8">
        <v>43017</v>
      </c>
      <c r="F390">
        <f t="shared" si="6"/>
        <v>2017</v>
      </c>
    </row>
    <row r="391" spans="1:6" x14ac:dyDescent="0.25">
      <c r="A391" s="67" t="s">
        <v>1</v>
      </c>
      <c r="B391" s="67">
        <v>169820</v>
      </c>
      <c r="C391" s="6">
        <v>9340.7999999999993</v>
      </c>
      <c r="D391" s="6">
        <v>0</v>
      </c>
      <c r="E391" s="8">
        <v>43062</v>
      </c>
      <c r="F391">
        <f t="shared" si="6"/>
        <v>2017</v>
      </c>
    </row>
    <row r="392" spans="1:6" x14ac:dyDescent="0.25">
      <c r="A392" s="67" t="s">
        <v>1</v>
      </c>
      <c r="B392" s="67">
        <v>169820</v>
      </c>
      <c r="C392" s="6">
        <v>3696</v>
      </c>
      <c r="D392" s="6">
        <v>0.94499999999999995</v>
      </c>
      <c r="E392" s="8">
        <v>43062</v>
      </c>
      <c r="F392">
        <f t="shared" si="6"/>
        <v>2017</v>
      </c>
    </row>
    <row r="393" spans="1:6" x14ac:dyDescent="0.25">
      <c r="A393" s="67" t="s">
        <v>1</v>
      </c>
      <c r="B393" s="67">
        <v>169820</v>
      </c>
      <c r="C393" s="6">
        <v>5873</v>
      </c>
      <c r="D393" s="6">
        <v>0</v>
      </c>
      <c r="E393" s="8">
        <v>43062</v>
      </c>
      <c r="F393">
        <f t="shared" si="6"/>
        <v>2017</v>
      </c>
    </row>
    <row r="394" spans="1:6" x14ac:dyDescent="0.25">
      <c r="A394" s="67" t="s">
        <v>1</v>
      </c>
      <c r="B394" s="67">
        <v>169820</v>
      </c>
      <c r="C394" s="6">
        <v>14803</v>
      </c>
      <c r="D394" s="6">
        <v>0</v>
      </c>
      <c r="E394" s="8">
        <v>43062</v>
      </c>
      <c r="F394">
        <f t="shared" si="6"/>
        <v>2017</v>
      </c>
    </row>
    <row r="395" spans="1:6" x14ac:dyDescent="0.25">
      <c r="A395" s="67" t="s">
        <v>1</v>
      </c>
      <c r="B395" s="67">
        <v>169820</v>
      </c>
      <c r="C395" s="6">
        <v>80364</v>
      </c>
      <c r="D395" s="6">
        <v>9.1999999999999993</v>
      </c>
      <c r="E395" s="8">
        <v>43062</v>
      </c>
      <c r="F395">
        <f t="shared" si="6"/>
        <v>2017</v>
      </c>
    </row>
    <row r="396" spans="1:6" x14ac:dyDescent="0.25">
      <c r="A396" s="67" t="s">
        <v>1</v>
      </c>
      <c r="B396" s="67">
        <v>169820</v>
      </c>
      <c r="C396" s="6">
        <v>51192</v>
      </c>
      <c r="D396" s="6">
        <v>11.7</v>
      </c>
      <c r="E396" s="8">
        <v>43062</v>
      </c>
      <c r="F396">
        <f t="shared" si="6"/>
        <v>2017</v>
      </c>
    </row>
    <row r="397" spans="1:6" x14ac:dyDescent="0.25">
      <c r="A397" s="67" t="s">
        <v>1</v>
      </c>
      <c r="B397" s="67">
        <v>188514</v>
      </c>
      <c r="C397" s="6">
        <v>70956</v>
      </c>
      <c r="D397" s="6">
        <v>0</v>
      </c>
      <c r="E397" s="8">
        <v>43179</v>
      </c>
      <c r="F397">
        <f t="shared" si="6"/>
        <v>2018</v>
      </c>
    </row>
    <row r="398" spans="1:6" x14ac:dyDescent="0.25">
      <c r="A398" s="67" t="s">
        <v>1</v>
      </c>
      <c r="B398" s="67">
        <v>174976</v>
      </c>
      <c r="C398" s="6">
        <v>386</v>
      </c>
      <c r="D398" s="6">
        <v>0.38500000000000001</v>
      </c>
      <c r="E398" s="8">
        <v>42865</v>
      </c>
      <c r="F398">
        <f t="shared" si="6"/>
        <v>2017</v>
      </c>
    </row>
    <row r="399" spans="1:6" x14ac:dyDescent="0.25">
      <c r="A399" s="67" t="s">
        <v>1</v>
      </c>
      <c r="B399" s="67">
        <v>174976</v>
      </c>
      <c r="C399" s="6">
        <v>545.4</v>
      </c>
      <c r="D399" s="6">
        <v>0.54600000000000004</v>
      </c>
      <c r="E399" s="8">
        <v>42865</v>
      </c>
      <c r="F399">
        <f t="shared" si="6"/>
        <v>2017</v>
      </c>
    </row>
    <row r="400" spans="1:6" x14ac:dyDescent="0.25">
      <c r="A400" s="67" t="s">
        <v>1</v>
      </c>
      <c r="B400" s="67">
        <v>183409</v>
      </c>
      <c r="C400" s="6">
        <v>3502.8</v>
      </c>
      <c r="D400" s="6">
        <v>0</v>
      </c>
      <c r="E400" s="8">
        <v>43131</v>
      </c>
      <c r="F400">
        <f t="shared" si="6"/>
        <v>2018</v>
      </c>
    </row>
    <row r="401" spans="1:6" x14ac:dyDescent="0.25">
      <c r="A401" s="67" t="s">
        <v>1</v>
      </c>
      <c r="B401" s="67">
        <v>183409</v>
      </c>
      <c r="C401" s="6">
        <v>5040</v>
      </c>
      <c r="D401" s="6">
        <v>0</v>
      </c>
      <c r="E401" s="8">
        <v>43131</v>
      </c>
      <c r="F401">
        <f t="shared" si="6"/>
        <v>2018</v>
      </c>
    </row>
    <row r="402" spans="1:6" x14ac:dyDescent="0.25">
      <c r="A402" s="67" t="s">
        <v>1</v>
      </c>
      <c r="B402" s="67">
        <v>183409</v>
      </c>
      <c r="C402" s="6">
        <v>16388</v>
      </c>
      <c r="D402" s="6">
        <v>1.9</v>
      </c>
      <c r="E402" s="8">
        <v>43131</v>
      </c>
      <c r="F402">
        <f t="shared" si="6"/>
        <v>2018</v>
      </c>
    </row>
    <row r="403" spans="1:6" x14ac:dyDescent="0.25">
      <c r="A403" s="67" t="s">
        <v>1</v>
      </c>
      <c r="B403" s="67">
        <v>188200</v>
      </c>
      <c r="C403" s="6">
        <v>3203</v>
      </c>
      <c r="D403" s="6">
        <v>0.437</v>
      </c>
      <c r="E403" s="8">
        <v>43126</v>
      </c>
      <c r="F403">
        <f t="shared" si="6"/>
        <v>2018</v>
      </c>
    </row>
    <row r="404" spans="1:6" x14ac:dyDescent="0.25">
      <c r="A404" s="67" t="s">
        <v>1</v>
      </c>
      <c r="B404" s="67">
        <v>188200</v>
      </c>
      <c r="C404" s="6">
        <v>15924</v>
      </c>
      <c r="D404" s="6">
        <v>2.1720000000000002</v>
      </c>
      <c r="E404" s="8">
        <v>43126</v>
      </c>
      <c r="F404">
        <f t="shared" si="6"/>
        <v>2018</v>
      </c>
    </row>
    <row r="405" spans="1:6" x14ac:dyDescent="0.25">
      <c r="A405" s="67" t="s">
        <v>1</v>
      </c>
      <c r="B405" s="67">
        <v>188200</v>
      </c>
      <c r="C405" s="6">
        <v>41054</v>
      </c>
      <c r="D405" s="6">
        <v>5.6020000000000003</v>
      </c>
      <c r="E405" s="8">
        <v>43126</v>
      </c>
      <c r="F405">
        <f t="shared" si="6"/>
        <v>2018</v>
      </c>
    </row>
    <row r="406" spans="1:6" x14ac:dyDescent="0.25">
      <c r="A406" s="67" t="s">
        <v>1</v>
      </c>
      <c r="B406" s="67">
        <v>188200</v>
      </c>
      <c r="C406" s="6">
        <v>67468</v>
      </c>
      <c r="D406" s="6">
        <v>7.7</v>
      </c>
      <c r="E406" s="8">
        <v>43126</v>
      </c>
      <c r="F406">
        <f t="shared" si="6"/>
        <v>2018</v>
      </c>
    </row>
    <row r="407" spans="1:6" x14ac:dyDescent="0.25">
      <c r="A407" s="67" t="s">
        <v>1</v>
      </c>
      <c r="B407" s="67">
        <v>181061</v>
      </c>
      <c r="C407" s="6">
        <v>2112</v>
      </c>
      <c r="D407" s="6">
        <v>0.54</v>
      </c>
      <c r="E407" s="8">
        <v>42989</v>
      </c>
      <c r="F407">
        <f t="shared" si="6"/>
        <v>2017</v>
      </c>
    </row>
    <row r="408" spans="1:6" x14ac:dyDescent="0.25">
      <c r="A408" s="67" t="s">
        <v>1</v>
      </c>
      <c r="B408" s="67">
        <v>181061</v>
      </c>
      <c r="C408" s="6">
        <v>9867.4529999999995</v>
      </c>
      <c r="D408" s="6">
        <v>2.5230000000000001</v>
      </c>
      <c r="E408" s="8">
        <v>42989</v>
      </c>
      <c r="F408">
        <f t="shared" si="6"/>
        <v>2017</v>
      </c>
    </row>
    <row r="409" spans="1:6" x14ac:dyDescent="0.25">
      <c r="A409" s="67" t="s">
        <v>1</v>
      </c>
      <c r="B409" s="67">
        <v>181237</v>
      </c>
      <c r="C409" s="6">
        <v>633.6</v>
      </c>
      <c r="D409" s="6">
        <v>0.16200000000000001</v>
      </c>
      <c r="E409" s="8">
        <v>42978</v>
      </c>
      <c r="F409">
        <f t="shared" si="6"/>
        <v>2017</v>
      </c>
    </row>
    <row r="410" spans="1:6" x14ac:dyDescent="0.25">
      <c r="A410" s="67" t="s">
        <v>1</v>
      </c>
      <c r="B410" s="67">
        <v>181237</v>
      </c>
      <c r="C410" s="6">
        <v>1290.6300000000001</v>
      </c>
      <c r="D410" s="6">
        <v>0.33</v>
      </c>
      <c r="E410" s="8">
        <v>42978</v>
      </c>
      <c r="F410">
        <f t="shared" si="6"/>
        <v>2017</v>
      </c>
    </row>
    <row r="411" spans="1:6" x14ac:dyDescent="0.25">
      <c r="A411" s="67" t="s">
        <v>1</v>
      </c>
      <c r="B411" s="67">
        <v>181237</v>
      </c>
      <c r="C411" s="6">
        <v>27809</v>
      </c>
      <c r="D411" s="6">
        <v>11.1</v>
      </c>
      <c r="E411" s="8">
        <v>42978</v>
      </c>
      <c r="F411">
        <f t="shared" si="6"/>
        <v>2017</v>
      </c>
    </row>
    <row r="412" spans="1:6" x14ac:dyDescent="0.25">
      <c r="A412" s="67" t="s">
        <v>1</v>
      </c>
      <c r="B412" s="67">
        <v>181261</v>
      </c>
      <c r="C412" s="6">
        <v>19822</v>
      </c>
      <c r="D412" s="6">
        <v>2.2999999999999998</v>
      </c>
      <c r="E412" s="8">
        <v>42985</v>
      </c>
      <c r="F412">
        <f t="shared" si="6"/>
        <v>2017</v>
      </c>
    </row>
    <row r="413" spans="1:6" x14ac:dyDescent="0.25">
      <c r="A413" s="67" t="s">
        <v>1</v>
      </c>
      <c r="B413" s="67">
        <v>181277</v>
      </c>
      <c r="C413" s="6">
        <v>0</v>
      </c>
      <c r="D413" s="6">
        <v>0</v>
      </c>
      <c r="E413" s="8">
        <v>42978</v>
      </c>
      <c r="F413">
        <f t="shared" si="6"/>
        <v>2017</v>
      </c>
    </row>
    <row r="414" spans="1:6" x14ac:dyDescent="0.25">
      <c r="A414" s="67" t="s">
        <v>1</v>
      </c>
      <c r="B414" s="67">
        <v>181277</v>
      </c>
      <c r="C414" s="6">
        <v>1159</v>
      </c>
      <c r="D414" s="6">
        <v>0</v>
      </c>
      <c r="E414" s="8">
        <v>42978</v>
      </c>
      <c r="F414">
        <f t="shared" si="6"/>
        <v>2017</v>
      </c>
    </row>
    <row r="415" spans="1:6" x14ac:dyDescent="0.25">
      <c r="A415" s="67" t="s">
        <v>1</v>
      </c>
      <c r="B415" s="67">
        <v>181277</v>
      </c>
      <c r="C415" s="6">
        <v>0</v>
      </c>
      <c r="D415" s="6">
        <v>0</v>
      </c>
      <c r="E415" s="8">
        <v>42978</v>
      </c>
      <c r="F415">
        <f t="shared" si="6"/>
        <v>2017</v>
      </c>
    </row>
    <row r="416" spans="1:6" x14ac:dyDescent="0.25">
      <c r="A416" s="67" t="s">
        <v>1</v>
      </c>
      <c r="B416" s="67">
        <v>181277</v>
      </c>
      <c r="C416" s="6">
        <v>1167.5999999999999</v>
      </c>
      <c r="D416" s="6">
        <v>0</v>
      </c>
      <c r="E416" s="8">
        <v>42978</v>
      </c>
      <c r="F416">
        <f t="shared" si="6"/>
        <v>2017</v>
      </c>
    </row>
    <row r="417" spans="1:6" x14ac:dyDescent="0.25">
      <c r="A417" s="67" t="s">
        <v>1</v>
      </c>
      <c r="B417" s="67">
        <v>181277</v>
      </c>
      <c r="C417" s="6">
        <v>4043.9740000000002</v>
      </c>
      <c r="D417" s="6">
        <v>1.034</v>
      </c>
      <c r="E417" s="8">
        <v>42978</v>
      </c>
      <c r="F417">
        <f t="shared" si="6"/>
        <v>2017</v>
      </c>
    </row>
    <row r="418" spans="1:6" x14ac:dyDescent="0.25">
      <c r="A418" s="67" t="s">
        <v>1</v>
      </c>
      <c r="B418" s="67">
        <v>181277</v>
      </c>
      <c r="C418" s="6">
        <v>6314.88</v>
      </c>
      <c r="D418" s="6">
        <v>1.6146</v>
      </c>
      <c r="E418" s="8">
        <v>42978</v>
      </c>
      <c r="F418">
        <f t="shared" si="6"/>
        <v>2017</v>
      </c>
    </row>
    <row r="419" spans="1:6" x14ac:dyDescent="0.25">
      <c r="A419" s="67" t="s">
        <v>1</v>
      </c>
      <c r="B419" s="67">
        <v>181277</v>
      </c>
      <c r="C419" s="6">
        <v>39356.392999999996</v>
      </c>
      <c r="D419" s="6">
        <v>10.063000000000001</v>
      </c>
      <c r="E419" s="8">
        <v>42978</v>
      </c>
      <c r="F419">
        <f t="shared" si="6"/>
        <v>2017</v>
      </c>
    </row>
    <row r="420" spans="1:6" x14ac:dyDescent="0.25">
      <c r="A420" s="67" t="s">
        <v>1</v>
      </c>
      <c r="B420" s="67">
        <v>181280</v>
      </c>
      <c r="C420" s="6">
        <v>7345.8059999999996</v>
      </c>
      <c r="D420" s="6">
        <v>0</v>
      </c>
      <c r="E420" s="8">
        <v>43032</v>
      </c>
      <c r="F420">
        <f t="shared" si="6"/>
        <v>2017</v>
      </c>
    </row>
    <row r="421" spans="1:6" x14ac:dyDescent="0.25">
      <c r="A421" s="67" t="s">
        <v>1</v>
      </c>
      <c r="B421" s="67">
        <v>181280</v>
      </c>
      <c r="C421" s="6">
        <v>71556</v>
      </c>
      <c r="D421" s="6">
        <v>8.4</v>
      </c>
      <c r="E421" s="8">
        <v>43032</v>
      </c>
      <c r="F421">
        <f t="shared" si="6"/>
        <v>2017</v>
      </c>
    </row>
    <row r="422" spans="1:6" x14ac:dyDescent="0.25">
      <c r="A422" s="67" t="s">
        <v>1</v>
      </c>
      <c r="B422" s="67">
        <v>162977</v>
      </c>
      <c r="C422" s="6">
        <v>0</v>
      </c>
      <c r="D422" s="6">
        <v>0</v>
      </c>
      <c r="E422" s="8">
        <v>43111</v>
      </c>
      <c r="F422">
        <f t="shared" si="6"/>
        <v>2018</v>
      </c>
    </row>
    <row r="423" spans="1:6" x14ac:dyDescent="0.25">
      <c r="A423" s="67" t="s">
        <v>1</v>
      </c>
      <c r="B423" s="67">
        <v>162977</v>
      </c>
      <c r="C423" s="6">
        <v>93929</v>
      </c>
      <c r="D423" s="6">
        <v>10.7</v>
      </c>
      <c r="E423" s="8">
        <v>43111</v>
      </c>
      <c r="F423">
        <f t="shared" si="6"/>
        <v>2018</v>
      </c>
    </row>
    <row r="424" spans="1:6" x14ac:dyDescent="0.25">
      <c r="A424" s="67" t="s">
        <v>1</v>
      </c>
      <c r="B424" s="67">
        <v>162977</v>
      </c>
      <c r="C424" s="6">
        <v>7592</v>
      </c>
      <c r="D424" s="6">
        <v>0</v>
      </c>
      <c r="E424" s="8">
        <v>43111</v>
      </c>
      <c r="F424">
        <f t="shared" si="6"/>
        <v>2018</v>
      </c>
    </row>
    <row r="425" spans="1:6" x14ac:dyDescent="0.25">
      <c r="A425" s="67" t="s">
        <v>1</v>
      </c>
      <c r="B425" s="67">
        <v>162977</v>
      </c>
      <c r="C425" s="6">
        <v>15120</v>
      </c>
      <c r="D425" s="6">
        <v>0</v>
      </c>
      <c r="E425" s="8">
        <v>43111</v>
      </c>
      <c r="F425">
        <f t="shared" si="6"/>
        <v>2018</v>
      </c>
    </row>
    <row r="426" spans="1:6" x14ac:dyDescent="0.25">
      <c r="A426" s="67" t="s">
        <v>1</v>
      </c>
      <c r="B426" s="67">
        <v>162977</v>
      </c>
      <c r="C426" s="6">
        <v>23142</v>
      </c>
      <c r="D426" s="6">
        <v>0</v>
      </c>
      <c r="E426" s="8">
        <v>43111</v>
      </c>
      <c r="F426">
        <f t="shared" si="6"/>
        <v>2018</v>
      </c>
    </row>
    <row r="427" spans="1:6" x14ac:dyDescent="0.25">
      <c r="A427" s="67" t="s">
        <v>1</v>
      </c>
      <c r="B427" s="67">
        <v>172914</v>
      </c>
      <c r="C427" s="6">
        <v>566457</v>
      </c>
      <c r="D427" s="6">
        <v>94.3</v>
      </c>
      <c r="E427" s="8">
        <v>42831</v>
      </c>
      <c r="F427">
        <f t="shared" si="6"/>
        <v>2017</v>
      </c>
    </row>
    <row r="428" spans="1:6" x14ac:dyDescent="0.25">
      <c r="A428" s="67" t="s">
        <v>1</v>
      </c>
      <c r="B428" s="67">
        <v>186055</v>
      </c>
      <c r="C428" s="6">
        <v>124742</v>
      </c>
      <c r="D428" s="6">
        <v>23.4</v>
      </c>
      <c r="E428" s="8">
        <v>43091</v>
      </c>
      <c r="F428">
        <f t="shared" si="6"/>
        <v>2017</v>
      </c>
    </row>
    <row r="429" spans="1:6" x14ac:dyDescent="0.25">
      <c r="A429" s="67" t="s">
        <v>1</v>
      </c>
      <c r="B429" s="67">
        <v>188370</v>
      </c>
      <c r="C429" s="6">
        <v>31260</v>
      </c>
      <c r="D429" s="6">
        <v>6.8</v>
      </c>
      <c r="E429" s="8">
        <v>43131</v>
      </c>
      <c r="F429">
        <f t="shared" si="6"/>
        <v>2018</v>
      </c>
    </row>
    <row r="430" spans="1:6" x14ac:dyDescent="0.25">
      <c r="A430" s="67" t="s">
        <v>1</v>
      </c>
      <c r="B430" s="67">
        <v>186642</v>
      </c>
      <c r="C430" s="6">
        <v>106268</v>
      </c>
      <c r="D430" s="6">
        <v>23</v>
      </c>
      <c r="E430" s="8">
        <v>43090</v>
      </c>
      <c r="F430">
        <f t="shared" si="6"/>
        <v>2017</v>
      </c>
    </row>
    <row r="431" spans="1:6" x14ac:dyDescent="0.25">
      <c r="A431" s="67" t="s">
        <v>1</v>
      </c>
      <c r="B431" s="67">
        <v>189007</v>
      </c>
      <c r="C431" s="6">
        <v>2874</v>
      </c>
      <c r="D431" s="6">
        <v>1.1000000000000001</v>
      </c>
      <c r="E431" s="8">
        <v>43142</v>
      </c>
      <c r="F431">
        <f t="shared" si="6"/>
        <v>2018</v>
      </c>
    </row>
    <row r="432" spans="1:6" x14ac:dyDescent="0.25">
      <c r="A432" s="67" t="s">
        <v>1</v>
      </c>
      <c r="B432" s="67">
        <v>183306</v>
      </c>
      <c r="C432" s="6">
        <v>3316.5279999999998</v>
      </c>
      <c r="D432" s="6">
        <v>0.84799999999999998</v>
      </c>
      <c r="E432" s="8">
        <v>43178</v>
      </c>
      <c r="F432">
        <f t="shared" si="6"/>
        <v>2018</v>
      </c>
    </row>
    <row r="433" spans="1:6" x14ac:dyDescent="0.25">
      <c r="A433" s="67" t="s">
        <v>1</v>
      </c>
      <c r="B433" s="67">
        <v>183306</v>
      </c>
      <c r="C433" s="6">
        <v>3629.4079999999999</v>
      </c>
      <c r="D433" s="6">
        <v>0.92800000000000005</v>
      </c>
      <c r="E433" s="8">
        <v>43178</v>
      </c>
      <c r="F433">
        <f t="shared" si="6"/>
        <v>2018</v>
      </c>
    </row>
    <row r="434" spans="1:6" x14ac:dyDescent="0.25">
      <c r="A434" s="67" t="s">
        <v>1</v>
      </c>
      <c r="B434" s="67">
        <v>183306</v>
      </c>
      <c r="C434" s="6">
        <v>73504</v>
      </c>
      <c r="D434" s="6">
        <v>16</v>
      </c>
      <c r="E434" s="8">
        <v>43178</v>
      </c>
      <c r="F434">
        <f t="shared" si="6"/>
        <v>2018</v>
      </c>
    </row>
    <row r="435" spans="1:6" x14ac:dyDescent="0.25">
      <c r="A435" s="67" t="s">
        <v>1</v>
      </c>
      <c r="B435" s="67">
        <v>183307</v>
      </c>
      <c r="C435" s="6">
        <v>34888</v>
      </c>
      <c r="D435" s="6">
        <v>7</v>
      </c>
      <c r="E435" s="8">
        <v>43178</v>
      </c>
      <c r="F435">
        <f t="shared" si="6"/>
        <v>2018</v>
      </c>
    </row>
    <row r="436" spans="1:6" x14ac:dyDescent="0.25">
      <c r="A436" s="67" t="s">
        <v>1</v>
      </c>
      <c r="B436" s="67">
        <v>183307</v>
      </c>
      <c r="C436" s="6">
        <v>27849</v>
      </c>
      <c r="D436" s="6">
        <v>9.8000000000000007</v>
      </c>
      <c r="E436" s="8">
        <v>43178</v>
      </c>
      <c r="F436">
        <f t="shared" si="6"/>
        <v>2018</v>
      </c>
    </row>
    <row r="437" spans="1:6" x14ac:dyDescent="0.25">
      <c r="A437" s="67" t="s">
        <v>1</v>
      </c>
      <c r="B437" s="67">
        <v>157743</v>
      </c>
      <c r="C437" s="6">
        <v>49857</v>
      </c>
      <c r="D437" s="6">
        <v>9.73</v>
      </c>
      <c r="E437" s="8">
        <v>42880</v>
      </c>
      <c r="F437">
        <f t="shared" si="6"/>
        <v>2017</v>
      </c>
    </row>
    <row r="438" spans="1:6" x14ac:dyDescent="0.25">
      <c r="A438" s="67" t="s">
        <v>1</v>
      </c>
      <c r="B438" s="67">
        <v>190014</v>
      </c>
      <c r="C438" s="6">
        <v>91591</v>
      </c>
      <c r="D438" s="6">
        <v>15.1</v>
      </c>
      <c r="E438" s="8">
        <v>43169</v>
      </c>
      <c r="F438">
        <f t="shared" si="6"/>
        <v>2018</v>
      </c>
    </row>
    <row r="439" spans="1:6" x14ac:dyDescent="0.25">
      <c r="A439" s="67" t="s">
        <v>1</v>
      </c>
      <c r="B439" s="67">
        <v>189180</v>
      </c>
      <c r="C439" s="6">
        <v>1130.124</v>
      </c>
      <c r="D439" s="6">
        <v>0</v>
      </c>
      <c r="E439" s="8">
        <v>43159</v>
      </c>
      <c r="F439">
        <f t="shared" si="6"/>
        <v>2018</v>
      </c>
    </row>
    <row r="440" spans="1:6" x14ac:dyDescent="0.25">
      <c r="A440" s="67" t="s">
        <v>1</v>
      </c>
      <c r="B440" s="67">
        <v>189180</v>
      </c>
      <c r="C440" s="6">
        <v>23849</v>
      </c>
      <c r="D440" s="6">
        <v>6.5</v>
      </c>
      <c r="E440" s="8">
        <v>43159</v>
      </c>
      <c r="F440">
        <f t="shared" si="6"/>
        <v>2018</v>
      </c>
    </row>
    <row r="441" spans="1:6" x14ac:dyDescent="0.25">
      <c r="A441" s="67" t="s">
        <v>1</v>
      </c>
      <c r="B441" s="67">
        <v>184102</v>
      </c>
      <c r="C441" s="6">
        <v>29861</v>
      </c>
      <c r="D441" s="6">
        <v>6.5</v>
      </c>
      <c r="E441" s="8">
        <v>43060</v>
      </c>
      <c r="F441">
        <f t="shared" si="6"/>
        <v>2017</v>
      </c>
    </row>
    <row r="442" spans="1:6" x14ac:dyDescent="0.25">
      <c r="A442" s="67" t="s">
        <v>1</v>
      </c>
      <c r="B442" s="67">
        <v>186537</v>
      </c>
      <c r="C442" s="6">
        <v>21706</v>
      </c>
      <c r="D442" s="6">
        <v>0</v>
      </c>
      <c r="E442" s="8">
        <v>43073</v>
      </c>
      <c r="F442">
        <f t="shared" si="6"/>
        <v>2017</v>
      </c>
    </row>
    <row r="443" spans="1:6" x14ac:dyDescent="0.25">
      <c r="A443" s="67" t="s">
        <v>1</v>
      </c>
      <c r="B443" s="67">
        <v>186537</v>
      </c>
      <c r="C443" s="6">
        <v>21706</v>
      </c>
      <c r="D443" s="6">
        <v>0</v>
      </c>
      <c r="E443" s="8">
        <v>43073</v>
      </c>
      <c r="F443">
        <f t="shared" si="6"/>
        <v>2017</v>
      </c>
    </row>
    <row r="444" spans="1:6" x14ac:dyDescent="0.25">
      <c r="A444" s="67" t="s">
        <v>1</v>
      </c>
      <c r="B444" s="67">
        <v>186537</v>
      </c>
      <c r="C444" s="6">
        <v>21706</v>
      </c>
      <c r="D444" s="6">
        <v>0</v>
      </c>
      <c r="E444" s="8">
        <v>43073</v>
      </c>
      <c r="F444">
        <f t="shared" si="6"/>
        <v>2017</v>
      </c>
    </row>
    <row r="445" spans="1:6" x14ac:dyDescent="0.25">
      <c r="A445" s="67" t="s">
        <v>1</v>
      </c>
      <c r="B445" s="67">
        <v>186537</v>
      </c>
      <c r="C445" s="6">
        <v>28942</v>
      </c>
      <c r="D445" s="6">
        <v>0</v>
      </c>
      <c r="E445" s="8">
        <v>43073</v>
      </c>
      <c r="F445">
        <f t="shared" si="6"/>
        <v>2017</v>
      </c>
    </row>
    <row r="446" spans="1:6" x14ac:dyDescent="0.25">
      <c r="A446" s="67" t="s">
        <v>1</v>
      </c>
      <c r="B446" s="67">
        <v>185216</v>
      </c>
      <c r="C446" s="6">
        <v>83281</v>
      </c>
      <c r="D446" s="6">
        <v>17.14</v>
      </c>
      <c r="E446" s="8">
        <v>43111</v>
      </c>
      <c r="F446">
        <f t="shared" si="6"/>
        <v>2018</v>
      </c>
    </row>
    <row r="447" spans="1:6" x14ac:dyDescent="0.25">
      <c r="A447" s="67" t="s">
        <v>1</v>
      </c>
      <c r="B447" s="67">
        <v>155487</v>
      </c>
      <c r="C447" s="6">
        <v>40320</v>
      </c>
      <c r="D447" s="6">
        <v>0</v>
      </c>
      <c r="E447" s="8">
        <v>42422</v>
      </c>
      <c r="F447">
        <f t="shared" si="6"/>
        <v>2016</v>
      </c>
    </row>
    <row r="448" spans="1:6" x14ac:dyDescent="0.25">
      <c r="A448" s="67" t="s">
        <v>1</v>
      </c>
      <c r="B448" s="67">
        <v>165795</v>
      </c>
      <c r="C448" s="6">
        <v>171021</v>
      </c>
      <c r="D448" s="6">
        <v>23.41</v>
      </c>
      <c r="E448" s="8">
        <v>43008</v>
      </c>
      <c r="F448">
        <f t="shared" si="6"/>
        <v>2017</v>
      </c>
    </row>
    <row r="449" spans="1:6" x14ac:dyDescent="0.25">
      <c r="A449" s="67" t="s">
        <v>1</v>
      </c>
      <c r="B449" s="67">
        <v>165795</v>
      </c>
      <c r="C449" s="6">
        <v>0</v>
      </c>
      <c r="D449" s="6">
        <v>0</v>
      </c>
      <c r="E449" s="8">
        <v>43008</v>
      </c>
      <c r="F449">
        <f t="shared" si="6"/>
        <v>2017</v>
      </c>
    </row>
    <row r="450" spans="1:6" x14ac:dyDescent="0.25">
      <c r="A450" s="67" t="s">
        <v>1</v>
      </c>
      <c r="B450" s="67">
        <v>165795</v>
      </c>
      <c r="C450" s="6">
        <v>0</v>
      </c>
      <c r="D450" s="6">
        <v>0</v>
      </c>
      <c r="E450" s="8">
        <v>43008</v>
      </c>
      <c r="F450">
        <f t="shared" si="6"/>
        <v>2017</v>
      </c>
    </row>
    <row r="451" spans="1:6" x14ac:dyDescent="0.25">
      <c r="A451" s="67" t="s">
        <v>1</v>
      </c>
      <c r="B451" s="67">
        <v>165795</v>
      </c>
      <c r="C451" s="6">
        <v>0</v>
      </c>
      <c r="D451" s="6">
        <v>0</v>
      </c>
      <c r="E451" s="8">
        <v>43008</v>
      </c>
      <c r="F451">
        <f t="shared" ref="F451:F514" si="7">YEAR(E451)</f>
        <v>2017</v>
      </c>
    </row>
    <row r="452" spans="1:6" x14ac:dyDescent="0.25">
      <c r="A452" s="67" t="s">
        <v>1</v>
      </c>
      <c r="B452" s="67">
        <v>165795</v>
      </c>
      <c r="C452" s="6">
        <v>4410.24</v>
      </c>
      <c r="D452" s="6">
        <v>0</v>
      </c>
      <c r="E452" s="8">
        <v>43008</v>
      </c>
      <c r="F452">
        <f t="shared" si="7"/>
        <v>2017</v>
      </c>
    </row>
    <row r="453" spans="1:6" x14ac:dyDescent="0.25">
      <c r="A453" s="67" t="s">
        <v>1</v>
      </c>
      <c r="B453" s="67">
        <v>165795</v>
      </c>
      <c r="C453" s="6">
        <v>35033.843999999997</v>
      </c>
      <c r="D453" s="6">
        <v>0</v>
      </c>
      <c r="E453" s="8">
        <v>43008</v>
      </c>
      <c r="F453">
        <f t="shared" si="7"/>
        <v>2017</v>
      </c>
    </row>
    <row r="454" spans="1:6" x14ac:dyDescent="0.25">
      <c r="A454" s="67" t="s">
        <v>1</v>
      </c>
      <c r="B454" s="67">
        <v>165795</v>
      </c>
      <c r="C454" s="6">
        <v>2054.8962000000001</v>
      </c>
      <c r="D454" s="6">
        <v>0.44729999999999998</v>
      </c>
      <c r="E454" s="8">
        <v>43008</v>
      </c>
      <c r="F454">
        <f t="shared" si="7"/>
        <v>2017</v>
      </c>
    </row>
    <row r="455" spans="1:6" x14ac:dyDescent="0.25">
      <c r="A455" s="67" t="s">
        <v>1</v>
      </c>
      <c r="B455" s="67">
        <v>165795</v>
      </c>
      <c r="C455" s="6">
        <v>2132.1219999999998</v>
      </c>
      <c r="D455" s="6">
        <v>0.56599999999999995</v>
      </c>
      <c r="E455" s="8">
        <v>43008</v>
      </c>
      <c r="F455">
        <f t="shared" si="7"/>
        <v>2017</v>
      </c>
    </row>
    <row r="456" spans="1:6" x14ac:dyDescent="0.25">
      <c r="A456" s="67" t="s">
        <v>1</v>
      </c>
      <c r="B456" s="67">
        <v>165795</v>
      </c>
      <c r="C456" s="6">
        <v>3921.4384</v>
      </c>
      <c r="D456" s="6">
        <v>0.85360000000000003</v>
      </c>
      <c r="E456" s="8">
        <v>43008</v>
      </c>
      <c r="F456">
        <f t="shared" si="7"/>
        <v>2017</v>
      </c>
    </row>
    <row r="457" spans="1:6" x14ac:dyDescent="0.25">
      <c r="A457" s="67" t="s">
        <v>1</v>
      </c>
      <c r="B457" s="67">
        <v>165795</v>
      </c>
      <c r="C457" s="6">
        <v>8820.48</v>
      </c>
      <c r="D457" s="6">
        <v>1.92</v>
      </c>
      <c r="E457" s="8">
        <v>43008</v>
      </c>
      <c r="F457">
        <f t="shared" si="7"/>
        <v>2017</v>
      </c>
    </row>
    <row r="458" spans="1:6" x14ac:dyDescent="0.25">
      <c r="A458" s="67" t="s">
        <v>1</v>
      </c>
      <c r="B458" s="67">
        <v>165795</v>
      </c>
      <c r="C458" s="6">
        <v>8110.08</v>
      </c>
      <c r="D458" s="6">
        <v>2.0735999999999999</v>
      </c>
      <c r="E458" s="8">
        <v>43008</v>
      </c>
      <c r="F458">
        <f t="shared" si="7"/>
        <v>2017</v>
      </c>
    </row>
    <row r="459" spans="1:6" x14ac:dyDescent="0.25">
      <c r="A459" s="67" t="s">
        <v>1</v>
      </c>
      <c r="B459" s="67">
        <v>165795</v>
      </c>
      <c r="C459" s="6">
        <v>30182.58</v>
      </c>
      <c r="D459" s="6">
        <v>6.57</v>
      </c>
      <c r="E459" s="8">
        <v>43008</v>
      </c>
      <c r="F459">
        <f t="shared" si="7"/>
        <v>2017</v>
      </c>
    </row>
    <row r="460" spans="1:6" x14ac:dyDescent="0.25">
      <c r="A460" s="67" t="s">
        <v>1</v>
      </c>
      <c r="B460" s="67">
        <v>180818</v>
      </c>
      <c r="C460" s="6">
        <v>5460</v>
      </c>
      <c r="D460" s="6">
        <v>0</v>
      </c>
      <c r="E460" s="8">
        <v>42978</v>
      </c>
      <c r="F460">
        <f t="shared" si="7"/>
        <v>2017</v>
      </c>
    </row>
    <row r="461" spans="1:6" x14ac:dyDescent="0.25">
      <c r="A461" s="67" t="s">
        <v>1</v>
      </c>
      <c r="B461" s="67">
        <v>180818</v>
      </c>
      <c r="C461" s="6">
        <v>30957</v>
      </c>
      <c r="D461" s="6">
        <v>3.5</v>
      </c>
      <c r="E461" s="8">
        <v>42978</v>
      </c>
      <c r="F461">
        <f t="shared" si="7"/>
        <v>2017</v>
      </c>
    </row>
    <row r="462" spans="1:6" x14ac:dyDescent="0.25">
      <c r="A462" s="67" t="s">
        <v>1</v>
      </c>
      <c r="B462" s="67">
        <v>185114</v>
      </c>
      <c r="C462" s="6">
        <v>583.79999999999995</v>
      </c>
      <c r="D462" s="6">
        <v>0</v>
      </c>
      <c r="E462" s="8">
        <v>43091</v>
      </c>
      <c r="F462">
        <f t="shared" si="7"/>
        <v>2017</v>
      </c>
    </row>
    <row r="463" spans="1:6" x14ac:dyDescent="0.25">
      <c r="A463" s="67" t="s">
        <v>1</v>
      </c>
      <c r="B463" s="67">
        <v>185114</v>
      </c>
      <c r="C463" s="6">
        <v>91.88</v>
      </c>
      <c r="D463" s="6">
        <v>0.02</v>
      </c>
      <c r="E463" s="8">
        <v>43091</v>
      </c>
      <c r="F463">
        <f t="shared" si="7"/>
        <v>2017</v>
      </c>
    </row>
    <row r="464" spans="1:6" x14ac:dyDescent="0.25">
      <c r="A464" s="67" t="s">
        <v>1</v>
      </c>
      <c r="B464" s="67">
        <v>185114</v>
      </c>
      <c r="C464" s="6">
        <v>455.95</v>
      </c>
      <c r="D464" s="6">
        <v>0.1166</v>
      </c>
      <c r="E464" s="8">
        <v>43091</v>
      </c>
      <c r="F464">
        <f t="shared" si="7"/>
        <v>2017</v>
      </c>
    </row>
    <row r="465" spans="1:6" x14ac:dyDescent="0.25">
      <c r="A465" s="67" t="s">
        <v>1</v>
      </c>
      <c r="B465" s="67">
        <v>185114</v>
      </c>
      <c r="C465" s="6">
        <v>1731.24</v>
      </c>
      <c r="D465" s="6">
        <v>0.44280000000000003</v>
      </c>
      <c r="E465" s="8">
        <v>43091</v>
      </c>
      <c r="F465">
        <f t="shared" si="7"/>
        <v>2017</v>
      </c>
    </row>
    <row r="466" spans="1:6" x14ac:dyDescent="0.25">
      <c r="A466" s="67" t="s">
        <v>1</v>
      </c>
      <c r="B466" s="67">
        <v>185114</v>
      </c>
      <c r="C466" s="6">
        <v>2526.6999999999998</v>
      </c>
      <c r="D466" s="6">
        <v>0.55000000000000004</v>
      </c>
      <c r="E466" s="8">
        <v>43091</v>
      </c>
      <c r="F466">
        <f t="shared" si="7"/>
        <v>2017</v>
      </c>
    </row>
    <row r="467" spans="1:6" x14ac:dyDescent="0.25">
      <c r="A467" s="67" t="s">
        <v>1</v>
      </c>
      <c r="B467" s="67">
        <v>185114</v>
      </c>
      <c r="C467" s="6">
        <v>4975.68</v>
      </c>
      <c r="D467" s="6">
        <v>0.56799999999999995</v>
      </c>
      <c r="E467" s="8">
        <v>43091</v>
      </c>
      <c r="F467">
        <f t="shared" si="7"/>
        <v>2017</v>
      </c>
    </row>
    <row r="468" spans="1:6" x14ac:dyDescent="0.25">
      <c r="A468" s="67" t="s">
        <v>1</v>
      </c>
      <c r="B468" s="67">
        <v>175065</v>
      </c>
      <c r="C468" s="6">
        <v>1918</v>
      </c>
      <c r="D468" s="6">
        <v>0</v>
      </c>
      <c r="E468" s="8">
        <v>42979</v>
      </c>
      <c r="F468">
        <f t="shared" si="7"/>
        <v>2017</v>
      </c>
    </row>
    <row r="469" spans="1:6" x14ac:dyDescent="0.25">
      <c r="A469" s="67" t="s">
        <v>1</v>
      </c>
      <c r="B469" s="67">
        <v>175065</v>
      </c>
      <c r="C469" s="6">
        <v>4190</v>
      </c>
      <c r="D469" s="6">
        <v>0.3</v>
      </c>
      <c r="E469" s="8">
        <v>42979</v>
      </c>
      <c r="F469">
        <f t="shared" si="7"/>
        <v>2017</v>
      </c>
    </row>
    <row r="470" spans="1:6" x14ac:dyDescent="0.25">
      <c r="A470" s="67" t="s">
        <v>1</v>
      </c>
      <c r="B470" s="67">
        <v>175065</v>
      </c>
      <c r="C470" s="6">
        <v>4822</v>
      </c>
      <c r="D470" s="6">
        <v>1.1000000000000001</v>
      </c>
      <c r="E470" s="8">
        <v>42979</v>
      </c>
      <c r="F470">
        <f t="shared" si="7"/>
        <v>2017</v>
      </c>
    </row>
    <row r="471" spans="1:6" x14ac:dyDescent="0.25">
      <c r="A471" s="67" t="s">
        <v>1</v>
      </c>
      <c r="B471" s="67">
        <v>175065</v>
      </c>
      <c r="C471" s="6">
        <v>38518</v>
      </c>
      <c r="D471" s="6">
        <v>4.4000000000000004</v>
      </c>
      <c r="E471" s="8">
        <v>42979</v>
      </c>
      <c r="F471">
        <f t="shared" si="7"/>
        <v>2017</v>
      </c>
    </row>
    <row r="472" spans="1:6" x14ac:dyDescent="0.25">
      <c r="A472" s="67" t="s">
        <v>1</v>
      </c>
      <c r="B472" s="67">
        <v>180906</v>
      </c>
      <c r="C472" s="6">
        <v>0</v>
      </c>
      <c r="D472" s="6">
        <v>0</v>
      </c>
      <c r="E472" s="8">
        <v>43062</v>
      </c>
      <c r="F472">
        <f t="shared" si="7"/>
        <v>2017</v>
      </c>
    </row>
    <row r="473" spans="1:6" x14ac:dyDescent="0.25">
      <c r="A473" s="67" t="s">
        <v>1</v>
      </c>
      <c r="B473" s="67">
        <v>180906</v>
      </c>
      <c r="C473" s="6">
        <v>7308</v>
      </c>
      <c r="D473" s="6">
        <v>0</v>
      </c>
      <c r="E473" s="8">
        <v>43062</v>
      </c>
      <c r="F473">
        <f t="shared" si="7"/>
        <v>2017</v>
      </c>
    </row>
    <row r="474" spans="1:6" x14ac:dyDescent="0.25">
      <c r="A474" s="67" t="s">
        <v>1</v>
      </c>
      <c r="B474" s="67">
        <v>180906</v>
      </c>
      <c r="C474" s="6">
        <v>14011.2</v>
      </c>
      <c r="D474" s="6">
        <v>0</v>
      </c>
      <c r="E474" s="8">
        <v>43062</v>
      </c>
      <c r="F474">
        <f t="shared" si="7"/>
        <v>2017</v>
      </c>
    </row>
    <row r="475" spans="1:6" x14ac:dyDescent="0.25">
      <c r="A475" s="67" t="s">
        <v>1</v>
      </c>
      <c r="B475" s="67">
        <v>180906</v>
      </c>
      <c r="C475" s="6">
        <v>41160</v>
      </c>
      <c r="D475" s="6">
        <v>0</v>
      </c>
      <c r="E475" s="8">
        <v>43062</v>
      </c>
      <c r="F475">
        <f t="shared" si="7"/>
        <v>2017</v>
      </c>
    </row>
    <row r="476" spans="1:6" x14ac:dyDescent="0.25">
      <c r="A476" s="67" t="s">
        <v>1</v>
      </c>
      <c r="B476" s="67">
        <v>147456</v>
      </c>
      <c r="C476" s="6">
        <v>133923</v>
      </c>
      <c r="D476" s="6">
        <v>15.3</v>
      </c>
      <c r="E476" s="8">
        <v>42705</v>
      </c>
      <c r="F476">
        <f t="shared" si="7"/>
        <v>2016</v>
      </c>
    </row>
    <row r="477" spans="1:6" x14ac:dyDescent="0.25">
      <c r="A477" s="67" t="s">
        <v>1</v>
      </c>
      <c r="B477" s="67">
        <v>156427</v>
      </c>
      <c r="C477" s="6">
        <v>216920</v>
      </c>
      <c r="D477" s="6">
        <v>0</v>
      </c>
      <c r="E477" s="8">
        <v>43104</v>
      </c>
      <c r="F477">
        <f t="shared" si="7"/>
        <v>2018</v>
      </c>
    </row>
    <row r="478" spans="1:6" x14ac:dyDescent="0.25">
      <c r="A478" s="67" t="s">
        <v>1</v>
      </c>
      <c r="B478" s="67">
        <v>175727</v>
      </c>
      <c r="C478" s="6">
        <v>2520</v>
      </c>
      <c r="D478" s="6">
        <v>0</v>
      </c>
      <c r="E478" s="8">
        <v>43091</v>
      </c>
      <c r="F478">
        <f t="shared" si="7"/>
        <v>2017</v>
      </c>
    </row>
    <row r="479" spans="1:6" x14ac:dyDescent="0.25">
      <c r="A479" s="67" t="s">
        <v>1</v>
      </c>
      <c r="B479" s="67">
        <v>175727</v>
      </c>
      <c r="C479" s="6">
        <v>3502.8</v>
      </c>
      <c r="D479" s="6">
        <v>0</v>
      </c>
      <c r="E479" s="8">
        <v>43091</v>
      </c>
      <c r="F479">
        <f t="shared" si="7"/>
        <v>2017</v>
      </c>
    </row>
    <row r="480" spans="1:6" x14ac:dyDescent="0.25">
      <c r="A480" s="67" t="s">
        <v>1</v>
      </c>
      <c r="B480" s="67">
        <v>175727</v>
      </c>
      <c r="C480" s="6">
        <v>23142</v>
      </c>
      <c r="D480" s="6">
        <v>0</v>
      </c>
      <c r="E480" s="8">
        <v>43091</v>
      </c>
      <c r="F480">
        <f t="shared" si="7"/>
        <v>2017</v>
      </c>
    </row>
    <row r="481" spans="1:6" x14ac:dyDescent="0.25">
      <c r="A481" s="67" t="s">
        <v>1</v>
      </c>
      <c r="B481" s="67">
        <v>171579</v>
      </c>
      <c r="C481" s="6">
        <v>6421.8</v>
      </c>
      <c r="D481" s="6">
        <v>0</v>
      </c>
      <c r="E481" s="8">
        <v>42766</v>
      </c>
      <c r="F481">
        <f t="shared" si="7"/>
        <v>2017</v>
      </c>
    </row>
    <row r="482" spans="1:6" x14ac:dyDescent="0.25">
      <c r="A482" s="67" t="s">
        <v>1</v>
      </c>
      <c r="B482" s="67">
        <v>191174</v>
      </c>
      <c r="C482" s="6">
        <v>6396.366</v>
      </c>
      <c r="D482" s="6">
        <v>1.698</v>
      </c>
      <c r="E482" s="8">
        <v>43195</v>
      </c>
      <c r="F482">
        <f t="shared" si="7"/>
        <v>2018</v>
      </c>
    </row>
    <row r="483" spans="1:6" x14ac:dyDescent="0.25">
      <c r="A483" s="67" t="s">
        <v>1</v>
      </c>
      <c r="B483" s="67">
        <v>191752</v>
      </c>
      <c r="C483" s="6">
        <v>7491</v>
      </c>
      <c r="D483" s="6">
        <v>2.2000000000000002</v>
      </c>
      <c r="E483" s="8">
        <v>43195</v>
      </c>
      <c r="F483">
        <f t="shared" si="7"/>
        <v>2018</v>
      </c>
    </row>
    <row r="484" spans="1:6" x14ac:dyDescent="0.25">
      <c r="A484" s="67" t="s">
        <v>1</v>
      </c>
      <c r="B484" s="67">
        <v>178722</v>
      </c>
      <c r="C484" s="6">
        <v>442513</v>
      </c>
      <c r="D484" s="6">
        <v>75.599999999999994</v>
      </c>
      <c r="E484" s="8">
        <v>43184</v>
      </c>
      <c r="F484">
        <f t="shared" si="7"/>
        <v>2018</v>
      </c>
    </row>
    <row r="485" spans="1:6" x14ac:dyDescent="0.25">
      <c r="A485" s="67" t="s">
        <v>1</v>
      </c>
      <c r="B485" s="67">
        <v>184025</v>
      </c>
      <c r="C485" s="6">
        <v>31887</v>
      </c>
      <c r="D485" s="6">
        <v>3.66</v>
      </c>
      <c r="E485" s="8">
        <v>43026</v>
      </c>
      <c r="F485">
        <f t="shared" si="7"/>
        <v>2017</v>
      </c>
    </row>
    <row r="486" spans="1:6" x14ac:dyDescent="0.25">
      <c r="A486" s="67" t="s">
        <v>1</v>
      </c>
      <c r="B486" s="67">
        <v>186880</v>
      </c>
      <c r="C486" s="6">
        <v>34475</v>
      </c>
      <c r="D486" s="6">
        <v>5</v>
      </c>
      <c r="E486" s="8">
        <v>43160</v>
      </c>
      <c r="F486">
        <f t="shared" si="7"/>
        <v>2018</v>
      </c>
    </row>
    <row r="487" spans="1:6" x14ac:dyDescent="0.25">
      <c r="A487" s="67" t="s">
        <v>1</v>
      </c>
      <c r="B487" s="67">
        <v>174794</v>
      </c>
      <c r="C487" s="6">
        <v>0</v>
      </c>
      <c r="D487" s="6">
        <v>0</v>
      </c>
      <c r="E487" s="8">
        <v>43070</v>
      </c>
      <c r="F487">
        <f t="shared" si="7"/>
        <v>2017</v>
      </c>
    </row>
    <row r="488" spans="1:6" x14ac:dyDescent="0.25">
      <c r="A488" s="67" t="s">
        <v>1</v>
      </c>
      <c r="B488" s="67">
        <v>174794</v>
      </c>
      <c r="C488" s="6">
        <v>0</v>
      </c>
      <c r="D488" s="6">
        <v>0</v>
      </c>
      <c r="E488" s="8">
        <v>43070</v>
      </c>
      <c r="F488">
        <f t="shared" si="7"/>
        <v>2017</v>
      </c>
    </row>
    <row r="489" spans="1:6" x14ac:dyDescent="0.25">
      <c r="A489" s="67" t="s">
        <v>1</v>
      </c>
      <c r="B489" s="67">
        <v>174794</v>
      </c>
      <c r="C489" s="6">
        <v>0</v>
      </c>
      <c r="D489" s="6">
        <v>0</v>
      </c>
      <c r="E489" s="8">
        <v>43070</v>
      </c>
      <c r="F489">
        <f t="shared" si="7"/>
        <v>2017</v>
      </c>
    </row>
    <row r="490" spans="1:6" x14ac:dyDescent="0.25">
      <c r="A490" s="67" t="s">
        <v>1</v>
      </c>
      <c r="B490" s="67">
        <v>174794</v>
      </c>
      <c r="C490" s="6">
        <v>325086.8</v>
      </c>
      <c r="D490" s="6">
        <v>0</v>
      </c>
      <c r="E490" s="8">
        <v>43070</v>
      </c>
      <c r="F490">
        <f t="shared" si="7"/>
        <v>2017</v>
      </c>
    </row>
    <row r="491" spans="1:6" x14ac:dyDescent="0.25">
      <c r="A491" s="67" t="s">
        <v>1</v>
      </c>
      <c r="B491" s="67">
        <v>173841</v>
      </c>
      <c r="C491" s="6">
        <v>0</v>
      </c>
      <c r="D491" s="6">
        <v>0</v>
      </c>
      <c r="E491" s="8">
        <v>42835</v>
      </c>
      <c r="F491">
        <f t="shared" si="7"/>
        <v>2017</v>
      </c>
    </row>
    <row r="492" spans="1:6" x14ac:dyDescent="0.25">
      <c r="A492" s="67" t="s">
        <v>1</v>
      </c>
      <c r="B492" s="67">
        <v>173841</v>
      </c>
      <c r="C492" s="6">
        <v>1791.405</v>
      </c>
      <c r="D492" s="6">
        <v>0.29520000000000002</v>
      </c>
      <c r="E492" s="8">
        <v>42835</v>
      </c>
      <c r="F492">
        <f t="shared" si="7"/>
        <v>2017</v>
      </c>
    </row>
    <row r="493" spans="1:6" x14ac:dyDescent="0.25">
      <c r="A493" s="67" t="s">
        <v>1</v>
      </c>
      <c r="B493" s="67">
        <v>173841</v>
      </c>
      <c r="C493" s="6">
        <v>1612.4939999999999</v>
      </c>
      <c r="D493" s="6">
        <v>0.35099999999999998</v>
      </c>
      <c r="E493" s="8">
        <v>42835</v>
      </c>
      <c r="F493">
        <f t="shared" si="7"/>
        <v>2017</v>
      </c>
    </row>
    <row r="494" spans="1:6" x14ac:dyDescent="0.25">
      <c r="A494" s="67" t="s">
        <v>1</v>
      </c>
      <c r="B494" s="67">
        <v>173841</v>
      </c>
      <c r="C494" s="6">
        <v>3869.9856</v>
      </c>
      <c r="D494" s="6">
        <v>0.84240000000000004</v>
      </c>
      <c r="E494" s="8">
        <v>42835</v>
      </c>
      <c r="F494">
        <f t="shared" si="7"/>
        <v>2017</v>
      </c>
    </row>
    <row r="495" spans="1:6" x14ac:dyDescent="0.25">
      <c r="A495" s="67" t="s">
        <v>1</v>
      </c>
      <c r="B495" s="67">
        <v>173837</v>
      </c>
      <c r="C495" s="6">
        <v>537.49800000000005</v>
      </c>
      <c r="D495" s="6">
        <v>0.11700000000000001</v>
      </c>
      <c r="E495" s="8">
        <v>42830</v>
      </c>
      <c r="F495">
        <f t="shared" si="7"/>
        <v>2017</v>
      </c>
    </row>
    <row r="496" spans="1:6" x14ac:dyDescent="0.25">
      <c r="A496" s="67" t="s">
        <v>1</v>
      </c>
      <c r="B496" s="67">
        <v>173837</v>
      </c>
      <c r="C496" s="6">
        <v>1791.405</v>
      </c>
      <c r="D496" s="6">
        <v>0.29520000000000002</v>
      </c>
      <c r="E496" s="8">
        <v>42830</v>
      </c>
      <c r="F496">
        <f t="shared" si="7"/>
        <v>2017</v>
      </c>
    </row>
    <row r="497" spans="1:6" x14ac:dyDescent="0.25">
      <c r="A497" s="67" t="s">
        <v>1</v>
      </c>
      <c r="B497" s="67">
        <v>173837</v>
      </c>
      <c r="C497" s="6">
        <v>2293.3247999999999</v>
      </c>
      <c r="D497" s="6">
        <v>0.49919999999999998</v>
      </c>
      <c r="E497" s="8">
        <v>42830</v>
      </c>
      <c r="F497">
        <f t="shared" si="7"/>
        <v>2017</v>
      </c>
    </row>
    <row r="498" spans="1:6" x14ac:dyDescent="0.25">
      <c r="A498" s="67" t="s">
        <v>1</v>
      </c>
      <c r="B498" s="67">
        <v>173834</v>
      </c>
      <c r="C498" s="6">
        <v>0</v>
      </c>
      <c r="D498" s="6">
        <v>0</v>
      </c>
      <c r="E498" s="8">
        <v>42828</v>
      </c>
      <c r="F498">
        <f t="shared" si="7"/>
        <v>2017</v>
      </c>
    </row>
    <row r="499" spans="1:6" x14ac:dyDescent="0.25">
      <c r="A499" s="67" t="s">
        <v>1</v>
      </c>
      <c r="B499" s="67">
        <v>173834</v>
      </c>
      <c r="C499" s="6">
        <v>64.12</v>
      </c>
      <c r="D499" s="6">
        <v>1.6400000000000001E-2</v>
      </c>
      <c r="E499" s="8">
        <v>42828</v>
      </c>
      <c r="F499">
        <f t="shared" si="7"/>
        <v>2017</v>
      </c>
    </row>
    <row r="500" spans="1:6" x14ac:dyDescent="0.25">
      <c r="A500" s="67" t="s">
        <v>1</v>
      </c>
      <c r="B500" s="67">
        <v>173834</v>
      </c>
      <c r="C500" s="6">
        <v>429.9984</v>
      </c>
      <c r="D500" s="6">
        <v>9.3600000000000003E-2</v>
      </c>
      <c r="E500" s="8">
        <v>42828</v>
      </c>
      <c r="F500">
        <f t="shared" si="7"/>
        <v>2017</v>
      </c>
    </row>
    <row r="501" spans="1:6" x14ac:dyDescent="0.25">
      <c r="A501" s="67" t="s">
        <v>1</v>
      </c>
      <c r="B501" s="67">
        <v>173834</v>
      </c>
      <c r="C501" s="6">
        <v>1791.405</v>
      </c>
      <c r="D501" s="6">
        <v>0.29520000000000002</v>
      </c>
      <c r="E501" s="8">
        <v>42828</v>
      </c>
      <c r="F501">
        <f t="shared" si="7"/>
        <v>2017</v>
      </c>
    </row>
    <row r="502" spans="1:6" x14ac:dyDescent="0.25">
      <c r="A502" s="67" t="s">
        <v>1</v>
      </c>
      <c r="B502" s="67">
        <v>173834</v>
      </c>
      <c r="C502" s="6">
        <v>1433.328</v>
      </c>
      <c r="D502" s="6">
        <v>0.312</v>
      </c>
      <c r="E502" s="8">
        <v>42828</v>
      </c>
      <c r="F502">
        <f t="shared" si="7"/>
        <v>2017</v>
      </c>
    </row>
    <row r="503" spans="1:6" x14ac:dyDescent="0.25">
      <c r="A503" s="67" t="s">
        <v>1</v>
      </c>
      <c r="B503" s="67">
        <v>173838</v>
      </c>
      <c r="C503" s="6">
        <v>305.05799999999999</v>
      </c>
      <c r="D503" s="6">
        <v>7.8E-2</v>
      </c>
      <c r="E503" s="8">
        <v>42835</v>
      </c>
      <c r="F503">
        <f t="shared" si="7"/>
        <v>2017</v>
      </c>
    </row>
    <row r="504" spans="1:6" x14ac:dyDescent="0.25">
      <c r="A504" s="67" t="s">
        <v>1</v>
      </c>
      <c r="B504" s="67">
        <v>173838</v>
      </c>
      <c r="C504" s="6">
        <v>752.49720000000002</v>
      </c>
      <c r="D504" s="6">
        <v>0.1638</v>
      </c>
      <c r="E504" s="8">
        <v>42835</v>
      </c>
      <c r="F504">
        <f t="shared" si="7"/>
        <v>2017</v>
      </c>
    </row>
    <row r="505" spans="1:6" x14ac:dyDescent="0.25">
      <c r="A505" s="67" t="s">
        <v>1</v>
      </c>
      <c r="B505" s="67">
        <v>173838</v>
      </c>
      <c r="C505" s="6">
        <v>1592.36</v>
      </c>
      <c r="D505" s="6">
        <v>0.26240000000000002</v>
      </c>
      <c r="E505" s="8">
        <v>42835</v>
      </c>
      <c r="F505">
        <f t="shared" si="7"/>
        <v>2017</v>
      </c>
    </row>
    <row r="506" spans="1:6" x14ac:dyDescent="0.25">
      <c r="A506" s="67" t="s">
        <v>1</v>
      </c>
      <c r="B506" s="67">
        <v>173838</v>
      </c>
      <c r="C506" s="6">
        <v>2006.6592000000001</v>
      </c>
      <c r="D506" s="6">
        <v>0.43680000000000002</v>
      </c>
      <c r="E506" s="8">
        <v>42835</v>
      </c>
      <c r="F506">
        <f t="shared" si="7"/>
        <v>2017</v>
      </c>
    </row>
    <row r="507" spans="1:6" x14ac:dyDescent="0.25">
      <c r="A507" s="67" t="s">
        <v>1</v>
      </c>
      <c r="B507" s="67">
        <v>173830</v>
      </c>
      <c r="C507" s="6">
        <v>32.06</v>
      </c>
      <c r="D507" s="6">
        <v>8.2000000000000007E-3</v>
      </c>
      <c r="E507" s="8">
        <v>42828</v>
      </c>
      <c r="F507">
        <f t="shared" si="7"/>
        <v>2017</v>
      </c>
    </row>
    <row r="508" spans="1:6" x14ac:dyDescent="0.25">
      <c r="A508" s="67" t="s">
        <v>1</v>
      </c>
      <c r="B508" s="67">
        <v>173830</v>
      </c>
      <c r="C508" s="6">
        <v>286.66559999999998</v>
      </c>
      <c r="D508" s="6">
        <v>6.2399999999999997E-2</v>
      </c>
      <c r="E508" s="8">
        <v>42828</v>
      </c>
      <c r="F508">
        <f t="shared" si="7"/>
        <v>2017</v>
      </c>
    </row>
    <row r="509" spans="1:6" x14ac:dyDescent="0.25">
      <c r="A509" s="67" t="s">
        <v>1</v>
      </c>
      <c r="B509" s="67">
        <v>173830</v>
      </c>
      <c r="C509" s="6">
        <v>429.9984</v>
      </c>
      <c r="D509" s="6">
        <v>9.3600000000000003E-2</v>
      </c>
      <c r="E509" s="8">
        <v>42828</v>
      </c>
      <c r="F509">
        <f t="shared" si="7"/>
        <v>2017</v>
      </c>
    </row>
    <row r="510" spans="1:6" x14ac:dyDescent="0.25">
      <c r="A510" s="67" t="s">
        <v>1</v>
      </c>
      <c r="B510" s="67">
        <v>173830</v>
      </c>
      <c r="C510" s="6">
        <v>1791.405</v>
      </c>
      <c r="D510" s="6">
        <v>0.29520000000000002</v>
      </c>
      <c r="E510" s="8">
        <v>42828</v>
      </c>
      <c r="F510">
        <f t="shared" si="7"/>
        <v>2017</v>
      </c>
    </row>
    <row r="511" spans="1:6" x14ac:dyDescent="0.25">
      <c r="A511" s="67" t="s">
        <v>1</v>
      </c>
      <c r="B511" s="67">
        <v>173830</v>
      </c>
      <c r="C511" s="6">
        <v>2149.9920000000002</v>
      </c>
      <c r="D511" s="6">
        <v>0.46800000000000003</v>
      </c>
      <c r="E511" s="8">
        <v>42828</v>
      </c>
      <c r="F511">
        <f t="shared" si="7"/>
        <v>2017</v>
      </c>
    </row>
    <row r="512" spans="1:6" x14ac:dyDescent="0.25">
      <c r="A512" s="67" t="s">
        <v>1</v>
      </c>
      <c r="B512" s="67">
        <v>173843</v>
      </c>
      <c r="C512" s="6">
        <v>0</v>
      </c>
      <c r="D512" s="6">
        <v>0</v>
      </c>
      <c r="E512" s="8">
        <v>42828</v>
      </c>
      <c r="F512">
        <f t="shared" si="7"/>
        <v>2017</v>
      </c>
    </row>
    <row r="513" spans="1:6" x14ac:dyDescent="0.25">
      <c r="A513" s="67" t="s">
        <v>1</v>
      </c>
      <c r="B513" s="67">
        <v>173843</v>
      </c>
      <c r="C513" s="6">
        <v>1182.4956</v>
      </c>
      <c r="D513" s="6">
        <v>0.25740000000000002</v>
      </c>
      <c r="E513" s="8">
        <v>42828</v>
      </c>
      <c r="F513">
        <f t="shared" si="7"/>
        <v>2017</v>
      </c>
    </row>
    <row r="514" spans="1:6" x14ac:dyDescent="0.25">
      <c r="A514" s="67" t="s">
        <v>1</v>
      </c>
      <c r="B514" s="67">
        <v>173843</v>
      </c>
      <c r="C514" s="6">
        <v>2189.4949999999999</v>
      </c>
      <c r="D514" s="6">
        <v>0.36080000000000001</v>
      </c>
      <c r="E514" s="8">
        <v>42828</v>
      </c>
      <c r="F514">
        <f t="shared" si="7"/>
        <v>2017</v>
      </c>
    </row>
    <row r="515" spans="1:6" x14ac:dyDescent="0.25">
      <c r="A515" s="67" t="s">
        <v>1</v>
      </c>
      <c r="B515" s="67">
        <v>173843</v>
      </c>
      <c r="C515" s="6">
        <v>2579.9904000000001</v>
      </c>
      <c r="D515" s="6">
        <v>0.56159999999999999</v>
      </c>
      <c r="E515" s="8">
        <v>42828</v>
      </c>
      <c r="F515">
        <f t="shared" ref="F515:F578" si="8">YEAR(E515)</f>
        <v>2017</v>
      </c>
    </row>
    <row r="516" spans="1:6" x14ac:dyDescent="0.25">
      <c r="A516" s="67" t="s">
        <v>1</v>
      </c>
      <c r="B516" s="67">
        <v>173840</v>
      </c>
      <c r="C516" s="6">
        <v>137.82</v>
      </c>
      <c r="D516" s="6">
        <v>0.03</v>
      </c>
      <c r="E516" s="8">
        <v>42835</v>
      </c>
      <c r="F516">
        <f t="shared" si="8"/>
        <v>2017</v>
      </c>
    </row>
    <row r="517" spans="1:6" x14ac:dyDescent="0.25">
      <c r="A517" s="67" t="s">
        <v>1</v>
      </c>
      <c r="B517" s="67">
        <v>173840</v>
      </c>
      <c r="C517" s="6">
        <v>358.33199999999999</v>
      </c>
      <c r="D517" s="6">
        <v>7.8E-2</v>
      </c>
      <c r="E517" s="8">
        <v>42835</v>
      </c>
      <c r="F517">
        <f t="shared" si="8"/>
        <v>2017</v>
      </c>
    </row>
    <row r="518" spans="1:6" x14ac:dyDescent="0.25">
      <c r="A518" s="67" t="s">
        <v>1</v>
      </c>
      <c r="B518" s="67">
        <v>173840</v>
      </c>
      <c r="C518" s="6">
        <v>1182.4956</v>
      </c>
      <c r="D518" s="6">
        <v>0.25740000000000002</v>
      </c>
      <c r="E518" s="8">
        <v>42835</v>
      </c>
      <c r="F518">
        <f t="shared" si="8"/>
        <v>2017</v>
      </c>
    </row>
    <row r="519" spans="1:6" x14ac:dyDescent="0.25">
      <c r="A519" s="67" t="s">
        <v>1</v>
      </c>
      <c r="B519" s="67">
        <v>173840</v>
      </c>
      <c r="C519" s="6">
        <v>2189.4949999999999</v>
      </c>
      <c r="D519" s="6">
        <v>0.36080000000000001</v>
      </c>
      <c r="E519" s="8">
        <v>42835</v>
      </c>
      <c r="F519">
        <f t="shared" si="8"/>
        <v>2017</v>
      </c>
    </row>
    <row r="520" spans="1:6" x14ac:dyDescent="0.25">
      <c r="A520" s="67" t="s">
        <v>1</v>
      </c>
      <c r="B520" s="67">
        <v>173840</v>
      </c>
      <c r="C520" s="6">
        <v>2149.9920000000002</v>
      </c>
      <c r="D520" s="6">
        <v>0.46800000000000003</v>
      </c>
      <c r="E520" s="8">
        <v>42835</v>
      </c>
      <c r="F520">
        <f t="shared" si="8"/>
        <v>2017</v>
      </c>
    </row>
    <row r="521" spans="1:6" x14ac:dyDescent="0.25">
      <c r="A521" s="67" t="s">
        <v>1</v>
      </c>
      <c r="B521" s="67">
        <v>173835</v>
      </c>
      <c r="C521" s="6">
        <v>107.4996</v>
      </c>
      <c r="D521" s="6">
        <v>2.3400000000000001E-2</v>
      </c>
      <c r="E521" s="8">
        <v>42835</v>
      </c>
      <c r="F521">
        <f t="shared" si="8"/>
        <v>2017</v>
      </c>
    </row>
    <row r="522" spans="1:6" x14ac:dyDescent="0.25">
      <c r="A522" s="67" t="s">
        <v>1</v>
      </c>
      <c r="B522" s="67">
        <v>173835</v>
      </c>
      <c r="C522" s="6">
        <v>573.33119999999997</v>
      </c>
      <c r="D522" s="6">
        <v>0.12479999999999999</v>
      </c>
      <c r="E522" s="8">
        <v>42835</v>
      </c>
      <c r="F522">
        <f t="shared" si="8"/>
        <v>2017</v>
      </c>
    </row>
    <row r="523" spans="1:6" x14ac:dyDescent="0.25">
      <c r="A523" s="67" t="s">
        <v>1</v>
      </c>
      <c r="B523" s="67">
        <v>173835</v>
      </c>
      <c r="C523" s="6">
        <v>3184.72</v>
      </c>
      <c r="D523" s="6">
        <v>0.52480000000000004</v>
      </c>
      <c r="E523" s="8">
        <v>42835</v>
      </c>
      <c r="F523">
        <f t="shared" si="8"/>
        <v>2017</v>
      </c>
    </row>
    <row r="524" spans="1:6" x14ac:dyDescent="0.25">
      <c r="A524" s="67" t="s">
        <v>1</v>
      </c>
      <c r="B524" s="67">
        <v>173835</v>
      </c>
      <c r="C524" s="6">
        <v>3463.8760000000002</v>
      </c>
      <c r="D524" s="6">
        <v>0.754</v>
      </c>
      <c r="E524" s="8">
        <v>42835</v>
      </c>
      <c r="F524">
        <f t="shared" si="8"/>
        <v>2017</v>
      </c>
    </row>
    <row r="525" spans="1:6" x14ac:dyDescent="0.25">
      <c r="A525" s="67" t="s">
        <v>1</v>
      </c>
      <c r="B525" s="67">
        <v>173835</v>
      </c>
      <c r="C525" s="6">
        <v>4560.2259999999997</v>
      </c>
      <c r="D525" s="6">
        <v>1.1659999999999999</v>
      </c>
      <c r="E525" s="8">
        <v>42835</v>
      </c>
      <c r="F525">
        <f t="shared" si="8"/>
        <v>2017</v>
      </c>
    </row>
    <row r="526" spans="1:6" x14ac:dyDescent="0.25">
      <c r="A526" s="67" t="s">
        <v>1</v>
      </c>
      <c r="B526" s="67">
        <v>181236</v>
      </c>
      <c r="C526" s="6">
        <v>139328</v>
      </c>
      <c r="D526" s="6">
        <v>16.22</v>
      </c>
      <c r="E526" s="8">
        <v>43069</v>
      </c>
      <c r="F526">
        <f t="shared" si="8"/>
        <v>2017</v>
      </c>
    </row>
    <row r="527" spans="1:6" x14ac:dyDescent="0.25">
      <c r="A527" s="67" t="s">
        <v>1</v>
      </c>
      <c r="B527" s="67">
        <v>187799</v>
      </c>
      <c r="C527" s="6">
        <v>8666.56</v>
      </c>
      <c r="D527" s="6">
        <v>0</v>
      </c>
      <c r="E527" s="8">
        <v>43146</v>
      </c>
      <c r="F527">
        <f t="shared" si="8"/>
        <v>2018</v>
      </c>
    </row>
    <row r="528" spans="1:6" x14ac:dyDescent="0.25">
      <c r="A528" s="67" t="s">
        <v>1</v>
      </c>
      <c r="B528" s="67">
        <v>187804</v>
      </c>
      <c r="C528" s="6">
        <v>17169.599999999999</v>
      </c>
      <c r="D528" s="6">
        <v>0</v>
      </c>
      <c r="E528" s="8">
        <v>43131</v>
      </c>
      <c r="F528">
        <f t="shared" si="8"/>
        <v>2018</v>
      </c>
    </row>
    <row r="529" spans="1:6" x14ac:dyDescent="0.25">
      <c r="A529" s="67" t="s">
        <v>1</v>
      </c>
      <c r="B529" s="67">
        <v>186784</v>
      </c>
      <c r="C529" s="6">
        <v>3153.3216000000002</v>
      </c>
      <c r="D529" s="6">
        <v>0.68640000000000001</v>
      </c>
      <c r="E529" s="8">
        <v>43129</v>
      </c>
      <c r="F529">
        <f t="shared" si="8"/>
        <v>2018</v>
      </c>
    </row>
    <row r="530" spans="1:6" x14ac:dyDescent="0.25">
      <c r="A530" s="67" t="s">
        <v>1</v>
      </c>
      <c r="B530" s="67">
        <v>186784</v>
      </c>
      <c r="C530" s="6">
        <v>14554</v>
      </c>
      <c r="D530" s="6">
        <v>4.5999999999999996</v>
      </c>
      <c r="E530" s="8">
        <v>43129</v>
      </c>
      <c r="F530">
        <f t="shared" si="8"/>
        <v>2018</v>
      </c>
    </row>
    <row r="531" spans="1:6" x14ac:dyDescent="0.25">
      <c r="A531" s="67" t="s">
        <v>2</v>
      </c>
      <c r="B531" s="67" t="s">
        <v>1522</v>
      </c>
      <c r="C531" s="6"/>
      <c r="D531" s="6"/>
      <c r="E531" s="8">
        <v>42667</v>
      </c>
      <c r="F531">
        <f t="shared" si="8"/>
        <v>2016</v>
      </c>
    </row>
    <row r="532" spans="1:6" x14ac:dyDescent="0.25">
      <c r="A532" s="67" t="s">
        <v>2</v>
      </c>
      <c r="B532" s="67" t="s">
        <v>1523</v>
      </c>
      <c r="C532" s="6"/>
      <c r="D532" s="6"/>
      <c r="E532" s="8">
        <v>42718</v>
      </c>
      <c r="F532">
        <f t="shared" si="8"/>
        <v>2016</v>
      </c>
    </row>
    <row r="533" spans="1:6" x14ac:dyDescent="0.25">
      <c r="A533" s="67" t="s">
        <v>2</v>
      </c>
      <c r="B533" s="67" t="s">
        <v>1524</v>
      </c>
      <c r="C533" s="6"/>
      <c r="D533" s="6"/>
      <c r="E533" s="8">
        <v>42835</v>
      </c>
      <c r="F533">
        <f t="shared" si="8"/>
        <v>2017</v>
      </c>
    </row>
    <row r="534" spans="1:6" x14ac:dyDescent="0.25">
      <c r="A534" s="67" t="s">
        <v>2</v>
      </c>
      <c r="B534" s="67" t="s">
        <v>1525</v>
      </c>
      <c r="C534" s="6"/>
      <c r="D534" s="6"/>
      <c r="E534" s="8">
        <v>42752</v>
      </c>
      <c r="F534">
        <f t="shared" si="8"/>
        <v>2017</v>
      </c>
    </row>
    <row r="535" spans="1:6" x14ac:dyDescent="0.25">
      <c r="A535" s="67" t="s">
        <v>2</v>
      </c>
      <c r="B535" s="67" t="s">
        <v>1526</v>
      </c>
      <c r="C535" s="6"/>
      <c r="D535" s="6"/>
      <c r="E535" s="8">
        <v>43119</v>
      </c>
      <c r="F535">
        <f t="shared" si="8"/>
        <v>2018</v>
      </c>
    </row>
    <row r="536" spans="1:6" x14ac:dyDescent="0.25">
      <c r="A536" s="67" t="s">
        <v>2</v>
      </c>
      <c r="B536" s="67" t="s">
        <v>1527</v>
      </c>
      <c r="C536" s="6"/>
      <c r="D536" s="6"/>
      <c r="E536" s="8">
        <v>43124</v>
      </c>
      <c r="F536">
        <f t="shared" si="8"/>
        <v>2018</v>
      </c>
    </row>
    <row r="537" spans="1:6" x14ac:dyDescent="0.25">
      <c r="A537" s="67" t="s">
        <v>2</v>
      </c>
      <c r="B537" s="67" t="s">
        <v>1528</v>
      </c>
      <c r="C537" s="6"/>
      <c r="D537" s="6"/>
      <c r="E537" s="8">
        <v>43115</v>
      </c>
      <c r="F537">
        <f t="shared" si="8"/>
        <v>2018</v>
      </c>
    </row>
    <row r="538" spans="1:6" x14ac:dyDescent="0.25">
      <c r="A538" s="67" t="s">
        <v>2</v>
      </c>
      <c r="B538" s="67" t="s">
        <v>1529</v>
      </c>
      <c r="C538" s="6"/>
      <c r="D538" s="6"/>
      <c r="E538" s="8">
        <v>42360</v>
      </c>
      <c r="F538">
        <f t="shared" si="8"/>
        <v>2015</v>
      </c>
    </row>
    <row r="539" spans="1:6" x14ac:dyDescent="0.25">
      <c r="A539" s="67" t="s">
        <v>2</v>
      </c>
      <c r="B539" s="67" t="s">
        <v>1530</v>
      </c>
      <c r="C539" s="6"/>
      <c r="D539" s="6"/>
      <c r="E539" s="8">
        <v>43031</v>
      </c>
      <c r="F539">
        <f t="shared" si="8"/>
        <v>2017</v>
      </c>
    </row>
    <row r="540" spans="1:6" x14ac:dyDescent="0.25">
      <c r="A540" s="67" t="s">
        <v>2</v>
      </c>
      <c r="B540" s="67" t="s">
        <v>1531</v>
      </c>
      <c r="C540" s="6"/>
      <c r="D540" s="6"/>
      <c r="E540" s="8">
        <v>43155</v>
      </c>
      <c r="F540">
        <f t="shared" si="8"/>
        <v>2018</v>
      </c>
    </row>
    <row r="541" spans="1:6" x14ac:dyDescent="0.25">
      <c r="A541" s="67" t="s">
        <v>2</v>
      </c>
      <c r="B541" s="67" t="s">
        <v>1532</v>
      </c>
      <c r="C541" s="6"/>
      <c r="D541" s="6"/>
      <c r="E541" s="8">
        <v>43069</v>
      </c>
      <c r="F541">
        <f t="shared" si="8"/>
        <v>2017</v>
      </c>
    </row>
    <row r="542" spans="1:6" x14ac:dyDescent="0.25">
      <c r="A542" s="67" t="s">
        <v>2</v>
      </c>
      <c r="B542" s="67" t="s">
        <v>1533</v>
      </c>
      <c r="C542" s="6"/>
      <c r="D542" s="6"/>
      <c r="E542" s="8">
        <v>43137</v>
      </c>
      <c r="F542">
        <f t="shared" si="8"/>
        <v>2018</v>
      </c>
    </row>
    <row r="543" spans="1:6" x14ac:dyDescent="0.25">
      <c r="A543" s="67" t="s">
        <v>2</v>
      </c>
      <c r="B543" s="67" t="s">
        <v>1534</v>
      </c>
      <c r="C543" s="6"/>
      <c r="D543" s="6"/>
      <c r="E543" s="8">
        <v>43137</v>
      </c>
      <c r="F543">
        <f t="shared" si="8"/>
        <v>2018</v>
      </c>
    </row>
    <row r="544" spans="1:6" x14ac:dyDescent="0.25">
      <c r="A544" s="67" t="s">
        <v>2</v>
      </c>
      <c r="B544" s="67" t="s">
        <v>1535</v>
      </c>
      <c r="C544" s="6"/>
      <c r="D544" s="6"/>
      <c r="E544" s="8">
        <v>43137</v>
      </c>
      <c r="F544">
        <f t="shared" si="8"/>
        <v>2018</v>
      </c>
    </row>
    <row r="545" spans="1:6" x14ac:dyDescent="0.25">
      <c r="A545" s="67" t="s">
        <v>2</v>
      </c>
      <c r="B545" s="67" t="s">
        <v>1536</v>
      </c>
      <c r="C545" s="6"/>
      <c r="D545" s="6"/>
      <c r="E545" s="8">
        <v>43137</v>
      </c>
      <c r="F545">
        <f t="shared" si="8"/>
        <v>2018</v>
      </c>
    </row>
    <row r="546" spans="1:6" x14ac:dyDescent="0.25">
      <c r="A546" s="67" t="s">
        <v>2</v>
      </c>
      <c r="B546" s="67" t="s">
        <v>1537</v>
      </c>
      <c r="C546" s="6"/>
      <c r="D546" s="6"/>
      <c r="E546" s="8">
        <v>43137</v>
      </c>
      <c r="F546">
        <f t="shared" si="8"/>
        <v>2018</v>
      </c>
    </row>
    <row r="547" spans="1:6" x14ac:dyDescent="0.25">
      <c r="A547" s="67" t="s">
        <v>2</v>
      </c>
      <c r="B547" s="67" t="s">
        <v>1538</v>
      </c>
      <c r="C547" s="6"/>
      <c r="D547" s="6"/>
      <c r="E547" s="8">
        <v>43137</v>
      </c>
      <c r="F547">
        <f t="shared" si="8"/>
        <v>2018</v>
      </c>
    </row>
    <row r="548" spans="1:6" x14ac:dyDescent="0.25">
      <c r="A548" s="67" t="s">
        <v>2</v>
      </c>
      <c r="B548" s="67" t="s">
        <v>1539</v>
      </c>
      <c r="C548" s="6"/>
      <c r="D548" s="6"/>
      <c r="E548" s="8">
        <v>43069</v>
      </c>
      <c r="F548">
        <f t="shared" si="8"/>
        <v>2017</v>
      </c>
    </row>
    <row r="549" spans="1:6" x14ac:dyDescent="0.25">
      <c r="A549" s="67" t="s">
        <v>2</v>
      </c>
      <c r="B549" s="67" t="s">
        <v>1540</v>
      </c>
      <c r="C549" s="6"/>
      <c r="D549" s="6"/>
      <c r="E549" s="8">
        <v>43069</v>
      </c>
      <c r="F549">
        <f t="shared" si="8"/>
        <v>2017</v>
      </c>
    </row>
    <row r="550" spans="1:6" x14ac:dyDescent="0.25">
      <c r="A550" s="67" t="s">
        <v>2</v>
      </c>
      <c r="B550" s="67" t="s">
        <v>1541</v>
      </c>
      <c r="C550" s="6"/>
      <c r="D550" s="6"/>
      <c r="E550" s="8">
        <v>42670</v>
      </c>
      <c r="F550">
        <f t="shared" si="8"/>
        <v>2016</v>
      </c>
    </row>
    <row r="551" spans="1:6" x14ac:dyDescent="0.25">
      <c r="A551" s="67" t="s">
        <v>2</v>
      </c>
      <c r="B551" s="67" t="s">
        <v>1542</v>
      </c>
      <c r="C551" s="6"/>
      <c r="D551" s="6"/>
      <c r="E551" s="8">
        <v>42933</v>
      </c>
      <c r="F551">
        <f t="shared" si="8"/>
        <v>2017</v>
      </c>
    </row>
    <row r="552" spans="1:6" x14ac:dyDescent="0.25">
      <c r="A552" s="67" t="s">
        <v>2</v>
      </c>
      <c r="B552" s="67" t="s">
        <v>1543</v>
      </c>
      <c r="C552" s="6"/>
      <c r="D552" s="6"/>
      <c r="E552" s="8">
        <v>43006</v>
      </c>
      <c r="F552">
        <f t="shared" si="8"/>
        <v>2017</v>
      </c>
    </row>
    <row r="553" spans="1:6" x14ac:dyDescent="0.25">
      <c r="A553" s="67" t="s">
        <v>2</v>
      </c>
      <c r="B553" s="67" t="s">
        <v>1544</v>
      </c>
      <c r="C553" s="6"/>
      <c r="D553" s="6"/>
      <c r="E553" s="8">
        <v>43040</v>
      </c>
      <c r="F553">
        <f t="shared" si="8"/>
        <v>2017</v>
      </c>
    </row>
    <row r="554" spans="1:6" x14ac:dyDescent="0.25">
      <c r="A554" s="67" t="s">
        <v>2</v>
      </c>
      <c r="B554" s="67" t="s">
        <v>1545</v>
      </c>
      <c r="C554" s="6"/>
      <c r="D554" s="6"/>
      <c r="E554" s="8">
        <v>43112</v>
      </c>
      <c r="F554">
        <f t="shared" si="8"/>
        <v>2018</v>
      </c>
    </row>
    <row r="555" spans="1:6" x14ac:dyDescent="0.25">
      <c r="A555" s="67" t="s">
        <v>155</v>
      </c>
      <c r="B555" s="67" t="s">
        <v>1546</v>
      </c>
      <c r="C555" s="6">
        <v>0</v>
      </c>
      <c r="D555" s="6">
        <v>0</v>
      </c>
      <c r="E555" s="8">
        <v>43074</v>
      </c>
      <c r="F555">
        <f t="shared" si="8"/>
        <v>2017</v>
      </c>
    </row>
    <row r="556" spans="1:6" x14ac:dyDescent="0.25">
      <c r="A556" s="67" t="s">
        <v>155</v>
      </c>
      <c r="B556" s="67" t="s">
        <v>1547</v>
      </c>
      <c r="C556" s="6">
        <v>0</v>
      </c>
      <c r="D556" s="6">
        <v>0</v>
      </c>
      <c r="E556" s="8">
        <v>42571</v>
      </c>
      <c r="F556">
        <f t="shared" si="8"/>
        <v>2016</v>
      </c>
    </row>
    <row r="557" spans="1:6" x14ac:dyDescent="0.25">
      <c r="A557" s="67" t="s">
        <v>3</v>
      </c>
      <c r="B557" s="67" t="s">
        <v>561</v>
      </c>
      <c r="C557" s="6">
        <v>0</v>
      </c>
      <c r="D557" s="6">
        <v>0</v>
      </c>
      <c r="E557" s="8">
        <v>42775</v>
      </c>
      <c r="F557">
        <f t="shared" si="8"/>
        <v>2017</v>
      </c>
    </row>
    <row r="558" spans="1:6" x14ac:dyDescent="0.25">
      <c r="A558" s="67" t="s">
        <v>3</v>
      </c>
      <c r="B558" s="67" t="s">
        <v>1548</v>
      </c>
      <c r="C558" s="6">
        <v>0</v>
      </c>
      <c r="D558" s="6">
        <v>0</v>
      </c>
      <c r="E558" s="8">
        <v>43922</v>
      </c>
      <c r="F558">
        <f t="shared" si="8"/>
        <v>2020</v>
      </c>
    </row>
    <row r="559" spans="1:6" x14ac:dyDescent="0.25">
      <c r="A559" s="67" t="s">
        <v>3</v>
      </c>
      <c r="B559" s="67" t="s">
        <v>1549</v>
      </c>
      <c r="C559" s="6">
        <v>0</v>
      </c>
      <c r="D559" s="6">
        <v>0</v>
      </c>
      <c r="E559" s="8">
        <v>43800</v>
      </c>
      <c r="F559">
        <f t="shared" si="8"/>
        <v>2019</v>
      </c>
    </row>
    <row r="560" spans="1:6" x14ac:dyDescent="0.25">
      <c r="A560" s="67" t="s">
        <v>3</v>
      </c>
      <c r="B560" s="67" t="s">
        <v>1550</v>
      </c>
      <c r="C560" s="6">
        <v>0</v>
      </c>
      <c r="D560" s="6">
        <v>0</v>
      </c>
      <c r="E560" s="8">
        <v>43678</v>
      </c>
      <c r="F560">
        <f t="shared" si="8"/>
        <v>2019</v>
      </c>
    </row>
    <row r="561" spans="1:6" x14ac:dyDescent="0.25">
      <c r="A561" s="67" t="s">
        <v>3</v>
      </c>
      <c r="B561" s="67" t="s">
        <v>1551</v>
      </c>
      <c r="C561" s="6">
        <v>0</v>
      </c>
      <c r="D561" s="6">
        <v>0</v>
      </c>
      <c r="E561" s="8">
        <v>43344</v>
      </c>
      <c r="F561">
        <f t="shared" si="8"/>
        <v>2018</v>
      </c>
    </row>
    <row r="562" spans="1:6" x14ac:dyDescent="0.25">
      <c r="A562" s="67" t="s">
        <v>3</v>
      </c>
      <c r="B562" s="67" t="s">
        <v>1552</v>
      </c>
      <c r="C562" s="6">
        <v>0</v>
      </c>
      <c r="D562" s="6">
        <v>0</v>
      </c>
      <c r="E562" s="8">
        <v>43344</v>
      </c>
      <c r="F562">
        <f t="shared" si="8"/>
        <v>2018</v>
      </c>
    </row>
    <row r="563" spans="1:6" x14ac:dyDescent="0.25">
      <c r="A563" s="67" t="s">
        <v>157</v>
      </c>
      <c r="B563" s="67" t="s">
        <v>1553</v>
      </c>
      <c r="C563" s="6">
        <v>2014</v>
      </c>
      <c r="D563" s="6">
        <v>0.24</v>
      </c>
      <c r="E563" s="8">
        <v>43185</v>
      </c>
      <c r="F563">
        <f t="shared" si="8"/>
        <v>2018</v>
      </c>
    </row>
    <row r="564" spans="1:6" x14ac:dyDescent="0.25">
      <c r="A564" s="67" t="s">
        <v>157</v>
      </c>
      <c r="B564" s="67" t="s">
        <v>1553</v>
      </c>
      <c r="C564" s="6">
        <v>4028</v>
      </c>
      <c r="D564" s="6">
        <v>0.48</v>
      </c>
      <c r="E564" s="8">
        <v>43185</v>
      </c>
      <c r="F564">
        <f t="shared" si="8"/>
        <v>2018</v>
      </c>
    </row>
    <row r="565" spans="1:6" x14ac:dyDescent="0.25">
      <c r="A565" s="67" t="s">
        <v>157</v>
      </c>
      <c r="B565" s="67" t="s">
        <v>1553</v>
      </c>
      <c r="C565" s="6">
        <v>1215</v>
      </c>
      <c r="D565" s="6">
        <v>0.2</v>
      </c>
      <c r="E565" s="8">
        <v>43185</v>
      </c>
      <c r="F565">
        <f t="shared" si="8"/>
        <v>2018</v>
      </c>
    </row>
    <row r="566" spans="1:6" x14ac:dyDescent="0.25">
      <c r="A566" s="67" t="s">
        <v>157</v>
      </c>
      <c r="B566" s="67" t="s">
        <v>1553</v>
      </c>
      <c r="C566" s="6">
        <v>289</v>
      </c>
      <c r="D566" s="6">
        <v>0.05</v>
      </c>
      <c r="E566" s="8">
        <v>43185</v>
      </c>
      <c r="F566">
        <f t="shared" si="8"/>
        <v>2018</v>
      </c>
    </row>
    <row r="567" spans="1:6" x14ac:dyDescent="0.25">
      <c r="A567" s="67" t="s">
        <v>157</v>
      </c>
      <c r="B567" s="67" t="s">
        <v>1553</v>
      </c>
      <c r="C567" s="6">
        <v>480</v>
      </c>
      <c r="D567" s="6">
        <v>0.08</v>
      </c>
      <c r="E567" s="8">
        <v>43185</v>
      </c>
      <c r="F567">
        <f t="shared" si="8"/>
        <v>2018</v>
      </c>
    </row>
    <row r="568" spans="1:6" x14ac:dyDescent="0.25">
      <c r="A568" s="67" t="s">
        <v>157</v>
      </c>
      <c r="B568" s="67" t="s">
        <v>1554</v>
      </c>
      <c r="C568" s="6">
        <v>480</v>
      </c>
      <c r="D568" s="6">
        <v>0.08</v>
      </c>
      <c r="E568" s="8">
        <v>43185</v>
      </c>
      <c r="F568">
        <f t="shared" si="8"/>
        <v>2018</v>
      </c>
    </row>
    <row r="569" spans="1:6" x14ac:dyDescent="0.25">
      <c r="A569" s="67" t="s">
        <v>157</v>
      </c>
      <c r="B569" s="67" t="s">
        <v>1554</v>
      </c>
      <c r="C569" s="6">
        <v>1007</v>
      </c>
      <c r="D569" s="6">
        <v>0.12</v>
      </c>
      <c r="E569" s="8">
        <v>43185</v>
      </c>
      <c r="F569">
        <f t="shared" si="8"/>
        <v>2018</v>
      </c>
    </row>
    <row r="570" spans="1:6" x14ac:dyDescent="0.25">
      <c r="A570" s="67" t="s">
        <v>157</v>
      </c>
      <c r="B570" s="67" t="s">
        <v>1555</v>
      </c>
      <c r="C570" s="6">
        <v>972</v>
      </c>
      <c r="D570" s="6">
        <v>0.16</v>
      </c>
      <c r="E570" s="8">
        <v>43181</v>
      </c>
      <c r="F570">
        <f t="shared" si="8"/>
        <v>2018</v>
      </c>
    </row>
    <row r="571" spans="1:6" x14ac:dyDescent="0.25">
      <c r="A571" s="67" t="s">
        <v>157</v>
      </c>
      <c r="B571" s="67" t="s">
        <v>1555</v>
      </c>
      <c r="C571" s="6">
        <v>4028</v>
      </c>
      <c r="D571" s="6">
        <v>0.48</v>
      </c>
      <c r="E571" s="8">
        <v>43181</v>
      </c>
      <c r="F571">
        <f t="shared" si="8"/>
        <v>2018</v>
      </c>
    </row>
    <row r="572" spans="1:6" x14ac:dyDescent="0.25">
      <c r="A572" s="67" t="s">
        <v>157</v>
      </c>
      <c r="B572" s="67" t="s">
        <v>1555</v>
      </c>
      <c r="C572" s="6">
        <v>548</v>
      </c>
      <c r="D572" s="6">
        <v>0.09</v>
      </c>
      <c r="E572" s="8">
        <v>43181</v>
      </c>
      <c r="F572">
        <f t="shared" si="8"/>
        <v>2018</v>
      </c>
    </row>
    <row r="573" spans="1:6" x14ac:dyDescent="0.25">
      <c r="A573" s="67" t="s">
        <v>157</v>
      </c>
      <c r="B573" s="67" t="s">
        <v>1555</v>
      </c>
      <c r="C573" s="6">
        <v>480</v>
      </c>
      <c r="D573" s="6">
        <v>0.08</v>
      </c>
      <c r="E573" s="8">
        <v>43181</v>
      </c>
      <c r="F573">
        <f t="shared" si="8"/>
        <v>2018</v>
      </c>
    </row>
    <row r="574" spans="1:6" x14ac:dyDescent="0.25">
      <c r="A574" s="67" t="s">
        <v>157</v>
      </c>
      <c r="B574" s="67" t="s">
        <v>1556</v>
      </c>
      <c r="C574" s="6">
        <v>480</v>
      </c>
      <c r="D574" s="6">
        <v>0.08</v>
      </c>
      <c r="E574" s="8">
        <v>43182</v>
      </c>
      <c r="F574">
        <f t="shared" si="8"/>
        <v>2018</v>
      </c>
    </row>
    <row r="575" spans="1:6" x14ac:dyDescent="0.25">
      <c r="A575" s="67" t="s">
        <v>157</v>
      </c>
      <c r="B575" s="67" t="s">
        <v>1556</v>
      </c>
      <c r="C575" s="6">
        <v>1007</v>
      </c>
      <c r="D575" s="6">
        <v>0.12</v>
      </c>
      <c r="E575" s="8">
        <v>43182</v>
      </c>
      <c r="F575">
        <f t="shared" si="8"/>
        <v>2018</v>
      </c>
    </row>
    <row r="576" spans="1:6" x14ac:dyDescent="0.25">
      <c r="A576" s="67" t="s">
        <v>157</v>
      </c>
      <c r="B576" s="67" t="s">
        <v>1556</v>
      </c>
      <c r="C576" s="6">
        <v>2014</v>
      </c>
      <c r="D576" s="6">
        <v>0.24</v>
      </c>
      <c r="E576" s="8">
        <v>43182</v>
      </c>
      <c r="F576">
        <f t="shared" si="8"/>
        <v>2018</v>
      </c>
    </row>
    <row r="577" spans="1:6" x14ac:dyDescent="0.25">
      <c r="A577" s="67" t="s">
        <v>157</v>
      </c>
      <c r="B577" s="67" t="s">
        <v>1556</v>
      </c>
      <c r="C577" s="6">
        <v>2014</v>
      </c>
      <c r="D577" s="6">
        <v>0.24</v>
      </c>
      <c r="E577" s="8">
        <v>43182</v>
      </c>
      <c r="F577">
        <f t="shared" si="8"/>
        <v>2018</v>
      </c>
    </row>
    <row r="578" spans="1:6" x14ac:dyDescent="0.25">
      <c r="A578" s="67" t="s">
        <v>157</v>
      </c>
      <c r="B578" s="67" t="s">
        <v>1557</v>
      </c>
      <c r="C578" s="6">
        <v>972</v>
      </c>
      <c r="D578" s="6">
        <v>0.16</v>
      </c>
      <c r="E578" s="8">
        <v>43180</v>
      </c>
      <c r="F578">
        <f t="shared" si="8"/>
        <v>2018</v>
      </c>
    </row>
    <row r="579" spans="1:6" x14ac:dyDescent="0.25">
      <c r="A579" s="67" t="s">
        <v>157</v>
      </c>
      <c r="B579" s="67" t="s">
        <v>1557</v>
      </c>
      <c r="C579" s="6">
        <v>1007</v>
      </c>
      <c r="D579" s="6">
        <v>0.12</v>
      </c>
      <c r="E579" s="8">
        <v>43180</v>
      </c>
      <c r="F579">
        <f t="shared" ref="F579:F642" si="9">YEAR(E579)</f>
        <v>2018</v>
      </c>
    </row>
    <row r="580" spans="1:6" x14ac:dyDescent="0.25">
      <c r="A580" s="67" t="s">
        <v>157</v>
      </c>
      <c r="B580" s="67" t="s">
        <v>1557</v>
      </c>
      <c r="C580" s="6">
        <v>480</v>
      </c>
      <c r="D580" s="6">
        <v>0.08</v>
      </c>
      <c r="E580" s="8">
        <v>43180</v>
      </c>
      <c r="F580">
        <f t="shared" si="9"/>
        <v>2018</v>
      </c>
    </row>
    <row r="581" spans="1:6" x14ac:dyDescent="0.25">
      <c r="A581" s="67" t="s">
        <v>157</v>
      </c>
      <c r="B581" s="67" t="s">
        <v>1557</v>
      </c>
      <c r="C581" s="6">
        <v>2014</v>
      </c>
      <c r="D581" s="6">
        <v>0.24</v>
      </c>
      <c r="E581" s="8">
        <v>43180</v>
      </c>
      <c r="F581">
        <f t="shared" si="9"/>
        <v>2018</v>
      </c>
    </row>
    <row r="582" spans="1:6" x14ac:dyDescent="0.25">
      <c r="A582" s="67" t="s">
        <v>157</v>
      </c>
      <c r="B582" s="67" t="s">
        <v>1558</v>
      </c>
      <c r="C582" s="6">
        <v>4028</v>
      </c>
      <c r="D582" s="6">
        <v>0.48</v>
      </c>
      <c r="E582" s="8">
        <v>43161</v>
      </c>
      <c r="F582">
        <f t="shared" si="9"/>
        <v>2018</v>
      </c>
    </row>
    <row r="583" spans="1:6" x14ac:dyDescent="0.25">
      <c r="A583" s="67" t="s">
        <v>157</v>
      </c>
      <c r="B583" s="67" t="s">
        <v>1558</v>
      </c>
      <c r="C583" s="6">
        <v>960</v>
      </c>
      <c r="D583" s="6">
        <v>0.16</v>
      </c>
      <c r="E583" s="8">
        <v>43161</v>
      </c>
      <c r="F583">
        <f t="shared" si="9"/>
        <v>2018</v>
      </c>
    </row>
    <row r="584" spans="1:6" x14ac:dyDescent="0.25">
      <c r="A584" s="67" t="s">
        <v>157</v>
      </c>
      <c r="B584" s="67" t="s">
        <v>1559</v>
      </c>
      <c r="C584" s="6">
        <v>2187</v>
      </c>
      <c r="D584" s="6">
        <v>0.36</v>
      </c>
      <c r="E584" s="8">
        <v>43178</v>
      </c>
      <c r="F584">
        <f t="shared" si="9"/>
        <v>2018</v>
      </c>
    </row>
    <row r="585" spans="1:6" x14ac:dyDescent="0.25">
      <c r="A585" s="67" t="s">
        <v>157</v>
      </c>
      <c r="B585" s="67" t="s">
        <v>1559</v>
      </c>
      <c r="C585" s="6">
        <v>2014</v>
      </c>
      <c r="D585" s="6">
        <v>0.24</v>
      </c>
      <c r="E585" s="8">
        <v>43178</v>
      </c>
      <c r="F585">
        <f t="shared" si="9"/>
        <v>2018</v>
      </c>
    </row>
    <row r="586" spans="1:6" x14ac:dyDescent="0.25">
      <c r="A586" s="67" t="s">
        <v>157</v>
      </c>
      <c r="B586" s="67" t="s">
        <v>1559</v>
      </c>
      <c r="C586" s="6">
        <v>480</v>
      </c>
      <c r="D586" s="6">
        <v>0.08</v>
      </c>
      <c r="E586" s="8">
        <v>43178</v>
      </c>
      <c r="F586">
        <f t="shared" si="9"/>
        <v>2018</v>
      </c>
    </row>
    <row r="587" spans="1:6" x14ac:dyDescent="0.25">
      <c r="A587" s="67" t="s">
        <v>157</v>
      </c>
      <c r="B587" s="67" t="s">
        <v>1559</v>
      </c>
      <c r="C587" s="6">
        <v>8056</v>
      </c>
      <c r="D587" s="6">
        <v>0.96</v>
      </c>
      <c r="E587" s="8">
        <v>43178</v>
      </c>
      <c r="F587">
        <f t="shared" si="9"/>
        <v>2018</v>
      </c>
    </row>
    <row r="588" spans="1:6" x14ac:dyDescent="0.25">
      <c r="A588" s="67" t="s">
        <v>157</v>
      </c>
      <c r="B588" s="67" t="s">
        <v>1559</v>
      </c>
      <c r="C588" s="6">
        <v>289</v>
      </c>
      <c r="D588" s="6">
        <v>0.05</v>
      </c>
      <c r="E588" s="8">
        <v>43178</v>
      </c>
      <c r="F588">
        <f t="shared" si="9"/>
        <v>2018</v>
      </c>
    </row>
    <row r="589" spans="1:6" x14ac:dyDescent="0.25">
      <c r="A589" s="67" t="s">
        <v>157</v>
      </c>
      <c r="B589" s="67" t="s">
        <v>1559</v>
      </c>
      <c r="C589" s="6">
        <v>2014</v>
      </c>
      <c r="D589" s="6">
        <v>0.24</v>
      </c>
      <c r="E589" s="8">
        <v>43178</v>
      </c>
      <c r="F589">
        <f t="shared" si="9"/>
        <v>2018</v>
      </c>
    </row>
    <row r="590" spans="1:6" x14ac:dyDescent="0.25">
      <c r="A590" s="67" t="s">
        <v>157</v>
      </c>
      <c r="B590" s="67" t="s">
        <v>1560</v>
      </c>
      <c r="C590" s="6">
        <v>548</v>
      </c>
      <c r="D590" s="6">
        <v>0.09</v>
      </c>
      <c r="E590" s="8">
        <v>43178</v>
      </c>
      <c r="F590">
        <f t="shared" si="9"/>
        <v>2018</v>
      </c>
    </row>
    <row r="591" spans="1:6" x14ac:dyDescent="0.25">
      <c r="A591" s="67" t="s">
        <v>157</v>
      </c>
      <c r="B591" s="67" t="s">
        <v>1560</v>
      </c>
      <c r="C591" s="6">
        <v>243</v>
      </c>
      <c r="D591" s="6">
        <v>0.04</v>
      </c>
      <c r="E591" s="8">
        <v>43178</v>
      </c>
      <c r="F591">
        <f t="shared" si="9"/>
        <v>2018</v>
      </c>
    </row>
    <row r="592" spans="1:6" x14ac:dyDescent="0.25">
      <c r="A592" s="67" t="s">
        <v>157</v>
      </c>
      <c r="B592" s="67" t="s">
        <v>1560</v>
      </c>
      <c r="C592" s="6">
        <v>960</v>
      </c>
      <c r="D592" s="6">
        <v>0.16</v>
      </c>
      <c r="E592" s="8">
        <v>43178</v>
      </c>
      <c r="F592">
        <f t="shared" si="9"/>
        <v>2018</v>
      </c>
    </row>
    <row r="593" spans="1:6" x14ac:dyDescent="0.25">
      <c r="A593" s="67" t="s">
        <v>157</v>
      </c>
      <c r="B593" s="67" t="s">
        <v>1560</v>
      </c>
      <c r="C593" s="6">
        <v>1007</v>
      </c>
      <c r="D593" s="6">
        <v>0.12</v>
      </c>
      <c r="E593" s="8">
        <v>43178</v>
      </c>
      <c r="F593">
        <f t="shared" si="9"/>
        <v>2018</v>
      </c>
    </row>
    <row r="594" spans="1:6" x14ac:dyDescent="0.25">
      <c r="A594" s="67" t="s">
        <v>157</v>
      </c>
      <c r="B594" s="67" t="s">
        <v>1560</v>
      </c>
      <c r="C594" s="6">
        <v>4028</v>
      </c>
      <c r="D594" s="6">
        <v>0.48</v>
      </c>
      <c r="E594" s="8">
        <v>43178</v>
      </c>
      <c r="F594">
        <f t="shared" si="9"/>
        <v>2018</v>
      </c>
    </row>
    <row r="595" spans="1:6" x14ac:dyDescent="0.25">
      <c r="A595" s="67" t="s">
        <v>157</v>
      </c>
      <c r="B595" s="67" t="s">
        <v>1561</v>
      </c>
      <c r="C595" s="6">
        <v>2014</v>
      </c>
      <c r="D595" s="6">
        <v>0.24</v>
      </c>
      <c r="E595" s="8">
        <v>43160</v>
      </c>
      <c r="F595">
        <f t="shared" si="9"/>
        <v>2018</v>
      </c>
    </row>
    <row r="596" spans="1:6" x14ac:dyDescent="0.25">
      <c r="A596" s="67" t="s">
        <v>157</v>
      </c>
      <c r="B596" s="67" t="s">
        <v>1561</v>
      </c>
      <c r="C596" s="6">
        <v>3021</v>
      </c>
      <c r="D596" s="6">
        <v>0.36</v>
      </c>
      <c r="E596" s="8">
        <v>43160</v>
      </c>
      <c r="F596">
        <f t="shared" si="9"/>
        <v>2018</v>
      </c>
    </row>
    <row r="597" spans="1:6" x14ac:dyDescent="0.25">
      <c r="A597" s="67" t="s">
        <v>157</v>
      </c>
      <c r="B597" s="67" t="s">
        <v>1561</v>
      </c>
      <c r="C597" s="6">
        <v>1944</v>
      </c>
      <c r="D597" s="6">
        <v>0.32</v>
      </c>
      <c r="E597" s="8">
        <v>43160</v>
      </c>
      <c r="F597">
        <f t="shared" si="9"/>
        <v>2018</v>
      </c>
    </row>
    <row r="598" spans="1:6" x14ac:dyDescent="0.25">
      <c r="A598" s="67" t="s">
        <v>157</v>
      </c>
      <c r="B598" s="67" t="s">
        <v>1561</v>
      </c>
      <c r="C598" s="6">
        <v>1007</v>
      </c>
      <c r="D598" s="6">
        <v>0.12</v>
      </c>
      <c r="E598" s="8">
        <v>43160</v>
      </c>
      <c r="F598">
        <f t="shared" si="9"/>
        <v>2018</v>
      </c>
    </row>
    <row r="599" spans="1:6" x14ac:dyDescent="0.25">
      <c r="A599" s="67" t="s">
        <v>157</v>
      </c>
      <c r="B599" s="67" t="s">
        <v>1562</v>
      </c>
      <c r="C599" s="6">
        <v>480</v>
      </c>
      <c r="D599" s="6">
        <v>0.08</v>
      </c>
      <c r="E599" s="8">
        <v>43171</v>
      </c>
      <c r="F599">
        <f t="shared" si="9"/>
        <v>2018</v>
      </c>
    </row>
    <row r="600" spans="1:6" x14ac:dyDescent="0.25">
      <c r="A600" s="67" t="s">
        <v>157</v>
      </c>
      <c r="B600" s="67" t="s">
        <v>1562</v>
      </c>
      <c r="C600" s="6">
        <v>548</v>
      </c>
      <c r="D600" s="6">
        <v>0.09</v>
      </c>
      <c r="E600" s="8">
        <v>43171</v>
      </c>
      <c r="F600">
        <f t="shared" si="9"/>
        <v>2018</v>
      </c>
    </row>
    <row r="601" spans="1:6" x14ac:dyDescent="0.25">
      <c r="A601" s="67" t="s">
        <v>157</v>
      </c>
      <c r="B601" s="67" t="s">
        <v>1562</v>
      </c>
      <c r="C601" s="6">
        <v>243</v>
      </c>
      <c r="D601" s="6">
        <v>0.04</v>
      </c>
      <c r="E601" s="8">
        <v>43171</v>
      </c>
      <c r="F601">
        <f t="shared" si="9"/>
        <v>2018</v>
      </c>
    </row>
    <row r="602" spans="1:6" x14ac:dyDescent="0.25">
      <c r="A602" s="67" t="s">
        <v>157</v>
      </c>
      <c r="B602" s="67" t="s">
        <v>1562</v>
      </c>
      <c r="C602" s="6">
        <v>3021</v>
      </c>
      <c r="D602" s="6">
        <v>0.36</v>
      </c>
      <c r="E602" s="8">
        <v>43171</v>
      </c>
      <c r="F602">
        <f t="shared" si="9"/>
        <v>2018</v>
      </c>
    </row>
    <row r="603" spans="1:6" x14ac:dyDescent="0.25">
      <c r="A603" s="67" t="s">
        <v>157</v>
      </c>
      <c r="B603" s="67" t="s">
        <v>1562</v>
      </c>
      <c r="C603" s="6">
        <v>1007</v>
      </c>
      <c r="D603" s="6">
        <v>0.12</v>
      </c>
      <c r="E603" s="8">
        <v>43171</v>
      </c>
      <c r="F603">
        <f t="shared" si="9"/>
        <v>2018</v>
      </c>
    </row>
    <row r="604" spans="1:6" x14ac:dyDescent="0.25">
      <c r="A604" s="67" t="s">
        <v>157</v>
      </c>
      <c r="B604" s="67" t="s">
        <v>1562</v>
      </c>
      <c r="C604" s="6">
        <v>2014</v>
      </c>
      <c r="D604" s="6">
        <v>0.24</v>
      </c>
      <c r="E604" s="8">
        <v>43171</v>
      </c>
      <c r="F604">
        <f t="shared" si="9"/>
        <v>2018</v>
      </c>
    </row>
    <row r="605" spans="1:6" x14ac:dyDescent="0.25">
      <c r="A605" s="67" t="s">
        <v>157</v>
      </c>
      <c r="B605" s="67" t="s">
        <v>1563</v>
      </c>
      <c r="C605" s="6">
        <v>1007</v>
      </c>
      <c r="D605" s="6">
        <v>0.12</v>
      </c>
      <c r="E605" s="8">
        <v>43168</v>
      </c>
      <c r="F605">
        <f t="shared" si="9"/>
        <v>2018</v>
      </c>
    </row>
    <row r="606" spans="1:6" x14ac:dyDescent="0.25">
      <c r="A606" s="67" t="s">
        <v>157</v>
      </c>
      <c r="B606" s="67" t="s">
        <v>1563</v>
      </c>
      <c r="C606" s="6">
        <v>2014</v>
      </c>
      <c r="D606" s="6">
        <v>0.24</v>
      </c>
      <c r="E606" s="8">
        <v>43168</v>
      </c>
      <c r="F606">
        <f t="shared" si="9"/>
        <v>2018</v>
      </c>
    </row>
    <row r="607" spans="1:6" x14ac:dyDescent="0.25">
      <c r="A607" s="67" t="s">
        <v>157</v>
      </c>
      <c r="B607" s="67" t="s">
        <v>1563</v>
      </c>
      <c r="C607" s="6">
        <v>2014</v>
      </c>
      <c r="D607" s="6">
        <v>0.24</v>
      </c>
      <c r="E607" s="8">
        <v>43168</v>
      </c>
      <c r="F607">
        <f t="shared" si="9"/>
        <v>2018</v>
      </c>
    </row>
    <row r="608" spans="1:6" x14ac:dyDescent="0.25">
      <c r="A608" s="67" t="s">
        <v>157</v>
      </c>
      <c r="B608" s="67" t="s">
        <v>1563</v>
      </c>
      <c r="C608" s="6">
        <v>1007</v>
      </c>
      <c r="D608" s="6">
        <v>0.12</v>
      </c>
      <c r="E608" s="8">
        <v>43168</v>
      </c>
      <c r="F608">
        <f t="shared" si="9"/>
        <v>2018</v>
      </c>
    </row>
    <row r="609" spans="1:6" x14ac:dyDescent="0.25">
      <c r="A609" s="67" t="s">
        <v>157</v>
      </c>
      <c r="B609" s="67" t="s">
        <v>1563</v>
      </c>
      <c r="C609" s="6">
        <v>480</v>
      </c>
      <c r="D609" s="6">
        <v>0.08</v>
      </c>
      <c r="E609" s="8">
        <v>43168</v>
      </c>
      <c r="F609">
        <f t="shared" si="9"/>
        <v>2018</v>
      </c>
    </row>
    <row r="610" spans="1:6" x14ac:dyDescent="0.25">
      <c r="A610" s="67" t="s">
        <v>157</v>
      </c>
      <c r="B610" s="67" t="s">
        <v>1563</v>
      </c>
      <c r="C610" s="6">
        <v>5035</v>
      </c>
      <c r="D610" s="6">
        <v>0.6</v>
      </c>
      <c r="E610" s="8">
        <v>43168</v>
      </c>
      <c r="F610">
        <f t="shared" si="9"/>
        <v>2018</v>
      </c>
    </row>
    <row r="611" spans="1:6" x14ac:dyDescent="0.25">
      <c r="A611" s="67" t="s">
        <v>157</v>
      </c>
      <c r="B611" s="67" t="s">
        <v>1563</v>
      </c>
      <c r="C611" s="6">
        <v>548</v>
      </c>
      <c r="D611" s="6">
        <v>0.09</v>
      </c>
      <c r="E611" s="8">
        <v>43168</v>
      </c>
      <c r="F611">
        <f t="shared" si="9"/>
        <v>2018</v>
      </c>
    </row>
    <row r="612" spans="1:6" x14ac:dyDescent="0.25">
      <c r="A612" s="67" t="s">
        <v>157</v>
      </c>
      <c r="B612" s="67" t="s">
        <v>1564</v>
      </c>
      <c r="C612" s="6">
        <v>1007</v>
      </c>
      <c r="D612" s="6">
        <v>0.12</v>
      </c>
      <c r="E612" s="8">
        <v>43178</v>
      </c>
      <c r="F612">
        <f t="shared" si="9"/>
        <v>2018</v>
      </c>
    </row>
    <row r="613" spans="1:6" x14ac:dyDescent="0.25">
      <c r="A613" s="67" t="s">
        <v>157</v>
      </c>
      <c r="B613" s="67" t="s">
        <v>1564</v>
      </c>
      <c r="C613" s="6">
        <v>1007</v>
      </c>
      <c r="D613" s="6">
        <v>0.12</v>
      </c>
      <c r="E613" s="8">
        <v>43178</v>
      </c>
      <c r="F613">
        <f t="shared" si="9"/>
        <v>2018</v>
      </c>
    </row>
    <row r="614" spans="1:6" x14ac:dyDescent="0.25">
      <c r="A614" s="67" t="s">
        <v>157</v>
      </c>
      <c r="B614" s="67" t="s">
        <v>1564</v>
      </c>
      <c r="C614" s="6">
        <v>486</v>
      </c>
      <c r="D614" s="6">
        <v>0.08</v>
      </c>
      <c r="E614" s="8">
        <v>43178</v>
      </c>
      <c r="F614">
        <f t="shared" si="9"/>
        <v>2018</v>
      </c>
    </row>
    <row r="615" spans="1:6" x14ac:dyDescent="0.25">
      <c r="A615" s="67" t="s">
        <v>157</v>
      </c>
      <c r="B615" s="67" t="s">
        <v>1564</v>
      </c>
      <c r="C615" s="6">
        <v>480</v>
      </c>
      <c r="D615" s="6">
        <v>0.08</v>
      </c>
      <c r="E615" s="8">
        <v>43178</v>
      </c>
      <c r="F615">
        <f t="shared" si="9"/>
        <v>2018</v>
      </c>
    </row>
    <row r="616" spans="1:6" x14ac:dyDescent="0.25">
      <c r="A616" s="67" t="s">
        <v>157</v>
      </c>
      <c r="B616" s="67" t="s">
        <v>1565</v>
      </c>
      <c r="C616" s="6">
        <v>480</v>
      </c>
      <c r="D616" s="6">
        <v>0.08</v>
      </c>
      <c r="E616" s="8">
        <v>43167</v>
      </c>
      <c r="F616">
        <f t="shared" si="9"/>
        <v>2018</v>
      </c>
    </row>
    <row r="617" spans="1:6" x14ac:dyDescent="0.25">
      <c r="A617" s="67" t="s">
        <v>157</v>
      </c>
      <c r="B617" s="67" t="s">
        <v>1565</v>
      </c>
      <c r="C617" s="6">
        <v>4028</v>
      </c>
      <c r="D617" s="6">
        <v>0.48</v>
      </c>
      <c r="E617" s="8">
        <v>43167</v>
      </c>
      <c r="F617">
        <f t="shared" si="9"/>
        <v>2018</v>
      </c>
    </row>
    <row r="618" spans="1:6" x14ac:dyDescent="0.25">
      <c r="A618" s="67" t="s">
        <v>157</v>
      </c>
      <c r="B618" s="67" t="s">
        <v>1565</v>
      </c>
      <c r="C618" s="6">
        <v>1458</v>
      </c>
      <c r="D618" s="6">
        <v>0.24</v>
      </c>
      <c r="E618" s="8">
        <v>43167</v>
      </c>
      <c r="F618">
        <f t="shared" si="9"/>
        <v>2018</v>
      </c>
    </row>
    <row r="619" spans="1:6" x14ac:dyDescent="0.25">
      <c r="A619" s="67" t="s">
        <v>157</v>
      </c>
      <c r="B619" s="67" t="s">
        <v>1565</v>
      </c>
      <c r="C619" s="6">
        <v>1007</v>
      </c>
      <c r="D619" s="6">
        <v>0.12</v>
      </c>
      <c r="E619" s="8">
        <v>43167</v>
      </c>
      <c r="F619">
        <f t="shared" si="9"/>
        <v>2018</v>
      </c>
    </row>
    <row r="620" spans="1:6" x14ac:dyDescent="0.25">
      <c r="A620" s="67" t="s">
        <v>157</v>
      </c>
      <c r="B620" s="67" t="s">
        <v>1566</v>
      </c>
      <c r="C620" s="6">
        <v>1458</v>
      </c>
      <c r="D620" s="6">
        <v>0.24</v>
      </c>
      <c r="E620" s="8">
        <v>43167</v>
      </c>
      <c r="F620">
        <f t="shared" si="9"/>
        <v>2018</v>
      </c>
    </row>
    <row r="621" spans="1:6" x14ac:dyDescent="0.25">
      <c r="A621" s="67" t="s">
        <v>157</v>
      </c>
      <c r="B621" s="67" t="s">
        <v>1566</v>
      </c>
      <c r="C621" s="6">
        <v>480</v>
      </c>
      <c r="D621" s="6">
        <v>0.08</v>
      </c>
      <c r="E621" s="8">
        <v>43167</v>
      </c>
      <c r="F621">
        <f t="shared" si="9"/>
        <v>2018</v>
      </c>
    </row>
    <row r="622" spans="1:6" x14ac:dyDescent="0.25">
      <c r="A622" s="67" t="s">
        <v>157</v>
      </c>
      <c r="B622" s="67" t="s">
        <v>1566</v>
      </c>
      <c r="C622" s="6">
        <v>1007</v>
      </c>
      <c r="D622" s="6">
        <v>0.12</v>
      </c>
      <c r="E622" s="8">
        <v>43167</v>
      </c>
      <c r="F622">
        <f t="shared" si="9"/>
        <v>2018</v>
      </c>
    </row>
    <row r="623" spans="1:6" x14ac:dyDescent="0.25">
      <c r="A623" s="67" t="s">
        <v>157</v>
      </c>
      <c r="B623" s="67" t="s">
        <v>1566</v>
      </c>
      <c r="C623" s="6">
        <v>4028</v>
      </c>
      <c r="D623" s="6">
        <v>0.48</v>
      </c>
      <c r="E623" s="8">
        <v>43167</v>
      </c>
      <c r="F623">
        <f t="shared" si="9"/>
        <v>2018</v>
      </c>
    </row>
    <row r="624" spans="1:6" x14ac:dyDescent="0.25">
      <c r="A624" s="67" t="s">
        <v>157</v>
      </c>
      <c r="B624" s="67" t="s">
        <v>1566</v>
      </c>
      <c r="C624" s="6">
        <v>548</v>
      </c>
      <c r="D624" s="6">
        <v>0.09</v>
      </c>
      <c r="E624" s="8">
        <v>43167</v>
      </c>
      <c r="F624">
        <f t="shared" si="9"/>
        <v>2018</v>
      </c>
    </row>
    <row r="625" spans="1:6" x14ac:dyDescent="0.25">
      <c r="A625" s="67" t="s">
        <v>157</v>
      </c>
      <c r="B625" s="67" t="s">
        <v>1566</v>
      </c>
      <c r="C625" s="6">
        <v>3021</v>
      </c>
      <c r="D625" s="6">
        <v>0.36</v>
      </c>
      <c r="E625" s="8">
        <v>43167</v>
      </c>
      <c r="F625">
        <f t="shared" si="9"/>
        <v>2018</v>
      </c>
    </row>
    <row r="626" spans="1:6" x14ac:dyDescent="0.25">
      <c r="A626" s="67" t="s">
        <v>157</v>
      </c>
      <c r="B626" s="67" t="s">
        <v>1567</v>
      </c>
      <c r="C626" s="6">
        <v>4028</v>
      </c>
      <c r="D626" s="6">
        <v>0.48</v>
      </c>
      <c r="E626" s="8">
        <v>43175</v>
      </c>
      <c r="F626">
        <f t="shared" si="9"/>
        <v>2018</v>
      </c>
    </row>
    <row r="627" spans="1:6" x14ac:dyDescent="0.25">
      <c r="A627" s="67" t="s">
        <v>157</v>
      </c>
      <c r="B627" s="67" t="s">
        <v>1567</v>
      </c>
      <c r="C627" s="6">
        <v>4028</v>
      </c>
      <c r="D627" s="6">
        <v>0.48</v>
      </c>
      <c r="E627" s="8">
        <v>43175</v>
      </c>
      <c r="F627">
        <f t="shared" si="9"/>
        <v>2018</v>
      </c>
    </row>
    <row r="628" spans="1:6" x14ac:dyDescent="0.25">
      <c r="A628" s="67" t="s">
        <v>157</v>
      </c>
      <c r="B628" s="67" t="s">
        <v>1567</v>
      </c>
      <c r="C628" s="6">
        <v>2014</v>
      </c>
      <c r="D628" s="6">
        <v>0.24</v>
      </c>
      <c r="E628" s="8">
        <v>43175</v>
      </c>
      <c r="F628">
        <f t="shared" si="9"/>
        <v>2018</v>
      </c>
    </row>
    <row r="629" spans="1:6" x14ac:dyDescent="0.25">
      <c r="A629" s="67" t="s">
        <v>157</v>
      </c>
      <c r="B629" s="67" t="s">
        <v>1567</v>
      </c>
      <c r="C629" s="6">
        <v>480</v>
      </c>
      <c r="D629" s="6">
        <v>0.08</v>
      </c>
      <c r="E629" s="8">
        <v>43175</v>
      </c>
      <c r="F629">
        <f t="shared" si="9"/>
        <v>2018</v>
      </c>
    </row>
    <row r="630" spans="1:6" x14ac:dyDescent="0.25">
      <c r="A630" s="67" t="s">
        <v>157</v>
      </c>
      <c r="B630" s="67" t="s">
        <v>1567</v>
      </c>
      <c r="C630" s="6">
        <v>1701</v>
      </c>
      <c r="D630" s="6">
        <v>0.28000000000000003</v>
      </c>
      <c r="E630" s="8">
        <v>43175</v>
      </c>
      <c r="F630">
        <f t="shared" si="9"/>
        <v>2018</v>
      </c>
    </row>
    <row r="631" spans="1:6" x14ac:dyDescent="0.25">
      <c r="A631" s="67" t="s">
        <v>157</v>
      </c>
      <c r="B631" s="67" t="s">
        <v>1567</v>
      </c>
      <c r="C631" s="6">
        <v>548</v>
      </c>
      <c r="D631" s="6">
        <v>0.09</v>
      </c>
      <c r="E631" s="8">
        <v>43175</v>
      </c>
      <c r="F631">
        <f t="shared" si="9"/>
        <v>2018</v>
      </c>
    </row>
    <row r="632" spans="1:6" x14ac:dyDescent="0.25">
      <c r="A632" s="67" t="s">
        <v>157</v>
      </c>
      <c r="B632" s="67" t="s">
        <v>1567</v>
      </c>
      <c r="C632" s="6">
        <v>289</v>
      </c>
      <c r="D632" s="6">
        <v>0.05</v>
      </c>
      <c r="E632" s="8">
        <v>43175</v>
      </c>
      <c r="F632">
        <f t="shared" si="9"/>
        <v>2018</v>
      </c>
    </row>
    <row r="633" spans="1:6" x14ac:dyDescent="0.25">
      <c r="A633" s="67" t="s">
        <v>157</v>
      </c>
      <c r="B633" s="67" t="s">
        <v>1568</v>
      </c>
      <c r="C633" s="6">
        <v>1007</v>
      </c>
      <c r="D633" s="6">
        <v>0.12</v>
      </c>
      <c r="E633" s="8">
        <v>43173</v>
      </c>
      <c r="F633">
        <f t="shared" si="9"/>
        <v>2018</v>
      </c>
    </row>
    <row r="634" spans="1:6" x14ac:dyDescent="0.25">
      <c r="A634" s="67" t="s">
        <v>157</v>
      </c>
      <c r="B634" s="67" t="s">
        <v>1568</v>
      </c>
      <c r="C634" s="6">
        <v>1701</v>
      </c>
      <c r="D634" s="6">
        <v>0.28000000000000003</v>
      </c>
      <c r="E634" s="8">
        <v>43173</v>
      </c>
      <c r="F634">
        <f t="shared" si="9"/>
        <v>2018</v>
      </c>
    </row>
    <row r="635" spans="1:6" x14ac:dyDescent="0.25">
      <c r="A635" s="67" t="s">
        <v>157</v>
      </c>
      <c r="B635" s="67" t="s">
        <v>1568</v>
      </c>
      <c r="C635" s="6">
        <v>8056</v>
      </c>
      <c r="D635" s="6">
        <v>0.96</v>
      </c>
      <c r="E635" s="8">
        <v>43173</v>
      </c>
      <c r="F635">
        <f t="shared" si="9"/>
        <v>2018</v>
      </c>
    </row>
    <row r="636" spans="1:6" x14ac:dyDescent="0.25">
      <c r="A636" s="67" t="s">
        <v>157</v>
      </c>
      <c r="B636" s="67" t="s">
        <v>1569</v>
      </c>
      <c r="C636" s="6">
        <v>9063</v>
      </c>
      <c r="D636" s="6">
        <v>1.08</v>
      </c>
      <c r="E636" s="8">
        <v>43172</v>
      </c>
      <c r="F636">
        <f t="shared" si="9"/>
        <v>2018</v>
      </c>
    </row>
    <row r="637" spans="1:6" x14ac:dyDescent="0.25">
      <c r="A637" s="67" t="s">
        <v>157</v>
      </c>
      <c r="B637" s="67" t="s">
        <v>1569</v>
      </c>
      <c r="C637" s="6">
        <v>1096</v>
      </c>
      <c r="D637" s="6">
        <v>0.18</v>
      </c>
      <c r="E637" s="8">
        <v>43172</v>
      </c>
      <c r="F637">
        <f t="shared" si="9"/>
        <v>2018</v>
      </c>
    </row>
    <row r="638" spans="1:6" x14ac:dyDescent="0.25">
      <c r="A638" s="67" t="s">
        <v>157</v>
      </c>
      <c r="B638" s="67" t="s">
        <v>1569</v>
      </c>
      <c r="C638" s="6">
        <v>480</v>
      </c>
      <c r="D638" s="6">
        <v>0.08</v>
      </c>
      <c r="E638" s="8">
        <v>43172</v>
      </c>
      <c r="F638">
        <f t="shared" si="9"/>
        <v>2018</v>
      </c>
    </row>
    <row r="639" spans="1:6" x14ac:dyDescent="0.25">
      <c r="A639" s="67" t="s">
        <v>157</v>
      </c>
      <c r="B639" s="67" t="s">
        <v>1570</v>
      </c>
      <c r="C639" s="6">
        <v>243</v>
      </c>
      <c r="D639" s="6">
        <v>0.04</v>
      </c>
      <c r="E639" s="8">
        <v>43160</v>
      </c>
      <c r="F639">
        <f t="shared" si="9"/>
        <v>2018</v>
      </c>
    </row>
    <row r="640" spans="1:6" x14ac:dyDescent="0.25">
      <c r="A640" s="67" t="s">
        <v>157</v>
      </c>
      <c r="B640" s="67" t="s">
        <v>1570</v>
      </c>
      <c r="C640" s="6">
        <v>480</v>
      </c>
      <c r="D640" s="6">
        <v>0.08</v>
      </c>
      <c r="E640" s="8">
        <v>43160</v>
      </c>
      <c r="F640">
        <f t="shared" si="9"/>
        <v>2018</v>
      </c>
    </row>
    <row r="641" spans="1:6" x14ac:dyDescent="0.25">
      <c r="A641" s="67" t="s">
        <v>157</v>
      </c>
      <c r="B641" s="67" t="s">
        <v>1570</v>
      </c>
      <c r="C641" s="6">
        <v>1007</v>
      </c>
      <c r="D641" s="6">
        <v>0.12</v>
      </c>
      <c r="E641" s="8">
        <v>43160</v>
      </c>
      <c r="F641">
        <f t="shared" si="9"/>
        <v>2018</v>
      </c>
    </row>
    <row r="642" spans="1:6" x14ac:dyDescent="0.25">
      <c r="A642" s="67" t="s">
        <v>157</v>
      </c>
      <c r="B642" s="67" t="s">
        <v>1570</v>
      </c>
      <c r="C642" s="6">
        <v>2014</v>
      </c>
      <c r="D642" s="6">
        <v>0.24</v>
      </c>
      <c r="E642" s="8">
        <v>43160</v>
      </c>
      <c r="F642">
        <f t="shared" si="9"/>
        <v>2018</v>
      </c>
    </row>
    <row r="643" spans="1:6" x14ac:dyDescent="0.25">
      <c r="A643" s="67" t="s">
        <v>157</v>
      </c>
      <c r="B643" s="67" t="s">
        <v>1570</v>
      </c>
      <c r="C643" s="6">
        <v>2014</v>
      </c>
      <c r="D643" s="6">
        <v>0.24</v>
      </c>
      <c r="E643" s="8">
        <v>43160</v>
      </c>
      <c r="F643">
        <f t="shared" ref="F643:F706" si="10">YEAR(E643)</f>
        <v>2018</v>
      </c>
    </row>
    <row r="644" spans="1:6" x14ac:dyDescent="0.25">
      <c r="A644" s="67" t="s">
        <v>157</v>
      </c>
      <c r="B644" s="67" t="s">
        <v>1571</v>
      </c>
      <c r="C644" s="6">
        <v>480</v>
      </c>
      <c r="D644" s="6">
        <v>0.08</v>
      </c>
      <c r="E644" s="8">
        <v>43179</v>
      </c>
      <c r="F644">
        <f t="shared" si="10"/>
        <v>2018</v>
      </c>
    </row>
    <row r="645" spans="1:6" x14ac:dyDescent="0.25">
      <c r="A645" s="67" t="s">
        <v>157</v>
      </c>
      <c r="B645" s="67" t="s">
        <v>1571</v>
      </c>
      <c r="C645" s="6">
        <v>3021</v>
      </c>
      <c r="D645" s="6">
        <v>0.36</v>
      </c>
      <c r="E645" s="8">
        <v>43179</v>
      </c>
      <c r="F645">
        <f t="shared" si="10"/>
        <v>2018</v>
      </c>
    </row>
    <row r="646" spans="1:6" x14ac:dyDescent="0.25">
      <c r="A646" s="67" t="s">
        <v>157</v>
      </c>
      <c r="B646" s="67" t="s">
        <v>1571</v>
      </c>
      <c r="C646" s="6">
        <v>2014</v>
      </c>
      <c r="D646" s="6">
        <v>0.24</v>
      </c>
      <c r="E646" s="8">
        <v>43179</v>
      </c>
      <c r="F646">
        <f t="shared" si="10"/>
        <v>2018</v>
      </c>
    </row>
    <row r="647" spans="1:6" x14ac:dyDescent="0.25">
      <c r="A647" s="67" t="s">
        <v>157</v>
      </c>
      <c r="B647" s="67" t="s">
        <v>1571</v>
      </c>
      <c r="C647" s="6">
        <v>972</v>
      </c>
      <c r="D647" s="6">
        <v>0.16</v>
      </c>
      <c r="E647" s="8">
        <v>43179</v>
      </c>
      <c r="F647">
        <f t="shared" si="10"/>
        <v>2018</v>
      </c>
    </row>
    <row r="648" spans="1:6" x14ac:dyDescent="0.25">
      <c r="A648" s="67" t="s">
        <v>157</v>
      </c>
      <c r="B648" s="67" t="s">
        <v>1572</v>
      </c>
      <c r="C648" s="6">
        <v>3021</v>
      </c>
      <c r="D648" s="6">
        <v>0.36</v>
      </c>
      <c r="E648" s="8">
        <v>43185</v>
      </c>
      <c r="F648">
        <f t="shared" si="10"/>
        <v>2018</v>
      </c>
    </row>
    <row r="649" spans="1:6" x14ac:dyDescent="0.25">
      <c r="A649" s="67" t="s">
        <v>157</v>
      </c>
      <c r="B649" s="67" t="s">
        <v>1572</v>
      </c>
      <c r="C649" s="6">
        <v>2014</v>
      </c>
      <c r="D649" s="6">
        <v>0.24</v>
      </c>
      <c r="E649" s="8">
        <v>43185</v>
      </c>
      <c r="F649">
        <f t="shared" si="10"/>
        <v>2018</v>
      </c>
    </row>
    <row r="650" spans="1:6" x14ac:dyDescent="0.25">
      <c r="A650" s="67" t="s">
        <v>157</v>
      </c>
      <c r="B650" s="67" t="s">
        <v>1572</v>
      </c>
      <c r="C650" s="6">
        <v>1215</v>
      </c>
      <c r="D650" s="6">
        <v>0.2</v>
      </c>
      <c r="E650" s="8">
        <v>43185</v>
      </c>
      <c r="F650">
        <f t="shared" si="10"/>
        <v>2018</v>
      </c>
    </row>
    <row r="651" spans="1:6" x14ac:dyDescent="0.25">
      <c r="A651" s="67" t="s">
        <v>157</v>
      </c>
      <c r="B651" s="67" t="s">
        <v>1572</v>
      </c>
      <c r="C651" s="6">
        <v>2014</v>
      </c>
      <c r="D651" s="6">
        <v>0.24</v>
      </c>
      <c r="E651" s="8">
        <v>43185</v>
      </c>
      <c r="F651">
        <f t="shared" si="10"/>
        <v>2018</v>
      </c>
    </row>
    <row r="652" spans="1:6" x14ac:dyDescent="0.25">
      <c r="A652" s="67" t="s">
        <v>157</v>
      </c>
      <c r="B652" s="67" t="s">
        <v>1572</v>
      </c>
      <c r="C652" s="6">
        <v>480</v>
      </c>
      <c r="D652" s="6">
        <v>0.08</v>
      </c>
      <c r="E652" s="8">
        <v>43185</v>
      </c>
      <c r="F652">
        <f t="shared" si="10"/>
        <v>2018</v>
      </c>
    </row>
    <row r="653" spans="1:6" x14ac:dyDescent="0.25">
      <c r="A653" s="67" t="s">
        <v>157</v>
      </c>
      <c r="B653" s="67" t="s">
        <v>1573</v>
      </c>
      <c r="C653" s="6">
        <v>8056</v>
      </c>
      <c r="D653" s="6">
        <v>0.96</v>
      </c>
      <c r="E653" s="8">
        <v>43180</v>
      </c>
      <c r="F653">
        <f t="shared" si="10"/>
        <v>2018</v>
      </c>
    </row>
    <row r="654" spans="1:6" x14ac:dyDescent="0.25">
      <c r="A654" s="67" t="s">
        <v>157</v>
      </c>
      <c r="B654" s="67" t="s">
        <v>1573</v>
      </c>
      <c r="C654" s="6">
        <v>1701</v>
      </c>
      <c r="D654" s="6">
        <v>0.28000000000000003</v>
      </c>
      <c r="E654" s="8">
        <v>43180</v>
      </c>
      <c r="F654">
        <f t="shared" si="10"/>
        <v>2018</v>
      </c>
    </row>
    <row r="655" spans="1:6" x14ac:dyDescent="0.25">
      <c r="A655" s="67" t="s">
        <v>157</v>
      </c>
      <c r="B655" s="67" t="s">
        <v>1574</v>
      </c>
      <c r="C655" s="6">
        <v>4028</v>
      </c>
      <c r="D655" s="6">
        <v>0.48</v>
      </c>
      <c r="E655" s="8">
        <v>43179</v>
      </c>
      <c r="F655">
        <f t="shared" si="10"/>
        <v>2018</v>
      </c>
    </row>
    <row r="656" spans="1:6" x14ac:dyDescent="0.25">
      <c r="A656" s="67" t="s">
        <v>157</v>
      </c>
      <c r="B656" s="67" t="s">
        <v>1574</v>
      </c>
      <c r="C656" s="6">
        <v>480</v>
      </c>
      <c r="D656" s="6">
        <v>0.08</v>
      </c>
      <c r="E656" s="8">
        <v>43179</v>
      </c>
      <c r="F656">
        <f t="shared" si="10"/>
        <v>2018</v>
      </c>
    </row>
    <row r="657" spans="1:6" x14ac:dyDescent="0.25">
      <c r="A657" s="67" t="s">
        <v>157</v>
      </c>
      <c r="B657" s="67" t="s">
        <v>1574</v>
      </c>
      <c r="C657" s="6">
        <v>1007</v>
      </c>
      <c r="D657" s="6">
        <v>0.12</v>
      </c>
      <c r="E657" s="8">
        <v>43179</v>
      </c>
      <c r="F657">
        <f t="shared" si="10"/>
        <v>2018</v>
      </c>
    </row>
    <row r="658" spans="1:6" x14ac:dyDescent="0.25">
      <c r="A658" s="67" t="s">
        <v>157</v>
      </c>
      <c r="B658" s="67" t="s">
        <v>1574</v>
      </c>
      <c r="C658" s="6">
        <v>729</v>
      </c>
      <c r="D658" s="6">
        <v>0.12</v>
      </c>
      <c r="E658" s="8">
        <v>43179</v>
      </c>
      <c r="F658">
        <f t="shared" si="10"/>
        <v>2018</v>
      </c>
    </row>
    <row r="659" spans="1:6" x14ac:dyDescent="0.25">
      <c r="A659" s="67" t="s">
        <v>157</v>
      </c>
      <c r="B659" s="67" t="s">
        <v>1575</v>
      </c>
      <c r="C659" s="6">
        <v>1007</v>
      </c>
      <c r="D659" s="6">
        <v>0.12</v>
      </c>
      <c r="E659" s="8">
        <v>43179</v>
      </c>
      <c r="F659">
        <f t="shared" si="10"/>
        <v>2018</v>
      </c>
    </row>
    <row r="660" spans="1:6" x14ac:dyDescent="0.25">
      <c r="A660" s="67" t="s">
        <v>157</v>
      </c>
      <c r="B660" s="67" t="s">
        <v>1575</v>
      </c>
      <c r="C660" s="6">
        <v>729</v>
      </c>
      <c r="D660" s="6">
        <v>0.12</v>
      </c>
      <c r="E660" s="8">
        <v>43179</v>
      </c>
      <c r="F660">
        <f t="shared" si="10"/>
        <v>2018</v>
      </c>
    </row>
    <row r="661" spans="1:6" x14ac:dyDescent="0.25">
      <c r="A661" s="67" t="s">
        <v>157</v>
      </c>
      <c r="B661" s="67" t="s">
        <v>1575</v>
      </c>
      <c r="C661" s="6">
        <v>548</v>
      </c>
      <c r="D661" s="6">
        <v>0.09</v>
      </c>
      <c r="E661" s="8">
        <v>43179</v>
      </c>
      <c r="F661">
        <f t="shared" si="10"/>
        <v>2018</v>
      </c>
    </row>
    <row r="662" spans="1:6" x14ac:dyDescent="0.25">
      <c r="A662" s="67" t="s">
        <v>157</v>
      </c>
      <c r="B662" s="67" t="s">
        <v>1575</v>
      </c>
      <c r="C662" s="6">
        <v>2014</v>
      </c>
      <c r="D662" s="6">
        <v>0.24</v>
      </c>
      <c r="E662" s="8">
        <v>43179</v>
      </c>
      <c r="F662">
        <f t="shared" si="10"/>
        <v>2018</v>
      </c>
    </row>
    <row r="663" spans="1:6" x14ac:dyDescent="0.25">
      <c r="A663" s="67" t="s">
        <v>157</v>
      </c>
      <c r="B663" s="67" t="s">
        <v>1575</v>
      </c>
      <c r="C663" s="6">
        <v>480</v>
      </c>
      <c r="D663" s="6">
        <v>0.08</v>
      </c>
      <c r="E663" s="8">
        <v>43179</v>
      </c>
      <c r="F663">
        <f t="shared" si="10"/>
        <v>2018</v>
      </c>
    </row>
    <row r="664" spans="1:6" x14ac:dyDescent="0.25">
      <c r="A664" s="67" t="s">
        <v>157</v>
      </c>
      <c r="B664" s="67" t="s">
        <v>1576</v>
      </c>
      <c r="C664" s="6">
        <v>2014</v>
      </c>
      <c r="D664" s="6">
        <v>0.24</v>
      </c>
      <c r="E664" s="8">
        <v>43171</v>
      </c>
      <c r="F664">
        <f t="shared" si="10"/>
        <v>2018</v>
      </c>
    </row>
    <row r="665" spans="1:6" x14ac:dyDescent="0.25">
      <c r="A665" s="67" t="s">
        <v>157</v>
      </c>
      <c r="B665" s="67" t="s">
        <v>1576</v>
      </c>
      <c r="C665" s="6">
        <v>1215</v>
      </c>
      <c r="D665" s="6">
        <v>0.2</v>
      </c>
      <c r="E665" s="8">
        <v>43171</v>
      </c>
      <c r="F665">
        <f t="shared" si="10"/>
        <v>2018</v>
      </c>
    </row>
    <row r="666" spans="1:6" x14ac:dyDescent="0.25">
      <c r="A666" s="67" t="s">
        <v>157</v>
      </c>
      <c r="B666" s="67" t="s">
        <v>1576</v>
      </c>
      <c r="C666" s="6">
        <v>4028</v>
      </c>
      <c r="D666" s="6">
        <v>0.48</v>
      </c>
      <c r="E666" s="8">
        <v>43171</v>
      </c>
      <c r="F666">
        <f t="shared" si="10"/>
        <v>2018</v>
      </c>
    </row>
    <row r="667" spans="1:6" x14ac:dyDescent="0.25">
      <c r="A667" s="67" t="s">
        <v>157</v>
      </c>
      <c r="B667" s="67" t="s">
        <v>1577</v>
      </c>
      <c r="C667" s="6">
        <v>4028</v>
      </c>
      <c r="D667" s="6">
        <v>0.48</v>
      </c>
      <c r="E667" s="8">
        <v>43166</v>
      </c>
      <c r="F667">
        <f t="shared" si="10"/>
        <v>2018</v>
      </c>
    </row>
    <row r="668" spans="1:6" x14ac:dyDescent="0.25">
      <c r="A668" s="67" t="s">
        <v>157</v>
      </c>
      <c r="B668" s="67" t="s">
        <v>1577</v>
      </c>
      <c r="C668" s="6">
        <v>729</v>
      </c>
      <c r="D668" s="6">
        <v>0.12</v>
      </c>
      <c r="E668" s="8">
        <v>43166</v>
      </c>
      <c r="F668">
        <f t="shared" si="10"/>
        <v>2018</v>
      </c>
    </row>
    <row r="669" spans="1:6" x14ac:dyDescent="0.25">
      <c r="A669" s="67" t="s">
        <v>157</v>
      </c>
      <c r="B669" s="67" t="s">
        <v>1577</v>
      </c>
      <c r="C669" s="6">
        <v>480</v>
      </c>
      <c r="D669" s="6">
        <v>0.08</v>
      </c>
      <c r="E669" s="8">
        <v>43166</v>
      </c>
      <c r="F669">
        <f t="shared" si="10"/>
        <v>2018</v>
      </c>
    </row>
    <row r="670" spans="1:6" x14ac:dyDescent="0.25">
      <c r="A670" s="67" t="s">
        <v>157</v>
      </c>
      <c r="B670" s="67" t="s">
        <v>1578</v>
      </c>
      <c r="C670" s="6">
        <v>486</v>
      </c>
      <c r="D670" s="6">
        <v>0.08</v>
      </c>
      <c r="E670" s="8">
        <v>43166</v>
      </c>
      <c r="F670">
        <f t="shared" si="10"/>
        <v>2018</v>
      </c>
    </row>
    <row r="671" spans="1:6" x14ac:dyDescent="0.25">
      <c r="A671" s="67" t="s">
        <v>157</v>
      </c>
      <c r="B671" s="67" t="s">
        <v>1578</v>
      </c>
      <c r="C671" s="6">
        <v>480</v>
      </c>
      <c r="D671" s="6">
        <v>0.08</v>
      </c>
      <c r="E671" s="8">
        <v>43166</v>
      </c>
      <c r="F671">
        <f t="shared" si="10"/>
        <v>2018</v>
      </c>
    </row>
    <row r="672" spans="1:6" x14ac:dyDescent="0.25">
      <c r="A672" s="67" t="s">
        <v>157</v>
      </c>
      <c r="B672" s="67" t="s">
        <v>1578</v>
      </c>
      <c r="C672" s="6">
        <v>548</v>
      </c>
      <c r="D672" s="6">
        <v>0.09</v>
      </c>
      <c r="E672" s="8">
        <v>43166</v>
      </c>
      <c r="F672">
        <f t="shared" si="10"/>
        <v>2018</v>
      </c>
    </row>
    <row r="673" spans="1:6" x14ac:dyDescent="0.25">
      <c r="A673" s="67" t="s">
        <v>157</v>
      </c>
      <c r="B673" s="67" t="s">
        <v>1578</v>
      </c>
      <c r="C673" s="6">
        <v>2014</v>
      </c>
      <c r="D673" s="6">
        <v>0.24</v>
      </c>
      <c r="E673" s="8">
        <v>43166</v>
      </c>
      <c r="F673">
        <f t="shared" si="10"/>
        <v>2018</v>
      </c>
    </row>
    <row r="674" spans="1:6" x14ac:dyDescent="0.25">
      <c r="A674" s="67" t="s">
        <v>157</v>
      </c>
      <c r="B674" s="67" t="s">
        <v>1578</v>
      </c>
      <c r="C674" s="6">
        <v>2014</v>
      </c>
      <c r="D674" s="6">
        <v>0.24</v>
      </c>
      <c r="E674" s="8">
        <v>43166</v>
      </c>
      <c r="F674">
        <f t="shared" si="10"/>
        <v>2018</v>
      </c>
    </row>
    <row r="675" spans="1:6" x14ac:dyDescent="0.25">
      <c r="A675" s="67" t="s">
        <v>157</v>
      </c>
      <c r="B675" s="67" t="s">
        <v>1578</v>
      </c>
      <c r="C675" s="6">
        <v>2014</v>
      </c>
      <c r="D675" s="6">
        <v>0.24</v>
      </c>
      <c r="E675" s="8">
        <v>43166</v>
      </c>
      <c r="F675">
        <f t="shared" si="10"/>
        <v>2018</v>
      </c>
    </row>
    <row r="676" spans="1:6" x14ac:dyDescent="0.25">
      <c r="A676" s="67" t="s">
        <v>157</v>
      </c>
      <c r="B676" s="67" t="s">
        <v>1579</v>
      </c>
      <c r="C676" s="6">
        <v>5035</v>
      </c>
      <c r="D676" s="6">
        <v>0.6</v>
      </c>
      <c r="E676" s="8">
        <v>43181</v>
      </c>
      <c r="F676">
        <f t="shared" si="10"/>
        <v>2018</v>
      </c>
    </row>
    <row r="677" spans="1:6" x14ac:dyDescent="0.25">
      <c r="A677" s="67" t="s">
        <v>157</v>
      </c>
      <c r="B677" s="67" t="s">
        <v>1579</v>
      </c>
      <c r="C677" s="6">
        <v>3021</v>
      </c>
      <c r="D677" s="6">
        <v>0.36</v>
      </c>
      <c r="E677" s="8">
        <v>43181</v>
      </c>
      <c r="F677">
        <f t="shared" si="10"/>
        <v>2018</v>
      </c>
    </row>
    <row r="678" spans="1:6" x14ac:dyDescent="0.25">
      <c r="A678" s="67" t="s">
        <v>157</v>
      </c>
      <c r="B678" s="67" t="s">
        <v>1579</v>
      </c>
      <c r="C678" s="6">
        <v>1701</v>
      </c>
      <c r="D678" s="6">
        <v>0.28000000000000003</v>
      </c>
      <c r="E678" s="8">
        <v>43181</v>
      </c>
      <c r="F678">
        <f t="shared" si="10"/>
        <v>2018</v>
      </c>
    </row>
    <row r="679" spans="1:6" x14ac:dyDescent="0.25">
      <c r="A679" s="67" t="s">
        <v>157</v>
      </c>
      <c r="B679" s="67" t="s">
        <v>1579</v>
      </c>
      <c r="C679" s="6">
        <v>289</v>
      </c>
      <c r="D679" s="6">
        <v>0.05</v>
      </c>
      <c r="E679" s="8">
        <v>43181</v>
      </c>
      <c r="F679">
        <f t="shared" si="10"/>
        <v>2018</v>
      </c>
    </row>
    <row r="680" spans="1:6" x14ac:dyDescent="0.25">
      <c r="A680" s="67" t="s">
        <v>157</v>
      </c>
      <c r="B680" s="67" t="s">
        <v>1579</v>
      </c>
      <c r="C680" s="6">
        <v>3021</v>
      </c>
      <c r="D680" s="6">
        <v>0.36</v>
      </c>
      <c r="E680" s="8">
        <v>43181</v>
      </c>
      <c r="F680">
        <f t="shared" si="10"/>
        <v>2018</v>
      </c>
    </row>
    <row r="681" spans="1:6" x14ac:dyDescent="0.25">
      <c r="A681" s="67" t="s">
        <v>157</v>
      </c>
      <c r="B681" s="67" t="s">
        <v>1580</v>
      </c>
      <c r="C681" s="6">
        <v>4028</v>
      </c>
      <c r="D681" s="6">
        <v>0.48</v>
      </c>
      <c r="E681" s="8">
        <v>43172</v>
      </c>
      <c r="F681">
        <f t="shared" si="10"/>
        <v>2018</v>
      </c>
    </row>
    <row r="682" spans="1:6" x14ac:dyDescent="0.25">
      <c r="A682" s="67" t="s">
        <v>157</v>
      </c>
      <c r="B682" s="67" t="s">
        <v>1580</v>
      </c>
      <c r="C682" s="6">
        <v>1215</v>
      </c>
      <c r="D682" s="6">
        <v>0.2</v>
      </c>
      <c r="E682" s="8">
        <v>43172</v>
      </c>
      <c r="F682">
        <f t="shared" si="10"/>
        <v>2018</v>
      </c>
    </row>
    <row r="683" spans="1:6" x14ac:dyDescent="0.25">
      <c r="A683" s="67" t="s">
        <v>157</v>
      </c>
      <c r="B683" s="67" t="s">
        <v>1581</v>
      </c>
      <c r="C683" s="6">
        <v>4028</v>
      </c>
      <c r="D683" s="6">
        <v>0.48</v>
      </c>
      <c r="E683" s="8">
        <v>43185</v>
      </c>
      <c r="F683">
        <f t="shared" si="10"/>
        <v>2018</v>
      </c>
    </row>
    <row r="684" spans="1:6" x14ac:dyDescent="0.25">
      <c r="A684" s="67" t="s">
        <v>157</v>
      </c>
      <c r="B684" s="67" t="s">
        <v>1581</v>
      </c>
      <c r="C684" s="6">
        <v>1701</v>
      </c>
      <c r="D684" s="6">
        <v>0.28000000000000003</v>
      </c>
      <c r="E684" s="8">
        <v>43185</v>
      </c>
      <c r="F684">
        <f t="shared" si="10"/>
        <v>2018</v>
      </c>
    </row>
    <row r="685" spans="1:6" x14ac:dyDescent="0.25">
      <c r="A685" s="67" t="s">
        <v>157</v>
      </c>
      <c r="B685" s="67" t="s">
        <v>1581</v>
      </c>
      <c r="C685" s="6">
        <v>3021</v>
      </c>
      <c r="D685" s="6">
        <v>0.36</v>
      </c>
      <c r="E685" s="8">
        <v>43185</v>
      </c>
      <c r="F685">
        <f t="shared" si="10"/>
        <v>2018</v>
      </c>
    </row>
    <row r="686" spans="1:6" x14ac:dyDescent="0.25">
      <c r="A686" s="67" t="s">
        <v>157</v>
      </c>
      <c r="B686" s="67" t="s">
        <v>1582</v>
      </c>
      <c r="C686" s="6">
        <v>4028</v>
      </c>
      <c r="D686" s="6">
        <v>0.48</v>
      </c>
      <c r="E686" s="8">
        <v>43172</v>
      </c>
      <c r="F686">
        <f t="shared" si="10"/>
        <v>2018</v>
      </c>
    </row>
    <row r="687" spans="1:6" x14ac:dyDescent="0.25">
      <c r="A687" s="67" t="s">
        <v>157</v>
      </c>
      <c r="B687" s="67" t="s">
        <v>1582</v>
      </c>
      <c r="C687" s="6">
        <v>2187</v>
      </c>
      <c r="D687" s="6">
        <v>0.36</v>
      </c>
      <c r="E687" s="8">
        <v>43172</v>
      </c>
      <c r="F687">
        <f t="shared" si="10"/>
        <v>2018</v>
      </c>
    </row>
    <row r="688" spans="1:6" x14ac:dyDescent="0.25">
      <c r="A688" s="67" t="s">
        <v>157</v>
      </c>
      <c r="B688" s="67" t="s">
        <v>1583</v>
      </c>
      <c r="C688" s="6">
        <v>480</v>
      </c>
      <c r="D688" s="6">
        <v>0.08</v>
      </c>
      <c r="E688" s="8">
        <v>43180</v>
      </c>
      <c r="F688">
        <f t="shared" si="10"/>
        <v>2018</v>
      </c>
    </row>
    <row r="689" spans="1:6" x14ac:dyDescent="0.25">
      <c r="A689" s="67" t="s">
        <v>157</v>
      </c>
      <c r="B689" s="67" t="s">
        <v>1583</v>
      </c>
      <c r="C689" s="6">
        <v>486</v>
      </c>
      <c r="D689" s="6">
        <v>0.08</v>
      </c>
      <c r="E689" s="8">
        <v>43180</v>
      </c>
      <c r="F689">
        <f t="shared" si="10"/>
        <v>2018</v>
      </c>
    </row>
    <row r="690" spans="1:6" x14ac:dyDescent="0.25">
      <c r="A690" s="67" t="s">
        <v>157</v>
      </c>
      <c r="B690" s="67" t="s">
        <v>1583</v>
      </c>
      <c r="C690" s="6">
        <v>4028</v>
      </c>
      <c r="D690" s="6">
        <v>0.48</v>
      </c>
      <c r="E690" s="8">
        <v>43180</v>
      </c>
      <c r="F690">
        <f t="shared" si="10"/>
        <v>2018</v>
      </c>
    </row>
    <row r="691" spans="1:6" x14ac:dyDescent="0.25">
      <c r="A691" s="67" t="s">
        <v>157</v>
      </c>
      <c r="B691" s="67" t="s">
        <v>1583</v>
      </c>
      <c r="C691" s="6">
        <v>2014</v>
      </c>
      <c r="D691" s="6">
        <v>0.24</v>
      </c>
      <c r="E691" s="8">
        <v>43180</v>
      </c>
      <c r="F691">
        <f t="shared" si="10"/>
        <v>2018</v>
      </c>
    </row>
    <row r="692" spans="1:6" x14ac:dyDescent="0.25">
      <c r="A692" s="67" t="s">
        <v>157</v>
      </c>
      <c r="B692" s="67" t="s">
        <v>1584</v>
      </c>
      <c r="C692" s="6">
        <v>2014</v>
      </c>
      <c r="D692" s="6">
        <v>0.24</v>
      </c>
      <c r="E692" s="8">
        <v>43168</v>
      </c>
      <c r="F692">
        <f t="shared" si="10"/>
        <v>2018</v>
      </c>
    </row>
    <row r="693" spans="1:6" x14ac:dyDescent="0.25">
      <c r="A693" s="67" t="s">
        <v>157</v>
      </c>
      <c r="B693" s="67" t="s">
        <v>1584</v>
      </c>
      <c r="C693" s="6">
        <v>486</v>
      </c>
      <c r="D693" s="6">
        <v>0.08</v>
      </c>
      <c r="E693" s="8">
        <v>43168</v>
      </c>
      <c r="F693">
        <f t="shared" si="10"/>
        <v>2018</v>
      </c>
    </row>
    <row r="694" spans="1:6" x14ac:dyDescent="0.25">
      <c r="A694" s="67" t="s">
        <v>157</v>
      </c>
      <c r="B694" s="67" t="s">
        <v>1585</v>
      </c>
      <c r="C694" s="6">
        <v>2760</v>
      </c>
      <c r="D694" s="6">
        <v>0</v>
      </c>
      <c r="E694" s="8">
        <v>43172</v>
      </c>
      <c r="F694">
        <f t="shared" si="10"/>
        <v>2018</v>
      </c>
    </row>
    <row r="695" spans="1:6" x14ac:dyDescent="0.25">
      <c r="A695" s="67" t="s">
        <v>157</v>
      </c>
      <c r="B695" s="67" t="s">
        <v>1585</v>
      </c>
      <c r="C695" s="6">
        <v>243</v>
      </c>
      <c r="D695" s="6">
        <v>0.04</v>
      </c>
      <c r="E695" s="8">
        <v>43172</v>
      </c>
      <c r="F695">
        <f t="shared" si="10"/>
        <v>2018</v>
      </c>
    </row>
    <row r="696" spans="1:6" x14ac:dyDescent="0.25">
      <c r="A696" s="67" t="s">
        <v>157</v>
      </c>
      <c r="B696" s="67" t="s">
        <v>1585</v>
      </c>
      <c r="C696" s="6">
        <v>2014</v>
      </c>
      <c r="D696" s="6">
        <v>0.24</v>
      </c>
      <c r="E696" s="8">
        <v>43172</v>
      </c>
      <c r="F696">
        <f t="shared" si="10"/>
        <v>2018</v>
      </c>
    </row>
    <row r="697" spans="1:6" x14ac:dyDescent="0.25">
      <c r="A697" s="67" t="s">
        <v>157</v>
      </c>
      <c r="B697" s="67" t="s">
        <v>1585</v>
      </c>
      <c r="C697" s="6">
        <v>1007</v>
      </c>
      <c r="D697" s="6">
        <v>0.12</v>
      </c>
      <c r="E697" s="8">
        <v>43172</v>
      </c>
      <c r="F697">
        <f t="shared" si="10"/>
        <v>2018</v>
      </c>
    </row>
    <row r="698" spans="1:6" x14ac:dyDescent="0.25">
      <c r="A698" s="67" t="s">
        <v>157</v>
      </c>
      <c r="B698" s="67" t="s">
        <v>1586</v>
      </c>
      <c r="C698" s="6">
        <v>1096</v>
      </c>
      <c r="D698" s="6">
        <v>0.18</v>
      </c>
      <c r="E698" s="8">
        <v>43171</v>
      </c>
      <c r="F698">
        <f t="shared" si="10"/>
        <v>2018</v>
      </c>
    </row>
    <row r="699" spans="1:6" x14ac:dyDescent="0.25">
      <c r="A699" s="67" t="s">
        <v>157</v>
      </c>
      <c r="B699" s="67" t="s">
        <v>1586</v>
      </c>
      <c r="C699" s="6">
        <v>8056</v>
      </c>
      <c r="D699" s="6">
        <v>0.96</v>
      </c>
      <c r="E699" s="8">
        <v>43171</v>
      </c>
      <c r="F699">
        <f t="shared" si="10"/>
        <v>2018</v>
      </c>
    </row>
    <row r="700" spans="1:6" x14ac:dyDescent="0.25">
      <c r="A700" s="67" t="s">
        <v>157</v>
      </c>
      <c r="B700" s="67" t="s">
        <v>1587</v>
      </c>
      <c r="C700" s="6">
        <v>867</v>
      </c>
      <c r="D700" s="6">
        <v>0.15</v>
      </c>
      <c r="E700" s="8">
        <v>43185</v>
      </c>
      <c r="F700">
        <f t="shared" si="10"/>
        <v>2018</v>
      </c>
    </row>
    <row r="701" spans="1:6" x14ac:dyDescent="0.25">
      <c r="A701" s="67" t="s">
        <v>157</v>
      </c>
      <c r="B701" s="67" t="s">
        <v>1587</v>
      </c>
      <c r="C701" s="6">
        <v>2014</v>
      </c>
      <c r="D701" s="6">
        <v>0.24</v>
      </c>
      <c r="E701" s="8">
        <v>43185</v>
      </c>
      <c r="F701">
        <f t="shared" si="10"/>
        <v>2018</v>
      </c>
    </row>
    <row r="702" spans="1:6" x14ac:dyDescent="0.25">
      <c r="A702" s="67" t="s">
        <v>157</v>
      </c>
      <c r="B702" s="67" t="s">
        <v>1587</v>
      </c>
      <c r="C702" s="6">
        <v>486</v>
      </c>
      <c r="D702" s="6">
        <v>0.08</v>
      </c>
      <c r="E702" s="8">
        <v>43185</v>
      </c>
      <c r="F702">
        <f t="shared" si="10"/>
        <v>2018</v>
      </c>
    </row>
    <row r="703" spans="1:6" x14ac:dyDescent="0.25">
      <c r="A703" s="67" t="s">
        <v>157</v>
      </c>
      <c r="B703" s="67" t="s">
        <v>1587</v>
      </c>
      <c r="C703" s="6">
        <v>1007</v>
      </c>
      <c r="D703" s="6">
        <v>0.12</v>
      </c>
      <c r="E703" s="8">
        <v>43185</v>
      </c>
      <c r="F703">
        <f t="shared" si="10"/>
        <v>2018</v>
      </c>
    </row>
    <row r="704" spans="1:6" x14ac:dyDescent="0.25">
      <c r="A704" s="67" t="s">
        <v>157</v>
      </c>
      <c r="B704" s="67" t="s">
        <v>1587</v>
      </c>
      <c r="C704" s="6">
        <v>2014</v>
      </c>
      <c r="D704" s="6">
        <v>0.24</v>
      </c>
      <c r="E704" s="8">
        <v>43185</v>
      </c>
      <c r="F704">
        <f t="shared" si="10"/>
        <v>2018</v>
      </c>
    </row>
    <row r="705" spans="1:6" x14ac:dyDescent="0.25">
      <c r="A705" s="67" t="s">
        <v>157</v>
      </c>
      <c r="B705" s="67" t="s">
        <v>1588</v>
      </c>
      <c r="C705" s="6">
        <v>972</v>
      </c>
      <c r="D705" s="6">
        <v>0.16</v>
      </c>
      <c r="E705" s="8">
        <v>43186</v>
      </c>
      <c r="F705">
        <f t="shared" si="10"/>
        <v>2018</v>
      </c>
    </row>
    <row r="706" spans="1:6" x14ac:dyDescent="0.25">
      <c r="A706" s="67" t="s">
        <v>157</v>
      </c>
      <c r="B706" s="67" t="s">
        <v>1588</v>
      </c>
      <c r="C706" s="6">
        <v>2014</v>
      </c>
      <c r="D706" s="6">
        <v>0.24</v>
      </c>
      <c r="E706" s="8">
        <v>43186</v>
      </c>
      <c r="F706">
        <f t="shared" si="10"/>
        <v>2018</v>
      </c>
    </row>
    <row r="707" spans="1:6" x14ac:dyDescent="0.25">
      <c r="A707" s="67" t="s">
        <v>157</v>
      </c>
      <c r="B707" s="67" t="s">
        <v>1589</v>
      </c>
      <c r="C707" s="6">
        <v>1007</v>
      </c>
      <c r="D707" s="6">
        <v>0.12</v>
      </c>
      <c r="E707" s="8">
        <v>43172</v>
      </c>
      <c r="F707">
        <f t="shared" ref="F707:F770" si="11">YEAR(E707)</f>
        <v>2018</v>
      </c>
    </row>
    <row r="708" spans="1:6" x14ac:dyDescent="0.25">
      <c r="A708" s="67" t="s">
        <v>157</v>
      </c>
      <c r="B708" s="67" t="s">
        <v>1589</v>
      </c>
      <c r="C708" s="6">
        <v>480</v>
      </c>
      <c r="D708" s="6">
        <v>0.08</v>
      </c>
      <c r="E708" s="8">
        <v>43172</v>
      </c>
      <c r="F708">
        <f t="shared" si="11"/>
        <v>2018</v>
      </c>
    </row>
    <row r="709" spans="1:6" x14ac:dyDescent="0.25">
      <c r="A709" s="67" t="s">
        <v>157</v>
      </c>
      <c r="B709" s="67" t="s">
        <v>1589</v>
      </c>
      <c r="C709" s="6">
        <v>729</v>
      </c>
      <c r="D709" s="6">
        <v>0.12</v>
      </c>
      <c r="E709" s="8">
        <v>43172</v>
      </c>
      <c r="F709">
        <f t="shared" si="11"/>
        <v>2018</v>
      </c>
    </row>
    <row r="710" spans="1:6" x14ac:dyDescent="0.25">
      <c r="A710" s="67" t="s">
        <v>157</v>
      </c>
      <c r="B710" s="67" t="s">
        <v>1589</v>
      </c>
      <c r="C710" s="6">
        <v>3021</v>
      </c>
      <c r="D710" s="6">
        <v>0.36</v>
      </c>
      <c r="E710" s="8">
        <v>43172</v>
      </c>
      <c r="F710">
        <f t="shared" si="11"/>
        <v>2018</v>
      </c>
    </row>
    <row r="711" spans="1:6" x14ac:dyDescent="0.25">
      <c r="A711" s="67" t="s">
        <v>157</v>
      </c>
      <c r="B711" s="67" t="s">
        <v>1589</v>
      </c>
      <c r="C711" s="6">
        <v>2014</v>
      </c>
      <c r="D711" s="6">
        <v>0.24</v>
      </c>
      <c r="E711" s="8">
        <v>43172</v>
      </c>
      <c r="F711">
        <f t="shared" si="11"/>
        <v>2018</v>
      </c>
    </row>
    <row r="712" spans="1:6" x14ac:dyDescent="0.25">
      <c r="A712" s="67" t="s">
        <v>157</v>
      </c>
      <c r="B712" s="67" t="s">
        <v>1590</v>
      </c>
      <c r="C712" s="6">
        <v>1156</v>
      </c>
      <c r="D712" s="6">
        <v>0.2</v>
      </c>
      <c r="E712" s="8">
        <v>43179</v>
      </c>
      <c r="F712">
        <f t="shared" si="11"/>
        <v>2018</v>
      </c>
    </row>
    <row r="713" spans="1:6" x14ac:dyDescent="0.25">
      <c r="A713" s="67" t="s">
        <v>157</v>
      </c>
      <c r="B713" s="67" t="s">
        <v>1590</v>
      </c>
      <c r="C713" s="6">
        <v>2014</v>
      </c>
      <c r="D713" s="6">
        <v>0.24</v>
      </c>
      <c r="E713" s="8">
        <v>43179</v>
      </c>
      <c r="F713">
        <f t="shared" si="11"/>
        <v>2018</v>
      </c>
    </row>
    <row r="714" spans="1:6" x14ac:dyDescent="0.25">
      <c r="A714" s="67" t="s">
        <v>157</v>
      </c>
      <c r="B714" s="67" t="s">
        <v>1591</v>
      </c>
      <c r="C714" s="6">
        <v>972</v>
      </c>
      <c r="D714" s="6">
        <v>0.16</v>
      </c>
      <c r="E714" s="8">
        <v>43174</v>
      </c>
      <c r="F714">
        <f t="shared" si="11"/>
        <v>2018</v>
      </c>
    </row>
    <row r="715" spans="1:6" x14ac:dyDescent="0.25">
      <c r="A715" s="67" t="s">
        <v>157</v>
      </c>
      <c r="B715" s="67" t="s">
        <v>1591</v>
      </c>
      <c r="C715" s="6">
        <v>5035</v>
      </c>
      <c r="D715" s="6">
        <v>0.6</v>
      </c>
      <c r="E715" s="8">
        <v>43174</v>
      </c>
      <c r="F715">
        <f t="shared" si="11"/>
        <v>2018</v>
      </c>
    </row>
    <row r="716" spans="1:6" x14ac:dyDescent="0.25">
      <c r="A716" s="67" t="s">
        <v>157</v>
      </c>
      <c r="B716" s="67" t="s">
        <v>1592</v>
      </c>
      <c r="C716" s="6">
        <v>3021</v>
      </c>
      <c r="D716" s="6">
        <v>0.36</v>
      </c>
      <c r="E716" s="8">
        <v>43167</v>
      </c>
      <c r="F716">
        <f t="shared" si="11"/>
        <v>2018</v>
      </c>
    </row>
    <row r="717" spans="1:6" x14ac:dyDescent="0.25">
      <c r="A717" s="67" t="s">
        <v>157</v>
      </c>
      <c r="B717" s="67" t="s">
        <v>1592</v>
      </c>
      <c r="C717" s="6">
        <v>2014</v>
      </c>
      <c r="D717" s="6">
        <v>0.24</v>
      </c>
      <c r="E717" s="8">
        <v>43167</v>
      </c>
      <c r="F717">
        <f t="shared" si="11"/>
        <v>2018</v>
      </c>
    </row>
    <row r="718" spans="1:6" x14ac:dyDescent="0.25">
      <c r="A718" s="67" t="s">
        <v>157</v>
      </c>
      <c r="B718" s="67" t="s">
        <v>1592</v>
      </c>
      <c r="C718" s="6">
        <v>972</v>
      </c>
      <c r="D718" s="6">
        <v>0.16</v>
      </c>
      <c r="E718" s="8">
        <v>43167</v>
      </c>
      <c r="F718">
        <f t="shared" si="11"/>
        <v>2018</v>
      </c>
    </row>
    <row r="719" spans="1:6" x14ac:dyDescent="0.25">
      <c r="A719" s="67" t="s">
        <v>157</v>
      </c>
      <c r="B719" s="67" t="s">
        <v>1592</v>
      </c>
      <c r="C719" s="6">
        <v>3021</v>
      </c>
      <c r="D719" s="6">
        <v>0.36</v>
      </c>
      <c r="E719" s="8">
        <v>43167</v>
      </c>
      <c r="F719">
        <f t="shared" si="11"/>
        <v>2018</v>
      </c>
    </row>
    <row r="720" spans="1:6" x14ac:dyDescent="0.25">
      <c r="A720" s="67" t="s">
        <v>157</v>
      </c>
      <c r="B720" s="67" t="s">
        <v>1592</v>
      </c>
      <c r="C720" s="6">
        <v>3021</v>
      </c>
      <c r="D720" s="6">
        <v>0.36</v>
      </c>
      <c r="E720" s="8">
        <v>43167</v>
      </c>
      <c r="F720">
        <f t="shared" si="11"/>
        <v>2018</v>
      </c>
    </row>
    <row r="721" spans="1:6" x14ac:dyDescent="0.25">
      <c r="A721" s="67" t="s">
        <v>157</v>
      </c>
      <c r="B721" s="67" t="s">
        <v>1592</v>
      </c>
      <c r="C721" s="6">
        <v>960</v>
      </c>
      <c r="D721" s="6">
        <v>0.16</v>
      </c>
      <c r="E721" s="8">
        <v>43167</v>
      </c>
      <c r="F721">
        <f t="shared" si="11"/>
        <v>2018</v>
      </c>
    </row>
    <row r="722" spans="1:6" x14ac:dyDescent="0.25">
      <c r="A722" s="67" t="s">
        <v>157</v>
      </c>
      <c r="B722" s="67" t="s">
        <v>1593</v>
      </c>
      <c r="C722" s="6">
        <v>8280</v>
      </c>
      <c r="D722" s="6">
        <v>0</v>
      </c>
      <c r="E722" s="8">
        <v>43179</v>
      </c>
      <c r="F722">
        <f t="shared" si="11"/>
        <v>2018</v>
      </c>
    </row>
    <row r="723" spans="1:6" x14ac:dyDescent="0.25">
      <c r="A723" s="67" t="s">
        <v>157</v>
      </c>
      <c r="B723" s="67" t="s">
        <v>1593</v>
      </c>
      <c r="C723" s="6">
        <v>1007</v>
      </c>
      <c r="D723" s="6">
        <v>0.12</v>
      </c>
      <c r="E723" s="8">
        <v>43179</v>
      </c>
      <c r="F723">
        <f t="shared" si="11"/>
        <v>2018</v>
      </c>
    </row>
    <row r="724" spans="1:6" x14ac:dyDescent="0.25">
      <c r="A724" s="67" t="s">
        <v>157</v>
      </c>
      <c r="B724" s="67" t="s">
        <v>1593</v>
      </c>
      <c r="C724" s="6">
        <v>480</v>
      </c>
      <c r="D724" s="6">
        <v>0.08</v>
      </c>
      <c r="E724" s="8">
        <v>43179</v>
      </c>
      <c r="F724">
        <f t="shared" si="11"/>
        <v>2018</v>
      </c>
    </row>
    <row r="725" spans="1:6" x14ac:dyDescent="0.25">
      <c r="A725" s="67" t="s">
        <v>157</v>
      </c>
      <c r="B725" s="67" t="s">
        <v>1593</v>
      </c>
      <c r="C725" s="6">
        <v>243</v>
      </c>
      <c r="D725" s="6">
        <v>0.04</v>
      </c>
      <c r="E725" s="8">
        <v>43179</v>
      </c>
      <c r="F725">
        <f t="shared" si="11"/>
        <v>2018</v>
      </c>
    </row>
    <row r="726" spans="1:6" x14ac:dyDescent="0.25">
      <c r="A726" s="67" t="s">
        <v>157</v>
      </c>
      <c r="B726" s="67" t="s">
        <v>1593</v>
      </c>
      <c r="C726" s="6">
        <v>7049</v>
      </c>
      <c r="D726" s="6">
        <v>0.84</v>
      </c>
      <c r="E726" s="8">
        <v>43179</v>
      </c>
      <c r="F726">
        <f t="shared" si="11"/>
        <v>2018</v>
      </c>
    </row>
    <row r="727" spans="1:6" x14ac:dyDescent="0.25">
      <c r="A727" s="67" t="s">
        <v>157</v>
      </c>
      <c r="B727" s="67" t="s">
        <v>1594</v>
      </c>
      <c r="C727" s="6">
        <v>480</v>
      </c>
      <c r="D727" s="6">
        <v>0.08</v>
      </c>
      <c r="E727" s="8">
        <v>43167</v>
      </c>
      <c r="F727">
        <f t="shared" si="11"/>
        <v>2018</v>
      </c>
    </row>
    <row r="728" spans="1:6" x14ac:dyDescent="0.25">
      <c r="A728" s="67" t="s">
        <v>157</v>
      </c>
      <c r="B728" s="67" t="s">
        <v>1594</v>
      </c>
      <c r="C728" s="6">
        <v>1007</v>
      </c>
      <c r="D728" s="6">
        <v>0.12</v>
      </c>
      <c r="E728" s="8">
        <v>43167</v>
      </c>
      <c r="F728">
        <f t="shared" si="11"/>
        <v>2018</v>
      </c>
    </row>
    <row r="729" spans="1:6" x14ac:dyDescent="0.25">
      <c r="A729" s="67" t="s">
        <v>157</v>
      </c>
      <c r="B729" s="67" t="s">
        <v>1594</v>
      </c>
      <c r="C729" s="6">
        <v>729</v>
      </c>
      <c r="D729" s="6">
        <v>0.12</v>
      </c>
      <c r="E729" s="8">
        <v>43167</v>
      </c>
      <c r="F729">
        <f t="shared" si="11"/>
        <v>2018</v>
      </c>
    </row>
    <row r="730" spans="1:6" x14ac:dyDescent="0.25">
      <c r="A730" s="67" t="s">
        <v>157</v>
      </c>
      <c r="B730" s="67" t="s">
        <v>1595</v>
      </c>
      <c r="C730" s="6">
        <v>1215</v>
      </c>
      <c r="D730" s="6">
        <v>0.2</v>
      </c>
      <c r="E730" s="8">
        <v>43186</v>
      </c>
      <c r="F730">
        <f t="shared" si="11"/>
        <v>2018</v>
      </c>
    </row>
    <row r="731" spans="1:6" x14ac:dyDescent="0.25">
      <c r="A731" s="67" t="s">
        <v>157</v>
      </c>
      <c r="B731" s="67" t="s">
        <v>1595</v>
      </c>
      <c r="C731" s="6">
        <v>6042</v>
      </c>
      <c r="D731" s="6">
        <v>0.72</v>
      </c>
      <c r="E731" s="8">
        <v>43186</v>
      </c>
      <c r="F731">
        <f t="shared" si="11"/>
        <v>2018</v>
      </c>
    </row>
    <row r="732" spans="1:6" x14ac:dyDescent="0.25">
      <c r="A732" s="67" t="s">
        <v>157</v>
      </c>
      <c r="B732" s="67" t="s">
        <v>1595</v>
      </c>
      <c r="C732" s="6">
        <v>4028</v>
      </c>
      <c r="D732" s="6">
        <v>0.48</v>
      </c>
      <c r="E732" s="8">
        <v>43186</v>
      </c>
      <c r="F732">
        <f t="shared" si="11"/>
        <v>2018</v>
      </c>
    </row>
    <row r="733" spans="1:6" x14ac:dyDescent="0.25">
      <c r="A733" s="67" t="s">
        <v>157</v>
      </c>
      <c r="B733" s="67" t="s">
        <v>1596</v>
      </c>
      <c r="C733" s="6">
        <v>10070</v>
      </c>
      <c r="D733" s="6">
        <v>1.2</v>
      </c>
      <c r="E733" s="8">
        <v>43186</v>
      </c>
      <c r="F733">
        <f t="shared" si="11"/>
        <v>2018</v>
      </c>
    </row>
    <row r="734" spans="1:6" x14ac:dyDescent="0.25">
      <c r="A734" s="67" t="s">
        <v>157</v>
      </c>
      <c r="B734" s="67" t="s">
        <v>1596</v>
      </c>
      <c r="C734" s="6">
        <v>548</v>
      </c>
      <c r="D734" s="6">
        <v>0.09</v>
      </c>
      <c r="E734" s="8">
        <v>43186</v>
      </c>
      <c r="F734">
        <f t="shared" si="11"/>
        <v>2018</v>
      </c>
    </row>
    <row r="735" spans="1:6" x14ac:dyDescent="0.25">
      <c r="A735" s="67" t="s">
        <v>157</v>
      </c>
      <c r="B735" s="67" t="s">
        <v>1596</v>
      </c>
      <c r="C735" s="6">
        <v>972</v>
      </c>
      <c r="D735" s="6">
        <v>0.16</v>
      </c>
      <c r="E735" s="8">
        <v>43186</v>
      </c>
      <c r="F735">
        <f t="shared" si="11"/>
        <v>2018</v>
      </c>
    </row>
    <row r="736" spans="1:6" x14ac:dyDescent="0.25">
      <c r="A736" s="67" t="s">
        <v>157</v>
      </c>
      <c r="B736" s="67" t="s">
        <v>1597</v>
      </c>
      <c r="C736" s="6">
        <v>4028</v>
      </c>
      <c r="D736" s="6">
        <v>0.48</v>
      </c>
      <c r="E736" s="8">
        <v>43187</v>
      </c>
      <c r="F736">
        <f t="shared" si="11"/>
        <v>2018</v>
      </c>
    </row>
    <row r="737" spans="1:6" x14ac:dyDescent="0.25">
      <c r="A737" s="67" t="s">
        <v>157</v>
      </c>
      <c r="B737" s="67" t="s">
        <v>1597</v>
      </c>
      <c r="C737" s="6">
        <v>480</v>
      </c>
      <c r="D737" s="6">
        <v>0.08</v>
      </c>
      <c r="E737" s="8">
        <v>43187</v>
      </c>
      <c r="F737">
        <f t="shared" si="11"/>
        <v>2018</v>
      </c>
    </row>
    <row r="738" spans="1:6" x14ac:dyDescent="0.25">
      <c r="A738" s="67" t="s">
        <v>157</v>
      </c>
      <c r="B738" s="67" t="s">
        <v>1597</v>
      </c>
      <c r="C738" s="6">
        <v>1701</v>
      </c>
      <c r="D738" s="6">
        <v>0.28000000000000003</v>
      </c>
      <c r="E738" s="8">
        <v>43187</v>
      </c>
      <c r="F738">
        <f t="shared" si="11"/>
        <v>2018</v>
      </c>
    </row>
    <row r="739" spans="1:6" x14ac:dyDescent="0.25">
      <c r="A739" s="67" t="s">
        <v>157</v>
      </c>
      <c r="B739" s="67" t="s">
        <v>1597</v>
      </c>
      <c r="C739" s="6">
        <v>4028</v>
      </c>
      <c r="D739" s="6">
        <v>0.48</v>
      </c>
      <c r="E739" s="8">
        <v>43187</v>
      </c>
      <c r="F739">
        <f t="shared" si="11"/>
        <v>2018</v>
      </c>
    </row>
    <row r="740" spans="1:6" x14ac:dyDescent="0.25">
      <c r="A740" s="67" t="s">
        <v>157</v>
      </c>
      <c r="B740" s="67" t="s">
        <v>1597</v>
      </c>
      <c r="C740" s="6">
        <v>548</v>
      </c>
      <c r="D740" s="6">
        <v>0.09</v>
      </c>
      <c r="E740" s="8">
        <v>43187</v>
      </c>
      <c r="F740">
        <f t="shared" si="11"/>
        <v>2018</v>
      </c>
    </row>
    <row r="741" spans="1:6" x14ac:dyDescent="0.25">
      <c r="A741" s="67" t="s">
        <v>157</v>
      </c>
      <c r="B741" s="67" t="s">
        <v>1597</v>
      </c>
      <c r="C741" s="6">
        <v>289</v>
      </c>
      <c r="D741" s="6">
        <v>0.05</v>
      </c>
      <c r="E741" s="8">
        <v>43187</v>
      </c>
      <c r="F741">
        <f t="shared" si="11"/>
        <v>2018</v>
      </c>
    </row>
    <row r="742" spans="1:6" x14ac:dyDescent="0.25">
      <c r="A742" s="67" t="s">
        <v>157</v>
      </c>
      <c r="B742" s="67" t="s">
        <v>1598</v>
      </c>
      <c r="C742" s="6">
        <v>486</v>
      </c>
      <c r="D742" s="6">
        <v>0.08</v>
      </c>
      <c r="E742" s="8">
        <v>43179</v>
      </c>
      <c r="F742">
        <f t="shared" si="11"/>
        <v>2018</v>
      </c>
    </row>
    <row r="743" spans="1:6" x14ac:dyDescent="0.25">
      <c r="A743" s="67" t="s">
        <v>157</v>
      </c>
      <c r="B743" s="67" t="s">
        <v>1598</v>
      </c>
      <c r="C743" s="6">
        <v>2014</v>
      </c>
      <c r="D743" s="6">
        <v>0.24</v>
      </c>
      <c r="E743" s="8">
        <v>43179</v>
      </c>
      <c r="F743">
        <f t="shared" si="11"/>
        <v>2018</v>
      </c>
    </row>
    <row r="744" spans="1:6" x14ac:dyDescent="0.25">
      <c r="A744" s="67" t="s">
        <v>157</v>
      </c>
      <c r="B744" s="67" t="s">
        <v>1599</v>
      </c>
      <c r="C744" s="6">
        <v>2014</v>
      </c>
      <c r="D744" s="6">
        <v>0.24</v>
      </c>
      <c r="E744" s="8">
        <v>43182</v>
      </c>
      <c r="F744">
        <f t="shared" si="11"/>
        <v>2018</v>
      </c>
    </row>
    <row r="745" spans="1:6" x14ac:dyDescent="0.25">
      <c r="A745" s="67" t="s">
        <v>157</v>
      </c>
      <c r="B745" s="67" t="s">
        <v>1599</v>
      </c>
      <c r="C745" s="6">
        <v>480</v>
      </c>
      <c r="D745" s="6">
        <v>0.08</v>
      </c>
      <c r="E745" s="8">
        <v>43182</v>
      </c>
      <c r="F745">
        <f t="shared" si="11"/>
        <v>2018</v>
      </c>
    </row>
    <row r="746" spans="1:6" x14ac:dyDescent="0.25">
      <c r="A746" s="67" t="s">
        <v>157</v>
      </c>
      <c r="B746" s="67" t="s">
        <v>1599</v>
      </c>
      <c r="C746" s="6">
        <v>1215</v>
      </c>
      <c r="D746" s="6">
        <v>0.2</v>
      </c>
      <c r="E746" s="8">
        <v>43182</v>
      </c>
      <c r="F746">
        <f t="shared" si="11"/>
        <v>2018</v>
      </c>
    </row>
    <row r="747" spans="1:6" x14ac:dyDescent="0.25">
      <c r="A747" s="67" t="s">
        <v>157</v>
      </c>
      <c r="B747" s="67" t="s">
        <v>1600</v>
      </c>
      <c r="C747" s="6">
        <v>1215</v>
      </c>
      <c r="D747" s="6">
        <v>0.2</v>
      </c>
      <c r="E747" s="8">
        <v>43188</v>
      </c>
      <c r="F747">
        <f t="shared" si="11"/>
        <v>2018</v>
      </c>
    </row>
    <row r="748" spans="1:6" x14ac:dyDescent="0.25">
      <c r="A748" s="67" t="s">
        <v>157</v>
      </c>
      <c r="B748" s="67" t="s">
        <v>1600</v>
      </c>
      <c r="C748" s="6">
        <v>2014</v>
      </c>
      <c r="D748" s="6">
        <v>0.24</v>
      </c>
      <c r="E748" s="8">
        <v>43188</v>
      </c>
      <c r="F748">
        <f t="shared" si="11"/>
        <v>2018</v>
      </c>
    </row>
    <row r="749" spans="1:6" x14ac:dyDescent="0.25">
      <c r="A749" s="67" t="s">
        <v>157</v>
      </c>
      <c r="B749" s="67" t="s">
        <v>1600</v>
      </c>
      <c r="C749" s="6">
        <v>1007</v>
      </c>
      <c r="D749" s="6">
        <v>0.12</v>
      </c>
      <c r="E749" s="8">
        <v>43188</v>
      </c>
      <c r="F749">
        <f t="shared" si="11"/>
        <v>2018</v>
      </c>
    </row>
    <row r="750" spans="1:6" x14ac:dyDescent="0.25">
      <c r="A750" s="67" t="s">
        <v>157</v>
      </c>
      <c r="B750" s="67" t="s">
        <v>1600</v>
      </c>
      <c r="C750" s="6">
        <v>548</v>
      </c>
      <c r="D750" s="6">
        <v>0.09</v>
      </c>
      <c r="E750" s="8">
        <v>43188</v>
      </c>
      <c r="F750">
        <f t="shared" si="11"/>
        <v>2018</v>
      </c>
    </row>
    <row r="751" spans="1:6" x14ac:dyDescent="0.25">
      <c r="A751" s="67" t="s">
        <v>157</v>
      </c>
      <c r="B751" s="67" t="s">
        <v>1600</v>
      </c>
      <c r="C751" s="6">
        <v>480</v>
      </c>
      <c r="D751" s="6">
        <v>0.08</v>
      </c>
      <c r="E751" s="8">
        <v>43188</v>
      </c>
      <c r="F751">
        <f t="shared" si="11"/>
        <v>2018</v>
      </c>
    </row>
    <row r="752" spans="1:6" x14ac:dyDescent="0.25">
      <c r="A752" s="67" t="s">
        <v>157</v>
      </c>
      <c r="B752" s="67" t="s">
        <v>1601</v>
      </c>
      <c r="C752" s="6">
        <v>480</v>
      </c>
      <c r="D752" s="6">
        <v>0.08</v>
      </c>
      <c r="E752" s="8">
        <v>43173</v>
      </c>
      <c r="F752">
        <f t="shared" si="11"/>
        <v>2018</v>
      </c>
    </row>
    <row r="753" spans="1:6" x14ac:dyDescent="0.25">
      <c r="A753" s="67" t="s">
        <v>157</v>
      </c>
      <c r="B753" s="67" t="s">
        <v>1601</v>
      </c>
      <c r="C753" s="6">
        <v>2014</v>
      </c>
      <c r="D753" s="6">
        <v>0.24</v>
      </c>
      <c r="E753" s="8">
        <v>43173</v>
      </c>
      <c r="F753">
        <f t="shared" si="11"/>
        <v>2018</v>
      </c>
    </row>
    <row r="754" spans="1:6" x14ac:dyDescent="0.25">
      <c r="A754" s="67" t="s">
        <v>157</v>
      </c>
      <c r="B754" s="67" t="s">
        <v>1602</v>
      </c>
      <c r="C754" s="6">
        <v>729</v>
      </c>
      <c r="D754" s="6">
        <v>0.12</v>
      </c>
      <c r="E754" s="8">
        <v>43172</v>
      </c>
      <c r="F754">
        <f t="shared" si="11"/>
        <v>2018</v>
      </c>
    </row>
    <row r="755" spans="1:6" x14ac:dyDescent="0.25">
      <c r="A755" s="67" t="s">
        <v>157</v>
      </c>
      <c r="B755" s="67" t="s">
        <v>1602</v>
      </c>
      <c r="C755" s="6">
        <v>3021</v>
      </c>
      <c r="D755" s="6">
        <v>0.36</v>
      </c>
      <c r="E755" s="8">
        <v>43172</v>
      </c>
      <c r="F755">
        <f t="shared" si="11"/>
        <v>2018</v>
      </c>
    </row>
    <row r="756" spans="1:6" x14ac:dyDescent="0.25">
      <c r="A756" s="67" t="s">
        <v>157</v>
      </c>
      <c r="B756" s="67" t="s">
        <v>1603</v>
      </c>
      <c r="C756" s="6">
        <v>4028</v>
      </c>
      <c r="D756" s="6">
        <v>0.48</v>
      </c>
      <c r="E756" s="8">
        <v>43185</v>
      </c>
      <c r="F756">
        <f t="shared" si="11"/>
        <v>2018</v>
      </c>
    </row>
    <row r="757" spans="1:6" x14ac:dyDescent="0.25">
      <c r="A757" s="67" t="s">
        <v>157</v>
      </c>
      <c r="B757" s="67" t="s">
        <v>1603</v>
      </c>
      <c r="C757" s="6">
        <v>243</v>
      </c>
      <c r="D757" s="6">
        <v>0.04</v>
      </c>
      <c r="E757" s="8">
        <v>43185</v>
      </c>
      <c r="F757">
        <f t="shared" si="11"/>
        <v>2018</v>
      </c>
    </row>
    <row r="758" spans="1:6" x14ac:dyDescent="0.25">
      <c r="A758" s="67" t="s">
        <v>157</v>
      </c>
      <c r="B758" s="67" t="s">
        <v>1603</v>
      </c>
      <c r="C758" s="6">
        <v>2023</v>
      </c>
      <c r="D758" s="6">
        <v>0.35</v>
      </c>
      <c r="E758" s="8">
        <v>43185</v>
      </c>
      <c r="F758">
        <f t="shared" si="11"/>
        <v>2018</v>
      </c>
    </row>
    <row r="759" spans="1:6" x14ac:dyDescent="0.25">
      <c r="A759" s="67" t="s">
        <v>157</v>
      </c>
      <c r="B759" s="67" t="s">
        <v>1603</v>
      </c>
      <c r="C759" s="6">
        <v>480</v>
      </c>
      <c r="D759" s="6">
        <v>0.08</v>
      </c>
      <c r="E759" s="8">
        <v>43185</v>
      </c>
      <c r="F759">
        <f t="shared" si="11"/>
        <v>2018</v>
      </c>
    </row>
    <row r="760" spans="1:6" x14ac:dyDescent="0.25">
      <c r="A760" s="67" t="s">
        <v>157</v>
      </c>
      <c r="B760" s="67" t="s">
        <v>1603</v>
      </c>
      <c r="C760" s="6">
        <v>3021</v>
      </c>
      <c r="D760" s="6">
        <v>0.36</v>
      </c>
      <c r="E760" s="8">
        <v>43185</v>
      </c>
      <c r="F760">
        <f t="shared" si="11"/>
        <v>2018</v>
      </c>
    </row>
    <row r="761" spans="1:6" x14ac:dyDescent="0.25">
      <c r="A761" s="67" t="s">
        <v>157</v>
      </c>
      <c r="B761" s="67" t="s">
        <v>1604</v>
      </c>
      <c r="C761" s="6">
        <v>1380</v>
      </c>
      <c r="D761" s="6">
        <v>0</v>
      </c>
      <c r="E761" s="8">
        <v>43179</v>
      </c>
      <c r="F761">
        <f t="shared" si="11"/>
        <v>2018</v>
      </c>
    </row>
    <row r="762" spans="1:6" x14ac:dyDescent="0.25">
      <c r="A762" s="67" t="s">
        <v>157</v>
      </c>
      <c r="B762" s="67" t="s">
        <v>1604</v>
      </c>
      <c r="C762" s="6">
        <v>4028</v>
      </c>
      <c r="D762" s="6">
        <v>0.48</v>
      </c>
      <c r="E762" s="8">
        <v>43179</v>
      </c>
      <c r="F762">
        <f t="shared" si="11"/>
        <v>2018</v>
      </c>
    </row>
    <row r="763" spans="1:6" x14ac:dyDescent="0.25">
      <c r="A763" s="67" t="s">
        <v>157</v>
      </c>
      <c r="B763" s="67" t="s">
        <v>1604</v>
      </c>
      <c r="C763" s="6">
        <v>6042</v>
      </c>
      <c r="D763" s="6">
        <v>0.72</v>
      </c>
      <c r="E763" s="8">
        <v>43179</v>
      </c>
      <c r="F763">
        <f t="shared" si="11"/>
        <v>2018</v>
      </c>
    </row>
    <row r="764" spans="1:6" x14ac:dyDescent="0.25">
      <c r="A764" s="67" t="s">
        <v>157</v>
      </c>
      <c r="B764" s="67" t="s">
        <v>1604</v>
      </c>
      <c r="C764" s="6">
        <v>1701</v>
      </c>
      <c r="D764" s="6">
        <v>0.28000000000000003</v>
      </c>
      <c r="E764" s="8">
        <v>43179</v>
      </c>
      <c r="F764">
        <f t="shared" si="11"/>
        <v>2018</v>
      </c>
    </row>
    <row r="765" spans="1:6" x14ac:dyDescent="0.25">
      <c r="A765" s="67" t="s">
        <v>157</v>
      </c>
      <c r="B765" s="67" t="s">
        <v>1605</v>
      </c>
      <c r="C765" s="6">
        <v>1007</v>
      </c>
      <c r="D765" s="6">
        <v>0.12</v>
      </c>
      <c r="E765" s="8">
        <v>43187</v>
      </c>
      <c r="F765">
        <f t="shared" si="11"/>
        <v>2018</v>
      </c>
    </row>
    <row r="766" spans="1:6" x14ac:dyDescent="0.25">
      <c r="A766" s="67" t="s">
        <v>157</v>
      </c>
      <c r="B766" s="67" t="s">
        <v>1605</v>
      </c>
      <c r="C766" s="6">
        <v>480</v>
      </c>
      <c r="D766" s="6">
        <v>0.08</v>
      </c>
      <c r="E766" s="8">
        <v>43187</v>
      </c>
      <c r="F766">
        <f t="shared" si="11"/>
        <v>2018</v>
      </c>
    </row>
    <row r="767" spans="1:6" x14ac:dyDescent="0.25">
      <c r="A767" s="67" t="s">
        <v>157</v>
      </c>
      <c r="B767" s="67" t="s">
        <v>1606</v>
      </c>
      <c r="C767" s="6">
        <v>480</v>
      </c>
      <c r="D767" s="6">
        <v>0.08</v>
      </c>
      <c r="E767" s="8">
        <v>43160</v>
      </c>
      <c r="F767">
        <f t="shared" si="11"/>
        <v>2018</v>
      </c>
    </row>
    <row r="768" spans="1:6" x14ac:dyDescent="0.25">
      <c r="A768" s="67" t="s">
        <v>157</v>
      </c>
      <c r="B768" s="67" t="s">
        <v>1606</v>
      </c>
      <c r="C768" s="6">
        <v>729</v>
      </c>
      <c r="D768" s="6">
        <v>0.12</v>
      </c>
      <c r="E768" s="8">
        <v>43160</v>
      </c>
      <c r="F768">
        <f t="shared" si="11"/>
        <v>2018</v>
      </c>
    </row>
    <row r="769" spans="1:6" x14ac:dyDescent="0.25">
      <c r="A769" s="67" t="s">
        <v>157</v>
      </c>
      <c r="B769" s="67" t="s">
        <v>1606</v>
      </c>
      <c r="C769" s="6">
        <v>3021</v>
      </c>
      <c r="D769" s="6">
        <v>0.36</v>
      </c>
      <c r="E769" s="8">
        <v>43160</v>
      </c>
      <c r="F769">
        <f t="shared" si="11"/>
        <v>2018</v>
      </c>
    </row>
    <row r="770" spans="1:6" x14ac:dyDescent="0.25">
      <c r="A770" s="67" t="s">
        <v>157</v>
      </c>
      <c r="B770" s="67" t="s">
        <v>1606</v>
      </c>
      <c r="C770" s="6">
        <v>548</v>
      </c>
      <c r="D770" s="6">
        <v>0.09</v>
      </c>
      <c r="E770" s="8">
        <v>43160</v>
      </c>
      <c r="F770">
        <f t="shared" si="11"/>
        <v>2018</v>
      </c>
    </row>
    <row r="771" spans="1:6" x14ac:dyDescent="0.25">
      <c r="A771" s="67" t="s">
        <v>157</v>
      </c>
      <c r="B771" s="67" t="s">
        <v>1606</v>
      </c>
      <c r="C771" s="6">
        <v>4028</v>
      </c>
      <c r="D771" s="6">
        <v>0.48</v>
      </c>
      <c r="E771" s="8">
        <v>43160</v>
      </c>
      <c r="F771">
        <f t="shared" ref="F771:F834" si="12">YEAR(E771)</f>
        <v>2018</v>
      </c>
    </row>
    <row r="772" spans="1:6" x14ac:dyDescent="0.25">
      <c r="A772" s="67" t="s">
        <v>157</v>
      </c>
      <c r="B772" s="67" t="s">
        <v>1607</v>
      </c>
      <c r="C772" s="6">
        <v>1215</v>
      </c>
      <c r="D772" s="6">
        <v>0.2</v>
      </c>
      <c r="E772" s="8">
        <v>43171</v>
      </c>
      <c r="F772">
        <f t="shared" si="12"/>
        <v>2018</v>
      </c>
    </row>
    <row r="773" spans="1:6" x14ac:dyDescent="0.25">
      <c r="A773" s="67" t="s">
        <v>157</v>
      </c>
      <c r="B773" s="67" t="s">
        <v>1607</v>
      </c>
      <c r="C773" s="6">
        <v>1007</v>
      </c>
      <c r="D773" s="6">
        <v>0.12</v>
      </c>
      <c r="E773" s="8">
        <v>43171</v>
      </c>
      <c r="F773">
        <f t="shared" si="12"/>
        <v>2018</v>
      </c>
    </row>
    <row r="774" spans="1:6" x14ac:dyDescent="0.25">
      <c r="A774" s="67" t="s">
        <v>157</v>
      </c>
      <c r="B774" s="67" t="s">
        <v>1607</v>
      </c>
      <c r="C774" s="6">
        <v>2014</v>
      </c>
      <c r="D774" s="6">
        <v>0.24</v>
      </c>
      <c r="E774" s="8">
        <v>43171</v>
      </c>
      <c r="F774">
        <f t="shared" si="12"/>
        <v>2018</v>
      </c>
    </row>
    <row r="775" spans="1:6" x14ac:dyDescent="0.25">
      <c r="A775" s="67" t="s">
        <v>157</v>
      </c>
      <c r="B775" s="67" t="s">
        <v>1607</v>
      </c>
      <c r="C775" s="6">
        <v>5035</v>
      </c>
      <c r="D775" s="6">
        <v>0.6</v>
      </c>
      <c r="E775" s="8">
        <v>43171</v>
      </c>
      <c r="F775">
        <f t="shared" si="12"/>
        <v>2018</v>
      </c>
    </row>
    <row r="776" spans="1:6" x14ac:dyDescent="0.25">
      <c r="A776" s="67" t="s">
        <v>157</v>
      </c>
      <c r="B776" s="67" t="s">
        <v>1607</v>
      </c>
      <c r="C776" s="6">
        <v>480</v>
      </c>
      <c r="D776" s="6">
        <v>0.08</v>
      </c>
      <c r="E776" s="8">
        <v>43171</v>
      </c>
      <c r="F776">
        <f t="shared" si="12"/>
        <v>2018</v>
      </c>
    </row>
    <row r="777" spans="1:6" x14ac:dyDescent="0.25">
      <c r="A777" s="67" t="s">
        <v>157</v>
      </c>
      <c r="B777" s="67" t="s">
        <v>1608</v>
      </c>
      <c r="C777" s="6">
        <v>2014</v>
      </c>
      <c r="D777" s="6">
        <v>0.24</v>
      </c>
      <c r="E777" s="8">
        <v>43164</v>
      </c>
      <c r="F777">
        <f t="shared" si="12"/>
        <v>2018</v>
      </c>
    </row>
    <row r="778" spans="1:6" x14ac:dyDescent="0.25">
      <c r="A778" s="67" t="s">
        <v>157</v>
      </c>
      <c r="B778" s="67" t="s">
        <v>1608</v>
      </c>
      <c r="C778" s="6">
        <v>289</v>
      </c>
      <c r="D778" s="6">
        <v>0.05</v>
      </c>
      <c r="E778" s="8">
        <v>43164</v>
      </c>
      <c r="F778">
        <f t="shared" si="12"/>
        <v>2018</v>
      </c>
    </row>
    <row r="779" spans="1:6" x14ac:dyDescent="0.25">
      <c r="A779" s="67" t="s">
        <v>157</v>
      </c>
      <c r="B779" s="67" t="s">
        <v>1608</v>
      </c>
      <c r="C779" s="6">
        <v>3021</v>
      </c>
      <c r="D779" s="6">
        <v>0.36</v>
      </c>
      <c r="E779" s="8">
        <v>43164</v>
      </c>
      <c r="F779">
        <f t="shared" si="12"/>
        <v>2018</v>
      </c>
    </row>
    <row r="780" spans="1:6" x14ac:dyDescent="0.25">
      <c r="A780" s="67" t="s">
        <v>157</v>
      </c>
      <c r="B780" s="67" t="s">
        <v>1608</v>
      </c>
      <c r="C780" s="6">
        <v>1007</v>
      </c>
      <c r="D780" s="6">
        <v>0.12</v>
      </c>
      <c r="E780" s="8">
        <v>43164</v>
      </c>
      <c r="F780">
        <f t="shared" si="12"/>
        <v>2018</v>
      </c>
    </row>
    <row r="781" spans="1:6" x14ac:dyDescent="0.25">
      <c r="A781" s="67" t="s">
        <v>157</v>
      </c>
      <c r="B781" s="67" t="s">
        <v>1608</v>
      </c>
      <c r="C781" s="6">
        <v>486</v>
      </c>
      <c r="D781" s="6">
        <v>0.08</v>
      </c>
      <c r="E781" s="8">
        <v>43164</v>
      </c>
      <c r="F781">
        <f t="shared" si="12"/>
        <v>2018</v>
      </c>
    </row>
    <row r="782" spans="1:6" x14ac:dyDescent="0.25">
      <c r="A782" s="67" t="s">
        <v>157</v>
      </c>
      <c r="B782" s="67" t="s">
        <v>1609</v>
      </c>
      <c r="C782" s="6">
        <v>548</v>
      </c>
      <c r="D782" s="6">
        <v>0.09</v>
      </c>
      <c r="E782" s="8">
        <v>43172</v>
      </c>
      <c r="F782">
        <f t="shared" si="12"/>
        <v>2018</v>
      </c>
    </row>
    <row r="783" spans="1:6" x14ac:dyDescent="0.25">
      <c r="A783" s="67" t="s">
        <v>157</v>
      </c>
      <c r="B783" s="67" t="s">
        <v>1609</v>
      </c>
      <c r="C783" s="6">
        <v>1007</v>
      </c>
      <c r="D783" s="6">
        <v>0.12</v>
      </c>
      <c r="E783" s="8">
        <v>43172</v>
      </c>
      <c r="F783">
        <f t="shared" si="12"/>
        <v>2018</v>
      </c>
    </row>
    <row r="784" spans="1:6" x14ac:dyDescent="0.25">
      <c r="A784" s="67" t="s">
        <v>157</v>
      </c>
      <c r="B784" s="67" t="s">
        <v>1609</v>
      </c>
      <c r="C784" s="6">
        <v>480</v>
      </c>
      <c r="D784" s="6">
        <v>0.08</v>
      </c>
      <c r="E784" s="8">
        <v>43172</v>
      </c>
      <c r="F784">
        <f t="shared" si="12"/>
        <v>2018</v>
      </c>
    </row>
    <row r="785" spans="1:6" x14ac:dyDescent="0.25">
      <c r="A785" s="67" t="s">
        <v>157</v>
      </c>
      <c r="B785" s="67" t="s">
        <v>1609</v>
      </c>
      <c r="C785" s="6">
        <v>486</v>
      </c>
      <c r="D785" s="6">
        <v>0.08</v>
      </c>
      <c r="E785" s="8">
        <v>43172</v>
      </c>
      <c r="F785">
        <f t="shared" si="12"/>
        <v>2018</v>
      </c>
    </row>
    <row r="786" spans="1:6" x14ac:dyDescent="0.25">
      <c r="A786" s="67" t="s">
        <v>157</v>
      </c>
      <c r="B786" s="67" t="s">
        <v>1609</v>
      </c>
      <c r="C786" s="6">
        <v>2014</v>
      </c>
      <c r="D786" s="6">
        <v>0.24</v>
      </c>
      <c r="E786" s="8">
        <v>43172</v>
      </c>
      <c r="F786">
        <f t="shared" si="12"/>
        <v>2018</v>
      </c>
    </row>
    <row r="787" spans="1:6" x14ac:dyDescent="0.25">
      <c r="A787" s="67" t="s">
        <v>157</v>
      </c>
      <c r="B787" s="67" t="s">
        <v>1610</v>
      </c>
      <c r="C787" s="6">
        <v>1007</v>
      </c>
      <c r="D787" s="6">
        <v>0.12</v>
      </c>
      <c r="E787" s="8">
        <v>43173</v>
      </c>
      <c r="F787">
        <f t="shared" si="12"/>
        <v>2018</v>
      </c>
    </row>
    <row r="788" spans="1:6" x14ac:dyDescent="0.25">
      <c r="A788" s="67" t="s">
        <v>157</v>
      </c>
      <c r="B788" s="67" t="s">
        <v>1610</v>
      </c>
      <c r="C788" s="6">
        <v>243</v>
      </c>
      <c r="D788" s="6">
        <v>0.04</v>
      </c>
      <c r="E788" s="8">
        <v>43173</v>
      </c>
      <c r="F788">
        <f t="shared" si="12"/>
        <v>2018</v>
      </c>
    </row>
    <row r="789" spans="1:6" x14ac:dyDescent="0.25">
      <c r="A789" s="67" t="s">
        <v>157</v>
      </c>
      <c r="B789" s="67" t="s">
        <v>1610</v>
      </c>
      <c r="C789" s="6">
        <v>480</v>
      </c>
      <c r="D789" s="6">
        <v>0.08</v>
      </c>
      <c r="E789" s="8">
        <v>43173</v>
      </c>
      <c r="F789">
        <f t="shared" si="12"/>
        <v>2018</v>
      </c>
    </row>
    <row r="790" spans="1:6" x14ac:dyDescent="0.25">
      <c r="A790" s="67" t="s">
        <v>157</v>
      </c>
      <c r="B790" s="67" t="s">
        <v>1610</v>
      </c>
      <c r="C790" s="6">
        <v>1007</v>
      </c>
      <c r="D790" s="6">
        <v>0.12</v>
      </c>
      <c r="E790" s="8">
        <v>43173</v>
      </c>
      <c r="F790">
        <f t="shared" si="12"/>
        <v>2018</v>
      </c>
    </row>
    <row r="791" spans="1:6" x14ac:dyDescent="0.25">
      <c r="A791" s="67" t="s">
        <v>157</v>
      </c>
      <c r="B791" s="67" t="s">
        <v>1611</v>
      </c>
      <c r="C791" s="6">
        <v>548</v>
      </c>
      <c r="D791" s="6">
        <v>0.09</v>
      </c>
      <c r="E791" s="8">
        <v>43164</v>
      </c>
      <c r="F791">
        <f t="shared" si="12"/>
        <v>2018</v>
      </c>
    </row>
    <row r="792" spans="1:6" x14ac:dyDescent="0.25">
      <c r="A792" s="67" t="s">
        <v>157</v>
      </c>
      <c r="B792" s="67" t="s">
        <v>1611</v>
      </c>
      <c r="C792" s="6">
        <v>4028</v>
      </c>
      <c r="D792" s="6">
        <v>0.48</v>
      </c>
      <c r="E792" s="8">
        <v>43164</v>
      </c>
      <c r="F792">
        <f t="shared" si="12"/>
        <v>2018</v>
      </c>
    </row>
    <row r="793" spans="1:6" x14ac:dyDescent="0.25">
      <c r="A793" s="67" t="s">
        <v>157</v>
      </c>
      <c r="B793" s="67" t="s">
        <v>1611</v>
      </c>
      <c r="C793" s="6">
        <v>1944</v>
      </c>
      <c r="D793" s="6">
        <v>0.32</v>
      </c>
      <c r="E793" s="8">
        <v>43164</v>
      </c>
      <c r="F793">
        <f t="shared" si="12"/>
        <v>2018</v>
      </c>
    </row>
    <row r="794" spans="1:6" x14ac:dyDescent="0.25">
      <c r="A794" s="67" t="s">
        <v>157</v>
      </c>
      <c r="B794" s="67" t="s">
        <v>1611</v>
      </c>
      <c r="C794" s="6">
        <v>7049</v>
      </c>
      <c r="D794" s="6">
        <v>0.84</v>
      </c>
      <c r="E794" s="8">
        <v>43164</v>
      </c>
      <c r="F794">
        <f t="shared" si="12"/>
        <v>2018</v>
      </c>
    </row>
    <row r="795" spans="1:6" x14ac:dyDescent="0.25">
      <c r="A795" s="67" t="s">
        <v>157</v>
      </c>
      <c r="B795" s="67" t="s">
        <v>1611</v>
      </c>
      <c r="C795" s="6">
        <v>480</v>
      </c>
      <c r="D795" s="6">
        <v>0.08</v>
      </c>
      <c r="E795" s="8">
        <v>43164</v>
      </c>
      <c r="F795">
        <f t="shared" si="12"/>
        <v>2018</v>
      </c>
    </row>
    <row r="796" spans="1:6" x14ac:dyDescent="0.25">
      <c r="A796" s="67" t="s">
        <v>157</v>
      </c>
      <c r="B796" s="67" t="s">
        <v>1612</v>
      </c>
      <c r="C796" s="6">
        <v>1215</v>
      </c>
      <c r="D796" s="6">
        <v>0.2</v>
      </c>
      <c r="E796" s="8">
        <v>43181</v>
      </c>
      <c r="F796">
        <f t="shared" si="12"/>
        <v>2018</v>
      </c>
    </row>
    <row r="797" spans="1:6" x14ac:dyDescent="0.25">
      <c r="A797" s="67" t="s">
        <v>157</v>
      </c>
      <c r="B797" s="67" t="s">
        <v>1612</v>
      </c>
      <c r="C797" s="6">
        <v>2014</v>
      </c>
      <c r="D797" s="6">
        <v>0.24</v>
      </c>
      <c r="E797" s="8">
        <v>43181</v>
      </c>
      <c r="F797">
        <f t="shared" si="12"/>
        <v>2018</v>
      </c>
    </row>
    <row r="798" spans="1:6" x14ac:dyDescent="0.25">
      <c r="A798" s="67" t="s">
        <v>157</v>
      </c>
      <c r="B798" s="67" t="s">
        <v>1612</v>
      </c>
      <c r="C798" s="6">
        <v>480</v>
      </c>
      <c r="D798" s="6">
        <v>0.08</v>
      </c>
      <c r="E798" s="8">
        <v>43181</v>
      </c>
      <c r="F798">
        <f t="shared" si="12"/>
        <v>2018</v>
      </c>
    </row>
    <row r="799" spans="1:6" x14ac:dyDescent="0.25">
      <c r="A799" s="67" t="s">
        <v>157</v>
      </c>
      <c r="B799" s="67" t="s">
        <v>1613</v>
      </c>
      <c r="C799" s="6">
        <v>1215</v>
      </c>
      <c r="D799" s="6">
        <v>0.2</v>
      </c>
      <c r="E799" s="8">
        <v>43187</v>
      </c>
      <c r="F799">
        <f t="shared" si="12"/>
        <v>2018</v>
      </c>
    </row>
    <row r="800" spans="1:6" x14ac:dyDescent="0.25">
      <c r="A800" s="67" t="s">
        <v>157</v>
      </c>
      <c r="B800" s="67" t="s">
        <v>1613</v>
      </c>
      <c r="C800" s="6">
        <v>4028</v>
      </c>
      <c r="D800" s="6">
        <v>0.48</v>
      </c>
      <c r="E800" s="8">
        <v>43187</v>
      </c>
      <c r="F800">
        <f t="shared" si="12"/>
        <v>2018</v>
      </c>
    </row>
    <row r="801" spans="1:6" x14ac:dyDescent="0.25">
      <c r="A801" s="67" t="s">
        <v>157</v>
      </c>
      <c r="B801" s="67" t="s">
        <v>1614</v>
      </c>
      <c r="C801" s="6">
        <v>243</v>
      </c>
      <c r="D801" s="6">
        <v>0.04</v>
      </c>
      <c r="E801" s="8">
        <v>43160</v>
      </c>
      <c r="F801">
        <f t="shared" si="12"/>
        <v>2018</v>
      </c>
    </row>
    <row r="802" spans="1:6" x14ac:dyDescent="0.25">
      <c r="A802" s="67" t="s">
        <v>157</v>
      </c>
      <c r="B802" s="67" t="s">
        <v>1614</v>
      </c>
      <c r="C802" s="6">
        <v>1007</v>
      </c>
      <c r="D802" s="6">
        <v>0.12</v>
      </c>
      <c r="E802" s="8">
        <v>43160</v>
      </c>
      <c r="F802">
        <f t="shared" si="12"/>
        <v>2018</v>
      </c>
    </row>
    <row r="803" spans="1:6" x14ac:dyDescent="0.25">
      <c r="A803" s="67" t="s">
        <v>157</v>
      </c>
      <c r="B803" s="67" t="s">
        <v>1614</v>
      </c>
      <c r="C803" s="6">
        <v>4140</v>
      </c>
      <c r="D803" s="6">
        <v>0</v>
      </c>
      <c r="E803" s="8">
        <v>43160</v>
      </c>
      <c r="F803">
        <f t="shared" si="12"/>
        <v>2018</v>
      </c>
    </row>
    <row r="804" spans="1:6" x14ac:dyDescent="0.25">
      <c r="A804" s="67" t="s">
        <v>157</v>
      </c>
      <c r="B804" s="67" t="s">
        <v>1614</v>
      </c>
      <c r="C804" s="6">
        <v>7049</v>
      </c>
      <c r="D804" s="6">
        <v>0.84</v>
      </c>
      <c r="E804" s="8">
        <v>43160</v>
      </c>
      <c r="F804">
        <f t="shared" si="12"/>
        <v>2018</v>
      </c>
    </row>
    <row r="805" spans="1:6" x14ac:dyDescent="0.25">
      <c r="A805" s="67" t="s">
        <v>157</v>
      </c>
      <c r="B805" s="67" t="s">
        <v>1614</v>
      </c>
      <c r="C805" s="6">
        <v>480</v>
      </c>
      <c r="D805" s="6">
        <v>0.08</v>
      </c>
      <c r="E805" s="8">
        <v>43160</v>
      </c>
      <c r="F805">
        <f t="shared" si="12"/>
        <v>2018</v>
      </c>
    </row>
    <row r="806" spans="1:6" x14ac:dyDescent="0.25">
      <c r="A806" s="67" t="s">
        <v>157</v>
      </c>
      <c r="B806" s="67" t="s">
        <v>1615</v>
      </c>
      <c r="C806" s="6">
        <v>480</v>
      </c>
      <c r="D806" s="6">
        <v>0.08</v>
      </c>
      <c r="E806" s="8">
        <v>43161</v>
      </c>
      <c r="F806">
        <f t="shared" si="12"/>
        <v>2018</v>
      </c>
    </row>
    <row r="807" spans="1:6" x14ac:dyDescent="0.25">
      <c r="A807" s="67" t="s">
        <v>157</v>
      </c>
      <c r="B807" s="67" t="s">
        <v>1615</v>
      </c>
      <c r="C807" s="6">
        <v>972</v>
      </c>
      <c r="D807" s="6">
        <v>0.16</v>
      </c>
      <c r="E807" s="8">
        <v>43161</v>
      </c>
      <c r="F807">
        <f t="shared" si="12"/>
        <v>2018</v>
      </c>
    </row>
    <row r="808" spans="1:6" x14ac:dyDescent="0.25">
      <c r="A808" s="67" t="s">
        <v>157</v>
      </c>
      <c r="B808" s="67" t="s">
        <v>1615</v>
      </c>
      <c r="C808" s="6">
        <v>1007</v>
      </c>
      <c r="D808" s="6">
        <v>0.12</v>
      </c>
      <c r="E808" s="8">
        <v>43161</v>
      </c>
      <c r="F808">
        <f t="shared" si="12"/>
        <v>2018</v>
      </c>
    </row>
    <row r="809" spans="1:6" x14ac:dyDescent="0.25">
      <c r="A809" s="67" t="s">
        <v>157</v>
      </c>
      <c r="B809" s="67" t="s">
        <v>1615</v>
      </c>
      <c r="C809" s="6">
        <v>2014</v>
      </c>
      <c r="D809" s="6">
        <v>0.24</v>
      </c>
      <c r="E809" s="8">
        <v>43161</v>
      </c>
      <c r="F809">
        <f t="shared" si="12"/>
        <v>2018</v>
      </c>
    </row>
    <row r="810" spans="1:6" x14ac:dyDescent="0.25">
      <c r="A810" s="67" t="s">
        <v>157</v>
      </c>
      <c r="B810" s="67" t="s">
        <v>1615</v>
      </c>
      <c r="C810" s="6">
        <v>2014</v>
      </c>
      <c r="D810" s="6">
        <v>0.24</v>
      </c>
      <c r="E810" s="8">
        <v>43161</v>
      </c>
      <c r="F810">
        <f t="shared" si="12"/>
        <v>2018</v>
      </c>
    </row>
    <row r="811" spans="1:6" x14ac:dyDescent="0.25">
      <c r="A811" s="67" t="s">
        <v>157</v>
      </c>
      <c r="B811" s="67" t="s">
        <v>1616</v>
      </c>
      <c r="C811" s="6">
        <v>3021</v>
      </c>
      <c r="D811" s="6">
        <v>0.36</v>
      </c>
      <c r="E811" s="8">
        <v>43164</v>
      </c>
      <c r="F811">
        <f t="shared" si="12"/>
        <v>2018</v>
      </c>
    </row>
    <row r="812" spans="1:6" x14ac:dyDescent="0.25">
      <c r="A812" s="67" t="s">
        <v>157</v>
      </c>
      <c r="B812" s="67" t="s">
        <v>1616</v>
      </c>
      <c r="C812" s="6">
        <v>1007</v>
      </c>
      <c r="D812" s="6">
        <v>0.12</v>
      </c>
      <c r="E812" s="8">
        <v>43164</v>
      </c>
      <c r="F812">
        <f t="shared" si="12"/>
        <v>2018</v>
      </c>
    </row>
    <row r="813" spans="1:6" x14ac:dyDescent="0.25">
      <c r="A813" s="67" t="s">
        <v>157</v>
      </c>
      <c r="B813" s="67" t="s">
        <v>1616</v>
      </c>
      <c r="C813" s="6">
        <v>2014</v>
      </c>
      <c r="D813" s="6">
        <v>0.24</v>
      </c>
      <c r="E813" s="8">
        <v>43164</v>
      </c>
      <c r="F813">
        <f t="shared" si="12"/>
        <v>2018</v>
      </c>
    </row>
    <row r="814" spans="1:6" x14ac:dyDescent="0.25">
      <c r="A814" s="67" t="s">
        <v>157</v>
      </c>
      <c r="B814" s="67" t="s">
        <v>1616</v>
      </c>
      <c r="C814" s="6">
        <v>729</v>
      </c>
      <c r="D814" s="6">
        <v>0.12</v>
      </c>
      <c r="E814" s="8">
        <v>43164</v>
      </c>
      <c r="F814">
        <f t="shared" si="12"/>
        <v>2018</v>
      </c>
    </row>
    <row r="815" spans="1:6" x14ac:dyDescent="0.25">
      <c r="A815" s="67" t="s">
        <v>157</v>
      </c>
      <c r="B815" s="67" t="s">
        <v>1616</v>
      </c>
      <c r="C815" s="6">
        <v>480</v>
      </c>
      <c r="D815" s="6">
        <v>0.08</v>
      </c>
      <c r="E815" s="8">
        <v>43164</v>
      </c>
      <c r="F815">
        <f t="shared" si="12"/>
        <v>2018</v>
      </c>
    </row>
    <row r="816" spans="1:6" x14ac:dyDescent="0.25">
      <c r="A816" s="67" t="s">
        <v>157</v>
      </c>
      <c r="B816" s="67" t="s">
        <v>1617</v>
      </c>
      <c r="C816" s="6">
        <v>480</v>
      </c>
      <c r="D816" s="6">
        <v>0.08</v>
      </c>
      <c r="E816" s="8">
        <v>43171</v>
      </c>
      <c r="F816">
        <f t="shared" si="12"/>
        <v>2018</v>
      </c>
    </row>
    <row r="817" spans="1:6" x14ac:dyDescent="0.25">
      <c r="A817" s="67" t="s">
        <v>157</v>
      </c>
      <c r="B817" s="67" t="s">
        <v>1617</v>
      </c>
      <c r="C817" s="6">
        <v>2014</v>
      </c>
      <c r="D817" s="6">
        <v>0.24</v>
      </c>
      <c r="E817" s="8">
        <v>43171</v>
      </c>
      <c r="F817">
        <f t="shared" si="12"/>
        <v>2018</v>
      </c>
    </row>
    <row r="818" spans="1:6" x14ac:dyDescent="0.25">
      <c r="A818" s="67" t="s">
        <v>157</v>
      </c>
      <c r="B818" s="67" t="s">
        <v>1617</v>
      </c>
      <c r="C818" s="6">
        <v>486</v>
      </c>
      <c r="D818" s="6">
        <v>0.08</v>
      </c>
      <c r="E818" s="8">
        <v>43171</v>
      </c>
      <c r="F818">
        <f t="shared" si="12"/>
        <v>2018</v>
      </c>
    </row>
    <row r="819" spans="1:6" x14ac:dyDescent="0.25">
      <c r="A819" s="67" t="s">
        <v>157</v>
      </c>
      <c r="B819" s="67" t="s">
        <v>1617</v>
      </c>
      <c r="C819" s="6">
        <v>1007</v>
      </c>
      <c r="D819" s="6">
        <v>0.12</v>
      </c>
      <c r="E819" s="8">
        <v>43171</v>
      </c>
      <c r="F819">
        <f t="shared" si="12"/>
        <v>2018</v>
      </c>
    </row>
    <row r="820" spans="1:6" x14ac:dyDescent="0.25">
      <c r="A820" s="67" t="s">
        <v>157</v>
      </c>
      <c r="B820" s="67" t="s">
        <v>1618</v>
      </c>
      <c r="C820" s="6">
        <v>1007</v>
      </c>
      <c r="D820" s="6">
        <v>0.12</v>
      </c>
      <c r="E820" s="8">
        <v>43171</v>
      </c>
      <c r="F820">
        <f t="shared" si="12"/>
        <v>2018</v>
      </c>
    </row>
    <row r="821" spans="1:6" x14ac:dyDescent="0.25">
      <c r="A821" s="67" t="s">
        <v>157</v>
      </c>
      <c r="B821" s="67" t="s">
        <v>1618</v>
      </c>
      <c r="C821" s="6">
        <v>480</v>
      </c>
      <c r="D821" s="6">
        <v>0.08</v>
      </c>
      <c r="E821" s="8">
        <v>43171</v>
      </c>
      <c r="F821">
        <f t="shared" si="12"/>
        <v>2018</v>
      </c>
    </row>
    <row r="822" spans="1:6" x14ac:dyDescent="0.25">
      <c r="A822" s="67" t="s">
        <v>157</v>
      </c>
      <c r="B822" s="67" t="s">
        <v>1619</v>
      </c>
      <c r="C822" s="6">
        <v>243</v>
      </c>
      <c r="D822" s="6">
        <v>0.04</v>
      </c>
      <c r="E822" s="8">
        <v>43173</v>
      </c>
      <c r="F822">
        <f t="shared" si="12"/>
        <v>2018</v>
      </c>
    </row>
    <row r="823" spans="1:6" x14ac:dyDescent="0.25">
      <c r="A823" s="67" t="s">
        <v>157</v>
      </c>
      <c r="B823" s="67" t="s">
        <v>1619</v>
      </c>
      <c r="C823" s="6">
        <v>1007</v>
      </c>
      <c r="D823" s="6">
        <v>0.12</v>
      </c>
      <c r="E823" s="8">
        <v>43173</v>
      </c>
      <c r="F823">
        <f t="shared" si="12"/>
        <v>2018</v>
      </c>
    </row>
    <row r="824" spans="1:6" x14ac:dyDescent="0.25">
      <c r="A824" s="67" t="s">
        <v>157</v>
      </c>
      <c r="B824" s="67" t="s">
        <v>1619</v>
      </c>
      <c r="C824" s="6">
        <v>289</v>
      </c>
      <c r="D824" s="6">
        <v>0.05</v>
      </c>
      <c r="E824" s="8">
        <v>43173</v>
      </c>
      <c r="F824">
        <f t="shared" si="12"/>
        <v>2018</v>
      </c>
    </row>
    <row r="825" spans="1:6" x14ac:dyDescent="0.25">
      <c r="A825" s="67" t="s">
        <v>157</v>
      </c>
      <c r="B825" s="67" t="s">
        <v>1619</v>
      </c>
      <c r="C825" s="6">
        <v>1007</v>
      </c>
      <c r="D825" s="6">
        <v>0.12</v>
      </c>
      <c r="E825" s="8">
        <v>43173</v>
      </c>
      <c r="F825">
        <f t="shared" si="12"/>
        <v>2018</v>
      </c>
    </row>
    <row r="826" spans="1:6" x14ac:dyDescent="0.25">
      <c r="A826" s="67" t="s">
        <v>157</v>
      </c>
      <c r="B826" s="67" t="s">
        <v>1620</v>
      </c>
      <c r="C826" s="6">
        <v>1007</v>
      </c>
      <c r="D826" s="6">
        <v>0.12</v>
      </c>
      <c r="E826" s="8">
        <v>43174</v>
      </c>
      <c r="F826">
        <f t="shared" si="12"/>
        <v>2018</v>
      </c>
    </row>
    <row r="827" spans="1:6" x14ac:dyDescent="0.25">
      <c r="A827" s="67" t="s">
        <v>157</v>
      </c>
      <c r="B827" s="67" t="s">
        <v>1620</v>
      </c>
      <c r="C827" s="6">
        <v>1007</v>
      </c>
      <c r="D827" s="6">
        <v>0.12</v>
      </c>
      <c r="E827" s="8">
        <v>43174</v>
      </c>
      <c r="F827">
        <f t="shared" si="12"/>
        <v>2018</v>
      </c>
    </row>
    <row r="828" spans="1:6" x14ac:dyDescent="0.25">
      <c r="A828" s="67" t="s">
        <v>157</v>
      </c>
      <c r="B828" s="67" t="s">
        <v>1620</v>
      </c>
      <c r="C828" s="6">
        <v>486</v>
      </c>
      <c r="D828" s="6">
        <v>0.08</v>
      </c>
      <c r="E828" s="8">
        <v>43174</v>
      </c>
      <c r="F828">
        <f t="shared" si="12"/>
        <v>2018</v>
      </c>
    </row>
    <row r="829" spans="1:6" x14ac:dyDescent="0.25">
      <c r="A829" s="67" t="s">
        <v>157</v>
      </c>
      <c r="B829" s="67" t="s">
        <v>1621</v>
      </c>
      <c r="C829" s="6">
        <v>480</v>
      </c>
      <c r="D829" s="6">
        <v>0.08</v>
      </c>
      <c r="E829" s="8">
        <v>43164</v>
      </c>
      <c r="F829">
        <f t="shared" si="12"/>
        <v>2018</v>
      </c>
    </row>
    <row r="830" spans="1:6" x14ac:dyDescent="0.25">
      <c r="A830" s="67" t="s">
        <v>157</v>
      </c>
      <c r="B830" s="67" t="s">
        <v>1621</v>
      </c>
      <c r="C830" s="6">
        <v>7049</v>
      </c>
      <c r="D830" s="6">
        <v>0.84</v>
      </c>
      <c r="E830" s="8">
        <v>43164</v>
      </c>
      <c r="F830">
        <f t="shared" si="12"/>
        <v>2018</v>
      </c>
    </row>
    <row r="831" spans="1:6" x14ac:dyDescent="0.25">
      <c r="A831" s="67" t="s">
        <v>157</v>
      </c>
      <c r="B831" s="67" t="s">
        <v>1621</v>
      </c>
      <c r="C831" s="6">
        <v>1096</v>
      </c>
      <c r="D831" s="6">
        <v>0.18</v>
      </c>
      <c r="E831" s="8">
        <v>43164</v>
      </c>
      <c r="F831">
        <f t="shared" si="12"/>
        <v>2018</v>
      </c>
    </row>
    <row r="832" spans="1:6" x14ac:dyDescent="0.25">
      <c r="A832" s="67" t="s">
        <v>157</v>
      </c>
      <c r="B832" s="67" t="s">
        <v>1622</v>
      </c>
      <c r="C832" s="6">
        <v>480</v>
      </c>
      <c r="D832" s="6">
        <v>0.08</v>
      </c>
      <c r="E832" s="8">
        <v>43164</v>
      </c>
      <c r="F832">
        <f t="shared" si="12"/>
        <v>2018</v>
      </c>
    </row>
    <row r="833" spans="1:6" x14ac:dyDescent="0.25">
      <c r="A833" s="67" t="s">
        <v>157</v>
      </c>
      <c r="B833" s="67" t="s">
        <v>1622</v>
      </c>
      <c r="C833" s="6">
        <v>8280</v>
      </c>
      <c r="D833" s="6">
        <v>0</v>
      </c>
      <c r="E833" s="8">
        <v>43164</v>
      </c>
      <c r="F833">
        <f t="shared" si="12"/>
        <v>2018</v>
      </c>
    </row>
    <row r="834" spans="1:6" x14ac:dyDescent="0.25">
      <c r="A834" s="67" t="s">
        <v>157</v>
      </c>
      <c r="B834" s="67" t="s">
        <v>1622</v>
      </c>
      <c r="C834" s="6">
        <v>548</v>
      </c>
      <c r="D834" s="6">
        <v>0.09</v>
      </c>
      <c r="E834" s="8">
        <v>43164</v>
      </c>
      <c r="F834">
        <f t="shared" si="12"/>
        <v>2018</v>
      </c>
    </row>
    <row r="835" spans="1:6" x14ac:dyDescent="0.25">
      <c r="A835" s="67" t="s">
        <v>157</v>
      </c>
      <c r="B835" s="67" t="s">
        <v>1623</v>
      </c>
      <c r="C835" s="6">
        <v>6042</v>
      </c>
      <c r="D835" s="6">
        <v>0.72</v>
      </c>
      <c r="E835" s="8">
        <v>43182</v>
      </c>
      <c r="F835">
        <f t="shared" ref="F835:F898" si="13">YEAR(E835)</f>
        <v>2018</v>
      </c>
    </row>
    <row r="836" spans="1:6" x14ac:dyDescent="0.25">
      <c r="A836" s="67" t="s">
        <v>157</v>
      </c>
      <c r="B836" s="67" t="s">
        <v>1623</v>
      </c>
      <c r="C836" s="6">
        <v>6042</v>
      </c>
      <c r="D836" s="6">
        <v>0.72</v>
      </c>
      <c r="E836" s="8">
        <v>43182</v>
      </c>
      <c r="F836">
        <f t="shared" si="13"/>
        <v>2018</v>
      </c>
    </row>
    <row r="837" spans="1:6" x14ac:dyDescent="0.25">
      <c r="A837" s="67" t="s">
        <v>157</v>
      </c>
      <c r="B837" s="67" t="s">
        <v>1624</v>
      </c>
      <c r="C837" s="6">
        <v>972</v>
      </c>
      <c r="D837" s="6">
        <v>0.16</v>
      </c>
      <c r="E837" s="8">
        <v>43175</v>
      </c>
      <c r="F837">
        <f t="shared" si="13"/>
        <v>2018</v>
      </c>
    </row>
    <row r="838" spans="1:6" x14ac:dyDescent="0.25">
      <c r="A838" s="67" t="s">
        <v>157</v>
      </c>
      <c r="B838" s="67" t="s">
        <v>1624</v>
      </c>
      <c r="C838" s="6">
        <v>2014</v>
      </c>
      <c r="D838" s="6">
        <v>0.24</v>
      </c>
      <c r="E838" s="8">
        <v>43175</v>
      </c>
      <c r="F838">
        <f t="shared" si="13"/>
        <v>2018</v>
      </c>
    </row>
    <row r="839" spans="1:6" x14ac:dyDescent="0.25">
      <c r="A839" s="67" t="s">
        <v>157</v>
      </c>
      <c r="B839" s="67" t="s">
        <v>1625</v>
      </c>
      <c r="C839" s="6">
        <v>1007</v>
      </c>
      <c r="D839" s="6">
        <v>0.12</v>
      </c>
      <c r="E839" s="8">
        <v>43180</v>
      </c>
      <c r="F839">
        <f t="shared" si="13"/>
        <v>2018</v>
      </c>
    </row>
    <row r="840" spans="1:6" x14ac:dyDescent="0.25">
      <c r="A840" s="67" t="s">
        <v>157</v>
      </c>
      <c r="B840" s="67" t="s">
        <v>1625</v>
      </c>
      <c r="C840" s="6">
        <v>729</v>
      </c>
      <c r="D840" s="6">
        <v>0.12</v>
      </c>
      <c r="E840" s="8">
        <v>43180</v>
      </c>
      <c r="F840">
        <f t="shared" si="13"/>
        <v>2018</v>
      </c>
    </row>
    <row r="841" spans="1:6" x14ac:dyDescent="0.25">
      <c r="A841" s="67" t="s">
        <v>157</v>
      </c>
      <c r="B841" s="67" t="s">
        <v>1625</v>
      </c>
      <c r="C841" s="6">
        <v>1007</v>
      </c>
      <c r="D841" s="6">
        <v>0.12</v>
      </c>
      <c r="E841" s="8">
        <v>43180</v>
      </c>
      <c r="F841">
        <f t="shared" si="13"/>
        <v>2018</v>
      </c>
    </row>
    <row r="842" spans="1:6" x14ac:dyDescent="0.25">
      <c r="A842" s="67" t="s">
        <v>157</v>
      </c>
      <c r="B842" s="67" t="s">
        <v>1626</v>
      </c>
      <c r="C842" s="6">
        <v>2014</v>
      </c>
      <c r="D842" s="6">
        <v>0.24</v>
      </c>
      <c r="E842" s="8">
        <v>43180</v>
      </c>
      <c r="F842">
        <f t="shared" si="13"/>
        <v>2018</v>
      </c>
    </row>
    <row r="843" spans="1:6" x14ac:dyDescent="0.25">
      <c r="A843" s="67" t="s">
        <v>157</v>
      </c>
      <c r="B843" s="67" t="s">
        <v>1626</v>
      </c>
      <c r="C843" s="6">
        <v>548</v>
      </c>
      <c r="D843" s="6">
        <v>0.09</v>
      </c>
      <c r="E843" s="8">
        <v>43180</v>
      </c>
      <c r="F843">
        <f t="shared" si="13"/>
        <v>2018</v>
      </c>
    </row>
    <row r="844" spans="1:6" x14ac:dyDescent="0.25">
      <c r="A844" s="67" t="s">
        <v>157</v>
      </c>
      <c r="B844" s="67" t="s">
        <v>1626</v>
      </c>
      <c r="C844" s="6">
        <v>1440</v>
      </c>
      <c r="D844" s="6">
        <v>0.24</v>
      </c>
      <c r="E844" s="8">
        <v>43180</v>
      </c>
      <c r="F844">
        <f t="shared" si="13"/>
        <v>2018</v>
      </c>
    </row>
    <row r="845" spans="1:6" x14ac:dyDescent="0.25">
      <c r="A845" s="67" t="s">
        <v>157</v>
      </c>
      <c r="B845" s="67" t="s">
        <v>1626</v>
      </c>
      <c r="C845" s="6">
        <v>1007</v>
      </c>
      <c r="D845" s="6">
        <v>0.12</v>
      </c>
      <c r="E845" s="8">
        <v>43180</v>
      </c>
      <c r="F845">
        <f t="shared" si="13"/>
        <v>2018</v>
      </c>
    </row>
    <row r="846" spans="1:6" x14ac:dyDescent="0.25">
      <c r="A846" s="67" t="s">
        <v>157</v>
      </c>
      <c r="B846" s="67" t="s">
        <v>1626</v>
      </c>
      <c r="C846" s="6">
        <v>486</v>
      </c>
      <c r="D846" s="6">
        <v>0.08</v>
      </c>
      <c r="E846" s="8">
        <v>43180</v>
      </c>
      <c r="F846">
        <f t="shared" si="13"/>
        <v>2018</v>
      </c>
    </row>
    <row r="847" spans="1:6" x14ac:dyDescent="0.25">
      <c r="A847" s="67" t="s">
        <v>157</v>
      </c>
      <c r="B847" s="67" t="s">
        <v>1627</v>
      </c>
      <c r="C847" s="6">
        <v>8056</v>
      </c>
      <c r="D847" s="6">
        <v>0.96</v>
      </c>
      <c r="E847" s="8">
        <v>43172</v>
      </c>
      <c r="F847">
        <f t="shared" si="13"/>
        <v>2018</v>
      </c>
    </row>
    <row r="848" spans="1:6" x14ac:dyDescent="0.25">
      <c r="A848" s="67" t="s">
        <v>157</v>
      </c>
      <c r="B848" s="67" t="s">
        <v>1627</v>
      </c>
      <c r="C848" s="6">
        <v>480</v>
      </c>
      <c r="D848" s="6">
        <v>0.08</v>
      </c>
      <c r="E848" s="8">
        <v>43172</v>
      </c>
      <c r="F848">
        <f t="shared" si="13"/>
        <v>2018</v>
      </c>
    </row>
    <row r="849" spans="1:6" x14ac:dyDescent="0.25">
      <c r="A849" s="67" t="s">
        <v>157</v>
      </c>
      <c r="B849" s="67" t="s">
        <v>1627</v>
      </c>
      <c r="C849" s="6">
        <v>2187</v>
      </c>
      <c r="D849" s="6">
        <v>0.36</v>
      </c>
      <c r="E849" s="8">
        <v>43172</v>
      </c>
      <c r="F849">
        <f t="shared" si="13"/>
        <v>2018</v>
      </c>
    </row>
    <row r="850" spans="1:6" x14ac:dyDescent="0.25">
      <c r="A850" s="67" t="s">
        <v>157</v>
      </c>
      <c r="B850" s="67" t="s">
        <v>1627</v>
      </c>
      <c r="C850" s="6">
        <v>289</v>
      </c>
      <c r="D850" s="6">
        <v>0.05</v>
      </c>
      <c r="E850" s="8">
        <v>43172</v>
      </c>
      <c r="F850">
        <f t="shared" si="13"/>
        <v>2018</v>
      </c>
    </row>
    <row r="851" spans="1:6" x14ac:dyDescent="0.25">
      <c r="A851" s="67" t="s">
        <v>157</v>
      </c>
      <c r="B851" s="67" t="s">
        <v>1628</v>
      </c>
      <c r="C851" s="6">
        <v>480</v>
      </c>
      <c r="D851" s="6">
        <v>0.08</v>
      </c>
      <c r="E851" s="8">
        <v>43172</v>
      </c>
      <c r="F851">
        <f t="shared" si="13"/>
        <v>2018</v>
      </c>
    </row>
    <row r="852" spans="1:6" x14ac:dyDescent="0.25">
      <c r="A852" s="67" t="s">
        <v>157</v>
      </c>
      <c r="B852" s="67" t="s">
        <v>1628</v>
      </c>
      <c r="C852" s="6">
        <v>729</v>
      </c>
      <c r="D852" s="6">
        <v>0.12</v>
      </c>
      <c r="E852" s="8">
        <v>43172</v>
      </c>
      <c r="F852">
        <f t="shared" si="13"/>
        <v>2018</v>
      </c>
    </row>
    <row r="853" spans="1:6" x14ac:dyDescent="0.25">
      <c r="A853" s="67" t="s">
        <v>157</v>
      </c>
      <c r="B853" s="67" t="s">
        <v>1628</v>
      </c>
      <c r="C853" s="6">
        <v>3021</v>
      </c>
      <c r="D853" s="6">
        <v>0.36</v>
      </c>
      <c r="E853" s="8">
        <v>43172</v>
      </c>
      <c r="F853">
        <f t="shared" si="13"/>
        <v>2018</v>
      </c>
    </row>
    <row r="854" spans="1:6" x14ac:dyDescent="0.25">
      <c r="A854" s="67" t="s">
        <v>157</v>
      </c>
      <c r="B854" s="67" t="s">
        <v>1629</v>
      </c>
      <c r="C854" s="6">
        <v>548</v>
      </c>
      <c r="D854" s="6">
        <v>0.09</v>
      </c>
      <c r="E854" s="8">
        <v>43160</v>
      </c>
      <c r="F854">
        <f t="shared" si="13"/>
        <v>2018</v>
      </c>
    </row>
    <row r="855" spans="1:6" x14ac:dyDescent="0.25">
      <c r="A855" s="67" t="s">
        <v>157</v>
      </c>
      <c r="B855" s="67" t="s">
        <v>1629</v>
      </c>
      <c r="C855" s="6">
        <v>3021</v>
      </c>
      <c r="D855" s="6">
        <v>0.36</v>
      </c>
      <c r="E855" s="8">
        <v>43160</v>
      </c>
      <c r="F855">
        <f t="shared" si="13"/>
        <v>2018</v>
      </c>
    </row>
    <row r="856" spans="1:6" x14ac:dyDescent="0.25">
      <c r="A856" s="67" t="s">
        <v>157</v>
      </c>
      <c r="B856" s="67" t="s">
        <v>1629</v>
      </c>
      <c r="C856" s="6">
        <v>480</v>
      </c>
      <c r="D856" s="6">
        <v>0.08</v>
      </c>
      <c r="E856" s="8">
        <v>43160</v>
      </c>
      <c r="F856">
        <f t="shared" si="13"/>
        <v>2018</v>
      </c>
    </row>
    <row r="857" spans="1:6" x14ac:dyDescent="0.25">
      <c r="A857" s="67" t="s">
        <v>157</v>
      </c>
      <c r="B857" s="67" t="s">
        <v>1629</v>
      </c>
      <c r="C857" s="6">
        <v>2014</v>
      </c>
      <c r="D857" s="6">
        <v>0.24</v>
      </c>
      <c r="E857" s="8">
        <v>43160</v>
      </c>
      <c r="F857">
        <f t="shared" si="13"/>
        <v>2018</v>
      </c>
    </row>
    <row r="858" spans="1:6" x14ac:dyDescent="0.25">
      <c r="A858" s="67" t="s">
        <v>157</v>
      </c>
      <c r="B858" s="67" t="s">
        <v>1629</v>
      </c>
      <c r="C858" s="6">
        <v>729</v>
      </c>
      <c r="D858" s="6">
        <v>0.12</v>
      </c>
      <c r="E858" s="8">
        <v>43160</v>
      </c>
      <c r="F858">
        <f t="shared" si="13"/>
        <v>2018</v>
      </c>
    </row>
    <row r="859" spans="1:6" x14ac:dyDescent="0.25">
      <c r="A859" s="67" t="s">
        <v>157</v>
      </c>
      <c r="B859" s="67" t="s">
        <v>1630</v>
      </c>
      <c r="C859" s="6">
        <v>480</v>
      </c>
      <c r="D859" s="6">
        <v>0.08</v>
      </c>
      <c r="E859" s="8">
        <v>43171</v>
      </c>
      <c r="F859">
        <f t="shared" si="13"/>
        <v>2018</v>
      </c>
    </row>
    <row r="860" spans="1:6" x14ac:dyDescent="0.25">
      <c r="A860" s="67" t="s">
        <v>157</v>
      </c>
      <c r="B860" s="67" t="s">
        <v>1630</v>
      </c>
      <c r="C860" s="6">
        <v>2014</v>
      </c>
      <c r="D860" s="6">
        <v>0.24</v>
      </c>
      <c r="E860" s="8">
        <v>43171</v>
      </c>
      <c r="F860">
        <f t="shared" si="13"/>
        <v>2018</v>
      </c>
    </row>
    <row r="861" spans="1:6" x14ac:dyDescent="0.25">
      <c r="A861" s="67" t="s">
        <v>157</v>
      </c>
      <c r="B861" s="67" t="s">
        <v>1630</v>
      </c>
      <c r="C861" s="6">
        <v>972</v>
      </c>
      <c r="D861" s="6">
        <v>0.16</v>
      </c>
      <c r="E861" s="8">
        <v>43171</v>
      </c>
      <c r="F861">
        <f t="shared" si="13"/>
        <v>2018</v>
      </c>
    </row>
    <row r="862" spans="1:6" x14ac:dyDescent="0.25">
      <c r="A862" s="67" t="s">
        <v>157</v>
      </c>
      <c r="B862" s="67" t="s">
        <v>1630</v>
      </c>
      <c r="C862" s="6">
        <v>548</v>
      </c>
      <c r="D862" s="6">
        <v>0.09</v>
      </c>
      <c r="E862" s="8">
        <v>43171</v>
      </c>
      <c r="F862">
        <f t="shared" si="13"/>
        <v>2018</v>
      </c>
    </row>
    <row r="863" spans="1:6" x14ac:dyDescent="0.25">
      <c r="A863" s="67" t="s">
        <v>157</v>
      </c>
      <c r="B863" s="67" t="s">
        <v>1630</v>
      </c>
      <c r="C863" s="6">
        <v>2014</v>
      </c>
      <c r="D863" s="6">
        <v>0.24</v>
      </c>
      <c r="E863" s="8">
        <v>43171</v>
      </c>
      <c r="F863">
        <f t="shared" si="13"/>
        <v>2018</v>
      </c>
    </row>
    <row r="864" spans="1:6" x14ac:dyDescent="0.25">
      <c r="A864" s="67" t="s">
        <v>157</v>
      </c>
      <c r="B864" s="67" t="s">
        <v>1631</v>
      </c>
      <c r="C864" s="6">
        <v>548</v>
      </c>
      <c r="D864" s="6">
        <v>0.09</v>
      </c>
      <c r="E864" s="8">
        <v>43178</v>
      </c>
      <c r="F864">
        <f t="shared" si="13"/>
        <v>2018</v>
      </c>
    </row>
    <row r="865" spans="1:6" x14ac:dyDescent="0.25">
      <c r="A865" s="67" t="s">
        <v>157</v>
      </c>
      <c r="B865" s="67" t="s">
        <v>1631</v>
      </c>
      <c r="C865" s="6">
        <v>289</v>
      </c>
      <c r="D865" s="6">
        <v>0.05</v>
      </c>
      <c r="E865" s="8">
        <v>43178</v>
      </c>
      <c r="F865">
        <f t="shared" si="13"/>
        <v>2018</v>
      </c>
    </row>
    <row r="866" spans="1:6" x14ac:dyDescent="0.25">
      <c r="A866" s="67" t="s">
        <v>157</v>
      </c>
      <c r="B866" s="67" t="s">
        <v>1631</v>
      </c>
      <c r="C866" s="6">
        <v>3021</v>
      </c>
      <c r="D866" s="6">
        <v>0.36</v>
      </c>
      <c r="E866" s="8">
        <v>43178</v>
      </c>
      <c r="F866">
        <f t="shared" si="13"/>
        <v>2018</v>
      </c>
    </row>
    <row r="867" spans="1:6" x14ac:dyDescent="0.25">
      <c r="A867" s="67" t="s">
        <v>157</v>
      </c>
      <c r="B867" s="67" t="s">
        <v>1631</v>
      </c>
      <c r="C867" s="6">
        <v>480</v>
      </c>
      <c r="D867" s="6">
        <v>0.08</v>
      </c>
      <c r="E867" s="8">
        <v>43178</v>
      </c>
      <c r="F867">
        <f t="shared" si="13"/>
        <v>2018</v>
      </c>
    </row>
    <row r="868" spans="1:6" x14ac:dyDescent="0.25">
      <c r="A868" s="67" t="s">
        <v>157</v>
      </c>
      <c r="B868" s="67" t="s">
        <v>1631</v>
      </c>
      <c r="C868" s="6">
        <v>1458</v>
      </c>
      <c r="D868" s="6">
        <v>0.24</v>
      </c>
      <c r="E868" s="8">
        <v>43178</v>
      </c>
      <c r="F868">
        <f t="shared" si="13"/>
        <v>2018</v>
      </c>
    </row>
    <row r="869" spans="1:6" x14ac:dyDescent="0.25">
      <c r="A869" s="67" t="s">
        <v>157</v>
      </c>
      <c r="B869" s="67" t="s">
        <v>1631</v>
      </c>
      <c r="C869" s="6">
        <v>3021</v>
      </c>
      <c r="D869" s="6">
        <v>0.36</v>
      </c>
      <c r="E869" s="8">
        <v>43178</v>
      </c>
      <c r="F869">
        <f t="shared" si="13"/>
        <v>2018</v>
      </c>
    </row>
    <row r="870" spans="1:6" x14ac:dyDescent="0.25">
      <c r="A870" s="67" t="s">
        <v>157</v>
      </c>
      <c r="B870" s="67" t="s">
        <v>1632</v>
      </c>
      <c r="C870" s="6">
        <v>289</v>
      </c>
      <c r="D870" s="6">
        <v>0.05</v>
      </c>
      <c r="E870" s="8">
        <v>43187</v>
      </c>
      <c r="F870">
        <f t="shared" si="13"/>
        <v>2018</v>
      </c>
    </row>
    <row r="871" spans="1:6" x14ac:dyDescent="0.25">
      <c r="A871" s="67" t="s">
        <v>157</v>
      </c>
      <c r="B871" s="67" t="s">
        <v>1632</v>
      </c>
      <c r="C871" s="6">
        <v>2014</v>
      </c>
      <c r="D871" s="6">
        <v>0.24</v>
      </c>
      <c r="E871" s="8">
        <v>43187</v>
      </c>
      <c r="F871">
        <f t="shared" si="13"/>
        <v>2018</v>
      </c>
    </row>
    <row r="872" spans="1:6" x14ac:dyDescent="0.25">
      <c r="A872" s="67" t="s">
        <v>157</v>
      </c>
      <c r="B872" s="67" t="s">
        <v>1632</v>
      </c>
      <c r="C872" s="6">
        <v>486</v>
      </c>
      <c r="D872" s="6">
        <v>0.08</v>
      </c>
      <c r="E872" s="8">
        <v>43187</v>
      </c>
      <c r="F872">
        <f t="shared" si="13"/>
        <v>2018</v>
      </c>
    </row>
    <row r="873" spans="1:6" x14ac:dyDescent="0.25">
      <c r="A873" s="67" t="s">
        <v>157</v>
      </c>
      <c r="B873" s="67" t="s">
        <v>1632</v>
      </c>
      <c r="C873" s="6">
        <v>480</v>
      </c>
      <c r="D873" s="6">
        <v>0.08</v>
      </c>
      <c r="E873" s="8">
        <v>43187</v>
      </c>
      <c r="F873">
        <f t="shared" si="13"/>
        <v>2018</v>
      </c>
    </row>
    <row r="874" spans="1:6" x14ac:dyDescent="0.25">
      <c r="A874" s="67" t="s">
        <v>157</v>
      </c>
      <c r="B874" s="67" t="s">
        <v>1633</v>
      </c>
      <c r="C874" s="6">
        <v>480</v>
      </c>
      <c r="D874" s="6">
        <v>0.08</v>
      </c>
      <c r="E874" s="8">
        <v>43185</v>
      </c>
      <c r="F874">
        <f t="shared" si="13"/>
        <v>2018</v>
      </c>
    </row>
    <row r="875" spans="1:6" x14ac:dyDescent="0.25">
      <c r="A875" s="67" t="s">
        <v>157</v>
      </c>
      <c r="B875" s="67" t="s">
        <v>1633</v>
      </c>
      <c r="C875" s="6">
        <v>289</v>
      </c>
      <c r="D875" s="6">
        <v>0.05</v>
      </c>
      <c r="E875" s="8">
        <v>43185</v>
      </c>
      <c r="F875">
        <f t="shared" si="13"/>
        <v>2018</v>
      </c>
    </row>
    <row r="876" spans="1:6" x14ac:dyDescent="0.25">
      <c r="A876" s="67" t="s">
        <v>157</v>
      </c>
      <c r="B876" s="67" t="s">
        <v>1633</v>
      </c>
      <c r="C876" s="6">
        <v>729</v>
      </c>
      <c r="D876" s="6">
        <v>0.12</v>
      </c>
      <c r="E876" s="8">
        <v>43185</v>
      </c>
      <c r="F876">
        <f t="shared" si="13"/>
        <v>2018</v>
      </c>
    </row>
    <row r="877" spans="1:6" x14ac:dyDescent="0.25">
      <c r="A877" s="67" t="s">
        <v>157</v>
      </c>
      <c r="B877" s="67" t="s">
        <v>1633</v>
      </c>
      <c r="C877" s="6">
        <v>1007</v>
      </c>
      <c r="D877" s="6">
        <v>0.12</v>
      </c>
      <c r="E877" s="8">
        <v>43185</v>
      </c>
      <c r="F877">
        <f t="shared" si="13"/>
        <v>2018</v>
      </c>
    </row>
    <row r="878" spans="1:6" x14ac:dyDescent="0.25">
      <c r="A878" s="67" t="s">
        <v>157</v>
      </c>
      <c r="B878" s="67" t="s">
        <v>1634</v>
      </c>
      <c r="C878" s="6">
        <v>729</v>
      </c>
      <c r="D878" s="6">
        <v>0.12</v>
      </c>
      <c r="E878" s="8">
        <v>43171</v>
      </c>
      <c r="F878">
        <f t="shared" si="13"/>
        <v>2018</v>
      </c>
    </row>
    <row r="879" spans="1:6" x14ac:dyDescent="0.25">
      <c r="A879" s="67" t="s">
        <v>157</v>
      </c>
      <c r="B879" s="67" t="s">
        <v>1634</v>
      </c>
      <c r="C879" s="6">
        <v>7049</v>
      </c>
      <c r="D879" s="6">
        <v>0.84</v>
      </c>
      <c r="E879" s="8">
        <v>43171</v>
      </c>
      <c r="F879">
        <f t="shared" si="13"/>
        <v>2018</v>
      </c>
    </row>
    <row r="880" spans="1:6" x14ac:dyDescent="0.25">
      <c r="A880" s="67" t="s">
        <v>157</v>
      </c>
      <c r="B880" s="67" t="s">
        <v>1634</v>
      </c>
      <c r="C880" s="6">
        <v>960</v>
      </c>
      <c r="D880" s="6">
        <v>0.16</v>
      </c>
      <c r="E880" s="8">
        <v>43171</v>
      </c>
      <c r="F880">
        <f t="shared" si="13"/>
        <v>2018</v>
      </c>
    </row>
    <row r="881" spans="1:6" x14ac:dyDescent="0.25">
      <c r="A881" s="67" t="s">
        <v>157</v>
      </c>
      <c r="B881" s="67" t="s">
        <v>1635</v>
      </c>
      <c r="C881" s="6">
        <v>480</v>
      </c>
      <c r="D881" s="6">
        <v>0.08</v>
      </c>
      <c r="E881" s="8">
        <v>43161</v>
      </c>
      <c r="F881">
        <f t="shared" si="13"/>
        <v>2018</v>
      </c>
    </row>
    <row r="882" spans="1:6" x14ac:dyDescent="0.25">
      <c r="A882" s="67" t="s">
        <v>157</v>
      </c>
      <c r="B882" s="67" t="s">
        <v>1635</v>
      </c>
      <c r="C882" s="6">
        <v>486</v>
      </c>
      <c r="D882" s="6">
        <v>0.08</v>
      </c>
      <c r="E882" s="8">
        <v>43161</v>
      </c>
      <c r="F882">
        <f t="shared" si="13"/>
        <v>2018</v>
      </c>
    </row>
    <row r="883" spans="1:6" x14ac:dyDescent="0.25">
      <c r="A883" s="67" t="s">
        <v>157</v>
      </c>
      <c r="B883" s="67" t="s">
        <v>1635</v>
      </c>
      <c r="C883" s="6">
        <v>548</v>
      </c>
      <c r="D883" s="6">
        <v>0.09</v>
      </c>
      <c r="E883" s="8">
        <v>43161</v>
      </c>
      <c r="F883">
        <f t="shared" si="13"/>
        <v>2018</v>
      </c>
    </row>
    <row r="884" spans="1:6" x14ac:dyDescent="0.25">
      <c r="A884" s="67" t="s">
        <v>157</v>
      </c>
      <c r="B884" s="67" t="s">
        <v>1635</v>
      </c>
      <c r="C884" s="6">
        <v>1007</v>
      </c>
      <c r="D884" s="6">
        <v>0.12</v>
      </c>
      <c r="E884" s="8">
        <v>43161</v>
      </c>
      <c r="F884">
        <f t="shared" si="13"/>
        <v>2018</v>
      </c>
    </row>
    <row r="885" spans="1:6" x14ac:dyDescent="0.25">
      <c r="A885" s="67" t="s">
        <v>157</v>
      </c>
      <c r="B885" s="67" t="s">
        <v>1635</v>
      </c>
      <c r="C885" s="6">
        <v>289</v>
      </c>
      <c r="D885" s="6">
        <v>0.05</v>
      </c>
      <c r="E885" s="8">
        <v>43161</v>
      </c>
      <c r="F885">
        <f t="shared" si="13"/>
        <v>2018</v>
      </c>
    </row>
    <row r="886" spans="1:6" x14ac:dyDescent="0.25">
      <c r="A886" s="67" t="s">
        <v>157</v>
      </c>
      <c r="B886" s="67" t="s">
        <v>1636</v>
      </c>
      <c r="C886" s="6">
        <v>548</v>
      </c>
      <c r="D886" s="6">
        <v>0.09</v>
      </c>
      <c r="E886" s="8">
        <v>43188</v>
      </c>
      <c r="F886">
        <f t="shared" si="13"/>
        <v>2018</v>
      </c>
    </row>
    <row r="887" spans="1:6" x14ac:dyDescent="0.25">
      <c r="A887" s="67" t="s">
        <v>157</v>
      </c>
      <c r="B887" s="67" t="s">
        <v>1636</v>
      </c>
      <c r="C887" s="6">
        <v>2014</v>
      </c>
      <c r="D887" s="6">
        <v>0.24</v>
      </c>
      <c r="E887" s="8">
        <v>43188</v>
      </c>
      <c r="F887">
        <f t="shared" si="13"/>
        <v>2018</v>
      </c>
    </row>
    <row r="888" spans="1:6" x14ac:dyDescent="0.25">
      <c r="A888" s="67" t="s">
        <v>157</v>
      </c>
      <c r="B888" s="67" t="s">
        <v>1636</v>
      </c>
      <c r="C888" s="6">
        <v>480</v>
      </c>
      <c r="D888" s="6">
        <v>0.08</v>
      </c>
      <c r="E888" s="8">
        <v>43188</v>
      </c>
      <c r="F888">
        <f t="shared" si="13"/>
        <v>2018</v>
      </c>
    </row>
    <row r="889" spans="1:6" x14ac:dyDescent="0.25">
      <c r="A889" s="67" t="s">
        <v>157</v>
      </c>
      <c r="B889" s="67" t="s">
        <v>1636</v>
      </c>
      <c r="C889" s="6">
        <v>486</v>
      </c>
      <c r="D889" s="6">
        <v>0.08</v>
      </c>
      <c r="E889" s="8">
        <v>43188</v>
      </c>
      <c r="F889">
        <f t="shared" si="13"/>
        <v>2018</v>
      </c>
    </row>
    <row r="890" spans="1:6" x14ac:dyDescent="0.25">
      <c r="A890" s="67" t="s">
        <v>157</v>
      </c>
      <c r="B890" s="67" t="s">
        <v>1637</v>
      </c>
      <c r="C890" s="6">
        <v>480</v>
      </c>
      <c r="D890" s="6">
        <v>0.08</v>
      </c>
      <c r="E890" s="8">
        <v>43188</v>
      </c>
      <c r="F890">
        <f t="shared" si="13"/>
        <v>2018</v>
      </c>
    </row>
    <row r="891" spans="1:6" x14ac:dyDescent="0.25">
      <c r="A891" s="67" t="s">
        <v>157</v>
      </c>
      <c r="B891" s="67" t="s">
        <v>1637</v>
      </c>
      <c r="C891" s="6">
        <v>2014</v>
      </c>
      <c r="D891" s="6">
        <v>0.24</v>
      </c>
      <c r="E891" s="8">
        <v>43188</v>
      </c>
      <c r="F891">
        <f t="shared" si="13"/>
        <v>2018</v>
      </c>
    </row>
    <row r="892" spans="1:6" x14ac:dyDescent="0.25">
      <c r="A892" s="67" t="s">
        <v>157</v>
      </c>
      <c r="B892" s="67" t="s">
        <v>1637</v>
      </c>
      <c r="C892" s="6">
        <v>548</v>
      </c>
      <c r="D892" s="6">
        <v>0.09</v>
      </c>
      <c r="E892" s="8">
        <v>43188</v>
      </c>
      <c r="F892">
        <f t="shared" si="13"/>
        <v>2018</v>
      </c>
    </row>
    <row r="893" spans="1:6" x14ac:dyDescent="0.25">
      <c r="A893" s="67" t="s">
        <v>157</v>
      </c>
      <c r="B893" s="67" t="s">
        <v>1637</v>
      </c>
      <c r="C893" s="6">
        <v>3021</v>
      </c>
      <c r="D893" s="6">
        <v>0.36</v>
      </c>
      <c r="E893" s="8">
        <v>43188</v>
      </c>
      <c r="F893">
        <f t="shared" si="13"/>
        <v>2018</v>
      </c>
    </row>
    <row r="894" spans="1:6" x14ac:dyDescent="0.25">
      <c r="A894" s="67" t="s">
        <v>157</v>
      </c>
      <c r="B894" s="67" t="s">
        <v>1637</v>
      </c>
      <c r="C894" s="6">
        <v>486</v>
      </c>
      <c r="D894" s="6">
        <v>0.08</v>
      </c>
      <c r="E894" s="8">
        <v>43188</v>
      </c>
      <c r="F894">
        <f t="shared" si="13"/>
        <v>2018</v>
      </c>
    </row>
    <row r="895" spans="1:6" x14ac:dyDescent="0.25">
      <c r="A895" s="67" t="s">
        <v>157</v>
      </c>
      <c r="B895" s="67" t="s">
        <v>1638</v>
      </c>
      <c r="C895" s="6">
        <v>2014</v>
      </c>
      <c r="D895" s="6">
        <v>0.24</v>
      </c>
      <c r="E895" s="8">
        <v>43161</v>
      </c>
      <c r="F895">
        <f t="shared" si="13"/>
        <v>2018</v>
      </c>
    </row>
    <row r="896" spans="1:6" x14ac:dyDescent="0.25">
      <c r="A896" s="67" t="s">
        <v>157</v>
      </c>
      <c r="B896" s="67" t="s">
        <v>1638</v>
      </c>
      <c r="C896" s="6">
        <v>480</v>
      </c>
      <c r="D896" s="6">
        <v>0.08</v>
      </c>
      <c r="E896" s="8">
        <v>43161</v>
      </c>
      <c r="F896">
        <f t="shared" si="13"/>
        <v>2018</v>
      </c>
    </row>
    <row r="897" spans="1:6" x14ac:dyDescent="0.25">
      <c r="A897" s="67" t="s">
        <v>157</v>
      </c>
      <c r="B897" s="67" t="s">
        <v>1638</v>
      </c>
      <c r="C897" s="6">
        <v>1215</v>
      </c>
      <c r="D897" s="6">
        <v>0.2</v>
      </c>
      <c r="E897" s="8">
        <v>43161</v>
      </c>
      <c r="F897">
        <f t="shared" si="13"/>
        <v>2018</v>
      </c>
    </row>
    <row r="898" spans="1:6" x14ac:dyDescent="0.25">
      <c r="A898" s="67" t="s">
        <v>157</v>
      </c>
      <c r="B898" s="67" t="s">
        <v>1638</v>
      </c>
      <c r="C898" s="6">
        <v>548</v>
      </c>
      <c r="D898" s="6">
        <v>0.09</v>
      </c>
      <c r="E898" s="8">
        <v>43161</v>
      </c>
      <c r="F898">
        <f t="shared" si="13"/>
        <v>2018</v>
      </c>
    </row>
    <row r="899" spans="1:6" x14ac:dyDescent="0.25">
      <c r="A899" s="67" t="s">
        <v>157</v>
      </c>
      <c r="B899" s="67" t="s">
        <v>1638</v>
      </c>
      <c r="C899" s="6">
        <v>289</v>
      </c>
      <c r="D899" s="6">
        <v>0.05</v>
      </c>
      <c r="E899" s="8">
        <v>43161</v>
      </c>
      <c r="F899">
        <f t="shared" ref="F899:F962" si="14">YEAR(E899)</f>
        <v>2018</v>
      </c>
    </row>
    <row r="900" spans="1:6" x14ac:dyDescent="0.25">
      <c r="A900" s="67" t="s">
        <v>157</v>
      </c>
      <c r="B900" s="67" t="s">
        <v>1638</v>
      </c>
      <c r="C900" s="6">
        <v>3021</v>
      </c>
      <c r="D900" s="6">
        <v>0.36</v>
      </c>
      <c r="E900" s="8">
        <v>43161</v>
      </c>
      <c r="F900">
        <f t="shared" si="14"/>
        <v>2018</v>
      </c>
    </row>
    <row r="901" spans="1:6" x14ac:dyDescent="0.25">
      <c r="A901" s="67" t="s">
        <v>157</v>
      </c>
      <c r="B901" s="67" t="s">
        <v>1639</v>
      </c>
      <c r="C901" s="6">
        <v>480</v>
      </c>
      <c r="D901" s="6">
        <v>0.08</v>
      </c>
      <c r="E901" s="8">
        <v>43171</v>
      </c>
      <c r="F901">
        <f t="shared" si="14"/>
        <v>2018</v>
      </c>
    </row>
    <row r="902" spans="1:6" x14ac:dyDescent="0.25">
      <c r="A902" s="67" t="s">
        <v>157</v>
      </c>
      <c r="B902" s="67" t="s">
        <v>1639</v>
      </c>
      <c r="C902" s="6">
        <v>1007</v>
      </c>
      <c r="D902" s="6">
        <v>0.12</v>
      </c>
      <c r="E902" s="8">
        <v>43171</v>
      </c>
      <c r="F902">
        <f t="shared" si="14"/>
        <v>2018</v>
      </c>
    </row>
    <row r="903" spans="1:6" x14ac:dyDescent="0.25">
      <c r="A903" s="67" t="s">
        <v>157</v>
      </c>
      <c r="B903" s="67" t="s">
        <v>1640</v>
      </c>
      <c r="C903" s="6">
        <v>578</v>
      </c>
      <c r="D903" s="6">
        <v>0.1</v>
      </c>
      <c r="E903" s="8">
        <v>43165</v>
      </c>
      <c r="F903">
        <f t="shared" si="14"/>
        <v>2018</v>
      </c>
    </row>
    <row r="904" spans="1:6" x14ac:dyDescent="0.25">
      <c r="A904" s="67" t="s">
        <v>157</v>
      </c>
      <c r="B904" s="67" t="s">
        <v>1640</v>
      </c>
      <c r="C904" s="6">
        <v>2014</v>
      </c>
      <c r="D904" s="6">
        <v>0.24</v>
      </c>
      <c r="E904" s="8">
        <v>43165</v>
      </c>
      <c r="F904">
        <f t="shared" si="14"/>
        <v>2018</v>
      </c>
    </row>
    <row r="905" spans="1:6" x14ac:dyDescent="0.25">
      <c r="A905" s="67" t="s">
        <v>157</v>
      </c>
      <c r="B905" s="67" t="s">
        <v>1640</v>
      </c>
      <c r="C905" s="6">
        <v>972</v>
      </c>
      <c r="D905" s="6">
        <v>0.16</v>
      </c>
      <c r="E905" s="8">
        <v>43165</v>
      </c>
      <c r="F905">
        <f t="shared" si="14"/>
        <v>2018</v>
      </c>
    </row>
    <row r="906" spans="1:6" x14ac:dyDescent="0.25">
      <c r="A906" s="67" t="s">
        <v>157</v>
      </c>
      <c r="B906" s="67" t="s">
        <v>1640</v>
      </c>
      <c r="C906" s="6">
        <v>4028</v>
      </c>
      <c r="D906" s="6">
        <v>0.48</v>
      </c>
      <c r="E906" s="8">
        <v>43165</v>
      </c>
      <c r="F906">
        <f t="shared" si="14"/>
        <v>2018</v>
      </c>
    </row>
    <row r="907" spans="1:6" x14ac:dyDescent="0.25">
      <c r="A907" s="67" t="s">
        <v>157</v>
      </c>
      <c r="B907" s="67" t="s">
        <v>1641</v>
      </c>
      <c r="C907" s="6">
        <v>1007</v>
      </c>
      <c r="D907" s="6">
        <v>0.12</v>
      </c>
      <c r="E907" s="8">
        <v>43167</v>
      </c>
      <c r="F907">
        <f t="shared" si="14"/>
        <v>2018</v>
      </c>
    </row>
    <row r="908" spans="1:6" x14ac:dyDescent="0.25">
      <c r="A908" s="67" t="s">
        <v>157</v>
      </c>
      <c r="B908" s="67" t="s">
        <v>1641</v>
      </c>
      <c r="C908" s="6">
        <v>480</v>
      </c>
      <c r="D908" s="6">
        <v>0.08</v>
      </c>
      <c r="E908" s="8">
        <v>43167</v>
      </c>
      <c r="F908">
        <f t="shared" si="14"/>
        <v>2018</v>
      </c>
    </row>
    <row r="909" spans="1:6" x14ac:dyDescent="0.25">
      <c r="A909" s="67" t="s">
        <v>157</v>
      </c>
      <c r="B909" s="67" t="s">
        <v>1642</v>
      </c>
      <c r="C909" s="6">
        <v>11077</v>
      </c>
      <c r="D909" s="6">
        <v>1.32</v>
      </c>
      <c r="E909" s="8">
        <v>43165</v>
      </c>
      <c r="F909">
        <f t="shared" si="14"/>
        <v>2018</v>
      </c>
    </row>
    <row r="910" spans="1:6" x14ac:dyDescent="0.25">
      <c r="A910" s="67" t="s">
        <v>157</v>
      </c>
      <c r="B910" s="67" t="s">
        <v>1643</v>
      </c>
      <c r="C910" s="6">
        <v>2014</v>
      </c>
      <c r="D910" s="6">
        <v>0.24</v>
      </c>
      <c r="E910" s="8">
        <v>43160</v>
      </c>
      <c r="F910">
        <f t="shared" si="14"/>
        <v>2018</v>
      </c>
    </row>
    <row r="911" spans="1:6" x14ac:dyDescent="0.25">
      <c r="A911" s="67" t="s">
        <v>157</v>
      </c>
      <c r="B911" s="67" t="s">
        <v>1643</v>
      </c>
      <c r="C911" s="6">
        <v>548</v>
      </c>
      <c r="D911" s="6">
        <v>0.09</v>
      </c>
      <c r="E911" s="8">
        <v>43160</v>
      </c>
      <c r="F911">
        <f t="shared" si="14"/>
        <v>2018</v>
      </c>
    </row>
    <row r="912" spans="1:6" x14ac:dyDescent="0.25">
      <c r="A912" s="67" t="s">
        <v>157</v>
      </c>
      <c r="B912" s="67" t="s">
        <v>1643</v>
      </c>
      <c r="C912" s="6">
        <v>3021</v>
      </c>
      <c r="D912" s="6">
        <v>0.36</v>
      </c>
      <c r="E912" s="8">
        <v>43160</v>
      </c>
      <c r="F912">
        <f t="shared" si="14"/>
        <v>2018</v>
      </c>
    </row>
    <row r="913" spans="1:6" x14ac:dyDescent="0.25">
      <c r="A913" s="67" t="s">
        <v>157</v>
      </c>
      <c r="B913" s="67" t="s">
        <v>1643</v>
      </c>
      <c r="C913" s="6">
        <v>480</v>
      </c>
      <c r="D913" s="6">
        <v>0.08</v>
      </c>
      <c r="E913" s="8">
        <v>43160</v>
      </c>
      <c r="F913">
        <f t="shared" si="14"/>
        <v>2018</v>
      </c>
    </row>
    <row r="914" spans="1:6" x14ac:dyDescent="0.25">
      <c r="A914" s="67" t="s">
        <v>157</v>
      </c>
      <c r="B914" s="67" t="s">
        <v>1643</v>
      </c>
      <c r="C914" s="6">
        <v>289</v>
      </c>
      <c r="D914" s="6">
        <v>0.05</v>
      </c>
      <c r="E914" s="8">
        <v>43160</v>
      </c>
      <c r="F914">
        <f t="shared" si="14"/>
        <v>2018</v>
      </c>
    </row>
    <row r="915" spans="1:6" x14ac:dyDescent="0.25">
      <c r="A915" s="67" t="s">
        <v>157</v>
      </c>
      <c r="B915" s="67" t="s">
        <v>1643</v>
      </c>
      <c r="C915" s="6">
        <v>2014</v>
      </c>
      <c r="D915" s="6">
        <v>0.24</v>
      </c>
      <c r="E915" s="8">
        <v>43160</v>
      </c>
      <c r="F915">
        <f t="shared" si="14"/>
        <v>2018</v>
      </c>
    </row>
    <row r="916" spans="1:6" x14ac:dyDescent="0.25">
      <c r="A916" s="67" t="s">
        <v>157</v>
      </c>
      <c r="B916" s="67" t="s">
        <v>1643</v>
      </c>
      <c r="C916" s="6">
        <v>729</v>
      </c>
      <c r="D916" s="6">
        <v>0.12</v>
      </c>
      <c r="E916" s="8">
        <v>43160</v>
      </c>
      <c r="F916">
        <f t="shared" si="14"/>
        <v>2018</v>
      </c>
    </row>
    <row r="917" spans="1:6" x14ac:dyDescent="0.25">
      <c r="A917" s="67" t="s">
        <v>157</v>
      </c>
      <c r="B917" s="67" t="s">
        <v>1644</v>
      </c>
      <c r="C917" s="6">
        <v>2014</v>
      </c>
      <c r="D917" s="6">
        <v>0.24</v>
      </c>
      <c r="E917" s="8">
        <v>43179</v>
      </c>
      <c r="F917">
        <f t="shared" si="14"/>
        <v>2018</v>
      </c>
    </row>
    <row r="918" spans="1:6" x14ac:dyDescent="0.25">
      <c r="A918" s="67" t="s">
        <v>157</v>
      </c>
      <c r="B918" s="67" t="s">
        <v>1644</v>
      </c>
      <c r="C918" s="6">
        <v>1007</v>
      </c>
      <c r="D918" s="6">
        <v>0.12</v>
      </c>
      <c r="E918" s="8">
        <v>43179</v>
      </c>
      <c r="F918">
        <f t="shared" si="14"/>
        <v>2018</v>
      </c>
    </row>
    <row r="919" spans="1:6" x14ac:dyDescent="0.25">
      <c r="A919" s="67" t="s">
        <v>157</v>
      </c>
      <c r="B919" s="67" t="s">
        <v>1644</v>
      </c>
      <c r="C919" s="6">
        <v>486</v>
      </c>
      <c r="D919" s="6">
        <v>0.08</v>
      </c>
      <c r="E919" s="8">
        <v>43179</v>
      </c>
      <c r="F919">
        <f t="shared" si="14"/>
        <v>2018</v>
      </c>
    </row>
    <row r="920" spans="1:6" x14ac:dyDescent="0.25">
      <c r="A920" s="67" t="s">
        <v>157</v>
      </c>
      <c r="B920" s="67" t="s">
        <v>1644</v>
      </c>
      <c r="C920" s="6">
        <v>960</v>
      </c>
      <c r="D920" s="6">
        <v>0.16</v>
      </c>
      <c r="E920" s="8">
        <v>43179</v>
      </c>
      <c r="F920">
        <f t="shared" si="14"/>
        <v>2018</v>
      </c>
    </row>
    <row r="921" spans="1:6" x14ac:dyDescent="0.25">
      <c r="A921" s="67" t="s">
        <v>157</v>
      </c>
      <c r="B921" s="67" t="s">
        <v>1644</v>
      </c>
      <c r="C921" s="6">
        <v>1007</v>
      </c>
      <c r="D921" s="6">
        <v>0.12</v>
      </c>
      <c r="E921" s="8">
        <v>43179</v>
      </c>
      <c r="F921">
        <f t="shared" si="14"/>
        <v>2018</v>
      </c>
    </row>
    <row r="922" spans="1:6" x14ac:dyDescent="0.25">
      <c r="A922" s="67" t="s">
        <v>157</v>
      </c>
      <c r="B922" s="67" t="s">
        <v>1645</v>
      </c>
      <c r="C922" s="6">
        <v>480</v>
      </c>
      <c r="D922" s="6">
        <v>0.08</v>
      </c>
      <c r="E922" s="8">
        <v>43164</v>
      </c>
      <c r="F922">
        <f t="shared" si="14"/>
        <v>2018</v>
      </c>
    </row>
    <row r="923" spans="1:6" x14ac:dyDescent="0.25">
      <c r="A923" s="67" t="s">
        <v>157</v>
      </c>
      <c r="B923" s="67" t="s">
        <v>1645</v>
      </c>
      <c r="C923" s="6">
        <v>5035</v>
      </c>
      <c r="D923" s="6">
        <v>0.6</v>
      </c>
      <c r="E923" s="8">
        <v>43164</v>
      </c>
      <c r="F923">
        <f t="shared" si="14"/>
        <v>2018</v>
      </c>
    </row>
    <row r="924" spans="1:6" x14ac:dyDescent="0.25">
      <c r="A924" s="67" t="s">
        <v>157</v>
      </c>
      <c r="B924" s="67" t="s">
        <v>1645</v>
      </c>
      <c r="C924" s="6">
        <v>729</v>
      </c>
      <c r="D924" s="6">
        <v>0.12</v>
      </c>
      <c r="E924" s="8">
        <v>43164</v>
      </c>
      <c r="F924">
        <f t="shared" si="14"/>
        <v>2018</v>
      </c>
    </row>
    <row r="925" spans="1:6" x14ac:dyDescent="0.25">
      <c r="A925" s="67" t="s">
        <v>157</v>
      </c>
      <c r="B925" s="67" t="s">
        <v>1646</v>
      </c>
      <c r="C925" s="6">
        <v>1007</v>
      </c>
      <c r="D925" s="6">
        <v>0.12</v>
      </c>
      <c r="E925" s="8">
        <v>43166</v>
      </c>
      <c r="F925">
        <f t="shared" si="14"/>
        <v>2018</v>
      </c>
    </row>
    <row r="926" spans="1:6" x14ac:dyDescent="0.25">
      <c r="A926" s="67" t="s">
        <v>157</v>
      </c>
      <c r="B926" s="67" t="s">
        <v>1646</v>
      </c>
      <c r="C926" s="6">
        <v>1007</v>
      </c>
      <c r="D926" s="6">
        <v>0.12</v>
      </c>
      <c r="E926" s="8">
        <v>43166</v>
      </c>
      <c r="F926">
        <f t="shared" si="14"/>
        <v>2018</v>
      </c>
    </row>
    <row r="927" spans="1:6" x14ac:dyDescent="0.25">
      <c r="A927" s="67" t="s">
        <v>157</v>
      </c>
      <c r="B927" s="67" t="s">
        <v>1646</v>
      </c>
      <c r="C927" s="6">
        <v>1215</v>
      </c>
      <c r="D927" s="6">
        <v>0.2</v>
      </c>
      <c r="E927" s="8">
        <v>43166</v>
      </c>
      <c r="F927">
        <f t="shared" si="14"/>
        <v>2018</v>
      </c>
    </row>
    <row r="928" spans="1:6" x14ac:dyDescent="0.25">
      <c r="A928" s="67" t="s">
        <v>157</v>
      </c>
      <c r="B928" s="67" t="s">
        <v>1647</v>
      </c>
      <c r="C928" s="6">
        <v>243</v>
      </c>
      <c r="D928" s="6">
        <v>0.04</v>
      </c>
      <c r="E928" s="8">
        <v>43171</v>
      </c>
      <c r="F928">
        <f t="shared" si="14"/>
        <v>2018</v>
      </c>
    </row>
    <row r="929" spans="1:6" x14ac:dyDescent="0.25">
      <c r="A929" s="67" t="s">
        <v>157</v>
      </c>
      <c r="B929" s="67" t="s">
        <v>1647</v>
      </c>
      <c r="C929" s="6">
        <v>480</v>
      </c>
      <c r="D929" s="6">
        <v>0.08</v>
      </c>
      <c r="E929" s="8">
        <v>43171</v>
      </c>
      <c r="F929">
        <f t="shared" si="14"/>
        <v>2018</v>
      </c>
    </row>
    <row r="930" spans="1:6" x14ac:dyDescent="0.25">
      <c r="A930" s="67" t="s">
        <v>157</v>
      </c>
      <c r="B930" s="67" t="s">
        <v>1647</v>
      </c>
      <c r="C930" s="6">
        <v>1007</v>
      </c>
      <c r="D930" s="6">
        <v>0.12</v>
      </c>
      <c r="E930" s="8">
        <v>43171</v>
      </c>
      <c r="F930">
        <f t="shared" si="14"/>
        <v>2018</v>
      </c>
    </row>
    <row r="931" spans="1:6" x14ac:dyDescent="0.25">
      <c r="A931" s="67" t="s">
        <v>157</v>
      </c>
      <c r="B931" s="67" t="s">
        <v>1648</v>
      </c>
      <c r="C931" s="6">
        <v>1215</v>
      </c>
      <c r="D931" s="6">
        <v>0.2</v>
      </c>
      <c r="E931" s="8">
        <v>43182</v>
      </c>
      <c r="F931">
        <f t="shared" si="14"/>
        <v>2018</v>
      </c>
    </row>
    <row r="932" spans="1:6" x14ac:dyDescent="0.25">
      <c r="A932" s="67" t="s">
        <v>157</v>
      </c>
      <c r="B932" s="67" t="s">
        <v>1648</v>
      </c>
      <c r="C932" s="6">
        <v>480</v>
      </c>
      <c r="D932" s="6">
        <v>0.08</v>
      </c>
      <c r="E932" s="8">
        <v>43182</v>
      </c>
      <c r="F932">
        <f t="shared" si="14"/>
        <v>2018</v>
      </c>
    </row>
    <row r="933" spans="1:6" x14ac:dyDescent="0.25">
      <c r="A933" s="67" t="s">
        <v>157</v>
      </c>
      <c r="B933" s="67" t="s">
        <v>1648</v>
      </c>
      <c r="C933" s="6">
        <v>1007</v>
      </c>
      <c r="D933" s="6">
        <v>0.12</v>
      </c>
      <c r="E933" s="8">
        <v>43182</v>
      </c>
      <c r="F933">
        <f t="shared" si="14"/>
        <v>2018</v>
      </c>
    </row>
    <row r="934" spans="1:6" x14ac:dyDescent="0.25">
      <c r="A934" s="67" t="s">
        <v>157</v>
      </c>
      <c r="B934" s="67" t="s">
        <v>1648</v>
      </c>
      <c r="C934" s="6">
        <v>1007</v>
      </c>
      <c r="D934" s="6">
        <v>0.12</v>
      </c>
      <c r="E934" s="8">
        <v>43182</v>
      </c>
      <c r="F934">
        <f t="shared" si="14"/>
        <v>2018</v>
      </c>
    </row>
    <row r="935" spans="1:6" x14ac:dyDescent="0.25">
      <c r="A935" s="67" t="s">
        <v>157</v>
      </c>
      <c r="B935" s="67" t="s">
        <v>1649</v>
      </c>
      <c r="C935" s="6">
        <v>1215</v>
      </c>
      <c r="D935" s="6">
        <v>0.2</v>
      </c>
      <c r="E935" s="8">
        <v>43166</v>
      </c>
      <c r="F935">
        <f t="shared" si="14"/>
        <v>2018</v>
      </c>
    </row>
    <row r="936" spans="1:6" x14ac:dyDescent="0.25">
      <c r="A936" s="67" t="s">
        <v>157</v>
      </c>
      <c r="B936" s="67" t="s">
        <v>1649</v>
      </c>
      <c r="C936" s="6">
        <v>3021</v>
      </c>
      <c r="D936" s="6">
        <v>0.36</v>
      </c>
      <c r="E936" s="8">
        <v>43166</v>
      </c>
      <c r="F936">
        <f t="shared" si="14"/>
        <v>2018</v>
      </c>
    </row>
    <row r="937" spans="1:6" x14ac:dyDescent="0.25">
      <c r="A937" s="67" t="s">
        <v>157</v>
      </c>
      <c r="B937" s="67" t="s">
        <v>1649</v>
      </c>
      <c r="C937" s="6">
        <v>9063</v>
      </c>
      <c r="D937" s="6">
        <v>1.08</v>
      </c>
      <c r="E937" s="8">
        <v>43166</v>
      </c>
      <c r="F937">
        <f t="shared" si="14"/>
        <v>2018</v>
      </c>
    </row>
    <row r="938" spans="1:6" x14ac:dyDescent="0.25">
      <c r="A938" s="67" t="s">
        <v>157</v>
      </c>
      <c r="B938" s="67" t="s">
        <v>1649</v>
      </c>
      <c r="C938" s="6">
        <v>4028</v>
      </c>
      <c r="D938" s="6">
        <v>0.48</v>
      </c>
      <c r="E938" s="8">
        <v>43166</v>
      </c>
      <c r="F938">
        <f t="shared" si="14"/>
        <v>2018</v>
      </c>
    </row>
    <row r="939" spans="1:6" x14ac:dyDescent="0.25">
      <c r="A939" s="67" t="s">
        <v>157</v>
      </c>
      <c r="B939" s="67" t="s">
        <v>1650</v>
      </c>
      <c r="C939" s="6">
        <v>4028</v>
      </c>
      <c r="D939" s="6">
        <v>0.48</v>
      </c>
      <c r="E939" s="8">
        <v>43166</v>
      </c>
      <c r="F939">
        <f t="shared" si="14"/>
        <v>2018</v>
      </c>
    </row>
    <row r="940" spans="1:6" x14ac:dyDescent="0.25">
      <c r="A940" s="67" t="s">
        <v>157</v>
      </c>
      <c r="B940" s="67" t="s">
        <v>1650</v>
      </c>
      <c r="C940" s="6">
        <v>972</v>
      </c>
      <c r="D940" s="6">
        <v>0.16</v>
      </c>
      <c r="E940" s="8">
        <v>43166</v>
      </c>
      <c r="F940">
        <f t="shared" si="14"/>
        <v>2018</v>
      </c>
    </row>
    <row r="941" spans="1:6" x14ac:dyDescent="0.25">
      <c r="A941" s="67" t="s">
        <v>157</v>
      </c>
      <c r="B941" s="67" t="s">
        <v>1650</v>
      </c>
      <c r="C941" s="6">
        <v>1007</v>
      </c>
      <c r="D941" s="6">
        <v>0.12</v>
      </c>
      <c r="E941" s="8">
        <v>43166</v>
      </c>
      <c r="F941">
        <f t="shared" si="14"/>
        <v>2018</v>
      </c>
    </row>
    <row r="942" spans="1:6" x14ac:dyDescent="0.25">
      <c r="A942" s="67" t="s">
        <v>157</v>
      </c>
      <c r="B942" s="67" t="s">
        <v>1650</v>
      </c>
      <c r="C942" s="6">
        <v>1007</v>
      </c>
      <c r="D942" s="6">
        <v>0.12</v>
      </c>
      <c r="E942" s="8">
        <v>43166</v>
      </c>
      <c r="F942">
        <f t="shared" si="14"/>
        <v>2018</v>
      </c>
    </row>
    <row r="943" spans="1:6" x14ac:dyDescent="0.25">
      <c r="A943" s="67" t="s">
        <v>157</v>
      </c>
      <c r="B943" s="67" t="s">
        <v>1650</v>
      </c>
      <c r="C943" s="6">
        <v>480</v>
      </c>
      <c r="D943" s="6">
        <v>0.08</v>
      </c>
      <c r="E943" s="8">
        <v>43166</v>
      </c>
      <c r="F943">
        <f t="shared" si="14"/>
        <v>2018</v>
      </c>
    </row>
    <row r="944" spans="1:6" x14ac:dyDescent="0.25">
      <c r="A944" s="67" t="s">
        <v>157</v>
      </c>
      <c r="B944" s="67" t="s">
        <v>1651</v>
      </c>
      <c r="C944" s="6">
        <v>4028</v>
      </c>
      <c r="D944" s="6">
        <v>0.48</v>
      </c>
      <c r="E944" s="8">
        <v>43178</v>
      </c>
      <c r="F944">
        <f t="shared" si="14"/>
        <v>2018</v>
      </c>
    </row>
    <row r="945" spans="1:6" x14ac:dyDescent="0.25">
      <c r="A945" s="67" t="s">
        <v>157</v>
      </c>
      <c r="B945" s="67" t="s">
        <v>1651</v>
      </c>
      <c r="C945" s="6">
        <v>2014</v>
      </c>
      <c r="D945" s="6">
        <v>0.24</v>
      </c>
      <c r="E945" s="8">
        <v>43178</v>
      </c>
      <c r="F945">
        <f t="shared" si="14"/>
        <v>2018</v>
      </c>
    </row>
    <row r="946" spans="1:6" x14ac:dyDescent="0.25">
      <c r="A946" s="67" t="s">
        <v>157</v>
      </c>
      <c r="B946" s="67" t="s">
        <v>1651</v>
      </c>
      <c r="C946" s="6">
        <v>480</v>
      </c>
      <c r="D946" s="6">
        <v>0.08</v>
      </c>
      <c r="E946" s="8">
        <v>43178</v>
      </c>
      <c r="F946">
        <f t="shared" si="14"/>
        <v>2018</v>
      </c>
    </row>
    <row r="947" spans="1:6" x14ac:dyDescent="0.25">
      <c r="A947" s="67" t="s">
        <v>157</v>
      </c>
      <c r="B947" s="67" t="s">
        <v>1651</v>
      </c>
      <c r="C947" s="6">
        <v>548</v>
      </c>
      <c r="D947" s="6">
        <v>0.09</v>
      </c>
      <c r="E947" s="8">
        <v>43178</v>
      </c>
      <c r="F947">
        <f t="shared" si="14"/>
        <v>2018</v>
      </c>
    </row>
    <row r="948" spans="1:6" x14ac:dyDescent="0.25">
      <c r="A948" s="67" t="s">
        <v>157</v>
      </c>
      <c r="B948" s="67" t="s">
        <v>1651</v>
      </c>
      <c r="C948" s="6">
        <v>972</v>
      </c>
      <c r="D948" s="6">
        <v>0.16</v>
      </c>
      <c r="E948" s="8">
        <v>43178</v>
      </c>
      <c r="F948">
        <f t="shared" si="14"/>
        <v>2018</v>
      </c>
    </row>
    <row r="949" spans="1:6" x14ac:dyDescent="0.25">
      <c r="A949" s="67" t="s">
        <v>157</v>
      </c>
      <c r="B949" s="67" t="s">
        <v>1652</v>
      </c>
      <c r="C949" s="6">
        <v>480</v>
      </c>
      <c r="D949" s="6">
        <v>0.08</v>
      </c>
      <c r="E949" s="8">
        <v>43182</v>
      </c>
      <c r="F949">
        <f t="shared" si="14"/>
        <v>2018</v>
      </c>
    </row>
    <row r="950" spans="1:6" x14ac:dyDescent="0.25">
      <c r="A950" s="67" t="s">
        <v>157</v>
      </c>
      <c r="B950" s="67" t="s">
        <v>1652</v>
      </c>
      <c r="C950" s="6">
        <v>3021</v>
      </c>
      <c r="D950" s="6">
        <v>0.36</v>
      </c>
      <c r="E950" s="8">
        <v>43182</v>
      </c>
      <c r="F950">
        <f t="shared" si="14"/>
        <v>2018</v>
      </c>
    </row>
    <row r="951" spans="1:6" x14ac:dyDescent="0.25">
      <c r="A951" s="67" t="s">
        <v>157</v>
      </c>
      <c r="B951" s="67" t="s">
        <v>1652</v>
      </c>
      <c r="C951" s="6">
        <v>548</v>
      </c>
      <c r="D951" s="6">
        <v>0.09</v>
      </c>
      <c r="E951" s="8">
        <v>43182</v>
      </c>
      <c r="F951">
        <f t="shared" si="14"/>
        <v>2018</v>
      </c>
    </row>
    <row r="952" spans="1:6" x14ac:dyDescent="0.25">
      <c r="A952" s="67" t="s">
        <v>157</v>
      </c>
      <c r="B952" s="67" t="s">
        <v>1652</v>
      </c>
      <c r="C952" s="6">
        <v>1007</v>
      </c>
      <c r="D952" s="6">
        <v>0.12</v>
      </c>
      <c r="E952" s="8">
        <v>43182</v>
      </c>
      <c r="F952">
        <f t="shared" si="14"/>
        <v>2018</v>
      </c>
    </row>
    <row r="953" spans="1:6" x14ac:dyDescent="0.25">
      <c r="A953" s="67" t="s">
        <v>157</v>
      </c>
      <c r="B953" s="67" t="s">
        <v>1652</v>
      </c>
      <c r="C953" s="6">
        <v>729</v>
      </c>
      <c r="D953" s="6">
        <v>0.12</v>
      </c>
      <c r="E953" s="8">
        <v>43182</v>
      </c>
      <c r="F953">
        <f t="shared" si="14"/>
        <v>2018</v>
      </c>
    </row>
    <row r="954" spans="1:6" x14ac:dyDescent="0.25">
      <c r="A954" s="67" t="s">
        <v>157</v>
      </c>
      <c r="B954" s="67" t="s">
        <v>1652</v>
      </c>
      <c r="C954" s="6">
        <v>3021</v>
      </c>
      <c r="D954" s="6">
        <v>0.36</v>
      </c>
      <c r="E954" s="8">
        <v>43182</v>
      </c>
      <c r="F954">
        <f t="shared" si="14"/>
        <v>2018</v>
      </c>
    </row>
    <row r="955" spans="1:6" x14ac:dyDescent="0.25">
      <c r="A955" s="67" t="s">
        <v>157</v>
      </c>
      <c r="B955" s="67" t="s">
        <v>1653</v>
      </c>
      <c r="C955" s="6">
        <v>480</v>
      </c>
      <c r="D955" s="6">
        <v>0.08</v>
      </c>
      <c r="E955" s="8">
        <v>43179</v>
      </c>
      <c r="F955">
        <f t="shared" si="14"/>
        <v>2018</v>
      </c>
    </row>
    <row r="956" spans="1:6" x14ac:dyDescent="0.25">
      <c r="A956" s="67" t="s">
        <v>157</v>
      </c>
      <c r="B956" s="67" t="s">
        <v>1653</v>
      </c>
      <c r="C956" s="6">
        <v>1007</v>
      </c>
      <c r="D956" s="6">
        <v>0.12</v>
      </c>
      <c r="E956" s="8">
        <v>43179</v>
      </c>
      <c r="F956">
        <f t="shared" si="14"/>
        <v>2018</v>
      </c>
    </row>
    <row r="957" spans="1:6" x14ac:dyDescent="0.25">
      <c r="A957" s="67" t="s">
        <v>157</v>
      </c>
      <c r="B957" s="67" t="s">
        <v>1653</v>
      </c>
      <c r="C957" s="6">
        <v>243</v>
      </c>
      <c r="D957" s="6">
        <v>0.04</v>
      </c>
      <c r="E957" s="8">
        <v>43179</v>
      </c>
      <c r="F957">
        <f t="shared" si="14"/>
        <v>2018</v>
      </c>
    </row>
    <row r="958" spans="1:6" x14ac:dyDescent="0.25">
      <c r="A958" s="67" t="s">
        <v>157</v>
      </c>
      <c r="B958" s="67" t="s">
        <v>1653</v>
      </c>
      <c r="C958" s="6">
        <v>2014</v>
      </c>
      <c r="D958" s="6">
        <v>0.24</v>
      </c>
      <c r="E958" s="8">
        <v>43179</v>
      </c>
      <c r="F958">
        <f t="shared" si="14"/>
        <v>2018</v>
      </c>
    </row>
    <row r="959" spans="1:6" x14ac:dyDescent="0.25">
      <c r="A959" s="67" t="s">
        <v>157</v>
      </c>
      <c r="B959" s="67" t="s">
        <v>1654</v>
      </c>
      <c r="C959" s="6">
        <v>1007</v>
      </c>
      <c r="D959" s="6">
        <v>0.12</v>
      </c>
      <c r="E959" s="8">
        <v>43164</v>
      </c>
      <c r="F959">
        <f t="shared" si="14"/>
        <v>2018</v>
      </c>
    </row>
    <row r="960" spans="1:6" x14ac:dyDescent="0.25">
      <c r="A960" s="67" t="s">
        <v>157</v>
      </c>
      <c r="B960" s="67" t="s">
        <v>1654</v>
      </c>
      <c r="C960" s="6">
        <v>5035</v>
      </c>
      <c r="D960" s="6">
        <v>0.6</v>
      </c>
      <c r="E960" s="8">
        <v>43164</v>
      </c>
      <c r="F960">
        <f t="shared" si="14"/>
        <v>2018</v>
      </c>
    </row>
    <row r="961" spans="1:6" x14ac:dyDescent="0.25">
      <c r="A961" s="67" t="s">
        <v>157</v>
      </c>
      <c r="B961" s="67" t="s">
        <v>1654</v>
      </c>
      <c r="C961" s="6">
        <v>480</v>
      </c>
      <c r="D961" s="6">
        <v>0.08</v>
      </c>
      <c r="E961" s="8">
        <v>43164</v>
      </c>
      <c r="F961">
        <f t="shared" si="14"/>
        <v>2018</v>
      </c>
    </row>
    <row r="962" spans="1:6" x14ac:dyDescent="0.25">
      <c r="A962" s="67" t="s">
        <v>157</v>
      </c>
      <c r="B962" s="67" t="s">
        <v>1654</v>
      </c>
      <c r="C962" s="6">
        <v>548</v>
      </c>
      <c r="D962" s="6">
        <v>0.09</v>
      </c>
      <c r="E962" s="8">
        <v>43164</v>
      </c>
      <c r="F962">
        <f t="shared" si="14"/>
        <v>2018</v>
      </c>
    </row>
    <row r="963" spans="1:6" x14ac:dyDescent="0.25">
      <c r="A963" s="67" t="s">
        <v>157</v>
      </c>
      <c r="B963" s="67" t="s">
        <v>1654</v>
      </c>
      <c r="C963" s="6">
        <v>972</v>
      </c>
      <c r="D963" s="6">
        <v>0.16</v>
      </c>
      <c r="E963" s="8">
        <v>43164</v>
      </c>
      <c r="F963">
        <f t="shared" ref="F963:F1026" si="15">YEAR(E963)</f>
        <v>2018</v>
      </c>
    </row>
    <row r="964" spans="1:6" x14ac:dyDescent="0.25">
      <c r="A964" s="67" t="s">
        <v>157</v>
      </c>
      <c r="B964" s="67" t="s">
        <v>1655</v>
      </c>
      <c r="C964" s="6">
        <v>1007</v>
      </c>
      <c r="D964" s="6">
        <v>0.12</v>
      </c>
      <c r="E964" s="8">
        <v>43181</v>
      </c>
      <c r="F964">
        <f t="shared" si="15"/>
        <v>2018</v>
      </c>
    </row>
    <row r="965" spans="1:6" x14ac:dyDescent="0.25">
      <c r="A965" s="67" t="s">
        <v>157</v>
      </c>
      <c r="B965" s="67" t="s">
        <v>1655</v>
      </c>
      <c r="C965" s="6">
        <v>289</v>
      </c>
      <c r="D965" s="6">
        <v>0.05</v>
      </c>
      <c r="E965" s="8">
        <v>43181</v>
      </c>
      <c r="F965">
        <f t="shared" si="15"/>
        <v>2018</v>
      </c>
    </row>
    <row r="966" spans="1:6" x14ac:dyDescent="0.25">
      <c r="A966" s="67" t="s">
        <v>157</v>
      </c>
      <c r="B966" s="67" t="s">
        <v>1655</v>
      </c>
      <c r="C966" s="6">
        <v>548</v>
      </c>
      <c r="D966" s="6">
        <v>0.09</v>
      </c>
      <c r="E966" s="8">
        <v>43181</v>
      </c>
      <c r="F966">
        <f t="shared" si="15"/>
        <v>2018</v>
      </c>
    </row>
    <row r="967" spans="1:6" x14ac:dyDescent="0.25">
      <c r="A967" s="67" t="s">
        <v>157</v>
      </c>
      <c r="B967" s="67" t="s">
        <v>1655</v>
      </c>
      <c r="C967" s="6">
        <v>3021</v>
      </c>
      <c r="D967" s="6">
        <v>0.36</v>
      </c>
      <c r="E967" s="8">
        <v>43181</v>
      </c>
      <c r="F967">
        <f t="shared" si="15"/>
        <v>2018</v>
      </c>
    </row>
    <row r="968" spans="1:6" x14ac:dyDescent="0.25">
      <c r="A968" s="67" t="s">
        <v>157</v>
      </c>
      <c r="B968" s="67" t="s">
        <v>1655</v>
      </c>
      <c r="C968" s="6">
        <v>243</v>
      </c>
      <c r="D968" s="6">
        <v>0.04</v>
      </c>
      <c r="E968" s="8">
        <v>43181</v>
      </c>
      <c r="F968">
        <f t="shared" si="15"/>
        <v>2018</v>
      </c>
    </row>
    <row r="969" spans="1:6" x14ac:dyDescent="0.25">
      <c r="A969" s="67" t="s">
        <v>157</v>
      </c>
      <c r="B969" s="67" t="s">
        <v>1655</v>
      </c>
      <c r="C969" s="6">
        <v>960</v>
      </c>
      <c r="D969" s="6">
        <v>0.16</v>
      </c>
      <c r="E969" s="8">
        <v>43181</v>
      </c>
      <c r="F969">
        <f t="shared" si="15"/>
        <v>2018</v>
      </c>
    </row>
    <row r="970" spans="1:6" x14ac:dyDescent="0.25">
      <c r="A970" s="67" t="s">
        <v>157</v>
      </c>
      <c r="B970" s="67" t="s">
        <v>1655</v>
      </c>
      <c r="C970" s="6">
        <v>2014</v>
      </c>
      <c r="D970" s="6">
        <v>0.24</v>
      </c>
      <c r="E970" s="8">
        <v>43181</v>
      </c>
      <c r="F970">
        <f t="shared" si="15"/>
        <v>2018</v>
      </c>
    </row>
    <row r="971" spans="1:6" x14ac:dyDescent="0.25">
      <c r="A971" s="67" t="s">
        <v>1334</v>
      </c>
      <c r="B971" s="67" t="s">
        <v>1656</v>
      </c>
      <c r="C971" s="6">
        <v>3104.52</v>
      </c>
      <c r="D971" s="6">
        <v>0.98399999999999999</v>
      </c>
      <c r="E971" s="8">
        <v>43206</v>
      </c>
      <c r="F971">
        <f t="shared" si="15"/>
        <v>2018</v>
      </c>
    </row>
    <row r="972" spans="1:6" x14ac:dyDescent="0.25">
      <c r="A972" s="67" t="s">
        <v>1334</v>
      </c>
      <c r="B972" s="67" t="s">
        <v>1656</v>
      </c>
      <c r="C972" s="6">
        <v>0</v>
      </c>
      <c r="D972" s="6">
        <v>0</v>
      </c>
      <c r="E972" s="8">
        <v>43206</v>
      </c>
      <c r="F972">
        <f t="shared" si="15"/>
        <v>2018</v>
      </c>
    </row>
    <row r="973" spans="1:6" x14ac:dyDescent="0.25">
      <c r="A973" s="67" t="s">
        <v>1334</v>
      </c>
      <c r="B973" s="67" t="s">
        <v>1657</v>
      </c>
      <c r="C973" s="6">
        <v>0</v>
      </c>
      <c r="D973" s="6">
        <v>0</v>
      </c>
      <c r="E973" s="8">
        <v>43188</v>
      </c>
      <c r="F973">
        <f t="shared" si="15"/>
        <v>2018</v>
      </c>
    </row>
    <row r="974" spans="1:6" x14ac:dyDescent="0.25">
      <c r="A974" s="67" t="s">
        <v>1334</v>
      </c>
      <c r="B974" s="67" t="s">
        <v>1657</v>
      </c>
      <c r="C974" s="6">
        <v>6307.2</v>
      </c>
      <c r="D974" s="6">
        <v>1.44</v>
      </c>
      <c r="E974" s="8">
        <v>43188</v>
      </c>
      <c r="F974">
        <f t="shared" si="15"/>
        <v>2018</v>
      </c>
    </row>
    <row r="975" spans="1:6" x14ac:dyDescent="0.25">
      <c r="A975" s="67" t="s">
        <v>1334</v>
      </c>
      <c r="B975" s="67" t="s">
        <v>1658</v>
      </c>
      <c r="C975" s="6">
        <v>3354.6239999999998</v>
      </c>
      <c r="D975" s="6">
        <v>0.38400000000000001</v>
      </c>
      <c r="E975" s="8">
        <v>43201</v>
      </c>
      <c r="F975">
        <f t="shared" si="15"/>
        <v>2018</v>
      </c>
    </row>
    <row r="976" spans="1:6" x14ac:dyDescent="0.25">
      <c r="A976" s="67" t="s">
        <v>1334</v>
      </c>
      <c r="B976" s="67" t="s">
        <v>1658</v>
      </c>
      <c r="C976" s="6">
        <v>113.568</v>
      </c>
      <c r="D976" s="6">
        <v>1.2999999999999999E-2</v>
      </c>
      <c r="E976" s="8">
        <v>43201</v>
      </c>
      <c r="F976">
        <f t="shared" si="15"/>
        <v>2018</v>
      </c>
    </row>
    <row r="977" spans="1:6" x14ac:dyDescent="0.25">
      <c r="A977" s="67" t="s">
        <v>1334</v>
      </c>
      <c r="B977" s="67" t="s">
        <v>1658</v>
      </c>
      <c r="C977" s="6">
        <v>401.85599999999999</v>
      </c>
      <c r="D977" s="6">
        <v>4.5999999999999999E-2</v>
      </c>
      <c r="E977" s="8">
        <v>43201</v>
      </c>
      <c r="F977">
        <f t="shared" si="15"/>
        <v>2018</v>
      </c>
    </row>
    <row r="978" spans="1:6" x14ac:dyDescent="0.25">
      <c r="A978" s="67" t="s">
        <v>1334</v>
      </c>
      <c r="B978" s="67" t="s">
        <v>1658</v>
      </c>
      <c r="C978" s="6">
        <v>2009.28</v>
      </c>
      <c r="D978" s="6">
        <v>0.23</v>
      </c>
      <c r="E978" s="8">
        <v>43201</v>
      </c>
      <c r="F978">
        <f t="shared" si="15"/>
        <v>2018</v>
      </c>
    </row>
    <row r="979" spans="1:6" x14ac:dyDescent="0.25">
      <c r="A979" s="67" t="s">
        <v>1334</v>
      </c>
      <c r="B979" s="67" t="s">
        <v>1659</v>
      </c>
      <c r="C979" s="6">
        <v>1063.68</v>
      </c>
      <c r="D979" s="6">
        <v>0.24</v>
      </c>
      <c r="E979" s="8">
        <v>43199</v>
      </c>
      <c r="F979">
        <f t="shared" si="15"/>
        <v>2018</v>
      </c>
    </row>
    <row r="980" spans="1:6" x14ac:dyDescent="0.25">
      <c r="A980" s="67" t="s">
        <v>1334</v>
      </c>
      <c r="B980" s="67" t="s">
        <v>1659</v>
      </c>
      <c r="C980" s="6">
        <v>4254.72</v>
      </c>
      <c r="D980" s="6">
        <v>0.96</v>
      </c>
      <c r="E980" s="8">
        <v>43199</v>
      </c>
      <c r="F980">
        <f t="shared" si="15"/>
        <v>2018</v>
      </c>
    </row>
    <row r="981" spans="1:6" x14ac:dyDescent="0.25">
      <c r="A981" s="67" t="s">
        <v>1334</v>
      </c>
      <c r="B981" s="67" t="s">
        <v>1659</v>
      </c>
      <c r="C981" s="6">
        <v>4680.192</v>
      </c>
      <c r="D981" s="6">
        <v>1.056</v>
      </c>
      <c r="E981" s="8">
        <v>43199</v>
      </c>
      <c r="F981">
        <f t="shared" si="15"/>
        <v>2018</v>
      </c>
    </row>
    <row r="982" spans="1:6" x14ac:dyDescent="0.25">
      <c r="A982" s="67" t="s">
        <v>1334</v>
      </c>
      <c r="B982" s="67" t="s">
        <v>1659</v>
      </c>
      <c r="C982" s="6">
        <v>1303.008</v>
      </c>
      <c r="D982" s="6">
        <v>0.29399999999999998</v>
      </c>
      <c r="E982" s="8">
        <v>43199</v>
      </c>
      <c r="F982">
        <f t="shared" si="15"/>
        <v>2018</v>
      </c>
    </row>
    <row r="983" spans="1:6" x14ac:dyDescent="0.25">
      <c r="A983" s="67" t="s">
        <v>1334</v>
      </c>
      <c r="B983" s="67" t="s">
        <v>1660</v>
      </c>
      <c r="C983" s="6">
        <v>11119.5</v>
      </c>
      <c r="D983" s="6">
        <v>2.625</v>
      </c>
      <c r="E983" s="8">
        <v>43202</v>
      </c>
      <c r="F983">
        <f t="shared" si="15"/>
        <v>2018</v>
      </c>
    </row>
    <row r="984" spans="1:6" x14ac:dyDescent="0.25">
      <c r="A984" s="67" t="s">
        <v>1334</v>
      </c>
      <c r="B984" s="67" t="s">
        <v>1660</v>
      </c>
      <c r="C984" s="6">
        <v>1219.9680000000001</v>
      </c>
      <c r="D984" s="6">
        <v>0.28799999999999998</v>
      </c>
      <c r="E984" s="8">
        <v>43202</v>
      </c>
      <c r="F984">
        <f t="shared" si="15"/>
        <v>2018</v>
      </c>
    </row>
    <row r="985" spans="1:6" x14ac:dyDescent="0.25">
      <c r="A985" s="67" t="s">
        <v>1334</v>
      </c>
      <c r="B985" s="67" t="s">
        <v>1660</v>
      </c>
      <c r="C985" s="6">
        <v>2643.2640000000001</v>
      </c>
      <c r="D985" s="6">
        <v>0.624</v>
      </c>
      <c r="E985" s="8">
        <v>43202</v>
      </c>
      <c r="F985">
        <f t="shared" si="15"/>
        <v>2018</v>
      </c>
    </row>
    <row r="986" spans="1:6" x14ac:dyDescent="0.25">
      <c r="A986" s="67" t="s">
        <v>1334</v>
      </c>
      <c r="B986" s="67" t="s">
        <v>1660</v>
      </c>
      <c r="C986" s="6">
        <v>1715.58</v>
      </c>
      <c r="D986" s="6">
        <v>0.40500000000000003</v>
      </c>
      <c r="E986" s="8">
        <v>43202</v>
      </c>
      <c r="F986">
        <f t="shared" si="15"/>
        <v>2018</v>
      </c>
    </row>
    <row r="987" spans="1:6" x14ac:dyDescent="0.25">
      <c r="A987" s="67" t="s">
        <v>1334</v>
      </c>
      <c r="B987" s="67" t="s">
        <v>1660</v>
      </c>
      <c r="C987" s="6">
        <v>292.28399999999999</v>
      </c>
      <c r="D987" s="6">
        <v>6.9000000000000006E-2</v>
      </c>
      <c r="E987" s="8">
        <v>43202</v>
      </c>
      <c r="F987">
        <f t="shared" si="15"/>
        <v>2018</v>
      </c>
    </row>
    <row r="988" spans="1:6" x14ac:dyDescent="0.25">
      <c r="A988" s="67" t="s">
        <v>1334</v>
      </c>
      <c r="B988" s="67" t="s">
        <v>1661</v>
      </c>
      <c r="C988" s="6">
        <v>11315.964</v>
      </c>
      <c r="D988" s="6">
        <v>3.8940000000000001</v>
      </c>
      <c r="E988" s="8">
        <v>43202</v>
      </c>
      <c r="F988">
        <f t="shared" si="15"/>
        <v>2018</v>
      </c>
    </row>
    <row r="989" spans="1:6" x14ac:dyDescent="0.25">
      <c r="A989" s="67" t="s">
        <v>1334</v>
      </c>
      <c r="B989" s="67" t="s">
        <v>1662</v>
      </c>
      <c r="C989" s="6">
        <v>419.32799999999997</v>
      </c>
      <c r="D989" s="6">
        <v>9.6000000000000002E-2</v>
      </c>
      <c r="E989" s="8">
        <v>43201</v>
      </c>
      <c r="F989">
        <f t="shared" si="15"/>
        <v>2018</v>
      </c>
    </row>
    <row r="990" spans="1:6" x14ac:dyDescent="0.25">
      <c r="A990" s="67" t="s">
        <v>1334</v>
      </c>
      <c r="B990" s="67" t="s">
        <v>1662</v>
      </c>
      <c r="C990" s="6">
        <v>2935.2959999999998</v>
      </c>
      <c r="D990" s="6">
        <v>0.67200000000000004</v>
      </c>
      <c r="E990" s="8">
        <v>43201</v>
      </c>
      <c r="F990">
        <f t="shared" si="15"/>
        <v>2018</v>
      </c>
    </row>
    <row r="991" spans="1:6" x14ac:dyDescent="0.25">
      <c r="A991" s="67" t="s">
        <v>1334</v>
      </c>
      <c r="B991" s="67" t="s">
        <v>1662</v>
      </c>
      <c r="C991" s="6">
        <v>3538.08</v>
      </c>
      <c r="D991" s="6">
        <v>0.81</v>
      </c>
      <c r="E991" s="8">
        <v>43201</v>
      </c>
      <c r="F991">
        <f t="shared" si="15"/>
        <v>2018</v>
      </c>
    </row>
    <row r="992" spans="1:6" x14ac:dyDescent="0.25">
      <c r="A992" s="67" t="s">
        <v>1334</v>
      </c>
      <c r="B992" s="67" t="s">
        <v>1663</v>
      </c>
      <c r="C992" s="6">
        <v>2293.1999999999998</v>
      </c>
      <c r="D992" s="6">
        <v>0.45</v>
      </c>
      <c r="E992" s="8">
        <v>43199</v>
      </c>
      <c r="F992">
        <f t="shared" si="15"/>
        <v>2018</v>
      </c>
    </row>
    <row r="993" spans="1:6" x14ac:dyDescent="0.25">
      <c r="A993" s="67" t="s">
        <v>1334</v>
      </c>
      <c r="B993" s="67" t="s">
        <v>1663</v>
      </c>
      <c r="C993" s="6">
        <v>489.21600000000001</v>
      </c>
      <c r="D993" s="6">
        <v>9.6000000000000002E-2</v>
      </c>
      <c r="E993" s="8">
        <v>43199</v>
      </c>
      <c r="F993">
        <f t="shared" si="15"/>
        <v>2018</v>
      </c>
    </row>
    <row r="994" spans="1:6" x14ac:dyDescent="0.25">
      <c r="A994" s="67" t="s">
        <v>1334</v>
      </c>
      <c r="B994" s="67" t="s">
        <v>1663</v>
      </c>
      <c r="C994" s="6">
        <v>489.21600000000001</v>
      </c>
      <c r="D994" s="6">
        <v>9.6000000000000002E-2</v>
      </c>
      <c r="E994" s="8">
        <v>43199</v>
      </c>
      <c r="F994">
        <f t="shared" si="15"/>
        <v>2018</v>
      </c>
    </row>
    <row r="995" spans="1:6" x14ac:dyDescent="0.25">
      <c r="A995" s="67" t="s">
        <v>1334</v>
      </c>
      <c r="B995" s="67" t="s">
        <v>1663</v>
      </c>
      <c r="C995" s="6">
        <v>249.70400000000001</v>
      </c>
      <c r="D995" s="6">
        <v>4.9000000000000002E-2</v>
      </c>
      <c r="E995" s="8">
        <v>43199</v>
      </c>
      <c r="F995">
        <f t="shared" si="15"/>
        <v>2018</v>
      </c>
    </row>
    <row r="996" spans="1:6" x14ac:dyDescent="0.25">
      <c r="A996" s="67" t="s">
        <v>1334</v>
      </c>
      <c r="B996" s="67" t="s">
        <v>1663</v>
      </c>
      <c r="C996" s="6">
        <v>856.12800000000004</v>
      </c>
      <c r="D996" s="6">
        <v>0.16800000000000001</v>
      </c>
      <c r="E996" s="8">
        <v>43199</v>
      </c>
      <c r="F996">
        <f t="shared" si="15"/>
        <v>2018</v>
      </c>
    </row>
    <row r="997" spans="1:6" x14ac:dyDescent="0.25">
      <c r="A997" s="67" t="s">
        <v>1334</v>
      </c>
      <c r="B997" s="67" t="s">
        <v>1664</v>
      </c>
      <c r="C997" s="6">
        <v>5870.5919999999996</v>
      </c>
      <c r="D997" s="6">
        <v>0.67200000000000004</v>
      </c>
      <c r="E997" s="8">
        <v>43201</v>
      </c>
      <c r="F997">
        <f t="shared" si="15"/>
        <v>2018</v>
      </c>
    </row>
    <row r="998" spans="1:6" x14ac:dyDescent="0.25">
      <c r="A998" s="67" t="s">
        <v>1334</v>
      </c>
      <c r="B998" s="67" t="s">
        <v>1664</v>
      </c>
      <c r="C998" s="6">
        <v>1808.3520000000001</v>
      </c>
      <c r="D998" s="6">
        <v>0.20699999999999999</v>
      </c>
      <c r="E998" s="8">
        <v>43201</v>
      </c>
      <c r="F998">
        <f t="shared" si="15"/>
        <v>2018</v>
      </c>
    </row>
    <row r="999" spans="1:6" x14ac:dyDescent="0.25">
      <c r="A999" s="67" t="s">
        <v>1334</v>
      </c>
      <c r="B999" s="67" t="s">
        <v>1665</v>
      </c>
      <c r="C999" s="6">
        <v>3839.5680000000002</v>
      </c>
      <c r="D999" s="6">
        <v>0.98399999999999999</v>
      </c>
      <c r="E999" s="8">
        <v>43196</v>
      </c>
      <c r="F999">
        <f t="shared" si="15"/>
        <v>2018</v>
      </c>
    </row>
    <row r="1000" spans="1:6" x14ac:dyDescent="0.25">
      <c r="A1000" s="67" t="s">
        <v>1334</v>
      </c>
      <c r="B1000" s="67" t="s">
        <v>1665</v>
      </c>
      <c r="C1000" s="6">
        <v>0</v>
      </c>
      <c r="D1000" s="6">
        <v>0</v>
      </c>
      <c r="E1000" s="8">
        <v>43196</v>
      </c>
      <c r="F1000">
        <f t="shared" si="15"/>
        <v>2018</v>
      </c>
    </row>
    <row r="1001" spans="1:6" x14ac:dyDescent="0.25">
      <c r="A1001" s="67" t="s">
        <v>1334</v>
      </c>
      <c r="B1001" s="67" t="s">
        <v>1665</v>
      </c>
      <c r="C1001" s="6">
        <v>948.18600000000004</v>
      </c>
      <c r="D1001" s="6">
        <v>0.24299999999999999</v>
      </c>
      <c r="E1001" s="8">
        <v>43196</v>
      </c>
      <c r="F1001">
        <f t="shared" si="15"/>
        <v>2018</v>
      </c>
    </row>
    <row r="1002" spans="1:6" x14ac:dyDescent="0.25">
      <c r="A1002" s="67" t="s">
        <v>1334</v>
      </c>
      <c r="B1002" s="67" t="s">
        <v>1666</v>
      </c>
      <c r="C1002" s="6">
        <v>4282.41</v>
      </c>
      <c r="D1002" s="6">
        <v>1.254</v>
      </c>
      <c r="E1002" s="8">
        <v>43202</v>
      </c>
      <c r="F1002">
        <f t="shared" si="15"/>
        <v>2018</v>
      </c>
    </row>
    <row r="1003" spans="1:6" x14ac:dyDescent="0.25">
      <c r="A1003" s="67" t="s">
        <v>1334</v>
      </c>
      <c r="B1003" s="67" t="s">
        <v>1666</v>
      </c>
      <c r="C1003" s="6">
        <v>7191.99</v>
      </c>
      <c r="D1003" s="6">
        <v>2.1059999999999999</v>
      </c>
      <c r="E1003" s="8">
        <v>43202</v>
      </c>
      <c r="F1003">
        <f t="shared" si="15"/>
        <v>2018</v>
      </c>
    </row>
    <row r="1004" spans="1:6" x14ac:dyDescent="0.25">
      <c r="A1004" s="67" t="s">
        <v>1334</v>
      </c>
      <c r="B1004" s="67" t="s">
        <v>1667</v>
      </c>
      <c r="C1004" s="6">
        <v>958.65</v>
      </c>
      <c r="D1004" s="6">
        <v>0.35</v>
      </c>
      <c r="E1004" s="8">
        <v>43213</v>
      </c>
      <c r="F1004">
        <f t="shared" si="15"/>
        <v>2018</v>
      </c>
    </row>
    <row r="1005" spans="1:6" x14ac:dyDescent="0.25">
      <c r="A1005" s="67" t="s">
        <v>1334</v>
      </c>
      <c r="B1005" s="67" t="s">
        <v>1667</v>
      </c>
      <c r="C1005" s="6">
        <v>958.65</v>
      </c>
      <c r="D1005" s="6">
        <v>0.35</v>
      </c>
      <c r="E1005" s="8">
        <v>43213</v>
      </c>
      <c r="F1005">
        <f t="shared" si="15"/>
        <v>2018</v>
      </c>
    </row>
    <row r="1006" spans="1:6" x14ac:dyDescent="0.25">
      <c r="A1006" s="67" t="s">
        <v>1334</v>
      </c>
      <c r="B1006" s="67" t="s">
        <v>1667</v>
      </c>
      <c r="C1006" s="6">
        <v>345.11399999999998</v>
      </c>
      <c r="D1006" s="6">
        <v>0.126</v>
      </c>
      <c r="E1006" s="8">
        <v>43213</v>
      </c>
      <c r="F1006">
        <f t="shared" si="15"/>
        <v>2018</v>
      </c>
    </row>
    <row r="1007" spans="1:6" x14ac:dyDescent="0.25">
      <c r="A1007" s="67" t="s">
        <v>1334</v>
      </c>
      <c r="B1007" s="67" t="s">
        <v>1667</v>
      </c>
      <c r="C1007" s="6">
        <v>6787.2420000000002</v>
      </c>
      <c r="D1007" s="6">
        <v>2.4780000000000002</v>
      </c>
      <c r="E1007" s="8">
        <v>43213</v>
      </c>
      <c r="F1007">
        <f t="shared" si="15"/>
        <v>2018</v>
      </c>
    </row>
    <row r="1008" spans="1:6" x14ac:dyDescent="0.25">
      <c r="A1008" s="67" t="s">
        <v>1334</v>
      </c>
      <c r="B1008" s="67" t="s">
        <v>1667</v>
      </c>
      <c r="C1008" s="6">
        <v>2497.9679999999998</v>
      </c>
      <c r="D1008" s="6">
        <v>0.91200000000000003</v>
      </c>
      <c r="E1008" s="8">
        <v>43213</v>
      </c>
      <c r="F1008">
        <f t="shared" si="15"/>
        <v>2018</v>
      </c>
    </row>
    <row r="1009" spans="1:6" x14ac:dyDescent="0.25">
      <c r="A1009" s="67" t="s">
        <v>1334</v>
      </c>
      <c r="B1009" s="67" t="s">
        <v>1668</v>
      </c>
      <c r="C1009" s="6">
        <v>518.4</v>
      </c>
      <c r="D1009" s="6">
        <v>0.15</v>
      </c>
      <c r="E1009" s="8">
        <v>43202</v>
      </c>
      <c r="F1009">
        <f t="shared" si="15"/>
        <v>2018</v>
      </c>
    </row>
    <row r="1010" spans="1:6" x14ac:dyDescent="0.25">
      <c r="A1010" s="67" t="s">
        <v>1334</v>
      </c>
      <c r="B1010" s="67" t="s">
        <v>1668</v>
      </c>
      <c r="C1010" s="6">
        <v>169.34399999999999</v>
      </c>
      <c r="D1010" s="6">
        <v>4.9000000000000002E-2</v>
      </c>
      <c r="E1010" s="8">
        <v>43202</v>
      </c>
      <c r="F1010">
        <f t="shared" si="15"/>
        <v>2018</v>
      </c>
    </row>
    <row r="1011" spans="1:6" x14ac:dyDescent="0.25">
      <c r="A1011" s="67" t="s">
        <v>1334</v>
      </c>
      <c r="B1011" s="67" t="s">
        <v>1668</v>
      </c>
      <c r="C1011" s="6">
        <v>4910.9759999999997</v>
      </c>
      <c r="D1011" s="6">
        <v>1.421</v>
      </c>
      <c r="E1011" s="8">
        <v>43202</v>
      </c>
      <c r="F1011">
        <f t="shared" si="15"/>
        <v>2018</v>
      </c>
    </row>
    <row r="1012" spans="1:6" x14ac:dyDescent="0.25">
      <c r="A1012" s="67" t="s">
        <v>1334</v>
      </c>
      <c r="B1012" s="67" t="s">
        <v>1668</v>
      </c>
      <c r="C1012" s="6">
        <v>1016.064</v>
      </c>
      <c r="D1012" s="6">
        <v>0.29399999999999998</v>
      </c>
      <c r="E1012" s="8">
        <v>43202</v>
      </c>
      <c r="F1012">
        <f t="shared" si="15"/>
        <v>2018</v>
      </c>
    </row>
    <row r="1013" spans="1:6" x14ac:dyDescent="0.25">
      <c r="A1013" s="67" t="s">
        <v>1334</v>
      </c>
      <c r="B1013" s="67" t="s">
        <v>1668</v>
      </c>
      <c r="C1013" s="6">
        <v>1886.9760000000001</v>
      </c>
      <c r="D1013" s="6">
        <v>0.54600000000000004</v>
      </c>
      <c r="E1013" s="8">
        <v>43202</v>
      </c>
      <c r="F1013">
        <f t="shared" si="15"/>
        <v>2018</v>
      </c>
    </row>
    <row r="1014" spans="1:6" x14ac:dyDescent="0.25">
      <c r="A1014" s="67" t="s">
        <v>1334</v>
      </c>
      <c r="B1014" s="67" t="s">
        <v>1669</v>
      </c>
      <c r="C1014" s="6">
        <v>8885.52</v>
      </c>
      <c r="D1014" s="6">
        <v>2.46</v>
      </c>
      <c r="E1014" s="8">
        <v>43206</v>
      </c>
      <c r="F1014">
        <f t="shared" si="15"/>
        <v>2018</v>
      </c>
    </row>
    <row r="1015" spans="1:6" x14ac:dyDescent="0.25">
      <c r="A1015" s="67" t="s">
        <v>1334</v>
      </c>
      <c r="B1015" s="67" t="s">
        <v>1669</v>
      </c>
      <c r="C1015" s="6">
        <v>0</v>
      </c>
      <c r="D1015" s="6">
        <v>0</v>
      </c>
      <c r="E1015" s="8">
        <v>43206</v>
      </c>
      <c r="F1015">
        <f t="shared" si="15"/>
        <v>2018</v>
      </c>
    </row>
    <row r="1016" spans="1:6" x14ac:dyDescent="0.25">
      <c r="A1016" s="67" t="s">
        <v>1334</v>
      </c>
      <c r="B1016" s="67" t="s">
        <v>1669</v>
      </c>
      <c r="C1016" s="6">
        <v>173.376</v>
      </c>
      <c r="D1016" s="6">
        <v>4.8000000000000001E-2</v>
      </c>
      <c r="E1016" s="8">
        <v>43206</v>
      </c>
      <c r="F1016">
        <f t="shared" si="15"/>
        <v>2018</v>
      </c>
    </row>
    <row r="1017" spans="1:6" x14ac:dyDescent="0.25">
      <c r="A1017" s="67" t="s">
        <v>1334</v>
      </c>
      <c r="B1017" s="67" t="s">
        <v>1670</v>
      </c>
      <c r="C1017" s="6">
        <v>1530.432</v>
      </c>
      <c r="D1017" s="6">
        <v>0.28799999999999998</v>
      </c>
      <c r="E1017" s="8">
        <v>43213</v>
      </c>
      <c r="F1017">
        <f t="shared" si="15"/>
        <v>2018</v>
      </c>
    </row>
    <row r="1018" spans="1:6" x14ac:dyDescent="0.25">
      <c r="A1018" s="67" t="s">
        <v>1334</v>
      </c>
      <c r="B1018" s="67" t="s">
        <v>1670</v>
      </c>
      <c r="C1018" s="6">
        <v>1562.316</v>
      </c>
      <c r="D1018" s="6">
        <v>0.29399999999999998</v>
      </c>
      <c r="E1018" s="8">
        <v>43213</v>
      </c>
      <c r="F1018">
        <f t="shared" si="15"/>
        <v>2018</v>
      </c>
    </row>
    <row r="1019" spans="1:6" x14ac:dyDescent="0.25">
      <c r="A1019" s="67" t="s">
        <v>1334</v>
      </c>
      <c r="B1019" s="67" t="s">
        <v>1670</v>
      </c>
      <c r="C1019" s="6">
        <v>2221.252</v>
      </c>
      <c r="D1019" s="6">
        <v>0.41799999999999998</v>
      </c>
      <c r="E1019" s="8">
        <v>43213</v>
      </c>
      <c r="F1019">
        <f t="shared" si="15"/>
        <v>2018</v>
      </c>
    </row>
    <row r="1020" spans="1:6" x14ac:dyDescent="0.25">
      <c r="A1020" s="67" t="s">
        <v>1334</v>
      </c>
      <c r="B1020" s="67" t="s">
        <v>1670</v>
      </c>
      <c r="C1020" s="6">
        <v>3028.98</v>
      </c>
      <c r="D1020" s="6">
        <v>0.56999999999999995</v>
      </c>
      <c r="E1020" s="8">
        <v>43213</v>
      </c>
      <c r="F1020">
        <f t="shared" si="15"/>
        <v>2018</v>
      </c>
    </row>
    <row r="1021" spans="1:6" x14ac:dyDescent="0.25">
      <c r="A1021" s="67" t="s">
        <v>1334</v>
      </c>
      <c r="B1021" s="67" t="s">
        <v>1671</v>
      </c>
      <c r="C1021" s="6">
        <v>4854.5280000000002</v>
      </c>
      <c r="D1021" s="6">
        <v>2.016</v>
      </c>
      <c r="E1021" s="8">
        <v>43216</v>
      </c>
      <c r="F1021">
        <f t="shared" si="15"/>
        <v>2018</v>
      </c>
    </row>
    <row r="1022" spans="1:6" x14ac:dyDescent="0.25">
      <c r="A1022" s="67" t="s">
        <v>1334</v>
      </c>
      <c r="B1022" s="67" t="s">
        <v>1671</v>
      </c>
      <c r="C1022" s="6">
        <v>1365.336</v>
      </c>
      <c r="D1022" s="6">
        <v>0.56699999999999995</v>
      </c>
      <c r="E1022" s="8">
        <v>43216</v>
      </c>
      <c r="F1022">
        <f t="shared" si="15"/>
        <v>2018</v>
      </c>
    </row>
    <row r="1023" spans="1:6" x14ac:dyDescent="0.25">
      <c r="A1023" s="67" t="s">
        <v>1334</v>
      </c>
      <c r="B1023" s="67" t="s">
        <v>1671</v>
      </c>
      <c r="C1023" s="6">
        <v>4486.1040000000003</v>
      </c>
      <c r="D1023" s="6">
        <v>1.863</v>
      </c>
      <c r="E1023" s="8">
        <v>43216</v>
      </c>
      <c r="F1023">
        <f t="shared" si="15"/>
        <v>2018</v>
      </c>
    </row>
    <row r="1024" spans="1:6" x14ac:dyDescent="0.25">
      <c r="A1024" s="67" t="s">
        <v>1334</v>
      </c>
      <c r="B1024" s="67" t="s">
        <v>1672</v>
      </c>
      <c r="C1024" s="6">
        <v>2252.5439999999999</v>
      </c>
      <c r="D1024" s="6">
        <v>0.67200000000000004</v>
      </c>
      <c r="E1024" s="8">
        <v>43203</v>
      </c>
      <c r="F1024">
        <f t="shared" si="15"/>
        <v>2018</v>
      </c>
    </row>
    <row r="1025" spans="1:6" x14ac:dyDescent="0.25">
      <c r="A1025" s="67" t="s">
        <v>1334</v>
      </c>
      <c r="B1025" s="67" t="s">
        <v>1672</v>
      </c>
      <c r="C1025" s="6">
        <v>1126.2719999999999</v>
      </c>
      <c r="D1025" s="6">
        <v>0.33600000000000002</v>
      </c>
      <c r="E1025" s="8">
        <v>43203</v>
      </c>
      <c r="F1025">
        <f t="shared" si="15"/>
        <v>2018</v>
      </c>
    </row>
    <row r="1026" spans="1:6" x14ac:dyDescent="0.25">
      <c r="A1026" s="67" t="s">
        <v>1334</v>
      </c>
      <c r="B1026" s="67" t="s">
        <v>1672</v>
      </c>
      <c r="C1026" s="6">
        <v>422.35199999999998</v>
      </c>
      <c r="D1026" s="6">
        <v>0.126</v>
      </c>
      <c r="E1026" s="8">
        <v>43203</v>
      </c>
      <c r="F1026">
        <f t="shared" si="15"/>
        <v>2018</v>
      </c>
    </row>
    <row r="1027" spans="1:6" x14ac:dyDescent="0.25">
      <c r="A1027" s="67" t="s">
        <v>1334</v>
      </c>
      <c r="B1027" s="67" t="s">
        <v>1673</v>
      </c>
      <c r="C1027" s="6">
        <v>9312.5759999999991</v>
      </c>
      <c r="D1027" s="6">
        <v>1.968</v>
      </c>
      <c r="E1027" s="8">
        <v>43203</v>
      </c>
      <c r="F1027">
        <f t="shared" ref="F1027:F1090" si="16">YEAR(E1027)</f>
        <v>2018</v>
      </c>
    </row>
    <row r="1028" spans="1:6" x14ac:dyDescent="0.25">
      <c r="A1028" s="67" t="s">
        <v>1334</v>
      </c>
      <c r="B1028" s="67" t="s">
        <v>1674</v>
      </c>
      <c r="C1028" s="6">
        <v>0</v>
      </c>
      <c r="D1028" s="6">
        <v>0</v>
      </c>
      <c r="E1028" s="8">
        <v>43206</v>
      </c>
      <c r="F1028">
        <f t="shared" si="16"/>
        <v>2018</v>
      </c>
    </row>
    <row r="1029" spans="1:6" x14ac:dyDescent="0.25">
      <c r="A1029" s="67" t="s">
        <v>1334</v>
      </c>
      <c r="B1029" s="67" t="s">
        <v>1674</v>
      </c>
      <c r="C1029" s="6">
        <v>1801.8</v>
      </c>
      <c r="D1029" s="6">
        <v>0.45</v>
      </c>
      <c r="E1029" s="8">
        <v>43206</v>
      </c>
      <c r="F1029">
        <f t="shared" si="16"/>
        <v>2018</v>
      </c>
    </row>
    <row r="1030" spans="1:6" x14ac:dyDescent="0.25">
      <c r="A1030" s="67" t="s">
        <v>1334</v>
      </c>
      <c r="B1030" s="67" t="s">
        <v>1674</v>
      </c>
      <c r="C1030" s="6">
        <v>4708.7039999999997</v>
      </c>
      <c r="D1030" s="6">
        <v>1.1759999999999999</v>
      </c>
      <c r="E1030" s="8">
        <v>43206</v>
      </c>
      <c r="F1030">
        <f t="shared" si="16"/>
        <v>2018</v>
      </c>
    </row>
    <row r="1031" spans="1:6" x14ac:dyDescent="0.25">
      <c r="A1031" s="67" t="s">
        <v>1334</v>
      </c>
      <c r="B1031" s="67" t="s">
        <v>1674</v>
      </c>
      <c r="C1031" s="6">
        <v>346.02</v>
      </c>
      <c r="D1031" s="6">
        <v>7.9000000000000001E-2</v>
      </c>
      <c r="E1031" s="8">
        <v>43206</v>
      </c>
      <c r="F1031">
        <f t="shared" si="16"/>
        <v>2018</v>
      </c>
    </row>
    <row r="1032" spans="1:6" x14ac:dyDescent="0.25">
      <c r="A1032" s="67" t="s">
        <v>1334</v>
      </c>
      <c r="B1032" s="67" t="s">
        <v>1675</v>
      </c>
      <c r="C1032" s="6">
        <v>7665</v>
      </c>
      <c r="D1032" s="6">
        <v>1</v>
      </c>
      <c r="E1032" s="8">
        <v>43200</v>
      </c>
      <c r="F1032">
        <f t="shared" si="16"/>
        <v>2018</v>
      </c>
    </row>
    <row r="1033" spans="1:6" x14ac:dyDescent="0.25">
      <c r="A1033" s="67" t="s">
        <v>1334</v>
      </c>
      <c r="B1033" s="67" t="s">
        <v>1676</v>
      </c>
      <c r="C1033" s="6">
        <v>697.51499999999999</v>
      </c>
      <c r="D1033" s="6">
        <v>9.0999999999999998E-2</v>
      </c>
      <c r="E1033" s="8">
        <v>43209</v>
      </c>
      <c r="F1033">
        <f t="shared" si="16"/>
        <v>2018</v>
      </c>
    </row>
    <row r="1034" spans="1:6" x14ac:dyDescent="0.25">
      <c r="A1034" s="67" t="s">
        <v>1334</v>
      </c>
      <c r="B1034" s="67" t="s">
        <v>1676</v>
      </c>
      <c r="C1034" s="6">
        <v>1226.4000000000001</v>
      </c>
      <c r="D1034" s="6">
        <v>0.16</v>
      </c>
      <c r="E1034" s="8">
        <v>43209</v>
      </c>
      <c r="F1034">
        <f t="shared" si="16"/>
        <v>2018</v>
      </c>
    </row>
    <row r="1035" spans="1:6" x14ac:dyDescent="0.25">
      <c r="A1035" s="67" t="s">
        <v>1334</v>
      </c>
      <c r="B1035" s="67" t="s">
        <v>1676</v>
      </c>
      <c r="C1035" s="6">
        <v>2452.8000000000002</v>
      </c>
      <c r="D1035" s="6">
        <v>0.32</v>
      </c>
      <c r="E1035" s="8">
        <v>43209</v>
      </c>
      <c r="F1035">
        <f t="shared" si="16"/>
        <v>2018</v>
      </c>
    </row>
    <row r="1036" spans="1:6" x14ac:dyDescent="0.25">
      <c r="A1036" s="67" t="s">
        <v>1334</v>
      </c>
      <c r="B1036" s="67" t="s">
        <v>1677</v>
      </c>
      <c r="C1036" s="6">
        <v>34.944000000000003</v>
      </c>
      <c r="D1036" s="6">
        <v>4.0000000000000001E-3</v>
      </c>
      <c r="E1036" s="8">
        <v>43215</v>
      </c>
      <c r="F1036">
        <f t="shared" si="16"/>
        <v>2018</v>
      </c>
    </row>
    <row r="1037" spans="1:6" x14ac:dyDescent="0.25">
      <c r="A1037" s="67" t="s">
        <v>1334</v>
      </c>
      <c r="B1037" s="67" t="s">
        <v>1677</v>
      </c>
      <c r="C1037" s="6">
        <v>428.06400000000002</v>
      </c>
      <c r="D1037" s="6">
        <v>4.9000000000000002E-2</v>
      </c>
      <c r="E1037" s="8">
        <v>43215</v>
      </c>
      <c r="F1037">
        <f t="shared" si="16"/>
        <v>2018</v>
      </c>
    </row>
    <row r="1038" spans="1:6" x14ac:dyDescent="0.25">
      <c r="A1038" s="67" t="s">
        <v>1334</v>
      </c>
      <c r="B1038" s="67" t="s">
        <v>1677</v>
      </c>
      <c r="C1038" s="6">
        <v>401.85599999999999</v>
      </c>
      <c r="D1038" s="6">
        <v>4.5999999999999999E-2</v>
      </c>
      <c r="E1038" s="8">
        <v>43215</v>
      </c>
      <c r="F1038">
        <f t="shared" si="16"/>
        <v>2018</v>
      </c>
    </row>
    <row r="1039" spans="1:6" x14ac:dyDescent="0.25">
      <c r="A1039" s="67" t="s">
        <v>1334</v>
      </c>
      <c r="B1039" s="67" t="s">
        <v>1677</v>
      </c>
      <c r="C1039" s="6">
        <v>1406.4960000000001</v>
      </c>
      <c r="D1039" s="6">
        <v>0.161</v>
      </c>
      <c r="E1039" s="8">
        <v>43215</v>
      </c>
      <c r="F1039">
        <f t="shared" si="16"/>
        <v>2018</v>
      </c>
    </row>
    <row r="1040" spans="1:6" x14ac:dyDescent="0.25">
      <c r="A1040" s="67" t="s">
        <v>1334</v>
      </c>
      <c r="B1040" s="67" t="s">
        <v>1677</v>
      </c>
      <c r="C1040" s="6">
        <v>279.55200000000002</v>
      </c>
      <c r="D1040" s="6">
        <v>3.2000000000000001E-2</v>
      </c>
      <c r="E1040" s="8">
        <v>43215</v>
      </c>
      <c r="F1040">
        <f t="shared" si="16"/>
        <v>2018</v>
      </c>
    </row>
    <row r="1041" spans="1:6" x14ac:dyDescent="0.25">
      <c r="A1041" s="67" t="s">
        <v>1334</v>
      </c>
      <c r="B1041" s="67" t="s">
        <v>1677</v>
      </c>
      <c r="C1041" s="6">
        <v>279.55200000000002</v>
      </c>
      <c r="D1041" s="6">
        <v>3.2000000000000001E-2</v>
      </c>
      <c r="E1041" s="8">
        <v>43215</v>
      </c>
      <c r="F1041">
        <f t="shared" si="16"/>
        <v>2018</v>
      </c>
    </row>
    <row r="1042" spans="1:6" x14ac:dyDescent="0.25">
      <c r="A1042" s="67" t="s">
        <v>1334</v>
      </c>
      <c r="B1042" s="67" t="s">
        <v>1677</v>
      </c>
      <c r="C1042" s="6">
        <v>4472.8320000000003</v>
      </c>
      <c r="D1042" s="6">
        <v>0.51200000000000001</v>
      </c>
      <c r="E1042" s="8">
        <v>43215</v>
      </c>
      <c r="F1042">
        <f t="shared" si="16"/>
        <v>2018</v>
      </c>
    </row>
    <row r="1043" spans="1:6" x14ac:dyDescent="0.25">
      <c r="A1043" s="67" t="s">
        <v>1334</v>
      </c>
      <c r="B1043" s="67" t="s">
        <v>1677</v>
      </c>
      <c r="C1043" s="6">
        <v>279.55200000000002</v>
      </c>
      <c r="D1043" s="6">
        <v>3.2000000000000001E-2</v>
      </c>
      <c r="E1043" s="8">
        <v>43215</v>
      </c>
      <c r="F1043">
        <f t="shared" si="16"/>
        <v>2018</v>
      </c>
    </row>
    <row r="1044" spans="1:6" x14ac:dyDescent="0.25">
      <c r="A1044" s="67" t="s">
        <v>1334</v>
      </c>
      <c r="B1044" s="67" t="s">
        <v>1677</v>
      </c>
      <c r="C1044" s="6">
        <v>349.44</v>
      </c>
      <c r="D1044" s="6">
        <v>0.04</v>
      </c>
      <c r="E1044" s="8">
        <v>43215</v>
      </c>
      <c r="F1044">
        <f t="shared" si="16"/>
        <v>2018</v>
      </c>
    </row>
    <row r="1045" spans="1:6" x14ac:dyDescent="0.25">
      <c r="A1045" s="67" t="s">
        <v>1334</v>
      </c>
      <c r="B1045" s="67" t="s">
        <v>1678</v>
      </c>
      <c r="C1045" s="6">
        <v>2376.192</v>
      </c>
      <c r="D1045" s="6">
        <v>0.27200000000000002</v>
      </c>
      <c r="E1045" s="8">
        <v>43215</v>
      </c>
      <c r="F1045">
        <f t="shared" si="16"/>
        <v>2018</v>
      </c>
    </row>
    <row r="1046" spans="1:6" x14ac:dyDescent="0.25">
      <c r="A1046" s="67" t="s">
        <v>1334</v>
      </c>
      <c r="B1046" s="67" t="s">
        <v>1678</v>
      </c>
      <c r="C1046" s="6">
        <v>1712.2560000000001</v>
      </c>
      <c r="D1046" s="6">
        <v>0.19600000000000001</v>
      </c>
      <c r="E1046" s="8">
        <v>43215</v>
      </c>
      <c r="F1046">
        <f t="shared" si="16"/>
        <v>2018</v>
      </c>
    </row>
    <row r="1047" spans="1:6" x14ac:dyDescent="0.25">
      <c r="A1047" s="67" t="s">
        <v>1334</v>
      </c>
      <c r="B1047" s="67" t="s">
        <v>1678</v>
      </c>
      <c r="C1047" s="6">
        <v>2271.36</v>
      </c>
      <c r="D1047" s="6">
        <v>0.26</v>
      </c>
      <c r="E1047" s="8">
        <v>43215</v>
      </c>
      <c r="F1047">
        <f t="shared" si="16"/>
        <v>2018</v>
      </c>
    </row>
    <row r="1048" spans="1:6" x14ac:dyDescent="0.25">
      <c r="A1048" s="67" t="s">
        <v>1334</v>
      </c>
      <c r="B1048" s="67" t="s">
        <v>1678</v>
      </c>
      <c r="C1048" s="6">
        <v>200.928</v>
      </c>
      <c r="D1048" s="6">
        <v>2.3E-2</v>
      </c>
      <c r="E1048" s="8">
        <v>43215</v>
      </c>
      <c r="F1048">
        <f t="shared" si="16"/>
        <v>2018</v>
      </c>
    </row>
    <row r="1049" spans="1:6" x14ac:dyDescent="0.25">
      <c r="A1049" s="67" t="s">
        <v>1334</v>
      </c>
      <c r="B1049" s="67" t="s">
        <v>1678</v>
      </c>
      <c r="C1049" s="6">
        <v>200.928</v>
      </c>
      <c r="D1049" s="6">
        <v>2.3E-2</v>
      </c>
      <c r="E1049" s="8">
        <v>43215</v>
      </c>
      <c r="F1049">
        <f t="shared" si="16"/>
        <v>2018</v>
      </c>
    </row>
    <row r="1050" spans="1:6" x14ac:dyDescent="0.25">
      <c r="A1050" s="67" t="s">
        <v>1334</v>
      </c>
      <c r="B1050" s="67" t="s">
        <v>1678</v>
      </c>
      <c r="C1050" s="6">
        <v>200.928</v>
      </c>
      <c r="D1050" s="6">
        <v>2.3E-2</v>
      </c>
      <c r="E1050" s="8">
        <v>43215</v>
      </c>
      <c r="F1050">
        <f t="shared" si="16"/>
        <v>2018</v>
      </c>
    </row>
    <row r="1051" spans="1:6" x14ac:dyDescent="0.25">
      <c r="A1051" s="67" t="s">
        <v>1334</v>
      </c>
      <c r="B1051" s="67" t="s">
        <v>1678</v>
      </c>
      <c r="C1051" s="6">
        <v>401.85599999999999</v>
      </c>
      <c r="D1051" s="6">
        <v>4.5999999999999999E-2</v>
      </c>
      <c r="E1051" s="8">
        <v>43215</v>
      </c>
      <c r="F1051">
        <f t="shared" si="16"/>
        <v>2018</v>
      </c>
    </row>
    <row r="1052" spans="1:6" x14ac:dyDescent="0.25">
      <c r="A1052" s="67" t="s">
        <v>1334</v>
      </c>
      <c r="B1052" s="67" t="s">
        <v>1678</v>
      </c>
      <c r="C1052" s="6">
        <v>602.78399999999999</v>
      </c>
      <c r="D1052" s="6">
        <v>6.9000000000000006E-2</v>
      </c>
      <c r="E1052" s="8">
        <v>43215</v>
      </c>
      <c r="F1052">
        <f t="shared" si="16"/>
        <v>2018</v>
      </c>
    </row>
    <row r="1053" spans="1:6" x14ac:dyDescent="0.25">
      <c r="A1053" s="67" t="s">
        <v>1334</v>
      </c>
      <c r="B1053" s="67" t="s">
        <v>1678</v>
      </c>
      <c r="C1053" s="6">
        <v>1205.568</v>
      </c>
      <c r="D1053" s="6">
        <v>0.13800000000000001</v>
      </c>
      <c r="E1053" s="8">
        <v>43215</v>
      </c>
      <c r="F1053">
        <f t="shared" si="16"/>
        <v>2018</v>
      </c>
    </row>
    <row r="1054" spans="1:6" x14ac:dyDescent="0.25">
      <c r="A1054" s="67" t="s">
        <v>1334</v>
      </c>
      <c r="B1054" s="67" t="s">
        <v>1678</v>
      </c>
      <c r="C1054" s="6">
        <v>698.88</v>
      </c>
      <c r="D1054" s="6">
        <v>0.08</v>
      </c>
      <c r="E1054" s="8">
        <v>43215</v>
      </c>
      <c r="F1054">
        <f t="shared" si="16"/>
        <v>2018</v>
      </c>
    </row>
    <row r="1055" spans="1:6" x14ac:dyDescent="0.25">
      <c r="A1055" s="67" t="s">
        <v>1334</v>
      </c>
      <c r="B1055" s="67" t="s">
        <v>1679</v>
      </c>
      <c r="C1055" s="6">
        <v>1284.192</v>
      </c>
      <c r="D1055" s="6">
        <v>0.14699999999999999</v>
      </c>
      <c r="E1055" s="8">
        <v>43215</v>
      </c>
      <c r="F1055">
        <f t="shared" si="16"/>
        <v>2018</v>
      </c>
    </row>
    <row r="1056" spans="1:6" x14ac:dyDescent="0.25">
      <c r="A1056" s="67" t="s">
        <v>1334</v>
      </c>
      <c r="B1056" s="67" t="s">
        <v>1679</v>
      </c>
      <c r="C1056" s="6">
        <v>1362.816</v>
      </c>
      <c r="D1056" s="6">
        <v>0.156</v>
      </c>
      <c r="E1056" s="8">
        <v>43215</v>
      </c>
      <c r="F1056">
        <f t="shared" si="16"/>
        <v>2018</v>
      </c>
    </row>
    <row r="1057" spans="1:6" x14ac:dyDescent="0.25">
      <c r="A1057" s="67" t="s">
        <v>1334</v>
      </c>
      <c r="B1057" s="67" t="s">
        <v>1679</v>
      </c>
      <c r="C1057" s="6">
        <v>401.85599999999999</v>
      </c>
      <c r="D1057" s="6">
        <v>4.5999999999999999E-2</v>
      </c>
      <c r="E1057" s="8">
        <v>43215</v>
      </c>
      <c r="F1057">
        <f t="shared" si="16"/>
        <v>2018</v>
      </c>
    </row>
    <row r="1058" spans="1:6" x14ac:dyDescent="0.25">
      <c r="A1058" s="67" t="s">
        <v>1334</v>
      </c>
      <c r="B1058" s="67" t="s">
        <v>1679</v>
      </c>
      <c r="C1058" s="6">
        <v>401.85599999999999</v>
      </c>
      <c r="D1058" s="6">
        <v>4.5999999999999999E-2</v>
      </c>
      <c r="E1058" s="8">
        <v>43215</v>
      </c>
      <c r="F1058">
        <f t="shared" si="16"/>
        <v>2018</v>
      </c>
    </row>
    <row r="1059" spans="1:6" x14ac:dyDescent="0.25">
      <c r="A1059" s="67" t="s">
        <v>1334</v>
      </c>
      <c r="B1059" s="67" t="s">
        <v>1679</v>
      </c>
      <c r="C1059" s="6">
        <v>349.44</v>
      </c>
      <c r="D1059" s="6">
        <v>0.04</v>
      </c>
      <c r="E1059" s="8">
        <v>43215</v>
      </c>
      <c r="F1059">
        <f t="shared" si="16"/>
        <v>2018</v>
      </c>
    </row>
    <row r="1060" spans="1:6" x14ac:dyDescent="0.25">
      <c r="A1060" s="67" t="s">
        <v>1334</v>
      </c>
      <c r="B1060" s="67" t="s">
        <v>1680</v>
      </c>
      <c r="C1060" s="6">
        <v>227.136</v>
      </c>
      <c r="D1060" s="6">
        <v>2.5999999999999999E-2</v>
      </c>
      <c r="E1060" s="8">
        <v>43215</v>
      </c>
      <c r="F1060">
        <f t="shared" si="16"/>
        <v>2018</v>
      </c>
    </row>
    <row r="1061" spans="1:6" x14ac:dyDescent="0.25">
      <c r="A1061" s="67" t="s">
        <v>1334</v>
      </c>
      <c r="B1061" s="67" t="s">
        <v>1680</v>
      </c>
      <c r="C1061" s="6">
        <v>305.76</v>
      </c>
      <c r="D1061" s="6">
        <v>3.5000000000000003E-2</v>
      </c>
      <c r="E1061" s="8">
        <v>43215</v>
      </c>
      <c r="F1061">
        <f t="shared" si="16"/>
        <v>2018</v>
      </c>
    </row>
    <row r="1062" spans="1:6" x14ac:dyDescent="0.25">
      <c r="A1062" s="67" t="s">
        <v>1334</v>
      </c>
      <c r="B1062" s="67" t="s">
        <v>1680</v>
      </c>
      <c r="C1062" s="6">
        <v>200.928</v>
      </c>
      <c r="D1062" s="6">
        <v>2.3E-2</v>
      </c>
      <c r="E1062" s="8">
        <v>43215</v>
      </c>
      <c r="F1062">
        <f t="shared" si="16"/>
        <v>2018</v>
      </c>
    </row>
    <row r="1063" spans="1:6" x14ac:dyDescent="0.25">
      <c r="A1063" s="67" t="s">
        <v>1334</v>
      </c>
      <c r="B1063" s="67" t="s">
        <v>1680</v>
      </c>
      <c r="C1063" s="6">
        <v>200.928</v>
      </c>
      <c r="D1063" s="6">
        <v>2.3E-2</v>
      </c>
      <c r="E1063" s="8">
        <v>43215</v>
      </c>
      <c r="F1063">
        <f t="shared" si="16"/>
        <v>2018</v>
      </c>
    </row>
    <row r="1064" spans="1:6" x14ac:dyDescent="0.25">
      <c r="A1064" s="67" t="s">
        <v>1334</v>
      </c>
      <c r="B1064" s="67" t="s">
        <v>1680</v>
      </c>
      <c r="C1064" s="6">
        <v>200.928</v>
      </c>
      <c r="D1064" s="6">
        <v>2.3E-2</v>
      </c>
      <c r="E1064" s="8">
        <v>43215</v>
      </c>
      <c r="F1064">
        <f t="shared" si="16"/>
        <v>2018</v>
      </c>
    </row>
    <row r="1065" spans="1:6" x14ac:dyDescent="0.25">
      <c r="A1065" s="67" t="s">
        <v>1334</v>
      </c>
      <c r="B1065" s="67" t="s">
        <v>1680</v>
      </c>
      <c r="C1065" s="6">
        <v>401.85599999999999</v>
      </c>
      <c r="D1065" s="6">
        <v>4.5999999999999999E-2</v>
      </c>
      <c r="E1065" s="8">
        <v>43215</v>
      </c>
      <c r="F1065">
        <f t="shared" si="16"/>
        <v>2018</v>
      </c>
    </row>
    <row r="1066" spans="1:6" x14ac:dyDescent="0.25">
      <c r="A1066" s="67" t="s">
        <v>1334</v>
      </c>
      <c r="B1066" s="67" t="s">
        <v>1680</v>
      </c>
      <c r="C1066" s="6">
        <v>401.85599999999999</v>
      </c>
      <c r="D1066" s="6">
        <v>4.5999999999999999E-2</v>
      </c>
      <c r="E1066" s="8">
        <v>43215</v>
      </c>
      <c r="F1066">
        <f t="shared" si="16"/>
        <v>2018</v>
      </c>
    </row>
    <row r="1067" spans="1:6" x14ac:dyDescent="0.25">
      <c r="A1067" s="67" t="s">
        <v>1334</v>
      </c>
      <c r="B1067" s="67" t="s">
        <v>1680</v>
      </c>
      <c r="C1067" s="6">
        <v>1004.64</v>
      </c>
      <c r="D1067" s="6">
        <v>0.115</v>
      </c>
      <c r="E1067" s="8">
        <v>43215</v>
      </c>
      <c r="F1067">
        <f t="shared" si="16"/>
        <v>2018</v>
      </c>
    </row>
    <row r="1068" spans="1:6" x14ac:dyDescent="0.25">
      <c r="A1068" s="67" t="s">
        <v>1334</v>
      </c>
      <c r="B1068" s="67" t="s">
        <v>1680</v>
      </c>
      <c r="C1068" s="6">
        <v>1205.568</v>
      </c>
      <c r="D1068" s="6">
        <v>0.13800000000000001</v>
      </c>
      <c r="E1068" s="8">
        <v>43215</v>
      </c>
      <c r="F1068">
        <f t="shared" si="16"/>
        <v>2018</v>
      </c>
    </row>
    <row r="1069" spans="1:6" x14ac:dyDescent="0.25">
      <c r="A1069" s="67" t="s">
        <v>1334</v>
      </c>
      <c r="B1069" s="67" t="s">
        <v>1680</v>
      </c>
      <c r="C1069" s="6">
        <v>3634.1759999999999</v>
      </c>
      <c r="D1069" s="6">
        <v>0.41599999999999998</v>
      </c>
      <c r="E1069" s="8">
        <v>43215</v>
      </c>
      <c r="F1069">
        <f t="shared" si="16"/>
        <v>2018</v>
      </c>
    </row>
    <row r="1070" spans="1:6" x14ac:dyDescent="0.25">
      <c r="A1070" s="67" t="s">
        <v>1334</v>
      </c>
      <c r="B1070" s="67" t="s">
        <v>1681</v>
      </c>
      <c r="C1070" s="6">
        <v>2501.9279999999999</v>
      </c>
      <c r="D1070" s="6">
        <v>0.48599999999999999</v>
      </c>
      <c r="E1070" s="8">
        <v>43207</v>
      </c>
      <c r="F1070">
        <f t="shared" si="16"/>
        <v>2018</v>
      </c>
    </row>
    <row r="1071" spans="1:6" x14ac:dyDescent="0.25">
      <c r="A1071" s="67" t="s">
        <v>1334</v>
      </c>
      <c r="B1071" s="67" t="s">
        <v>1681</v>
      </c>
      <c r="C1071" s="6">
        <v>1009.008</v>
      </c>
      <c r="D1071" s="6">
        <v>0.19600000000000001</v>
      </c>
      <c r="E1071" s="8">
        <v>43207</v>
      </c>
      <c r="F1071">
        <f t="shared" si="16"/>
        <v>2018</v>
      </c>
    </row>
    <row r="1072" spans="1:6" x14ac:dyDescent="0.25">
      <c r="A1072" s="67" t="s">
        <v>1334</v>
      </c>
      <c r="B1072" s="67" t="s">
        <v>1681</v>
      </c>
      <c r="C1072" s="6">
        <v>2522.52</v>
      </c>
      <c r="D1072" s="6">
        <v>0.49</v>
      </c>
      <c r="E1072" s="8">
        <v>43207</v>
      </c>
      <c r="F1072">
        <f t="shared" si="16"/>
        <v>2018</v>
      </c>
    </row>
    <row r="1073" spans="1:6" x14ac:dyDescent="0.25">
      <c r="A1073" s="67" t="s">
        <v>1334</v>
      </c>
      <c r="B1073" s="67" t="s">
        <v>1681</v>
      </c>
      <c r="C1073" s="6">
        <v>252.25200000000001</v>
      </c>
      <c r="D1073" s="6">
        <v>4.9000000000000002E-2</v>
      </c>
      <c r="E1073" s="8">
        <v>43207</v>
      </c>
      <c r="F1073">
        <f t="shared" si="16"/>
        <v>2018</v>
      </c>
    </row>
    <row r="1074" spans="1:6" x14ac:dyDescent="0.25">
      <c r="A1074" s="67" t="s">
        <v>1334</v>
      </c>
      <c r="B1074" s="67" t="s">
        <v>1681</v>
      </c>
      <c r="C1074" s="6">
        <v>4036.0320000000002</v>
      </c>
      <c r="D1074" s="6">
        <v>0.78400000000000003</v>
      </c>
      <c r="E1074" s="8">
        <v>43207</v>
      </c>
      <c r="F1074">
        <f t="shared" si="16"/>
        <v>2018</v>
      </c>
    </row>
    <row r="1075" spans="1:6" x14ac:dyDescent="0.25">
      <c r="A1075" s="67" t="s">
        <v>1334</v>
      </c>
      <c r="B1075" s="67" t="s">
        <v>1681</v>
      </c>
      <c r="C1075" s="6">
        <v>2918.9160000000002</v>
      </c>
      <c r="D1075" s="6">
        <v>0.56699999999999995</v>
      </c>
      <c r="E1075" s="8">
        <v>43207</v>
      </c>
      <c r="F1075">
        <f t="shared" si="16"/>
        <v>2018</v>
      </c>
    </row>
    <row r="1076" spans="1:6" x14ac:dyDescent="0.25">
      <c r="A1076" s="67" t="s">
        <v>1334</v>
      </c>
      <c r="B1076" s="67" t="s">
        <v>1681</v>
      </c>
      <c r="C1076" s="6">
        <v>16679.52</v>
      </c>
      <c r="D1076" s="6">
        <v>3.24</v>
      </c>
      <c r="E1076" s="8">
        <v>43207</v>
      </c>
      <c r="F1076">
        <f t="shared" si="16"/>
        <v>2018</v>
      </c>
    </row>
    <row r="1077" spans="1:6" x14ac:dyDescent="0.25">
      <c r="A1077" s="67" t="s">
        <v>1334</v>
      </c>
      <c r="B1077" s="67" t="s">
        <v>1681</v>
      </c>
      <c r="C1077" s="6">
        <v>29189.16</v>
      </c>
      <c r="D1077" s="6">
        <v>5.67</v>
      </c>
      <c r="E1077" s="8">
        <v>43207</v>
      </c>
      <c r="F1077">
        <f t="shared" si="16"/>
        <v>2018</v>
      </c>
    </row>
    <row r="1078" spans="1:6" x14ac:dyDescent="0.25">
      <c r="A1078" s="67" t="s">
        <v>1334</v>
      </c>
      <c r="B1078" s="67" t="s">
        <v>1682</v>
      </c>
      <c r="C1078" s="6">
        <v>11768.64</v>
      </c>
      <c r="D1078" s="6">
        <v>2.46</v>
      </c>
      <c r="E1078" s="8">
        <v>43192</v>
      </c>
      <c r="F1078">
        <f t="shared" si="16"/>
        <v>2018</v>
      </c>
    </row>
    <row r="1079" spans="1:6" x14ac:dyDescent="0.25">
      <c r="A1079" s="67" t="s">
        <v>1334</v>
      </c>
      <c r="B1079" s="67" t="s">
        <v>1682</v>
      </c>
      <c r="C1079" s="6">
        <v>0</v>
      </c>
      <c r="D1079" s="6">
        <v>0</v>
      </c>
      <c r="E1079" s="8">
        <v>43192</v>
      </c>
      <c r="F1079">
        <f t="shared" si="16"/>
        <v>2018</v>
      </c>
    </row>
    <row r="1080" spans="1:6" x14ac:dyDescent="0.25">
      <c r="A1080" s="67" t="s">
        <v>1334</v>
      </c>
      <c r="B1080" s="67" t="s">
        <v>1683</v>
      </c>
      <c r="C1080" s="6">
        <v>0</v>
      </c>
      <c r="D1080" s="6">
        <v>0</v>
      </c>
      <c r="E1080" s="8">
        <v>43201</v>
      </c>
      <c r="F1080">
        <f t="shared" si="16"/>
        <v>2018</v>
      </c>
    </row>
    <row r="1081" spans="1:6" x14ac:dyDescent="0.25">
      <c r="A1081" s="67" t="s">
        <v>1334</v>
      </c>
      <c r="B1081" s="67" t="s">
        <v>1683</v>
      </c>
      <c r="C1081" s="6">
        <v>7439.9</v>
      </c>
      <c r="D1081" s="6">
        <v>1.4750000000000001</v>
      </c>
      <c r="E1081" s="8">
        <v>43201</v>
      </c>
      <c r="F1081">
        <f t="shared" si="16"/>
        <v>2018</v>
      </c>
    </row>
    <row r="1082" spans="1:6" x14ac:dyDescent="0.25">
      <c r="A1082" s="67" t="s">
        <v>1334</v>
      </c>
      <c r="B1082" s="67" t="s">
        <v>1683</v>
      </c>
      <c r="C1082" s="6">
        <v>887.74400000000003</v>
      </c>
      <c r="D1082" s="6">
        <v>0.17599999999999999</v>
      </c>
      <c r="E1082" s="8">
        <v>43201</v>
      </c>
      <c r="F1082">
        <f t="shared" si="16"/>
        <v>2018</v>
      </c>
    </row>
    <row r="1083" spans="1:6" x14ac:dyDescent="0.25">
      <c r="A1083" s="67" t="s">
        <v>1334</v>
      </c>
      <c r="B1083" s="67" t="s">
        <v>1683</v>
      </c>
      <c r="C1083" s="6">
        <v>580.05999999999995</v>
      </c>
      <c r="D1083" s="6">
        <v>0.115</v>
      </c>
      <c r="E1083" s="8">
        <v>43201</v>
      </c>
      <c r="F1083">
        <f t="shared" si="16"/>
        <v>2018</v>
      </c>
    </row>
    <row r="1084" spans="1:6" x14ac:dyDescent="0.25">
      <c r="A1084" s="67" t="s">
        <v>1334</v>
      </c>
      <c r="B1084" s="67" t="s">
        <v>1684</v>
      </c>
      <c r="C1084" s="6">
        <v>5841.0240000000003</v>
      </c>
      <c r="D1084" s="6">
        <v>1.722</v>
      </c>
      <c r="E1084" s="8">
        <v>43210</v>
      </c>
      <c r="F1084">
        <f t="shared" si="16"/>
        <v>2018</v>
      </c>
    </row>
    <row r="1085" spans="1:6" x14ac:dyDescent="0.25">
      <c r="A1085" s="67" t="s">
        <v>1334</v>
      </c>
      <c r="B1085" s="67" t="s">
        <v>1684</v>
      </c>
      <c r="C1085" s="6">
        <v>0</v>
      </c>
      <c r="D1085" s="6">
        <v>0</v>
      </c>
      <c r="E1085" s="8">
        <v>43210</v>
      </c>
      <c r="F1085">
        <f t="shared" si="16"/>
        <v>2018</v>
      </c>
    </row>
    <row r="1086" spans="1:6" x14ac:dyDescent="0.25">
      <c r="A1086" s="67" t="s">
        <v>1334</v>
      </c>
      <c r="B1086" s="67" t="s">
        <v>1685</v>
      </c>
      <c r="C1086" s="6">
        <v>0</v>
      </c>
      <c r="D1086" s="6">
        <v>0</v>
      </c>
      <c r="E1086" s="8">
        <v>43202</v>
      </c>
      <c r="F1086">
        <f t="shared" si="16"/>
        <v>2018</v>
      </c>
    </row>
    <row r="1087" spans="1:6" x14ac:dyDescent="0.25">
      <c r="A1087" s="67" t="s">
        <v>1334</v>
      </c>
      <c r="B1087" s="67" t="s">
        <v>1685</v>
      </c>
      <c r="C1087" s="6">
        <v>1331.68</v>
      </c>
      <c r="D1087" s="6">
        <v>0.28000000000000003</v>
      </c>
      <c r="E1087" s="8">
        <v>43202</v>
      </c>
      <c r="F1087">
        <f t="shared" si="16"/>
        <v>2018</v>
      </c>
    </row>
    <row r="1088" spans="1:6" x14ac:dyDescent="0.25">
      <c r="A1088" s="67" t="s">
        <v>1334</v>
      </c>
      <c r="B1088" s="67" t="s">
        <v>1685</v>
      </c>
      <c r="C1088" s="6">
        <v>7015.1</v>
      </c>
      <c r="D1088" s="6">
        <v>1.4750000000000001</v>
      </c>
      <c r="E1088" s="8">
        <v>43202</v>
      </c>
      <c r="F1088">
        <f t="shared" si="16"/>
        <v>2018</v>
      </c>
    </row>
    <row r="1089" spans="1:6" x14ac:dyDescent="0.25">
      <c r="A1089" s="67" t="s">
        <v>1334</v>
      </c>
      <c r="B1089" s="67" t="s">
        <v>1685</v>
      </c>
      <c r="C1089" s="6">
        <v>1331.68</v>
      </c>
      <c r="D1089" s="6">
        <v>0.28000000000000003</v>
      </c>
      <c r="E1089" s="8">
        <v>43202</v>
      </c>
      <c r="F1089">
        <f t="shared" si="16"/>
        <v>2018</v>
      </c>
    </row>
    <row r="1090" spans="1:6" x14ac:dyDescent="0.25">
      <c r="A1090" s="67" t="s">
        <v>1334</v>
      </c>
      <c r="B1090" s="67" t="s">
        <v>1685</v>
      </c>
      <c r="C1090" s="6">
        <v>2806.04</v>
      </c>
      <c r="D1090" s="6">
        <v>0.59</v>
      </c>
      <c r="E1090" s="8">
        <v>43202</v>
      </c>
      <c r="F1090">
        <f t="shared" si="16"/>
        <v>2018</v>
      </c>
    </row>
    <row r="1091" spans="1:6" x14ac:dyDescent="0.25">
      <c r="A1091" s="67" t="s">
        <v>1334</v>
      </c>
      <c r="B1091" s="67" t="s">
        <v>1686</v>
      </c>
      <c r="C1091" s="6">
        <v>5425.7759999999998</v>
      </c>
      <c r="D1091" s="6">
        <v>1.476</v>
      </c>
      <c r="E1091" s="8">
        <v>43207</v>
      </c>
      <c r="F1091">
        <f t="shared" ref="F1091:F1154" si="17">YEAR(E1091)</f>
        <v>2018</v>
      </c>
    </row>
    <row r="1092" spans="1:6" x14ac:dyDescent="0.25">
      <c r="A1092" s="67" t="s">
        <v>1334</v>
      </c>
      <c r="B1092" s="67" t="s">
        <v>1686</v>
      </c>
      <c r="C1092" s="6">
        <v>0</v>
      </c>
      <c r="D1092" s="6">
        <v>0</v>
      </c>
      <c r="E1092" s="8">
        <v>43207</v>
      </c>
      <c r="F1092">
        <f t="shared" si="17"/>
        <v>2018</v>
      </c>
    </row>
    <row r="1093" spans="1:6" x14ac:dyDescent="0.25">
      <c r="A1093" s="67" t="s">
        <v>1334</v>
      </c>
      <c r="B1093" s="67" t="s">
        <v>1686</v>
      </c>
      <c r="C1093" s="6">
        <v>323.488</v>
      </c>
      <c r="D1093" s="6">
        <v>8.7999999999999995E-2</v>
      </c>
      <c r="E1093" s="8">
        <v>43207</v>
      </c>
      <c r="F1093">
        <f t="shared" si="17"/>
        <v>2018</v>
      </c>
    </row>
    <row r="1094" spans="1:6" x14ac:dyDescent="0.25">
      <c r="A1094" s="67" t="s">
        <v>1334</v>
      </c>
      <c r="B1094" s="67" t="s">
        <v>1686</v>
      </c>
      <c r="C1094" s="6">
        <v>253.64400000000001</v>
      </c>
      <c r="D1094" s="6">
        <v>6.9000000000000006E-2</v>
      </c>
      <c r="E1094" s="8">
        <v>43207</v>
      </c>
      <c r="F1094">
        <f t="shared" si="17"/>
        <v>2018</v>
      </c>
    </row>
    <row r="1095" spans="1:6" x14ac:dyDescent="0.25">
      <c r="A1095" s="67" t="s">
        <v>1334</v>
      </c>
      <c r="B1095" s="67" t="s">
        <v>1687</v>
      </c>
      <c r="C1095" s="6">
        <v>53.655000000000001</v>
      </c>
      <c r="D1095" s="6">
        <v>7.0000000000000001E-3</v>
      </c>
      <c r="E1095" s="8">
        <v>43209</v>
      </c>
      <c r="F1095">
        <f t="shared" si="17"/>
        <v>2018</v>
      </c>
    </row>
    <row r="1096" spans="1:6" x14ac:dyDescent="0.25">
      <c r="A1096" s="67" t="s">
        <v>1334</v>
      </c>
      <c r="B1096" s="67" t="s">
        <v>1687</v>
      </c>
      <c r="C1096" s="6">
        <v>176.29499999999999</v>
      </c>
      <c r="D1096" s="6">
        <v>2.3E-2</v>
      </c>
      <c r="E1096" s="8">
        <v>43209</v>
      </c>
      <c r="F1096">
        <f t="shared" si="17"/>
        <v>2018</v>
      </c>
    </row>
    <row r="1097" spans="1:6" x14ac:dyDescent="0.25">
      <c r="A1097" s="67" t="s">
        <v>1334</v>
      </c>
      <c r="B1097" s="67" t="s">
        <v>1687</v>
      </c>
      <c r="C1097" s="6">
        <v>3372.6</v>
      </c>
      <c r="D1097" s="6">
        <v>0.44</v>
      </c>
      <c r="E1097" s="8">
        <v>43209</v>
      </c>
      <c r="F1097">
        <f t="shared" si="17"/>
        <v>2018</v>
      </c>
    </row>
    <row r="1098" spans="1:6" x14ac:dyDescent="0.25">
      <c r="A1098" s="67" t="s">
        <v>1334</v>
      </c>
      <c r="B1098" s="67" t="s">
        <v>1687</v>
      </c>
      <c r="C1098" s="6">
        <v>4292.3999999999996</v>
      </c>
      <c r="D1098" s="6">
        <v>0.56000000000000005</v>
      </c>
      <c r="E1098" s="8">
        <v>43209</v>
      </c>
      <c r="F1098">
        <f t="shared" si="17"/>
        <v>2018</v>
      </c>
    </row>
    <row r="1099" spans="1:6" x14ac:dyDescent="0.25">
      <c r="A1099" s="67" t="s">
        <v>1334</v>
      </c>
      <c r="B1099" s="67" t="s">
        <v>1688</v>
      </c>
      <c r="C1099" s="6">
        <v>5148.78</v>
      </c>
      <c r="D1099" s="6">
        <v>1.23</v>
      </c>
      <c r="E1099" s="8">
        <v>43203</v>
      </c>
      <c r="F1099">
        <f t="shared" si="17"/>
        <v>2018</v>
      </c>
    </row>
    <row r="1100" spans="1:6" x14ac:dyDescent="0.25">
      <c r="A1100" s="67" t="s">
        <v>1334</v>
      </c>
      <c r="B1100" s="67" t="s">
        <v>1688</v>
      </c>
      <c r="C1100" s="6">
        <v>0</v>
      </c>
      <c r="D1100" s="6">
        <v>0</v>
      </c>
      <c r="E1100" s="8">
        <v>43203</v>
      </c>
      <c r="F1100">
        <f t="shared" si="17"/>
        <v>2018</v>
      </c>
    </row>
    <row r="1101" spans="1:6" x14ac:dyDescent="0.25">
      <c r="A1101" s="67" t="s">
        <v>1334</v>
      </c>
      <c r="B1101" s="67" t="s">
        <v>1688</v>
      </c>
      <c r="C1101" s="6">
        <v>288.834</v>
      </c>
      <c r="D1101" s="6">
        <v>6.9000000000000006E-2</v>
      </c>
      <c r="E1101" s="8">
        <v>43203</v>
      </c>
      <c r="F1101">
        <f t="shared" si="17"/>
        <v>2018</v>
      </c>
    </row>
    <row r="1102" spans="1:6" x14ac:dyDescent="0.25">
      <c r="A1102" s="67" t="s">
        <v>1334</v>
      </c>
      <c r="B1102" s="67" t="s">
        <v>1688</v>
      </c>
      <c r="C1102" s="6">
        <v>385.11200000000002</v>
      </c>
      <c r="D1102" s="6">
        <v>9.1999999999999998E-2</v>
      </c>
      <c r="E1102" s="8">
        <v>43203</v>
      </c>
      <c r="F1102">
        <f t="shared" si="17"/>
        <v>2018</v>
      </c>
    </row>
    <row r="1103" spans="1:6" x14ac:dyDescent="0.25">
      <c r="A1103" s="67" t="s">
        <v>1334</v>
      </c>
      <c r="B1103" s="67" t="s">
        <v>1689</v>
      </c>
      <c r="C1103" s="6">
        <v>10028.928</v>
      </c>
      <c r="D1103" s="6">
        <v>1.968</v>
      </c>
      <c r="E1103" s="8">
        <v>43206</v>
      </c>
      <c r="F1103">
        <f t="shared" si="17"/>
        <v>2018</v>
      </c>
    </row>
    <row r="1104" spans="1:6" x14ac:dyDescent="0.25">
      <c r="A1104" s="67" t="s">
        <v>1334</v>
      </c>
      <c r="B1104" s="67" t="s">
        <v>1689</v>
      </c>
      <c r="C1104" s="6">
        <v>0</v>
      </c>
      <c r="D1104" s="6">
        <v>0</v>
      </c>
      <c r="E1104" s="8">
        <v>43206</v>
      </c>
      <c r="F1104">
        <f t="shared" si="17"/>
        <v>2018</v>
      </c>
    </row>
    <row r="1105" spans="1:6" x14ac:dyDescent="0.25">
      <c r="A1105" s="67" t="s">
        <v>1334</v>
      </c>
      <c r="B1105" s="67" t="s">
        <v>1689</v>
      </c>
      <c r="C1105" s="6">
        <v>866.32</v>
      </c>
      <c r="D1105" s="6">
        <v>0.17</v>
      </c>
      <c r="E1105" s="8">
        <v>43206</v>
      </c>
      <c r="F1105">
        <f t="shared" si="17"/>
        <v>2018</v>
      </c>
    </row>
    <row r="1106" spans="1:6" x14ac:dyDescent="0.25">
      <c r="A1106" s="67" t="s">
        <v>1334</v>
      </c>
      <c r="B1106" s="67" t="s">
        <v>1689</v>
      </c>
      <c r="C1106" s="6">
        <v>203.84</v>
      </c>
      <c r="D1106" s="6">
        <v>0.04</v>
      </c>
      <c r="E1106" s="8">
        <v>43206</v>
      </c>
      <c r="F1106">
        <f t="shared" si="17"/>
        <v>2018</v>
      </c>
    </row>
    <row r="1107" spans="1:6" x14ac:dyDescent="0.25">
      <c r="A1107" s="67" t="s">
        <v>1334</v>
      </c>
      <c r="B1107" s="67" t="s">
        <v>1690</v>
      </c>
      <c r="C1107" s="6">
        <v>11256.96</v>
      </c>
      <c r="D1107" s="6">
        <v>2.46</v>
      </c>
      <c r="E1107" s="8">
        <v>43211</v>
      </c>
      <c r="F1107">
        <f t="shared" si="17"/>
        <v>2018</v>
      </c>
    </row>
    <row r="1108" spans="1:6" x14ac:dyDescent="0.25">
      <c r="A1108" s="67" t="s">
        <v>1334</v>
      </c>
      <c r="B1108" s="67" t="s">
        <v>1690</v>
      </c>
      <c r="C1108" s="6">
        <v>2251.3919999999998</v>
      </c>
      <c r="D1108" s="6">
        <v>0.49199999999999999</v>
      </c>
      <c r="E1108" s="8">
        <v>43211</v>
      </c>
      <c r="F1108">
        <f t="shared" si="17"/>
        <v>2018</v>
      </c>
    </row>
    <row r="1109" spans="1:6" x14ac:dyDescent="0.25">
      <c r="A1109" s="67" t="s">
        <v>1334</v>
      </c>
      <c r="B1109" s="67" t="s">
        <v>1690</v>
      </c>
      <c r="C1109" s="6">
        <v>0</v>
      </c>
      <c r="D1109" s="6">
        <v>0</v>
      </c>
      <c r="E1109" s="8">
        <v>43211</v>
      </c>
      <c r="F1109">
        <f t="shared" si="17"/>
        <v>2018</v>
      </c>
    </row>
    <row r="1110" spans="1:6" x14ac:dyDescent="0.25">
      <c r="A1110" s="67" t="s">
        <v>1334</v>
      </c>
      <c r="B1110" s="67" t="s">
        <v>1691</v>
      </c>
      <c r="C1110" s="6">
        <v>6199.2</v>
      </c>
      <c r="D1110" s="6">
        <v>1.968</v>
      </c>
      <c r="E1110" s="8">
        <v>43211</v>
      </c>
      <c r="F1110">
        <f t="shared" si="17"/>
        <v>2018</v>
      </c>
    </row>
    <row r="1111" spans="1:6" x14ac:dyDescent="0.25">
      <c r="A1111" s="67" t="s">
        <v>1334</v>
      </c>
      <c r="B1111" s="67" t="s">
        <v>1691</v>
      </c>
      <c r="C1111" s="6">
        <v>0</v>
      </c>
      <c r="D1111" s="6">
        <v>0</v>
      </c>
      <c r="E1111" s="8">
        <v>43211</v>
      </c>
      <c r="F1111">
        <f t="shared" si="17"/>
        <v>2018</v>
      </c>
    </row>
    <row r="1112" spans="1:6" x14ac:dyDescent="0.25">
      <c r="A1112" s="67" t="s">
        <v>1334</v>
      </c>
      <c r="B1112" s="67" t="s">
        <v>1692</v>
      </c>
      <c r="C1112" s="6">
        <v>528.88499999999999</v>
      </c>
      <c r="D1112" s="6">
        <v>6.9000000000000006E-2</v>
      </c>
      <c r="E1112" s="8">
        <v>43216</v>
      </c>
      <c r="F1112">
        <f t="shared" si="17"/>
        <v>2018</v>
      </c>
    </row>
    <row r="1113" spans="1:6" x14ac:dyDescent="0.25">
      <c r="A1113" s="67" t="s">
        <v>1334</v>
      </c>
      <c r="B1113" s="67" t="s">
        <v>1692</v>
      </c>
      <c r="C1113" s="6">
        <v>735.84</v>
      </c>
      <c r="D1113" s="6">
        <v>9.6000000000000002E-2</v>
      </c>
      <c r="E1113" s="8">
        <v>43216</v>
      </c>
      <c r="F1113">
        <f t="shared" si="17"/>
        <v>2018</v>
      </c>
    </row>
    <row r="1114" spans="1:6" x14ac:dyDescent="0.25">
      <c r="A1114" s="67" t="s">
        <v>1334</v>
      </c>
      <c r="B1114" s="67" t="s">
        <v>1692</v>
      </c>
      <c r="C1114" s="6">
        <v>981.12</v>
      </c>
      <c r="D1114" s="6">
        <v>0.128</v>
      </c>
      <c r="E1114" s="8">
        <v>43216</v>
      </c>
      <c r="F1114">
        <f t="shared" si="17"/>
        <v>2018</v>
      </c>
    </row>
    <row r="1115" spans="1:6" x14ac:dyDescent="0.25">
      <c r="A1115" s="67" t="s">
        <v>1334</v>
      </c>
      <c r="B1115" s="67" t="s">
        <v>1692</v>
      </c>
      <c r="C1115" s="6">
        <v>1226.4000000000001</v>
      </c>
      <c r="D1115" s="6">
        <v>0.16</v>
      </c>
      <c r="E1115" s="8">
        <v>43216</v>
      </c>
      <c r="F1115">
        <f t="shared" si="17"/>
        <v>2018</v>
      </c>
    </row>
    <row r="1116" spans="1:6" x14ac:dyDescent="0.25">
      <c r="A1116" s="67" t="s">
        <v>1334</v>
      </c>
      <c r="B1116" s="67" t="s">
        <v>1692</v>
      </c>
      <c r="C1116" s="6">
        <v>1716.96</v>
      </c>
      <c r="D1116" s="6">
        <v>0.224</v>
      </c>
      <c r="E1116" s="8">
        <v>43216</v>
      </c>
      <c r="F1116">
        <f t="shared" si="17"/>
        <v>2018</v>
      </c>
    </row>
    <row r="1117" spans="1:6" x14ac:dyDescent="0.25">
      <c r="A1117" s="67" t="s">
        <v>1334</v>
      </c>
      <c r="B1117" s="67" t="s">
        <v>1693</v>
      </c>
      <c r="C1117" s="6">
        <v>0</v>
      </c>
      <c r="D1117" s="6">
        <v>0</v>
      </c>
      <c r="E1117" s="8">
        <v>43211</v>
      </c>
      <c r="F1117">
        <f t="shared" si="17"/>
        <v>2018</v>
      </c>
    </row>
    <row r="1118" spans="1:6" x14ac:dyDescent="0.25">
      <c r="A1118" s="67" t="s">
        <v>1334</v>
      </c>
      <c r="B1118" s="67" t="s">
        <v>1693</v>
      </c>
      <c r="C1118" s="6">
        <v>6442.8</v>
      </c>
      <c r="D1118" s="6">
        <v>1.18</v>
      </c>
      <c r="E1118" s="8">
        <v>43211</v>
      </c>
      <c r="F1118">
        <f t="shared" si="17"/>
        <v>2018</v>
      </c>
    </row>
    <row r="1119" spans="1:6" x14ac:dyDescent="0.25">
      <c r="A1119" s="67" t="s">
        <v>1334</v>
      </c>
      <c r="B1119" s="67" t="s">
        <v>1694</v>
      </c>
      <c r="C1119" s="6">
        <v>0</v>
      </c>
      <c r="D1119" s="6">
        <v>0</v>
      </c>
      <c r="E1119" s="8">
        <v>43217</v>
      </c>
      <c r="F1119">
        <f t="shared" si="17"/>
        <v>2018</v>
      </c>
    </row>
    <row r="1120" spans="1:6" x14ac:dyDescent="0.25">
      <c r="A1120" s="67" t="s">
        <v>1334</v>
      </c>
      <c r="B1120" s="67" t="s">
        <v>1694</v>
      </c>
      <c r="C1120" s="6">
        <v>8401.6</v>
      </c>
      <c r="D1120" s="6">
        <v>2.36</v>
      </c>
      <c r="E1120" s="8">
        <v>43217</v>
      </c>
      <c r="F1120">
        <f t="shared" si="17"/>
        <v>2018</v>
      </c>
    </row>
    <row r="1121" spans="1:6" x14ac:dyDescent="0.25">
      <c r="A1121" s="67" t="s">
        <v>1334</v>
      </c>
      <c r="B1121" s="67" t="s">
        <v>1694</v>
      </c>
      <c r="C1121" s="6">
        <v>1050.2</v>
      </c>
      <c r="D1121" s="6">
        <v>0.29499999999999998</v>
      </c>
      <c r="E1121" s="8">
        <v>43217</v>
      </c>
      <c r="F1121">
        <f t="shared" si="17"/>
        <v>2018</v>
      </c>
    </row>
    <row r="1122" spans="1:6" x14ac:dyDescent="0.25">
      <c r="A1122" s="67" t="s">
        <v>1334</v>
      </c>
      <c r="B1122" s="67" t="s">
        <v>1695</v>
      </c>
      <c r="C1122" s="6">
        <v>4282.3040000000001</v>
      </c>
      <c r="D1122" s="6">
        <v>0.83199999999999996</v>
      </c>
      <c r="E1122" s="8">
        <v>43216</v>
      </c>
      <c r="F1122">
        <f t="shared" si="17"/>
        <v>2018</v>
      </c>
    </row>
    <row r="1123" spans="1:6" x14ac:dyDescent="0.25">
      <c r="A1123" s="67" t="s">
        <v>1334</v>
      </c>
      <c r="B1123" s="67" t="s">
        <v>1696</v>
      </c>
      <c r="C1123" s="6">
        <v>182.85400000000001</v>
      </c>
      <c r="D1123" s="6">
        <v>3.6999999999999998E-2</v>
      </c>
      <c r="E1123" s="8">
        <v>43216</v>
      </c>
      <c r="F1123">
        <f t="shared" si="17"/>
        <v>2018</v>
      </c>
    </row>
    <row r="1124" spans="1:6" x14ac:dyDescent="0.25">
      <c r="A1124" s="67" t="s">
        <v>1334</v>
      </c>
      <c r="B1124" s="67" t="s">
        <v>1696</v>
      </c>
      <c r="C1124" s="6">
        <v>2011.394</v>
      </c>
      <c r="D1124" s="6">
        <v>0.40699999999999997</v>
      </c>
      <c r="E1124" s="8">
        <v>43216</v>
      </c>
      <c r="F1124">
        <f t="shared" si="17"/>
        <v>2018</v>
      </c>
    </row>
    <row r="1125" spans="1:6" x14ac:dyDescent="0.25">
      <c r="A1125" s="67" t="s">
        <v>1334</v>
      </c>
      <c r="B1125" s="67" t="s">
        <v>1696</v>
      </c>
      <c r="C1125" s="6">
        <v>548.56200000000001</v>
      </c>
      <c r="D1125" s="6">
        <v>0.111</v>
      </c>
      <c r="E1125" s="8">
        <v>43216</v>
      </c>
      <c r="F1125">
        <f t="shared" si="17"/>
        <v>2018</v>
      </c>
    </row>
    <row r="1126" spans="1:6" x14ac:dyDescent="0.25">
      <c r="A1126" s="67" t="s">
        <v>1334</v>
      </c>
      <c r="B1126" s="67" t="s">
        <v>1696</v>
      </c>
      <c r="C1126" s="6">
        <v>3004.7359999999999</v>
      </c>
      <c r="D1126" s="6">
        <v>0.60799999999999998</v>
      </c>
      <c r="E1126" s="8">
        <v>43216</v>
      </c>
      <c r="F1126">
        <f t="shared" si="17"/>
        <v>2018</v>
      </c>
    </row>
    <row r="1127" spans="1:6" x14ac:dyDescent="0.25">
      <c r="A1127" s="67" t="s">
        <v>1334</v>
      </c>
      <c r="B1127" s="67" t="s">
        <v>1696</v>
      </c>
      <c r="C1127" s="6">
        <v>1556.73</v>
      </c>
      <c r="D1127" s="6">
        <v>0.315</v>
      </c>
      <c r="E1127" s="8">
        <v>43216</v>
      </c>
      <c r="F1127">
        <f t="shared" si="17"/>
        <v>2018</v>
      </c>
    </row>
    <row r="1128" spans="1:6" x14ac:dyDescent="0.25">
      <c r="A1128" s="67" t="s">
        <v>1334</v>
      </c>
      <c r="B1128" s="67" t="s">
        <v>1696</v>
      </c>
      <c r="C1128" s="6">
        <v>11371.541999999999</v>
      </c>
      <c r="D1128" s="6">
        <v>2.3010000000000002</v>
      </c>
      <c r="E1128" s="8">
        <v>43216</v>
      </c>
      <c r="F1128">
        <f t="shared" si="17"/>
        <v>2018</v>
      </c>
    </row>
    <row r="1129" spans="1:6" x14ac:dyDescent="0.25">
      <c r="A1129" s="67" t="s">
        <v>1334</v>
      </c>
      <c r="B1129" s="67" t="s">
        <v>1696</v>
      </c>
      <c r="C1129" s="6">
        <v>291.57799999999997</v>
      </c>
      <c r="D1129" s="6">
        <v>5.8999999999999997E-2</v>
      </c>
      <c r="E1129" s="8">
        <v>43216</v>
      </c>
      <c r="F1129">
        <f t="shared" si="17"/>
        <v>2018</v>
      </c>
    </row>
    <row r="1130" spans="1:6" x14ac:dyDescent="0.25">
      <c r="A1130" s="67" t="s">
        <v>1334</v>
      </c>
      <c r="B1130" s="67" t="s">
        <v>1696</v>
      </c>
      <c r="C1130" s="6">
        <v>158.14400000000001</v>
      </c>
      <c r="D1130" s="6">
        <v>3.2000000000000001E-2</v>
      </c>
      <c r="E1130" s="8">
        <v>43216</v>
      </c>
      <c r="F1130">
        <f t="shared" si="17"/>
        <v>2018</v>
      </c>
    </row>
    <row r="1131" spans="1:6" x14ac:dyDescent="0.25">
      <c r="A1131" s="67" t="s">
        <v>1334</v>
      </c>
      <c r="B1131" s="67" t="s">
        <v>1696</v>
      </c>
      <c r="C1131" s="6">
        <v>158.14400000000001</v>
      </c>
      <c r="D1131" s="6">
        <v>3.2000000000000001E-2</v>
      </c>
      <c r="E1131" s="8">
        <v>43216</v>
      </c>
      <c r="F1131">
        <f t="shared" si="17"/>
        <v>2018</v>
      </c>
    </row>
    <row r="1132" spans="1:6" x14ac:dyDescent="0.25">
      <c r="A1132" s="67" t="s">
        <v>1334</v>
      </c>
      <c r="B1132" s="67" t="s">
        <v>1696</v>
      </c>
      <c r="C1132" s="6">
        <v>790.72</v>
      </c>
      <c r="D1132" s="6">
        <v>0.16</v>
      </c>
      <c r="E1132" s="8">
        <v>43216</v>
      </c>
      <c r="F1132">
        <f t="shared" si="17"/>
        <v>2018</v>
      </c>
    </row>
    <row r="1133" spans="1:6" x14ac:dyDescent="0.25">
      <c r="A1133" s="67" t="s">
        <v>1334</v>
      </c>
      <c r="B1133" s="67" t="s">
        <v>1697</v>
      </c>
      <c r="C1133" s="6">
        <v>2823.66</v>
      </c>
      <c r="D1133" s="6">
        <v>1.26</v>
      </c>
      <c r="E1133" s="8">
        <v>43200</v>
      </c>
      <c r="F1133">
        <f t="shared" si="17"/>
        <v>2018</v>
      </c>
    </row>
    <row r="1134" spans="1:6" x14ac:dyDescent="0.25">
      <c r="A1134" s="67" t="s">
        <v>1334</v>
      </c>
      <c r="B1134" s="67" t="s">
        <v>1697</v>
      </c>
      <c r="C1134" s="6">
        <v>170.316</v>
      </c>
      <c r="D1134" s="6">
        <v>7.5999999999999998E-2</v>
      </c>
      <c r="E1134" s="8">
        <v>43200</v>
      </c>
      <c r="F1134">
        <f t="shared" si="17"/>
        <v>2018</v>
      </c>
    </row>
    <row r="1135" spans="1:6" x14ac:dyDescent="0.25">
      <c r="A1135" s="67" t="s">
        <v>1334</v>
      </c>
      <c r="B1135" s="67" t="s">
        <v>1697</v>
      </c>
      <c r="C1135" s="6">
        <v>645.40800000000002</v>
      </c>
      <c r="D1135" s="6">
        <v>0.28799999999999998</v>
      </c>
      <c r="E1135" s="8">
        <v>43200</v>
      </c>
      <c r="F1135">
        <f t="shared" si="17"/>
        <v>2018</v>
      </c>
    </row>
    <row r="1136" spans="1:6" x14ac:dyDescent="0.25">
      <c r="A1136" s="67" t="s">
        <v>1334</v>
      </c>
      <c r="B1136" s="67" t="s">
        <v>1698</v>
      </c>
      <c r="C1136" s="6">
        <v>1601.2080000000001</v>
      </c>
      <c r="D1136" s="6">
        <v>0.504</v>
      </c>
      <c r="E1136" s="8">
        <v>43213</v>
      </c>
      <c r="F1136">
        <f t="shared" si="17"/>
        <v>2018</v>
      </c>
    </row>
    <row r="1137" spans="1:6" x14ac:dyDescent="0.25">
      <c r="A1137" s="67" t="s">
        <v>1334</v>
      </c>
      <c r="B1137" s="67" t="s">
        <v>1698</v>
      </c>
      <c r="C1137" s="6">
        <v>3068.982</v>
      </c>
      <c r="D1137" s="6">
        <v>0.96599999999999997</v>
      </c>
      <c r="E1137" s="8">
        <v>43213</v>
      </c>
      <c r="F1137">
        <f t="shared" si="17"/>
        <v>2018</v>
      </c>
    </row>
    <row r="1138" spans="1:6" x14ac:dyDescent="0.25">
      <c r="A1138" s="67" t="s">
        <v>1334</v>
      </c>
      <c r="B1138" s="67" t="s">
        <v>1698</v>
      </c>
      <c r="C1138" s="6">
        <v>406.65600000000001</v>
      </c>
      <c r="D1138" s="6">
        <v>0.128</v>
      </c>
      <c r="E1138" s="8">
        <v>43213</v>
      </c>
      <c r="F1138">
        <f t="shared" si="17"/>
        <v>2018</v>
      </c>
    </row>
    <row r="1139" spans="1:6" x14ac:dyDescent="0.25">
      <c r="A1139" s="67" t="s">
        <v>1334</v>
      </c>
      <c r="B1139" s="67" t="s">
        <v>1699</v>
      </c>
      <c r="C1139" s="6">
        <v>272.83199999999999</v>
      </c>
      <c r="D1139" s="6">
        <v>8.4000000000000005E-2</v>
      </c>
      <c r="E1139" s="8">
        <v>43200</v>
      </c>
      <c r="F1139">
        <f t="shared" si="17"/>
        <v>2018</v>
      </c>
    </row>
    <row r="1140" spans="1:6" x14ac:dyDescent="0.25">
      <c r="A1140" s="67" t="s">
        <v>1334</v>
      </c>
      <c r="B1140" s="67" t="s">
        <v>1699</v>
      </c>
      <c r="C1140" s="6">
        <v>272.83199999999999</v>
      </c>
      <c r="D1140" s="6">
        <v>8.4000000000000005E-2</v>
      </c>
      <c r="E1140" s="8">
        <v>43200</v>
      </c>
      <c r="F1140">
        <f t="shared" si="17"/>
        <v>2018</v>
      </c>
    </row>
    <row r="1141" spans="1:6" x14ac:dyDescent="0.25">
      <c r="A1141" s="67" t="s">
        <v>1334</v>
      </c>
      <c r="B1141" s="67" t="s">
        <v>1699</v>
      </c>
      <c r="C1141" s="6">
        <v>272.83199999999999</v>
      </c>
      <c r="D1141" s="6">
        <v>8.4000000000000005E-2</v>
      </c>
      <c r="E1141" s="8">
        <v>43200</v>
      </c>
      <c r="F1141">
        <f t="shared" si="17"/>
        <v>2018</v>
      </c>
    </row>
    <row r="1142" spans="1:6" x14ac:dyDescent="0.25">
      <c r="A1142" s="67" t="s">
        <v>1334</v>
      </c>
      <c r="B1142" s="67" t="s">
        <v>1699</v>
      </c>
      <c r="C1142" s="6">
        <v>272.83199999999999</v>
      </c>
      <c r="D1142" s="6">
        <v>8.4000000000000005E-2</v>
      </c>
      <c r="E1142" s="8">
        <v>43200</v>
      </c>
      <c r="F1142">
        <f t="shared" si="17"/>
        <v>2018</v>
      </c>
    </row>
    <row r="1143" spans="1:6" x14ac:dyDescent="0.25">
      <c r="A1143" s="67" t="s">
        <v>1334</v>
      </c>
      <c r="B1143" s="67" t="s">
        <v>1699</v>
      </c>
      <c r="C1143" s="6">
        <v>272.83199999999999</v>
      </c>
      <c r="D1143" s="6">
        <v>8.4000000000000005E-2</v>
      </c>
      <c r="E1143" s="8">
        <v>43200</v>
      </c>
      <c r="F1143">
        <f t="shared" si="17"/>
        <v>2018</v>
      </c>
    </row>
    <row r="1144" spans="1:6" x14ac:dyDescent="0.25">
      <c r="A1144" s="67" t="s">
        <v>1334</v>
      </c>
      <c r="B1144" s="67" t="s">
        <v>1699</v>
      </c>
      <c r="C1144" s="6">
        <v>272.83199999999999</v>
      </c>
      <c r="D1144" s="6">
        <v>8.4000000000000005E-2</v>
      </c>
      <c r="E1144" s="8">
        <v>43200</v>
      </c>
      <c r="F1144">
        <f t="shared" si="17"/>
        <v>2018</v>
      </c>
    </row>
    <row r="1145" spans="1:6" x14ac:dyDescent="0.25">
      <c r="A1145" s="67" t="s">
        <v>1334</v>
      </c>
      <c r="B1145" s="67" t="s">
        <v>1699</v>
      </c>
      <c r="C1145" s="6">
        <v>545.66399999999999</v>
      </c>
      <c r="D1145" s="6">
        <v>0.16800000000000001</v>
      </c>
      <c r="E1145" s="8">
        <v>43200</v>
      </c>
      <c r="F1145">
        <f t="shared" si="17"/>
        <v>2018</v>
      </c>
    </row>
    <row r="1146" spans="1:6" x14ac:dyDescent="0.25">
      <c r="A1146" s="67" t="s">
        <v>1334</v>
      </c>
      <c r="B1146" s="67" t="s">
        <v>1699</v>
      </c>
      <c r="C1146" s="6">
        <v>545.66399999999999</v>
      </c>
      <c r="D1146" s="6">
        <v>0.16800000000000001</v>
      </c>
      <c r="E1146" s="8">
        <v>43200</v>
      </c>
      <c r="F1146">
        <f t="shared" si="17"/>
        <v>2018</v>
      </c>
    </row>
    <row r="1147" spans="1:6" x14ac:dyDescent="0.25">
      <c r="A1147" s="67" t="s">
        <v>1334</v>
      </c>
      <c r="B1147" s="67" t="s">
        <v>1699</v>
      </c>
      <c r="C1147" s="6">
        <v>545.66399999999999</v>
      </c>
      <c r="D1147" s="6">
        <v>0.16800000000000001</v>
      </c>
      <c r="E1147" s="8">
        <v>43200</v>
      </c>
      <c r="F1147">
        <f t="shared" si="17"/>
        <v>2018</v>
      </c>
    </row>
    <row r="1148" spans="1:6" x14ac:dyDescent="0.25">
      <c r="A1148" s="67" t="s">
        <v>1334</v>
      </c>
      <c r="B1148" s="67" t="s">
        <v>1699</v>
      </c>
      <c r="C1148" s="6">
        <v>545.66399999999999</v>
      </c>
      <c r="D1148" s="6">
        <v>0.16800000000000001</v>
      </c>
      <c r="E1148" s="8">
        <v>43200</v>
      </c>
      <c r="F1148">
        <f t="shared" si="17"/>
        <v>2018</v>
      </c>
    </row>
    <row r="1149" spans="1:6" x14ac:dyDescent="0.25">
      <c r="A1149" s="67" t="s">
        <v>1334</v>
      </c>
      <c r="B1149" s="67" t="s">
        <v>1699</v>
      </c>
      <c r="C1149" s="6">
        <v>545.66399999999999</v>
      </c>
      <c r="D1149" s="6">
        <v>0.16800000000000001</v>
      </c>
      <c r="E1149" s="8">
        <v>43200</v>
      </c>
      <c r="F1149">
        <f t="shared" si="17"/>
        <v>2018</v>
      </c>
    </row>
    <row r="1150" spans="1:6" x14ac:dyDescent="0.25">
      <c r="A1150" s="67" t="s">
        <v>1334</v>
      </c>
      <c r="B1150" s="67" t="s">
        <v>1699</v>
      </c>
      <c r="C1150" s="6">
        <v>545.66399999999999</v>
      </c>
      <c r="D1150" s="6">
        <v>0.16800000000000001</v>
      </c>
      <c r="E1150" s="8">
        <v>43200</v>
      </c>
      <c r="F1150">
        <f t="shared" si="17"/>
        <v>2018</v>
      </c>
    </row>
    <row r="1151" spans="1:6" x14ac:dyDescent="0.25">
      <c r="A1151" s="67" t="s">
        <v>1334</v>
      </c>
      <c r="B1151" s="67" t="s">
        <v>1699</v>
      </c>
      <c r="C1151" s="6">
        <v>818.49599999999998</v>
      </c>
      <c r="D1151" s="6">
        <v>0.252</v>
      </c>
      <c r="E1151" s="8">
        <v>43200</v>
      </c>
      <c r="F1151">
        <f t="shared" si="17"/>
        <v>2018</v>
      </c>
    </row>
    <row r="1152" spans="1:6" x14ac:dyDescent="0.25">
      <c r="A1152" s="67" t="s">
        <v>1334</v>
      </c>
      <c r="B1152" s="67" t="s">
        <v>1699</v>
      </c>
      <c r="C1152" s="6">
        <v>818.49599999999998</v>
      </c>
      <c r="D1152" s="6">
        <v>0.252</v>
      </c>
      <c r="E1152" s="8">
        <v>43200</v>
      </c>
      <c r="F1152">
        <f t="shared" si="17"/>
        <v>2018</v>
      </c>
    </row>
    <row r="1153" spans="1:6" x14ac:dyDescent="0.25">
      <c r="A1153" s="67" t="s">
        <v>1334</v>
      </c>
      <c r="B1153" s="67" t="s">
        <v>1699</v>
      </c>
      <c r="C1153" s="6">
        <v>818.49599999999998</v>
      </c>
      <c r="D1153" s="6">
        <v>0.252</v>
      </c>
      <c r="E1153" s="8">
        <v>43200</v>
      </c>
      <c r="F1153">
        <f t="shared" si="17"/>
        <v>2018</v>
      </c>
    </row>
    <row r="1154" spans="1:6" x14ac:dyDescent="0.25">
      <c r="A1154" s="67" t="s">
        <v>1334</v>
      </c>
      <c r="B1154" s="67" t="s">
        <v>1699</v>
      </c>
      <c r="C1154" s="6">
        <v>1636.992</v>
      </c>
      <c r="D1154" s="6">
        <v>0.504</v>
      </c>
      <c r="E1154" s="8">
        <v>43200</v>
      </c>
      <c r="F1154">
        <f t="shared" si="17"/>
        <v>2018</v>
      </c>
    </row>
    <row r="1155" spans="1:6" x14ac:dyDescent="0.25">
      <c r="A1155" s="67" t="s">
        <v>1334</v>
      </c>
      <c r="B1155" s="67" t="s">
        <v>1699</v>
      </c>
      <c r="C1155" s="6">
        <v>4092.48</v>
      </c>
      <c r="D1155" s="6">
        <v>1.26</v>
      </c>
      <c r="E1155" s="8">
        <v>43200</v>
      </c>
      <c r="F1155">
        <f t="shared" ref="F1155:F1218" si="18">YEAR(E1155)</f>
        <v>2018</v>
      </c>
    </row>
    <row r="1156" spans="1:6" x14ac:dyDescent="0.25">
      <c r="A1156" s="67" t="s">
        <v>1334</v>
      </c>
      <c r="B1156" s="67" t="s">
        <v>1699</v>
      </c>
      <c r="C1156" s="6">
        <v>789.26400000000001</v>
      </c>
      <c r="D1156" s="6">
        <v>0.24299999999999999</v>
      </c>
      <c r="E1156" s="8">
        <v>43200</v>
      </c>
      <c r="F1156">
        <f t="shared" si="18"/>
        <v>2018</v>
      </c>
    </row>
    <row r="1157" spans="1:6" x14ac:dyDescent="0.25">
      <c r="A1157" s="67" t="s">
        <v>1334</v>
      </c>
      <c r="B1157" s="67" t="s">
        <v>1700</v>
      </c>
      <c r="C1157" s="6">
        <v>611.52</v>
      </c>
      <c r="D1157" s="6">
        <v>0.14000000000000001</v>
      </c>
      <c r="E1157" s="8">
        <v>43216</v>
      </c>
      <c r="F1157">
        <f t="shared" si="18"/>
        <v>2018</v>
      </c>
    </row>
    <row r="1158" spans="1:6" x14ac:dyDescent="0.25">
      <c r="A1158" s="67" t="s">
        <v>1334</v>
      </c>
      <c r="B1158" s="67" t="s">
        <v>1700</v>
      </c>
      <c r="C1158" s="6">
        <v>436.8</v>
      </c>
      <c r="D1158" s="6">
        <v>0.1</v>
      </c>
      <c r="E1158" s="8">
        <v>43216</v>
      </c>
      <c r="F1158">
        <f t="shared" si="18"/>
        <v>2018</v>
      </c>
    </row>
    <row r="1159" spans="1:6" x14ac:dyDescent="0.25">
      <c r="A1159" s="67" t="s">
        <v>1334</v>
      </c>
      <c r="B1159" s="67" t="s">
        <v>1700</v>
      </c>
      <c r="C1159" s="6">
        <v>655.20000000000005</v>
      </c>
      <c r="D1159" s="6">
        <v>0.15</v>
      </c>
      <c r="E1159" s="8">
        <v>43216</v>
      </c>
      <c r="F1159">
        <f t="shared" si="18"/>
        <v>2018</v>
      </c>
    </row>
    <row r="1160" spans="1:6" x14ac:dyDescent="0.25">
      <c r="A1160" s="67" t="s">
        <v>1334</v>
      </c>
      <c r="B1160" s="67" t="s">
        <v>1700</v>
      </c>
      <c r="C1160" s="6">
        <v>2839.2</v>
      </c>
      <c r="D1160" s="6">
        <v>0.65</v>
      </c>
      <c r="E1160" s="8">
        <v>43216</v>
      </c>
      <c r="F1160">
        <f t="shared" si="18"/>
        <v>2018</v>
      </c>
    </row>
    <row r="1161" spans="1:6" x14ac:dyDescent="0.25">
      <c r="A1161" s="67" t="s">
        <v>1334</v>
      </c>
      <c r="B1161" s="67" t="s">
        <v>1700</v>
      </c>
      <c r="C1161" s="6">
        <v>366.91199999999998</v>
      </c>
      <c r="D1161" s="6">
        <v>8.4000000000000005E-2</v>
      </c>
      <c r="E1161" s="8">
        <v>43216</v>
      </c>
      <c r="F1161">
        <f t="shared" si="18"/>
        <v>2018</v>
      </c>
    </row>
    <row r="1162" spans="1:6" x14ac:dyDescent="0.25">
      <c r="A1162" s="67" t="s">
        <v>1334</v>
      </c>
      <c r="B1162" s="67" t="s">
        <v>1700</v>
      </c>
      <c r="C1162" s="6">
        <v>366.91199999999998</v>
      </c>
      <c r="D1162" s="6">
        <v>8.4000000000000005E-2</v>
      </c>
      <c r="E1162" s="8">
        <v>43216</v>
      </c>
      <c r="F1162">
        <f t="shared" si="18"/>
        <v>2018</v>
      </c>
    </row>
    <row r="1163" spans="1:6" x14ac:dyDescent="0.25">
      <c r="A1163" s="67" t="s">
        <v>1334</v>
      </c>
      <c r="B1163" s="67" t="s">
        <v>1700</v>
      </c>
      <c r="C1163" s="6">
        <v>1651.104</v>
      </c>
      <c r="D1163" s="6">
        <v>0.378</v>
      </c>
      <c r="E1163" s="8">
        <v>43216</v>
      </c>
      <c r="F1163">
        <f t="shared" si="18"/>
        <v>2018</v>
      </c>
    </row>
    <row r="1164" spans="1:6" x14ac:dyDescent="0.25">
      <c r="A1164" s="67" t="s">
        <v>1334</v>
      </c>
      <c r="B1164" s="67" t="s">
        <v>1700</v>
      </c>
      <c r="C1164" s="6">
        <v>183.45599999999999</v>
      </c>
      <c r="D1164" s="6">
        <v>4.2000000000000003E-2</v>
      </c>
      <c r="E1164" s="8">
        <v>43216</v>
      </c>
      <c r="F1164">
        <f t="shared" si="18"/>
        <v>2018</v>
      </c>
    </row>
    <row r="1165" spans="1:6" x14ac:dyDescent="0.25">
      <c r="A1165" s="67" t="s">
        <v>1334</v>
      </c>
      <c r="B1165" s="67" t="s">
        <v>1700</v>
      </c>
      <c r="C1165" s="6">
        <v>183.45599999999999</v>
      </c>
      <c r="D1165" s="6">
        <v>4.2000000000000003E-2</v>
      </c>
      <c r="E1165" s="8">
        <v>43216</v>
      </c>
      <c r="F1165">
        <f t="shared" si="18"/>
        <v>2018</v>
      </c>
    </row>
    <row r="1166" spans="1:6" x14ac:dyDescent="0.25">
      <c r="A1166" s="67" t="s">
        <v>1334</v>
      </c>
      <c r="B1166" s="67" t="s">
        <v>1700</v>
      </c>
      <c r="C1166" s="6">
        <v>366.91199999999998</v>
      </c>
      <c r="D1166" s="6">
        <v>8.4000000000000005E-2</v>
      </c>
      <c r="E1166" s="8">
        <v>43216</v>
      </c>
      <c r="F1166">
        <f t="shared" si="18"/>
        <v>2018</v>
      </c>
    </row>
    <row r="1167" spans="1:6" x14ac:dyDescent="0.25">
      <c r="A1167" s="67" t="s">
        <v>1334</v>
      </c>
      <c r="B1167" s="67" t="s">
        <v>1700</v>
      </c>
      <c r="C1167" s="6">
        <v>1467.6479999999999</v>
      </c>
      <c r="D1167" s="6">
        <v>0.33600000000000002</v>
      </c>
      <c r="E1167" s="8">
        <v>43216</v>
      </c>
      <c r="F1167">
        <f t="shared" si="18"/>
        <v>2018</v>
      </c>
    </row>
    <row r="1168" spans="1:6" x14ac:dyDescent="0.25">
      <c r="A1168" s="67" t="s">
        <v>1334</v>
      </c>
      <c r="B1168" s="67" t="s">
        <v>1700</v>
      </c>
      <c r="C1168" s="6">
        <v>349.44</v>
      </c>
      <c r="D1168" s="6">
        <v>0.08</v>
      </c>
      <c r="E1168" s="8">
        <v>43216</v>
      </c>
      <c r="F1168">
        <f t="shared" si="18"/>
        <v>2018</v>
      </c>
    </row>
    <row r="1169" spans="1:6" x14ac:dyDescent="0.25">
      <c r="A1169" s="67" t="s">
        <v>1334</v>
      </c>
      <c r="B1169" s="67" t="s">
        <v>1701</v>
      </c>
      <c r="C1169" s="6">
        <v>1195.74</v>
      </c>
      <c r="D1169" s="6">
        <v>0.156</v>
      </c>
      <c r="E1169" s="8">
        <v>43213</v>
      </c>
      <c r="F1169">
        <f t="shared" si="18"/>
        <v>2018</v>
      </c>
    </row>
    <row r="1170" spans="1:6" x14ac:dyDescent="0.25">
      <c r="A1170" s="67" t="s">
        <v>1334</v>
      </c>
      <c r="B1170" s="67" t="s">
        <v>1701</v>
      </c>
      <c r="C1170" s="6">
        <v>490.56</v>
      </c>
      <c r="D1170" s="6">
        <v>6.4000000000000001E-2</v>
      </c>
      <c r="E1170" s="8">
        <v>43213</v>
      </c>
      <c r="F1170">
        <f t="shared" si="18"/>
        <v>2018</v>
      </c>
    </row>
    <row r="1171" spans="1:6" x14ac:dyDescent="0.25">
      <c r="A1171" s="67" t="s">
        <v>1334</v>
      </c>
      <c r="B1171" s="67" t="s">
        <v>1701</v>
      </c>
      <c r="C1171" s="6">
        <v>490.56</v>
      </c>
      <c r="D1171" s="6">
        <v>6.4000000000000001E-2</v>
      </c>
      <c r="E1171" s="8">
        <v>43213</v>
      </c>
      <c r="F1171">
        <f t="shared" si="18"/>
        <v>2018</v>
      </c>
    </row>
    <row r="1172" spans="1:6" x14ac:dyDescent="0.25">
      <c r="A1172" s="67" t="s">
        <v>1334</v>
      </c>
      <c r="B1172" s="67" t="s">
        <v>1701</v>
      </c>
      <c r="C1172" s="6">
        <v>4660.32</v>
      </c>
      <c r="D1172" s="6">
        <v>0.60799999999999998</v>
      </c>
      <c r="E1172" s="8">
        <v>43213</v>
      </c>
      <c r="F1172">
        <f t="shared" si="18"/>
        <v>2018</v>
      </c>
    </row>
    <row r="1173" spans="1:6" x14ac:dyDescent="0.25">
      <c r="A1173" s="67" t="s">
        <v>1334</v>
      </c>
      <c r="B1173" s="67" t="s">
        <v>1701</v>
      </c>
      <c r="C1173" s="6">
        <v>1533</v>
      </c>
      <c r="D1173" s="6">
        <v>0.2</v>
      </c>
      <c r="E1173" s="8">
        <v>43213</v>
      </c>
      <c r="F1173">
        <f t="shared" si="18"/>
        <v>2018</v>
      </c>
    </row>
    <row r="1174" spans="1:6" x14ac:dyDescent="0.25">
      <c r="A1174" s="67" t="s">
        <v>1334</v>
      </c>
      <c r="B1174" s="67" t="s">
        <v>1702</v>
      </c>
      <c r="C1174" s="6">
        <v>4682.3999999999996</v>
      </c>
      <c r="D1174" s="6">
        <v>1.2</v>
      </c>
      <c r="E1174" s="8">
        <v>43210</v>
      </c>
      <c r="F1174">
        <f t="shared" si="18"/>
        <v>2018</v>
      </c>
    </row>
    <row r="1175" spans="1:6" x14ac:dyDescent="0.25">
      <c r="A1175" s="67" t="s">
        <v>1334</v>
      </c>
      <c r="B1175" s="67" t="s">
        <v>1702</v>
      </c>
      <c r="C1175" s="6">
        <v>1685.664</v>
      </c>
      <c r="D1175" s="6">
        <v>0.432</v>
      </c>
      <c r="E1175" s="8">
        <v>43210</v>
      </c>
      <c r="F1175">
        <f t="shared" si="18"/>
        <v>2018</v>
      </c>
    </row>
    <row r="1176" spans="1:6" x14ac:dyDescent="0.25">
      <c r="A1176" s="67" t="s">
        <v>1334</v>
      </c>
      <c r="B1176" s="67" t="s">
        <v>1702</v>
      </c>
      <c r="C1176" s="6">
        <v>163.88399999999999</v>
      </c>
      <c r="D1176" s="6">
        <v>4.2000000000000003E-2</v>
      </c>
      <c r="E1176" s="8">
        <v>43210</v>
      </c>
      <c r="F1176">
        <f t="shared" si="18"/>
        <v>2018</v>
      </c>
    </row>
    <row r="1177" spans="1:6" x14ac:dyDescent="0.25">
      <c r="A1177" s="67" t="s">
        <v>1334</v>
      </c>
      <c r="B1177" s="67" t="s">
        <v>1702</v>
      </c>
      <c r="C1177" s="6">
        <v>327.76799999999997</v>
      </c>
      <c r="D1177" s="6">
        <v>8.4000000000000005E-2</v>
      </c>
      <c r="E1177" s="8">
        <v>43210</v>
      </c>
      <c r="F1177">
        <f t="shared" si="18"/>
        <v>2018</v>
      </c>
    </row>
    <row r="1178" spans="1:6" x14ac:dyDescent="0.25">
      <c r="A1178" s="67" t="s">
        <v>1334</v>
      </c>
      <c r="B1178" s="67" t="s">
        <v>1702</v>
      </c>
      <c r="C1178" s="6">
        <v>5572.0559999999996</v>
      </c>
      <c r="D1178" s="6">
        <v>1.4279999999999999</v>
      </c>
      <c r="E1178" s="8">
        <v>43210</v>
      </c>
      <c r="F1178">
        <f t="shared" si="18"/>
        <v>2018</v>
      </c>
    </row>
    <row r="1179" spans="1:6" x14ac:dyDescent="0.25">
      <c r="A1179" s="67" t="s">
        <v>1334</v>
      </c>
      <c r="B1179" s="67" t="s">
        <v>1702</v>
      </c>
      <c r="C1179" s="6">
        <v>358.98399999999998</v>
      </c>
      <c r="D1179" s="6">
        <v>9.1999999999999998E-2</v>
      </c>
      <c r="E1179" s="8">
        <v>43210</v>
      </c>
      <c r="F1179">
        <f t="shared" si="18"/>
        <v>2018</v>
      </c>
    </row>
    <row r="1180" spans="1:6" x14ac:dyDescent="0.25">
      <c r="A1180" s="67" t="s">
        <v>1334</v>
      </c>
      <c r="B1180" s="67" t="s">
        <v>1703</v>
      </c>
      <c r="C1180" s="6">
        <v>111.59399999999999</v>
      </c>
      <c r="D1180" s="6">
        <v>4.2000000000000003E-2</v>
      </c>
      <c r="E1180" s="8">
        <v>43213</v>
      </c>
      <c r="F1180">
        <f t="shared" si="18"/>
        <v>2018</v>
      </c>
    </row>
    <row r="1181" spans="1:6" x14ac:dyDescent="0.25">
      <c r="A1181" s="67" t="s">
        <v>1334</v>
      </c>
      <c r="B1181" s="67" t="s">
        <v>1703</v>
      </c>
      <c r="C1181" s="6">
        <v>504.83</v>
      </c>
      <c r="D1181" s="6">
        <v>0.19</v>
      </c>
      <c r="E1181" s="8">
        <v>43213</v>
      </c>
      <c r="F1181">
        <f t="shared" si="18"/>
        <v>2018</v>
      </c>
    </row>
    <row r="1182" spans="1:6" x14ac:dyDescent="0.25">
      <c r="A1182" s="67" t="s">
        <v>1334</v>
      </c>
      <c r="B1182" s="67" t="s">
        <v>1703</v>
      </c>
      <c r="C1182" s="6">
        <v>122.22199999999999</v>
      </c>
      <c r="D1182" s="6">
        <v>4.5999999999999999E-2</v>
      </c>
      <c r="E1182" s="8">
        <v>43213</v>
      </c>
      <c r="F1182">
        <f t="shared" si="18"/>
        <v>2018</v>
      </c>
    </row>
    <row r="1183" spans="1:6" x14ac:dyDescent="0.25">
      <c r="A1183" s="67" t="s">
        <v>1334</v>
      </c>
      <c r="B1183" s="67" t="s">
        <v>1703</v>
      </c>
      <c r="C1183" s="6">
        <v>244.44399999999999</v>
      </c>
      <c r="D1183" s="6">
        <v>9.1999999999999998E-2</v>
      </c>
      <c r="E1183" s="8">
        <v>43213</v>
      </c>
      <c r="F1183">
        <f t="shared" si="18"/>
        <v>2018</v>
      </c>
    </row>
    <row r="1184" spans="1:6" x14ac:dyDescent="0.25">
      <c r="A1184" s="67" t="s">
        <v>1334</v>
      </c>
      <c r="B1184" s="67" t="s">
        <v>1703</v>
      </c>
      <c r="C1184" s="6">
        <v>212.56</v>
      </c>
      <c r="D1184" s="6">
        <v>0.08</v>
      </c>
      <c r="E1184" s="8">
        <v>43213</v>
      </c>
      <c r="F1184">
        <f t="shared" si="18"/>
        <v>2018</v>
      </c>
    </row>
    <row r="1185" spans="1:6" x14ac:dyDescent="0.25">
      <c r="A1185" s="67" t="s">
        <v>1334</v>
      </c>
      <c r="B1185" s="67" t="s">
        <v>1704</v>
      </c>
      <c r="C1185" s="6">
        <v>176.29499999999999</v>
      </c>
      <c r="D1185" s="6">
        <v>2.3E-2</v>
      </c>
      <c r="E1185" s="8">
        <v>43213</v>
      </c>
      <c r="F1185">
        <f t="shared" si="18"/>
        <v>2018</v>
      </c>
    </row>
    <row r="1186" spans="1:6" x14ac:dyDescent="0.25">
      <c r="A1186" s="67" t="s">
        <v>1334</v>
      </c>
      <c r="B1186" s="67" t="s">
        <v>1704</v>
      </c>
      <c r="C1186" s="6">
        <v>245.28</v>
      </c>
      <c r="D1186" s="6">
        <v>3.2000000000000001E-2</v>
      </c>
      <c r="E1186" s="8">
        <v>43213</v>
      </c>
      <c r="F1186">
        <f t="shared" si="18"/>
        <v>2018</v>
      </c>
    </row>
    <row r="1187" spans="1:6" x14ac:dyDescent="0.25">
      <c r="A1187" s="67" t="s">
        <v>1334</v>
      </c>
      <c r="B1187" s="67" t="s">
        <v>1704</v>
      </c>
      <c r="C1187" s="6">
        <v>245.28</v>
      </c>
      <c r="D1187" s="6">
        <v>3.2000000000000001E-2</v>
      </c>
      <c r="E1187" s="8">
        <v>43213</v>
      </c>
      <c r="F1187">
        <f t="shared" si="18"/>
        <v>2018</v>
      </c>
    </row>
    <row r="1188" spans="1:6" x14ac:dyDescent="0.25">
      <c r="A1188" s="67" t="s">
        <v>1334</v>
      </c>
      <c r="B1188" s="67" t="s">
        <v>1704</v>
      </c>
      <c r="C1188" s="6">
        <v>1962.24</v>
      </c>
      <c r="D1188" s="6">
        <v>0.25600000000000001</v>
      </c>
      <c r="E1188" s="8">
        <v>43213</v>
      </c>
      <c r="F1188">
        <f t="shared" si="18"/>
        <v>2018</v>
      </c>
    </row>
    <row r="1189" spans="1:6" x14ac:dyDescent="0.25">
      <c r="A1189" s="67" t="s">
        <v>1334</v>
      </c>
      <c r="B1189" s="67" t="s">
        <v>1704</v>
      </c>
      <c r="C1189" s="6">
        <v>2207.52</v>
      </c>
      <c r="D1189" s="6">
        <v>0.28799999999999998</v>
      </c>
      <c r="E1189" s="8">
        <v>43213</v>
      </c>
      <c r="F1189">
        <f t="shared" si="18"/>
        <v>2018</v>
      </c>
    </row>
    <row r="1190" spans="1:6" x14ac:dyDescent="0.25">
      <c r="A1190" s="67" t="s">
        <v>1334</v>
      </c>
      <c r="B1190" s="67" t="s">
        <v>1704</v>
      </c>
      <c r="C1190" s="6">
        <v>2452.8000000000002</v>
      </c>
      <c r="D1190" s="6">
        <v>0.32</v>
      </c>
      <c r="E1190" s="8">
        <v>43213</v>
      </c>
      <c r="F1190">
        <f t="shared" si="18"/>
        <v>2018</v>
      </c>
    </row>
    <row r="1191" spans="1:6" x14ac:dyDescent="0.25">
      <c r="A1191" s="67" t="s">
        <v>1334</v>
      </c>
      <c r="B1191" s="67" t="s">
        <v>1705</v>
      </c>
      <c r="C1191" s="6">
        <v>2144.6280000000002</v>
      </c>
      <c r="D1191" s="6">
        <v>0.73799999999999999</v>
      </c>
      <c r="E1191" s="8">
        <v>43220</v>
      </c>
      <c r="F1191">
        <f t="shared" si="18"/>
        <v>2018</v>
      </c>
    </row>
    <row r="1192" spans="1:6" x14ac:dyDescent="0.25">
      <c r="A1192" s="67" t="s">
        <v>1334</v>
      </c>
      <c r="B1192" s="67" t="s">
        <v>1705</v>
      </c>
      <c r="C1192" s="6">
        <v>0</v>
      </c>
      <c r="D1192" s="6">
        <v>0</v>
      </c>
      <c r="E1192" s="8">
        <v>43220</v>
      </c>
      <c r="F1192">
        <f t="shared" si="18"/>
        <v>2018</v>
      </c>
    </row>
    <row r="1193" spans="1:6" x14ac:dyDescent="0.25">
      <c r="A1193" s="67" t="s">
        <v>1334</v>
      </c>
      <c r="B1193" s="67" t="s">
        <v>1705</v>
      </c>
      <c r="C1193" s="6">
        <v>145.30000000000001</v>
      </c>
      <c r="D1193" s="6">
        <v>0.05</v>
      </c>
      <c r="E1193" s="8">
        <v>43220</v>
      </c>
      <c r="F1193">
        <f t="shared" si="18"/>
        <v>2018</v>
      </c>
    </row>
    <row r="1194" spans="1:6" x14ac:dyDescent="0.25">
      <c r="A1194" s="67" t="s">
        <v>1334</v>
      </c>
      <c r="B1194" s="67" t="s">
        <v>1706</v>
      </c>
      <c r="C1194" s="6">
        <v>708.6</v>
      </c>
      <c r="D1194" s="6">
        <v>0.15</v>
      </c>
      <c r="E1194" s="8">
        <v>43208</v>
      </c>
      <c r="F1194">
        <f t="shared" si="18"/>
        <v>2018</v>
      </c>
    </row>
    <row r="1195" spans="1:6" x14ac:dyDescent="0.25">
      <c r="A1195" s="67" t="s">
        <v>1334</v>
      </c>
      <c r="B1195" s="67" t="s">
        <v>1706</v>
      </c>
      <c r="C1195" s="6">
        <v>944.8</v>
      </c>
      <c r="D1195" s="6">
        <v>0.2</v>
      </c>
      <c r="E1195" s="8">
        <v>43208</v>
      </c>
      <c r="F1195">
        <f t="shared" si="18"/>
        <v>2018</v>
      </c>
    </row>
    <row r="1196" spans="1:6" x14ac:dyDescent="0.25">
      <c r="A1196" s="67" t="s">
        <v>1334</v>
      </c>
      <c r="B1196" s="67" t="s">
        <v>1706</v>
      </c>
      <c r="C1196" s="6">
        <v>1417.2</v>
      </c>
      <c r="D1196" s="6">
        <v>0.3</v>
      </c>
      <c r="E1196" s="8">
        <v>43208</v>
      </c>
      <c r="F1196">
        <f t="shared" si="18"/>
        <v>2018</v>
      </c>
    </row>
    <row r="1197" spans="1:6" x14ac:dyDescent="0.25">
      <c r="A1197" s="67" t="s">
        <v>1334</v>
      </c>
      <c r="B1197" s="67" t="s">
        <v>1706</v>
      </c>
      <c r="C1197" s="6">
        <v>226.75200000000001</v>
      </c>
      <c r="D1197" s="6">
        <v>4.8000000000000001E-2</v>
      </c>
      <c r="E1197" s="8">
        <v>43208</v>
      </c>
      <c r="F1197">
        <f t="shared" si="18"/>
        <v>2018</v>
      </c>
    </row>
    <row r="1198" spans="1:6" x14ac:dyDescent="0.25">
      <c r="A1198" s="67" t="s">
        <v>1334</v>
      </c>
      <c r="B1198" s="67" t="s">
        <v>1706</v>
      </c>
      <c r="C1198" s="6">
        <v>226.75200000000001</v>
      </c>
      <c r="D1198" s="6">
        <v>4.8000000000000001E-2</v>
      </c>
      <c r="E1198" s="8">
        <v>43208</v>
      </c>
      <c r="F1198">
        <f t="shared" si="18"/>
        <v>2018</v>
      </c>
    </row>
    <row r="1199" spans="1:6" x14ac:dyDescent="0.25">
      <c r="A1199" s="67" t="s">
        <v>1334</v>
      </c>
      <c r="B1199" s="67" t="s">
        <v>1706</v>
      </c>
      <c r="C1199" s="6">
        <v>226.75200000000001</v>
      </c>
      <c r="D1199" s="6">
        <v>4.8000000000000001E-2</v>
      </c>
      <c r="E1199" s="8">
        <v>43208</v>
      </c>
      <c r="F1199">
        <f t="shared" si="18"/>
        <v>2018</v>
      </c>
    </row>
    <row r="1200" spans="1:6" x14ac:dyDescent="0.25">
      <c r="A1200" s="67" t="s">
        <v>1334</v>
      </c>
      <c r="B1200" s="67" t="s">
        <v>1706</v>
      </c>
      <c r="C1200" s="6">
        <v>226.75200000000001</v>
      </c>
      <c r="D1200" s="6">
        <v>4.8000000000000001E-2</v>
      </c>
      <c r="E1200" s="8">
        <v>43208</v>
      </c>
      <c r="F1200">
        <f t="shared" si="18"/>
        <v>2018</v>
      </c>
    </row>
    <row r="1201" spans="1:6" x14ac:dyDescent="0.25">
      <c r="A1201" s="67" t="s">
        <v>1334</v>
      </c>
      <c r="B1201" s="67" t="s">
        <v>1706</v>
      </c>
      <c r="C1201" s="6">
        <v>680.25599999999997</v>
      </c>
      <c r="D1201" s="6">
        <v>0.14399999999999999</v>
      </c>
      <c r="E1201" s="8">
        <v>43208</v>
      </c>
      <c r="F1201">
        <f t="shared" si="18"/>
        <v>2018</v>
      </c>
    </row>
    <row r="1202" spans="1:6" x14ac:dyDescent="0.25">
      <c r="A1202" s="67" t="s">
        <v>1334</v>
      </c>
      <c r="B1202" s="67" t="s">
        <v>1706</v>
      </c>
      <c r="C1202" s="6">
        <v>1398.3040000000001</v>
      </c>
      <c r="D1202" s="6">
        <v>0.29599999999999999</v>
      </c>
      <c r="E1202" s="8">
        <v>43208</v>
      </c>
      <c r="F1202">
        <f t="shared" si="18"/>
        <v>2018</v>
      </c>
    </row>
    <row r="1203" spans="1:6" x14ac:dyDescent="0.25">
      <c r="A1203" s="67" t="s">
        <v>1334</v>
      </c>
      <c r="B1203" s="67" t="s">
        <v>1707</v>
      </c>
      <c r="C1203" s="6">
        <v>871.02</v>
      </c>
      <c r="D1203" s="6">
        <v>0.27</v>
      </c>
      <c r="E1203" s="8">
        <v>43203</v>
      </c>
      <c r="F1203">
        <f t="shared" si="18"/>
        <v>2018</v>
      </c>
    </row>
    <row r="1204" spans="1:6" x14ac:dyDescent="0.25">
      <c r="A1204" s="67" t="s">
        <v>1334</v>
      </c>
      <c r="B1204" s="67" t="s">
        <v>1708</v>
      </c>
      <c r="C1204" s="6">
        <v>93.647999999999996</v>
      </c>
      <c r="D1204" s="6">
        <v>4.8000000000000001E-2</v>
      </c>
      <c r="E1204" s="8">
        <v>43195</v>
      </c>
      <c r="F1204">
        <f t="shared" si="18"/>
        <v>2018</v>
      </c>
    </row>
    <row r="1205" spans="1:6" x14ac:dyDescent="0.25">
      <c r="A1205" s="67" t="s">
        <v>1334</v>
      </c>
      <c r="B1205" s="67" t="s">
        <v>1708</v>
      </c>
      <c r="C1205" s="6">
        <v>93.647999999999996</v>
      </c>
      <c r="D1205" s="6">
        <v>4.8000000000000001E-2</v>
      </c>
      <c r="E1205" s="8">
        <v>43195</v>
      </c>
      <c r="F1205">
        <f t="shared" si="18"/>
        <v>2018</v>
      </c>
    </row>
    <row r="1206" spans="1:6" x14ac:dyDescent="0.25">
      <c r="A1206" s="67" t="s">
        <v>1334</v>
      </c>
      <c r="B1206" s="67" t="s">
        <v>1708</v>
      </c>
      <c r="C1206" s="6">
        <v>93.647999999999996</v>
      </c>
      <c r="D1206" s="6">
        <v>4.8000000000000001E-2</v>
      </c>
      <c r="E1206" s="8">
        <v>43195</v>
      </c>
      <c r="F1206">
        <f t="shared" si="18"/>
        <v>2018</v>
      </c>
    </row>
    <row r="1207" spans="1:6" x14ac:dyDescent="0.25">
      <c r="A1207" s="67" t="s">
        <v>1334</v>
      </c>
      <c r="B1207" s="67" t="s">
        <v>1708</v>
      </c>
      <c r="C1207" s="6">
        <v>187.29599999999999</v>
      </c>
      <c r="D1207" s="6">
        <v>9.6000000000000002E-2</v>
      </c>
      <c r="E1207" s="8">
        <v>43195</v>
      </c>
      <c r="F1207">
        <f t="shared" si="18"/>
        <v>2018</v>
      </c>
    </row>
    <row r="1208" spans="1:6" x14ac:dyDescent="0.25">
      <c r="A1208" s="67" t="s">
        <v>1334</v>
      </c>
      <c r="B1208" s="67" t="s">
        <v>1708</v>
      </c>
      <c r="C1208" s="6">
        <v>374.59199999999998</v>
      </c>
      <c r="D1208" s="6">
        <v>0.192</v>
      </c>
      <c r="E1208" s="8">
        <v>43195</v>
      </c>
      <c r="F1208">
        <f t="shared" si="18"/>
        <v>2018</v>
      </c>
    </row>
    <row r="1209" spans="1:6" x14ac:dyDescent="0.25">
      <c r="A1209" s="67" t="s">
        <v>1334</v>
      </c>
      <c r="B1209" s="67" t="s">
        <v>1708</v>
      </c>
      <c r="C1209" s="6">
        <v>144.374</v>
      </c>
      <c r="D1209" s="6">
        <v>7.3999999999999996E-2</v>
      </c>
      <c r="E1209" s="8">
        <v>43195</v>
      </c>
      <c r="F1209">
        <f t="shared" si="18"/>
        <v>2018</v>
      </c>
    </row>
    <row r="1210" spans="1:6" x14ac:dyDescent="0.25">
      <c r="A1210" s="67" t="s">
        <v>1334</v>
      </c>
      <c r="B1210" s="67" t="s">
        <v>1709</v>
      </c>
      <c r="C1210" s="6">
        <v>4681.8720000000003</v>
      </c>
      <c r="D1210" s="6">
        <v>1.476</v>
      </c>
      <c r="E1210" s="8">
        <v>43206</v>
      </c>
      <c r="F1210">
        <f t="shared" si="18"/>
        <v>2018</v>
      </c>
    </row>
    <row r="1211" spans="1:6" x14ac:dyDescent="0.25">
      <c r="A1211" s="67" t="s">
        <v>1334</v>
      </c>
      <c r="B1211" s="67" t="s">
        <v>1709</v>
      </c>
      <c r="C1211" s="6">
        <v>0</v>
      </c>
      <c r="D1211" s="6">
        <v>0</v>
      </c>
      <c r="E1211" s="8">
        <v>43206</v>
      </c>
      <c r="F1211">
        <f t="shared" si="18"/>
        <v>2018</v>
      </c>
    </row>
    <row r="1212" spans="1:6" x14ac:dyDescent="0.25">
      <c r="A1212" s="67" t="s">
        <v>1334</v>
      </c>
      <c r="B1212" s="67" t="s">
        <v>1710</v>
      </c>
      <c r="C1212" s="6">
        <v>274.68</v>
      </c>
      <c r="D1212" s="6">
        <v>0.14000000000000001</v>
      </c>
      <c r="E1212" s="8">
        <v>43193</v>
      </c>
      <c r="F1212">
        <f t="shared" si="18"/>
        <v>2018</v>
      </c>
    </row>
    <row r="1213" spans="1:6" x14ac:dyDescent="0.25">
      <c r="A1213" s="67" t="s">
        <v>1334</v>
      </c>
      <c r="B1213" s="67" t="s">
        <v>1710</v>
      </c>
      <c r="C1213" s="6">
        <v>353.16</v>
      </c>
      <c r="D1213" s="6">
        <v>0.18</v>
      </c>
      <c r="E1213" s="8">
        <v>43193</v>
      </c>
      <c r="F1213">
        <f t="shared" si="18"/>
        <v>2018</v>
      </c>
    </row>
    <row r="1214" spans="1:6" x14ac:dyDescent="0.25">
      <c r="A1214" s="67" t="s">
        <v>1334</v>
      </c>
      <c r="B1214" s="67" t="s">
        <v>1710</v>
      </c>
      <c r="C1214" s="6">
        <v>1742.2560000000001</v>
      </c>
      <c r="D1214" s="6">
        <v>0.88800000000000001</v>
      </c>
      <c r="E1214" s="8">
        <v>43193</v>
      </c>
      <c r="F1214">
        <f t="shared" si="18"/>
        <v>2018</v>
      </c>
    </row>
    <row r="1215" spans="1:6" x14ac:dyDescent="0.25">
      <c r="A1215" s="67" t="s">
        <v>1334</v>
      </c>
      <c r="B1215" s="67" t="s">
        <v>1710</v>
      </c>
      <c r="C1215" s="6">
        <v>725.94</v>
      </c>
      <c r="D1215" s="6">
        <v>0.37</v>
      </c>
      <c r="E1215" s="8">
        <v>43193</v>
      </c>
      <c r="F1215">
        <f t="shared" si="18"/>
        <v>2018</v>
      </c>
    </row>
    <row r="1216" spans="1:6" x14ac:dyDescent="0.25">
      <c r="A1216" s="67" t="s">
        <v>1334</v>
      </c>
      <c r="B1216" s="67" t="s">
        <v>1711</v>
      </c>
      <c r="C1216" s="6">
        <v>1310.4000000000001</v>
      </c>
      <c r="D1216" s="6">
        <v>0.42</v>
      </c>
      <c r="E1216" s="8">
        <v>43210</v>
      </c>
      <c r="F1216">
        <f t="shared" si="18"/>
        <v>2018</v>
      </c>
    </row>
    <row r="1217" spans="1:6" x14ac:dyDescent="0.25">
      <c r="A1217" s="67" t="s">
        <v>1334</v>
      </c>
      <c r="B1217" s="67" t="s">
        <v>1711</v>
      </c>
      <c r="C1217" s="6">
        <v>1965.6</v>
      </c>
      <c r="D1217" s="6">
        <v>0.63</v>
      </c>
      <c r="E1217" s="8">
        <v>43210</v>
      </c>
      <c r="F1217">
        <f t="shared" si="18"/>
        <v>2018</v>
      </c>
    </row>
    <row r="1218" spans="1:6" x14ac:dyDescent="0.25">
      <c r="A1218" s="67" t="s">
        <v>1334</v>
      </c>
      <c r="B1218" s="67" t="s">
        <v>1711</v>
      </c>
      <c r="C1218" s="6">
        <v>2620.8000000000002</v>
      </c>
      <c r="D1218" s="6">
        <v>0.84</v>
      </c>
      <c r="E1218" s="8">
        <v>43210</v>
      </c>
      <c r="F1218">
        <f t="shared" si="18"/>
        <v>2018</v>
      </c>
    </row>
    <row r="1219" spans="1:6" x14ac:dyDescent="0.25">
      <c r="A1219" s="67" t="s">
        <v>1334</v>
      </c>
      <c r="B1219" s="67" t="s">
        <v>1711</v>
      </c>
      <c r="C1219" s="6">
        <v>187.2</v>
      </c>
      <c r="D1219" s="6">
        <v>0.06</v>
      </c>
      <c r="E1219" s="8">
        <v>43210</v>
      </c>
      <c r="F1219">
        <f t="shared" ref="F1219:F1282" si="19">YEAR(E1219)</f>
        <v>2018</v>
      </c>
    </row>
    <row r="1220" spans="1:6" x14ac:dyDescent="0.25">
      <c r="A1220" s="67" t="s">
        <v>1334</v>
      </c>
      <c r="B1220" s="67" t="s">
        <v>1711</v>
      </c>
      <c r="C1220" s="6">
        <v>624</v>
      </c>
      <c r="D1220" s="6">
        <v>0.2</v>
      </c>
      <c r="E1220" s="8">
        <v>43210</v>
      </c>
      <c r="F1220">
        <f t="shared" si="19"/>
        <v>2018</v>
      </c>
    </row>
    <row r="1221" spans="1:6" x14ac:dyDescent="0.25">
      <c r="A1221" s="67" t="s">
        <v>1334</v>
      </c>
      <c r="B1221" s="67" t="s">
        <v>1711</v>
      </c>
      <c r="C1221" s="6">
        <v>561.6</v>
      </c>
      <c r="D1221" s="6">
        <v>0.18</v>
      </c>
      <c r="E1221" s="8">
        <v>43210</v>
      </c>
      <c r="F1221">
        <f t="shared" si="19"/>
        <v>2018</v>
      </c>
    </row>
    <row r="1222" spans="1:6" x14ac:dyDescent="0.25">
      <c r="A1222" s="67" t="s">
        <v>1334</v>
      </c>
      <c r="B1222" s="67" t="s">
        <v>1711</v>
      </c>
      <c r="C1222" s="6">
        <v>561.6</v>
      </c>
      <c r="D1222" s="6">
        <v>0.18</v>
      </c>
      <c r="E1222" s="8">
        <v>43210</v>
      </c>
      <c r="F1222">
        <f t="shared" si="19"/>
        <v>2018</v>
      </c>
    </row>
    <row r="1223" spans="1:6" x14ac:dyDescent="0.25">
      <c r="A1223" s="67" t="s">
        <v>1334</v>
      </c>
      <c r="B1223" s="67" t="s">
        <v>1711</v>
      </c>
      <c r="C1223" s="6">
        <v>561.6</v>
      </c>
      <c r="D1223" s="6">
        <v>0.18</v>
      </c>
      <c r="E1223" s="8">
        <v>43210</v>
      </c>
      <c r="F1223">
        <f t="shared" si="19"/>
        <v>2018</v>
      </c>
    </row>
    <row r="1224" spans="1:6" x14ac:dyDescent="0.25">
      <c r="A1224" s="67" t="s">
        <v>1334</v>
      </c>
      <c r="B1224" s="67" t="s">
        <v>1711</v>
      </c>
      <c r="C1224" s="6">
        <v>748.8</v>
      </c>
      <c r="D1224" s="6">
        <v>0.24</v>
      </c>
      <c r="E1224" s="8">
        <v>43210</v>
      </c>
      <c r="F1224">
        <f t="shared" si="19"/>
        <v>2018</v>
      </c>
    </row>
    <row r="1225" spans="1:6" x14ac:dyDescent="0.25">
      <c r="A1225" s="67" t="s">
        <v>1334</v>
      </c>
      <c r="B1225" s="67" t="s">
        <v>1711</v>
      </c>
      <c r="C1225" s="6">
        <v>149.76</v>
      </c>
      <c r="D1225" s="6">
        <v>4.8000000000000001E-2</v>
      </c>
      <c r="E1225" s="8">
        <v>43210</v>
      </c>
      <c r="F1225">
        <f t="shared" si="19"/>
        <v>2018</v>
      </c>
    </row>
    <row r="1226" spans="1:6" x14ac:dyDescent="0.25">
      <c r="A1226" s="67" t="s">
        <v>1334</v>
      </c>
      <c r="B1226" s="67" t="s">
        <v>1711</v>
      </c>
      <c r="C1226" s="6">
        <v>299.52</v>
      </c>
      <c r="D1226" s="6">
        <v>9.6000000000000002E-2</v>
      </c>
      <c r="E1226" s="8">
        <v>43210</v>
      </c>
      <c r="F1226">
        <f t="shared" si="19"/>
        <v>2018</v>
      </c>
    </row>
    <row r="1227" spans="1:6" x14ac:dyDescent="0.25">
      <c r="A1227" s="67" t="s">
        <v>1334</v>
      </c>
      <c r="B1227" s="67" t="s">
        <v>1712</v>
      </c>
      <c r="C1227" s="6">
        <v>6703.884</v>
      </c>
      <c r="D1227" s="6">
        <v>1.5389999999999999</v>
      </c>
      <c r="E1227" s="8">
        <v>43200</v>
      </c>
      <c r="F1227">
        <f t="shared" si="19"/>
        <v>2018</v>
      </c>
    </row>
    <row r="1228" spans="1:6" x14ac:dyDescent="0.25">
      <c r="A1228" s="67" t="s">
        <v>1334</v>
      </c>
      <c r="B1228" s="67" t="s">
        <v>1712</v>
      </c>
      <c r="C1228" s="6">
        <v>16583.292000000001</v>
      </c>
      <c r="D1228" s="6">
        <v>3.8069999999999999</v>
      </c>
      <c r="E1228" s="8">
        <v>43200</v>
      </c>
      <c r="F1228">
        <f t="shared" si="19"/>
        <v>2018</v>
      </c>
    </row>
    <row r="1229" spans="1:6" x14ac:dyDescent="0.25">
      <c r="A1229" s="67" t="s">
        <v>1334</v>
      </c>
      <c r="B1229" s="67" t="s">
        <v>1712</v>
      </c>
      <c r="C1229" s="6">
        <v>1058.508</v>
      </c>
      <c r="D1229" s="6">
        <v>0.24299999999999999</v>
      </c>
      <c r="E1229" s="8">
        <v>43200</v>
      </c>
      <c r="F1229">
        <f t="shared" si="19"/>
        <v>2018</v>
      </c>
    </row>
    <row r="1230" spans="1:6" x14ac:dyDescent="0.25">
      <c r="A1230" s="67" t="s">
        <v>1334</v>
      </c>
      <c r="B1230" s="67" t="s">
        <v>1713</v>
      </c>
      <c r="C1230" s="6">
        <v>3729.39</v>
      </c>
      <c r="D1230" s="6">
        <v>1.2390000000000001</v>
      </c>
      <c r="E1230" s="8">
        <v>43202</v>
      </c>
      <c r="F1230">
        <f t="shared" si="19"/>
        <v>2018</v>
      </c>
    </row>
    <row r="1231" spans="1:6" x14ac:dyDescent="0.25">
      <c r="A1231" s="67" t="s">
        <v>1334</v>
      </c>
      <c r="B1231" s="67" t="s">
        <v>1714</v>
      </c>
      <c r="C1231" s="6">
        <v>3899.2820000000002</v>
      </c>
      <c r="D1231" s="6">
        <v>1.073</v>
      </c>
      <c r="E1231" s="8">
        <v>43201</v>
      </c>
      <c r="F1231">
        <f t="shared" si="19"/>
        <v>2018</v>
      </c>
    </row>
    <row r="1232" spans="1:6" x14ac:dyDescent="0.25">
      <c r="A1232" s="67" t="s">
        <v>1334</v>
      </c>
      <c r="B1232" s="67" t="s">
        <v>1715</v>
      </c>
      <c r="C1232" s="6">
        <v>601.12</v>
      </c>
      <c r="D1232" s="6">
        <v>0.17</v>
      </c>
      <c r="E1232" s="8">
        <v>43199</v>
      </c>
      <c r="F1232">
        <f t="shared" si="19"/>
        <v>2018</v>
      </c>
    </row>
    <row r="1233" spans="1:6" x14ac:dyDescent="0.25">
      <c r="A1233" s="67" t="s">
        <v>1334</v>
      </c>
      <c r="B1233" s="67" t="s">
        <v>1715</v>
      </c>
      <c r="C1233" s="6">
        <v>2864.16</v>
      </c>
      <c r="D1233" s="6">
        <v>0.81</v>
      </c>
      <c r="E1233" s="8">
        <v>43199</v>
      </c>
      <c r="F1233">
        <f t="shared" si="19"/>
        <v>2018</v>
      </c>
    </row>
    <row r="1234" spans="1:6" x14ac:dyDescent="0.25">
      <c r="A1234" s="67" t="s">
        <v>1334</v>
      </c>
      <c r="B1234" s="67" t="s">
        <v>1716</v>
      </c>
      <c r="C1234" s="6">
        <v>2253.5520000000001</v>
      </c>
      <c r="D1234" s="6">
        <v>0.26600000000000001</v>
      </c>
      <c r="E1234" s="8">
        <v>43195</v>
      </c>
      <c r="F1234">
        <f t="shared" si="19"/>
        <v>2018</v>
      </c>
    </row>
    <row r="1235" spans="1:6" x14ac:dyDescent="0.25">
      <c r="A1235" s="67" t="s">
        <v>1334</v>
      </c>
      <c r="B1235" s="67" t="s">
        <v>1716</v>
      </c>
      <c r="C1235" s="6">
        <v>677.76</v>
      </c>
      <c r="D1235" s="6">
        <v>0.08</v>
      </c>
      <c r="E1235" s="8">
        <v>43195</v>
      </c>
      <c r="F1235">
        <f t="shared" si="19"/>
        <v>2018</v>
      </c>
    </row>
    <row r="1236" spans="1:6" x14ac:dyDescent="0.25">
      <c r="A1236" s="67" t="s">
        <v>1334</v>
      </c>
      <c r="B1236" s="67" t="s">
        <v>1716</v>
      </c>
      <c r="C1236" s="6">
        <v>677.76</v>
      </c>
      <c r="D1236" s="6">
        <v>0.08</v>
      </c>
      <c r="E1236" s="8">
        <v>43195</v>
      </c>
      <c r="F1236">
        <f t="shared" si="19"/>
        <v>2018</v>
      </c>
    </row>
    <row r="1237" spans="1:6" x14ac:dyDescent="0.25">
      <c r="A1237" s="67" t="s">
        <v>1334</v>
      </c>
      <c r="B1237" s="67" t="s">
        <v>1716</v>
      </c>
      <c r="C1237" s="6">
        <v>7624.8</v>
      </c>
      <c r="D1237" s="6">
        <v>0.9</v>
      </c>
      <c r="E1237" s="8">
        <v>43195</v>
      </c>
      <c r="F1237">
        <f t="shared" si="19"/>
        <v>2018</v>
      </c>
    </row>
    <row r="1238" spans="1:6" x14ac:dyDescent="0.25">
      <c r="A1238" s="67" t="s">
        <v>1334</v>
      </c>
      <c r="B1238" s="67" t="s">
        <v>1716</v>
      </c>
      <c r="C1238" s="6">
        <v>5083.2</v>
      </c>
      <c r="D1238" s="6">
        <v>0.6</v>
      </c>
      <c r="E1238" s="8">
        <v>43195</v>
      </c>
      <c r="F1238">
        <f t="shared" si="19"/>
        <v>2018</v>
      </c>
    </row>
    <row r="1239" spans="1:6" x14ac:dyDescent="0.25">
      <c r="A1239" s="67" t="s">
        <v>1334</v>
      </c>
      <c r="B1239" s="67" t="s">
        <v>1717</v>
      </c>
      <c r="C1239" s="6">
        <v>262.08</v>
      </c>
      <c r="D1239" s="6">
        <v>8.4000000000000005E-2</v>
      </c>
      <c r="E1239" s="8">
        <v>43196</v>
      </c>
      <c r="F1239">
        <f t="shared" si="19"/>
        <v>2018</v>
      </c>
    </row>
    <row r="1240" spans="1:6" x14ac:dyDescent="0.25">
      <c r="A1240" s="67" t="s">
        <v>1334</v>
      </c>
      <c r="B1240" s="67" t="s">
        <v>1717</v>
      </c>
      <c r="C1240" s="6">
        <v>1048.32</v>
      </c>
      <c r="D1240" s="6">
        <v>0.33600000000000002</v>
      </c>
      <c r="E1240" s="8">
        <v>43196</v>
      </c>
      <c r="F1240">
        <f t="shared" si="19"/>
        <v>2018</v>
      </c>
    </row>
    <row r="1241" spans="1:6" x14ac:dyDescent="0.25">
      <c r="A1241" s="67" t="s">
        <v>1334</v>
      </c>
      <c r="B1241" s="67" t="s">
        <v>1717</v>
      </c>
      <c r="C1241" s="6">
        <v>2358.7199999999998</v>
      </c>
      <c r="D1241" s="6">
        <v>0.75600000000000001</v>
      </c>
      <c r="E1241" s="8">
        <v>43196</v>
      </c>
      <c r="F1241">
        <f t="shared" si="19"/>
        <v>2018</v>
      </c>
    </row>
    <row r="1242" spans="1:6" x14ac:dyDescent="0.25">
      <c r="A1242" s="67" t="s">
        <v>1334</v>
      </c>
      <c r="B1242" s="67" t="s">
        <v>1718</v>
      </c>
      <c r="C1242" s="6">
        <v>348.68799999999999</v>
      </c>
      <c r="D1242" s="6">
        <v>0.14799999999999999</v>
      </c>
      <c r="E1242" s="8">
        <v>43202</v>
      </c>
      <c r="F1242">
        <f t="shared" si="19"/>
        <v>2018</v>
      </c>
    </row>
    <row r="1243" spans="1:6" x14ac:dyDescent="0.25">
      <c r="A1243" s="67" t="s">
        <v>1334</v>
      </c>
      <c r="B1243" s="67" t="s">
        <v>1718</v>
      </c>
      <c r="C1243" s="6">
        <v>1656.268</v>
      </c>
      <c r="D1243" s="6">
        <v>0.70299999999999996</v>
      </c>
      <c r="E1243" s="8">
        <v>43202</v>
      </c>
      <c r="F1243">
        <f t="shared" si="19"/>
        <v>2018</v>
      </c>
    </row>
    <row r="1244" spans="1:6" x14ac:dyDescent="0.25">
      <c r="A1244" s="67" t="s">
        <v>1334</v>
      </c>
      <c r="B1244" s="67" t="s">
        <v>1718</v>
      </c>
      <c r="C1244" s="6">
        <v>2440.8159999999998</v>
      </c>
      <c r="D1244" s="6">
        <v>1.036</v>
      </c>
      <c r="E1244" s="8">
        <v>43202</v>
      </c>
      <c r="F1244">
        <f t="shared" si="19"/>
        <v>2018</v>
      </c>
    </row>
    <row r="1245" spans="1:6" x14ac:dyDescent="0.25">
      <c r="A1245" s="67" t="s">
        <v>1334</v>
      </c>
      <c r="B1245" s="67" t="s">
        <v>1719</v>
      </c>
      <c r="C1245" s="6">
        <v>731.85</v>
      </c>
      <c r="D1245" s="6">
        <v>0.15</v>
      </c>
      <c r="E1245" s="8">
        <v>43217</v>
      </c>
      <c r="F1245">
        <f t="shared" si="19"/>
        <v>2018</v>
      </c>
    </row>
    <row r="1246" spans="1:6" x14ac:dyDescent="0.25">
      <c r="A1246" s="67" t="s">
        <v>1334</v>
      </c>
      <c r="B1246" s="67" t="s">
        <v>1719</v>
      </c>
      <c r="C1246" s="6">
        <v>1463.7</v>
      </c>
      <c r="D1246" s="6">
        <v>0.3</v>
      </c>
      <c r="E1246" s="8">
        <v>43217</v>
      </c>
      <c r="F1246">
        <f t="shared" si="19"/>
        <v>2018</v>
      </c>
    </row>
    <row r="1247" spans="1:6" x14ac:dyDescent="0.25">
      <c r="A1247" s="67" t="s">
        <v>1334</v>
      </c>
      <c r="B1247" s="67" t="s">
        <v>1719</v>
      </c>
      <c r="C1247" s="6">
        <v>5596.2129999999997</v>
      </c>
      <c r="D1247" s="6">
        <v>1.147</v>
      </c>
      <c r="E1247" s="8">
        <v>43217</v>
      </c>
      <c r="F1247">
        <f t="shared" si="19"/>
        <v>2018</v>
      </c>
    </row>
    <row r="1248" spans="1:6" x14ac:dyDescent="0.25">
      <c r="A1248" s="67" t="s">
        <v>1334</v>
      </c>
      <c r="B1248" s="67" t="s">
        <v>1720</v>
      </c>
      <c r="C1248" s="6">
        <v>490.56</v>
      </c>
      <c r="D1248" s="6">
        <v>6.4000000000000001E-2</v>
      </c>
      <c r="E1248" s="8">
        <v>43209</v>
      </c>
      <c r="F1248">
        <f t="shared" si="19"/>
        <v>2018</v>
      </c>
    </row>
    <row r="1249" spans="1:6" x14ac:dyDescent="0.25">
      <c r="A1249" s="67" t="s">
        <v>1334</v>
      </c>
      <c r="B1249" s="67" t="s">
        <v>1720</v>
      </c>
      <c r="C1249" s="6">
        <v>1226.4000000000001</v>
      </c>
      <c r="D1249" s="6">
        <v>0.16</v>
      </c>
      <c r="E1249" s="8">
        <v>43209</v>
      </c>
      <c r="F1249">
        <f t="shared" si="19"/>
        <v>2018</v>
      </c>
    </row>
    <row r="1250" spans="1:6" x14ac:dyDescent="0.25">
      <c r="A1250" s="67" t="s">
        <v>1334</v>
      </c>
      <c r="B1250" s="67" t="s">
        <v>1720</v>
      </c>
      <c r="C1250" s="6">
        <v>2698.08</v>
      </c>
      <c r="D1250" s="6">
        <v>0.35199999999999998</v>
      </c>
      <c r="E1250" s="8">
        <v>43209</v>
      </c>
      <c r="F1250">
        <f t="shared" si="19"/>
        <v>2018</v>
      </c>
    </row>
    <row r="1251" spans="1:6" x14ac:dyDescent="0.25">
      <c r="A1251" s="67" t="s">
        <v>1334</v>
      </c>
      <c r="B1251" s="67" t="s">
        <v>1721</v>
      </c>
      <c r="C1251" s="6">
        <v>398.58</v>
      </c>
      <c r="D1251" s="6">
        <v>5.1999999999999998E-2</v>
      </c>
      <c r="E1251" s="8">
        <v>43217</v>
      </c>
      <c r="F1251">
        <f t="shared" si="19"/>
        <v>2018</v>
      </c>
    </row>
    <row r="1252" spans="1:6" x14ac:dyDescent="0.25">
      <c r="A1252" s="67" t="s">
        <v>1334</v>
      </c>
      <c r="B1252" s="67" t="s">
        <v>1721</v>
      </c>
      <c r="C1252" s="6">
        <v>3066</v>
      </c>
      <c r="D1252" s="6">
        <v>0.4</v>
      </c>
      <c r="E1252" s="8">
        <v>43217</v>
      </c>
      <c r="F1252">
        <f t="shared" si="19"/>
        <v>2018</v>
      </c>
    </row>
    <row r="1253" spans="1:6" x14ac:dyDescent="0.25">
      <c r="A1253" s="67" t="s">
        <v>1334</v>
      </c>
      <c r="B1253" s="67" t="s">
        <v>1721</v>
      </c>
      <c r="C1253" s="6">
        <v>3679.2</v>
      </c>
      <c r="D1253" s="6">
        <v>0.48</v>
      </c>
      <c r="E1253" s="8">
        <v>43217</v>
      </c>
      <c r="F1253">
        <f t="shared" si="19"/>
        <v>2018</v>
      </c>
    </row>
    <row r="1254" spans="1:6" x14ac:dyDescent="0.25">
      <c r="A1254" s="67" t="s">
        <v>1334</v>
      </c>
      <c r="B1254" s="67" t="s">
        <v>1722</v>
      </c>
      <c r="C1254" s="6">
        <v>613.20000000000005</v>
      </c>
      <c r="D1254" s="6">
        <v>0.08</v>
      </c>
      <c r="E1254" s="8">
        <v>43207</v>
      </c>
      <c r="F1254">
        <f t="shared" si="19"/>
        <v>2018</v>
      </c>
    </row>
    <row r="1255" spans="1:6" x14ac:dyDescent="0.25">
      <c r="A1255" s="67" t="s">
        <v>1334</v>
      </c>
      <c r="B1255" s="67" t="s">
        <v>1722</v>
      </c>
      <c r="C1255" s="6">
        <v>1195.74</v>
      </c>
      <c r="D1255" s="6">
        <v>0.156</v>
      </c>
      <c r="E1255" s="8">
        <v>43207</v>
      </c>
      <c r="F1255">
        <f t="shared" si="19"/>
        <v>2018</v>
      </c>
    </row>
    <row r="1256" spans="1:6" x14ac:dyDescent="0.25">
      <c r="A1256" s="67" t="s">
        <v>1334</v>
      </c>
      <c r="B1256" s="67" t="s">
        <v>1722</v>
      </c>
      <c r="C1256" s="6">
        <v>2759.4</v>
      </c>
      <c r="D1256" s="6">
        <v>0.36</v>
      </c>
      <c r="E1256" s="8">
        <v>43207</v>
      </c>
      <c r="F1256">
        <f t="shared" si="19"/>
        <v>2018</v>
      </c>
    </row>
    <row r="1257" spans="1:6" x14ac:dyDescent="0.25">
      <c r="A1257" s="67" t="s">
        <v>1334</v>
      </c>
      <c r="B1257" s="67" t="s">
        <v>1723</v>
      </c>
      <c r="C1257" s="6">
        <v>3288.2849999999999</v>
      </c>
      <c r="D1257" s="6">
        <v>0.42899999999999999</v>
      </c>
      <c r="E1257" s="8">
        <v>43209</v>
      </c>
      <c r="F1257">
        <f t="shared" si="19"/>
        <v>2018</v>
      </c>
    </row>
    <row r="1258" spans="1:6" x14ac:dyDescent="0.25">
      <c r="A1258" s="67" t="s">
        <v>1334</v>
      </c>
      <c r="B1258" s="67" t="s">
        <v>1723</v>
      </c>
      <c r="C1258" s="6">
        <v>352.59</v>
      </c>
      <c r="D1258" s="6">
        <v>4.5999999999999999E-2</v>
      </c>
      <c r="E1258" s="8">
        <v>43209</v>
      </c>
      <c r="F1258">
        <f t="shared" si="19"/>
        <v>2018</v>
      </c>
    </row>
    <row r="1259" spans="1:6" x14ac:dyDescent="0.25">
      <c r="A1259" s="67" t="s">
        <v>1334</v>
      </c>
      <c r="B1259" s="67" t="s">
        <v>1723</v>
      </c>
      <c r="C1259" s="6">
        <v>705.18</v>
      </c>
      <c r="D1259" s="6">
        <v>9.1999999999999998E-2</v>
      </c>
      <c r="E1259" s="8">
        <v>43209</v>
      </c>
      <c r="F1259">
        <f t="shared" si="19"/>
        <v>2018</v>
      </c>
    </row>
    <row r="1260" spans="1:6" x14ac:dyDescent="0.25">
      <c r="A1260" s="67" t="s">
        <v>1334</v>
      </c>
      <c r="B1260" s="67" t="s">
        <v>1723</v>
      </c>
      <c r="C1260" s="6">
        <v>1456.35</v>
      </c>
      <c r="D1260" s="6">
        <v>0.19</v>
      </c>
      <c r="E1260" s="8">
        <v>43209</v>
      </c>
      <c r="F1260">
        <f t="shared" si="19"/>
        <v>2018</v>
      </c>
    </row>
    <row r="1261" spans="1:6" x14ac:dyDescent="0.25">
      <c r="A1261" s="67" t="s">
        <v>1334</v>
      </c>
      <c r="B1261" s="67" t="s">
        <v>1723</v>
      </c>
      <c r="C1261" s="6">
        <v>306.60000000000002</v>
      </c>
      <c r="D1261" s="6">
        <v>0.04</v>
      </c>
      <c r="E1261" s="8">
        <v>43209</v>
      </c>
      <c r="F1261">
        <f t="shared" si="19"/>
        <v>2018</v>
      </c>
    </row>
    <row r="1262" spans="1:6" x14ac:dyDescent="0.25">
      <c r="A1262" s="67" t="s">
        <v>1334</v>
      </c>
      <c r="B1262" s="67" t="s">
        <v>1724</v>
      </c>
      <c r="C1262" s="6">
        <v>176.29499999999999</v>
      </c>
      <c r="D1262" s="6">
        <v>2.3E-2</v>
      </c>
      <c r="E1262" s="8">
        <v>43209</v>
      </c>
      <c r="F1262">
        <f t="shared" si="19"/>
        <v>2018</v>
      </c>
    </row>
    <row r="1263" spans="1:6" x14ac:dyDescent="0.25">
      <c r="A1263" s="67" t="s">
        <v>1334</v>
      </c>
      <c r="B1263" s="67" t="s">
        <v>1724</v>
      </c>
      <c r="C1263" s="6">
        <v>3924.48</v>
      </c>
      <c r="D1263" s="6">
        <v>0.51200000000000001</v>
      </c>
      <c r="E1263" s="8">
        <v>43209</v>
      </c>
      <c r="F1263">
        <f t="shared" si="19"/>
        <v>2018</v>
      </c>
    </row>
    <row r="1264" spans="1:6" x14ac:dyDescent="0.25">
      <c r="A1264" s="67" t="s">
        <v>1334</v>
      </c>
      <c r="B1264" s="67" t="s">
        <v>1725</v>
      </c>
      <c r="C1264" s="6">
        <v>1686.3</v>
      </c>
      <c r="D1264" s="6">
        <v>0.22</v>
      </c>
      <c r="E1264" s="8">
        <v>43209</v>
      </c>
      <c r="F1264">
        <f t="shared" si="19"/>
        <v>2018</v>
      </c>
    </row>
    <row r="1265" spans="1:6" x14ac:dyDescent="0.25">
      <c r="A1265" s="67" t="s">
        <v>1334</v>
      </c>
      <c r="B1265" s="67" t="s">
        <v>1726</v>
      </c>
      <c r="C1265" s="6">
        <v>306.60000000000002</v>
      </c>
      <c r="D1265" s="6">
        <v>0.04</v>
      </c>
      <c r="E1265" s="8">
        <v>43216</v>
      </c>
      <c r="F1265">
        <f t="shared" si="19"/>
        <v>2018</v>
      </c>
    </row>
    <row r="1266" spans="1:6" x14ac:dyDescent="0.25">
      <c r="A1266" s="67" t="s">
        <v>1334</v>
      </c>
      <c r="B1266" s="67" t="s">
        <v>1726</v>
      </c>
      <c r="C1266" s="6">
        <v>306.60000000000002</v>
      </c>
      <c r="D1266" s="6">
        <v>0.04</v>
      </c>
      <c r="E1266" s="8">
        <v>43216</v>
      </c>
      <c r="F1266">
        <f t="shared" si="19"/>
        <v>2018</v>
      </c>
    </row>
    <row r="1267" spans="1:6" x14ac:dyDescent="0.25">
      <c r="A1267" s="67" t="s">
        <v>1334</v>
      </c>
      <c r="B1267" s="67" t="s">
        <v>1726</v>
      </c>
      <c r="C1267" s="6">
        <v>3679.2</v>
      </c>
      <c r="D1267" s="6">
        <v>0.48</v>
      </c>
      <c r="E1267" s="8">
        <v>43216</v>
      </c>
      <c r="F1267">
        <f t="shared" si="19"/>
        <v>2018</v>
      </c>
    </row>
    <row r="1268" spans="1:6" x14ac:dyDescent="0.25">
      <c r="A1268" s="67" t="s">
        <v>1334</v>
      </c>
      <c r="B1268" s="67" t="s">
        <v>1727</v>
      </c>
      <c r="C1268" s="6">
        <v>1149.75</v>
      </c>
      <c r="D1268" s="6">
        <v>0.15</v>
      </c>
      <c r="E1268" s="8">
        <v>43207</v>
      </c>
      <c r="F1268">
        <f t="shared" si="19"/>
        <v>2018</v>
      </c>
    </row>
    <row r="1269" spans="1:6" x14ac:dyDescent="0.25">
      <c r="A1269" s="67" t="s">
        <v>1334</v>
      </c>
      <c r="B1269" s="67" t="s">
        <v>1727</v>
      </c>
      <c r="C1269" s="6">
        <v>919.8</v>
      </c>
      <c r="D1269" s="6">
        <v>0.12</v>
      </c>
      <c r="E1269" s="8">
        <v>43207</v>
      </c>
      <c r="F1269">
        <f t="shared" si="19"/>
        <v>2018</v>
      </c>
    </row>
    <row r="1270" spans="1:6" x14ac:dyDescent="0.25">
      <c r="A1270" s="67" t="s">
        <v>1334</v>
      </c>
      <c r="B1270" s="67" t="s">
        <v>1727</v>
      </c>
      <c r="C1270" s="6">
        <v>3066</v>
      </c>
      <c r="D1270" s="6">
        <v>0.4</v>
      </c>
      <c r="E1270" s="8">
        <v>43207</v>
      </c>
      <c r="F1270">
        <f t="shared" si="19"/>
        <v>2018</v>
      </c>
    </row>
    <row r="1271" spans="1:6" x14ac:dyDescent="0.25">
      <c r="A1271" s="67" t="s">
        <v>1334</v>
      </c>
      <c r="B1271" s="67" t="s">
        <v>1727</v>
      </c>
      <c r="C1271" s="6">
        <v>4292.3999999999996</v>
      </c>
      <c r="D1271" s="6">
        <v>0.56000000000000005</v>
      </c>
      <c r="E1271" s="8">
        <v>43207</v>
      </c>
      <c r="F1271">
        <f t="shared" si="19"/>
        <v>2018</v>
      </c>
    </row>
    <row r="1272" spans="1:6" x14ac:dyDescent="0.25">
      <c r="A1272" s="67" t="s">
        <v>1334</v>
      </c>
      <c r="B1272" s="67" t="s">
        <v>1728</v>
      </c>
      <c r="C1272" s="6">
        <v>3258.0239999999999</v>
      </c>
      <c r="D1272" s="6">
        <v>0.98399999999999999</v>
      </c>
      <c r="E1272" s="8">
        <v>43217</v>
      </c>
      <c r="F1272">
        <f t="shared" si="19"/>
        <v>2018</v>
      </c>
    </row>
    <row r="1273" spans="1:6" x14ac:dyDescent="0.25">
      <c r="A1273" s="67" t="s">
        <v>1334</v>
      </c>
      <c r="B1273" s="67" t="s">
        <v>1728</v>
      </c>
      <c r="C1273" s="6">
        <v>4887.0360000000001</v>
      </c>
      <c r="D1273" s="6">
        <v>1.476</v>
      </c>
      <c r="E1273" s="8">
        <v>43217</v>
      </c>
      <c r="F1273">
        <f t="shared" si="19"/>
        <v>2018</v>
      </c>
    </row>
    <row r="1274" spans="1:6" x14ac:dyDescent="0.25">
      <c r="A1274" s="67" t="s">
        <v>1334</v>
      </c>
      <c r="B1274" s="67" t="s">
        <v>1728</v>
      </c>
      <c r="C1274" s="6">
        <v>0</v>
      </c>
      <c r="D1274" s="6">
        <v>0</v>
      </c>
      <c r="E1274" s="8">
        <v>43217</v>
      </c>
      <c r="F1274">
        <f t="shared" si="19"/>
        <v>2018</v>
      </c>
    </row>
    <row r="1275" spans="1:6" x14ac:dyDescent="0.25">
      <c r="A1275" s="67" t="s">
        <v>1334</v>
      </c>
      <c r="B1275" s="67" t="s">
        <v>1728</v>
      </c>
      <c r="C1275" s="6">
        <v>158.928</v>
      </c>
      <c r="D1275" s="6">
        <v>4.8000000000000001E-2</v>
      </c>
      <c r="E1275" s="8">
        <v>43217</v>
      </c>
      <c r="F1275">
        <f t="shared" si="19"/>
        <v>2018</v>
      </c>
    </row>
    <row r="1276" spans="1:6" x14ac:dyDescent="0.25">
      <c r="A1276" s="67" t="s">
        <v>1334</v>
      </c>
      <c r="B1276" s="67" t="s">
        <v>1729</v>
      </c>
      <c r="C1276" s="6">
        <v>294</v>
      </c>
      <c r="D1276" s="6">
        <v>0.08</v>
      </c>
      <c r="E1276" s="8">
        <v>43199</v>
      </c>
      <c r="F1276">
        <f t="shared" si="19"/>
        <v>2018</v>
      </c>
    </row>
    <row r="1277" spans="1:6" x14ac:dyDescent="0.25">
      <c r="A1277" s="67" t="s">
        <v>1334</v>
      </c>
      <c r="B1277" s="67" t="s">
        <v>1730</v>
      </c>
      <c r="C1277" s="6">
        <v>8648.64</v>
      </c>
      <c r="D1277" s="6">
        <v>2.16</v>
      </c>
      <c r="E1277" s="8">
        <v>43200</v>
      </c>
      <c r="F1277">
        <f t="shared" si="19"/>
        <v>2018</v>
      </c>
    </row>
    <row r="1278" spans="1:6" x14ac:dyDescent="0.25">
      <c r="A1278" s="67" t="s">
        <v>1334</v>
      </c>
      <c r="B1278" s="67" t="s">
        <v>1731</v>
      </c>
      <c r="C1278" s="6">
        <v>7675.9380000000001</v>
      </c>
      <c r="D1278" s="6">
        <v>2.214</v>
      </c>
      <c r="E1278" s="8">
        <v>43188</v>
      </c>
      <c r="F1278">
        <f t="shared" si="19"/>
        <v>2018</v>
      </c>
    </row>
    <row r="1279" spans="1:6" x14ac:dyDescent="0.25">
      <c r="A1279" s="67" t="s">
        <v>1334</v>
      </c>
      <c r="B1279" s="67" t="s">
        <v>1731</v>
      </c>
      <c r="C1279" s="6">
        <v>0</v>
      </c>
      <c r="D1279" s="6">
        <v>0</v>
      </c>
      <c r="E1279" s="8">
        <v>43188</v>
      </c>
      <c r="F1279">
        <f t="shared" si="19"/>
        <v>2018</v>
      </c>
    </row>
    <row r="1280" spans="1:6" x14ac:dyDescent="0.25">
      <c r="A1280" s="67" t="s">
        <v>5</v>
      </c>
      <c r="B1280" s="67" t="s">
        <v>1732</v>
      </c>
      <c r="C1280" s="6">
        <v>43573.57508196721</v>
      </c>
      <c r="D1280" s="6">
        <v>0</v>
      </c>
      <c r="E1280" s="8">
        <v>43190</v>
      </c>
      <c r="F1280">
        <f t="shared" si="19"/>
        <v>2018</v>
      </c>
    </row>
    <row r="1281" spans="1:6" x14ac:dyDescent="0.25">
      <c r="A1281" s="67" t="s">
        <v>5</v>
      </c>
      <c r="B1281" s="67" t="s">
        <v>1733</v>
      </c>
      <c r="C1281" s="6">
        <v>42641.52</v>
      </c>
      <c r="D1281" s="6">
        <v>0</v>
      </c>
      <c r="E1281" s="8">
        <v>43220</v>
      </c>
      <c r="F1281">
        <f t="shared" si="19"/>
        <v>2018</v>
      </c>
    </row>
    <row r="1282" spans="1:6" x14ac:dyDescent="0.25">
      <c r="A1282" s="67" t="s">
        <v>7</v>
      </c>
      <c r="B1282" s="67" t="s">
        <v>1734</v>
      </c>
      <c r="C1282" s="6">
        <v>384</v>
      </c>
      <c r="D1282" s="6">
        <v>1.6E-2</v>
      </c>
      <c r="E1282" s="8">
        <v>43167</v>
      </c>
      <c r="F1282">
        <f t="shared" si="19"/>
        <v>2018</v>
      </c>
    </row>
    <row r="1283" spans="1:6" x14ac:dyDescent="0.25">
      <c r="A1283" s="67" t="s">
        <v>7</v>
      </c>
      <c r="B1283" s="67" t="s">
        <v>1734</v>
      </c>
      <c r="C1283" s="6">
        <v>17000</v>
      </c>
      <c r="D1283" s="6">
        <v>0.54400000000000004</v>
      </c>
      <c r="E1283" s="8">
        <v>43167</v>
      </c>
      <c r="F1283">
        <f t="shared" ref="F1283:F1285" si="20">YEAR(E1283)</f>
        <v>2018</v>
      </c>
    </row>
    <row r="1284" spans="1:6" x14ac:dyDescent="0.25">
      <c r="A1284" s="67" t="s">
        <v>7</v>
      </c>
      <c r="B1284" s="67" t="s">
        <v>1734</v>
      </c>
      <c r="C1284" s="6">
        <v>8032</v>
      </c>
      <c r="D1284" s="6">
        <v>0.25600000000000001</v>
      </c>
      <c r="E1284" s="8">
        <v>43167</v>
      </c>
      <c r="F1284">
        <f t="shared" si="20"/>
        <v>2018</v>
      </c>
    </row>
    <row r="1285" spans="1:6" x14ac:dyDescent="0.25">
      <c r="A1285" s="67" t="s">
        <v>7</v>
      </c>
      <c r="B1285" s="67" t="s">
        <v>1734</v>
      </c>
      <c r="C1285" s="6">
        <v>15080</v>
      </c>
      <c r="D1285" s="6">
        <v>0.71199999999999997</v>
      </c>
      <c r="E1285" s="8">
        <v>43167</v>
      </c>
      <c r="F1285">
        <f t="shared" si="20"/>
        <v>2018</v>
      </c>
    </row>
    <row r="1286" spans="1:6" x14ac:dyDescent="0.25">
      <c r="A1286" s="67"/>
      <c r="B1286" s="67"/>
      <c r="C1286" s="6"/>
      <c r="D1286" s="6"/>
      <c r="E1286" s="8"/>
    </row>
    <row r="1287" spans="1:6" x14ac:dyDescent="0.25">
      <c r="A1287" s="67"/>
      <c r="B1287" s="67"/>
      <c r="C1287" s="6"/>
      <c r="D1287" s="6"/>
      <c r="E1287" s="8"/>
    </row>
    <row r="1288" spans="1:6" x14ac:dyDescent="0.25">
      <c r="A1288" s="67"/>
      <c r="B1288" s="67"/>
      <c r="C1288" s="6"/>
      <c r="D1288" s="6"/>
      <c r="E1288" s="8"/>
    </row>
    <row r="1289" spans="1:6" x14ac:dyDescent="0.25">
      <c r="A1289" s="67"/>
      <c r="B1289" s="67"/>
      <c r="C1289" s="6"/>
      <c r="D1289" s="6"/>
      <c r="E1289" s="8"/>
    </row>
    <row r="1290" spans="1:6" x14ac:dyDescent="0.25">
      <c r="A1290" s="67"/>
      <c r="B1290" s="67"/>
      <c r="C1290" s="6"/>
      <c r="D1290" s="6"/>
      <c r="E1290" s="8"/>
    </row>
    <row r="1291" spans="1:6" x14ac:dyDescent="0.25">
      <c r="A1291" s="67"/>
      <c r="B1291" s="67"/>
      <c r="C1291" s="6"/>
      <c r="D1291" s="6"/>
      <c r="E1291" s="8"/>
    </row>
    <row r="1292" spans="1:6" x14ac:dyDescent="0.25">
      <c r="A1292" s="67"/>
      <c r="B1292" s="67"/>
      <c r="C1292" s="6"/>
      <c r="D1292" s="6"/>
      <c r="E1292" s="8"/>
    </row>
    <row r="1293" spans="1:6" x14ac:dyDescent="0.25">
      <c r="A1293" s="67"/>
      <c r="B1293" s="67"/>
      <c r="C1293" s="6"/>
      <c r="D1293" s="6"/>
      <c r="E1293" s="8"/>
    </row>
    <row r="1294" spans="1:6" x14ac:dyDescent="0.25">
      <c r="A1294" s="67"/>
      <c r="B1294" s="67"/>
      <c r="C1294" s="6"/>
      <c r="D1294" s="6"/>
      <c r="E1294" s="8"/>
    </row>
    <row r="1295" spans="1:6" x14ac:dyDescent="0.25">
      <c r="A1295" s="67"/>
      <c r="B1295" s="67"/>
      <c r="C1295" s="6"/>
      <c r="D1295" s="6"/>
      <c r="E1295" s="8"/>
    </row>
    <row r="1296" spans="1:6" x14ac:dyDescent="0.25">
      <c r="A1296" s="67"/>
      <c r="B1296" s="67"/>
      <c r="C1296" s="6"/>
      <c r="D1296" s="6"/>
      <c r="E1296" s="8"/>
    </row>
    <row r="1297" spans="1:5" x14ac:dyDescent="0.25">
      <c r="A1297" s="67"/>
      <c r="B1297" s="67"/>
      <c r="C1297" s="6"/>
      <c r="D1297" s="6"/>
      <c r="E1297" s="8"/>
    </row>
    <row r="1298" spans="1:5" x14ac:dyDescent="0.25">
      <c r="A1298" s="67"/>
      <c r="B1298" s="67"/>
      <c r="C1298" s="6"/>
      <c r="D1298" s="6"/>
      <c r="E1298" s="8"/>
    </row>
    <row r="1299" spans="1:5" x14ac:dyDescent="0.25">
      <c r="A1299" s="67"/>
      <c r="B1299" s="67"/>
      <c r="C1299" s="6"/>
      <c r="D1299" s="6"/>
      <c r="E1299" s="8"/>
    </row>
    <row r="1300" spans="1:5" x14ac:dyDescent="0.25">
      <c r="A1300" s="67"/>
      <c r="B1300" s="67"/>
      <c r="C1300" s="6"/>
      <c r="D1300" s="6"/>
      <c r="E1300" s="8"/>
    </row>
    <row r="1301" spans="1:5" x14ac:dyDescent="0.25">
      <c r="A1301" s="67"/>
      <c r="B1301" s="67"/>
      <c r="C1301" s="6"/>
      <c r="D1301" s="6"/>
      <c r="E1301" s="8"/>
    </row>
    <row r="1302" spans="1:5" x14ac:dyDescent="0.25">
      <c r="A1302" s="67"/>
      <c r="B1302" s="67"/>
      <c r="C1302" s="6"/>
      <c r="D1302" s="6"/>
      <c r="E1302" s="8"/>
    </row>
    <row r="1303" spans="1:5" x14ac:dyDescent="0.25">
      <c r="A1303" s="67"/>
      <c r="B1303" s="67"/>
      <c r="C1303" s="6"/>
      <c r="D1303" s="6"/>
      <c r="E1303" s="8"/>
    </row>
    <row r="1304" spans="1:5" x14ac:dyDescent="0.25">
      <c r="A1304" s="67"/>
      <c r="B1304" s="67"/>
      <c r="C1304" s="6"/>
      <c r="D1304" s="6"/>
      <c r="E1304" s="8"/>
    </row>
    <row r="1305" spans="1:5" x14ac:dyDescent="0.25">
      <c r="A1305" s="67"/>
      <c r="B1305" s="67"/>
      <c r="C1305" s="6"/>
      <c r="D1305" s="6"/>
      <c r="E1305" s="8"/>
    </row>
    <row r="1306" spans="1:5" x14ac:dyDescent="0.25">
      <c r="A1306" s="67"/>
      <c r="B1306" s="67"/>
      <c r="C1306" s="6"/>
      <c r="D1306" s="6"/>
      <c r="E1306" s="8"/>
    </row>
    <row r="1307" spans="1:5" x14ac:dyDescent="0.25">
      <c r="A1307" s="67"/>
      <c r="B1307" s="67"/>
      <c r="C1307" s="6"/>
      <c r="D1307" s="6"/>
      <c r="E1307" s="8"/>
    </row>
    <row r="1308" spans="1:5" x14ac:dyDescent="0.25">
      <c r="A1308" s="67"/>
      <c r="B1308" s="67"/>
      <c r="C1308" s="6"/>
      <c r="D1308" s="6"/>
      <c r="E1308" s="8"/>
    </row>
    <row r="1309" spans="1:5" x14ac:dyDescent="0.25">
      <c r="A1309" s="67"/>
      <c r="B1309" s="67"/>
      <c r="C1309" s="6"/>
      <c r="D1309" s="6"/>
      <c r="E1309" s="8"/>
    </row>
    <row r="1310" spans="1:5" x14ac:dyDescent="0.25">
      <c r="A1310" s="67"/>
      <c r="B1310" s="67"/>
      <c r="C1310" s="6"/>
      <c r="D1310" s="6"/>
      <c r="E1310" s="8"/>
    </row>
    <row r="1311" spans="1:5" x14ac:dyDescent="0.25">
      <c r="A1311" s="67"/>
      <c r="B1311" s="67"/>
      <c r="C1311" s="6"/>
      <c r="D1311" s="6"/>
      <c r="E1311" s="8"/>
    </row>
    <row r="1312" spans="1:5" x14ac:dyDescent="0.25">
      <c r="A1312" s="67"/>
      <c r="B1312" s="67"/>
      <c r="C1312" s="6"/>
      <c r="D1312" s="6"/>
      <c r="E1312" s="8"/>
    </row>
    <row r="1313" spans="1:5" x14ac:dyDescent="0.25">
      <c r="A1313" s="67"/>
      <c r="B1313" s="67"/>
      <c r="C1313" s="6"/>
      <c r="D1313" s="6"/>
      <c r="E1313" s="8"/>
    </row>
    <row r="1314" spans="1:5" x14ac:dyDescent="0.25">
      <c r="A1314" s="67"/>
      <c r="B1314" s="67"/>
      <c r="C1314" s="6"/>
      <c r="D1314" s="6"/>
      <c r="E1314" s="8"/>
    </row>
    <row r="1315" spans="1:5" x14ac:dyDescent="0.25">
      <c r="A1315" s="67"/>
      <c r="B1315" s="67"/>
      <c r="C1315" s="6"/>
      <c r="D1315" s="6"/>
      <c r="E1315" s="8"/>
    </row>
    <row r="1316" spans="1:5" x14ac:dyDescent="0.25">
      <c r="A1316" s="67"/>
      <c r="B1316" s="67"/>
      <c r="C1316" s="6"/>
      <c r="D1316" s="6"/>
      <c r="E1316" s="8"/>
    </row>
    <row r="1317" spans="1:5" x14ac:dyDescent="0.25">
      <c r="A1317" s="67"/>
      <c r="B1317" s="67"/>
      <c r="C1317" s="6"/>
      <c r="D1317" s="6"/>
      <c r="E1317" s="8"/>
    </row>
    <row r="1318" spans="1:5" x14ac:dyDescent="0.25">
      <c r="A1318" s="67"/>
      <c r="B1318" s="67"/>
      <c r="C1318" s="6"/>
      <c r="D1318" s="6"/>
      <c r="E1318" s="8"/>
    </row>
    <row r="1319" spans="1:5" x14ac:dyDescent="0.25">
      <c r="A1319" s="67"/>
      <c r="B1319" s="67"/>
      <c r="C1319" s="6"/>
      <c r="D1319" s="6"/>
      <c r="E1319" s="8"/>
    </row>
    <row r="1320" spans="1:5" x14ac:dyDescent="0.25">
      <c r="A1320" s="67"/>
      <c r="B1320" s="67"/>
      <c r="C1320" s="6"/>
      <c r="D1320" s="6"/>
      <c r="E1320" s="8"/>
    </row>
    <row r="1321" spans="1:5" x14ac:dyDescent="0.25">
      <c r="A1321" s="67"/>
      <c r="B1321" s="67"/>
      <c r="C1321" s="6"/>
      <c r="D1321" s="6"/>
      <c r="E1321" s="8"/>
    </row>
    <row r="1322" spans="1:5" x14ac:dyDescent="0.25">
      <c r="A1322" s="67"/>
      <c r="B1322" s="67"/>
      <c r="C1322" s="6"/>
      <c r="D1322" s="6"/>
      <c r="E1322" s="8"/>
    </row>
    <row r="1323" spans="1:5" x14ac:dyDescent="0.25">
      <c r="A1323" s="67"/>
      <c r="B1323" s="67"/>
      <c r="C1323" s="6"/>
      <c r="D1323" s="6"/>
      <c r="E1323" s="8"/>
    </row>
    <row r="1324" spans="1:5" x14ac:dyDescent="0.25">
      <c r="A1324" s="67"/>
      <c r="B1324" s="67"/>
      <c r="C1324" s="6"/>
      <c r="D1324" s="6"/>
      <c r="E1324" s="8"/>
    </row>
    <row r="1325" spans="1:5" x14ac:dyDescent="0.25">
      <c r="A1325" s="67"/>
      <c r="B1325" s="67"/>
      <c r="C1325" s="6"/>
      <c r="D1325" s="6"/>
      <c r="E1325" s="8"/>
    </row>
    <row r="1326" spans="1:5" x14ac:dyDescent="0.25">
      <c r="A1326" s="67"/>
      <c r="B1326" s="67"/>
      <c r="C1326" s="6"/>
      <c r="D1326" s="6"/>
      <c r="E1326" s="8"/>
    </row>
    <row r="1327" spans="1:5" x14ac:dyDescent="0.25">
      <c r="A1327" s="67"/>
      <c r="B1327" s="67"/>
      <c r="C1327" s="6"/>
      <c r="D1327" s="6"/>
      <c r="E1327" s="8"/>
    </row>
    <row r="1328" spans="1:5" x14ac:dyDescent="0.25">
      <c r="A1328" s="67"/>
      <c r="B1328" s="67"/>
      <c r="C1328" s="6"/>
      <c r="D1328" s="6"/>
      <c r="E1328" s="8"/>
    </row>
    <row r="1329" spans="1:5" x14ac:dyDescent="0.25">
      <c r="A1329" s="67"/>
      <c r="B1329" s="67"/>
      <c r="C1329" s="6"/>
      <c r="D1329" s="6"/>
      <c r="E1329" s="8"/>
    </row>
    <row r="1330" spans="1:5" x14ac:dyDescent="0.25">
      <c r="A1330" s="67"/>
      <c r="B1330" s="67"/>
      <c r="C1330" s="6"/>
      <c r="D1330" s="6"/>
      <c r="E1330" s="8"/>
    </row>
    <row r="1331" spans="1:5" x14ac:dyDescent="0.25">
      <c r="A1331" s="67"/>
      <c r="B1331" s="67"/>
      <c r="C1331" s="6"/>
      <c r="D1331" s="6"/>
      <c r="E1331" s="8"/>
    </row>
    <row r="1332" spans="1:5" x14ac:dyDescent="0.25">
      <c r="A1332" s="67"/>
      <c r="B1332" s="67"/>
      <c r="C1332" s="6"/>
      <c r="D1332" s="6"/>
      <c r="E1332" s="8"/>
    </row>
    <row r="1333" spans="1:5" x14ac:dyDescent="0.25">
      <c r="A1333" s="67"/>
      <c r="B1333" s="67"/>
      <c r="C1333" s="6"/>
      <c r="D1333" s="6"/>
      <c r="E1333" s="8"/>
    </row>
    <row r="1334" spans="1:5" x14ac:dyDescent="0.25">
      <c r="A1334" s="67"/>
      <c r="B1334" s="67"/>
      <c r="C1334" s="6"/>
      <c r="D1334" s="6"/>
      <c r="E1334" s="8"/>
    </row>
    <row r="1335" spans="1:5" x14ac:dyDescent="0.25">
      <c r="A1335" s="67"/>
      <c r="B1335" s="67"/>
      <c r="C1335" s="6"/>
      <c r="D1335" s="6"/>
      <c r="E1335" s="8"/>
    </row>
    <row r="1336" spans="1:5" x14ac:dyDescent="0.25">
      <c r="A1336" s="67"/>
      <c r="B1336" s="67"/>
      <c r="C1336" s="6"/>
      <c r="D1336" s="6"/>
      <c r="E1336" s="8"/>
    </row>
    <row r="1337" spans="1:5" x14ac:dyDescent="0.25">
      <c r="A1337" s="67"/>
      <c r="B1337" s="67"/>
      <c r="C1337" s="6"/>
      <c r="D1337" s="6"/>
      <c r="E1337" s="8"/>
    </row>
    <row r="1338" spans="1:5" x14ac:dyDescent="0.25">
      <c r="A1338" s="67"/>
      <c r="B1338" s="67"/>
      <c r="C1338" s="6"/>
      <c r="D1338" s="6"/>
      <c r="E1338" s="8"/>
    </row>
    <row r="1339" spans="1:5" x14ac:dyDescent="0.25">
      <c r="A1339" s="67"/>
      <c r="B1339" s="67"/>
      <c r="C1339" s="6"/>
      <c r="D1339" s="6"/>
      <c r="E1339" s="8"/>
    </row>
    <row r="1340" spans="1:5" x14ac:dyDescent="0.25">
      <c r="A1340" s="67"/>
      <c r="B1340" s="67"/>
      <c r="C1340" s="6"/>
      <c r="D1340" s="6"/>
      <c r="E1340" s="8"/>
    </row>
    <row r="1341" spans="1:5" x14ac:dyDescent="0.25">
      <c r="A1341" s="67"/>
      <c r="B1341" s="67"/>
      <c r="C1341" s="6"/>
      <c r="D1341" s="6"/>
      <c r="E1341" s="8"/>
    </row>
    <row r="1342" spans="1:5" x14ac:dyDescent="0.25">
      <c r="A1342" s="67"/>
      <c r="B1342" s="67"/>
      <c r="C1342" s="6"/>
      <c r="D1342" s="6"/>
      <c r="E1342" s="8"/>
    </row>
    <row r="1343" spans="1:5" x14ac:dyDescent="0.25">
      <c r="A1343" s="67"/>
      <c r="B1343" s="67"/>
      <c r="C1343" s="6"/>
      <c r="D1343" s="6"/>
      <c r="E1343" s="8"/>
    </row>
    <row r="1344" spans="1:5" x14ac:dyDescent="0.25">
      <c r="A1344" s="67"/>
      <c r="B1344" s="67"/>
      <c r="C1344" s="6"/>
      <c r="D1344" s="6"/>
      <c r="E1344" s="8"/>
    </row>
    <row r="1345" spans="1:5" x14ac:dyDescent="0.25">
      <c r="A1345" s="67"/>
      <c r="B1345" s="67"/>
      <c r="C1345" s="6"/>
      <c r="D1345" s="6"/>
      <c r="E1345" s="8"/>
    </row>
    <row r="1346" spans="1:5" x14ac:dyDescent="0.25">
      <c r="A1346" s="67"/>
      <c r="B1346" s="67"/>
      <c r="C1346" s="6"/>
      <c r="D1346" s="6"/>
      <c r="E1346" s="8"/>
    </row>
    <row r="1347" spans="1:5" x14ac:dyDescent="0.25">
      <c r="A1347" s="67"/>
      <c r="B1347" s="67"/>
      <c r="C1347" s="6"/>
      <c r="D1347" s="6"/>
      <c r="E1347" s="8"/>
    </row>
    <row r="1348" spans="1:5" x14ac:dyDescent="0.25">
      <c r="A1348" s="67"/>
      <c r="B1348" s="67"/>
      <c r="C1348" s="6"/>
      <c r="D1348" s="6"/>
      <c r="E1348" s="8"/>
    </row>
    <row r="1349" spans="1:5" x14ac:dyDescent="0.25">
      <c r="A1349" s="67"/>
      <c r="B1349" s="67"/>
      <c r="C1349" s="6"/>
      <c r="D1349" s="6"/>
      <c r="E1349" s="8"/>
    </row>
    <row r="1350" spans="1:5" x14ac:dyDescent="0.25">
      <c r="A1350" s="67"/>
      <c r="B1350" s="67"/>
      <c r="C1350" s="6"/>
      <c r="D1350" s="6"/>
      <c r="E1350" s="8"/>
    </row>
    <row r="1351" spans="1:5" x14ac:dyDescent="0.25">
      <c r="A1351" s="67"/>
      <c r="B1351" s="67"/>
      <c r="C1351" s="6"/>
      <c r="D1351" s="6"/>
      <c r="E1351" s="8"/>
    </row>
    <row r="1352" spans="1:5" x14ac:dyDescent="0.25">
      <c r="A1352" s="67"/>
      <c r="B1352" s="67"/>
      <c r="C1352" s="6"/>
      <c r="D1352" s="6"/>
      <c r="E1352" s="8"/>
    </row>
    <row r="1353" spans="1:5" x14ac:dyDescent="0.25">
      <c r="A1353" s="67"/>
      <c r="B1353" s="67"/>
      <c r="C1353" s="6"/>
      <c r="D1353" s="6"/>
      <c r="E1353" s="8"/>
    </row>
    <row r="1354" spans="1:5" x14ac:dyDescent="0.25">
      <c r="A1354" s="67"/>
      <c r="B1354" s="67"/>
      <c r="C1354" s="6"/>
      <c r="D1354" s="6"/>
      <c r="E1354" s="8"/>
    </row>
    <row r="1355" spans="1:5" x14ac:dyDescent="0.25">
      <c r="A1355" s="67"/>
      <c r="B1355" s="67"/>
      <c r="C1355" s="6"/>
      <c r="D1355" s="6"/>
      <c r="E1355" s="8"/>
    </row>
    <row r="1356" spans="1:5" x14ac:dyDescent="0.25">
      <c r="A1356" s="67"/>
      <c r="B1356" s="67"/>
      <c r="C1356" s="6"/>
      <c r="D1356" s="6"/>
      <c r="E1356" s="8"/>
    </row>
    <row r="1357" spans="1:5" x14ac:dyDescent="0.25">
      <c r="A1357" s="67"/>
      <c r="B1357" s="67"/>
      <c r="C1357" s="6"/>
      <c r="D1357" s="6"/>
      <c r="E1357" s="8"/>
    </row>
    <row r="1358" spans="1:5" x14ac:dyDescent="0.25">
      <c r="A1358" s="67"/>
      <c r="B1358" s="67"/>
      <c r="C1358" s="6"/>
      <c r="D1358" s="6"/>
      <c r="E1358" s="8"/>
    </row>
    <row r="1359" spans="1:5" x14ac:dyDescent="0.25">
      <c r="A1359" s="67"/>
      <c r="B1359" s="67"/>
      <c r="C1359" s="6"/>
      <c r="D1359" s="6"/>
      <c r="E1359" s="8"/>
    </row>
    <row r="1360" spans="1:5" x14ac:dyDescent="0.25">
      <c r="A1360" s="67"/>
      <c r="B1360" s="67"/>
      <c r="C1360" s="6"/>
      <c r="D1360" s="6"/>
      <c r="E1360" s="8"/>
    </row>
    <row r="1361" spans="1:5" x14ac:dyDescent="0.25">
      <c r="A1361" s="67"/>
      <c r="B1361" s="67"/>
      <c r="C1361" s="6"/>
      <c r="D1361" s="6"/>
      <c r="E1361" s="8"/>
    </row>
    <row r="1362" spans="1:5" x14ac:dyDescent="0.25">
      <c r="A1362" s="67"/>
      <c r="B1362" s="67"/>
      <c r="C1362" s="6"/>
      <c r="D1362" s="6"/>
      <c r="E1362" s="8"/>
    </row>
    <row r="1363" spans="1:5" x14ac:dyDescent="0.25">
      <c r="A1363" s="67"/>
      <c r="B1363" s="67"/>
      <c r="C1363" s="6"/>
      <c r="D1363" s="6"/>
      <c r="E1363" s="8"/>
    </row>
    <row r="1364" spans="1:5" x14ac:dyDescent="0.25">
      <c r="A1364" s="67"/>
      <c r="B1364" s="67"/>
      <c r="C1364" s="6"/>
      <c r="D1364" s="6"/>
      <c r="E1364" s="8"/>
    </row>
    <row r="1365" spans="1:5" x14ac:dyDescent="0.25">
      <c r="A1365" s="67"/>
      <c r="B1365" s="67"/>
      <c r="C1365" s="6"/>
      <c r="D1365" s="6"/>
      <c r="E1365" s="8"/>
    </row>
    <row r="1366" spans="1:5" x14ac:dyDescent="0.25">
      <c r="A1366" s="67"/>
      <c r="B1366" s="67"/>
      <c r="C1366" s="6"/>
      <c r="D1366" s="6"/>
      <c r="E1366" s="8"/>
    </row>
    <row r="1367" spans="1:5" x14ac:dyDescent="0.25">
      <c r="A1367" s="67"/>
      <c r="B1367" s="67"/>
      <c r="C1367" s="6"/>
      <c r="D1367" s="6"/>
      <c r="E1367" s="8"/>
    </row>
    <row r="1368" spans="1:5" x14ac:dyDescent="0.25">
      <c r="A1368" s="67"/>
      <c r="B1368" s="67"/>
      <c r="C1368" s="6"/>
      <c r="D1368" s="6"/>
      <c r="E1368" s="8"/>
    </row>
    <row r="1369" spans="1:5" x14ac:dyDescent="0.25">
      <c r="A1369" s="67"/>
      <c r="B1369" s="67"/>
      <c r="C1369" s="6"/>
      <c r="D1369" s="6"/>
      <c r="E1369" s="8"/>
    </row>
    <row r="1370" spans="1:5" x14ac:dyDescent="0.25">
      <c r="A1370" s="67"/>
      <c r="B1370" s="67"/>
      <c r="C1370" s="6"/>
      <c r="D1370" s="6"/>
      <c r="E1370" s="8"/>
    </row>
    <row r="1371" spans="1:5" x14ac:dyDescent="0.25">
      <c r="A1371" s="67"/>
      <c r="B1371" s="67"/>
      <c r="C1371" s="6"/>
      <c r="D1371" s="6"/>
      <c r="E1371" s="8"/>
    </row>
    <row r="1372" spans="1:5" x14ac:dyDescent="0.25">
      <c r="A1372" s="67"/>
      <c r="B1372" s="67"/>
      <c r="C1372" s="6"/>
      <c r="D1372" s="6"/>
      <c r="E1372" s="8"/>
    </row>
    <row r="1373" spans="1:5" x14ac:dyDescent="0.25">
      <c r="A1373" s="67"/>
      <c r="B1373" s="67"/>
      <c r="C1373" s="6"/>
      <c r="D1373" s="6"/>
      <c r="E1373" s="8"/>
    </row>
    <row r="1374" spans="1:5" x14ac:dyDescent="0.25">
      <c r="A1374" s="67"/>
      <c r="B1374" s="67"/>
      <c r="C1374" s="6"/>
      <c r="D1374" s="6"/>
      <c r="E1374" s="8"/>
    </row>
    <row r="1375" spans="1:5" x14ac:dyDescent="0.25">
      <c r="A1375" s="67"/>
      <c r="B1375" s="67"/>
      <c r="C1375" s="6"/>
      <c r="D1375" s="6"/>
      <c r="E1375" s="8"/>
    </row>
    <row r="1376" spans="1:5" x14ac:dyDescent="0.25">
      <c r="A1376" s="67"/>
      <c r="B1376" s="67"/>
      <c r="C1376" s="6"/>
      <c r="D1376" s="6"/>
      <c r="E1376" s="8"/>
    </row>
    <row r="1377" spans="1:5" x14ac:dyDescent="0.25">
      <c r="A1377" s="67"/>
      <c r="B1377" s="67"/>
      <c r="C1377" s="6"/>
      <c r="D1377" s="6"/>
      <c r="E1377" s="8"/>
    </row>
    <row r="1378" spans="1:5" x14ac:dyDescent="0.25">
      <c r="A1378" s="67"/>
      <c r="B1378" s="67"/>
      <c r="C1378" s="6"/>
      <c r="D1378" s="6"/>
      <c r="E1378" s="8"/>
    </row>
    <row r="1379" spans="1:5" x14ac:dyDescent="0.25">
      <c r="A1379" s="67"/>
      <c r="B1379" s="67"/>
      <c r="C1379" s="6"/>
      <c r="D1379" s="6"/>
      <c r="E1379" s="8"/>
    </row>
    <row r="1380" spans="1:5" x14ac:dyDescent="0.25">
      <c r="A1380" s="67"/>
      <c r="B1380" s="67"/>
      <c r="C1380" s="6"/>
      <c r="D1380" s="6"/>
      <c r="E1380" s="8"/>
    </row>
    <row r="1381" spans="1:5" x14ac:dyDescent="0.25">
      <c r="A1381" s="67"/>
      <c r="B1381" s="67"/>
      <c r="C1381" s="6"/>
      <c r="D1381" s="6"/>
      <c r="E1381" s="8"/>
    </row>
    <row r="1382" spans="1:5" x14ac:dyDescent="0.25">
      <c r="A1382" s="67"/>
      <c r="B1382" s="67"/>
      <c r="C1382" s="6"/>
      <c r="D1382" s="6"/>
      <c r="E1382" s="8"/>
    </row>
    <row r="1383" spans="1:5" x14ac:dyDescent="0.25">
      <c r="A1383" s="67"/>
      <c r="B1383" s="67"/>
      <c r="C1383" s="6"/>
      <c r="D1383" s="6"/>
      <c r="E1383" s="8"/>
    </row>
    <row r="1384" spans="1:5" x14ac:dyDescent="0.25">
      <c r="A1384" s="67"/>
      <c r="B1384" s="67"/>
      <c r="C1384" s="6"/>
      <c r="D1384" s="6"/>
      <c r="E1384" s="8"/>
    </row>
    <row r="1385" spans="1:5" x14ac:dyDescent="0.25">
      <c r="A1385" s="67"/>
      <c r="B1385" s="67"/>
      <c r="C1385" s="6"/>
      <c r="D1385" s="6"/>
      <c r="E1385" s="8"/>
    </row>
    <row r="1386" spans="1:5" x14ac:dyDescent="0.25">
      <c r="A1386" s="67"/>
      <c r="B1386" s="67"/>
      <c r="C1386" s="6"/>
      <c r="D1386" s="6"/>
      <c r="E1386" s="8"/>
    </row>
    <row r="1387" spans="1:5" x14ac:dyDescent="0.25">
      <c r="A1387" s="67"/>
      <c r="B1387" s="67"/>
      <c r="C1387" s="6"/>
      <c r="D1387" s="6"/>
      <c r="E1387" s="8"/>
    </row>
    <row r="1388" spans="1:5" x14ac:dyDescent="0.25">
      <c r="A1388" s="67"/>
      <c r="B1388" s="67"/>
      <c r="C1388" s="6"/>
      <c r="D1388" s="6"/>
      <c r="E1388" s="8"/>
    </row>
    <row r="1389" spans="1:5" x14ac:dyDescent="0.25">
      <c r="A1389" s="67"/>
      <c r="B1389" s="67"/>
      <c r="C1389" s="6"/>
      <c r="D1389" s="6"/>
      <c r="E1389" s="8"/>
    </row>
    <row r="1390" spans="1:5" x14ac:dyDescent="0.25">
      <c r="A1390" s="67"/>
      <c r="B1390" s="67"/>
      <c r="C1390" s="6"/>
      <c r="D1390" s="6"/>
      <c r="E1390" s="8"/>
    </row>
    <row r="1391" spans="1:5" x14ac:dyDescent="0.25">
      <c r="A1391" s="67"/>
      <c r="B1391" s="67"/>
      <c r="C1391" s="6"/>
      <c r="D1391" s="6"/>
      <c r="E1391" s="8"/>
    </row>
    <row r="1392" spans="1:5" x14ac:dyDescent="0.25">
      <c r="A1392" s="67"/>
      <c r="B1392" s="67"/>
      <c r="C1392" s="6"/>
      <c r="D1392" s="6"/>
      <c r="E1392" s="8"/>
    </row>
    <row r="1393" spans="1:5" x14ac:dyDescent="0.25">
      <c r="A1393" s="67"/>
      <c r="B1393" s="67"/>
      <c r="C1393" s="6"/>
      <c r="D1393" s="6"/>
      <c r="E1393" s="8"/>
    </row>
    <row r="1394" spans="1:5" x14ac:dyDescent="0.25">
      <c r="A1394" s="67"/>
      <c r="B1394" s="67"/>
      <c r="C1394" s="6"/>
      <c r="D1394" s="6"/>
      <c r="E1394" s="8"/>
    </row>
    <row r="1395" spans="1:5" x14ac:dyDescent="0.25">
      <c r="A1395" s="67"/>
      <c r="B1395" s="67"/>
      <c r="C1395" s="6"/>
      <c r="D1395" s="6"/>
      <c r="E1395" s="8"/>
    </row>
    <row r="1396" spans="1:5" x14ac:dyDescent="0.25">
      <c r="A1396" s="67"/>
      <c r="B1396" s="67"/>
      <c r="C1396" s="6"/>
      <c r="D1396" s="6"/>
      <c r="E1396" s="8"/>
    </row>
    <row r="1397" spans="1:5" x14ac:dyDescent="0.25">
      <c r="A1397" s="67"/>
      <c r="B1397" s="67"/>
      <c r="C1397" s="6"/>
      <c r="D1397" s="6"/>
      <c r="E1397" s="8"/>
    </row>
    <row r="1398" spans="1:5" x14ac:dyDescent="0.25">
      <c r="A1398" s="67"/>
      <c r="B1398" s="67"/>
      <c r="C1398" s="6"/>
      <c r="D1398" s="6"/>
      <c r="E1398" s="8"/>
    </row>
    <row r="1399" spans="1:5" x14ac:dyDescent="0.25">
      <c r="A1399" s="67"/>
      <c r="B1399" s="67"/>
      <c r="C1399" s="6"/>
      <c r="D1399" s="6"/>
      <c r="E1399" s="8"/>
    </row>
    <row r="1400" spans="1:5" x14ac:dyDescent="0.25">
      <c r="A1400" s="67"/>
      <c r="B1400" s="67"/>
      <c r="C1400" s="6"/>
      <c r="D1400" s="6"/>
      <c r="E1400" s="8"/>
    </row>
    <row r="1401" spans="1:5" x14ac:dyDescent="0.25">
      <c r="A1401" s="67"/>
      <c r="B1401" s="67"/>
      <c r="C1401" s="6"/>
      <c r="D1401" s="6"/>
      <c r="E1401" s="8"/>
    </row>
    <row r="1402" spans="1:5" x14ac:dyDescent="0.25">
      <c r="A1402" s="67"/>
      <c r="B1402" s="67"/>
      <c r="C1402" s="6"/>
      <c r="D1402" s="6"/>
      <c r="E1402" s="8"/>
    </row>
    <row r="1403" spans="1:5" x14ac:dyDescent="0.25">
      <c r="A1403" s="67"/>
      <c r="B1403" s="67"/>
      <c r="C1403" s="6"/>
      <c r="D1403" s="6"/>
      <c r="E1403" s="8"/>
    </row>
    <row r="1404" spans="1:5" x14ac:dyDescent="0.25">
      <c r="A1404" s="67"/>
      <c r="B1404" s="67"/>
      <c r="C1404" s="6"/>
      <c r="D1404" s="6"/>
      <c r="E1404" s="8"/>
    </row>
    <row r="1405" spans="1:5" x14ac:dyDescent="0.25">
      <c r="A1405" s="67"/>
      <c r="B1405" s="67"/>
      <c r="C1405" s="6"/>
      <c r="D1405" s="6"/>
      <c r="E1405" s="8"/>
    </row>
    <row r="1406" spans="1:5" x14ac:dyDescent="0.25">
      <c r="A1406" s="67"/>
      <c r="B1406" s="67"/>
      <c r="C1406" s="6"/>
      <c r="D1406" s="6"/>
      <c r="E1406" s="8"/>
    </row>
    <row r="1407" spans="1:5" x14ac:dyDescent="0.25">
      <c r="A1407" s="67"/>
      <c r="B1407" s="67"/>
      <c r="C1407" s="6"/>
      <c r="D1407" s="6"/>
      <c r="E1407" s="8"/>
    </row>
    <row r="1408" spans="1:5" x14ac:dyDescent="0.25">
      <c r="A1408" s="67"/>
      <c r="B1408" s="67"/>
      <c r="C1408" s="6"/>
      <c r="D1408" s="6"/>
      <c r="E1408" s="8"/>
    </row>
    <row r="1409" spans="1:5" x14ac:dyDescent="0.25">
      <c r="A1409" s="67"/>
      <c r="B1409" s="67"/>
      <c r="C1409" s="6"/>
      <c r="D1409" s="6"/>
      <c r="E1409" s="8"/>
    </row>
    <row r="1410" spans="1:5" x14ac:dyDescent="0.25">
      <c r="A1410" s="67"/>
      <c r="B1410" s="67"/>
      <c r="C1410" s="6"/>
      <c r="D1410" s="6"/>
      <c r="E1410" s="8"/>
    </row>
    <row r="1411" spans="1:5" x14ac:dyDescent="0.25">
      <c r="A1411" s="67"/>
      <c r="B1411" s="67"/>
      <c r="C1411" s="6"/>
      <c r="D1411" s="6"/>
      <c r="E1411" s="8"/>
    </row>
    <row r="1412" spans="1:5" x14ac:dyDescent="0.25">
      <c r="A1412" s="67"/>
      <c r="B1412" s="67"/>
      <c r="C1412" s="6"/>
      <c r="D1412" s="6"/>
      <c r="E1412" s="8"/>
    </row>
    <row r="1413" spans="1:5" x14ac:dyDescent="0.25">
      <c r="A1413" s="67"/>
      <c r="B1413" s="67"/>
      <c r="C1413" s="6"/>
      <c r="D1413" s="6"/>
      <c r="E1413" s="8"/>
    </row>
    <row r="1414" spans="1:5" x14ac:dyDescent="0.25">
      <c r="A1414" s="67"/>
      <c r="B1414" s="67"/>
      <c r="C1414" s="6"/>
      <c r="D1414" s="6"/>
      <c r="E1414" s="8"/>
    </row>
    <row r="1415" spans="1:5" x14ac:dyDescent="0.25">
      <c r="A1415" s="67"/>
      <c r="B1415" s="67"/>
      <c r="C1415" s="6"/>
      <c r="D1415" s="6"/>
      <c r="E1415" s="8"/>
    </row>
    <row r="1416" spans="1:5" x14ac:dyDescent="0.25">
      <c r="A1416" s="67"/>
      <c r="B1416" s="67"/>
      <c r="C1416" s="6"/>
      <c r="D1416" s="6"/>
      <c r="E1416" s="8"/>
    </row>
    <row r="1417" spans="1:5" x14ac:dyDescent="0.25">
      <c r="A1417" s="67"/>
      <c r="B1417" s="67"/>
      <c r="C1417" s="6"/>
      <c r="D1417" s="6"/>
      <c r="E1417" s="8"/>
    </row>
    <row r="1418" spans="1:5" x14ac:dyDescent="0.25">
      <c r="A1418" s="67"/>
      <c r="B1418" s="67"/>
      <c r="C1418" s="6"/>
      <c r="D1418" s="6"/>
      <c r="E1418" s="8"/>
    </row>
    <row r="1419" spans="1:5" x14ac:dyDescent="0.25">
      <c r="A1419" s="67"/>
      <c r="B1419" s="67"/>
      <c r="C1419" s="6"/>
      <c r="D1419" s="6"/>
      <c r="E1419" s="8"/>
    </row>
    <row r="1420" spans="1:5" x14ac:dyDescent="0.25">
      <c r="A1420" s="67"/>
      <c r="B1420" s="67"/>
      <c r="C1420" s="6"/>
      <c r="D1420" s="6"/>
      <c r="E1420" s="8"/>
    </row>
    <row r="1421" spans="1:5" x14ac:dyDescent="0.25">
      <c r="A1421" s="67"/>
      <c r="B1421" s="67"/>
      <c r="C1421" s="6"/>
      <c r="D1421" s="6"/>
      <c r="E1421" s="8"/>
    </row>
    <row r="1422" spans="1:5" x14ac:dyDescent="0.25">
      <c r="A1422" s="67"/>
      <c r="B1422" s="67"/>
      <c r="C1422" s="6"/>
      <c r="D1422" s="6"/>
      <c r="E1422" s="8"/>
    </row>
    <row r="1423" spans="1:5" x14ac:dyDescent="0.25">
      <c r="A1423" s="67"/>
      <c r="B1423" s="67"/>
      <c r="C1423" s="6"/>
      <c r="D1423" s="6"/>
      <c r="E1423" s="8"/>
    </row>
    <row r="1424" spans="1:5" x14ac:dyDescent="0.25">
      <c r="A1424" s="67"/>
      <c r="B1424" s="67"/>
      <c r="C1424" s="6"/>
      <c r="D1424" s="6"/>
      <c r="E1424" s="8"/>
    </row>
    <row r="1425" spans="1:5" x14ac:dyDescent="0.25">
      <c r="A1425" s="67"/>
      <c r="B1425" s="67"/>
      <c r="C1425" s="6"/>
      <c r="D1425" s="6"/>
      <c r="E1425" s="8"/>
    </row>
    <row r="1426" spans="1:5" x14ac:dyDescent="0.25">
      <c r="A1426" s="67"/>
      <c r="B1426" s="67"/>
      <c r="C1426" s="6"/>
      <c r="D1426" s="6"/>
      <c r="E1426" s="8"/>
    </row>
    <row r="1427" spans="1:5" x14ac:dyDescent="0.25">
      <c r="A1427" s="67"/>
      <c r="B1427" s="67"/>
      <c r="C1427" s="6"/>
      <c r="D1427" s="6"/>
      <c r="E1427" s="8"/>
    </row>
    <row r="1428" spans="1:5" x14ac:dyDescent="0.25">
      <c r="A1428" s="67"/>
      <c r="B1428" s="67"/>
      <c r="C1428" s="6"/>
      <c r="D1428" s="6"/>
      <c r="E1428" s="8"/>
    </row>
    <row r="1429" spans="1:5" x14ac:dyDescent="0.25">
      <c r="A1429" s="67"/>
      <c r="B1429" s="67"/>
      <c r="C1429" s="6"/>
      <c r="D1429" s="6"/>
      <c r="E1429" s="8"/>
    </row>
    <row r="1430" spans="1:5" x14ac:dyDescent="0.25">
      <c r="A1430" s="67"/>
      <c r="B1430" s="67"/>
      <c r="C1430" s="6"/>
      <c r="D1430" s="6"/>
      <c r="E1430" s="8"/>
    </row>
    <row r="1431" spans="1:5" x14ac:dyDescent="0.25">
      <c r="A1431" s="67"/>
      <c r="B1431" s="67"/>
      <c r="C1431" s="6"/>
      <c r="D1431" s="6"/>
      <c r="E1431" s="8"/>
    </row>
    <row r="1432" spans="1:5" x14ac:dyDescent="0.25">
      <c r="A1432" s="67"/>
      <c r="B1432" s="67"/>
      <c r="C1432" s="6"/>
      <c r="D1432" s="6"/>
      <c r="E1432" s="8"/>
    </row>
    <row r="1433" spans="1:5" x14ac:dyDescent="0.25">
      <c r="A1433" s="67"/>
      <c r="B1433" s="67"/>
      <c r="C1433" s="6"/>
      <c r="D1433" s="6"/>
      <c r="E1433" s="8"/>
    </row>
    <row r="1434" spans="1:5" x14ac:dyDescent="0.25">
      <c r="A1434" s="67"/>
      <c r="B1434" s="67"/>
      <c r="C1434" s="6"/>
      <c r="D1434" s="6"/>
      <c r="E1434" s="8"/>
    </row>
    <row r="1435" spans="1:5" x14ac:dyDescent="0.25">
      <c r="A1435" s="67"/>
      <c r="B1435" s="67"/>
      <c r="C1435" s="6"/>
      <c r="D1435" s="6"/>
      <c r="E1435" s="8"/>
    </row>
    <row r="1436" spans="1:5" x14ac:dyDescent="0.25">
      <c r="A1436" s="67"/>
      <c r="B1436" s="67"/>
      <c r="C1436" s="6"/>
      <c r="D1436" s="6"/>
      <c r="E1436" s="8"/>
    </row>
    <row r="1437" spans="1:5" x14ac:dyDescent="0.25">
      <c r="A1437" s="67"/>
      <c r="B1437" s="67"/>
      <c r="C1437" s="6"/>
      <c r="D1437" s="6"/>
      <c r="E1437" s="8"/>
    </row>
    <row r="1438" spans="1:5" x14ac:dyDescent="0.25">
      <c r="A1438" s="67"/>
      <c r="B1438" s="67"/>
      <c r="C1438" s="6"/>
      <c r="D1438" s="6"/>
      <c r="E1438" s="8"/>
    </row>
    <row r="1439" spans="1:5" x14ac:dyDescent="0.25">
      <c r="A1439" s="67"/>
      <c r="B1439" s="67"/>
      <c r="C1439" s="6"/>
      <c r="D1439" s="6"/>
      <c r="E1439" s="8"/>
    </row>
    <row r="1440" spans="1:5" x14ac:dyDescent="0.25">
      <c r="A1440" s="67"/>
      <c r="B1440" s="67"/>
      <c r="C1440" s="6"/>
      <c r="D1440" s="6"/>
      <c r="E1440" s="8"/>
    </row>
    <row r="1441" spans="1:5" x14ac:dyDescent="0.25">
      <c r="A1441" s="67"/>
      <c r="B1441" s="67"/>
      <c r="C1441" s="6"/>
      <c r="D1441" s="6"/>
      <c r="E1441" s="8"/>
    </row>
    <row r="1442" spans="1:5" x14ac:dyDescent="0.25">
      <c r="A1442" s="67"/>
      <c r="B1442" s="67"/>
      <c r="C1442" s="6"/>
      <c r="D1442" s="6"/>
      <c r="E1442" s="8"/>
    </row>
    <row r="1443" spans="1:5" x14ac:dyDescent="0.25">
      <c r="A1443" s="67"/>
      <c r="B1443" s="67"/>
      <c r="C1443" s="6"/>
      <c r="D1443" s="6"/>
      <c r="E1443" s="8"/>
    </row>
    <row r="1444" spans="1:5" x14ac:dyDescent="0.25">
      <c r="A1444" s="67"/>
      <c r="B1444" s="67"/>
      <c r="C1444" s="6"/>
      <c r="D1444" s="6"/>
      <c r="E1444" s="8"/>
    </row>
    <row r="1445" spans="1:5" x14ac:dyDescent="0.25">
      <c r="A1445" s="67"/>
      <c r="B1445" s="67"/>
      <c r="C1445" s="6"/>
      <c r="D1445" s="6"/>
      <c r="E1445" s="8"/>
    </row>
    <row r="1446" spans="1:5" x14ac:dyDescent="0.25">
      <c r="A1446" s="67"/>
      <c r="B1446" s="67"/>
      <c r="C1446" s="6"/>
      <c r="D1446" s="6"/>
      <c r="E1446" s="8"/>
    </row>
    <row r="1447" spans="1:5" x14ac:dyDescent="0.25">
      <c r="A1447" s="67"/>
      <c r="B1447" s="67"/>
      <c r="C1447" s="6"/>
      <c r="D1447" s="6"/>
      <c r="E1447" s="8"/>
    </row>
    <row r="1448" spans="1:5" x14ac:dyDescent="0.25">
      <c r="A1448" s="67"/>
      <c r="B1448" s="67"/>
      <c r="C1448" s="6"/>
      <c r="D1448" s="6"/>
      <c r="E1448" s="8"/>
    </row>
    <row r="1449" spans="1:5" x14ac:dyDescent="0.25">
      <c r="A1449" s="67"/>
      <c r="B1449" s="67"/>
      <c r="C1449" s="6"/>
      <c r="D1449" s="6"/>
      <c r="E1449" s="8"/>
    </row>
    <row r="1450" spans="1:5" x14ac:dyDescent="0.25">
      <c r="A1450" s="67"/>
      <c r="B1450" s="67"/>
      <c r="C1450" s="6"/>
      <c r="D1450" s="6"/>
      <c r="E1450" s="8"/>
    </row>
    <row r="1451" spans="1:5" x14ac:dyDescent="0.25">
      <c r="A1451" s="67"/>
      <c r="B1451" s="67"/>
      <c r="C1451" s="6"/>
      <c r="D1451" s="6"/>
      <c r="E1451" s="8"/>
    </row>
    <row r="1452" spans="1:5" x14ac:dyDescent="0.25">
      <c r="A1452" s="67"/>
      <c r="B1452" s="67"/>
      <c r="C1452" s="6"/>
      <c r="D1452" s="6"/>
      <c r="E1452" s="8"/>
    </row>
    <row r="1453" spans="1:5" x14ac:dyDescent="0.25">
      <c r="A1453" s="67"/>
      <c r="B1453" s="67"/>
      <c r="C1453" s="6"/>
      <c r="D1453" s="6"/>
      <c r="E1453" s="8"/>
    </row>
    <row r="1454" spans="1:5" x14ac:dyDescent="0.25">
      <c r="A1454" s="67"/>
      <c r="B1454" s="67"/>
      <c r="C1454" s="6"/>
      <c r="D1454" s="6"/>
      <c r="E1454" s="8"/>
    </row>
    <row r="1455" spans="1:5" x14ac:dyDescent="0.25">
      <c r="A1455" s="67"/>
      <c r="B1455" s="67"/>
      <c r="C1455" s="6"/>
      <c r="D1455" s="6"/>
      <c r="E1455" s="8"/>
    </row>
    <row r="1456" spans="1:5" x14ac:dyDescent="0.25">
      <c r="A1456" s="67"/>
      <c r="B1456" s="67"/>
      <c r="C1456" s="6"/>
      <c r="D1456" s="6"/>
      <c r="E1456" s="8"/>
    </row>
    <row r="1457" spans="1:5" x14ac:dyDescent="0.25">
      <c r="A1457" s="67"/>
      <c r="B1457" s="67"/>
      <c r="C1457" s="6"/>
      <c r="D1457" s="6"/>
      <c r="E1457" s="8"/>
    </row>
    <row r="1458" spans="1:5" x14ac:dyDescent="0.25">
      <c r="A1458" s="67"/>
      <c r="B1458" s="67"/>
      <c r="C1458" s="6"/>
      <c r="D1458" s="6"/>
      <c r="E1458" s="8"/>
    </row>
    <row r="1459" spans="1:5" x14ac:dyDescent="0.25">
      <c r="A1459" s="67"/>
      <c r="B1459" s="67"/>
      <c r="C1459" s="6"/>
      <c r="D1459" s="6"/>
      <c r="E1459" s="8"/>
    </row>
    <row r="1460" spans="1:5" x14ac:dyDescent="0.25">
      <c r="A1460" s="67"/>
      <c r="B1460" s="67"/>
      <c r="C1460" s="6"/>
      <c r="D1460" s="6"/>
      <c r="E1460" s="8"/>
    </row>
    <row r="1461" spans="1:5" x14ac:dyDescent="0.25">
      <c r="A1461" s="67"/>
      <c r="B1461" s="67"/>
      <c r="C1461" s="6"/>
      <c r="D1461" s="6"/>
      <c r="E1461" s="8"/>
    </row>
    <row r="1462" spans="1:5" x14ac:dyDescent="0.25">
      <c r="A1462" s="67"/>
      <c r="B1462" s="67"/>
      <c r="C1462" s="6"/>
      <c r="D1462" s="6"/>
      <c r="E1462" s="8"/>
    </row>
    <row r="1463" spans="1:5" x14ac:dyDescent="0.25">
      <c r="A1463" s="67"/>
      <c r="B1463" s="67"/>
      <c r="C1463" s="6"/>
      <c r="D1463" s="6"/>
      <c r="E1463" s="8"/>
    </row>
    <row r="1464" spans="1:5" x14ac:dyDescent="0.25">
      <c r="A1464" s="67"/>
      <c r="B1464" s="67"/>
      <c r="C1464" s="6"/>
      <c r="D1464" s="6"/>
      <c r="E1464" s="8"/>
    </row>
    <row r="1465" spans="1:5" x14ac:dyDescent="0.25">
      <c r="A1465" s="67"/>
      <c r="B1465" s="67"/>
      <c r="C1465" s="6"/>
      <c r="D1465" s="6"/>
      <c r="E1465" s="8"/>
    </row>
    <row r="1466" spans="1:5" x14ac:dyDescent="0.25">
      <c r="A1466" s="67"/>
      <c r="B1466" s="67"/>
      <c r="C1466" s="6"/>
      <c r="D1466" s="6"/>
      <c r="E1466" s="8"/>
    </row>
    <row r="1467" spans="1:5" x14ac:dyDescent="0.25">
      <c r="A1467" s="67"/>
      <c r="B1467" s="67"/>
      <c r="C1467" s="6"/>
      <c r="D1467" s="6"/>
      <c r="E1467" s="8"/>
    </row>
    <row r="1468" spans="1:5" x14ac:dyDescent="0.25">
      <c r="A1468" s="67"/>
      <c r="B1468" s="67"/>
      <c r="C1468" s="6"/>
      <c r="D1468" s="6"/>
      <c r="E1468" s="8"/>
    </row>
    <row r="1469" spans="1:5" x14ac:dyDescent="0.25">
      <c r="A1469" s="67"/>
      <c r="B1469" s="67"/>
      <c r="C1469" s="6"/>
      <c r="D1469" s="6"/>
      <c r="E1469" s="8"/>
    </row>
    <row r="1470" spans="1:5" x14ac:dyDescent="0.25">
      <c r="A1470" s="67"/>
      <c r="B1470" s="67"/>
      <c r="C1470" s="6"/>
      <c r="D1470" s="6"/>
      <c r="E1470" s="8"/>
    </row>
    <row r="1471" spans="1:5" x14ac:dyDescent="0.25">
      <c r="A1471" s="67"/>
      <c r="B1471" s="67"/>
      <c r="C1471" s="6"/>
      <c r="D1471" s="6"/>
      <c r="E1471" s="8"/>
    </row>
    <row r="1472" spans="1:5" x14ac:dyDescent="0.25">
      <c r="A1472" s="67"/>
      <c r="B1472" s="67"/>
      <c r="C1472" s="6"/>
      <c r="D1472" s="6"/>
      <c r="E1472" s="8"/>
    </row>
    <row r="1473" spans="1:5" x14ac:dyDescent="0.25">
      <c r="A1473" s="67"/>
      <c r="B1473" s="67"/>
      <c r="C1473" s="6"/>
      <c r="D1473" s="6"/>
      <c r="E1473" s="8"/>
    </row>
    <row r="1474" spans="1:5" x14ac:dyDescent="0.25">
      <c r="A1474" s="67"/>
      <c r="B1474" s="67"/>
      <c r="C1474" s="6"/>
      <c r="D1474" s="6"/>
      <c r="E1474" s="8"/>
    </row>
    <row r="1475" spans="1:5" x14ac:dyDescent="0.25">
      <c r="A1475" s="67"/>
      <c r="B1475" s="67"/>
      <c r="C1475" s="6"/>
      <c r="D1475" s="6"/>
      <c r="E1475" s="8"/>
    </row>
    <row r="1476" spans="1:5" x14ac:dyDescent="0.25">
      <c r="A1476" s="67"/>
      <c r="B1476" s="67"/>
      <c r="C1476" s="6"/>
      <c r="D1476" s="6"/>
      <c r="E1476" s="8"/>
    </row>
    <row r="1477" spans="1:5" x14ac:dyDescent="0.25">
      <c r="A1477" s="67"/>
      <c r="B1477" s="67"/>
      <c r="C1477" s="6"/>
      <c r="D1477" s="6"/>
      <c r="E1477" s="8"/>
    </row>
    <row r="1478" spans="1:5" x14ac:dyDescent="0.25">
      <c r="A1478" s="67"/>
      <c r="B1478" s="67"/>
      <c r="C1478" s="6"/>
      <c r="D1478" s="6"/>
      <c r="E1478" s="8"/>
    </row>
    <row r="1479" spans="1:5" x14ac:dyDescent="0.25">
      <c r="A1479" s="67"/>
      <c r="B1479" s="67"/>
      <c r="C1479" s="6"/>
      <c r="D1479" s="6"/>
      <c r="E1479" s="8"/>
    </row>
    <row r="1480" spans="1:5" x14ac:dyDescent="0.25">
      <c r="A1480" s="67"/>
      <c r="B1480" s="67"/>
      <c r="C1480" s="6"/>
      <c r="D1480" s="6"/>
      <c r="E1480" s="8"/>
    </row>
    <row r="1481" spans="1:5" x14ac:dyDescent="0.25">
      <c r="A1481" s="67"/>
      <c r="B1481" s="67"/>
      <c r="C1481" s="6"/>
      <c r="D1481" s="6"/>
      <c r="E1481" s="8"/>
    </row>
    <row r="1482" spans="1:5" x14ac:dyDescent="0.25">
      <c r="A1482" s="67"/>
      <c r="B1482" s="67"/>
      <c r="C1482" s="6"/>
      <c r="D1482" s="6"/>
      <c r="E1482" s="8"/>
    </row>
    <row r="1483" spans="1:5" x14ac:dyDescent="0.25">
      <c r="A1483" s="67"/>
      <c r="B1483" s="67"/>
      <c r="C1483" s="6"/>
      <c r="D1483" s="6"/>
      <c r="E1483" s="8"/>
    </row>
    <row r="1484" spans="1:5" x14ac:dyDescent="0.25">
      <c r="A1484" s="67"/>
      <c r="B1484" s="67"/>
      <c r="C1484" s="6"/>
      <c r="D1484" s="6"/>
      <c r="E1484" s="8"/>
    </row>
    <row r="1485" spans="1:5" x14ac:dyDescent="0.25">
      <c r="A1485" s="67"/>
      <c r="B1485" s="67"/>
      <c r="C1485" s="6"/>
      <c r="D1485" s="6"/>
      <c r="E1485" s="8"/>
    </row>
    <row r="1486" spans="1:5" x14ac:dyDescent="0.25">
      <c r="A1486" s="67"/>
      <c r="B1486" s="67"/>
      <c r="C1486" s="6"/>
      <c r="D1486" s="6"/>
      <c r="E1486" s="8"/>
    </row>
    <row r="1487" spans="1:5" x14ac:dyDescent="0.25">
      <c r="A1487" s="67"/>
      <c r="B1487" s="67"/>
      <c r="C1487" s="6"/>
      <c r="D1487" s="6"/>
      <c r="E1487" s="8"/>
    </row>
    <row r="1488" spans="1:5" x14ac:dyDescent="0.25">
      <c r="A1488" s="67"/>
      <c r="B1488" s="67"/>
      <c r="C1488" s="6"/>
      <c r="D1488" s="6"/>
      <c r="E1488" s="8"/>
    </row>
    <row r="1489" spans="1:5" x14ac:dyDescent="0.25">
      <c r="A1489" s="67"/>
      <c r="B1489" s="67"/>
      <c r="C1489" s="6"/>
      <c r="D1489" s="6"/>
      <c r="E1489" s="8"/>
    </row>
    <row r="1490" spans="1:5" x14ac:dyDescent="0.25">
      <c r="A1490" s="67"/>
      <c r="B1490" s="67"/>
      <c r="C1490" s="6"/>
      <c r="D1490" s="6"/>
      <c r="E1490" s="8"/>
    </row>
    <row r="1491" spans="1:5" x14ac:dyDescent="0.25">
      <c r="A1491" s="67"/>
      <c r="B1491" s="67"/>
      <c r="C1491" s="6"/>
      <c r="D1491" s="6"/>
      <c r="E1491" s="8"/>
    </row>
    <row r="1492" spans="1:5" x14ac:dyDescent="0.25">
      <c r="A1492" s="67"/>
      <c r="B1492" s="67"/>
      <c r="C1492" s="6"/>
      <c r="D1492" s="6"/>
      <c r="E1492" s="8"/>
    </row>
    <row r="1493" spans="1:5" x14ac:dyDescent="0.25">
      <c r="A1493" s="67"/>
      <c r="B1493" s="67"/>
      <c r="C1493" s="6"/>
      <c r="D1493" s="6"/>
      <c r="E1493" s="8"/>
    </row>
    <row r="1494" spans="1:5" x14ac:dyDescent="0.25">
      <c r="A1494" s="67"/>
      <c r="B1494" s="67"/>
      <c r="C1494" s="6"/>
      <c r="D1494" s="6"/>
      <c r="E1494" s="8"/>
    </row>
    <row r="1495" spans="1:5" x14ac:dyDescent="0.25">
      <c r="A1495" s="67"/>
      <c r="B1495" s="67"/>
      <c r="C1495" s="6"/>
      <c r="D1495" s="6"/>
      <c r="E1495" s="8"/>
    </row>
    <row r="1496" spans="1:5" x14ac:dyDescent="0.25">
      <c r="A1496" s="67"/>
      <c r="B1496" s="67"/>
      <c r="C1496" s="6"/>
      <c r="D1496" s="6"/>
      <c r="E1496" s="8"/>
    </row>
    <row r="1497" spans="1:5" x14ac:dyDescent="0.25">
      <c r="A1497" s="67"/>
      <c r="B1497" s="67"/>
      <c r="C1497" s="6"/>
      <c r="D1497" s="6"/>
      <c r="E1497" s="8"/>
    </row>
    <row r="1498" spans="1:5" x14ac:dyDescent="0.25">
      <c r="A1498" s="67"/>
      <c r="B1498" s="67"/>
      <c r="C1498" s="6"/>
      <c r="D1498" s="6"/>
      <c r="E1498" s="8"/>
    </row>
    <row r="1499" spans="1:5" x14ac:dyDescent="0.25">
      <c r="A1499" s="67"/>
      <c r="B1499" s="67"/>
      <c r="C1499" s="6"/>
      <c r="D1499" s="6"/>
      <c r="E1499" s="8"/>
    </row>
    <row r="1500" spans="1:5" x14ac:dyDescent="0.25">
      <c r="A1500" s="67"/>
      <c r="B1500" s="67"/>
      <c r="C1500" s="6"/>
      <c r="D1500" s="6"/>
      <c r="E1500" s="8"/>
    </row>
    <row r="1501" spans="1:5" x14ac:dyDescent="0.25">
      <c r="A1501" s="67"/>
      <c r="B1501" s="67"/>
      <c r="C1501" s="6"/>
      <c r="D1501" s="6"/>
      <c r="E1501" s="8"/>
    </row>
    <row r="1502" spans="1:5" x14ac:dyDescent="0.25">
      <c r="A1502" s="67"/>
      <c r="B1502" s="67"/>
      <c r="C1502" s="6"/>
      <c r="D1502" s="6"/>
      <c r="E1502" s="8"/>
    </row>
    <row r="1503" spans="1:5" x14ac:dyDescent="0.25">
      <c r="A1503" s="67"/>
      <c r="B1503" s="67"/>
      <c r="C1503" s="6"/>
      <c r="D1503" s="6"/>
      <c r="E1503" s="8"/>
    </row>
    <row r="1504" spans="1:5" x14ac:dyDescent="0.25">
      <c r="A1504" s="67"/>
      <c r="B1504" s="67"/>
      <c r="C1504" s="6"/>
      <c r="D1504" s="6"/>
      <c r="E1504" s="8"/>
    </row>
    <row r="1505" spans="1:5" x14ac:dyDescent="0.25">
      <c r="A1505" s="67"/>
      <c r="B1505" s="67"/>
      <c r="C1505" s="6"/>
      <c r="D1505" s="6"/>
      <c r="E1505" s="8"/>
    </row>
    <row r="1506" spans="1:5" x14ac:dyDescent="0.25">
      <c r="A1506" s="67"/>
      <c r="B1506" s="67"/>
      <c r="C1506" s="6"/>
      <c r="D1506" s="6"/>
      <c r="E1506" s="8"/>
    </row>
    <row r="1507" spans="1:5" x14ac:dyDescent="0.25">
      <c r="A1507" s="67"/>
      <c r="B1507" s="67"/>
      <c r="C1507" s="6"/>
      <c r="D1507" s="6"/>
      <c r="E1507" s="8"/>
    </row>
    <row r="1508" spans="1:5" x14ac:dyDescent="0.25">
      <c r="A1508" s="67"/>
      <c r="B1508" s="67"/>
      <c r="C1508" s="6"/>
      <c r="D1508" s="6"/>
      <c r="E1508" s="8"/>
    </row>
    <row r="1509" spans="1:5" x14ac:dyDescent="0.25">
      <c r="A1509" s="67"/>
      <c r="B1509" s="67"/>
      <c r="C1509" s="6"/>
      <c r="D1509" s="6"/>
      <c r="E1509" s="8"/>
    </row>
    <row r="1510" spans="1:5" x14ac:dyDescent="0.25">
      <c r="A1510" s="67"/>
      <c r="B1510" s="67"/>
      <c r="C1510" s="6"/>
      <c r="D1510" s="6"/>
      <c r="E1510" s="8"/>
    </row>
    <row r="1511" spans="1:5" x14ac:dyDescent="0.25">
      <c r="A1511" s="67"/>
      <c r="B1511" s="67"/>
      <c r="C1511" s="6"/>
      <c r="D1511" s="6"/>
      <c r="E1511" s="8"/>
    </row>
    <row r="1512" spans="1:5" x14ac:dyDescent="0.25">
      <c r="A1512" s="67"/>
      <c r="B1512" s="67"/>
      <c r="C1512" s="6"/>
      <c r="D1512" s="6"/>
      <c r="E1512" s="8"/>
    </row>
    <row r="1513" spans="1:5" x14ac:dyDescent="0.25">
      <c r="A1513" s="67"/>
      <c r="B1513" s="67"/>
      <c r="C1513" s="6"/>
      <c r="D1513" s="6"/>
      <c r="E1513" s="8"/>
    </row>
    <row r="1514" spans="1:5" x14ac:dyDescent="0.25">
      <c r="A1514" s="67"/>
      <c r="B1514" s="67"/>
      <c r="C1514" s="6"/>
      <c r="D1514" s="6"/>
      <c r="E1514" s="8"/>
    </row>
    <row r="1515" spans="1:5" x14ac:dyDescent="0.25">
      <c r="A1515" s="67"/>
      <c r="B1515" s="67"/>
      <c r="C1515" s="6"/>
      <c r="D1515" s="6"/>
      <c r="E1515" s="8"/>
    </row>
    <row r="1516" spans="1:5" x14ac:dyDescent="0.25">
      <c r="A1516" s="67"/>
      <c r="B1516" s="67"/>
      <c r="C1516" s="6"/>
      <c r="D1516" s="6"/>
      <c r="E1516" s="8"/>
    </row>
    <row r="1517" spans="1:5" x14ac:dyDescent="0.25">
      <c r="A1517" s="67"/>
      <c r="B1517" s="67"/>
      <c r="C1517" s="6"/>
      <c r="D1517" s="6"/>
      <c r="E1517" s="8"/>
    </row>
    <row r="1518" spans="1:5" x14ac:dyDescent="0.25">
      <c r="A1518" s="67"/>
      <c r="B1518" s="67"/>
      <c r="C1518" s="6"/>
      <c r="D1518" s="6"/>
      <c r="E1518" s="8"/>
    </row>
    <row r="1519" spans="1:5" x14ac:dyDescent="0.25">
      <c r="A1519" s="67"/>
      <c r="B1519" s="67"/>
      <c r="C1519" s="6"/>
      <c r="D1519" s="6"/>
      <c r="E1519" s="8"/>
    </row>
    <row r="1520" spans="1:5" x14ac:dyDescent="0.25">
      <c r="A1520" s="67"/>
      <c r="B1520" s="67"/>
      <c r="C1520" s="6"/>
      <c r="D1520" s="6"/>
      <c r="E1520" s="8"/>
    </row>
    <row r="1521" spans="1:5" x14ac:dyDescent="0.25">
      <c r="A1521" s="67"/>
      <c r="B1521" s="67"/>
      <c r="C1521" s="6"/>
      <c r="D1521" s="6"/>
      <c r="E1521" s="8"/>
    </row>
    <row r="1522" spans="1:5" x14ac:dyDescent="0.25">
      <c r="A1522" s="67"/>
      <c r="B1522" s="67"/>
      <c r="C1522" s="6"/>
      <c r="D1522" s="6"/>
      <c r="E1522" s="8"/>
    </row>
    <row r="1523" spans="1:5" x14ac:dyDescent="0.25">
      <c r="A1523" s="67"/>
      <c r="B1523" s="67"/>
      <c r="C1523" s="6"/>
      <c r="D1523" s="6"/>
      <c r="E1523" s="8"/>
    </row>
    <row r="1524" spans="1:5" x14ac:dyDescent="0.25">
      <c r="A1524" s="67"/>
      <c r="B1524" s="67"/>
      <c r="C1524" s="6"/>
      <c r="D1524" s="6"/>
      <c r="E1524" s="8"/>
    </row>
    <row r="1525" spans="1:5" x14ac:dyDescent="0.25">
      <c r="A1525" s="67"/>
      <c r="B1525" s="67"/>
      <c r="C1525" s="6"/>
      <c r="D1525" s="6"/>
      <c r="E1525" s="8"/>
    </row>
    <row r="1526" spans="1:5" x14ac:dyDescent="0.25">
      <c r="A1526" s="67"/>
      <c r="B1526" s="67"/>
      <c r="C1526" s="6"/>
      <c r="D1526" s="6"/>
      <c r="E1526" s="8"/>
    </row>
    <row r="1527" spans="1:5" x14ac:dyDescent="0.25">
      <c r="A1527" s="67"/>
      <c r="B1527" s="67"/>
      <c r="C1527" s="6"/>
      <c r="D1527" s="6"/>
      <c r="E1527" s="8"/>
    </row>
    <row r="1528" spans="1:5" x14ac:dyDescent="0.25">
      <c r="A1528" s="67"/>
      <c r="B1528" s="67"/>
      <c r="C1528" s="6"/>
      <c r="D1528" s="6"/>
      <c r="E1528" s="8"/>
    </row>
    <row r="1529" spans="1:5" x14ac:dyDescent="0.25">
      <c r="A1529" s="67"/>
      <c r="B1529" s="67"/>
      <c r="C1529" s="6"/>
      <c r="D1529" s="6"/>
      <c r="E1529" s="8"/>
    </row>
    <row r="1530" spans="1:5" x14ac:dyDescent="0.25">
      <c r="A1530" s="67"/>
      <c r="B1530" s="67"/>
      <c r="C1530" s="6"/>
      <c r="D1530" s="6"/>
      <c r="E1530" s="8"/>
    </row>
    <row r="1531" spans="1:5" x14ac:dyDescent="0.25">
      <c r="A1531" s="67"/>
      <c r="B1531" s="67"/>
      <c r="C1531" s="6"/>
      <c r="D1531" s="6"/>
      <c r="E1531" s="8"/>
    </row>
    <row r="1532" spans="1:5" x14ac:dyDescent="0.25">
      <c r="A1532" s="67"/>
      <c r="B1532" s="67"/>
      <c r="C1532" s="6"/>
      <c r="D1532" s="6"/>
      <c r="E1532" s="8"/>
    </row>
    <row r="1533" spans="1:5" x14ac:dyDescent="0.25">
      <c r="A1533" s="67"/>
      <c r="B1533" s="67"/>
      <c r="C1533" s="6"/>
      <c r="D1533" s="6"/>
      <c r="E1533" s="8"/>
    </row>
    <row r="1534" spans="1:5" x14ac:dyDescent="0.25">
      <c r="A1534" s="67"/>
      <c r="B1534" s="67"/>
      <c r="C1534" s="6"/>
      <c r="D1534" s="6"/>
      <c r="E1534" s="8"/>
    </row>
    <row r="1535" spans="1:5" x14ac:dyDescent="0.25">
      <c r="A1535" s="67"/>
      <c r="B1535" s="67"/>
      <c r="C1535" s="6"/>
      <c r="D1535" s="6"/>
      <c r="E1535" s="8"/>
    </row>
    <row r="1536" spans="1:5" x14ac:dyDescent="0.25">
      <c r="A1536" s="67"/>
      <c r="B1536" s="67"/>
      <c r="C1536" s="6"/>
      <c r="D1536" s="6"/>
      <c r="E1536" s="8"/>
    </row>
    <row r="1537" spans="1:5" x14ac:dyDescent="0.25">
      <c r="A1537" s="67"/>
      <c r="B1537" s="67"/>
      <c r="C1537" s="6"/>
      <c r="D1537" s="6"/>
      <c r="E1537" s="8"/>
    </row>
    <row r="1538" spans="1:5" x14ac:dyDescent="0.25">
      <c r="A1538" s="67"/>
      <c r="B1538" s="67"/>
      <c r="C1538" s="6"/>
      <c r="D1538" s="6"/>
      <c r="E1538" s="8"/>
    </row>
    <row r="1539" spans="1:5" x14ac:dyDescent="0.25">
      <c r="A1539" s="67"/>
      <c r="B1539" s="67"/>
      <c r="C1539" s="6"/>
      <c r="D1539" s="6"/>
      <c r="E1539" s="8"/>
    </row>
    <row r="1540" spans="1:5" x14ac:dyDescent="0.25">
      <c r="A1540" s="67"/>
      <c r="B1540" s="67"/>
      <c r="C1540" s="6"/>
      <c r="D1540" s="6"/>
      <c r="E1540" s="8"/>
    </row>
    <row r="1541" spans="1:5" x14ac:dyDescent="0.25">
      <c r="A1541" s="67"/>
      <c r="B1541" s="67"/>
      <c r="C1541" s="6"/>
      <c r="D1541" s="6"/>
      <c r="E1541" s="8"/>
    </row>
    <row r="1542" spans="1:5" x14ac:dyDescent="0.25">
      <c r="A1542" s="67"/>
      <c r="B1542" s="67"/>
      <c r="C1542" s="6"/>
      <c r="D1542" s="6"/>
      <c r="E1542" s="8"/>
    </row>
    <row r="1543" spans="1:5" x14ac:dyDescent="0.25">
      <c r="A1543" s="67"/>
      <c r="B1543" s="67"/>
      <c r="C1543" s="6"/>
      <c r="D1543" s="6"/>
      <c r="E1543" s="8"/>
    </row>
    <row r="1544" spans="1:5" x14ac:dyDescent="0.25">
      <c r="A1544" s="67"/>
      <c r="B1544" s="67"/>
      <c r="C1544" s="6"/>
      <c r="D1544" s="6"/>
      <c r="E1544" s="8"/>
    </row>
    <row r="1545" spans="1:5" x14ac:dyDescent="0.25">
      <c r="A1545" s="67"/>
      <c r="B1545" s="67"/>
      <c r="C1545" s="6"/>
      <c r="D1545" s="6"/>
      <c r="E1545" s="8"/>
    </row>
    <row r="1546" spans="1:5" x14ac:dyDescent="0.25">
      <c r="A1546" s="67"/>
      <c r="B1546" s="67"/>
      <c r="C1546" s="6"/>
      <c r="D1546" s="6"/>
      <c r="E1546" s="8"/>
    </row>
    <row r="1547" spans="1:5" x14ac:dyDescent="0.25">
      <c r="A1547" s="67"/>
      <c r="B1547" s="67"/>
      <c r="C1547" s="6"/>
      <c r="D1547" s="6"/>
      <c r="E1547" s="8"/>
    </row>
    <row r="1548" spans="1:5" x14ac:dyDescent="0.25">
      <c r="A1548" s="67"/>
      <c r="B1548" s="67"/>
      <c r="C1548" s="6"/>
      <c r="D1548" s="6"/>
      <c r="E1548" s="8"/>
    </row>
    <row r="1549" spans="1:5" x14ac:dyDescent="0.25">
      <c r="A1549" s="67"/>
      <c r="B1549" s="67"/>
      <c r="C1549" s="6"/>
      <c r="D1549" s="6"/>
      <c r="E1549" s="8"/>
    </row>
    <row r="1550" spans="1:5" x14ac:dyDescent="0.25">
      <c r="A1550" s="67"/>
      <c r="B1550" s="67"/>
      <c r="C1550" s="6"/>
      <c r="D1550" s="6"/>
      <c r="E1550" s="8"/>
    </row>
    <row r="1551" spans="1:5" x14ac:dyDescent="0.25">
      <c r="A1551" s="67"/>
      <c r="B1551" s="67"/>
      <c r="C1551" s="6"/>
      <c r="D1551" s="6"/>
      <c r="E1551" s="8"/>
    </row>
    <row r="1552" spans="1:5" x14ac:dyDescent="0.25">
      <c r="A1552" s="67"/>
      <c r="B1552" s="67"/>
      <c r="C1552" s="6"/>
      <c r="D1552" s="6"/>
      <c r="E1552" s="8"/>
    </row>
    <row r="1553" spans="1:5" x14ac:dyDescent="0.25">
      <c r="A1553" s="67"/>
      <c r="B1553" s="67"/>
      <c r="C1553" s="6"/>
      <c r="D1553" s="6"/>
      <c r="E1553" s="8"/>
    </row>
    <row r="1554" spans="1:5" x14ac:dyDescent="0.25">
      <c r="A1554" s="67"/>
      <c r="B1554" s="67"/>
      <c r="C1554" s="6"/>
      <c r="D1554" s="6"/>
      <c r="E1554" s="8"/>
    </row>
    <row r="1555" spans="1:5" x14ac:dyDescent="0.25">
      <c r="A1555" s="67"/>
      <c r="B1555" s="67"/>
      <c r="C1555" s="6"/>
      <c r="D1555" s="6"/>
      <c r="E1555" s="8"/>
    </row>
    <row r="1556" spans="1:5" x14ac:dyDescent="0.25">
      <c r="A1556" s="67"/>
      <c r="B1556" s="67"/>
      <c r="C1556" s="6"/>
      <c r="D1556" s="6"/>
      <c r="E1556" s="8"/>
    </row>
    <row r="1557" spans="1:5" x14ac:dyDescent="0.25">
      <c r="A1557" s="67"/>
      <c r="B1557" s="67"/>
      <c r="C1557" s="6"/>
      <c r="D1557" s="6"/>
      <c r="E1557" s="8"/>
    </row>
    <row r="1558" spans="1:5" x14ac:dyDescent="0.25">
      <c r="A1558" s="67"/>
      <c r="B1558" s="67"/>
      <c r="C1558" s="6"/>
      <c r="D1558" s="6"/>
      <c r="E1558" s="8"/>
    </row>
    <row r="1559" spans="1:5" x14ac:dyDescent="0.25">
      <c r="A1559" s="67"/>
      <c r="B1559" s="67"/>
      <c r="C1559" s="6"/>
      <c r="D1559" s="6"/>
      <c r="E1559" s="8"/>
    </row>
    <row r="1560" spans="1:5" x14ac:dyDescent="0.25">
      <c r="A1560" s="67"/>
      <c r="B1560" s="67"/>
      <c r="C1560" s="6"/>
      <c r="D1560" s="6"/>
      <c r="E1560" s="8"/>
    </row>
    <row r="1561" spans="1:5" x14ac:dyDescent="0.25">
      <c r="A1561" s="67"/>
      <c r="B1561" s="67"/>
      <c r="C1561" s="6"/>
      <c r="D1561" s="6"/>
      <c r="E1561" s="8"/>
    </row>
    <row r="1562" spans="1:5" x14ac:dyDescent="0.25">
      <c r="A1562" s="67"/>
      <c r="B1562" s="67"/>
      <c r="C1562" s="6"/>
      <c r="D1562" s="6"/>
      <c r="E1562" s="8"/>
    </row>
    <row r="1563" spans="1:5" x14ac:dyDescent="0.25">
      <c r="A1563" s="67"/>
      <c r="B1563" s="67"/>
      <c r="C1563" s="6"/>
      <c r="D1563" s="6"/>
      <c r="E1563" s="8"/>
    </row>
    <row r="1564" spans="1:5" x14ac:dyDescent="0.25">
      <c r="A1564" s="67"/>
      <c r="B1564" s="67"/>
      <c r="C1564" s="6"/>
      <c r="D1564" s="6"/>
      <c r="E1564" s="8"/>
    </row>
    <row r="1565" spans="1:5" x14ac:dyDescent="0.25">
      <c r="A1565" s="67"/>
      <c r="B1565" s="67"/>
      <c r="C1565" s="6"/>
      <c r="D1565" s="6"/>
      <c r="E1565" s="8"/>
    </row>
    <row r="1566" spans="1:5" x14ac:dyDescent="0.25">
      <c r="A1566" s="67"/>
      <c r="B1566" s="67"/>
      <c r="C1566" s="6"/>
      <c r="D1566" s="6"/>
      <c r="E1566" s="8"/>
    </row>
    <row r="1567" spans="1:5" x14ac:dyDescent="0.25">
      <c r="A1567" s="67"/>
      <c r="B1567" s="67"/>
      <c r="C1567" s="6"/>
      <c r="D1567" s="6"/>
      <c r="E1567" s="8"/>
    </row>
    <row r="1568" spans="1:5" x14ac:dyDescent="0.25">
      <c r="A1568" s="67"/>
      <c r="B1568" s="67"/>
      <c r="C1568" s="6"/>
      <c r="D1568" s="6"/>
      <c r="E1568" s="8"/>
    </row>
    <row r="1569" spans="1:5" x14ac:dyDescent="0.25">
      <c r="A1569" s="67"/>
      <c r="B1569" s="67"/>
      <c r="C1569" s="6"/>
      <c r="D1569" s="6"/>
      <c r="E1569" s="8"/>
    </row>
    <row r="1570" spans="1:5" x14ac:dyDescent="0.25">
      <c r="A1570" s="67"/>
      <c r="B1570" s="67"/>
      <c r="C1570" s="6"/>
      <c r="D1570" s="6"/>
      <c r="E1570" s="8"/>
    </row>
    <row r="1571" spans="1:5" x14ac:dyDescent="0.25">
      <c r="A1571" s="67"/>
      <c r="B1571" s="67"/>
      <c r="C1571" s="6"/>
      <c r="D1571" s="6"/>
      <c r="E1571" s="8"/>
    </row>
    <row r="1572" spans="1:5" x14ac:dyDescent="0.25">
      <c r="A1572" s="67"/>
      <c r="B1572" s="67"/>
      <c r="C1572" s="6"/>
      <c r="D1572" s="6"/>
      <c r="E1572" s="8"/>
    </row>
    <row r="1573" spans="1:5" x14ac:dyDescent="0.25">
      <c r="A1573" s="67"/>
      <c r="B1573" s="67"/>
      <c r="C1573" s="6"/>
      <c r="D1573" s="6"/>
      <c r="E1573" s="8"/>
    </row>
    <row r="1574" spans="1:5" x14ac:dyDescent="0.25">
      <c r="A1574" s="67"/>
      <c r="B1574" s="67"/>
      <c r="C1574" s="6"/>
      <c r="D1574" s="6"/>
      <c r="E1574" s="8"/>
    </row>
    <row r="1575" spans="1:5" x14ac:dyDescent="0.25">
      <c r="A1575" s="67"/>
      <c r="B1575" s="67"/>
      <c r="C1575" s="6"/>
      <c r="D1575" s="6"/>
      <c r="E1575" s="8"/>
    </row>
    <row r="1576" spans="1:5" x14ac:dyDescent="0.25">
      <c r="A1576" s="67"/>
      <c r="B1576" s="67"/>
      <c r="C1576" s="6"/>
      <c r="D1576" s="6"/>
      <c r="E1576" s="8"/>
    </row>
    <row r="1577" spans="1:5" x14ac:dyDescent="0.25">
      <c r="A1577" s="67"/>
      <c r="B1577" s="67"/>
      <c r="C1577" s="6"/>
      <c r="D1577" s="6"/>
      <c r="E1577" s="8"/>
    </row>
    <row r="1578" spans="1:5" x14ac:dyDescent="0.25">
      <c r="A1578" s="67"/>
      <c r="B1578" s="67"/>
      <c r="C1578" s="6"/>
      <c r="D1578" s="6"/>
      <c r="E1578" s="8"/>
    </row>
    <row r="1579" spans="1:5" x14ac:dyDescent="0.25">
      <c r="A1579" s="67"/>
      <c r="B1579" s="67"/>
      <c r="C1579" s="6"/>
      <c r="D1579" s="6"/>
      <c r="E1579" s="8"/>
    </row>
    <row r="1580" spans="1:5" x14ac:dyDescent="0.25">
      <c r="A1580" s="67"/>
      <c r="B1580" s="67"/>
      <c r="C1580" s="6"/>
      <c r="D1580" s="6"/>
      <c r="E1580" s="8"/>
    </row>
    <row r="1581" spans="1:5" x14ac:dyDescent="0.25">
      <c r="A1581" s="67"/>
      <c r="B1581" s="67"/>
      <c r="C1581" s="6"/>
      <c r="D1581" s="6"/>
      <c r="E1581" s="8"/>
    </row>
    <row r="1582" spans="1:5" x14ac:dyDescent="0.25">
      <c r="A1582" s="67"/>
      <c r="B1582" s="67"/>
      <c r="C1582" s="6"/>
      <c r="D1582" s="6"/>
      <c r="E1582" s="8"/>
    </row>
    <row r="1583" spans="1:5" x14ac:dyDescent="0.25">
      <c r="A1583" s="67"/>
      <c r="B1583" s="67"/>
      <c r="C1583" s="6"/>
      <c r="D1583" s="6"/>
      <c r="E1583" s="8"/>
    </row>
    <row r="1584" spans="1:5" x14ac:dyDescent="0.25">
      <c r="A1584" s="67"/>
      <c r="B1584" s="67"/>
      <c r="C1584" s="6"/>
      <c r="D1584" s="6"/>
      <c r="E1584" s="8"/>
    </row>
    <row r="1585" spans="1:5" x14ac:dyDescent="0.25">
      <c r="A1585" s="67"/>
      <c r="B1585" s="67"/>
      <c r="C1585" s="6"/>
      <c r="D1585" s="6"/>
      <c r="E1585" s="8"/>
    </row>
    <row r="1586" spans="1:5" x14ac:dyDescent="0.25">
      <c r="A1586" s="67"/>
      <c r="B1586" s="67"/>
      <c r="C1586" s="6"/>
      <c r="D1586" s="6"/>
      <c r="E1586" s="8"/>
    </row>
    <row r="1587" spans="1:5" x14ac:dyDescent="0.25">
      <c r="A1587" s="67"/>
      <c r="B1587" s="67"/>
      <c r="C1587" s="6"/>
      <c r="D1587" s="6"/>
      <c r="E1587" s="8"/>
    </row>
    <row r="1588" spans="1:5" x14ac:dyDescent="0.25">
      <c r="A1588" s="67"/>
      <c r="B1588" s="67"/>
      <c r="C1588" s="6"/>
      <c r="D1588" s="6"/>
      <c r="E1588" s="8"/>
    </row>
    <row r="1589" spans="1:5" x14ac:dyDescent="0.25">
      <c r="A1589" s="67"/>
      <c r="B1589" s="67"/>
      <c r="C1589" s="6"/>
      <c r="D1589" s="6"/>
      <c r="E1589" s="8"/>
    </row>
    <row r="1590" spans="1:5" x14ac:dyDescent="0.25">
      <c r="A1590" s="67"/>
      <c r="B1590" s="67"/>
      <c r="C1590" s="6"/>
      <c r="D1590" s="6"/>
      <c r="E1590" s="8"/>
    </row>
    <row r="1591" spans="1:5" x14ac:dyDescent="0.25">
      <c r="A1591" s="67"/>
      <c r="B1591" s="67"/>
      <c r="C1591" s="6"/>
      <c r="D1591" s="6"/>
      <c r="E1591" s="8"/>
    </row>
    <row r="1592" spans="1:5" x14ac:dyDescent="0.25">
      <c r="A1592" s="67"/>
      <c r="B1592" s="67"/>
      <c r="C1592" s="6"/>
      <c r="D1592" s="6"/>
      <c r="E1592" s="8"/>
    </row>
    <row r="1593" spans="1:5" x14ac:dyDescent="0.25">
      <c r="A1593" s="67"/>
      <c r="B1593" s="67"/>
      <c r="C1593" s="6"/>
      <c r="D1593" s="6"/>
      <c r="E1593" s="8"/>
    </row>
    <row r="1594" spans="1:5" x14ac:dyDescent="0.25">
      <c r="A1594" s="67"/>
      <c r="B1594" s="67"/>
      <c r="C1594" s="6"/>
      <c r="D1594" s="6"/>
      <c r="E1594" s="8"/>
    </row>
    <row r="1595" spans="1:5" x14ac:dyDescent="0.25">
      <c r="A1595" s="67"/>
      <c r="B1595" s="67"/>
      <c r="C1595" s="6"/>
      <c r="D1595" s="6"/>
      <c r="E1595" s="8"/>
    </row>
    <row r="1596" spans="1:5" x14ac:dyDescent="0.25">
      <c r="A1596" s="67"/>
      <c r="B1596" s="67"/>
      <c r="C1596" s="6"/>
      <c r="D1596" s="6"/>
      <c r="E1596" s="8"/>
    </row>
    <row r="1597" spans="1:5" x14ac:dyDescent="0.25">
      <c r="A1597" s="67"/>
      <c r="B1597" s="67"/>
      <c r="C1597" s="6"/>
      <c r="D1597" s="6"/>
      <c r="E1597" s="8"/>
    </row>
    <row r="1598" spans="1:5" x14ac:dyDescent="0.25">
      <c r="A1598" s="67"/>
      <c r="B1598" s="67"/>
      <c r="C1598" s="6"/>
      <c r="D1598" s="6"/>
      <c r="E1598" s="8"/>
    </row>
    <row r="1599" spans="1:5" x14ac:dyDescent="0.25">
      <c r="A1599" s="67"/>
      <c r="B1599" s="67"/>
      <c r="C1599" s="6"/>
      <c r="D1599" s="6"/>
      <c r="E1599" s="8"/>
    </row>
    <row r="1600" spans="1:5" x14ac:dyDescent="0.25">
      <c r="A1600" s="67"/>
      <c r="B1600" s="67"/>
      <c r="C1600" s="6"/>
      <c r="D1600" s="6"/>
      <c r="E1600" s="8"/>
    </row>
    <row r="1601" spans="1:5" x14ac:dyDescent="0.25">
      <c r="A1601" s="67"/>
      <c r="B1601" s="67"/>
      <c r="C1601" s="6"/>
      <c r="D1601" s="6"/>
      <c r="E1601" s="8"/>
    </row>
    <row r="1602" spans="1:5" x14ac:dyDescent="0.25">
      <c r="A1602" s="67"/>
      <c r="B1602" s="67"/>
      <c r="C1602" s="6"/>
      <c r="D1602" s="6"/>
      <c r="E1602" s="8"/>
    </row>
    <row r="1603" spans="1:5" x14ac:dyDescent="0.25">
      <c r="A1603" s="67"/>
      <c r="B1603" s="67"/>
      <c r="C1603" s="6"/>
      <c r="D1603" s="6"/>
      <c r="E1603" s="8"/>
    </row>
    <row r="1604" spans="1:5" x14ac:dyDescent="0.25">
      <c r="A1604" s="67"/>
      <c r="B1604" s="67"/>
      <c r="C1604" s="6"/>
      <c r="D1604" s="6"/>
      <c r="E1604" s="8"/>
    </row>
    <row r="1605" spans="1:5" x14ac:dyDescent="0.25">
      <c r="A1605" s="67"/>
      <c r="B1605" s="67"/>
      <c r="C1605" s="6"/>
      <c r="D1605" s="6"/>
      <c r="E1605" s="8"/>
    </row>
    <row r="1606" spans="1:5" x14ac:dyDescent="0.25">
      <c r="A1606" s="67"/>
      <c r="B1606" s="67"/>
      <c r="C1606" s="6"/>
      <c r="D1606" s="6"/>
      <c r="E1606" s="8"/>
    </row>
    <row r="1607" spans="1:5" x14ac:dyDescent="0.25">
      <c r="A1607" s="67"/>
      <c r="B1607" s="67"/>
      <c r="C1607" s="6"/>
      <c r="D1607" s="6"/>
      <c r="E1607" s="8"/>
    </row>
    <row r="1608" spans="1:5" x14ac:dyDescent="0.25">
      <c r="A1608" s="67"/>
      <c r="B1608" s="67"/>
      <c r="C1608" s="6"/>
      <c r="D1608" s="6"/>
      <c r="E1608" s="8"/>
    </row>
    <row r="1609" spans="1:5" x14ac:dyDescent="0.25">
      <c r="A1609" s="67"/>
      <c r="B1609" s="67"/>
      <c r="C1609" s="6"/>
      <c r="D1609" s="6"/>
      <c r="E1609" s="8"/>
    </row>
    <row r="1610" spans="1:5" x14ac:dyDescent="0.25">
      <c r="A1610" s="67"/>
      <c r="B1610" s="67"/>
      <c r="C1610" s="6"/>
      <c r="D1610" s="6"/>
      <c r="E1610" s="8"/>
    </row>
    <row r="1611" spans="1:5" x14ac:dyDescent="0.25">
      <c r="A1611" s="67"/>
      <c r="B1611" s="67"/>
      <c r="C1611" s="6"/>
      <c r="D1611" s="6"/>
      <c r="E1611" s="8"/>
    </row>
    <row r="1612" spans="1:5" x14ac:dyDescent="0.25">
      <c r="A1612" s="67"/>
      <c r="B1612" s="67"/>
      <c r="C1612" s="6"/>
      <c r="D1612" s="6"/>
      <c r="E1612" s="8"/>
    </row>
    <row r="1613" spans="1:5" x14ac:dyDescent="0.25">
      <c r="A1613" s="67"/>
      <c r="B1613" s="67"/>
      <c r="C1613" s="6"/>
      <c r="D1613" s="6"/>
      <c r="E1613" s="8"/>
    </row>
    <row r="1614" spans="1:5" x14ac:dyDescent="0.25">
      <c r="A1614" s="67"/>
      <c r="B1614" s="67"/>
      <c r="C1614" s="6"/>
      <c r="D1614" s="6"/>
      <c r="E1614" s="8"/>
    </row>
    <row r="1615" spans="1:5" x14ac:dyDescent="0.25">
      <c r="A1615" s="67"/>
      <c r="B1615" s="67"/>
      <c r="C1615" s="6"/>
      <c r="D1615" s="6"/>
      <c r="E1615" s="8"/>
    </row>
    <row r="1616" spans="1:5" x14ac:dyDescent="0.25">
      <c r="A1616" s="67"/>
      <c r="B1616" s="67"/>
      <c r="C1616" s="6"/>
      <c r="D1616" s="6"/>
      <c r="E1616" s="8"/>
    </row>
    <row r="1617" spans="1:5" x14ac:dyDescent="0.25">
      <c r="A1617" s="67"/>
      <c r="B1617" s="67"/>
      <c r="C1617" s="6"/>
      <c r="D1617" s="6"/>
      <c r="E1617" s="8"/>
    </row>
    <row r="1618" spans="1:5" x14ac:dyDescent="0.25">
      <c r="A1618" s="67"/>
      <c r="B1618" s="67"/>
      <c r="C1618" s="6"/>
      <c r="D1618" s="6"/>
      <c r="E1618" s="8"/>
    </row>
    <row r="1619" spans="1:5" x14ac:dyDescent="0.25">
      <c r="A1619" s="67"/>
      <c r="B1619" s="67"/>
      <c r="C1619" s="6"/>
      <c r="D1619" s="6"/>
      <c r="E1619" s="8"/>
    </row>
    <row r="1620" spans="1:5" x14ac:dyDescent="0.25">
      <c r="A1620" s="67"/>
      <c r="B1620" s="67"/>
      <c r="C1620" s="6"/>
      <c r="D1620" s="6"/>
      <c r="E1620" s="8"/>
    </row>
    <row r="1621" spans="1:5" x14ac:dyDescent="0.25">
      <c r="A1621" s="67"/>
      <c r="B1621" s="67"/>
      <c r="C1621" s="6"/>
      <c r="D1621" s="6"/>
      <c r="E1621" s="8"/>
    </row>
    <row r="1622" spans="1:5" x14ac:dyDescent="0.25">
      <c r="A1622" s="67"/>
      <c r="B1622" s="67"/>
      <c r="C1622" s="6"/>
      <c r="D1622" s="6"/>
      <c r="E1622" s="8"/>
    </row>
    <row r="1623" spans="1:5" x14ac:dyDescent="0.25">
      <c r="A1623" s="67"/>
      <c r="B1623" s="67"/>
      <c r="C1623" s="6"/>
      <c r="D1623" s="6"/>
      <c r="E1623" s="8"/>
    </row>
    <row r="1624" spans="1:5" x14ac:dyDescent="0.25">
      <c r="A1624" s="67"/>
      <c r="B1624" s="67"/>
      <c r="C1624" s="6"/>
      <c r="D1624" s="6"/>
      <c r="E1624" s="8"/>
    </row>
    <row r="1625" spans="1:5" x14ac:dyDescent="0.25">
      <c r="A1625" s="67"/>
      <c r="B1625" s="67"/>
      <c r="C1625" s="6"/>
      <c r="D1625" s="6"/>
      <c r="E1625" s="8"/>
    </row>
    <row r="1626" spans="1:5" x14ac:dyDescent="0.25">
      <c r="A1626" s="67"/>
      <c r="B1626" s="67"/>
      <c r="C1626" s="6"/>
      <c r="D1626" s="6"/>
      <c r="E1626" s="8"/>
    </row>
    <row r="1627" spans="1:5" x14ac:dyDescent="0.25">
      <c r="A1627" s="67"/>
      <c r="B1627" s="67"/>
      <c r="C1627" s="6"/>
      <c r="D1627" s="6"/>
      <c r="E1627" s="8"/>
    </row>
    <row r="1628" spans="1:5" x14ac:dyDescent="0.25">
      <c r="A1628" s="67"/>
      <c r="B1628" s="67"/>
      <c r="C1628" s="6"/>
      <c r="D1628" s="6"/>
      <c r="E1628" s="8"/>
    </row>
    <row r="1629" spans="1:5" x14ac:dyDescent="0.25">
      <c r="A1629" s="67"/>
      <c r="B1629" s="67"/>
      <c r="C1629" s="6"/>
      <c r="D1629" s="6"/>
      <c r="E1629" s="8"/>
    </row>
    <row r="1630" spans="1:5" x14ac:dyDescent="0.25">
      <c r="A1630" s="67"/>
      <c r="B1630" s="67"/>
      <c r="C1630" s="6"/>
      <c r="D1630" s="6"/>
      <c r="E1630" s="8"/>
    </row>
    <row r="1631" spans="1:5" x14ac:dyDescent="0.25">
      <c r="A1631" s="67"/>
      <c r="B1631" s="67"/>
      <c r="C1631" s="6"/>
      <c r="D1631" s="6"/>
      <c r="E1631" s="8"/>
    </row>
    <row r="1632" spans="1:5" x14ac:dyDescent="0.25">
      <c r="A1632" s="67"/>
      <c r="B1632" s="67"/>
      <c r="C1632" s="6"/>
      <c r="D1632" s="6"/>
      <c r="E1632" s="8"/>
    </row>
    <row r="1633" spans="1:5" x14ac:dyDescent="0.25">
      <c r="A1633" s="67"/>
      <c r="B1633" s="67"/>
      <c r="C1633" s="6"/>
      <c r="D1633" s="6"/>
      <c r="E1633" s="8"/>
    </row>
    <row r="1634" spans="1:5" x14ac:dyDescent="0.25">
      <c r="A1634" s="67"/>
      <c r="B1634" s="67"/>
      <c r="C1634" s="6"/>
      <c r="D1634" s="6"/>
      <c r="E1634" s="8"/>
    </row>
    <row r="1635" spans="1:5" x14ac:dyDescent="0.25">
      <c r="A1635" s="67"/>
      <c r="B1635" s="67"/>
      <c r="C1635" s="6"/>
      <c r="D1635" s="6"/>
      <c r="E1635" s="8"/>
    </row>
    <row r="1636" spans="1:5" x14ac:dyDescent="0.25">
      <c r="A1636" s="67"/>
      <c r="B1636" s="67"/>
      <c r="C1636" s="6"/>
      <c r="D1636" s="6"/>
      <c r="E1636" s="8"/>
    </row>
    <row r="1637" spans="1:5" x14ac:dyDescent="0.25">
      <c r="A1637" s="67"/>
      <c r="B1637" s="67"/>
      <c r="C1637" s="6"/>
      <c r="D1637" s="6"/>
      <c r="E1637" s="8"/>
    </row>
    <row r="1638" spans="1:5" x14ac:dyDescent="0.25">
      <c r="A1638" s="67"/>
      <c r="B1638" s="67"/>
      <c r="C1638" s="6"/>
      <c r="D1638" s="6"/>
      <c r="E1638" s="8"/>
    </row>
    <row r="1639" spans="1:5" x14ac:dyDescent="0.25">
      <c r="A1639" s="67"/>
      <c r="B1639" s="67"/>
      <c r="C1639" s="6"/>
      <c r="D1639" s="6"/>
      <c r="E1639" s="8"/>
    </row>
    <row r="1640" spans="1:5" x14ac:dyDescent="0.25">
      <c r="A1640" s="67"/>
      <c r="B1640" s="67"/>
      <c r="C1640" s="6"/>
      <c r="D1640" s="6"/>
      <c r="E1640" s="8"/>
    </row>
    <row r="1641" spans="1:5" x14ac:dyDescent="0.25">
      <c r="A1641" s="67"/>
      <c r="B1641" s="67"/>
      <c r="C1641" s="6"/>
      <c r="D1641" s="6"/>
      <c r="E1641" s="8"/>
    </row>
    <row r="1642" spans="1:5" x14ac:dyDescent="0.25">
      <c r="A1642" s="67"/>
      <c r="B1642" s="67"/>
      <c r="C1642" s="6"/>
      <c r="D1642" s="6"/>
      <c r="E1642" s="8"/>
    </row>
    <row r="1643" spans="1:5" x14ac:dyDescent="0.25">
      <c r="A1643" s="67"/>
      <c r="B1643" s="67"/>
      <c r="C1643" s="6"/>
      <c r="D1643" s="6"/>
      <c r="E1643" s="8"/>
    </row>
    <row r="1644" spans="1:5" x14ac:dyDescent="0.25">
      <c r="A1644" s="67"/>
      <c r="B1644" s="67"/>
      <c r="C1644" s="6"/>
      <c r="D1644" s="6"/>
      <c r="E1644" s="8"/>
    </row>
    <row r="1645" spans="1:5" x14ac:dyDescent="0.25">
      <c r="A1645" s="67"/>
      <c r="B1645" s="67"/>
      <c r="C1645" s="6"/>
      <c r="D1645" s="6"/>
      <c r="E1645" s="8"/>
    </row>
    <row r="1646" spans="1:5" x14ac:dyDescent="0.25">
      <c r="A1646" s="67"/>
      <c r="B1646" s="67"/>
      <c r="C1646" s="6"/>
      <c r="D1646" s="6"/>
      <c r="E1646" s="8"/>
    </row>
    <row r="1647" spans="1:5" x14ac:dyDescent="0.25">
      <c r="A1647" s="67"/>
      <c r="B1647" s="67"/>
      <c r="C1647" s="6"/>
      <c r="D1647" s="6"/>
      <c r="E1647" s="8"/>
    </row>
    <row r="1648" spans="1:5" x14ac:dyDescent="0.25">
      <c r="A1648" s="67"/>
      <c r="B1648" s="67"/>
      <c r="C1648" s="6"/>
      <c r="D1648" s="6"/>
      <c r="E1648" s="8"/>
    </row>
    <row r="1649" spans="1:5" x14ac:dyDescent="0.25">
      <c r="A1649" s="67"/>
      <c r="B1649" s="67"/>
      <c r="C1649" s="6"/>
      <c r="D1649" s="6"/>
      <c r="E1649" s="8"/>
    </row>
    <row r="1650" spans="1:5" x14ac:dyDescent="0.25">
      <c r="A1650" s="67"/>
      <c r="B1650" s="67"/>
      <c r="C1650" s="6"/>
      <c r="D1650" s="6"/>
      <c r="E1650" s="8"/>
    </row>
    <row r="1651" spans="1:5" x14ac:dyDescent="0.25">
      <c r="A1651" s="67"/>
      <c r="B1651" s="67"/>
      <c r="C1651" s="6"/>
      <c r="D1651" s="6"/>
      <c r="E1651" s="8"/>
    </row>
    <row r="1652" spans="1:5" x14ac:dyDescent="0.25">
      <c r="A1652" s="67"/>
      <c r="B1652" s="67"/>
      <c r="C1652" s="6"/>
      <c r="D1652" s="6"/>
      <c r="E1652" s="8"/>
    </row>
    <row r="1653" spans="1:5" x14ac:dyDescent="0.25">
      <c r="A1653" s="67"/>
      <c r="B1653" s="67"/>
      <c r="C1653" s="6"/>
      <c r="D1653" s="6"/>
      <c r="E1653" s="8"/>
    </row>
    <row r="1654" spans="1:5" x14ac:dyDescent="0.25">
      <c r="A1654" s="67"/>
      <c r="B1654" s="67"/>
      <c r="C1654" s="6"/>
      <c r="D1654" s="6"/>
      <c r="E1654" s="8"/>
    </row>
    <row r="1655" spans="1:5" x14ac:dyDescent="0.25">
      <c r="A1655" s="67"/>
      <c r="B1655" s="67"/>
      <c r="C1655" s="6"/>
      <c r="D1655" s="6"/>
      <c r="E1655" s="8"/>
    </row>
    <row r="1656" spans="1:5" x14ac:dyDescent="0.25">
      <c r="A1656" s="67"/>
      <c r="B1656" s="67"/>
      <c r="C1656" s="6"/>
      <c r="D1656" s="6"/>
      <c r="E1656" s="8"/>
    </row>
    <row r="1657" spans="1:5" x14ac:dyDescent="0.25">
      <c r="A1657" s="67"/>
      <c r="B1657" s="67"/>
      <c r="C1657" s="6"/>
      <c r="D1657" s="6"/>
      <c r="E1657" s="8"/>
    </row>
    <row r="1658" spans="1:5" x14ac:dyDescent="0.25">
      <c r="A1658" s="67"/>
      <c r="B1658" s="67"/>
      <c r="C1658" s="6"/>
      <c r="D1658" s="6"/>
      <c r="E1658" s="8"/>
    </row>
    <row r="1659" spans="1:5" x14ac:dyDescent="0.25">
      <c r="A1659" s="67"/>
      <c r="B1659" s="67"/>
      <c r="C1659" s="6"/>
      <c r="D1659" s="6"/>
      <c r="E1659" s="8"/>
    </row>
    <row r="1660" spans="1:5" x14ac:dyDescent="0.25">
      <c r="A1660" s="67"/>
      <c r="B1660" s="67"/>
      <c r="C1660" s="6"/>
      <c r="D1660" s="6"/>
      <c r="E1660" s="8"/>
    </row>
    <row r="1661" spans="1:5" x14ac:dyDescent="0.25">
      <c r="A1661" s="67"/>
      <c r="B1661" s="67"/>
      <c r="C1661" s="6"/>
      <c r="D1661" s="6"/>
      <c r="E1661" s="8"/>
    </row>
    <row r="1662" spans="1:5" x14ac:dyDescent="0.25">
      <c r="A1662" s="67"/>
      <c r="B1662" s="67"/>
      <c r="C1662" s="6"/>
      <c r="D1662" s="6"/>
      <c r="E1662" s="8"/>
    </row>
    <row r="1663" spans="1:5" x14ac:dyDescent="0.25">
      <c r="A1663" s="67"/>
      <c r="B1663" s="67"/>
      <c r="C1663" s="6"/>
      <c r="D1663" s="6"/>
      <c r="E1663" s="8"/>
    </row>
    <row r="1664" spans="1:5" x14ac:dyDescent="0.25">
      <c r="A1664" s="67"/>
      <c r="B1664" s="67"/>
      <c r="C1664" s="6"/>
      <c r="D1664" s="6"/>
      <c r="E1664" s="8"/>
    </row>
    <row r="1665" spans="1:5" x14ac:dyDescent="0.25">
      <c r="A1665" s="67"/>
      <c r="B1665" s="67"/>
      <c r="C1665" s="6"/>
      <c r="D1665" s="6"/>
      <c r="E1665" s="8"/>
    </row>
    <row r="1666" spans="1:5" x14ac:dyDescent="0.25">
      <c r="A1666" s="67"/>
      <c r="B1666" s="67"/>
      <c r="C1666" s="6"/>
      <c r="D1666" s="6"/>
      <c r="E1666" s="8"/>
    </row>
    <row r="1667" spans="1:5" x14ac:dyDescent="0.25">
      <c r="A1667" s="67"/>
      <c r="B1667" s="67"/>
      <c r="C1667" s="6"/>
      <c r="D1667" s="6"/>
      <c r="E1667" s="8"/>
    </row>
    <row r="1668" spans="1:5" x14ac:dyDescent="0.25">
      <c r="A1668" s="67"/>
      <c r="B1668" s="67"/>
      <c r="C1668" s="6"/>
      <c r="D1668" s="6"/>
      <c r="E1668" s="8"/>
    </row>
    <row r="1669" spans="1:5" x14ac:dyDescent="0.25">
      <c r="A1669" s="67"/>
      <c r="B1669" s="67"/>
      <c r="C1669" s="6"/>
      <c r="D1669" s="6"/>
      <c r="E1669" s="8"/>
    </row>
    <row r="1670" spans="1:5" x14ac:dyDescent="0.25">
      <c r="A1670" s="67"/>
      <c r="B1670" s="67"/>
      <c r="C1670" s="6"/>
      <c r="D1670" s="6"/>
      <c r="E1670" s="8"/>
    </row>
    <row r="1671" spans="1:5" x14ac:dyDescent="0.25">
      <c r="A1671" s="67"/>
      <c r="B1671" s="67"/>
      <c r="C1671" s="6"/>
      <c r="D1671" s="6"/>
      <c r="E1671" s="8"/>
    </row>
    <row r="1672" spans="1:5" x14ac:dyDescent="0.25">
      <c r="A1672" s="67"/>
      <c r="B1672" s="67"/>
      <c r="C1672" s="6"/>
      <c r="D1672" s="6"/>
      <c r="E1672" s="8"/>
    </row>
    <row r="1673" spans="1:5" x14ac:dyDescent="0.25">
      <c r="A1673" s="67"/>
      <c r="B1673" s="67"/>
      <c r="C1673" s="6"/>
      <c r="D1673" s="6"/>
      <c r="E1673" s="8"/>
    </row>
    <row r="1674" spans="1:5" x14ac:dyDescent="0.25">
      <c r="A1674" s="67"/>
      <c r="B1674" s="67"/>
      <c r="C1674" s="6"/>
      <c r="D1674" s="6"/>
      <c r="E1674" s="8"/>
    </row>
    <row r="1675" spans="1:5" x14ac:dyDescent="0.25">
      <c r="A1675" s="67"/>
      <c r="B1675" s="67"/>
      <c r="C1675" s="6"/>
      <c r="D1675" s="6"/>
      <c r="E1675" s="8"/>
    </row>
    <row r="1676" spans="1:5" x14ac:dyDescent="0.25">
      <c r="A1676" s="67"/>
      <c r="B1676" s="67"/>
      <c r="C1676" s="6"/>
      <c r="D1676" s="6"/>
      <c r="E1676" s="8"/>
    </row>
    <row r="1677" spans="1:5" x14ac:dyDescent="0.25">
      <c r="A1677" s="67"/>
      <c r="B1677" s="67"/>
      <c r="C1677" s="6"/>
      <c r="D1677" s="6"/>
      <c r="E1677" s="8"/>
    </row>
    <row r="1678" spans="1:5" x14ac:dyDescent="0.25">
      <c r="A1678" s="67"/>
      <c r="B1678" s="67"/>
      <c r="C1678" s="6"/>
      <c r="D1678" s="6"/>
      <c r="E1678" s="8"/>
    </row>
    <row r="1679" spans="1:5" x14ac:dyDescent="0.25">
      <c r="A1679" s="67"/>
      <c r="B1679" s="67"/>
      <c r="C1679" s="6"/>
      <c r="D1679" s="6"/>
      <c r="E1679" s="8"/>
    </row>
    <row r="1680" spans="1:5" x14ac:dyDescent="0.25">
      <c r="A1680" s="67"/>
      <c r="B1680" s="67"/>
      <c r="C1680" s="6"/>
      <c r="D1680" s="6"/>
      <c r="E1680" s="8"/>
    </row>
    <row r="1681" spans="1:5" x14ac:dyDescent="0.25">
      <c r="A1681" s="67"/>
      <c r="B1681" s="67"/>
      <c r="C1681" s="6"/>
      <c r="D1681" s="6"/>
      <c r="E1681" s="8"/>
    </row>
    <row r="1682" spans="1:5" x14ac:dyDescent="0.25">
      <c r="A1682" s="67"/>
      <c r="B1682" s="67"/>
      <c r="C1682" s="6"/>
      <c r="D1682" s="6"/>
      <c r="E1682" s="8"/>
    </row>
    <row r="1683" spans="1:5" x14ac:dyDescent="0.25">
      <c r="A1683" s="67"/>
      <c r="B1683" s="67"/>
      <c r="C1683" s="6"/>
      <c r="D1683" s="6"/>
      <c r="E1683" s="8"/>
    </row>
    <row r="1684" spans="1:5" x14ac:dyDescent="0.25">
      <c r="A1684" s="67"/>
      <c r="B1684" s="67"/>
      <c r="C1684" s="6"/>
      <c r="D1684" s="6"/>
      <c r="E1684" s="8"/>
    </row>
    <row r="1685" spans="1:5" x14ac:dyDescent="0.25">
      <c r="A1685" s="67"/>
      <c r="B1685" s="67"/>
      <c r="C1685" s="6"/>
      <c r="D1685" s="6"/>
      <c r="E1685" s="8"/>
    </row>
    <row r="1686" spans="1:5" x14ac:dyDescent="0.25">
      <c r="A1686" s="67"/>
      <c r="B1686" s="67"/>
      <c r="C1686" s="6"/>
      <c r="D1686" s="6"/>
      <c r="E1686" s="8"/>
    </row>
    <row r="1687" spans="1:5" x14ac:dyDescent="0.25">
      <c r="A1687" s="67"/>
      <c r="B1687" s="67"/>
      <c r="C1687" s="6"/>
      <c r="D1687" s="6"/>
      <c r="E1687" s="8"/>
    </row>
    <row r="1688" spans="1:5" x14ac:dyDescent="0.25">
      <c r="A1688" s="67"/>
      <c r="B1688" s="67"/>
      <c r="C1688" s="6"/>
      <c r="D1688" s="6"/>
      <c r="E1688" s="8"/>
    </row>
    <row r="1689" spans="1:5" x14ac:dyDescent="0.25">
      <c r="A1689" s="67"/>
      <c r="B1689" s="67"/>
      <c r="C1689" s="6"/>
      <c r="D1689" s="6"/>
      <c r="E1689" s="8"/>
    </row>
    <row r="1690" spans="1:5" x14ac:dyDescent="0.25">
      <c r="A1690" s="67"/>
      <c r="B1690" s="67"/>
      <c r="C1690" s="6"/>
      <c r="D1690" s="6"/>
      <c r="E1690" s="8"/>
    </row>
    <row r="1691" spans="1:5" x14ac:dyDescent="0.25">
      <c r="A1691" s="67"/>
      <c r="B1691" s="67"/>
      <c r="C1691" s="6"/>
      <c r="D1691" s="6"/>
      <c r="E1691" s="8"/>
    </row>
    <row r="1692" spans="1:5" x14ac:dyDescent="0.25">
      <c r="A1692" s="67"/>
      <c r="B1692" s="67"/>
      <c r="C1692" s="6"/>
      <c r="D1692" s="6"/>
      <c r="E1692" s="8"/>
    </row>
    <row r="1693" spans="1:5" x14ac:dyDescent="0.25">
      <c r="A1693" s="67"/>
      <c r="B1693" s="67"/>
      <c r="C1693" s="6"/>
      <c r="D1693" s="6"/>
      <c r="E1693" s="8"/>
    </row>
    <row r="1694" spans="1:5" x14ac:dyDescent="0.25">
      <c r="A1694" s="67"/>
      <c r="B1694" s="67"/>
      <c r="C1694" s="6"/>
      <c r="D1694" s="6"/>
      <c r="E1694" s="8"/>
    </row>
    <row r="1695" spans="1:5" x14ac:dyDescent="0.25">
      <c r="A1695" s="67"/>
      <c r="B1695" s="67"/>
      <c r="C1695" s="6"/>
      <c r="D1695" s="6"/>
      <c r="E1695" s="8"/>
    </row>
    <row r="1696" spans="1:5" x14ac:dyDescent="0.25">
      <c r="A1696" s="67"/>
      <c r="B1696" s="67"/>
      <c r="C1696" s="6"/>
      <c r="D1696" s="6"/>
      <c r="E1696" s="8"/>
    </row>
    <row r="1697" spans="1:5" x14ac:dyDescent="0.25">
      <c r="A1697" s="67"/>
      <c r="B1697" s="67"/>
      <c r="C1697" s="6"/>
      <c r="D1697" s="6"/>
      <c r="E1697" s="8"/>
    </row>
    <row r="1698" spans="1:5" x14ac:dyDescent="0.25">
      <c r="A1698" s="67"/>
      <c r="B1698" s="67"/>
      <c r="C1698" s="6"/>
      <c r="D1698" s="6"/>
      <c r="E1698" s="8"/>
    </row>
    <row r="1699" spans="1:5" x14ac:dyDescent="0.25">
      <c r="A1699" s="67"/>
      <c r="B1699" s="67"/>
      <c r="C1699" s="6"/>
      <c r="D1699" s="6"/>
      <c r="E1699" s="8"/>
    </row>
    <row r="1700" spans="1:5" x14ac:dyDescent="0.25">
      <c r="A1700" s="67"/>
      <c r="B1700" s="67"/>
      <c r="C1700" s="6"/>
      <c r="D1700" s="6"/>
      <c r="E1700" s="8"/>
    </row>
    <row r="1701" spans="1:5" x14ac:dyDescent="0.25">
      <c r="A1701" s="67"/>
      <c r="B1701" s="67"/>
      <c r="C1701" s="6"/>
      <c r="D1701" s="6"/>
      <c r="E1701" s="8"/>
    </row>
    <row r="1702" spans="1:5" x14ac:dyDescent="0.25">
      <c r="A1702" s="67"/>
      <c r="B1702" s="67"/>
      <c r="C1702" s="6"/>
      <c r="D1702" s="6"/>
      <c r="E1702" s="8"/>
    </row>
    <row r="1703" spans="1:5" x14ac:dyDescent="0.25">
      <c r="A1703" s="67"/>
      <c r="B1703" s="67"/>
      <c r="C1703" s="6"/>
      <c r="D1703" s="6"/>
      <c r="E1703" s="8"/>
    </row>
    <row r="1704" spans="1:5" x14ac:dyDescent="0.25">
      <c r="A1704" s="67"/>
      <c r="B1704" s="67"/>
      <c r="C1704" s="6"/>
      <c r="D1704" s="6"/>
      <c r="E1704" s="8"/>
    </row>
    <row r="1705" spans="1:5" x14ac:dyDescent="0.25">
      <c r="A1705" s="67"/>
      <c r="B1705" s="67"/>
      <c r="C1705" s="6"/>
      <c r="D1705" s="6"/>
      <c r="E1705" s="8"/>
    </row>
    <row r="1706" spans="1:5" x14ac:dyDescent="0.25">
      <c r="A1706" s="67"/>
      <c r="B1706" s="67"/>
      <c r="C1706" s="6"/>
      <c r="D1706" s="6"/>
      <c r="E1706" s="8"/>
    </row>
    <row r="1707" spans="1:5" x14ac:dyDescent="0.25">
      <c r="A1707" s="67"/>
      <c r="B1707" s="67"/>
      <c r="C1707" s="6"/>
      <c r="D1707" s="6"/>
      <c r="E1707" s="8"/>
    </row>
    <row r="1708" spans="1:5" x14ac:dyDescent="0.25">
      <c r="A1708" s="67"/>
      <c r="B1708" s="67"/>
      <c r="C1708" s="6"/>
      <c r="D1708" s="6"/>
      <c r="E1708" s="8"/>
    </row>
    <row r="1709" spans="1:5" x14ac:dyDescent="0.25">
      <c r="A1709" s="67"/>
      <c r="B1709" s="67"/>
      <c r="C1709" s="6"/>
      <c r="D1709" s="6"/>
      <c r="E1709" s="8"/>
    </row>
    <row r="1710" spans="1:5" x14ac:dyDescent="0.25">
      <c r="A1710" s="67"/>
      <c r="B1710" s="67"/>
      <c r="C1710" s="6"/>
      <c r="D1710" s="6"/>
      <c r="E1710" s="8"/>
    </row>
    <row r="1711" spans="1:5" x14ac:dyDescent="0.25">
      <c r="A1711" s="67"/>
      <c r="B1711" s="67"/>
      <c r="C1711" s="6"/>
      <c r="D1711" s="6"/>
      <c r="E1711" s="8"/>
    </row>
    <row r="1712" spans="1:5" x14ac:dyDescent="0.25">
      <c r="A1712" s="67"/>
      <c r="B1712" s="67"/>
      <c r="C1712" s="6"/>
      <c r="D1712" s="6"/>
      <c r="E1712" s="8"/>
    </row>
    <row r="1713" spans="1:5" x14ac:dyDescent="0.25">
      <c r="A1713" s="67"/>
      <c r="B1713" s="67"/>
      <c r="C1713" s="6"/>
      <c r="D1713" s="6"/>
      <c r="E1713" s="8"/>
    </row>
    <row r="1714" spans="1:5" x14ac:dyDescent="0.25">
      <c r="A1714" s="67"/>
      <c r="B1714" s="67"/>
      <c r="C1714" s="6"/>
      <c r="D1714" s="6"/>
      <c r="E1714" s="8"/>
    </row>
    <row r="1715" spans="1:5" x14ac:dyDescent="0.25">
      <c r="A1715" s="67"/>
      <c r="B1715" s="67"/>
      <c r="C1715" s="6"/>
      <c r="D1715" s="6"/>
      <c r="E1715" s="8"/>
    </row>
    <row r="1716" spans="1:5" x14ac:dyDescent="0.25">
      <c r="A1716" s="67"/>
      <c r="B1716" s="67"/>
      <c r="C1716" s="6"/>
      <c r="D1716" s="6"/>
      <c r="E1716" s="8"/>
    </row>
    <row r="1717" spans="1:5" x14ac:dyDescent="0.25">
      <c r="A1717" s="67"/>
      <c r="B1717" s="67"/>
      <c r="C1717" s="6"/>
      <c r="D1717" s="6"/>
      <c r="E1717" s="8"/>
    </row>
    <row r="1718" spans="1:5" x14ac:dyDescent="0.25">
      <c r="A1718" s="67"/>
      <c r="B1718" s="67"/>
      <c r="C1718" s="6"/>
      <c r="D1718" s="6"/>
      <c r="E1718" s="8"/>
    </row>
    <row r="1719" spans="1:5" x14ac:dyDescent="0.25">
      <c r="A1719" s="67"/>
      <c r="B1719" s="67"/>
      <c r="C1719" s="6"/>
      <c r="D1719" s="6"/>
      <c r="E1719" s="8"/>
    </row>
    <row r="1720" spans="1:5" x14ac:dyDescent="0.25">
      <c r="A1720" s="67"/>
      <c r="B1720" s="67"/>
      <c r="C1720" s="6"/>
      <c r="D1720" s="6"/>
      <c r="E1720" s="8"/>
    </row>
    <row r="1721" spans="1:5" x14ac:dyDescent="0.25">
      <c r="A1721" s="67"/>
      <c r="B1721" s="67"/>
      <c r="C1721" s="6"/>
      <c r="D1721" s="6"/>
      <c r="E1721" s="8"/>
    </row>
    <row r="1722" spans="1:5" x14ac:dyDescent="0.25">
      <c r="A1722" s="67"/>
      <c r="B1722" s="67"/>
      <c r="C1722" s="6"/>
      <c r="D1722" s="6"/>
      <c r="E1722" s="8"/>
    </row>
    <row r="1723" spans="1:5" x14ac:dyDescent="0.25">
      <c r="A1723" s="67"/>
      <c r="B1723" s="67"/>
      <c r="C1723" s="6"/>
      <c r="D1723" s="6"/>
      <c r="E1723" s="8"/>
    </row>
    <row r="1724" spans="1:5" x14ac:dyDescent="0.25">
      <c r="A1724" s="67"/>
      <c r="B1724" s="67"/>
      <c r="C1724" s="6"/>
      <c r="D1724" s="6"/>
      <c r="E1724" s="8"/>
    </row>
    <row r="1725" spans="1:5" x14ac:dyDescent="0.25">
      <c r="A1725" s="67"/>
      <c r="B1725" s="67"/>
      <c r="C1725" s="6"/>
      <c r="D1725" s="6"/>
      <c r="E1725" s="8"/>
    </row>
    <row r="1726" spans="1:5" x14ac:dyDescent="0.25">
      <c r="A1726" s="67"/>
      <c r="B1726" s="67"/>
      <c r="C1726" s="6"/>
      <c r="D1726" s="6"/>
      <c r="E1726" s="8"/>
    </row>
    <row r="1727" spans="1:5" x14ac:dyDescent="0.25">
      <c r="A1727" s="67"/>
      <c r="B1727" s="67"/>
      <c r="C1727" s="6"/>
      <c r="D1727" s="6"/>
      <c r="E1727" s="8"/>
    </row>
    <row r="1728" spans="1:5" x14ac:dyDescent="0.25">
      <c r="A1728" s="67"/>
      <c r="B1728" s="67"/>
      <c r="C1728" s="6"/>
      <c r="D1728" s="6"/>
      <c r="E1728" s="8"/>
    </row>
    <row r="1729" spans="1:5" x14ac:dyDescent="0.25">
      <c r="A1729" s="67"/>
      <c r="B1729" s="67"/>
      <c r="C1729" s="6"/>
      <c r="D1729" s="6"/>
      <c r="E1729" s="8"/>
    </row>
    <row r="1730" spans="1:5" x14ac:dyDescent="0.25">
      <c r="A1730" s="67"/>
      <c r="B1730" s="67"/>
      <c r="C1730" s="6"/>
      <c r="D1730" s="6"/>
      <c r="E1730" s="8"/>
    </row>
    <row r="1731" spans="1:5" x14ac:dyDescent="0.25">
      <c r="A1731" s="67"/>
      <c r="B1731" s="67"/>
      <c r="C1731" s="6"/>
      <c r="D1731" s="6"/>
      <c r="E1731" s="8"/>
    </row>
    <row r="1732" spans="1:5" x14ac:dyDescent="0.25">
      <c r="A1732" s="67"/>
      <c r="B1732" s="67"/>
      <c r="C1732" s="6"/>
      <c r="D1732" s="6"/>
      <c r="E1732" s="8"/>
    </row>
    <row r="1733" spans="1:5" x14ac:dyDescent="0.25">
      <c r="A1733" s="67"/>
      <c r="B1733" s="67"/>
      <c r="C1733" s="6"/>
      <c r="D1733" s="6"/>
      <c r="E1733" s="8"/>
    </row>
    <row r="1734" spans="1:5" x14ac:dyDescent="0.25">
      <c r="A1734" s="67"/>
      <c r="B1734" s="67"/>
      <c r="C1734" s="6"/>
      <c r="D1734" s="6"/>
      <c r="E1734" s="8"/>
    </row>
    <row r="1735" spans="1:5" x14ac:dyDescent="0.25">
      <c r="A1735" s="67"/>
      <c r="B1735" s="67"/>
      <c r="C1735" s="6"/>
      <c r="D1735" s="6"/>
      <c r="E1735" s="8"/>
    </row>
    <row r="1736" spans="1:5" x14ac:dyDescent="0.25">
      <c r="A1736" s="67"/>
      <c r="B1736" s="67"/>
      <c r="C1736" s="6"/>
      <c r="D1736" s="6"/>
      <c r="E1736" s="8"/>
    </row>
    <row r="1737" spans="1:5" x14ac:dyDescent="0.25">
      <c r="A1737" s="67"/>
      <c r="B1737" s="67"/>
      <c r="C1737" s="6"/>
      <c r="D1737" s="6"/>
      <c r="E1737" s="8"/>
    </row>
    <row r="1738" spans="1:5" x14ac:dyDescent="0.25">
      <c r="A1738" s="67"/>
      <c r="B1738" s="67"/>
      <c r="C1738" s="6"/>
      <c r="D1738" s="6"/>
      <c r="E1738" s="8"/>
    </row>
    <row r="1739" spans="1:5" x14ac:dyDescent="0.25">
      <c r="A1739" s="67"/>
      <c r="B1739" s="67"/>
      <c r="C1739" s="6"/>
      <c r="D1739" s="6"/>
      <c r="E1739" s="8"/>
    </row>
    <row r="1740" spans="1:5" x14ac:dyDescent="0.25">
      <c r="A1740" s="67"/>
      <c r="B1740" s="67"/>
      <c r="C1740" s="6"/>
      <c r="D1740" s="6"/>
      <c r="E1740" s="8"/>
    </row>
    <row r="1741" spans="1:5" x14ac:dyDescent="0.25">
      <c r="A1741" s="67"/>
      <c r="B1741" s="67"/>
      <c r="C1741" s="6"/>
      <c r="D1741" s="6"/>
      <c r="E1741" s="8"/>
    </row>
    <row r="1742" spans="1:5" x14ac:dyDescent="0.25">
      <c r="A1742" s="67"/>
      <c r="B1742" s="67"/>
      <c r="C1742" s="6"/>
      <c r="D1742" s="6"/>
      <c r="E1742" s="8"/>
    </row>
    <row r="1743" spans="1:5" x14ac:dyDescent="0.25">
      <c r="A1743" s="67"/>
      <c r="B1743" s="67"/>
      <c r="C1743" s="6"/>
      <c r="D1743" s="6"/>
      <c r="E1743" s="8"/>
    </row>
    <row r="1744" spans="1:5" x14ac:dyDescent="0.25">
      <c r="A1744" s="67"/>
      <c r="B1744" s="67"/>
      <c r="C1744" s="6"/>
      <c r="D1744" s="6"/>
      <c r="E1744" s="8"/>
    </row>
    <row r="1745" spans="1:5" x14ac:dyDescent="0.25">
      <c r="A1745" s="67"/>
      <c r="B1745" s="67"/>
      <c r="C1745" s="6"/>
      <c r="D1745" s="6"/>
      <c r="E1745" s="8"/>
    </row>
    <row r="1746" spans="1:5" x14ac:dyDescent="0.25">
      <c r="A1746" s="67"/>
      <c r="B1746" s="67"/>
      <c r="C1746" s="6"/>
      <c r="D1746" s="6"/>
      <c r="E1746" s="8"/>
    </row>
    <row r="1747" spans="1:5" x14ac:dyDescent="0.25">
      <c r="A1747" s="67"/>
      <c r="B1747" s="67"/>
      <c r="C1747" s="6"/>
      <c r="D1747" s="6"/>
      <c r="E1747" s="8"/>
    </row>
    <row r="1748" spans="1:5" x14ac:dyDescent="0.25">
      <c r="A1748" s="67"/>
      <c r="B1748" s="67"/>
      <c r="C1748" s="6"/>
      <c r="D1748" s="6"/>
      <c r="E1748" s="8"/>
    </row>
    <row r="1749" spans="1:5" x14ac:dyDescent="0.25">
      <c r="A1749" s="67"/>
      <c r="B1749" s="67"/>
      <c r="C1749" s="6"/>
      <c r="D1749" s="6"/>
      <c r="E1749" s="8"/>
    </row>
    <row r="1750" spans="1:5" x14ac:dyDescent="0.25">
      <c r="A1750" s="67"/>
      <c r="B1750" s="67"/>
      <c r="C1750" s="6"/>
      <c r="D1750" s="6"/>
      <c r="E1750" s="8"/>
    </row>
    <row r="1751" spans="1:5" x14ac:dyDescent="0.25">
      <c r="A1751" s="67"/>
      <c r="B1751" s="67"/>
      <c r="C1751" s="6"/>
      <c r="D1751" s="6"/>
      <c r="E1751" s="8"/>
    </row>
    <row r="1752" spans="1:5" x14ac:dyDescent="0.25">
      <c r="A1752" s="67"/>
      <c r="B1752" s="67"/>
      <c r="C1752" s="6"/>
      <c r="D1752" s="6"/>
      <c r="E1752" s="8"/>
    </row>
    <row r="1753" spans="1:5" x14ac:dyDescent="0.25">
      <c r="A1753" s="67"/>
      <c r="B1753" s="67"/>
      <c r="C1753" s="6"/>
      <c r="D1753" s="6"/>
      <c r="E1753" s="8"/>
    </row>
    <row r="1754" spans="1:5" x14ac:dyDescent="0.25">
      <c r="A1754" s="67"/>
      <c r="B1754" s="67"/>
      <c r="C1754" s="6"/>
      <c r="D1754" s="6"/>
      <c r="E1754" s="8"/>
    </row>
    <row r="1755" spans="1:5" x14ac:dyDescent="0.25">
      <c r="A1755" s="67"/>
      <c r="B1755" s="67"/>
      <c r="C1755" s="6"/>
      <c r="D1755" s="6"/>
      <c r="E1755" s="8"/>
    </row>
    <row r="1756" spans="1:5" x14ac:dyDescent="0.25">
      <c r="A1756" s="67"/>
      <c r="B1756" s="67"/>
      <c r="C1756" s="6"/>
      <c r="D1756" s="6"/>
      <c r="E1756" s="8"/>
    </row>
    <row r="1757" spans="1:5" x14ac:dyDescent="0.25">
      <c r="A1757" s="67"/>
      <c r="B1757" s="67"/>
      <c r="C1757" s="6"/>
      <c r="D1757" s="6"/>
      <c r="E1757" s="8"/>
    </row>
    <row r="1758" spans="1:5" x14ac:dyDescent="0.25">
      <c r="A1758" s="67"/>
      <c r="B1758" s="67"/>
      <c r="C1758" s="6"/>
      <c r="D1758" s="6"/>
      <c r="E1758" s="8"/>
    </row>
    <row r="1759" spans="1:5" x14ac:dyDescent="0.25">
      <c r="A1759" s="67"/>
      <c r="B1759" s="67"/>
      <c r="C1759" s="6"/>
      <c r="D1759" s="6"/>
      <c r="E1759" s="8"/>
    </row>
    <row r="1760" spans="1:5" x14ac:dyDescent="0.25">
      <c r="A1760" s="67"/>
      <c r="B1760" s="67"/>
      <c r="C1760" s="6"/>
      <c r="D1760" s="6"/>
      <c r="E1760" s="8"/>
    </row>
    <row r="1761" spans="1:5" x14ac:dyDescent="0.25">
      <c r="A1761" s="67"/>
      <c r="B1761" s="67"/>
      <c r="C1761" s="6"/>
      <c r="D1761" s="6"/>
      <c r="E1761" s="8"/>
    </row>
    <row r="1762" spans="1:5" x14ac:dyDescent="0.25">
      <c r="A1762" s="67"/>
      <c r="B1762" s="67"/>
      <c r="C1762" s="6"/>
      <c r="D1762" s="6"/>
      <c r="E1762" s="8"/>
    </row>
    <row r="1763" spans="1:5" x14ac:dyDescent="0.25">
      <c r="A1763" s="67"/>
      <c r="B1763" s="67"/>
      <c r="C1763" s="6"/>
      <c r="D1763" s="6"/>
      <c r="E1763" s="8"/>
    </row>
    <row r="1764" spans="1:5" x14ac:dyDescent="0.25">
      <c r="A1764" s="67"/>
      <c r="B1764" s="67"/>
      <c r="C1764" s="6"/>
      <c r="D1764" s="6"/>
      <c r="E1764" s="8"/>
    </row>
    <row r="1765" spans="1:5" x14ac:dyDescent="0.25">
      <c r="A1765" s="67"/>
      <c r="B1765" s="67"/>
      <c r="C1765" s="6"/>
      <c r="D1765" s="6"/>
      <c r="E1765" s="8"/>
    </row>
    <row r="1766" spans="1:5" x14ac:dyDescent="0.25">
      <c r="A1766" s="67"/>
      <c r="B1766" s="67"/>
      <c r="C1766" s="6"/>
      <c r="D1766" s="6"/>
      <c r="E1766" s="8"/>
    </row>
    <row r="1767" spans="1:5" x14ac:dyDescent="0.25">
      <c r="A1767" s="67"/>
      <c r="B1767" s="67"/>
      <c r="C1767" s="6"/>
      <c r="D1767" s="6"/>
      <c r="E1767" s="8"/>
    </row>
    <row r="1768" spans="1:5" x14ac:dyDescent="0.25">
      <c r="A1768" s="67"/>
      <c r="B1768" s="67"/>
      <c r="C1768" s="6"/>
      <c r="D1768" s="6"/>
      <c r="E1768" s="8"/>
    </row>
    <row r="1769" spans="1:5" x14ac:dyDescent="0.25">
      <c r="A1769" s="67"/>
      <c r="B1769" s="67"/>
      <c r="C1769" s="6"/>
      <c r="D1769" s="6"/>
      <c r="E1769" s="8"/>
    </row>
    <row r="1770" spans="1:5" x14ac:dyDescent="0.25">
      <c r="A1770" s="67"/>
      <c r="B1770" s="67"/>
      <c r="C1770" s="6"/>
      <c r="D1770" s="6"/>
      <c r="E1770" s="8"/>
    </row>
    <row r="1771" spans="1:5" x14ac:dyDescent="0.25">
      <c r="A1771" s="67"/>
      <c r="B1771" s="67"/>
      <c r="C1771" s="6"/>
      <c r="D1771" s="6"/>
      <c r="E1771" s="8"/>
    </row>
    <row r="1772" spans="1:5" x14ac:dyDescent="0.25">
      <c r="A1772" s="67"/>
      <c r="B1772" s="67"/>
      <c r="C1772" s="6"/>
      <c r="D1772" s="6"/>
      <c r="E1772" s="8"/>
    </row>
    <row r="1773" spans="1:5" x14ac:dyDescent="0.25">
      <c r="A1773" s="67"/>
      <c r="B1773" s="67"/>
      <c r="C1773" s="6"/>
      <c r="D1773" s="6"/>
      <c r="E1773" s="8"/>
    </row>
    <row r="1774" spans="1:5" x14ac:dyDescent="0.25">
      <c r="A1774" s="67"/>
      <c r="B1774" s="67"/>
      <c r="C1774" s="6"/>
      <c r="D1774" s="6"/>
      <c r="E1774" s="8"/>
    </row>
    <row r="1775" spans="1:5" x14ac:dyDescent="0.25">
      <c r="A1775" s="67"/>
      <c r="B1775" s="67"/>
      <c r="C1775" s="6"/>
      <c r="D1775" s="6"/>
      <c r="E1775" s="8"/>
    </row>
    <row r="1776" spans="1:5" x14ac:dyDescent="0.25">
      <c r="A1776" s="67"/>
      <c r="B1776" s="67"/>
      <c r="C1776" s="6"/>
      <c r="D1776" s="6"/>
      <c r="E1776" s="8"/>
    </row>
    <row r="1777" spans="1:5" x14ac:dyDescent="0.25">
      <c r="A1777" s="67"/>
      <c r="B1777" s="67"/>
      <c r="C1777" s="6"/>
      <c r="D1777" s="6"/>
      <c r="E1777" s="8"/>
    </row>
    <row r="1778" spans="1:5" x14ac:dyDescent="0.25">
      <c r="A1778" s="67"/>
      <c r="B1778" s="67"/>
      <c r="C1778" s="6"/>
      <c r="D1778" s="6"/>
      <c r="E1778" s="8"/>
    </row>
    <row r="1779" spans="1:5" x14ac:dyDescent="0.25">
      <c r="A1779" s="67"/>
      <c r="B1779" s="67"/>
      <c r="C1779" s="6"/>
      <c r="D1779" s="6"/>
      <c r="E1779" s="8"/>
    </row>
    <row r="1780" spans="1:5" x14ac:dyDescent="0.25">
      <c r="A1780" s="67"/>
      <c r="B1780" s="67"/>
      <c r="C1780" s="6"/>
      <c r="D1780" s="6"/>
      <c r="E1780" s="8"/>
    </row>
    <row r="1781" spans="1:5" x14ac:dyDescent="0.25">
      <c r="A1781" s="67"/>
      <c r="B1781" s="67"/>
      <c r="C1781" s="6"/>
      <c r="D1781" s="6"/>
      <c r="E1781" s="8"/>
    </row>
    <row r="1782" spans="1:5" x14ac:dyDescent="0.25">
      <c r="A1782" s="67"/>
      <c r="B1782" s="67"/>
      <c r="C1782" s="6"/>
      <c r="D1782" s="6"/>
      <c r="E1782" s="8"/>
    </row>
    <row r="1783" spans="1:5" x14ac:dyDescent="0.25">
      <c r="A1783" s="67"/>
      <c r="B1783" s="67"/>
      <c r="C1783" s="6"/>
      <c r="D1783" s="6"/>
      <c r="E1783" s="8"/>
    </row>
    <row r="1784" spans="1:5" x14ac:dyDescent="0.25">
      <c r="A1784" s="67"/>
      <c r="B1784" s="67"/>
      <c r="C1784" s="6"/>
      <c r="D1784" s="6"/>
      <c r="E1784" s="8"/>
    </row>
    <row r="1785" spans="1:5" x14ac:dyDescent="0.25">
      <c r="A1785" s="67"/>
      <c r="B1785" s="67"/>
      <c r="C1785" s="6"/>
      <c r="D1785" s="6"/>
      <c r="E1785" s="8"/>
    </row>
    <row r="1786" spans="1:5" x14ac:dyDescent="0.25">
      <c r="A1786" s="67"/>
      <c r="B1786" s="67"/>
      <c r="C1786" s="6"/>
      <c r="D1786" s="6"/>
      <c r="E1786" s="8"/>
    </row>
    <row r="1787" spans="1:5" x14ac:dyDescent="0.25">
      <c r="A1787" s="67"/>
      <c r="B1787" s="67"/>
      <c r="C1787" s="6"/>
      <c r="D1787" s="6"/>
      <c r="E1787" s="8"/>
    </row>
    <row r="1788" spans="1:5" x14ac:dyDescent="0.25">
      <c r="A1788" s="67"/>
      <c r="B1788" s="67"/>
      <c r="C1788" s="6"/>
      <c r="D1788" s="6"/>
      <c r="E1788" s="8"/>
    </row>
    <row r="1789" spans="1:5" x14ac:dyDescent="0.25">
      <c r="A1789" s="67"/>
      <c r="B1789" s="67"/>
      <c r="C1789" s="6"/>
      <c r="D1789" s="6"/>
      <c r="E1789" s="8"/>
    </row>
    <row r="1790" spans="1:5" x14ac:dyDescent="0.25">
      <c r="A1790" s="67"/>
      <c r="B1790" s="67"/>
      <c r="C1790" s="6"/>
      <c r="D1790" s="6"/>
      <c r="E1790" s="8"/>
    </row>
    <row r="1791" spans="1:5" x14ac:dyDescent="0.25">
      <c r="A1791" s="67"/>
      <c r="B1791" s="67"/>
      <c r="C1791" s="6"/>
      <c r="D1791" s="6"/>
      <c r="E1791" s="8"/>
    </row>
    <row r="1792" spans="1:5" x14ac:dyDescent="0.25">
      <c r="A1792" s="67"/>
      <c r="B1792" s="67"/>
      <c r="C1792" s="6"/>
      <c r="D1792" s="6"/>
      <c r="E1792" s="8"/>
    </row>
    <row r="1793" spans="1:5" x14ac:dyDescent="0.25">
      <c r="A1793" s="67"/>
      <c r="B1793" s="67"/>
      <c r="C1793" s="6"/>
      <c r="D1793" s="6"/>
      <c r="E1793" s="8"/>
    </row>
    <row r="1794" spans="1:5" x14ac:dyDescent="0.25">
      <c r="A1794" s="67"/>
      <c r="B1794" s="67"/>
      <c r="C1794" s="6"/>
      <c r="D1794" s="6"/>
      <c r="E1794" s="8"/>
    </row>
    <row r="1795" spans="1:5" x14ac:dyDescent="0.25">
      <c r="A1795" s="67"/>
      <c r="B1795" s="67"/>
      <c r="C1795" s="6"/>
      <c r="D1795" s="6"/>
      <c r="E1795" s="8"/>
    </row>
    <row r="1796" spans="1:5" x14ac:dyDescent="0.25">
      <c r="A1796" s="67"/>
      <c r="B1796" s="67"/>
      <c r="C1796" s="6"/>
      <c r="D1796" s="6"/>
      <c r="E1796" s="8"/>
    </row>
    <row r="1797" spans="1:5" x14ac:dyDescent="0.25">
      <c r="A1797" s="67"/>
      <c r="B1797" s="67"/>
      <c r="C1797" s="6"/>
      <c r="D1797" s="6"/>
      <c r="E1797" s="8"/>
    </row>
    <row r="1798" spans="1:5" x14ac:dyDescent="0.25">
      <c r="A1798" s="67"/>
      <c r="B1798" s="67"/>
      <c r="C1798" s="6"/>
      <c r="D1798" s="6"/>
      <c r="E1798" s="8"/>
    </row>
    <row r="1799" spans="1:5" x14ac:dyDescent="0.25">
      <c r="A1799" s="67"/>
      <c r="B1799" s="67"/>
      <c r="C1799" s="6"/>
      <c r="D1799" s="6"/>
      <c r="E1799" s="8"/>
    </row>
    <row r="1800" spans="1:5" x14ac:dyDescent="0.25">
      <c r="A1800" s="67"/>
      <c r="B1800" s="67"/>
      <c r="C1800" s="6"/>
      <c r="D1800" s="6"/>
      <c r="E1800" s="8"/>
    </row>
    <row r="1801" spans="1:5" x14ac:dyDescent="0.25">
      <c r="A1801" s="67"/>
      <c r="B1801" s="67"/>
      <c r="C1801" s="6"/>
      <c r="D1801" s="6"/>
      <c r="E1801" s="8"/>
    </row>
    <row r="1802" spans="1:5" x14ac:dyDescent="0.25">
      <c r="A1802" s="67"/>
      <c r="B1802" s="67"/>
      <c r="C1802" s="6"/>
      <c r="D1802" s="6"/>
      <c r="E1802" s="8"/>
    </row>
    <row r="1803" spans="1:5" x14ac:dyDescent="0.25">
      <c r="A1803" s="67"/>
      <c r="B1803" s="67"/>
      <c r="C1803" s="6"/>
      <c r="D1803" s="6"/>
      <c r="E1803" s="8"/>
    </row>
    <row r="1804" spans="1:5" x14ac:dyDescent="0.25">
      <c r="A1804" s="67"/>
      <c r="B1804" s="67"/>
      <c r="C1804" s="6"/>
      <c r="D1804" s="6"/>
      <c r="E1804" s="8"/>
    </row>
    <row r="1805" spans="1:5" x14ac:dyDescent="0.25">
      <c r="A1805" s="67"/>
      <c r="B1805" s="67"/>
      <c r="C1805" s="6"/>
      <c r="D1805" s="6"/>
      <c r="E1805" s="8"/>
    </row>
    <row r="1806" spans="1:5" x14ac:dyDescent="0.25">
      <c r="A1806" s="67"/>
      <c r="B1806" s="67"/>
      <c r="C1806" s="6"/>
      <c r="D1806" s="6"/>
      <c r="E1806" s="8"/>
    </row>
    <row r="1807" spans="1:5" x14ac:dyDescent="0.25">
      <c r="A1807" s="67"/>
      <c r="B1807" s="67"/>
      <c r="C1807" s="6"/>
      <c r="D1807" s="6"/>
      <c r="E1807" s="8"/>
    </row>
    <row r="1808" spans="1:5" x14ac:dyDescent="0.25">
      <c r="A1808" s="67"/>
      <c r="B1808" s="67"/>
      <c r="C1808" s="6"/>
      <c r="D1808" s="6"/>
      <c r="E1808" s="8"/>
    </row>
    <row r="1809" spans="1:5" x14ac:dyDescent="0.25">
      <c r="A1809" s="67"/>
      <c r="B1809" s="67"/>
      <c r="C1809" s="6"/>
      <c r="D1809" s="6"/>
      <c r="E1809" s="8"/>
    </row>
    <row r="1810" spans="1:5" x14ac:dyDescent="0.25">
      <c r="A1810" s="67"/>
      <c r="B1810" s="67"/>
      <c r="C1810" s="6"/>
      <c r="D1810" s="6"/>
      <c r="E1810" s="8"/>
    </row>
    <row r="1811" spans="1:5" x14ac:dyDescent="0.25">
      <c r="A1811" s="67"/>
      <c r="B1811" s="67"/>
      <c r="C1811" s="6"/>
      <c r="D1811" s="6"/>
      <c r="E1811" s="8"/>
    </row>
    <row r="1812" spans="1:5" x14ac:dyDescent="0.25">
      <c r="A1812" s="67"/>
      <c r="B1812" s="67"/>
      <c r="C1812" s="6"/>
      <c r="D1812" s="6"/>
      <c r="E1812" s="8"/>
    </row>
    <row r="1813" spans="1:5" x14ac:dyDescent="0.25">
      <c r="A1813" s="67"/>
      <c r="B1813" s="67"/>
      <c r="C1813" s="6"/>
      <c r="D1813" s="6"/>
      <c r="E1813" s="8"/>
    </row>
    <row r="1814" spans="1:5" x14ac:dyDescent="0.25">
      <c r="A1814" s="67"/>
      <c r="B1814" s="67"/>
      <c r="C1814" s="6"/>
      <c r="D1814" s="6"/>
      <c r="E1814" s="8"/>
    </row>
    <row r="1815" spans="1:5" x14ac:dyDescent="0.25">
      <c r="A1815" s="67"/>
      <c r="B1815" s="67"/>
      <c r="C1815" s="6"/>
      <c r="D1815" s="6"/>
      <c r="E1815" s="8"/>
    </row>
    <row r="1816" spans="1:5" x14ac:dyDescent="0.25">
      <c r="A1816" s="67"/>
      <c r="B1816" s="67"/>
      <c r="C1816" s="6"/>
      <c r="D1816" s="6"/>
      <c r="E1816" s="8"/>
    </row>
    <row r="1817" spans="1:5" x14ac:dyDescent="0.25">
      <c r="A1817" s="67"/>
      <c r="B1817" s="67"/>
      <c r="C1817" s="6"/>
      <c r="D1817" s="6"/>
      <c r="E1817" s="8"/>
    </row>
    <row r="1818" spans="1:5" x14ac:dyDescent="0.25">
      <c r="A1818" s="67"/>
      <c r="B1818" s="67"/>
      <c r="C1818" s="6"/>
      <c r="D1818" s="6"/>
      <c r="E1818" s="8"/>
    </row>
    <row r="1819" spans="1:5" x14ac:dyDescent="0.25">
      <c r="A1819" s="67"/>
      <c r="B1819" s="67"/>
      <c r="C1819" s="6"/>
      <c r="D1819" s="6"/>
      <c r="E1819" s="8"/>
    </row>
    <row r="1820" spans="1:5" x14ac:dyDescent="0.25">
      <c r="A1820" s="67"/>
      <c r="B1820" s="67"/>
      <c r="C1820" s="6"/>
      <c r="D1820" s="6"/>
      <c r="E1820" s="8"/>
    </row>
    <row r="1821" spans="1:5" x14ac:dyDescent="0.25">
      <c r="A1821" s="67"/>
      <c r="B1821" s="67"/>
      <c r="C1821" s="6"/>
      <c r="D1821" s="6"/>
      <c r="E1821" s="8"/>
    </row>
    <row r="1822" spans="1:5" x14ac:dyDescent="0.25">
      <c r="A1822" s="67"/>
      <c r="B1822" s="67"/>
      <c r="C1822" s="6"/>
      <c r="D1822" s="6"/>
      <c r="E1822" s="8"/>
    </row>
    <row r="1823" spans="1:5" x14ac:dyDescent="0.25">
      <c r="A1823" s="67"/>
      <c r="B1823" s="67"/>
      <c r="C1823" s="6"/>
      <c r="D1823" s="6"/>
      <c r="E1823" s="8"/>
    </row>
    <row r="1824" spans="1:5" x14ac:dyDescent="0.25">
      <c r="A1824" s="67"/>
      <c r="B1824" s="67"/>
      <c r="C1824" s="6"/>
      <c r="D1824" s="6"/>
      <c r="E1824" s="8"/>
    </row>
    <row r="1825" spans="1:5" x14ac:dyDescent="0.25">
      <c r="A1825" s="67"/>
      <c r="B1825" s="67"/>
      <c r="C1825" s="6"/>
      <c r="D1825" s="6"/>
      <c r="E1825" s="8"/>
    </row>
    <row r="1826" spans="1:5" x14ac:dyDescent="0.25">
      <c r="A1826" s="67"/>
      <c r="B1826" s="67"/>
      <c r="C1826" s="6"/>
      <c r="D1826" s="6"/>
      <c r="E1826" s="8"/>
    </row>
    <row r="1827" spans="1:5" x14ac:dyDescent="0.25">
      <c r="A1827" s="67"/>
      <c r="B1827" s="67"/>
      <c r="C1827" s="6"/>
      <c r="D1827" s="6"/>
      <c r="E1827" s="8"/>
    </row>
    <row r="1828" spans="1:5" x14ac:dyDescent="0.25">
      <c r="A1828" s="67"/>
      <c r="B1828" s="67"/>
      <c r="C1828" s="6"/>
      <c r="D1828" s="6"/>
      <c r="E1828" s="8"/>
    </row>
    <row r="1829" spans="1:5" x14ac:dyDescent="0.25">
      <c r="A1829" s="67"/>
      <c r="B1829" s="67"/>
      <c r="C1829" s="6"/>
      <c r="D1829" s="6"/>
      <c r="E1829" s="8"/>
    </row>
    <row r="1830" spans="1:5" x14ac:dyDescent="0.25">
      <c r="A1830" s="67"/>
      <c r="B1830" s="67"/>
      <c r="C1830" s="6"/>
      <c r="D1830" s="6"/>
      <c r="E1830" s="8"/>
    </row>
    <row r="1831" spans="1:5" x14ac:dyDescent="0.25">
      <c r="A1831" s="67"/>
      <c r="B1831" s="67"/>
      <c r="C1831" s="6"/>
      <c r="D1831" s="6"/>
      <c r="E1831" s="8"/>
    </row>
    <row r="1832" spans="1:5" x14ac:dyDescent="0.25">
      <c r="A1832" s="67"/>
      <c r="B1832" s="67"/>
      <c r="C1832" s="6"/>
      <c r="D1832" s="6"/>
      <c r="E1832" s="8"/>
    </row>
    <row r="1833" spans="1:5" x14ac:dyDescent="0.25">
      <c r="A1833" s="67"/>
      <c r="B1833" s="67"/>
      <c r="C1833" s="6"/>
      <c r="D1833" s="6"/>
      <c r="E1833" s="8"/>
    </row>
    <row r="1834" spans="1:5" x14ac:dyDescent="0.25">
      <c r="A1834" s="67"/>
      <c r="B1834" s="67"/>
      <c r="C1834" s="6"/>
      <c r="D1834" s="6"/>
      <c r="E1834" s="8"/>
    </row>
    <row r="1835" spans="1:5" x14ac:dyDescent="0.25">
      <c r="A1835" s="67"/>
      <c r="B1835" s="67"/>
      <c r="C1835" s="6"/>
      <c r="D1835" s="6"/>
      <c r="E1835" s="8"/>
    </row>
    <row r="1836" spans="1:5" x14ac:dyDescent="0.25">
      <c r="A1836" s="67"/>
      <c r="B1836" s="67"/>
      <c r="C1836" s="6"/>
      <c r="D1836" s="6"/>
      <c r="E1836" s="8"/>
    </row>
    <row r="1837" spans="1:5" x14ac:dyDescent="0.25">
      <c r="A1837" s="67"/>
      <c r="B1837" s="67"/>
      <c r="C1837" s="6"/>
      <c r="D1837" s="6"/>
      <c r="E1837" s="8"/>
    </row>
    <row r="1838" spans="1:5" x14ac:dyDescent="0.25">
      <c r="A1838" s="67"/>
      <c r="B1838" s="67"/>
      <c r="C1838" s="6"/>
      <c r="D1838" s="6"/>
      <c r="E1838" s="8"/>
    </row>
    <row r="1839" spans="1:5" x14ac:dyDescent="0.25">
      <c r="A1839" s="67"/>
      <c r="B1839" s="67"/>
      <c r="C1839" s="6"/>
      <c r="D1839" s="6"/>
      <c r="E1839" s="8"/>
    </row>
    <row r="1840" spans="1:5" x14ac:dyDescent="0.25">
      <c r="A1840" s="67"/>
      <c r="B1840" s="67"/>
      <c r="C1840" s="6"/>
      <c r="D1840" s="6"/>
      <c r="E1840" s="8"/>
    </row>
    <row r="1841" spans="1:5" x14ac:dyDescent="0.25">
      <c r="A1841" s="67"/>
      <c r="B1841" s="67"/>
      <c r="C1841" s="6"/>
      <c r="D1841" s="6"/>
      <c r="E1841" s="8"/>
    </row>
    <row r="1842" spans="1:5" x14ac:dyDescent="0.25">
      <c r="A1842" s="67"/>
      <c r="B1842" s="67"/>
      <c r="C1842" s="6"/>
      <c r="D1842" s="6"/>
      <c r="E1842" s="8"/>
    </row>
    <row r="1843" spans="1:5" x14ac:dyDescent="0.25">
      <c r="A1843" s="67"/>
      <c r="B1843" s="67"/>
      <c r="C1843" s="6"/>
      <c r="D1843" s="6"/>
      <c r="E1843" s="8"/>
    </row>
    <row r="1844" spans="1:5" x14ac:dyDescent="0.25">
      <c r="A1844" s="67"/>
      <c r="B1844" s="67"/>
      <c r="C1844" s="6"/>
      <c r="D1844" s="6"/>
      <c r="E1844" s="8"/>
    </row>
    <row r="1845" spans="1:5" x14ac:dyDescent="0.25">
      <c r="A1845" s="67"/>
      <c r="B1845" s="67"/>
      <c r="C1845" s="6"/>
      <c r="D1845" s="6"/>
      <c r="E1845" s="8"/>
    </row>
    <row r="1846" spans="1:5" x14ac:dyDescent="0.25">
      <c r="A1846" s="67"/>
      <c r="B1846" s="67"/>
      <c r="C1846" s="6"/>
      <c r="D1846" s="6"/>
      <c r="E1846" s="8"/>
    </row>
    <row r="1847" spans="1:5" x14ac:dyDescent="0.25">
      <c r="A1847" s="67"/>
      <c r="B1847" s="67"/>
      <c r="C1847" s="6"/>
      <c r="D1847" s="6"/>
      <c r="E1847" s="8"/>
    </row>
    <row r="1848" spans="1:5" x14ac:dyDescent="0.25">
      <c r="A1848" s="67"/>
      <c r="B1848" s="67"/>
      <c r="C1848" s="6"/>
      <c r="D1848" s="6"/>
      <c r="E1848" s="8"/>
    </row>
    <row r="1849" spans="1:5" x14ac:dyDescent="0.25">
      <c r="A1849" s="67"/>
      <c r="B1849" s="67"/>
      <c r="C1849" s="6"/>
      <c r="D1849" s="6"/>
      <c r="E1849" s="8"/>
    </row>
    <row r="1850" spans="1:5" x14ac:dyDescent="0.25">
      <c r="A1850" s="67"/>
      <c r="B1850" s="67"/>
      <c r="C1850" s="6"/>
      <c r="D1850" s="6"/>
      <c r="E1850" s="8"/>
    </row>
    <row r="1851" spans="1:5" x14ac:dyDescent="0.25">
      <c r="A1851" s="67"/>
      <c r="B1851" s="67"/>
      <c r="C1851" s="6"/>
      <c r="D1851" s="6"/>
      <c r="E1851" s="8"/>
    </row>
    <row r="1852" spans="1:5" x14ac:dyDescent="0.25">
      <c r="A1852" s="67"/>
      <c r="B1852" s="67"/>
      <c r="C1852" s="6"/>
      <c r="D1852" s="6"/>
      <c r="E1852" s="8"/>
    </row>
    <row r="1853" spans="1:5" x14ac:dyDescent="0.25">
      <c r="A1853" s="67"/>
      <c r="B1853" s="67"/>
      <c r="C1853" s="6"/>
      <c r="D1853" s="6"/>
      <c r="E1853" s="8"/>
    </row>
    <row r="1854" spans="1:5" x14ac:dyDescent="0.25">
      <c r="A1854" s="67"/>
      <c r="B1854" s="67"/>
      <c r="C1854" s="6"/>
      <c r="D1854" s="6"/>
      <c r="E1854" s="8"/>
    </row>
    <row r="1855" spans="1:5" x14ac:dyDescent="0.25">
      <c r="A1855" s="67"/>
      <c r="B1855" s="67"/>
      <c r="C1855" s="6"/>
      <c r="D1855" s="6"/>
      <c r="E1855" s="8"/>
    </row>
    <row r="1856" spans="1:5" x14ac:dyDescent="0.25">
      <c r="A1856" s="67"/>
      <c r="B1856" s="67"/>
      <c r="C1856" s="6"/>
      <c r="D1856" s="6"/>
      <c r="E1856" s="8"/>
    </row>
    <row r="1857" spans="1:5" x14ac:dyDescent="0.25">
      <c r="A1857" s="67"/>
      <c r="B1857" s="67"/>
      <c r="C1857" s="6"/>
      <c r="D1857" s="6"/>
      <c r="E1857" s="8"/>
    </row>
    <row r="1858" spans="1:5" x14ac:dyDescent="0.25">
      <c r="A1858" s="67"/>
      <c r="B1858" s="67"/>
      <c r="C1858" s="6"/>
      <c r="D1858" s="6"/>
      <c r="E1858" s="8"/>
    </row>
    <row r="1859" spans="1:5" x14ac:dyDescent="0.25">
      <c r="A1859" s="67"/>
      <c r="B1859" s="67"/>
      <c r="C1859" s="6"/>
      <c r="D1859" s="6"/>
      <c r="E1859" s="8"/>
    </row>
    <row r="1860" spans="1:5" x14ac:dyDescent="0.25">
      <c r="A1860" s="67"/>
      <c r="B1860" s="67"/>
      <c r="C1860" s="6"/>
      <c r="D1860" s="6"/>
      <c r="E1860" s="8"/>
    </row>
    <row r="1861" spans="1:5" x14ac:dyDescent="0.25">
      <c r="A1861" s="67"/>
      <c r="B1861" s="67"/>
      <c r="C1861" s="6"/>
      <c r="D1861" s="6"/>
      <c r="E1861" s="8"/>
    </row>
    <row r="1862" spans="1:5" x14ac:dyDescent="0.25">
      <c r="A1862" s="67"/>
      <c r="B1862" s="67"/>
      <c r="C1862" s="6"/>
      <c r="D1862" s="6"/>
      <c r="E1862" s="8"/>
    </row>
    <row r="1863" spans="1:5" x14ac:dyDescent="0.25">
      <c r="A1863" s="67"/>
      <c r="B1863" s="67"/>
      <c r="C1863" s="6"/>
      <c r="D1863" s="6"/>
      <c r="E1863" s="8"/>
    </row>
    <row r="1864" spans="1:5" x14ac:dyDescent="0.25">
      <c r="A1864" s="67"/>
      <c r="B1864" s="67"/>
      <c r="C1864" s="6"/>
      <c r="D1864" s="6"/>
      <c r="E1864" s="8"/>
    </row>
    <row r="1865" spans="1:5" x14ac:dyDescent="0.25">
      <c r="A1865" s="67"/>
      <c r="B1865" s="67"/>
      <c r="C1865" s="6"/>
      <c r="D1865" s="6"/>
      <c r="E1865" s="8"/>
    </row>
    <row r="1866" spans="1:5" x14ac:dyDescent="0.25">
      <c r="A1866" s="67"/>
      <c r="B1866" s="67"/>
      <c r="C1866" s="6"/>
      <c r="D1866" s="6"/>
      <c r="E1866" s="8"/>
    </row>
    <row r="1867" spans="1:5" x14ac:dyDescent="0.25">
      <c r="A1867" s="67"/>
      <c r="B1867" s="67"/>
      <c r="C1867" s="6"/>
      <c r="D1867" s="6"/>
      <c r="E1867" s="8"/>
    </row>
    <row r="1868" spans="1:5" x14ac:dyDescent="0.25">
      <c r="A1868" s="67"/>
      <c r="B1868" s="67"/>
      <c r="C1868" s="6"/>
      <c r="D1868" s="6"/>
      <c r="E1868" s="8"/>
    </row>
    <row r="1869" spans="1:5" x14ac:dyDescent="0.25">
      <c r="A1869" s="67"/>
      <c r="B1869" s="67"/>
      <c r="C1869" s="6"/>
      <c r="D1869" s="6"/>
      <c r="E1869" s="8"/>
    </row>
    <row r="1870" spans="1:5" x14ac:dyDescent="0.25">
      <c r="A1870" s="67"/>
      <c r="B1870" s="67"/>
      <c r="C1870" s="6"/>
      <c r="D1870" s="6"/>
      <c r="E1870" s="8"/>
    </row>
    <row r="1871" spans="1:5" x14ac:dyDescent="0.25">
      <c r="A1871" s="67"/>
      <c r="B1871" s="67"/>
      <c r="C1871" s="6"/>
      <c r="D1871" s="6"/>
      <c r="E1871" s="8"/>
    </row>
    <row r="1872" spans="1:5" x14ac:dyDescent="0.25">
      <c r="A1872" s="67"/>
      <c r="B1872" s="67"/>
      <c r="C1872" s="6"/>
      <c r="D1872" s="6"/>
      <c r="E1872" s="8"/>
    </row>
    <row r="1873" spans="1:5" x14ac:dyDescent="0.25">
      <c r="A1873" s="67"/>
      <c r="B1873" s="67"/>
      <c r="C1873" s="6"/>
      <c r="D1873" s="6"/>
      <c r="E1873" s="8"/>
    </row>
    <row r="1874" spans="1:5" x14ac:dyDescent="0.25">
      <c r="A1874" s="67"/>
      <c r="B1874" s="67"/>
      <c r="C1874" s="6"/>
      <c r="D1874" s="6"/>
      <c r="E1874" s="8"/>
    </row>
    <row r="1875" spans="1:5" x14ac:dyDescent="0.25">
      <c r="A1875" s="67"/>
      <c r="B1875" s="67"/>
      <c r="C1875" s="6"/>
      <c r="D1875" s="6"/>
      <c r="E1875" s="8"/>
    </row>
    <row r="1876" spans="1:5" x14ac:dyDescent="0.25">
      <c r="A1876" s="67"/>
      <c r="B1876" s="67"/>
      <c r="C1876" s="6"/>
      <c r="D1876" s="6"/>
      <c r="E1876" s="8"/>
    </row>
    <row r="1877" spans="1:5" x14ac:dyDescent="0.25">
      <c r="A1877" s="67"/>
      <c r="B1877" s="67"/>
      <c r="C1877" s="6"/>
      <c r="D1877" s="6"/>
      <c r="E1877" s="8"/>
    </row>
    <row r="1878" spans="1:5" x14ac:dyDescent="0.25">
      <c r="A1878" s="67"/>
      <c r="B1878" s="67"/>
      <c r="C1878" s="6"/>
      <c r="D1878" s="6"/>
      <c r="E1878" s="8"/>
    </row>
    <row r="1879" spans="1:5" x14ac:dyDescent="0.25">
      <c r="A1879" s="67"/>
      <c r="B1879" s="67"/>
      <c r="C1879" s="6"/>
      <c r="D1879" s="6"/>
      <c r="E1879" s="8"/>
    </row>
    <row r="1880" spans="1:5" x14ac:dyDescent="0.25">
      <c r="A1880" s="67"/>
      <c r="B1880" s="67"/>
      <c r="C1880" s="6"/>
      <c r="D1880" s="6"/>
      <c r="E1880" s="8"/>
    </row>
    <row r="1881" spans="1:5" x14ac:dyDescent="0.25">
      <c r="A1881" s="67"/>
      <c r="B1881" s="67"/>
      <c r="C1881" s="6"/>
      <c r="D1881" s="6"/>
      <c r="E1881" s="8"/>
    </row>
    <row r="1882" spans="1:5" x14ac:dyDescent="0.25">
      <c r="A1882" s="67"/>
      <c r="B1882" s="67"/>
      <c r="C1882" s="6"/>
      <c r="D1882" s="6"/>
      <c r="E1882" s="8"/>
    </row>
    <row r="1883" spans="1:5" x14ac:dyDescent="0.25">
      <c r="A1883" s="67"/>
      <c r="B1883" s="67"/>
      <c r="C1883" s="6"/>
      <c r="D1883" s="6"/>
      <c r="E1883" s="8"/>
    </row>
    <row r="1884" spans="1:5" x14ac:dyDescent="0.25">
      <c r="A1884" s="67"/>
      <c r="B1884" s="67"/>
      <c r="C1884" s="6"/>
      <c r="D1884" s="6"/>
      <c r="E1884" s="8"/>
    </row>
    <row r="1885" spans="1:5" x14ac:dyDescent="0.25">
      <c r="A1885" s="67"/>
      <c r="B1885" s="67"/>
      <c r="C1885" s="6"/>
      <c r="D1885" s="6"/>
      <c r="E1885" s="8"/>
    </row>
    <row r="1886" spans="1:5" x14ac:dyDescent="0.25">
      <c r="A1886" s="67"/>
      <c r="B1886" s="67"/>
      <c r="C1886" s="6"/>
      <c r="D1886" s="6"/>
      <c r="E1886" s="8"/>
    </row>
    <row r="1887" spans="1:5" x14ac:dyDescent="0.25">
      <c r="A1887" s="67"/>
      <c r="B1887" s="67"/>
      <c r="C1887" s="6"/>
      <c r="D1887" s="6"/>
      <c r="E1887" s="8"/>
    </row>
    <row r="1888" spans="1:5" x14ac:dyDescent="0.25">
      <c r="A1888" s="67"/>
      <c r="B1888" s="67"/>
      <c r="C1888" s="6"/>
      <c r="D1888" s="6"/>
      <c r="E1888" s="8"/>
    </row>
    <row r="1889" spans="1:5" x14ac:dyDescent="0.25">
      <c r="A1889" s="67"/>
      <c r="B1889" s="67"/>
      <c r="C1889" s="6"/>
      <c r="D1889" s="6"/>
      <c r="E1889" s="8"/>
    </row>
    <row r="1890" spans="1:5" x14ac:dyDescent="0.25">
      <c r="A1890" s="67"/>
      <c r="B1890" s="67"/>
      <c r="C1890" s="6"/>
      <c r="D1890" s="6"/>
      <c r="E1890" s="8"/>
    </row>
    <row r="1891" spans="1:5" x14ac:dyDescent="0.25">
      <c r="A1891" s="67"/>
      <c r="B1891" s="67"/>
      <c r="C1891" s="6"/>
      <c r="D1891" s="6"/>
      <c r="E1891" s="8"/>
    </row>
    <row r="1892" spans="1:5" x14ac:dyDescent="0.25">
      <c r="A1892" s="67"/>
      <c r="B1892" s="67"/>
      <c r="C1892" s="6"/>
      <c r="D1892" s="6"/>
      <c r="E1892" s="8"/>
    </row>
    <row r="1893" spans="1:5" x14ac:dyDescent="0.25">
      <c r="A1893" s="67"/>
      <c r="B1893" s="67"/>
      <c r="C1893" s="6"/>
      <c r="D1893" s="6"/>
      <c r="E1893" s="8"/>
    </row>
    <row r="1894" spans="1:5" x14ac:dyDescent="0.25">
      <c r="A1894" s="67"/>
      <c r="B1894" s="67"/>
      <c r="C1894" s="6"/>
      <c r="D1894" s="6"/>
      <c r="E1894" s="8"/>
    </row>
    <row r="1895" spans="1:5" x14ac:dyDescent="0.25">
      <c r="A1895" s="67"/>
      <c r="B1895" s="67"/>
      <c r="C1895" s="6"/>
      <c r="D1895" s="6"/>
      <c r="E1895" s="8"/>
    </row>
    <row r="1896" spans="1:5" x14ac:dyDescent="0.25">
      <c r="A1896" s="67"/>
      <c r="B1896" s="67"/>
      <c r="C1896" s="6"/>
      <c r="D1896" s="6"/>
      <c r="E1896" s="8"/>
    </row>
    <row r="1897" spans="1:5" x14ac:dyDescent="0.25">
      <c r="A1897" s="67"/>
      <c r="B1897" s="67"/>
      <c r="C1897" s="6"/>
      <c r="D1897" s="6"/>
      <c r="E1897" s="8"/>
    </row>
    <row r="1898" spans="1:5" x14ac:dyDescent="0.25">
      <c r="A1898" s="67"/>
      <c r="B1898" s="67"/>
      <c r="C1898" s="6"/>
      <c r="D1898" s="6"/>
      <c r="E1898" s="8"/>
    </row>
    <row r="1899" spans="1:5" x14ac:dyDescent="0.25">
      <c r="A1899" s="67"/>
      <c r="B1899" s="67"/>
      <c r="C1899" s="6"/>
      <c r="D1899" s="6"/>
      <c r="E1899" s="8"/>
    </row>
    <row r="1900" spans="1:5" x14ac:dyDescent="0.25">
      <c r="A1900" s="67"/>
      <c r="B1900" s="67"/>
      <c r="C1900" s="6"/>
      <c r="D1900" s="6"/>
      <c r="E1900" s="8"/>
    </row>
    <row r="1901" spans="1:5" x14ac:dyDescent="0.25">
      <c r="A1901" s="67"/>
      <c r="B1901" s="67"/>
      <c r="C1901" s="6"/>
      <c r="D1901" s="6"/>
      <c r="E1901" s="8"/>
    </row>
    <row r="1902" spans="1:5" x14ac:dyDescent="0.25">
      <c r="A1902" s="67"/>
      <c r="B1902" s="67"/>
      <c r="C1902" s="6"/>
      <c r="D1902" s="6"/>
      <c r="E1902" s="8"/>
    </row>
    <row r="1903" spans="1:5" x14ac:dyDescent="0.25">
      <c r="A1903" s="67"/>
      <c r="B1903" s="67"/>
      <c r="C1903" s="6"/>
      <c r="D1903" s="6"/>
      <c r="E1903" s="8"/>
    </row>
    <row r="1904" spans="1:5" x14ac:dyDescent="0.25">
      <c r="A1904" s="67"/>
      <c r="B1904" s="67"/>
      <c r="C1904" s="6"/>
      <c r="D1904" s="6"/>
      <c r="E1904" s="8"/>
    </row>
    <row r="1905" spans="1:5" x14ac:dyDescent="0.25">
      <c r="A1905" s="67"/>
      <c r="B1905" s="67"/>
      <c r="C1905" s="6"/>
      <c r="D1905" s="6"/>
      <c r="E1905" s="8"/>
    </row>
    <row r="1906" spans="1:5" x14ac:dyDescent="0.25">
      <c r="A1906" s="67"/>
      <c r="B1906" s="67"/>
      <c r="C1906" s="6"/>
      <c r="D1906" s="6"/>
      <c r="E1906" s="8"/>
    </row>
    <row r="1907" spans="1:5" x14ac:dyDescent="0.25">
      <c r="A1907" s="67"/>
      <c r="B1907" s="67"/>
      <c r="C1907" s="6"/>
      <c r="D1907" s="6"/>
      <c r="E1907" s="8"/>
    </row>
    <row r="1908" spans="1:5" x14ac:dyDescent="0.25">
      <c r="A1908" s="67"/>
      <c r="B1908" s="67"/>
      <c r="C1908" s="6"/>
      <c r="D1908" s="6"/>
      <c r="E1908" s="8"/>
    </row>
    <row r="1909" spans="1:5" x14ac:dyDescent="0.25">
      <c r="A1909" s="67"/>
      <c r="B1909" s="67"/>
      <c r="C1909" s="6"/>
      <c r="D1909" s="6"/>
      <c r="E1909" s="8"/>
    </row>
    <row r="1910" spans="1:5" x14ac:dyDescent="0.25">
      <c r="A1910" s="67"/>
      <c r="B1910" s="67"/>
      <c r="C1910" s="6"/>
      <c r="D1910" s="6"/>
      <c r="E1910" s="8"/>
    </row>
    <row r="1911" spans="1:5" x14ac:dyDescent="0.25">
      <c r="A1911" s="67"/>
      <c r="B1911" s="67"/>
      <c r="C1911" s="6"/>
      <c r="D1911" s="6"/>
      <c r="E1911" s="8"/>
    </row>
    <row r="1912" spans="1:5" x14ac:dyDescent="0.25">
      <c r="A1912" s="67"/>
      <c r="B1912" s="67"/>
      <c r="C1912" s="6"/>
      <c r="D1912" s="6"/>
      <c r="E1912" s="8"/>
    </row>
    <row r="1913" spans="1:5" x14ac:dyDescent="0.25">
      <c r="A1913" s="67"/>
      <c r="B1913" s="67"/>
      <c r="C1913" s="6"/>
      <c r="D1913" s="6"/>
      <c r="E1913" s="8"/>
    </row>
    <row r="1914" spans="1:5" x14ac:dyDescent="0.25">
      <c r="A1914" s="67"/>
      <c r="B1914" s="67"/>
      <c r="C1914" s="6"/>
      <c r="D1914" s="6"/>
      <c r="E1914" s="8"/>
    </row>
    <row r="1915" spans="1:5" x14ac:dyDescent="0.25">
      <c r="A1915" s="67"/>
      <c r="B1915" s="67"/>
      <c r="C1915" s="6"/>
      <c r="D1915" s="6"/>
      <c r="E1915" s="8"/>
    </row>
    <row r="1916" spans="1:5" x14ac:dyDescent="0.25">
      <c r="A1916" s="67"/>
      <c r="B1916" s="67"/>
      <c r="C1916" s="6"/>
      <c r="D1916" s="6"/>
      <c r="E1916" s="8"/>
    </row>
    <row r="1917" spans="1:5" x14ac:dyDescent="0.25">
      <c r="A1917" s="67"/>
      <c r="B1917" s="67"/>
      <c r="C1917" s="6"/>
      <c r="D1917" s="6"/>
      <c r="E1917" s="8"/>
    </row>
    <row r="1918" spans="1:5" x14ac:dyDescent="0.25">
      <c r="A1918" s="67"/>
      <c r="B1918" s="67"/>
      <c r="C1918" s="6"/>
      <c r="D1918" s="6"/>
      <c r="E1918" s="8"/>
    </row>
    <row r="1919" spans="1:5" x14ac:dyDescent="0.25">
      <c r="A1919" s="67"/>
      <c r="B1919" s="67"/>
      <c r="C1919" s="6"/>
      <c r="D1919" s="6"/>
      <c r="E1919" s="8"/>
    </row>
    <row r="1920" spans="1:5" x14ac:dyDescent="0.25">
      <c r="A1920" s="67"/>
      <c r="B1920" s="67"/>
      <c r="C1920" s="6"/>
      <c r="D1920" s="6"/>
      <c r="E1920" s="8"/>
    </row>
    <row r="1921" spans="1:5" x14ac:dyDescent="0.25">
      <c r="A1921" s="67"/>
      <c r="B1921" s="67"/>
      <c r="C1921" s="6"/>
      <c r="D1921" s="6"/>
      <c r="E1921" s="8"/>
    </row>
    <row r="1922" spans="1:5" x14ac:dyDescent="0.25">
      <c r="A1922" s="67"/>
      <c r="B1922" s="67"/>
      <c r="C1922" s="6"/>
      <c r="D1922" s="6"/>
      <c r="E1922" s="8"/>
    </row>
    <row r="1923" spans="1:5" x14ac:dyDescent="0.25">
      <c r="A1923" s="67"/>
      <c r="B1923" s="67"/>
      <c r="C1923" s="6"/>
      <c r="D1923" s="6"/>
      <c r="E1923" s="8"/>
    </row>
    <row r="1924" spans="1:5" x14ac:dyDescent="0.25">
      <c r="A1924" s="67"/>
      <c r="B1924" s="67"/>
      <c r="C1924" s="6"/>
      <c r="D1924" s="6"/>
      <c r="E1924" s="8"/>
    </row>
    <row r="1925" spans="1:5" x14ac:dyDescent="0.25">
      <c r="A1925" s="67"/>
      <c r="B1925" s="67"/>
      <c r="C1925" s="6"/>
      <c r="D1925" s="6"/>
      <c r="E1925" s="8"/>
    </row>
    <row r="1926" spans="1:5" x14ac:dyDescent="0.25">
      <c r="A1926" s="67"/>
      <c r="B1926" s="67"/>
      <c r="C1926" s="6"/>
      <c r="D1926" s="6"/>
      <c r="E1926" s="8"/>
    </row>
    <row r="1927" spans="1:5" x14ac:dyDescent="0.25">
      <c r="A1927" s="67"/>
      <c r="B1927" s="67"/>
      <c r="C1927" s="6"/>
      <c r="D1927" s="6"/>
      <c r="E1927" s="8"/>
    </row>
    <row r="1928" spans="1:5" x14ac:dyDescent="0.25">
      <c r="A1928" s="67"/>
      <c r="B1928" s="67"/>
      <c r="C1928" s="6"/>
      <c r="D1928" s="6"/>
      <c r="E1928" s="8"/>
    </row>
    <row r="1929" spans="1:5" x14ac:dyDescent="0.25">
      <c r="A1929" s="67"/>
      <c r="B1929" s="67"/>
      <c r="C1929" s="6"/>
      <c r="D1929" s="6"/>
      <c r="E1929" s="8"/>
    </row>
    <row r="1930" spans="1:5" x14ac:dyDescent="0.25">
      <c r="A1930" s="67"/>
      <c r="B1930" s="67"/>
      <c r="C1930" s="6"/>
      <c r="D1930" s="6"/>
      <c r="E1930" s="8"/>
    </row>
    <row r="1931" spans="1:5" x14ac:dyDescent="0.25">
      <c r="A1931" s="67"/>
      <c r="B1931" s="67"/>
      <c r="C1931" s="6"/>
      <c r="D1931" s="6"/>
      <c r="E1931" s="8"/>
    </row>
    <row r="1932" spans="1:5" x14ac:dyDescent="0.25">
      <c r="A1932" s="67"/>
      <c r="B1932" s="67"/>
      <c r="C1932" s="6"/>
      <c r="D1932" s="6"/>
      <c r="E1932" s="8"/>
    </row>
    <row r="1933" spans="1:5" x14ac:dyDescent="0.25">
      <c r="A1933" s="67"/>
      <c r="B1933" s="67"/>
      <c r="C1933" s="6"/>
      <c r="D1933" s="6"/>
      <c r="E1933" s="8"/>
    </row>
    <row r="1934" spans="1:5" x14ac:dyDescent="0.25">
      <c r="A1934" s="67"/>
      <c r="B1934" s="67"/>
      <c r="C1934" s="6"/>
      <c r="D1934" s="6"/>
      <c r="E1934" s="8"/>
    </row>
    <row r="1935" spans="1:5" x14ac:dyDescent="0.25">
      <c r="A1935" s="67"/>
      <c r="B1935" s="67"/>
      <c r="C1935" s="6"/>
      <c r="D1935" s="6"/>
      <c r="E1935" s="8"/>
    </row>
    <row r="1936" spans="1:5" x14ac:dyDescent="0.25">
      <c r="A1936" s="67"/>
      <c r="B1936" s="67"/>
      <c r="C1936" s="6"/>
      <c r="D1936" s="6"/>
      <c r="E1936" s="8"/>
    </row>
    <row r="1937" spans="1:5" x14ac:dyDescent="0.25">
      <c r="A1937" s="67"/>
      <c r="B1937" s="67"/>
      <c r="C1937" s="6"/>
      <c r="D1937" s="6"/>
      <c r="E1937" s="8"/>
    </row>
    <row r="1938" spans="1:5" x14ac:dyDescent="0.25">
      <c r="A1938" s="67"/>
      <c r="B1938" s="67"/>
      <c r="C1938" s="6"/>
      <c r="D1938" s="6"/>
      <c r="E1938" s="8"/>
    </row>
    <row r="1939" spans="1:5" x14ac:dyDescent="0.25">
      <c r="A1939" s="67"/>
      <c r="B1939" s="67"/>
      <c r="C1939" s="6"/>
      <c r="D1939" s="6"/>
      <c r="E1939" s="8"/>
    </row>
    <row r="1940" spans="1:5" x14ac:dyDescent="0.25">
      <c r="A1940" s="67"/>
      <c r="B1940" s="67"/>
      <c r="C1940" s="6"/>
      <c r="D1940" s="6"/>
      <c r="E1940" s="8"/>
    </row>
    <row r="1941" spans="1:5" x14ac:dyDescent="0.25">
      <c r="A1941" s="67"/>
      <c r="B1941" s="67"/>
      <c r="C1941" s="6"/>
      <c r="D1941" s="6"/>
      <c r="E1941" s="8"/>
    </row>
    <row r="1942" spans="1:5" x14ac:dyDescent="0.25">
      <c r="A1942" s="67"/>
      <c r="B1942" s="67"/>
      <c r="C1942" s="6"/>
      <c r="D1942" s="6"/>
      <c r="E1942" s="8"/>
    </row>
    <row r="1943" spans="1:5" x14ac:dyDescent="0.25">
      <c r="A1943" s="67"/>
      <c r="B1943" s="67"/>
      <c r="C1943" s="6"/>
      <c r="D1943" s="6"/>
      <c r="E1943" s="8"/>
    </row>
    <row r="1944" spans="1:5" x14ac:dyDescent="0.25">
      <c r="A1944" s="67"/>
      <c r="B1944" s="67"/>
      <c r="C1944" s="6"/>
      <c r="D1944" s="6"/>
      <c r="E1944" s="8"/>
    </row>
    <row r="1945" spans="1:5" x14ac:dyDescent="0.25">
      <c r="A1945" s="67"/>
      <c r="B1945" s="67"/>
      <c r="C1945" s="6"/>
      <c r="D1945" s="6"/>
      <c r="E1945" s="8"/>
    </row>
    <row r="1946" spans="1:5" x14ac:dyDescent="0.25">
      <c r="A1946" s="67"/>
      <c r="B1946" s="67"/>
      <c r="C1946" s="6"/>
      <c r="D1946" s="6"/>
      <c r="E1946" s="8"/>
    </row>
    <row r="1947" spans="1:5" x14ac:dyDescent="0.25">
      <c r="A1947" s="67"/>
      <c r="B1947" s="67"/>
      <c r="C1947" s="6"/>
      <c r="D1947" s="6"/>
      <c r="E1947" s="8"/>
    </row>
    <row r="1948" spans="1:5" x14ac:dyDescent="0.25">
      <c r="A1948" s="67"/>
      <c r="B1948" s="67"/>
      <c r="C1948" s="6"/>
      <c r="D1948" s="6"/>
      <c r="E1948" s="8"/>
    </row>
    <row r="1949" spans="1:5" x14ac:dyDescent="0.25">
      <c r="A1949" s="67"/>
      <c r="B1949" s="67"/>
      <c r="C1949" s="6"/>
      <c r="D1949" s="6"/>
      <c r="E1949" s="8"/>
    </row>
    <row r="1950" spans="1:5" x14ac:dyDescent="0.25">
      <c r="A1950" s="67"/>
      <c r="B1950" s="67"/>
      <c r="C1950" s="6"/>
      <c r="D1950" s="6"/>
      <c r="E1950" s="8"/>
    </row>
    <row r="1951" spans="1:5" x14ac:dyDescent="0.25">
      <c r="A1951" s="67"/>
      <c r="B1951" s="67"/>
      <c r="C1951" s="6"/>
      <c r="D1951" s="6"/>
      <c r="E1951" s="8"/>
    </row>
    <row r="1952" spans="1:5" x14ac:dyDescent="0.25">
      <c r="A1952" s="67"/>
      <c r="B1952" s="67"/>
      <c r="C1952" s="6"/>
      <c r="D1952" s="6"/>
      <c r="E1952" s="8"/>
    </row>
    <row r="1953" spans="1:5" x14ac:dyDescent="0.25">
      <c r="A1953" s="67"/>
      <c r="B1953" s="67"/>
      <c r="C1953" s="6"/>
      <c r="D1953" s="6"/>
      <c r="E1953" s="8"/>
    </row>
    <row r="1954" spans="1:5" x14ac:dyDescent="0.25">
      <c r="A1954" s="67"/>
      <c r="B1954" s="67"/>
      <c r="C1954" s="6"/>
      <c r="D1954" s="6"/>
      <c r="E1954" s="8"/>
    </row>
    <row r="1955" spans="1:5" x14ac:dyDescent="0.25">
      <c r="A1955" s="67"/>
      <c r="B1955" s="67"/>
      <c r="C1955" s="6"/>
      <c r="D1955" s="6"/>
      <c r="E1955" s="8"/>
    </row>
    <row r="1956" spans="1:5" x14ac:dyDescent="0.25">
      <c r="A1956" s="67"/>
      <c r="B1956" s="67"/>
      <c r="C1956" s="6"/>
      <c r="D1956" s="6"/>
      <c r="E1956" s="8"/>
    </row>
    <row r="1957" spans="1:5" x14ac:dyDescent="0.25">
      <c r="A1957" s="67"/>
      <c r="B1957" s="67"/>
      <c r="C1957" s="6"/>
      <c r="D1957" s="6"/>
      <c r="E1957" s="8"/>
    </row>
    <row r="1958" spans="1:5" x14ac:dyDescent="0.25">
      <c r="A1958" s="67"/>
      <c r="B1958" s="67"/>
      <c r="C1958" s="6"/>
      <c r="D1958" s="6"/>
      <c r="E1958" s="8"/>
    </row>
    <row r="1959" spans="1:5" x14ac:dyDescent="0.25">
      <c r="A1959" s="67"/>
      <c r="B1959" s="67"/>
      <c r="C1959" s="6"/>
      <c r="D1959" s="6"/>
      <c r="E1959" s="8"/>
    </row>
    <row r="1960" spans="1:5" x14ac:dyDescent="0.25">
      <c r="A1960" s="67"/>
      <c r="B1960" s="67"/>
      <c r="C1960" s="6"/>
      <c r="D1960" s="6"/>
      <c r="E1960" s="8"/>
    </row>
    <row r="1961" spans="1:5" x14ac:dyDescent="0.25">
      <c r="A1961" s="67"/>
      <c r="B1961" s="67"/>
      <c r="C1961" s="6"/>
      <c r="D1961" s="6"/>
      <c r="E1961" s="8"/>
    </row>
    <row r="1962" spans="1:5" x14ac:dyDescent="0.25">
      <c r="A1962" s="67"/>
      <c r="B1962" s="67"/>
      <c r="C1962" s="6"/>
      <c r="D1962" s="6"/>
      <c r="E1962" s="8"/>
    </row>
    <row r="1963" spans="1:5" x14ac:dyDescent="0.25">
      <c r="A1963" s="67"/>
      <c r="B1963" s="67"/>
      <c r="C1963" s="6"/>
      <c r="D1963" s="6"/>
      <c r="E1963" s="8"/>
    </row>
    <row r="1964" spans="1:5" x14ac:dyDescent="0.25">
      <c r="A1964" s="67"/>
      <c r="B1964" s="67"/>
      <c r="C1964" s="6"/>
      <c r="D1964" s="6"/>
      <c r="E1964" s="8"/>
    </row>
    <row r="1965" spans="1:5" x14ac:dyDescent="0.25">
      <c r="A1965" s="67"/>
      <c r="B1965" s="67"/>
      <c r="C1965" s="6"/>
      <c r="D1965" s="6"/>
      <c r="E1965" s="8"/>
    </row>
    <row r="1966" spans="1:5" x14ac:dyDescent="0.25">
      <c r="A1966" s="67"/>
      <c r="B1966" s="67"/>
      <c r="C1966" s="6"/>
      <c r="D1966" s="6"/>
      <c r="E1966" s="8"/>
    </row>
    <row r="1967" spans="1:5" x14ac:dyDescent="0.25">
      <c r="A1967" s="67"/>
      <c r="B1967" s="67"/>
      <c r="C1967" s="6"/>
      <c r="D1967" s="6"/>
      <c r="E1967" s="8"/>
    </row>
    <row r="1968" spans="1:5" x14ac:dyDescent="0.25">
      <c r="A1968" s="67"/>
      <c r="B1968" s="67"/>
      <c r="C1968" s="6"/>
      <c r="D1968" s="6"/>
      <c r="E1968" s="8"/>
    </row>
    <row r="1969" spans="1:5" x14ac:dyDescent="0.25">
      <c r="A1969" s="67"/>
      <c r="B1969" s="67"/>
      <c r="C1969" s="6"/>
      <c r="D1969" s="6"/>
      <c r="E1969" s="8"/>
    </row>
    <row r="1970" spans="1:5" x14ac:dyDescent="0.25">
      <c r="A1970" s="67"/>
      <c r="B1970" s="67"/>
      <c r="C1970" s="6"/>
      <c r="D1970" s="6"/>
      <c r="E1970" s="8"/>
    </row>
    <row r="1971" spans="1:5" x14ac:dyDescent="0.25">
      <c r="A1971" s="67"/>
      <c r="B1971" s="67"/>
      <c r="C1971" s="6"/>
      <c r="D1971" s="6"/>
      <c r="E1971" s="8"/>
    </row>
    <row r="1972" spans="1:5" x14ac:dyDescent="0.25">
      <c r="A1972" s="67"/>
      <c r="B1972" s="67"/>
      <c r="C1972" s="6"/>
      <c r="D1972" s="6"/>
      <c r="E1972" s="8"/>
    </row>
    <row r="1973" spans="1:5" x14ac:dyDescent="0.25">
      <c r="A1973" s="67"/>
      <c r="B1973" s="67"/>
      <c r="C1973" s="6"/>
      <c r="D1973" s="6"/>
      <c r="E1973" s="8"/>
    </row>
    <row r="1974" spans="1:5" x14ac:dyDescent="0.25">
      <c r="A1974" s="67"/>
      <c r="B1974" s="67"/>
      <c r="C1974" s="6"/>
      <c r="D1974" s="6"/>
      <c r="E1974" s="8"/>
    </row>
    <row r="1975" spans="1:5" x14ac:dyDescent="0.25">
      <c r="A1975" s="67"/>
      <c r="B1975" s="67"/>
      <c r="C1975" s="6"/>
      <c r="D1975" s="6"/>
      <c r="E1975" s="8"/>
    </row>
    <row r="1976" spans="1:5" x14ac:dyDescent="0.25">
      <c r="A1976" s="67"/>
      <c r="B1976" s="67"/>
      <c r="C1976" s="6"/>
      <c r="D1976" s="6"/>
      <c r="E1976" s="8"/>
    </row>
    <row r="1977" spans="1:5" x14ac:dyDescent="0.25">
      <c r="A1977" s="67"/>
      <c r="B1977" s="67"/>
      <c r="C1977" s="6"/>
      <c r="D1977" s="6"/>
      <c r="E1977" s="8"/>
    </row>
    <row r="1978" spans="1:5" x14ac:dyDescent="0.25">
      <c r="A1978" s="67"/>
      <c r="B1978" s="67"/>
      <c r="C1978" s="6"/>
      <c r="D1978" s="6"/>
      <c r="E1978" s="8"/>
    </row>
    <row r="1979" spans="1:5" x14ac:dyDescent="0.25">
      <c r="A1979" s="67"/>
      <c r="B1979" s="67"/>
      <c r="C1979" s="6"/>
      <c r="D1979" s="6"/>
      <c r="E1979" s="8"/>
    </row>
    <row r="1980" spans="1:5" x14ac:dyDescent="0.25">
      <c r="A1980" s="67"/>
      <c r="B1980" s="67"/>
      <c r="C1980" s="6"/>
      <c r="D1980" s="6"/>
      <c r="E1980" s="8"/>
    </row>
    <row r="1981" spans="1:5" x14ac:dyDescent="0.25">
      <c r="A1981" s="67"/>
      <c r="B1981" s="67"/>
      <c r="C1981" s="6"/>
      <c r="D1981" s="6"/>
      <c r="E1981" s="8"/>
    </row>
    <row r="1982" spans="1:5" x14ac:dyDescent="0.25">
      <c r="A1982" s="67"/>
      <c r="B1982" s="67"/>
      <c r="C1982" s="6"/>
      <c r="D1982" s="6"/>
      <c r="E1982" s="8"/>
    </row>
    <row r="1983" spans="1:5" x14ac:dyDescent="0.25">
      <c r="A1983" s="67"/>
      <c r="B1983" s="67"/>
      <c r="C1983" s="6"/>
      <c r="D1983" s="6"/>
      <c r="E1983" s="8"/>
    </row>
    <row r="1984" spans="1:5" x14ac:dyDescent="0.25">
      <c r="A1984" s="67"/>
      <c r="B1984" s="67"/>
      <c r="C1984" s="6"/>
      <c r="D1984" s="6"/>
      <c r="E1984" s="8"/>
    </row>
    <row r="1985" spans="1:5" x14ac:dyDescent="0.25">
      <c r="A1985" s="67"/>
      <c r="B1985" s="67"/>
      <c r="C1985" s="6"/>
      <c r="D1985" s="6"/>
      <c r="E1985" s="8"/>
    </row>
    <row r="1986" spans="1:5" x14ac:dyDescent="0.25">
      <c r="A1986" s="67"/>
      <c r="B1986" s="67"/>
      <c r="C1986" s="6"/>
      <c r="D1986" s="6"/>
      <c r="E1986" s="8"/>
    </row>
    <row r="1987" spans="1:5" x14ac:dyDescent="0.25">
      <c r="A1987" s="67"/>
      <c r="B1987" s="67"/>
      <c r="C1987" s="6"/>
      <c r="D1987" s="6"/>
      <c r="E1987" s="8"/>
    </row>
    <row r="1988" spans="1:5" x14ac:dyDescent="0.25">
      <c r="A1988" s="67"/>
      <c r="B1988" s="67"/>
      <c r="C1988" s="6"/>
      <c r="D1988" s="6"/>
      <c r="E1988" s="8"/>
    </row>
    <row r="1989" spans="1:5" x14ac:dyDescent="0.25">
      <c r="A1989" s="67"/>
      <c r="B1989" s="67"/>
      <c r="C1989" s="6"/>
      <c r="D1989" s="6"/>
      <c r="E1989" s="8"/>
    </row>
    <row r="1990" spans="1:5" x14ac:dyDescent="0.25">
      <c r="A1990" s="67"/>
      <c r="B1990" s="67"/>
      <c r="C1990" s="6"/>
      <c r="D1990" s="6"/>
      <c r="E1990" s="8"/>
    </row>
    <row r="1991" spans="1:5" x14ac:dyDescent="0.25">
      <c r="A1991" s="67"/>
      <c r="B1991" s="67"/>
      <c r="C1991" s="6"/>
      <c r="D1991" s="6"/>
      <c r="E1991" s="8"/>
    </row>
    <row r="1992" spans="1:5" x14ac:dyDescent="0.25">
      <c r="A1992" s="67"/>
      <c r="B1992" s="67"/>
      <c r="C1992" s="6"/>
      <c r="D1992" s="6"/>
      <c r="E1992" s="8"/>
    </row>
    <row r="1993" spans="1:5" x14ac:dyDescent="0.25">
      <c r="A1993" s="67"/>
      <c r="B1993" s="67"/>
      <c r="C1993" s="6"/>
      <c r="D1993" s="6"/>
      <c r="E1993" s="8"/>
    </row>
    <row r="1994" spans="1:5" x14ac:dyDescent="0.25">
      <c r="A1994" s="67"/>
      <c r="B1994" s="67"/>
      <c r="C1994" s="6"/>
      <c r="D1994" s="6"/>
      <c r="E1994" s="8"/>
    </row>
    <row r="1995" spans="1:5" x14ac:dyDescent="0.25">
      <c r="A1995" s="67"/>
      <c r="B1995" s="67"/>
      <c r="C1995" s="6"/>
      <c r="D1995" s="6"/>
      <c r="E1995" s="8"/>
    </row>
    <row r="1996" spans="1:5" x14ac:dyDescent="0.25">
      <c r="A1996" s="67"/>
      <c r="B1996" s="67"/>
      <c r="C1996" s="6"/>
      <c r="D1996" s="6"/>
      <c r="E1996" s="8"/>
    </row>
    <row r="1997" spans="1:5" x14ac:dyDescent="0.25">
      <c r="A1997" s="67"/>
      <c r="B1997" s="67"/>
      <c r="C1997" s="6"/>
      <c r="D1997" s="6"/>
      <c r="E1997" s="8"/>
    </row>
    <row r="1998" spans="1:5" x14ac:dyDescent="0.25">
      <c r="A1998" s="67"/>
      <c r="B1998" s="67"/>
      <c r="C1998" s="6"/>
      <c r="D1998" s="6"/>
      <c r="E1998" s="8"/>
    </row>
    <row r="1999" spans="1:5" x14ac:dyDescent="0.25">
      <c r="A1999" s="67"/>
      <c r="B1999" s="67"/>
      <c r="C1999" s="6"/>
      <c r="D1999" s="6"/>
      <c r="E1999" s="8"/>
    </row>
    <row r="2000" spans="1:5" x14ac:dyDescent="0.25">
      <c r="A2000" s="67"/>
      <c r="B2000" s="67"/>
      <c r="C2000" s="6"/>
      <c r="D2000" s="6"/>
      <c r="E2000" s="8"/>
    </row>
    <row r="2001" spans="1:5" x14ac:dyDescent="0.25">
      <c r="A2001" s="67"/>
      <c r="B2001" s="67"/>
      <c r="C2001" s="6"/>
      <c r="D2001" s="6"/>
      <c r="E2001" s="8"/>
    </row>
    <row r="2002" spans="1:5" x14ac:dyDescent="0.25">
      <c r="A2002" s="67"/>
      <c r="B2002" s="67"/>
      <c r="C2002" s="6"/>
      <c r="D2002" s="6"/>
      <c r="E2002" s="8"/>
    </row>
    <row r="2003" spans="1:5" x14ac:dyDescent="0.25">
      <c r="A2003" s="67"/>
      <c r="B2003" s="67"/>
      <c r="C2003" s="6"/>
      <c r="D2003" s="6"/>
      <c r="E2003" s="8"/>
    </row>
    <row r="2004" spans="1:5" x14ac:dyDescent="0.25">
      <c r="A2004" s="67"/>
      <c r="B2004" s="67"/>
      <c r="C2004" s="6"/>
      <c r="D2004" s="6"/>
      <c r="E2004" s="8"/>
    </row>
    <row r="2005" spans="1:5" x14ac:dyDescent="0.25">
      <c r="A2005" s="67"/>
      <c r="B2005" s="67"/>
      <c r="C2005" s="6"/>
      <c r="D2005" s="6"/>
      <c r="E2005" s="8"/>
    </row>
    <row r="2006" spans="1:5" x14ac:dyDescent="0.25">
      <c r="A2006" s="67"/>
      <c r="B2006" s="67"/>
      <c r="C2006" s="6"/>
      <c r="D2006" s="6"/>
      <c r="E2006" s="8"/>
    </row>
    <row r="2007" spans="1:5" x14ac:dyDescent="0.25">
      <c r="A2007" s="67"/>
      <c r="B2007" s="67"/>
      <c r="C2007" s="6"/>
      <c r="D2007" s="6"/>
      <c r="E2007" s="8"/>
    </row>
    <row r="2008" spans="1:5" x14ac:dyDescent="0.25">
      <c r="A2008" s="67"/>
      <c r="B2008" s="67"/>
      <c r="C2008" s="6"/>
      <c r="D2008" s="6"/>
      <c r="E2008" s="8"/>
    </row>
    <row r="2009" spans="1:5" x14ac:dyDescent="0.25">
      <c r="A2009" s="67"/>
      <c r="B2009" s="67"/>
      <c r="C2009" s="6"/>
      <c r="D2009" s="6"/>
      <c r="E2009" s="8"/>
    </row>
    <row r="2010" spans="1:5" x14ac:dyDescent="0.25">
      <c r="A2010" s="67"/>
      <c r="B2010" s="67"/>
      <c r="C2010" s="6"/>
      <c r="D2010" s="6"/>
      <c r="E2010" s="8"/>
    </row>
    <row r="2011" spans="1:5" x14ac:dyDescent="0.25">
      <c r="A2011" s="67"/>
      <c r="B2011" s="67"/>
      <c r="C2011" s="6"/>
      <c r="D2011" s="6"/>
      <c r="E2011" s="8"/>
    </row>
    <row r="2012" spans="1:5" x14ac:dyDescent="0.25">
      <c r="A2012" s="67"/>
      <c r="B2012" s="67"/>
      <c r="C2012" s="6"/>
      <c r="D2012" s="6"/>
      <c r="E2012" s="8"/>
    </row>
    <row r="2013" spans="1:5" x14ac:dyDescent="0.25">
      <c r="A2013" s="67"/>
      <c r="B2013" s="67"/>
      <c r="C2013" s="6"/>
      <c r="D2013" s="6"/>
      <c r="E2013" s="8"/>
    </row>
    <row r="2014" spans="1:5" x14ac:dyDescent="0.25">
      <c r="A2014" s="67"/>
      <c r="B2014" s="67"/>
      <c r="C2014" s="6"/>
      <c r="D2014" s="6"/>
      <c r="E2014" s="8"/>
    </row>
    <row r="2015" spans="1:5" x14ac:dyDescent="0.25">
      <c r="A2015" s="67"/>
      <c r="B2015" s="67"/>
      <c r="C2015" s="6"/>
      <c r="D2015" s="6"/>
      <c r="E2015" s="8"/>
    </row>
    <row r="2016" spans="1:5" x14ac:dyDescent="0.25">
      <c r="A2016" s="67"/>
      <c r="B2016" s="67"/>
      <c r="C2016" s="6"/>
      <c r="D2016" s="6"/>
      <c r="E2016" s="8"/>
    </row>
    <row r="2017" spans="1:5" x14ac:dyDescent="0.25">
      <c r="A2017" s="67"/>
      <c r="B2017" s="67"/>
      <c r="C2017" s="6"/>
      <c r="D2017" s="6"/>
      <c r="E2017" s="8"/>
    </row>
    <row r="2018" spans="1:5" x14ac:dyDescent="0.25">
      <c r="A2018" s="67"/>
      <c r="B2018" s="67"/>
      <c r="C2018" s="6"/>
      <c r="D2018" s="6"/>
      <c r="E2018" s="8"/>
    </row>
    <row r="2019" spans="1:5" x14ac:dyDescent="0.25">
      <c r="A2019" s="67"/>
      <c r="B2019" s="67"/>
      <c r="C2019" s="6"/>
      <c r="D2019" s="6"/>
      <c r="E2019" s="8"/>
    </row>
    <row r="2020" spans="1:5" x14ac:dyDescent="0.25">
      <c r="A2020" s="67"/>
      <c r="B2020" s="67"/>
      <c r="C2020" s="6"/>
      <c r="D2020" s="6"/>
      <c r="E2020" s="8"/>
    </row>
    <row r="2021" spans="1:5" x14ac:dyDescent="0.25">
      <c r="A2021" s="67"/>
      <c r="B2021" s="67"/>
      <c r="C2021" s="6"/>
      <c r="D2021" s="6"/>
      <c r="E2021" s="8"/>
    </row>
    <row r="2022" spans="1:5" x14ac:dyDescent="0.25">
      <c r="A2022" s="67"/>
      <c r="B2022" s="67"/>
      <c r="C2022" s="6"/>
      <c r="D2022" s="6"/>
      <c r="E2022" s="8"/>
    </row>
    <row r="2023" spans="1:5" x14ac:dyDescent="0.25">
      <c r="A2023" s="67"/>
      <c r="B2023" s="67"/>
      <c r="C2023" s="6"/>
      <c r="D2023" s="6"/>
      <c r="E2023" s="8"/>
    </row>
    <row r="2024" spans="1:5" x14ac:dyDescent="0.25">
      <c r="A2024" s="67"/>
      <c r="B2024" s="67"/>
      <c r="C2024" s="6"/>
      <c r="D2024" s="6"/>
      <c r="E2024" s="8"/>
    </row>
    <row r="2025" spans="1:5" x14ac:dyDescent="0.25">
      <c r="A2025" s="67"/>
      <c r="B2025" s="67"/>
      <c r="C2025" s="6"/>
      <c r="D2025" s="6"/>
      <c r="E2025" s="8"/>
    </row>
    <row r="2026" spans="1:5" x14ac:dyDescent="0.25">
      <c r="A2026" s="67"/>
      <c r="B2026" s="67"/>
      <c r="C2026" s="6"/>
      <c r="D2026" s="6"/>
      <c r="E2026" s="8"/>
    </row>
    <row r="2027" spans="1:5" x14ac:dyDescent="0.25">
      <c r="A2027" s="67"/>
      <c r="B2027" s="67"/>
      <c r="C2027" s="6"/>
      <c r="D2027" s="6"/>
      <c r="E2027" s="8"/>
    </row>
    <row r="2028" spans="1:5" x14ac:dyDescent="0.25">
      <c r="A2028" s="67"/>
      <c r="B2028" s="67"/>
      <c r="C2028" s="6"/>
      <c r="D2028" s="6"/>
      <c r="E2028" s="8"/>
    </row>
    <row r="2029" spans="1:5" x14ac:dyDescent="0.25">
      <c r="A2029" s="67"/>
      <c r="B2029" s="67"/>
      <c r="C2029" s="6"/>
      <c r="D2029" s="6"/>
      <c r="E2029" s="8"/>
    </row>
    <row r="2030" spans="1:5" x14ac:dyDescent="0.25">
      <c r="A2030" s="67"/>
      <c r="B2030" s="67"/>
      <c r="C2030" s="6"/>
      <c r="D2030" s="6"/>
      <c r="E2030" s="8"/>
    </row>
    <row r="2031" spans="1:5" x14ac:dyDescent="0.25">
      <c r="A2031" s="67"/>
      <c r="B2031" s="67"/>
      <c r="C2031" s="6"/>
      <c r="D2031" s="6"/>
      <c r="E2031" s="8"/>
    </row>
    <row r="2032" spans="1:5" x14ac:dyDescent="0.25">
      <c r="A2032" s="67"/>
      <c r="B2032" s="67"/>
      <c r="C2032" s="6"/>
      <c r="D2032" s="6"/>
      <c r="E2032" s="8"/>
    </row>
    <row r="2033" spans="1:5" x14ac:dyDescent="0.25">
      <c r="A2033" s="67"/>
      <c r="B2033" s="67"/>
      <c r="C2033" s="6"/>
      <c r="D2033" s="6"/>
      <c r="E2033" s="8"/>
    </row>
    <row r="2034" spans="1:5" x14ac:dyDescent="0.25">
      <c r="A2034" s="67"/>
      <c r="B2034" s="67"/>
      <c r="C2034" s="6"/>
      <c r="D2034" s="6"/>
      <c r="E2034" s="8"/>
    </row>
    <row r="2035" spans="1:5" x14ac:dyDescent="0.25">
      <c r="A2035" s="67"/>
      <c r="B2035" s="67"/>
      <c r="C2035" s="6"/>
      <c r="D2035" s="6"/>
      <c r="E2035" s="8"/>
    </row>
    <row r="2036" spans="1:5" x14ac:dyDescent="0.25">
      <c r="A2036" s="67"/>
      <c r="B2036" s="67"/>
      <c r="C2036" s="6"/>
      <c r="D2036" s="6"/>
      <c r="E2036" s="8"/>
    </row>
    <row r="2037" spans="1:5" x14ac:dyDescent="0.25">
      <c r="A2037" s="67"/>
      <c r="B2037" s="67"/>
      <c r="C2037" s="6"/>
      <c r="D2037" s="6"/>
      <c r="E2037" s="8"/>
    </row>
    <row r="2038" spans="1:5" x14ac:dyDescent="0.25">
      <c r="A2038" s="67"/>
      <c r="B2038" s="67"/>
      <c r="C2038" s="6"/>
      <c r="D2038" s="6"/>
      <c r="E2038" s="8"/>
    </row>
    <row r="2039" spans="1:5" x14ac:dyDescent="0.25">
      <c r="A2039" s="67"/>
      <c r="B2039" s="67"/>
      <c r="C2039" s="6"/>
      <c r="D2039" s="6"/>
      <c r="E2039" s="8"/>
    </row>
    <row r="2040" spans="1:5" x14ac:dyDescent="0.25">
      <c r="A2040" s="67"/>
      <c r="B2040" s="67"/>
      <c r="C2040" s="6"/>
      <c r="D2040" s="6"/>
      <c r="E2040" s="8"/>
    </row>
    <row r="2041" spans="1:5" x14ac:dyDescent="0.25">
      <c r="A2041" s="67"/>
      <c r="B2041" s="67"/>
      <c r="C2041" s="6"/>
      <c r="D2041" s="6"/>
      <c r="E2041" s="8"/>
    </row>
    <row r="2042" spans="1:5" x14ac:dyDescent="0.25">
      <c r="A2042" s="67"/>
      <c r="B2042" s="67"/>
      <c r="C2042" s="6"/>
      <c r="D2042" s="6"/>
      <c r="E2042" s="8"/>
    </row>
    <row r="2043" spans="1:5" x14ac:dyDescent="0.25">
      <c r="A2043" s="67"/>
      <c r="B2043" s="67"/>
      <c r="C2043" s="6"/>
      <c r="D2043" s="6"/>
      <c r="E2043" s="8"/>
    </row>
    <row r="2044" spans="1:5" x14ac:dyDescent="0.25">
      <c r="A2044" s="67"/>
      <c r="B2044" s="67"/>
      <c r="C2044" s="6"/>
      <c r="D2044" s="6"/>
      <c r="E2044" s="8"/>
    </row>
    <row r="2045" spans="1:5" x14ac:dyDescent="0.25">
      <c r="A2045" s="67"/>
      <c r="B2045" s="67"/>
      <c r="C2045" s="6"/>
      <c r="D2045" s="6"/>
      <c r="E2045" s="8"/>
    </row>
    <row r="2046" spans="1:5" x14ac:dyDescent="0.25">
      <c r="A2046" s="67"/>
      <c r="B2046" s="67"/>
      <c r="C2046" s="6"/>
      <c r="D2046" s="6"/>
      <c r="E2046" s="8"/>
    </row>
    <row r="2047" spans="1:5" x14ac:dyDescent="0.25">
      <c r="A2047" s="67"/>
      <c r="B2047" s="67"/>
      <c r="C2047" s="6"/>
      <c r="D2047" s="6"/>
      <c r="E2047" s="8"/>
    </row>
    <row r="2048" spans="1:5" x14ac:dyDescent="0.25">
      <c r="A2048" s="67"/>
      <c r="B2048" s="67"/>
      <c r="C2048" s="6"/>
      <c r="D2048" s="6"/>
      <c r="E2048" s="8"/>
    </row>
    <row r="2049" spans="1:5" x14ac:dyDescent="0.25">
      <c r="A2049" s="67"/>
      <c r="B2049" s="67"/>
      <c r="C2049" s="6"/>
      <c r="D2049" s="6"/>
      <c r="E2049" s="8"/>
    </row>
    <row r="2050" spans="1:5" x14ac:dyDescent="0.25">
      <c r="A2050" s="67"/>
      <c r="B2050" s="67"/>
      <c r="C2050" s="6"/>
      <c r="D2050" s="6"/>
      <c r="E2050" s="8"/>
    </row>
    <row r="2051" spans="1:5" x14ac:dyDescent="0.25">
      <c r="A2051" s="67"/>
      <c r="B2051" s="67"/>
      <c r="C2051" s="6"/>
      <c r="D2051" s="6"/>
      <c r="E2051" s="8"/>
    </row>
    <row r="2052" spans="1:5" x14ac:dyDescent="0.25">
      <c r="A2052" s="67"/>
      <c r="B2052" s="67"/>
      <c r="C2052" s="6"/>
      <c r="D2052" s="6"/>
      <c r="E2052" s="8"/>
    </row>
    <row r="2053" spans="1:5" x14ac:dyDescent="0.25">
      <c r="A2053" s="67"/>
      <c r="B2053" s="67"/>
      <c r="C2053" s="6"/>
      <c r="D2053" s="6"/>
      <c r="E2053" s="8"/>
    </row>
    <row r="2054" spans="1:5" x14ac:dyDescent="0.25">
      <c r="A2054" s="67"/>
      <c r="B2054" s="67"/>
      <c r="C2054" s="6"/>
      <c r="D2054" s="6"/>
      <c r="E2054" s="8"/>
    </row>
    <row r="2055" spans="1:5" x14ac:dyDescent="0.25">
      <c r="A2055" s="67"/>
      <c r="B2055" s="67"/>
      <c r="C2055" s="6"/>
      <c r="D2055" s="6"/>
      <c r="E2055" s="8"/>
    </row>
    <row r="2056" spans="1:5" x14ac:dyDescent="0.25">
      <c r="A2056" s="67"/>
      <c r="B2056" s="67"/>
      <c r="C2056" s="6"/>
      <c r="D2056" s="6"/>
      <c r="E2056" s="8"/>
    </row>
    <row r="2057" spans="1:5" x14ac:dyDescent="0.25">
      <c r="A2057" s="67"/>
      <c r="B2057" s="67"/>
      <c r="C2057" s="6"/>
      <c r="D2057" s="6"/>
      <c r="E2057" s="8"/>
    </row>
    <row r="2058" spans="1:5" x14ac:dyDescent="0.25">
      <c r="A2058" s="67"/>
      <c r="B2058" s="67"/>
      <c r="C2058" s="6"/>
      <c r="D2058" s="6"/>
      <c r="E2058" s="8"/>
    </row>
    <row r="2059" spans="1:5" x14ac:dyDescent="0.25">
      <c r="A2059" s="67"/>
      <c r="B2059" s="67"/>
      <c r="C2059" s="6"/>
      <c r="D2059" s="6"/>
      <c r="E2059" s="8"/>
    </row>
    <row r="2060" spans="1:5" x14ac:dyDescent="0.25">
      <c r="A2060" s="67"/>
      <c r="B2060" s="67"/>
      <c r="C2060" s="6"/>
      <c r="D2060" s="6"/>
      <c r="E2060" s="8"/>
    </row>
    <row r="2061" spans="1:5" x14ac:dyDescent="0.25">
      <c r="A2061" s="67"/>
      <c r="B2061" s="67"/>
      <c r="C2061" s="6"/>
      <c r="D2061" s="6"/>
      <c r="E2061" s="8"/>
    </row>
    <row r="2062" spans="1:5" x14ac:dyDescent="0.25">
      <c r="A2062" s="67"/>
      <c r="B2062" s="67"/>
      <c r="C2062" s="6"/>
      <c r="D2062" s="6"/>
      <c r="E2062" s="8"/>
    </row>
    <row r="2063" spans="1:5" x14ac:dyDescent="0.25">
      <c r="A2063" s="67"/>
      <c r="B2063" s="67"/>
      <c r="C2063" s="6"/>
      <c r="D2063" s="6"/>
      <c r="E2063" s="8"/>
    </row>
    <row r="2064" spans="1:5" x14ac:dyDescent="0.25">
      <c r="A2064" s="67"/>
      <c r="B2064" s="67"/>
      <c r="C2064" s="6"/>
      <c r="D2064" s="6"/>
      <c r="E2064" s="8"/>
    </row>
    <row r="2065" spans="1:5" x14ac:dyDescent="0.25">
      <c r="A2065" s="67"/>
      <c r="B2065" s="67"/>
      <c r="C2065" s="6"/>
      <c r="D2065" s="6"/>
      <c r="E2065" s="8"/>
    </row>
    <row r="2066" spans="1:5" x14ac:dyDescent="0.25">
      <c r="A2066" s="67"/>
      <c r="B2066" s="67"/>
      <c r="C2066" s="6"/>
      <c r="D2066" s="6"/>
      <c r="E2066" s="8"/>
    </row>
    <row r="2067" spans="1:5" x14ac:dyDescent="0.25">
      <c r="A2067" s="67"/>
      <c r="B2067" s="67"/>
      <c r="C2067" s="6"/>
      <c r="D2067" s="6"/>
      <c r="E2067" s="8"/>
    </row>
    <row r="2068" spans="1:5" x14ac:dyDescent="0.25">
      <c r="A2068" s="67"/>
      <c r="B2068" s="67"/>
      <c r="C2068" s="6"/>
      <c r="D2068" s="6"/>
      <c r="E2068" s="8"/>
    </row>
    <row r="2069" spans="1:5" x14ac:dyDescent="0.25">
      <c r="A2069" s="67"/>
      <c r="B2069" s="67"/>
      <c r="C2069" s="6"/>
      <c r="D2069" s="6"/>
      <c r="E2069" s="8"/>
    </row>
    <row r="2070" spans="1:5" x14ac:dyDescent="0.25">
      <c r="A2070" s="67"/>
      <c r="B2070" s="67"/>
      <c r="C2070" s="6"/>
      <c r="D2070" s="6"/>
      <c r="E2070" s="8"/>
    </row>
    <row r="2071" spans="1:5" x14ac:dyDescent="0.25">
      <c r="A2071" s="67"/>
      <c r="B2071" s="67"/>
      <c r="C2071" s="6"/>
      <c r="D2071" s="6"/>
      <c r="E2071" s="8"/>
    </row>
    <row r="2072" spans="1:5" x14ac:dyDescent="0.25">
      <c r="A2072" s="67"/>
      <c r="B2072" s="67"/>
      <c r="C2072" s="6"/>
      <c r="D2072" s="6"/>
      <c r="E2072" s="8"/>
    </row>
    <row r="2073" spans="1:5" x14ac:dyDescent="0.25">
      <c r="A2073" s="67"/>
      <c r="B2073" s="67"/>
      <c r="C2073" s="6"/>
      <c r="D2073" s="6"/>
      <c r="E2073" s="8"/>
    </row>
    <row r="2074" spans="1:5" x14ac:dyDescent="0.25">
      <c r="A2074" s="67"/>
      <c r="B2074" s="67"/>
      <c r="C2074" s="6"/>
      <c r="D2074" s="6"/>
      <c r="E2074" s="8"/>
    </row>
    <row r="2075" spans="1:5" x14ac:dyDescent="0.25">
      <c r="A2075" s="67"/>
      <c r="B2075" s="67"/>
      <c r="C2075" s="6"/>
      <c r="D2075" s="6"/>
      <c r="E2075" s="8"/>
    </row>
    <row r="2076" spans="1:5" x14ac:dyDescent="0.25">
      <c r="A2076" s="67"/>
      <c r="B2076" s="67"/>
      <c r="C2076" s="6"/>
      <c r="D2076" s="6"/>
      <c r="E2076" s="8"/>
    </row>
    <row r="2077" spans="1:5" x14ac:dyDescent="0.25">
      <c r="A2077" s="67"/>
      <c r="B2077" s="67"/>
      <c r="C2077" s="6"/>
      <c r="D2077" s="6"/>
      <c r="E2077" s="8"/>
    </row>
    <row r="2078" spans="1:5" x14ac:dyDescent="0.25">
      <c r="A2078" s="67"/>
      <c r="B2078" s="67"/>
      <c r="C2078" s="6"/>
      <c r="D2078" s="6"/>
      <c r="E2078" s="8"/>
    </row>
    <row r="2079" spans="1:5" x14ac:dyDescent="0.25">
      <c r="A2079" s="67"/>
      <c r="B2079" s="67"/>
      <c r="C2079" s="6"/>
      <c r="D2079" s="6"/>
      <c r="E2079" s="8"/>
    </row>
    <row r="2080" spans="1:5" x14ac:dyDescent="0.25">
      <c r="A2080" s="67"/>
      <c r="B2080" s="67"/>
      <c r="C2080" s="6"/>
      <c r="D2080" s="6"/>
      <c r="E2080" s="8"/>
    </row>
    <row r="2081" spans="1:5" x14ac:dyDescent="0.25">
      <c r="A2081" s="67"/>
      <c r="B2081" s="67"/>
      <c r="C2081" s="6"/>
      <c r="D2081" s="6"/>
      <c r="E2081" s="8"/>
    </row>
    <row r="2082" spans="1:5" x14ac:dyDescent="0.25">
      <c r="A2082" s="67"/>
      <c r="B2082" s="67"/>
      <c r="C2082" s="6"/>
      <c r="D2082" s="6"/>
      <c r="E2082" s="8"/>
    </row>
    <row r="2083" spans="1:5" x14ac:dyDescent="0.25">
      <c r="A2083" s="67"/>
      <c r="B2083" s="67"/>
      <c r="C2083" s="6"/>
      <c r="D2083" s="6"/>
      <c r="E2083" s="8"/>
    </row>
    <row r="2084" spans="1:5" x14ac:dyDescent="0.25">
      <c r="A2084" s="67"/>
      <c r="B2084" s="67"/>
      <c r="C2084" s="6"/>
      <c r="D2084" s="6"/>
      <c r="E2084" s="8"/>
    </row>
    <row r="2085" spans="1:5" x14ac:dyDescent="0.25">
      <c r="A2085" s="67"/>
      <c r="B2085" s="67"/>
      <c r="C2085" s="6"/>
      <c r="D2085" s="6"/>
      <c r="E2085" s="8"/>
    </row>
    <row r="2086" spans="1:5" x14ac:dyDescent="0.25">
      <c r="A2086" s="67"/>
      <c r="B2086" s="67"/>
      <c r="C2086" s="6"/>
      <c r="D2086" s="6"/>
      <c r="E2086" s="8"/>
    </row>
    <row r="2087" spans="1:5" x14ac:dyDescent="0.25">
      <c r="A2087" s="67"/>
      <c r="B2087" s="67"/>
      <c r="C2087" s="6"/>
      <c r="D2087" s="6"/>
      <c r="E2087" s="8"/>
    </row>
    <row r="2088" spans="1:5" x14ac:dyDescent="0.25">
      <c r="A2088" s="67"/>
      <c r="B2088" s="67"/>
      <c r="C2088" s="6"/>
      <c r="D2088" s="6"/>
      <c r="E2088" s="8"/>
    </row>
    <row r="2089" spans="1:5" x14ac:dyDescent="0.25">
      <c r="A2089" s="67"/>
      <c r="B2089" s="67"/>
      <c r="C2089" s="6"/>
      <c r="D2089" s="6"/>
      <c r="E2089" s="8"/>
    </row>
    <row r="2090" spans="1:5" x14ac:dyDescent="0.25">
      <c r="A2090" s="67"/>
      <c r="B2090" s="67"/>
      <c r="C2090" s="6"/>
      <c r="D2090" s="6"/>
      <c r="E2090" s="8"/>
    </row>
    <row r="2091" spans="1:5" x14ac:dyDescent="0.25">
      <c r="A2091" s="67"/>
      <c r="B2091" s="67"/>
      <c r="C2091" s="6"/>
      <c r="D2091" s="6"/>
      <c r="E2091" s="8"/>
    </row>
    <row r="2092" spans="1:5" x14ac:dyDescent="0.25">
      <c r="A2092" s="67"/>
      <c r="B2092" s="67"/>
      <c r="C2092" s="6"/>
      <c r="D2092" s="6"/>
      <c r="E2092" s="8"/>
    </row>
    <row r="2093" spans="1:5" x14ac:dyDescent="0.25">
      <c r="A2093" s="67"/>
      <c r="B2093" s="67"/>
      <c r="C2093" s="6"/>
      <c r="D2093" s="6"/>
      <c r="E2093" s="8"/>
    </row>
    <row r="2094" spans="1:5" x14ac:dyDescent="0.25">
      <c r="A2094" s="67"/>
      <c r="B2094" s="67"/>
      <c r="C2094" s="6"/>
      <c r="D2094" s="6"/>
      <c r="E2094" s="8"/>
    </row>
    <row r="2095" spans="1:5" x14ac:dyDescent="0.25">
      <c r="A2095" s="67"/>
      <c r="B2095" s="67"/>
      <c r="C2095" s="6"/>
      <c r="D2095" s="6"/>
      <c r="E2095" s="8"/>
    </row>
    <row r="2096" spans="1:5" x14ac:dyDescent="0.25">
      <c r="A2096" s="67"/>
      <c r="B2096" s="67"/>
      <c r="C2096" s="6"/>
      <c r="D2096" s="6"/>
      <c r="E2096" s="8"/>
    </row>
    <row r="2097" spans="1:5" x14ac:dyDescent="0.25">
      <c r="A2097" s="67"/>
      <c r="B2097" s="67"/>
      <c r="C2097" s="6"/>
      <c r="D2097" s="6"/>
      <c r="E2097" s="8"/>
    </row>
    <row r="2098" spans="1:5" x14ac:dyDescent="0.25">
      <c r="A2098" s="67"/>
      <c r="B2098" s="67"/>
      <c r="C2098" s="6"/>
      <c r="D2098" s="6"/>
      <c r="E2098" s="8"/>
    </row>
    <row r="2099" spans="1:5" x14ac:dyDescent="0.25">
      <c r="A2099" s="67"/>
      <c r="B2099" s="67"/>
      <c r="C2099" s="6"/>
      <c r="D2099" s="6"/>
      <c r="E2099" s="8"/>
    </row>
    <row r="2100" spans="1:5" x14ac:dyDescent="0.25">
      <c r="A2100" s="67"/>
      <c r="B2100" s="67"/>
      <c r="C2100" s="6"/>
      <c r="D2100" s="6"/>
      <c r="E2100" s="8"/>
    </row>
    <row r="2101" spans="1:5" x14ac:dyDescent="0.25">
      <c r="A2101" s="67"/>
      <c r="B2101" s="67"/>
      <c r="C2101" s="6"/>
      <c r="D2101" s="6"/>
      <c r="E2101" s="8"/>
    </row>
    <row r="2102" spans="1:5" x14ac:dyDescent="0.25">
      <c r="A2102" s="67"/>
      <c r="B2102" s="67"/>
      <c r="C2102" s="6"/>
      <c r="D2102" s="6"/>
      <c r="E2102" s="8"/>
    </row>
    <row r="2103" spans="1:5" x14ac:dyDescent="0.25">
      <c r="A2103" s="67"/>
      <c r="B2103" s="67"/>
      <c r="C2103" s="6"/>
      <c r="D2103" s="6"/>
      <c r="E2103" s="8"/>
    </row>
    <row r="2104" spans="1:5" x14ac:dyDescent="0.25">
      <c r="A2104" s="67"/>
      <c r="B2104" s="67"/>
      <c r="C2104" s="6"/>
      <c r="D2104" s="6"/>
      <c r="E2104" s="8"/>
    </row>
    <row r="2105" spans="1:5" x14ac:dyDescent="0.25">
      <c r="A2105" s="67"/>
      <c r="B2105" s="67"/>
      <c r="C2105" s="6"/>
      <c r="D2105" s="6"/>
      <c r="E2105" s="8"/>
    </row>
    <row r="2106" spans="1:5" x14ac:dyDescent="0.25">
      <c r="A2106" s="67"/>
      <c r="B2106" s="67"/>
      <c r="C2106" s="6"/>
      <c r="D2106" s="6"/>
      <c r="E2106" s="8"/>
    </row>
    <row r="2107" spans="1:5" x14ac:dyDescent="0.25">
      <c r="A2107" s="67"/>
      <c r="B2107" s="67"/>
      <c r="C2107" s="6"/>
      <c r="D2107" s="6"/>
      <c r="E2107" s="8"/>
    </row>
    <row r="2108" spans="1:5" x14ac:dyDescent="0.25">
      <c r="A2108" s="67"/>
      <c r="B2108" s="67"/>
      <c r="C2108" s="6"/>
      <c r="D2108" s="6"/>
      <c r="E2108" s="8"/>
    </row>
    <row r="2109" spans="1:5" x14ac:dyDescent="0.25">
      <c r="A2109" s="67"/>
      <c r="B2109" s="67"/>
      <c r="C2109" s="6"/>
      <c r="D2109" s="6"/>
      <c r="E2109" s="8"/>
    </row>
    <row r="2110" spans="1:5" x14ac:dyDescent="0.25">
      <c r="A2110" s="67"/>
      <c r="B2110" s="67"/>
      <c r="C2110" s="6"/>
      <c r="D2110" s="6"/>
      <c r="E2110" s="8"/>
    </row>
    <row r="2111" spans="1:5" x14ac:dyDescent="0.25">
      <c r="A2111" s="67"/>
      <c r="B2111" s="67"/>
      <c r="C2111" s="6"/>
      <c r="D2111" s="6"/>
      <c r="E2111" s="8"/>
    </row>
    <row r="2112" spans="1:5" x14ac:dyDescent="0.25">
      <c r="A2112" s="67"/>
      <c r="B2112" s="67"/>
      <c r="C2112" s="6"/>
      <c r="D2112" s="6"/>
      <c r="E2112" s="8"/>
    </row>
    <row r="2113" spans="1:5" x14ac:dyDescent="0.25">
      <c r="A2113" s="67"/>
      <c r="B2113" s="67"/>
      <c r="C2113" s="6"/>
      <c r="D2113" s="6"/>
      <c r="E2113" s="8"/>
    </row>
    <row r="2114" spans="1:5" x14ac:dyDescent="0.25">
      <c r="A2114" s="67"/>
      <c r="B2114" s="67"/>
      <c r="C2114" s="6"/>
      <c r="D2114" s="6"/>
      <c r="E2114" s="8"/>
    </row>
    <row r="2115" spans="1:5" x14ac:dyDescent="0.25">
      <c r="A2115" s="67"/>
      <c r="B2115" s="67"/>
      <c r="C2115" s="6"/>
      <c r="D2115" s="6"/>
      <c r="E2115" s="8"/>
    </row>
    <row r="2116" spans="1:5" x14ac:dyDescent="0.25">
      <c r="A2116" s="67"/>
      <c r="B2116" s="67"/>
      <c r="C2116" s="6"/>
      <c r="D2116" s="6"/>
      <c r="E2116" s="8"/>
    </row>
    <row r="2117" spans="1:5" x14ac:dyDescent="0.25">
      <c r="A2117" s="67"/>
      <c r="B2117" s="67"/>
      <c r="C2117" s="6"/>
      <c r="D2117" s="6"/>
      <c r="E2117" s="8"/>
    </row>
    <row r="2118" spans="1:5" x14ac:dyDescent="0.25">
      <c r="A2118" s="67"/>
      <c r="B2118" s="67"/>
      <c r="C2118" s="6"/>
      <c r="D2118" s="6"/>
      <c r="E2118" s="8"/>
    </row>
    <row r="2119" spans="1:5" x14ac:dyDescent="0.25">
      <c r="A2119" s="67"/>
      <c r="B2119" s="67"/>
      <c r="C2119" s="6"/>
      <c r="D2119" s="6"/>
      <c r="E2119" s="8"/>
    </row>
    <row r="2120" spans="1:5" x14ac:dyDescent="0.25">
      <c r="A2120" s="67"/>
      <c r="B2120" s="67"/>
      <c r="C2120" s="6"/>
      <c r="D2120" s="6"/>
      <c r="E2120" s="8"/>
    </row>
    <row r="2121" spans="1:5" x14ac:dyDescent="0.25">
      <c r="A2121" s="67"/>
      <c r="B2121" s="67"/>
      <c r="C2121" s="6"/>
      <c r="D2121" s="6"/>
      <c r="E2121" s="8"/>
    </row>
    <row r="2122" spans="1:5" x14ac:dyDescent="0.25">
      <c r="A2122" s="67"/>
      <c r="B2122" s="67"/>
      <c r="C2122" s="6"/>
      <c r="D2122" s="6"/>
      <c r="E2122" s="8"/>
    </row>
    <row r="2123" spans="1:5" x14ac:dyDescent="0.25">
      <c r="A2123" s="67"/>
      <c r="B2123" s="67"/>
      <c r="C2123" s="6"/>
      <c r="D2123" s="6"/>
      <c r="E2123" s="8"/>
    </row>
    <row r="2124" spans="1:5" x14ac:dyDescent="0.25">
      <c r="A2124" s="67"/>
      <c r="B2124" s="67"/>
      <c r="C2124" s="6"/>
      <c r="D2124" s="6"/>
      <c r="E2124" s="8"/>
    </row>
    <row r="2125" spans="1:5" x14ac:dyDescent="0.25">
      <c r="A2125" s="67"/>
      <c r="B2125" s="67"/>
      <c r="C2125" s="6"/>
      <c r="D2125" s="6"/>
      <c r="E2125" s="8"/>
    </row>
    <row r="2126" spans="1:5" x14ac:dyDescent="0.25">
      <c r="A2126" s="67"/>
      <c r="B2126" s="67"/>
      <c r="C2126" s="6"/>
      <c r="D2126" s="6"/>
      <c r="E2126" s="8"/>
    </row>
    <row r="2127" spans="1:5" x14ac:dyDescent="0.25">
      <c r="A2127" s="67"/>
      <c r="B2127" s="67"/>
      <c r="C2127" s="6"/>
      <c r="D2127" s="6"/>
      <c r="E2127" s="8"/>
    </row>
    <row r="2128" spans="1:5" x14ac:dyDescent="0.25">
      <c r="A2128" s="67"/>
      <c r="B2128" s="67"/>
      <c r="C2128" s="6"/>
      <c r="D2128" s="6"/>
      <c r="E2128" s="8"/>
    </row>
    <row r="2129" spans="1:5" x14ac:dyDescent="0.25">
      <c r="A2129" s="67"/>
      <c r="B2129" s="67"/>
      <c r="C2129" s="6"/>
      <c r="D2129" s="6"/>
      <c r="E2129" s="8"/>
    </row>
    <row r="2130" spans="1:5" x14ac:dyDescent="0.25">
      <c r="A2130" s="67"/>
      <c r="B2130" s="67"/>
      <c r="C2130" s="6"/>
      <c r="D2130" s="6"/>
      <c r="E2130" s="8"/>
    </row>
    <row r="2131" spans="1:5" x14ac:dyDescent="0.25">
      <c r="A2131" s="67"/>
      <c r="B2131" s="67"/>
      <c r="C2131" s="6"/>
      <c r="D2131" s="6"/>
      <c r="E2131" s="8"/>
    </row>
    <row r="2132" spans="1:5" x14ac:dyDescent="0.25">
      <c r="A2132" s="67"/>
      <c r="B2132" s="67"/>
      <c r="C2132" s="6"/>
      <c r="D2132" s="6"/>
      <c r="E2132" s="8"/>
    </row>
    <row r="2133" spans="1:5" x14ac:dyDescent="0.25">
      <c r="A2133" s="67"/>
      <c r="B2133" s="67"/>
      <c r="C2133" s="6"/>
      <c r="D2133" s="6"/>
      <c r="E2133" s="8"/>
    </row>
    <row r="2134" spans="1:5" x14ac:dyDescent="0.25">
      <c r="A2134" s="67"/>
      <c r="B2134" s="67"/>
      <c r="C2134" s="6"/>
      <c r="D2134" s="6"/>
      <c r="E2134" s="8"/>
    </row>
    <row r="2135" spans="1:5" x14ac:dyDescent="0.25">
      <c r="A2135" s="67"/>
      <c r="B2135" s="67"/>
      <c r="C2135" s="6"/>
      <c r="D2135" s="6"/>
      <c r="E2135" s="8"/>
    </row>
    <row r="2136" spans="1:5" x14ac:dyDescent="0.25">
      <c r="A2136" s="67"/>
      <c r="B2136" s="67"/>
      <c r="C2136" s="6"/>
      <c r="D2136" s="6"/>
      <c r="E2136" s="8"/>
    </row>
    <row r="2137" spans="1:5" x14ac:dyDescent="0.25">
      <c r="A2137" s="67"/>
      <c r="B2137" s="67"/>
      <c r="C2137" s="6"/>
      <c r="D2137" s="6"/>
      <c r="E2137" s="8"/>
    </row>
    <row r="2138" spans="1:5" x14ac:dyDescent="0.25">
      <c r="A2138" s="67"/>
      <c r="B2138" s="67"/>
      <c r="C2138" s="6"/>
      <c r="D2138" s="6"/>
      <c r="E2138" s="8"/>
    </row>
    <row r="2139" spans="1:5" x14ac:dyDescent="0.25">
      <c r="A2139" s="67"/>
      <c r="B2139" s="67"/>
      <c r="C2139" s="6"/>
      <c r="D2139" s="6"/>
      <c r="E2139" s="8"/>
    </row>
    <row r="2140" spans="1:5" x14ac:dyDescent="0.25">
      <c r="A2140" s="67"/>
      <c r="B2140" s="67"/>
      <c r="C2140" s="6"/>
      <c r="D2140" s="6"/>
      <c r="E2140" s="8"/>
    </row>
    <row r="2141" spans="1:5" x14ac:dyDescent="0.25">
      <c r="A2141" s="67"/>
      <c r="B2141" s="67"/>
      <c r="C2141" s="6"/>
      <c r="D2141" s="6"/>
      <c r="E2141" s="8"/>
    </row>
    <row r="2142" spans="1:5" x14ac:dyDescent="0.25">
      <c r="A2142" s="67"/>
      <c r="B2142" s="67"/>
      <c r="C2142" s="6"/>
      <c r="D2142" s="6"/>
      <c r="E2142" s="8"/>
    </row>
    <row r="2143" spans="1:5" x14ac:dyDescent="0.25">
      <c r="A2143" s="67"/>
      <c r="B2143" s="67"/>
      <c r="C2143" s="6"/>
      <c r="D2143" s="6"/>
      <c r="E2143" s="8"/>
    </row>
    <row r="2144" spans="1:5" x14ac:dyDescent="0.25">
      <c r="A2144" s="67"/>
      <c r="B2144" s="67"/>
      <c r="C2144" s="6"/>
      <c r="D2144" s="6"/>
      <c r="E2144" s="8"/>
    </row>
    <row r="2145" spans="1:5" x14ac:dyDescent="0.25">
      <c r="A2145" s="67"/>
      <c r="B2145" s="67"/>
      <c r="C2145" s="6"/>
      <c r="D2145" s="6"/>
      <c r="E2145" s="8"/>
    </row>
    <row r="2146" spans="1:5" x14ac:dyDescent="0.25">
      <c r="A2146" s="67"/>
      <c r="B2146" s="67"/>
      <c r="C2146" s="6"/>
      <c r="D2146" s="6"/>
      <c r="E2146" s="8"/>
    </row>
    <row r="2147" spans="1:5" x14ac:dyDescent="0.25">
      <c r="A2147" s="67"/>
      <c r="B2147" s="67"/>
      <c r="C2147" s="6"/>
      <c r="D2147" s="6"/>
      <c r="E2147" s="8"/>
    </row>
    <row r="2148" spans="1:5" x14ac:dyDescent="0.25">
      <c r="A2148" s="67"/>
      <c r="B2148" s="67"/>
      <c r="C2148" s="6"/>
      <c r="D2148" s="6"/>
      <c r="E2148" s="8"/>
    </row>
    <row r="2149" spans="1:5" x14ac:dyDescent="0.25">
      <c r="A2149" s="67"/>
      <c r="B2149" s="67"/>
      <c r="C2149" s="6"/>
      <c r="D2149" s="6"/>
      <c r="E2149" s="8"/>
    </row>
    <row r="2150" spans="1:5" x14ac:dyDescent="0.25">
      <c r="A2150" s="67"/>
      <c r="B2150" s="67"/>
      <c r="C2150" s="6"/>
      <c r="D2150" s="6"/>
      <c r="E2150" s="8"/>
    </row>
    <row r="2151" spans="1:5" x14ac:dyDescent="0.25">
      <c r="A2151" s="67"/>
      <c r="B2151" s="67"/>
      <c r="C2151" s="6"/>
      <c r="D2151" s="6"/>
      <c r="E2151" s="8"/>
    </row>
    <row r="2152" spans="1:5" x14ac:dyDescent="0.25">
      <c r="A2152" s="67"/>
      <c r="B2152" s="67"/>
      <c r="C2152" s="6"/>
      <c r="D2152" s="6"/>
      <c r="E2152" s="8"/>
    </row>
    <row r="2153" spans="1:5" x14ac:dyDescent="0.25">
      <c r="A2153" s="67"/>
      <c r="B2153" s="67"/>
      <c r="C2153" s="6"/>
      <c r="D2153" s="6"/>
      <c r="E2153" s="8"/>
    </row>
    <row r="2154" spans="1:5" x14ac:dyDescent="0.25">
      <c r="A2154" s="67"/>
      <c r="B2154" s="67"/>
      <c r="C2154" s="6"/>
      <c r="D2154" s="6"/>
      <c r="E2154" s="8"/>
    </row>
    <row r="2155" spans="1:5" x14ac:dyDescent="0.25">
      <c r="A2155" s="67"/>
      <c r="B2155" s="67"/>
      <c r="C2155" s="6"/>
      <c r="D2155" s="6"/>
      <c r="E2155" s="8"/>
    </row>
    <row r="2156" spans="1:5" x14ac:dyDescent="0.25">
      <c r="A2156" s="67"/>
      <c r="B2156" s="67"/>
      <c r="C2156" s="6"/>
      <c r="D2156" s="6"/>
      <c r="E2156" s="8"/>
    </row>
    <row r="2157" spans="1:5" x14ac:dyDescent="0.25">
      <c r="A2157" s="67"/>
      <c r="B2157" s="67"/>
      <c r="C2157" s="6"/>
      <c r="D2157" s="6"/>
      <c r="E2157" s="8"/>
    </row>
    <row r="2158" spans="1:5" x14ac:dyDescent="0.25">
      <c r="A2158" s="67"/>
      <c r="B2158" s="67"/>
      <c r="C2158" s="6"/>
      <c r="D2158" s="6"/>
      <c r="E2158" s="8"/>
    </row>
    <row r="2159" spans="1:5" x14ac:dyDescent="0.25">
      <c r="A2159" s="67"/>
      <c r="B2159" s="67"/>
      <c r="C2159" s="6"/>
      <c r="D2159" s="6"/>
      <c r="E2159" s="8"/>
    </row>
    <row r="2160" spans="1:5" x14ac:dyDescent="0.25">
      <c r="A2160" s="67"/>
      <c r="B2160" s="67"/>
      <c r="C2160" s="6"/>
      <c r="D2160" s="6"/>
      <c r="E2160" s="8"/>
    </row>
    <row r="2161" spans="1:5" x14ac:dyDescent="0.25">
      <c r="A2161" s="67"/>
      <c r="B2161" s="67"/>
      <c r="C2161" s="6"/>
      <c r="D2161" s="6"/>
      <c r="E2161" s="8"/>
    </row>
    <row r="2162" spans="1:5" x14ac:dyDescent="0.25">
      <c r="A2162" s="67"/>
      <c r="B2162" s="67"/>
      <c r="C2162" s="6"/>
      <c r="D2162" s="6"/>
      <c r="E2162" s="8"/>
    </row>
    <row r="2163" spans="1:5" x14ac:dyDescent="0.25">
      <c r="A2163" s="67"/>
      <c r="B2163" s="67"/>
      <c r="C2163" s="6"/>
      <c r="D2163" s="6"/>
      <c r="E2163" s="8"/>
    </row>
    <row r="2164" spans="1:5" x14ac:dyDescent="0.25">
      <c r="A2164" s="67"/>
      <c r="B2164" s="67"/>
      <c r="C2164" s="6"/>
      <c r="D2164" s="6"/>
      <c r="E2164" s="8"/>
    </row>
    <row r="2165" spans="1:5" x14ac:dyDescent="0.25">
      <c r="A2165" s="67"/>
      <c r="B2165" s="67"/>
      <c r="C2165" s="6"/>
      <c r="D2165" s="6"/>
      <c r="E2165" s="8"/>
    </row>
    <row r="2166" spans="1:5" x14ac:dyDescent="0.25">
      <c r="A2166" s="67"/>
      <c r="B2166" s="67"/>
      <c r="C2166" s="6"/>
      <c r="D2166" s="6"/>
      <c r="E2166" s="8"/>
    </row>
    <row r="2167" spans="1:5" x14ac:dyDescent="0.25">
      <c r="A2167" s="67"/>
      <c r="B2167" s="67"/>
      <c r="C2167" s="6"/>
      <c r="D2167" s="6"/>
      <c r="E2167" s="8"/>
    </row>
    <row r="2168" spans="1:5" x14ac:dyDescent="0.25">
      <c r="A2168" s="67"/>
      <c r="B2168" s="67"/>
      <c r="C2168" s="6"/>
      <c r="D2168" s="6"/>
      <c r="E2168" s="8"/>
    </row>
    <row r="2169" spans="1:5" x14ac:dyDescent="0.25">
      <c r="A2169" s="67"/>
      <c r="B2169" s="67"/>
      <c r="C2169" s="6"/>
      <c r="D2169" s="6"/>
      <c r="E2169" s="8"/>
    </row>
    <row r="2170" spans="1:5" x14ac:dyDescent="0.25">
      <c r="A2170" s="67"/>
      <c r="B2170" s="67"/>
      <c r="C2170" s="6"/>
      <c r="D2170" s="6"/>
      <c r="E2170" s="8"/>
    </row>
    <row r="2171" spans="1:5" x14ac:dyDescent="0.25">
      <c r="A2171" s="67"/>
      <c r="B2171" s="67"/>
      <c r="C2171" s="6"/>
      <c r="D2171" s="6"/>
      <c r="E2171" s="8"/>
    </row>
    <row r="2172" spans="1:5" x14ac:dyDescent="0.25">
      <c r="A2172" s="67"/>
      <c r="B2172" s="67"/>
      <c r="C2172" s="6"/>
      <c r="D2172" s="6"/>
      <c r="E2172" s="8"/>
    </row>
    <row r="2173" spans="1:5" x14ac:dyDescent="0.25">
      <c r="A2173" s="67"/>
      <c r="B2173" s="67"/>
      <c r="C2173" s="6"/>
      <c r="D2173" s="6"/>
      <c r="E2173" s="8"/>
    </row>
    <row r="2174" spans="1:5" x14ac:dyDescent="0.25">
      <c r="A2174" s="67"/>
      <c r="B2174" s="67"/>
      <c r="C2174" s="6"/>
      <c r="D2174" s="6"/>
      <c r="E2174" s="8"/>
    </row>
    <row r="2175" spans="1:5" x14ac:dyDescent="0.25">
      <c r="A2175" s="67"/>
      <c r="B2175" s="67"/>
      <c r="C2175" s="6"/>
      <c r="D2175" s="6"/>
      <c r="E2175" s="8"/>
    </row>
    <row r="2176" spans="1:5" x14ac:dyDescent="0.25">
      <c r="A2176" s="67"/>
      <c r="B2176" s="67"/>
      <c r="C2176" s="6"/>
      <c r="D2176" s="6"/>
      <c r="E2176" s="8"/>
    </row>
    <row r="2177" spans="1:5" x14ac:dyDescent="0.25">
      <c r="A2177" s="67"/>
      <c r="B2177" s="67"/>
      <c r="C2177" s="6"/>
      <c r="D2177" s="6"/>
      <c r="E2177" s="8"/>
    </row>
    <row r="2178" spans="1:5" x14ac:dyDescent="0.25">
      <c r="A2178" s="67"/>
      <c r="B2178" s="67"/>
      <c r="C2178" s="6"/>
      <c r="D2178" s="6"/>
      <c r="E2178" s="8"/>
    </row>
    <row r="2179" spans="1:5" x14ac:dyDescent="0.25">
      <c r="A2179" s="67"/>
      <c r="B2179" s="67"/>
      <c r="C2179" s="6"/>
      <c r="D2179" s="6"/>
      <c r="E2179" s="8"/>
    </row>
    <row r="2180" spans="1:5" x14ac:dyDescent="0.25">
      <c r="A2180" s="67"/>
      <c r="B2180" s="67"/>
      <c r="C2180" s="6"/>
      <c r="D2180" s="6"/>
      <c r="E2180" s="8"/>
    </row>
    <row r="2181" spans="1:5" x14ac:dyDescent="0.25">
      <c r="A2181" s="67"/>
      <c r="B2181" s="67"/>
      <c r="C2181" s="6"/>
      <c r="D2181" s="6"/>
      <c r="E2181" s="8"/>
    </row>
    <row r="2182" spans="1:5" x14ac:dyDescent="0.25">
      <c r="A2182" s="67"/>
      <c r="B2182" s="67"/>
      <c r="C2182" s="6"/>
      <c r="D2182" s="6"/>
      <c r="E2182" s="8"/>
    </row>
    <row r="2183" spans="1:5" x14ac:dyDescent="0.25">
      <c r="A2183" s="67"/>
      <c r="B2183" s="67"/>
      <c r="C2183" s="6"/>
      <c r="D2183" s="6"/>
      <c r="E2183" s="8"/>
    </row>
    <row r="2184" spans="1:5" x14ac:dyDescent="0.25">
      <c r="A2184" s="67"/>
      <c r="B2184" s="67"/>
      <c r="C2184" s="6"/>
      <c r="D2184" s="6"/>
      <c r="E2184" s="8"/>
    </row>
    <row r="2185" spans="1:5" x14ac:dyDescent="0.25">
      <c r="A2185" s="67"/>
      <c r="B2185" s="67"/>
      <c r="C2185" s="6"/>
      <c r="D2185" s="6"/>
      <c r="E2185" s="8"/>
    </row>
    <row r="2186" spans="1:5" x14ac:dyDescent="0.25">
      <c r="A2186" s="67"/>
      <c r="B2186" s="67"/>
      <c r="C2186" s="6"/>
      <c r="D2186" s="6"/>
      <c r="E2186" s="8"/>
    </row>
    <row r="2187" spans="1:5" x14ac:dyDescent="0.25">
      <c r="A2187" s="67"/>
      <c r="B2187" s="67"/>
      <c r="C2187" s="6"/>
      <c r="D2187" s="6"/>
      <c r="E2187" s="8"/>
    </row>
    <row r="2188" spans="1:5" x14ac:dyDescent="0.25">
      <c r="A2188" s="67"/>
      <c r="B2188" s="67"/>
      <c r="C2188" s="6"/>
      <c r="D2188" s="6"/>
      <c r="E2188" s="8"/>
    </row>
    <row r="2189" spans="1:5" x14ac:dyDescent="0.25">
      <c r="A2189" s="67"/>
      <c r="B2189" s="67"/>
      <c r="C2189" s="6"/>
      <c r="D2189" s="6"/>
      <c r="E2189" s="8"/>
    </row>
    <row r="2190" spans="1:5" x14ac:dyDescent="0.25">
      <c r="A2190" s="67"/>
      <c r="B2190" s="67"/>
      <c r="C2190" s="6"/>
      <c r="D2190" s="6"/>
      <c r="E2190" s="8"/>
    </row>
    <row r="2191" spans="1:5" x14ac:dyDescent="0.25">
      <c r="A2191" s="67"/>
      <c r="B2191" s="67"/>
      <c r="C2191" s="6"/>
      <c r="D2191" s="6"/>
      <c r="E2191" s="8"/>
    </row>
    <row r="2192" spans="1:5" x14ac:dyDescent="0.25">
      <c r="A2192" s="67"/>
      <c r="B2192" s="67"/>
      <c r="C2192" s="6"/>
      <c r="D2192" s="6"/>
      <c r="E2192" s="8"/>
    </row>
    <row r="2193" spans="1:5" x14ac:dyDescent="0.25">
      <c r="A2193" s="67"/>
      <c r="B2193" s="67"/>
      <c r="C2193" s="6"/>
      <c r="D2193" s="6"/>
      <c r="E2193" s="8"/>
    </row>
    <row r="2194" spans="1:5" x14ac:dyDescent="0.25">
      <c r="A2194" s="67"/>
      <c r="B2194" s="67"/>
      <c r="C2194" s="6"/>
      <c r="D2194" s="6"/>
      <c r="E2194" s="8"/>
    </row>
    <row r="2195" spans="1:5" x14ac:dyDescent="0.25">
      <c r="A2195" s="67"/>
      <c r="B2195" s="67"/>
      <c r="C2195" s="6"/>
      <c r="D2195" s="6"/>
      <c r="E2195" s="8"/>
    </row>
    <row r="2196" spans="1:5" x14ac:dyDescent="0.25">
      <c r="A2196" s="67"/>
      <c r="B2196" s="67"/>
      <c r="C2196" s="6"/>
      <c r="D2196" s="6"/>
      <c r="E2196" s="8"/>
    </row>
    <row r="2197" spans="1:5" x14ac:dyDescent="0.25">
      <c r="A2197" s="67"/>
      <c r="B2197" s="67"/>
      <c r="C2197" s="6"/>
      <c r="D2197" s="6"/>
      <c r="E2197" s="8"/>
    </row>
    <row r="2198" spans="1:5" x14ac:dyDescent="0.25">
      <c r="A2198" s="67"/>
      <c r="B2198" s="67"/>
      <c r="C2198" s="6"/>
      <c r="D2198" s="6"/>
      <c r="E2198" s="8"/>
    </row>
    <row r="2199" spans="1:5" x14ac:dyDescent="0.25">
      <c r="A2199" s="67"/>
      <c r="B2199" s="67"/>
      <c r="C2199" s="6"/>
      <c r="D2199" s="6"/>
      <c r="E2199" s="8"/>
    </row>
    <row r="2200" spans="1:5" x14ac:dyDescent="0.25">
      <c r="A2200" s="67"/>
      <c r="B2200" s="67"/>
      <c r="C2200" s="6"/>
      <c r="D2200" s="6"/>
      <c r="E2200" s="8"/>
    </row>
    <row r="2201" spans="1:5" x14ac:dyDescent="0.25">
      <c r="A2201" s="67"/>
      <c r="B2201" s="67"/>
      <c r="C2201" s="6"/>
      <c r="D2201" s="6"/>
      <c r="E2201" s="8"/>
    </row>
    <row r="2202" spans="1:5" x14ac:dyDescent="0.25">
      <c r="A2202" s="67"/>
      <c r="B2202" s="67"/>
      <c r="C2202" s="6"/>
      <c r="D2202" s="6"/>
      <c r="E2202" s="8"/>
    </row>
    <row r="2203" spans="1:5" x14ac:dyDescent="0.25">
      <c r="A2203" s="67"/>
      <c r="B2203" s="67"/>
      <c r="C2203" s="6"/>
      <c r="D2203" s="6"/>
      <c r="E2203" s="8"/>
    </row>
    <row r="2204" spans="1:5" x14ac:dyDescent="0.25">
      <c r="A2204" s="67"/>
      <c r="B2204" s="67"/>
      <c r="C2204" s="6"/>
      <c r="D2204" s="6"/>
      <c r="E2204" s="8"/>
    </row>
    <row r="2205" spans="1:5" x14ac:dyDescent="0.25">
      <c r="A2205" s="67"/>
      <c r="B2205" s="67"/>
      <c r="C2205" s="6"/>
      <c r="D2205" s="6"/>
      <c r="E2205" s="8"/>
    </row>
    <row r="2206" spans="1:5" x14ac:dyDescent="0.25">
      <c r="A2206" s="67"/>
      <c r="B2206" s="67"/>
      <c r="C2206" s="6"/>
      <c r="D2206" s="6"/>
      <c r="E2206" s="8"/>
    </row>
    <row r="2207" spans="1:5" x14ac:dyDescent="0.25">
      <c r="A2207" s="67"/>
      <c r="B2207" s="67"/>
      <c r="C2207" s="6"/>
      <c r="D2207" s="6"/>
      <c r="E2207" s="8"/>
    </row>
    <row r="2208" spans="1:5" x14ac:dyDescent="0.25">
      <c r="A2208" s="67"/>
      <c r="B2208" s="67"/>
      <c r="C2208" s="6"/>
      <c r="D2208" s="6"/>
      <c r="E2208" s="8"/>
    </row>
    <row r="2209" spans="1:5" x14ac:dyDescent="0.25">
      <c r="A2209" s="67"/>
      <c r="B2209" s="67"/>
      <c r="C2209" s="6"/>
      <c r="D2209" s="6"/>
      <c r="E2209" s="8"/>
    </row>
    <row r="2210" spans="1:5" x14ac:dyDescent="0.25">
      <c r="A2210" s="67"/>
      <c r="B2210" s="67"/>
      <c r="C2210" s="6"/>
      <c r="D2210" s="6"/>
      <c r="E2210" s="8"/>
    </row>
    <row r="2211" spans="1:5" x14ac:dyDescent="0.25">
      <c r="A2211" s="67"/>
      <c r="B2211" s="67"/>
      <c r="C2211" s="6"/>
      <c r="D2211" s="6"/>
      <c r="E2211" s="8"/>
    </row>
    <row r="2212" spans="1:5" x14ac:dyDescent="0.25">
      <c r="A2212" s="67"/>
      <c r="B2212" s="67"/>
      <c r="C2212" s="6"/>
      <c r="D2212" s="6"/>
      <c r="E2212" s="8"/>
    </row>
    <row r="2213" spans="1:5" x14ac:dyDescent="0.25">
      <c r="A2213" s="67"/>
      <c r="B2213" s="67"/>
      <c r="C2213" s="6"/>
      <c r="D2213" s="6"/>
      <c r="E2213" s="8"/>
    </row>
    <row r="2214" spans="1:5" x14ac:dyDescent="0.25">
      <c r="A2214" s="67"/>
      <c r="B2214" s="67"/>
      <c r="C2214" s="6"/>
      <c r="D2214" s="6"/>
      <c r="E2214" s="8"/>
    </row>
    <row r="2215" spans="1:5" x14ac:dyDescent="0.25">
      <c r="A2215" s="67"/>
      <c r="B2215" s="67"/>
      <c r="C2215" s="6"/>
      <c r="D2215" s="6"/>
      <c r="E2215" s="8"/>
    </row>
    <row r="2216" spans="1:5" x14ac:dyDescent="0.25">
      <c r="A2216" s="67"/>
      <c r="B2216" s="67"/>
      <c r="C2216" s="6"/>
      <c r="D2216" s="6"/>
      <c r="E2216" s="8"/>
    </row>
    <row r="2217" spans="1:5" x14ac:dyDescent="0.25">
      <c r="A2217" s="67"/>
      <c r="B2217" s="67"/>
      <c r="C2217" s="6"/>
      <c r="D2217" s="6"/>
      <c r="E2217" s="8"/>
    </row>
    <row r="2218" spans="1:5" x14ac:dyDescent="0.25">
      <c r="A2218" s="67"/>
      <c r="B2218" s="67"/>
      <c r="C2218" s="6"/>
      <c r="D2218" s="6"/>
      <c r="E2218" s="8"/>
    </row>
    <row r="2219" spans="1:5" x14ac:dyDescent="0.25">
      <c r="A2219" s="67"/>
      <c r="B2219" s="67"/>
      <c r="C2219" s="6"/>
      <c r="D2219" s="6"/>
      <c r="E2219" s="8"/>
    </row>
    <row r="2220" spans="1:5" x14ac:dyDescent="0.25">
      <c r="A2220" s="67"/>
      <c r="B2220" s="67"/>
      <c r="C2220" s="6"/>
      <c r="D2220" s="6"/>
      <c r="E2220" s="8"/>
    </row>
    <row r="2221" spans="1:5" x14ac:dyDescent="0.25">
      <c r="A2221" s="67"/>
      <c r="B2221" s="67"/>
      <c r="C2221" s="6"/>
      <c r="D2221" s="6"/>
      <c r="E2221" s="8"/>
    </row>
    <row r="2222" spans="1:5" x14ac:dyDescent="0.25">
      <c r="A2222" s="67"/>
      <c r="B2222" s="67"/>
      <c r="C2222" s="6"/>
      <c r="D2222" s="6"/>
      <c r="E2222" s="8"/>
    </row>
    <row r="2223" spans="1:5" x14ac:dyDescent="0.25">
      <c r="A2223" s="67"/>
      <c r="B2223" s="67"/>
      <c r="C2223" s="6"/>
      <c r="D2223" s="6"/>
      <c r="E2223" s="8"/>
    </row>
    <row r="2224" spans="1:5" x14ac:dyDescent="0.25">
      <c r="A2224" s="67"/>
      <c r="B2224" s="67"/>
      <c r="C2224" s="6"/>
      <c r="D2224" s="6"/>
      <c r="E2224" s="8"/>
    </row>
    <row r="2225" spans="1:5" x14ac:dyDescent="0.25">
      <c r="A2225" s="67"/>
      <c r="B2225" s="67"/>
      <c r="C2225" s="6"/>
      <c r="D2225" s="6"/>
      <c r="E2225" s="8"/>
    </row>
    <row r="2226" spans="1:5" x14ac:dyDescent="0.25">
      <c r="A2226" s="67"/>
      <c r="B2226" s="67"/>
      <c r="C2226" s="6"/>
      <c r="D2226" s="6"/>
      <c r="E2226" s="8"/>
    </row>
    <row r="2227" spans="1:5" x14ac:dyDescent="0.25">
      <c r="A2227" s="67"/>
      <c r="B2227" s="67"/>
      <c r="C2227" s="6"/>
      <c r="D2227" s="6"/>
      <c r="E2227" s="8"/>
    </row>
    <row r="2228" spans="1:5" x14ac:dyDescent="0.25">
      <c r="A2228" s="67"/>
      <c r="B2228" s="67"/>
      <c r="C2228" s="6"/>
      <c r="D2228" s="6"/>
      <c r="E2228" s="8"/>
    </row>
    <row r="2229" spans="1:5" x14ac:dyDescent="0.25">
      <c r="A2229" s="67"/>
      <c r="B2229" s="67"/>
      <c r="C2229" s="6"/>
      <c r="D2229" s="6"/>
      <c r="E2229" s="8"/>
    </row>
    <row r="2230" spans="1:5" x14ac:dyDescent="0.25">
      <c r="A2230" s="67"/>
      <c r="B2230" s="67"/>
      <c r="C2230" s="6"/>
      <c r="D2230" s="6"/>
      <c r="E2230" s="8"/>
    </row>
    <row r="2231" spans="1:5" x14ac:dyDescent="0.25">
      <c r="A2231" s="67"/>
      <c r="B2231" s="67"/>
      <c r="C2231" s="6"/>
      <c r="D2231" s="6"/>
      <c r="E2231" s="8"/>
    </row>
    <row r="2232" spans="1:5" x14ac:dyDescent="0.25">
      <c r="A2232" s="67"/>
      <c r="B2232" s="67"/>
      <c r="C2232" s="6"/>
      <c r="D2232" s="6"/>
      <c r="E2232" s="8"/>
    </row>
    <row r="2233" spans="1:5" x14ac:dyDescent="0.25">
      <c r="A2233" s="67"/>
      <c r="B2233" s="67"/>
      <c r="C2233" s="6"/>
      <c r="D2233" s="6"/>
      <c r="E2233" s="8"/>
    </row>
    <row r="2234" spans="1:5" x14ac:dyDescent="0.25">
      <c r="A2234" s="67"/>
      <c r="B2234" s="67"/>
      <c r="C2234" s="6"/>
      <c r="D2234" s="6"/>
      <c r="E2234" s="8"/>
    </row>
    <row r="2235" spans="1:5" x14ac:dyDescent="0.25">
      <c r="A2235" s="67"/>
      <c r="B2235" s="67"/>
      <c r="C2235" s="6"/>
      <c r="D2235" s="6"/>
      <c r="E2235" s="8"/>
    </row>
    <row r="2236" spans="1:5" x14ac:dyDescent="0.25">
      <c r="A2236" s="67"/>
      <c r="B2236" s="67"/>
      <c r="C2236" s="6"/>
      <c r="D2236" s="6"/>
      <c r="E2236" s="8"/>
    </row>
    <row r="2237" spans="1:5" x14ac:dyDescent="0.25">
      <c r="A2237" s="67"/>
      <c r="B2237" s="67"/>
      <c r="C2237" s="6"/>
      <c r="D2237" s="6"/>
      <c r="E2237" s="8"/>
    </row>
    <row r="2238" spans="1:5" x14ac:dyDescent="0.25">
      <c r="A2238" s="67"/>
      <c r="B2238" s="67"/>
      <c r="C2238" s="6"/>
      <c r="D2238" s="6"/>
      <c r="E2238" s="8"/>
    </row>
    <row r="2239" spans="1:5" x14ac:dyDescent="0.25">
      <c r="A2239" s="67"/>
      <c r="B2239" s="67"/>
      <c r="C2239" s="6"/>
      <c r="D2239" s="6"/>
      <c r="E2239" s="8"/>
    </row>
    <row r="2240" spans="1:5" x14ac:dyDescent="0.25">
      <c r="A2240" s="67"/>
      <c r="B2240" s="67"/>
      <c r="C2240" s="6"/>
      <c r="D2240" s="6"/>
      <c r="E2240" s="8"/>
    </row>
    <row r="2241" spans="1:5" x14ac:dyDescent="0.25">
      <c r="A2241" s="67"/>
      <c r="B2241" s="67"/>
      <c r="C2241" s="6"/>
      <c r="D2241" s="6"/>
      <c r="E2241" s="8"/>
    </row>
    <row r="2242" spans="1:5" x14ac:dyDescent="0.25">
      <c r="A2242" s="67"/>
      <c r="B2242" s="67"/>
      <c r="C2242" s="6"/>
      <c r="D2242" s="6"/>
      <c r="E2242" s="8"/>
    </row>
    <row r="2243" spans="1:5" x14ac:dyDescent="0.25">
      <c r="A2243" s="67"/>
      <c r="B2243" s="67"/>
      <c r="C2243" s="6"/>
      <c r="D2243" s="6"/>
      <c r="E2243" s="8"/>
    </row>
    <row r="2244" spans="1:5" x14ac:dyDescent="0.25">
      <c r="A2244" s="67"/>
      <c r="B2244" s="67"/>
      <c r="C2244" s="6"/>
      <c r="D2244" s="6"/>
      <c r="E2244" s="8"/>
    </row>
    <row r="2245" spans="1:5" x14ac:dyDescent="0.25">
      <c r="A2245" s="67"/>
      <c r="B2245" s="67"/>
      <c r="C2245" s="6"/>
      <c r="D2245" s="6"/>
      <c r="E2245" s="8"/>
    </row>
    <row r="2246" spans="1:5" x14ac:dyDescent="0.25">
      <c r="A2246" s="67"/>
      <c r="B2246" s="67"/>
      <c r="C2246" s="6"/>
      <c r="D2246" s="6"/>
      <c r="E2246" s="8"/>
    </row>
    <row r="2247" spans="1:5" x14ac:dyDescent="0.25">
      <c r="A2247" s="67"/>
      <c r="B2247" s="67"/>
      <c r="C2247" s="6"/>
      <c r="D2247" s="6"/>
      <c r="E2247" s="8"/>
    </row>
    <row r="2248" spans="1:5" x14ac:dyDescent="0.25">
      <c r="A2248" s="67"/>
      <c r="B2248" s="67"/>
      <c r="C2248" s="6"/>
      <c r="D2248" s="6"/>
      <c r="E2248" s="8"/>
    </row>
    <row r="2249" spans="1:5" x14ac:dyDescent="0.25">
      <c r="A2249" s="67"/>
      <c r="B2249" s="67"/>
      <c r="C2249" s="6"/>
      <c r="D2249" s="6"/>
      <c r="E2249" s="8"/>
    </row>
    <row r="2250" spans="1:5" x14ac:dyDescent="0.25">
      <c r="A2250" s="67"/>
      <c r="B2250" s="67"/>
      <c r="C2250" s="6"/>
      <c r="D2250" s="6"/>
      <c r="E2250" s="8"/>
    </row>
    <row r="2251" spans="1:5" x14ac:dyDescent="0.25">
      <c r="A2251" s="67"/>
      <c r="B2251" s="67"/>
      <c r="C2251" s="6"/>
      <c r="D2251" s="6"/>
      <c r="E2251" s="8"/>
    </row>
    <row r="2252" spans="1:5" x14ac:dyDescent="0.25">
      <c r="A2252" s="67"/>
      <c r="B2252" s="67"/>
      <c r="C2252" s="6"/>
      <c r="D2252" s="6"/>
      <c r="E2252" s="8"/>
    </row>
    <row r="2253" spans="1:5" x14ac:dyDescent="0.25">
      <c r="A2253" s="67"/>
      <c r="B2253" s="67"/>
      <c r="C2253" s="6"/>
      <c r="D2253" s="6"/>
      <c r="E2253" s="8"/>
    </row>
    <row r="2254" spans="1:5" x14ac:dyDescent="0.25">
      <c r="A2254" s="67"/>
      <c r="B2254" s="67"/>
      <c r="C2254" s="6"/>
      <c r="D2254" s="6"/>
      <c r="E2254" s="8"/>
    </row>
    <row r="2255" spans="1:5" x14ac:dyDescent="0.25">
      <c r="A2255" s="67"/>
      <c r="B2255" s="67"/>
      <c r="C2255" s="6"/>
      <c r="D2255" s="6"/>
      <c r="E2255" s="8"/>
    </row>
    <row r="2256" spans="1:5" x14ac:dyDescent="0.25">
      <c r="A2256" s="67"/>
      <c r="B2256" s="67"/>
      <c r="C2256" s="6"/>
      <c r="D2256" s="6"/>
      <c r="E2256" s="8"/>
    </row>
    <row r="2257" spans="1:5" x14ac:dyDescent="0.25">
      <c r="A2257" s="67"/>
      <c r="B2257" s="67"/>
      <c r="C2257" s="6"/>
      <c r="D2257" s="6"/>
      <c r="E2257" s="8"/>
    </row>
    <row r="2258" spans="1:5" x14ac:dyDescent="0.25">
      <c r="A2258" s="67"/>
      <c r="B2258" s="67"/>
      <c r="C2258" s="6"/>
      <c r="D2258" s="6"/>
      <c r="E2258" s="8"/>
    </row>
    <row r="2259" spans="1:5" x14ac:dyDescent="0.25">
      <c r="A2259" s="67"/>
      <c r="B2259" s="67"/>
      <c r="C2259" s="6"/>
      <c r="D2259" s="6"/>
      <c r="E2259" s="8"/>
    </row>
    <row r="2260" spans="1:5" x14ac:dyDescent="0.25">
      <c r="A2260" s="67"/>
      <c r="B2260" s="67"/>
      <c r="C2260" s="6"/>
      <c r="D2260" s="6"/>
      <c r="E2260" s="8"/>
    </row>
    <row r="2261" spans="1:5" x14ac:dyDescent="0.25">
      <c r="A2261" s="67"/>
      <c r="B2261" s="67"/>
      <c r="C2261" s="6"/>
      <c r="D2261" s="6"/>
      <c r="E2261" s="8"/>
    </row>
    <row r="2262" spans="1:5" x14ac:dyDescent="0.25">
      <c r="A2262" s="67"/>
      <c r="B2262" s="67"/>
      <c r="C2262" s="6"/>
      <c r="D2262" s="6"/>
      <c r="E2262" s="8"/>
    </row>
    <row r="2263" spans="1:5" x14ac:dyDescent="0.25">
      <c r="A2263" s="67"/>
      <c r="B2263" s="67"/>
      <c r="C2263" s="6"/>
      <c r="D2263" s="6"/>
      <c r="E2263" s="8"/>
    </row>
    <row r="2264" spans="1:5" x14ac:dyDescent="0.25">
      <c r="A2264" s="67"/>
      <c r="B2264" s="67"/>
      <c r="C2264" s="6"/>
      <c r="D2264" s="6"/>
      <c r="E2264" s="8"/>
    </row>
    <row r="2265" spans="1:5" x14ac:dyDescent="0.25">
      <c r="A2265" s="67"/>
      <c r="B2265" s="67"/>
      <c r="C2265" s="6"/>
      <c r="D2265" s="6"/>
      <c r="E2265" s="8"/>
    </row>
    <row r="2266" spans="1:5" x14ac:dyDescent="0.25">
      <c r="A2266" s="67"/>
      <c r="B2266" s="67"/>
      <c r="C2266" s="6"/>
      <c r="D2266" s="6"/>
      <c r="E2266" s="8"/>
    </row>
    <row r="2267" spans="1:5" x14ac:dyDescent="0.25">
      <c r="A2267" s="67"/>
      <c r="B2267" s="67"/>
      <c r="C2267" s="6"/>
      <c r="D2267" s="6"/>
      <c r="E2267" s="8"/>
    </row>
    <row r="2268" spans="1:5" x14ac:dyDescent="0.25">
      <c r="A2268" s="67"/>
      <c r="B2268" s="67"/>
      <c r="C2268" s="6"/>
      <c r="D2268" s="6"/>
      <c r="E2268" s="8"/>
    </row>
    <row r="2269" spans="1:5" x14ac:dyDescent="0.25">
      <c r="A2269" s="67"/>
      <c r="B2269" s="67"/>
      <c r="C2269" s="6"/>
      <c r="D2269" s="6"/>
      <c r="E2269" s="8"/>
    </row>
    <row r="2270" spans="1:5" x14ac:dyDescent="0.25">
      <c r="A2270" s="67"/>
      <c r="B2270" s="67"/>
      <c r="C2270" s="6"/>
      <c r="D2270" s="6"/>
      <c r="E2270" s="8"/>
    </row>
    <row r="2271" spans="1:5" x14ac:dyDescent="0.25">
      <c r="A2271" s="67"/>
      <c r="B2271" s="67"/>
      <c r="C2271" s="6"/>
      <c r="D2271" s="6"/>
      <c r="E2271" s="8"/>
    </row>
    <row r="2272" spans="1:5" x14ac:dyDescent="0.25">
      <c r="A2272" s="67"/>
      <c r="B2272" s="67"/>
      <c r="C2272" s="6"/>
      <c r="D2272" s="6"/>
      <c r="E2272" s="8"/>
    </row>
    <row r="2273" spans="1:5" x14ac:dyDescent="0.25">
      <c r="A2273" s="67"/>
      <c r="B2273" s="67"/>
      <c r="C2273" s="6"/>
      <c r="D2273" s="6"/>
      <c r="E2273" s="8"/>
    </row>
    <row r="2274" spans="1:5" x14ac:dyDescent="0.25">
      <c r="A2274" s="67"/>
      <c r="B2274" s="67"/>
      <c r="C2274" s="6"/>
      <c r="D2274" s="6"/>
      <c r="E2274" s="8"/>
    </row>
    <row r="2275" spans="1:5" x14ac:dyDescent="0.25">
      <c r="A2275" s="67"/>
      <c r="B2275" s="67"/>
      <c r="C2275" s="6"/>
      <c r="D2275" s="6"/>
      <c r="E2275" s="8"/>
    </row>
    <row r="2276" spans="1:5" x14ac:dyDescent="0.25">
      <c r="A2276" s="67"/>
      <c r="B2276" s="67"/>
      <c r="C2276" s="6"/>
      <c r="D2276" s="6"/>
      <c r="E2276" s="8"/>
    </row>
    <row r="2277" spans="1:5" x14ac:dyDescent="0.25">
      <c r="A2277" s="67"/>
      <c r="B2277" s="67"/>
      <c r="C2277" s="6"/>
      <c r="D2277" s="6"/>
      <c r="E2277" s="8"/>
    </row>
    <row r="2278" spans="1:5" x14ac:dyDescent="0.25">
      <c r="A2278" s="67"/>
      <c r="B2278" s="67"/>
      <c r="C2278" s="6"/>
      <c r="D2278" s="6"/>
      <c r="E2278" s="8"/>
    </row>
    <row r="2279" spans="1:5" x14ac:dyDescent="0.25">
      <c r="A2279" s="67"/>
      <c r="B2279" s="67"/>
      <c r="C2279" s="6"/>
      <c r="D2279" s="6"/>
      <c r="E2279" s="8"/>
    </row>
    <row r="2280" spans="1:5" x14ac:dyDescent="0.25">
      <c r="A2280" s="67"/>
      <c r="B2280" s="67"/>
      <c r="C2280" s="6"/>
      <c r="D2280" s="6"/>
      <c r="E2280" s="8"/>
    </row>
    <row r="2281" spans="1:5" x14ac:dyDescent="0.25">
      <c r="A2281" s="67"/>
      <c r="B2281" s="67"/>
      <c r="C2281" s="6"/>
      <c r="D2281" s="6"/>
      <c r="E2281" s="8"/>
    </row>
    <row r="2282" spans="1:5" x14ac:dyDescent="0.25">
      <c r="A2282" s="67"/>
      <c r="B2282" s="67"/>
      <c r="C2282" s="6"/>
      <c r="D2282" s="6"/>
      <c r="E2282" s="8"/>
    </row>
    <row r="2283" spans="1:5" x14ac:dyDescent="0.25">
      <c r="A2283" s="67"/>
      <c r="B2283" s="67"/>
      <c r="C2283" s="6"/>
      <c r="D2283" s="6"/>
      <c r="E2283" s="8"/>
    </row>
    <row r="2284" spans="1:5" x14ac:dyDescent="0.25">
      <c r="A2284" s="67"/>
      <c r="B2284" s="67"/>
      <c r="C2284" s="6"/>
      <c r="D2284" s="6"/>
      <c r="E2284" s="8"/>
    </row>
    <row r="2285" spans="1:5" x14ac:dyDescent="0.25">
      <c r="A2285" s="67"/>
      <c r="B2285" s="67"/>
      <c r="C2285" s="6"/>
      <c r="D2285" s="6"/>
      <c r="E2285" s="8"/>
    </row>
    <row r="2286" spans="1:5" x14ac:dyDescent="0.25">
      <c r="A2286" s="67"/>
      <c r="B2286" s="67"/>
      <c r="C2286" s="6"/>
      <c r="D2286" s="6"/>
      <c r="E2286" s="8"/>
    </row>
    <row r="2287" spans="1:5" x14ac:dyDescent="0.25">
      <c r="A2287" s="67"/>
      <c r="B2287" s="67"/>
      <c r="C2287" s="6"/>
      <c r="D2287" s="6"/>
      <c r="E2287" s="8"/>
    </row>
    <row r="2288" spans="1:5" x14ac:dyDescent="0.25">
      <c r="A2288" s="67"/>
      <c r="B2288" s="67"/>
      <c r="C2288" s="6"/>
      <c r="D2288" s="6"/>
      <c r="E2288" s="8"/>
    </row>
    <row r="2289" spans="1:5" x14ac:dyDescent="0.25">
      <c r="A2289" s="67"/>
      <c r="B2289" s="67"/>
      <c r="C2289" s="6"/>
      <c r="D2289" s="6"/>
      <c r="E2289" s="8"/>
    </row>
    <row r="2290" spans="1:5" x14ac:dyDescent="0.25">
      <c r="A2290" s="67"/>
      <c r="B2290" s="67"/>
      <c r="C2290" s="6"/>
      <c r="D2290" s="6"/>
      <c r="E2290" s="8"/>
    </row>
    <row r="2291" spans="1:5" x14ac:dyDescent="0.25">
      <c r="A2291" s="67"/>
      <c r="B2291" s="67"/>
      <c r="C2291" s="6"/>
      <c r="D2291" s="6"/>
      <c r="E2291" s="8"/>
    </row>
    <row r="2292" spans="1:5" x14ac:dyDescent="0.25">
      <c r="A2292" s="67"/>
      <c r="B2292" s="67"/>
      <c r="C2292" s="6"/>
      <c r="D2292" s="6"/>
      <c r="E2292" s="8"/>
    </row>
    <row r="2293" spans="1:5" x14ac:dyDescent="0.25">
      <c r="A2293" s="67"/>
      <c r="B2293" s="67"/>
      <c r="C2293" s="6"/>
      <c r="D2293" s="6"/>
      <c r="E2293" s="8"/>
    </row>
    <row r="2294" spans="1:5" x14ac:dyDescent="0.25">
      <c r="A2294" s="67"/>
      <c r="B2294" s="67"/>
      <c r="C2294" s="6"/>
      <c r="D2294" s="6"/>
      <c r="E2294" s="8"/>
    </row>
    <row r="2295" spans="1:5" x14ac:dyDescent="0.25">
      <c r="A2295" s="67"/>
      <c r="B2295" s="67"/>
      <c r="C2295" s="6"/>
      <c r="D2295" s="6"/>
      <c r="E2295" s="8"/>
    </row>
    <row r="2296" spans="1:5" x14ac:dyDescent="0.25">
      <c r="A2296" s="67"/>
      <c r="B2296" s="67"/>
      <c r="C2296" s="6"/>
      <c r="D2296" s="6"/>
      <c r="E2296" s="8"/>
    </row>
    <row r="2297" spans="1:5" x14ac:dyDescent="0.25">
      <c r="A2297" s="67"/>
      <c r="B2297" s="67"/>
      <c r="C2297" s="6"/>
      <c r="D2297" s="6"/>
      <c r="E2297" s="8"/>
    </row>
    <row r="2298" spans="1:5" x14ac:dyDescent="0.25">
      <c r="A2298" s="67"/>
      <c r="B2298" s="67"/>
      <c r="C2298" s="6"/>
      <c r="D2298" s="6"/>
      <c r="E2298" s="8"/>
    </row>
    <row r="2299" spans="1:5" x14ac:dyDescent="0.25">
      <c r="A2299" s="67"/>
      <c r="B2299" s="67"/>
      <c r="C2299" s="6"/>
      <c r="D2299" s="6"/>
      <c r="E2299" s="8"/>
    </row>
    <row r="2300" spans="1:5" x14ac:dyDescent="0.25">
      <c r="A2300" s="67"/>
      <c r="B2300" s="67"/>
      <c r="C2300" s="6"/>
      <c r="D2300" s="6"/>
      <c r="E2300" s="8"/>
    </row>
    <row r="2301" spans="1:5" x14ac:dyDescent="0.25">
      <c r="A2301" s="67"/>
      <c r="B2301" s="67"/>
      <c r="C2301" s="6"/>
      <c r="D2301" s="6"/>
      <c r="E2301" s="8"/>
    </row>
    <row r="2302" spans="1:5" x14ac:dyDescent="0.25">
      <c r="A2302" s="67"/>
      <c r="B2302" s="67"/>
      <c r="C2302" s="6"/>
      <c r="D2302" s="6"/>
      <c r="E2302" s="8"/>
    </row>
    <row r="2303" spans="1:5" x14ac:dyDescent="0.25">
      <c r="A2303" s="67"/>
      <c r="B2303" s="67"/>
      <c r="C2303" s="6"/>
      <c r="D2303" s="6"/>
      <c r="E2303" s="8"/>
    </row>
    <row r="2304" spans="1:5" x14ac:dyDescent="0.25">
      <c r="A2304" s="67"/>
      <c r="B2304" s="67"/>
      <c r="C2304" s="6"/>
      <c r="D2304" s="6"/>
      <c r="E2304" s="8"/>
    </row>
    <row r="2305" spans="1:5" x14ac:dyDescent="0.25">
      <c r="A2305" s="67"/>
      <c r="B2305" s="67"/>
      <c r="C2305" s="6"/>
      <c r="D2305" s="6"/>
      <c r="E2305" s="8"/>
    </row>
    <row r="2306" spans="1:5" x14ac:dyDescent="0.25">
      <c r="A2306" s="67"/>
      <c r="B2306" s="67"/>
      <c r="C2306" s="6"/>
      <c r="D2306" s="6"/>
      <c r="E2306" s="8"/>
    </row>
    <row r="2307" spans="1:5" x14ac:dyDescent="0.25">
      <c r="A2307" s="67"/>
      <c r="B2307" s="67"/>
      <c r="C2307" s="6"/>
      <c r="D2307" s="6"/>
      <c r="E2307" s="8"/>
    </row>
    <row r="2308" spans="1:5" x14ac:dyDescent="0.25">
      <c r="A2308" s="67"/>
      <c r="B2308" s="67"/>
      <c r="C2308" s="6"/>
      <c r="D2308" s="6"/>
      <c r="E2308" s="8"/>
    </row>
    <row r="2309" spans="1:5" x14ac:dyDescent="0.25">
      <c r="A2309" s="67"/>
      <c r="B2309" s="67"/>
      <c r="C2309" s="6"/>
      <c r="D2309" s="6"/>
      <c r="E2309" s="8"/>
    </row>
    <row r="2310" spans="1:5" x14ac:dyDescent="0.25">
      <c r="A2310" s="67"/>
      <c r="B2310" s="67"/>
      <c r="C2310" s="6"/>
      <c r="D2310" s="6"/>
      <c r="E2310" s="8"/>
    </row>
    <row r="2311" spans="1:5" x14ac:dyDescent="0.25">
      <c r="A2311" s="67"/>
      <c r="B2311" s="67"/>
      <c r="C2311" s="6"/>
      <c r="D2311" s="6"/>
      <c r="E2311" s="8"/>
    </row>
    <row r="2312" spans="1:5" x14ac:dyDescent="0.25">
      <c r="A2312" s="67"/>
      <c r="B2312" s="67"/>
      <c r="C2312" s="6"/>
      <c r="D2312" s="6"/>
      <c r="E2312" s="8"/>
    </row>
    <row r="2313" spans="1:5" x14ac:dyDescent="0.25">
      <c r="A2313" s="67"/>
      <c r="B2313" s="67"/>
      <c r="C2313" s="6"/>
      <c r="D2313" s="6"/>
      <c r="E2313" s="8"/>
    </row>
    <row r="2314" spans="1:5" x14ac:dyDescent="0.25">
      <c r="A2314" s="67"/>
      <c r="B2314" s="67"/>
      <c r="C2314" s="6"/>
      <c r="D2314" s="6"/>
      <c r="E2314" s="8"/>
    </row>
    <row r="2315" spans="1:5" x14ac:dyDescent="0.25">
      <c r="A2315" s="67"/>
      <c r="B2315" s="67"/>
      <c r="C2315" s="6"/>
      <c r="D2315" s="6"/>
      <c r="E2315" s="8"/>
    </row>
    <row r="2316" spans="1:5" x14ac:dyDescent="0.25">
      <c r="A2316" s="67"/>
      <c r="B2316" s="67"/>
      <c r="C2316" s="6"/>
      <c r="D2316" s="6"/>
      <c r="E2316" s="8"/>
    </row>
    <row r="2317" spans="1:5" x14ac:dyDescent="0.25">
      <c r="A2317" s="67"/>
      <c r="B2317" s="67"/>
      <c r="C2317" s="6"/>
      <c r="D2317" s="6"/>
      <c r="E2317" s="8"/>
    </row>
    <row r="2318" spans="1:5" x14ac:dyDescent="0.25">
      <c r="A2318" s="67"/>
      <c r="B2318" s="67"/>
      <c r="C2318" s="6"/>
      <c r="D2318" s="6"/>
      <c r="E2318" s="8"/>
    </row>
    <row r="2319" spans="1:5" x14ac:dyDescent="0.25">
      <c r="A2319" s="67"/>
      <c r="B2319" s="67"/>
      <c r="C2319" s="6"/>
      <c r="D2319" s="6"/>
      <c r="E2319" s="8"/>
    </row>
    <row r="2320" spans="1:5" x14ac:dyDescent="0.25">
      <c r="A2320" s="67"/>
      <c r="B2320" s="67"/>
      <c r="C2320" s="6"/>
      <c r="D2320" s="6"/>
      <c r="E2320" s="8"/>
    </row>
    <row r="2321" spans="1:5" x14ac:dyDescent="0.25">
      <c r="A2321" s="67"/>
      <c r="B2321" s="67"/>
      <c r="C2321" s="6"/>
      <c r="D2321" s="6"/>
      <c r="E2321" s="8"/>
    </row>
    <row r="2322" spans="1:5" x14ac:dyDescent="0.25">
      <c r="A2322" s="67"/>
      <c r="B2322" s="67"/>
      <c r="C2322" s="6"/>
      <c r="D2322" s="6"/>
      <c r="E2322" s="8"/>
    </row>
    <row r="2323" spans="1:5" x14ac:dyDescent="0.25">
      <c r="A2323" s="67"/>
      <c r="B2323" s="67"/>
      <c r="C2323" s="6"/>
      <c r="D2323" s="6"/>
      <c r="E2323" s="8"/>
    </row>
    <row r="2324" spans="1:5" x14ac:dyDescent="0.25">
      <c r="A2324" s="67"/>
      <c r="B2324" s="67"/>
      <c r="C2324" s="6"/>
      <c r="D2324" s="6"/>
      <c r="E2324" s="8"/>
    </row>
    <row r="2325" spans="1:5" x14ac:dyDescent="0.25">
      <c r="A2325" s="67"/>
      <c r="B2325" s="67"/>
      <c r="C2325" s="6"/>
      <c r="D2325" s="6"/>
      <c r="E2325" s="8"/>
    </row>
    <row r="2326" spans="1:5" x14ac:dyDescent="0.25">
      <c r="A2326" s="67"/>
      <c r="B2326" s="67"/>
      <c r="C2326" s="6"/>
      <c r="D2326" s="6"/>
      <c r="E2326" s="8"/>
    </row>
    <row r="2327" spans="1:5" x14ac:dyDescent="0.25">
      <c r="A2327" s="67"/>
      <c r="B2327" s="67"/>
      <c r="C2327" s="6"/>
      <c r="D2327" s="6"/>
      <c r="E2327" s="8"/>
    </row>
    <row r="2328" spans="1:5" x14ac:dyDescent="0.25">
      <c r="A2328" s="67"/>
      <c r="B2328" s="67"/>
      <c r="C2328" s="6"/>
      <c r="D2328" s="6"/>
      <c r="E2328" s="8"/>
    </row>
    <row r="2329" spans="1:5" x14ac:dyDescent="0.25">
      <c r="A2329" s="67"/>
      <c r="B2329" s="67"/>
      <c r="C2329" s="6"/>
      <c r="D2329" s="6"/>
      <c r="E2329" s="8"/>
    </row>
    <row r="2330" spans="1:5" x14ac:dyDescent="0.25">
      <c r="A2330" s="67"/>
      <c r="B2330" s="67"/>
      <c r="C2330" s="6"/>
      <c r="D2330" s="6"/>
      <c r="E2330" s="8"/>
    </row>
    <row r="2331" spans="1:5" x14ac:dyDescent="0.25">
      <c r="A2331" s="67"/>
      <c r="B2331" s="67"/>
      <c r="C2331" s="6"/>
      <c r="D2331" s="6"/>
      <c r="E2331" s="8"/>
    </row>
    <row r="2332" spans="1:5" x14ac:dyDescent="0.25">
      <c r="A2332" s="67"/>
      <c r="B2332" s="67"/>
      <c r="C2332" s="6"/>
      <c r="D2332" s="6"/>
      <c r="E2332" s="8"/>
    </row>
    <row r="2333" spans="1:5" x14ac:dyDescent="0.25">
      <c r="A2333" s="67"/>
      <c r="B2333" s="67"/>
      <c r="C2333" s="6"/>
      <c r="D2333" s="6"/>
      <c r="E2333" s="8"/>
    </row>
    <row r="2334" spans="1:5" x14ac:dyDescent="0.25">
      <c r="A2334" s="67"/>
      <c r="B2334" s="67"/>
      <c r="C2334" s="6"/>
      <c r="D2334" s="6"/>
      <c r="E2334" s="8"/>
    </row>
    <row r="2335" spans="1:5" x14ac:dyDescent="0.25">
      <c r="A2335" s="67"/>
      <c r="B2335" s="67"/>
      <c r="C2335" s="6"/>
      <c r="D2335" s="6"/>
      <c r="E2335" s="8"/>
    </row>
    <row r="2336" spans="1:5" x14ac:dyDescent="0.25">
      <c r="A2336" s="67"/>
      <c r="B2336" s="67"/>
      <c r="C2336" s="6"/>
      <c r="D2336" s="6"/>
      <c r="E2336" s="8"/>
    </row>
    <row r="2337" spans="1:5" x14ac:dyDescent="0.25">
      <c r="A2337" s="67"/>
      <c r="B2337" s="67"/>
      <c r="C2337" s="6"/>
      <c r="D2337" s="6"/>
      <c r="E2337" s="8"/>
    </row>
    <row r="2338" spans="1:5" x14ac:dyDescent="0.25">
      <c r="A2338" s="67"/>
      <c r="B2338" s="67"/>
      <c r="C2338" s="6"/>
      <c r="D2338" s="6"/>
      <c r="E2338" s="8"/>
    </row>
    <row r="2339" spans="1:5" x14ac:dyDescent="0.25">
      <c r="A2339" s="67"/>
      <c r="B2339" s="67"/>
      <c r="C2339" s="6"/>
      <c r="D2339" s="6"/>
      <c r="E2339" s="8"/>
    </row>
    <row r="2340" spans="1:5" x14ac:dyDescent="0.25">
      <c r="A2340" s="67"/>
      <c r="B2340" s="67"/>
      <c r="C2340" s="6"/>
      <c r="D2340" s="6"/>
      <c r="E2340" s="8"/>
    </row>
    <row r="2341" spans="1:5" x14ac:dyDescent="0.25">
      <c r="A2341" s="67"/>
      <c r="B2341" s="67"/>
      <c r="C2341" s="6"/>
      <c r="D2341" s="6"/>
      <c r="E2341" s="8"/>
    </row>
    <row r="2342" spans="1:5" x14ac:dyDescent="0.25">
      <c r="A2342" s="67"/>
      <c r="B2342" s="67"/>
      <c r="C2342" s="6"/>
      <c r="D2342" s="6"/>
      <c r="E2342" s="8"/>
    </row>
    <row r="2343" spans="1:5" x14ac:dyDescent="0.25">
      <c r="A2343" s="67"/>
      <c r="B2343" s="67"/>
      <c r="C2343" s="6"/>
      <c r="D2343" s="6"/>
      <c r="E2343" s="8"/>
    </row>
    <row r="2344" spans="1:5" x14ac:dyDescent="0.25">
      <c r="A2344" s="67"/>
      <c r="B2344" s="67"/>
      <c r="C2344" s="6"/>
      <c r="D2344" s="6"/>
      <c r="E2344" s="8"/>
    </row>
    <row r="2345" spans="1:5" x14ac:dyDescent="0.25">
      <c r="A2345" s="67"/>
      <c r="B2345" s="67"/>
      <c r="C2345" s="6"/>
      <c r="D2345" s="6"/>
      <c r="E2345" s="8"/>
    </row>
    <row r="2346" spans="1:5" x14ac:dyDescent="0.25">
      <c r="A2346" s="67"/>
      <c r="B2346" s="67"/>
      <c r="C2346" s="6"/>
      <c r="D2346" s="6"/>
      <c r="E2346" s="8"/>
    </row>
    <row r="2347" spans="1:5" x14ac:dyDescent="0.25">
      <c r="A2347" s="67"/>
      <c r="B2347" s="67"/>
      <c r="C2347" s="6"/>
      <c r="D2347" s="6"/>
      <c r="E2347" s="8"/>
    </row>
    <row r="2348" spans="1:5" x14ac:dyDescent="0.25">
      <c r="A2348" s="67"/>
      <c r="B2348" s="67"/>
      <c r="C2348" s="6"/>
      <c r="D2348" s="6"/>
      <c r="E2348" s="8"/>
    </row>
    <row r="2349" spans="1:5" x14ac:dyDescent="0.25">
      <c r="A2349" s="67"/>
      <c r="B2349" s="67"/>
      <c r="C2349" s="6"/>
      <c r="D2349" s="6"/>
      <c r="E2349" s="8"/>
    </row>
    <row r="2350" spans="1:5" x14ac:dyDescent="0.25">
      <c r="A2350" s="67"/>
      <c r="B2350" s="67"/>
      <c r="C2350" s="6"/>
      <c r="D2350" s="6"/>
      <c r="E2350" s="8"/>
    </row>
    <row r="2351" spans="1:5" x14ac:dyDescent="0.25">
      <c r="A2351" s="67"/>
      <c r="B2351" s="67"/>
      <c r="C2351" s="6"/>
      <c r="D2351" s="6"/>
      <c r="E2351" s="8"/>
    </row>
    <row r="2352" spans="1:5" x14ac:dyDescent="0.25">
      <c r="A2352" s="67"/>
      <c r="B2352" s="67"/>
      <c r="C2352" s="6"/>
      <c r="D2352" s="6"/>
      <c r="E2352" s="8"/>
    </row>
    <row r="2353" spans="1:5" x14ac:dyDescent="0.25">
      <c r="A2353" s="67"/>
      <c r="B2353" s="67"/>
      <c r="C2353" s="6"/>
      <c r="D2353" s="6"/>
      <c r="E2353" s="8"/>
    </row>
    <row r="2354" spans="1:5" x14ac:dyDescent="0.25">
      <c r="A2354" s="67"/>
      <c r="B2354" s="67"/>
      <c r="C2354" s="6"/>
      <c r="D2354" s="6"/>
      <c r="E2354" s="8"/>
    </row>
    <row r="2355" spans="1:5" x14ac:dyDescent="0.25">
      <c r="A2355" s="67"/>
      <c r="B2355" s="67"/>
      <c r="C2355" s="6"/>
      <c r="D2355" s="6"/>
      <c r="E2355" s="8"/>
    </row>
    <row r="2356" spans="1:5" x14ac:dyDescent="0.25">
      <c r="A2356" s="67"/>
      <c r="B2356" s="67"/>
      <c r="C2356" s="6"/>
      <c r="D2356" s="6"/>
      <c r="E2356" s="8"/>
    </row>
    <row r="2357" spans="1:5" x14ac:dyDescent="0.25">
      <c r="A2357" s="67"/>
      <c r="B2357" s="67"/>
      <c r="C2357" s="6"/>
      <c r="D2357" s="6"/>
      <c r="E2357" s="8"/>
    </row>
    <row r="2358" spans="1:5" x14ac:dyDescent="0.25">
      <c r="A2358" s="67"/>
      <c r="B2358" s="67"/>
      <c r="C2358" s="6"/>
      <c r="D2358" s="6"/>
      <c r="E2358" s="8"/>
    </row>
    <row r="2359" spans="1:5" x14ac:dyDescent="0.25">
      <c r="A2359" s="67"/>
      <c r="B2359" s="67"/>
      <c r="C2359" s="6"/>
      <c r="D2359" s="6"/>
      <c r="E2359" s="8"/>
    </row>
    <row r="2360" spans="1:5" x14ac:dyDescent="0.25">
      <c r="A2360" s="67"/>
      <c r="B2360" s="67"/>
      <c r="C2360" s="6"/>
      <c r="D2360" s="6"/>
      <c r="E2360" s="8"/>
    </row>
    <row r="2361" spans="1:5" x14ac:dyDescent="0.25">
      <c r="A2361" s="67"/>
      <c r="B2361" s="67"/>
      <c r="C2361" s="6"/>
      <c r="D2361" s="6"/>
      <c r="E2361" s="8"/>
    </row>
    <row r="2362" spans="1:5" x14ac:dyDescent="0.25">
      <c r="A2362" s="67"/>
      <c r="B2362" s="67"/>
      <c r="C2362" s="6"/>
      <c r="D2362" s="6"/>
      <c r="E2362" s="8"/>
    </row>
    <row r="2363" spans="1:5" x14ac:dyDescent="0.25">
      <c r="A2363" s="67"/>
      <c r="B2363" s="67"/>
      <c r="C2363" s="6"/>
      <c r="D2363" s="6"/>
      <c r="E2363" s="8"/>
    </row>
    <row r="2364" spans="1:5" x14ac:dyDescent="0.25">
      <c r="A2364" s="67"/>
      <c r="B2364" s="67"/>
      <c r="C2364" s="6"/>
      <c r="D2364" s="6"/>
      <c r="E2364" s="8"/>
    </row>
    <row r="2365" spans="1:5" x14ac:dyDescent="0.25">
      <c r="A2365" s="67"/>
      <c r="B2365" s="67"/>
      <c r="C2365" s="6"/>
      <c r="D2365" s="6"/>
      <c r="E2365" s="8"/>
    </row>
    <row r="2366" spans="1:5" x14ac:dyDescent="0.25">
      <c r="A2366" s="67"/>
      <c r="B2366" s="67"/>
      <c r="C2366" s="6"/>
      <c r="D2366" s="6"/>
      <c r="E2366" s="8"/>
    </row>
    <row r="2367" spans="1:5" x14ac:dyDescent="0.25">
      <c r="A2367" s="67"/>
      <c r="B2367" s="67"/>
      <c r="C2367" s="6"/>
      <c r="D2367" s="6"/>
      <c r="E2367" s="8"/>
    </row>
    <row r="2368" spans="1:5" x14ac:dyDescent="0.25">
      <c r="A2368" s="67"/>
      <c r="B2368" s="67"/>
      <c r="C2368" s="6"/>
      <c r="D2368" s="6"/>
      <c r="E2368" s="8"/>
    </row>
    <row r="2369" spans="1:5" x14ac:dyDescent="0.25">
      <c r="A2369" s="67"/>
      <c r="B2369" s="67"/>
      <c r="C2369" s="6"/>
      <c r="D2369" s="6"/>
      <c r="E2369" s="8"/>
    </row>
    <row r="2370" spans="1:5" x14ac:dyDescent="0.25">
      <c r="A2370" s="67"/>
      <c r="B2370" s="67"/>
      <c r="C2370" s="6"/>
      <c r="D2370" s="6"/>
      <c r="E2370" s="8"/>
    </row>
    <row r="2371" spans="1:5" x14ac:dyDescent="0.25">
      <c r="A2371" s="67"/>
      <c r="B2371" s="67"/>
      <c r="C2371" s="6"/>
      <c r="D2371" s="6"/>
      <c r="E2371" s="8"/>
    </row>
    <row r="2372" spans="1:5" x14ac:dyDescent="0.25">
      <c r="A2372" s="67"/>
      <c r="B2372" s="67"/>
      <c r="C2372" s="6"/>
      <c r="D2372" s="6"/>
      <c r="E2372" s="8"/>
    </row>
    <row r="2373" spans="1:5" x14ac:dyDescent="0.25">
      <c r="A2373" s="67"/>
      <c r="B2373" s="67"/>
      <c r="C2373" s="6"/>
      <c r="D2373" s="6"/>
      <c r="E2373" s="8"/>
    </row>
    <row r="2374" spans="1:5" x14ac:dyDescent="0.25">
      <c r="A2374" s="67"/>
      <c r="B2374" s="67"/>
      <c r="C2374" s="6"/>
      <c r="D2374" s="6"/>
      <c r="E2374" s="8"/>
    </row>
    <row r="2375" spans="1:5" x14ac:dyDescent="0.25">
      <c r="A2375" s="67"/>
      <c r="B2375" s="67"/>
      <c r="C2375" s="6"/>
      <c r="D2375" s="6"/>
      <c r="E2375" s="8"/>
    </row>
    <row r="2376" spans="1:5" x14ac:dyDescent="0.25">
      <c r="A2376" s="67"/>
      <c r="B2376" s="67"/>
      <c r="C2376" s="6"/>
      <c r="D2376" s="6"/>
      <c r="E2376" s="8"/>
    </row>
    <row r="2377" spans="1:5" x14ac:dyDescent="0.25">
      <c r="A2377" s="67"/>
      <c r="B2377" s="67"/>
      <c r="C2377" s="6"/>
      <c r="D2377" s="6"/>
      <c r="E2377" s="8"/>
    </row>
    <row r="2378" spans="1:5" x14ac:dyDescent="0.25">
      <c r="A2378" s="67"/>
      <c r="B2378" s="67"/>
      <c r="C2378" s="6"/>
      <c r="D2378" s="6"/>
      <c r="E2378" s="8"/>
    </row>
    <row r="2379" spans="1:5" x14ac:dyDescent="0.25">
      <c r="A2379" s="67"/>
      <c r="B2379" s="67"/>
      <c r="C2379" s="6"/>
      <c r="D2379" s="6"/>
      <c r="E2379" s="8"/>
    </row>
    <row r="2380" spans="1:5" x14ac:dyDescent="0.25">
      <c r="A2380" s="67"/>
      <c r="B2380" s="67"/>
      <c r="C2380" s="6"/>
      <c r="D2380" s="6"/>
      <c r="E2380" s="8"/>
    </row>
    <row r="2381" spans="1:5" x14ac:dyDescent="0.25">
      <c r="A2381" s="67"/>
      <c r="B2381" s="67"/>
      <c r="C2381" s="6"/>
      <c r="D2381" s="6"/>
      <c r="E2381" s="8"/>
    </row>
    <row r="2382" spans="1:5" x14ac:dyDescent="0.25">
      <c r="A2382" s="67"/>
      <c r="B2382" s="67"/>
      <c r="C2382" s="6"/>
      <c r="D2382" s="6"/>
      <c r="E2382" s="8"/>
    </row>
    <row r="2383" spans="1:5" x14ac:dyDescent="0.25">
      <c r="A2383" s="67"/>
      <c r="B2383" s="67"/>
      <c r="C2383" s="6"/>
      <c r="D2383" s="6"/>
      <c r="E2383" s="8"/>
    </row>
    <row r="2384" spans="1:5" x14ac:dyDescent="0.25">
      <c r="A2384" s="67"/>
      <c r="B2384" s="67"/>
      <c r="C2384" s="6"/>
      <c r="D2384" s="6"/>
      <c r="E2384" s="8"/>
    </row>
    <row r="2385" spans="1:5" x14ac:dyDescent="0.25">
      <c r="A2385" s="67"/>
      <c r="B2385" s="67"/>
      <c r="C2385" s="6"/>
      <c r="D2385" s="6"/>
      <c r="E2385" s="8"/>
    </row>
    <row r="2386" spans="1:5" x14ac:dyDescent="0.25">
      <c r="A2386" s="67"/>
      <c r="B2386" s="67"/>
      <c r="C2386" s="6"/>
      <c r="D2386" s="6"/>
      <c r="E2386" s="8"/>
    </row>
    <row r="2387" spans="1:5" x14ac:dyDescent="0.25">
      <c r="A2387" s="67"/>
      <c r="B2387" s="67"/>
      <c r="C2387" s="6"/>
      <c r="D2387" s="6"/>
      <c r="E2387" s="8"/>
    </row>
    <row r="2388" spans="1:5" x14ac:dyDescent="0.25">
      <c r="A2388" s="67"/>
      <c r="B2388" s="67"/>
      <c r="C2388" s="6"/>
      <c r="D2388" s="6"/>
      <c r="E2388" s="8"/>
    </row>
    <row r="2389" spans="1:5" x14ac:dyDescent="0.25">
      <c r="A2389" s="67"/>
      <c r="B2389" s="67"/>
      <c r="C2389" s="6"/>
      <c r="D2389" s="6"/>
      <c r="E2389" s="8"/>
    </row>
    <row r="2390" spans="1:5" x14ac:dyDescent="0.25">
      <c r="A2390" s="67"/>
      <c r="B2390" s="67"/>
      <c r="C2390" s="6"/>
      <c r="D2390" s="6"/>
      <c r="E2390" s="8"/>
    </row>
    <row r="2391" spans="1:5" x14ac:dyDescent="0.25">
      <c r="A2391" s="67"/>
      <c r="B2391" s="67"/>
      <c r="C2391" s="6"/>
      <c r="D2391" s="6"/>
      <c r="E2391" s="8"/>
    </row>
    <row r="2392" spans="1:5" x14ac:dyDescent="0.25">
      <c r="A2392" s="67"/>
      <c r="B2392" s="67"/>
      <c r="C2392" s="6"/>
      <c r="D2392" s="6"/>
      <c r="E2392" s="8"/>
    </row>
    <row r="2393" spans="1:5" x14ac:dyDescent="0.25">
      <c r="A2393" s="67"/>
      <c r="B2393" s="67"/>
      <c r="C2393" s="6"/>
      <c r="D2393" s="6"/>
      <c r="E2393" s="8"/>
    </row>
    <row r="2394" spans="1:5" x14ac:dyDescent="0.25">
      <c r="A2394" s="67"/>
      <c r="B2394" s="67"/>
      <c r="C2394" s="6"/>
      <c r="D2394" s="6"/>
      <c r="E2394" s="8"/>
    </row>
    <row r="2395" spans="1:5" x14ac:dyDescent="0.25">
      <c r="A2395" s="67"/>
      <c r="B2395" s="67"/>
      <c r="C2395" s="6"/>
      <c r="D2395" s="6"/>
      <c r="E2395" s="8"/>
    </row>
    <row r="2396" spans="1:5" x14ac:dyDescent="0.25">
      <c r="A2396" s="67"/>
      <c r="B2396" s="67"/>
      <c r="C2396" s="6"/>
      <c r="D2396" s="6"/>
      <c r="E2396" s="8"/>
    </row>
    <row r="2397" spans="1:5" x14ac:dyDescent="0.25">
      <c r="A2397" s="67"/>
      <c r="B2397" s="67"/>
      <c r="C2397" s="6"/>
      <c r="D2397" s="6"/>
      <c r="E2397" s="8"/>
    </row>
    <row r="2398" spans="1:5" x14ac:dyDescent="0.25">
      <c r="A2398" s="67"/>
      <c r="B2398" s="67"/>
      <c r="C2398" s="6"/>
      <c r="D2398" s="6"/>
      <c r="E2398" s="8"/>
    </row>
    <row r="2399" spans="1:5" x14ac:dyDescent="0.25">
      <c r="A2399" s="67"/>
      <c r="B2399" s="67"/>
      <c r="C2399" s="6"/>
      <c r="D2399" s="6"/>
      <c r="E2399" s="8"/>
    </row>
    <row r="2400" spans="1:5" x14ac:dyDescent="0.25">
      <c r="A2400" s="67"/>
      <c r="B2400" s="67"/>
      <c r="C2400" s="6"/>
      <c r="D2400" s="6"/>
      <c r="E2400" s="8"/>
    </row>
    <row r="2401" spans="1:5" x14ac:dyDescent="0.25">
      <c r="A2401" s="67"/>
      <c r="B2401" s="67"/>
      <c r="C2401" s="6"/>
      <c r="D2401" s="6"/>
      <c r="E2401" s="8"/>
    </row>
    <row r="2402" spans="1:5" x14ac:dyDescent="0.25">
      <c r="A2402" s="67"/>
      <c r="B2402" s="67"/>
      <c r="C2402" s="6"/>
      <c r="D2402" s="6"/>
      <c r="E2402" s="8"/>
    </row>
    <row r="2403" spans="1:5" x14ac:dyDescent="0.25">
      <c r="A2403" s="67"/>
      <c r="B2403" s="67"/>
      <c r="C2403" s="6"/>
      <c r="D2403" s="6"/>
      <c r="E2403" s="8"/>
    </row>
    <row r="2404" spans="1:5" x14ac:dyDescent="0.25">
      <c r="A2404" s="67"/>
      <c r="B2404" s="67"/>
      <c r="C2404" s="6"/>
      <c r="D2404" s="6"/>
      <c r="E2404" s="8"/>
    </row>
    <row r="2405" spans="1:5" x14ac:dyDescent="0.25">
      <c r="A2405" s="67"/>
      <c r="B2405" s="67"/>
      <c r="C2405" s="6"/>
      <c r="D2405" s="6"/>
      <c r="E2405" s="8"/>
    </row>
    <row r="2406" spans="1:5" x14ac:dyDescent="0.25">
      <c r="A2406" s="67"/>
      <c r="B2406" s="67"/>
      <c r="C2406" s="6"/>
      <c r="D2406" s="6"/>
      <c r="E2406" s="8"/>
    </row>
    <row r="2407" spans="1:5" x14ac:dyDescent="0.25">
      <c r="A2407" s="67"/>
      <c r="B2407" s="67"/>
      <c r="C2407" s="6"/>
      <c r="D2407" s="6"/>
      <c r="E2407" s="8"/>
    </row>
    <row r="2408" spans="1:5" x14ac:dyDescent="0.25">
      <c r="A2408" s="67"/>
      <c r="B2408" s="67"/>
      <c r="C2408" s="6"/>
      <c r="D2408" s="6"/>
      <c r="E2408" s="8"/>
    </row>
    <row r="2409" spans="1:5" x14ac:dyDescent="0.25">
      <c r="A2409" s="67"/>
      <c r="B2409" s="67"/>
      <c r="C2409" s="6"/>
      <c r="D2409" s="6"/>
      <c r="E2409" s="8"/>
    </row>
    <row r="2410" spans="1:5" x14ac:dyDescent="0.25">
      <c r="A2410" s="67"/>
      <c r="B2410" s="67"/>
      <c r="C2410" s="6"/>
      <c r="D2410" s="6"/>
      <c r="E2410" s="8"/>
    </row>
    <row r="2411" spans="1:5" x14ac:dyDescent="0.25">
      <c r="A2411" s="67"/>
      <c r="B2411" s="67"/>
      <c r="C2411" s="6"/>
      <c r="D2411" s="6"/>
      <c r="E2411" s="8"/>
    </row>
    <row r="2412" spans="1:5" x14ac:dyDescent="0.25">
      <c r="A2412" s="67"/>
      <c r="B2412" s="67"/>
      <c r="C2412" s="6"/>
      <c r="D2412" s="6"/>
      <c r="E2412" s="8"/>
    </row>
    <row r="2413" spans="1:5" x14ac:dyDescent="0.25">
      <c r="A2413" s="67"/>
      <c r="B2413" s="67"/>
      <c r="C2413" s="6"/>
      <c r="D2413" s="6"/>
      <c r="E2413" s="8"/>
    </row>
    <row r="2414" spans="1:5" x14ac:dyDescent="0.25">
      <c r="A2414" s="67"/>
      <c r="B2414" s="67"/>
      <c r="C2414" s="6"/>
      <c r="D2414" s="6"/>
      <c r="E2414" s="8"/>
    </row>
    <row r="2415" spans="1:5" x14ac:dyDescent="0.25">
      <c r="A2415" s="67"/>
      <c r="B2415" s="67"/>
      <c r="C2415" s="6"/>
      <c r="D2415" s="6"/>
      <c r="E2415" s="8"/>
    </row>
    <row r="2416" spans="1:5" x14ac:dyDescent="0.25">
      <c r="A2416" s="67"/>
      <c r="B2416" s="67"/>
      <c r="C2416" s="6"/>
      <c r="D2416" s="6"/>
      <c r="E2416" s="8"/>
    </row>
    <row r="2417" spans="1:5" x14ac:dyDescent="0.25">
      <c r="A2417" s="67"/>
      <c r="B2417" s="67"/>
      <c r="C2417" s="6"/>
      <c r="D2417" s="6"/>
      <c r="E2417" s="8"/>
    </row>
    <row r="2418" spans="1:5" x14ac:dyDescent="0.25">
      <c r="A2418" s="67"/>
      <c r="B2418" s="67"/>
      <c r="C2418" s="6"/>
      <c r="D2418" s="6"/>
      <c r="E2418" s="8"/>
    </row>
    <row r="2419" spans="1:5" x14ac:dyDescent="0.25">
      <c r="A2419" s="67"/>
      <c r="B2419" s="67"/>
      <c r="C2419" s="6"/>
      <c r="D2419" s="6"/>
      <c r="E2419" s="8"/>
    </row>
    <row r="2420" spans="1:5" x14ac:dyDescent="0.25">
      <c r="A2420" s="67"/>
      <c r="B2420" s="67"/>
      <c r="C2420" s="6"/>
      <c r="D2420" s="6"/>
      <c r="E2420" s="8"/>
    </row>
    <row r="2421" spans="1:5" x14ac:dyDescent="0.25">
      <c r="A2421" s="67"/>
      <c r="B2421" s="67"/>
      <c r="C2421" s="6"/>
      <c r="D2421" s="6"/>
      <c r="E2421" s="8"/>
    </row>
    <row r="2422" spans="1:5" x14ac:dyDescent="0.25">
      <c r="A2422" s="67"/>
      <c r="B2422" s="67"/>
      <c r="C2422" s="6"/>
      <c r="D2422" s="6"/>
      <c r="E2422" s="8"/>
    </row>
    <row r="2423" spans="1:5" x14ac:dyDescent="0.25">
      <c r="A2423" s="67"/>
      <c r="B2423" s="67"/>
      <c r="C2423" s="6"/>
      <c r="D2423" s="6"/>
      <c r="E2423" s="8"/>
    </row>
    <row r="2424" spans="1:5" x14ac:dyDescent="0.25">
      <c r="A2424" s="67"/>
      <c r="B2424" s="67"/>
      <c r="C2424" s="6"/>
      <c r="D2424" s="6"/>
      <c r="E2424" s="8"/>
    </row>
    <row r="2425" spans="1:5" x14ac:dyDescent="0.25">
      <c r="A2425" s="67"/>
      <c r="B2425" s="67"/>
      <c r="C2425" s="6"/>
      <c r="D2425" s="6"/>
      <c r="E2425" s="8"/>
    </row>
    <row r="2426" spans="1:5" x14ac:dyDescent="0.25">
      <c r="A2426" s="67"/>
      <c r="B2426" s="67"/>
      <c r="C2426" s="6"/>
      <c r="D2426" s="6"/>
      <c r="E2426" s="8"/>
    </row>
    <row r="2427" spans="1:5" x14ac:dyDescent="0.25">
      <c r="A2427" s="67"/>
      <c r="B2427" s="67"/>
      <c r="C2427" s="6"/>
      <c r="D2427" s="6"/>
      <c r="E2427" s="8"/>
    </row>
    <row r="2428" spans="1:5" x14ac:dyDescent="0.25">
      <c r="A2428" s="67"/>
      <c r="B2428" s="67"/>
      <c r="C2428" s="6"/>
      <c r="D2428" s="6"/>
      <c r="E2428" s="8"/>
    </row>
    <row r="2429" spans="1:5" x14ac:dyDescent="0.25">
      <c r="A2429" s="67"/>
      <c r="B2429" s="67"/>
      <c r="C2429" s="6"/>
      <c r="D2429" s="6"/>
      <c r="E2429" s="8"/>
    </row>
    <row r="2430" spans="1:5" x14ac:dyDescent="0.25">
      <c r="A2430" s="67"/>
      <c r="B2430" s="67"/>
      <c r="C2430" s="6"/>
      <c r="D2430" s="6"/>
      <c r="E2430" s="8"/>
    </row>
    <row r="2431" spans="1:5" x14ac:dyDescent="0.25">
      <c r="A2431" s="67"/>
      <c r="B2431" s="67"/>
      <c r="C2431" s="6"/>
      <c r="D2431" s="6"/>
      <c r="E2431" s="8"/>
    </row>
    <row r="2432" spans="1:5" x14ac:dyDescent="0.25">
      <c r="A2432" s="67"/>
      <c r="B2432" s="67"/>
      <c r="C2432" s="6"/>
      <c r="D2432" s="6"/>
      <c r="E2432" s="8"/>
    </row>
    <row r="2433" spans="1:5" x14ac:dyDescent="0.25">
      <c r="A2433" s="67"/>
      <c r="B2433" s="67"/>
      <c r="C2433" s="6"/>
      <c r="D2433" s="6"/>
      <c r="E2433" s="8"/>
    </row>
    <row r="2434" spans="1:5" x14ac:dyDescent="0.25">
      <c r="A2434" s="67"/>
      <c r="B2434" s="67"/>
      <c r="C2434" s="6"/>
      <c r="D2434" s="6"/>
      <c r="E2434" s="8"/>
    </row>
    <row r="2435" spans="1:5" x14ac:dyDescent="0.25">
      <c r="A2435" s="67"/>
      <c r="B2435" s="67"/>
      <c r="C2435" s="6"/>
      <c r="D2435" s="6"/>
      <c r="E2435" s="8"/>
    </row>
    <row r="2436" spans="1:5" x14ac:dyDescent="0.25">
      <c r="A2436" s="67"/>
      <c r="B2436" s="67"/>
      <c r="C2436" s="6"/>
      <c r="D2436" s="6"/>
      <c r="E2436" s="8"/>
    </row>
    <row r="2437" spans="1:5" x14ac:dyDescent="0.25">
      <c r="A2437" s="67"/>
      <c r="B2437" s="67"/>
      <c r="C2437" s="6"/>
      <c r="D2437" s="6"/>
      <c r="E2437" s="8"/>
    </row>
    <row r="2438" spans="1:5" x14ac:dyDescent="0.25">
      <c r="A2438" s="67"/>
      <c r="B2438" s="67"/>
      <c r="C2438" s="6"/>
      <c r="D2438" s="6"/>
      <c r="E2438" s="8"/>
    </row>
    <row r="2439" spans="1:5" x14ac:dyDescent="0.25">
      <c r="A2439" s="67"/>
      <c r="B2439" s="67"/>
      <c r="C2439" s="6"/>
      <c r="D2439" s="6"/>
      <c r="E2439" s="8"/>
    </row>
    <row r="2440" spans="1:5" x14ac:dyDescent="0.25">
      <c r="A2440" s="67"/>
      <c r="B2440" s="67"/>
      <c r="C2440" s="6"/>
      <c r="D2440" s="6"/>
      <c r="E2440" s="8"/>
    </row>
    <row r="2441" spans="1:5" x14ac:dyDescent="0.25">
      <c r="A2441" s="67"/>
      <c r="B2441" s="67"/>
      <c r="C2441" s="6"/>
      <c r="D2441" s="6"/>
      <c r="E2441" s="8"/>
    </row>
    <row r="2442" spans="1:5" x14ac:dyDescent="0.25">
      <c r="A2442" s="67"/>
      <c r="B2442" s="67"/>
      <c r="C2442" s="6"/>
      <c r="D2442" s="6"/>
      <c r="E2442" s="8"/>
    </row>
    <row r="2443" spans="1:5" x14ac:dyDescent="0.25">
      <c r="A2443" s="67"/>
      <c r="B2443" s="67"/>
      <c r="C2443" s="6"/>
      <c r="D2443" s="6"/>
      <c r="E2443" s="8"/>
    </row>
    <row r="2444" spans="1:5" x14ac:dyDescent="0.25">
      <c r="A2444" s="67"/>
      <c r="B2444" s="67"/>
      <c r="C2444" s="6"/>
      <c r="D2444" s="6"/>
      <c r="E2444" s="8"/>
    </row>
    <row r="2445" spans="1:5" x14ac:dyDescent="0.25">
      <c r="A2445" s="67"/>
      <c r="B2445" s="67"/>
      <c r="C2445" s="6"/>
      <c r="D2445" s="6"/>
      <c r="E2445" s="8"/>
    </row>
    <row r="2446" spans="1:5" x14ac:dyDescent="0.25">
      <c r="A2446" s="67"/>
      <c r="B2446" s="67"/>
      <c r="C2446" s="6"/>
      <c r="D2446" s="6"/>
      <c r="E2446" s="8"/>
    </row>
    <row r="2447" spans="1:5" x14ac:dyDescent="0.25">
      <c r="A2447" s="67"/>
      <c r="B2447" s="67"/>
      <c r="C2447" s="6"/>
      <c r="D2447" s="6"/>
      <c r="E2447" s="8"/>
    </row>
    <row r="2448" spans="1:5" x14ac:dyDescent="0.25">
      <c r="A2448" s="67"/>
      <c r="B2448" s="67"/>
      <c r="C2448" s="6"/>
      <c r="D2448" s="6"/>
      <c r="E2448" s="8"/>
    </row>
    <row r="2449" spans="1:5" x14ac:dyDescent="0.25">
      <c r="A2449" s="67"/>
      <c r="B2449" s="67"/>
      <c r="C2449" s="6"/>
      <c r="D2449" s="6"/>
      <c r="E2449" s="8"/>
    </row>
    <row r="2450" spans="1:5" x14ac:dyDescent="0.25">
      <c r="A2450" s="67"/>
      <c r="B2450" s="67"/>
      <c r="C2450" s="6"/>
      <c r="D2450" s="6"/>
      <c r="E2450" s="8"/>
    </row>
    <row r="2451" spans="1:5" x14ac:dyDescent="0.25">
      <c r="A2451" s="67"/>
      <c r="B2451" s="67"/>
      <c r="C2451" s="6"/>
      <c r="D2451" s="6"/>
      <c r="E2451" s="8"/>
    </row>
    <row r="2452" spans="1:5" x14ac:dyDescent="0.25">
      <c r="A2452" s="67"/>
      <c r="B2452" s="67"/>
      <c r="C2452" s="6"/>
      <c r="D2452" s="6"/>
      <c r="E2452" s="8"/>
    </row>
    <row r="2453" spans="1:5" x14ac:dyDescent="0.25">
      <c r="A2453" s="67"/>
      <c r="B2453" s="67"/>
      <c r="C2453" s="6"/>
      <c r="D2453" s="6"/>
      <c r="E2453" s="8"/>
    </row>
    <row r="2454" spans="1:5" x14ac:dyDescent="0.25">
      <c r="A2454" s="67"/>
      <c r="B2454" s="67"/>
      <c r="C2454" s="6"/>
      <c r="D2454" s="6"/>
      <c r="E2454" s="8"/>
    </row>
    <row r="2455" spans="1:5" x14ac:dyDescent="0.25">
      <c r="A2455" s="67"/>
      <c r="B2455" s="67"/>
      <c r="C2455" s="6"/>
      <c r="D2455" s="6"/>
      <c r="E2455" s="8"/>
    </row>
    <row r="2456" spans="1:5" x14ac:dyDescent="0.25">
      <c r="A2456" s="67"/>
      <c r="B2456" s="67"/>
      <c r="C2456" s="6"/>
      <c r="D2456" s="6"/>
      <c r="E2456" s="8"/>
    </row>
    <row r="2457" spans="1:5" x14ac:dyDescent="0.25">
      <c r="A2457" s="67"/>
      <c r="B2457" s="67"/>
      <c r="C2457" s="6"/>
      <c r="D2457" s="6"/>
      <c r="E2457" s="8"/>
    </row>
    <row r="2458" spans="1:5" x14ac:dyDescent="0.25">
      <c r="A2458" s="67"/>
      <c r="B2458" s="67"/>
      <c r="C2458" s="6"/>
      <c r="D2458" s="6"/>
      <c r="E2458" s="8"/>
    </row>
    <row r="2459" spans="1:5" x14ac:dyDescent="0.25">
      <c r="A2459" s="67"/>
      <c r="B2459" s="67"/>
      <c r="C2459" s="6"/>
      <c r="D2459" s="6"/>
      <c r="E2459" s="8"/>
    </row>
    <row r="2460" spans="1:5" x14ac:dyDescent="0.25">
      <c r="A2460" s="67"/>
      <c r="B2460" s="67"/>
      <c r="C2460" s="6"/>
      <c r="D2460" s="6"/>
      <c r="E2460" s="8"/>
    </row>
    <row r="2461" spans="1:5" x14ac:dyDescent="0.25">
      <c r="A2461" s="67"/>
      <c r="B2461" s="67"/>
      <c r="C2461" s="6"/>
      <c r="D2461" s="6"/>
      <c r="E2461" s="8"/>
    </row>
    <row r="2462" spans="1:5" x14ac:dyDescent="0.25">
      <c r="A2462" s="67"/>
      <c r="B2462" s="67"/>
      <c r="C2462" s="6"/>
      <c r="D2462" s="6"/>
      <c r="E2462" s="8"/>
    </row>
    <row r="2463" spans="1:5" x14ac:dyDescent="0.25">
      <c r="A2463" s="67"/>
      <c r="B2463" s="67"/>
      <c r="C2463" s="6"/>
      <c r="D2463" s="6"/>
      <c r="E2463" s="8"/>
    </row>
    <row r="2464" spans="1:5" x14ac:dyDescent="0.25">
      <c r="A2464" s="67"/>
      <c r="B2464" s="67"/>
      <c r="C2464" s="6"/>
      <c r="D2464" s="6"/>
      <c r="E2464" s="8"/>
    </row>
    <row r="2465" spans="1:5" x14ac:dyDescent="0.25">
      <c r="A2465" s="67"/>
      <c r="B2465" s="67"/>
      <c r="C2465" s="6"/>
      <c r="D2465" s="6"/>
      <c r="E2465" s="8"/>
    </row>
    <row r="2466" spans="1:5" x14ac:dyDescent="0.25">
      <c r="A2466" s="67"/>
      <c r="B2466" s="67"/>
      <c r="C2466" s="6"/>
      <c r="D2466" s="6"/>
      <c r="E2466" s="8"/>
    </row>
    <row r="2467" spans="1:5" x14ac:dyDescent="0.25">
      <c r="A2467" s="67"/>
      <c r="B2467" s="67"/>
      <c r="C2467" s="6"/>
      <c r="D2467" s="6"/>
      <c r="E2467" s="8"/>
    </row>
    <row r="2468" spans="1:5" x14ac:dyDescent="0.25">
      <c r="A2468" s="67"/>
      <c r="B2468" s="67"/>
      <c r="C2468" s="6"/>
      <c r="D2468" s="6"/>
      <c r="E2468" s="8"/>
    </row>
    <row r="2469" spans="1:5" x14ac:dyDescent="0.25">
      <c r="A2469" s="67"/>
      <c r="B2469" s="67"/>
      <c r="C2469" s="6"/>
      <c r="D2469" s="6"/>
      <c r="E2469" s="8"/>
    </row>
    <row r="2470" spans="1:5" x14ac:dyDescent="0.25">
      <c r="A2470" s="67"/>
      <c r="B2470" s="67"/>
      <c r="C2470" s="6"/>
      <c r="D2470" s="6"/>
      <c r="E2470" s="8"/>
    </row>
    <row r="2471" spans="1:5" x14ac:dyDescent="0.25">
      <c r="A2471" s="67"/>
      <c r="B2471" s="67"/>
      <c r="C2471" s="6"/>
      <c r="D2471" s="6"/>
      <c r="E2471" s="8"/>
    </row>
    <row r="2472" spans="1:5" x14ac:dyDescent="0.25">
      <c r="A2472" s="67"/>
      <c r="B2472" s="67"/>
      <c r="C2472" s="6"/>
      <c r="D2472" s="6"/>
      <c r="E2472" s="8"/>
    </row>
    <row r="2473" spans="1:5" x14ac:dyDescent="0.25">
      <c r="A2473" s="67"/>
      <c r="B2473" s="67"/>
      <c r="C2473" s="6"/>
      <c r="D2473" s="6"/>
      <c r="E2473" s="8"/>
    </row>
    <row r="2474" spans="1:5" x14ac:dyDescent="0.25">
      <c r="A2474" s="67"/>
      <c r="B2474" s="67"/>
      <c r="C2474" s="6"/>
      <c r="D2474" s="6"/>
      <c r="E2474" s="8"/>
    </row>
    <row r="2475" spans="1:5" x14ac:dyDescent="0.25">
      <c r="A2475" s="67"/>
      <c r="B2475" s="67"/>
      <c r="C2475" s="6"/>
      <c r="D2475" s="6"/>
      <c r="E2475" s="8"/>
    </row>
    <row r="2476" spans="1:5" x14ac:dyDescent="0.25">
      <c r="A2476" s="67"/>
      <c r="B2476" s="67"/>
      <c r="C2476" s="6"/>
      <c r="D2476" s="6"/>
      <c r="E2476" s="8"/>
    </row>
    <row r="2477" spans="1:5" x14ac:dyDescent="0.25">
      <c r="A2477" s="67"/>
      <c r="B2477" s="67"/>
      <c r="C2477" s="6"/>
      <c r="D2477" s="6"/>
      <c r="E2477" s="8"/>
    </row>
    <row r="2478" spans="1:5" x14ac:dyDescent="0.25">
      <c r="A2478" s="67"/>
      <c r="B2478" s="67"/>
      <c r="C2478" s="6"/>
      <c r="D2478" s="6"/>
      <c r="E2478" s="8"/>
    </row>
    <row r="2479" spans="1:5" x14ac:dyDescent="0.25">
      <c r="A2479" s="67"/>
      <c r="B2479" s="67"/>
      <c r="C2479" s="6"/>
      <c r="D2479" s="6"/>
      <c r="E2479" s="8"/>
    </row>
    <row r="2480" spans="1:5" x14ac:dyDescent="0.25">
      <c r="A2480" s="67"/>
      <c r="B2480" s="67"/>
      <c r="C2480" s="6"/>
      <c r="D2480" s="6"/>
      <c r="E2480" s="8"/>
    </row>
    <row r="2481" spans="1:5" x14ac:dyDescent="0.25">
      <c r="A2481" s="67"/>
      <c r="B2481" s="67"/>
      <c r="C2481" s="6"/>
      <c r="D2481" s="6"/>
      <c r="E2481" s="8"/>
    </row>
    <row r="2482" spans="1:5" x14ac:dyDescent="0.25">
      <c r="A2482" s="67"/>
      <c r="B2482" s="67"/>
      <c r="C2482" s="6"/>
      <c r="D2482" s="6"/>
      <c r="E2482" s="8"/>
    </row>
    <row r="2483" spans="1:5" x14ac:dyDescent="0.25">
      <c r="A2483" s="67"/>
      <c r="B2483" s="67"/>
      <c r="C2483" s="6"/>
      <c r="D2483" s="6"/>
      <c r="E2483" s="8"/>
    </row>
    <row r="2484" spans="1:5" x14ac:dyDescent="0.25">
      <c r="A2484" s="67"/>
      <c r="B2484" s="67"/>
      <c r="C2484" s="6"/>
      <c r="D2484" s="6"/>
      <c r="E2484" s="8"/>
    </row>
    <row r="2485" spans="1:5" x14ac:dyDescent="0.25">
      <c r="A2485" s="67"/>
      <c r="B2485" s="67"/>
      <c r="C2485" s="6"/>
      <c r="D2485" s="6"/>
      <c r="E2485" s="8"/>
    </row>
    <row r="2486" spans="1:5" x14ac:dyDescent="0.25">
      <c r="A2486" s="67"/>
      <c r="B2486" s="67"/>
      <c r="C2486" s="6"/>
      <c r="D2486" s="6"/>
      <c r="E2486" s="8"/>
    </row>
    <row r="2487" spans="1:5" x14ac:dyDescent="0.25">
      <c r="A2487" s="67"/>
      <c r="B2487" s="67"/>
      <c r="C2487" s="6"/>
      <c r="D2487" s="6"/>
      <c r="E2487" s="8"/>
    </row>
    <row r="2488" spans="1:5" x14ac:dyDescent="0.25">
      <c r="A2488" s="67"/>
      <c r="B2488" s="67"/>
      <c r="C2488" s="6"/>
      <c r="D2488" s="6"/>
      <c r="E2488" s="8"/>
    </row>
    <row r="2489" spans="1:5" x14ac:dyDescent="0.25">
      <c r="A2489" s="67"/>
      <c r="B2489" s="67"/>
      <c r="C2489" s="6"/>
      <c r="D2489" s="6"/>
      <c r="E2489" s="8"/>
    </row>
    <row r="2490" spans="1:5" x14ac:dyDescent="0.25">
      <c r="A2490" s="67"/>
      <c r="B2490" s="67"/>
      <c r="C2490" s="6"/>
      <c r="D2490" s="6"/>
      <c r="E2490" s="8"/>
    </row>
    <row r="2491" spans="1:5" x14ac:dyDescent="0.25">
      <c r="A2491" s="67"/>
      <c r="B2491" s="67"/>
      <c r="C2491" s="6"/>
      <c r="D2491" s="6"/>
      <c r="E2491" s="8"/>
    </row>
    <row r="2492" spans="1:5" x14ac:dyDescent="0.25">
      <c r="A2492" s="67"/>
      <c r="B2492" s="67"/>
      <c r="C2492" s="6"/>
      <c r="D2492" s="6"/>
      <c r="E2492" s="8"/>
    </row>
    <row r="2493" spans="1:5" x14ac:dyDescent="0.25">
      <c r="A2493" s="67"/>
      <c r="B2493" s="67"/>
      <c r="C2493" s="6"/>
      <c r="D2493" s="6"/>
      <c r="E2493" s="8"/>
    </row>
    <row r="2494" spans="1:5" x14ac:dyDescent="0.25">
      <c r="A2494" s="67"/>
      <c r="B2494" s="67"/>
      <c r="C2494" s="6"/>
      <c r="D2494" s="6"/>
      <c r="E2494" s="8"/>
    </row>
    <row r="2495" spans="1:5" x14ac:dyDescent="0.25">
      <c r="A2495" s="67"/>
      <c r="B2495" s="67"/>
      <c r="C2495" s="6"/>
      <c r="D2495" s="6"/>
      <c r="E2495" s="8"/>
    </row>
    <row r="2496" spans="1:5" x14ac:dyDescent="0.25">
      <c r="A2496" s="67"/>
      <c r="B2496" s="67"/>
      <c r="C2496" s="6"/>
      <c r="D2496" s="6"/>
      <c r="E2496" s="8"/>
    </row>
    <row r="2497" spans="1:5" x14ac:dyDescent="0.25">
      <c r="A2497" s="67"/>
      <c r="B2497" s="67"/>
      <c r="C2497" s="6"/>
      <c r="D2497" s="6"/>
      <c r="E2497" s="8"/>
    </row>
    <row r="2498" spans="1:5" x14ac:dyDescent="0.25">
      <c r="A2498" s="67"/>
      <c r="B2498" s="67"/>
      <c r="C2498" s="6"/>
      <c r="D2498" s="6"/>
      <c r="E2498" s="8"/>
    </row>
    <row r="2499" spans="1:5" x14ac:dyDescent="0.25">
      <c r="A2499" s="67"/>
      <c r="B2499" s="67"/>
      <c r="C2499" s="6"/>
      <c r="D2499" s="6"/>
      <c r="E2499" s="8"/>
    </row>
    <row r="2500" spans="1:5" x14ac:dyDescent="0.25">
      <c r="A2500" s="67"/>
      <c r="B2500" s="67"/>
      <c r="C2500" s="6"/>
      <c r="D2500" s="6"/>
      <c r="E2500" s="8"/>
    </row>
    <row r="2501" spans="1:5" x14ac:dyDescent="0.25">
      <c r="A2501" s="67"/>
      <c r="B2501" s="67"/>
      <c r="C2501" s="6"/>
      <c r="D2501" s="6"/>
      <c r="E2501" s="8"/>
    </row>
    <row r="2502" spans="1:5" x14ac:dyDescent="0.25">
      <c r="A2502" s="67"/>
      <c r="B2502" s="67"/>
      <c r="C2502" s="6"/>
      <c r="D2502" s="6"/>
      <c r="E2502" s="8"/>
    </row>
    <row r="2503" spans="1:5" x14ac:dyDescent="0.25">
      <c r="A2503" s="67"/>
      <c r="B2503" s="67"/>
      <c r="C2503" s="6"/>
      <c r="D2503" s="6"/>
      <c r="E2503" s="8"/>
    </row>
    <row r="2504" spans="1:5" x14ac:dyDescent="0.25">
      <c r="A2504" s="67"/>
      <c r="B2504" s="67"/>
      <c r="C2504" s="6"/>
      <c r="D2504" s="6"/>
      <c r="E2504" s="8"/>
    </row>
    <row r="2505" spans="1:5" x14ac:dyDescent="0.25">
      <c r="A2505" s="67"/>
      <c r="B2505" s="67"/>
      <c r="C2505" s="6"/>
      <c r="D2505" s="6"/>
      <c r="E2505" s="8"/>
    </row>
    <row r="2506" spans="1:5" x14ac:dyDescent="0.25">
      <c r="A2506" s="67"/>
      <c r="B2506" s="67"/>
      <c r="C2506" s="6"/>
      <c r="D2506" s="6"/>
      <c r="E2506" s="8"/>
    </row>
    <row r="2507" spans="1:5" x14ac:dyDescent="0.25">
      <c r="A2507" s="67"/>
      <c r="B2507" s="67"/>
      <c r="C2507" s="6"/>
      <c r="D2507" s="6"/>
      <c r="E2507" s="8"/>
    </row>
    <row r="2508" spans="1:5" x14ac:dyDescent="0.25">
      <c r="A2508" s="67"/>
      <c r="B2508" s="67"/>
      <c r="C2508" s="6"/>
      <c r="D2508" s="6"/>
      <c r="E2508" s="8"/>
    </row>
    <row r="2509" spans="1:5" x14ac:dyDescent="0.25">
      <c r="A2509" s="67"/>
      <c r="B2509" s="67"/>
      <c r="C2509" s="6"/>
      <c r="D2509" s="6"/>
      <c r="E2509" s="8"/>
    </row>
    <row r="2510" spans="1:5" x14ac:dyDescent="0.25">
      <c r="A2510" s="67"/>
      <c r="B2510" s="67"/>
      <c r="C2510" s="6"/>
      <c r="D2510" s="6"/>
      <c r="E2510" s="8"/>
    </row>
    <row r="2511" spans="1:5" x14ac:dyDescent="0.25">
      <c r="A2511" s="67"/>
      <c r="B2511" s="67"/>
      <c r="C2511" s="6"/>
      <c r="D2511" s="6"/>
      <c r="E2511" s="8"/>
    </row>
    <row r="2512" spans="1:5" x14ac:dyDescent="0.25">
      <c r="A2512" s="67"/>
      <c r="B2512" s="67"/>
      <c r="C2512" s="6"/>
      <c r="D2512" s="6"/>
      <c r="E2512" s="8"/>
    </row>
    <row r="2513" spans="1:5" x14ac:dyDescent="0.25">
      <c r="A2513" s="67"/>
      <c r="B2513" s="67"/>
      <c r="C2513" s="6"/>
      <c r="D2513" s="6"/>
      <c r="E2513" s="8"/>
    </row>
    <row r="2514" spans="1:5" x14ac:dyDescent="0.25">
      <c r="A2514" s="67"/>
      <c r="B2514" s="67"/>
      <c r="C2514" s="6"/>
      <c r="D2514" s="6"/>
      <c r="E2514" s="8"/>
    </row>
    <row r="2515" spans="1:5" x14ac:dyDescent="0.25">
      <c r="A2515" s="67"/>
      <c r="B2515" s="67"/>
      <c r="C2515" s="6"/>
      <c r="D2515" s="6"/>
      <c r="E2515" s="8"/>
    </row>
    <row r="2516" spans="1:5" x14ac:dyDescent="0.25">
      <c r="A2516" s="67"/>
      <c r="B2516" s="67"/>
      <c r="C2516" s="6"/>
      <c r="D2516" s="6"/>
      <c r="E2516" s="8"/>
    </row>
    <row r="2517" spans="1:5" x14ac:dyDescent="0.25">
      <c r="A2517" s="67"/>
      <c r="B2517" s="67"/>
      <c r="C2517" s="6"/>
      <c r="D2517" s="6"/>
      <c r="E2517" s="8"/>
    </row>
    <row r="2518" spans="1:5" x14ac:dyDescent="0.25">
      <c r="A2518" s="67"/>
      <c r="B2518" s="67"/>
      <c r="C2518" s="6"/>
      <c r="D2518" s="6"/>
      <c r="E2518" s="8"/>
    </row>
    <row r="2519" spans="1:5" x14ac:dyDescent="0.25">
      <c r="A2519" s="67"/>
      <c r="B2519" s="67"/>
      <c r="C2519" s="6"/>
      <c r="D2519" s="6"/>
      <c r="E2519" s="8"/>
    </row>
    <row r="2520" spans="1:5" x14ac:dyDescent="0.25">
      <c r="A2520" s="67"/>
      <c r="B2520" s="67"/>
      <c r="C2520" s="6"/>
      <c r="D2520" s="6"/>
      <c r="E2520" s="8"/>
    </row>
    <row r="2521" spans="1:5" x14ac:dyDescent="0.25">
      <c r="A2521" s="67"/>
      <c r="B2521" s="67"/>
      <c r="C2521" s="6"/>
      <c r="D2521" s="6"/>
      <c r="E2521" s="8"/>
    </row>
    <row r="2522" spans="1:5" x14ac:dyDescent="0.25">
      <c r="A2522" s="67"/>
      <c r="B2522" s="67"/>
      <c r="C2522" s="6"/>
      <c r="D2522" s="6"/>
      <c r="E2522" s="8"/>
    </row>
    <row r="2523" spans="1:5" x14ac:dyDescent="0.25">
      <c r="A2523" s="67"/>
      <c r="B2523" s="67"/>
      <c r="C2523" s="6"/>
      <c r="D2523" s="6"/>
      <c r="E2523" s="8"/>
    </row>
    <row r="2524" spans="1:5" x14ac:dyDescent="0.25">
      <c r="A2524" s="67"/>
      <c r="B2524" s="67"/>
      <c r="C2524" s="6"/>
      <c r="D2524" s="6"/>
      <c r="E2524" s="8"/>
    </row>
    <row r="2525" spans="1:5" x14ac:dyDescent="0.25">
      <c r="A2525" s="67"/>
      <c r="B2525" s="67"/>
      <c r="C2525" s="6"/>
      <c r="D2525" s="6"/>
      <c r="E2525" s="8"/>
    </row>
    <row r="2526" spans="1:5" x14ac:dyDescent="0.25">
      <c r="A2526" s="67"/>
      <c r="B2526" s="67"/>
      <c r="C2526" s="6"/>
      <c r="D2526" s="6"/>
      <c r="E2526" s="8"/>
    </row>
    <row r="2527" spans="1:5" x14ac:dyDescent="0.25">
      <c r="A2527" s="67"/>
      <c r="B2527" s="67"/>
      <c r="C2527" s="6"/>
      <c r="D2527" s="6"/>
      <c r="E2527" s="8"/>
    </row>
    <row r="2528" spans="1:5" x14ac:dyDescent="0.25">
      <c r="A2528" s="67"/>
      <c r="B2528" s="67"/>
      <c r="C2528" s="6"/>
      <c r="D2528" s="6"/>
      <c r="E2528" s="8"/>
    </row>
    <row r="2529" spans="1:5" x14ac:dyDescent="0.25">
      <c r="A2529" s="67"/>
      <c r="B2529" s="67"/>
      <c r="C2529" s="6"/>
      <c r="D2529" s="6"/>
      <c r="E2529" s="8"/>
    </row>
    <row r="2530" spans="1:5" x14ac:dyDescent="0.25">
      <c r="A2530" s="67"/>
      <c r="B2530" s="67"/>
      <c r="C2530" s="6"/>
      <c r="D2530" s="6"/>
      <c r="E2530" s="8"/>
    </row>
    <row r="2531" spans="1:5" x14ac:dyDescent="0.25">
      <c r="A2531" s="67"/>
      <c r="B2531" s="67"/>
      <c r="C2531" s="6"/>
      <c r="D2531" s="6"/>
      <c r="E2531" s="8"/>
    </row>
    <row r="2532" spans="1:5" x14ac:dyDescent="0.25">
      <c r="A2532" s="67"/>
      <c r="B2532" s="67"/>
      <c r="C2532" s="6"/>
      <c r="D2532" s="6"/>
      <c r="E2532" s="8"/>
    </row>
    <row r="2533" spans="1:5" x14ac:dyDescent="0.25">
      <c r="A2533" s="67"/>
      <c r="B2533" s="67"/>
      <c r="C2533" s="6"/>
      <c r="D2533" s="6"/>
      <c r="E2533" s="8"/>
    </row>
    <row r="2534" spans="1:5" x14ac:dyDescent="0.25">
      <c r="A2534" s="67"/>
      <c r="B2534" s="67"/>
      <c r="C2534" s="6"/>
      <c r="D2534" s="6"/>
      <c r="E2534" s="8"/>
    </row>
    <row r="2535" spans="1:5" x14ac:dyDescent="0.25">
      <c r="A2535" s="67"/>
      <c r="B2535" s="67"/>
      <c r="C2535" s="6"/>
      <c r="D2535" s="6"/>
      <c r="E2535" s="8"/>
    </row>
    <row r="2536" spans="1:5" x14ac:dyDescent="0.25">
      <c r="A2536" s="67"/>
      <c r="B2536" s="67"/>
      <c r="C2536" s="6"/>
      <c r="D2536" s="6"/>
      <c r="E2536" s="8"/>
    </row>
    <row r="2537" spans="1:5" x14ac:dyDescent="0.25">
      <c r="A2537" s="67"/>
      <c r="B2537" s="67"/>
      <c r="C2537" s="6"/>
      <c r="D2537" s="6"/>
      <c r="E2537" s="8"/>
    </row>
    <row r="2538" spans="1:5" x14ac:dyDescent="0.25">
      <c r="A2538" s="67"/>
      <c r="B2538" s="67"/>
      <c r="C2538" s="6"/>
      <c r="D2538" s="6"/>
      <c r="E2538" s="8"/>
    </row>
    <row r="2539" spans="1:5" x14ac:dyDescent="0.25">
      <c r="A2539" s="67"/>
      <c r="B2539" s="67"/>
      <c r="C2539" s="6"/>
      <c r="D2539" s="6"/>
      <c r="E2539" s="8"/>
    </row>
    <row r="2540" spans="1:5" x14ac:dyDescent="0.25">
      <c r="A2540" s="67"/>
      <c r="B2540" s="67"/>
      <c r="C2540" s="6"/>
      <c r="D2540" s="6"/>
      <c r="E2540" s="8"/>
    </row>
    <row r="2541" spans="1:5" x14ac:dyDescent="0.25">
      <c r="A2541" s="67"/>
      <c r="B2541" s="67"/>
      <c r="C2541" s="6"/>
      <c r="D2541" s="6"/>
      <c r="E2541" s="8"/>
    </row>
    <row r="2542" spans="1:5" x14ac:dyDescent="0.25">
      <c r="A2542" s="67"/>
      <c r="B2542" s="67"/>
      <c r="C2542" s="6"/>
      <c r="D2542" s="6"/>
      <c r="E2542" s="8"/>
    </row>
    <row r="2543" spans="1:5" x14ac:dyDescent="0.25">
      <c r="A2543" s="67"/>
      <c r="B2543" s="67"/>
      <c r="C2543" s="6"/>
      <c r="D2543" s="6"/>
      <c r="E2543" s="8"/>
    </row>
    <row r="2544" spans="1:5" x14ac:dyDescent="0.25">
      <c r="A2544" s="67"/>
      <c r="B2544" s="67"/>
      <c r="C2544" s="6"/>
      <c r="D2544" s="6"/>
      <c r="E2544" s="8"/>
    </row>
    <row r="2545" spans="1:5" x14ac:dyDescent="0.25">
      <c r="A2545" s="67"/>
      <c r="B2545" s="67"/>
      <c r="C2545" s="6"/>
      <c r="D2545" s="6"/>
      <c r="E2545" s="8"/>
    </row>
    <row r="2546" spans="1:5" x14ac:dyDescent="0.25">
      <c r="A2546" s="67"/>
      <c r="B2546" s="67"/>
      <c r="C2546" s="6"/>
      <c r="D2546" s="6"/>
      <c r="E2546" s="8"/>
    </row>
    <row r="2547" spans="1:5" x14ac:dyDescent="0.25">
      <c r="A2547" s="67"/>
      <c r="B2547" s="67"/>
      <c r="C2547" s="6"/>
      <c r="D2547" s="6"/>
      <c r="E2547" s="8"/>
    </row>
    <row r="2548" spans="1:5" x14ac:dyDescent="0.25">
      <c r="A2548" s="67"/>
      <c r="B2548" s="67"/>
      <c r="C2548" s="6"/>
      <c r="D2548" s="6"/>
      <c r="E2548" s="8"/>
    </row>
    <row r="2549" spans="1:5" x14ac:dyDescent="0.25">
      <c r="A2549" s="67"/>
      <c r="B2549" s="67"/>
      <c r="C2549" s="6"/>
      <c r="D2549" s="6"/>
      <c r="E2549" s="8"/>
    </row>
    <row r="2550" spans="1:5" x14ac:dyDescent="0.25">
      <c r="A2550" s="67"/>
      <c r="B2550" s="67"/>
      <c r="C2550" s="6"/>
      <c r="D2550" s="6"/>
      <c r="E2550" s="8"/>
    </row>
    <row r="2551" spans="1:5" x14ac:dyDescent="0.25">
      <c r="A2551" s="67"/>
      <c r="B2551" s="67"/>
      <c r="C2551" s="6"/>
      <c r="D2551" s="6"/>
      <c r="E2551" s="8"/>
    </row>
    <row r="2552" spans="1:5" x14ac:dyDescent="0.25">
      <c r="A2552" s="67"/>
      <c r="B2552" s="67"/>
      <c r="C2552" s="6"/>
      <c r="D2552" s="6"/>
      <c r="E2552" s="8"/>
    </row>
    <row r="2553" spans="1:5" x14ac:dyDescent="0.25">
      <c r="A2553" s="67"/>
      <c r="B2553" s="67"/>
      <c r="C2553" s="6"/>
      <c r="D2553" s="6"/>
      <c r="E2553" s="8"/>
    </row>
    <row r="2554" spans="1:5" x14ac:dyDescent="0.25">
      <c r="A2554" s="67"/>
      <c r="B2554" s="67"/>
      <c r="C2554" s="6"/>
      <c r="D2554" s="6"/>
      <c r="E2554" s="8"/>
    </row>
    <row r="2555" spans="1:5" x14ac:dyDescent="0.25">
      <c r="A2555" s="67"/>
      <c r="B2555" s="67"/>
      <c r="C2555" s="6"/>
      <c r="D2555" s="6"/>
      <c r="E2555" s="8"/>
    </row>
    <row r="2556" spans="1:5" x14ac:dyDescent="0.25">
      <c r="A2556" s="67"/>
      <c r="B2556" s="67"/>
      <c r="C2556" s="6"/>
      <c r="D2556" s="6"/>
      <c r="E2556" s="8"/>
    </row>
    <row r="2557" spans="1:5" x14ac:dyDescent="0.25">
      <c r="A2557" s="67"/>
      <c r="B2557" s="67"/>
      <c r="C2557" s="6"/>
      <c r="D2557" s="6"/>
      <c r="E2557" s="8"/>
    </row>
    <row r="2558" spans="1:5" x14ac:dyDescent="0.25">
      <c r="A2558" s="67"/>
      <c r="B2558" s="67"/>
      <c r="C2558" s="6"/>
      <c r="D2558" s="6"/>
      <c r="E2558" s="8"/>
    </row>
    <row r="2559" spans="1:5" x14ac:dyDescent="0.25">
      <c r="A2559" s="67"/>
      <c r="B2559" s="67"/>
      <c r="C2559" s="6"/>
      <c r="D2559" s="6"/>
      <c r="E2559" s="8"/>
    </row>
    <row r="2560" spans="1:5" x14ac:dyDescent="0.25">
      <c r="A2560" s="67"/>
      <c r="B2560" s="67"/>
      <c r="C2560" s="6"/>
      <c r="D2560" s="6"/>
      <c r="E2560" s="8"/>
    </row>
    <row r="2561" spans="1:5" x14ac:dyDescent="0.25">
      <c r="A2561" s="67"/>
      <c r="B2561" s="67"/>
      <c r="C2561" s="6"/>
      <c r="D2561" s="6"/>
      <c r="E2561" s="8"/>
    </row>
    <row r="2562" spans="1:5" x14ac:dyDescent="0.25">
      <c r="A2562" s="67"/>
      <c r="B2562" s="67"/>
      <c r="C2562" s="6"/>
      <c r="D2562" s="6"/>
      <c r="E2562" s="8"/>
    </row>
    <row r="2563" spans="1:5" x14ac:dyDescent="0.25">
      <c r="A2563" s="67"/>
      <c r="B2563" s="67"/>
      <c r="C2563" s="6"/>
      <c r="D2563" s="6"/>
      <c r="E2563" s="8"/>
    </row>
    <row r="2564" spans="1:5" x14ac:dyDescent="0.25">
      <c r="A2564" s="67"/>
      <c r="B2564" s="67"/>
      <c r="C2564" s="6"/>
      <c r="D2564" s="6"/>
      <c r="E2564" s="8"/>
    </row>
    <row r="2565" spans="1:5" x14ac:dyDescent="0.25">
      <c r="A2565" s="67"/>
      <c r="B2565" s="67"/>
      <c r="C2565" s="6"/>
      <c r="D2565" s="6"/>
      <c r="E2565" s="8"/>
    </row>
    <row r="2566" spans="1:5" x14ac:dyDescent="0.25">
      <c r="A2566" s="67"/>
      <c r="B2566" s="67"/>
      <c r="C2566" s="6"/>
      <c r="D2566" s="6"/>
      <c r="E2566" s="8"/>
    </row>
    <row r="2567" spans="1:5" x14ac:dyDescent="0.25">
      <c r="A2567" s="67"/>
      <c r="B2567" s="67"/>
      <c r="C2567" s="6"/>
      <c r="D2567" s="6"/>
      <c r="E2567" s="8"/>
    </row>
    <row r="2568" spans="1:5" x14ac:dyDescent="0.25">
      <c r="A2568" s="67"/>
      <c r="B2568" s="67"/>
      <c r="C2568" s="6"/>
      <c r="D2568" s="6"/>
      <c r="E2568" s="8"/>
    </row>
    <row r="2569" spans="1:5" x14ac:dyDescent="0.25">
      <c r="A2569" s="67"/>
      <c r="B2569" s="67"/>
      <c r="C2569" s="6"/>
      <c r="D2569" s="6"/>
      <c r="E2569" s="8"/>
    </row>
    <row r="2570" spans="1:5" x14ac:dyDescent="0.25">
      <c r="A2570" s="67"/>
      <c r="B2570" s="67"/>
      <c r="C2570" s="6"/>
      <c r="D2570" s="6"/>
      <c r="E2570" s="8"/>
    </row>
    <row r="2571" spans="1:5" x14ac:dyDescent="0.25">
      <c r="A2571" s="67"/>
      <c r="B2571" s="67"/>
      <c r="C2571" s="6"/>
      <c r="D2571" s="6"/>
      <c r="E2571" s="8"/>
    </row>
    <row r="2572" spans="1:5" x14ac:dyDescent="0.25">
      <c r="A2572" s="67"/>
      <c r="B2572" s="67"/>
      <c r="C2572" s="6"/>
      <c r="D2572" s="6"/>
      <c r="E2572" s="8"/>
    </row>
    <row r="2573" spans="1:5" x14ac:dyDescent="0.25">
      <c r="A2573" s="67"/>
      <c r="B2573" s="67"/>
      <c r="C2573" s="6"/>
      <c r="D2573" s="6"/>
      <c r="E2573" s="8"/>
    </row>
    <row r="2574" spans="1:5" x14ac:dyDescent="0.25">
      <c r="A2574" s="67"/>
      <c r="B2574" s="67"/>
      <c r="C2574" s="6"/>
      <c r="D2574" s="6"/>
      <c r="E2574" s="8"/>
    </row>
    <row r="2575" spans="1:5" x14ac:dyDescent="0.25">
      <c r="A2575" s="67"/>
      <c r="B2575" s="67"/>
      <c r="C2575" s="6"/>
      <c r="D2575" s="6"/>
      <c r="E2575" s="8"/>
    </row>
    <row r="2576" spans="1:5" x14ac:dyDescent="0.25">
      <c r="A2576" s="67"/>
      <c r="B2576" s="67"/>
      <c r="C2576" s="6"/>
      <c r="D2576" s="6"/>
      <c r="E2576" s="8"/>
    </row>
    <row r="2577" spans="1:5" x14ac:dyDescent="0.25">
      <c r="A2577" s="67"/>
      <c r="B2577" s="67"/>
      <c r="C2577" s="6"/>
      <c r="D2577" s="6"/>
      <c r="E2577" s="8"/>
    </row>
    <row r="2578" spans="1:5" x14ac:dyDescent="0.25">
      <c r="A2578" s="67"/>
      <c r="B2578" s="67"/>
      <c r="C2578" s="6"/>
      <c r="D2578" s="6"/>
      <c r="E2578" s="8"/>
    </row>
    <row r="2579" spans="1:5" x14ac:dyDescent="0.25">
      <c r="A2579" s="67"/>
      <c r="B2579" s="67"/>
      <c r="C2579" s="6"/>
      <c r="D2579" s="6"/>
      <c r="E2579" s="8"/>
    </row>
    <row r="2580" spans="1:5" x14ac:dyDescent="0.25">
      <c r="A2580" s="67"/>
      <c r="B2580" s="67"/>
      <c r="C2580" s="6"/>
      <c r="D2580" s="6"/>
      <c r="E2580" s="8"/>
    </row>
    <row r="2581" spans="1:5" x14ac:dyDescent="0.25">
      <c r="A2581" s="67"/>
      <c r="B2581" s="67"/>
      <c r="C2581" s="6"/>
      <c r="D2581" s="6"/>
      <c r="E2581" s="8"/>
    </row>
    <row r="2582" spans="1:5" x14ac:dyDescent="0.25">
      <c r="A2582" s="67"/>
      <c r="B2582" s="67"/>
      <c r="C2582" s="6"/>
      <c r="D2582" s="6"/>
      <c r="E2582" s="8"/>
    </row>
    <row r="2583" spans="1:5" x14ac:dyDescent="0.25">
      <c r="A2583" s="67"/>
      <c r="B2583" s="67"/>
      <c r="C2583" s="6"/>
      <c r="D2583" s="6"/>
      <c r="E2583" s="8"/>
    </row>
    <row r="2584" spans="1:5" x14ac:dyDescent="0.25">
      <c r="A2584" s="67"/>
      <c r="B2584" s="67"/>
      <c r="C2584" s="6"/>
      <c r="D2584" s="6"/>
      <c r="E2584" s="8"/>
    </row>
    <row r="2585" spans="1:5" x14ac:dyDescent="0.25">
      <c r="A2585" s="67"/>
      <c r="B2585" s="67"/>
      <c r="C2585" s="6"/>
      <c r="D2585" s="6"/>
      <c r="E2585" s="8"/>
    </row>
    <row r="2586" spans="1:5" x14ac:dyDescent="0.25">
      <c r="A2586" s="67"/>
      <c r="B2586" s="67"/>
      <c r="C2586" s="6"/>
      <c r="D2586" s="6"/>
      <c r="E2586" s="8"/>
    </row>
    <row r="2587" spans="1:5" x14ac:dyDescent="0.25">
      <c r="A2587" s="67"/>
      <c r="B2587" s="67"/>
      <c r="C2587" s="6"/>
      <c r="D2587" s="6"/>
      <c r="E2587" s="8"/>
    </row>
    <row r="2588" spans="1:5" x14ac:dyDescent="0.25">
      <c r="A2588" s="67"/>
      <c r="B2588" s="67"/>
      <c r="C2588" s="6"/>
      <c r="D2588" s="6"/>
      <c r="E2588" s="8"/>
    </row>
    <row r="2589" spans="1:5" x14ac:dyDescent="0.25">
      <c r="A2589" s="67"/>
      <c r="B2589" s="67"/>
      <c r="C2589" s="6"/>
      <c r="D2589" s="6"/>
      <c r="E2589" s="8"/>
    </row>
    <row r="2590" spans="1:5" x14ac:dyDescent="0.25">
      <c r="A2590" s="67"/>
      <c r="B2590" s="67"/>
      <c r="C2590" s="6"/>
      <c r="D2590" s="6"/>
      <c r="E2590" s="8"/>
    </row>
    <row r="2591" spans="1:5" x14ac:dyDescent="0.25">
      <c r="A2591" s="67"/>
      <c r="B2591" s="67"/>
      <c r="C2591" s="6"/>
      <c r="D2591" s="6"/>
      <c r="E2591" s="8"/>
    </row>
    <row r="2592" spans="1:5" x14ac:dyDescent="0.25">
      <c r="A2592" s="67"/>
      <c r="B2592" s="67"/>
      <c r="C2592" s="6"/>
      <c r="D2592" s="6"/>
      <c r="E2592" s="8"/>
    </row>
    <row r="2593" spans="1:5" x14ac:dyDescent="0.25">
      <c r="A2593" s="67"/>
      <c r="B2593" s="67"/>
      <c r="C2593" s="6"/>
      <c r="D2593" s="6"/>
      <c r="E2593" s="8"/>
    </row>
    <row r="2594" spans="1:5" x14ac:dyDescent="0.25">
      <c r="A2594" s="67"/>
      <c r="B2594" s="67"/>
      <c r="C2594" s="6"/>
      <c r="D2594" s="6"/>
      <c r="E2594" s="8"/>
    </row>
    <row r="2595" spans="1:5" x14ac:dyDescent="0.25">
      <c r="A2595" s="67"/>
      <c r="B2595" s="67"/>
      <c r="C2595" s="6"/>
      <c r="D2595" s="6"/>
      <c r="E2595" s="8"/>
    </row>
    <row r="2596" spans="1:5" x14ac:dyDescent="0.25">
      <c r="A2596" s="67"/>
      <c r="B2596" s="67"/>
      <c r="C2596" s="6"/>
      <c r="D2596" s="6"/>
      <c r="E2596" s="8"/>
    </row>
    <row r="2597" spans="1:5" x14ac:dyDescent="0.25">
      <c r="A2597" s="67"/>
      <c r="B2597" s="67"/>
      <c r="C2597" s="6"/>
      <c r="D2597" s="6"/>
      <c r="E2597" s="8"/>
    </row>
    <row r="2598" spans="1:5" x14ac:dyDescent="0.25">
      <c r="A2598" s="67"/>
      <c r="B2598" s="67"/>
      <c r="C2598" s="6"/>
      <c r="D2598" s="6"/>
      <c r="E2598" s="8"/>
    </row>
    <row r="2599" spans="1:5" x14ac:dyDescent="0.25">
      <c r="A2599" s="67"/>
      <c r="B2599" s="67"/>
      <c r="C2599" s="6"/>
      <c r="D2599" s="6"/>
      <c r="E2599" s="8"/>
    </row>
    <row r="2600" spans="1:5" x14ac:dyDescent="0.25">
      <c r="A2600" s="67"/>
      <c r="B2600" s="67"/>
      <c r="C2600" s="6"/>
      <c r="D2600" s="6"/>
      <c r="E2600" s="8"/>
    </row>
    <row r="2601" spans="1:5" x14ac:dyDescent="0.25">
      <c r="A2601" s="67"/>
      <c r="B2601" s="67"/>
      <c r="C2601" s="6"/>
      <c r="D2601" s="6"/>
      <c r="E2601" s="8"/>
    </row>
    <row r="2602" spans="1:5" x14ac:dyDescent="0.25">
      <c r="A2602" s="67"/>
      <c r="B2602" s="67"/>
      <c r="C2602" s="6"/>
      <c r="D2602" s="6"/>
      <c r="E2602" s="8"/>
    </row>
    <row r="2603" spans="1:5" x14ac:dyDescent="0.25">
      <c r="A2603" s="67"/>
      <c r="B2603" s="67"/>
      <c r="C2603" s="6"/>
      <c r="D2603" s="6"/>
      <c r="E2603" s="8"/>
    </row>
    <row r="2604" spans="1:5" x14ac:dyDescent="0.25">
      <c r="A2604" s="67"/>
      <c r="B2604" s="67"/>
      <c r="C2604" s="6"/>
      <c r="D2604" s="6"/>
      <c r="E2604" s="8"/>
    </row>
    <row r="2605" spans="1:5" x14ac:dyDescent="0.25">
      <c r="A2605" s="67"/>
      <c r="B2605" s="67"/>
      <c r="C2605" s="6"/>
      <c r="D2605" s="6"/>
      <c r="E2605" s="8"/>
    </row>
    <row r="2606" spans="1:5" x14ac:dyDescent="0.25">
      <c r="A2606" s="67"/>
      <c r="B2606" s="67"/>
      <c r="C2606" s="6"/>
      <c r="D2606" s="6"/>
      <c r="E2606" s="8"/>
    </row>
    <row r="2607" spans="1:5" x14ac:dyDescent="0.25">
      <c r="A2607" s="67"/>
      <c r="B2607" s="67"/>
      <c r="C2607" s="6"/>
      <c r="D2607" s="6"/>
      <c r="E2607" s="8"/>
    </row>
    <row r="2608" spans="1:5" x14ac:dyDescent="0.25">
      <c r="A2608" s="67"/>
      <c r="B2608" s="67"/>
      <c r="C2608" s="6"/>
      <c r="D2608" s="6"/>
      <c r="E2608" s="8"/>
    </row>
    <row r="2609" spans="1:5" x14ac:dyDescent="0.25">
      <c r="A2609" s="67"/>
      <c r="B2609" s="67"/>
      <c r="C2609" s="6"/>
      <c r="D2609" s="6"/>
      <c r="E2609" s="8"/>
    </row>
    <row r="2610" spans="1:5" x14ac:dyDescent="0.25">
      <c r="A2610" s="67"/>
      <c r="B2610" s="67"/>
      <c r="C2610" s="6"/>
      <c r="D2610" s="6"/>
      <c r="E2610" s="8"/>
    </row>
    <row r="2611" spans="1:5" x14ac:dyDescent="0.25">
      <c r="A2611" s="67"/>
      <c r="B2611" s="67"/>
      <c r="C2611" s="6"/>
      <c r="D2611" s="6"/>
      <c r="E2611" s="8"/>
    </row>
    <row r="2612" spans="1:5" x14ac:dyDescent="0.25">
      <c r="A2612" s="67"/>
      <c r="B2612" s="67"/>
      <c r="C2612" s="6"/>
      <c r="D2612" s="6"/>
      <c r="E2612" s="8"/>
    </row>
    <row r="2613" spans="1:5" x14ac:dyDescent="0.25">
      <c r="A2613" s="67"/>
      <c r="B2613" s="67"/>
      <c r="C2613" s="6"/>
      <c r="D2613" s="6"/>
      <c r="E2613" s="8"/>
    </row>
    <row r="2614" spans="1:5" x14ac:dyDescent="0.25">
      <c r="A2614" s="67"/>
      <c r="B2614" s="67"/>
      <c r="C2614" s="6"/>
      <c r="D2614" s="6"/>
      <c r="E2614" s="8"/>
    </row>
    <row r="2615" spans="1:5" x14ac:dyDescent="0.25">
      <c r="A2615" s="67"/>
      <c r="B2615" s="67"/>
      <c r="C2615" s="6"/>
      <c r="D2615" s="6"/>
      <c r="E2615" s="8"/>
    </row>
    <row r="2616" spans="1:5" x14ac:dyDescent="0.25">
      <c r="A2616" s="67"/>
      <c r="B2616" s="67"/>
      <c r="C2616" s="6"/>
      <c r="D2616" s="6"/>
      <c r="E2616" s="8"/>
    </row>
    <row r="2617" spans="1:5" x14ac:dyDescent="0.25">
      <c r="A2617" s="67"/>
      <c r="B2617" s="67"/>
      <c r="C2617" s="6"/>
      <c r="D2617" s="6"/>
      <c r="E2617" s="8"/>
    </row>
    <row r="2618" spans="1:5" x14ac:dyDescent="0.25">
      <c r="A2618" s="67"/>
      <c r="B2618" s="67"/>
      <c r="C2618" s="6"/>
      <c r="D2618" s="6"/>
      <c r="E2618" s="8"/>
    </row>
    <row r="2619" spans="1:5" x14ac:dyDescent="0.25">
      <c r="A2619" s="67"/>
      <c r="B2619" s="67"/>
      <c r="C2619" s="6"/>
      <c r="D2619" s="6"/>
      <c r="E2619" s="8"/>
    </row>
    <row r="2620" spans="1:5" x14ac:dyDescent="0.25">
      <c r="A2620" s="67"/>
      <c r="B2620" s="67"/>
      <c r="C2620" s="6"/>
      <c r="D2620" s="6"/>
      <c r="E2620" s="8"/>
    </row>
    <row r="2621" spans="1:5" x14ac:dyDescent="0.25">
      <c r="A2621" s="67"/>
      <c r="B2621" s="67"/>
      <c r="C2621" s="6"/>
      <c r="D2621" s="6"/>
      <c r="E2621" s="8"/>
    </row>
    <row r="2622" spans="1:5" x14ac:dyDescent="0.25">
      <c r="A2622" s="67"/>
      <c r="B2622" s="67"/>
      <c r="C2622" s="6"/>
      <c r="D2622" s="6"/>
      <c r="E2622" s="8"/>
    </row>
    <row r="2623" spans="1:5" x14ac:dyDescent="0.25">
      <c r="A2623" s="67"/>
      <c r="B2623" s="67"/>
      <c r="C2623" s="6"/>
      <c r="D2623" s="6"/>
      <c r="E2623" s="8"/>
    </row>
    <row r="2624" spans="1:5" x14ac:dyDescent="0.25">
      <c r="A2624" s="67"/>
      <c r="B2624" s="67"/>
      <c r="C2624" s="6"/>
      <c r="D2624" s="6"/>
      <c r="E2624" s="8"/>
    </row>
    <row r="2625" spans="1:5" x14ac:dyDescent="0.25">
      <c r="A2625" s="67"/>
      <c r="B2625" s="67"/>
      <c r="C2625" s="6"/>
      <c r="D2625" s="6"/>
      <c r="E2625" s="8"/>
    </row>
    <row r="2626" spans="1:5" x14ac:dyDescent="0.25">
      <c r="A2626" s="67"/>
      <c r="B2626" s="67"/>
      <c r="C2626" s="6"/>
      <c r="D2626" s="6"/>
      <c r="E2626" s="8"/>
    </row>
    <row r="2627" spans="1:5" x14ac:dyDescent="0.25">
      <c r="A2627" s="67"/>
      <c r="B2627" s="67"/>
      <c r="C2627" s="6"/>
      <c r="D2627" s="6"/>
      <c r="E2627" s="8"/>
    </row>
    <row r="2628" spans="1:5" x14ac:dyDescent="0.25">
      <c r="A2628" s="67"/>
      <c r="B2628" s="67"/>
      <c r="C2628" s="6"/>
      <c r="D2628" s="6"/>
      <c r="E2628" s="8"/>
    </row>
    <row r="2629" spans="1:5" x14ac:dyDescent="0.25">
      <c r="A2629" s="67"/>
      <c r="B2629" s="67"/>
      <c r="C2629" s="6"/>
      <c r="D2629" s="6"/>
      <c r="E2629" s="8"/>
    </row>
    <row r="2630" spans="1:5" x14ac:dyDescent="0.25">
      <c r="A2630" s="67"/>
      <c r="B2630" s="67"/>
      <c r="C2630" s="6"/>
      <c r="D2630" s="6"/>
      <c r="E2630" s="8"/>
    </row>
    <row r="2631" spans="1:5" x14ac:dyDescent="0.25">
      <c r="A2631" s="67"/>
      <c r="B2631" s="67"/>
      <c r="C2631" s="6"/>
      <c r="D2631" s="6"/>
      <c r="E2631" s="8"/>
    </row>
    <row r="2632" spans="1:5" x14ac:dyDescent="0.25">
      <c r="A2632" s="67"/>
      <c r="B2632" s="67"/>
      <c r="C2632" s="6"/>
      <c r="D2632" s="6"/>
      <c r="E2632" s="8"/>
    </row>
    <row r="2633" spans="1:5" x14ac:dyDescent="0.25">
      <c r="A2633" s="67"/>
      <c r="B2633" s="67"/>
      <c r="C2633" s="6"/>
      <c r="D2633" s="6"/>
      <c r="E2633" s="8"/>
    </row>
    <row r="2634" spans="1:5" x14ac:dyDescent="0.25">
      <c r="A2634" s="67"/>
      <c r="B2634" s="67"/>
      <c r="C2634" s="6"/>
      <c r="D2634" s="6"/>
      <c r="E2634" s="8"/>
    </row>
    <row r="2635" spans="1:5" x14ac:dyDescent="0.25">
      <c r="A2635" s="67"/>
      <c r="B2635" s="67"/>
      <c r="C2635" s="6"/>
      <c r="D2635" s="6"/>
      <c r="E2635" s="8"/>
    </row>
    <row r="2636" spans="1:5" x14ac:dyDescent="0.25">
      <c r="A2636" s="67"/>
      <c r="B2636" s="67"/>
      <c r="C2636" s="6"/>
      <c r="D2636" s="6"/>
      <c r="E2636" s="8"/>
    </row>
    <row r="2637" spans="1:5" x14ac:dyDescent="0.25">
      <c r="A2637" s="67"/>
      <c r="B2637" s="67"/>
      <c r="C2637" s="6"/>
      <c r="D2637" s="6"/>
      <c r="E2637" s="8"/>
    </row>
    <row r="2638" spans="1:5" x14ac:dyDescent="0.25">
      <c r="A2638" s="67"/>
      <c r="B2638" s="67"/>
      <c r="C2638" s="6"/>
      <c r="D2638" s="6"/>
      <c r="E2638" s="8"/>
    </row>
    <row r="2639" spans="1:5" x14ac:dyDescent="0.25">
      <c r="A2639" s="67"/>
      <c r="B2639" s="67"/>
      <c r="C2639" s="6"/>
      <c r="D2639" s="6"/>
      <c r="E2639" s="8"/>
    </row>
    <row r="2640" spans="1:5" x14ac:dyDescent="0.25">
      <c r="A2640" s="67"/>
      <c r="B2640" s="67"/>
      <c r="C2640" s="6"/>
      <c r="D2640" s="6"/>
      <c r="E2640" s="8"/>
    </row>
    <row r="2641" spans="1:5" x14ac:dyDescent="0.25">
      <c r="A2641" s="67"/>
      <c r="B2641" s="67"/>
      <c r="C2641" s="6"/>
      <c r="D2641" s="6"/>
      <c r="E2641" s="8"/>
    </row>
    <row r="2642" spans="1:5" x14ac:dyDescent="0.25">
      <c r="A2642" s="67"/>
      <c r="B2642" s="67"/>
      <c r="C2642" s="6"/>
      <c r="D2642" s="6"/>
      <c r="E2642" s="8"/>
    </row>
    <row r="2643" spans="1:5" x14ac:dyDescent="0.25">
      <c r="A2643" s="67"/>
      <c r="B2643" s="67"/>
      <c r="C2643" s="6"/>
      <c r="D2643" s="6"/>
      <c r="E2643" s="8"/>
    </row>
    <row r="2644" spans="1:5" x14ac:dyDescent="0.25">
      <c r="A2644" s="67"/>
      <c r="B2644" s="67"/>
      <c r="C2644" s="6"/>
      <c r="D2644" s="6"/>
      <c r="E2644" s="8"/>
    </row>
    <row r="2645" spans="1:5" x14ac:dyDescent="0.25">
      <c r="A2645" s="67"/>
      <c r="B2645" s="67"/>
      <c r="C2645" s="6"/>
      <c r="D2645" s="6"/>
      <c r="E2645" s="8"/>
    </row>
    <row r="2646" spans="1:5" x14ac:dyDescent="0.25">
      <c r="A2646" s="67"/>
      <c r="B2646" s="67"/>
      <c r="C2646" s="6"/>
      <c r="D2646" s="6"/>
      <c r="E2646" s="8"/>
    </row>
    <row r="2647" spans="1:5" x14ac:dyDescent="0.25">
      <c r="A2647" s="67"/>
      <c r="B2647" s="67"/>
      <c r="C2647" s="6"/>
      <c r="D2647" s="6"/>
      <c r="E2647" s="8"/>
    </row>
    <row r="2648" spans="1:5" x14ac:dyDescent="0.25">
      <c r="A2648" s="67"/>
      <c r="B2648" s="67"/>
      <c r="C2648" s="6"/>
      <c r="D2648" s="6"/>
      <c r="E2648" s="8"/>
    </row>
    <row r="2649" spans="1:5" x14ac:dyDescent="0.25">
      <c r="A2649" s="67"/>
      <c r="B2649" s="67"/>
      <c r="C2649" s="6"/>
      <c r="D2649" s="6"/>
      <c r="E2649" s="8"/>
    </row>
    <row r="2650" spans="1:5" x14ac:dyDescent="0.25">
      <c r="A2650" s="67"/>
      <c r="B2650" s="67"/>
      <c r="C2650" s="6"/>
      <c r="D2650" s="6"/>
      <c r="E2650" s="8"/>
    </row>
    <row r="2651" spans="1:5" x14ac:dyDescent="0.25">
      <c r="A2651" s="67"/>
      <c r="B2651" s="67"/>
      <c r="C2651" s="6"/>
      <c r="D2651" s="6"/>
      <c r="E2651" s="8"/>
    </row>
    <row r="2652" spans="1:5" x14ac:dyDescent="0.25">
      <c r="A2652" s="67"/>
      <c r="B2652" s="67"/>
      <c r="C2652" s="6"/>
      <c r="D2652" s="6"/>
      <c r="E2652" s="8"/>
    </row>
    <row r="2653" spans="1:5" x14ac:dyDescent="0.25">
      <c r="A2653" s="67"/>
      <c r="B2653" s="67"/>
      <c r="C2653" s="6"/>
      <c r="D2653" s="6"/>
      <c r="E2653" s="8"/>
    </row>
    <row r="2654" spans="1:5" x14ac:dyDescent="0.25">
      <c r="A2654" s="67"/>
      <c r="B2654" s="67"/>
      <c r="C2654" s="6"/>
      <c r="D2654" s="6"/>
      <c r="E2654" s="8"/>
    </row>
    <row r="2655" spans="1:5" x14ac:dyDescent="0.25">
      <c r="A2655" s="67"/>
      <c r="B2655" s="67"/>
      <c r="C2655" s="6"/>
      <c r="D2655" s="6"/>
      <c r="E2655" s="8"/>
    </row>
    <row r="2656" spans="1:5" x14ac:dyDescent="0.25">
      <c r="A2656" s="67"/>
      <c r="B2656" s="67"/>
      <c r="C2656" s="6"/>
      <c r="D2656" s="6"/>
      <c r="E2656" s="8"/>
    </row>
    <row r="2657" spans="1:5" x14ac:dyDescent="0.25">
      <c r="A2657" s="67"/>
      <c r="B2657" s="67"/>
      <c r="C2657" s="6"/>
      <c r="D2657" s="6"/>
      <c r="E2657" s="8"/>
    </row>
    <row r="2658" spans="1:5" x14ac:dyDescent="0.25">
      <c r="A2658" s="67"/>
      <c r="B2658" s="67"/>
      <c r="C2658" s="6"/>
      <c r="D2658" s="6"/>
      <c r="E2658" s="8"/>
    </row>
    <row r="2659" spans="1:5" x14ac:dyDescent="0.25">
      <c r="A2659" s="67"/>
      <c r="B2659" s="67"/>
      <c r="C2659" s="6"/>
      <c r="D2659" s="6"/>
      <c r="E2659" s="8"/>
    </row>
    <row r="2660" spans="1:5" x14ac:dyDescent="0.25">
      <c r="A2660" s="67"/>
      <c r="B2660" s="67"/>
      <c r="C2660" s="6"/>
      <c r="D2660" s="6"/>
      <c r="E2660" s="8"/>
    </row>
    <row r="2661" spans="1:5" x14ac:dyDescent="0.25">
      <c r="A2661" s="67"/>
      <c r="B2661" s="67"/>
      <c r="C2661" s="6"/>
      <c r="D2661" s="6"/>
      <c r="E2661" s="8"/>
    </row>
    <row r="2662" spans="1:5" x14ac:dyDescent="0.25">
      <c r="A2662" s="67"/>
      <c r="B2662" s="67"/>
      <c r="C2662" s="6"/>
      <c r="D2662" s="6"/>
      <c r="E2662" s="8"/>
    </row>
    <row r="2663" spans="1:5" x14ac:dyDescent="0.25">
      <c r="A2663" s="67"/>
      <c r="B2663" s="67"/>
      <c r="C2663" s="6"/>
      <c r="D2663" s="6"/>
      <c r="E2663" s="8"/>
    </row>
    <row r="2664" spans="1:5" x14ac:dyDescent="0.25">
      <c r="A2664" s="67"/>
      <c r="B2664" s="67"/>
      <c r="C2664" s="6"/>
      <c r="D2664" s="6"/>
      <c r="E2664" s="8"/>
    </row>
    <row r="2665" spans="1:5" x14ac:dyDescent="0.25">
      <c r="A2665" s="67"/>
      <c r="B2665" s="67"/>
      <c r="C2665" s="6"/>
      <c r="D2665" s="6"/>
      <c r="E2665" s="8"/>
    </row>
    <row r="2666" spans="1:5" x14ac:dyDescent="0.25">
      <c r="A2666" s="67"/>
      <c r="B2666" s="67"/>
      <c r="C2666" s="6"/>
      <c r="D2666" s="6"/>
      <c r="E2666" s="8"/>
    </row>
    <row r="2667" spans="1:5" x14ac:dyDescent="0.25">
      <c r="A2667" s="67"/>
      <c r="B2667" s="67"/>
      <c r="C2667" s="6"/>
      <c r="D2667" s="6"/>
      <c r="E2667" s="8"/>
    </row>
    <row r="2668" spans="1:5" x14ac:dyDescent="0.25">
      <c r="A2668" s="67"/>
      <c r="B2668" s="67"/>
      <c r="C2668" s="6"/>
      <c r="D2668" s="6"/>
      <c r="E2668" s="8"/>
    </row>
    <row r="2669" spans="1:5" x14ac:dyDescent="0.25">
      <c r="A2669" s="67"/>
      <c r="B2669" s="67"/>
      <c r="C2669" s="6"/>
      <c r="D2669" s="6"/>
      <c r="E2669" s="8"/>
    </row>
    <row r="2670" spans="1:5" x14ac:dyDescent="0.25">
      <c r="A2670" s="67"/>
      <c r="B2670" s="67"/>
      <c r="C2670" s="6"/>
      <c r="D2670" s="6"/>
      <c r="E2670" s="8"/>
    </row>
    <row r="2671" spans="1:5" x14ac:dyDescent="0.25">
      <c r="A2671" s="67"/>
      <c r="B2671" s="67"/>
      <c r="C2671" s="6"/>
      <c r="D2671" s="6"/>
      <c r="E2671" s="8"/>
    </row>
    <row r="2672" spans="1:5" x14ac:dyDescent="0.25">
      <c r="A2672" s="67"/>
      <c r="B2672" s="67"/>
      <c r="C2672" s="6"/>
      <c r="D2672" s="6"/>
      <c r="E2672" s="8"/>
    </row>
    <row r="2673" spans="1:5" x14ac:dyDescent="0.25">
      <c r="A2673" s="67"/>
      <c r="B2673" s="67"/>
      <c r="C2673" s="6"/>
      <c r="D2673" s="6"/>
      <c r="E2673" s="8"/>
    </row>
    <row r="2674" spans="1:5" x14ac:dyDescent="0.25">
      <c r="A2674" s="67"/>
      <c r="B2674" s="67"/>
      <c r="C2674" s="6"/>
      <c r="D2674" s="6"/>
      <c r="E2674" s="8"/>
    </row>
    <row r="2675" spans="1:5" x14ac:dyDescent="0.25">
      <c r="A2675" s="67"/>
      <c r="B2675" s="67"/>
      <c r="C2675" s="6"/>
      <c r="D2675" s="6"/>
      <c r="E2675" s="8"/>
    </row>
    <row r="2676" spans="1:5" x14ac:dyDescent="0.25">
      <c r="A2676" s="67"/>
      <c r="B2676" s="67"/>
      <c r="C2676" s="6"/>
      <c r="D2676" s="6"/>
      <c r="E2676" s="8"/>
    </row>
    <row r="2677" spans="1:5" x14ac:dyDescent="0.25">
      <c r="A2677" s="67"/>
      <c r="B2677" s="67"/>
      <c r="C2677" s="6"/>
      <c r="D2677" s="6"/>
      <c r="E2677" s="8"/>
    </row>
    <row r="2678" spans="1:5" x14ac:dyDescent="0.25">
      <c r="A2678" s="67"/>
      <c r="B2678" s="67"/>
      <c r="C2678" s="6"/>
      <c r="D2678" s="6"/>
      <c r="E2678" s="8"/>
    </row>
    <row r="2679" spans="1:5" x14ac:dyDescent="0.25">
      <c r="A2679" s="67"/>
      <c r="B2679" s="67"/>
      <c r="C2679" s="6"/>
      <c r="D2679" s="6"/>
      <c r="E2679" s="8"/>
    </row>
    <row r="2680" spans="1:5" x14ac:dyDescent="0.25">
      <c r="A2680" s="67"/>
      <c r="B2680" s="67"/>
      <c r="C2680" s="6"/>
      <c r="D2680" s="6"/>
      <c r="E2680" s="8"/>
    </row>
    <row r="2681" spans="1:5" x14ac:dyDescent="0.25">
      <c r="A2681" s="67"/>
      <c r="B2681" s="67"/>
      <c r="C2681" s="6"/>
      <c r="D2681" s="6"/>
      <c r="E2681" s="8"/>
    </row>
    <row r="2682" spans="1:5" x14ac:dyDescent="0.25">
      <c r="A2682" s="67"/>
      <c r="B2682" s="67"/>
      <c r="C2682" s="6"/>
      <c r="D2682" s="6"/>
      <c r="E2682" s="8"/>
    </row>
    <row r="2683" spans="1:5" x14ac:dyDescent="0.25">
      <c r="A2683" s="67"/>
      <c r="B2683" s="67"/>
      <c r="C2683" s="6"/>
      <c r="D2683" s="6"/>
      <c r="E2683" s="8"/>
    </row>
    <row r="2684" spans="1:5" x14ac:dyDescent="0.25">
      <c r="A2684" s="67"/>
      <c r="B2684" s="67"/>
      <c r="C2684" s="6"/>
      <c r="D2684" s="6"/>
      <c r="E2684" s="8"/>
    </row>
    <row r="2685" spans="1:5" x14ac:dyDescent="0.25">
      <c r="A2685" s="67"/>
      <c r="B2685" s="67"/>
      <c r="C2685" s="6"/>
      <c r="D2685" s="6"/>
      <c r="E2685" s="8"/>
    </row>
    <row r="2686" spans="1:5" x14ac:dyDescent="0.25">
      <c r="A2686" s="67"/>
      <c r="B2686" s="67"/>
      <c r="C2686" s="6"/>
      <c r="D2686" s="6"/>
      <c r="E2686" s="8"/>
    </row>
    <row r="2687" spans="1:5" x14ac:dyDescent="0.25">
      <c r="A2687" s="67"/>
      <c r="B2687" s="67"/>
      <c r="C2687" s="6"/>
      <c r="D2687" s="6"/>
      <c r="E2687" s="8"/>
    </row>
    <row r="2688" spans="1:5" x14ac:dyDescent="0.25">
      <c r="A2688" s="67"/>
      <c r="B2688" s="67"/>
      <c r="C2688" s="6"/>
      <c r="D2688" s="6"/>
      <c r="E2688" s="8"/>
    </row>
    <row r="2689" spans="1:5" x14ac:dyDescent="0.25">
      <c r="A2689" s="67"/>
      <c r="B2689" s="67"/>
      <c r="C2689" s="6"/>
      <c r="D2689" s="6"/>
      <c r="E2689" s="8"/>
    </row>
    <row r="2690" spans="1:5" x14ac:dyDescent="0.25">
      <c r="A2690" s="67"/>
      <c r="B2690" s="67"/>
      <c r="C2690" s="6"/>
      <c r="D2690" s="6"/>
      <c r="E2690" s="8"/>
    </row>
    <row r="2691" spans="1:5" x14ac:dyDescent="0.25">
      <c r="A2691" s="67"/>
      <c r="B2691" s="67"/>
      <c r="C2691" s="6"/>
      <c r="D2691" s="6"/>
      <c r="E2691" s="8"/>
    </row>
    <row r="2692" spans="1:5" x14ac:dyDescent="0.25">
      <c r="A2692" s="67"/>
      <c r="B2692" s="67"/>
      <c r="C2692" s="6"/>
      <c r="D2692" s="6"/>
      <c r="E2692" s="8"/>
    </row>
    <row r="2693" spans="1:5" x14ac:dyDescent="0.25">
      <c r="A2693" s="67"/>
      <c r="B2693" s="67"/>
      <c r="C2693" s="6"/>
      <c r="D2693" s="6"/>
      <c r="E2693" s="8"/>
    </row>
    <row r="2694" spans="1:5" x14ac:dyDescent="0.25">
      <c r="A2694" s="67"/>
      <c r="B2694" s="67"/>
      <c r="C2694" s="6"/>
      <c r="D2694" s="6"/>
      <c r="E2694" s="8"/>
    </row>
    <row r="2695" spans="1:5" x14ac:dyDescent="0.25">
      <c r="A2695" s="67"/>
      <c r="B2695" s="67"/>
      <c r="C2695" s="6"/>
      <c r="D2695" s="6"/>
      <c r="E2695" s="8"/>
    </row>
    <row r="2696" spans="1:5" x14ac:dyDescent="0.25">
      <c r="A2696" s="67"/>
      <c r="B2696" s="67"/>
      <c r="C2696" s="6"/>
      <c r="D2696" s="6"/>
      <c r="E2696" s="8"/>
    </row>
    <row r="2697" spans="1:5" x14ac:dyDescent="0.25">
      <c r="A2697" s="67"/>
      <c r="B2697" s="67"/>
      <c r="C2697" s="6"/>
      <c r="D2697" s="6"/>
      <c r="E2697" s="8"/>
    </row>
    <row r="2698" spans="1:5" x14ac:dyDescent="0.25">
      <c r="A2698" s="67"/>
      <c r="B2698" s="67"/>
      <c r="C2698" s="6"/>
      <c r="D2698" s="6"/>
      <c r="E2698" s="8"/>
    </row>
    <row r="2699" spans="1:5" x14ac:dyDescent="0.25">
      <c r="A2699" s="67"/>
      <c r="B2699" s="67"/>
      <c r="C2699" s="6"/>
      <c r="D2699" s="6"/>
      <c r="E2699" s="8"/>
    </row>
    <row r="2700" spans="1:5" x14ac:dyDescent="0.25">
      <c r="A2700" s="67"/>
      <c r="B2700" s="67"/>
      <c r="C2700" s="6"/>
      <c r="D2700" s="6"/>
      <c r="E2700" s="8"/>
    </row>
    <row r="2701" spans="1:5" x14ac:dyDescent="0.25">
      <c r="A2701" s="67"/>
      <c r="B2701" s="67"/>
      <c r="C2701" s="6"/>
      <c r="D2701" s="6"/>
      <c r="E2701" s="8"/>
    </row>
    <row r="2702" spans="1:5" x14ac:dyDescent="0.25">
      <c r="A2702" s="67"/>
      <c r="B2702" s="67"/>
      <c r="C2702" s="6"/>
      <c r="D2702" s="6"/>
      <c r="E2702" s="8"/>
    </row>
    <row r="2703" spans="1:5" x14ac:dyDescent="0.25">
      <c r="A2703" s="67"/>
      <c r="B2703" s="67"/>
      <c r="C2703" s="6"/>
      <c r="D2703" s="6"/>
      <c r="E2703" s="8"/>
    </row>
    <row r="2704" spans="1:5" x14ac:dyDescent="0.25">
      <c r="A2704" s="67"/>
      <c r="B2704" s="67"/>
      <c r="C2704" s="6"/>
      <c r="D2704" s="6"/>
      <c r="E2704" s="8"/>
    </row>
    <row r="2705" spans="1:5" x14ac:dyDescent="0.25">
      <c r="A2705" s="67"/>
      <c r="B2705" s="67"/>
      <c r="C2705" s="6"/>
      <c r="D2705" s="6"/>
      <c r="E2705" s="8"/>
    </row>
    <row r="2706" spans="1:5" x14ac:dyDescent="0.25">
      <c r="A2706" s="67"/>
      <c r="B2706" s="67"/>
      <c r="C2706" s="6"/>
      <c r="D2706" s="6"/>
      <c r="E2706" s="8"/>
    </row>
    <row r="2707" spans="1:5" x14ac:dyDescent="0.25">
      <c r="A2707" s="67"/>
      <c r="B2707" s="67"/>
      <c r="C2707" s="6"/>
      <c r="D2707" s="6"/>
      <c r="E2707" s="8"/>
    </row>
    <row r="2708" spans="1:5" x14ac:dyDescent="0.25">
      <c r="A2708" s="67"/>
      <c r="B2708" s="67"/>
      <c r="C2708" s="6"/>
      <c r="D2708" s="6"/>
      <c r="E2708" s="8"/>
    </row>
    <row r="2709" spans="1:5" x14ac:dyDescent="0.25">
      <c r="A2709" s="67"/>
      <c r="B2709" s="67"/>
      <c r="C2709" s="6"/>
      <c r="D2709" s="6"/>
      <c r="E2709" s="8"/>
    </row>
    <row r="2710" spans="1:5" x14ac:dyDescent="0.25">
      <c r="A2710" s="67"/>
      <c r="B2710" s="67"/>
      <c r="C2710" s="6"/>
      <c r="D2710" s="6"/>
      <c r="E2710" s="8"/>
    </row>
    <row r="2711" spans="1:5" x14ac:dyDescent="0.25">
      <c r="A2711" s="67"/>
      <c r="B2711" s="67"/>
      <c r="C2711" s="6"/>
      <c r="D2711" s="6"/>
      <c r="E2711" s="8"/>
    </row>
    <row r="2712" spans="1:5" x14ac:dyDescent="0.25">
      <c r="A2712" s="67"/>
      <c r="B2712" s="67"/>
      <c r="C2712" s="6"/>
      <c r="D2712" s="6"/>
      <c r="E2712" s="8"/>
    </row>
    <row r="2713" spans="1:5" x14ac:dyDescent="0.25">
      <c r="A2713" s="67"/>
      <c r="B2713" s="67"/>
      <c r="C2713" s="6"/>
      <c r="D2713" s="6"/>
      <c r="E2713" s="8"/>
    </row>
    <row r="2714" spans="1:5" x14ac:dyDescent="0.25">
      <c r="A2714" s="67"/>
      <c r="B2714" s="67"/>
      <c r="C2714" s="6"/>
      <c r="D2714" s="6"/>
      <c r="E2714" s="8"/>
    </row>
    <row r="2715" spans="1:5" x14ac:dyDescent="0.25">
      <c r="A2715" s="67"/>
      <c r="B2715" s="67"/>
      <c r="C2715" s="6"/>
      <c r="D2715" s="6"/>
      <c r="E2715" s="8"/>
    </row>
    <row r="2716" spans="1:5" x14ac:dyDescent="0.25">
      <c r="A2716" s="67"/>
      <c r="B2716" s="67"/>
      <c r="C2716" s="6"/>
      <c r="D2716" s="6"/>
      <c r="E2716" s="8"/>
    </row>
    <row r="2717" spans="1:5" x14ac:dyDescent="0.25">
      <c r="A2717" s="67"/>
      <c r="B2717" s="67"/>
      <c r="C2717" s="6"/>
      <c r="D2717" s="6"/>
      <c r="E2717" s="8"/>
    </row>
    <row r="2718" spans="1:5" x14ac:dyDescent="0.25">
      <c r="A2718" s="67"/>
      <c r="B2718" s="67"/>
      <c r="C2718" s="6"/>
      <c r="D2718" s="6"/>
      <c r="E2718" s="8"/>
    </row>
    <row r="2719" spans="1:5" x14ac:dyDescent="0.25">
      <c r="A2719" s="67"/>
      <c r="B2719" s="67"/>
      <c r="C2719" s="6"/>
      <c r="D2719" s="6"/>
      <c r="E2719" s="8"/>
    </row>
    <row r="2720" spans="1:5" x14ac:dyDescent="0.25">
      <c r="A2720" s="67"/>
      <c r="B2720" s="67"/>
      <c r="C2720" s="6"/>
      <c r="D2720" s="6"/>
      <c r="E2720" s="8"/>
    </row>
    <row r="2721" spans="1:5" x14ac:dyDescent="0.25">
      <c r="A2721" s="67"/>
      <c r="B2721" s="67"/>
      <c r="C2721" s="6"/>
      <c r="D2721" s="6"/>
      <c r="E2721" s="8"/>
    </row>
    <row r="2722" spans="1:5" x14ac:dyDescent="0.25">
      <c r="A2722" s="67"/>
      <c r="B2722" s="67"/>
      <c r="C2722" s="6"/>
      <c r="D2722" s="6"/>
      <c r="E2722" s="8"/>
    </row>
    <row r="2723" spans="1:5" x14ac:dyDescent="0.25">
      <c r="A2723" s="67"/>
      <c r="B2723" s="67"/>
      <c r="C2723" s="6"/>
      <c r="D2723" s="6"/>
      <c r="E2723" s="8"/>
    </row>
    <row r="2724" spans="1:5" x14ac:dyDescent="0.25">
      <c r="A2724" s="67"/>
      <c r="B2724" s="67"/>
      <c r="C2724" s="6"/>
      <c r="D2724" s="6"/>
      <c r="E2724" s="8"/>
    </row>
    <row r="2725" spans="1:5" x14ac:dyDescent="0.25">
      <c r="A2725" s="67"/>
      <c r="B2725" s="67"/>
      <c r="C2725" s="6"/>
      <c r="D2725" s="6"/>
      <c r="E2725" s="8"/>
    </row>
    <row r="2726" spans="1:5" x14ac:dyDescent="0.25">
      <c r="A2726" s="67"/>
      <c r="B2726" s="67"/>
      <c r="C2726" s="6"/>
      <c r="D2726" s="6"/>
      <c r="E2726" s="8"/>
    </row>
    <row r="2727" spans="1:5" x14ac:dyDescent="0.25">
      <c r="A2727" s="67"/>
      <c r="B2727" s="67"/>
      <c r="C2727" s="6"/>
      <c r="D2727" s="6"/>
      <c r="E2727" s="8"/>
    </row>
    <row r="2728" spans="1:5" x14ac:dyDescent="0.25">
      <c r="A2728" s="67"/>
      <c r="B2728" s="67"/>
      <c r="C2728" s="6"/>
      <c r="D2728" s="6"/>
      <c r="E2728" s="8"/>
    </row>
    <row r="2729" spans="1:5" x14ac:dyDescent="0.25">
      <c r="A2729" s="67"/>
      <c r="B2729" s="67"/>
      <c r="C2729" s="6"/>
      <c r="D2729" s="6"/>
      <c r="E2729" s="8"/>
    </row>
    <row r="2730" spans="1:5" x14ac:dyDescent="0.25">
      <c r="A2730" s="67"/>
      <c r="B2730" s="67"/>
      <c r="C2730" s="6"/>
      <c r="D2730" s="6"/>
      <c r="E2730" s="8"/>
    </row>
    <row r="2731" spans="1:5" x14ac:dyDescent="0.25">
      <c r="A2731" s="67"/>
      <c r="B2731" s="67"/>
      <c r="C2731" s="6"/>
      <c r="D2731" s="6"/>
      <c r="E2731" s="8"/>
    </row>
    <row r="2732" spans="1:5" x14ac:dyDescent="0.25">
      <c r="A2732" s="67"/>
      <c r="B2732" s="67"/>
      <c r="C2732" s="6"/>
      <c r="D2732" s="6"/>
      <c r="E2732" s="8"/>
    </row>
    <row r="2733" spans="1:5" x14ac:dyDescent="0.25">
      <c r="A2733" s="67"/>
      <c r="B2733" s="67"/>
      <c r="C2733" s="6"/>
      <c r="D2733" s="6"/>
      <c r="E2733" s="8"/>
    </row>
    <row r="2734" spans="1:5" x14ac:dyDescent="0.25">
      <c r="A2734" s="67"/>
      <c r="B2734" s="67"/>
      <c r="C2734" s="6"/>
      <c r="D2734" s="6"/>
      <c r="E2734" s="8"/>
    </row>
    <row r="2735" spans="1:5" x14ac:dyDescent="0.25">
      <c r="A2735" s="67"/>
      <c r="B2735" s="67"/>
      <c r="C2735" s="6"/>
      <c r="D2735" s="6"/>
      <c r="E2735" s="8"/>
    </row>
    <row r="2736" spans="1:5" x14ac:dyDescent="0.25">
      <c r="A2736" s="67"/>
      <c r="B2736" s="67"/>
      <c r="C2736" s="6"/>
      <c r="D2736" s="6"/>
      <c r="E2736" s="8"/>
    </row>
    <row r="2737" spans="1:5" x14ac:dyDescent="0.25">
      <c r="A2737" s="67"/>
      <c r="B2737" s="67"/>
      <c r="C2737" s="6"/>
      <c r="D2737" s="6"/>
      <c r="E2737" s="8"/>
    </row>
    <row r="2738" spans="1:5" x14ac:dyDescent="0.25">
      <c r="A2738" s="67"/>
      <c r="B2738" s="67"/>
      <c r="C2738" s="6"/>
      <c r="D2738" s="6"/>
      <c r="E2738" s="8"/>
    </row>
    <row r="2739" spans="1:5" x14ac:dyDescent="0.25">
      <c r="A2739" s="67"/>
      <c r="B2739" s="67"/>
      <c r="C2739" s="6"/>
      <c r="D2739" s="6"/>
      <c r="E2739" s="8"/>
    </row>
    <row r="2740" spans="1:5" x14ac:dyDescent="0.25">
      <c r="A2740" s="67"/>
      <c r="B2740" s="67"/>
      <c r="C2740" s="6"/>
      <c r="D2740" s="6"/>
      <c r="E2740" s="8"/>
    </row>
    <row r="2741" spans="1:5" x14ac:dyDescent="0.25">
      <c r="A2741" s="67"/>
      <c r="B2741" s="67"/>
      <c r="C2741" s="6"/>
      <c r="D2741" s="6"/>
      <c r="E2741" s="8"/>
    </row>
    <row r="2742" spans="1:5" x14ac:dyDescent="0.25">
      <c r="A2742" s="67"/>
      <c r="B2742" s="67"/>
      <c r="C2742" s="6"/>
      <c r="D2742" s="6"/>
      <c r="E2742" s="8"/>
    </row>
    <row r="2743" spans="1:5" x14ac:dyDescent="0.25">
      <c r="A2743" s="67"/>
      <c r="B2743" s="67"/>
      <c r="C2743" s="6"/>
      <c r="D2743" s="6"/>
      <c r="E2743" s="8"/>
    </row>
    <row r="2744" spans="1:5" x14ac:dyDescent="0.25">
      <c r="A2744" s="67"/>
      <c r="B2744" s="67"/>
      <c r="C2744" s="6"/>
      <c r="D2744" s="6"/>
      <c r="E2744" s="8"/>
    </row>
    <row r="2745" spans="1:5" x14ac:dyDescent="0.25">
      <c r="A2745" s="67"/>
      <c r="B2745" s="67"/>
      <c r="C2745" s="6"/>
      <c r="D2745" s="6"/>
      <c r="E2745" s="8"/>
    </row>
    <row r="2746" spans="1:5" x14ac:dyDescent="0.25">
      <c r="A2746" s="67"/>
      <c r="B2746" s="67"/>
      <c r="C2746" s="6"/>
      <c r="D2746" s="6"/>
      <c r="E2746" s="8"/>
    </row>
    <row r="2747" spans="1:5" x14ac:dyDescent="0.25">
      <c r="A2747" s="67"/>
      <c r="B2747" s="67"/>
      <c r="C2747" s="6"/>
      <c r="D2747" s="6"/>
      <c r="E2747" s="8"/>
    </row>
    <row r="2748" spans="1:5" x14ac:dyDescent="0.25">
      <c r="A2748" s="67"/>
      <c r="B2748" s="67"/>
      <c r="C2748" s="6"/>
      <c r="D2748" s="6"/>
      <c r="E2748" s="8"/>
    </row>
    <row r="2749" spans="1:5" x14ac:dyDescent="0.25">
      <c r="A2749" s="67"/>
      <c r="B2749" s="67"/>
      <c r="C2749" s="6"/>
      <c r="D2749" s="6"/>
      <c r="E2749" s="8"/>
    </row>
    <row r="2750" spans="1:5" x14ac:dyDescent="0.25">
      <c r="A2750" s="67"/>
      <c r="B2750" s="67"/>
      <c r="C2750" s="6"/>
      <c r="D2750" s="6"/>
      <c r="E2750" s="8"/>
    </row>
    <row r="2751" spans="1:5" x14ac:dyDescent="0.25">
      <c r="A2751" s="67"/>
      <c r="B2751" s="67"/>
      <c r="C2751" s="6"/>
      <c r="D2751" s="6"/>
      <c r="E2751" s="8"/>
    </row>
    <row r="2752" spans="1:5" x14ac:dyDescent="0.25">
      <c r="A2752" s="67"/>
      <c r="B2752" s="67"/>
      <c r="C2752" s="6"/>
      <c r="D2752" s="6"/>
      <c r="E2752" s="8"/>
    </row>
    <row r="2753" spans="1:5" x14ac:dyDescent="0.25">
      <c r="A2753" s="67"/>
      <c r="B2753" s="67"/>
      <c r="C2753" s="6"/>
      <c r="D2753" s="6"/>
      <c r="E2753" s="8"/>
    </row>
    <row r="2754" spans="1:5" x14ac:dyDescent="0.25">
      <c r="A2754" s="67"/>
      <c r="B2754" s="67"/>
      <c r="C2754" s="6"/>
      <c r="D2754" s="6"/>
      <c r="E2754" s="8"/>
    </row>
    <row r="2755" spans="1:5" x14ac:dyDescent="0.25">
      <c r="A2755" s="67"/>
      <c r="B2755" s="67"/>
      <c r="C2755" s="6"/>
      <c r="D2755" s="6"/>
      <c r="E2755" s="8"/>
    </row>
    <row r="2756" spans="1:5" x14ac:dyDescent="0.25">
      <c r="A2756" s="67"/>
      <c r="B2756" s="67"/>
      <c r="C2756" s="6"/>
      <c r="D2756" s="6"/>
      <c r="E2756" s="8"/>
    </row>
    <row r="2757" spans="1:5" x14ac:dyDescent="0.25">
      <c r="A2757" s="67"/>
      <c r="B2757" s="67"/>
      <c r="C2757" s="6"/>
      <c r="D2757" s="6"/>
      <c r="E2757" s="8"/>
    </row>
    <row r="2758" spans="1:5" x14ac:dyDescent="0.25">
      <c r="A2758" s="67"/>
      <c r="B2758" s="67"/>
      <c r="C2758" s="6"/>
      <c r="D2758" s="6"/>
      <c r="E2758" s="8"/>
    </row>
    <row r="2759" spans="1:5" x14ac:dyDescent="0.25">
      <c r="A2759" s="67"/>
      <c r="B2759" s="67"/>
      <c r="C2759" s="6"/>
      <c r="D2759" s="6"/>
      <c r="E2759" s="8"/>
    </row>
    <row r="2760" spans="1:5" x14ac:dyDescent="0.25">
      <c r="A2760" s="67"/>
      <c r="B2760" s="67"/>
      <c r="C2760" s="6"/>
      <c r="D2760" s="6"/>
      <c r="E2760" s="8"/>
    </row>
    <row r="2761" spans="1:5" x14ac:dyDescent="0.25">
      <c r="A2761" s="67"/>
      <c r="B2761" s="67"/>
      <c r="C2761" s="6"/>
      <c r="D2761" s="6"/>
      <c r="E2761" s="8"/>
    </row>
    <row r="2762" spans="1:5" x14ac:dyDescent="0.25">
      <c r="A2762" s="67"/>
      <c r="B2762" s="67"/>
      <c r="C2762" s="6"/>
      <c r="D2762" s="6"/>
      <c r="E2762" s="8"/>
    </row>
    <row r="2763" spans="1:5" x14ac:dyDescent="0.25">
      <c r="A2763" s="67"/>
      <c r="B2763" s="67"/>
      <c r="C2763" s="6"/>
      <c r="D2763" s="6"/>
      <c r="E2763" s="8"/>
    </row>
    <row r="2764" spans="1:5" x14ac:dyDescent="0.25">
      <c r="A2764" s="67"/>
      <c r="B2764" s="67"/>
      <c r="C2764" s="6"/>
      <c r="D2764" s="6"/>
      <c r="E2764" s="8"/>
    </row>
    <row r="2765" spans="1:5" x14ac:dyDescent="0.25">
      <c r="A2765" s="67"/>
      <c r="B2765" s="67"/>
      <c r="C2765" s="6"/>
      <c r="D2765" s="6"/>
      <c r="E2765" s="8"/>
    </row>
    <row r="2766" spans="1:5" x14ac:dyDescent="0.25">
      <c r="A2766" s="67"/>
      <c r="B2766" s="67"/>
      <c r="C2766" s="6"/>
      <c r="D2766" s="6"/>
      <c r="E2766" s="8"/>
    </row>
    <row r="2767" spans="1:5" x14ac:dyDescent="0.25">
      <c r="A2767" s="67"/>
      <c r="B2767" s="67"/>
      <c r="C2767" s="6"/>
      <c r="D2767" s="6"/>
      <c r="E2767" s="8"/>
    </row>
    <row r="2768" spans="1:5" x14ac:dyDescent="0.25">
      <c r="A2768" s="67"/>
      <c r="B2768" s="67"/>
      <c r="C2768" s="6"/>
      <c r="D2768" s="6"/>
      <c r="E2768" s="8"/>
    </row>
    <row r="2769" spans="1:5" x14ac:dyDescent="0.25">
      <c r="A2769" s="67"/>
      <c r="B2769" s="67"/>
      <c r="C2769" s="6"/>
      <c r="D2769" s="6"/>
      <c r="E2769" s="8"/>
    </row>
    <row r="2770" spans="1:5" x14ac:dyDescent="0.25">
      <c r="A2770" s="67"/>
      <c r="B2770" s="67"/>
      <c r="C2770" s="6"/>
      <c r="D2770" s="6"/>
      <c r="E2770" s="8"/>
    </row>
    <row r="2771" spans="1:5" x14ac:dyDescent="0.25">
      <c r="A2771" s="67"/>
      <c r="B2771" s="67"/>
      <c r="C2771" s="6"/>
      <c r="D2771" s="6"/>
      <c r="E2771" s="8"/>
    </row>
    <row r="2772" spans="1:5" x14ac:dyDescent="0.25">
      <c r="A2772" s="67"/>
      <c r="B2772" s="67"/>
      <c r="C2772" s="6"/>
      <c r="D2772" s="6"/>
      <c r="E2772" s="8"/>
    </row>
    <row r="2773" spans="1:5" x14ac:dyDescent="0.25">
      <c r="A2773" s="67"/>
      <c r="B2773" s="67"/>
      <c r="C2773" s="6"/>
      <c r="D2773" s="6"/>
      <c r="E2773" s="8"/>
    </row>
    <row r="2774" spans="1:5" x14ac:dyDescent="0.25">
      <c r="A2774" s="67"/>
      <c r="B2774" s="67"/>
      <c r="C2774" s="6"/>
      <c r="D2774" s="6"/>
      <c r="E2774" s="8"/>
    </row>
    <row r="2775" spans="1:5" x14ac:dyDescent="0.25">
      <c r="A2775" s="67"/>
      <c r="B2775" s="67"/>
      <c r="C2775" s="6"/>
      <c r="D2775" s="6"/>
      <c r="E2775" s="8"/>
    </row>
    <row r="2776" spans="1:5" x14ac:dyDescent="0.25">
      <c r="A2776" s="67"/>
      <c r="B2776" s="67"/>
      <c r="C2776" s="6"/>
      <c r="D2776" s="6"/>
      <c r="E2776" s="8"/>
    </row>
    <row r="2777" spans="1:5" x14ac:dyDescent="0.25">
      <c r="A2777" s="67"/>
      <c r="B2777" s="67"/>
      <c r="C2777" s="6"/>
      <c r="D2777" s="6"/>
      <c r="E2777" s="8"/>
    </row>
    <row r="2778" spans="1:5" x14ac:dyDescent="0.25">
      <c r="A2778" s="67"/>
      <c r="B2778" s="67"/>
      <c r="C2778" s="6"/>
      <c r="D2778" s="6"/>
      <c r="E2778" s="8"/>
    </row>
    <row r="2779" spans="1:5" x14ac:dyDescent="0.25">
      <c r="A2779" s="67"/>
      <c r="B2779" s="67"/>
      <c r="C2779" s="6"/>
      <c r="D2779" s="6"/>
      <c r="E2779" s="8"/>
    </row>
    <row r="2780" spans="1:5" x14ac:dyDescent="0.25">
      <c r="A2780" s="67"/>
      <c r="B2780" s="67"/>
      <c r="C2780" s="6"/>
      <c r="D2780" s="6"/>
      <c r="E2780" s="8"/>
    </row>
    <row r="2781" spans="1:5" x14ac:dyDescent="0.25">
      <c r="A2781" s="67"/>
      <c r="B2781" s="67"/>
      <c r="C2781" s="6"/>
      <c r="D2781" s="6"/>
      <c r="E2781" s="8"/>
    </row>
    <row r="2782" spans="1:5" x14ac:dyDescent="0.25">
      <c r="A2782" s="67"/>
      <c r="B2782" s="67"/>
      <c r="C2782" s="6"/>
      <c r="D2782" s="6"/>
      <c r="E2782" s="8"/>
    </row>
    <row r="2783" spans="1:5" x14ac:dyDescent="0.25">
      <c r="A2783" s="67"/>
      <c r="B2783" s="67"/>
      <c r="C2783" s="6"/>
      <c r="D2783" s="6"/>
      <c r="E2783" s="8"/>
    </row>
    <row r="2784" spans="1:5" x14ac:dyDescent="0.25">
      <c r="A2784" s="67"/>
      <c r="B2784" s="67"/>
      <c r="C2784" s="6"/>
      <c r="D2784" s="6"/>
      <c r="E2784" s="8"/>
    </row>
    <row r="2785" spans="1:5" x14ac:dyDescent="0.25">
      <c r="A2785" s="67"/>
      <c r="B2785" s="67"/>
      <c r="C2785" s="6"/>
      <c r="D2785" s="6"/>
      <c r="E2785" s="8"/>
    </row>
    <row r="2786" spans="1:5" x14ac:dyDescent="0.25">
      <c r="A2786" s="67"/>
      <c r="B2786" s="67"/>
      <c r="C2786" s="6"/>
      <c r="D2786" s="6"/>
      <c r="E2786" s="8"/>
    </row>
    <row r="2787" spans="1:5" x14ac:dyDescent="0.25">
      <c r="A2787" s="67"/>
      <c r="B2787" s="67"/>
      <c r="C2787" s="6"/>
      <c r="D2787" s="6"/>
      <c r="E2787" s="8"/>
    </row>
    <row r="2788" spans="1:5" x14ac:dyDescent="0.25">
      <c r="A2788" s="67"/>
      <c r="B2788" s="67"/>
      <c r="C2788" s="6"/>
      <c r="D2788" s="6"/>
      <c r="E2788" s="8"/>
    </row>
    <row r="2789" spans="1:5" x14ac:dyDescent="0.25">
      <c r="A2789" s="67"/>
      <c r="B2789" s="67"/>
      <c r="C2789" s="6"/>
      <c r="D2789" s="6"/>
      <c r="E2789" s="8"/>
    </row>
    <row r="2790" spans="1:5" x14ac:dyDescent="0.25">
      <c r="A2790" s="67"/>
      <c r="B2790" s="67"/>
      <c r="C2790" s="6"/>
      <c r="D2790" s="6"/>
      <c r="E2790" s="8"/>
    </row>
    <row r="2791" spans="1:5" x14ac:dyDescent="0.25">
      <c r="A2791" s="67"/>
      <c r="B2791" s="67"/>
      <c r="C2791" s="6"/>
      <c r="D2791" s="6"/>
      <c r="E2791" s="8"/>
    </row>
    <row r="2792" spans="1:5" x14ac:dyDescent="0.25">
      <c r="A2792" s="67"/>
      <c r="B2792" s="67"/>
      <c r="C2792" s="6"/>
      <c r="D2792" s="6"/>
      <c r="E2792" s="8"/>
    </row>
    <row r="2793" spans="1:5" x14ac:dyDescent="0.25">
      <c r="A2793" s="67"/>
      <c r="B2793" s="67"/>
      <c r="C2793" s="6"/>
      <c r="D2793" s="6"/>
      <c r="E2793" s="8"/>
    </row>
    <row r="2794" spans="1:5" x14ac:dyDescent="0.25">
      <c r="A2794" s="67"/>
      <c r="B2794" s="67"/>
      <c r="C2794" s="6"/>
      <c r="D2794" s="6"/>
      <c r="E2794" s="8"/>
    </row>
    <row r="2795" spans="1:5" x14ac:dyDescent="0.25">
      <c r="A2795" s="67"/>
      <c r="B2795" s="67"/>
      <c r="C2795" s="6"/>
      <c r="D2795" s="6"/>
      <c r="E2795" s="8"/>
    </row>
    <row r="2796" spans="1:5" x14ac:dyDescent="0.25">
      <c r="A2796" s="67"/>
      <c r="B2796" s="67"/>
      <c r="C2796" s="6"/>
      <c r="D2796" s="6"/>
      <c r="E2796" s="8"/>
    </row>
    <row r="2797" spans="1:5" x14ac:dyDescent="0.25">
      <c r="A2797" s="67"/>
      <c r="B2797" s="67"/>
      <c r="C2797" s="6"/>
      <c r="D2797" s="6"/>
      <c r="E2797" s="8"/>
    </row>
    <row r="2798" spans="1:5" x14ac:dyDescent="0.25">
      <c r="A2798" s="67"/>
      <c r="B2798" s="67"/>
      <c r="C2798" s="6"/>
      <c r="D2798" s="6"/>
      <c r="E2798" s="8"/>
    </row>
    <row r="2799" spans="1:5" x14ac:dyDescent="0.25">
      <c r="A2799" s="67"/>
      <c r="B2799" s="67"/>
      <c r="C2799" s="6"/>
      <c r="D2799" s="6"/>
      <c r="E2799" s="8"/>
    </row>
    <row r="2800" spans="1:5" x14ac:dyDescent="0.25">
      <c r="A2800" s="67"/>
      <c r="B2800" s="67"/>
      <c r="C2800" s="6"/>
      <c r="D2800" s="6"/>
      <c r="E2800" s="8"/>
    </row>
    <row r="2801" spans="1:5" x14ac:dyDescent="0.25">
      <c r="A2801" s="67"/>
      <c r="B2801" s="67"/>
      <c r="C2801" s="6"/>
      <c r="D2801" s="6"/>
      <c r="E2801" s="8"/>
    </row>
    <row r="2802" spans="1:5" x14ac:dyDescent="0.25">
      <c r="A2802" s="67"/>
      <c r="B2802" s="67"/>
      <c r="C2802" s="6"/>
      <c r="D2802" s="6"/>
      <c r="E2802" s="8"/>
    </row>
    <row r="2803" spans="1:5" x14ac:dyDescent="0.25">
      <c r="A2803" s="67"/>
      <c r="B2803" s="67"/>
      <c r="C2803" s="6"/>
      <c r="D2803" s="6"/>
      <c r="E2803" s="8"/>
    </row>
    <row r="2804" spans="1:5" x14ac:dyDescent="0.25">
      <c r="A2804" s="67"/>
      <c r="B2804" s="67"/>
      <c r="C2804" s="6"/>
      <c r="D2804" s="6"/>
      <c r="E2804" s="8"/>
    </row>
    <row r="2805" spans="1:5" x14ac:dyDescent="0.25">
      <c r="A2805" s="67"/>
      <c r="B2805" s="67"/>
      <c r="C2805" s="6"/>
      <c r="D2805" s="6"/>
      <c r="E2805" s="8"/>
    </row>
    <row r="2806" spans="1:5" x14ac:dyDescent="0.25">
      <c r="A2806" s="67"/>
      <c r="B2806" s="67"/>
      <c r="C2806" s="6"/>
      <c r="D2806" s="6"/>
      <c r="E2806" s="8"/>
    </row>
    <row r="2807" spans="1:5" x14ac:dyDescent="0.25">
      <c r="A2807" s="67"/>
      <c r="B2807" s="67"/>
      <c r="C2807" s="6"/>
      <c r="D2807" s="6"/>
      <c r="E2807" s="8"/>
    </row>
    <row r="2808" spans="1:5" x14ac:dyDescent="0.25">
      <c r="A2808" s="67"/>
      <c r="B2808" s="67"/>
      <c r="C2808" s="6"/>
      <c r="D2808" s="6"/>
      <c r="E2808" s="8"/>
    </row>
    <row r="2809" spans="1:5" x14ac:dyDescent="0.25">
      <c r="A2809" s="67"/>
      <c r="B2809" s="67"/>
      <c r="C2809" s="6"/>
      <c r="D2809" s="6"/>
      <c r="E2809" s="8"/>
    </row>
    <row r="2810" spans="1:5" x14ac:dyDescent="0.25">
      <c r="A2810" s="67"/>
      <c r="B2810" s="67"/>
      <c r="C2810" s="6"/>
      <c r="D2810" s="6"/>
      <c r="E2810" s="8"/>
    </row>
    <row r="2811" spans="1:5" x14ac:dyDescent="0.25">
      <c r="A2811" s="67"/>
      <c r="B2811" s="67"/>
      <c r="C2811" s="6"/>
      <c r="D2811" s="6"/>
      <c r="E2811" s="8"/>
    </row>
    <row r="2812" spans="1:5" x14ac:dyDescent="0.25">
      <c r="A2812" s="67"/>
      <c r="B2812" s="67"/>
      <c r="C2812" s="6"/>
      <c r="D2812" s="6"/>
      <c r="E2812" s="8"/>
    </row>
    <row r="2813" spans="1:5" x14ac:dyDescent="0.25">
      <c r="A2813" s="67"/>
      <c r="B2813" s="67"/>
      <c r="C2813" s="6"/>
      <c r="D2813" s="6"/>
      <c r="E2813" s="8"/>
    </row>
    <row r="2814" spans="1:5" x14ac:dyDescent="0.25">
      <c r="A2814" s="67"/>
      <c r="B2814" s="67"/>
      <c r="C2814" s="6"/>
      <c r="D2814" s="6"/>
      <c r="E2814" s="8"/>
    </row>
    <row r="2815" spans="1:5" x14ac:dyDescent="0.25">
      <c r="A2815" s="67"/>
      <c r="B2815" s="67"/>
      <c r="C2815" s="6"/>
      <c r="D2815" s="6"/>
      <c r="E2815" s="8"/>
    </row>
    <row r="2816" spans="1:5" x14ac:dyDescent="0.25">
      <c r="A2816" s="67"/>
      <c r="B2816" s="67"/>
      <c r="C2816" s="6"/>
      <c r="D2816" s="6"/>
      <c r="E2816" s="8"/>
    </row>
    <row r="2817" spans="1:5" x14ac:dyDescent="0.25">
      <c r="A2817" s="67"/>
      <c r="B2817" s="67"/>
      <c r="C2817" s="6"/>
      <c r="D2817" s="6"/>
      <c r="E2817" s="8"/>
    </row>
    <row r="2818" spans="1:5" x14ac:dyDescent="0.25">
      <c r="A2818" s="67"/>
      <c r="B2818" s="67"/>
      <c r="C2818" s="6"/>
      <c r="D2818" s="6"/>
      <c r="E2818" s="8"/>
    </row>
    <row r="2819" spans="1:5" x14ac:dyDescent="0.25">
      <c r="A2819" s="67"/>
      <c r="B2819" s="67"/>
      <c r="C2819" s="6"/>
      <c r="D2819" s="6"/>
      <c r="E2819" s="8"/>
    </row>
    <row r="2820" spans="1:5" x14ac:dyDescent="0.25">
      <c r="A2820" s="67"/>
      <c r="B2820" s="67"/>
      <c r="C2820" s="6"/>
      <c r="D2820" s="6"/>
      <c r="E2820" s="8"/>
    </row>
    <row r="2821" spans="1:5" x14ac:dyDescent="0.25">
      <c r="A2821" s="67"/>
      <c r="B2821" s="67"/>
      <c r="C2821" s="6"/>
      <c r="D2821" s="6"/>
      <c r="E2821" s="8"/>
    </row>
    <row r="2822" spans="1:5" x14ac:dyDescent="0.25">
      <c r="A2822" s="67"/>
      <c r="B2822" s="67"/>
      <c r="C2822" s="6"/>
      <c r="D2822" s="6"/>
      <c r="E2822" s="8"/>
    </row>
    <row r="2823" spans="1:5" x14ac:dyDescent="0.25">
      <c r="A2823" s="67"/>
      <c r="B2823" s="67"/>
      <c r="C2823" s="6"/>
      <c r="D2823" s="6"/>
      <c r="E2823" s="8"/>
    </row>
    <row r="2824" spans="1:5" x14ac:dyDescent="0.25">
      <c r="A2824" s="67"/>
      <c r="B2824" s="67"/>
      <c r="C2824" s="6"/>
      <c r="D2824" s="6"/>
      <c r="E2824" s="8"/>
    </row>
    <row r="2825" spans="1:5" x14ac:dyDescent="0.25">
      <c r="A2825" s="67"/>
      <c r="B2825" s="67"/>
      <c r="C2825" s="6"/>
      <c r="D2825" s="6"/>
      <c r="E2825" s="8"/>
    </row>
    <row r="2826" spans="1:5" x14ac:dyDescent="0.25">
      <c r="A2826" s="67"/>
      <c r="B2826" s="67"/>
      <c r="C2826" s="6"/>
      <c r="D2826" s="6"/>
      <c r="E2826" s="8"/>
    </row>
    <row r="2827" spans="1:5" x14ac:dyDescent="0.25">
      <c r="A2827" s="67"/>
      <c r="B2827" s="67"/>
      <c r="C2827" s="6"/>
      <c r="D2827" s="6"/>
      <c r="E2827" s="8"/>
    </row>
    <row r="2828" spans="1:5" x14ac:dyDescent="0.25">
      <c r="A2828" s="67"/>
      <c r="B2828" s="67"/>
      <c r="C2828" s="6"/>
      <c r="D2828" s="6"/>
      <c r="E2828" s="8"/>
    </row>
    <row r="2829" spans="1:5" x14ac:dyDescent="0.25">
      <c r="A2829" s="67"/>
      <c r="B2829" s="67"/>
      <c r="C2829" s="6"/>
      <c r="D2829" s="6"/>
      <c r="E2829" s="8"/>
    </row>
    <row r="2830" spans="1:5" x14ac:dyDescent="0.25">
      <c r="A2830" s="67"/>
      <c r="B2830" s="67"/>
      <c r="C2830" s="6"/>
      <c r="D2830" s="6"/>
      <c r="E2830" s="8"/>
    </row>
    <row r="2831" spans="1:5" x14ac:dyDescent="0.25">
      <c r="A2831" s="67"/>
      <c r="B2831" s="67"/>
      <c r="C2831" s="6"/>
      <c r="D2831" s="6"/>
      <c r="E2831" s="8"/>
    </row>
    <row r="2832" spans="1:5" x14ac:dyDescent="0.25">
      <c r="A2832" s="67"/>
      <c r="B2832" s="67"/>
      <c r="C2832" s="6"/>
      <c r="D2832" s="6"/>
      <c r="E2832" s="8"/>
    </row>
    <row r="2833" spans="1:5" x14ac:dyDescent="0.25">
      <c r="A2833" s="67"/>
      <c r="B2833" s="67"/>
      <c r="C2833" s="6"/>
      <c r="D2833" s="6"/>
      <c r="E2833" s="8"/>
    </row>
    <row r="2834" spans="1:5" x14ac:dyDescent="0.25">
      <c r="A2834" s="67"/>
      <c r="B2834" s="67"/>
      <c r="C2834" s="6"/>
      <c r="D2834" s="6"/>
      <c r="E2834" s="8"/>
    </row>
    <row r="2835" spans="1:5" x14ac:dyDescent="0.25">
      <c r="A2835" s="67"/>
      <c r="B2835" s="67"/>
      <c r="C2835" s="6"/>
      <c r="D2835" s="6"/>
      <c r="E2835" s="8"/>
    </row>
    <row r="2836" spans="1:5" x14ac:dyDescent="0.25">
      <c r="A2836" s="67"/>
      <c r="B2836" s="67"/>
      <c r="C2836" s="6"/>
      <c r="D2836" s="6"/>
      <c r="E2836" s="8"/>
    </row>
    <row r="2837" spans="1:5" x14ac:dyDescent="0.25">
      <c r="A2837" s="67"/>
      <c r="B2837" s="67"/>
      <c r="C2837" s="6"/>
      <c r="D2837" s="6"/>
      <c r="E2837" s="8"/>
    </row>
    <row r="2838" spans="1:5" x14ac:dyDescent="0.25">
      <c r="A2838" s="67"/>
      <c r="B2838" s="67"/>
      <c r="C2838" s="6"/>
      <c r="D2838" s="6"/>
      <c r="E2838" s="8"/>
    </row>
    <row r="2839" spans="1:5" x14ac:dyDescent="0.25">
      <c r="A2839" s="67"/>
      <c r="B2839" s="67"/>
      <c r="C2839" s="6"/>
      <c r="D2839" s="6"/>
      <c r="E2839" s="8"/>
    </row>
    <row r="2840" spans="1:5" x14ac:dyDescent="0.25">
      <c r="A2840" s="67"/>
      <c r="B2840" s="67"/>
      <c r="C2840" s="6"/>
      <c r="D2840" s="6"/>
      <c r="E2840" s="8"/>
    </row>
    <row r="2841" spans="1:5" x14ac:dyDescent="0.25">
      <c r="A2841" s="67"/>
      <c r="B2841" s="67"/>
      <c r="C2841" s="6"/>
      <c r="D2841" s="6"/>
      <c r="E2841" s="8"/>
    </row>
    <row r="2842" spans="1:5" x14ac:dyDescent="0.25">
      <c r="A2842" s="67"/>
      <c r="B2842" s="67"/>
      <c r="C2842" s="6"/>
      <c r="D2842" s="6"/>
      <c r="E2842" s="8"/>
    </row>
    <row r="2843" spans="1:5" x14ac:dyDescent="0.25">
      <c r="A2843" s="67"/>
      <c r="B2843" s="67"/>
      <c r="C2843" s="6"/>
      <c r="D2843" s="6"/>
      <c r="E2843" s="8"/>
    </row>
    <row r="2844" spans="1:5" x14ac:dyDescent="0.25">
      <c r="A2844" s="67"/>
      <c r="B2844" s="67"/>
      <c r="C2844" s="6"/>
      <c r="D2844" s="6"/>
      <c r="E2844" s="8"/>
    </row>
    <row r="2845" spans="1:5" x14ac:dyDescent="0.25">
      <c r="A2845" s="67"/>
      <c r="B2845" s="67"/>
      <c r="C2845" s="6"/>
      <c r="D2845" s="6"/>
      <c r="E2845" s="8"/>
    </row>
    <row r="2846" spans="1:5" x14ac:dyDescent="0.25">
      <c r="A2846" s="67"/>
      <c r="B2846" s="67"/>
      <c r="C2846" s="6"/>
      <c r="D2846" s="6"/>
      <c r="E2846" s="8"/>
    </row>
    <row r="2847" spans="1:5" x14ac:dyDescent="0.25">
      <c r="A2847" s="67"/>
      <c r="B2847" s="67"/>
      <c r="C2847" s="6"/>
      <c r="D2847" s="6"/>
      <c r="E2847" s="8"/>
    </row>
    <row r="2848" spans="1:5" x14ac:dyDescent="0.25">
      <c r="A2848" s="67"/>
      <c r="B2848" s="67"/>
      <c r="C2848" s="6"/>
      <c r="D2848" s="6"/>
      <c r="E2848" s="8"/>
    </row>
    <row r="2849" spans="1:5" x14ac:dyDescent="0.25">
      <c r="A2849" s="67"/>
      <c r="B2849" s="67"/>
      <c r="C2849" s="6"/>
      <c r="D2849" s="6"/>
      <c r="E2849" s="8"/>
    </row>
    <row r="2850" spans="1:5" x14ac:dyDescent="0.25">
      <c r="A2850" s="67"/>
      <c r="B2850" s="67"/>
      <c r="C2850" s="6"/>
      <c r="D2850" s="6"/>
      <c r="E2850" s="8"/>
    </row>
    <row r="2851" spans="1:5" x14ac:dyDescent="0.25">
      <c r="A2851" s="67"/>
      <c r="B2851" s="67"/>
      <c r="C2851" s="6"/>
      <c r="D2851" s="6"/>
      <c r="E2851" s="8"/>
    </row>
    <row r="2852" spans="1:5" x14ac:dyDescent="0.25">
      <c r="A2852" s="67"/>
      <c r="B2852" s="67"/>
      <c r="C2852" s="6"/>
      <c r="D2852" s="6"/>
      <c r="E2852" s="8"/>
    </row>
    <row r="2853" spans="1:5" x14ac:dyDescent="0.25">
      <c r="A2853" s="67"/>
      <c r="B2853" s="67"/>
      <c r="C2853" s="6"/>
      <c r="D2853" s="6"/>
      <c r="E2853" s="8"/>
    </row>
    <row r="2854" spans="1:5" x14ac:dyDescent="0.25">
      <c r="A2854" s="67"/>
      <c r="B2854" s="67"/>
      <c r="C2854" s="6"/>
      <c r="D2854" s="6"/>
      <c r="E2854" s="8"/>
    </row>
    <row r="2855" spans="1:5" x14ac:dyDescent="0.25">
      <c r="A2855" s="67"/>
      <c r="B2855" s="67"/>
      <c r="C2855" s="6"/>
      <c r="D2855" s="6"/>
      <c r="E2855" s="8"/>
    </row>
    <row r="2856" spans="1:5" x14ac:dyDescent="0.25">
      <c r="A2856" s="67"/>
      <c r="B2856" s="67"/>
      <c r="C2856" s="6"/>
      <c r="D2856" s="6"/>
      <c r="E2856" s="8"/>
    </row>
    <row r="2857" spans="1:5" x14ac:dyDescent="0.25">
      <c r="A2857" s="67"/>
      <c r="B2857" s="67"/>
      <c r="C2857" s="6"/>
      <c r="D2857" s="6"/>
      <c r="E2857" s="8"/>
    </row>
    <row r="2858" spans="1:5" x14ac:dyDescent="0.25">
      <c r="A2858" s="67"/>
      <c r="B2858" s="67"/>
      <c r="C2858" s="6"/>
      <c r="D2858" s="6"/>
      <c r="E2858" s="8"/>
    </row>
    <row r="2859" spans="1:5" x14ac:dyDescent="0.25">
      <c r="A2859" s="67"/>
      <c r="B2859" s="67"/>
      <c r="C2859" s="6"/>
      <c r="D2859" s="6"/>
      <c r="E2859" s="8"/>
    </row>
    <row r="2860" spans="1:5" x14ac:dyDescent="0.25">
      <c r="A2860" s="67"/>
      <c r="B2860" s="67"/>
      <c r="C2860" s="6"/>
      <c r="D2860" s="6"/>
      <c r="E2860" s="8"/>
    </row>
    <row r="2861" spans="1:5" x14ac:dyDescent="0.25">
      <c r="A2861" s="67"/>
      <c r="B2861" s="67"/>
      <c r="C2861" s="6"/>
      <c r="D2861" s="6"/>
      <c r="E2861" s="8"/>
    </row>
    <row r="2862" spans="1:5" x14ac:dyDescent="0.25">
      <c r="A2862" s="67"/>
      <c r="B2862" s="67"/>
      <c r="C2862" s="6"/>
      <c r="D2862" s="6"/>
      <c r="E2862" s="8"/>
    </row>
    <row r="2863" spans="1:5" x14ac:dyDescent="0.25">
      <c r="A2863" s="67"/>
      <c r="B2863" s="67"/>
      <c r="C2863" s="6"/>
      <c r="D2863" s="6"/>
      <c r="E2863" s="8"/>
    </row>
    <row r="2864" spans="1:5" x14ac:dyDescent="0.25">
      <c r="A2864" s="67"/>
      <c r="B2864" s="67"/>
      <c r="C2864" s="6"/>
      <c r="D2864" s="6"/>
      <c r="E2864" s="8"/>
    </row>
    <row r="2865" spans="1:5" x14ac:dyDescent="0.25">
      <c r="A2865" s="67"/>
      <c r="B2865" s="67"/>
      <c r="C2865" s="6"/>
      <c r="D2865" s="6"/>
      <c r="E2865" s="8"/>
    </row>
    <row r="2866" spans="1:5" x14ac:dyDescent="0.25">
      <c r="A2866" s="67"/>
      <c r="B2866" s="67"/>
      <c r="C2866" s="6"/>
      <c r="D2866" s="6"/>
      <c r="E2866" s="8"/>
    </row>
    <row r="2867" spans="1:5" x14ac:dyDescent="0.25">
      <c r="A2867" s="67"/>
      <c r="B2867" s="67"/>
      <c r="C2867" s="6"/>
      <c r="D2867" s="6"/>
      <c r="E2867" s="8"/>
    </row>
    <row r="2868" spans="1:5" x14ac:dyDescent="0.25">
      <c r="A2868" s="67"/>
      <c r="B2868" s="67"/>
      <c r="C2868" s="6"/>
      <c r="D2868" s="6"/>
      <c r="E2868" s="8"/>
    </row>
    <row r="2869" spans="1:5" x14ac:dyDescent="0.25">
      <c r="A2869" s="67"/>
      <c r="B2869" s="67"/>
      <c r="C2869" s="6"/>
      <c r="D2869" s="6"/>
      <c r="E2869" s="8"/>
    </row>
    <row r="2870" spans="1:5" x14ac:dyDescent="0.25">
      <c r="A2870" s="67"/>
      <c r="B2870" s="67"/>
      <c r="C2870" s="6"/>
      <c r="D2870" s="6"/>
      <c r="E2870" s="8"/>
    </row>
    <row r="2871" spans="1:5" x14ac:dyDescent="0.25">
      <c r="A2871" s="67"/>
      <c r="B2871" s="67"/>
      <c r="C2871" s="6"/>
      <c r="D2871" s="6"/>
      <c r="E2871" s="8"/>
    </row>
    <row r="2872" spans="1:5" x14ac:dyDescent="0.25">
      <c r="A2872" s="67"/>
      <c r="B2872" s="67"/>
      <c r="C2872" s="6"/>
      <c r="D2872" s="6"/>
      <c r="E2872" s="8"/>
    </row>
    <row r="2873" spans="1:5" x14ac:dyDescent="0.25">
      <c r="A2873" s="67"/>
      <c r="B2873" s="67"/>
      <c r="C2873" s="6"/>
      <c r="D2873" s="6"/>
      <c r="E2873" s="8"/>
    </row>
    <row r="2874" spans="1:5" x14ac:dyDescent="0.25">
      <c r="A2874" s="67"/>
      <c r="B2874" s="67"/>
      <c r="C2874" s="6"/>
      <c r="D2874" s="6"/>
      <c r="E2874" s="8"/>
    </row>
    <row r="2875" spans="1:5" x14ac:dyDescent="0.25">
      <c r="A2875" s="67"/>
      <c r="B2875" s="67"/>
      <c r="C2875" s="6"/>
      <c r="D2875" s="6"/>
      <c r="E2875" s="8"/>
    </row>
    <row r="2876" spans="1:5" x14ac:dyDescent="0.25">
      <c r="A2876" s="67"/>
      <c r="B2876" s="67"/>
      <c r="C2876" s="6"/>
      <c r="D2876" s="6"/>
      <c r="E2876" s="8"/>
    </row>
    <row r="2877" spans="1:5" x14ac:dyDescent="0.25">
      <c r="A2877" s="67"/>
      <c r="B2877" s="67"/>
      <c r="C2877" s="6"/>
      <c r="D2877" s="6"/>
      <c r="E2877" s="8"/>
    </row>
    <row r="2878" spans="1:5" x14ac:dyDescent="0.25">
      <c r="A2878" s="67"/>
      <c r="B2878" s="67"/>
      <c r="C2878" s="6"/>
      <c r="D2878" s="6"/>
      <c r="E2878" s="8"/>
    </row>
    <row r="2879" spans="1:5" x14ac:dyDescent="0.25">
      <c r="A2879" s="67"/>
      <c r="B2879" s="67"/>
      <c r="C2879" s="6"/>
      <c r="D2879" s="6"/>
      <c r="E2879" s="8"/>
    </row>
    <row r="2880" spans="1:5" x14ac:dyDescent="0.25">
      <c r="A2880" s="67"/>
      <c r="B2880" s="67"/>
      <c r="C2880" s="6"/>
      <c r="D2880" s="6"/>
      <c r="E2880" s="8"/>
    </row>
    <row r="2881" spans="1:5" x14ac:dyDescent="0.25">
      <c r="A2881" s="67"/>
      <c r="B2881" s="67"/>
      <c r="C2881" s="6"/>
      <c r="D2881" s="6"/>
      <c r="E2881" s="8"/>
    </row>
    <row r="2882" spans="1:5" x14ac:dyDescent="0.25">
      <c r="A2882" s="67"/>
      <c r="B2882" s="67"/>
      <c r="C2882" s="6"/>
      <c r="D2882" s="6"/>
      <c r="E2882" s="8"/>
    </row>
    <row r="2883" spans="1:5" x14ac:dyDescent="0.25">
      <c r="A2883" s="67"/>
      <c r="B2883" s="67"/>
      <c r="C2883" s="6"/>
      <c r="D2883" s="6"/>
      <c r="E2883" s="8"/>
    </row>
    <row r="2884" spans="1:5" x14ac:dyDescent="0.25">
      <c r="A2884" s="67"/>
      <c r="B2884" s="67"/>
      <c r="C2884" s="6"/>
      <c r="D2884" s="6"/>
      <c r="E2884" s="8"/>
    </row>
    <row r="2885" spans="1:5" x14ac:dyDescent="0.25">
      <c r="A2885" s="67"/>
      <c r="B2885" s="67"/>
      <c r="C2885" s="6"/>
      <c r="D2885" s="6"/>
      <c r="E2885" s="8"/>
    </row>
    <row r="2886" spans="1:5" x14ac:dyDescent="0.25">
      <c r="A2886" s="67"/>
      <c r="B2886" s="67"/>
      <c r="C2886" s="6"/>
      <c r="D2886" s="6"/>
      <c r="E2886" s="8"/>
    </row>
    <row r="2887" spans="1:5" x14ac:dyDescent="0.25">
      <c r="A2887" s="67"/>
      <c r="B2887" s="67"/>
      <c r="C2887" s="6"/>
      <c r="D2887" s="6"/>
      <c r="E2887" s="8"/>
    </row>
    <row r="2888" spans="1:5" x14ac:dyDescent="0.25">
      <c r="A2888" s="67"/>
      <c r="B2888" s="67"/>
      <c r="C2888" s="6"/>
      <c r="D2888" s="6"/>
      <c r="E2888" s="8"/>
    </row>
    <row r="2889" spans="1:5" x14ac:dyDescent="0.25">
      <c r="A2889" s="67"/>
      <c r="B2889" s="67"/>
      <c r="C2889" s="6"/>
      <c r="D2889" s="6"/>
      <c r="E2889" s="8"/>
    </row>
    <row r="2890" spans="1:5" x14ac:dyDescent="0.25">
      <c r="A2890" s="67"/>
      <c r="B2890" s="67"/>
      <c r="C2890" s="6"/>
      <c r="D2890" s="6"/>
      <c r="E2890" s="8"/>
    </row>
    <row r="2891" spans="1:5" x14ac:dyDescent="0.25">
      <c r="A2891" s="67"/>
      <c r="B2891" s="67"/>
      <c r="C2891" s="6"/>
      <c r="D2891" s="6"/>
      <c r="E2891" s="8"/>
    </row>
    <row r="2892" spans="1:5" x14ac:dyDescent="0.25">
      <c r="A2892" s="67"/>
      <c r="B2892" s="67"/>
      <c r="C2892" s="6"/>
      <c r="D2892" s="6"/>
      <c r="E2892" s="8"/>
    </row>
    <row r="2893" spans="1:5" x14ac:dyDescent="0.25">
      <c r="A2893" s="67"/>
      <c r="B2893" s="67"/>
      <c r="C2893" s="6"/>
      <c r="D2893" s="6"/>
      <c r="E2893" s="8"/>
    </row>
    <row r="2894" spans="1:5" x14ac:dyDescent="0.25">
      <c r="A2894" s="67"/>
      <c r="B2894" s="67"/>
      <c r="C2894" s="6"/>
      <c r="D2894" s="6"/>
      <c r="E2894" s="8"/>
    </row>
    <row r="2895" spans="1:5" x14ac:dyDescent="0.25">
      <c r="A2895" s="67"/>
      <c r="B2895" s="67"/>
      <c r="C2895" s="6"/>
      <c r="D2895" s="6"/>
      <c r="E2895" s="8"/>
    </row>
    <row r="2896" spans="1:5" x14ac:dyDescent="0.25">
      <c r="A2896" s="67"/>
      <c r="B2896" s="67"/>
      <c r="C2896" s="6"/>
      <c r="D2896" s="6"/>
      <c r="E2896" s="8"/>
    </row>
    <row r="2897" spans="1:5" x14ac:dyDescent="0.25">
      <c r="A2897" s="67"/>
      <c r="B2897" s="67"/>
      <c r="C2897" s="6"/>
      <c r="D2897" s="6"/>
      <c r="E2897" s="8"/>
    </row>
    <row r="2898" spans="1:5" x14ac:dyDescent="0.25">
      <c r="A2898" s="67"/>
      <c r="B2898" s="67"/>
      <c r="C2898" s="6"/>
      <c r="D2898" s="6"/>
      <c r="E2898" s="8"/>
    </row>
    <row r="2899" spans="1:5" x14ac:dyDescent="0.25">
      <c r="A2899" s="67"/>
      <c r="B2899" s="67"/>
      <c r="C2899" s="6"/>
      <c r="D2899" s="6"/>
      <c r="E2899" s="8"/>
    </row>
    <row r="2900" spans="1:5" x14ac:dyDescent="0.25">
      <c r="A2900" s="67"/>
      <c r="B2900" s="67"/>
      <c r="C2900" s="6"/>
      <c r="D2900" s="6"/>
      <c r="E2900" s="8"/>
    </row>
    <row r="2901" spans="1:5" x14ac:dyDescent="0.25">
      <c r="A2901" s="67"/>
      <c r="B2901" s="67"/>
      <c r="C2901" s="6"/>
      <c r="D2901" s="6"/>
      <c r="E2901" s="8"/>
    </row>
    <row r="2902" spans="1:5" x14ac:dyDescent="0.25">
      <c r="A2902" s="67"/>
      <c r="B2902" s="67"/>
      <c r="C2902" s="6"/>
      <c r="D2902" s="6"/>
      <c r="E2902" s="8"/>
    </row>
    <row r="2903" spans="1:5" x14ac:dyDescent="0.25">
      <c r="A2903" s="67"/>
      <c r="B2903" s="67"/>
      <c r="C2903" s="6"/>
      <c r="D2903" s="6"/>
      <c r="E2903" s="8"/>
    </row>
    <row r="2904" spans="1:5" x14ac:dyDescent="0.25">
      <c r="A2904" s="67"/>
      <c r="B2904" s="67"/>
      <c r="C2904" s="6"/>
      <c r="D2904" s="6"/>
      <c r="E2904" s="8"/>
    </row>
    <row r="2905" spans="1:5" x14ac:dyDescent="0.25">
      <c r="A2905" s="67"/>
      <c r="B2905" s="67"/>
      <c r="C2905" s="6"/>
      <c r="D2905" s="6"/>
      <c r="E2905" s="8"/>
    </row>
    <row r="2906" spans="1:5" x14ac:dyDescent="0.25">
      <c r="A2906" s="67"/>
      <c r="B2906" s="67"/>
      <c r="C2906" s="6"/>
      <c r="D2906" s="6"/>
      <c r="E2906" s="8"/>
    </row>
    <row r="2907" spans="1:5" x14ac:dyDescent="0.25">
      <c r="A2907" s="67"/>
      <c r="B2907" s="67"/>
      <c r="C2907" s="6"/>
      <c r="D2907" s="6"/>
      <c r="E2907" s="8"/>
    </row>
    <row r="2908" spans="1:5" x14ac:dyDescent="0.25">
      <c r="A2908" s="67"/>
      <c r="B2908" s="67"/>
      <c r="C2908" s="6"/>
      <c r="D2908" s="6"/>
      <c r="E2908" s="8"/>
    </row>
    <row r="2909" spans="1:5" x14ac:dyDescent="0.25">
      <c r="A2909" s="67"/>
      <c r="B2909" s="67"/>
      <c r="C2909" s="6"/>
      <c r="D2909" s="6"/>
      <c r="E2909" s="8"/>
    </row>
    <row r="2910" spans="1:5" x14ac:dyDescent="0.25">
      <c r="A2910" s="67"/>
      <c r="B2910" s="67"/>
      <c r="C2910" s="6"/>
      <c r="D2910" s="6"/>
      <c r="E2910" s="8"/>
    </row>
    <row r="2911" spans="1:5" x14ac:dyDescent="0.25">
      <c r="A2911" s="67"/>
      <c r="B2911" s="67"/>
      <c r="C2911" s="6"/>
      <c r="D2911" s="6"/>
      <c r="E2911" s="8"/>
    </row>
    <row r="2912" spans="1:5" x14ac:dyDescent="0.25">
      <c r="A2912" s="67"/>
      <c r="B2912" s="67"/>
      <c r="C2912" s="6"/>
      <c r="D2912" s="6"/>
      <c r="E2912" s="8"/>
    </row>
    <row r="2913" spans="1:5" x14ac:dyDescent="0.25">
      <c r="A2913" s="67"/>
      <c r="B2913" s="67"/>
      <c r="C2913" s="6"/>
      <c r="D2913" s="6"/>
      <c r="E2913" s="8"/>
    </row>
    <row r="2914" spans="1:5" x14ac:dyDescent="0.25">
      <c r="A2914" s="67"/>
      <c r="B2914" s="67"/>
      <c r="C2914" s="6"/>
      <c r="D2914" s="6"/>
      <c r="E2914" s="8"/>
    </row>
    <row r="2915" spans="1:5" x14ac:dyDescent="0.25">
      <c r="A2915" s="67"/>
      <c r="B2915" s="67"/>
      <c r="C2915" s="6"/>
      <c r="D2915" s="6"/>
      <c r="E2915" s="8"/>
    </row>
    <row r="2916" spans="1:5" x14ac:dyDescent="0.25">
      <c r="A2916" s="67"/>
      <c r="B2916" s="67"/>
      <c r="C2916" s="6"/>
      <c r="D2916" s="6"/>
      <c r="E2916" s="8"/>
    </row>
    <row r="2917" spans="1:5" x14ac:dyDescent="0.25">
      <c r="A2917" s="67"/>
      <c r="B2917" s="67"/>
      <c r="C2917" s="6"/>
      <c r="D2917" s="6"/>
      <c r="E2917" s="8"/>
    </row>
    <row r="2918" spans="1:5" x14ac:dyDescent="0.25">
      <c r="A2918" s="67"/>
      <c r="B2918" s="67"/>
      <c r="C2918" s="6"/>
      <c r="D2918" s="6"/>
      <c r="E2918" s="8"/>
    </row>
    <row r="2919" spans="1:5" x14ac:dyDescent="0.25">
      <c r="A2919" s="67"/>
      <c r="B2919" s="67"/>
      <c r="C2919" s="6"/>
      <c r="D2919" s="6"/>
      <c r="E2919" s="8"/>
    </row>
    <row r="2920" spans="1:5" x14ac:dyDescent="0.25">
      <c r="A2920" s="67"/>
      <c r="B2920" s="67"/>
      <c r="C2920" s="6"/>
      <c r="D2920" s="6"/>
      <c r="E2920" s="8"/>
    </row>
    <row r="2921" spans="1:5" x14ac:dyDescent="0.25">
      <c r="A2921" s="67"/>
      <c r="B2921" s="67"/>
      <c r="C2921" s="6"/>
      <c r="D2921" s="6"/>
      <c r="E2921" s="8"/>
    </row>
    <row r="2922" spans="1:5" x14ac:dyDescent="0.25">
      <c r="A2922" s="67"/>
      <c r="B2922" s="67"/>
      <c r="C2922" s="6"/>
      <c r="D2922" s="6"/>
      <c r="E2922" s="8"/>
    </row>
    <row r="2923" spans="1:5" x14ac:dyDescent="0.25">
      <c r="A2923" s="67"/>
      <c r="B2923" s="67"/>
      <c r="C2923" s="6"/>
      <c r="D2923" s="6"/>
      <c r="E2923" s="8"/>
    </row>
    <row r="2924" spans="1:5" x14ac:dyDescent="0.25">
      <c r="A2924" s="67"/>
      <c r="B2924" s="67"/>
      <c r="C2924" s="6"/>
      <c r="D2924" s="6"/>
      <c r="E2924" s="8"/>
    </row>
    <row r="2925" spans="1:5" x14ac:dyDescent="0.25">
      <c r="A2925" s="67"/>
      <c r="B2925" s="67"/>
      <c r="C2925" s="6"/>
      <c r="D2925" s="6"/>
      <c r="E2925" s="8"/>
    </row>
    <row r="2926" spans="1:5" x14ac:dyDescent="0.25">
      <c r="A2926" s="67"/>
      <c r="B2926" s="67"/>
      <c r="C2926" s="6"/>
      <c r="D2926" s="6"/>
      <c r="E2926" s="8"/>
    </row>
    <row r="2927" spans="1:5" x14ac:dyDescent="0.25">
      <c r="A2927" s="67"/>
      <c r="B2927" s="67"/>
      <c r="C2927" s="6"/>
      <c r="D2927" s="6"/>
      <c r="E2927" s="8"/>
    </row>
    <row r="2928" spans="1:5" x14ac:dyDescent="0.25">
      <c r="A2928" s="67"/>
      <c r="B2928" s="67"/>
      <c r="C2928" s="6"/>
      <c r="D2928" s="6"/>
      <c r="E2928" s="8"/>
    </row>
    <row r="2929" spans="1:5" x14ac:dyDescent="0.25">
      <c r="A2929" s="67"/>
      <c r="B2929" s="67"/>
      <c r="C2929" s="6"/>
      <c r="D2929" s="6"/>
      <c r="E2929" s="8"/>
    </row>
    <row r="2930" spans="1:5" x14ac:dyDescent="0.25">
      <c r="A2930" s="67"/>
      <c r="B2930" s="67"/>
      <c r="C2930" s="6"/>
      <c r="D2930" s="6"/>
      <c r="E2930" s="8"/>
    </row>
    <row r="2931" spans="1:5" x14ac:dyDescent="0.25">
      <c r="A2931" s="67"/>
      <c r="B2931" s="67"/>
      <c r="C2931" s="6"/>
      <c r="D2931" s="6"/>
      <c r="E2931" s="8"/>
    </row>
    <row r="2932" spans="1:5" x14ac:dyDescent="0.25">
      <c r="A2932" s="67"/>
      <c r="B2932" s="67"/>
      <c r="C2932" s="6"/>
      <c r="D2932" s="6"/>
      <c r="E2932" s="8"/>
    </row>
    <row r="2933" spans="1:5" x14ac:dyDescent="0.25">
      <c r="A2933" s="67"/>
      <c r="B2933" s="67"/>
      <c r="C2933" s="6"/>
      <c r="D2933" s="6"/>
      <c r="E2933" s="8"/>
    </row>
    <row r="2934" spans="1:5" x14ac:dyDescent="0.25">
      <c r="A2934" s="67"/>
      <c r="B2934" s="67"/>
      <c r="C2934" s="6"/>
      <c r="D2934" s="6"/>
      <c r="E2934" s="8"/>
    </row>
    <row r="2935" spans="1:5" x14ac:dyDescent="0.25">
      <c r="A2935" s="67"/>
      <c r="B2935" s="67"/>
      <c r="C2935" s="6"/>
      <c r="D2935" s="6"/>
      <c r="E2935" s="8"/>
    </row>
    <row r="2936" spans="1:5" x14ac:dyDescent="0.25">
      <c r="A2936" s="67"/>
      <c r="B2936" s="67"/>
      <c r="C2936" s="6"/>
      <c r="D2936" s="6"/>
      <c r="E2936" s="8"/>
    </row>
    <row r="2937" spans="1:5" x14ac:dyDescent="0.25">
      <c r="A2937" s="67"/>
      <c r="B2937" s="67"/>
      <c r="C2937" s="6"/>
      <c r="D2937" s="6"/>
      <c r="E2937" s="8"/>
    </row>
    <row r="2938" spans="1:5" x14ac:dyDescent="0.25">
      <c r="A2938" s="67"/>
      <c r="B2938" s="67"/>
      <c r="C2938" s="6"/>
      <c r="D2938" s="6"/>
      <c r="E2938" s="8"/>
    </row>
    <row r="2939" spans="1:5" x14ac:dyDescent="0.25">
      <c r="A2939" s="67"/>
      <c r="B2939" s="67"/>
      <c r="C2939" s="6"/>
      <c r="D2939" s="6"/>
      <c r="E2939" s="8"/>
    </row>
    <row r="2940" spans="1:5" x14ac:dyDescent="0.25">
      <c r="A2940" s="67"/>
      <c r="B2940" s="67"/>
      <c r="C2940" s="6"/>
      <c r="D2940" s="6"/>
      <c r="E2940" s="8"/>
    </row>
    <row r="2941" spans="1:5" x14ac:dyDescent="0.25">
      <c r="A2941" s="67"/>
      <c r="B2941" s="67"/>
      <c r="C2941" s="6"/>
      <c r="D2941" s="6"/>
      <c r="E2941" s="8"/>
    </row>
    <row r="2942" spans="1:5" x14ac:dyDescent="0.25">
      <c r="A2942" s="67"/>
      <c r="B2942" s="67"/>
      <c r="C2942" s="6"/>
      <c r="D2942" s="6"/>
      <c r="E2942" s="8"/>
    </row>
    <row r="2943" spans="1:5" x14ac:dyDescent="0.25">
      <c r="A2943" s="67"/>
      <c r="B2943" s="67"/>
      <c r="C2943" s="6"/>
      <c r="D2943" s="6"/>
      <c r="E2943" s="8"/>
    </row>
    <row r="2944" spans="1:5" x14ac:dyDescent="0.25">
      <c r="A2944" s="67"/>
      <c r="B2944" s="67"/>
      <c r="C2944" s="6"/>
      <c r="D2944" s="6"/>
      <c r="E2944" s="8"/>
    </row>
    <row r="2945" spans="1:5" x14ac:dyDescent="0.25">
      <c r="A2945" s="67"/>
      <c r="B2945" s="67"/>
      <c r="C2945" s="6"/>
      <c r="D2945" s="6"/>
      <c r="E2945" s="8"/>
    </row>
    <row r="2946" spans="1:5" x14ac:dyDescent="0.25">
      <c r="A2946" s="67"/>
      <c r="B2946" s="67"/>
      <c r="C2946" s="6"/>
      <c r="D2946" s="6"/>
      <c r="E2946" s="8"/>
    </row>
    <row r="2947" spans="1:5" x14ac:dyDescent="0.25">
      <c r="A2947" s="67"/>
      <c r="B2947" s="67"/>
      <c r="C2947" s="6"/>
      <c r="D2947" s="6"/>
      <c r="E2947" s="8"/>
    </row>
    <row r="2948" spans="1:5" x14ac:dyDescent="0.25">
      <c r="A2948" s="67"/>
      <c r="B2948" s="67"/>
      <c r="C2948" s="6"/>
      <c r="D2948" s="6"/>
      <c r="E2948" s="8"/>
    </row>
    <row r="2949" spans="1:5" x14ac:dyDescent="0.25">
      <c r="A2949" s="67"/>
      <c r="B2949" s="67"/>
      <c r="C2949" s="6"/>
      <c r="D2949" s="6"/>
      <c r="E2949" s="8"/>
    </row>
    <row r="2950" spans="1:5" x14ac:dyDescent="0.25">
      <c r="A2950" s="67"/>
      <c r="B2950" s="67"/>
      <c r="C2950" s="6"/>
      <c r="D2950" s="6"/>
      <c r="E2950" s="8"/>
    </row>
    <row r="2951" spans="1:5" x14ac:dyDescent="0.25">
      <c r="A2951" s="67"/>
      <c r="B2951" s="67"/>
      <c r="C2951" s="6"/>
      <c r="D2951" s="6"/>
      <c r="E2951" s="8"/>
    </row>
    <row r="2952" spans="1:5" x14ac:dyDescent="0.25">
      <c r="A2952" s="67"/>
      <c r="B2952" s="67"/>
      <c r="C2952" s="6"/>
      <c r="D2952" s="6"/>
      <c r="E2952" s="8"/>
    </row>
    <row r="2953" spans="1:5" x14ac:dyDescent="0.25">
      <c r="A2953" s="67"/>
      <c r="B2953" s="67"/>
      <c r="C2953" s="6"/>
      <c r="D2953" s="6"/>
      <c r="E2953" s="8"/>
    </row>
    <row r="2954" spans="1:5" x14ac:dyDescent="0.25">
      <c r="A2954" s="67"/>
      <c r="B2954" s="67"/>
      <c r="C2954" s="6"/>
      <c r="D2954" s="6"/>
      <c r="E2954" s="8"/>
    </row>
    <row r="2955" spans="1:5" x14ac:dyDescent="0.25">
      <c r="A2955" s="67"/>
      <c r="B2955" s="67"/>
      <c r="C2955" s="6"/>
      <c r="D2955" s="6"/>
      <c r="E2955" s="8"/>
    </row>
    <row r="2956" spans="1:5" x14ac:dyDescent="0.25">
      <c r="A2956" s="67"/>
      <c r="B2956" s="67"/>
      <c r="C2956" s="6"/>
      <c r="D2956" s="6"/>
      <c r="E2956" s="8"/>
    </row>
    <row r="2957" spans="1:5" x14ac:dyDescent="0.25">
      <c r="A2957" s="67"/>
      <c r="B2957" s="67"/>
      <c r="C2957" s="6"/>
      <c r="D2957" s="6"/>
      <c r="E2957" s="8"/>
    </row>
    <row r="2958" spans="1:5" x14ac:dyDescent="0.25">
      <c r="A2958" s="67"/>
      <c r="B2958" s="67"/>
      <c r="C2958" s="6"/>
      <c r="D2958" s="6"/>
      <c r="E2958" s="8"/>
    </row>
    <row r="2959" spans="1:5" x14ac:dyDescent="0.25">
      <c r="A2959" s="67"/>
      <c r="B2959" s="67"/>
      <c r="C2959" s="6"/>
      <c r="D2959" s="6"/>
      <c r="E2959" s="8"/>
    </row>
    <row r="2960" spans="1:5" x14ac:dyDescent="0.25">
      <c r="A2960" s="67"/>
      <c r="B2960" s="67"/>
      <c r="C2960" s="6"/>
      <c r="D2960" s="6"/>
      <c r="E2960" s="8"/>
    </row>
    <row r="2961" spans="1:5" x14ac:dyDescent="0.25">
      <c r="A2961" s="67"/>
      <c r="B2961" s="67"/>
      <c r="C2961" s="6"/>
      <c r="D2961" s="6"/>
      <c r="E2961" s="8"/>
    </row>
    <row r="2962" spans="1:5" x14ac:dyDescent="0.25">
      <c r="A2962" s="67"/>
      <c r="B2962" s="67"/>
      <c r="C2962" s="6"/>
      <c r="D2962" s="6"/>
      <c r="E2962" s="8"/>
    </row>
    <row r="2963" spans="1:5" x14ac:dyDescent="0.25">
      <c r="A2963" s="67"/>
      <c r="B2963" s="67"/>
      <c r="C2963" s="6"/>
      <c r="D2963" s="6"/>
      <c r="E2963" s="8"/>
    </row>
    <row r="2964" spans="1:5" x14ac:dyDescent="0.25">
      <c r="A2964" s="67"/>
      <c r="B2964" s="67"/>
      <c r="C2964" s="6"/>
      <c r="D2964" s="6"/>
      <c r="E2964" s="8"/>
    </row>
    <row r="2965" spans="1:5" x14ac:dyDescent="0.25">
      <c r="A2965" s="67"/>
      <c r="B2965" s="67"/>
      <c r="C2965" s="6"/>
      <c r="D2965" s="6"/>
      <c r="E2965" s="8"/>
    </row>
    <row r="2966" spans="1:5" x14ac:dyDescent="0.25">
      <c r="A2966" s="67"/>
      <c r="B2966" s="67"/>
      <c r="C2966" s="6"/>
      <c r="D2966" s="6"/>
      <c r="E2966" s="8"/>
    </row>
    <row r="2967" spans="1:5" x14ac:dyDescent="0.25">
      <c r="A2967" s="67"/>
      <c r="B2967" s="67"/>
      <c r="C2967" s="6"/>
      <c r="D2967" s="6"/>
      <c r="E2967" s="8"/>
    </row>
    <row r="2968" spans="1:5" x14ac:dyDescent="0.25">
      <c r="A2968" s="67"/>
      <c r="B2968" s="67"/>
      <c r="C2968" s="6"/>
      <c r="D2968" s="6"/>
      <c r="E2968" s="8"/>
    </row>
    <row r="2969" spans="1:5" x14ac:dyDescent="0.25">
      <c r="A2969" s="67"/>
      <c r="B2969" s="67"/>
      <c r="C2969" s="6"/>
      <c r="D2969" s="6"/>
      <c r="E2969" s="8"/>
    </row>
    <row r="2970" spans="1:5" x14ac:dyDescent="0.25">
      <c r="A2970" s="67"/>
      <c r="B2970" s="67"/>
      <c r="C2970" s="6"/>
      <c r="D2970" s="6"/>
      <c r="E2970" s="8"/>
    </row>
    <row r="2971" spans="1:5" x14ac:dyDescent="0.25">
      <c r="A2971" s="67"/>
      <c r="B2971" s="67"/>
      <c r="C2971" s="6"/>
      <c r="D2971" s="6"/>
      <c r="E2971" s="8"/>
    </row>
    <row r="2972" spans="1:5" x14ac:dyDescent="0.25">
      <c r="A2972" s="67"/>
      <c r="B2972" s="67"/>
      <c r="C2972" s="6"/>
      <c r="D2972" s="6"/>
      <c r="E2972" s="8"/>
    </row>
    <row r="2973" spans="1:5" x14ac:dyDescent="0.25">
      <c r="A2973" s="67"/>
      <c r="B2973" s="67"/>
      <c r="C2973" s="6"/>
      <c r="D2973" s="6"/>
      <c r="E2973" s="8"/>
    </row>
    <row r="2974" spans="1:5" x14ac:dyDescent="0.25">
      <c r="A2974" s="67"/>
      <c r="B2974" s="67"/>
      <c r="C2974" s="6"/>
      <c r="D2974" s="6"/>
      <c r="E2974" s="8"/>
    </row>
    <row r="2975" spans="1:5" x14ac:dyDescent="0.25">
      <c r="A2975" s="67"/>
      <c r="B2975" s="67"/>
      <c r="C2975" s="6"/>
      <c r="D2975" s="6"/>
      <c r="E2975" s="8"/>
    </row>
    <row r="2976" spans="1:5" x14ac:dyDescent="0.25">
      <c r="A2976" s="67"/>
      <c r="B2976" s="67"/>
      <c r="C2976" s="6"/>
      <c r="D2976" s="6"/>
      <c r="E2976" s="8"/>
    </row>
    <row r="2977" spans="1:5" x14ac:dyDescent="0.25">
      <c r="A2977" s="67"/>
      <c r="B2977" s="67"/>
      <c r="C2977" s="6"/>
      <c r="D2977" s="6"/>
      <c r="E2977" s="8"/>
    </row>
    <row r="2978" spans="1:5" x14ac:dyDescent="0.25">
      <c r="A2978" s="67"/>
      <c r="B2978" s="67"/>
      <c r="C2978" s="6"/>
      <c r="D2978" s="6"/>
      <c r="E2978" s="8"/>
    </row>
    <row r="2979" spans="1:5" x14ac:dyDescent="0.25">
      <c r="A2979" s="67"/>
      <c r="B2979" s="67"/>
      <c r="C2979" s="6"/>
      <c r="D2979" s="6"/>
      <c r="E2979" s="8"/>
    </row>
    <row r="2980" spans="1:5" x14ac:dyDescent="0.25">
      <c r="A2980" s="67"/>
      <c r="B2980" s="67"/>
      <c r="C2980" s="6"/>
      <c r="D2980" s="6"/>
      <c r="E2980" s="8"/>
    </row>
    <row r="2981" spans="1:5" x14ac:dyDescent="0.25">
      <c r="A2981" s="67"/>
      <c r="B2981" s="67"/>
      <c r="C2981" s="6"/>
      <c r="D2981" s="6"/>
      <c r="E2981" s="8"/>
    </row>
    <row r="2982" spans="1:5" x14ac:dyDescent="0.25">
      <c r="A2982" s="67"/>
      <c r="B2982" s="67"/>
      <c r="C2982" s="6"/>
      <c r="D2982" s="6"/>
      <c r="E2982" s="8"/>
    </row>
    <row r="2983" spans="1:5" x14ac:dyDescent="0.25">
      <c r="A2983" s="67"/>
      <c r="B2983" s="67"/>
      <c r="C2983" s="6"/>
      <c r="D2983" s="6"/>
      <c r="E2983" s="8"/>
    </row>
    <row r="2984" spans="1:5" x14ac:dyDescent="0.25">
      <c r="A2984" s="67"/>
      <c r="B2984" s="67"/>
      <c r="C2984" s="6"/>
      <c r="D2984" s="6"/>
      <c r="E2984" s="8"/>
    </row>
    <row r="2985" spans="1:5" x14ac:dyDescent="0.25">
      <c r="A2985" s="67"/>
      <c r="B2985" s="67"/>
      <c r="C2985" s="6"/>
      <c r="D2985" s="6"/>
      <c r="E2985" s="8"/>
    </row>
    <row r="2986" spans="1:5" x14ac:dyDescent="0.25">
      <c r="A2986" s="67"/>
      <c r="B2986" s="67"/>
      <c r="C2986" s="6"/>
      <c r="D2986" s="6"/>
      <c r="E2986" s="8"/>
    </row>
    <row r="2987" spans="1:5" x14ac:dyDescent="0.25">
      <c r="A2987" s="67"/>
      <c r="B2987" s="67"/>
      <c r="C2987" s="6"/>
      <c r="D2987" s="6"/>
      <c r="E2987" s="8"/>
    </row>
    <row r="2988" spans="1:5" x14ac:dyDescent="0.25">
      <c r="A2988" s="67"/>
      <c r="B2988" s="67"/>
      <c r="C2988" s="6"/>
      <c r="D2988" s="6"/>
      <c r="E2988" s="8"/>
    </row>
    <row r="2989" spans="1:5" x14ac:dyDescent="0.25">
      <c r="A2989" s="67"/>
      <c r="B2989" s="67"/>
      <c r="C2989" s="6"/>
      <c r="D2989" s="6"/>
      <c r="E2989" s="8"/>
    </row>
    <row r="2990" spans="1:5" x14ac:dyDescent="0.25">
      <c r="A2990" s="67"/>
      <c r="B2990" s="67"/>
      <c r="C2990" s="6"/>
      <c r="D2990" s="6"/>
      <c r="E2990" s="8"/>
    </row>
    <row r="2991" spans="1:5" x14ac:dyDescent="0.25">
      <c r="A2991" s="67"/>
      <c r="B2991" s="67"/>
      <c r="C2991" s="6"/>
      <c r="D2991" s="6"/>
      <c r="E2991" s="8"/>
    </row>
    <row r="2992" spans="1:5" x14ac:dyDescent="0.25">
      <c r="A2992" s="67"/>
      <c r="B2992" s="67"/>
      <c r="C2992" s="6"/>
      <c r="D2992" s="6"/>
      <c r="E2992" s="8"/>
    </row>
    <row r="2993" spans="1:5" x14ac:dyDescent="0.25">
      <c r="A2993" s="67"/>
      <c r="B2993" s="67"/>
      <c r="C2993" s="6"/>
      <c r="D2993" s="6"/>
      <c r="E2993" s="8"/>
    </row>
    <row r="2994" spans="1:5" x14ac:dyDescent="0.25">
      <c r="A2994" s="67"/>
      <c r="B2994" s="67"/>
      <c r="C2994" s="6"/>
      <c r="D2994" s="6"/>
      <c r="E2994" s="8"/>
    </row>
    <row r="2995" spans="1:5" x14ac:dyDescent="0.25">
      <c r="A2995" s="67"/>
      <c r="B2995" s="67"/>
      <c r="C2995" s="6"/>
      <c r="D2995" s="6"/>
      <c r="E2995" s="8"/>
    </row>
    <row r="2996" spans="1:5" x14ac:dyDescent="0.25">
      <c r="A2996" s="67"/>
      <c r="B2996" s="67"/>
      <c r="C2996" s="6"/>
      <c r="D2996" s="6"/>
      <c r="E2996" s="8"/>
    </row>
    <row r="2997" spans="1:5" x14ac:dyDescent="0.25">
      <c r="A2997" s="67"/>
      <c r="B2997" s="67"/>
      <c r="C2997" s="6"/>
      <c r="D2997" s="6"/>
      <c r="E2997" s="8"/>
    </row>
    <row r="2998" spans="1:5" x14ac:dyDescent="0.25">
      <c r="A2998" s="67"/>
      <c r="B2998" s="67"/>
      <c r="C2998" s="6"/>
      <c r="D2998" s="6"/>
      <c r="E2998" s="8"/>
    </row>
    <row r="2999" spans="1:5" x14ac:dyDescent="0.25">
      <c r="A2999" s="67"/>
      <c r="B2999" s="67"/>
      <c r="C2999" s="6"/>
      <c r="D2999" s="6"/>
      <c r="E2999" s="8"/>
    </row>
    <row r="3000" spans="1:5" x14ac:dyDescent="0.25">
      <c r="A3000" s="67"/>
      <c r="B3000" s="67"/>
      <c r="C3000" s="6"/>
      <c r="D3000" s="6"/>
      <c r="E3000" s="8"/>
    </row>
    <row r="3001" spans="1:5" x14ac:dyDescent="0.25">
      <c r="A3001" s="67"/>
      <c r="B3001" s="67"/>
      <c r="C3001" s="6"/>
      <c r="D3001" s="6"/>
      <c r="E3001" s="8"/>
    </row>
    <row r="3002" spans="1:5" x14ac:dyDescent="0.25">
      <c r="A3002" s="67"/>
      <c r="B3002" s="67"/>
      <c r="C3002" s="6"/>
      <c r="D3002" s="6"/>
      <c r="E3002" s="8"/>
    </row>
    <row r="3003" spans="1:5" x14ac:dyDescent="0.25">
      <c r="A3003" s="67"/>
      <c r="B3003" s="67"/>
      <c r="C3003" s="6"/>
      <c r="D3003" s="6"/>
      <c r="E3003" s="8"/>
    </row>
    <row r="3004" spans="1:5" x14ac:dyDescent="0.25">
      <c r="A3004" s="67"/>
      <c r="B3004" s="67"/>
      <c r="C3004" s="6"/>
      <c r="D3004" s="6"/>
      <c r="E3004" s="8"/>
    </row>
    <row r="3005" spans="1:5" x14ac:dyDescent="0.25">
      <c r="A3005" s="67"/>
      <c r="B3005" s="67"/>
      <c r="C3005" s="6"/>
      <c r="D3005" s="6"/>
      <c r="E3005" s="8"/>
    </row>
    <row r="3006" spans="1:5" x14ac:dyDescent="0.25">
      <c r="A3006" s="67"/>
      <c r="B3006" s="67"/>
      <c r="C3006" s="6"/>
      <c r="D3006" s="6"/>
      <c r="E3006" s="8"/>
    </row>
    <row r="3007" spans="1:5" x14ac:dyDescent="0.25">
      <c r="A3007" s="67"/>
      <c r="B3007" s="67"/>
      <c r="C3007" s="6"/>
      <c r="D3007" s="6"/>
      <c r="E3007" s="8"/>
    </row>
    <row r="3008" spans="1:5" x14ac:dyDescent="0.25">
      <c r="A3008" s="67"/>
      <c r="B3008" s="67"/>
      <c r="C3008" s="6"/>
      <c r="D3008" s="6"/>
      <c r="E3008" s="8"/>
    </row>
    <row r="3009" spans="1:5" x14ac:dyDescent="0.25">
      <c r="A3009" s="67"/>
      <c r="B3009" s="67"/>
      <c r="C3009" s="6"/>
      <c r="D3009" s="6"/>
      <c r="E3009" s="8"/>
    </row>
    <row r="3010" spans="1:5" x14ac:dyDescent="0.25">
      <c r="A3010" s="67"/>
      <c r="B3010" s="67"/>
      <c r="C3010" s="6"/>
      <c r="D3010" s="6"/>
      <c r="E3010" s="8"/>
    </row>
    <row r="3011" spans="1:5" x14ac:dyDescent="0.25">
      <c r="A3011" s="67"/>
      <c r="B3011" s="67"/>
      <c r="C3011" s="6"/>
      <c r="D3011" s="6"/>
      <c r="E3011" s="8"/>
    </row>
    <row r="3012" spans="1:5" x14ac:dyDescent="0.25">
      <c r="A3012" s="67"/>
      <c r="B3012" s="67"/>
      <c r="C3012" s="6"/>
      <c r="D3012" s="6"/>
      <c r="E3012" s="8"/>
    </row>
    <row r="3013" spans="1:5" x14ac:dyDescent="0.25">
      <c r="A3013" s="67"/>
      <c r="B3013" s="67"/>
      <c r="C3013" s="6"/>
      <c r="D3013" s="6"/>
      <c r="E3013" s="8"/>
    </row>
    <row r="3014" spans="1:5" x14ac:dyDescent="0.25">
      <c r="A3014" s="67"/>
      <c r="B3014" s="67"/>
      <c r="C3014" s="6"/>
      <c r="D3014" s="6"/>
      <c r="E3014" s="8"/>
    </row>
    <row r="3015" spans="1:5" x14ac:dyDescent="0.25">
      <c r="A3015" s="67"/>
      <c r="B3015" s="67"/>
      <c r="C3015" s="6"/>
      <c r="D3015" s="6"/>
      <c r="E3015" s="8"/>
    </row>
    <row r="3016" spans="1:5" x14ac:dyDescent="0.25">
      <c r="A3016" s="67"/>
      <c r="B3016" s="67"/>
      <c r="C3016" s="6"/>
      <c r="D3016" s="6"/>
      <c r="E3016" s="8"/>
    </row>
    <row r="3017" spans="1:5" x14ac:dyDescent="0.25">
      <c r="A3017" s="67"/>
      <c r="B3017" s="67"/>
      <c r="C3017" s="6"/>
      <c r="D3017" s="6"/>
      <c r="E3017" s="8"/>
    </row>
    <row r="3018" spans="1:5" x14ac:dyDescent="0.25">
      <c r="A3018" s="67"/>
      <c r="B3018" s="67"/>
      <c r="C3018" s="6"/>
      <c r="D3018" s="6"/>
      <c r="E3018" s="8"/>
    </row>
    <row r="3019" spans="1:5" x14ac:dyDescent="0.25">
      <c r="A3019" s="67"/>
      <c r="B3019" s="67"/>
      <c r="C3019" s="6"/>
      <c r="D3019" s="6"/>
      <c r="E3019" s="8"/>
    </row>
    <row r="3020" spans="1:5" x14ac:dyDescent="0.25">
      <c r="A3020" s="67"/>
      <c r="B3020" s="67"/>
      <c r="C3020" s="6"/>
      <c r="D3020" s="6"/>
      <c r="E3020" s="8"/>
    </row>
    <row r="3021" spans="1:5" x14ac:dyDescent="0.25">
      <c r="A3021" s="67"/>
      <c r="B3021" s="67"/>
      <c r="C3021" s="6"/>
      <c r="D3021" s="6"/>
      <c r="E3021" s="8"/>
    </row>
    <row r="3022" spans="1:5" x14ac:dyDescent="0.25">
      <c r="A3022" s="67"/>
      <c r="B3022" s="67"/>
      <c r="C3022" s="6"/>
      <c r="D3022" s="6"/>
      <c r="E3022" s="8"/>
    </row>
    <row r="3023" spans="1:5" x14ac:dyDescent="0.25">
      <c r="A3023" s="67"/>
      <c r="B3023" s="67"/>
      <c r="C3023" s="6"/>
      <c r="D3023" s="6"/>
      <c r="E3023" s="8"/>
    </row>
    <row r="3024" spans="1:5" x14ac:dyDescent="0.25">
      <c r="A3024" s="67"/>
      <c r="B3024" s="67"/>
      <c r="C3024" s="6"/>
      <c r="D3024" s="6"/>
      <c r="E3024" s="8"/>
    </row>
    <row r="3025" spans="1:5" x14ac:dyDescent="0.25">
      <c r="A3025" s="67"/>
      <c r="B3025" s="67"/>
      <c r="C3025" s="6"/>
      <c r="D3025" s="6"/>
      <c r="E3025" s="8"/>
    </row>
    <row r="3026" spans="1:5" x14ac:dyDescent="0.25">
      <c r="A3026" s="67"/>
      <c r="B3026" s="67"/>
      <c r="C3026" s="6"/>
      <c r="D3026" s="6"/>
      <c r="E3026" s="8"/>
    </row>
    <row r="3027" spans="1:5" x14ac:dyDescent="0.25">
      <c r="A3027" s="67"/>
      <c r="B3027" s="67"/>
      <c r="C3027" s="6"/>
      <c r="D3027" s="6"/>
      <c r="E3027" s="8"/>
    </row>
    <row r="3028" spans="1:5" x14ac:dyDescent="0.25">
      <c r="A3028" s="67"/>
      <c r="B3028" s="67"/>
      <c r="C3028" s="6"/>
      <c r="D3028" s="6"/>
      <c r="E3028" s="8"/>
    </row>
    <row r="3029" spans="1:5" x14ac:dyDescent="0.25">
      <c r="A3029" s="67"/>
      <c r="B3029" s="67"/>
      <c r="C3029" s="6"/>
      <c r="D3029" s="6"/>
      <c r="E3029" s="8"/>
    </row>
    <row r="3030" spans="1:5" x14ac:dyDescent="0.25">
      <c r="A3030" s="67"/>
      <c r="B3030" s="67"/>
      <c r="C3030" s="6"/>
      <c r="D3030" s="6"/>
      <c r="E3030" s="8"/>
    </row>
    <row r="3031" spans="1:5" x14ac:dyDescent="0.25">
      <c r="A3031" s="67"/>
      <c r="B3031" s="67"/>
      <c r="C3031" s="6"/>
      <c r="D3031" s="6"/>
      <c r="E3031" s="8"/>
    </row>
    <row r="3032" spans="1:5" x14ac:dyDescent="0.25">
      <c r="A3032" s="67"/>
      <c r="B3032" s="67"/>
      <c r="C3032" s="6"/>
      <c r="D3032" s="6"/>
      <c r="E3032" s="8"/>
    </row>
    <row r="3033" spans="1:5" x14ac:dyDescent="0.25">
      <c r="A3033" s="67"/>
      <c r="B3033" s="67"/>
      <c r="C3033" s="6"/>
      <c r="D3033" s="6"/>
      <c r="E3033" s="8"/>
    </row>
    <row r="3034" spans="1:5" x14ac:dyDescent="0.25">
      <c r="A3034" s="67"/>
      <c r="B3034" s="67"/>
      <c r="C3034" s="6"/>
      <c r="D3034" s="6"/>
      <c r="E3034" s="8"/>
    </row>
    <row r="3035" spans="1:5" x14ac:dyDescent="0.25">
      <c r="A3035" s="67"/>
      <c r="B3035" s="67"/>
      <c r="C3035" s="6"/>
      <c r="D3035" s="6"/>
      <c r="E3035" s="8"/>
    </row>
    <row r="3036" spans="1:5" x14ac:dyDescent="0.25">
      <c r="A3036" s="67"/>
      <c r="B3036" s="67"/>
      <c r="C3036" s="6"/>
      <c r="D3036" s="6"/>
      <c r="E3036" s="8"/>
    </row>
    <row r="3037" spans="1:5" x14ac:dyDescent="0.25">
      <c r="A3037" s="67"/>
      <c r="B3037" s="67"/>
      <c r="C3037" s="6"/>
      <c r="D3037" s="6"/>
      <c r="E3037" s="8"/>
    </row>
    <row r="3038" spans="1:5" x14ac:dyDescent="0.25">
      <c r="A3038" s="67"/>
      <c r="B3038" s="67"/>
      <c r="C3038" s="6"/>
      <c r="D3038" s="6"/>
      <c r="E3038" s="8"/>
    </row>
    <row r="3039" spans="1:5" x14ac:dyDescent="0.25">
      <c r="A3039" s="67"/>
      <c r="B3039" s="67"/>
      <c r="C3039" s="6"/>
      <c r="D3039" s="6"/>
      <c r="E3039" s="8"/>
    </row>
    <row r="3040" spans="1:5" x14ac:dyDescent="0.25">
      <c r="A3040" s="67"/>
      <c r="B3040" s="67"/>
      <c r="C3040" s="6"/>
      <c r="D3040" s="6"/>
      <c r="E3040" s="8"/>
    </row>
    <row r="3041" spans="1:5" x14ac:dyDescent="0.25">
      <c r="A3041" s="67"/>
      <c r="B3041" s="67"/>
      <c r="C3041" s="6"/>
      <c r="D3041" s="6"/>
      <c r="E3041" s="8"/>
    </row>
    <row r="3042" spans="1:5" x14ac:dyDescent="0.25">
      <c r="A3042" s="67"/>
      <c r="B3042" s="67"/>
      <c r="C3042" s="6"/>
      <c r="D3042" s="6"/>
      <c r="E3042" s="8"/>
    </row>
    <row r="3043" spans="1:5" x14ac:dyDescent="0.25">
      <c r="A3043" s="67"/>
      <c r="B3043" s="67"/>
      <c r="C3043" s="6"/>
      <c r="D3043" s="6"/>
      <c r="E3043" s="8"/>
    </row>
    <row r="3044" spans="1:5" x14ac:dyDescent="0.25">
      <c r="A3044" s="67"/>
      <c r="B3044" s="67"/>
      <c r="C3044" s="6"/>
      <c r="D3044" s="6"/>
      <c r="E3044" s="8"/>
    </row>
    <row r="3045" spans="1:5" x14ac:dyDescent="0.25">
      <c r="A3045" s="67"/>
      <c r="B3045" s="67"/>
      <c r="C3045" s="6"/>
      <c r="D3045" s="6"/>
      <c r="E3045" s="8"/>
    </row>
    <row r="3046" spans="1:5" x14ac:dyDescent="0.25">
      <c r="A3046" s="67"/>
      <c r="B3046" s="67"/>
      <c r="C3046" s="6"/>
      <c r="D3046" s="6"/>
      <c r="E3046" s="8"/>
    </row>
    <row r="3047" spans="1:5" x14ac:dyDescent="0.25">
      <c r="A3047" s="67"/>
      <c r="B3047" s="67"/>
      <c r="C3047" s="6"/>
      <c r="D3047" s="6"/>
      <c r="E3047" s="8"/>
    </row>
    <row r="3048" spans="1:5" x14ac:dyDescent="0.25">
      <c r="A3048" s="67"/>
      <c r="B3048" s="67"/>
      <c r="C3048" s="6"/>
      <c r="D3048" s="6"/>
      <c r="E3048" s="8"/>
    </row>
    <row r="3049" spans="1:5" x14ac:dyDescent="0.25">
      <c r="A3049" s="67"/>
      <c r="B3049" s="67"/>
      <c r="C3049" s="6"/>
      <c r="D3049" s="6"/>
      <c r="E3049" s="8"/>
    </row>
    <row r="3050" spans="1:5" x14ac:dyDescent="0.25">
      <c r="A3050" s="67"/>
      <c r="B3050" s="67"/>
      <c r="C3050" s="6"/>
      <c r="D3050" s="6"/>
      <c r="E3050" s="8"/>
    </row>
    <row r="3051" spans="1:5" x14ac:dyDescent="0.25">
      <c r="A3051" s="67"/>
      <c r="B3051" s="67"/>
      <c r="C3051" s="6"/>
      <c r="D3051" s="6"/>
      <c r="E3051" s="8"/>
    </row>
    <row r="3052" spans="1:5" x14ac:dyDescent="0.25">
      <c r="A3052" s="67"/>
      <c r="B3052" s="67"/>
      <c r="C3052" s="6"/>
      <c r="D3052" s="6"/>
      <c r="E3052" s="8"/>
    </row>
    <row r="3053" spans="1:5" x14ac:dyDescent="0.25">
      <c r="A3053" s="67"/>
      <c r="B3053" s="67"/>
      <c r="C3053" s="6"/>
      <c r="D3053" s="6"/>
      <c r="E3053" s="8"/>
    </row>
    <row r="3054" spans="1:5" x14ac:dyDescent="0.25">
      <c r="A3054" s="67"/>
      <c r="B3054" s="67"/>
      <c r="C3054" s="6"/>
      <c r="D3054" s="6"/>
      <c r="E3054" s="8"/>
    </row>
    <row r="3055" spans="1:5" x14ac:dyDescent="0.25">
      <c r="A3055" s="67"/>
      <c r="B3055" s="67"/>
      <c r="C3055" s="6"/>
      <c r="D3055" s="6"/>
      <c r="E3055" s="8"/>
    </row>
    <row r="3056" spans="1:5" x14ac:dyDescent="0.25">
      <c r="A3056" s="67"/>
      <c r="B3056" s="67"/>
      <c r="C3056" s="6"/>
      <c r="D3056" s="6"/>
      <c r="E3056" s="8"/>
    </row>
    <row r="3057" spans="1:5" x14ac:dyDescent="0.25">
      <c r="A3057" s="67"/>
      <c r="B3057" s="67"/>
      <c r="C3057" s="6"/>
      <c r="D3057" s="6"/>
      <c r="E3057" s="8"/>
    </row>
    <row r="3058" spans="1:5" x14ac:dyDescent="0.25">
      <c r="A3058" s="67"/>
      <c r="B3058" s="67"/>
      <c r="C3058" s="6"/>
      <c r="D3058" s="6"/>
      <c r="E3058" s="8"/>
    </row>
    <row r="3059" spans="1:5" x14ac:dyDescent="0.25">
      <c r="A3059" s="67"/>
      <c r="B3059" s="67"/>
      <c r="C3059" s="6"/>
      <c r="D3059" s="6"/>
      <c r="E3059" s="8"/>
    </row>
    <row r="3060" spans="1:5" x14ac:dyDescent="0.25">
      <c r="A3060" s="67"/>
      <c r="B3060" s="67"/>
      <c r="C3060" s="6"/>
      <c r="D3060" s="6"/>
      <c r="E3060" s="8"/>
    </row>
    <row r="3061" spans="1:5" x14ac:dyDescent="0.25">
      <c r="A3061" s="67"/>
      <c r="B3061" s="67"/>
      <c r="C3061" s="6"/>
      <c r="D3061" s="6"/>
      <c r="E3061" s="8"/>
    </row>
    <row r="3062" spans="1:5" x14ac:dyDescent="0.25">
      <c r="A3062" s="67"/>
      <c r="B3062" s="67"/>
      <c r="C3062" s="6"/>
      <c r="D3062" s="6"/>
      <c r="E3062" s="8"/>
    </row>
    <row r="3063" spans="1:5" x14ac:dyDescent="0.25">
      <c r="A3063" s="67"/>
      <c r="B3063" s="67"/>
      <c r="C3063" s="6"/>
      <c r="D3063" s="6"/>
      <c r="E3063" s="8"/>
    </row>
    <row r="3064" spans="1:5" x14ac:dyDescent="0.25">
      <c r="A3064" s="67"/>
      <c r="B3064" s="67"/>
      <c r="C3064" s="6"/>
      <c r="D3064" s="6"/>
      <c r="E3064" s="8"/>
    </row>
    <row r="3065" spans="1:5" x14ac:dyDescent="0.25">
      <c r="A3065" s="67"/>
      <c r="B3065" s="67"/>
      <c r="C3065" s="6"/>
      <c r="D3065" s="6"/>
      <c r="E3065" s="8"/>
    </row>
    <row r="3066" spans="1:5" x14ac:dyDescent="0.25">
      <c r="A3066" s="67"/>
      <c r="B3066" s="67"/>
      <c r="C3066" s="6"/>
      <c r="D3066" s="6"/>
      <c r="E3066" s="8"/>
    </row>
    <row r="3067" spans="1:5" x14ac:dyDescent="0.25">
      <c r="A3067" s="67"/>
      <c r="B3067" s="67"/>
      <c r="C3067" s="6"/>
      <c r="D3067" s="6"/>
      <c r="E3067" s="8"/>
    </row>
    <row r="3068" spans="1:5" x14ac:dyDescent="0.25">
      <c r="A3068" s="67"/>
      <c r="B3068" s="67"/>
      <c r="C3068" s="6"/>
      <c r="D3068" s="6"/>
      <c r="E3068" s="8"/>
    </row>
    <row r="3069" spans="1:5" x14ac:dyDescent="0.25">
      <c r="A3069" s="67"/>
      <c r="B3069" s="67"/>
      <c r="C3069" s="6"/>
      <c r="D3069" s="6"/>
      <c r="E3069" s="8"/>
    </row>
    <row r="3070" spans="1:5" x14ac:dyDescent="0.25">
      <c r="A3070" s="67"/>
      <c r="B3070" s="67"/>
      <c r="C3070" s="6"/>
      <c r="D3070" s="6"/>
      <c r="E3070" s="8"/>
    </row>
    <row r="3071" spans="1:5" x14ac:dyDescent="0.25">
      <c r="A3071" s="67"/>
      <c r="B3071" s="67"/>
      <c r="C3071" s="6"/>
      <c r="D3071" s="6"/>
      <c r="E3071" s="8"/>
    </row>
    <row r="3072" spans="1:5" x14ac:dyDescent="0.25">
      <c r="A3072" s="67"/>
      <c r="B3072" s="67"/>
      <c r="C3072" s="6"/>
      <c r="D3072" s="6"/>
      <c r="E3072" s="8"/>
    </row>
    <row r="3073" spans="1:5" x14ac:dyDescent="0.25">
      <c r="A3073" s="67"/>
      <c r="B3073" s="67"/>
      <c r="C3073" s="6"/>
      <c r="D3073" s="6"/>
      <c r="E3073" s="8"/>
    </row>
    <row r="3074" spans="1:5" x14ac:dyDescent="0.25">
      <c r="A3074" s="67"/>
      <c r="B3074" s="67"/>
      <c r="C3074" s="6"/>
      <c r="D3074" s="6"/>
      <c r="E3074" s="8"/>
    </row>
    <row r="3075" spans="1:5" x14ac:dyDescent="0.25">
      <c r="A3075" s="67"/>
      <c r="B3075" s="67"/>
      <c r="C3075" s="6"/>
      <c r="D3075" s="6"/>
      <c r="E3075" s="8"/>
    </row>
    <row r="3076" spans="1:5" x14ac:dyDescent="0.25">
      <c r="A3076" s="67"/>
      <c r="B3076" s="67"/>
      <c r="C3076" s="6"/>
      <c r="D3076" s="6"/>
      <c r="E3076" s="8"/>
    </row>
    <row r="3077" spans="1:5" x14ac:dyDescent="0.25">
      <c r="A3077" s="67"/>
      <c r="B3077" s="67"/>
      <c r="C3077" s="6"/>
      <c r="D3077" s="6"/>
      <c r="E3077" s="8"/>
    </row>
    <row r="3078" spans="1:5" x14ac:dyDescent="0.25">
      <c r="A3078" s="67"/>
      <c r="B3078" s="67"/>
      <c r="C3078" s="6"/>
      <c r="D3078" s="6"/>
      <c r="E3078" s="8"/>
    </row>
    <row r="3079" spans="1:5" x14ac:dyDescent="0.25">
      <c r="A3079" s="67"/>
      <c r="B3079" s="67"/>
      <c r="C3079" s="6"/>
      <c r="D3079" s="6"/>
      <c r="E3079" s="8"/>
    </row>
    <row r="3080" spans="1:5" x14ac:dyDescent="0.25">
      <c r="A3080" s="67"/>
      <c r="B3080" s="67"/>
      <c r="C3080" s="6"/>
      <c r="D3080" s="6"/>
      <c r="E3080" s="8"/>
    </row>
    <row r="3081" spans="1:5" x14ac:dyDescent="0.25">
      <c r="A3081" s="67"/>
      <c r="B3081" s="67"/>
      <c r="C3081" s="6"/>
      <c r="D3081" s="6"/>
      <c r="E3081" s="8"/>
    </row>
    <row r="3082" spans="1:5" x14ac:dyDescent="0.25">
      <c r="A3082" s="67"/>
      <c r="B3082" s="67"/>
      <c r="C3082" s="6"/>
      <c r="D3082" s="6"/>
      <c r="E3082" s="8"/>
    </row>
    <row r="3083" spans="1:5" x14ac:dyDescent="0.25">
      <c r="A3083" s="67"/>
      <c r="B3083" s="67"/>
      <c r="C3083" s="6"/>
      <c r="D3083" s="6"/>
      <c r="E3083" s="8"/>
    </row>
    <row r="3084" spans="1:5" x14ac:dyDescent="0.25">
      <c r="A3084" s="67"/>
      <c r="B3084" s="67"/>
      <c r="C3084" s="6"/>
      <c r="D3084" s="6"/>
      <c r="E3084" s="8"/>
    </row>
    <row r="3085" spans="1:5" x14ac:dyDescent="0.25">
      <c r="A3085" s="67"/>
      <c r="B3085" s="67"/>
      <c r="C3085" s="6"/>
      <c r="D3085" s="6"/>
      <c r="E3085" s="8"/>
    </row>
    <row r="3086" spans="1:5" x14ac:dyDescent="0.25">
      <c r="A3086" s="67"/>
      <c r="B3086" s="67"/>
      <c r="C3086" s="6"/>
      <c r="D3086" s="6"/>
      <c r="E3086" s="8"/>
    </row>
    <row r="3087" spans="1:5" x14ac:dyDescent="0.25">
      <c r="A3087" s="67"/>
      <c r="B3087" s="67"/>
      <c r="C3087" s="6"/>
      <c r="D3087" s="6"/>
      <c r="E3087" s="8"/>
    </row>
    <row r="3088" spans="1:5" x14ac:dyDescent="0.25">
      <c r="A3088" s="67"/>
      <c r="B3088" s="67"/>
      <c r="C3088" s="6"/>
      <c r="D3088" s="6"/>
      <c r="E3088" s="8"/>
    </row>
    <row r="3089" spans="1:5" x14ac:dyDescent="0.25">
      <c r="A3089" s="67"/>
      <c r="B3089" s="67"/>
      <c r="C3089" s="6"/>
      <c r="D3089" s="6"/>
      <c r="E3089" s="8"/>
    </row>
    <row r="3090" spans="1:5" x14ac:dyDescent="0.25">
      <c r="A3090" s="67"/>
      <c r="B3090" s="67"/>
      <c r="C3090" s="6"/>
      <c r="D3090" s="6"/>
      <c r="E3090" s="8"/>
    </row>
    <row r="3091" spans="1:5" x14ac:dyDescent="0.25">
      <c r="A3091" s="67"/>
      <c r="B3091" s="67"/>
      <c r="C3091" s="6"/>
      <c r="D3091" s="6"/>
      <c r="E3091" s="8"/>
    </row>
    <row r="3092" spans="1:5" x14ac:dyDescent="0.25">
      <c r="A3092" s="67"/>
      <c r="B3092" s="67"/>
      <c r="C3092" s="6"/>
      <c r="D3092" s="6"/>
      <c r="E3092" s="8"/>
    </row>
    <row r="3093" spans="1:5" x14ac:dyDescent="0.25">
      <c r="A3093" s="67"/>
      <c r="B3093" s="67"/>
      <c r="C3093" s="6"/>
      <c r="D3093" s="6"/>
      <c r="E3093" s="8"/>
    </row>
    <row r="3094" spans="1:5" x14ac:dyDescent="0.25">
      <c r="A3094" s="67"/>
      <c r="B3094" s="67"/>
      <c r="C3094" s="6"/>
      <c r="D3094" s="6"/>
      <c r="E3094" s="8"/>
    </row>
    <row r="3095" spans="1:5" x14ac:dyDescent="0.25">
      <c r="A3095" s="67"/>
      <c r="B3095" s="67"/>
      <c r="C3095" s="6"/>
      <c r="D3095" s="6"/>
      <c r="E3095" s="8"/>
    </row>
    <row r="3096" spans="1:5" x14ac:dyDescent="0.25">
      <c r="A3096" s="67"/>
      <c r="B3096" s="67"/>
      <c r="C3096" s="6"/>
      <c r="D3096" s="6"/>
      <c r="E3096" s="8"/>
    </row>
    <row r="3097" spans="1:5" x14ac:dyDescent="0.25">
      <c r="A3097" s="67"/>
      <c r="B3097" s="67"/>
      <c r="C3097" s="6"/>
      <c r="D3097" s="6"/>
      <c r="E3097" s="8"/>
    </row>
    <row r="3098" spans="1:5" x14ac:dyDescent="0.25">
      <c r="A3098" s="67"/>
      <c r="B3098" s="67"/>
      <c r="C3098" s="6"/>
      <c r="D3098" s="6"/>
      <c r="E3098" s="8"/>
    </row>
    <row r="3099" spans="1:5" x14ac:dyDescent="0.25">
      <c r="A3099" s="67"/>
      <c r="B3099" s="67"/>
      <c r="C3099" s="6"/>
      <c r="D3099" s="6"/>
      <c r="E3099" s="8"/>
    </row>
    <row r="3100" spans="1:5" x14ac:dyDescent="0.25">
      <c r="A3100" s="67"/>
      <c r="B3100" s="67"/>
      <c r="C3100" s="6"/>
      <c r="D3100" s="6"/>
      <c r="E3100" s="8"/>
    </row>
    <row r="3101" spans="1:5" x14ac:dyDescent="0.25">
      <c r="A3101" s="67"/>
      <c r="B3101" s="67"/>
      <c r="C3101" s="6"/>
      <c r="D3101" s="6"/>
      <c r="E3101" s="8"/>
    </row>
    <row r="3102" spans="1:5" x14ac:dyDescent="0.25">
      <c r="A3102" s="67"/>
      <c r="B3102" s="67"/>
      <c r="C3102" s="6"/>
      <c r="D3102" s="6"/>
      <c r="E3102" s="8"/>
    </row>
    <row r="3103" spans="1:5" x14ac:dyDescent="0.25">
      <c r="A3103" s="67"/>
      <c r="B3103" s="67"/>
      <c r="C3103" s="6"/>
      <c r="D3103" s="6"/>
      <c r="E3103" s="8"/>
    </row>
    <row r="3104" spans="1:5" x14ac:dyDescent="0.25">
      <c r="A3104" s="67"/>
      <c r="B3104" s="67"/>
      <c r="C3104" s="6"/>
      <c r="D3104" s="6"/>
      <c r="E3104" s="8"/>
    </row>
    <row r="3105" spans="1:5" x14ac:dyDescent="0.25">
      <c r="A3105" s="67"/>
      <c r="B3105" s="67"/>
      <c r="C3105" s="6"/>
      <c r="D3105" s="6"/>
      <c r="E3105" s="8"/>
    </row>
    <row r="3106" spans="1:5" x14ac:dyDescent="0.25">
      <c r="A3106" s="67"/>
      <c r="B3106" s="67"/>
      <c r="C3106" s="6"/>
      <c r="D3106" s="6"/>
      <c r="E3106" s="8"/>
    </row>
    <row r="3107" spans="1:5" x14ac:dyDescent="0.25">
      <c r="A3107" s="67"/>
      <c r="B3107" s="67"/>
      <c r="C3107" s="6"/>
      <c r="D3107" s="6"/>
      <c r="E3107" s="8"/>
    </row>
    <row r="3108" spans="1:5" x14ac:dyDescent="0.25">
      <c r="A3108" s="67"/>
      <c r="B3108" s="67"/>
      <c r="C3108" s="6"/>
      <c r="D3108" s="6"/>
      <c r="E3108" s="8"/>
    </row>
    <row r="3109" spans="1:5" x14ac:dyDescent="0.25">
      <c r="A3109" s="67"/>
      <c r="B3109" s="67"/>
      <c r="C3109" s="6"/>
      <c r="D3109" s="6"/>
      <c r="E3109" s="8"/>
    </row>
    <row r="3110" spans="1:5" x14ac:dyDescent="0.25">
      <c r="A3110" s="67"/>
      <c r="B3110" s="67"/>
      <c r="C3110" s="6"/>
      <c r="D3110" s="6"/>
      <c r="E3110" s="8"/>
    </row>
    <row r="3111" spans="1:5" x14ac:dyDescent="0.25">
      <c r="A3111" s="67"/>
      <c r="B3111" s="67"/>
      <c r="C3111" s="6"/>
      <c r="D3111" s="6"/>
      <c r="E3111" s="8"/>
    </row>
    <row r="3112" spans="1:5" x14ac:dyDescent="0.25">
      <c r="A3112" s="67"/>
      <c r="B3112" s="67"/>
      <c r="C3112" s="6"/>
      <c r="D3112" s="6"/>
      <c r="E3112" s="8"/>
    </row>
    <row r="3113" spans="1:5" x14ac:dyDescent="0.25">
      <c r="A3113" s="67"/>
      <c r="B3113" s="67"/>
      <c r="C3113" s="6"/>
      <c r="D3113" s="6"/>
      <c r="E3113" s="8"/>
    </row>
    <row r="3114" spans="1:5" x14ac:dyDescent="0.25">
      <c r="A3114" s="67"/>
      <c r="B3114" s="67"/>
      <c r="C3114" s="6"/>
      <c r="D3114" s="6"/>
      <c r="E3114" s="8"/>
    </row>
    <row r="3115" spans="1:5" x14ac:dyDescent="0.25">
      <c r="A3115" s="67"/>
      <c r="B3115" s="67"/>
      <c r="C3115" s="6"/>
      <c r="D3115" s="6"/>
      <c r="E3115" s="8"/>
    </row>
    <row r="3116" spans="1:5" x14ac:dyDescent="0.25">
      <c r="A3116" s="67"/>
      <c r="B3116" s="67"/>
      <c r="C3116" s="6"/>
      <c r="D3116" s="6"/>
      <c r="E3116" s="8"/>
    </row>
    <row r="3117" spans="1:5" x14ac:dyDescent="0.25">
      <c r="A3117" s="67"/>
      <c r="B3117" s="67"/>
      <c r="C3117" s="6"/>
      <c r="D3117" s="6"/>
      <c r="E3117" s="8"/>
    </row>
    <row r="3118" spans="1:5" x14ac:dyDescent="0.25">
      <c r="A3118" s="67"/>
      <c r="B3118" s="67"/>
      <c r="C3118" s="6"/>
      <c r="D3118" s="6"/>
      <c r="E3118" s="8"/>
    </row>
    <row r="3119" spans="1:5" x14ac:dyDescent="0.25">
      <c r="A3119" s="67"/>
      <c r="B3119" s="67"/>
      <c r="C3119" s="6"/>
      <c r="D3119" s="6"/>
      <c r="E3119" s="8"/>
    </row>
    <row r="3120" spans="1:5" x14ac:dyDescent="0.25">
      <c r="A3120" s="67"/>
      <c r="B3120" s="67"/>
      <c r="C3120" s="6"/>
      <c r="D3120" s="6"/>
      <c r="E3120" s="8"/>
    </row>
    <row r="3121" spans="1:5" x14ac:dyDescent="0.25">
      <c r="A3121" s="67"/>
      <c r="B3121" s="67"/>
      <c r="C3121" s="6"/>
      <c r="D3121" s="6"/>
      <c r="E3121" s="8"/>
    </row>
    <row r="3122" spans="1:5" x14ac:dyDescent="0.25">
      <c r="A3122" s="67"/>
      <c r="B3122" s="67"/>
      <c r="C3122" s="6"/>
      <c r="D3122" s="6"/>
      <c r="E3122" s="8"/>
    </row>
    <row r="3123" spans="1:5" x14ac:dyDescent="0.25">
      <c r="A3123" s="67"/>
      <c r="B3123" s="67"/>
      <c r="C3123" s="6"/>
      <c r="D3123" s="6"/>
      <c r="E3123" s="8"/>
    </row>
    <row r="3124" spans="1:5" x14ac:dyDescent="0.25">
      <c r="A3124" s="67"/>
      <c r="B3124" s="67"/>
      <c r="C3124" s="6"/>
      <c r="D3124" s="6"/>
      <c r="E3124" s="8"/>
    </row>
    <row r="3125" spans="1:5" x14ac:dyDescent="0.25">
      <c r="A3125" s="67"/>
      <c r="B3125" s="67"/>
      <c r="C3125" s="6"/>
      <c r="D3125" s="6"/>
      <c r="E3125" s="8"/>
    </row>
    <row r="3126" spans="1:5" x14ac:dyDescent="0.25">
      <c r="A3126" s="67"/>
      <c r="B3126" s="67"/>
      <c r="C3126" s="6"/>
      <c r="D3126" s="6"/>
      <c r="E3126" s="8"/>
    </row>
    <row r="3127" spans="1:5" x14ac:dyDescent="0.25">
      <c r="A3127" s="67"/>
      <c r="B3127" s="67"/>
      <c r="C3127" s="6"/>
      <c r="D3127" s="6"/>
      <c r="E3127" s="8"/>
    </row>
    <row r="3128" spans="1:5" x14ac:dyDescent="0.25">
      <c r="A3128" s="67"/>
      <c r="B3128" s="67"/>
      <c r="C3128" s="6"/>
      <c r="D3128" s="6"/>
      <c r="E3128" s="8"/>
    </row>
    <row r="3129" spans="1:5" x14ac:dyDescent="0.25">
      <c r="A3129" s="67"/>
      <c r="B3129" s="67"/>
      <c r="C3129" s="6"/>
      <c r="D3129" s="6"/>
      <c r="E3129" s="8"/>
    </row>
    <row r="3130" spans="1:5" x14ac:dyDescent="0.25">
      <c r="A3130" s="67"/>
      <c r="B3130" s="67"/>
      <c r="C3130" s="6"/>
      <c r="D3130" s="6"/>
      <c r="E3130" s="8"/>
    </row>
    <row r="3131" spans="1:5" x14ac:dyDescent="0.25">
      <c r="A3131" s="67"/>
      <c r="B3131" s="67"/>
      <c r="C3131" s="6"/>
      <c r="D3131" s="6"/>
      <c r="E3131" s="8"/>
    </row>
    <row r="3132" spans="1:5" x14ac:dyDescent="0.25">
      <c r="A3132" s="67"/>
      <c r="B3132" s="67"/>
      <c r="C3132" s="6"/>
      <c r="D3132" s="6"/>
      <c r="E3132" s="8"/>
    </row>
    <row r="3133" spans="1:5" x14ac:dyDescent="0.25">
      <c r="A3133" s="67"/>
      <c r="B3133" s="67"/>
      <c r="C3133" s="6"/>
      <c r="D3133" s="6"/>
      <c r="E3133" s="8"/>
    </row>
    <row r="3134" spans="1:5" x14ac:dyDescent="0.25">
      <c r="A3134" s="67"/>
      <c r="B3134" s="67"/>
      <c r="C3134" s="6"/>
      <c r="D3134" s="6"/>
      <c r="E3134" s="8"/>
    </row>
    <row r="3135" spans="1:5" x14ac:dyDescent="0.25">
      <c r="A3135" s="67"/>
      <c r="B3135" s="67"/>
      <c r="C3135" s="6"/>
      <c r="D3135" s="6"/>
      <c r="E3135" s="8"/>
    </row>
    <row r="3136" spans="1:5" x14ac:dyDescent="0.25">
      <c r="A3136" s="67"/>
      <c r="B3136" s="67"/>
      <c r="C3136" s="6"/>
      <c r="D3136" s="6"/>
      <c r="E3136" s="8"/>
    </row>
    <row r="3137" spans="1:5" x14ac:dyDescent="0.25">
      <c r="A3137" s="67"/>
      <c r="B3137" s="67"/>
      <c r="C3137" s="6"/>
      <c r="D3137" s="6"/>
      <c r="E3137" s="8"/>
    </row>
    <row r="3138" spans="1:5" x14ac:dyDescent="0.25">
      <c r="A3138" s="67"/>
      <c r="B3138" s="67"/>
      <c r="C3138" s="6"/>
      <c r="D3138" s="6"/>
      <c r="E3138" s="8"/>
    </row>
    <row r="3139" spans="1:5" x14ac:dyDescent="0.25">
      <c r="A3139" s="67"/>
      <c r="B3139" s="67"/>
      <c r="C3139" s="6"/>
      <c r="D3139" s="6"/>
      <c r="E3139" s="8"/>
    </row>
    <row r="3140" spans="1:5" x14ac:dyDescent="0.25">
      <c r="A3140" s="67"/>
      <c r="B3140" s="67"/>
      <c r="C3140" s="6"/>
      <c r="D3140" s="6"/>
      <c r="E3140" s="8"/>
    </row>
    <row r="3141" spans="1:5" x14ac:dyDescent="0.25">
      <c r="A3141" s="67"/>
      <c r="B3141" s="67"/>
      <c r="C3141" s="6"/>
      <c r="D3141" s="6"/>
      <c r="E3141" s="8"/>
    </row>
    <row r="3142" spans="1:5" x14ac:dyDescent="0.25">
      <c r="A3142" s="67"/>
      <c r="B3142" s="67"/>
      <c r="C3142" s="6"/>
      <c r="D3142" s="6"/>
      <c r="E3142" s="8"/>
    </row>
    <row r="3143" spans="1:5" x14ac:dyDescent="0.25">
      <c r="A3143" s="67"/>
      <c r="B3143" s="67"/>
      <c r="C3143" s="6"/>
      <c r="D3143" s="6"/>
      <c r="E3143" s="8"/>
    </row>
    <row r="3144" spans="1:5" x14ac:dyDescent="0.25">
      <c r="A3144" s="67"/>
      <c r="B3144" s="67"/>
      <c r="C3144" s="6"/>
      <c r="D3144" s="6"/>
      <c r="E3144" s="8"/>
    </row>
    <row r="3145" spans="1:5" x14ac:dyDescent="0.25">
      <c r="A3145" s="67"/>
      <c r="B3145" s="67"/>
      <c r="C3145" s="6"/>
      <c r="D3145" s="6"/>
      <c r="E3145" s="8"/>
    </row>
    <row r="3146" spans="1:5" x14ac:dyDescent="0.25">
      <c r="A3146" s="67"/>
      <c r="B3146" s="67"/>
      <c r="C3146" s="6"/>
      <c r="D3146" s="6"/>
      <c r="E3146" s="8"/>
    </row>
    <row r="3147" spans="1:5" x14ac:dyDescent="0.25">
      <c r="A3147" s="67"/>
      <c r="B3147" s="67"/>
      <c r="C3147" s="6"/>
      <c r="D3147" s="6"/>
      <c r="E3147" s="8"/>
    </row>
    <row r="3148" spans="1:5" x14ac:dyDescent="0.25">
      <c r="A3148" s="67"/>
      <c r="B3148" s="67"/>
      <c r="C3148" s="6"/>
      <c r="D3148" s="6"/>
      <c r="E3148" s="8"/>
    </row>
    <row r="3149" spans="1:5" x14ac:dyDescent="0.25">
      <c r="A3149" s="67"/>
      <c r="B3149" s="67"/>
      <c r="C3149" s="6"/>
      <c r="D3149" s="6"/>
      <c r="E3149" s="8"/>
    </row>
    <row r="3150" spans="1:5" x14ac:dyDescent="0.25">
      <c r="A3150" s="67"/>
      <c r="B3150" s="67"/>
      <c r="C3150" s="6"/>
      <c r="D3150" s="6"/>
      <c r="E3150" s="8"/>
    </row>
    <row r="3151" spans="1:5" x14ac:dyDescent="0.25">
      <c r="A3151" s="67"/>
      <c r="B3151" s="67"/>
      <c r="C3151" s="6"/>
      <c r="D3151" s="6"/>
      <c r="E3151" s="8"/>
    </row>
    <row r="3152" spans="1:5" x14ac:dyDescent="0.25">
      <c r="A3152" s="67"/>
      <c r="B3152" s="67"/>
      <c r="C3152" s="6"/>
      <c r="D3152" s="6"/>
      <c r="E3152" s="8"/>
    </row>
    <row r="3153" spans="1:5" x14ac:dyDescent="0.25">
      <c r="A3153" s="67"/>
      <c r="B3153" s="67"/>
      <c r="C3153" s="6"/>
      <c r="D3153" s="6"/>
      <c r="E3153" s="8"/>
    </row>
    <row r="3154" spans="1:5" x14ac:dyDescent="0.25">
      <c r="A3154" s="67"/>
      <c r="B3154" s="67"/>
      <c r="C3154" s="6"/>
      <c r="D3154" s="6"/>
      <c r="E3154" s="8"/>
    </row>
    <row r="3155" spans="1:5" x14ac:dyDescent="0.25">
      <c r="A3155" s="67"/>
      <c r="B3155" s="67"/>
      <c r="C3155" s="6"/>
      <c r="D3155" s="6"/>
      <c r="E3155" s="8"/>
    </row>
    <row r="3156" spans="1:5" x14ac:dyDescent="0.25">
      <c r="A3156" s="67"/>
      <c r="B3156" s="67"/>
      <c r="C3156" s="6"/>
      <c r="D3156" s="6"/>
      <c r="E3156" s="8"/>
    </row>
    <row r="3157" spans="1:5" x14ac:dyDescent="0.25">
      <c r="A3157" s="67"/>
      <c r="B3157" s="67"/>
      <c r="C3157" s="6"/>
      <c r="D3157" s="6"/>
      <c r="E3157" s="8"/>
    </row>
    <row r="3158" spans="1:5" x14ac:dyDescent="0.25">
      <c r="A3158" s="67"/>
      <c r="B3158" s="67"/>
      <c r="C3158" s="6"/>
      <c r="D3158" s="6"/>
      <c r="E3158" s="8"/>
    </row>
    <row r="3159" spans="1:5" x14ac:dyDescent="0.25">
      <c r="A3159" s="67"/>
      <c r="B3159" s="67"/>
      <c r="C3159" s="6"/>
      <c r="D3159" s="6"/>
      <c r="E3159" s="8"/>
    </row>
    <row r="3160" spans="1:5" x14ac:dyDescent="0.25">
      <c r="A3160" s="67"/>
      <c r="B3160" s="67"/>
      <c r="C3160" s="6"/>
      <c r="D3160" s="6"/>
      <c r="E3160" s="8"/>
    </row>
    <row r="3161" spans="1:5" x14ac:dyDescent="0.25">
      <c r="A3161" s="67"/>
      <c r="B3161" s="67"/>
      <c r="C3161" s="6"/>
      <c r="D3161" s="6"/>
      <c r="E3161" s="8"/>
    </row>
    <row r="3162" spans="1:5" x14ac:dyDescent="0.25">
      <c r="A3162" s="67"/>
      <c r="B3162" s="67"/>
      <c r="C3162" s="6"/>
      <c r="D3162" s="6"/>
      <c r="E3162" s="8"/>
    </row>
    <row r="3163" spans="1:5" x14ac:dyDescent="0.25">
      <c r="A3163" s="67"/>
      <c r="B3163" s="67"/>
      <c r="C3163" s="6"/>
      <c r="D3163" s="6"/>
      <c r="E3163" s="8"/>
    </row>
    <row r="3164" spans="1:5" x14ac:dyDescent="0.25">
      <c r="A3164" s="67"/>
      <c r="B3164" s="67"/>
      <c r="C3164" s="6"/>
      <c r="D3164" s="6"/>
      <c r="E3164" s="8"/>
    </row>
    <row r="3165" spans="1:5" x14ac:dyDescent="0.25">
      <c r="A3165" s="67"/>
      <c r="B3165" s="67"/>
      <c r="C3165" s="6"/>
      <c r="D3165" s="6"/>
      <c r="E3165" s="8"/>
    </row>
    <row r="3166" spans="1:5" x14ac:dyDescent="0.25">
      <c r="A3166" s="67"/>
      <c r="B3166" s="67"/>
      <c r="C3166" s="6"/>
      <c r="D3166" s="6"/>
      <c r="E3166" s="8"/>
    </row>
    <row r="3167" spans="1:5" x14ac:dyDescent="0.25">
      <c r="A3167" s="67"/>
      <c r="B3167" s="67"/>
      <c r="C3167" s="6"/>
      <c r="D3167" s="6"/>
      <c r="E3167" s="8"/>
    </row>
    <row r="3168" spans="1:5" x14ac:dyDescent="0.25">
      <c r="A3168" s="67"/>
      <c r="B3168" s="67"/>
      <c r="C3168" s="6"/>
      <c r="D3168" s="6"/>
      <c r="E3168" s="8"/>
    </row>
    <row r="3169" spans="1:5" x14ac:dyDescent="0.25">
      <c r="A3169" s="67"/>
      <c r="B3169" s="67"/>
      <c r="C3169" s="6"/>
      <c r="D3169" s="6"/>
      <c r="E3169" s="8"/>
    </row>
    <row r="3170" spans="1:5" x14ac:dyDescent="0.25">
      <c r="A3170" s="67"/>
      <c r="B3170" s="67"/>
      <c r="C3170" s="6"/>
      <c r="D3170" s="6"/>
      <c r="E3170" s="8"/>
    </row>
    <row r="3171" spans="1:5" x14ac:dyDescent="0.25">
      <c r="A3171" s="67"/>
      <c r="B3171" s="67"/>
      <c r="C3171" s="6"/>
      <c r="D3171" s="6"/>
      <c r="E3171" s="8"/>
    </row>
    <row r="3172" spans="1:5" x14ac:dyDescent="0.25">
      <c r="A3172" s="67"/>
      <c r="B3172" s="67"/>
      <c r="C3172" s="6"/>
      <c r="D3172" s="6"/>
      <c r="E3172" s="8"/>
    </row>
    <row r="3173" spans="1:5" x14ac:dyDescent="0.25">
      <c r="A3173" s="67"/>
      <c r="B3173" s="67"/>
      <c r="C3173" s="6"/>
      <c r="D3173" s="6"/>
      <c r="E3173" s="8"/>
    </row>
    <row r="3174" spans="1:5" x14ac:dyDescent="0.25">
      <c r="A3174" s="67"/>
      <c r="B3174" s="67"/>
      <c r="C3174" s="6"/>
      <c r="D3174" s="6"/>
      <c r="E3174" s="8"/>
    </row>
    <row r="3175" spans="1:5" x14ac:dyDescent="0.25">
      <c r="A3175" s="67"/>
      <c r="B3175" s="67"/>
      <c r="C3175" s="6"/>
      <c r="D3175" s="6"/>
      <c r="E3175" s="8"/>
    </row>
    <row r="3176" spans="1:5" x14ac:dyDescent="0.25">
      <c r="A3176" s="67"/>
      <c r="B3176" s="67"/>
      <c r="C3176" s="6"/>
      <c r="D3176" s="6"/>
      <c r="E3176" s="8"/>
    </row>
    <row r="3177" spans="1:5" x14ac:dyDescent="0.25">
      <c r="A3177" s="67"/>
      <c r="B3177" s="67"/>
      <c r="C3177" s="6"/>
      <c r="D3177" s="6"/>
      <c r="E3177" s="8"/>
    </row>
    <row r="3178" spans="1:5" x14ac:dyDescent="0.25">
      <c r="A3178" s="67"/>
      <c r="B3178" s="67"/>
      <c r="C3178" s="6"/>
      <c r="D3178" s="6"/>
      <c r="E3178" s="8"/>
    </row>
    <row r="3179" spans="1:5" x14ac:dyDescent="0.25">
      <c r="A3179" s="67"/>
      <c r="B3179" s="67"/>
      <c r="C3179" s="6"/>
      <c r="D3179" s="6"/>
      <c r="E3179" s="8"/>
    </row>
    <row r="3180" spans="1:5" x14ac:dyDescent="0.25">
      <c r="A3180" s="67"/>
      <c r="B3180" s="67"/>
      <c r="C3180" s="6"/>
      <c r="D3180" s="6"/>
      <c r="E3180" s="8"/>
    </row>
    <row r="3181" spans="1:5" x14ac:dyDescent="0.25">
      <c r="A3181" s="67"/>
      <c r="B3181" s="67"/>
      <c r="C3181" s="6"/>
      <c r="D3181" s="6"/>
      <c r="E3181" s="8"/>
    </row>
    <row r="3182" spans="1:5" x14ac:dyDescent="0.25">
      <c r="A3182" s="67"/>
      <c r="B3182" s="67"/>
      <c r="C3182" s="6"/>
      <c r="D3182" s="6"/>
      <c r="E3182" s="8"/>
    </row>
    <row r="3183" spans="1:5" x14ac:dyDescent="0.25">
      <c r="A3183" s="67"/>
      <c r="B3183" s="67"/>
      <c r="C3183" s="6"/>
      <c r="D3183" s="6"/>
      <c r="E3183" s="8"/>
    </row>
    <row r="3184" spans="1:5" x14ac:dyDescent="0.25">
      <c r="A3184" s="67"/>
      <c r="B3184" s="67"/>
      <c r="C3184" s="6"/>
      <c r="D3184" s="6"/>
      <c r="E3184" s="8"/>
    </row>
    <row r="3185" spans="1:5" x14ac:dyDescent="0.25">
      <c r="A3185" s="67"/>
      <c r="B3185" s="67"/>
      <c r="C3185" s="6"/>
      <c r="D3185" s="6"/>
      <c r="E3185" s="8"/>
    </row>
    <row r="3186" spans="1:5" x14ac:dyDescent="0.25">
      <c r="A3186" s="67"/>
      <c r="B3186" s="67"/>
      <c r="C3186" s="6"/>
      <c r="D3186" s="6"/>
      <c r="E3186" s="8"/>
    </row>
    <row r="3187" spans="1:5" x14ac:dyDescent="0.25">
      <c r="A3187" s="67"/>
      <c r="B3187" s="67"/>
      <c r="C3187" s="6"/>
      <c r="D3187" s="6"/>
      <c r="E3187" s="8"/>
    </row>
    <row r="3188" spans="1:5" x14ac:dyDescent="0.25">
      <c r="A3188" s="67"/>
      <c r="B3188" s="67"/>
      <c r="C3188" s="6"/>
      <c r="D3188" s="6"/>
      <c r="E3188" s="8"/>
    </row>
    <row r="3189" spans="1:5" x14ac:dyDescent="0.25">
      <c r="A3189" s="67"/>
      <c r="B3189" s="67"/>
      <c r="C3189" s="6"/>
      <c r="D3189" s="6"/>
      <c r="E3189" s="8"/>
    </row>
    <row r="3190" spans="1:5" x14ac:dyDescent="0.25">
      <c r="A3190" s="67"/>
      <c r="B3190" s="67"/>
      <c r="C3190" s="6"/>
      <c r="D3190" s="6"/>
      <c r="E3190" s="8"/>
    </row>
    <row r="3191" spans="1:5" x14ac:dyDescent="0.25">
      <c r="A3191" s="67"/>
      <c r="B3191" s="67"/>
      <c r="C3191" s="6"/>
      <c r="D3191" s="6"/>
      <c r="E3191" s="8"/>
    </row>
    <row r="3192" spans="1:5" x14ac:dyDescent="0.25">
      <c r="A3192" s="67"/>
      <c r="B3192" s="67"/>
      <c r="C3192" s="6"/>
      <c r="D3192" s="6"/>
      <c r="E3192" s="8"/>
    </row>
    <row r="3193" spans="1:5" x14ac:dyDescent="0.25">
      <c r="A3193" s="67"/>
      <c r="B3193" s="67"/>
      <c r="C3193" s="6"/>
      <c r="D3193" s="6"/>
      <c r="E3193" s="8"/>
    </row>
    <row r="3194" spans="1:5" x14ac:dyDescent="0.25">
      <c r="A3194" s="67"/>
      <c r="B3194" s="67"/>
      <c r="C3194" s="6"/>
      <c r="D3194" s="6"/>
      <c r="E3194" s="8"/>
    </row>
    <row r="3195" spans="1:5" x14ac:dyDescent="0.25">
      <c r="A3195" s="67"/>
      <c r="B3195" s="67"/>
      <c r="C3195" s="6"/>
      <c r="D3195" s="6"/>
      <c r="E3195" s="8"/>
    </row>
    <row r="3196" spans="1:5" x14ac:dyDescent="0.25">
      <c r="A3196" s="67"/>
      <c r="B3196" s="67"/>
      <c r="C3196" s="6"/>
      <c r="D3196" s="6"/>
      <c r="E3196" s="8"/>
    </row>
    <row r="3197" spans="1:5" x14ac:dyDescent="0.25">
      <c r="A3197" s="67"/>
      <c r="B3197" s="67"/>
      <c r="C3197" s="6"/>
      <c r="D3197" s="6"/>
      <c r="E3197" s="8"/>
    </row>
    <row r="3198" spans="1:5" x14ac:dyDescent="0.25">
      <c r="A3198" s="67"/>
      <c r="B3198" s="67"/>
      <c r="C3198" s="6"/>
      <c r="D3198" s="6"/>
      <c r="E3198" s="8"/>
    </row>
    <row r="3199" spans="1:5" x14ac:dyDescent="0.25">
      <c r="A3199" s="67"/>
      <c r="B3199" s="67"/>
      <c r="C3199" s="6"/>
      <c r="D3199" s="6"/>
      <c r="E3199" s="8"/>
    </row>
    <row r="3200" spans="1:5" x14ac:dyDescent="0.25">
      <c r="A3200" s="67"/>
      <c r="B3200" s="67"/>
      <c r="C3200" s="6"/>
      <c r="D3200" s="6"/>
      <c r="E3200" s="8"/>
    </row>
    <row r="3201" spans="1:5" x14ac:dyDescent="0.25">
      <c r="A3201" s="67"/>
      <c r="B3201" s="67"/>
      <c r="C3201" s="6"/>
      <c r="D3201" s="6"/>
      <c r="E3201" s="8"/>
    </row>
    <row r="3202" spans="1:5" x14ac:dyDescent="0.25">
      <c r="A3202" s="67"/>
      <c r="B3202" s="67"/>
      <c r="C3202" s="6"/>
      <c r="D3202" s="6"/>
      <c r="E3202" s="8"/>
    </row>
    <row r="3203" spans="1:5" x14ac:dyDescent="0.25">
      <c r="A3203" s="67"/>
      <c r="B3203" s="67"/>
      <c r="C3203" s="6"/>
      <c r="D3203" s="6"/>
      <c r="E3203" s="8"/>
    </row>
    <row r="3204" spans="1:5" x14ac:dyDescent="0.25">
      <c r="A3204" s="67"/>
      <c r="B3204" s="67"/>
      <c r="C3204" s="6"/>
      <c r="D3204" s="6"/>
      <c r="E3204" s="8"/>
    </row>
    <row r="3205" spans="1:5" x14ac:dyDescent="0.25">
      <c r="A3205" s="67"/>
      <c r="B3205" s="67"/>
      <c r="C3205" s="6"/>
      <c r="D3205" s="6"/>
      <c r="E3205" s="8"/>
    </row>
    <row r="3206" spans="1:5" x14ac:dyDescent="0.25">
      <c r="A3206" s="67"/>
      <c r="B3206" s="67"/>
      <c r="C3206" s="6"/>
      <c r="D3206" s="6"/>
      <c r="E3206" s="8"/>
    </row>
    <row r="3207" spans="1:5" x14ac:dyDescent="0.25">
      <c r="A3207" s="67"/>
      <c r="B3207" s="67"/>
      <c r="C3207" s="6"/>
      <c r="D3207" s="6"/>
      <c r="E3207" s="8"/>
    </row>
    <row r="3208" spans="1:5" x14ac:dyDescent="0.25">
      <c r="A3208" s="67"/>
      <c r="B3208" s="67"/>
      <c r="C3208" s="6"/>
      <c r="D3208" s="6"/>
      <c r="E3208" s="8"/>
    </row>
    <row r="3209" spans="1:5" x14ac:dyDescent="0.25">
      <c r="A3209" s="67"/>
      <c r="B3209" s="67"/>
      <c r="C3209" s="6"/>
      <c r="D3209" s="6"/>
      <c r="E3209" s="8"/>
    </row>
    <row r="3210" spans="1:5" x14ac:dyDescent="0.25">
      <c r="A3210" s="67"/>
      <c r="B3210" s="67"/>
      <c r="C3210" s="6"/>
      <c r="D3210" s="6"/>
      <c r="E3210" s="8"/>
    </row>
    <row r="3211" spans="1:5" x14ac:dyDescent="0.25">
      <c r="A3211" s="67"/>
      <c r="B3211" s="67"/>
      <c r="C3211" s="6"/>
      <c r="D3211" s="6"/>
      <c r="E3211" s="8"/>
    </row>
    <row r="3212" spans="1:5" x14ac:dyDescent="0.25">
      <c r="A3212" s="67"/>
      <c r="B3212" s="67"/>
      <c r="C3212" s="6"/>
      <c r="D3212" s="6"/>
      <c r="E3212" s="8"/>
    </row>
    <row r="3213" spans="1:5" x14ac:dyDescent="0.25">
      <c r="A3213" s="67"/>
      <c r="B3213" s="67"/>
      <c r="C3213" s="6"/>
      <c r="D3213" s="6"/>
      <c r="E3213" s="8"/>
    </row>
    <row r="3214" spans="1:5" x14ac:dyDescent="0.25">
      <c r="A3214" s="67"/>
      <c r="B3214" s="67"/>
      <c r="C3214" s="6"/>
      <c r="D3214" s="6"/>
      <c r="E3214" s="8"/>
    </row>
    <row r="3215" spans="1:5" x14ac:dyDescent="0.25">
      <c r="A3215" s="67"/>
      <c r="B3215" s="67"/>
      <c r="C3215" s="6"/>
      <c r="D3215" s="6"/>
      <c r="E3215" s="8"/>
    </row>
    <row r="3216" spans="1:5" x14ac:dyDescent="0.25">
      <c r="A3216" s="67"/>
      <c r="B3216" s="67"/>
      <c r="C3216" s="6"/>
      <c r="D3216" s="6"/>
      <c r="E3216" s="8"/>
    </row>
    <row r="3217" spans="1:5" x14ac:dyDescent="0.25">
      <c r="A3217" s="67"/>
      <c r="B3217" s="67"/>
      <c r="C3217" s="6"/>
      <c r="D3217" s="6"/>
      <c r="E3217" s="8"/>
    </row>
    <row r="3218" spans="1:5" x14ac:dyDescent="0.25">
      <c r="A3218" s="67"/>
      <c r="B3218" s="67"/>
      <c r="C3218" s="6"/>
      <c r="D3218" s="6"/>
      <c r="E3218" s="8"/>
    </row>
    <row r="3219" spans="1:5" x14ac:dyDescent="0.25">
      <c r="A3219" s="67"/>
      <c r="B3219" s="67"/>
      <c r="C3219" s="6"/>
      <c r="D3219" s="6"/>
      <c r="E3219" s="8"/>
    </row>
    <row r="3220" spans="1:5" x14ac:dyDescent="0.25">
      <c r="A3220" s="67"/>
      <c r="B3220" s="67"/>
      <c r="C3220" s="6"/>
      <c r="D3220" s="6"/>
      <c r="E3220" s="8"/>
    </row>
    <row r="3221" spans="1:5" x14ac:dyDescent="0.25">
      <c r="A3221" s="67"/>
      <c r="B3221" s="67"/>
      <c r="C3221" s="6"/>
      <c r="D3221" s="6"/>
      <c r="E3221" s="8"/>
    </row>
    <row r="3222" spans="1:5" x14ac:dyDescent="0.25">
      <c r="A3222" s="67"/>
      <c r="B3222" s="67"/>
      <c r="C3222" s="6"/>
      <c r="D3222" s="6"/>
      <c r="E3222" s="8"/>
    </row>
    <row r="3223" spans="1:5" x14ac:dyDescent="0.25">
      <c r="A3223" s="67"/>
      <c r="B3223" s="67"/>
      <c r="C3223" s="6"/>
      <c r="D3223" s="6"/>
      <c r="E3223" s="8"/>
    </row>
    <row r="3224" spans="1:5" x14ac:dyDescent="0.25">
      <c r="A3224" s="67"/>
      <c r="B3224" s="67"/>
      <c r="C3224" s="6"/>
      <c r="D3224" s="6"/>
      <c r="E3224" s="8"/>
    </row>
    <row r="3225" spans="1:5" x14ac:dyDescent="0.25">
      <c r="A3225" s="67"/>
      <c r="B3225" s="67"/>
      <c r="C3225" s="6"/>
      <c r="D3225" s="6"/>
      <c r="E3225" s="8"/>
    </row>
    <row r="3226" spans="1:5" x14ac:dyDescent="0.25">
      <c r="A3226" s="67"/>
      <c r="B3226" s="67"/>
      <c r="C3226" s="6"/>
      <c r="D3226" s="6"/>
      <c r="E3226" s="8"/>
    </row>
    <row r="3227" spans="1:5" x14ac:dyDescent="0.25">
      <c r="A3227" s="67"/>
      <c r="B3227" s="67"/>
      <c r="C3227" s="6"/>
      <c r="D3227" s="6"/>
      <c r="E3227" s="8"/>
    </row>
    <row r="3228" spans="1:5" x14ac:dyDescent="0.25">
      <c r="A3228" s="67"/>
      <c r="B3228" s="67"/>
      <c r="C3228" s="6"/>
      <c r="D3228" s="6"/>
      <c r="E3228" s="8"/>
    </row>
    <row r="3229" spans="1:5" x14ac:dyDescent="0.25">
      <c r="A3229" s="67"/>
      <c r="B3229" s="67"/>
      <c r="C3229" s="6"/>
      <c r="D3229" s="6"/>
      <c r="E3229" s="8"/>
    </row>
    <row r="3230" spans="1:5" x14ac:dyDescent="0.25">
      <c r="A3230" s="67"/>
      <c r="B3230" s="67"/>
      <c r="C3230" s="6"/>
      <c r="D3230" s="6"/>
      <c r="E3230" s="8"/>
    </row>
    <row r="3231" spans="1:5" x14ac:dyDescent="0.25">
      <c r="A3231" s="67"/>
      <c r="B3231" s="67"/>
      <c r="C3231" s="6"/>
      <c r="D3231" s="6"/>
      <c r="E3231" s="8"/>
    </row>
    <row r="3232" spans="1:5" x14ac:dyDescent="0.25">
      <c r="A3232" s="67"/>
      <c r="B3232" s="67"/>
      <c r="C3232" s="6"/>
      <c r="D3232" s="6"/>
      <c r="E3232" s="8"/>
    </row>
    <row r="3233" spans="1:5" x14ac:dyDescent="0.25">
      <c r="A3233" s="67"/>
      <c r="B3233" s="67"/>
      <c r="C3233" s="6"/>
      <c r="D3233" s="6"/>
      <c r="E3233" s="8"/>
    </row>
    <row r="3234" spans="1:5" x14ac:dyDescent="0.25">
      <c r="A3234" s="67"/>
      <c r="B3234" s="67"/>
      <c r="C3234" s="6"/>
      <c r="D3234" s="6"/>
      <c r="E3234" s="8"/>
    </row>
    <row r="3235" spans="1:5" x14ac:dyDescent="0.25">
      <c r="A3235" s="67"/>
      <c r="B3235" s="67"/>
      <c r="C3235" s="6"/>
      <c r="D3235" s="6"/>
      <c r="E3235" s="8"/>
    </row>
    <row r="3236" spans="1:5" x14ac:dyDescent="0.25">
      <c r="A3236" s="67"/>
      <c r="B3236" s="67"/>
      <c r="C3236" s="6"/>
      <c r="D3236" s="6"/>
      <c r="E3236" s="8"/>
    </row>
    <row r="3237" spans="1:5" x14ac:dyDescent="0.25">
      <c r="A3237" s="67"/>
      <c r="B3237" s="67"/>
      <c r="C3237" s="6"/>
      <c r="D3237" s="6"/>
      <c r="E3237" s="8"/>
    </row>
    <row r="3238" spans="1:5" x14ac:dyDescent="0.25">
      <c r="A3238" s="67"/>
      <c r="B3238" s="67"/>
      <c r="C3238" s="6"/>
      <c r="D3238" s="6"/>
      <c r="E3238" s="8"/>
    </row>
    <row r="3239" spans="1:5" x14ac:dyDescent="0.25">
      <c r="A3239" s="67"/>
      <c r="B3239" s="67"/>
      <c r="C3239" s="6"/>
      <c r="D3239" s="6"/>
      <c r="E3239" s="8"/>
    </row>
    <row r="3240" spans="1:5" x14ac:dyDescent="0.25">
      <c r="A3240" s="67"/>
      <c r="B3240" s="67"/>
      <c r="C3240" s="6"/>
      <c r="D3240" s="6"/>
      <c r="E3240" s="8"/>
    </row>
    <row r="3241" spans="1:5" x14ac:dyDescent="0.25">
      <c r="A3241" s="67"/>
      <c r="B3241" s="67"/>
      <c r="C3241" s="6"/>
      <c r="D3241" s="6"/>
      <c r="E3241" s="8"/>
    </row>
    <row r="3242" spans="1:5" x14ac:dyDescent="0.25">
      <c r="A3242" s="67"/>
      <c r="B3242" s="67"/>
      <c r="C3242" s="6"/>
      <c r="D3242" s="6"/>
      <c r="E3242" s="8"/>
    </row>
    <row r="3243" spans="1:5" x14ac:dyDescent="0.25">
      <c r="A3243" s="67"/>
      <c r="B3243" s="67"/>
      <c r="C3243" s="6"/>
      <c r="D3243" s="6"/>
      <c r="E3243" s="8"/>
    </row>
    <row r="3244" spans="1:5" x14ac:dyDescent="0.25">
      <c r="A3244" s="67"/>
      <c r="B3244" s="67"/>
      <c r="C3244" s="6"/>
      <c r="D3244" s="6"/>
      <c r="E3244" s="8"/>
    </row>
    <row r="3245" spans="1:5" x14ac:dyDescent="0.25">
      <c r="A3245" s="67"/>
      <c r="B3245" s="67"/>
      <c r="C3245" s="6"/>
      <c r="D3245" s="6"/>
      <c r="E3245" s="8"/>
    </row>
    <row r="3246" spans="1:5" x14ac:dyDescent="0.25">
      <c r="A3246" s="67"/>
      <c r="B3246" s="67"/>
      <c r="C3246" s="6"/>
      <c r="D3246" s="6"/>
      <c r="E3246" s="8"/>
    </row>
    <row r="3247" spans="1:5" x14ac:dyDescent="0.25">
      <c r="A3247" s="67"/>
      <c r="B3247" s="67"/>
      <c r="C3247" s="6"/>
      <c r="D3247" s="6"/>
      <c r="E3247" s="8"/>
    </row>
    <row r="3248" spans="1:5" x14ac:dyDescent="0.25">
      <c r="A3248" s="67"/>
      <c r="B3248" s="67"/>
      <c r="C3248" s="6"/>
      <c r="D3248" s="6"/>
      <c r="E3248" s="8"/>
    </row>
    <row r="3249" spans="1:5" x14ac:dyDescent="0.25">
      <c r="A3249" s="67"/>
      <c r="B3249" s="67"/>
      <c r="C3249" s="6"/>
      <c r="D3249" s="6"/>
      <c r="E3249" s="8"/>
    </row>
    <row r="3250" spans="1:5" x14ac:dyDescent="0.25">
      <c r="A3250" s="67"/>
      <c r="B3250" s="67"/>
      <c r="C3250" s="6"/>
      <c r="D3250" s="6"/>
      <c r="E3250" s="8"/>
    </row>
    <row r="3251" spans="1:5" x14ac:dyDescent="0.25">
      <c r="A3251" s="67"/>
      <c r="B3251" s="67"/>
      <c r="C3251" s="6"/>
      <c r="D3251" s="6"/>
      <c r="E3251" s="8"/>
    </row>
    <row r="3252" spans="1:5" x14ac:dyDescent="0.25">
      <c r="A3252" s="67"/>
      <c r="B3252" s="67"/>
      <c r="C3252" s="6"/>
      <c r="D3252" s="6"/>
      <c r="E3252" s="8"/>
    </row>
    <row r="3253" spans="1:5" x14ac:dyDescent="0.25">
      <c r="A3253" s="67"/>
      <c r="B3253" s="67"/>
      <c r="C3253" s="6"/>
      <c r="D3253" s="6"/>
      <c r="E3253" s="8"/>
    </row>
    <row r="3254" spans="1:5" x14ac:dyDescent="0.25">
      <c r="A3254" s="67"/>
      <c r="B3254" s="67"/>
      <c r="C3254" s="6"/>
      <c r="D3254" s="6"/>
      <c r="E3254" s="8"/>
    </row>
    <row r="3255" spans="1:5" x14ac:dyDescent="0.25">
      <c r="A3255" s="67"/>
      <c r="B3255" s="67"/>
      <c r="C3255" s="6"/>
      <c r="D3255" s="6"/>
      <c r="E3255" s="8"/>
    </row>
    <row r="3256" spans="1:5" x14ac:dyDescent="0.25">
      <c r="A3256" s="67"/>
      <c r="B3256" s="67"/>
      <c r="C3256" s="6"/>
      <c r="D3256" s="6"/>
      <c r="E3256" s="8"/>
    </row>
    <row r="3257" spans="1:5" x14ac:dyDescent="0.25">
      <c r="A3257" s="67"/>
      <c r="B3257" s="67"/>
      <c r="C3257" s="6"/>
      <c r="D3257" s="6"/>
      <c r="E3257" s="8"/>
    </row>
    <row r="3258" spans="1:5" x14ac:dyDescent="0.25">
      <c r="A3258" s="67"/>
      <c r="B3258" s="67"/>
      <c r="C3258" s="6"/>
      <c r="D3258" s="6"/>
      <c r="E3258" s="8"/>
    </row>
    <row r="3259" spans="1:5" x14ac:dyDescent="0.25">
      <c r="A3259" s="67"/>
      <c r="B3259" s="67"/>
      <c r="C3259" s="6"/>
      <c r="D3259" s="6"/>
      <c r="E3259" s="8"/>
    </row>
    <row r="3260" spans="1:5" x14ac:dyDescent="0.25">
      <c r="A3260" s="67"/>
      <c r="B3260" s="67"/>
      <c r="C3260" s="6"/>
      <c r="D3260" s="6"/>
      <c r="E3260" s="8"/>
    </row>
    <row r="3261" spans="1:5" x14ac:dyDescent="0.25">
      <c r="A3261" s="67"/>
      <c r="B3261" s="67"/>
      <c r="C3261" s="6"/>
      <c r="D3261" s="6"/>
      <c r="E3261" s="8"/>
    </row>
    <row r="3262" spans="1:5" x14ac:dyDescent="0.25">
      <c r="A3262" s="67"/>
      <c r="B3262" s="67"/>
      <c r="C3262" s="6"/>
      <c r="D3262" s="6"/>
      <c r="E3262" s="8"/>
    </row>
    <row r="3263" spans="1:5" x14ac:dyDescent="0.25">
      <c r="A3263" s="67"/>
      <c r="B3263" s="67"/>
      <c r="C3263" s="6"/>
      <c r="D3263" s="6"/>
      <c r="E3263" s="8"/>
    </row>
    <row r="3264" spans="1:5" x14ac:dyDescent="0.25">
      <c r="A3264" s="67"/>
      <c r="B3264" s="67"/>
      <c r="C3264" s="6"/>
      <c r="D3264" s="6"/>
      <c r="E3264" s="8"/>
    </row>
    <row r="3265" spans="1:5" x14ac:dyDescent="0.25">
      <c r="A3265" s="67"/>
      <c r="B3265" s="67"/>
      <c r="C3265" s="6"/>
      <c r="D3265" s="6"/>
      <c r="E3265" s="8"/>
    </row>
    <row r="3266" spans="1:5" x14ac:dyDescent="0.25">
      <c r="A3266" s="67"/>
      <c r="B3266" s="67"/>
      <c r="C3266" s="6"/>
      <c r="D3266" s="6"/>
      <c r="E3266" s="8"/>
    </row>
    <row r="3267" spans="1:5" x14ac:dyDescent="0.25">
      <c r="A3267" s="67"/>
      <c r="B3267" s="67"/>
      <c r="C3267" s="6"/>
      <c r="D3267" s="6"/>
      <c r="E3267" s="8"/>
    </row>
    <row r="3268" spans="1:5" x14ac:dyDescent="0.25">
      <c r="A3268" s="67"/>
      <c r="B3268" s="67"/>
      <c r="C3268" s="6"/>
      <c r="D3268" s="6"/>
      <c r="E3268" s="8"/>
    </row>
    <row r="3269" spans="1:5" x14ac:dyDescent="0.25">
      <c r="A3269" s="67"/>
      <c r="B3269" s="67"/>
      <c r="C3269" s="6"/>
      <c r="D3269" s="6"/>
      <c r="E3269" s="8"/>
    </row>
    <row r="3270" spans="1:5" x14ac:dyDescent="0.25">
      <c r="A3270" s="67"/>
      <c r="B3270" s="67"/>
      <c r="C3270" s="6"/>
      <c r="D3270" s="6"/>
      <c r="E3270" s="8"/>
    </row>
    <row r="3271" spans="1:5" x14ac:dyDescent="0.25">
      <c r="A3271" s="67"/>
      <c r="B3271" s="67"/>
      <c r="C3271" s="6"/>
      <c r="D3271" s="6"/>
      <c r="E3271" s="8"/>
    </row>
    <row r="3272" spans="1:5" x14ac:dyDescent="0.25">
      <c r="A3272" s="67"/>
      <c r="B3272" s="67"/>
      <c r="C3272" s="6"/>
      <c r="D3272" s="6"/>
      <c r="E3272" s="8"/>
    </row>
    <row r="3273" spans="1:5" x14ac:dyDescent="0.25">
      <c r="A3273" s="67"/>
      <c r="B3273" s="67"/>
      <c r="C3273" s="6"/>
      <c r="D3273" s="6"/>
      <c r="E3273" s="8"/>
    </row>
    <row r="3274" spans="1:5" x14ac:dyDescent="0.25">
      <c r="A3274" s="67"/>
      <c r="B3274" s="67"/>
      <c r="C3274" s="6"/>
      <c r="D3274" s="6"/>
      <c r="E3274" s="8"/>
    </row>
    <row r="3275" spans="1:5" x14ac:dyDescent="0.25">
      <c r="A3275" s="67"/>
      <c r="B3275" s="67"/>
      <c r="C3275" s="6"/>
      <c r="D3275" s="6"/>
      <c r="E3275" s="8"/>
    </row>
    <row r="3276" spans="1:5" x14ac:dyDescent="0.25">
      <c r="A3276" s="67"/>
      <c r="B3276" s="67"/>
      <c r="C3276" s="6"/>
      <c r="D3276" s="6"/>
      <c r="E3276" s="8"/>
    </row>
    <row r="3277" spans="1:5" x14ac:dyDescent="0.25">
      <c r="A3277" s="67"/>
      <c r="B3277" s="67"/>
      <c r="C3277" s="6"/>
      <c r="D3277" s="6"/>
      <c r="E3277" s="8"/>
    </row>
    <row r="3278" spans="1:5" x14ac:dyDescent="0.25">
      <c r="A3278" s="67"/>
      <c r="B3278" s="67"/>
      <c r="C3278" s="6"/>
      <c r="D3278" s="6"/>
      <c r="E3278" s="8"/>
    </row>
    <row r="3279" spans="1:5" x14ac:dyDescent="0.25">
      <c r="A3279" s="67"/>
      <c r="B3279" s="67"/>
      <c r="C3279" s="6"/>
      <c r="D3279" s="6"/>
      <c r="E3279" s="8"/>
    </row>
    <row r="3280" spans="1:5" x14ac:dyDescent="0.25">
      <c r="A3280" s="67"/>
      <c r="B3280" s="67"/>
      <c r="C3280" s="6"/>
      <c r="D3280" s="6"/>
      <c r="E3280" s="8"/>
    </row>
    <row r="3281" spans="1:5" x14ac:dyDescent="0.25">
      <c r="A3281" s="67"/>
      <c r="B3281" s="67"/>
      <c r="C3281" s="6"/>
      <c r="D3281" s="6"/>
      <c r="E3281" s="8"/>
    </row>
    <row r="3282" spans="1:5" x14ac:dyDescent="0.25">
      <c r="A3282" s="67"/>
      <c r="B3282" s="67"/>
      <c r="C3282" s="6"/>
      <c r="D3282" s="6"/>
      <c r="E3282" s="8"/>
    </row>
    <row r="3283" spans="1:5" x14ac:dyDescent="0.25">
      <c r="A3283" s="67"/>
      <c r="B3283" s="67"/>
      <c r="C3283" s="6"/>
      <c r="D3283" s="6"/>
      <c r="E3283" s="8"/>
    </row>
    <row r="3284" spans="1:5" x14ac:dyDescent="0.25">
      <c r="A3284" s="67"/>
      <c r="B3284" s="67"/>
      <c r="C3284" s="6"/>
      <c r="D3284" s="6"/>
      <c r="E3284" s="8"/>
    </row>
    <row r="3285" spans="1:5" x14ac:dyDescent="0.25">
      <c r="A3285" s="67"/>
      <c r="B3285" s="67"/>
      <c r="C3285" s="6"/>
      <c r="D3285" s="6"/>
      <c r="E3285" s="8"/>
    </row>
    <row r="3286" spans="1:5" x14ac:dyDescent="0.25">
      <c r="A3286" s="67"/>
      <c r="B3286" s="67"/>
      <c r="C3286" s="6"/>
      <c r="D3286" s="6"/>
      <c r="E3286" s="8"/>
    </row>
    <row r="3287" spans="1:5" x14ac:dyDescent="0.25">
      <c r="A3287" s="67"/>
      <c r="B3287" s="67"/>
      <c r="C3287" s="6"/>
      <c r="D3287" s="6"/>
      <c r="E3287" s="8"/>
    </row>
    <row r="3288" spans="1:5" x14ac:dyDescent="0.25">
      <c r="A3288" s="67"/>
      <c r="B3288" s="67"/>
      <c r="C3288" s="6"/>
      <c r="D3288" s="6"/>
      <c r="E3288" s="8"/>
    </row>
    <row r="3289" spans="1:5" x14ac:dyDescent="0.25">
      <c r="A3289" s="67"/>
      <c r="B3289" s="67"/>
      <c r="C3289" s="6"/>
      <c r="D3289" s="6"/>
      <c r="E3289" s="8"/>
    </row>
    <row r="3290" spans="1:5" x14ac:dyDescent="0.25">
      <c r="A3290" s="67"/>
      <c r="B3290" s="67"/>
      <c r="C3290" s="6"/>
      <c r="D3290" s="6"/>
      <c r="E3290" s="8"/>
    </row>
    <row r="3291" spans="1:5" x14ac:dyDescent="0.25">
      <c r="A3291" s="67"/>
      <c r="B3291" s="67"/>
      <c r="C3291" s="6"/>
      <c r="D3291" s="6"/>
      <c r="E3291" s="8"/>
    </row>
    <row r="3292" spans="1:5" x14ac:dyDescent="0.25">
      <c r="A3292" s="67"/>
      <c r="B3292" s="67"/>
      <c r="C3292" s="6"/>
      <c r="D3292" s="6"/>
      <c r="E3292" s="8"/>
    </row>
    <row r="3293" spans="1:5" x14ac:dyDescent="0.25">
      <c r="A3293" s="67"/>
      <c r="B3293" s="67"/>
      <c r="C3293" s="6"/>
      <c r="D3293" s="6"/>
      <c r="E3293" s="8"/>
    </row>
    <row r="3294" spans="1:5" x14ac:dyDescent="0.25">
      <c r="A3294" s="67"/>
      <c r="B3294" s="67"/>
      <c r="C3294" s="6"/>
      <c r="D3294" s="6"/>
      <c r="E3294" s="8"/>
    </row>
    <row r="3295" spans="1:5" x14ac:dyDescent="0.25">
      <c r="A3295" s="67"/>
      <c r="B3295" s="67"/>
      <c r="C3295" s="6"/>
      <c r="D3295" s="6"/>
      <c r="E3295" s="8"/>
    </row>
    <row r="3296" spans="1:5" x14ac:dyDescent="0.25">
      <c r="A3296" s="67"/>
      <c r="B3296" s="67"/>
      <c r="C3296" s="6"/>
      <c r="D3296" s="6"/>
      <c r="E3296" s="8"/>
    </row>
    <row r="3297" spans="1:5" x14ac:dyDescent="0.25">
      <c r="A3297" s="67"/>
      <c r="B3297" s="67"/>
      <c r="C3297" s="6"/>
      <c r="D3297" s="6"/>
      <c r="E3297" s="8"/>
    </row>
    <row r="3298" spans="1:5" x14ac:dyDescent="0.25">
      <c r="A3298" s="67"/>
      <c r="B3298" s="67"/>
      <c r="C3298" s="6"/>
      <c r="D3298" s="6"/>
      <c r="E3298" s="8"/>
    </row>
    <row r="3299" spans="1:5" x14ac:dyDescent="0.25">
      <c r="A3299" s="67"/>
      <c r="B3299" s="67"/>
      <c r="C3299" s="6"/>
      <c r="D3299" s="6"/>
      <c r="E3299" s="8"/>
    </row>
    <row r="3300" spans="1:5" x14ac:dyDescent="0.25">
      <c r="A3300" s="67"/>
      <c r="B3300" s="67"/>
      <c r="C3300" s="6"/>
      <c r="D3300" s="6"/>
      <c r="E3300" s="8"/>
    </row>
    <row r="3301" spans="1:5" x14ac:dyDescent="0.25">
      <c r="A3301" s="67"/>
      <c r="B3301" s="67"/>
      <c r="C3301" s="6"/>
      <c r="D3301" s="6"/>
      <c r="E3301" s="8"/>
    </row>
    <row r="3302" spans="1:5" x14ac:dyDescent="0.25">
      <c r="A3302" s="67"/>
      <c r="B3302" s="67"/>
      <c r="C3302" s="6"/>
      <c r="D3302" s="6"/>
      <c r="E3302" s="8"/>
    </row>
    <row r="3303" spans="1:5" x14ac:dyDescent="0.25">
      <c r="A3303" s="67"/>
      <c r="B3303" s="67"/>
      <c r="C3303" s="6"/>
      <c r="D3303" s="6"/>
      <c r="E3303" s="8"/>
    </row>
    <row r="3304" spans="1:5" x14ac:dyDescent="0.25">
      <c r="A3304" s="67"/>
      <c r="B3304" s="67"/>
      <c r="C3304" s="6"/>
      <c r="D3304" s="6"/>
      <c r="E3304" s="8"/>
    </row>
    <row r="3305" spans="1:5" x14ac:dyDescent="0.25">
      <c r="A3305" s="67"/>
      <c r="B3305" s="67"/>
      <c r="C3305" s="6"/>
      <c r="D3305" s="6"/>
      <c r="E3305" s="8"/>
    </row>
    <row r="3306" spans="1:5" x14ac:dyDescent="0.25">
      <c r="A3306" s="67"/>
      <c r="B3306" s="67"/>
      <c r="C3306" s="6"/>
      <c r="D3306" s="6"/>
      <c r="E3306" s="8"/>
    </row>
    <row r="3307" spans="1:5" x14ac:dyDescent="0.25">
      <c r="A3307" s="67"/>
      <c r="B3307" s="67"/>
      <c r="C3307" s="6"/>
      <c r="D3307" s="6"/>
      <c r="E3307" s="8"/>
    </row>
    <row r="3308" spans="1:5" x14ac:dyDescent="0.25">
      <c r="A3308" s="67"/>
      <c r="B3308" s="67"/>
      <c r="C3308" s="6"/>
      <c r="D3308" s="6"/>
      <c r="E3308" s="8"/>
    </row>
    <row r="3309" spans="1:5" x14ac:dyDescent="0.25">
      <c r="A3309" s="67"/>
      <c r="B3309" s="67"/>
      <c r="C3309" s="6"/>
      <c r="D3309" s="6"/>
      <c r="E3309" s="8"/>
    </row>
    <row r="3310" spans="1:5" x14ac:dyDescent="0.25">
      <c r="A3310" s="67"/>
      <c r="B3310" s="67"/>
      <c r="C3310" s="6"/>
      <c r="D3310" s="6"/>
      <c r="E3310" s="8"/>
    </row>
    <row r="3311" spans="1:5" x14ac:dyDescent="0.25">
      <c r="A3311" s="67"/>
      <c r="B3311" s="67"/>
      <c r="C3311" s="6"/>
      <c r="D3311" s="6"/>
      <c r="E3311" s="8"/>
    </row>
    <row r="3312" spans="1:5" x14ac:dyDescent="0.25">
      <c r="A3312" s="67"/>
      <c r="B3312" s="67"/>
      <c r="C3312" s="6"/>
      <c r="D3312" s="6"/>
      <c r="E3312" s="8"/>
    </row>
    <row r="3313" spans="1:5" x14ac:dyDescent="0.25">
      <c r="A3313" s="67"/>
      <c r="B3313" s="67"/>
      <c r="C3313" s="6"/>
      <c r="D3313" s="6"/>
      <c r="E3313" s="8"/>
    </row>
    <row r="3314" spans="1:5" x14ac:dyDescent="0.25">
      <c r="A3314" s="67"/>
      <c r="B3314" s="67"/>
      <c r="C3314" s="6"/>
      <c r="D3314" s="6"/>
      <c r="E3314" s="8"/>
    </row>
    <row r="3315" spans="1:5" x14ac:dyDescent="0.25">
      <c r="A3315" s="67"/>
      <c r="B3315" s="67"/>
      <c r="C3315" s="6"/>
      <c r="D3315" s="6"/>
      <c r="E3315" s="8"/>
    </row>
    <row r="3316" spans="1:5" x14ac:dyDescent="0.25">
      <c r="A3316" s="67"/>
      <c r="B3316" s="67"/>
      <c r="C3316" s="6"/>
      <c r="D3316" s="6"/>
      <c r="E3316" s="8"/>
    </row>
    <row r="3317" spans="1:5" x14ac:dyDescent="0.25">
      <c r="A3317" s="67"/>
      <c r="B3317" s="67"/>
      <c r="C3317" s="6"/>
      <c r="D3317" s="6"/>
      <c r="E3317" s="8"/>
    </row>
    <row r="3318" spans="1:5" x14ac:dyDescent="0.25">
      <c r="A3318" s="67"/>
      <c r="B3318" s="67"/>
      <c r="C3318" s="6"/>
      <c r="D3318" s="6"/>
      <c r="E3318" s="8"/>
    </row>
    <row r="3319" spans="1:5" x14ac:dyDescent="0.25">
      <c r="A3319" s="67"/>
      <c r="B3319" s="67"/>
      <c r="C3319" s="6"/>
      <c r="D3319" s="6"/>
      <c r="E3319" s="8"/>
    </row>
    <row r="3320" spans="1:5" x14ac:dyDescent="0.25">
      <c r="A3320" s="67"/>
      <c r="B3320" s="67"/>
      <c r="C3320" s="6"/>
      <c r="D3320" s="6"/>
      <c r="E3320" s="8"/>
    </row>
    <row r="3321" spans="1:5" x14ac:dyDescent="0.25">
      <c r="A3321" s="67"/>
      <c r="B3321" s="67"/>
      <c r="C3321" s="6"/>
      <c r="D3321" s="6"/>
      <c r="E3321" s="8"/>
    </row>
    <row r="3322" spans="1:5" x14ac:dyDescent="0.25">
      <c r="A3322" s="67"/>
      <c r="B3322" s="67"/>
      <c r="C3322" s="6"/>
      <c r="D3322" s="6"/>
      <c r="E3322" s="8"/>
    </row>
    <row r="3323" spans="1:5" x14ac:dyDescent="0.25">
      <c r="A3323" s="67"/>
      <c r="B3323" s="67"/>
      <c r="C3323" s="6"/>
      <c r="D3323" s="6"/>
      <c r="E3323" s="8"/>
    </row>
    <row r="3324" spans="1:5" x14ac:dyDescent="0.25">
      <c r="A3324" s="67"/>
      <c r="B3324" s="67"/>
      <c r="C3324" s="6"/>
      <c r="D3324" s="6"/>
      <c r="E3324" s="8"/>
    </row>
    <row r="3325" spans="1:5" x14ac:dyDescent="0.25">
      <c r="A3325" s="67"/>
      <c r="B3325" s="67"/>
      <c r="C3325" s="6"/>
      <c r="D3325" s="6"/>
      <c r="E3325" s="8"/>
    </row>
    <row r="3326" spans="1:5" x14ac:dyDescent="0.25">
      <c r="A3326" s="67"/>
      <c r="B3326" s="67"/>
      <c r="C3326" s="6"/>
      <c r="D3326" s="6"/>
      <c r="E3326" s="8"/>
    </row>
    <row r="3327" spans="1:5" x14ac:dyDescent="0.25">
      <c r="A3327" s="67"/>
      <c r="B3327" s="67"/>
      <c r="C3327" s="6"/>
      <c r="D3327" s="6"/>
      <c r="E3327" s="8"/>
    </row>
    <row r="3328" spans="1:5" x14ac:dyDescent="0.25">
      <c r="A3328" s="67"/>
      <c r="B3328" s="67"/>
      <c r="C3328" s="6"/>
      <c r="D3328" s="6"/>
      <c r="E3328" s="8"/>
    </row>
    <row r="3329" spans="1:5" x14ac:dyDescent="0.25">
      <c r="A3329" s="67"/>
      <c r="B3329" s="67"/>
      <c r="C3329" s="6"/>
      <c r="D3329" s="6"/>
      <c r="E3329" s="8"/>
    </row>
    <row r="3330" spans="1:5" x14ac:dyDescent="0.25">
      <c r="A3330" s="67"/>
      <c r="B3330" s="67"/>
      <c r="C3330" s="6"/>
      <c r="D3330" s="6"/>
      <c r="E3330" s="8"/>
    </row>
    <row r="3331" spans="1:5" x14ac:dyDescent="0.25">
      <c r="A3331" s="67"/>
      <c r="B3331" s="67"/>
      <c r="C3331" s="6"/>
      <c r="D3331" s="6"/>
      <c r="E3331" s="8"/>
    </row>
    <row r="3332" spans="1:5" x14ac:dyDescent="0.25">
      <c r="A3332" s="67"/>
      <c r="B3332" s="67"/>
      <c r="C3332" s="6"/>
      <c r="D3332" s="6"/>
      <c r="E3332" s="8"/>
    </row>
    <row r="3333" spans="1:5" x14ac:dyDescent="0.25">
      <c r="A3333" s="67"/>
      <c r="B3333" s="67"/>
      <c r="C3333" s="6"/>
      <c r="D3333" s="6"/>
      <c r="E3333" s="8"/>
    </row>
    <row r="3334" spans="1:5" x14ac:dyDescent="0.25">
      <c r="A3334" s="67"/>
      <c r="B3334" s="67"/>
      <c r="C3334" s="6"/>
      <c r="D3334" s="6"/>
      <c r="E3334" s="8"/>
    </row>
    <row r="3335" spans="1:5" x14ac:dyDescent="0.25">
      <c r="A3335" s="67"/>
      <c r="B3335" s="67"/>
      <c r="C3335" s="6"/>
      <c r="D3335" s="6"/>
      <c r="E3335" s="8"/>
    </row>
    <row r="3336" spans="1:5" x14ac:dyDescent="0.25">
      <c r="A3336" s="67"/>
      <c r="B3336" s="67"/>
      <c r="C3336" s="6"/>
      <c r="D3336" s="6"/>
      <c r="E3336" s="8"/>
    </row>
    <row r="3337" spans="1:5" x14ac:dyDescent="0.25">
      <c r="A3337" s="67"/>
      <c r="B3337" s="67"/>
      <c r="C3337" s="6"/>
      <c r="D3337" s="6"/>
      <c r="E3337" s="8"/>
    </row>
    <row r="3338" spans="1:5" x14ac:dyDescent="0.25">
      <c r="A3338" s="67"/>
      <c r="B3338" s="67"/>
      <c r="C3338" s="6"/>
      <c r="D3338" s="6"/>
      <c r="E3338" s="8"/>
    </row>
    <row r="3339" spans="1:5" x14ac:dyDescent="0.25">
      <c r="A3339" s="67"/>
      <c r="B3339" s="67"/>
      <c r="C3339" s="6"/>
      <c r="D3339" s="6"/>
      <c r="E3339" s="8"/>
    </row>
    <row r="3340" spans="1:5" x14ac:dyDescent="0.25">
      <c r="A3340" s="67"/>
      <c r="B3340" s="67"/>
      <c r="C3340" s="6"/>
      <c r="D3340" s="6"/>
      <c r="E3340" s="8"/>
    </row>
    <row r="3341" spans="1:5" x14ac:dyDescent="0.25">
      <c r="A3341" s="67"/>
      <c r="B3341" s="67"/>
      <c r="C3341" s="6"/>
      <c r="D3341" s="6"/>
      <c r="E3341" s="8"/>
    </row>
    <row r="3342" spans="1:5" x14ac:dyDescent="0.25">
      <c r="A3342" s="67"/>
      <c r="B3342" s="67"/>
      <c r="C3342" s="6"/>
      <c r="D3342" s="6"/>
      <c r="E3342" s="8"/>
    </row>
    <row r="3343" spans="1:5" x14ac:dyDescent="0.25">
      <c r="A3343" s="67"/>
      <c r="B3343" s="67"/>
      <c r="C3343" s="6"/>
      <c r="D3343" s="6"/>
      <c r="E3343" s="8"/>
    </row>
    <row r="3344" spans="1:5" x14ac:dyDescent="0.25">
      <c r="A3344" s="67"/>
      <c r="B3344" s="67"/>
      <c r="C3344" s="6"/>
      <c r="D3344" s="6"/>
      <c r="E3344" s="8"/>
    </row>
    <row r="3345" spans="1:5" x14ac:dyDescent="0.25">
      <c r="A3345" s="67"/>
      <c r="B3345" s="67"/>
      <c r="C3345" s="6"/>
      <c r="D3345" s="6"/>
      <c r="E3345" s="8"/>
    </row>
    <row r="3346" spans="1:5" x14ac:dyDescent="0.25">
      <c r="A3346" s="67"/>
      <c r="B3346" s="67"/>
      <c r="C3346" s="6"/>
      <c r="D3346" s="6"/>
      <c r="E3346" s="8"/>
    </row>
    <row r="3347" spans="1:5" x14ac:dyDescent="0.25">
      <c r="A3347" s="67"/>
      <c r="B3347" s="67"/>
      <c r="C3347" s="6"/>
      <c r="D3347" s="6"/>
      <c r="E3347" s="8"/>
    </row>
    <row r="3348" spans="1:5" x14ac:dyDescent="0.25">
      <c r="A3348" s="67"/>
      <c r="B3348" s="67"/>
      <c r="C3348" s="6"/>
      <c r="D3348" s="6"/>
      <c r="E3348" s="8"/>
    </row>
    <row r="3349" spans="1:5" x14ac:dyDescent="0.25">
      <c r="A3349" s="67"/>
      <c r="B3349" s="67"/>
      <c r="C3349" s="6"/>
      <c r="D3349" s="6"/>
      <c r="E3349" s="8"/>
    </row>
    <row r="3350" spans="1:5" x14ac:dyDescent="0.25">
      <c r="A3350" s="67"/>
      <c r="B3350" s="67"/>
      <c r="C3350" s="6"/>
      <c r="D3350" s="6"/>
      <c r="E3350" s="8"/>
    </row>
    <row r="3351" spans="1:5" x14ac:dyDescent="0.25">
      <c r="A3351" s="67"/>
      <c r="B3351" s="67"/>
      <c r="C3351" s="6"/>
      <c r="D3351" s="6"/>
      <c r="E3351" s="8"/>
    </row>
    <row r="3352" spans="1:5" x14ac:dyDescent="0.25">
      <c r="A3352" s="67"/>
      <c r="B3352" s="67"/>
      <c r="C3352" s="6"/>
      <c r="D3352" s="6"/>
      <c r="E3352" s="8"/>
    </row>
    <row r="3353" spans="1:5" x14ac:dyDescent="0.25">
      <c r="A3353" s="67"/>
      <c r="B3353" s="67"/>
      <c r="C3353" s="6"/>
      <c r="D3353" s="6"/>
      <c r="E3353" s="8"/>
    </row>
    <row r="3354" spans="1:5" x14ac:dyDescent="0.25">
      <c r="A3354" s="67"/>
      <c r="B3354" s="67"/>
      <c r="C3354" s="6"/>
      <c r="D3354" s="6"/>
      <c r="E3354" s="8"/>
    </row>
    <row r="3355" spans="1:5" x14ac:dyDescent="0.25">
      <c r="A3355" s="67"/>
      <c r="B3355" s="67"/>
      <c r="C3355" s="6"/>
      <c r="D3355" s="6"/>
      <c r="E3355" s="8"/>
    </row>
    <row r="3356" spans="1:5" x14ac:dyDescent="0.25">
      <c r="A3356" s="67"/>
      <c r="B3356" s="67"/>
      <c r="C3356" s="6"/>
      <c r="D3356" s="6"/>
      <c r="E3356" s="8"/>
    </row>
    <row r="3357" spans="1:5" x14ac:dyDescent="0.25">
      <c r="A3357" s="67"/>
      <c r="B3357" s="67"/>
      <c r="C3357" s="6"/>
      <c r="D3357" s="6"/>
      <c r="E3357" s="8"/>
    </row>
    <row r="3358" spans="1:5" x14ac:dyDescent="0.25">
      <c r="A3358" s="67"/>
      <c r="B3358" s="67"/>
      <c r="C3358" s="6"/>
      <c r="D3358" s="6"/>
      <c r="E3358" s="8"/>
    </row>
    <row r="3359" spans="1:5" x14ac:dyDescent="0.25">
      <c r="A3359" s="67"/>
      <c r="B3359" s="67"/>
      <c r="C3359" s="6"/>
      <c r="D3359" s="6"/>
      <c r="E3359" s="8"/>
    </row>
    <row r="3360" spans="1:5" x14ac:dyDescent="0.25">
      <c r="A3360" s="67"/>
      <c r="B3360" s="67"/>
      <c r="C3360" s="6"/>
      <c r="D3360" s="6"/>
      <c r="E3360" s="8"/>
    </row>
    <row r="3361" spans="1:5" x14ac:dyDescent="0.25">
      <c r="A3361" s="67"/>
      <c r="B3361" s="67"/>
      <c r="C3361" s="6"/>
      <c r="D3361" s="6"/>
      <c r="E3361" s="8"/>
    </row>
    <row r="3362" spans="1:5" x14ac:dyDescent="0.25">
      <c r="A3362" s="67"/>
      <c r="B3362" s="67"/>
      <c r="C3362" s="6"/>
      <c r="D3362" s="6"/>
      <c r="E3362" s="8"/>
    </row>
    <row r="3363" spans="1:5" x14ac:dyDescent="0.25">
      <c r="A3363" s="67"/>
      <c r="B3363" s="67"/>
      <c r="C3363" s="6"/>
      <c r="D3363" s="6"/>
      <c r="E3363" s="8"/>
    </row>
    <row r="3364" spans="1:5" x14ac:dyDescent="0.25">
      <c r="A3364" s="67"/>
      <c r="B3364" s="67"/>
      <c r="C3364" s="6"/>
      <c r="D3364" s="6"/>
      <c r="E3364" s="8"/>
    </row>
    <row r="3365" spans="1:5" x14ac:dyDescent="0.25">
      <c r="A3365" s="67"/>
      <c r="B3365" s="67"/>
      <c r="C3365" s="6"/>
      <c r="D3365" s="6"/>
      <c r="E3365" s="8"/>
    </row>
    <row r="3366" spans="1:5" x14ac:dyDescent="0.25">
      <c r="A3366" s="67"/>
      <c r="B3366" s="67"/>
      <c r="C3366" s="6"/>
      <c r="D3366" s="6"/>
      <c r="E3366" s="8"/>
    </row>
    <row r="3367" spans="1:5" x14ac:dyDescent="0.25">
      <c r="A3367" s="67"/>
      <c r="B3367" s="67"/>
      <c r="C3367" s="6"/>
      <c r="D3367" s="6"/>
      <c r="E3367" s="8"/>
    </row>
    <row r="3368" spans="1:5" x14ac:dyDescent="0.25">
      <c r="A3368" s="67"/>
      <c r="B3368" s="67"/>
      <c r="C3368" s="6"/>
      <c r="D3368" s="6"/>
      <c r="E3368" s="8"/>
    </row>
    <row r="3369" spans="1:5" x14ac:dyDescent="0.25">
      <c r="A3369" s="67"/>
      <c r="B3369" s="67"/>
      <c r="C3369" s="6"/>
      <c r="D3369" s="6"/>
      <c r="E3369" s="8"/>
    </row>
    <row r="3370" spans="1:5" x14ac:dyDescent="0.25">
      <c r="A3370" s="67"/>
      <c r="B3370" s="67"/>
      <c r="C3370" s="6"/>
      <c r="D3370" s="6"/>
      <c r="E3370" s="8"/>
    </row>
    <row r="3371" spans="1:5" x14ac:dyDescent="0.25">
      <c r="A3371" s="67"/>
      <c r="B3371" s="67"/>
      <c r="C3371" s="6"/>
      <c r="D3371" s="6"/>
      <c r="E3371" s="8"/>
    </row>
    <row r="3372" spans="1:5" x14ac:dyDescent="0.25">
      <c r="A3372" s="67"/>
      <c r="B3372" s="67"/>
      <c r="C3372" s="6"/>
      <c r="D3372" s="6"/>
      <c r="E3372" s="8"/>
    </row>
    <row r="3373" spans="1:5" x14ac:dyDescent="0.25">
      <c r="A3373" s="67"/>
      <c r="B3373" s="67"/>
      <c r="C3373" s="6"/>
      <c r="D3373" s="6"/>
      <c r="E3373" s="8"/>
    </row>
    <row r="3374" spans="1:5" x14ac:dyDescent="0.25">
      <c r="A3374" s="67"/>
      <c r="B3374" s="67"/>
      <c r="C3374" s="6"/>
      <c r="D3374" s="6"/>
      <c r="E3374" s="8"/>
    </row>
    <row r="3375" spans="1:5" x14ac:dyDescent="0.25">
      <c r="A3375" s="67"/>
      <c r="B3375" s="67"/>
      <c r="C3375" s="6"/>
      <c r="D3375" s="6"/>
      <c r="E3375" s="8"/>
    </row>
    <row r="3376" spans="1:5" x14ac:dyDescent="0.25">
      <c r="A3376" s="67"/>
      <c r="B3376" s="67"/>
      <c r="C3376" s="6"/>
      <c r="D3376" s="6"/>
      <c r="E3376" s="8"/>
    </row>
    <row r="3377" spans="1:5" x14ac:dyDescent="0.25">
      <c r="A3377" s="67"/>
      <c r="B3377" s="67"/>
      <c r="C3377" s="6"/>
      <c r="D3377" s="6"/>
      <c r="E3377" s="8"/>
    </row>
    <row r="3378" spans="1:5" x14ac:dyDescent="0.25">
      <c r="A3378" s="67"/>
      <c r="B3378" s="67"/>
      <c r="C3378" s="6"/>
      <c r="D3378" s="6"/>
      <c r="E3378" s="8"/>
    </row>
    <row r="3379" spans="1:5" x14ac:dyDescent="0.25">
      <c r="A3379" s="67"/>
      <c r="B3379" s="67"/>
      <c r="C3379" s="6"/>
      <c r="D3379" s="6"/>
      <c r="E3379" s="8"/>
    </row>
    <row r="3380" spans="1:5" x14ac:dyDescent="0.25">
      <c r="A3380" s="67"/>
      <c r="B3380" s="67"/>
      <c r="C3380" s="6"/>
      <c r="D3380" s="6"/>
      <c r="E3380" s="8"/>
    </row>
    <row r="3381" spans="1:5" x14ac:dyDescent="0.25">
      <c r="A3381" s="67"/>
      <c r="B3381" s="67"/>
      <c r="C3381" s="6"/>
      <c r="D3381" s="6"/>
      <c r="E3381" s="8"/>
    </row>
    <row r="3382" spans="1:5" x14ac:dyDescent="0.25">
      <c r="A3382" s="67"/>
      <c r="B3382" s="67"/>
      <c r="C3382" s="6"/>
      <c r="D3382" s="6"/>
      <c r="E3382" s="8"/>
    </row>
    <row r="3383" spans="1:5" x14ac:dyDescent="0.25">
      <c r="A3383" s="67"/>
      <c r="B3383" s="67"/>
      <c r="C3383" s="6"/>
      <c r="D3383" s="6"/>
      <c r="E3383" s="8"/>
    </row>
    <row r="3384" spans="1:5" x14ac:dyDescent="0.25">
      <c r="A3384" s="67"/>
      <c r="B3384" s="67"/>
      <c r="C3384" s="6"/>
      <c r="D3384" s="6"/>
      <c r="E3384" s="8"/>
    </row>
    <row r="3385" spans="1:5" x14ac:dyDescent="0.25">
      <c r="A3385" s="67"/>
      <c r="B3385" s="67"/>
      <c r="C3385" s="6"/>
      <c r="D3385" s="6"/>
      <c r="E3385" s="8"/>
    </row>
    <row r="3386" spans="1:5" x14ac:dyDescent="0.25">
      <c r="A3386" s="67"/>
      <c r="B3386" s="67"/>
      <c r="C3386" s="6"/>
      <c r="D3386" s="6"/>
      <c r="E3386" s="8"/>
    </row>
    <row r="3387" spans="1:5" x14ac:dyDescent="0.25">
      <c r="A3387" s="67"/>
      <c r="B3387" s="67"/>
      <c r="C3387" s="6"/>
      <c r="D3387" s="6"/>
      <c r="E3387" s="8"/>
    </row>
    <row r="3388" spans="1:5" x14ac:dyDescent="0.25">
      <c r="A3388" s="67"/>
      <c r="B3388" s="67"/>
      <c r="C3388" s="6"/>
      <c r="D3388" s="6"/>
      <c r="E3388" s="8"/>
    </row>
    <row r="3389" spans="1:5" x14ac:dyDescent="0.25">
      <c r="A3389" s="67"/>
      <c r="B3389" s="67"/>
      <c r="C3389" s="6"/>
      <c r="D3389" s="6"/>
      <c r="E3389" s="8"/>
    </row>
    <row r="3390" spans="1:5" x14ac:dyDescent="0.25">
      <c r="A3390" s="67"/>
      <c r="B3390" s="67"/>
      <c r="C3390" s="6"/>
      <c r="D3390" s="6"/>
      <c r="E3390" s="8"/>
    </row>
    <row r="3391" spans="1:5" x14ac:dyDescent="0.25">
      <c r="A3391" s="67"/>
      <c r="B3391" s="67"/>
      <c r="C3391" s="6"/>
      <c r="D3391" s="6"/>
      <c r="E3391" s="8"/>
    </row>
    <row r="3392" spans="1:5" x14ac:dyDescent="0.25">
      <c r="A3392" s="67"/>
      <c r="B3392" s="67"/>
      <c r="C3392" s="6"/>
      <c r="D3392" s="6"/>
      <c r="E3392" s="8"/>
    </row>
    <row r="3393" spans="1:5" x14ac:dyDescent="0.25">
      <c r="A3393" s="67"/>
      <c r="B3393" s="67"/>
      <c r="C3393" s="6"/>
      <c r="D3393" s="6"/>
      <c r="E3393" s="8"/>
    </row>
    <row r="3394" spans="1:5" x14ac:dyDescent="0.25">
      <c r="A3394" s="67"/>
      <c r="B3394" s="67"/>
      <c r="C3394" s="6"/>
      <c r="D3394" s="6"/>
      <c r="E3394" s="8"/>
    </row>
    <row r="3395" spans="1:5" x14ac:dyDescent="0.25">
      <c r="A3395" s="67"/>
      <c r="B3395" s="67"/>
      <c r="C3395" s="6"/>
      <c r="D3395" s="6"/>
      <c r="E3395" s="8"/>
    </row>
    <row r="3396" spans="1:5" x14ac:dyDescent="0.25">
      <c r="A3396" s="67"/>
      <c r="B3396" s="67"/>
      <c r="C3396" s="6"/>
      <c r="D3396" s="6"/>
      <c r="E3396" s="8"/>
    </row>
    <row r="3397" spans="1:5" x14ac:dyDescent="0.25">
      <c r="A3397" s="67"/>
      <c r="B3397" s="67"/>
      <c r="C3397" s="6"/>
      <c r="D3397" s="6"/>
      <c r="E3397" s="8"/>
    </row>
    <row r="3398" spans="1:5" x14ac:dyDescent="0.25">
      <c r="A3398" s="67"/>
      <c r="B3398" s="67"/>
      <c r="C3398" s="6"/>
      <c r="D3398" s="6"/>
      <c r="E3398" s="8"/>
    </row>
    <row r="3399" spans="1:5" x14ac:dyDescent="0.25">
      <c r="A3399" s="67"/>
      <c r="B3399" s="67"/>
      <c r="C3399" s="6"/>
      <c r="D3399" s="6"/>
      <c r="E3399" s="8"/>
    </row>
    <row r="3400" spans="1:5" x14ac:dyDescent="0.25">
      <c r="A3400" s="67"/>
      <c r="B3400" s="67"/>
      <c r="C3400" s="6"/>
      <c r="D3400" s="6"/>
      <c r="E3400" s="8"/>
    </row>
    <row r="3401" spans="1:5" x14ac:dyDescent="0.25">
      <c r="A3401" s="67"/>
      <c r="B3401" s="67"/>
      <c r="C3401" s="6"/>
      <c r="D3401" s="6"/>
      <c r="E3401" s="8"/>
    </row>
    <row r="3402" spans="1:5" x14ac:dyDescent="0.25">
      <c r="A3402" s="67"/>
      <c r="B3402" s="67"/>
      <c r="C3402" s="6"/>
      <c r="D3402" s="6"/>
      <c r="E3402" s="8"/>
    </row>
    <row r="3403" spans="1:5" x14ac:dyDescent="0.25">
      <c r="A3403" s="67"/>
      <c r="B3403" s="67"/>
      <c r="C3403" s="6"/>
      <c r="D3403" s="6"/>
      <c r="E3403" s="8"/>
    </row>
    <row r="3404" spans="1:5" x14ac:dyDescent="0.25">
      <c r="A3404" s="67"/>
      <c r="B3404" s="67"/>
      <c r="C3404" s="6"/>
      <c r="D3404" s="6"/>
      <c r="E3404" s="8"/>
    </row>
    <row r="3405" spans="1:5" x14ac:dyDescent="0.25">
      <c r="A3405" s="67"/>
      <c r="B3405" s="67"/>
      <c r="C3405" s="6"/>
      <c r="D3405" s="6"/>
      <c r="E3405" s="8"/>
    </row>
    <row r="3406" spans="1:5" x14ac:dyDescent="0.25">
      <c r="A3406" s="67"/>
      <c r="B3406" s="67"/>
      <c r="C3406" s="6"/>
      <c r="D3406" s="6"/>
      <c r="E3406" s="8"/>
    </row>
    <row r="3407" spans="1:5" x14ac:dyDescent="0.25">
      <c r="A3407" s="67"/>
      <c r="B3407" s="67"/>
      <c r="C3407" s="6"/>
      <c r="D3407" s="6"/>
      <c r="E3407" s="8"/>
    </row>
    <row r="3408" spans="1:5" x14ac:dyDescent="0.25">
      <c r="A3408" s="67"/>
      <c r="B3408" s="67"/>
      <c r="C3408" s="6"/>
      <c r="D3408" s="6"/>
      <c r="E3408" s="8"/>
    </row>
    <row r="3409" spans="1:5" x14ac:dyDescent="0.25">
      <c r="A3409" s="67"/>
      <c r="B3409" s="67"/>
      <c r="C3409" s="6"/>
      <c r="D3409" s="6"/>
      <c r="E3409" s="8"/>
    </row>
    <row r="3410" spans="1:5" x14ac:dyDescent="0.25">
      <c r="A3410" s="67"/>
      <c r="B3410" s="67"/>
      <c r="C3410" s="6"/>
      <c r="D3410" s="6"/>
      <c r="E3410" s="8"/>
    </row>
    <row r="3411" spans="1:5" x14ac:dyDescent="0.25">
      <c r="A3411" s="67"/>
      <c r="B3411" s="67"/>
      <c r="C3411" s="6"/>
      <c r="D3411" s="6"/>
      <c r="E3411" s="8"/>
    </row>
    <row r="3412" spans="1:5" x14ac:dyDescent="0.25">
      <c r="A3412" s="67"/>
      <c r="B3412" s="67"/>
      <c r="C3412" s="6"/>
      <c r="D3412" s="6"/>
      <c r="E3412" s="8"/>
    </row>
    <row r="3413" spans="1:5" x14ac:dyDescent="0.25">
      <c r="A3413" s="67"/>
      <c r="B3413" s="67"/>
      <c r="C3413" s="6"/>
      <c r="D3413" s="6"/>
      <c r="E3413" s="8"/>
    </row>
    <row r="3414" spans="1:5" x14ac:dyDescent="0.25">
      <c r="A3414" s="67"/>
      <c r="B3414" s="67"/>
      <c r="C3414" s="6"/>
      <c r="D3414" s="6"/>
      <c r="E3414" s="8"/>
    </row>
    <row r="3415" spans="1:5" x14ac:dyDescent="0.25">
      <c r="A3415" s="67"/>
      <c r="B3415" s="67"/>
      <c r="C3415" s="6"/>
      <c r="D3415" s="6"/>
      <c r="E3415" s="8"/>
    </row>
    <row r="3416" spans="1:5" x14ac:dyDescent="0.25">
      <c r="A3416" s="67"/>
      <c r="B3416" s="67"/>
      <c r="C3416" s="6"/>
      <c r="D3416" s="6"/>
      <c r="E3416" s="8"/>
    </row>
    <row r="3417" spans="1:5" x14ac:dyDescent="0.25">
      <c r="A3417" s="67"/>
      <c r="B3417" s="67"/>
      <c r="C3417" s="6"/>
      <c r="D3417" s="6"/>
      <c r="E3417" s="8"/>
    </row>
    <row r="3418" spans="1:5" x14ac:dyDescent="0.25">
      <c r="A3418" s="67"/>
      <c r="B3418" s="67"/>
      <c r="C3418" s="6"/>
      <c r="D3418" s="6"/>
      <c r="E3418" s="8"/>
    </row>
    <row r="3419" spans="1:5" x14ac:dyDescent="0.25">
      <c r="A3419" s="67"/>
      <c r="B3419" s="67"/>
      <c r="C3419" s="6"/>
      <c r="D3419" s="6"/>
      <c r="E3419" s="8"/>
    </row>
    <row r="3420" spans="1:5" x14ac:dyDescent="0.25">
      <c r="A3420" s="67"/>
      <c r="B3420" s="67"/>
      <c r="C3420" s="6"/>
      <c r="D3420" s="6"/>
      <c r="E3420" s="8"/>
    </row>
    <row r="3421" spans="1:5" x14ac:dyDescent="0.25">
      <c r="A3421" s="67"/>
      <c r="B3421" s="67"/>
      <c r="C3421" s="6"/>
      <c r="D3421" s="6"/>
      <c r="E3421" s="8"/>
    </row>
    <row r="3422" spans="1:5" x14ac:dyDescent="0.25">
      <c r="A3422" s="67"/>
      <c r="B3422" s="67"/>
      <c r="C3422" s="6"/>
      <c r="D3422" s="6"/>
      <c r="E3422" s="8"/>
    </row>
    <row r="3423" spans="1:5" x14ac:dyDescent="0.25">
      <c r="A3423" s="67"/>
      <c r="B3423" s="67"/>
      <c r="C3423" s="6"/>
      <c r="D3423" s="6"/>
      <c r="E3423" s="8"/>
    </row>
    <row r="3424" spans="1:5" x14ac:dyDescent="0.25">
      <c r="A3424" s="67"/>
      <c r="B3424" s="67"/>
      <c r="C3424" s="6"/>
      <c r="D3424" s="6"/>
      <c r="E3424" s="8"/>
    </row>
    <row r="3425" spans="1:5" x14ac:dyDescent="0.25">
      <c r="A3425" s="67"/>
      <c r="B3425" s="67"/>
      <c r="C3425" s="6"/>
      <c r="D3425" s="6"/>
      <c r="E3425" s="8"/>
    </row>
    <row r="3426" spans="1:5" x14ac:dyDescent="0.25">
      <c r="A3426" s="67"/>
      <c r="B3426" s="67"/>
      <c r="C3426" s="6"/>
      <c r="D3426" s="6"/>
      <c r="E3426" s="8"/>
    </row>
    <row r="3427" spans="1:5" x14ac:dyDescent="0.25">
      <c r="A3427" s="67"/>
      <c r="B3427" s="67"/>
      <c r="C3427" s="6"/>
      <c r="D3427" s="6"/>
      <c r="E3427" s="8"/>
    </row>
    <row r="3428" spans="1:5" x14ac:dyDescent="0.25">
      <c r="A3428" s="67"/>
      <c r="B3428" s="67"/>
      <c r="C3428" s="6"/>
      <c r="D3428" s="6"/>
      <c r="E3428" s="8"/>
    </row>
    <row r="3429" spans="1:5" x14ac:dyDescent="0.25">
      <c r="A3429" s="67"/>
      <c r="B3429" s="67"/>
      <c r="C3429" s="6"/>
      <c r="D3429" s="6"/>
      <c r="E3429" s="8"/>
    </row>
    <row r="3430" spans="1:5" x14ac:dyDescent="0.25">
      <c r="A3430" s="67"/>
      <c r="B3430" s="67"/>
      <c r="C3430" s="6"/>
      <c r="D3430" s="6"/>
      <c r="E3430" s="8"/>
    </row>
    <row r="3431" spans="1:5" x14ac:dyDescent="0.25">
      <c r="A3431" s="67"/>
      <c r="B3431" s="67"/>
      <c r="C3431" s="6"/>
      <c r="D3431" s="6"/>
      <c r="E3431" s="8"/>
    </row>
    <row r="3432" spans="1:5" x14ac:dyDescent="0.25">
      <c r="A3432" s="67"/>
      <c r="B3432" s="67"/>
      <c r="C3432" s="6"/>
      <c r="D3432" s="6"/>
      <c r="E3432" s="8"/>
    </row>
    <row r="3433" spans="1:5" x14ac:dyDescent="0.25">
      <c r="A3433" s="67"/>
      <c r="B3433" s="67"/>
      <c r="C3433" s="6"/>
      <c r="D3433" s="6"/>
      <c r="E3433" s="8"/>
    </row>
    <row r="3434" spans="1:5" x14ac:dyDescent="0.25">
      <c r="A3434" s="67"/>
      <c r="B3434" s="67"/>
      <c r="C3434" s="6"/>
      <c r="D3434" s="6"/>
      <c r="E3434" s="8"/>
    </row>
    <row r="3435" spans="1:5" x14ac:dyDescent="0.25">
      <c r="A3435" s="67"/>
      <c r="B3435" s="67"/>
      <c r="C3435" s="6"/>
      <c r="D3435" s="6"/>
      <c r="E3435" s="8"/>
    </row>
    <row r="3436" spans="1:5" x14ac:dyDescent="0.25">
      <c r="A3436" s="67"/>
      <c r="B3436" s="67"/>
      <c r="C3436" s="6"/>
      <c r="D3436" s="6"/>
      <c r="E3436" s="8"/>
    </row>
    <row r="3437" spans="1:5" x14ac:dyDescent="0.25">
      <c r="A3437" s="67"/>
      <c r="B3437" s="67"/>
      <c r="C3437" s="6"/>
      <c r="D3437" s="6"/>
      <c r="E3437" s="8"/>
    </row>
    <row r="3438" spans="1:5" x14ac:dyDescent="0.25">
      <c r="A3438" s="67"/>
      <c r="B3438" s="67"/>
      <c r="C3438" s="6"/>
      <c r="D3438" s="6"/>
      <c r="E3438" s="8"/>
    </row>
    <row r="3439" spans="1:5" x14ac:dyDescent="0.25">
      <c r="A3439" s="67"/>
      <c r="B3439" s="67"/>
      <c r="C3439" s="6"/>
      <c r="D3439" s="6"/>
      <c r="E3439" s="8"/>
    </row>
    <row r="3440" spans="1:5" x14ac:dyDescent="0.25">
      <c r="A3440" s="67"/>
      <c r="B3440" s="67"/>
      <c r="C3440" s="6"/>
      <c r="D3440" s="6"/>
      <c r="E3440" s="8"/>
    </row>
    <row r="3441" spans="1:5" x14ac:dyDescent="0.25">
      <c r="A3441" s="67"/>
      <c r="B3441" s="67"/>
      <c r="C3441" s="6"/>
      <c r="D3441" s="6"/>
      <c r="E3441" s="8"/>
    </row>
    <row r="3442" spans="1:5" x14ac:dyDescent="0.25">
      <c r="A3442" s="67"/>
      <c r="B3442" s="67"/>
      <c r="C3442" s="6"/>
      <c r="D3442" s="6"/>
      <c r="E3442" s="8"/>
    </row>
    <row r="3443" spans="1:5" x14ac:dyDescent="0.25">
      <c r="A3443" s="67"/>
      <c r="B3443" s="67"/>
      <c r="C3443" s="6"/>
      <c r="D3443" s="6"/>
      <c r="E3443" s="8"/>
    </row>
    <row r="3444" spans="1:5" x14ac:dyDescent="0.25">
      <c r="A3444" s="67"/>
      <c r="B3444" s="67"/>
      <c r="C3444" s="6"/>
      <c r="D3444" s="6"/>
      <c r="E3444" s="8"/>
    </row>
    <row r="3445" spans="1:5" x14ac:dyDescent="0.25">
      <c r="A3445" s="67"/>
      <c r="B3445" s="67"/>
      <c r="C3445" s="6"/>
      <c r="D3445" s="6"/>
      <c r="E3445" s="8"/>
    </row>
    <row r="3446" spans="1:5" x14ac:dyDescent="0.25">
      <c r="A3446" s="67"/>
      <c r="B3446" s="67"/>
      <c r="C3446" s="6"/>
      <c r="D3446" s="6"/>
      <c r="E3446" s="8"/>
    </row>
    <row r="3447" spans="1:5" x14ac:dyDescent="0.25">
      <c r="A3447" s="67"/>
      <c r="B3447" s="67"/>
      <c r="C3447" s="6"/>
      <c r="D3447" s="6"/>
      <c r="E3447" s="8"/>
    </row>
    <row r="3448" spans="1:5" x14ac:dyDescent="0.25">
      <c r="A3448" s="67"/>
      <c r="B3448" s="67"/>
      <c r="C3448" s="6"/>
      <c r="D3448" s="6"/>
      <c r="E3448" s="8"/>
    </row>
    <row r="3449" spans="1:5" x14ac:dyDescent="0.25">
      <c r="A3449" s="67"/>
      <c r="B3449" s="67"/>
      <c r="C3449" s="6"/>
      <c r="D3449" s="6"/>
      <c r="E3449" s="8"/>
    </row>
    <row r="3450" spans="1:5" x14ac:dyDescent="0.25">
      <c r="A3450" s="67"/>
      <c r="B3450" s="67"/>
      <c r="C3450" s="6"/>
      <c r="D3450" s="6"/>
      <c r="E3450" s="8"/>
    </row>
    <row r="3451" spans="1:5" x14ac:dyDescent="0.25">
      <c r="A3451" s="67"/>
      <c r="B3451" s="67"/>
      <c r="C3451" s="6"/>
      <c r="D3451" s="6"/>
      <c r="E3451" s="8"/>
    </row>
    <row r="3452" spans="1:5" x14ac:dyDescent="0.25">
      <c r="A3452" s="67"/>
      <c r="B3452" s="67"/>
      <c r="C3452" s="6"/>
      <c r="D3452" s="6"/>
      <c r="E3452" s="8"/>
    </row>
    <row r="3453" spans="1:5" x14ac:dyDescent="0.25">
      <c r="A3453" s="67"/>
      <c r="B3453" s="67"/>
      <c r="C3453" s="6"/>
      <c r="D3453" s="6"/>
      <c r="E3453" s="8"/>
    </row>
    <row r="3454" spans="1:5" x14ac:dyDescent="0.25">
      <c r="A3454" s="67"/>
      <c r="B3454" s="67"/>
      <c r="C3454" s="6"/>
      <c r="D3454" s="6"/>
      <c r="E3454" s="8"/>
    </row>
    <row r="3455" spans="1:5" x14ac:dyDescent="0.25">
      <c r="A3455" s="67"/>
      <c r="B3455" s="67"/>
      <c r="C3455" s="6"/>
      <c r="D3455" s="6"/>
      <c r="E3455" s="8"/>
    </row>
    <row r="3456" spans="1:5" x14ac:dyDescent="0.25">
      <c r="A3456" s="67"/>
      <c r="B3456" s="67"/>
      <c r="C3456" s="6"/>
      <c r="D3456" s="6"/>
      <c r="E3456" s="8"/>
    </row>
    <row r="3457" spans="1:5" x14ac:dyDescent="0.25">
      <c r="A3457" s="67"/>
      <c r="B3457" s="67"/>
      <c r="C3457" s="6"/>
      <c r="D3457" s="6"/>
      <c r="E3457" s="8"/>
    </row>
    <row r="3458" spans="1:5" x14ac:dyDescent="0.25">
      <c r="A3458" s="67"/>
      <c r="B3458" s="67"/>
      <c r="C3458" s="6"/>
      <c r="D3458" s="6"/>
      <c r="E3458" s="8"/>
    </row>
    <row r="3459" spans="1:5" x14ac:dyDescent="0.25">
      <c r="A3459" s="67"/>
      <c r="B3459" s="67"/>
      <c r="C3459" s="6"/>
      <c r="D3459" s="6"/>
      <c r="E3459" s="8"/>
    </row>
    <row r="3460" spans="1:5" x14ac:dyDescent="0.25">
      <c r="A3460" s="67"/>
      <c r="B3460" s="67"/>
      <c r="C3460" s="6"/>
      <c r="D3460" s="6"/>
      <c r="E3460" s="8"/>
    </row>
    <row r="3461" spans="1:5" x14ac:dyDescent="0.25">
      <c r="A3461" s="67"/>
      <c r="B3461" s="67"/>
      <c r="C3461" s="6"/>
      <c r="D3461" s="6"/>
      <c r="E3461" s="8"/>
    </row>
    <row r="3462" spans="1:5" x14ac:dyDescent="0.25">
      <c r="A3462" s="67"/>
      <c r="B3462" s="67"/>
      <c r="C3462" s="6"/>
      <c r="D3462" s="6"/>
      <c r="E3462" s="8"/>
    </row>
    <row r="3463" spans="1:5" x14ac:dyDescent="0.25">
      <c r="A3463" s="67"/>
      <c r="B3463" s="67"/>
      <c r="C3463" s="6"/>
      <c r="D3463" s="6"/>
      <c r="E3463" s="8"/>
    </row>
    <row r="3464" spans="1:5" x14ac:dyDescent="0.25">
      <c r="A3464" s="67"/>
      <c r="B3464" s="67"/>
      <c r="C3464" s="6"/>
      <c r="D3464" s="6"/>
      <c r="E3464" s="8"/>
    </row>
    <row r="3465" spans="1:5" x14ac:dyDescent="0.25">
      <c r="A3465" s="67"/>
      <c r="B3465" s="67"/>
      <c r="C3465" s="6"/>
      <c r="D3465" s="6"/>
      <c r="E3465" s="8"/>
    </row>
    <row r="3466" spans="1:5" x14ac:dyDescent="0.25">
      <c r="A3466" s="67"/>
      <c r="B3466" s="67"/>
      <c r="C3466" s="6"/>
      <c r="D3466" s="6"/>
      <c r="E3466" s="8"/>
    </row>
    <row r="3467" spans="1:5" x14ac:dyDescent="0.25">
      <c r="A3467" s="67"/>
      <c r="B3467" s="67"/>
      <c r="C3467" s="6"/>
      <c r="D3467" s="6"/>
      <c r="E3467" s="8"/>
    </row>
    <row r="3468" spans="1:5" x14ac:dyDescent="0.25">
      <c r="A3468" s="67"/>
      <c r="B3468" s="67"/>
      <c r="C3468" s="6"/>
      <c r="D3468" s="6"/>
      <c r="E3468" s="8"/>
    </row>
    <row r="3469" spans="1:5" x14ac:dyDescent="0.25">
      <c r="A3469" s="67"/>
      <c r="B3469" s="67"/>
      <c r="C3469" s="6"/>
      <c r="D3469" s="6"/>
      <c r="E3469" s="8"/>
    </row>
    <row r="3470" spans="1:5" x14ac:dyDescent="0.25">
      <c r="A3470" s="67"/>
      <c r="B3470" s="67"/>
      <c r="C3470" s="6"/>
      <c r="D3470" s="6"/>
      <c r="E3470" s="8"/>
    </row>
    <row r="3471" spans="1:5" x14ac:dyDescent="0.25">
      <c r="A3471" s="67"/>
      <c r="B3471" s="67"/>
      <c r="C3471" s="6"/>
      <c r="D3471" s="6"/>
      <c r="E3471" s="8"/>
    </row>
    <row r="3472" spans="1:5" x14ac:dyDescent="0.25">
      <c r="A3472" s="67"/>
      <c r="B3472" s="67"/>
      <c r="C3472" s="6"/>
      <c r="D3472" s="6"/>
      <c r="E3472" s="8"/>
    </row>
    <row r="3473" spans="1:5" x14ac:dyDescent="0.25">
      <c r="A3473" s="67"/>
      <c r="B3473" s="67"/>
      <c r="C3473" s="6"/>
      <c r="D3473" s="6"/>
      <c r="E3473" s="8"/>
    </row>
    <row r="3474" spans="1:5" x14ac:dyDescent="0.25">
      <c r="A3474" s="67"/>
      <c r="B3474" s="67"/>
      <c r="C3474" s="6"/>
      <c r="D3474" s="6"/>
      <c r="E3474" s="8"/>
    </row>
    <row r="3475" spans="1:5" x14ac:dyDescent="0.25">
      <c r="A3475" s="67"/>
      <c r="B3475" s="67"/>
      <c r="C3475" s="6"/>
      <c r="D3475" s="6"/>
      <c r="E3475" s="8"/>
    </row>
    <row r="3476" spans="1:5" x14ac:dyDescent="0.25">
      <c r="A3476" s="67"/>
      <c r="B3476" s="67"/>
      <c r="C3476" s="6"/>
      <c r="D3476" s="6"/>
      <c r="E3476" s="8"/>
    </row>
    <row r="3477" spans="1:5" x14ac:dyDescent="0.25">
      <c r="A3477" s="67"/>
      <c r="B3477" s="67"/>
      <c r="C3477" s="6"/>
      <c r="D3477" s="6"/>
      <c r="E3477" s="8"/>
    </row>
    <row r="3478" spans="1:5" x14ac:dyDescent="0.25">
      <c r="A3478" s="67"/>
      <c r="B3478" s="67"/>
      <c r="C3478" s="6"/>
      <c r="D3478" s="6"/>
      <c r="E3478" s="8"/>
    </row>
    <row r="3479" spans="1:5" x14ac:dyDescent="0.25">
      <c r="A3479" s="67"/>
      <c r="B3479" s="67"/>
      <c r="C3479" s="6"/>
      <c r="D3479" s="6"/>
      <c r="E3479" s="8"/>
    </row>
    <row r="3480" spans="1:5" x14ac:dyDescent="0.25">
      <c r="A3480" s="67"/>
      <c r="B3480" s="67"/>
      <c r="C3480" s="6"/>
      <c r="D3480" s="6"/>
      <c r="E3480" s="8"/>
    </row>
    <row r="3481" spans="1:5" x14ac:dyDescent="0.25">
      <c r="A3481" s="67"/>
      <c r="B3481" s="67"/>
      <c r="C3481" s="6"/>
      <c r="D3481" s="6"/>
      <c r="E3481" s="8"/>
    </row>
    <row r="3482" spans="1:5" x14ac:dyDescent="0.25">
      <c r="A3482" s="67"/>
      <c r="B3482" s="67"/>
      <c r="C3482" s="6"/>
      <c r="D3482" s="6"/>
      <c r="E3482" s="8"/>
    </row>
    <row r="3483" spans="1:5" x14ac:dyDescent="0.25">
      <c r="A3483" s="67"/>
      <c r="B3483" s="67"/>
      <c r="C3483" s="6"/>
      <c r="D3483" s="6"/>
      <c r="E3483" s="8"/>
    </row>
    <row r="3484" spans="1:5" x14ac:dyDescent="0.25">
      <c r="A3484" s="67"/>
      <c r="B3484" s="67"/>
      <c r="C3484" s="6"/>
      <c r="D3484" s="6"/>
      <c r="E3484" s="8"/>
    </row>
    <row r="3485" spans="1:5" x14ac:dyDescent="0.25">
      <c r="A3485" s="67"/>
      <c r="B3485" s="67"/>
      <c r="C3485" s="6"/>
      <c r="D3485" s="6"/>
      <c r="E3485" s="8"/>
    </row>
    <row r="3486" spans="1:5" x14ac:dyDescent="0.25">
      <c r="A3486" s="67"/>
      <c r="B3486" s="67"/>
      <c r="C3486" s="6"/>
      <c r="D3486" s="6"/>
      <c r="E3486" s="8"/>
    </row>
    <row r="3487" spans="1:5" x14ac:dyDescent="0.25">
      <c r="A3487" s="67"/>
      <c r="B3487" s="67"/>
      <c r="C3487" s="6"/>
      <c r="D3487" s="6"/>
      <c r="E3487" s="8"/>
    </row>
    <row r="3488" spans="1:5" x14ac:dyDescent="0.25">
      <c r="A3488" s="67"/>
      <c r="B3488" s="67"/>
      <c r="C3488" s="6"/>
      <c r="D3488" s="6"/>
      <c r="E3488" s="8"/>
    </row>
    <row r="3489" spans="1:5" x14ac:dyDescent="0.25">
      <c r="A3489" s="67"/>
      <c r="B3489" s="67"/>
      <c r="C3489" s="6"/>
      <c r="D3489" s="6"/>
      <c r="E3489" s="8"/>
    </row>
    <row r="3490" spans="1:5" x14ac:dyDescent="0.25">
      <c r="A3490" s="67"/>
      <c r="B3490" s="67"/>
      <c r="C3490" s="6"/>
      <c r="D3490" s="6"/>
      <c r="E3490" s="8"/>
    </row>
    <row r="3491" spans="1:5" x14ac:dyDescent="0.25">
      <c r="A3491" s="67"/>
      <c r="B3491" s="67"/>
      <c r="C3491" s="6"/>
      <c r="D3491" s="6"/>
      <c r="E3491" s="8"/>
    </row>
    <row r="3492" spans="1:5" x14ac:dyDescent="0.25">
      <c r="A3492" s="67"/>
      <c r="B3492" s="67"/>
      <c r="C3492" s="6"/>
      <c r="D3492" s="6"/>
      <c r="E3492" s="8"/>
    </row>
    <row r="3493" spans="1:5" x14ac:dyDescent="0.25">
      <c r="A3493" s="67"/>
      <c r="B3493" s="67"/>
      <c r="C3493" s="6"/>
      <c r="D3493" s="6"/>
      <c r="E3493" s="8"/>
    </row>
    <row r="3494" spans="1:5" x14ac:dyDescent="0.25">
      <c r="A3494" s="67"/>
      <c r="B3494" s="67"/>
      <c r="C3494" s="6"/>
      <c r="D3494" s="6"/>
      <c r="E3494" s="8"/>
    </row>
    <row r="3495" spans="1:5" x14ac:dyDescent="0.25">
      <c r="A3495" s="67"/>
      <c r="B3495" s="67"/>
      <c r="C3495" s="6"/>
      <c r="D3495" s="6"/>
      <c r="E3495" s="68"/>
    </row>
    <row r="3496" spans="1:5" x14ac:dyDescent="0.25">
      <c r="A3496" s="67"/>
      <c r="B3496" s="67"/>
      <c r="C3496" s="6"/>
      <c r="D3496" s="6"/>
      <c r="E3496" s="68"/>
    </row>
    <row r="3497" spans="1:5" x14ac:dyDescent="0.25">
      <c r="A3497" s="67"/>
      <c r="B3497" s="67"/>
      <c r="C3497" s="6"/>
      <c r="D3497" s="6"/>
      <c r="E3497" s="68"/>
    </row>
    <row r="3498" spans="1:5" x14ac:dyDescent="0.25">
      <c r="A3498" s="67"/>
      <c r="B3498" s="67"/>
      <c r="C3498" s="6"/>
      <c r="D3498" s="6"/>
      <c r="E3498" s="68"/>
    </row>
    <row r="3499" spans="1:5" x14ac:dyDescent="0.25">
      <c r="A3499" s="67"/>
      <c r="B3499" s="67"/>
      <c r="C3499" s="6"/>
      <c r="D3499" s="6"/>
      <c r="E3499" s="68"/>
    </row>
    <row r="3500" spans="1:5" x14ac:dyDescent="0.25">
      <c r="A3500" s="67"/>
      <c r="B3500" s="67"/>
      <c r="C3500" s="6"/>
      <c r="D3500" s="6"/>
      <c r="E3500" s="68"/>
    </row>
    <row r="3501" spans="1:5" x14ac:dyDescent="0.25">
      <c r="A3501" s="67"/>
      <c r="B3501" s="67"/>
      <c r="C3501" s="6"/>
      <c r="D3501" s="6"/>
      <c r="E3501" s="68"/>
    </row>
    <row r="3502" spans="1:5" x14ac:dyDescent="0.25">
      <c r="A3502" s="67"/>
      <c r="B3502" s="67"/>
      <c r="C3502" s="6"/>
      <c r="D3502" s="6"/>
      <c r="E3502" s="68"/>
    </row>
    <row r="3503" spans="1:5" x14ac:dyDescent="0.25">
      <c r="A3503" s="67"/>
      <c r="B3503" s="67"/>
      <c r="C3503" s="6"/>
      <c r="D3503" s="6"/>
      <c r="E3503" s="68"/>
    </row>
    <row r="3504" spans="1:5" x14ac:dyDescent="0.25">
      <c r="A3504" s="67"/>
      <c r="B3504" s="67"/>
      <c r="C3504" s="6"/>
      <c r="D3504" s="6"/>
      <c r="E3504" s="68"/>
    </row>
    <row r="3505" spans="1:5" x14ac:dyDescent="0.25">
      <c r="A3505" s="67"/>
      <c r="B3505" s="67"/>
      <c r="C3505" s="6"/>
      <c r="D3505" s="6"/>
      <c r="E3505" s="68"/>
    </row>
    <row r="3506" spans="1:5" x14ac:dyDescent="0.25">
      <c r="A3506" s="67"/>
      <c r="B3506" s="67"/>
      <c r="C3506" s="6"/>
      <c r="D3506" s="6"/>
      <c r="E3506" s="68"/>
    </row>
    <row r="3507" spans="1:5" x14ac:dyDescent="0.25">
      <c r="A3507" s="67"/>
      <c r="B3507" s="67"/>
      <c r="C3507" s="6"/>
      <c r="D3507" s="6"/>
      <c r="E3507" s="68"/>
    </row>
    <row r="3508" spans="1:5" x14ac:dyDescent="0.25">
      <c r="A3508" s="67"/>
      <c r="B3508" s="67"/>
      <c r="C3508" s="6"/>
      <c r="D3508" s="6"/>
      <c r="E3508" s="68"/>
    </row>
    <row r="3509" spans="1:5" x14ac:dyDescent="0.25">
      <c r="A3509" s="67"/>
      <c r="B3509" s="67"/>
      <c r="C3509" s="6"/>
      <c r="D3509" s="6"/>
      <c r="E3509" s="68"/>
    </row>
    <row r="3510" spans="1:5" x14ac:dyDescent="0.25">
      <c r="A3510" s="67"/>
      <c r="B3510" s="67"/>
      <c r="C3510" s="6"/>
      <c r="D3510" s="6"/>
      <c r="E3510" s="68"/>
    </row>
    <row r="3511" spans="1:5" x14ac:dyDescent="0.25">
      <c r="A3511" s="67"/>
      <c r="B3511" s="67"/>
      <c r="C3511" s="6"/>
      <c r="D3511" s="6"/>
      <c r="E3511" s="68"/>
    </row>
    <row r="3512" spans="1:5" x14ac:dyDescent="0.25">
      <c r="A3512" s="67"/>
      <c r="B3512" s="67"/>
      <c r="C3512" s="6"/>
      <c r="D3512" s="6"/>
      <c r="E3512" s="68"/>
    </row>
    <row r="3513" spans="1:5" x14ac:dyDescent="0.25">
      <c r="A3513" s="67"/>
      <c r="B3513" s="67"/>
      <c r="C3513" s="6"/>
      <c r="D3513" s="6"/>
      <c r="E3513" s="68"/>
    </row>
    <row r="3514" spans="1:5" x14ac:dyDescent="0.25">
      <c r="A3514" s="67"/>
      <c r="B3514" s="67"/>
      <c r="C3514" s="6"/>
      <c r="D3514" s="6"/>
      <c r="E3514" s="68"/>
    </row>
    <row r="3515" spans="1:5" x14ac:dyDescent="0.25">
      <c r="A3515" s="67"/>
      <c r="B3515" s="67"/>
      <c r="C3515" s="6"/>
      <c r="D3515" s="6"/>
      <c r="E3515" s="68"/>
    </row>
    <row r="3516" spans="1:5" x14ac:dyDescent="0.25">
      <c r="A3516" s="67"/>
      <c r="B3516" s="67"/>
      <c r="C3516" s="6"/>
      <c r="D3516" s="6"/>
      <c r="E3516" s="68"/>
    </row>
    <row r="3517" spans="1:5" x14ac:dyDescent="0.25">
      <c r="A3517" s="67"/>
      <c r="B3517" s="67"/>
      <c r="C3517" s="6"/>
      <c r="D3517" s="6"/>
      <c r="E3517" s="68"/>
    </row>
    <row r="3518" spans="1:5" x14ac:dyDescent="0.25">
      <c r="A3518" s="67"/>
      <c r="B3518" s="67"/>
      <c r="C3518" s="6"/>
      <c r="D3518" s="6"/>
      <c r="E3518" s="68"/>
    </row>
    <row r="3519" spans="1:5" x14ac:dyDescent="0.25">
      <c r="A3519" s="67"/>
      <c r="B3519" s="67"/>
      <c r="C3519" s="6"/>
      <c r="D3519" s="6"/>
      <c r="E3519" s="68"/>
    </row>
    <row r="3520" spans="1:5" x14ac:dyDescent="0.25">
      <c r="A3520" s="67"/>
      <c r="B3520" s="67"/>
      <c r="C3520" s="6"/>
      <c r="D3520" s="6"/>
      <c r="E3520" s="68"/>
    </row>
    <row r="3521" spans="1:5" x14ac:dyDescent="0.25">
      <c r="A3521" s="67"/>
      <c r="B3521" s="67"/>
      <c r="C3521" s="6"/>
      <c r="D3521" s="6"/>
      <c r="E3521" s="68"/>
    </row>
    <row r="3522" spans="1:5" x14ac:dyDescent="0.25">
      <c r="A3522" s="67"/>
      <c r="B3522" s="67"/>
      <c r="C3522" s="6"/>
      <c r="D3522" s="6"/>
      <c r="E3522" s="68"/>
    </row>
    <row r="3523" spans="1:5" x14ac:dyDescent="0.25">
      <c r="A3523" s="67"/>
      <c r="B3523" s="67"/>
      <c r="C3523" s="6"/>
      <c r="D3523" s="6"/>
      <c r="E3523" s="68"/>
    </row>
    <row r="3524" spans="1:5" x14ac:dyDescent="0.25">
      <c r="A3524" s="67"/>
      <c r="B3524" s="67"/>
      <c r="C3524" s="6"/>
      <c r="D3524" s="6"/>
      <c r="E3524" s="68"/>
    </row>
    <row r="3525" spans="1:5" x14ac:dyDescent="0.25">
      <c r="A3525" s="67"/>
      <c r="B3525" s="67"/>
      <c r="C3525" s="6"/>
      <c r="D3525" s="6"/>
      <c r="E3525" s="68"/>
    </row>
    <row r="3526" spans="1:5" x14ac:dyDescent="0.25">
      <c r="A3526" s="67"/>
      <c r="B3526" s="67"/>
      <c r="C3526" s="6"/>
      <c r="D3526" s="6"/>
      <c r="E3526" s="68"/>
    </row>
    <row r="3527" spans="1:5" x14ac:dyDescent="0.25">
      <c r="A3527" s="67"/>
      <c r="B3527" s="67"/>
      <c r="C3527" s="6"/>
      <c r="D3527" s="6"/>
      <c r="E3527" s="68"/>
    </row>
    <row r="3528" spans="1:5" x14ac:dyDescent="0.25">
      <c r="A3528" s="67"/>
      <c r="B3528" s="67"/>
      <c r="C3528" s="6"/>
      <c r="D3528" s="6"/>
      <c r="E3528" s="68"/>
    </row>
    <row r="3529" spans="1:5" x14ac:dyDescent="0.25">
      <c r="A3529" s="67"/>
      <c r="B3529" s="67"/>
      <c r="C3529" s="6"/>
      <c r="D3529" s="6"/>
      <c r="E3529" s="68"/>
    </row>
    <row r="3530" spans="1:5" x14ac:dyDescent="0.25">
      <c r="A3530" s="67"/>
      <c r="B3530" s="67"/>
      <c r="C3530" s="6"/>
      <c r="D3530" s="6"/>
      <c r="E3530" s="68"/>
    </row>
    <row r="3531" spans="1:5" x14ac:dyDescent="0.25">
      <c r="A3531" s="67"/>
      <c r="B3531" s="67"/>
      <c r="C3531" s="6"/>
      <c r="D3531" s="6"/>
      <c r="E3531" s="68"/>
    </row>
    <row r="3532" spans="1:5" x14ac:dyDescent="0.25">
      <c r="A3532" s="67"/>
      <c r="B3532" s="67"/>
      <c r="C3532" s="6"/>
      <c r="D3532" s="6"/>
      <c r="E3532" s="68"/>
    </row>
    <row r="3533" spans="1:5" x14ac:dyDescent="0.25">
      <c r="A3533" s="67"/>
      <c r="B3533" s="67"/>
      <c r="C3533" s="6"/>
      <c r="D3533" s="6"/>
      <c r="E3533" s="68"/>
    </row>
    <row r="3534" spans="1:5" x14ac:dyDescent="0.25">
      <c r="A3534" s="67"/>
      <c r="B3534" s="67"/>
      <c r="C3534" s="6"/>
      <c r="D3534" s="6"/>
      <c r="E3534" s="68"/>
    </row>
    <row r="3535" spans="1:5" x14ac:dyDescent="0.25">
      <c r="A3535" s="67"/>
      <c r="B3535" s="67"/>
      <c r="C3535" s="6"/>
      <c r="D3535" s="6"/>
      <c r="E3535" s="68"/>
    </row>
    <row r="3536" spans="1:5" x14ac:dyDescent="0.25">
      <c r="A3536" s="67"/>
      <c r="B3536" s="67"/>
      <c r="C3536" s="6"/>
      <c r="D3536" s="6"/>
      <c r="E3536" s="68"/>
    </row>
    <row r="3537" spans="1:5" x14ac:dyDescent="0.25">
      <c r="A3537" s="67"/>
      <c r="B3537" s="67"/>
      <c r="C3537" s="6"/>
      <c r="D3537" s="6"/>
      <c r="E3537" s="68"/>
    </row>
    <row r="3538" spans="1:5" x14ac:dyDescent="0.25">
      <c r="A3538" s="67"/>
      <c r="B3538" s="67"/>
      <c r="C3538" s="6"/>
      <c r="D3538" s="6"/>
      <c r="E3538" s="68"/>
    </row>
    <row r="3539" spans="1:5" x14ac:dyDescent="0.25">
      <c r="A3539" s="67"/>
      <c r="B3539" s="67"/>
      <c r="C3539" s="6"/>
      <c r="D3539" s="6"/>
      <c r="E3539" s="68"/>
    </row>
    <row r="3540" spans="1:5" x14ac:dyDescent="0.25">
      <c r="A3540" s="67"/>
      <c r="B3540" s="67"/>
      <c r="C3540" s="6"/>
      <c r="D3540" s="6"/>
      <c r="E3540" s="68"/>
    </row>
    <row r="3541" spans="1:5" x14ac:dyDescent="0.25">
      <c r="A3541" s="67"/>
      <c r="B3541" s="67"/>
      <c r="C3541" s="6"/>
      <c r="D3541" s="6"/>
      <c r="E3541" s="68"/>
    </row>
    <row r="3542" spans="1:5" x14ac:dyDescent="0.25">
      <c r="A3542" s="67"/>
      <c r="B3542" s="67"/>
      <c r="C3542" s="6"/>
      <c r="D3542" s="6"/>
      <c r="E3542" s="68"/>
    </row>
    <row r="3543" spans="1:5" x14ac:dyDescent="0.25">
      <c r="A3543" s="67"/>
      <c r="B3543" s="67"/>
      <c r="C3543" s="6"/>
      <c r="D3543" s="6"/>
      <c r="E3543" s="68"/>
    </row>
    <row r="3544" spans="1:5" x14ac:dyDescent="0.25">
      <c r="A3544" s="67"/>
      <c r="B3544" s="67"/>
      <c r="C3544" s="6"/>
      <c r="D3544" s="6"/>
      <c r="E3544" s="68"/>
    </row>
    <row r="3545" spans="1:5" x14ac:dyDescent="0.25">
      <c r="A3545" s="67"/>
      <c r="B3545" s="67"/>
      <c r="C3545" s="6"/>
      <c r="D3545" s="6"/>
      <c r="E3545" s="68"/>
    </row>
    <row r="3546" spans="1:5" x14ac:dyDescent="0.25">
      <c r="A3546" s="67"/>
      <c r="B3546" s="67"/>
      <c r="C3546" s="6"/>
      <c r="D3546" s="6"/>
      <c r="E3546" s="68"/>
    </row>
    <row r="3547" spans="1:5" x14ac:dyDescent="0.25">
      <c r="A3547" s="67"/>
      <c r="B3547" s="67"/>
      <c r="C3547" s="6"/>
      <c r="D3547" s="6"/>
      <c r="E3547" s="68"/>
    </row>
    <row r="3548" spans="1:5" x14ac:dyDescent="0.25">
      <c r="A3548" s="67"/>
      <c r="B3548" s="67"/>
      <c r="C3548" s="6"/>
      <c r="D3548" s="6"/>
      <c r="E3548" s="68"/>
    </row>
    <row r="3549" spans="1:5" x14ac:dyDescent="0.25">
      <c r="A3549" s="67"/>
      <c r="B3549" s="67"/>
      <c r="C3549" s="6"/>
      <c r="D3549" s="6"/>
      <c r="E3549" s="68"/>
    </row>
    <row r="3550" spans="1:5" x14ac:dyDescent="0.25">
      <c r="A3550" s="67"/>
      <c r="B3550" s="67"/>
      <c r="C3550" s="6"/>
      <c r="D3550" s="6"/>
      <c r="E3550" s="68"/>
    </row>
    <row r="3551" spans="1:5" x14ac:dyDescent="0.25">
      <c r="A3551" s="67"/>
      <c r="B3551" s="67"/>
      <c r="C3551" s="6"/>
      <c r="D3551" s="6"/>
      <c r="E3551" s="68"/>
    </row>
    <row r="3552" spans="1:5" x14ac:dyDescent="0.25">
      <c r="A3552" s="67"/>
      <c r="B3552" s="67"/>
      <c r="C3552" s="6"/>
      <c r="D3552" s="6"/>
      <c r="E3552" s="68"/>
    </row>
    <row r="3553" spans="1:5" x14ac:dyDescent="0.25">
      <c r="A3553" s="67"/>
      <c r="B3553" s="67"/>
      <c r="C3553" s="6"/>
      <c r="D3553" s="6"/>
      <c r="E3553" s="68"/>
    </row>
    <row r="3554" spans="1:5" x14ac:dyDescent="0.25">
      <c r="A3554" s="67"/>
      <c r="B3554" s="67"/>
      <c r="C3554" s="6"/>
      <c r="D3554" s="6"/>
      <c r="E3554" s="68"/>
    </row>
    <row r="3555" spans="1:5" x14ac:dyDescent="0.25">
      <c r="A3555" s="67"/>
      <c r="B3555" s="67"/>
      <c r="C3555" s="6"/>
      <c r="D3555" s="6"/>
      <c r="E3555" s="68"/>
    </row>
    <row r="3556" spans="1:5" x14ac:dyDescent="0.25">
      <c r="A3556" s="67"/>
      <c r="B3556" s="67"/>
      <c r="C3556" s="6"/>
      <c r="D3556" s="6"/>
      <c r="E3556" s="68"/>
    </row>
    <row r="3557" spans="1:5" x14ac:dyDescent="0.25">
      <c r="A3557" s="67"/>
      <c r="B3557" s="67"/>
      <c r="C3557" s="6"/>
      <c r="D3557" s="6"/>
      <c r="E3557" s="68"/>
    </row>
    <row r="3558" spans="1:5" x14ac:dyDescent="0.25">
      <c r="A3558" s="67"/>
      <c r="B3558" s="67"/>
      <c r="C3558" s="6"/>
      <c r="D3558" s="6"/>
      <c r="E3558" s="68"/>
    </row>
    <row r="3559" spans="1:5" x14ac:dyDescent="0.25">
      <c r="A3559" s="67"/>
      <c r="B3559" s="67"/>
      <c r="C3559" s="6"/>
      <c r="D3559" s="6"/>
      <c r="E3559" s="68"/>
    </row>
    <row r="3560" spans="1:5" x14ac:dyDescent="0.25">
      <c r="A3560" s="67"/>
      <c r="B3560" s="67"/>
      <c r="C3560" s="6"/>
      <c r="D3560" s="6"/>
      <c r="E3560" s="68"/>
    </row>
    <row r="3561" spans="1:5" x14ac:dyDescent="0.25">
      <c r="A3561" s="67"/>
      <c r="B3561" s="67"/>
      <c r="C3561" s="6"/>
      <c r="D3561" s="6"/>
      <c r="E3561" s="68"/>
    </row>
    <row r="3562" spans="1:5" x14ac:dyDescent="0.25">
      <c r="A3562" s="67"/>
      <c r="B3562" s="67"/>
      <c r="C3562" s="6"/>
      <c r="D3562" s="6"/>
      <c r="E3562" s="68"/>
    </row>
    <row r="3563" spans="1:5" x14ac:dyDescent="0.25">
      <c r="A3563" s="67"/>
      <c r="B3563" s="67"/>
      <c r="C3563" s="6"/>
      <c r="D3563" s="6"/>
      <c r="E3563" s="68"/>
    </row>
    <row r="3564" spans="1:5" x14ac:dyDescent="0.25">
      <c r="A3564" s="67"/>
      <c r="B3564" s="67"/>
      <c r="C3564" s="6"/>
      <c r="D3564" s="6"/>
      <c r="E3564" s="68"/>
    </row>
    <row r="3565" spans="1:5" x14ac:dyDescent="0.25">
      <c r="A3565" s="67"/>
      <c r="B3565" s="67"/>
      <c r="C3565" s="6"/>
      <c r="D3565" s="6"/>
      <c r="E3565" s="68"/>
    </row>
    <row r="3566" spans="1:5" x14ac:dyDescent="0.25">
      <c r="A3566" s="67"/>
      <c r="B3566" s="67"/>
      <c r="C3566" s="6"/>
      <c r="D3566" s="6"/>
      <c r="E3566" s="68"/>
    </row>
    <row r="3567" spans="1:5" x14ac:dyDescent="0.25">
      <c r="A3567" s="67"/>
      <c r="B3567" s="67"/>
      <c r="C3567" s="6"/>
      <c r="D3567" s="6"/>
      <c r="E3567" s="68"/>
    </row>
    <row r="3568" spans="1:5" x14ac:dyDescent="0.25">
      <c r="A3568" s="67"/>
      <c r="B3568" s="67"/>
      <c r="C3568" s="6"/>
      <c r="D3568" s="6"/>
      <c r="E3568" s="68"/>
    </row>
    <row r="3569" spans="1:5" x14ac:dyDescent="0.25">
      <c r="A3569" s="67"/>
      <c r="B3569" s="67"/>
      <c r="C3569" s="6"/>
      <c r="D3569" s="6"/>
      <c r="E3569" s="68"/>
    </row>
    <row r="3570" spans="1:5" x14ac:dyDescent="0.25">
      <c r="A3570" s="67"/>
      <c r="B3570" s="67"/>
      <c r="C3570" s="6"/>
      <c r="D3570" s="6"/>
      <c r="E3570" s="68"/>
    </row>
    <row r="3571" spans="1:5" x14ac:dyDescent="0.25">
      <c r="A3571" s="67"/>
      <c r="B3571" s="67"/>
      <c r="C3571" s="6"/>
      <c r="D3571" s="6"/>
      <c r="E3571" s="68"/>
    </row>
    <row r="3572" spans="1:5" x14ac:dyDescent="0.25">
      <c r="A3572" s="67"/>
      <c r="B3572" s="67"/>
      <c r="C3572" s="6"/>
      <c r="D3572" s="6"/>
      <c r="E3572" s="68"/>
    </row>
    <row r="3573" spans="1:5" x14ac:dyDescent="0.25">
      <c r="A3573" s="67"/>
      <c r="B3573" s="67"/>
      <c r="C3573" s="6"/>
      <c r="D3573" s="6"/>
      <c r="E3573" s="68"/>
    </row>
    <row r="3574" spans="1:5" x14ac:dyDescent="0.25">
      <c r="A3574" s="67"/>
      <c r="B3574" s="67"/>
      <c r="C3574" s="6"/>
      <c r="D3574" s="6"/>
      <c r="E3574" s="68"/>
    </row>
    <row r="3575" spans="1:5" x14ac:dyDescent="0.25">
      <c r="A3575" s="67"/>
      <c r="B3575" s="67"/>
      <c r="C3575" s="6"/>
      <c r="D3575" s="6"/>
      <c r="E3575" s="68"/>
    </row>
    <row r="3576" spans="1:5" x14ac:dyDescent="0.25">
      <c r="A3576" s="67"/>
      <c r="B3576" s="67"/>
      <c r="C3576" s="6"/>
      <c r="D3576" s="6"/>
      <c r="E3576" s="68"/>
    </row>
    <row r="3577" spans="1:5" x14ac:dyDescent="0.25">
      <c r="A3577" s="67"/>
      <c r="B3577" s="67"/>
      <c r="C3577" s="6"/>
      <c r="D3577" s="6"/>
      <c r="E3577" s="68"/>
    </row>
    <row r="3578" spans="1:5" x14ac:dyDescent="0.25">
      <c r="A3578" s="67"/>
      <c r="B3578" s="67"/>
      <c r="C3578" s="6"/>
      <c r="D3578" s="6"/>
      <c r="E3578" s="68"/>
    </row>
    <row r="3579" spans="1:5" x14ac:dyDescent="0.25">
      <c r="A3579" s="67"/>
      <c r="B3579" s="67"/>
      <c r="C3579" s="6"/>
      <c r="D3579" s="6"/>
      <c r="E3579" s="68"/>
    </row>
    <row r="3580" spans="1:5" x14ac:dyDescent="0.25">
      <c r="A3580" s="67"/>
      <c r="B3580" s="67"/>
      <c r="C3580" s="6"/>
      <c r="D3580" s="6"/>
      <c r="E3580" s="68"/>
    </row>
    <row r="3581" spans="1:5" x14ac:dyDescent="0.25">
      <c r="A3581" s="67"/>
      <c r="B3581" s="67"/>
      <c r="C3581" s="6"/>
      <c r="D3581" s="6"/>
      <c r="E3581" s="68"/>
    </row>
    <row r="3582" spans="1:5" x14ac:dyDescent="0.25">
      <c r="A3582" s="67"/>
      <c r="B3582" s="67"/>
      <c r="C3582" s="6"/>
      <c r="D3582" s="6"/>
      <c r="E3582" s="68"/>
    </row>
    <row r="3583" spans="1:5" x14ac:dyDescent="0.25">
      <c r="A3583" s="67"/>
      <c r="B3583" s="67"/>
      <c r="C3583" s="6"/>
      <c r="D3583" s="6"/>
      <c r="E3583" s="68"/>
    </row>
    <row r="3584" spans="1:5" x14ac:dyDescent="0.25">
      <c r="A3584" s="67"/>
      <c r="B3584" s="67"/>
      <c r="C3584" s="6"/>
      <c r="D3584" s="6"/>
      <c r="E3584" s="68"/>
    </row>
    <row r="3585" spans="1:5" x14ac:dyDescent="0.25">
      <c r="A3585" s="67"/>
      <c r="B3585" s="67"/>
      <c r="C3585" s="6"/>
      <c r="D3585" s="6"/>
      <c r="E3585" s="68"/>
    </row>
    <row r="3586" spans="1:5" x14ac:dyDescent="0.25">
      <c r="A3586" s="67"/>
      <c r="B3586" s="67"/>
      <c r="C3586" s="6"/>
      <c r="D3586" s="6"/>
      <c r="E3586" s="68"/>
    </row>
    <row r="3587" spans="1:5" x14ac:dyDescent="0.25">
      <c r="A3587" s="67"/>
      <c r="B3587" s="67"/>
      <c r="C3587" s="6"/>
      <c r="D3587" s="6"/>
      <c r="E3587" s="68"/>
    </row>
    <row r="3588" spans="1:5" x14ac:dyDescent="0.25">
      <c r="A3588" s="67"/>
      <c r="B3588" s="67"/>
      <c r="C3588" s="6"/>
      <c r="D3588" s="6"/>
      <c r="E3588" s="68"/>
    </row>
    <row r="3589" spans="1:5" x14ac:dyDescent="0.25">
      <c r="A3589" s="67"/>
      <c r="B3589" s="67"/>
      <c r="C3589" s="6"/>
      <c r="D3589" s="6"/>
      <c r="E3589" s="68"/>
    </row>
    <row r="3590" spans="1:5" x14ac:dyDescent="0.25">
      <c r="A3590" s="67"/>
      <c r="B3590" s="67"/>
      <c r="C3590" s="6"/>
      <c r="D3590" s="6"/>
      <c r="E3590" s="68"/>
    </row>
    <row r="3591" spans="1:5" x14ac:dyDescent="0.25">
      <c r="A3591" s="67"/>
      <c r="B3591" s="67"/>
      <c r="C3591" s="6"/>
      <c r="D3591" s="6"/>
      <c r="E3591" s="68"/>
    </row>
    <row r="3592" spans="1:5" x14ac:dyDescent="0.25">
      <c r="A3592" s="67"/>
      <c r="B3592" s="67"/>
      <c r="C3592" s="6"/>
      <c r="D3592" s="6"/>
      <c r="E3592" s="68"/>
    </row>
    <row r="3593" spans="1:5" x14ac:dyDescent="0.25">
      <c r="A3593" s="67"/>
      <c r="B3593" s="67"/>
      <c r="C3593" s="6"/>
      <c r="D3593" s="6"/>
      <c r="E3593" s="68"/>
    </row>
    <row r="3594" spans="1:5" x14ac:dyDescent="0.25">
      <c r="A3594" s="67"/>
      <c r="B3594" s="67"/>
      <c r="C3594" s="6"/>
      <c r="D3594" s="6"/>
      <c r="E3594" s="68"/>
    </row>
    <row r="3595" spans="1:5" x14ac:dyDescent="0.25">
      <c r="A3595" s="67"/>
      <c r="B3595" s="67"/>
      <c r="C3595" s="6"/>
      <c r="D3595" s="6"/>
      <c r="E3595" s="68"/>
    </row>
    <row r="3596" spans="1:5" x14ac:dyDescent="0.25">
      <c r="A3596" s="67"/>
      <c r="B3596" s="67"/>
      <c r="C3596" s="6"/>
      <c r="D3596" s="6"/>
      <c r="E3596" s="68"/>
    </row>
    <row r="3597" spans="1:5" x14ac:dyDescent="0.25">
      <c r="A3597" s="67"/>
      <c r="B3597" s="67"/>
      <c r="C3597" s="6"/>
      <c r="D3597" s="6"/>
      <c r="E3597" s="68"/>
    </row>
    <row r="3598" spans="1:5" x14ac:dyDescent="0.25">
      <c r="A3598" s="67"/>
      <c r="B3598" s="67"/>
      <c r="C3598" s="6"/>
      <c r="D3598" s="6"/>
      <c r="E3598" s="68"/>
    </row>
    <row r="3599" spans="1:5" x14ac:dyDescent="0.25">
      <c r="A3599" s="67"/>
      <c r="B3599" s="67"/>
      <c r="C3599" s="6"/>
      <c r="D3599" s="6"/>
      <c r="E3599" s="68"/>
    </row>
    <row r="3600" spans="1:5" x14ac:dyDescent="0.25">
      <c r="A3600" s="67"/>
      <c r="B3600" s="67"/>
      <c r="C3600" s="6"/>
      <c r="D3600" s="6"/>
      <c r="E3600" s="68"/>
    </row>
    <row r="3601" spans="1:5" x14ac:dyDescent="0.25">
      <c r="A3601" s="67"/>
      <c r="B3601" s="67"/>
      <c r="C3601" s="6"/>
      <c r="D3601" s="6"/>
      <c r="E3601" s="68"/>
    </row>
    <row r="3602" spans="1:5" x14ac:dyDescent="0.25">
      <c r="A3602" s="67"/>
      <c r="B3602" s="67"/>
      <c r="C3602" s="6"/>
      <c r="D3602" s="6"/>
      <c r="E3602" s="68"/>
    </row>
    <row r="3603" spans="1:5" x14ac:dyDescent="0.25">
      <c r="A3603" s="67"/>
      <c r="B3603" s="67"/>
      <c r="C3603" s="6"/>
      <c r="D3603" s="6"/>
      <c r="E3603" s="68"/>
    </row>
    <row r="3604" spans="1:5" x14ac:dyDescent="0.25">
      <c r="A3604" s="67"/>
      <c r="B3604" s="67"/>
      <c r="C3604" s="6"/>
      <c r="D3604" s="6"/>
      <c r="E3604" s="68"/>
    </row>
    <row r="3605" spans="1:5" x14ac:dyDescent="0.25">
      <c r="A3605" s="67"/>
      <c r="B3605" s="67"/>
      <c r="C3605" s="6"/>
      <c r="D3605" s="6"/>
      <c r="E3605" s="68"/>
    </row>
    <row r="3606" spans="1:5" x14ac:dyDescent="0.25">
      <c r="A3606" s="67"/>
      <c r="B3606" s="67"/>
      <c r="C3606" s="6"/>
      <c r="D3606" s="6"/>
      <c r="E3606" s="68"/>
    </row>
    <row r="3607" spans="1:5" x14ac:dyDescent="0.25">
      <c r="A3607" s="67"/>
      <c r="B3607" s="67"/>
      <c r="C3607" s="6"/>
      <c r="D3607" s="6"/>
      <c r="E3607" s="68"/>
    </row>
    <row r="3608" spans="1:5" x14ac:dyDescent="0.25">
      <c r="A3608" s="67"/>
      <c r="B3608" s="67"/>
      <c r="C3608" s="6"/>
      <c r="D3608" s="6"/>
      <c r="E3608" s="68"/>
    </row>
    <row r="3609" spans="1:5" x14ac:dyDescent="0.25">
      <c r="A3609" s="67"/>
      <c r="B3609" s="67"/>
      <c r="C3609" s="6"/>
      <c r="D3609" s="6"/>
      <c r="E3609" s="68"/>
    </row>
    <row r="3610" spans="1:5" x14ac:dyDescent="0.25">
      <c r="A3610" s="67"/>
      <c r="B3610" s="67"/>
      <c r="C3610" s="6"/>
      <c r="D3610" s="6"/>
      <c r="E3610" s="68"/>
    </row>
    <row r="3611" spans="1:5" x14ac:dyDescent="0.25">
      <c r="A3611" s="67"/>
      <c r="B3611" s="67"/>
      <c r="C3611" s="6"/>
      <c r="D3611" s="6"/>
      <c r="E3611" s="68"/>
    </row>
    <row r="3612" spans="1:5" x14ac:dyDescent="0.25">
      <c r="A3612" s="67"/>
      <c r="B3612" s="67"/>
      <c r="C3612" s="6"/>
      <c r="D3612" s="6"/>
      <c r="E3612" s="68"/>
    </row>
    <row r="3613" spans="1:5" x14ac:dyDescent="0.25">
      <c r="A3613" s="67"/>
      <c r="B3613" s="67"/>
      <c r="C3613" s="6"/>
      <c r="D3613" s="6"/>
      <c r="E3613" s="68"/>
    </row>
    <row r="3614" spans="1:5" x14ac:dyDescent="0.25">
      <c r="A3614" s="67"/>
      <c r="B3614" s="67"/>
      <c r="C3614" s="6"/>
      <c r="D3614" s="6"/>
      <c r="E3614" s="68"/>
    </row>
    <row r="3615" spans="1:5" x14ac:dyDescent="0.25">
      <c r="A3615" s="67"/>
      <c r="B3615" s="67"/>
      <c r="C3615" s="6"/>
      <c r="D3615" s="6"/>
      <c r="E3615" s="68"/>
    </row>
    <row r="3616" spans="1:5" x14ac:dyDescent="0.25">
      <c r="A3616" s="67"/>
      <c r="B3616" s="67"/>
      <c r="C3616" s="6"/>
      <c r="D3616" s="6"/>
      <c r="E3616" s="68"/>
    </row>
    <row r="3617" spans="1:5" x14ac:dyDescent="0.25">
      <c r="A3617" s="67"/>
      <c r="B3617" s="67"/>
      <c r="C3617" s="6"/>
      <c r="D3617" s="6"/>
      <c r="E3617" s="68"/>
    </row>
    <row r="3618" spans="1:5" x14ac:dyDescent="0.25">
      <c r="A3618" s="67"/>
      <c r="B3618" s="67"/>
      <c r="C3618" s="6"/>
      <c r="D3618" s="6"/>
      <c r="E3618" s="68"/>
    </row>
    <row r="3619" spans="1:5" x14ac:dyDescent="0.25">
      <c r="A3619" s="67"/>
      <c r="B3619" s="67"/>
      <c r="C3619" s="6"/>
      <c r="D3619" s="6"/>
      <c r="E3619" s="68"/>
    </row>
    <row r="3620" spans="1:5" x14ac:dyDescent="0.25">
      <c r="A3620" s="67"/>
      <c r="B3620" s="67"/>
      <c r="C3620" s="6"/>
      <c r="D3620" s="6"/>
      <c r="E3620" s="68"/>
    </row>
    <row r="3621" spans="1:5" x14ac:dyDescent="0.25">
      <c r="A3621" s="67"/>
      <c r="B3621" s="67"/>
      <c r="C3621" s="6"/>
      <c r="D3621" s="6"/>
      <c r="E3621" s="68"/>
    </row>
    <row r="3622" spans="1:5" x14ac:dyDescent="0.25">
      <c r="A3622" s="67"/>
      <c r="B3622" s="67"/>
      <c r="C3622" s="6"/>
      <c r="D3622" s="6"/>
      <c r="E3622" s="68"/>
    </row>
    <row r="3623" spans="1:5" x14ac:dyDescent="0.25">
      <c r="A3623" s="67"/>
      <c r="B3623" s="67"/>
      <c r="C3623" s="6"/>
      <c r="D3623" s="6"/>
      <c r="E3623" s="68"/>
    </row>
    <row r="3624" spans="1:5" x14ac:dyDescent="0.25">
      <c r="A3624" s="67"/>
      <c r="B3624" s="67"/>
      <c r="C3624" s="6"/>
      <c r="D3624" s="6"/>
      <c r="E3624" s="68"/>
    </row>
    <row r="3625" spans="1:5" x14ac:dyDescent="0.25">
      <c r="A3625" s="67"/>
      <c r="B3625" s="67"/>
      <c r="C3625" s="6"/>
      <c r="D3625" s="6"/>
      <c r="E3625" s="68"/>
    </row>
    <row r="3626" spans="1:5" x14ac:dyDescent="0.25">
      <c r="A3626" s="67"/>
      <c r="B3626" s="67"/>
      <c r="C3626" s="6"/>
      <c r="D3626" s="6"/>
      <c r="E3626" s="68"/>
    </row>
    <row r="3627" spans="1:5" x14ac:dyDescent="0.25">
      <c r="A3627" s="67"/>
      <c r="B3627" s="67"/>
      <c r="C3627" s="6"/>
      <c r="D3627" s="6"/>
      <c r="E3627" s="68"/>
    </row>
    <row r="3628" spans="1:5" x14ac:dyDescent="0.25">
      <c r="A3628" s="67"/>
      <c r="B3628" s="67"/>
      <c r="C3628" s="6"/>
      <c r="D3628" s="6"/>
      <c r="E3628" s="68"/>
    </row>
    <row r="3629" spans="1:5" x14ac:dyDescent="0.25">
      <c r="A3629" s="67"/>
      <c r="B3629" s="67"/>
      <c r="C3629" s="6"/>
      <c r="D3629" s="6"/>
      <c r="E3629" s="68"/>
    </row>
    <row r="3630" spans="1:5" x14ac:dyDescent="0.25">
      <c r="A3630" s="67"/>
      <c r="B3630" s="67"/>
      <c r="C3630" s="6"/>
      <c r="D3630" s="6"/>
      <c r="E3630" s="68"/>
    </row>
    <row r="3631" spans="1:5" x14ac:dyDescent="0.25">
      <c r="A3631" s="67"/>
      <c r="B3631" s="67"/>
      <c r="C3631" s="6"/>
      <c r="D3631" s="6"/>
      <c r="E3631" s="68"/>
    </row>
    <row r="3632" spans="1:5" x14ac:dyDescent="0.25">
      <c r="A3632" s="67"/>
      <c r="B3632" s="67"/>
      <c r="C3632" s="6"/>
      <c r="D3632" s="6"/>
      <c r="E3632" s="68"/>
    </row>
    <row r="3633" spans="1:5" x14ac:dyDescent="0.25">
      <c r="A3633" s="67"/>
      <c r="B3633" s="67"/>
      <c r="C3633" s="6"/>
      <c r="D3633" s="6"/>
      <c r="E3633" s="68"/>
    </row>
    <row r="3634" spans="1:5" x14ac:dyDescent="0.25">
      <c r="A3634" s="67"/>
      <c r="B3634" s="67"/>
      <c r="C3634" s="6"/>
      <c r="D3634" s="6"/>
      <c r="E3634" s="68"/>
    </row>
    <row r="3635" spans="1:5" x14ac:dyDescent="0.25">
      <c r="A3635" s="67"/>
      <c r="B3635" s="67"/>
      <c r="C3635" s="6"/>
      <c r="D3635" s="6"/>
      <c r="E3635" s="68"/>
    </row>
    <row r="3636" spans="1:5" x14ac:dyDescent="0.25">
      <c r="A3636" s="67"/>
      <c r="B3636" s="67"/>
      <c r="C3636" s="6"/>
      <c r="D3636" s="6"/>
      <c r="E3636" s="68"/>
    </row>
    <row r="3637" spans="1:5" x14ac:dyDescent="0.25">
      <c r="A3637" s="67"/>
      <c r="B3637" s="67"/>
      <c r="C3637" s="6"/>
      <c r="D3637" s="6"/>
      <c r="E3637" s="68"/>
    </row>
    <row r="3638" spans="1:5" x14ac:dyDescent="0.25">
      <c r="A3638" s="67"/>
      <c r="B3638" s="67"/>
      <c r="C3638" s="6"/>
      <c r="D3638" s="6"/>
      <c r="E3638" s="68"/>
    </row>
    <row r="3639" spans="1:5" x14ac:dyDescent="0.25">
      <c r="A3639" s="67"/>
      <c r="B3639" s="67"/>
      <c r="C3639" s="6"/>
      <c r="D3639" s="6"/>
      <c r="E3639" s="68"/>
    </row>
    <row r="3640" spans="1:5" x14ac:dyDescent="0.25">
      <c r="A3640" s="67"/>
      <c r="B3640" s="67"/>
      <c r="C3640" s="6"/>
      <c r="D3640" s="6"/>
      <c r="E3640" s="68"/>
    </row>
    <row r="3641" spans="1:5" x14ac:dyDescent="0.25">
      <c r="A3641" s="67"/>
      <c r="B3641" s="67"/>
      <c r="C3641" s="6"/>
      <c r="D3641" s="6"/>
      <c r="E3641" s="68"/>
    </row>
    <row r="3642" spans="1:5" x14ac:dyDescent="0.25">
      <c r="A3642" s="67"/>
      <c r="B3642" s="67"/>
      <c r="C3642" s="6"/>
      <c r="D3642" s="6"/>
      <c r="E3642" s="68"/>
    </row>
    <row r="3643" spans="1:5" x14ac:dyDescent="0.25">
      <c r="A3643" s="67"/>
      <c r="B3643" s="67"/>
      <c r="C3643" s="6"/>
      <c r="D3643" s="6"/>
      <c r="E3643" s="68"/>
    </row>
    <row r="3644" spans="1:5" x14ac:dyDescent="0.25">
      <c r="A3644" s="67"/>
      <c r="B3644" s="67"/>
      <c r="C3644" s="6"/>
      <c r="D3644" s="6"/>
      <c r="E3644" s="68"/>
    </row>
    <row r="3645" spans="1:5" x14ac:dyDescent="0.25">
      <c r="A3645" s="67"/>
      <c r="B3645" s="67"/>
      <c r="C3645" s="6"/>
      <c r="D3645" s="6"/>
      <c r="E3645" s="68"/>
    </row>
    <row r="3646" spans="1:5" x14ac:dyDescent="0.25">
      <c r="A3646" s="67"/>
      <c r="B3646" s="67"/>
      <c r="C3646" s="6"/>
      <c r="D3646" s="6"/>
      <c r="E3646" s="68"/>
    </row>
    <row r="3647" spans="1:5" x14ac:dyDescent="0.25">
      <c r="A3647" s="67"/>
      <c r="B3647" s="67"/>
      <c r="C3647" s="6"/>
      <c r="D3647" s="6"/>
      <c r="E3647" s="68"/>
    </row>
    <row r="3648" spans="1:5" x14ac:dyDescent="0.25">
      <c r="A3648" s="67"/>
      <c r="B3648" s="67"/>
      <c r="C3648" s="6"/>
      <c r="D3648" s="6"/>
      <c r="E3648" s="68"/>
    </row>
    <row r="3649" spans="1:5" x14ac:dyDescent="0.25">
      <c r="A3649" s="67"/>
      <c r="B3649" s="67"/>
      <c r="C3649" s="6"/>
      <c r="D3649" s="6"/>
      <c r="E3649" s="68"/>
    </row>
    <row r="3650" spans="1:5" x14ac:dyDescent="0.25">
      <c r="A3650" s="67"/>
      <c r="B3650" s="67"/>
      <c r="C3650" s="6"/>
      <c r="D3650" s="6"/>
      <c r="E3650" s="68"/>
    </row>
    <row r="3651" spans="1:5" x14ac:dyDescent="0.25">
      <c r="A3651" s="67"/>
      <c r="B3651" s="67"/>
      <c r="C3651" s="6"/>
      <c r="D3651" s="6"/>
      <c r="E3651" s="68"/>
    </row>
    <row r="3652" spans="1:5" x14ac:dyDescent="0.25">
      <c r="A3652" s="67"/>
      <c r="B3652" s="67"/>
      <c r="C3652" s="6"/>
      <c r="D3652" s="6"/>
      <c r="E3652" s="68"/>
    </row>
    <row r="3653" spans="1:5" x14ac:dyDescent="0.25">
      <c r="A3653" s="67"/>
      <c r="B3653" s="67"/>
      <c r="C3653" s="6"/>
      <c r="D3653" s="6"/>
      <c r="E3653" s="68"/>
    </row>
    <row r="3654" spans="1:5" x14ac:dyDescent="0.25">
      <c r="A3654" s="67"/>
      <c r="B3654" s="67"/>
      <c r="C3654" s="6"/>
      <c r="D3654" s="6"/>
      <c r="E3654" s="68"/>
    </row>
    <row r="3655" spans="1:5" x14ac:dyDescent="0.25">
      <c r="A3655" s="67"/>
      <c r="B3655" s="67"/>
      <c r="C3655" s="6"/>
      <c r="D3655" s="6"/>
      <c r="E3655" s="68"/>
    </row>
    <row r="3656" spans="1:5" x14ac:dyDescent="0.25">
      <c r="A3656" s="67"/>
      <c r="B3656" s="67"/>
      <c r="C3656" s="6"/>
      <c r="D3656" s="6"/>
      <c r="E3656" s="68"/>
    </row>
    <row r="3657" spans="1:5" x14ac:dyDescent="0.25">
      <c r="A3657" s="67"/>
      <c r="B3657" s="67"/>
      <c r="C3657" s="6"/>
      <c r="D3657" s="6"/>
      <c r="E3657" s="68"/>
    </row>
    <row r="3658" spans="1:5" x14ac:dyDescent="0.25">
      <c r="A3658" s="67"/>
      <c r="B3658" s="67"/>
      <c r="C3658" s="6"/>
      <c r="D3658" s="6"/>
      <c r="E3658" s="68"/>
    </row>
    <row r="3659" spans="1:5" x14ac:dyDescent="0.25">
      <c r="A3659" s="67"/>
      <c r="B3659" s="67"/>
      <c r="C3659" s="6"/>
      <c r="D3659" s="6"/>
      <c r="E3659" s="68"/>
    </row>
    <row r="3660" spans="1:5" x14ac:dyDescent="0.25">
      <c r="A3660" s="67"/>
      <c r="B3660" s="67"/>
      <c r="C3660" s="6"/>
      <c r="D3660" s="6"/>
      <c r="E3660" s="68"/>
    </row>
    <row r="3661" spans="1:5" x14ac:dyDescent="0.25">
      <c r="A3661" s="67"/>
      <c r="B3661" s="67"/>
      <c r="C3661" s="6"/>
      <c r="D3661" s="6"/>
      <c r="E3661" s="68"/>
    </row>
    <row r="3662" spans="1:5" x14ac:dyDescent="0.25">
      <c r="A3662" s="67"/>
      <c r="B3662" s="67"/>
      <c r="C3662" s="6"/>
      <c r="D3662" s="6"/>
      <c r="E3662" s="68"/>
    </row>
    <row r="3663" spans="1:5" x14ac:dyDescent="0.25">
      <c r="A3663" s="67"/>
      <c r="B3663" s="67"/>
      <c r="C3663" s="6"/>
      <c r="D3663" s="6"/>
      <c r="E3663" s="68"/>
    </row>
    <row r="3664" spans="1:5" x14ac:dyDescent="0.25">
      <c r="A3664" s="67"/>
      <c r="B3664" s="67"/>
      <c r="C3664" s="6"/>
      <c r="D3664" s="6"/>
      <c r="E3664" s="68"/>
    </row>
    <row r="3665" spans="1:5" x14ac:dyDescent="0.25">
      <c r="A3665" s="67"/>
      <c r="B3665" s="67"/>
      <c r="C3665" s="6"/>
      <c r="D3665" s="6"/>
      <c r="E3665" s="68"/>
    </row>
    <row r="3666" spans="1:5" x14ac:dyDescent="0.25">
      <c r="A3666" s="67"/>
      <c r="B3666" s="67"/>
      <c r="C3666" s="6"/>
      <c r="D3666" s="6"/>
      <c r="E3666" s="68"/>
    </row>
    <row r="3667" spans="1:5" x14ac:dyDescent="0.25">
      <c r="A3667" s="67"/>
      <c r="B3667" s="67"/>
      <c r="C3667" s="6"/>
      <c r="D3667" s="6"/>
      <c r="E3667" s="68"/>
    </row>
    <row r="3668" spans="1:5" x14ac:dyDescent="0.25">
      <c r="A3668" s="67"/>
      <c r="B3668" s="67"/>
      <c r="C3668" s="6"/>
      <c r="D3668" s="6"/>
      <c r="E3668" s="68"/>
    </row>
    <row r="3669" spans="1:5" x14ac:dyDescent="0.25">
      <c r="A3669" s="67"/>
      <c r="B3669" s="67"/>
      <c r="C3669" s="6"/>
      <c r="D3669" s="6"/>
      <c r="E3669" s="68"/>
    </row>
    <row r="3670" spans="1:5" x14ac:dyDescent="0.25">
      <c r="A3670" s="67"/>
      <c r="B3670" s="67"/>
      <c r="C3670" s="6"/>
      <c r="D3670" s="6"/>
      <c r="E3670" s="68"/>
    </row>
    <row r="3671" spans="1:5" x14ac:dyDescent="0.25">
      <c r="A3671" s="67"/>
      <c r="B3671" s="67"/>
      <c r="C3671" s="6"/>
      <c r="D3671" s="6"/>
      <c r="E3671" s="68"/>
    </row>
    <row r="3672" spans="1:5" x14ac:dyDescent="0.25">
      <c r="A3672" s="67"/>
      <c r="B3672" s="67"/>
      <c r="C3672" s="6"/>
      <c r="D3672" s="6"/>
      <c r="E3672" s="68"/>
    </row>
    <row r="3673" spans="1:5" x14ac:dyDescent="0.25">
      <c r="A3673" s="67"/>
      <c r="B3673" s="67"/>
      <c r="C3673" s="6"/>
      <c r="D3673" s="6"/>
      <c r="E3673" s="68"/>
    </row>
    <row r="3674" spans="1:5" x14ac:dyDescent="0.25">
      <c r="A3674" s="67"/>
      <c r="B3674" s="67"/>
      <c r="C3674" s="6"/>
      <c r="D3674" s="6"/>
      <c r="E3674" s="68"/>
    </row>
    <row r="3675" spans="1:5" x14ac:dyDescent="0.25">
      <c r="A3675" s="67"/>
      <c r="B3675" s="67"/>
      <c r="C3675" s="6"/>
      <c r="D3675" s="6"/>
      <c r="E3675" s="68"/>
    </row>
    <row r="3676" spans="1:5" x14ac:dyDescent="0.25">
      <c r="A3676" s="67"/>
      <c r="B3676" s="67"/>
      <c r="C3676" s="6"/>
      <c r="D3676" s="6"/>
      <c r="E3676" s="68"/>
    </row>
    <row r="3677" spans="1:5" x14ac:dyDescent="0.25">
      <c r="A3677" s="67"/>
      <c r="B3677" s="67"/>
      <c r="C3677" s="6"/>
      <c r="D3677" s="6"/>
      <c r="E3677" s="68"/>
    </row>
    <row r="3678" spans="1:5" x14ac:dyDescent="0.25">
      <c r="A3678" s="67"/>
      <c r="B3678" s="67"/>
      <c r="C3678" s="6"/>
      <c r="D3678" s="6"/>
      <c r="E3678" s="68"/>
    </row>
    <row r="3679" spans="1:5" x14ac:dyDescent="0.25">
      <c r="A3679" s="67"/>
      <c r="B3679" s="67"/>
      <c r="C3679" s="6"/>
      <c r="D3679" s="6"/>
      <c r="E3679" s="68"/>
    </row>
    <row r="3680" spans="1:5" x14ac:dyDescent="0.25">
      <c r="A3680" s="67"/>
      <c r="B3680" s="67"/>
      <c r="C3680" s="6"/>
      <c r="D3680" s="6"/>
      <c r="E3680" s="68"/>
    </row>
    <row r="3681" spans="1:5" x14ac:dyDescent="0.25">
      <c r="A3681" s="67"/>
      <c r="B3681" s="67"/>
      <c r="C3681" s="6"/>
      <c r="D3681" s="6"/>
      <c r="E3681" s="68"/>
    </row>
    <row r="3682" spans="1:5" x14ac:dyDescent="0.25">
      <c r="A3682" s="67"/>
      <c r="B3682" s="67"/>
      <c r="C3682" s="6"/>
      <c r="D3682" s="6"/>
      <c r="E3682" s="68"/>
    </row>
    <row r="3683" spans="1:5" x14ac:dyDescent="0.25">
      <c r="A3683" s="67"/>
      <c r="B3683" s="67"/>
      <c r="C3683" s="6"/>
      <c r="D3683" s="6"/>
      <c r="E3683" s="68"/>
    </row>
    <row r="3684" spans="1:5" x14ac:dyDescent="0.25">
      <c r="A3684" s="67"/>
      <c r="B3684" s="67"/>
      <c r="C3684" s="6"/>
      <c r="D3684" s="6"/>
      <c r="E3684" s="68"/>
    </row>
    <row r="3685" spans="1:5" x14ac:dyDescent="0.25">
      <c r="A3685" s="67"/>
      <c r="B3685" s="67"/>
      <c r="C3685" s="6"/>
      <c r="D3685" s="6"/>
      <c r="E3685" s="68"/>
    </row>
    <row r="3686" spans="1:5" x14ac:dyDescent="0.25">
      <c r="A3686" s="67"/>
      <c r="B3686" s="67"/>
      <c r="C3686" s="6"/>
      <c r="D3686" s="6"/>
      <c r="E3686" s="68"/>
    </row>
    <row r="3687" spans="1:5" x14ac:dyDescent="0.25">
      <c r="A3687" s="67"/>
      <c r="B3687" s="67"/>
      <c r="C3687" s="6"/>
      <c r="D3687" s="6"/>
      <c r="E3687" s="68"/>
    </row>
    <row r="3688" spans="1:5" x14ac:dyDescent="0.25">
      <c r="A3688" s="67"/>
      <c r="B3688" s="67"/>
      <c r="C3688" s="6"/>
      <c r="D3688" s="6"/>
      <c r="E3688" s="68"/>
    </row>
    <row r="3689" spans="1:5" x14ac:dyDescent="0.25">
      <c r="A3689" s="67"/>
      <c r="B3689" s="67"/>
      <c r="C3689" s="6"/>
      <c r="D3689" s="6"/>
      <c r="E3689" s="68"/>
    </row>
    <row r="3690" spans="1:5" x14ac:dyDescent="0.25">
      <c r="A3690" s="67"/>
      <c r="B3690" s="67"/>
      <c r="C3690" s="6"/>
      <c r="D3690" s="6"/>
      <c r="E3690" s="68"/>
    </row>
    <row r="3691" spans="1:5" x14ac:dyDescent="0.25">
      <c r="A3691" s="67"/>
      <c r="B3691" s="67"/>
      <c r="C3691" s="6"/>
      <c r="D3691" s="6"/>
      <c r="E3691" s="68"/>
    </row>
    <row r="3692" spans="1:5" x14ac:dyDescent="0.25">
      <c r="A3692" s="67"/>
      <c r="B3692" s="67"/>
      <c r="C3692" s="6"/>
      <c r="D3692" s="6"/>
      <c r="E3692" s="68"/>
    </row>
    <row r="3693" spans="1:5" x14ac:dyDescent="0.25">
      <c r="A3693" s="67"/>
      <c r="B3693" s="67"/>
      <c r="C3693" s="6"/>
      <c r="D3693" s="6"/>
      <c r="E3693" s="68"/>
    </row>
    <row r="3694" spans="1:5" x14ac:dyDescent="0.25">
      <c r="A3694" s="67"/>
      <c r="B3694" s="67"/>
      <c r="C3694" s="6"/>
      <c r="D3694" s="6"/>
      <c r="E3694" s="68"/>
    </row>
    <row r="3695" spans="1:5" x14ac:dyDescent="0.25">
      <c r="A3695" s="67"/>
      <c r="B3695" s="67"/>
      <c r="C3695" s="6"/>
      <c r="D3695" s="6"/>
      <c r="E3695" s="68"/>
    </row>
    <row r="3696" spans="1:5" x14ac:dyDescent="0.25">
      <c r="A3696" s="67"/>
      <c r="B3696" s="67"/>
      <c r="C3696" s="6"/>
      <c r="D3696" s="6"/>
      <c r="E3696" s="68"/>
    </row>
    <row r="3697" spans="1:5" x14ac:dyDescent="0.25">
      <c r="A3697" s="67"/>
      <c r="B3697" s="67"/>
      <c r="C3697" s="6"/>
      <c r="D3697" s="6"/>
      <c r="E3697" s="68"/>
    </row>
    <row r="3698" spans="1:5" x14ac:dyDescent="0.25">
      <c r="A3698" s="67"/>
      <c r="B3698" s="67"/>
      <c r="C3698" s="6"/>
      <c r="D3698" s="6"/>
      <c r="E3698" s="68"/>
    </row>
    <row r="3699" spans="1:5" x14ac:dyDescent="0.25">
      <c r="A3699" s="67"/>
      <c r="B3699" s="67"/>
      <c r="C3699" s="6"/>
      <c r="D3699" s="6"/>
      <c r="E3699" s="68"/>
    </row>
    <row r="3700" spans="1:5" x14ac:dyDescent="0.25">
      <c r="A3700" s="67"/>
      <c r="B3700" s="67"/>
      <c r="C3700" s="6"/>
      <c r="D3700" s="6"/>
      <c r="E3700" s="68"/>
    </row>
    <row r="3701" spans="1:5" x14ac:dyDescent="0.25">
      <c r="A3701" s="67"/>
      <c r="B3701" s="67"/>
      <c r="C3701" s="6"/>
      <c r="D3701" s="6"/>
      <c r="E3701" s="68"/>
    </row>
    <row r="3702" spans="1:5" x14ac:dyDescent="0.25">
      <c r="A3702" s="67"/>
      <c r="B3702" s="67"/>
      <c r="C3702" s="6"/>
      <c r="D3702" s="6"/>
      <c r="E3702" s="68"/>
    </row>
    <row r="3703" spans="1:5" x14ac:dyDescent="0.25">
      <c r="A3703" s="67"/>
      <c r="B3703" s="67"/>
      <c r="C3703" s="6"/>
      <c r="D3703" s="6"/>
      <c r="E3703" s="68"/>
    </row>
    <row r="3704" spans="1:5" x14ac:dyDescent="0.25">
      <c r="A3704" s="67"/>
      <c r="B3704" s="67"/>
      <c r="C3704" s="6"/>
      <c r="D3704" s="6"/>
      <c r="E3704" s="68"/>
    </row>
    <row r="3705" spans="1:5" x14ac:dyDescent="0.25">
      <c r="A3705" s="67"/>
      <c r="B3705" s="67"/>
      <c r="C3705" s="6"/>
      <c r="D3705" s="6"/>
      <c r="E3705" s="68"/>
    </row>
    <row r="3706" spans="1:5" x14ac:dyDescent="0.25">
      <c r="A3706" s="67"/>
      <c r="B3706" s="67"/>
      <c r="C3706" s="6"/>
      <c r="D3706" s="6"/>
      <c r="E3706" s="68"/>
    </row>
    <row r="3707" spans="1:5" x14ac:dyDescent="0.25">
      <c r="A3707" s="67"/>
      <c r="B3707" s="67"/>
      <c r="C3707" s="6"/>
      <c r="D3707" s="6"/>
      <c r="E3707" s="68"/>
    </row>
    <row r="3708" spans="1:5" x14ac:dyDescent="0.25">
      <c r="A3708" s="67"/>
      <c r="B3708" s="67"/>
      <c r="C3708" s="6"/>
      <c r="D3708" s="6"/>
      <c r="E3708" s="68"/>
    </row>
    <row r="3709" spans="1:5" x14ac:dyDescent="0.25">
      <c r="A3709" s="67"/>
      <c r="B3709" s="67"/>
      <c r="C3709" s="6"/>
      <c r="D3709" s="6"/>
      <c r="E3709" s="68"/>
    </row>
    <row r="3710" spans="1:5" x14ac:dyDescent="0.25">
      <c r="A3710" s="67"/>
      <c r="B3710" s="67"/>
      <c r="C3710" s="6"/>
      <c r="D3710" s="6"/>
      <c r="E3710" s="68"/>
    </row>
    <row r="3711" spans="1:5" x14ac:dyDescent="0.25">
      <c r="A3711" s="67"/>
      <c r="B3711" s="67"/>
      <c r="C3711" s="6"/>
      <c r="D3711" s="6"/>
      <c r="E3711" s="68"/>
    </row>
    <row r="3712" spans="1:5" x14ac:dyDescent="0.25">
      <c r="A3712" s="67"/>
      <c r="B3712" s="67"/>
      <c r="C3712" s="6"/>
      <c r="D3712" s="6"/>
      <c r="E3712" s="68"/>
    </row>
    <row r="3713" spans="1:5" x14ac:dyDescent="0.25">
      <c r="A3713" s="67"/>
      <c r="B3713" s="67"/>
      <c r="C3713" s="6"/>
      <c r="D3713" s="6"/>
      <c r="E3713" s="68"/>
    </row>
    <row r="3714" spans="1:5" x14ac:dyDescent="0.25">
      <c r="A3714" s="67"/>
      <c r="B3714" s="67"/>
      <c r="C3714" s="6"/>
      <c r="D3714" s="6"/>
      <c r="E3714" s="68"/>
    </row>
    <row r="3715" spans="1:5" x14ac:dyDescent="0.25">
      <c r="A3715" s="67"/>
      <c r="B3715" s="67"/>
      <c r="C3715" s="6"/>
      <c r="D3715" s="6"/>
      <c r="E3715" s="68"/>
    </row>
    <row r="3716" spans="1:5" x14ac:dyDescent="0.25">
      <c r="A3716" s="67"/>
      <c r="B3716" s="67"/>
      <c r="C3716" s="6"/>
      <c r="D3716" s="6"/>
      <c r="E3716" s="68"/>
    </row>
    <row r="3717" spans="1:5" x14ac:dyDescent="0.25">
      <c r="A3717" s="67"/>
      <c r="B3717" s="67"/>
      <c r="C3717" s="6"/>
      <c r="D3717" s="6"/>
      <c r="E3717" s="68"/>
    </row>
    <row r="3718" spans="1:5" x14ac:dyDescent="0.25">
      <c r="A3718" s="67"/>
      <c r="B3718" s="67"/>
      <c r="C3718" s="6"/>
      <c r="D3718" s="6"/>
      <c r="E3718" s="68"/>
    </row>
    <row r="3719" spans="1:5" x14ac:dyDescent="0.25">
      <c r="A3719" s="67"/>
      <c r="B3719" s="67"/>
      <c r="C3719" s="6"/>
      <c r="D3719" s="6"/>
      <c r="E3719" s="68"/>
    </row>
    <row r="3720" spans="1:5" x14ac:dyDescent="0.25">
      <c r="A3720" s="67"/>
      <c r="B3720" s="67"/>
      <c r="C3720" s="6"/>
      <c r="D3720" s="6"/>
      <c r="E3720" s="68"/>
    </row>
    <row r="3721" spans="1:5" x14ac:dyDescent="0.25">
      <c r="A3721" s="67"/>
      <c r="B3721" s="67"/>
      <c r="C3721" s="6"/>
      <c r="D3721" s="6"/>
      <c r="E3721" s="68"/>
    </row>
    <row r="3722" spans="1:5" x14ac:dyDescent="0.25">
      <c r="A3722" s="67"/>
      <c r="B3722" s="67"/>
      <c r="C3722" s="6"/>
      <c r="D3722" s="6"/>
      <c r="E3722" s="68"/>
    </row>
    <row r="3723" spans="1:5" x14ac:dyDescent="0.25">
      <c r="A3723" s="67"/>
      <c r="B3723" s="67"/>
      <c r="C3723" s="6"/>
      <c r="D3723" s="6"/>
      <c r="E3723" s="68"/>
    </row>
    <row r="3724" spans="1:5" x14ac:dyDescent="0.25">
      <c r="A3724" s="67"/>
      <c r="B3724" s="67"/>
      <c r="C3724" s="6"/>
      <c r="D3724" s="6"/>
      <c r="E3724" s="68"/>
    </row>
    <row r="3725" spans="1:5" x14ac:dyDescent="0.25">
      <c r="A3725" s="67"/>
      <c r="B3725" s="67"/>
      <c r="C3725" s="6"/>
      <c r="D3725" s="6"/>
      <c r="E3725" s="68"/>
    </row>
    <row r="3726" spans="1:5" x14ac:dyDescent="0.25">
      <c r="A3726" s="67"/>
      <c r="B3726" s="67"/>
      <c r="C3726" s="6"/>
      <c r="D3726" s="6"/>
      <c r="E3726" s="68"/>
    </row>
    <row r="3727" spans="1:5" x14ac:dyDescent="0.25">
      <c r="A3727" s="67"/>
      <c r="B3727" s="67"/>
      <c r="C3727" s="6"/>
      <c r="D3727" s="6"/>
      <c r="E3727" s="68"/>
    </row>
    <row r="3728" spans="1:5" x14ac:dyDescent="0.25">
      <c r="A3728" s="67"/>
      <c r="B3728" s="67"/>
      <c r="C3728" s="6"/>
      <c r="D3728" s="6"/>
      <c r="E3728" s="68"/>
    </row>
    <row r="3729" spans="1:5" x14ac:dyDescent="0.25">
      <c r="A3729" s="67"/>
      <c r="B3729" s="67"/>
      <c r="C3729" s="6"/>
      <c r="D3729" s="6"/>
      <c r="E3729" s="68"/>
    </row>
    <row r="3730" spans="1:5" x14ac:dyDescent="0.25">
      <c r="A3730" s="67"/>
      <c r="B3730" s="67"/>
      <c r="C3730" s="6"/>
      <c r="D3730" s="6"/>
      <c r="E3730" s="68"/>
    </row>
    <row r="3731" spans="1:5" x14ac:dyDescent="0.25">
      <c r="A3731" s="67"/>
      <c r="B3731" s="67"/>
      <c r="C3731" s="6"/>
      <c r="D3731" s="6"/>
      <c r="E3731" s="68"/>
    </row>
    <row r="3732" spans="1:5" x14ac:dyDescent="0.25">
      <c r="A3732" s="67"/>
      <c r="B3732" s="67"/>
      <c r="C3732" s="6"/>
      <c r="D3732" s="6"/>
      <c r="E3732" s="68"/>
    </row>
    <row r="3733" spans="1:5" x14ac:dyDescent="0.25">
      <c r="A3733" s="67"/>
      <c r="B3733" s="67"/>
      <c r="C3733" s="6"/>
      <c r="D3733" s="6"/>
      <c r="E3733" s="68"/>
    </row>
    <row r="3734" spans="1:5" x14ac:dyDescent="0.25">
      <c r="A3734" s="67"/>
      <c r="B3734" s="67"/>
      <c r="C3734" s="6"/>
      <c r="D3734" s="6"/>
      <c r="E3734" s="68"/>
    </row>
    <row r="3735" spans="1:5" x14ac:dyDescent="0.25">
      <c r="A3735" s="67"/>
      <c r="B3735" s="67"/>
      <c r="C3735" s="6"/>
      <c r="D3735" s="6"/>
      <c r="E3735" s="68"/>
    </row>
    <row r="3736" spans="1:5" x14ac:dyDescent="0.25">
      <c r="A3736" s="67"/>
      <c r="B3736" s="67"/>
      <c r="C3736" s="6"/>
      <c r="D3736" s="6"/>
      <c r="E3736" s="68"/>
    </row>
    <row r="3737" spans="1:5" x14ac:dyDescent="0.25">
      <c r="A3737" s="67"/>
      <c r="B3737" s="67"/>
      <c r="C3737" s="6"/>
      <c r="D3737" s="6"/>
      <c r="E3737" s="68"/>
    </row>
    <row r="3738" spans="1:5" x14ac:dyDescent="0.25">
      <c r="A3738" s="67"/>
      <c r="B3738" s="67"/>
      <c r="C3738" s="6"/>
      <c r="D3738" s="6"/>
      <c r="E3738" s="68"/>
    </row>
    <row r="3739" spans="1:5" x14ac:dyDescent="0.25">
      <c r="A3739" s="67"/>
      <c r="B3739" s="67"/>
      <c r="C3739" s="6"/>
      <c r="D3739" s="6"/>
      <c r="E3739" s="68"/>
    </row>
    <row r="3740" spans="1:5" x14ac:dyDescent="0.25">
      <c r="A3740" s="67"/>
      <c r="B3740" s="67"/>
      <c r="C3740" s="6"/>
      <c r="D3740" s="6"/>
      <c r="E3740" s="68"/>
    </row>
    <row r="3741" spans="1:5" x14ac:dyDescent="0.25">
      <c r="A3741" s="67"/>
      <c r="B3741" s="67"/>
      <c r="C3741" s="6"/>
      <c r="D3741" s="6"/>
      <c r="E3741" s="68"/>
    </row>
    <row r="3742" spans="1:5" x14ac:dyDescent="0.25">
      <c r="A3742" s="67"/>
      <c r="B3742" s="67"/>
      <c r="C3742" s="6"/>
      <c r="D3742" s="6"/>
      <c r="E3742" s="68"/>
    </row>
    <row r="3743" spans="1:5" x14ac:dyDescent="0.25">
      <c r="A3743" s="67"/>
      <c r="B3743" s="67"/>
      <c r="C3743" s="6"/>
      <c r="D3743" s="6"/>
      <c r="E3743" s="68"/>
    </row>
    <row r="3744" spans="1:5" x14ac:dyDescent="0.25">
      <c r="A3744" s="67"/>
      <c r="B3744" s="67"/>
      <c r="C3744" s="6"/>
      <c r="D3744" s="6"/>
      <c r="E3744" s="68"/>
    </row>
    <row r="3745" spans="1:5" x14ac:dyDescent="0.25">
      <c r="A3745" s="67"/>
      <c r="B3745" s="67"/>
      <c r="C3745" s="6"/>
      <c r="D3745" s="6"/>
      <c r="E3745" s="68"/>
    </row>
    <row r="3746" spans="1:5" x14ac:dyDescent="0.25">
      <c r="A3746" s="67"/>
      <c r="B3746" s="67"/>
      <c r="C3746" s="6"/>
      <c r="D3746" s="6"/>
      <c r="E3746" s="68"/>
    </row>
    <row r="3747" spans="1:5" x14ac:dyDescent="0.25">
      <c r="A3747" s="67"/>
      <c r="B3747" s="67"/>
      <c r="C3747" s="6"/>
      <c r="D3747" s="6"/>
      <c r="E3747" s="68"/>
    </row>
    <row r="3748" spans="1:5" x14ac:dyDescent="0.25">
      <c r="A3748" s="67"/>
      <c r="B3748" s="67"/>
      <c r="C3748" s="6"/>
      <c r="D3748" s="6"/>
      <c r="E3748" s="68"/>
    </row>
    <row r="3749" spans="1:5" x14ac:dyDescent="0.25">
      <c r="A3749" s="67"/>
      <c r="B3749" s="67"/>
      <c r="C3749" s="6"/>
      <c r="D3749" s="6"/>
      <c r="E3749" s="68"/>
    </row>
    <row r="3750" spans="1:5" x14ac:dyDescent="0.25">
      <c r="A3750" s="67"/>
      <c r="B3750" s="67"/>
      <c r="C3750" s="6"/>
      <c r="D3750" s="6"/>
      <c r="E3750" s="68"/>
    </row>
    <row r="3751" spans="1:5" x14ac:dyDescent="0.25">
      <c r="A3751" s="67"/>
      <c r="B3751" s="67"/>
      <c r="C3751" s="6"/>
      <c r="D3751" s="6"/>
      <c r="E3751" s="68"/>
    </row>
    <row r="3752" spans="1:5" x14ac:dyDescent="0.25">
      <c r="A3752" s="67"/>
      <c r="B3752" s="67"/>
      <c r="C3752" s="6"/>
      <c r="D3752" s="6"/>
      <c r="E3752" s="68"/>
    </row>
    <row r="3753" spans="1:5" x14ac:dyDescent="0.25">
      <c r="A3753" s="67"/>
      <c r="B3753" s="67"/>
      <c r="C3753" s="6"/>
      <c r="D3753" s="6"/>
      <c r="E3753" s="68"/>
    </row>
    <row r="3754" spans="1:5" x14ac:dyDescent="0.25">
      <c r="A3754" s="67"/>
      <c r="B3754" s="67"/>
      <c r="C3754" s="6"/>
      <c r="D3754" s="6"/>
      <c r="E3754" s="68"/>
    </row>
    <row r="3755" spans="1:5" x14ac:dyDescent="0.25">
      <c r="A3755" s="67"/>
      <c r="B3755" s="67"/>
      <c r="C3755" s="6"/>
      <c r="D3755" s="6"/>
      <c r="E3755" s="68"/>
    </row>
    <row r="3756" spans="1:5" x14ac:dyDescent="0.25">
      <c r="A3756" s="67"/>
      <c r="B3756" s="67"/>
      <c r="C3756" s="6"/>
      <c r="D3756" s="6"/>
      <c r="E3756" s="68"/>
    </row>
    <row r="3757" spans="1:5" x14ac:dyDescent="0.25">
      <c r="A3757" s="67"/>
      <c r="B3757" s="67"/>
      <c r="C3757" s="6"/>
      <c r="D3757" s="6"/>
      <c r="E3757" s="68"/>
    </row>
    <row r="3758" spans="1:5" x14ac:dyDescent="0.25">
      <c r="A3758" s="67"/>
      <c r="B3758" s="67"/>
      <c r="C3758" s="6"/>
      <c r="D3758" s="6"/>
      <c r="E3758" s="68"/>
    </row>
    <row r="3759" spans="1:5" x14ac:dyDescent="0.25">
      <c r="A3759" s="67"/>
      <c r="B3759" s="67"/>
      <c r="C3759" s="6"/>
      <c r="D3759" s="6"/>
      <c r="E3759" s="68"/>
    </row>
    <row r="3760" spans="1:5" x14ac:dyDescent="0.25">
      <c r="A3760" s="67"/>
      <c r="B3760" s="67"/>
      <c r="C3760" s="6"/>
      <c r="D3760" s="6"/>
      <c r="E3760" s="68"/>
    </row>
    <row r="3761" spans="1:5" x14ac:dyDescent="0.25">
      <c r="A3761" s="67"/>
      <c r="B3761" s="67"/>
      <c r="C3761" s="6"/>
      <c r="D3761" s="6"/>
      <c r="E3761" s="68"/>
    </row>
    <row r="3762" spans="1:5" x14ac:dyDescent="0.25">
      <c r="A3762" s="67"/>
      <c r="B3762" s="67"/>
      <c r="C3762" s="6"/>
      <c r="D3762" s="6"/>
      <c r="E3762" s="68"/>
    </row>
    <row r="3763" spans="1:5" x14ac:dyDescent="0.25">
      <c r="A3763" s="67"/>
      <c r="B3763" s="67"/>
      <c r="C3763" s="6"/>
      <c r="D3763" s="6"/>
      <c r="E3763" s="68"/>
    </row>
    <row r="3764" spans="1:5" x14ac:dyDescent="0.25">
      <c r="A3764" s="67"/>
      <c r="B3764" s="67"/>
      <c r="C3764" s="6"/>
      <c r="D3764" s="6"/>
      <c r="E3764" s="68"/>
    </row>
    <row r="3765" spans="1:5" x14ac:dyDescent="0.25">
      <c r="A3765" s="67"/>
      <c r="B3765" s="67"/>
      <c r="C3765" s="6"/>
      <c r="D3765" s="6"/>
      <c r="E3765" s="68"/>
    </row>
    <row r="3766" spans="1:5" x14ac:dyDescent="0.25">
      <c r="A3766" s="67"/>
      <c r="B3766" s="67"/>
      <c r="C3766" s="6"/>
      <c r="D3766" s="6"/>
      <c r="E3766" s="68"/>
    </row>
    <row r="3767" spans="1:5" x14ac:dyDescent="0.25">
      <c r="A3767" s="67"/>
      <c r="B3767" s="67"/>
      <c r="C3767" s="6"/>
      <c r="D3767" s="6"/>
      <c r="E3767" s="68"/>
    </row>
    <row r="3768" spans="1:5" x14ac:dyDescent="0.25">
      <c r="A3768" s="67"/>
      <c r="B3768" s="67"/>
      <c r="C3768" s="6"/>
      <c r="D3768" s="6"/>
      <c r="E3768" s="68"/>
    </row>
    <row r="3769" spans="1:5" x14ac:dyDescent="0.25">
      <c r="A3769" s="67"/>
      <c r="B3769" s="67"/>
      <c r="C3769" s="6"/>
      <c r="D3769" s="6"/>
      <c r="E3769" s="68"/>
    </row>
    <row r="3770" spans="1:5" x14ac:dyDescent="0.25">
      <c r="A3770" s="67"/>
      <c r="B3770" s="67"/>
      <c r="C3770" s="6"/>
      <c r="D3770" s="6"/>
      <c r="E3770" s="68"/>
    </row>
    <row r="3771" spans="1:5" x14ac:dyDescent="0.25">
      <c r="A3771" s="67"/>
      <c r="B3771" s="67"/>
      <c r="C3771" s="6"/>
      <c r="D3771" s="6"/>
      <c r="E3771" s="68"/>
    </row>
    <row r="3772" spans="1:5" x14ac:dyDescent="0.25">
      <c r="A3772" s="67"/>
      <c r="B3772" s="67"/>
      <c r="C3772" s="6"/>
      <c r="D3772" s="6"/>
      <c r="E3772" s="68"/>
    </row>
    <row r="3773" spans="1:5" x14ac:dyDescent="0.25">
      <c r="A3773" s="67"/>
      <c r="B3773" s="67"/>
      <c r="C3773" s="6"/>
      <c r="D3773" s="6"/>
      <c r="E3773" s="68"/>
    </row>
    <row r="3774" spans="1:5" x14ac:dyDescent="0.25">
      <c r="A3774" s="67"/>
      <c r="B3774" s="67"/>
      <c r="C3774" s="6"/>
      <c r="D3774" s="6"/>
      <c r="E3774" s="68"/>
    </row>
    <row r="3775" spans="1:5" x14ac:dyDescent="0.25">
      <c r="A3775" s="67"/>
      <c r="B3775" s="67"/>
      <c r="C3775" s="6"/>
      <c r="D3775" s="6"/>
      <c r="E3775" s="68"/>
    </row>
    <row r="3776" spans="1:5" x14ac:dyDescent="0.25">
      <c r="A3776" s="67"/>
      <c r="B3776" s="67"/>
      <c r="C3776" s="6"/>
      <c r="D3776" s="6"/>
      <c r="E3776" s="68"/>
    </row>
    <row r="3777" spans="1:5" x14ac:dyDescent="0.25">
      <c r="A3777" s="67"/>
      <c r="B3777" s="67"/>
      <c r="C3777" s="6"/>
      <c r="D3777" s="6"/>
      <c r="E3777" s="68"/>
    </row>
    <row r="3778" spans="1:5" x14ac:dyDescent="0.25">
      <c r="A3778" s="67"/>
      <c r="B3778" s="67"/>
      <c r="C3778" s="6"/>
      <c r="D3778" s="6"/>
      <c r="E3778" s="68"/>
    </row>
    <row r="3779" spans="1:5" x14ac:dyDescent="0.25">
      <c r="A3779" s="67"/>
      <c r="B3779" s="67"/>
      <c r="C3779" s="6"/>
      <c r="D3779" s="6"/>
      <c r="E3779" s="68"/>
    </row>
    <row r="3780" spans="1:5" x14ac:dyDescent="0.25">
      <c r="A3780" s="67"/>
      <c r="B3780" s="67"/>
      <c r="C3780" s="6"/>
      <c r="D3780" s="6"/>
      <c r="E3780" s="68"/>
    </row>
    <row r="3781" spans="1:5" x14ac:dyDescent="0.25">
      <c r="A3781" s="67"/>
      <c r="B3781" s="67"/>
      <c r="C3781" s="6"/>
      <c r="D3781" s="6"/>
      <c r="E3781" s="68"/>
    </row>
    <row r="3782" spans="1:5" x14ac:dyDescent="0.25">
      <c r="A3782" s="67"/>
      <c r="B3782" s="67"/>
      <c r="C3782" s="6"/>
      <c r="D3782" s="6"/>
      <c r="E3782" s="68"/>
    </row>
    <row r="3783" spans="1:5" x14ac:dyDescent="0.25">
      <c r="A3783" s="67"/>
      <c r="B3783" s="67"/>
      <c r="C3783" s="6"/>
      <c r="D3783" s="6"/>
      <c r="E3783" s="68"/>
    </row>
    <row r="3784" spans="1:5" x14ac:dyDescent="0.25">
      <c r="A3784" s="67"/>
      <c r="B3784" s="67"/>
      <c r="C3784" s="6"/>
      <c r="D3784" s="6"/>
      <c r="E3784" s="68"/>
    </row>
    <row r="3785" spans="1:5" x14ac:dyDescent="0.25">
      <c r="A3785" s="67"/>
      <c r="B3785" s="67"/>
      <c r="C3785" s="6"/>
      <c r="D3785" s="6"/>
      <c r="E3785" s="68"/>
    </row>
    <row r="3786" spans="1:5" x14ac:dyDescent="0.25">
      <c r="A3786" s="67"/>
      <c r="B3786" s="67"/>
      <c r="C3786" s="6"/>
      <c r="D3786" s="6"/>
      <c r="E3786" s="68"/>
    </row>
    <row r="3787" spans="1:5" x14ac:dyDescent="0.25">
      <c r="A3787" s="67"/>
      <c r="B3787" s="67"/>
      <c r="C3787" s="6"/>
      <c r="D3787" s="6"/>
      <c r="E3787" s="68"/>
    </row>
    <row r="3788" spans="1:5" x14ac:dyDescent="0.25">
      <c r="A3788" s="67"/>
      <c r="B3788" s="67"/>
      <c r="C3788" s="6"/>
      <c r="D3788" s="6"/>
      <c r="E3788" s="68"/>
    </row>
    <row r="3789" spans="1:5" x14ac:dyDescent="0.25">
      <c r="A3789" s="67"/>
      <c r="B3789" s="67"/>
      <c r="C3789" s="6"/>
      <c r="D3789" s="6"/>
      <c r="E3789" s="68"/>
    </row>
    <row r="3790" spans="1:5" x14ac:dyDescent="0.25">
      <c r="A3790" s="67"/>
      <c r="B3790" s="67"/>
      <c r="C3790" s="6"/>
      <c r="D3790" s="6"/>
      <c r="E3790" s="68"/>
    </row>
    <row r="3791" spans="1:5" x14ac:dyDescent="0.25">
      <c r="A3791" s="67"/>
      <c r="B3791" s="67"/>
      <c r="C3791" s="6"/>
      <c r="D3791" s="6"/>
      <c r="E3791" s="68"/>
    </row>
    <row r="3792" spans="1:5" x14ac:dyDescent="0.25">
      <c r="A3792" s="67"/>
      <c r="B3792" s="67"/>
      <c r="C3792" s="6"/>
      <c r="D3792" s="6"/>
      <c r="E3792" s="68"/>
    </row>
    <row r="3793" spans="1:5" x14ac:dyDescent="0.25">
      <c r="A3793" s="67"/>
      <c r="B3793" s="67"/>
      <c r="C3793" s="6"/>
      <c r="D3793" s="6"/>
      <c r="E3793" s="68"/>
    </row>
    <row r="3794" spans="1:5" x14ac:dyDescent="0.25">
      <c r="A3794" s="67"/>
      <c r="B3794" s="67"/>
      <c r="C3794" s="6"/>
      <c r="D3794" s="6"/>
      <c r="E3794" s="68"/>
    </row>
    <row r="3795" spans="1:5" x14ac:dyDescent="0.25">
      <c r="A3795" s="67"/>
      <c r="B3795" s="67"/>
      <c r="C3795" s="6"/>
      <c r="D3795" s="6"/>
      <c r="E3795" s="68"/>
    </row>
    <row r="3796" spans="1:5" x14ac:dyDescent="0.25">
      <c r="A3796" s="67"/>
      <c r="B3796" s="67"/>
      <c r="C3796" s="6"/>
      <c r="D3796" s="6"/>
      <c r="E3796" s="68"/>
    </row>
    <row r="3797" spans="1:5" x14ac:dyDescent="0.25">
      <c r="A3797" s="67"/>
      <c r="B3797" s="67"/>
      <c r="C3797" s="6"/>
      <c r="D3797" s="6"/>
      <c r="E3797" s="68"/>
    </row>
    <row r="3798" spans="1:5" x14ac:dyDescent="0.25">
      <c r="A3798" s="67"/>
      <c r="B3798" s="67"/>
      <c r="C3798" s="6"/>
      <c r="D3798" s="6"/>
      <c r="E3798" s="68"/>
    </row>
    <row r="3799" spans="1:5" x14ac:dyDescent="0.25">
      <c r="A3799" s="67"/>
      <c r="B3799" s="67"/>
      <c r="C3799" s="6"/>
      <c r="D3799" s="6"/>
      <c r="E3799" s="68"/>
    </row>
    <row r="3800" spans="1:5" x14ac:dyDescent="0.25">
      <c r="A3800" s="67"/>
      <c r="B3800" s="67"/>
      <c r="C3800" s="6"/>
      <c r="D3800" s="6"/>
      <c r="E3800" s="68"/>
    </row>
    <row r="3801" spans="1:5" x14ac:dyDescent="0.25">
      <c r="A3801" s="67"/>
      <c r="B3801" s="67"/>
      <c r="C3801" s="6"/>
      <c r="D3801" s="6"/>
      <c r="E3801" s="68"/>
    </row>
    <row r="3802" spans="1:5" x14ac:dyDescent="0.25">
      <c r="A3802" s="67"/>
      <c r="B3802" s="67"/>
      <c r="C3802" s="6"/>
      <c r="D3802" s="6"/>
      <c r="E3802" s="68"/>
    </row>
    <row r="3803" spans="1:5" x14ac:dyDescent="0.25">
      <c r="A3803" s="67"/>
      <c r="B3803" s="67"/>
      <c r="C3803" s="6"/>
      <c r="D3803" s="6"/>
      <c r="E3803" s="68"/>
    </row>
    <row r="3804" spans="1:5" x14ac:dyDescent="0.25">
      <c r="A3804" s="67"/>
      <c r="B3804" s="67"/>
      <c r="C3804" s="6"/>
      <c r="D3804" s="6"/>
      <c r="E3804" s="68"/>
    </row>
    <row r="3805" spans="1:5" x14ac:dyDescent="0.25">
      <c r="A3805" s="67"/>
      <c r="B3805" s="67"/>
      <c r="C3805" s="6"/>
      <c r="D3805" s="6"/>
      <c r="E3805" s="68"/>
    </row>
    <row r="3806" spans="1:5" x14ac:dyDescent="0.25">
      <c r="A3806" s="67"/>
      <c r="B3806" s="67"/>
      <c r="C3806" s="6"/>
      <c r="D3806" s="6"/>
      <c r="E3806" s="68"/>
    </row>
    <row r="3807" spans="1:5" x14ac:dyDescent="0.25">
      <c r="A3807" s="67"/>
      <c r="B3807" s="67"/>
      <c r="C3807" s="6"/>
      <c r="D3807" s="6"/>
      <c r="E3807" s="68"/>
    </row>
    <row r="3808" spans="1:5" x14ac:dyDescent="0.25">
      <c r="A3808" s="67"/>
      <c r="B3808" s="67"/>
      <c r="C3808" s="6"/>
      <c r="D3808" s="6"/>
      <c r="E3808" s="68"/>
    </row>
    <row r="3809" spans="1:5" x14ac:dyDescent="0.25">
      <c r="A3809" s="67"/>
      <c r="B3809" s="67"/>
      <c r="C3809" s="6"/>
      <c r="D3809" s="6"/>
      <c r="E3809" s="68"/>
    </row>
    <row r="3810" spans="1:5" x14ac:dyDescent="0.25">
      <c r="A3810" s="67"/>
      <c r="B3810" s="67"/>
      <c r="C3810" s="6"/>
      <c r="D3810" s="6"/>
      <c r="E3810" s="68"/>
    </row>
    <row r="3811" spans="1:5" x14ac:dyDescent="0.25">
      <c r="A3811" s="67"/>
      <c r="B3811" s="67"/>
      <c r="C3811" s="6"/>
      <c r="D3811" s="6"/>
      <c r="E3811" s="68"/>
    </row>
    <row r="3812" spans="1:5" x14ac:dyDescent="0.25">
      <c r="A3812" s="67"/>
      <c r="B3812" s="67"/>
      <c r="C3812" s="6"/>
      <c r="D3812" s="6"/>
      <c r="E3812" s="68"/>
    </row>
    <row r="3813" spans="1:5" x14ac:dyDescent="0.25">
      <c r="A3813" s="67"/>
      <c r="B3813" s="67"/>
      <c r="C3813" s="6"/>
      <c r="D3813" s="6"/>
      <c r="E3813" s="68"/>
    </row>
    <row r="3814" spans="1:5" x14ac:dyDescent="0.25">
      <c r="A3814" s="67"/>
      <c r="B3814" s="67"/>
      <c r="C3814" s="6"/>
      <c r="D3814" s="6"/>
      <c r="E3814" s="68"/>
    </row>
    <row r="3815" spans="1:5" x14ac:dyDescent="0.25">
      <c r="A3815" s="67"/>
      <c r="B3815" s="67"/>
      <c r="C3815" s="6"/>
      <c r="D3815" s="6"/>
      <c r="E3815" s="68"/>
    </row>
    <row r="3816" spans="1:5" x14ac:dyDescent="0.25">
      <c r="A3816" s="67"/>
      <c r="B3816" s="67"/>
      <c r="C3816" s="6"/>
      <c r="D3816" s="6"/>
      <c r="E3816" s="68"/>
    </row>
    <row r="3817" spans="1:5" x14ac:dyDescent="0.25">
      <c r="A3817" s="67"/>
      <c r="B3817" s="67"/>
      <c r="C3817" s="6"/>
      <c r="D3817" s="6"/>
      <c r="E3817" s="68"/>
    </row>
    <row r="3818" spans="1:5" x14ac:dyDescent="0.25">
      <c r="A3818" s="67"/>
      <c r="B3818" s="67"/>
      <c r="C3818" s="6"/>
      <c r="D3818" s="6"/>
      <c r="E3818" s="68"/>
    </row>
    <row r="3819" spans="1:5" x14ac:dyDescent="0.25">
      <c r="A3819" s="67"/>
      <c r="B3819" s="67"/>
      <c r="C3819" s="6"/>
      <c r="D3819" s="6"/>
      <c r="E3819" s="68"/>
    </row>
    <row r="3820" spans="1:5" x14ac:dyDescent="0.25">
      <c r="A3820" s="67"/>
      <c r="B3820" s="67"/>
      <c r="C3820" s="6"/>
      <c r="D3820" s="6"/>
      <c r="E3820" s="68"/>
    </row>
    <row r="3821" spans="1:5" x14ac:dyDescent="0.25">
      <c r="A3821" s="67"/>
      <c r="B3821" s="67"/>
      <c r="C3821" s="6"/>
      <c r="D3821" s="6"/>
      <c r="E3821" s="68"/>
    </row>
    <row r="3822" spans="1:5" x14ac:dyDescent="0.25">
      <c r="A3822" s="67"/>
      <c r="B3822" s="67"/>
      <c r="C3822" s="6"/>
      <c r="D3822" s="6"/>
      <c r="E3822" s="68"/>
    </row>
    <row r="3823" spans="1:5" x14ac:dyDescent="0.25">
      <c r="A3823" s="67"/>
      <c r="B3823" s="67"/>
      <c r="C3823" s="6"/>
      <c r="D3823" s="6"/>
      <c r="E3823" s="68"/>
    </row>
    <row r="3824" spans="1:5" x14ac:dyDescent="0.25">
      <c r="A3824" s="67"/>
      <c r="B3824" s="67"/>
      <c r="C3824" s="6"/>
      <c r="D3824" s="6"/>
      <c r="E3824" s="68"/>
    </row>
    <row r="3825" spans="1:5" x14ac:dyDescent="0.25">
      <c r="A3825" s="67"/>
      <c r="B3825" s="67"/>
      <c r="C3825" s="6"/>
      <c r="D3825" s="6"/>
      <c r="E3825" s="68"/>
    </row>
    <row r="3826" spans="1:5" x14ac:dyDescent="0.25">
      <c r="A3826" s="67"/>
      <c r="B3826" s="67"/>
      <c r="C3826" s="6"/>
      <c r="D3826" s="6"/>
      <c r="E3826" s="68"/>
    </row>
    <row r="3827" spans="1:5" x14ac:dyDescent="0.25">
      <c r="A3827" s="67"/>
      <c r="B3827" s="67"/>
      <c r="C3827" s="6"/>
      <c r="D3827" s="6"/>
      <c r="E3827" s="68"/>
    </row>
    <row r="3828" spans="1:5" x14ac:dyDescent="0.25">
      <c r="A3828" s="67"/>
      <c r="B3828" s="67"/>
      <c r="C3828" s="6"/>
      <c r="D3828" s="6"/>
      <c r="E3828" s="68"/>
    </row>
    <row r="3829" spans="1:5" x14ac:dyDescent="0.25">
      <c r="A3829" s="67"/>
      <c r="B3829" s="67"/>
      <c r="C3829" s="6"/>
      <c r="D3829" s="6"/>
      <c r="E3829" s="68"/>
    </row>
    <row r="3830" spans="1:5" x14ac:dyDescent="0.25">
      <c r="A3830" s="67"/>
      <c r="B3830" s="67"/>
      <c r="C3830" s="6"/>
      <c r="D3830" s="6"/>
      <c r="E3830" s="68"/>
    </row>
    <row r="3831" spans="1:5" x14ac:dyDescent="0.25">
      <c r="A3831" s="67"/>
      <c r="B3831" s="67"/>
      <c r="C3831" s="6"/>
      <c r="D3831" s="6"/>
      <c r="E3831" s="68"/>
    </row>
    <row r="3832" spans="1:5" x14ac:dyDescent="0.25">
      <c r="A3832" s="67"/>
      <c r="B3832" s="67"/>
      <c r="C3832" s="6"/>
      <c r="D3832" s="6"/>
      <c r="E3832" s="68"/>
    </row>
    <row r="3833" spans="1:5" x14ac:dyDescent="0.25">
      <c r="A3833" s="67"/>
      <c r="B3833" s="67"/>
      <c r="C3833" s="6"/>
      <c r="D3833" s="6"/>
      <c r="E3833" s="68"/>
    </row>
    <row r="3834" spans="1:5" x14ac:dyDescent="0.25">
      <c r="A3834" s="67"/>
      <c r="B3834" s="67"/>
      <c r="C3834" s="6"/>
      <c r="D3834" s="6"/>
      <c r="E3834" s="68"/>
    </row>
    <row r="3835" spans="1:5" x14ac:dyDescent="0.25">
      <c r="A3835" s="67"/>
      <c r="B3835" s="67"/>
      <c r="C3835" s="6"/>
      <c r="D3835" s="6"/>
      <c r="E3835" s="68"/>
    </row>
    <row r="3836" spans="1:5" x14ac:dyDescent="0.25">
      <c r="A3836" s="67"/>
      <c r="B3836" s="67"/>
      <c r="C3836" s="6"/>
      <c r="D3836" s="6"/>
      <c r="E3836" s="68"/>
    </row>
    <row r="3837" spans="1:5" x14ac:dyDescent="0.25">
      <c r="A3837" s="67"/>
      <c r="B3837" s="67"/>
      <c r="C3837" s="6"/>
      <c r="D3837" s="6"/>
      <c r="E3837" s="68"/>
    </row>
    <row r="3838" spans="1:5" x14ac:dyDescent="0.25">
      <c r="A3838" s="67"/>
      <c r="B3838" s="67"/>
      <c r="C3838" s="6"/>
      <c r="D3838" s="6"/>
      <c r="E3838" s="68"/>
    </row>
    <row r="3839" spans="1:5" x14ac:dyDescent="0.25">
      <c r="A3839" s="67"/>
      <c r="B3839" s="67"/>
      <c r="C3839" s="6"/>
      <c r="D3839" s="6"/>
      <c r="E3839" s="68"/>
    </row>
    <row r="3840" spans="1:5" x14ac:dyDescent="0.25">
      <c r="A3840" s="67"/>
      <c r="B3840" s="67"/>
      <c r="C3840" s="6"/>
      <c r="D3840" s="6"/>
      <c r="E3840" s="68"/>
    </row>
    <row r="3841" spans="1:5" x14ac:dyDescent="0.25">
      <c r="A3841" s="67"/>
      <c r="B3841" s="67"/>
      <c r="C3841" s="6"/>
      <c r="D3841" s="6"/>
      <c r="E3841" s="68"/>
    </row>
    <row r="3842" spans="1:5" x14ac:dyDescent="0.25">
      <c r="A3842" s="67"/>
      <c r="B3842" s="67"/>
      <c r="C3842" s="6"/>
      <c r="D3842" s="6"/>
      <c r="E3842" s="68"/>
    </row>
    <row r="3843" spans="1:5" x14ac:dyDescent="0.25">
      <c r="A3843" s="67"/>
      <c r="B3843" s="67"/>
      <c r="C3843" s="6"/>
      <c r="D3843" s="6"/>
      <c r="E3843" s="68"/>
    </row>
    <row r="3844" spans="1:5" x14ac:dyDescent="0.25">
      <c r="A3844" s="67"/>
      <c r="B3844" s="67"/>
      <c r="C3844" s="6"/>
      <c r="D3844" s="6"/>
      <c r="E3844" s="68"/>
    </row>
    <row r="3845" spans="1:5" x14ac:dyDescent="0.25">
      <c r="A3845" s="67"/>
      <c r="B3845" s="67"/>
      <c r="C3845" s="6"/>
      <c r="D3845" s="6"/>
      <c r="E3845" s="68"/>
    </row>
    <row r="3846" spans="1:5" x14ac:dyDescent="0.25">
      <c r="A3846" s="67"/>
      <c r="B3846" s="67"/>
      <c r="C3846" s="6"/>
      <c r="D3846" s="6"/>
      <c r="E3846" s="68"/>
    </row>
    <row r="3847" spans="1:5" x14ac:dyDescent="0.25">
      <c r="A3847" s="67"/>
      <c r="B3847" s="67"/>
      <c r="C3847" s="6"/>
      <c r="D3847" s="6"/>
      <c r="E3847" s="68"/>
    </row>
    <row r="3848" spans="1:5" x14ac:dyDescent="0.25">
      <c r="A3848" s="67"/>
      <c r="B3848" s="67"/>
      <c r="C3848" s="6"/>
      <c r="D3848" s="6"/>
      <c r="E3848" s="68"/>
    </row>
    <row r="3849" spans="1:5" x14ac:dyDescent="0.25">
      <c r="A3849" s="67"/>
      <c r="B3849" s="67"/>
      <c r="C3849" s="6"/>
      <c r="D3849" s="6"/>
      <c r="E3849" s="68"/>
    </row>
    <row r="3850" spans="1:5" x14ac:dyDescent="0.25">
      <c r="A3850" s="67"/>
      <c r="B3850" s="67"/>
      <c r="C3850" s="6"/>
      <c r="D3850" s="6"/>
      <c r="E3850" s="68"/>
    </row>
    <row r="3851" spans="1:5" x14ac:dyDescent="0.25">
      <c r="A3851" s="67"/>
      <c r="B3851" s="67"/>
      <c r="C3851" s="6"/>
      <c r="D3851" s="6"/>
      <c r="E3851" s="68"/>
    </row>
    <row r="3852" spans="1:5" x14ac:dyDescent="0.25">
      <c r="A3852" s="67"/>
      <c r="B3852" s="67"/>
      <c r="C3852" s="6"/>
      <c r="D3852" s="6"/>
      <c r="E3852" s="68"/>
    </row>
    <row r="3853" spans="1:5" x14ac:dyDescent="0.25">
      <c r="A3853" s="67"/>
      <c r="B3853" s="67"/>
      <c r="C3853" s="6"/>
      <c r="D3853" s="6"/>
      <c r="E3853" s="68"/>
    </row>
    <row r="3854" spans="1:5" x14ac:dyDescent="0.25">
      <c r="A3854" s="67"/>
      <c r="B3854" s="67"/>
      <c r="C3854" s="6"/>
      <c r="D3854" s="6"/>
      <c r="E3854" s="68"/>
    </row>
    <row r="3855" spans="1:5" x14ac:dyDescent="0.25">
      <c r="A3855" s="67"/>
      <c r="B3855" s="67"/>
      <c r="C3855" s="6"/>
      <c r="D3855" s="6"/>
      <c r="E3855" s="68"/>
    </row>
    <row r="3856" spans="1:5" x14ac:dyDescent="0.25">
      <c r="A3856" s="67"/>
      <c r="B3856" s="67"/>
      <c r="C3856" s="6"/>
      <c r="D3856" s="6"/>
      <c r="E3856" s="68"/>
    </row>
    <row r="3857" spans="1:5" x14ac:dyDescent="0.25">
      <c r="A3857" s="67"/>
      <c r="B3857" s="67"/>
      <c r="C3857" s="6"/>
      <c r="D3857" s="6"/>
      <c r="E3857" s="68"/>
    </row>
    <row r="3858" spans="1:5" x14ac:dyDescent="0.25">
      <c r="A3858" s="67"/>
      <c r="B3858" s="67"/>
      <c r="C3858" s="6"/>
      <c r="D3858" s="6"/>
      <c r="E3858" s="68"/>
    </row>
    <row r="3859" spans="1:5" x14ac:dyDescent="0.25">
      <c r="A3859" s="67"/>
      <c r="B3859" s="67"/>
      <c r="C3859" s="6"/>
      <c r="D3859" s="6"/>
      <c r="E3859" s="68"/>
    </row>
    <row r="3860" spans="1:5" x14ac:dyDescent="0.25">
      <c r="A3860" s="67"/>
      <c r="B3860" s="67"/>
      <c r="C3860" s="6"/>
      <c r="D3860" s="6"/>
      <c r="E3860" s="68"/>
    </row>
    <row r="3861" spans="1:5" x14ac:dyDescent="0.25">
      <c r="A3861" s="67"/>
      <c r="B3861" s="67"/>
      <c r="C3861" s="6"/>
      <c r="D3861" s="6"/>
      <c r="E3861" s="68"/>
    </row>
    <row r="3862" spans="1:5" x14ac:dyDescent="0.25">
      <c r="A3862" s="67"/>
      <c r="B3862" s="67"/>
      <c r="C3862" s="6"/>
      <c r="D3862" s="6"/>
      <c r="E3862" s="68"/>
    </row>
    <row r="3863" spans="1:5" x14ac:dyDescent="0.25">
      <c r="A3863" s="67"/>
      <c r="B3863" s="67"/>
      <c r="C3863" s="6"/>
      <c r="D3863" s="6"/>
      <c r="E3863" s="68"/>
    </row>
    <row r="3864" spans="1:5" x14ac:dyDescent="0.25">
      <c r="A3864" s="67"/>
      <c r="B3864" s="67"/>
      <c r="C3864" s="6"/>
      <c r="D3864" s="6"/>
      <c r="E3864" s="68"/>
    </row>
    <row r="3865" spans="1:5" x14ac:dyDescent="0.25">
      <c r="A3865" s="67"/>
      <c r="B3865" s="67"/>
      <c r="C3865" s="6"/>
      <c r="D3865" s="6"/>
      <c r="E3865" s="68"/>
    </row>
    <row r="3866" spans="1:5" x14ac:dyDescent="0.25">
      <c r="A3866" s="67"/>
      <c r="B3866" s="67"/>
      <c r="C3866" s="6"/>
      <c r="D3866" s="6"/>
      <c r="E3866" s="68"/>
    </row>
    <row r="3867" spans="1:5" x14ac:dyDescent="0.25">
      <c r="A3867" s="67"/>
      <c r="B3867" s="67"/>
      <c r="C3867" s="6"/>
      <c r="D3867" s="6"/>
      <c r="E3867" s="68"/>
    </row>
    <row r="3868" spans="1:5" x14ac:dyDescent="0.25">
      <c r="A3868" s="67"/>
      <c r="B3868" s="67"/>
      <c r="C3868" s="6"/>
      <c r="D3868" s="6"/>
      <c r="E3868" s="68"/>
    </row>
    <row r="3869" spans="1:5" x14ac:dyDescent="0.25">
      <c r="A3869" s="67"/>
      <c r="B3869" s="67"/>
      <c r="C3869" s="6"/>
      <c r="D3869" s="6"/>
      <c r="E3869" s="68"/>
    </row>
    <row r="3870" spans="1:5" x14ac:dyDescent="0.25">
      <c r="A3870" s="67"/>
      <c r="B3870" s="67"/>
      <c r="C3870" s="6"/>
      <c r="D3870" s="6"/>
      <c r="E3870" s="68"/>
    </row>
    <row r="3871" spans="1:5" x14ac:dyDescent="0.25">
      <c r="A3871" s="67"/>
      <c r="B3871" s="67"/>
      <c r="C3871" s="6"/>
      <c r="D3871" s="6"/>
      <c r="E3871" s="68"/>
    </row>
    <row r="3872" spans="1:5" x14ac:dyDescent="0.25">
      <c r="A3872" s="67"/>
      <c r="B3872" s="67"/>
      <c r="C3872" s="6"/>
      <c r="D3872" s="6"/>
      <c r="E3872" s="68"/>
    </row>
    <row r="3873" spans="1:5" x14ac:dyDescent="0.25">
      <c r="A3873" s="67"/>
      <c r="B3873" s="67"/>
      <c r="C3873" s="6"/>
      <c r="D3873" s="6"/>
      <c r="E3873" s="68"/>
    </row>
    <row r="3874" spans="1:5" x14ac:dyDescent="0.25">
      <c r="A3874" s="67"/>
      <c r="B3874" s="67"/>
      <c r="C3874" s="6"/>
      <c r="D3874" s="6"/>
      <c r="E3874" s="68"/>
    </row>
    <row r="3875" spans="1:5" x14ac:dyDescent="0.25">
      <c r="A3875" s="67"/>
      <c r="B3875" s="67"/>
      <c r="C3875" s="6"/>
      <c r="D3875" s="6"/>
      <c r="E3875" s="68"/>
    </row>
    <row r="3876" spans="1:5" x14ac:dyDescent="0.25">
      <c r="A3876" s="67"/>
      <c r="B3876" s="67"/>
      <c r="C3876" s="6"/>
      <c r="D3876" s="6"/>
      <c r="E3876" s="68"/>
    </row>
    <row r="3877" spans="1:5" x14ac:dyDescent="0.25">
      <c r="A3877" s="67"/>
      <c r="B3877" s="67"/>
      <c r="C3877" s="6"/>
      <c r="D3877" s="6"/>
      <c r="E3877" s="68"/>
    </row>
    <row r="3878" spans="1:5" x14ac:dyDescent="0.25">
      <c r="A3878" s="67"/>
      <c r="B3878" s="67"/>
      <c r="C3878" s="6"/>
      <c r="D3878" s="6"/>
      <c r="E3878" s="68"/>
    </row>
    <row r="3879" spans="1:5" x14ac:dyDescent="0.25">
      <c r="A3879" s="67"/>
      <c r="B3879" s="67"/>
      <c r="C3879" s="6"/>
      <c r="D3879" s="6"/>
      <c r="E3879" s="68"/>
    </row>
    <row r="3880" spans="1:5" x14ac:dyDescent="0.25">
      <c r="A3880" s="67"/>
      <c r="B3880" s="67"/>
      <c r="C3880" s="6"/>
      <c r="D3880" s="6"/>
      <c r="E3880" s="68"/>
    </row>
    <row r="3881" spans="1:5" x14ac:dyDescent="0.25">
      <c r="A3881" s="67"/>
      <c r="B3881" s="67"/>
      <c r="C3881" s="6"/>
      <c r="D3881" s="6"/>
      <c r="E3881" s="68"/>
    </row>
    <row r="3882" spans="1:5" x14ac:dyDescent="0.25">
      <c r="A3882" s="67"/>
      <c r="B3882" s="67"/>
      <c r="C3882" s="6"/>
      <c r="D3882" s="6"/>
      <c r="E3882" s="68"/>
    </row>
    <row r="3883" spans="1:5" x14ac:dyDescent="0.25">
      <c r="A3883" s="67"/>
      <c r="B3883" s="67"/>
      <c r="C3883" s="6"/>
      <c r="D3883" s="6"/>
      <c r="E3883" s="68"/>
    </row>
    <row r="3884" spans="1:5" x14ac:dyDescent="0.25">
      <c r="A3884" s="67"/>
      <c r="B3884" s="67"/>
      <c r="C3884" s="6"/>
      <c r="D3884" s="6"/>
      <c r="E3884" s="68"/>
    </row>
    <row r="3885" spans="1:5" x14ac:dyDescent="0.25">
      <c r="A3885" s="67"/>
      <c r="B3885" s="67"/>
      <c r="C3885" s="6"/>
      <c r="D3885" s="6"/>
      <c r="E3885" s="68"/>
    </row>
    <row r="3886" spans="1:5" x14ac:dyDescent="0.25">
      <c r="A3886" s="67"/>
      <c r="B3886" s="67"/>
      <c r="C3886" s="6"/>
      <c r="D3886" s="6"/>
      <c r="E3886" s="68"/>
    </row>
    <row r="3887" spans="1:5" x14ac:dyDescent="0.25">
      <c r="A3887" s="67"/>
      <c r="B3887" s="67"/>
      <c r="C3887" s="6"/>
      <c r="D3887" s="6"/>
      <c r="E3887" s="68"/>
    </row>
    <row r="3888" spans="1:5" x14ac:dyDescent="0.25">
      <c r="A3888" s="67"/>
      <c r="B3888" s="67"/>
      <c r="C3888" s="6"/>
      <c r="D3888" s="6"/>
      <c r="E3888" s="68"/>
    </row>
    <row r="3889" spans="1:5" x14ac:dyDescent="0.25">
      <c r="A3889" s="67"/>
      <c r="B3889" s="67"/>
      <c r="C3889" s="6"/>
      <c r="D3889" s="6"/>
      <c r="E3889" s="68"/>
    </row>
    <row r="3890" spans="1:5" x14ac:dyDescent="0.25">
      <c r="A3890" s="67"/>
      <c r="B3890" s="67"/>
      <c r="C3890" s="6"/>
      <c r="D3890" s="6"/>
      <c r="E3890" s="68"/>
    </row>
    <row r="3891" spans="1:5" x14ac:dyDescent="0.25">
      <c r="A3891" s="67"/>
      <c r="B3891" s="67"/>
      <c r="C3891" s="6"/>
      <c r="D3891" s="6"/>
      <c r="E3891" s="68"/>
    </row>
    <row r="3892" spans="1:5" x14ac:dyDescent="0.25">
      <c r="A3892" s="67"/>
      <c r="B3892" s="67"/>
      <c r="C3892" s="6"/>
      <c r="D3892" s="6"/>
      <c r="E3892" s="68"/>
    </row>
    <row r="3893" spans="1:5" x14ac:dyDescent="0.25">
      <c r="A3893" s="67"/>
      <c r="B3893" s="67"/>
      <c r="C3893" s="6"/>
      <c r="D3893" s="6"/>
      <c r="E3893" s="68"/>
    </row>
    <row r="3894" spans="1:5" x14ac:dyDescent="0.25">
      <c r="A3894" s="67"/>
      <c r="B3894" s="67"/>
      <c r="C3894" s="6"/>
      <c r="D3894" s="6"/>
      <c r="E3894" s="68"/>
    </row>
    <row r="3895" spans="1:5" x14ac:dyDescent="0.25">
      <c r="A3895" s="67"/>
      <c r="B3895" s="67"/>
      <c r="C3895" s="6"/>
      <c r="D3895" s="6"/>
      <c r="E3895" s="68"/>
    </row>
    <row r="3896" spans="1:5" x14ac:dyDescent="0.25">
      <c r="A3896" s="67"/>
      <c r="B3896" s="67"/>
      <c r="C3896" s="6"/>
      <c r="D3896" s="6"/>
      <c r="E3896" s="68"/>
    </row>
    <row r="3897" spans="1:5" x14ac:dyDescent="0.25">
      <c r="A3897" s="67"/>
      <c r="B3897" s="67"/>
      <c r="C3897" s="6"/>
      <c r="D3897" s="6"/>
      <c r="E3897" s="68"/>
    </row>
    <row r="3898" spans="1:5" x14ac:dyDescent="0.25">
      <c r="A3898" s="67"/>
      <c r="B3898" s="67"/>
      <c r="C3898" s="6"/>
      <c r="D3898" s="6"/>
      <c r="E3898" s="68"/>
    </row>
    <row r="3899" spans="1:5" x14ac:dyDescent="0.25">
      <c r="A3899" s="67"/>
      <c r="B3899" s="67"/>
      <c r="C3899" s="6"/>
      <c r="D3899" s="6"/>
      <c r="E3899" s="68"/>
    </row>
    <row r="3900" spans="1:5" x14ac:dyDescent="0.25">
      <c r="A3900" s="67"/>
      <c r="B3900" s="67"/>
      <c r="C3900" s="6"/>
      <c r="D3900" s="6"/>
      <c r="E3900" s="68"/>
    </row>
    <row r="3901" spans="1:5" x14ac:dyDescent="0.25">
      <c r="A3901" s="67"/>
      <c r="B3901" s="67"/>
      <c r="C3901" s="6"/>
      <c r="D3901" s="6"/>
      <c r="E3901" s="68"/>
    </row>
    <row r="3902" spans="1:5" x14ac:dyDescent="0.25">
      <c r="A3902" s="67"/>
      <c r="B3902" s="67"/>
      <c r="C3902" s="6"/>
      <c r="D3902" s="6"/>
      <c r="E3902" s="68"/>
    </row>
    <row r="3903" spans="1:5" x14ac:dyDescent="0.25">
      <c r="A3903" s="67"/>
      <c r="B3903" s="67"/>
      <c r="C3903" s="6"/>
      <c r="D3903" s="6"/>
      <c r="E3903" s="68"/>
    </row>
    <row r="3904" spans="1:5" x14ac:dyDescent="0.25">
      <c r="A3904" s="67"/>
      <c r="B3904" s="67"/>
      <c r="C3904" s="6"/>
      <c r="D3904" s="6"/>
      <c r="E3904" s="68"/>
    </row>
    <row r="3905" spans="1:5" x14ac:dyDescent="0.25">
      <c r="A3905" s="67"/>
      <c r="B3905" s="67"/>
      <c r="C3905" s="6"/>
      <c r="D3905" s="6"/>
      <c r="E3905" s="68"/>
    </row>
    <row r="3906" spans="1:5" x14ac:dyDescent="0.25">
      <c r="A3906" s="67"/>
      <c r="B3906" s="67"/>
      <c r="C3906" s="6"/>
      <c r="D3906" s="6"/>
      <c r="E3906" s="68"/>
    </row>
    <row r="3907" spans="1:5" x14ac:dyDescent="0.25">
      <c r="A3907" s="67"/>
      <c r="B3907" s="67"/>
      <c r="C3907" s="6"/>
      <c r="D3907" s="6"/>
      <c r="E3907" s="68"/>
    </row>
    <row r="3908" spans="1:5" x14ac:dyDescent="0.25">
      <c r="A3908" s="67"/>
      <c r="B3908" s="67"/>
      <c r="C3908" s="6"/>
      <c r="D3908" s="6"/>
      <c r="E3908" s="68"/>
    </row>
    <row r="3909" spans="1:5" x14ac:dyDescent="0.25">
      <c r="A3909" s="67"/>
      <c r="B3909" s="67"/>
      <c r="C3909" s="6"/>
      <c r="D3909" s="6"/>
      <c r="E3909" s="68"/>
    </row>
    <row r="3910" spans="1:5" x14ac:dyDescent="0.25">
      <c r="A3910" s="67"/>
      <c r="B3910" s="67"/>
      <c r="C3910" s="6"/>
      <c r="D3910" s="6"/>
      <c r="E3910" s="68"/>
    </row>
    <row r="3911" spans="1:5" x14ac:dyDescent="0.25">
      <c r="A3911" s="67"/>
      <c r="B3911" s="67"/>
      <c r="C3911" s="6"/>
      <c r="D3911" s="6"/>
      <c r="E3911" s="68"/>
    </row>
    <row r="3912" spans="1:5" x14ac:dyDescent="0.25">
      <c r="A3912" s="67"/>
      <c r="B3912" s="67"/>
      <c r="C3912" s="6"/>
      <c r="D3912" s="6"/>
      <c r="E3912" s="68"/>
    </row>
    <row r="3913" spans="1:5" x14ac:dyDescent="0.25">
      <c r="A3913" s="67"/>
      <c r="B3913" s="67"/>
      <c r="C3913" s="6"/>
      <c r="D3913" s="6"/>
      <c r="E3913" s="68"/>
    </row>
    <row r="3914" spans="1:5" x14ac:dyDescent="0.25">
      <c r="A3914" s="67"/>
      <c r="B3914" s="67"/>
      <c r="C3914" s="6"/>
      <c r="D3914" s="6"/>
      <c r="E3914" s="68"/>
    </row>
    <row r="3915" spans="1:5" x14ac:dyDescent="0.25">
      <c r="A3915" s="67"/>
      <c r="B3915" s="67"/>
      <c r="C3915" s="6"/>
      <c r="D3915" s="6"/>
      <c r="E3915" s="68"/>
    </row>
    <row r="3916" spans="1:5" x14ac:dyDescent="0.25">
      <c r="A3916" s="67"/>
      <c r="B3916" s="67"/>
      <c r="C3916" s="6"/>
      <c r="D3916" s="6"/>
      <c r="E3916" s="68"/>
    </row>
    <row r="3917" spans="1:5" x14ac:dyDescent="0.25">
      <c r="A3917" s="67"/>
      <c r="B3917" s="67"/>
      <c r="C3917" s="6"/>
      <c r="D3917" s="6"/>
      <c r="E3917" s="68"/>
    </row>
    <row r="3918" spans="1:5" x14ac:dyDescent="0.25">
      <c r="A3918" s="67"/>
      <c r="B3918" s="67"/>
      <c r="C3918" s="6"/>
      <c r="D3918" s="6"/>
      <c r="E3918" s="68"/>
    </row>
    <row r="3919" spans="1:5" x14ac:dyDescent="0.25">
      <c r="A3919" s="67"/>
      <c r="B3919" s="67"/>
      <c r="C3919" s="6"/>
      <c r="D3919" s="6"/>
      <c r="E3919" s="68"/>
    </row>
    <row r="3920" spans="1:5" x14ac:dyDescent="0.25">
      <c r="A3920" s="67"/>
      <c r="B3920" s="67"/>
      <c r="C3920" s="6"/>
      <c r="D3920" s="6"/>
      <c r="E3920" s="68"/>
    </row>
    <row r="3921" spans="1:5" x14ac:dyDescent="0.25">
      <c r="A3921" s="67"/>
      <c r="B3921" s="67"/>
      <c r="C3921" s="6"/>
      <c r="D3921" s="6"/>
      <c r="E3921" s="68"/>
    </row>
    <row r="3922" spans="1:5" x14ac:dyDescent="0.25">
      <c r="A3922" s="67"/>
      <c r="B3922" s="67"/>
      <c r="C3922" s="6"/>
      <c r="D3922" s="6"/>
      <c r="E3922" s="68"/>
    </row>
    <row r="3923" spans="1:5" x14ac:dyDescent="0.25">
      <c r="A3923" s="67"/>
      <c r="B3923" s="67"/>
      <c r="C3923" s="6"/>
      <c r="D3923" s="6"/>
      <c r="E3923" s="68"/>
    </row>
    <row r="3924" spans="1:5" x14ac:dyDescent="0.25">
      <c r="A3924" s="67"/>
      <c r="B3924" s="67"/>
      <c r="C3924" s="6"/>
      <c r="D3924" s="6"/>
      <c r="E3924" s="68"/>
    </row>
    <row r="3925" spans="1:5" x14ac:dyDescent="0.25">
      <c r="A3925" s="67"/>
      <c r="B3925" s="67"/>
      <c r="C3925" s="6"/>
      <c r="D3925" s="6"/>
      <c r="E3925" s="68"/>
    </row>
    <row r="3926" spans="1:5" x14ac:dyDescent="0.25">
      <c r="A3926" s="67"/>
      <c r="B3926" s="67"/>
      <c r="C3926" s="6"/>
      <c r="D3926" s="6"/>
      <c r="E3926" s="68"/>
    </row>
    <row r="3927" spans="1:5" x14ac:dyDescent="0.25">
      <c r="A3927" s="67"/>
      <c r="B3927" s="67"/>
      <c r="C3927" s="6"/>
      <c r="D3927" s="6"/>
      <c r="E3927" s="68"/>
    </row>
    <row r="3928" spans="1:5" x14ac:dyDescent="0.25">
      <c r="A3928" s="67"/>
      <c r="B3928" s="67"/>
      <c r="C3928" s="6"/>
      <c r="D3928" s="6"/>
      <c r="E3928" s="68"/>
    </row>
    <row r="3929" spans="1:5" x14ac:dyDescent="0.25">
      <c r="A3929" s="67"/>
      <c r="B3929" s="67"/>
      <c r="C3929" s="6"/>
      <c r="D3929" s="6"/>
      <c r="E3929" s="68"/>
    </row>
    <row r="3930" spans="1:5" x14ac:dyDescent="0.25">
      <c r="A3930" s="67"/>
      <c r="B3930" s="67"/>
      <c r="C3930" s="6"/>
      <c r="D3930" s="6"/>
      <c r="E3930" s="68"/>
    </row>
    <row r="3931" spans="1:5" x14ac:dyDescent="0.25">
      <c r="A3931" s="67"/>
      <c r="B3931" s="67"/>
      <c r="C3931" s="6"/>
      <c r="D3931" s="6"/>
      <c r="E3931" s="68"/>
    </row>
    <row r="3932" spans="1:5" x14ac:dyDescent="0.25">
      <c r="A3932" s="67"/>
      <c r="B3932" s="67"/>
      <c r="C3932" s="6"/>
      <c r="D3932" s="6"/>
      <c r="E3932" s="68"/>
    </row>
    <row r="3933" spans="1:5" x14ac:dyDescent="0.25">
      <c r="A3933" s="67"/>
      <c r="B3933" s="67"/>
      <c r="C3933" s="6"/>
      <c r="D3933" s="6"/>
      <c r="E3933" s="68"/>
    </row>
    <row r="3934" spans="1:5" x14ac:dyDescent="0.25">
      <c r="A3934" s="67"/>
      <c r="B3934" s="67"/>
      <c r="C3934" s="6"/>
      <c r="D3934" s="6"/>
      <c r="E3934" s="68"/>
    </row>
    <row r="3935" spans="1:5" x14ac:dyDescent="0.25">
      <c r="A3935" s="67"/>
      <c r="B3935" s="67"/>
      <c r="C3935" s="6"/>
      <c r="D3935" s="6"/>
      <c r="E3935" s="68"/>
    </row>
    <row r="3936" spans="1:5" x14ac:dyDescent="0.25">
      <c r="A3936" s="67"/>
      <c r="B3936" s="67"/>
      <c r="C3936" s="6"/>
      <c r="D3936" s="6"/>
      <c r="E3936" s="68"/>
    </row>
    <row r="3937" spans="1:5" x14ac:dyDescent="0.25">
      <c r="A3937" s="67"/>
      <c r="B3937" s="67"/>
      <c r="C3937" s="6"/>
      <c r="D3937" s="6"/>
      <c r="E3937" s="68"/>
    </row>
    <row r="3938" spans="1:5" x14ac:dyDescent="0.25">
      <c r="A3938" s="67"/>
      <c r="B3938" s="67"/>
      <c r="C3938" s="6"/>
      <c r="D3938" s="6"/>
      <c r="E3938" s="68"/>
    </row>
    <row r="3939" spans="1:5" x14ac:dyDescent="0.25">
      <c r="A3939" s="67"/>
      <c r="B3939" s="67"/>
      <c r="C3939" s="6"/>
      <c r="D3939" s="6"/>
      <c r="E3939" s="68"/>
    </row>
    <row r="3940" spans="1:5" x14ac:dyDescent="0.25">
      <c r="A3940" s="67"/>
      <c r="B3940" s="67"/>
      <c r="C3940" s="6"/>
      <c r="D3940" s="6"/>
      <c r="E3940" s="68"/>
    </row>
    <row r="3941" spans="1:5" x14ac:dyDescent="0.25">
      <c r="A3941" s="67"/>
      <c r="B3941" s="67"/>
      <c r="C3941" s="6"/>
      <c r="D3941" s="6"/>
      <c r="E3941" s="68"/>
    </row>
    <row r="3942" spans="1:5" x14ac:dyDescent="0.25">
      <c r="A3942" s="67"/>
      <c r="B3942" s="67"/>
      <c r="C3942" s="6"/>
      <c r="D3942" s="6"/>
      <c r="E3942" s="68"/>
    </row>
    <row r="3943" spans="1:5" x14ac:dyDescent="0.25">
      <c r="A3943" s="67"/>
      <c r="B3943" s="67"/>
      <c r="C3943" s="6"/>
      <c r="D3943" s="6"/>
      <c r="E3943" s="68"/>
    </row>
    <row r="3944" spans="1:5" x14ac:dyDescent="0.25">
      <c r="A3944" s="67"/>
      <c r="B3944" s="67"/>
      <c r="C3944" s="6"/>
      <c r="D3944" s="6"/>
      <c r="E3944" s="68"/>
    </row>
    <row r="3945" spans="1:5" x14ac:dyDescent="0.25">
      <c r="A3945" s="67"/>
      <c r="B3945" s="67"/>
      <c r="C3945" s="6"/>
      <c r="D3945" s="6"/>
      <c r="E3945" s="68"/>
    </row>
    <row r="3946" spans="1:5" x14ac:dyDescent="0.25">
      <c r="A3946" s="67"/>
      <c r="B3946" s="67"/>
      <c r="C3946" s="6"/>
      <c r="D3946" s="6"/>
      <c r="E3946" s="68"/>
    </row>
    <row r="3947" spans="1:5" x14ac:dyDescent="0.25">
      <c r="A3947" s="67"/>
      <c r="B3947" s="67"/>
      <c r="C3947" s="6"/>
      <c r="D3947" s="6"/>
      <c r="E3947" s="68"/>
    </row>
    <row r="3948" spans="1:5" x14ac:dyDescent="0.25">
      <c r="A3948" s="67"/>
      <c r="B3948" s="67"/>
      <c r="C3948" s="6"/>
      <c r="D3948" s="6"/>
      <c r="E3948" s="68"/>
    </row>
    <row r="3949" spans="1:5" x14ac:dyDescent="0.25">
      <c r="A3949" s="67"/>
      <c r="B3949" s="67"/>
      <c r="C3949" s="6"/>
      <c r="D3949" s="6"/>
      <c r="E3949" s="68"/>
    </row>
    <row r="3950" spans="1:5" x14ac:dyDescent="0.25">
      <c r="A3950" s="67"/>
      <c r="B3950" s="67"/>
      <c r="C3950" s="6"/>
      <c r="D3950" s="6"/>
      <c r="E3950" s="68"/>
    </row>
    <row r="3951" spans="1:5" x14ac:dyDescent="0.25">
      <c r="A3951" s="67"/>
      <c r="B3951" s="67"/>
      <c r="C3951" s="6"/>
      <c r="D3951" s="6"/>
      <c r="E3951" s="68"/>
    </row>
    <row r="3952" spans="1:5" x14ac:dyDescent="0.25">
      <c r="A3952" s="67"/>
      <c r="B3952" s="67"/>
      <c r="C3952" s="6"/>
      <c r="D3952" s="6"/>
      <c r="E3952" s="68"/>
    </row>
    <row r="3953" spans="1:5" x14ac:dyDescent="0.25">
      <c r="A3953" s="67"/>
      <c r="B3953" s="67"/>
      <c r="C3953" s="6"/>
      <c r="D3953" s="6"/>
      <c r="E3953" s="68"/>
    </row>
    <row r="3954" spans="1:5" x14ac:dyDescent="0.25">
      <c r="A3954" s="67"/>
      <c r="B3954" s="67"/>
      <c r="C3954" s="6"/>
      <c r="D3954" s="6"/>
      <c r="E3954" s="68"/>
    </row>
    <row r="3955" spans="1:5" x14ac:dyDescent="0.25">
      <c r="A3955" s="67"/>
      <c r="B3955" s="67"/>
      <c r="C3955" s="6"/>
      <c r="D3955" s="6"/>
      <c r="E3955" s="68"/>
    </row>
    <row r="3956" spans="1:5" x14ac:dyDescent="0.25">
      <c r="A3956" s="67"/>
      <c r="B3956" s="67"/>
      <c r="C3956" s="6"/>
      <c r="D3956" s="6"/>
      <c r="E3956" s="68"/>
    </row>
    <row r="3957" spans="1:5" x14ac:dyDescent="0.25">
      <c r="A3957" s="67"/>
      <c r="B3957" s="67"/>
      <c r="C3957" s="6"/>
      <c r="D3957" s="6"/>
      <c r="E3957" s="68"/>
    </row>
    <row r="3958" spans="1:5" x14ac:dyDescent="0.25">
      <c r="A3958" s="67"/>
      <c r="B3958" s="67"/>
      <c r="C3958" s="6"/>
      <c r="D3958" s="6"/>
      <c r="E3958" s="68"/>
    </row>
    <row r="3959" spans="1:5" x14ac:dyDescent="0.25">
      <c r="A3959" s="67"/>
      <c r="B3959" s="67"/>
      <c r="C3959" s="6"/>
      <c r="D3959" s="6"/>
      <c r="E3959" s="68"/>
    </row>
    <row r="3960" spans="1:5" x14ac:dyDescent="0.25">
      <c r="A3960" s="67"/>
      <c r="B3960" s="67"/>
      <c r="C3960" s="6"/>
      <c r="D3960" s="6"/>
      <c r="E3960" s="68"/>
    </row>
    <row r="3961" spans="1:5" x14ac:dyDescent="0.25">
      <c r="A3961" s="67"/>
      <c r="B3961" s="67"/>
      <c r="C3961" s="6"/>
      <c r="D3961" s="6"/>
      <c r="E3961" s="68"/>
    </row>
    <row r="3962" spans="1:5" x14ac:dyDescent="0.25">
      <c r="A3962" s="67"/>
      <c r="B3962" s="67"/>
      <c r="C3962" s="6"/>
      <c r="D3962" s="6"/>
      <c r="E3962" s="68"/>
    </row>
    <row r="3963" spans="1:5" x14ac:dyDescent="0.25">
      <c r="A3963" s="67"/>
      <c r="B3963" s="67"/>
      <c r="C3963" s="6"/>
      <c r="D3963" s="6"/>
      <c r="E3963" s="68"/>
    </row>
    <row r="3964" spans="1:5" x14ac:dyDescent="0.25">
      <c r="A3964" s="67"/>
      <c r="B3964" s="67"/>
      <c r="C3964" s="6"/>
      <c r="D3964" s="6"/>
      <c r="E3964" s="68"/>
    </row>
    <row r="3965" spans="1:5" x14ac:dyDescent="0.25">
      <c r="A3965" s="67"/>
      <c r="B3965" s="67"/>
      <c r="C3965" s="6"/>
      <c r="D3965" s="6"/>
      <c r="E3965" s="68"/>
    </row>
    <row r="3966" spans="1:5" x14ac:dyDescent="0.25">
      <c r="A3966" s="67"/>
      <c r="B3966" s="67"/>
      <c r="C3966" s="6"/>
      <c r="D3966" s="6"/>
      <c r="E3966" s="68"/>
    </row>
    <row r="3967" spans="1:5" x14ac:dyDescent="0.25">
      <c r="A3967" s="67"/>
      <c r="B3967" s="67"/>
      <c r="C3967" s="6"/>
      <c r="D3967" s="6"/>
      <c r="E3967" s="68"/>
    </row>
    <row r="3968" spans="1:5" x14ac:dyDescent="0.25">
      <c r="A3968" s="67"/>
      <c r="B3968" s="67"/>
      <c r="C3968" s="6"/>
      <c r="D3968" s="6"/>
      <c r="E3968" s="68"/>
    </row>
    <row r="3969" spans="1:5" x14ac:dyDescent="0.25">
      <c r="A3969" s="67"/>
      <c r="B3969" s="67"/>
      <c r="C3969" s="6"/>
      <c r="D3969" s="6"/>
      <c r="E3969" s="68"/>
    </row>
    <row r="3970" spans="1:5" x14ac:dyDescent="0.25">
      <c r="A3970" s="67"/>
      <c r="B3970" s="67"/>
      <c r="C3970" s="6"/>
      <c r="D3970" s="6"/>
      <c r="E3970" s="68"/>
    </row>
    <row r="3971" spans="1:5" x14ac:dyDescent="0.25">
      <c r="A3971" s="67"/>
      <c r="B3971" s="67"/>
      <c r="C3971" s="6"/>
      <c r="D3971" s="6"/>
      <c r="E3971" s="68"/>
    </row>
    <row r="3972" spans="1:5" x14ac:dyDescent="0.25">
      <c r="A3972" s="67"/>
      <c r="B3972" s="67"/>
      <c r="C3972" s="6"/>
      <c r="D3972" s="6"/>
      <c r="E3972" s="68"/>
    </row>
    <row r="3973" spans="1:5" x14ac:dyDescent="0.25">
      <c r="A3973" s="67"/>
      <c r="B3973" s="67"/>
      <c r="C3973" s="6"/>
      <c r="D3973" s="6"/>
      <c r="E3973" s="68"/>
    </row>
    <row r="3974" spans="1:5" x14ac:dyDescent="0.25">
      <c r="A3974" s="67"/>
      <c r="B3974" s="67"/>
      <c r="C3974" s="6"/>
      <c r="D3974" s="6"/>
      <c r="E3974" s="68"/>
    </row>
    <row r="3975" spans="1:5" x14ac:dyDescent="0.25">
      <c r="A3975" s="67"/>
      <c r="B3975" s="67"/>
      <c r="C3975" s="6"/>
      <c r="D3975" s="6"/>
      <c r="E3975" s="68"/>
    </row>
    <row r="3976" spans="1:5" x14ac:dyDescent="0.25">
      <c r="A3976" s="67"/>
      <c r="B3976" s="67"/>
      <c r="C3976" s="6"/>
      <c r="D3976" s="6"/>
      <c r="E3976" s="68"/>
    </row>
    <row r="3977" spans="1:5" x14ac:dyDescent="0.25">
      <c r="A3977" s="67"/>
      <c r="B3977" s="67"/>
      <c r="C3977" s="6"/>
      <c r="D3977" s="6"/>
      <c r="E3977" s="68"/>
    </row>
    <row r="3978" spans="1:5" x14ac:dyDescent="0.25">
      <c r="A3978" s="67"/>
      <c r="B3978" s="67"/>
      <c r="C3978" s="6"/>
      <c r="D3978" s="6"/>
      <c r="E3978" s="68"/>
    </row>
    <row r="3979" spans="1:5" x14ac:dyDescent="0.25">
      <c r="A3979" s="67"/>
      <c r="B3979" s="67"/>
      <c r="C3979" s="6"/>
      <c r="D3979" s="6"/>
      <c r="E3979" s="68"/>
    </row>
    <row r="3980" spans="1:5" x14ac:dyDescent="0.25">
      <c r="A3980" s="67"/>
      <c r="B3980" s="67"/>
      <c r="C3980" s="6"/>
      <c r="D3980" s="6"/>
      <c r="E3980" s="68"/>
    </row>
    <row r="3981" spans="1:5" x14ac:dyDescent="0.25">
      <c r="A3981" s="67"/>
      <c r="B3981" s="67"/>
      <c r="C3981" s="6"/>
      <c r="D3981" s="6"/>
      <c r="E3981" s="68"/>
    </row>
    <row r="3982" spans="1:5" x14ac:dyDescent="0.25">
      <c r="A3982" s="67"/>
      <c r="B3982" s="67"/>
      <c r="C3982" s="6"/>
      <c r="D3982" s="6"/>
      <c r="E3982" s="68"/>
    </row>
    <row r="3983" spans="1:5" x14ac:dyDescent="0.25">
      <c r="A3983" s="67"/>
      <c r="B3983" s="67"/>
      <c r="C3983" s="6"/>
      <c r="D3983" s="6"/>
      <c r="E3983" s="68"/>
    </row>
    <row r="3984" spans="1:5" x14ac:dyDescent="0.25">
      <c r="A3984" s="67"/>
      <c r="B3984" s="67"/>
      <c r="C3984" s="6"/>
      <c r="D3984" s="6"/>
      <c r="E3984" s="68"/>
    </row>
    <row r="3985" spans="1:5" x14ac:dyDescent="0.25">
      <c r="A3985" s="67"/>
      <c r="B3985" s="67"/>
      <c r="C3985" s="6"/>
      <c r="D3985" s="6"/>
      <c r="E3985" s="68"/>
    </row>
    <row r="3986" spans="1:5" x14ac:dyDescent="0.25">
      <c r="A3986" s="67"/>
      <c r="B3986" s="67"/>
      <c r="C3986" s="6"/>
      <c r="D3986" s="6"/>
      <c r="E3986" s="68"/>
    </row>
    <row r="3987" spans="1:5" x14ac:dyDescent="0.25">
      <c r="A3987" s="67"/>
      <c r="B3987" s="67"/>
      <c r="C3987" s="6"/>
      <c r="D3987" s="6"/>
      <c r="E3987" s="68"/>
    </row>
    <row r="3988" spans="1:5" x14ac:dyDescent="0.25">
      <c r="A3988" s="67"/>
      <c r="B3988" s="67"/>
      <c r="C3988" s="6"/>
      <c r="D3988" s="6"/>
      <c r="E3988" s="68"/>
    </row>
    <row r="3989" spans="1:5" x14ac:dyDescent="0.25">
      <c r="A3989" s="67"/>
      <c r="B3989" s="67"/>
      <c r="C3989" s="6"/>
      <c r="D3989" s="6"/>
      <c r="E3989" s="68"/>
    </row>
    <row r="3990" spans="1:5" x14ac:dyDescent="0.25">
      <c r="A3990" s="67"/>
      <c r="B3990" s="67"/>
      <c r="C3990" s="6"/>
      <c r="D3990" s="6"/>
      <c r="E3990" s="68"/>
    </row>
    <row r="3991" spans="1:5" x14ac:dyDescent="0.25">
      <c r="A3991" s="67"/>
      <c r="B3991" s="67"/>
      <c r="C3991" s="6"/>
      <c r="D3991" s="6"/>
      <c r="E3991" s="68"/>
    </row>
    <row r="3992" spans="1:5" x14ac:dyDescent="0.25">
      <c r="A3992" s="67"/>
      <c r="B3992" s="67"/>
      <c r="C3992" s="6"/>
      <c r="D3992" s="6"/>
      <c r="E3992" s="68"/>
    </row>
    <row r="3993" spans="1:5" x14ac:dyDescent="0.25">
      <c r="A3993" s="67"/>
      <c r="B3993" s="67"/>
      <c r="C3993" s="6"/>
      <c r="D3993" s="6"/>
      <c r="E3993" s="68"/>
    </row>
    <row r="3994" spans="1:5" x14ac:dyDescent="0.25">
      <c r="A3994" s="67"/>
      <c r="B3994" s="67"/>
      <c r="C3994" s="6"/>
      <c r="D3994" s="6"/>
      <c r="E3994" s="68"/>
    </row>
    <row r="3995" spans="1:5" x14ac:dyDescent="0.25">
      <c r="A3995" s="67"/>
      <c r="B3995" s="67"/>
      <c r="C3995" s="6"/>
      <c r="D3995" s="6"/>
      <c r="E3995" s="68"/>
    </row>
    <row r="3996" spans="1:5" x14ac:dyDescent="0.25">
      <c r="A3996" s="67"/>
      <c r="B3996" s="67"/>
      <c r="C3996" s="6"/>
      <c r="D3996" s="6"/>
      <c r="E3996" s="68"/>
    </row>
    <row r="3997" spans="1:5" x14ac:dyDescent="0.25">
      <c r="A3997" s="67"/>
      <c r="B3997" s="67"/>
      <c r="C3997" s="6"/>
      <c r="D3997" s="6"/>
      <c r="E3997" s="68"/>
    </row>
    <row r="3998" spans="1:5" x14ac:dyDescent="0.25">
      <c r="A3998" s="67"/>
      <c r="B3998" s="67"/>
      <c r="C3998" s="6"/>
      <c r="D3998" s="6"/>
      <c r="E3998" s="68"/>
    </row>
    <row r="3999" spans="1:5" x14ac:dyDescent="0.25">
      <c r="A3999" s="67"/>
      <c r="B3999" s="67"/>
      <c r="C3999" s="6"/>
      <c r="D3999" s="6"/>
      <c r="E3999" s="68"/>
    </row>
    <row r="4000" spans="1:5" x14ac:dyDescent="0.25">
      <c r="A4000" s="67"/>
      <c r="B4000" s="67"/>
      <c r="C4000" s="6"/>
      <c r="D4000" s="6"/>
      <c r="E4000" s="68"/>
    </row>
    <row r="4001" spans="1:5" x14ac:dyDescent="0.25">
      <c r="A4001" s="67"/>
      <c r="B4001" s="67"/>
      <c r="C4001" s="6"/>
      <c r="D4001" s="6"/>
      <c r="E4001" s="68"/>
    </row>
    <row r="4002" spans="1:5" x14ac:dyDescent="0.25">
      <c r="A4002" s="67"/>
      <c r="B4002" s="67"/>
      <c r="C4002" s="6"/>
      <c r="D4002" s="6"/>
      <c r="E4002" s="68"/>
    </row>
    <row r="4003" spans="1:5" x14ac:dyDescent="0.25">
      <c r="A4003" s="67"/>
      <c r="B4003" s="67"/>
      <c r="C4003" s="6"/>
      <c r="D4003" s="6"/>
      <c r="E4003" s="68"/>
    </row>
    <row r="4004" spans="1:5" x14ac:dyDescent="0.25">
      <c r="A4004" s="67"/>
      <c r="B4004" s="67"/>
      <c r="C4004" s="6"/>
      <c r="D4004" s="6"/>
      <c r="E4004" s="68"/>
    </row>
    <row r="4005" spans="1:5" x14ac:dyDescent="0.25">
      <c r="A4005" s="67"/>
      <c r="B4005" s="67"/>
      <c r="C4005" s="6"/>
      <c r="D4005" s="6"/>
      <c r="E4005" s="68"/>
    </row>
    <row r="4006" spans="1:5" x14ac:dyDescent="0.25">
      <c r="A4006" s="67"/>
      <c r="B4006" s="67"/>
      <c r="C4006" s="6"/>
      <c r="D4006" s="6"/>
      <c r="E4006" s="68"/>
    </row>
    <row r="4007" spans="1:5" x14ac:dyDescent="0.25">
      <c r="A4007" s="67"/>
      <c r="B4007" s="67"/>
      <c r="C4007" s="6"/>
      <c r="D4007" s="6"/>
      <c r="E4007" s="68"/>
    </row>
    <row r="4008" spans="1:5" x14ac:dyDescent="0.25">
      <c r="A4008" s="67"/>
      <c r="B4008" s="67"/>
      <c r="C4008" s="6"/>
      <c r="D4008" s="6"/>
      <c r="E4008" s="68"/>
    </row>
    <row r="4009" spans="1:5" x14ac:dyDescent="0.25">
      <c r="A4009" s="67"/>
      <c r="B4009" s="67"/>
      <c r="C4009" s="6"/>
      <c r="D4009" s="6"/>
      <c r="E4009" s="68"/>
    </row>
    <row r="4010" spans="1:5" x14ac:dyDescent="0.25">
      <c r="A4010" s="67"/>
      <c r="B4010" s="67"/>
      <c r="C4010" s="6"/>
      <c r="D4010" s="6"/>
      <c r="E4010" s="68"/>
    </row>
    <row r="4011" spans="1:5" x14ac:dyDescent="0.25">
      <c r="A4011" s="67"/>
      <c r="B4011" s="67"/>
      <c r="C4011" s="6"/>
      <c r="D4011" s="6"/>
      <c r="E4011" s="68"/>
    </row>
    <row r="4012" spans="1:5" x14ac:dyDescent="0.25">
      <c r="A4012" s="67"/>
      <c r="B4012" s="67"/>
      <c r="C4012" s="6"/>
      <c r="D4012" s="6"/>
      <c r="E4012" s="68"/>
    </row>
    <row r="4013" spans="1:5" x14ac:dyDescent="0.25">
      <c r="A4013" s="67"/>
      <c r="B4013" s="67"/>
      <c r="C4013" s="6"/>
      <c r="D4013" s="6"/>
      <c r="E4013" s="68"/>
    </row>
    <row r="4014" spans="1:5" x14ac:dyDescent="0.25">
      <c r="A4014" s="67"/>
      <c r="B4014" s="67"/>
      <c r="C4014" s="6"/>
      <c r="D4014" s="6"/>
      <c r="E4014" s="68"/>
    </row>
    <row r="4015" spans="1:5" x14ac:dyDescent="0.25">
      <c r="A4015" s="67"/>
      <c r="B4015" s="67"/>
      <c r="C4015" s="6"/>
      <c r="D4015" s="6"/>
      <c r="E4015" s="68"/>
    </row>
    <row r="4016" spans="1:5" x14ac:dyDescent="0.25">
      <c r="A4016" s="67"/>
      <c r="B4016" s="67"/>
      <c r="C4016" s="6"/>
      <c r="D4016" s="6"/>
      <c r="E4016" s="68"/>
    </row>
    <row r="4017" spans="1:5" x14ac:dyDescent="0.25">
      <c r="A4017" s="67"/>
      <c r="B4017" s="67"/>
      <c r="C4017" s="6"/>
      <c r="D4017" s="6"/>
      <c r="E4017" s="68"/>
    </row>
    <row r="4018" spans="1:5" x14ac:dyDescent="0.25">
      <c r="A4018" s="67"/>
      <c r="B4018" s="67"/>
      <c r="C4018" s="6"/>
      <c r="D4018" s="6"/>
      <c r="E4018" s="68"/>
    </row>
    <row r="4019" spans="1:5" x14ac:dyDescent="0.25">
      <c r="A4019" s="67"/>
      <c r="B4019" s="67"/>
      <c r="C4019" s="6"/>
      <c r="D4019" s="6"/>
      <c r="E4019" s="68"/>
    </row>
    <row r="4020" spans="1:5" x14ac:dyDescent="0.25">
      <c r="A4020" s="67"/>
      <c r="B4020" s="67"/>
      <c r="C4020" s="6"/>
      <c r="D4020" s="6"/>
      <c r="E4020" s="68"/>
    </row>
    <row r="4021" spans="1:5" x14ac:dyDescent="0.25">
      <c r="A4021" s="67"/>
      <c r="B4021" s="67"/>
      <c r="C4021" s="6"/>
      <c r="D4021" s="6"/>
      <c r="E4021" s="68"/>
    </row>
    <row r="4022" spans="1:5" x14ac:dyDescent="0.25">
      <c r="A4022" s="67"/>
      <c r="B4022" s="67"/>
      <c r="C4022" s="6"/>
      <c r="D4022" s="6"/>
      <c r="E4022" s="68"/>
    </row>
    <row r="4023" spans="1:5" x14ac:dyDescent="0.25">
      <c r="A4023" s="67"/>
      <c r="B4023" s="67"/>
      <c r="C4023" s="6"/>
      <c r="D4023" s="6"/>
      <c r="E4023" s="68"/>
    </row>
    <row r="4024" spans="1:5" x14ac:dyDescent="0.25">
      <c r="A4024" s="67"/>
      <c r="B4024" s="67"/>
      <c r="C4024" s="6"/>
      <c r="D4024" s="6"/>
      <c r="E4024" s="68"/>
    </row>
    <row r="4025" spans="1:5" x14ac:dyDescent="0.25">
      <c r="A4025" s="67"/>
      <c r="B4025" s="67"/>
      <c r="C4025" s="6"/>
      <c r="D4025" s="6"/>
      <c r="E4025" s="68"/>
    </row>
    <row r="4026" spans="1:5" x14ac:dyDescent="0.25">
      <c r="A4026" s="67"/>
      <c r="B4026" s="67"/>
      <c r="C4026" s="6"/>
      <c r="D4026" s="6"/>
      <c r="E4026" s="68"/>
    </row>
    <row r="4027" spans="1:5" x14ac:dyDescent="0.25">
      <c r="A4027" s="67"/>
      <c r="B4027" s="67"/>
      <c r="C4027" s="6"/>
      <c r="D4027" s="6"/>
      <c r="E4027" s="68"/>
    </row>
    <row r="4028" spans="1:5" x14ac:dyDescent="0.25">
      <c r="A4028" s="67"/>
      <c r="B4028" s="67"/>
      <c r="C4028" s="6"/>
      <c r="D4028" s="6"/>
      <c r="E4028" s="68"/>
    </row>
    <row r="4029" spans="1:5" x14ac:dyDescent="0.25">
      <c r="A4029" s="67"/>
      <c r="B4029" s="67"/>
      <c r="C4029" s="6"/>
      <c r="D4029" s="6"/>
      <c r="E4029" s="68"/>
    </row>
    <row r="4030" spans="1:5" x14ac:dyDescent="0.25">
      <c r="A4030" s="67"/>
      <c r="B4030" s="67"/>
      <c r="C4030" s="6"/>
      <c r="D4030" s="6"/>
      <c r="E4030" s="68"/>
    </row>
    <row r="4031" spans="1:5" x14ac:dyDescent="0.25">
      <c r="A4031" s="67"/>
      <c r="B4031" s="67"/>
      <c r="C4031" s="6"/>
      <c r="D4031" s="6"/>
      <c r="E4031" s="68"/>
    </row>
    <row r="4032" spans="1:5" x14ac:dyDescent="0.25">
      <c r="A4032" s="67"/>
      <c r="B4032" s="67"/>
      <c r="C4032" s="6"/>
      <c r="D4032" s="6"/>
      <c r="E4032" s="68"/>
    </row>
    <row r="4033" spans="1:5" x14ac:dyDescent="0.25">
      <c r="A4033" s="67"/>
      <c r="B4033" s="67"/>
      <c r="C4033" s="6"/>
      <c r="D4033" s="6"/>
      <c r="E4033" s="68"/>
    </row>
    <row r="4034" spans="1:5" x14ac:dyDescent="0.25">
      <c r="A4034" s="67"/>
      <c r="B4034" s="67"/>
      <c r="C4034" s="6"/>
      <c r="D4034" s="6"/>
      <c r="E4034" s="68"/>
    </row>
    <row r="4035" spans="1:5" x14ac:dyDescent="0.25">
      <c r="A4035" s="67"/>
      <c r="B4035" s="67"/>
      <c r="C4035" s="6"/>
      <c r="D4035" s="6"/>
      <c r="E4035" s="68"/>
    </row>
    <row r="4036" spans="1:5" x14ac:dyDescent="0.25">
      <c r="A4036" s="67"/>
      <c r="B4036" s="67"/>
      <c r="C4036" s="6"/>
      <c r="D4036" s="6"/>
      <c r="E4036" s="68"/>
    </row>
    <row r="4037" spans="1:5" x14ac:dyDescent="0.25">
      <c r="A4037" s="67"/>
      <c r="B4037" s="67"/>
      <c r="C4037" s="6"/>
      <c r="D4037" s="6"/>
      <c r="E4037" s="68"/>
    </row>
    <row r="4038" spans="1:5" x14ac:dyDescent="0.25">
      <c r="A4038" s="67"/>
      <c r="B4038" s="67"/>
      <c r="C4038" s="6"/>
      <c r="D4038" s="6"/>
      <c r="E4038" s="68"/>
    </row>
    <row r="4039" spans="1:5" x14ac:dyDescent="0.25">
      <c r="A4039" s="67"/>
      <c r="B4039" s="67"/>
      <c r="C4039" s="6"/>
      <c r="D4039" s="6"/>
      <c r="E4039" s="68"/>
    </row>
    <row r="4040" spans="1:5" x14ac:dyDescent="0.25">
      <c r="A4040" s="67"/>
      <c r="B4040" s="67"/>
      <c r="C4040" s="6"/>
      <c r="D4040" s="6"/>
      <c r="E4040" s="68"/>
    </row>
    <row r="4041" spans="1:5" x14ac:dyDescent="0.25">
      <c r="A4041" s="67"/>
      <c r="B4041" s="67"/>
      <c r="C4041" s="6"/>
      <c r="D4041" s="6"/>
      <c r="E4041" s="68"/>
    </row>
    <row r="4042" spans="1:5" x14ac:dyDescent="0.25">
      <c r="A4042" s="67"/>
      <c r="B4042" s="67"/>
      <c r="C4042" s="6"/>
      <c r="D4042" s="6"/>
      <c r="E4042" s="68"/>
    </row>
    <row r="4043" spans="1:5" x14ac:dyDescent="0.25">
      <c r="A4043" s="67"/>
      <c r="B4043" s="67"/>
      <c r="C4043" s="6"/>
      <c r="D4043" s="6"/>
      <c r="E4043" s="68"/>
    </row>
    <row r="4044" spans="1:5" x14ac:dyDescent="0.25">
      <c r="A4044" s="67"/>
      <c r="B4044" s="67"/>
      <c r="C4044" s="6"/>
      <c r="D4044" s="6"/>
      <c r="E4044" s="68"/>
    </row>
    <row r="4045" spans="1:5" x14ac:dyDescent="0.25">
      <c r="A4045" s="67"/>
      <c r="B4045" s="67"/>
      <c r="C4045" s="6"/>
      <c r="D4045" s="6"/>
      <c r="E4045" s="68"/>
    </row>
    <row r="4046" spans="1:5" x14ac:dyDescent="0.25">
      <c r="A4046" s="67"/>
      <c r="B4046" s="67"/>
      <c r="C4046" s="6"/>
      <c r="D4046" s="6"/>
      <c r="E4046" s="68"/>
    </row>
    <row r="4047" spans="1:5" x14ac:dyDescent="0.25">
      <c r="A4047" s="67"/>
      <c r="B4047" s="67"/>
      <c r="C4047" s="6"/>
      <c r="D4047" s="6"/>
      <c r="E4047" s="68"/>
    </row>
    <row r="4048" spans="1:5" x14ac:dyDescent="0.25">
      <c r="A4048" s="67"/>
      <c r="B4048" s="67"/>
      <c r="C4048" s="6"/>
      <c r="D4048" s="6"/>
      <c r="E4048" s="68"/>
    </row>
    <row r="4049" spans="1:5" x14ac:dyDescent="0.25">
      <c r="A4049" s="67"/>
      <c r="B4049" s="67"/>
      <c r="C4049" s="6"/>
      <c r="D4049" s="6"/>
      <c r="E4049" s="68"/>
    </row>
    <row r="4050" spans="1:5" x14ac:dyDescent="0.25">
      <c r="A4050" s="67"/>
      <c r="B4050" s="67"/>
      <c r="C4050" s="6"/>
      <c r="D4050" s="6"/>
      <c r="E4050" s="68"/>
    </row>
    <row r="4051" spans="1:5" x14ac:dyDescent="0.25">
      <c r="A4051" s="67"/>
      <c r="B4051" s="67"/>
      <c r="C4051" s="6"/>
      <c r="D4051" s="6"/>
      <c r="E4051" s="68"/>
    </row>
    <row r="4052" spans="1:5" x14ac:dyDescent="0.25">
      <c r="A4052" s="67"/>
      <c r="B4052" s="67"/>
      <c r="C4052" s="6"/>
      <c r="D4052" s="6"/>
      <c r="E4052" s="68"/>
    </row>
    <row r="4053" spans="1:5" x14ac:dyDescent="0.25">
      <c r="A4053" s="67"/>
      <c r="B4053" s="67"/>
      <c r="C4053" s="6"/>
      <c r="D4053" s="6"/>
      <c r="E4053" s="68"/>
    </row>
    <row r="4054" spans="1:5" x14ac:dyDescent="0.25">
      <c r="A4054" s="67"/>
      <c r="B4054" s="67"/>
      <c r="C4054" s="6"/>
      <c r="D4054" s="6"/>
      <c r="E4054" s="68"/>
    </row>
    <row r="4055" spans="1:5" x14ac:dyDescent="0.25">
      <c r="A4055" s="67"/>
      <c r="B4055" s="67"/>
      <c r="C4055" s="6"/>
      <c r="D4055" s="6"/>
      <c r="E4055" s="68"/>
    </row>
    <row r="4056" spans="1:5" x14ac:dyDescent="0.25">
      <c r="A4056" s="67"/>
      <c r="B4056" s="67"/>
      <c r="C4056" s="6"/>
      <c r="D4056" s="6"/>
      <c r="E4056" s="68"/>
    </row>
    <row r="4057" spans="1:5" x14ac:dyDescent="0.25">
      <c r="A4057" s="67"/>
      <c r="B4057" s="67"/>
      <c r="C4057" s="6"/>
      <c r="D4057" s="6"/>
      <c r="E4057" s="68"/>
    </row>
    <row r="4058" spans="1:5" x14ac:dyDescent="0.25">
      <c r="A4058" s="67"/>
      <c r="B4058" s="67"/>
      <c r="C4058" s="6"/>
      <c r="D4058" s="6"/>
      <c r="E4058" s="68"/>
    </row>
    <row r="4059" spans="1:5" x14ac:dyDescent="0.25">
      <c r="A4059" s="67"/>
      <c r="B4059" s="67"/>
      <c r="C4059" s="6"/>
      <c r="D4059" s="6"/>
      <c r="E4059" s="68"/>
    </row>
    <row r="4060" spans="1:5" x14ac:dyDescent="0.25">
      <c r="A4060" s="67"/>
      <c r="B4060" s="67"/>
      <c r="C4060" s="6"/>
      <c r="D4060" s="6"/>
      <c r="E4060" s="68"/>
    </row>
    <row r="4061" spans="1:5" x14ac:dyDescent="0.25">
      <c r="A4061" s="67"/>
      <c r="B4061" s="67"/>
      <c r="C4061" s="6"/>
      <c r="D4061" s="6"/>
      <c r="E4061" s="68"/>
    </row>
    <row r="4062" spans="1:5" x14ac:dyDescent="0.25">
      <c r="A4062" s="67"/>
      <c r="B4062" s="67"/>
      <c r="C4062" s="6"/>
      <c r="D4062" s="6"/>
      <c r="E4062" s="68"/>
    </row>
    <row r="4063" spans="1:5" x14ac:dyDescent="0.25">
      <c r="A4063" s="67"/>
      <c r="B4063" s="67"/>
      <c r="C4063" s="6"/>
      <c r="D4063" s="6"/>
      <c r="E4063" s="68"/>
    </row>
    <row r="4064" spans="1:5" x14ac:dyDescent="0.25">
      <c r="A4064" s="67"/>
      <c r="B4064" s="67"/>
      <c r="C4064" s="6"/>
      <c r="D4064" s="6"/>
      <c r="E4064" s="68"/>
    </row>
    <row r="4065" spans="1:5" x14ac:dyDescent="0.25">
      <c r="A4065" s="67"/>
      <c r="B4065" s="67"/>
      <c r="C4065" s="6"/>
      <c r="D4065" s="6"/>
      <c r="E4065" s="68"/>
    </row>
    <row r="4066" spans="1:5" x14ac:dyDescent="0.25">
      <c r="A4066" s="67"/>
      <c r="B4066" s="67"/>
      <c r="C4066" s="6"/>
      <c r="D4066" s="6"/>
      <c r="E4066" s="68"/>
    </row>
    <row r="4067" spans="1:5" x14ac:dyDescent="0.25">
      <c r="A4067" s="67"/>
      <c r="B4067" s="67"/>
      <c r="C4067" s="6"/>
      <c r="D4067" s="6"/>
      <c r="E4067" s="68"/>
    </row>
    <row r="4068" spans="1:5" x14ac:dyDescent="0.25">
      <c r="A4068" s="67"/>
      <c r="B4068" s="67"/>
      <c r="C4068" s="6"/>
      <c r="D4068" s="6"/>
      <c r="E4068" s="68"/>
    </row>
    <row r="4069" spans="1:5" x14ac:dyDescent="0.25">
      <c r="A4069" s="67"/>
      <c r="B4069" s="67"/>
      <c r="C4069" s="6"/>
      <c r="D4069" s="6"/>
      <c r="E4069" s="68"/>
    </row>
    <row r="4070" spans="1:5" x14ac:dyDescent="0.25">
      <c r="A4070" s="67"/>
      <c r="B4070" s="67"/>
      <c r="C4070" s="6"/>
      <c r="D4070" s="6"/>
      <c r="E4070" s="68"/>
    </row>
    <row r="4071" spans="1:5" x14ac:dyDescent="0.25">
      <c r="A4071" s="67"/>
      <c r="B4071" s="67"/>
      <c r="C4071" s="6"/>
      <c r="D4071" s="6"/>
      <c r="E4071" s="68"/>
    </row>
    <row r="4072" spans="1:5" x14ac:dyDescent="0.25">
      <c r="A4072" s="67"/>
      <c r="B4072" s="67"/>
      <c r="C4072" s="6"/>
      <c r="D4072" s="6"/>
      <c r="E4072" s="68"/>
    </row>
    <row r="4073" spans="1:5" x14ac:dyDescent="0.25">
      <c r="A4073" s="67"/>
      <c r="B4073" s="67"/>
      <c r="C4073" s="6"/>
      <c r="D4073" s="6"/>
      <c r="E4073" s="68"/>
    </row>
    <row r="4074" spans="1:5" x14ac:dyDescent="0.25">
      <c r="A4074" s="67"/>
      <c r="B4074" s="67"/>
      <c r="C4074" s="6"/>
      <c r="D4074" s="6"/>
      <c r="E4074" s="68"/>
    </row>
    <row r="4075" spans="1:5" x14ac:dyDescent="0.25">
      <c r="A4075" s="67"/>
      <c r="B4075" s="67"/>
      <c r="C4075" s="6"/>
      <c r="D4075" s="6"/>
      <c r="E4075" s="68"/>
    </row>
    <row r="4076" spans="1:5" x14ac:dyDescent="0.25">
      <c r="A4076" s="67"/>
      <c r="B4076" s="67"/>
      <c r="C4076" s="6"/>
      <c r="D4076" s="6"/>
      <c r="E4076" s="68"/>
    </row>
    <row r="4077" spans="1:5" x14ac:dyDescent="0.25">
      <c r="A4077" s="67"/>
      <c r="B4077" s="67"/>
      <c r="C4077" s="6"/>
      <c r="D4077" s="6"/>
      <c r="E4077" s="68"/>
    </row>
    <row r="4078" spans="1:5" x14ac:dyDescent="0.25">
      <c r="A4078" s="67"/>
      <c r="B4078" s="67"/>
      <c r="C4078" s="6"/>
      <c r="D4078" s="6"/>
      <c r="E4078" s="68"/>
    </row>
    <row r="4079" spans="1:5" x14ac:dyDescent="0.25">
      <c r="A4079" s="67"/>
      <c r="B4079" s="67"/>
      <c r="C4079" s="6"/>
      <c r="D4079" s="6"/>
      <c r="E4079" s="68"/>
    </row>
    <row r="4080" spans="1:5" x14ac:dyDescent="0.25">
      <c r="A4080" s="67"/>
      <c r="B4080" s="67"/>
      <c r="C4080" s="6"/>
      <c r="D4080" s="6"/>
      <c r="E4080" s="68"/>
    </row>
    <row r="4081" spans="1:5" x14ac:dyDescent="0.25">
      <c r="A4081" s="67"/>
      <c r="B4081" s="67"/>
      <c r="C4081" s="6"/>
      <c r="D4081" s="6"/>
      <c r="E4081" s="68"/>
    </row>
    <row r="4082" spans="1:5" x14ac:dyDescent="0.25">
      <c r="A4082" s="67"/>
      <c r="B4082" s="67"/>
      <c r="C4082" s="6"/>
      <c r="D4082" s="6"/>
      <c r="E4082" s="68"/>
    </row>
    <row r="4083" spans="1:5" x14ac:dyDescent="0.25">
      <c r="A4083" s="67"/>
      <c r="B4083" s="67"/>
      <c r="C4083" s="6"/>
      <c r="D4083" s="6"/>
      <c r="E4083" s="68"/>
    </row>
    <row r="4084" spans="1:5" x14ac:dyDescent="0.25">
      <c r="A4084" s="67"/>
      <c r="B4084" s="67"/>
      <c r="C4084" s="6"/>
      <c r="D4084" s="6"/>
      <c r="E4084" s="68"/>
    </row>
    <row r="4085" spans="1:5" x14ac:dyDescent="0.25">
      <c r="A4085" s="67"/>
      <c r="B4085" s="67"/>
      <c r="C4085" s="6"/>
      <c r="D4085" s="6"/>
      <c r="E4085" s="68"/>
    </row>
    <row r="4086" spans="1:5" x14ac:dyDescent="0.25">
      <c r="A4086" s="67"/>
      <c r="B4086" s="67"/>
      <c r="C4086" s="6"/>
      <c r="D4086" s="6"/>
      <c r="E4086" s="68"/>
    </row>
    <row r="4087" spans="1:5" x14ac:dyDescent="0.25">
      <c r="A4087" s="67"/>
      <c r="B4087" s="67"/>
      <c r="C4087" s="6"/>
      <c r="D4087" s="6"/>
      <c r="E4087" s="68"/>
    </row>
    <row r="4088" spans="1:5" x14ac:dyDescent="0.25">
      <c r="A4088" s="67"/>
      <c r="B4088" s="67"/>
      <c r="C4088" s="6"/>
      <c r="D4088" s="6"/>
      <c r="E4088" s="68"/>
    </row>
    <row r="4089" spans="1:5" x14ac:dyDescent="0.25">
      <c r="A4089" s="67"/>
      <c r="B4089" s="67"/>
      <c r="C4089" s="6"/>
      <c r="D4089" s="6"/>
      <c r="E4089" s="68"/>
    </row>
    <row r="4090" spans="1:5" x14ac:dyDescent="0.25">
      <c r="A4090" s="67"/>
      <c r="B4090" s="67"/>
      <c r="C4090" s="6"/>
      <c r="D4090" s="6"/>
      <c r="E4090" s="68"/>
    </row>
    <row r="4091" spans="1:5" x14ac:dyDescent="0.25">
      <c r="A4091" s="67"/>
      <c r="B4091" s="67"/>
      <c r="C4091" s="6"/>
      <c r="D4091" s="6"/>
      <c r="E4091" s="68"/>
    </row>
    <row r="4092" spans="1:5" x14ac:dyDescent="0.25">
      <c r="A4092" s="67"/>
      <c r="B4092" s="67"/>
      <c r="C4092" s="6"/>
      <c r="D4092" s="6"/>
      <c r="E4092" s="68"/>
    </row>
    <row r="4093" spans="1:5" x14ac:dyDescent="0.25">
      <c r="A4093" s="67"/>
      <c r="B4093" s="67"/>
      <c r="C4093" s="6"/>
      <c r="D4093" s="6"/>
      <c r="E4093" s="68"/>
    </row>
    <row r="4094" spans="1:5" x14ac:dyDescent="0.25">
      <c r="A4094" s="67"/>
      <c r="B4094" s="67"/>
      <c r="C4094" s="6"/>
      <c r="D4094" s="6"/>
      <c r="E4094" s="68"/>
    </row>
    <row r="4095" spans="1:5" x14ac:dyDescent="0.25">
      <c r="A4095" s="67"/>
      <c r="B4095" s="67"/>
      <c r="C4095" s="6"/>
      <c r="D4095" s="6"/>
      <c r="E4095" s="68"/>
    </row>
    <row r="4096" spans="1:5" x14ac:dyDescent="0.25">
      <c r="A4096" s="67"/>
      <c r="B4096" s="67"/>
      <c r="C4096" s="6"/>
      <c r="D4096" s="6"/>
      <c r="E4096" s="68"/>
    </row>
    <row r="4097" spans="1:5" x14ac:dyDescent="0.25">
      <c r="A4097" s="67"/>
      <c r="B4097" s="67"/>
      <c r="C4097" s="6"/>
      <c r="D4097" s="6"/>
      <c r="E4097" s="68"/>
    </row>
    <row r="4098" spans="1:5" x14ac:dyDescent="0.25">
      <c r="A4098" s="67"/>
      <c r="B4098" s="67"/>
      <c r="C4098" s="6"/>
      <c r="D4098" s="6"/>
      <c r="E4098" s="68"/>
    </row>
    <row r="4099" spans="1:5" x14ac:dyDescent="0.25">
      <c r="A4099" s="67"/>
      <c r="B4099" s="67"/>
      <c r="C4099" s="6"/>
      <c r="D4099" s="6"/>
      <c r="E4099" s="68"/>
    </row>
    <row r="4100" spans="1:5" x14ac:dyDescent="0.25">
      <c r="A4100" s="67"/>
      <c r="B4100" s="67"/>
      <c r="C4100" s="6"/>
      <c r="D4100" s="6"/>
      <c r="E4100" s="68"/>
    </row>
    <row r="4101" spans="1:5" x14ac:dyDescent="0.25">
      <c r="A4101" s="67"/>
      <c r="B4101" s="67"/>
      <c r="C4101" s="6"/>
      <c r="D4101" s="6"/>
      <c r="E4101" s="68"/>
    </row>
    <row r="4102" spans="1:5" x14ac:dyDescent="0.25">
      <c r="A4102" s="67"/>
      <c r="B4102" s="67"/>
      <c r="C4102" s="6"/>
      <c r="D4102" s="6"/>
      <c r="E4102" s="68"/>
    </row>
    <row r="4103" spans="1:5" x14ac:dyDescent="0.25">
      <c r="A4103" s="67"/>
      <c r="B4103" s="67"/>
      <c r="C4103" s="6"/>
      <c r="D4103" s="6"/>
      <c r="E4103" s="68"/>
    </row>
    <row r="4104" spans="1:5" x14ac:dyDescent="0.25">
      <c r="A4104" s="67"/>
      <c r="B4104" s="67"/>
      <c r="C4104" s="6"/>
      <c r="D4104" s="6"/>
      <c r="E4104" s="68"/>
    </row>
    <row r="4105" spans="1:5" x14ac:dyDescent="0.25">
      <c r="A4105" s="67"/>
      <c r="B4105" s="67"/>
      <c r="C4105" s="6"/>
      <c r="D4105" s="6"/>
      <c r="E4105" s="68"/>
    </row>
    <row r="4106" spans="1:5" x14ac:dyDescent="0.25">
      <c r="A4106" s="67"/>
      <c r="B4106" s="67"/>
      <c r="C4106" s="6"/>
      <c r="D4106" s="6"/>
      <c r="E4106" s="68"/>
    </row>
    <row r="4107" spans="1:5" x14ac:dyDescent="0.25">
      <c r="A4107" s="67"/>
      <c r="B4107" s="67"/>
      <c r="C4107" s="6"/>
      <c r="D4107" s="6"/>
      <c r="E4107" s="68"/>
    </row>
    <row r="4108" spans="1:5" x14ac:dyDescent="0.25">
      <c r="A4108" s="67"/>
      <c r="B4108" s="67"/>
      <c r="C4108" s="6"/>
      <c r="D4108" s="6"/>
      <c r="E4108" s="68"/>
    </row>
    <row r="4109" spans="1:5" x14ac:dyDescent="0.25">
      <c r="A4109" s="67"/>
      <c r="B4109" s="67"/>
      <c r="C4109" s="6"/>
      <c r="D4109" s="6"/>
      <c r="E4109" s="68"/>
    </row>
    <row r="4110" spans="1:5" x14ac:dyDescent="0.25">
      <c r="A4110" s="67"/>
      <c r="B4110" s="67"/>
      <c r="C4110" s="6"/>
      <c r="D4110" s="6"/>
      <c r="E4110" s="68"/>
    </row>
    <row r="4111" spans="1:5" x14ac:dyDescent="0.25">
      <c r="A4111" s="67"/>
      <c r="B4111" s="67"/>
      <c r="C4111" s="6"/>
      <c r="D4111" s="6"/>
      <c r="E4111" s="68"/>
    </row>
    <row r="4112" spans="1:5" x14ac:dyDescent="0.25">
      <c r="A4112" s="67"/>
      <c r="B4112" s="67"/>
      <c r="C4112" s="6"/>
      <c r="D4112" s="6"/>
      <c r="E4112" s="68"/>
    </row>
    <row r="4113" spans="1:5" x14ac:dyDescent="0.25">
      <c r="A4113" s="67"/>
      <c r="B4113" s="67"/>
      <c r="C4113" s="6"/>
      <c r="D4113" s="6"/>
      <c r="E4113" s="68"/>
    </row>
    <row r="4114" spans="1:5" x14ac:dyDescent="0.25">
      <c r="A4114" s="67"/>
      <c r="B4114" s="67"/>
      <c r="C4114" s="6"/>
      <c r="D4114" s="6"/>
      <c r="E4114" s="68"/>
    </row>
    <row r="4115" spans="1:5" x14ac:dyDescent="0.25">
      <c r="A4115" s="67"/>
      <c r="B4115" s="67"/>
      <c r="C4115" s="6"/>
      <c r="D4115" s="6"/>
      <c r="E4115" s="68"/>
    </row>
    <row r="4116" spans="1:5" x14ac:dyDescent="0.25">
      <c r="A4116" s="67"/>
      <c r="B4116" s="67"/>
      <c r="C4116" s="6"/>
      <c r="D4116" s="6"/>
      <c r="E4116" s="68"/>
    </row>
    <row r="4117" spans="1:5" x14ac:dyDescent="0.25">
      <c r="A4117" s="67"/>
      <c r="B4117" s="67"/>
      <c r="C4117" s="6"/>
      <c r="D4117" s="6"/>
      <c r="E4117" s="68"/>
    </row>
    <row r="4118" spans="1:5" x14ac:dyDescent="0.25">
      <c r="A4118" s="67"/>
      <c r="B4118" s="67"/>
      <c r="C4118" s="6"/>
      <c r="D4118" s="6"/>
      <c r="E4118" s="68"/>
    </row>
    <row r="4119" spans="1:5" x14ac:dyDescent="0.25">
      <c r="A4119" s="67"/>
      <c r="B4119" s="67"/>
      <c r="C4119" s="6"/>
      <c r="D4119" s="6"/>
      <c r="E4119" s="68"/>
    </row>
    <row r="4120" spans="1:5" x14ac:dyDescent="0.25">
      <c r="A4120" s="67"/>
      <c r="B4120" s="67"/>
      <c r="C4120" s="6"/>
      <c r="D4120" s="6"/>
      <c r="E4120" s="68"/>
    </row>
    <row r="4121" spans="1:5" x14ac:dyDescent="0.25">
      <c r="A4121" s="67"/>
      <c r="B4121" s="67"/>
      <c r="C4121" s="6"/>
      <c r="D4121" s="6"/>
      <c r="E4121" s="68"/>
    </row>
    <row r="4122" spans="1:5" x14ac:dyDescent="0.25">
      <c r="A4122" s="67"/>
      <c r="B4122" s="67"/>
      <c r="C4122" s="6"/>
      <c r="D4122" s="6"/>
      <c r="E4122" s="68"/>
    </row>
    <row r="4123" spans="1:5" x14ac:dyDescent="0.25">
      <c r="A4123" s="67"/>
      <c r="B4123" s="67"/>
      <c r="C4123" s="6"/>
      <c r="D4123" s="6"/>
      <c r="E4123" s="68"/>
    </row>
    <row r="4124" spans="1:5" x14ac:dyDescent="0.25">
      <c r="A4124" s="67"/>
      <c r="B4124" s="67"/>
      <c r="C4124" s="6"/>
      <c r="D4124" s="6"/>
      <c r="E4124" s="68"/>
    </row>
    <row r="4125" spans="1:5" x14ac:dyDescent="0.25">
      <c r="A4125" s="67"/>
      <c r="B4125" s="67"/>
      <c r="C4125" s="6"/>
      <c r="D4125" s="6"/>
      <c r="E4125" s="68"/>
    </row>
    <row r="4126" spans="1:5" x14ac:dyDescent="0.25">
      <c r="A4126" s="67"/>
      <c r="B4126" s="67"/>
      <c r="C4126" s="6"/>
      <c r="D4126" s="6"/>
      <c r="E4126" s="68"/>
    </row>
    <row r="4127" spans="1:5" x14ac:dyDescent="0.25">
      <c r="A4127" s="67"/>
      <c r="B4127" s="67"/>
      <c r="C4127" s="6"/>
      <c r="D4127" s="6"/>
      <c r="E4127" s="68"/>
    </row>
    <row r="4128" spans="1:5" x14ac:dyDescent="0.25">
      <c r="A4128" s="67"/>
      <c r="B4128" s="67"/>
      <c r="C4128" s="6"/>
      <c r="D4128" s="6"/>
      <c r="E4128" s="68"/>
    </row>
    <row r="4129" spans="1:5" x14ac:dyDescent="0.25">
      <c r="A4129" s="67"/>
      <c r="B4129" s="67"/>
      <c r="C4129" s="6"/>
      <c r="D4129" s="6"/>
      <c r="E4129" s="68"/>
    </row>
    <row r="4130" spans="1:5" x14ac:dyDescent="0.25">
      <c r="A4130" s="67"/>
      <c r="B4130" s="67"/>
      <c r="C4130" s="6"/>
      <c r="D4130" s="6"/>
      <c r="E4130" s="68"/>
    </row>
    <row r="4131" spans="1:5" x14ac:dyDescent="0.25">
      <c r="A4131" s="67"/>
      <c r="B4131" s="67"/>
      <c r="C4131" s="6"/>
      <c r="D4131" s="6"/>
      <c r="E4131" s="68"/>
    </row>
    <row r="4132" spans="1:5" x14ac:dyDescent="0.25">
      <c r="A4132" s="67"/>
      <c r="B4132" s="67"/>
      <c r="C4132" s="6"/>
      <c r="D4132" s="6"/>
      <c r="E4132" s="68"/>
    </row>
    <row r="4133" spans="1:5" x14ac:dyDescent="0.25">
      <c r="A4133" s="67"/>
      <c r="B4133" s="67"/>
      <c r="C4133" s="6"/>
      <c r="D4133" s="6"/>
      <c r="E4133" s="68"/>
    </row>
    <row r="4134" spans="1:5" x14ac:dyDescent="0.25">
      <c r="A4134" s="67"/>
      <c r="B4134" s="67"/>
      <c r="C4134" s="6"/>
      <c r="D4134" s="6"/>
      <c r="E4134" s="68"/>
    </row>
    <row r="4135" spans="1:5" x14ac:dyDescent="0.25">
      <c r="A4135" s="67"/>
      <c r="B4135" s="67"/>
      <c r="C4135" s="6"/>
      <c r="D4135" s="6"/>
      <c r="E4135" s="68"/>
    </row>
    <row r="4136" spans="1:5" x14ac:dyDescent="0.25">
      <c r="A4136" s="67"/>
      <c r="B4136" s="67"/>
      <c r="C4136" s="6"/>
      <c r="D4136" s="6"/>
      <c r="E4136" s="68"/>
    </row>
    <row r="4137" spans="1:5" x14ac:dyDescent="0.25">
      <c r="A4137" s="67"/>
      <c r="B4137" s="67"/>
      <c r="C4137" s="6"/>
      <c r="D4137" s="6"/>
      <c r="E4137" s="68"/>
    </row>
    <row r="4138" spans="1:5" x14ac:dyDescent="0.25">
      <c r="A4138" s="67"/>
      <c r="B4138" s="67"/>
      <c r="C4138" s="6"/>
      <c r="D4138" s="6"/>
      <c r="E4138" s="68"/>
    </row>
    <row r="4139" spans="1:5" x14ac:dyDescent="0.25">
      <c r="A4139" s="67"/>
      <c r="B4139" s="67"/>
      <c r="C4139" s="6"/>
      <c r="D4139" s="6"/>
      <c r="E4139" s="68"/>
    </row>
    <row r="4140" spans="1:5" x14ac:dyDescent="0.25">
      <c r="A4140" s="67"/>
      <c r="B4140" s="67"/>
      <c r="C4140" s="6"/>
      <c r="D4140" s="6"/>
      <c r="E4140" s="68"/>
    </row>
    <row r="4141" spans="1:5" x14ac:dyDescent="0.25">
      <c r="A4141" s="67"/>
      <c r="B4141" s="67"/>
      <c r="C4141" s="6"/>
      <c r="D4141" s="6"/>
      <c r="E4141" s="68"/>
    </row>
    <row r="4142" spans="1:5" x14ac:dyDescent="0.25">
      <c r="A4142" s="67"/>
      <c r="B4142" s="67"/>
      <c r="C4142" s="6"/>
      <c r="D4142" s="6"/>
      <c r="E4142" s="68"/>
    </row>
    <row r="4143" spans="1:5" x14ac:dyDescent="0.25">
      <c r="A4143" s="67"/>
      <c r="B4143" s="67"/>
      <c r="C4143" s="6"/>
      <c r="D4143" s="6"/>
      <c r="E4143" s="68"/>
    </row>
    <row r="4144" spans="1:5" x14ac:dyDescent="0.25">
      <c r="A4144" s="67"/>
      <c r="B4144" s="67"/>
      <c r="C4144" s="6"/>
      <c r="D4144" s="6"/>
      <c r="E4144" s="68"/>
    </row>
    <row r="4145" spans="1:5" x14ac:dyDescent="0.25">
      <c r="A4145" s="67"/>
      <c r="B4145" s="67"/>
      <c r="C4145" s="6"/>
      <c r="D4145" s="6"/>
      <c r="E4145" s="68"/>
    </row>
    <row r="4146" spans="1:5" x14ac:dyDescent="0.25">
      <c r="A4146" s="67"/>
      <c r="B4146" s="67"/>
      <c r="C4146" s="6"/>
      <c r="D4146" s="6"/>
      <c r="E4146" s="68"/>
    </row>
    <row r="4147" spans="1:5" x14ac:dyDescent="0.25">
      <c r="A4147" s="67"/>
      <c r="B4147" s="67"/>
      <c r="C4147" s="6"/>
      <c r="D4147" s="6"/>
      <c r="E4147" s="68"/>
    </row>
    <row r="4148" spans="1:5" x14ac:dyDescent="0.25">
      <c r="A4148" s="67"/>
      <c r="B4148" s="67"/>
      <c r="C4148" s="6"/>
      <c r="D4148" s="6"/>
      <c r="E4148" s="68"/>
    </row>
    <row r="4149" spans="1:5" x14ac:dyDescent="0.25">
      <c r="A4149" s="67"/>
      <c r="B4149" s="67"/>
      <c r="C4149" s="6"/>
      <c r="D4149" s="6"/>
      <c r="E4149" s="68"/>
    </row>
    <row r="4150" spans="1:5" x14ac:dyDescent="0.25">
      <c r="A4150" s="67"/>
      <c r="B4150" s="67"/>
      <c r="C4150" s="6"/>
      <c r="D4150" s="6"/>
      <c r="E4150" s="68"/>
    </row>
    <row r="4151" spans="1:5" x14ac:dyDescent="0.25">
      <c r="A4151" s="67"/>
      <c r="B4151" s="67"/>
      <c r="C4151" s="6"/>
      <c r="D4151" s="6"/>
      <c r="E4151" s="68"/>
    </row>
    <row r="4152" spans="1:5" x14ac:dyDescent="0.25">
      <c r="A4152" s="67"/>
      <c r="B4152" s="67"/>
      <c r="C4152" s="6"/>
      <c r="D4152" s="6"/>
      <c r="E4152" s="68"/>
    </row>
    <row r="4153" spans="1:5" x14ac:dyDescent="0.25">
      <c r="A4153" s="67"/>
      <c r="B4153" s="67"/>
      <c r="C4153" s="6"/>
      <c r="D4153" s="6"/>
      <c r="E4153" s="68"/>
    </row>
    <row r="4154" spans="1:5" x14ac:dyDescent="0.25">
      <c r="A4154" s="67"/>
      <c r="B4154" s="67"/>
      <c r="C4154" s="6"/>
      <c r="D4154" s="6"/>
      <c r="E4154" s="68"/>
    </row>
    <row r="4155" spans="1:5" x14ac:dyDescent="0.25">
      <c r="A4155" s="67"/>
      <c r="B4155" s="67"/>
      <c r="C4155" s="6"/>
      <c r="D4155" s="6"/>
      <c r="E4155" s="68"/>
    </row>
    <row r="4156" spans="1:5" x14ac:dyDescent="0.25">
      <c r="A4156" s="67"/>
      <c r="B4156" s="67"/>
      <c r="C4156" s="6"/>
      <c r="D4156" s="6"/>
      <c r="E4156" s="68"/>
    </row>
    <row r="4157" spans="1:5" x14ac:dyDescent="0.25">
      <c r="A4157" s="67"/>
      <c r="B4157" s="67"/>
      <c r="C4157" s="6"/>
      <c r="D4157" s="6"/>
      <c r="E4157" s="68"/>
    </row>
    <row r="4158" spans="1:5" x14ac:dyDescent="0.25">
      <c r="A4158" s="67"/>
      <c r="B4158" s="67"/>
      <c r="C4158" s="6"/>
      <c r="D4158" s="6"/>
      <c r="E4158" s="68"/>
    </row>
    <row r="4159" spans="1:5" x14ac:dyDescent="0.25">
      <c r="A4159" s="67"/>
      <c r="B4159" s="67"/>
      <c r="C4159" s="6"/>
      <c r="D4159" s="6"/>
      <c r="E4159" s="68"/>
    </row>
    <row r="4160" spans="1:5" x14ac:dyDescent="0.25">
      <c r="A4160" s="67"/>
      <c r="B4160" s="67"/>
      <c r="C4160" s="6"/>
      <c r="D4160" s="6"/>
      <c r="E4160" s="68"/>
    </row>
    <row r="4161" spans="1:5" x14ac:dyDescent="0.25">
      <c r="A4161" s="67"/>
      <c r="B4161" s="67"/>
      <c r="C4161" s="6"/>
      <c r="D4161" s="6"/>
      <c r="E4161" s="68"/>
    </row>
    <row r="4162" spans="1:5" x14ac:dyDescent="0.25">
      <c r="A4162" s="67"/>
      <c r="B4162" s="67"/>
      <c r="C4162" s="6"/>
      <c r="D4162" s="6"/>
      <c r="E4162" s="68"/>
    </row>
    <row r="4163" spans="1:5" x14ac:dyDescent="0.25">
      <c r="A4163" s="67"/>
      <c r="B4163" s="67"/>
      <c r="C4163" s="6"/>
      <c r="D4163" s="6"/>
      <c r="E4163" s="68"/>
    </row>
    <row r="4164" spans="1:5" x14ac:dyDescent="0.25">
      <c r="A4164" s="67"/>
      <c r="B4164" s="67"/>
      <c r="C4164" s="6"/>
      <c r="D4164" s="6"/>
      <c r="E4164" s="68"/>
    </row>
    <row r="4165" spans="1:5" x14ac:dyDescent="0.25">
      <c r="A4165" s="67"/>
      <c r="B4165" s="67"/>
      <c r="C4165" s="6"/>
      <c r="D4165" s="6"/>
      <c r="E4165" s="68"/>
    </row>
    <row r="4166" spans="1:5" x14ac:dyDescent="0.25">
      <c r="A4166" s="67"/>
      <c r="B4166" s="67"/>
      <c r="C4166" s="6"/>
      <c r="D4166" s="6"/>
      <c r="E4166" s="68"/>
    </row>
    <row r="4167" spans="1:5" x14ac:dyDescent="0.25">
      <c r="A4167" s="67"/>
      <c r="B4167" s="67"/>
      <c r="C4167" s="6"/>
      <c r="D4167" s="6"/>
      <c r="E4167" s="68"/>
    </row>
    <row r="4168" spans="1:5" x14ac:dyDescent="0.25">
      <c r="A4168" s="67"/>
      <c r="B4168" s="67"/>
      <c r="C4168" s="6"/>
      <c r="D4168" s="6"/>
      <c r="E4168" s="68"/>
    </row>
    <row r="4169" spans="1:5" x14ac:dyDescent="0.25">
      <c r="A4169" s="67"/>
      <c r="B4169" s="67"/>
      <c r="C4169" s="6"/>
      <c r="D4169" s="6"/>
      <c r="E4169" s="68"/>
    </row>
    <row r="4170" spans="1:5" x14ac:dyDescent="0.25">
      <c r="A4170" s="67"/>
      <c r="B4170" s="67"/>
      <c r="C4170" s="6"/>
      <c r="D4170" s="6"/>
      <c r="E4170" s="68"/>
    </row>
    <row r="4171" spans="1:5" x14ac:dyDescent="0.25">
      <c r="A4171" s="67"/>
      <c r="B4171" s="67"/>
      <c r="C4171" s="6"/>
      <c r="D4171" s="6"/>
      <c r="E4171" s="68"/>
    </row>
    <row r="4172" spans="1:5" x14ac:dyDescent="0.25">
      <c r="A4172" s="67"/>
      <c r="B4172" s="67"/>
      <c r="C4172" s="6"/>
      <c r="D4172" s="6"/>
      <c r="E4172" s="68"/>
    </row>
    <row r="4173" spans="1:5" x14ac:dyDescent="0.25">
      <c r="A4173" s="67"/>
      <c r="B4173" s="67"/>
      <c r="C4173" s="6"/>
      <c r="D4173" s="6"/>
      <c r="E4173" s="68"/>
    </row>
    <row r="4174" spans="1:5" x14ac:dyDescent="0.25">
      <c r="A4174" s="67"/>
      <c r="B4174" s="67"/>
      <c r="C4174" s="6"/>
      <c r="D4174" s="6"/>
      <c r="E4174" s="68"/>
    </row>
    <row r="4175" spans="1:5" x14ac:dyDescent="0.25">
      <c r="A4175" s="67"/>
      <c r="B4175" s="67"/>
      <c r="C4175" s="6"/>
      <c r="D4175" s="6"/>
      <c r="E4175" s="68"/>
    </row>
    <row r="4176" spans="1:5" x14ac:dyDescent="0.25">
      <c r="A4176" s="67"/>
      <c r="B4176" s="67"/>
      <c r="C4176" s="6"/>
      <c r="D4176" s="6"/>
      <c r="E4176" s="68"/>
    </row>
    <row r="4177" spans="1:5" x14ac:dyDescent="0.25">
      <c r="A4177" s="67"/>
      <c r="B4177" s="67"/>
      <c r="C4177" s="6"/>
      <c r="D4177" s="6"/>
      <c r="E4177" s="68"/>
    </row>
    <row r="4178" spans="1:5" x14ac:dyDescent="0.25">
      <c r="A4178" s="67"/>
      <c r="B4178" s="67"/>
      <c r="C4178" s="6"/>
      <c r="D4178" s="6"/>
      <c r="E4178" s="68"/>
    </row>
    <row r="4179" spans="1:5" x14ac:dyDescent="0.25">
      <c r="A4179" s="67"/>
      <c r="B4179" s="67"/>
      <c r="C4179" s="6"/>
      <c r="D4179" s="6"/>
      <c r="E4179" s="68"/>
    </row>
    <row r="4180" spans="1:5" x14ac:dyDescent="0.25">
      <c r="A4180" s="67"/>
      <c r="B4180" s="67"/>
      <c r="C4180" s="6"/>
      <c r="D4180" s="6"/>
      <c r="E4180" s="68"/>
    </row>
    <row r="4181" spans="1:5" x14ac:dyDescent="0.25">
      <c r="A4181" s="67"/>
      <c r="B4181" s="67"/>
      <c r="C4181" s="6"/>
      <c r="D4181" s="6"/>
      <c r="E4181" s="68"/>
    </row>
    <row r="4182" spans="1:5" x14ac:dyDescent="0.25">
      <c r="A4182" s="67"/>
      <c r="B4182" s="67"/>
      <c r="C4182" s="6"/>
      <c r="D4182" s="6"/>
      <c r="E4182" s="68"/>
    </row>
    <row r="4183" spans="1:5" x14ac:dyDescent="0.25">
      <c r="A4183" s="67"/>
      <c r="B4183" s="67"/>
      <c r="C4183" s="6"/>
      <c r="D4183" s="6"/>
      <c r="E4183" s="68"/>
    </row>
    <row r="4184" spans="1:5" x14ac:dyDescent="0.25">
      <c r="A4184" s="67"/>
      <c r="B4184" s="67"/>
      <c r="C4184" s="6"/>
      <c r="D4184" s="6"/>
      <c r="E4184" s="68"/>
    </row>
    <row r="4185" spans="1:5" x14ac:dyDescent="0.25">
      <c r="A4185" s="67"/>
      <c r="B4185" s="67"/>
      <c r="C4185" s="6"/>
      <c r="D4185" s="6"/>
      <c r="E4185" s="68"/>
    </row>
    <row r="4186" spans="1:5" x14ac:dyDescent="0.25">
      <c r="A4186" s="67"/>
      <c r="B4186" s="67"/>
      <c r="C4186" s="6"/>
      <c r="D4186" s="6"/>
      <c r="E4186" s="68"/>
    </row>
    <row r="4187" spans="1:5" x14ac:dyDescent="0.25">
      <c r="A4187" s="67"/>
      <c r="B4187" s="67"/>
      <c r="C4187" s="6"/>
      <c r="D4187" s="6"/>
      <c r="E4187" s="68"/>
    </row>
    <row r="4188" spans="1:5" x14ac:dyDescent="0.25">
      <c r="A4188" s="67"/>
      <c r="B4188" s="67"/>
      <c r="C4188" s="6"/>
      <c r="D4188" s="6"/>
      <c r="E4188" s="68"/>
    </row>
    <row r="4189" spans="1:5" x14ac:dyDescent="0.25">
      <c r="A4189" s="67"/>
      <c r="B4189" s="67"/>
      <c r="C4189" s="6"/>
      <c r="D4189" s="6"/>
      <c r="E4189" s="68"/>
    </row>
    <row r="4190" spans="1:5" x14ac:dyDescent="0.25">
      <c r="A4190" s="67"/>
      <c r="B4190" s="67"/>
      <c r="C4190" s="6"/>
      <c r="D4190" s="6"/>
      <c r="E4190" s="68"/>
    </row>
    <row r="4191" spans="1:5" x14ac:dyDescent="0.25">
      <c r="A4191" s="67"/>
      <c r="B4191" s="67"/>
      <c r="C4191" s="6"/>
      <c r="D4191" s="6"/>
      <c r="E4191" s="68"/>
    </row>
    <row r="4192" spans="1:5" x14ac:dyDescent="0.25">
      <c r="A4192" s="67"/>
      <c r="B4192" s="67"/>
      <c r="C4192" s="6"/>
      <c r="D4192" s="6"/>
      <c r="E4192" s="68"/>
    </row>
    <row r="4193" spans="1:5" x14ac:dyDescent="0.25">
      <c r="A4193" s="67"/>
      <c r="B4193" s="67"/>
      <c r="C4193" s="6"/>
      <c r="D4193" s="6"/>
      <c r="E4193" s="68"/>
    </row>
    <row r="4194" spans="1:5" x14ac:dyDescent="0.25">
      <c r="A4194" s="67"/>
      <c r="B4194" s="67"/>
      <c r="C4194" s="6"/>
      <c r="D4194" s="6"/>
      <c r="E4194" s="68"/>
    </row>
    <row r="4195" spans="1:5" x14ac:dyDescent="0.25">
      <c r="A4195" s="67"/>
      <c r="B4195" s="67"/>
      <c r="C4195" s="6"/>
      <c r="D4195" s="6"/>
      <c r="E4195" s="68"/>
    </row>
    <row r="4196" spans="1:5" x14ac:dyDescent="0.25">
      <c r="A4196" s="67"/>
      <c r="B4196" s="67"/>
      <c r="C4196" s="6"/>
      <c r="D4196" s="6"/>
      <c r="E4196" s="68"/>
    </row>
    <row r="4197" spans="1:5" x14ac:dyDescent="0.25">
      <c r="A4197" s="67"/>
      <c r="B4197" s="67"/>
      <c r="C4197" s="6"/>
      <c r="D4197" s="6"/>
      <c r="E4197" s="68"/>
    </row>
    <row r="4198" spans="1:5" x14ac:dyDescent="0.25">
      <c r="A4198" s="67"/>
      <c r="B4198" s="67"/>
      <c r="C4198" s="6"/>
      <c r="D4198" s="6"/>
      <c r="E4198" s="68"/>
    </row>
    <row r="4199" spans="1:5" x14ac:dyDescent="0.25">
      <c r="A4199" s="67"/>
      <c r="B4199" s="67"/>
      <c r="C4199" s="6"/>
      <c r="D4199" s="6"/>
      <c r="E4199" s="68"/>
    </row>
    <row r="4200" spans="1:5" x14ac:dyDescent="0.25">
      <c r="A4200" s="67"/>
      <c r="B4200" s="67"/>
      <c r="C4200" s="6"/>
      <c r="D4200" s="6"/>
      <c r="E4200" s="68"/>
    </row>
    <row r="4201" spans="1:5" x14ac:dyDescent="0.25">
      <c r="A4201" s="67"/>
      <c r="B4201" s="67"/>
      <c r="C4201" s="6"/>
      <c r="D4201" s="6"/>
      <c r="E4201" s="68"/>
    </row>
    <row r="4202" spans="1:5" x14ac:dyDescent="0.25">
      <c r="A4202" s="67"/>
      <c r="B4202" s="67"/>
      <c r="C4202" s="6"/>
      <c r="D4202" s="6"/>
      <c r="E4202" s="68"/>
    </row>
    <row r="4203" spans="1:5" x14ac:dyDescent="0.25">
      <c r="A4203" s="67"/>
      <c r="B4203" s="67"/>
      <c r="C4203" s="6"/>
      <c r="D4203" s="6"/>
      <c r="E4203" s="68"/>
    </row>
    <row r="4204" spans="1:5" x14ac:dyDescent="0.25">
      <c r="A4204" s="67"/>
      <c r="B4204" s="67"/>
      <c r="C4204" s="6"/>
      <c r="D4204" s="6"/>
      <c r="E4204" s="68"/>
    </row>
    <row r="4205" spans="1:5" x14ac:dyDescent="0.25">
      <c r="A4205" s="67"/>
      <c r="B4205" s="67"/>
      <c r="C4205" s="6"/>
      <c r="D4205" s="6"/>
      <c r="E4205" s="68"/>
    </row>
    <row r="4206" spans="1:5" x14ac:dyDescent="0.25">
      <c r="A4206" s="67"/>
      <c r="B4206" s="67"/>
      <c r="C4206" s="6"/>
      <c r="D4206" s="6"/>
      <c r="E4206" s="68"/>
    </row>
    <row r="4207" spans="1:5" x14ac:dyDescent="0.25">
      <c r="A4207" s="67"/>
      <c r="B4207" s="67"/>
      <c r="C4207" s="6"/>
      <c r="D4207" s="6"/>
      <c r="E4207" s="68"/>
    </row>
    <row r="4208" spans="1:5" x14ac:dyDescent="0.25">
      <c r="A4208" s="67"/>
      <c r="B4208" s="67"/>
      <c r="C4208" s="6"/>
      <c r="D4208" s="6"/>
      <c r="E4208" s="68"/>
    </row>
    <row r="4209" spans="1:5" x14ac:dyDescent="0.25">
      <c r="A4209" s="67"/>
      <c r="B4209" s="67"/>
      <c r="C4209" s="6"/>
      <c r="D4209" s="6"/>
      <c r="E4209" s="68"/>
    </row>
    <row r="4210" spans="1:5" x14ac:dyDescent="0.25">
      <c r="A4210" s="67"/>
      <c r="B4210" s="67"/>
      <c r="C4210" s="6"/>
      <c r="D4210" s="6"/>
      <c r="E4210" s="68"/>
    </row>
    <row r="4211" spans="1:5" x14ac:dyDescent="0.25">
      <c r="A4211" s="67"/>
      <c r="B4211" s="67"/>
      <c r="C4211" s="6"/>
      <c r="D4211" s="6"/>
      <c r="E4211" s="68"/>
    </row>
    <row r="4212" spans="1:5" x14ac:dyDescent="0.25">
      <c r="A4212" s="67"/>
      <c r="B4212" s="67"/>
      <c r="C4212" s="6"/>
      <c r="D4212" s="6"/>
      <c r="E4212" s="68"/>
    </row>
    <row r="4213" spans="1:5" x14ac:dyDescent="0.25">
      <c r="A4213" s="67"/>
      <c r="B4213" s="67"/>
      <c r="C4213" s="6"/>
      <c r="D4213" s="6"/>
      <c r="E4213" s="68"/>
    </row>
    <row r="4214" spans="1:5" x14ac:dyDescent="0.25">
      <c r="A4214" s="67"/>
      <c r="B4214" s="67"/>
      <c r="C4214" s="6"/>
      <c r="D4214" s="6"/>
      <c r="E4214" s="68"/>
    </row>
    <row r="4215" spans="1:5" x14ac:dyDescent="0.25">
      <c r="A4215" s="67"/>
      <c r="B4215" s="67"/>
      <c r="C4215" s="6"/>
      <c r="D4215" s="6"/>
      <c r="E4215" s="68"/>
    </row>
    <row r="4216" spans="1:5" x14ac:dyDescent="0.25">
      <c r="A4216" s="67"/>
      <c r="B4216" s="67"/>
      <c r="C4216" s="6"/>
      <c r="D4216" s="6"/>
      <c r="E4216" s="68"/>
    </row>
    <row r="4217" spans="1:5" x14ac:dyDescent="0.25">
      <c r="A4217" s="67"/>
      <c r="B4217" s="67"/>
      <c r="C4217" s="6"/>
      <c r="D4217" s="6"/>
      <c r="E4217" s="68"/>
    </row>
    <row r="4218" spans="1:5" x14ac:dyDescent="0.25">
      <c r="A4218" s="67"/>
      <c r="B4218" s="67"/>
      <c r="C4218" s="6"/>
      <c r="D4218" s="6"/>
      <c r="E4218" s="68"/>
    </row>
    <row r="4219" spans="1:5" x14ac:dyDescent="0.25">
      <c r="A4219" s="67"/>
      <c r="B4219" s="67"/>
      <c r="C4219" s="6"/>
      <c r="D4219" s="6"/>
      <c r="E4219" s="68"/>
    </row>
    <row r="4220" spans="1:5" x14ac:dyDescent="0.25">
      <c r="A4220" s="67"/>
      <c r="B4220" s="67"/>
      <c r="C4220" s="6"/>
      <c r="D4220" s="6"/>
      <c r="E4220" s="68"/>
    </row>
    <row r="4221" spans="1:5" x14ac:dyDescent="0.25">
      <c r="A4221" s="67"/>
      <c r="B4221" s="67"/>
      <c r="C4221" s="6"/>
      <c r="D4221" s="6"/>
      <c r="E4221" s="68"/>
    </row>
    <row r="4222" spans="1:5" x14ac:dyDescent="0.25">
      <c r="A4222" s="67"/>
      <c r="B4222" s="67"/>
      <c r="C4222" s="6"/>
      <c r="D4222" s="6"/>
      <c r="E4222" s="68"/>
    </row>
    <row r="4223" spans="1:5" x14ac:dyDescent="0.25">
      <c r="A4223" s="67"/>
      <c r="B4223" s="67"/>
      <c r="C4223" s="6"/>
      <c r="D4223" s="6"/>
      <c r="E4223" s="68"/>
    </row>
    <row r="4224" spans="1:5" x14ac:dyDescent="0.25">
      <c r="A4224" s="67"/>
      <c r="B4224" s="67"/>
      <c r="C4224" s="6"/>
      <c r="D4224" s="6"/>
      <c r="E4224" s="68"/>
    </row>
    <row r="4225" spans="1:5" x14ac:dyDescent="0.25">
      <c r="A4225" s="67"/>
      <c r="B4225" s="67"/>
      <c r="C4225" s="6"/>
      <c r="D4225" s="6"/>
      <c r="E4225" s="68"/>
    </row>
    <row r="4226" spans="1:5" x14ac:dyDescent="0.25">
      <c r="A4226" s="67"/>
      <c r="B4226" s="67"/>
      <c r="C4226" s="6"/>
      <c r="D4226" s="6"/>
      <c r="E4226" s="68"/>
    </row>
    <row r="4227" spans="1:5" x14ac:dyDescent="0.25">
      <c r="A4227" s="67"/>
      <c r="B4227" s="67"/>
      <c r="C4227" s="6"/>
      <c r="D4227" s="6"/>
      <c r="E4227" s="68"/>
    </row>
    <row r="4228" spans="1:5" x14ac:dyDescent="0.25">
      <c r="A4228" s="67"/>
      <c r="B4228" s="67"/>
      <c r="C4228" s="6"/>
      <c r="D4228" s="6"/>
      <c r="E4228" s="68"/>
    </row>
    <row r="4229" spans="1:5" x14ac:dyDescent="0.25">
      <c r="A4229" s="67"/>
      <c r="B4229" s="67"/>
      <c r="C4229" s="6"/>
      <c r="D4229" s="6"/>
      <c r="E4229" s="68"/>
    </row>
    <row r="4230" spans="1:5" x14ac:dyDescent="0.25">
      <c r="A4230" s="67"/>
      <c r="B4230" s="67"/>
      <c r="C4230" s="6"/>
      <c r="D4230" s="6"/>
      <c r="E4230" s="68"/>
    </row>
    <row r="4231" spans="1:5" x14ac:dyDescent="0.25">
      <c r="A4231" s="67"/>
      <c r="B4231" s="67"/>
      <c r="C4231" s="6"/>
      <c r="D4231" s="6"/>
      <c r="E4231" s="68"/>
    </row>
    <row r="4232" spans="1:5" x14ac:dyDescent="0.25">
      <c r="A4232" s="67"/>
      <c r="B4232" s="67"/>
      <c r="C4232" s="6"/>
      <c r="D4232" s="6"/>
      <c r="E4232" s="68"/>
    </row>
    <row r="4233" spans="1:5" x14ac:dyDescent="0.25">
      <c r="A4233" s="67"/>
      <c r="B4233" s="67"/>
      <c r="C4233" s="6"/>
      <c r="D4233" s="6"/>
      <c r="E4233" s="68"/>
    </row>
    <row r="4234" spans="1:5" x14ac:dyDescent="0.25">
      <c r="A4234" s="67"/>
      <c r="B4234" s="67"/>
      <c r="C4234" s="6"/>
      <c r="D4234" s="6"/>
      <c r="E4234" s="68"/>
    </row>
    <row r="4235" spans="1:5" x14ac:dyDescent="0.25">
      <c r="A4235" s="67"/>
      <c r="B4235" s="67"/>
      <c r="C4235" s="6"/>
      <c r="D4235" s="6"/>
      <c r="E4235" s="68"/>
    </row>
    <row r="4236" spans="1:5" x14ac:dyDescent="0.25">
      <c r="A4236" s="67"/>
      <c r="B4236" s="67"/>
      <c r="C4236" s="6"/>
      <c r="D4236" s="6"/>
      <c r="E4236" s="68"/>
    </row>
    <row r="4237" spans="1:5" x14ac:dyDescent="0.25">
      <c r="A4237" s="67"/>
      <c r="B4237" s="67"/>
      <c r="C4237" s="6"/>
      <c r="D4237" s="6"/>
      <c r="E4237" s="68"/>
    </row>
    <row r="4238" spans="1:5" x14ac:dyDescent="0.25">
      <c r="A4238" s="67"/>
      <c r="B4238" s="67"/>
      <c r="C4238" s="6"/>
      <c r="D4238" s="6"/>
      <c r="E4238" s="68"/>
    </row>
    <row r="4239" spans="1:5" x14ac:dyDescent="0.25">
      <c r="A4239" s="67"/>
      <c r="B4239" s="67"/>
      <c r="C4239" s="6"/>
      <c r="D4239" s="6"/>
      <c r="E4239" s="68"/>
    </row>
    <row r="4240" spans="1:5" x14ac:dyDescent="0.25">
      <c r="A4240" s="67"/>
      <c r="B4240" s="67"/>
      <c r="C4240" s="6"/>
      <c r="D4240" s="6"/>
      <c r="E4240" s="68"/>
    </row>
    <row r="4241" spans="1:5" x14ac:dyDescent="0.25">
      <c r="A4241" s="67"/>
      <c r="B4241" s="67"/>
      <c r="C4241" s="6"/>
      <c r="D4241" s="6"/>
      <c r="E4241" s="68"/>
    </row>
    <row r="4242" spans="1:5" x14ac:dyDescent="0.25">
      <c r="A4242" s="67"/>
      <c r="B4242" s="67"/>
      <c r="C4242" s="6"/>
      <c r="D4242" s="6"/>
      <c r="E4242" s="68"/>
    </row>
    <row r="4243" spans="1:5" x14ac:dyDescent="0.25">
      <c r="A4243" s="67"/>
      <c r="B4243" s="67"/>
      <c r="C4243" s="6"/>
      <c r="D4243" s="6"/>
      <c r="E4243" s="68"/>
    </row>
    <row r="4244" spans="1:5" x14ac:dyDescent="0.25">
      <c r="A4244" s="67"/>
      <c r="B4244" s="67"/>
      <c r="C4244" s="6"/>
      <c r="D4244" s="6"/>
      <c r="E4244" s="68"/>
    </row>
    <row r="4245" spans="1:5" x14ac:dyDescent="0.25">
      <c r="A4245" s="67"/>
      <c r="B4245" s="67"/>
      <c r="C4245" s="6"/>
      <c r="D4245" s="6"/>
      <c r="E4245" s="68"/>
    </row>
    <row r="4246" spans="1:5" x14ac:dyDescent="0.25">
      <c r="A4246" s="67"/>
      <c r="B4246" s="67"/>
      <c r="C4246" s="6"/>
      <c r="D4246" s="6"/>
      <c r="E4246" s="68"/>
    </row>
    <row r="4247" spans="1:5" x14ac:dyDescent="0.25">
      <c r="A4247" s="67"/>
      <c r="B4247" s="67"/>
      <c r="C4247" s="6"/>
      <c r="D4247" s="6"/>
      <c r="E4247" s="68"/>
    </row>
    <row r="4248" spans="1:5" x14ac:dyDescent="0.25">
      <c r="A4248" s="67"/>
      <c r="B4248" s="67"/>
      <c r="C4248" s="6"/>
      <c r="D4248" s="6"/>
      <c r="E4248" s="68"/>
    </row>
    <row r="4249" spans="1:5" x14ac:dyDescent="0.25">
      <c r="A4249" s="67"/>
      <c r="B4249" s="67"/>
      <c r="C4249" s="6"/>
      <c r="D4249" s="6"/>
      <c r="E4249" s="68"/>
    </row>
    <row r="4250" spans="1:5" x14ac:dyDescent="0.25">
      <c r="A4250" s="67"/>
      <c r="B4250" s="67"/>
      <c r="C4250" s="6"/>
      <c r="D4250" s="6"/>
      <c r="E4250" s="68"/>
    </row>
    <row r="4251" spans="1:5" x14ac:dyDescent="0.25">
      <c r="A4251" s="67"/>
      <c r="B4251" s="67"/>
      <c r="C4251" s="6"/>
      <c r="D4251" s="6"/>
      <c r="E4251" s="68"/>
    </row>
    <row r="4252" spans="1:5" x14ac:dyDescent="0.25">
      <c r="A4252" s="67"/>
      <c r="B4252" s="67"/>
      <c r="C4252" s="6"/>
      <c r="D4252" s="6"/>
      <c r="E4252" s="68"/>
    </row>
    <row r="4253" spans="1:5" x14ac:dyDescent="0.25">
      <c r="A4253" s="67"/>
      <c r="B4253" s="67"/>
      <c r="C4253" s="6"/>
      <c r="D4253" s="6"/>
      <c r="E4253" s="68"/>
    </row>
    <row r="4254" spans="1:5" x14ac:dyDescent="0.25">
      <c r="A4254" s="67"/>
      <c r="B4254" s="67"/>
      <c r="C4254" s="6"/>
      <c r="D4254" s="6"/>
      <c r="E4254" s="68"/>
    </row>
    <row r="4255" spans="1:5" x14ac:dyDescent="0.25">
      <c r="A4255" s="67"/>
      <c r="B4255" s="67"/>
      <c r="C4255" s="6"/>
      <c r="D4255" s="6"/>
      <c r="E4255" s="68"/>
    </row>
    <row r="4256" spans="1:5" x14ac:dyDescent="0.25">
      <c r="A4256" s="67"/>
      <c r="B4256" s="67"/>
      <c r="C4256" s="6"/>
      <c r="D4256" s="6"/>
      <c r="E4256" s="68"/>
    </row>
    <row r="4257" spans="1:5" x14ac:dyDescent="0.25">
      <c r="A4257" s="67"/>
      <c r="B4257" s="67"/>
      <c r="C4257" s="6"/>
      <c r="D4257" s="6"/>
      <c r="E4257" s="68"/>
    </row>
    <row r="4258" spans="1:5" x14ac:dyDescent="0.25">
      <c r="A4258" s="67"/>
      <c r="B4258" s="67"/>
      <c r="C4258" s="6"/>
      <c r="D4258" s="6"/>
      <c r="E4258" s="68"/>
    </row>
    <row r="4259" spans="1:5" x14ac:dyDescent="0.25">
      <c r="A4259" s="67"/>
      <c r="B4259" s="67"/>
      <c r="C4259" s="6"/>
      <c r="D4259" s="6"/>
      <c r="E4259" s="68"/>
    </row>
    <row r="4260" spans="1:5" x14ac:dyDescent="0.25">
      <c r="A4260" s="67"/>
      <c r="B4260" s="67"/>
      <c r="C4260" s="6"/>
      <c r="D4260" s="6"/>
      <c r="E4260" s="68"/>
    </row>
    <row r="4261" spans="1:5" x14ac:dyDescent="0.25">
      <c r="A4261" s="67"/>
      <c r="B4261" s="67"/>
      <c r="C4261" s="6"/>
      <c r="D4261" s="6"/>
      <c r="E4261" s="68"/>
    </row>
    <row r="4262" spans="1:5" x14ac:dyDescent="0.25">
      <c r="A4262" s="67"/>
      <c r="B4262" s="67"/>
      <c r="C4262" s="6"/>
      <c r="D4262" s="6"/>
      <c r="E4262" s="68"/>
    </row>
    <row r="4263" spans="1:5" x14ac:dyDescent="0.25">
      <c r="A4263" s="67"/>
      <c r="B4263" s="67"/>
      <c r="C4263" s="6"/>
      <c r="D4263" s="6"/>
      <c r="E4263" s="68"/>
    </row>
    <row r="4264" spans="1:5" x14ac:dyDescent="0.25">
      <c r="A4264" s="67"/>
      <c r="B4264" s="67"/>
      <c r="C4264" s="6"/>
      <c r="D4264" s="6"/>
      <c r="E4264" s="68"/>
    </row>
    <row r="4265" spans="1:5" x14ac:dyDescent="0.25">
      <c r="A4265" s="67"/>
      <c r="B4265" s="67"/>
      <c r="C4265" s="6"/>
      <c r="D4265" s="6"/>
      <c r="E4265" s="68"/>
    </row>
    <row r="4266" spans="1:5" x14ac:dyDescent="0.25">
      <c r="A4266" s="67"/>
      <c r="B4266" s="67"/>
      <c r="C4266" s="6"/>
      <c r="D4266" s="6"/>
      <c r="E4266" s="68"/>
    </row>
    <row r="4267" spans="1:5" x14ac:dyDescent="0.25">
      <c r="A4267" s="67"/>
      <c r="B4267" s="67"/>
      <c r="C4267" s="6"/>
      <c r="D4267" s="6"/>
      <c r="E4267" s="68"/>
    </row>
    <row r="4268" spans="1:5" x14ac:dyDescent="0.25">
      <c r="A4268" s="67"/>
      <c r="B4268" s="67"/>
      <c r="C4268" s="6"/>
      <c r="D4268" s="6"/>
      <c r="E4268" s="68"/>
    </row>
    <row r="4269" spans="1:5" x14ac:dyDescent="0.25">
      <c r="A4269" s="67"/>
      <c r="B4269" s="67"/>
      <c r="C4269" s="6"/>
      <c r="D4269" s="6"/>
      <c r="E4269" s="68"/>
    </row>
    <row r="4270" spans="1:5" x14ac:dyDescent="0.25">
      <c r="A4270" s="67"/>
      <c r="B4270" s="67"/>
      <c r="C4270" s="6"/>
      <c r="D4270" s="6"/>
      <c r="E4270" s="68"/>
    </row>
    <row r="4271" spans="1:5" x14ac:dyDescent="0.25">
      <c r="A4271" s="67"/>
      <c r="B4271" s="67"/>
      <c r="C4271" s="6"/>
      <c r="D4271" s="6"/>
      <c r="E4271" s="68"/>
    </row>
    <row r="4272" spans="1:5" x14ac:dyDescent="0.25">
      <c r="A4272" s="67"/>
      <c r="B4272" s="67"/>
      <c r="C4272" s="6"/>
      <c r="D4272" s="6"/>
      <c r="E4272" s="68"/>
    </row>
    <row r="4273" spans="1:5" x14ac:dyDescent="0.25">
      <c r="A4273" s="67"/>
      <c r="B4273" s="67"/>
      <c r="C4273" s="6"/>
      <c r="D4273" s="6"/>
      <c r="E4273" s="68"/>
    </row>
    <row r="4274" spans="1:5" x14ac:dyDescent="0.25">
      <c r="A4274" s="67"/>
      <c r="B4274" s="67"/>
      <c r="C4274" s="6"/>
      <c r="D4274" s="6"/>
      <c r="E4274" s="68"/>
    </row>
    <row r="4275" spans="1:5" x14ac:dyDescent="0.25">
      <c r="A4275" s="67"/>
      <c r="B4275" s="67"/>
      <c r="C4275" s="6"/>
      <c r="D4275" s="6"/>
      <c r="E4275" s="68"/>
    </row>
    <row r="4276" spans="1:5" x14ac:dyDescent="0.25">
      <c r="A4276" s="67"/>
      <c r="B4276" s="67"/>
      <c r="C4276" s="6"/>
      <c r="D4276" s="6"/>
      <c r="E4276" s="68"/>
    </row>
    <row r="4277" spans="1:5" x14ac:dyDescent="0.25">
      <c r="A4277" s="67"/>
      <c r="B4277" s="67"/>
      <c r="C4277" s="6"/>
      <c r="D4277" s="6"/>
      <c r="E4277" s="68"/>
    </row>
    <row r="4278" spans="1:5" x14ac:dyDescent="0.25">
      <c r="A4278" s="67"/>
      <c r="B4278" s="67"/>
      <c r="C4278" s="6"/>
      <c r="D4278" s="6"/>
      <c r="E4278" s="68"/>
    </row>
    <row r="4279" spans="1:5" x14ac:dyDescent="0.25">
      <c r="A4279" s="67"/>
      <c r="B4279" s="67"/>
      <c r="C4279" s="6"/>
      <c r="D4279" s="6"/>
      <c r="E4279" s="68"/>
    </row>
    <row r="4280" spans="1:5" x14ac:dyDescent="0.25">
      <c r="A4280" s="67"/>
      <c r="B4280" s="67"/>
      <c r="C4280" s="6"/>
      <c r="D4280" s="6"/>
      <c r="E4280" s="68"/>
    </row>
    <row r="4281" spans="1:5" x14ac:dyDescent="0.25">
      <c r="A4281" s="67"/>
      <c r="B4281" s="67"/>
      <c r="C4281" s="6"/>
      <c r="D4281" s="6"/>
      <c r="E4281" s="68"/>
    </row>
    <row r="4282" spans="1:5" x14ac:dyDescent="0.25">
      <c r="A4282" s="67"/>
      <c r="B4282" s="67"/>
      <c r="C4282" s="6"/>
      <c r="D4282" s="6"/>
      <c r="E4282" s="68"/>
    </row>
    <row r="4283" spans="1:5" x14ac:dyDescent="0.25">
      <c r="A4283" s="67"/>
      <c r="B4283" s="67"/>
      <c r="C4283" s="6"/>
      <c r="D4283" s="6"/>
      <c r="E4283" s="68"/>
    </row>
    <row r="4284" spans="1:5" x14ac:dyDescent="0.25">
      <c r="A4284" s="67"/>
      <c r="B4284" s="67"/>
      <c r="C4284" s="6"/>
      <c r="D4284" s="6"/>
      <c r="E4284" s="68"/>
    </row>
    <row r="4285" spans="1:5" x14ac:dyDescent="0.25">
      <c r="A4285" s="67"/>
      <c r="B4285" s="67"/>
      <c r="C4285" s="6"/>
      <c r="D4285" s="6"/>
      <c r="E4285" s="68"/>
    </row>
    <row r="4286" spans="1:5" x14ac:dyDescent="0.25">
      <c r="A4286" s="67"/>
      <c r="B4286" s="67"/>
      <c r="C4286" s="6"/>
      <c r="D4286" s="6"/>
      <c r="E4286" s="68"/>
    </row>
    <row r="4287" spans="1:5" x14ac:dyDescent="0.25">
      <c r="A4287" s="67"/>
      <c r="B4287" s="67"/>
      <c r="C4287" s="6"/>
      <c r="D4287" s="6"/>
      <c r="E4287" s="68"/>
    </row>
    <row r="4288" spans="1:5" x14ac:dyDescent="0.25">
      <c r="A4288" s="67"/>
      <c r="B4288" s="67"/>
      <c r="C4288" s="6"/>
      <c r="D4288" s="6"/>
      <c r="E4288" s="68"/>
    </row>
    <row r="4289" spans="1:5" x14ac:dyDescent="0.25">
      <c r="A4289" s="67"/>
      <c r="B4289" s="67"/>
      <c r="C4289" s="6"/>
      <c r="D4289" s="6"/>
      <c r="E4289" s="68"/>
    </row>
    <row r="4290" spans="1:5" x14ac:dyDescent="0.25">
      <c r="A4290" s="67"/>
      <c r="B4290" s="67"/>
      <c r="C4290" s="6"/>
      <c r="D4290" s="6"/>
      <c r="E4290" s="68"/>
    </row>
    <row r="4291" spans="1:5" x14ac:dyDescent="0.25">
      <c r="A4291" s="67"/>
      <c r="B4291" s="67"/>
      <c r="C4291" s="6"/>
      <c r="D4291" s="6"/>
      <c r="E4291" s="68"/>
    </row>
    <row r="4292" spans="1:5" x14ac:dyDescent="0.25">
      <c r="A4292" s="67"/>
      <c r="B4292" s="67"/>
      <c r="C4292" s="6"/>
      <c r="D4292" s="6"/>
      <c r="E4292" s="68"/>
    </row>
    <row r="4293" spans="1:5" x14ac:dyDescent="0.25">
      <c r="A4293" s="67"/>
      <c r="B4293" s="67"/>
      <c r="C4293" s="6"/>
      <c r="D4293" s="6"/>
      <c r="E4293" s="68"/>
    </row>
    <row r="4294" spans="1:5" x14ac:dyDescent="0.25">
      <c r="A4294" s="67"/>
      <c r="B4294" s="67"/>
      <c r="C4294" s="6"/>
      <c r="D4294" s="6"/>
      <c r="E4294" s="68"/>
    </row>
    <row r="4295" spans="1:5" x14ac:dyDescent="0.25">
      <c r="A4295" s="67"/>
      <c r="B4295" s="67"/>
      <c r="C4295" s="6"/>
      <c r="D4295" s="6"/>
      <c r="E4295" s="68"/>
    </row>
    <row r="4296" spans="1:5" x14ac:dyDescent="0.25">
      <c r="A4296" s="67"/>
      <c r="B4296" s="67"/>
      <c r="C4296" s="6"/>
      <c r="D4296" s="6"/>
      <c r="E4296" s="68"/>
    </row>
    <row r="4297" spans="1:5" x14ac:dyDescent="0.25">
      <c r="A4297" s="67"/>
      <c r="B4297" s="67"/>
      <c r="C4297" s="6"/>
      <c r="D4297" s="6"/>
      <c r="E4297" s="68"/>
    </row>
    <row r="4298" spans="1:5" x14ac:dyDescent="0.25">
      <c r="A4298" s="67"/>
      <c r="B4298" s="67"/>
      <c r="C4298" s="6"/>
      <c r="D4298" s="6"/>
      <c r="E4298" s="68"/>
    </row>
    <row r="4299" spans="1:5" x14ac:dyDescent="0.25">
      <c r="A4299" s="67"/>
      <c r="B4299" s="67"/>
      <c r="C4299" s="6"/>
      <c r="D4299" s="6"/>
      <c r="E4299" s="68"/>
    </row>
    <row r="4300" spans="1:5" x14ac:dyDescent="0.25">
      <c r="A4300" s="67"/>
      <c r="B4300" s="67"/>
      <c r="C4300" s="6"/>
      <c r="D4300" s="6"/>
      <c r="E4300" s="68"/>
    </row>
    <row r="4301" spans="1:5" x14ac:dyDescent="0.25">
      <c r="A4301" s="67"/>
      <c r="B4301" s="67"/>
      <c r="C4301" s="6"/>
      <c r="D4301" s="6"/>
      <c r="E4301" s="68"/>
    </row>
    <row r="4302" spans="1:5" x14ac:dyDescent="0.25">
      <c r="A4302" s="67"/>
      <c r="B4302" s="67"/>
      <c r="C4302" s="6"/>
      <c r="D4302" s="6"/>
      <c r="E4302" s="68"/>
    </row>
    <row r="4303" spans="1:5" x14ac:dyDescent="0.25">
      <c r="A4303" s="67"/>
      <c r="B4303" s="67"/>
      <c r="C4303" s="6"/>
      <c r="D4303" s="6"/>
      <c r="E4303" s="68"/>
    </row>
    <row r="4304" spans="1:5" x14ac:dyDescent="0.25">
      <c r="A4304" s="67"/>
      <c r="B4304" s="67"/>
      <c r="C4304" s="6"/>
      <c r="D4304" s="6"/>
      <c r="E4304" s="68"/>
    </row>
    <row r="4305" spans="1:5" x14ac:dyDescent="0.25">
      <c r="A4305" s="67"/>
      <c r="B4305" s="67"/>
      <c r="C4305" s="6"/>
      <c r="D4305" s="6"/>
      <c r="E4305" s="68"/>
    </row>
    <row r="4306" spans="1:5" x14ac:dyDescent="0.25">
      <c r="A4306" s="67"/>
      <c r="B4306" s="67"/>
      <c r="C4306" s="6"/>
      <c r="D4306" s="6"/>
      <c r="E4306" s="68"/>
    </row>
    <row r="4307" spans="1:5" x14ac:dyDescent="0.25">
      <c r="A4307" s="67"/>
      <c r="B4307" s="67"/>
      <c r="C4307" s="6"/>
      <c r="D4307" s="6"/>
      <c r="E4307" s="68"/>
    </row>
    <row r="4308" spans="1:5" x14ac:dyDescent="0.25">
      <c r="A4308" s="67"/>
      <c r="B4308" s="67"/>
      <c r="C4308" s="6"/>
      <c r="D4308" s="6"/>
      <c r="E4308" s="68"/>
    </row>
    <row r="4309" spans="1:5" x14ac:dyDescent="0.25">
      <c r="A4309" s="67"/>
      <c r="B4309" s="67"/>
      <c r="C4309" s="6"/>
      <c r="D4309" s="6"/>
      <c r="E4309" s="68"/>
    </row>
    <row r="4310" spans="1:5" x14ac:dyDescent="0.25">
      <c r="A4310" s="67"/>
      <c r="B4310" s="67"/>
      <c r="C4310" s="6"/>
      <c r="D4310" s="6"/>
      <c r="E4310" s="68"/>
    </row>
    <row r="4311" spans="1:5" x14ac:dyDescent="0.25">
      <c r="A4311" s="67"/>
      <c r="B4311" s="67"/>
      <c r="C4311" s="6"/>
      <c r="D4311" s="6"/>
      <c r="E4311" s="68"/>
    </row>
    <row r="4312" spans="1:5" x14ac:dyDescent="0.25">
      <c r="A4312" s="67"/>
      <c r="B4312" s="67"/>
      <c r="C4312" s="6"/>
      <c r="D4312" s="6"/>
      <c r="E4312" s="68"/>
    </row>
    <row r="4313" spans="1:5" x14ac:dyDescent="0.25">
      <c r="A4313" s="67"/>
      <c r="B4313" s="67"/>
      <c r="C4313" s="6"/>
      <c r="D4313" s="6"/>
      <c r="E4313" s="68"/>
    </row>
    <row r="4314" spans="1:5" x14ac:dyDescent="0.25">
      <c r="A4314" s="67"/>
      <c r="B4314" s="67"/>
      <c r="C4314" s="6"/>
      <c r="D4314" s="6"/>
      <c r="E4314" s="68"/>
    </row>
    <row r="4315" spans="1:5" x14ac:dyDescent="0.25">
      <c r="A4315" s="67"/>
      <c r="B4315" s="67"/>
      <c r="C4315" s="6"/>
      <c r="D4315" s="6"/>
      <c r="E4315" s="68"/>
    </row>
    <row r="4316" spans="1:5" x14ac:dyDescent="0.25">
      <c r="A4316" s="67"/>
      <c r="B4316" s="67"/>
      <c r="C4316" s="6"/>
      <c r="D4316" s="6"/>
      <c r="E4316" s="68"/>
    </row>
    <row r="4317" spans="1:5" x14ac:dyDescent="0.25">
      <c r="A4317" s="67"/>
      <c r="B4317" s="67"/>
      <c r="C4317" s="6"/>
      <c r="D4317" s="6"/>
      <c r="E4317" s="68"/>
    </row>
    <row r="4318" spans="1:5" x14ac:dyDescent="0.25">
      <c r="A4318" s="67"/>
      <c r="B4318" s="67"/>
      <c r="C4318" s="6"/>
      <c r="D4318" s="6"/>
      <c r="E4318" s="68"/>
    </row>
    <row r="4319" spans="1:5" x14ac:dyDescent="0.25">
      <c r="A4319" s="67"/>
      <c r="B4319" s="67"/>
      <c r="C4319" s="6"/>
      <c r="D4319" s="6"/>
      <c r="E4319" s="68"/>
    </row>
    <row r="4320" spans="1:5" x14ac:dyDescent="0.25">
      <c r="A4320" s="67"/>
      <c r="B4320" s="67"/>
      <c r="C4320" s="6"/>
      <c r="D4320" s="6"/>
      <c r="E4320" s="68"/>
    </row>
    <row r="4321" spans="1:5" x14ac:dyDescent="0.25">
      <c r="A4321" s="67"/>
      <c r="B4321" s="67"/>
      <c r="C4321" s="6"/>
      <c r="D4321" s="6"/>
      <c r="E4321" s="68"/>
    </row>
    <row r="4322" spans="1:5" x14ac:dyDescent="0.25">
      <c r="A4322" s="67"/>
      <c r="B4322" s="67"/>
      <c r="C4322" s="6"/>
      <c r="D4322" s="6"/>
      <c r="E4322" s="68"/>
    </row>
    <row r="4323" spans="1:5" x14ac:dyDescent="0.25">
      <c r="A4323" s="67"/>
      <c r="B4323" s="67"/>
      <c r="C4323" s="6"/>
      <c r="D4323" s="6"/>
      <c r="E4323" s="68"/>
    </row>
    <row r="4324" spans="1:5" x14ac:dyDescent="0.25">
      <c r="A4324" s="67"/>
      <c r="B4324" s="67"/>
      <c r="C4324" s="6"/>
      <c r="D4324" s="6"/>
      <c r="E4324" s="68"/>
    </row>
    <row r="4325" spans="1:5" x14ac:dyDescent="0.25">
      <c r="A4325" s="67"/>
      <c r="B4325" s="67"/>
      <c r="C4325" s="6"/>
      <c r="D4325" s="6"/>
      <c r="E4325" s="68"/>
    </row>
    <row r="4326" spans="1:5" x14ac:dyDescent="0.25">
      <c r="A4326" s="67"/>
      <c r="B4326" s="67"/>
      <c r="C4326" s="6"/>
      <c r="D4326" s="6"/>
      <c r="E4326" s="68"/>
    </row>
    <row r="4327" spans="1:5" x14ac:dyDescent="0.25">
      <c r="A4327" s="67"/>
      <c r="B4327" s="67"/>
      <c r="C4327" s="6"/>
      <c r="D4327" s="6"/>
      <c r="E4327" s="68"/>
    </row>
    <row r="4328" spans="1:5" x14ac:dyDescent="0.25">
      <c r="A4328" s="67"/>
      <c r="B4328" s="67"/>
      <c r="C4328" s="6"/>
      <c r="D4328" s="6"/>
      <c r="E4328" s="68"/>
    </row>
    <row r="4329" spans="1:5" x14ac:dyDescent="0.25">
      <c r="A4329" s="67"/>
      <c r="B4329" s="67"/>
      <c r="C4329" s="6"/>
      <c r="D4329" s="6"/>
      <c r="E4329" s="68"/>
    </row>
    <row r="4330" spans="1:5" x14ac:dyDescent="0.25">
      <c r="A4330" s="67"/>
      <c r="B4330" s="67"/>
      <c r="C4330" s="6"/>
      <c r="D4330" s="6"/>
      <c r="E4330" s="68"/>
    </row>
    <row r="4331" spans="1:5" x14ac:dyDescent="0.25">
      <c r="A4331" s="67"/>
      <c r="B4331" s="67"/>
      <c r="C4331" s="6"/>
      <c r="D4331" s="6"/>
      <c r="E4331" s="68"/>
    </row>
    <row r="4332" spans="1:5" x14ac:dyDescent="0.25">
      <c r="A4332" s="67"/>
      <c r="B4332" s="67"/>
      <c r="C4332" s="6"/>
      <c r="D4332" s="6"/>
      <c r="E4332" s="68"/>
    </row>
    <row r="4333" spans="1:5" x14ac:dyDescent="0.25">
      <c r="A4333" s="67"/>
      <c r="B4333" s="67"/>
      <c r="C4333" s="6"/>
      <c r="D4333" s="6"/>
      <c r="E4333" s="68"/>
    </row>
    <row r="4334" spans="1:5" x14ac:dyDescent="0.25">
      <c r="A4334" s="67"/>
      <c r="B4334" s="67"/>
      <c r="C4334" s="6"/>
      <c r="D4334" s="6"/>
      <c r="E4334" s="68"/>
    </row>
    <row r="4335" spans="1:5" x14ac:dyDescent="0.25">
      <c r="A4335" s="67"/>
      <c r="B4335" s="67"/>
      <c r="C4335" s="6"/>
      <c r="D4335" s="6"/>
      <c r="E4335" s="68"/>
    </row>
    <row r="4336" spans="1:5" x14ac:dyDescent="0.25">
      <c r="A4336" s="67"/>
      <c r="B4336" s="67"/>
      <c r="C4336" s="6"/>
      <c r="D4336" s="6"/>
      <c r="E4336" s="68"/>
    </row>
    <row r="4337" spans="1:5" x14ac:dyDescent="0.25">
      <c r="A4337" s="67"/>
      <c r="B4337" s="67"/>
      <c r="C4337" s="6"/>
      <c r="D4337" s="6"/>
      <c r="E4337" s="68"/>
    </row>
    <row r="4338" spans="1:5" x14ac:dyDescent="0.25">
      <c r="A4338" s="67"/>
      <c r="B4338" s="67"/>
      <c r="C4338" s="6"/>
      <c r="D4338" s="6"/>
      <c r="E4338" s="68"/>
    </row>
    <row r="4339" spans="1:5" x14ac:dyDescent="0.25">
      <c r="A4339" s="67"/>
      <c r="B4339" s="67"/>
      <c r="C4339" s="6"/>
      <c r="D4339" s="6"/>
      <c r="E4339" s="68"/>
    </row>
    <row r="4340" spans="1:5" x14ac:dyDescent="0.25">
      <c r="A4340" s="67"/>
      <c r="B4340" s="67"/>
      <c r="C4340" s="6"/>
      <c r="D4340" s="6"/>
      <c r="E4340" s="68"/>
    </row>
    <row r="4341" spans="1:5" x14ac:dyDescent="0.25">
      <c r="A4341" s="67"/>
      <c r="B4341" s="67"/>
      <c r="C4341" s="6"/>
      <c r="D4341" s="6"/>
      <c r="E4341" s="68"/>
    </row>
    <row r="4342" spans="1:5" x14ac:dyDescent="0.25">
      <c r="A4342" s="67"/>
      <c r="B4342" s="67"/>
      <c r="C4342" s="6"/>
      <c r="D4342" s="6"/>
      <c r="E4342" s="68"/>
    </row>
    <row r="4343" spans="1:5" x14ac:dyDescent="0.25">
      <c r="A4343" s="67"/>
      <c r="B4343" s="67"/>
      <c r="C4343" s="6"/>
      <c r="D4343" s="6"/>
      <c r="E4343" s="68"/>
    </row>
    <row r="4344" spans="1:5" x14ac:dyDescent="0.25">
      <c r="A4344" s="67"/>
      <c r="B4344" s="67"/>
      <c r="C4344" s="6"/>
      <c r="D4344" s="6"/>
      <c r="E4344" s="68"/>
    </row>
    <row r="4345" spans="1:5" x14ac:dyDescent="0.25">
      <c r="A4345" s="67"/>
      <c r="B4345" s="67"/>
      <c r="C4345" s="6"/>
      <c r="D4345" s="6"/>
      <c r="E4345" s="68"/>
    </row>
    <row r="4346" spans="1:5" x14ac:dyDescent="0.25">
      <c r="A4346" s="67"/>
      <c r="B4346" s="67"/>
      <c r="C4346" s="6"/>
      <c r="D4346" s="6"/>
      <c r="E4346" s="68"/>
    </row>
    <row r="4347" spans="1:5" x14ac:dyDescent="0.25">
      <c r="A4347" s="67"/>
      <c r="B4347" s="67"/>
      <c r="C4347" s="6"/>
      <c r="D4347" s="6"/>
      <c r="E4347" s="68"/>
    </row>
    <row r="4348" spans="1:5" x14ac:dyDescent="0.25">
      <c r="A4348" s="67"/>
      <c r="B4348" s="67"/>
      <c r="C4348" s="6"/>
      <c r="D4348" s="6"/>
      <c r="E4348" s="68"/>
    </row>
    <row r="4349" spans="1:5" x14ac:dyDescent="0.25">
      <c r="A4349" s="67"/>
      <c r="B4349" s="67"/>
      <c r="C4349" s="6"/>
      <c r="D4349" s="6"/>
      <c r="E4349" s="68"/>
    </row>
    <row r="4350" spans="1:5" x14ac:dyDescent="0.25">
      <c r="A4350" s="67"/>
      <c r="B4350" s="67"/>
      <c r="C4350" s="6"/>
      <c r="D4350" s="6"/>
      <c r="E4350" s="68"/>
    </row>
    <row r="4351" spans="1:5" x14ac:dyDescent="0.25">
      <c r="A4351" s="67"/>
      <c r="B4351" s="67"/>
      <c r="C4351" s="6"/>
      <c r="D4351" s="6"/>
      <c r="E4351" s="68"/>
    </row>
    <row r="4352" spans="1:5" x14ac:dyDescent="0.25">
      <c r="A4352" s="67"/>
      <c r="B4352" s="67"/>
      <c r="C4352" s="6"/>
      <c r="D4352" s="6"/>
      <c r="E4352" s="68"/>
    </row>
    <row r="4353" spans="1:5" x14ac:dyDescent="0.25">
      <c r="A4353" s="67"/>
      <c r="B4353" s="67"/>
      <c r="C4353" s="6"/>
      <c r="D4353" s="6"/>
      <c r="E4353" s="68"/>
    </row>
    <row r="4354" spans="1:5" x14ac:dyDescent="0.25">
      <c r="A4354" s="67"/>
      <c r="B4354" s="67"/>
      <c r="C4354" s="6"/>
      <c r="D4354" s="6"/>
      <c r="E4354" s="68"/>
    </row>
    <row r="4355" spans="1:5" x14ac:dyDescent="0.25">
      <c r="A4355" s="67"/>
      <c r="B4355" s="67"/>
      <c r="C4355" s="6"/>
      <c r="D4355" s="6"/>
      <c r="E4355" s="68"/>
    </row>
    <row r="4356" spans="1:5" x14ac:dyDescent="0.25">
      <c r="A4356" s="67"/>
      <c r="B4356" s="67"/>
      <c r="C4356" s="6"/>
      <c r="D4356" s="6"/>
      <c r="E4356" s="68"/>
    </row>
    <row r="4357" spans="1:5" x14ac:dyDescent="0.25">
      <c r="A4357" s="67"/>
      <c r="B4357" s="67"/>
      <c r="C4357" s="6"/>
      <c r="D4357" s="6"/>
      <c r="E4357" s="68"/>
    </row>
    <row r="4358" spans="1:5" x14ac:dyDescent="0.25">
      <c r="A4358" s="67"/>
      <c r="B4358" s="67"/>
      <c r="C4358" s="6"/>
      <c r="D4358" s="6"/>
      <c r="E4358" s="68"/>
    </row>
    <row r="4359" spans="1:5" x14ac:dyDescent="0.25">
      <c r="A4359" s="67"/>
      <c r="B4359" s="67"/>
      <c r="C4359" s="6"/>
      <c r="D4359" s="6"/>
      <c r="E4359" s="68"/>
    </row>
    <row r="4360" spans="1:5" x14ac:dyDescent="0.25">
      <c r="A4360" s="67"/>
      <c r="B4360" s="67"/>
      <c r="C4360" s="6"/>
      <c r="D4360" s="6"/>
      <c r="E4360" s="68"/>
    </row>
    <row r="4361" spans="1:5" x14ac:dyDescent="0.25">
      <c r="A4361" s="67"/>
      <c r="B4361" s="67"/>
      <c r="C4361" s="6"/>
      <c r="D4361" s="6"/>
      <c r="E4361" s="68"/>
    </row>
    <row r="4362" spans="1:5" x14ac:dyDescent="0.25">
      <c r="A4362" s="67"/>
      <c r="B4362" s="67"/>
      <c r="C4362" s="6"/>
      <c r="D4362" s="6"/>
      <c r="E4362" s="68"/>
    </row>
    <row r="4363" spans="1:5" x14ac:dyDescent="0.25">
      <c r="A4363" s="67"/>
      <c r="B4363" s="67"/>
      <c r="C4363" s="6"/>
      <c r="D4363" s="6"/>
      <c r="E4363" s="68"/>
    </row>
    <row r="4364" spans="1:5" x14ac:dyDescent="0.25">
      <c r="A4364" s="67"/>
      <c r="B4364" s="67"/>
      <c r="C4364" s="6"/>
      <c r="D4364" s="6"/>
      <c r="E4364" s="68"/>
    </row>
    <row r="4365" spans="1:5" x14ac:dyDescent="0.25">
      <c r="A4365" s="67"/>
      <c r="B4365" s="67"/>
      <c r="C4365" s="6"/>
      <c r="D4365" s="6"/>
      <c r="E4365" s="68"/>
    </row>
    <row r="4366" spans="1:5" x14ac:dyDescent="0.25">
      <c r="A4366" s="67"/>
      <c r="B4366" s="67"/>
      <c r="C4366" s="6"/>
      <c r="D4366" s="6"/>
      <c r="E4366" s="68"/>
    </row>
    <row r="4367" spans="1:5" x14ac:dyDescent="0.25">
      <c r="A4367" s="67"/>
      <c r="B4367" s="67"/>
      <c r="C4367" s="6"/>
      <c r="D4367" s="6"/>
      <c r="E4367" s="68"/>
    </row>
    <row r="4368" spans="1:5" x14ac:dyDescent="0.25">
      <c r="A4368" s="67"/>
      <c r="B4368" s="67"/>
      <c r="C4368" s="6"/>
      <c r="D4368" s="6"/>
      <c r="E4368" s="68"/>
    </row>
    <row r="4369" spans="1:5" x14ac:dyDescent="0.25">
      <c r="A4369" s="67"/>
      <c r="B4369" s="67"/>
      <c r="C4369" s="6"/>
      <c r="D4369" s="6"/>
      <c r="E4369" s="68"/>
    </row>
    <row r="4370" spans="1:5" x14ac:dyDescent="0.25">
      <c r="A4370" s="67"/>
      <c r="B4370" s="67"/>
      <c r="C4370" s="6"/>
      <c r="D4370" s="6"/>
      <c r="E4370" s="68"/>
    </row>
    <row r="4371" spans="1:5" x14ac:dyDescent="0.25">
      <c r="A4371" s="67"/>
      <c r="B4371" s="67"/>
      <c r="C4371" s="6"/>
      <c r="D4371" s="6"/>
      <c r="E4371" s="68"/>
    </row>
    <row r="4372" spans="1:5" x14ac:dyDescent="0.25">
      <c r="A4372" s="67"/>
      <c r="B4372" s="67"/>
      <c r="C4372" s="6"/>
      <c r="D4372" s="6"/>
      <c r="E4372" s="68"/>
    </row>
    <row r="4373" spans="1:5" x14ac:dyDescent="0.25">
      <c r="A4373" s="67"/>
      <c r="B4373" s="67"/>
      <c r="C4373" s="6"/>
      <c r="D4373" s="6"/>
      <c r="E4373" s="68"/>
    </row>
    <row r="4374" spans="1:5" x14ac:dyDescent="0.25">
      <c r="A4374" s="67"/>
      <c r="B4374" s="67"/>
      <c r="C4374" s="6"/>
      <c r="D4374" s="6"/>
      <c r="E4374" s="68"/>
    </row>
    <row r="4375" spans="1:5" x14ac:dyDescent="0.25">
      <c r="A4375" s="67"/>
      <c r="B4375" s="67"/>
      <c r="C4375" s="6"/>
      <c r="D4375" s="6"/>
      <c r="E4375" s="68"/>
    </row>
    <row r="4376" spans="1:5" x14ac:dyDescent="0.25">
      <c r="A4376" s="67"/>
      <c r="B4376" s="67"/>
      <c r="C4376" s="6"/>
      <c r="D4376" s="6"/>
      <c r="E4376" s="68"/>
    </row>
    <row r="4377" spans="1:5" x14ac:dyDescent="0.25">
      <c r="A4377" s="67"/>
      <c r="B4377" s="67"/>
      <c r="C4377" s="6"/>
      <c r="D4377" s="6"/>
      <c r="E4377" s="68"/>
    </row>
    <row r="4378" spans="1:5" x14ac:dyDescent="0.25">
      <c r="A4378" s="67"/>
      <c r="B4378" s="67"/>
      <c r="C4378" s="6"/>
      <c r="D4378" s="6"/>
      <c r="E4378" s="68"/>
    </row>
    <row r="4379" spans="1:5" x14ac:dyDescent="0.25">
      <c r="A4379" s="67"/>
      <c r="B4379" s="67"/>
      <c r="C4379" s="6"/>
      <c r="D4379" s="6"/>
      <c r="E4379" s="68"/>
    </row>
    <row r="4380" spans="1:5" x14ac:dyDescent="0.25">
      <c r="A4380" s="67"/>
      <c r="B4380" s="67"/>
      <c r="C4380" s="6"/>
      <c r="D4380" s="6"/>
      <c r="E4380" s="68"/>
    </row>
    <row r="4381" spans="1:5" x14ac:dyDescent="0.25">
      <c r="A4381" s="67"/>
      <c r="B4381" s="67"/>
      <c r="C4381" s="6"/>
      <c r="D4381" s="6"/>
      <c r="E4381" s="68"/>
    </row>
    <row r="4382" spans="1:5" x14ac:dyDescent="0.25">
      <c r="A4382" s="67"/>
      <c r="B4382" s="67"/>
      <c r="C4382" s="6"/>
      <c r="D4382" s="6"/>
      <c r="E4382" s="68"/>
    </row>
    <row r="4383" spans="1:5" x14ac:dyDescent="0.25">
      <c r="A4383" s="67"/>
      <c r="B4383" s="67"/>
      <c r="C4383" s="6"/>
      <c r="D4383" s="6"/>
      <c r="E4383" s="68"/>
    </row>
    <row r="4384" spans="1:5" x14ac:dyDescent="0.25">
      <c r="A4384" s="67"/>
      <c r="B4384" s="67"/>
      <c r="C4384" s="6"/>
      <c r="D4384" s="6"/>
      <c r="E4384" s="68"/>
    </row>
    <row r="4385" spans="1:5" x14ac:dyDescent="0.25">
      <c r="A4385" s="67"/>
      <c r="B4385" s="67"/>
      <c r="C4385" s="6"/>
      <c r="D4385" s="6"/>
      <c r="E4385" s="68"/>
    </row>
    <row r="4386" spans="1:5" x14ac:dyDescent="0.25">
      <c r="A4386" s="67"/>
      <c r="B4386" s="67"/>
      <c r="C4386" s="6"/>
      <c r="D4386" s="6"/>
      <c r="E4386" s="68"/>
    </row>
    <row r="4387" spans="1:5" x14ac:dyDescent="0.25">
      <c r="A4387" s="67"/>
      <c r="B4387" s="67"/>
      <c r="C4387" s="6"/>
      <c r="D4387" s="6"/>
      <c r="E4387" s="68"/>
    </row>
    <row r="4388" spans="1:5" x14ac:dyDescent="0.25">
      <c r="A4388" s="67"/>
      <c r="B4388" s="67"/>
      <c r="C4388" s="6"/>
      <c r="D4388" s="6"/>
      <c r="E4388" s="68"/>
    </row>
    <row r="4389" spans="1:5" x14ac:dyDescent="0.25">
      <c r="A4389" s="67"/>
      <c r="B4389" s="67"/>
      <c r="C4389" s="6"/>
      <c r="D4389" s="6"/>
      <c r="E4389" s="68"/>
    </row>
    <row r="4390" spans="1:5" x14ac:dyDescent="0.25">
      <c r="A4390" s="67"/>
      <c r="B4390" s="67"/>
      <c r="C4390" s="6"/>
      <c r="D4390" s="6"/>
      <c r="E4390" s="68"/>
    </row>
    <row r="4391" spans="1:5" x14ac:dyDescent="0.25">
      <c r="A4391" s="67"/>
      <c r="B4391" s="67"/>
      <c r="C4391" s="6"/>
      <c r="D4391" s="6"/>
      <c r="E4391" s="68"/>
    </row>
    <row r="4392" spans="1:5" x14ac:dyDescent="0.25">
      <c r="A4392" s="67"/>
      <c r="B4392" s="67"/>
      <c r="C4392" s="6"/>
      <c r="D4392" s="6"/>
      <c r="E4392" s="68"/>
    </row>
    <row r="4393" spans="1:5" x14ac:dyDescent="0.25">
      <c r="A4393" s="67"/>
      <c r="B4393" s="67"/>
      <c r="C4393" s="6"/>
      <c r="D4393" s="6"/>
      <c r="E4393" s="68"/>
    </row>
    <row r="4394" spans="1:5" x14ac:dyDescent="0.25">
      <c r="A4394" s="67"/>
      <c r="B4394" s="67"/>
      <c r="C4394" s="6"/>
      <c r="D4394" s="6"/>
      <c r="E4394" s="68"/>
    </row>
    <row r="4395" spans="1:5" x14ac:dyDescent="0.25">
      <c r="A4395" s="67"/>
      <c r="B4395" s="67"/>
      <c r="C4395" s="6"/>
      <c r="D4395" s="6"/>
      <c r="E4395" s="68"/>
    </row>
    <row r="4396" spans="1:5" x14ac:dyDescent="0.25">
      <c r="A4396" s="67"/>
      <c r="B4396" s="67"/>
      <c r="C4396" s="6"/>
      <c r="D4396" s="6"/>
      <c r="E4396" s="68"/>
    </row>
    <row r="4397" spans="1:5" x14ac:dyDescent="0.25">
      <c r="A4397" s="67"/>
      <c r="B4397" s="67"/>
      <c r="C4397" s="6"/>
      <c r="D4397" s="6"/>
      <c r="E4397" s="68"/>
    </row>
    <row r="4398" spans="1:5" x14ac:dyDescent="0.25">
      <c r="A4398" s="67"/>
      <c r="B4398" s="67"/>
      <c r="C4398" s="6"/>
      <c r="D4398" s="6"/>
      <c r="E4398" s="68"/>
    </row>
    <row r="4399" spans="1:5" x14ac:dyDescent="0.25">
      <c r="A4399" s="67"/>
      <c r="B4399" s="67"/>
      <c r="C4399" s="6"/>
      <c r="D4399" s="6"/>
      <c r="E4399" s="68"/>
    </row>
    <row r="4400" spans="1:5" x14ac:dyDescent="0.25">
      <c r="A4400" s="67"/>
      <c r="B4400" s="67"/>
      <c r="C4400" s="6"/>
      <c r="D4400" s="6"/>
      <c r="E4400" s="68"/>
    </row>
    <row r="4401" spans="1:5" x14ac:dyDescent="0.25">
      <c r="A4401" s="67"/>
      <c r="B4401" s="67"/>
      <c r="C4401" s="6"/>
      <c r="D4401" s="6"/>
      <c r="E4401" s="68"/>
    </row>
    <row r="4402" spans="1:5" x14ac:dyDescent="0.25">
      <c r="A4402" s="67"/>
      <c r="B4402" s="67"/>
      <c r="C4402" s="6"/>
      <c r="D4402" s="6"/>
      <c r="E4402" s="68"/>
    </row>
    <row r="4403" spans="1:5" x14ac:dyDescent="0.25">
      <c r="A4403" s="67"/>
      <c r="B4403" s="67"/>
      <c r="C4403" s="6"/>
      <c r="D4403" s="6"/>
      <c r="E4403" s="68"/>
    </row>
    <row r="4404" spans="1:5" x14ac:dyDescent="0.25">
      <c r="A4404" s="67"/>
      <c r="B4404" s="67"/>
      <c r="C4404" s="6"/>
      <c r="D4404" s="6"/>
      <c r="E4404" s="68"/>
    </row>
    <row r="4405" spans="1:5" x14ac:dyDescent="0.25">
      <c r="A4405" s="67"/>
      <c r="B4405" s="67"/>
      <c r="C4405" s="6"/>
      <c r="D4405" s="6"/>
      <c r="E4405" s="68"/>
    </row>
    <row r="4406" spans="1:5" x14ac:dyDescent="0.25">
      <c r="A4406" s="67"/>
      <c r="B4406" s="67"/>
      <c r="C4406" s="6"/>
      <c r="D4406" s="6"/>
      <c r="E4406" s="68"/>
    </row>
    <row r="4407" spans="1:5" x14ac:dyDescent="0.25">
      <c r="A4407" s="67"/>
      <c r="B4407" s="67"/>
      <c r="C4407" s="6"/>
      <c r="D4407" s="6"/>
      <c r="E4407" s="68"/>
    </row>
    <row r="4408" spans="1:5" x14ac:dyDescent="0.25">
      <c r="A4408" s="67"/>
      <c r="B4408" s="67"/>
      <c r="C4408" s="6"/>
      <c r="D4408" s="6"/>
      <c r="E4408" s="68"/>
    </row>
    <row r="4409" spans="1:5" x14ac:dyDescent="0.25">
      <c r="A4409" s="67"/>
      <c r="B4409" s="67"/>
      <c r="C4409" s="6"/>
      <c r="D4409" s="6"/>
      <c r="E4409" s="68"/>
    </row>
    <row r="4410" spans="1:5" x14ac:dyDescent="0.25">
      <c r="A4410" s="67"/>
      <c r="B4410" s="67"/>
      <c r="C4410" s="6"/>
      <c r="D4410" s="6"/>
      <c r="E4410" s="68"/>
    </row>
    <row r="4411" spans="1:5" x14ac:dyDescent="0.25">
      <c r="A4411" s="67"/>
      <c r="B4411" s="67"/>
      <c r="C4411" s="6"/>
      <c r="D4411" s="6"/>
      <c r="E4411" s="68"/>
    </row>
    <row r="4412" spans="1:5" x14ac:dyDescent="0.25">
      <c r="A4412" s="67"/>
      <c r="B4412" s="67"/>
      <c r="C4412" s="6"/>
      <c r="D4412" s="6"/>
      <c r="E4412" s="68"/>
    </row>
    <row r="4413" spans="1:5" x14ac:dyDescent="0.25">
      <c r="A4413" s="67"/>
      <c r="B4413" s="67"/>
      <c r="C4413" s="6"/>
      <c r="D4413" s="6"/>
      <c r="E4413" s="68"/>
    </row>
    <row r="4414" spans="1:5" x14ac:dyDescent="0.25">
      <c r="A4414" s="67"/>
      <c r="B4414" s="67"/>
      <c r="C4414" s="6"/>
      <c r="D4414" s="6"/>
      <c r="E4414" s="68"/>
    </row>
    <row r="4415" spans="1:5" x14ac:dyDescent="0.25">
      <c r="A4415" s="67"/>
      <c r="B4415" s="67"/>
      <c r="C4415" s="6"/>
      <c r="D4415" s="6"/>
      <c r="E4415" s="68"/>
    </row>
    <row r="4416" spans="1:5" x14ac:dyDescent="0.25">
      <c r="A4416" s="67"/>
      <c r="B4416" s="67"/>
      <c r="C4416" s="6"/>
      <c r="D4416" s="6"/>
      <c r="E4416" s="68"/>
    </row>
    <row r="4417" spans="1:5" x14ac:dyDescent="0.25">
      <c r="A4417" s="67"/>
      <c r="B4417" s="67"/>
      <c r="C4417" s="6"/>
      <c r="D4417" s="6"/>
      <c r="E4417" s="68"/>
    </row>
    <row r="4418" spans="1:5" x14ac:dyDescent="0.25">
      <c r="A4418" s="67"/>
      <c r="B4418" s="67"/>
      <c r="C4418" s="6"/>
      <c r="D4418" s="6"/>
      <c r="E4418" s="68"/>
    </row>
    <row r="4419" spans="1:5" x14ac:dyDescent="0.25">
      <c r="A4419" s="67"/>
      <c r="B4419" s="67"/>
      <c r="C4419" s="6"/>
      <c r="D4419" s="6"/>
      <c r="E4419" s="68"/>
    </row>
    <row r="4420" spans="1:5" x14ac:dyDescent="0.25">
      <c r="A4420" s="67"/>
      <c r="B4420" s="67"/>
      <c r="C4420" s="6"/>
      <c r="D4420" s="6"/>
      <c r="E4420" s="68"/>
    </row>
    <row r="4421" spans="1:5" x14ac:dyDescent="0.25">
      <c r="A4421" s="67"/>
      <c r="B4421" s="67"/>
      <c r="C4421" s="6"/>
      <c r="D4421" s="6"/>
      <c r="E4421" s="68"/>
    </row>
    <row r="4422" spans="1:5" x14ac:dyDescent="0.25">
      <c r="A4422" s="67"/>
      <c r="B4422" s="67"/>
      <c r="C4422" s="6"/>
      <c r="D4422" s="6"/>
      <c r="E4422" s="68"/>
    </row>
    <row r="4423" spans="1:5" x14ac:dyDescent="0.25">
      <c r="A4423" s="67"/>
      <c r="B4423" s="67"/>
      <c r="C4423" s="6"/>
      <c r="D4423" s="6"/>
      <c r="E4423" s="68"/>
    </row>
    <row r="4424" spans="1:5" x14ac:dyDescent="0.25">
      <c r="A4424" s="67"/>
      <c r="B4424" s="67"/>
      <c r="C4424" s="6"/>
      <c r="D4424" s="6"/>
      <c r="E4424" s="68"/>
    </row>
    <row r="4425" spans="1:5" x14ac:dyDescent="0.25">
      <c r="A4425" s="67"/>
      <c r="B4425" s="67"/>
      <c r="C4425" s="6"/>
      <c r="D4425" s="6"/>
      <c r="E4425" s="68"/>
    </row>
    <row r="4426" spans="1:5" x14ac:dyDescent="0.25">
      <c r="A4426" s="67"/>
      <c r="B4426" s="67"/>
      <c r="C4426" s="6"/>
      <c r="D4426" s="6"/>
      <c r="E4426" s="68"/>
    </row>
    <row r="4427" spans="1:5" x14ac:dyDescent="0.25">
      <c r="A4427" s="67"/>
      <c r="B4427" s="67"/>
      <c r="C4427" s="6"/>
      <c r="D4427" s="6"/>
      <c r="E4427" s="68"/>
    </row>
    <row r="4428" spans="1:5" x14ac:dyDescent="0.25">
      <c r="A4428" s="67"/>
      <c r="B4428" s="67"/>
      <c r="C4428" s="6"/>
      <c r="D4428" s="6"/>
      <c r="E4428" s="68"/>
    </row>
    <row r="4429" spans="1:5" x14ac:dyDescent="0.25">
      <c r="A4429" s="67"/>
      <c r="B4429" s="67"/>
      <c r="C4429" s="6"/>
      <c r="D4429" s="6"/>
      <c r="E4429" s="68"/>
    </row>
    <row r="4430" spans="1:5" x14ac:dyDescent="0.25">
      <c r="A4430" s="67"/>
      <c r="B4430" s="67"/>
      <c r="C4430" s="6"/>
      <c r="D4430" s="6"/>
      <c r="E4430" s="68"/>
    </row>
    <row r="4431" spans="1:5" x14ac:dyDescent="0.25">
      <c r="A4431" s="67"/>
      <c r="B4431" s="67"/>
      <c r="C4431" s="6"/>
      <c r="D4431" s="6"/>
      <c r="E4431" s="68"/>
    </row>
    <row r="4432" spans="1:5" x14ac:dyDescent="0.25">
      <c r="A4432" s="67"/>
      <c r="B4432" s="67"/>
      <c r="C4432" s="6"/>
      <c r="D4432" s="6"/>
      <c r="E4432" s="68"/>
    </row>
    <row r="4433" spans="1:5" x14ac:dyDescent="0.25">
      <c r="A4433" s="67"/>
      <c r="B4433" s="67"/>
      <c r="C4433" s="6"/>
      <c r="D4433" s="6"/>
      <c r="E4433" s="68"/>
    </row>
    <row r="4434" spans="1:5" x14ac:dyDescent="0.25">
      <c r="A4434" s="67"/>
      <c r="B4434" s="67"/>
      <c r="C4434" s="6"/>
      <c r="D4434" s="6"/>
      <c r="E4434" s="68"/>
    </row>
    <row r="4435" spans="1:5" x14ac:dyDescent="0.25">
      <c r="A4435" s="67"/>
      <c r="B4435" s="67"/>
      <c r="C4435" s="6"/>
      <c r="D4435" s="6"/>
      <c r="E4435" s="68"/>
    </row>
    <row r="4436" spans="1:5" x14ac:dyDescent="0.25">
      <c r="A4436" s="67"/>
      <c r="B4436" s="67"/>
      <c r="C4436" s="6"/>
      <c r="D4436" s="6"/>
      <c r="E4436" s="68"/>
    </row>
    <row r="4437" spans="1:5" x14ac:dyDescent="0.25">
      <c r="A4437" s="67"/>
      <c r="B4437" s="67"/>
      <c r="C4437" s="6"/>
      <c r="D4437" s="6"/>
      <c r="E4437" s="68"/>
    </row>
    <row r="4438" spans="1:5" x14ac:dyDescent="0.25">
      <c r="A4438" s="67"/>
      <c r="B4438" s="67"/>
      <c r="C4438" s="6"/>
      <c r="D4438" s="6"/>
      <c r="E4438" s="68"/>
    </row>
    <row r="4439" spans="1:5" x14ac:dyDescent="0.25">
      <c r="A4439" s="67"/>
      <c r="B4439" s="67"/>
      <c r="C4439" s="6"/>
      <c r="D4439" s="6"/>
      <c r="E4439" s="68"/>
    </row>
    <row r="4440" spans="1:5" x14ac:dyDescent="0.25">
      <c r="A4440" s="67"/>
      <c r="B4440" s="67"/>
      <c r="C4440" s="6"/>
      <c r="D4440" s="6"/>
      <c r="E4440" s="68"/>
    </row>
    <row r="4441" spans="1:5" x14ac:dyDescent="0.25">
      <c r="A4441" s="67"/>
      <c r="B4441" s="67"/>
      <c r="C4441" s="6"/>
      <c r="D4441" s="6"/>
      <c r="E4441" s="68"/>
    </row>
    <row r="4442" spans="1:5" x14ac:dyDescent="0.25">
      <c r="A4442" s="67"/>
      <c r="B4442" s="67"/>
      <c r="C4442" s="6"/>
      <c r="D4442" s="6"/>
      <c r="E4442" s="68"/>
    </row>
    <row r="4443" spans="1:5" x14ac:dyDescent="0.25">
      <c r="A4443" s="67"/>
      <c r="B4443" s="67"/>
      <c r="C4443" s="6"/>
      <c r="D4443" s="6"/>
      <c r="E4443" s="68"/>
    </row>
    <row r="4444" spans="1:5" x14ac:dyDescent="0.25">
      <c r="A4444" s="67"/>
      <c r="B4444" s="67"/>
      <c r="C4444" s="6"/>
      <c r="D4444" s="6"/>
      <c r="E4444" s="68"/>
    </row>
    <row r="4445" spans="1:5" x14ac:dyDescent="0.25">
      <c r="A4445" s="67"/>
      <c r="B4445" s="67"/>
      <c r="C4445" s="6"/>
      <c r="D4445" s="6"/>
      <c r="E4445" s="68"/>
    </row>
    <row r="4446" spans="1:5" x14ac:dyDescent="0.25">
      <c r="A4446" s="67"/>
      <c r="B4446" s="67"/>
      <c r="C4446" s="6"/>
      <c r="D4446" s="6"/>
      <c r="E4446" s="68"/>
    </row>
    <row r="4447" spans="1:5" x14ac:dyDescent="0.25">
      <c r="A4447" s="67"/>
      <c r="B4447" s="67"/>
      <c r="C4447" s="6"/>
      <c r="D4447" s="6"/>
      <c r="E4447" s="68"/>
    </row>
    <row r="4448" spans="1:5" x14ac:dyDescent="0.25">
      <c r="A4448" s="67"/>
      <c r="B4448" s="67"/>
      <c r="C4448" s="6"/>
      <c r="D4448" s="6"/>
      <c r="E4448" s="68"/>
    </row>
    <row r="4449" spans="1:5" x14ac:dyDescent="0.25">
      <c r="A4449" s="67"/>
      <c r="B4449" s="67"/>
      <c r="C4449" s="6"/>
      <c r="D4449" s="6"/>
      <c r="E4449" s="68"/>
    </row>
    <row r="4450" spans="1:5" x14ac:dyDescent="0.25">
      <c r="A4450" s="67"/>
      <c r="B4450" s="67"/>
      <c r="C4450" s="6"/>
      <c r="D4450" s="6"/>
      <c r="E4450" s="68"/>
    </row>
    <row r="4451" spans="1:5" x14ac:dyDescent="0.25">
      <c r="A4451" s="67"/>
      <c r="B4451" s="67"/>
      <c r="C4451" s="6"/>
      <c r="D4451" s="6"/>
      <c r="E4451" s="68"/>
    </row>
    <row r="4452" spans="1:5" x14ac:dyDescent="0.25">
      <c r="A4452" s="67"/>
      <c r="B4452" s="67"/>
      <c r="C4452" s="6"/>
      <c r="D4452" s="6"/>
      <c r="E4452" s="68"/>
    </row>
    <row r="4453" spans="1:5" x14ac:dyDescent="0.25">
      <c r="A4453" s="67"/>
      <c r="B4453" s="67"/>
      <c r="C4453" s="6"/>
      <c r="D4453" s="6"/>
      <c r="E4453" s="68"/>
    </row>
    <row r="4454" spans="1:5" x14ac:dyDescent="0.25">
      <c r="A4454" s="67"/>
      <c r="B4454" s="67"/>
      <c r="C4454" s="6"/>
      <c r="D4454" s="6"/>
      <c r="E4454" s="68"/>
    </row>
    <row r="4455" spans="1:5" x14ac:dyDescent="0.25">
      <c r="A4455" s="67"/>
      <c r="B4455" s="67"/>
      <c r="C4455" s="6"/>
      <c r="D4455" s="6"/>
      <c r="E4455" s="68"/>
    </row>
    <row r="4456" spans="1:5" x14ac:dyDescent="0.25">
      <c r="A4456" s="67"/>
      <c r="B4456" s="67"/>
      <c r="C4456" s="6"/>
      <c r="D4456" s="6"/>
      <c r="E4456" s="68"/>
    </row>
    <row r="4457" spans="1:5" x14ac:dyDescent="0.25">
      <c r="A4457" s="67"/>
      <c r="B4457" s="67"/>
      <c r="C4457" s="6"/>
      <c r="D4457" s="6"/>
      <c r="E4457" s="68"/>
    </row>
    <row r="4458" spans="1:5" x14ac:dyDescent="0.25">
      <c r="A4458" s="67"/>
      <c r="B4458" s="67"/>
      <c r="C4458" s="6"/>
      <c r="D4458" s="6"/>
      <c r="E4458" s="68"/>
    </row>
    <row r="4459" spans="1:5" x14ac:dyDescent="0.25">
      <c r="A4459" s="67"/>
      <c r="B4459" s="67"/>
      <c r="C4459" s="6"/>
      <c r="D4459" s="6"/>
      <c r="E4459" s="68"/>
    </row>
    <row r="4460" spans="1:5" x14ac:dyDescent="0.25">
      <c r="A4460" s="67"/>
      <c r="B4460" s="67"/>
      <c r="C4460" s="6"/>
      <c r="D4460" s="6"/>
      <c r="E4460" s="68"/>
    </row>
    <row r="4461" spans="1:5" x14ac:dyDescent="0.25">
      <c r="A4461" s="67"/>
      <c r="B4461" s="67"/>
      <c r="C4461" s="6"/>
      <c r="D4461" s="6"/>
      <c r="E4461" s="68"/>
    </row>
    <row r="4462" spans="1:5" x14ac:dyDescent="0.25">
      <c r="A4462" s="67"/>
      <c r="B4462" s="67"/>
      <c r="C4462" s="6"/>
      <c r="D4462" s="6"/>
      <c r="E4462" s="68"/>
    </row>
    <row r="4463" spans="1:5" x14ac:dyDescent="0.25">
      <c r="A4463" s="67"/>
      <c r="B4463" s="67"/>
      <c r="C4463" s="6"/>
      <c r="D4463" s="6"/>
      <c r="E4463" s="68"/>
    </row>
    <row r="4464" spans="1:5" x14ac:dyDescent="0.25">
      <c r="A4464" s="67"/>
      <c r="B4464" s="67"/>
      <c r="C4464" s="6"/>
      <c r="D4464" s="6"/>
      <c r="E4464" s="68"/>
    </row>
    <row r="4465" spans="1:5" x14ac:dyDescent="0.25">
      <c r="A4465" s="67"/>
      <c r="B4465" s="67"/>
      <c r="C4465" s="6"/>
      <c r="D4465" s="6"/>
      <c r="E4465" s="68"/>
    </row>
    <row r="4466" spans="1:5" x14ac:dyDescent="0.25">
      <c r="A4466" s="67"/>
      <c r="B4466" s="67"/>
      <c r="C4466" s="6"/>
      <c r="D4466" s="6"/>
      <c r="E4466" s="68"/>
    </row>
    <row r="4467" spans="1:5" x14ac:dyDescent="0.25">
      <c r="A4467" s="67"/>
      <c r="B4467" s="67"/>
      <c r="C4467" s="6"/>
      <c r="D4467" s="6"/>
      <c r="E4467" s="68"/>
    </row>
    <row r="4468" spans="1:5" x14ac:dyDescent="0.25">
      <c r="A4468" s="67"/>
      <c r="B4468" s="67"/>
      <c r="C4468" s="6"/>
      <c r="D4468" s="6"/>
      <c r="E4468" s="68"/>
    </row>
    <row r="4469" spans="1:5" x14ac:dyDescent="0.25">
      <c r="A4469" s="67"/>
      <c r="B4469" s="67"/>
      <c r="C4469" s="6"/>
      <c r="D4469" s="6"/>
      <c r="E4469" s="68"/>
    </row>
    <row r="4470" spans="1:5" x14ac:dyDescent="0.25">
      <c r="A4470" s="67"/>
      <c r="B4470" s="67"/>
      <c r="C4470" s="6"/>
      <c r="D4470" s="6"/>
      <c r="E4470" s="68"/>
    </row>
    <row r="4471" spans="1:5" x14ac:dyDescent="0.25">
      <c r="A4471" s="67"/>
      <c r="B4471" s="67"/>
      <c r="C4471" s="6"/>
      <c r="D4471" s="6"/>
      <c r="E4471" s="68"/>
    </row>
    <row r="4472" spans="1:5" x14ac:dyDescent="0.25">
      <c r="A4472" s="67"/>
      <c r="B4472" s="67"/>
      <c r="C4472" s="6"/>
      <c r="D4472" s="6"/>
      <c r="E4472" s="68"/>
    </row>
    <row r="4473" spans="1:5" x14ac:dyDescent="0.25">
      <c r="A4473" s="67"/>
      <c r="B4473" s="67"/>
      <c r="C4473" s="6"/>
      <c r="D4473" s="6"/>
      <c r="E4473" s="68"/>
    </row>
    <row r="4474" spans="1:5" x14ac:dyDescent="0.25">
      <c r="A4474" s="67"/>
      <c r="B4474" s="67"/>
      <c r="C4474" s="6"/>
      <c r="D4474" s="6"/>
      <c r="E4474" s="68"/>
    </row>
    <row r="4475" spans="1:5" x14ac:dyDescent="0.25">
      <c r="A4475" s="67"/>
      <c r="B4475" s="67"/>
      <c r="C4475" s="6"/>
      <c r="D4475" s="6"/>
      <c r="E4475" s="68"/>
    </row>
    <row r="4476" spans="1:5" x14ac:dyDescent="0.25">
      <c r="A4476" s="67"/>
      <c r="B4476" s="67"/>
      <c r="C4476" s="6"/>
      <c r="D4476" s="6"/>
      <c r="E4476" s="68"/>
    </row>
    <row r="4477" spans="1:5" x14ac:dyDescent="0.25">
      <c r="A4477" s="67"/>
      <c r="B4477" s="67"/>
      <c r="C4477" s="6"/>
      <c r="D4477" s="6"/>
      <c r="E4477" s="68"/>
    </row>
    <row r="4478" spans="1:5" x14ac:dyDescent="0.25">
      <c r="A4478" s="67"/>
      <c r="B4478" s="67"/>
      <c r="C4478" s="6"/>
      <c r="D4478" s="6"/>
      <c r="E4478" s="68"/>
    </row>
    <row r="4479" spans="1:5" x14ac:dyDescent="0.25">
      <c r="A4479" s="67"/>
      <c r="B4479" s="67"/>
      <c r="C4479" s="6"/>
      <c r="D4479" s="6"/>
      <c r="E4479" s="68"/>
    </row>
    <row r="4480" spans="1:5" x14ac:dyDescent="0.25">
      <c r="A4480" s="67"/>
      <c r="B4480" s="67"/>
      <c r="C4480" s="6"/>
      <c r="D4480" s="6"/>
      <c r="E4480" s="68"/>
    </row>
    <row r="4481" spans="1:5" x14ac:dyDescent="0.25">
      <c r="A4481" s="67"/>
      <c r="B4481" s="67"/>
      <c r="C4481" s="6"/>
      <c r="D4481" s="6"/>
      <c r="E4481" s="68"/>
    </row>
    <row r="4482" spans="1:5" x14ac:dyDescent="0.25">
      <c r="A4482" s="67"/>
      <c r="B4482" s="67"/>
      <c r="C4482" s="6"/>
      <c r="D4482" s="6"/>
      <c r="E4482" s="68"/>
    </row>
    <row r="4483" spans="1:5" x14ac:dyDescent="0.25">
      <c r="A4483" s="67"/>
      <c r="B4483" s="67"/>
      <c r="C4483" s="6"/>
      <c r="D4483" s="6"/>
      <c r="E4483" s="68"/>
    </row>
    <row r="4484" spans="1:5" x14ac:dyDescent="0.25">
      <c r="A4484" s="67"/>
      <c r="B4484" s="67"/>
      <c r="C4484" s="6"/>
      <c r="D4484" s="6"/>
      <c r="E4484" s="68"/>
    </row>
    <row r="4485" spans="1:5" x14ac:dyDescent="0.25">
      <c r="A4485" s="67"/>
      <c r="B4485" s="67"/>
      <c r="C4485" s="6"/>
      <c r="D4485" s="6"/>
      <c r="E4485" s="68"/>
    </row>
    <row r="4486" spans="1:5" x14ac:dyDescent="0.25">
      <c r="A4486" s="67"/>
      <c r="B4486" s="67"/>
      <c r="C4486" s="6"/>
      <c r="D4486" s="6"/>
      <c r="E4486" s="68"/>
    </row>
    <row r="4487" spans="1:5" x14ac:dyDescent="0.25">
      <c r="A4487" s="67"/>
      <c r="B4487" s="67"/>
      <c r="C4487" s="6"/>
      <c r="D4487" s="6"/>
      <c r="E4487" s="68"/>
    </row>
    <row r="4488" spans="1:5" x14ac:dyDescent="0.25">
      <c r="A4488" s="67"/>
      <c r="B4488" s="67"/>
      <c r="C4488" s="6"/>
      <c r="D4488" s="6"/>
      <c r="E4488" s="68"/>
    </row>
    <row r="4489" spans="1:5" x14ac:dyDescent="0.25">
      <c r="A4489" s="67"/>
      <c r="B4489" s="67"/>
      <c r="C4489" s="6"/>
      <c r="D4489" s="6"/>
      <c r="E4489" s="68"/>
    </row>
    <row r="4490" spans="1:5" x14ac:dyDescent="0.25">
      <c r="A4490" s="67"/>
      <c r="B4490" s="67"/>
      <c r="C4490" s="6"/>
      <c r="D4490" s="6"/>
      <c r="E4490" s="68"/>
    </row>
    <row r="4491" spans="1:5" x14ac:dyDescent="0.25">
      <c r="A4491" s="67"/>
      <c r="B4491" s="67"/>
      <c r="C4491" s="6"/>
      <c r="D4491" s="6"/>
      <c r="E4491" s="68"/>
    </row>
    <row r="4492" spans="1:5" x14ac:dyDescent="0.25">
      <c r="A4492" s="67"/>
      <c r="B4492" s="67"/>
      <c r="C4492" s="6"/>
      <c r="D4492" s="6"/>
      <c r="E4492" s="68"/>
    </row>
    <row r="4493" spans="1:5" x14ac:dyDescent="0.25">
      <c r="A4493" s="67"/>
      <c r="B4493" s="67"/>
      <c r="C4493" s="6"/>
      <c r="D4493" s="6"/>
      <c r="E4493" s="68"/>
    </row>
    <row r="4494" spans="1:5" x14ac:dyDescent="0.25">
      <c r="A4494" s="67"/>
      <c r="B4494" s="67"/>
      <c r="C4494" s="6"/>
      <c r="D4494" s="6"/>
      <c r="E4494" s="68"/>
    </row>
    <row r="4495" spans="1:5" x14ac:dyDescent="0.25">
      <c r="A4495" s="67"/>
      <c r="B4495" s="67"/>
      <c r="C4495" s="6"/>
      <c r="D4495" s="6"/>
      <c r="E4495" s="68"/>
    </row>
    <row r="4496" spans="1:5" x14ac:dyDescent="0.25">
      <c r="A4496" s="67"/>
      <c r="B4496" s="67"/>
      <c r="C4496" s="6"/>
      <c r="D4496" s="6"/>
      <c r="E4496" s="68"/>
    </row>
    <row r="4497" spans="1:5" x14ac:dyDescent="0.25">
      <c r="A4497" s="67"/>
      <c r="B4497" s="67"/>
      <c r="C4497" s="6"/>
      <c r="D4497" s="6"/>
      <c r="E4497" s="68"/>
    </row>
    <row r="4498" spans="1:5" x14ac:dyDescent="0.25">
      <c r="A4498" s="67"/>
      <c r="B4498" s="67"/>
      <c r="C4498" s="6"/>
      <c r="D4498" s="6"/>
      <c r="E4498" s="68"/>
    </row>
    <row r="4499" spans="1:5" x14ac:dyDescent="0.25">
      <c r="A4499" s="67"/>
      <c r="B4499" s="67"/>
      <c r="C4499" s="6"/>
      <c r="D4499" s="6"/>
      <c r="E4499" s="68"/>
    </row>
    <row r="4500" spans="1:5" x14ac:dyDescent="0.25">
      <c r="A4500" s="67"/>
      <c r="B4500" s="67"/>
      <c r="C4500" s="6"/>
      <c r="D4500" s="6"/>
      <c r="E4500" s="68"/>
    </row>
    <row r="4501" spans="1:5" x14ac:dyDescent="0.25">
      <c r="A4501" s="67"/>
      <c r="B4501" s="67"/>
      <c r="C4501" s="6"/>
      <c r="D4501" s="6"/>
      <c r="E4501" s="68"/>
    </row>
    <row r="4502" spans="1:5" x14ac:dyDescent="0.25">
      <c r="A4502" s="67"/>
      <c r="B4502" s="67"/>
      <c r="C4502" s="6"/>
      <c r="D4502" s="6"/>
      <c r="E4502" s="68"/>
    </row>
    <row r="4503" spans="1:5" x14ac:dyDescent="0.25">
      <c r="A4503" s="67"/>
      <c r="B4503" s="67"/>
      <c r="C4503" s="6"/>
      <c r="D4503" s="6"/>
      <c r="E4503" s="68"/>
    </row>
    <row r="4504" spans="1:5" x14ac:dyDescent="0.25">
      <c r="A4504" s="67"/>
      <c r="B4504" s="67"/>
      <c r="C4504" s="6"/>
      <c r="D4504" s="6"/>
      <c r="E4504" s="68"/>
    </row>
    <row r="4505" spans="1:5" x14ac:dyDescent="0.25">
      <c r="A4505" s="67"/>
      <c r="B4505" s="67"/>
      <c r="C4505" s="6"/>
      <c r="D4505" s="6"/>
      <c r="E4505" s="68"/>
    </row>
    <row r="4506" spans="1:5" x14ac:dyDescent="0.25">
      <c r="A4506" s="67"/>
      <c r="B4506" s="67"/>
      <c r="C4506" s="6"/>
      <c r="D4506" s="6"/>
      <c r="E4506" s="68"/>
    </row>
    <row r="4507" spans="1:5" x14ac:dyDescent="0.25">
      <c r="A4507" s="67"/>
      <c r="B4507" s="67"/>
      <c r="C4507" s="6"/>
      <c r="D4507" s="6"/>
      <c r="E4507" s="68"/>
    </row>
    <row r="4508" spans="1:5" x14ac:dyDescent="0.25">
      <c r="A4508" s="67"/>
      <c r="B4508" s="67"/>
      <c r="C4508" s="6"/>
      <c r="D4508" s="6"/>
      <c r="E4508" s="68"/>
    </row>
    <row r="4509" spans="1:5" x14ac:dyDescent="0.25">
      <c r="A4509" s="67"/>
      <c r="B4509" s="67"/>
      <c r="C4509" s="6"/>
      <c r="D4509" s="6"/>
      <c r="E4509" s="68"/>
    </row>
    <row r="4510" spans="1:5" x14ac:dyDescent="0.25">
      <c r="A4510" s="67"/>
      <c r="B4510" s="67"/>
      <c r="C4510" s="6"/>
      <c r="D4510" s="6"/>
      <c r="E4510" s="68"/>
    </row>
    <row r="4511" spans="1:5" x14ac:dyDescent="0.25">
      <c r="A4511" s="67"/>
      <c r="B4511" s="67"/>
      <c r="C4511" s="6"/>
      <c r="D4511" s="6"/>
      <c r="E4511" s="68"/>
    </row>
    <row r="4512" spans="1:5" x14ac:dyDescent="0.25">
      <c r="A4512" s="67"/>
      <c r="B4512" s="67"/>
      <c r="C4512" s="6"/>
      <c r="D4512" s="6"/>
      <c r="E4512" s="68"/>
    </row>
    <row r="4513" spans="1:5" x14ac:dyDescent="0.25">
      <c r="A4513" s="67"/>
      <c r="B4513" s="67"/>
      <c r="C4513" s="6"/>
      <c r="D4513" s="6"/>
      <c r="E4513" s="68"/>
    </row>
    <row r="4514" spans="1:5" x14ac:dyDescent="0.25">
      <c r="A4514" s="67"/>
      <c r="B4514" s="67"/>
      <c r="C4514" s="6"/>
      <c r="D4514" s="6"/>
      <c r="E4514" s="68"/>
    </row>
    <row r="4515" spans="1:5" x14ac:dyDescent="0.25">
      <c r="A4515" s="67"/>
      <c r="B4515" s="67"/>
      <c r="C4515" s="6"/>
      <c r="D4515" s="6"/>
      <c r="E4515" s="68"/>
    </row>
    <row r="4516" spans="1:5" x14ac:dyDescent="0.25">
      <c r="A4516" s="67"/>
      <c r="B4516" s="67"/>
      <c r="C4516" s="6"/>
      <c r="D4516" s="6"/>
      <c r="E4516" s="68"/>
    </row>
    <row r="4517" spans="1:5" x14ac:dyDescent="0.25">
      <c r="A4517" s="67"/>
      <c r="B4517" s="67"/>
      <c r="C4517" s="6"/>
      <c r="D4517" s="6"/>
      <c r="E4517" s="68"/>
    </row>
    <row r="4518" spans="1:5" x14ac:dyDescent="0.25">
      <c r="A4518" s="67"/>
      <c r="B4518" s="67"/>
      <c r="C4518" s="6"/>
      <c r="D4518" s="6"/>
      <c r="E4518" s="68"/>
    </row>
    <row r="4519" spans="1:5" x14ac:dyDescent="0.25">
      <c r="A4519" s="67"/>
      <c r="B4519" s="67"/>
      <c r="C4519" s="6"/>
      <c r="D4519" s="6"/>
      <c r="E4519" s="68"/>
    </row>
    <row r="4520" spans="1:5" x14ac:dyDescent="0.25">
      <c r="A4520" s="67"/>
      <c r="B4520" s="67"/>
      <c r="C4520" s="6"/>
      <c r="D4520" s="6"/>
      <c r="E4520" s="68"/>
    </row>
    <row r="4521" spans="1:5" x14ac:dyDescent="0.25">
      <c r="A4521" s="67"/>
      <c r="B4521" s="67"/>
      <c r="C4521" s="6"/>
      <c r="D4521" s="6"/>
      <c r="E4521" s="68"/>
    </row>
    <row r="4522" spans="1:5" x14ac:dyDescent="0.25">
      <c r="A4522" s="67"/>
      <c r="B4522" s="67"/>
      <c r="C4522" s="6"/>
      <c r="D4522" s="6"/>
      <c r="E4522" s="68"/>
    </row>
    <row r="4523" spans="1:5" x14ac:dyDescent="0.25">
      <c r="A4523" s="67"/>
      <c r="B4523" s="67"/>
      <c r="C4523" s="6"/>
      <c r="D4523" s="6"/>
      <c r="E4523" s="68"/>
    </row>
    <row r="4524" spans="1:5" x14ac:dyDescent="0.25">
      <c r="A4524" s="67"/>
      <c r="B4524" s="67"/>
      <c r="C4524" s="6"/>
      <c r="D4524" s="6"/>
      <c r="E4524" s="68"/>
    </row>
    <row r="4525" spans="1:5" x14ac:dyDescent="0.25">
      <c r="A4525" s="67"/>
      <c r="B4525" s="67"/>
      <c r="C4525" s="6"/>
      <c r="D4525" s="6"/>
      <c r="E4525" s="68"/>
    </row>
    <row r="4526" spans="1:5" x14ac:dyDescent="0.25">
      <c r="A4526" s="67"/>
      <c r="B4526" s="67"/>
      <c r="C4526" s="6"/>
      <c r="D4526" s="6"/>
      <c r="E4526" s="68"/>
    </row>
    <row r="4527" spans="1:5" x14ac:dyDescent="0.25">
      <c r="A4527" s="67"/>
      <c r="B4527" s="67"/>
      <c r="C4527" s="6"/>
      <c r="D4527" s="6"/>
      <c r="E4527" s="68"/>
    </row>
    <row r="4528" spans="1:5" x14ac:dyDescent="0.25">
      <c r="A4528" s="67"/>
      <c r="B4528" s="67"/>
      <c r="C4528" s="6"/>
      <c r="D4528" s="6"/>
      <c r="E4528" s="68"/>
    </row>
    <row r="4529" spans="1:5" x14ac:dyDescent="0.25">
      <c r="A4529" s="67"/>
      <c r="B4529" s="67"/>
      <c r="C4529" s="6"/>
      <c r="D4529" s="6"/>
      <c r="E4529" s="68"/>
    </row>
    <row r="4530" spans="1:5" x14ac:dyDescent="0.25">
      <c r="A4530" s="67"/>
      <c r="B4530" s="67"/>
      <c r="C4530" s="6"/>
      <c r="D4530" s="6"/>
      <c r="E4530" s="68"/>
    </row>
    <row r="4531" spans="1:5" x14ac:dyDescent="0.25">
      <c r="A4531" s="67"/>
      <c r="B4531" s="67"/>
      <c r="C4531" s="6"/>
      <c r="D4531" s="6"/>
      <c r="E4531" s="68"/>
    </row>
    <row r="4532" spans="1:5" x14ac:dyDescent="0.25">
      <c r="A4532" s="67"/>
      <c r="B4532" s="67"/>
      <c r="C4532" s="6"/>
      <c r="D4532" s="6"/>
      <c r="E4532" s="68"/>
    </row>
    <row r="4533" spans="1:5" x14ac:dyDescent="0.25">
      <c r="A4533" s="67"/>
      <c r="B4533" s="67"/>
      <c r="C4533" s="6"/>
      <c r="D4533" s="6"/>
      <c r="E4533" s="68"/>
    </row>
    <row r="4534" spans="1:5" x14ac:dyDescent="0.25">
      <c r="A4534" s="67"/>
      <c r="B4534" s="67"/>
      <c r="C4534" s="6"/>
      <c r="D4534" s="6"/>
      <c r="E4534" s="68"/>
    </row>
    <row r="4535" spans="1:5" x14ac:dyDescent="0.25">
      <c r="A4535" s="67"/>
      <c r="B4535" s="67"/>
      <c r="C4535" s="6"/>
      <c r="D4535" s="6"/>
      <c r="E4535" s="68"/>
    </row>
    <row r="4536" spans="1:5" x14ac:dyDescent="0.25">
      <c r="A4536" s="67"/>
      <c r="B4536" s="67"/>
      <c r="C4536" s="6"/>
      <c r="D4536" s="6"/>
      <c r="E4536" s="68"/>
    </row>
    <row r="4537" spans="1:5" x14ac:dyDescent="0.25">
      <c r="A4537" s="67"/>
      <c r="B4537" s="67"/>
      <c r="C4537" s="6"/>
      <c r="D4537" s="6"/>
      <c r="E4537" s="68"/>
    </row>
    <row r="4538" spans="1:5" x14ac:dyDescent="0.25">
      <c r="A4538" s="67"/>
      <c r="B4538" s="67"/>
      <c r="C4538" s="6"/>
      <c r="D4538" s="6"/>
      <c r="E4538" s="68"/>
    </row>
    <row r="4539" spans="1:5" x14ac:dyDescent="0.25">
      <c r="A4539" s="67"/>
      <c r="B4539" s="67"/>
      <c r="C4539" s="6"/>
      <c r="D4539" s="6"/>
      <c r="E4539" s="68"/>
    </row>
    <row r="4540" spans="1:5" x14ac:dyDescent="0.25">
      <c r="A4540" s="67"/>
      <c r="B4540" s="67"/>
      <c r="C4540" s="6"/>
      <c r="D4540" s="6"/>
      <c r="E4540" s="68"/>
    </row>
    <row r="4541" spans="1:5" x14ac:dyDescent="0.25">
      <c r="A4541" s="67"/>
      <c r="B4541" s="67"/>
      <c r="C4541" s="6"/>
      <c r="D4541" s="6"/>
      <c r="E4541" s="68"/>
    </row>
    <row r="4542" spans="1:5" x14ac:dyDescent="0.25">
      <c r="A4542" s="67"/>
      <c r="B4542" s="67"/>
      <c r="C4542" s="6"/>
      <c r="D4542" s="6"/>
      <c r="E4542" s="68"/>
    </row>
    <row r="4543" spans="1:5" x14ac:dyDescent="0.25">
      <c r="A4543" s="67"/>
      <c r="B4543" s="67"/>
      <c r="C4543" s="6"/>
      <c r="D4543" s="6"/>
      <c r="E4543" s="68"/>
    </row>
    <row r="4544" spans="1:5" x14ac:dyDescent="0.25">
      <c r="A4544" s="67"/>
      <c r="B4544" s="67"/>
      <c r="C4544" s="6"/>
      <c r="D4544" s="6"/>
      <c r="E4544" s="68"/>
    </row>
    <row r="4545" spans="1:5" x14ac:dyDescent="0.25">
      <c r="A4545" s="67"/>
      <c r="B4545" s="67"/>
      <c r="C4545" s="6"/>
      <c r="D4545" s="6"/>
      <c r="E4545" s="68"/>
    </row>
    <row r="4546" spans="1:5" x14ac:dyDescent="0.25">
      <c r="A4546" s="67"/>
      <c r="B4546" s="67"/>
      <c r="C4546" s="6"/>
      <c r="D4546" s="6"/>
      <c r="E4546" s="68"/>
    </row>
    <row r="4547" spans="1:5" x14ac:dyDescent="0.25">
      <c r="A4547" s="67"/>
      <c r="B4547" s="67"/>
      <c r="C4547" s="6"/>
      <c r="D4547" s="6"/>
      <c r="E4547" s="68"/>
    </row>
    <row r="4548" spans="1:5" x14ac:dyDescent="0.25">
      <c r="A4548" s="67"/>
      <c r="B4548" s="67"/>
      <c r="C4548" s="6"/>
      <c r="D4548" s="6"/>
      <c r="E4548" s="68"/>
    </row>
    <row r="4549" spans="1:5" x14ac:dyDescent="0.25">
      <c r="A4549" s="67"/>
      <c r="B4549" s="67"/>
      <c r="C4549" s="6"/>
      <c r="D4549" s="6"/>
      <c r="E4549" s="68"/>
    </row>
    <row r="4550" spans="1:5" x14ac:dyDescent="0.25">
      <c r="A4550" s="67"/>
      <c r="B4550" s="67"/>
      <c r="C4550" s="6"/>
      <c r="D4550" s="6"/>
      <c r="E4550" s="68"/>
    </row>
    <row r="4551" spans="1:5" x14ac:dyDescent="0.25">
      <c r="A4551" s="67"/>
      <c r="B4551" s="67"/>
      <c r="C4551" s="6"/>
      <c r="D4551" s="6"/>
      <c r="E4551" s="68"/>
    </row>
    <row r="4552" spans="1:5" x14ac:dyDescent="0.25">
      <c r="A4552" s="67"/>
      <c r="B4552" s="67"/>
      <c r="C4552" s="6"/>
      <c r="D4552" s="6"/>
      <c r="E4552" s="68"/>
    </row>
    <row r="4553" spans="1:5" x14ac:dyDescent="0.25">
      <c r="A4553" s="67"/>
      <c r="B4553" s="67"/>
      <c r="C4553" s="6"/>
      <c r="D4553" s="6"/>
      <c r="E4553" s="68"/>
    </row>
    <row r="4554" spans="1:5" x14ac:dyDescent="0.25">
      <c r="A4554" s="67"/>
      <c r="B4554" s="67"/>
      <c r="C4554" s="6"/>
      <c r="D4554" s="6"/>
      <c r="E4554" s="68"/>
    </row>
    <row r="4555" spans="1:5" x14ac:dyDescent="0.25">
      <c r="A4555" s="67"/>
      <c r="B4555" s="67"/>
      <c r="C4555" s="6"/>
      <c r="D4555" s="6"/>
      <c r="E4555" s="68"/>
    </row>
    <row r="4556" spans="1:5" x14ac:dyDescent="0.25">
      <c r="A4556" s="67"/>
      <c r="B4556" s="67"/>
      <c r="C4556" s="6"/>
      <c r="D4556" s="6"/>
      <c r="E4556" s="68"/>
    </row>
    <row r="4557" spans="1:5" x14ac:dyDescent="0.25">
      <c r="A4557" s="67"/>
      <c r="B4557" s="67"/>
      <c r="C4557" s="6"/>
      <c r="D4557" s="6"/>
      <c r="E4557" s="68"/>
    </row>
    <row r="4558" spans="1:5" x14ac:dyDescent="0.25">
      <c r="A4558" s="67"/>
      <c r="B4558" s="67"/>
      <c r="C4558" s="6"/>
      <c r="D4558" s="6"/>
      <c r="E4558" s="68"/>
    </row>
    <row r="4559" spans="1:5" x14ac:dyDescent="0.25">
      <c r="A4559" s="67"/>
      <c r="B4559" s="67"/>
      <c r="C4559" s="6"/>
      <c r="D4559" s="6"/>
      <c r="E4559" s="68"/>
    </row>
    <row r="4560" spans="1:5" x14ac:dyDescent="0.25">
      <c r="A4560" s="67"/>
      <c r="B4560" s="67"/>
      <c r="C4560" s="6"/>
      <c r="D4560" s="6"/>
      <c r="E4560" s="68"/>
    </row>
    <row r="4561" spans="1:5" x14ac:dyDescent="0.25">
      <c r="A4561" s="67"/>
      <c r="B4561" s="67"/>
      <c r="C4561" s="6"/>
      <c r="D4561" s="6"/>
      <c r="E4561" s="68"/>
    </row>
    <row r="4562" spans="1:5" x14ac:dyDescent="0.25">
      <c r="A4562" s="67"/>
      <c r="B4562" s="67"/>
      <c r="C4562" s="6"/>
      <c r="D4562" s="6"/>
      <c r="E4562" s="68"/>
    </row>
    <row r="4563" spans="1:5" x14ac:dyDescent="0.25">
      <c r="A4563" s="67"/>
      <c r="B4563" s="67"/>
      <c r="C4563" s="6"/>
      <c r="D4563" s="6"/>
      <c r="E4563" s="68"/>
    </row>
    <row r="4564" spans="1:5" x14ac:dyDescent="0.25">
      <c r="A4564" s="67"/>
      <c r="B4564" s="67"/>
      <c r="C4564" s="6"/>
      <c r="D4564" s="6"/>
      <c r="E4564" s="68"/>
    </row>
    <row r="4565" spans="1:5" x14ac:dyDescent="0.25">
      <c r="A4565" s="67"/>
      <c r="B4565" s="67"/>
      <c r="C4565" s="6"/>
      <c r="D4565" s="6"/>
      <c r="E4565" s="68"/>
    </row>
    <row r="4566" spans="1:5" x14ac:dyDescent="0.25">
      <c r="A4566" s="67"/>
      <c r="B4566" s="67"/>
      <c r="C4566" s="6"/>
      <c r="D4566" s="6"/>
      <c r="E4566" s="68"/>
    </row>
    <row r="4567" spans="1:5" x14ac:dyDescent="0.25">
      <c r="A4567" s="67"/>
      <c r="B4567" s="67"/>
      <c r="C4567" s="6"/>
      <c r="D4567" s="6"/>
      <c r="E4567" s="68"/>
    </row>
    <row r="4568" spans="1:5" x14ac:dyDescent="0.25">
      <c r="A4568" s="67"/>
      <c r="B4568" s="67"/>
      <c r="C4568" s="6"/>
      <c r="D4568" s="6"/>
      <c r="E4568" s="68"/>
    </row>
    <row r="4569" spans="1:5" x14ac:dyDescent="0.25">
      <c r="A4569" s="67"/>
      <c r="B4569" s="67"/>
      <c r="C4569" s="6"/>
      <c r="D4569" s="6"/>
      <c r="E4569" s="68"/>
    </row>
    <row r="4570" spans="1:5" x14ac:dyDescent="0.25">
      <c r="A4570" s="67"/>
      <c r="B4570" s="67"/>
      <c r="C4570" s="6"/>
      <c r="D4570" s="6"/>
      <c r="E4570" s="68"/>
    </row>
    <row r="4571" spans="1:5" x14ac:dyDescent="0.25">
      <c r="A4571" s="67"/>
      <c r="B4571" s="67"/>
      <c r="C4571" s="6"/>
      <c r="D4571" s="6"/>
      <c r="E4571" s="68"/>
    </row>
    <row r="4572" spans="1:5" x14ac:dyDescent="0.25">
      <c r="A4572" s="67"/>
      <c r="B4572" s="67"/>
      <c r="C4572" s="6"/>
      <c r="D4572" s="6"/>
      <c r="E4572" s="68"/>
    </row>
    <row r="4573" spans="1:5" x14ac:dyDescent="0.25">
      <c r="A4573" s="67"/>
      <c r="B4573" s="67"/>
      <c r="C4573" s="6"/>
      <c r="D4573" s="6"/>
      <c r="E4573" s="68"/>
    </row>
    <row r="4574" spans="1:5" x14ac:dyDescent="0.25">
      <c r="A4574" s="67"/>
      <c r="B4574" s="67"/>
      <c r="C4574" s="6"/>
      <c r="D4574" s="6"/>
      <c r="E4574" s="68"/>
    </row>
    <row r="4575" spans="1:5" x14ac:dyDescent="0.25">
      <c r="A4575" s="67"/>
      <c r="B4575" s="67"/>
      <c r="C4575" s="6"/>
      <c r="D4575" s="6"/>
      <c r="E4575" s="68"/>
    </row>
    <row r="4576" spans="1:5" x14ac:dyDescent="0.25">
      <c r="A4576" s="67"/>
      <c r="B4576" s="67"/>
      <c r="C4576" s="6"/>
      <c r="D4576" s="6"/>
      <c r="E4576" s="68"/>
    </row>
    <row r="4577" spans="1:5" x14ac:dyDescent="0.25">
      <c r="A4577" s="67"/>
      <c r="B4577" s="67"/>
      <c r="C4577" s="6"/>
      <c r="D4577" s="6"/>
      <c r="E4577" s="68"/>
    </row>
    <row r="4578" spans="1:5" x14ac:dyDescent="0.25">
      <c r="A4578" s="67"/>
      <c r="B4578" s="67"/>
      <c r="C4578" s="6"/>
      <c r="D4578" s="6"/>
      <c r="E4578" s="68"/>
    </row>
    <row r="4579" spans="1:5" x14ac:dyDescent="0.25">
      <c r="A4579" s="67"/>
      <c r="B4579" s="67"/>
      <c r="C4579" s="6"/>
      <c r="D4579" s="6"/>
      <c r="E4579" s="68"/>
    </row>
    <row r="4580" spans="1:5" x14ac:dyDescent="0.25">
      <c r="A4580" s="67"/>
      <c r="B4580" s="67"/>
      <c r="C4580" s="6"/>
      <c r="D4580" s="6"/>
      <c r="E4580" s="68"/>
    </row>
    <row r="4581" spans="1:5" x14ac:dyDescent="0.25">
      <c r="A4581" s="67"/>
      <c r="B4581" s="67"/>
      <c r="C4581" s="6"/>
      <c r="D4581" s="6"/>
      <c r="E4581" s="68"/>
    </row>
    <row r="4582" spans="1:5" x14ac:dyDescent="0.25">
      <c r="A4582" s="67"/>
      <c r="B4582" s="67"/>
      <c r="C4582" s="6"/>
      <c r="D4582" s="6"/>
      <c r="E4582" s="68"/>
    </row>
    <row r="4583" spans="1:5" x14ac:dyDescent="0.25">
      <c r="A4583" s="67"/>
      <c r="B4583" s="67"/>
      <c r="C4583" s="6"/>
      <c r="D4583" s="6"/>
      <c r="E4583" s="68"/>
    </row>
    <row r="4584" spans="1:5" x14ac:dyDescent="0.25">
      <c r="A4584" s="67"/>
      <c r="B4584" s="67"/>
      <c r="C4584" s="6"/>
      <c r="D4584" s="6"/>
      <c r="E4584" s="68"/>
    </row>
    <row r="4585" spans="1:5" x14ac:dyDescent="0.25">
      <c r="A4585" s="67"/>
      <c r="B4585" s="67"/>
      <c r="C4585" s="6"/>
      <c r="D4585" s="6"/>
      <c r="E4585" s="68"/>
    </row>
    <row r="4586" spans="1:5" x14ac:dyDescent="0.25">
      <c r="A4586" s="67"/>
      <c r="B4586" s="67"/>
      <c r="C4586" s="6"/>
      <c r="D4586" s="6"/>
      <c r="E4586" s="68"/>
    </row>
    <row r="4587" spans="1:5" x14ac:dyDescent="0.25">
      <c r="A4587" s="67"/>
      <c r="B4587" s="67"/>
      <c r="C4587" s="6"/>
      <c r="D4587" s="6"/>
      <c r="E4587" s="68"/>
    </row>
    <row r="4588" spans="1:5" x14ac:dyDescent="0.25">
      <c r="A4588" s="67"/>
      <c r="B4588" s="67"/>
      <c r="C4588" s="6"/>
      <c r="D4588" s="6"/>
      <c r="E4588" s="68"/>
    </row>
    <row r="4589" spans="1:5" x14ac:dyDescent="0.25">
      <c r="A4589" s="67"/>
      <c r="B4589" s="67"/>
      <c r="C4589" s="6"/>
      <c r="D4589" s="6"/>
      <c r="E4589" s="68"/>
    </row>
    <row r="4590" spans="1:5" x14ac:dyDescent="0.25">
      <c r="A4590" s="67"/>
      <c r="B4590" s="67"/>
      <c r="C4590" s="6"/>
      <c r="D4590" s="6"/>
      <c r="E4590" s="68"/>
    </row>
    <row r="4591" spans="1:5" x14ac:dyDescent="0.25">
      <c r="A4591" s="67"/>
      <c r="B4591" s="67"/>
      <c r="C4591" s="6"/>
      <c r="D4591" s="6"/>
      <c r="E4591" s="68"/>
    </row>
    <row r="4592" spans="1:5" x14ac:dyDescent="0.25">
      <c r="A4592" s="67"/>
      <c r="B4592" s="67"/>
      <c r="C4592" s="6"/>
      <c r="D4592" s="6"/>
      <c r="E4592" s="68"/>
    </row>
    <row r="4593" spans="1:5" x14ac:dyDescent="0.25">
      <c r="A4593" s="67"/>
      <c r="B4593" s="67"/>
      <c r="C4593" s="6"/>
      <c r="D4593" s="6"/>
      <c r="E4593" s="68"/>
    </row>
    <row r="4594" spans="1:5" x14ac:dyDescent="0.25">
      <c r="A4594" s="67"/>
      <c r="B4594" s="67"/>
      <c r="C4594" s="6"/>
      <c r="D4594" s="6"/>
      <c r="E4594" s="68"/>
    </row>
    <row r="4595" spans="1:5" x14ac:dyDescent="0.25">
      <c r="A4595" s="67"/>
      <c r="B4595" s="67"/>
      <c r="C4595" s="6"/>
      <c r="D4595" s="6"/>
      <c r="E4595" s="68"/>
    </row>
    <row r="4596" spans="1:5" x14ac:dyDescent="0.25">
      <c r="A4596" s="67"/>
      <c r="B4596" s="67"/>
      <c r="C4596" s="6"/>
      <c r="D4596" s="6"/>
      <c r="E4596" s="68"/>
    </row>
    <row r="4597" spans="1:5" x14ac:dyDescent="0.25">
      <c r="A4597" s="67"/>
      <c r="B4597" s="67"/>
      <c r="C4597" s="6"/>
      <c r="D4597" s="6"/>
      <c r="E4597" s="68"/>
    </row>
    <row r="4598" spans="1:5" x14ac:dyDescent="0.25">
      <c r="A4598" s="67"/>
      <c r="B4598" s="67"/>
      <c r="C4598" s="6"/>
      <c r="D4598" s="6"/>
      <c r="E4598" s="68"/>
    </row>
    <row r="4599" spans="1:5" x14ac:dyDescent="0.25">
      <c r="A4599" s="67"/>
      <c r="B4599" s="67"/>
      <c r="C4599" s="6"/>
      <c r="D4599" s="6"/>
      <c r="E4599" s="68"/>
    </row>
    <row r="4600" spans="1:5" x14ac:dyDescent="0.25">
      <c r="A4600" s="67"/>
      <c r="B4600" s="67"/>
      <c r="C4600" s="6"/>
      <c r="D4600" s="6"/>
      <c r="E4600" s="68"/>
    </row>
    <row r="4601" spans="1:5" x14ac:dyDescent="0.25">
      <c r="A4601" s="67"/>
      <c r="B4601" s="67"/>
      <c r="C4601" s="6"/>
      <c r="D4601" s="6"/>
      <c r="E4601" s="68"/>
    </row>
    <row r="4602" spans="1:5" x14ac:dyDescent="0.25">
      <c r="A4602" s="67"/>
      <c r="B4602" s="67"/>
      <c r="C4602" s="6"/>
      <c r="D4602" s="6"/>
      <c r="E4602" s="68"/>
    </row>
    <row r="4603" spans="1:5" x14ac:dyDescent="0.25">
      <c r="A4603" s="67"/>
      <c r="B4603" s="67"/>
      <c r="C4603" s="6"/>
      <c r="D4603" s="6"/>
      <c r="E4603" s="68"/>
    </row>
    <row r="4604" spans="1:5" x14ac:dyDescent="0.25">
      <c r="A4604" s="67"/>
      <c r="B4604" s="67"/>
      <c r="C4604" s="6"/>
      <c r="D4604" s="6"/>
      <c r="E4604" s="68"/>
    </row>
    <row r="4605" spans="1:5" x14ac:dyDescent="0.25">
      <c r="A4605" s="67"/>
      <c r="B4605" s="67"/>
      <c r="C4605" s="6"/>
      <c r="D4605" s="6"/>
      <c r="E4605" s="68"/>
    </row>
    <row r="4606" spans="1:5" x14ac:dyDescent="0.25">
      <c r="A4606" s="67"/>
      <c r="B4606" s="67"/>
      <c r="C4606" s="6"/>
      <c r="D4606" s="6"/>
      <c r="E4606" s="68"/>
    </row>
    <row r="4607" spans="1:5" x14ac:dyDescent="0.25">
      <c r="A4607" s="67"/>
      <c r="B4607" s="67"/>
      <c r="C4607" s="6"/>
      <c r="D4607" s="6"/>
      <c r="E4607" s="68"/>
    </row>
    <row r="4608" spans="1:5" x14ac:dyDescent="0.25">
      <c r="A4608" s="67"/>
      <c r="B4608" s="67"/>
      <c r="C4608" s="6"/>
      <c r="D4608" s="6"/>
      <c r="E4608" s="68"/>
    </row>
    <row r="4609" spans="1:5" x14ac:dyDescent="0.25">
      <c r="A4609" s="67"/>
      <c r="B4609" s="67"/>
      <c r="C4609" s="6"/>
      <c r="D4609" s="6"/>
      <c r="E4609" s="68"/>
    </row>
    <row r="4610" spans="1:5" x14ac:dyDescent="0.25">
      <c r="A4610" s="67"/>
      <c r="B4610" s="67"/>
      <c r="C4610" s="6"/>
      <c r="D4610" s="6"/>
      <c r="E4610" s="68"/>
    </row>
    <row r="4611" spans="1:5" x14ac:dyDescent="0.25">
      <c r="A4611" s="67"/>
      <c r="B4611" s="67"/>
      <c r="C4611" s="6"/>
      <c r="D4611" s="6"/>
      <c r="E4611" s="68"/>
    </row>
    <row r="4612" spans="1:5" x14ac:dyDescent="0.25">
      <c r="A4612" s="67"/>
      <c r="B4612" s="67"/>
      <c r="C4612" s="6"/>
      <c r="D4612" s="6"/>
      <c r="E4612" s="68"/>
    </row>
    <row r="4613" spans="1:5" x14ac:dyDescent="0.25">
      <c r="A4613" s="67"/>
      <c r="B4613" s="67"/>
      <c r="C4613" s="6"/>
      <c r="D4613" s="6"/>
      <c r="E4613" s="68"/>
    </row>
    <row r="4614" spans="1:5" x14ac:dyDescent="0.25">
      <c r="A4614" s="67"/>
      <c r="B4614" s="67"/>
      <c r="C4614" s="6"/>
      <c r="D4614" s="6"/>
      <c r="E4614" s="68"/>
    </row>
    <row r="4615" spans="1:5" x14ac:dyDescent="0.25">
      <c r="A4615" s="67"/>
      <c r="B4615" s="67"/>
      <c r="C4615" s="6"/>
      <c r="D4615" s="6"/>
      <c r="E4615" s="68"/>
    </row>
    <row r="4616" spans="1:5" x14ac:dyDescent="0.25">
      <c r="A4616" s="67"/>
      <c r="B4616" s="67"/>
      <c r="C4616" s="6"/>
      <c r="D4616" s="6"/>
      <c r="E4616" s="68"/>
    </row>
    <row r="4617" spans="1:5" x14ac:dyDescent="0.25">
      <c r="A4617" s="67"/>
      <c r="B4617" s="67"/>
      <c r="C4617" s="6"/>
      <c r="D4617" s="6"/>
      <c r="E4617" s="68"/>
    </row>
    <row r="4618" spans="1:5" x14ac:dyDescent="0.25">
      <c r="A4618" s="67"/>
      <c r="B4618" s="67"/>
      <c r="C4618" s="6"/>
      <c r="D4618" s="6"/>
      <c r="E4618" s="68"/>
    </row>
    <row r="4619" spans="1:5" x14ac:dyDescent="0.25">
      <c r="A4619" s="67"/>
      <c r="B4619" s="67"/>
      <c r="C4619" s="6"/>
      <c r="D4619" s="6"/>
      <c r="E4619" s="68"/>
    </row>
    <row r="4620" spans="1:5" x14ac:dyDescent="0.25">
      <c r="A4620" s="67"/>
      <c r="B4620" s="67"/>
      <c r="C4620" s="6"/>
      <c r="D4620" s="6"/>
      <c r="E4620" s="68"/>
    </row>
    <row r="4621" spans="1:5" x14ac:dyDescent="0.25">
      <c r="A4621" s="67"/>
      <c r="B4621" s="67"/>
      <c r="C4621" s="6"/>
      <c r="D4621" s="6"/>
      <c r="E4621" s="68"/>
    </row>
    <row r="4622" spans="1:5" x14ac:dyDescent="0.25">
      <c r="A4622" s="67"/>
      <c r="B4622" s="67"/>
      <c r="C4622" s="6"/>
      <c r="D4622" s="6"/>
      <c r="E4622" s="68"/>
    </row>
    <row r="4623" spans="1:5" x14ac:dyDescent="0.25">
      <c r="A4623" s="67"/>
      <c r="B4623" s="67"/>
      <c r="C4623" s="6"/>
      <c r="D4623" s="6"/>
      <c r="E4623" s="68"/>
    </row>
    <row r="4624" spans="1:5" x14ac:dyDescent="0.25">
      <c r="A4624" s="67"/>
      <c r="B4624" s="67"/>
      <c r="C4624" s="6"/>
      <c r="D4624" s="6"/>
      <c r="E4624" s="68"/>
    </row>
    <row r="4625" spans="1:5" x14ac:dyDescent="0.25">
      <c r="A4625" s="67"/>
      <c r="B4625" s="67"/>
      <c r="C4625" s="6"/>
      <c r="D4625" s="6"/>
      <c r="E4625" s="68"/>
    </row>
    <row r="4626" spans="1:5" x14ac:dyDescent="0.25">
      <c r="A4626" s="67"/>
      <c r="B4626" s="67"/>
      <c r="C4626" s="6"/>
      <c r="D4626" s="6"/>
      <c r="E4626" s="68"/>
    </row>
    <row r="4627" spans="1:5" x14ac:dyDescent="0.25">
      <c r="A4627" s="67"/>
      <c r="B4627" s="67"/>
      <c r="C4627" s="6"/>
      <c r="D4627" s="6"/>
      <c r="E4627" s="68"/>
    </row>
    <row r="4628" spans="1:5" x14ac:dyDescent="0.25">
      <c r="A4628" s="67"/>
      <c r="B4628" s="67"/>
      <c r="C4628" s="6"/>
      <c r="D4628" s="6"/>
      <c r="E4628" s="68"/>
    </row>
    <row r="4629" spans="1:5" x14ac:dyDescent="0.25">
      <c r="A4629" s="67"/>
      <c r="B4629" s="67"/>
      <c r="C4629" s="6"/>
      <c r="D4629" s="6"/>
      <c r="E4629" s="68"/>
    </row>
    <row r="4630" spans="1:5" x14ac:dyDescent="0.25">
      <c r="A4630" s="67"/>
      <c r="B4630" s="67"/>
      <c r="C4630" s="6"/>
      <c r="D4630" s="6"/>
      <c r="E4630" s="68"/>
    </row>
    <row r="4631" spans="1:5" x14ac:dyDescent="0.25">
      <c r="A4631" s="67"/>
      <c r="B4631" s="67"/>
      <c r="C4631" s="6"/>
      <c r="D4631" s="6"/>
      <c r="E4631" s="68"/>
    </row>
    <row r="4632" spans="1:5" x14ac:dyDescent="0.25">
      <c r="A4632" s="67"/>
      <c r="B4632" s="67"/>
      <c r="C4632" s="6"/>
      <c r="D4632" s="6"/>
      <c r="E4632" s="68"/>
    </row>
    <row r="4633" spans="1:5" x14ac:dyDescent="0.25">
      <c r="A4633" s="67"/>
      <c r="B4633" s="67"/>
      <c r="C4633" s="6"/>
      <c r="D4633" s="6"/>
      <c r="E4633" s="68"/>
    </row>
    <row r="4634" spans="1:5" x14ac:dyDescent="0.25">
      <c r="A4634" s="67"/>
      <c r="B4634" s="67"/>
      <c r="C4634" s="6"/>
      <c r="D4634" s="6"/>
      <c r="E4634" s="68"/>
    </row>
    <row r="4635" spans="1:5" x14ac:dyDescent="0.25">
      <c r="A4635" s="67"/>
      <c r="B4635" s="67"/>
      <c r="C4635" s="6"/>
      <c r="D4635" s="6"/>
      <c r="E4635" s="68"/>
    </row>
    <row r="4636" spans="1:5" x14ac:dyDescent="0.25">
      <c r="A4636" s="67"/>
      <c r="B4636" s="67"/>
      <c r="C4636" s="6"/>
      <c r="D4636" s="6"/>
      <c r="E4636" s="68"/>
    </row>
    <row r="4637" spans="1:5" x14ac:dyDescent="0.25">
      <c r="A4637" s="67"/>
      <c r="B4637" s="67"/>
      <c r="C4637" s="6"/>
      <c r="D4637" s="6"/>
      <c r="E4637" s="68"/>
    </row>
    <row r="4638" spans="1:5" x14ac:dyDescent="0.25">
      <c r="A4638" s="67"/>
      <c r="B4638" s="67"/>
      <c r="C4638" s="6"/>
      <c r="D4638" s="6"/>
      <c r="E4638" s="68"/>
    </row>
    <row r="4639" spans="1:5" x14ac:dyDescent="0.25">
      <c r="A4639" s="67"/>
      <c r="B4639" s="67"/>
      <c r="C4639" s="6"/>
      <c r="D4639" s="6"/>
      <c r="E4639" s="68"/>
    </row>
    <row r="4640" spans="1:5" x14ac:dyDescent="0.25">
      <c r="A4640" s="67"/>
      <c r="B4640" s="67"/>
      <c r="C4640" s="6"/>
      <c r="D4640" s="6"/>
      <c r="E4640" s="68"/>
    </row>
    <row r="4641" spans="1:5" x14ac:dyDescent="0.25">
      <c r="A4641" s="67"/>
      <c r="B4641" s="67"/>
      <c r="C4641" s="6"/>
      <c r="D4641" s="6"/>
      <c r="E4641" s="68"/>
    </row>
    <row r="4642" spans="1:5" x14ac:dyDescent="0.25">
      <c r="A4642" s="67"/>
      <c r="B4642" s="67"/>
      <c r="C4642" s="6"/>
      <c r="D4642" s="6"/>
      <c r="E4642" s="68"/>
    </row>
    <row r="4643" spans="1:5" x14ac:dyDescent="0.25">
      <c r="A4643" s="67"/>
      <c r="B4643" s="67"/>
      <c r="C4643" s="6"/>
      <c r="D4643" s="6"/>
      <c r="E4643" s="68"/>
    </row>
    <row r="4644" spans="1:5" x14ac:dyDescent="0.25">
      <c r="A4644" s="67"/>
      <c r="B4644" s="67"/>
      <c r="C4644" s="6"/>
      <c r="D4644" s="6"/>
      <c r="E4644" s="68"/>
    </row>
    <row r="4645" spans="1:5" x14ac:dyDescent="0.25">
      <c r="A4645" s="67"/>
      <c r="B4645" s="67"/>
      <c r="C4645" s="6"/>
      <c r="D4645" s="6"/>
      <c r="E4645" s="68"/>
    </row>
    <row r="4646" spans="1:5" x14ac:dyDescent="0.25">
      <c r="A4646" s="67"/>
      <c r="B4646" s="67"/>
      <c r="C4646" s="6"/>
      <c r="D4646" s="6"/>
      <c r="E4646" s="68"/>
    </row>
    <row r="4647" spans="1:5" x14ac:dyDescent="0.25">
      <c r="A4647" s="67"/>
      <c r="B4647" s="67"/>
      <c r="C4647" s="6"/>
      <c r="D4647" s="6"/>
      <c r="E4647" s="68"/>
    </row>
    <row r="4648" spans="1:5" x14ac:dyDescent="0.25">
      <c r="A4648" s="67"/>
      <c r="B4648" s="67"/>
      <c r="C4648" s="6"/>
      <c r="D4648" s="6"/>
      <c r="E4648" s="68"/>
    </row>
    <row r="4649" spans="1:5" x14ac:dyDescent="0.25">
      <c r="A4649" s="67"/>
      <c r="B4649" s="67"/>
      <c r="C4649" s="6"/>
      <c r="D4649" s="6"/>
      <c r="E4649" s="68"/>
    </row>
    <row r="4650" spans="1:5" x14ac:dyDescent="0.25">
      <c r="A4650" s="67"/>
      <c r="B4650" s="67"/>
      <c r="C4650" s="6"/>
      <c r="D4650" s="6"/>
      <c r="E4650" s="68"/>
    </row>
    <row r="4651" spans="1:5" x14ac:dyDescent="0.25">
      <c r="A4651" s="67"/>
      <c r="B4651" s="67"/>
      <c r="C4651" s="6"/>
      <c r="D4651" s="6"/>
      <c r="E4651" s="68"/>
    </row>
    <row r="4652" spans="1:5" x14ac:dyDescent="0.25">
      <c r="A4652" s="67"/>
      <c r="B4652" s="67"/>
      <c r="C4652" s="6"/>
      <c r="D4652" s="6"/>
      <c r="E4652" s="68"/>
    </row>
    <row r="4653" spans="1:5" x14ac:dyDescent="0.25">
      <c r="A4653" s="67"/>
      <c r="B4653" s="67"/>
      <c r="C4653" s="6"/>
      <c r="D4653" s="6"/>
      <c r="E4653" s="68"/>
    </row>
    <row r="4654" spans="1:5" x14ac:dyDescent="0.25">
      <c r="A4654" s="67"/>
      <c r="B4654" s="67"/>
      <c r="C4654" s="6"/>
      <c r="D4654" s="6"/>
      <c r="E4654" s="68"/>
    </row>
    <row r="4655" spans="1:5" x14ac:dyDescent="0.25">
      <c r="A4655" s="67"/>
      <c r="B4655" s="67"/>
      <c r="C4655" s="6"/>
      <c r="D4655" s="6"/>
      <c r="E4655" s="68"/>
    </row>
    <row r="4656" spans="1:5" x14ac:dyDescent="0.25">
      <c r="A4656" s="67"/>
      <c r="B4656" s="67"/>
      <c r="C4656" s="6"/>
      <c r="D4656" s="6"/>
      <c r="E4656" s="68"/>
    </row>
    <row r="4657" spans="1:5" x14ac:dyDescent="0.25">
      <c r="A4657" s="67"/>
      <c r="B4657" s="67"/>
      <c r="C4657" s="6"/>
      <c r="D4657" s="6"/>
      <c r="E4657" s="68"/>
    </row>
    <row r="4658" spans="1:5" x14ac:dyDescent="0.25">
      <c r="A4658" s="67"/>
      <c r="B4658" s="67"/>
      <c r="C4658" s="6"/>
      <c r="D4658" s="6"/>
      <c r="E4658" s="68"/>
    </row>
    <row r="4659" spans="1:5" x14ac:dyDescent="0.25">
      <c r="A4659" s="67"/>
      <c r="B4659" s="67"/>
      <c r="C4659" s="6"/>
      <c r="D4659" s="6"/>
      <c r="E4659" s="68"/>
    </row>
    <row r="4660" spans="1:5" x14ac:dyDescent="0.25">
      <c r="A4660" s="67"/>
      <c r="B4660" s="67"/>
      <c r="C4660" s="6"/>
      <c r="D4660" s="6"/>
      <c r="E4660" s="68"/>
    </row>
    <row r="4661" spans="1:5" x14ac:dyDescent="0.25">
      <c r="A4661" s="67"/>
      <c r="B4661" s="67"/>
      <c r="C4661" s="6"/>
      <c r="D4661" s="6"/>
      <c r="E4661" s="68"/>
    </row>
    <row r="4662" spans="1:5" x14ac:dyDescent="0.25">
      <c r="A4662" s="67"/>
      <c r="B4662" s="67"/>
      <c r="C4662" s="6"/>
      <c r="D4662" s="6"/>
      <c r="E4662" s="68"/>
    </row>
    <row r="4663" spans="1:5" x14ac:dyDescent="0.25">
      <c r="A4663" s="67"/>
      <c r="B4663" s="67"/>
      <c r="C4663" s="6"/>
      <c r="D4663" s="6"/>
      <c r="E4663" s="68"/>
    </row>
    <row r="4664" spans="1:5" x14ac:dyDescent="0.25">
      <c r="A4664" s="67"/>
      <c r="B4664" s="67"/>
      <c r="C4664" s="6"/>
      <c r="D4664" s="6"/>
      <c r="E4664" s="68"/>
    </row>
    <row r="4665" spans="1:5" x14ac:dyDescent="0.25">
      <c r="A4665" s="67"/>
      <c r="B4665" s="67"/>
      <c r="C4665" s="6"/>
      <c r="D4665" s="6"/>
      <c r="E4665" s="68"/>
    </row>
    <row r="4666" spans="1:5" x14ac:dyDescent="0.25">
      <c r="A4666" s="67"/>
      <c r="B4666" s="67"/>
      <c r="C4666" s="6"/>
      <c r="D4666" s="6"/>
      <c r="E4666" s="68"/>
    </row>
    <row r="4667" spans="1:5" x14ac:dyDescent="0.25">
      <c r="A4667" s="67"/>
      <c r="B4667" s="67"/>
      <c r="C4667" s="6"/>
      <c r="D4667" s="6"/>
      <c r="E4667" s="68"/>
    </row>
    <row r="4668" spans="1:5" x14ac:dyDescent="0.25">
      <c r="A4668" s="67"/>
      <c r="B4668" s="67"/>
      <c r="C4668" s="6"/>
      <c r="D4668" s="6"/>
      <c r="E4668" s="68"/>
    </row>
    <row r="4669" spans="1:5" x14ac:dyDescent="0.25">
      <c r="A4669" s="67"/>
      <c r="B4669" s="67"/>
      <c r="C4669" s="6"/>
      <c r="D4669" s="6"/>
      <c r="E4669" s="68"/>
    </row>
    <row r="4670" spans="1:5" x14ac:dyDescent="0.25">
      <c r="A4670" s="67"/>
      <c r="B4670" s="67"/>
      <c r="C4670" s="6"/>
      <c r="D4670" s="6"/>
      <c r="E4670" s="68"/>
    </row>
    <row r="4671" spans="1:5" x14ac:dyDescent="0.25">
      <c r="A4671" s="67"/>
      <c r="B4671" s="67"/>
      <c r="C4671" s="6"/>
      <c r="D4671" s="6"/>
      <c r="E4671" s="68"/>
    </row>
    <row r="4672" spans="1:5" x14ac:dyDescent="0.25">
      <c r="A4672" s="67"/>
      <c r="B4672" s="67"/>
      <c r="C4672" s="6"/>
      <c r="D4672" s="6"/>
      <c r="E4672" s="68"/>
    </row>
    <row r="4673" spans="1:5" x14ac:dyDescent="0.25">
      <c r="A4673" s="67"/>
      <c r="B4673" s="67"/>
      <c r="C4673" s="6"/>
      <c r="D4673" s="6"/>
      <c r="E4673" s="68"/>
    </row>
    <row r="4674" spans="1:5" x14ac:dyDescent="0.25">
      <c r="A4674" s="67"/>
      <c r="B4674" s="67"/>
      <c r="C4674" s="6"/>
      <c r="D4674" s="6"/>
      <c r="E4674" s="68"/>
    </row>
    <row r="4675" spans="1:5" x14ac:dyDescent="0.25">
      <c r="A4675" s="67"/>
      <c r="B4675" s="67"/>
      <c r="C4675" s="6"/>
      <c r="D4675" s="6"/>
      <c r="E4675" s="68"/>
    </row>
    <row r="4676" spans="1:5" x14ac:dyDescent="0.25">
      <c r="A4676" s="67"/>
      <c r="B4676" s="67"/>
      <c r="C4676" s="6"/>
      <c r="D4676" s="6"/>
      <c r="E4676" s="68"/>
    </row>
    <row r="4677" spans="1:5" x14ac:dyDescent="0.25">
      <c r="A4677" s="67"/>
      <c r="B4677" s="67"/>
      <c r="C4677" s="6"/>
      <c r="D4677" s="6"/>
      <c r="E4677" s="68"/>
    </row>
    <row r="4678" spans="1:5" x14ac:dyDescent="0.25">
      <c r="A4678" s="67"/>
      <c r="B4678" s="67"/>
      <c r="C4678" s="6"/>
      <c r="D4678" s="6"/>
      <c r="E4678" s="68"/>
    </row>
    <row r="4679" spans="1:5" x14ac:dyDescent="0.25">
      <c r="A4679" s="67"/>
      <c r="B4679" s="67"/>
      <c r="C4679" s="6"/>
      <c r="D4679" s="6"/>
      <c r="E4679" s="68"/>
    </row>
    <row r="4680" spans="1:5" x14ac:dyDescent="0.25">
      <c r="A4680" s="67"/>
      <c r="B4680" s="67"/>
      <c r="C4680" s="6"/>
      <c r="D4680" s="6"/>
      <c r="E4680" s="68"/>
    </row>
    <row r="4681" spans="1:5" x14ac:dyDescent="0.25">
      <c r="A4681" s="67"/>
      <c r="B4681" s="67"/>
      <c r="C4681" s="6"/>
      <c r="D4681" s="6"/>
      <c r="E4681" s="68"/>
    </row>
    <row r="4682" spans="1:5" x14ac:dyDescent="0.25">
      <c r="A4682" s="67"/>
      <c r="B4682" s="67"/>
      <c r="C4682" s="6"/>
      <c r="D4682" s="6"/>
      <c r="E4682" s="68"/>
    </row>
    <row r="4683" spans="1:5" x14ac:dyDescent="0.25">
      <c r="A4683" s="67"/>
      <c r="B4683" s="67"/>
      <c r="C4683" s="6"/>
      <c r="D4683" s="6"/>
      <c r="E4683" s="68"/>
    </row>
    <row r="4684" spans="1:5" x14ac:dyDescent="0.25">
      <c r="A4684" s="67"/>
      <c r="B4684" s="67"/>
      <c r="C4684" s="6"/>
      <c r="D4684" s="6"/>
      <c r="E4684" s="68"/>
    </row>
    <row r="4685" spans="1:5" x14ac:dyDescent="0.25">
      <c r="A4685" s="67"/>
      <c r="B4685" s="67"/>
      <c r="C4685" s="6"/>
      <c r="D4685" s="6"/>
      <c r="E4685" s="68"/>
    </row>
    <row r="4686" spans="1:5" x14ac:dyDescent="0.25">
      <c r="A4686" s="67"/>
      <c r="B4686" s="67"/>
      <c r="C4686" s="6"/>
      <c r="D4686" s="6"/>
      <c r="E4686" s="68"/>
    </row>
    <row r="4687" spans="1:5" x14ac:dyDescent="0.25">
      <c r="A4687" s="67"/>
      <c r="B4687" s="67"/>
      <c r="C4687" s="6"/>
      <c r="D4687" s="6"/>
      <c r="E4687" s="68"/>
    </row>
    <row r="4688" spans="1:5" x14ac:dyDescent="0.25">
      <c r="A4688" s="67"/>
      <c r="B4688" s="67"/>
      <c r="C4688" s="6"/>
      <c r="D4688" s="6"/>
      <c r="E4688" s="68"/>
    </row>
    <row r="4689" spans="1:5" x14ac:dyDescent="0.25">
      <c r="A4689" s="67"/>
      <c r="B4689" s="67"/>
      <c r="C4689" s="6"/>
      <c r="D4689" s="6"/>
      <c r="E4689" s="68"/>
    </row>
    <row r="4690" spans="1:5" x14ac:dyDescent="0.25">
      <c r="A4690" s="67"/>
      <c r="B4690" s="67"/>
      <c r="C4690" s="6"/>
      <c r="D4690" s="6"/>
      <c r="E4690" s="68"/>
    </row>
    <row r="4691" spans="1:5" x14ac:dyDescent="0.25">
      <c r="A4691" s="67"/>
      <c r="B4691" s="67"/>
      <c r="C4691" s="6"/>
      <c r="D4691" s="6"/>
      <c r="E4691" s="68"/>
    </row>
    <row r="4692" spans="1:5" x14ac:dyDescent="0.25">
      <c r="A4692" s="67"/>
      <c r="B4692" s="67"/>
      <c r="C4692" s="6"/>
      <c r="D4692" s="6"/>
      <c r="E4692" s="68"/>
    </row>
    <row r="4693" spans="1:5" x14ac:dyDescent="0.25">
      <c r="A4693" s="67"/>
      <c r="B4693" s="67"/>
      <c r="C4693" s="6"/>
      <c r="D4693" s="6"/>
      <c r="E4693" s="68"/>
    </row>
    <row r="4694" spans="1:5" x14ac:dyDescent="0.25">
      <c r="A4694" s="67"/>
      <c r="B4694" s="67"/>
      <c r="C4694" s="6"/>
      <c r="D4694" s="6"/>
      <c r="E4694" s="68"/>
    </row>
    <row r="4695" spans="1:5" x14ac:dyDescent="0.25">
      <c r="A4695" s="67"/>
      <c r="B4695" s="67"/>
      <c r="C4695" s="6"/>
      <c r="D4695" s="6"/>
      <c r="E4695" s="68"/>
    </row>
    <row r="4696" spans="1:5" x14ac:dyDescent="0.25">
      <c r="A4696" s="67"/>
      <c r="B4696" s="67"/>
      <c r="C4696" s="6"/>
      <c r="D4696" s="6"/>
      <c r="E4696" s="68"/>
    </row>
    <row r="4697" spans="1:5" x14ac:dyDescent="0.25">
      <c r="A4697" s="67"/>
      <c r="B4697" s="67"/>
      <c r="C4697" s="6"/>
      <c r="D4697" s="6"/>
      <c r="E4697" s="68"/>
    </row>
    <row r="4698" spans="1:5" x14ac:dyDescent="0.25">
      <c r="A4698" s="67"/>
      <c r="B4698" s="67"/>
      <c r="C4698" s="6"/>
      <c r="D4698" s="6"/>
      <c r="E4698" s="68"/>
    </row>
    <row r="4699" spans="1:5" x14ac:dyDescent="0.25">
      <c r="A4699" s="67"/>
      <c r="B4699" s="67"/>
      <c r="C4699" s="6"/>
      <c r="D4699" s="6"/>
      <c r="E4699" s="68"/>
    </row>
    <row r="4700" spans="1:5" x14ac:dyDescent="0.25">
      <c r="A4700" s="67"/>
      <c r="B4700" s="67"/>
      <c r="C4700" s="6"/>
      <c r="D4700" s="6"/>
      <c r="E4700" s="68"/>
    </row>
    <row r="4701" spans="1:5" x14ac:dyDescent="0.25">
      <c r="A4701" s="67"/>
      <c r="B4701" s="67"/>
      <c r="C4701" s="6"/>
      <c r="D4701" s="6"/>
      <c r="E4701" s="68"/>
    </row>
    <row r="4702" spans="1:5" x14ac:dyDescent="0.25">
      <c r="A4702" s="67"/>
      <c r="B4702" s="67"/>
      <c r="C4702" s="6"/>
      <c r="D4702" s="6"/>
      <c r="E4702" s="68"/>
    </row>
    <row r="4703" spans="1:5" x14ac:dyDescent="0.25">
      <c r="A4703" s="67"/>
      <c r="B4703" s="67"/>
      <c r="C4703" s="6"/>
      <c r="D4703" s="6"/>
      <c r="E4703" s="68"/>
    </row>
    <row r="4704" spans="1:5" x14ac:dyDescent="0.25">
      <c r="A4704" s="67"/>
      <c r="B4704" s="67"/>
      <c r="C4704" s="6"/>
      <c r="D4704" s="6"/>
      <c r="E4704" s="68"/>
    </row>
    <row r="4705" spans="1:5" x14ac:dyDescent="0.25">
      <c r="A4705" s="67"/>
      <c r="B4705" s="67"/>
      <c r="C4705" s="6"/>
      <c r="D4705" s="6"/>
      <c r="E4705" s="68"/>
    </row>
    <row r="4706" spans="1:5" x14ac:dyDescent="0.25">
      <c r="A4706" s="67"/>
      <c r="B4706" s="67"/>
      <c r="C4706" s="6"/>
      <c r="D4706" s="6"/>
      <c r="E4706" s="68"/>
    </row>
    <row r="4707" spans="1:5" x14ac:dyDescent="0.25">
      <c r="A4707" s="67"/>
      <c r="B4707" s="67"/>
      <c r="C4707" s="6"/>
      <c r="D4707" s="6"/>
      <c r="E4707" s="68"/>
    </row>
    <row r="4708" spans="1:5" x14ac:dyDescent="0.25">
      <c r="A4708" s="67"/>
      <c r="B4708" s="67"/>
      <c r="C4708" s="6"/>
      <c r="D4708" s="6"/>
      <c r="E4708" s="68"/>
    </row>
    <row r="4709" spans="1:5" x14ac:dyDescent="0.25">
      <c r="A4709" s="67"/>
      <c r="B4709" s="67"/>
      <c r="C4709" s="6"/>
      <c r="D4709" s="6"/>
      <c r="E4709" s="68"/>
    </row>
    <row r="4710" spans="1:5" x14ac:dyDescent="0.25">
      <c r="A4710" s="67"/>
      <c r="B4710" s="67"/>
      <c r="C4710" s="6"/>
      <c r="D4710" s="6"/>
      <c r="E4710" s="68"/>
    </row>
    <row r="4711" spans="1:5" x14ac:dyDescent="0.25">
      <c r="A4711" s="67"/>
      <c r="B4711" s="67"/>
      <c r="C4711" s="6"/>
      <c r="D4711" s="6"/>
      <c r="E4711" s="68"/>
    </row>
    <row r="4712" spans="1:5" x14ac:dyDescent="0.25">
      <c r="A4712" s="67"/>
      <c r="B4712" s="67"/>
      <c r="C4712" s="6"/>
      <c r="D4712" s="6"/>
      <c r="E4712" s="68"/>
    </row>
    <row r="4713" spans="1:5" x14ac:dyDescent="0.25">
      <c r="A4713" s="67"/>
      <c r="B4713" s="67"/>
      <c r="C4713" s="6"/>
      <c r="D4713" s="6"/>
      <c r="E4713" s="68"/>
    </row>
    <row r="4714" spans="1:5" x14ac:dyDescent="0.25">
      <c r="A4714" s="67"/>
      <c r="B4714" s="67"/>
      <c r="C4714" s="6"/>
      <c r="D4714" s="6"/>
      <c r="E4714" s="68"/>
    </row>
    <row r="4715" spans="1:5" x14ac:dyDescent="0.25">
      <c r="A4715" s="67"/>
      <c r="B4715" s="67"/>
      <c r="C4715" s="6"/>
      <c r="D4715" s="6"/>
      <c r="E4715" s="68"/>
    </row>
    <row r="4716" spans="1:5" x14ac:dyDescent="0.25">
      <c r="A4716" s="67"/>
      <c r="B4716" s="67"/>
      <c r="C4716" s="6"/>
      <c r="D4716" s="6"/>
      <c r="E4716" s="68"/>
    </row>
    <row r="4717" spans="1:5" x14ac:dyDescent="0.25">
      <c r="A4717" s="67"/>
      <c r="B4717" s="67"/>
      <c r="C4717" s="6"/>
      <c r="D4717" s="6"/>
      <c r="E4717" s="68"/>
    </row>
    <row r="4718" spans="1:5" x14ac:dyDescent="0.25">
      <c r="A4718" s="67"/>
      <c r="B4718" s="67"/>
      <c r="C4718" s="6"/>
      <c r="D4718" s="6"/>
      <c r="E4718" s="68"/>
    </row>
    <row r="4719" spans="1:5" x14ac:dyDescent="0.25">
      <c r="A4719" s="67"/>
      <c r="B4719" s="67"/>
      <c r="C4719" s="6"/>
      <c r="D4719" s="6"/>
      <c r="E4719" s="68"/>
    </row>
    <row r="4720" spans="1:5" x14ac:dyDescent="0.25">
      <c r="A4720" s="67"/>
      <c r="B4720" s="67"/>
      <c r="C4720" s="6"/>
      <c r="D4720" s="6"/>
      <c r="E4720" s="68"/>
    </row>
    <row r="4721" spans="1:5" x14ac:dyDescent="0.25">
      <c r="A4721" s="67"/>
      <c r="B4721" s="67"/>
      <c r="C4721" s="6"/>
      <c r="D4721" s="6"/>
      <c r="E4721" s="68"/>
    </row>
    <row r="4722" spans="1:5" x14ac:dyDescent="0.25">
      <c r="A4722" s="67"/>
      <c r="B4722" s="67"/>
      <c r="C4722" s="6"/>
      <c r="D4722" s="6"/>
      <c r="E4722" s="68"/>
    </row>
    <row r="4723" spans="1:5" x14ac:dyDescent="0.25">
      <c r="A4723" s="67"/>
      <c r="B4723" s="67"/>
      <c r="C4723" s="6"/>
      <c r="D4723" s="6"/>
      <c r="E4723" s="68"/>
    </row>
    <row r="4724" spans="1:5" x14ac:dyDescent="0.25">
      <c r="A4724" s="67"/>
      <c r="B4724" s="67"/>
      <c r="C4724" s="6"/>
      <c r="D4724" s="6"/>
      <c r="E4724" s="68"/>
    </row>
    <row r="4725" spans="1:5" x14ac:dyDescent="0.25">
      <c r="A4725" s="67"/>
      <c r="B4725" s="67"/>
      <c r="C4725" s="6"/>
      <c r="D4725" s="6"/>
      <c r="E4725" s="68"/>
    </row>
    <row r="4726" spans="1:5" x14ac:dyDescent="0.25">
      <c r="A4726" s="67"/>
      <c r="B4726" s="67"/>
      <c r="C4726" s="6"/>
      <c r="D4726" s="6"/>
      <c r="E4726" s="68"/>
    </row>
    <row r="4727" spans="1:5" x14ac:dyDescent="0.25">
      <c r="A4727" s="67"/>
      <c r="B4727" s="67"/>
      <c r="C4727" s="6"/>
      <c r="D4727" s="6"/>
      <c r="E4727" s="68"/>
    </row>
    <row r="4728" spans="1:5" x14ac:dyDescent="0.25">
      <c r="A4728" s="67"/>
      <c r="B4728" s="67"/>
      <c r="C4728" s="6"/>
      <c r="D4728" s="6"/>
      <c r="E4728" s="68"/>
    </row>
    <row r="4729" spans="1:5" x14ac:dyDescent="0.25">
      <c r="A4729" s="67"/>
      <c r="B4729" s="67"/>
      <c r="C4729" s="6"/>
      <c r="D4729" s="6"/>
      <c r="E4729" s="68"/>
    </row>
    <row r="4730" spans="1:5" x14ac:dyDescent="0.25">
      <c r="A4730" s="67"/>
      <c r="B4730" s="67"/>
      <c r="C4730" s="6"/>
      <c r="D4730" s="6"/>
      <c r="E4730" s="68"/>
    </row>
    <row r="4731" spans="1:5" x14ac:dyDescent="0.25">
      <c r="A4731" s="67"/>
      <c r="B4731" s="67"/>
      <c r="C4731" s="6"/>
      <c r="D4731" s="6"/>
      <c r="E4731" s="68"/>
    </row>
    <row r="4732" spans="1:5" x14ac:dyDescent="0.25">
      <c r="A4732" s="67"/>
      <c r="B4732" s="67"/>
      <c r="C4732" s="6"/>
      <c r="D4732" s="6"/>
      <c r="E4732" s="68"/>
    </row>
    <row r="4733" spans="1:5" x14ac:dyDescent="0.25">
      <c r="A4733" s="67"/>
      <c r="B4733" s="67"/>
      <c r="C4733" s="6"/>
      <c r="D4733" s="6"/>
      <c r="E4733" s="68"/>
    </row>
    <row r="4734" spans="1:5" x14ac:dyDescent="0.25">
      <c r="A4734" s="67"/>
      <c r="B4734" s="67"/>
      <c r="C4734" s="6"/>
      <c r="D4734" s="6"/>
      <c r="E4734" s="68"/>
    </row>
    <row r="4735" spans="1:5" x14ac:dyDescent="0.25">
      <c r="A4735" s="67"/>
      <c r="B4735" s="67"/>
      <c r="C4735" s="6"/>
      <c r="D4735" s="6"/>
      <c r="E4735" s="68"/>
    </row>
    <row r="4736" spans="1:5" x14ac:dyDescent="0.25">
      <c r="A4736" s="67"/>
      <c r="B4736" s="67"/>
      <c r="C4736" s="6"/>
      <c r="D4736" s="6"/>
      <c r="E4736" s="68"/>
    </row>
    <row r="4737" spans="1:5" x14ac:dyDescent="0.25">
      <c r="A4737" s="67"/>
      <c r="B4737" s="67"/>
      <c r="C4737" s="6"/>
      <c r="D4737" s="6"/>
      <c r="E4737" s="68"/>
    </row>
    <row r="4738" spans="1:5" x14ac:dyDescent="0.25">
      <c r="A4738" s="67"/>
      <c r="B4738" s="67"/>
      <c r="C4738" s="6"/>
      <c r="D4738" s="6"/>
      <c r="E4738" s="68"/>
    </row>
    <row r="4739" spans="1:5" x14ac:dyDescent="0.25">
      <c r="A4739" s="67"/>
      <c r="B4739" s="67"/>
      <c r="C4739" s="6"/>
      <c r="D4739" s="6"/>
      <c r="E4739" s="68"/>
    </row>
    <row r="4740" spans="1:5" x14ac:dyDescent="0.25">
      <c r="A4740" s="67"/>
      <c r="B4740" s="67"/>
      <c r="C4740" s="6"/>
      <c r="D4740" s="6"/>
      <c r="E4740" s="68"/>
    </row>
    <row r="4741" spans="1:5" x14ac:dyDescent="0.25">
      <c r="A4741" s="67"/>
      <c r="B4741" s="67"/>
      <c r="C4741" s="6"/>
      <c r="D4741" s="6"/>
      <c r="E4741" s="68"/>
    </row>
    <row r="4742" spans="1:5" x14ac:dyDescent="0.25">
      <c r="A4742" s="67"/>
      <c r="B4742" s="67"/>
      <c r="C4742" s="6"/>
      <c r="D4742" s="6"/>
      <c r="E4742" s="68"/>
    </row>
    <row r="4743" spans="1:5" x14ac:dyDescent="0.25">
      <c r="A4743" s="67"/>
      <c r="B4743" s="67"/>
      <c r="C4743" s="6"/>
      <c r="D4743" s="6"/>
      <c r="E4743" s="68"/>
    </row>
    <row r="4744" spans="1:5" x14ac:dyDescent="0.25">
      <c r="A4744" s="67"/>
      <c r="B4744" s="67"/>
      <c r="C4744" s="6"/>
      <c r="D4744" s="6"/>
      <c r="E4744" s="68"/>
    </row>
    <row r="4745" spans="1:5" x14ac:dyDescent="0.25">
      <c r="A4745" s="67"/>
      <c r="B4745" s="67"/>
      <c r="C4745" s="6"/>
      <c r="D4745" s="6"/>
      <c r="E4745" s="68"/>
    </row>
    <row r="4746" spans="1:5" x14ac:dyDescent="0.25">
      <c r="A4746" s="67"/>
      <c r="B4746" s="67"/>
      <c r="C4746" s="6"/>
      <c r="D4746" s="6"/>
      <c r="E4746" s="68"/>
    </row>
    <row r="4747" spans="1:5" x14ac:dyDescent="0.25">
      <c r="A4747" s="67"/>
      <c r="B4747" s="67"/>
      <c r="C4747" s="6"/>
      <c r="D4747" s="6"/>
      <c r="E4747" s="68"/>
    </row>
    <row r="4748" spans="1:5" x14ac:dyDescent="0.25">
      <c r="A4748" s="67"/>
      <c r="B4748" s="67"/>
      <c r="C4748" s="6"/>
      <c r="D4748" s="6"/>
      <c r="E4748" s="68"/>
    </row>
    <row r="4749" spans="1:5" x14ac:dyDescent="0.25">
      <c r="A4749" s="67"/>
      <c r="B4749" s="67"/>
      <c r="C4749" s="6"/>
      <c r="D4749" s="6"/>
      <c r="E4749" s="68"/>
    </row>
    <row r="4750" spans="1:5" x14ac:dyDescent="0.25">
      <c r="A4750" s="67"/>
      <c r="B4750" s="67"/>
      <c r="C4750" s="6"/>
      <c r="D4750" s="6"/>
      <c r="E4750" s="68"/>
    </row>
    <row r="4751" spans="1:5" x14ac:dyDescent="0.25">
      <c r="A4751" s="67"/>
      <c r="B4751" s="67"/>
      <c r="C4751" s="6"/>
      <c r="D4751" s="6"/>
      <c r="E4751" s="68"/>
    </row>
    <row r="4752" spans="1:5" x14ac:dyDescent="0.25">
      <c r="A4752" s="67"/>
      <c r="B4752" s="67"/>
      <c r="C4752" s="6"/>
      <c r="D4752" s="6"/>
      <c r="E4752" s="68"/>
    </row>
    <row r="4753" spans="1:5" x14ac:dyDescent="0.25">
      <c r="A4753" s="67"/>
      <c r="B4753" s="67"/>
      <c r="C4753" s="6"/>
      <c r="D4753" s="6"/>
      <c r="E4753" s="68"/>
    </row>
    <row r="4754" spans="1:5" x14ac:dyDescent="0.25">
      <c r="A4754" s="67"/>
      <c r="B4754" s="67"/>
      <c r="C4754" s="6"/>
      <c r="D4754" s="6"/>
      <c r="E4754" s="68"/>
    </row>
    <row r="4755" spans="1:5" x14ac:dyDescent="0.25">
      <c r="A4755" s="67"/>
      <c r="B4755" s="67"/>
      <c r="C4755" s="6"/>
      <c r="D4755" s="6"/>
      <c r="E4755" s="68"/>
    </row>
    <row r="4756" spans="1:5" x14ac:dyDescent="0.25">
      <c r="A4756" s="67"/>
      <c r="B4756" s="67"/>
      <c r="C4756" s="6"/>
      <c r="D4756" s="6"/>
      <c r="E4756" s="68"/>
    </row>
    <row r="4757" spans="1:5" x14ac:dyDescent="0.25">
      <c r="A4757" s="67"/>
      <c r="B4757" s="67"/>
      <c r="C4757" s="6"/>
      <c r="D4757" s="6"/>
      <c r="E4757" s="68"/>
    </row>
    <row r="4758" spans="1:5" x14ac:dyDescent="0.25">
      <c r="A4758" s="67"/>
      <c r="B4758" s="67"/>
      <c r="C4758" s="6"/>
      <c r="D4758" s="6"/>
      <c r="E4758" s="68"/>
    </row>
    <row r="4759" spans="1:5" x14ac:dyDescent="0.25">
      <c r="A4759" s="67"/>
      <c r="B4759" s="67"/>
      <c r="C4759" s="6"/>
      <c r="D4759" s="6"/>
      <c r="E4759" s="68"/>
    </row>
    <row r="4760" spans="1:5" x14ac:dyDescent="0.25">
      <c r="A4760" s="67"/>
      <c r="B4760" s="67"/>
      <c r="C4760" s="6"/>
      <c r="D4760" s="6"/>
      <c r="E4760" s="68"/>
    </row>
    <row r="4761" spans="1:5" x14ac:dyDescent="0.25">
      <c r="A4761" s="67"/>
      <c r="B4761" s="67"/>
      <c r="C4761" s="6"/>
      <c r="D4761" s="6"/>
      <c r="E4761" s="68"/>
    </row>
    <row r="4762" spans="1:5" x14ac:dyDescent="0.25">
      <c r="A4762" s="67"/>
      <c r="B4762" s="67"/>
      <c r="C4762" s="6"/>
      <c r="D4762" s="6"/>
      <c r="E4762" s="68"/>
    </row>
    <row r="4763" spans="1:5" x14ac:dyDescent="0.25">
      <c r="A4763" s="67"/>
      <c r="B4763" s="67"/>
      <c r="C4763" s="6"/>
      <c r="D4763" s="6"/>
      <c r="E4763" s="68"/>
    </row>
    <row r="4764" spans="1:5" x14ac:dyDescent="0.25">
      <c r="A4764" s="67"/>
      <c r="B4764" s="67"/>
      <c r="C4764" s="6"/>
      <c r="D4764" s="6"/>
      <c r="E4764" s="68"/>
    </row>
    <row r="4765" spans="1:5" x14ac:dyDescent="0.25">
      <c r="A4765" s="67"/>
      <c r="B4765" s="67"/>
      <c r="C4765" s="6"/>
      <c r="D4765" s="6"/>
      <c r="E4765" s="68"/>
    </row>
    <row r="4766" spans="1:5" x14ac:dyDescent="0.25">
      <c r="A4766" s="67"/>
      <c r="B4766" s="67"/>
      <c r="C4766" s="6"/>
      <c r="D4766" s="6"/>
      <c r="E4766" s="68"/>
    </row>
    <row r="4767" spans="1:5" x14ac:dyDescent="0.25">
      <c r="A4767" s="67"/>
      <c r="B4767" s="67"/>
      <c r="C4767" s="6"/>
      <c r="D4767" s="6"/>
      <c r="E4767" s="68"/>
    </row>
    <row r="4768" spans="1:5" x14ac:dyDescent="0.25">
      <c r="A4768" s="67"/>
      <c r="B4768" s="67"/>
      <c r="C4768" s="6"/>
      <c r="D4768" s="6"/>
      <c r="E4768" s="68"/>
    </row>
    <row r="4769" spans="1:5" x14ac:dyDescent="0.25">
      <c r="A4769" s="67"/>
      <c r="B4769" s="67"/>
      <c r="C4769" s="6"/>
      <c r="D4769" s="6"/>
      <c r="E4769" s="68"/>
    </row>
    <row r="4770" spans="1:5" x14ac:dyDescent="0.25">
      <c r="A4770" s="67"/>
      <c r="B4770" s="67"/>
      <c r="C4770" s="6"/>
      <c r="D4770" s="6"/>
      <c r="E4770" s="68"/>
    </row>
    <row r="4771" spans="1:5" x14ac:dyDescent="0.25">
      <c r="A4771" s="67"/>
      <c r="B4771" s="67"/>
      <c r="C4771" s="6"/>
      <c r="D4771" s="6"/>
      <c r="E4771" s="68"/>
    </row>
    <row r="4772" spans="1:5" x14ac:dyDescent="0.25">
      <c r="A4772" s="67"/>
      <c r="B4772" s="67"/>
      <c r="C4772" s="6"/>
      <c r="D4772" s="6"/>
      <c r="E4772" s="68"/>
    </row>
    <row r="4773" spans="1:5" x14ac:dyDescent="0.25">
      <c r="A4773" s="67"/>
      <c r="B4773" s="67"/>
      <c r="C4773" s="6"/>
      <c r="D4773" s="6"/>
      <c r="E4773" s="68"/>
    </row>
    <row r="4774" spans="1:5" x14ac:dyDescent="0.25">
      <c r="A4774" s="67"/>
      <c r="B4774" s="67"/>
      <c r="C4774" s="6"/>
      <c r="D4774" s="6"/>
      <c r="E4774" s="68"/>
    </row>
    <row r="4775" spans="1:5" x14ac:dyDescent="0.25">
      <c r="A4775" s="67"/>
      <c r="B4775" s="67"/>
      <c r="C4775" s="6"/>
      <c r="D4775" s="6"/>
      <c r="E4775" s="68"/>
    </row>
    <row r="4776" spans="1:5" x14ac:dyDescent="0.25">
      <c r="A4776" s="67"/>
      <c r="B4776" s="67"/>
      <c r="C4776" s="6"/>
      <c r="D4776" s="6"/>
      <c r="E4776" s="68"/>
    </row>
    <row r="4777" spans="1:5" x14ac:dyDescent="0.25">
      <c r="A4777" s="67"/>
      <c r="B4777" s="67"/>
      <c r="C4777" s="6"/>
      <c r="D4777" s="6"/>
      <c r="E4777" s="68"/>
    </row>
    <row r="4778" spans="1:5" x14ac:dyDescent="0.25">
      <c r="A4778" s="67"/>
      <c r="B4778" s="67"/>
      <c r="C4778" s="6"/>
      <c r="D4778" s="6"/>
      <c r="E4778" s="68"/>
    </row>
    <row r="4779" spans="1:5" x14ac:dyDescent="0.25">
      <c r="A4779" s="67"/>
      <c r="B4779" s="67"/>
      <c r="C4779" s="6"/>
      <c r="D4779" s="6"/>
      <c r="E4779" s="68"/>
    </row>
    <row r="4780" spans="1:5" x14ac:dyDescent="0.25">
      <c r="A4780" s="67"/>
      <c r="B4780" s="67"/>
      <c r="C4780" s="6"/>
      <c r="D4780" s="6"/>
      <c r="E4780" s="68"/>
    </row>
    <row r="4781" spans="1:5" x14ac:dyDescent="0.25">
      <c r="A4781" s="67"/>
      <c r="B4781" s="67"/>
      <c r="C4781" s="6"/>
      <c r="D4781" s="6"/>
      <c r="E4781" s="68"/>
    </row>
    <row r="4782" spans="1:5" x14ac:dyDescent="0.25">
      <c r="A4782" s="67"/>
      <c r="B4782" s="67"/>
      <c r="C4782" s="6"/>
      <c r="D4782" s="6"/>
      <c r="E4782" s="68"/>
    </row>
    <row r="4783" spans="1:5" x14ac:dyDescent="0.25">
      <c r="A4783" s="67"/>
      <c r="B4783" s="67"/>
      <c r="C4783" s="6"/>
      <c r="D4783" s="6"/>
      <c r="E4783" s="68"/>
    </row>
    <row r="4784" spans="1:5" x14ac:dyDescent="0.25">
      <c r="A4784" s="67"/>
      <c r="B4784" s="67"/>
      <c r="C4784" s="6"/>
      <c r="D4784" s="6"/>
      <c r="E4784" s="68"/>
    </row>
    <row r="4785" spans="1:5" x14ac:dyDescent="0.25">
      <c r="A4785" s="67"/>
      <c r="B4785" s="67"/>
      <c r="C4785" s="6"/>
      <c r="D4785" s="6"/>
      <c r="E4785" s="68"/>
    </row>
    <row r="4786" spans="1:5" x14ac:dyDescent="0.25">
      <c r="A4786" s="67"/>
      <c r="B4786" s="67"/>
      <c r="C4786" s="6"/>
      <c r="D4786" s="6"/>
      <c r="E4786" s="68"/>
    </row>
    <row r="4787" spans="1:5" x14ac:dyDescent="0.25">
      <c r="A4787" s="67"/>
      <c r="B4787" s="67"/>
      <c r="C4787" s="6"/>
      <c r="D4787" s="6"/>
      <c r="E4787" s="68"/>
    </row>
    <row r="4788" spans="1:5" x14ac:dyDescent="0.25">
      <c r="A4788" s="67"/>
      <c r="B4788" s="67"/>
      <c r="C4788" s="6"/>
      <c r="D4788" s="6"/>
      <c r="E4788" s="68"/>
    </row>
    <row r="4789" spans="1:5" x14ac:dyDescent="0.25">
      <c r="A4789" s="67"/>
      <c r="B4789" s="67"/>
      <c r="C4789" s="6"/>
      <c r="D4789" s="6"/>
      <c r="E4789" s="68"/>
    </row>
    <row r="4790" spans="1:5" x14ac:dyDescent="0.25">
      <c r="A4790" s="67"/>
      <c r="B4790" s="67"/>
      <c r="C4790" s="6"/>
      <c r="D4790" s="6"/>
      <c r="E4790" s="68"/>
    </row>
    <row r="4791" spans="1:5" x14ac:dyDescent="0.25">
      <c r="A4791" s="67"/>
      <c r="B4791" s="67"/>
      <c r="C4791" s="6"/>
      <c r="D4791" s="6"/>
      <c r="E4791" s="68"/>
    </row>
    <row r="4792" spans="1:5" x14ac:dyDescent="0.25">
      <c r="A4792" s="67"/>
      <c r="B4792" s="67"/>
      <c r="C4792" s="6"/>
      <c r="D4792" s="6"/>
      <c r="E4792" s="68"/>
    </row>
    <row r="4793" spans="1:5" x14ac:dyDescent="0.25">
      <c r="A4793" s="67"/>
      <c r="B4793" s="67"/>
      <c r="C4793" s="6"/>
      <c r="D4793" s="6"/>
      <c r="E4793" s="68"/>
    </row>
    <row r="4794" spans="1:5" x14ac:dyDescent="0.25">
      <c r="A4794" s="67"/>
      <c r="B4794" s="67"/>
      <c r="C4794" s="6"/>
      <c r="D4794" s="6"/>
      <c r="E4794" s="68"/>
    </row>
    <row r="4795" spans="1:5" x14ac:dyDescent="0.25">
      <c r="A4795" s="67"/>
      <c r="B4795" s="67"/>
      <c r="C4795" s="6"/>
      <c r="D4795" s="6"/>
      <c r="E4795" s="68"/>
    </row>
    <row r="4796" spans="1:5" x14ac:dyDescent="0.25">
      <c r="A4796" s="67"/>
      <c r="B4796" s="67"/>
      <c r="C4796" s="6"/>
      <c r="D4796" s="6"/>
      <c r="E4796" s="68"/>
    </row>
    <row r="4797" spans="1:5" x14ac:dyDescent="0.25">
      <c r="A4797" s="67"/>
      <c r="B4797" s="67"/>
      <c r="C4797" s="6"/>
      <c r="D4797" s="6"/>
      <c r="E4797" s="68"/>
    </row>
    <row r="4798" spans="1:5" x14ac:dyDescent="0.25">
      <c r="A4798" s="67"/>
      <c r="B4798" s="67"/>
      <c r="C4798" s="6"/>
      <c r="D4798" s="6"/>
      <c r="E4798" s="68"/>
    </row>
    <row r="4799" spans="1:5" x14ac:dyDescent="0.25">
      <c r="A4799" s="67"/>
      <c r="B4799" s="67"/>
      <c r="C4799" s="6"/>
      <c r="D4799" s="6"/>
      <c r="E4799" s="68"/>
    </row>
    <row r="4800" spans="1:5" x14ac:dyDescent="0.25">
      <c r="A4800" s="67"/>
      <c r="B4800" s="67"/>
      <c r="C4800" s="6"/>
      <c r="D4800" s="6"/>
      <c r="E4800" s="68"/>
    </row>
    <row r="4801" spans="1:5" x14ac:dyDescent="0.25">
      <c r="A4801" s="67"/>
      <c r="B4801" s="67"/>
      <c r="C4801" s="6"/>
      <c r="D4801" s="6"/>
      <c r="E4801" s="68"/>
    </row>
    <row r="4802" spans="1:5" x14ac:dyDescent="0.25">
      <c r="A4802" s="67"/>
      <c r="B4802" s="67"/>
      <c r="C4802" s="6"/>
      <c r="D4802" s="6"/>
      <c r="E4802" s="68"/>
    </row>
    <row r="4803" spans="1:5" x14ac:dyDescent="0.25">
      <c r="A4803" s="67"/>
      <c r="B4803" s="67"/>
      <c r="C4803" s="6"/>
      <c r="D4803" s="6"/>
      <c r="E4803" s="68"/>
    </row>
    <row r="4804" spans="1:5" x14ac:dyDescent="0.25">
      <c r="A4804" s="67"/>
      <c r="B4804" s="67"/>
      <c r="C4804" s="6"/>
      <c r="D4804" s="6"/>
      <c r="E4804" s="68"/>
    </row>
    <row r="4805" spans="1:5" x14ac:dyDescent="0.25">
      <c r="A4805" s="67"/>
      <c r="B4805" s="67"/>
      <c r="C4805" s="6"/>
      <c r="D4805" s="6"/>
      <c r="E4805" s="68"/>
    </row>
    <row r="4806" spans="1:5" x14ac:dyDescent="0.25">
      <c r="A4806" s="67"/>
      <c r="B4806" s="67"/>
      <c r="C4806" s="6"/>
      <c r="D4806" s="6"/>
      <c r="E4806" s="68"/>
    </row>
    <row r="4807" spans="1:5" x14ac:dyDescent="0.25">
      <c r="A4807" s="67"/>
      <c r="B4807" s="67"/>
      <c r="C4807" s="6"/>
      <c r="D4807" s="6"/>
      <c r="E4807" s="68"/>
    </row>
    <row r="4808" spans="1:5" x14ac:dyDescent="0.25">
      <c r="A4808" s="67"/>
      <c r="B4808" s="67"/>
      <c r="C4808" s="6"/>
      <c r="D4808" s="6"/>
      <c r="E4808" s="68"/>
    </row>
    <row r="4809" spans="1:5" x14ac:dyDescent="0.25">
      <c r="A4809" s="67"/>
      <c r="B4809" s="67"/>
      <c r="C4809" s="6"/>
      <c r="D4809" s="6"/>
      <c r="E4809" s="68"/>
    </row>
    <row r="4810" spans="1:5" x14ac:dyDescent="0.25">
      <c r="A4810" s="67"/>
      <c r="B4810" s="67"/>
      <c r="C4810" s="6"/>
      <c r="D4810" s="6"/>
      <c r="E4810" s="68"/>
    </row>
    <row r="4811" spans="1:5" x14ac:dyDescent="0.25">
      <c r="A4811" s="67"/>
      <c r="B4811" s="67"/>
      <c r="C4811" s="6"/>
      <c r="D4811" s="6"/>
      <c r="E4811" s="68"/>
    </row>
    <row r="4812" spans="1:5" x14ac:dyDescent="0.25">
      <c r="A4812" s="67"/>
      <c r="B4812" s="67"/>
      <c r="C4812" s="6"/>
      <c r="D4812" s="6"/>
      <c r="E4812" s="68"/>
    </row>
    <row r="4813" spans="1:5" x14ac:dyDescent="0.25">
      <c r="A4813" s="67"/>
      <c r="B4813" s="67"/>
      <c r="C4813" s="6"/>
      <c r="D4813" s="6"/>
      <c r="E4813" s="68"/>
    </row>
    <row r="4814" spans="1:5" x14ac:dyDescent="0.25">
      <c r="A4814" s="67"/>
      <c r="B4814" s="67"/>
      <c r="C4814" s="6"/>
      <c r="D4814" s="6"/>
      <c r="E4814" s="68"/>
    </row>
    <row r="4815" spans="1:5" x14ac:dyDescent="0.25">
      <c r="A4815" s="67"/>
      <c r="B4815" s="67"/>
      <c r="C4815" s="6"/>
      <c r="D4815" s="6"/>
      <c r="E4815" s="68"/>
    </row>
    <row r="4816" spans="1:5" x14ac:dyDescent="0.25">
      <c r="A4816" s="67"/>
      <c r="B4816" s="67"/>
      <c r="C4816" s="6"/>
      <c r="D4816" s="6"/>
      <c r="E4816" s="68"/>
    </row>
    <row r="4817" spans="1:5" x14ac:dyDescent="0.25">
      <c r="A4817" s="67"/>
      <c r="B4817" s="67"/>
      <c r="C4817" s="6"/>
      <c r="D4817" s="6"/>
      <c r="E4817" s="68"/>
    </row>
    <row r="4818" spans="1:5" x14ac:dyDescent="0.25">
      <c r="A4818" s="67"/>
      <c r="B4818" s="67"/>
      <c r="C4818" s="6"/>
      <c r="D4818" s="6"/>
      <c r="E4818" s="68"/>
    </row>
    <row r="4819" spans="1:5" x14ac:dyDescent="0.25">
      <c r="A4819" s="67"/>
      <c r="B4819" s="67"/>
      <c r="C4819" s="6"/>
      <c r="D4819" s="6"/>
      <c r="E4819" s="68"/>
    </row>
    <row r="4820" spans="1:5" x14ac:dyDescent="0.25">
      <c r="A4820" s="67"/>
      <c r="B4820" s="67"/>
      <c r="C4820" s="6"/>
      <c r="D4820" s="6"/>
      <c r="E4820" s="68"/>
    </row>
    <row r="4821" spans="1:5" x14ac:dyDescent="0.25">
      <c r="A4821" s="67"/>
      <c r="B4821" s="67"/>
      <c r="C4821" s="6"/>
      <c r="D4821" s="6"/>
      <c r="E4821" s="68"/>
    </row>
    <row r="4822" spans="1:5" x14ac:dyDescent="0.25">
      <c r="A4822" s="67"/>
      <c r="B4822" s="67"/>
      <c r="C4822" s="6"/>
      <c r="D4822" s="6"/>
      <c r="E4822" s="68"/>
    </row>
    <row r="4823" spans="1:5" x14ac:dyDescent="0.25">
      <c r="A4823" s="67"/>
      <c r="B4823" s="67"/>
      <c r="C4823" s="6"/>
      <c r="D4823" s="6"/>
      <c r="E4823" s="68"/>
    </row>
    <row r="4824" spans="1:5" x14ac:dyDescent="0.25">
      <c r="A4824" s="67"/>
      <c r="B4824" s="67"/>
      <c r="C4824" s="6"/>
      <c r="D4824" s="6"/>
      <c r="E4824" s="68"/>
    </row>
    <row r="4825" spans="1:5" x14ac:dyDescent="0.25">
      <c r="A4825" s="67"/>
      <c r="B4825" s="67"/>
      <c r="C4825" s="6"/>
      <c r="D4825" s="6"/>
      <c r="E4825" s="68"/>
    </row>
    <row r="4826" spans="1:5" x14ac:dyDescent="0.25">
      <c r="A4826" s="67"/>
      <c r="B4826" s="67"/>
      <c r="C4826" s="6"/>
      <c r="D4826" s="6"/>
      <c r="E4826" s="68"/>
    </row>
    <row r="4827" spans="1:5" x14ac:dyDescent="0.25">
      <c r="A4827" s="67"/>
      <c r="B4827" s="67"/>
      <c r="C4827" s="6"/>
      <c r="D4827" s="6"/>
      <c r="E4827" s="68"/>
    </row>
    <row r="4828" spans="1:5" x14ac:dyDescent="0.25">
      <c r="A4828" s="67"/>
      <c r="B4828" s="67"/>
      <c r="C4828" s="6"/>
      <c r="D4828" s="6"/>
      <c r="E4828" s="68"/>
    </row>
    <row r="4829" spans="1:5" x14ac:dyDescent="0.25">
      <c r="A4829" s="67"/>
      <c r="B4829" s="67"/>
      <c r="C4829" s="6"/>
      <c r="D4829" s="6"/>
      <c r="E4829" s="68"/>
    </row>
    <row r="4830" spans="1:5" x14ac:dyDescent="0.25">
      <c r="A4830" s="67"/>
      <c r="B4830" s="67"/>
      <c r="C4830" s="6"/>
      <c r="D4830" s="6"/>
      <c r="E4830" s="68"/>
    </row>
    <row r="4831" spans="1:5" x14ac:dyDescent="0.25">
      <c r="A4831" s="67"/>
      <c r="B4831" s="67"/>
      <c r="C4831" s="6"/>
      <c r="D4831" s="6"/>
      <c r="E4831" s="68"/>
    </row>
    <row r="4832" spans="1:5" x14ac:dyDescent="0.25">
      <c r="A4832" s="67"/>
      <c r="B4832" s="67"/>
      <c r="C4832" s="6"/>
      <c r="D4832" s="6"/>
      <c r="E4832" s="68"/>
    </row>
    <row r="4833" spans="1:5" x14ac:dyDescent="0.25">
      <c r="A4833" s="67"/>
      <c r="B4833" s="67"/>
      <c r="C4833" s="6"/>
      <c r="D4833" s="6"/>
      <c r="E4833" s="68"/>
    </row>
    <row r="4834" spans="1:5" x14ac:dyDescent="0.25">
      <c r="A4834" s="67"/>
      <c r="B4834" s="67"/>
      <c r="C4834" s="6"/>
      <c r="D4834" s="6"/>
      <c r="E4834" s="68"/>
    </row>
    <row r="4835" spans="1:5" x14ac:dyDescent="0.25">
      <c r="A4835" s="67"/>
      <c r="B4835" s="67"/>
      <c r="C4835" s="6"/>
      <c r="D4835" s="6"/>
      <c r="E4835" s="68"/>
    </row>
    <row r="4836" spans="1:5" x14ac:dyDescent="0.25">
      <c r="A4836" s="67"/>
      <c r="B4836" s="67"/>
      <c r="C4836" s="6"/>
      <c r="D4836" s="6"/>
      <c r="E4836" s="68"/>
    </row>
    <row r="4837" spans="1:5" x14ac:dyDescent="0.25">
      <c r="A4837" s="67"/>
      <c r="B4837" s="67"/>
      <c r="C4837" s="6"/>
      <c r="D4837" s="6"/>
      <c r="E4837" s="68"/>
    </row>
    <row r="4838" spans="1:5" x14ac:dyDescent="0.25">
      <c r="A4838" s="67"/>
      <c r="B4838" s="67"/>
      <c r="C4838" s="6"/>
      <c r="D4838" s="6"/>
      <c r="E4838" s="68"/>
    </row>
    <row r="4839" spans="1:5" x14ac:dyDescent="0.25">
      <c r="A4839" s="67"/>
      <c r="B4839" s="67"/>
      <c r="C4839" s="6"/>
      <c r="D4839" s="6"/>
      <c r="E4839" s="68"/>
    </row>
    <row r="4840" spans="1:5" x14ac:dyDescent="0.25">
      <c r="A4840" s="67"/>
      <c r="B4840" s="67"/>
      <c r="C4840" s="6"/>
      <c r="D4840" s="6"/>
      <c r="E4840" s="68"/>
    </row>
    <row r="4841" spans="1:5" x14ac:dyDescent="0.25">
      <c r="A4841" s="67"/>
      <c r="B4841" s="67"/>
      <c r="C4841" s="6"/>
      <c r="D4841" s="6"/>
      <c r="E4841" s="68"/>
    </row>
    <row r="4842" spans="1:5" x14ac:dyDescent="0.25">
      <c r="A4842" s="67"/>
      <c r="B4842" s="67"/>
      <c r="C4842" s="6"/>
      <c r="D4842" s="6"/>
      <c r="E4842" s="68"/>
    </row>
    <row r="4843" spans="1:5" x14ac:dyDescent="0.25">
      <c r="A4843" s="67"/>
      <c r="B4843" s="67"/>
      <c r="C4843" s="6"/>
      <c r="D4843" s="6"/>
      <c r="E4843" s="68"/>
    </row>
    <row r="4844" spans="1:5" x14ac:dyDescent="0.25">
      <c r="A4844" s="67"/>
      <c r="B4844" s="67"/>
      <c r="C4844" s="6"/>
      <c r="D4844" s="6"/>
      <c r="E4844" s="68"/>
    </row>
    <row r="4845" spans="1:5" x14ac:dyDescent="0.25">
      <c r="A4845" s="67"/>
      <c r="B4845" s="67"/>
      <c r="C4845" s="6"/>
      <c r="D4845" s="6"/>
      <c r="E4845" s="68"/>
    </row>
    <row r="4846" spans="1:5" x14ac:dyDescent="0.25">
      <c r="A4846" s="67"/>
      <c r="B4846" s="67"/>
      <c r="C4846" s="6"/>
      <c r="D4846" s="6"/>
      <c r="E4846" s="68"/>
    </row>
    <row r="4847" spans="1:5" x14ac:dyDescent="0.25">
      <c r="A4847" s="67"/>
      <c r="B4847" s="67"/>
      <c r="C4847" s="6"/>
      <c r="D4847" s="6"/>
      <c r="E4847" s="68"/>
    </row>
    <row r="4848" spans="1:5" x14ac:dyDescent="0.25">
      <c r="A4848" s="67"/>
      <c r="B4848" s="67"/>
      <c r="C4848" s="6"/>
      <c r="D4848" s="6"/>
      <c r="E4848" s="68"/>
    </row>
    <row r="4849" spans="1:5" x14ac:dyDescent="0.25">
      <c r="A4849" s="67"/>
      <c r="B4849" s="67"/>
      <c r="C4849" s="6"/>
      <c r="D4849" s="6"/>
      <c r="E4849" s="68"/>
    </row>
    <row r="4850" spans="1:5" x14ac:dyDescent="0.25">
      <c r="A4850" s="67"/>
      <c r="B4850" s="67"/>
      <c r="C4850" s="6"/>
      <c r="D4850" s="6"/>
      <c r="E4850" s="68"/>
    </row>
    <row r="4851" spans="1:5" x14ac:dyDescent="0.25">
      <c r="A4851" s="67"/>
      <c r="B4851" s="67"/>
      <c r="C4851" s="6"/>
      <c r="D4851" s="6"/>
      <c r="E4851" s="68"/>
    </row>
    <row r="4852" spans="1:5" x14ac:dyDescent="0.25">
      <c r="A4852" s="67"/>
      <c r="B4852" s="67"/>
      <c r="C4852" s="6"/>
      <c r="D4852" s="6"/>
      <c r="E4852" s="68"/>
    </row>
    <row r="4853" spans="1:5" x14ac:dyDescent="0.25">
      <c r="A4853" s="67"/>
      <c r="B4853" s="67"/>
      <c r="C4853" s="6"/>
      <c r="D4853" s="6"/>
      <c r="E4853" s="68"/>
    </row>
    <row r="4854" spans="1:5" x14ac:dyDescent="0.25">
      <c r="A4854" s="67"/>
      <c r="B4854" s="67"/>
      <c r="C4854" s="6"/>
      <c r="D4854" s="6"/>
      <c r="E4854" s="68"/>
    </row>
    <row r="4855" spans="1:5" x14ac:dyDescent="0.25">
      <c r="A4855" s="67"/>
      <c r="B4855" s="67"/>
      <c r="C4855" s="6"/>
      <c r="D4855" s="6"/>
      <c r="E4855" s="68"/>
    </row>
    <row r="4856" spans="1:5" x14ac:dyDescent="0.25">
      <c r="A4856" s="67"/>
      <c r="B4856" s="67"/>
      <c r="C4856" s="6"/>
      <c r="D4856" s="6"/>
      <c r="E4856" s="68"/>
    </row>
    <row r="4857" spans="1:5" x14ac:dyDescent="0.25">
      <c r="A4857" s="67"/>
      <c r="B4857" s="67"/>
      <c r="C4857" s="6"/>
      <c r="D4857" s="6"/>
      <c r="E4857" s="68"/>
    </row>
    <row r="4858" spans="1:5" x14ac:dyDescent="0.25">
      <c r="A4858" s="67"/>
      <c r="B4858" s="67"/>
      <c r="C4858" s="6"/>
      <c r="D4858" s="6"/>
      <c r="E4858" s="68"/>
    </row>
    <row r="4859" spans="1:5" x14ac:dyDescent="0.25">
      <c r="A4859" s="67"/>
      <c r="B4859" s="67"/>
      <c r="C4859" s="6"/>
      <c r="D4859" s="6"/>
      <c r="E4859" s="68"/>
    </row>
    <row r="4860" spans="1:5" x14ac:dyDescent="0.25">
      <c r="A4860" s="67"/>
      <c r="B4860" s="67"/>
      <c r="C4860" s="6"/>
      <c r="D4860" s="6"/>
      <c r="E4860" s="68"/>
    </row>
    <row r="4861" spans="1:5" x14ac:dyDescent="0.25">
      <c r="A4861" s="67"/>
      <c r="B4861" s="67"/>
      <c r="C4861" s="6"/>
      <c r="D4861" s="6"/>
      <c r="E4861" s="68"/>
    </row>
    <row r="4862" spans="1:5" x14ac:dyDescent="0.25">
      <c r="A4862" s="67"/>
      <c r="B4862" s="67"/>
      <c r="C4862" s="6"/>
      <c r="D4862" s="6"/>
      <c r="E4862" s="68"/>
    </row>
    <row r="4863" spans="1:5" x14ac:dyDescent="0.25">
      <c r="A4863" s="67"/>
      <c r="B4863" s="67"/>
      <c r="C4863" s="6"/>
      <c r="D4863" s="6"/>
      <c r="E4863" s="68"/>
    </row>
    <row r="4864" spans="1:5" x14ac:dyDescent="0.25">
      <c r="A4864" s="67"/>
      <c r="B4864" s="67"/>
      <c r="C4864" s="6"/>
      <c r="D4864" s="6"/>
      <c r="E4864" s="68"/>
    </row>
    <row r="4865" spans="1:5" x14ac:dyDescent="0.25">
      <c r="A4865" s="67"/>
      <c r="B4865" s="67"/>
      <c r="C4865" s="6"/>
      <c r="D4865" s="6"/>
      <c r="E4865" s="68"/>
    </row>
    <row r="4866" spans="1:5" x14ac:dyDescent="0.25">
      <c r="A4866" s="67"/>
      <c r="B4866" s="67"/>
      <c r="C4866" s="6"/>
      <c r="D4866" s="6"/>
      <c r="E4866" s="68"/>
    </row>
    <row r="4867" spans="1:5" x14ac:dyDescent="0.25">
      <c r="A4867" s="67"/>
      <c r="B4867" s="67"/>
      <c r="C4867" s="6"/>
      <c r="D4867" s="6"/>
      <c r="E4867" s="68"/>
    </row>
    <row r="4868" spans="1:5" x14ac:dyDescent="0.25">
      <c r="A4868" s="67"/>
      <c r="B4868" s="67"/>
      <c r="C4868" s="6"/>
      <c r="D4868" s="6"/>
      <c r="E4868" s="68"/>
    </row>
    <row r="4869" spans="1:5" x14ac:dyDescent="0.25">
      <c r="A4869" s="67"/>
      <c r="B4869" s="67"/>
      <c r="C4869" s="6"/>
      <c r="D4869" s="6"/>
      <c r="E4869" s="68"/>
    </row>
    <row r="4870" spans="1:5" x14ac:dyDescent="0.25">
      <c r="A4870" s="67"/>
      <c r="B4870" s="67"/>
      <c r="C4870" s="6"/>
      <c r="D4870" s="6"/>
      <c r="E4870" s="68"/>
    </row>
    <row r="4871" spans="1:5" x14ac:dyDescent="0.25">
      <c r="A4871" s="67"/>
      <c r="B4871" s="67"/>
      <c r="C4871" s="6"/>
      <c r="D4871" s="6"/>
      <c r="E4871" s="68"/>
    </row>
    <row r="4872" spans="1:5" x14ac:dyDescent="0.25">
      <c r="A4872" s="67"/>
      <c r="B4872" s="67"/>
      <c r="C4872" s="6"/>
      <c r="D4872" s="6"/>
      <c r="E4872" s="68"/>
    </row>
    <row r="4873" spans="1:5" x14ac:dyDescent="0.25">
      <c r="A4873" s="67"/>
      <c r="B4873" s="67"/>
      <c r="C4873" s="6"/>
      <c r="D4873" s="6"/>
      <c r="E4873" s="68"/>
    </row>
    <row r="4874" spans="1:5" x14ac:dyDescent="0.25">
      <c r="A4874" s="67"/>
      <c r="B4874" s="67"/>
      <c r="C4874" s="6"/>
      <c r="D4874" s="6"/>
      <c r="E4874" s="68"/>
    </row>
    <row r="4875" spans="1:5" x14ac:dyDescent="0.25">
      <c r="A4875" s="67"/>
      <c r="B4875" s="67"/>
      <c r="C4875" s="6"/>
      <c r="D4875" s="6"/>
      <c r="E4875" s="68"/>
    </row>
    <row r="4876" spans="1:5" x14ac:dyDescent="0.25">
      <c r="A4876" s="67"/>
      <c r="B4876" s="67"/>
      <c r="C4876" s="6"/>
      <c r="D4876" s="6"/>
      <c r="E4876" s="68"/>
    </row>
    <row r="4877" spans="1:5" x14ac:dyDescent="0.25">
      <c r="A4877" s="67"/>
      <c r="B4877" s="67"/>
      <c r="C4877" s="6"/>
      <c r="D4877" s="6"/>
      <c r="E4877" s="68"/>
    </row>
    <row r="4878" spans="1:5" x14ac:dyDescent="0.25">
      <c r="A4878" s="67"/>
      <c r="B4878" s="67"/>
      <c r="C4878" s="6"/>
      <c r="D4878" s="6"/>
      <c r="E4878" s="68"/>
    </row>
    <row r="4879" spans="1:5" x14ac:dyDescent="0.25">
      <c r="A4879" s="67"/>
      <c r="B4879" s="67"/>
      <c r="C4879" s="6"/>
      <c r="D4879" s="6"/>
      <c r="E4879" s="68"/>
    </row>
    <row r="4880" spans="1:5" x14ac:dyDescent="0.25">
      <c r="A4880" s="67"/>
      <c r="B4880" s="67"/>
      <c r="C4880" s="6"/>
      <c r="D4880" s="6"/>
      <c r="E4880" s="68"/>
    </row>
    <row r="4881" spans="1:5" x14ac:dyDescent="0.25">
      <c r="A4881" s="67"/>
      <c r="B4881" s="67"/>
      <c r="C4881" s="6"/>
      <c r="D4881" s="6"/>
      <c r="E4881" s="68"/>
    </row>
    <row r="4882" spans="1:5" x14ac:dyDescent="0.25">
      <c r="A4882" s="67"/>
      <c r="B4882" s="67"/>
      <c r="C4882" s="6"/>
      <c r="D4882" s="6"/>
      <c r="E4882" s="68"/>
    </row>
    <row r="4883" spans="1:5" x14ac:dyDescent="0.25">
      <c r="A4883" s="67"/>
      <c r="B4883" s="67"/>
      <c r="C4883" s="6"/>
      <c r="D4883" s="6"/>
      <c r="E4883" s="68"/>
    </row>
    <row r="4884" spans="1:5" x14ac:dyDescent="0.25">
      <c r="A4884" s="67"/>
      <c r="B4884" s="67"/>
      <c r="C4884" s="6"/>
      <c r="D4884" s="6"/>
      <c r="E4884" s="68"/>
    </row>
    <row r="4885" spans="1:5" x14ac:dyDescent="0.25">
      <c r="A4885" s="67"/>
      <c r="B4885" s="67"/>
      <c r="C4885" s="6"/>
      <c r="D4885" s="6"/>
      <c r="E4885" s="68"/>
    </row>
    <row r="4886" spans="1:5" x14ac:dyDescent="0.25">
      <c r="A4886" s="67"/>
      <c r="B4886" s="67"/>
      <c r="C4886" s="6"/>
      <c r="D4886" s="6"/>
      <c r="E4886" s="68"/>
    </row>
    <row r="4887" spans="1:5" x14ac:dyDescent="0.25">
      <c r="A4887" s="67"/>
      <c r="B4887" s="67"/>
      <c r="C4887" s="6"/>
      <c r="D4887" s="6"/>
      <c r="E4887" s="68"/>
    </row>
    <row r="4888" spans="1:5" x14ac:dyDescent="0.25">
      <c r="A4888" s="67"/>
      <c r="B4888" s="67"/>
      <c r="C4888" s="6"/>
      <c r="D4888" s="6"/>
      <c r="E4888" s="68"/>
    </row>
    <row r="4889" spans="1:5" x14ac:dyDescent="0.25">
      <c r="A4889" s="67"/>
      <c r="B4889" s="67"/>
      <c r="C4889" s="6"/>
      <c r="D4889" s="6"/>
      <c r="E4889" s="68"/>
    </row>
    <row r="4890" spans="1:5" x14ac:dyDescent="0.25">
      <c r="A4890" s="67"/>
      <c r="B4890" s="67"/>
      <c r="C4890" s="6"/>
      <c r="D4890" s="6"/>
      <c r="E4890" s="68"/>
    </row>
    <row r="4891" spans="1:5" x14ac:dyDescent="0.25">
      <c r="A4891" s="67"/>
      <c r="B4891" s="67"/>
      <c r="C4891" s="6"/>
      <c r="D4891" s="6"/>
      <c r="E4891" s="68"/>
    </row>
    <row r="4892" spans="1:5" x14ac:dyDescent="0.25">
      <c r="A4892" s="67"/>
      <c r="B4892" s="67"/>
      <c r="C4892" s="6"/>
      <c r="D4892" s="6"/>
      <c r="E4892" s="68"/>
    </row>
    <row r="4893" spans="1:5" x14ac:dyDescent="0.25">
      <c r="A4893" s="67"/>
      <c r="B4893" s="67"/>
      <c r="C4893" s="6"/>
      <c r="D4893" s="6"/>
      <c r="E4893" s="68"/>
    </row>
    <row r="4894" spans="1:5" x14ac:dyDescent="0.25">
      <c r="A4894" s="67"/>
      <c r="B4894" s="67"/>
      <c r="C4894" s="6"/>
      <c r="D4894" s="6"/>
      <c r="E4894" s="68"/>
    </row>
    <row r="4895" spans="1:5" x14ac:dyDescent="0.25">
      <c r="A4895" s="67"/>
      <c r="B4895" s="67"/>
      <c r="C4895" s="6"/>
      <c r="D4895" s="6"/>
      <c r="E4895" s="68"/>
    </row>
    <row r="4896" spans="1:5" x14ac:dyDescent="0.25">
      <c r="A4896" s="67"/>
      <c r="B4896" s="67"/>
      <c r="C4896" s="6"/>
      <c r="D4896" s="6"/>
      <c r="E4896" s="68"/>
    </row>
    <row r="4897" spans="1:5" x14ac:dyDescent="0.25">
      <c r="A4897" s="67"/>
      <c r="B4897" s="67"/>
      <c r="C4897" s="6"/>
      <c r="D4897" s="6"/>
      <c r="E4897" s="68"/>
    </row>
    <row r="4898" spans="1:5" x14ac:dyDescent="0.25">
      <c r="A4898" s="67"/>
      <c r="B4898" s="67"/>
      <c r="C4898" s="6"/>
      <c r="D4898" s="6"/>
      <c r="E4898" s="68"/>
    </row>
    <row r="4899" spans="1:5" x14ac:dyDescent="0.25">
      <c r="A4899" s="67"/>
      <c r="B4899" s="67"/>
      <c r="C4899" s="6"/>
      <c r="D4899" s="6"/>
      <c r="E4899" s="68"/>
    </row>
    <row r="4900" spans="1:5" x14ac:dyDescent="0.25">
      <c r="A4900" s="67"/>
      <c r="B4900" s="67"/>
      <c r="C4900" s="6"/>
      <c r="D4900" s="6"/>
      <c r="E4900" s="68"/>
    </row>
    <row r="4901" spans="1:5" x14ac:dyDescent="0.25">
      <c r="A4901" s="67"/>
      <c r="B4901" s="67"/>
      <c r="C4901" s="6"/>
      <c r="D4901" s="6"/>
      <c r="E4901" s="68"/>
    </row>
    <row r="4902" spans="1:5" x14ac:dyDescent="0.25">
      <c r="A4902" s="67"/>
      <c r="B4902" s="67"/>
      <c r="C4902" s="6"/>
      <c r="D4902" s="6"/>
      <c r="E4902" s="68"/>
    </row>
    <row r="4903" spans="1:5" x14ac:dyDescent="0.25">
      <c r="A4903" s="67"/>
      <c r="B4903" s="67"/>
      <c r="C4903" s="6"/>
      <c r="D4903" s="6"/>
      <c r="E4903" s="68"/>
    </row>
    <row r="4904" spans="1:5" x14ac:dyDescent="0.25">
      <c r="A4904" s="67"/>
      <c r="B4904" s="67"/>
      <c r="C4904" s="6"/>
      <c r="D4904" s="6"/>
      <c r="E4904" s="68"/>
    </row>
    <row r="4905" spans="1:5" x14ac:dyDescent="0.25">
      <c r="A4905" s="67"/>
      <c r="B4905" s="67"/>
      <c r="C4905" s="6"/>
      <c r="D4905" s="6"/>
      <c r="E4905" s="68"/>
    </row>
    <row r="4906" spans="1:5" x14ac:dyDescent="0.25">
      <c r="A4906" s="67"/>
      <c r="B4906" s="67"/>
      <c r="C4906" s="6"/>
      <c r="D4906" s="6"/>
      <c r="E4906" s="68"/>
    </row>
    <row r="4907" spans="1:5" x14ac:dyDescent="0.25">
      <c r="A4907" s="67"/>
      <c r="B4907" s="67"/>
      <c r="C4907" s="6"/>
      <c r="D4907" s="6"/>
      <c r="E4907" s="68"/>
    </row>
    <row r="4908" spans="1:5" x14ac:dyDescent="0.25">
      <c r="A4908" s="67"/>
      <c r="B4908" s="67"/>
      <c r="C4908" s="6"/>
      <c r="D4908" s="6"/>
      <c r="E4908" s="68"/>
    </row>
    <row r="4909" spans="1:5" x14ac:dyDescent="0.25">
      <c r="A4909" s="67"/>
      <c r="B4909" s="67"/>
      <c r="C4909" s="6"/>
      <c r="D4909" s="6"/>
      <c r="E4909" s="68"/>
    </row>
    <row r="4910" spans="1:5" x14ac:dyDescent="0.25">
      <c r="A4910" s="67"/>
      <c r="B4910" s="67"/>
      <c r="C4910" s="6"/>
      <c r="D4910" s="6"/>
      <c r="E4910" s="68"/>
    </row>
    <row r="4911" spans="1:5" x14ac:dyDescent="0.25">
      <c r="A4911" s="67"/>
      <c r="B4911" s="67"/>
      <c r="C4911" s="6"/>
      <c r="D4911" s="6"/>
      <c r="E4911" s="68"/>
    </row>
    <row r="4912" spans="1:5" x14ac:dyDescent="0.25">
      <c r="A4912" s="67"/>
      <c r="B4912" s="67"/>
      <c r="C4912" s="6"/>
      <c r="D4912" s="6"/>
      <c r="E4912" s="68"/>
    </row>
    <row r="4913" spans="1:5" x14ac:dyDescent="0.25">
      <c r="A4913" s="67"/>
      <c r="B4913" s="67"/>
      <c r="C4913" s="6"/>
      <c r="D4913" s="6"/>
      <c r="E4913" s="68"/>
    </row>
    <row r="4914" spans="1:5" x14ac:dyDescent="0.25">
      <c r="A4914" s="67"/>
      <c r="B4914" s="67"/>
      <c r="C4914" s="6"/>
      <c r="D4914" s="6"/>
      <c r="E4914" s="68"/>
    </row>
    <row r="4915" spans="1:5" x14ac:dyDescent="0.25">
      <c r="A4915" s="67"/>
      <c r="B4915" s="67"/>
      <c r="C4915" s="6"/>
      <c r="D4915" s="6"/>
      <c r="E4915" s="68"/>
    </row>
    <row r="4916" spans="1:5" x14ac:dyDescent="0.25">
      <c r="A4916" s="67"/>
      <c r="B4916" s="67"/>
      <c r="C4916" s="6"/>
      <c r="D4916" s="6"/>
      <c r="E4916" s="68"/>
    </row>
    <row r="4917" spans="1:5" x14ac:dyDescent="0.25">
      <c r="A4917" s="67"/>
      <c r="B4917" s="67"/>
      <c r="C4917" s="6"/>
      <c r="D4917" s="6"/>
      <c r="E4917" s="68"/>
    </row>
    <row r="4918" spans="1:5" x14ac:dyDescent="0.25">
      <c r="A4918" s="67"/>
      <c r="B4918" s="67"/>
      <c r="C4918" s="6"/>
      <c r="D4918" s="6"/>
      <c r="E4918" s="68"/>
    </row>
    <row r="4919" spans="1:5" x14ac:dyDescent="0.25">
      <c r="A4919" s="67"/>
      <c r="B4919" s="67"/>
      <c r="C4919" s="6"/>
      <c r="D4919" s="6"/>
      <c r="E4919" s="68"/>
    </row>
    <row r="4920" spans="1:5" x14ac:dyDescent="0.25">
      <c r="A4920" s="67"/>
      <c r="B4920" s="67"/>
      <c r="C4920" s="6"/>
      <c r="D4920" s="6"/>
      <c r="E4920" s="68"/>
    </row>
    <row r="4921" spans="1:5" x14ac:dyDescent="0.25">
      <c r="A4921" s="67"/>
      <c r="B4921" s="67"/>
      <c r="C4921" s="6"/>
      <c r="D4921" s="6"/>
      <c r="E4921" s="68"/>
    </row>
    <row r="4922" spans="1:5" x14ac:dyDescent="0.25">
      <c r="A4922" s="67"/>
      <c r="B4922" s="67"/>
      <c r="C4922" s="6"/>
      <c r="D4922" s="6"/>
      <c r="E4922" s="68"/>
    </row>
    <row r="4923" spans="1:5" x14ac:dyDescent="0.25">
      <c r="A4923" s="67"/>
      <c r="B4923" s="67"/>
      <c r="C4923" s="6"/>
      <c r="D4923" s="6"/>
      <c r="E4923" s="68"/>
    </row>
    <row r="4924" spans="1:5" x14ac:dyDescent="0.25">
      <c r="A4924" s="67"/>
      <c r="B4924" s="67"/>
      <c r="C4924" s="6"/>
      <c r="D4924" s="6"/>
      <c r="E4924" s="68"/>
    </row>
    <row r="4925" spans="1:5" x14ac:dyDescent="0.25">
      <c r="A4925" s="67"/>
      <c r="B4925" s="67"/>
      <c r="C4925" s="6"/>
      <c r="D4925" s="6"/>
      <c r="E4925" s="68"/>
    </row>
    <row r="4926" spans="1:5" x14ac:dyDescent="0.25">
      <c r="A4926" s="67"/>
      <c r="B4926" s="67"/>
      <c r="C4926" s="6"/>
      <c r="D4926" s="6"/>
      <c r="E4926" s="68"/>
    </row>
    <row r="4927" spans="1:5" x14ac:dyDescent="0.25">
      <c r="A4927" s="67"/>
      <c r="B4927" s="67"/>
      <c r="C4927" s="6"/>
      <c r="D4927" s="6"/>
      <c r="E4927" s="68"/>
    </row>
    <row r="4928" spans="1:5" x14ac:dyDescent="0.25">
      <c r="A4928" s="67"/>
      <c r="B4928" s="67"/>
      <c r="C4928" s="6"/>
      <c r="D4928" s="6"/>
      <c r="E4928" s="68"/>
    </row>
    <row r="4929" spans="1:5" x14ac:dyDescent="0.25">
      <c r="A4929" s="67"/>
      <c r="B4929" s="67"/>
      <c r="C4929" s="6"/>
      <c r="D4929" s="6"/>
      <c r="E4929" s="68"/>
    </row>
    <row r="4930" spans="1:5" x14ac:dyDescent="0.25">
      <c r="A4930" s="67"/>
      <c r="B4930" s="67"/>
      <c r="C4930" s="6"/>
      <c r="D4930" s="6"/>
      <c r="E4930" s="68"/>
    </row>
    <row r="4931" spans="1:5" x14ac:dyDescent="0.25">
      <c r="A4931" s="67"/>
      <c r="B4931" s="67"/>
      <c r="C4931" s="6"/>
      <c r="D4931" s="6"/>
      <c r="E4931" s="68"/>
    </row>
    <row r="4932" spans="1:5" x14ac:dyDescent="0.25">
      <c r="A4932" s="67"/>
      <c r="B4932" s="67"/>
      <c r="C4932" s="6"/>
      <c r="D4932" s="6"/>
      <c r="E4932" s="68"/>
    </row>
    <row r="4933" spans="1:5" x14ac:dyDescent="0.25">
      <c r="A4933" s="67"/>
      <c r="B4933" s="67"/>
      <c r="C4933" s="6"/>
      <c r="D4933" s="6"/>
      <c r="E4933" s="68"/>
    </row>
    <row r="4934" spans="1:5" x14ac:dyDescent="0.25">
      <c r="A4934" s="67"/>
      <c r="B4934" s="67"/>
      <c r="C4934" s="6"/>
      <c r="D4934" s="6"/>
      <c r="E4934" s="68"/>
    </row>
    <row r="4935" spans="1:5" x14ac:dyDescent="0.25">
      <c r="A4935" s="67"/>
      <c r="B4935" s="67"/>
      <c r="C4935" s="6"/>
      <c r="D4935" s="6"/>
      <c r="E4935" s="68"/>
    </row>
    <row r="4936" spans="1:5" x14ac:dyDescent="0.25">
      <c r="A4936" s="67"/>
      <c r="B4936" s="67"/>
      <c r="C4936" s="6"/>
      <c r="D4936" s="6"/>
      <c r="E4936" s="68"/>
    </row>
    <row r="4937" spans="1:5" x14ac:dyDescent="0.25">
      <c r="A4937" s="67"/>
      <c r="B4937" s="67"/>
      <c r="C4937" s="6"/>
      <c r="D4937" s="6"/>
      <c r="E4937" s="68"/>
    </row>
    <row r="4938" spans="1:5" x14ac:dyDescent="0.25">
      <c r="A4938" s="67"/>
      <c r="B4938" s="67"/>
      <c r="C4938" s="6"/>
      <c r="D4938" s="6"/>
      <c r="E4938" s="68"/>
    </row>
    <row r="4939" spans="1:5" x14ac:dyDescent="0.25">
      <c r="A4939" s="67"/>
      <c r="B4939" s="67"/>
      <c r="C4939" s="6"/>
      <c r="D4939" s="6"/>
      <c r="E4939" s="68"/>
    </row>
    <row r="4940" spans="1:5" x14ac:dyDescent="0.25">
      <c r="A4940" s="67"/>
      <c r="B4940" s="67"/>
      <c r="C4940" s="6"/>
      <c r="D4940" s="6"/>
      <c r="E4940" s="68"/>
    </row>
    <row r="4941" spans="1:5" x14ac:dyDescent="0.25">
      <c r="A4941" s="67"/>
      <c r="B4941" s="67"/>
      <c r="C4941" s="6"/>
      <c r="D4941" s="6"/>
      <c r="E4941" s="68"/>
    </row>
    <row r="4942" spans="1:5" x14ac:dyDescent="0.25">
      <c r="A4942" s="67"/>
      <c r="B4942" s="67"/>
      <c r="C4942" s="6"/>
      <c r="D4942" s="6"/>
      <c r="E4942" s="68"/>
    </row>
    <row r="4943" spans="1:5" x14ac:dyDescent="0.25">
      <c r="A4943" s="67"/>
      <c r="B4943" s="67"/>
      <c r="C4943" s="6"/>
      <c r="D4943" s="6"/>
      <c r="E4943" s="68"/>
    </row>
    <row r="4944" spans="1:5" x14ac:dyDescent="0.25">
      <c r="A4944" s="67"/>
      <c r="B4944" s="67"/>
      <c r="C4944" s="6"/>
      <c r="D4944" s="6"/>
      <c r="E4944" s="68"/>
    </row>
    <row r="4945" spans="1:5" x14ac:dyDescent="0.25">
      <c r="A4945" s="67"/>
      <c r="B4945" s="67"/>
      <c r="C4945" s="6"/>
      <c r="D4945" s="6"/>
      <c r="E4945" s="68"/>
    </row>
    <row r="4946" spans="1:5" x14ac:dyDescent="0.25">
      <c r="A4946" s="67"/>
      <c r="B4946" s="67"/>
      <c r="C4946" s="6"/>
      <c r="D4946" s="6"/>
      <c r="E4946" s="68"/>
    </row>
    <row r="4947" spans="1:5" x14ac:dyDescent="0.25">
      <c r="A4947" s="67"/>
      <c r="B4947" s="67"/>
      <c r="C4947" s="6"/>
      <c r="D4947" s="6"/>
      <c r="E4947" s="68"/>
    </row>
    <row r="4948" spans="1:5" x14ac:dyDescent="0.25">
      <c r="A4948" s="67"/>
      <c r="B4948" s="67"/>
      <c r="C4948" s="6"/>
      <c r="D4948" s="6"/>
      <c r="E4948" s="68"/>
    </row>
    <row r="4949" spans="1:5" x14ac:dyDescent="0.25">
      <c r="A4949" s="67"/>
      <c r="B4949" s="67"/>
      <c r="C4949" s="6"/>
      <c r="D4949" s="6"/>
      <c r="E4949" s="68"/>
    </row>
    <row r="4950" spans="1:5" x14ac:dyDescent="0.25">
      <c r="A4950" s="67"/>
      <c r="B4950" s="67"/>
      <c r="C4950" s="6"/>
      <c r="D4950" s="6"/>
      <c r="E4950" s="68"/>
    </row>
    <row r="4951" spans="1:5" x14ac:dyDescent="0.25">
      <c r="A4951" s="67"/>
      <c r="B4951" s="67"/>
      <c r="C4951" s="6"/>
      <c r="D4951" s="6"/>
      <c r="E4951" s="68"/>
    </row>
    <row r="4952" spans="1:5" x14ac:dyDescent="0.25">
      <c r="A4952" s="67"/>
      <c r="B4952" s="67"/>
      <c r="C4952" s="6"/>
      <c r="D4952" s="6"/>
      <c r="E4952" s="68"/>
    </row>
    <row r="4953" spans="1:5" x14ac:dyDescent="0.25">
      <c r="A4953" s="67"/>
      <c r="B4953" s="67"/>
      <c r="C4953" s="6"/>
      <c r="D4953" s="6"/>
      <c r="E4953" s="68"/>
    </row>
    <row r="4954" spans="1:5" x14ac:dyDescent="0.25">
      <c r="A4954" s="67"/>
      <c r="B4954" s="67"/>
      <c r="C4954" s="6"/>
      <c r="D4954" s="6"/>
      <c r="E4954" s="68"/>
    </row>
    <row r="4955" spans="1:5" x14ac:dyDescent="0.25">
      <c r="A4955" s="67"/>
      <c r="B4955" s="67"/>
      <c r="C4955" s="6"/>
      <c r="D4955" s="6"/>
      <c r="E4955" s="68"/>
    </row>
    <row r="4956" spans="1:5" x14ac:dyDescent="0.25">
      <c r="A4956" s="67"/>
      <c r="B4956" s="67"/>
      <c r="C4956" s="6"/>
      <c r="D4956" s="6"/>
      <c r="E4956" s="68"/>
    </row>
    <row r="4957" spans="1:5" x14ac:dyDescent="0.25">
      <c r="A4957" s="67"/>
      <c r="B4957" s="67"/>
      <c r="C4957" s="6"/>
      <c r="D4957" s="6"/>
      <c r="E4957" s="68"/>
    </row>
    <row r="4958" spans="1:5" x14ac:dyDescent="0.25">
      <c r="A4958" s="67"/>
      <c r="B4958" s="67"/>
      <c r="C4958" s="6"/>
      <c r="D4958" s="6"/>
      <c r="E4958" s="68"/>
    </row>
    <row r="4959" spans="1:5" x14ac:dyDescent="0.25">
      <c r="A4959" s="67"/>
      <c r="B4959" s="67"/>
      <c r="C4959" s="6"/>
      <c r="D4959" s="6"/>
      <c r="E4959" s="68"/>
    </row>
    <row r="4960" spans="1:5" x14ac:dyDescent="0.25">
      <c r="A4960" s="67"/>
      <c r="B4960" s="67"/>
      <c r="C4960" s="6"/>
      <c r="D4960" s="6"/>
      <c r="E4960" s="68"/>
    </row>
    <row r="4961" spans="1:5" x14ac:dyDescent="0.25">
      <c r="A4961" s="67"/>
      <c r="B4961" s="67"/>
      <c r="C4961" s="6"/>
      <c r="D4961" s="6"/>
      <c r="E4961" s="68"/>
    </row>
    <row r="4962" spans="1:5" x14ac:dyDescent="0.25">
      <c r="A4962" s="67"/>
      <c r="B4962" s="67"/>
      <c r="C4962" s="6"/>
      <c r="D4962" s="6"/>
      <c r="E4962" s="68"/>
    </row>
    <row r="4963" spans="1:5" x14ac:dyDescent="0.25">
      <c r="A4963" s="67"/>
      <c r="B4963" s="67"/>
      <c r="C4963" s="6"/>
      <c r="D4963" s="6"/>
      <c r="E4963" s="68"/>
    </row>
    <row r="4964" spans="1:5" x14ac:dyDescent="0.25">
      <c r="A4964" s="67"/>
      <c r="B4964" s="67"/>
      <c r="C4964" s="6"/>
      <c r="D4964" s="6"/>
      <c r="E4964" s="68"/>
    </row>
    <row r="4965" spans="1:5" x14ac:dyDescent="0.25">
      <c r="A4965" s="67"/>
      <c r="B4965" s="67"/>
      <c r="C4965" s="6"/>
      <c r="D4965" s="6"/>
      <c r="E4965" s="68"/>
    </row>
    <row r="4966" spans="1:5" x14ac:dyDescent="0.25">
      <c r="A4966" s="67"/>
      <c r="B4966" s="67"/>
      <c r="C4966" s="6"/>
      <c r="D4966" s="6"/>
      <c r="E4966" s="68"/>
    </row>
    <row r="4967" spans="1:5" x14ac:dyDescent="0.25">
      <c r="A4967" s="67"/>
      <c r="B4967" s="67"/>
      <c r="C4967" s="6"/>
      <c r="D4967" s="6"/>
      <c r="E4967" s="68"/>
    </row>
    <row r="4968" spans="1:5" x14ac:dyDescent="0.25">
      <c r="A4968" s="67"/>
      <c r="B4968" s="67"/>
      <c r="C4968" s="6"/>
      <c r="D4968" s="6"/>
      <c r="E4968" s="68"/>
    </row>
    <row r="4969" spans="1:5" x14ac:dyDescent="0.25">
      <c r="A4969" s="67"/>
      <c r="B4969" s="67"/>
      <c r="C4969" s="6"/>
      <c r="D4969" s="6"/>
      <c r="E4969" s="68"/>
    </row>
    <row r="4970" spans="1:5" x14ac:dyDescent="0.25">
      <c r="A4970" s="67"/>
      <c r="B4970" s="67"/>
      <c r="C4970" s="6"/>
      <c r="D4970" s="6"/>
      <c r="E4970" s="68"/>
    </row>
    <row r="4971" spans="1:5" x14ac:dyDescent="0.25">
      <c r="A4971" s="67"/>
      <c r="B4971" s="67"/>
      <c r="C4971" s="6"/>
      <c r="D4971" s="6"/>
      <c r="E4971" s="68"/>
    </row>
    <row r="4972" spans="1:5" x14ac:dyDescent="0.25">
      <c r="A4972" s="67"/>
      <c r="B4972" s="67"/>
      <c r="C4972" s="6"/>
      <c r="D4972" s="6"/>
      <c r="E4972" s="68"/>
    </row>
    <row r="4973" spans="1:5" x14ac:dyDescent="0.25">
      <c r="A4973" s="67"/>
      <c r="B4973" s="67"/>
      <c r="C4973" s="6"/>
      <c r="D4973" s="6"/>
      <c r="E4973" s="68"/>
    </row>
    <row r="4974" spans="1:5" x14ac:dyDescent="0.25">
      <c r="A4974" s="67"/>
      <c r="B4974" s="67"/>
      <c r="C4974" s="6"/>
      <c r="D4974" s="6"/>
      <c r="E4974" s="68"/>
    </row>
    <row r="4975" spans="1:5" x14ac:dyDescent="0.25">
      <c r="A4975" s="67"/>
      <c r="B4975" s="67"/>
      <c r="C4975" s="6"/>
      <c r="D4975" s="6"/>
      <c r="E4975" s="68"/>
    </row>
    <row r="4976" spans="1:5" x14ac:dyDescent="0.25">
      <c r="A4976" s="67"/>
      <c r="B4976" s="67"/>
      <c r="C4976" s="6"/>
      <c r="D4976" s="6"/>
      <c r="E4976" s="68"/>
    </row>
    <row r="4977" spans="1:5" x14ac:dyDescent="0.25">
      <c r="A4977" s="67"/>
      <c r="B4977" s="67"/>
      <c r="C4977" s="6"/>
      <c r="D4977" s="6"/>
      <c r="E4977" s="68"/>
    </row>
    <row r="4978" spans="1:5" x14ac:dyDescent="0.25">
      <c r="A4978" s="67"/>
      <c r="B4978" s="67"/>
      <c r="C4978" s="6"/>
      <c r="D4978" s="6"/>
      <c r="E4978" s="68"/>
    </row>
    <row r="4979" spans="1:5" x14ac:dyDescent="0.25">
      <c r="A4979" s="67"/>
      <c r="B4979" s="67"/>
      <c r="C4979" s="6"/>
      <c r="D4979" s="6"/>
      <c r="E4979" s="68"/>
    </row>
    <row r="4980" spans="1:5" x14ac:dyDescent="0.25">
      <c r="A4980" s="67"/>
      <c r="B4980" s="67"/>
      <c r="C4980" s="67"/>
      <c r="D4980" s="67"/>
      <c r="E4980" s="67"/>
    </row>
    <row r="4981" spans="1:5" x14ac:dyDescent="0.25">
      <c r="A4981" s="67"/>
      <c r="B4981" s="67"/>
      <c r="C4981" s="67"/>
      <c r="D4981" s="67"/>
      <c r="E4981" s="67"/>
    </row>
    <row r="4982" spans="1:5" x14ac:dyDescent="0.25">
      <c r="A4982" s="67"/>
      <c r="B4982" s="67"/>
      <c r="C4982" s="67"/>
      <c r="D4982" s="67"/>
      <c r="E4982" s="67"/>
    </row>
    <row r="4983" spans="1:5" x14ac:dyDescent="0.25">
      <c r="A4983" s="67"/>
      <c r="B4983" s="67"/>
      <c r="C4983" s="67"/>
      <c r="D4983" s="67"/>
      <c r="E4983" s="67"/>
    </row>
    <row r="4984" spans="1:5" x14ac:dyDescent="0.25">
      <c r="A4984" s="67"/>
      <c r="B4984" s="67"/>
      <c r="C4984" s="67"/>
      <c r="D4984" s="67"/>
      <c r="E4984" s="67"/>
    </row>
    <row r="4985" spans="1:5" x14ac:dyDescent="0.25">
      <c r="A4985" s="67"/>
      <c r="B4985" s="67"/>
      <c r="C4985" s="67"/>
      <c r="D4985" s="67"/>
      <c r="E4985" s="67"/>
    </row>
    <row r="4986" spans="1:5" x14ac:dyDescent="0.25">
      <c r="A4986" s="67"/>
      <c r="B4986" s="67"/>
      <c r="C4986" s="67"/>
      <c r="D4986" s="67"/>
      <c r="E4986" s="67"/>
    </row>
    <row r="4987" spans="1:5" x14ac:dyDescent="0.25">
      <c r="A4987" s="67"/>
      <c r="B4987" s="67"/>
      <c r="C4987" s="67"/>
      <c r="D4987" s="67"/>
      <c r="E4987" s="67"/>
    </row>
    <row r="4988" spans="1:5" x14ac:dyDescent="0.25">
      <c r="A4988" s="67"/>
      <c r="B4988" s="67"/>
      <c r="C4988" s="67"/>
      <c r="D4988" s="67"/>
      <c r="E4988" s="67"/>
    </row>
    <row r="4989" spans="1:5" x14ac:dyDescent="0.25">
      <c r="A4989" s="67"/>
      <c r="B4989" s="67"/>
      <c r="C4989" s="67"/>
      <c r="D4989" s="67"/>
      <c r="E4989" s="67"/>
    </row>
    <row r="4990" spans="1:5" x14ac:dyDescent="0.25">
      <c r="A4990" s="67"/>
      <c r="B4990" s="67"/>
      <c r="C4990" s="67"/>
      <c r="D4990" s="67"/>
      <c r="E4990" s="67"/>
    </row>
    <row r="4991" spans="1:5" x14ac:dyDescent="0.25">
      <c r="A4991" s="67"/>
      <c r="B4991" s="67"/>
      <c r="C4991" s="67"/>
      <c r="D4991" s="67"/>
      <c r="E4991" s="67"/>
    </row>
    <row r="4992" spans="1:5" x14ac:dyDescent="0.25">
      <c r="A4992" s="67"/>
      <c r="B4992" s="67"/>
      <c r="C4992" s="67"/>
      <c r="D4992" s="67"/>
      <c r="E4992" s="67"/>
    </row>
    <row r="4993" spans="1:5" x14ac:dyDescent="0.25">
      <c r="A4993" s="67"/>
      <c r="B4993" s="67"/>
      <c r="C4993" s="67"/>
      <c r="D4993" s="67"/>
      <c r="E4993" s="67"/>
    </row>
    <row r="4994" spans="1:5" x14ac:dyDescent="0.25">
      <c r="A4994" s="67"/>
      <c r="B4994" s="67"/>
      <c r="C4994" s="67"/>
      <c r="D4994" s="67"/>
      <c r="E4994" s="67"/>
    </row>
    <row r="4995" spans="1:5" x14ac:dyDescent="0.25">
      <c r="A4995" s="67"/>
      <c r="B4995" s="67"/>
      <c r="C4995" s="67"/>
      <c r="D4995" s="67"/>
      <c r="E4995" s="67"/>
    </row>
    <row r="4996" spans="1:5" x14ac:dyDescent="0.25">
      <c r="A4996" s="67"/>
      <c r="B4996" s="67"/>
      <c r="C4996" s="67"/>
      <c r="D4996" s="67"/>
      <c r="E4996" s="67"/>
    </row>
  </sheetData>
  <autoFilter ref="A1:F1285" xr:uid="{0FC99805-9EE6-4DE7-8B65-F72D1872AC08}"/>
  <dataValidations count="1">
    <dataValidation type="list" allowBlank="1" showInputMessage="1" showErrorMessage="1" sqref="A2:A4979" xr:uid="{19A22CCE-7D82-4A3F-8C0E-C8D257521932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ED35-A4DA-4F68-84CC-14046608E803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5" x14ac:dyDescent="0.25"/>
  <cols>
    <col min="1" max="1" width="36.5703125" style="69" bestFit="1" customWidth="1"/>
    <col min="2" max="2" width="19.140625" style="69" bestFit="1" customWidth="1"/>
    <col min="3" max="3" width="13.7109375" style="69" bestFit="1" customWidth="1"/>
    <col min="4" max="4" width="15" style="69" bestFit="1" customWidth="1"/>
    <col min="5" max="5" width="20.140625" style="69" bestFit="1" customWidth="1"/>
    <col min="6" max="6" width="22.85546875" bestFit="1" customWidth="1"/>
  </cols>
  <sheetData>
    <row r="1" spans="1:6" ht="60" x14ac:dyDescent="0.2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25">
      <c r="A2" s="67" t="s">
        <v>1</v>
      </c>
      <c r="B2" s="67">
        <v>192590</v>
      </c>
      <c r="C2" s="6">
        <v>1148.5</v>
      </c>
      <c r="D2" s="6">
        <v>0.25</v>
      </c>
      <c r="E2" s="8">
        <v>43217</v>
      </c>
      <c r="F2">
        <f>YEAR(E2)</f>
        <v>2018</v>
      </c>
    </row>
    <row r="3" spans="1:6" x14ac:dyDescent="0.25">
      <c r="A3" s="67" t="s">
        <v>1</v>
      </c>
      <c r="B3" s="67">
        <v>192590</v>
      </c>
      <c r="C3" s="6">
        <v>2287.9349999999999</v>
      </c>
      <c r="D3" s="6">
        <v>0.58499999999999996</v>
      </c>
      <c r="E3" s="8">
        <v>43217</v>
      </c>
      <c r="F3">
        <f t="shared" ref="F3:F66" si="0">YEAR(E3)</f>
        <v>2018</v>
      </c>
    </row>
    <row r="4" spans="1:6" x14ac:dyDescent="0.25">
      <c r="A4" s="67" t="s">
        <v>1</v>
      </c>
      <c r="B4" s="67">
        <v>192590</v>
      </c>
      <c r="C4" s="6">
        <v>4594</v>
      </c>
      <c r="D4" s="6">
        <v>1</v>
      </c>
      <c r="E4" s="8">
        <v>43217</v>
      </c>
      <c r="F4">
        <f t="shared" si="0"/>
        <v>2018</v>
      </c>
    </row>
    <row r="5" spans="1:6" x14ac:dyDescent="0.25">
      <c r="A5" s="67" t="s">
        <v>1</v>
      </c>
      <c r="B5" s="67">
        <v>192590</v>
      </c>
      <c r="C5" s="6">
        <v>4536.76</v>
      </c>
      <c r="D5" s="6">
        <v>1.1599999999999999</v>
      </c>
      <c r="E5" s="8">
        <v>43217</v>
      </c>
      <c r="F5">
        <f t="shared" si="0"/>
        <v>2018</v>
      </c>
    </row>
    <row r="6" spans="1:6" x14ac:dyDescent="0.25">
      <c r="A6" s="67" t="s">
        <v>1</v>
      </c>
      <c r="B6" s="67">
        <v>186779</v>
      </c>
      <c r="C6" s="6">
        <v>64.12</v>
      </c>
      <c r="D6" s="6">
        <v>1.6400000000000001E-2</v>
      </c>
      <c r="E6" s="8">
        <v>43133</v>
      </c>
      <c r="F6">
        <f t="shared" si="0"/>
        <v>2018</v>
      </c>
    </row>
    <row r="7" spans="1:6" x14ac:dyDescent="0.25">
      <c r="A7" s="67" t="s">
        <v>1</v>
      </c>
      <c r="B7" s="67">
        <v>186779</v>
      </c>
      <c r="C7" s="6">
        <v>8701.44</v>
      </c>
      <c r="D7" s="6">
        <v>2.2248000000000001</v>
      </c>
      <c r="E7" s="8">
        <v>43133</v>
      </c>
      <c r="F7">
        <f t="shared" si="0"/>
        <v>2018</v>
      </c>
    </row>
    <row r="8" spans="1:6" x14ac:dyDescent="0.25">
      <c r="A8" s="67" t="s">
        <v>1</v>
      </c>
      <c r="B8" s="67">
        <v>186779</v>
      </c>
      <c r="C8" s="6">
        <v>6938</v>
      </c>
      <c r="D8" s="6">
        <v>0</v>
      </c>
      <c r="E8" s="8">
        <v>43133</v>
      </c>
      <c r="F8">
        <f t="shared" si="0"/>
        <v>2018</v>
      </c>
    </row>
    <row r="9" spans="1:6" x14ac:dyDescent="0.25">
      <c r="A9" s="67" t="s">
        <v>1</v>
      </c>
      <c r="B9" s="67">
        <v>186779</v>
      </c>
      <c r="C9" s="6">
        <v>44614</v>
      </c>
      <c r="D9" s="6">
        <v>5.0999999999999996</v>
      </c>
      <c r="E9" s="8">
        <v>43133</v>
      </c>
      <c r="F9">
        <f t="shared" si="0"/>
        <v>2018</v>
      </c>
    </row>
    <row r="10" spans="1:6" x14ac:dyDescent="0.25">
      <c r="A10" s="67" t="s">
        <v>1</v>
      </c>
      <c r="B10" s="67">
        <v>186779</v>
      </c>
      <c r="C10" s="6">
        <v>273</v>
      </c>
      <c r="D10" s="6">
        <v>0</v>
      </c>
      <c r="E10" s="8">
        <v>43133</v>
      </c>
      <c r="F10">
        <f t="shared" si="0"/>
        <v>2018</v>
      </c>
    </row>
    <row r="11" spans="1:6" x14ac:dyDescent="0.25">
      <c r="A11" s="67" t="s">
        <v>1</v>
      </c>
      <c r="B11" s="67">
        <v>170279</v>
      </c>
      <c r="C11" s="6">
        <v>1515.1012000000001</v>
      </c>
      <c r="D11" s="6">
        <v>0.32979999999999998</v>
      </c>
      <c r="E11" s="8">
        <v>42776</v>
      </c>
      <c r="F11">
        <f t="shared" si="0"/>
        <v>2017</v>
      </c>
    </row>
    <row r="12" spans="1:6" x14ac:dyDescent="0.25">
      <c r="A12" s="67" t="s">
        <v>1</v>
      </c>
      <c r="B12" s="67">
        <v>170279</v>
      </c>
      <c r="C12" s="6">
        <v>342</v>
      </c>
      <c r="D12" s="6">
        <v>0.1</v>
      </c>
      <c r="E12" s="8">
        <v>42776</v>
      </c>
      <c r="F12">
        <f t="shared" si="0"/>
        <v>2017</v>
      </c>
    </row>
    <row r="13" spans="1:6" x14ac:dyDescent="0.25">
      <c r="A13" s="67" t="s">
        <v>1</v>
      </c>
      <c r="B13" s="67">
        <v>170279</v>
      </c>
      <c r="C13" s="6">
        <v>13640</v>
      </c>
      <c r="D13" s="6">
        <v>6.5</v>
      </c>
      <c r="E13" s="8">
        <v>42776</v>
      </c>
      <c r="F13">
        <f t="shared" si="0"/>
        <v>2017</v>
      </c>
    </row>
    <row r="14" spans="1:6" x14ac:dyDescent="0.25">
      <c r="A14" s="67" t="s">
        <v>1</v>
      </c>
      <c r="B14" s="67">
        <v>170279</v>
      </c>
      <c r="C14" s="6">
        <v>64176</v>
      </c>
      <c r="D14" s="6">
        <v>7.4</v>
      </c>
      <c r="E14" s="8">
        <v>42776</v>
      </c>
      <c r="F14">
        <f t="shared" si="0"/>
        <v>2017</v>
      </c>
    </row>
    <row r="15" spans="1:6" x14ac:dyDescent="0.25">
      <c r="A15" s="67" t="s">
        <v>1</v>
      </c>
      <c r="B15" s="67">
        <v>177009</v>
      </c>
      <c r="C15" s="6">
        <v>2520</v>
      </c>
      <c r="D15" s="6">
        <v>0</v>
      </c>
      <c r="E15" s="8">
        <v>43028</v>
      </c>
      <c r="F15">
        <f t="shared" si="0"/>
        <v>2017</v>
      </c>
    </row>
    <row r="16" spans="1:6" x14ac:dyDescent="0.25">
      <c r="A16" s="67" t="s">
        <v>1</v>
      </c>
      <c r="B16" s="67">
        <v>177009</v>
      </c>
      <c r="C16" s="6">
        <v>4914</v>
      </c>
      <c r="D16" s="6">
        <v>0</v>
      </c>
      <c r="E16" s="8">
        <v>43028</v>
      </c>
      <c r="F16">
        <f t="shared" si="0"/>
        <v>2017</v>
      </c>
    </row>
    <row r="17" spans="1:6" x14ac:dyDescent="0.25">
      <c r="A17" s="67" t="s">
        <v>1</v>
      </c>
      <c r="B17" s="67">
        <v>177009</v>
      </c>
      <c r="C17" s="6">
        <v>6215.6819999999998</v>
      </c>
      <c r="D17" s="6">
        <v>0</v>
      </c>
      <c r="E17" s="8">
        <v>43028</v>
      </c>
      <c r="F17">
        <f t="shared" si="0"/>
        <v>2017</v>
      </c>
    </row>
    <row r="18" spans="1:6" x14ac:dyDescent="0.25">
      <c r="A18" s="67" t="s">
        <v>1</v>
      </c>
      <c r="B18" s="67">
        <v>177009</v>
      </c>
      <c r="C18" s="6">
        <v>21291</v>
      </c>
      <c r="D18" s="6">
        <v>3.3</v>
      </c>
      <c r="E18" s="8">
        <v>43028</v>
      </c>
      <c r="F18">
        <f t="shared" si="0"/>
        <v>2017</v>
      </c>
    </row>
    <row r="19" spans="1:6" x14ac:dyDescent="0.25">
      <c r="A19" s="67" t="s">
        <v>1</v>
      </c>
      <c r="B19" s="67">
        <v>177009</v>
      </c>
      <c r="C19" s="6">
        <v>344443</v>
      </c>
      <c r="D19" s="6">
        <v>40.299999999999997</v>
      </c>
      <c r="E19" s="8">
        <v>43028</v>
      </c>
      <c r="F19">
        <f t="shared" si="0"/>
        <v>2017</v>
      </c>
    </row>
    <row r="20" spans="1:6" x14ac:dyDescent="0.25">
      <c r="A20" s="67" t="s">
        <v>1</v>
      </c>
      <c r="B20" s="67">
        <v>182322</v>
      </c>
      <c r="C20" s="6">
        <v>12699</v>
      </c>
      <c r="D20" s="6">
        <v>2.7</v>
      </c>
      <c r="E20" s="8">
        <v>43049</v>
      </c>
      <c r="F20">
        <f t="shared" si="0"/>
        <v>2017</v>
      </c>
    </row>
    <row r="21" spans="1:6" x14ac:dyDescent="0.25">
      <c r="A21" s="67" t="s">
        <v>1</v>
      </c>
      <c r="B21" s="67">
        <v>168409</v>
      </c>
      <c r="C21" s="6">
        <v>213555</v>
      </c>
      <c r="D21" s="6">
        <v>24.6</v>
      </c>
      <c r="E21" s="8">
        <v>43187</v>
      </c>
      <c r="F21">
        <f t="shared" si="0"/>
        <v>2018</v>
      </c>
    </row>
    <row r="22" spans="1:6" x14ac:dyDescent="0.25">
      <c r="A22" s="67" t="s">
        <v>1</v>
      </c>
      <c r="B22" s="67">
        <v>178008</v>
      </c>
      <c r="C22" s="6">
        <v>819</v>
      </c>
      <c r="D22" s="6">
        <v>0</v>
      </c>
      <c r="E22" s="8">
        <v>43181</v>
      </c>
      <c r="F22">
        <f t="shared" si="0"/>
        <v>2018</v>
      </c>
    </row>
    <row r="23" spans="1:6" x14ac:dyDescent="0.25">
      <c r="A23" s="67" t="s">
        <v>1</v>
      </c>
      <c r="B23" s="67">
        <v>178008</v>
      </c>
      <c r="C23" s="6">
        <v>1751.4</v>
      </c>
      <c r="D23" s="6">
        <v>0</v>
      </c>
      <c r="E23" s="8">
        <v>43181</v>
      </c>
      <c r="F23">
        <f t="shared" si="0"/>
        <v>2018</v>
      </c>
    </row>
    <row r="24" spans="1:6" x14ac:dyDescent="0.25">
      <c r="A24" s="67" t="s">
        <v>1</v>
      </c>
      <c r="B24" s="67">
        <v>178008</v>
      </c>
      <c r="C24" s="6">
        <v>1202.25</v>
      </c>
      <c r="D24" s="6">
        <v>0.3075</v>
      </c>
      <c r="E24" s="8">
        <v>43181</v>
      </c>
      <c r="F24">
        <f t="shared" si="0"/>
        <v>2018</v>
      </c>
    </row>
    <row r="25" spans="1:6" x14ac:dyDescent="0.25">
      <c r="A25" s="67" t="s">
        <v>1</v>
      </c>
      <c r="B25" s="67">
        <v>178008</v>
      </c>
      <c r="C25" s="6">
        <v>4974.7920000000004</v>
      </c>
      <c r="D25" s="6">
        <v>1.272</v>
      </c>
      <c r="E25" s="8">
        <v>43181</v>
      </c>
      <c r="F25">
        <f t="shared" si="0"/>
        <v>2018</v>
      </c>
    </row>
    <row r="26" spans="1:6" x14ac:dyDescent="0.25">
      <c r="A26" s="67" t="s">
        <v>1</v>
      </c>
      <c r="B26" s="67">
        <v>178008</v>
      </c>
      <c r="C26" s="6">
        <v>8361.08</v>
      </c>
      <c r="D26" s="6">
        <v>1.82</v>
      </c>
      <c r="E26" s="8">
        <v>43181</v>
      </c>
      <c r="F26">
        <f t="shared" si="0"/>
        <v>2018</v>
      </c>
    </row>
    <row r="27" spans="1:6" x14ac:dyDescent="0.25">
      <c r="A27" s="67" t="s">
        <v>1</v>
      </c>
      <c r="B27" s="67">
        <v>178008</v>
      </c>
      <c r="C27" s="6">
        <v>72375</v>
      </c>
      <c r="D27" s="6">
        <v>0</v>
      </c>
      <c r="E27" s="8">
        <v>43181</v>
      </c>
      <c r="F27">
        <f t="shared" si="0"/>
        <v>2018</v>
      </c>
    </row>
    <row r="28" spans="1:6" x14ac:dyDescent="0.25">
      <c r="A28" s="67" t="s">
        <v>1</v>
      </c>
      <c r="B28" s="67">
        <v>178008</v>
      </c>
      <c r="C28" s="6">
        <v>51509</v>
      </c>
      <c r="D28" s="6">
        <v>5.9</v>
      </c>
      <c r="E28" s="8">
        <v>43181</v>
      </c>
      <c r="F28">
        <f t="shared" si="0"/>
        <v>2018</v>
      </c>
    </row>
    <row r="29" spans="1:6" x14ac:dyDescent="0.25">
      <c r="A29" s="67" t="s">
        <v>1</v>
      </c>
      <c r="B29" s="67">
        <v>179990</v>
      </c>
      <c r="C29" s="6">
        <v>38304</v>
      </c>
      <c r="D29" s="6">
        <v>31.5</v>
      </c>
      <c r="E29" s="8">
        <v>43181</v>
      </c>
      <c r="F29">
        <f t="shared" si="0"/>
        <v>2018</v>
      </c>
    </row>
    <row r="30" spans="1:6" x14ac:dyDescent="0.25">
      <c r="A30" s="67" t="s">
        <v>1</v>
      </c>
      <c r="B30" s="67">
        <v>179991</v>
      </c>
      <c r="C30" s="6">
        <v>35396</v>
      </c>
      <c r="D30" s="6">
        <v>0</v>
      </c>
      <c r="E30" s="8">
        <v>43181</v>
      </c>
      <c r="F30">
        <f t="shared" si="0"/>
        <v>2018</v>
      </c>
    </row>
    <row r="31" spans="1:6" x14ac:dyDescent="0.25">
      <c r="A31" s="67" t="s">
        <v>1</v>
      </c>
      <c r="B31" s="67">
        <v>179992</v>
      </c>
      <c r="C31" s="6">
        <v>11631</v>
      </c>
      <c r="D31" s="6">
        <v>1.32</v>
      </c>
      <c r="E31" s="8">
        <v>43181</v>
      </c>
      <c r="F31">
        <f t="shared" si="0"/>
        <v>2018</v>
      </c>
    </row>
    <row r="32" spans="1:6" x14ac:dyDescent="0.25">
      <c r="A32" s="67" t="s">
        <v>1</v>
      </c>
      <c r="B32" s="67">
        <v>179992</v>
      </c>
      <c r="C32" s="6">
        <v>1910</v>
      </c>
      <c r="D32" s="6">
        <v>3.61</v>
      </c>
      <c r="E32" s="8">
        <v>43181</v>
      </c>
      <c r="F32">
        <f t="shared" si="0"/>
        <v>2018</v>
      </c>
    </row>
    <row r="33" spans="1:6" x14ac:dyDescent="0.25">
      <c r="A33" s="67" t="s">
        <v>1</v>
      </c>
      <c r="B33" s="67">
        <v>161090</v>
      </c>
      <c r="C33" s="6">
        <v>4872</v>
      </c>
      <c r="D33" s="6">
        <v>0</v>
      </c>
      <c r="E33" s="8">
        <v>42734</v>
      </c>
      <c r="F33">
        <f t="shared" si="0"/>
        <v>2016</v>
      </c>
    </row>
    <row r="34" spans="1:6" x14ac:dyDescent="0.25">
      <c r="A34" s="67" t="s">
        <v>1</v>
      </c>
      <c r="B34" s="67">
        <v>161090</v>
      </c>
      <c r="C34" s="6">
        <v>14280</v>
      </c>
      <c r="D34" s="6">
        <v>0</v>
      </c>
      <c r="E34" s="8">
        <v>42734</v>
      </c>
      <c r="F34">
        <f t="shared" si="0"/>
        <v>2016</v>
      </c>
    </row>
    <row r="35" spans="1:6" x14ac:dyDescent="0.25">
      <c r="A35" s="67" t="s">
        <v>1</v>
      </c>
      <c r="B35" s="67">
        <v>161090</v>
      </c>
      <c r="C35" s="6">
        <v>55188</v>
      </c>
      <c r="D35" s="6">
        <v>0</v>
      </c>
      <c r="E35" s="8">
        <v>42734</v>
      </c>
      <c r="F35">
        <f t="shared" si="0"/>
        <v>2016</v>
      </c>
    </row>
    <row r="36" spans="1:6" x14ac:dyDescent="0.25">
      <c r="A36" s="67" t="s">
        <v>1</v>
      </c>
      <c r="B36" s="67">
        <v>184809</v>
      </c>
      <c r="C36" s="6">
        <v>2335.1999999999998</v>
      </c>
      <c r="D36" s="6">
        <v>0</v>
      </c>
      <c r="E36" s="8">
        <v>43126</v>
      </c>
      <c r="F36">
        <f t="shared" si="0"/>
        <v>2018</v>
      </c>
    </row>
    <row r="37" spans="1:6" x14ac:dyDescent="0.25">
      <c r="A37" s="67" t="s">
        <v>1</v>
      </c>
      <c r="B37" s="67">
        <v>184809</v>
      </c>
      <c r="C37" s="6">
        <v>5182.0320000000002</v>
      </c>
      <c r="D37" s="6">
        <v>1.1279999999999999</v>
      </c>
      <c r="E37" s="8">
        <v>43126</v>
      </c>
      <c r="F37">
        <f t="shared" si="0"/>
        <v>2018</v>
      </c>
    </row>
    <row r="38" spans="1:6" x14ac:dyDescent="0.25">
      <c r="A38" s="67" t="s">
        <v>1</v>
      </c>
      <c r="B38" s="67">
        <v>184809</v>
      </c>
      <c r="C38" s="6">
        <v>18410.016</v>
      </c>
      <c r="D38" s="6">
        <v>2.1015999999999999</v>
      </c>
      <c r="E38" s="8">
        <v>43126</v>
      </c>
      <c r="F38">
        <f t="shared" si="0"/>
        <v>2018</v>
      </c>
    </row>
    <row r="39" spans="1:6" x14ac:dyDescent="0.25">
      <c r="A39" s="67" t="s">
        <v>1</v>
      </c>
      <c r="B39" s="67">
        <v>184809</v>
      </c>
      <c r="C39" s="6">
        <v>3529</v>
      </c>
      <c r="D39" s="6">
        <v>0</v>
      </c>
      <c r="E39" s="8">
        <v>43126</v>
      </c>
      <c r="F39">
        <f t="shared" si="0"/>
        <v>2018</v>
      </c>
    </row>
    <row r="40" spans="1:6" x14ac:dyDescent="0.25">
      <c r="A40" s="67" t="s">
        <v>1</v>
      </c>
      <c r="B40" s="67">
        <v>184809</v>
      </c>
      <c r="C40" s="6">
        <v>10491</v>
      </c>
      <c r="D40" s="6">
        <v>2.4</v>
      </c>
      <c r="E40" s="8">
        <v>43126</v>
      </c>
      <c r="F40">
        <f t="shared" si="0"/>
        <v>2018</v>
      </c>
    </row>
    <row r="41" spans="1:6" x14ac:dyDescent="0.25">
      <c r="A41" s="67" t="s">
        <v>1</v>
      </c>
      <c r="B41" s="67">
        <v>184809</v>
      </c>
      <c r="C41" s="6">
        <v>12028</v>
      </c>
      <c r="D41" s="6">
        <v>2.7</v>
      </c>
      <c r="E41" s="8">
        <v>43126</v>
      </c>
      <c r="F41">
        <f t="shared" si="0"/>
        <v>2018</v>
      </c>
    </row>
    <row r="42" spans="1:6" x14ac:dyDescent="0.25">
      <c r="A42" s="67" t="s">
        <v>1</v>
      </c>
      <c r="B42" s="67">
        <v>184809</v>
      </c>
      <c r="C42" s="6">
        <v>142030</v>
      </c>
      <c r="D42" s="6">
        <v>16.2</v>
      </c>
      <c r="E42" s="8">
        <v>43126</v>
      </c>
      <c r="F42">
        <f t="shared" si="0"/>
        <v>2018</v>
      </c>
    </row>
    <row r="43" spans="1:6" x14ac:dyDescent="0.25">
      <c r="A43" s="67" t="s">
        <v>1</v>
      </c>
      <c r="B43" s="67">
        <v>160164</v>
      </c>
      <c r="C43" s="6">
        <v>26788</v>
      </c>
      <c r="D43" s="6">
        <v>3.2</v>
      </c>
      <c r="E43" s="8">
        <v>42734</v>
      </c>
      <c r="F43">
        <f t="shared" si="0"/>
        <v>2016</v>
      </c>
    </row>
    <row r="44" spans="1:6" x14ac:dyDescent="0.25">
      <c r="A44" s="67" t="s">
        <v>1</v>
      </c>
      <c r="B44" s="67">
        <v>179879</v>
      </c>
      <c r="C44" s="6">
        <v>49821</v>
      </c>
      <c r="D44" s="6">
        <v>4.3885800000000001</v>
      </c>
      <c r="E44" s="8">
        <v>43181</v>
      </c>
      <c r="F44">
        <f t="shared" si="0"/>
        <v>2018</v>
      </c>
    </row>
    <row r="45" spans="1:6" x14ac:dyDescent="0.25">
      <c r="A45" s="67" t="s">
        <v>1</v>
      </c>
      <c r="B45" s="67">
        <v>179879</v>
      </c>
      <c r="C45" s="6">
        <v>2612</v>
      </c>
      <c r="D45" s="6">
        <v>4.93</v>
      </c>
      <c r="E45" s="8">
        <v>43181</v>
      </c>
      <c r="F45">
        <f t="shared" si="0"/>
        <v>2018</v>
      </c>
    </row>
    <row r="46" spans="1:6" x14ac:dyDescent="0.25">
      <c r="A46" s="67" t="s">
        <v>1</v>
      </c>
      <c r="B46" s="67">
        <v>179986</v>
      </c>
      <c r="C46" s="6">
        <v>34269.22</v>
      </c>
      <c r="D46" s="6">
        <v>0</v>
      </c>
      <c r="E46" s="8">
        <v>43181</v>
      </c>
      <c r="F46">
        <f t="shared" si="0"/>
        <v>2018</v>
      </c>
    </row>
    <row r="47" spans="1:6" x14ac:dyDescent="0.25">
      <c r="A47" s="67" t="s">
        <v>1</v>
      </c>
      <c r="B47" s="67">
        <v>181431</v>
      </c>
      <c r="C47" s="6">
        <v>13782</v>
      </c>
      <c r="D47" s="6">
        <v>3</v>
      </c>
      <c r="E47" s="8">
        <v>42978</v>
      </c>
      <c r="F47">
        <f t="shared" si="0"/>
        <v>2017</v>
      </c>
    </row>
    <row r="48" spans="1:6" x14ac:dyDescent="0.25">
      <c r="A48" s="67" t="s">
        <v>1</v>
      </c>
      <c r="B48" s="67">
        <v>184256</v>
      </c>
      <c r="C48" s="6">
        <v>463.25</v>
      </c>
      <c r="D48" s="6">
        <v>0.77349999999999997</v>
      </c>
      <c r="E48" s="8">
        <v>43053</v>
      </c>
      <c r="F48">
        <f t="shared" si="0"/>
        <v>2017</v>
      </c>
    </row>
    <row r="49" spans="1:6" x14ac:dyDescent="0.25">
      <c r="A49" s="67" t="s">
        <v>1</v>
      </c>
      <c r="B49" s="67">
        <v>184256</v>
      </c>
      <c r="C49" s="6">
        <v>1000.5</v>
      </c>
      <c r="D49" s="6">
        <v>1.665</v>
      </c>
      <c r="E49" s="8">
        <v>43053</v>
      </c>
      <c r="F49">
        <f t="shared" si="0"/>
        <v>2017</v>
      </c>
    </row>
    <row r="50" spans="1:6" x14ac:dyDescent="0.25">
      <c r="A50" s="67" t="s">
        <v>1</v>
      </c>
      <c r="B50" s="67">
        <v>184947</v>
      </c>
      <c r="C50" s="6">
        <v>22970</v>
      </c>
      <c r="D50" s="6">
        <v>5</v>
      </c>
      <c r="E50" s="8">
        <v>43056</v>
      </c>
      <c r="F50">
        <f t="shared" si="0"/>
        <v>2017</v>
      </c>
    </row>
    <row r="51" spans="1:6" x14ac:dyDescent="0.25">
      <c r="A51" s="67" t="s">
        <v>1</v>
      </c>
      <c r="B51" s="67">
        <v>190766</v>
      </c>
      <c r="C51" s="6">
        <v>37309</v>
      </c>
      <c r="D51" s="6">
        <v>0</v>
      </c>
      <c r="E51" s="8">
        <v>43234</v>
      </c>
      <c r="F51">
        <f t="shared" si="0"/>
        <v>2018</v>
      </c>
    </row>
    <row r="52" spans="1:6" x14ac:dyDescent="0.25">
      <c r="A52" s="67" t="s">
        <v>1</v>
      </c>
      <c r="B52" s="67">
        <v>180091</v>
      </c>
      <c r="C52" s="6">
        <v>4134.6000000000004</v>
      </c>
      <c r="D52" s="6">
        <v>0.9</v>
      </c>
      <c r="E52" s="8">
        <v>42957</v>
      </c>
      <c r="F52">
        <f t="shared" si="0"/>
        <v>2017</v>
      </c>
    </row>
    <row r="53" spans="1:6" x14ac:dyDescent="0.25">
      <c r="A53" s="67" t="s">
        <v>1</v>
      </c>
      <c r="B53" s="67">
        <v>180091</v>
      </c>
      <c r="C53" s="6">
        <v>17629.560000000001</v>
      </c>
      <c r="D53" s="6">
        <v>4.68</v>
      </c>
      <c r="E53" s="8">
        <v>42957</v>
      </c>
      <c r="F53">
        <f t="shared" si="0"/>
        <v>2017</v>
      </c>
    </row>
    <row r="54" spans="1:6" x14ac:dyDescent="0.25">
      <c r="A54" s="67" t="s">
        <v>1</v>
      </c>
      <c r="B54" s="67">
        <v>188796</v>
      </c>
      <c r="C54" s="6">
        <v>6797</v>
      </c>
      <c r="D54" s="6">
        <v>2.5</v>
      </c>
      <c r="E54" s="8">
        <v>43210</v>
      </c>
      <c r="F54">
        <f t="shared" si="0"/>
        <v>2018</v>
      </c>
    </row>
    <row r="55" spans="1:6" x14ac:dyDescent="0.25">
      <c r="A55" s="67" t="s">
        <v>1</v>
      </c>
      <c r="B55" s="67">
        <v>184133</v>
      </c>
      <c r="C55" s="6">
        <v>83071</v>
      </c>
      <c r="D55" s="6">
        <v>0</v>
      </c>
      <c r="E55" s="8">
        <v>43109</v>
      </c>
      <c r="F55">
        <f t="shared" si="0"/>
        <v>2018</v>
      </c>
    </row>
    <row r="56" spans="1:6" x14ac:dyDescent="0.25">
      <c r="A56" s="67" t="s">
        <v>1</v>
      </c>
      <c r="B56" s="67">
        <v>190268</v>
      </c>
      <c r="C56" s="6">
        <v>15800</v>
      </c>
      <c r="D56" s="6">
        <v>3.4</v>
      </c>
      <c r="E56" s="8">
        <v>43174</v>
      </c>
      <c r="F56">
        <f t="shared" si="0"/>
        <v>2018</v>
      </c>
    </row>
    <row r="57" spans="1:6" x14ac:dyDescent="0.25">
      <c r="A57" s="67" t="s">
        <v>1</v>
      </c>
      <c r="B57" s="67">
        <v>142051</v>
      </c>
      <c r="C57" s="6">
        <v>36291</v>
      </c>
      <c r="D57" s="6">
        <v>13.4</v>
      </c>
      <c r="E57" s="8">
        <v>42583</v>
      </c>
      <c r="F57">
        <f t="shared" si="0"/>
        <v>2016</v>
      </c>
    </row>
    <row r="58" spans="1:6" x14ac:dyDescent="0.25">
      <c r="A58" s="67" t="s">
        <v>1</v>
      </c>
      <c r="B58" s="67">
        <v>176629</v>
      </c>
      <c r="C58" s="6">
        <v>20779</v>
      </c>
      <c r="D58" s="6">
        <v>2.4</v>
      </c>
      <c r="E58" s="8">
        <v>42880</v>
      </c>
      <c r="F58">
        <f t="shared" si="0"/>
        <v>2017</v>
      </c>
    </row>
    <row r="59" spans="1:6" x14ac:dyDescent="0.25">
      <c r="A59" s="67" t="s">
        <v>1</v>
      </c>
      <c r="B59" s="67">
        <v>184387</v>
      </c>
      <c r="C59" s="6">
        <v>8400</v>
      </c>
      <c r="D59" s="6">
        <v>0</v>
      </c>
      <c r="E59" s="8">
        <v>43028</v>
      </c>
      <c r="F59">
        <f t="shared" si="0"/>
        <v>2017</v>
      </c>
    </row>
    <row r="60" spans="1:6" x14ac:dyDescent="0.25">
      <c r="A60" s="67" t="s">
        <v>1</v>
      </c>
      <c r="B60" s="67">
        <v>188795</v>
      </c>
      <c r="C60" s="6">
        <v>4667</v>
      </c>
      <c r="D60" s="6">
        <v>1.7</v>
      </c>
      <c r="E60" s="8">
        <v>43206</v>
      </c>
      <c r="F60">
        <f t="shared" si="0"/>
        <v>2018</v>
      </c>
    </row>
    <row r="61" spans="1:6" x14ac:dyDescent="0.25">
      <c r="A61" s="67" t="s">
        <v>1</v>
      </c>
      <c r="B61" s="67">
        <v>169907</v>
      </c>
      <c r="C61" s="6">
        <v>1515.1012000000001</v>
      </c>
      <c r="D61" s="6">
        <v>0.32979999999999998</v>
      </c>
      <c r="E61" s="8">
        <v>42776</v>
      </c>
      <c r="F61">
        <f t="shared" si="0"/>
        <v>2017</v>
      </c>
    </row>
    <row r="62" spans="1:6" x14ac:dyDescent="0.25">
      <c r="A62" s="67" t="s">
        <v>1</v>
      </c>
      <c r="B62" s="67">
        <v>169907</v>
      </c>
      <c r="C62" s="6">
        <v>342</v>
      </c>
      <c r="D62" s="6">
        <v>0.1</v>
      </c>
      <c r="E62" s="8">
        <v>42776</v>
      </c>
      <c r="F62">
        <f t="shared" si="0"/>
        <v>2017</v>
      </c>
    </row>
    <row r="63" spans="1:6" x14ac:dyDescent="0.25">
      <c r="A63" s="67" t="s">
        <v>1</v>
      </c>
      <c r="B63" s="67">
        <v>169907</v>
      </c>
      <c r="C63" s="6">
        <v>13640</v>
      </c>
      <c r="D63" s="6">
        <v>3.3</v>
      </c>
      <c r="E63" s="8">
        <v>42776</v>
      </c>
      <c r="F63">
        <f t="shared" si="0"/>
        <v>2017</v>
      </c>
    </row>
    <row r="64" spans="1:6" x14ac:dyDescent="0.25">
      <c r="A64" s="67" t="s">
        <v>1</v>
      </c>
      <c r="B64" s="67">
        <v>169907</v>
      </c>
      <c r="C64" s="6">
        <v>64176</v>
      </c>
      <c r="D64" s="6">
        <v>7.4</v>
      </c>
      <c r="E64" s="8">
        <v>42776</v>
      </c>
      <c r="F64">
        <f t="shared" si="0"/>
        <v>2017</v>
      </c>
    </row>
    <row r="65" spans="1:6" x14ac:dyDescent="0.25">
      <c r="A65" s="67" t="s">
        <v>1</v>
      </c>
      <c r="B65" s="67">
        <v>189135</v>
      </c>
      <c r="C65" s="6">
        <v>20142</v>
      </c>
      <c r="D65" s="6">
        <v>5.0354999999999999</v>
      </c>
      <c r="E65" s="8">
        <v>43154</v>
      </c>
      <c r="F65">
        <f t="shared" si="0"/>
        <v>2018</v>
      </c>
    </row>
    <row r="66" spans="1:6" x14ac:dyDescent="0.25">
      <c r="A66" s="67" t="s">
        <v>1</v>
      </c>
      <c r="B66" s="67">
        <v>172426</v>
      </c>
      <c r="C66" s="6">
        <v>2294.25</v>
      </c>
      <c r="D66" s="6">
        <v>1.9</v>
      </c>
      <c r="E66" s="8">
        <v>43025</v>
      </c>
      <c r="F66">
        <f t="shared" si="0"/>
        <v>2017</v>
      </c>
    </row>
    <row r="67" spans="1:6" x14ac:dyDescent="0.25">
      <c r="A67" s="67" t="s">
        <v>1</v>
      </c>
      <c r="B67" s="67">
        <v>172426</v>
      </c>
      <c r="C67" s="6">
        <v>3501.7</v>
      </c>
      <c r="D67" s="6">
        <v>2.9</v>
      </c>
      <c r="E67" s="8">
        <v>43025</v>
      </c>
      <c r="F67">
        <f t="shared" ref="F67:F130" si="1">YEAR(E67)</f>
        <v>2017</v>
      </c>
    </row>
    <row r="68" spans="1:6" x14ac:dyDescent="0.25">
      <c r="A68" s="67" t="s">
        <v>1</v>
      </c>
      <c r="B68" s="67">
        <v>182116</v>
      </c>
      <c r="C68" s="6">
        <v>6396.366</v>
      </c>
      <c r="D68" s="6">
        <v>1.698</v>
      </c>
      <c r="E68" s="8">
        <v>42999</v>
      </c>
      <c r="F68">
        <f t="shared" si="1"/>
        <v>2017</v>
      </c>
    </row>
    <row r="69" spans="1:6" x14ac:dyDescent="0.25">
      <c r="A69" s="67" t="s">
        <v>1</v>
      </c>
      <c r="B69" s="67">
        <v>183394</v>
      </c>
      <c r="C69" s="6">
        <v>9924.6</v>
      </c>
      <c r="D69" s="6">
        <v>0</v>
      </c>
      <c r="E69" s="8">
        <v>43028</v>
      </c>
      <c r="F69">
        <f t="shared" si="1"/>
        <v>2017</v>
      </c>
    </row>
    <row r="70" spans="1:6" x14ac:dyDescent="0.25">
      <c r="A70" s="67" t="s">
        <v>1</v>
      </c>
      <c r="B70" s="67">
        <v>183394</v>
      </c>
      <c r="C70" s="6">
        <v>11092.2</v>
      </c>
      <c r="D70" s="6">
        <v>0</v>
      </c>
      <c r="E70" s="8">
        <v>43028</v>
      </c>
      <c r="F70">
        <f t="shared" si="1"/>
        <v>2017</v>
      </c>
    </row>
    <row r="71" spans="1:6" x14ac:dyDescent="0.25">
      <c r="A71" s="67" t="s">
        <v>1</v>
      </c>
      <c r="B71" s="67">
        <v>185634</v>
      </c>
      <c r="C71" s="6">
        <v>57467</v>
      </c>
      <c r="D71" s="6">
        <v>6.6</v>
      </c>
      <c r="E71" s="8">
        <v>43087</v>
      </c>
      <c r="F71">
        <f t="shared" si="1"/>
        <v>2017</v>
      </c>
    </row>
    <row r="72" spans="1:6" x14ac:dyDescent="0.25">
      <c r="A72" s="67" t="s">
        <v>1</v>
      </c>
      <c r="B72" s="67">
        <v>184702</v>
      </c>
      <c r="C72" s="6">
        <v>3822</v>
      </c>
      <c r="D72" s="6">
        <v>0</v>
      </c>
      <c r="E72" s="8">
        <v>43188</v>
      </c>
      <c r="F72">
        <f t="shared" si="1"/>
        <v>2018</v>
      </c>
    </row>
    <row r="73" spans="1:6" x14ac:dyDescent="0.25">
      <c r="A73" s="67" t="s">
        <v>1</v>
      </c>
      <c r="B73" s="67">
        <v>184702</v>
      </c>
      <c r="C73" s="6">
        <v>12843.6</v>
      </c>
      <c r="D73" s="6">
        <v>0</v>
      </c>
      <c r="E73" s="8">
        <v>43188</v>
      </c>
      <c r="F73">
        <f t="shared" si="1"/>
        <v>2018</v>
      </c>
    </row>
    <row r="74" spans="1:6" x14ac:dyDescent="0.25">
      <c r="A74" s="67" t="s">
        <v>1</v>
      </c>
      <c r="B74" s="67">
        <v>184702</v>
      </c>
      <c r="C74" s="6">
        <v>30450</v>
      </c>
      <c r="D74" s="6">
        <v>0</v>
      </c>
      <c r="E74" s="8">
        <v>43188</v>
      </c>
      <c r="F74">
        <f t="shared" si="1"/>
        <v>2018</v>
      </c>
    </row>
    <row r="75" spans="1:6" x14ac:dyDescent="0.25">
      <c r="A75" s="67" t="s">
        <v>1</v>
      </c>
      <c r="B75" s="67">
        <v>184702</v>
      </c>
      <c r="C75" s="6">
        <v>35280</v>
      </c>
      <c r="D75" s="6">
        <v>0</v>
      </c>
      <c r="E75" s="8">
        <v>43188</v>
      </c>
      <c r="F75">
        <f t="shared" si="1"/>
        <v>2018</v>
      </c>
    </row>
    <row r="76" spans="1:6" x14ac:dyDescent="0.25">
      <c r="A76" s="67" t="s">
        <v>1</v>
      </c>
      <c r="B76" s="67">
        <v>184702</v>
      </c>
      <c r="C76" s="6">
        <v>42924</v>
      </c>
      <c r="D76" s="6">
        <v>0</v>
      </c>
      <c r="E76" s="8">
        <v>43188</v>
      </c>
      <c r="F76">
        <f t="shared" si="1"/>
        <v>2018</v>
      </c>
    </row>
    <row r="77" spans="1:6" x14ac:dyDescent="0.25">
      <c r="A77" s="67" t="s">
        <v>1</v>
      </c>
      <c r="B77" s="67">
        <v>190495</v>
      </c>
      <c r="C77" s="6">
        <v>52340</v>
      </c>
      <c r="D77" s="6">
        <v>14.6</v>
      </c>
      <c r="E77" s="8">
        <v>43165</v>
      </c>
      <c r="F77">
        <f t="shared" si="1"/>
        <v>2018</v>
      </c>
    </row>
    <row r="78" spans="1:6" x14ac:dyDescent="0.25">
      <c r="A78" s="67" t="s">
        <v>1</v>
      </c>
      <c r="B78" s="67">
        <v>186850</v>
      </c>
      <c r="C78" s="6">
        <v>28941.4</v>
      </c>
      <c r="D78" s="6">
        <v>7.4</v>
      </c>
      <c r="E78" s="8">
        <v>43097</v>
      </c>
      <c r="F78">
        <f t="shared" si="1"/>
        <v>2017</v>
      </c>
    </row>
    <row r="79" spans="1:6" x14ac:dyDescent="0.25">
      <c r="A79" s="67" t="s">
        <v>1</v>
      </c>
      <c r="B79" s="67">
        <v>165284</v>
      </c>
      <c r="C79" s="6">
        <v>909</v>
      </c>
      <c r="D79" s="6">
        <v>0.91</v>
      </c>
      <c r="E79" s="8">
        <v>42655</v>
      </c>
      <c r="F79">
        <f t="shared" si="1"/>
        <v>2016</v>
      </c>
    </row>
    <row r="80" spans="1:6" x14ac:dyDescent="0.25">
      <c r="A80" s="67" t="s">
        <v>1</v>
      </c>
      <c r="B80" s="67">
        <v>186865</v>
      </c>
      <c r="C80" s="6">
        <v>94913</v>
      </c>
      <c r="D80" s="6">
        <v>10.83</v>
      </c>
      <c r="E80" s="8">
        <v>43146</v>
      </c>
      <c r="F80">
        <f t="shared" si="1"/>
        <v>2018</v>
      </c>
    </row>
    <row r="81" spans="1:6" x14ac:dyDescent="0.25">
      <c r="A81" s="67" t="s">
        <v>1</v>
      </c>
      <c r="B81" s="67">
        <v>169132</v>
      </c>
      <c r="C81" s="6">
        <v>25737</v>
      </c>
      <c r="D81" s="6">
        <v>0</v>
      </c>
      <c r="E81" s="8">
        <v>43024</v>
      </c>
      <c r="F81">
        <f t="shared" si="1"/>
        <v>2017</v>
      </c>
    </row>
    <row r="82" spans="1:6" x14ac:dyDescent="0.25">
      <c r="A82" s="67" t="s">
        <v>1</v>
      </c>
      <c r="B82" s="67">
        <v>183420</v>
      </c>
      <c r="C82" s="6">
        <v>6285</v>
      </c>
      <c r="D82" s="6">
        <v>0</v>
      </c>
      <c r="E82" s="8">
        <v>43098</v>
      </c>
      <c r="F82">
        <f t="shared" si="1"/>
        <v>2017</v>
      </c>
    </row>
    <row r="83" spans="1:6" x14ac:dyDescent="0.25">
      <c r="A83" s="67" t="s">
        <v>1</v>
      </c>
      <c r="B83" s="67">
        <v>183421</v>
      </c>
      <c r="C83" s="6">
        <v>15095</v>
      </c>
      <c r="D83" s="6">
        <v>0</v>
      </c>
      <c r="E83" s="8">
        <v>43164</v>
      </c>
      <c r="F83">
        <f t="shared" si="1"/>
        <v>2018</v>
      </c>
    </row>
    <row r="84" spans="1:6" x14ac:dyDescent="0.25">
      <c r="A84" s="67" t="s">
        <v>1</v>
      </c>
      <c r="B84" s="67">
        <v>189225</v>
      </c>
      <c r="C84" s="6">
        <v>17640.96</v>
      </c>
      <c r="D84" s="6">
        <v>3.84</v>
      </c>
      <c r="E84" s="8">
        <v>43194</v>
      </c>
      <c r="F84">
        <f t="shared" si="1"/>
        <v>2018</v>
      </c>
    </row>
    <row r="85" spans="1:6" x14ac:dyDescent="0.25">
      <c r="A85" s="67" t="s">
        <v>1</v>
      </c>
      <c r="B85" s="67">
        <v>189225</v>
      </c>
      <c r="C85" s="6">
        <v>22915.200000000001</v>
      </c>
      <c r="D85" s="6">
        <v>5.859</v>
      </c>
      <c r="E85" s="8">
        <v>43194</v>
      </c>
      <c r="F85">
        <f t="shared" si="1"/>
        <v>2018</v>
      </c>
    </row>
    <row r="86" spans="1:6" x14ac:dyDescent="0.25">
      <c r="A86" s="67" t="s">
        <v>1</v>
      </c>
      <c r="B86" s="67">
        <v>192992</v>
      </c>
      <c r="C86" s="6">
        <v>7308</v>
      </c>
      <c r="D86" s="6">
        <v>0</v>
      </c>
      <c r="E86" s="8">
        <v>43224</v>
      </c>
      <c r="F86">
        <f t="shared" si="1"/>
        <v>2018</v>
      </c>
    </row>
    <row r="87" spans="1:6" x14ac:dyDescent="0.25">
      <c r="A87" s="67" t="s">
        <v>1</v>
      </c>
      <c r="B87" s="67">
        <v>179310</v>
      </c>
      <c r="C87" s="6">
        <v>18046</v>
      </c>
      <c r="D87" s="6">
        <v>0</v>
      </c>
      <c r="E87" s="8">
        <v>43119</v>
      </c>
      <c r="F87">
        <f t="shared" si="1"/>
        <v>2018</v>
      </c>
    </row>
    <row r="88" spans="1:6" x14ac:dyDescent="0.25">
      <c r="A88" s="67" t="s">
        <v>1</v>
      </c>
      <c r="B88" s="67">
        <v>190534</v>
      </c>
      <c r="C88" s="6">
        <v>2259</v>
      </c>
      <c r="D88" s="6">
        <v>0</v>
      </c>
      <c r="E88" s="8">
        <v>43195</v>
      </c>
      <c r="F88">
        <f t="shared" si="1"/>
        <v>2018</v>
      </c>
    </row>
    <row r="89" spans="1:6" x14ac:dyDescent="0.25">
      <c r="A89" s="67" t="s">
        <v>1</v>
      </c>
      <c r="B89" s="67">
        <v>190534</v>
      </c>
      <c r="C89" s="6">
        <v>1680</v>
      </c>
      <c r="D89" s="6">
        <v>0</v>
      </c>
      <c r="E89" s="8">
        <v>43195</v>
      </c>
      <c r="F89">
        <f t="shared" si="1"/>
        <v>2018</v>
      </c>
    </row>
    <row r="90" spans="1:6" x14ac:dyDescent="0.25">
      <c r="A90" s="67" t="s">
        <v>1</v>
      </c>
      <c r="B90" s="67">
        <v>192260</v>
      </c>
      <c r="C90" s="6">
        <v>22075</v>
      </c>
      <c r="D90" s="6">
        <v>2.52</v>
      </c>
      <c r="E90" s="8">
        <v>43206</v>
      </c>
      <c r="F90">
        <f t="shared" si="1"/>
        <v>2018</v>
      </c>
    </row>
    <row r="91" spans="1:6" x14ac:dyDescent="0.25">
      <c r="A91" s="67" t="s">
        <v>1</v>
      </c>
      <c r="B91" s="67">
        <v>170546</v>
      </c>
      <c r="C91" s="6">
        <v>110166</v>
      </c>
      <c r="D91" s="6">
        <v>12.6</v>
      </c>
      <c r="E91" s="8">
        <v>42828</v>
      </c>
      <c r="F91">
        <f t="shared" si="1"/>
        <v>2017</v>
      </c>
    </row>
    <row r="92" spans="1:6" x14ac:dyDescent="0.25">
      <c r="A92" s="67" t="s">
        <v>1</v>
      </c>
      <c r="B92" s="67">
        <v>170553</v>
      </c>
      <c r="C92" s="6">
        <v>111900</v>
      </c>
      <c r="D92" s="6">
        <v>12.8</v>
      </c>
      <c r="E92" s="8">
        <v>42828</v>
      </c>
      <c r="F92">
        <f t="shared" si="1"/>
        <v>2017</v>
      </c>
    </row>
    <row r="93" spans="1:6" x14ac:dyDescent="0.25">
      <c r="A93" s="67" t="s">
        <v>1</v>
      </c>
      <c r="B93" s="67">
        <v>172556</v>
      </c>
      <c r="C93" s="6">
        <v>4410.24</v>
      </c>
      <c r="D93" s="6">
        <v>0.96</v>
      </c>
      <c r="E93" s="8">
        <v>42867</v>
      </c>
      <c r="F93">
        <f t="shared" si="1"/>
        <v>2017</v>
      </c>
    </row>
    <row r="94" spans="1:6" x14ac:dyDescent="0.25">
      <c r="A94" s="67" t="s">
        <v>1</v>
      </c>
      <c r="B94" s="67">
        <v>162819</v>
      </c>
      <c r="C94" s="6">
        <v>182208</v>
      </c>
      <c r="D94" s="6">
        <v>20.8</v>
      </c>
      <c r="E94" s="8">
        <v>42748</v>
      </c>
      <c r="F94">
        <f t="shared" si="1"/>
        <v>2017</v>
      </c>
    </row>
    <row r="95" spans="1:6" x14ac:dyDescent="0.25">
      <c r="A95" s="67" t="s">
        <v>1</v>
      </c>
      <c r="B95" s="67">
        <v>176630</v>
      </c>
      <c r="C95" s="6">
        <v>565.06200000000001</v>
      </c>
      <c r="D95" s="6">
        <v>0</v>
      </c>
      <c r="E95" s="8">
        <v>42874</v>
      </c>
      <c r="F95">
        <f t="shared" si="1"/>
        <v>2017</v>
      </c>
    </row>
    <row r="96" spans="1:6" x14ac:dyDescent="0.25">
      <c r="A96" s="67" t="s">
        <v>1</v>
      </c>
      <c r="B96" s="67">
        <v>176630</v>
      </c>
      <c r="C96" s="6">
        <v>248.78399999999999</v>
      </c>
      <c r="D96" s="6">
        <v>2.8400000000000002E-2</v>
      </c>
      <c r="E96" s="8">
        <v>42874</v>
      </c>
      <c r="F96">
        <f t="shared" si="1"/>
        <v>2017</v>
      </c>
    </row>
    <row r="97" spans="1:6" x14ac:dyDescent="0.25">
      <c r="A97" s="67" t="s">
        <v>1</v>
      </c>
      <c r="B97" s="67">
        <v>176630</v>
      </c>
      <c r="C97" s="6">
        <v>46907</v>
      </c>
      <c r="D97" s="6">
        <v>5.5</v>
      </c>
      <c r="E97" s="8">
        <v>42874</v>
      </c>
      <c r="F97">
        <f t="shared" si="1"/>
        <v>2017</v>
      </c>
    </row>
    <row r="98" spans="1:6" x14ac:dyDescent="0.25">
      <c r="A98" s="67" t="s">
        <v>1</v>
      </c>
      <c r="B98" s="67">
        <v>189562</v>
      </c>
      <c r="C98" s="6">
        <v>66401</v>
      </c>
      <c r="D98" s="6">
        <v>7.6</v>
      </c>
      <c r="E98" s="8">
        <v>43161</v>
      </c>
      <c r="F98">
        <f t="shared" si="1"/>
        <v>2018</v>
      </c>
    </row>
    <row r="99" spans="1:6" x14ac:dyDescent="0.25">
      <c r="A99" s="67" t="s">
        <v>1</v>
      </c>
      <c r="B99" s="67">
        <v>176507</v>
      </c>
      <c r="C99" s="6">
        <v>248.78399999999999</v>
      </c>
      <c r="D99" s="6">
        <v>2.8400000000000002E-2</v>
      </c>
      <c r="E99" s="8">
        <v>42872</v>
      </c>
      <c r="F99">
        <f t="shared" si="1"/>
        <v>2017</v>
      </c>
    </row>
    <row r="100" spans="1:6" x14ac:dyDescent="0.25">
      <c r="A100" s="67" t="s">
        <v>1</v>
      </c>
      <c r="B100" s="67">
        <v>176507</v>
      </c>
      <c r="C100" s="6">
        <v>34551</v>
      </c>
      <c r="D100" s="6">
        <v>4</v>
      </c>
      <c r="E100" s="8">
        <v>42872</v>
      </c>
      <c r="F100">
        <f t="shared" si="1"/>
        <v>2017</v>
      </c>
    </row>
    <row r="101" spans="1:6" x14ac:dyDescent="0.25">
      <c r="A101" s="67" t="s">
        <v>1</v>
      </c>
      <c r="B101" s="67">
        <v>185706</v>
      </c>
      <c r="C101" s="6">
        <v>8291.32</v>
      </c>
      <c r="D101" s="6">
        <v>2.12</v>
      </c>
      <c r="E101" s="8">
        <v>43208</v>
      </c>
      <c r="F101">
        <f t="shared" si="1"/>
        <v>2018</v>
      </c>
    </row>
    <row r="102" spans="1:6" x14ac:dyDescent="0.25">
      <c r="A102" s="67" t="s">
        <v>1</v>
      </c>
      <c r="B102" s="67">
        <v>185706</v>
      </c>
      <c r="C102" s="6">
        <v>14795.313</v>
      </c>
      <c r="D102" s="6">
        <v>3.7829999999999999</v>
      </c>
      <c r="E102" s="8">
        <v>43208</v>
      </c>
      <c r="F102">
        <f t="shared" si="1"/>
        <v>2018</v>
      </c>
    </row>
    <row r="103" spans="1:6" x14ac:dyDescent="0.25">
      <c r="A103" s="67" t="s">
        <v>1</v>
      </c>
      <c r="B103" s="67">
        <v>185706</v>
      </c>
      <c r="C103" s="6">
        <v>32324.415000000001</v>
      </c>
      <c r="D103" s="6">
        <v>8.2650000000000006</v>
      </c>
      <c r="E103" s="8">
        <v>43208</v>
      </c>
      <c r="F103">
        <f t="shared" si="1"/>
        <v>2018</v>
      </c>
    </row>
    <row r="104" spans="1:6" x14ac:dyDescent="0.25">
      <c r="A104" s="67" t="s">
        <v>1</v>
      </c>
      <c r="B104" s="67">
        <v>191427</v>
      </c>
      <c r="C104" s="6">
        <v>84657</v>
      </c>
      <c r="D104" s="6">
        <v>9.6999999999999993</v>
      </c>
      <c r="E104" s="8">
        <v>43184</v>
      </c>
      <c r="F104">
        <f t="shared" si="1"/>
        <v>2018</v>
      </c>
    </row>
    <row r="105" spans="1:6" x14ac:dyDescent="0.25">
      <c r="A105" s="67" t="s">
        <v>1</v>
      </c>
      <c r="B105" s="67">
        <v>191431</v>
      </c>
      <c r="C105" s="6">
        <v>58027</v>
      </c>
      <c r="D105" s="6">
        <v>6.7</v>
      </c>
      <c r="E105" s="8">
        <v>43184</v>
      </c>
      <c r="F105">
        <f t="shared" si="1"/>
        <v>2018</v>
      </c>
    </row>
    <row r="106" spans="1:6" x14ac:dyDescent="0.25">
      <c r="A106" s="67" t="s">
        <v>1</v>
      </c>
      <c r="B106" s="67">
        <v>185782</v>
      </c>
      <c r="C106" s="6">
        <v>35030</v>
      </c>
      <c r="D106" s="6">
        <v>0</v>
      </c>
      <c r="E106" s="8">
        <v>43159</v>
      </c>
      <c r="F106">
        <f t="shared" si="1"/>
        <v>2018</v>
      </c>
    </row>
    <row r="107" spans="1:6" x14ac:dyDescent="0.25">
      <c r="A107" s="67" t="s">
        <v>1</v>
      </c>
      <c r="B107" s="67">
        <v>192044</v>
      </c>
      <c r="C107" s="6">
        <v>38019</v>
      </c>
      <c r="D107" s="6">
        <v>7</v>
      </c>
      <c r="E107" s="8">
        <v>43202</v>
      </c>
      <c r="F107">
        <f t="shared" si="1"/>
        <v>2018</v>
      </c>
    </row>
    <row r="108" spans="1:6" x14ac:dyDescent="0.25">
      <c r="A108" s="67" t="s">
        <v>1</v>
      </c>
      <c r="B108" s="67">
        <v>189549</v>
      </c>
      <c r="C108" s="6">
        <v>86550.96</v>
      </c>
      <c r="D108" s="6">
        <v>18.84</v>
      </c>
      <c r="E108" s="8">
        <v>43217</v>
      </c>
      <c r="F108">
        <f t="shared" si="1"/>
        <v>2018</v>
      </c>
    </row>
    <row r="109" spans="1:6" x14ac:dyDescent="0.25">
      <c r="A109" s="67" t="s">
        <v>1</v>
      </c>
      <c r="B109" s="67">
        <v>170680</v>
      </c>
      <c r="C109" s="6">
        <v>84425</v>
      </c>
      <c r="D109" s="6">
        <v>24.9</v>
      </c>
      <c r="E109" s="8">
        <v>42849</v>
      </c>
      <c r="F109">
        <f t="shared" si="1"/>
        <v>2017</v>
      </c>
    </row>
    <row r="110" spans="1:6" x14ac:dyDescent="0.25">
      <c r="A110" s="67" t="s">
        <v>1</v>
      </c>
      <c r="B110" s="67">
        <v>165474</v>
      </c>
      <c r="C110" s="6">
        <v>146870</v>
      </c>
      <c r="D110" s="6">
        <v>16.8</v>
      </c>
      <c r="E110" s="8">
        <v>42794</v>
      </c>
      <c r="F110">
        <f t="shared" si="1"/>
        <v>2017</v>
      </c>
    </row>
    <row r="111" spans="1:6" x14ac:dyDescent="0.25">
      <c r="A111" s="67" t="s">
        <v>1</v>
      </c>
      <c r="B111" s="67">
        <v>184123</v>
      </c>
      <c r="C111" s="6">
        <v>167496</v>
      </c>
      <c r="D111" s="6">
        <v>0</v>
      </c>
      <c r="E111" s="8">
        <v>43180</v>
      </c>
      <c r="F111">
        <f t="shared" si="1"/>
        <v>2018</v>
      </c>
    </row>
    <row r="112" spans="1:6" x14ac:dyDescent="0.25">
      <c r="A112" s="67" t="s">
        <v>1</v>
      </c>
      <c r="B112" s="67">
        <v>188791</v>
      </c>
      <c r="C112" s="6">
        <v>166259</v>
      </c>
      <c r="D112" s="6">
        <v>0</v>
      </c>
      <c r="E112" s="8">
        <v>43219</v>
      </c>
      <c r="F112">
        <f t="shared" si="1"/>
        <v>2018</v>
      </c>
    </row>
    <row r="113" spans="1:6" x14ac:dyDescent="0.25">
      <c r="A113" s="67" t="s">
        <v>1</v>
      </c>
      <c r="B113" s="67">
        <v>188784</v>
      </c>
      <c r="C113" s="6">
        <v>148474</v>
      </c>
      <c r="D113" s="6">
        <v>0</v>
      </c>
      <c r="E113" s="8">
        <v>43178</v>
      </c>
      <c r="F113">
        <f t="shared" si="1"/>
        <v>2018</v>
      </c>
    </row>
    <row r="114" spans="1:6" x14ac:dyDescent="0.25">
      <c r="A114" s="67" t="s">
        <v>1</v>
      </c>
      <c r="B114" s="67">
        <v>189068</v>
      </c>
      <c r="C114" s="6">
        <v>89893</v>
      </c>
      <c r="D114" s="6">
        <v>0</v>
      </c>
      <c r="E114" s="8">
        <v>43213</v>
      </c>
      <c r="F114">
        <f t="shared" si="1"/>
        <v>2018</v>
      </c>
    </row>
    <row r="115" spans="1:6" x14ac:dyDescent="0.25">
      <c r="A115" s="67" t="s">
        <v>1</v>
      </c>
      <c r="B115" s="67">
        <v>190711</v>
      </c>
      <c r="C115" s="6">
        <v>685012</v>
      </c>
      <c r="D115" s="6">
        <v>0</v>
      </c>
      <c r="E115" s="8">
        <v>43185</v>
      </c>
      <c r="F115">
        <f t="shared" si="1"/>
        <v>2018</v>
      </c>
    </row>
    <row r="116" spans="1:6" x14ac:dyDescent="0.25">
      <c r="A116" s="67" t="s">
        <v>1</v>
      </c>
      <c r="B116" s="67">
        <v>190768</v>
      </c>
      <c r="C116" s="6">
        <v>56945</v>
      </c>
      <c r="D116" s="6">
        <v>0</v>
      </c>
      <c r="E116" s="8">
        <v>43234</v>
      </c>
      <c r="F116">
        <f t="shared" si="1"/>
        <v>2018</v>
      </c>
    </row>
    <row r="117" spans="1:6" x14ac:dyDescent="0.25">
      <c r="A117" s="67" t="s">
        <v>1</v>
      </c>
      <c r="B117" s="67">
        <v>149600</v>
      </c>
      <c r="C117" s="6">
        <v>4788</v>
      </c>
      <c r="D117" s="6">
        <v>0</v>
      </c>
      <c r="E117" s="8">
        <v>43210</v>
      </c>
      <c r="F117">
        <f t="shared" si="1"/>
        <v>2018</v>
      </c>
    </row>
    <row r="118" spans="1:6" x14ac:dyDescent="0.25">
      <c r="A118" s="67" t="s">
        <v>1</v>
      </c>
      <c r="B118" s="67">
        <v>149600</v>
      </c>
      <c r="C118" s="6">
        <v>6090</v>
      </c>
      <c r="D118" s="6">
        <v>0</v>
      </c>
      <c r="E118" s="8">
        <v>43210</v>
      </c>
      <c r="F118">
        <f t="shared" si="1"/>
        <v>2018</v>
      </c>
    </row>
    <row r="119" spans="1:6" x14ac:dyDescent="0.25">
      <c r="A119" s="67" t="s">
        <v>1</v>
      </c>
      <c r="B119" s="67">
        <v>149600</v>
      </c>
      <c r="C119" s="6">
        <v>14600</v>
      </c>
      <c r="D119" s="6">
        <v>0</v>
      </c>
      <c r="E119" s="8">
        <v>43210</v>
      </c>
      <c r="F119">
        <f t="shared" si="1"/>
        <v>2018</v>
      </c>
    </row>
    <row r="120" spans="1:6" x14ac:dyDescent="0.25">
      <c r="A120" s="67" t="s">
        <v>1</v>
      </c>
      <c r="B120" s="67">
        <v>149600</v>
      </c>
      <c r="C120" s="6">
        <v>27594</v>
      </c>
      <c r="D120" s="6">
        <v>0</v>
      </c>
      <c r="E120" s="8">
        <v>43210</v>
      </c>
      <c r="F120">
        <f t="shared" si="1"/>
        <v>2018</v>
      </c>
    </row>
    <row r="121" spans="1:6" x14ac:dyDescent="0.25">
      <c r="A121" s="67" t="s">
        <v>1</v>
      </c>
      <c r="B121" s="67">
        <v>175736</v>
      </c>
      <c r="C121" s="6">
        <v>1182</v>
      </c>
      <c r="D121" s="6">
        <v>0</v>
      </c>
      <c r="E121" s="8">
        <v>42944</v>
      </c>
      <c r="F121">
        <f t="shared" si="1"/>
        <v>2017</v>
      </c>
    </row>
    <row r="122" spans="1:6" x14ac:dyDescent="0.25">
      <c r="A122" s="67" t="s">
        <v>1</v>
      </c>
      <c r="B122" s="67">
        <v>175736</v>
      </c>
      <c r="C122" s="6">
        <v>112724</v>
      </c>
      <c r="D122" s="6">
        <v>12.9</v>
      </c>
      <c r="E122" s="8">
        <v>42944</v>
      </c>
      <c r="F122">
        <f t="shared" si="1"/>
        <v>2017</v>
      </c>
    </row>
    <row r="123" spans="1:6" x14ac:dyDescent="0.25">
      <c r="A123" s="67" t="s">
        <v>1</v>
      </c>
      <c r="B123" s="67">
        <v>183617</v>
      </c>
      <c r="C123" s="6">
        <v>1114.0450000000001</v>
      </c>
      <c r="D123" s="6">
        <v>0.24249999999999999</v>
      </c>
      <c r="E123" s="8">
        <v>43189</v>
      </c>
      <c r="F123">
        <f t="shared" si="1"/>
        <v>2018</v>
      </c>
    </row>
    <row r="124" spans="1:6" x14ac:dyDescent="0.25">
      <c r="A124" s="67" t="s">
        <v>1</v>
      </c>
      <c r="B124" s="67">
        <v>183617</v>
      </c>
      <c r="C124" s="6">
        <v>5940</v>
      </c>
      <c r="D124" s="6">
        <v>0</v>
      </c>
      <c r="E124" s="8">
        <v>43189</v>
      </c>
      <c r="F124">
        <f t="shared" si="1"/>
        <v>2018</v>
      </c>
    </row>
    <row r="125" spans="1:6" x14ac:dyDescent="0.25">
      <c r="A125" s="67" t="s">
        <v>1</v>
      </c>
      <c r="B125" s="67">
        <v>183617</v>
      </c>
      <c r="C125" s="6">
        <v>1892</v>
      </c>
      <c r="D125" s="6">
        <v>0.216</v>
      </c>
      <c r="E125" s="8">
        <v>43189</v>
      </c>
      <c r="F125">
        <f t="shared" si="1"/>
        <v>2018</v>
      </c>
    </row>
    <row r="126" spans="1:6" x14ac:dyDescent="0.25">
      <c r="A126" s="67" t="s">
        <v>1</v>
      </c>
      <c r="B126" s="67">
        <v>188999</v>
      </c>
      <c r="C126" s="6">
        <v>103678</v>
      </c>
      <c r="D126" s="6">
        <v>12.07</v>
      </c>
      <c r="E126" s="8">
        <v>43159</v>
      </c>
      <c r="F126">
        <f t="shared" si="1"/>
        <v>2018</v>
      </c>
    </row>
    <row r="127" spans="1:6" x14ac:dyDescent="0.25">
      <c r="A127" s="67" t="s">
        <v>1</v>
      </c>
      <c r="B127" s="67">
        <v>182432</v>
      </c>
      <c r="C127" s="6">
        <v>37943</v>
      </c>
      <c r="D127" s="6">
        <v>0</v>
      </c>
      <c r="E127" s="8">
        <v>43066</v>
      </c>
      <c r="F127">
        <f t="shared" si="1"/>
        <v>2017</v>
      </c>
    </row>
    <row r="128" spans="1:6" x14ac:dyDescent="0.25">
      <c r="A128" s="67" t="s">
        <v>1</v>
      </c>
      <c r="B128" s="67">
        <v>184019</v>
      </c>
      <c r="C128" s="6">
        <v>11353</v>
      </c>
      <c r="D128" s="6">
        <v>1.3</v>
      </c>
      <c r="E128" s="8">
        <v>43049</v>
      </c>
      <c r="F128">
        <f t="shared" si="1"/>
        <v>2017</v>
      </c>
    </row>
    <row r="129" spans="1:6" x14ac:dyDescent="0.25">
      <c r="A129" s="67" t="s">
        <v>1</v>
      </c>
      <c r="B129" s="67">
        <v>162890</v>
      </c>
      <c r="C129" s="6">
        <v>5449</v>
      </c>
      <c r="D129" s="6">
        <v>0.6</v>
      </c>
      <c r="E129" s="8">
        <v>43046</v>
      </c>
      <c r="F129">
        <f t="shared" si="1"/>
        <v>2017</v>
      </c>
    </row>
    <row r="130" spans="1:6" x14ac:dyDescent="0.25">
      <c r="A130" s="67" t="s">
        <v>1</v>
      </c>
      <c r="B130" s="67">
        <v>162890</v>
      </c>
      <c r="C130" s="6">
        <v>26924</v>
      </c>
      <c r="D130" s="6">
        <v>10.16</v>
      </c>
      <c r="E130" s="8">
        <v>43046</v>
      </c>
      <c r="F130">
        <f t="shared" si="1"/>
        <v>2017</v>
      </c>
    </row>
    <row r="131" spans="1:6" x14ac:dyDescent="0.25">
      <c r="A131" s="67" t="s">
        <v>1</v>
      </c>
      <c r="B131" s="67">
        <v>190058</v>
      </c>
      <c r="C131" s="6">
        <v>275.64</v>
      </c>
      <c r="D131" s="6">
        <v>0</v>
      </c>
      <c r="E131" s="8">
        <v>43178</v>
      </c>
      <c r="F131">
        <f t="shared" ref="F131:F194" si="2">YEAR(E131)</f>
        <v>2018</v>
      </c>
    </row>
    <row r="132" spans="1:6" x14ac:dyDescent="0.25">
      <c r="A132" s="67" t="s">
        <v>1</v>
      </c>
      <c r="B132" s="67">
        <v>190058</v>
      </c>
      <c r="C132" s="6">
        <v>272.51</v>
      </c>
      <c r="D132" s="6">
        <v>6.9699999999999998E-2</v>
      </c>
      <c r="E132" s="8">
        <v>43178</v>
      </c>
      <c r="F132">
        <f t="shared" si="2"/>
        <v>2018</v>
      </c>
    </row>
    <row r="133" spans="1:6" x14ac:dyDescent="0.25">
      <c r="A133" s="67" t="s">
        <v>1</v>
      </c>
      <c r="B133" s="67">
        <v>190058</v>
      </c>
      <c r="C133" s="6">
        <v>21997</v>
      </c>
      <c r="D133" s="6">
        <v>2.5</v>
      </c>
      <c r="E133" s="8">
        <v>43178</v>
      </c>
      <c r="F133">
        <f t="shared" si="2"/>
        <v>2018</v>
      </c>
    </row>
    <row r="134" spans="1:6" x14ac:dyDescent="0.25">
      <c r="A134" s="67" t="s">
        <v>1</v>
      </c>
      <c r="B134" s="67">
        <v>151240</v>
      </c>
      <c r="C134" s="6">
        <v>153852</v>
      </c>
      <c r="D134" s="6">
        <v>17.600000000000001</v>
      </c>
      <c r="E134" s="8">
        <v>43024</v>
      </c>
      <c r="F134">
        <f t="shared" si="2"/>
        <v>2017</v>
      </c>
    </row>
    <row r="135" spans="1:6" x14ac:dyDescent="0.25">
      <c r="A135" s="67" t="s">
        <v>1</v>
      </c>
      <c r="B135" s="67">
        <v>165636</v>
      </c>
      <c r="C135" s="6">
        <v>31747</v>
      </c>
      <c r="D135" s="6">
        <v>0</v>
      </c>
      <c r="E135" s="8">
        <v>42853</v>
      </c>
      <c r="F135">
        <f t="shared" si="2"/>
        <v>2017</v>
      </c>
    </row>
    <row r="136" spans="1:6" x14ac:dyDescent="0.25">
      <c r="A136" s="67" t="s">
        <v>1</v>
      </c>
      <c r="B136" s="67">
        <v>170149</v>
      </c>
      <c r="C136" s="6">
        <v>45940</v>
      </c>
      <c r="D136" s="6">
        <v>10</v>
      </c>
      <c r="E136" s="8">
        <v>42766</v>
      </c>
      <c r="F136">
        <f t="shared" si="2"/>
        <v>2017</v>
      </c>
    </row>
    <row r="137" spans="1:6" x14ac:dyDescent="0.25">
      <c r="A137" s="67" t="s">
        <v>1</v>
      </c>
      <c r="B137" s="67">
        <v>162868</v>
      </c>
      <c r="C137" s="6">
        <v>24186</v>
      </c>
      <c r="D137" s="6">
        <v>2.8</v>
      </c>
      <c r="E137" s="8">
        <v>43073</v>
      </c>
      <c r="F137">
        <f t="shared" si="2"/>
        <v>2017</v>
      </c>
    </row>
    <row r="138" spans="1:6" x14ac:dyDescent="0.25">
      <c r="A138" s="67" t="s">
        <v>1</v>
      </c>
      <c r="B138" s="67">
        <v>162868</v>
      </c>
      <c r="C138" s="6">
        <v>30422</v>
      </c>
      <c r="D138" s="6">
        <v>11.48</v>
      </c>
      <c r="E138" s="8">
        <v>43073</v>
      </c>
      <c r="F138">
        <f t="shared" si="2"/>
        <v>2017</v>
      </c>
    </row>
    <row r="139" spans="1:6" x14ac:dyDescent="0.25">
      <c r="A139" s="67" t="s">
        <v>1</v>
      </c>
      <c r="B139" s="67">
        <v>185508</v>
      </c>
      <c r="C139" s="6">
        <v>90685.56</v>
      </c>
      <c r="D139" s="6">
        <v>19.739999999999998</v>
      </c>
      <c r="E139" s="8">
        <v>43200</v>
      </c>
      <c r="F139">
        <f t="shared" si="2"/>
        <v>2018</v>
      </c>
    </row>
    <row r="140" spans="1:6" x14ac:dyDescent="0.25">
      <c r="A140" s="67" t="s">
        <v>1</v>
      </c>
      <c r="B140" s="67">
        <v>188964</v>
      </c>
      <c r="C140" s="6">
        <v>10658.08</v>
      </c>
      <c r="D140" s="6">
        <v>2.3199999999999998</v>
      </c>
      <c r="E140" s="8">
        <v>43189</v>
      </c>
      <c r="F140">
        <f t="shared" si="2"/>
        <v>2018</v>
      </c>
    </row>
    <row r="141" spans="1:6" x14ac:dyDescent="0.25">
      <c r="A141" s="67" t="s">
        <v>1</v>
      </c>
      <c r="B141" s="67">
        <v>175150</v>
      </c>
      <c r="C141" s="6">
        <v>3189</v>
      </c>
      <c r="D141" s="6">
        <v>0.1</v>
      </c>
      <c r="E141" s="8">
        <v>42886</v>
      </c>
      <c r="F141">
        <f t="shared" si="2"/>
        <v>2017</v>
      </c>
    </row>
    <row r="142" spans="1:6" x14ac:dyDescent="0.25">
      <c r="A142" s="67" t="s">
        <v>1</v>
      </c>
      <c r="B142" s="67">
        <v>175150</v>
      </c>
      <c r="C142" s="6">
        <v>6113</v>
      </c>
      <c r="D142" s="6">
        <v>1.8</v>
      </c>
      <c r="E142" s="8">
        <v>42886</v>
      </c>
      <c r="F142">
        <f t="shared" si="2"/>
        <v>2017</v>
      </c>
    </row>
    <row r="143" spans="1:6" x14ac:dyDescent="0.25">
      <c r="A143" s="67" t="s">
        <v>1</v>
      </c>
      <c r="B143" s="67">
        <v>175150</v>
      </c>
      <c r="C143" s="6">
        <v>1130.124</v>
      </c>
      <c r="D143" s="6">
        <v>0</v>
      </c>
      <c r="E143" s="8">
        <v>42886</v>
      </c>
      <c r="F143">
        <f t="shared" si="2"/>
        <v>2017</v>
      </c>
    </row>
    <row r="144" spans="1:6" x14ac:dyDescent="0.25">
      <c r="A144" s="67" t="s">
        <v>1</v>
      </c>
      <c r="B144" s="67">
        <v>175150</v>
      </c>
      <c r="C144" s="6">
        <v>48.09</v>
      </c>
      <c r="D144" s="6">
        <v>1.23E-2</v>
      </c>
      <c r="E144" s="8">
        <v>42886</v>
      </c>
      <c r="F144">
        <f t="shared" si="2"/>
        <v>2017</v>
      </c>
    </row>
    <row r="145" spans="1:6" x14ac:dyDescent="0.25">
      <c r="A145" s="67" t="s">
        <v>1</v>
      </c>
      <c r="B145" s="67">
        <v>175150</v>
      </c>
      <c r="C145" s="6">
        <v>147.00800000000001</v>
      </c>
      <c r="D145" s="6">
        <v>3.2000000000000001E-2</v>
      </c>
      <c r="E145" s="8">
        <v>42886</v>
      </c>
      <c r="F145">
        <f t="shared" si="2"/>
        <v>2017</v>
      </c>
    </row>
    <row r="146" spans="1:6" x14ac:dyDescent="0.25">
      <c r="A146" s="67" t="s">
        <v>1</v>
      </c>
      <c r="B146" s="67">
        <v>175150</v>
      </c>
      <c r="C146" s="6">
        <v>322.49880000000002</v>
      </c>
      <c r="D146" s="6">
        <v>7.0199999999999999E-2</v>
      </c>
      <c r="E146" s="8">
        <v>42886</v>
      </c>
      <c r="F146">
        <f t="shared" si="2"/>
        <v>2017</v>
      </c>
    </row>
    <row r="147" spans="1:6" x14ac:dyDescent="0.25">
      <c r="A147" s="67" t="s">
        <v>1</v>
      </c>
      <c r="B147" s="67">
        <v>175150</v>
      </c>
      <c r="C147" s="6">
        <v>2723.3231999999998</v>
      </c>
      <c r="D147" s="6">
        <v>0.59279999999999999</v>
      </c>
      <c r="E147" s="8">
        <v>42886</v>
      </c>
      <c r="F147">
        <f t="shared" si="2"/>
        <v>2017</v>
      </c>
    </row>
    <row r="148" spans="1:6" x14ac:dyDescent="0.25">
      <c r="A148" s="67" t="s">
        <v>1</v>
      </c>
      <c r="B148" s="67">
        <v>177289</v>
      </c>
      <c r="C148" s="6">
        <v>7005.6</v>
      </c>
      <c r="D148" s="6">
        <v>0</v>
      </c>
      <c r="E148" s="8">
        <v>42916</v>
      </c>
      <c r="F148">
        <f t="shared" si="2"/>
        <v>2017</v>
      </c>
    </row>
    <row r="149" spans="1:6" x14ac:dyDescent="0.25">
      <c r="A149" s="67" t="s">
        <v>1</v>
      </c>
      <c r="B149" s="67">
        <v>177289</v>
      </c>
      <c r="C149" s="6">
        <v>13440</v>
      </c>
      <c r="D149" s="6">
        <v>0</v>
      </c>
      <c r="E149" s="8">
        <v>42916</v>
      </c>
      <c r="F149">
        <f t="shared" si="2"/>
        <v>2017</v>
      </c>
    </row>
    <row r="150" spans="1:6" x14ac:dyDescent="0.25">
      <c r="A150" s="67" t="s">
        <v>1</v>
      </c>
      <c r="B150" s="67">
        <v>177289</v>
      </c>
      <c r="C150" s="6">
        <v>43879</v>
      </c>
      <c r="D150" s="6">
        <v>0</v>
      </c>
      <c r="E150" s="8">
        <v>42916</v>
      </c>
      <c r="F150">
        <f t="shared" si="2"/>
        <v>2017</v>
      </c>
    </row>
    <row r="151" spans="1:6" x14ac:dyDescent="0.25">
      <c r="A151" s="67" t="s">
        <v>1</v>
      </c>
      <c r="B151" s="67">
        <v>190320</v>
      </c>
      <c r="C151" s="6">
        <v>37492</v>
      </c>
      <c r="D151" s="6">
        <v>5.7</v>
      </c>
      <c r="E151" s="8">
        <v>43166</v>
      </c>
      <c r="F151">
        <f t="shared" si="2"/>
        <v>2018</v>
      </c>
    </row>
    <row r="152" spans="1:6" x14ac:dyDescent="0.25">
      <c r="A152" s="67" t="s">
        <v>1</v>
      </c>
      <c r="B152" s="67">
        <v>182112</v>
      </c>
      <c r="C152" s="6">
        <v>25515</v>
      </c>
      <c r="D152" s="6">
        <v>3.4820000000000002</v>
      </c>
      <c r="E152" s="8">
        <v>43098</v>
      </c>
      <c r="F152">
        <f t="shared" si="2"/>
        <v>2017</v>
      </c>
    </row>
    <row r="153" spans="1:6" x14ac:dyDescent="0.25">
      <c r="A153" s="67" t="s">
        <v>1</v>
      </c>
      <c r="B153" s="67">
        <v>182112</v>
      </c>
      <c r="C153" s="6">
        <v>30437</v>
      </c>
      <c r="D153" s="6">
        <v>4.1529999999999996</v>
      </c>
      <c r="E153" s="8">
        <v>43098</v>
      </c>
      <c r="F153">
        <f t="shared" si="2"/>
        <v>2017</v>
      </c>
    </row>
    <row r="154" spans="1:6" x14ac:dyDescent="0.25">
      <c r="A154" s="67" t="s">
        <v>1</v>
      </c>
      <c r="B154" s="67">
        <v>182112</v>
      </c>
      <c r="C154" s="6">
        <v>143689</v>
      </c>
      <c r="D154" s="6">
        <v>19.606999999999999</v>
      </c>
      <c r="E154" s="8">
        <v>43098</v>
      </c>
      <c r="F154">
        <f t="shared" si="2"/>
        <v>2017</v>
      </c>
    </row>
    <row r="155" spans="1:6" x14ac:dyDescent="0.25">
      <c r="A155" s="67" t="s">
        <v>1</v>
      </c>
      <c r="B155" s="67">
        <v>175652</v>
      </c>
      <c r="C155" s="6">
        <v>1238</v>
      </c>
      <c r="D155" s="6">
        <v>0.2</v>
      </c>
      <c r="E155" s="8">
        <v>42855</v>
      </c>
      <c r="F155">
        <f t="shared" si="2"/>
        <v>2017</v>
      </c>
    </row>
    <row r="156" spans="1:6" x14ac:dyDescent="0.25">
      <c r="A156" s="67" t="s">
        <v>1</v>
      </c>
      <c r="B156" s="67">
        <v>175652</v>
      </c>
      <c r="C156" s="6">
        <v>4253</v>
      </c>
      <c r="D156" s="6">
        <v>1.2</v>
      </c>
      <c r="E156" s="8">
        <v>42855</v>
      </c>
      <c r="F156">
        <f t="shared" si="2"/>
        <v>2017</v>
      </c>
    </row>
    <row r="157" spans="1:6" x14ac:dyDescent="0.25">
      <c r="A157" s="67" t="s">
        <v>1</v>
      </c>
      <c r="B157" s="67">
        <v>175652</v>
      </c>
      <c r="C157" s="6">
        <v>23827</v>
      </c>
      <c r="D157" s="6">
        <v>2.7</v>
      </c>
      <c r="E157" s="8">
        <v>42855</v>
      </c>
      <c r="F157">
        <f t="shared" si="2"/>
        <v>2017</v>
      </c>
    </row>
    <row r="158" spans="1:6" x14ac:dyDescent="0.25">
      <c r="A158" s="67" t="s">
        <v>1</v>
      </c>
      <c r="B158" s="67">
        <v>174310</v>
      </c>
      <c r="C158" s="6">
        <v>967.49639999999999</v>
      </c>
      <c r="D158" s="6">
        <v>0.21060000000000001</v>
      </c>
      <c r="E158" s="8">
        <v>43100</v>
      </c>
      <c r="F158">
        <f t="shared" si="2"/>
        <v>2017</v>
      </c>
    </row>
    <row r="159" spans="1:6" x14ac:dyDescent="0.25">
      <c r="A159" s="67" t="s">
        <v>1</v>
      </c>
      <c r="B159" s="67">
        <v>175936</v>
      </c>
      <c r="C159" s="6">
        <v>42.24</v>
      </c>
      <c r="D159" s="6">
        <v>1.0800000000000001E-2</v>
      </c>
      <c r="E159" s="8">
        <v>42878</v>
      </c>
      <c r="F159">
        <f t="shared" si="2"/>
        <v>2017</v>
      </c>
    </row>
    <row r="160" spans="1:6" x14ac:dyDescent="0.25">
      <c r="A160" s="67" t="s">
        <v>1</v>
      </c>
      <c r="B160" s="67">
        <v>175936</v>
      </c>
      <c r="C160" s="6">
        <v>322.49880000000002</v>
      </c>
      <c r="D160" s="6">
        <v>7.0199999999999999E-2</v>
      </c>
      <c r="E160" s="8">
        <v>42878</v>
      </c>
      <c r="F160">
        <f t="shared" si="2"/>
        <v>2017</v>
      </c>
    </row>
    <row r="161" spans="1:6" x14ac:dyDescent="0.25">
      <c r="A161" s="67" t="s">
        <v>1</v>
      </c>
      <c r="B161" s="67">
        <v>175936</v>
      </c>
      <c r="C161" s="6">
        <v>429.9984</v>
      </c>
      <c r="D161" s="6">
        <v>9.3600000000000003E-2</v>
      </c>
      <c r="E161" s="8">
        <v>42878</v>
      </c>
      <c r="F161">
        <f t="shared" si="2"/>
        <v>2017</v>
      </c>
    </row>
    <row r="162" spans="1:6" x14ac:dyDescent="0.25">
      <c r="A162" s="67" t="s">
        <v>1</v>
      </c>
      <c r="B162" s="67">
        <v>175936</v>
      </c>
      <c r="C162" s="6">
        <v>1791.405</v>
      </c>
      <c r="D162" s="6">
        <v>0.29520000000000002</v>
      </c>
      <c r="E162" s="8">
        <v>42878</v>
      </c>
      <c r="F162">
        <f t="shared" si="2"/>
        <v>2017</v>
      </c>
    </row>
    <row r="163" spans="1:6" x14ac:dyDescent="0.25">
      <c r="A163" s="67" t="s">
        <v>1</v>
      </c>
      <c r="B163" s="67">
        <v>175936</v>
      </c>
      <c r="C163" s="6">
        <v>1372.761</v>
      </c>
      <c r="D163" s="6">
        <v>0.35099999999999998</v>
      </c>
      <c r="E163" s="8">
        <v>42878</v>
      </c>
      <c r="F163">
        <f t="shared" si="2"/>
        <v>2017</v>
      </c>
    </row>
    <row r="164" spans="1:6" x14ac:dyDescent="0.25">
      <c r="A164" s="67" t="s">
        <v>1</v>
      </c>
      <c r="B164" s="67">
        <v>175936</v>
      </c>
      <c r="C164" s="6">
        <v>2627.768</v>
      </c>
      <c r="D164" s="6">
        <v>0.57199999999999995</v>
      </c>
      <c r="E164" s="8">
        <v>42878</v>
      </c>
      <c r="F164">
        <f t="shared" si="2"/>
        <v>2017</v>
      </c>
    </row>
    <row r="165" spans="1:6" x14ac:dyDescent="0.25">
      <c r="A165" s="67" t="s">
        <v>1</v>
      </c>
      <c r="B165" s="67">
        <v>177380</v>
      </c>
      <c r="C165" s="6">
        <v>91.88</v>
      </c>
      <c r="D165" s="6">
        <v>0.02</v>
      </c>
      <c r="E165" s="8">
        <v>42912</v>
      </c>
      <c r="F165">
        <f t="shared" si="2"/>
        <v>2017</v>
      </c>
    </row>
    <row r="166" spans="1:6" x14ac:dyDescent="0.25">
      <c r="A166" s="67" t="s">
        <v>1</v>
      </c>
      <c r="B166" s="67">
        <v>177380</v>
      </c>
      <c r="C166" s="6">
        <v>107.4996</v>
      </c>
      <c r="D166" s="6">
        <v>2.3400000000000001E-2</v>
      </c>
      <c r="E166" s="8">
        <v>42912</v>
      </c>
      <c r="F166">
        <f t="shared" si="2"/>
        <v>2017</v>
      </c>
    </row>
    <row r="167" spans="1:6" x14ac:dyDescent="0.25">
      <c r="A167" s="67" t="s">
        <v>1</v>
      </c>
      <c r="B167" s="67">
        <v>177380</v>
      </c>
      <c r="C167" s="6">
        <v>573.33119999999997</v>
      </c>
      <c r="D167" s="6">
        <v>0.12479999999999999</v>
      </c>
      <c r="E167" s="8">
        <v>42912</v>
      </c>
      <c r="F167">
        <f t="shared" si="2"/>
        <v>2017</v>
      </c>
    </row>
    <row r="168" spans="1:6" x14ac:dyDescent="0.25">
      <c r="A168" s="67" t="s">
        <v>1</v>
      </c>
      <c r="B168" s="67">
        <v>175771</v>
      </c>
      <c r="C168" s="6">
        <v>45.94</v>
      </c>
      <c r="D168" s="6">
        <v>0.01</v>
      </c>
      <c r="E168" s="8">
        <v>42864</v>
      </c>
      <c r="F168">
        <f t="shared" si="2"/>
        <v>2017</v>
      </c>
    </row>
    <row r="169" spans="1:6" x14ac:dyDescent="0.25">
      <c r="A169" s="67" t="s">
        <v>1</v>
      </c>
      <c r="B169" s="67">
        <v>175771</v>
      </c>
      <c r="C169" s="6">
        <v>214.9992</v>
      </c>
      <c r="D169" s="6">
        <v>4.6800000000000001E-2</v>
      </c>
      <c r="E169" s="8">
        <v>42864</v>
      </c>
      <c r="F169">
        <f t="shared" si="2"/>
        <v>2017</v>
      </c>
    </row>
    <row r="170" spans="1:6" x14ac:dyDescent="0.25">
      <c r="A170" s="67" t="s">
        <v>1</v>
      </c>
      <c r="B170" s="67">
        <v>175771</v>
      </c>
      <c r="C170" s="6">
        <v>1990.45</v>
      </c>
      <c r="D170" s="6">
        <v>0.32800000000000001</v>
      </c>
      <c r="E170" s="8">
        <v>42864</v>
      </c>
      <c r="F170">
        <f t="shared" si="2"/>
        <v>2017</v>
      </c>
    </row>
    <row r="171" spans="1:6" x14ac:dyDescent="0.25">
      <c r="A171" s="67" t="s">
        <v>1</v>
      </c>
      <c r="B171" s="67">
        <v>175771</v>
      </c>
      <c r="C171" s="6">
        <v>2006.6592000000001</v>
      </c>
      <c r="D171" s="6">
        <v>0.43680000000000002</v>
      </c>
      <c r="E171" s="8">
        <v>42864</v>
      </c>
      <c r="F171">
        <f t="shared" si="2"/>
        <v>2017</v>
      </c>
    </row>
    <row r="172" spans="1:6" x14ac:dyDescent="0.25">
      <c r="A172" s="67" t="s">
        <v>1</v>
      </c>
      <c r="B172" s="67">
        <v>175771</v>
      </c>
      <c r="C172" s="6">
        <v>1167.5999999999999</v>
      </c>
      <c r="D172" s="6">
        <v>0</v>
      </c>
      <c r="E172" s="8">
        <v>42864</v>
      </c>
      <c r="F172">
        <f t="shared" si="2"/>
        <v>2017</v>
      </c>
    </row>
    <row r="173" spans="1:6" x14ac:dyDescent="0.25">
      <c r="A173" s="67" t="s">
        <v>1</v>
      </c>
      <c r="B173" s="67">
        <v>177845</v>
      </c>
      <c r="C173" s="6">
        <v>45.94</v>
      </c>
      <c r="D173" s="6">
        <v>0.01</v>
      </c>
      <c r="E173" s="8">
        <v>42907</v>
      </c>
      <c r="F173">
        <f t="shared" si="2"/>
        <v>2017</v>
      </c>
    </row>
    <row r="174" spans="1:6" x14ac:dyDescent="0.25">
      <c r="A174" s="67" t="s">
        <v>1</v>
      </c>
      <c r="B174" s="67">
        <v>177845</v>
      </c>
      <c r="C174" s="6">
        <v>96.18</v>
      </c>
      <c r="D174" s="6">
        <v>2.46E-2</v>
      </c>
      <c r="E174" s="8">
        <v>42907</v>
      </c>
      <c r="F174">
        <f t="shared" si="2"/>
        <v>2017</v>
      </c>
    </row>
    <row r="175" spans="1:6" x14ac:dyDescent="0.25">
      <c r="A175" s="67" t="s">
        <v>1</v>
      </c>
      <c r="B175" s="67">
        <v>177845</v>
      </c>
      <c r="C175" s="6">
        <v>305.05799999999999</v>
      </c>
      <c r="D175" s="6">
        <v>7.8E-2</v>
      </c>
      <c r="E175" s="8">
        <v>42907</v>
      </c>
      <c r="F175">
        <f t="shared" si="2"/>
        <v>2017</v>
      </c>
    </row>
    <row r="176" spans="1:6" x14ac:dyDescent="0.25">
      <c r="A176" s="67" t="s">
        <v>1</v>
      </c>
      <c r="B176" s="67">
        <v>177845</v>
      </c>
      <c r="C176" s="6">
        <v>537.49800000000005</v>
      </c>
      <c r="D176" s="6">
        <v>0.11700000000000001</v>
      </c>
      <c r="E176" s="8">
        <v>42907</v>
      </c>
      <c r="F176">
        <f t="shared" si="2"/>
        <v>2017</v>
      </c>
    </row>
    <row r="177" spans="1:6" x14ac:dyDescent="0.25">
      <c r="A177" s="67" t="s">
        <v>1</v>
      </c>
      <c r="B177" s="67">
        <v>177845</v>
      </c>
      <c r="C177" s="6">
        <v>1393.3150000000001</v>
      </c>
      <c r="D177" s="6">
        <v>0.2296</v>
      </c>
      <c r="E177" s="8">
        <v>42907</v>
      </c>
      <c r="F177">
        <f t="shared" si="2"/>
        <v>2017</v>
      </c>
    </row>
    <row r="178" spans="1:6" x14ac:dyDescent="0.25">
      <c r="A178" s="67" t="s">
        <v>1</v>
      </c>
      <c r="B178" s="67">
        <v>177845</v>
      </c>
      <c r="C178" s="6">
        <v>1576.6608000000001</v>
      </c>
      <c r="D178" s="6">
        <v>0.34320000000000001</v>
      </c>
      <c r="E178" s="8">
        <v>42907</v>
      </c>
      <c r="F178">
        <f t="shared" si="2"/>
        <v>2017</v>
      </c>
    </row>
    <row r="179" spans="1:6" x14ac:dyDescent="0.25">
      <c r="A179" s="67" t="s">
        <v>1</v>
      </c>
      <c r="B179" s="67">
        <v>177845</v>
      </c>
      <c r="C179" s="6">
        <v>3502.8</v>
      </c>
      <c r="D179" s="6">
        <v>0</v>
      </c>
      <c r="E179" s="8">
        <v>42907</v>
      </c>
      <c r="F179">
        <f t="shared" si="2"/>
        <v>2017</v>
      </c>
    </row>
    <row r="180" spans="1:6" x14ac:dyDescent="0.25">
      <c r="A180" s="67" t="s">
        <v>1</v>
      </c>
      <c r="B180" s="67">
        <v>178965</v>
      </c>
      <c r="C180" s="6">
        <v>429.9984</v>
      </c>
      <c r="D180" s="6">
        <v>9.3600000000000003E-2</v>
      </c>
      <c r="E180" s="8">
        <v>42941</v>
      </c>
      <c r="F180">
        <f t="shared" si="2"/>
        <v>2017</v>
      </c>
    </row>
    <row r="181" spans="1:6" x14ac:dyDescent="0.25">
      <c r="A181" s="67" t="s">
        <v>1</v>
      </c>
      <c r="B181" s="67">
        <v>178965</v>
      </c>
      <c r="C181" s="6">
        <v>583.79999999999995</v>
      </c>
      <c r="D181" s="6">
        <v>0</v>
      </c>
      <c r="E181" s="8">
        <v>42941</v>
      </c>
      <c r="F181">
        <f t="shared" si="2"/>
        <v>2017</v>
      </c>
    </row>
    <row r="182" spans="1:6" x14ac:dyDescent="0.25">
      <c r="A182" s="67" t="s">
        <v>1</v>
      </c>
      <c r="B182" s="67">
        <v>179184</v>
      </c>
      <c r="C182" s="6">
        <v>96.18</v>
      </c>
      <c r="D182" s="6">
        <v>2.46E-2</v>
      </c>
      <c r="E182" s="8">
        <v>42941</v>
      </c>
      <c r="F182">
        <f t="shared" si="2"/>
        <v>2017</v>
      </c>
    </row>
    <row r="183" spans="1:6" x14ac:dyDescent="0.25">
      <c r="A183" s="67" t="s">
        <v>1</v>
      </c>
      <c r="B183" s="67">
        <v>179184</v>
      </c>
      <c r="C183" s="6">
        <v>429.9984</v>
      </c>
      <c r="D183" s="6">
        <v>9.3600000000000003E-2</v>
      </c>
      <c r="E183" s="8">
        <v>42941</v>
      </c>
      <c r="F183">
        <f t="shared" si="2"/>
        <v>2017</v>
      </c>
    </row>
    <row r="184" spans="1:6" x14ac:dyDescent="0.25">
      <c r="A184" s="67" t="s">
        <v>1</v>
      </c>
      <c r="B184" s="67">
        <v>179184</v>
      </c>
      <c r="C184" s="6">
        <v>429.9984</v>
      </c>
      <c r="D184" s="6">
        <v>9.3600000000000003E-2</v>
      </c>
      <c r="E184" s="8">
        <v>42941</v>
      </c>
      <c r="F184">
        <f t="shared" si="2"/>
        <v>2017</v>
      </c>
    </row>
    <row r="185" spans="1:6" x14ac:dyDescent="0.25">
      <c r="A185" s="67" t="s">
        <v>1</v>
      </c>
      <c r="B185" s="67">
        <v>179184</v>
      </c>
      <c r="C185" s="6">
        <v>1791.405</v>
      </c>
      <c r="D185" s="6">
        <v>0.29520000000000002</v>
      </c>
      <c r="E185" s="8">
        <v>42941</v>
      </c>
      <c r="F185">
        <f t="shared" si="2"/>
        <v>2017</v>
      </c>
    </row>
    <row r="186" spans="1:6" x14ac:dyDescent="0.25">
      <c r="A186" s="67" t="s">
        <v>1</v>
      </c>
      <c r="B186" s="67">
        <v>179184</v>
      </c>
      <c r="C186" s="6">
        <v>2280.1129999999998</v>
      </c>
      <c r="D186" s="6">
        <v>0.58299999999999996</v>
      </c>
      <c r="E186" s="8">
        <v>42941</v>
      </c>
      <c r="F186">
        <f t="shared" si="2"/>
        <v>2017</v>
      </c>
    </row>
    <row r="187" spans="1:6" x14ac:dyDescent="0.25">
      <c r="A187" s="67" t="s">
        <v>1</v>
      </c>
      <c r="B187" s="67">
        <v>179184</v>
      </c>
      <c r="C187" s="6">
        <v>2747.212</v>
      </c>
      <c r="D187" s="6">
        <v>0.59799999999999998</v>
      </c>
      <c r="E187" s="8">
        <v>42941</v>
      </c>
      <c r="F187">
        <f t="shared" si="2"/>
        <v>2017</v>
      </c>
    </row>
    <row r="188" spans="1:6" x14ac:dyDescent="0.25">
      <c r="A188" s="67" t="s">
        <v>1</v>
      </c>
      <c r="B188" s="67">
        <v>184703</v>
      </c>
      <c r="C188" s="6">
        <v>11676</v>
      </c>
      <c r="D188" s="6">
        <v>0</v>
      </c>
      <c r="E188" s="8">
        <v>43188</v>
      </c>
      <c r="F188">
        <f t="shared" si="2"/>
        <v>2018</v>
      </c>
    </row>
    <row r="189" spans="1:6" x14ac:dyDescent="0.25">
      <c r="A189" s="67" t="s">
        <v>1</v>
      </c>
      <c r="B189" s="67">
        <v>184703</v>
      </c>
      <c r="C189" s="6">
        <v>12264</v>
      </c>
      <c r="D189" s="6">
        <v>0</v>
      </c>
      <c r="E189" s="8">
        <v>43188</v>
      </c>
      <c r="F189">
        <f t="shared" si="2"/>
        <v>2018</v>
      </c>
    </row>
    <row r="190" spans="1:6" x14ac:dyDescent="0.25">
      <c r="A190" s="67" t="s">
        <v>1</v>
      </c>
      <c r="B190" s="67">
        <v>184703</v>
      </c>
      <c r="C190" s="6">
        <v>39480</v>
      </c>
      <c r="D190" s="6">
        <v>0</v>
      </c>
      <c r="E190" s="8">
        <v>43188</v>
      </c>
      <c r="F190">
        <f t="shared" si="2"/>
        <v>2018</v>
      </c>
    </row>
    <row r="191" spans="1:6" x14ac:dyDescent="0.25">
      <c r="A191" s="67" t="s">
        <v>1</v>
      </c>
      <c r="B191" s="67">
        <v>184703</v>
      </c>
      <c r="C191" s="6">
        <v>130326</v>
      </c>
      <c r="D191" s="6">
        <v>0</v>
      </c>
      <c r="E191" s="8">
        <v>43188</v>
      </c>
      <c r="F191">
        <f t="shared" si="2"/>
        <v>2018</v>
      </c>
    </row>
    <row r="192" spans="1:6" x14ac:dyDescent="0.25">
      <c r="A192" s="67" t="s">
        <v>1</v>
      </c>
      <c r="B192" s="67">
        <v>172446</v>
      </c>
      <c r="C192" s="6">
        <v>23732.603999999999</v>
      </c>
      <c r="D192" s="6">
        <v>0</v>
      </c>
      <c r="E192" s="8">
        <v>42908</v>
      </c>
      <c r="F192">
        <f t="shared" si="2"/>
        <v>2017</v>
      </c>
    </row>
    <row r="193" spans="1:6" x14ac:dyDescent="0.25">
      <c r="A193" s="67" t="s">
        <v>1</v>
      </c>
      <c r="B193" s="67">
        <v>172446</v>
      </c>
      <c r="C193" s="6">
        <v>15175.824000000001</v>
      </c>
      <c r="D193" s="6">
        <v>1.7323999999999999</v>
      </c>
      <c r="E193" s="8">
        <v>42908</v>
      </c>
      <c r="F193">
        <f t="shared" si="2"/>
        <v>2017</v>
      </c>
    </row>
    <row r="194" spans="1:6" x14ac:dyDescent="0.25">
      <c r="A194" s="67" t="s">
        <v>1</v>
      </c>
      <c r="B194" s="67">
        <v>172446</v>
      </c>
      <c r="C194" s="6">
        <v>189710</v>
      </c>
      <c r="D194" s="6">
        <v>21.655999999999999</v>
      </c>
      <c r="E194" s="8">
        <v>42908</v>
      </c>
      <c r="F194">
        <f t="shared" si="2"/>
        <v>2017</v>
      </c>
    </row>
    <row r="195" spans="1:6" x14ac:dyDescent="0.25">
      <c r="A195" s="67" t="s">
        <v>1</v>
      </c>
      <c r="B195" s="67">
        <v>181925</v>
      </c>
      <c r="C195" s="6">
        <v>624.78399999999999</v>
      </c>
      <c r="D195" s="6">
        <v>0.13600000000000001</v>
      </c>
      <c r="E195" s="8">
        <v>43126</v>
      </c>
      <c r="F195">
        <f t="shared" ref="F195:F258" si="3">YEAR(E195)</f>
        <v>2018</v>
      </c>
    </row>
    <row r="196" spans="1:6" x14ac:dyDescent="0.25">
      <c r="A196" s="67" t="s">
        <v>1</v>
      </c>
      <c r="B196" s="67">
        <v>181925</v>
      </c>
      <c r="C196" s="6">
        <v>7828.1760000000004</v>
      </c>
      <c r="D196" s="6">
        <v>1.704</v>
      </c>
      <c r="E196" s="8">
        <v>43126</v>
      </c>
      <c r="F196">
        <f t="shared" si="3"/>
        <v>2018</v>
      </c>
    </row>
    <row r="197" spans="1:6" x14ac:dyDescent="0.25">
      <c r="A197" s="67" t="s">
        <v>1</v>
      </c>
      <c r="B197" s="67">
        <v>181925</v>
      </c>
      <c r="C197" s="6">
        <v>2672</v>
      </c>
      <c r="D197" s="6">
        <v>0</v>
      </c>
      <c r="E197" s="8">
        <v>43126</v>
      </c>
      <c r="F197">
        <f t="shared" si="3"/>
        <v>2018</v>
      </c>
    </row>
    <row r="198" spans="1:6" x14ac:dyDescent="0.25">
      <c r="A198" s="67" t="s">
        <v>1</v>
      </c>
      <c r="B198" s="67">
        <v>181925</v>
      </c>
      <c r="C198" s="6">
        <v>2414</v>
      </c>
      <c r="D198" s="6">
        <v>0.5</v>
      </c>
      <c r="E198" s="8">
        <v>43126</v>
      </c>
      <c r="F198">
        <f t="shared" si="3"/>
        <v>2018</v>
      </c>
    </row>
    <row r="199" spans="1:6" x14ac:dyDescent="0.25">
      <c r="A199" s="67" t="s">
        <v>1</v>
      </c>
      <c r="B199" s="67">
        <v>181925</v>
      </c>
      <c r="C199" s="6">
        <v>44434</v>
      </c>
      <c r="D199" s="6">
        <v>5.0999999999999996</v>
      </c>
      <c r="E199" s="8">
        <v>43126</v>
      </c>
      <c r="F199">
        <f t="shared" si="3"/>
        <v>2018</v>
      </c>
    </row>
    <row r="200" spans="1:6" x14ac:dyDescent="0.25">
      <c r="A200" s="67" t="s">
        <v>1</v>
      </c>
      <c r="B200" s="67">
        <v>186272</v>
      </c>
      <c r="C200" s="6">
        <v>6982.88</v>
      </c>
      <c r="D200" s="6">
        <v>1.52</v>
      </c>
      <c r="E200" s="8">
        <v>43140</v>
      </c>
      <c r="F200">
        <f t="shared" si="3"/>
        <v>2018</v>
      </c>
    </row>
    <row r="201" spans="1:6" x14ac:dyDescent="0.25">
      <c r="A201" s="67" t="s">
        <v>1</v>
      </c>
      <c r="B201" s="67">
        <v>186272</v>
      </c>
      <c r="C201" s="6">
        <v>1655</v>
      </c>
      <c r="D201" s="6">
        <v>0</v>
      </c>
      <c r="E201" s="8">
        <v>43140</v>
      </c>
      <c r="F201">
        <f t="shared" si="3"/>
        <v>2018</v>
      </c>
    </row>
    <row r="202" spans="1:6" x14ac:dyDescent="0.25">
      <c r="A202" s="67" t="s">
        <v>1</v>
      </c>
      <c r="B202" s="67">
        <v>186272</v>
      </c>
      <c r="C202" s="6">
        <v>31606</v>
      </c>
      <c r="D202" s="6">
        <v>3.6</v>
      </c>
      <c r="E202" s="8">
        <v>43140</v>
      </c>
      <c r="F202">
        <f t="shared" si="3"/>
        <v>2018</v>
      </c>
    </row>
    <row r="203" spans="1:6" x14ac:dyDescent="0.25">
      <c r="A203" s="67" t="s">
        <v>1</v>
      </c>
      <c r="B203" s="67">
        <v>186273</v>
      </c>
      <c r="C203" s="6">
        <v>7350.4</v>
      </c>
      <c r="D203" s="6">
        <v>1.6</v>
      </c>
      <c r="E203" s="8">
        <v>43140</v>
      </c>
      <c r="F203">
        <f t="shared" si="3"/>
        <v>2018</v>
      </c>
    </row>
    <row r="204" spans="1:6" x14ac:dyDescent="0.25">
      <c r="A204" s="67" t="s">
        <v>1</v>
      </c>
      <c r="B204" s="67">
        <v>186273</v>
      </c>
      <c r="C204" s="6">
        <v>1655</v>
      </c>
      <c r="D204" s="6">
        <v>0</v>
      </c>
      <c r="E204" s="8">
        <v>43140</v>
      </c>
      <c r="F204">
        <f t="shared" si="3"/>
        <v>2018</v>
      </c>
    </row>
    <row r="205" spans="1:6" x14ac:dyDescent="0.25">
      <c r="A205" s="67" t="s">
        <v>1</v>
      </c>
      <c r="B205" s="67">
        <v>186273</v>
      </c>
      <c r="C205" s="6">
        <v>34120</v>
      </c>
      <c r="D205" s="6">
        <v>3.9</v>
      </c>
      <c r="E205" s="8">
        <v>43140</v>
      </c>
      <c r="F205">
        <f t="shared" si="3"/>
        <v>2018</v>
      </c>
    </row>
    <row r="206" spans="1:6" x14ac:dyDescent="0.25">
      <c r="A206" s="67" t="s">
        <v>1</v>
      </c>
      <c r="B206" s="67">
        <v>151166</v>
      </c>
      <c r="C206" s="6">
        <v>30800</v>
      </c>
      <c r="D206" s="6">
        <v>3.5</v>
      </c>
      <c r="E206" s="8">
        <v>42398</v>
      </c>
      <c r="F206">
        <f t="shared" si="3"/>
        <v>2016</v>
      </c>
    </row>
    <row r="207" spans="1:6" x14ac:dyDescent="0.25">
      <c r="A207" s="67" t="s">
        <v>1</v>
      </c>
      <c r="B207" s="67">
        <v>175367</v>
      </c>
      <c r="C207" s="6">
        <v>44273</v>
      </c>
      <c r="D207" s="6">
        <v>5.0999999999999996</v>
      </c>
      <c r="E207" s="8">
        <v>43039</v>
      </c>
      <c r="F207">
        <f t="shared" si="3"/>
        <v>2017</v>
      </c>
    </row>
    <row r="208" spans="1:6" x14ac:dyDescent="0.25">
      <c r="A208" s="67" t="s">
        <v>1</v>
      </c>
      <c r="B208" s="67">
        <v>179675</v>
      </c>
      <c r="C208" s="6">
        <v>237119</v>
      </c>
      <c r="D208" s="6">
        <v>27.1</v>
      </c>
      <c r="E208" s="8">
        <v>43105</v>
      </c>
      <c r="F208">
        <f t="shared" si="3"/>
        <v>2018</v>
      </c>
    </row>
    <row r="209" spans="1:6" x14ac:dyDescent="0.25">
      <c r="A209" s="67" t="s">
        <v>1</v>
      </c>
      <c r="B209" s="67">
        <v>179675</v>
      </c>
      <c r="C209" s="6">
        <v>7947.62</v>
      </c>
      <c r="D209" s="6">
        <v>1.73</v>
      </c>
      <c r="E209" s="8">
        <v>43105</v>
      </c>
      <c r="F209">
        <f t="shared" si="3"/>
        <v>2018</v>
      </c>
    </row>
    <row r="210" spans="1:6" x14ac:dyDescent="0.25">
      <c r="A210" s="67" t="s">
        <v>1</v>
      </c>
      <c r="B210" s="67">
        <v>179675</v>
      </c>
      <c r="C210" s="6">
        <v>7485.6540000000005</v>
      </c>
      <c r="D210" s="6">
        <v>1.9139999999999999</v>
      </c>
      <c r="E210" s="8">
        <v>43105</v>
      </c>
      <c r="F210">
        <f t="shared" si="3"/>
        <v>2018</v>
      </c>
    </row>
    <row r="211" spans="1:6" x14ac:dyDescent="0.25">
      <c r="A211" s="67" t="s">
        <v>1</v>
      </c>
      <c r="B211" s="67">
        <v>179675</v>
      </c>
      <c r="C211" s="6">
        <v>16660.86</v>
      </c>
      <c r="D211" s="6">
        <v>4.26</v>
      </c>
      <c r="E211" s="8">
        <v>43105</v>
      </c>
      <c r="F211">
        <f t="shared" si="3"/>
        <v>2018</v>
      </c>
    </row>
    <row r="212" spans="1:6" x14ac:dyDescent="0.25">
      <c r="A212" s="67" t="s">
        <v>1</v>
      </c>
      <c r="B212" s="67">
        <v>185078</v>
      </c>
      <c r="C212" s="6">
        <v>5365.5</v>
      </c>
      <c r="D212" s="6">
        <v>0</v>
      </c>
      <c r="E212" s="8">
        <v>43069</v>
      </c>
      <c r="F212">
        <f t="shared" si="3"/>
        <v>2017</v>
      </c>
    </row>
    <row r="213" spans="1:6" x14ac:dyDescent="0.25">
      <c r="A213" s="67" t="s">
        <v>1</v>
      </c>
      <c r="B213" s="67">
        <v>183244</v>
      </c>
      <c r="C213" s="6">
        <v>12955.08</v>
      </c>
      <c r="D213" s="6">
        <v>2.82</v>
      </c>
      <c r="E213" s="8">
        <v>43164</v>
      </c>
      <c r="F213">
        <f t="shared" si="3"/>
        <v>2018</v>
      </c>
    </row>
    <row r="214" spans="1:6" x14ac:dyDescent="0.25">
      <c r="A214" s="67" t="s">
        <v>1</v>
      </c>
      <c r="B214" s="67">
        <v>183245</v>
      </c>
      <c r="C214" s="6">
        <v>11191</v>
      </c>
      <c r="D214" s="6">
        <v>1.7</v>
      </c>
      <c r="E214" s="8">
        <v>43164</v>
      </c>
      <c r="F214">
        <f t="shared" si="3"/>
        <v>2018</v>
      </c>
    </row>
    <row r="215" spans="1:6" x14ac:dyDescent="0.25">
      <c r="A215" s="67" t="s">
        <v>1</v>
      </c>
      <c r="B215" s="67">
        <v>170660</v>
      </c>
      <c r="C215" s="6">
        <v>22970</v>
      </c>
      <c r="D215" s="6">
        <v>5</v>
      </c>
      <c r="E215" s="8">
        <v>42762</v>
      </c>
      <c r="F215">
        <f t="shared" si="3"/>
        <v>2017</v>
      </c>
    </row>
    <row r="216" spans="1:6" x14ac:dyDescent="0.25">
      <c r="A216" s="67" t="s">
        <v>1</v>
      </c>
      <c r="B216" s="67">
        <v>170667</v>
      </c>
      <c r="C216" s="6">
        <v>36072.088000000003</v>
      </c>
      <c r="D216" s="6">
        <v>7.8520000000000003</v>
      </c>
      <c r="E216" s="8">
        <v>42790</v>
      </c>
      <c r="F216">
        <f t="shared" si="3"/>
        <v>2017</v>
      </c>
    </row>
    <row r="217" spans="1:6" x14ac:dyDescent="0.25">
      <c r="A217" s="67" t="s">
        <v>1</v>
      </c>
      <c r="B217" s="67">
        <v>162976</v>
      </c>
      <c r="C217" s="6">
        <v>2184</v>
      </c>
      <c r="D217" s="6">
        <v>0</v>
      </c>
      <c r="E217" s="8">
        <v>43111</v>
      </c>
      <c r="F217">
        <f t="shared" si="3"/>
        <v>2018</v>
      </c>
    </row>
    <row r="218" spans="1:6" x14ac:dyDescent="0.25">
      <c r="A218" s="67" t="s">
        <v>1</v>
      </c>
      <c r="B218" s="67">
        <v>162976</v>
      </c>
      <c r="C218" s="6">
        <v>5840</v>
      </c>
      <c r="D218" s="6">
        <v>0</v>
      </c>
      <c r="E218" s="8">
        <v>43111</v>
      </c>
      <c r="F218">
        <f t="shared" si="3"/>
        <v>2018</v>
      </c>
    </row>
    <row r="219" spans="1:6" x14ac:dyDescent="0.25">
      <c r="A219" s="67" t="s">
        <v>1</v>
      </c>
      <c r="B219" s="67">
        <v>162976</v>
      </c>
      <c r="C219" s="6">
        <v>9744</v>
      </c>
      <c r="D219" s="6">
        <v>0</v>
      </c>
      <c r="E219" s="8">
        <v>43111</v>
      </c>
      <c r="F219">
        <f t="shared" si="3"/>
        <v>2018</v>
      </c>
    </row>
    <row r="220" spans="1:6" x14ac:dyDescent="0.25">
      <c r="A220" s="67" t="s">
        <v>1</v>
      </c>
      <c r="B220" s="67">
        <v>162976</v>
      </c>
      <c r="C220" s="6">
        <v>184</v>
      </c>
      <c r="D220" s="6">
        <v>0</v>
      </c>
      <c r="E220" s="8">
        <v>43111</v>
      </c>
      <c r="F220">
        <f t="shared" si="3"/>
        <v>2018</v>
      </c>
    </row>
    <row r="221" spans="1:6" x14ac:dyDescent="0.25">
      <c r="A221" s="67" t="s">
        <v>1</v>
      </c>
      <c r="B221" s="67">
        <v>162976</v>
      </c>
      <c r="C221" s="6">
        <v>4932</v>
      </c>
      <c r="D221" s="6">
        <v>0.3</v>
      </c>
      <c r="E221" s="8">
        <v>43111</v>
      </c>
      <c r="F221">
        <f t="shared" si="3"/>
        <v>2018</v>
      </c>
    </row>
    <row r="222" spans="1:6" x14ac:dyDescent="0.25">
      <c r="A222" s="67" t="s">
        <v>1</v>
      </c>
      <c r="B222" s="67">
        <v>162976</v>
      </c>
      <c r="C222" s="6">
        <v>74355</v>
      </c>
      <c r="D222" s="6">
        <v>8.5</v>
      </c>
      <c r="E222" s="8">
        <v>43111</v>
      </c>
      <c r="F222">
        <f t="shared" si="3"/>
        <v>2018</v>
      </c>
    </row>
    <row r="223" spans="1:6" x14ac:dyDescent="0.25">
      <c r="A223" s="67" t="s">
        <v>1</v>
      </c>
      <c r="B223" s="67">
        <v>187319</v>
      </c>
      <c r="C223" s="6">
        <v>1309</v>
      </c>
      <c r="D223" s="6">
        <v>2.4</v>
      </c>
      <c r="E223" s="8">
        <v>43242</v>
      </c>
      <c r="F223">
        <f t="shared" si="3"/>
        <v>2018</v>
      </c>
    </row>
    <row r="224" spans="1:6" x14ac:dyDescent="0.25">
      <c r="A224" s="67" t="s">
        <v>1</v>
      </c>
      <c r="B224" s="67">
        <v>169552</v>
      </c>
      <c r="C224" s="6">
        <v>10742</v>
      </c>
      <c r="D224" s="6">
        <v>2.6856</v>
      </c>
      <c r="E224" s="8">
        <v>43133</v>
      </c>
      <c r="F224">
        <f t="shared" si="3"/>
        <v>2018</v>
      </c>
    </row>
    <row r="225" spans="1:6" x14ac:dyDescent="0.25">
      <c r="A225" s="67" t="s">
        <v>1</v>
      </c>
      <c r="B225" s="67">
        <v>184179</v>
      </c>
      <c r="C225" s="6">
        <v>53986.127999999997</v>
      </c>
      <c r="D225" s="6">
        <v>6.1627999999999998</v>
      </c>
      <c r="E225" s="8">
        <v>43070</v>
      </c>
      <c r="F225">
        <f t="shared" si="3"/>
        <v>2017</v>
      </c>
    </row>
    <row r="226" spans="1:6" x14ac:dyDescent="0.25">
      <c r="A226" s="67" t="s">
        <v>1</v>
      </c>
      <c r="B226" s="67">
        <v>177713</v>
      </c>
      <c r="C226" s="6">
        <v>272.51</v>
      </c>
      <c r="D226" s="6">
        <v>6.9699999999999998E-2</v>
      </c>
      <c r="E226" s="8">
        <v>43070</v>
      </c>
      <c r="F226">
        <f t="shared" si="3"/>
        <v>2017</v>
      </c>
    </row>
    <row r="227" spans="1:6" x14ac:dyDescent="0.25">
      <c r="A227" s="67" t="s">
        <v>1</v>
      </c>
      <c r="B227" s="67">
        <v>177713</v>
      </c>
      <c r="C227" s="6">
        <v>2664.52</v>
      </c>
      <c r="D227" s="6">
        <v>0.57999999999999996</v>
      </c>
      <c r="E227" s="8">
        <v>43070</v>
      </c>
      <c r="F227">
        <f t="shared" si="3"/>
        <v>2017</v>
      </c>
    </row>
    <row r="228" spans="1:6" x14ac:dyDescent="0.25">
      <c r="A228" s="67" t="s">
        <v>1</v>
      </c>
      <c r="B228" s="67">
        <v>177713</v>
      </c>
      <c r="C228" s="6">
        <v>11331.05</v>
      </c>
      <c r="D228" s="6">
        <v>1.375</v>
      </c>
      <c r="E228" s="8">
        <v>43070</v>
      </c>
      <c r="F228">
        <f t="shared" si="3"/>
        <v>2017</v>
      </c>
    </row>
    <row r="229" spans="1:6" x14ac:dyDescent="0.25">
      <c r="A229" s="67" t="s">
        <v>1</v>
      </c>
      <c r="B229" s="67">
        <v>177713</v>
      </c>
      <c r="C229" s="6">
        <v>24297</v>
      </c>
      <c r="D229" s="6">
        <v>0</v>
      </c>
      <c r="E229" s="8">
        <v>43070</v>
      </c>
      <c r="F229">
        <f t="shared" si="3"/>
        <v>2017</v>
      </c>
    </row>
    <row r="230" spans="1:6" x14ac:dyDescent="0.25">
      <c r="A230" s="67" t="s">
        <v>1</v>
      </c>
      <c r="B230" s="67">
        <v>185858</v>
      </c>
      <c r="C230" s="6">
        <v>95550</v>
      </c>
      <c r="D230" s="6">
        <v>0</v>
      </c>
      <c r="E230" s="8">
        <v>43183</v>
      </c>
      <c r="F230">
        <f t="shared" si="3"/>
        <v>2018</v>
      </c>
    </row>
    <row r="231" spans="1:6" x14ac:dyDescent="0.25">
      <c r="A231" s="67" t="s">
        <v>1</v>
      </c>
      <c r="B231" s="67">
        <v>191570</v>
      </c>
      <c r="C231" s="6">
        <v>82834</v>
      </c>
      <c r="D231" s="6">
        <v>0</v>
      </c>
      <c r="E231" s="8">
        <v>43200</v>
      </c>
      <c r="F231">
        <f t="shared" si="3"/>
        <v>2018</v>
      </c>
    </row>
    <row r="232" spans="1:6" x14ac:dyDescent="0.25">
      <c r="A232" s="67" t="s">
        <v>1</v>
      </c>
      <c r="B232" s="67">
        <v>188544</v>
      </c>
      <c r="C232" s="6">
        <v>6476</v>
      </c>
      <c r="D232" s="6">
        <v>0.7</v>
      </c>
      <c r="E232" s="8">
        <v>43165</v>
      </c>
      <c r="F232">
        <f t="shared" si="3"/>
        <v>2018</v>
      </c>
    </row>
    <row r="233" spans="1:6" x14ac:dyDescent="0.25">
      <c r="A233" s="67" t="s">
        <v>1</v>
      </c>
      <c r="B233" s="67">
        <v>188544</v>
      </c>
      <c r="C233" s="6">
        <v>53266</v>
      </c>
      <c r="D233" s="6">
        <v>6.1</v>
      </c>
      <c r="E233" s="8">
        <v>43165</v>
      </c>
      <c r="F233">
        <f t="shared" si="3"/>
        <v>2018</v>
      </c>
    </row>
    <row r="234" spans="1:6" x14ac:dyDescent="0.25">
      <c r="A234" s="67" t="s">
        <v>1</v>
      </c>
      <c r="B234" s="67">
        <v>183131</v>
      </c>
      <c r="C234" s="6">
        <v>1698.07</v>
      </c>
      <c r="D234" s="6">
        <v>2.7212670000000001</v>
      </c>
      <c r="E234" s="8">
        <v>42997</v>
      </c>
      <c r="F234">
        <f t="shared" si="3"/>
        <v>2017</v>
      </c>
    </row>
    <row r="235" spans="1:6" x14ac:dyDescent="0.25">
      <c r="A235" s="67" t="s">
        <v>1</v>
      </c>
      <c r="B235" s="67">
        <v>183131</v>
      </c>
      <c r="C235" s="6">
        <v>1924.856</v>
      </c>
      <c r="D235" s="6">
        <v>3.084705</v>
      </c>
      <c r="E235" s="8">
        <v>42997</v>
      </c>
      <c r="F235">
        <f t="shared" si="3"/>
        <v>2017</v>
      </c>
    </row>
    <row r="236" spans="1:6" x14ac:dyDescent="0.25">
      <c r="A236" s="67" t="s">
        <v>1</v>
      </c>
      <c r="B236" s="67">
        <v>191007</v>
      </c>
      <c r="C236" s="6">
        <v>18839</v>
      </c>
      <c r="D236" s="6">
        <v>2.2000000000000002</v>
      </c>
      <c r="E236" s="8">
        <v>43217</v>
      </c>
      <c r="F236">
        <f t="shared" si="3"/>
        <v>2018</v>
      </c>
    </row>
    <row r="237" spans="1:6" x14ac:dyDescent="0.25">
      <c r="A237" s="67" t="s">
        <v>2</v>
      </c>
      <c r="B237" s="67" t="s">
        <v>1738</v>
      </c>
      <c r="C237" s="6">
        <v>0</v>
      </c>
      <c r="D237" s="6">
        <v>0</v>
      </c>
      <c r="E237" s="8">
        <v>42738</v>
      </c>
      <c r="F237">
        <f t="shared" si="3"/>
        <v>2017</v>
      </c>
    </row>
    <row r="238" spans="1:6" x14ac:dyDescent="0.25">
      <c r="A238" s="67" t="s">
        <v>2</v>
      </c>
      <c r="B238" s="67" t="s">
        <v>1739</v>
      </c>
      <c r="C238" s="6">
        <v>0</v>
      </c>
      <c r="D238" s="6">
        <v>0</v>
      </c>
      <c r="E238" s="8">
        <v>43026</v>
      </c>
      <c r="F238">
        <f t="shared" si="3"/>
        <v>2017</v>
      </c>
    </row>
    <row r="239" spans="1:6" x14ac:dyDescent="0.25">
      <c r="A239" s="67" t="s">
        <v>2</v>
      </c>
      <c r="B239" s="67" t="s">
        <v>1740</v>
      </c>
      <c r="C239" s="6">
        <v>0</v>
      </c>
      <c r="D239" s="6">
        <v>0</v>
      </c>
      <c r="E239" s="8">
        <v>42369</v>
      </c>
      <c r="F239">
        <f t="shared" si="3"/>
        <v>2015</v>
      </c>
    </row>
    <row r="240" spans="1:6" x14ac:dyDescent="0.25">
      <c r="A240" s="67" t="s">
        <v>2</v>
      </c>
      <c r="B240" s="67" t="s">
        <v>1741</v>
      </c>
      <c r="C240" s="6">
        <v>0</v>
      </c>
      <c r="D240" s="6">
        <v>0</v>
      </c>
      <c r="E240" s="8">
        <v>42409</v>
      </c>
      <c r="F240">
        <f t="shared" si="3"/>
        <v>2016</v>
      </c>
    </row>
    <row r="241" spans="1:6" x14ac:dyDescent="0.25">
      <c r="A241" s="67" t="s">
        <v>2</v>
      </c>
      <c r="B241" s="67" t="s">
        <v>1742</v>
      </c>
      <c r="C241" s="6">
        <v>0</v>
      </c>
      <c r="D241" s="6">
        <v>0</v>
      </c>
      <c r="E241" s="8">
        <v>43146</v>
      </c>
      <c r="F241">
        <f t="shared" si="3"/>
        <v>2018</v>
      </c>
    </row>
    <row r="242" spans="1:6" x14ac:dyDescent="0.25">
      <c r="A242" s="67" t="s">
        <v>2</v>
      </c>
      <c r="B242" s="67" t="s">
        <v>1743</v>
      </c>
      <c r="C242" s="6">
        <v>0</v>
      </c>
      <c r="D242" s="6">
        <v>0</v>
      </c>
      <c r="E242" s="8">
        <v>43083</v>
      </c>
      <c r="F242">
        <f t="shared" si="3"/>
        <v>2017</v>
      </c>
    </row>
    <row r="243" spans="1:6" x14ac:dyDescent="0.25">
      <c r="A243" s="67" t="s">
        <v>2</v>
      </c>
      <c r="B243" s="67" t="s">
        <v>1744</v>
      </c>
      <c r="C243" s="6">
        <v>0</v>
      </c>
      <c r="D243" s="6">
        <v>0</v>
      </c>
      <c r="E243" s="8">
        <v>43091</v>
      </c>
      <c r="F243">
        <f t="shared" si="3"/>
        <v>2017</v>
      </c>
    </row>
    <row r="244" spans="1:6" x14ac:dyDescent="0.25">
      <c r="A244" s="67" t="s">
        <v>2</v>
      </c>
      <c r="B244" s="67" t="s">
        <v>1745</v>
      </c>
      <c r="C244" s="6">
        <v>0</v>
      </c>
      <c r="D244" s="6">
        <v>0</v>
      </c>
      <c r="E244" s="8">
        <v>42935</v>
      </c>
      <c r="F244">
        <f t="shared" si="3"/>
        <v>2017</v>
      </c>
    </row>
    <row r="245" spans="1:6" x14ac:dyDescent="0.25">
      <c r="A245" s="67" t="s">
        <v>2</v>
      </c>
      <c r="B245" s="67" t="s">
        <v>1746</v>
      </c>
      <c r="C245" s="6">
        <v>0</v>
      </c>
      <c r="D245" s="6">
        <v>0</v>
      </c>
      <c r="E245" s="8">
        <v>43070</v>
      </c>
      <c r="F245">
        <f t="shared" si="3"/>
        <v>2017</v>
      </c>
    </row>
    <row r="246" spans="1:6" x14ac:dyDescent="0.25">
      <c r="A246" s="67" t="s">
        <v>2</v>
      </c>
      <c r="B246" s="67" t="s">
        <v>1747</v>
      </c>
      <c r="C246" s="6">
        <v>0</v>
      </c>
      <c r="D246" s="6">
        <v>0</v>
      </c>
      <c r="E246" s="8">
        <v>43159</v>
      </c>
      <c r="F246">
        <f t="shared" si="3"/>
        <v>2018</v>
      </c>
    </row>
    <row r="247" spans="1:6" x14ac:dyDescent="0.25">
      <c r="A247" s="67" t="s">
        <v>2</v>
      </c>
      <c r="B247" s="67" t="s">
        <v>1748</v>
      </c>
      <c r="C247" s="6">
        <v>0</v>
      </c>
      <c r="D247" s="6">
        <v>0</v>
      </c>
      <c r="E247" s="8">
        <v>43159</v>
      </c>
      <c r="F247">
        <f t="shared" si="3"/>
        <v>2018</v>
      </c>
    </row>
    <row r="248" spans="1:6" x14ac:dyDescent="0.25">
      <c r="A248" s="67" t="s">
        <v>2</v>
      </c>
      <c r="B248" s="67" t="s">
        <v>1749</v>
      </c>
      <c r="C248" s="6">
        <v>0</v>
      </c>
      <c r="D248" s="6">
        <v>0</v>
      </c>
      <c r="E248" s="8">
        <v>43159</v>
      </c>
      <c r="F248">
        <f t="shared" si="3"/>
        <v>2018</v>
      </c>
    </row>
    <row r="249" spans="1:6" x14ac:dyDescent="0.25">
      <c r="A249" s="67" t="s">
        <v>2</v>
      </c>
      <c r="B249" s="67" t="s">
        <v>1750</v>
      </c>
      <c r="C249" s="6">
        <v>0</v>
      </c>
      <c r="D249" s="6">
        <v>0</v>
      </c>
      <c r="E249" s="8">
        <v>43135</v>
      </c>
      <c r="F249">
        <f t="shared" si="3"/>
        <v>2018</v>
      </c>
    </row>
    <row r="250" spans="1:6" x14ac:dyDescent="0.25">
      <c r="A250" s="67" t="s">
        <v>2</v>
      </c>
      <c r="B250" s="67" t="s">
        <v>1751</v>
      </c>
      <c r="C250" s="6">
        <v>0</v>
      </c>
      <c r="D250" s="6">
        <v>0</v>
      </c>
      <c r="E250" s="8">
        <v>43193</v>
      </c>
      <c r="F250">
        <f t="shared" si="3"/>
        <v>2018</v>
      </c>
    </row>
    <row r="251" spans="1:6" x14ac:dyDescent="0.25">
      <c r="A251" s="67" t="s">
        <v>2</v>
      </c>
      <c r="B251" s="67" t="s">
        <v>1752</v>
      </c>
      <c r="C251" s="6">
        <v>0</v>
      </c>
      <c r="D251" s="6">
        <v>0</v>
      </c>
      <c r="E251" s="8">
        <v>43169</v>
      </c>
      <c r="F251">
        <f t="shared" si="3"/>
        <v>2018</v>
      </c>
    </row>
    <row r="252" spans="1:6" x14ac:dyDescent="0.25">
      <c r="A252" s="67" t="s">
        <v>2</v>
      </c>
      <c r="B252" s="67" t="s">
        <v>1753</v>
      </c>
      <c r="C252" s="6">
        <v>0</v>
      </c>
      <c r="D252" s="6">
        <v>0</v>
      </c>
      <c r="E252" s="8">
        <v>43192</v>
      </c>
      <c r="F252">
        <f t="shared" si="3"/>
        <v>2018</v>
      </c>
    </row>
    <row r="253" spans="1:6" x14ac:dyDescent="0.25">
      <c r="A253" s="67" t="s">
        <v>2</v>
      </c>
      <c r="B253" s="67" t="s">
        <v>1754</v>
      </c>
      <c r="C253" s="6">
        <v>0</v>
      </c>
      <c r="D253" s="6">
        <v>0</v>
      </c>
      <c r="E253" s="8">
        <v>43192</v>
      </c>
      <c r="F253">
        <f t="shared" si="3"/>
        <v>2018</v>
      </c>
    </row>
    <row r="254" spans="1:6" x14ac:dyDescent="0.25">
      <c r="A254" s="67" t="s">
        <v>2</v>
      </c>
      <c r="B254" s="67" t="s">
        <v>1755</v>
      </c>
      <c r="C254" s="6">
        <v>0</v>
      </c>
      <c r="D254" s="6">
        <v>0</v>
      </c>
      <c r="E254" s="8">
        <v>43192</v>
      </c>
      <c r="F254">
        <f t="shared" si="3"/>
        <v>2018</v>
      </c>
    </row>
    <row r="255" spans="1:6" x14ac:dyDescent="0.25">
      <c r="A255" s="67" t="s">
        <v>2</v>
      </c>
      <c r="B255" s="67" t="s">
        <v>1756</v>
      </c>
      <c r="C255" s="6">
        <v>0</v>
      </c>
      <c r="D255" s="6">
        <v>0</v>
      </c>
      <c r="E255" s="8">
        <v>43192</v>
      </c>
      <c r="F255">
        <f t="shared" si="3"/>
        <v>2018</v>
      </c>
    </row>
    <row r="256" spans="1:6" x14ac:dyDescent="0.25">
      <c r="A256" s="67" t="s">
        <v>2</v>
      </c>
      <c r="B256" s="67" t="s">
        <v>1757</v>
      </c>
      <c r="C256" s="6">
        <v>0</v>
      </c>
      <c r="D256" s="6">
        <v>0</v>
      </c>
      <c r="E256" s="8">
        <v>43192</v>
      </c>
      <c r="F256">
        <f t="shared" si="3"/>
        <v>2018</v>
      </c>
    </row>
    <row r="257" spans="1:6" x14ac:dyDescent="0.25">
      <c r="A257" s="67" t="s">
        <v>2</v>
      </c>
      <c r="B257" s="67" t="s">
        <v>1758</v>
      </c>
      <c r="C257" s="6">
        <v>0</v>
      </c>
      <c r="D257" s="6">
        <v>0</v>
      </c>
      <c r="E257" s="8">
        <v>43192</v>
      </c>
      <c r="F257">
        <f t="shared" si="3"/>
        <v>2018</v>
      </c>
    </row>
    <row r="258" spans="1:6" x14ac:dyDescent="0.25">
      <c r="A258" s="67" t="s">
        <v>2</v>
      </c>
      <c r="B258" s="67" t="s">
        <v>1759</v>
      </c>
      <c r="C258" s="6">
        <v>0</v>
      </c>
      <c r="D258" s="6">
        <v>0</v>
      </c>
      <c r="E258" s="8">
        <v>43128</v>
      </c>
      <c r="F258">
        <f t="shared" si="3"/>
        <v>2018</v>
      </c>
    </row>
    <row r="259" spans="1:6" x14ac:dyDescent="0.25">
      <c r="A259" s="67" t="s">
        <v>4</v>
      </c>
      <c r="B259" s="67" t="s">
        <v>1760</v>
      </c>
      <c r="C259" s="6">
        <v>0</v>
      </c>
      <c r="D259" s="6">
        <v>0</v>
      </c>
      <c r="E259" s="8">
        <v>42522</v>
      </c>
      <c r="F259">
        <f t="shared" ref="F259:F322" si="4">YEAR(E259)</f>
        <v>2016</v>
      </c>
    </row>
    <row r="260" spans="1:6" x14ac:dyDescent="0.25">
      <c r="A260" s="67" t="s">
        <v>4</v>
      </c>
      <c r="B260" s="67" t="s">
        <v>1761</v>
      </c>
      <c r="C260" s="6">
        <v>0</v>
      </c>
      <c r="D260" s="6">
        <v>0</v>
      </c>
      <c r="E260" s="8">
        <v>42978</v>
      </c>
      <c r="F260">
        <f t="shared" si="4"/>
        <v>2017</v>
      </c>
    </row>
    <row r="261" spans="1:6" x14ac:dyDescent="0.25">
      <c r="A261" s="67" t="s">
        <v>1735</v>
      </c>
      <c r="B261" s="67" t="s">
        <v>1762</v>
      </c>
      <c r="C261" s="6">
        <v>1245.384</v>
      </c>
      <c r="D261" s="6">
        <v>0.504</v>
      </c>
      <c r="E261" s="8">
        <v>43235</v>
      </c>
      <c r="F261">
        <f t="shared" si="4"/>
        <v>2018</v>
      </c>
    </row>
    <row r="262" spans="1:6" x14ac:dyDescent="0.25">
      <c r="A262" s="67" t="s">
        <v>1735</v>
      </c>
      <c r="B262" s="67" t="s">
        <v>1763</v>
      </c>
      <c r="C262" s="6">
        <v>1149.3</v>
      </c>
      <c r="D262" s="6">
        <v>0.3</v>
      </c>
      <c r="E262" s="8">
        <v>43236</v>
      </c>
      <c r="F262">
        <f t="shared" si="4"/>
        <v>2018</v>
      </c>
    </row>
    <row r="263" spans="1:6" x14ac:dyDescent="0.25">
      <c r="A263" s="67" t="s">
        <v>1735</v>
      </c>
      <c r="B263" s="67" t="s">
        <v>1764</v>
      </c>
      <c r="C263" s="6">
        <v>12651.52</v>
      </c>
      <c r="D263" s="6">
        <v>4.4800000000000004</v>
      </c>
      <c r="E263" s="8">
        <v>43188</v>
      </c>
      <c r="F263">
        <f t="shared" si="4"/>
        <v>2018</v>
      </c>
    </row>
    <row r="264" spans="1:6" x14ac:dyDescent="0.25">
      <c r="A264" s="67" t="s">
        <v>1735</v>
      </c>
      <c r="B264" s="67" t="s">
        <v>1764</v>
      </c>
      <c r="C264" s="6">
        <v>423.6</v>
      </c>
      <c r="D264" s="6">
        <v>0.15</v>
      </c>
      <c r="E264" s="8">
        <v>43188</v>
      </c>
      <c r="F264">
        <f t="shared" si="4"/>
        <v>2018</v>
      </c>
    </row>
    <row r="265" spans="1:6" x14ac:dyDescent="0.25">
      <c r="A265" s="67" t="s">
        <v>1735</v>
      </c>
      <c r="B265" s="67" t="s">
        <v>1764</v>
      </c>
      <c r="C265" s="6">
        <v>10081.68</v>
      </c>
      <c r="D265" s="6">
        <v>3.57</v>
      </c>
      <c r="E265" s="8">
        <v>43188</v>
      </c>
      <c r="F265">
        <f t="shared" si="4"/>
        <v>2018</v>
      </c>
    </row>
    <row r="266" spans="1:6" x14ac:dyDescent="0.25">
      <c r="A266" s="67" t="s">
        <v>1735</v>
      </c>
      <c r="B266" s="67" t="s">
        <v>1764</v>
      </c>
      <c r="C266" s="6">
        <v>271.10399999999998</v>
      </c>
      <c r="D266" s="6">
        <v>9.6000000000000002E-2</v>
      </c>
      <c r="E266" s="8">
        <v>43188</v>
      </c>
      <c r="F266">
        <f t="shared" si="4"/>
        <v>2018</v>
      </c>
    </row>
    <row r="267" spans="1:6" x14ac:dyDescent="0.25">
      <c r="A267" s="67" t="s">
        <v>1735</v>
      </c>
      <c r="B267" s="67" t="s">
        <v>1764</v>
      </c>
      <c r="C267" s="6">
        <v>813.31200000000001</v>
      </c>
      <c r="D267" s="6">
        <v>0.28799999999999998</v>
      </c>
      <c r="E267" s="8">
        <v>43188</v>
      </c>
      <c r="F267">
        <f t="shared" si="4"/>
        <v>2018</v>
      </c>
    </row>
    <row r="268" spans="1:6" x14ac:dyDescent="0.25">
      <c r="A268" s="67" t="s">
        <v>1735</v>
      </c>
      <c r="B268" s="67" t="s">
        <v>1764</v>
      </c>
      <c r="C268" s="6">
        <v>2711.04</v>
      </c>
      <c r="D268" s="6">
        <v>0.96</v>
      </c>
      <c r="E268" s="8">
        <v>43188</v>
      </c>
      <c r="F268">
        <f t="shared" si="4"/>
        <v>2018</v>
      </c>
    </row>
    <row r="269" spans="1:6" x14ac:dyDescent="0.25">
      <c r="A269" s="67" t="s">
        <v>1735</v>
      </c>
      <c r="B269" s="67" t="s">
        <v>1764</v>
      </c>
      <c r="C269" s="6">
        <v>177.91200000000001</v>
      </c>
      <c r="D269" s="6">
        <v>6.3E-2</v>
      </c>
      <c r="E269" s="8">
        <v>43188</v>
      </c>
      <c r="F269">
        <f t="shared" si="4"/>
        <v>2018</v>
      </c>
    </row>
    <row r="270" spans="1:6" x14ac:dyDescent="0.25">
      <c r="A270" s="67" t="s">
        <v>1735</v>
      </c>
      <c r="B270" s="67" t="s">
        <v>1764</v>
      </c>
      <c r="C270" s="6">
        <v>889.56</v>
      </c>
      <c r="D270" s="6">
        <v>0.315</v>
      </c>
      <c r="E270" s="8">
        <v>43188</v>
      </c>
      <c r="F270">
        <f t="shared" si="4"/>
        <v>2018</v>
      </c>
    </row>
    <row r="271" spans="1:6" x14ac:dyDescent="0.25">
      <c r="A271" s="67" t="s">
        <v>1735</v>
      </c>
      <c r="B271" s="67" t="s">
        <v>1764</v>
      </c>
      <c r="C271" s="6">
        <v>1332.9280000000001</v>
      </c>
      <c r="D271" s="6">
        <v>0.47199999999999998</v>
      </c>
      <c r="E271" s="8">
        <v>43188</v>
      </c>
      <c r="F271">
        <f t="shared" si="4"/>
        <v>2018</v>
      </c>
    </row>
    <row r="272" spans="1:6" x14ac:dyDescent="0.25">
      <c r="A272" s="67" t="s">
        <v>1735</v>
      </c>
      <c r="B272" s="67" t="s">
        <v>1764</v>
      </c>
      <c r="C272" s="6">
        <v>1166.3119999999999</v>
      </c>
      <c r="D272" s="6">
        <v>0.41299999999999998</v>
      </c>
      <c r="E272" s="8">
        <v>43188</v>
      </c>
      <c r="F272">
        <f t="shared" si="4"/>
        <v>2018</v>
      </c>
    </row>
    <row r="273" spans="1:6" x14ac:dyDescent="0.25">
      <c r="A273" s="67" t="s">
        <v>1735</v>
      </c>
      <c r="B273" s="67" t="s">
        <v>1764</v>
      </c>
      <c r="C273" s="6">
        <v>3165.7040000000002</v>
      </c>
      <c r="D273" s="6">
        <v>1.121</v>
      </c>
      <c r="E273" s="8">
        <v>43188</v>
      </c>
      <c r="F273">
        <f t="shared" si="4"/>
        <v>2018</v>
      </c>
    </row>
    <row r="274" spans="1:6" x14ac:dyDescent="0.25">
      <c r="A274" s="67" t="s">
        <v>1735</v>
      </c>
      <c r="B274" s="67" t="s">
        <v>1764</v>
      </c>
      <c r="C274" s="6">
        <v>12580.92</v>
      </c>
      <c r="D274" s="6">
        <v>4.4550000000000001</v>
      </c>
      <c r="E274" s="8">
        <v>43188</v>
      </c>
      <c r="F274">
        <f t="shared" si="4"/>
        <v>2018</v>
      </c>
    </row>
    <row r="275" spans="1:6" x14ac:dyDescent="0.25">
      <c r="A275" s="67" t="s">
        <v>1735</v>
      </c>
      <c r="B275" s="67" t="s">
        <v>1764</v>
      </c>
      <c r="C275" s="6">
        <v>711.64800000000002</v>
      </c>
      <c r="D275" s="6">
        <v>0.252</v>
      </c>
      <c r="E275" s="8">
        <v>43188</v>
      </c>
      <c r="F275">
        <f t="shared" si="4"/>
        <v>2018</v>
      </c>
    </row>
    <row r="276" spans="1:6" x14ac:dyDescent="0.25">
      <c r="A276" s="67" t="s">
        <v>1735</v>
      </c>
      <c r="B276" s="67" t="s">
        <v>1764</v>
      </c>
      <c r="C276" s="6">
        <v>666.46400000000006</v>
      </c>
      <c r="D276" s="6">
        <v>0.23599999999999999</v>
      </c>
      <c r="E276" s="8">
        <v>43188</v>
      </c>
      <c r="F276">
        <f t="shared" si="4"/>
        <v>2018</v>
      </c>
    </row>
    <row r="277" spans="1:6" x14ac:dyDescent="0.25">
      <c r="A277" s="67" t="s">
        <v>1735</v>
      </c>
      <c r="B277" s="67" t="s">
        <v>1765</v>
      </c>
      <c r="C277" s="6">
        <v>3177</v>
      </c>
      <c r="D277" s="6">
        <v>0.75</v>
      </c>
      <c r="E277" s="8">
        <v>43236</v>
      </c>
      <c r="F277">
        <f t="shared" si="4"/>
        <v>2018</v>
      </c>
    </row>
    <row r="278" spans="1:6" x14ac:dyDescent="0.25">
      <c r="A278" s="67" t="s">
        <v>1735</v>
      </c>
      <c r="B278" s="67" t="s">
        <v>1765</v>
      </c>
      <c r="C278" s="6">
        <v>203.328</v>
      </c>
      <c r="D278" s="6">
        <v>4.8000000000000001E-2</v>
      </c>
      <c r="E278" s="8">
        <v>43236</v>
      </c>
      <c r="F278">
        <f t="shared" si="4"/>
        <v>2018</v>
      </c>
    </row>
    <row r="279" spans="1:6" x14ac:dyDescent="0.25">
      <c r="A279" s="67" t="s">
        <v>1735</v>
      </c>
      <c r="B279" s="67" t="s">
        <v>1765</v>
      </c>
      <c r="C279" s="6">
        <v>2643.2640000000001</v>
      </c>
      <c r="D279" s="6">
        <v>0.624</v>
      </c>
      <c r="E279" s="8">
        <v>43236</v>
      </c>
      <c r="F279">
        <f t="shared" si="4"/>
        <v>2018</v>
      </c>
    </row>
    <row r="280" spans="1:6" x14ac:dyDescent="0.25">
      <c r="A280" s="67" t="s">
        <v>1735</v>
      </c>
      <c r="B280" s="67" t="s">
        <v>1765</v>
      </c>
      <c r="C280" s="6">
        <v>224.50800000000001</v>
      </c>
      <c r="D280" s="6">
        <v>5.2999999999999999E-2</v>
      </c>
      <c r="E280" s="8">
        <v>43236</v>
      </c>
      <c r="F280">
        <f t="shared" si="4"/>
        <v>2018</v>
      </c>
    </row>
    <row r="281" spans="1:6" x14ac:dyDescent="0.25">
      <c r="A281" s="67" t="s">
        <v>1735</v>
      </c>
      <c r="B281" s="67" t="s">
        <v>1765</v>
      </c>
      <c r="C281" s="6">
        <v>288.048</v>
      </c>
      <c r="D281" s="6">
        <v>6.8000000000000005E-2</v>
      </c>
      <c r="E281" s="8">
        <v>43236</v>
      </c>
      <c r="F281">
        <f t="shared" si="4"/>
        <v>2018</v>
      </c>
    </row>
    <row r="282" spans="1:6" x14ac:dyDescent="0.25">
      <c r="A282" s="67" t="s">
        <v>1735</v>
      </c>
      <c r="B282" s="67" t="s">
        <v>1766</v>
      </c>
      <c r="C282" s="6">
        <v>735.84</v>
      </c>
      <c r="D282" s="6">
        <v>9.6000000000000002E-2</v>
      </c>
      <c r="E282" s="8">
        <v>43224</v>
      </c>
      <c r="F282">
        <f t="shared" si="4"/>
        <v>2018</v>
      </c>
    </row>
    <row r="283" spans="1:6" x14ac:dyDescent="0.25">
      <c r="A283" s="67" t="s">
        <v>1735</v>
      </c>
      <c r="B283" s="67" t="s">
        <v>1766</v>
      </c>
      <c r="C283" s="6">
        <v>2698.08</v>
      </c>
      <c r="D283" s="6">
        <v>0.35199999999999998</v>
      </c>
      <c r="E283" s="8">
        <v>43224</v>
      </c>
      <c r="F283">
        <f t="shared" si="4"/>
        <v>2018</v>
      </c>
    </row>
    <row r="284" spans="1:6" x14ac:dyDescent="0.25">
      <c r="A284" s="67" t="s">
        <v>1735</v>
      </c>
      <c r="B284" s="67" t="s">
        <v>1766</v>
      </c>
      <c r="C284" s="6">
        <v>3679.2</v>
      </c>
      <c r="D284" s="6">
        <v>0.48</v>
      </c>
      <c r="E284" s="8">
        <v>43224</v>
      </c>
      <c r="F284">
        <f t="shared" si="4"/>
        <v>2018</v>
      </c>
    </row>
    <row r="285" spans="1:6" x14ac:dyDescent="0.25">
      <c r="A285" s="67" t="s">
        <v>1735</v>
      </c>
      <c r="B285" s="67" t="s">
        <v>1766</v>
      </c>
      <c r="C285" s="6">
        <v>176.29499999999999</v>
      </c>
      <c r="D285" s="6">
        <v>2.3E-2</v>
      </c>
      <c r="E285" s="8">
        <v>43245</v>
      </c>
      <c r="F285">
        <f t="shared" si="4"/>
        <v>2018</v>
      </c>
    </row>
    <row r="286" spans="1:6" x14ac:dyDescent="0.25">
      <c r="A286" s="67" t="s">
        <v>1735</v>
      </c>
      <c r="B286" s="67" t="s">
        <v>1766</v>
      </c>
      <c r="C286" s="6">
        <v>490.56</v>
      </c>
      <c r="D286" s="6">
        <v>6.4000000000000001E-2</v>
      </c>
      <c r="E286" s="8">
        <v>43245</v>
      </c>
      <c r="F286">
        <f t="shared" si="4"/>
        <v>2018</v>
      </c>
    </row>
    <row r="287" spans="1:6" x14ac:dyDescent="0.25">
      <c r="A287" s="67" t="s">
        <v>1735</v>
      </c>
      <c r="B287" s="67" t="s">
        <v>1766</v>
      </c>
      <c r="C287" s="6">
        <v>490.56</v>
      </c>
      <c r="D287" s="6">
        <v>6.4000000000000001E-2</v>
      </c>
      <c r="E287" s="8">
        <v>43245</v>
      </c>
      <c r="F287">
        <f t="shared" si="4"/>
        <v>2018</v>
      </c>
    </row>
    <row r="288" spans="1:6" x14ac:dyDescent="0.25">
      <c r="A288" s="67" t="s">
        <v>1735</v>
      </c>
      <c r="B288" s="67" t="s">
        <v>1766</v>
      </c>
      <c r="C288" s="6">
        <v>306.60000000000002</v>
      </c>
      <c r="D288" s="6">
        <v>0.04</v>
      </c>
      <c r="E288" s="8">
        <v>43245</v>
      </c>
      <c r="F288">
        <f t="shared" si="4"/>
        <v>2018</v>
      </c>
    </row>
    <row r="289" spans="1:6" x14ac:dyDescent="0.25">
      <c r="A289" s="67" t="s">
        <v>1735</v>
      </c>
      <c r="B289" s="67" t="s">
        <v>1766</v>
      </c>
      <c r="C289" s="6">
        <v>1533</v>
      </c>
      <c r="D289" s="6">
        <v>0.2</v>
      </c>
      <c r="E289" s="8">
        <v>43245</v>
      </c>
      <c r="F289">
        <f t="shared" si="4"/>
        <v>2018</v>
      </c>
    </row>
    <row r="290" spans="1:6" x14ac:dyDescent="0.25">
      <c r="A290" s="67" t="s">
        <v>1735</v>
      </c>
      <c r="B290" s="67" t="s">
        <v>1766</v>
      </c>
      <c r="C290" s="6">
        <v>1839.6</v>
      </c>
      <c r="D290" s="6">
        <v>0.24</v>
      </c>
      <c r="E290" s="8">
        <v>43245</v>
      </c>
      <c r="F290">
        <f t="shared" si="4"/>
        <v>2018</v>
      </c>
    </row>
    <row r="291" spans="1:6" x14ac:dyDescent="0.25">
      <c r="A291" s="67" t="s">
        <v>1735</v>
      </c>
      <c r="B291" s="67" t="s">
        <v>1767</v>
      </c>
      <c r="C291" s="6">
        <v>7108.4160000000002</v>
      </c>
      <c r="D291" s="6">
        <v>1.968</v>
      </c>
      <c r="E291" s="8">
        <v>43222</v>
      </c>
      <c r="F291">
        <f t="shared" si="4"/>
        <v>2018</v>
      </c>
    </row>
    <row r="292" spans="1:6" x14ac:dyDescent="0.25">
      <c r="A292" s="67" t="s">
        <v>1735</v>
      </c>
      <c r="B292" s="67" t="s">
        <v>1767</v>
      </c>
      <c r="C292" s="6">
        <v>0</v>
      </c>
      <c r="D292" s="6">
        <v>0</v>
      </c>
      <c r="E292" s="8">
        <v>43222</v>
      </c>
      <c r="F292">
        <f t="shared" si="4"/>
        <v>2018</v>
      </c>
    </row>
    <row r="293" spans="1:6" x14ac:dyDescent="0.25">
      <c r="A293" s="67" t="s">
        <v>1735</v>
      </c>
      <c r="B293" s="67" t="s">
        <v>1767</v>
      </c>
      <c r="C293" s="6">
        <v>1040.2560000000001</v>
      </c>
      <c r="D293" s="6">
        <v>0.28799999999999998</v>
      </c>
      <c r="E293" s="8">
        <v>43222</v>
      </c>
      <c r="F293">
        <f t="shared" si="4"/>
        <v>2018</v>
      </c>
    </row>
    <row r="294" spans="1:6" x14ac:dyDescent="0.25">
      <c r="A294" s="67" t="s">
        <v>1735</v>
      </c>
      <c r="B294" s="67" t="s">
        <v>1768</v>
      </c>
      <c r="C294" s="6">
        <v>126.57599999999999</v>
      </c>
      <c r="D294" s="6">
        <v>4.8000000000000001E-2</v>
      </c>
      <c r="E294" s="8">
        <v>43223</v>
      </c>
      <c r="F294">
        <f t="shared" si="4"/>
        <v>2018</v>
      </c>
    </row>
    <row r="295" spans="1:6" x14ac:dyDescent="0.25">
      <c r="A295" s="67" t="s">
        <v>1735</v>
      </c>
      <c r="B295" s="67" t="s">
        <v>1768</v>
      </c>
      <c r="C295" s="6">
        <v>253.15199999999999</v>
      </c>
      <c r="D295" s="6">
        <v>9.6000000000000002E-2</v>
      </c>
      <c r="E295" s="8">
        <v>43223</v>
      </c>
      <c r="F295">
        <f t="shared" si="4"/>
        <v>2018</v>
      </c>
    </row>
    <row r="296" spans="1:6" x14ac:dyDescent="0.25">
      <c r="A296" s="67" t="s">
        <v>1735</v>
      </c>
      <c r="B296" s="67" t="s">
        <v>1768</v>
      </c>
      <c r="C296" s="6">
        <v>258.42599999999999</v>
      </c>
      <c r="D296" s="6">
        <v>9.8000000000000004E-2</v>
      </c>
      <c r="E296" s="8">
        <v>43223</v>
      </c>
      <c r="F296">
        <f t="shared" si="4"/>
        <v>2018</v>
      </c>
    </row>
    <row r="297" spans="1:6" x14ac:dyDescent="0.25">
      <c r="A297" s="67" t="s">
        <v>1735</v>
      </c>
      <c r="B297" s="67" t="s">
        <v>1768</v>
      </c>
      <c r="C297" s="6">
        <v>387.63900000000001</v>
      </c>
      <c r="D297" s="6">
        <v>0.14699999999999999</v>
      </c>
      <c r="E297" s="8">
        <v>43223</v>
      </c>
      <c r="F297">
        <f t="shared" si="4"/>
        <v>2018</v>
      </c>
    </row>
    <row r="298" spans="1:6" x14ac:dyDescent="0.25">
      <c r="A298" s="67" t="s">
        <v>1735</v>
      </c>
      <c r="B298" s="67" t="s">
        <v>1768</v>
      </c>
      <c r="C298" s="6">
        <v>387.63900000000001</v>
      </c>
      <c r="D298" s="6">
        <v>0.14699999999999999</v>
      </c>
      <c r="E298" s="8">
        <v>43223</v>
      </c>
      <c r="F298">
        <f t="shared" si="4"/>
        <v>2018</v>
      </c>
    </row>
    <row r="299" spans="1:6" x14ac:dyDescent="0.25">
      <c r="A299" s="67" t="s">
        <v>1735</v>
      </c>
      <c r="B299" s="67" t="s">
        <v>1768</v>
      </c>
      <c r="C299" s="6">
        <v>1292.1300000000001</v>
      </c>
      <c r="D299" s="6">
        <v>0.49</v>
      </c>
      <c r="E299" s="8">
        <v>43223</v>
      </c>
      <c r="F299">
        <f t="shared" si="4"/>
        <v>2018</v>
      </c>
    </row>
    <row r="300" spans="1:6" x14ac:dyDescent="0.25">
      <c r="A300" s="67" t="s">
        <v>1735</v>
      </c>
      <c r="B300" s="67" t="s">
        <v>1768</v>
      </c>
      <c r="C300" s="6">
        <v>1002.06</v>
      </c>
      <c r="D300" s="6">
        <v>0.38</v>
      </c>
      <c r="E300" s="8">
        <v>43223</v>
      </c>
      <c r="F300">
        <f t="shared" si="4"/>
        <v>2018</v>
      </c>
    </row>
    <row r="301" spans="1:6" x14ac:dyDescent="0.25">
      <c r="A301" s="67" t="s">
        <v>1735</v>
      </c>
      <c r="B301" s="67" t="s">
        <v>1768</v>
      </c>
      <c r="C301" s="6">
        <v>258.42599999999999</v>
      </c>
      <c r="D301" s="6">
        <v>9.8000000000000004E-2</v>
      </c>
      <c r="E301" s="8">
        <v>43223</v>
      </c>
      <c r="F301">
        <f t="shared" si="4"/>
        <v>2018</v>
      </c>
    </row>
    <row r="302" spans="1:6" x14ac:dyDescent="0.25">
      <c r="A302" s="67" t="s">
        <v>1735</v>
      </c>
      <c r="B302" s="67" t="s">
        <v>1768</v>
      </c>
      <c r="C302" s="6">
        <v>427.19400000000002</v>
      </c>
      <c r="D302" s="6">
        <v>0.16200000000000001</v>
      </c>
      <c r="E302" s="8">
        <v>43223</v>
      </c>
      <c r="F302">
        <f t="shared" si="4"/>
        <v>2018</v>
      </c>
    </row>
    <row r="303" spans="1:6" x14ac:dyDescent="0.25">
      <c r="A303" s="67" t="s">
        <v>1735</v>
      </c>
      <c r="B303" s="67" t="s">
        <v>1768</v>
      </c>
      <c r="C303" s="6">
        <v>5980.7160000000003</v>
      </c>
      <c r="D303" s="6">
        <v>2.2679999999999998</v>
      </c>
      <c r="E303" s="8">
        <v>43223</v>
      </c>
      <c r="F303">
        <f t="shared" si="4"/>
        <v>2018</v>
      </c>
    </row>
    <row r="304" spans="1:6" x14ac:dyDescent="0.25">
      <c r="A304" s="67" t="s">
        <v>1735</v>
      </c>
      <c r="B304" s="67" t="s">
        <v>1769</v>
      </c>
      <c r="C304" s="6">
        <v>1349.12</v>
      </c>
      <c r="D304" s="6">
        <v>0.51200000000000001</v>
      </c>
      <c r="E304" s="8">
        <v>43220</v>
      </c>
      <c r="F304">
        <f t="shared" si="4"/>
        <v>2018</v>
      </c>
    </row>
    <row r="305" spans="1:6" x14ac:dyDescent="0.25">
      <c r="A305" s="67" t="s">
        <v>1735</v>
      </c>
      <c r="B305" s="67" t="s">
        <v>1769</v>
      </c>
      <c r="C305" s="6">
        <v>527</v>
      </c>
      <c r="D305" s="6">
        <v>0.2</v>
      </c>
      <c r="E305" s="8">
        <v>43220</v>
      </c>
      <c r="F305">
        <f t="shared" si="4"/>
        <v>2018</v>
      </c>
    </row>
    <row r="306" spans="1:6" x14ac:dyDescent="0.25">
      <c r="A306" s="67" t="s">
        <v>1735</v>
      </c>
      <c r="B306" s="67" t="s">
        <v>1769</v>
      </c>
      <c r="C306" s="6">
        <v>516.46</v>
      </c>
      <c r="D306" s="6">
        <v>0.19600000000000001</v>
      </c>
      <c r="E306" s="8">
        <v>43220</v>
      </c>
      <c r="F306">
        <f t="shared" si="4"/>
        <v>2018</v>
      </c>
    </row>
    <row r="307" spans="1:6" x14ac:dyDescent="0.25">
      <c r="A307" s="67" t="s">
        <v>1735</v>
      </c>
      <c r="B307" s="67" t="s">
        <v>1769</v>
      </c>
      <c r="C307" s="6">
        <v>1807.61</v>
      </c>
      <c r="D307" s="6">
        <v>0.68600000000000005</v>
      </c>
      <c r="E307" s="8">
        <v>43220</v>
      </c>
      <c r="F307">
        <f t="shared" si="4"/>
        <v>2018</v>
      </c>
    </row>
    <row r="308" spans="1:6" x14ac:dyDescent="0.25">
      <c r="A308" s="67" t="s">
        <v>1735</v>
      </c>
      <c r="B308" s="67" t="s">
        <v>1769</v>
      </c>
      <c r="C308" s="6">
        <v>442.68</v>
      </c>
      <c r="D308" s="6">
        <v>0.16800000000000001</v>
      </c>
      <c r="E308" s="8">
        <v>43220</v>
      </c>
      <c r="F308">
        <f t="shared" si="4"/>
        <v>2018</v>
      </c>
    </row>
    <row r="309" spans="1:6" x14ac:dyDescent="0.25">
      <c r="A309" s="67" t="s">
        <v>1735</v>
      </c>
      <c r="B309" s="67" t="s">
        <v>1769</v>
      </c>
      <c r="C309" s="6">
        <v>885.36</v>
      </c>
      <c r="D309" s="6">
        <v>0.33600000000000002</v>
      </c>
      <c r="E309" s="8">
        <v>43220</v>
      </c>
      <c r="F309">
        <f t="shared" si="4"/>
        <v>2018</v>
      </c>
    </row>
    <row r="310" spans="1:6" x14ac:dyDescent="0.25">
      <c r="A310" s="67" t="s">
        <v>1735</v>
      </c>
      <c r="B310" s="67" t="s">
        <v>1769</v>
      </c>
      <c r="C310" s="6">
        <v>221.34</v>
      </c>
      <c r="D310" s="6">
        <v>8.4000000000000005E-2</v>
      </c>
      <c r="E310" s="8">
        <v>43220</v>
      </c>
      <c r="F310">
        <f t="shared" si="4"/>
        <v>2018</v>
      </c>
    </row>
    <row r="311" spans="1:6" x14ac:dyDescent="0.25">
      <c r="A311" s="67" t="s">
        <v>1735</v>
      </c>
      <c r="B311" s="67" t="s">
        <v>1769</v>
      </c>
      <c r="C311" s="6">
        <v>200.26</v>
      </c>
      <c r="D311" s="6">
        <v>7.5999999999999998E-2</v>
      </c>
      <c r="E311" s="8">
        <v>43220</v>
      </c>
      <c r="F311">
        <f t="shared" si="4"/>
        <v>2018</v>
      </c>
    </row>
    <row r="312" spans="1:6" x14ac:dyDescent="0.25">
      <c r="A312" s="67" t="s">
        <v>1735</v>
      </c>
      <c r="B312" s="67" t="s">
        <v>1769</v>
      </c>
      <c r="C312" s="6">
        <v>1001.3</v>
      </c>
      <c r="D312" s="6">
        <v>0.38</v>
      </c>
      <c r="E312" s="8">
        <v>43220</v>
      </c>
      <c r="F312">
        <f t="shared" si="4"/>
        <v>2018</v>
      </c>
    </row>
    <row r="313" spans="1:6" x14ac:dyDescent="0.25">
      <c r="A313" s="67" t="s">
        <v>1735</v>
      </c>
      <c r="B313" s="67" t="s">
        <v>1770</v>
      </c>
      <c r="C313" s="6">
        <v>156.87</v>
      </c>
      <c r="D313" s="6">
        <v>7.0000000000000007E-2</v>
      </c>
      <c r="E313" s="8">
        <v>43221</v>
      </c>
      <c r="F313">
        <f t="shared" si="4"/>
        <v>2018</v>
      </c>
    </row>
    <row r="314" spans="1:6" x14ac:dyDescent="0.25">
      <c r="A314" s="67" t="s">
        <v>1735</v>
      </c>
      <c r="B314" s="67" t="s">
        <v>1770</v>
      </c>
      <c r="C314" s="6">
        <v>112.05</v>
      </c>
      <c r="D314" s="6">
        <v>0.05</v>
      </c>
      <c r="E314" s="8">
        <v>43221</v>
      </c>
      <c r="F314">
        <f t="shared" si="4"/>
        <v>2018</v>
      </c>
    </row>
    <row r="315" spans="1:6" x14ac:dyDescent="0.25">
      <c r="A315" s="67" t="s">
        <v>1735</v>
      </c>
      <c r="B315" s="67" t="s">
        <v>1770</v>
      </c>
      <c r="C315" s="6">
        <v>448.2</v>
      </c>
      <c r="D315" s="6">
        <v>0.2</v>
      </c>
      <c r="E315" s="8">
        <v>43221</v>
      </c>
      <c r="F315">
        <f t="shared" si="4"/>
        <v>2018</v>
      </c>
    </row>
    <row r="316" spans="1:6" x14ac:dyDescent="0.25">
      <c r="A316" s="67" t="s">
        <v>1735</v>
      </c>
      <c r="B316" s="67" t="s">
        <v>1770</v>
      </c>
      <c r="C316" s="6">
        <v>376.488</v>
      </c>
      <c r="D316" s="6">
        <v>0.16800000000000001</v>
      </c>
      <c r="E316" s="8">
        <v>43221</v>
      </c>
      <c r="F316">
        <f t="shared" si="4"/>
        <v>2018</v>
      </c>
    </row>
    <row r="317" spans="1:6" x14ac:dyDescent="0.25">
      <c r="A317" s="67" t="s">
        <v>1735</v>
      </c>
      <c r="B317" s="67" t="s">
        <v>1770</v>
      </c>
      <c r="C317" s="6">
        <v>282.36599999999999</v>
      </c>
      <c r="D317" s="6">
        <v>0.126</v>
      </c>
      <c r="E317" s="8">
        <v>43221</v>
      </c>
      <c r="F317">
        <f t="shared" si="4"/>
        <v>2018</v>
      </c>
    </row>
    <row r="318" spans="1:6" x14ac:dyDescent="0.25">
      <c r="A318" s="67" t="s">
        <v>1735</v>
      </c>
      <c r="B318" s="67" t="s">
        <v>1770</v>
      </c>
      <c r="C318" s="6">
        <v>752.976</v>
      </c>
      <c r="D318" s="6">
        <v>0.33600000000000002</v>
      </c>
      <c r="E318" s="8">
        <v>43221</v>
      </c>
      <c r="F318">
        <f t="shared" si="4"/>
        <v>2018</v>
      </c>
    </row>
    <row r="319" spans="1:6" x14ac:dyDescent="0.25">
      <c r="A319" s="67" t="s">
        <v>1735</v>
      </c>
      <c r="B319" s="67" t="s">
        <v>1770</v>
      </c>
      <c r="C319" s="6">
        <v>3106.0259999999998</v>
      </c>
      <c r="D319" s="6">
        <v>1.3859999999999999</v>
      </c>
      <c r="E319" s="8">
        <v>43221</v>
      </c>
      <c r="F319">
        <f t="shared" si="4"/>
        <v>2018</v>
      </c>
    </row>
    <row r="320" spans="1:6" x14ac:dyDescent="0.25">
      <c r="A320" s="67" t="s">
        <v>1735</v>
      </c>
      <c r="B320" s="67" t="s">
        <v>1770</v>
      </c>
      <c r="C320" s="6">
        <v>255.47399999999999</v>
      </c>
      <c r="D320" s="6">
        <v>0.114</v>
      </c>
      <c r="E320" s="8">
        <v>43221</v>
      </c>
      <c r="F320">
        <f t="shared" si="4"/>
        <v>2018</v>
      </c>
    </row>
    <row r="321" spans="1:6" x14ac:dyDescent="0.25">
      <c r="A321" s="67" t="s">
        <v>1735</v>
      </c>
      <c r="B321" s="67" t="s">
        <v>1771</v>
      </c>
      <c r="C321" s="6">
        <v>2793.9450000000002</v>
      </c>
      <c r="D321" s="6">
        <v>1.155</v>
      </c>
      <c r="E321" s="8">
        <v>43224</v>
      </c>
      <c r="F321">
        <f t="shared" si="4"/>
        <v>2018</v>
      </c>
    </row>
    <row r="322" spans="1:6" x14ac:dyDescent="0.25">
      <c r="A322" s="67" t="s">
        <v>1735</v>
      </c>
      <c r="B322" s="67" t="s">
        <v>1771</v>
      </c>
      <c r="C322" s="6">
        <v>120.95</v>
      </c>
      <c r="D322" s="6">
        <v>0.05</v>
      </c>
      <c r="E322" s="8">
        <v>43224</v>
      </c>
      <c r="F322">
        <f t="shared" si="4"/>
        <v>2018</v>
      </c>
    </row>
    <row r="323" spans="1:6" x14ac:dyDescent="0.25">
      <c r="A323" s="67" t="s">
        <v>1735</v>
      </c>
      <c r="B323" s="67" t="s">
        <v>1771</v>
      </c>
      <c r="C323" s="6">
        <v>1161.1199999999999</v>
      </c>
      <c r="D323" s="6">
        <v>0.48</v>
      </c>
      <c r="E323" s="8">
        <v>43224</v>
      </c>
      <c r="F323">
        <f t="shared" ref="F323:F386" si="5">YEAR(E323)</f>
        <v>2018</v>
      </c>
    </row>
    <row r="324" spans="1:6" x14ac:dyDescent="0.25">
      <c r="A324" s="67" t="s">
        <v>1735</v>
      </c>
      <c r="B324" s="67" t="s">
        <v>1771</v>
      </c>
      <c r="C324" s="6">
        <v>914.38199999999995</v>
      </c>
      <c r="D324" s="6">
        <v>0.378</v>
      </c>
      <c r="E324" s="8">
        <v>43224</v>
      </c>
      <c r="F324">
        <f t="shared" si="5"/>
        <v>2018</v>
      </c>
    </row>
    <row r="325" spans="1:6" x14ac:dyDescent="0.25">
      <c r="A325" s="67" t="s">
        <v>1735</v>
      </c>
      <c r="B325" s="67" t="s">
        <v>1771</v>
      </c>
      <c r="C325" s="6">
        <v>2568.9780000000001</v>
      </c>
      <c r="D325" s="6">
        <v>1.0620000000000001</v>
      </c>
      <c r="E325" s="8">
        <v>43224</v>
      </c>
      <c r="F325">
        <f t="shared" si="5"/>
        <v>2018</v>
      </c>
    </row>
    <row r="326" spans="1:6" x14ac:dyDescent="0.25">
      <c r="A326" s="67" t="s">
        <v>1735</v>
      </c>
      <c r="B326" s="67" t="s">
        <v>1771</v>
      </c>
      <c r="C326" s="6">
        <v>195.93899999999999</v>
      </c>
      <c r="D326" s="6">
        <v>8.1000000000000003E-2</v>
      </c>
      <c r="E326" s="8">
        <v>43224</v>
      </c>
      <c r="F326">
        <f t="shared" si="5"/>
        <v>2018</v>
      </c>
    </row>
    <row r="327" spans="1:6" x14ac:dyDescent="0.25">
      <c r="A327" s="67" t="s">
        <v>1735</v>
      </c>
      <c r="B327" s="67" t="s">
        <v>1772</v>
      </c>
      <c r="C327" s="6">
        <v>1067.616</v>
      </c>
      <c r="D327" s="6">
        <v>0.52800000000000002</v>
      </c>
      <c r="E327" s="8">
        <v>43242</v>
      </c>
      <c r="F327">
        <f t="shared" si="5"/>
        <v>2018</v>
      </c>
    </row>
    <row r="328" spans="1:6" x14ac:dyDescent="0.25">
      <c r="A328" s="67" t="s">
        <v>1735</v>
      </c>
      <c r="B328" s="67" t="s">
        <v>1772</v>
      </c>
      <c r="C328" s="6">
        <v>3214.98</v>
      </c>
      <c r="D328" s="6">
        <v>1.59</v>
      </c>
      <c r="E328" s="8">
        <v>43242</v>
      </c>
      <c r="F328">
        <f t="shared" si="5"/>
        <v>2018</v>
      </c>
    </row>
    <row r="329" spans="1:6" x14ac:dyDescent="0.25">
      <c r="A329" s="67" t="s">
        <v>1735</v>
      </c>
      <c r="B329" s="67" t="s">
        <v>1773</v>
      </c>
      <c r="C329" s="6">
        <v>5359.3559999999998</v>
      </c>
      <c r="D329" s="6">
        <v>1.476</v>
      </c>
      <c r="E329" s="8">
        <v>43236</v>
      </c>
      <c r="F329">
        <f t="shared" si="5"/>
        <v>2018</v>
      </c>
    </row>
    <row r="330" spans="1:6" x14ac:dyDescent="0.25">
      <c r="A330" s="67" t="s">
        <v>1735</v>
      </c>
      <c r="B330" s="67" t="s">
        <v>1773</v>
      </c>
      <c r="C330" s="6">
        <v>0</v>
      </c>
      <c r="D330" s="6">
        <v>0</v>
      </c>
      <c r="E330" s="8">
        <v>43236</v>
      </c>
      <c r="F330">
        <f t="shared" si="5"/>
        <v>2018</v>
      </c>
    </row>
    <row r="331" spans="1:6" x14ac:dyDescent="0.25">
      <c r="A331" s="67" t="s">
        <v>1735</v>
      </c>
      <c r="B331" s="67" t="s">
        <v>1773</v>
      </c>
      <c r="C331" s="6">
        <v>348.57600000000002</v>
      </c>
      <c r="D331" s="6">
        <v>9.6000000000000002E-2</v>
      </c>
      <c r="E331" s="8">
        <v>43236</v>
      </c>
      <c r="F331">
        <f t="shared" si="5"/>
        <v>2018</v>
      </c>
    </row>
    <row r="332" spans="1:6" x14ac:dyDescent="0.25">
      <c r="A332" s="67" t="s">
        <v>1735</v>
      </c>
      <c r="B332" s="67" t="s">
        <v>1774</v>
      </c>
      <c r="C332" s="6">
        <v>1354.5</v>
      </c>
      <c r="D332" s="6">
        <v>0.5</v>
      </c>
      <c r="E332" s="8">
        <v>43221</v>
      </c>
      <c r="F332">
        <f t="shared" si="5"/>
        <v>2018</v>
      </c>
    </row>
    <row r="333" spans="1:6" x14ac:dyDescent="0.25">
      <c r="A333" s="67" t="s">
        <v>1735</v>
      </c>
      <c r="B333" s="67" t="s">
        <v>1774</v>
      </c>
      <c r="C333" s="6">
        <v>2503.116</v>
      </c>
      <c r="D333" s="6">
        <v>0.92400000000000004</v>
      </c>
      <c r="E333" s="8">
        <v>43221</v>
      </c>
      <c r="F333">
        <f t="shared" si="5"/>
        <v>2018</v>
      </c>
    </row>
    <row r="334" spans="1:6" x14ac:dyDescent="0.25">
      <c r="A334" s="67" t="s">
        <v>1735</v>
      </c>
      <c r="B334" s="67" t="s">
        <v>1775</v>
      </c>
      <c r="C334" s="6">
        <v>9982.68</v>
      </c>
      <c r="D334" s="6">
        <v>2.46</v>
      </c>
      <c r="E334" s="8">
        <v>43222</v>
      </c>
      <c r="F334">
        <f t="shared" si="5"/>
        <v>2018</v>
      </c>
    </row>
    <row r="335" spans="1:6" x14ac:dyDescent="0.25">
      <c r="A335" s="67" t="s">
        <v>1735</v>
      </c>
      <c r="B335" s="67" t="s">
        <v>1775</v>
      </c>
      <c r="C335" s="6">
        <v>0</v>
      </c>
      <c r="D335" s="6">
        <v>0</v>
      </c>
      <c r="E335" s="8">
        <v>43222</v>
      </c>
      <c r="F335">
        <f t="shared" si="5"/>
        <v>2018</v>
      </c>
    </row>
    <row r="336" spans="1:6" x14ac:dyDescent="0.25">
      <c r="A336" s="67" t="s">
        <v>1735</v>
      </c>
      <c r="B336" s="67" t="s">
        <v>1775</v>
      </c>
      <c r="C336" s="6">
        <v>194.78399999999999</v>
      </c>
      <c r="D336" s="6">
        <v>4.8000000000000001E-2</v>
      </c>
      <c r="E336" s="8">
        <v>43222</v>
      </c>
      <c r="F336">
        <f t="shared" si="5"/>
        <v>2018</v>
      </c>
    </row>
    <row r="337" spans="1:6" x14ac:dyDescent="0.25">
      <c r="A337" s="67" t="s">
        <v>1735</v>
      </c>
      <c r="B337" s="67" t="s">
        <v>1776</v>
      </c>
      <c r="C337" s="6">
        <v>6693.12</v>
      </c>
      <c r="D337" s="6">
        <v>2.6880000000000002</v>
      </c>
      <c r="E337" s="8">
        <v>43223</v>
      </c>
      <c r="F337">
        <f t="shared" si="5"/>
        <v>2018</v>
      </c>
    </row>
    <row r="338" spans="1:6" x14ac:dyDescent="0.25">
      <c r="A338" s="67" t="s">
        <v>1735</v>
      </c>
      <c r="B338" s="67" t="s">
        <v>1777</v>
      </c>
      <c r="C338" s="6">
        <v>2680.1039999999998</v>
      </c>
      <c r="D338" s="6">
        <v>0.63600000000000001</v>
      </c>
      <c r="E338" s="8">
        <v>43224</v>
      </c>
      <c r="F338">
        <f t="shared" si="5"/>
        <v>2018</v>
      </c>
    </row>
    <row r="339" spans="1:6" x14ac:dyDescent="0.25">
      <c r="A339" s="67" t="s">
        <v>1735</v>
      </c>
      <c r="B339" s="67" t="s">
        <v>1778</v>
      </c>
      <c r="C339" s="6">
        <v>4989.6000000000004</v>
      </c>
      <c r="D339" s="6">
        <v>2.2679999999999998</v>
      </c>
      <c r="E339" s="8">
        <v>43221</v>
      </c>
      <c r="F339">
        <f t="shared" si="5"/>
        <v>2018</v>
      </c>
    </row>
    <row r="340" spans="1:6" x14ac:dyDescent="0.25">
      <c r="A340" s="67" t="s">
        <v>1735</v>
      </c>
      <c r="B340" s="67" t="s">
        <v>1778</v>
      </c>
      <c r="C340" s="6">
        <v>277.2</v>
      </c>
      <c r="D340" s="6">
        <v>0.126</v>
      </c>
      <c r="E340" s="8">
        <v>43221</v>
      </c>
      <c r="F340">
        <f t="shared" si="5"/>
        <v>2018</v>
      </c>
    </row>
    <row r="341" spans="1:6" x14ac:dyDescent="0.25">
      <c r="A341" s="67" t="s">
        <v>1735</v>
      </c>
      <c r="B341" s="67" t="s">
        <v>1779</v>
      </c>
      <c r="C341" s="6">
        <v>966.24</v>
      </c>
      <c r="D341" s="6">
        <v>0.48</v>
      </c>
      <c r="E341" s="8">
        <v>43234</v>
      </c>
      <c r="F341">
        <f t="shared" si="5"/>
        <v>2018</v>
      </c>
    </row>
    <row r="342" spans="1:6" x14ac:dyDescent="0.25">
      <c r="A342" s="67" t="s">
        <v>1735</v>
      </c>
      <c r="B342" s="67" t="s">
        <v>1779</v>
      </c>
      <c r="C342" s="6">
        <v>1062.864</v>
      </c>
      <c r="D342" s="6">
        <v>0.52800000000000002</v>
      </c>
      <c r="E342" s="8">
        <v>43234</v>
      </c>
      <c r="F342">
        <f t="shared" si="5"/>
        <v>2018</v>
      </c>
    </row>
    <row r="343" spans="1:6" x14ac:dyDescent="0.25">
      <c r="A343" s="67" t="s">
        <v>1735</v>
      </c>
      <c r="B343" s="67" t="s">
        <v>1779</v>
      </c>
      <c r="C343" s="6">
        <v>2125.7280000000001</v>
      </c>
      <c r="D343" s="6">
        <v>1.056</v>
      </c>
      <c r="E343" s="8">
        <v>43234</v>
      </c>
      <c r="F343">
        <f t="shared" si="5"/>
        <v>2018</v>
      </c>
    </row>
    <row r="344" spans="1:6" x14ac:dyDescent="0.25">
      <c r="A344" s="67" t="s">
        <v>1735</v>
      </c>
      <c r="B344" s="67" t="s">
        <v>1779</v>
      </c>
      <c r="C344" s="6">
        <v>4251.4560000000001</v>
      </c>
      <c r="D344" s="6">
        <v>2.1120000000000001</v>
      </c>
      <c r="E344" s="8">
        <v>43234</v>
      </c>
      <c r="F344">
        <f t="shared" si="5"/>
        <v>2018</v>
      </c>
    </row>
    <row r="345" spans="1:6" x14ac:dyDescent="0.25">
      <c r="A345" s="67" t="s">
        <v>1735</v>
      </c>
      <c r="B345" s="67" t="s">
        <v>1779</v>
      </c>
      <c r="C345" s="6">
        <v>3043.6559999999999</v>
      </c>
      <c r="D345" s="6">
        <v>1.512</v>
      </c>
      <c r="E345" s="8">
        <v>43234</v>
      </c>
      <c r="F345">
        <f t="shared" si="5"/>
        <v>2018</v>
      </c>
    </row>
    <row r="346" spans="1:6" x14ac:dyDescent="0.25">
      <c r="A346" s="67" t="s">
        <v>1735</v>
      </c>
      <c r="B346" s="67" t="s">
        <v>1779</v>
      </c>
      <c r="C346" s="6">
        <v>1956.636</v>
      </c>
      <c r="D346" s="6">
        <v>0.97199999999999998</v>
      </c>
      <c r="E346" s="8">
        <v>43234</v>
      </c>
      <c r="F346">
        <f t="shared" si="5"/>
        <v>2018</v>
      </c>
    </row>
    <row r="347" spans="1:6" x14ac:dyDescent="0.25">
      <c r="A347" s="67" t="s">
        <v>1735</v>
      </c>
      <c r="B347" s="67" t="s">
        <v>1780</v>
      </c>
      <c r="C347" s="6">
        <v>9188.1</v>
      </c>
      <c r="D347" s="6">
        <v>2.46</v>
      </c>
      <c r="E347" s="8">
        <v>43231</v>
      </c>
      <c r="F347">
        <f t="shared" si="5"/>
        <v>2018</v>
      </c>
    </row>
    <row r="348" spans="1:6" x14ac:dyDescent="0.25">
      <c r="A348" s="67" t="s">
        <v>1735</v>
      </c>
      <c r="B348" s="67" t="s">
        <v>1780</v>
      </c>
      <c r="C348" s="6">
        <v>0</v>
      </c>
      <c r="D348" s="6">
        <v>0</v>
      </c>
      <c r="E348" s="8">
        <v>43231</v>
      </c>
      <c r="F348">
        <f t="shared" si="5"/>
        <v>2018</v>
      </c>
    </row>
    <row r="349" spans="1:6" x14ac:dyDescent="0.25">
      <c r="A349" s="67" t="s">
        <v>1735</v>
      </c>
      <c r="B349" s="67" t="s">
        <v>1781</v>
      </c>
      <c r="C349" s="6">
        <v>331.24</v>
      </c>
      <c r="D349" s="6">
        <v>7.0000000000000007E-2</v>
      </c>
      <c r="E349" s="8">
        <v>43223</v>
      </c>
      <c r="F349">
        <f t="shared" si="5"/>
        <v>2018</v>
      </c>
    </row>
    <row r="350" spans="1:6" x14ac:dyDescent="0.25">
      <c r="A350" s="67" t="s">
        <v>1735</v>
      </c>
      <c r="B350" s="67" t="s">
        <v>1781</v>
      </c>
      <c r="C350" s="6">
        <v>397.488</v>
      </c>
      <c r="D350" s="6">
        <v>8.4000000000000005E-2</v>
      </c>
      <c r="E350" s="8">
        <v>43223</v>
      </c>
      <c r="F350">
        <f t="shared" si="5"/>
        <v>2018</v>
      </c>
    </row>
    <row r="351" spans="1:6" x14ac:dyDescent="0.25">
      <c r="A351" s="67" t="s">
        <v>1735</v>
      </c>
      <c r="B351" s="67" t="s">
        <v>1781</v>
      </c>
      <c r="C351" s="6">
        <v>14025.647999999999</v>
      </c>
      <c r="D351" s="6">
        <v>2.964</v>
      </c>
      <c r="E351" s="8">
        <v>43223</v>
      </c>
      <c r="F351">
        <f t="shared" si="5"/>
        <v>2018</v>
      </c>
    </row>
    <row r="352" spans="1:6" x14ac:dyDescent="0.25">
      <c r="A352" s="67" t="s">
        <v>1735</v>
      </c>
      <c r="B352" s="67" t="s">
        <v>1782</v>
      </c>
      <c r="C352" s="6">
        <v>700.56</v>
      </c>
      <c r="D352" s="6">
        <v>0.33600000000000002</v>
      </c>
      <c r="E352" s="8">
        <v>43231</v>
      </c>
      <c r="F352">
        <f t="shared" si="5"/>
        <v>2018</v>
      </c>
    </row>
    <row r="353" spans="1:6" x14ac:dyDescent="0.25">
      <c r="A353" s="67" t="s">
        <v>1735</v>
      </c>
      <c r="B353" s="67" t="s">
        <v>1783</v>
      </c>
      <c r="C353" s="6">
        <v>3645.6840000000002</v>
      </c>
      <c r="D353" s="6">
        <v>1.4279999999999999</v>
      </c>
      <c r="E353" s="8">
        <v>43230</v>
      </c>
      <c r="F353">
        <f t="shared" si="5"/>
        <v>2018</v>
      </c>
    </row>
    <row r="354" spans="1:6" x14ac:dyDescent="0.25">
      <c r="A354" s="67" t="s">
        <v>1735</v>
      </c>
      <c r="B354" s="67" t="s">
        <v>1783</v>
      </c>
      <c r="C354" s="6">
        <v>8041.95</v>
      </c>
      <c r="D354" s="6">
        <v>3.15</v>
      </c>
      <c r="E354" s="8">
        <v>43230</v>
      </c>
      <c r="F354">
        <f t="shared" si="5"/>
        <v>2018</v>
      </c>
    </row>
    <row r="355" spans="1:6" x14ac:dyDescent="0.25">
      <c r="A355" s="67" t="s">
        <v>1735</v>
      </c>
      <c r="B355" s="67" t="s">
        <v>1784</v>
      </c>
      <c r="C355" s="6">
        <v>1042.5999999999999</v>
      </c>
      <c r="D355" s="6">
        <v>0.2</v>
      </c>
      <c r="E355" s="8">
        <v>43237</v>
      </c>
      <c r="F355">
        <f t="shared" si="5"/>
        <v>2018</v>
      </c>
    </row>
    <row r="356" spans="1:6" x14ac:dyDescent="0.25">
      <c r="A356" s="67" t="s">
        <v>1735</v>
      </c>
      <c r="B356" s="67" t="s">
        <v>1784</v>
      </c>
      <c r="C356" s="6">
        <v>750.67200000000003</v>
      </c>
      <c r="D356" s="6">
        <v>0.14399999999999999</v>
      </c>
      <c r="E356" s="8">
        <v>43237</v>
      </c>
      <c r="F356">
        <f t="shared" si="5"/>
        <v>2018</v>
      </c>
    </row>
    <row r="357" spans="1:6" x14ac:dyDescent="0.25">
      <c r="A357" s="67" t="s">
        <v>1735</v>
      </c>
      <c r="B357" s="67" t="s">
        <v>1784</v>
      </c>
      <c r="C357" s="6">
        <v>875.78399999999999</v>
      </c>
      <c r="D357" s="6">
        <v>0.16800000000000001</v>
      </c>
      <c r="E357" s="8">
        <v>43237</v>
      </c>
      <c r="F357">
        <f t="shared" si="5"/>
        <v>2018</v>
      </c>
    </row>
    <row r="358" spans="1:6" x14ac:dyDescent="0.25">
      <c r="A358" s="67" t="s">
        <v>1735</v>
      </c>
      <c r="B358" s="67" t="s">
        <v>1784</v>
      </c>
      <c r="C358" s="6">
        <v>198.09399999999999</v>
      </c>
      <c r="D358" s="6">
        <v>3.7999999999999999E-2</v>
      </c>
      <c r="E358" s="8">
        <v>43237</v>
      </c>
      <c r="F358">
        <f t="shared" si="5"/>
        <v>2018</v>
      </c>
    </row>
    <row r="359" spans="1:6" x14ac:dyDescent="0.25">
      <c r="A359" s="67" t="s">
        <v>1735</v>
      </c>
      <c r="B359" s="67" t="s">
        <v>1784</v>
      </c>
      <c r="C359" s="6">
        <v>1188.5640000000001</v>
      </c>
      <c r="D359" s="6">
        <v>0.22800000000000001</v>
      </c>
      <c r="E359" s="8">
        <v>43237</v>
      </c>
      <c r="F359">
        <f t="shared" si="5"/>
        <v>2018</v>
      </c>
    </row>
    <row r="360" spans="1:6" x14ac:dyDescent="0.25">
      <c r="A360" s="67" t="s">
        <v>1735</v>
      </c>
      <c r="B360" s="67" t="s">
        <v>1784</v>
      </c>
      <c r="C360" s="6">
        <v>2971.41</v>
      </c>
      <c r="D360" s="6">
        <v>0.56999999999999995</v>
      </c>
      <c r="E360" s="8">
        <v>43237</v>
      </c>
      <c r="F360">
        <f t="shared" si="5"/>
        <v>2018</v>
      </c>
    </row>
    <row r="361" spans="1:6" x14ac:dyDescent="0.25">
      <c r="A361" s="67" t="s">
        <v>1735</v>
      </c>
      <c r="B361" s="67" t="s">
        <v>1785</v>
      </c>
      <c r="C361" s="6">
        <v>240.8</v>
      </c>
      <c r="D361" s="6">
        <v>0.1</v>
      </c>
      <c r="E361" s="8">
        <v>43235</v>
      </c>
      <c r="F361">
        <f t="shared" si="5"/>
        <v>2018</v>
      </c>
    </row>
    <row r="362" spans="1:6" x14ac:dyDescent="0.25">
      <c r="A362" s="67" t="s">
        <v>1735</v>
      </c>
      <c r="B362" s="67" t="s">
        <v>1785</v>
      </c>
      <c r="C362" s="6">
        <v>481.6</v>
      </c>
      <c r="D362" s="6">
        <v>0.2</v>
      </c>
      <c r="E362" s="8">
        <v>43235</v>
      </c>
      <c r="F362">
        <f t="shared" si="5"/>
        <v>2018</v>
      </c>
    </row>
    <row r="363" spans="1:6" x14ac:dyDescent="0.25">
      <c r="A363" s="67" t="s">
        <v>1735</v>
      </c>
      <c r="B363" s="67" t="s">
        <v>1785</v>
      </c>
      <c r="C363" s="6">
        <v>303.40800000000002</v>
      </c>
      <c r="D363" s="6">
        <v>0.126</v>
      </c>
      <c r="E363" s="8">
        <v>43235</v>
      </c>
      <c r="F363">
        <f t="shared" si="5"/>
        <v>2018</v>
      </c>
    </row>
    <row r="364" spans="1:6" x14ac:dyDescent="0.25">
      <c r="A364" s="67" t="s">
        <v>1735</v>
      </c>
      <c r="B364" s="67" t="s">
        <v>1785</v>
      </c>
      <c r="C364" s="6">
        <v>1314.768</v>
      </c>
      <c r="D364" s="6">
        <v>0.54600000000000004</v>
      </c>
      <c r="E364" s="8">
        <v>43235</v>
      </c>
      <c r="F364">
        <f t="shared" si="5"/>
        <v>2018</v>
      </c>
    </row>
    <row r="365" spans="1:6" x14ac:dyDescent="0.25">
      <c r="A365" s="67" t="s">
        <v>1735</v>
      </c>
      <c r="B365" s="67" t="s">
        <v>1786</v>
      </c>
      <c r="C365" s="6">
        <v>1292.9280000000001</v>
      </c>
      <c r="D365" s="6">
        <v>0.33600000000000002</v>
      </c>
      <c r="E365" s="8">
        <v>43243</v>
      </c>
      <c r="F365">
        <f t="shared" si="5"/>
        <v>2018</v>
      </c>
    </row>
    <row r="366" spans="1:6" x14ac:dyDescent="0.25">
      <c r="A366" s="67" t="s">
        <v>1735</v>
      </c>
      <c r="B366" s="67" t="s">
        <v>1786</v>
      </c>
      <c r="C366" s="6">
        <v>7999.9920000000002</v>
      </c>
      <c r="D366" s="6">
        <v>2.0790000000000002</v>
      </c>
      <c r="E366" s="8">
        <v>43243</v>
      </c>
      <c r="F366">
        <f t="shared" si="5"/>
        <v>2018</v>
      </c>
    </row>
    <row r="367" spans="1:6" x14ac:dyDescent="0.25">
      <c r="A367" s="67" t="s">
        <v>1735</v>
      </c>
      <c r="B367" s="67" t="s">
        <v>1786</v>
      </c>
      <c r="C367" s="6">
        <v>2101.0079999999998</v>
      </c>
      <c r="D367" s="6">
        <v>0.54600000000000004</v>
      </c>
      <c r="E367" s="8">
        <v>43243</v>
      </c>
      <c r="F367">
        <f t="shared" si="5"/>
        <v>2018</v>
      </c>
    </row>
    <row r="368" spans="1:6" x14ac:dyDescent="0.25">
      <c r="A368" s="67" t="s">
        <v>1735</v>
      </c>
      <c r="B368" s="67" t="s">
        <v>1787</v>
      </c>
      <c r="C368" s="6">
        <v>3567.48</v>
      </c>
      <c r="D368" s="6">
        <v>0.84</v>
      </c>
      <c r="E368" s="8">
        <v>43235</v>
      </c>
      <c r="F368">
        <f t="shared" si="5"/>
        <v>2018</v>
      </c>
    </row>
    <row r="369" spans="1:6" x14ac:dyDescent="0.25">
      <c r="A369" s="67" t="s">
        <v>1735</v>
      </c>
      <c r="B369" s="67" t="s">
        <v>1787</v>
      </c>
      <c r="C369" s="6">
        <v>8714.8439999999991</v>
      </c>
      <c r="D369" s="6">
        <v>2.052</v>
      </c>
      <c r="E369" s="8">
        <v>43235</v>
      </c>
      <c r="F369">
        <f t="shared" si="5"/>
        <v>2018</v>
      </c>
    </row>
    <row r="370" spans="1:6" x14ac:dyDescent="0.25">
      <c r="A370" s="67" t="s">
        <v>1735</v>
      </c>
      <c r="B370" s="67" t="s">
        <v>1788</v>
      </c>
      <c r="C370" s="6">
        <v>4372.7359999999999</v>
      </c>
      <c r="D370" s="6">
        <v>1.8560000000000001</v>
      </c>
      <c r="E370" s="8">
        <v>43237</v>
      </c>
      <c r="F370">
        <f t="shared" si="5"/>
        <v>2018</v>
      </c>
    </row>
    <row r="371" spans="1:6" x14ac:dyDescent="0.25">
      <c r="A371" s="67" t="s">
        <v>1735</v>
      </c>
      <c r="B371" s="67" t="s">
        <v>1788</v>
      </c>
      <c r="C371" s="6">
        <v>3463.32</v>
      </c>
      <c r="D371" s="6">
        <v>1.47</v>
      </c>
      <c r="E371" s="8">
        <v>43237</v>
      </c>
      <c r="F371">
        <f t="shared" si="5"/>
        <v>2018</v>
      </c>
    </row>
    <row r="372" spans="1:6" x14ac:dyDescent="0.25">
      <c r="A372" s="67" t="s">
        <v>1735</v>
      </c>
      <c r="B372" s="67" t="s">
        <v>1788</v>
      </c>
      <c r="C372" s="6">
        <v>3053.3760000000002</v>
      </c>
      <c r="D372" s="6">
        <v>1.296</v>
      </c>
      <c r="E372" s="8">
        <v>43237</v>
      </c>
      <c r="F372">
        <f t="shared" si="5"/>
        <v>2018</v>
      </c>
    </row>
    <row r="373" spans="1:6" x14ac:dyDescent="0.25">
      <c r="A373" s="67" t="s">
        <v>1735</v>
      </c>
      <c r="B373" s="67" t="s">
        <v>1789</v>
      </c>
      <c r="C373" s="6">
        <v>5424.3</v>
      </c>
      <c r="D373" s="6">
        <v>1.476</v>
      </c>
      <c r="E373" s="8">
        <v>43249</v>
      </c>
      <c r="F373">
        <f t="shared" si="5"/>
        <v>2018</v>
      </c>
    </row>
    <row r="374" spans="1:6" x14ac:dyDescent="0.25">
      <c r="A374" s="67" t="s">
        <v>1735</v>
      </c>
      <c r="B374" s="67" t="s">
        <v>1789</v>
      </c>
      <c r="C374" s="6">
        <v>0</v>
      </c>
      <c r="D374" s="6">
        <v>0</v>
      </c>
      <c r="E374" s="8">
        <v>43249</v>
      </c>
      <c r="F374">
        <f t="shared" si="5"/>
        <v>2018</v>
      </c>
    </row>
    <row r="375" spans="1:6" x14ac:dyDescent="0.25">
      <c r="A375" s="67" t="s">
        <v>1735</v>
      </c>
      <c r="B375" s="67" t="s">
        <v>1789</v>
      </c>
      <c r="C375" s="6">
        <v>323.39999999999998</v>
      </c>
      <c r="D375" s="6">
        <v>8.7999999999999995E-2</v>
      </c>
      <c r="E375" s="8">
        <v>43249</v>
      </c>
      <c r="F375">
        <f t="shared" si="5"/>
        <v>2018</v>
      </c>
    </row>
    <row r="376" spans="1:6" x14ac:dyDescent="0.25">
      <c r="A376" s="67" t="s">
        <v>1735</v>
      </c>
      <c r="B376" s="67" t="s">
        <v>1790</v>
      </c>
      <c r="C376" s="6">
        <v>4776.09</v>
      </c>
      <c r="D376" s="6">
        <v>1.23</v>
      </c>
      <c r="E376" s="8">
        <v>43251</v>
      </c>
      <c r="F376">
        <f t="shared" si="5"/>
        <v>2018</v>
      </c>
    </row>
    <row r="377" spans="1:6" x14ac:dyDescent="0.25">
      <c r="A377" s="67" t="s">
        <v>1735</v>
      </c>
      <c r="B377" s="67" t="s">
        <v>1790</v>
      </c>
      <c r="C377" s="6">
        <v>0</v>
      </c>
      <c r="D377" s="6">
        <v>0</v>
      </c>
      <c r="E377" s="8">
        <v>43251</v>
      </c>
      <c r="F377">
        <f t="shared" si="5"/>
        <v>2018</v>
      </c>
    </row>
    <row r="378" spans="1:6" x14ac:dyDescent="0.25">
      <c r="A378" s="67" t="s">
        <v>1735</v>
      </c>
      <c r="B378" s="67" t="s">
        <v>1791</v>
      </c>
      <c r="C378" s="6">
        <v>9552.18</v>
      </c>
      <c r="D378" s="6">
        <v>2.46</v>
      </c>
      <c r="E378" s="8">
        <v>43251</v>
      </c>
      <c r="F378">
        <f t="shared" si="5"/>
        <v>2018</v>
      </c>
    </row>
    <row r="379" spans="1:6" x14ac:dyDescent="0.25">
      <c r="A379" s="67" t="s">
        <v>1735</v>
      </c>
      <c r="B379" s="67" t="s">
        <v>1791</v>
      </c>
      <c r="C379" s="6">
        <v>0</v>
      </c>
      <c r="D379" s="6">
        <v>0</v>
      </c>
      <c r="E379" s="8">
        <v>43251</v>
      </c>
      <c r="F379">
        <f t="shared" si="5"/>
        <v>2018</v>
      </c>
    </row>
    <row r="380" spans="1:6" x14ac:dyDescent="0.25">
      <c r="A380" s="67" t="s">
        <v>1735</v>
      </c>
      <c r="B380" s="67" t="s">
        <v>1792</v>
      </c>
      <c r="C380" s="6">
        <v>1111.32</v>
      </c>
      <c r="D380" s="6">
        <v>0.42</v>
      </c>
      <c r="E380" s="8">
        <v>43242</v>
      </c>
      <c r="F380">
        <f t="shared" si="5"/>
        <v>2018</v>
      </c>
    </row>
    <row r="381" spans="1:6" x14ac:dyDescent="0.25">
      <c r="A381" s="67" t="s">
        <v>1735</v>
      </c>
      <c r="B381" s="67" t="s">
        <v>1792</v>
      </c>
      <c r="C381" s="6">
        <v>1111.32</v>
      </c>
      <c r="D381" s="6">
        <v>0.42</v>
      </c>
      <c r="E381" s="8">
        <v>43242</v>
      </c>
      <c r="F381">
        <f t="shared" si="5"/>
        <v>2018</v>
      </c>
    </row>
    <row r="382" spans="1:6" x14ac:dyDescent="0.25">
      <c r="A382" s="67" t="s">
        <v>1735</v>
      </c>
      <c r="B382" s="67" t="s">
        <v>1793</v>
      </c>
      <c r="C382" s="6">
        <v>1177.68</v>
      </c>
      <c r="D382" s="6">
        <v>0.28000000000000003</v>
      </c>
      <c r="E382" s="8">
        <v>43242</v>
      </c>
      <c r="F382">
        <f t="shared" si="5"/>
        <v>2018</v>
      </c>
    </row>
    <row r="383" spans="1:6" x14ac:dyDescent="0.25">
      <c r="A383" s="67" t="s">
        <v>1735</v>
      </c>
      <c r="B383" s="67" t="s">
        <v>1793</v>
      </c>
      <c r="C383" s="6">
        <v>8142.8159999999998</v>
      </c>
      <c r="D383" s="6">
        <v>1.9359999999999999</v>
      </c>
      <c r="E383" s="8">
        <v>43242</v>
      </c>
      <c r="F383">
        <f t="shared" si="5"/>
        <v>2018</v>
      </c>
    </row>
    <row r="384" spans="1:6" x14ac:dyDescent="0.25">
      <c r="A384" s="67" t="s">
        <v>1735</v>
      </c>
      <c r="B384" s="67" t="s">
        <v>1793</v>
      </c>
      <c r="C384" s="6">
        <v>529.95600000000002</v>
      </c>
      <c r="D384" s="6">
        <v>0.126</v>
      </c>
      <c r="E384" s="8">
        <v>43242</v>
      </c>
      <c r="F384">
        <f t="shared" si="5"/>
        <v>2018</v>
      </c>
    </row>
    <row r="385" spans="1:6" x14ac:dyDescent="0.25">
      <c r="A385" s="67" t="s">
        <v>1735</v>
      </c>
      <c r="B385" s="67" t="s">
        <v>1793</v>
      </c>
      <c r="C385" s="6">
        <v>1236.5640000000001</v>
      </c>
      <c r="D385" s="6">
        <v>0.29399999999999998</v>
      </c>
      <c r="E385" s="8">
        <v>43242</v>
      </c>
      <c r="F385">
        <f t="shared" si="5"/>
        <v>2018</v>
      </c>
    </row>
    <row r="386" spans="1:6" x14ac:dyDescent="0.25">
      <c r="A386" s="67" t="s">
        <v>1735</v>
      </c>
      <c r="B386" s="67" t="s">
        <v>1794</v>
      </c>
      <c r="C386" s="6">
        <v>2667.1680000000001</v>
      </c>
      <c r="D386" s="6">
        <v>1.008</v>
      </c>
      <c r="E386" s="8">
        <v>43242</v>
      </c>
      <c r="F386">
        <f t="shared" si="5"/>
        <v>2018</v>
      </c>
    </row>
    <row r="387" spans="1:6" x14ac:dyDescent="0.25">
      <c r="A387" s="67" t="s">
        <v>1735</v>
      </c>
      <c r="B387" s="67" t="s">
        <v>1794</v>
      </c>
      <c r="C387" s="6">
        <v>312.22800000000001</v>
      </c>
      <c r="D387" s="6">
        <v>0.11799999999999999</v>
      </c>
      <c r="E387" s="8">
        <v>43242</v>
      </c>
      <c r="F387">
        <f t="shared" ref="F387:F450" si="6">YEAR(E387)</f>
        <v>2018</v>
      </c>
    </row>
    <row r="388" spans="1:6" x14ac:dyDescent="0.25">
      <c r="A388" s="67" t="s">
        <v>1735</v>
      </c>
      <c r="B388" s="67" t="s">
        <v>1794</v>
      </c>
      <c r="C388" s="6">
        <v>3556.2240000000002</v>
      </c>
      <c r="D388" s="6">
        <v>1.3440000000000001</v>
      </c>
      <c r="E388" s="8">
        <v>43242</v>
      </c>
      <c r="F388">
        <f t="shared" si="6"/>
        <v>2018</v>
      </c>
    </row>
    <row r="389" spans="1:6" x14ac:dyDescent="0.25">
      <c r="A389" s="67" t="s">
        <v>1735</v>
      </c>
      <c r="B389" s="67" t="s">
        <v>1795</v>
      </c>
      <c r="C389" s="6">
        <v>3815.7</v>
      </c>
      <c r="D389" s="6">
        <v>0.7</v>
      </c>
      <c r="E389" s="8">
        <v>43237</v>
      </c>
      <c r="F389">
        <f t="shared" si="6"/>
        <v>2018</v>
      </c>
    </row>
    <row r="390" spans="1:6" x14ac:dyDescent="0.25">
      <c r="A390" s="67" t="s">
        <v>1735</v>
      </c>
      <c r="B390" s="67" t="s">
        <v>1796</v>
      </c>
      <c r="C390" s="6">
        <v>1142.4000000000001</v>
      </c>
      <c r="D390" s="6">
        <v>0.42</v>
      </c>
      <c r="E390" s="8">
        <v>43236</v>
      </c>
      <c r="F390">
        <f t="shared" si="6"/>
        <v>2018</v>
      </c>
    </row>
    <row r="391" spans="1:6" x14ac:dyDescent="0.25">
      <c r="A391" s="67" t="s">
        <v>1735</v>
      </c>
      <c r="B391" s="67" t="s">
        <v>1797</v>
      </c>
      <c r="C391" s="6">
        <v>531.45600000000002</v>
      </c>
      <c r="D391" s="6">
        <v>9.6000000000000002E-2</v>
      </c>
      <c r="E391" s="8">
        <v>43236</v>
      </c>
      <c r="F391">
        <f t="shared" si="6"/>
        <v>2018</v>
      </c>
    </row>
    <row r="392" spans="1:6" x14ac:dyDescent="0.25">
      <c r="A392" s="67" t="s">
        <v>1735</v>
      </c>
      <c r="B392" s="67" t="s">
        <v>1797</v>
      </c>
      <c r="C392" s="6">
        <v>2391.5520000000001</v>
      </c>
      <c r="D392" s="6">
        <v>0.432</v>
      </c>
      <c r="E392" s="8">
        <v>43236</v>
      </c>
      <c r="F392">
        <f t="shared" si="6"/>
        <v>2018</v>
      </c>
    </row>
    <row r="393" spans="1:6" x14ac:dyDescent="0.25">
      <c r="A393" s="67" t="s">
        <v>1735</v>
      </c>
      <c r="B393" s="67" t="s">
        <v>1797</v>
      </c>
      <c r="C393" s="6">
        <v>2391.5520000000001</v>
      </c>
      <c r="D393" s="6">
        <v>0.432</v>
      </c>
      <c r="E393" s="8">
        <v>43236</v>
      </c>
      <c r="F393">
        <f t="shared" si="6"/>
        <v>2018</v>
      </c>
    </row>
    <row r="394" spans="1:6" x14ac:dyDescent="0.25">
      <c r="A394" s="67" t="s">
        <v>1735</v>
      </c>
      <c r="B394" s="67" t="s">
        <v>1798</v>
      </c>
      <c r="C394" s="6">
        <v>2281.1039999999998</v>
      </c>
      <c r="D394" s="6">
        <v>1.008</v>
      </c>
      <c r="E394" s="8">
        <v>43243</v>
      </c>
      <c r="F394">
        <f t="shared" si="6"/>
        <v>2018</v>
      </c>
    </row>
    <row r="395" spans="1:6" x14ac:dyDescent="0.25">
      <c r="A395" s="67" t="s">
        <v>1735</v>
      </c>
      <c r="B395" s="67" t="s">
        <v>1799</v>
      </c>
      <c r="C395" s="6">
        <v>15726.312</v>
      </c>
      <c r="D395" s="6">
        <v>4.5359999999999996</v>
      </c>
      <c r="E395" s="8">
        <v>43249</v>
      </c>
      <c r="F395">
        <f t="shared" si="6"/>
        <v>2018</v>
      </c>
    </row>
    <row r="396" spans="1:6" x14ac:dyDescent="0.25">
      <c r="A396" s="67" t="s">
        <v>1735</v>
      </c>
      <c r="B396" s="67" t="s">
        <v>1800</v>
      </c>
      <c r="C396" s="6">
        <v>919.8</v>
      </c>
      <c r="D396" s="6">
        <v>0.12</v>
      </c>
      <c r="E396" s="8">
        <v>43249</v>
      </c>
      <c r="F396">
        <f t="shared" si="6"/>
        <v>2018</v>
      </c>
    </row>
    <row r="397" spans="1:6" x14ac:dyDescent="0.25">
      <c r="A397" s="67" t="s">
        <v>1735</v>
      </c>
      <c r="B397" s="67" t="s">
        <v>1800</v>
      </c>
      <c r="C397" s="6">
        <v>1533</v>
      </c>
      <c r="D397" s="6">
        <v>0.2</v>
      </c>
      <c r="E397" s="8">
        <v>43249</v>
      </c>
      <c r="F397">
        <f t="shared" si="6"/>
        <v>2018</v>
      </c>
    </row>
    <row r="398" spans="1:6" x14ac:dyDescent="0.25">
      <c r="A398" s="67" t="s">
        <v>1735</v>
      </c>
      <c r="B398" s="67" t="s">
        <v>1800</v>
      </c>
      <c r="C398" s="6">
        <v>2759.4</v>
      </c>
      <c r="D398" s="6">
        <v>0.36</v>
      </c>
      <c r="E398" s="8">
        <v>43249</v>
      </c>
      <c r="F398">
        <f t="shared" si="6"/>
        <v>2018</v>
      </c>
    </row>
    <row r="399" spans="1:6" x14ac:dyDescent="0.25">
      <c r="A399" s="67" t="s">
        <v>1735</v>
      </c>
      <c r="B399" s="67" t="s">
        <v>1800</v>
      </c>
      <c r="C399" s="6">
        <v>3679.2</v>
      </c>
      <c r="D399" s="6">
        <v>0.48</v>
      </c>
      <c r="E399" s="8">
        <v>43249</v>
      </c>
      <c r="F399">
        <f t="shared" si="6"/>
        <v>2018</v>
      </c>
    </row>
    <row r="400" spans="1:6" x14ac:dyDescent="0.25">
      <c r="A400" s="67" t="s">
        <v>1735</v>
      </c>
      <c r="B400" s="67" t="s">
        <v>1800</v>
      </c>
      <c r="C400" s="6">
        <v>2146.1999999999998</v>
      </c>
      <c r="D400" s="6">
        <v>0.28000000000000003</v>
      </c>
      <c r="E400" s="8">
        <v>43249</v>
      </c>
      <c r="F400">
        <f t="shared" si="6"/>
        <v>2018</v>
      </c>
    </row>
    <row r="401" spans="1:6" x14ac:dyDescent="0.25">
      <c r="A401" s="67" t="s">
        <v>1735</v>
      </c>
      <c r="B401" s="67" t="s">
        <v>1801</v>
      </c>
      <c r="C401" s="6">
        <v>3258.0239999999999</v>
      </c>
      <c r="D401" s="6">
        <v>0.98399999999999999</v>
      </c>
      <c r="E401" s="8">
        <v>43236</v>
      </c>
      <c r="F401">
        <f t="shared" si="6"/>
        <v>2018</v>
      </c>
    </row>
    <row r="402" spans="1:6" x14ac:dyDescent="0.25">
      <c r="A402" s="67" t="s">
        <v>1735</v>
      </c>
      <c r="B402" s="67" t="s">
        <v>1801</v>
      </c>
      <c r="C402" s="6">
        <v>0</v>
      </c>
      <c r="D402" s="6">
        <v>0</v>
      </c>
      <c r="E402" s="8">
        <v>43236</v>
      </c>
      <c r="F402">
        <f t="shared" si="6"/>
        <v>2018</v>
      </c>
    </row>
    <row r="403" spans="1:6" x14ac:dyDescent="0.25">
      <c r="A403" s="67" t="s">
        <v>1735</v>
      </c>
      <c r="B403" s="67" t="s">
        <v>1802</v>
      </c>
      <c r="C403" s="6">
        <v>919.8</v>
      </c>
      <c r="D403" s="6">
        <v>0.12</v>
      </c>
      <c r="E403" s="8">
        <v>43229</v>
      </c>
      <c r="F403">
        <f t="shared" si="6"/>
        <v>2018</v>
      </c>
    </row>
    <row r="404" spans="1:6" x14ac:dyDescent="0.25">
      <c r="A404" s="67" t="s">
        <v>1735</v>
      </c>
      <c r="B404" s="67" t="s">
        <v>1802</v>
      </c>
      <c r="C404" s="6">
        <v>3679.2</v>
      </c>
      <c r="D404" s="6">
        <v>0.48</v>
      </c>
      <c r="E404" s="8">
        <v>43229</v>
      </c>
      <c r="F404">
        <f t="shared" si="6"/>
        <v>2018</v>
      </c>
    </row>
    <row r="405" spans="1:6" x14ac:dyDescent="0.25">
      <c r="A405" s="67" t="s">
        <v>1735</v>
      </c>
      <c r="B405" s="67" t="s">
        <v>1802</v>
      </c>
      <c r="C405" s="6">
        <v>4292.3999999999996</v>
      </c>
      <c r="D405" s="6">
        <v>0.56000000000000005</v>
      </c>
      <c r="E405" s="8">
        <v>43229</v>
      </c>
      <c r="F405">
        <f t="shared" si="6"/>
        <v>2018</v>
      </c>
    </row>
    <row r="406" spans="1:6" x14ac:dyDescent="0.25">
      <c r="A406" s="67" t="s">
        <v>1735</v>
      </c>
      <c r="B406" s="67" t="s">
        <v>1802</v>
      </c>
      <c r="C406" s="6">
        <v>306.60000000000002</v>
      </c>
      <c r="D406" s="6">
        <v>0.04</v>
      </c>
      <c r="E406" s="8">
        <v>43229</v>
      </c>
      <c r="F406">
        <f t="shared" si="6"/>
        <v>2018</v>
      </c>
    </row>
    <row r="407" spans="1:6" x14ac:dyDescent="0.25">
      <c r="A407" s="67" t="s">
        <v>1735</v>
      </c>
      <c r="B407" s="67" t="s">
        <v>1802</v>
      </c>
      <c r="C407" s="6">
        <v>306.60000000000002</v>
      </c>
      <c r="D407" s="6">
        <v>0.04</v>
      </c>
      <c r="E407" s="8">
        <v>43229</v>
      </c>
      <c r="F407">
        <f t="shared" si="6"/>
        <v>2018</v>
      </c>
    </row>
    <row r="408" spans="1:6" x14ac:dyDescent="0.25">
      <c r="A408" s="67" t="s">
        <v>1735</v>
      </c>
      <c r="B408" s="67" t="s">
        <v>1803</v>
      </c>
      <c r="C408" s="6">
        <v>245.28</v>
      </c>
      <c r="D408" s="6">
        <v>3.2000000000000001E-2</v>
      </c>
      <c r="E408" s="8">
        <v>43227</v>
      </c>
      <c r="F408">
        <f t="shared" si="6"/>
        <v>2018</v>
      </c>
    </row>
    <row r="409" spans="1:6" x14ac:dyDescent="0.25">
      <c r="A409" s="67" t="s">
        <v>1735</v>
      </c>
      <c r="B409" s="67" t="s">
        <v>1803</v>
      </c>
      <c r="C409" s="6">
        <v>245.28</v>
      </c>
      <c r="D409" s="6">
        <v>3.2000000000000001E-2</v>
      </c>
      <c r="E409" s="8">
        <v>43227</v>
      </c>
      <c r="F409">
        <f t="shared" si="6"/>
        <v>2018</v>
      </c>
    </row>
    <row r="410" spans="1:6" x14ac:dyDescent="0.25">
      <c r="A410" s="67" t="s">
        <v>1735</v>
      </c>
      <c r="B410" s="67" t="s">
        <v>1803</v>
      </c>
      <c r="C410" s="6">
        <v>735.84</v>
      </c>
      <c r="D410" s="6">
        <v>9.6000000000000002E-2</v>
      </c>
      <c r="E410" s="8">
        <v>43227</v>
      </c>
      <c r="F410">
        <f t="shared" si="6"/>
        <v>2018</v>
      </c>
    </row>
    <row r="411" spans="1:6" x14ac:dyDescent="0.25">
      <c r="A411" s="67" t="s">
        <v>1735</v>
      </c>
      <c r="B411" s="67" t="s">
        <v>1803</v>
      </c>
      <c r="C411" s="6">
        <v>2452.8000000000002</v>
      </c>
      <c r="D411" s="6">
        <v>0.32</v>
      </c>
      <c r="E411" s="8">
        <v>43227</v>
      </c>
      <c r="F411">
        <f t="shared" si="6"/>
        <v>2018</v>
      </c>
    </row>
    <row r="412" spans="1:6" x14ac:dyDescent="0.25">
      <c r="A412" s="67" t="s">
        <v>1735</v>
      </c>
      <c r="B412" s="67" t="s">
        <v>1803</v>
      </c>
      <c r="C412" s="6">
        <v>3679.2</v>
      </c>
      <c r="D412" s="6">
        <v>0.48</v>
      </c>
      <c r="E412" s="8">
        <v>43227</v>
      </c>
      <c r="F412">
        <f t="shared" si="6"/>
        <v>2018</v>
      </c>
    </row>
    <row r="413" spans="1:6" x14ac:dyDescent="0.25">
      <c r="A413" s="67" t="s">
        <v>1735</v>
      </c>
      <c r="B413" s="67" t="s">
        <v>1804</v>
      </c>
      <c r="C413" s="6">
        <v>176.29499999999999</v>
      </c>
      <c r="D413" s="6">
        <v>2.3E-2</v>
      </c>
      <c r="E413" s="8">
        <v>43238</v>
      </c>
      <c r="F413">
        <f t="shared" si="6"/>
        <v>2018</v>
      </c>
    </row>
    <row r="414" spans="1:6" x14ac:dyDescent="0.25">
      <c r="A414" s="67" t="s">
        <v>1735</v>
      </c>
      <c r="B414" s="67" t="s">
        <v>1804</v>
      </c>
      <c r="C414" s="6">
        <v>306.60000000000002</v>
      </c>
      <c r="D414" s="6">
        <v>0.04</v>
      </c>
      <c r="E414" s="8">
        <v>43238</v>
      </c>
      <c r="F414">
        <f t="shared" si="6"/>
        <v>2018</v>
      </c>
    </row>
    <row r="415" spans="1:6" x14ac:dyDescent="0.25">
      <c r="A415" s="67" t="s">
        <v>1735</v>
      </c>
      <c r="B415" s="67" t="s">
        <v>1804</v>
      </c>
      <c r="C415" s="6">
        <v>3679.2</v>
      </c>
      <c r="D415" s="6">
        <v>0.48</v>
      </c>
      <c r="E415" s="8">
        <v>43238</v>
      </c>
      <c r="F415">
        <f t="shared" si="6"/>
        <v>2018</v>
      </c>
    </row>
    <row r="416" spans="1:6" x14ac:dyDescent="0.25">
      <c r="A416" s="67" t="s">
        <v>1735</v>
      </c>
      <c r="B416" s="67" t="s">
        <v>1805</v>
      </c>
      <c r="C416" s="6">
        <v>2644.4250000000002</v>
      </c>
      <c r="D416" s="6">
        <v>0.34499999999999997</v>
      </c>
      <c r="E416" s="8">
        <v>43227</v>
      </c>
      <c r="F416">
        <f t="shared" si="6"/>
        <v>2018</v>
      </c>
    </row>
    <row r="417" spans="1:6" x14ac:dyDescent="0.25">
      <c r="A417" s="67" t="s">
        <v>1735</v>
      </c>
      <c r="B417" s="67" t="s">
        <v>1805</v>
      </c>
      <c r="C417" s="6">
        <v>3188.64</v>
      </c>
      <c r="D417" s="6">
        <v>0.41599999999999998</v>
      </c>
      <c r="E417" s="8">
        <v>43227</v>
      </c>
      <c r="F417">
        <f t="shared" si="6"/>
        <v>2018</v>
      </c>
    </row>
    <row r="418" spans="1:6" x14ac:dyDescent="0.25">
      <c r="A418" s="67" t="s">
        <v>1735</v>
      </c>
      <c r="B418" s="67" t="s">
        <v>1806</v>
      </c>
      <c r="C418" s="6">
        <v>176.29499999999999</v>
      </c>
      <c r="D418" s="6">
        <v>2.3E-2</v>
      </c>
      <c r="E418" s="8">
        <v>43231</v>
      </c>
      <c r="F418">
        <f t="shared" si="6"/>
        <v>2018</v>
      </c>
    </row>
    <row r="419" spans="1:6" x14ac:dyDescent="0.25">
      <c r="A419" s="67" t="s">
        <v>1735</v>
      </c>
      <c r="B419" s="67" t="s">
        <v>1806</v>
      </c>
      <c r="C419" s="6">
        <v>245.28</v>
      </c>
      <c r="D419" s="6">
        <v>3.2000000000000001E-2</v>
      </c>
      <c r="E419" s="8">
        <v>43231</v>
      </c>
      <c r="F419">
        <f t="shared" si="6"/>
        <v>2018</v>
      </c>
    </row>
    <row r="420" spans="1:6" x14ac:dyDescent="0.25">
      <c r="A420" s="67" t="s">
        <v>1735</v>
      </c>
      <c r="B420" s="67" t="s">
        <v>1806</v>
      </c>
      <c r="C420" s="6">
        <v>245.28</v>
      </c>
      <c r="D420" s="6">
        <v>3.2000000000000001E-2</v>
      </c>
      <c r="E420" s="8">
        <v>43231</v>
      </c>
      <c r="F420">
        <f t="shared" si="6"/>
        <v>2018</v>
      </c>
    </row>
    <row r="421" spans="1:6" x14ac:dyDescent="0.25">
      <c r="A421" s="67" t="s">
        <v>1735</v>
      </c>
      <c r="B421" s="67" t="s">
        <v>1806</v>
      </c>
      <c r="C421" s="6">
        <v>490.56</v>
      </c>
      <c r="D421" s="6">
        <v>6.4000000000000001E-2</v>
      </c>
      <c r="E421" s="8">
        <v>43231</v>
      </c>
      <c r="F421">
        <f t="shared" si="6"/>
        <v>2018</v>
      </c>
    </row>
    <row r="422" spans="1:6" x14ac:dyDescent="0.25">
      <c r="A422" s="67" t="s">
        <v>1735</v>
      </c>
      <c r="B422" s="67" t="s">
        <v>1806</v>
      </c>
      <c r="C422" s="6">
        <v>3188.64</v>
      </c>
      <c r="D422" s="6">
        <v>0.41599999999999998</v>
      </c>
      <c r="E422" s="8">
        <v>43231</v>
      </c>
      <c r="F422">
        <f t="shared" si="6"/>
        <v>2018</v>
      </c>
    </row>
    <row r="423" spans="1:6" x14ac:dyDescent="0.25">
      <c r="A423" s="67" t="s">
        <v>1735</v>
      </c>
      <c r="B423" s="67" t="s">
        <v>1806</v>
      </c>
      <c r="C423" s="6">
        <v>3433.92</v>
      </c>
      <c r="D423" s="6">
        <v>0.44800000000000001</v>
      </c>
      <c r="E423" s="8">
        <v>43231</v>
      </c>
      <c r="F423">
        <f t="shared" si="6"/>
        <v>2018</v>
      </c>
    </row>
    <row r="424" spans="1:6" x14ac:dyDescent="0.25">
      <c r="A424" s="67" t="s">
        <v>1735</v>
      </c>
      <c r="B424" s="67" t="s">
        <v>1807</v>
      </c>
      <c r="C424" s="6">
        <v>528.88499999999999</v>
      </c>
      <c r="D424" s="6">
        <v>6.9000000000000006E-2</v>
      </c>
      <c r="E424" s="8">
        <v>43242</v>
      </c>
      <c r="F424">
        <f t="shared" si="6"/>
        <v>2018</v>
      </c>
    </row>
    <row r="425" spans="1:6" x14ac:dyDescent="0.25">
      <c r="A425" s="67" t="s">
        <v>1735</v>
      </c>
      <c r="B425" s="67" t="s">
        <v>1807</v>
      </c>
      <c r="C425" s="6">
        <v>245.28</v>
      </c>
      <c r="D425" s="6">
        <v>3.2000000000000001E-2</v>
      </c>
      <c r="E425" s="8">
        <v>43242</v>
      </c>
      <c r="F425">
        <f t="shared" si="6"/>
        <v>2018</v>
      </c>
    </row>
    <row r="426" spans="1:6" x14ac:dyDescent="0.25">
      <c r="A426" s="67" t="s">
        <v>1735</v>
      </c>
      <c r="B426" s="67" t="s">
        <v>1807</v>
      </c>
      <c r="C426" s="6">
        <v>1716.96</v>
      </c>
      <c r="D426" s="6">
        <v>0.224</v>
      </c>
      <c r="E426" s="8">
        <v>43242</v>
      </c>
      <c r="F426">
        <f t="shared" si="6"/>
        <v>2018</v>
      </c>
    </row>
    <row r="427" spans="1:6" x14ac:dyDescent="0.25">
      <c r="A427" s="67" t="s">
        <v>1735</v>
      </c>
      <c r="B427" s="67" t="s">
        <v>1807</v>
      </c>
      <c r="C427" s="6">
        <v>3066</v>
      </c>
      <c r="D427" s="6">
        <v>0.4</v>
      </c>
      <c r="E427" s="8">
        <v>43242</v>
      </c>
      <c r="F427">
        <f t="shared" si="6"/>
        <v>2018</v>
      </c>
    </row>
    <row r="428" spans="1:6" x14ac:dyDescent="0.25">
      <c r="A428" s="67" t="s">
        <v>1735</v>
      </c>
      <c r="B428" s="67" t="s">
        <v>1808</v>
      </c>
      <c r="C428" s="6">
        <v>199.29</v>
      </c>
      <c r="D428" s="6">
        <v>2.5999999999999999E-2</v>
      </c>
      <c r="E428" s="8">
        <v>43230</v>
      </c>
      <c r="F428">
        <f t="shared" si="6"/>
        <v>2018</v>
      </c>
    </row>
    <row r="429" spans="1:6" x14ac:dyDescent="0.25">
      <c r="A429" s="67" t="s">
        <v>1735</v>
      </c>
      <c r="B429" s="67" t="s">
        <v>1808</v>
      </c>
      <c r="C429" s="6">
        <v>352.59</v>
      </c>
      <c r="D429" s="6">
        <v>4.5999999999999999E-2</v>
      </c>
      <c r="E429" s="8">
        <v>43230</v>
      </c>
      <c r="F429">
        <f t="shared" si="6"/>
        <v>2018</v>
      </c>
    </row>
    <row r="430" spans="1:6" x14ac:dyDescent="0.25">
      <c r="A430" s="67" t="s">
        <v>1735</v>
      </c>
      <c r="B430" s="67" t="s">
        <v>1808</v>
      </c>
      <c r="C430" s="6">
        <v>2452.8000000000002</v>
      </c>
      <c r="D430" s="6">
        <v>0.32</v>
      </c>
      <c r="E430" s="8">
        <v>43230</v>
      </c>
      <c r="F430">
        <f t="shared" si="6"/>
        <v>2018</v>
      </c>
    </row>
    <row r="431" spans="1:6" x14ac:dyDescent="0.25">
      <c r="A431" s="67" t="s">
        <v>1735</v>
      </c>
      <c r="B431" s="67" t="s">
        <v>1808</v>
      </c>
      <c r="C431" s="6">
        <v>3433.92</v>
      </c>
      <c r="D431" s="6">
        <v>0.44800000000000001</v>
      </c>
      <c r="E431" s="8">
        <v>43230</v>
      </c>
      <c r="F431">
        <f t="shared" si="6"/>
        <v>2018</v>
      </c>
    </row>
    <row r="432" spans="1:6" x14ac:dyDescent="0.25">
      <c r="A432" s="67" t="s">
        <v>1735</v>
      </c>
      <c r="B432" s="67" t="s">
        <v>1809</v>
      </c>
      <c r="C432" s="6">
        <v>2146.1999999999998</v>
      </c>
      <c r="D432" s="6">
        <v>0.28000000000000003</v>
      </c>
      <c r="E432" s="8">
        <v>43231</v>
      </c>
      <c r="F432">
        <f t="shared" si="6"/>
        <v>2018</v>
      </c>
    </row>
    <row r="433" spans="1:6" x14ac:dyDescent="0.25">
      <c r="A433" s="67" t="s">
        <v>1735</v>
      </c>
      <c r="B433" s="67" t="s">
        <v>1810</v>
      </c>
      <c r="C433" s="6">
        <v>735.84</v>
      </c>
      <c r="D433" s="6">
        <v>9.6000000000000002E-2</v>
      </c>
      <c r="E433" s="8">
        <v>43242</v>
      </c>
      <c r="F433">
        <f t="shared" si="6"/>
        <v>2018</v>
      </c>
    </row>
    <row r="434" spans="1:6" x14ac:dyDescent="0.25">
      <c r="A434" s="67" t="s">
        <v>1735</v>
      </c>
      <c r="B434" s="67" t="s">
        <v>1810</v>
      </c>
      <c r="C434" s="6">
        <v>2207.52</v>
      </c>
      <c r="D434" s="6">
        <v>0.28799999999999998</v>
      </c>
      <c r="E434" s="8">
        <v>43242</v>
      </c>
      <c r="F434">
        <f t="shared" si="6"/>
        <v>2018</v>
      </c>
    </row>
    <row r="435" spans="1:6" x14ac:dyDescent="0.25">
      <c r="A435" s="67" t="s">
        <v>1735</v>
      </c>
      <c r="B435" s="67" t="s">
        <v>1810</v>
      </c>
      <c r="C435" s="6">
        <v>3188.64</v>
      </c>
      <c r="D435" s="6">
        <v>0.41599999999999998</v>
      </c>
      <c r="E435" s="8">
        <v>43242</v>
      </c>
      <c r="F435">
        <f t="shared" si="6"/>
        <v>2018</v>
      </c>
    </row>
    <row r="436" spans="1:6" x14ac:dyDescent="0.25">
      <c r="A436" s="67" t="s">
        <v>1735</v>
      </c>
      <c r="B436" s="67" t="s">
        <v>1811</v>
      </c>
      <c r="C436" s="6">
        <v>306.60000000000002</v>
      </c>
      <c r="D436" s="6">
        <v>0.04</v>
      </c>
      <c r="E436" s="8">
        <v>43242</v>
      </c>
      <c r="F436">
        <f t="shared" si="6"/>
        <v>2018</v>
      </c>
    </row>
    <row r="437" spans="1:6" x14ac:dyDescent="0.25">
      <c r="A437" s="67" t="s">
        <v>1735</v>
      </c>
      <c r="B437" s="67" t="s">
        <v>1811</v>
      </c>
      <c r="C437" s="6">
        <v>4292.3999999999996</v>
      </c>
      <c r="D437" s="6">
        <v>0.56000000000000005</v>
      </c>
      <c r="E437" s="8">
        <v>43242</v>
      </c>
      <c r="F437">
        <f t="shared" si="6"/>
        <v>2018</v>
      </c>
    </row>
    <row r="438" spans="1:6" x14ac:dyDescent="0.25">
      <c r="A438" s="67" t="s">
        <v>1735</v>
      </c>
      <c r="B438" s="67" t="s">
        <v>1812</v>
      </c>
      <c r="C438" s="6">
        <v>797.16</v>
      </c>
      <c r="D438" s="6">
        <v>0.104</v>
      </c>
      <c r="E438" s="8">
        <v>43231</v>
      </c>
      <c r="F438">
        <f t="shared" si="6"/>
        <v>2018</v>
      </c>
    </row>
    <row r="439" spans="1:6" x14ac:dyDescent="0.25">
      <c r="A439" s="67" t="s">
        <v>1735</v>
      </c>
      <c r="B439" s="67" t="s">
        <v>1812</v>
      </c>
      <c r="C439" s="6">
        <v>490.56</v>
      </c>
      <c r="D439" s="6">
        <v>6.4000000000000001E-2</v>
      </c>
      <c r="E439" s="8">
        <v>43231</v>
      </c>
      <c r="F439">
        <f t="shared" si="6"/>
        <v>2018</v>
      </c>
    </row>
    <row r="440" spans="1:6" x14ac:dyDescent="0.25">
      <c r="A440" s="67" t="s">
        <v>1735</v>
      </c>
      <c r="B440" s="67" t="s">
        <v>1812</v>
      </c>
      <c r="C440" s="6">
        <v>2452.8000000000002</v>
      </c>
      <c r="D440" s="6">
        <v>0.32</v>
      </c>
      <c r="E440" s="8">
        <v>43231</v>
      </c>
      <c r="F440">
        <f t="shared" si="6"/>
        <v>2018</v>
      </c>
    </row>
    <row r="441" spans="1:6" x14ac:dyDescent="0.25">
      <c r="A441" s="67" t="s">
        <v>1735</v>
      </c>
      <c r="B441" s="67" t="s">
        <v>1812</v>
      </c>
      <c r="C441" s="6">
        <v>3679.2</v>
      </c>
      <c r="D441" s="6">
        <v>0.48</v>
      </c>
      <c r="E441" s="8">
        <v>43231</v>
      </c>
      <c r="F441">
        <f t="shared" si="6"/>
        <v>2018</v>
      </c>
    </row>
    <row r="442" spans="1:6" x14ac:dyDescent="0.25">
      <c r="A442" s="67" t="s">
        <v>1735</v>
      </c>
      <c r="B442" s="67" t="s">
        <v>1813</v>
      </c>
      <c r="C442" s="6">
        <v>597.87</v>
      </c>
      <c r="D442" s="6">
        <v>7.8E-2</v>
      </c>
      <c r="E442" s="8">
        <v>43227</v>
      </c>
      <c r="F442">
        <f t="shared" si="6"/>
        <v>2018</v>
      </c>
    </row>
    <row r="443" spans="1:6" x14ac:dyDescent="0.25">
      <c r="A443" s="67" t="s">
        <v>1735</v>
      </c>
      <c r="B443" s="67" t="s">
        <v>1813</v>
      </c>
      <c r="C443" s="6">
        <v>528.88499999999999</v>
      </c>
      <c r="D443" s="6">
        <v>6.9000000000000006E-2</v>
      </c>
      <c r="E443" s="8">
        <v>43227</v>
      </c>
      <c r="F443">
        <f t="shared" si="6"/>
        <v>2018</v>
      </c>
    </row>
    <row r="444" spans="1:6" x14ac:dyDescent="0.25">
      <c r="A444" s="67" t="s">
        <v>1735</v>
      </c>
      <c r="B444" s="67" t="s">
        <v>1813</v>
      </c>
      <c r="C444" s="6">
        <v>245.28</v>
      </c>
      <c r="D444" s="6">
        <v>3.2000000000000001E-2</v>
      </c>
      <c r="E444" s="8">
        <v>43227</v>
      </c>
      <c r="F444">
        <f t="shared" si="6"/>
        <v>2018</v>
      </c>
    </row>
    <row r="445" spans="1:6" x14ac:dyDescent="0.25">
      <c r="A445" s="67" t="s">
        <v>1735</v>
      </c>
      <c r="B445" s="67" t="s">
        <v>1813</v>
      </c>
      <c r="C445" s="6">
        <v>735.84</v>
      </c>
      <c r="D445" s="6">
        <v>9.6000000000000002E-2</v>
      </c>
      <c r="E445" s="8">
        <v>43227</v>
      </c>
      <c r="F445">
        <f t="shared" si="6"/>
        <v>2018</v>
      </c>
    </row>
    <row r="446" spans="1:6" x14ac:dyDescent="0.25">
      <c r="A446" s="67" t="s">
        <v>1735</v>
      </c>
      <c r="B446" s="67" t="s">
        <v>1813</v>
      </c>
      <c r="C446" s="6">
        <v>2207.52</v>
      </c>
      <c r="D446" s="6">
        <v>0.28799999999999998</v>
      </c>
      <c r="E446" s="8">
        <v>43227</v>
      </c>
      <c r="F446">
        <f t="shared" si="6"/>
        <v>2018</v>
      </c>
    </row>
    <row r="447" spans="1:6" x14ac:dyDescent="0.25">
      <c r="A447" s="67" t="s">
        <v>1735</v>
      </c>
      <c r="B447" s="67" t="s">
        <v>1813</v>
      </c>
      <c r="C447" s="6">
        <v>3188.64</v>
      </c>
      <c r="D447" s="6">
        <v>0.41599999999999998</v>
      </c>
      <c r="E447" s="8">
        <v>43227</v>
      </c>
      <c r="F447">
        <f t="shared" si="6"/>
        <v>2018</v>
      </c>
    </row>
    <row r="448" spans="1:6" x14ac:dyDescent="0.25">
      <c r="A448" s="67" t="s">
        <v>1735</v>
      </c>
      <c r="B448" s="67" t="s">
        <v>1814</v>
      </c>
      <c r="C448" s="6">
        <v>1226.4000000000001</v>
      </c>
      <c r="D448" s="6">
        <v>0.16</v>
      </c>
      <c r="E448" s="8">
        <v>43238</v>
      </c>
      <c r="F448">
        <f t="shared" si="6"/>
        <v>2018</v>
      </c>
    </row>
    <row r="449" spans="1:6" x14ac:dyDescent="0.25">
      <c r="A449" s="67" t="s">
        <v>1735</v>
      </c>
      <c r="B449" s="67" t="s">
        <v>1814</v>
      </c>
      <c r="C449" s="6">
        <v>245.28</v>
      </c>
      <c r="D449" s="6">
        <v>3.2000000000000001E-2</v>
      </c>
      <c r="E449" s="8">
        <v>43238</v>
      </c>
      <c r="F449">
        <f t="shared" si="6"/>
        <v>2018</v>
      </c>
    </row>
    <row r="450" spans="1:6" x14ac:dyDescent="0.25">
      <c r="A450" s="67" t="s">
        <v>1735</v>
      </c>
      <c r="B450" s="67" t="s">
        <v>1814</v>
      </c>
      <c r="C450" s="6">
        <v>919.8</v>
      </c>
      <c r="D450" s="6">
        <v>0.12</v>
      </c>
      <c r="E450" s="8">
        <v>43238</v>
      </c>
      <c r="F450">
        <f t="shared" si="6"/>
        <v>2018</v>
      </c>
    </row>
    <row r="451" spans="1:6" x14ac:dyDescent="0.25">
      <c r="A451" s="67" t="s">
        <v>1735</v>
      </c>
      <c r="B451" s="67" t="s">
        <v>1814</v>
      </c>
      <c r="C451" s="6">
        <v>2146.1999999999998</v>
      </c>
      <c r="D451" s="6">
        <v>0.28000000000000003</v>
      </c>
      <c r="E451" s="8">
        <v>43238</v>
      </c>
      <c r="F451">
        <f t="shared" ref="F451:F514" si="7">YEAR(E451)</f>
        <v>2018</v>
      </c>
    </row>
    <row r="452" spans="1:6" x14ac:dyDescent="0.25">
      <c r="A452" s="67" t="s">
        <v>1735</v>
      </c>
      <c r="B452" s="67" t="s">
        <v>1814</v>
      </c>
      <c r="C452" s="6">
        <v>4599</v>
      </c>
      <c r="D452" s="6">
        <v>0.6</v>
      </c>
      <c r="E452" s="8">
        <v>43238</v>
      </c>
      <c r="F452">
        <f t="shared" si="7"/>
        <v>2018</v>
      </c>
    </row>
    <row r="453" spans="1:6" x14ac:dyDescent="0.25">
      <c r="A453" s="67" t="s">
        <v>1735</v>
      </c>
      <c r="B453" s="67" t="s">
        <v>1815</v>
      </c>
      <c r="C453" s="6">
        <v>528.88499999999999</v>
      </c>
      <c r="D453" s="6">
        <v>6.9000000000000006E-2</v>
      </c>
      <c r="E453" s="8">
        <v>43243</v>
      </c>
      <c r="F453">
        <f t="shared" si="7"/>
        <v>2018</v>
      </c>
    </row>
    <row r="454" spans="1:6" x14ac:dyDescent="0.25">
      <c r="A454" s="67" t="s">
        <v>1735</v>
      </c>
      <c r="B454" s="67" t="s">
        <v>1815</v>
      </c>
      <c r="C454" s="6">
        <v>1762.95</v>
      </c>
      <c r="D454" s="6">
        <v>0.23</v>
      </c>
      <c r="E454" s="8">
        <v>43243</v>
      </c>
      <c r="F454">
        <f t="shared" si="7"/>
        <v>2018</v>
      </c>
    </row>
    <row r="455" spans="1:6" x14ac:dyDescent="0.25">
      <c r="A455" s="67" t="s">
        <v>1735</v>
      </c>
      <c r="B455" s="67" t="s">
        <v>1815</v>
      </c>
      <c r="C455" s="6">
        <v>1839.6</v>
      </c>
      <c r="D455" s="6">
        <v>0.24</v>
      </c>
      <c r="E455" s="8">
        <v>43243</v>
      </c>
      <c r="F455">
        <f t="shared" si="7"/>
        <v>2018</v>
      </c>
    </row>
    <row r="456" spans="1:6" x14ac:dyDescent="0.25">
      <c r="A456" s="67" t="s">
        <v>1735</v>
      </c>
      <c r="B456" s="67" t="s">
        <v>1815</v>
      </c>
      <c r="C456" s="6">
        <v>2452.8000000000002</v>
      </c>
      <c r="D456" s="6">
        <v>0.32</v>
      </c>
      <c r="E456" s="8">
        <v>43243</v>
      </c>
      <c r="F456">
        <f t="shared" si="7"/>
        <v>2018</v>
      </c>
    </row>
    <row r="457" spans="1:6" x14ac:dyDescent="0.25">
      <c r="A457" s="67" t="s">
        <v>1735</v>
      </c>
      <c r="B457" s="67" t="s">
        <v>1816</v>
      </c>
      <c r="C457" s="6">
        <v>1533</v>
      </c>
      <c r="D457" s="6">
        <v>0.2</v>
      </c>
      <c r="E457" s="8">
        <v>43228</v>
      </c>
      <c r="F457">
        <f t="shared" si="7"/>
        <v>2018</v>
      </c>
    </row>
    <row r="458" spans="1:6" x14ac:dyDescent="0.25">
      <c r="A458" s="67" t="s">
        <v>1735</v>
      </c>
      <c r="B458" s="67" t="s">
        <v>1816</v>
      </c>
      <c r="C458" s="6">
        <v>2759.4</v>
      </c>
      <c r="D458" s="6">
        <v>0.36</v>
      </c>
      <c r="E458" s="8">
        <v>43228</v>
      </c>
      <c r="F458">
        <f t="shared" si="7"/>
        <v>2018</v>
      </c>
    </row>
    <row r="459" spans="1:6" x14ac:dyDescent="0.25">
      <c r="A459" s="67" t="s">
        <v>1735</v>
      </c>
      <c r="B459" s="67" t="s">
        <v>1816</v>
      </c>
      <c r="C459" s="6">
        <v>4599</v>
      </c>
      <c r="D459" s="6">
        <v>0.6</v>
      </c>
      <c r="E459" s="8">
        <v>43228</v>
      </c>
      <c r="F459">
        <f t="shared" si="7"/>
        <v>2018</v>
      </c>
    </row>
    <row r="460" spans="1:6" x14ac:dyDescent="0.25">
      <c r="A460" s="67" t="s">
        <v>1735</v>
      </c>
      <c r="B460" s="67" t="s">
        <v>1816</v>
      </c>
      <c r="C460" s="6">
        <v>613.20000000000005</v>
      </c>
      <c r="D460" s="6">
        <v>0.08</v>
      </c>
      <c r="E460" s="8">
        <v>43228</v>
      </c>
      <c r="F460">
        <f t="shared" si="7"/>
        <v>2018</v>
      </c>
    </row>
    <row r="461" spans="1:6" x14ac:dyDescent="0.25">
      <c r="A461" s="67" t="s">
        <v>1735</v>
      </c>
      <c r="B461" s="67" t="s">
        <v>1817</v>
      </c>
      <c r="C461" s="6">
        <v>1368.2239999999999</v>
      </c>
      <c r="D461" s="6">
        <v>0.57199999999999995</v>
      </c>
      <c r="E461" s="8">
        <v>43237</v>
      </c>
      <c r="F461">
        <f t="shared" si="7"/>
        <v>2018</v>
      </c>
    </row>
    <row r="462" spans="1:6" x14ac:dyDescent="0.25">
      <c r="A462" s="67" t="s">
        <v>1735</v>
      </c>
      <c r="B462" s="67" t="s">
        <v>1817</v>
      </c>
      <c r="C462" s="6">
        <v>420.99200000000002</v>
      </c>
      <c r="D462" s="6">
        <v>0.17599999999999999</v>
      </c>
      <c r="E462" s="8">
        <v>43237</v>
      </c>
      <c r="F462">
        <f t="shared" si="7"/>
        <v>2018</v>
      </c>
    </row>
    <row r="463" spans="1:6" x14ac:dyDescent="0.25">
      <c r="A463" s="67" t="s">
        <v>1735</v>
      </c>
      <c r="B463" s="67" t="s">
        <v>1817</v>
      </c>
      <c r="C463" s="6">
        <v>452.08800000000002</v>
      </c>
      <c r="D463" s="6">
        <v>0.189</v>
      </c>
      <c r="E463" s="8">
        <v>43237</v>
      </c>
      <c r="F463">
        <f t="shared" si="7"/>
        <v>2018</v>
      </c>
    </row>
    <row r="464" spans="1:6" x14ac:dyDescent="0.25">
      <c r="A464" s="67" t="s">
        <v>1735</v>
      </c>
      <c r="B464" s="67" t="s">
        <v>1817</v>
      </c>
      <c r="C464" s="6">
        <v>1205.568</v>
      </c>
      <c r="D464" s="6">
        <v>0.504</v>
      </c>
      <c r="E464" s="8">
        <v>43237</v>
      </c>
      <c r="F464">
        <f t="shared" si="7"/>
        <v>2018</v>
      </c>
    </row>
    <row r="465" spans="1:6" x14ac:dyDescent="0.25">
      <c r="A465" s="67" t="s">
        <v>1735</v>
      </c>
      <c r="B465" s="67" t="s">
        <v>1818</v>
      </c>
      <c r="C465" s="6">
        <v>352.59</v>
      </c>
      <c r="D465" s="6">
        <v>4.5999999999999999E-2</v>
      </c>
      <c r="E465" s="8">
        <v>43245</v>
      </c>
      <c r="F465">
        <f t="shared" si="7"/>
        <v>2018</v>
      </c>
    </row>
    <row r="466" spans="1:6" x14ac:dyDescent="0.25">
      <c r="A466" s="67" t="s">
        <v>1735</v>
      </c>
      <c r="B466" s="67" t="s">
        <v>1818</v>
      </c>
      <c r="C466" s="6">
        <v>3679.2</v>
      </c>
      <c r="D466" s="6">
        <v>0.48</v>
      </c>
      <c r="E466" s="8">
        <v>43245</v>
      </c>
      <c r="F466">
        <f t="shared" si="7"/>
        <v>2018</v>
      </c>
    </row>
    <row r="467" spans="1:6" x14ac:dyDescent="0.25">
      <c r="A467" s="67" t="s">
        <v>1735</v>
      </c>
      <c r="B467" s="67" t="s">
        <v>1819</v>
      </c>
      <c r="C467" s="6">
        <v>4599</v>
      </c>
      <c r="D467" s="6">
        <v>0.6</v>
      </c>
      <c r="E467" s="8">
        <v>43228</v>
      </c>
      <c r="F467">
        <f t="shared" si="7"/>
        <v>2018</v>
      </c>
    </row>
    <row r="468" spans="1:6" x14ac:dyDescent="0.25">
      <c r="A468" s="67" t="s">
        <v>1735</v>
      </c>
      <c r="B468" s="67" t="s">
        <v>1820</v>
      </c>
      <c r="C468" s="6">
        <v>352.59</v>
      </c>
      <c r="D468" s="6">
        <v>4.5999999999999999E-2</v>
      </c>
      <c r="E468" s="8">
        <v>43243</v>
      </c>
      <c r="F468">
        <f t="shared" si="7"/>
        <v>2018</v>
      </c>
    </row>
    <row r="469" spans="1:6" x14ac:dyDescent="0.25">
      <c r="A469" s="67" t="s">
        <v>1735</v>
      </c>
      <c r="B469" s="67" t="s">
        <v>1820</v>
      </c>
      <c r="C469" s="6">
        <v>705.18</v>
      </c>
      <c r="D469" s="6">
        <v>9.1999999999999998E-2</v>
      </c>
      <c r="E469" s="8">
        <v>43243</v>
      </c>
      <c r="F469">
        <f t="shared" si="7"/>
        <v>2018</v>
      </c>
    </row>
    <row r="470" spans="1:6" x14ac:dyDescent="0.25">
      <c r="A470" s="67" t="s">
        <v>1735</v>
      </c>
      <c r="B470" s="67" t="s">
        <v>1820</v>
      </c>
      <c r="C470" s="6">
        <v>3066</v>
      </c>
      <c r="D470" s="6">
        <v>0.4</v>
      </c>
      <c r="E470" s="8">
        <v>43243</v>
      </c>
      <c r="F470">
        <f t="shared" si="7"/>
        <v>2018</v>
      </c>
    </row>
    <row r="471" spans="1:6" x14ac:dyDescent="0.25">
      <c r="A471" s="67" t="s">
        <v>1735</v>
      </c>
      <c r="B471" s="67" t="s">
        <v>1821</v>
      </c>
      <c r="C471" s="6">
        <v>1007.04</v>
      </c>
      <c r="D471" s="6">
        <v>0.24</v>
      </c>
      <c r="E471" s="8">
        <v>43251</v>
      </c>
      <c r="F471">
        <f t="shared" si="7"/>
        <v>2018</v>
      </c>
    </row>
    <row r="472" spans="1:6" x14ac:dyDescent="0.25">
      <c r="A472" s="67" t="s">
        <v>1735</v>
      </c>
      <c r="B472" s="67" t="s">
        <v>1821</v>
      </c>
      <c r="C472" s="6">
        <v>1208.4480000000001</v>
      </c>
      <c r="D472" s="6">
        <v>0.28799999999999998</v>
      </c>
      <c r="E472" s="8">
        <v>43251</v>
      </c>
      <c r="F472">
        <f t="shared" si="7"/>
        <v>2018</v>
      </c>
    </row>
    <row r="473" spans="1:6" x14ac:dyDescent="0.25">
      <c r="A473" s="67" t="s">
        <v>1735</v>
      </c>
      <c r="B473" s="67" t="s">
        <v>1821</v>
      </c>
      <c r="C473" s="6">
        <v>2584.7359999999999</v>
      </c>
      <c r="D473" s="6">
        <v>0.61599999999999999</v>
      </c>
      <c r="E473" s="8">
        <v>43251</v>
      </c>
      <c r="F473">
        <f t="shared" si="7"/>
        <v>2018</v>
      </c>
    </row>
    <row r="474" spans="1:6" x14ac:dyDescent="0.25">
      <c r="A474" s="67" t="s">
        <v>1735</v>
      </c>
      <c r="B474" s="67" t="s">
        <v>1821</v>
      </c>
      <c r="C474" s="6">
        <v>3692.48</v>
      </c>
      <c r="D474" s="6">
        <v>0.88</v>
      </c>
      <c r="E474" s="8">
        <v>43251</v>
      </c>
      <c r="F474">
        <f t="shared" si="7"/>
        <v>2018</v>
      </c>
    </row>
    <row r="475" spans="1:6" x14ac:dyDescent="0.25">
      <c r="A475" s="67" t="s">
        <v>1735</v>
      </c>
      <c r="B475" s="67" t="s">
        <v>1821</v>
      </c>
      <c r="C475" s="6">
        <v>2416.8960000000002</v>
      </c>
      <c r="D475" s="6">
        <v>0.57599999999999996</v>
      </c>
      <c r="E475" s="8">
        <v>43251</v>
      </c>
      <c r="F475">
        <f t="shared" si="7"/>
        <v>2018</v>
      </c>
    </row>
    <row r="476" spans="1:6" x14ac:dyDescent="0.25">
      <c r="A476" s="67" t="s">
        <v>1735</v>
      </c>
      <c r="B476" s="67" t="s">
        <v>1821</v>
      </c>
      <c r="C476" s="6">
        <v>7049.28</v>
      </c>
      <c r="D476" s="6">
        <v>1.68</v>
      </c>
      <c r="E476" s="8">
        <v>43251</v>
      </c>
      <c r="F476">
        <f t="shared" si="7"/>
        <v>2018</v>
      </c>
    </row>
    <row r="477" spans="1:6" x14ac:dyDescent="0.25">
      <c r="A477" s="67" t="s">
        <v>1735</v>
      </c>
      <c r="B477" s="67" t="s">
        <v>1821</v>
      </c>
      <c r="C477" s="6">
        <v>704.928</v>
      </c>
      <c r="D477" s="6">
        <v>0.16800000000000001</v>
      </c>
      <c r="E477" s="8">
        <v>43251</v>
      </c>
      <c r="F477">
        <f t="shared" si="7"/>
        <v>2018</v>
      </c>
    </row>
    <row r="478" spans="1:6" x14ac:dyDescent="0.25">
      <c r="A478" s="67" t="s">
        <v>1735</v>
      </c>
      <c r="B478" s="67" t="s">
        <v>1822</v>
      </c>
      <c r="C478" s="6">
        <v>1395.24</v>
      </c>
      <c r="D478" s="6">
        <v>0.42</v>
      </c>
      <c r="E478" s="8">
        <v>43251</v>
      </c>
      <c r="F478">
        <f t="shared" si="7"/>
        <v>2018</v>
      </c>
    </row>
    <row r="479" spans="1:6" x14ac:dyDescent="0.25">
      <c r="A479" s="67" t="s">
        <v>1735</v>
      </c>
      <c r="B479" s="67" t="s">
        <v>1822</v>
      </c>
      <c r="C479" s="6">
        <v>1036.4639999999999</v>
      </c>
      <c r="D479" s="6">
        <v>0.312</v>
      </c>
      <c r="E479" s="8">
        <v>43251</v>
      </c>
      <c r="F479">
        <f t="shared" si="7"/>
        <v>2018</v>
      </c>
    </row>
    <row r="480" spans="1:6" x14ac:dyDescent="0.25">
      <c r="A480" s="67" t="s">
        <v>1735</v>
      </c>
      <c r="B480" s="67" t="s">
        <v>1822</v>
      </c>
      <c r="C480" s="6">
        <v>584.67200000000003</v>
      </c>
      <c r="D480" s="6">
        <v>0.17599999999999999</v>
      </c>
      <c r="E480" s="8">
        <v>43251</v>
      </c>
      <c r="F480">
        <f t="shared" si="7"/>
        <v>2018</v>
      </c>
    </row>
    <row r="481" spans="1:6" x14ac:dyDescent="0.25">
      <c r="A481" s="67" t="s">
        <v>1735</v>
      </c>
      <c r="B481" s="67" t="s">
        <v>1822</v>
      </c>
      <c r="C481" s="6">
        <v>1169.3440000000001</v>
      </c>
      <c r="D481" s="6">
        <v>0.35199999999999998</v>
      </c>
      <c r="E481" s="8">
        <v>43251</v>
      </c>
      <c r="F481">
        <f t="shared" si="7"/>
        <v>2018</v>
      </c>
    </row>
    <row r="482" spans="1:6" x14ac:dyDescent="0.25">
      <c r="A482" s="67" t="s">
        <v>1735</v>
      </c>
      <c r="B482" s="67" t="s">
        <v>1822</v>
      </c>
      <c r="C482" s="6">
        <v>418.572</v>
      </c>
      <c r="D482" s="6">
        <v>0.126</v>
      </c>
      <c r="E482" s="8">
        <v>43251</v>
      </c>
      <c r="F482">
        <f t="shared" si="7"/>
        <v>2018</v>
      </c>
    </row>
    <row r="483" spans="1:6" x14ac:dyDescent="0.25">
      <c r="A483" s="67" t="s">
        <v>1735</v>
      </c>
      <c r="B483" s="67" t="s">
        <v>1822</v>
      </c>
      <c r="C483" s="6">
        <v>627.85799999999995</v>
      </c>
      <c r="D483" s="6">
        <v>0.189</v>
      </c>
      <c r="E483" s="8">
        <v>43251</v>
      </c>
      <c r="F483">
        <f t="shared" si="7"/>
        <v>2018</v>
      </c>
    </row>
    <row r="484" spans="1:6" x14ac:dyDescent="0.25">
      <c r="A484" s="67" t="s">
        <v>1735</v>
      </c>
      <c r="B484" s="67" t="s">
        <v>1822</v>
      </c>
      <c r="C484" s="6">
        <v>2092.86</v>
      </c>
      <c r="D484" s="6">
        <v>0.63</v>
      </c>
      <c r="E484" s="8">
        <v>43251</v>
      </c>
      <c r="F484">
        <f t="shared" si="7"/>
        <v>2018</v>
      </c>
    </row>
    <row r="485" spans="1:6" x14ac:dyDescent="0.25">
      <c r="A485" s="67" t="s">
        <v>1735</v>
      </c>
      <c r="B485" s="67" t="s">
        <v>1822</v>
      </c>
      <c r="C485" s="6">
        <v>6697.152</v>
      </c>
      <c r="D485" s="6">
        <v>2.016</v>
      </c>
      <c r="E485" s="8">
        <v>43251</v>
      </c>
      <c r="F485">
        <f t="shared" si="7"/>
        <v>2018</v>
      </c>
    </row>
    <row r="486" spans="1:6" x14ac:dyDescent="0.25">
      <c r="A486" s="67" t="s">
        <v>1735</v>
      </c>
      <c r="B486" s="67" t="s">
        <v>1823</v>
      </c>
      <c r="C486" s="6">
        <v>397.32</v>
      </c>
      <c r="D486" s="6">
        <v>8.7999999999999995E-2</v>
      </c>
      <c r="E486" s="8">
        <v>43245</v>
      </c>
      <c r="F486">
        <f t="shared" si="7"/>
        <v>2018</v>
      </c>
    </row>
    <row r="487" spans="1:6" x14ac:dyDescent="0.25">
      <c r="A487" s="67" t="s">
        <v>1735</v>
      </c>
      <c r="B487" s="67" t="s">
        <v>1823</v>
      </c>
      <c r="C487" s="6">
        <v>1191.96</v>
      </c>
      <c r="D487" s="6">
        <v>0.26400000000000001</v>
      </c>
      <c r="E487" s="8">
        <v>43245</v>
      </c>
      <c r="F487">
        <f t="shared" si="7"/>
        <v>2018</v>
      </c>
    </row>
    <row r="488" spans="1:6" x14ac:dyDescent="0.25">
      <c r="A488" s="67" t="s">
        <v>1735</v>
      </c>
      <c r="B488" s="67" t="s">
        <v>1823</v>
      </c>
      <c r="C488" s="6">
        <v>1706.67</v>
      </c>
      <c r="D488" s="6">
        <v>0.378</v>
      </c>
      <c r="E488" s="8">
        <v>43245</v>
      </c>
      <c r="F488">
        <f t="shared" si="7"/>
        <v>2018</v>
      </c>
    </row>
    <row r="489" spans="1:6" x14ac:dyDescent="0.25">
      <c r="A489" s="67" t="s">
        <v>1735</v>
      </c>
      <c r="B489" s="67" t="s">
        <v>1824</v>
      </c>
      <c r="C489" s="6">
        <v>191.232</v>
      </c>
      <c r="D489" s="6">
        <v>9.6000000000000002E-2</v>
      </c>
      <c r="E489" s="8">
        <v>43251</v>
      </c>
      <c r="F489">
        <f t="shared" si="7"/>
        <v>2018</v>
      </c>
    </row>
    <row r="490" spans="1:6" x14ac:dyDescent="0.25">
      <c r="A490" s="67" t="s">
        <v>1735</v>
      </c>
      <c r="B490" s="67" t="s">
        <v>1824</v>
      </c>
      <c r="C490" s="6">
        <v>701.18399999999997</v>
      </c>
      <c r="D490" s="6">
        <v>0.35199999999999998</v>
      </c>
      <c r="E490" s="8">
        <v>43251</v>
      </c>
      <c r="F490">
        <f t="shared" si="7"/>
        <v>2018</v>
      </c>
    </row>
    <row r="491" spans="1:6" x14ac:dyDescent="0.25">
      <c r="A491" s="67" t="s">
        <v>1735</v>
      </c>
      <c r="B491" s="67" t="s">
        <v>1824</v>
      </c>
      <c r="C491" s="6">
        <v>876.48</v>
      </c>
      <c r="D491" s="6">
        <v>0.44</v>
      </c>
      <c r="E491" s="8">
        <v>43251</v>
      </c>
      <c r="F491">
        <f t="shared" si="7"/>
        <v>2018</v>
      </c>
    </row>
    <row r="492" spans="1:6" x14ac:dyDescent="0.25">
      <c r="A492" s="67" t="s">
        <v>1735</v>
      </c>
      <c r="B492" s="67" t="s">
        <v>1824</v>
      </c>
      <c r="C492" s="6">
        <v>167.328</v>
      </c>
      <c r="D492" s="6">
        <v>8.4000000000000005E-2</v>
      </c>
      <c r="E492" s="8">
        <v>43251</v>
      </c>
      <c r="F492">
        <f t="shared" si="7"/>
        <v>2018</v>
      </c>
    </row>
    <row r="493" spans="1:6" x14ac:dyDescent="0.25">
      <c r="A493" s="67" t="s">
        <v>1735</v>
      </c>
      <c r="B493" s="67" t="s">
        <v>1824</v>
      </c>
      <c r="C493" s="6">
        <v>752.976</v>
      </c>
      <c r="D493" s="6">
        <v>0.378</v>
      </c>
      <c r="E493" s="8">
        <v>43251</v>
      </c>
      <c r="F493">
        <f t="shared" si="7"/>
        <v>2018</v>
      </c>
    </row>
    <row r="494" spans="1:6" x14ac:dyDescent="0.25">
      <c r="A494" s="67" t="s">
        <v>1735</v>
      </c>
      <c r="B494" s="67" t="s">
        <v>1825</v>
      </c>
      <c r="C494" s="6">
        <v>176.29499999999999</v>
      </c>
      <c r="D494" s="6">
        <v>2.3E-2</v>
      </c>
      <c r="E494" s="8">
        <v>43245</v>
      </c>
      <c r="F494">
        <f t="shared" si="7"/>
        <v>2018</v>
      </c>
    </row>
    <row r="495" spans="1:6" x14ac:dyDescent="0.25">
      <c r="A495" s="67" t="s">
        <v>1735</v>
      </c>
      <c r="B495" s="67" t="s">
        <v>1825</v>
      </c>
      <c r="C495" s="6">
        <v>306.60000000000002</v>
      </c>
      <c r="D495" s="6">
        <v>0.04</v>
      </c>
      <c r="E495" s="8">
        <v>43245</v>
      </c>
      <c r="F495">
        <f t="shared" si="7"/>
        <v>2018</v>
      </c>
    </row>
    <row r="496" spans="1:6" x14ac:dyDescent="0.25">
      <c r="A496" s="67" t="s">
        <v>1735</v>
      </c>
      <c r="B496" s="67" t="s">
        <v>1825</v>
      </c>
      <c r="C496" s="6">
        <v>613.20000000000005</v>
      </c>
      <c r="D496" s="6">
        <v>0.08</v>
      </c>
      <c r="E496" s="8">
        <v>43245</v>
      </c>
      <c r="F496">
        <f t="shared" si="7"/>
        <v>2018</v>
      </c>
    </row>
    <row r="497" spans="1:6" x14ac:dyDescent="0.25">
      <c r="A497" s="67" t="s">
        <v>1735</v>
      </c>
      <c r="B497" s="67" t="s">
        <v>1825</v>
      </c>
      <c r="C497" s="6">
        <v>613.20000000000005</v>
      </c>
      <c r="D497" s="6">
        <v>0.08</v>
      </c>
      <c r="E497" s="8">
        <v>43245</v>
      </c>
      <c r="F497">
        <f t="shared" si="7"/>
        <v>2018</v>
      </c>
    </row>
    <row r="498" spans="1:6" x14ac:dyDescent="0.25">
      <c r="A498" s="67" t="s">
        <v>1735</v>
      </c>
      <c r="B498" s="67" t="s">
        <v>1825</v>
      </c>
      <c r="C498" s="6">
        <v>1533</v>
      </c>
      <c r="D498" s="6">
        <v>0.2</v>
      </c>
      <c r="E498" s="8">
        <v>43245</v>
      </c>
      <c r="F498">
        <f t="shared" si="7"/>
        <v>2018</v>
      </c>
    </row>
    <row r="499" spans="1:6" x14ac:dyDescent="0.25">
      <c r="A499" s="67" t="s">
        <v>1735</v>
      </c>
      <c r="B499" s="67" t="s">
        <v>1825</v>
      </c>
      <c r="C499" s="6">
        <v>2146.1999999999998</v>
      </c>
      <c r="D499" s="6">
        <v>0.28000000000000003</v>
      </c>
      <c r="E499" s="8">
        <v>43245</v>
      </c>
      <c r="F499">
        <f t="shared" si="7"/>
        <v>2018</v>
      </c>
    </row>
    <row r="500" spans="1:6" x14ac:dyDescent="0.25">
      <c r="A500" s="67" t="s">
        <v>1735</v>
      </c>
      <c r="B500" s="67" t="s">
        <v>1825</v>
      </c>
      <c r="C500" s="6">
        <v>3679.2</v>
      </c>
      <c r="D500" s="6">
        <v>0.48</v>
      </c>
      <c r="E500" s="8">
        <v>43245</v>
      </c>
      <c r="F500">
        <f t="shared" si="7"/>
        <v>2018</v>
      </c>
    </row>
    <row r="501" spans="1:6" x14ac:dyDescent="0.25">
      <c r="A501" s="67" t="s">
        <v>1735</v>
      </c>
      <c r="B501" s="67" t="s">
        <v>1825</v>
      </c>
      <c r="C501" s="6">
        <v>1839.6</v>
      </c>
      <c r="D501" s="6">
        <v>0.24</v>
      </c>
      <c r="E501" s="8">
        <v>43245</v>
      </c>
      <c r="F501">
        <f t="shared" si="7"/>
        <v>2018</v>
      </c>
    </row>
    <row r="502" spans="1:6" x14ac:dyDescent="0.25">
      <c r="A502" s="67" t="s">
        <v>1735</v>
      </c>
      <c r="B502" s="67" t="s">
        <v>1826</v>
      </c>
      <c r="C502" s="6">
        <v>879.06</v>
      </c>
      <c r="D502" s="6">
        <v>0.21</v>
      </c>
      <c r="E502" s="8">
        <v>43213</v>
      </c>
      <c r="F502">
        <f t="shared" si="7"/>
        <v>2018</v>
      </c>
    </row>
    <row r="503" spans="1:6" x14ac:dyDescent="0.25">
      <c r="A503" s="67" t="s">
        <v>1735</v>
      </c>
      <c r="B503" s="67" t="s">
        <v>1826</v>
      </c>
      <c r="C503" s="6">
        <v>418.6</v>
      </c>
      <c r="D503" s="6">
        <v>0.1</v>
      </c>
      <c r="E503" s="8">
        <v>43213</v>
      </c>
      <c r="F503">
        <f t="shared" si="7"/>
        <v>2018</v>
      </c>
    </row>
    <row r="504" spans="1:6" x14ac:dyDescent="0.25">
      <c r="A504" s="67" t="s">
        <v>1735</v>
      </c>
      <c r="B504" s="67" t="s">
        <v>1826</v>
      </c>
      <c r="C504" s="6">
        <v>401.85599999999999</v>
      </c>
      <c r="D504" s="6">
        <v>9.6000000000000002E-2</v>
      </c>
      <c r="E504" s="8">
        <v>43213</v>
      </c>
      <c r="F504">
        <f t="shared" si="7"/>
        <v>2018</v>
      </c>
    </row>
    <row r="505" spans="1:6" x14ac:dyDescent="0.25">
      <c r="A505" s="67" t="s">
        <v>1735</v>
      </c>
      <c r="B505" s="67" t="s">
        <v>1826</v>
      </c>
      <c r="C505" s="6">
        <v>736.73599999999999</v>
      </c>
      <c r="D505" s="6">
        <v>0.17599999999999999</v>
      </c>
      <c r="E505" s="8">
        <v>43213</v>
      </c>
      <c r="F505">
        <f t="shared" si="7"/>
        <v>2018</v>
      </c>
    </row>
    <row r="506" spans="1:6" x14ac:dyDescent="0.25">
      <c r="A506" s="67" t="s">
        <v>1735</v>
      </c>
      <c r="B506" s="67" t="s">
        <v>1826</v>
      </c>
      <c r="C506" s="6">
        <v>1105.104</v>
      </c>
      <c r="D506" s="6">
        <v>0.26400000000000001</v>
      </c>
      <c r="E506" s="8">
        <v>43213</v>
      </c>
      <c r="F506">
        <f t="shared" si="7"/>
        <v>2018</v>
      </c>
    </row>
    <row r="507" spans="1:6" x14ac:dyDescent="0.25">
      <c r="A507" s="67" t="s">
        <v>1735</v>
      </c>
      <c r="B507" s="67" t="s">
        <v>1826</v>
      </c>
      <c r="C507" s="6">
        <v>1105.104</v>
      </c>
      <c r="D507" s="6">
        <v>0.26400000000000001</v>
      </c>
      <c r="E507" s="8">
        <v>43213</v>
      </c>
      <c r="F507">
        <f t="shared" si="7"/>
        <v>2018</v>
      </c>
    </row>
    <row r="508" spans="1:6" x14ac:dyDescent="0.25">
      <c r="A508" s="67" t="s">
        <v>1735</v>
      </c>
      <c r="B508" s="67" t="s">
        <v>1826</v>
      </c>
      <c r="C508" s="6">
        <v>146.51</v>
      </c>
      <c r="D508" s="6">
        <v>3.5000000000000003E-2</v>
      </c>
      <c r="E508" s="8">
        <v>43213</v>
      </c>
      <c r="F508">
        <f t="shared" si="7"/>
        <v>2018</v>
      </c>
    </row>
    <row r="509" spans="1:6" x14ac:dyDescent="0.25">
      <c r="A509" s="67" t="s">
        <v>1735</v>
      </c>
      <c r="B509" s="67" t="s">
        <v>1826</v>
      </c>
      <c r="C509" s="6">
        <v>10197.096</v>
      </c>
      <c r="D509" s="6">
        <v>2.4359999999999999</v>
      </c>
      <c r="E509" s="8">
        <v>43213</v>
      </c>
      <c r="F509">
        <f t="shared" si="7"/>
        <v>2018</v>
      </c>
    </row>
    <row r="510" spans="1:6" x14ac:dyDescent="0.25">
      <c r="A510" s="67" t="s">
        <v>1735</v>
      </c>
      <c r="B510" s="67" t="s">
        <v>1826</v>
      </c>
      <c r="C510" s="6">
        <v>192.55600000000001</v>
      </c>
      <c r="D510" s="6">
        <v>4.5999999999999999E-2</v>
      </c>
      <c r="E510" s="8">
        <v>43213</v>
      </c>
      <c r="F510">
        <f t="shared" si="7"/>
        <v>2018</v>
      </c>
    </row>
    <row r="511" spans="1:6" x14ac:dyDescent="0.25">
      <c r="A511" s="67" t="s">
        <v>1735</v>
      </c>
      <c r="B511" s="67" t="s">
        <v>1827</v>
      </c>
      <c r="C511" s="6">
        <v>13815.36</v>
      </c>
      <c r="D511" s="6">
        <v>2.46</v>
      </c>
      <c r="E511" s="8">
        <v>43225</v>
      </c>
      <c r="F511">
        <f t="shared" si="7"/>
        <v>2018</v>
      </c>
    </row>
    <row r="512" spans="1:6" x14ac:dyDescent="0.25">
      <c r="A512" s="67" t="s">
        <v>1735</v>
      </c>
      <c r="B512" s="67" t="s">
        <v>1827</v>
      </c>
      <c r="C512" s="6">
        <v>0</v>
      </c>
      <c r="D512" s="6">
        <v>0</v>
      </c>
      <c r="E512" s="8">
        <v>43225</v>
      </c>
      <c r="F512">
        <f t="shared" si="7"/>
        <v>2018</v>
      </c>
    </row>
    <row r="513" spans="1:6" x14ac:dyDescent="0.25">
      <c r="A513" s="67" t="s">
        <v>1735</v>
      </c>
      <c r="B513" s="67" t="s">
        <v>1827</v>
      </c>
      <c r="C513" s="6">
        <v>539.13599999999997</v>
      </c>
      <c r="D513" s="6">
        <v>9.6000000000000002E-2</v>
      </c>
      <c r="E513" s="8">
        <v>43225</v>
      </c>
      <c r="F513">
        <f t="shared" si="7"/>
        <v>2018</v>
      </c>
    </row>
    <row r="514" spans="1:6" x14ac:dyDescent="0.25">
      <c r="A514" s="67" t="s">
        <v>1735</v>
      </c>
      <c r="B514" s="67" t="s">
        <v>1828</v>
      </c>
      <c r="C514" s="6">
        <v>53.655000000000001</v>
      </c>
      <c r="D514" s="6">
        <v>7.0000000000000001E-3</v>
      </c>
      <c r="E514" s="8">
        <v>43231</v>
      </c>
      <c r="F514">
        <f t="shared" si="7"/>
        <v>2018</v>
      </c>
    </row>
    <row r="515" spans="1:6" x14ac:dyDescent="0.25">
      <c r="A515" s="67" t="s">
        <v>1735</v>
      </c>
      <c r="B515" s="67" t="s">
        <v>1828</v>
      </c>
      <c r="C515" s="6">
        <v>176.29499999999999</v>
      </c>
      <c r="D515" s="6">
        <v>2.3E-2</v>
      </c>
      <c r="E515" s="8">
        <v>43231</v>
      </c>
      <c r="F515">
        <f t="shared" ref="F515:F578" si="8">YEAR(E515)</f>
        <v>2018</v>
      </c>
    </row>
    <row r="516" spans="1:6" x14ac:dyDescent="0.25">
      <c r="A516" s="67" t="s">
        <v>1735</v>
      </c>
      <c r="B516" s="67" t="s">
        <v>1828</v>
      </c>
      <c r="C516" s="6">
        <v>3924.48</v>
      </c>
      <c r="D516" s="6">
        <v>0.51200000000000001</v>
      </c>
      <c r="E516" s="8">
        <v>43231</v>
      </c>
      <c r="F516">
        <f t="shared" si="8"/>
        <v>2018</v>
      </c>
    </row>
    <row r="517" spans="1:6" x14ac:dyDescent="0.25">
      <c r="A517" s="67" t="s">
        <v>1735</v>
      </c>
      <c r="B517" s="67" t="s">
        <v>1829</v>
      </c>
      <c r="C517" s="6">
        <v>109.94</v>
      </c>
      <c r="D517" s="6">
        <v>2.3E-2</v>
      </c>
      <c r="E517" s="8">
        <v>43248</v>
      </c>
      <c r="F517">
        <f t="shared" si="8"/>
        <v>2018</v>
      </c>
    </row>
    <row r="518" spans="1:6" x14ac:dyDescent="0.25">
      <c r="A518" s="67" t="s">
        <v>1735</v>
      </c>
      <c r="B518" s="67" t="s">
        <v>1829</v>
      </c>
      <c r="C518" s="6">
        <v>764.8</v>
      </c>
      <c r="D518" s="6">
        <v>0.16</v>
      </c>
      <c r="E518" s="8">
        <v>43248</v>
      </c>
      <c r="F518">
        <f t="shared" si="8"/>
        <v>2018</v>
      </c>
    </row>
    <row r="519" spans="1:6" x14ac:dyDescent="0.25">
      <c r="A519" s="67" t="s">
        <v>1735</v>
      </c>
      <c r="B519" s="67" t="s">
        <v>1829</v>
      </c>
      <c r="C519" s="6">
        <v>1147.2</v>
      </c>
      <c r="D519" s="6">
        <v>0.24</v>
      </c>
      <c r="E519" s="8">
        <v>43248</v>
      </c>
      <c r="F519">
        <f t="shared" si="8"/>
        <v>2018</v>
      </c>
    </row>
    <row r="520" spans="1:6" x14ac:dyDescent="0.25">
      <c r="A520" s="67" t="s">
        <v>1735</v>
      </c>
      <c r="B520" s="67" t="s">
        <v>1830</v>
      </c>
      <c r="C520" s="6">
        <v>3700.9279999999999</v>
      </c>
      <c r="D520" s="6">
        <v>1.232</v>
      </c>
      <c r="E520" s="8">
        <v>43224</v>
      </c>
      <c r="F520">
        <f t="shared" si="8"/>
        <v>2018</v>
      </c>
    </row>
    <row r="521" spans="1:6" x14ac:dyDescent="0.25">
      <c r="A521" s="67" t="s">
        <v>1735</v>
      </c>
      <c r="B521" s="67" t="s">
        <v>1830</v>
      </c>
      <c r="C521" s="6">
        <v>1634.1759999999999</v>
      </c>
      <c r="D521" s="6">
        <v>0.54400000000000004</v>
      </c>
      <c r="E521" s="8">
        <v>43224</v>
      </c>
      <c r="F521">
        <f t="shared" si="8"/>
        <v>2018</v>
      </c>
    </row>
    <row r="522" spans="1:6" x14ac:dyDescent="0.25">
      <c r="A522" s="67" t="s">
        <v>1735</v>
      </c>
      <c r="B522" s="67" t="s">
        <v>1831</v>
      </c>
      <c r="C522" s="6">
        <v>10676.4</v>
      </c>
      <c r="D522" s="6">
        <v>2.46</v>
      </c>
      <c r="E522" s="8">
        <v>43245</v>
      </c>
      <c r="F522">
        <f t="shared" si="8"/>
        <v>2018</v>
      </c>
    </row>
    <row r="523" spans="1:6" x14ac:dyDescent="0.25">
      <c r="A523" s="67" t="s">
        <v>1735</v>
      </c>
      <c r="B523" s="67" t="s">
        <v>1831</v>
      </c>
      <c r="C523" s="6">
        <v>0</v>
      </c>
      <c r="D523" s="6">
        <v>0</v>
      </c>
      <c r="E523" s="8">
        <v>43245</v>
      </c>
      <c r="F523">
        <f t="shared" si="8"/>
        <v>2018</v>
      </c>
    </row>
    <row r="524" spans="1:6" x14ac:dyDescent="0.25">
      <c r="A524" s="67" t="s">
        <v>1735</v>
      </c>
      <c r="B524" s="67" t="s">
        <v>1832</v>
      </c>
      <c r="C524" s="6">
        <v>766.5</v>
      </c>
      <c r="D524" s="6">
        <v>0.1</v>
      </c>
      <c r="E524" s="8">
        <v>43228</v>
      </c>
      <c r="F524">
        <f t="shared" si="8"/>
        <v>2018</v>
      </c>
    </row>
    <row r="525" spans="1:6" x14ac:dyDescent="0.25">
      <c r="A525" s="67" t="s">
        <v>1735</v>
      </c>
      <c r="B525" s="67" t="s">
        <v>1832</v>
      </c>
      <c r="C525" s="6">
        <v>1149.75</v>
      </c>
      <c r="D525" s="6">
        <v>0.15</v>
      </c>
      <c r="E525" s="8">
        <v>43228</v>
      </c>
      <c r="F525">
        <f t="shared" si="8"/>
        <v>2018</v>
      </c>
    </row>
    <row r="526" spans="1:6" x14ac:dyDescent="0.25">
      <c r="A526" s="67" t="s">
        <v>1735</v>
      </c>
      <c r="B526" s="67" t="s">
        <v>1832</v>
      </c>
      <c r="C526" s="6">
        <v>176.29499999999999</v>
      </c>
      <c r="D526" s="6">
        <v>2.3E-2</v>
      </c>
      <c r="E526" s="8">
        <v>43228</v>
      </c>
      <c r="F526">
        <f t="shared" si="8"/>
        <v>2018</v>
      </c>
    </row>
    <row r="527" spans="1:6" x14ac:dyDescent="0.25">
      <c r="A527" s="67" t="s">
        <v>1735</v>
      </c>
      <c r="B527" s="67" t="s">
        <v>1832</v>
      </c>
      <c r="C527" s="6">
        <v>306.60000000000002</v>
      </c>
      <c r="D527" s="6">
        <v>0.04</v>
      </c>
      <c r="E527" s="8">
        <v>43228</v>
      </c>
      <c r="F527">
        <f t="shared" si="8"/>
        <v>2018</v>
      </c>
    </row>
    <row r="528" spans="1:6" x14ac:dyDescent="0.25">
      <c r="A528" s="67" t="s">
        <v>1735</v>
      </c>
      <c r="B528" s="67" t="s">
        <v>1832</v>
      </c>
      <c r="C528" s="6">
        <v>306.60000000000002</v>
      </c>
      <c r="D528" s="6">
        <v>0.04</v>
      </c>
      <c r="E528" s="8">
        <v>43228</v>
      </c>
      <c r="F528">
        <f t="shared" si="8"/>
        <v>2018</v>
      </c>
    </row>
    <row r="529" spans="1:6" x14ac:dyDescent="0.25">
      <c r="A529" s="67" t="s">
        <v>1735</v>
      </c>
      <c r="B529" s="67" t="s">
        <v>1832</v>
      </c>
      <c r="C529" s="6">
        <v>1226.4000000000001</v>
      </c>
      <c r="D529" s="6">
        <v>0.16</v>
      </c>
      <c r="E529" s="8">
        <v>43228</v>
      </c>
      <c r="F529">
        <f t="shared" si="8"/>
        <v>2018</v>
      </c>
    </row>
    <row r="530" spans="1:6" x14ac:dyDescent="0.25">
      <c r="A530" s="67" t="s">
        <v>1735</v>
      </c>
      <c r="B530" s="67" t="s">
        <v>1832</v>
      </c>
      <c r="C530" s="6">
        <v>1533</v>
      </c>
      <c r="D530" s="6">
        <v>0.2</v>
      </c>
      <c r="E530" s="8">
        <v>43228</v>
      </c>
      <c r="F530">
        <f t="shared" si="8"/>
        <v>2018</v>
      </c>
    </row>
    <row r="531" spans="1:6" x14ac:dyDescent="0.25">
      <c r="A531" s="67" t="s">
        <v>1735</v>
      </c>
      <c r="B531" s="67" t="s">
        <v>1832</v>
      </c>
      <c r="C531" s="6">
        <v>1533</v>
      </c>
      <c r="D531" s="6">
        <v>0.2</v>
      </c>
      <c r="E531" s="8">
        <v>43228</v>
      </c>
      <c r="F531">
        <f t="shared" si="8"/>
        <v>2018</v>
      </c>
    </row>
    <row r="532" spans="1:6" x14ac:dyDescent="0.25">
      <c r="A532" s="67" t="s">
        <v>1735</v>
      </c>
      <c r="B532" s="67" t="s">
        <v>1832</v>
      </c>
      <c r="C532" s="6">
        <v>2759.4</v>
      </c>
      <c r="D532" s="6">
        <v>0.36</v>
      </c>
      <c r="E532" s="8">
        <v>43228</v>
      </c>
      <c r="F532">
        <f t="shared" si="8"/>
        <v>2018</v>
      </c>
    </row>
    <row r="533" spans="1:6" x14ac:dyDescent="0.25">
      <c r="A533" s="67" t="s">
        <v>1735</v>
      </c>
      <c r="B533" s="67" t="s">
        <v>1833</v>
      </c>
      <c r="C533" s="6">
        <v>0</v>
      </c>
      <c r="D533" s="6">
        <v>0</v>
      </c>
      <c r="E533" s="8">
        <v>43221</v>
      </c>
      <c r="F533">
        <f t="shared" si="8"/>
        <v>2018</v>
      </c>
    </row>
    <row r="534" spans="1:6" x14ac:dyDescent="0.25">
      <c r="A534" s="67" t="s">
        <v>1735</v>
      </c>
      <c r="B534" s="67" t="s">
        <v>1833</v>
      </c>
      <c r="C534" s="6">
        <v>1327.8720000000001</v>
      </c>
      <c r="D534" s="6">
        <v>0.152</v>
      </c>
      <c r="E534" s="8">
        <v>43221</v>
      </c>
      <c r="F534">
        <f t="shared" si="8"/>
        <v>2018</v>
      </c>
    </row>
    <row r="535" spans="1:6" x14ac:dyDescent="0.25">
      <c r="A535" s="67" t="s">
        <v>1735</v>
      </c>
      <c r="B535" s="67" t="s">
        <v>1833</v>
      </c>
      <c r="C535" s="6">
        <v>3035.34</v>
      </c>
      <c r="D535" s="6">
        <v>0.59399999999999997</v>
      </c>
      <c r="E535" s="8">
        <v>43221</v>
      </c>
      <c r="F535">
        <f t="shared" si="8"/>
        <v>2018</v>
      </c>
    </row>
    <row r="536" spans="1:6" x14ac:dyDescent="0.25">
      <c r="A536" s="67" t="s">
        <v>1735</v>
      </c>
      <c r="B536" s="67" t="s">
        <v>1834</v>
      </c>
      <c r="C536" s="6">
        <v>0</v>
      </c>
      <c r="D536" s="6">
        <v>0</v>
      </c>
      <c r="E536" s="8">
        <v>43223</v>
      </c>
      <c r="F536">
        <f t="shared" si="8"/>
        <v>2018</v>
      </c>
    </row>
    <row r="537" spans="1:6" x14ac:dyDescent="0.25">
      <c r="A537" s="67" t="s">
        <v>1735</v>
      </c>
      <c r="B537" s="67" t="s">
        <v>1834</v>
      </c>
      <c r="C537" s="6">
        <v>8514.24</v>
      </c>
      <c r="D537" s="6">
        <v>1.68</v>
      </c>
      <c r="E537" s="8">
        <v>43223</v>
      </c>
      <c r="F537">
        <f t="shared" si="8"/>
        <v>2018</v>
      </c>
    </row>
    <row r="538" spans="1:6" x14ac:dyDescent="0.25">
      <c r="A538" s="67" t="s">
        <v>1735</v>
      </c>
      <c r="B538" s="67" t="s">
        <v>1834</v>
      </c>
      <c r="C538" s="6">
        <v>5676.16</v>
      </c>
      <c r="D538" s="6">
        <v>1.1200000000000001</v>
      </c>
      <c r="E538" s="8">
        <v>43223</v>
      </c>
      <c r="F538">
        <f t="shared" si="8"/>
        <v>2018</v>
      </c>
    </row>
    <row r="539" spans="1:6" x14ac:dyDescent="0.25">
      <c r="A539" s="67" t="s">
        <v>1735</v>
      </c>
      <c r="B539" s="67" t="s">
        <v>1835</v>
      </c>
      <c r="C539" s="6">
        <v>0</v>
      </c>
      <c r="D539" s="6">
        <v>0</v>
      </c>
      <c r="E539" s="8">
        <v>43231</v>
      </c>
      <c r="F539">
        <f t="shared" si="8"/>
        <v>2018</v>
      </c>
    </row>
    <row r="540" spans="1:6" x14ac:dyDescent="0.25">
      <c r="A540" s="67" t="s">
        <v>1735</v>
      </c>
      <c r="B540" s="67" t="s">
        <v>1835</v>
      </c>
      <c r="C540" s="6">
        <v>5730.08</v>
      </c>
      <c r="D540" s="6">
        <v>1.18</v>
      </c>
      <c r="E540" s="8">
        <v>43231</v>
      </c>
      <c r="F540">
        <f t="shared" si="8"/>
        <v>2018</v>
      </c>
    </row>
    <row r="541" spans="1:6" x14ac:dyDescent="0.25">
      <c r="A541" s="67" t="s">
        <v>1735</v>
      </c>
      <c r="B541" s="67" t="s">
        <v>1835</v>
      </c>
      <c r="C541" s="6">
        <v>932.35199999999998</v>
      </c>
      <c r="D541" s="6">
        <v>0.192</v>
      </c>
      <c r="E541" s="8">
        <v>43231</v>
      </c>
      <c r="F541">
        <f t="shared" si="8"/>
        <v>2018</v>
      </c>
    </row>
    <row r="542" spans="1:6" x14ac:dyDescent="0.25">
      <c r="A542" s="67" t="s">
        <v>1735</v>
      </c>
      <c r="B542" s="67" t="s">
        <v>1835</v>
      </c>
      <c r="C542" s="6">
        <v>111.688</v>
      </c>
      <c r="D542" s="6">
        <v>2.3E-2</v>
      </c>
      <c r="E542" s="8">
        <v>43231</v>
      </c>
      <c r="F542">
        <f t="shared" si="8"/>
        <v>2018</v>
      </c>
    </row>
    <row r="543" spans="1:6" x14ac:dyDescent="0.25">
      <c r="A543" s="67" t="s">
        <v>1735</v>
      </c>
      <c r="B543" s="67" t="s">
        <v>1835</v>
      </c>
      <c r="C543" s="6">
        <v>1942.4</v>
      </c>
      <c r="D543" s="6">
        <v>0.4</v>
      </c>
      <c r="E543" s="8">
        <v>43231</v>
      </c>
      <c r="F543">
        <f t="shared" si="8"/>
        <v>2018</v>
      </c>
    </row>
    <row r="544" spans="1:6" x14ac:dyDescent="0.25">
      <c r="A544" s="67" t="s">
        <v>1735</v>
      </c>
      <c r="B544" s="67" t="s">
        <v>1836</v>
      </c>
      <c r="C544" s="6">
        <v>2247.9479999999999</v>
      </c>
      <c r="D544" s="6">
        <v>0.73799999999999999</v>
      </c>
      <c r="E544" s="8">
        <v>43224</v>
      </c>
      <c r="F544">
        <f t="shared" si="8"/>
        <v>2018</v>
      </c>
    </row>
    <row r="545" spans="1:6" x14ac:dyDescent="0.25">
      <c r="A545" s="67" t="s">
        <v>1735</v>
      </c>
      <c r="B545" s="67" t="s">
        <v>1836</v>
      </c>
      <c r="C545" s="6">
        <v>0</v>
      </c>
      <c r="D545" s="6">
        <v>0</v>
      </c>
      <c r="E545" s="8">
        <v>43224</v>
      </c>
      <c r="F545">
        <f t="shared" si="8"/>
        <v>2018</v>
      </c>
    </row>
    <row r="546" spans="1:6" x14ac:dyDescent="0.25">
      <c r="A546" s="67" t="s">
        <v>1735</v>
      </c>
      <c r="B546" s="67" t="s">
        <v>1837</v>
      </c>
      <c r="C546" s="6">
        <v>11439</v>
      </c>
      <c r="D546" s="6">
        <v>2.46</v>
      </c>
      <c r="E546" s="8">
        <v>43230</v>
      </c>
      <c r="F546">
        <f t="shared" si="8"/>
        <v>2018</v>
      </c>
    </row>
    <row r="547" spans="1:6" x14ac:dyDescent="0.25">
      <c r="A547" s="67" t="s">
        <v>1735</v>
      </c>
      <c r="B547" s="67" t="s">
        <v>1837</v>
      </c>
      <c r="C547" s="6">
        <v>5719.5</v>
      </c>
      <c r="D547" s="6">
        <v>1.23</v>
      </c>
      <c r="E547" s="8">
        <v>43230</v>
      </c>
      <c r="F547">
        <f t="shared" si="8"/>
        <v>2018</v>
      </c>
    </row>
    <row r="548" spans="1:6" x14ac:dyDescent="0.25">
      <c r="A548" s="67" t="s">
        <v>1735</v>
      </c>
      <c r="B548" s="67" t="s">
        <v>1837</v>
      </c>
      <c r="C548" s="6">
        <v>0</v>
      </c>
      <c r="D548" s="6">
        <v>0</v>
      </c>
      <c r="E548" s="8">
        <v>43230</v>
      </c>
      <c r="F548">
        <f t="shared" si="8"/>
        <v>2018</v>
      </c>
    </row>
    <row r="549" spans="1:6" x14ac:dyDescent="0.25">
      <c r="A549" s="67" t="s">
        <v>1735</v>
      </c>
      <c r="B549" s="67" t="s">
        <v>1838</v>
      </c>
      <c r="C549" s="6">
        <v>0</v>
      </c>
      <c r="D549" s="6">
        <v>0</v>
      </c>
      <c r="E549" s="8">
        <v>43238</v>
      </c>
      <c r="F549">
        <f t="shared" si="8"/>
        <v>2018</v>
      </c>
    </row>
    <row r="550" spans="1:6" x14ac:dyDescent="0.25">
      <c r="A550" s="67" t="s">
        <v>1735</v>
      </c>
      <c r="B550" s="67" t="s">
        <v>1838</v>
      </c>
      <c r="C550" s="6">
        <v>4939.4799999999996</v>
      </c>
      <c r="D550" s="6">
        <v>1.18</v>
      </c>
      <c r="E550" s="8">
        <v>43238</v>
      </c>
      <c r="F550">
        <f t="shared" si="8"/>
        <v>2018</v>
      </c>
    </row>
    <row r="551" spans="1:6" x14ac:dyDescent="0.25">
      <c r="A551" s="67" t="s">
        <v>1735</v>
      </c>
      <c r="B551" s="67" t="s">
        <v>1838</v>
      </c>
      <c r="C551" s="6">
        <v>1105.104</v>
      </c>
      <c r="D551" s="6">
        <v>0.26400000000000001</v>
      </c>
      <c r="E551" s="8">
        <v>43238</v>
      </c>
      <c r="F551">
        <f t="shared" si="8"/>
        <v>2018</v>
      </c>
    </row>
    <row r="552" spans="1:6" x14ac:dyDescent="0.25">
      <c r="A552" s="67" t="s">
        <v>1735</v>
      </c>
      <c r="B552" s="67" t="s">
        <v>1838</v>
      </c>
      <c r="C552" s="6">
        <v>288.834</v>
      </c>
      <c r="D552" s="6">
        <v>6.9000000000000006E-2</v>
      </c>
      <c r="E552" s="8">
        <v>43238</v>
      </c>
      <c r="F552">
        <f t="shared" si="8"/>
        <v>2018</v>
      </c>
    </row>
    <row r="553" spans="1:6" x14ac:dyDescent="0.25">
      <c r="A553" s="67" t="s">
        <v>1735</v>
      </c>
      <c r="B553" s="67" t="s">
        <v>1839</v>
      </c>
      <c r="C553" s="6">
        <v>11443.92</v>
      </c>
      <c r="D553" s="6">
        <v>2.46</v>
      </c>
      <c r="E553" s="8">
        <v>43232</v>
      </c>
      <c r="F553">
        <f t="shared" si="8"/>
        <v>2018</v>
      </c>
    </row>
    <row r="554" spans="1:6" x14ac:dyDescent="0.25">
      <c r="A554" s="67" t="s">
        <v>1735</v>
      </c>
      <c r="B554" s="67" t="s">
        <v>1839</v>
      </c>
      <c r="C554" s="6">
        <v>0</v>
      </c>
      <c r="D554" s="6">
        <v>0</v>
      </c>
      <c r="E554" s="8">
        <v>43232</v>
      </c>
      <c r="F554">
        <f t="shared" si="8"/>
        <v>2018</v>
      </c>
    </row>
    <row r="555" spans="1:6" x14ac:dyDescent="0.25">
      <c r="A555" s="67" t="s">
        <v>1735</v>
      </c>
      <c r="B555" s="67" t="s">
        <v>1840</v>
      </c>
      <c r="C555" s="6">
        <v>6405.84</v>
      </c>
      <c r="D555" s="6">
        <v>1.476</v>
      </c>
      <c r="E555" s="8">
        <v>43245</v>
      </c>
      <c r="F555">
        <f t="shared" si="8"/>
        <v>2018</v>
      </c>
    </row>
    <row r="556" spans="1:6" x14ac:dyDescent="0.25">
      <c r="A556" s="67" t="s">
        <v>1735</v>
      </c>
      <c r="B556" s="67" t="s">
        <v>1840</v>
      </c>
      <c r="C556" s="6">
        <v>7291.2</v>
      </c>
      <c r="D556" s="6">
        <v>1.68</v>
      </c>
      <c r="E556" s="8">
        <v>43245</v>
      </c>
      <c r="F556">
        <f t="shared" si="8"/>
        <v>2018</v>
      </c>
    </row>
    <row r="557" spans="1:6" x14ac:dyDescent="0.25">
      <c r="A557" s="67" t="s">
        <v>1735</v>
      </c>
      <c r="B557" s="67" t="s">
        <v>1840</v>
      </c>
      <c r="C557" s="6">
        <v>0</v>
      </c>
      <c r="D557" s="6">
        <v>0</v>
      </c>
      <c r="E557" s="8">
        <v>43245</v>
      </c>
      <c r="F557">
        <f t="shared" si="8"/>
        <v>2018</v>
      </c>
    </row>
    <row r="558" spans="1:6" x14ac:dyDescent="0.25">
      <c r="A558" s="67" t="s">
        <v>1735</v>
      </c>
      <c r="B558" s="67" t="s">
        <v>1841</v>
      </c>
      <c r="C558" s="6">
        <v>4781.01</v>
      </c>
      <c r="D558" s="6">
        <v>1.23</v>
      </c>
      <c r="E558" s="8">
        <v>43237</v>
      </c>
      <c r="F558">
        <f t="shared" si="8"/>
        <v>2018</v>
      </c>
    </row>
    <row r="559" spans="1:6" x14ac:dyDescent="0.25">
      <c r="A559" s="67" t="s">
        <v>1735</v>
      </c>
      <c r="B559" s="67" t="s">
        <v>1841</v>
      </c>
      <c r="C559" s="6">
        <v>0</v>
      </c>
      <c r="D559" s="6">
        <v>0</v>
      </c>
      <c r="E559" s="8">
        <v>43237</v>
      </c>
      <c r="F559">
        <f t="shared" si="8"/>
        <v>2018</v>
      </c>
    </row>
    <row r="560" spans="1:6" x14ac:dyDescent="0.25">
      <c r="A560" s="67" t="s">
        <v>1735</v>
      </c>
      <c r="B560" s="67" t="s">
        <v>1841</v>
      </c>
      <c r="C560" s="6">
        <v>1469.2860000000001</v>
      </c>
      <c r="D560" s="6">
        <v>0.378</v>
      </c>
      <c r="E560" s="8">
        <v>43237</v>
      </c>
      <c r="F560">
        <f t="shared" si="8"/>
        <v>2018</v>
      </c>
    </row>
    <row r="561" spans="1:6" x14ac:dyDescent="0.25">
      <c r="A561" s="67" t="s">
        <v>1735</v>
      </c>
      <c r="B561" s="67" t="s">
        <v>1842</v>
      </c>
      <c r="C561" s="6">
        <v>5641.2719999999999</v>
      </c>
      <c r="D561" s="6">
        <v>1.476</v>
      </c>
      <c r="E561" s="8">
        <v>43235</v>
      </c>
      <c r="F561">
        <f t="shared" si="8"/>
        <v>2018</v>
      </c>
    </row>
    <row r="562" spans="1:6" x14ac:dyDescent="0.25">
      <c r="A562" s="67" t="s">
        <v>1735</v>
      </c>
      <c r="B562" s="67" t="s">
        <v>1842</v>
      </c>
      <c r="C562" s="6">
        <v>0</v>
      </c>
      <c r="D562" s="6">
        <v>0</v>
      </c>
      <c r="E562" s="8">
        <v>43235</v>
      </c>
      <c r="F562">
        <f t="shared" si="8"/>
        <v>2018</v>
      </c>
    </row>
    <row r="563" spans="1:6" x14ac:dyDescent="0.25">
      <c r="A563" s="67" t="s">
        <v>1735</v>
      </c>
      <c r="B563" s="67" t="s">
        <v>1842</v>
      </c>
      <c r="C563" s="6">
        <v>183.45599999999999</v>
      </c>
      <c r="D563" s="6">
        <v>4.8000000000000001E-2</v>
      </c>
      <c r="E563" s="8">
        <v>43235</v>
      </c>
      <c r="F563">
        <f t="shared" si="8"/>
        <v>2018</v>
      </c>
    </row>
    <row r="564" spans="1:6" x14ac:dyDescent="0.25">
      <c r="A564" s="67" t="s">
        <v>1735</v>
      </c>
      <c r="B564" s="67" t="s">
        <v>1843</v>
      </c>
      <c r="C564" s="6">
        <v>8234.1119999999992</v>
      </c>
      <c r="D564" s="6">
        <v>1.968</v>
      </c>
      <c r="E564" s="8">
        <v>43238</v>
      </c>
      <c r="F564">
        <f t="shared" si="8"/>
        <v>2018</v>
      </c>
    </row>
    <row r="565" spans="1:6" x14ac:dyDescent="0.25">
      <c r="A565" s="67" t="s">
        <v>1735</v>
      </c>
      <c r="B565" s="67" t="s">
        <v>1843</v>
      </c>
      <c r="C565" s="6">
        <v>0</v>
      </c>
      <c r="D565" s="6">
        <v>0</v>
      </c>
      <c r="E565" s="8">
        <v>43238</v>
      </c>
      <c r="F565">
        <f t="shared" si="8"/>
        <v>2018</v>
      </c>
    </row>
    <row r="566" spans="1:6" x14ac:dyDescent="0.25">
      <c r="A566" s="67" t="s">
        <v>1735</v>
      </c>
      <c r="B566" s="67" t="s">
        <v>1844</v>
      </c>
      <c r="C566" s="6">
        <v>8330.7900000000009</v>
      </c>
      <c r="D566" s="6">
        <v>3.198</v>
      </c>
      <c r="E566" s="8">
        <v>43088</v>
      </c>
      <c r="F566">
        <f t="shared" si="8"/>
        <v>2017</v>
      </c>
    </row>
    <row r="567" spans="1:6" x14ac:dyDescent="0.25">
      <c r="A567" s="67" t="s">
        <v>1735</v>
      </c>
      <c r="B567" s="67" t="s">
        <v>1844</v>
      </c>
      <c r="C567" s="6">
        <v>640.83000000000004</v>
      </c>
      <c r="D567" s="6">
        <v>0.246</v>
      </c>
      <c r="E567" s="8">
        <v>43088</v>
      </c>
      <c r="F567">
        <f t="shared" si="8"/>
        <v>2017</v>
      </c>
    </row>
    <row r="568" spans="1:6" x14ac:dyDescent="0.25">
      <c r="A568" s="67" t="s">
        <v>1735</v>
      </c>
      <c r="B568" s="67" t="s">
        <v>1844</v>
      </c>
      <c r="C568" s="6">
        <v>0</v>
      </c>
      <c r="D568" s="6">
        <v>0</v>
      </c>
      <c r="E568" s="8">
        <v>43088</v>
      </c>
      <c r="F568">
        <f t="shared" si="8"/>
        <v>2017</v>
      </c>
    </row>
    <row r="569" spans="1:6" x14ac:dyDescent="0.25">
      <c r="A569" s="67" t="s">
        <v>1735</v>
      </c>
      <c r="B569" s="67" t="s">
        <v>1845</v>
      </c>
      <c r="C569" s="6">
        <v>2134.944</v>
      </c>
      <c r="D569" s="6">
        <v>0.252</v>
      </c>
      <c r="E569" s="8">
        <v>43222</v>
      </c>
      <c r="F569">
        <f t="shared" si="8"/>
        <v>2018</v>
      </c>
    </row>
    <row r="570" spans="1:6" x14ac:dyDescent="0.25">
      <c r="A570" s="67" t="s">
        <v>1735</v>
      </c>
      <c r="B570" s="67" t="s">
        <v>1845</v>
      </c>
      <c r="C570" s="6">
        <v>1084.4159999999999</v>
      </c>
      <c r="D570" s="6">
        <v>0.128</v>
      </c>
      <c r="E570" s="8">
        <v>43222</v>
      </c>
      <c r="F570">
        <f t="shared" si="8"/>
        <v>2018</v>
      </c>
    </row>
    <row r="571" spans="1:6" x14ac:dyDescent="0.25">
      <c r="A571" s="67" t="s">
        <v>1735</v>
      </c>
      <c r="B571" s="67" t="s">
        <v>1846</v>
      </c>
      <c r="C571" s="6">
        <v>176.29499999999999</v>
      </c>
      <c r="D571" s="6">
        <v>2.3E-2</v>
      </c>
      <c r="E571" s="8">
        <v>43242</v>
      </c>
      <c r="F571">
        <f t="shared" si="8"/>
        <v>2018</v>
      </c>
    </row>
    <row r="572" spans="1:6" x14ac:dyDescent="0.25">
      <c r="A572" s="67" t="s">
        <v>1735</v>
      </c>
      <c r="B572" s="67" t="s">
        <v>1846</v>
      </c>
      <c r="C572" s="6">
        <v>245.28</v>
      </c>
      <c r="D572" s="6">
        <v>3.2000000000000001E-2</v>
      </c>
      <c r="E572" s="8">
        <v>43242</v>
      </c>
      <c r="F572">
        <f t="shared" si="8"/>
        <v>2018</v>
      </c>
    </row>
    <row r="573" spans="1:6" x14ac:dyDescent="0.25">
      <c r="A573" s="67" t="s">
        <v>1735</v>
      </c>
      <c r="B573" s="67" t="s">
        <v>1846</v>
      </c>
      <c r="C573" s="6">
        <v>245.28</v>
      </c>
      <c r="D573" s="6">
        <v>3.2000000000000001E-2</v>
      </c>
      <c r="E573" s="8">
        <v>43242</v>
      </c>
      <c r="F573">
        <f t="shared" si="8"/>
        <v>2018</v>
      </c>
    </row>
    <row r="574" spans="1:6" x14ac:dyDescent="0.25">
      <c r="A574" s="67" t="s">
        <v>1735</v>
      </c>
      <c r="B574" s="67" t="s">
        <v>1846</v>
      </c>
      <c r="C574" s="6">
        <v>245.28</v>
      </c>
      <c r="D574" s="6">
        <v>3.2000000000000001E-2</v>
      </c>
      <c r="E574" s="8">
        <v>43242</v>
      </c>
      <c r="F574">
        <f t="shared" si="8"/>
        <v>2018</v>
      </c>
    </row>
    <row r="575" spans="1:6" x14ac:dyDescent="0.25">
      <c r="A575" s="67" t="s">
        <v>1735</v>
      </c>
      <c r="B575" s="67" t="s">
        <v>1846</v>
      </c>
      <c r="C575" s="6">
        <v>245.28</v>
      </c>
      <c r="D575" s="6">
        <v>3.2000000000000001E-2</v>
      </c>
      <c r="E575" s="8">
        <v>43242</v>
      </c>
      <c r="F575">
        <f t="shared" si="8"/>
        <v>2018</v>
      </c>
    </row>
    <row r="576" spans="1:6" x14ac:dyDescent="0.25">
      <c r="A576" s="67" t="s">
        <v>1735</v>
      </c>
      <c r="B576" s="67" t="s">
        <v>1846</v>
      </c>
      <c r="C576" s="6">
        <v>245.28</v>
      </c>
      <c r="D576" s="6">
        <v>3.2000000000000001E-2</v>
      </c>
      <c r="E576" s="8">
        <v>43242</v>
      </c>
      <c r="F576">
        <f t="shared" si="8"/>
        <v>2018</v>
      </c>
    </row>
    <row r="577" spans="1:6" x14ac:dyDescent="0.25">
      <c r="A577" s="67" t="s">
        <v>1735</v>
      </c>
      <c r="B577" s="67" t="s">
        <v>1846</v>
      </c>
      <c r="C577" s="6">
        <v>3433.92</v>
      </c>
      <c r="D577" s="6">
        <v>0.44800000000000001</v>
      </c>
      <c r="E577" s="8">
        <v>43242</v>
      </c>
      <c r="F577">
        <f t="shared" si="8"/>
        <v>2018</v>
      </c>
    </row>
    <row r="578" spans="1:6" x14ac:dyDescent="0.25">
      <c r="A578" s="67" t="s">
        <v>1735</v>
      </c>
      <c r="B578" s="67" t="s">
        <v>1847</v>
      </c>
      <c r="C578" s="6">
        <v>187.79599999999999</v>
      </c>
      <c r="D578" s="6">
        <v>3.7999999999999999E-2</v>
      </c>
      <c r="E578" s="8">
        <v>43222</v>
      </c>
      <c r="F578">
        <f t="shared" si="8"/>
        <v>2018</v>
      </c>
    </row>
    <row r="579" spans="1:6" x14ac:dyDescent="0.25">
      <c r="A579" s="67" t="s">
        <v>1735</v>
      </c>
      <c r="B579" s="67" t="s">
        <v>1847</v>
      </c>
      <c r="C579" s="6">
        <v>158.14400000000001</v>
      </c>
      <c r="D579" s="6">
        <v>3.2000000000000001E-2</v>
      </c>
      <c r="E579" s="8">
        <v>43222</v>
      </c>
      <c r="F579">
        <f t="shared" ref="F579:F642" si="9">YEAR(E579)</f>
        <v>2018</v>
      </c>
    </row>
    <row r="580" spans="1:6" x14ac:dyDescent="0.25">
      <c r="A580" s="67" t="s">
        <v>1735</v>
      </c>
      <c r="B580" s="67" t="s">
        <v>1847</v>
      </c>
      <c r="C580" s="6">
        <v>1423.296</v>
      </c>
      <c r="D580" s="6">
        <v>0.28799999999999998</v>
      </c>
      <c r="E580" s="8">
        <v>43222</v>
      </c>
      <c r="F580">
        <f t="shared" si="9"/>
        <v>2018</v>
      </c>
    </row>
    <row r="581" spans="1:6" x14ac:dyDescent="0.25">
      <c r="A581" s="67" t="s">
        <v>1735</v>
      </c>
      <c r="B581" s="67" t="s">
        <v>1848</v>
      </c>
      <c r="C581" s="6">
        <v>2338.2719999999999</v>
      </c>
      <c r="D581" s="6">
        <v>0.27600000000000002</v>
      </c>
      <c r="E581" s="8">
        <v>43242</v>
      </c>
      <c r="F581">
        <f t="shared" si="9"/>
        <v>2018</v>
      </c>
    </row>
    <row r="582" spans="1:6" x14ac:dyDescent="0.25">
      <c r="A582" s="67" t="s">
        <v>1735</v>
      </c>
      <c r="B582" s="67" t="s">
        <v>1849</v>
      </c>
      <c r="C582" s="6">
        <v>5066.2560000000003</v>
      </c>
      <c r="D582" s="6">
        <v>0.59799999999999998</v>
      </c>
      <c r="E582" s="8">
        <v>43238</v>
      </c>
      <c r="F582">
        <f t="shared" si="9"/>
        <v>2018</v>
      </c>
    </row>
    <row r="583" spans="1:6" x14ac:dyDescent="0.25">
      <c r="A583" s="67" t="s">
        <v>1735</v>
      </c>
      <c r="B583" s="67" t="s">
        <v>1850</v>
      </c>
      <c r="C583" s="6">
        <v>4286.8320000000003</v>
      </c>
      <c r="D583" s="6">
        <v>0.50600000000000001</v>
      </c>
      <c r="E583" s="8">
        <v>43238</v>
      </c>
      <c r="F583">
        <f t="shared" si="9"/>
        <v>2018</v>
      </c>
    </row>
    <row r="584" spans="1:6" x14ac:dyDescent="0.25">
      <c r="A584" s="67" t="s">
        <v>1735</v>
      </c>
      <c r="B584" s="67" t="s">
        <v>1851</v>
      </c>
      <c r="C584" s="6">
        <v>3702.2640000000001</v>
      </c>
      <c r="D584" s="6">
        <v>0.437</v>
      </c>
      <c r="E584" s="8">
        <v>43238</v>
      </c>
      <c r="F584">
        <f t="shared" si="9"/>
        <v>2018</v>
      </c>
    </row>
    <row r="585" spans="1:6" x14ac:dyDescent="0.25">
      <c r="A585" s="67" t="s">
        <v>1735</v>
      </c>
      <c r="B585" s="67" t="s">
        <v>1852</v>
      </c>
      <c r="C585" s="6">
        <v>0</v>
      </c>
      <c r="D585" s="6">
        <v>0</v>
      </c>
      <c r="E585" s="8">
        <v>43224</v>
      </c>
      <c r="F585">
        <f t="shared" si="9"/>
        <v>2018</v>
      </c>
    </row>
    <row r="586" spans="1:6" x14ac:dyDescent="0.25">
      <c r="A586" s="67" t="s">
        <v>1735</v>
      </c>
      <c r="B586" s="67" t="s">
        <v>1852</v>
      </c>
      <c r="C586" s="6">
        <v>3985.8</v>
      </c>
      <c r="D586" s="6">
        <v>0.52</v>
      </c>
      <c r="E586" s="8">
        <v>43224</v>
      </c>
      <c r="F586">
        <f t="shared" si="9"/>
        <v>2018</v>
      </c>
    </row>
    <row r="587" spans="1:6" x14ac:dyDescent="0.25">
      <c r="A587" s="67" t="s">
        <v>1735</v>
      </c>
      <c r="B587" s="67" t="s">
        <v>1852</v>
      </c>
      <c r="C587" s="6">
        <v>4905.6000000000004</v>
      </c>
      <c r="D587" s="6">
        <v>0.64</v>
      </c>
      <c r="E587" s="8">
        <v>43224</v>
      </c>
      <c r="F587">
        <f t="shared" si="9"/>
        <v>2018</v>
      </c>
    </row>
    <row r="588" spans="1:6" x14ac:dyDescent="0.25">
      <c r="A588" s="67" t="s">
        <v>1735</v>
      </c>
      <c r="B588" s="67" t="s">
        <v>1852</v>
      </c>
      <c r="C588" s="6">
        <v>306.60000000000002</v>
      </c>
      <c r="D588" s="6">
        <v>0.04</v>
      </c>
      <c r="E588" s="8">
        <v>43224</v>
      </c>
      <c r="F588">
        <f t="shared" si="9"/>
        <v>2018</v>
      </c>
    </row>
    <row r="589" spans="1:6" x14ac:dyDescent="0.25">
      <c r="A589" s="67" t="s">
        <v>1735</v>
      </c>
      <c r="B589" s="67" t="s">
        <v>1852</v>
      </c>
      <c r="C589" s="6">
        <v>306.60000000000002</v>
      </c>
      <c r="D589" s="6">
        <v>0.04</v>
      </c>
      <c r="E589" s="8">
        <v>43224</v>
      </c>
      <c r="F589">
        <f t="shared" si="9"/>
        <v>2018</v>
      </c>
    </row>
    <row r="590" spans="1:6" x14ac:dyDescent="0.25">
      <c r="A590" s="67" t="s">
        <v>1735</v>
      </c>
      <c r="B590" s="67" t="s">
        <v>1852</v>
      </c>
      <c r="C590" s="6">
        <v>306.60000000000002</v>
      </c>
      <c r="D590" s="6">
        <v>0.04</v>
      </c>
      <c r="E590" s="8">
        <v>43224</v>
      </c>
      <c r="F590">
        <f t="shared" si="9"/>
        <v>2018</v>
      </c>
    </row>
    <row r="591" spans="1:6" x14ac:dyDescent="0.25">
      <c r="A591" s="67" t="s">
        <v>1735</v>
      </c>
      <c r="B591" s="67" t="s">
        <v>1852</v>
      </c>
      <c r="C591" s="6">
        <v>2142</v>
      </c>
      <c r="D591" s="6">
        <v>0.42</v>
      </c>
      <c r="E591" s="8">
        <v>43224</v>
      </c>
      <c r="F591">
        <f t="shared" si="9"/>
        <v>2018</v>
      </c>
    </row>
    <row r="592" spans="1:6" x14ac:dyDescent="0.25">
      <c r="A592" s="67" t="s">
        <v>1735</v>
      </c>
      <c r="B592" s="67" t="s">
        <v>1853</v>
      </c>
      <c r="C592" s="6">
        <v>245.28</v>
      </c>
      <c r="D592" s="6">
        <v>3.2000000000000001E-2</v>
      </c>
      <c r="E592" s="8">
        <v>43224</v>
      </c>
      <c r="F592">
        <f t="shared" si="9"/>
        <v>2018</v>
      </c>
    </row>
    <row r="593" spans="1:6" x14ac:dyDescent="0.25">
      <c r="A593" s="67" t="s">
        <v>1735</v>
      </c>
      <c r="B593" s="67" t="s">
        <v>1853</v>
      </c>
      <c r="C593" s="6">
        <v>1962.24</v>
      </c>
      <c r="D593" s="6">
        <v>0.25600000000000001</v>
      </c>
      <c r="E593" s="8">
        <v>43224</v>
      </c>
      <c r="F593">
        <f t="shared" si="9"/>
        <v>2018</v>
      </c>
    </row>
    <row r="594" spans="1:6" x14ac:dyDescent="0.25">
      <c r="A594" s="67" t="s">
        <v>1735</v>
      </c>
      <c r="B594" s="67" t="s">
        <v>1853</v>
      </c>
      <c r="C594" s="6">
        <v>2452.8000000000002</v>
      </c>
      <c r="D594" s="6">
        <v>0.32</v>
      </c>
      <c r="E594" s="8">
        <v>43224</v>
      </c>
      <c r="F594">
        <f t="shared" si="9"/>
        <v>2018</v>
      </c>
    </row>
    <row r="595" spans="1:6" x14ac:dyDescent="0.25">
      <c r="A595" s="67" t="s">
        <v>1735</v>
      </c>
      <c r="B595" s="67" t="s">
        <v>1853</v>
      </c>
      <c r="C595" s="6">
        <v>4415.04</v>
      </c>
      <c r="D595" s="6">
        <v>0.57599999999999996</v>
      </c>
      <c r="E595" s="8">
        <v>43224</v>
      </c>
      <c r="F595">
        <f t="shared" si="9"/>
        <v>2018</v>
      </c>
    </row>
    <row r="596" spans="1:6" x14ac:dyDescent="0.25">
      <c r="A596" s="67" t="s">
        <v>1735</v>
      </c>
      <c r="B596" s="67" t="s">
        <v>1854</v>
      </c>
      <c r="C596" s="6">
        <v>176.29499999999999</v>
      </c>
      <c r="D596" s="6">
        <v>2.3E-2</v>
      </c>
      <c r="E596" s="8">
        <v>43231</v>
      </c>
      <c r="F596">
        <f t="shared" si="9"/>
        <v>2018</v>
      </c>
    </row>
    <row r="597" spans="1:6" x14ac:dyDescent="0.25">
      <c r="A597" s="67" t="s">
        <v>1735</v>
      </c>
      <c r="B597" s="67" t="s">
        <v>1854</v>
      </c>
      <c r="C597" s="6">
        <v>3985.8</v>
      </c>
      <c r="D597" s="6">
        <v>0.52</v>
      </c>
      <c r="E597" s="8">
        <v>43231</v>
      </c>
      <c r="F597">
        <f t="shared" si="9"/>
        <v>2018</v>
      </c>
    </row>
    <row r="598" spans="1:6" x14ac:dyDescent="0.25">
      <c r="A598" s="67" t="s">
        <v>1735</v>
      </c>
      <c r="B598" s="67" t="s">
        <v>1854</v>
      </c>
      <c r="C598" s="6">
        <v>4905.6000000000004</v>
      </c>
      <c r="D598" s="6">
        <v>0.64</v>
      </c>
      <c r="E598" s="8">
        <v>43231</v>
      </c>
      <c r="F598">
        <f t="shared" si="9"/>
        <v>2018</v>
      </c>
    </row>
    <row r="599" spans="1:6" x14ac:dyDescent="0.25">
      <c r="A599" s="67" t="s">
        <v>1735</v>
      </c>
      <c r="B599" s="67" t="s">
        <v>1854</v>
      </c>
      <c r="C599" s="6">
        <v>306.60000000000002</v>
      </c>
      <c r="D599" s="6">
        <v>0.04</v>
      </c>
      <c r="E599" s="8">
        <v>43231</v>
      </c>
      <c r="F599">
        <f t="shared" si="9"/>
        <v>2018</v>
      </c>
    </row>
    <row r="600" spans="1:6" x14ac:dyDescent="0.25">
      <c r="A600" s="67" t="s">
        <v>1735</v>
      </c>
      <c r="B600" s="67" t="s">
        <v>1854</v>
      </c>
      <c r="C600" s="6">
        <v>306.60000000000002</v>
      </c>
      <c r="D600" s="6">
        <v>0.04</v>
      </c>
      <c r="E600" s="8">
        <v>43231</v>
      </c>
      <c r="F600">
        <f t="shared" si="9"/>
        <v>2018</v>
      </c>
    </row>
    <row r="601" spans="1:6" x14ac:dyDescent="0.25">
      <c r="A601" s="67" t="s">
        <v>1735</v>
      </c>
      <c r="B601" s="67" t="s">
        <v>1854</v>
      </c>
      <c r="C601" s="6">
        <v>306.60000000000002</v>
      </c>
      <c r="D601" s="6">
        <v>0.04</v>
      </c>
      <c r="E601" s="8">
        <v>43231</v>
      </c>
      <c r="F601">
        <f t="shared" si="9"/>
        <v>2018</v>
      </c>
    </row>
    <row r="602" spans="1:6" x14ac:dyDescent="0.25">
      <c r="A602" s="67" t="s">
        <v>1735</v>
      </c>
      <c r="B602" s="67" t="s">
        <v>1854</v>
      </c>
      <c r="C602" s="6">
        <v>919.8</v>
      </c>
      <c r="D602" s="6">
        <v>0.12</v>
      </c>
      <c r="E602" s="8">
        <v>43231</v>
      </c>
      <c r="F602">
        <f t="shared" si="9"/>
        <v>2018</v>
      </c>
    </row>
    <row r="603" spans="1:6" x14ac:dyDescent="0.25">
      <c r="A603" s="67" t="s">
        <v>1735</v>
      </c>
      <c r="B603" s="67" t="s">
        <v>1855</v>
      </c>
      <c r="C603" s="6">
        <v>99.644999999999996</v>
      </c>
      <c r="D603" s="6">
        <v>1.2999999999999999E-2</v>
      </c>
      <c r="E603" s="8">
        <v>43224</v>
      </c>
      <c r="F603">
        <f t="shared" si="9"/>
        <v>2018</v>
      </c>
    </row>
    <row r="604" spans="1:6" x14ac:dyDescent="0.25">
      <c r="A604" s="67" t="s">
        <v>1735</v>
      </c>
      <c r="B604" s="67" t="s">
        <v>1855</v>
      </c>
      <c r="C604" s="6">
        <v>176.29499999999999</v>
      </c>
      <c r="D604" s="6">
        <v>2.3E-2</v>
      </c>
      <c r="E604" s="8">
        <v>43224</v>
      </c>
      <c r="F604">
        <f t="shared" si="9"/>
        <v>2018</v>
      </c>
    </row>
    <row r="605" spans="1:6" x14ac:dyDescent="0.25">
      <c r="A605" s="67" t="s">
        <v>1735</v>
      </c>
      <c r="B605" s="67" t="s">
        <v>1855</v>
      </c>
      <c r="C605" s="6">
        <v>176.29499999999999</v>
      </c>
      <c r="D605" s="6">
        <v>2.3E-2</v>
      </c>
      <c r="E605" s="8">
        <v>43224</v>
      </c>
      <c r="F605">
        <f t="shared" si="9"/>
        <v>2018</v>
      </c>
    </row>
    <row r="606" spans="1:6" x14ac:dyDescent="0.25">
      <c r="A606" s="67" t="s">
        <v>1735</v>
      </c>
      <c r="B606" s="67" t="s">
        <v>1855</v>
      </c>
      <c r="C606" s="6">
        <v>352.59</v>
      </c>
      <c r="D606" s="6">
        <v>4.5999999999999999E-2</v>
      </c>
      <c r="E606" s="8">
        <v>43224</v>
      </c>
      <c r="F606">
        <f t="shared" si="9"/>
        <v>2018</v>
      </c>
    </row>
    <row r="607" spans="1:6" x14ac:dyDescent="0.25">
      <c r="A607" s="67" t="s">
        <v>1735</v>
      </c>
      <c r="B607" s="67" t="s">
        <v>1855</v>
      </c>
      <c r="C607" s="6">
        <v>981.12</v>
      </c>
      <c r="D607" s="6">
        <v>0.128</v>
      </c>
      <c r="E607" s="8">
        <v>43224</v>
      </c>
      <c r="F607">
        <f t="shared" si="9"/>
        <v>2018</v>
      </c>
    </row>
    <row r="608" spans="1:6" x14ac:dyDescent="0.25">
      <c r="A608" s="67" t="s">
        <v>1735</v>
      </c>
      <c r="B608" s="67" t="s">
        <v>1855</v>
      </c>
      <c r="C608" s="6">
        <v>1962.24</v>
      </c>
      <c r="D608" s="6">
        <v>0.25600000000000001</v>
      </c>
      <c r="E608" s="8">
        <v>43224</v>
      </c>
      <c r="F608">
        <f t="shared" si="9"/>
        <v>2018</v>
      </c>
    </row>
    <row r="609" spans="1:6" x14ac:dyDescent="0.25">
      <c r="A609" s="67" t="s">
        <v>1735</v>
      </c>
      <c r="B609" s="67" t="s">
        <v>1856</v>
      </c>
      <c r="C609" s="6">
        <v>2407.02</v>
      </c>
      <c r="D609" s="6">
        <v>0.92400000000000004</v>
      </c>
      <c r="E609" s="8">
        <v>43229</v>
      </c>
      <c r="F609">
        <f t="shared" si="9"/>
        <v>2018</v>
      </c>
    </row>
    <row r="610" spans="1:6" x14ac:dyDescent="0.25">
      <c r="A610" s="67" t="s">
        <v>1735</v>
      </c>
      <c r="B610" s="67" t="s">
        <v>1857</v>
      </c>
      <c r="C610" s="6">
        <v>12385.87</v>
      </c>
      <c r="D610" s="6">
        <v>4.13</v>
      </c>
      <c r="E610" s="8">
        <v>43221</v>
      </c>
      <c r="F610">
        <f t="shared" si="9"/>
        <v>2018</v>
      </c>
    </row>
    <row r="611" spans="1:6" x14ac:dyDescent="0.25">
      <c r="A611" s="67" t="s">
        <v>1735</v>
      </c>
      <c r="B611" s="67" t="s">
        <v>1858</v>
      </c>
      <c r="C611" s="6">
        <v>4262.16</v>
      </c>
      <c r="D611" s="6">
        <v>1.4159999999999999</v>
      </c>
      <c r="E611" s="8">
        <v>43235</v>
      </c>
      <c r="F611">
        <f t="shared" si="9"/>
        <v>2018</v>
      </c>
    </row>
    <row r="612" spans="1:6" x14ac:dyDescent="0.25">
      <c r="A612" s="67" t="s">
        <v>1735</v>
      </c>
      <c r="B612" s="67" t="s">
        <v>1859</v>
      </c>
      <c r="C612" s="6">
        <v>5378.6880000000001</v>
      </c>
      <c r="D612" s="6">
        <v>2.016</v>
      </c>
      <c r="E612" s="8">
        <v>43230</v>
      </c>
      <c r="F612">
        <f t="shared" si="9"/>
        <v>2018</v>
      </c>
    </row>
    <row r="613" spans="1:6" x14ac:dyDescent="0.25">
      <c r="A613" s="67" t="s">
        <v>1735</v>
      </c>
      <c r="B613" s="67" t="s">
        <v>1860</v>
      </c>
      <c r="C613" s="6">
        <v>470.61</v>
      </c>
      <c r="D613" s="6">
        <v>0.21</v>
      </c>
      <c r="E613" s="8">
        <v>43231</v>
      </c>
      <c r="F613">
        <f t="shared" si="9"/>
        <v>2018</v>
      </c>
    </row>
    <row r="614" spans="1:6" x14ac:dyDescent="0.25">
      <c r="A614" s="67" t="s">
        <v>1735</v>
      </c>
      <c r="B614" s="67" t="s">
        <v>1860</v>
      </c>
      <c r="C614" s="6">
        <v>564.73199999999997</v>
      </c>
      <c r="D614" s="6">
        <v>0.252</v>
      </c>
      <c r="E614" s="8">
        <v>43231</v>
      </c>
      <c r="F614">
        <f t="shared" si="9"/>
        <v>2018</v>
      </c>
    </row>
    <row r="615" spans="1:6" x14ac:dyDescent="0.25">
      <c r="A615" s="67" t="s">
        <v>1735</v>
      </c>
      <c r="B615" s="67" t="s">
        <v>1860</v>
      </c>
      <c r="C615" s="6">
        <v>847.09799999999996</v>
      </c>
      <c r="D615" s="6">
        <v>0.378</v>
      </c>
      <c r="E615" s="8">
        <v>43231</v>
      </c>
      <c r="F615">
        <f t="shared" si="9"/>
        <v>2018</v>
      </c>
    </row>
    <row r="616" spans="1:6" x14ac:dyDescent="0.25">
      <c r="A616" s="67" t="s">
        <v>1735</v>
      </c>
      <c r="B616" s="67" t="s">
        <v>1860</v>
      </c>
      <c r="C616" s="6">
        <v>847.09799999999996</v>
      </c>
      <c r="D616" s="6">
        <v>0.378</v>
      </c>
      <c r="E616" s="8">
        <v>43231</v>
      </c>
      <c r="F616">
        <f t="shared" si="9"/>
        <v>2018</v>
      </c>
    </row>
    <row r="617" spans="1:6" x14ac:dyDescent="0.25">
      <c r="A617" s="67" t="s">
        <v>1735</v>
      </c>
      <c r="B617" s="67" t="s">
        <v>1860</v>
      </c>
      <c r="C617" s="6">
        <v>1553.0129999999999</v>
      </c>
      <c r="D617" s="6">
        <v>0.69299999999999995</v>
      </c>
      <c r="E617" s="8">
        <v>43231</v>
      </c>
      <c r="F617">
        <f t="shared" si="9"/>
        <v>2018</v>
      </c>
    </row>
    <row r="618" spans="1:6" x14ac:dyDescent="0.25">
      <c r="A618" s="67" t="s">
        <v>1735</v>
      </c>
      <c r="B618" s="67" t="s">
        <v>1861</v>
      </c>
      <c r="C618" s="6">
        <v>442.47</v>
      </c>
      <c r="D618" s="6">
        <v>0.21</v>
      </c>
      <c r="E618" s="8">
        <v>43235</v>
      </c>
      <c r="F618">
        <f t="shared" si="9"/>
        <v>2018</v>
      </c>
    </row>
    <row r="619" spans="1:6" x14ac:dyDescent="0.25">
      <c r="A619" s="67" t="s">
        <v>1735</v>
      </c>
      <c r="B619" s="67" t="s">
        <v>1861</v>
      </c>
      <c r="C619" s="6">
        <v>210.7</v>
      </c>
      <c r="D619" s="6">
        <v>0.1</v>
      </c>
      <c r="E619" s="8">
        <v>43235</v>
      </c>
      <c r="F619">
        <f t="shared" si="9"/>
        <v>2018</v>
      </c>
    </row>
    <row r="620" spans="1:6" x14ac:dyDescent="0.25">
      <c r="A620" s="67" t="s">
        <v>1735</v>
      </c>
      <c r="B620" s="67" t="s">
        <v>1861</v>
      </c>
      <c r="C620" s="6">
        <v>526.75</v>
      </c>
      <c r="D620" s="6">
        <v>0.25</v>
      </c>
      <c r="E620" s="8">
        <v>43235</v>
      </c>
      <c r="F620">
        <f t="shared" si="9"/>
        <v>2018</v>
      </c>
    </row>
    <row r="621" spans="1:6" x14ac:dyDescent="0.25">
      <c r="A621" s="67" t="s">
        <v>1735</v>
      </c>
      <c r="B621" s="67" t="s">
        <v>1861</v>
      </c>
      <c r="C621" s="6">
        <v>353.976</v>
      </c>
      <c r="D621" s="6">
        <v>0.16800000000000001</v>
      </c>
      <c r="E621" s="8">
        <v>43235</v>
      </c>
      <c r="F621">
        <f t="shared" si="9"/>
        <v>2018</v>
      </c>
    </row>
    <row r="622" spans="1:6" x14ac:dyDescent="0.25">
      <c r="A622" s="67" t="s">
        <v>1735</v>
      </c>
      <c r="B622" s="67" t="s">
        <v>1862</v>
      </c>
      <c r="C622" s="6">
        <v>87.15</v>
      </c>
      <c r="D622" s="6">
        <v>0.05</v>
      </c>
      <c r="E622" s="8">
        <v>43244</v>
      </c>
      <c r="F622">
        <f t="shared" si="9"/>
        <v>2018</v>
      </c>
    </row>
    <row r="623" spans="1:6" x14ac:dyDescent="0.25">
      <c r="A623" s="67" t="s">
        <v>1735</v>
      </c>
      <c r="B623" s="67" t="s">
        <v>1862</v>
      </c>
      <c r="C623" s="6">
        <v>87.15</v>
      </c>
      <c r="D623" s="6">
        <v>0.05</v>
      </c>
      <c r="E623" s="8">
        <v>43244</v>
      </c>
      <c r="F623">
        <f t="shared" si="9"/>
        <v>2018</v>
      </c>
    </row>
    <row r="624" spans="1:6" x14ac:dyDescent="0.25">
      <c r="A624" s="67" t="s">
        <v>1735</v>
      </c>
      <c r="B624" s="67" t="s">
        <v>1862</v>
      </c>
      <c r="C624" s="6">
        <v>87.15</v>
      </c>
      <c r="D624" s="6">
        <v>0.05</v>
      </c>
      <c r="E624" s="8">
        <v>43244</v>
      </c>
      <c r="F624">
        <f t="shared" si="9"/>
        <v>2018</v>
      </c>
    </row>
    <row r="625" spans="1:6" x14ac:dyDescent="0.25">
      <c r="A625" s="67" t="s">
        <v>1735</v>
      </c>
      <c r="B625" s="67" t="s">
        <v>1862</v>
      </c>
      <c r="C625" s="6">
        <v>174.3</v>
      </c>
      <c r="D625" s="6">
        <v>0.1</v>
      </c>
      <c r="E625" s="8">
        <v>43244</v>
      </c>
      <c r="F625">
        <f t="shared" si="9"/>
        <v>2018</v>
      </c>
    </row>
    <row r="626" spans="1:6" x14ac:dyDescent="0.25">
      <c r="A626" s="67" t="s">
        <v>1735</v>
      </c>
      <c r="B626" s="67" t="s">
        <v>1862</v>
      </c>
      <c r="C626" s="6">
        <v>435.75</v>
      </c>
      <c r="D626" s="6">
        <v>0.25</v>
      </c>
      <c r="E626" s="8">
        <v>43244</v>
      </c>
      <c r="F626">
        <f t="shared" si="9"/>
        <v>2018</v>
      </c>
    </row>
    <row r="627" spans="1:6" x14ac:dyDescent="0.25">
      <c r="A627" s="67" t="s">
        <v>1735</v>
      </c>
      <c r="B627" s="67" t="s">
        <v>1862</v>
      </c>
      <c r="C627" s="6">
        <v>439.23599999999999</v>
      </c>
      <c r="D627" s="6">
        <v>0.252</v>
      </c>
      <c r="E627" s="8">
        <v>43244</v>
      </c>
      <c r="F627">
        <f t="shared" si="9"/>
        <v>2018</v>
      </c>
    </row>
    <row r="628" spans="1:6" x14ac:dyDescent="0.25">
      <c r="A628" s="67" t="s">
        <v>1735</v>
      </c>
      <c r="B628" s="67" t="s">
        <v>1863</v>
      </c>
      <c r="C628" s="6">
        <v>1828.2719999999999</v>
      </c>
      <c r="D628" s="6">
        <v>0.49199999999999999</v>
      </c>
      <c r="E628" s="8">
        <v>43222</v>
      </c>
      <c r="F628">
        <f t="shared" si="9"/>
        <v>2018</v>
      </c>
    </row>
    <row r="629" spans="1:6" x14ac:dyDescent="0.25">
      <c r="A629" s="67" t="s">
        <v>1735</v>
      </c>
      <c r="B629" s="67" t="s">
        <v>1863</v>
      </c>
      <c r="C629" s="6">
        <v>914.13599999999997</v>
      </c>
      <c r="D629" s="6">
        <v>0.246</v>
      </c>
      <c r="E629" s="8">
        <v>43222</v>
      </c>
      <c r="F629">
        <f t="shared" si="9"/>
        <v>2018</v>
      </c>
    </row>
    <row r="630" spans="1:6" x14ac:dyDescent="0.25">
      <c r="A630" s="67" t="s">
        <v>1735</v>
      </c>
      <c r="B630" s="67" t="s">
        <v>1863</v>
      </c>
      <c r="C630" s="6">
        <v>0</v>
      </c>
      <c r="D630" s="6">
        <v>0</v>
      </c>
      <c r="E630" s="8">
        <v>43222</v>
      </c>
      <c r="F630">
        <f t="shared" si="9"/>
        <v>2018</v>
      </c>
    </row>
    <row r="631" spans="1:6" x14ac:dyDescent="0.25">
      <c r="A631" s="67" t="s">
        <v>1735</v>
      </c>
      <c r="B631" s="67" t="s">
        <v>1863</v>
      </c>
      <c r="C631" s="6">
        <v>11824.312</v>
      </c>
      <c r="D631" s="6">
        <v>3.1819999999999999</v>
      </c>
      <c r="E631" s="8">
        <v>43222</v>
      </c>
      <c r="F631">
        <f t="shared" si="9"/>
        <v>2018</v>
      </c>
    </row>
    <row r="632" spans="1:6" x14ac:dyDescent="0.25">
      <c r="A632" s="67" t="s">
        <v>1735</v>
      </c>
      <c r="B632" s="67" t="s">
        <v>1863</v>
      </c>
      <c r="C632" s="6">
        <v>412.476</v>
      </c>
      <c r="D632" s="6">
        <v>0.111</v>
      </c>
      <c r="E632" s="8">
        <v>43222</v>
      </c>
      <c r="F632">
        <f t="shared" si="9"/>
        <v>2018</v>
      </c>
    </row>
    <row r="633" spans="1:6" x14ac:dyDescent="0.25">
      <c r="A633" s="67" t="s">
        <v>1735</v>
      </c>
      <c r="B633" s="67" t="s">
        <v>1864</v>
      </c>
      <c r="C633" s="6">
        <v>176.29499999999999</v>
      </c>
      <c r="D633" s="6">
        <v>2.3E-2</v>
      </c>
      <c r="E633" s="8">
        <v>43228</v>
      </c>
      <c r="F633">
        <f t="shared" si="9"/>
        <v>2018</v>
      </c>
    </row>
    <row r="634" spans="1:6" x14ac:dyDescent="0.25">
      <c r="A634" s="67" t="s">
        <v>1735</v>
      </c>
      <c r="B634" s="67" t="s">
        <v>1864</v>
      </c>
      <c r="C634" s="6">
        <v>245.28</v>
      </c>
      <c r="D634" s="6">
        <v>3.2000000000000001E-2</v>
      </c>
      <c r="E634" s="8">
        <v>43228</v>
      </c>
      <c r="F634">
        <f t="shared" si="9"/>
        <v>2018</v>
      </c>
    </row>
    <row r="635" spans="1:6" x14ac:dyDescent="0.25">
      <c r="A635" s="67" t="s">
        <v>1735</v>
      </c>
      <c r="B635" s="67" t="s">
        <v>1864</v>
      </c>
      <c r="C635" s="6">
        <v>306.60000000000002</v>
      </c>
      <c r="D635" s="6">
        <v>0.04</v>
      </c>
      <c r="E635" s="8">
        <v>43228</v>
      </c>
      <c r="F635">
        <f t="shared" si="9"/>
        <v>2018</v>
      </c>
    </row>
    <row r="636" spans="1:6" x14ac:dyDescent="0.25">
      <c r="A636" s="67" t="s">
        <v>1735</v>
      </c>
      <c r="B636" s="67" t="s">
        <v>1864</v>
      </c>
      <c r="C636" s="6">
        <v>306.60000000000002</v>
      </c>
      <c r="D636" s="6">
        <v>0.04</v>
      </c>
      <c r="E636" s="8">
        <v>43228</v>
      </c>
      <c r="F636">
        <f t="shared" si="9"/>
        <v>2018</v>
      </c>
    </row>
    <row r="637" spans="1:6" x14ac:dyDescent="0.25">
      <c r="A637" s="67" t="s">
        <v>1735</v>
      </c>
      <c r="B637" s="67" t="s">
        <v>1864</v>
      </c>
      <c r="C637" s="6">
        <v>306.60000000000002</v>
      </c>
      <c r="D637" s="6">
        <v>0.04</v>
      </c>
      <c r="E637" s="8">
        <v>43228</v>
      </c>
      <c r="F637">
        <f t="shared" si="9"/>
        <v>2018</v>
      </c>
    </row>
    <row r="638" spans="1:6" x14ac:dyDescent="0.25">
      <c r="A638" s="67" t="s">
        <v>1735</v>
      </c>
      <c r="B638" s="67" t="s">
        <v>1864</v>
      </c>
      <c r="C638" s="6">
        <v>613.20000000000005</v>
      </c>
      <c r="D638" s="6">
        <v>0.08</v>
      </c>
      <c r="E638" s="8">
        <v>43228</v>
      </c>
      <c r="F638">
        <f t="shared" si="9"/>
        <v>2018</v>
      </c>
    </row>
    <row r="639" spans="1:6" x14ac:dyDescent="0.25">
      <c r="A639" s="67" t="s">
        <v>1735</v>
      </c>
      <c r="B639" s="67" t="s">
        <v>1864</v>
      </c>
      <c r="C639" s="6">
        <v>919.8</v>
      </c>
      <c r="D639" s="6">
        <v>0.12</v>
      </c>
      <c r="E639" s="8">
        <v>43228</v>
      </c>
      <c r="F639">
        <f t="shared" si="9"/>
        <v>2018</v>
      </c>
    </row>
    <row r="640" spans="1:6" x14ac:dyDescent="0.25">
      <c r="A640" s="67" t="s">
        <v>1735</v>
      </c>
      <c r="B640" s="67" t="s">
        <v>1864</v>
      </c>
      <c r="C640" s="6">
        <v>797.16</v>
      </c>
      <c r="D640" s="6">
        <v>0.104</v>
      </c>
      <c r="E640" s="8">
        <v>43228</v>
      </c>
      <c r="F640">
        <f t="shared" si="9"/>
        <v>2018</v>
      </c>
    </row>
    <row r="641" spans="1:6" x14ac:dyDescent="0.25">
      <c r="A641" s="67" t="s">
        <v>1735</v>
      </c>
      <c r="B641" s="67" t="s">
        <v>1864</v>
      </c>
      <c r="C641" s="6">
        <v>1226.4000000000001</v>
      </c>
      <c r="D641" s="6">
        <v>0.16</v>
      </c>
      <c r="E641" s="8">
        <v>43228</v>
      </c>
      <c r="F641">
        <f t="shared" si="9"/>
        <v>2018</v>
      </c>
    </row>
    <row r="642" spans="1:6" x14ac:dyDescent="0.25">
      <c r="A642" s="67" t="s">
        <v>1735</v>
      </c>
      <c r="B642" s="67" t="s">
        <v>1864</v>
      </c>
      <c r="C642" s="6">
        <v>3066</v>
      </c>
      <c r="D642" s="6">
        <v>0.4</v>
      </c>
      <c r="E642" s="8">
        <v>43228</v>
      </c>
      <c r="F642">
        <f t="shared" si="9"/>
        <v>2018</v>
      </c>
    </row>
    <row r="643" spans="1:6" x14ac:dyDescent="0.25">
      <c r="A643" s="67" t="s">
        <v>1735</v>
      </c>
      <c r="B643" s="67" t="s">
        <v>1865</v>
      </c>
      <c r="C643" s="6">
        <v>209.93</v>
      </c>
      <c r="D643" s="6">
        <v>7.0000000000000007E-2</v>
      </c>
      <c r="E643" s="8">
        <v>43228</v>
      </c>
      <c r="F643">
        <f t="shared" ref="F643:F706" si="10">YEAR(E643)</f>
        <v>2018</v>
      </c>
    </row>
    <row r="644" spans="1:6" x14ac:dyDescent="0.25">
      <c r="A644" s="67" t="s">
        <v>1735</v>
      </c>
      <c r="B644" s="67" t="s">
        <v>1865</v>
      </c>
      <c r="C644" s="6">
        <v>314.89499999999998</v>
      </c>
      <c r="D644" s="6">
        <v>0.105</v>
      </c>
      <c r="E644" s="8">
        <v>43228</v>
      </c>
      <c r="F644">
        <f t="shared" si="10"/>
        <v>2018</v>
      </c>
    </row>
    <row r="645" spans="1:6" x14ac:dyDescent="0.25">
      <c r="A645" s="67" t="s">
        <v>1735</v>
      </c>
      <c r="B645" s="67" t="s">
        <v>1865</v>
      </c>
      <c r="C645" s="6">
        <v>1154.615</v>
      </c>
      <c r="D645" s="6">
        <v>0.38500000000000001</v>
      </c>
      <c r="E645" s="8">
        <v>43228</v>
      </c>
      <c r="F645">
        <f t="shared" si="10"/>
        <v>2018</v>
      </c>
    </row>
    <row r="646" spans="1:6" x14ac:dyDescent="0.25">
      <c r="A646" s="67" t="s">
        <v>1735</v>
      </c>
      <c r="B646" s="67" t="s">
        <v>1865</v>
      </c>
      <c r="C646" s="6">
        <v>287.904</v>
      </c>
      <c r="D646" s="6">
        <v>9.6000000000000002E-2</v>
      </c>
      <c r="E646" s="8">
        <v>43228</v>
      </c>
      <c r="F646">
        <f t="shared" si="10"/>
        <v>2018</v>
      </c>
    </row>
    <row r="647" spans="1:6" x14ac:dyDescent="0.25">
      <c r="A647" s="67" t="s">
        <v>1735</v>
      </c>
      <c r="B647" s="67" t="s">
        <v>1865</v>
      </c>
      <c r="C647" s="6">
        <v>287.904</v>
      </c>
      <c r="D647" s="6">
        <v>9.6000000000000002E-2</v>
      </c>
      <c r="E647" s="8">
        <v>43228</v>
      </c>
      <c r="F647">
        <f t="shared" si="10"/>
        <v>2018</v>
      </c>
    </row>
    <row r="648" spans="1:6" x14ac:dyDescent="0.25">
      <c r="A648" s="67" t="s">
        <v>1735</v>
      </c>
      <c r="B648" s="67" t="s">
        <v>1866</v>
      </c>
      <c r="C648" s="6">
        <v>1584</v>
      </c>
      <c r="D648" s="6">
        <v>0.9</v>
      </c>
      <c r="E648" s="8">
        <v>43221</v>
      </c>
      <c r="F648">
        <f t="shared" si="10"/>
        <v>2018</v>
      </c>
    </row>
    <row r="649" spans="1:6" x14ac:dyDescent="0.25">
      <c r="A649" s="67" t="s">
        <v>1735</v>
      </c>
      <c r="B649" s="67" t="s">
        <v>1866</v>
      </c>
      <c r="C649" s="6">
        <v>2992</v>
      </c>
      <c r="D649" s="6">
        <v>1.7</v>
      </c>
      <c r="E649" s="8">
        <v>43221</v>
      </c>
      <c r="F649">
        <f t="shared" si="10"/>
        <v>2018</v>
      </c>
    </row>
    <row r="650" spans="1:6" x14ac:dyDescent="0.25">
      <c r="A650" s="67" t="s">
        <v>1735</v>
      </c>
      <c r="B650" s="67" t="s">
        <v>1866</v>
      </c>
      <c r="C650" s="6">
        <v>176</v>
      </c>
      <c r="D650" s="6">
        <v>0.1</v>
      </c>
      <c r="E650" s="8">
        <v>43221</v>
      </c>
      <c r="F650">
        <f t="shared" si="10"/>
        <v>2018</v>
      </c>
    </row>
    <row r="651" spans="1:6" x14ac:dyDescent="0.25">
      <c r="A651" s="67" t="s">
        <v>1735</v>
      </c>
      <c r="B651" s="67" t="s">
        <v>1866</v>
      </c>
      <c r="C651" s="6">
        <v>264</v>
      </c>
      <c r="D651" s="6">
        <v>0.15</v>
      </c>
      <c r="E651" s="8">
        <v>43221</v>
      </c>
      <c r="F651">
        <f t="shared" si="10"/>
        <v>2018</v>
      </c>
    </row>
    <row r="652" spans="1:6" x14ac:dyDescent="0.25">
      <c r="A652" s="67" t="s">
        <v>1735</v>
      </c>
      <c r="B652" s="67" t="s">
        <v>1866</v>
      </c>
      <c r="C652" s="6">
        <v>616</v>
      </c>
      <c r="D652" s="6">
        <v>0.35</v>
      </c>
      <c r="E652" s="8">
        <v>43221</v>
      </c>
      <c r="F652">
        <f t="shared" si="10"/>
        <v>2018</v>
      </c>
    </row>
    <row r="653" spans="1:6" x14ac:dyDescent="0.25">
      <c r="A653" s="67" t="s">
        <v>1735</v>
      </c>
      <c r="B653" s="67" t="s">
        <v>1866</v>
      </c>
      <c r="C653" s="6">
        <v>253.44</v>
      </c>
      <c r="D653" s="6">
        <v>0.14399999999999999</v>
      </c>
      <c r="E653" s="8">
        <v>43221</v>
      </c>
      <c r="F653">
        <f t="shared" si="10"/>
        <v>2018</v>
      </c>
    </row>
    <row r="654" spans="1:6" x14ac:dyDescent="0.25">
      <c r="A654" s="67" t="s">
        <v>1735</v>
      </c>
      <c r="B654" s="67" t="s">
        <v>1866</v>
      </c>
      <c r="C654" s="6">
        <v>506.88</v>
      </c>
      <c r="D654" s="6">
        <v>0.28799999999999998</v>
      </c>
      <c r="E654" s="8">
        <v>43221</v>
      </c>
      <c r="F654">
        <f t="shared" si="10"/>
        <v>2018</v>
      </c>
    </row>
    <row r="655" spans="1:6" x14ac:dyDescent="0.25">
      <c r="A655" s="67" t="s">
        <v>1735</v>
      </c>
      <c r="B655" s="67" t="s">
        <v>1866</v>
      </c>
      <c r="C655" s="6">
        <v>1013.76</v>
      </c>
      <c r="D655" s="6">
        <v>0.57599999999999996</v>
      </c>
      <c r="E655" s="8">
        <v>43221</v>
      </c>
      <c r="F655">
        <f t="shared" si="10"/>
        <v>2018</v>
      </c>
    </row>
    <row r="656" spans="1:6" x14ac:dyDescent="0.25">
      <c r="A656" s="67" t="s">
        <v>1735</v>
      </c>
      <c r="B656" s="67" t="s">
        <v>1866</v>
      </c>
      <c r="C656" s="6">
        <v>1351.68</v>
      </c>
      <c r="D656" s="6">
        <v>0.76800000000000002</v>
      </c>
      <c r="E656" s="8">
        <v>43221</v>
      </c>
      <c r="F656">
        <f t="shared" si="10"/>
        <v>2018</v>
      </c>
    </row>
    <row r="657" spans="1:6" x14ac:dyDescent="0.25">
      <c r="A657" s="67" t="s">
        <v>1735</v>
      </c>
      <c r="B657" s="67" t="s">
        <v>1866</v>
      </c>
      <c r="C657" s="6">
        <v>443.52</v>
      </c>
      <c r="D657" s="6">
        <v>0.252</v>
      </c>
      <c r="E657" s="8">
        <v>43221</v>
      </c>
      <c r="F657">
        <f t="shared" si="10"/>
        <v>2018</v>
      </c>
    </row>
    <row r="658" spans="1:6" x14ac:dyDescent="0.25">
      <c r="A658" s="67" t="s">
        <v>1735</v>
      </c>
      <c r="B658" s="67" t="s">
        <v>1866</v>
      </c>
      <c r="C658" s="6">
        <v>1108.8</v>
      </c>
      <c r="D658" s="6">
        <v>0.63</v>
      </c>
      <c r="E658" s="8">
        <v>43221</v>
      </c>
      <c r="F658">
        <f t="shared" si="10"/>
        <v>2018</v>
      </c>
    </row>
    <row r="659" spans="1:6" x14ac:dyDescent="0.25">
      <c r="A659" s="67" t="s">
        <v>1735</v>
      </c>
      <c r="B659" s="67" t="s">
        <v>1866</v>
      </c>
      <c r="C659" s="6">
        <v>285.12</v>
      </c>
      <c r="D659" s="6">
        <v>0.16200000000000001</v>
      </c>
      <c r="E659" s="8">
        <v>43221</v>
      </c>
      <c r="F659">
        <f t="shared" si="10"/>
        <v>2018</v>
      </c>
    </row>
    <row r="660" spans="1:6" x14ac:dyDescent="0.25">
      <c r="A660" s="67" t="s">
        <v>1735</v>
      </c>
      <c r="B660" s="67" t="s">
        <v>1866</v>
      </c>
      <c r="C660" s="6">
        <v>1140.48</v>
      </c>
      <c r="D660" s="6">
        <v>0.64800000000000002</v>
      </c>
      <c r="E660" s="8">
        <v>43221</v>
      </c>
      <c r="F660">
        <f t="shared" si="10"/>
        <v>2018</v>
      </c>
    </row>
    <row r="661" spans="1:6" x14ac:dyDescent="0.25">
      <c r="A661" s="67" t="s">
        <v>1735</v>
      </c>
      <c r="B661" s="67" t="s">
        <v>1866</v>
      </c>
      <c r="C661" s="6">
        <v>1140.48</v>
      </c>
      <c r="D661" s="6">
        <v>0.64800000000000002</v>
      </c>
      <c r="E661" s="8">
        <v>43221</v>
      </c>
      <c r="F661">
        <f t="shared" si="10"/>
        <v>2018</v>
      </c>
    </row>
    <row r="662" spans="1:6" x14ac:dyDescent="0.25">
      <c r="A662" s="67" t="s">
        <v>1735</v>
      </c>
      <c r="B662" s="67" t="s">
        <v>1866</v>
      </c>
      <c r="C662" s="6">
        <v>221.76</v>
      </c>
      <c r="D662" s="6">
        <v>0.126</v>
      </c>
      <c r="E662" s="8">
        <v>43221</v>
      </c>
      <c r="F662">
        <f t="shared" si="10"/>
        <v>2018</v>
      </c>
    </row>
    <row r="663" spans="1:6" x14ac:dyDescent="0.25">
      <c r="A663" s="67" t="s">
        <v>1735</v>
      </c>
      <c r="B663" s="67" t="s">
        <v>1866</v>
      </c>
      <c r="C663" s="6">
        <v>887.04</v>
      </c>
      <c r="D663" s="6">
        <v>0.504</v>
      </c>
      <c r="E663" s="8">
        <v>43221</v>
      </c>
      <c r="F663">
        <f t="shared" si="10"/>
        <v>2018</v>
      </c>
    </row>
    <row r="664" spans="1:6" x14ac:dyDescent="0.25">
      <c r="A664" s="67" t="s">
        <v>1735</v>
      </c>
      <c r="B664" s="67" t="s">
        <v>1866</v>
      </c>
      <c r="C664" s="6">
        <v>415.36</v>
      </c>
      <c r="D664" s="6">
        <v>0.23599999999999999</v>
      </c>
      <c r="E664" s="8">
        <v>43221</v>
      </c>
      <c r="F664">
        <f t="shared" si="10"/>
        <v>2018</v>
      </c>
    </row>
    <row r="665" spans="1:6" x14ac:dyDescent="0.25">
      <c r="A665" s="67" t="s">
        <v>1735</v>
      </c>
      <c r="B665" s="67" t="s">
        <v>1866</v>
      </c>
      <c r="C665" s="6">
        <v>1425.6</v>
      </c>
      <c r="D665" s="6">
        <v>0.81</v>
      </c>
      <c r="E665" s="8">
        <v>43221</v>
      </c>
      <c r="F665">
        <f t="shared" si="10"/>
        <v>2018</v>
      </c>
    </row>
    <row r="666" spans="1:6" x14ac:dyDescent="0.25">
      <c r="A666" s="67" t="s">
        <v>1735</v>
      </c>
      <c r="B666" s="67" t="s">
        <v>1867</v>
      </c>
      <c r="C666" s="6">
        <v>1667.925</v>
      </c>
      <c r="D666" s="6">
        <v>0.52500000000000002</v>
      </c>
      <c r="E666" s="8">
        <v>43228</v>
      </c>
      <c r="F666">
        <f t="shared" si="10"/>
        <v>2018</v>
      </c>
    </row>
    <row r="667" spans="1:6" x14ac:dyDescent="0.25">
      <c r="A667" s="67" t="s">
        <v>1735</v>
      </c>
      <c r="B667" s="67" t="s">
        <v>1867</v>
      </c>
      <c r="C667" s="6">
        <v>953.1</v>
      </c>
      <c r="D667" s="6">
        <v>0.3</v>
      </c>
      <c r="E667" s="8">
        <v>43228</v>
      </c>
      <c r="F667">
        <f t="shared" si="10"/>
        <v>2018</v>
      </c>
    </row>
    <row r="668" spans="1:6" x14ac:dyDescent="0.25">
      <c r="A668" s="67" t="s">
        <v>1735</v>
      </c>
      <c r="B668" s="67" t="s">
        <v>1867</v>
      </c>
      <c r="C668" s="6">
        <v>2382.75</v>
      </c>
      <c r="D668" s="6">
        <v>0.75</v>
      </c>
      <c r="E668" s="8">
        <v>43228</v>
      </c>
      <c r="F668">
        <f t="shared" si="10"/>
        <v>2018</v>
      </c>
    </row>
    <row r="669" spans="1:6" x14ac:dyDescent="0.25">
      <c r="A669" s="67" t="s">
        <v>1735</v>
      </c>
      <c r="B669" s="67" t="s">
        <v>1867</v>
      </c>
      <c r="C669" s="6">
        <v>324.05399999999997</v>
      </c>
      <c r="D669" s="6">
        <v>0.10199999999999999</v>
      </c>
      <c r="E669" s="8">
        <v>43228</v>
      </c>
      <c r="F669">
        <f t="shared" si="10"/>
        <v>2018</v>
      </c>
    </row>
    <row r="670" spans="1:6" x14ac:dyDescent="0.25">
      <c r="A670" s="67" t="s">
        <v>1735</v>
      </c>
      <c r="B670" s="67" t="s">
        <v>1867</v>
      </c>
      <c r="C670" s="6">
        <v>324.05399999999997</v>
      </c>
      <c r="D670" s="6">
        <v>0.10199999999999999</v>
      </c>
      <c r="E670" s="8">
        <v>43228</v>
      </c>
      <c r="F670">
        <f t="shared" si="10"/>
        <v>2018</v>
      </c>
    </row>
    <row r="671" spans="1:6" x14ac:dyDescent="0.25">
      <c r="A671" s="67" t="s">
        <v>1735</v>
      </c>
      <c r="B671" s="67" t="s">
        <v>1867</v>
      </c>
      <c r="C671" s="6">
        <v>1801.3589999999999</v>
      </c>
      <c r="D671" s="6">
        <v>0.56699999999999995</v>
      </c>
      <c r="E671" s="8">
        <v>43228</v>
      </c>
      <c r="F671">
        <f t="shared" si="10"/>
        <v>2018</v>
      </c>
    </row>
    <row r="672" spans="1:6" x14ac:dyDescent="0.25">
      <c r="A672" s="67" t="s">
        <v>1735</v>
      </c>
      <c r="B672" s="67" t="s">
        <v>1868</v>
      </c>
      <c r="C672" s="6">
        <v>176.29499999999999</v>
      </c>
      <c r="D672" s="6">
        <v>2.3E-2</v>
      </c>
      <c r="E672" s="8">
        <v>43224</v>
      </c>
      <c r="F672">
        <f t="shared" si="10"/>
        <v>2018</v>
      </c>
    </row>
    <row r="673" spans="1:6" x14ac:dyDescent="0.25">
      <c r="A673" s="67" t="s">
        <v>1735</v>
      </c>
      <c r="B673" s="67" t="s">
        <v>1868</v>
      </c>
      <c r="C673" s="6">
        <v>613.20000000000005</v>
      </c>
      <c r="D673" s="6">
        <v>0.08</v>
      </c>
      <c r="E673" s="8">
        <v>43224</v>
      </c>
      <c r="F673">
        <f t="shared" si="10"/>
        <v>2018</v>
      </c>
    </row>
    <row r="674" spans="1:6" x14ac:dyDescent="0.25">
      <c r="A674" s="67" t="s">
        <v>1735</v>
      </c>
      <c r="B674" s="67" t="s">
        <v>1868</v>
      </c>
      <c r="C674" s="6">
        <v>2759.4</v>
      </c>
      <c r="D674" s="6">
        <v>0.36</v>
      </c>
      <c r="E674" s="8">
        <v>43224</v>
      </c>
      <c r="F674">
        <f t="shared" si="10"/>
        <v>2018</v>
      </c>
    </row>
    <row r="675" spans="1:6" x14ac:dyDescent="0.25">
      <c r="A675" s="67" t="s">
        <v>1735</v>
      </c>
      <c r="B675" s="67" t="s">
        <v>1868</v>
      </c>
      <c r="C675" s="6">
        <v>5212.2</v>
      </c>
      <c r="D675" s="6">
        <v>0.68</v>
      </c>
      <c r="E675" s="8">
        <v>43224</v>
      </c>
      <c r="F675">
        <f t="shared" si="10"/>
        <v>2018</v>
      </c>
    </row>
    <row r="676" spans="1:6" x14ac:dyDescent="0.25">
      <c r="A676" s="67" t="s">
        <v>1735</v>
      </c>
      <c r="B676" s="67" t="s">
        <v>1869</v>
      </c>
      <c r="C676" s="6">
        <v>4215.75</v>
      </c>
      <c r="D676" s="6">
        <v>0.55000000000000004</v>
      </c>
      <c r="E676" s="8">
        <v>43222</v>
      </c>
      <c r="F676">
        <f t="shared" si="10"/>
        <v>2018</v>
      </c>
    </row>
    <row r="677" spans="1:6" x14ac:dyDescent="0.25">
      <c r="A677" s="67" t="s">
        <v>1735</v>
      </c>
      <c r="B677" s="67" t="s">
        <v>1869</v>
      </c>
      <c r="C677" s="6">
        <v>2590.77</v>
      </c>
      <c r="D677" s="6">
        <v>0.33800000000000002</v>
      </c>
      <c r="E677" s="8">
        <v>43222</v>
      </c>
      <c r="F677">
        <f t="shared" si="10"/>
        <v>2018</v>
      </c>
    </row>
    <row r="678" spans="1:6" x14ac:dyDescent="0.25">
      <c r="A678" s="67" t="s">
        <v>1735</v>
      </c>
      <c r="B678" s="67" t="s">
        <v>1869</v>
      </c>
      <c r="C678" s="6">
        <v>490.56</v>
      </c>
      <c r="D678" s="6">
        <v>6.4000000000000001E-2</v>
      </c>
      <c r="E678" s="8">
        <v>43222</v>
      </c>
      <c r="F678">
        <f t="shared" si="10"/>
        <v>2018</v>
      </c>
    </row>
    <row r="679" spans="1:6" x14ac:dyDescent="0.25">
      <c r="A679" s="67" t="s">
        <v>1735</v>
      </c>
      <c r="B679" s="67" t="s">
        <v>1869</v>
      </c>
      <c r="C679" s="6">
        <v>613.20000000000005</v>
      </c>
      <c r="D679" s="6">
        <v>0.08</v>
      </c>
      <c r="E679" s="8">
        <v>43222</v>
      </c>
      <c r="F679">
        <f t="shared" si="10"/>
        <v>2018</v>
      </c>
    </row>
    <row r="680" spans="1:6" x14ac:dyDescent="0.25">
      <c r="A680" s="67" t="s">
        <v>1735</v>
      </c>
      <c r="B680" s="67" t="s">
        <v>1869</v>
      </c>
      <c r="C680" s="6">
        <v>4292.3999999999996</v>
      </c>
      <c r="D680" s="6">
        <v>0.56000000000000005</v>
      </c>
      <c r="E680" s="8">
        <v>43222</v>
      </c>
      <c r="F680">
        <f t="shared" si="10"/>
        <v>2018</v>
      </c>
    </row>
    <row r="681" spans="1:6" x14ac:dyDescent="0.25">
      <c r="A681" s="67" t="s">
        <v>1735</v>
      </c>
      <c r="B681" s="67" t="s">
        <v>1870</v>
      </c>
      <c r="C681" s="6">
        <v>0</v>
      </c>
      <c r="D681" s="6">
        <v>0</v>
      </c>
      <c r="E681" s="8">
        <v>43216</v>
      </c>
      <c r="F681">
        <f t="shared" si="10"/>
        <v>2018</v>
      </c>
    </row>
    <row r="682" spans="1:6" x14ac:dyDescent="0.25">
      <c r="A682" s="67" t="s">
        <v>1735</v>
      </c>
      <c r="B682" s="67" t="s">
        <v>1870</v>
      </c>
      <c r="C682" s="6">
        <v>3495.24</v>
      </c>
      <c r="D682" s="6">
        <v>0.45600000000000002</v>
      </c>
      <c r="E682" s="8">
        <v>43216</v>
      </c>
      <c r="F682">
        <f t="shared" si="10"/>
        <v>2018</v>
      </c>
    </row>
    <row r="683" spans="1:6" x14ac:dyDescent="0.25">
      <c r="A683" s="67" t="s">
        <v>1735</v>
      </c>
      <c r="B683" s="67" t="s">
        <v>1870</v>
      </c>
      <c r="C683" s="6">
        <v>582.54</v>
      </c>
      <c r="D683" s="6">
        <v>7.5999999999999998E-2</v>
      </c>
      <c r="E683" s="8">
        <v>43216</v>
      </c>
      <c r="F683">
        <f t="shared" si="10"/>
        <v>2018</v>
      </c>
    </row>
    <row r="684" spans="1:6" x14ac:dyDescent="0.25">
      <c r="A684" s="67" t="s">
        <v>1735</v>
      </c>
      <c r="B684" s="67" t="s">
        <v>1870</v>
      </c>
      <c r="C684" s="6">
        <v>6132</v>
      </c>
      <c r="D684" s="6">
        <v>0.8</v>
      </c>
      <c r="E684" s="8">
        <v>43216</v>
      </c>
      <c r="F684">
        <f t="shared" si="10"/>
        <v>2018</v>
      </c>
    </row>
    <row r="685" spans="1:6" x14ac:dyDescent="0.25">
      <c r="A685" s="67" t="s">
        <v>1735</v>
      </c>
      <c r="B685" s="67" t="s">
        <v>1870</v>
      </c>
      <c r="C685" s="6">
        <v>306.60000000000002</v>
      </c>
      <c r="D685" s="6">
        <v>0.04</v>
      </c>
      <c r="E685" s="8">
        <v>43216</v>
      </c>
      <c r="F685">
        <f t="shared" si="10"/>
        <v>2018</v>
      </c>
    </row>
    <row r="686" spans="1:6" x14ac:dyDescent="0.25">
      <c r="A686" s="67" t="s">
        <v>1735</v>
      </c>
      <c r="B686" s="67" t="s">
        <v>1870</v>
      </c>
      <c r="C686" s="6">
        <v>613.20000000000005</v>
      </c>
      <c r="D686" s="6">
        <v>0.08</v>
      </c>
      <c r="E686" s="8">
        <v>43216</v>
      </c>
      <c r="F686">
        <f t="shared" si="10"/>
        <v>2018</v>
      </c>
    </row>
    <row r="687" spans="1:6" x14ac:dyDescent="0.25">
      <c r="A687" s="67" t="s">
        <v>1735</v>
      </c>
      <c r="B687" s="67" t="s">
        <v>1870</v>
      </c>
      <c r="C687" s="6">
        <v>1226.4000000000001</v>
      </c>
      <c r="D687" s="6">
        <v>0.16</v>
      </c>
      <c r="E687" s="8">
        <v>43216</v>
      </c>
      <c r="F687">
        <f t="shared" si="10"/>
        <v>2018</v>
      </c>
    </row>
    <row r="688" spans="1:6" x14ac:dyDescent="0.25">
      <c r="A688" s="67" t="s">
        <v>1735</v>
      </c>
      <c r="B688" s="67" t="s">
        <v>1870</v>
      </c>
      <c r="C688" s="6">
        <v>630.72</v>
      </c>
      <c r="D688" s="6">
        <v>0.14399999999999999</v>
      </c>
      <c r="E688" s="8">
        <v>43216</v>
      </c>
      <c r="F688">
        <f t="shared" si="10"/>
        <v>2018</v>
      </c>
    </row>
    <row r="689" spans="1:6" x14ac:dyDescent="0.25">
      <c r="A689" s="67" t="s">
        <v>1735</v>
      </c>
      <c r="B689" s="67" t="s">
        <v>1871</v>
      </c>
      <c r="C689" s="6">
        <v>327.60000000000002</v>
      </c>
      <c r="D689" s="6">
        <v>0.105</v>
      </c>
      <c r="E689" s="8">
        <v>43228</v>
      </c>
      <c r="F689">
        <f t="shared" si="10"/>
        <v>2018</v>
      </c>
    </row>
    <row r="690" spans="1:6" x14ac:dyDescent="0.25">
      <c r="A690" s="67" t="s">
        <v>1735</v>
      </c>
      <c r="B690" s="67" t="s">
        <v>1871</v>
      </c>
      <c r="C690" s="6">
        <v>156</v>
      </c>
      <c r="D690" s="6">
        <v>0.05</v>
      </c>
      <c r="E690" s="8">
        <v>43228</v>
      </c>
      <c r="F690">
        <f t="shared" si="10"/>
        <v>2018</v>
      </c>
    </row>
    <row r="691" spans="1:6" x14ac:dyDescent="0.25">
      <c r="A691" s="67" t="s">
        <v>1735</v>
      </c>
      <c r="B691" s="67" t="s">
        <v>1871</v>
      </c>
      <c r="C691" s="6">
        <v>624</v>
      </c>
      <c r="D691" s="6">
        <v>0.2</v>
      </c>
      <c r="E691" s="8">
        <v>43228</v>
      </c>
      <c r="F691">
        <f t="shared" si="10"/>
        <v>2018</v>
      </c>
    </row>
    <row r="692" spans="1:6" x14ac:dyDescent="0.25">
      <c r="A692" s="67" t="s">
        <v>1735</v>
      </c>
      <c r="B692" s="67" t="s">
        <v>1871</v>
      </c>
      <c r="C692" s="6">
        <v>936</v>
      </c>
      <c r="D692" s="6">
        <v>0.3</v>
      </c>
      <c r="E692" s="8">
        <v>43228</v>
      </c>
      <c r="F692">
        <f t="shared" si="10"/>
        <v>2018</v>
      </c>
    </row>
    <row r="693" spans="1:6" x14ac:dyDescent="0.25">
      <c r="A693" s="67" t="s">
        <v>1735</v>
      </c>
      <c r="B693" s="67" t="s">
        <v>1871</v>
      </c>
      <c r="C693" s="6">
        <v>1092</v>
      </c>
      <c r="D693" s="6">
        <v>0.35</v>
      </c>
      <c r="E693" s="8">
        <v>43228</v>
      </c>
      <c r="F693">
        <f t="shared" si="10"/>
        <v>2018</v>
      </c>
    </row>
    <row r="694" spans="1:6" x14ac:dyDescent="0.25">
      <c r="A694" s="67" t="s">
        <v>1735</v>
      </c>
      <c r="B694" s="67" t="s">
        <v>1871</v>
      </c>
      <c r="C694" s="6">
        <v>8736</v>
      </c>
      <c r="D694" s="6">
        <v>2.8</v>
      </c>
      <c r="E694" s="8">
        <v>43228</v>
      </c>
      <c r="F694">
        <f t="shared" si="10"/>
        <v>2018</v>
      </c>
    </row>
    <row r="695" spans="1:6" x14ac:dyDescent="0.25">
      <c r="A695" s="67" t="s">
        <v>1735</v>
      </c>
      <c r="B695" s="67" t="s">
        <v>1871</v>
      </c>
      <c r="C695" s="6">
        <v>1166.8800000000001</v>
      </c>
      <c r="D695" s="6">
        <v>0.374</v>
      </c>
      <c r="E695" s="8">
        <v>43228</v>
      </c>
      <c r="F695">
        <f t="shared" si="10"/>
        <v>2018</v>
      </c>
    </row>
    <row r="696" spans="1:6" x14ac:dyDescent="0.25">
      <c r="A696" s="67" t="s">
        <v>1735</v>
      </c>
      <c r="B696" s="67" t="s">
        <v>1872</v>
      </c>
      <c r="C696" s="6">
        <v>3057.6</v>
      </c>
      <c r="D696" s="6">
        <v>0.35</v>
      </c>
      <c r="E696" s="8">
        <v>43242</v>
      </c>
      <c r="F696">
        <f t="shared" si="10"/>
        <v>2018</v>
      </c>
    </row>
    <row r="697" spans="1:6" x14ac:dyDescent="0.25">
      <c r="A697" s="67" t="s">
        <v>1735</v>
      </c>
      <c r="B697" s="67" t="s">
        <v>1872</v>
      </c>
      <c r="C697" s="6">
        <v>2201.4720000000002</v>
      </c>
      <c r="D697" s="6">
        <v>0.252</v>
      </c>
      <c r="E697" s="8">
        <v>43242</v>
      </c>
      <c r="F697">
        <f t="shared" si="10"/>
        <v>2018</v>
      </c>
    </row>
    <row r="698" spans="1:6" x14ac:dyDescent="0.25">
      <c r="A698" s="67" t="s">
        <v>1735</v>
      </c>
      <c r="B698" s="67" t="s">
        <v>1872</v>
      </c>
      <c r="C698" s="6">
        <v>349.44</v>
      </c>
      <c r="D698" s="6">
        <v>0.04</v>
      </c>
      <c r="E698" s="8">
        <v>43242</v>
      </c>
      <c r="F698">
        <f t="shared" si="10"/>
        <v>2018</v>
      </c>
    </row>
    <row r="699" spans="1:6" x14ac:dyDescent="0.25">
      <c r="A699" s="67" t="s">
        <v>1735</v>
      </c>
      <c r="B699" s="67" t="s">
        <v>1873</v>
      </c>
      <c r="C699" s="6">
        <v>2620.8000000000002</v>
      </c>
      <c r="D699" s="6">
        <v>0.3</v>
      </c>
      <c r="E699" s="8">
        <v>43222</v>
      </c>
      <c r="F699">
        <f t="shared" si="10"/>
        <v>2018</v>
      </c>
    </row>
    <row r="700" spans="1:6" x14ac:dyDescent="0.25">
      <c r="A700" s="67" t="s">
        <v>1735</v>
      </c>
      <c r="B700" s="67" t="s">
        <v>1873</v>
      </c>
      <c r="C700" s="6">
        <v>2830.4639999999999</v>
      </c>
      <c r="D700" s="6">
        <v>0.32400000000000001</v>
      </c>
      <c r="E700" s="8">
        <v>43222</v>
      </c>
      <c r="F700">
        <f t="shared" si="10"/>
        <v>2018</v>
      </c>
    </row>
    <row r="701" spans="1:6" x14ac:dyDescent="0.25">
      <c r="A701" s="67" t="s">
        <v>1735</v>
      </c>
      <c r="B701" s="67" t="s">
        <v>1874</v>
      </c>
      <c r="C701" s="6">
        <v>1146.096</v>
      </c>
      <c r="D701" s="6">
        <v>0.504</v>
      </c>
      <c r="E701" s="8">
        <v>43234</v>
      </c>
      <c r="F701">
        <f t="shared" si="10"/>
        <v>2018</v>
      </c>
    </row>
    <row r="702" spans="1:6" x14ac:dyDescent="0.25">
      <c r="A702" s="67" t="s">
        <v>1735</v>
      </c>
      <c r="B702" s="67" t="s">
        <v>1875</v>
      </c>
      <c r="C702" s="6">
        <v>14733.575999999999</v>
      </c>
      <c r="D702" s="6">
        <v>5.3460000000000001</v>
      </c>
      <c r="E702" s="8">
        <v>43242</v>
      </c>
      <c r="F702">
        <f t="shared" si="10"/>
        <v>2018</v>
      </c>
    </row>
    <row r="703" spans="1:6" x14ac:dyDescent="0.25">
      <c r="A703" s="67" t="s">
        <v>1735</v>
      </c>
      <c r="B703" s="67" t="s">
        <v>1876</v>
      </c>
      <c r="C703" s="6">
        <v>14733.575999999999</v>
      </c>
      <c r="D703" s="6">
        <v>5.3460000000000001</v>
      </c>
      <c r="E703" s="8">
        <v>43242</v>
      </c>
      <c r="F703">
        <f t="shared" si="10"/>
        <v>2018</v>
      </c>
    </row>
    <row r="704" spans="1:6" x14ac:dyDescent="0.25">
      <c r="A704" s="67" t="s">
        <v>1735</v>
      </c>
      <c r="B704" s="67" t="s">
        <v>1877</v>
      </c>
      <c r="C704" s="6">
        <v>4464.72</v>
      </c>
      <c r="D704" s="6">
        <v>1.62</v>
      </c>
      <c r="E704" s="8">
        <v>43242</v>
      </c>
      <c r="F704">
        <f t="shared" si="10"/>
        <v>2018</v>
      </c>
    </row>
    <row r="705" spans="1:6" x14ac:dyDescent="0.25">
      <c r="A705" s="67" t="s">
        <v>1735</v>
      </c>
      <c r="B705" s="67" t="s">
        <v>1878</v>
      </c>
      <c r="C705" s="6">
        <v>1798.4159999999999</v>
      </c>
      <c r="D705" s="6">
        <v>0.20699999999999999</v>
      </c>
      <c r="E705" s="8">
        <v>43230</v>
      </c>
      <c r="F705">
        <f t="shared" si="10"/>
        <v>2018</v>
      </c>
    </row>
    <row r="706" spans="1:6" x14ac:dyDescent="0.25">
      <c r="A706" s="67" t="s">
        <v>1735</v>
      </c>
      <c r="B706" s="67" t="s">
        <v>1879</v>
      </c>
      <c r="C706" s="6">
        <v>352.4</v>
      </c>
      <c r="D706" s="6">
        <v>0.1</v>
      </c>
      <c r="E706" s="8">
        <v>43221</v>
      </c>
      <c r="F706">
        <f t="shared" si="10"/>
        <v>2018</v>
      </c>
    </row>
    <row r="707" spans="1:6" x14ac:dyDescent="0.25">
      <c r="A707" s="67" t="s">
        <v>1735</v>
      </c>
      <c r="B707" s="67" t="s">
        <v>1879</v>
      </c>
      <c r="C707" s="6">
        <v>444.024</v>
      </c>
      <c r="D707" s="6">
        <v>0.126</v>
      </c>
      <c r="E707" s="8">
        <v>43221</v>
      </c>
      <c r="F707">
        <f t="shared" ref="F707:F770" si="11">YEAR(E707)</f>
        <v>2018</v>
      </c>
    </row>
    <row r="708" spans="1:6" x14ac:dyDescent="0.25">
      <c r="A708" s="67" t="s">
        <v>1735</v>
      </c>
      <c r="B708" s="67" t="s">
        <v>1879</v>
      </c>
      <c r="C708" s="6">
        <v>592.03200000000004</v>
      </c>
      <c r="D708" s="6">
        <v>0.16800000000000001</v>
      </c>
      <c r="E708" s="8">
        <v>43221</v>
      </c>
      <c r="F708">
        <f t="shared" si="11"/>
        <v>2018</v>
      </c>
    </row>
    <row r="709" spans="1:6" x14ac:dyDescent="0.25">
      <c r="A709" s="67" t="s">
        <v>1735</v>
      </c>
      <c r="B709" s="67" t="s">
        <v>1879</v>
      </c>
      <c r="C709" s="6">
        <v>2812.152</v>
      </c>
      <c r="D709" s="6">
        <v>0.79800000000000004</v>
      </c>
      <c r="E709" s="8">
        <v>43221</v>
      </c>
      <c r="F709">
        <f t="shared" si="11"/>
        <v>2018</v>
      </c>
    </row>
    <row r="710" spans="1:6" x14ac:dyDescent="0.25">
      <c r="A710" s="67" t="s">
        <v>1735</v>
      </c>
      <c r="B710" s="67" t="s">
        <v>1879</v>
      </c>
      <c r="C710" s="6">
        <v>2960.16</v>
      </c>
      <c r="D710" s="6">
        <v>0.84</v>
      </c>
      <c r="E710" s="8">
        <v>43221</v>
      </c>
      <c r="F710">
        <f t="shared" si="11"/>
        <v>2018</v>
      </c>
    </row>
    <row r="711" spans="1:6" x14ac:dyDescent="0.25">
      <c r="A711" s="67" t="s">
        <v>1735</v>
      </c>
      <c r="B711" s="67" t="s">
        <v>1880</v>
      </c>
      <c r="C711" s="6">
        <v>401.85599999999999</v>
      </c>
      <c r="D711" s="6">
        <v>4.5999999999999999E-2</v>
      </c>
      <c r="E711" s="8">
        <v>43222</v>
      </c>
      <c r="F711">
        <f t="shared" si="11"/>
        <v>2018</v>
      </c>
    </row>
    <row r="712" spans="1:6" x14ac:dyDescent="0.25">
      <c r="A712" s="67" t="s">
        <v>1735</v>
      </c>
      <c r="B712" s="67" t="s">
        <v>1880</v>
      </c>
      <c r="C712" s="6">
        <v>2446.08</v>
      </c>
      <c r="D712" s="6">
        <v>0.28000000000000003</v>
      </c>
      <c r="E712" s="8">
        <v>43222</v>
      </c>
      <c r="F712">
        <f t="shared" si="11"/>
        <v>2018</v>
      </c>
    </row>
    <row r="713" spans="1:6" x14ac:dyDescent="0.25">
      <c r="A713" s="67" t="s">
        <v>1735</v>
      </c>
      <c r="B713" s="67" t="s">
        <v>1881</v>
      </c>
      <c r="C713" s="6">
        <v>784.8</v>
      </c>
      <c r="D713" s="6">
        <v>0.2</v>
      </c>
      <c r="E713" s="8">
        <v>43223</v>
      </c>
      <c r="F713">
        <f t="shared" si="11"/>
        <v>2018</v>
      </c>
    </row>
    <row r="714" spans="1:6" x14ac:dyDescent="0.25">
      <c r="A714" s="67" t="s">
        <v>1735</v>
      </c>
      <c r="B714" s="67" t="s">
        <v>1881</v>
      </c>
      <c r="C714" s="6">
        <v>6427.5119999999997</v>
      </c>
      <c r="D714" s="6">
        <v>1.6379999999999999</v>
      </c>
      <c r="E714" s="8">
        <v>43223</v>
      </c>
      <c r="F714">
        <f t="shared" si="11"/>
        <v>2018</v>
      </c>
    </row>
    <row r="715" spans="1:6" x14ac:dyDescent="0.25">
      <c r="A715" s="67" t="s">
        <v>1735</v>
      </c>
      <c r="B715" s="67" t="s">
        <v>1882</v>
      </c>
      <c r="C715" s="6">
        <v>628.03800000000001</v>
      </c>
      <c r="D715" s="6">
        <v>0.246</v>
      </c>
      <c r="E715" s="8">
        <v>43227</v>
      </c>
      <c r="F715">
        <f t="shared" si="11"/>
        <v>2018</v>
      </c>
    </row>
    <row r="716" spans="1:6" x14ac:dyDescent="0.25">
      <c r="A716" s="67" t="s">
        <v>1735</v>
      </c>
      <c r="B716" s="67" t="s">
        <v>1882</v>
      </c>
      <c r="C716" s="6">
        <v>628.03800000000001</v>
      </c>
      <c r="D716" s="6">
        <v>0.246</v>
      </c>
      <c r="E716" s="8">
        <v>43227</v>
      </c>
      <c r="F716">
        <f t="shared" si="11"/>
        <v>2018</v>
      </c>
    </row>
    <row r="717" spans="1:6" x14ac:dyDescent="0.25">
      <c r="A717" s="67" t="s">
        <v>1735</v>
      </c>
      <c r="B717" s="67" t="s">
        <v>1882</v>
      </c>
      <c r="C717" s="6">
        <v>628.03800000000001</v>
      </c>
      <c r="D717" s="6">
        <v>0.246</v>
      </c>
      <c r="E717" s="8">
        <v>43227</v>
      </c>
      <c r="F717">
        <f t="shared" si="11"/>
        <v>2018</v>
      </c>
    </row>
    <row r="718" spans="1:6" x14ac:dyDescent="0.25">
      <c r="A718" s="67" t="s">
        <v>1735</v>
      </c>
      <c r="B718" s="67" t="s">
        <v>1882</v>
      </c>
      <c r="C718" s="6">
        <v>2512.152</v>
      </c>
      <c r="D718" s="6">
        <v>0.98399999999999999</v>
      </c>
      <c r="E718" s="8">
        <v>43227</v>
      </c>
      <c r="F718">
        <f t="shared" si="11"/>
        <v>2018</v>
      </c>
    </row>
    <row r="719" spans="1:6" x14ac:dyDescent="0.25">
      <c r="A719" s="67" t="s">
        <v>1735</v>
      </c>
      <c r="B719" s="67" t="s">
        <v>1882</v>
      </c>
      <c r="C719" s="6">
        <v>3140.19</v>
      </c>
      <c r="D719" s="6">
        <v>1.23</v>
      </c>
      <c r="E719" s="8">
        <v>43227</v>
      </c>
      <c r="F719">
        <f t="shared" si="11"/>
        <v>2018</v>
      </c>
    </row>
    <row r="720" spans="1:6" x14ac:dyDescent="0.25">
      <c r="A720" s="67" t="s">
        <v>1735</v>
      </c>
      <c r="B720" s="67" t="s">
        <v>1882</v>
      </c>
      <c r="C720" s="6">
        <v>0</v>
      </c>
      <c r="D720" s="6">
        <v>0</v>
      </c>
      <c r="E720" s="8">
        <v>43227</v>
      </c>
      <c r="F720">
        <f t="shared" si="11"/>
        <v>2018</v>
      </c>
    </row>
    <row r="721" spans="1:6" x14ac:dyDescent="0.25">
      <c r="A721" s="67" t="s">
        <v>1735</v>
      </c>
      <c r="B721" s="67" t="s">
        <v>1883</v>
      </c>
      <c r="C721" s="6">
        <v>1598.508</v>
      </c>
      <c r="D721" s="6">
        <v>0.49199999999999999</v>
      </c>
      <c r="E721" s="8">
        <v>43227</v>
      </c>
      <c r="F721">
        <f t="shared" si="11"/>
        <v>2018</v>
      </c>
    </row>
    <row r="722" spans="1:6" x14ac:dyDescent="0.25">
      <c r="A722" s="67" t="s">
        <v>1735</v>
      </c>
      <c r="B722" s="67" t="s">
        <v>1883</v>
      </c>
      <c r="C722" s="6">
        <v>1598.508</v>
      </c>
      <c r="D722" s="6">
        <v>0.49199999999999999</v>
      </c>
      <c r="E722" s="8">
        <v>43227</v>
      </c>
      <c r="F722">
        <f t="shared" si="11"/>
        <v>2018</v>
      </c>
    </row>
    <row r="723" spans="1:6" x14ac:dyDescent="0.25">
      <c r="A723" s="67" t="s">
        <v>1735</v>
      </c>
      <c r="B723" s="67" t="s">
        <v>1883</v>
      </c>
      <c r="C723" s="6">
        <v>1598.508</v>
      </c>
      <c r="D723" s="6">
        <v>0.49199999999999999</v>
      </c>
      <c r="E723" s="8">
        <v>43227</v>
      </c>
      <c r="F723">
        <f t="shared" si="11"/>
        <v>2018</v>
      </c>
    </row>
    <row r="724" spans="1:6" x14ac:dyDescent="0.25">
      <c r="A724" s="67" t="s">
        <v>1735</v>
      </c>
      <c r="B724" s="67" t="s">
        <v>1883</v>
      </c>
      <c r="C724" s="6">
        <v>0</v>
      </c>
      <c r="D724" s="6">
        <v>0</v>
      </c>
      <c r="E724" s="8">
        <v>43227</v>
      </c>
      <c r="F724">
        <f t="shared" si="11"/>
        <v>2018</v>
      </c>
    </row>
    <row r="725" spans="1:6" x14ac:dyDescent="0.25">
      <c r="A725" s="67" t="s">
        <v>1735</v>
      </c>
      <c r="B725" s="67" t="s">
        <v>1883</v>
      </c>
      <c r="C725" s="6">
        <v>2585.6999999999998</v>
      </c>
      <c r="D725" s="6">
        <v>0.50700000000000001</v>
      </c>
      <c r="E725" s="8">
        <v>43227</v>
      </c>
      <c r="F725">
        <f t="shared" si="11"/>
        <v>2018</v>
      </c>
    </row>
    <row r="726" spans="1:6" x14ac:dyDescent="0.25">
      <c r="A726" s="67" t="s">
        <v>1735</v>
      </c>
      <c r="B726" s="67" t="s">
        <v>1883</v>
      </c>
      <c r="C726" s="6">
        <v>861.9</v>
      </c>
      <c r="D726" s="6">
        <v>0.16900000000000001</v>
      </c>
      <c r="E726" s="8">
        <v>43227</v>
      </c>
      <c r="F726">
        <f t="shared" si="11"/>
        <v>2018</v>
      </c>
    </row>
    <row r="727" spans="1:6" x14ac:dyDescent="0.25">
      <c r="A727" s="67" t="s">
        <v>1735</v>
      </c>
      <c r="B727" s="67" t="s">
        <v>1883</v>
      </c>
      <c r="C727" s="6">
        <v>3029.4</v>
      </c>
      <c r="D727" s="6">
        <v>0.59399999999999997</v>
      </c>
      <c r="E727" s="8">
        <v>43227</v>
      </c>
      <c r="F727">
        <f t="shared" si="11"/>
        <v>2018</v>
      </c>
    </row>
    <row r="728" spans="1:6" x14ac:dyDescent="0.25">
      <c r="A728" s="67" t="s">
        <v>1735</v>
      </c>
      <c r="B728" s="67" t="s">
        <v>1884</v>
      </c>
      <c r="C728" s="6">
        <v>934.41600000000005</v>
      </c>
      <c r="D728" s="6">
        <v>0.252</v>
      </c>
      <c r="E728" s="8">
        <v>43223</v>
      </c>
      <c r="F728">
        <f t="shared" si="11"/>
        <v>2018</v>
      </c>
    </row>
    <row r="729" spans="1:6" x14ac:dyDescent="0.25">
      <c r="A729" s="67" t="s">
        <v>1735</v>
      </c>
      <c r="B729" s="67" t="s">
        <v>1885</v>
      </c>
      <c r="C729" s="6">
        <v>9324.6299999999992</v>
      </c>
      <c r="D729" s="6">
        <v>1.722</v>
      </c>
      <c r="E729" s="8">
        <v>43242</v>
      </c>
      <c r="F729">
        <f t="shared" si="11"/>
        <v>2018</v>
      </c>
    </row>
    <row r="730" spans="1:6" x14ac:dyDescent="0.25">
      <c r="A730" s="67" t="s">
        <v>1735</v>
      </c>
      <c r="B730" s="67" t="s">
        <v>1885</v>
      </c>
      <c r="C730" s="6">
        <v>0</v>
      </c>
      <c r="D730" s="6">
        <v>0</v>
      </c>
      <c r="E730" s="8">
        <v>43242</v>
      </c>
      <c r="F730">
        <f t="shared" si="11"/>
        <v>2018</v>
      </c>
    </row>
    <row r="731" spans="1:6" x14ac:dyDescent="0.25">
      <c r="A731" s="67" t="s">
        <v>1735</v>
      </c>
      <c r="B731" s="67" t="s">
        <v>1886</v>
      </c>
      <c r="C731" s="6">
        <v>803.71199999999999</v>
      </c>
      <c r="D731" s="6">
        <v>9.1999999999999998E-2</v>
      </c>
      <c r="E731" s="8">
        <v>43231</v>
      </c>
      <c r="F731">
        <f t="shared" si="11"/>
        <v>2018</v>
      </c>
    </row>
    <row r="732" spans="1:6" x14ac:dyDescent="0.25">
      <c r="A732" s="67" t="s">
        <v>1735</v>
      </c>
      <c r="B732" s="67" t="s">
        <v>1887</v>
      </c>
      <c r="C732" s="6">
        <v>306.60000000000002</v>
      </c>
      <c r="D732" s="6">
        <v>0.04</v>
      </c>
      <c r="E732" s="8">
        <v>43243</v>
      </c>
      <c r="F732">
        <f t="shared" si="11"/>
        <v>2018</v>
      </c>
    </row>
    <row r="733" spans="1:6" x14ac:dyDescent="0.25">
      <c r="A733" s="67" t="s">
        <v>1735</v>
      </c>
      <c r="B733" s="67" t="s">
        <v>1887</v>
      </c>
      <c r="C733" s="6">
        <v>306.60000000000002</v>
      </c>
      <c r="D733" s="6">
        <v>0.04</v>
      </c>
      <c r="E733" s="8">
        <v>43243</v>
      </c>
      <c r="F733">
        <f t="shared" si="11"/>
        <v>2018</v>
      </c>
    </row>
    <row r="734" spans="1:6" x14ac:dyDescent="0.25">
      <c r="A734" s="67" t="s">
        <v>1735</v>
      </c>
      <c r="B734" s="67" t="s">
        <v>1887</v>
      </c>
      <c r="C734" s="6">
        <v>1839.6</v>
      </c>
      <c r="D734" s="6">
        <v>0.24</v>
      </c>
      <c r="E734" s="8">
        <v>43243</v>
      </c>
      <c r="F734">
        <f t="shared" si="11"/>
        <v>2018</v>
      </c>
    </row>
    <row r="735" spans="1:6" x14ac:dyDescent="0.25">
      <c r="A735" s="67" t="s">
        <v>1735</v>
      </c>
      <c r="B735" s="67" t="s">
        <v>1887</v>
      </c>
      <c r="C735" s="6">
        <v>2452.8000000000002</v>
      </c>
      <c r="D735" s="6">
        <v>0.32</v>
      </c>
      <c r="E735" s="8">
        <v>43243</v>
      </c>
      <c r="F735">
        <f t="shared" si="11"/>
        <v>2018</v>
      </c>
    </row>
    <row r="736" spans="1:6" x14ac:dyDescent="0.25">
      <c r="A736" s="67" t="s">
        <v>1735</v>
      </c>
      <c r="B736" s="67" t="s">
        <v>1887</v>
      </c>
      <c r="C736" s="6">
        <v>3372.6</v>
      </c>
      <c r="D736" s="6">
        <v>0.44</v>
      </c>
      <c r="E736" s="8">
        <v>43243</v>
      </c>
      <c r="F736">
        <f t="shared" si="11"/>
        <v>2018</v>
      </c>
    </row>
    <row r="737" spans="1:6" x14ac:dyDescent="0.25">
      <c r="A737" s="67" t="s">
        <v>1735</v>
      </c>
      <c r="B737" s="67" t="s">
        <v>1888</v>
      </c>
      <c r="C737" s="6">
        <v>4519.5119999999997</v>
      </c>
      <c r="D737" s="6">
        <v>1.476</v>
      </c>
      <c r="E737" s="8">
        <v>43243</v>
      </c>
      <c r="F737">
        <f t="shared" si="11"/>
        <v>2018</v>
      </c>
    </row>
    <row r="738" spans="1:6" x14ac:dyDescent="0.25">
      <c r="A738" s="67" t="s">
        <v>1735</v>
      </c>
      <c r="B738" s="67" t="s">
        <v>1888</v>
      </c>
      <c r="C738" s="6">
        <v>0</v>
      </c>
      <c r="D738" s="6">
        <v>0</v>
      </c>
      <c r="E738" s="8">
        <v>43243</v>
      </c>
      <c r="F738">
        <f t="shared" si="11"/>
        <v>2018</v>
      </c>
    </row>
    <row r="739" spans="1:6" x14ac:dyDescent="0.25">
      <c r="A739" s="67" t="s">
        <v>157</v>
      </c>
      <c r="B739" s="67" t="s">
        <v>1889</v>
      </c>
      <c r="C739" s="6">
        <v>1096</v>
      </c>
      <c r="D739" s="6">
        <v>0.18</v>
      </c>
      <c r="E739" s="8">
        <v>43220</v>
      </c>
      <c r="F739">
        <f t="shared" si="11"/>
        <v>2018</v>
      </c>
    </row>
    <row r="740" spans="1:6" x14ac:dyDescent="0.25">
      <c r="A740" s="67" t="s">
        <v>157</v>
      </c>
      <c r="B740" s="67" t="s">
        <v>1889</v>
      </c>
      <c r="C740" s="6">
        <v>243</v>
      </c>
      <c r="D740" s="6">
        <v>0.04</v>
      </c>
      <c r="E740" s="8">
        <v>43220</v>
      </c>
      <c r="F740">
        <f t="shared" si="11"/>
        <v>2018</v>
      </c>
    </row>
    <row r="741" spans="1:6" x14ac:dyDescent="0.25">
      <c r="A741" s="67" t="s">
        <v>157</v>
      </c>
      <c r="B741" s="67" t="s">
        <v>1889</v>
      </c>
      <c r="C741" s="6">
        <v>7049</v>
      </c>
      <c r="D741" s="6">
        <v>0.84</v>
      </c>
      <c r="E741" s="8">
        <v>43220</v>
      </c>
      <c r="F741">
        <f t="shared" si="11"/>
        <v>2018</v>
      </c>
    </row>
    <row r="742" spans="1:6" x14ac:dyDescent="0.25">
      <c r="A742" s="67" t="s">
        <v>157</v>
      </c>
      <c r="B742" s="67" t="s">
        <v>1889</v>
      </c>
      <c r="C742" s="6">
        <v>2014</v>
      </c>
      <c r="D742" s="6">
        <v>0.24</v>
      </c>
      <c r="E742" s="8">
        <v>43220</v>
      </c>
      <c r="F742">
        <f t="shared" si="11"/>
        <v>2018</v>
      </c>
    </row>
    <row r="743" spans="1:6" x14ac:dyDescent="0.25">
      <c r="A743" s="67" t="s">
        <v>157</v>
      </c>
      <c r="B743" s="67" t="s">
        <v>1889</v>
      </c>
      <c r="C743" s="6">
        <v>867</v>
      </c>
      <c r="D743" s="6">
        <v>0.15</v>
      </c>
      <c r="E743" s="8">
        <v>43220</v>
      </c>
      <c r="F743">
        <f t="shared" si="11"/>
        <v>2018</v>
      </c>
    </row>
    <row r="744" spans="1:6" x14ac:dyDescent="0.25">
      <c r="A744" s="67" t="s">
        <v>157</v>
      </c>
      <c r="B744" s="67" t="s">
        <v>1889</v>
      </c>
      <c r="C744" s="6">
        <v>480</v>
      </c>
      <c r="D744" s="6">
        <v>0.08</v>
      </c>
      <c r="E744" s="8">
        <v>43220</v>
      </c>
      <c r="F744">
        <f t="shared" si="11"/>
        <v>2018</v>
      </c>
    </row>
    <row r="745" spans="1:6" x14ac:dyDescent="0.25">
      <c r="A745" s="67" t="s">
        <v>157</v>
      </c>
      <c r="B745" s="67" t="s">
        <v>1890</v>
      </c>
      <c r="C745" s="6">
        <v>548</v>
      </c>
      <c r="D745" s="6">
        <v>0.09</v>
      </c>
      <c r="E745" s="8">
        <v>43220</v>
      </c>
      <c r="F745">
        <f t="shared" si="11"/>
        <v>2018</v>
      </c>
    </row>
    <row r="746" spans="1:6" x14ac:dyDescent="0.25">
      <c r="A746" s="67" t="s">
        <v>157</v>
      </c>
      <c r="B746" s="67" t="s">
        <v>1890</v>
      </c>
      <c r="C746" s="6">
        <v>11077</v>
      </c>
      <c r="D746" s="6">
        <v>1.32</v>
      </c>
      <c r="E746" s="8">
        <v>43220</v>
      </c>
      <c r="F746">
        <f t="shared" si="11"/>
        <v>2018</v>
      </c>
    </row>
    <row r="747" spans="1:6" x14ac:dyDescent="0.25">
      <c r="A747" s="67" t="s">
        <v>157</v>
      </c>
      <c r="B747" s="67" t="s">
        <v>1890</v>
      </c>
      <c r="C747" s="6">
        <v>960</v>
      </c>
      <c r="D747" s="6">
        <v>0.16</v>
      </c>
      <c r="E747" s="8">
        <v>43220</v>
      </c>
      <c r="F747">
        <f t="shared" si="11"/>
        <v>2018</v>
      </c>
    </row>
    <row r="748" spans="1:6" x14ac:dyDescent="0.25">
      <c r="A748" s="67" t="s">
        <v>157</v>
      </c>
      <c r="B748" s="67" t="s">
        <v>1890</v>
      </c>
      <c r="C748" s="6">
        <v>2014</v>
      </c>
      <c r="D748" s="6">
        <v>0.24</v>
      </c>
      <c r="E748" s="8">
        <v>43220</v>
      </c>
      <c r="F748">
        <f t="shared" si="11"/>
        <v>2018</v>
      </c>
    </row>
    <row r="749" spans="1:6" x14ac:dyDescent="0.25">
      <c r="A749" s="67" t="s">
        <v>157</v>
      </c>
      <c r="B749" s="67" t="s">
        <v>1891</v>
      </c>
      <c r="C749" s="6">
        <v>2014</v>
      </c>
      <c r="D749" s="6">
        <v>0.24</v>
      </c>
      <c r="E749" s="8">
        <v>43220</v>
      </c>
      <c r="F749">
        <f t="shared" si="11"/>
        <v>2018</v>
      </c>
    </row>
    <row r="750" spans="1:6" x14ac:dyDescent="0.25">
      <c r="A750" s="67" t="s">
        <v>157</v>
      </c>
      <c r="B750" s="67" t="s">
        <v>1891</v>
      </c>
      <c r="C750" s="6">
        <v>480</v>
      </c>
      <c r="D750" s="6">
        <v>0.08</v>
      </c>
      <c r="E750" s="8">
        <v>43220</v>
      </c>
      <c r="F750">
        <f t="shared" si="11"/>
        <v>2018</v>
      </c>
    </row>
    <row r="751" spans="1:6" x14ac:dyDescent="0.25">
      <c r="A751" s="67" t="s">
        <v>157</v>
      </c>
      <c r="B751" s="67" t="s">
        <v>1891</v>
      </c>
      <c r="C751" s="6">
        <v>729</v>
      </c>
      <c r="D751" s="6">
        <v>0.12</v>
      </c>
      <c r="E751" s="8">
        <v>43220</v>
      </c>
      <c r="F751">
        <f t="shared" si="11"/>
        <v>2018</v>
      </c>
    </row>
    <row r="752" spans="1:6" x14ac:dyDescent="0.25">
      <c r="A752" s="67" t="s">
        <v>157</v>
      </c>
      <c r="B752" s="67" t="s">
        <v>1891</v>
      </c>
      <c r="C752" s="6">
        <v>1007</v>
      </c>
      <c r="D752" s="6">
        <v>0.12</v>
      </c>
      <c r="E752" s="8">
        <v>43220</v>
      </c>
      <c r="F752">
        <f t="shared" si="11"/>
        <v>2018</v>
      </c>
    </row>
    <row r="753" spans="1:6" x14ac:dyDescent="0.25">
      <c r="A753" s="67" t="s">
        <v>157</v>
      </c>
      <c r="B753" s="67" t="s">
        <v>1892</v>
      </c>
      <c r="C753" s="6">
        <v>480</v>
      </c>
      <c r="D753" s="6">
        <v>0.08</v>
      </c>
      <c r="E753" s="8">
        <v>43220</v>
      </c>
      <c r="F753">
        <f t="shared" si="11"/>
        <v>2018</v>
      </c>
    </row>
    <row r="754" spans="1:6" x14ac:dyDescent="0.25">
      <c r="A754" s="67" t="s">
        <v>157</v>
      </c>
      <c r="B754" s="67" t="s">
        <v>1892</v>
      </c>
      <c r="C754" s="6">
        <v>2014</v>
      </c>
      <c r="D754" s="6">
        <v>0.24</v>
      </c>
      <c r="E754" s="8">
        <v>43220</v>
      </c>
      <c r="F754">
        <f t="shared" si="11"/>
        <v>2018</v>
      </c>
    </row>
    <row r="755" spans="1:6" x14ac:dyDescent="0.25">
      <c r="A755" s="67" t="s">
        <v>157</v>
      </c>
      <c r="B755" s="67" t="s">
        <v>1892</v>
      </c>
      <c r="C755" s="6">
        <v>5035</v>
      </c>
      <c r="D755" s="6">
        <v>0.6</v>
      </c>
      <c r="E755" s="8">
        <v>43220</v>
      </c>
      <c r="F755">
        <f t="shared" si="11"/>
        <v>2018</v>
      </c>
    </row>
    <row r="756" spans="1:6" x14ac:dyDescent="0.25">
      <c r="A756" s="67" t="s">
        <v>157</v>
      </c>
      <c r="B756" s="67" t="s">
        <v>1892</v>
      </c>
      <c r="C756" s="6">
        <v>548</v>
      </c>
      <c r="D756" s="6">
        <v>0.09</v>
      </c>
      <c r="E756" s="8">
        <v>43220</v>
      </c>
      <c r="F756">
        <f t="shared" si="11"/>
        <v>2018</v>
      </c>
    </row>
    <row r="757" spans="1:6" x14ac:dyDescent="0.25">
      <c r="A757" s="67" t="s">
        <v>157</v>
      </c>
      <c r="B757" s="67" t="s">
        <v>1892</v>
      </c>
      <c r="C757" s="6">
        <v>972</v>
      </c>
      <c r="D757" s="6">
        <v>0.16</v>
      </c>
      <c r="E757" s="8">
        <v>43220</v>
      </c>
      <c r="F757">
        <f t="shared" si="11"/>
        <v>2018</v>
      </c>
    </row>
    <row r="758" spans="1:6" x14ac:dyDescent="0.25">
      <c r="A758" s="67" t="s">
        <v>157</v>
      </c>
      <c r="B758" s="67" t="s">
        <v>1892</v>
      </c>
      <c r="C758" s="6">
        <v>5035</v>
      </c>
      <c r="D758" s="6">
        <v>0.6</v>
      </c>
      <c r="E758" s="8">
        <v>43220</v>
      </c>
      <c r="F758">
        <f t="shared" si="11"/>
        <v>2018</v>
      </c>
    </row>
    <row r="759" spans="1:6" x14ac:dyDescent="0.25">
      <c r="A759" s="67" t="s">
        <v>157</v>
      </c>
      <c r="B759" s="67" t="s">
        <v>1893</v>
      </c>
      <c r="C759" s="6">
        <v>4140</v>
      </c>
      <c r="D759" s="6">
        <v>0</v>
      </c>
      <c r="E759" s="8">
        <v>43220</v>
      </c>
      <c r="F759">
        <f t="shared" si="11"/>
        <v>2018</v>
      </c>
    </row>
    <row r="760" spans="1:6" x14ac:dyDescent="0.25">
      <c r="A760" s="67" t="s">
        <v>157</v>
      </c>
      <c r="B760" s="67" t="s">
        <v>1893</v>
      </c>
      <c r="C760" s="6">
        <v>960</v>
      </c>
      <c r="D760" s="6">
        <v>0.16</v>
      </c>
      <c r="E760" s="8">
        <v>43220</v>
      </c>
      <c r="F760">
        <f t="shared" si="11"/>
        <v>2018</v>
      </c>
    </row>
    <row r="761" spans="1:6" x14ac:dyDescent="0.25">
      <c r="A761" s="67" t="s">
        <v>157</v>
      </c>
      <c r="B761" s="67" t="s">
        <v>1893</v>
      </c>
      <c r="C761" s="6">
        <v>243</v>
      </c>
      <c r="D761" s="6">
        <v>0.04</v>
      </c>
      <c r="E761" s="8">
        <v>43220</v>
      </c>
      <c r="F761">
        <f t="shared" si="11"/>
        <v>2018</v>
      </c>
    </row>
    <row r="762" spans="1:6" x14ac:dyDescent="0.25">
      <c r="A762" s="67" t="s">
        <v>157</v>
      </c>
      <c r="B762" s="67" t="s">
        <v>1893</v>
      </c>
      <c r="C762" s="6">
        <v>2014</v>
      </c>
      <c r="D762" s="6">
        <v>0.24</v>
      </c>
      <c r="E762" s="8">
        <v>43220</v>
      </c>
      <c r="F762">
        <f t="shared" si="11"/>
        <v>2018</v>
      </c>
    </row>
    <row r="763" spans="1:6" x14ac:dyDescent="0.25">
      <c r="A763" s="67" t="s">
        <v>157</v>
      </c>
      <c r="B763" s="67" t="s">
        <v>1894</v>
      </c>
      <c r="C763" s="6">
        <v>729</v>
      </c>
      <c r="D763" s="6">
        <v>0.12</v>
      </c>
      <c r="E763" s="8">
        <v>43220</v>
      </c>
      <c r="F763">
        <f t="shared" si="11"/>
        <v>2018</v>
      </c>
    </row>
    <row r="764" spans="1:6" x14ac:dyDescent="0.25">
      <c r="A764" s="67" t="s">
        <v>157</v>
      </c>
      <c r="B764" s="67" t="s">
        <v>1894</v>
      </c>
      <c r="C764" s="6">
        <v>480</v>
      </c>
      <c r="D764" s="6">
        <v>0.08</v>
      </c>
      <c r="E764" s="8">
        <v>43220</v>
      </c>
      <c r="F764">
        <f t="shared" si="11"/>
        <v>2018</v>
      </c>
    </row>
    <row r="765" spans="1:6" x14ac:dyDescent="0.25">
      <c r="A765" s="67" t="s">
        <v>157</v>
      </c>
      <c r="B765" s="67" t="s">
        <v>1894</v>
      </c>
      <c r="C765" s="6">
        <v>3021</v>
      </c>
      <c r="D765" s="6">
        <v>0.36</v>
      </c>
      <c r="E765" s="8">
        <v>43220</v>
      </c>
      <c r="F765">
        <f t="shared" si="11"/>
        <v>2018</v>
      </c>
    </row>
    <row r="766" spans="1:6" x14ac:dyDescent="0.25">
      <c r="A766" s="67" t="s">
        <v>157</v>
      </c>
      <c r="B766" s="67" t="s">
        <v>1894</v>
      </c>
      <c r="C766" s="6">
        <v>1007</v>
      </c>
      <c r="D766" s="6">
        <v>0.12</v>
      </c>
      <c r="E766" s="8">
        <v>43220</v>
      </c>
      <c r="F766">
        <f t="shared" si="11"/>
        <v>2018</v>
      </c>
    </row>
    <row r="767" spans="1:6" x14ac:dyDescent="0.25">
      <c r="A767" s="67" t="s">
        <v>157</v>
      </c>
      <c r="B767" s="67" t="s">
        <v>1894</v>
      </c>
      <c r="C767" s="6">
        <v>548</v>
      </c>
      <c r="D767" s="6">
        <v>0.09</v>
      </c>
      <c r="E767" s="8">
        <v>43220</v>
      </c>
      <c r="F767">
        <f t="shared" si="11"/>
        <v>2018</v>
      </c>
    </row>
    <row r="768" spans="1:6" x14ac:dyDescent="0.25">
      <c r="A768" s="67" t="s">
        <v>157</v>
      </c>
      <c r="B768" s="67" t="s">
        <v>1895</v>
      </c>
      <c r="C768" s="6">
        <v>4028</v>
      </c>
      <c r="D768" s="6">
        <v>0.48</v>
      </c>
      <c r="E768" s="8">
        <v>43217</v>
      </c>
      <c r="F768">
        <f t="shared" si="11"/>
        <v>2018</v>
      </c>
    </row>
    <row r="769" spans="1:6" x14ac:dyDescent="0.25">
      <c r="A769" s="67" t="s">
        <v>157</v>
      </c>
      <c r="B769" s="67" t="s">
        <v>1895</v>
      </c>
      <c r="C769" s="6">
        <v>480</v>
      </c>
      <c r="D769" s="6">
        <v>0.08</v>
      </c>
      <c r="E769" s="8">
        <v>43217</v>
      </c>
      <c r="F769">
        <f t="shared" si="11"/>
        <v>2018</v>
      </c>
    </row>
    <row r="770" spans="1:6" x14ac:dyDescent="0.25">
      <c r="A770" s="67" t="s">
        <v>157</v>
      </c>
      <c r="B770" s="67" t="s">
        <v>1895</v>
      </c>
      <c r="C770" s="6">
        <v>1215</v>
      </c>
      <c r="D770" s="6">
        <v>0.2</v>
      </c>
      <c r="E770" s="8">
        <v>43217</v>
      </c>
      <c r="F770">
        <f t="shared" si="11"/>
        <v>2018</v>
      </c>
    </row>
    <row r="771" spans="1:6" x14ac:dyDescent="0.25">
      <c r="A771" s="67" t="s">
        <v>157</v>
      </c>
      <c r="B771" s="67" t="s">
        <v>1895</v>
      </c>
      <c r="C771" s="6">
        <v>3021</v>
      </c>
      <c r="D771" s="6">
        <v>0.36</v>
      </c>
      <c r="E771" s="8">
        <v>43217</v>
      </c>
      <c r="F771">
        <f t="shared" ref="F771:F834" si="12">YEAR(E771)</f>
        <v>2018</v>
      </c>
    </row>
    <row r="772" spans="1:6" x14ac:dyDescent="0.25">
      <c r="A772" s="67" t="s">
        <v>157</v>
      </c>
      <c r="B772" s="67" t="s">
        <v>1895</v>
      </c>
      <c r="C772" s="6">
        <v>3021</v>
      </c>
      <c r="D772" s="6">
        <v>0.36</v>
      </c>
      <c r="E772" s="8">
        <v>43217</v>
      </c>
      <c r="F772">
        <f t="shared" si="12"/>
        <v>2018</v>
      </c>
    </row>
    <row r="773" spans="1:6" x14ac:dyDescent="0.25">
      <c r="A773" s="67" t="s">
        <v>157</v>
      </c>
      <c r="B773" s="67" t="s">
        <v>1895</v>
      </c>
      <c r="C773" s="6">
        <v>3021</v>
      </c>
      <c r="D773" s="6">
        <v>0.36</v>
      </c>
      <c r="E773" s="8">
        <v>43217</v>
      </c>
      <c r="F773">
        <f t="shared" si="12"/>
        <v>2018</v>
      </c>
    </row>
    <row r="774" spans="1:6" x14ac:dyDescent="0.25">
      <c r="A774" s="67" t="s">
        <v>157</v>
      </c>
      <c r="B774" s="67" t="s">
        <v>1896</v>
      </c>
      <c r="C774" s="6">
        <v>2014</v>
      </c>
      <c r="D774" s="6">
        <v>0.24</v>
      </c>
      <c r="E774" s="8">
        <v>43217</v>
      </c>
      <c r="F774">
        <f t="shared" si="12"/>
        <v>2018</v>
      </c>
    </row>
    <row r="775" spans="1:6" x14ac:dyDescent="0.25">
      <c r="A775" s="67" t="s">
        <v>157</v>
      </c>
      <c r="B775" s="67" t="s">
        <v>1896</v>
      </c>
      <c r="C775" s="6">
        <v>480</v>
      </c>
      <c r="D775" s="6">
        <v>0.08</v>
      </c>
      <c r="E775" s="8">
        <v>43217</v>
      </c>
      <c r="F775">
        <f t="shared" si="12"/>
        <v>2018</v>
      </c>
    </row>
    <row r="776" spans="1:6" x14ac:dyDescent="0.25">
      <c r="A776" s="67" t="s">
        <v>157</v>
      </c>
      <c r="B776" s="67" t="s">
        <v>1896</v>
      </c>
      <c r="C776" s="6">
        <v>548</v>
      </c>
      <c r="D776" s="6">
        <v>0.09</v>
      </c>
      <c r="E776" s="8">
        <v>43217</v>
      </c>
      <c r="F776">
        <f t="shared" si="12"/>
        <v>2018</v>
      </c>
    </row>
    <row r="777" spans="1:6" x14ac:dyDescent="0.25">
      <c r="A777" s="67" t="s">
        <v>157</v>
      </c>
      <c r="B777" s="67" t="s">
        <v>1896</v>
      </c>
      <c r="C777" s="6">
        <v>3021</v>
      </c>
      <c r="D777" s="6">
        <v>0.36</v>
      </c>
      <c r="E777" s="8">
        <v>43217</v>
      </c>
      <c r="F777">
        <f t="shared" si="12"/>
        <v>2018</v>
      </c>
    </row>
    <row r="778" spans="1:6" x14ac:dyDescent="0.25">
      <c r="A778" s="67" t="s">
        <v>157</v>
      </c>
      <c r="B778" s="67" t="s">
        <v>1896</v>
      </c>
      <c r="C778" s="6">
        <v>1215</v>
      </c>
      <c r="D778" s="6">
        <v>0.2</v>
      </c>
      <c r="E778" s="8">
        <v>43217</v>
      </c>
      <c r="F778">
        <f t="shared" si="12"/>
        <v>2018</v>
      </c>
    </row>
    <row r="779" spans="1:6" x14ac:dyDescent="0.25">
      <c r="A779" s="67" t="s">
        <v>157</v>
      </c>
      <c r="B779" s="67" t="s">
        <v>1896</v>
      </c>
      <c r="C779" s="6">
        <v>1007</v>
      </c>
      <c r="D779" s="6">
        <v>0.12</v>
      </c>
      <c r="E779" s="8">
        <v>43217</v>
      </c>
      <c r="F779">
        <f t="shared" si="12"/>
        <v>2018</v>
      </c>
    </row>
    <row r="780" spans="1:6" x14ac:dyDescent="0.25">
      <c r="A780" s="67" t="s">
        <v>157</v>
      </c>
      <c r="B780" s="67" t="s">
        <v>1896</v>
      </c>
      <c r="C780" s="6">
        <v>6042</v>
      </c>
      <c r="D780" s="6">
        <v>0.72</v>
      </c>
      <c r="E780" s="8">
        <v>43217</v>
      </c>
      <c r="F780">
        <f t="shared" si="12"/>
        <v>2018</v>
      </c>
    </row>
    <row r="781" spans="1:6" x14ac:dyDescent="0.25">
      <c r="A781" s="67" t="s">
        <v>157</v>
      </c>
      <c r="B781" s="67" t="s">
        <v>1897</v>
      </c>
      <c r="C781" s="6">
        <v>289</v>
      </c>
      <c r="D781" s="6">
        <v>0.05</v>
      </c>
      <c r="E781" s="8">
        <v>43217</v>
      </c>
      <c r="F781">
        <f t="shared" si="12"/>
        <v>2018</v>
      </c>
    </row>
    <row r="782" spans="1:6" x14ac:dyDescent="0.25">
      <c r="A782" s="67" t="s">
        <v>157</v>
      </c>
      <c r="B782" s="67" t="s">
        <v>1897</v>
      </c>
      <c r="C782" s="6">
        <v>4028</v>
      </c>
      <c r="D782" s="6">
        <v>0.48</v>
      </c>
      <c r="E782" s="8">
        <v>43217</v>
      </c>
      <c r="F782">
        <f t="shared" si="12"/>
        <v>2018</v>
      </c>
    </row>
    <row r="783" spans="1:6" x14ac:dyDescent="0.25">
      <c r="A783" s="67" t="s">
        <v>157</v>
      </c>
      <c r="B783" s="67" t="s">
        <v>1897</v>
      </c>
      <c r="C783" s="6">
        <v>960</v>
      </c>
      <c r="D783" s="6">
        <v>0.16</v>
      </c>
      <c r="E783" s="8">
        <v>43217</v>
      </c>
      <c r="F783">
        <f t="shared" si="12"/>
        <v>2018</v>
      </c>
    </row>
    <row r="784" spans="1:6" x14ac:dyDescent="0.25">
      <c r="A784" s="67" t="s">
        <v>157</v>
      </c>
      <c r="B784" s="67" t="s">
        <v>1897</v>
      </c>
      <c r="C784" s="6">
        <v>4028</v>
      </c>
      <c r="D784" s="6">
        <v>0.48</v>
      </c>
      <c r="E784" s="8">
        <v>43217</v>
      </c>
      <c r="F784">
        <f t="shared" si="12"/>
        <v>2018</v>
      </c>
    </row>
    <row r="785" spans="1:6" x14ac:dyDescent="0.25">
      <c r="A785" s="67" t="s">
        <v>157</v>
      </c>
      <c r="B785" s="67" t="s">
        <v>1897</v>
      </c>
      <c r="C785" s="6">
        <v>1701</v>
      </c>
      <c r="D785" s="6">
        <v>0.28000000000000003</v>
      </c>
      <c r="E785" s="8">
        <v>43217</v>
      </c>
      <c r="F785">
        <f t="shared" si="12"/>
        <v>2018</v>
      </c>
    </row>
    <row r="786" spans="1:6" x14ac:dyDescent="0.25">
      <c r="A786" s="67" t="s">
        <v>157</v>
      </c>
      <c r="B786" s="67" t="s">
        <v>1897</v>
      </c>
      <c r="C786" s="6">
        <v>548</v>
      </c>
      <c r="D786" s="6">
        <v>0.09</v>
      </c>
      <c r="E786" s="8">
        <v>43217</v>
      </c>
      <c r="F786">
        <f t="shared" si="12"/>
        <v>2018</v>
      </c>
    </row>
    <row r="787" spans="1:6" x14ac:dyDescent="0.25">
      <c r="A787" s="67" t="s">
        <v>157</v>
      </c>
      <c r="B787" s="67" t="s">
        <v>1897</v>
      </c>
      <c r="C787" s="6">
        <v>1007</v>
      </c>
      <c r="D787" s="6">
        <v>0.12</v>
      </c>
      <c r="E787" s="8">
        <v>43217</v>
      </c>
      <c r="F787">
        <f t="shared" si="12"/>
        <v>2018</v>
      </c>
    </row>
    <row r="788" spans="1:6" x14ac:dyDescent="0.25">
      <c r="A788" s="67" t="s">
        <v>157</v>
      </c>
      <c r="B788" s="67" t="s">
        <v>1898</v>
      </c>
      <c r="C788" s="6">
        <v>3021</v>
      </c>
      <c r="D788" s="6">
        <v>0.36</v>
      </c>
      <c r="E788" s="8">
        <v>43216</v>
      </c>
      <c r="F788">
        <f t="shared" si="12"/>
        <v>2018</v>
      </c>
    </row>
    <row r="789" spans="1:6" x14ac:dyDescent="0.25">
      <c r="A789" s="67" t="s">
        <v>157</v>
      </c>
      <c r="B789" s="67" t="s">
        <v>1898</v>
      </c>
      <c r="C789" s="6">
        <v>1440</v>
      </c>
      <c r="D789" s="6">
        <v>0.24</v>
      </c>
      <c r="E789" s="8">
        <v>43216</v>
      </c>
      <c r="F789">
        <f t="shared" si="12"/>
        <v>2018</v>
      </c>
    </row>
    <row r="790" spans="1:6" x14ac:dyDescent="0.25">
      <c r="A790" s="67" t="s">
        <v>157</v>
      </c>
      <c r="B790" s="67" t="s">
        <v>1898</v>
      </c>
      <c r="C790" s="6">
        <v>1007</v>
      </c>
      <c r="D790" s="6">
        <v>0.12</v>
      </c>
      <c r="E790" s="8">
        <v>43216</v>
      </c>
      <c r="F790">
        <f t="shared" si="12"/>
        <v>2018</v>
      </c>
    </row>
    <row r="791" spans="1:6" x14ac:dyDescent="0.25">
      <c r="A791" s="67" t="s">
        <v>157</v>
      </c>
      <c r="B791" s="67" t="s">
        <v>1899</v>
      </c>
      <c r="C791" s="6">
        <v>2014</v>
      </c>
      <c r="D791" s="6">
        <v>0.24</v>
      </c>
      <c r="E791" s="8">
        <v>43216</v>
      </c>
      <c r="F791">
        <f t="shared" si="12"/>
        <v>2018</v>
      </c>
    </row>
    <row r="792" spans="1:6" x14ac:dyDescent="0.25">
      <c r="A792" s="67" t="s">
        <v>157</v>
      </c>
      <c r="B792" s="67" t="s">
        <v>1899</v>
      </c>
      <c r="C792" s="6">
        <v>1096</v>
      </c>
      <c r="D792" s="6">
        <v>0.18</v>
      </c>
      <c r="E792" s="8">
        <v>43216</v>
      </c>
      <c r="F792">
        <f t="shared" si="12"/>
        <v>2018</v>
      </c>
    </row>
    <row r="793" spans="1:6" x14ac:dyDescent="0.25">
      <c r="A793" s="67" t="s">
        <v>157</v>
      </c>
      <c r="B793" s="67" t="s">
        <v>1899</v>
      </c>
      <c r="C793" s="6">
        <v>243</v>
      </c>
      <c r="D793" s="6">
        <v>0.04</v>
      </c>
      <c r="E793" s="8">
        <v>43216</v>
      </c>
      <c r="F793">
        <f t="shared" si="12"/>
        <v>2018</v>
      </c>
    </row>
    <row r="794" spans="1:6" x14ac:dyDescent="0.25">
      <c r="A794" s="67" t="s">
        <v>157</v>
      </c>
      <c r="B794" s="67" t="s">
        <v>1899</v>
      </c>
      <c r="C794" s="6">
        <v>2014</v>
      </c>
      <c r="D794" s="6">
        <v>0.24</v>
      </c>
      <c r="E794" s="8">
        <v>43216</v>
      </c>
      <c r="F794">
        <f t="shared" si="12"/>
        <v>2018</v>
      </c>
    </row>
    <row r="795" spans="1:6" x14ac:dyDescent="0.25">
      <c r="A795" s="67" t="s">
        <v>157</v>
      </c>
      <c r="B795" s="67" t="s">
        <v>1899</v>
      </c>
      <c r="C795" s="6">
        <v>1007</v>
      </c>
      <c r="D795" s="6">
        <v>0.12</v>
      </c>
      <c r="E795" s="8">
        <v>43216</v>
      </c>
      <c r="F795">
        <f t="shared" si="12"/>
        <v>2018</v>
      </c>
    </row>
    <row r="796" spans="1:6" x14ac:dyDescent="0.25">
      <c r="A796" s="67" t="s">
        <v>157</v>
      </c>
      <c r="B796" s="67" t="s">
        <v>1899</v>
      </c>
      <c r="C796" s="6">
        <v>1440</v>
      </c>
      <c r="D796" s="6">
        <v>0.24</v>
      </c>
      <c r="E796" s="8">
        <v>43216</v>
      </c>
      <c r="F796">
        <f t="shared" si="12"/>
        <v>2018</v>
      </c>
    </row>
    <row r="797" spans="1:6" x14ac:dyDescent="0.25">
      <c r="A797" s="67" t="s">
        <v>157</v>
      </c>
      <c r="B797" s="67" t="s">
        <v>1899</v>
      </c>
      <c r="C797" s="6">
        <v>289</v>
      </c>
      <c r="D797" s="6">
        <v>0.05</v>
      </c>
      <c r="E797" s="8">
        <v>43216</v>
      </c>
      <c r="F797">
        <f t="shared" si="12"/>
        <v>2018</v>
      </c>
    </row>
    <row r="798" spans="1:6" x14ac:dyDescent="0.25">
      <c r="A798" s="67" t="s">
        <v>157</v>
      </c>
      <c r="B798" s="67" t="s">
        <v>1900</v>
      </c>
      <c r="C798" s="6">
        <v>1007</v>
      </c>
      <c r="D798" s="6">
        <v>0.12</v>
      </c>
      <c r="E798" s="8">
        <v>43216</v>
      </c>
      <c r="F798">
        <f t="shared" si="12"/>
        <v>2018</v>
      </c>
    </row>
    <row r="799" spans="1:6" x14ac:dyDescent="0.25">
      <c r="A799" s="67" t="s">
        <v>157</v>
      </c>
      <c r="B799" s="67" t="s">
        <v>1900</v>
      </c>
      <c r="C799" s="6">
        <v>486</v>
      </c>
      <c r="D799" s="6">
        <v>0.08</v>
      </c>
      <c r="E799" s="8">
        <v>43216</v>
      </c>
      <c r="F799">
        <f t="shared" si="12"/>
        <v>2018</v>
      </c>
    </row>
    <row r="800" spans="1:6" x14ac:dyDescent="0.25">
      <c r="A800" s="67" t="s">
        <v>157</v>
      </c>
      <c r="B800" s="67" t="s">
        <v>1900</v>
      </c>
      <c r="C800" s="6">
        <v>1007</v>
      </c>
      <c r="D800" s="6">
        <v>0.12</v>
      </c>
      <c r="E800" s="8">
        <v>43216</v>
      </c>
      <c r="F800">
        <f t="shared" si="12"/>
        <v>2018</v>
      </c>
    </row>
    <row r="801" spans="1:6" x14ac:dyDescent="0.25">
      <c r="A801" s="67" t="s">
        <v>157</v>
      </c>
      <c r="B801" s="67" t="s">
        <v>1901</v>
      </c>
      <c r="C801" s="6">
        <v>2014</v>
      </c>
      <c r="D801" s="6">
        <v>0.24</v>
      </c>
      <c r="E801" s="8">
        <v>43215</v>
      </c>
      <c r="F801">
        <f t="shared" si="12"/>
        <v>2018</v>
      </c>
    </row>
    <row r="802" spans="1:6" x14ac:dyDescent="0.25">
      <c r="A802" s="67" t="s">
        <v>157</v>
      </c>
      <c r="B802" s="67" t="s">
        <v>1901</v>
      </c>
      <c r="C802" s="6">
        <v>3021</v>
      </c>
      <c r="D802" s="6">
        <v>0.36</v>
      </c>
      <c r="E802" s="8">
        <v>43215</v>
      </c>
      <c r="F802">
        <f t="shared" si="12"/>
        <v>2018</v>
      </c>
    </row>
    <row r="803" spans="1:6" x14ac:dyDescent="0.25">
      <c r="A803" s="67" t="s">
        <v>157</v>
      </c>
      <c r="B803" s="67" t="s">
        <v>1901</v>
      </c>
      <c r="C803" s="6">
        <v>960</v>
      </c>
      <c r="D803" s="6">
        <v>0.16</v>
      </c>
      <c r="E803" s="8">
        <v>43215</v>
      </c>
      <c r="F803">
        <f t="shared" si="12"/>
        <v>2018</v>
      </c>
    </row>
    <row r="804" spans="1:6" x14ac:dyDescent="0.25">
      <c r="A804" s="67" t="s">
        <v>157</v>
      </c>
      <c r="B804" s="67" t="s">
        <v>1901</v>
      </c>
      <c r="C804" s="6">
        <v>548</v>
      </c>
      <c r="D804" s="6">
        <v>0.09</v>
      </c>
      <c r="E804" s="8">
        <v>43215</v>
      </c>
      <c r="F804">
        <f t="shared" si="12"/>
        <v>2018</v>
      </c>
    </row>
    <row r="805" spans="1:6" x14ac:dyDescent="0.25">
      <c r="A805" s="67" t="s">
        <v>157</v>
      </c>
      <c r="B805" s="67" t="s">
        <v>1901</v>
      </c>
      <c r="C805" s="6">
        <v>2014</v>
      </c>
      <c r="D805" s="6">
        <v>0.24</v>
      </c>
      <c r="E805" s="8">
        <v>43215</v>
      </c>
      <c r="F805">
        <f t="shared" si="12"/>
        <v>2018</v>
      </c>
    </row>
    <row r="806" spans="1:6" x14ac:dyDescent="0.25">
      <c r="A806" s="67" t="s">
        <v>157</v>
      </c>
      <c r="B806" s="67" t="s">
        <v>1901</v>
      </c>
      <c r="C806" s="6">
        <v>2014</v>
      </c>
      <c r="D806" s="6">
        <v>0.24</v>
      </c>
      <c r="E806" s="8">
        <v>43215</v>
      </c>
      <c r="F806">
        <f t="shared" si="12"/>
        <v>2018</v>
      </c>
    </row>
    <row r="807" spans="1:6" x14ac:dyDescent="0.25">
      <c r="A807" s="67" t="s">
        <v>157</v>
      </c>
      <c r="B807" s="67" t="s">
        <v>1901</v>
      </c>
      <c r="C807" s="6">
        <v>729</v>
      </c>
      <c r="D807" s="6">
        <v>0.12</v>
      </c>
      <c r="E807" s="8">
        <v>43215</v>
      </c>
      <c r="F807">
        <f t="shared" si="12"/>
        <v>2018</v>
      </c>
    </row>
    <row r="808" spans="1:6" x14ac:dyDescent="0.25">
      <c r="A808" s="67" t="s">
        <v>157</v>
      </c>
      <c r="B808" s="67" t="s">
        <v>1902</v>
      </c>
      <c r="C808" s="6">
        <v>2014</v>
      </c>
      <c r="D808" s="6">
        <v>0.24</v>
      </c>
      <c r="E808" s="8">
        <v>43215</v>
      </c>
      <c r="F808">
        <f t="shared" si="12"/>
        <v>2018</v>
      </c>
    </row>
    <row r="809" spans="1:6" x14ac:dyDescent="0.25">
      <c r="A809" s="67" t="s">
        <v>157</v>
      </c>
      <c r="B809" s="67" t="s">
        <v>1902</v>
      </c>
      <c r="C809" s="6">
        <v>729</v>
      </c>
      <c r="D809" s="6">
        <v>0.12</v>
      </c>
      <c r="E809" s="8">
        <v>43215</v>
      </c>
      <c r="F809">
        <f t="shared" si="12"/>
        <v>2018</v>
      </c>
    </row>
    <row r="810" spans="1:6" x14ac:dyDescent="0.25">
      <c r="A810" s="67" t="s">
        <v>157</v>
      </c>
      <c r="B810" s="67" t="s">
        <v>1902</v>
      </c>
      <c r="C810" s="6">
        <v>1007</v>
      </c>
      <c r="D810" s="6">
        <v>0.12</v>
      </c>
      <c r="E810" s="8">
        <v>43215</v>
      </c>
      <c r="F810">
        <f t="shared" si="12"/>
        <v>2018</v>
      </c>
    </row>
    <row r="811" spans="1:6" x14ac:dyDescent="0.25">
      <c r="A811" s="67" t="s">
        <v>157</v>
      </c>
      <c r="B811" s="67" t="s">
        <v>1903</v>
      </c>
      <c r="C811" s="6">
        <v>1007</v>
      </c>
      <c r="D811" s="6">
        <v>0.12</v>
      </c>
      <c r="E811" s="8">
        <v>43215</v>
      </c>
      <c r="F811">
        <f t="shared" si="12"/>
        <v>2018</v>
      </c>
    </row>
    <row r="812" spans="1:6" x14ac:dyDescent="0.25">
      <c r="A812" s="67" t="s">
        <v>157</v>
      </c>
      <c r="B812" s="67" t="s">
        <v>1903</v>
      </c>
      <c r="C812" s="6">
        <v>729</v>
      </c>
      <c r="D812" s="6">
        <v>0.12</v>
      </c>
      <c r="E812" s="8">
        <v>43215</v>
      </c>
      <c r="F812">
        <f t="shared" si="12"/>
        <v>2018</v>
      </c>
    </row>
    <row r="813" spans="1:6" x14ac:dyDescent="0.25">
      <c r="A813" s="67" t="s">
        <v>157</v>
      </c>
      <c r="B813" s="67" t="s">
        <v>1903</v>
      </c>
      <c r="C813" s="6">
        <v>548</v>
      </c>
      <c r="D813" s="6">
        <v>0.09</v>
      </c>
      <c r="E813" s="8">
        <v>43215</v>
      </c>
      <c r="F813">
        <f t="shared" si="12"/>
        <v>2018</v>
      </c>
    </row>
    <row r="814" spans="1:6" x14ac:dyDescent="0.25">
      <c r="A814" s="67" t="s">
        <v>157</v>
      </c>
      <c r="B814" s="67" t="s">
        <v>1903</v>
      </c>
      <c r="C814" s="6">
        <v>480</v>
      </c>
      <c r="D814" s="6">
        <v>0.08</v>
      </c>
      <c r="E814" s="8">
        <v>43215</v>
      </c>
      <c r="F814">
        <f t="shared" si="12"/>
        <v>2018</v>
      </c>
    </row>
    <row r="815" spans="1:6" x14ac:dyDescent="0.25">
      <c r="A815" s="67" t="s">
        <v>157</v>
      </c>
      <c r="B815" s="67" t="s">
        <v>1903</v>
      </c>
      <c r="C815" s="6">
        <v>3021</v>
      </c>
      <c r="D815" s="6">
        <v>0.36</v>
      </c>
      <c r="E815" s="8">
        <v>43215</v>
      </c>
      <c r="F815">
        <f t="shared" si="12"/>
        <v>2018</v>
      </c>
    </row>
    <row r="816" spans="1:6" x14ac:dyDescent="0.25">
      <c r="A816" s="67" t="s">
        <v>157</v>
      </c>
      <c r="B816" s="67" t="s">
        <v>1904</v>
      </c>
      <c r="C816" s="6">
        <v>1215</v>
      </c>
      <c r="D816" s="6">
        <v>0.2</v>
      </c>
      <c r="E816" s="8">
        <v>43215</v>
      </c>
      <c r="F816">
        <f t="shared" si="12"/>
        <v>2018</v>
      </c>
    </row>
    <row r="817" spans="1:6" x14ac:dyDescent="0.25">
      <c r="A817" s="67" t="s">
        <v>157</v>
      </c>
      <c r="B817" s="67" t="s">
        <v>1904</v>
      </c>
      <c r="C817" s="6">
        <v>5035</v>
      </c>
      <c r="D817" s="6">
        <v>0.6</v>
      </c>
      <c r="E817" s="8">
        <v>43215</v>
      </c>
      <c r="F817">
        <f t="shared" si="12"/>
        <v>2018</v>
      </c>
    </row>
    <row r="818" spans="1:6" x14ac:dyDescent="0.25">
      <c r="A818" s="67" t="s">
        <v>157</v>
      </c>
      <c r="B818" s="67" t="s">
        <v>1905</v>
      </c>
      <c r="C818" s="6">
        <v>480</v>
      </c>
      <c r="D818" s="6">
        <v>0.08</v>
      </c>
      <c r="E818" s="8">
        <v>43215</v>
      </c>
      <c r="F818">
        <f t="shared" si="12"/>
        <v>2018</v>
      </c>
    </row>
    <row r="819" spans="1:6" x14ac:dyDescent="0.25">
      <c r="A819" s="67" t="s">
        <v>157</v>
      </c>
      <c r="B819" s="67" t="s">
        <v>1905</v>
      </c>
      <c r="C819" s="6">
        <v>2014</v>
      </c>
      <c r="D819" s="6">
        <v>0.24</v>
      </c>
      <c r="E819" s="8">
        <v>43215</v>
      </c>
      <c r="F819">
        <f t="shared" si="12"/>
        <v>2018</v>
      </c>
    </row>
    <row r="820" spans="1:6" x14ac:dyDescent="0.25">
      <c r="A820" s="67" t="s">
        <v>157</v>
      </c>
      <c r="B820" s="67" t="s">
        <v>1905</v>
      </c>
      <c r="C820" s="6">
        <v>1215</v>
      </c>
      <c r="D820" s="6">
        <v>0.2</v>
      </c>
      <c r="E820" s="8">
        <v>43215</v>
      </c>
      <c r="F820">
        <f t="shared" si="12"/>
        <v>2018</v>
      </c>
    </row>
    <row r="821" spans="1:6" x14ac:dyDescent="0.25">
      <c r="A821" s="67" t="s">
        <v>157</v>
      </c>
      <c r="B821" s="67" t="s">
        <v>1905</v>
      </c>
      <c r="C821" s="6">
        <v>2014</v>
      </c>
      <c r="D821" s="6">
        <v>0.24</v>
      </c>
      <c r="E821" s="8">
        <v>43215</v>
      </c>
      <c r="F821">
        <f t="shared" si="12"/>
        <v>2018</v>
      </c>
    </row>
    <row r="822" spans="1:6" x14ac:dyDescent="0.25">
      <c r="A822" s="67" t="s">
        <v>157</v>
      </c>
      <c r="B822" s="67" t="s">
        <v>1906</v>
      </c>
      <c r="C822" s="6">
        <v>1215</v>
      </c>
      <c r="D822" s="6">
        <v>0.2</v>
      </c>
      <c r="E822" s="8">
        <v>43215</v>
      </c>
      <c r="F822">
        <f t="shared" si="12"/>
        <v>2018</v>
      </c>
    </row>
    <row r="823" spans="1:6" x14ac:dyDescent="0.25">
      <c r="A823" s="67" t="s">
        <v>157</v>
      </c>
      <c r="B823" s="67" t="s">
        <v>1906</v>
      </c>
      <c r="C823" s="6">
        <v>4028</v>
      </c>
      <c r="D823" s="6">
        <v>0.48</v>
      </c>
      <c r="E823" s="8">
        <v>43215</v>
      </c>
      <c r="F823">
        <f t="shared" si="12"/>
        <v>2018</v>
      </c>
    </row>
    <row r="824" spans="1:6" x14ac:dyDescent="0.25">
      <c r="A824" s="67" t="s">
        <v>157</v>
      </c>
      <c r="B824" s="67" t="s">
        <v>1906</v>
      </c>
      <c r="C824" s="6">
        <v>1007</v>
      </c>
      <c r="D824" s="6">
        <v>0.12</v>
      </c>
      <c r="E824" s="8">
        <v>43215</v>
      </c>
      <c r="F824">
        <f t="shared" si="12"/>
        <v>2018</v>
      </c>
    </row>
    <row r="825" spans="1:6" x14ac:dyDescent="0.25">
      <c r="A825" s="67" t="s">
        <v>157</v>
      </c>
      <c r="B825" s="67" t="s">
        <v>1907</v>
      </c>
      <c r="C825" s="6">
        <v>960</v>
      </c>
      <c r="D825" s="6">
        <v>0.16</v>
      </c>
      <c r="E825" s="8">
        <v>43214</v>
      </c>
      <c r="F825">
        <f t="shared" si="12"/>
        <v>2018</v>
      </c>
    </row>
    <row r="826" spans="1:6" x14ac:dyDescent="0.25">
      <c r="A826" s="67" t="s">
        <v>157</v>
      </c>
      <c r="B826" s="67" t="s">
        <v>1907</v>
      </c>
      <c r="C826" s="6">
        <v>3021</v>
      </c>
      <c r="D826" s="6">
        <v>0.36</v>
      </c>
      <c r="E826" s="8">
        <v>43214</v>
      </c>
      <c r="F826">
        <f t="shared" si="12"/>
        <v>2018</v>
      </c>
    </row>
    <row r="827" spans="1:6" x14ac:dyDescent="0.25">
      <c r="A827" s="67" t="s">
        <v>157</v>
      </c>
      <c r="B827" s="67" t="s">
        <v>1907</v>
      </c>
      <c r="C827" s="6">
        <v>972</v>
      </c>
      <c r="D827" s="6">
        <v>0.16</v>
      </c>
      <c r="E827" s="8">
        <v>43214</v>
      </c>
      <c r="F827">
        <f t="shared" si="12"/>
        <v>2018</v>
      </c>
    </row>
    <row r="828" spans="1:6" x14ac:dyDescent="0.25">
      <c r="A828" s="67" t="s">
        <v>157</v>
      </c>
      <c r="B828" s="67" t="s">
        <v>1907</v>
      </c>
      <c r="C828" s="6">
        <v>10070</v>
      </c>
      <c r="D828" s="6">
        <v>1.2</v>
      </c>
      <c r="E828" s="8">
        <v>43214</v>
      </c>
      <c r="F828">
        <f t="shared" si="12"/>
        <v>2018</v>
      </c>
    </row>
    <row r="829" spans="1:6" x14ac:dyDescent="0.25">
      <c r="A829" s="67" t="s">
        <v>157</v>
      </c>
      <c r="B829" s="67" t="s">
        <v>1908</v>
      </c>
      <c r="C829" s="6">
        <v>480</v>
      </c>
      <c r="D829" s="6">
        <v>0.08</v>
      </c>
      <c r="E829" s="8">
        <v>43214</v>
      </c>
      <c r="F829">
        <f t="shared" si="12"/>
        <v>2018</v>
      </c>
    </row>
    <row r="830" spans="1:6" x14ac:dyDescent="0.25">
      <c r="A830" s="67" t="s">
        <v>157</v>
      </c>
      <c r="B830" s="67" t="s">
        <v>1908</v>
      </c>
      <c r="C830" s="6">
        <v>243</v>
      </c>
      <c r="D830" s="6">
        <v>0.04</v>
      </c>
      <c r="E830" s="8">
        <v>43214</v>
      </c>
      <c r="F830">
        <f t="shared" si="12"/>
        <v>2018</v>
      </c>
    </row>
    <row r="831" spans="1:6" x14ac:dyDescent="0.25">
      <c r="A831" s="67" t="s">
        <v>157</v>
      </c>
      <c r="B831" s="67" t="s">
        <v>1908</v>
      </c>
      <c r="C831" s="6">
        <v>1007</v>
      </c>
      <c r="D831" s="6">
        <v>0.12</v>
      </c>
      <c r="E831" s="8">
        <v>43214</v>
      </c>
      <c r="F831">
        <f t="shared" si="12"/>
        <v>2018</v>
      </c>
    </row>
    <row r="832" spans="1:6" x14ac:dyDescent="0.25">
      <c r="A832" s="67" t="s">
        <v>157</v>
      </c>
      <c r="B832" s="67" t="s">
        <v>1908</v>
      </c>
      <c r="C832" s="6">
        <v>1007</v>
      </c>
      <c r="D832" s="6">
        <v>0.12</v>
      </c>
      <c r="E832" s="8">
        <v>43214</v>
      </c>
      <c r="F832">
        <f t="shared" si="12"/>
        <v>2018</v>
      </c>
    </row>
    <row r="833" spans="1:6" x14ac:dyDescent="0.25">
      <c r="A833" s="67" t="s">
        <v>157</v>
      </c>
      <c r="B833" s="67" t="s">
        <v>1909</v>
      </c>
      <c r="C833" s="6">
        <v>2014</v>
      </c>
      <c r="D833" s="6">
        <v>0.24</v>
      </c>
      <c r="E833" s="8">
        <v>43214</v>
      </c>
      <c r="F833">
        <f t="shared" si="12"/>
        <v>2018</v>
      </c>
    </row>
    <row r="834" spans="1:6" x14ac:dyDescent="0.25">
      <c r="A834" s="67" t="s">
        <v>157</v>
      </c>
      <c r="B834" s="67" t="s">
        <v>1910</v>
      </c>
      <c r="C834" s="6">
        <v>2014</v>
      </c>
      <c r="D834" s="6">
        <v>0.24</v>
      </c>
      <c r="E834" s="8">
        <v>43214</v>
      </c>
      <c r="F834">
        <f t="shared" si="12"/>
        <v>2018</v>
      </c>
    </row>
    <row r="835" spans="1:6" x14ac:dyDescent="0.25">
      <c r="A835" s="67" t="s">
        <v>157</v>
      </c>
      <c r="B835" s="67" t="s">
        <v>1910</v>
      </c>
      <c r="C835" s="6">
        <v>729</v>
      </c>
      <c r="D835" s="6">
        <v>0.12</v>
      </c>
      <c r="E835" s="8">
        <v>43214</v>
      </c>
      <c r="F835">
        <f t="shared" ref="F835:F898" si="13">YEAR(E835)</f>
        <v>2018</v>
      </c>
    </row>
    <row r="836" spans="1:6" x14ac:dyDescent="0.25">
      <c r="A836" s="67" t="s">
        <v>157</v>
      </c>
      <c r="B836" s="67" t="s">
        <v>1911</v>
      </c>
      <c r="C836" s="6">
        <v>1007</v>
      </c>
      <c r="D836" s="6">
        <v>0.12</v>
      </c>
      <c r="E836" s="8">
        <v>43213</v>
      </c>
      <c r="F836">
        <f t="shared" si="13"/>
        <v>2018</v>
      </c>
    </row>
    <row r="837" spans="1:6" x14ac:dyDescent="0.25">
      <c r="A837" s="67" t="s">
        <v>157</v>
      </c>
      <c r="B837" s="67" t="s">
        <v>1911</v>
      </c>
      <c r="C837" s="6">
        <v>1007</v>
      </c>
      <c r="D837" s="6">
        <v>0.12</v>
      </c>
      <c r="E837" s="8">
        <v>43213</v>
      </c>
      <c r="F837">
        <f t="shared" si="13"/>
        <v>2018</v>
      </c>
    </row>
    <row r="838" spans="1:6" x14ac:dyDescent="0.25">
      <c r="A838" s="67" t="s">
        <v>157</v>
      </c>
      <c r="B838" s="67" t="s">
        <v>1911</v>
      </c>
      <c r="C838" s="6">
        <v>729</v>
      </c>
      <c r="D838" s="6">
        <v>0.12</v>
      </c>
      <c r="E838" s="8">
        <v>43213</v>
      </c>
      <c r="F838">
        <f t="shared" si="13"/>
        <v>2018</v>
      </c>
    </row>
    <row r="839" spans="1:6" x14ac:dyDescent="0.25">
      <c r="A839" s="67" t="s">
        <v>157</v>
      </c>
      <c r="B839" s="67" t="s">
        <v>1911</v>
      </c>
      <c r="C839" s="6">
        <v>480</v>
      </c>
      <c r="D839" s="6">
        <v>0.08</v>
      </c>
      <c r="E839" s="8">
        <v>43213</v>
      </c>
      <c r="F839">
        <f t="shared" si="13"/>
        <v>2018</v>
      </c>
    </row>
    <row r="840" spans="1:6" x14ac:dyDescent="0.25">
      <c r="A840" s="67" t="s">
        <v>157</v>
      </c>
      <c r="B840" s="67" t="s">
        <v>1912</v>
      </c>
      <c r="C840" s="6">
        <v>6042</v>
      </c>
      <c r="D840" s="6">
        <v>0.72</v>
      </c>
      <c r="E840" s="8">
        <v>43213</v>
      </c>
      <c r="F840">
        <f t="shared" si="13"/>
        <v>2018</v>
      </c>
    </row>
    <row r="841" spans="1:6" x14ac:dyDescent="0.25">
      <c r="A841" s="67" t="s">
        <v>157</v>
      </c>
      <c r="B841" s="67" t="s">
        <v>1913</v>
      </c>
      <c r="C841" s="6">
        <v>2014</v>
      </c>
      <c r="D841" s="6">
        <v>0.24</v>
      </c>
      <c r="E841" s="8">
        <v>43213</v>
      </c>
      <c r="F841">
        <f t="shared" si="13"/>
        <v>2018</v>
      </c>
    </row>
    <row r="842" spans="1:6" x14ac:dyDescent="0.25">
      <c r="A842" s="67" t="s">
        <v>157</v>
      </c>
      <c r="B842" s="67" t="s">
        <v>1913</v>
      </c>
      <c r="C842" s="6">
        <v>1215</v>
      </c>
      <c r="D842" s="6">
        <v>0.2</v>
      </c>
      <c r="E842" s="8">
        <v>43213</v>
      </c>
      <c r="F842">
        <f t="shared" si="13"/>
        <v>2018</v>
      </c>
    </row>
    <row r="843" spans="1:6" x14ac:dyDescent="0.25">
      <c r="A843" s="67" t="s">
        <v>157</v>
      </c>
      <c r="B843" s="67" t="s">
        <v>1913</v>
      </c>
      <c r="C843" s="6">
        <v>5035</v>
      </c>
      <c r="D843" s="6">
        <v>0.6</v>
      </c>
      <c r="E843" s="8">
        <v>43213</v>
      </c>
      <c r="F843">
        <f t="shared" si="13"/>
        <v>2018</v>
      </c>
    </row>
    <row r="844" spans="1:6" x14ac:dyDescent="0.25">
      <c r="A844" s="67" t="s">
        <v>157</v>
      </c>
      <c r="B844" s="67" t="s">
        <v>1913</v>
      </c>
      <c r="C844" s="6">
        <v>3021</v>
      </c>
      <c r="D844" s="6">
        <v>0.36</v>
      </c>
      <c r="E844" s="8">
        <v>43213</v>
      </c>
      <c r="F844">
        <f t="shared" si="13"/>
        <v>2018</v>
      </c>
    </row>
    <row r="845" spans="1:6" x14ac:dyDescent="0.25">
      <c r="A845" s="67" t="s">
        <v>157</v>
      </c>
      <c r="B845" s="67" t="s">
        <v>1914</v>
      </c>
      <c r="C845" s="6">
        <v>11077</v>
      </c>
      <c r="D845" s="6">
        <v>1.32</v>
      </c>
      <c r="E845" s="8">
        <v>43213</v>
      </c>
      <c r="F845">
        <f t="shared" si="13"/>
        <v>2018</v>
      </c>
    </row>
    <row r="846" spans="1:6" x14ac:dyDescent="0.25">
      <c r="A846" s="67" t="s">
        <v>157</v>
      </c>
      <c r="B846" s="67" t="s">
        <v>1915</v>
      </c>
      <c r="C846" s="6">
        <v>480</v>
      </c>
      <c r="D846" s="6">
        <v>0.08</v>
      </c>
      <c r="E846" s="8">
        <v>43210</v>
      </c>
      <c r="F846">
        <f t="shared" si="13"/>
        <v>2018</v>
      </c>
    </row>
    <row r="847" spans="1:6" x14ac:dyDescent="0.25">
      <c r="A847" s="67" t="s">
        <v>157</v>
      </c>
      <c r="B847" s="67" t="s">
        <v>1915</v>
      </c>
      <c r="C847" s="6">
        <v>2430</v>
      </c>
      <c r="D847" s="6">
        <v>0.4</v>
      </c>
      <c r="E847" s="8">
        <v>43210</v>
      </c>
      <c r="F847">
        <f t="shared" si="13"/>
        <v>2018</v>
      </c>
    </row>
    <row r="848" spans="1:6" x14ac:dyDescent="0.25">
      <c r="A848" s="67" t="s">
        <v>157</v>
      </c>
      <c r="B848" s="67" t="s">
        <v>1915</v>
      </c>
      <c r="C848" s="6">
        <v>2014</v>
      </c>
      <c r="D848" s="6">
        <v>0.24</v>
      </c>
      <c r="E848" s="8">
        <v>43210</v>
      </c>
      <c r="F848">
        <f t="shared" si="13"/>
        <v>2018</v>
      </c>
    </row>
    <row r="849" spans="1:6" x14ac:dyDescent="0.25">
      <c r="A849" s="67" t="s">
        <v>157</v>
      </c>
      <c r="B849" s="67" t="s">
        <v>1915</v>
      </c>
      <c r="C849" s="6">
        <v>12084</v>
      </c>
      <c r="D849" s="6">
        <v>1.44</v>
      </c>
      <c r="E849" s="8">
        <v>43210</v>
      </c>
      <c r="F849">
        <f t="shared" si="13"/>
        <v>2018</v>
      </c>
    </row>
    <row r="850" spans="1:6" x14ac:dyDescent="0.25">
      <c r="A850" s="67" t="s">
        <v>157</v>
      </c>
      <c r="B850" s="67" t="s">
        <v>1915</v>
      </c>
      <c r="C850" s="6">
        <v>578</v>
      </c>
      <c r="D850" s="6">
        <v>0.1</v>
      </c>
      <c r="E850" s="8">
        <v>43210</v>
      </c>
      <c r="F850">
        <f t="shared" si="13"/>
        <v>2018</v>
      </c>
    </row>
    <row r="851" spans="1:6" x14ac:dyDescent="0.25">
      <c r="A851" s="67" t="s">
        <v>157</v>
      </c>
      <c r="B851" s="67" t="s">
        <v>1916</v>
      </c>
      <c r="C851" s="6">
        <v>3021</v>
      </c>
      <c r="D851" s="6">
        <v>0.36</v>
      </c>
      <c r="E851" s="8">
        <v>43210</v>
      </c>
      <c r="F851">
        <f t="shared" si="13"/>
        <v>2018</v>
      </c>
    </row>
    <row r="852" spans="1:6" x14ac:dyDescent="0.25">
      <c r="A852" s="67" t="s">
        <v>157</v>
      </c>
      <c r="B852" s="67" t="s">
        <v>1916</v>
      </c>
      <c r="C852" s="6">
        <v>2916</v>
      </c>
      <c r="D852" s="6">
        <v>0.48</v>
      </c>
      <c r="E852" s="8">
        <v>43210</v>
      </c>
      <c r="F852">
        <f t="shared" si="13"/>
        <v>2018</v>
      </c>
    </row>
    <row r="853" spans="1:6" x14ac:dyDescent="0.25">
      <c r="A853" s="67" t="s">
        <v>157</v>
      </c>
      <c r="B853" s="67" t="s">
        <v>1916</v>
      </c>
      <c r="C853" s="6">
        <v>6042</v>
      </c>
      <c r="D853" s="6">
        <v>0.72</v>
      </c>
      <c r="E853" s="8">
        <v>43210</v>
      </c>
      <c r="F853">
        <f t="shared" si="13"/>
        <v>2018</v>
      </c>
    </row>
    <row r="854" spans="1:6" x14ac:dyDescent="0.25">
      <c r="A854" s="67" t="s">
        <v>157</v>
      </c>
      <c r="B854" s="67" t="s">
        <v>1916</v>
      </c>
      <c r="C854" s="6">
        <v>548</v>
      </c>
      <c r="D854" s="6">
        <v>0.09</v>
      </c>
      <c r="E854" s="8">
        <v>43210</v>
      </c>
      <c r="F854">
        <f t="shared" si="13"/>
        <v>2018</v>
      </c>
    </row>
    <row r="855" spans="1:6" x14ac:dyDescent="0.25">
      <c r="A855" s="67" t="s">
        <v>157</v>
      </c>
      <c r="B855" s="67" t="s">
        <v>1916</v>
      </c>
      <c r="C855" s="6">
        <v>2014</v>
      </c>
      <c r="D855" s="6">
        <v>0.24</v>
      </c>
      <c r="E855" s="8">
        <v>43210</v>
      </c>
      <c r="F855">
        <f t="shared" si="13"/>
        <v>2018</v>
      </c>
    </row>
    <row r="856" spans="1:6" x14ac:dyDescent="0.25">
      <c r="A856" s="67" t="s">
        <v>157</v>
      </c>
      <c r="B856" s="67" t="s">
        <v>1916</v>
      </c>
      <c r="C856" s="6">
        <v>480</v>
      </c>
      <c r="D856" s="6">
        <v>0.08</v>
      </c>
      <c r="E856" s="8">
        <v>43210</v>
      </c>
      <c r="F856">
        <f t="shared" si="13"/>
        <v>2018</v>
      </c>
    </row>
    <row r="857" spans="1:6" x14ac:dyDescent="0.25">
      <c r="A857" s="67" t="s">
        <v>157</v>
      </c>
      <c r="B857" s="67" t="s">
        <v>1916</v>
      </c>
      <c r="C857" s="6">
        <v>289</v>
      </c>
      <c r="D857" s="6">
        <v>0.05</v>
      </c>
      <c r="E857" s="8">
        <v>43210</v>
      </c>
      <c r="F857">
        <f t="shared" si="13"/>
        <v>2018</v>
      </c>
    </row>
    <row r="858" spans="1:6" x14ac:dyDescent="0.25">
      <c r="A858" s="67" t="s">
        <v>157</v>
      </c>
      <c r="B858" s="67" t="s">
        <v>1917</v>
      </c>
      <c r="C858" s="6">
        <v>2014</v>
      </c>
      <c r="D858" s="6">
        <v>0.24</v>
      </c>
      <c r="E858" s="8">
        <v>43210</v>
      </c>
      <c r="F858">
        <f t="shared" si="13"/>
        <v>2018</v>
      </c>
    </row>
    <row r="859" spans="1:6" x14ac:dyDescent="0.25">
      <c r="A859" s="67" t="s">
        <v>157</v>
      </c>
      <c r="B859" s="67" t="s">
        <v>1917</v>
      </c>
      <c r="C859" s="6">
        <v>8056</v>
      </c>
      <c r="D859" s="6">
        <v>0.96</v>
      </c>
      <c r="E859" s="8">
        <v>43210</v>
      </c>
      <c r="F859">
        <f t="shared" si="13"/>
        <v>2018</v>
      </c>
    </row>
    <row r="860" spans="1:6" x14ac:dyDescent="0.25">
      <c r="A860" s="67" t="s">
        <v>157</v>
      </c>
      <c r="B860" s="67" t="s">
        <v>1917</v>
      </c>
      <c r="C860" s="6">
        <v>480</v>
      </c>
      <c r="D860" s="6">
        <v>0.08</v>
      </c>
      <c r="E860" s="8">
        <v>43210</v>
      </c>
      <c r="F860">
        <f t="shared" si="13"/>
        <v>2018</v>
      </c>
    </row>
    <row r="861" spans="1:6" x14ac:dyDescent="0.25">
      <c r="A861" s="67" t="s">
        <v>157</v>
      </c>
      <c r="B861" s="67" t="s">
        <v>1917</v>
      </c>
      <c r="C861" s="6">
        <v>548</v>
      </c>
      <c r="D861" s="6">
        <v>0.09</v>
      </c>
      <c r="E861" s="8">
        <v>43210</v>
      </c>
      <c r="F861">
        <f t="shared" si="13"/>
        <v>2018</v>
      </c>
    </row>
    <row r="862" spans="1:6" x14ac:dyDescent="0.25">
      <c r="A862" s="67" t="s">
        <v>157</v>
      </c>
      <c r="B862" s="67" t="s">
        <v>1917</v>
      </c>
      <c r="C862" s="6">
        <v>243</v>
      </c>
      <c r="D862" s="6">
        <v>0.04</v>
      </c>
      <c r="E862" s="8">
        <v>43210</v>
      </c>
      <c r="F862">
        <f t="shared" si="13"/>
        <v>2018</v>
      </c>
    </row>
    <row r="863" spans="1:6" x14ac:dyDescent="0.25">
      <c r="A863" s="67" t="s">
        <v>157</v>
      </c>
      <c r="B863" s="67" t="s">
        <v>1918</v>
      </c>
      <c r="C863" s="6">
        <v>2014</v>
      </c>
      <c r="D863" s="6">
        <v>0.24</v>
      </c>
      <c r="E863" s="8">
        <v>43210</v>
      </c>
      <c r="F863">
        <f t="shared" si="13"/>
        <v>2018</v>
      </c>
    </row>
    <row r="864" spans="1:6" x14ac:dyDescent="0.25">
      <c r="A864" s="67" t="s">
        <v>157</v>
      </c>
      <c r="B864" s="67" t="s">
        <v>1918</v>
      </c>
      <c r="C864" s="6">
        <v>480</v>
      </c>
      <c r="D864" s="6">
        <v>0.08</v>
      </c>
      <c r="E864" s="8">
        <v>43210</v>
      </c>
      <c r="F864">
        <f t="shared" si="13"/>
        <v>2018</v>
      </c>
    </row>
    <row r="865" spans="1:6" x14ac:dyDescent="0.25">
      <c r="A865" s="67" t="s">
        <v>157</v>
      </c>
      <c r="B865" s="67" t="s">
        <v>1918</v>
      </c>
      <c r="C865" s="6">
        <v>1458</v>
      </c>
      <c r="D865" s="6">
        <v>0.24</v>
      </c>
      <c r="E865" s="8">
        <v>43210</v>
      </c>
      <c r="F865">
        <f t="shared" si="13"/>
        <v>2018</v>
      </c>
    </row>
    <row r="866" spans="1:6" x14ac:dyDescent="0.25">
      <c r="A866" s="67" t="s">
        <v>157</v>
      </c>
      <c r="B866" s="67" t="s">
        <v>1918</v>
      </c>
      <c r="C866" s="6">
        <v>578</v>
      </c>
      <c r="D866" s="6">
        <v>0.1</v>
      </c>
      <c r="E866" s="8">
        <v>43210</v>
      </c>
      <c r="F866">
        <f t="shared" si="13"/>
        <v>2018</v>
      </c>
    </row>
    <row r="867" spans="1:6" x14ac:dyDescent="0.25">
      <c r="A867" s="67" t="s">
        <v>157</v>
      </c>
      <c r="B867" s="67" t="s">
        <v>1919</v>
      </c>
      <c r="C867" s="6">
        <v>2014</v>
      </c>
      <c r="D867" s="6">
        <v>0.24</v>
      </c>
      <c r="E867" s="8">
        <v>43209</v>
      </c>
      <c r="F867">
        <f t="shared" si="13"/>
        <v>2018</v>
      </c>
    </row>
    <row r="868" spans="1:6" x14ac:dyDescent="0.25">
      <c r="A868" s="67" t="s">
        <v>157</v>
      </c>
      <c r="B868" s="67" t="s">
        <v>1919</v>
      </c>
      <c r="C868" s="6">
        <v>480</v>
      </c>
      <c r="D868" s="6">
        <v>0.08</v>
      </c>
      <c r="E868" s="8">
        <v>43209</v>
      </c>
      <c r="F868">
        <f t="shared" si="13"/>
        <v>2018</v>
      </c>
    </row>
    <row r="869" spans="1:6" x14ac:dyDescent="0.25">
      <c r="A869" s="67" t="s">
        <v>157</v>
      </c>
      <c r="B869" s="67" t="s">
        <v>1919</v>
      </c>
      <c r="C869" s="6">
        <v>2014</v>
      </c>
      <c r="D869" s="6">
        <v>0.24</v>
      </c>
      <c r="E869" s="8">
        <v>43209</v>
      </c>
      <c r="F869">
        <f t="shared" si="13"/>
        <v>2018</v>
      </c>
    </row>
    <row r="870" spans="1:6" x14ac:dyDescent="0.25">
      <c r="A870" s="67" t="s">
        <v>157</v>
      </c>
      <c r="B870" s="67" t="s">
        <v>1919</v>
      </c>
      <c r="C870" s="6">
        <v>1458</v>
      </c>
      <c r="D870" s="6">
        <v>0.24</v>
      </c>
      <c r="E870" s="8">
        <v>43209</v>
      </c>
      <c r="F870">
        <f t="shared" si="13"/>
        <v>2018</v>
      </c>
    </row>
    <row r="871" spans="1:6" x14ac:dyDescent="0.25">
      <c r="A871" s="67" t="s">
        <v>157</v>
      </c>
      <c r="B871" s="67" t="s">
        <v>1920</v>
      </c>
      <c r="C871" s="6">
        <v>243</v>
      </c>
      <c r="D871" s="6">
        <v>0.04</v>
      </c>
      <c r="E871" s="8">
        <v>43209</v>
      </c>
      <c r="F871">
        <f t="shared" si="13"/>
        <v>2018</v>
      </c>
    </row>
    <row r="872" spans="1:6" x14ac:dyDescent="0.25">
      <c r="A872" s="67" t="s">
        <v>157</v>
      </c>
      <c r="B872" s="67" t="s">
        <v>1920</v>
      </c>
      <c r="C872" s="6">
        <v>3021</v>
      </c>
      <c r="D872" s="6">
        <v>0.36</v>
      </c>
      <c r="E872" s="8">
        <v>43209</v>
      </c>
      <c r="F872">
        <f t="shared" si="13"/>
        <v>2018</v>
      </c>
    </row>
    <row r="873" spans="1:6" x14ac:dyDescent="0.25">
      <c r="A873" s="67" t="s">
        <v>157</v>
      </c>
      <c r="B873" s="67" t="s">
        <v>1921</v>
      </c>
      <c r="C873" s="6">
        <v>10070</v>
      </c>
      <c r="D873" s="6">
        <v>1.2</v>
      </c>
      <c r="E873" s="8">
        <v>43209</v>
      </c>
      <c r="F873">
        <f t="shared" si="13"/>
        <v>2018</v>
      </c>
    </row>
    <row r="874" spans="1:6" x14ac:dyDescent="0.25">
      <c r="A874" s="67" t="s">
        <v>157</v>
      </c>
      <c r="B874" s="67" t="s">
        <v>1922</v>
      </c>
      <c r="C874" s="6">
        <v>6042</v>
      </c>
      <c r="D874" s="6">
        <v>0.72</v>
      </c>
      <c r="E874" s="8">
        <v>43209</v>
      </c>
      <c r="F874">
        <f t="shared" si="13"/>
        <v>2018</v>
      </c>
    </row>
    <row r="875" spans="1:6" x14ac:dyDescent="0.25">
      <c r="A875" s="67" t="s">
        <v>157</v>
      </c>
      <c r="B875" s="67" t="s">
        <v>1922</v>
      </c>
      <c r="C875" s="6">
        <v>1007</v>
      </c>
      <c r="D875" s="6">
        <v>0.12</v>
      </c>
      <c r="E875" s="8">
        <v>43209</v>
      </c>
      <c r="F875">
        <f t="shared" si="13"/>
        <v>2018</v>
      </c>
    </row>
    <row r="876" spans="1:6" x14ac:dyDescent="0.25">
      <c r="A876" s="67" t="s">
        <v>157</v>
      </c>
      <c r="B876" s="67" t="s">
        <v>1922</v>
      </c>
      <c r="C876" s="6">
        <v>972</v>
      </c>
      <c r="D876" s="6">
        <v>0.16</v>
      </c>
      <c r="E876" s="8">
        <v>43209</v>
      </c>
      <c r="F876">
        <f t="shared" si="13"/>
        <v>2018</v>
      </c>
    </row>
    <row r="877" spans="1:6" x14ac:dyDescent="0.25">
      <c r="A877" s="67" t="s">
        <v>157</v>
      </c>
      <c r="B877" s="67" t="s">
        <v>1922</v>
      </c>
      <c r="C877" s="6">
        <v>289</v>
      </c>
      <c r="D877" s="6">
        <v>0.05</v>
      </c>
      <c r="E877" s="8">
        <v>43209</v>
      </c>
      <c r="F877">
        <f t="shared" si="13"/>
        <v>2018</v>
      </c>
    </row>
    <row r="878" spans="1:6" x14ac:dyDescent="0.25">
      <c r="A878" s="67" t="s">
        <v>157</v>
      </c>
      <c r="B878" s="67" t="s">
        <v>1923</v>
      </c>
      <c r="C878" s="6">
        <v>11077</v>
      </c>
      <c r="D878" s="6">
        <v>1.32</v>
      </c>
      <c r="E878" s="8">
        <v>43209</v>
      </c>
      <c r="F878">
        <f t="shared" si="13"/>
        <v>2018</v>
      </c>
    </row>
    <row r="879" spans="1:6" x14ac:dyDescent="0.25">
      <c r="A879" s="67" t="s">
        <v>157</v>
      </c>
      <c r="B879" s="67" t="s">
        <v>1923</v>
      </c>
      <c r="C879" s="6">
        <v>972</v>
      </c>
      <c r="D879" s="6">
        <v>0.16</v>
      </c>
      <c r="E879" s="8">
        <v>43209</v>
      </c>
      <c r="F879">
        <f t="shared" si="13"/>
        <v>2018</v>
      </c>
    </row>
    <row r="880" spans="1:6" x14ac:dyDescent="0.25">
      <c r="A880" s="67" t="s">
        <v>157</v>
      </c>
      <c r="B880" s="67" t="s">
        <v>1923</v>
      </c>
      <c r="C880" s="6">
        <v>289</v>
      </c>
      <c r="D880" s="6">
        <v>0.05</v>
      </c>
      <c r="E880" s="8">
        <v>43209</v>
      </c>
      <c r="F880">
        <f t="shared" si="13"/>
        <v>2018</v>
      </c>
    </row>
    <row r="881" spans="1:6" x14ac:dyDescent="0.25">
      <c r="A881" s="67" t="s">
        <v>157</v>
      </c>
      <c r="B881" s="67" t="s">
        <v>1924</v>
      </c>
      <c r="C881" s="6">
        <v>1007</v>
      </c>
      <c r="D881" s="6">
        <v>0.12</v>
      </c>
      <c r="E881" s="8">
        <v>43209</v>
      </c>
      <c r="F881">
        <f t="shared" si="13"/>
        <v>2018</v>
      </c>
    </row>
    <row r="882" spans="1:6" x14ac:dyDescent="0.25">
      <c r="A882" s="67" t="s">
        <v>157</v>
      </c>
      <c r="B882" s="67" t="s">
        <v>1924</v>
      </c>
      <c r="C882" s="6">
        <v>480</v>
      </c>
      <c r="D882" s="6">
        <v>0.08</v>
      </c>
      <c r="E882" s="8">
        <v>43209</v>
      </c>
      <c r="F882">
        <f t="shared" si="13"/>
        <v>2018</v>
      </c>
    </row>
    <row r="883" spans="1:6" x14ac:dyDescent="0.25">
      <c r="A883" s="67" t="s">
        <v>157</v>
      </c>
      <c r="B883" s="67" t="s">
        <v>1924</v>
      </c>
      <c r="C883" s="6">
        <v>729</v>
      </c>
      <c r="D883" s="6">
        <v>0.12</v>
      </c>
      <c r="E883" s="8">
        <v>43209</v>
      </c>
      <c r="F883">
        <f t="shared" si="13"/>
        <v>2018</v>
      </c>
    </row>
    <row r="884" spans="1:6" x14ac:dyDescent="0.25">
      <c r="A884" s="67" t="s">
        <v>157</v>
      </c>
      <c r="B884" s="67" t="s">
        <v>1924</v>
      </c>
      <c r="C884" s="6">
        <v>1007</v>
      </c>
      <c r="D884" s="6">
        <v>0.12</v>
      </c>
      <c r="E884" s="8">
        <v>43209</v>
      </c>
      <c r="F884">
        <f t="shared" si="13"/>
        <v>2018</v>
      </c>
    </row>
    <row r="885" spans="1:6" x14ac:dyDescent="0.25">
      <c r="A885" s="67" t="s">
        <v>157</v>
      </c>
      <c r="B885" s="67" t="s">
        <v>1924</v>
      </c>
      <c r="C885" s="6">
        <v>1007</v>
      </c>
      <c r="D885" s="6">
        <v>0.12</v>
      </c>
      <c r="E885" s="8">
        <v>43209</v>
      </c>
      <c r="F885">
        <f t="shared" si="13"/>
        <v>2018</v>
      </c>
    </row>
    <row r="886" spans="1:6" x14ac:dyDescent="0.25">
      <c r="A886" s="67" t="s">
        <v>157</v>
      </c>
      <c r="B886" s="67" t="s">
        <v>1925</v>
      </c>
      <c r="C886" s="6">
        <v>486</v>
      </c>
      <c r="D886" s="6">
        <v>0.08</v>
      </c>
      <c r="E886" s="8">
        <v>43209</v>
      </c>
      <c r="F886">
        <f t="shared" si="13"/>
        <v>2018</v>
      </c>
    </row>
    <row r="887" spans="1:6" x14ac:dyDescent="0.25">
      <c r="A887" s="67" t="s">
        <v>157</v>
      </c>
      <c r="B887" s="67" t="s">
        <v>1925</v>
      </c>
      <c r="C887" s="6">
        <v>2014</v>
      </c>
      <c r="D887" s="6">
        <v>0.24</v>
      </c>
      <c r="E887" s="8">
        <v>43209</v>
      </c>
      <c r="F887">
        <f t="shared" si="13"/>
        <v>2018</v>
      </c>
    </row>
    <row r="888" spans="1:6" x14ac:dyDescent="0.25">
      <c r="A888" s="67" t="s">
        <v>157</v>
      </c>
      <c r="B888" s="67" t="s">
        <v>1926</v>
      </c>
      <c r="C888" s="6">
        <v>4028</v>
      </c>
      <c r="D888" s="6">
        <v>0.48</v>
      </c>
      <c r="E888" s="8">
        <v>43208</v>
      </c>
      <c r="F888">
        <f t="shared" si="13"/>
        <v>2018</v>
      </c>
    </row>
    <row r="889" spans="1:6" x14ac:dyDescent="0.25">
      <c r="A889" s="67" t="s">
        <v>157</v>
      </c>
      <c r="B889" s="67" t="s">
        <v>1927</v>
      </c>
      <c r="C889" s="6">
        <v>10070</v>
      </c>
      <c r="D889" s="6">
        <v>1.2</v>
      </c>
      <c r="E889" s="8">
        <v>43208</v>
      </c>
      <c r="F889">
        <f t="shared" si="13"/>
        <v>2018</v>
      </c>
    </row>
    <row r="890" spans="1:6" x14ac:dyDescent="0.25">
      <c r="A890" s="67" t="s">
        <v>157</v>
      </c>
      <c r="B890" s="67" t="s">
        <v>1928</v>
      </c>
      <c r="C890" s="6">
        <v>2014</v>
      </c>
      <c r="D890" s="6">
        <v>0.24</v>
      </c>
      <c r="E890" s="8">
        <v>43208</v>
      </c>
      <c r="F890">
        <f t="shared" si="13"/>
        <v>2018</v>
      </c>
    </row>
    <row r="891" spans="1:6" x14ac:dyDescent="0.25">
      <c r="A891" s="67" t="s">
        <v>157</v>
      </c>
      <c r="B891" s="67" t="s">
        <v>1928</v>
      </c>
      <c r="C891" s="6">
        <v>8056</v>
      </c>
      <c r="D891" s="6">
        <v>0.96</v>
      </c>
      <c r="E891" s="8">
        <v>43208</v>
      </c>
      <c r="F891">
        <f t="shared" si="13"/>
        <v>2018</v>
      </c>
    </row>
    <row r="892" spans="1:6" x14ac:dyDescent="0.25">
      <c r="A892" s="67" t="s">
        <v>157</v>
      </c>
      <c r="B892" s="67" t="s">
        <v>1928</v>
      </c>
      <c r="C892" s="6">
        <v>2014</v>
      </c>
      <c r="D892" s="6">
        <v>0.24</v>
      </c>
      <c r="E892" s="8">
        <v>43208</v>
      </c>
      <c r="F892">
        <f t="shared" si="13"/>
        <v>2018</v>
      </c>
    </row>
    <row r="893" spans="1:6" x14ac:dyDescent="0.25">
      <c r="A893" s="67" t="s">
        <v>157</v>
      </c>
      <c r="B893" s="67" t="s">
        <v>1928</v>
      </c>
      <c r="C893" s="6">
        <v>729</v>
      </c>
      <c r="D893" s="6">
        <v>0.12</v>
      </c>
      <c r="E893" s="8">
        <v>43208</v>
      </c>
      <c r="F893">
        <f t="shared" si="13"/>
        <v>2018</v>
      </c>
    </row>
    <row r="894" spans="1:6" x14ac:dyDescent="0.25">
      <c r="A894" s="67" t="s">
        <v>157</v>
      </c>
      <c r="B894" s="67" t="s">
        <v>1929</v>
      </c>
      <c r="C894" s="6">
        <v>2014</v>
      </c>
      <c r="D894" s="6">
        <v>0.24</v>
      </c>
      <c r="E894" s="8">
        <v>43208</v>
      </c>
      <c r="F894">
        <f t="shared" si="13"/>
        <v>2018</v>
      </c>
    </row>
    <row r="895" spans="1:6" x14ac:dyDescent="0.25">
      <c r="A895" s="67" t="s">
        <v>157</v>
      </c>
      <c r="B895" s="67" t="s">
        <v>1929</v>
      </c>
      <c r="C895" s="6">
        <v>480</v>
      </c>
      <c r="D895" s="6">
        <v>0.08</v>
      </c>
      <c r="E895" s="8">
        <v>43208</v>
      </c>
      <c r="F895">
        <f t="shared" si="13"/>
        <v>2018</v>
      </c>
    </row>
    <row r="896" spans="1:6" x14ac:dyDescent="0.25">
      <c r="A896" s="67" t="s">
        <v>157</v>
      </c>
      <c r="B896" s="67" t="s">
        <v>1929</v>
      </c>
      <c r="C896" s="6">
        <v>1215</v>
      </c>
      <c r="D896" s="6">
        <v>0.2</v>
      </c>
      <c r="E896" s="8">
        <v>43208</v>
      </c>
      <c r="F896">
        <f t="shared" si="13"/>
        <v>2018</v>
      </c>
    </row>
    <row r="897" spans="1:6" x14ac:dyDescent="0.25">
      <c r="A897" s="67" t="s">
        <v>157</v>
      </c>
      <c r="B897" s="67" t="s">
        <v>1930</v>
      </c>
      <c r="C897" s="6">
        <v>5035</v>
      </c>
      <c r="D897" s="6">
        <v>0.6</v>
      </c>
      <c r="E897" s="8">
        <v>43208</v>
      </c>
      <c r="F897">
        <f t="shared" si="13"/>
        <v>2018</v>
      </c>
    </row>
    <row r="898" spans="1:6" x14ac:dyDescent="0.25">
      <c r="A898" s="67" t="s">
        <v>157</v>
      </c>
      <c r="B898" s="67" t="s">
        <v>1930</v>
      </c>
      <c r="C898" s="6">
        <v>960</v>
      </c>
      <c r="D898" s="6">
        <v>0.16</v>
      </c>
      <c r="E898" s="8">
        <v>43208</v>
      </c>
      <c r="F898">
        <f t="shared" si="13"/>
        <v>2018</v>
      </c>
    </row>
    <row r="899" spans="1:6" x14ac:dyDescent="0.25">
      <c r="A899" s="67" t="s">
        <v>157</v>
      </c>
      <c r="B899" s="67" t="s">
        <v>1930</v>
      </c>
      <c r="C899" s="6">
        <v>2916</v>
      </c>
      <c r="D899" s="6">
        <v>0.48</v>
      </c>
      <c r="E899" s="8">
        <v>43208</v>
      </c>
      <c r="F899">
        <f t="shared" ref="F899:F962" si="14">YEAR(E899)</f>
        <v>2018</v>
      </c>
    </row>
    <row r="900" spans="1:6" x14ac:dyDescent="0.25">
      <c r="A900" s="67" t="s">
        <v>157</v>
      </c>
      <c r="B900" s="67" t="s">
        <v>1930</v>
      </c>
      <c r="C900" s="6">
        <v>2014</v>
      </c>
      <c r="D900" s="6">
        <v>0.24</v>
      </c>
      <c r="E900" s="8">
        <v>43208</v>
      </c>
      <c r="F900">
        <f t="shared" si="14"/>
        <v>2018</v>
      </c>
    </row>
    <row r="901" spans="1:6" x14ac:dyDescent="0.25">
      <c r="A901" s="67" t="s">
        <v>157</v>
      </c>
      <c r="B901" s="67" t="s">
        <v>1930</v>
      </c>
      <c r="C901" s="6">
        <v>2014</v>
      </c>
      <c r="D901" s="6">
        <v>0.24</v>
      </c>
      <c r="E901" s="8">
        <v>43208</v>
      </c>
      <c r="F901">
        <f t="shared" si="14"/>
        <v>2018</v>
      </c>
    </row>
    <row r="902" spans="1:6" x14ac:dyDescent="0.25">
      <c r="A902" s="67" t="s">
        <v>157</v>
      </c>
      <c r="B902" s="67" t="s">
        <v>1931</v>
      </c>
      <c r="C902" s="6">
        <v>6042</v>
      </c>
      <c r="D902" s="6">
        <v>0.72</v>
      </c>
      <c r="E902" s="8">
        <v>43207</v>
      </c>
      <c r="F902">
        <f t="shared" si="14"/>
        <v>2018</v>
      </c>
    </row>
    <row r="903" spans="1:6" x14ac:dyDescent="0.25">
      <c r="A903" s="67" t="s">
        <v>157</v>
      </c>
      <c r="B903" s="67" t="s">
        <v>1932</v>
      </c>
      <c r="C903" s="6">
        <v>960</v>
      </c>
      <c r="D903" s="6">
        <v>0.16</v>
      </c>
      <c r="E903" s="8">
        <v>43207</v>
      </c>
      <c r="F903">
        <f t="shared" si="14"/>
        <v>2018</v>
      </c>
    </row>
    <row r="904" spans="1:6" x14ac:dyDescent="0.25">
      <c r="A904" s="67" t="s">
        <v>157</v>
      </c>
      <c r="B904" s="67" t="s">
        <v>1932</v>
      </c>
      <c r="C904" s="6">
        <v>3021</v>
      </c>
      <c r="D904" s="6">
        <v>0.36</v>
      </c>
      <c r="E904" s="8">
        <v>43207</v>
      </c>
      <c r="F904">
        <f t="shared" si="14"/>
        <v>2018</v>
      </c>
    </row>
    <row r="905" spans="1:6" x14ac:dyDescent="0.25">
      <c r="A905" s="67" t="s">
        <v>157</v>
      </c>
      <c r="B905" s="67" t="s">
        <v>1932</v>
      </c>
      <c r="C905" s="6">
        <v>9063</v>
      </c>
      <c r="D905" s="6">
        <v>1.08</v>
      </c>
      <c r="E905" s="8">
        <v>43207</v>
      </c>
      <c r="F905">
        <f t="shared" si="14"/>
        <v>2018</v>
      </c>
    </row>
    <row r="906" spans="1:6" x14ac:dyDescent="0.25">
      <c r="A906" s="67" t="s">
        <v>157</v>
      </c>
      <c r="B906" s="67" t="s">
        <v>1932</v>
      </c>
      <c r="C906" s="6">
        <v>548</v>
      </c>
      <c r="D906" s="6">
        <v>0.09</v>
      </c>
      <c r="E906" s="8">
        <v>43207</v>
      </c>
      <c r="F906">
        <f t="shared" si="14"/>
        <v>2018</v>
      </c>
    </row>
    <row r="907" spans="1:6" x14ac:dyDescent="0.25">
      <c r="A907" s="67" t="s">
        <v>157</v>
      </c>
      <c r="B907" s="67" t="s">
        <v>1932</v>
      </c>
      <c r="C907" s="6">
        <v>486</v>
      </c>
      <c r="D907" s="6">
        <v>0.08</v>
      </c>
      <c r="E907" s="8">
        <v>43207</v>
      </c>
      <c r="F907">
        <f t="shared" si="14"/>
        <v>2018</v>
      </c>
    </row>
    <row r="908" spans="1:6" x14ac:dyDescent="0.25">
      <c r="A908" s="67" t="s">
        <v>157</v>
      </c>
      <c r="B908" s="67" t="s">
        <v>1933</v>
      </c>
      <c r="C908" s="6">
        <v>6042</v>
      </c>
      <c r="D908" s="6">
        <v>0.72</v>
      </c>
      <c r="E908" s="8">
        <v>43206</v>
      </c>
      <c r="F908">
        <f t="shared" si="14"/>
        <v>2018</v>
      </c>
    </row>
    <row r="909" spans="1:6" x14ac:dyDescent="0.25">
      <c r="A909" s="67" t="s">
        <v>157</v>
      </c>
      <c r="B909" s="67" t="s">
        <v>1933</v>
      </c>
      <c r="C909" s="6">
        <v>486</v>
      </c>
      <c r="D909" s="6">
        <v>0.08</v>
      </c>
      <c r="E909" s="8">
        <v>43206</v>
      </c>
      <c r="F909">
        <f t="shared" si="14"/>
        <v>2018</v>
      </c>
    </row>
    <row r="910" spans="1:6" x14ac:dyDescent="0.25">
      <c r="A910" s="67" t="s">
        <v>157</v>
      </c>
      <c r="B910" s="67" t="s">
        <v>1934</v>
      </c>
      <c r="C910" s="6">
        <v>1007</v>
      </c>
      <c r="D910" s="6">
        <v>0.12</v>
      </c>
      <c r="E910" s="8">
        <v>43206</v>
      </c>
      <c r="F910">
        <f t="shared" si="14"/>
        <v>2018</v>
      </c>
    </row>
    <row r="911" spans="1:6" x14ac:dyDescent="0.25">
      <c r="A911" s="67" t="s">
        <v>157</v>
      </c>
      <c r="B911" s="67" t="s">
        <v>1934</v>
      </c>
      <c r="C911" s="6">
        <v>4028</v>
      </c>
      <c r="D911" s="6">
        <v>0.48</v>
      </c>
      <c r="E911" s="8">
        <v>43206</v>
      </c>
      <c r="F911">
        <f t="shared" si="14"/>
        <v>2018</v>
      </c>
    </row>
    <row r="912" spans="1:6" x14ac:dyDescent="0.25">
      <c r="A912" s="67" t="s">
        <v>157</v>
      </c>
      <c r="B912" s="67" t="s">
        <v>1934</v>
      </c>
      <c r="C912" s="6">
        <v>480</v>
      </c>
      <c r="D912" s="6">
        <v>0.08</v>
      </c>
      <c r="E912" s="8">
        <v>43206</v>
      </c>
      <c r="F912">
        <f t="shared" si="14"/>
        <v>2018</v>
      </c>
    </row>
    <row r="913" spans="1:6" x14ac:dyDescent="0.25">
      <c r="A913" s="67" t="s">
        <v>157</v>
      </c>
      <c r="B913" s="67" t="s">
        <v>1934</v>
      </c>
      <c r="C913" s="6">
        <v>1458</v>
      </c>
      <c r="D913" s="6">
        <v>0.24</v>
      </c>
      <c r="E913" s="8">
        <v>43206</v>
      </c>
      <c r="F913">
        <f t="shared" si="14"/>
        <v>2018</v>
      </c>
    </row>
    <row r="914" spans="1:6" x14ac:dyDescent="0.25">
      <c r="A914" s="67" t="s">
        <v>157</v>
      </c>
      <c r="B914" s="67" t="s">
        <v>1934</v>
      </c>
      <c r="C914" s="6">
        <v>2014</v>
      </c>
      <c r="D914" s="6">
        <v>0.24</v>
      </c>
      <c r="E914" s="8">
        <v>43206</v>
      </c>
      <c r="F914">
        <f t="shared" si="14"/>
        <v>2018</v>
      </c>
    </row>
    <row r="915" spans="1:6" x14ac:dyDescent="0.25">
      <c r="A915" s="67" t="s">
        <v>157</v>
      </c>
      <c r="B915" s="67" t="s">
        <v>1935</v>
      </c>
      <c r="C915" s="6">
        <v>480</v>
      </c>
      <c r="D915" s="6">
        <v>0.08</v>
      </c>
      <c r="E915" s="8">
        <v>43206</v>
      </c>
      <c r="F915">
        <f t="shared" si="14"/>
        <v>2018</v>
      </c>
    </row>
    <row r="916" spans="1:6" x14ac:dyDescent="0.25">
      <c r="A916" s="67" t="s">
        <v>157</v>
      </c>
      <c r="B916" s="67" t="s">
        <v>1935</v>
      </c>
      <c r="C916" s="6">
        <v>2014</v>
      </c>
      <c r="D916" s="6">
        <v>0.24</v>
      </c>
      <c r="E916" s="8">
        <v>43206</v>
      </c>
      <c r="F916">
        <f t="shared" si="14"/>
        <v>2018</v>
      </c>
    </row>
    <row r="917" spans="1:6" x14ac:dyDescent="0.25">
      <c r="A917" s="67" t="s">
        <v>157</v>
      </c>
      <c r="B917" s="67" t="s">
        <v>1935</v>
      </c>
      <c r="C917" s="6">
        <v>548</v>
      </c>
      <c r="D917" s="6">
        <v>0.09</v>
      </c>
      <c r="E917" s="8">
        <v>43206</v>
      </c>
      <c r="F917">
        <f t="shared" si="14"/>
        <v>2018</v>
      </c>
    </row>
    <row r="918" spans="1:6" x14ac:dyDescent="0.25">
      <c r="A918" s="67" t="s">
        <v>157</v>
      </c>
      <c r="B918" s="67" t="s">
        <v>1936</v>
      </c>
      <c r="C918" s="6">
        <v>486</v>
      </c>
      <c r="D918" s="6">
        <v>0.08</v>
      </c>
      <c r="E918" s="8">
        <v>43206</v>
      </c>
      <c r="F918">
        <f t="shared" si="14"/>
        <v>2018</v>
      </c>
    </row>
    <row r="919" spans="1:6" x14ac:dyDescent="0.25">
      <c r="A919" s="67" t="s">
        <v>157</v>
      </c>
      <c r="B919" s="67" t="s">
        <v>1936</v>
      </c>
      <c r="C919" s="6">
        <v>3021</v>
      </c>
      <c r="D919" s="6">
        <v>0.36</v>
      </c>
      <c r="E919" s="8">
        <v>43206</v>
      </c>
      <c r="F919">
        <f t="shared" si="14"/>
        <v>2018</v>
      </c>
    </row>
    <row r="920" spans="1:6" x14ac:dyDescent="0.25">
      <c r="A920" s="67" t="s">
        <v>157</v>
      </c>
      <c r="B920" s="67" t="s">
        <v>1936</v>
      </c>
      <c r="C920" s="6">
        <v>1007</v>
      </c>
      <c r="D920" s="6">
        <v>0.12</v>
      </c>
      <c r="E920" s="8">
        <v>43206</v>
      </c>
      <c r="F920">
        <f t="shared" si="14"/>
        <v>2018</v>
      </c>
    </row>
    <row r="921" spans="1:6" x14ac:dyDescent="0.25">
      <c r="A921" s="67" t="s">
        <v>157</v>
      </c>
      <c r="B921" s="67" t="s">
        <v>1937</v>
      </c>
      <c r="C921" s="6">
        <v>243</v>
      </c>
      <c r="D921" s="6">
        <v>0.04</v>
      </c>
      <c r="E921" s="8">
        <v>43203</v>
      </c>
      <c r="F921">
        <f t="shared" si="14"/>
        <v>2018</v>
      </c>
    </row>
    <row r="922" spans="1:6" x14ac:dyDescent="0.25">
      <c r="A922" s="67" t="s">
        <v>157</v>
      </c>
      <c r="B922" s="67" t="s">
        <v>1937</v>
      </c>
      <c r="C922" s="6">
        <v>1440</v>
      </c>
      <c r="D922" s="6">
        <v>0.24</v>
      </c>
      <c r="E922" s="8">
        <v>43203</v>
      </c>
      <c r="F922">
        <f t="shared" si="14"/>
        <v>2018</v>
      </c>
    </row>
    <row r="923" spans="1:6" x14ac:dyDescent="0.25">
      <c r="A923" s="67" t="s">
        <v>157</v>
      </c>
      <c r="B923" s="67" t="s">
        <v>1937</v>
      </c>
      <c r="C923" s="6">
        <v>1007</v>
      </c>
      <c r="D923" s="6">
        <v>0.12</v>
      </c>
      <c r="E923" s="8">
        <v>43203</v>
      </c>
      <c r="F923">
        <f t="shared" si="14"/>
        <v>2018</v>
      </c>
    </row>
    <row r="924" spans="1:6" x14ac:dyDescent="0.25">
      <c r="A924" s="67" t="s">
        <v>157</v>
      </c>
      <c r="B924" s="67" t="s">
        <v>1937</v>
      </c>
      <c r="C924" s="6">
        <v>2014</v>
      </c>
      <c r="D924" s="6">
        <v>0.24</v>
      </c>
      <c r="E924" s="8">
        <v>43203</v>
      </c>
      <c r="F924">
        <f t="shared" si="14"/>
        <v>2018</v>
      </c>
    </row>
    <row r="925" spans="1:6" x14ac:dyDescent="0.25">
      <c r="A925" s="67" t="s">
        <v>157</v>
      </c>
      <c r="B925" s="67" t="s">
        <v>1937</v>
      </c>
      <c r="C925" s="6">
        <v>1007</v>
      </c>
      <c r="D925" s="6">
        <v>0.12</v>
      </c>
      <c r="E925" s="8">
        <v>43203</v>
      </c>
      <c r="F925">
        <f t="shared" si="14"/>
        <v>2018</v>
      </c>
    </row>
    <row r="926" spans="1:6" x14ac:dyDescent="0.25">
      <c r="A926" s="67" t="s">
        <v>157</v>
      </c>
      <c r="B926" s="67" t="s">
        <v>1938</v>
      </c>
      <c r="C926" s="6">
        <v>3021</v>
      </c>
      <c r="D926" s="6">
        <v>0.36</v>
      </c>
      <c r="E926" s="8">
        <v>43203</v>
      </c>
      <c r="F926">
        <f t="shared" si="14"/>
        <v>2018</v>
      </c>
    </row>
    <row r="927" spans="1:6" x14ac:dyDescent="0.25">
      <c r="A927" s="67" t="s">
        <v>157</v>
      </c>
      <c r="B927" s="67" t="s">
        <v>1938</v>
      </c>
      <c r="C927" s="6">
        <v>3021</v>
      </c>
      <c r="D927" s="6">
        <v>0.36</v>
      </c>
      <c r="E927" s="8">
        <v>43203</v>
      </c>
      <c r="F927">
        <f t="shared" si="14"/>
        <v>2018</v>
      </c>
    </row>
    <row r="928" spans="1:6" x14ac:dyDescent="0.25">
      <c r="A928" s="67" t="s">
        <v>157</v>
      </c>
      <c r="B928" s="67" t="s">
        <v>1938</v>
      </c>
      <c r="C928" s="6">
        <v>960</v>
      </c>
      <c r="D928" s="6">
        <v>0.16</v>
      </c>
      <c r="E928" s="8">
        <v>43203</v>
      </c>
      <c r="F928">
        <f t="shared" si="14"/>
        <v>2018</v>
      </c>
    </row>
    <row r="929" spans="1:6" x14ac:dyDescent="0.25">
      <c r="A929" s="67" t="s">
        <v>157</v>
      </c>
      <c r="B929" s="67" t="s">
        <v>1938</v>
      </c>
      <c r="C929" s="6">
        <v>1007</v>
      </c>
      <c r="D929" s="6">
        <v>0.12</v>
      </c>
      <c r="E929" s="8">
        <v>43203</v>
      </c>
      <c r="F929">
        <f t="shared" si="14"/>
        <v>2018</v>
      </c>
    </row>
    <row r="930" spans="1:6" x14ac:dyDescent="0.25">
      <c r="A930" s="67" t="s">
        <v>157</v>
      </c>
      <c r="B930" s="67" t="s">
        <v>1938</v>
      </c>
      <c r="C930" s="6">
        <v>6042</v>
      </c>
      <c r="D930" s="6">
        <v>0.72</v>
      </c>
      <c r="E930" s="8">
        <v>43203</v>
      </c>
      <c r="F930">
        <f t="shared" si="14"/>
        <v>2018</v>
      </c>
    </row>
    <row r="931" spans="1:6" x14ac:dyDescent="0.25">
      <c r="A931" s="67" t="s">
        <v>157</v>
      </c>
      <c r="B931" s="67" t="s">
        <v>1939</v>
      </c>
      <c r="C931" s="6">
        <v>548</v>
      </c>
      <c r="D931" s="6">
        <v>0.09</v>
      </c>
      <c r="E931" s="8">
        <v>43203</v>
      </c>
      <c r="F931">
        <f t="shared" si="14"/>
        <v>2018</v>
      </c>
    </row>
    <row r="932" spans="1:6" x14ac:dyDescent="0.25">
      <c r="A932" s="67" t="s">
        <v>157</v>
      </c>
      <c r="B932" s="67" t="s">
        <v>1939</v>
      </c>
      <c r="C932" s="6">
        <v>1007</v>
      </c>
      <c r="D932" s="6">
        <v>0.12</v>
      </c>
      <c r="E932" s="8">
        <v>43203</v>
      </c>
      <c r="F932">
        <f t="shared" si="14"/>
        <v>2018</v>
      </c>
    </row>
    <row r="933" spans="1:6" x14ac:dyDescent="0.25">
      <c r="A933" s="67" t="s">
        <v>157</v>
      </c>
      <c r="B933" s="67" t="s">
        <v>1939</v>
      </c>
      <c r="C933" s="6">
        <v>480</v>
      </c>
      <c r="D933" s="6">
        <v>0.08</v>
      </c>
      <c r="E933" s="8">
        <v>43203</v>
      </c>
      <c r="F933">
        <f t="shared" si="14"/>
        <v>2018</v>
      </c>
    </row>
    <row r="934" spans="1:6" x14ac:dyDescent="0.25">
      <c r="A934" s="67" t="s">
        <v>157</v>
      </c>
      <c r="B934" s="67" t="s">
        <v>1939</v>
      </c>
      <c r="C934" s="6">
        <v>486</v>
      </c>
      <c r="D934" s="6">
        <v>0.08</v>
      </c>
      <c r="E934" s="8">
        <v>43203</v>
      </c>
      <c r="F934">
        <f t="shared" si="14"/>
        <v>2018</v>
      </c>
    </row>
    <row r="935" spans="1:6" x14ac:dyDescent="0.25">
      <c r="A935" s="67" t="s">
        <v>157</v>
      </c>
      <c r="B935" s="67" t="s">
        <v>1939</v>
      </c>
      <c r="C935" s="6">
        <v>1007</v>
      </c>
      <c r="D935" s="6">
        <v>0.12</v>
      </c>
      <c r="E935" s="8">
        <v>43203</v>
      </c>
      <c r="F935">
        <f t="shared" si="14"/>
        <v>2018</v>
      </c>
    </row>
    <row r="936" spans="1:6" x14ac:dyDescent="0.25">
      <c r="A936" s="67" t="s">
        <v>157</v>
      </c>
      <c r="B936" s="67" t="s">
        <v>1940</v>
      </c>
      <c r="C936" s="6">
        <v>1007</v>
      </c>
      <c r="D936" s="6">
        <v>0.12</v>
      </c>
      <c r="E936" s="8">
        <v>43203</v>
      </c>
      <c r="F936">
        <f t="shared" si="14"/>
        <v>2018</v>
      </c>
    </row>
    <row r="937" spans="1:6" x14ac:dyDescent="0.25">
      <c r="A937" s="67" t="s">
        <v>157</v>
      </c>
      <c r="B937" s="67" t="s">
        <v>1940</v>
      </c>
      <c r="C937" s="6">
        <v>480</v>
      </c>
      <c r="D937" s="6">
        <v>0.08</v>
      </c>
      <c r="E937" s="8">
        <v>43203</v>
      </c>
      <c r="F937">
        <f t="shared" si="14"/>
        <v>2018</v>
      </c>
    </row>
    <row r="938" spans="1:6" x14ac:dyDescent="0.25">
      <c r="A938" s="67" t="s">
        <v>157</v>
      </c>
      <c r="B938" s="67" t="s">
        <v>1940</v>
      </c>
      <c r="C938" s="6">
        <v>243</v>
      </c>
      <c r="D938" s="6">
        <v>0.04</v>
      </c>
      <c r="E938" s="8">
        <v>43203</v>
      </c>
      <c r="F938">
        <f t="shared" si="14"/>
        <v>2018</v>
      </c>
    </row>
    <row r="939" spans="1:6" x14ac:dyDescent="0.25">
      <c r="A939" s="67" t="s">
        <v>157</v>
      </c>
      <c r="B939" s="67" t="s">
        <v>1941</v>
      </c>
      <c r="C939" s="6">
        <v>2014</v>
      </c>
      <c r="D939" s="6">
        <v>0.24</v>
      </c>
      <c r="E939" s="8">
        <v>43203</v>
      </c>
      <c r="F939">
        <f t="shared" si="14"/>
        <v>2018</v>
      </c>
    </row>
    <row r="940" spans="1:6" x14ac:dyDescent="0.25">
      <c r="A940" s="67" t="s">
        <v>157</v>
      </c>
      <c r="B940" s="67" t="s">
        <v>1941</v>
      </c>
      <c r="C940" s="6">
        <v>1007</v>
      </c>
      <c r="D940" s="6">
        <v>0.12</v>
      </c>
      <c r="E940" s="8">
        <v>43203</v>
      </c>
      <c r="F940">
        <f t="shared" si="14"/>
        <v>2018</v>
      </c>
    </row>
    <row r="941" spans="1:6" x14ac:dyDescent="0.25">
      <c r="A941" s="67" t="s">
        <v>157</v>
      </c>
      <c r="B941" s="67" t="s">
        <v>1941</v>
      </c>
      <c r="C941" s="6">
        <v>2014</v>
      </c>
      <c r="D941" s="6">
        <v>0.24</v>
      </c>
      <c r="E941" s="8">
        <v>43203</v>
      </c>
      <c r="F941">
        <f t="shared" si="14"/>
        <v>2018</v>
      </c>
    </row>
    <row r="942" spans="1:6" x14ac:dyDescent="0.25">
      <c r="A942" s="67" t="s">
        <v>157</v>
      </c>
      <c r="B942" s="67" t="s">
        <v>1941</v>
      </c>
      <c r="C942" s="6">
        <v>960</v>
      </c>
      <c r="D942" s="6">
        <v>0.16</v>
      </c>
      <c r="E942" s="8">
        <v>43203</v>
      </c>
      <c r="F942">
        <f t="shared" si="14"/>
        <v>2018</v>
      </c>
    </row>
    <row r="943" spans="1:6" x14ac:dyDescent="0.25">
      <c r="A943" s="67" t="s">
        <v>157</v>
      </c>
      <c r="B943" s="67" t="s">
        <v>1941</v>
      </c>
      <c r="C943" s="6">
        <v>548</v>
      </c>
      <c r="D943" s="6">
        <v>0.09</v>
      </c>
      <c r="E943" s="8">
        <v>43203</v>
      </c>
      <c r="F943">
        <f t="shared" si="14"/>
        <v>2018</v>
      </c>
    </row>
    <row r="944" spans="1:6" x14ac:dyDescent="0.25">
      <c r="A944" s="67" t="s">
        <v>157</v>
      </c>
      <c r="B944" s="67" t="s">
        <v>1941</v>
      </c>
      <c r="C944" s="6">
        <v>1701</v>
      </c>
      <c r="D944" s="6">
        <v>0.28000000000000003</v>
      </c>
      <c r="E944" s="8">
        <v>43203</v>
      </c>
      <c r="F944">
        <f t="shared" si="14"/>
        <v>2018</v>
      </c>
    </row>
    <row r="945" spans="1:6" x14ac:dyDescent="0.25">
      <c r="A945" s="67" t="s">
        <v>157</v>
      </c>
      <c r="B945" s="67" t="s">
        <v>1941</v>
      </c>
      <c r="C945" s="6">
        <v>289</v>
      </c>
      <c r="D945" s="6">
        <v>0.05</v>
      </c>
      <c r="E945" s="8">
        <v>43203</v>
      </c>
      <c r="F945">
        <f t="shared" si="14"/>
        <v>2018</v>
      </c>
    </row>
    <row r="946" spans="1:6" x14ac:dyDescent="0.25">
      <c r="A946" s="67" t="s">
        <v>157</v>
      </c>
      <c r="B946" s="67" t="s">
        <v>1942</v>
      </c>
      <c r="C946" s="6">
        <v>1007</v>
      </c>
      <c r="D946" s="6">
        <v>0.12</v>
      </c>
      <c r="E946" s="8">
        <v>43203</v>
      </c>
      <c r="F946">
        <f t="shared" si="14"/>
        <v>2018</v>
      </c>
    </row>
    <row r="947" spans="1:6" x14ac:dyDescent="0.25">
      <c r="A947" s="67" t="s">
        <v>157</v>
      </c>
      <c r="B947" s="67" t="s">
        <v>1942</v>
      </c>
      <c r="C947" s="6">
        <v>480</v>
      </c>
      <c r="D947" s="6">
        <v>0.08</v>
      </c>
      <c r="E947" s="8">
        <v>43203</v>
      </c>
      <c r="F947">
        <f t="shared" si="14"/>
        <v>2018</v>
      </c>
    </row>
    <row r="948" spans="1:6" x14ac:dyDescent="0.25">
      <c r="A948" s="67" t="s">
        <v>157</v>
      </c>
      <c r="B948" s="67" t="s">
        <v>1943</v>
      </c>
      <c r="C948" s="6">
        <v>1007</v>
      </c>
      <c r="D948" s="6">
        <v>0.12</v>
      </c>
      <c r="E948" s="8">
        <v>43203</v>
      </c>
      <c r="F948">
        <f t="shared" si="14"/>
        <v>2018</v>
      </c>
    </row>
    <row r="949" spans="1:6" x14ac:dyDescent="0.25">
      <c r="A949" s="67" t="s">
        <v>157</v>
      </c>
      <c r="B949" s="67" t="s">
        <v>1943</v>
      </c>
      <c r="C949" s="6">
        <v>486</v>
      </c>
      <c r="D949" s="6">
        <v>0.08</v>
      </c>
      <c r="E949" s="8">
        <v>43203</v>
      </c>
      <c r="F949">
        <f t="shared" si="14"/>
        <v>2018</v>
      </c>
    </row>
    <row r="950" spans="1:6" x14ac:dyDescent="0.25">
      <c r="A950" s="67" t="s">
        <v>157</v>
      </c>
      <c r="B950" s="67" t="s">
        <v>1943</v>
      </c>
      <c r="C950" s="6">
        <v>1007</v>
      </c>
      <c r="D950" s="6">
        <v>0.12</v>
      </c>
      <c r="E950" s="8">
        <v>43203</v>
      </c>
      <c r="F950">
        <f t="shared" si="14"/>
        <v>2018</v>
      </c>
    </row>
    <row r="951" spans="1:6" x14ac:dyDescent="0.25">
      <c r="A951" s="67" t="s">
        <v>157</v>
      </c>
      <c r="B951" s="67" t="s">
        <v>1944</v>
      </c>
      <c r="C951" s="6">
        <v>729</v>
      </c>
      <c r="D951" s="6">
        <v>0.12</v>
      </c>
      <c r="E951" s="8">
        <v>43203</v>
      </c>
      <c r="F951">
        <f t="shared" si="14"/>
        <v>2018</v>
      </c>
    </row>
    <row r="952" spans="1:6" x14ac:dyDescent="0.25">
      <c r="A952" s="67" t="s">
        <v>157</v>
      </c>
      <c r="B952" s="67" t="s">
        <v>1944</v>
      </c>
      <c r="C952" s="6">
        <v>480</v>
      </c>
      <c r="D952" s="6">
        <v>0.08</v>
      </c>
      <c r="E952" s="8">
        <v>43203</v>
      </c>
      <c r="F952">
        <f t="shared" si="14"/>
        <v>2018</v>
      </c>
    </row>
    <row r="953" spans="1:6" x14ac:dyDescent="0.25">
      <c r="A953" s="67" t="s">
        <v>157</v>
      </c>
      <c r="B953" s="67" t="s">
        <v>1944</v>
      </c>
      <c r="C953" s="6">
        <v>4028</v>
      </c>
      <c r="D953" s="6">
        <v>0.48</v>
      </c>
      <c r="E953" s="8">
        <v>43203</v>
      </c>
      <c r="F953">
        <f t="shared" si="14"/>
        <v>2018</v>
      </c>
    </row>
    <row r="954" spans="1:6" x14ac:dyDescent="0.25">
      <c r="A954" s="67" t="s">
        <v>157</v>
      </c>
      <c r="B954" s="67" t="s">
        <v>1944</v>
      </c>
      <c r="C954" s="6">
        <v>7049</v>
      </c>
      <c r="D954" s="6">
        <v>0.84</v>
      </c>
      <c r="E954" s="8">
        <v>43203</v>
      </c>
      <c r="F954">
        <f t="shared" si="14"/>
        <v>2018</v>
      </c>
    </row>
    <row r="955" spans="1:6" x14ac:dyDescent="0.25">
      <c r="A955" s="67" t="s">
        <v>157</v>
      </c>
      <c r="B955" s="67" t="s">
        <v>1945</v>
      </c>
      <c r="C955" s="6">
        <v>4028</v>
      </c>
      <c r="D955" s="6">
        <v>0.48</v>
      </c>
      <c r="E955" s="8">
        <v>43202</v>
      </c>
      <c r="F955">
        <f t="shared" si="14"/>
        <v>2018</v>
      </c>
    </row>
    <row r="956" spans="1:6" x14ac:dyDescent="0.25">
      <c r="A956" s="67" t="s">
        <v>157</v>
      </c>
      <c r="B956" s="67" t="s">
        <v>1945</v>
      </c>
      <c r="C956" s="6">
        <v>972</v>
      </c>
      <c r="D956" s="6">
        <v>0.16</v>
      </c>
      <c r="E956" s="8">
        <v>43202</v>
      </c>
      <c r="F956">
        <f t="shared" si="14"/>
        <v>2018</v>
      </c>
    </row>
    <row r="957" spans="1:6" x14ac:dyDescent="0.25">
      <c r="A957" s="67" t="s">
        <v>157</v>
      </c>
      <c r="B957" s="67" t="s">
        <v>1945</v>
      </c>
      <c r="C957" s="6">
        <v>480</v>
      </c>
      <c r="D957" s="6">
        <v>0.08</v>
      </c>
      <c r="E957" s="8">
        <v>43202</v>
      </c>
      <c r="F957">
        <f t="shared" si="14"/>
        <v>2018</v>
      </c>
    </row>
    <row r="958" spans="1:6" x14ac:dyDescent="0.25">
      <c r="A958" s="67" t="s">
        <v>157</v>
      </c>
      <c r="B958" s="67" t="s">
        <v>1945</v>
      </c>
      <c r="C958" s="6">
        <v>6042</v>
      </c>
      <c r="D958" s="6">
        <v>0.72</v>
      </c>
      <c r="E958" s="8">
        <v>43202</v>
      </c>
      <c r="F958">
        <f t="shared" si="14"/>
        <v>2018</v>
      </c>
    </row>
    <row r="959" spans="1:6" x14ac:dyDescent="0.25">
      <c r="A959" s="67" t="s">
        <v>157</v>
      </c>
      <c r="B959" s="67" t="s">
        <v>1945</v>
      </c>
      <c r="C959" s="6">
        <v>548</v>
      </c>
      <c r="D959" s="6">
        <v>0.09</v>
      </c>
      <c r="E959" s="8">
        <v>43202</v>
      </c>
      <c r="F959">
        <f t="shared" si="14"/>
        <v>2018</v>
      </c>
    </row>
    <row r="960" spans="1:6" x14ac:dyDescent="0.25">
      <c r="A960" s="67" t="s">
        <v>157</v>
      </c>
      <c r="B960" s="67" t="s">
        <v>1946</v>
      </c>
      <c r="C960" s="6">
        <v>289</v>
      </c>
      <c r="D960" s="6">
        <v>0.05</v>
      </c>
      <c r="E960" s="8">
        <v>43202</v>
      </c>
      <c r="F960">
        <f t="shared" si="14"/>
        <v>2018</v>
      </c>
    </row>
    <row r="961" spans="1:6" x14ac:dyDescent="0.25">
      <c r="A961" s="67" t="s">
        <v>157</v>
      </c>
      <c r="B961" s="67" t="s">
        <v>1946</v>
      </c>
      <c r="C961" s="6">
        <v>7049</v>
      </c>
      <c r="D961" s="6">
        <v>0.84</v>
      </c>
      <c r="E961" s="8">
        <v>43202</v>
      </c>
      <c r="F961">
        <f t="shared" si="14"/>
        <v>2018</v>
      </c>
    </row>
    <row r="962" spans="1:6" x14ac:dyDescent="0.25">
      <c r="A962" s="67" t="s">
        <v>157</v>
      </c>
      <c r="B962" s="67" t="s">
        <v>1946</v>
      </c>
      <c r="C962" s="6">
        <v>972</v>
      </c>
      <c r="D962" s="6">
        <v>0.16</v>
      </c>
      <c r="E962" s="8">
        <v>43202</v>
      </c>
      <c r="F962">
        <f t="shared" si="14"/>
        <v>2018</v>
      </c>
    </row>
    <row r="963" spans="1:6" x14ac:dyDescent="0.25">
      <c r="A963" s="67" t="s">
        <v>157</v>
      </c>
      <c r="B963" s="67" t="s">
        <v>1947</v>
      </c>
      <c r="C963" s="6">
        <v>1096</v>
      </c>
      <c r="D963" s="6">
        <v>0.18</v>
      </c>
      <c r="E963" s="8">
        <v>43202</v>
      </c>
      <c r="F963">
        <f t="shared" ref="F963:F1026" si="15">YEAR(E963)</f>
        <v>2018</v>
      </c>
    </row>
    <row r="964" spans="1:6" x14ac:dyDescent="0.25">
      <c r="A964" s="67" t="s">
        <v>157</v>
      </c>
      <c r="B964" s="67" t="s">
        <v>1947</v>
      </c>
      <c r="C964" s="6">
        <v>2014</v>
      </c>
      <c r="D964" s="6">
        <v>0.24</v>
      </c>
      <c r="E964" s="8">
        <v>43202</v>
      </c>
      <c r="F964">
        <f t="shared" si="15"/>
        <v>2018</v>
      </c>
    </row>
    <row r="965" spans="1:6" x14ac:dyDescent="0.25">
      <c r="A965" s="67" t="s">
        <v>157</v>
      </c>
      <c r="B965" s="67" t="s">
        <v>1947</v>
      </c>
      <c r="C965" s="6">
        <v>486</v>
      </c>
      <c r="D965" s="6">
        <v>0.08</v>
      </c>
      <c r="E965" s="8">
        <v>43202</v>
      </c>
      <c r="F965">
        <f t="shared" si="15"/>
        <v>2018</v>
      </c>
    </row>
    <row r="966" spans="1:6" x14ac:dyDescent="0.25">
      <c r="A966" s="67" t="s">
        <v>157</v>
      </c>
      <c r="B966" s="67" t="s">
        <v>1947</v>
      </c>
      <c r="C966" s="6">
        <v>3021</v>
      </c>
      <c r="D966" s="6">
        <v>0.36</v>
      </c>
      <c r="E966" s="8">
        <v>43202</v>
      </c>
      <c r="F966">
        <f t="shared" si="15"/>
        <v>2018</v>
      </c>
    </row>
    <row r="967" spans="1:6" x14ac:dyDescent="0.25">
      <c r="A967" s="67" t="s">
        <v>157</v>
      </c>
      <c r="B967" s="67" t="s">
        <v>1947</v>
      </c>
      <c r="C967" s="6">
        <v>480</v>
      </c>
      <c r="D967" s="6">
        <v>0.08</v>
      </c>
      <c r="E967" s="8">
        <v>43202</v>
      </c>
      <c r="F967">
        <f t="shared" si="15"/>
        <v>2018</v>
      </c>
    </row>
    <row r="968" spans="1:6" x14ac:dyDescent="0.25">
      <c r="A968" s="67" t="s">
        <v>157</v>
      </c>
      <c r="B968" s="67" t="s">
        <v>1948</v>
      </c>
      <c r="C968" s="6">
        <v>3021</v>
      </c>
      <c r="D968" s="6">
        <v>0.36</v>
      </c>
      <c r="E968" s="8">
        <v>43202</v>
      </c>
      <c r="F968">
        <f t="shared" si="15"/>
        <v>2018</v>
      </c>
    </row>
    <row r="969" spans="1:6" x14ac:dyDescent="0.25">
      <c r="A969" s="67" t="s">
        <v>157</v>
      </c>
      <c r="B969" s="67" t="s">
        <v>1948</v>
      </c>
      <c r="C969" s="6">
        <v>486</v>
      </c>
      <c r="D969" s="6">
        <v>0.08</v>
      </c>
      <c r="E969" s="8">
        <v>43202</v>
      </c>
      <c r="F969">
        <f t="shared" si="15"/>
        <v>2018</v>
      </c>
    </row>
    <row r="970" spans="1:6" x14ac:dyDescent="0.25">
      <c r="A970" s="67" t="s">
        <v>157</v>
      </c>
      <c r="B970" s="67" t="s">
        <v>1949</v>
      </c>
      <c r="C970" s="6">
        <v>243</v>
      </c>
      <c r="D970" s="6">
        <v>0.04</v>
      </c>
      <c r="E970" s="8">
        <v>43202</v>
      </c>
      <c r="F970">
        <f t="shared" si="15"/>
        <v>2018</v>
      </c>
    </row>
    <row r="971" spans="1:6" x14ac:dyDescent="0.25">
      <c r="A971" s="67" t="s">
        <v>157</v>
      </c>
      <c r="B971" s="67" t="s">
        <v>1949</v>
      </c>
      <c r="C971" s="6">
        <v>4028</v>
      </c>
      <c r="D971" s="6">
        <v>0.48</v>
      </c>
      <c r="E971" s="8">
        <v>43202</v>
      </c>
      <c r="F971">
        <f t="shared" si="15"/>
        <v>2018</v>
      </c>
    </row>
    <row r="972" spans="1:6" x14ac:dyDescent="0.25">
      <c r="A972" s="67" t="s">
        <v>157</v>
      </c>
      <c r="B972" s="67" t="s">
        <v>1949</v>
      </c>
      <c r="C972" s="6">
        <v>3021</v>
      </c>
      <c r="D972" s="6">
        <v>0.36</v>
      </c>
      <c r="E972" s="8">
        <v>43202</v>
      </c>
      <c r="F972">
        <f t="shared" si="15"/>
        <v>2018</v>
      </c>
    </row>
    <row r="973" spans="1:6" x14ac:dyDescent="0.25">
      <c r="A973" s="67" t="s">
        <v>157</v>
      </c>
      <c r="B973" s="67" t="s">
        <v>1950</v>
      </c>
      <c r="C973" s="6">
        <v>3021</v>
      </c>
      <c r="D973" s="6">
        <v>0.36</v>
      </c>
      <c r="E973" s="8">
        <v>43202</v>
      </c>
      <c r="F973">
        <f t="shared" si="15"/>
        <v>2018</v>
      </c>
    </row>
    <row r="974" spans="1:6" x14ac:dyDescent="0.25">
      <c r="A974" s="67" t="s">
        <v>157</v>
      </c>
      <c r="B974" s="67" t="s">
        <v>1950</v>
      </c>
      <c r="C974" s="6">
        <v>548</v>
      </c>
      <c r="D974" s="6">
        <v>0.09</v>
      </c>
      <c r="E974" s="8">
        <v>43202</v>
      </c>
      <c r="F974">
        <f t="shared" si="15"/>
        <v>2018</v>
      </c>
    </row>
    <row r="975" spans="1:6" x14ac:dyDescent="0.25">
      <c r="A975" s="67" t="s">
        <v>157</v>
      </c>
      <c r="B975" s="67" t="s">
        <v>1950</v>
      </c>
      <c r="C975" s="6">
        <v>480</v>
      </c>
      <c r="D975" s="6">
        <v>0.08</v>
      </c>
      <c r="E975" s="8">
        <v>43202</v>
      </c>
      <c r="F975">
        <f t="shared" si="15"/>
        <v>2018</v>
      </c>
    </row>
    <row r="976" spans="1:6" x14ac:dyDescent="0.25">
      <c r="A976" s="67" t="s">
        <v>157</v>
      </c>
      <c r="B976" s="67" t="s">
        <v>1950</v>
      </c>
      <c r="C976" s="6">
        <v>5035</v>
      </c>
      <c r="D976" s="6">
        <v>0.6</v>
      </c>
      <c r="E976" s="8">
        <v>43202</v>
      </c>
      <c r="F976">
        <f t="shared" si="15"/>
        <v>2018</v>
      </c>
    </row>
    <row r="977" spans="1:6" x14ac:dyDescent="0.25">
      <c r="A977" s="67" t="s">
        <v>157</v>
      </c>
      <c r="B977" s="67" t="s">
        <v>1950</v>
      </c>
      <c r="C977" s="6">
        <v>289</v>
      </c>
      <c r="D977" s="6">
        <v>0.05</v>
      </c>
      <c r="E977" s="8">
        <v>43202</v>
      </c>
      <c r="F977">
        <f t="shared" si="15"/>
        <v>2018</v>
      </c>
    </row>
    <row r="978" spans="1:6" x14ac:dyDescent="0.25">
      <c r="A978" s="67" t="s">
        <v>157</v>
      </c>
      <c r="B978" s="67" t="s">
        <v>1950</v>
      </c>
      <c r="C978" s="6">
        <v>972</v>
      </c>
      <c r="D978" s="6">
        <v>0.16</v>
      </c>
      <c r="E978" s="8">
        <v>43202</v>
      </c>
      <c r="F978">
        <f t="shared" si="15"/>
        <v>2018</v>
      </c>
    </row>
    <row r="979" spans="1:6" x14ac:dyDescent="0.25">
      <c r="A979" s="67" t="s">
        <v>157</v>
      </c>
      <c r="B979" s="67" t="s">
        <v>1951</v>
      </c>
      <c r="C979" s="6">
        <v>972</v>
      </c>
      <c r="D979" s="6">
        <v>0.16</v>
      </c>
      <c r="E979" s="8">
        <v>43202</v>
      </c>
      <c r="F979">
        <f t="shared" si="15"/>
        <v>2018</v>
      </c>
    </row>
    <row r="980" spans="1:6" x14ac:dyDescent="0.25">
      <c r="A980" s="67" t="s">
        <v>157</v>
      </c>
      <c r="B980" s="67" t="s">
        <v>1951</v>
      </c>
      <c r="C980" s="6">
        <v>548</v>
      </c>
      <c r="D980" s="6">
        <v>0.09</v>
      </c>
      <c r="E980" s="8">
        <v>43202</v>
      </c>
      <c r="F980">
        <f t="shared" si="15"/>
        <v>2018</v>
      </c>
    </row>
    <row r="981" spans="1:6" x14ac:dyDescent="0.25">
      <c r="A981" s="67" t="s">
        <v>157</v>
      </c>
      <c r="B981" s="67" t="s">
        <v>1951</v>
      </c>
      <c r="C981" s="6">
        <v>4028</v>
      </c>
      <c r="D981" s="6">
        <v>0.48</v>
      </c>
      <c r="E981" s="8">
        <v>43202</v>
      </c>
      <c r="F981">
        <f t="shared" si="15"/>
        <v>2018</v>
      </c>
    </row>
    <row r="982" spans="1:6" x14ac:dyDescent="0.25">
      <c r="A982" s="67" t="s">
        <v>157</v>
      </c>
      <c r="B982" s="67" t="s">
        <v>1951</v>
      </c>
      <c r="C982" s="6">
        <v>2014</v>
      </c>
      <c r="D982" s="6">
        <v>0.24</v>
      </c>
      <c r="E982" s="8">
        <v>43202</v>
      </c>
      <c r="F982">
        <f t="shared" si="15"/>
        <v>2018</v>
      </c>
    </row>
    <row r="983" spans="1:6" x14ac:dyDescent="0.25">
      <c r="A983" s="67" t="s">
        <v>157</v>
      </c>
      <c r="B983" s="67" t="s">
        <v>1951</v>
      </c>
      <c r="C983" s="6">
        <v>480</v>
      </c>
      <c r="D983" s="6">
        <v>0.08</v>
      </c>
      <c r="E983" s="8">
        <v>43202</v>
      </c>
      <c r="F983">
        <f t="shared" si="15"/>
        <v>2018</v>
      </c>
    </row>
    <row r="984" spans="1:6" x14ac:dyDescent="0.25">
      <c r="A984" s="67" t="s">
        <v>157</v>
      </c>
      <c r="B984" s="67" t="s">
        <v>1952</v>
      </c>
      <c r="C984" s="6">
        <v>243</v>
      </c>
      <c r="D984" s="6">
        <v>0.04</v>
      </c>
      <c r="E984" s="8">
        <v>43202</v>
      </c>
      <c r="F984">
        <f t="shared" si="15"/>
        <v>2018</v>
      </c>
    </row>
    <row r="985" spans="1:6" x14ac:dyDescent="0.25">
      <c r="A985" s="67" t="s">
        <v>157</v>
      </c>
      <c r="B985" s="67" t="s">
        <v>1952</v>
      </c>
      <c r="C985" s="6">
        <v>3021</v>
      </c>
      <c r="D985" s="6">
        <v>0.36</v>
      </c>
      <c r="E985" s="8">
        <v>43202</v>
      </c>
      <c r="F985">
        <f t="shared" si="15"/>
        <v>2018</v>
      </c>
    </row>
    <row r="986" spans="1:6" x14ac:dyDescent="0.25">
      <c r="A986" s="67" t="s">
        <v>157</v>
      </c>
      <c r="B986" s="67" t="s">
        <v>1952</v>
      </c>
      <c r="C986" s="6">
        <v>1007</v>
      </c>
      <c r="D986" s="6">
        <v>0.12</v>
      </c>
      <c r="E986" s="8">
        <v>43202</v>
      </c>
      <c r="F986">
        <f t="shared" si="15"/>
        <v>2018</v>
      </c>
    </row>
    <row r="987" spans="1:6" x14ac:dyDescent="0.25">
      <c r="A987" s="67" t="s">
        <v>157</v>
      </c>
      <c r="B987" s="67" t="s">
        <v>1952</v>
      </c>
      <c r="C987" s="6">
        <v>548</v>
      </c>
      <c r="D987" s="6">
        <v>0.09</v>
      </c>
      <c r="E987" s="8">
        <v>43202</v>
      </c>
      <c r="F987">
        <f t="shared" si="15"/>
        <v>2018</v>
      </c>
    </row>
    <row r="988" spans="1:6" x14ac:dyDescent="0.25">
      <c r="A988" s="67" t="s">
        <v>157</v>
      </c>
      <c r="B988" s="67" t="s">
        <v>1952</v>
      </c>
      <c r="C988" s="6">
        <v>480</v>
      </c>
      <c r="D988" s="6">
        <v>0.08</v>
      </c>
      <c r="E988" s="8">
        <v>43202</v>
      </c>
      <c r="F988">
        <f t="shared" si="15"/>
        <v>2018</v>
      </c>
    </row>
    <row r="989" spans="1:6" x14ac:dyDescent="0.25">
      <c r="A989" s="67" t="s">
        <v>157</v>
      </c>
      <c r="B989" s="67" t="s">
        <v>1953</v>
      </c>
      <c r="C989" s="6">
        <v>5035</v>
      </c>
      <c r="D989" s="6">
        <v>0.6</v>
      </c>
      <c r="E989" s="8">
        <v>43202</v>
      </c>
      <c r="F989">
        <f t="shared" si="15"/>
        <v>2018</v>
      </c>
    </row>
    <row r="990" spans="1:6" x14ac:dyDescent="0.25">
      <c r="A990" s="67" t="s">
        <v>157</v>
      </c>
      <c r="B990" s="67" t="s">
        <v>1953</v>
      </c>
      <c r="C990" s="6">
        <v>4028</v>
      </c>
      <c r="D990" s="6">
        <v>0.48</v>
      </c>
      <c r="E990" s="8">
        <v>43202</v>
      </c>
      <c r="F990">
        <f t="shared" si="15"/>
        <v>2018</v>
      </c>
    </row>
    <row r="991" spans="1:6" x14ac:dyDescent="0.25">
      <c r="A991" s="67" t="s">
        <v>157</v>
      </c>
      <c r="B991" s="67" t="s">
        <v>1953</v>
      </c>
      <c r="C991" s="6">
        <v>548</v>
      </c>
      <c r="D991" s="6">
        <v>0.09</v>
      </c>
      <c r="E991" s="8">
        <v>43202</v>
      </c>
      <c r="F991">
        <f t="shared" si="15"/>
        <v>2018</v>
      </c>
    </row>
    <row r="992" spans="1:6" x14ac:dyDescent="0.25">
      <c r="A992" s="67" t="s">
        <v>157</v>
      </c>
      <c r="B992" s="67" t="s">
        <v>1953</v>
      </c>
      <c r="C992" s="6">
        <v>480</v>
      </c>
      <c r="D992" s="6">
        <v>0.08</v>
      </c>
      <c r="E992" s="8">
        <v>43202</v>
      </c>
      <c r="F992">
        <f t="shared" si="15"/>
        <v>2018</v>
      </c>
    </row>
    <row r="993" spans="1:6" x14ac:dyDescent="0.25">
      <c r="A993" s="67" t="s">
        <v>157</v>
      </c>
      <c r="B993" s="67" t="s">
        <v>1953</v>
      </c>
      <c r="C993" s="6">
        <v>972</v>
      </c>
      <c r="D993" s="6">
        <v>0.16</v>
      </c>
      <c r="E993" s="8">
        <v>43202</v>
      </c>
      <c r="F993">
        <f t="shared" si="15"/>
        <v>2018</v>
      </c>
    </row>
    <row r="994" spans="1:6" x14ac:dyDescent="0.25">
      <c r="A994" s="67" t="s">
        <v>157</v>
      </c>
      <c r="B994" s="67" t="s">
        <v>1954</v>
      </c>
      <c r="C994" s="6">
        <v>6042</v>
      </c>
      <c r="D994" s="6">
        <v>0.72</v>
      </c>
      <c r="E994" s="8">
        <v>43201</v>
      </c>
      <c r="F994">
        <f t="shared" si="15"/>
        <v>2018</v>
      </c>
    </row>
    <row r="995" spans="1:6" x14ac:dyDescent="0.25">
      <c r="A995" s="67" t="s">
        <v>157</v>
      </c>
      <c r="B995" s="67" t="s">
        <v>1954</v>
      </c>
      <c r="C995" s="6">
        <v>486</v>
      </c>
      <c r="D995" s="6">
        <v>0.08</v>
      </c>
      <c r="E995" s="8">
        <v>43201</v>
      </c>
      <c r="F995">
        <f t="shared" si="15"/>
        <v>2018</v>
      </c>
    </row>
    <row r="996" spans="1:6" x14ac:dyDescent="0.25">
      <c r="A996" s="67" t="s">
        <v>157</v>
      </c>
      <c r="B996" s="67" t="s">
        <v>1955</v>
      </c>
      <c r="C996" s="6">
        <v>3021</v>
      </c>
      <c r="D996" s="6">
        <v>0.36</v>
      </c>
      <c r="E996" s="8">
        <v>43201</v>
      </c>
      <c r="F996">
        <f t="shared" si="15"/>
        <v>2018</v>
      </c>
    </row>
    <row r="997" spans="1:6" x14ac:dyDescent="0.25">
      <c r="A997" s="67" t="s">
        <v>157</v>
      </c>
      <c r="B997" s="67" t="s">
        <v>1955</v>
      </c>
      <c r="C997" s="6">
        <v>243</v>
      </c>
      <c r="D997" s="6">
        <v>0.04</v>
      </c>
      <c r="E997" s="8">
        <v>43201</v>
      </c>
      <c r="F997">
        <f t="shared" si="15"/>
        <v>2018</v>
      </c>
    </row>
    <row r="998" spans="1:6" x14ac:dyDescent="0.25">
      <c r="A998" s="67" t="s">
        <v>157</v>
      </c>
      <c r="B998" s="67" t="s">
        <v>1956</v>
      </c>
      <c r="C998" s="6">
        <v>3021</v>
      </c>
      <c r="D998" s="6">
        <v>0.36</v>
      </c>
      <c r="E998" s="8">
        <v>43201</v>
      </c>
      <c r="F998">
        <f t="shared" si="15"/>
        <v>2018</v>
      </c>
    </row>
    <row r="999" spans="1:6" x14ac:dyDescent="0.25">
      <c r="A999" s="67" t="s">
        <v>157</v>
      </c>
      <c r="B999" s="67" t="s">
        <v>1956</v>
      </c>
      <c r="C999" s="6">
        <v>243</v>
      </c>
      <c r="D999" s="6">
        <v>0.04</v>
      </c>
      <c r="E999" s="8">
        <v>43201</v>
      </c>
      <c r="F999">
        <f t="shared" si="15"/>
        <v>2018</v>
      </c>
    </row>
    <row r="1000" spans="1:6" x14ac:dyDescent="0.25">
      <c r="A1000" s="67" t="s">
        <v>157</v>
      </c>
      <c r="B1000" s="67" t="s">
        <v>1957</v>
      </c>
      <c r="C1000" s="6">
        <v>729</v>
      </c>
      <c r="D1000" s="6">
        <v>0.12</v>
      </c>
      <c r="E1000" s="8">
        <v>43201</v>
      </c>
      <c r="F1000">
        <f t="shared" si="15"/>
        <v>2018</v>
      </c>
    </row>
    <row r="1001" spans="1:6" x14ac:dyDescent="0.25">
      <c r="A1001" s="67" t="s">
        <v>157</v>
      </c>
      <c r="B1001" s="67" t="s">
        <v>1957</v>
      </c>
      <c r="C1001" s="6">
        <v>480</v>
      </c>
      <c r="D1001" s="6">
        <v>0.08</v>
      </c>
      <c r="E1001" s="8">
        <v>43201</v>
      </c>
      <c r="F1001">
        <f t="shared" si="15"/>
        <v>2018</v>
      </c>
    </row>
    <row r="1002" spans="1:6" x14ac:dyDescent="0.25">
      <c r="A1002" s="67" t="s">
        <v>157</v>
      </c>
      <c r="B1002" s="67" t="s">
        <v>1957</v>
      </c>
      <c r="C1002" s="6">
        <v>3021</v>
      </c>
      <c r="D1002" s="6">
        <v>0.36</v>
      </c>
      <c r="E1002" s="8">
        <v>43201</v>
      </c>
      <c r="F1002">
        <f t="shared" si="15"/>
        <v>2018</v>
      </c>
    </row>
    <row r="1003" spans="1:6" x14ac:dyDescent="0.25">
      <c r="A1003" s="67" t="s">
        <v>157</v>
      </c>
      <c r="B1003" s="67" t="s">
        <v>1958</v>
      </c>
      <c r="C1003" s="6">
        <v>4028</v>
      </c>
      <c r="D1003" s="6">
        <v>0.48</v>
      </c>
      <c r="E1003" s="8">
        <v>43201</v>
      </c>
      <c r="F1003">
        <f t="shared" si="15"/>
        <v>2018</v>
      </c>
    </row>
    <row r="1004" spans="1:6" x14ac:dyDescent="0.25">
      <c r="A1004" s="67" t="s">
        <v>157</v>
      </c>
      <c r="B1004" s="67" t="s">
        <v>1958</v>
      </c>
      <c r="C1004" s="6">
        <v>578</v>
      </c>
      <c r="D1004" s="6">
        <v>0.1</v>
      </c>
      <c r="E1004" s="8">
        <v>43201</v>
      </c>
      <c r="F1004">
        <f t="shared" si="15"/>
        <v>2018</v>
      </c>
    </row>
    <row r="1005" spans="1:6" x14ac:dyDescent="0.25">
      <c r="A1005" s="67" t="s">
        <v>157</v>
      </c>
      <c r="B1005" s="67" t="s">
        <v>1958</v>
      </c>
      <c r="C1005" s="6">
        <v>4028</v>
      </c>
      <c r="D1005" s="6">
        <v>0.48</v>
      </c>
      <c r="E1005" s="8">
        <v>43201</v>
      </c>
      <c r="F1005">
        <f t="shared" si="15"/>
        <v>2018</v>
      </c>
    </row>
    <row r="1006" spans="1:6" x14ac:dyDescent="0.25">
      <c r="A1006" s="67" t="s">
        <v>157</v>
      </c>
      <c r="B1006" s="67" t="s">
        <v>1958</v>
      </c>
      <c r="C1006" s="6">
        <v>3021</v>
      </c>
      <c r="D1006" s="6">
        <v>0.36</v>
      </c>
      <c r="E1006" s="8">
        <v>43201</v>
      </c>
      <c r="F1006">
        <f t="shared" si="15"/>
        <v>2018</v>
      </c>
    </row>
    <row r="1007" spans="1:6" x14ac:dyDescent="0.25">
      <c r="A1007" s="67" t="s">
        <v>157</v>
      </c>
      <c r="B1007" s="67" t="s">
        <v>1958</v>
      </c>
      <c r="C1007" s="6">
        <v>972</v>
      </c>
      <c r="D1007" s="6">
        <v>0.16</v>
      </c>
      <c r="E1007" s="8">
        <v>43201</v>
      </c>
      <c r="F1007">
        <f t="shared" si="15"/>
        <v>2018</v>
      </c>
    </row>
    <row r="1008" spans="1:6" x14ac:dyDescent="0.25">
      <c r="A1008" s="67" t="s">
        <v>157</v>
      </c>
      <c r="B1008" s="67" t="s">
        <v>1958</v>
      </c>
      <c r="C1008" s="6">
        <v>1007</v>
      </c>
      <c r="D1008" s="6">
        <v>0.12</v>
      </c>
      <c r="E1008" s="8">
        <v>43201</v>
      </c>
      <c r="F1008">
        <f t="shared" si="15"/>
        <v>2018</v>
      </c>
    </row>
    <row r="1009" spans="1:6" x14ac:dyDescent="0.25">
      <c r="A1009" s="67" t="s">
        <v>157</v>
      </c>
      <c r="B1009" s="67" t="s">
        <v>1959</v>
      </c>
      <c r="C1009" s="6">
        <v>2014</v>
      </c>
      <c r="D1009" s="6">
        <v>0.24</v>
      </c>
      <c r="E1009" s="8">
        <v>43201</v>
      </c>
      <c r="F1009">
        <f t="shared" si="15"/>
        <v>2018</v>
      </c>
    </row>
    <row r="1010" spans="1:6" x14ac:dyDescent="0.25">
      <c r="A1010" s="67" t="s">
        <v>157</v>
      </c>
      <c r="B1010" s="67" t="s">
        <v>1959</v>
      </c>
      <c r="C1010" s="6">
        <v>4028</v>
      </c>
      <c r="D1010" s="6">
        <v>0.48</v>
      </c>
      <c r="E1010" s="8">
        <v>43201</v>
      </c>
      <c r="F1010">
        <f t="shared" si="15"/>
        <v>2018</v>
      </c>
    </row>
    <row r="1011" spans="1:6" x14ac:dyDescent="0.25">
      <c r="A1011" s="67" t="s">
        <v>157</v>
      </c>
      <c r="B1011" s="67" t="s">
        <v>1959</v>
      </c>
      <c r="C1011" s="6">
        <v>729</v>
      </c>
      <c r="D1011" s="6">
        <v>0.12</v>
      </c>
      <c r="E1011" s="8">
        <v>43201</v>
      </c>
      <c r="F1011">
        <f t="shared" si="15"/>
        <v>2018</v>
      </c>
    </row>
    <row r="1012" spans="1:6" x14ac:dyDescent="0.25">
      <c r="A1012" s="67" t="s">
        <v>157</v>
      </c>
      <c r="B1012" s="67" t="s">
        <v>1959</v>
      </c>
      <c r="C1012" s="6">
        <v>1007</v>
      </c>
      <c r="D1012" s="6">
        <v>0.12</v>
      </c>
      <c r="E1012" s="8">
        <v>43201</v>
      </c>
      <c r="F1012">
        <f t="shared" si="15"/>
        <v>2018</v>
      </c>
    </row>
    <row r="1013" spans="1:6" x14ac:dyDescent="0.25">
      <c r="A1013" s="67" t="s">
        <v>157</v>
      </c>
      <c r="B1013" s="67" t="s">
        <v>1960</v>
      </c>
      <c r="C1013" s="6">
        <v>486</v>
      </c>
      <c r="D1013" s="6">
        <v>0.08</v>
      </c>
      <c r="E1013" s="8">
        <v>43201</v>
      </c>
      <c r="F1013">
        <f t="shared" si="15"/>
        <v>2018</v>
      </c>
    </row>
    <row r="1014" spans="1:6" x14ac:dyDescent="0.25">
      <c r="A1014" s="67" t="s">
        <v>157</v>
      </c>
      <c r="B1014" s="67" t="s">
        <v>1960</v>
      </c>
      <c r="C1014" s="6">
        <v>2014</v>
      </c>
      <c r="D1014" s="6">
        <v>0.24</v>
      </c>
      <c r="E1014" s="8">
        <v>43201</v>
      </c>
      <c r="F1014">
        <f t="shared" si="15"/>
        <v>2018</v>
      </c>
    </row>
    <row r="1015" spans="1:6" x14ac:dyDescent="0.25">
      <c r="A1015" s="67" t="s">
        <v>157</v>
      </c>
      <c r="B1015" s="67" t="s">
        <v>1961</v>
      </c>
      <c r="C1015" s="6">
        <v>6042</v>
      </c>
      <c r="D1015" s="6">
        <v>0.72</v>
      </c>
      <c r="E1015" s="8">
        <v>43200</v>
      </c>
      <c r="F1015">
        <f t="shared" si="15"/>
        <v>2018</v>
      </c>
    </row>
    <row r="1016" spans="1:6" x14ac:dyDescent="0.25">
      <c r="A1016" s="67" t="s">
        <v>157</v>
      </c>
      <c r="B1016" s="67" t="s">
        <v>1961</v>
      </c>
      <c r="C1016" s="6">
        <v>972</v>
      </c>
      <c r="D1016" s="6">
        <v>0.16</v>
      </c>
      <c r="E1016" s="8">
        <v>43200</v>
      </c>
      <c r="F1016">
        <f t="shared" si="15"/>
        <v>2018</v>
      </c>
    </row>
    <row r="1017" spans="1:6" x14ac:dyDescent="0.25">
      <c r="A1017" s="67" t="s">
        <v>157</v>
      </c>
      <c r="B1017" s="67" t="s">
        <v>1962</v>
      </c>
      <c r="C1017" s="6">
        <v>3021</v>
      </c>
      <c r="D1017" s="6">
        <v>0.36</v>
      </c>
      <c r="E1017" s="8">
        <v>43200</v>
      </c>
      <c r="F1017">
        <f t="shared" si="15"/>
        <v>2018</v>
      </c>
    </row>
    <row r="1018" spans="1:6" x14ac:dyDescent="0.25">
      <c r="A1018" s="67" t="s">
        <v>157</v>
      </c>
      <c r="B1018" s="67" t="s">
        <v>1962</v>
      </c>
      <c r="C1018" s="6">
        <v>486</v>
      </c>
      <c r="D1018" s="6">
        <v>0.08</v>
      </c>
      <c r="E1018" s="8">
        <v>43200</v>
      </c>
      <c r="F1018">
        <f t="shared" si="15"/>
        <v>2018</v>
      </c>
    </row>
    <row r="1019" spans="1:6" x14ac:dyDescent="0.25">
      <c r="A1019" s="67" t="s">
        <v>157</v>
      </c>
      <c r="B1019" s="67" t="s">
        <v>1963</v>
      </c>
      <c r="C1019" s="6">
        <v>289</v>
      </c>
      <c r="D1019" s="6">
        <v>0.05</v>
      </c>
      <c r="E1019" s="8">
        <v>43200</v>
      </c>
      <c r="F1019">
        <f t="shared" si="15"/>
        <v>2018</v>
      </c>
    </row>
    <row r="1020" spans="1:6" x14ac:dyDescent="0.25">
      <c r="A1020" s="67" t="s">
        <v>157</v>
      </c>
      <c r="B1020" s="67" t="s">
        <v>1963</v>
      </c>
      <c r="C1020" s="6">
        <v>1007</v>
      </c>
      <c r="D1020" s="6">
        <v>0.12</v>
      </c>
      <c r="E1020" s="8">
        <v>43200</v>
      </c>
      <c r="F1020">
        <f t="shared" si="15"/>
        <v>2018</v>
      </c>
    </row>
    <row r="1021" spans="1:6" x14ac:dyDescent="0.25">
      <c r="A1021" s="67" t="s">
        <v>157</v>
      </c>
      <c r="B1021" s="67" t="s">
        <v>1963</v>
      </c>
      <c r="C1021" s="6">
        <v>480</v>
      </c>
      <c r="D1021" s="6">
        <v>0.08</v>
      </c>
      <c r="E1021" s="8">
        <v>43200</v>
      </c>
      <c r="F1021">
        <f t="shared" si="15"/>
        <v>2018</v>
      </c>
    </row>
    <row r="1022" spans="1:6" x14ac:dyDescent="0.25">
      <c r="A1022" s="67" t="s">
        <v>157</v>
      </c>
      <c r="B1022" s="67" t="s">
        <v>1963</v>
      </c>
      <c r="C1022" s="6">
        <v>729</v>
      </c>
      <c r="D1022" s="6">
        <v>0.12</v>
      </c>
      <c r="E1022" s="8">
        <v>43200</v>
      </c>
      <c r="F1022">
        <f t="shared" si="15"/>
        <v>2018</v>
      </c>
    </row>
    <row r="1023" spans="1:6" x14ac:dyDescent="0.25">
      <c r="A1023" s="67" t="s">
        <v>157</v>
      </c>
      <c r="B1023" s="67" t="s">
        <v>1963</v>
      </c>
      <c r="C1023" s="6">
        <v>1007</v>
      </c>
      <c r="D1023" s="6">
        <v>0.12</v>
      </c>
      <c r="E1023" s="8">
        <v>43200</v>
      </c>
      <c r="F1023">
        <f t="shared" si="15"/>
        <v>2018</v>
      </c>
    </row>
    <row r="1024" spans="1:6" x14ac:dyDescent="0.25">
      <c r="A1024" s="67" t="s">
        <v>157</v>
      </c>
      <c r="B1024" s="67" t="s">
        <v>1963</v>
      </c>
      <c r="C1024" s="6">
        <v>2014</v>
      </c>
      <c r="D1024" s="6">
        <v>0.24</v>
      </c>
      <c r="E1024" s="8">
        <v>43200</v>
      </c>
      <c r="F1024">
        <f t="shared" si="15"/>
        <v>2018</v>
      </c>
    </row>
    <row r="1025" spans="1:6" x14ac:dyDescent="0.25">
      <c r="A1025" s="67" t="s">
        <v>157</v>
      </c>
      <c r="B1025" s="67" t="s">
        <v>1964</v>
      </c>
      <c r="C1025" s="6">
        <v>1944</v>
      </c>
      <c r="D1025" s="6">
        <v>0.32</v>
      </c>
      <c r="E1025" s="8">
        <v>43200</v>
      </c>
      <c r="F1025">
        <f t="shared" si="15"/>
        <v>2018</v>
      </c>
    </row>
    <row r="1026" spans="1:6" x14ac:dyDescent="0.25">
      <c r="A1026" s="67" t="s">
        <v>157</v>
      </c>
      <c r="B1026" s="67" t="s">
        <v>1964</v>
      </c>
      <c r="C1026" s="6">
        <v>578</v>
      </c>
      <c r="D1026" s="6">
        <v>0.1</v>
      </c>
      <c r="E1026" s="8">
        <v>43200</v>
      </c>
      <c r="F1026">
        <f t="shared" si="15"/>
        <v>2018</v>
      </c>
    </row>
    <row r="1027" spans="1:6" x14ac:dyDescent="0.25">
      <c r="A1027" s="67" t="s">
        <v>157</v>
      </c>
      <c r="B1027" s="67" t="s">
        <v>1964</v>
      </c>
      <c r="C1027" s="6">
        <v>7049</v>
      </c>
      <c r="D1027" s="6">
        <v>0.84</v>
      </c>
      <c r="E1027" s="8">
        <v>43200</v>
      </c>
      <c r="F1027">
        <f t="shared" ref="F1027:F1090" si="16">YEAR(E1027)</f>
        <v>2018</v>
      </c>
    </row>
    <row r="1028" spans="1:6" x14ac:dyDescent="0.25">
      <c r="A1028" s="67" t="s">
        <v>157</v>
      </c>
      <c r="B1028" s="67" t="s">
        <v>1964</v>
      </c>
      <c r="C1028" s="6">
        <v>3021</v>
      </c>
      <c r="D1028" s="6">
        <v>0.36</v>
      </c>
      <c r="E1028" s="8">
        <v>43200</v>
      </c>
      <c r="F1028">
        <f t="shared" si="16"/>
        <v>2018</v>
      </c>
    </row>
    <row r="1029" spans="1:6" x14ac:dyDescent="0.25">
      <c r="A1029" s="67" t="s">
        <v>157</v>
      </c>
      <c r="B1029" s="67" t="s">
        <v>1965</v>
      </c>
      <c r="C1029" s="6">
        <v>5035</v>
      </c>
      <c r="D1029" s="6">
        <v>0.6</v>
      </c>
      <c r="E1029" s="8">
        <v>43200</v>
      </c>
      <c r="F1029">
        <f t="shared" si="16"/>
        <v>2018</v>
      </c>
    </row>
    <row r="1030" spans="1:6" x14ac:dyDescent="0.25">
      <c r="A1030" s="67" t="s">
        <v>157</v>
      </c>
      <c r="B1030" s="67" t="s">
        <v>1965</v>
      </c>
      <c r="C1030" s="6">
        <v>13800</v>
      </c>
      <c r="D1030" s="6">
        <v>0</v>
      </c>
      <c r="E1030" s="8">
        <v>43200</v>
      </c>
      <c r="F1030">
        <f t="shared" si="16"/>
        <v>2018</v>
      </c>
    </row>
    <row r="1031" spans="1:6" x14ac:dyDescent="0.25">
      <c r="A1031" s="67" t="s">
        <v>157</v>
      </c>
      <c r="B1031" s="67" t="s">
        <v>1966</v>
      </c>
      <c r="C1031" s="6">
        <v>3021</v>
      </c>
      <c r="D1031" s="6">
        <v>0.36</v>
      </c>
      <c r="E1031" s="8">
        <v>43199</v>
      </c>
      <c r="F1031">
        <f t="shared" si="16"/>
        <v>2018</v>
      </c>
    </row>
    <row r="1032" spans="1:6" x14ac:dyDescent="0.25">
      <c r="A1032" s="67" t="s">
        <v>157</v>
      </c>
      <c r="B1032" s="67" t="s">
        <v>1966</v>
      </c>
      <c r="C1032" s="6">
        <v>7049</v>
      </c>
      <c r="D1032" s="6">
        <v>0.84</v>
      </c>
      <c r="E1032" s="8">
        <v>43199</v>
      </c>
      <c r="F1032">
        <f t="shared" si="16"/>
        <v>2018</v>
      </c>
    </row>
    <row r="1033" spans="1:6" x14ac:dyDescent="0.25">
      <c r="A1033" s="67" t="s">
        <v>157</v>
      </c>
      <c r="B1033" s="67" t="s">
        <v>1966</v>
      </c>
      <c r="C1033" s="6">
        <v>243</v>
      </c>
      <c r="D1033" s="6">
        <v>0.04</v>
      </c>
      <c r="E1033" s="8">
        <v>43199</v>
      </c>
      <c r="F1033">
        <f t="shared" si="16"/>
        <v>2018</v>
      </c>
    </row>
    <row r="1034" spans="1:6" x14ac:dyDescent="0.25">
      <c r="A1034" s="67" t="s">
        <v>157</v>
      </c>
      <c r="B1034" s="67" t="s">
        <v>1967</v>
      </c>
      <c r="C1034" s="6">
        <v>4028</v>
      </c>
      <c r="D1034" s="6">
        <v>0.48</v>
      </c>
      <c r="E1034" s="8">
        <v>43199</v>
      </c>
      <c r="F1034">
        <f t="shared" si="16"/>
        <v>2018</v>
      </c>
    </row>
    <row r="1035" spans="1:6" x14ac:dyDescent="0.25">
      <c r="A1035" s="67" t="s">
        <v>157</v>
      </c>
      <c r="B1035" s="67" t="s">
        <v>1968</v>
      </c>
      <c r="C1035" s="6">
        <v>486</v>
      </c>
      <c r="D1035" s="6">
        <v>0.08</v>
      </c>
      <c r="E1035" s="8">
        <v>43199</v>
      </c>
      <c r="F1035">
        <f t="shared" si="16"/>
        <v>2018</v>
      </c>
    </row>
    <row r="1036" spans="1:6" x14ac:dyDescent="0.25">
      <c r="A1036" s="67" t="s">
        <v>157</v>
      </c>
      <c r="B1036" s="67" t="s">
        <v>1968</v>
      </c>
      <c r="C1036" s="6">
        <v>6042</v>
      </c>
      <c r="D1036" s="6">
        <v>0.72</v>
      </c>
      <c r="E1036" s="8">
        <v>43199</v>
      </c>
      <c r="F1036">
        <f t="shared" si="16"/>
        <v>2018</v>
      </c>
    </row>
    <row r="1037" spans="1:6" x14ac:dyDescent="0.25">
      <c r="A1037" s="67" t="s">
        <v>157</v>
      </c>
      <c r="B1037" s="67" t="s">
        <v>1969</v>
      </c>
      <c r="C1037" s="6">
        <v>1007</v>
      </c>
      <c r="D1037" s="6">
        <v>0.12</v>
      </c>
      <c r="E1037" s="8">
        <v>43199</v>
      </c>
      <c r="F1037">
        <f t="shared" si="16"/>
        <v>2018</v>
      </c>
    </row>
    <row r="1038" spans="1:6" x14ac:dyDescent="0.25">
      <c r="A1038" s="67" t="s">
        <v>157</v>
      </c>
      <c r="B1038" s="67" t="s">
        <v>1969</v>
      </c>
      <c r="C1038" s="6">
        <v>1096</v>
      </c>
      <c r="D1038" s="6">
        <v>0.18</v>
      </c>
      <c r="E1038" s="8">
        <v>43199</v>
      </c>
      <c r="F1038">
        <f t="shared" si="16"/>
        <v>2018</v>
      </c>
    </row>
    <row r="1039" spans="1:6" x14ac:dyDescent="0.25">
      <c r="A1039" s="67" t="s">
        <v>157</v>
      </c>
      <c r="B1039" s="67" t="s">
        <v>1969</v>
      </c>
      <c r="C1039" s="6">
        <v>8056</v>
      </c>
      <c r="D1039" s="6">
        <v>0.96</v>
      </c>
      <c r="E1039" s="8">
        <v>43199</v>
      </c>
      <c r="F1039">
        <f t="shared" si="16"/>
        <v>2018</v>
      </c>
    </row>
    <row r="1040" spans="1:6" x14ac:dyDescent="0.25">
      <c r="A1040" s="67" t="s">
        <v>157</v>
      </c>
      <c r="B1040" s="67" t="s">
        <v>1969</v>
      </c>
      <c r="C1040" s="6">
        <v>243</v>
      </c>
      <c r="D1040" s="6">
        <v>0.04</v>
      </c>
      <c r="E1040" s="8">
        <v>43199</v>
      </c>
      <c r="F1040">
        <f t="shared" si="16"/>
        <v>2018</v>
      </c>
    </row>
    <row r="1041" spans="1:6" x14ac:dyDescent="0.25">
      <c r="A1041" s="67" t="s">
        <v>157</v>
      </c>
      <c r="B1041" s="67" t="s">
        <v>1970</v>
      </c>
      <c r="C1041" s="6">
        <v>480</v>
      </c>
      <c r="D1041" s="6">
        <v>0.08</v>
      </c>
      <c r="E1041" s="8">
        <v>43199</v>
      </c>
      <c r="F1041">
        <f t="shared" si="16"/>
        <v>2018</v>
      </c>
    </row>
    <row r="1042" spans="1:6" x14ac:dyDescent="0.25">
      <c r="A1042" s="67" t="s">
        <v>157</v>
      </c>
      <c r="B1042" s="67" t="s">
        <v>1970</v>
      </c>
      <c r="C1042" s="6">
        <v>289</v>
      </c>
      <c r="D1042" s="6">
        <v>0.05</v>
      </c>
      <c r="E1042" s="8">
        <v>43199</v>
      </c>
      <c r="F1042">
        <f t="shared" si="16"/>
        <v>2018</v>
      </c>
    </row>
    <row r="1043" spans="1:6" x14ac:dyDescent="0.25">
      <c r="A1043" s="67" t="s">
        <v>157</v>
      </c>
      <c r="B1043" s="67" t="s">
        <v>1970</v>
      </c>
      <c r="C1043" s="6">
        <v>548</v>
      </c>
      <c r="D1043" s="6">
        <v>0.09</v>
      </c>
      <c r="E1043" s="8">
        <v>43199</v>
      </c>
      <c r="F1043">
        <f t="shared" si="16"/>
        <v>2018</v>
      </c>
    </row>
    <row r="1044" spans="1:6" x14ac:dyDescent="0.25">
      <c r="A1044" s="67" t="s">
        <v>157</v>
      </c>
      <c r="B1044" s="67" t="s">
        <v>1970</v>
      </c>
      <c r="C1044" s="6">
        <v>1007</v>
      </c>
      <c r="D1044" s="6">
        <v>0.12</v>
      </c>
      <c r="E1044" s="8">
        <v>43199</v>
      </c>
      <c r="F1044">
        <f t="shared" si="16"/>
        <v>2018</v>
      </c>
    </row>
    <row r="1045" spans="1:6" x14ac:dyDescent="0.25">
      <c r="A1045" s="67" t="s">
        <v>157</v>
      </c>
      <c r="B1045" s="67" t="s">
        <v>1970</v>
      </c>
      <c r="C1045" s="6">
        <v>729</v>
      </c>
      <c r="D1045" s="6">
        <v>0.12</v>
      </c>
      <c r="E1045" s="8">
        <v>43199</v>
      </c>
      <c r="F1045">
        <f t="shared" si="16"/>
        <v>2018</v>
      </c>
    </row>
    <row r="1046" spans="1:6" x14ac:dyDescent="0.25">
      <c r="A1046" s="67" t="s">
        <v>157</v>
      </c>
      <c r="B1046" s="67" t="s">
        <v>1971</v>
      </c>
      <c r="C1046" s="6">
        <v>548</v>
      </c>
      <c r="D1046" s="6">
        <v>0.09</v>
      </c>
      <c r="E1046" s="8">
        <v>43199</v>
      </c>
      <c r="F1046">
        <f t="shared" si="16"/>
        <v>2018</v>
      </c>
    </row>
    <row r="1047" spans="1:6" x14ac:dyDescent="0.25">
      <c r="A1047" s="67" t="s">
        <v>157</v>
      </c>
      <c r="B1047" s="67" t="s">
        <v>1971</v>
      </c>
      <c r="C1047" s="6">
        <v>243</v>
      </c>
      <c r="D1047" s="6">
        <v>0.04</v>
      </c>
      <c r="E1047" s="8">
        <v>43199</v>
      </c>
      <c r="F1047">
        <f t="shared" si="16"/>
        <v>2018</v>
      </c>
    </row>
    <row r="1048" spans="1:6" x14ac:dyDescent="0.25">
      <c r="A1048" s="67" t="s">
        <v>157</v>
      </c>
      <c r="B1048" s="67" t="s">
        <v>1971</v>
      </c>
      <c r="C1048" s="6">
        <v>480</v>
      </c>
      <c r="D1048" s="6">
        <v>0.08</v>
      </c>
      <c r="E1048" s="8">
        <v>43199</v>
      </c>
      <c r="F1048">
        <f t="shared" si="16"/>
        <v>2018</v>
      </c>
    </row>
    <row r="1049" spans="1:6" x14ac:dyDescent="0.25">
      <c r="A1049" s="67" t="s">
        <v>157</v>
      </c>
      <c r="B1049" s="67" t="s">
        <v>1971</v>
      </c>
      <c r="C1049" s="6">
        <v>1007</v>
      </c>
      <c r="D1049" s="6">
        <v>0.12</v>
      </c>
      <c r="E1049" s="8">
        <v>43199</v>
      </c>
      <c r="F1049">
        <f t="shared" si="16"/>
        <v>2018</v>
      </c>
    </row>
    <row r="1050" spans="1:6" x14ac:dyDescent="0.25">
      <c r="A1050" s="67" t="s">
        <v>157</v>
      </c>
      <c r="B1050" s="67" t="s">
        <v>1971</v>
      </c>
      <c r="C1050" s="6">
        <v>2014</v>
      </c>
      <c r="D1050" s="6">
        <v>0.24</v>
      </c>
      <c r="E1050" s="8">
        <v>43199</v>
      </c>
      <c r="F1050">
        <f t="shared" si="16"/>
        <v>2018</v>
      </c>
    </row>
    <row r="1051" spans="1:6" x14ac:dyDescent="0.25">
      <c r="A1051" s="67" t="s">
        <v>157</v>
      </c>
      <c r="B1051" s="67" t="s">
        <v>1972</v>
      </c>
      <c r="C1051" s="6">
        <v>480</v>
      </c>
      <c r="D1051" s="6">
        <v>0.08</v>
      </c>
      <c r="E1051" s="8">
        <v>43199</v>
      </c>
      <c r="F1051">
        <f t="shared" si="16"/>
        <v>2018</v>
      </c>
    </row>
    <row r="1052" spans="1:6" x14ac:dyDescent="0.25">
      <c r="A1052" s="67" t="s">
        <v>157</v>
      </c>
      <c r="B1052" s="67" t="s">
        <v>1972</v>
      </c>
      <c r="C1052" s="6">
        <v>2014</v>
      </c>
      <c r="D1052" s="6">
        <v>0.24</v>
      </c>
      <c r="E1052" s="8">
        <v>43199</v>
      </c>
      <c r="F1052">
        <f t="shared" si="16"/>
        <v>2018</v>
      </c>
    </row>
    <row r="1053" spans="1:6" x14ac:dyDescent="0.25">
      <c r="A1053" s="67" t="s">
        <v>157</v>
      </c>
      <c r="B1053" s="67" t="s">
        <v>1972</v>
      </c>
      <c r="C1053" s="6">
        <v>548</v>
      </c>
      <c r="D1053" s="6">
        <v>0.09</v>
      </c>
      <c r="E1053" s="8">
        <v>43199</v>
      </c>
      <c r="F1053">
        <f t="shared" si="16"/>
        <v>2018</v>
      </c>
    </row>
    <row r="1054" spans="1:6" x14ac:dyDescent="0.25">
      <c r="A1054" s="67" t="s">
        <v>157</v>
      </c>
      <c r="B1054" s="67" t="s">
        <v>1973</v>
      </c>
      <c r="C1054" s="6">
        <v>2014</v>
      </c>
      <c r="D1054" s="6">
        <v>0.24</v>
      </c>
      <c r="E1054" s="8">
        <v>43199</v>
      </c>
      <c r="F1054">
        <f t="shared" si="16"/>
        <v>2018</v>
      </c>
    </row>
    <row r="1055" spans="1:6" x14ac:dyDescent="0.25">
      <c r="A1055" s="67" t="s">
        <v>157</v>
      </c>
      <c r="B1055" s="67" t="s">
        <v>1973</v>
      </c>
      <c r="C1055" s="6">
        <v>480</v>
      </c>
      <c r="D1055" s="6">
        <v>0.08</v>
      </c>
      <c r="E1055" s="8">
        <v>43199</v>
      </c>
      <c r="F1055">
        <f t="shared" si="16"/>
        <v>2018</v>
      </c>
    </row>
    <row r="1056" spans="1:6" x14ac:dyDescent="0.25">
      <c r="A1056" s="67" t="s">
        <v>157</v>
      </c>
      <c r="B1056" s="67" t="s">
        <v>1973</v>
      </c>
      <c r="C1056" s="6">
        <v>1458</v>
      </c>
      <c r="D1056" s="6">
        <v>0.24</v>
      </c>
      <c r="E1056" s="8">
        <v>43199</v>
      </c>
      <c r="F1056">
        <f t="shared" si="16"/>
        <v>2018</v>
      </c>
    </row>
    <row r="1057" spans="1:6" x14ac:dyDescent="0.25">
      <c r="A1057" s="67" t="s">
        <v>157</v>
      </c>
      <c r="B1057" s="67" t="s">
        <v>1973</v>
      </c>
      <c r="C1057" s="6">
        <v>4028</v>
      </c>
      <c r="D1057" s="6">
        <v>0.48</v>
      </c>
      <c r="E1057" s="8">
        <v>43199</v>
      </c>
      <c r="F1057">
        <f t="shared" si="16"/>
        <v>2018</v>
      </c>
    </row>
    <row r="1058" spans="1:6" x14ac:dyDescent="0.25">
      <c r="A1058" s="67" t="s">
        <v>157</v>
      </c>
      <c r="B1058" s="67" t="s">
        <v>1974</v>
      </c>
      <c r="C1058" s="6">
        <v>729</v>
      </c>
      <c r="D1058" s="6">
        <v>0.12</v>
      </c>
      <c r="E1058" s="8">
        <v>43199</v>
      </c>
      <c r="F1058">
        <f t="shared" si="16"/>
        <v>2018</v>
      </c>
    </row>
    <row r="1059" spans="1:6" x14ac:dyDescent="0.25">
      <c r="A1059" s="67" t="s">
        <v>157</v>
      </c>
      <c r="B1059" s="67" t="s">
        <v>1974</v>
      </c>
      <c r="C1059" s="6">
        <v>3021</v>
      </c>
      <c r="D1059" s="6">
        <v>0.36</v>
      </c>
      <c r="E1059" s="8">
        <v>43199</v>
      </c>
      <c r="F1059">
        <f t="shared" si="16"/>
        <v>2018</v>
      </c>
    </row>
    <row r="1060" spans="1:6" x14ac:dyDescent="0.25">
      <c r="A1060" s="67" t="s">
        <v>157</v>
      </c>
      <c r="B1060" s="67" t="s">
        <v>1975</v>
      </c>
      <c r="C1060" s="6">
        <v>1215</v>
      </c>
      <c r="D1060" s="6">
        <v>0.2</v>
      </c>
      <c r="E1060" s="8">
        <v>43196</v>
      </c>
      <c r="F1060">
        <f t="shared" si="16"/>
        <v>2018</v>
      </c>
    </row>
    <row r="1061" spans="1:6" x14ac:dyDescent="0.25">
      <c r="A1061" s="67" t="s">
        <v>157</v>
      </c>
      <c r="B1061" s="67" t="s">
        <v>1975</v>
      </c>
      <c r="C1061" s="6">
        <v>289</v>
      </c>
      <c r="D1061" s="6">
        <v>0.05</v>
      </c>
      <c r="E1061" s="8">
        <v>43196</v>
      </c>
      <c r="F1061">
        <f t="shared" si="16"/>
        <v>2018</v>
      </c>
    </row>
    <row r="1062" spans="1:6" x14ac:dyDescent="0.25">
      <c r="A1062" s="67" t="s">
        <v>157</v>
      </c>
      <c r="B1062" s="67" t="s">
        <v>1975</v>
      </c>
      <c r="C1062" s="6">
        <v>2014</v>
      </c>
      <c r="D1062" s="6">
        <v>0.24</v>
      </c>
      <c r="E1062" s="8">
        <v>43196</v>
      </c>
      <c r="F1062">
        <f t="shared" si="16"/>
        <v>2018</v>
      </c>
    </row>
    <row r="1063" spans="1:6" x14ac:dyDescent="0.25">
      <c r="A1063" s="67" t="s">
        <v>157</v>
      </c>
      <c r="B1063" s="67" t="s">
        <v>1975</v>
      </c>
      <c r="C1063" s="6">
        <v>480</v>
      </c>
      <c r="D1063" s="6">
        <v>0.08</v>
      </c>
      <c r="E1063" s="8">
        <v>43196</v>
      </c>
      <c r="F1063">
        <f t="shared" si="16"/>
        <v>2018</v>
      </c>
    </row>
    <row r="1064" spans="1:6" x14ac:dyDescent="0.25">
      <c r="A1064" s="67" t="s">
        <v>157</v>
      </c>
      <c r="B1064" s="67" t="s">
        <v>1976</v>
      </c>
      <c r="C1064" s="6">
        <v>1007</v>
      </c>
      <c r="D1064" s="6">
        <v>0.12</v>
      </c>
      <c r="E1064" s="8">
        <v>43196</v>
      </c>
      <c r="F1064">
        <f t="shared" si="16"/>
        <v>2018</v>
      </c>
    </row>
    <row r="1065" spans="1:6" x14ac:dyDescent="0.25">
      <c r="A1065" s="67" t="s">
        <v>157</v>
      </c>
      <c r="B1065" s="67" t="s">
        <v>1976</v>
      </c>
      <c r="C1065" s="6">
        <v>486</v>
      </c>
      <c r="D1065" s="6">
        <v>0.08</v>
      </c>
      <c r="E1065" s="8">
        <v>43196</v>
      </c>
      <c r="F1065">
        <f t="shared" si="16"/>
        <v>2018</v>
      </c>
    </row>
    <row r="1066" spans="1:6" x14ac:dyDescent="0.25">
      <c r="A1066" s="67" t="s">
        <v>157</v>
      </c>
      <c r="B1066" s="67" t="s">
        <v>1976</v>
      </c>
      <c r="C1066" s="6">
        <v>1007</v>
      </c>
      <c r="D1066" s="6">
        <v>0.12</v>
      </c>
      <c r="E1066" s="8">
        <v>43196</v>
      </c>
      <c r="F1066">
        <f t="shared" si="16"/>
        <v>2018</v>
      </c>
    </row>
    <row r="1067" spans="1:6" x14ac:dyDescent="0.25">
      <c r="A1067" s="67" t="s">
        <v>157</v>
      </c>
      <c r="B1067" s="67" t="s">
        <v>1976</v>
      </c>
      <c r="C1067" s="6">
        <v>289</v>
      </c>
      <c r="D1067" s="6">
        <v>0.05</v>
      </c>
      <c r="E1067" s="8">
        <v>43196</v>
      </c>
      <c r="F1067">
        <f t="shared" si="16"/>
        <v>2018</v>
      </c>
    </row>
    <row r="1068" spans="1:6" x14ac:dyDescent="0.25">
      <c r="A1068" s="67" t="s">
        <v>157</v>
      </c>
      <c r="B1068" s="67" t="s">
        <v>1977</v>
      </c>
      <c r="C1068" s="6">
        <v>480</v>
      </c>
      <c r="D1068" s="6">
        <v>0.08</v>
      </c>
      <c r="E1068" s="8">
        <v>43196</v>
      </c>
      <c r="F1068">
        <f t="shared" si="16"/>
        <v>2018</v>
      </c>
    </row>
    <row r="1069" spans="1:6" x14ac:dyDescent="0.25">
      <c r="A1069" s="67" t="s">
        <v>157</v>
      </c>
      <c r="B1069" s="67" t="s">
        <v>1977</v>
      </c>
      <c r="C1069" s="6">
        <v>2014</v>
      </c>
      <c r="D1069" s="6">
        <v>0.24</v>
      </c>
      <c r="E1069" s="8">
        <v>43196</v>
      </c>
      <c r="F1069">
        <f t="shared" si="16"/>
        <v>2018</v>
      </c>
    </row>
    <row r="1070" spans="1:6" x14ac:dyDescent="0.25">
      <c r="A1070" s="67" t="s">
        <v>157</v>
      </c>
      <c r="B1070" s="67" t="s">
        <v>1977</v>
      </c>
      <c r="C1070" s="6">
        <v>486</v>
      </c>
      <c r="D1070" s="6">
        <v>0.08</v>
      </c>
      <c r="E1070" s="8">
        <v>43196</v>
      </c>
      <c r="F1070">
        <f t="shared" si="16"/>
        <v>2018</v>
      </c>
    </row>
    <row r="1071" spans="1:6" x14ac:dyDescent="0.25">
      <c r="A1071" s="67" t="s">
        <v>157</v>
      </c>
      <c r="B1071" s="67" t="s">
        <v>1977</v>
      </c>
      <c r="C1071" s="6">
        <v>2014</v>
      </c>
      <c r="D1071" s="6">
        <v>0.24</v>
      </c>
      <c r="E1071" s="8">
        <v>43196</v>
      </c>
      <c r="F1071">
        <f t="shared" si="16"/>
        <v>2018</v>
      </c>
    </row>
    <row r="1072" spans="1:6" x14ac:dyDescent="0.25">
      <c r="A1072" s="67" t="s">
        <v>157</v>
      </c>
      <c r="B1072" s="67" t="s">
        <v>1977</v>
      </c>
      <c r="C1072" s="6">
        <v>289</v>
      </c>
      <c r="D1072" s="6">
        <v>0.05</v>
      </c>
      <c r="E1072" s="8">
        <v>43196</v>
      </c>
      <c r="F1072">
        <f t="shared" si="16"/>
        <v>2018</v>
      </c>
    </row>
    <row r="1073" spans="1:6" x14ac:dyDescent="0.25">
      <c r="A1073" s="67" t="s">
        <v>157</v>
      </c>
      <c r="B1073" s="67" t="s">
        <v>1977</v>
      </c>
      <c r="C1073" s="6">
        <v>4028</v>
      </c>
      <c r="D1073" s="6">
        <v>0.48</v>
      </c>
      <c r="E1073" s="8">
        <v>43196</v>
      </c>
      <c r="F1073">
        <f t="shared" si="16"/>
        <v>2018</v>
      </c>
    </row>
    <row r="1074" spans="1:6" x14ac:dyDescent="0.25">
      <c r="A1074" s="67" t="s">
        <v>157</v>
      </c>
      <c r="B1074" s="67" t="s">
        <v>1978</v>
      </c>
      <c r="C1074" s="6">
        <v>19320</v>
      </c>
      <c r="D1074" s="6">
        <v>0</v>
      </c>
      <c r="E1074" s="8">
        <v>43195</v>
      </c>
      <c r="F1074">
        <f t="shared" si="16"/>
        <v>2018</v>
      </c>
    </row>
    <row r="1075" spans="1:6" x14ac:dyDescent="0.25">
      <c r="A1075" s="67" t="s">
        <v>157</v>
      </c>
      <c r="B1075" s="67" t="s">
        <v>1979</v>
      </c>
      <c r="C1075" s="6">
        <v>2014</v>
      </c>
      <c r="D1075" s="6">
        <v>0.24</v>
      </c>
      <c r="E1075" s="8">
        <v>43195</v>
      </c>
      <c r="F1075">
        <f t="shared" si="16"/>
        <v>2018</v>
      </c>
    </row>
    <row r="1076" spans="1:6" x14ac:dyDescent="0.25">
      <c r="A1076" s="67" t="s">
        <v>157</v>
      </c>
      <c r="B1076" s="67" t="s">
        <v>1979</v>
      </c>
      <c r="C1076" s="6">
        <v>480</v>
      </c>
      <c r="D1076" s="6">
        <v>0.08</v>
      </c>
      <c r="E1076" s="8">
        <v>43195</v>
      </c>
      <c r="F1076">
        <f t="shared" si="16"/>
        <v>2018</v>
      </c>
    </row>
    <row r="1077" spans="1:6" x14ac:dyDescent="0.25">
      <c r="A1077" s="67" t="s">
        <v>157</v>
      </c>
      <c r="B1077" s="67" t="s">
        <v>1979</v>
      </c>
      <c r="C1077" s="6">
        <v>4028</v>
      </c>
      <c r="D1077" s="6">
        <v>0.48</v>
      </c>
      <c r="E1077" s="8">
        <v>43195</v>
      </c>
      <c r="F1077">
        <f t="shared" si="16"/>
        <v>2018</v>
      </c>
    </row>
    <row r="1078" spans="1:6" x14ac:dyDescent="0.25">
      <c r="A1078" s="67" t="s">
        <v>157</v>
      </c>
      <c r="B1078" s="67" t="s">
        <v>1979</v>
      </c>
      <c r="C1078" s="6">
        <v>548</v>
      </c>
      <c r="D1078" s="6">
        <v>0.09</v>
      </c>
      <c r="E1078" s="8">
        <v>43195</v>
      </c>
      <c r="F1078">
        <f t="shared" si="16"/>
        <v>2018</v>
      </c>
    </row>
    <row r="1079" spans="1:6" x14ac:dyDescent="0.25">
      <c r="A1079" s="67" t="s">
        <v>157</v>
      </c>
      <c r="B1079" s="67" t="s">
        <v>1980</v>
      </c>
      <c r="C1079" s="6">
        <v>6042</v>
      </c>
      <c r="D1079" s="6">
        <v>0.72</v>
      </c>
      <c r="E1079" s="8">
        <v>43195</v>
      </c>
      <c r="F1079">
        <f t="shared" si="16"/>
        <v>2018</v>
      </c>
    </row>
    <row r="1080" spans="1:6" x14ac:dyDescent="0.25">
      <c r="A1080" s="67" t="s">
        <v>157</v>
      </c>
      <c r="B1080" s="67" t="s">
        <v>1980</v>
      </c>
      <c r="C1080" s="6">
        <v>2014</v>
      </c>
      <c r="D1080" s="6">
        <v>0.24</v>
      </c>
      <c r="E1080" s="8">
        <v>43195</v>
      </c>
      <c r="F1080">
        <f t="shared" si="16"/>
        <v>2018</v>
      </c>
    </row>
    <row r="1081" spans="1:6" x14ac:dyDescent="0.25">
      <c r="A1081" s="67" t="s">
        <v>157</v>
      </c>
      <c r="B1081" s="67" t="s">
        <v>1980</v>
      </c>
      <c r="C1081" s="6">
        <v>4028</v>
      </c>
      <c r="D1081" s="6">
        <v>0.48</v>
      </c>
      <c r="E1081" s="8">
        <v>43195</v>
      </c>
      <c r="F1081">
        <f t="shared" si="16"/>
        <v>2018</v>
      </c>
    </row>
    <row r="1082" spans="1:6" x14ac:dyDescent="0.25">
      <c r="A1082" s="67" t="s">
        <v>157</v>
      </c>
      <c r="B1082" s="67" t="s">
        <v>1980</v>
      </c>
      <c r="C1082" s="6">
        <v>480</v>
      </c>
      <c r="D1082" s="6">
        <v>0.08</v>
      </c>
      <c r="E1082" s="8">
        <v>43195</v>
      </c>
      <c r="F1082">
        <f t="shared" si="16"/>
        <v>2018</v>
      </c>
    </row>
    <row r="1083" spans="1:6" x14ac:dyDescent="0.25">
      <c r="A1083" s="67" t="s">
        <v>157</v>
      </c>
      <c r="B1083" s="67" t="s">
        <v>1980</v>
      </c>
      <c r="C1083" s="6">
        <v>1007</v>
      </c>
      <c r="D1083" s="6">
        <v>0.12</v>
      </c>
      <c r="E1083" s="8">
        <v>43195</v>
      </c>
      <c r="F1083">
        <f t="shared" si="16"/>
        <v>2018</v>
      </c>
    </row>
    <row r="1084" spans="1:6" x14ac:dyDescent="0.25">
      <c r="A1084" s="67" t="s">
        <v>157</v>
      </c>
      <c r="B1084" s="67" t="s">
        <v>1981</v>
      </c>
      <c r="C1084" s="6">
        <v>3021</v>
      </c>
      <c r="D1084" s="6">
        <v>0.36</v>
      </c>
      <c r="E1084" s="8">
        <v>43194</v>
      </c>
      <c r="F1084">
        <f t="shared" si="16"/>
        <v>2018</v>
      </c>
    </row>
    <row r="1085" spans="1:6" x14ac:dyDescent="0.25">
      <c r="A1085" s="67" t="s">
        <v>157</v>
      </c>
      <c r="B1085" s="67" t="s">
        <v>1981</v>
      </c>
      <c r="C1085" s="6">
        <v>1458</v>
      </c>
      <c r="D1085" s="6">
        <v>0.24</v>
      </c>
      <c r="E1085" s="8">
        <v>43194</v>
      </c>
      <c r="F1085">
        <f t="shared" si="16"/>
        <v>2018</v>
      </c>
    </row>
    <row r="1086" spans="1:6" x14ac:dyDescent="0.25">
      <c r="A1086" s="67" t="s">
        <v>157</v>
      </c>
      <c r="B1086" s="67" t="s">
        <v>1981</v>
      </c>
      <c r="C1086" s="6">
        <v>578</v>
      </c>
      <c r="D1086" s="6">
        <v>0.1</v>
      </c>
      <c r="E1086" s="8">
        <v>43194</v>
      </c>
      <c r="F1086">
        <f t="shared" si="16"/>
        <v>2018</v>
      </c>
    </row>
    <row r="1087" spans="1:6" x14ac:dyDescent="0.25">
      <c r="A1087" s="67" t="s">
        <v>157</v>
      </c>
      <c r="B1087" s="67" t="s">
        <v>1981</v>
      </c>
      <c r="C1087" s="6">
        <v>7049</v>
      </c>
      <c r="D1087" s="6">
        <v>0.84</v>
      </c>
      <c r="E1087" s="8">
        <v>43194</v>
      </c>
      <c r="F1087">
        <f t="shared" si="16"/>
        <v>2018</v>
      </c>
    </row>
    <row r="1088" spans="1:6" x14ac:dyDescent="0.25">
      <c r="A1088" s="67" t="s">
        <v>157</v>
      </c>
      <c r="B1088" s="67" t="s">
        <v>1982</v>
      </c>
      <c r="C1088" s="6">
        <v>1007</v>
      </c>
      <c r="D1088" s="6">
        <v>0.12</v>
      </c>
      <c r="E1088" s="8">
        <v>43194</v>
      </c>
      <c r="F1088">
        <f t="shared" si="16"/>
        <v>2018</v>
      </c>
    </row>
    <row r="1089" spans="1:6" x14ac:dyDescent="0.25">
      <c r="A1089" s="67" t="s">
        <v>157</v>
      </c>
      <c r="B1089" s="67" t="s">
        <v>1982</v>
      </c>
      <c r="C1089" s="6">
        <v>480</v>
      </c>
      <c r="D1089" s="6">
        <v>0.08</v>
      </c>
      <c r="E1089" s="8">
        <v>43194</v>
      </c>
      <c r="F1089">
        <f t="shared" si="16"/>
        <v>2018</v>
      </c>
    </row>
    <row r="1090" spans="1:6" x14ac:dyDescent="0.25">
      <c r="A1090" s="67" t="s">
        <v>157</v>
      </c>
      <c r="B1090" s="67" t="s">
        <v>1982</v>
      </c>
      <c r="C1090" s="6">
        <v>2014</v>
      </c>
      <c r="D1090" s="6">
        <v>0.24</v>
      </c>
      <c r="E1090" s="8">
        <v>43194</v>
      </c>
      <c r="F1090">
        <f t="shared" si="16"/>
        <v>2018</v>
      </c>
    </row>
    <row r="1091" spans="1:6" x14ac:dyDescent="0.25">
      <c r="A1091" s="67" t="s">
        <v>157</v>
      </c>
      <c r="B1091" s="67" t="s">
        <v>1982</v>
      </c>
      <c r="C1091" s="6">
        <v>548</v>
      </c>
      <c r="D1091" s="6">
        <v>0.09</v>
      </c>
      <c r="E1091" s="8">
        <v>43194</v>
      </c>
      <c r="F1091">
        <f t="shared" ref="F1091:F1154" si="17">YEAR(E1091)</f>
        <v>2018</v>
      </c>
    </row>
    <row r="1092" spans="1:6" x14ac:dyDescent="0.25">
      <c r="A1092" s="67" t="s">
        <v>157</v>
      </c>
      <c r="B1092" s="67" t="s">
        <v>1982</v>
      </c>
      <c r="C1092" s="6">
        <v>729</v>
      </c>
      <c r="D1092" s="6">
        <v>0.12</v>
      </c>
      <c r="E1092" s="8">
        <v>43194</v>
      </c>
      <c r="F1092">
        <f t="shared" si="17"/>
        <v>2018</v>
      </c>
    </row>
    <row r="1093" spans="1:6" x14ac:dyDescent="0.25">
      <c r="A1093" s="67" t="s">
        <v>157</v>
      </c>
      <c r="B1093" s="67" t="s">
        <v>1983</v>
      </c>
      <c r="C1093" s="6">
        <v>3021</v>
      </c>
      <c r="D1093" s="6">
        <v>0.36</v>
      </c>
      <c r="E1093" s="8">
        <v>43194</v>
      </c>
      <c r="F1093">
        <f t="shared" si="17"/>
        <v>2018</v>
      </c>
    </row>
    <row r="1094" spans="1:6" x14ac:dyDescent="0.25">
      <c r="A1094" s="67" t="s">
        <v>157</v>
      </c>
      <c r="B1094" s="67" t="s">
        <v>1983</v>
      </c>
      <c r="C1094" s="6">
        <v>972</v>
      </c>
      <c r="D1094" s="6">
        <v>0.16</v>
      </c>
      <c r="E1094" s="8">
        <v>43194</v>
      </c>
      <c r="F1094">
        <f t="shared" si="17"/>
        <v>2018</v>
      </c>
    </row>
    <row r="1095" spans="1:6" x14ac:dyDescent="0.25">
      <c r="A1095" s="67" t="s">
        <v>157</v>
      </c>
      <c r="B1095" s="67" t="s">
        <v>1983</v>
      </c>
      <c r="C1095" s="6">
        <v>4028</v>
      </c>
      <c r="D1095" s="6">
        <v>0.48</v>
      </c>
      <c r="E1095" s="8">
        <v>43194</v>
      </c>
      <c r="F1095">
        <f t="shared" si="17"/>
        <v>2018</v>
      </c>
    </row>
    <row r="1096" spans="1:6" x14ac:dyDescent="0.25">
      <c r="A1096" s="67" t="s">
        <v>157</v>
      </c>
      <c r="B1096" s="67" t="s">
        <v>1984</v>
      </c>
      <c r="C1096" s="6">
        <v>548</v>
      </c>
      <c r="D1096" s="6">
        <v>0.09</v>
      </c>
      <c r="E1096" s="8">
        <v>43194</v>
      </c>
      <c r="F1096">
        <f t="shared" si="17"/>
        <v>2018</v>
      </c>
    </row>
    <row r="1097" spans="1:6" x14ac:dyDescent="0.25">
      <c r="A1097" s="67" t="s">
        <v>157</v>
      </c>
      <c r="B1097" s="67" t="s">
        <v>1984</v>
      </c>
      <c r="C1097" s="6">
        <v>972</v>
      </c>
      <c r="D1097" s="6">
        <v>0.16</v>
      </c>
      <c r="E1097" s="8">
        <v>43194</v>
      </c>
      <c r="F1097">
        <f t="shared" si="17"/>
        <v>2018</v>
      </c>
    </row>
    <row r="1098" spans="1:6" x14ac:dyDescent="0.25">
      <c r="A1098" s="67" t="s">
        <v>157</v>
      </c>
      <c r="B1098" s="67" t="s">
        <v>1984</v>
      </c>
      <c r="C1098" s="6">
        <v>480</v>
      </c>
      <c r="D1098" s="6">
        <v>0.08</v>
      </c>
      <c r="E1098" s="8">
        <v>43194</v>
      </c>
      <c r="F1098">
        <f t="shared" si="17"/>
        <v>2018</v>
      </c>
    </row>
    <row r="1099" spans="1:6" x14ac:dyDescent="0.25">
      <c r="A1099" s="67" t="s">
        <v>157</v>
      </c>
      <c r="B1099" s="67" t="s">
        <v>1985</v>
      </c>
      <c r="C1099" s="6">
        <v>8056</v>
      </c>
      <c r="D1099" s="6">
        <v>0.96</v>
      </c>
      <c r="E1099" s="8">
        <v>43194</v>
      </c>
      <c r="F1099">
        <f t="shared" si="17"/>
        <v>2018</v>
      </c>
    </row>
    <row r="1100" spans="1:6" x14ac:dyDescent="0.25">
      <c r="A1100" s="67" t="s">
        <v>157</v>
      </c>
      <c r="B1100" s="67" t="s">
        <v>1985</v>
      </c>
      <c r="C1100" s="6">
        <v>4028</v>
      </c>
      <c r="D1100" s="6">
        <v>0.48</v>
      </c>
      <c r="E1100" s="8">
        <v>43194</v>
      </c>
      <c r="F1100">
        <f t="shared" si="17"/>
        <v>2018</v>
      </c>
    </row>
    <row r="1101" spans="1:6" x14ac:dyDescent="0.25">
      <c r="A1101" s="67" t="s">
        <v>157</v>
      </c>
      <c r="B1101" s="67" t="s">
        <v>1985</v>
      </c>
      <c r="C1101" s="6">
        <v>480</v>
      </c>
      <c r="D1101" s="6">
        <v>0.08</v>
      </c>
      <c r="E1101" s="8">
        <v>43194</v>
      </c>
      <c r="F1101">
        <f t="shared" si="17"/>
        <v>2018</v>
      </c>
    </row>
    <row r="1102" spans="1:6" x14ac:dyDescent="0.25">
      <c r="A1102" s="67" t="s">
        <v>157</v>
      </c>
      <c r="B1102" s="67" t="s">
        <v>1985</v>
      </c>
      <c r="C1102" s="6">
        <v>1944</v>
      </c>
      <c r="D1102" s="6">
        <v>0.32</v>
      </c>
      <c r="E1102" s="8">
        <v>43194</v>
      </c>
      <c r="F1102">
        <f t="shared" si="17"/>
        <v>2018</v>
      </c>
    </row>
    <row r="1103" spans="1:6" x14ac:dyDescent="0.25">
      <c r="A1103" s="67" t="s">
        <v>157</v>
      </c>
      <c r="B1103" s="67" t="s">
        <v>1985</v>
      </c>
      <c r="C1103" s="6">
        <v>548</v>
      </c>
      <c r="D1103" s="6">
        <v>0.09</v>
      </c>
      <c r="E1103" s="8">
        <v>43194</v>
      </c>
      <c r="F1103">
        <f t="shared" si="17"/>
        <v>2018</v>
      </c>
    </row>
    <row r="1104" spans="1:6" x14ac:dyDescent="0.25">
      <c r="A1104" s="67" t="s">
        <v>157</v>
      </c>
      <c r="B1104" s="67" t="s">
        <v>1986</v>
      </c>
      <c r="C1104" s="6">
        <v>2014</v>
      </c>
      <c r="D1104" s="6">
        <v>0.24</v>
      </c>
      <c r="E1104" s="8">
        <v>43193</v>
      </c>
      <c r="F1104">
        <f t="shared" si="17"/>
        <v>2018</v>
      </c>
    </row>
    <row r="1105" spans="1:6" x14ac:dyDescent="0.25">
      <c r="A1105" s="67" t="s">
        <v>157</v>
      </c>
      <c r="B1105" s="67" t="s">
        <v>1986</v>
      </c>
      <c r="C1105" s="6">
        <v>1701</v>
      </c>
      <c r="D1105" s="6">
        <v>0.28000000000000003</v>
      </c>
      <c r="E1105" s="8">
        <v>43193</v>
      </c>
      <c r="F1105">
        <f t="shared" si="17"/>
        <v>2018</v>
      </c>
    </row>
    <row r="1106" spans="1:6" x14ac:dyDescent="0.25">
      <c r="A1106" s="67" t="s">
        <v>157</v>
      </c>
      <c r="B1106" s="67" t="s">
        <v>1986</v>
      </c>
      <c r="C1106" s="6">
        <v>8056</v>
      </c>
      <c r="D1106" s="6">
        <v>0.96</v>
      </c>
      <c r="E1106" s="8">
        <v>43193</v>
      </c>
      <c r="F1106">
        <f t="shared" si="17"/>
        <v>2018</v>
      </c>
    </row>
    <row r="1107" spans="1:6" x14ac:dyDescent="0.25">
      <c r="A1107" s="67" t="s">
        <v>157</v>
      </c>
      <c r="B1107" s="67" t="s">
        <v>1986</v>
      </c>
      <c r="C1107" s="6">
        <v>480</v>
      </c>
      <c r="D1107" s="6">
        <v>0.08</v>
      </c>
      <c r="E1107" s="8">
        <v>43193</v>
      </c>
      <c r="F1107">
        <f t="shared" si="17"/>
        <v>2018</v>
      </c>
    </row>
    <row r="1108" spans="1:6" x14ac:dyDescent="0.25">
      <c r="A1108" s="67" t="s">
        <v>157</v>
      </c>
      <c r="B1108" s="67" t="s">
        <v>1986</v>
      </c>
      <c r="C1108" s="6">
        <v>548</v>
      </c>
      <c r="D1108" s="6">
        <v>0.09</v>
      </c>
      <c r="E1108" s="8">
        <v>43193</v>
      </c>
      <c r="F1108">
        <f t="shared" si="17"/>
        <v>2018</v>
      </c>
    </row>
    <row r="1109" spans="1:6" x14ac:dyDescent="0.25">
      <c r="A1109" s="67" t="s">
        <v>157</v>
      </c>
      <c r="B1109" s="67" t="s">
        <v>1986</v>
      </c>
      <c r="C1109" s="6">
        <v>289</v>
      </c>
      <c r="D1109" s="6">
        <v>0.05</v>
      </c>
      <c r="E1109" s="8">
        <v>43193</v>
      </c>
      <c r="F1109">
        <f t="shared" si="17"/>
        <v>2018</v>
      </c>
    </row>
    <row r="1110" spans="1:6" x14ac:dyDescent="0.25">
      <c r="A1110" s="67" t="s">
        <v>157</v>
      </c>
      <c r="B1110" s="67" t="s">
        <v>1987</v>
      </c>
      <c r="C1110" s="6">
        <v>1007</v>
      </c>
      <c r="D1110" s="6">
        <v>0.12</v>
      </c>
      <c r="E1110" s="8">
        <v>43193</v>
      </c>
      <c r="F1110">
        <f t="shared" si="17"/>
        <v>2018</v>
      </c>
    </row>
    <row r="1111" spans="1:6" x14ac:dyDescent="0.25">
      <c r="A1111" s="67" t="s">
        <v>157</v>
      </c>
      <c r="B1111" s="67" t="s">
        <v>1987</v>
      </c>
      <c r="C1111" s="6">
        <v>2673</v>
      </c>
      <c r="D1111" s="6">
        <v>0.44</v>
      </c>
      <c r="E1111" s="8">
        <v>43193</v>
      </c>
      <c r="F1111">
        <f t="shared" si="17"/>
        <v>2018</v>
      </c>
    </row>
    <row r="1112" spans="1:6" x14ac:dyDescent="0.25">
      <c r="A1112" s="67" t="s">
        <v>157</v>
      </c>
      <c r="B1112" s="67" t="s">
        <v>1987</v>
      </c>
      <c r="C1112" s="6">
        <v>7049</v>
      </c>
      <c r="D1112" s="6">
        <v>0.84</v>
      </c>
      <c r="E1112" s="8">
        <v>43193</v>
      </c>
      <c r="F1112">
        <f t="shared" si="17"/>
        <v>2018</v>
      </c>
    </row>
    <row r="1113" spans="1:6" x14ac:dyDescent="0.25">
      <c r="A1113" s="67" t="s">
        <v>157</v>
      </c>
      <c r="B1113" s="67" t="s">
        <v>1987</v>
      </c>
      <c r="C1113" s="6">
        <v>3021</v>
      </c>
      <c r="D1113" s="6">
        <v>0.36</v>
      </c>
      <c r="E1113" s="8">
        <v>43193</v>
      </c>
      <c r="F1113">
        <f t="shared" si="17"/>
        <v>2018</v>
      </c>
    </row>
    <row r="1114" spans="1:6" x14ac:dyDescent="0.25">
      <c r="A1114" s="67" t="s">
        <v>157</v>
      </c>
      <c r="B1114" s="67" t="s">
        <v>1987</v>
      </c>
      <c r="C1114" s="6">
        <v>960</v>
      </c>
      <c r="D1114" s="6">
        <v>0.16</v>
      </c>
      <c r="E1114" s="8">
        <v>43193</v>
      </c>
      <c r="F1114">
        <f t="shared" si="17"/>
        <v>2018</v>
      </c>
    </row>
    <row r="1115" spans="1:6" x14ac:dyDescent="0.25">
      <c r="A1115" s="67" t="s">
        <v>157</v>
      </c>
      <c r="B1115" s="67" t="s">
        <v>1988</v>
      </c>
      <c r="C1115" s="6">
        <v>2014</v>
      </c>
      <c r="D1115" s="6">
        <v>0.24</v>
      </c>
      <c r="E1115" s="8">
        <v>43193</v>
      </c>
      <c r="F1115">
        <f t="shared" si="17"/>
        <v>2018</v>
      </c>
    </row>
    <row r="1116" spans="1:6" x14ac:dyDescent="0.25">
      <c r="A1116" s="67" t="s">
        <v>157</v>
      </c>
      <c r="B1116" s="67" t="s">
        <v>1988</v>
      </c>
      <c r="C1116" s="6">
        <v>480</v>
      </c>
      <c r="D1116" s="6">
        <v>0.08</v>
      </c>
      <c r="E1116" s="8">
        <v>43193</v>
      </c>
      <c r="F1116">
        <f t="shared" si="17"/>
        <v>2018</v>
      </c>
    </row>
    <row r="1117" spans="1:6" x14ac:dyDescent="0.25">
      <c r="A1117" s="67" t="s">
        <v>157</v>
      </c>
      <c r="B1117" s="67" t="s">
        <v>1988</v>
      </c>
      <c r="C1117" s="6">
        <v>486</v>
      </c>
      <c r="D1117" s="6">
        <v>0.08</v>
      </c>
      <c r="E1117" s="8">
        <v>43193</v>
      </c>
      <c r="F1117">
        <f t="shared" si="17"/>
        <v>2018</v>
      </c>
    </row>
    <row r="1118" spans="1:6" x14ac:dyDescent="0.25">
      <c r="A1118" s="67" t="s">
        <v>157</v>
      </c>
      <c r="B1118" s="67" t="s">
        <v>1988</v>
      </c>
      <c r="C1118" s="6">
        <v>548</v>
      </c>
      <c r="D1118" s="6">
        <v>0.09</v>
      </c>
      <c r="E1118" s="8">
        <v>43193</v>
      </c>
      <c r="F1118">
        <f t="shared" si="17"/>
        <v>2018</v>
      </c>
    </row>
    <row r="1119" spans="1:6" x14ac:dyDescent="0.25">
      <c r="A1119" s="67" t="s">
        <v>157</v>
      </c>
      <c r="B1119" s="67" t="s">
        <v>1989</v>
      </c>
      <c r="C1119" s="6">
        <v>243</v>
      </c>
      <c r="D1119" s="6">
        <v>0.04</v>
      </c>
      <c r="E1119" s="8">
        <v>43193</v>
      </c>
      <c r="F1119">
        <f t="shared" si="17"/>
        <v>2018</v>
      </c>
    </row>
    <row r="1120" spans="1:6" x14ac:dyDescent="0.25">
      <c r="A1120" s="67" t="s">
        <v>157</v>
      </c>
      <c r="B1120" s="67" t="s">
        <v>1989</v>
      </c>
      <c r="C1120" s="6">
        <v>480</v>
      </c>
      <c r="D1120" s="6">
        <v>0.08</v>
      </c>
      <c r="E1120" s="8">
        <v>43193</v>
      </c>
      <c r="F1120">
        <f t="shared" si="17"/>
        <v>2018</v>
      </c>
    </row>
    <row r="1121" spans="1:6" x14ac:dyDescent="0.25">
      <c r="A1121" s="67" t="s">
        <v>157</v>
      </c>
      <c r="B1121" s="67" t="s">
        <v>1989</v>
      </c>
      <c r="C1121" s="6">
        <v>1007</v>
      </c>
      <c r="D1121" s="6">
        <v>0.12</v>
      </c>
      <c r="E1121" s="8">
        <v>43193</v>
      </c>
      <c r="F1121">
        <f t="shared" si="17"/>
        <v>2018</v>
      </c>
    </row>
    <row r="1122" spans="1:6" x14ac:dyDescent="0.25">
      <c r="A1122" s="67" t="s">
        <v>157</v>
      </c>
      <c r="B1122" s="67" t="s">
        <v>1990</v>
      </c>
      <c r="C1122" s="6">
        <v>3021</v>
      </c>
      <c r="D1122" s="6">
        <v>0.36</v>
      </c>
      <c r="E1122" s="8">
        <v>43193</v>
      </c>
      <c r="F1122">
        <f t="shared" si="17"/>
        <v>2018</v>
      </c>
    </row>
    <row r="1123" spans="1:6" x14ac:dyDescent="0.25">
      <c r="A1123" s="67" t="s">
        <v>157</v>
      </c>
      <c r="B1123" s="67" t="s">
        <v>1990</v>
      </c>
      <c r="C1123" s="6">
        <v>480</v>
      </c>
      <c r="D1123" s="6">
        <v>0.08</v>
      </c>
      <c r="E1123" s="8">
        <v>43193</v>
      </c>
      <c r="F1123">
        <f t="shared" si="17"/>
        <v>2018</v>
      </c>
    </row>
    <row r="1124" spans="1:6" x14ac:dyDescent="0.25">
      <c r="A1124" s="67" t="s">
        <v>157</v>
      </c>
      <c r="B1124" s="67" t="s">
        <v>1990</v>
      </c>
      <c r="C1124" s="6">
        <v>548</v>
      </c>
      <c r="D1124" s="6">
        <v>0.09</v>
      </c>
      <c r="E1124" s="8">
        <v>43193</v>
      </c>
      <c r="F1124">
        <f t="shared" si="17"/>
        <v>2018</v>
      </c>
    </row>
    <row r="1125" spans="1:6" x14ac:dyDescent="0.25">
      <c r="A1125" s="67" t="s">
        <v>157</v>
      </c>
      <c r="B1125" s="67" t="s">
        <v>1990</v>
      </c>
      <c r="C1125" s="6">
        <v>4028</v>
      </c>
      <c r="D1125" s="6">
        <v>0.48</v>
      </c>
      <c r="E1125" s="8">
        <v>43193</v>
      </c>
      <c r="F1125">
        <f t="shared" si="17"/>
        <v>2018</v>
      </c>
    </row>
    <row r="1126" spans="1:6" x14ac:dyDescent="0.25">
      <c r="A1126" s="67" t="s">
        <v>157</v>
      </c>
      <c r="B1126" s="67" t="s">
        <v>1990</v>
      </c>
      <c r="C1126" s="6">
        <v>729</v>
      </c>
      <c r="D1126" s="6">
        <v>0.12</v>
      </c>
      <c r="E1126" s="8">
        <v>43193</v>
      </c>
      <c r="F1126">
        <f t="shared" si="17"/>
        <v>2018</v>
      </c>
    </row>
    <row r="1127" spans="1:6" x14ac:dyDescent="0.25">
      <c r="A1127" s="67" t="s">
        <v>157</v>
      </c>
      <c r="B1127" s="67" t="s">
        <v>1991</v>
      </c>
      <c r="C1127" s="6">
        <v>2400</v>
      </c>
      <c r="D1127" s="6">
        <v>0.4</v>
      </c>
      <c r="E1127" s="8">
        <v>43193</v>
      </c>
      <c r="F1127">
        <f t="shared" si="17"/>
        <v>2018</v>
      </c>
    </row>
    <row r="1128" spans="1:6" x14ac:dyDescent="0.25">
      <c r="A1128" s="67" t="s">
        <v>157</v>
      </c>
      <c r="B1128" s="67" t="s">
        <v>1991</v>
      </c>
      <c r="C1128" s="6">
        <v>4028</v>
      </c>
      <c r="D1128" s="6">
        <v>0.48</v>
      </c>
      <c r="E1128" s="8">
        <v>43193</v>
      </c>
      <c r="F1128">
        <f t="shared" si="17"/>
        <v>2018</v>
      </c>
    </row>
    <row r="1129" spans="1:6" x14ac:dyDescent="0.25">
      <c r="A1129" s="67" t="s">
        <v>157</v>
      </c>
      <c r="B1129" s="67" t="s">
        <v>1991</v>
      </c>
      <c r="C1129" s="6">
        <v>1096</v>
      </c>
      <c r="D1129" s="6">
        <v>0.18</v>
      </c>
      <c r="E1129" s="8">
        <v>43193</v>
      </c>
      <c r="F1129">
        <f t="shared" si="17"/>
        <v>2018</v>
      </c>
    </row>
    <row r="1130" spans="1:6" x14ac:dyDescent="0.25">
      <c r="A1130" s="67" t="s">
        <v>157</v>
      </c>
      <c r="B1130" s="67" t="s">
        <v>1991</v>
      </c>
      <c r="C1130" s="6">
        <v>2014</v>
      </c>
      <c r="D1130" s="6">
        <v>0.24</v>
      </c>
      <c r="E1130" s="8">
        <v>43193</v>
      </c>
      <c r="F1130">
        <f t="shared" si="17"/>
        <v>2018</v>
      </c>
    </row>
    <row r="1131" spans="1:6" x14ac:dyDescent="0.25">
      <c r="A1131" s="67" t="s">
        <v>157</v>
      </c>
      <c r="B1131" s="67" t="s">
        <v>1992</v>
      </c>
      <c r="C1131" s="6">
        <v>480</v>
      </c>
      <c r="D1131" s="6">
        <v>0.08</v>
      </c>
      <c r="E1131" s="8">
        <v>43193</v>
      </c>
      <c r="F1131">
        <f t="shared" si="17"/>
        <v>2018</v>
      </c>
    </row>
    <row r="1132" spans="1:6" x14ac:dyDescent="0.25">
      <c r="A1132" s="67" t="s">
        <v>157</v>
      </c>
      <c r="B1132" s="67" t="s">
        <v>1992</v>
      </c>
      <c r="C1132" s="6">
        <v>729</v>
      </c>
      <c r="D1132" s="6">
        <v>0.12</v>
      </c>
      <c r="E1132" s="8">
        <v>43193</v>
      </c>
      <c r="F1132">
        <f t="shared" si="17"/>
        <v>2018</v>
      </c>
    </row>
    <row r="1133" spans="1:6" x14ac:dyDescent="0.25">
      <c r="A1133" s="67" t="s">
        <v>157</v>
      </c>
      <c r="B1133" s="67" t="s">
        <v>1992</v>
      </c>
      <c r="C1133" s="6">
        <v>3021</v>
      </c>
      <c r="D1133" s="6">
        <v>0.36</v>
      </c>
      <c r="E1133" s="8">
        <v>43193</v>
      </c>
      <c r="F1133">
        <f t="shared" si="17"/>
        <v>2018</v>
      </c>
    </row>
    <row r="1134" spans="1:6" x14ac:dyDescent="0.25">
      <c r="A1134" s="67" t="s">
        <v>157</v>
      </c>
      <c r="B1134" s="67" t="s">
        <v>1992</v>
      </c>
      <c r="C1134" s="6">
        <v>1007</v>
      </c>
      <c r="D1134" s="6">
        <v>0.12</v>
      </c>
      <c r="E1134" s="8">
        <v>43193</v>
      </c>
      <c r="F1134">
        <f t="shared" si="17"/>
        <v>2018</v>
      </c>
    </row>
    <row r="1135" spans="1:6" x14ac:dyDescent="0.25">
      <c r="A1135" s="67" t="s">
        <v>157</v>
      </c>
      <c r="B1135" s="67" t="s">
        <v>1993</v>
      </c>
      <c r="C1135" s="6">
        <v>486</v>
      </c>
      <c r="D1135" s="6">
        <v>0.08</v>
      </c>
      <c r="E1135" s="8">
        <v>43193</v>
      </c>
      <c r="F1135">
        <f t="shared" si="17"/>
        <v>2018</v>
      </c>
    </row>
    <row r="1136" spans="1:6" x14ac:dyDescent="0.25">
      <c r="A1136" s="67" t="s">
        <v>157</v>
      </c>
      <c r="B1136" s="67" t="s">
        <v>1993</v>
      </c>
      <c r="C1136" s="6">
        <v>548</v>
      </c>
      <c r="D1136" s="6">
        <v>0.09</v>
      </c>
      <c r="E1136" s="8">
        <v>43193</v>
      </c>
      <c r="F1136">
        <f t="shared" si="17"/>
        <v>2018</v>
      </c>
    </row>
    <row r="1137" spans="1:6" x14ac:dyDescent="0.25">
      <c r="A1137" s="67" t="s">
        <v>157</v>
      </c>
      <c r="B1137" s="67" t="s">
        <v>1993</v>
      </c>
      <c r="C1137" s="6">
        <v>2014</v>
      </c>
      <c r="D1137" s="6">
        <v>0.24</v>
      </c>
      <c r="E1137" s="8">
        <v>43193</v>
      </c>
      <c r="F1137">
        <f t="shared" si="17"/>
        <v>2018</v>
      </c>
    </row>
    <row r="1138" spans="1:6" x14ac:dyDescent="0.25">
      <c r="A1138" s="67" t="s">
        <v>157</v>
      </c>
      <c r="B1138" s="67" t="s">
        <v>1993</v>
      </c>
      <c r="C1138" s="6">
        <v>960</v>
      </c>
      <c r="D1138" s="6">
        <v>0.16</v>
      </c>
      <c r="E1138" s="8">
        <v>43193</v>
      </c>
      <c r="F1138">
        <f t="shared" si="17"/>
        <v>2018</v>
      </c>
    </row>
    <row r="1139" spans="1:6" x14ac:dyDescent="0.25">
      <c r="A1139" s="67" t="s">
        <v>157</v>
      </c>
      <c r="B1139" s="67" t="s">
        <v>1993</v>
      </c>
      <c r="C1139" s="6">
        <v>4028</v>
      </c>
      <c r="D1139" s="6">
        <v>0.48</v>
      </c>
      <c r="E1139" s="8">
        <v>43193</v>
      </c>
      <c r="F1139">
        <f t="shared" si="17"/>
        <v>2018</v>
      </c>
    </row>
    <row r="1140" spans="1:6" x14ac:dyDescent="0.25">
      <c r="A1140" s="67" t="s">
        <v>157</v>
      </c>
      <c r="B1140" s="67" t="s">
        <v>1994</v>
      </c>
      <c r="C1140" s="6">
        <v>2014</v>
      </c>
      <c r="D1140" s="6">
        <v>0.24</v>
      </c>
      <c r="E1140" s="8">
        <v>43193</v>
      </c>
      <c r="F1140">
        <f t="shared" si="17"/>
        <v>2018</v>
      </c>
    </row>
    <row r="1141" spans="1:6" x14ac:dyDescent="0.25">
      <c r="A1141" s="67" t="s">
        <v>157</v>
      </c>
      <c r="B1141" s="67" t="s">
        <v>1994</v>
      </c>
      <c r="C1141" s="6">
        <v>548</v>
      </c>
      <c r="D1141" s="6">
        <v>0.09</v>
      </c>
      <c r="E1141" s="8">
        <v>43193</v>
      </c>
      <c r="F1141">
        <f t="shared" si="17"/>
        <v>2018</v>
      </c>
    </row>
    <row r="1142" spans="1:6" x14ac:dyDescent="0.25">
      <c r="A1142" s="67" t="s">
        <v>157</v>
      </c>
      <c r="B1142" s="67" t="s">
        <v>1994</v>
      </c>
      <c r="C1142" s="6">
        <v>3021</v>
      </c>
      <c r="D1142" s="6">
        <v>0.36</v>
      </c>
      <c r="E1142" s="8">
        <v>43193</v>
      </c>
      <c r="F1142">
        <f t="shared" si="17"/>
        <v>2018</v>
      </c>
    </row>
    <row r="1143" spans="1:6" x14ac:dyDescent="0.25">
      <c r="A1143" s="67" t="s">
        <v>157</v>
      </c>
      <c r="B1143" s="67" t="s">
        <v>1994</v>
      </c>
      <c r="C1143" s="6">
        <v>480</v>
      </c>
      <c r="D1143" s="6">
        <v>0.08</v>
      </c>
      <c r="E1143" s="8">
        <v>43193</v>
      </c>
      <c r="F1143">
        <f t="shared" si="17"/>
        <v>2018</v>
      </c>
    </row>
    <row r="1144" spans="1:6" x14ac:dyDescent="0.25">
      <c r="A1144" s="67" t="s">
        <v>157</v>
      </c>
      <c r="B1144" s="67" t="s">
        <v>1994</v>
      </c>
      <c r="C1144" s="6">
        <v>1215</v>
      </c>
      <c r="D1144" s="6">
        <v>0.2</v>
      </c>
      <c r="E1144" s="8">
        <v>43193</v>
      </c>
      <c r="F1144">
        <f t="shared" si="17"/>
        <v>2018</v>
      </c>
    </row>
    <row r="1145" spans="1:6" x14ac:dyDescent="0.25">
      <c r="A1145" s="67" t="s">
        <v>1736</v>
      </c>
      <c r="B1145" s="67" t="s">
        <v>1995</v>
      </c>
      <c r="C1145" s="6">
        <v>96</v>
      </c>
      <c r="D1145" s="6">
        <v>4.0000000000000001E-3</v>
      </c>
      <c r="E1145" s="8">
        <v>43215</v>
      </c>
      <c r="F1145">
        <f t="shared" si="17"/>
        <v>2018</v>
      </c>
    </row>
    <row r="1146" spans="1:6" x14ac:dyDescent="0.25">
      <c r="A1146" s="67" t="s">
        <v>1736</v>
      </c>
      <c r="B1146" s="67" t="s">
        <v>1995</v>
      </c>
      <c r="C1146" s="6">
        <v>1500</v>
      </c>
      <c r="D1146" s="6">
        <v>4.8000000000000001E-2</v>
      </c>
      <c r="E1146" s="8">
        <v>43215</v>
      </c>
      <c r="F1146">
        <f t="shared" si="17"/>
        <v>2018</v>
      </c>
    </row>
    <row r="1147" spans="1:6" x14ac:dyDescent="0.25">
      <c r="A1147" s="67" t="s">
        <v>1736</v>
      </c>
      <c r="B1147" s="67" t="s">
        <v>1995</v>
      </c>
      <c r="C1147" s="6">
        <v>2008</v>
      </c>
      <c r="D1147" s="6">
        <v>6.4000000000000001E-2</v>
      </c>
      <c r="E1147" s="8">
        <v>43215</v>
      </c>
      <c r="F1147">
        <f t="shared" si="17"/>
        <v>2018</v>
      </c>
    </row>
    <row r="1148" spans="1:6" x14ac:dyDescent="0.25">
      <c r="A1148" s="67" t="s">
        <v>1736</v>
      </c>
      <c r="B1148" s="67" t="s">
        <v>1995</v>
      </c>
      <c r="C1148" s="6">
        <v>48</v>
      </c>
      <c r="D1148" s="6">
        <v>2E-3</v>
      </c>
      <c r="E1148" s="8">
        <v>43215</v>
      </c>
      <c r="F1148">
        <f t="shared" si="17"/>
        <v>2018</v>
      </c>
    </row>
    <row r="1149" spans="1:6" x14ac:dyDescent="0.25">
      <c r="A1149" s="67" t="s">
        <v>1736</v>
      </c>
      <c r="B1149" s="67" t="s">
        <v>1995</v>
      </c>
      <c r="C1149" s="6">
        <v>750</v>
      </c>
      <c r="D1149" s="6">
        <v>2.4E-2</v>
      </c>
      <c r="E1149" s="8">
        <v>43215</v>
      </c>
      <c r="F1149">
        <f t="shared" si="17"/>
        <v>2018</v>
      </c>
    </row>
    <row r="1150" spans="1:6" x14ac:dyDescent="0.25">
      <c r="A1150" s="67" t="s">
        <v>1736</v>
      </c>
      <c r="B1150" s="67" t="s">
        <v>1995</v>
      </c>
      <c r="C1150" s="6">
        <v>1004</v>
      </c>
      <c r="D1150" s="6">
        <v>3.2000000000000001E-2</v>
      </c>
      <c r="E1150" s="8">
        <v>43215</v>
      </c>
      <c r="F1150">
        <f t="shared" si="17"/>
        <v>2018</v>
      </c>
    </row>
    <row r="1151" spans="1:6" x14ac:dyDescent="0.25">
      <c r="A1151" s="67" t="s">
        <v>1736</v>
      </c>
      <c r="B1151" s="67" t="s">
        <v>1996</v>
      </c>
      <c r="C1151" s="6">
        <v>192</v>
      </c>
      <c r="D1151" s="6">
        <v>8.0000000000000002E-3</v>
      </c>
      <c r="E1151" s="8">
        <v>43159</v>
      </c>
      <c r="F1151">
        <f t="shared" si="17"/>
        <v>2018</v>
      </c>
    </row>
    <row r="1152" spans="1:6" x14ac:dyDescent="0.25">
      <c r="A1152" s="67" t="s">
        <v>1736</v>
      </c>
      <c r="B1152" s="67" t="s">
        <v>1996</v>
      </c>
      <c r="C1152" s="6">
        <v>8500</v>
      </c>
      <c r="D1152" s="6">
        <v>0.27200000000000002</v>
      </c>
      <c r="E1152" s="8">
        <v>43159</v>
      </c>
      <c r="F1152">
        <f t="shared" si="17"/>
        <v>2018</v>
      </c>
    </row>
    <row r="1153" spans="1:6" x14ac:dyDescent="0.25">
      <c r="A1153" s="67" t="s">
        <v>1736</v>
      </c>
      <c r="B1153" s="67" t="s">
        <v>1996</v>
      </c>
      <c r="C1153" s="6">
        <v>4016</v>
      </c>
      <c r="D1153" s="6">
        <v>0.128</v>
      </c>
      <c r="E1153" s="8">
        <v>43159</v>
      </c>
      <c r="F1153">
        <f t="shared" si="17"/>
        <v>2018</v>
      </c>
    </row>
    <row r="1154" spans="1:6" x14ac:dyDescent="0.25">
      <c r="A1154" s="67" t="s">
        <v>1736</v>
      </c>
      <c r="B1154" s="67" t="s">
        <v>1996</v>
      </c>
      <c r="C1154" s="6">
        <v>7540</v>
      </c>
      <c r="D1154" s="6">
        <v>0.35599999999999998</v>
      </c>
      <c r="E1154" s="8">
        <v>43159</v>
      </c>
      <c r="F1154">
        <f t="shared" si="17"/>
        <v>2018</v>
      </c>
    </row>
    <row r="1155" spans="1:6" x14ac:dyDescent="0.25">
      <c r="A1155" s="67" t="s">
        <v>1736</v>
      </c>
      <c r="B1155" s="67" t="s">
        <v>1997</v>
      </c>
      <c r="C1155" s="6">
        <v>243165</v>
      </c>
      <c r="D1155" s="6">
        <v>11.48</v>
      </c>
      <c r="E1155" s="8">
        <v>43048</v>
      </c>
      <c r="F1155">
        <f t="shared" ref="F1155:F1215" si="18">YEAR(E1155)</f>
        <v>2017</v>
      </c>
    </row>
    <row r="1156" spans="1:6" x14ac:dyDescent="0.25">
      <c r="A1156" s="67" t="s">
        <v>8</v>
      </c>
      <c r="B1156" s="67" t="s">
        <v>1998</v>
      </c>
      <c r="C1156" s="6">
        <v>28032</v>
      </c>
      <c r="D1156" s="6">
        <v>3.2</v>
      </c>
      <c r="E1156" s="8">
        <v>43193</v>
      </c>
      <c r="F1156">
        <f t="shared" si="18"/>
        <v>2018</v>
      </c>
    </row>
    <row r="1157" spans="1:6" x14ac:dyDescent="0.25">
      <c r="A1157" s="67" t="s">
        <v>8</v>
      </c>
      <c r="B1157" s="67" t="s">
        <v>1999</v>
      </c>
      <c r="C1157" s="6">
        <v>37668</v>
      </c>
      <c r="D1157" s="6">
        <v>4.3</v>
      </c>
      <c r="E1157" s="8">
        <v>43067</v>
      </c>
      <c r="F1157">
        <f t="shared" si="18"/>
        <v>2017</v>
      </c>
    </row>
    <row r="1158" spans="1:6" x14ac:dyDescent="0.25">
      <c r="A1158" s="67" t="s">
        <v>8</v>
      </c>
      <c r="B1158" s="67" t="s">
        <v>2000</v>
      </c>
      <c r="C1158" s="6">
        <v>7884</v>
      </c>
      <c r="D1158" s="6">
        <v>0.9</v>
      </c>
      <c r="E1158" s="8">
        <v>43192</v>
      </c>
      <c r="F1158">
        <f t="shared" si="18"/>
        <v>2018</v>
      </c>
    </row>
    <row r="1159" spans="1:6" x14ac:dyDescent="0.25">
      <c r="A1159" s="67" t="s">
        <v>8</v>
      </c>
      <c r="B1159" s="67" t="s">
        <v>2001</v>
      </c>
      <c r="C1159" s="6">
        <v>26280</v>
      </c>
      <c r="D1159" s="6">
        <v>3</v>
      </c>
      <c r="E1159" s="8">
        <v>43188</v>
      </c>
      <c r="F1159">
        <f t="shared" si="18"/>
        <v>2018</v>
      </c>
    </row>
    <row r="1160" spans="1:6" x14ac:dyDescent="0.25">
      <c r="A1160" s="67" t="s">
        <v>8</v>
      </c>
      <c r="B1160" s="67" t="s">
        <v>2002</v>
      </c>
      <c r="C1160" s="6">
        <v>16644</v>
      </c>
      <c r="D1160" s="6">
        <v>1.9</v>
      </c>
      <c r="E1160" s="8">
        <v>43187</v>
      </c>
      <c r="F1160">
        <f t="shared" si="18"/>
        <v>2018</v>
      </c>
    </row>
    <row r="1161" spans="1:6" x14ac:dyDescent="0.25">
      <c r="A1161" s="67" t="s">
        <v>8</v>
      </c>
      <c r="B1161" s="67" t="s">
        <v>2003</v>
      </c>
      <c r="C1161" s="6">
        <v>64824</v>
      </c>
      <c r="D1161" s="6">
        <v>7.4</v>
      </c>
      <c r="E1161" s="8">
        <v>43185</v>
      </c>
      <c r="F1161">
        <f t="shared" si="18"/>
        <v>2018</v>
      </c>
    </row>
    <row r="1162" spans="1:6" x14ac:dyDescent="0.25">
      <c r="A1162" s="67" t="s">
        <v>8</v>
      </c>
      <c r="B1162" s="67" t="s">
        <v>2004</v>
      </c>
      <c r="C1162" s="6">
        <v>47304</v>
      </c>
      <c r="D1162" s="6">
        <v>5.4</v>
      </c>
      <c r="E1162" s="8">
        <v>43185</v>
      </c>
      <c r="F1162">
        <f t="shared" si="18"/>
        <v>2018</v>
      </c>
    </row>
    <row r="1163" spans="1:6" x14ac:dyDescent="0.25">
      <c r="A1163" s="67" t="s">
        <v>8</v>
      </c>
      <c r="B1163" s="67" t="s">
        <v>2005</v>
      </c>
      <c r="C1163" s="6">
        <v>157680</v>
      </c>
      <c r="D1163" s="6">
        <v>18</v>
      </c>
      <c r="E1163" s="8">
        <v>43178</v>
      </c>
      <c r="F1163">
        <f t="shared" si="18"/>
        <v>2018</v>
      </c>
    </row>
    <row r="1164" spans="1:6" x14ac:dyDescent="0.25">
      <c r="A1164" s="67" t="s">
        <v>8</v>
      </c>
      <c r="B1164" s="67" t="s">
        <v>2006</v>
      </c>
      <c r="C1164" s="6">
        <v>59568</v>
      </c>
      <c r="D1164" s="6">
        <v>6.8</v>
      </c>
      <c r="E1164" s="8">
        <v>43165</v>
      </c>
      <c r="F1164">
        <f t="shared" si="18"/>
        <v>2018</v>
      </c>
    </row>
    <row r="1165" spans="1:6" x14ac:dyDescent="0.25">
      <c r="A1165" s="67" t="s">
        <v>8</v>
      </c>
      <c r="B1165" s="67" t="s">
        <v>2007</v>
      </c>
      <c r="C1165" s="6">
        <v>32412</v>
      </c>
      <c r="D1165" s="6">
        <v>3.7</v>
      </c>
      <c r="E1165" s="8">
        <v>43196</v>
      </c>
      <c r="F1165">
        <f t="shared" si="18"/>
        <v>2018</v>
      </c>
    </row>
    <row r="1166" spans="1:6" x14ac:dyDescent="0.25">
      <c r="A1166" s="67" t="s">
        <v>8</v>
      </c>
      <c r="B1166" s="67" t="s">
        <v>2008</v>
      </c>
      <c r="C1166" s="6">
        <v>20434</v>
      </c>
      <c r="D1166" s="6">
        <v>0</v>
      </c>
      <c r="E1166" s="8">
        <v>43194</v>
      </c>
      <c r="F1166">
        <f t="shared" si="18"/>
        <v>2018</v>
      </c>
    </row>
    <row r="1167" spans="1:6" x14ac:dyDescent="0.25">
      <c r="A1167" s="67" t="s">
        <v>8</v>
      </c>
      <c r="B1167" s="67" t="s">
        <v>2009</v>
      </c>
      <c r="C1167" s="6">
        <v>16644</v>
      </c>
      <c r="D1167" s="6">
        <v>1.9</v>
      </c>
      <c r="E1167" s="8">
        <v>43195</v>
      </c>
      <c r="F1167">
        <f t="shared" si="18"/>
        <v>2018</v>
      </c>
    </row>
    <row r="1168" spans="1:6" x14ac:dyDescent="0.25">
      <c r="A1168" s="67" t="s">
        <v>8</v>
      </c>
      <c r="B1168" s="67" t="s">
        <v>2010</v>
      </c>
      <c r="C1168" s="6">
        <v>21900</v>
      </c>
      <c r="D1168" s="6">
        <v>2.5</v>
      </c>
      <c r="E1168" s="8">
        <v>43199</v>
      </c>
      <c r="F1168">
        <f t="shared" si="18"/>
        <v>2018</v>
      </c>
    </row>
    <row r="1169" spans="1:6" x14ac:dyDescent="0.25">
      <c r="A1169" s="67" t="s">
        <v>8</v>
      </c>
      <c r="B1169" s="67" t="s">
        <v>2011</v>
      </c>
      <c r="C1169" s="6">
        <v>28032</v>
      </c>
      <c r="D1169" s="6">
        <v>3.2</v>
      </c>
      <c r="E1169" s="8">
        <v>43129</v>
      </c>
      <c r="F1169">
        <f t="shared" si="18"/>
        <v>2018</v>
      </c>
    </row>
    <row r="1170" spans="1:6" x14ac:dyDescent="0.25">
      <c r="A1170" s="67" t="s">
        <v>8</v>
      </c>
      <c r="B1170" s="67" t="s">
        <v>2012</v>
      </c>
      <c r="C1170" s="6">
        <v>31536</v>
      </c>
      <c r="D1170" s="6">
        <v>3.6</v>
      </c>
      <c r="E1170" s="8">
        <v>43179</v>
      </c>
      <c r="F1170">
        <f t="shared" si="18"/>
        <v>2018</v>
      </c>
    </row>
    <row r="1171" spans="1:6" x14ac:dyDescent="0.25">
      <c r="A1171" s="67" t="s">
        <v>8</v>
      </c>
      <c r="B1171" s="67" t="s">
        <v>2013</v>
      </c>
      <c r="C1171" s="6">
        <v>14016</v>
      </c>
      <c r="D1171" s="6">
        <v>1.6</v>
      </c>
      <c r="E1171" s="8">
        <v>43182</v>
      </c>
      <c r="F1171">
        <f t="shared" si="18"/>
        <v>2018</v>
      </c>
    </row>
    <row r="1172" spans="1:6" x14ac:dyDescent="0.25">
      <c r="A1172" s="67" t="s">
        <v>8</v>
      </c>
      <c r="B1172" s="67" t="s">
        <v>2014</v>
      </c>
      <c r="C1172" s="6">
        <v>16644</v>
      </c>
      <c r="D1172" s="6">
        <v>1.9</v>
      </c>
      <c r="E1172" s="8">
        <v>43181</v>
      </c>
      <c r="F1172">
        <f t="shared" si="18"/>
        <v>2018</v>
      </c>
    </row>
    <row r="1173" spans="1:6" x14ac:dyDescent="0.25">
      <c r="A1173" s="67" t="s">
        <v>8</v>
      </c>
      <c r="B1173" s="67" t="s">
        <v>2015</v>
      </c>
      <c r="C1173" s="6">
        <v>20789</v>
      </c>
      <c r="D1173" s="6">
        <v>7.1</v>
      </c>
      <c r="E1173" s="8">
        <v>43229</v>
      </c>
      <c r="F1173">
        <f t="shared" si="18"/>
        <v>2018</v>
      </c>
    </row>
    <row r="1174" spans="1:6" x14ac:dyDescent="0.25">
      <c r="A1174" s="67" t="s">
        <v>8</v>
      </c>
      <c r="B1174" s="67" t="s">
        <v>2016</v>
      </c>
      <c r="C1174" s="6">
        <v>19272</v>
      </c>
      <c r="D1174" s="6">
        <v>2.2000000000000002</v>
      </c>
      <c r="E1174" s="8">
        <v>43209</v>
      </c>
      <c r="F1174">
        <f t="shared" si="18"/>
        <v>2018</v>
      </c>
    </row>
    <row r="1175" spans="1:6" x14ac:dyDescent="0.25">
      <c r="A1175" s="67" t="s">
        <v>8</v>
      </c>
      <c r="B1175" s="67" t="s">
        <v>2017</v>
      </c>
      <c r="C1175" s="6">
        <v>147168</v>
      </c>
      <c r="D1175" s="6">
        <v>16.8</v>
      </c>
      <c r="E1175" s="8">
        <v>43238</v>
      </c>
      <c r="F1175">
        <f t="shared" si="18"/>
        <v>2018</v>
      </c>
    </row>
    <row r="1176" spans="1:6" x14ac:dyDescent="0.25">
      <c r="A1176" s="67" t="s">
        <v>8</v>
      </c>
      <c r="B1176" s="67" t="s">
        <v>2018</v>
      </c>
      <c r="C1176" s="6">
        <v>3338</v>
      </c>
      <c r="D1176" s="6">
        <v>1.3</v>
      </c>
      <c r="E1176" s="8">
        <v>43238</v>
      </c>
      <c r="F1176">
        <f t="shared" si="18"/>
        <v>2018</v>
      </c>
    </row>
    <row r="1177" spans="1:6" x14ac:dyDescent="0.25">
      <c r="A1177" s="67" t="s">
        <v>8</v>
      </c>
      <c r="B1177" s="67" t="s">
        <v>2019</v>
      </c>
      <c r="C1177" s="6">
        <v>26450</v>
      </c>
      <c r="D1177" s="6">
        <v>10.3</v>
      </c>
      <c r="E1177" s="8">
        <v>43238</v>
      </c>
      <c r="F1177">
        <f t="shared" si="18"/>
        <v>2018</v>
      </c>
    </row>
    <row r="1178" spans="1:6" x14ac:dyDescent="0.25">
      <c r="A1178" s="67" t="s">
        <v>8</v>
      </c>
      <c r="B1178" s="67" t="s">
        <v>2020</v>
      </c>
      <c r="C1178" s="6">
        <v>17520</v>
      </c>
      <c r="D1178" s="6">
        <v>2</v>
      </c>
      <c r="E1178" s="8">
        <v>43222</v>
      </c>
      <c r="F1178">
        <f t="shared" si="18"/>
        <v>2018</v>
      </c>
    </row>
    <row r="1179" spans="1:6" x14ac:dyDescent="0.25">
      <c r="A1179" s="67" t="s">
        <v>8</v>
      </c>
      <c r="B1179" s="67" t="s">
        <v>2021</v>
      </c>
      <c r="C1179" s="6">
        <v>9636</v>
      </c>
      <c r="D1179" s="6">
        <v>1.1000000000000001</v>
      </c>
      <c r="E1179" s="8">
        <v>43222</v>
      </c>
      <c r="F1179">
        <f t="shared" si="18"/>
        <v>2018</v>
      </c>
    </row>
    <row r="1180" spans="1:6" x14ac:dyDescent="0.25">
      <c r="A1180" s="67" t="s">
        <v>8</v>
      </c>
      <c r="B1180" s="67" t="s">
        <v>2022</v>
      </c>
      <c r="C1180" s="6">
        <v>26280</v>
      </c>
      <c r="D1180" s="6">
        <v>3</v>
      </c>
      <c r="E1180" s="8">
        <v>43207</v>
      </c>
      <c r="F1180">
        <f t="shared" si="18"/>
        <v>2018</v>
      </c>
    </row>
    <row r="1181" spans="1:6" x14ac:dyDescent="0.25">
      <c r="A1181" s="67" t="s">
        <v>8</v>
      </c>
      <c r="B1181" s="67" t="s">
        <v>2023</v>
      </c>
      <c r="C1181" s="6">
        <v>8669</v>
      </c>
      <c r="D1181" s="6">
        <v>0</v>
      </c>
      <c r="E1181" s="8">
        <v>43207</v>
      </c>
      <c r="F1181">
        <f t="shared" si="18"/>
        <v>2018</v>
      </c>
    </row>
    <row r="1182" spans="1:6" x14ac:dyDescent="0.25">
      <c r="A1182" s="67" t="s">
        <v>8</v>
      </c>
      <c r="B1182" s="67" t="s">
        <v>2024</v>
      </c>
      <c r="C1182" s="6">
        <v>6163</v>
      </c>
      <c r="D1182" s="6">
        <v>2.4</v>
      </c>
      <c r="E1182" s="8">
        <v>43034</v>
      </c>
      <c r="F1182">
        <f t="shared" si="18"/>
        <v>2017</v>
      </c>
    </row>
    <row r="1183" spans="1:6" x14ac:dyDescent="0.25">
      <c r="A1183" s="67" t="s">
        <v>8</v>
      </c>
      <c r="B1183" s="67" t="s">
        <v>2025</v>
      </c>
      <c r="C1183" s="6">
        <v>148044</v>
      </c>
      <c r="D1183" s="6">
        <v>16.899999999999999</v>
      </c>
      <c r="E1183" s="8">
        <v>43196</v>
      </c>
      <c r="F1183">
        <f t="shared" si="18"/>
        <v>2018</v>
      </c>
    </row>
    <row r="1184" spans="1:6" x14ac:dyDescent="0.25">
      <c r="A1184" s="67" t="s">
        <v>8</v>
      </c>
      <c r="B1184" s="67" t="s">
        <v>2026</v>
      </c>
      <c r="C1184" s="6">
        <v>7704</v>
      </c>
      <c r="D1184" s="6">
        <v>3</v>
      </c>
      <c r="E1184" s="8">
        <v>43032</v>
      </c>
      <c r="F1184">
        <f t="shared" si="18"/>
        <v>2017</v>
      </c>
    </row>
    <row r="1185" spans="1:6" x14ac:dyDescent="0.25">
      <c r="A1185" s="67" t="s">
        <v>8</v>
      </c>
      <c r="B1185" s="67" t="s">
        <v>2027</v>
      </c>
      <c r="C1185" s="6">
        <v>11299</v>
      </c>
      <c r="D1185" s="6">
        <v>4.4000000000000004</v>
      </c>
      <c r="E1185" s="8">
        <v>43032</v>
      </c>
      <c r="F1185">
        <f t="shared" si="18"/>
        <v>2017</v>
      </c>
    </row>
    <row r="1186" spans="1:6" x14ac:dyDescent="0.25">
      <c r="A1186" s="67" t="s">
        <v>8</v>
      </c>
      <c r="B1186" s="67" t="s">
        <v>2028</v>
      </c>
      <c r="C1186" s="6">
        <v>29784</v>
      </c>
      <c r="D1186" s="6">
        <v>3.4</v>
      </c>
      <c r="E1186" s="8">
        <v>43201</v>
      </c>
      <c r="F1186">
        <f t="shared" si="18"/>
        <v>2018</v>
      </c>
    </row>
    <row r="1187" spans="1:6" x14ac:dyDescent="0.25">
      <c r="A1187" s="67" t="s">
        <v>8</v>
      </c>
      <c r="B1187" s="67" t="s">
        <v>2029</v>
      </c>
      <c r="C1187" s="6">
        <v>15768</v>
      </c>
      <c r="D1187" s="6">
        <v>1.8</v>
      </c>
      <c r="E1187" s="8">
        <v>43201</v>
      </c>
      <c r="F1187">
        <f t="shared" si="18"/>
        <v>2018</v>
      </c>
    </row>
    <row r="1188" spans="1:6" x14ac:dyDescent="0.25">
      <c r="A1188" s="67" t="s">
        <v>8</v>
      </c>
      <c r="B1188" s="67" t="s">
        <v>2030</v>
      </c>
      <c r="C1188" s="6">
        <v>25404</v>
      </c>
      <c r="D1188" s="6">
        <v>0</v>
      </c>
      <c r="E1188" s="8">
        <v>43235</v>
      </c>
      <c r="F1188">
        <f t="shared" si="18"/>
        <v>2018</v>
      </c>
    </row>
    <row r="1189" spans="1:6" x14ac:dyDescent="0.25">
      <c r="A1189" s="67" t="s">
        <v>8</v>
      </c>
      <c r="B1189" s="67" t="s">
        <v>2031</v>
      </c>
      <c r="C1189" s="6">
        <v>49056</v>
      </c>
      <c r="D1189" s="6">
        <v>5.6</v>
      </c>
      <c r="E1189" s="8">
        <v>43235</v>
      </c>
      <c r="F1189">
        <f t="shared" si="18"/>
        <v>2018</v>
      </c>
    </row>
    <row r="1190" spans="1:6" x14ac:dyDescent="0.25">
      <c r="A1190" s="67" t="s">
        <v>1335</v>
      </c>
      <c r="B1190" s="67" t="s">
        <v>2032</v>
      </c>
      <c r="C1190" s="6">
        <v>1894.2008690899713</v>
      </c>
      <c r="D1190" s="6">
        <v>0.35655546188354492</v>
      </c>
      <c r="E1190" s="8">
        <v>43195</v>
      </c>
      <c r="F1190">
        <f t="shared" si="18"/>
        <v>2018</v>
      </c>
    </row>
    <row r="1191" spans="1:6" x14ac:dyDescent="0.25">
      <c r="A1191" s="67" t="s">
        <v>1335</v>
      </c>
      <c r="B1191" s="67" t="s">
        <v>2033</v>
      </c>
      <c r="C1191" s="6">
        <v>6068.301170532678</v>
      </c>
      <c r="D1191" s="6">
        <v>1.0668603181838989</v>
      </c>
      <c r="E1191" s="8">
        <v>43202</v>
      </c>
      <c r="F1191">
        <f t="shared" si="18"/>
        <v>2018</v>
      </c>
    </row>
    <row r="1192" spans="1:6" x14ac:dyDescent="0.25">
      <c r="A1192" s="67" t="s">
        <v>1335</v>
      </c>
      <c r="B1192" s="67" t="s">
        <v>2034</v>
      </c>
      <c r="C1192" s="6">
        <v>32654</v>
      </c>
      <c r="D1192" s="6">
        <v>11.121744793446837</v>
      </c>
      <c r="E1192" s="8">
        <v>43200</v>
      </c>
      <c r="F1192">
        <f t="shared" si="18"/>
        <v>2018</v>
      </c>
    </row>
    <row r="1193" spans="1:6" x14ac:dyDescent="0.25">
      <c r="A1193" s="67" t="s">
        <v>1335</v>
      </c>
      <c r="B1193" s="67" t="s">
        <v>2035</v>
      </c>
      <c r="C1193" s="6">
        <v>1642.7614891054923</v>
      </c>
      <c r="D1193" s="6">
        <v>0.35004505515098572</v>
      </c>
      <c r="E1193" s="8">
        <v>43210</v>
      </c>
      <c r="F1193">
        <f t="shared" si="18"/>
        <v>2018</v>
      </c>
    </row>
    <row r="1194" spans="1:6" x14ac:dyDescent="0.25">
      <c r="A1194" s="67" t="s">
        <v>1335</v>
      </c>
      <c r="B1194" s="67" t="s">
        <v>2036</v>
      </c>
      <c r="C1194" s="6">
        <v>1970.043268598743</v>
      </c>
      <c r="D1194" s="6">
        <v>0.36</v>
      </c>
      <c r="E1194" s="8">
        <v>43216</v>
      </c>
      <c r="F1194">
        <f t="shared" si="18"/>
        <v>2018</v>
      </c>
    </row>
    <row r="1195" spans="1:6" x14ac:dyDescent="0.25">
      <c r="A1195" s="67" t="s">
        <v>1335</v>
      </c>
      <c r="B1195" s="67" t="s">
        <v>2037</v>
      </c>
      <c r="C1195" s="6">
        <v>3539.1701864939819</v>
      </c>
      <c r="D1195" s="6">
        <v>0.89895102527144799</v>
      </c>
      <c r="E1195" s="8">
        <v>43215</v>
      </c>
      <c r="F1195">
        <f t="shared" si="18"/>
        <v>2018</v>
      </c>
    </row>
    <row r="1196" spans="1:6" x14ac:dyDescent="0.25">
      <c r="A1196" s="67" t="s">
        <v>1335</v>
      </c>
      <c r="B1196" s="67" t="s">
        <v>2038</v>
      </c>
      <c r="C1196" s="6">
        <v>2212.5676362725453</v>
      </c>
      <c r="D1196" s="6">
        <v>0.56000000000000005</v>
      </c>
      <c r="E1196" s="8">
        <v>43209</v>
      </c>
      <c r="F1196">
        <f t="shared" si="18"/>
        <v>2018</v>
      </c>
    </row>
    <row r="1197" spans="1:6" x14ac:dyDescent="0.25">
      <c r="A1197" s="67" t="s">
        <v>1335</v>
      </c>
      <c r="B1197" s="67" t="s">
        <v>2039</v>
      </c>
      <c r="C1197" s="6">
        <v>7051</v>
      </c>
      <c r="D1197" s="6">
        <v>0.94</v>
      </c>
      <c r="E1197" s="8">
        <v>43214</v>
      </c>
      <c r="F1197">
        <f t="shared" si="18"/>
        <v>2018</v>
      </c>
    </row>
    <row r="1198" spans="1:6" x14ac:dyDescent="0.25">
      <c r="A1198" s="67" t="s">
        <v>1335</v>
      </c>
      <c r="B1198" s="67" t="s">
        <v>2040</v>
      </c>
      <c r="C1198" s="6">
        <v>3638</v>
      </c>
      <c r="D1198" s="6">
        <v>0.53</v>
      </c>
      <c r="E1198" s="8">
        <v>43195</v>
      </c>
      <c r="F1198">
        <f t="shared" si="18"/>
        <v>2018</v>
      </c>
    </row>
    <row r="1199" spans="1:6" x14ac:dyDescent="0.25">
      <c r="A1199" s="67" t="s">
        <v>1335</v>
      </c>
      <c r="B1199" s="67" t="s">
        <v>2041</v>
      </c>
      <c r="C1199" s="6">
        <v>3782.305882386439</v>
      </c>
      <c r="D1199" s="6">
        <v>0.85</v>
      </c>
      <c r="E1199" s="8">
        <v>43203</v>
      </c>
      <c r="F1199">
        <f t="shared" si="18"/>
        <v>2018</v>
      </c>
    </row>
    <row r="1200" spans="1:6" x14ac:dyDescent="0.25">
      <c r="A1200" s="67" t="s">
        <v>1335</v>
      </c>
      <c r="B1200" s="67" t="s">
        <v>2042</v>
      </c>
      <c r="C1200" s="6">
        <v>6632.8300767754845</v>
      </c>
      <c r="D1200" s="6">
        <v>1.35</v>
      </c>
      <c r="E1200" s="8">
        <v>43203</v>
      </c>
      <c r="F1200">
        <f t="shared" si="18"/>
        <v>2018</v>
      </c>
    </row>
    <row r="1201" spans="1:6" x14ac:dyDescent="0.25">
      <c r="A1201" s="67" t="s">
        <v>5</v>
      </c>
      <c r="B1201" s="67" t="s">
        <v>2043</v>
      </c>
      <c r="C1201" s="6">
        <v>33087.95540983606</v>
      </c>
      <c r="D1201" s="6">
        <v>0</v>
      </c>
      <c r="E1201" s="8">
        <v>43251</v>
      </c>
      <c r="F1201">
        <f t="shared" si="18"/>
        <v>2018</v>
      </c>
    </row>
    <row r="1202" spans="1:6" x14ac:dyDescent="0.25">
      <c r="A1202" s="67" t="s">
        <v>1737</v>
      </c>
      <c r="B1202" s="67" t="s">
        <v>2044</v>
      </c>
      <c r="C1202" s="6">
        <v>3903.3574117907319</v>
      </c>
      <c r="D1202" s="6">
        <v>1.0664910961176863</v>
      </c>
      <c r="E1202" s="8">
        <v>43235</v>
      </c>
      <c r="F1202">
        <f t="shared" si="18"/>
        <v>2018</v>
      </c>
    </row>
    <row r="1203" spans="1:6" x14ac:dyDescent="0.25">
      <c r="A1203" s="67" t="s">
        <v>1737</v>
      </c>
      <c r="B1203" s="67" t="s">
        <v>2045</v>
      </c>
      <c r="C1203" s="6">
        <v>3903.3574117907319</v>
      </c>
      <c r="D1203" s="6">
        <v>1.0664910961176863</v>
      </c>
      <c r="E1203" s="8">
        <v>43236</v>
      </c>
      <c r="F1203">
        <f t="shared" si="18"/>
        <v>2018</v>
      </c>
    </row>
    <row r="1204" spans="1:6" x14ac:dyDescent="0.25">
      <c r="A1204" s="67" t="s">
        <v>1737</v>
      </c>
      <c r="B1204" s="67" t="s">
        <v>2046</v>
      </c>
      <c r="C1204" s="6">
        <v>3106.5681784287335</v>
      </c>
      <c r="D1204" s="6">
        <v>0.84878911978927163</v>
      </c>
      <c r="E1204" s="8">
        <v>43229</v>
      </c>
      <c r="F1204">
        <f t="shared" si="18"/>
        <v>2018</v>
      </c>
    </row>
    <row r="1205" spans="1:6" x14ac:dyDescent="0.25">
      <c r="A1205" s="67" t="s">
        <v>1737</v>
      </c>
      <c r="B1205" s="67" t="s">
        <v>2047</v>
      </c>
      <c r="C1205" s="6">
        <v>3106.5681784287335</v>
      </c>
      <c r="D1205" s="6">
        <v>0.84878911978927163</v>
      </c>
      <c r="E1205" s="8">
        <v>43213</v>
      </c>
      <c r="F1205">
        <f t="shared" si="18"/>
        <v>2018</v>
      </c>
    </row>
    <row r="1206" spans="1:6" x14ac:dyDescent="0.25">
      <c r="A1206" s="67" t="s">
        <v>1737</v>
      </c>
      <c r="B1206" s="67" t="s">
        <v>2048</v>
      </c>
      <c r="C1206" s="6">
        <v>3106.5681784287335</v>
      </c>
      <c r="D1206" s="6">
        <v>0.84878911978927163</v>
      </c>
      <c r="E1206" s="8">
        <v>43201</v>
      </c>
      <c r="F1206">
        <f t="shared" si="18"/>
        <v>2018</v>
      </c>
    </row>
    <row r="1207" spans="1:6" x14ac:dyDescent="0.25">
      <c r="A1207" s="67" t="s">
        <v>1737</v>
      </c>
      <c r="B1207" s="67" t="s">
        <v>2049</v>
      </c>
      <c r="C1207" s="6">
        <v>3106.5681784287335</v>
      </c>
      <c r="D1207" s="6">
        <v>0.84878911978927163</v>
      </c>
      <c r="E1207" s="8">
        <v>43245</v>
      </c>
      <c r="F1207">
        <f t="shared" si="18"/>
        <v>2018</v>
      </c>
    </row>
    <row r="1208" spans="1:6" x14ac:dyDescent="0.25">
      <c r="A1208" s="67" t="s">
        <v>6</v>
      </c>
      <c r="B1208" s="67" t="s">
        <v>1260</v>
      </c>
      <c r="C1208" s="6">
        <v>2978.4</v>
      </c>
      <c r="D1208" s="6">
        <v>2.04</v>
      </c>
      <c r="E1208" s="8">
        <v>43251</v>
      </c>
      <c r="F1208">
        <f t="shared" si="18"/>
        <v>2018</v>
      </c>
    </row>
    <row r="1209" spans="1:6" x14ac:dyDescent="0.25">
      <c r="A1209" s="67" t="s">
        <v>6</v>
      </c>
      <c r="B1209" s="67" t="s">
        <v>1260</v>
      </c>
      <c r="C1209" s="6">
        <v>832</v>
      </c>
      <c r="D1209" s="6">
        <v>0.32</v>
      </c>
      <c r="E1209" s="8">
        <v>43251</v>
      </c>
      <c r="F1209">
        <f t="shared" si="18"/>
        <v>2018</v>
      </c>
    </row>
    <row r="1210" spans="1:6" x14ac:dyDescent="0.25">
      <c r="A1210" s="67" t="s">
        <v>6</v>
      </c>
      <c r="B1210" s="67" t="s">
        <v>1260</v>
      </c>
      <c r="C1210" s="6">
        <v>934.4</v>
      </c>
      <c r="D1210" s="6">
        <v>0.64</v>
      </c>
      <c r="E1210" s="8">
        <v>43251</v>
      </c>
      <c r="F1210">
        <f t="shared" si="18"/>
        <v>2018</v>
      </c>
    </row>
    <row r="1211" spans="1:6" x14ac:dyDescent="0.25">
      <c r="A1211" s="67" t="s">
        <v>6</v>
      </c>
      <c r="B1211" s="67" t="s">
        <v>2050</v>
      </c>
      <c r="C1211" s="6">
        <v>485</v>
      </c>
      <c r="D1211" s="6">
        <v>0.15</v>
      </c>
      <c r="E1211" s="8">
        <v>43251</v>
      </c>
      <c r="F1211">
        <f t="shared" si="18"/>
        <v>2018</v>
      </c>
    </row>
    <row r="1212" spans="1:6" x14ac:dyDescent="0.25">
      <c r="A1212" s="67" t="s">
        <v>6</v>
      </c>
      <c r="B1212" s="67" t="s">
        <v>2051</v>
      </c>
      <c r="C1212" s="6">
        <v>485</v>
      </c>
      <c r="D1212" s="6">
        <v>0.15</v>
      </c>
      <c r="E1212" s="8">
        <v>43251</v>
      </c>
      <c r="F1212">
        <f t="shared" si="18"/>
        <v>2018</v>
      </c>
    </row>
    <row r="1213" spans="1:6" x14ac:dyDescent="0.25">
      <c r="A1213" s="67" t="s">
        <v>6</v>
      </c>
      <c r="B1213" s="67" t="s">
        <v>2052</v>
      </c>
      <c r="C1213" s="6">
        <v>675</v>
      </c>
      <c r="D1213" s="6">
        <v>0.09</v>
      </c>
      <c r="E1213" s="8">
        <v>43251</v>
      </c>
      <c r="F1213">
        <f t="shared" si="18"/>
        <v>2018</v>
      </c>
    </row>
    <row r="1214" spans="1:6" x14ac:dyDescent="0.25">
      <c r="A1214" s="67" t="s">
        <v>6</v>
      </c>
      <c r="B1214" s="67" t="s">
        <v>2053</v>
      </c>
      <c r="C1214" s="6">
        <v>653</v>
      </c>
      <c r="D1214" s="6">
        <v>0.08</v>
      </c>
      <c r="E1214" s="8">
        <v>43251</v>
      </c>
      <c r="F1214">
        <f t="shared" si="18"/>
        <v>2018</v>
      </c>
    </row>
    <row r="1215" spans="1:6" x14ac:dyDescent="0.25">
      <c r="A1215" s="67" t="s">
        <v>6</v>
      </c>
      <c r="B1215" s="67" t="s">
        <v>2053</v>
      </c>
      <c r="C1215" s="6">
        <v>154</v>
      </c>
      <c r="D1215" s="6">
        <v>0.16</v>
      </c>
      <c r="E1215" s="8">
        <v>43251</v>
      </c>
      <c r="F1215">
        <f t="shared" si="18"/>
        <v>2018</v>
      </c>
    </row>
    <row r="1216" spans="1:6" x14ac:dyDescent="0.25">
      <c r="A1216" s="67"/>
      <c r="B1216" s="67"/>
      <c r="C1216" s="6"/>
      <c r="D1216" s="6"/>
      <c r="E1216" s="8"/>
    </row>
    <row r="1217" spans="1:5" x14ac:dyDescent="0.25">
      <c r="A1217" s="67"/>
      <c r="B1217" s="67"/>
      <c r="C1217" s="6"/>
      <c r="D1217" s="6"/>
      <c r="E1217" s="8"/>
    </row>
    <row r="1218" spans="1:5" x14ac:dyDescent="0.25">
      <c r="A1218" s="67"/>
      <c r="B1218" s="67"/>
      <c r="C1218" s="6"/>
      <c r="D1218" s="6"/>
      <c r="E1218" s="8"/>
    </row>
    <row r="1219" spans="1:5" x14ac:dyDescent="0.25">
      <c r="A1219" s="67"/>
      <c r="B1219" s="67"/>
      <c r="C1219" s="6"/>
      <c r="D1219" s="6"/>
      <c r="E1219" s="8"/>
    </row>
    <row r="1220" spans="1:5" x14ac:dyDescent="0.25">
      <c r="A1220" s="67"/>
      <c r="B1220" s="67"/>
      <c r="C1220" s="6"/>
      <c r="D1220" s="6"/>
      <c r="E1220" s="8"/>
    </row>
    <row r="1221" spans="1:5" x14ac:dyDescent="0.25">
      <c r="A1221" s="67"/>
      <c r="B1221" s="67"/>
      <c r="C1221" s="6"/>
      <c r="D1221" s="6"/>
      <c r="E1221" s="8"/>
    </row>
    <row r="1222" spans="1:5" x14ac:dyDescent="0.25">
      <c r="A1222" s="67"/>
      <c r="B1222" s="67"/>
      <c r="C1222" s="6"/>
      <c r="D1222" s="6"/>
      <c r="E1222" s="8"/>
    </row>
    <row r="1223" spans="1:5" x14ac:dyDescent="0.25">
      <c r="A1223" s="67"/>
      <c r="B1223" s="67"/>
      <c r="C1223" s="6"/>
      <c r="D1223" s="6"/>
      <c r="E1223" s="8"/>
    </row>
    <row r="1224" spans="1:5" x14ac:dyDescent="0.25">
      <c r="A1224" s="67"/>
      <c r="B1224" s="67"/>
      <c r="C1224" s="6"/>
      <c r="D1224" s="6"/>
      <c r="E1224" s="8"/>
    </row>
    <row r="1225" spans="1:5" x14ac:dyDescent="0.25">
      <c r="A1225" s="67"/>
      <c r="B1225" s="67"/>
      <c r="C1225" s="6"/>
      <c r="D1225" s="6"/>
      <c r="E1225" s="8"/>
    </row>
    <row r="1226" spans="1:5" x14ac:dyDescent="0.25">
      <c r="A1226" s="67"/>
      <c r="B1226" s="67"/>
      <c r="C1226" s="6"/>
      <c r="D1226" s="6"/>
      <c r="E1226" s="8"/>
    </row>
    <row r="1227" spans="1:5" x14ac:dyDescent="0.25">
      <c r="A1227" s="67"/>
      <c r="B1227" s="67"/>
      <c r="C1227" s="6"/>
      <c r="D1227" s="6"/>
      <c r="E1227" s="8"/>
    </row>
    <row r="1228" spans="1:5" x14ac:dyDescent="0.25">
      <c r="A1228" s="67"/>
      <c r="B1228" s="67"/>
      <c r="C1228" s="6"/>
      <c r="D1228" s="6"/>
      <c r="E1228" s="8"/>
    </row>
    <row r="1229" spans="1:5" x14ac:dyDescent="0.25">
      <c r="A1229" s="67"/>
      <c r="B1229" s="67"/>
      <c r="C1229" s="6"/>
      <c r="D1229" s="6"/>
      <c r="E1229" s="8"/>
    </row>
    <row r="1230" spans="1:5" x14ac:dyDescent="0.25">
      <c r="A1230" s="67"/>
      <c r="B1230" s="67"/>
      <c r="C1230" s="6"/>
      <c r="D1230" s="6"/>
      <c r="E1230" s="8"/>
    </row>
    <row r="1231" spans="1:5" x14ac:dyDescent="0.25">
      <c r="A1231" s="67"/>
      <c r="B1231" s="67"/>
      <c r="C1231" s="6"/>
      <c r="D1231" s="6"/>
      <c r="E1231" s="8"/>
    </row>
    <row r="1232" spans="1:5" x14ac:dyDescent="0.25">
      <c r="A1232" s="67"/>
      <c r="B1232" s="67"/>
      <c r="C1232" s="6"/>
      <c r="D1232" s="6"/>
      <c r="E1232" s="8"/>
    </row>
    <row r="1233" spans="1:5" x14ac:dyDescent="0.25">
      <c r="A1233" s="67"/>
      <c r="B1233" s="67"/>
      <c r="C1233" s="6"/>
      <c r="D1233" s="6"/>
      <c r="E1233" s="8"/>
    </row>
    <row r="1234" spans="1:5" x14ac:dyDescent="0.25">
      <c r="A1234" s="67"/>
      <c r="B1234" s="67"/>
      <c r="C1234" s="6"/>
      <c r="D1234" s="6"/>
      <c r="E1234" s="8"/>
    </row>
    <row r="1235" spans="1:5" x14ac:dyDescent="0.25">
      <c r="A1235" s="67"/>
      <c r="B1235" s="67"/>
      <c r="C1235" s="6"/>
      <c r="D1235" s="6"/>
      <c r="E1235" s="8"/>
    </row>
    <row r="1236" spans="1:5" x14ac:dyDescent="0.25">
      <c r="A1236" s="67"/>
      <c r="B1236" s="67"/>
      <c r="C1236" s="6"/>
      <c r="D1236" s="6"/>
      <c r="E1236" s="8"/>
    </row>
    <row r="1237" spans="1:5" x14ac:dyDescent="0.25">
      <c r="A1237" s="67"/>
      <c r="B1237" s="67"/>
      <c r="C1237" s="6"/>
      <c r="D1237" s="6"/>
      <c r="E1237" s="8"/>
    </row>
    <row r="1238" spans="1:5" x14ac:dyDescent="0.25">
      <c r="A1238" s="67"/>
      <c r="B1238" s="67"/>
      <c r="C1238" s="6"/>
      <c r="D1238" s="6"/>
      <c r="E1238" s="8"/>
    </row>
    <row r="1239" spans="1:5" x14ac:dyDescent="0.25">
      <c r="A1239" s="67"/>
      <c r="B1239" s="67"/>
      <c r="C1239" s="6"/>
      <c r="D1239" s="6"/>
      <c r="E1239" s="8"/>
    </row>
    <row r="1240" spans="1:5" x14ac:dyDescent="0.25">
      <c r="A1240" s="67"/>
      <c r="B1240" s="67"/>
      <c r="C1240" s="6"/>
      <c r="D1240" s="6"/>
      <c r="E1240" s="8"/>
    </row>
    <row r="1241" spans="1:5" x14ac:dyDescent="0.25">
      <c r="A1241" s="67"/>
      <c r="B1241" s="67"/>
      <c r="C1241" s="6"/>
      <c r="D1241" s="6"/>
      <c r="E1241" s="8"/>
    </row>
    <row r="1242" spans="1:5" x14ac:dyDescent="0.25">
      <c r="A1242" s="67"/>
      <c r="B1242" s="67"/>
      <c r="C1242" s="6"/>
      <c r="D1242" s="6"/>
      <c r="E1242" s="8"/>
    </row>
    <row r="1243" spans="1:5" x14ac:dyDescent="0.25">
      <c r="A1243" s="67"/>
      <c r="B1243" s="67"/>
      <c r="C1243" s="6"/>
      <c r="D1243" s="6"/>
      <c r="E1243" s="8"/>
    </row>
    <row r="1244" spans="1:5" x14ac:dyDescent="0.25">
      <c r="A1244" s="67"/>
      <c r="B1244" s="67"/>
      <c r="C1244" s="6"/>
      <c r="D1244" s="6"/>
      <c r="E1244" s="8"/>
    </row>
    <row r="1245" spans="1:5" x14ac:dyDescent="0.25">
      <c r="A1245" s="67"/>
      <c r="B1245" s="67"/>
      <c r="C1245" s="6"/>
      <c r="D1245" s="6"/>
      <c r="E1245" s="8"/>
    </row>
    <row r="1246" spans="1:5" x14ac:dyDescent="0.25">
      <c r="A1246" s="67"/>
      <c r="B1246" s="67"/>
      <c r="C1246" s="6"/>
      <c r="D1246" s="6"/>
      <c r="E1246" s="8"/>
    </row>
    <row r="1247" spans="1:5" x14ac:dyDescent="0.25">
      <c r="A1247" s="67"/>
      <c r="B1247" s="67"/>
      <c r="C1247" s="6"/>
      <c r="D1247" s="6"/>
      <c r="E1247" s="8"/>
    </row>
    <row r="1248" spans="1:5" x14ac:dyDescent="0.25">
      <c r="A1248" s="67"/>
      <c r="B1248" s="67"/>
      <c r="C1248" s="6"/>
      <c r="D1248" s="6"/>
      <c r="E1248" s="8"/>
    </row>
    <row r="1249" spans="1:5" x14ac:dyDescent="0.25">
      <c r="A1249" s="67"/>
      <c r="B1249" s="67"/>
      <c r="C1249" s="6"/>
      <c r="D1249" s="6"/>
      <c r="E1249" s="8"/>
    </row>
    <row r="1250" spans="1:5" x14ac:dyDescent="0.25">
      <c r="A1250" s="67"/>
      <c r="B1250" s="67"/>
      <c r="C1250" s="6"/>
      <c r="D1250" s="6"/>
      <c r="E1250" s="8"/>
    </row>
    <row r="1251" spans="1:5" x14ac:dyDescent="0.25">
      <c r="A1251" s="67"/>
      <c r="B1251" s="67"/>
      <c r="C1251" s="6"/>
      <c r="D1251" s="6"/>
      <c r="E1251" s="8"/>
    </row>
    <row r="1252" spans="1:5" x14ac:dyDescent="0.25">
      <c r="A1252" s="67"/>
      <c r="B1252" s="67"/>
      <c r="C1252" s="6"/>
      <c r="D1252" s="6"/>
      <c r="E1252" s="8"/>
    </row>
    <row r="1253" spans="1:5" x14ac:dyDescent="0.25">
      <c r="A1253" s="67"/>
      <c r="B1253" s="67"/>
      <c r="C1253" s="6"/>
      <c r="D1253" s="6"/>
      <c r="E1253" s="8"/>
    </row>
    <row r="1254" spans="1:5" x14ac:dyDescent="0.25">
      <c r="A1254" s="67"/>
      <c r="B1254" s="67"/>
      <c r="C1254" s="6"/>
      <c r="D1254" s="6"/>
      <c r="E1254" s="8"/>
    </row>
    <row r="1255" spans="1:5" x14ac:dyDescent="0.25">
      <c r="A1255" s="67"/>
      <c r="B1255" s="67"/>
      <c r="C1255" s="6"/>
      <c r="D1255" s="6"/>
      <c r="E1255" s="8"/>
    </row>
    <row r="1256" spans="1:5" x14ac:dyDescent="0.25">
      <c r="A1256" s="67"/>
      <c r="B1256" s="67"/>
      <c r="C1256" s="6"/>
      <c r="D1256" s="6"/>
      <c r="E1256" s="8"/>
    </row>
    <row r="1257" spans="1:5" x14ac:dyDescent="0.25">
      <c r="A1257" s="67"/>
      <c r="B1257" s="67"/>
      <c r="C1257" s="6"/>
      <c r="D1257" s="6"/>
      <c r="E1257" s="8"/>
    </row>
    <row r="1258" spans="1:5" x14ac:dyDescent="0.25">
      <c r="A1258" s="67"/>
      <c r="B1258" s="67"/>
      <c r="C1258" s="6"/>
      <c r="D1258" s="6"/>
      <c r="E1258" s="8"/>
    </row>
    <row r="1259" spans="1:5" x14ac:dyDescent="0.25">
      <c r="A1259" s="67"/>
      <c r="B1259" s="67"/>
      <c r="C1259" s="6"/>
      <c r="D1259" s="6"/>
      <c r="E1259" s="8"/>
    </row>
    <row r="1260" spans="1:5" x14ac:dyDescent="0.25">
      <c r="A1260" s="67"/>
      <c r="B1260" s="67"/>
      <c r="C1260" s="6"/>
      <c r="D1260" s="6"/>
      <c r="E1260" s="8"/>
    </row>
    <row r="1261" spans="1:5" x14ac:dyDescent="0.25">
      <c r="A1261" s="67"/>
      <c r="B1261" s="67"/>
      <c r="C1261" s="6"/>
      <c r="D1261" s="6"/>
      <c r="E1261" s="8"/>
    </row>
    <row r="1262" spans="1:5" x14ac:dyDescent="0.25">
      <c r="A1262" s="67"/>
      <c r="B1262" s="67"/>
      <c r="C1262" s="6"/>
      <c r="D1262" s="6"/>
      <c r="E1262" s="8"/>
    </row>
    <row r="1263" spans="1:5" x14ac:dyDescent="0.25">
      <c r="A1263" s="67"/>
      <c r="B1263" s="67"/>
      <c r="C1263" s="6"/>
      <c r="D1263" s="6"/>
      <c r="E1263" s="8"/>
    </row>
    <row r="1264" spans="1:5" x14ac:dyDescent="0.25">
      <c r="A1264" s="67"/>
      <c r="B1264" s="67"/>
      <c r="C1264" s="6"/>
      <c r="D1264" s="6"/>
      <c r="E1264" s="8"/>
    </row>
    <row r="1265" spans="1:5" x14ac:dyDescent="0.25">
      <c r="A1265" s="67"/>
      <c r="B1265" s="67"/>
      <c r="C1265" s="6"/>
      <c r="D1265" s="6"/>
      <c r="E1265" s="8"/>
    </row>
    <row r="1266" spans="1:5" x14ac:dyDescent="0.25">
      <c r="A1266" s="67"/>
      <c r="B1266" s="67"/>
      <c r="C1266" s="6"/>
      <c r="D1266" s="6"/>
      <c r="E1266" s="8"/>
    </row>
    <row r="1267" spans="1:5" x14ac:dyDescent="0.25">
      <c r="A1267" s="67"/>
      <c r="B1267" s="67"/>
      <c r="C1267" s="6"/>
      <c r="D1267" s="6"/>
      <c r="E1267" s="8"/>
    </row>
    <row r="1268" spans="1:5" x14ac:dyDescent="0.25">
      <c r="A1268" s="67"/>
      <c r="B1268" s="67"/>
      <c r="C1268" s="6"/>
      <c r="D1268" s="6"/>
      <c r="E1268" s="8"/>
    </row>
    <row r="1269" spans="1:5" x14ac:dyDescent="0.25">
      <c r="A1269" s="67"/>
      <c r="B1269" s="67"/>
      <c r="C1269" s="6"/>
      <c r="D1269" s="6"/>
      <c r="E1269" s="8"/>
    </row>
    <row r="1270" spans="1:5" x14ac:dyDescent="0.25">
      <c r="A1270" s="67"/>
      <c r="B1270" s="67"/>
      <c r="C1270" s="6"/>
      <c r="D1270" s="6"/>
      <c r="E1270" s="8"/>
    </row>
    <row r="1271" spans="1:5" x14ac:dyDescent="0.25">
      <c r="A1271" s="67"/>
      <c r="B1271" s="67"/>
      <c r="C1271" s="6"/>
      <c r="D1271" s="6"/>
      <c r="E1271" s="8"/>
    </row>
    <row r="1272" spans="1:5" x14ac:dyDescent="0.25">
      <c r="A1272" s="67"/>
      <c r="B1272" s="67"/>
      <c r="C1272" s="6"/>
      <c r="D1272" s="6"/>
      <c r="E1272" s="8"/>
    </row>
    <row r="1273" spans="1:5" x14ac:dyDescent="0.25">
      <c r="A1273" s="67"/>
      <c r="B1273" s="67"/>
      <c r="C1273" s="6"/>
      <c r="D1273" s="6"/>
      <c r="E1273" s="8"/>
    </row>
    <row r="1274" spans="1:5" x14ac:dyDescent="0.25">
      <c r="A1274" s="67"/>
      <c r="B1274" s="67"/>
      <c r="C1274" s="6"/>
      <c r="D1274" s="6"/>
      <c r="E1274" s="8"/>
    </row>
    <row r="1275" spans="1:5" x14ac:dyDescent="0.25">
      <c r="A1275" s="67"/>
      <c r="B1275" s="67"/>
      <c r="C1275" s="6"/>
      <c r="D1275" s="6"/>
      <c r="E1275" s="8"/>
    </row>
    <row r="1276" spans="1:5" x14ac:dyDescent="0.25">
      <c r="A1276" s="67"/>
      <c r="B1276" s="67"/>
      <c r="C1276" s="6"/>
      <c r="D1276" s="6"/>
      <c r="E1276" s="8"/>
    </row>
    <row r="1277" spans="1:5" x14ac:dyDescent="0.25">
      <c r="A1277" s="67"/>
      <c r="B1277" s="67"/>
      <c r="C1277" s="6"/>
      <c r="D1277" s="6"/>
      <c r="E1277" s="8"/>
    </row>
    <row r="1278" spans="1:5" x14ac:dyDescent="0.25">
      <c r="A1278" s="67"/>
      <c r="B1278" s="67"/>
      <c r="C1278" s="6"/>
      <c r="D1278" s="6"/>
      <c r="E1278" s="8"/>
    </row>
    <row r="1279" spans="1:5" x14ac:dyDescent="0.25">
      <c r="A1279" s="67"/>
      <c r="B1279" s="67"/>
      <c r="C1279" s="6"/>
      <c r="D1279" s="6"/>
      <c r="E1279" s="8"/>
    </row>
    <row r="1280" spans="1:5" x14ac:dyDescent="0.25">
      <c r="A1280" s="67"/>
      <c r="B1280" s="67"/>
      <c r="C1280" s="6"/>
      <c r="D1280" s="6"/>
      <c r="E1280" s="8"/>
    </row>
    <row r="1281" spans="1:5" x14ac:dyDescent="0.25">
      <c r="A1281" s="67"/>
      <c r="B1281" s="67"/>
      <c r="C1281" s="6"/>
      <c r="D1281" s="6"/>
      <c r="E1281" s="8"/>
    </row>
    <row r="1282" spans="1:5" x14ac:dyDescent="0.25">
      <c r="A1282" s="67"/>
      <c r="B1282" s="67"/>
      <c r="C1282" s="6"/>
      <c r="D1282" s="6"/>
      <c r="E1282" s="8"/>
    </row>
    <row r="1283" spans="1:5" x14ac:dyDescent="0.25">
      <c r="A1283" s="67"/>
      <c r="B1283" s="67"/>
      <c r="C1283" s="6"/>
      <c r="D1283" s="6"/>
      <c r="E1283" s="8"/>
    </row>
    <row r="1284" spans="1:5" x14ac:dyDescent="0.25">
      <c r="A1284" s="67"/>
      <c r="B1284" s="67"/>
      <c r="C1284" s="6"/>
      <c r="D1284" s="6"/>
      <c r="E1284" s="8"/>
    </row>
    <row r="1285" spans="1:5" x14ac:dyDescent="0.25">
      <c r="A1285" s="67"/>
      <c r="B1285" s="67"/>
      <c r="C1285" s="6"/>
      <c r="D1285" s="6"/>
      <c r="E1285" s="8"/>
    </row>
    <row r="1286" spans="1:5" x14ac:dyDescent="0.25">
      <c r="A1286" s="67"/>
      <c r="B1286" s="67"/>
      <c r="C1286" s="6"/>
      <c r="D1286" s="6"/>
      <c r="E1286" s="8"/>
    </row>
    <row r="1287" spans="1:5" x14ac:dyDescent="0.25">
      <c r="A1287" s="67"/>
      <c r="B1287" s="67"/>
      <c r="C1287" s="6"/>
      <c r="D1287" s="6"/>
      <c r="E1287" s="8"/>
    </row>
    <row r="1288" spans="1:5" x14ac:dyDescent="0.25">
      <c r="A1288" s="67"/>
      <c r="B1288" s="67"/>
      <c r="C1288" s="6"/>
      <c r="D1288" s="6"/>
      <c r="E1288" s="8"/>
    </row>
    <row r="1289" spans="1:5" x14ac:dyDescent="0.25">
      <c r="A1289" s="67"/>
      <c r="B1289" s="67"/>
      <c r="C1289" s="6"/>
      <c r="D1289" s="6"/>
      <c r="E1289" s="8"/>
    </row>
    <row r="1290" spans="1:5" x14ac:dyDescent="0.25">
      <c r="A1290" s="67"/>
      <c r="B1290" s="67"/>
      <c r="C1290" s="6"/>
      <c r="D1290" s="6"/>
      <c r="E1290" s="8"/>
    </row>
    <row r="1291" spans="1:5" x14ac:dyDescent="0.25">
      <c r="A1291" s="67"/>
      <c r="B1291" s="67"/>
      <c r="C1291" s="6"/>
      <c r="D1291" s="6"/>
      <c r="E1291" s="8"/>
    </row>
    <row r="1292" spans="1:5" x14ac:dyDescent="0.25">
      <c r="A1292" s="67"/>
      <c r="B1292" s="67"/>
      <c r="C1292" s="6"/>
      <c r="D1292" s="6"/>
      <c r="E1292" s="8"/>
    </row>
    <row r="1293" spans="1:5" x14ac:dyDescent="0.25">
      <c r="A1293" s="67"/>
      <c r="B1293" s="67"/>
      <c r="C1293" s="6"/>
      <c r="D1293" s="6"/>
      <c r="E1293" s="8"/>
    </row>
    <row r="1294" spans="1:5" x14ac:dyDescent="0.25">
      <c r="A1294" s="67"/>
      <c r="B1294" s="67"/>
      <c r="C1294" s="6"/>
      <c r="D1294" s="6"/>
      <c r="E1294" s="8"/>
    </row>
    <row r="1295" spans="1:5" x14ac:dyDescent="0.25">
      <c r="A1295" s="67"/>
      <c r="B1295" s="67"/>
      <c r="C1295" s="6"/>
      <c r="D1295" s="6"/>
      <c r="E1295" s="8"/>
    </row>
    <row r="1296" spans="1:5" x14ac:dyDescent="0.25">
      <c r="A1296" s="67"/>
      <c r="B1296" s="67"/>
      <c r="C1296" s="6"/>
      <c r="D1296" s="6"/>
      <c r="E1296" s="8"/>
    </row>
    <row r="1297" spans="1:5" x14ac:dyDescent="0.25">
      <c r="A1297" s="67"/>
      <c r="B1297" s="67"/>
      <c r="C1297" s="6"/>
      <c r="D1297" s="6"/>
      <c r="E1297" s="8"/>
    </row>
    <row r="1298" spans="1:5" x14ac:dyDescent="0.25">
      <c r="A1298" s="67"/>
      <c r="B1298" s="67"/>
      <c r="C1298" s="6"/>
      <c r="D1298" s="6"/>
      <c r="E1298" s="8"/>
    </row>
    <row r="1299" spans="1:5" x14ac:dyDescent="0.25">
      <c r="A1299" s="67"/>
      <c r="B1299" s="67"/>
      <c r="C1299" s="6"/>
      <c r="D1299" s="6"/>
      <c r="E1299" s="8"/>
    </row>
    <row r="1300" spans="1:5" x14ac:dyDescent="0.25">
      <c r="A1300" s="67"/>
      <c r="B1300" s="67"/>
      <c r="C1300" s="6"/>
      <c r="D1300" s="6"/>
      <c r="E1300" s="8"/>
    </row>
    <row r="1301" spans="1:5" x14ac:dyDescent="0.25">
      <c r="A1301" s="67"/>
      <c r="B1301" s="67"/>
      <c r="C1301" s="6"/>
      <c r="D1301" s="6"/>
      <c r="E1301" s="8"/>
    </row>
    <row r="1302" spans="1:5" x14ac:dyDescent="0.25">
      <c r="A1302" s="67"/>
      <c r="B1302" s="67"/>
      <c r="C1302" s="6"/>
      <c r="D1302" s="6"/>
      <c r="E1302" s="8"/>
    </row>
    <row r="1303" spans="1:5" x14ac:dyDescent="0.25">
      <c r="A1303" s="67"/>
      <c r="B1303" s="67"/>
      <c r="C1303" s="6"/>
      <c r="D1303" s="6"/>
      <c r="E1303" s="8"/>
    </row>
    <row r="1304" spans="1:5" x14ac:dyDescent="0.25">
      <c r="A1304" s="67"/>
      <c r="B1304" s="67"/>
      <c r="C1304" s="6"/>
      <c r="D1304" s="6"/>
      <c r="E1304" s="8"/>
    </row>
    <row r="1305" spans="1:5" x14ac:dyDescent="0.25">
      <c r="A1305" s="67"/>
      <c r="B1305" s="67"/>
      <c r="C1305" s="6"/>
      <c r="D1305" s="6"/>
      <c r="E1305" s="8"/>
    </row>
    <row r="1306" spans="1:5" x14ac:dyDescent="0.25">
      <c r="A1306" s="67"/>
      <c r="B1306" s="67"/>
      <c r="C1306" s="6"/>
      <c r="D1306" s="6"/>
      <c r="E1306" s="8"/>
    </row>
    <row r="1307" spans="1:5" x14ac:dyDescent="0.25">
      <c r="A1307" s="67"/>
      <c r="B1307" s="67"/>
      <c r="C1307" s="6"/>
      <c r="D1307" s="6"/>
      <c r="E1307" s="8"/>
    </row>
    <row r="1308" spans="1:5" x14ac:dyDescent="0.25">
      <c r="A1308" s="67"/>
      <c r="B1308" s="67"/>
      <c r="C1308" s="6"/>
      <c r="D1308" s="6"/>
      <c r="E1308" s="8"/>
    </row>
    <row r="1309" spans="1:5" x14ac:dyDescent="0.25">
      <c r="A1309" s="67"/>
      <c r="B1309" s="67"/>
      <c r="C1309" s="6"/>
      <c r="D1309" s="6"/>
      <c r="E1309" s="8"/>
    </row>
    <row r="1310" spans="1:5" x14ac:dyDescent="0.25">
      <c r="A1310" s="67"/>
      <c r="B1310" s="67"/>
      <c r="C1310" s="6"/>
      <c r="D1310" s="6"/>
      <c r="E1310" s="8"/>
    </row>
    <row r="1311" spans="1:5" x14ac:dyDescent="0.25">
      <c r="A1311" s="67"/>
      <c r="B1311" s="67"/>
      <c r="C1311" s="6"/>
      <c r="D1311" s="6"/>
      <c r="E1311" s="8"/>
    </row>
    <row r="1312" spans="1:5" x14ac:dyDescent="0.25">
      <c r="A1312" s="67"/>
      <c r="B1312" s="67"/>
      <c r="C1312" s="6"/>
      <c r="D1312" s="6"/>
      <c r="E1312" s="8"/>
    </row>
    <row r="1313" spans="1:5" x14ac:dyDescent="0.25">
      <c r="A1313" s="67"/>
      <c r="B1313" s="67"/>
      <c r="C1313" s="6"/>
      <c r="D1313" s="6"/>
      <c r="E1313" s="8"/>
    </row>
    <row r="1314" spans="1:5" x14ac:dyDescent="0.25">
      <c r="A1314" s="67"/>
      <c r="B1314" s="67"/>
      <c r="C1314" s="6"/>
      <c r="D1314" s="6"/>
      <c r="E1314" s="8"/>
    </row>
    <row r="1315" spans="1:5" x14ac:dyDescent="0.25">
      <c r="A1315" s="67"/>
      <c r="B1315" s="67"/>
      <c r="C1315" s="6"/>
      <c r="D1315" s="6"/>
      <c r="E1315" s="8"/>
    </row>
    <row r="1316" spans="1:5" x14ac:dyDescent="0.25">
      <c r="A1316" s="67"/>
      <c r="B1316" s="67"/>
      <c r="C1316" s="6"/>
      <c r="D1316" s="6"/>
      <c r="E1316" s="8"/>
    </row>
    <row r="1317" spans="1:5" x14ac:dyDescent="0.25">
      <c r="A1317" s="67"/>
      <c r="B1317" s="67"/>
      <c r="C1317" s="6"/>
      <c r="D1317" s="6"/>
      <c r="E1317" s="8"/>
    </row>
    <row r="1318" spans="1:5" x14ac:dyDescent="0.25">
      <c r="A1318" s="67"/>
      <c r="B1318" s="67"/>
      <c r="C1318" s="6"/>
      <c r="D1318" s="6"/>
      <c r="E1318" s="8"/>
    </row>
    <row r="1319" spans="1:5" x14ac:dyDescent="0.25">
      <c r="A1319" s="67"/>
      <c r="B1319" s="67"/>
      <c r="C1319" s="6"/>
      <c r="D1319" s="6"/>
      <c r="E1319" s="8"/>
    </row>
    <row r="1320" spans="1:5" x14ac:dyDescent="0.25">
      <c r="A1320" s="67"/>
      <c r="B1320" s="67"/>
      <c r="C1320" s="6"/>
      <c r="D1320" s="6"/>
      <c r="E1320" s="8"/>
    </row>
    <row r="1321" spans="1:5" x14ac:dyDescent="0.25">
      <c r="A1321" s="67"/>
      <c r="B1321" s="67"/>
      <c r="C1321" s="6"/>
      <c r="D1321" s="6"/>
      <c r="E1321" s="8"/>
    </row>
    <row r="1322" spans="1:5" x14ac:dyDescent="0.25">
      <c r="A1322" s="67"/>
      <c r="B1322" s="67"/>
      <c r="C1322" s="6"/>
      <c r="D1322" s="6"/>
      <c r="E1322" s="8"/>
    </row>
    <row r="1323" spans="1:5" x14ac:dyDescent="0.25">
      <c r="A1323" s="67"/>
      <c r="B1323" s="67"/>
      <c r="C1323" s="6"/>
      <c r="D1323" s="6"/>
      <c r="E1323" s="8"/>
    </row>
    <row r="1324" spans="1:5" x14ac:dyDescent="0.25">
      <c r="A1324" s="67"/>
      <c r="B1324" s="67"/>
      <c r="C1324" s="6"/>
      <c r="D1324" s="6"/>
      <c r="E1324" s="8"/>
    </row>
    <row r="1325" spans="1:5" x14ac:dyDescent="0.25">
      <c r="A1325" s="67"/>
      <c r="B1325" s="67"/>
      <c r="C1325" s="6"/>
      <c r="D1325" s="6"/>
      <c r="E1325" s="8"/>
    </row>
    <row r="1326" spans="1:5" x14ac:dyDescent="0.25">
      <c r="A1326" s="67"/>
      <c r="B1326" s="67"/>
      <c r="C1326" s="6"/>
      <c r="D1326" s="6"/>
      <c r="E1326" s="8"/>
    </row>
    <row r="1327" spans="1:5" x14ac:dyDescent="0.25">
      <c r="A1327" s="67"/>
      <c r="B1327" s="67"/>
      <c r="C1327" s="6"/>
      <c r="D1327" s="6"/>
      <c r="E1327" s="8"/>
    </row>
    <row r="1328" spans="1:5" x14ac:dyDescent="0.25">
      <c r="A1328" s="67"/>
      <c r="B1328" s="67"/>
      <c r="C1328" s="6"/>
      <c r="D1328" s="6"/>
      <c r="E1328" s="8"/>
    </row>
    <row r="1329" spans="1:5" x14ac:dyDescent="0.25">
      <c r="A1329" s="67"/>
      <c r="B1329" s="67"/>
      <c r="C1329" s="6"/>
      <c r="D1329" s="6"/>
      <c r="E1329" s="8"/>
    </row>
    <row r="1330" spans="1:5" x14ac:dyDescent="0.25">
      <c r="A1330" s="67"/>
      <c r="B1330" s="67"/>
      <c r="C1330" s="6"/>
      <c r="D1330" s="6"/>
      <c r="E1330" s="8"/>
    </row>
    <row r="1331" spans="1:5" x14ac:dyDescent="0.25">
      <c r="A1331" s="67"/>
      <c r="B1331" s="67"/>
      <c r="C1331" s="6"/>
      <c r="D1331" s="6"/>
      <c r="E1331" s="8"/>
    </row>
    <row r="1332" spans="1:5" x14ac:dyDescent="0.25">
      <c r="A1332" s="67"/>
      <c r="B1332" s="67"/>
      <c r="C1332" s="6"/>
      <c r="D1332" s="6"/>
      <c r="E1332" s="8"/>
    </row>
    <row r="1333" spans="1:5" x14ac:dyDescent="0.25">
      <c r="A1333" s="67"/>
      <c r="B1333" s="67"/>
      <c r="C1333" s="6"/>
      <c r="D1333" s="6"/>
      <c r="E1333" s="8"/>
    </row>
    <row r="1334" spans="1:5" x14ac:dyDescent="0.25">
      <c r="A1334" s="67"/>
      <c r="B1334" s="67"/>
      <c r="C1334" s="6"/>
      <c r="D1334" s="6"/>
      <c r="E1334" s="8"/>
    </row>
    <row r="1335" spans="1:5" x14ac:dyDescent="0.25">
      <c r="A1335" s="67"/>
      <c r="B1335" s="67"/>
      <c r="C1335" s="6"/>
      <c r="D1335" s="6"/>
      <c r="E1335" s="8"/>
    </row>
    <row r="1336" spans="1:5" x14ac:dyDescent="0.25">
      <c r="A1336" s="67"/>
      <c r="B1336" s="67"/>
      <c r="C1336" s="6"/>
      <c r="D1336" s="6"/>
      <c r="E1336" s="8"/>
    </row>
    <row r="1337" spans="1:5" x14ac:dyDescent="0.25">
      <c r="A1337" s="67"/>
      <c r="B1337" s="67"/>
      <c r="C1337" s="6"/>
      <c r="D1337" s="6"/>
      <c r="E1337" s="8"/>
    </row>
    <row r="1338" spans="1:5" x14ac:dyDescent="0.25">
      <c r="A1338" s="67"/>
      <c r="B1338" s="67"/>
      <c r="C1338" s="6"/>
      <c r="D1338" s="6"/>
      <c r="E1338" s="8"/>
    </row>
    <row r="1339" spans="1:5" x14ac:dyDescent="0.25">
      <c r="A1339" s="67"/>
      <c r="B1339" s="67"/>
      <c r="C1339" s="6"/>
      <c r="D1339" s="6"/>
      <c r="E1339" s="8"/>
    </row>
    <row r="1340" spans="1:5" x14ac:dyDescent="0.25">
      <c r="A1340" s="67"/>
      <c r="B1340" s="67"/>
      <c r="C1340" s="6"/>
      <c r="D1340" s="6"/>
      <c r="E1340" s="8"/>
    </row>
    <row r="1341" spans="1:5" x14ac:dyDescent="0.25">
      <c r="A1341" s="67"/>
      <c r="B1341" s="67"/>
      <c r="C1341" s="6"/>
      <c r="D1341" s="6"/>
      <c r="E1341" s="8"/>
    </row>
    <row r="1342" spans="1:5" x14ac:dyDescent="0.25">
      <c r="A1342" s="67"/>
      <c r="B1342" s="67"/>
      <c r="C1342" s="6"/>
      <c r="D1342" s="6"/>
      <c r="E1342" s="8"/>
    </row>
    <row r="1343" spans="1:5" x14ac:dyDescent="0.25">
      <c r="A1343" s="67"/>
      <c r="B1343" s="67"/>
      <c r="C1343" s="6"/>
      <c r="D1343" s="6"/>
      <c r="E1343" s="8"/>
    </row>
    <row r="1344" spans="1:5" x14ac:dyDescent="0.25">
      <c r="A1344" s="67"/>
      <c r="B1344" s="67"/>
      <c r="C1344" s="6"/>
      <c r="D1344" s="6"/>
      <c r="E1344" s="8"/>
    </row>
    <row r="1345" spans="1:5" x14ac:dyDescent="0.25">
      <c r="A1345" s="67"/>
      <c r="B1345" s="67"/>
      <c r="C1345" s="6"/>
      <c r="D1345" s="6"/>
      <c r="E1345" s="8"/>
    </row>
    <row r="1346" spans="1:5" x14ac:dyDescent="0.25">
      <c r="A1346" s="67"/>
      <c r="B1346" s="67"/>
      <c r="C1346" s="6"/>
      <c r="D1346" s="6"/>
      <c r="E1346" s="8"/>
    </row>
    <row r="1347" spans="1:5" x14ac:dyDescent="0.25">
      <c r="A1347" s="67"/>
      <c r="B1347" s="67"/>
      <c r="C1347" s="6"/>
      <c r="D1347" s="6"/>
      <c r="E1347" s="8"/>
    </row>
    <row r="1348" spans="1:5" x14ac:dyDescent="0.25">
      <c r="A1348" s="67"/>
      <c r="B1348" s="67"/>
      <c r="C1348" s="6"/>
      <c r="D1348" s="6"/>
      <c r="E1348" s="8"/>
    </row>
    <row r="1349" spans="1:5" x14ac:dyDescent="0.25">
      <c r="A1349" s="67"/>
      <c r="B1349" s="67"/>
      <c r="C1349" s="6"/>
      <c r="D1349" s="6"/>
      <c r="E1349" s="8"/>
    </row>
    <row r="1350" spans="1:5" x14ac:dyDescent="0.25">
      <c r="A1350" s="67"/>
      <c r="B1350" s="67"/>
      <c r="C1350" s="6"/>
      <c r="D1350" s="6"/>
      <c r="E1350" s="8"/>
    </row>
    <row r="1351" spans="1:5" x14ac:dyDescent="0.25">
      <c r="A1351" s="67"/>
      <c r="B1351" s="67"/>
      <c r="C1351" s="6"/>
      <c r="D1351" s="6"/>
      <c r="E1351" s="8"/>
    </row>
    <row r="1352" spans="1:5" x14ac:dyDescent="0.25">
      <c r="A1352" s="67"/>
      <c r="B1352" s="67"/>
      <c r="C1352" s="6"/>
      <c r="D1352" s="6"/>
      <c r="E1352" s="8"/>
    </row>
    <row r="1353" spans="1:5" x14ac:dyDescent="0.25">
      <c r="A1353" s="67"/>
      <c r="B1353" s="67"/>
      <c r="C1353" s="6"/>
      <c r="D1353" s="6"/>
      <c r="E1353" s="8"/>
    </row>
    <row r="1354" spans="1:5" x14ac:dyDescent="0.25">
      <c r="A1354" s="67"/>
      <c r="B1354" s="67"/>
      <c r="C1354" s="6"/>
      <c r="D1354" s="6"/>
      <c r="E1354" s="8"/>
    </row>
    <row r="1355" spans="1:5" x14ac:dyDescent="0.25">
      <c r="A1355" s="67"/>
      <c r="B1355" s="67"/>
      <c r="C1355" s="6"/>
      <c r="D1355" s="6"/>
      <c r="E1355" s="8"/>
    </row>
    <row r="1356" spans="1:5" x14ac:dyDescent="0.25">
      <c r="A1356" s="67"/>
      <c r="B1356" s="67"/>
      <c r="C1356" s="6"/>
      <c r="D1356" s="6"/>
      <c r="E1356" s="8"/>
    </row>
    <row r="1357" spans="1:5" x14ac:dyDescent="0.25">
      <c r="A1357" s="67"/>
      <c r="B1357" s="67"/>
      <c r="C1357" s="6"/>
      <c r="D1357" s="6"/>
      <c r="E1357" s="8"/>
    </row>
    <row r="1358" spans="1:5" x14ac:dyDescent="0.25">
      <c r="A1358" s="67"/>
      <c r="B1358" s="67"/>
      <c r="C1358" s="6"/>
      <c r="D1358" s="6"/>
      <c r="E1358" s="8"/>
    </row>
    <row r="1359" spans="1:5" x14ac:dyDescent="0.25">
      <c r="A1359" s="67"/>
      <c r="B1359" s="67"/>
      <c r="C1359" s="6"/>
      <c r="D1359" s="6"/>
      <c r="E1359" s="8"/>
    </row>
    <row r="1360" spans="1:5" x14ac:dyDescent="0.25">
      <c r="A1360" s="67"/>
      <c r="B1360" s="67"/>
      <c r="C1360" s="6"/>
      <c r="D1360" s="6"/>
      <c r="E1360" s="8"/>
    </row>
    <row r="1361" spans="1:5" x14ac:dyDescent="0.25">
      <c r="A1361" s="67"/>
      <c r="B1361" s="67"/>
      <c r="C1361" s="6"/>
      <c r="D1361" s="6"/>
      <c r="E1361" s="8"/>
    </row>
    <row r="1362" spans="1:5" x14ac:dyDescent="0.25">
      <c r="A1362" s="67"/>
      <c r="B1362" s="67"/>
      <c r="C1362" s="6"/>
      <c r="D1362" s="6"/>
      <c r="E1362" s="8"/>
    </row>
    <row r="1363" spans="1:5" x14ac:dyDescent="0.25">
      <c r="A1363" s="67"/>
      <c r="B1363" s="67"/>
      <c r="C1363" s="6"/>
      <c r="D1363" s="6"/>
      <c r="E1363" s="8"/>
    </row>
    <row r="1364" spans="1:5" x14ac:dyDescent="0.25">
      <c r="A1364" s="67"/>
      <c r="B1364" s="67"/>
      <c r="C1364" s="6"/>
      <c r="D1364" s="6"/>
      <c r="E1364" s="8"/>
    </row>
    <row r="1365" spans="1:5" x14ac:dyDescent="0.25">
      <c r="A1365" s="67"/>
      <c r="B1365" s="67"/>
      <c r="C1365" s="6"/>
      <c r="D1365" s="6"/>
      <c r="E1365" s="8"/>
    </row>
    <row r="1366" spans="1:5" x14ac:dyDescent="0.25">
      <c r="A1366" s="67"/>
      <c r="B1366" s="67"/>
      <c r="C1366" s="6"/>
      <c r="D1366" s="6"/>
      <c r="E1366" s="8"/>
    </row>
    <row r="1367" spans="1:5" x14ac:dyDescent="0.25">
      <c r="A1367" s="67"/>
      <c r="B1367" s="67"/>
      <c r="C1367" s="6"/>
      <c r="D1367" s="6"/>
      <c r="E1367" s="8"/>
    </row>
    <row r="1368" spans="1:5" x14ac:dyDescent="0.25">
      <c r="A1368" s="67"/>
      <c r="B1368" s="67"/>
      <c r="C1368" s="6"/>
      <c r="D1368" s="6"/>
      <c r="E1368" s="8"/>
    </row>
    <row r="1369" spans="1:5" x14ac:dyDescent="0.25">
      <c r="A1369" s="67"/>
      <c r="B1369" s="67"/>
      <c r="C1369" s="6"/>
      <c r="D1369" s="6"/>
      <c r="E1369" s="8"/>
    </row>
    <row r="1370" spans="1:5" x14ac:dyDescent="0.25">
      <c r="A1370" s="67"/>
      <c r="B1370" s="67"/>
      <c r="C1370" s="6"/>
      <c r="D1370" s="6"/>
      <c r="E1370" s="8"/>
    </row>
    <row r="1371" spans="1:5" x14ac:dyDescent="0.25">
      <c r="A1371" s="67"/>
      <c r="B1371" s="67"/>
      <c r="C1371" s="6"/>
      <c r="D1371" s="6"/>
      <c r="E1371" s="8"/>
    </row>
    <row r="1372" spans="1:5" x14ac:dyDescent="0.25">
      <c r="A1372" s="67"/>
      <c r="B1372" s="67"/>
      <c r="C1372" s="6"/>
      <c r="D1372" s="6"/>
      <c r="E1372" s="8"/>
    </row>
    <row r="1373" spans="1:5" x14ac:dyDescent="0.25">
      <c r="A1373" s="67"/>
      <c r="B1373" s="67"/>
      <c r="C1373" s="6"/>
      <c r="D1373" s="6"/>
      <c r="E1373" s="8"/>
    </row>
    <row r="1374" spans="1:5" x14ac:dyDescent="0.25">
      <c r="A1374" s="67"/>
      <c r="B1374" s="67"/>
      <c r="C1374" s="6"/>
      <c r="D1374" s="6"/>
      <c r="E1374" s="8"/>
    </row>
    <row r="1375" spans="1:5" x14ac:dyDescent="0.25">
      <c r="A1375" s="67"/>
      <c r="B1375" s="67"/>
      <c r="C1375" s="6"/>
      <c r="D1375" s="6"/>
      <c r="E1375" s="8"/>
    </row>
    <row r="1376" spans="1:5" x14ac:dyDescent="0.25">
      <c r="A1376" s="67"/>
      <c r="B1376" s="67"/>
      <c r="C1376" s="6"/>
      <c r="D1376" s="6"/>
      <c r="E1376" s="8"/>
    </row>
    <row r="1377" spans="1:5" x14ac:dyDescent="0.25">
      <c r="A1377" s="67"/>
      <c r="B1377" s="67"/>
      <c r="C1377" s="6"/>
      <c r="D1377" s="6"/>
      <c r="E1377" s="8"/>
    </row>
    <row r="1378" spans="1:5" x14ac:dyDescent="0.25">
      <c r="A1378" s="67"/>
      <c r="B1378" s="67"/>
      <c r="C1378" s="6"/>
      <c r="D1378" s="6"/>
      <c r="E1378" s="8"/>
    </row>
    <row r="1379" spans="1:5" x14ac:dyDescent="0.25">
      <c r="A1379" s="67"/>
      <c r="B1379" s="67"/>
      <c r="C1379" s="6"/>
      <c r="D1379" s="6"/>
      <c r="E1379" s="8"/>
    </row>
    <row r="1380" spans="1:5" x14ac:dyDescent="0.25">
      <c r="A1380" s="67"/>
      <c r="B1380" s="67"/>
      <c r="C1380" s="6"/>
      <c r="D1380" s="6"/>
      <c r="E1380" s="8"/>
    </row>
    <row r="1381" spans="1:5" x14ac:dyDescent="0.25">
      <c r="A1381" s="67"/>
      <c r="B1381" s="67"/>
      <c r="C1381" s="6"/>
      <c r="D1381" s="6"/>
      <c r="E1381" s="8"/>
    </row>
    <row r="1382" spans="1:5" x14ac:dyDescent="0.25">
      <c r="A1382" s="67"/>
      <c r="B1382" s="67"/>
      <c r="C1382" s="6"/>
      <c r="D1382" s="6"/>
      <c r="E1382" s="8"/>
    </row>
    <row r="1383" spans="1:5" x14ac:dyDescent="0.25">
      <c r="A1383" s="67"/>
      <c r="B1383" s="67"/>
      <c r="C1383" s="6"/>
      <c r="D1383" s="6"/>
      <c r="E1383" s="8"/>
    </row>
    <row r="1384" spans="1:5" x14ac:dyDescent="0.25">
      <c r="A1384" s="67"/>
      <c r="B1384" s="67"/>
      <c r="C1384" s="6"/>
      <c r="D1384" s="6"/>
      <c r="E1384" s="8"/>
    </row>
    <row r="1385" spans="1:5" x14ac:dyDescent="0.25">
      <c r="A1385" s="67"/>
      <c r="B1385" s="67"/>
      <c r="C1385" s="6"/>
      <c r="D1385" s="6"/>
      <c r="E1385" s="8"/>
    </row>
    <row r="1386" spans="1:5" x14ac:dyDescent="0.25">
      <c r="A1386" s="67"/>
      <c r="B1386" s="67"/>
      <c r="C1386" s="6"/>
      <c r="D1386" s="6"/>
      <c r="E1386" s="8"/>
    </row>
    <row r="1387" spans="1:5" x14ac:dyDescent="0.25">
      <c r="A1387" s="67"/>
      <c r="B1387" s="67"/>
      <c r="C1387" s="6"/>
      <c r="D1387" s="6"/>
      <c r="E1387" s="8"/>
    </row>
    <row r="1388" spans="1:5" x14ac:dyDescent="0.25">
      <c r="A1388" s="67"/>
      <c r="B1388" s="67"/>
      <c r="C1388" s="6"/>
      <c r="D1388" s="6"/>
      <c r="E1388" s="8"/>
    </row>
    <row r="1389" spans="1:5" x14ac:dyDescent="0.25">
      <c r="A1389" s="67"/>
      <c r="B1389" s="67"/>
      <c r="C1389" s="6"/>
      <c r="D1389" s="6"/>
      <c r="E1389" s="8"/>
    </row>
    <row r="1390" spans="1:5" x14ac:dyDescent="0.25">
      <c r="A1390" s="67"/>
      <c r="B1390" s="67"/>
      <c r="C1390" s="6"/>
      <c r="D1390" s="6"/>
      <c r="E1390" s="8"/>
    </row>
    <row r="1391" spans="1:5" x14ac:dyDescent="0.25">
      <c r="A1391" s="67"/>
      <c r="B1391" s="67"/>
      <c r="C1391" s="6"/>
      <c r="D1391" s="6"/>
      <c r="E1391" s="8"/>
    </row>
    <row r="1392" spans="1:5" x14ac:dyDescent="0.25">
      <c r="A1392" s="67"/>
      <c r="B1392" s="67"/>
      <c r="C1392" s="6"/>
      <c r="D1392" s="6"/>
      <c r="E1392" s="8"/>
    </row>
    <row r="1393" spans="1:5" x14ac:dyDescent="0.25">
      <c r="A1393" s="67"/>
      <c r="B1393" s="67"/>
      <c r="C1393" s="6"/>
      <c r="D1393" s="6"/>
      <c r="E1393" s="8"/>
    </row>
    <row r="1394" spans="1:5" x14ac:dyDescent="0.25">
      <c r="A1394" s="67"/>
      <c r="B1394" s="67"/>
      <c r="C1394" s="6"/>
      <c r="D1394" s="6"/>
      <c r="E1394" s="8"/>
    </row>
    <row r="1395" spans="1:5" x14ac:dyDescent="0.25">
      <c r="A1395" s="67"/>
      <c r="B1395" s="67"/>
      <c r="C1395" s="6"/>
      <c r="D1395" s="6"/>
      <c r="E1395" s="8"/>
    </row>
    <row r="1396" spans="1:5" x14ac:dyDescent="0.25">
      <c r="A1396" s="67"/>
      <c r="B1396" s="67"/>
      <c r="C1396" s="6"/>
      <c r="D1396" s="6"/>
      <c r="E1396" s="8"/>
    </row>
    <row r="1397" spans="1:5" x14ac:dyDescent="0.25">
      <c r="A1397" s="67"/>
      <c r="B1397" s="67"/>
      <c r="C1397" s="6"/>
      <c r="D1397" s="6"/>
      <c r="E1397" s="8"/>
    </row>
    <row r="1398" spans="1:5" x14ac:dyDescent="0.25">
      <c r="A1398" s="67"/>
      <c r="B1398" s="67"/>
      <c r="C1398" s="6"/>
      <c r="D1398" s="6"/>
      <c r="E1398" s="8"/>
    </row>
    <row r="1399" spans="1:5" x14ac:dyDescent="0.25">
      <c r="A1399" s="67"/>
      <c r="B1399" s="67"/>
      <c r="C1399" s="6"/>
      <c r="D1399" s="6"/>
      <c r="E1399" s="8"/>
    </row>
    <row r="1400" spans="1:5" x14ac:dyDescent="0.25">
      <c r="A1400" s="67"/>
      <c r="B1400" s="67"/>
      <c r="C1400" s="6"/>
      <c r="D1400" s="6"/>
      <c r="E1400" s="8"/>
    </row>
    <row r="1401" spans="1:5" x14ac:dyDescent="0.25">
      <c r="A1401" s="67"/>
      <c r="B1401" s="67"/>
      <c r="C1401" s="6"/>
      <c r="D1401" s="6"/>
      <c r="E1401" s="8"/>
    </row>
    <row r="1402" spans="1:5" x14ac:dyDescent="0.25">
      <c r="A1402" s="67"/>
      <c r="B1402" s="67"/>
      <c r="C1402" s="6"/>
      <c r="D1402" s="6"/>
      <c r="E1402" s="8"/>
    </row>
    <row r="1403" spans="1:5" x14ac:dyDescent="0.25">
      <c r="A1403" s="67"/>
      <c r="B1403" s="67"/>
      <c r="C1403" s="6"/>
      <c r="D1403" s="6"/>
      <c r="E1403" s="8"/>
    </row>
    <row r="1404" spans="1:5" x14ac:dyDescent="0.25">
      <c r="A1404" s="67"/>
      <c r="B1404" s="67"/>
      <c r="C1404" s="6"/>
      <c r="D1404" s="6"/>
      <c r="E1404" s="8"/>
    </row>
    <row r="1405" spans="1:5" x14ac:dyDescent="0.25">
      <c r="A1405" s="67"/>
      <c r="B1405" s="67"/>
      <c r="C1405" s="6"/>
      <c r="D1405" s="6"/>
      <c r="E1405" s="8"/>
    </row>
    <row r="1406" spans="1:5" x14ac:dyDescent="0.25">
      <c r="A1406" s="67"/>
      <c r="B1406" s="67"/>
      <c r="C1406" s="6"/>
      <c r="D1406" s="6"/>
      <c r="E1406" s="8"/>
    </row>
    <row r="1407" spans="1:5" x14ac:dyDescent="0.25">
      <c r="A1407" s="67"/>
      <c r="B1407" s="67"/>
      <c r="C1407" s="6"/>
      <c r="D1407" s="6"/>
      <c r="E1407" s="8"/>
    </row>
    <row r="1408" spans="1:5" x14ac:dyDescent="0.25">
      <c r="A1408" s="67"/>
      <c r="B1408" s="67"/>
      <c r="C1408" s="6"/>
      <c r="D1408" s="6"/>
      <c r="E1408" s="8"/>
    </row>
    <row r="1409" spans="1:5" x14ac:dyDescent="0.25">
      <c r="A1409" s="67"/>
      <c r="B1409" s="67"/>
      <c r="C1409" s="6"/>
      <c r="D1409" s="6"/>
      <c r="E1409" s="8"/>
    </row>
    <row r="1410" spans="1:5" x14ac:dyDescent="0.25">
      <c r="A1410" s="67"/>
      <c r="B1410" s="67"/>
      <c r="C1410" s="6"/>
      <c r="D1410" s="6"/>
      <c r="E1410" s="8"/>
    </row>
    <row r="1411" spans="1:5" x14ac:dyDescent="0.25">
      <c r="A1411" s="67"/>
      <c r="B1411" s="67"/>
      <c r="C1411" s="6"/>
      <c r="D1411" s="6"/>
      <c r="E1411" s="8"/>
    </row>
    <row r="1412" spans="1:5" x14ac:dyDescent="0.25">
      <c r="A1412" s="67"/>
      <c r="B1412" s="67"/>
      <c r="C1412" s="6"/>
      <c r="D1412" s="6"/>
      <c r="E1412" s="8"/>
    </row>
    <row r="1413" spans="1:5" x14ac:dyDescent="0.25">
      <c r="A1413" s="67"/>
      <c r="B1413" s="67"/>
      <c r="C1413" s="6"/>
      <c r="D1413" s="6"/>
      <c r="E1413" s="8"/>
    </row>
    <row r="1414" spans="1:5" x14ac:dyDescent="0.25">
      <c r="A1414" s="67"/>
      <c r="B1414" s="67"/>
      <c r="C1414" s="6"/>
      <c r="D1414" s="6"/>
      <c r="E1414" s="8"/>
    </row>
    <row r="1415" spans="1:5" x14ac:dyDescent="0.25">
      <c r="A1415" s="67"/>
      <c r="B1415" s="67"/>
      <c r="C1415" s="6"/>
      <c r="D1415" s="6"/>
      <c r="E1415" s="8"/>
    </row>
    <row r="1416" spans="1:5" x14ac:dyDescent="0.25">
      <c r="A1416" s="67"/>
      <c r="B1416" s="67"/>
      <c r="C1416" s="6"/>
      <c r="D1416" s="6"/>
      <c r="E1416" s="8"/>
    </row>
    <row r="1417" spans="1:5" x14ac:dyDescent="0.25">
      <c r="A1417" s="67"/>
      <c r="B1417" s="67"/>
      <c r="C1417" s="6"/>
      <c r="D1417" s="6"/>
      <c r="E1417" s="8"/>
    </row>
    <row r="1418" spans="1:5" x14ac:dyDescent="0.25">
      <c r="A1418" s="67"/>
      <c r="B1418" s="67"/>
      <c r="C1418" s="6"/>
      <c r="D1418" s="6"/>
      <c r="E1418" s="8"/>
    </row>
    <row r="1419" spans="1:5" x14ac:dyDescent="0.25">
      <c r="A1419" s="67"/>
      <c r="B1419" s="67"/>
      <c r="C1419" s="6"/>
      <c r="D1419" s="6"/>
      <c r="E1419" s="8"/>
    </row>
    <row r="1420" spans="1:5" x14ac:dyDescent="0.25">
      <c r="A1420" s="67"/>
      <c r="B1420" s="67"/>
      <c r="C1420" s="6"/>
      <c r="D1420" s="6"/>
      <c r="E1420" s="8"/>
    </row>
    <row r="1421" spans="1:5" x14ac:dyDescent="0.25">
      <c r="A1421" s="67"/>
      <c r="B1421" s="67"/>
      <c r="C1421" s="6"/>
      <c r="D1421" s="6"/>
      <c r="E1421" s="8"/>
    </row>
    <row r="1422" spans="1:5" x14ac:dyDescent="0.25">
      <c r="A1422" s="67"/>
      <c r="B1422" s="67"/>
      <c r="C1422" s="6"/>
      <c r="D1422" s="6"/>
      <c r="E1422" s="8"/>
    </row>
    <row r="1423" spans="1:5" x14ac:dyDescent="0.25">
      <c r="A1423" s="67"/>
      <c r="B1423" s="67"/>
      <c r="C1423" s="6"/>
      <c r="D1423" s="6"/>
      <c r="E1423" s="8"/>
    </row>
    <row r="1424" spans="1:5" x14ac:dyDescent="0.25">
      <c r="A1424" s="67"/>
      <c r="B1424" s="67"/>
      <c r="C1424" s="6"/>
      <c r="D1424" s="6"/>
      <c r="E1424" s="8"/>
    </row>
    <row r="1425" spans="1:5" x14ac:dyDescent="0.25">
      <c r="A1425" s="67"/>
      <c r="B1425" s="67"/>
      <c r="C1425" s="6"/>
      <c r="D1425" s="6"/>
      <c r="E1425" s="8"/>
    </row>
    <row r="1426" spans="1:5" x14ac:dyDescent="0.25">
      <c r="A1426" s="67"/>
      <c r="B1426" s="67"/>
      <c r="C1426" s="6"/>
      <c r="D1426" s="6"/>
      <c r="E1426" s="8"/>
    </row>
    <row r="1427" spans="1:5" x14ac:dyDescent="0.25">
      <c r="A1427" s="67"/>
      <c r="B1427" s="67"/>
      <c r="C1427" s="6"/>
      <c r="D1427" s="6"/>
      <c r="E1427" s="8"/>
    </row>
    <row r="1428" spans="1:5" x14ac:dyDescent="0.25">
      <c r="A1428" s="67"/>
      <c r="B1428" s="67"/>
      <c r="C1428" s="6"/>
      <c r="D1428" s="6"/>
      <c r="E1428" s="8"/>
    </row>
    <row r="1429" spans="1:5" x14ac:dyDescent="0.25">
      <c r="A1429" s="67"/>
      <c r="B1429" s="67"/>
      <c r="C1429" s="6"/>
      <c r="D1429" s="6"/>
      <c r="E1429" s="8"/>
    </row>
    <row r="1430" spans="1:5" x14ac:dyDescent="0.25">
      <c r="A1430" s="67"/>
      <c r="B1430" s="67"/>
      <c r="C1430" s="6"/>
      <c r="D1430" s="6"/>
      <c r="E1430" s="8"/>
    </row>
    <row r="1431" spans="1:5" x14ac:dyDescent="0.25">
      <c r="A1431" s="67"/>
      <c r="B1431" s="67"/>
      <c r="C1431" s="6"/>
      <c r="D1431" s="6"/>
      <c r="E1431" s="8"/>
    </row>
    <row r="1432" spans="1:5" x14ac:dyDescent="0.25">
      <c r="A1432" s="67"/>
      <c r="B1432" s="67"/>
      <c r="C1432" s="6"/>
      <c r="D1432" s="6"/>
      <c r="E1432" s="8"/>
    </row>
    <row r="1433" spans="1:5" x14ac:dyDescent="0.25">
      <c r="A1433" s="67"/>
      <c r="B1433" s="67"/>
      <c r="C1433" s="6"/>
      <c r="D1433" s="6"/>
      <c r="E1433" s="8"/>
    </row>
    <row r="1434" spans="1:5" x14ac:dyDescent="0.25">
      <c r="A1434" s="67"/>
      <c r="B1434" s="67"/>
      <c r="C1434" s="6"/>
      <c r="D1434" s="6"/>
      <c r="E1434" s="8"/>
    </row>
    <row r="1435" spans="1:5" x14ac:dyDescent="0.25">
      <c r="A1435" s="67"/>
      <c r="B1435" s="67"/>
      <c r="C1435" s="6"/>
      <c r="D1435" s="6"/>
      <c r="E1435" s="8"/>
    </row>
    <row r="1436" spans="1:5" x14ac:dyDescent="0.25">
      <c r="A1436" s="67"/>
      <c r="B1436" s="67"/>
      <c r="C1436" s="6"/>
      <c r="D1436" s="6"/>
      <c r="E1436" s="8"/>
    </row>
    <row r="1437" spans="1:5" x14ac:dyDescent="0.25">
      <c r="A1437" s="67"/>
      <c r="B1437" s="67"/>
      <c r="C1437" s="6"/>
      <c r="D1437" s="6"/>
      <c r="E1437" s="8"/>
    </row>
    <row r="1438" spans="1:5" x14ac:dyDescent="0.25">
      <c r="A1438" s="67"/>
      <c r="B1438" s="67"/>
      <c r="C1438" s="6"/>
      <c r="D1438" s="6"/>
      <c r="E1438" s="8"/>
    </row>
    <row r="1439" spans="1:5" x14ac:dyDescent="0.25">
      <c r="A1439" s="67"/>
      <c r="B1439" s="67"/>
      <c r="C1439" s="6"/>
      <c r="D1439" s="6"/>
      <c r="E1439" s="8"/>
    </row>
    <row r="1440" spans="1:5" x14ac:dyDescent="0.25">
      <c r="A1440" s="67"/>
      <c r="B1440" s="67"/>
      <c r="C1440" s="6"/>
      <c r="D1440" s="6"/>
      <c r="E1440" s="8"/>
    </row>
    <row r="1441" spans="1:5" x14ac:dyDescent="0.25">
      <c r="A1441" s="67"/>
      <c r="B1441" s="67"/>
      <c r="C1441" s="6"/>
      <c r="D1441" s="6"/>
      <c r="E1441" s="8"/>
    </row>
    <row r="1442" spans="1:5" x14ac:dyDescent="0.25">
      <c r="A1442" s="67"/>
      <c r="B1442" s="67"/>
      <c r="C1442" s="6"/>
      <c r="D1442" s="6"/>
      <c r="E1442" s="8"/>
    </row>
    <row r="1443" spans="1:5" x14ac:dyDescent="0.25">
      <c r="A1443" s="67"/>
      <c r="B1443" s="67"/>
      <c r="C1443" s="6"/>
      <c r="D1443" s="6"/>
      <c r="E1443" s="8"/>
    </row>
    <row r="1444" spans="1:5" x14ac:dyDescent="0.25">
      <c r="A1444" s="67"/>
      <c r="B1444" s="67"/>
      <c r="C1444" s="6"/>
      <c r="D1444" s="6"/>
      <c r="E1444" s="8"/>
    </row>
    <row r="1445" spans="1:5" x14ac:dyDescent="0.25">
      <c r="A1445" s="67"/>
      <c r="B1445" s="67"/>
      <c r="C1445" s="6"/>
      <c r="D1445" s="6"/>
      <c r="E1445" s="8"/>
    </row>
    <row r="1446" spans="1:5" x14ac:dyDescent="0.25">
      <c r="A1446" s="67"/>
      <c r="B1446" s="67"/>
      <c r="C1446" s="6"/>
      <c r="D1446" s="6"/>
      <c r="E1446" s="8"/>
    </row>
    <row r="1447" spans="1:5" x14ac:dyDescent="0.25">
      <c r="A1447" s="67"/>
      <c r="B1447" s="67"/>
      <c r="C1447" s="6"/>
      <c r="D1447" s="6"/>
      <c r="E1447" s="8"/>
    </row>
    <row r="1448" spans="1:5" x14ac:dyDescent="0.25">
      <c r="A1448" s="67"/>
      <c r="B1448" s="67"/>
      <c r="C1448" s="6"/>
      <c r="D1448" s="6"/>
      <c r="E1448" s="8"/>
    </row>
    <row r="1449" spans="1:5" x14ac:dyDescent="0.25">
      <c r="A1449" s="67"/>
      <c r="B1449" s="67"/>
      <c r="C1449" s="6"/>
      <c r="D1449" s="6"/>
      <c r="E1449" s="8"/>
    </row>
    <row r="1450" spans="1:5" x14ac:dyDescent="0.25">
      <c r="A1450" s="67"/>
      <c r="B1450" s="67"/>
      <c r="C1450" s="6"/>
      <c r="D1450" s="6"/>
      <c r="E1450" s="8"/>
    </row>
    <row r="1451" spans="1:5" x14ac:dyDescent="0.25">
      <c r="A1451" s="67"/>
      <c r="B1451" s="67"/>
      <c r="C1451" s="6"/>
      <c r="D1451" s="6"/>
      <c r="E1451" s="8"/>
    </row>
    <row r="1452" spans="1:5" x14ac:dyDescent="0.25">
      <c r="A1452" s="67"/>
      <c r="B1452" s="67"/>
      <c r="C1452" s="6"/>
      <c r="D1452" s="6"/>
      <c r="E1452" s="8"/>
    </row>
    <row r="1453" spans="1:5" x14ac:dyDescent="0.25">
      <c r="A1453" s="67"/>
      <c r="B1453" s="67"/>
      <c r="C1453" s="6"/>
      <c r="D1453" s="6"/>
      <c r="E1453" s="8"/>
    </row>
    <row r="1454" spans="1:5" x14ac:dyDescent="0.25">
      <c r="A1454" s="67"/>
      <c r="B1454" s="67"/>
      <c r="C1454" s="6"/>
      <c r="D1454" s="6"/>
      <c r="E1454" s="8"/>
    </row>
    <row r="1455" spans="1:5" x14ac:dyDescent="0.25">
      <c r="A1455" s="67"/>
      <c r="B1455" s="67"/>
      <c r="C1455" s="6"/>
      <c r="D1455" s="6"/>
      <c r="E1455" s="8"/>
    </row>
    <row r="1456" spans="1:5" x14ac:dyDescent="0.25">
      <c r="A1456" s="67"/>
      <c r="B1456" s="67"/>
      <c r="C1456" s="6"/>
      <c r="D1456" s="6"/>
      <c r="E1456" s="8"/>
    </row>
    <row r="1457" spans="1:5" x14ac:dyDescent="0.25">
      <c r="A1457" s="67"/>
      <c r="B1457" s="67"/>
      <c r="C1457" s="6"/>
      <c r="D1457" s="6"/>
      <c r="E1457" s="8"/>
    </row>
    <row r="1458" spans="1:5" x14ac:dyDescent="0.25">
      <c r="A1458" s="67"/>
      <c r="B1458" s="67"/>
      <c r="C1458" s="6"/>
      <c r="D1458" s="6"/>
      <c r="E1458" s="8"/>
    </row>
    <row r="1459" spans="1:5" x14ac:dyDescent="0.25">
      <c r="A1459" s="67"/>
      <c r="B1459" s="67"/>
      <c r="C1459" s="6"/>
      <c r="D1459" s="6"/>
      <c r="E1459" s="8"/>
    </row>
    <row r="1460" spans="1:5" x14ac:dyDescent="0.25">
      <c r="A1460" s="67"/>
      <c r="B1460" s="67"/>
      <c r="C1460" s="6"/>
      <c r="D1460" s="6"/>
      <c r="E1460" s="8"/>
    </row>
    <row r="1461" spans="1:5" x14ac:dyDescent="0.25">
      <c r="A1461" s="67"/>
      <c r="B1461" s="67"/>
      <c r="C1461" s="6"/>
      <c r="D1461" s="6"/>
      <c r="E1461" s="8"/>
    </row>
    <row r="1462" spans="1:5" x14ac:dyDescent="0.25">
      <c r="A1462" s="67"/>
      <c r="B1462" s="67"/>
      <c r="C1462" s="6"/>
      <c r="D1462" s="6"/>
      <c r="E1462" s="8"/>
    </row>
    <row r="1463" spans="1:5" x14ac:dyDescent="0.25">
      <c r="A1463" s="67"/>
      <c r="B1463" s="67"/>
      <c r="C1463" s="6"/>
      <c r="D1463" s="6"/>
      <c r="E1463" s="8"/>
    </row>
    <row r="1464" spans="1:5" x14ac:dyDescent="0.25">
      <c r="A1464" s="67"/>
      <c r="B1464" s="67"/>
      <c r="C1464" s="6"/>
      <c r="D1464" s="6"/>
      <c r="E1464" s="8"/>
    </row>
    <row r="1465" spans="1:5" x14ac:dyDescent="0.25">
      <c r="A1465" s="67"/>
      <c r="B1465" s="67"/>
      <c r="C1465" s="6"/>
      <c r="D1465" s="6"/>
      <c r="E1465" s="8"/>
    </row>
    <row r="1466" spans="1:5" x14ac:dyDescent="0.25">
      <c r="A1466" s="67"/>
      <c r="B1466" s="67"/>
      <c r="C1466" s="6"/>
      <c r="D1466" s="6"/>
      <c r="E1466" s="8"/>
    </row>
    <row r="1467" spans="1:5" x14ac:dyDescent="0.25">
      <c r="A1467" s="67"/>
      <c r="B1467" s="67"/>
      <c r="C1467" s="6"/>
      <c r="D1467" s="6"/>
      <c r="E1467" s="8"/>
    </row>
    <row r="1468" spans="1:5" x14ac:dyDescent="0.25">
      <c r="A1468" s="67"/>
      <c r="B1468" s="67"/>
      <c r="C1468" s="6"/>
      <c r="D1468" s="6"/>
      <c r="E1468" s="8"/>
    </row>
    <row r="1469" spans="1:5" x14ac:dyDescent="0.25">
      <c r="A1469" s="67"/>
      <c r="B1469" s="67"/>
      <c r="C1469" s="6"/>
      <c r="D1469" s="6"/>
      <c r="E1469" s="8"/>
    </row>
    <row r="1470" spans="1:5" x14ac:dyDescent="0.25">
      <c r="A1470" s="67"/>
      <c r="B1470" s="67"/>
      <c r="C1470" s="6"/>
      <c r="D1470" s="6"/>
      <c r="E1470" s="8"/>
    </row>
    <row r="1471" spans="1:5" x14ac:dyDescent="0.25">
      <c r="A1471" s="67"/>
      <c r="B1471" s="67"/>
      <c r="C1471" s="6"/>
      <c r="D1471" s="6"/>
      <c r="E1471" s="8"/>
    </row>
    <row r="1472" spans="1:5" x14ac:dyDescent="0.25">
      <c r="A1472" s="67"/>
      <c r="B1472" s="67"/>
      <c r="C1472" s="6"/>
      <c r="D1472" s="6"/>
      <c r="E1472" s="8"/>
    </row>
    <row r="1473" spans="1:5" x14ac:dyDescent="0.25">
      <c r="A1473" s="67"/>
      <c r="B1473" s="67"/>
      <c r="C1473" s="6"/>
      <c r="D1473" s="6"/>
      <c r="E1473" s="8"/>
    </row>
    <row r="1474" spans="1:5" x14ac:dyDescent="0.25">
      <c r="A1474" s="67"/>
      <c r="B1474" s="67"/>
      <c r="C1474" s="6"/>
      <c r="D1474" s="6"/>
      <c r="E1474" s="8"/>
    </row>
    <row r="1475" spans="1:5" x14ac:dyDescent="0.25">
      <c r="A1475" s="67"/>
      <c r="B1475" s="67"/>
      <c r="C1475" s="6"/>
      <c r="D1475" s="6"/>
      <c r="E1475" s="8"/>
    </row>
    <row r="1476" spans="1:5" x14ac:dyDescent="0.25">
      <c r="A1476" s="67"/>
      <c r="B1476" s="67"/>
      <c r="C1476" s="6"/>
      <c r="D1476" s="6"/>
      <c r="E1476" s="8"/>
    </row>
    <row r="1477" spans="1:5" x14ac:dyDescent="0.25">
      <c r="A1477" s="67"/>
      <c r="B1477" s="67"/>
      <c r="C1477" s="6"/>
      <c r="D1477" s="6"/>
      <c r="E1477" s="8"/>
    </row>
    <row r="1478" spans="1:5" x14ac:dyDescent="0.25">
      <c r="A1478" s="67"/>
      <c r="B1478" s="67"/>
      <c r="C1478" s="6"/>
      <c r="D1478" s="6"/>
      <c r="E1478" s="8"/>
    </row>
    <row r="1479" spans="1:5" x14ac:dyDescent="0.25">
      <c r="A1479" s="67"/>
      <c r="B1479" s="67"/>
      <c r="C1479" s="6"/>
      <c r="D1479" s="6"/>
      <c r="E1479" s="8"/>
    </row>
    <row r="1480" spans="1:5" x14ac:dyDescent="0.25">
      <c r="A1480" s="67"/>
      <c r="B1480" s="67"/>
      <c r="C1480" s="6"/>
      <c r="D1480" s="6"/>
      <c r="E1480" s="8"/>
    </row>
    <row r="1481" spans="1:5" x14ac:dyDescent="0.25">
      <c r="A1481" s="67"/>
      <c r="B1481" s="67"/>
      <c r="C1481" s="6"/>
      <c r="D1481" s="6"/>
      <c r="E1481" s="8"/>
    </row>
    <row r="1482" spans="1:5" x14ac:dyDescent="0.25">
      <c r="A1482" s="67"/>
      <c r="B1482" s="67"/>
      <c r="C1482" s="6"/>
      <c r="D1482" s="6"/>
      <c r="E1482" s="8"/>
    </row>
    <row r="1483" spans="1:5" x14ac:dyDescent="0.25">
      <c r="A1483" s="67"/>
      <c r="B1483" s="67"/>
      <c r="C1483" s="6"/>
      <c r="D1483" s="6"/>
      <c r="E1483" s="8"/>
    </row>
    <row r="1484" spans="1:5" x14ac:dyDescent="0.25">
      <c r="A1484" s="67"/>
      <c r="B1484" s="67"/>
      <c r="C1484" s="6"/>
      <c r="D1484" s="6"/>
      <c r="E1484" s="8"/>
    </row>
    <row r="1485" spans="1:5" x14ac:dyDescent="0.25">
      <c r="A1485" s="67"/>
      <c r="B1485" s="67"/>
      <c r="C1485" s="6"/>
      <c r="D1485" s="6"/>
      <c r="E1485" s="8"/>
    </row>
    <row r="1486" spans="1:5" x14ac:dyDescent="0.25">
      <c r="A1486" s="67"/>
      <c r="B1486" s="67"/>
      <c r="C1486" s="6"/>
      <c r="D1486" s="6"/>
      <c r="E1486" s="8"/>
    </row>
    <row r="1487" spans="1:5" x14ac:dyDescent="0.25">
      <c r="A1487" s="67"/>
      <c r="B1487" s="67"/>
      <c r="C1487" s="6"/>
      <c r="D1487" s="6"/>
      <c r="E1487" s="8"/>
    </row>
    <row r="1488" spans="1:5" x14ac:dyDescent="0.25">
      <c r="A1488" s="67"/>
      <c r="B1488" s="67"/>
      <c r="C1488" s="6"/>
      <c r="D1488" s="6"/>
      <c r="E1488" s="8"/>
    </row>
    <row r="1489" spans="1:5" x14ac:dyDescent="0.25">
      <c r="A1489" s="67"/>
      <c r="B1489" s="67"/>
      <c r="C1489" s="6"/>
      <c r="D1489" s="6"/>
      <c r="E1489" s="8"/>
    </row>
    <row r="1490" spans="1:5" x14ac:dyDescent="0.25">
      <c r="A1490" s="67"/>
      <c r="B1490" s="67"/>
      <c r="C1490" s="6"/>
      <c r="D1490" s="6"/>
      <c r="E1490" s="8"/>
    </row>
    <row r="1491" spans="1:5" x14ac:dyDescent="0.25">
      <c r="A1491" s="67"/>
      <c r="B1491" s="67"/>
      <c r="C1491" s="6"/>
      <c r="D1491" s="6"/>
      <c r="E1491" s="8"/>
    </row>
    <row r="1492" spans="1:5" x14ac:dyDescent="0.25">
      <c r="A1492" s="67"/>
      <c r="B1492" s="67"/>
      <c r="C1492" s="6"/>
      <c r="D1492" s="6"/>
      <c r="E1492" s="8"/>
    </row>
    <row r="1493" spans="1:5" x14ac:dyDescent="0.25">
      <c r="A1493" s="67"/>
      <c r="B1493" s="67"/>
      <c r="C1493" s="6"/>
      <c r="D1493" s="6"/>
      <c r="E1493" s="8"/>
    </row>
    <row r="1494" spans="1:5" x14ac:dyDescent="0.25">
      <c r="A1494" s="67"/>
      <c r="B1494" s="67"/>
      <c r="C1494" s="6"/>
      <c r="D1494" s="6"/>
      <c r="E1494" s="8"/>
    </row>
    <row r="1495" spans="1:5" x14ac:dyDescent="0.25">
      <c r="A1495" s="67"/>
      <c r="B1495" s="67"/>
      <c r="C1495" s="6"/>
      <c r="D1495" s="6"/>
      <c r="E1495" s="8"/>
    </row>
    <row r="1496" spans="1:5" x14ac:dyDescent="0.25">
      <c r="A1496" s="67"/>
      <c r="B1496" s="67"/>
      <c r="C1496" s="6"/>
      <c r="D1496" s="6"/>
      <c r="E1496" s="8"/>
    </row>
    <row r="1497" spans="1:5" x14ac:dyDescent="0.25">
      <c r="A1497" s="67"/>
      <c r="B1497" s="67"/>
      <c r="C1497" s="6"/>
      <c r="D1497" s="6"/>
      <c r="E1497" s="8"/>
    </row>
    <row r="1498" spans="1:5" x14ac:dyDescent="0.25">
      <c r="A1498" s="67"/>
      <c r="B1498" s="67"/>
      <c r="C1498" s="6"/>
      <c r="D1498" s="6"/>
      <c r="E1498" s="8"/>
    </row>
    <row r="1499" spans="1:5" x14ac:dyDescent="0.25">
      <c r="A1499" s="67"/>
      <c r="B1499" s="67"/>
      <c r="C1499" s="6"/>
      <c r="D1499" s="6"/>
      <c r="E1499" s="8"/>
    </row>
    <row r="1500" spans="1:5" x14ac:dyDescent="0.25">
      <c r="A1500" s="67"/>
      <c r="B1500" s="67"/>
      <c r="C1500" s="6"/>
      <c r="D1500" s="6"/>
      <c r="E1500" s="8"/>
    </row>
    <row r="1501" spans="1:5" x14ac:dyDescent="0.25">
      <c r="A1501" s="67"/>
      <c r="B1501" s="67"/>
      <c r="C1501" s="6"/>
      <c r="D1501" s="6"/>
      <c r="E1501" s="8"/>
    </row>
    <row r="1502" spans="1:5" x14ac:dyDescent="0.25">
      <c r="A1502" s="67"/>
      <c r="B1502" s="67"/>
      <c r="C1502" s="6"/>
      <c r="D1502" s="6"/>
      <c r="E1502" s="8"/>
    </row>
    <row r="1503" spans="1:5" x14ac:dyDescent="0.25">
      <c r="A1503" s="67"/>
      <c r="B1503" s="67"/>
      <c r="C1503" s="6"/>
      <c r="D1503" s="6"/>
      <c r="E1503" s="8"/>
    </row>
    <row r="1504" spans="1:5" x14ac:dyDescent="0.25">
      <c r="A1504" s="67"/>
      <c r="B1504" s="67"/>
      <c r="C1504" s="6"/>
      <c r="D1504" s="6"/>
      <c r="E1504" s="8"/>
    </row>
    <row r="1505" spans="1:5" x14ac:dyDescent="0.25">
      <c r="A1505" s="67"/>
      <c r="B1505" s="67"/>
      <c r="C1505" s="6"/>
      <c r="D1505" s="6"/>
      <c r="E1505" s="8"/>
    </row>
    <row r="1506" spans="1:5" x14ac:dyDescent="0.25">
      <c r="A1506" s="67"/>
      <c r="B1506" s="67"/>
      <c r="C1506" s="6"/>
      <c r="D1506" s="6"/>
      <c r="E1506" s="8"/>
    </row>
    <row r="1507" spans="1:5" x14ac:dyDescent="0.25">
      <c r="A1507" s="67"/>
      <c r="B1507" s="67"/>
      <c r="C1507" s="6"/>
      <c r="D1507" s="6"/>
      <c r="E1507" s="8"/>
    </row>
    <row r="1508" spans="1:5" x14ac:dyDescent="0.25">
      <c r="A1508" s="67"/>
      <c r="B1508" s="67"/>
      <c r="C1508" s="6"/>
      <c r="D1508" s="6"/>
      <c r="E1508" s="8"/>
    </row>
    <row r="1509" spans="1:5" x14ac:dyDescent="0.25">
      <c r="A1509" s="67"/>
      <c r="B1509" s="67"/>
      <c r="C1509" s="6"/>
      <c r="D1509" s="6"/>
      <c r="E1509" s="8"/>
    </row>
    <row r="1510" spans="1:5" x14ac:dyDescent="0.25">
      <c r="A1510" s="67"/>
      <c r="B1510" s="67"/>
      <c r="C1510" s="6"/>
      <c r="D1510" s="6"/>
      <c r="E1510" s="8"/>
    </row>
    <row r="1511" spans="1:5" x14ac:dyDescent="0.25">
      <c r="A1511" s="67"/>
      <c r="B1511" s="67"/>
      <c r="C1511" s="6"/>
      <c r="D1511" s="6"/>
      <c r="E1511" s="8"/>
    </row>
    <row r="1512" spans="1:5" x14ac:dyDescent="0.25">
      <c r="A1512" s="67"/>
      <c r="B1512" s="67"/>
      <c r="C1512" s="6"/>
      <c r="D1512" s="6"/>
      <c r="E1512" s="8"/>
    </row>
    <row r="1513" spans="1:5" x14ac:dyDescent="0.25">
      <c r="A1513" s="67"/>
      <c r="B1513" s="67"/>
      <c r="C1513" s="6"/>
      <c r="D1513" s="6"/>
      <c r="E1513" s="8"/>
    </row>
    <row r="1514" spans="1:5" x14ac:dyDescent="0.25">
      <c r="A1514" s="67"/>
      <c r="B1514" s="67"/>
      <c r="C1514" s="6"/>
      <c r="D1514" s="6"/>
      <c r="E1514" s="8"/>
    </row>
    <row r="1515" spans="1:5" x14ac:dyDescent="0.25">
      <c r="A1515" s="67"/>
      <c r="B1515" s="67"/>
      <c r="C1515" s="6"/>
      <c r="D1515" s="6"/>
      <c r="E1515" s="8"/>
    </row>
    <row r="1516" spans="1:5" x14ac:dyDescent="0.25">
      <c r="A1516" s="67"/>
      <c r="B1516" s="67"/>
      <c r="C1516" s="6"/>
      <c r="D1516" s="6"/>
      <c r="E1516" s="8"/>
    </row>
    <row r="1517" spans="1:5" x14ac:dyDescent="0.25">
      <c r="A1517" s="67"/>
      <c r="B1517" s="67"/>
      <c r="C1517" s="6"/>
      <c r="D1517" s="6"/>
      <c r="E1517" s="8"/>
    </row>
    <row r="1518" spans="1:5" x14ac:dyDescent="0.25">
      <c r="A1518" s="67"/>
      <c r="B1518" s="67"/>
      <c r="C1518" s="6"/>
      <c r="D1518" s="6"/>
      <c r="E1518" s="8"/>
    </row>
    <row r="1519" spans="1:5" x14ac:dyDescent="0.25">
      <c r="A1519" s="67"/>
      <c r="B1519" s="67"/>
      <c r="C1519" s="6"/>
      <c r="D1519" s="6"/>
      <c r="E1519" s="8"/>
    </row>
    <row r="1520" spans="1:5" x14ac:dyDescent="0.25">
      <c r="A1520" s="67"/>
      <c r="B1520" s="67"/>
      <c r="C1520" s="6"/>
      <c r="D1520" s="6"/>
      <c r="E1520" s="8"/>
    </row>
    <row r="1521" spans="1:5" x14ac:dyDescent="0.25">
      <c r="A1521" s="67"/>
      <c r="B1521" s="67"/>
      <c r="C1521" s="6"/>
      <c r="D1521" s="6"/>
      <c r="E1521" s="8"/>
    </row>
    <row r="1522" spans="1:5" x14ac:dyDescent="0.25">
      <c r="A1522" s="67"/>
      <c r="B1522" s="67"/>
      <c r="C1522" s="6"/>
      <c r="D1522" s="6"/>
      <c r="E1522" s="8"/>
    </row>
    <row r="1523" spans="1:5" x14ac:dyDescent="0.25">
      <c r="A1523" s="67"/>
      <c r="B1523" s="67"/>
      <c r="C1523" s="6"/>
      <c r="D1523" s="6"/>
      <c r="E1523" s="8"/>
    </row>
    <row r="1524" spans="1:5" x14ac:dyDescent="0.25">
      <c r="A1524" s="67"/>
      <c r="B1524" s="67"/>
      <c r="C1524" s="6"/>
      <c r="D1524" s="6"/>
      <c r="E1524" s="8"/>
    </row>
    <row r="1525" spans="1:5" x14ac:dyDescent="0.25">
      <c r="A1525" s="67"/>
      <c r="B1525" s="67"/>
      <c r="C1525" s="6"/>
      <c r="D1525" s="6"/>
      <c r="E1525" s="8"/>
    </row>
    <row r="1526" spans="1:5" x14ac:dyDescent="0.25">
      <c r="A1526" s="67"/>
      <c r="B1526" s="67"/>
      <c r="C1526" s="6"/>
      <c r="D1526" s="6"/>
      <c r="E1526" s="8"/>
    </row>
    <row r="1527" spans="1:5" x14ac:dyDescent="0.25">
      <c r="A1527" s="67"/>
      <c r="B1527" s="67"/>
      <c r="C1527" s="6"/>
      <c r="D1527" s="6"/>
      <c r="E1527" s="8"/>
    </row>
    <row r="1528" spans="1:5" x14ac:dyDescent="0.25">
      <c r="A1528" s="67"/>
      <c r="B1528" s="67"/>
      <c r="C1528" s="6"/>
      <c r="D1528" s="6"/>
      <c r="E1528" s="8"/>
    </row>
    <row r="1529" spans="1:5" x14ac:dyDescent="0.25">
      <c r="A1529" s="67"/>
      <c r="B1529" s="67"/>
      <c r="C1529" s="6"/>
      <c r="D1529" s="6"/>
      <c r="E1529" s="8"/>
    </row>
    <row r="1530" spans="1:5" x14ac:dyDescent="0.25">
      <c r="A1530" s="67"/>
      <c r="B1530" s="67"/>
      <c r="C1530" s="6"/>
      <c r="D1530" s="6"/>
      <c r="E1530" s="8"/>
    </row>
    <row r="1531" spans="1:5" x14ac:dyDescent="0.25">
      <c r="A1531" s="67"/>
      <c r="B1531" s="67"/>
      <c r="C1531" s="6"/>
      <c r="D1531" s="6"/>
      <c r="E1531" s="8"/>
    </row>
    <row r="1532" spans="1:5" x14ac:dyDescent="0.25">
      <c r="A1532" s="67"/>
      <c r="B1532" s="67"/>
      <c r="C1532" s="6"/>
      <c r="D1532" s="6"/>
      <c r="E1532" s="8"/>
    </row>
    <row r="1533" spans="1:5" x14ac:dyDescent="0.25">
      <c r="A1533" s="67"/>
      <c r="B1533" s="67"/>
      <c r="C1533" s="6"/>
      <c r="D1533" s="6"/>
      <c r="E1533" s="8"/>
    </row>
    <row r="1534" spans="1:5" x14ac:dyDescent="0.25">
      <c r="A1534" s="67"/>
      <c r="B1534" s="67"/>
      <c r="C1534" s="6"/>
      <c r="D1534" s="6"/>
      <c r="E1534" s="8"/>
    </row>
    <row r="1535" spans="1:5" x14ac:dyDescent="0.25">
      <c r="A1535" s="67"/>
      <c r="B1535" s="67"/>
      <c r="C1535" s="6"/>
      <c r="D1535" s="6"/>
      <c r="E1535" s="8"/>
    </row>
    <row r="1536" spans="1:5" x14ac:dyDescent="0.25">
      <c r="A1536" s="67"/>
      <c r="B1536" s="67"/>
      <c r="C1536" s="6"/>
      <c r="D1536" s="6"/>
      <c r="E1536" s="8"/>
    </row>
    <row r="1537" spans="1:5" x14ac:dyDescent="0.25">
      <c r="A1537" s="67"/>
      <c r="B1537" s="67"/>
      <c r="C1537" s="6"/>
      <c r="D1537" s="6"/>
      <c r="E1537" s="8"/>
    </row>
    <row r="1538" spans="1:5" x14ac:dyDescent="0.25">
      <c r="A1538" s="67"/>
      <c r="B1538" s="67"/>
      <c r="C1538" s="6"/>
      <c r="D1538" s="6"/>
      <c r="E1538" s="8"/>
    </row>
    <row r="1539" spans="1:5" x14ac:dyDescent="0.25">
      <c r="A1539" s="67"/>
      <c r="B1539" s="67"/>
      <c r="C1539" s="6"/>
      <c r="D1539" s="6"/>
      <c r="E1539" s="8"/>
    </row>
    <row r="1540" spans="1:5" x14ac:dyDescent="0.25">
      <c r="A1540" s="67"/>
      <c r="B1540" s="67"/>
      <c r="C1540" s="6"/>
      <c r="D1540" s="6"/>
      <c r="E1540" s="8"/>
    </row>
    <row r="1541" spans="1:5" x14ac:dyDescent="0.25">
      <c r="A1541" s="67"/>
      <c r="B1541" s="67"/>
      <c r="C1541" s="6"/>
      <c r="D1541" s="6"/>
      <c r="E1541" s="8"/>
    </row>
    <row r="1542" spans="1:5" x14ac:dyDescent="0.25">
      <c r="A1542" s="67"/>
      <c r="B1542" s="67"/>
      <c r="C1542" s="6"/>
      <c r="D1542" s="6"/>
      <c r="E1542" s="8"/>
    </row>
    <row r="1543" spans="1:5" x14ac:dyDescent="0.25">
      <c r="A1543" s="67"/>
      <c r="B1543" s="67"/>
      <c r="C1543" s="6"/>
      <c r="D1543" s="6"/>
      <c r="E1543" s="8"/>
    </row>
    <row r="1544" spans="1:5" x14ac:dyDescent="0.25">
      <c r="A1544" s="67"/>
      <c r="B1544" s="67"/>
      <c r="C1544" s="6"/>
      <c r="D1544" s="6"/>
      <c r="E1544" s="8"/>
    </row>
    <row r="1545" spans="1:5" x14ac:dyDescent="0.25">
      <c r="A1545" s="67"/>
      <c r="B1545" s="67"/>
      <c r="C1545" s="6"/>
      <c r="D1545" s="6"/>
      <c r="E1545" s="8"/>
    </row>
    <row r="1546" spans="1:5" x14ac:dyDescent="0.25">
      <c r="A1546" s="67"/>
      <c r="B1546" s="67"/>
      <c r="C1546" s="6"/>
      <c r="D1546" s="6"/>
      <c r="E1546" s="8"/>
    </row>
    <row r="1547" spans="1:5" x14ac:dyDescent="0.25">
      <c r="A1547" s="67"/>
      <c r="B1547" s="67"/>
      <c r="C1547" s="6"/>
      <c r="D1547" s="6"/>
      <c r="E1547" s="8"/>
    </row>
    <row r="1548" spans="1:5" x14ac:dyDescent="0.25">
      <c r="A1548" s="67"/>
      <c r="B1548" s="67"/>
      <c r="C1548" s="6"/>
      <c r="D1548" s="6"/>
      <c r="E1548" s="8"/>
    </row>
    <row r="1549" spans="1:5" x14ac:dyDescent="0.25">
      <c r="A1549" s="67"/>
      <c r="B1549" s="67"/>
      <c r="C1549" s="6"/>
      <c r="D1549" s="6"/>
      <c r="E1549" s="8"/>
    </row>
    <row r="1550" spans="1:5" x14ac:dyDescent="0.25">
      <c r="A1550" s="67"/>
      <c r="B1550" s="67"/>
      <c r="C1550" s="6"/>
      <c r="D1550" s="6"/>
      <c r="E1550" s="8"/>
    </row>
    <row r="1551" spans="1:5" x14ac:dyDescent="0.25">
      <c r="A1551" s="67"/>
      <c r="B1551" s="67"/>
      <c r="C1551" s="6"/>
      <c r="D1551" s="6"/>
      <c r="E1551" s="8"/>
    </row>
    <row r="1552" spans="1:5" x14ac:dyDescent="0.25">
      <c r="A1552" s="67"/>
      <c r="B1552" s="67"/>
      <c r="C1552" s="6"/>
      <c r="D1552" s="6"/>
      <c r="E1552" s="8"/>
    </row>
    <row r="1553" spans="1:5" x14ac:dyDescent="0.25">
      <c r="A1553" s="67"/>
      <c r="B1553" s="67"/>
      <c r="C1553" s="6"/>
      <c r="D1553" s="6"/>
      <c r="E1553" s="8"/>
    </row>
    <row r="1554" spans="1:5" x14ac:dyDescent="0.25">
      <c r="A1554" s="67"/>
      <c r="B1554" s="67"/>
      <c r="C1554" s="6"/>
      <c r="D1554" s="6"/>
      <c r="E1554" s="8"/>
    </row>
    <row r="1555" spans="1:5" x14ac:dyDescent="0.25">
      <c r="A1555" s="67"/>
      <c r="B1555" s="67"/>
      <c r="C1555" s="6"/>
      <c r="D1555" s="6"/>
      <c r="E1555" s="8"/>
    </row>
    <row r="1556" spans="1:5" x14ac:dyDescent="0.25">
      <c r="A1556" s="67"/>
      <c r="B1556" s="67"/>
      <c r="C1556" s="6"/>
      <c r="D1556" s="6"/>
      <c r="E1556" s="8"/>
    </row>
    <row r="1557" spans="1:5" x14ac:dyDescent="0.25">
      <c r="A1557" s="67"/>
      <c r="B1557" s="67"/>
      <c r="C1557" s="6"/>
      <c r="D1557" s="6"/>
      <c r="E1557" s="8"/>
    </row>
    <row r="1558" spans="1:5" x14ac:dyDescent="0.25">
      <c r="A1558" s="67"/>
      <c r="B1558" s="67"/>
      <c r="C1558" s="6"/>
      <c r="D1558" s="6"/>
      <c r="E1558" s="8"/>
    </row>
    <row r="1559" spans="1:5" x14ac:dyDescent="0.25">
      <c r="A1559" s="67"/>
      <c r="B1559" s="67"/>
      <c r="C1559" s="6"/>
      <c r="D1559" s="6"/>
      <c r="E1559" s="8"/>
    </row>
    <row r="1560" spans="1:5" x14ac:dyDescent="0.25">
      <c r="A1560" s="67"/>
      <c r="B1560" s="67"/>
      <c r="C1560" s="6"/>
      <c r="D1560" s="6"/>
      <c r="E1560" s="8"/>
    </row>
    <row r="1561" spans="1:5" x14ac:dyDescent="0.25">
      <c r="A1561" s="67"/>
      <c r="B1561" s="67"/>
      <c r="C1561" s="6"/>
      <c r="D1561" s="6"/>
      <c r="E1561" s="8"/>
    </row>
    <row r="1562" spans="1:5" x14ac:dyDescent="0.25">
      <c r="A1562" s="67"/>
      <c r="B1562" s="67"/>
      <c r="C1562" s="6"/>
      <c r="D1562" s="6"/>
      <c r="E1562" s="8"/>
    </row>
    <row r="1563" spans="1:5" x14ac:dyDescent="0.25">
      <c r="A1563" s="67"/>
      <c r="B1563" s="67"/>
      <c r="C1563" s="6"/>
      <c r="D1563" s="6"/>
      <c r="E1563" s="8"/>
    </row>
    <row r="1564" spans="1:5" x14ac:dyDescent="0.25">
      <c r="A1564" s="67"/>
      <c r="B1564" s="67"/>
      <c r="C1564" s="6"/>
      <c r="D1564" s="6"/>
      <c r="E1564" s="8"/>
    </row>
    <row r="1565" spans="1:5" x14ac:dyDescent="0.25">
      <c r="A1565" s="67"/>
      <c r="B1565" s="67"/>
      <c r="C1565" s="6"/>
      <c r="D1565" s="6"/>
      <c r="E1565" s="8"/>
    </row>
    <row r="1566" spans="1:5" x14ac:dyDescent="0.25">
      <c r="A1566" s="67"/>
      <c r="B1566" s="67"/>
      <c r="C1566" s="6"/>
      <c r="D1566" s="6"/>
      <c r="E1566" s="8"/>
    </row>
    <row r="1567" spans="1:5" x14ac:dyDescent="0.25">
      <c r="A1567" s="67"/>
      <c r="B1567" s="67"/>
      <c r="C1567" s="6"/>
      <c r="D1567" s="6"/>
      <c r="E1567" s="8"/>
    </row>
    <row r="1568" spans="1:5" x14ac:dyDescent="0.25">
      <c r="A1568" s="67"/>
      <c r="B1568" s="67"/>
      <c r="C1568" s="6"/>
      <c r="D1568" s="6"/>
      <c r="E1568" s="8"/>
    </row>
    <row r="1569" spans="1:5" x14ac:dyDescent="0.25">
      <c r="A1569" s="67"/>
      <c r="B1569" s="67"/>
      <c r="C1569" s="6"/>
      <c r="D1569" s="6"/>
      <c r="E1569" s="8"/>
    </row>
    <row r="1570" spans="1:5" x14ac:dyDescent="0.25">
      <c r="A1570" s="67"/>
      <c r="B1570" s="67"/>
      <c r="C1570" s="6"/>
      <c r="D1570" s="6"/>
      <c r="E1570" s="8"/>
    </row>
    <row r="1571" spans="1:5" x14ac:dyDescent="0.25">
      <c r="A1571" s="67"/>
      <c r="B1571" s="67"/>
      <c r="C1571" s="6"/>
      <c r="D1571" s="6"/>
      <c r="E1571" s="8"/>
    </row>
    <row r="1572" spans="1:5" x14ac:dyDescent="0.25">
      <c r="A1572" s="67"/>
      <c r="B1572" s="67"/>
      <c r="C1572" s="6"/>
      <c r="D1572" s="6"/>
      <c r="E1572" s="8"/>
    </row>
    <row r="1573" spans="1:5" x14ac:dyDescent="0.25">
      <c r="A1573" s="67"/>
      <c r="B1573" s="67"/>
      <c r="C1573" s="6"/>
      <c r="D1573" s="6"/>
      <c r="E1573" s="8"/>
    </row>
    <row r="1574" spans="1:5" x14ac:dyDescent="0.25">
      <c r="A1574" s="67"/>
      <c r="B1574" s="67"/>
      <c r="C1574" s="6"/>
      <c r="D1574" s="6"/>
      <c r="E1574" s="8"/>
    </row>
    <row r="1575" spans="1:5" x14ac:dyDescent="0.25">
      <c r="A1575" s="67"/>
      <c r="B1575" s="67"/>
      <c r="C1575" s="6"/>
      <c r="D1575" s="6"/>
      <c r="E1575" s="8"/>
    </row>
    <row r="1576" spans="1:5" x14ac:dyDescent="0.25">
      <c r="A1576" s="67"/>
      <c r="B1576" s="67"/>
      <c r="C1576" s="6"/>
      <c r="D1576" s="6"/>
      <c r="E1576" s="8"/>
    </row>
    <row r="1577" spans="1:5" x14ac:dyDescent="0.25">
      <c r="A1577" s="67"/>
      <c r="B1577" s="67"/>
      <c r="C1577" s="6"/>
      <c r="D1577" s="6"/>
      <c r="E1577" s="8"/>
    </row>
    <row r="1578" spans="1:5" x14ac:dyDescent="0.25">
      <c r="A1578" s="67"/>
      <c r="B1578" s="67"/>
      <c r="C1578" s="6"/>
      <c r="D1578" s="6"/>
      <c r="E1578" s="8"/>
    </row>
    <row r="1579" spans="1:5" x14ac:dyDescent="0.25">
      <c r="A1579" s="67"/>
      <c r="B1579" s="67"/>
      <c r="C1579" s="6"/>
      <c r="D1579" s="6"/>
      <c r="E1579" s="8"/>
    </row>
    <row r="1580" spans="1:5" x14ac:dyDescent="0.25">
      <c r="A1580" s="67"/>
      <c r="B1580" s="67"/>
      <c r="C1580" s="6"/>
      <c r="D1580" s="6"/>
      <c r="E1580" s="8"/>
    </row>
    <row r="1581" spans="1:5" x14ac:dyDescent="0.25">
      <c r="A1581" s="67"/>
      <c r="B1581" s="67"/>
      <c r="C1581" s="6"/>
      <c r="D1581" s="6"/>
      <c r="E1581" s="8"/>
    </row>
    <row r="1582" spans="1:5" x14ac:dyDescent="0.25">
      <c r="A1582" s="67"/>
      <c r="B1582" s="67"/>
      <c r="C1582" s="6"/>
      <c r="D1582" s="6"/>
      <c r="E1582" s="8"/>
    </row>
    <row r="1583" spans="1:5" x14ac:dyDescent="0.25">
      <c r="A1583" s="67"/>
      <c r="B1583" s="67"/>
      <c r="C1583" s="6"/>
      <c r="D1583" s="6"/>
      <c r="E1583" s="8"/>
    </row>
    <row r="1584" spans="1:5" x14ac:dyDescent="0.25">
      <c r="A1584" s="67"/>
      <c r="B1584" s="67"/>
      <c r="C1584" s="6"/>
      <c r="D1584" s="6"/>
      <c r="E1584" s="8"/>
    </row>
    <row r="1585" spans="1:5" x14ac:dyDescent="0.25">
      <c r="A1585" s="67"/>
      <c r="B1585" s="67"/>
      <c r="C1585" s="6"/>
      <c r="D1585" s="6"/>
      <c r="E1585" s="8"/>
    </row>
    <row r="1586" spans="1:5" x14ac:dyDescent="0.25">
      <c r="A1586" s="67"/>
      <c r="B1586" s="67"/>
      <c r="C1586" s="6"/>
      <c r="D1586" s="6"/>
      <c r="E1586" s="8"/>
    </row>
    <row r="1587" spans="1:5" x14ac:dyDescent="0.25">
      <c r="A1587" s="67"/>
      <c r="B1587" s="67"/>
      <c r="C1587" s="6"/>
      <c r="D1587" s="6"/>
      <c r="E1587" s="8"/>
    </row>
    <row r="1588" spans="1:5" x14ac:dyDescent="0.25">
      <c r="A1588" s="67"/>
      <c r="B1588" s="67"/>
      <c r="C1588" s="6"/>
      <c r="D1588" s="6"/>
      <c r="E1588" s="8"/>
    </row>
    <row r="1589" spans="1:5" x14ac:dyDescent="0.25">
      <c r="A1589" s="67"/>
      <c r="B1589" s="67"/>
      <c r="C1589" s="6"/>
      <c r="D1589" s="6"/>
      <c r="E1589" s="8"/>
    </row>
    <row r="1590" spans="1:5" x14ac:dyDescent="0.25">
      <c r="A1590" s="67"/>
      <c r="B1590" s="67"/>
      <c r="C1590" s="6"/>
      <c r="D1590" s="6"/>
      <c r="E1590" s="8"/>
    </row>
    <row r="1591" spans="1:5" x14ac:dyDescent="0.25">
      <c r="A1591" s="67"/>
      <c r="B1591" s="67"/>
      <c r="C1591" s="6"/>
      <c r="D1591" s="6"/>
      <c r="E1591" s="8"/>
    </row>
    <row r="1592" spans="1:5" x14ac:dyDescent="0.25">
      <c r="A1592" s="67"/>
      <c r="B1592" s="67"/>
      <c r="C1592" s="6"/>
      <c r="D1592" s="6"/>
      <c r="E1592" s="8"/>
    </row>
    <row r="1593" spans="1:5" x14ac:dyDescent="0.25">
      <c r="A1593" s="67"/>
      <c r="B1593" s="67"/>
      <c r="C1593" s="6"/>
      <c r="D1593" s="6"/>
      <c r="E1593" s="8"/>
    </row>
    <row r="1594" spans="1:5" x14ac:dyDescent="0.25">
      <c r="A1594" s="67"/>
      <c r="B1594" s="67"/>
      <c r="C1594" s="6"/>
      <c r="D1594" s="6"/>
      <c r="E1594" s="8"/>
    </row>
    <row r="1595" spans="1:5" x14ac:dyDescent="0.25">
      <c r="A1595" s="67"/>
      <c r="B1595" s="67"/>
      <c r="C1595" s="6"/>
      <c r="D1595" s="6"/>
      <c r="E1595" s="8"/>
    </row>
    <row r="1596" spans="1:5" x14ac:dyDescent="0.25">
      <c r="A1596" s="67"/>
      <c r="B1596" s="67"/>
      <c r="C1596" s="6"/>
      <c r="D1596" s="6"/>
      <c r="E1596" s="8"/>
    </row>
    <row r="1597" spans="1:5" x14ac:dyDescent="0.25">
      <c r="A1597" s="67"/>
      <c r="B1597" s="67"/>
      <c r="C1597" s="6"/>
      <c r="D1597" s="6"/>
      <c r="E1597" s="8"/>
    </row>
    <row r="1598" spans="1:5" x14ac:dyDescent="0.25">
      <c r="A1598" s="67"/>
      <c r="B1598" s="67"/>
      <c r="C1598" s="6"/>
      <c r="D1598" s="6"/>
      <c r="E1598" s="8"/>
    </row>
    <row r="1599" spans="1:5" x14ac:dyDescent="0.25">
      <c r="A1599" s="67"/>
      <c r="B1599" s="67"/>
      <c r="C1599" s="6"/>
      <c r="D1599" s="6"/>
      <c r="E1599" s="8"/>
    </row>
    <row r="1600" spans="1:5" x14ac:dyDescent="0.25">
      <c r="A1600" s="67"/>
      <c r="B1600" s="67"/>
      <c r="C1600" s="6"/>
      <c r="D1600" s="6"/>
      <c r="E1600" s="8"/>
    </row>
    <row r="1601" spans="1:5" x14ac:dyDescent="0.25">
      <c r="A1601" s="67"/>
      <c r="B1601" s="67"/>
      <c r="C1601" s="6"/>
      <c r="D1601" s="6"/>
      <c r="E1601" s="8"/>
    </row>
    <row r="1602" spans="1:5" x14ac:dyDescent="0.25">
      <c r="A1602" s="67"/>
      <c r="B1602" s="67"/>
      <c r="C1602" s="6"/>
      <c r="D1602" s="6"/>
      <c r="E1602" s="8"/>
    </row>
    <row r="1603" spans="1:5" x14ac:dyDescent="0.25">
      <c r="A1603" s="67"/>
      <c r="B1603" s="67"/>
      <c r="C1603" s="6"/>
      <c r="D1603" s="6"/>
      <c r="E1603" s="8"/>
    </row>
    <row r="1604" spans="1:5" x14ac:dyDescent="0.25">
      <c r="A1604" s="67"/>
      <c r="B1604" s="67"/>
      <c r="C1604" s="6"/>
      <c r="D1604" s="6"/>
      <c r="E1604" s="8"/>
    </row>
    <row r="1605" spans="1:5" x14ac:dyDescent="0.25">
      <c r="A1605" s="67"/>
      <c r="B1605" s="67"/>
      <c r="C1605" s="6"/>
      <c r="D1605" s="6"/>
      <c r="E1605" s="8"/>
    </row>
    <row r="1606" spans="1:5" x14ac:dyDescent="0.25">
      <c r="A1606" s="67"/>
      <c r="B1606" s="67"/>
      <c r="C1606" s="6"/>
      <c r="D1606" s="6"/>
      <c r="E1606" s="8"/>
    </row>
    <row r="1607" spans="1:5" x14ac:dyDescent="0.25">
      <c r="A1607" s="67"/>
      <c r="B1607" s="67"/>
      <c r="C1607" s="6"/>
      <c r="D1607" s="6"/>
      <c r="E1607" s="8"/>
    </row>
    <row r="1608" spans="1:5" x14ac:dyDescent="0.25">
      <c r="A1608" s="67"/>
      <c r="B1608" s="67"/>
      <c r="C1608" s="6"/>
      <c r="D1608" s="6"/>
      <c r="E1608" s="8"/>
    </row>
    <row r="1609" spans="1:5" x14ac:dyDescent="0.25">
      <c r="A1609" s="67"/>
      <c r="B1609" s="67"/>
      <c r="C1609" s="6"/>
      <c r="D1609" s="6"/>
      <c r="E1609" s="8"/>
    </row>
    <row r="1610" spans="1:5" x14ac:dyDescent="0.25">
      <c r="A1610" s="67"/>
      <c r="B1610" s="67"/>
      <c r="C1610" s="6"/>
      <c r="D1610" s="6"/>
      <c r="E1610" s="8"/>
    </row>
    <row r="1611" spans="1:5" x14ac:dyDescent="0.25">
      <c r="A1611" s="67"/>
      <c r="B1611" s="67"/>
      <c r="C1611" s="6"/>
      <c r="D1611" s="6"/>
      <c r="E1611" s="8"/>
    </row>
    <row r="1612" spans="1:5" x14ac:dyDescent="0.25">
      <c r="A1612" s="67"/>
      <c r="B1612" s="67"/>
      <c r="C1612" s="6"/>
      <c r="D1612" s="6"/>
      <c r="E1612" s="8"/>
    </row>
    <row r="1613" spans="1:5" x14ac:dyDescent="0.25">
      <c r="A1613" s="67"/>
      <c r="B1613" s="67"/>
      <c r="C1613" s="6"/>
      <c r="D1613" s="6"/>
      <c r="E1613" s="8"/>
    </row>
    <row r="1614" spans="1:5" x14ac:dyDescent="0.25">
      <c r="A1614" s="67"/>
      <c r="B1614" s="67"/>
      <c r="C1614" s="6"/>
      <c r="D1614" s="6"/>
      <c r="E1614" s="8"/>
    </row>
    <row r="1615" spans="1:5" x14ac:dyDescent="0.25">
      <c r="A1615" s="67"/>
      <c r="B1615" s="67"/>
      <c r="C1615" s="6"/>
      <c r="D1615" s="6"/>
      <c r="E1615" s="8"/>
    </row>
    <row r="1616" spans="1:5" x14ac:dyDescent="0.25">
      <c r="A1616" s="67"/>
      <c r="B1616" s="67"/>
      <c r="C1616" s="6"/>
      <c r="D1616" s="6"/>
      <c r="E1616" s="8"/>
    </row>
    <row r="1617" spans="1:5" x14ac:dyDescent="0.25">
      <c r="A1617" s="67"/>
      <c r="B1617" s="67"/>
      <c r="C1617" s="6"/>
      <c r="D1617" s="6"/>
      <c r="E1617" s="8"/>
    </row>
    <row r="1618" spans="1:5" x14ac:dyDescent="0.25">
      <c r="A1618" s="67"/>
      <c r="B1618" s="67"/>
      <c r="C1618" s="6"/>
      <c r="D1618" s="6"/>
      <c r="E1618" s="8"/>
    </row>
    <row r="1619" spans="1:5" x14ac:dyDescent="0.25">
      <c r="A1619" s="67"/>
      <c r="B1619" s="67"/>
      <c r="C1619" s="6"/>
      <c r="D1619" s="6"/>
      <c r="E1619" s="8"/>
    </row>
    <row r="1620" spans="1:5" x14ac:dyDescent="0.25">
      <c r="A1620" s="67"/>
      <c r="B1620" s="67"/>
      <c r="C1620" s="6"/>
      <c r="D1620" s="6"/>
      <c r="E1620" s="8"/>
    </row>
    <row r="1621" spans="1:5" x14ac:dyDescent="0.25">
      <c r="A1621" s="67"/>
      <c r="B1621" s="67"/>
      <c r="C1621" s="6"/>
      <c r="D1621" s="6"/>
      <c r="E1621" s="8"/>
    </row>
    <row r="1622" spans="1:5" x14ac:dyDescent="0.25">
      <c r="A1622" s="67"/>
      <c r="B1622" s="67"/>
      <c r="C1622" s="6"/>
      <c r="D1622" s="6"/>
      <c r="E1622" s="8"/>
    </row>
    <row r="1623" spans="1:5" x14ac:dyDescent="0.25">
      <c r="A1623" s="67"/>
      <c r="B1623" s="67"/>
      <c r="C1623" s="6"/>
      <c r="D1623" s="6"/>
      <c r="E1623" s="8"/>
    </row>
    <row r="1624" spans="1:5" x14ac:dyDescent="0.25">
      <c r="A1624" s="67"/>
      <c r="B1624" s="67"/>
      <c r="C1624" s="6"/>
      <c r="D1624" s="6"/>
      <c r="E1624" s="8"/>
    </row>
    <row r="1625" spans="1:5" x14ac:dyDescent="0.25">
      <c r="A1625" s="67"/>
      <c r="B1625" s="67"/>
      <c r="C1625" s="6"/>
      <c r="D1625" s="6"/>
      <c r="E1625" s="8"/>
    </row>
    <row r="1626" spans="1:5" x14ac:dyDescent="0.25">
      <c r="A1626" s="67"/>
      <c r="B1626" s="67"/>
      <c r="C1626" s="6"/>
      <c r="D1626" s="6"/>
      <c r="E1626" s="8"/>
    </row>
    <row r="1627" spans="1:5" x14ac:dyDescent="0.25">
      <c r="A1627" s="67"/>
      <c r="B1627" s="67"/>
      <c r="C1627" s="6"/>
      <c r="D1627" s="6"/>
      <c r="E1627" s="8"/>
    </row>
    <row r="1628" spans="1:5" x14ac:dyDescent="0.25">
      <c r="A1628" s="67"/>
      <c r="B1628" s="67"/>
      <c r="C1628" s="6"/>
      <c r="D1628" s="6"/>
      <c r="E1628" s="8"/>
    </row>
    <row r="1629" spans="1:5" x14ac:dyDescent="0.25">
      <c r="A1629" s="67"/>
      <c r="B1629" s="67"/>
      <c r="C1629" s="6"/>
      <c r="D1629" s="6"/>
      <c r="E1629" s="8"/>
    </row>
    <row r="1630" spans="1:5" x14ac:dyDescent="0.25">
      <c r="A1630" s="67"/>
      <c r="B1630" s="67"/>
      <c r="C1630" s="6"/>
      <c r="D1630" s="6"/>
      <c r="E1630" s="8"/>
    </row>
    <row r="1631" spans="1:5" x14ac:dyDescent="0.25">
      <c r="A1631" s="67"/>
      <c r="B1631" s="67"/>
      <c r="C1631" s="6"/>
      <c r="D1631" s="6"/>
      <c r="E1631" s="8"/>
    </row>
    <row r="1632" spans="1:5" x14ac:dyDescent="0.25">
      <c r="A1632" s="67"/>
      <c r="B1632" s="67"/>
      <c r="C1632" s="6"/>
      <c r="D1632" s="6"/>
      <c r="E1632" s="8"/>
    </row>
    <row r="1633" spans="1:5" x14ac:dyDescent="0.25">
      <c r="A1633" s="67"/>
      <c r="B1633" s="67"/>
      <c r="C1633" s="6"/>
      <c r="D1633" s="6"/>
      <c r="E1633" s="8"/>
    </row>
    <row r="1634" spans="1:5" x14ac:dyDescent="0.25">
      <c r="A1634" s="67"/>
      <c r="B1634" s="67"/>
      <c r="C1634" s="6"/>
      <c r="D1634" s="6"/>
      <c r="E1634" s="8"/>
    </row>
    <row r="1635" spans="1:5" x14ac:dyDescent="0.25">
      <c r="A1635" s="67"/>
      <c r="B1635" s="67"/>
      <c r="C1635" s="6"/>
      <c r="D1635" s="6"/>
      <c r="E1635" s="8"/>
    </row>
    <row r="1636" spans="1:5" x14ac:dyDescent="0.25">
      <c r="A1636" s="67"/>
      <c r="B1636" s="67"/>
      <c r="C1636" s="6"/>
      <c r="D1636" s="6"/>
      <c r="E1636" s="8"/>
    </row>
    <row r="1637" spans="1:5" x14ac:dyDescent="0.25">
      <c r="A1637" s="67"/>
      <c r="B1637" s="67"/>
      <c r="C1637" s="6"/>
      <c r="D1637" s="6"/>
      <c r="E1637" s="8"/>
    </row>
    <row r="1638" spans="1:5" x14ac:dyDescent="0.25">
      <c r="A1638" s="67"/>
      <c r="B1638" s="67"/>
      <c r="C1638" s="6"/>
      <c r="D1638" s="6"/>
      <c r="E1638" s="8"/>
    </row>
    <row r="1639" spans="1:5" x14ac:dyDescent="0.25">
      <c r="A1639" s="67"/>
      <c r="B1639" s="67"/>
      <c r="C1639" s="6"/>
      <c r="D1639" s="6"/>
      <c r="E1639" s="8"/>
    </row>
    <row r="1640" spans="1:5" x14ac:dyDescent="0.25">
      <c r="A1640" s="67"/>
      <c r="B1640" s="67"/>
      <c r="C1640" s="6"/>
      <c r="D1640" s="6"/>
      <c r="E1640" s="8"/>
    </row>
    <row r="1641" spans="1:5" x14ac:dyDescent="0.25">
      <c r="A1641" s="67"/>
      <c r="B1641" s="67"/>
      <c r="C1641" s="6"/>
      <c r="D1641" s="6"/>
      <c r="E1641" s="8"/>
    </row>
    <row r="1642" spans="1:5" x14ac:dyDescent="0.25">
      <c r="A1642" s="67"/>
      <c r="B1642" s="67"/>
      <c r="C1642" s="6"/>
      <c r="D1642" s="6"/>
      <c r="E1642" s="8"/>
    </row>
    <row r="1643" spans="1:5" x14ac:dyDescent="0.25">
      <c r="A1643" s="67"/>
      <c r="B1643" s="67"/>
      <c r="C1643" s="6"/>
      <c r="D1643" s="6"/>
      <c r="E1643" s="8"/>
    </row>
    <row r="1644" spans="1:5" x14ac:dyDescent="0.25">
      <c r="A1644" s="67"/>
      <c r="B1644" s="67"/>
      <c r="C1644" s="6"/>
      <c r="D1644" s="6"/>
      <c r="E1644" s="8"/>
    </row>
    <row r="1645" spans="1:5" x14ac:dyDescent="0.25">
      <c r="A1645" s="67"/>
      <c r="B1645" s="67"/>
      <c r="C1645" s="6"/>
      <c r="D1645" s="6"/>
      <c r="E1645" s="8"/>
    </row>
    <row r="1646" spans="1:5" x14ac:dyDescent="0.25">
      <c r="A1646" s="67"/>
      <c r="B1646" s="67"/>
      <c r="C1646" s="6"/>
      <c r="D1646" s="6"/>
      <c r="E1646" s="8"/>
    </row>
    <row r="1647" spans="1:5" x14ac:dyDescent="0.25">
      <c r="A1647" s="67"/>
      <c r="B1647" s="67"/>
      <c r="C1647" s="6"/>
      <c r="D1647" s="6"/>
      <c r="E1647" s="8"/>
    </row>
    <row r="1648" spans="1:5" x14ac:dyDescent="0.25">
      <c r="A1648" s="67"/>
      <c r="B1648" s="67"/>
      <c r="C1648" s="6"/>
      <c r="D1648" s="6"/>
      <c r="E1648" s="8"/>
    </row>
    <row r="1649" spans="1:5" x14ac:dyDescent="0.25">
      <c r="A1649" s="67"/>
      <c r="B1649" s="67"/>
      <c r="C1649" s="6"/>
      <c r="D1649" s="6"/>
      <c r="E1649" s="8"/>
    </row>
    <row r="1650" spans="1:5" x14ac:dyDescent="0.25">
      <c r="A1650" s="67"/>
      <c r="B1650" s="67"/>
      <c r="C1650" s="6"/>
      <c r="D1650" s="6"/>
      <c r="E1650" s="8"/>
    </row>
    <row r="1651" spans="1:5" x14ac:dyDescent="0.25">
      <c r="A1651" s="67"/>
      <c r="B1651" s="67"/>
      <c r="C1651" s="6"/>
      <c r="D1651" s="6"/>
      <c r="E1651" s="8"/>
    </row>
    <row r="1652" spans="1:5" x14ac:dyDescent="0.25">
      <c r="A1652" s="67"/>
      <c r="B1652" s="67"/>
      <c r="C1652" s="6"/>
      <c r="D1652" s="6"/>
      <c r="E1652" s="8"/>
    </row>
    <row r="1653" spans="1:5" x14ac:dyDescent="0.25">
      <c r="A1653" s="67"/>
      <c r="B1653" s="67"/>
      <c r="C1653" s="6"/>
      <c r="D1653" s="6"/>
      <c r="E1653" s="8"/>
    </row>
    <row r="1654" spans="1:5" x14ac:dyDescent="0.25">
      <c r="A1654" s="67"/>
      <c r="B1654" s="67"/>
      <c r="C1654" s="6"/>
      <c r="D1654" s="6"/>
      <c r="E1654" s="8"/>
    </row>
    <row r="1655" spans="1:5" x14ac:dyDescent="0.25">
      <c r="A1655" s="67"/>
      <c r="B1655" s="67"/>
      <c r="C1655" s="6"/>
      <c r="D1655" s="6"/>
      <c r="E1655" s="8"/>
    </row>
    <row r="1656" spans="1:5" x14ac:dyDescent="0.25">
      <c r="A1656" s="67"/>
      <c r="B1656" s="67"/>
      <c r="C1656" s="6"/>
      <c r="D1656" s="6"/>
      <c r="E1656" s="8"/>
    </row>
    <row r="1657" spans="1:5" x14ac:dyDescent="0.25">
      <c r="A1657" s="67"/>
      <c r="B1657" s="67"/>
      <c r="C1657" s="6"/>
      <c r="D1657" s="6"/>
      <c r="E1657" s="8"/>
    </row>
    <row r="1658" spans="1:5" x14ac:dyDescent="0.25">
      <c r="A1658" s="67"/>
      <c r="B1658" s="67"/>
      <c r="C1658" s="6"/>
      <c r="D1658" s="6"/>
      <c r="E1658" s="8"/>
    </row>
    <row r="1659" spans="1:5" x14ac:dyDescent="0.25">
      <c r="A1659" s="67"/>
      <c r="B1659" s="67"/>
      <c r="C1659" s="6"/>
      <c r="D1659" s="6"/>
      <c r="E1659" s="8"/>
    </row>
    <row r="1660" spans="1:5" x14ac:dyDescent="0.25">
      <c r="A1660" s="67"/>
      <c r="B1660" s="67"/>
      <c r="C1660" s="6"/>
      <c r="D1660" s="6"/>
      <c r="E1660" s="8"/>
    </row>
    <row r="1661" spans="1:5" x14ac:dyDescent="0.25">
      <c r="A1661" s="67"/>
      <c r="B1661" s="67"/>
      <c r="C1661" s="6"/>
      <c r="D1661" s="6"/>
      <c r="E1661" s="8"/>
    </row>
    <row r="1662" spans="1:5" x14ac:dyDescent="0.25">
      <c r="A1662" s="67"/>
      <c r="B1662" s="67"/>
      <c r="C1662" s="6"/>
      <c r="D1662" s="6"/>
      <c r="E1662" s="8"/>
    </row>
    <row r="1663" spans="1:5" x14ac:dyDescent="0.25">
      <c r="A1663" s="67"/>
      <c r="B1663" s="67"/>
      <c r="C1663" s="6"/>
      <c r="D1663" s="6"/>
      <c r="E1663" s="8"/>
    </row>
    <row r="1664" spans="1:5" x14ac:dyDescent="0.25">
      <c r="A1664" s="67"/>
      <c r="B1664" s="67"/>
      <c r="C1664" s="6"/>
      <c r="D1664" s="6"/>
      <c r="E1664" s="8"/>
    </row>
    <row r="1665" spans="1:5" x14ac:dyDescent="0.25">
      <c r="A1665" s="67"/>
      <c r="B1665" s="67"/>
      <c r="C1665" s="6"/>
      <c r="D1665" s="6"/>
      <c r="E1665" s="8"/>
    </row>
    <row r="1666" spans="1:5" x14ac:dyDescent="0.25">
      <c r="A1666" s="67"/>
      <c r="B1666" s="67"/>
      <c r="C1666" s="6"/>
      <c r="D1666" s="6"/>
      <c r="E1666" s="8"/>
    </row>
    <row r="1667" spans="1:5" x14ac:dyDescent="0.25">
      <c r="A1667" s="67"/>
      <c r="B1667" s="67"/>
      <c r="C1667" s="6"/>
      <c r="D1667" s="6"/>
      <c r="E1667" s="8"/>
    </row>
    <row r="1668" spans="1:5" x14ac:dyDescent="0.25">
      <c r="A1668" s="67"/>
      <c r="B1668" s="67"/>
      <c r="C1668" s="6"/>
      <c r="D1668" s="6"/>
      <c r="E1668" s="8"/>
    </row>
    <row r="1669" spans="1:5" x14ac:dyDescent="0.25">
      <c r="A1669" s="67"/>
      <c r="B1669" s="67"/>
      <c r="C1669" s="6"/>
      <c r="D1669" s="6"/>
      <c r="E1669" s="8"/>
    </row>
    <row r="1670" spans="1:5" x14ac:dyDescent="0.25">
      <c r="A1670" s="67"/>
      <c r="B1670" s="67"/>
      <c r="C1670" s="6"/>
      <c r="D1670" s="6"/>
      <c r="E1670" s="8"/>
    </row>
    <row r="1671" spans="1:5" x14ac:dyDescent="0.25">
      <c r="A1671" s="67"/>
      <c r="B1671" s="67"/>
      <c r="C1671" s="6"/>
      <c r="D1671" s="6"/>
      <c r="E1671" s="8"/>
    </row>
    <row r="1672" spans="1:5" x14ac:dyDescent="0.25">
      <c r="A1672" s="67"/>
      <c r="B1672" s="67"/>
      <c r="C1672" s="6"/>
      <c r="D1672" s="6"/>
      <c r="E1672" s="8"/>
    </row>
    <row r="1673" spans="1:5" x14ac:dyDescent="0.25">
      <c r="A1673" s="67"/>
      <c r="B1673" s="67"/>
      <c r="C1673" s="6"/>
      <c r="D1673" s="6"/>
      <c r="E1673" s="8"/>
    </row>
    <row r="1674" spans="1:5" x14ac:dyDescent="0.25">
      <c r="A1674" s="67"/>
      <c r="B1674" s="67"/>
      <c r="C1674" s="6"/>
      <c r="D1674" s="6"/>
      <c r="E1674" s="8"/>
    </row>
    <row r="1675" spans="1:5" x14ac:dyDescent="0.25">
      <c r="A1675" s="67"/>
      <c r="B1675" s="67"/>
      <c r="C1675" s="6"/>
      <c r="D1675" s="6"/>
      <c r="E1675" s="8"/>
    </row>
    <row r="1676" spans="1:5" x14ac:dyDescent="0.25">
      <c r="A1676" s="67"/>
      <c r="B1676" s="67"/>
      <c r="C1676" s="6"/>
      <c r="D1676" s="6"/>
      <c r="E1676" s="8"/>
    </row>
    <row r="1677" spans="1:5" x14ac:dyDescent="0.25">
      <c r="A1677" s="67"/>
      <c r="B1677" s="67"/>
      <c r="C1677" s="6"/>
      <c r="D1677" s="6"/>
      <c r="E1677" s="8"/>
    </row>
    <row r="1678" spans="1:5" x14ac:dyDescent="0.25">
      <c r="A1678" s="67"/>
      <c r="B1678" s="67"/>
      <c r="C1678" s="6"/>
      <c r="D1678" s="6"/>
      <c r="E1678" s="8"/>
    </row>
    <row r="1679" spans="1:5" x14ac:dyDescent="0.25">
      <c r="A1679" s="67"/>
      <c r="B1679" s="67"/>
      <c r="C1679" s="6"/>
      <c r="D1679" s="6"/>
      <c r="E1679" s="8"/>
    </row>
    <row r="1680" spans="1:5" x14ac:dyDescent="0.25">
      <c r="A1680" s="67"/>
      <c r="B1680" s="67"/>
      <c r="C1680" s="6"/>
      <c r="D1680" s="6"/>
      <c r="E1680" s="8"/>
    </row>
    <row r="1681" spans="1:5" x14ac:dyDescent="0.25">
      <c r="A1681" s="67"/>
      <c r="B1681" s="67"/>
      <c r="C1681" s="6"/>
      <c r="D1681" s="6"/>
      <c r="E1681" s="8"/>
    </row>
    <row r="1682" spans="1:5" x14ac:dyDescent="0.25">
      <c r="A1682" s="67"/>
      <c r="B1682" s="67"/>
      <c r="C1682" s="6"/>
      <c r="D1682" s="6"/>
      <c r="E1682" s="8"/>
    </row>
    <row r="1683" spans="1:5" x14ac:dyDescent="0.25">
      <c r="A1683" s="67"/>
      <c r="B1683" s="67"/>
      <c r="C1683" s="6"/>
      <c r="D1683" s="6"/>
      <c r="E1683" s="8"/>
    </row>
    <row r="1684" spans="1:5" x14ac:dyDescent="0.25">
      <c r="A1684" s="67"/>
      <c r="B1684" s="67"/>
      <c r="C1684" s="6"/>
      <c r="D1684" s="6"/>
      <c r="E1684" s="8"/>
    </row>
    <row r="1685" spans="1:5" x14ac:dyDescent="0.25">
      <c r="A1685" s="67"/>
      <c r="B1685" s="67"/>
      <c r="C1685" s="6"/>
      <c r="D1685" s="6"/>
      <c r="E1685" s="8"/>
    </row>
    <row r="1686" spans="1:5" x14ac:dyDescent="0.25">
      <c r="A1686" s="67"/>
      <c r="B1686" s="67"/>
      <c r="C1686" s="6"/>
      <c r="D1686" s="6"/>
      <c r="E1686" s="8"/>
    </row>
    <row r="1687" spans="1:5" x14ac:dyDescent="0.25">
      <c r="A1687" s="67"/>
      <c r="B1687" s="67"/>
      <c r="C1687" s="6"/>
      <c r="D1687" s="6"/>
      <c r="E1687" s="8"/>
    </row>
    <row r="1688" spans="1:5" x14ac:dyDescent="0.25">
      <c r="A1688" s="67"/>
      <c r="B1688" s="67"/>
      <c r="C1688" s="6"/>
      <c r="D1688" s="6"/>
      <c r="E1688" s="8"/>
    </row>
    <row r="1689" spans="1:5" x14ac:dyDescent="0.25">
      <c r="A1689" s="67"/>
      <c r="B1689" s="67"/>
      <c r="C1689" s="6"/>
      <c r="D1689" s="6"/>
      <c r="E1689" s="8"/>
    </row>
    <row r="1690" spans="1:5" x14ac:dyDescent="0.25">
      <c r="A1690" s="67"/>
      <c r="B1690" s="67"/>
      <c r="C1690" s="6"/>
      <c r="D1690" s="6"/>
      <c r="E1690" s="8"/>
    </row>
    <row r="1691" spans="1:5" x14ac:dyDescent="0.25">
      <c r="A1691" s="67"/>
      <c r="B1691" s="67"/>
      <c r="C1691" s="6"/>
      <c r="D1691" s="6"/>
      <c r="E1691" s="8"/>
    </row>
    <row r="1692" spans="1:5" x14ac:dyDescent="0.25">
      <c r="A1692" s="67"/>
      <c r="B1692" s="67"/>
      <c r="C1692" s="6"/>
      <c r="D1692" s="6"/>
      <c r="E1692" s="8"/>
    </row>
    <row r="1693" spans="1:5" x14ac:dyDescent="0.25">
      <c r="A1693" s="67"/>
      <c r="B1693" s="67"/>
      <c r="C1693" s="6"/>
      <c r="D1693" s="6"/>
      <c r="E1693" s="8"/>
    </row>
    <row r="1694" spans="1:5" x14ac:dyDescent="0.25">
      <c r="A1694" s="67"/>
      <c r="B1694" s="67"/>
      <c r="C1694" s="6"/>
      <c r="D1694" s="6"/>
      <c r="E1694" s="8"/>
    </row>
    <row r="1695" spans="1:5" x14ac:dyDescent="0.25">
      <c r="A1695" s="67"/>
      <c r="B1695" s="67"/>
      <c r="C1695" s="6"/>
      <c r="D1695" s="6"/>
      <c r="E1695" s="8"/>
    </row>
    <row r="1696" spans="1:5" x14ac:dyDescent="0.25">
      <c r="A1696" s="67"/>
      <c r="B1696" s="67"/>
      <c r="C1696" s="6"/>
      <c r="D1696" s="6"/>
      <c r="E1696" s="8"/>
    </row>
    <row r="1697" spans="1:5" x14ac:dyDescent="0.25">
      <c r="A1697" s="67"/>
      <c r="B1697" s="67"/>
      <c r="C1697" s="6"/>
      <c r="D1697" s="6"/>
      <c r="E1697" s="8"/>
    </row>
    <row r="1698" spans="1:5" x14ac:dyDescent="0.25">
      <c r="A1698" s="67"/>
      <c r="B1698" s="67"/>
      <c r="C1698" s="6"/>
      <c r="D1698" s="6"/>
      <c r="E1698" s="8"/>
    </row>
    <row r="1699" spans="1:5" x14ac:dyDescent="0.25">
      <c r="A1699" s="67"/>
      <c r="B1699" s="67"/>
      <c r="C1699" s="6"/>
      <c r="D1699" s="6"/>
      <c r="E1699" s="8"/>
    </row>
    <row r="1700" spans="1:5" x14ac:dyDescent="0.25">
      <c r="A1700" s="67"/>
      <c r="B1700" s="67"/>
      <c r="C1700" s="6"/>
      <c r="D1700" s="6"/>
      <c r="E1700" s="8"/>
    </row>
    <row r="1701" spans="1:5" x14ac:dyDescent="0.25">
      <c r="A1701" s="67"/>
      <c r="B1701" s="67"/>
      <c r="C1701" s="6"/>
      <c r="D1701" s="6"/>
      <c r="E1701" s="8"/>
    </row>
    <row r="1702" spans="1:5" x14ac:dyDescent="0.25">
      <c r="A1702" s="67"/>
      <c r="B1702" s="67"/>
      <c r="C1702" s="6"/>
      <c r="D1702" s="6"/>
      <c r="E1702" s="8"/>
    </row>
    <row r="1703" spans="1:5" x14ac:dyDescent="0.25">
      <c r="A1703" s="67"/>
      <c r="B1703" s="67"/>
      <c r="C1703" s="6"/>
      <c r="D1703" s="6"/>
      <c r="E1703" s="8"/>
    </row>
    <row r="1704" spans="1:5" x14ac:dyDescent="0.25">
      <c r="A1704" s="67"/>
      <c r="B1704" s="67"/>
      <c r="C1704" s="6"/>
      <c r="D1704" s="6"/>
      <c r="E1704" s="8"/>
    </row>
    <row r="1705" spans="1:5" x14ac:dyDescent="0.25">
      <c r="A1705" s="67"/>
      <c r="B1705" s="67"/>
      <c r="C1705" s="6"/>
      <c r="D1705" s="6"/>
      <c r="E1705" s="8"/>
    </row>
    <row r="1706" spans="1:5" x14ac:dyDescent="0.25">
      <c r="A1706" s="67"/>
      <c r="B1706" s="67"/>
      <c r="C1706" s="6"/>
      <c r="D1706" s="6"/>
      <c r="E1706" s="8"/>
    </row>
    <row r="1707" spans="1:5" x14ac:dyDescent="0.25">
      <c r="A1707" s="67"/>
      <c r="B1707" s="67"/>
      <c r="C1707" s="6"/>
      <c r="D1707" s="6"/>
      <c r="E1707" s="8"/>
    </row>
    <row r="1708" spans="1:5" x14ac:dyDescent="0.25">
      <c r="A1708" s="67"/>
      <c r="B1708" s="67"/>
      <c r="C1708" s="6"/>
      <c r="D1708" s="6"/>
      <c r="E1708" s="8"/>
    </row>
    <row r="1709" spans="1:5" x14ac:dyDescent="0.25">
      <c r="A1709" s="67"/>
      <c r="B1709" s="67"/>
      <c r="C1709" s="6"/>
      <c r="D1709" s="6"/>
      <c r="E1709" s="8"/>
    </row>
    <row r="1710" spans="1:5" x14ac:dyDescent="0.25">
      <c r="A1710" s="67"/>
      <c r="B1710" s="67"/>
      <c r="C1710" s="6"/>
      <c r="D1710" s="6"/>
      <c r="E1710" s="8"/>
    </row>
    <row r="1711" spans="1:5" x14ac:dyDescent="0.25">
      <c r="A1711" s="67"/>
      <c r="B1711" s="67"/>
      <c r="C1711" s="6"/>
      <c r="D1711" s="6"/>
      <c r="E1711" s="8"/>
    </row>
    <row r="1712" spans="1:5" x14ac:dyDescent="0.25">
      <c r="A1712" s="67"/>
      <c r="B1712" s="67"/>
      <c r="C1712" s="6"/>
      <c r="D1712" s="6"/>
      <c r="E1712" s="8"/>
    </row>
    <row r="1713" spans="1:5" x14ac:dyDescent="0.25">
      <c r="A1713" s="67"/>
      <c r="B1713" s="67"/>
      <c r="C1713" s="6"/>
      <c r="D1713" s="6"/>
      <c r="E1713" s="8"/>
    </row>
    <row r="1714" spans="1:5" x14ac:dyDescent="0.25">
      <c r="A1714" s="67"/>
      <c r="B1714" s="67"/>
      <c r="C1714" s="6"/>
      <c r="D1714" s="6"/>
      <c r="E1714" s="8"/>
    </row>
    <row r="1715" spans="1:5" x14ac:dyDescent="0.25">
      <c r="A1715" s="67"/>
      <c r="B1715" s="67"/>
      <c r="C1715" s="6"/>
      <c r="D1715" s="6"/>
      <c r="E1715" s="8"/>
    </row>
    <row r="1716" spans="1:5" x14ac:dyDescent="0.25">
      <c r="A1716" s="67"/>
      <c r="B1716" s="67"/>
      <c r="C1716" s="6"/>
      <c r="D1716" s="6"/>
      <c r="E1716" s="8"/>
    </row>
    <row r="1717" spans="1:5" x14ac:dyDescent="0.25">
      <c r="A1717" s="67"/>
      <c r="B1717" s="67"/>
      <c r="C1717" s="6"/>
      <c r="D1717" s="6"/>
      <c r="E1717" s="8"/>
    </row>
    <row r="1718" spans="1:5" x14ac:dyDescent="0.25">
      <c r="A1718" s="67"/>
      <c r="B1718" s="67"/>
      <c r="C1718" s="6"/>
      <c r="D1718" s="6"/>
      <c r="E1718" s="8"/>
    </row>
    <row r="1719" spans="1:5" x14ac:dyDescent="0.25">
      <c r="A1719" s="67"/>
      <c r="B1719" s="67"/>
      <c r="C1719" s="6"/>
      <c r="D1719" s="6"/>
      <c r="E1719" s="8"/>
    </row>
    <row r="1720" spans="1:5" x14ac:dyDescent="0.25">
      <c r="A1720" s="67"/>
      <c r="B1720" s="67"/>
      <c r="C1720" s="6"/>
      <c r="D1720" s="6"/>
      <c r="E1720" s="8"/>
    </row>
    <row r="1721" spans="1:5" x14ac:dyDescent="0.25">
      <c r="A1721" s="67"/>
      <c r="B1721" s="67"/>
      <c r="C1721" s="6"/>
      <c r="D1721" s="6"/>
      <c r="E1721" s="8"/>
    </row>
    <row r="1722" spans="1:5" x14ac:dyDescent="0.25">
      <c r="A1722" s="67"/>
      <c r="B1722" s="67"/>
      <c r="C1722" s="6"/>
      <c r="D1722" s="6"/>
      <c r="E1722" s="8"/>
    </row>
    <row r="1723" spans="1:5" x14ac:dyDescent="0.25">
      <c r="A1723" s="67"/>
      <c r="B1723" s="67"/>
      <c r="C1723" s="6"/>
      <c r="D1723" s="6"/>
      <c r="E1723" s="8"/>
    </row>
    <row r="1724" spans="1:5" x14ac:dyDescent="0.25">
      <c r="A1724" s="67"/>
      <c r="B1724" s="67"/>
      <c r="C1724" s="6"/>
      <c r="D1724" s="6"/>
      <c r="E1724" s="8"/>
    </row>
    <row r="1725" spans="1:5" x14ac:dyDescent="0.25">
      <c r="A1725" s="67"/>
      <c r="B1725" s="67"/>
      <c r="C1725" s="6"/>
      <c r="D1725" s="6"/>
      <c r="E1725" s="8"/>
    </row>
    <row r="1726" spans="1:5" x14ac:dyDescent="0.25">
      <c r="A1726" s="67"/>
      <c r="B1726" s="67"/>
      <c r="C1726" s="6"/>
      <c r="D1726" s="6"/>
      <c r="E1726" s="8"/>
    </row>
    <row r="1727" spans="1:5" x14ac:dyDescent="0.25">
      <c r="A1727" s="67"/>
      <c r="B1727" s="67"/>
      <c r="C1727" s="6"/>
      <c r="D1727" s="6"/>
      <c r="E1727" s="8"/>
    </row>
    <row r="1728" spans="1:5" x14ac:dyDescent="0.25">
      <c r="A1728" s="67"/>
      <c r="B1728" s="67"/>
      <c r="C1728" s="6"/>
      <c r="D1728" s="6"/>
      <c r="E1728" s="8"/>
    </row>
    <row r="1729" spans="1:5" x14ac:dyDescent="0.25">
      <c r="A1729" s="67"/>
      <c r="B1729" s="67"/>
      <c r="C1729" s="6"/>
      <c r="D1729" s="6"/>
      <c r="E1729" s="8"/>
    </row>
    <row r="1730" spans="1:5" x14ac:dyDescent="0.25">
      <c r="A1730" s="67"/>
      <c r="B1730" s="67"/>
      <c r="C1730" s="6"/>
      <c r="D1730" s="6"/>
      <c r="E1730" s="8"/>
    </row>
    <row r="1731" spans="1:5" x14ac:dyDescent="0.25">
      <c r="A1731" s="67"/>
      <c r="B1731" s="67"/>
      <c r="C1731" s="6"/>
      <c r="D1731" s="6"/>
      <c r="E1731" s="8"/>
    </row>
    <row r="1732" spans="1:5" x14ac:dyDescent="0.25">
      <c r="A1732" s="67"/>
      <c r="B1732" s="67"/>
      <c r="C1732" s="6"/>
      <c r="D1732" s="6"/>
      <c r="E1732" s="8"/>
    </row>
    <row r="1733" spans="1:5" x14ac:dyDescent="0.25">
      <c r="A1733" s="67"/>
      <c r="B1733" s="67"/>
      <c r="C1733" s="6"/>
      <c r="D1733" s="6"/>
      <c r="E1733" s="8"/>
    </row>
    <row r="1734" spans="1:5" x14ac:dyDescent="0.25">
      <c r="A1734" s="67"/>
      <c r="B1734" s="67"/>
      <c r="C1734" s="6"/>
      <c r="D1734" s="6"/>
      <c r="E1734" s="8"/>
    </row>
    <row r="1735" spans="1:5" x14ac:dyDescent="0.25">
      <c r="A1735" s="67"/>
      <c r="B1735" s="67"/>
      <c r="C1735" s="6"/>
      <c r="D1735" s="6"/>
      <c r="E1735" s="8"/>
    </row>
    <row r="1736" spans="1:5" x14ac:dyDescent="0.25">
      <c r="A1736" s="67"/>
      <c r="B1736" s="67"/>
      <c r="C1736" s="6"/>
      <c r="D1736" s="6"/>
      <c r="E1736" s="8"/>
    </row>
    <row r="1737" spans="1:5" x14ac:dyDescent="0.25">
      <c r="A1737" s="67"/>
      <c r="B1737" s="67"/>
      <c r="C1737" s="6"/>
      <c r="D1737" s="6"/>
      <c r="E1737" s="8"/>
    </row>
    <row r="1738" spans="1:5" x14ac:dyDescent="0.25">
      <c r="A1738" s="67"/>
      <c r="B1738" s="67"/>
      <c r="C1738" s="6"/>
      <c r="D1738" s="6"/>
      <c r="E1738" s="8"/>
    </row>
    <row r="1739" spans="1:5" x14ac:dyDescent="0.25">
      <c r="A1739" s="67"/>
      <c r="B1739" s="67"/>
      <c r="C1739" s="6"/>
      <c r="D1739" s="6"/>
      <c r="E1739" s="8"/>
    </row>
    <row r="1740" spans="1:5" x14ac:dyDescent="0.25">
      <c r="A1740" s="67"/>
      <c r="B1740" s="67"/>
      <c r="C1740" s="6"/>
      <c r="D1740" s="6"/>
      <c r="E1740" s="8"/>
    </row>
    <row r="1741" spans="1:5" x14ac:dyDescent="0.25">
      <c r="A1741" s="67"/>
      <c r="B1741" s="67"/>
      <c r="C1741" s="6"/>
      <c r="D1741" s="6"/>
      <c r="E1741" s="8"/>
    </row>
    <row r="1742" spans="1:5" x14ac:dyDescent="0.25">
      <c r="A1742" s="67"/>
      <c r="B1742" s="67"/>
      <c r="C1742" s="6"/>
      <c r="D1742" s="6"/>
      <c r="E1742" s="8"/>
    </row>
    <row r="1743" spans="1:5" x14ac:dyDescent="0.25">
      <c r="A1743" s="67"/>
      <c r="B1743" s="67"/>
      <c r="C1743" s="6"/>
      <c r="D1743" s="6"/>
      <c r="E1743" s="8"/>
    </row>
    <row r="1744" spans="1:5" x14ac:dyDescent="0.25">
      <c r="A1744" s="67"/>
      <c r="B1744" s="67"/>
      <c r="C1744" s="6"/>
      <c r="D1744" s="6"/>
      <c r="E1744" s="8"/>
    </row>
    <row r="1745" spans="1:5" x14ac:dyDescent="0.25">
      <c r="A1745" s="67"/>
      <c r="B1745" s="67"/>
      <c r="C1745" s="6"/>
      <c r="D1745" s="6"/>
      <c r="E1745" s="8"/>
    </row>
    <row r="1746" spans="1:5" x14ac:dyDescent="0.25">
      <c r="A1746" s="67"/>
      <c r="B1746" s="67"/>
      <c r="C1746" s="6"/>
      <c r="D1746" s="6"/>
      <c r="E1746" s="8"/>
    </row>
    <row r="1747" spans="1:5" x14ac:dyDescent="0.25">
      <c r="A1747" s="67"/>
      <c r="B1747" s="67"/>
      <c r="C1747" s="6"/>
      <c r="D1747" s="6"/>
      <c r="E1747" s="8"/>
    </row>
    <row r="1748" spans="1:5" x14ac:dyDescent="0.25">
      <c r="A1748" s="67"/>
      <c r="B1748" s="67"/>
      <c r="C1748" s="6"/>
      <c r="D1748" s="6"/>
      <c r="E1748" s="8"/>
    </row>
    <row r="1749" spans="1:5" x14ac:dyDescent="0.25">
      <c r="A1749" s="67"/>
      <c r="B1749" s="67"/>
      <c r="C1749" s="6"/>
      <c r="D1749" s="6"/>
      <c r="E1749" s="8"/>
    </row>
    <row r="1750" spans="1:5" x14ac:dyDescent="0.25">
      <c r="A1750" s="67"/>
      <c r="B1750" s="67"/>
      <c r="C1750" s="6"/>
      <c r="D1750" s="6"/>
      <c r="E1750" s="8"/>
    </row>
    <row r="1751" spans="1:5" x14ac:dyDescent="0.25">
      <c r="A1751" s="67"/>
      <c r="B1751" s="67"/>
      <c r="C1751" s="6"/>
      <c r="D1751" s="6"/>
      <c r="E1751" s="8"/>
    </row>
    <row r="1752" spans="1:5" x14ac:dyDescent="0.25">
      <c r="A1752" s="67"/>
      <c r="B1752" s="67"/>
      <c r="C1752" s="6"/>
      <c r="D1752" s="6"/>
      <c r="E1752" s="8"/>
    </row>
    <row r="1753" spans="1:5" x14ac:dyDescent="0.25">
      <c r="A1753" s="67"/>
      <c r="B1753" s="67"/>
      <c r="C1753" s="6"/>
      <c r="D1753" s="6"/>
      <c r="E1753" s="8"/>
    </row>
    <row r="1754" spans="1:5" x14ac:dyDescent="0.25">
      <c r="A1754" s="67"/>
      <c r="B1754" s="67"/>
      <c r="C1754" s="6"/>
      <c r="D1754" s="6"/>
      <c r="E1754" s="8"/>
    </row>
    <row r="1755" spans="1:5" x14ac:dyDescent="0.25">
      <c r="A1755" s="67"/>
      <c r="B1755" s="67"/>
      <c r="C1755" s="6"/>
      <c r="D1755" s="6"/>
      <c r="E1755" s="8"/>
    </row>
    <row r="1756" spans="1:5" x14ac:dyDescent="0.25">
      <c r="A1756" s="67"/>
      <c r="B1756" s="67"/>
      <c r="C1756" s="6"/>
      <c r="D1756" s="6"/>
      <c r="E1756" s="8"/>
    </row>
    <row r="1757" spans="1:5" x14ac:dyDescent="0.25">
      <c r="A1757" s="67"/>
      <c r="B1757" s="67"/>
      <c r="C1757" s="6"/>
      <c r="D1757" s="6"/>
      <c r="E1757" s="8"/>
    </row>
    <row r="1758" spans="1:5" x14ac:dyDescent="0.25">
      <c r="A1758" s="67"/>
      <c r="B1758" s="67"/>
      <c r="C1758" s="6"/>
      <c r="D1758" s="6"/>
      <c r="E1758" s="8"/>
    </row>
    <row r="1759" spans="1:5" x14ac:dyDescent="0.25">
      <c r="A1759" s="67"/>
      <c r="B1759" s="67"/>
      <c r="C1759" s="6"/>
      <c r="D1759" s="6"/>
      <c r="E1759" s="8"/>
    </row>
    <row r="1760" spans="1:5" x14ac:dyDescent="0.25">
      <c r="A1760" s="67"/>
      <c r="B1760" s="67"/>
      <c r="C1760" s="6"/>
      <c r="D1760" s="6"/>
      <c r="E1760" s="8"/>
    </row>
    <row r="1761" spans="1:5" x14ac:dyDescent="0.25">
      <c r="A1761" s="67"/>
      <c r="B1761" s="67"/>
      <c r="C1761" s="6"/>
      <c r="D1761" s="6"/>
      <c r="E1761" s="8"/>
    </row>
    <row r="1762" spans="1:5" x14ac:dyDescent="0.25">
      <c r="A1762" s="67"/>
      <c r="B1762" s="67"/>
      <c r="C1762" s="6"/>
      <c r="D1762" s="6"/>
      <c r="E1762" s="8"/>
    </row>
    <row r="1763" spans="1:5" x14ac:dyDescent="0.25">
      <c r="A1763" s="67"/>
      <c r="B1763" s="67"/>
      <c r="C1763" s="6"/>
      <c r="D1763" s="6"/>
      <c r="E1763" s="8"/>
    </row>
    <row r="1764" spans="1:5" x14ac:dyDescent="0.25">
      <c r="A1764" s="67"/>
      <c r="B1764" s="67"/>
      <c r="C1764" s="6"/>
      <c r="D1764" s="6"/>
      <c r="E1764" s="8"/>
    </row>
    <row r="1765" spans="1:5" x14ac:dyDescent="0.25">
      <c r="A1765" s="67"/>
      <c r="B1765" s="67"/>
      <c r="C1765" s="6"/>
      <c r="D1765" s="6"/>
      <c r="E1765" s="8"/>
    </row>
    <row r="1766" spans="1:5" x14ac:dyDescent="0.25">
      <c r="A1766" s="67"/>
      <c r="B1766" s="67"/>
      <c r="C1766" s="6"/>
      <c r="D1766" s="6"/>
      <c r="E1766" s="8"/>
    </row>
    <row r="1767" spans="1:5" x14ac:dyDescent="0.25">
      <c r="A1767" s="67"/>
      <c r="B1767" s="67"/>
      <c r="C1767" s="6"/>
      <c r="D1767" s="6"/>
      <c r="E1767" s="8"/>
    </row>
    <row r="1768" spans="1:5" x14ac:dyDescent="0.25">
      <c r="A1768" s="67"/>
      <c r="B1768" s="67"/>
      <c r="C1768" s="6"/>
      <c r="D1768" s="6"/>
      <c r="E1768" s="8"/>
    </row>
    <row r="1769" spans="1:5" x14ac:dyDescent="0.25">
      <c r="A1769" s="67"/>
      <c r="B1769" s="67"/>
      <c r="C1769" s="6"/>
      <c r="D1769" s="6"/>
      <c r="E1769" s="8"/>
    </row>
    <row r="1770" spans="1:5" x14ac:dyDescent="0.25">
      <c r="A1770" s="67"/>
      <c r="B1770" s="67"/>
      <c r="C1770" s="6"/>
      <c r="D1770" s="6"/>
      <c r="E1770" s="8"/>
    </row>
    <row r="1771" spans="1:5" x14ac:dyDescent="0.25">
      <c r="A1771" s="67"/>
      <c r="B1771" s="67"/>
      <c r="C1771" s="6"/>
      <c r="D1771" s="6"/>
      <c r="E1771" s="8"/>
    </row>
    <row r="1772" spans="1:5" x14ac:dyDescent="0.25">
      <c r="A1772" s="67"/>
      <c r="B1772" s="67"/>
      <c r="C1772" s="6"/>
      <c r="D1772" s="6"/>
      <c r="E1772" s="8"/>
    </row>
    <row r="1773" spans="1:5" x14ac:dyDescent="0.25">
      <c r="A1773" s="67"/>
      <c r="B1773" s="67"/>
      <c r="C1773" s="6"/>
      <c r="D1773" s="6"/>
      <c r="E1773" s="8"/>
    </row>
    <row r="1774" spans="1:5" x14ac:dyDescent="0.25">
      <c r="A1774" s="67"/>
      <c r="B1774" s="67"/>
      <c r="C1774" s="6"/>
      <c r="D1774" s="6"/>
      <c r="E1774" s="8"/>
    </row>
    <row r="1775" spans="1:5" x14ac:dyDescent="0.25">
      <c r="A1775" s="67"/>
      <c r="B1775" s="67"/>
      <c r="C1775" s="6"/>
      <c r="D1775" s="6"/>
      <c r="E1775" s="8"/>
    </row>
    <row r="1776" spans="1:5" x14ac:dyDescent="0.25">
      <c r="A1776" s="67"/>
      <c r="B1776" s="67"/>
      <c r="C1776" s="6"/>
      <c r="D1776" s="6"/>
      <c r="E1776" s="8"/>
    </row>
    <row r="1777" spans="1:5" x14ac:dyDescent="0.25">
      <c r="A1777" s="67"/>
      <c r="B1777" s="67"/>
      <c r="C1777" s="6"/>
      <c r="D1777" s="6"/>
      <c r="E1777" s="8"/>
    </row>
    <row r="1778" spans="1:5" x14ac:dyDescent="0.25">
      <c r="A1778" s="67"/>
      <c r="B1778" s="67"/>
      <c r="C1778" s="6"/>
      <c r="D1778" s="6"/>
      <c r="E1778" s="8"/>
    </row>
    <row r="1779" spans="1:5" x14ac:dyDescent="0.25">
      <c r="A1779" s="67"/>
      <c r="B1779" s="67"/>
      <c r="C1779" s="6"/>
      <c r="D1779" s="6"/>
      <c r="E1779" s="8"/>
    </row>
    <row r="1780" spans="1:5" x14ac:dyDescent="0.25">
      <c r="A1780" s="67"/>
      <c r="B1780" s="67"/>
      <c r="C1780" s="6"/>
      <c r="D1780" s="6"/>
      <c r="E1780" s="8"/>
    </row>
    <row r="1781" spans="1:5" x14ac:dyDescent="0.25">
      <c r="A1781" s="67"/>
      <c r="B1781" s="67"/>
      <c r="C1781" s="6"/>
      <c r="D1781" s="6"/>
      <c r="E1781" s="8"/>
    </row>
    <row r="1782" spans="1:5" x14ac:dyDescent="0.25">
      <c r="A1782" s="67"/>
      <c r="B1782" s="67"/>
      <c r="C1782" s="6"/>
      <c r="D1782" s="6"/>
      <c r="E1782" s="8"/>
    </row>
    <row r="1783" spans="1:5" x14ac:dyDescent="0.25">
      <c r="A1783" s="67"/>
      <c r="B1783" s="67"/>
      <c r="C1783" s="6"/>
      <c r="D1783" s="6"/>
      <c r="E1783" s="8"/>
    </row>
    <row r="1784" spans="1:5" x14ac:dyDescent="0.25">
      <c r="A1784" s="67"/>
      <c r="B1784" s="67"/>
      <c r="C1784" s="6"/>
      <c r="D1784" s="6"/>
      <c r="E1784" s="8"/>
    </row>
    <row r="1785" spans="1:5" x14ac:dyDescent="0.25">
      <c r="A1785" s="67"/>
      <c r="B1785" s="67"/>
      <c r="C1785" s="6"/>
      <c r="D1785" s="6"/>
      <c r="E1785" s="8"/>
    </row>
    <row r="1786" spans="1:5" x14ac:dyDescent="0.25">
      <c r="A1786" s="67"/>
      <c r="B1786" s="67"/>
      <c r="C1786" s="6"/>
      <c r="D1786" s="6"/>
      <c r="E1786" s="8"/>
    </row>
    <row r="1787" spans="1:5" x14ac:dyDescent="0.25">
      <c r="A1787" s="67"/>
      <c r="B1787" s="67"/>
      <c r="C1787" s="6"/>
      <c r="D1787" s="6"/>
      <c r="E1787" s="8"/>
    </row>
    <row r="1788" spans="1:5" x14ac:dyDescent="0.25">
      <c r="A1788" s="67"/>
      <c r="B1788" s="67"/>
      <c r="C1788" s="6"/>
      <c r="D1788" s="6"/>
      <c r="E1788" s="8"/>
    </row>
    <row r="1789" spans="1:5" x14ac:dyDescent="0.25">
      <c r="A1789" s="67"/>
      <c r="B1789" s="67"/>
      <c r="C1789" s="6"/>
      <c r="D1789" s="6"/>
      <c r="E1789" s="8"/>
    </row>
    <row r="1790" spans="1:5" x14ac:dyDescent="0.25">
      <c r="A1790" s="67"/>
      <c r="B1790" s="67"/>
      <c r="C1790" s="6"/>
      <c r="D1790" s="6"/>
      <c r="E1790" s="8"/>
    </row>
    <row r="1791" spans="1:5" x14ac:dyDescent="0.25">
      <c r="A1791" s="67"/>
      <c r="B1791" s="67"/>
      <c r="C1791" s="6"/>
      <c r="D1791" s="6"/>
      <c r="E1791" s="8"/>
    </row>
    <row r="1792" spans="1:5" x14ac:dyDescent="0.25">
      <c r="A1792" s="67"/>
      <c r="B1792" s="67"/>
      <c r="C1792" s="6"/>
      <c r="D1792" s="6"/>
      <c r="E1792" s="8"/>
    </row>
    <row r="1793" spans="1:5" x14ac:dyDescent="0.25">
      <c r="A1793" s="67"/>
      <c r="B1793" s="67"/>
      <c r="C1793" s="6"/>
      <c r="D1793" s="6"/>
      <c r="E1793" s="8"/>
    </row>
    <row r="1794" spans="1:5" x14ac:dyDescent="0.25">
      <c r="A1794" s="67"/>
      <c r="B1794" s="67"/>
      <c r="C1794" s="6"/>
      <c r="D1794" s="6"/>
      <c r="E1794" s="8"/>
    </row>
    <row r="1795" spans="1:5" x14ac:dyDescent="0.25">
      <c r="A1795" s="67"/>
      <c r="B1795" s="67"/>
      <c r="C1795" s="6"/>
      <c r="D1795" s="6"/>
      <c r="E1795" s="8"/>
    </row>
    <row r="1796" spans="1:5" x14ac:dyDescent="0.25">
      <c r="A1796" s="67"/>
      <c r="B1796" s="67"/>
      <c r="C1796" s="6"/>
      <c r="D1796" s="6"/>
      <c r="E1796" s="8"/>
    </row>
    <row r="1797" spans="1:5" x14ac:dyDescent="0.25">
      <c r="A1797" s="67"/>
      <c r="B1797" s="67"/>
      <c r="C1797" s="6"/>
      <c r="D1797" s="6"/>
      <c r="E1797" s="8"/>
    </row>
    <row r="1798" spans="1:5" x14ac:dyDescent="0.25">
      <c r="A1798" s="67"/>
      <c r="B1798" s="67"/>
      <c r="C1798" s="6"/>
      <c r="D1798" s="6"/>
      <c r="E1798" s="8"/>
    </row>
    <row r="1799" spans="1:5" x14ac:dyDescent="0.25">
      <c r="A1799" s="67"/>
      <c r="B1799" s="67"/>
      <c r="C1799" s="6"/>
      <c r="D1799" s="6"/>
      <c r="E1799" s="8"/>
    </row>
    <row r="1800" spans="1:5" x14ac:dyDescent="0.25">
      <c r="A1800" s="67"/>
      <c r="B1800" s="67"/>
      <c r="C1800" s="6"/>
      <c r="D1800" s="6"/>
      <c r="E1800" s="8"/>
    </row>
    <row r="1801" spans="1:5" x14ac:dyDescent="0.25">
      <c r="A1801" s="67"/>
      <c r="B1801" s="67"/>
      <c r="C1801" s="6"/>
      <c r="D1801" s="6"/>
      <c r="E1801" s="8"/>
    </row>
    <row r="1802" spans="1:5" x14ac:dyDescent="0.25">
      <c r="A1802" s="67"/>
      <c r="B1802" s="67"/>
      <c r="C1802" s="6"/>
      <c r="D1802" s="6"/>
      <c r="E1802" s="8"/>
    </row>
    <row r="1803" spans="1:5" x14ac:dyDescent="0.25">
      <c r="A1803" s="67"/>
      <c r="B1803" s="67"/>
      <c r="C1803" s="6"/>
      <c r="D1803" s="6"/>
      <c r="E1803" s="8"/>
    </row>
    <row r="1804" spans="1:5" x14ac:dyDescent="0.25">
      <c r="A1804" s="67"/>
      <c r="B1804" s="67"/>
      <c r="C1804" s="6"/>
      <c r="D1804" s="6"/>
      <c r="E1804" s="8"/>
    </row>
    <row r="1805" spans="1:5" x14ac:dyDescent="0.25">
      <c r="A1805" s="67"/>
      <c r="B1805" s="67"/>
      <c r="C1805" s="6"/>
      <c r="D1805" s="6"/>
      <c r="E1805" s="8"/>
    </row>
    <row r="1806" spans="1:5" x14ac:dyDescent="0.25">
      <c r="A1806" s="67"/>
      <c r="B1806" s="67"/>
      <c r="C1806" s="6"/>
      <c r="D1806" s="6"/>
      <c r="E1806" s="8"/>
    </row>
    <row r="1807" spans="1:5" x14ac:dyDescent="0.25">
      <c r="A1807" s="67"/>
      <c r="B1807" s="67"/>
      <c r="C1807" s="6"/>
      <c r="D1807" s="6"/>
      <c r="E1807" s="8"/>
    </row>
    <row r="1808" spans="1:5" x14ac:dyDescent="0.25">
      <c r="A1808" s="67"/>
      <c r="B1808" s="67"/>
      <c r="C1808" s="6"/>
      <c r="D1808" s="6"/>
      <c r="E1808" s="8"/>
    </row>
    <row r="1809" spans="1:5" x14ac:dyDescent="0.25">
      <c r="A1809" s="67"/>
      <c r="B1809" s="67"/>
      <c r="C1809" s="6"/>
      <c r="D1809" s="6"/>
      <c r="E1809" s="8"/>
    </row>
    <row r="1810" spans="1:5" x14ac:dyDescent="0.25">
      <c r="A1810" s="67"/>
      <c r="B1810" s="67"/>
      <c r="C1810" s="6"/>
      <c r="D1810" s="6"/>
      <c r="E1810" s="8"/>
    </row>
    <row r="1811" spans="1:5" x14ac:dyDescent="0.25">
      <c r="A1811" s="67"/>
      <c r="B1811" s="67"/>
      <c r="C1811" s="6"/>
      <c r="D1811" s="6"/>
      <c r="E1811" s="8"/>
    </row>
    <row r="1812" spans="1:5" x14ac:dyDescent="0.25">
      <c r="A1812" s="67"/>
      <c r="B1812" s="67"/>
      <c r="C1812" s="6"/>
      <c r="D1812" s="6"/>
      <c r="E1812" s="8"/>
    </row>
    <row r="1813" spans="1:5" x14ac:dyDescent="0.25">
      <c r="A1813" s="67"/>
      <c r="B1813" s="67"/>
      <c r="C1813" s="6"/>
      <c r="D1813" s="6"/>
      <c r="E1813" s="8"/>
    </row>
    <row r="1814" spans="1:5" x14ac:dyDescent="0.25">
      <c r="A1814" s="67"/>
      <c r="B1814" s="67"/>
      <c r="C1814" s="6"/>
      <c r="D1814" s="6"/>
      <c r="E1814" s="8"/>
    </row>
    <row r="1815" spans="1:5" x14ac:dyDescent="0.25">
      <c r="A1815" s="67"/>
      <c r="B1815" s="67"/>
      <c r="C1815" s="6"/>
      <c r="D1815" s="6"/>
      <c r="E1815" s="8"/>
    </row>
    <row r="1816" spans="1:5" x14ac:dyDescent="0.25">
      <c r="A1816" s="67"/>
      <c r="B1816" s="67"/>
      <c r="C1816" s="6"/>
      <c r="D1816" s="6"/>
      <c r="E1816" s="8"/>
    </row>
    <row r="1817" spans="1:5" x14ac:dyDescent="0.25">
      <c r="A1817" s="67"/>
      <c r="B1817" s="67"/>
      <c r="C1817" s="6"/>
      <c r="D1817" s="6"/>
      <c r="E1817" s="8"/>
    </row>
    <row r="1818" spans="1:5" x14ac:dyDescent="0.25">
      <c r="A1818" s="67"/>
      <c r="B1818" s="67"/>
      <c r="C1818" s="6"/>
      <c r="D1818" s="6"/>
      <c r="E1818" s="8"/>
    </row>
    <row r="1819" spans="1:5" x14ac:dyDescent="0.25">
      <c r="A1819" s="67"/>
      <c r="B1819" s="67"/>
      <c r="C1819" s="6"/>
      <c r="D1819" s="6"/>
      <c r="E1819" s="8"/>
    </row>
    <row r="1820" spans="1:5" x14ac:dyDescent="0.25">
      <c r="A1820" s="67"/>
      <c r="B1820" s="67"/>
      <c r="C1820" s="6"/>
      <c r="D1820" s="6"/>
      <c r="E1820" s="8"/>
    </row>
    <row r="1821" spans="1:5" x14ac:dyDescent="0.25">
      <c r="A1821" s="67"/>
      <c r="B1821" s="67"/>
      <c r="C1821" s="6"/>
      <c r="D1821" s="6"/>
      <c r="E1821" s="8"/>
    </row>
    <row r="1822" spans="1:5" x14ac:dyDescent="0.25">
      <c r="A1822" s="67"/>
      <c r="B1822" s="67"/>
      <c r="C1822" s="6"/>
      <c r="D1822" s="6"/>
      <c r="E1822" s="8"/>
    </row>
    <row r="1823" spans="1:5" x14ac:dyDescent="0.25">
      <c r="A1823" s="67"/>
      <c r="B1823" s="67"/>
      <c r="C1823" s="6"/>
      <c r="D1823" s="6"/>
      <c r="E1823" s="8"/>
    </row>
    <row r="1824" spans="1:5" x14ac:dyDescent="0.25">
      <c r="A1824" s="67"/>
      <c r="B1824" s="67"/>
      <c r="C1824" s="6"/>
      <c r="D1824" s="6"/>
      <c r="E1824" s="8"/>
    </row>
    <row r="1825" spans="1:5" x14ac:dyDescent="0.25">
      <c r="A1825" s="67"/>
      <c r="B1825" s="67"/>
      <c r="C1825" s="6"/>
      <c r="D1825" s="6"/>
      <c r="E1825" s="8"/>
    </row>
    <row r="1826" spans="1:5" x14ac:dyDescent="0.25">
      <c r="A1826" s="67"/>
      <c r="B1826" s="67"/>
      <c r="C1826" s="6"/>
      <c r="D1826" s="6"/>
      <c r="E1826" s="8"/>
    </row>
    <row r="1827" spans="1:5" x14ac:dyDescent="0.25">
      <c r="A1827" s="67"/>
      <c r="B1827" s="67"/>
      <c r="C1827" s="6"/>
      <c r="D1827" s="6"/>
      <c r="E1827" s="8"/>
    </row>
    <row r="1828" spans="1:5" x14ac:dyDescent="0.25">
      <c r="A1828" s="67"/>
      <c r="B1828" s="67"/>
      <c r="C1828" s="6"/>
      <c r="D1828" s="6"/>
      <c r="E1828" s="8"/>
    </row>
    <row r="1829" spans="1:5" x14ac:dyDescent="0.25">
      <c r="A1829" s="67"/>
      <c r="B1829" s="67"/>
      <c r="C1829" s="6"/>
      <c r="D1829" s="6"/>
      <c r="E1829" s="8"/>
    </row>
    <row r="1830" spans="1:5" x14ac:dyDescent="0.25">
      <c r="A1830" s="67"/>
      <c r="B1830" s="67"/>
      <c r="C1830" s="6"/>
      <c r="D1830" s="6"/>
      <c r="E1830" s="8"/>
    </row>
    <row r="1831" spans="1:5" x14ac:dyDescent="0.25">
      <c r="A1831" s="67"/>
      <c r="B1831" s="67"/>
      <c r="C1831" s="6"/>
      <c r="D1831" s="6"/>
      <c r="E1831" s="8"/>
    </row>
    <row r="1832" spans="1:5" x14ac:dyDescent="0.25">
      <c r="A1832" s="67"/>
      <c r="B1832" s="67"/>
      <c r="C1832" s="6"/>
      <c r="D1832" s="6"/>
      <c r="E1832" s="8"/>
    </row>
    <row r="1833" spans="1:5" x14ac:dyDescent="0.25">
      <c r="A1833" s="67"/>
      <c r="B1833" s="67"/>
      <c r="C1833" s="6"/>
      <c r="D1833" s="6"/>
      <c r="E1833" s="8"/>
    </row>
    <row r="1834" spans="1:5" x14ac:dyDescent="0.25">
      <c r="A1834" s="67"/>
      <c r="B1834" s="67"/>
      <c r="C1834" s="6"/>
      <c r="D1834" s="6"/>
      <c r="E1834" s="8"/>
    </row>
    <row r="1835" spans="1:5" x14ac:dyDescent="0.25">
      <c r="A1835" s="67"/>
      <c r="B1835" s="67"/>
      <c r="C1835" s="6"/>
      <c r="D1835" s="6"/>
      <c r="E1835" s="8"/>
    </row>
    <row r="1836" spans="1:5" x14ac:dyDescent="0.25">
      <c r="A1836" s="67"/>
      <c r="B1836" s="67"/>
      <c r="C1836" s="6"/>
      <c r="D1836" s="6"/>
      <c r="E1836" s="8"/>
    </row>
    <row r="1837" spans="1:5" x14ac:dyDescent="0.25">
      <c r="A1837" s="67"/>
      <c r="B1837" s="67"/>
      <c r="C1837" s="6"/>
      <c r="D1837" s="6"/>
      <c r="E1837" s="8"/>
    </row>
    <row r="1838" spans="1:5" x14ac:dyDescent="0.25">
      <c r="A1838" s="67"/>
      <c r="B1838" s="67"/>
      <c r="C1838" s="6"/>
      <c r="D1838" s="6"/>
      <c r="E1838" s="8"/>
    </row>
    <row r="1839" spans="1:5" x14ac:dyDescent="0.25">
      <c r="A1839" s="67"/>
      <c r="B1839" s="67"/>
      <c r="C1839" s="6"/>
      <c r="D1839" s="6"/>
      <c r="E1839" s="8"/>
    </row>
    <row r="1840" spans="1:5" x14ac:dyDescent="0.25">
      <c r="A1840" s="67"/>
      <c r="B1840" s="67"/>
      <c r="C1840" s="6"/>
      <c r="D1840" s="6"/>
      <c r="E1840" s="8"/>
    </row>
    <row r="1841" spans="1:5" x14ac:dyDescent="0.25">
      <c r="A1841" s="67"/>
      <c r="B1841" s="67"/>
      <c r="C1841" s="6"/>
      <c r="D1841" s="6"/>
      <c r="E1841" s="8"/>
    </row>
    <row r="1842" spans="1:5" x14ac:dyDescent="0.25">
      <c r="A1842" s="67"/>
      <c r="B1842" s="67"/>
      <c r="C1842" s="6"/>
      <c r="D1842" s="6"/>
      <c r="E1842" s="8"/>
    </row>
    <row r="1843" spans="1:5" x14ac:dyDescent="0.25">
      <c r="A1843" s="67"/>
      <c r="B1843" s="67"/>
      <c r="C1843" s="6"/>
      <c r="D1843" s="6"/>
      <c r="E1843" s="8"/>
    </row>
    <row r="1844" spans="1:5" x14ac:dyDescent="0.25">
      <c r="A1844" s="67"/>
      <c r="B1844" s="67"/>
      <c r="C1844" s="6"/>
      <c r="D1844" s="6"/>
      <c r="E1844" s="8"/>
    </row>
    <row r="1845" spans="1:5" x14ac:dyDescent="0.25">
      <c r="A1845" s="67"/>
      <c r="B1845" s="67"/>
      <c r="C1845" s="6"/>
      <c r="D1845" s="6"/>
      <c r="E1845" s="8"/>
    </row>
    <row r="1846" spans="1:5" x14ac:dyDescent="0.25">
      <c r="A1846" s="67"/>
      <c r="B1846" s="67"/>
      <c r="C1846" s="6"/>
      <c r="D1846" s="6"/>
      <c r="E1846" s="8"/>
    </row>
    <row r="1847" spans="1:5" x14ac:dyDescent="0.25">
      <c r="A1847" s="67"/>
      <c r="B1847" s="67"/>
      <c r="C1847" s="6"/>
      <c r="D1847" s="6"/>
      <c r="E1847" s="8"/>
    </row>
    <row r="1848" spans="1:5" x14ac:dyDescent="0.25">
      <c r="A1848" s="67"/>
      <c r="B1848" s="67"/>
      <c r="C1848" s="6"/>
      <c r="D1848" s="6"/>
      <c r="E1848" s="8"/>
    </row>
    <row r="1849" spans="1:5" x14ac:dyDescent="0.25">
      <c r="A1849" s="67"/>
      <c r="B1849" s="67"/>
      <c r="C1849" s="6"/>
      <c r="D1849" s="6"/>
      <c r="E1849" s="8"/>
    </row>
    <row r="1850" spans="1:5" x14ac:dyDescent="0.25">
      <c r="A1850" s="67"/>
      <c r="B1850" s="67"/>
      <c r="C1850" s="6"/>
      <c r="D1850" s="6"/>
      <c r="E1850" s="8"/>
    </row>
    <row r="1851" spans="1:5" x14ac:dyDescent="0.25">
      <c r="A1851" s="67"/>
      <c r="B1851" s="67"/>
      <c r="C1851" s="6"/>
      <c r="D1851" s="6"/>
      <c r="E1851" s="8"/>
    </row>
    <row r="1852" spans="1:5" x14ac:dyDescent="0.25">
      <c r="A1852" s="67"/>
      <c r="B1852" s="67"/>
      <c r="C1852" s="6"/>
      <c r="D1852" s="6"/>
      <c r="E1852" s="8"/>
    </row>
    <row r="1853" spans="1:5" x14ac:dyDescent="0.25">
      <c r="A1853" s="67"/>
      <c r="B1853" s="67"/>
      <c r="C1853" s="6"/>
      <c r="D1853" s="6"/>
      <c r="E1853" s="8"/>
    </row>
    <row r="1854" spans="1:5" x14ac:dyDescent="0.25">
      <c r="A1854" s="67"/>
      <c r="B1854" s="67"/>
      <c r="C1854" s="6"/>
      <c r="D1854" s="6"/>
      <c r="E1854" s="8"/>
    </row>
    <row r="1855" spans="1:5" x14ac:dyDescent="0.25">
      <c r="A1855" s="67"/>
      <c r="B1855" s="67"/>
      <c r="C1855" s="6"/>
      <c r="D1855" s="6"/>
      <c r="E1855" s="8"/>
    </row>
    <row r="1856" spans="1:5" x14ac:dyDescent="0.25">
      <c r="A1856" s="67"/>
      <c r="B1856" s="67"/>
      <c r="C1856" s="6"/>
      <c r="D1856" s="6"/>
      <c r="E1856" s="8"/>
    </row>
    <row r="1857" spans="1:5" x14ac:dyDescent="0.25">
      <c r="A1857" s="67"/>
      <c r="B1857" s="67"/>
      <c r="C1857" s="6"/>
      <c r="D1857" s="6"/>
      <c r="E1857" s="8"/>
    </row>
    <row r="1858" spans="1:5" x14ac:dyDescent="0.25">
      <c r="A1858" s="67"/>
      <c r="B1858" s="67"/>
      <c r="C1858" s="6"/>
      <c r="D1858" s="6"/>
      <c r="E1858" s="8"/>
    </row>
    <row r="1859" spans="1:5" x14ac:dyDescent="0.25">
      <c r="A1859" s="67"/>
      <c r="B1859" s="67"/>
      <c r="C1859" s="6"/>
      <c r="D1859" s="6"/>
      <c r="E1859" s="8"/>
    </row>
    <row r="1860" spans="1:5" x14ac:dyDescent="0.25">
      <c r="A1860" s="67"/>
      <c r="B1860" s="67"/>
      <c r="C1860" s="6"/>
      <c r="D1860" s="6"/>
      <c r="E1860" s="8"/>
    </row>
    <row r="1861" spans="1:5" x14ac:dyDescent="0.25">
      <c r="A1861" s="67"/>
      <c r="B1861" s="67"/>
      <c r="C1861" s="6"/>
      <c r="D1861" s="6"/>
      <c r="E1861" s="8"/>
    </row>
    <row r="1862" spans="1:5" x14ac:dyDescent="0.25">
      <c r="A1862" s="67"/>
      <c r="B1862" s="67"/>
      <c r="C1862" s="6"/>
      <c r="D1862" s="6"/>
      <c r="E1862" s="8"/>
    </row>
    <row r="1863" spans="1:5" x14ac:dyDescent="0.25">
      <c r="A1863" s="67"/>
      <c r="B1863" s="67"/>
      <c r="C1863" s="6"/>
      <c r="D1863" s="6"/>
      <c r="E1863" s="8"/>
    </row>
    <row r="1864" spans="1:5" x14ac:dyDescent="0.25">
      <c r="A1864" s="67"/>
      <c r="B1864" s="67"/>
      <c r="C1864" s="6"/>
      <c r="D1864" s="6"/>
      <c r="E1864" s="8"/>
    </row>
    <row r="1865" spans="1:5" x14ac:dyDescent="0.25">
      <c r="A1865" s="67"/>
      <c r="B1865" s="67"/>
      <c r="C1865" s="6"/>
      <c r="D1865" s="6"/>
      <c r="E1865" s="8"/>
    </row>
    <row r="1866" spans="1:5" x14ac:dyDescent="0.25">
      <c r="A1866" s="67"/>
      <c r="B1866" s="67"/>
      <c r="C1866" s="6"/>
      <c r="D1866" s="6"/>
      <c r="E1866" s="8"/>
    </row>
    <row r="1867" spans="1:5" x14ac:dyDescent="0.25">
      <c r="A1867" s="67"/>
      <c r="B1867" s="67"/>
      <c r="C1867" s="6"/>
      <c r="D1867" s="6"/>
      <c r="E1867" s="8"/>
    </row>
    <row r="1868" spans="1:5" x14ac:dyDescent="0.25">
      <c r="A1868" s="67"/>
      <c r="B1868" s="67"/>
      <c r="C1868" s="6"/>
      <c r="D1868" s="6"/>
      <c r="E1868" s="8"/>
    </row>
    <row r="1869" spans="1:5" x14ac:dyDescent="0.25">
      <c r="A1869" s="67"/>
      <c r="B1869" s="67"/>
      <c r="C1869" s="6"/>
      <c r="D1869" s="6"/>
      <c r="E1869" s="8"/>
    </row>
    <row r="1870" spans="1:5" x14ac:dyDescent="0.25">
      <c r="A1870" s="67"/>
      <c r="B1870" s="67"/>
      <c r="C1870" s="6"/>
      <c r="D1870" s="6"/>
      <c r="E1870" s="8"/>
    </row>
    <row r="1871" spans="1:5" x14ac:dyDescent="0.25">
      <c r="A1871" s="67"/>
      <c r="B1871" s="67"/>
      <c r="C1871" s="6"/>
      <c r="D1871" s="6"/>
      <c r="E1871" s="8"/>
    </row>
    <row r="1872" spans="1:5" x14ac:dyDescent="0.25">
      <c r="A1872" s="67"/>
      <c r="B1872" s="67"/>
      <c r="C1872" s="6"/>
      <c r="D1872" s="6"/>
      <c r="E1872" s="8"/>
    </row>
    <row r="1873" spans="1:5" x14ac:dyDescent="0.25">
      <c r="A1873" s="67"/>
      <c r="B1873" s="67"/>
      <c r="C1873" s="6"/>
      <c r="D1873" s="6"/>
      <c r="E1873" s="8"/>
    </row>
    <row r="1874" spans="1:5" x14ac:dyDescent="0.25">
      <c r="A1874" s="67"/>
      <c r="B1874" s="67"/>
      <c r="C1874" s="6"/>
      <c r="D1874" s="6"/>
      <c r="E1874" s="8"/>
    </row>
    <row r="1875" spans="1:5" x14ac:dyDescent="0.25">
      <c r="A1875" s="67"/>
      <c r="B1875" s="67"/>
      <c r="C1875" s="6"/>
      <c r="D1875" s="6"/>
      <c r="E1875" s="8"/>
    </row>
    <row r="1876" spans="1:5" x14ac:dyDescent="0.25">
      <c r="A1876" s="67"/>
      <c r="B1876" s="67"/>
      <c r="C1876" s="6"/>
      <c r="D1876" s="6"/>
      <c r="E1876" s="8"/>
    </row>
    <row r="1877" spans="1:5" x14ac:dyDescent="0.25">
      <c r="A1877" s="67"/>
      <c r="B1877" s="67"/>
      <c r="C1877" s="6"/>
      <c r="D1877" s="6"/>
      <c r="E1877" s="8"/>
    </row>
    <row r="1878" spans="1:5" x14ac:dyDescent="0.25">
      <c r="A1878" s="67"/>
      <c r="B1878" s="67"/>
      <c r="C1878" s="6"/>
      <c r="D1878" s="6"/>
      <c r="E1878" s="8"/>
    </row>
    <row r="1879" spans="1:5" x14ac:dyDescent="0.25">
      <c r="A1879" s="67"/>
      <c r="B1879" s="67"/>
      <c r="C1879" s="6"/>
      <c r="D1879" s="6"/>
      <c r="E1879" s="8"/>
    </row>
    <row r="1880" spans="1:5" x14ac:dyDescent="0.25">
      <c r="A1880" s="67"/>
      <c r="B1880" s="67"/>
      <c r="C1880" s="6"/>
      <c r="D1880" s="6"/>
      <c r="E1880" s="8"/>
    </row>
    <row r="1881" spans="1:5" x14ac:dyDescent="0.25">
      <c r="A1881" s="67"/>
      <c r="B1881" s="67"/>
      <c r="C1881" s="6"/>
      <c r="D1881" s="6"/>
      <c r="E1881" s="8"/>
    </row>
    <row r="1882" spans="1:5" x14ac:dyDescent="0.25">
      <c r="A1882" s="67"/>
      <c r="B1882" s="67"/>
      <c r="C1882" s="6"/>
      <c r="D1882" s="6"/>
      <c r="E1882" s="8"/>
    </row>
    <row r="1883" spans="1:5" x14ac:dyDescent="0.25">
      <c r="A1883" s="67"/>
      <c r="B1883" s="67"/>
      <c r="C1883" s="6"/>
      <c r="D1883" s="6"/>
      <c r="E1883" s="8"/>
    </row>
    <row r="1884" spans="1:5" x14ac:dyDescent="0.25">
      <c r="A1884" s="67"/>
      <c r="B1884" s="67"/>
      <c r="C1884" s="6"/>
      <c r="D1884" s="6"/>
      <c r="E1884" s="8"/>
    </row>
    <row r="1885" spans="1:5" x14ac:dyDescent="0.25">
      <c r="A1885" s="67"/>
      <c r="B1885" s="67"/>
      <c r="C1885" s="6"/>
      <c r="D1885" s="6"/>
      <c r="E1885" s="8"/>
    </row>
    <row r="1886" spans="1:5" x14ac:dyDescent="0.25">
      <c r="A1886" s="67"/>
      <c r="B1886" s="67"/>
      <c r="C1886" s="6"/>
      <c r="D1886" s="6"/>
      <c r="E1886" s="8"/>
    </row>
    <row r="1887" spans="1:5" x14ac:dyDescent="0.25">
      <c r="A1887" s="67"/>
      <c r="B1887" s="67"/>
      <c r="C1887" s="6"/>
      <c r="D1887" s="6"/>
      <c r="E1887" s="8"/>
    </row>
    <row r="1888" spans="1:5" x14ac:dyDescent="0.25">
      <c r="A1888" s="67"/>
      <c r="B1888" s="67"/>
      <c r="C1888" s="6"/>
      <c r="D1888" s="6"/>
      <c r="E1888" s="8"/>
    </row>
    <row r="1889" spans="1:5" x14ac:dyDescent="0.25">
      <c r="A1889" s="67"/>
      <c r="B1889" s="67"/>
      <c r="C1889" s="6"/>
      <c r="D1889" s="6"/>
      <c r="E1889" s="8"/>
    </row>
    <row r="1890" spans="1:5" x14ac:dyDescent="0.25">
      <c r="A1890" s="67"/>
      <c r="B1890" s="67"/>
      <c r="C1890" s="6"/>
      <c r="D1890" s="6"/>
      <c r="E1890" s="8"/>
    </row>
    <row r="1891" spans="1:5" x14ac:dyDescent="0.25">
      <c r="A1891" s="67"/>
      <c r="B1891" s="67"/>
      <c r="C1891" s="6"/>
      <c r="D1891" s="6"/>
      <c r="E1891" s="8"/>
    </row>
    <row r="1892" spans="1:5" x14ac:dyDescent="0.25">
      <c r="A1892" s="67"/>
      <c r="B1892" s="67"/>
      <c r="C1892" s="6"/>
      <c r="D1892" s="6"/>
      <c r="E1892" s="8"/>
    </row>
    <row r="1893" spans="1:5" x14ac:dyDescent="0.25">
      <c r="A1893" s="67"/>
      <c r="B1893" s="67"/>
      <c r="C1893" s="6"/>
      <c r="D1893" s="6"/>
      <c r="E1893" s="8"/>
    </row>
    <row r="1894" spans="1:5" x14ac:dyDescent="0.25">
      <c r="A1894" s="67"/>
      <c r="B1894" s="67"/>
      <c r="C1894" s="6"/>
      <c r="D1894" s="6"/>
      <c r="E1894" s="8"/>
    </row>
    <row r="1895" spans="1:5" x14ac:dyDescent="0.25">
      <c r="A1895" s="67"/>
      <c r="B1895" s="67"/>
      <c r="C1895" s="6"/>
      <c r="D1895" s="6"/>
      <c r="E1895" s="8"/>
    </row>
    <row r="1896" spans="1:5" x14ac:dyDescent="0.25">
      <c r="A1896" s="67"/>
      <c r="B1896" s="67"/>
      <c r="C1896" s="6"/>
      <c r="D1896" s="6"/>
      <c r="E1896" s="8"/>
    </row>
    <row r="1897" spans="1:5" x14ac:dyDescent="0.25">
      <c r="A1897" s="67"/>
      <c r="B1897" s="67"/>
      <c r="C1897" s="6"/>
      <c r="D1897" s="6"/>
      <c r="E1897" s="8"/>
    </row>
    <row r="1898" spans="1:5" x14ac:dyDescent="0.25">
      <c r="A1898" s="67"/>
      <c r="B1898" s="67"/>
      <c r="C1898" s="6"/>
      <c r="D1898" s="6"/>
      <c r="E1898" s="8"/>
    </row>
    <row r="1899" spans="1:5" x14ac:dyDescent="0.25">
      <c r="A1899" s="67"/>
      <c r="B1899" s="67"/>
      <c r="C1899" s="6"/>
      <c r="D1899" s="6"/>
      <c r="E1899" s="8"/>
    </row>
    <row r="1900" spans="1:5" x14ac:dyDescent="0.25">
      <c r="A1900" s="67"/>
      <c r="B1900" s="67"/>
      <c r="C1900" s="6"/>
      <c r="D1900" s="6"/>
      <c r="E1900" s="8"/>
    </row>
    <row r="1901" spans="1:5" x14ac:dyDescent="0.25">
      <c r="A1901" s="67"/>
      <c r="B1901" s="67"/>
      <c r="C1901" s="6"/>
      <c r="D1901" s="6"/>
      <c r="E1901" s="8"/>
    </row>
    <row r="1902" spans="1:5" x14ac:dyDescent="0.25">
      <c r="A1902" s="67"/>
      <c r="B1902" s="67"/>
      <c r="C1902" s="6"/>
      <c r="D1902" s="6"/>
      <c r="E1902" s="8"/>
    </row>
    <row r="1903" spans="1:5" x14ac:dyDescent="0.25">
      <c r="A1903" s="67"/>
      <c r="B1903" s="67"/>
      <c r="C1903" s="6"/>
      <c r="D1903" s="6"/>
      <c r="E1903" s="8"/>
    </row>
    <row r="1904" spans="1:5" x14ac:dyDescent="0.25">
      <c r="A1904" s="67"/>
      <c r="B1904" s="67"/>
      <c r="C1904" s="6"/>
      <c r="D1904" s="6"/>
      <c r="E1904" s="8"/>
    </row>
    <row r="1905" spans="1:5" x14ac:dyDescent="0.25">
      <c r="A1905" s="67"/>
      <c r="B1905" s="67"/>
      <c r="C1905" s="6"/>
      <c r="D1905" s="6"/>
      <c r="E1905" s="8"/>
    </row>
    <row r="1906" spans="1:5" x14ac:dyDescent="0.25">
      <c r="A1906" s="67"/>
      <c r="B1906" s="67"/>
      <c r="C1906" s="6"/>
      <c r="D1906" s="6"/>
      <c r="E1906" s="8"/>
    </row>
    <row r="1907" spans="1:5" x14ac:dyDescent="0.25">
      <c r="A1907" s="67"/>
      <c r="B1907" s="67"/>
      <c r="C1907" s="6"/>
      <c r="D1907" s="6"/>
      <c r="E1907" s="8"/>
    </row>
    <row r="1908" spans="1:5" x14ac:dyDescent="0.25">
      <c r="A1908" s="67"/>
      <c r="B1908" s="67"/>
      <c r="C1908" s="6"/>
      <c r="D1908" s="6"/>
      <c r="E1908" s="8"/>
    </row>
    <row r="1909" spans="1:5" x14ac:dyDescent="0.25">
      <c r="A1909" s="67"/>
      <c r="B1909" s="67"/>
      <c r="C1909" s="6"/>
      <c r="D1909" s="6"/>
      <c r="E1909" s="8"/>
    </row>
    <row r="1910" spans="1:5" x14ac:dyDescent="0.25">
      <c r="A1910" s="67"/>
      <c r="B1910" s="67"/>
      <c r="C1910" s="6"/>
      <c r="D1910" s="6"/>
      <c r="E1910" s="8"/>
    </row>
    <row r="1911" spans="1:5" x14ac:dyDescent="0.25">
      <c r="A1911" s="67"/>
      <c r="B1911" s="67"/>
      <c r="C1911" s="6"/>
      <c r="D1911" s="6"/>
      <c r="E1911" s="8"/>
    </row>
    <row r="1912" spans="1:5" x14ac:dyDescent="0.25">
      <c r="A1912" s="67"/>
      <c r="B1912" s="67"/>
      <c r="C1912" s="6"/>
      <c r="D1912" s="6"/>
      <c r="E1912" s="8"/>
    </row>
    <row r="1913" spans="1:5" x14ac:dyDescent="0.25">
      <c r="A1913" s="67"/>
      <c r="B1913" s="67"/>
      <c r="C1913" s="6"/>
      <c r="D1913" s="6"/>
      <c r="E1913" s="8"/>
    </row>
    <row r="1914" spans="1:5" x14ac:dyDescent="0.25">
      <c r="A1914" s="67"/>
      <c r="B1914" s="67"/>
      <c r="C1914" s="6"/>
      <c r="D1914" s="6"/>
      <c r="E1914" s="8"/>
    </row>
    <row r="1915" spans="1:5" x14ac:dyDescent="0.25">
      <c r="A1915" s="67"/>
      <c r="B1915" s="67"/>
      <c r="C1915" s="6"/>
      <c r="D1915" s="6"/>
      <c r="E1915" s="8"/>
    </row>
    <row r="1916" spans="1:5" x14ac:dyDescent="0.25">
      <c r="A1916" s="67"/>
      <c r="B1916" s="67"/>
      <c r="C1916" s="6"/>
      <c r="D1916" s="6"/>
      <c r="E1916" s="8"/>
    </row>
    <row r="1917" spans="1:5" x14ac:dyDescent="0.25">
      <c r="A1917" s="67"/>
      <c r="B1917" s="67"/>
      <c r="C1917" s="6"/>
      <c r="D1917" s="6"/>
      <c r="E1917" s="8"/>
    </row>
    <row r="1918" spans="1:5" x14ac:dyDescent="0.25">
      <c r="A1918" s="67"/>
      <c r="B1918" s="67"/>
      <c r="C1918" s="6"/>
      <c r="D1918" s="6"/>
      <c r="E1918" s="8"/>
    </row>
    <row r="1919" spans="1:5" x14ac:dyDescent="0.25">
      <c r="A1919" s="67"/>
      <c r="B1919" s="67"/>
      <c r="C1919" s="6"/>
      <c r="D1919" s="6"/>
      <c r="E1919" s="8"/>
    </row>
    <row r="1920" spans="1:5" x14ac:dyDescent="0.25">
      <c r="A1920" s="67"/>
      <c r="B1920" s="67"/>
      <c r="C1920" s="6"/>
      <c r="D1920" s="6"/>
      <c r="E1920" s="8"/>
    </row>
    <row r="1921" spans="1:5" x14ac:dyDescent="0.25">
      <c r="A1921" s="67"/>
      <c r="B1921" s="67"/>
      <c r="C1921" s="6"/>
      <c r="D1921" s="6"/>
      <c r="E1921" s="8"/>
    </row>
    <row r="1922" spans="1:5" x14ac:dyDescent="0.25">
      <c r="A1922" s="67"/>
      <c r="B1922" s="67"/>
      <c r="C1922" s="6"/>
      <c r="D1922" s="6"/>
      <c r="E1922" s="8"/>
    </row>
    <row r="1923" spans="1:5" x14ac:dyDescent="0.25">
      <c r="A1923" s="67"/>
      <c r="B1923" s="67"/>
      <c r="C1923" s="6"/>
      <c r="D1923" s="6"/>
      <c r="E1923" s="8"/>
    </row>
    <row r="1924" spans="1:5" x14ac:dyDescent="0.25">
      <c r="A1924" s="67"/>
      <c r="B1924" s="67"/>
      <c r="C1924" s="6"/>
      <c r="D1924" s="6"/>
      <c r="E1924" s="8"/>
    </row>
    <row r="1925" spans="1:5" x14ac:dyDescent="0.25">
      <c r="A1925" s="67"/>
      <c r="B1925" s="67"/>
      <c r="C1925" s="6"/>
      <c r="D1925" s="6"/>
      <c r="E1925" s="8"/>
    </row>
    <row r="1926" spans="1:5" x14ac:dyDescent="0.25">
      <c r="A1926" s="67"/>
      <c r="B1926" s="67"/>
      <c r="C1926" s="6"/>
      <c r="D1926" s="6"/>
      <c r="E1926" s="8"/>
    </row>
    <row r="1927" spans="1:5" x14ac:dyDescent="0.25">
      <c r="A1927" s="67"/>
      <c r="B1927" s="67"/>
      <c r="C1927" s="6"/>
      <c r="D1927" s="6"/>
      <c r="E1927" s="8"/>
    </row>
    <row r="1928" spans="1:5" x14ac:dyDescent="0.25">
      <c r="A1928" s="67"/>
      <c r="B1928" s="67"/>
      <c r="C1928" s="6"/>
      <c r="D1928" s="6"/>
      <c r="E1928" s="8"/>
    </row>
    <row r="1929" spans="1:5" x14ac:dyDescent="0.25">
      <c r="A1929" s="67"/>
      <c r="B1929" s="67"/>
      <c r="C1929" s="6"/>
      <c r="D1929" s="6"/>
      <c r="E1929" s="8"/>
    </row>
    <row r="1930" spans="1:5" x14ac:dyDescent="0.25">
      <c r="A1930" s="67"/>
      <c r="B1930" s="67"/>
      <c r="C1930" s="6"/>
      <c r="D1930" s="6"/>
      <c r="E1930" s="8"/>
    </row>
    <row r="1931" spans="1:5" x14ac:dyDescent="0.25">
      <c r="A1931" s="67"/>
      <c r="B1931" s="67"/>
      <c r="C1931" s="6"/>
      <c r="D1931" s="6"/>
      <c r="E1931" s="8"/>
    </row>
    <row r="1932" spans="1:5" x14ac:dyDescent="0.25">
      <c r="A1932" s="67"/>
      <c r="B1932" s="67"/>
      <c r="C1932" s="6"/>
      <c r="D1932" s="6"/>
      <c r="E1932" s="8"/>
    </row>
    <row r="1933" spans="1:5" x14ac:dyDescent="0.25">
      <c r="A1933" s="67"/>
      <c r="B1933" s="67"/>
      <c r="C1933" s="6"/>
      <c r="D1933" s="6"/>
      <c r="E1933" s="8"/>
    </row>
    <row r="1934" spans="1:5" x14ac:dyDescent="0.25">
      <c r="A1934" s="67"/>
      <c r="B1934" s="67"/>
      <c r="C1934" s="6"/>
      <c r="D1934" s="6"/>
      <c r="E1934" s="8"/>
    </row>
    <row r="1935" spans="1:5" x14ac:dyDescent="0.25">
      <c r="A1935" s="67"/>
      <c r="B1935" s="67"/>
      <c r="C1935" s="6"/>
      <c r="D1935" s="6"/>
      <c r="E1935" s="8"/>
    </row>
    <row r="1936" spans="1:5" x14ac:dyDescent="0.25">
      <c r="A1936" s="67"/>
      <c r="B1936" s="67"/>
      <c r="C1936" s="6"/>
      <c r="D1936" s="6"/>
      <c r="E1936" s="8"/>
    </row>
    <row r="1937" spans="1:5" x14ac:dyDescent="0.25">
      <c r="A1937" s="67"/>
      <c r="B1937" s="67"/>
      <c r="C1937" s="6"/>
      <c r="D1937" s="6"/>
      <c r="E1937" s="8"/>
    </row>
    <row r="1938" spans="1:5" x14ac:dyDescent="0.25">
      <c r="A1938" s="67"/>
      <c r="B1938" s="67"/>
      <c r="C1938" s="6"/>
      <c r="D1938" s="6"/>
      <c r="E1938" s="8"/>
    </row>
    <row r="1939" spans="1:5" x14ac:dyDescent="0.25">
      <c r="A1939" s="67"/>
      <c r="B1939" s="67"/>
      <c r="C1939" s="6"/>
      <c r="D1939" s="6"/>
      <c r="E1939" s="8"/>
    </row>
    <row r="1940" spans="1:5" x14ac:dyDescent="0.25">
      <c r="A1940" s="67"/>
      <c r="B1940" s="67"/>
      <c r="C1940" s="6"/>
      <c r="D1940" s="6"/>
      <c r="E1940" s="8"/>
    </row>
    <row r="1941" spans="1:5" x14ac:dyDescent="0.25">
      <c r="A1941" s="67"/>
      <c r="B1941" s="67"/>
      <c r="C1941" s="6"/>
      <c r="D1941" s="6"/>
      <c r="E1941" s="8"/>
    </row>
    <row r="1942" spans="1:5" x14ac:dyDescent="0.25">
      <c r="A1942" s="67"/>
      <c r="B1942" s="67"/>
      <c r="C1942" s="6"/>
      <c r="D1942" s="6"/>
      <c r="E1942" s="8"/>
    </row>
    <row r="1943" spans="1:5" x14ac:dyDescent="0.25">
      <c r="A1943" s="67"/>
      <c r="B1943" s="67"/>
      <c r="C1943" s="6"/>
      <c r="D1943" s="6"/>
      <c r="E1943" s="8"/>
    </row>
    <row r="1944" spans="1:5" x14ac:dyDescent="0.25">
      <c r="A1944" s="67"/>
      <c r="B1944" s="67"/>
      <c r="C1944" s="6"/>
      <c r="D1944" s="6"/>
      <c r="E1944" s="8"/>
    </row>
    <row r="1945" spans="1:5" x14ac:dyDescent="0.25">
      <c r="A1945" s="67"/>
      <c r="B1945" s="67"/>
      <c r="C1945" s="6"/>
      <c r="D1945" s="6"/>
      <c r="E1945" s="8"/>
    </row>
    <row r="1946" spans="1:5" x14ac:dyDescent="0.25">
      <c r="A1946" s="67"/>
      <c r="B1946" s="67"/>
      <c r="C1946" s="6"/>
      <c r="D1946" s="6"/>
      <c r="E1946" s="8"/>
    </row>
    <row r="1947" spans="1:5" x14ac:dyDescent="0.25">
      <c r="A1947" s="67"/>
      <c r="B1947" s="67"/>
      <c r="C1947" s="6"/>
      <c r="D1947" s="6"/>
      <c r="E1947" s="8"/>
    </row>
    <row r="1948" spans="1:5" x14ac:dyDescent="0.25">
      <c r="A1948" s="67"/>
      <c r="B1948" s="67"/>
      <c r="C1948" s="6"/>
      <c r="D1948" s="6"/>
      <c r="E1948" s="8"/>
    </row>
    <row r="1949" spans="1:5" x14ac:dyDescent="0.25">
      <c r="A1949" s="67"/>
      <c r="B1949" s="67"/>
      <c r="C1949" s="6"/>
      <c r="D1949" s="6"/>
      <c r="E1949" s="8"/>
    </row>
    <row r="1950" spans="1:5" x14ac:dyDescent="0.25">
      <c r="A1950" s="67"/>
      <c r="B1950" s="67"/>
      <c r="C1950" s="6"/>
      <c r="D1950" s="6"/>
      <c r="E1950" s="8"/>
    </row>
    <row r="1951" spans="1:5" x14ac:dyDescent="0.25">
      <c r="A1951" s="67"/>
      <c r="B1951" s="67"/>
      <c r="C1951" s="6"/>
      <c r="D1951" s="6"/>
      <c r="E1951" s="8"/>
    </row>
    <row r="1952" spans="1:5" x14ac:dyDescent="0.25">
      <c r="A1952" s="67"/>
      <c r="B1952" s="67"/>
      <c r="C1952" s="6"/>
      <c r="D1952" s="6"/>
      <c r="E1952" s="8"/>
    </row>
    <row r="1953" spans="1:5" x14ac:dyDescent="0.25">
      <c r="A1953" s="67"/>
      <c r="B1953" s="67"/>
      <c r="C1953" s="6"/>
      <c r="D1953" s="6"/>
      <c r="E1953" s="8"/>
    </row>
    <row r="1954" spans="1:5" x14ac:dyDescent="0.25">
      <c r="A1954" s="67"/>
      <c r="B1954" s="67"/>
      <c r="C1954" s="6"/>
      <c r="D1954" s="6"/>
      <c r="E1954" s="8"/>
    </row>
    <row r="1955" spans="1:5" x14ac:dyDescent="0.25">
      <c r="A1955" s="67"/>
      <c r="B1955" s="67"/>
      <c r="C1955" s="6"/>
      <c r="D1955" s="6"/>
      <c r="E1955" s="8"/>
    </row>
    <row r="1956" spans="1:5" x14ac:dyDescent="0.25">
      <c r="A1956" s="67"/>
      <c r="B1956" s="67"/>
      <c r="C1956" s="6"/>
      <c r="D1956" s="6"/>
      <c r="E1956" s="8"/>
    </row>
    <row r="1957" spans="1:5" x14ac:dyDescent="0.25">
      <c r="A1957" s="67"/>
      <c r="B1957" s="67"/>
      <c r="C1957" s="6"/>
      <c r="D1957" s="6"/>
      <c r="E1957" s="8"/>
    </row>
    <row r="1958" spans="1:5" x14ac:dyDescent="0.25">
      <c r="A1958" s="67"/>
      <c r="B1958" s="67"/>
      <c r="C1958" s="6"/>
      <c r="D1958" s="6"/>
      <c r="E1958" s="8"/>
    </row>
    <row r="1959" spans="1:5" x14ac:dyDescent="0.25">
      <c r="A1959" s="67"/>
      <c r="B1959" s="67"/>
      <c r="C1959" s="6"/>
      <c r="D1959" s="6"/>
      <c r="E1959" s="8"/>
    </row>
    <row r="1960" spans="1:5" x14ac:dyDescent="0.25">
      <c r="A1960" s="67"/>
      <c r="B1960" s="67"/>
      <c r="C1960" s="6"/>
      <c r="D1960" s="6"/>
      <c r="E1960" s="8"/>
    </row>
    <row r="1961" spans="1:5" x14ac:dyDescent="0.25">
      <c r="A1961" s="67"/>
      <c r="B1961" s="67"/>
      <c r="C1961" s="6"/>
      <c r="D1961" s="6"/>
      <c r="E1961" s="8"/>
    </row>
    <row r="1962" spans="1:5" x14ac:dyDescent="0.25">
      <c r="A1962" s="67"/>
      <c r="B1962" s="67"/>
      <c r="C1962" s="6"/>
      <c r="D1962" s="6"/>
      <c r="E1962" s="8"/>
    </row>
    <row r="1963" spans="1:5" x14ac:dyDescent="0.25">
      <c r="A1963" s="67"/>
      <c r="B1963" s="67"/>
      <c r="C1963" s="6"/>
      <c r="D1963" s="6"/>
      <c r="E1963" s="8"/>
    </row>
    <row r="1964" spans="1:5" x14ac:dyDescent="0.25">
      <c r="A1964" s="67"/>
      <c r="B1964" s="67"/>
      <c r="C1964" s="6"/>
      <c r="D1964" s="6"/>
      <c r="E1964" s="8"/>
    </row>
    <row r="1965" spans="1:5" x14ac:dyDescent="0.25">
      <c r="A1965" s="67"/>
      <c r="B1965" s="67"/>
      <c r="C1965" s="6"/>
      <c r="D1965" s="6"/>
      <c r="E1965" s="8"/>
    </row>
    <row r="1966" spans="1:5" x14ac:dyDescent="0.25">
      <c r="A1966" s="67"/>
      <c r="B1966" s="67"/>
      <c r="C1966" s="6"/>
      <c r="D1966" s="6"/>
      <c r="E1966" s="8"/>
    </row>
    <row r="1967" spans="1:5" x14ac:dyDescent="0.25">
      <c r="A1967" s="67"/>
      <c r="B1967" s="67"/>
      <c r="C1967" s="6"/>
      <c r="D1967" s="6"/>
      <c r="E1967" s="8"/>
    </row>
    <row r="1968" spans="1:5" x14ac:dyDescent="0.25">
      <c r="A1968" s="67"/>
      <c r="B1968" s="67"/>
      <c r="C1968" s="6"/>
      <c r="D1968" s="6"/>
      <c r="E1968" s="8"/>
    </row>
    <row r="1969" spans="1:5" x14ac:dyDescent="0.25">
      <c r="A1969" s="67"/>
      <c r="B1969" s="67"/>
      <c r="C1969" s="6"/>
      <c r="D1969" s="6"/>
      <c r="E1969" s="8"/>
    </row>
    <row r="1970" spans="1:5" x14ac:dyDescent="0.25">
      <c r="A1970" s="67"/>
      <c r="B1970" s="67"/>
      <c r="C1970" s="6"/>
      <c r="D1970" s="6"/>
      <c r="E1970" s="8"/>
    </row>
    <row r="1971" spans="1:5" x14ac:dyDescent="0.25">
      <c r="A1971" s="67"/>
      <c r="B1971" s="67"/>
      <c r="C1971" s="6"/>
      <c r="D1971" s="6"/>
      <c r="E1971" s="8"/>
    </row>
    <row r="1972" spans="1:5" x14ac:dyDescent="0.25">
      <c r="A1972" s="67"/>
      <c r="B1972" s="67"/>
      <c r="C1972" s="6"/>
      <c r="D1972" s="6"/>
      <c r="E1972" s="8"/>
    </row>
    <row r="1973" spans="1:5" x14ac:dyDescent="0.25">
      <c r="A1973" s="67"/>
      <c r="B1973" s="67"/>
      <c r="C1973" s="6"/>
      <c r="D1973" s="6"/>
      <c r="E1973" s="8"/>
    </row>
    <row r="1974" spans="1:5" x14ac:dyDescent="0.25">
      <c r="A1974" s="67"/>
      <c r="B1974" s="67"/>
      <c r="C1974" s="6"/>
      <c r="D1974" s="6"/>
      <c r="E1974" s="8"/>
    </row>
    <row r="1975" spans="1:5" x14ac:dyDescent="0.25">
      <c r="A1975" s="67"/>
      <c r="B1975" s="67"/>
      <c r="C1975" s="6"/>
      <c r="D1975" s="6"/>
      <c r="E1975" s="8"/>
    </row>
    <row r="1976" spans="1:5" x14ac:dyDescent="0.25">
      <c r="A1976" s="67"/>
      <c r="B1976" s="67"/>
      <c r="C1976" s="6"/>
      <c r="D1976" s="6"/>
      <c r="E1976" s="8"/>
    </row>
    <row r="1977" spans="1:5" x14ac:dyDescent="0.25">
      <c r="A1977" s="67"/>
      <c r="B1977" s="67"/>
      <c r="C1977" s="6"/>
      <c r="D1977" s="6"/>
      <c r="E1977" s="8"/>
    </row>
    <row r="1978" spans="1:5" x14ac:dyDescent="0.25">
      <c r="A1978" s="67"/>
      <c r="B1978" s="67"/>
      <c r="C1978" s="6"/>
      <c r="D1978" s="6"/>
      <c r="E1978" s="8"/>
    </row>
    <row r="1979" spans="1:5" x14ac:dyDescent="0.25">
      <c r="A1979" s="67"/>
      <c r="B1979" s="67"/>
      <c r="C1979" s="6"/>
      <c r="D1979" s="6"/>
      <c r="E1979" s="8"/>
    </row>
    <row r="1980" spans="1:5" x14ac:dyDescent="0.25">
      <c r="A1980" s="67"/>
      <c r="B1980" s="67"/>
      <c r="C1980" s="6"/>
      <c r="D1980" s="6"/>
      <c r="E1980" s="8"/>
    </row>
    <row r="1981" spans="1:5" x14ac:dyDescent="0.25">
      <c r="A1981" s="67"/>
      <c r="B1981" s="67"/>
      <c r="C1981" s="6"/>
      <c r="D1981" s="6"/>
      <c r="E1981" s="8"/>
    </row>
    <row r="1982" spans="1:5" x14ac:dyDescent="0.25">
      <c r="A1982" s="67"/>
      <c r="B1982" s="67"/>
      <c r="C1982" s="6"/>
      <c r="D1982" s="6"/>
      <c r="E1982" s="8"/>
    </row>
    <row r="1983" spans="1:5" x14ac:dyDescent="0.25">
      <c r="A1983" s="67"/>
      <c r="B1983" s="67"/>
      <c r="C1983" s="6"/>
      <c r="D1983" s="6"/>
      <c r="E1983" s="8"/>
    </row>
    <row r="1984" spans="1:5" x14ac:dyDescent="0.25">
      <c r="A1984" s="67"/>
      <c r="B1984" s="67"/>
      <c r="C1984" s="6"/>
      <c r="D1984" s="6"/>
      <c r="E1984" s="8"/>
    </row>
    <row r="1985" spans="1:5" x14ac:dyDescent="0.25">
      <c r="A1985" s="67"/>
      <c r="B1985" s="67"/>
      <c r="C1985" s="6"/>
      <c r="D1985" s="6"/>
      <c r="E1985" s="8"/>
    </row>
    <row r="1986" spans="1:5" x14ac:dyDescent="0.25">
      <c r="A1986" s="67"/>
      <c r="B1986" s="67"/>
      <c r="C1986" s="6"/>
      <c r="D1986" s="6"/>
      <c r="E1986" s="8"/>
    </row>
    <row r="1987" spans="1:5" x14ac:dyDescent="0.25">
      <c r="A1987" s="67"/>
      <c r="B1987" s="67"/>
      <c r="C1987" s="6"/>
      <c r="D1987" s="6"/>
      <c r="E1987" s="8"/>
    </row>
    <row r="1988" spans="1:5" x14ac:dyDescent="0.25">
      <c r="A1988" s="67"/>
      <c r="B1988" s="67"/>
      <c r="C1988" s="6"/>
      <c r="D1988" s="6"/>
      <c r="E1988" s="8"/>
    </row>
    <row r="1989" spans="1:5" x14ac:dyDescent="0.25">
      <c r="A1989" s="67"/>
      <c r="B1989" s="67"/>
      <c r="C1989" s="6"/>
      <c r="D1989" s="6"/>
      <c r="E1989" s="8"/>
    </row>
    <row r="1990" spans="1:5" x14ac:dyDescent="0.25">
      <c r="A1990" s="67"/>
      <c r="B1990" s="67"/>
      <c r="C1990" s="6"/>
      <c r="D1990" s="6"/>
      <c r="E1990" s="8"/>
    </row>
    <row r="1991" spans="1:5" x14ac:dyDescent="0.25">
      <c r="A1991" s="67"/>
      <c r="B1991" s="67"/>
      <c r="C1991" s="6"/>
      <c r="D1991" s="6"/>
      <c r="E1991" s="8"/>
    </row>
    <row r="1992" spans="1:5" x14ac:dyDescent="0.25">
      <c r="A1992" s="67"/>
      <c r="B1992" s="67"/>
      <c r="C1992" s="6"/>
      <c r="D1992" s="6"/>
      <c r="E1992" s="8"/>
    </row>
    <row r="1993" spans="1:5" x14ac:dyDescent="0.25">
      <c r="A1993" s="67"/>
      <c r="B1993" s="67"/>
      <c r="C1993" s="6"/>
      <c r="D1993" s="6"/>
      <c r="E1993" s="8"/>
    </row>
    <row r="1994" spans="1:5" x14ac:dyDescent="0.25">
      <c r="A1994" s="67"/>
      <c r="B1994" s="67"/>
      <c r="C1994" s="6"/>
      <c r="D1994" s="6"/>
      <c r="E1994" s="8"/>
    </row>
    <row r="1995" spans="1:5" x14ac:dyDescent="0.25">
      <c r="A1995" s="67"/>
      <c r="B1995" s="67"/>
      <c r="C1995" s="6"/>
      <c r="D1995" s="6"/>
      <c r="E1995" s="8"/>
    </row>
    <row r="1996" spans="1:5" x14ac:dyDescent="0.25">
      <c r="A1996" s="67"/>
      <c r="B1996" s="67"/>
      <c r="C1996" s="6"/>
      <c r="D1996" s="6"/>
      <c r="E1996" s="8"/>
    </row>
    <row r="1997" spans="1:5" x14ac:dyDescent="0.25">
      <c r="A1997" s="67"/>
      <c r="B1997" s="67"/>
      <c r="C1997" s="6"/>
      <c r="D1997" s="6"/>
      <c r="E1997" s="8"/>
    </row>
    <row r="1998" spans="1:5" x14ac:dyDescent="0.25">
      <c r="A1998" s="67"/>
      <c r="B1998" s="67"/>
      <c r="C1998" s="6"/>
      <c r="D1998" s="6"/>
      <c r="E1998" s="8"/>
    </row>
    <row r="1999" spans="1:5" x14ac:dyDescent="0.25">
      <c r="A1999" s="67"/>
      <c r="B1999" s="67"/>
      <c r="C1999" s="6"/>
      <c r="D1999" s="6"/>
      <c r="E1999" s="8"/>
    </row>
    <row r="2000" spans="1:5" x14ac:dyDescent="0.25">
      <c r="A2000" s="67"/>
      <c r="B2000" s="67"/>
      <c r="C2000" s="6"/>
      <c r="D2000" s="6"/>
      <c r="E2000" s="8"/>
    </row>
    <row r="2001" spans="1:5" x14ac:dyDescent="0.25">
      <c r="A2001" s="67"/>
      <c r="B2001" s="67"/>
      <c r="C2001" s="6"/>
      <c r="D2001" s="6"/>
      <c r="E2001" s="8"/>
    </row>
    <row r="2002" spans="1:5" x14ac:dyDescent="0.25">
      <c r="A2002" s="67"/>
      <c r="B2002" s="67"/>
      <c r="C2002" s="6"/>
      <c r="D2002" s="6"/>
      <c r="E2002" s="8"/>
    </row>
    <row r="2003" spans="1:5" x14ac:dyDescent="0.25">
      <c r="A2003" s="67"/>
      <c r="B2003" s="67"/>
      <c r="C2003" s="6"/>
      <c r="D2003" s="6"/>
      <c r="E2003" s="8"/>
    </row>
    <row r="2004" spans="1:5" x14ac:dyDescent="0.25">
      <c r="A2004" s="67"/>
      <c r="B2004" s="67"/>
      <c r="C2004" s="6"/>
      <c r="D2004" s="6"/>
      <c r="E2004" s="8"/>
    </row>
    <row r="2005" spans="1:5" x14ac:dyDescent="0.25">
      <c r="A2005" s="67"/>
      <c r="B2005" s="67"/>
      <c r="C2005" s="6"/>
      <c r="D2005" s="6"/>
      <c r="E2005" s="8"/>
    </row>
    <row r="2006" spans="1:5" x14ac:dyDescent="0.25">
      <c r="A2006" s="67"/>
      <c r="B2006" s="67"/>
      <c r="C2006" s="6"/>
      <c r="D2006" s="6"/>
      <c r="E2006" s="8"/>
    </row>
    <row r="2007" spans="1:5" x14ac:dyDescent="0.25">
      <c r="A2007" s="67"/>
      <c r="B2007" s="67"/>
      <c r="C2007" s="6"/>
      <c r="D2007" s="6"/>
      <c r="E2007" s="8"/>
    </row>
    <row r="2008" spans="1:5" x14ac:dyDescent="0.25">
      <c r="A2008" s="67"/>
      <c r="B2008" s="67"/>
      <c r="C2008" s="6"/>
      <c r="D2008" s="6"/>
      <c r="E2008" s="8"/>
    </row>
    <row r="2009" spans="1:5" x14ac:dyDescent="0.25">
      <c r="A2009" s="67"/>
      <c r="B2009" s="67"/>
      <c r="C2009" s="6"/>
      <c r="D2009" s="6"/>
      <c r="E2009" s="8"/>
    </row>
    <row r="2010" spans="1:5" x14ac:dyDescent="0.25">
      <c r="A2010" s="67"/>
      <c r="B2010" s="67"/>
      <c r="C2010" s="6"/>
      <c r="D2010" s="6"/>
      <c r="E2010" s="8"/>
    </row>
    <row r="2011" spans="1:5" x14ac:dyDescent="0.25">
      <c r="A2011" s="67"/>
      <c r="B2011" s="67"/>
      <c r="C2011" s="6"/>
      <c r="D2011" s="6"/>
      <c r="E2011" s="8"/>
    </row>
    <row r="2012" spans="1:5" x14ac:dyDescent="0.25">
      <c r="A2012" s="67"/>
      <c r="B2012" s="67"/>
      <c r="C2012" s="6"/>
      <c r="D2012" s="6"/>
      <c r="E2012" s="8"/>
    </row>
    <row r="2013" spans="1:5" x14ac:dyDescent="0.25">
      <c r="A2013" s="67"/>
      <c r="B2013" s="67"/>
      <c r="C2013" s="6"/>
      <c r="D2013" s="6"/>
      <c r="E2013" s="8"/>
    </row>
    <row r="2014" spans="1:5" x14ac:dyDescent="0.25">
      <c r="A2014" s="67"/>
      <c r="B2014" s="67"/>
      <c r="C2014" s="6"/>
      <c r="D2014" s="6"/>
      <c r="E2014" s="8"/>
    </row>
    <row r="2015" spans="1:5" x14ac:dyDescent="0.25">
      <c r="A2015" s="67"/>
      <c r="B2015" s="67"/>
      <c r="C2015" s="6"/>
      <c r="D2015" s="6"/>
      <c r="E2015" s="8"/>
    </row>
    <row r="2016" spans="1:5" x14ac:dyDescent="0.25">
      <c r="A2016" s="67"/>
      <c r="B2016" s="67"/>
      <c r="C2016" s="6"/>
      <c r="D2016" s="6"/>
      <c r="E2016" s="8"/>
    </row>
    <row r="2017" spans="1:5" x14ac:dyDescent="0.25">
      <c r="A2017" s="67"/>
      <c r="B2017" s="67"/>
      <c r="C2017" s="6"/>
      <c r="D2017" s="6"/>
      <c r="E2017" s="8"/>
    </row>
    <row r="2018" spans="1:5" x14ac:dyDescent="0.25">
      <c r="A2018" s="67"/>
      <c r="B2018" s="67"/>
      <c r="C2018" s="6"/>
      <c r="D2018" s="6"/>
      <c r="E2018" s="8"/>
    </row>
    <row r="2019" spans="1:5" x14ac:dyDescent="0.25">
      <c r="A2019" s="67"/>
      <c r="B2019" s="67"/>
      <c r="C2019" s="6"/>
      <c r="D2019" s="6"/>
      <c r="E2019" s="8"/>
    </row>
    <row r="2020" spans="1:5" x14ac:dyDescent="0.25">
      <c r="A2020" s="67"/>
      <c r="B2020" s="67"/>
      <c r="C2020" s="6"/>
      <c r="D2020" s="6"/>
      <c r="E2020" s="8"/>
    </row>
    <row r="2021" spans="1:5" x14ac:dyDescent="0.25">
      <c r="A2021" s="67"/>
      <c r="B2021" s="67"/>
      <c r="C2021" s="6"/>
      <c r="D2021" s="6"/>
      <c r="E2021" s="8"/>
    </row>
    <row r="2022" spans="1:5" x14ac:dyDescent="0.25">
      <c r="A2022" s="67"/>
      <c r="B2022" s="67"/>
      <c r="C2022" s="6"/>
      <c r="D2022" s="6"/>
      <c r="E2022" s="8"/>
    </row>
    <row r="2023" spans="1:5" x14ac:dyDescent="0.25">
      <c r="A2023" s="67"/>
      <c r="B2023" s="67"/>
      <c r="C2023" s="6"/>
      <c r="D2023" s="6"/>
      <c r="E2023" s="8"/>
    </row>
    <row r="2024" spans="1:5" x14ac:dyDescent="0.25">
      <c r="A2024" s="67"/>
      <c r="B2024" s="67"/>
      <c r="C2024" s="6"/>
      <c r="D2024" s="6"/>
      <c r="E2024" s="8"/>
    </row>
    <row r="2025" spans="1:5" x14ac:dyDescent="0.25">
      <c r="A2025" s="67"/>
      <c r="B2025" s="67"/>
      <c r="C2025" s="6"/>
      <c r="D2025" s="6"/>
      <c r="E2025" s="8"/>
    </row>
    <row r="2026" spans="1:5" x14ac:dyDescent="0.25">
      <c r="A2026" s="67"/>
      <c r="B2026" s="67"/>
      <c r="C2026" s="6"/>
      <c r="D2026" s="6"/>
      <c r="E2026" s="8"/>
    </row>
    <row r="2027" spans="1:5" x14ac:dyDescent="0.25">
      <c r="A2027" s="67"/>
      <c r="B2027" s="67"/>
      <c r="C2027" s="6"/>
      <c r="D2027" s="6"/>
      <c r="E2027" s="8"/>
    </row>
    <row r="2028" spans="1:5" x14ac:dyDescent="0.25">
      <c r="A2028" s="67"/>
      <c r="B2028" s="67"/>
      <c r="C2028" s="6"/>
      <c r="D2028" s="6"/>
      <c r="E2028" s="8"/>
    </row>
    <row r="2029" spans="1:5" x14ac:dyDescent="0.25">
      <c r="A2029" s="67"/>
      <c r="B2029" s="67"/>
      <c r="C2029" s="6"/>
      <c r="D2029" s="6"/>
      <c r="E2029" s="8"/>
    </row>
    <row r="2030" spans="1:5" x14ac:dyDescent="0.25">
      <c r="A2030" s="67"/>
      <c r="B2030" s="67"/>
      <c r="C2030" s="6"/>
      <c r="D2030" s="6"/>
      <c r="E2030" s="8"/>
    </row>
    <row r="2031" spans="1:5" x14ac:dyDescent="0.25">
      <c r="A2031" s="67"/>
      <c r="B2031" s="67"/>
      <c r="C2031" s="6"/>
      <c r="D2031" s="6"/>
      <c r="E2031" s="8"/>
    </row>
    <row r="2032" spans="1:5" x14ac:dyDescent="0.25">
      <c r="A2032" s="67"/>
      <c r="B2032" s="67"/>
      <c r="C2032" s="6"/>
      <c r="D2032" s="6"/>
      <c r="E2032" s="8"/>
    </row>
    <row r="2033" spans="1:5" x14ac:dyDescent="0.25">
      <c r="A2033" s="67"/>
      <c r="B2033" s="67"/>
      <c r="C2033" s="6"/>
      <c r="D2033" s="6"/>
      <c r="E2033" s="8"/>
    </row>
    <row r="2034" spans="1:5" x14ac:dyDescent="0.25">
      <c r="A2034" s="67"/>
      <c r="B2034" s="67"/>
      <c r="C2034" s="6"/>
      <c r="D2034" s="6"/>
      <c r="E2034" s="8"/>
    </row>
    <row r="2035" spans="1:5" x14ac:dyDescent="0.25">
      <c r="A2035" s="67"/>
      <c r="B2035" s="67"/>
      <c r="C2035" s="6"/>
      <c r="D2035" s="6"/>
      <c r="E2035" s="8"/>
    </row>
    <row r="2036" spans="1:5" x14ac:dyDescent="0.25">
      <c r="A2036" s="67"/>
      <c r="B2036" s="67"/>
      <c r="C2036" s="6"/>
      <c r="D2036" s="6"/>
      <c r="E2036" s="8"/>
    </row>
    <row r="2037" spans="1:5" x14ac:dyDescent="0.25">
      <c r="A2037" s="67"/>
      <c r="B2037" s="67"/>
      <c r="C2037" s="6"/>
      <c r="D2037" s="6"/>
      <c r="E2037" s="8"/>
    </row>
    <row r="2038" spans="1:5" x14ac:dyDescent="0.25">
      <c r="A2038" s="67"/>
      <c r="B2038" s="67"/>
      <c r="C2038" s="6"/>
      <c r="D2038" s="6"/>
      <c r="E2038" s="8"/>
    </row>
    <row r="2039" spans="1:5" x14ac:dyDescent="0.25">
      <c r="A2039" s="67"/>
      <c r="B2039" s="67"/>
      <c r="C2039" s="6"/>
      <c r="D2039" s="6"/>
      <c r="E2039" s="8"/>
    </row>
    <row r="2040" spans="1:5" x14ac:dyDescent="0.25">
      <c r="A2040" s="67"/>
      <c r="B2040" s="67"/>
      <c r="C2040" s="6"/>
      <c r="D2040" s="6"/>
      <c r="E2040" s="8"/>
    </row>
    <row r="2041" spans="1:5" x14ac:dyDescent="0.25">
      <c r="A2041" s="67"/>
      <c r="B2041" s="67"/>
      <c r="C2041" s="6"/>
      <c r="D2041" s="6"/>
      <c r="E2041" s="8"/>
    </row>
    <row r="2042" spans="1:5" x14ac:dyDescent="0.25">
      <c r="A2042" s="67"/>
      <c r="B2042" s="67"/>
      <c r="C2042" s="6"/>
      <c r="D2042" s="6"/>
      <c r="E2042" s="8"/>
    </row>
    <row r="2043" spans="1:5" x14ac:dyDescent="0.25">
      <c r="A2043" s="67"/>
      <c r="B2043" s="67"/>
      <c r="C2043" s="6"/>
      <c r="D2043" s="6"/>
      <c r="E2043" s="8"/>
    </row>
    <row r="2044" spans="1:5" x14ac:dyDescent="0.25">
      <c r="A2044" s="67"/>
      <c r="B2044" s="67"/>
      <c r="C2044" s="6"/>
      <c r="D2044" s="6"/>
      <c r="E2044" s="8"/>
    </row>
    <row r="2045" spans="1:5" x14ac:dyDescent="0.25">
      <c r="A2045" s="67"/>
      <c r="B2045" s="67"/>
      <c r="C2045" s="6"/>
      <c r="D2045" s="6"/>
      <c r="E2045" s="8"/>
    </row>
    <row r="2046" spans="1:5" x14ac:dyDescent="0.25">
      <c r="A2046" s="67"/>
      <c r="B2046" s="67"/>
      <c r="C2046" s="6"/>
      <c r="D2046" s="6"/>
      <c r="E2046" s="8"/>
    </row>
    <row r="2047" spans="1:5" x14ac:dyDescent="0.25">
      <c r="A2047" s="67"/>
      <c r="B2047" s="67"/>
      <c r="C2047" s="6"/>
      <c r="D2047" s="6"/>
      <c r="E2047" s="8"/>
    </row>
    <row r="2048" spans="1:5" x14ac:dyDescent="0.25">
      <c r="A2048" s="67"/>
      <c r="B2048" s="67"/>
      <c r="C2048" s="6"/>
      <c r="D2048" s="6"/>
      <c r="E2048" s="8"/>
    </row>
    <row r="2049" spans="1:5" x14ac:dyDescent="0.25">
      <c r="A2049" s="67"/>
      <c r="B2049" s="67"/>
      <c r="C2049" s="6"/>
      <c r="D2049" s="6"/>
      <c r="E2049" s="8"/>
    </row>
    <row r="2050" spans="1:5" x14ac:dyDescent="0.25">
      <c r="A2050" s="67"/>
      <c r="B2050" s="67"/>
      <c r="C2050" s="6"/>
      <c r="D2050" s="6"/>
      <c r="E2050" s="8"/>
    </row>
    <row r="2051" spans="1:5" x14ac:dyDescent="0.25">
      <c r="A2051" s="67"/>
      <c r="B2051" s="67"/>
      <c r="C2051" s="6"/>
      <c r="D2051" s="6"/>
      <c r="E2051" s="8"/>
    </row>
    <row r="2052" spans="1:5" x14ac:dyDescent="0.25">
      <c r="A2052" s="67"/>
      <c r="B2052" s="67"/>
      <c r="C2052" s="6"/>
      <c r="D2052" s="6"/>
      <c r="E2052" s="8"/>
    </row>
    <row r="2053" spans="1:5" x14ac:dyDescent="0.25">
      <c r="A2053" s="67"/>
      <c r="B2053" s="67"/>
      <c r="C2053" s="6"/>
      <c r="D2053" s="6"/>
      <c r="E2053" s="8"/>
    </row>
    <row r="2054" spans="1:5" x14ac:dyDescent="0.25">
      <c r="A2054" s="67"/>
      <c r="B2054" s="67"/>
      <c r="C2054" s="6"/>
      <c r="D2054" s="6"/>
      <c r="E2054" s="8"/>
    </row>
    <row r="2055" spans="1:5" x14ac:dyDescent="0.25">
      <c r="A2055" s="67"/>
      <c r="B2055" s="67"/>
      <c r="C2055" s="6"/>
      <c r="D2055" s="6"/>
      <c r="E2055" s="8"/>
    </row>
    <row r="2056" spans="1:5" x14ac:dyDescent="0.25">
      <c r="A2056" s="67"/>
      <c r="B2056" s="67"/>
      <c r="C2056" s="6"/>
      <c r="D2056" s="6"/>
      <c r="E2056" s="8"/>
    </row>
    <row r="2057" spans="1:5" x14ac:dyDescent="0.25">
      <c r="A2057" s="67"/>
      <c r="B2057" s="67"/>
      <c r="C2057" s="6"/>
      <c r="D2057" s="6"/>
      <c r="E2057" s="8"/>
    </row>
    <row r="2058" spans="1:5" x14ac:dyDescent="0.25">
      <c r="A2058" s="67"/>
      <c r="B2058" s="67"/>
      <c r="C2058" s="6"/>
      <c r="D2058" s="6"/>
      <c r="E2058" s="8"/>
    </row>
    <row r="2059" spans="1:5" x14ac:dyDescent="0.25">
      <c r="A2059" s="67"/>
      <c r="B2059" s="67"/>
      <c r="C2059" s="6"/>
      <c r="D2059" s="6"/>
      <c r="E2059" s="8"/>
    </row>
    <row r="2060" spans="1:5" x14ac:dyDescent="0.25">
      <c r="A2060" s="67"/>
      <c r="B2060" s="67"/>
      <c r="C2060" s="6"/>
      <c r="D2060" s="6"/>
      <c r="E2060" s="8"/>
    </row>
    <row r="2061" spans="1:5" x14ac:dyDescent="0.25">
      <c r="A2061" s="67"/>
      <c r="B2061" s="67"/>
      <c r="C2061" s="6"/>
      <c r="D2061" s="6"/>
      <c r="E2061" s="8"/>
    </row>
    <row r="2062" spans="1:5" x14ac:dyDescent="0.25">
      <c r="A2062" s="67"/>
      <c r="B2062" s="67"/>
      <c r="C2062" s="6"/>
      <c r="D2062" s="6"/>
      <c r="E2062" s="8"/>
    </row>
    <row r="2063" spans="1:5" x14ac:dyDescent="0.25">
      <c r="A2063" s="67"/>
      <c r="B2063" s="67"/>
      <c r="C2063" s="6"/>
      <c r="D2063" s="6"/>
      <c r="E2063" s="8"/>
    </row>
    <row r="2064" spans="1:5" x14ac:dyDescent="0.25">
      <c r="A2064" s="67"/>
      <c r="B2064" s="67"/>
      <c r="C2064" s="6"/>
      <c r="D2064" s="6"/>
      <c r="E2064" s="8"/>
    </row>
    <row r="2065" spans="1:5" x14ac:dyDescent="0.25">
      <c r="A2065" s="67"/>
      <c r="B2065" s="67"/>
      <c r="C2065" s="6"/>
      <c r="D2065" s="6"/>
      <c r="E2065" s="8"/>
    </row>
    <row r="2066" spans="1:5" x14ac:dyDescent="0.25">
      <c r="A2066" s="67"/>
      <c r="B2066" s="67"/>
      <c r="C2066" s="6"/>
      <c r="D2066" s="6"/>
      <c r="E2066" s="8"/>
    </row>
    <row r="2067" spans="1:5" x14ac:dyDescent="0.25">
      <c r="A2067" s="67"/>
      <c r="B2067" s="67"/>
      <c r="C2067" s="6"/>
      <c r="D2067" s="6"/>
      <c r="E2067" s="8"/>
    </row>
    <row r="2068" spans="1:5" x14ac:dyDescent="0.25">
      <c r="A2068" s="67"/>
      <c r="B2068" s="67"/>
      <c r="C2068" s="6"/>
      <c r="D2068" s="6"/>
      <c r="E2068" s="8"/>
    </row>
    <row r="2069" spans="1:5" x14ac:dyDescent="0.25">
      <c r="A2069" s="67"/>
      <c r="B2069" s="67"/>
      <c r="C2069" s="6"/>
      <c r="D2069" s="6"/>
      <c r="E2069" s="8"/>
    </row>
    <row r="2070" spans="1:5" x14ac:dyDescent="0.25">
      <c r="A2070" s="67"/>
      <c r="B2070" s="67"/>
      <c r="C2070" s="6"/>
      <c r="D2070" s="6"/>
      <c r="E2070" s="8"/>
    </row>
    <row r="2071" spans="1:5" x14ac:dyDescent="0.25">
      <c r="A2071" s="67"/>
      <c r="B2071" s="67"/>
      <c r="C2071" s="6"/>
      <c r="D2071" s="6"/>
      <c r="E2071" s="8"/>
    </row>
    <row r="2072" spans="1:5" x14ac:dyDescent="0.25">
      <c r="A2072" s="67"/>
      <c r="B2072" s="67"/>
      <c r="C2072" s="6"/>
      <c r="D2072" s="6"/>
      <c r="E2072" s="8"/>
    </row>
    <row r="2073" spans="1:5" x14ac:dyDescent="0.25">
      <c r="A2073" s="67"/>
      <c r="B2073" s="67"/>
      <c r="C2073" s="6"/>
      <c r="D2073" s="6"/>
      <c r="E2073" s="8"/>
    </row>
    <row r="2074" spans="1:5" x14ac:dyDescent="0.25">
      <c r="A2074" s="67"/>
      <c r="B2074" s="67"/>
      <c r="C2074" s="6"/>
      <c r="D2074" s="6"/>
      <c r="E2074" s="8"/>
    </row>
    <row r="2075" spans="1:5" x14ac:dyDescent="0.25">
      <c r="A2075" s="67"/>
      <c r="B2075" s="67"/>
      <c r="C2075" s="6"/>
      <c r="D2075" s="6"/>
      <c r="E2075" s="8"/>
    </row>
    <row r="2076" spans="1:5" x14ac:dyDescent="0.25">
      <c r="A2076" s="67"/>
      <c r="B2076" s="67"/>
      <c r="C2076" s="6"/>
      <c r="D2076" s="6"/>
      <c r="E2076" s="8"/>
    </row>
    <row r="2077" spans="1:5" x14ac:dyDescent="0.25">
      <c r="A2077" s="67"/>
      <c r="B2077" s="67"/>
      <c r="C2077" s="6"/>
      <c r="D2077" s="6"/>
      <c r="E2077" s="8"/>
    </row>
    <row r="2078" spans="1:5" x14ac:dyDescent="0.25">
      <c r="A2078" s="67"/>
      <c r="B2078" s="67"/>
      <c r="C2078" s="6"/>
      <c r="D2078" s="6"/>
      <c r="E2078" s="8"/>
    </row>
    <row r="2079" spans="1:5" x14ac:dyDescent="0.25">
      <c r="A2079" s="67"/>
      <c r="B2079" s="67"/>
      <c r="C2079" s="6"/>
      <c r="D2079" s="6"/>
      <c r="E2079" s="8"/>
    </row>
    <row r="2080" spans="1:5" x14ac:dyDescent="0.25">
      <c r="A2080" s="67"/>
      <c r="B2080" s="67"/>
      <c r="C2080" s="6"/>
      <c r="D2080" s="6"/>
      <c r="E2080" s="8"/>
    </row>
    <row r="2081" spans="1:5" x14ac:dyDescent="0.25">
      <c r="A2081" s="67"/>
      <c r="B2081" s="67"/>
      <c r="C2081" s="6"/>
      <c r="D2081" s="6"/>
      <c r="E2081" s="8"/>
    </row>
    <row r="2082" spans="1:5" x14ac:dyDescent="0.25">
      <c r="A2082" s="67"/>
      <c r="B2082" s="67"/>
      <c r="C2082" s="6"/>
      <c r="D2082" s="6"/>
      <c r="E2082" s="8"/>
    </row>
    <row r="2083" spans="1:5" x14ac:dyDescent="0.25">
      <c r="A2083" s="67"/>
      <c r="B2083" s="67"/>
      <c r="C2083" s="6"/>
      <c r="D2083" s="6"/>
      <c r="E2083" s="8"/>
    </row>
    <row r="2084" spans="1:5" x14ac:dyDescent="0.25">
      <c r="A2084" s="67"/>
      <c r="B2084" s="67"/>
      <c r="C2084" s="6"/>
      <c r="D2084" s="6"/>
      <c r="E2084" s="8"/>
    </row>
    <row r="2085" spans="1:5" x14ac:dyDescent="0.25">
      <c r="A2085" s="67"/>
      <c r="B2085" s="67"/>
      <c r="C2085" s="6"/>
      <c r="D2085" s="6"/>
      <c r="E2085" s="8"/>
    </row>
    <row r="2086" spans="1:5" x14ac:dyDescent="0.25">
      <c r="A2086" s="67"/>
      <c r="B2086" s="67"/>
      <c r="C2086" s="6"/>
      <c r="D2086" s="6"/>
      <c r="E2086" s="8"/>
    </row>
    <row r="2087" spans="1:5" x14ac:dyDescent="0.25">
      <c r="A2087" s="67"/>
      <c r="B2087" s="67"/>
      <c r="C2087" s="6"/>
      <c r="D2087" s="6"/>
      <c r="E2087" s="8"/>
    </row>
    <row r="2088" spans="1:5" x14ac:dyDescent="0.25">
      <c r="A2088" s="67"/>
      <c r="B2088" s="67"/>
      <c r="C2088" s="6"/>
      <c r="D2088" s="6"/>
      <c r="E2088" s="8"/>
    </row>
    <row r="2089" spans="1:5" x14ac:dyDescent="0.25">
      <c r="A2089" s="67"/>
      <c r="B2089" s="67"/>
      <c r="C2089" s="6"/>
      <c r="D2089" s="6"/>
      <c r="E2089" s="8"/>
    </row>
    <row r="2090" spans="1:5" x14ac:dyDescent="0.25">
      <c r="A2090" s="67"/>
      <c r="B2090" s="67"/>
      <c r="C2090" s="6"/>
      <c r="D2090" s="6"/>
      <c r="E2090" s="8"/>
    </row>
    <row r="2091" spans="1:5" x14ac:dyDescent="0.25">
      <c r="A2091" s="67"/>
      <c r="B2091" s="67"/>
      <c r="C2091" s="6"/>
      <c r="D2091" s="6"/>
      <c r="E2091" s="8"/>
    </row>
    <row r="2092" spans="1:5" x14ac:dyDescent="0.25">
      <c r="A2092" s="67"/>
      <c r="B2092" s="67"/>
      <c r="C2092" s="6"/>
      <c r="D2092" s="6"/>
      <c r="E2092" s="8"/>
    </row>
    <row r="2093" spans="1:5" x14ac:dyDescent="0.25">
      <c r="A2093" s="67"/>
      <c r="B2093" s="67"/>
      <c r="C2093" s="6"/>
      <c r="D2093" s="6"/>
      <c r="E2093" s="8"/>
    </row>
    <row r="2094" spans="1:5" x14ac:dyDescent="0.25">
      <c r="A2094" s="67"/>
      <c r="B2094" s="67"/>
      <c r="C2094" s="6"/>
      <c r="D2094" s="6"/>
      <c r="E2094" s="8"/>
    </row>
    <row r="2095" spans="1:5" x14ac:dyDescent="0.25">
      <c r="A2095" s="67"/>
      <c r="B2095" s="67"/>
      <c r="C2095" s="6"/>
      <c r="D2095" s="6"/>
      <c r="E2095" s="8"/>
    </row>
    <row r="2096" spans="1:5" x14ac:dyDescent="0.25">
      <c r="A2096" s="67"/>
      <c r="B2096" s="67"/>
      <c r="C2096" s="6"/>
      <c r="D2096" s="6"/>
      <c r="E2096" s="8"/>
    </row>
    <row r="2097" spans="1:5" x14ac:dyDescent="0.25">
      <c r="A2097" s="67"/>
      <c r="B2097" s="67"/>
      <c r="C2097" s="6"/>
      <c r="D2097" s="6"/>
      <c r="E2097" s="8"/>
    </row>
    <row r="2098" spans="1:5" x14ac:dyDescent="0.25">
      <c r="A2098" s="67"/>
      <c r="B2098" s="67"/>
      <c r="C2098" s="6"/>
      <c r="D2098" s="6"/>
      <c r="E2098" s="8"/>
    </row>
    <row r="2099" spans="1:5" x14ac:dyDescent="0.25">
      <c r="A2099" s="67"/>
      <c r="B2099" s="67"/>
      <c r="C2099" s="6"/>
      <c r="D2099" s="6"/>
      <c r="E2099" s="8"/>
    </row>
    <row r="2100" spans="1:5" x14ac:dyDescent="0.25">
      <c r="A2100" s="67"/>
      <c r="B2100" s="67"/>
      <c r="C2100" s="6"/>
      <c r="D2100" s="6"/>
      <c r="E2100" s="8"/>
    </row>
    <row r="2101" spans="1:5" x14ac:dyDescent="0.25">
      <c r="A2101" s="67"/>
      <c r="B2101" s="67"/>
      <c r="C2101" s="6"/>
      <c r="D2101" s="6"/>
      <c r="E2101" s="8"/>
    </row>
    <row r="2102" spans="1:5" x14ac:dyDescent="0.25">
      <c r="A2102" s="67"/>
      <c r="B2102" s="67"/>
      <c r="C2102" s="6"/>
      <c r="D2102" s="6"/>
      <c r="E2102" s="8"/>
    </row>
    <row r="2103" spans="1:5" x14ac:dyDescent="0.25">
      <c r="A2103" s="67"/>
      <c r="B2103" s="67"/>
      <c r="C2103" s="6"/>
      <c r="D2103" s="6"/>
      <c r="E2103" s="8"/>
    </row>
    <row r="2104" spans="1:5" x14ac:dyDescent="0.25">
      <c r="A2104" s="67"/>
      <c r="B2104" s="67"/>
      <c r="C2104" s="6"/>
      <c r="D2104" s="6"/>
      <c r="E2104" s="8"/>
    </row>
    <row r="2105" spans="1:5" x14ac:dyDescent="0.25">
      <c r="A2105" s="67"/>
      <c r="B2105" s="67"/>
      <c r="C2105" s="6"/>
      <c r="D2105" s="6"/>
      <c r="E2105" s="8"/>
    </row>
    <row r="2106" spans="1:5" x14ac:dyDescent="0.25">
      <c r="A2106" s="67"/>
      <c r="B2106" s="67"/>
      <c r="C2106" s="6"/>
      <c r="D2106" s="6"/>
      <c r="E2106" s="8"/>
    </row>
    <row r="2107" spans="1:5" x14ac:dyDescent="0.25">
      <c r="A2107" s="67"/>
      <c r="B2107" s="67"/>
      <c r="C2107" s="6"/>
      <c r="D2107" s="6"/>
      <c r="E2107" s="8"/>
    </row>
    <row r="2108" spans="1:5" x14ac:dyDescent="0.25">
      <c r="A2108" s="67"/>
      <c r="B2108" s="67"/>
      <c r="C2108" s="6"/>
      <c r="D2108" s="6"/>
      <c r="E2108" s="8"/>
    </row>
    <row r="2109" spans="1:5" x14ac:dyDescent="0.25">
      <c r="A2109" s="67"/>
      <c r="B2109" s="67"/>
      <c r="C2109" s="6"/>
      <c r="D2109" s="6"/>
      <c r="E2109" s="8"/>
    </row>
    <row r="2110" spans="1:5" x14ac:dyDescent="0.25">
      <c r="A2110" s="67"/>
      <c r="B2110" s="67"/>
      <c r="C2110" s="6"/>
      <c r="D2110" s="6"/>
      <c r="E2110" s="8"/>
    </row>
    <row r="2111" spans="1:5" x14ac:dyDescent="0.25">
      <c r="A2111" s="67"/>
      <c r="B2111" s="67"/>
      <c r="C2111" s="6"/>
      <c r="D2111" s="6"/>
      <c r="E2111" s="8"/>
    </row>
    <row r="2112" spans="1:5" x14ac:dyDescent="0.25">
      <c r="A2112" s="67"/>
      <c r="B2112" s="67"/>
      <c r="C2112" s="6"/>
      <c r="D2112" s="6"/>
      <c r="E2112" s="8"/>
    </row>
    <row r="2113" spans="1:5" x14ac:dyDescent="0.25">
      <c r="A2113" s="67"/>
      <c r="B2113" s="67"/>
      <c r="C2113" s="6"/>
      <c r="D2113" s="6"/>
      <c r="E2113" s="8"/>
    </row>
    <row r="2114" spans="1:5" x14ac:dyDescent="0.25">
      <c r="A2114" s="67"/>
      <c r="B2114" s="67"/>
      <c r="C2114" s="6"/>
      <c r="D2114" s="6"/>
      <c r="E2114" s="8"/>
    </row>
    <row r="2115" spans="1:5" x14ac:dyDescent="0.25">
      <c r="A2115" s="67"/>
      <c r="B2115" s="67"/>
      <c r="C2115" s="6"/>
      <c r="D2115" s="6"/>
      <c r="E2115" s="8"/>
    </row>
    <row r="2116" spans="1:5" x14ac:dyDescent="0.25">
      <c r="A2116" s="67"/>
      <c r="B2116" s="67"/>
      <c r="C2116" s="6"/>
      <c r="D2116" s="6"/>
      <c r="E2116" s="8"/>
    </row>
    <row r="2117" spans="1:5" x14ac:dyDescent="0.25">
      <c r="A2117" s="67"/>
      <c r="B2117" s="67"/>
      <c r="C2117" s="6"/>
      <c r="D2117" s="6"/>
      <c r="E2117" s="8"/>
    </row>
    <row r="2118" spans="1:5" x14ac:dyDescent="0.25">
      <c r="A2118" s="67"/>
      <c r="B2118" s="67"/>
      <c r="C2118" s="6"/>
      <c r="D2118" s="6"/>
      <c r="E2118" s="8"/>
    </row>
    <row r="2119" spans="1:5" x14ac:dyDescent="0.25">
      <c r="A2119" s="67"/>
      <c r="B2119" s="67"/>
      <c r="C2119" s="6"/>
      <c r="D2119" s="6"/>
      <c r="E2119" s="8"/>
    </row>
    <row r="2120" spans="1:5" x14ac:dyDescent="0.25">
      <c r="A2120" s="67"/>
      <c r="B2120" s="67"/>
      <c r="C2120" s="6"/>
      <c r="D2120" s="6"/>
      <c r="E2120" s="8"/>
    </row>
    <row r="2121" spans="1:5" x14ac:dyDescent="0.25">
      <c r="A2121" s="67"/>
      <c r="B2121" s="67"/>
      <c r="C2121" s="6"/>
      <c r="D2121" s="6"/>
      <c r="E2121" s="8"/>
    </row>
    <row r="2122" spans="1:5" x14ac:dyDescent="0.25">
      <c r="A2122" s="67"/>
      <c r="B2122" s="67"/>
      <c r="C2122" s="6"/>
      <c r="D2122" s="6"/>
      <c r="E2122" s="8"/>
    </row>
    <row r="2123" spans="1:5" x14ac:dyDescent="0.25">
      <c r="A2123" s="67"/>
      <c r="B2123" s="67"/>
      <c r="C2123" s="6"/>
      <c r="D2123" s="6"/>
      <c r="E2123" s="8"/>
    </row>
    <row r="2124" spans="1:5" x14ac:dyDescent="0.25">
      <c r="A2124" s="67"/>
      <c r="B2124" s="67"/>
      <c r="C2124" s="6"/>
      <c r="D2124" s="6"/>
      <c r="E2124" s="8"/>
    </row>
    <row r="2125" spans="1:5" x14ac:dyDescent="0.25">
      <c r="A2125" s="67"/>
      <c r="B2125" s="67"/>
      <c r="C2125" s="6"/>
      <c r="D2125" s="6"/>
      <c r="E2125" s="8"/>
    </row>
    <row r="2126" spans="1:5" x14ac:dyDescent="0.25">
      <c r="A2126" s="67"/>
      <c r="B2126" s="67"/>
      <c r="C2126" s="6"/>
      <c r="D2126" s="6"/>
      <c r="E2126" s="8"/>
    </row>
    <row r="2127" spans="1:5" x14ac:dyDescent="0.25">
      <c r="A2127" s="67"/>
      <c r="B2127" s="67"/>
      <c r="C2127" s="6"/>
      <c r="D2127" s="6"/>
      <c r="E2127" s="8"/>
    </row>
    <row r="2128" spans="1:5" x14ac:dyDescent="0.25">
      <c r="A2128" s="67"/>
      <c r="B2128" s="67"/>
      <c r="C2128" s="6"/>
      <c r="D2128" s="6"/>
      <c r="E2128" s="8"/>
    </row>
    <row r="2129" spans="1:5" x14ac:dyDescent="0.25">
      <c r="A2129" s="67"/>
      <c r="B2129" s="67"/>
      <c r="C2129" s="6"/>
      <c r="D2129" s="6"/>
      <c r="E2129" s="8"/>
    </row>
    <row r="2130" spans="1:5" x14ac:dyDescent="0.25">
      <c r="A2130" s="67"/>
      <c r="B2130" s="67"/>
      <c r="C2130" s="6"/>
      <c r="D2130" s="6"/>
      <c r="E2130" s="8"/>
    </row>
    <row r="2131" spans="1:5" x14ac:dyDescent="0.25">
      <c r="A2131" s="67"/>
      <c r="B2131" s="67"/>
      <c r="C2131" s="6"/>
      <c r="D2131" s="6"/>
      <c r="E2131" s="8"/>
    </row>
    <row r="2132" spans="1:5" x14ac:dyDescent="0.25">
      <c r="A2132" s="67"/>
      <c r="B2132" s="67"/>
      <c r="C2132" s="6"/>
      <c r="D2132" s="6"/>
      <c r="E2132" s="8"/>
    </row>
    <row r="2133" spans="1:5" x14ac:dyDescent="0.25">
      <c r="A2133" s="67"/>
      <c r="B2133" s="67"/>
      <c r="C2133" s="6"/>
      <c r="D2133" s="6"/>
      <c r="E2133" s="8"/>
    </row>
    <row r="2134" spans="1:5" x14ac:dyDescent="0.25">
      <c r="A2134" s="67"/>
      <c r="B2134" s="67"/>
      <c r="C2134" s="6"/>
      <c r="D2134" s="6"/>
      <c r="E2134" s="8"/>
    </row>
    <row r="2135" spans="1:5" x14ac:dyDescent="0.25">
      <c r="A2135" s="67"/>
      <c r="B2135" s="67"/>
      <c r="C2135" s="6"/>
      <c r="D2135" s="6"/>
      <c r="E2135" s="8"/>
    </row>
    <row r="2136" spans="1:5" x14ac:dyDescent="0.25">
      <c r="A2136" s="67"/>
      <c r="B2136" s="67"/>
      <c r="C2136" s="6"/>
      <c r="D2136" s="6"/>
      <c r="E2136" s="8"/>
    </row>
    <row r="2137" spans="1:5" x14ac:dyDescent="0.25">
      <c r="A2137" s="67"/>
      <c r="B2137" s="67"/>
      <c r="C2137" s="6"/>
      <c r="D2137" s="6"/>
      <c r="E2137" s="8"/>
    </row>
    <row r="2138" spans="1:5" x14ac:dyDescent="0.25">
      <c r="A2138" s="67"/>
      <c r="B2138" s="67"/>
      <c r="C2138" s="6"/>
      <c r="D2138" s="6"/>
      <c r="E2138" s="8"/>
    </row>
    <row r="2139" spans="1:5" x14ac:dyDescent="0.25">
      <c r="A2139" s="67"/>
      <c r="B2139" s="67"/>
      <c r="C2139" s="6"/>
      <c r="D2139" s="6"/>
      <c r="E2139" s="8"/>
    </row>
    <row r="2140" spans="1:5" x14ac:dyDescent="0.25">
      <c r="A2140" s="67"/>
      <c r="B2140" s="67"/>
      <c r="C2140" s="6"/>
      <c r="D2140" s="6"/>
      <c r="E2140" s="8"/>
    </row>
    <row r="2141" spans="1:5" x14ac:dyDescent="0.25">
      <c r="A2141" s="67"/>
      <c r="B2141" s="67"/>
      <c r="C2141" s="6"/>
      <c r="D2141" s="6"/>
      <c r="E2141" s="8"/>
    </row>
    <row r="2142" spans="1:5" x14ac:dyDescent="0.25">
      <c r="A2142" s="67"/>
      <c r="B2142" s="67"/>
      <c r="C2142" s="6"/>
      <c r="D2142" s="6"/>
      <c r="E2142" s="8"/>
    </row>
    <row r="2143" spans="1:5" x14ac:dyDescent="0.25">
      <c r="A2143" s="67"/>
      <c r="B2143" s="67"/>
      <c r="C2143" s="6"/>
      <c r="D2143" s="6"/>
      <c r="E2143" s="8"/>
    </row>
    <row r="2144" spans="1:5" x14ac:dyDescent="0.25">
      <c r="A2144" s="67"/>
      <c r="B2144" s="67"/>
      <c r="C2144" s="6"/>
      <c r="D2144" s="6"/>
      <c r="E2144" s="8"/>
    </row>
    <row r="2145" spans="1:5" x14ac:dyDescent="0.25">
      <c r="A2145" s="67"/>
      <c r="B2145" s="67"/>
      <c r="C2145" s="6"/>
      <c r="D2145" s="6"/>
      <c r="E2145" s="8"/>
    </row>
    <row r="2146" spans="1:5" x14ac:dyDescent="0.25">
      <c r="A2146" s="67"/>
      <c r="B2146" s="67"/>
      <c r="C2146" s="6"/>
      <c r="D2146" s="6"/>
      <c r="E2146" s="8"/>
    </row>
    <row r="2147" spans="1:5" x14ac:dyDescent="0.25">
      <c r="A2147" s="67"/>
      <c r="B2147" s="67"/>
      <c r="C2147" s="6"/>
      <c r="D2147" s="6"/>
      <c r="E2147" s="8"/>
    </row>
    <row r="2148" spans="1:5" x14ac:dyDescent="0.25">
      <c r="A2148" s="67"/>
      <c r="B2148" s="67"/>
      <c r="C2148" s="6"/>
      <c r="D2148" s="6"/>
      <c r="E2148" s="8"/>
    </row>
    <row r="2149" spans="1:5" x14ac:dyDescent="0.25">
      <c r="A2149" s="67"/>
      <c r="B2149" s="67"/>
      <c r="C2149" s="6"/>
      <c r="D2149" s="6"/>
      <c r="E2149" s="8"/>
    </row>
    <row r="2150" spans="1:5" x14ac:dyDescent="0.25">
      <c r="A2150" s="67"/>
      <c r="B2150" s="67"/>
      <c r="C2150" s="6"/>
      <c r="D2150" s="6"/>
      <c r="E2150" s="8"/>
    </row>
    <row r="2151" spans="1:5" x14ac:dyDescent="0.25">
      <c r="A2151" s="67"/>
      <c r="B2151" s="67"/>
      <c r="C2151" s="6"/>
      <c r="D2151" s="6"/>
      <c r="E2151" s="8"/>
    </row>
    <row r="2152" spans="1:5" x14ac:dyDescent="0.25">
      <c r="A2152" s="67"/>
      <c r="B2152" s="67"/>
      <c r="C2152" s="6"/>
      <c r="D2152" s="6"/>
      <c r="E2152" s="8"/>
    </row>
    <row r="2153" spans="1:5" x14ac:dyDescent="0.25">
      <c r="A2153" s="67"/>
      <c r="B2153" s="67"/>
      <c r="C2153" s="6"/>
      <c r="D2153" s="6"/>
      <c r="E2153" s="8"/>
    </row>
    <row r="2154" spans="1:5" x14ac:dyDescent="0.25">
      <c r="A2154" s="67"/>
      <c r="B2154" s="67"/>
      <c r="C2154" s="6"/>
      <c r="D2154" s="6"/>
      <c r="E2154" s="8"/>
    </row>
    <row r="2155" spans="1:5" x14ac:dyDescent="0.25">
      <c r="A2155" s="67"/>
      <c r="B2155" s="67"/>
      <c r="C2155" s="6"/>
      <c r="D2155" s="6"/>
      <c r="E2155" s="8"/>
    </row>
    <row r="2156" spans="1:5" x14ac:dyDescent="0.25">
      <c r="A2156" s="67"/>
      <c r="B2156" s="67"/>
      <c r="C2156" s="6"/>
      <c r="D2156" s="6"/>
      <c r="E2156" s="8"/>
    </row>
    <row r="2157" spans="1:5" x14ac:dyDescent="0.25">
      <c r="A2157" s="67"/>
      <c r="B2157" s="67"/>
      <c r="C2157" s="6"/>
      <c r="D2157" s="6"/>
      <c r="E2157" s="8"/>
    </row>
    <row r="2158" spans="1:5" x14ac:dyDescent="0.25">
      <c r="A2158" s="67"/>
      <c r="B2158" s="67"/>
      <c r="C2158" s="6"/>
      <c r="D2158" s="6"/>
      <c r="E2158" s="8"/>
    </row>
    <row r="2159" spans="1:5" x14ac:dyDescent="0.25">
      <c r="A2159" s="67"/>
      <c r="B2159" s="67"/>
      <c r="C2159" s="6"/>
      <c r="D2159" s="6"/>
      <c r="E2159" s="8"/>
    </row>
    <row r="2160" spans="1:5" x14ac:dyDescent="0.25">
      <c r="A2160" s="67"/>
      <c r="B2160" s="67"/>
      <c r="C2160" s="6"/>
      <c r="D2160" s="6"/>
      <c r="E2160" s="8"/>
    </row>
    <row r="2161" spans="1:5" x14ac:dyDescent="0.25">
      <c r="A2161" s="67"/>
      <c r="B2161" s="67"/>
      <c r="C2161" s="6"/>
      <c r="D2161" s="6"/>
      <c r="E2161" s="8"/>
    </row>
    <row r="2162" spans="1:5" x14ac:dyDescent="0.25">
      <c r="A2162" s="67"/>
      <c r="B2162" s="67"/>
      <c r="C2162" s="6"/>
      <c r="D2162" s="6"/>
      <c r="E2162" s="8"/>
    </row>
    <row r="2163" spans="1:5" x14ac:dyDescent="0.25">
      <c r="A2163" s="67"/>
      <c r="B2163" s="67"/>
      <c r="C2163" s="6"/>
      <c r="D2163" s="6"/>
      <c r="E2163" s="8"/>
    </row>
    <row r="2164" spans="1:5" x14ac:dyDescent="0.25">
      <c r="A2164" s="67"/>
      <c r="B2164" s="67"/>
      <c r="C2164" s="6"/>
      <c r="D2164" s="6"/>
      <c r="E2164" s="8"/>
    </row>
    <row r="2165" spans="1:5" x14ac:dyDescent="0.25">
      <c r="A2165" s="67"/>
      <c r="B2165" s="67"/>
      <c r="C2165" s="6"/>
      <c r="D2165" s="6"/>
      <c r="E2165" s="8"/>
    </row>
    <row r="2166" spans="1:5" x14ac:dyDescent="0.25">
      <c r="A2166" s="67"/>
      <c r="B2166" s="67"/>
      <c r="C2166" s="6"/>
      <c r="D2166" s="6"/>
      <c r="E2166" s="8"/>
    </row>
    <row r="2167" spans="1:5" x14ac:dyDescent="0.25">
      <c r="A2167" s="67"/>
      <c r="B2167" s="67"/>
      <c r="C2167" s="6"/>
      <c r="D2167" s="6"/>
      <c r="E2167" s="8"/>
    </row>
    <row r="2168" spans="1:5" x14ac:dyDescent="0.25">
      <c r="A2168" s="67"/>
      <c r="B2168" s="67"/>
      <c r="C2168" s="6"/>
      <c r="D2168" s="6"/>
      <c r="E2168" s="8"/>
    </row>
    <row r="2169" spans="1:5" x14ac:dyDescent="0.25">
      <c r="A2169" s="67"/>
      <c r="B2169" s="67"/>
      <c r="C2169" s="6"/>
      <c r="D2169" s="6"/>
      <c r="E2169" s="8"/>
    </row>
    <row r="2170" spans="1:5" x14ac:dyDescent="0.25">
      <c r="A2170" s="67"/>
      <c r="B2170" s="67"/>
      <c r="C2170" s="6"/>
      <c r="D2170" s="6"/>
      <c r="E2170" s="8"/>
    </row>
    <row r="2171" spans="1:5" x14ac:dyDescent="0.25">
      <c r="A2171" s="67"/>
      <c r="B2171" s="67"/>
      <c r="C2171" s="6"/>
      <c r="D2171" s="6"/>
      <c r="E2171" s="8"/>
    </row>
    <row r="2172" spans="1:5" x14ac:dyDescent="0.25">
      <c r="A2172" s="67"/>
      <c r="B2172" s="67"/>
      <c r="C2172" s="6"/>
      <c r="D2172" s="6"/>
      <c r="E2172" s="8"/>
    </row>
    <row r="2173" spans="1:5" x14ac:dyDescent="0.25">
      <c r="A2173" s="67"/>
      <c r="B2173" s="67"/>
      <c r="C2173" s="6"/>
      <c r="D2173" s="6"/>
      <c r="E2173" s="8"/>
    </row>
    <row r="2174" spans="1:5" x14ac:dyDescent="0.25">
      <c r="A2174" s="67"/>
      <c r="B2174" s="67"/>
      <c r="C2174" s="6"/>
      <c r="D2174" s="6"/>
      <c r="E2174" s="8"/>
    </row>
    <row r="2175" spans="1:5" x14ac:dyDescent="0.25">
      <c r="A2175" s="67"/>
      <c r="B2175" s="67"/>
      <c r="C2175" s="6"/>
      <c r="D2175" s="6"/>
      <c r="E2175" s="8"/>
    </row>
    <row r="2176" spans="1:5" x14ac:dyDescent="0.25">
      <c r="A2176" s="67"/>
      <c r="B2176" s="67"/>
      <c r="C2176" s="6"/>
      <c r="D2176" s="6"/>
      <c r="E2176" s="8"/>
    </row>
    <row r="2177" spans="1:5" x14ac:dyDescent="0.25">
      <c r="A2177" s="67"/>
      <c r="B2177" s="67"/>
      <c r="C2177" s="6"/>
      <c r="D2177" s="6"/>
      <c r="E2177" s="8"/>
    </row>
    <row r="2178" spans="1:5" x14ac:dyDescent="0.25">
      <c r="A2178" s="67"/>
      <c r="B2178" s="67"/>
      <c r="C2178" s="6"/>
      <c r="D2178" s="6"/>
      <c r="E2178" s="8"/>
    </row>
    <row r="2179" spans="1:5" x14ac:dyDescent="0.25">
      <c r="A2179" s="67"/>
      <c r="B2179" s="67"/>
      <c r="C2179" s="6"/>
      <c r="D2179" s="6"/>
      <c r="E2179" s="8"/>
    </row>
    <row r="2180" spans="1:5" x14ac:dyDescent="0.25">
      <c r="A2180" s="67"/>
      <c r="B2180" s="67"/>
      <c r="C2180" s="6"/>
      <c r="D2180" s="6"/>
      <c r="E2180" s="8"/>
    </row>
    <row r="2181" spans="1:5" x14ac:dyDescent="0.25">
      <c r="A2181" s="67"/>
      <c r="B2181" s="67"/>
      <c r="C2181" s="6"/>
      <c r="D2181" s="6"/>
      <c r="E2181" s="8"/>
    </row>
    <row r="2182" spans="1:5" x14ac:dyDescent="0.25">
      <c r="A2182" s="67"/>
      <c r="B2182" s="67"/>
      <c r="C2182" s="6"/>
      <c r="D2182" s="6"/>
      <c r="E2182" s="8"/>
    </row>
    <row r="2183" spans="1:5" x14ac:dyDescent="0.25">
      <c r="A2183" s="67"/>
      <c r="B2183" s="67"/>
      <c r="C2183" s="6"/>
      <c r="D2183" s="6"/>
      <c r="E2183" s="8"/>
    </row>
    <row r="2184" spans="1:5" x14ac:dyDescent="0.25">
      <c r="A2184" s="67"/>
      <c r="B2184" s="67"/>
      <c r="C2184" s="6"/>
      <c r="D2184" s="6"/>
      <c r="E2184" s="8"/>
    </row>
    <row r="2185" spans="1:5" x14ac:dyDescent="0.25">
      <c r="A2185" s="67"/>
      <c r="B2185" s="67"/>
      <c r="C2185" s="6"/>
      <c r="D2185" s="6"/>
      <c r="E2185" s="8"/>
    </row>
    <row r="2186" spans="1:5" x14ac:dyDescent="0.25">
      <c r="A2186" s="67"/>
      <c r="B2186" s="67"/>
      <c r="C2186" s="6"/>
      <c r="D2186" s="6"/>
      <c r="E2186" s="8"/>
    </row>
    <row r="2187" spans="1:5" x14ac:dyDescent="0.25">
      <c r="A2187" s="67"/>
      <c r="B2187" s="67"/>
      <c r="C2187" s="6"/>
      <c r="D2187" s="6"/>
      <c r="E2187" s="8"/>
    </row>
    <row r="2188" spans="1:5" x14ac:dyDescent="0.25">
      <c r="A2188" s="67"/>
      <c r="B2188" s="67"/>
      <c r="C2188" s="6"/>
      <c r="D2188" s="6"/>
      <c r="E2188" s="8"/>
    </row>
    <row r="2189" spans="1:5" x14ac:dyDescent="0.25">
      <c r="A2189" s="67"/>
      <c r="B2189" s="67"/>
      <c r="C2189" s="6"/>
      <c r="D2189" s="6"/>
      <c r="E2189" s="8"/>
    </row>
    <row r="2190" spans="1:5" x14ac:dyDescent="0.25">
      <c r="A2190" s="67"/>
      <c r="B2190" s="67"/>
      <c r="C2190" s="6"/>
      <c r="D2190" s="6"/>
      <c r="E2190" s="8"/>
    </row>
    <row r="2191" spans="1:5" x14ac:dyDescent="0.25">
      <c r="A2191" s="67"/>
      <c r="B2191" s="67"/>
      <c r="C2191" s="6"/>
      <c r="D2191" s="6"/>
      <c r="E2191" s="8"/>
    </row>
    <row r="2192" spans="1:5" x14ac:dyDescent="0.25">
      <c r="A2192" s="67"/>
      <c r="B2192" s="67"/>
      <c r="C2192" s="6"/>
      <c r="D2192" s="6"/>
      <c r="E2192" s="8"/>
    </row>
    <row r="2193" spans="1:5" x14ac:dyDescent="0.25">
      <c r="A2193" s="67"/>
      <c r="B2193" s="67"/>
      <c r="C2193" s="6"/>
      <c r="D2193" s="6"/>
      <c r="E2193" s="8"/>
    </row>
    <row r="2194" spans="1:5" x14ac:dyDescent="0.25">
      <c r="A2194" s="67"/>
      <c r="B2194" s="67"/>
      <c r="C2194" s="6"/>
      <c r="D2194" s="6"/>
      <c r="E2194" s="8"/>
    </row>
    <row r="2195" spans="1:5" x14ac:dyDescent="0.25">
      <c r="A2195" s="67"/>
      <c r="B2195" s="67"/>
      <c r="C2195" s="6"/>
      <c r="D2195" s="6"/>
      <c r="E2195" s="8"/>
    </row>
    <row r="2196" spans="1:5" x14ac:dyDescent="0.25">
      <c r="A2196" s="67"/>
      <c r="B2196" s="67"/>
      <c r="C2196" s="6"/>
      <c r="D2196" s="6"/>
      <c r="E2196" s="8"/>
    </row>
    <row r="2197" spans="1:5" x14ac:dyDescent="0.25">
      <c r="A2197" s="67"/>
      <c r="B2197" s="67"/>
      <c r="C2197" s="6"/>
      <c r="D2197" s="6"/>
      <c r="E2197" s="8"/>
    </row>
    <row r="2198" spans="1:5" x14ac:dyDescent="0.25">
      <c r="A2198" s="67"/>
      <c r="B2198" s="67"/>
      <c r="C2198" s="6"/>
      <c r="D2198" s="6"/>
      <c r="E2198" s="8"/>
    </row>
    <row r="2199" spans="1:5" x14ac:dyDescent="0.25">
      <c r="A2199" s="67"/>
      <c r="B2199" s="67"/>
      <c r="C2199" s="6"/>
      <c r="D2199" s="6"/>
      <c r="E2199" s="8"/>
    </row>
    <row r="2200" spans="1:5" x14ac:dyDescent="0.25">
      <c r="A2200" s="67"/>
      <c r="B2200" s="67"/>
      <c r="C2200" s="6"/>
      <c r="D2200" s="6"/>
      <c r="E2200" s="8"/>
    </row>
    <row r="2201" spans="1:5" x14ac:dyDescent="0.25">
      <c r="A2201" s="67"/>
      <c r="B2201" s="67"/>
      <c r="C2201" s="6"/>
      <c r="D2201" s="6"/>
      <c r="E2201" s="8"/>
    </row>
    <row r="2202" spans="1:5" x14ac:dyDescent="0.25">
      <c r="A2202" s="67"/>
      <c r="B2202" s="67"/>
      <c r="C2202" s="6"/>
      <c r="D2202" s="6"/>
      <c r="E2202" s="8"/>
    </row>
    <row r="2203" spans="1:5" x14ac:dyDescent="0.25">
      <c r="A2203" s="67"/>
      <c r="B2203" s="67"/>
      <c r="C2203" s="6"/>
      <c r="D2203" s="6"/>
      <c r="E2203" s="8"/>
    </row>
    <row r="2204" spans="1:5" x14ac:dyDescent="0.25">
      <c r="A2204" s="67"/>
      <c r="B2204" s="67"/>
      <c r="C2204" s="6"/>
      <c r="D2204" s="6"/>
      <c r="E2204" s="8"/>
    </row>
    <row r="2205" spans="1:5" x14ac:dyDescent="0.25">
      <c r="A2205" s="67"/>
      <c r="B2205" s="67"/>
      <c r="C2205" s="6"/>
      <c r="D2205" s="6"/>
      <c r="E2205" s="8"/>
    </row>
    <row r="2206" spans="1:5" x14ac:dyDescent="0.25">
      <c r="A2206" s="67"/>
      <c r="B2206" s="67"/>
      <c r="C2206" s="6"/>
      <c r="D2206" s="6"/>
      <c r="E2206" s="8"/>
    </row>
    <row r="2207" spans="1:5" x14ac:dyDescent="0.25">
      <c r="A2207" s="67"/>
      <c r="B2207" s="67"/>
      <c r="C2207" s="6"/>
      <c r="D2207" s="6"/>
      <c r="E2207" s="8"/>
    </row>
    <row r="2208" spans="1:5" x14ac:dyDescent="0.25">
      <c r="A2208" s="67"/>
      <c r="B2208" s="67"/>
      <c r="C2208" s="6"/>
      <c r="D2208" s="6"/>
      <c r="E2208" s="8"/>
    </row>
    <row r="2209" spans="1:5" x14ac:dyDescent="0.25">
      <c r="A2209" s="67"/>
      <c r="B2209" s="67"/>
      <c r="C2209" s="6"/>
      <c r="D2209" s="6"/>
      <c r="E2209" s="8"/>
    </row>
    <row r="2210" spans="1:5" x14ac:dyDescent="0.25">
      <c r="A2210" s="67"/>
      <c r="B2210" s="67"/>
      <c r="C2210" s="6"/>
      <c r="D2210" s="6"/>
      <c r="E2210" s="8"/>
    </row>
    <row r="2211" spans="1:5" x14ac:dyDescent="0.25">
      <c r="A2211" s="67"/>
      <c r="B2211" s="67"/>
      <c r="C2211" s="6"/>
      <c r="D2211" s="6"/>
      <c r="E2211" s="8"/>
    </row>
    <row r="2212" spans="1:5" x14ac:dyDescent="0.25">
      <c r="A2212" s="67"/>
      <c r="B2212" s="67"/>
      <c r="C2212" s="6"/>
      <c r="D2212" s="6"/>
      <c r="E2212" s="8"/>
    </row>
    <row r="2213" spans="1:5" x14ac:dyDescent="0.25">
      <c r="A2213" s="67"/>
      <c r="B2213" s="67"/>
      <c r="C2213" s="6"/>
      <c r="D2213" s="6"/>
      <c r="E2213" s="8"/>
    </row>
    <row r="2214" spans="1:5" x14ac:dyDescent="0.25">
      <c r="A2214" s="67"/>
      <c r="B2214" s="67"/>
      <c r="C2214" s="6"/>
      <c r="D2214" s="6"/>
      <c r="E2214" s="8"/>
    </row>
    <row r="2215" spans="1:5" x14ac:dyDescent="0.25">
      <c r="A2215" s="67"/>
      <c r="B2215" s="67"/>
      <c r="C2215" s="6"/>
      <c r="D2215" s="6"/>
      <c r="E2215" s="8"/>
    </row>
    <row r="2216" spans="1:5" x14ac:dyDescent="0.25">
      <c r="A2216" s="67"/>
      <c r="B2216" s="67"/>
      <c r="C2216" s="6"/>
      <c r="D2216" s="6"/>
      <c r="E2216" s="8"/>
    </row>
    <row r="2217" spans="1:5" x14ac:dyDescent="0.25">
      <c r="A2217" s="67"/>
      <c r="B2217" s="67"/>
      <c r="C2217" s="6"/>
      <c r="D2217" s="6"/>
      <c r="E2217" s="8"/>
    </row>
    <row r="2218" spans="1:5" x14ac:dyDescent="0.25">
      <c r="A2218" s="67"/>
      <c r="B2218" s="67"/>
      <c r="C2218" s="6"/>
      <c r="D2218" s="6"/>
      <c r="E2218" s="8"/>
    </row>
    <row r="2219" spans="1:5" x14ac:dyDescent="0.25">
      <c r="A2219" s="67"/>
      <c r="B2219" s="67"/>
      <c r="C2219" s="6"/>
      <c r="D2219" s="6"/>
      <c r="E2219" s="8"/>
    </row>
    <row r="2220" spans="1:5" x14ac:dyDescent="0.25">
      <c r="A2220" s="67"/>
      <c r="B2220" s="67"/>
      <c r="C2220" s="6"/>
      <c r="D2220" s="6"/>
      <c r="E2220" s="8"/>
    </row>
    <row r="2221" spans="1:5" x14ac:dyDescent="0.25">
      <c r="A2221" s="67"/>
      <c r="B2221" s="67"/>
      <c r="C2221" s="6"/>
      <c r="D2221" s="6"/>
      <c r="E2221" s="8"/>
    </row>
    <row r="2222" spans="1:5" x14ac:dyDescent="0.25">
      <c r="A2222" s="67"/>
      <c r="B2222" s="67"/>
      <c r="C2222" s="6"/>
      <c r="D2222" s="6"/>
      <c r="E2222" s="8"/>
    </row>
    <row r="2223" spans="1:5" x14ac:dyDescent="0.25">
      <c r="A2223" s="67"/>
      <c r="B2223" s="67"/>
      <c r="C2223" s="6"/>
      <c r="D2223" s="6"/>
      <c r="E2223" s="8"/>
    </row>
    <row r="2224" spans="1:5" x14ac:dyDescent="0.25">
      <c r="A2224" s="67"/>
      <c r="B2224" s="67"/>
      <c r="C2224" s="6"/>
      <c r="D2224" s="6"/>
      <c r="E2224" s="8"/>
    </row>
    <row r="2225" spans="1:5" x14ac:dyDescent="0.25">
      <c r="A2225" s="67"/>
      <c r="B2225" s="67"/>
      <c r="C2225" s="6"/>
      <c r="D2225" s="6"/>
      <c r="E2225" s="8"/>
    </row>
    <row r="2226" spans="1:5" x14ac:dyDescent="0.25">
      <c r="A2226" s="67"/>
      <c r="B2226" s="67"/>
      <c r="C2226" s="6"/>
      <c r="D2226" s="6"/>
      <c r="E2226" s="8"/>
    </row>
    <row r="2227" spans="1:5" x14ac:dyDescent="0.25">
      <c r="A2227" s="67"/>
      <c r="B2227" s="67"/>
      <c r="C2227" s="6"/>
      <c r="D2227" s="6"/>
      <c r="E2227" s="8"/>
    </row>
    <row r="2228" spans="1:5" x14ac:dyDescent="0.25">
      <c r="A2228" s="67"/>
      <c r="B2228" s="67"/>
      <c r="C2228" s="6"/>
      <c r="D2228" s="6"/>
      <c r="E2228" s="8"/>
    </row>
    <row r="2229" spans="1:5" x14ac:dyDescent="0.25">
      <c r="A2229" s="67"/>
      <c r="B2229" s="67"/>
      <c r="C2229" s="6"/>
      <c r="D2229" s="6"/>
      <c r="E2229" s="8"/>
    </row>
    <row r="2230" spans="1:5" x14ac:dyDescent="0.25">
      <c r="A2230" s="67"/>
      <c r="B2230" s="67"/>
      <c r="C2230" s="6"/>
      <c r="D2230" s="6"/>
      <c r="E2230" s="8"/>
    </row>
    <row r="2231" spans="1:5" x14ac:dyDescent="0.25">
      <c r="A2231" s="67"/>
      <c r="B2231" s="67"/>
      <c r="C2231" s="6"/>
      <c r="D2231" s="6"/>
      <c r="E2231" s="8"/>
    </row>
    <row r="2232" spans="1:5" x14ac:dyDescent="0.25">
      <c r="A2232" s="67"/>
      <c r="B2232" s="67"/>
      <c r="C2232" s="6"/>
      <c r="D2232" s="6"/>
      <c r="E2232" s="8"/>
    </row>
    <row r="2233" spans="1:5" x14ac:dyDescent="0.25">
      <c r="A2233" s="67"/>
      <c r="B2233" s="67"/>
      <c r="C2233" s="6"/>
      <c r="D2233" s="6"/>
      <c r="E2233" s="8"/>
    </row>
    <row r="2234" spans="1:5" x14ac:dyDescent="0.25">
      <c r="A2234" s="67"/>
      <c r="B2234" s="67"/>
      <c r="C2234" s="6"/>
      <c r="D2234" s="6"/>
      <c r="E2234" s="8"/>
    </row>
    <row r="2235" spans="1:5" x14ac:dyDescent="0.25">
      <c r="A2235" s="67"/>
      <c r="B2235" s="67"/>
      <c r="C2235" s="6"/>
      <c r="D2235" s="6"/>
      <c r="E2235" s="8"/>
    </row>
    <row r="2236" spans="1:5" x14ac:dyDescent="0.25">
      <c r="A2236" s="67"/>
      <c r="B2236" s="67"/>
      <c r="C2236" s="6"/>
      <c r="D2236" s="6"/>
      <c r="E2236" s="8"/>
    </row>
    <row r="2237" spans="1:5" x14ac:dyDescent="0.25">
      <c r="A2237" s="67"/>
      <c r="B2237" s="67"/>
      <c r="C2237" s="6"/>
      <c r="D2237" s="6"/>
      <c r="E2237" s="8"/>
    </row>
    <row r="2238" spans="1:5" x14ac:dyDescent="0.25">
      <c r="A2238" s="67"/>
      <c r="B2238" s="67"/>
      <c r="C2238" s="6"/>
      <c r="D2238" s="6"/>
      <c r="E2238" s="8"/>
    </row>
    <row r="2239" spans="1:5" x14ac:dyDescent="0.25">
      <c r="A2239" s="67"/>
      <c r="B2239" s="67"/>
      <c r="C2239" s="6"/>
      <c r="D2239" s="6"/>
      <c r="E2239" s="8"/>
    </row>
    <row r="2240" spans="1:5" x14ac:dyDescent="0.25">
      <c r="A2240" s="67"/>
      <c r="B2240" s="67"/>
      <c r="C2240" s="6"/>
      <c r="D2240" s="6"/>
      <c r="E2240" s="8"/>
    </row>
    <row r="2241" spans="1:5" x14ac:dyDescent="0.25">
      <c r="A2241" s="67"/>
      <c r="B2241" s="67"/>
      <c r="C2241" s="6"/>
      <c r="D2241" s="6"/>
      <c r="E2241" s="8"/>
    </row>
    <row r="2242" spans="1:5" x14ac:dyDescent="0.25">
      <c r="A2242" s="67"/>
      <c r="B2242" s="67"/>
      <c r="C2242" s="6"/>
      <c r="D2242" s="6"/>
      <c r="E2242" s="8"/>
    </row>
    <row r="2243" spans="1:5" x14ac:dyDescent="0.25">
      <c r="A2243" s="67"/>
      <c r="B2243" s="67"/>
      <c r="C2243" s="6"/>
      <c r="D2243" s="6"/>
      <c r="E2243" s="8"/>
    </row>
    <row r="2244" spans="1:5" x14ac:dyDescent="0.25">
      <c r="A2244" s="67"/>
      <c r="B2244" s="67"/>
      <c r="C2244" s="6"/>
      <c r="D2244" s="6"/>
      <c r="E2244" s="8"/>
    </row>
    <row r="2245" spans="1:5" x14ac:dyDescent="0.25">
      <c r="A2245" s="67"/>
      <c r="B2245" s="67"/>
      <c r="C2245" s="6"/>
      <c r="D2245" s="6"/>
      <c r="E2245" s="8"/>
    </row>
    <row r="2246" spans="1:5" x14ac:dyDescent="0.25">
      <c r="A2246" s="67"/>
      <c r="B2246" s="67"/>
      <c r="C2246" s="6"/>
      <c r="D2246" s="6"/>
      <c r="E2246" s="8"/>
    </row>
    <row r="2247" spans="1:5" x14ac:dyDescent="0.25">
      <c r="A2247" s="67"/>
      <c r="B2247" s="67"/>
      <c r="C2247" s="6"/>
      <c r="D2247" s="6"/>
      <c r="E2247" s="8"/>
    </row>
    <row r="2248" spans="1:5" x14ac:dyDescent="0.25">
      <c r="A2248" s="67"/>
      <c r="B2248" s="67"/>
      <c r="C2248" s="6"/>
      <c r="D2248" s="6"/>
      <c r="E2248" s="8"/>
    </row>
    <row r="2249" spans="1:5" x14ac:dyDescent="0.25">
      <c r="A2249" s="67"/>
      <c r="B2249" s="67"/>
      <c r="C2249" s="6"/>
      <c r="D2249" s="6"/>
      <c r="E2249" s="8"/>
    </row>
    <row r="2250" spans="1:5" x14ac:dyDescent="0.25">
      <c r="A2250" s="67"/>
      <c r="B2250" s="67"/>
      <c r="C2250" s="6"/>
      <c r="D2250" s="6"/>
      <c r="E2250" s="8"/>
    </row>
    <row r="2251" spans="1:5" x14ac:dyDescent="0.25">
      <c r="A2251" s="67"/>
      <c r="B2251" s="67"/>
      <c r="C2251" s="6"/>
      <c r="D2251" s="6"/>
      <c r="E2251" s="8"/>
    </row>
    <row r="2252" spans="1:5" x14ac:dyDescent="0.25">
      <c r="A2252" s="67"/>
      <c r="B2252" s="67"/>
      <c r="C2252" s="6"/>
      <c r="D2252" s="6"/>
      <c r="E2252" s="8"/>
    </row>
    <row r="2253" spans="1:5" x14ac:dyDescent="0.25">
      <c r="A2253" s="67"/>
      <c r="B2253" s="67"/>
      <c r="C2253" s="6"/>
      <c r="D2253" s="6"/>
      <c r="E2253" s="8"/>
    </row>
    <row r="2254" spans="1:5" x14ac:dyDescent="0.25">
      <c r="A2254" s="67"/>
      <c r="B2254" s="67"/>
      <c r="C2254" s="6"/>
      <c r="D2254" s="6"/>
      <c r="E2254" s="8"/>
    </row>
    <row r="2255" spans="1:5" x14ac:dyDescent="0.25">
      <c r="A2255" s="67"/>
      <c r="B2255" s="67"/>
      <c r="C2255" s="6"/>
      <c r="D2255" s="6"/>
      <c r="E2255" s="8"/>
    </row>
    <row r="2256" spans="1:5" x14ac:dyDescent="0.25">
      <c r="A2256" s="67"/>
      <c r="B2256" s="67"/>
      <c r="C2256" s="6"/>
      <c r="D2256" s="6"/>
      <c r="E2256" s="8"/>
    </row>
    <row r="2257" spans="1:5" x14ac:dyDescent="0.25">
      <c r="A2257" s="67"/>
      <c r="B2257" s="67"/>
      <c r="C2257" s="6"/>
      <c r="D2257" s="6"/>
      <c r="E2257" s="8"/>
    </row>
    <row r="2258" spans="1:5" x14ac:dyDescent="0.25">
      <c r="A2258" s="67"/>
      <c r="B2258" s="67"/>
      <c r="C2258" s="6"/>
      <c r="D2258" s="6"/>
      <c r="E2258" s="8"/>
    </row>
    <row r="2259" spans="1:5" x14ac:dyDescent="0.25">
      <c r="A2259" s="67"/>
      <c r="B2259" s="67"/>
      <c r="C2259" s="6"/>
      <c r="D2259" s="6"/>
      <c r="E2259" s="8"/>
    </row>
    <row r="2260" spans="1:5" x14ac:dyDescent="0.25">
      <c r="A2260" s="67"/>
      <c r="B2260" s="67"/>
      <c r="C2260" s="6"/>
      <c r="D2260" s="6"/>
      <c r="E2260" s="8"/>
    </row>
    <row r="2261" spans="1:5" x14ac:dyDescent="0.25">
      <c r="A2261" s="67"/>
      <c r="B2261" s="67"/>
      <c r="C2261" s="6"/>
      <c r="D2261" s="6"/>
      <c r="E2261" s="8"/>
    </row>
    <row r="2262" spans="1:5" x14ac:dyDescent="0.25">
      <c r="A2262" s="67"/>
      <c r="B2262" s="67"/>
      <c r="C2262" s="6"/>
      <c r="D2262" s="6"/>
      <c r="E2262" s="8"/>
    </row>
    <row r="2263" spans="1:5" x14ac:dyDescent="0.25">
      <c r="A2263" s="67"/>
      <c r="B2263" s="67"/>
      <c r="C2263" s="6"/>
      <c r="D2263" s="6"/>
      <c r="E2263" s="8"/>
    </row>
    <row r="2264" spans="1:5" x14ac:dyDescent="0.25">
      <c r="A2264" s="67"/>
      <c r="B2264" s="67"/>
      <c r="C2264" s="6"/>
      <c r="D2264" s="6"/>
      <c r="E2264" s="8"/>
    </row>
    <row r="2265" spans="1:5" x14ac:dyDescent="0.25">
      <c r="A2265" s="67"/>
      <c r="B2265" s="67"/>
      <c r="C2265" s="6"/>
      <c r="D2265" s="6"/>
      <c r="E2265" s="8"/>
    </row>
    <row r="2266" spans="1:5" x14ac:dyDescent="0.25">
      <c r="A2266" s="67"/>
      <c r="B2266" s="67"/>
      <c r="C2266" s="6"/>
      <c r="D2266" s="6"/>
      <c r="E2266" s="8"/>
    </row>
    <row r="2267" spans="1:5" x14ac:dyDescent="0.25">
      <c r="A2267" s="67"/>
      <c r="B2267" s="67"/>
      <c r="C2267" s="6"/>
      <c r="D2267" s="6"/>
      <c r="E2267" s="8"/>
    </row>
    <row r="2268" spans="1:5" x14ac:dyDescent="0.25">
      <c r="A2268" s="67"/>
      <c r="B2268" s="67"/>
      <c r="C2268" s="6"/>
      <c r="D2268" s="6"/>
      <c r="E2268" s="8"/>
    </row>
    <row r="2269" spans="1:5" x14ac:dyDescent="0.25">
      <c r="A2269" s="67"/>
      <c r="B2269" s="67"/>
      <c r="C2269" s="6"/>
      <c r="D2269" s="6"/>
      <c r="E2269" s="8"/>
    </row>
    <row r="2270" spans="1:5" x14ac:dyDescent="0.25">
      <c r="A2270" s="67"/>
      <c r="B2270" s="67"/>
      <c r="C2270" s="6"/>
      <c r="D2270" s="6"/>
      <c r="E2270" s="8"/>
    </row>
    <row r="2271" spans="1:5" x14ac:dyDescent="0.25">
      <c r="A2271" s="67"/>
      <c r="B2271" s="67"/>
      <c r="C2271" s="6"/>
      <c r="D2271" s="6"/>
      <c r="E2271" s="8"/>
    </row>
    <row r="2272" spans="1:5" x14ac:dyDescent="0.25">
      <c r="A2272" s="67"/>
      <c r="B2272" s="67"/>
      <c r="C2272" s="6"/>
      <c r="D2272" s="6"/>
      <c r="E2272" s="8"/>
    </row>
    <row r="2273" spans="1:5" x14ac:dyDescent="0.25">
      <c r="A2273" s="67"/>
      <c r="B2273" s="67"/>
      <c r="C2273" s="6"/>
      <c r="D2273" s="6"/>
      <c r="E2273" s="8"/>
    </row>
    <row r="2274" spans="1:5" x14ac:dyDescent="0.25">
      <c r="A2274" s="67"/>
      <c r="B2274" s="67"/>
      <c r="C2274" s="6"/>
      <c r="D2274" s="6"/>
      <c r="E2274" s="8"/>
    </row>
    <row r="2275" spans="1:5" x14ac:dyDescent="0.25">
      <c r="A2275" s="67"/>
      <c r="B2275" s="67"/>
      <c r="C2275" s="6"/>
      <c r="D2275" s="6"/>
      <c r="E2275" s="8"/>
    </row>
    <row r="2276" spans="1:5" x14ac:dyDescent="0.25">
      <c r="A2276" s="67"/>
      <c r="B2276" s="67"/>
      <c r="C2276" s="6"/>
      <c r="D2276" s="6"/>
      <c r="E2276" s="8"/>
    </row>
    <row r="2277" spans="1:5" x14ac:dyDescent="0.25">
      <c r="A2277" s="67"/>
      <c r="B2277" s="67"/>
      <c r="C2277" s="6"/>
      <c r="D2277" s="6"/>
      <c r="E2277" s="8"/>
    </row>
    <row r="2278" spans="1:5" x14ac:dyDescent="0.25">
      <c r="A2278" s="67"/>
      <c r="B2278" s="67"/>
      <c r="C2278" s="6"/>
      <c r="D2278" s="6"/>
      <c r="E2278" s="8"/>
    </row>
    <row r="2279" spans="1:5" x14ac:dyDescent="0.25">
      <c r="A2279" s="67"/>
      <c r="B2279" s="67"/>
      <c r="C2279" s="6"/>
      <c r="D2279" s="6"/>
      <c r="E2279" s="8"/>
    </row>
    <row r="2280" spans="1:5" x14ac:dyDescent="0.25">
      <c r="A2280" s="67"/>
      <c r="B2280" s="67"/>
      <c r="C2280" s="6"/>
      <c r="D2280" s="6"/>
      <c r="E2280" s="8"/>
    </row>
    <row r="2281" spans="1:5" x14ac:dyDescent="0.25">
      <c r="A2281" s="67"/>
      <c r="B2281" s="67"/>
      <c r="C2281" s="6"/>
      <c r="D2281" s="6"/>
      <c r="E2281" s="8"/>
    </row>
    <row r="2282" spans="1:5" x14ac:dyDescent="0.25">
      <c r="A2282" s="67"/>
      <c r="B2282" s="67"/>
      <c r="C2282" s="6"/>
      <c r="D2282" s="6"/>
      <c r="E2282" s="8"/>
    </row>
    <row r="2283" spans="1:5" x14ac:dyDescent="0.25">
      <c r="A2283" s="67"/>
      <c r="B2283" s="67"/>
      <c r="C2283" s="6"/>
      <c r="D2283" s="6"/>
      <c r="E2283" s="8"/>
    </row>
    <row r="2284" spans="1:5" x14ac:dyDescent="0.25">
      <c r="A2284" s="67"/>
      <c r="B2284" s="67"/>
      <c r="C2284" s="6"/>
      <c r="D2284" s="6"/>
      <c r="E2284" s="8"/>
    </row>
    <row r="2285" spans="1:5" x14ac:dyDescent="0.25">
      <c r="A2285" s="67"/>
      <c r="B2285" s="67"/>
      <c r="C2285" s="6"/>
      <c r="D2285" s="6"/>
      <c r="E2285" s="8"/>
    </row>
    <row r="2286" spans="1:5" x14ac:dyDescent="0.25">
      <c r="A2286" s="67"/>
      <c r="B2286" s="67"/>
      <c r="C2286" s="6"/>
      <c r="D2286" s="6"/>
      <c r="E2286" s="8"/>
    </row>
    <row r="2287" spans="1:5" x14ac:dyDescent="0.25">
      <c r="A2287" s="67"/>
      <c r="B2287" s="67"/>
      <c r="C2287" s="6"/>
      <c r="D2287" s="6"/>
      <c r="E2287" s="8"/>
    </row>
    <row r="2288" spans="1:5" x14ac:dyDescent="0.25">
      <c r="A2288" s="67"/>
      <c r="B2288" s="67"/>
      <c r="C2288" s="6"/>
      <c r="D2288" s="6"/>
      <c r="E2288" s="8"/>
    </row>
    <row r="2289" spans="1:5" x14ac:dyDescent="0.25">
      <c r="A2289" s="67"/>
      <c r="B2289" s="67"/>
      <c r="C2289" s="6"/>
      <c r="D2289" s="6"/>
      <c r="E2289" s="8"/>
    </row>
    <row r="2290" spans="1:5" x14ac:dyDescent="0.25">
      <c r="A2290" s="67"/>
      <c r="B2290" s="67"/>
      <c r="C2290" s="6"/>
      <c r="D2290" s="6"/>
      <c r="E2290" s="8"/>
    </row>
    <row r="2291" spans="1:5" x14ac:dyDescent="0.25">
      <c r="A2291" s="67"/>
      <c r="B2291" s="67"/>
      <c r="C2291" s="6"/>
      <c r="D2291" s="6"/>
      <c r="E2291" s="8"/>
    </row>
    <row r="2292" spans="1:5" x14ac:dyDescent="0.25">
      <c r="A2292" s="67"/>
      <c r="B2292" s="67"/>
      <c r="C2292" s="6"/>
      <c r="D2292" s="6"/>
      <c r="E2292" s="8"/>
    </row>
    <row r="2293" spans="1:5" x14ac:dyDescent="0.25">
      <c r="A2293" s="67"/>
      <c r="B2293" s="67"/>
      <c r="C2293" s="6"/>
      <c r="D2293" s="6"/>
      <c r="E2293" s="8"/>
    </row>
    <row r="2294" spans="1:5" x14ac:dyDescent="0.25">
      <c r="A2294" s="67"/>
      <c r="B2294" s="67"/>
      <c r="C2294" s="6"/>
      <c r="D2294" s="6"/>
      <c r="E2294" s="8"/>
    </row>
    <row r="2295" spans="1:5" x14ac:dyDescent="0.25">
      <c r="A2295" s="67"/>
      <c r="B2295" s="67"/>
      <c r="C2295" s="6"/>
      <c r="D2295" s="6"/>
      <c r="E2295" s="8"/>
    </row>
    <row r="2296" spans="1:5" x14ac:dyDescent="0.25">
      <c r="A2296" s="67"/>
      <c r="B2296" s="67"/>
      <c r="C2296" s="6"/>
      <c r="D2296" s="6"/>
      <c r="E2296" s="8"/>
    </row>
    <row r="2297" spans="1:5" x14ac:dyDescent="0.25">
      <c r="A2297" s="67"/>
      <c r="B2297" s="67"/>
      <c r="C2297" s="6"/>
      <c r="D2297" s="6"/>
      <c r="E2297" s="8"/>
    </row>
    <row r="2298" spans="1:5" x14ac:dyDescent="0.25">
      <c r="A2298" s="67"/>
      <c r="B2298" s="67"/>
      <c r="C2298" s="6"/>
      <c r="D2298" s="6"/>
      <c r="E2298" s="8"/>
    </row>
    <row r="2299" spans="1:5" x14ac:dyDescent="0.25">
      <c r="A2299" s="67"/>
      <c r="B2299" s="67"/>
      <c r="C2299" s="6"/>
      <c r="D2299" s="6"/>
      <c r="E2299" s="8"/>
    </row>
    <row r="2300" spans="1:5" x14ac:dyDescent="0.25">
      <c r="A2300" s="67"/>
      <c r="B2300" s="67"/>
      <c r="C2300" s="6"/>
      <c r="D2300" s="6"/>
      <c r="E2300" s="8"/>
    </row>
    <row r="2301" spans="1:5" x14ac:dyDescent="0.25">
      <c r="A2301" s="67"/>
      <c r="B2301" s="67"/>
      <c r="C2301" s="6"/>
      <c r="D2301" s="6"/>
      <c r="E2301" s="8"/>
    </row>
    <row r="2302" spans="1:5" x14ac:dyDescent="0.25">
      <c r="A2302" s="67"/>
      <c r="B2302" s="67"/>
      <c r="C2302" s="6"/>
      <c r="D2302" s="6"/>
      <c r="E2302" s="8"/>
    </row>
    <row r="2303" spans="1:5" x14ac:dyDescent="0.25">
      <c r="A2303" s="67"/>
      <c r="B2303" s="67"/>
      <c r="C2303" s="6"/>
      <c r="D2303" s="6"/>
      <c r="E2303" s="8"/>
    </row>
    <row r="2304" spans="1:5" x14ac:dyDescent="0.25">
      <c r="A2304" s="67"/>
      <c r="B2304" s="67"/>
      <c r="C2304" s="6"/>
      <c r="D2304" s="6"/>
      <c r="E2304" s="8"/>
    </row>
    <row r="2305" spans="1:5" x14ac:dyDescent="0.25">
      <c r="A2305" s="67"/>
      <c r="B2305" s="67"/>
      <c r="C2305" s="6"/>
      <c r="D2305" s="6"/>
      <c r="E2305" s="8"/>
    </row>
    <row r="2306" spans="1:5" x14ac:dyDescent="0.25">
      <c r="A2306" s="67"/>
      <c r="B2306" s="67"/>
      <c r="C2306" s="6"/>
      <c r="D2306" s="6"/>
      <c r="E2306" s="8"/>
    </row>
    <row r="2307" spans="1:5" x14ac:dyDescent="0.25">
      <c r="A2307" s="67"/>
      <c r="B2307" s="67"/>
      <c r="C2307" s="6"/>
      <c r="D2307" s="6"/>
      <c r="E2307" s="8"/>
    </row>
    <row r="2308" spans="1:5" x14ac:dyDescent="0.25">
      <c r="A2308" s="67"/>
      <c r="B2308" s="67"/>
      <c r="C2308" s="6"/>
      <c r="D2308" s="6"/>
      <c r="E2308" s="8"/>
    </row>
    <row r="2309" spans="1:5" x14ac:dyDescent="0.25">
      <c r="A2309" s="67"/>
      <c r="B2309" s="67"/>
      <c r="C2309" s="6"/>
      <c r="D2309" s="6"/>
      <c r="E2309" s="8"/>
    </row>
    <row r="2310" spans="1:5" x14ac:dyDescent="0.25">
      <c r="A2310" s="67"/>
      <c r="B2310" s="67"/>
      <c r="C2310" s="6"/>
      <c r="D2310" s="6"/>
      <c r="E2310" s="8"/>
    </row>
    <row r="2311" spans="1:5" x14ac:dyDescent="0.25">
      <c r="A2311" s="67"/>
      <c r="B2311" s="67"/>
      <c r="C2311" s="6"/>
      <c r="D2311" s="6"/>
      <c r="E2311" s="8"/>
    </row>
    <row r="2312" spans="1:5" x14ac:dyDescent="0.25">
      <c r="A2312" s="67"/>
      <c r="B2312" s="67"/>
      <c r="C2312" s="6"/>
      <c r="D2312" s="6"/>
      <c r="E2312" s="8"/>
    </row>
    <row r="2313" spans="1:5" x14ac:dyDescent="0.25">
      <c r="A2313" s="67"/>
      <c r="B2313" s="67"/>
      <c r="C2313" s="6"/>
      <c r="D2313" s="6"/>
      <c r="E2313" s="8"/>
    </row>
    <row r="2314" spans="1:5" x14ac:dyDescent="0.25">
      <c r="A2314" s="67"/>
      <c r="B2314" s="67"/>
      <c r="C2314" s="6"/>
      <c r="D2314" s="6"/>
      <c r="E2314" s="8"/>
    </row>
    <row r="2315" spans="1:5" x14ac:dyDescent="0.25">
      <c r="A2315" s="67"/>
      <c r="B2315" s="67"/>
      <c r="C2315" s="6"/>
      <c r="D2315" s="6"/>
      <c r="E2315" s="8"/>
    </row>
    <row r="2316" spans="1:5" x14ac:dyDescent="0.25">
      <c r="A2316" s="67"/>
      <c r="B2316" s="67"/>
      <c r="C2316" s="6"/>
      <c r="D2316" s="6"/>
      <c r="E2316" s="8"/>
    </row>
    <row r="2317" spans="1:5" x14ac:dyDescent="0.25">
      <c r="A2317" s="67"/>
      <c r="B2317" s="67"/>
      <c r="C2317" s="6"/>
      <c r="D2317" s="6"/>
      <c r="E2317" s="8"/>
    </row>
    <row r="2318" spans="1:5" x14ac:dyDescent="0.25">
      <c r="A2318" s="67"/>
      <c r="B2318" s="67"/>
      <c r="C2318" s="6"/>
      <c r="D2318" s="6"/>
      <c r="E2318" s="8"/>
    </row>
    <row r="2319" spans="1:5" x14ac:dyDescent="0.25">
      <c r="A2319" s="67"/>
      <c r="B2319" s="67"/>
      <c r="C2319" s="6"/>
      <c r="D2319" s="6"/>
      <c r="E2319" s="8"/>
    </row>
    <row r="2320" spans="1:5" x14ac:dyDescent="0.25">
      <c r="A2320" s="67"/>
      <c r="B2320" s="67"/>
      <c r="C2320" s="6"/>
      <c r="D2320" s="6"/>
      <c r="E2320" s="8"/>
    </row>
    <row r="2321" spans="1:5" x14ac:dyDescent="0.25">
      <c r="A2321" s="67"/>
      <c r="B2321" s="67"/>
      <c r="C2321" s="6"/>
      <c r="D2321" s="6"/>
      <c r="E2321" s="8"/>
    </row>
    <row r="2322" spans="1:5" x14ac:dyDescent="0.25">
      <c r="A2322" s="67"/>
      <c r="B2322" s="67"/>
      <c r="C2322" s="6"/>
      <c r="D2322" s="6"/>
      <c r="E2322" s="8"/>
    </row>
    <row r="2323" spans="1:5" x14ac:dyDescent="0.25">
      <c r="A2323" s="67"/>
      <c r="B2323" s="67"/>
      <c r="C2323" s="6"/>
      <c r="D2323" s="6"/>
      <c r="E2323" s="8"/>
    </row>
    <row r="2324" spans="1:5" x14ac:dyDescent="0.25">
      <c r="A2324" s="67"/>
      <c r="B2324" s="67"/>
      <c r="C2324" s="6"/>
      <c r="D2324" s="6"/>
      <c r="E2324" s="8"/>
    </row>
    <row r="2325" spans="1:5" x14ac:dyDescent="0.25">
      <c r="A2325" s="67"/>
      <c r="B2325" s="67"/>
      <c r="C2325" s="6"/>
      <c r="D2325" s="6"/>
      <c r="E2325" s="8"/>
    </row>
    <row r="2326" spans="1:5" x14ac:dyDescent="0.25">
      <c r="A2326" s="67"/>
      <c r="B2326" s="67"/>
      <c r="C2326" s="6"/>
      <c r="D2326" s="6"/>
      <c r="E2326" s="8"/>
    </row>
    <row r="2327" spans="1:5" x14ac:dyDescent="0.25">
      <c r="A2327" s="67"/>
      <c r="B2327" s="67"/>
      <c r="C2327" s="6"/>
      <c r="D2327" s="6"/>
      <c r="E2327" s="8"/>
    </row>
    <row r="2328" spans="1:5" x14ac:dyDescent="0.25">
      <c r="A2328" s="67"/>
      <c r="B2328" s="67"/>
      <c r="C2328" s="6"/>
      <c r="D2328" s="6"/>
      <c r="E2328" s="8"/>
    </row>
    <row r="2329" spans="1:5" x14ac:dyDescent="0.25">
      <c r="A2329" s="67"/>
      <c r="B2329" s="67"/>
      <c r="C2329" s="6"/>
      <c r="D2329" s="6"/>
      <c r="E2329" s="8"/>
    </row>
    <row r="2330" spans="1:5" x14ac:dyDescent="0.25">
      <c r="A2330" s="67"/>
      <c r="B2330" s="67"/>
      <c r="C2330" s="6"/>
      <c r="D2330" s="6"/>
      <c r="E2330" s="8"/>
    </row>
    <row r="2331" spans="1:5" x14ac:dyDescent="0.25">
      <c r="A2331" s="67"/>
      <c r="B2331" s="67"/>
      <c r="C2331" s="6"/>
      <c r="D2331" s="6"/>
      <c r="E2331" s="8"/>
    </row>
    <row r="2332" spans="1:5" x14ac:dyDescent="0.25">
      <c r="A2332" s="67"/>
      <c r="B2332" s="67"/>
      <c r="C2332" s="6"/>
      <c r="D2332" s="6"/>
      <c r="E2332" s="8"/>
    </row>
    <row r="2333" spans="1:5" x14ac:dyDescent="0.25">
      <c r="A2333" s="67"/>
      <c r="B2333" s="67"/>
      <c r="C2333" s="6"/>
      <c r="D2333" s="6"/>
      <c r="E2333" s="8"/>
    </row>
    <row r="2334" spans="1:5" x14ac:dyDescent="0.25">
      <c r="A2334" s="67"/>
      <c r="B2334" s="67"/>
      <c r="C2334" s="6"/>
      <c r="D2334" s="6"/>
      <c r="E2334" s="8"/>
    </row>
    <row r="2335" spans="1:5" x14ac:dyDescent="0.25">
      <c r="A2335" s="67"/>
      <c r="B2335" s="67"/>
      <c r="C2335" s="6"/>
      <c r="D2335" s="6"/>
      <c r="E2335" s="8"/>
    </row>
    <row r="2336" spans="1:5" x14ac:dyDescent="0.25">
      <c r="A2336" s="67"/>
      <c r="B2336" s="67"/>
      <c r="C2336" s="6"/>
      <c r="D2336" s="6"/>
      <c r="E2336" s="8"/>
    </row>
    <row r="2337" spans="1:5" x14ac:dyDescent="0.25">
      <c r="A2337" s="67"/>
      <c r="B2337" s="67"/>
      <c r="C2337" s="6"/>
      <c r="D2337" s="6"/>
      <c r="E2337" s="8"/>
    </row>
    <row r="2338" spans="1:5" x14ac:dyDescent="0.25">
      <c r="A2338" s="67"/>
      <c r="B2338" s="67"/>
      <c r="C2338" s="6"/>
      <c r="D2338" s="6"/>
      <c r="E2338" s="8"/>
    </row>
    <row r="2339" spans="1:5" x14ac:dyDescent="0.25">
      <c r="A2339" s="67"/>
      <c r="B2339" s="67"/>
      <c r="C2339" s="6"/>
      <c r="D2339" s="6"/>
      <c r="E2339" s="8"/>
    </row>
    <row r="2340" spans="1:5" x14ac:dyDescent="0.25">
      <c r="A2340" s="67"/>
      <c r="B2340" s="67"/>
      <c r="C2340" s="6"/>
      <c r="D2340" s="6"/>
      <c r="E2340" s="8"/>
    </row>
    <row r="2341" spans="1:5" x14ac:dyDescent="0.25">
      <c r="A2341" s="67"/>
      <c r="B2341" s="67"/>
      <c r="C2341" s="6"/>
      <c r="D2341" s="6"/>
      <c r="E2341" s="8"/>
    </row>
    <row r="2342" spans="1:5" x14ac:dyDescent="0.25">
      <c r="A2342" s="67"/>
      <c r="B2342" s="67"/>
      <c r="C2342" s="6"/>
      <c r="D2342" s="6"/>
      <c r="E2342" s="8"/>
    </row>
    <row r="2343" spans="1:5" x14ac:dyDescent="0.25">
      <c r="A2343" s="67"/>
      <c r="B2343" s="67"/>
      <c r="C2343" s="6"/>
      <c r="D2343" s="6"/>
      <c r="E2343" s="8"/>
    </row>
    <row r="2344" spans="1:5" x14ac:dyDescent="0.25">
      <c r="A2344" s="67"/>
      <c r="B2344" s="67"/>
      <c r="C2344" s="6"/>
      <c r="D2344" s="6"/>
      <c r="E2344" s="8"/>
    </row>
    <row r="2345" spans="1:5" x14ac:dyDescent="0.25">
      <c r="A2345" s="67"/>
      <c r="B2345" s="67"/>
      <c r="C2345" s="6"/>
      <c r="D2345" s="6"/>
      <c r="E2345" s="8"/>
    </row>
    <row r="2346" spans="1:5" x14ac:dyDescent="0.25">
      <c r="A2346" s="67"/>
      <c r="B2346" s="67"/>
      <c r="C2346" s="6"/>
      <c r="D2346" s="6"/>
      <c r="E2346" s="8"/>
    </row>
    <row r="2347" spans="1:5" x14ac:dyDescent="0.25">
      <c r="A2347" s="67"/>
      <c r="B2347" s="67"/>
      <c r="C2347" s="6"/>
      <c r="D2347" s="6"/>
      <c r="E2347" s="8"/>
    </row>
    <row r="2348" spans="1:5" x14ac:dyDescent="0.25">
      <c r="A2348" s="67"/>
      <c r="B2348" s="67"/>
      <c r="C2348" s="6"/>
      <c r="D2348" s="6"/>
      <c r="E2348" s="8"/>
    </row>
    <row r="2349" spans="1:5" x14ac:dyDescent="0.25">
      <c r="A2349" s="67"/>
      <c r="B2349" s="67"/>
      <c r="C2349" s="6"/>
      <c r="D2349" s="6"/>
      <c r="E2349" s="8"/>
    </row>
    <row r="2350" spans="1:5" x14ac:dyDescent="0.25">
      <c r="A2350" s="67"/>
      <c r="B2350" s="67"/>
      <c r="C2350" s="6"/>
      <c r="D2350" s="6"/>
      <c r="E2350" s="8"/>
    </row>
    <row r="2351" spans="1:5" x14ac:dyDescent="0.25">
      <c r="A2351" s="67"/>
      <c r="B2351" s="67"/>
      <c r="C2351" s="6"/>
      <c r="D2351" s="6"/>
      <c r="E2351" s="8"/>
    </row>
    <row r="2352" spans="1:5" x14ac:dyDescent="0.25">
      <c r="A2352" s="67"/>
      <c r="B2352" s="67"/>
      <c r="C2352" s="6"/>
      <c r="D2352" s="6"/>
      <c r="E2352" s="8"/>
    </row>
    <row r="2353" spans="1:5" x14ac:dyDescent="0.25">
      <c r="A2353" s="67"/>
      <c r="B2353" s="67"/>
      <c r="C2353" s="6"/>
      <c r="D2353" s="6"/>
      <c r="E2353" s="8"/>
    </row>
    <row r="2354" spans="1:5" x14ac:dyDescent="0.25">
      <c r="A2354" s="67"/>
      <c r="B2354" s="67"/>
      <c r="C2354" s="6"/>
      <c r="D2354" s="6"/>
      <c r="E2354" s="8"/>
    </row>
    <row r="2355" spans="1:5" x14ac:dyDescent="0.25">
      <c r="A2355" s="67"/>
      <c r="B2355" s="67"/>
      <c r="C2355" s="6"/>
      <c r="D2355" s="6"/>
      <c r="E2355" s="8"/>
    </row>
    <row r="2356" spans="1:5" x14ac:dyDescent="0.25">
      <c r="A2356" s="67"/>
      <c r="B2356" s="67"/>
      <c r="C2356" s="6"/>
      <c r="D2356" s="6"/>
      <c r="E2356" s="8"/>
    </row>
    <row r="2357" spans="1:5" x14ac:dyDescent="0.25">
      <c r="A2357" s="67"/>
      <c r="B2357" s="67"/>
      <c r="C2357" s="6"/>
      <c r="D2357" s="6"/>
      <c r="E2357" s="8"/>
    </row>
    <row r="2358" spans="1:5" x14ac:dyDescent="0.25">
      <c r="A2358" s="67"/>
      <c r="B2358" s="67"/>
      <c r="C2358" s="6"/>
      <c r="D2358" s="6"/>
      <c r="E2358" s="8"/>
    </row>
    <row r="2359" spans="1:5" x14ac:dyDescent="0.25">
      <c r="A2359" s="67"/>
      <c r="B2359" s="67"/>
      <c r="C2359" s="6"/>
      <c r="D2359" s="6"/>
      <c r="E2359" s="8"/>
    </row>
    <row r="2360" spans="1:5" x14ac:dyDescent="0.25">
      <c r="A2360" s="67"/>
      <c r="B2360" s="67"/>
      <c r="C2360" s="6"/>
      <c r="D2360" s="6"/>
      <c r="E2360" s="8"/>
    </row>
    <row r="2361" spans="1:5" x14ac:dyDescent="0.25">
      <c r="A2361" s="67"/>
      <c r="B2361" s="67"/>
      <c r="C2361" s="6"/>
      <c r="D2361" s="6"/>
      <c r="E2361" s="8"/>
    </row>
    <row r="2362" spans="1:5" x14ac:dyDescent="0.25">
      <c r="A2362" s="67"/>
      <c r="B2362" s="67"/>
      <c r="C2362" s="6"/>
      <c r="D2362" s="6"/>
      <c r="E2362" s="8"/>
    </row>
    <row r="2363" spans="1:5" x14ac:dyDescent="0.25">
      <c r="A2363" s="67"/>
      <c r="B2363" s="67"/>
      <c r="C2363" s="6"/>
      <c r="D2363" s="6"/>
      <c r="E2363" s="8"/>
    </row>
    <row r="2364" spans="1:5" x14ac:dyDescent="0.25">
      <c r="A2364" s="67"/>
      <c r="B2364" s="67"/>
      <c r="C2364" s="6"/>
      <c r="D2364" s="6"/>
      <c r="E2364" s="8"/>
    </row>
    <row r="2365" spans="1:5" x14ac:dyDescent="0.25">
      <c r="A2365" s="67"/>
      <c r="B2365" s="67"/>
      <c r="C2365" s="6"/>
      <c r="D2365" s="6"/>
      <c r="E2365" s="8"/>
    </row>
    <row r="2366" spans="1:5" x14ac:dyDescent="0.25">
      <c r="A2366" s="67"/>
      <c r="B2366" s="67"/>
      <c r="C2366" s="6"/>
      <c r="D2366" s="6"/>
      <c r="E2366" s="8"/>
    </row>
    <row r="2367" spans="1:5" x14ac:dyDescent="0.25">
      <c r="A2367" s="67"/>
      <c r="B2367" s="67"/>
      <c r="C2367" s="6"/>
      <c r="D2367" s="6"/>
      <c r="E2367" s="8"/>
    </row>
    <row r="2368" spans="1:5" x14ac:dyDescent="0.25">
      <c r="A2368" s="67"/>
      <c r="B2368" s="67"/>
      <c r="C2368" s="6"/>
      <c r="D2368" s="6"/>
      <c r="E2368" s="8"/>
    </row>
    <row r="2369" spans="1:5" x14ac:dyDescent="0.25">
      <c r="A2369" s="67"/>
      <c r="B2369" s="67"/>
      <c r="C2369" s="6"/>
      <c r="D2369" s="6"/>
      <c r="E2369" s="8"/>
    </row>
    <row r="2370" spans="1:5" x14ac:dyDescent="0.25">
      <c r="A2370" s="67"/>
      <c r="B2370" s="67"/>
      <c r="C2370" s="6"/>
      <c r="D2370" s="6"/>
      <c r="E2370" s="8"/>
    </row>
    <row r="2371" spans="1:5" x14ac:dyDescent="0.25">
      <c r="A2371" s="67"/>
      <c r="B2371" s="67"/>
      <c r="C2371" s="6"/>
      <c r="D2371" s="6"/>
      <c r="E2371" s="8"/>
    </row>
    <row r="2372" spans="1:5" x14ac:dyDescent="0.25">
      <c r="A2372" s="67"/>
      <c r="B2372" s="67"/>
      <c r="C2372" s="6"/>
      <c r="D2372" s="6"/>
      <c r="E2372" s="8"/>
    </row>
    <row r="2373" spans="1:5" x14ac:dyDescent="0.25">
      <c r="A2373" s="67"/>
      <c r="B2373" s="67"/>
      <c r="C2373" s="6"/>
      <c r="D2373" s="6"/>
      <c r="E2373" s="8"/>
    </row>
    <row r="2374" spans="1:5" x14ac:dyDescent="0.25">
      <c r="A2374" s="67"/>
      <c r="B2374" s="67"/>
      <c r="C2374" s="6"/>
      <c r="D2374" s="6"/>
      <c r="E2374" s="8"/>
    </row>
    <row r="2375" spans="1:5" x14ac:dyDescent="0.25">
      <c r="A2375" s="67"/>
      <c r="B2375" s="67"/>
      <c r="C2375" s="6"/>
      <c r="D2375" s="6"/>
      <c r="E2375" s="8"/>
    </row>
    <row r="2376" spans="1:5" x14ac:dyDescent="0.25">
      <c r="A2376" s="67"/>
      <c r="B2376" s="67"/>
      <c r="C2376" s="6"/>
      <c r="D2376" s="6"/>
      <c r="E2376" s="8"/>
    </row>
    <row r="2377" spans="1:5" x14ac:dyDescent="0.25">
      <c r="A2377" s="67"/>
      <c r="B2377" s="67"/>
      <c r="C2377" s="6"/>
      <c r="D2377" s="6"/>
      <c r="E2377" s="8"/>
    </row>
    <row r="2378" spans="1:5" x14ac:dyDescent="0.25">
      <c r="A2378" s="67"/>
      <c r="B2378" s="67"/>
      <c r="C2378" s="6"/>
      <c r="D2378" s="6"/>
      <c r="E2378" s="8"/>
    </row>
    <row r="2379" spans="1:5" x14ac:dyDescent="0.25">
      <c r="A2379" s="67"/>
      <c r="B2379" s="67"/>
      <c r="C2379" s="6"/>
      <c r="D2379" s="6"/>
      <c r="E2379" s="8"/>
    </row>
    <row r="2380" spans="1:5" x14ac:dyDescent="0.25">
      <c r="A2380" s="67"/>
      <c r="B2380" s="67"/>
      <c r="C2380" s="6"/>
      <c r="D2380" s="6"/>
      <c r="E2380" s="8"/>
    </row>
    <row r="2381" spans="1:5" x14ac:dyDescent="0.25">
      <c r="A2381" s="67"/>
      <c r="B2381" s="67"/>
      <c r="C2381" s="6"/>
      <c r="D2381" s="6"/>
      <c r="E2381" s="8"/>
    </row>
    <row r="2382" spans="1:5" x14ac:dyDescent="0.25">
      <c r="A2382" s="67"/>
      <c r="B2382" s="67"/>
      <c r="C2382" s="6"/>
      <c r="D2382" s="6"/>
      <c r="E2382" s="8"/>
    </row>
    <row r="2383" spans="1:5" x14ac:dyDescent="0.25">
      <c r="A2383" s="67"/>
      <c r="B2383" s="67"/>
      <c r="C2383" s="6"/>
      <c r="D2383" s="6"/>
      <c r="E2383" s="8"/>
    </row>
    <row r="2384" spans="1:5" x14ac:dyDescent="0.25">
      <c r="A2384" s="67"/>
      <c r="B2384" s="67"/>
      <c r="C2384" s="6"/>
      <c r="D2384" s="6"/>
      <c r="E2384" s="8"/>
    </row>
    <row r="2385" spans="1:5" x14ac:dyDescent="0.25">
      <c r="A2385" s="67"/>
      <c r="B2385" s="67"/>
      <c r="C2385" s="6"/>
      <c r="D2385" s="6"/>
      <c r="E2385" s="8"/>
    </row>
    <row r="2386" spans="1:5" x14ac:dyDescent="0.25">
      <c r="A2386" s="67"/>
      <c r="B2386" s="67"/>
      <c r="C2386" s="6"/>
      <c r="D2386" s="6"/>
      <c r="E2386" s="8"/>
    </row>
    <row r="2387" spans="1:5" x14ac:dyDescent="0.25">
      <c r="A2387" s="67"/>
      <c r="B2387" s="67"/>
      <c r="C2387" s="6"/>
      <c r="D2387" s="6"/>
      <c r="E2387" s="8"/>
    </row>
    <row r="2388" spans="1:5" x14ac:dyDescent="0.25">
      <c r="A2388" s="67"/>
      <c r="B2388" s="67"/>
      <c r="C2388" s="6"/>
      <c r="D2388" s="6"/>
      <c r="E2388" s="8"/>
    </row>
    <row r="2389" spans="1:5" x14ac:dyDescent="0.25">
      <c r="A2389" s="67"/>
      <c r="B2389" s="67"/>
      <c r="C2389" s="6"/>
      <c r="D2389" s="6"/>
      <c r="E2389" s="8"/>
    </row>
    <row r="2390" spans="1:5" x14ac:dyDescent="0.25">
      <c r="A2390" s="67"/>
      <c r="B2390" s="67"/>
      <c r="C2390" s="6"/>
      <c r="D2390" s="6"/>
      <c r="E2390" s="8"/>
    </row>
    <row r="2391" spans="1:5" x14ac:dyDescent="0.25">
      <c r="A2391" s="67"/>
      <c r="B2391" s="67"/>
      <c r="C2391" s="6"/>
      <c r="D2391" s="6"/>
      <c r="E2391" s="8"/>
    </row>
    <row r="2392" spans="1:5" x14ac:dyDescent="0.25">
      <c r="A2392" s="67"/>
      <c r="B2392" s="67"/>
      <c r="C2392" s="6"/>
      <c r="D2392" s="6"/>
      <c r="E2392" s="8"/>
    </row>
    <row r="2393" spans="1:5" x14ac:dyDescent="0.25">
      <c r="A2393" s="67"/>
      <c r="B2393" s="67"/>
      <c r="C2393" s="6"/>
      <c r="D2393" s="6"/>
      <c r="E2393" s="8"/>
    </row>
    <row r="2394" spans="1:5" x14ac:dyDescent="0.25">
      <c r="A2394" s="67"/>
      <c r="B2394" s="67"/>
      <c r="C2394" s="6"/>
      <c r="D2394" s="6"/>
      <c r="E2394" s="8"/>
    </row>
    <row r="2395" spans="1:5" x14ac:dyDescent="0.25">
      <c r="A2395" s="67"/>
      <c r="B2395" s="67"/>
      <c r="C2395" s="6"/>
      <c r="D2395" s="6"/>
      <c r="E2395" s="8"/>
    </row>
    <row r="2396" spans="1:5" x14ac:dyDescent="0.25">
      <c r="A2396" s="67"/>
      <c r="B2396" s="67"/>
      <c r="C2396" s="6"/>
      <c r="D2396" s="6"/>
      <c r="E2396" s="8"/>
    </row>
    <row r="2397" spans="1:5" x14ac:dyDescent="0.25">
      <c r="A2397" s="67"/>
      <c r="B2397" s="67"/>
      <c r="C2397" s="6"/>
      <c r="D2397" s="6"/>
      <c r="E2397" s="8"/>
    </row>
    <row r="2398" spans="1:5" x14ac:dyDescent="0.25">
      <c r="A2398" s="67"/>
      <c r="B2398" s="67"/>
      <c r="C2398" s="6"/>
      <c r="D2398" s="6"/>
      <c r="E2398" s="8"/>
    </row>
    <row r="2399" spans="1:5" x14ac:dyDescent="0.25">
      <c r="A2399" s="67"/>
      <c r="B2399" s="67"/>
      <c r="C2399" s="6"/>
      <c r="D2399" s="6"/>
      <c r="E2399" s="8"/>
    </row>
    <row r="2400" spans="1:5" x14ac:dyDescent="0.25">
      <c r="A2400" s="67"/>
      <c r="B2400" s="67"/>
      <c r="C2400" s="6"/>
      <c r="D2400" s="6"/>
      <c r="E2400" s="8"/>
    </row>
    <row r="2401" spans="1:5" x14ac:dyDescent="0.25">
      <c r="A2401" s="67"/>
      <c r="B2401" s="67"/>
      <c r="C2401" s="6"/>
      <c r="D2401" s="6"/>
      <c r="E2401" s="8"/>
    </row>
    <row r="2402" spans="1:5" x14ac:dyDescent="0.25">
      <c r="A2402" s="67"/>
      <c r="B2402" s="67"/>
      <c r="C2402" s="6"/>
      <c r="D2402" s="6"/>
      <c r="E2402" s="8"/>
    </row>
    <row r="2403" spans="1:5" x14ac:dyDescent="0.25">
      <c r="A2403" s="67"/>
      <c r="B2403" s="67"/>
      <c r="C2403" s="6"/>
      <c r="D2403" s="6"/>
      <c r="E2403" s="8"/>
    </row>
    <row r="2404" spans="1:5" x14ac:dyDescent="0.25">
      <c r="A2404" s="67"/>
      <c r="B2404" s="67"/>
      <c r="C2404" s="6"/>
      <c r="D2404" s="6"/>
      <c r="E2404" s="8"/>
    </row>
    <row r="2405" spans="1:5" x14ac:dyDescent="0.25">
      <c r="A2405" s="67"/>
      <c r="B2405" s="67"/>
      <c r="C2405" s="6"/>
      <c r="D2405" s="6"/>
      <c r="E2405" s="8"/>
    </row>
    <row r="2406" spans="1:5" x14ac:dyDescent="0.25">
      <c r="A2406" s="67"/>
      <c r="B2406" s="67"/>
      <c r="C2406" s="6"/>
      <c r="D2406" s="6"/>
      <c r="E2406" s="8"/>
    </row>
    <row r="2407" spans="1:5" x14ac:dyDescent="0.25">
      <c r="A2407" s="67"/>
      <c r="B2407" s="67"/>
      <c r="C2407" s="6"/>
      <c r="D2407" s="6"/>
      <c r="E2407" s="8"/>
    </row>
    <row r="2408" spans="1:5" x14ac:dyDescent="0.25">
      <c r="A2408" s="67"/>
      <c r="B2408" s="67"/>
      <c r="C2408" s="6"/>
      <c r="D2408" s="6"/>
      <c r="E2408" s="8"/>
    </row>
    <row r="2409" spans="1:5" x14ac:dyDescent="0.25">
      <c r="A2409" s="67"/>
      <c r="B2409" s="67"/>
      <c r="C2409" s="6"/>
      <c r="D2409" s="6"/>
      <c r="E2409" s="8"/>
    </row>
    <row r="2410" spans="1:5" x14ac:dyDescent="0.25">
      <c r="A2410" s="67"/>
      <c r="B2410" s="67"/>
      <c r="C2410" s="6"/>
      <c r="D2410" s="6"/>
      <c r="E2410" s="8"/>
    </row>
    <row r="2411" spans="1:5" x14ac:dyDescent="0.25">
      <c r="A2411" s="67"/>
      <c r="B2411" s="67"/>
      <c r="C2411" s="6"/>
      <c r="D2411" s="6"/>
      <c r="E2411" s="8"/>
    </row>
    <row r="2412" spans="1:5" x14ac:dyDescent="0.25">
      <c r="A2412" s="67"/>
      <c r="B2412" s="67"/>
      <c r="C2412" s="6"/>
      <c r="D2412" s="6"/>
      <c r="E2412" s="8"/>
    </row>
    <row r="2413" spans="1:5" x14ac:dyDescent="0.25">
      <c r="A2413" s="67"/>
      <c r="B2413" s="67"/>
      <c r="C2413" s="6"/>
      <c r="D2413" s="6"/>
      <c r="E2413" s="8"/>
    </row>
    <row r="2414" spans="1:5" x14ac:dyDescent="0.25">
      <c r="A2414" s="67"/>
      <c r="B2414" s="67"/>
      <c r="C2414" s="6"/>
      <c r="D2414" s="6"/>
      <c r="E2414" s="8"/>
    </row>
    <row r="2415" spans="1:5" x14ac:dyDescent="0.25">
      <c r="A2415" s="67"/>
      <c r="B2415" s="67"/>
      <c r="C2415" s="6"/>
      <c r="D2415" s="6"/>
      <c r="E2415" s="8"/>
    </row>
    <row r="2416" spans="1:5" x14ac:dyDescent="0.25">
      <c r="A2416" s="67"/>
      <c r="B2416" s="67"/>
      <c r="C2416" s="6"/>
      <c r="D2416" s="6"/>
      <c r="E2416" s="8"/>
    </row>
    <row r="2417" spans="1:5" x14ac:dyDescent="0.25">
      <c r="A2417" s="67"/>
      <c r="B2417" s="67"/>
      <c r="C2417" s="6"/>
      <c r="D2417" s="6"/>
      <c r="E2417" s="8"/>
    </row>
    <row r="2418" spans="1:5" x14ac:dyDescent="0.25">
      <c r="A2418" s="67"/>
      <c r="B2418" s="67"/>
      <c r="C2418" s="6"/>
      <c r="D2418" s="6"/>
      <c r="E2418" s="8"/>
    </row>
    <row r="2419" spans="1:5" x14ac:dyDescent="0.25">
      <c r="A2419" s="67"/>
      <c r="B2419" s="67"/>
      <c r="C2419" s="6"/>
      <c r="D2419" s="6"/>
      <c r="E2419" s="8"/>
    </row>
    <row r="2420" spans="1:5" x14ac:dyDescent="0.25">
      <c r="A2420" s="67"/>
      <c r="B2420" s="67"/>
      <c r="C2420" s="6"/>
      <c r="D2420" s="6"/>
      <c r="E2420" s="8"/>
    </row>
    <row r="2421" spans="1:5" x14ac:dyDescent="0.25">
      <c r="A2421" s="67"/>
      <c r="B2421" s="67"/>
      <c r="C2421" s="6"/>
      <c r="D2421" s="6"/>
      <c r="E2421" s="8"/>
    </row>
    <row r="2422" spans="1:5" x14ac:dyDescent="0.25">
      <c r="A2422" s="67"/>
      <c r="B2422" s="67"/>
      <c r="C2422" s="6"/>
      <c r="D2422" s="6"/>
      <c r="E2422" s="8"/>
    </row>
    <row r="2423" spans="1:5" x14ac:dyDescent="0.25">
      <c r="A2423" s="67"/>
      <c r="B2423" s="67"/>
      <c r="C2423" s="6"/>
      <c r="D2423" s="6"/>
      <c r="E2423" s="8"/>
    </row>
    <row r="2424" spans="1:5" x14ac:dyDescent="0.25">
      <c r="A2424" s="67"/>
      <c r="B2424" s="67"/>
      <c r="C2424" s="6"/>
      <c r="D2424" s="6"/>
      <c r="E2424" s="8"/>
    </row>
    <row r="2425" spans="1:5" x14ac:dyDescent="0.25">
      <c r="A2425" s="67"/>
      <c r="B2425" s="67"/>
      <c r="C2425" s="6"/>
      <c r="D2425" s="6"/>
      <c r="E2425" s="8"/>
    </row>
    <row r="2426" spans="1:5" x14ac:dyDescent="0.25">
      <c r="A2426" s="67"/>
      <c r="B2426" s="67"/>
      <c r="C2426" s="6"/>
      <c r="D2426" s="6"/>
      <c r="E2426" s="8"/>
    </row>
    <row r="2427" spans="1:5" x14ac:dyDescent="0.25">
      <c r="A2427" s="67"/>
      <c r="B2427" s="67"/>
      <c r="C2427" s="6"/>
      <c r="D2427" s="6"/>
      <c r="E2427" s="8"/>
    </row>
    <row r="2428" spans="1:5" x14ac:dyDescent="0.25">
      <c r="A2428" s="67"/>
      <c r="B2428" s="67"/>
      <c r="C2428" s="6"/>
      <c r="D2428" s="6"/>
      <c r="E2428" s="8"/>
    </row>
    <row r="2429" spans="1:5" x14ac:dyDescent="0.25">
      <c r="A2429" s="67"/>
      <c r="B2429" s="67"/>
      <c r="C2429" s="6"/>
      <c r="D2429" s="6"/>
      <c r="E2429" s="8"/>
    </row>
    <row r="2430" spans="1:5" x14ac:dyDescent="0.25">
      <c r="A2430" s="67"/>
      <c r="B2430" s="67"/>
      <c r="C2430" s="6"/>
      <c r="D2430" s="6"/>
      <c r="E2430" s="8"/>
    </row>
    <row r="2431" spans="1:5" x14ac:dyDescent="0.25">
      <c r="A2431" s="67"/>
      <c r="B2431" s="67"/>
      <c r="C2431" s="6"/>
      <c r="D2431" s="6"/>
      <c r="E2431" s="8"/>
    </row>
    <row r="2432" spans="1:5" x14ac:dyDescent="0.25">
      <c r="A2432" s="67"/>
      <c r="B2432" s="67"/>
      <c r="C2432" s="6"/>
      <c r="D2432" s="6"/>
      <c r="E2432" s="8"/>
    </row>
    <row r="2433" spans="1:5" x14ac:dyDescent="0.25">
      <c r="A2433" s="67"/>
      <c r="B2433" s="67"/>
      <c r="C2433" s="6"/>
      <c r="D2433" s="6"/>
      <c r="E2433" s="8"/>
    </row>
    <row r="2434" spans="1:5" x14ac:dyDescent="0.25">
      <c r="A2434" s="67"/>
      <c r="B2434" s="67"/>
      <c r="C2434" s="6"/>
      <c r="D2434" s="6"/>
      <c r="E2434" s="8"/>
    </row>
    <row r="2435" spans="1:5" x14ac:dyDescent="0.25">
      <c r="A2435" s="67"/>
      <c r="B2435" s="67"/>
      <c r="C2435" s="6"/>
      <c r="D2435" s="6"/>
      <c r="E2435" s="8"/>
    </row>
    <row r="2436" spans="1:5" x14ac:dyDescent="0.25">
      <c r="A2436" s="67"/>
      <c r="B2436" s="67"/>
      <c r="C2436" s="6"/>
      <c r="D2436" s="6"/>
      <c r="E2436" s="8"/>
    </row>
    <row r="2437" spans="1:5" x14ac:dyDescent="0.25">
      <c r="A2437" s="67"/>
      <c r="B2437" s="67"/>
      <c r="C2437" s="6"/>
      <c r="D2437" s="6"/>
      <c r="E2437" s="8"/>
    </row>
    <row r="2438" spans="1:5" x14ac:dyDescent="0.25">
      <c r="A2438" s="67"/>
      <c r="B2438" s="67"/>
      <c r="C2438" s="6"/>
      <c r="D2438" s="6"/>
      <c r="E2438" s="8"/>
    </row>
    <row r="2439" spans="1:5" x14ac:dyDescent="0.25">
      <c r="A2439" s="67"/>
      <c r="B2439" s="67"/>
      <c r="C2439" s="6"/>
      <c r="D2439" s="6"/>
      <c r="E2439" s="8"/>
    </row>
    <row r="2440" spans="1:5" x14ac:dyDescent="0.25">
      <c r="A2440" s="67"/>
      <c r="B2440" s="67"/>
      <c r="C2440" s="6"/>
      <c r="D2440" s="6"/>
      <c r="E2440" s="8"/>
    </row>
    <row r="2441" spans="1:5" x14ac:dyDescent="0.25">
      <c r="A2441" s="67"/>
      <c r="B2441" s="67"/>
      <c r="C2441" s="6"/>
      <c r="D2441" s="6"/>
      <c r="E2441" s="8"/>
    </row>
    <row r="2442" spans="1:5" x14ac:dyDescent="0.25">
      <c r="A2442" s="67"/>
      <c r="B2442" s="67"/>
      <c r="C2442" s="6"/>
      <c r="D2442" s="6"/>
      <c r="E2442" s="8"/>
    </row>
    <row r="2443" spans="1:5" x14ac:dyDescent="0.25">
      <c r="A2443" s="67"/>
      <c r="B2443" s="67"/>
      <c r="C2443" s="6"/>
      <c r="D2443" s="6"/>
      <c r="E2443" s="8"/>
    </row>
    <row r="2444" spans="1:5" x14ac:dyDescent="0.25">
      <c r="A2444" s="67"/>
      <c r="B2444" s="67"/>
      <c r="C2444" s="6"/>
      <c r="D2444" s="6"/>
      <c r="E2444" s="8"/>
    </row>
    <row r="2445" spans="1:5" x14ac:dyDescent="0.25">
      <c r="A2445" s="67"/>
      <c r="B2445" s="67"/>
      <c r="C2445" s="6"/>
      <c r="D2445" s="6"/>
      <c r="E2445" s="8"/>
    </row>
    <row r="2446" spans="1:5" x14ac:dyDescent="0.25">
      <c r="A2446" s="67"/>
      <c r="B2446" s="67"/>
      <c r="C2446" s="6"/>
      <c r="D2446" s="6"/>
      <c r="E2446" s="8"/>
    </row>
    <row r="2447" spans="1:5" x14ac:dyDescent="0.25">
      <c r="A2447" s="67"/>
      <c r="B2447" s="67"/>
      <c r="C2447" s="6"/>
      <c r="D2447" s="6"/>
      <c r="E2447" s="8"/>
    </row>
    <row r="2448" spans="1:5" x14ac:dyDescent="0.25">
      <c r="A2448" s="67"/>
      <c r="B2448" s="67"/>
      <c r="C2448" s="6"/>
      <c r="D2448" s="6"/>
      <c r="E2448" s="8"/>
    </row>
    <row r="2449" spans="1:5" x14ac:dyDescent="0.25">
      <c r="A2449" s="67"/>
      <c r="B2449" s="67"/>
      <c r="C2449" s="6"/>
      <c r="D2449" s="6"/>
      <c r="E2449" s="8"/>
    </row>
    <row r="2450" spans="1:5" x14ac:dyDescent="0.25">
      <c r="A2450" s="67"/>
      <c r="B2450" s="67"/>
      <c r="C2450" s="6"/>
      <c r="D2450" s="6"/>
      <c r="E2450" s="8"/>
    </row>
    <row r="2451" spans="1:5" x14ac:dyDescent="0.25">
      <c r="A2451" s="67"/>
      <c r="B2451" s="67"/>
      <c r="C2451" s="6"/>
      <c r="D2451" s="6"/>
      <c r="E2451" s="8"/>
    </row>
    <row r="2452" spans="1:5" x14ac:dyDescent="0.25">
      <c r="A2452" s="67"/>
      <c r="B2452" s="67"/>
      <c r="C2452" s="6"/>
      <c r="D2452" s="6"/>
      <c r="E2452" s="8"/>
    </row>
    <row r="2453" spans="1:5" x14ac:dyDescent="0.25">
      <c r="A2453" s="67"/>
      <c r="B2453" s="67"/>
      <c r="C2453" s="6"/>
      <c r="D2453" s="6"/>
      <c r="E2453" s="8"/>
    </row>
    <row r="2454" spans="1:5" x14ac:dyDescent="0.25">
      <c r="A2454" s="67"/>
      <c r="B2454" s="67"/>
      <c r="C2454" s="6"/>
      <c r="D2454" s="6"/>
      <c r="E2454" s="8"/>
    </row>
    <row r="2455" spans="1:5" x14ac:dyDescent="0.25">
      <c r="A2455" s="67"/>
      <c r="B2455" s="67"/>
      <c r="C2455" s="6"/>
      <c r="D2455" s="6"/>
      <c r="E2455" s="8"/>
    </row>
    <row r="2456" spans="1:5" x14ac:dyDescent="0.25">
      <c r="A2456" s="67"/>
      <c r="B2456" s="67"/>
      <c r="C2456" s="6"/>
      <c r="D2456" s="6"/>
      <c r="E2456" s="8"/>
    </row>
    <row r="2457" spans="1:5" x14ac:dyDescent="0.25">
      <c r="A2457" s="67"/>
      <c r="B2457" s="67"/>
      <c r="C2457" s="6"/>
      <c r="D2457" s="6"/>
      <c r="E2457" s="8"/>
    </row>
    <row r="2458" spans="1:5" x14ac:dyDescent="0.25">
      <c r="A2458" s="67"/>
      <c r="B2458" s="67"/>
      <c r="C2458" s="6"/>
      <c r="D2458" s="6"/>
      <c r="E2458" s="8"/>
    </row>
    <row r="2459" spans="1:5" x14ac:dyDescent="0.25">
      <c r="A2459" s="67"/>
      <c r="B2459" s="67"/>
      <c r="C2459" s="6"/>
      <c r="D2459" s="6"/>
      <c r="E2459" s="8"/>
    </row>
    <row r="2460" spans="1:5" x14ac:dyDescent="0.25">
      <c r="A2460" s="67"/>
      <c r="B2460" s="67"/>
      <c r="C2460" s="6"/>
      <c r="D2460" s="6"/>
      <c r="E2460" s="8"/>
    </row>
    <row r="2461" spans="1:5" x14ac:dyDescent="0.25">
      <c r="A2461" s="67"/>
      <c r="B2461" s="67"/>
      <c r="C2461" s="6"/>
      <c r="D2461" s="6"/>
      <c r="E2461" s="8"/>
    </row>
    <row r="2462" spans="1:5" x14ac:dyDescent="0.25">
      <c r="A2462" s="67"/>
      <c r="B2462" s="67"/>
      <c r="C2462" s="6"/>
      <c r="D2462" s="6"/>
      <c r="E2462" s="8"/>
    </row>
    <row r="2463" spans="1:5" x14ac:dyDescent="0.25">
      <c r="A2463" s="67"/>
      <c r="B2463" s="67"/>
      <c r="C2463" s="6"/>
      <c r="D2463" s="6"/>
      <c r="E2463" s="8"/>
    </row>
    <row r="2464" spans="1:5" x14ac:dyDescent="0.25">
      <c r="A2464" s="67"/>
      <c r="B2464" s="67"/>
      <c r="C2464" s="6"/>
      <c r="D2464" s="6"/>
      <c r="E2464" s="8"/>
    </row>
    <row r="2465" spans="1:5" x14ac:dyDescent="0.25">
      <c r="A2465" s="67"/>
      <c r="B2465" s="67"/>
      <c r="C2465" s="6"/>
      <c r="D2465" s="6"/>
      <c r="E2465" s="8"/>
    </row>
    <row r="2466" spans="1:5" x14ac:dyDescent="0.25">
      <c r="A2466" s="67"/>
      <c r="B2466" s="67"/>
      <c r="C2466" s="6"/>
      <c r="D2466" s="6"/>
      <c r="E2466" s="8"/>
    </row>
    <row r="2467" spans="1:5" x14ac:dyDescent="0.25">
      <c r="A2467" s="67"/>
      <c r="B2467" s="67"/>
      <c r="C2467" s="6"/>
      <c r="D2467" s="6"/>
      <c r="E2467" s="8"/>
    </row>
    <row r="2468" spans="1:5" x14ac:dyDescent="0.25">
      <c r="A2468" s="67"/>
      <c r="B2468" s="67"/>
      <c r="C2468" s="6"/>
      <c r="D2468" s="6"/>
      <c r="E2468" s="8"/>
    </row>
    <row r="2469" spans="1:5" x14ac:dyDescent="0.25">
      <c r="A2469" s="67"/>
      <c r="B2469" s="67"/>
      <c r="C2469" s="6"/>
      <c r="D2469" s="6"/>
      <c r="E2469" s="8"/>
    </row>
    <row r="2470" spans="1:5" x14ac:dyDescent="0.25">
      <c r="A2470" s="67"/>
      <c r="B2470" s="67"/>
      <c r="C2470" s="6"/>
      <c r="D2470" s="6"/>
      <c r="E2470" s="8"/>
    </row>
    <row r="2471" spans="1:5" x14ac:dyDescent="0.25">
      <c r="A2471" s="67"/>
      <c r="B2471" s="67"/>
      <c r="C2471" s="6"/>
      <c r="D2471" s="6"/>
      <c r="E2471" s="8"/>
    </row>
    <row r="2472" spans="1:5" x14ac:dyDescent="0.25">
      <c r="A2472" s="67"/>
      <c r="B2472" s="67"/>
      <c r="C2472" s="6"/>
      <c r="D2472" s="6"/>
      <c r="E2472" s="8"/>
    </row>
    <row r="2473" spans="1:5" x14ac:dyDescent="0.25">
      <c r="A2473" s="67"/>
      <c r="B2473" s="67"/>
      <c r="C2473" s="6"/>
      <c r="D2473" s="6"/>
      <c r="E2473" s="8"/>
    </row>
    <row r="2474" spans="1:5" x14ac:dyDescent="0.25">
      <c r="A2474" s="67"/>
      <c r="B2474" s="67"/>
      <c r="C2474" s="6"/>
      <c r="D2474" s="6"/>
      <c r="E2474" s="8"/>
    </row>
    <row r="2475" spans="1:5" x14ac:dyDescent="0.25">
      <c r="A2475" s="67"/>
      <c r="B2475" s="67"/>
      <c r="C2475" s="6"/>
      <c r="D2475" s="6"/>
      <c r="E2475" s="8"/>
    </row>
    <row r="2476" spans="1:5" x14ac:dyDescent="0.25">
      <c r="A2476" s="67"/>
      <c r="B2476" s="67"/>
      <c r="C2476" s="6"/>
      <c r="D2476" s="6"/>
      <c r="E2476" s="8"/>
    </row>
    <row r="2477" spans="1:5" x14ac:dyDescent="0.25">
      <c r="A2477" s="67"/>
      <c r="B2477" s="67"/>
      <c r="C2477" s="6"/>
      <c r="D2477" s="6"/>
      <c r="E2477" s="8"/>
    </row>
    <row r="2478" spans="1:5" x14ac:dyDescent="0.25">
      <c r="A2478" s="67"/>
      <c r="B2478" s="67"/>
      <c r="C2478" s="6"/>
      <c r="D2478" s="6"/>
      <c r="E2478" s="8"/>
    </row>
    <row r="2479" spans="1:5" x14ac:dyDescent="0.25">
      <c r="A2479" s="67"/>
      <c r="B2479" s="67"/>
      <c r="C2479" s="6"/>
      <c r="D2479" s="6"/>
      <c r="E2479" s="8"/>
    </row>
    <row r="2480" spans="1:5" x14ac:dyDescent="0.25">
      <c r="A2480" s="67"/>
      <c r="B2480" s="67"/>
      <c r="C2480" s="6"/>
      <c r="D2480" s="6"/>
      <c r="E2480" s="8"/>
    </row>
    <row r="2481" spans="1:5" x14ac:dyDescent="0.25">
      <c r="A2481" s="67"/>
      <c r="B2481" s="67"/>
      <c r="C2481" s="6"/>
      <c r="D2481" s="6"/>
      <c r="E2481" s="8"/>
    </row>
    <row r="2482" spans="1:5" x14ac:dyDescent="0.25">
      <c r="A2482" s="67"/>
      <c r="B2482" s="67"/>
      <c r="C2482" s="6"/>
      <c r="D2482" s="6"/>
      <c r="E2482" s="8"/>
    </row>
    <row r="2483" spans="1:5" x14ac:dyDescent="0.25">
      <c r="A2483" s="67"/>
      <c r="B2483" s="67"/>
      <c r="C2483" s="6"/>
      <c r="D2483" s="6"/>
      <c r="E2483" s="8"/>
    </row>
    <row r="2484" spans="1:5" x14ac:dyDescent="0.25">
      <c r="A2484" s="67"/>
      <c r="B2484" s="67"/>
      <c r="C2484" s="6"/>
      <c r="D2484" s="6"/>
      <c r="E2484" s="8"/>
    </row>
    <row r="2485" spans="1:5" x14ac:dyDescent="0.25">
      <c r="A2485" s="67"/>
      <c r="B2485" s="67"/>
      <c r="C2485" s="6"/>
      <c r="D2485" s="6"/>
      <c r="E2485" s="8"/>
    </row>
    <row r="2486" spans="1:5" x14ac:dyDescent="0.25">
      <c r="A2486" s="67"/>
      <c r="B2486" s="67"/>
      <c r="C2486" s="6"/>
      <c r="D2486" s="6"/>
      <c r="E2486" s="8"/>
    </row>
    <row r="2487" spans="1:5" x14ac:dyDescent="0.25">
      <c r="A2487" s="67"/>
      <c r="B2487" s="67"/>
      <c r="C2487" s="6"/>
      <c r="D2487" s="6"/>
      <c r="E2487" s="8"/>
    </row>
    <row r="2488" spans="1:5" x14ac:dyDescent="0.25">
      <c r="A2488" s="67"/>
      <c r="B2488" s="67"/>
      <c r="C2488" s="6"/>
      <c r="D2488" s="6"/>
      <c r="E2488" s="8"/>
    </row>
    <row r="2489" spans="1:5" x14ac:dyDescent="0.25">
      <c r="A2489" s="67"/>
      <c r="B2489" s="67"/>
      <c r="C2489" s="6"/>
      <c r="D2489" s="6"/>
      <c r="E2489" s="8"/>
    </row>
    <row r="2490" spans="1:5" x14ac:dyDescent="0.25">
      <c r="A2490" s="67"/>
      <c r="B2490" s="67"/>
      <c r="C2490" s="6"/>
      <c r="D2490" s="6"/>
      <c r="E2490" s="8"/>
    </row>
    <row r="2491" spans="1:5" x14ac:dyDescent="0.25">
      <c r="A2491" s="67"/>
      <c r="B2491" s="67"/>
      <c r="C2491" s="6"/>
      <c r="D2491" s="6"/>
      <c r="E2491" s="8"/>
    </row>
    <row r="2492" spans="1:5" x14ac:dyDescent="0.25">
      <c r="A2492" s="67"/>
      <c r="B2492" s="67"/>
      <c r="C2492" s="6"/>
      <c r="D2492" s="6"/>
      <c r="E2492" s="8"/>
    </row>
    <row r="2493" spans="1:5" x14ac:dyDescent="0.25">
      <c r="A2493" s="67"/>
      <c r="B2493" s="67"/>
      <c r="C2493" s="6"/>
      <c r="D2493" s="6"/>
      <c r="E2493" s="8"/>
    </row>
    <row r="2494" spans="1:5" x14ac:dyDescent="0.25">
      <c r="A2494" s="67"/>
      <c r="B2494" s="67"/>
      <c r="C2494" s="6"/>
      <c r="D2494" s="6"/>
      <c r="E2494" s="8"/>
    </row>
    <row r="2495" spans="1:5" x14ac:dyDescent="0.25">
      <c r="A2495" s="67"/>
      <c r="B2495" s="67"/>
      <c r="C2495" s="6"/>
      <c r="D2495" s="6"/>
      <c r="E2495" s="8"/>
    </row>
    <row r="2496" spans="1:5" x14ac:dyDescent="0.25">
      <c r="A2496" s="67"/>
      <c r="B2496" s="67"/>
      <c r="C2496" s="6"/>
      <c r="D2496" s="6"/>
      <c r="E2496" s="8"/>
    </row>
    <row r="2497" spans="1:5" x14ac:dyDescent="0.25">
      <c r="A2497" s="67"/>
      <c r="B2497" s="67"/>
      <c r="C2497" s="6"/>
      <c r="D2497" s="6"/>
      <c r="E2497" s="8"/>
    </row>
    <row r="2498" spans="1:5" x14ac:dyDescent="0.25">
      <c r="A2498" s="67"/>
      <c r="B2498" s="67"/>
      <c r="C2498" s="6"/>
      <c r="D2498" s="6"/>
      <c r="E2498" s="8"/>
    </row>
    <row r="2499" spans="1:5" x14ac:dyDescent="0.25">
      <c r="A2499" s="67"/>
      <c r="B2499" s="67"/>
      <c r="C2499" s="6"/>
      <c r="D2499" s="6"/>
      <c r="E2499" s="8"/>
    </row>
    <row r="2500" spans="1:5" x14ac:dyDescent="0.25">
      <c r="A2500" s="67"/>
      <c r="B2500" s="67"/>
      <c r="C2500" s="6"/>
      <c r="D2500" s="6"/>
      <c r="E2500" s="8"/>
    </row>
    <row r="2501" spans="1:5" x14ac:dyDescent="0.25">
      <c r="A2501" s="67"/>
      <c r="B2501" s="67"/>
      <c r="C2501" s="6"/>
      <c r="D2501" s="6"/>
      <c r="E2501" s="8"/>
    </row>
    <row r="2502" spans="1:5" x14ac:dyDescent="0.25">
      <c r="A2502" s="67"/>
      <c r="B2502" s="67"/>
      <c r="C2502" s="6"/>
      <c r="D2502" s="6"/>
      <c r="E2502" s="8"/>
    </row>
    <row r="2503" spans="1:5" x14ac:dyDescent="0.25">
      <c r="A2503" s="67"/>
      <c r="B2503" s="67"/>
      <c r="C2503" s="6"/>
      <c r="D2503" s="6"/>
      <c r="E2503" s="8"/>
    </row>
    <row r="2504" spans="1:5" x14ac:dyDescent="0.25">
      <c r="A2504" s="67"/>
      <c r="B2504" s="67"/>
      <c r="C2504" s="6"/>
      <c r="D2504" s="6"/>
      <c r="E2504" s="8"/>
    </row>
    <row r="2505" spans="1:5" x14ac:dyDescent="0.25">
      <c r="A2505" s="67"/>
      <c r="B2505" s="67"/>
      <c r="C2505" s="6"/>
      <c r="D2505" s="6"/>
      <c r="E2505" s="8"/>
    </row>
    <row r="2506" spans="1:5" x14ac:dyDescent="0.25">
      <c r="A2506" s="67"/>
      <c r="B2506" s="67"/>
      <c r="C2506" s="6"/>
      <c r="D2506" s="6"/>
      <c r="E2506" s="8"/>
    </row>
    <row r="2507" spans="1:5" x14ac:dyDescent="0.25">
      <c r="A2507" s="67"/>
      <c r="B2507" s="67"/>
      <c r="C2507" s="6"/>
      <c r="D2507" s="6"/>
      <c r="E2507" s="8"/>
    </row>
    <row r="2508" spans="1:5" x14ac:dyDescent="0.25">
      <c r="A2508" s="67"/>
      <c r="B2508" s="67"/>
      <c r="C2508" s="6"/>
      <c r="D2508" s="6"/>
      <c r="E2508" s="8"/>
    </row>
    <row r="2509" spans="1:5" x14ac:dyDescent="0.25">
      <c r="A2509" s="67"/>
      <c r="B2509" s="67"/>
      <c r="C2509" s="6"/>
      <c r="D2509" s="6"/>
      <c r="E2509" s="8"/>
    </row>
    <row r="2510" spans="1:5" x14ac:dyDescent="0.25">
      <c r="A2510" s="67"/>
      <c r="B2510" s="67"/>
      <c r="C2510" s="6"/>
      <c r="D2510" s="6"/>
      <c r="E2510" s="8"/>
    </row>
    <row r="2511" spans="1:5" x14ac:dyDescent="0.25">
      <c r="A2511" s="67"/>
      <c r="B2511" s="67"/>
      <c r="C2511" s="6"/>
      <c r="D2511" s="6"/>
      <c r="E2511" s="8"/>
    </row>
    <row r="2512" spans="1:5" x14ac:dyDescent="0.25">
      <c r="A2512" s="67"/>
      <c r="B2512" s="67"/>
      <c r="C2512" s="6"/>
      <c r="D2512" s="6"/>
      <c r="E2512" s="8"/>
    </row>
    <row r="2513" spans="1:5" x14ac:dyDescent="0.25">
      <c r="A2513" s="67"/>
      <c r="B2513" s="67"/>
      <c r="C2513" s="6"/>
      <c r="D2513" s="6"/>
      <c r="E2513" s="8"/>
    </row>
    <row r="2514" spans="1:5" x14ac:dyDescent="0.25">
      <c r="A2514" s="67"/>
      <c r="B2514" s="67"/>
      <c r="C2514" s="6"/>
      <c r="D2514" s="6"/>
      <c r="E2514" s="8"/>
    </row>
    <row r="2515" spans="1:5" x14ac:dyDescent="0.25">
      <c r="A2515" s="67"/>
      <c r="B2515" s="67"/>
      <c r="C2515" s="6"/>
      <c r="D2515" s="6"/>
      <c r="E2515" s="8"/>
    </row>
    <row r="2516" spans="1:5" x14ac:dyDescent="0.25">
      <c r="A2516" s="67"/>
      <c r="B2516" s="67"/>
      <c r="C2516" s="6"/>
      <c r="D2516" s="6"/>
      <c r="E2516" s="8"/>
    </row>
    <row r="2517" spans="1:5" x14ac:dyDescent="0.25">
      <c r="A2517" s="67"/>
      <c r="B2517" s="67"/>
      <c r="C2517" s="6"/>
      <c r="D2517" s="6"/>
      <c r="E2517" s="8"/>
    </row>
    <row r="2518" spans="1:5" x14ac:dyDescent="0.25">
      <c r="A2518" s="67"/>
      <c r="B2518" s="67"/>
      <c r="C2518" s="6"/>
      <c r="D2518" s="6"/>
      <c r="E2518" s="8"/>
    </row>
    <row r="2519" spans="1:5" x14ac:dyDescent="0.25">
      <c r="A2519" s="67"/>
      <c r="B2519" s="67"/>
      <c r="C2519" s="6"/>
      <c r="D2519" s="6"/>
      <c r="E2519" s="8"/>
    </row>
    <row r="2520" spans="1:5" x14ac:dyDescent="0.25">
      <c r="A2520" s="67"/>
      <c r="B2520" s="67"/>
      <c r="C2520" s="6"/>
      <c r="D2520" s="6"/>
      <c r="E2520" s="8"/>
    </row>
    <row r="2521" spans="1:5" x14ac:dyDescent="0.25">
      <c r="A2521" s="67"/>
      <c r="B2521" s="67"/>
      <c r="C2521" s="6"/>
      <c r="D2521" s="6"/>
      <c r="E2521" s="8"/>
    </row>
    <row r="2522" spans="1:5" x14ac:dyDescent="0.25">
      <c r="A2522" s="67"/>
      <c r="B2522" s="67"/>
      <c r="C2522" s="6"/>
      <c r="D2522" s="6"/>
      <c r="E2522" s="8"/>
    </row>
    <row r="2523" spans="1:5" x14ac:dyDescent="0.25">
      <c r="A2523" s="67"/>
      <c r="B2523" s="67"/>
      <c r="C2523" s="6"/>
      <c r="D2523" s="6"/>
      <c r="E2523" s="8"/>
    </row>
    <row r="2524" spans="1:5" x14ac:dyDescent="0.25">
      <c r="A2524" s="67"/>
      <c r="B2524" s="67"/>
      <c r="C2524" s="6"/>
      <c r="D2524" s="6"/>
      <c r="E2524" s="8"/>
    </row>
    <row r="2525" spans="1:5" x14ac:dyDescent="0.25">
      <c r="A2525" s="67"/>
      <c r="B2525" s="67"/>
      <c r="C2525" s="6"/>
      <c r="D2525" s="6"/>
      <c r="E2525" s="8"/>
    </row>
    <row r="2526" spans="1:5" x14ac:dyDescent="0.25">
      <c r="A2526" s="67"/>
      <c r="B2526" s="67"/>
      <c r="C2526" s="6"/>
      <c r="D2526" s="6"/>
      <c r="E2526" s="8"/>
    </row>
    <row r="2527" spans="1:5" x14ac:dyDescent="0.25">
      <c r="A2527" s="67"/>
      <c r="B2527" s="67"/>
      <c r="C2527" s="6"/>
      <c r="D2527" s="6"/>
      <c r="E2527" s="8"/>
    </row>
    <row r="2528" spans="1:5" x14ac:dyDescent="0.25">
      <c r="A2528" s="67"/>
      <c r="B2528" s="67"/>
      <c r="C2528" s="6"/>
      <c r="D2528" s="6"/>
      <c r="E2528" s="8"/>
    </row>
    <row r="2529" spans="1:5" x14ac:dyDescent="0.25">
      <c r="A2529" s="67"/>
      <c r="B2529" s="67"/>
      <c r="C2529" s="6"/>
      <c r="D2529" s="6"/>
      <c r="E2529" s="8"/>
    </row>
    <row r="2530" spans="1:5" x14ac:dyDescent="0.25">
      <c r="A2530" s="67"/>
      <c r="B2530" s="67"/>
      <c r="C2530" s="6"/>
      <c r="D2530" s="6"/>
      <c r="E2530" s="8"/>
    </row>
    <row r="2531" spans="1:5" x14ac:dyDescent="0.25">
      <c r="A2531" s="67"/>
      <c r="B2531" s="67"/>
      <c r="C2531" s="6"/>
      <c r="D2531" s="6"/>
      <c r="E2531" s="8"/>
    </row>
    <row r="2532" spans="1:5" x14ac:dyDescent="0.25">
      <c r="A2532" s="67"/>
      <c r="B2532" s="67"/>
      <c r="C2532" s="6"/>
      <c r="D2532" s="6"/>
      <c r="E2532" s="8"/>
    </row>
    <row r="2533" spans="1:5" x14ac:dyDescent="0.25">
      <c r="A2533" s="67"/>
      <c r="B2533" s="67"/>
      <c r="C2533" s="6"/>
      <c r="D2533" s="6"/>
      <c r="E2533" s="8"/>
    </row>
    <row r="2534" spans="1:5" x14ac:dyDescent="0.25">
      <c r="A2534" s="67"/>
      <c r="B2534" s="67"/>
      <c r="C2534" s="6"/>
      <c r="D2534" s="6"/>
      <c r="E2534" s="8"/>
    </row>
    <row r="2535" spans="1:5" x14ac:dyDescent="0.25">
      <c r="A2535" s="67"/>
      <c r="B2535" s="67"/>
      <c r="C2535" s="6"/>
      <c r="D2535" s="6"/>
      <c r="E2535" s="8"/>
    </row>
    <row r="2536" spans="1:5" x14ac:dyDescent="0.25">
      <c r="A2536" s="67"/>
      <c r="B2536" s="67"/>
      <c r="C2536" s="6"/>
      <c r="D2536" s="6"/>
      <c r="E2536" s="8"/>
    </row>
    <row r="2537" spans="1:5" x14ac:dyDescent="0.25">
      <c r="A2537" s="67"/>
      <c r="B2537" s="67"/>
      <c r="C2537" s="6"/>
      <c r="D2537" s="6"/>
      <c r="E2537" s="8"/>
    </row>
    <row r="2538" spans="1:5" x14ac:dyDescent="0.25">
      <c r="A2538" s="67"/>
      <c r="B2538" s="67"/>
      <c r="C2538" s="6"/>
      <c r="D2538" s="6"/>
      <c r="E2538" s="8"/>
    </row>
    <row r="2539" spans="1:5" x14ac:dyDescent="0.25">
      <c r="A2539" s="67"/>
      <c r="B2539" s="67"/>
      <c r="C2539" s="6"/>
      <c r="D2539" s="6"/>
      <c r="E2539" s="8"/>
    </row>
    <row r="2540" spans="1:5" x14ac:dyDescent="0.25">
      <c r="A2540" s="67"/>
      <c r="B2540" s="67"/>
      <c r="C2540" s="6"/>
      <c r="D2540" s="6"/>
      <c r="E2540" s="8"/>
    </row>
    <row r="2541" spans="1:5" x14ac:dyDescent="0.25">
      <c r="A2541" s="67"/>
      <c r="B2541" s="67"/>
      <c r="C2541" s="6"/>
      <c r="D2541" s="6"/>
      <c r="E2541" s="8"/>
    </row>
    <row r="2542" spans="1:5" x14ac:dyDescent="0.25">
      <c r="A2542" s="67"/>
      <c r="B2542" s="67"/>
      <c r="C2542" s="6"/>
      <c r="D2542" s="6"/>
      <c r="E2542" s="8"/>
    </row>
    <row r="2543" spans="1:5" x14ac:dyDescent="0.25">
      <c r="A2543" s="67"/>
      <c r="B2543" s="67"/>
      <c r="C2543" s="6"/>
      <c r="D2543" s="6"/>
      <c r="E2543" s="8"/>
    </row>
    <row r="2544" spans="1:5" x14ac:dyDescent="0.25">
      <c r="A2544" s="67"/>
      <c r="B2544" s="67"/>
      <c r="C2544" s="6"/>
      <c r="D2544" s="6"/>
      <c r="E2544" s="8"/>
    </row>
    <row r="2545" spans="1:5" x14ac:dyDescent="0.25">
      <c r="A2545" s="67"/>
      <c r="B2545" s="67"/>
      <c r="C2545" s="6"/>
      <c r="D2545" s="6"/>
      <c r="E2545" s="8"/>
    </row>
    <row r="2546" spans="1:5" x14ac:dyDescent="0.25">
      <c r="A2546" s="67"/>
      <c r="B2546" s="67"/>
      <c r="C2546" s="6"/>
      <c r="D2546" s="6"/>
      <c r="E2546" s="8"/>
    </row>
    <row r="2547" spans="1:5" x14ac:dyDescent="0.25">
      <c r="A2547" s="67"/>
      <c r="B2547" s="67"/>
      <c r="C2547" s="6"/>
      <c r="D2547" s="6"/>
      <c r="E2547" s="8"/>
    </row>
    <row r="2548" spans="1:5" x14ac:dyDescent="0.25">
      <c r="A2548" s="67"/>
      <c r="B2548" s="67"/>
      <c r="C2548" s="6"/>
      <c r="D2548" s="6"/>
      <c r="E2548" s="8"/>
    </row>
    <row r="2549" spans="1:5" x14ac:dyDescent="0.25">
      <c r="A2549" s="67"/>
      <c r="B2549" s="67"/>
      <c r="C2549" s="6"/>
      <c r="D2549" s="6"/>
      <c r="E2549" s="8"/>
    </row>
    <row r="2550" spans="1:5" x14ac:dyDescent="0.25">
      <c r="A2550" s="67"/>
      <c r="B2550" s="67"/>
      <c r="C2550" s="6"/>
      <c r="D2550" s="6"/>
      <c r="E2550" s="8"/>
    </row>
    <row r="2551" spans="1:5" x14ac:dyDescent="0.25">
      <c r="A2551" s="67"/>
      <c r="B2551" s="67"/>
      <c r="C2551" s="6"/>
      <c r="D2551" s="6"/>
      <c r="E2551" s="8"/>
    </row>
    <row r="2552" spans="1:5" x14ac:dyDescent="0.25">
      <c r="A2552" s="67"/>
      <c r="B2552" s="67"/>
      <c r="C2552" s="6"/>
      <c r="D2552" s="6"/>
      <c r="E2552" s="8"/>
    </row>
    <row r="2553" spans="1:5" x14ac:dyDescent="0.25">
      <c r="A2553" s="67"/>
      <c r="B2553" s="67"/>
      <c r="C2553" s="6"/>
      <c r="D2553" s="6"/>
      <c r="E2553" s="8"/>
    </row>
    <row r="2554" spans="1:5" x14ac:dyDescent="0.25">
      <c r="A2554" s="67"/>
      <c r="B2554" s="67"/>
      <c r="C2554" s="6"/>
      <c r="D2554" s="6"/>
      <c r="E2554" s="8"/>
    </row>
    <row r="2555" spans="1:5" x14ac:dyDescent="0.25">
      <c r="A2555" s="67"/>
      <c r="B2555" s="67"/>
      <c r="C2555" s="6"/>
      <c r="D2555" s="6"/>
      <c r="E2555" s="8"/>
    </row>
    <row r="2556" spans="1:5" x14ac:dyDescent="0.25">
      <c r="A2556" s="67"/>
      <c r="B2556" s="67"/>
      <c r="C2556" s="6"/>
      <c r="D2556" s="6"/>
      <c r="E2556" s="8"/>
    </row>
    <row r="2557" spans="1:5" x14ac:dyDescent="0.25">
      <c r="A2557" s="67"/>
      <c r="B2557" s="67"/>
      <c r="C2557" s="6"/>
      <c r="D2557" s="6"/>
      <c r="E2557" s="8"/>
    </row>
    <row r="2558" spans="1:5" x14ac:dyDescent="0.25">
      <c r="A2558" s="67"/>
      <c r="B2558" s="67"/>
      <c r="C2558" s="6"/>
      <c r="D2558" s="6"/>
      <c r="E2558" s="8"/>
    </row>
    <row r="2559" spans="1:5" x14ac:dyDescent="0.25">
      <c r="A2559" s="67"/>
      <c r="B2559" s="67"/>
      <c r="C2559" s="6"/>
      <c r="D2559" s="6"/>
      <c r="E2559" s="8"/>
    </row>
    <row r="2560" spans="1:5" x14ac:dyDescent="0.25">
      <c r="A2560" s="67"/>
      <c r="B2560" s="67"/>
      <c r="C2560" s="6"/>
      <c r="D2560" s="6"/>
      <c r="E2560" s="8"/>
    </row>
    <row r="2561" spans="1:5" x14ac:dyDescent="0.25">
      <c r="A2561" s="67"/>
      <c r="B2561" s="67"/>
      <c r="C2561" s="6"/>
      <c r="D2561" s="6"/>
      <c r="E2561" s="8"/>
    </row>
    <row r="2562" spans="1:5" x14ac:dyDescent="0.25">
      <c r="A2562" s="67"/>
      <c r="B2562" s="67"/>
      <c r="C2562" s="6"/>
      <c r="D2562" s="6"/>
      <c r="E2562" s="8"/>
    </row>
    <row r="2563" spans="1:5" x14ac:dyDescent="0.25">
      <c r="A2563" s="67"/>
      <c r="B2563" s="67"/>
      <c r="C2563" s="6"/>
      <c r="D2563" s="6"/>
      <c r="E2563" s="8"/>
    </row>
    <row r="2564" spans="1:5" x14ac:dyDescent="0.25">
      <c r="A2564" s="67"/>
      <c r="B2564" s="67"/>
      <c r="C2564" s="6"/>
      <c r="D2564" s="6"/>
      <c r="E2564" s="8"/>
    </row>
    <row r="2565" spans="1:5" x14ac:dyDescent="0.25">
      <c r="A2565" s="67"/>
      <c r="B2565" s="67"/>
      <c r="C2565" s="6"/>
      <c r="D2565" s="6"/>
      <c r="E2565" s="8"/>
    </row>
    <row r="2566" spans="1:5" x14ac:dyDescent="0.25">
      <c r="A2566" s="67"/>
      <c r="B2566" s="67"/>
      <c r="C2566" s="6"/>
      <c r="D2566" s="6"/>
      <c r="E2566" s="8"/>
    </row>
    <row r="2567" spans="1:5" x14ac:dyDescent="0.25">
      <c r="A2567" s="67"/>
      <c r="B2567" s="67"/>
      <c r="C2567" s="6"/>
      <c r="D2567" s="6"/>
      <c r="E2567" s="8"/>
    </row>
    <row r="2568" spans="1:5" x14ac:dyDescent="0.25">
      <c r="A2568" s="67"/>
      <c r="B2568" s="67"/>
      <c r="C2568" s="6"/>
      <c r="D2568" s="6"/>
      <c r="E2568" s="8"/>
    </row>
    <row r="2569" spans="1:5" x14ac:dyDescent="0.25">
      <c r="A2569" s="67"/>
      <c r="B2569" s="67"/>
      <c r="C2569" s="6"/>
      <c r="D2569" s="6"/>
      <c r="E2569" s="8"/>
    </row>
    <row r="2570" spans="1:5" x14ac:dyDescent="0.25">
      <c r="A2570" s="67"/>
      <c r="B2570" s="67"/>
      <c r="C2570" s="6"/>
      <c r="D2570" s="6"/>
      <c r="E2570" s="8"/>
    </row>
    <row r="2571" spans="1:5" x14ac:dyDescent="0.25">
      <c r="A2571" s="67"/>
      <c r="B2571" s="67"/>
      <c r="C2571" s="6"/>
      <c r="D2571" s="6"/>
      <c r="E2571" s="8"/>
    </row>
    <row r="2572" spans="1:5" x14ac:dyDescent="0.25">
      <c r="A2572" s="67"/>
      <c r="B2572" s="67"/>
      <c r="C2572" s="6"/>
      <c r="D2572" s="6"/>
      <c r="E2572" s="8"/>
    </row>
    <row r="2573" spans="1:5" x14ac:dyDescent="0.25">
      <c r="A2573" s="67"/>
      <c r="B2573" s="67"/>
      <c r="C2573" s="6"/>
      <c r="D2573" s="6"/>
      <c r="E2573" s="8"/>
    </row>
    <row r="2574" spans="1:5" x14ac:dyDescent="0.25">
      <c r="A2574" s="67"/>
      <c r="B2574" s="67"/>
      <c r="C2574" s="6"/>
      <c r="D2574" s="6"/>
      <c r="E2574" s="8"/>
    </row>
    <row r="2575" spans="1:5" x14ac:dyDescent="0.25">
      <c r="A2575" s="67"/>
      <c r="B2575" s="67"/>
      <c r="C2575" s="6"/>
      <c r="D2575" s="6"/>
      <c r="E2575" s="8"/>
    </row>
    <row r="2576" spans="1:5" x14ac:dyDescent="0.25">
      <c r="A2576" s="67"/>
      <c r="B2576" s="67"/>
      <c r="C2576" s="6"/>
      <c r="D2576" s="6"/>
      <c r="E2576" s="8"/>
    </row>
    <row r="2577" spans="1:5" x14ac:dyDescent="0.25">
      <c r="A2577" s="67"/>
      <c r="B2577" s="67"/>
      <c r="C2577" s="6"/>
      <c r="D2577" s="6"/>
      <c r="E2577" s="8"/>
    </row>
    <row r="2578" spans="1:5" x14ac:dyDescent="0.25">
      <c r="A2578" s="67"/>
      <c r="B2578" s="67"/>
      <c r="C2578" s="6"/>
      <c r="D2578" s="6"/>
      <c r="E2578" s="8"/>
    </row>
    <row r="2579" spans="1:5" x14ac:dyDescent="0.25">
      <c r="A2579" s="67"/>
      <c r="B2579" s="67"/>
      <c r="C2579" s="6"/>
      <c r="D2579" s="6"/>
      <c r="E2579" s="8"/>
    </row>
    <row r="2580" spans="1:5" x14ac:dyDescent="0.25">
      <c r="A2580" s="67"/>
      <c r="B2580" s="67"/>
      <c r="C2580" s="6"/>
      <c r="D2580" s="6"/>
      <c r="E2580" s="8"/>
    </row>
    <row r="2581" spans="1:5" x14ac:dyDescent="0.25">
      <c r="A2581" s="67"/>
      <c r="B2581" s="67"/>
      <c r="C2581" s="6"/>
      <c r="D2581" s="6"/>
      <c r="E2581" s="8"/>
    </row>
    <row r="2582" spans="1:5" x14ac:dyDescent="0.25">
      <c r="A2582" s="67"/>
      <c r="B2582" s="67"/>
      <c r="C2582" s="6"/>
      <c r="D2582" s="6"/>
      <c r="E2582" s="8"/>
    </row>
    <row r="2583" spans="1:5" x14ac:dyDescent="0.25">
      <c r="A2583" s="67"/>
      <c r="B2583" s="67"/>
      <c r="C2583" s="6"/>
      <c r="D2583" s="6"/>
      <c r="E2583" s="8"/>
    </row>
    <row r="2584" spans="1:5" x14ac:dyDescent="0.25">
      <c r="A2584" s="67"/>
      <c r="B2584" s="67"/>
      <c r="C2584" s="6"/>
      <c r="D2584" s="6"/>
      <c r="E2584" s="8"/>
    </row>
    <row r="2585" spans="1:5" x14ac:dyDescent="0.25">
      <c r="A2585" s="67"/>
      <c r="B2585" s="67"/>
      <c r="C2585" s="6"/>
      <c r="D2585" s="6"/>
      <c r="E2585" s="8"/>
    </row>
    <row r="2586" spans="1:5" x14ac:dyDescent="0.25">
      <c r="A2586" s="67"/>
      <c r="B2586" s="67"/>
      <c r="C2586" s="6"/>
      <c r="D2586" s="6"/>
      <c r="E2586" s="8"/>
    </row>
    <row r="2587" spans="1:5" x14ac:dyDescent="0.25">
      <c r="A2587" s="67"/>
      <c r="B2587" s="67"/>
      <c r="C2587" s="6"/>
      <c r="D2587" s="6"/>
      <c r="E2587" s="8"/>
    </row>
    <row r="2588" spans="1:5" x14ac:dyDescent="0.25">
      <c r="A2588" s="67"/>
      <c r="B2588" s="67"/>
      <c r="C2588" s="6"/>
      <c r="D2588" s="6"/>
      <c r="E2588" s="8"/>
    </row>
    <row r="2589" spans="1:5" x14ac:dyDescent="0.25">
      <c r="A2589" s="67"/>
      <c r="B2589" s="67"/>
      <c r="C2589" s="6"/>
      <c r="D2589" s="6"/>
      <c r="E2589" s="8"/>
    </row>
    <row r="2590" spans="1:5" x14ac:dyDescent="0.25">
      <c r="A2590" s="67"/>
      <c r="B2590" s="67"/>
      <c r="C2590" s="6"/>
      <c r="D2590" s="6"/>
      <c r="E2590" s="8"/>
    </row>
    <row r="2591" spans="1:5" x14ac:dyDescent="0.25">
      <c r="A2591" s="67"/>
      <c r="B2591" s="67"/>
      <c r="C2591" s="6"/>
      <c r="D2591" s="6"/>
      <c r="E2591" s="8"/>
    </row>
    <row r="2592" spans="1:5" x14ac:dyDescent="0.25">
      <c r="A2592" s="67"/>
      <c r="B2592" s="67"/>
      <c r="C2592" s="6"/>
      <c r="D2592" s="6"/>
      <c r="E2592" s="8"/>
    </row>
    <row r="2593" spans="1:5" x14ac:dyDescent="0.25">
      <c r="A2593" s="67"/>
      <c r="B2593" s="67"/>
      <c r="C2593" s="6"/>
      <c r="D2593" s="6"/>
      <c r="E2593" s="8"/>
    </row>
    <row r="2594" spans="1:5" x14ac:dyDescent="0.25">
      <c r="A2594" s="67"/>
      <c r="B2594" s="67"/>
      <c r="C2594" s="6"/>
      <c r="D2594" s="6"/>
      <c r="E2594" s="8"/>
    </row>
    <row r="2595" spans="1:5" x14ac:dyDescent="0.25">
      <c r="A2595" s="67"/>
      <c r="B2595" s="67"/>
      <c r="C2595" s="6"/>
      <c r="D2595" s="6"/>
      <c r="E2595" s="8"/>
    </row>
    <row r="2596" spans="1:5" x14ac:dyDescent="0.25">
      <c r="A2596" s="67"/>
      <c r="B2596" s="67"/>
      <c r="C2596" s="6"/>
      <c r="D2596" s="6"/>
      <c r="E2596" s="8"/>
    </row>
    <row r="2597" spans="1:5" x14ac:dyDescent="0.25">
      <c r="A2597" s="67"/>
      <c r="B2597" s="67"/>
      <c r="C2597" s="6"/>
      <c r="D2597" s="6"/>
      <c r="E2597" s="8"/>
    </row>
    <row r="2598" spans="1:5" x14ac:dyDescent="0.25">
      <c r="A2598" s="67"/>
      <c r="B2598" s="67"/>
      <c r="C2598" s="6"/>
      <c r="D2598" s="6"/>
      <c r="E2598" s="8"/>
    </row>
    <row r="2599" spans="1:5" x14ac:dyDescent="0.25">
      <c r="A2599" s="67"/>
      <c r="B2599" s="67"/>
      <c r="C2599" s="6"/>
      <c r="D2599" s="6"/>
      <c r="E2599" s="8"/>
    </row>
    <row r="2600" spans="1:5" x14ac:dyDescent="0.25">
      <c r="A2600" s="67"/>
      <c r="B2600" s="67"/>
      <c r="C2600" s="6"/>
      <c r="D2600" s="6"/>
      <c r="E2600" s="8"/>
    </row>
    <row r="2601" spans="1:5" x14ac:dyDescent="0.25">
      <c r="A2601" s="67"/>
      <c r="B2601" s="67"/>
      <c r="C2601" s="6"/>
      <c r="D2601" s="6"/>
      <c r="E2601" s="8"/>
    </row>
    <row r="2602" spans="1:5" x14ac:dyDescent="0.25">
      <c r="A2602" s="67"/>
      <c r="B2602" s="67"/>
      <c r="C2602" s="6"/>
      <c r="D2602" s="6"/>
      <c r="E2602" s="8"/>
    </row>
    <row r="2603" spans="1:5" x14ac:dyDescent="0.25">
      <c r="A2603" s="67"/>
      <c r="B2603" s="67"/>
      <c r="C2603" s="6"/>
      <c r="D2603" s="6"/>
      <c r="E2603" s="8"/>
    </row>
    <row r="2604" spans="1:5" x14ac:dyDescent="0.25">
      <c r="A2604" s="67"/>
      <c r="B2604" s="67"/>
      <c r="C2604" s="6"/>
      <c r="D2604" s="6"/>
      <c r="E2604" s="8"/>
    </row>
    <row r="2605" spans="1:5" x14ac:dyDescent="0.25">
      <c r="A2605" s="67"/>
      <c r="B2605" s="67"/>
      <c r="C2605" s="6"/>
      <c r="D2605" s="6"/>
      <c r="E2605" s="8"/>
    </row>
    <row r="2606" spans="1:5" x14ac:dyDescent="0.25">
      <c r="A2606" s="67"/>
      <c r="B2606" s="67"/>
      <c r="C2606" s="6"/>
      <c r="D2606" s="6"/>
      <c r="E2606" s="8"/>
    </row>
    <row r="2607" spans="1:5" x14ac:dyDescent="0.25">
      <c r="A2607" s="67"/>
      <c r="B2607" s="67"/>
      <c r="C2607" s="6"/>
      <c r="D2607" s="6"/>
      <c r="E2607" s="8"/>
    </row>
    <row r="2608" spans="1:5" x14ac:dyDescent="0.25">
      <c r="A2608" s="67"/>
      <c r="B2608" s="67"/>
      <c r="C2608" s="6"/>
      <c r="D2608" s="6"/>
      <c r="E2608" s="8"/>
    </row>
    <row r="2609" spans="1:5" x14ac:dyDescent="0.25">
      <c r="A2609" s="67"/>
      <c r="B2609" s="67"/>
      <c r="C2609" s="6"/>
      <c r="D2609" s="6"/>
      <c r="E2609" s="8"/>
    </row>
    <row r="2610" spans="1:5" x14ac:dyDescent="0.25">
      <c r="A2610" s="67"/>
      <c r="B2610" s="67"/>
      <c r="C2610" s="6"/>
      <c r="D2610" s="6"/>
      <c r="E2610" s="8"/>
    </row>
    <row r="2611" spans="1:5" x14ac:dyDescent="0.25">
      <c r="A2611" s="67"/>
      <c r="B2611" s="67"/>
      <c r="C2611" s="6"/>
      <c r="D2611" s="6"/>
      <c r="E2611" s="8"/>
    </row>
    <row r="2612" spans="1:5" x14ac:dyDescent="0.25">
      <c r="A2612" s="67"/>
      <c r="B2612" s="67"/>
      <c r="C2612" s="6"/>
      <c r="D2612" s="6"/>
      <c r="E2612" s="8"/>
    </row>
    <row r="2613" spans="1:5" x14ac:dyDescent="0.25">
      <c r="A2613" s="67"/>
      <c r="B2613" s="67"/>
      <c r="C2613" s="6"/>
      <c r="D2613" s="6"/>
      <c r="E2613" s="8"/>
    </row>
    <row r="2614" spans="1:5" x14ac:dyDescent="0.25">
      <c r="A2614" s="67"/>
      <c r="B2614" s="67"/>
      <c r="C2614" s="6"/>
      <c r="D2614" s="6"/>
      <c r="E2614" s="8"/>
    </row>
    <row r="2615" spans="1:5" x14ac:dyDescent="0.25">
      <c r="A2615" s="67"/>
      <c r="B2615" s="67"/>
      <c r="C2615" s="6"/>
      <c r="D2615" s="6"/>
      <c r="E2615" s="8"/>
    </row>
    <row r="2616" spans="1:5" x14ac:dyDescent="0.25">
      <c r="A2616" s="67"/>
      <c r="B2616" s="67"/>
      <c r="C2616" s="6"/>
      <c r="D2616" s="6"/>
      <c r="E2616" s="8"/>
    </row>
    <row r="2617" spans="1:5" x14ac:dyDescent="0.25">
      <c r="A2617" s="67"/>
      <c r="B2617" s="67"/>
      <c r="C2617" s="6"/>
      <c r="D2617" s="6"/>
      <c r="E2617" s="8"/>
    </row>
    <row r="2618" spans="1:5" x14ac:dyDescent="0.25">
      <c r="A2618" s="67"/>
      <c r="B2618" s="67"/>
      <c r="C2618" s="6"/>
      <c r="D2618" s="6"/>
      <c r="E2618" s="8"/>
    </row>
    <row r="2619" spans="1:5" x14ac:dyDescent="0.25">
      <c r="A2619" s="67"/>
      <c r="B2619" s="67"/>
      <c r="C2619" s="6"/>
      <c r="D2619" s="6"/>
      <c r="E2619" s="8"/>
    </row>
    <row r="2620" spans="1:5" x14ac:dyDescent="0.25">
      <c r="A2620" s="67"/>
      <c r="B2620" s="67"/>
      <c r="C2620" s="6"/>
      <c r="D2620" s="6"/>
      <c r="E2620" s="8"/>
    </row>
    <row r="2621" spans="1:5" x14ac:dyDescent="0.25">
      <c r="A2621" s="67"/>
      <c r="B2621" s="67"/>
      <c r="C2621" s="6"/>
      <c r="D2621" s="6"/>
      <c r="E2621" s="8"/>
    </row>
    <row r="2622" spans="1:5" x14ac:dyDescent="0.25">
      <c r="A2622" s="67"/>
      <c r="B2622" s="67"/>
      <c r="C2622" s="6"/>
      <c r="D2622" s="6"/>
      <c r="E2622" s="8"/>
    </row>
    <row r="2623" spans="1:5" x14ac:dyDescent="0.25">
      <c r="A2623" s="67"/>
      <c r="B2623" s="67"/>
      <c r="C2623" s="6"/>
      <c r="D2623" s="6"/>
      <c r="E2623" s="8"/>
    </row>
    <row r="2624" spans="1:5" x14ac:dyDescent="0.25">
      <c r="A2624" s="67"/>
      <c r="B2624" s="67"/>
      <c r="C2624" s="6"/>
      <c r="D2624" s="6"/>
      <c r="E2624" s="8"/>
    </row>
    <row r="2625" spans="1:5" x14ac:dyDescent="0.25">
      <c r="A2625" s="67"/>
      <c r="B2625" s="67"/>
      <c r="C2625" s="6"/>
      <c r="D2625" s="6"/>
      <c r="E2625" s="8"/>
    </row>
    <row r="2626" spans="1:5" x14ac:dyDescent="0.25">
      <c r="A2626" s="67"/>
      <c r="B2626" s="67"/>
      <c r="C2626" s="6"/>
      <c r="D2626" s="6"/>
      <c r="E2626" s="8"/>
    </row>
    <row r="2627" spans="1:5" x14ac:dyDescent="0.25">
      <c r="A2627" s="67"/>
      <c r="B2627" s="67"/>
      <c r="C2627" s="6"/>
      <c r="D2627" s="6"/>
      <c r="E2627" s="8"/>
    </row>
    <row r="2628" spans="1:5" x14ac:dyDescent="0.25">
      <c r="A2628" s="67"/>
      <c r="B2628" s="67"/>
      <c r="C2628" s="6"/>
      <c r="D2628" s="6"/>
      <c r="E2628" s="8"/>
    </row>
    <row r="2629" spans="1:5" x14ac:dyDescent="0.25">
      <c r="A2629" s="67"/>
      <c r="B2629" s="67"/>
      <c r="C2629" s="6"/>
      <c r="D2629" s="6"/>
      <c r="E2629" s="8"/>
    </row>
    <row r="2630" spans="1:5" x14ac:dyDescent="0.25">
      <c r="A2630" s="67"/>
      <c r="B2630" s="67"/>
      <c r="C2630" s="6"/>
      <c r="D2630" s="6"/>
      <c r="E2630" s="8"/>
    </row>
    <row r="2631" spans="1:5" x14ac:dyDescent="0.25">
      <c r="A2631" s="67"/>
      <c r="B2631" s="67"/>
      <c r="C2631" s="6"/>
      <c r="D2631" s="6"/>
      <c r="E2631" s="8"/>
    </row>
    <row r="2632" spans="1:5" x14ac:dyDescent="0.25">
      <c r="A2632" s="67"/>
      <c r="B2632" s="67"/>
      <c r="C2632" s="6"/>
      <c r="D2632" s="6"/>
      <c r="E2632" s="8"/>
    </row>
    <row r="2633" spans="1:5" x14ac:dyDescent="0.25">
      <c r="A2633" s="67"/>
      <c r="B2633" s="67"/>
      <c r="C2633" s="6"/>
      <c r="D2633" s="6"/>
      <c r="E2633" s="8"/>
    </row>
    <row r="2634" spans="1:5" x14ac:dyDescent="0.25">
      <c r="A2634" s="67"/>
      <c r="B2634" s="67"/>
      <c r="C2634" s="6"/>
      <c r="D2634" s="6"/>
      <c r="E2634" s="8"/>
    </row>
    <row r="2635" spans="1:5" x14ac:dyDescent="0.25">
      <c r="A2635" s="67"/>
      <c r="B2635" s="67"/>
      <c r="C2635" s="6"/>
      <c r="D2635" s="6"/>
      <c r="E2635" s="8"/>
    </row>
    <row r="2636" spans="1:5" x14ac:dyDescent="0.25">
      <c r="A2636" s="67"/>
      <c r="B2636" s="67"/>
      <c r="C2636" s="6"/>
      <c r="D2636" s="6"/>
      <c r="E2636" s="8"/>
    </row>
    <row r="2637" spans="1:5" x14ac:dyDescent="0.25">
      <c r="A2637" s="67"/>
      <c r="B2637" s="67"/>
      <c r="C2637" s="6"/>
      <c r="D2637" s="6"/>
      <c r="E2637" s="8"/>
    </row>
    <row r="2638" spans="1:5" x14ac:dyDescent="0.25">
      <c r="A2638" s="67"/>
      <c r="B2638" s="67"/>
      <c r="C2638" s="6"/>
      <c r="D2638" s="6"/>
      <c r="E2638" s="8"/>
    </row>
    <row r="2639" spans="1:5" x14ac:dyDescent="0.25">
      <c r="A2639" s="67"/>
      <c r="B2639" s="67"/>
      <c r="C2639" s="6"/>
      <c r="D2639" s="6"/>
      <c r="E2639" s="8"/>
    </row>
    <row r="2640" spans="1:5" x14ac:dyDescent="0.25">
      <c r="A2640" s="67"/>
      <c r="B2640" s="67"/>
      <c r="C2640" s="6"/>
      <c r="D2640" s="6"/>
      <c r="E2640" s="8"/>
    </row>
    <row r="2641" spans="1:5" x14ac:dyDescent="0.25">
      <c r="A2641" s="67"/>
      <c r="B2641" s="67"/>
      <c r="C2641" s="6"/>
      <c r="D2641" s="6"/>
      <c r="E2641" s="8"/>
    </row>
    <row r="2642" spans="1:5" x14ac:dyDescent="0.25">
      <c r="A2642" s="67"/>
      <c r="B2642" s="67"/>
      <c r="C2642" s="6"/>
      <c r="D2642" s="6"/>
      <c r="E2642" s="8"/>
    </row>
    <row r="2643" spans="1:5" x14ac:dyDescent="0.25">
      <c r="A2643" s="67"/>
      <c r="B2643" s="67"/>
      <c r="C2643" s="6"/>
      <c r="D2643" s="6"/>
      <c r="E2643" s="8"/>
    </row>
    <row r="2644" spans="1:5" x14ac:dyDescent="0.25">
      <c r="A2644" s="67"/>
      <c r="B2644" s="67"/>
      <c r="C2644" s="6"/>
      <c r="D2644" s="6"/>
      <c r="E2644" s="8"/>
    </row>
    <row r="2645" spans="1:5" x14ac:dyDescent="0.25">
      <c r="A2645" s="67"/>
      <c r="B2645" s="67"/>
      <c r="C2645" s="6"/>
      <c r="D2645" s="6"/>
      <c r="E2645" s="8"/>
    </row>
    <row r="2646" spans="1:5" x14ac:dyDescent="0.25">
      <c r="A2646" s="67"/>
      <c r="B2646" s="67"/>
      <c r="C2646" s="6"/>
      <c r="D2646" s="6"/>
      <c r="E2646" s="8"/>
    </row>
    <row r="2647" spans="1:5" x14ac:dyDescent="0.25">
      <c r="A2647" s="67"/>
      <c r="B2647" s="67"/>
      <c r="C2647" s="6"/>
      <c r="D2647" s="6"/>
      <c r="E2647" s="8"/>
    </row>
    <row r="2648" spans="1:5" x14ac:dyDescent="0.25">
      <c r="A2648" s="67"/>
      <c r="B2648" s="67"/>
      <c r="C2648" s="6"/>
      <c r="D2648" s="6"/>
      <c r="E2648" s="8"/>
    </row>
    <row r="2649" spans="1:5" x14ac:dyDescent="0.25">
      <c r="A2649" s="67"/>
      <c r="B2649" s="67"/>
      <c r="C2649" s="6"/>
      <c r="D2649" s="6"/>
      <c r="E2649" s="8"/>
    </row>
    <row r="2650" spans="1:5" x14ac:dyDescent="0.25">
      <c r="A2650" s="67"/>
      <c r="B2650" s="67"/>
      <c r="C2650" s="6"/>
      <c r="D2650" s="6"/>
      <c r="E2650" s="8"/>
    </row>
    <row r="2651" spans="1:5" x14ac:dyDescent="0.25">
      <c r="A2651" s="67"/>
      <c r="B2651" s="67"/>
      <c r="C2651" s="6"/>
      <c r="D2651" s="6"/>
      <c r="E2651" s="8"/>
    </row>
    <row r="2652" spans="1:5" x14ac:dyDescent="0.25">
      <c r="A2652" s="67"/>
      <c r="B2652" s="67"/>
      <c r="C2652" s="6"/>
      <c r="D2652" s="6"/>
      <c r="E2652" s="8"/>
    </row>
    <row r="2653" spans="1:5" x14ac:dyDescent="0.25">
      <c r="A2653" s="67"/>
      <c r="B2653" s="67"/>
      <c r="C2653" s="6"/>
      <c r="D2653" s="6"/>
      <c r="E2653" s="8"/>
    </row>
    <row r="2654" spans="1:5" x14ac:dyDescent="0.25">
      <c r="A2654" s="67"/>
      <c r="B2654" s="67"/>
      <c r="C2654" s="6"/>
      <c r="D2654" s="6"/>
      <c r="E2654" s="8"/>
    </row>
    <row r="2655" spans="1:5" x14ac:dyDescent="0.25">
      <c r="A2655" s="67"/>
      <c r="B2655" s="67"/>
      <c r="C2655" s="6"/>
      <c r="D2655" s="6"/>
      <c r="E2655" s="8"/>
    </row>
    <row r="2656" spans="1:5" x14ac:dyDescent="0.25">
      <c r="A2656" s="67"/>
      <c r="B2656" s="67"/>
      <c r="C2656" s="6"/>
      <c r="D2656" s="6"/>
      <c r="E2656" s="8"/>
    </row>
    <row r="2657" spans="1:5" x14ac:dyDescent="0.25">
      <c r="A2657" s="67"/>
      <c r="B2657" s="67"/>
      <c r="C2657" s="6"/>
      <c r="D2657" s="6"/>
      <c r="E2657" s="8"/>
    </row>
    <row r="2658" spans="1:5" x14ac:dyDescent="0.25">
      <c r="A2658" s="67"/>
      <c r="B2658" s="67"/>
      <c r="C2658" s="6"/>
      <c r="D2658" s="6"/>
      <c r="E2658" s="8"/>
    </row>
    <row r="2659" spans="1:5" x14ac:dyDescent="0.25">
      <c r="A2659" s="67"/>
      <c r="B2659" s="67"/>
      <c r="C2659" s="6"/>
      <c r="D2659" s="6"/>
      <c r="E2659" s="8"/>
    </row>
    <row r="2660" spans="1:5" x14ac:dyDescent="0.25">
      <c r="A2660" s="67"/>
      <c r="B2660" s="67"/>
      <c r="C2660" s="6"/>
      <c r="D2660" s="6"/>
      <c r="E2660" s="8"/>
    </row>
    <row r="2661" spans="1:5" x14ac:dyDescent="0.25">
      <c r="A2661" s="67"/>
      <c r="B2661" s="67"/>
      <c r="C2661" s="6"/>
      <c r="D2661" s="6"/>
      <c r="E2661" s="8"/>
    </row>
    <row r="2662" spans="1:5" x14ac:dyDescent="0.25">
      <c r="A2662" s="67"/>
      <c r="B2662" s="67"/>
      <c r="C2662" s="6"/>
      <c r="D2662" s="6"/>
      <c r="E2662" s="8"/>
    </row>
    <row r="2663" spans="1:5" x14ac:dyDescent="0.25">
      <c r="A2663" s="67"/>
      <c r="B2663" s="67"/>
      <c r="C2663" s="6"/>
      <c r="D2663" s="6"/>
      <c r="E2663" s="8"/>
    </row>
    <row r="2664" spans="1:5" x14ac:dyDescent="0.25">
      <c r="A2664" s="67"/>
      <c r="B2664" s="67"/>
      <c r="C2664" s="6"/>
      <c r="D2664" s="6"/>
      <c r="E2664" s="8"/>
    </row>
    <row r="2665" spans="1:5" x14ac:dyDescent="0.25">
      <c r="A2665" s="67"/>
      <c r="B2665" s="67"/>
      <c r="C2665" s="6"/>
      <c r="D2665" s="6"/>
      <c r="E2665" s="8"/>
    </row>
    <row r="2666" spans="1:5" x14ac:dyDescent="0.25">
      <c r="A2666" s="67"/>
      <c r="B2666" s="67"/>
      <c r="C2666" s="6"/>
      <c r="D2666" s="6"/>
      <c r="E2666" s="8"/>
    </row>
    <row r="2667" spans="1:5" x14ac:dyDescent="0.25">
      <c r="A2667" s="67"/>
      <c r="B2667" s="67"/>
      <c r="C2667" s="6"/>
      <c r="D2667" s="6"/>
      <c r="E2667" s="8"/>
    </row>
    <row r="2668" spans="1:5" x14ac:dyDescent="0.25">
      <c r="A2668" s="67"/>
      <c r="B2668" s="67"/>
      <c r="C2668" s="6"/>
      <c r="D2668" s="6"/>
      <c r="E2668" s="8"/>
    </row>
    <row r="2669" spans="1:5" x14ac:dyDescent="0.25">
      <c r="A2669" s="67"/>
      <c r="B2669" s="67"/>
      <c r="C2669" s="6"/>
      <c r="D2669" s="6"/>
      <c r="E2669" s="8"/>
    </row>
    <row r="2670" spans="1:5" x14ac:dyDescent="0.25">
      <c r="A2670" s="67"/>
      <c r="B2670" s="67"/>
      <c r="C2670" s="6"/>
      <c r="D2670" s="6"/>
      <c r="E2670" s="8"/>
    </row>
    <row r="2671" spans="1:5" x14ac:dyDescent="0.25">
      <c r="A2671" s="67"/>
      <c r="B2671" s="67"/>
      <c r="C2671" s="6"/>
      <c r="D2671" s="6"/>
      <c r="E2671" s="8"/>
    </row>
    <row r="2672" spans="1:5" x14ac:dyDescent="0.25">
      <c r="A2672" s="67"/>
      <c r="B2672" s="67"/>
      <c r="C2672" s="6"/>
      <c r="D2672" s="6"/>
      <c r="E2672" s="8"/>
    </row>
    <row r="2673" spans="1:5" x14ac:dyDescent="0.25">
      <c r="A2673" s="67"/>
      <c r="B2673" s="67"/>
      <c r="C2673" s="6"/>
      <c r="D2673" s="6"/>
      <c r="E2673" s="8"/>
    </row>
    <row r="2674" spans="1:5" x14ac:dyDescent="0.25">
      <c r="A2674" s="67"/>
      <c r="B2674" s="67"/>
      <c r="C2674" s="6"/>
      <c r="D2674" s="6"/>
      <c r="E2674" s="8"/>
    </row>
    <row r="2675" spans="1:5" x14ac:dyDescent="0.25">
      <c r="A2675" s="67"/>
      <c r="B2675" s="67"/>
      <c r="C2675" s="6"/>
      <c r="D2675" s="6"/>
      <c r="E2675" s="8"/>
    </row>
    <row r="2676" spans="1:5" x14ac:dyDescent="0.25">
      <c r="A2676" s="67"/>
      <c r="B2676" s="67"/>
      <c r="C2676" s="6"/>
      <c r="D2676" s="6"/>
      <c r="E2676" s="8"/>
    </row>
    <row r="2677" spans="1:5" x14ac:dyDescent="0.25">
      <c r="A2677" s="67"/>
      <c r="B2677" s="67"/>
      <c r="C2677" s="6"/>
      <c r="D2677" s="6"/>
      <c r="E2677" s="8"/>
    </row>
    <row r="2678" spans="1:5" x14ac:dyDescent="0.25">
      <c r="A2678" s="67"/>
      <c r="B2678" s="67"/>
      <c r="C2678" s="6"/>
      <c r="D2678" s="6"/>
      <c r="E2678" s="8"/>
    </row>
    <row r="2679" spans="1:5" x14ac:dyDescent="0.25">
      <c r="A2679" s="67"/>
      <c r="B2679" s="67"/>
      <c r="C2679" s="6"/>
      <c r="D2679" s="6"/>
      <c r="E2679" s="8"/>
    </row>
    <row r="2680" spans="1:5" x14ac:dyDescent="0.25">
      <c r="A2680" s="67"/>
      <c r="B2680" s="67"/>
      <c r="C2680" s="6"/>
      <c r="D2680" s="6"/>
      <c r="E2680" s="8"/>
    </row>
    <row r="2681" spans="1:5" x14ac:dyDescent="0.25">
      <c r="A2681" s="67"/>
      <c r="B2681" s="67"/>
      <c r="C2681" s="6"/>
      <c r="D2681" s="6"/>
      <c r="E2681" s="8"/>
    </row>
    <row r="2682" spans="1:5" x14ac:dyDescent="0.25">
      <c r="A2682" s="67"/>
      <c r="B2682" s="67"/>
      <c r="C2682" s="6"/>
      <c r="D2682" s="6"/>
      <c r="E2682" s="8"/>
    </row>
    <row r="2683" spans="1:5" x14ac:dyDescent="0.25">
      <c r="A2683" s="67"/>
      <c r="B2683" s="67"/>
      <c r="C2683" s="6"/>
      <c r="D2683" s="6"/>
      <c r="E2683" s="8"/>
    </row>
    <row r="2684" spans="1:5" x14ac:dyDescent="0.25">
      <c r="A2684" s="67"/>
      <c r="B2684" s="67"/>
      <c r="C2684" s="6"/>
      <c r="D2684" s="6"/>
      <c r="E2684" s="8"/>
    </row>
    <row r="2685" spans="1:5" x14ac:dyDescent="0.25">
      <c r="A2685" s="67"/>
      <c r="B2685" s="67"/>
      <c r="C2685" s="6"/>
      <c r="D2685" s="6"/>
      <c r="E2685" s="8"/>
    </row>
    <row r="2686" spans="1:5" x14ac:dyDescent="0.25">
      <c r="A2686" s="67"/>
      <c r="B2686" s="67"/>
      <c r="C2686" s="6"/>
      <c r="D2686" s="6"/>
      <c r="E2686" s="8"/>
    </row>
    <row r="2687" spans="1:5" x14ac:dyDescent="0.25">
      <c r="A2687" s="67"/>
      <c r="B2687" s="67"/>
      <c r="C2687" s="6"/>
      <c r="D2687" s="6"/>
      <c r="E2687" s="8"/>
    </row>
    <row r="2688" spans="1:5" x14ac:dyDescent="0.25">
      <c r="A2688" s="67"/>
      <c r="B2688" s="67"/>
      <c r="C2688" s="6"/>
      <c r="D2688" s="6"/>
      <c r="E2688" s="8"/>
    </row>
    <row r="2689" spans="1:5" x14ac:dyDescent="0.25">
      <c r="A2689" s="67"/>
      <c r="B2689" s="67"/>
      <c r="C2689" s="6"/>
      <c r="D2689" s="6"/>
      <c r="E2689" s="8"/>
    </row>
    <row r="2690" spans="1:5" x14ac:dyDescent="0.25">
      <c r="A2690" s="67"/>
      <c r="B2690" s="67"/>
      <c r="C2690" s="6"/>
      <c r="D2690" s="6"/>
      <c r="E2690" s="8"/>
    </row>
    <row r="2691" spans="1:5" x14ac:dyDescent="0.25">
      <c r="A2691" s="67"/>
      <c r="B2691" s="67"/>
      <c r="C2691" s="6"/>
      <c r="D2691" s="6"/>
      <c r="E2691" s="8"/>
    </row>
    <row r="2692" spans="1:5" x14ac:dyDescent="0.25">
      <c r="A2692" s="67"/>
      <c r="B2692" s="67"/>
      <c r="C2692" s="6"/>
      <c r="D2692" s="6"/>
      <c r="E2692" s="8"/>
    </row>
    <row r="2693" spans="1:5" x14ac:dyDescent="0.25">
      <c r="A2693" s="67"/>
      <c r="B2693" s="67"/>
      <c r="C2693" s="6"/>
      <c r="D2693" s="6"/>
      <c r="E2693" s="8"/>
    </row>
    <row r="2694" spans="1:5" x14ac:dyDescent="0.25">
      <c r="A2694" s="67"/>
      <c r="B2694" s="67"/>
      <c r="C2694" s="6"/>
      <c r="D2694" s="6"/>
      <c r="E2694" s="8"/>
    </row>
    <row r="2695" spans="1:5" x14ac:dyDescent="0.25">
      <c r="A2695" s="67"/>
      <c r="B2695" s="67"/>
      <c r="C2695" s="6"/>
      <c r="D2695" s="6"/>
      <c r="E2695" s="8"/>
    </row>
    <row r="2696" spans="1:5" x14ac:dyDescent="0.25">
      <c r="A2696" s="67"/>
      <c r="B2696" s="67"/>
      <c r="C2696" s="6"/>
      <c r="D2696" s="6"/>
      <c r="E2696" s="8"/>
    </row>
    <row r="2697" spans="1:5" x14ac:dyDescent="0.25">
      <c r="A2697" s="67"/>
      <c r="B2697" s="67"/>
      <c r="C2697" s="6"/>
      <c r="D2697" s="6"/>
      <c r="E2697" s="8"/>
    </row>
    <row r="2698" spans="1:5" x14ac:dyDescent="0.25">
      <c r="A2698" s="67"/>
      <c r="B2698" s="67"/>
      <c r="C2698" s="6"/>
      <c r="D2698" s="6"/>
      <c r="E2698" s="8"/>
    </row>
    <row r="2699" spans="1:5" x14ac:dyDescent="0.25">
      <c r="A2699" s="67"/>
      <c r="B2699" s="67"/>
      <c r="C2699" s="6"/>
      <c r="D2699" s="6"/>
      <c r="E2699" s="8"/>
    </row>
    <row r="2700" spans="1:5" x14ac:dyDescent="0.25">
      <c r="A2700" s="67"/>
      <c r="B2700" s="67"/>
      <c r="C2700" s="6"/>
      <c r="D2700" s="6"/>
      <c r="E2700" s="8"/>
    </row>
    <row r="2701" spans="1:5" x14ac:dyDescent="0.25">
      <c r="A2701" s="67"/>
      <c r="B2701" s="67"/>
      <c r="C2701" s="6"/>
      <c r="D2701" s="6"/>
      <c r="E2701" s="8"/>
    </row>
    <row r="2702" spans="1:5" x14ac:dyDescent="0.25">
      <c r="A2702" s="67"/>
      <c r="B2702" s="67"/>
      <c r="C2702" s="6"/>
      <c r="D2702" s="6"/>
      <c r="E2702" s="8"/>
    </row>
    <row r="2703" spans="1:5" x14ac:dyDescent="0.25">
      <c r="A2703" s="67"/>
      <c r="B2703" s="67"/>
      <c r="C2703" s="6"/>
      <c r="D2703" s="6"/>
      <c r="E2703" s="8"/>
    </row>
    <row r="2704" spans="1:5" x14ac:dyDescent="0.25">
      <c r="A2704" s="67"/>
      <c r="B2704" s="67"/>
      <c r="C2704" s="6"/>
      <c r="D2704" s="6"/>
      <c r="E2704" s="8"/>
    </row>
    <row r="2705" spans="1:5" x14ac:dyDescent="0.25">
      <c r="A2705" s="67"/>
      <c r="B2705" s="67"/>
      <c r="C2705" s="6"/>
      <c r="D2705" s="6"/>
      <c r="E2705" s="8"/>
    </row>
    <row r="2706" spans="1:5" x14ac:dyDescent="0.25">
      <c r="A2706" s="67"/>
      <c r="B2706" s="67"/>
      <c r="C2706" s="6"/>
      <c r="D2706" s="6"/>
      <c r="E2706" s="8"/>
    </row>
    <row r="2707" spans="1:5" x14ac:dyDescent="0.25">
      <c r="A2707" s="67"/>
      <c r="B2707" s="67"/>
      <c r="C2707" s="6"/>
      <c r="D2707" s="6"/>
      <c r="E2707" s="8"/>
    </row>
    <row r="2708" spans="1:5" x14ac:dyDescent="0.25">
      <c r="A2708" s="67"/>
      <c r="B2708" s="67"/>
      <c r="C2708" s="6"/>
      <c r="D2708" s="6"/>
      <c r="E2708" s="8"/>
    </row>
    <row r="2709" spans="1:5" x14ac:dyDescent="0.25">
      <c r="A2709" s="67"/>
      <c r="B2709" s="67"/>
      <c r="C2709" s="6"/>
      <c r="D2709" s="6"/>
      <c r="E2709" s="8"/>
    </row>
    <row r="2710" spans="1:5" x14ac:dyDescent="0.25">
      <c r="A2710" s="67"/>
      <c r="B2710" s="67"/>
      <c r="C2710" s="6"/>
      <c r="D2710" s="6"/>
      <c r="E2710" s="8"/>
    </row>
    <row r="2711" spans="1:5" x14ac:dyDescent="0.25">
      <c r="A2711" s="67"/>
      <c r="B2711" s="67"/>
      <c r="C2711" s="6"/>
      <c r="D2711" s="6"/>
      <c r="E2711" s="8"/>
    </row>
    <row r="2712" spans="1:5" x14ac:dyDescent="0.25">
      <c r="A2712" s="67"/>
      <c r="B2712" s="67"/>
      <c r="C2712" s="6"/>
      <c r="D2712" s="6"/>
      <c r="E2712" s="8"/>
    </row>
    <row r="2713" spans="1:5" x14ac:dyDescent="0.25">
      <c r="A2713" s="67"/>
      <c r="B2713" s="67"/>
      <c r="C2713" s="6"/>
      <c r="D2713" s="6"/>
      <c r="E2713" s="8"/>
    </row>
    <row r="2714" spans="1:5" x14ac:dyDescent="0.25">
      <c r="A2714" s="67"/>
      <c r="B2714" s="67"/>
      <c r="C2714" s="6"/>
      <c r="D2714" s="6"/>
      <c r="E2714" s="8"/>
    </row>
    <row r="2715" spans="1:5" x14ac:dyDescent="0.25">
      <c r="A2715" s="67"/>
      <c r="B2715" s="67"/>
      <c r="C2715" s="6"/>
      <c r="D2715" s="6"/>
      <c r="E2715" s="8"/>
    </row>
    <row r="2716" spans="1:5" x14ac:dyDescent="0.25">
      <c r="A2716" s="67"/>
      <c r="B2716" s="67"/>
      <c r="C2716" s="6"/>
      <c r="D2716" s="6"/>
      <c r="E2716" s="8"/>
    </row>
    <row r="2717" spans="1:5" x14ac:dyDescent="0.25">
      <c r="A2717" s="67"/>
      <c r="B2717" s="67"/>
      <c r="C2717" s="6"/>
      <c r="D2717" s="6"/>
      <c r="E2717" s="8"/>
    </row>
    <row r="2718" spans="1:5" x14ac:dyDescent="0.25">
      <c r="A2718" s="67"/>
      <c r="B2718" s="67"/>
      <c r="C2718" s="6"/>
      <c r="D2718" s="6"/>
      <c r="E2718" s="8"/>
    </row>
    <row r="2719" spans="1:5" x14ac:dyDescent="0.25">
      <c r="A2719" s="67"/>
      <c r="B2719" s="67"/>
      <c r="C2719" s="6"/>
      <c r="D2719" s="6"/>
      <c r="E2719" s="8"/>
    </row>
    <row r="2720" spans="1:5" x14ac:dyDescent="0.25">
      <c r="A2720" s="67"/>
      <c r="B2720" s="67"/>
      <c r="C2720" s="6"/>
      <c r="D2720" s="6"/>
      <c r="E2720" s="8"/>
    </row>
    <row r="2721" spans="1:5" x14ac:dyDescent="0.25">
      <c r="A2721" s="67"/>
      <c r="B2721" s="67"/>
      <c r="C2721" s="6"/>
      <c r="D2721" s="6"/>
      <c r="E2721" s="8"/>
    </row>
    <row r="2722" spans="1:5" x14ac:dyDescent="0.25">
      <c r="A2722" s="67"/>
      <c r="B2722" s="67"/>
      <c r="C2722" s="6"/>
      <c r="D2722" s="6"/>
      <c r="E2722" s="8"/>
    </row>
    <row r="2723" spans="1:5" x14ac:dyDescent="0.25">
      <c r="A2723" s="67"/>
      <c r="B2723" s="67"/>
      <c r="C2723" s="6"/>
      <c r="D2723" s="6"/>
      <c r="E2723" s="8"/>
    </row>
    <row r="2724" spans="1:5" x14ac:dyDescent="0.25">
      <c r="A2724" s="67"/>
      <c r="B2724" s="67"/>
      <c r="C2724" s="6"/>
      <c r="D2724" s="6"/>
      <c r="E2724" s="8"/>
    </row>
    <row r="2725" spans="1:5" x14ac:dyDescent="0.25">
      <c r="A2725" s="67"/>
      <c r="B2725" s="67"/>
      <c r="C2725" s="6"/>
      <c r="D2725" s="6"/>
      <c r="E2725" s="8"/>
    </row>
    <row r="2726" spans="1:5" x14ac:dyDescent="0.25">
      <c r="A2726" s="67"/>
      <c r="B2726" s="67"/>
      <c r="C2726" s="6"/>
      <c r="D2726" s="6"/>
      <c r="E2726" s="8"/>
    </row>
    <row r="2727" spans="1:5" x14ac:dyDescent="0.25">
      <c r="A2727" s="67"/>
      <c r="B2727" s="67"/>
      <c r="C2727" s="6"/>
      <c r="D2727" s="6"/>
      <c r="E2727" s="8"/>
    </row>
    <row r="2728" spans="1:5" x14ac:dyDescent="0.25">
      <c r="A2728" s="67"/>
      <c r="B2728" s="67"/>
      <c r="C2728" s="6"/>
      <c r="D2728" s="6"/>
      <c r="E2728" s="8"/>
    </row>
    <row r="2729" spans="1:5" x14ac:dyDescent="0.25">
      <c r="A2729" s="67"/>
      <c r="B2729" s="67"/>
      <c r="C2729" s="6"/>
      <c r="D2729" s="6"/>
      <c r="E2729" s="8"/>
    </row>
    <row r="2730" spans="1:5" x14ac:dyDescent="0.25">
      <c r="A2730" s="67"/>
      <c r="B2730" s="67"/>
      <c r="C2730" s="6"/>
      <c r="D2730" s="6"/>
      <c r="E2730" s="8"/>
    </row>
    <row r="2731" spans="1:5" x14ac:dyDescent="0.25">
      <c r="A2731" s="67"/>
      <c r="B2731" s="67"/>
      <c r="C2731" s="6"/>
      <c r="D2731" s="6"/>
      <c r="E2731" s="8"/>
    </row>
    <row r="2732" spans="1:5" x14ac:dyDescent="0.25">
      <c r="A2732" s="67"/>
      <c r="B2732" s="67"/>
      <c r="C2732" s="6"/>
      <c r="D2732" s="6"/>
      <c r="E2732" s="8"/>
    </row>
    <row r="2733" spans="1:5" x14ac:dyDescent="0.25">
      <c r="A2733" s="67"/>
      <c r="B2733" s="67"/>
      <c r="C2733" s="6"/>
      <c r="D2733" s="6"/>
      <c r="E2733" s="8"/>
    </row>
    <row r="2734" spans="1:5" x14ac:dyDescent="0.25">
      <c r="A2734" s="67"/>
      <c r="B2734" s="67"/>
      <c r="C2734" s="6"/>
      <c r="D2734" s="6"/>
      <c r="E2734" s="8"/>
    </row>
    <row r="2735" spans="1:5" x14ac:dyDescent="0.25">
      <c r="A2735" s="67"/>
      <c r="B2735" s="67"/>
      <c r="C2735" s="6"/>
      <c r="D2735" s="6"/>
      <c r="E2735" s="8"/>
    </row>
    <row r="2736" spans="1:5" x14ac:dyDescent="0.25">
      <c r="A2736" s="67"/>
      <c r="B2736" s="67"/>
      <c r="C2736" s="6"/>
      <c r="D2736" s="6"/>
      <c r="E2736" s="8"/>
    </row>
    <row r="2737" spans="1:5" x14ac:dyDescent="0.25">
      <c r="A2737" s="67"/>
      <c r="B2737" s="67"/>
      <c r="C2737" s="6"/>
      <c r="D2737" s="6"/>
      <c r="E2737" s="8"/>
    </row>
    <row r="2738" spans="1:5" x14ac:dyDescent="0.25">
      <c r="A2738" s="67"/>
      <c r="B2738" s="67"/>
      <c r="C2738" s="6"/>
      <c r="D2738" s="6"/>
      <c r="E2738" s="8"/>
    </row>
    <row r="2739" spans="1:5" x14ac:dyDescent="0.25">
      <c r="A2739" s="67"/>
      <c r="B2739" s="67"/>
      <c r="C2739" s="6"/>
      <c r="D2739" s="6"/>
      <c r="E2739" s="8"/>
    </row>
    <row r="2740" spans="1:5" x14ac:dyDescent="0.25">
      <c r="A2740" s="67"/>
      <c r="B2740" s="67"/>
      <c r="C2740" s="6"/>
      <c r="D2740" s="6"/>
      <c r="E2740" s="8"/>
    </row>
    <row r="2741" spans="1:5" x14ac:dyDescent="0.25">
      <c r="A2741" s="67"/>
      <c r="B2741" s="67"/>
      <c r="C2741" s="6"/>
      <c r="D2741" s="6"/>
      <c r="E2741" s="8"/>
    </row>
    <row r="2742" spans="1:5" x14ac:dyDescent="0.25">
      <c r="A2742" s="67"/>
      <c r="B2742" s="67"/>
      <c r="C2742" s="6"/>
      <c r="D2742" s="6"/>
      <c r="E2742" s="8"/>
    </row>
    <row r="2743" spans="1:5" x14ac:dyDescent="0.25">
      <c r="A2743" s="67"/>
      <c r="B2743" s="67"/>
      <c r="C2743" s="6"/>
      <c r="D2743" s="6"/>
      <c r="E2743" s="8"/>
    </row>
    <row r="2744" spans="1:5" x14ac:dyDescent="0.25">
      <c r="A2744" s="67"/>
      <c r="B2744" s="67"/>
      <c r="C2744" s="6"/>
      <c r="D2744" s="6"/>
      <c r="E2744" s="8"/>
    </row>
    <row r="2745" spans="1:5" x14ac:dyDescent="0.25">
      <c r="A2745" s="67"/>
      <c r="B2745" s="67"/>
      <c r="C2745" s="6"/>
      <c r="D2745" s="6"/>
      <c r="E2745" s="8"/>
    </row>
    <row r="2746" spans="1:5" x14ac:dyDescent="0.25">
      <c r="A2746" s="67"/>
      <c r="B2746" s="67"/>
      <c r="C2746" s="6"/>
      <c r="D2746" s="6"/>
      <c r="E2746" s="8"/>
    </row>
    <row r="2747" spans="1:5" x14ac:dyDescent="0.25">
      <c r="A2747" s="67"/>
      <c r="B2747" s="67"/>
      <c r="C2747" s="6"/>
      <c r="D2747" s="6"/>
      <c r="E2747" s="8"/>
    </row>
    <row r="2748" spans="1:5" x14ac:dyDescent="0.25">
      <c r="A2748" s="67"/>
      <c r="B2748" s="67"/>
      <c r="C2748" s="6"/>
      <c r="D2748" s="6"/>
      <c r="E2748" s="8"/>
    </row>
    <row r="2749" spans="1:5" x14ac:dyDescent="0.25">
      <c r="A2749" s="67"/>
      <c r="B2749" s="67"/>
      <c r="C2749" s="6"/>
      <c r="D2749" s="6"/>
      <c r="E2749" s="8"/>
    </row>
    <row r="2750" spans="1:5" x14ac:dyDescent="0.25">
      <c r="A2750" s="67"/>
      <c r="B2750" s="67"/>
      <c r="C2750" s="6"/>
      <c r="D2750" s="6"/>
      <c r="E2750" s="8"/>
    </row>
    <row r="2751" spans="1:5" x14ac:dyDescent="0.25">
      <c r="A2751" s="67"/>
      <c r="B2751" s="67"/>
      <c r="C2751" s="6"/>
      <c r="D2751" s="6"/>
      <c r="E2751" s="8"/>
    </row>
    <row r="2752" spans="1:5" x14ac:dyDescent="0.25">
      <c r="A2752" s="67"/>
      <c r="B2752" s="67"/>
      <c r="C2752" s="6"/>
      <c r="D2752" s="6"/>
      <c r="E2752" s="8"/>
    </row>
    <row r="2753" spans="1:5" x14ac:dyDescent="0.25">
      <c r="A2753" s="67"/>
      <c r="B2753" s="67"/>
      <c r="C2753" s="6"/>
      <c r="D2753" s="6"/>
      <c r="E2753" s="8"/>
    </row>
    <row r="2754" spans="1:5" x14ac:dyDescent="0.25">
      <c r="A2754" s="67"/>
      <c r="B2754" s="67"/>
      <c r="C2754" s="6"/>
      <c r="D2754" s="6"/>
      <c r="E2754" s="8"/>
    </row>
    <row r="2755" spans="1:5" x14ac:dyDescent="0.25">
      <c r="A2755" s="67"/>
      <c r="B2755" s="67"/>
      <c r="C2755" s="6"/>
      <c r="D2755" s="6"/>
      <c r="E2755" s="8"/>
    </row>
    <row r="2756" spans="1:5" x14ac:dyDescent="0.25">
      <c r="A2756" s="67"/>
      <c r="B2756" s="67"/>
      <c r="C2756" s="6"/>
      <c r="D2756" s="6"/>
      <c r="E2756" s="8"/>
    </row>
    <row r="2757" spans="1:5" x14ac:dyDescent="0.25">
      <c r="A2757" s="67"/>
      <c r="B2757" s="67"/>
      <c r="C2757" s="6"/>
      <c r="D2757" s="6"/>
      <c r="E2757" s="8"/>
    </row>
    <row r="2758" spans="1:5" x14ac:dyDescent="0.25">
      <c r="A2758" s="67"/>
      <c r="B2758" s="67"/>
      <c r="C2758" s="6"/>
      <c r="D2758" s="6"/>
      <c r="E2758" s="8"/>
    </row>
    <row r="2759" spans="1:5" x14ac:dyDescent="0.25">
      <c r="A2759" s="67"/>
      <c r="B2759" s="67"/>
      <c r="C2759" s="6"/>
      <c r="D2759" s="6"/>
      <c r="E2759" s="8"/>
    </row>
    <row r="2760" spans="1:5" x14ac:dyDescent="0.25">
      <c r="A2760" s="67"/>
      <c r="B2760" s="67"/>
      <c r="C2760" s="6"/>
      <c r="D2760" s="6"/>
      <c r="E2760" s="8"/>
    </row>
    <row r="2761" spans="1:5" x14ac:dyDescent="0.25">
      <c r="A2761" s="67"/>
      <c r="B2761" s="67"/>
      <c r="C2761" s="6"/>
      <c r="D2761" s="6"/>
      <c r="E2761" s="8"/>
    </row>
    <row r="2762" spans="1:5" x14ac:dyDescent="0.25">
      <c r="A2762" s="67"/>
      <c r="B2762" s="67"/>
      <c r="C2762" s="6"/>
      <c r="D2762" s="6"/>
      <c r="E2762" s="8"/>
    </row>
    <row r="2763" spans="1:5" x14ac:dyDescent="0.25">
      <c r="A2763" s="67"/>
      <c r="B2763" s="67"/>
      <c r="C2763" s="6"/>
      <c r="D2763" s="6"/>
      <c r="E2763" s="8"/>
    </row>
    <row r="2764" spans="1:5" x14ac:dyDescent="0.25">
      <c r="A2764" s="67"/>
      <c r="B2764" s="67"/>
      <c r="C2764" s="6"/>
      <c r="D2764" s="6"/>
      <c r="E2764" s="8"/>
    </row>
    <row r="2765" spans="1:5" x14ac:dyDescent="0.25">
      <c r="A2765" s="67"/>
      <c r="B2765" s="67"/>
      <c r="C2765" s="6"/>
      <c r="D2765" s="6"/>
      <c r="E2765" s="8"/>
    </row>
    <row r="2766" spans="1:5" x14ac:dyDescent="0.25">
      <c r="A2766" s="67"/>
      <c r="B2766" s="67"/>
      <c r="C2766" s="6"/>
      <c r="D2766" s="6"/>
      <c r="E2766" s="8"/>
    </row>
    <row r="2767" spans="1:5" x14ac:dyDescent="0.25">
      <c r="A2767" s="67"/>
      <c r="B2767" s="67"/>
      <c r="C2767" s="6"/>
      <c r="D2767" s="6"/>
      <c r="E2767" s="8"/>
    </row>
    <row r="2768" spans="1:5" x14ac:dyDescent="0.25">
      <c r="A2768" s="67"/>
      <c r="B2768" s="67"/>
      <c r="C2768" s="6"/>
      <c r="D2768" s="6"/>
      <c r="E2768" s="8"/>
    </row>
    <row r="2769" spans="1:5" x14ac:dyDescent="0.25">
      <c r="A2769" s="67"/>
      <c r="B2769" s="67"/>
      <c r="C2769" s="6"/>
      <c r="D2769" s="6"/>
      <c r="E2769" s="8"/>
    </row>
    <row r="2770" spans="1:5" x14ac:dyDescent="0.25">
      <c r="A2770" s="67"/>
      <c r="B2770" s="67"/>
      <c r="C2770" s="6"/>
      <c r="D2770" s="6"/>
      <c r="E2770" s="8"/>
    </row>
    <row r="2771" spans="1:5" x14ac:dyDescent="0.25">
      <c r="A2771" s="67"/>
      <c r="B2771" s="67"/>
      <c r="C2771" s="6"/>
      <c r="D2771" s="6"/>
      <c r="E2771" s="8"/>
    </row>
    <row r="2772" spans="1:5" x14ac:dyDescent="0.25">
      <c r="A2772" s="67"/>
      <c r="B2772" s="67"/>
      <c r="C2772" s="6"/>
      <c r="D2772" s="6"/>
      <c r="E2772" s="8"/>
    </row>
    <row r="2773" spans="1:5" x14ac:dyDescent="0.25">
      <c r="A2773" s="67"/>
      <c r="B2773" s="67"/>
      <c r="C2773" s="6"/>
      <c r="D2773" s="6"/>
      <c r="E2773" s="8"/>
    </row>
    <row r="2774" spans="1:5" x14ac:dyDescent="0.25">
      <c r="A2774" s="67"/>
      <c r="B2774" s="67"/>
      <c r="C2774" s="6"/>
      <c r="D2774" s="6"/>
      <c r="E2774" s="8"/>
    </row>
    <row r="2775" spans="1:5" x14ac:dyDescent="0.25">
      <c r="A2775" s="67"/>
      <c r="B2775" s="67"/>
      <c r="C2775" s="6"/>
      <c r="D2775" s="6"/>
      <c r="E2775" s="8"/>
    </row>
    <row r="2776" spans="1:5" x14ac:dyDescent="0.25">
      <c r="A2776" s="67"/>
      <c r="B2776" s="67"/>
      <c r="C2776" s="6"/>
      <c r="D2776" s="6"/>
      <c r="E2776" s="8"/>
    </row>
    <row r="2777" spans="1:5" x14ac:dyDescent="0.25">
      <c r="A2777" s="67"/>
      <c r="B2777" s="67"/>
      <c r="C2777" s="6"/>
      <c r="D2777" s="6"/>
      <c r="E2777" s="8"/>
    </row>
    <row r="2778" spans="1:5" x14ac:dyDescent="0.25">
      <c r="A2778" s="67"/>
      <c r="B2778" s="67"/>
      <c r="C2778" s="6"/>
      <c r="D2778" s="6"/>
      <c r="E2778" s="8"/>
    </row>
    <row r="2779" spans="1:5" x14ac:dyDescent="0.25">
      <c r="A2779" s="67"/>
      <c r="B2779" s="67"/>
      <c r="C2779" s="6"/>
      <c r="D2779" s="6"/>
      <c r="E2779" s="8"/>
    </row>
    <row r="2780" spans="1:5" x14ac:dyDescent="0.25">
      <c r="A2780" s="67"/>
      <c r="B2780" s="67"/>
      <c r="C2780" s="6"/>
      <c r="D2780" s="6"/>
      <c r="E2780" s="8"/>
    </row>
    <row r="2781" spans="1:5" x14ac:dyDescent="0.25">
      <c r="A2781" s="67"/>
      <c r="B2781" s="67"/>
      <c r="C2781" s="6"/>
      <c r="D2781" s="6"/>
      <c r="E2781" s="8"/>
    </row>
    <row r="2782" spans="1:5" x14ac:dyDescent="0.25">
      <c r="A2782" s="67"/>
      <c r="B2782" s="67"/>
      <c r="C2782" s="6"/>
      <c r="D2782" s="6"/>
      <c r="E2782" s="8"/>
    </row>
    <row r="2783" spans="1:5" x14ac:dyDescent="0.25">
      <c r="A2783" s="67"/>
      <c r="B2783" s="67"/>
      <c r="C2783" s="6"/>
      <c r="D2783" s="6"/>
      <c r="E2783" s="8"/>
    </row>
    <row r="2784" spans="1:5" x14ac:dyDescent="0.25">
      <c r="A2784" s="67"/>
      <c r="B2784" s="67"/>
      <c r="C2784" s="6"/>
      <c r="D2784" s="6"/>
      <c r="E2784" s="8"/>
    </row>
    <row r="2785" spans="1:5" x14ac:dyDescent="0.25">
      <c r="A2785" s="67"/>
      <c r="B2785" s="67"/>
      <c r="C2785" s="6"/>
      <c r="D2785" s="6"/>
      <c r="E2785" s="8"/>
    </row>
    <row r="2786" spans="1:5" x14ac:dyDescent="0.25">
      <c r="A2786" s="67"/>
      <c r="B2786" s="67"/>
      <c r="C2786" s="6"/>
      <c r="D2786" s="6"/>
      <c r="E2786" s="8"/>
    </row>
    <row r="2787" spans="1:5" x14ac:dyDescent="0.25">
      <c r="A2787" s="67"/>
      <c r="B2787" s="67"/>
      <c r="C2787" s="6"/>
      <c r="D2787" s="6"/>
      <c r="E2787" s="8"/>
    </row>
    <row r="2788" spans="1:5" x14ac:dyDescent="0.25">
      <c r="A2788" s="67"/>
      <c r="B2788" s="67"/>
      <c r="C2788" s="6"/>
      <c r="D2788" s="6"/>
      <c r="E2788" s="8"/>
    </row>
    <row r="2789" spans="1:5" x14ac:dyDescent="0.25">
      <c r="A2789" s="67"/>
      <c r="B2789" s="67"/>
      <c r="C2789" s="6"/>
      <c r="D2789" s="6"/>
      <c r="E2789" s="8"/>
    </row>
    <row r="2790" spans="1:5" x14ac:dyDescent="0.25">
      <c r="A2790" s="67"/>
      <c r="B2790" s="67"/>
      <c r="C2790" s="6"/>
      <c r="D2790" s="6"/>
      <c r="E2790" s="8"/>
    </row>
    <row r="2791" spans="1:5" x14ac:dyDescent="0.25">
      <c r="A2791" s="67"/>
      <c r="B2791" s="67"/>
      <c r="C2791" s="6"/>
      <c r="D2791" s="6"/>
      <c r="E2791" s="8"/>
    </row>
    <row r="2792" spans="1:5" x14ac:dyDescent="0.25">
      <c r="A2792" s="67"/>
      <c r="B2792" s="67"/>
      <c r="C2792" s="6"/>
      <c r="D2792" s="6"/>
      <c r="E2792" s="8"/>
    </row>
    <row r="2793" spans="1:5" x14ac:dyDescent="0.25">
      <c r="A2793" s="67"/>
      <c r="B2793" s="67"/>
      <c r="C2793" s="6"/>
      <c r="D2793" s="6"/>
      <c r="E2793" s="8"/>
    </row>
    <row r="2794" spans="1:5" x14ac:dyDescent="0.25">
      <c r="A2794" s="67"/>
      <c r="B2794" s="67"/>
      <c r="C2794" s="6"/>
      <c r="D2794" s="6"/>
      <c r="E2794" s="8"/>
    </row>
    <row r="2795" spans="1:5" x14ac:dyDescent="0.25">
      <c r="A2795" s="67"/>
      <c r="B2795" s="67"/>
      <c r="C2795" s="6"/>
      <c r="D2795" s="6"/>
      <c r="E2795" s="8"/>
    </row>
    <row r="2796" spans="1:5" x14ac:dyDescent="0.25">
      <c r="A2796" s="67"/>
      <c r="B2796" s="67"/>
      <c r="C2796" s="6"/>
      <c r="D2796" s="6"/>
      <c r="E2796" s="8"/>
    </row>
    <row r="2797" spans="1:5" x14ac:dyDescent="0.25">
      <c r="A2797" s="67"/>
      <c r="B2797" s="67"/>
      <c r="C2797" s="6"/>
      <c r="D2797" s="6"/>
      <c r="E2797" s="8"/>
    </row>
    <row r="2798" spans="1:5" x14ac:dyDescent="0.25">
      <c r="A2798" s="67"/>
      <c r="B2798" s="67"/>
      <c r="C2798" s="6"/>
      <c r="D2798" s="6"/>
      <c r="E2798" s="8"/>
    </row>
    <row r="2799" spans="1:5" x14ac:dyDescent="0.25">
      <c r="A2799" s="67"/>
      <c r="B2799" s="67"/>
      <c r="C2799" s="6"/>
      <c r="D2799" s="6"/>
      <c r="E2799" s="8"/>
    </row>
    <row r="2800" spans="1:5" x14ac:dyDescent="0.25">
      <c r="A2800" s="67"/>
      <c r="B2800" s="67"/>
      <c r="C2800" s="6"/>
      <c r="D2800" s="6"/>
      <c r="E2800" s="8"/>
    </row>
    <row r="2801" spans="1:5" x14ac:dyDescent="0.25">
      <c r="A2801" s="67"/>
      <c r="B2801" s="67"/>
      <c r="C2801" s="6"/>
      <c r="D2801" s="6"/>
      <c r="E2801" s="8"/>
    </row>
    <row r="2802" spans="1:5" x14ac:dyDescent="0.25">
      <c r="A2802" s="67"/>
      <c r="B2802" s="67"/>
      <c r="C2802" s="6"/>
      <c r="D2802" s="6"/>
      <c r="E2802" s="8"/>
    </row>
    <row r="2803" spans="1:5" x14ac:dyDescent="0.25">
      <c r="A2803" s="67"/>
      <c r="B2803" s="67"/>
      <c r="C2803" s="6"/>
      <c r="D2803" s="6"/>
      <c r="E2803" s="8"/>
    </row>
    <row r="2804" spans="1:5" x14ac:dyDescent="0.25">
      <c r="A2804" s="67"/>
      <c r="B2804" s="67"/>
      <c r="C2804" s="6"/>
      <c r="D2804" s="6"/>
      <c r="E2804" s="8"/>
    </row>
    <row r="2805" spans="1:5" x14ac:dyDescent="0.25">
      <c r="A2805" s="67"/>
      <c r="B2805" s="67"/>
      <c r="C2805" s="6"/>
      <c r="D2805" s="6"/>
      <c r="E2805" s="8"/>
    </row>
    <row r="2806" spans="1:5" x14ac:dyDescent="0.25">
      <c r="A2806" s="67"/>
      <c r="B2806" s="67"/>
      <c r="C2806" s="6"/>
      <c r="D2806" s="6"/>
      <c r="E2806" s="8"/>
    </row>
    <row r="2807" spans="1:5" x14ac:dyDescent="0.25">
      <c r="A2807" s="67"/>
      <c r="B2807" s="67"/>
      <c r="C2807" s="6"/>
      <c r="D2807" s="6"/>
      <c r="E2807" s="8"/>
    </row>
    <row r="2808" spans="1:5" x14ac:dyDescent="0.25">
      <c r="A2808" s="67"/>
      <c r="B2808" s="67"/>
      <c r="C2808" s="6"/>
      <c r="D2808" s="6"/>
      <c r="E2808" s="8"/>
    </row>
    <row r="2809" spans="1:5" x14ac:dyDescent="0.25">
      <c r="A2809" s="67"/>
      <c r="B2809" s="67"/>
      <c r="C2809" s="6"/>
      <c r="D2809" s="6"/>
      <c r="E2809" s="8"/>
    </row>
    <row r="2810" spans="1:5" x14ac:dyDescent="0.25">
      <c r="A2810" s="67"/>
      <c r="B2810" s="67"/>
      <c r="C2810" s="6"/>
      <c r="D2810" s="6"/>
      <c r="E2810" s="8"/>
    </row>
    <row r="2811" spans="1:5" x14ac:dyDescent="0.25">
      <c r="A2811" s="67"/>
      <c r="B2811" s="67"/>
      <c r="C2811" s="6"/>
      <c r="D2811" s="6"/>
      <c r="E2811" s="8"/>
    </row>
    <row r="2812" spans="1:5" x14ac:dyDescent="0.25">
      <c r="A2812" s="67"/>
      <c r="B2812" s="67"/>
      <c r="C2812" s="6"/>
      <c r="D2812" s="6"/>
      <c r="E2812" s="8"/>
    </row>
    <row r="2813" spans="1:5" x14ac:dyDescent="0.25">
      <c r="A2813" s="67"/>
      <c r="B2813" s="67"/>
      <c r="C2813" s="6"/>
      <c r="D2813" s="6"/>
      <c r="E2813" s="8"/>
    </row>
    <row r="2814" spans="1:5" x14ac:dyDescent="0.25">
      <c r="A2814" s="67"/>
      <c r="B2814" s="67"/>
      <c r="C2814" s="6"/>
      <c r="D2814" s="6"/>
      <c r="E2814" s="8"/>
    </row>
    <row r="2815" spans="1:5" x14ac:dyDescent="0.25">
      <c r="A2815" s="67"/>
      <c r="B2815" s="67"/>
      <c r="C2815" s="6"/>
      <c r="D2815" s="6"/>
      <c r="E2815" s="8"/>
    </row>
    <row r="2816" spans="1:5" x14ac:dyDescent="0.25">
      <c r="A2816" s="67"/>
      <c r="B2816" s="67"/>
      <c r="C2816" s="6"/>
      <c r="D2816" s="6"/>
      <c r="E2816" s="8"/>
    </row>
    <row r="2817" spans="1:5" x14ac:dyDescent="0.25">
      <c r="A2817" s="67"/>
      <c r="B2817" s="67"/>
      <c r="C2817" s="6"/>
      <c r="D2817" s="6"/>
      <c r="E2817" s="8"/>
    </row>
    <row r="2818" spans="1:5" x14ac:dyDescent="0.25">
      <c r="A2818" s="67"/>
      <c r="B2818" s="67"/>
      <c r="C2818" s="6"/>
      <c r="D2818" s="6"/>
      <c r="E2818" s="8"/>
    </row>
    <row r="2819" spans="1:5" x14ac:dyDescent="0.25">
      <c r="A2819" s="67"/>
      <c r="B2819" s="67"/>
      <c r="C2819" s="6"/>
      <c r="D2819" s="6"/>
      <c r="E2819" s="8"/>
    </row>
    <row r="2820" spans="1:5" x14ac:dyDescent="0.25">
      <c r="A2820" s="67"/>
      <c r="B2820" s="67"/>
      <c r="C2820" s="6"/>
      <c r="D2820" s="6"/>
      <c r="E2820" s="8"/>
    </row>
    <row r="2821" spans="1:5" x14ac:dyDescent="0.25">
      <c r="A2821" s="67"/>
      <c r="B2821" s="67"/>
      <c r="C2821" s="6"/>
      <c r="D2821" s="6"/>
      <c r="E2821" s="8"/>
    </row>
    <row r="2822" spans="1:5" x14ac:dyDescent="0.25">
      <c r="A2822" s="67"/>
      <c r="B2822" s="67"/>
      <c r="C2822" s="6"/>
      <c r="D2822" s="6"/>
      <c r="E2822" s="8"/>
    </row>
    <row r="2823" spans="1:5" x14ac:dyDescent="0.25">
      <c r="A2823" s="67"/>
      <c r="B2823" s="67"/>
      <c r="C2823" s="6"/>
      <c r="D2823" s="6"/>
      <c r="E2823" s="8"/>
    </row>
    <row r="2824" spans="1:5" x14ac:dyDescent="0.25">
      <c r="A2824" s="67"/>
      <c r="B2824" s="67"/>
      <c r="C2824" s="6"/>
      <c r="D2824" s="6"/>
      <c r="E2824" s="8"/>
    </row>
    <row r="2825" spans="1:5" x14ac:dyDescent="0.25">
      <c r="A2825" s="67"/>
      <c r="B2825" s="67"/>
      <c r="C2825" s="6"/>
      <c r="D2825" s="6"/>
      <c r="E2825" s="8"/>
    </row>
    <row r="2826" spans="1:5" x14ac:dyDescent="0.25">
      <c r="A2826" s="67"/>
      <c r="B2826" s="67"/>
      <c r="C2826" s="6"/>
      <c r="D2826" s="6"/>
      <c r="E2826" s="8"/>
    </row>
    <row r="2827" spans="1:5" x14ac:dyDescent="0.25">
      <c r="A2827" s="67"/>
      <c r="B2827" s="67"/>
      <c r="C2827" s="6"/>
      <c r="D2827" s="6"/>
      <c r="E2827" s="8"/>
    </row>
    <row r="2828" spans="1:5" x14ac:dyDescent="0.25">
      <c r="A2828" s="67"/>
      <c r="B2828" s="67"/>
      <c r="C2828" s="6"/>
      <c r="D2828" s="6"/>
      <c r="E2828" s="8"/>
    </row>
    <row r="2829" spans="1:5" x14ac:dyDescent="0.25">
      <c r="A2829" s="67"/>
      <c r="B2829" s="67"/>
      <c r="C2829" s="6"/>
      <c r="D2829" s="6"/>
      <c r="E2829" s="8"/>
    </row>
    <row r="2830" spans="1:5" x14ac:dyDescent="0.25">
      <c r="A2830" s="67"/>
      <c r="B2830" s="67"/>
      <c r="C2830" s="6"/>
      <c r="D2830" s="6"/>
      <c r="E2830" s="8"/>
    </row>
    <row r="2831" spans="1:5" x14ac:dyDescent="0.25">
      <c r="A2831" s="67"/>
      <c r="B2831" s="67"/>
      <c r="C2831" s="6"/>
      <c r="D2831" s="6"/>
      <c r="E2831" s="8"/>
    </row>
    <row r="2832" spans="1:5" x14ac:dyDescent="0.25">
      <c r="A2832" s="67"/>
      <c r="B2832" s="67"/>
      <c r="C2832" s="6"/>
      <c r="D2832" s="6"/>
      <c r="E2832" s="8"/>
    </row>
    <row r="2833" spans="1:5" x14ac:dyDescent="0.25">
      <c r="A2833" s="67"/>
      <c r="B2833" s="67"/>
      <c r="C2833" s="6"/>
      <c r="D2833" s="6"/>
      <c r="E2833" s="8"/>
    </row>
    <row r="2834" spans="1:5" x14ac:dyDescent="0.25">
      <c r="A2834" s="67"/>
      <c r="B2834" s="67"/>
      <c r="C2834" s="6"/>
      <c r="D2834" s="6"/>
      <c r="E2834" s="8"/>
    </row>
    <row r="2835" spans="1:5" x14ac:dyDescent="0.25">
      <c r="A2835" s="67"/>
      <c r="B2835" s="67"/>
      <c r="C2835" s="6"/>
      <c r="D2835" s="6"/>
      <c r="E2835" s="8"/>
    </row>
    <row r="2836" spans="1:5" x14ac:dyDescent="0.25">
      <c r="A2836" s="67"/>
      <c r="B2836" s="67"/>
      <c r="C2836" s="6"/>
      <c r="D2836" s="6"/>
      <c r="E2836" s="8"/>
    </row>
    <row r="2837" spans="1:5" x14ac:dyDescent="0.25">
      <c r="A2837" s="67"/>
      <c r="B2837" s="67"/>
      <c r="C2837" s="6"/>
      <c r="D2837" s="6"/>
      <c r="E2837" s="8"/>
    </row>
    <row r="2838" spans="1:5" x14ac:dyDescent="0.25">
      <c r="A2838" s="67"/>
      <c r="B2838" s="67"/>
      <c r="C2838" s="6"/>
      <c r="D2838" s="6"/>
      <c r="E2838" s="8"/>
    </row>
    <row r="2839" spans="1:5" x14ac:dyDescent="0.25">
      <c r="A2839" s="67"/>
      <c r="B2839" s="67"/>
      <c r="C2839" s="6"/>
      <c r="D2839" s="6"/>
      <c r="E2839" s="8"/>
    </row>
    <row r="2840" spans="1:5" x14ac:dyDescent="0.25">
      <c r="A2840" s="67"/>
      <c r="B2840" s="67"/>
      <c r="C2840" s="6"/>
      <c r="D2840" s="6"/>
      <c r="E2840" s="8"/>
    </row>
    <row r="2841" spans="1:5" x14ac:dyDescent="0.25">
      <c r="A2841" s="67"/>
      <c r="B2841" s="67"/>
      <c r="C2841" s="6"/>
      <c r="D2841" s="6"/>
      <c r="E2841" s="8"/>
    </row>
    <row r="2842" spans="1:5" x14ac:dyDescent="0.25">
      <c r="A2842" s="67"/>
      <c r="B2842" s="67"/>
      <c r="C2842" s="6"/>
      <c r="D2842" s="6"/>
      <c r="E2842" s="8"/>
    </row>
    <row r="2843" spans="1:5" x14ac:dyDescent="0.25">
      <c r="A2843" s="67"/>
      <c r="B2843" s="67"/>
      <c r="C2843" s="6"/>
      <c r="D2843" s="6"/>
      <c r="E2843" s="8"/>
    </row>
    <row r="2844" spans="1:5" x14ac:dyDescent="0.25">
      <c r="A2844" s="67"/>
      <c r="B2844" s="67"/>
      <c r="C2844" s="6"/>
      <c r="D2844" s="6"/>
      <c r="E2844" s="8"/>
    </row>
    <row r="2845" spans="1:5" x14ac:dyDescent="0.25">
      <c r="A2845" s="67"/>
      <c r="B2845" s="67"/>
      <c r="C2845" s="6"/>
      <c r="D2845" s="6"/>
      <c r="E2845" s="8"/>
    </row>
    <row r="2846" spans="1:5" x14ac:dyDescent="0.25">
      <c r="A2846" s="67"/>
      <c r="B2846" s="67"/>
      <c r="C2846" s="6"/>
      <c r="D2846" s="6"/>
      <c r="E2846" s="8"/>
    </row>
    <row r="2847" spans="1:5" x14ac:dyDescent="0.25">
      <c r="A2847" s="67"/>
      <c r="B2847" s="67"/>
      <c r="C2847" s="6"/>
      <c r="D2847" s="6"/>
      <c r="E2847" s="8"/>
    </row>
    <row r="2848" spans="1:5" x14ac:dyDescent="0.25">
      <c r="A2848" s="67"/>
      <c r="B2848" s="67"/>
      <c r="C2848" s="6"/>
      <c r="D2848" s="6"/>
      <c r="E2848" s="8"/>
    </row>
    <row r="2849" spans="1:5" x14ac:dyDescent="0.25">
      <c r="A2849" s="67"/>
      <c r="B2849" s="67"/>
      <c r="C2849" s="6"/>
      <c r="D2849" s="6"/>
      <c r="E2849" s="8"/>
    </row>
    <row r="2850" spans="1:5" x14ac:dyDescent="0.25">
      <c r="A2850" s="67"/>
      <c r="B2850" s="67"/>
      <c r="C2850" s="6"/>
      <c r="D2850" s="6"/>
      <c r="E2850" s="8"/>
    </row>
    <row r="2851" spans="1:5" x14ac:dyDescent="0.25">
      <c r="A2851" s="67"/>
      <c r="B2851" s="67"/>
      <c r="C2851" s="6"/>
      <c r="D2851" s="6"/>
      <c r="E2851" s="8"/>
    </row>
    <row r="2852" spans="1:5" x14ac:dyDescent="0.25">
      <c r="A2852" s="67"/>
      <c r="B2852" s="67"/>
      <c r="C2852" s="6"/>
      <c r="D2852" s="6"/>
      <c r="E2852" s="8"/>
    </row>
    <row r="2853" spans="1:5" x14ac:dyDescent="0.25">
      <c r="A2853" s="67"/>
      <c r="B2853" s="67"/>
      <c r="C2853" s="6"/>
      <c r="D2853" s="6"/>
      <c r="E2853" s="8"/>
    </row>
    <row r="2854" spans="1:5" x14ac:dyDescent="0.25">
      <c r="A2854" s="67"/>
      <c r="B2854" s="67"/>
      <c r="C2854" s="6"/>
      <c r="D2854" s="6"/>
      <c r="E2854" s="8"/>
    </row>
    <row r="2855" spans="1:5" x14ac:dyDescent="0.25">
      <c r="A2855" s="67"/>
      <c r="B2855" s="67"/>
      <c r="C2855" s="6"/>
      <c r="D2855" s="6"/>
      <c r="E2855" s="8"/>
    </row>
    <row r="2856" spans="1:5" x14ac:dyDescent="0.25">
      <c r="A2856" s="67"/>
      <c r="B2856" s="67"/>
      <c r="C2856" s="6"/>
      <c r="D2856" s="6"/>
      <c r="E2856" s="8"/>
    </row>
    <row r="2857" spans="1:5" x14ac:dyDescent="0.25">
      <c r="A2857" s="67"/>
      <c r="B2857" s="67"/>
      <c r="C2857" s="6"/>
      <c r="D2857" s="6"/>
      <c r="E2857" s="8"/>
    </row>
    <row r="2858" spans="1:5" x14ac:dyDescent="0.25">
      <c r="A2858" s="67"/>
      <c r="B2858" s="67"/>
      <c r="C2858" s="6"/>
      <c r="D2858" s="6"/>
      <c r="E2858" s="8"/>
    </row>
    <row r="2859" spans="1:5" x14ac:dyDescent="0.25">
      <c r="A2859" s="67"/>
      <c r="B2859" s="67"/>
      <c r="C2859" s="6"/>
      <c r="D2859" s="6"/>
      <c r="E2859" s="8"/>
    </row>
    <row r="2860" spans="1:5" x14ac:dyDescent="0.25">
      <c r="A2860" s="67"/>
      <c r="B2860" s="67"/>
      <c r="C2860" s="6"/>
      <c r="D2860" s="6"/>
      <c r="E2860" s="8"/>
    </row>
    <row r="2861" spans="1:5" x14ac:dyDescent="0.25">
      <c r="A2861" s="67"/>
      <c r="B2861" s="67"/>
      <c r="C2861" s="6"/>
      <c r="D2861" s="6"/>
      <c r="E2861" s="8"/>
    </row>
    <row r="2862" spans="1:5" x14ac:dyDescent="0.25">
      <c r="A2862" s="67"/>
      <c r="B2862" s="67"/>
      <c r="C2862" s="6"/>
      <c r="D2862" s="6"/>
      <c r="E2862" s="8"/>
    </row>
    <row r="2863" spans="1:5" x14ac:dyDescent="0.25">
      <c r="A2863" s="67"/>
      <c r="B2863" s="67"/>
      <c r="C2863" s="6"/>
      <c r="D2863" s="6"/>
      <c r="E2863" s="8"/>
    </row>
    <row r="2864" spans="1:5" x14ac:dyDescent="0.25">
      <c r="A2864" s="67"/>
      <c r="B2864" s="67"/>
      <c r="C2864" s="6"/>
      <c r="D2864" s="6"/>
      <c r="E2864" s="8"/>
    </row>
    <row r="2865" spans="1:5" x14ac:dyDescent="0.25">
      <c r="A2865" s="67"/>
      <c r="B2865" s="67"/>
      <c r="C2865" s="6"/>
      <c r="D2865" s="6"/>
      <c r="E2865" s="8"/>
    </row>
    <row r="2866" spans="1:5" x14ac:dyDescent="0.25">
      <c r="A2866" s="67"/>
      <c r="B2866" s="67"/>
      <c r="C2866" s="6"/>
      <c r="D2866" s="6"/>
      <c r="E2866" s="8"/>
    </row>
    <row r="2867" spans="1:5" x14ac:dyDescent="0.25">
      <c r="A2867" s="67"/>
      <c r="B2867" s="67"/>
      <c r="C2867" s="6"/>
      <c r="D2867" s="6"/>
      <c r="E2867" s="8"/>
    </row>
    <row r="2868" spans="1:5" x14ac:dyDescent="0.25">
      <c r="A2868" s="67"/>
      <c r="B2868" s="67"/>
      <c r="C2868" s="6"/>
      <c r="D2868" s="6"/>
      <c r="E2868" s="8"/>
    </row>
    <row r="2869" spans="1:5" x14ac:dyDescent="0.25">
      <c r="A2869" s="67"/>
      <c r="B2869" s="67"/>
      <c r="C2869" s="6"/>
      <c r="D2869" s="6"/>
      <c r="E2869" s="8"/>
    </row>
    <row r="2870" spans="1:5" x14ac:dyDescent="0.25">
      <c r="A2870" s="67"/>
      <c r="B2870" s="67"/>
      <c r="C2870" s="6"/>
      <c r="D2870" s="6"/>
      <c r="E2870" s="8"/>
    </row>
    <row r="2871" spans="1:5" x14ac:dyDescent="0.25">
      <c r="A2871" s="67"/>
      <c r="B2871" s="67"/>
      <c r="C2871" s="6"/>
      <c r="D2871" s="6"/>
      <c r="E2871" s="8"/>
    </row>
    <row r="2872" spans="1:5" x14ac:dyDescent="0.25">
      <c r="A2872" s="67"/>
      <c r="B2872" s="67"/>
      <c r="C2872" s="6"/>
      <c r="D2872" s="6"/>
      <c r="E2872" s="8"/>
    </row>
    <row r="2873" spans="1:5" x14ac:dyDescent="0.25">
      <c r="A2873" s="67"/>
      <c r="B2873" s="67"/>
      <c r="C2873" s="6"/>
      <c r="D2873" s="6"/>
      <c r="E2873" s="8"/>
    </row>
    <row r="2874" spans="1:5" x14ac:dyDescent="0.25">
      <c r="A2874" s="67"/>
      <c r="B2874" s="67"/>
      <c r="C2874" s="6"/>
      <c r="D2874" s="6"/>
      <c r="E2874" s="8"/>
    </row>
    <row r="2875" spans="1:5" x14ac:dyDescent="0.25">
      <c r="A2875" s="67"/>
      <c r="B2875" s="67"/>
      <c r="C2875" s="6"/>
      <c r="D2875" s="6"/>
      <c r="E2875" s="8"/>
    </row>
    <row r="2876" spans="1:5" x14ac:dyDescent="0.25">
      <c r="A2876" s="67"/>
      <c r="B2876" s="67"/>
      <c r="C2876" s="6"/>
      <c r="D2876" s="6"/>
      <c r="E2876" s="8"/>
    </row>
    <row r="2877" spans="1:5" x14ac:dyDescent="0.25">
      <c r="A2877" s="67"/>
      <c r="B2877" s="67"/>
      <c r="C2877" s="6"/>
      <c r="D2877" s="6"/>
      <c r="E2877" s="8"/>
    </row>
    <row r="2878" spans="1:5" x14ac:dyDescent="0.25">
      <c r="A2878" s="67"/>
      <c r="B2878" s="67"/>
      <c r="C2878" s="6"/>
      <c r="D2878" s="6"/>
      <c r="E2878" s="8"/>
    </row>
    <row r="2879" spans="1:5" x14ac:dyDescent="0.25">
      <c r="A2879" s="67"/>
      <c r="B2879" s="67"/>
      <c r="C2879" s="6"/>
      <c r="D2879" s="6"/>
      <c r="E2879" s="8"/>
    </row>
    <row r="2880" spans="1:5" x14ac:dyDescent="0.25">
      <c r="A2880" s="67"/>
      <c r="B2880" s="67"/>
      <c r="C2880" s="6"/>
      <c r="D2880" s="6"/>
      <c r="E2880" s="8"/>
    </row>
    <row r="2881" spans="1:5" x14ac:dyDescent="0.25">
      <c r="A2881" s="67"/>
      <c r="B2881" s="67"/>
      <c r="C2881" s="6"/>
      <c r="D2881" s="6"/>
      <c r="E2881" s="8"/>
    </row>
    <row r="2882" spans="1:5" x14ac:dyDescent="0.25">
      <c r="A2882" s="67"/>
      <c r="B2882" s="67"/>
      <c r="C2882" s="6"/>
      <c r="D2882" s="6"/>
      <c r="E2882" s="8"/>
    </row>
    <row r="2883" spans="1:5" x14ac:dyDescent="0.25">
      <c r="A2883" s="67"/>
      <c r="B2883" s="67"/>
      <c r="C2883" s="6"/>
      <c r="D2883" s="6"/>
      <c r="E2883" s="8"/>
    </row>
    <row r="2884" spans="1:5" x14ac:dyDescent="0.25">
      <c r="A2884" s="67"/>
      <c r="B2884" s="67"/>
      <c r="C2884" s="6"/>
      <c r="D2884" s="6"/>
      <c r="E2884" s="8"/>
    </row>
    <row r="2885" spans="1:5" x14ac:dyDescent="0.25">
      <c r="A2885" s="67"/>
      <c r="B2885" s="67"/>
      <c r="C2885" s="6"/>
      <c r="D2885" s="6"/>
      <c r="E2885" s="8"/>
    </row>
    <row r="2886" spans="1:5" x14ac:dyDescent="0.25">
      <c r="A2886" s="67"/>
      <c r="B2886" s="67"/>
      <c r="C2886" s="6"/>
      <c r="D2886" s="6"/>
      <c r="E2886" s="8"/>
    </row>
    <row r="2887" spans="1:5" x14ac:dyDescent="0.25">
      <c r="A2887" s="67"/>
      <c r="B2887" s="67"/>
      <c r="C2887" s="6"/>
      <c r="D2887" s="6"/>
      <c r="E2887" s="8"/>
    </row>
    <row r="2888" spans="1:5" x14ac:dyDescent="0.25">
      <c r="A2888" s="67"/>
      <c r="B2888" s="67"/>
      <c r="C2888" s="6"/>
      <c r="D2888" s="6"/>
      <c r="E2888" s="8"/>
    </row>
    <row r="2889" spans="1:5" x14ac:dyDescent="0.25">
      <c r="A2889" s="67"/>
      <c r="B2889" s="67"/>
      <c r="C2889" s="6"/>
      <c r="D2889" s="6"/>
      <c r="E2889" s="8"/>
    </row>
    <row r="2890" spans="1:5" x14ac:dyDescent="0.25">
      <c r="A2890" s="67"/>
      <c r="B2890" s="67"/>
      <c r="C2890" s="6"/>
      <c r="D2890" s="6"/>
      <c r="E2890" s="8"/>
    </row>
    <row r="2891" spans="1:5" x14ac:dyDescent="0.25">
      <c r="A2891" s="67"/>
      <c r="B2891" s="67"/>
      <c r="C2891" s="6"/>
      <c r="D2891" s="6"/>
      <c r="E2891" s="8"/>
    </row>
    <row r="2892" spans="1:5" x14ac:dyDescent="0.25">
      <c r="A2892" s="67"/>
      <c r="B2892" s="67"/>
      <c r="C2892" s="6"/>
      <c r="D2892" s="6"/>
      <c r="E2892" s="8"/>
    </row>
    <row r="2893" spans="1:5" x14ac:dyDescent="0.25">
      <c r="A2893" s="67"/>
      <c r="B2893" s="67"/>
      <c r="C2893" s="6"/>
      <c r="D2893" s="6"/>
      <c r="E2893" s="8"/>
    </row>
    <row r="2894" spans="1:5" x14ac:dyDescent="0.25">
      <c r="A2894" s="67"/>
      <c r="B2894" s="67"/>
      <c r="C2894" s="6"/>
      <c r="D2894" s="6"/>
      <c r="E2894" s="8"/>
    </row>
    <row r="2895" spans="1:5" x14ac:dyDescent="0.25">
      <c r="A2895" s="67"/>
      <c r="B2895" s="67"/>
      <c r="C2895" s="6"/>
      <c r="D2895" s="6"/>
      <c r="E2895" s="8"/>
    </row>
    <row r="2896" spans="1:5" x14ac:dyDescent="0.25">
      <c r="A2896" s="67"/>
      <c r="B2896" s="67"/>
      <c r="C2896" s="6"/>
      <c r="D2896" s="6"/>
      <c r="E2896" s="8"/>
    </row>
    <row r="2897" spans="1:5" x14ac:dyDescent="0.25">
      <c r="A2897" s="67"/>
      <c r="B2897" s="67"/>
      <c r="C2897" s="6"/>
      <c r="D2897" s="6"/>
      <c r="E2897" s="8"/>
    </row>
    <row r="2898" spans="1:5" x14ac:dyDescent="0.25">
      <c r="A2898" s="67"/>
      <c r="B2898" s="67"/>
      <c r="C2898" s="6"/>
      <c r="D2898" s="6"/>
      <c r="E2898" s="8"/>
    </row>
    <row r="2899" spans="1:5" x14ac:dyDescent="0.25">
      <c r="A2899" s="67"/>
      <c r="B2899" s="67"/>
      <c r="C2899" s="6"/>
      <c r="D2899" s="6"/>
      <c r="E2899" s="8"/>
    </row>
    <row r="2900" spans="1:5" x14ac:dyDescent="0.25">
      <c r="A2900" s="67"/>
      <c r="B2900" s="67"/>
      <c r="C2900" s="6"/>
      <c r="D2900" s="6"/>
      <c r="E2900" s="8"/>
    </row>
    <row r="2901" spans="1:5" x14ac:dyDescent="0.25">
      <c r="A2901" s="67"/>
      <c r="B2901" s="67"/>
      <c r="C2901" s="6"/>
      <c r="D2901" s="6"/>
      <c r="E2901" s="8"/>
    </row>
    <row r="2902" spans="1:5" x14ac:dyDescent="0.25">
      <c r="A2902" s="67"/>
      <c r="B2902" s="67"/>
      <c r="C2902" s="6"/>
      <c r="D2902" s="6"/>
      <c r="E2902" s="8"/>
    </row>
    <row r="2903" spans="1:5" x14ac:dyDescent="0.25">
      <c r="A2903" s="67"/>
      <c r="B2903" s="67"/>
      <c r="C2903" s="6"/>
      <c r="D2903" s="6"/>
      <c r="E2903" s="8"/>
    </row>
    <row r="2904" spans="1:5" x14ac:dyDescent="0.25">
      <c r="A2904" s="67"/>
      <c r="B2904" s="67"/>
      <c r="C2904" s="6"/>
      <c r="D2904" s="6"/>
      <c r="E2904" s="8"/>
    </row>
    <row r="2905" spans="1:5" x14ac:dyDescent="0.25">
      <c r="A2905" s="67"/>
      <c r="B2905" s="67"/>
      <c r="C2905" s="6"/>
      <c r="D2905" s="6"/>
      <c r="E2905" s="8"/>
    </row>
    <row r="2906" spans="1:5" x14ac:dyDescent="0.25">
      <c r="A2906" s="67"/>
      <c r="B2906" s="67"/>
      <c r="C2906" s="6"/>
      <c r="D2906" s="6"/>
      <c r="E2906" s="8"/>
    </row>
    <row r="2907" spans="1:5" x14ac:dyDescent="0.25">
      <c r="A2907" s="67"/>
      <c r="B2907" s="67"/>
      <c r="C2907" s="6"/>
      <c r="D2907" s="6"/>
      <c r="E2907" s="8"/>
    </row>
    <row r="2908" spans="1:5" x14ac:dyDescent="0.25">
      <c r="A2908" s="67"/>
      <c r="B2908" s="67"/>
      <c r="C2908" s="6"/>
      <c r="D2908" s="6"/>
      <c r="E2908" s="8"/>
    </row>
    <row r="2909" spans="1:5" x14ac:dyDescent="0.25">
      <c r="A2909" s="67"/>
      <c r="B2909" s="67"/>
      <c r="C2909" s="6"/>
      <c r="D2909" s="6"/>
      <c r="E2909" s="8"/>
    </row>
    <row r="2910" spans="1:5" x14ac:dyDescent="0.25">
      <c r="A2910" s="67"/>
      <c r="B2910" s="67"/>
      <c r="C2910" s="6"/>
      <c r="D2910" s="6"/>
      <c r="E2910" s="8"/>
    </row>
    <row r="2911" spans="1:5" x14ac:dyDescent="0.25">
      <c r="A2911" s="67"/>
      <c r="B2911" s="67"/>
      <c r="C2911" s="6"/>
      <c r="D2911" s="6"/>
      <c r="E2911" s="8"/>
    </row>
    <row r="2912" spans="1:5" x14ac:dyDescent="0.25">
      <c r="A2912" s="67"/>
      <c r="B2912" s="67"/>
      <c r="C2912" s="6"/>
      <c r="D2912" s="6"/>
      <c r="E2912" s="8"/>
    </row>
    <row r="2913" spans="1:5" x14ac:dyDescent="0.25">
      <c r="A2913" s="67"/>
      <c r="B2913" s="67"/>
      <c r="C2913" s="6"/>
      <c r="D2913" s="6"/>
      <c r="E2913" s="8"/>
    </row>
    <row r="2914" spans="1:5" x14ac:dyDescent="0.25">
      <c r="A2914" s="67"/>
      <c r="B2914" s="67"/>
      <c r="C2914" s="6"/>
      <c r="D2914" s="6"/>
      <c r="E2914" s="8"/>
    </row>
    <row r="2915" spans="1:5" x14ac:dyDescent="0.25">
      <c r="A2915" s="67"/>
      <c r="B2915" s="67"/>
      <c r="C2915" s="6"/>
      <c r="D2915" s="6"/>
      <c r="E2915" s="8"/>
    </row>
    <row r="2916" spans="1:5" x14ac:dyDescent="0.25">
      <c r="A2916" s="67"/>
      <c r="B2916" s="67"/>
      <c r="C2916" s="6"/>
      <c r="D2916" s="6"/>
      <c r="E2916" s="8"/>
    </row>
    <row r="2917" spans="1:5" x14ac:dyDescent="0.25">
      <c r="A2917" s="67"/>
      <c r="B2917" s="67"/>
      <c r="C2917" s="6"/>
      <c r="D2917" s="6"/>
      <c r="E2917" s="8"/>
    </row>
    <row r="2918" spans="1:5" x14ac:dyDescent="0.25">
      <c r="A2918" s="67"/>
      <c r="B2918" s="67"/>
      <c r="C2918" s="6"/>
      <c r="D2918" s="6"/>
      <c r="E2918" s="8"/>
    </row>
    <row r="2919" spans="1:5" x14ac:dyDescent="0.25">
      <c r="A2919" s="67"/>
      <c r="B2919" s="67"/>
      <c r="C2919" s="6"/>
      <c r="D2919" s="6"/>
      <c r="E2919" s="8"/>
    </row>
    <row r="2920" spans="1:5" x14ac:dyDescent="0.25">
      <c r="A2920" s="67"/>
      <c r="B2920" s="67"/>
      <c r="C2920" s="6"/>
      <c r="D2920" s="6"/>
      <c r="E2920" s="8"/>
    </row>
    <row r="2921" spans="1:5" x14ac:dyDescent="0.25">
      <c r="A2921" s="67"/>
      <c r="B2921" s="67"/>
      <c r="C2921" s="6"/>
      <c r="D2921" s="6"/>
      <c r="E2921" s="8"/>
    </row>
    <row r="2922" spans="1:5" x14ac:dyDescent="0.25">
      <c r="A2922" s="67"/>
      <c r="B2922" s="67"/>
      <c r="C2922" s="6"/>
      <c r="D2922" s="6"/>
      <c r="E2922" s="8"/>
    </row>
    <row r="2923" spans="1:5" x14ac:dyDescent="0.25">
      <c r="A2923" s="67"/>
      <c r="B2923" s="67"/>
      <c r="C2923" s="6"/>
      <c r="D2923" s="6"/>
      <c r="E2923" s="8"/>
    </row>
    <row r="2924" spans="1:5" x14ac:dyDescent="0.25">
      <c r="A2924" s="67"/>
      <c r="B2924" s="67"/>
      <c r="C2924" s="6"/>
      <c r="D2924" s="6"/>
      <c r="E2924" s="8"/>
    </row>
    <row r="2925" spans="1:5" x14ac:dyDescent="0.25">
      <c r="A2925" s="67"/>
      <c r="B2925" s="67"/>
      <c r="C2925" s="6"/>
      <c r="D2925" s="6"/>
      <c r="E2925" s="8"/>
    </row>
    <row r="2926" spans="1:5" x14ac:dyDescent="0.25">
      <c r="A2926" s="67"/>
      <c r="B2926" s="67"/>
      <c r="C2926" s="6"/>
      <c r="D2926" s="6"/>
      <c r="E2926" s="8"/>
    </row>
    <row r="2927" spans="1:5" x14ac:dyDescent="0.25">
      <c r="A2927" s="67"/>
      <c r="B2927" s="67"/>
      <c r="C2927" s="6"/>
      <c r="D2927" s="6"/>
      <c r="E2927" s="8"/>
    </row>
    <row r="2928" spans="1:5" x14ac:dyDescent="0.25">
      <c r="A2928" s="67"/>
      <c r="B2928" s="67"/>
      <c r="C2928" s="6"/>
      <c r="D2928" s="6"/>
      <c r="E2928" s="8"/>
    </row>
    <row r="2929" spans="1:5" x14ac:dyDescent="0.25">
      <c r="A2929" s="67"/>
      <c r="B2929" s="67"/>
      <c r="C2929" s="6"/>
      <c r="D2929" s="6"/>
      <c r="E2929" s="8"/>
    </row>
    <row r="2930" spans="1:5" x14ac:dyDescent="0.25">
      <c r="A2930" s="67"/>
      <c r="B2930" s="67"/>
      <c r="C2930" s="6"/>
      <c r="D2930" s="6"/>
      <c r="E2930" s="8"/>
    </row>
    <row r="2931" spans="1:5" x14ac:dyDescent="0.25">
      <c r="A2931" s="67"/>
      <c r="B2931" s="67"/>
      <c r="C2931" s="6"/>
      <c r="D2931" s="6"/>
      <c r="E2931" s="8"/>
    </row>
    <row r="2932" spans="1:5" x14ac:dyDescent="0.25">
      <c r="A2932" s="67"/>
      <c r="B2932" s="67"/>
      <c r="C2932" s="6"/>
      <c r="D2932" s="6"/>
      <c r="E2932" s="8"/>
    </row>
    <row r="2933" spans="1:5" x14ac:dyDescent="0.25">
      <c r="A2933" s="67"/>
      <c r="B2933" s="67"/>
      <c r="C2933" s="6"/>
      <c r="D2933" s="6"/>
      <c r="E2933" s="8"/>
    </row>
    <row r="2934" spans="1:5" x14ac:dyDescent="0.25">
      <c r="A2934" s="67"/>
      <c r="B2934" s="67"/>
      <c r="C2934" s="6"/>
      <c r="D2934" s="6"/>
      <c r="E2934" s="8"/>
    </row>
    <row r="2935" spans="1:5" x14ac:dyDescent="0.25">
      <c r="A2935" s="67"/>
      <c r="B2935" s="67"/>
      <c r="C2935" s="6"/>
      <c r="D2935" s="6"/>
      <c r="E2935" s="8"/>
    </row>
    <row r="2936" spans="1:5" x14ac:dyDescent="0.25">
      <c r="A2936" s="67"/>
      <c r="B2936" s="67"/>
      <c r="C2936" s="6"/>
      <c r="D2936" s="6"/>
      <c r="E2936" s="8"/>
    </row>
    <row r="2937" spans="1:5" x14ac:dyDescent="0.25">
      <c r="A2937" s="67"/>
      <c r="B2937" s="67"/>
      <c r="C2937" s="6"/>
      <c r="D2937" s="6"/>
      <c r="E2937" s="8"/>
    </row>
    <row r="2938" spans="1:5" x14ac:dyDescent="0.25">
      <c r="A2938" s="67"/>
      <c r="B2938" s="67"/>
      <c r="C2938" s="6"/>
      <c r="D2938" s="6"/>
      <c r="E2938" s="8"/>
    </row>
    <row r="2939" spans="1:5" x14ac:dyDescent="0.25">
      <c r="A2939" s="67"/>
      <c r="B2939" s="67"/>
      <c r="C2939" s="6"/>
      <c r="D2939" s="6"/>
      <c r="E2939" s="8"/>
    </row>
    <row r="2940" spans="1:5" x14ac:dyDescent="0.25">
      <c r="A2940" s="67"/>
      <c r="B2940" s="67"/>
      <c r="C2940" s="6"/>
      <c r="D2940" s="6"/>
      <c r="E2940" s="8"/>
    </row>
    <row r="2941" spans="1:5" x14ac:dyDescent="0.25">
      <c r="A2941" s="67"/>
      <c r="B2941" s="67"/>
      <c r="C2941" s="6"/>
      <c r="D2941" s="6"/>
      <c r="E2941" s="8"/>
    </row>
    <row r="2942" spans="1:5" x14ac:dyDescent="0.25">
      <c r="A2942" s="67"/>
      <c r="B2942" s="67"/>
      <c r="C2942" s="6"/>
      <c r="D2942" s="6"/>
      <c r="E2942" s="8"/>
    </row>
    <row r="2943" spans="1:5" x14ac:dyDescent="0.25">
      <c r="A2943" s="67"/>
      <c r="B2943" s="67"/>
      <c r="C2943" s="6"/>
      <c r="D2943" s="6"/>
      <c r="E2943" s="8"/>
    </row>
    <row r="2944" spans="1:5" x14ac:dyDescent="0.25">
      <c r="A2944" s="67"/>
      <c r="B2944" s="67"/>
      <c r="C2944" s="6"/>
      <c r="D2944" s="6"/>
      <c r="E2944" s="8"/>
    </row>
    <row r="2945" spans="1:5" x14ac:dyDescent="0.25">
      <c r="A2945" s="67"/>
      <c r="B2945" s="67"/>
      <c r="C2945" s="6"/>
      <c r="D2945" s="6"/>
      <c r="E2945" s="8"/>
    </row>
    <row r="2946" spans="1:5" x14ac:dyDescent="0.25">
      <c r="A2946" s="67"/>
      <c r="B2946" s="67"/>
      <c r="C2946" s="6"/>
      <c r="D2946" s="6"/>
      <c r="E2946" s="8"/>
    </row>
    <row r="2947" spans="1:5" x14ac:dyDescent="0.25">
      <c r="A2947" s="67"/>
      <c r="B2947" s="67"/>
      <c r="C2947" s="6"/>
      <c r="D2947" s="6"/>
      <c r="E2947" s="8"/>
    </row>
    <row r="2948" spans="1:5" x14ac:dyDescent="0.25">
      <c r="A2948" s="67"/>
      <c r="B2948" s="67"/>
      <c r="C2948" s="6"/>
      <c r="D2948" s="6"/>
      <c r="E2948" s="8"/>
    </row>
    <row r="2949" spans="1:5" x14ac:dyDescent="0.25">
      <c r="A2949" s="67"/>
      <c r="B2949" s="67"/>
      <c r="C2949" s="6"/>
      <c r="D2949" s="6"/>
      <c r="E2949" s="8"/>
    </row>
    <row r="2950" spans="1:5" x14ac:dyDescent="0.25">
      <c r="A2950" s="67"/>
      <c r="B2950" s="67"/>
      <c r="C2950" s="6"/>
      <c r="D2950" s="6"/>
      <c r="E2950" s="8"/>
    </row>
    <row r="2951" spans="1:5" x14ac:dyDescent="0.25">
      <c r="A2951" s="67"/>
      <c r="B2951" s="67"/>
      <c r="C2951" s="6"/>
      <c r="D2951" s="6"/>
      <c r="E2951" s="8"/>
    </row>
    <row r="2952" spans="1:5" x14ac:dyDescent="0.25">
      <c r="A2952" s="67"/>
      <c r="B2952" s="67"/>
      <c r="C2952" s="6"/>
      <c r="D2952" s="6"/>
      <c r="E2952" s="8"/>
    </row>
    <row r="2953" spans="1:5" x14ac:dyDescent="0.25">
      <c r="A2953" s="67"/>
      <c r="B2953" s="67"/>
      <c r="C2953" s="6"/>
      <c r="D2953" s="6"/>
      <c r="E2953" s="8"/>
    </row>
    <row r="2954" spans="1:5" x14ac:dyDescent="0.25">
      <c r="A2954" s="67"/>
      <c r="B2954" s="67"/>
      <c r="C2954" s="6"/>
      <c r="D2954" s="6"/>
      <c r="E2954" s="8"/>
    </row>
    <row r="2955" spans="1:5" x14ac:dyDescent="0.25">
      <c r="A2955" s="67"/>
      <c r="B2955" s="67"/>
      <c r="C2955" s="6"/>
      <c r="D2955" s="6"/>
      <c r="E2955" s="8"/>
    </row>
    <row r="2956" spans="1:5" x14ac:dyDescent="0.25">
      <c r="A2956" s="67"/>
      <c r="B2956" s="67"/>
      <c r="C2956" s="6"/>
      <c r="D2956" s="6"/>
      <c r="E2956" s="8"/>
    </row>
    <row r="2957" spans="1:5" x14ac:dyDescent="0.25">
      <c r="A2957" s="67"/>
      <c r="B2957" s="67"/>
      <c r="C2957" s="6"/>
      <c r="D2957" s="6"/>
      <c r="E2957" s="8"/>
    </row>
    <row r="2958" spans="1:5" x14ac:dyDescent="0.25">
      <c r="A2958" s="67"/>
      <c r="B2958" s="67"/>
      <c r="C2958" s="6"/>
      <c r="D2958" s="6"/>
      <c r="E2958" s="8"/>
    </row>
    <row r="2959" spans="1:5" x14ac:dyDescent="0.25">
      <c r="A2959" s="67"/>
      <c r="B2959" s="67"/>
      <c r="C2959" s="6"/>
      <c r="D2959" s="6"/>
      <c r="E2959" s="8"/>
    </row>
    <row r="2960" spans="1:5" x14ac:dyDescent="0.25">
      <c r="A2960" s="67"/>
      <c r="B2960" s="67"/>
      <c r="C2960" s="6"/>
      <c r="D2960" s="6"/>
      <c r="E2960" s="8"/>
    </row>
    <row r="2961" spans="1:5" x14ac:dyDescent="0.25">
      <c r="A2961" s="67"/>
      <c r="B2961" s="67"/>
      <c r="C2961" s="6"/>
      <c r="D2961" s="6"/>
      <c r="E2961" s="8"/>
    </row>
    <row r="2962" spans="1:5" x14ac:dyDescent="0.25">
      <c r="A2962" s="67"/>
      <c r="B2962" s="67"/>
      <c r="C2962" s="6"/>
      <c r="D2962" s="6"/>
      <c r="E2962" s="8"/>
    </row>
    <row r="2963" spans="1:5" x14ac:dyDescent="0.25">
      <c r="A2963" s="67"/>
      <c r="B2963" s="67"/>
      <c r="C2963" s="6"/>
      <c r="D2963" s="6"/>
      <c r="E2963" s="8"/>
    </row>
    <row r="2964" spans="1:5" x14ac:dyDescent="0.25">
      <c r="A2964" s="67"/>
      <c r="B2964" s="67"/>
      <c r="C2964" s="6"/>
      <c r="D2964" s="6"/>
      <c r="E2964" s="8"/>
    </row>
    <row r="2965" spans="1:5" x14ac:dyDescent="0.25">
      <c r="A2965" s="67"/>
      <c r="B2965" s="67"/>
      <c r="C2965" s="6"/>
      <c r="D2965" s="6"/>
      <c r="E2965" s="8"/>
    </row>
    <row r="2966" spans="1:5" x14ac:dyDescent="0.25">
      <c r="A2966" s="67"/>
      <c r="B2966" s="67"/>
      <c r="C2966" s="6"/>
      <c r="D2966" s="6"/>
      <c r="E2966" s="8"/>
    </row>
    <row r="2967" spans="1:5" x14ac:dyDescent="0.25">
      <c r="A2967" s="67"/>
      <c r="B2967" s="67"/>
      <c r="C2967" s="6"/>
      <c r="D2967" s="6"/>
      <c r="E2967" s="8"/>
    </row>
    <row r="2968" spans="1:5" x14ac:dyDescent="0.25">
      <c r="A2968" s="67"/>
      <c r="B2968" s="67"/>
      <c r="C2968" s="6"/>
      <c r="D2968" s="6"/>
      <c r="E2968" s="8"/>
    </row>
    <row r="2969" spans="1:5" x14ac:dyDescent="0.25">
      <c r="A2969" s="67"/>
      <c r="B2969" s="67"/>
      <c r="C2969" s="6"/>
      <c r="D2969" s="6"/>
      <c r="E2969" s="8"/>
    </row>
    <row r="2970" spans="1:5" x14ac:dyDescent="0.25">
      <c r="A2970" s="67"/>
      <c r="B2970" s="67"/>
      <c r="C2970" s="6"/>
      <c r="D2970" s="6"/>
      <c r="E2970" s="8"/>
    </row>
    <row r="2971" spans="1:5" x14ac:dyDescent="0.25">
      <c r="A2971" s="67"/>
      <c r="B2971" s="67"/>
      <c r="C2971" s="6"/>
      <c r="D2971" s="6"/>
      <c r="E2971" s="8"/>
    </row>
    <row r="2972" spans="1:5" x14ac:dyDescent="0.25">
      <c r="A2972" s="67"/>
      <c r="B2972" s="67"/>
      <c r="C2972" s="6"/>
      <c r="D2972" s="6"/>
      <c r="E2972" s="8"/>
    </row>
    <row r="2973" spans="1:5" x14ac:dyDescent="0.25">
      <c r="A2973" s="67"/>
      <c r="B2973" s="67"/>
      <c r="C2973" s="6"/>
      <c r="D2973" s="6"/>
      <c r="E2973" s="8"/>
    </row>
    <row r="2974" spans="1:5" x14ac:dyDescent="0.25">
      <c r="A2974" s="67"/>
      <c r="B2974" s="67"/>
      <c r="C2974" s="6"/>
      <c r="D2974" s="6"/>
      <c r="E2974" s="8"/>
    </row>
    <row r="2975" spans="1:5" x14ac:dyDescent="0.25">
      <c r="A2975" s="67"/>
      <c r="B2975" s="67"/>
      <c r="C2975" s="6"/>
      <c r="D2975" s="6"/>
      <c r="E2975" s="8"/>
    </row>
    <row r="2976" spans="1:5" x14ac:dyDescent="0.25">
      <c r="A2976" s="67"/>
      <c r="B2976" s="67"/>
      <c r="C2976" s="6"/>
      <c r="D2976" s="6"/>
      <c r="E2976" s="8"/>
    </row>
    <row r="2977" spans="1:5" x14ac:dyDescent="0.25">
      <c r="A2977" s="67"/>
      <c r="B2977" s="67"/>
      <c r="C2977" s="6"/>
      <c r="D2977" s="6"/>
      <c r="E2977" s="8"/>
    </row>
    <row r="2978" spans="1:5" x14ac:dyDescent="0.25">
      <c r="A2978" s="67"/>
      <c r="B2978" s="67"/>
      <c r="C2978" s="6"/>
      <c r="D2978" s="6"/>
      <c r="E2978" s="8"/>
    </row>
    <row r="2979" spans="1:5" x14ac:dyDescent="0.25">
      <c r="A2979" s="67"/>
      <c r="B2979" s="67"/>
      <c r="C2979" s="6"/>
      <c r="D2979" s="6"/>
      <c r="E2979" s="8"/>
    </row>
    <row r="2980" spans="1:5" x14ac:dyDescent="0.25">
      <c r="A2980" s="67"/>
      <c r="B2980" s="67"/>
      <c r="C2980" s="6"/>
      <c r="D2980" s="6"/>
      <c r="E2980" s="8"/>
    </row>
    <row r="2981" spans="1:5" x14ac:dyDescent="0.25">
      <c r="A2981" s="67"/>
      <c r="B2981" s="67"/>
      <c r="C2981" s="6"/>
      <c r="D2981" s="6"/>
      <c r="E2981" s="8"/>
    </row>
    <row r="2982" spans="1:5" x14ac:dyDescent="0.25">
      <c r="A2982" s="67"/>
      <c r="B2982" s="67"/>
      <c r="C2982" s="6"/>
      <c r="D2982" s="6"/>
      <c r="E2982" s="8"/>
    </row>
    <row r="2983" spans="1:5" x14ac:dyDescent="0.25">
      <c r="A2983" s="67"/>
      <c r="B2983" s="67"/>
      <c r="C2983" s="6"/>
      <c r="D2983" s="6"/>
      <c r="E2983" s="8"/>
    </row>
    <row r="2984" spans="1:5" x14ac:dyDescent="0.25">
      <c r="A2984" s="67"/>
      <c r="B2984" s="67"/>
      <c r="C2984" s="6"/>
      <c r="D2984" s="6"/>
      <c r="E2984" s="8"/>
    </row>
    <row r="2985" spans="1:5" x14ac:dyDescent="0.25">
      <c r="A2985" s="67"/>
      <c r="B2985" s="67"/>
      <c r="C2985" s="6"/>
      <c r="D2985" s="6"/>
      <c r="E2985" s="8"/>
    </row>
    <row r="2986" spans="1:5" x14ac:dyDescent="0.25">
      <c r="A2986" s="67"/>
      <c r="B2986" s="67"/>
      <c r="C2986" s="6"/>
      <c r="D2986" s="6"/>
      <c r="E2986" s="8"/>
    </row>
    <row r="2987" spans="1:5" x14ac:dyDescent="0.25">
      <c r="A2987" s="67"/>
      <c r="B2987" s="67"/>
      <c r="C2987" s="6"/>
      <c r="D2987" s="6"/>
      <c r="E2987" s="8"/>
    </row>
    <row r="2988" spans="1:5" x14ac:dyDescent="0.25">
      <c r="A2988" s="67"/>
      <c r="B2988" s="67"/>
      <c r="C2988" s="6"/>
      <c r="D2988" s="6"/>
      <c r="E2988" s="8"/>
    </row>
    <row r="2989" spans="1:5" x14ac:dyDescent="0.25">
      <c r="A2989" s="67"/>
      <c r="B2989" s="67"/>
      <c r="C2989" s="6"/>
      <c r="D2989" s="6"/>
      <c r="E2989" s="8"/>
    </row>
    <row r="2990" spans="1:5" x14ac:dyDescent="0.25">
      <c r="A2990" s="67"/>
      <c r="B2990" s="67"/>
      <c r="C2990" s="6"/>
      <c r="D2990" s="6"/>
      <c r="E2990" s="8"/>
    </row>
    <row r="2991" spans="1:5" x14ac:dyDescent="0.25">
      <c r="A2991" s="67"/>
      <c r="B2991" s="67"/>
      <c r="C2991" s="6"/>
      <c r="D2991" s="6"/>
      <c r="E2991" s="8"/>
    </row>
    <row r="2992" spans="1:5" x14ac:dyDescent="0.25">
      <c r="A2992" s="67"/>
      <c r="B2992" s="67"/>
      <c r="C2992" s="6"/>
      <c r="D2992" s="6"/>
      <c r="E2992" s="8"/>
    </row>
    <row r="2993" spans="1:5" x14ac:dyDescent="0.25">
      <c r="A2993" s="67"/>
      <c r="B2993" s="67"/>
      <c r="C2993" s="6"/>
      <c r="D2993" s="6"/>
      <c r="E2993" s="8"/>
    </row>
    <row r="2994" spans="1:5" x14ac:dyDescent="0.25">
      <c r="A2994" s="67"/>
      <c r="B2994" s="67"/>
      <c r="C2994" s="6"/>
      <c r="D2994" s="6"/>
      <c r="E2994" s="8"/>
    </row>
    <row r="2995" spans="1:5" x14ac:dyDescent="0.25">
      <c r="A2995" s="67"/>
      <c r="B2995" s="67"/>
      <c r="C2995" s="6"/>
      <c r="D2995" s="6"/>
      <c r="E2995" s="8"/>
    </row>
    <row r="2996" spans="1:5" x14ac:dyDescent="0.25">
      <c r="A2996" s="67"/>
      <c r="B2996" s="67"/>
      <c r="C2996" s="6"/>
      <c r="D2996" s="6"/>
      <c r="E2996" s="8"/>
    </row>
    <row r="2997" spans="1:5" x14ac:dyDescent="0.25">
      <c r="A2997" s="67"/>
      <c r="B2997" s="67"/>
      <c r="C2997" s="6"/>
      <c r="D2997" s="6"/>
      <c r="E2997" s="8"/>
    </row>
    <row r="2998" spans="1:5" x14ac:dyDescent="0.25">
      <c r="A2998" s="67"/>
      <c r="B2998" s="67"/>
      <c r="C2998" s="6"/>
      <c r="D2998" s="6"/>
      <c r="E2998" s="8"/>
    </row>
    <row r="2999" spans="1:5" x14ac:dyDescent="0.25">
      <c r="A2999" s="67"/>
      <c r="B2999" s="67"/>
      <c r="C2999" s="6"/>
      <c r="D2999" s="6"/>
      <c r="E2999" s="8"/>
    </row>
    <row r="3000" spans="1:5" x14ac:dyDescent="0.25">
      <c r="A3000" s="67"/>
      <c r="B3000" s="67"/>
      <c r="C3000" s="6"/>
      <c r="D3000" s="6"/>
      <c r="E3000" s="8"/>
    </row>
    <row r="3001" spans="1:5" x14ac:dyDescent="0.25">
      <c r="A3001" s="67"/>
      <c r="B3001" s="67"/>
      <c r="C3001" s="6"/>
      <c r="D3001" s="6"/>
      <c r="E3001" s="8"/>
    </row>
    <row r="3002" spans="1:5" x14ac:dyDescent="0.25">
      <c r="A3002" s="67"/>
      <c r="B3002" s="67"/>
      <c r="C3002" s="6"/>
      <c r="D3002" s="6"/>
      <c r="E3002" s="8"/>
    </row>
    <row r="3003" spans="1:5" x14ac:dyDescent="0.25">
      <c r="A3003" s="67"/>
      <c r="B3003" s="67"/>
      <c r="C3003" s="6"/>
      <c r="D3003" s="6"/>
      <c r="E3003" s="8"/>
    </row>
    <row r="3004" spans="1:5" x14ac:dyDescent="0.25">
      <c r="A3004" s="67"/>
      <c r="B3004" s="67"/>
      <c r="C3004" s="6"/>
      <c r="D3004" s="6"/>
      <c r="E3004" s="8"/>
    </row>
    <row r="3005" spans="1:5" x14ac:dyDescent="0.25">
      <c r="A3005" s="67"/>
      <c r="B3005" s="67"/>
      <c r="C3005" s="6"/>
      <c r="D3005" s="6"/>
      <c r="E3005" s="8"/>
    </row>
    <row r="3006" spans="1:5" x14ac:dyDescent="0.25">
      <c r="A3006" s="67"/>
      <c r="B3006" s="67"/>
      <c r="C3006" s="6"/>
      <c r="D3006" s="6"/>
      <c r="E3006" s="8"/>
    </row>
    <row r="3007" spans="1:5" x14ac:dyDescent="0.25">
      <c r="A3007" s="67"/>
      <c r="B3007" s="67"/>
      <c r="C3007" s="6"/>
      <c r="D3007" s="6"/>
      <c r="E3007" s="8"/>
    </row>
    <row r="3008" spans="1:5" x14ac:dyDescent="0.25">
      <c r="A3008" s="67"/>
      <c r="B3008" s="67"/>
      <c r="C3008" s="6"/>
      <c r="D3008" s="6"/>
      <c r="E3008" s="8"/>
    </row>
    <row r="3009" spans="1:5" x14ac:dyDescent="0.25">
      <c r="A3009" s="67"/>
      <c r="B3009" s="67"/>
      <c r="C3009" s="6"/>
      <c r="D3009" s="6"/>
      <c r="E3009" s="8"/>
    </row>
    <row r="3010" spans="1:5" x14ac:dyDescent="0.25">
      <c r="A3010" s="67"/>
      <c r="B3010" s="67"/>
      <c r="C3010" s="6"/>
      <c r="D3010" s="6"/>
      <c r="E3010" s="8"/>
    </row>
    <row r="3011" spans="1:5" x14ac:dyDescent="0.25">
      <c r="A3011" s="67"/>
      <c r="B3011" s="67"/>
      <c r="C3011" s="6"/>
      <c r="D3011" s="6"/>
      <c r="E3011" s="8"/>
    </row>
    <row r="3012" spans="1:5" x14ac:dyDescent="0.25">
      <c r="A3012" s="67"/>
      <c r="B3012" s="67"/>
      <c r="C3012" s="6"/>
      <c r="D3012" s="6"/>
      <c r="E3012" s="8"/>
    </row>
    <row r="3013" spans="1:5" x14ac:dyDescent="0.25">
      <c r="A3013" s="67"/>
      <c r="B3013" s="67"/>
      <c r="C3013" s="6"/>
      <c r="D3013" s="6"/>
      <c r="E3013" s="8"/>
    </row>
    <row r="3014" spans="1:5" x14ac:dyDescent="0.25">
      <c r="A3014" s="67"/>
      <c r="B3014" s="67"/>
      <c r="C3014" s="6"/>
      <c r="D3014" s="6"/>
      <c r="E3014" s="8"/>
    </row>
    <row r="3015" spans="1:5" x14ac:dyDescent="0.25">
      <c r="A3015" s="67"/>
      <c r="B3015" s="67"/>
      <c r="C3015" s="6"/>
      <c r="D3015" s="6"/>
      <c r="E3015" s="8"/>
    </row>
    <row r="3016" spans="1:5" x14ac:dyDescent="0.25">
      <c r="A3016" s="67"/>
      <c r="B3016" s="67"/>
      <c r="C3016" s="6"/>
      <c r="D3016" s="6"/>
      <c r="E3016" s="8"/>
    </row>
    <row r="3017" spans="1:5" x14ac:dyDescent="0.25">
      <c r="A3017" s="67"/>
      <c r="B3017" s="67"/>
      <c r="C3017" s="6"/>
      <c r="D3017" s="6"/>
      <c r="E3017" s="8"/>
    </row>
    <row r="3018" spans="1:5" x14ac:dyDescent="0.25">
      <c r="A3018" s="67"/>
      <c r="B3018" s="67"/>
      <c r="C3018" s="6"/>
      <c r="D3018" s="6"/>
      <c r="E3018" s="8"/>
    </row>
    <row r="3019" spans="1:5" x14ac:dyDescent="0.25">
      <c r="A3019" s="67"/>
      <c r="B3019" s="67"/>
      <c r="C3019" s="6"/>
      <c r="D3019" s="6"/>
      <c r="E3019" s="8"/>
    </row>
    <row r="3020" spans="1:5" x14ac:dyDescent="0.25">
      <c r="A3020" s="67"/>
      <c r="B3020" s="67"/>
      <c r="C3020" s="6"/>
      <c r="D3020" s="6"/>
      <c r="E3020" s="8"/>
    </row>
    <row r="3021" spans="1:5" x14ac:dyDescent="0.25">
      <c r="A3021" s="67"/>
      <c r="B3021" s="67"/>
      <c r="C3021" s="6"/>
      <c r="D3021" s="6"/>
      <c r="E3021" s="8"/>
    </row>
    <row r="3022" spans="1:5" x14ac:dyDescent="0.25">
      <c r="A3022" s="67"/>
      <c r="B3022" s="67"/>
      <c r="C3022" s="6"/>
      <c r="D3022" s="6"/>
      <c r="E3022" s="8"/>
    </row>
    <row r="3023" spans="1:5" x14ac:dyDescent="0.25">
      <c r="A3023" s="67"/>
      <c r="B3023" s="67"/>
      <c r="C3023" s="6"/>
      <c r="D3023" s="6"/>
      <c r="E3023" s="8"/>
    </row>
    <row r="3024" spans="1:5" x14ac:dyDescent="0.25">
      <c r="A3024" s="67"/>
      <c r="B3024" s="67"/>
      <c r="C3024" s="6"/>
      <c r="D3024" s="6"/>
      <c r="E3024" s="8"/>
    </row>
    <row r="3025" spans="1:5" x14ac:dyDescent="0.25">
      <c r="A3025" s="67"/>
      <c r="B3025" s="67"/>
      <c r="C3025" s="6"/>
      <c r="D3025" s="6"/>
      <c r="E3025" s="8"/>
    </row>
    <row r="3026" spans="1:5" x14ac:dyDescent="0.25">
      <c r="A3026" s="67"/>
      <c r="B3026" s="67"/>
      <c r="C3026" s="6"/>
      <c r="D3026" s="6"/>
      <c r="E3026" s="8"/>
    </row>
    <row r="3027" spans="1:5" x14ac:dyDescent="0.25">
      <c r="A3027" s="67"/>
      <c r="B3027" s="67"/>
      <c r="C3027" s="6"/>
      <c r="D3027" s="6"/>
      <c r="E3027" s="8"/>
    </row>
    <row r="3028" spans="1:5" x14ac:dyDescent="0.25">
      <c r="A3028" s="67"/>
      <c r="B3028" s="67"/>
      <c r="C3028" s="6"/>
      <c r="D3028" s="6"/>
      <c r="E3028" s="8"/>
    </row>
    <row r="3029" spans="1:5" x14ac:dyDescent="0.25">
      <c r="A3029" s="67"/>
      <c r="B3029" s="67"/>
      <c r="C3029" s="6"/>
      <c r="D3029" s="6"/>
      <c r="E3029" s="8"/>
    </row>
    <row r="3030" spans="1:5" x14ac:dyDescent="0.25">
      <c r="A3030" s="67"/>
      <c r="B3030" s="67"/>
      <c r="C3030" s="6"/>
      <c r="D3030" s="6"/>
      <c r="E3030" s="8"/>
    </row>
    <row r="3031" spans="1:5" x14ac:dyDescent="0.25">
      <c r="A3031" s="67"/>
      <c r="B3031" s="67"/>
      <c r="C3031" s="6"/>
      <c r="D3031" s="6"/>
      <c r="E3031" s="8"/>
    </row>
    <row r="3032" spans="1:5" x14ac:dyDescent="0.25">
      <c r="A3032" s="67"/>
      <c r="B3032" s="67"/>
      <c r="C3032" s="6"/>
      <c r="D3032" s="6"/>
      <c r="E3032" s="8"/>
    </row>
    <row r="3033" spans="1:5" x14ac:dyDescent="0.25">
      <c r="A3033" s="67"/>
      <c r="B3033" s="67"/>
      <c r="C3033" s="6"/>
      <c r="D3033" s="6"/>
      <c r="E3033" s="8"/>
    </row>
    <row r="3034" spans="1:5" x14ac:dyDescent="0.25">
      <c r="A3034" s="67"/>
      <c r="B3034" s="67"/>
      <c r="C3034" s="6"/>
      <c r="D3034" s="6"/>
      <c r="E3034" s="8"/>
    </row>
    <row r="3035" spans="1:5" x14ac:dyDescent="0.25">
      <c r="A3035" s="67"/>
      <c r="B3035" s="67"/>
      <c r="C3035" s="6"/>
      <c r="D3035" s="6"/>
      <c r="E3035" s="8"/>
    </row>
    <row r="3036" spans="1:5" x14ac:dyDescent="0.25">
      <c r="A3036" s="67"/>
      <c r="B3036" s="67"/>
      <c r="C3036" s="6"/>
      <c r="D3036" s="6"/>
      <c r="E3036" s="8"/>
    </row>
    <row r="3037" spans="1:5" x14ac:dyDescent="0.25">
      <c r="A3037" s="67"/>
      <c r="B3037" s="67"/>
      <c r="C3037" s="6"/>
      <c r="D3037" s="6"/>
      <c r="E3037" s="8"/>
    </row>
    <row r="3038" spans="1:5" x14ac:dyDescent="0.25">
      <c r="A3038" s="67"/>
      <c r="B3038" s="67"/>
      <c r="C3038" s="6"/>
      <c r="D3038" s="6"/>
      <c r="E3038" s="8"/>
    </row>
    <row r="3039" spans="1:5" x14ac:dyDescent="0.25">
      <c r="A3039" s="67"/>
      <c r="B3039" s="67"/>
      <c r="C3039" s="6"/>
      <c r="D3039" s="6"/>
      <c r="E3039" s="8"/>
    </row>
    <row r="3040" spans="1:5" x14ac:dyDescent="0.25">
      <c r="A3040" s="67"/>
      <c r="B3040" s="67"/>
      <c r="C3040" s="6"/>
      <c r="D3040" s="6"/>
      <c r="E3040" s="8"/>
    </row>
    <row r="3041" spans="1:5" x14ac:dyDescent="0.25">
      <c r="A3041" s="67"/>
      <c r="B3041" s="67"/>
      <c r="C3041" s="6"/>
      <c r="D3041" s="6"/>
      <c r="E3041" s="8"/>
    </row>
    <row r="3042" spans="1:5" x14ac:dyDescent="0.25">
      <c r="A3042" s="67"/>
      <c r="B3042" s="67"/>
      <c r="C3042" s="6"/>
      <c r="D3042" s="6"/>
      <c r="E3042" s="8"/>
    </row>
    <row r="3043" spans="1:5" x14ac:dyDescent="0.25">
      <c r="A3043" s="67"/>
      <c r="B3043" s="67"/>
      <c r="C3043" s="6"/>
      <c r="D3043" s="6"/>
      <c r="E3043" s="8"/>
    </row>
    <row r="3044" spans="1:5" x14ac:dyDescent="0.25">
      <c r="A3044" s="67"/>
      <c r="B3044" s="67"/>
      <c r="C3044" s="6"/>
      <c r="D3044" s="6"/>
      <c r="E3044" s="8"/>
    </row>
    <row r="3045" spans="1:5" x14ac:dyDescent="0.25">
      <c r="A3045" s="67"/>
      <c r="B3045" s="67"/>
      <c r="C3045" s="6"/>
      <c r="D3045" s="6"/>
      <c r="E3045" s="8"/>
    </row>
    <row r="3046" spans="1:5" x14ac:dyDescent="0.25">
      <c r="A3046" s="67"/>
      <c r="B3046" s="67"/>
      <c r="C3046" s="6"/>
      <c r="D3046" s="6"/>
      <c r="E3046" s="8"/>
    </row>
    <row r="3047" spans="1:5" x14ac:dyDescent="0.25">
      <c r="A3047" s="67"/>
      <c r="B3047" s="67"/>
      <c r="C3047" s="6"/>
      <c r="D3047" s="6"/>
      <c r="E3047" s="8"/>
    </row>
    <row r="3048" spans="1:5" x14ac:dyDescent="0.25">
      <c r="A3048" s="67"/>
      <c r="B3048" s="67"/>
      <c r="C3048" s="6"/>
      <c r="D3048" s="6"/>
      <c r="E3048" s="8"/>
    </row>
    <row r="3049" spans="1:5" x14ac:dyDescent="0.25">
      <c r="A3049" s="67"/>
      <c r="B3049" s="67"/>
      <c r="C3049" s="6"/>
      <c r="D3049" s="6"/>
      <c r="E3049" s="8"/>
    </row>
    <row r="3050" spans="1:5" x14ac:dyDescent="0.25">
      <c r="A3050" s="67"/>
      <c r="B3050" s="67"/>
      <c r="C3050" s="6"/>
      <c r="D3050" s="6"/>
      <c r="E3050" s="8"/>
    </row>
    <row r="3051" spans="1:5" x14ac:dyDescent="0.25">
      <c r="A3051" s="67"/>
      <c r="B3051" s="67"/>
      <c r="C3051" s="6"/>
      <c r="D3051" s="6"/>
      <c r="E3051" s="8"/>
    </row>
    <row r="3052" spans="1:5" x14ac:dyDescent="0.25">
      <c r="A3052" s="67"/>
      <c r="B3052" s="67"/>
      <c r="C3052" s="6"/>
      <c r="D3052" s="6"/>
      <c r="E3052" s="8"/>
    </row>
    <row r="3053" spans="1:5" x14ac:dyDescent="0.25">
      <c r="A3053" s="67"/>
      <c r="B3053" s="67"/>
      <c r="C3053" s="6"/>
      <c r="D3053" s="6"/>
      <c r="E3053" s="8"/>
    </row>
    <row r="3054" spans="1:5" x14ac:dyDescent="0.25">
      <c r="A3054" s="67"/>
      <c r="B3054" s="67"/>
      <c r="C3054" s="6"/>
      <c r="D3054" s="6"/>
      <c r="E3054" s="8"/>
    </row>
    <row r="3055" spans="1:5" x14ac:dyDescent="0.25">
      <c r="A3055" s="67"/>
      <c r="B3055" s="67"/>
      <c r="C3055" s="6"/>
      <c r="D3055" s="6"/>
      <c r="E3055" s="8"/>
    </row>
    <row r="3056" spans="1:5" x14ac:dyDescent="0.25">
      <c r="A3056" s="67"/>
      <c r="B3056" s="67"/>
      <c r="C3056" s="6"/>
      <c r="D3056" s="6"/>
      <c r="E3056" s="8"/>
    </row>
    <row r="3057" spans="1:5" x14ac:dyDescent="0.25">
      <c r="A3057" s="67"/>
      <c r="B3057" s="67"/>
      <c r="C3057" s="6"/>
      <c r="D3057" s="6"/>
      <c r="E3057" s="8"/>
    </row>
    <row r="3058" spans="1:5" x14ac:dyDescent="0.25">
      <c r="A3058" s="67"/>
      <c r="B3058" s="67"/>
      <c r="C3058" s="6"/>
      <c r="D3058" s="6"/>
      <c r="E3058" s="8"/>
    </row>
    <row r="3059" spans="1:5" x14ac:dyDescent="0.25">
      <c r="A3059" s="67"/>
      <c r="B3059" s="67"/>
      <c r="C3059" s="6"/>
      <c r="D3059" s="6"/>
      <c r="E3059" s="8"/>
    </row>
    <row r="3060" spans="1:5" x14ac:dyDescent="0.25">
      <c r="A3060" s="67"/>
      <c r="B3060" s="67"/>
      <c r="C3060" s="6"/>
      <c r="D3060" s="6"/>
      <c r="E3060" s="8"/>
    </row>
    <row r="3061" spans="1:5" x14ac:dyDescent="0.25">
      <c r="A3061" s="67"/>
      <c r="B3061" s="67"/>
      <c r="C3061" s="6"/>
      <c r="D3061" s="6"/>
      <c r="E3061" s="8"/>
    </row>
    <row r="3062" spans="1:5" x14ac:dyDescent="0.25">
      <c r="A3062" s="67"/>
      <c r="B3062" s="67"/>
      <c r="C3062" s="6"/>
      <c r="D3062" s="6"/>
      <c r="E3062" s="8"/>
    </row>
    <row r="3063" spans="1:5" x14ac:dyDescent="0.25">
      <c r="A3063" s="67"/>
      <c r="B3063" s="67"/>
      <c r="C3063" s="6"/>
      <c r="D3063" s="6"/>
      <c r="E3063" s="8"/>
    </row>
    <row r="3064" spans="1:5" x14ac:dyDescent="0.25">
      <c r="A3064" s="67"/>
      <c r="B3064" s="67"/>
      <c r="C3064" s="6"/>
      <c r="D3064" s="6"/>
      <c r="E3064" s="8"/>
    </row>
    <row r="3065" spans="1:5" x14ac:dyDescent="0.25">
      <c r="A3065" s="67"/>
      <c r="B3065" s="67"/>
      <c r="C3065" s="6"/>
      <c r="D3065" s="6"/>
      <c r="E3065" s="8"/>
    </row>
    <row r="3066" spans="1:5" x14ac:dyDescent="0.25">
      <c r="A3066" s="67"/>
      <c r="B3066" s="67"/>
      <c r="C3066" s="6"/>
      <c r="D3066" s="6"/>
      <c r="E3066" s="8"/>
    </row>
    <row r="3067" spans="1:5" x14ac:dyDescent="0.25">
      <c r="A3067" s="67"/>
      <c r="B3067" s="67"/>
      <c r="C3067" s="6"/>
      <c r="D3067" s="6"/>
      <c r="E3067" s="8"/>
    </row>
    <row r="3068" spans="1:5" x14ac:dyDescent="0.25">
      <c r="A3068" s="67"/>
      <c r="B3068" s="67"/>
      <c r="C3068" s="6"/>
      <c r="D3068" s="6"/>
      <c r="E3068" s="8"/>
    </row>
    <row r="3069" spans="1:5" x14ac:dyDescent="0.25">
      <c r="A3069" s="67"/>
      <c r="B3069" s="67"/>
      <c r="C3069" s="6"/>
      <c r="D3069" s="6"/>
      <c r="E3069" s="8"/>
    </row>
    <row r="3070" spans="1:5" x14ac:dyDescent="0.25">
      <c r="A3070" s="67"/>
      <c r="B3070" s="67"/>
      <c r="C3070" s="6"/>
      <c r="D3070" s="6"/>
      <c r="E3070" s="8"/>
    </row>
    <row r="3071" spans="1:5" x14ac:dyDescent="0.25">
      <c r="A3071" s="67"/>
      <c r="B3071" s="67"/>
      <c r="C3071" s="6"/>
      <c r="D3071" s="6"/>
      <c r="E3071" s="8"/>
    </row>
    <row r="3072" spans="1:5" x14ac:dyDescent="0.25">
      <c r="A3072" s="67"/>
      <c r="B3072" s="67"/>
      <c r="C3072" s="6"/>
      <c r="D3072" s="6"/>
      <c r="E3072" s="8"/>
    </row>
    <row r="3073" spans="1:5" x14ac:dyDescent="0.25">
      <c r="A3073" s="67"/>
      <c r="B3073" s="67"/>
      <c r="C3073" s="6"/>
      <c r="D3073" s="6"/>
      <c r="E3073" s="8"/>
    </row>
    <row r="3074" spans="1:5" x14ac:dyDescent="0.25">
      <c r="A3074" s="67"/>
      <c r="B3074" s="67"/>
      <c r="C3074" s="6"/>
      <c r="D3074" s="6"/>
      <c r="E3074" s="8"/>
    </row>
    <row r="3075" spans="1:5" x14ac:dyDescent="0.25">
      <c r="A3075" s="67"/>
      <c r="B3075" s="67"/>
      <c r="C3075" s="6"/>
      <c r="D3075" s="6"/>
      <c r="E3075" s="8"/>
    </row>
    <row r="3076" spans="1:5" x14ac:dyDescent="0.25">
      <c r="A3076" s="67"/>
      <c r="B3076" s="67"/>
      <c r="C3076" s="6"/>
      <c r="D3076" s="6"/>
      <c r="E3076" s="8"/>
    </row>
    <row r="3077" spans="1:5" x14ac:dyDescent="0.25">
      <c r="A3077" s="67"/>
      <c r="B3077" s="67"/>
      <c r="C3077" s="6"/>
      <c r="D3077" s="6"/>
      <c r="E3077" s="8"/>
    </row>
    <row r="3078" spans="1:5" x14ac:dyDescent="0.25">
      <c r="A3078" s="67"/>
      <c r="B3078" s="67"/>
      <c r="C3078" s="6"/>
      <c r="D3078" s="6"/>
      <c r="E3078" s="8"/>
    </row>
    <row r="3079" spans="1:5" x14ac:dyDescent="0.25">
      <c r="A3079" s="67"/>
      <c r="B3079" s="67"/>
      <c r="C3079" s="6"/>
      <c r="D3079" s="6"/>
      <c r="E3079" s="8"/>
    </row>
    <row r="3080" spans="1:5" x14ac:dyDescent="0.25">
      <c r="A3080" s="67"/>
      <c r="B3080" s="67"/>
      <c r="C3080" s="6"/>
      <c r="D3080" s="6"/>
      <c r="E3080" s="8"/>
    </row>
    <row r="3081" spans="1:5" x14ac:dyDescent="0.25">
      <c r="A3081" s="67"/>
      <c r="B3081" s="67"/>
      <c r="C3081" s="6"/>
      <c r="D3081" s="6"/>
      <c r="E3081" s="8"/>
    </row>
    <row r="3082" spans="1:5" x14ac:dyDescent="0.25">
      <c r="A3082" s="67"/>
      <c r="B3082" s="67"/>
      <c r="C3082" s="6"/>
      <c r="D3082" s="6"/>
      <c r="E3082" s="8"/>
    </row>
    <row r="3083" spans="1:5" x14ac:dyDescent="0.25">
      <c r="A3083" s="67"/>
      <c r="B3083" s="67"/>
      <c r="C3083" s="6"/>
      <c r="D3083" s="6"/>
      <c r="E3083" s="8"/>
    </row>
    <row r="3084" spans="1:5" x14ac:dyDescent="0.25">
      <c r="A3084" s="67"/>
      <c r="B3084" s="67"/>
      <c r="C3084" s="6"/>
      <c r="D3084" s="6"/>
      <c r="E3084" s="8"/>
    </row>
    <row r="3085" spans="1:5" x14ac:dyDescent="0.25">
      <c r="A3085" s="67"/>
      <c r="B3085" s="67"/>
      <c r="C3085" s="6"/>
      <c r="D3085" s="6"/>
      <c r="E3085" s="8"/>
    </row>
    <row r="3086" spans="1:5" x14ac:dyDescent="0.25">
      <c r="A3086" s="67"/>
      <c r="B3086" s="67"/>
      <c r="C3086" s="6"/>
      <c r="D3086" s="6"/>
      <c r="E3086" s="8"/>
    </row>
    <row r="3087" spans="1:5" x14ac:dyDescent="0.25">
      <c r="A3087" s="67"/>
      <c r="B3087" s="67"/>
      <c r="C3087" s="6"/>
      <c r="D3087" s="6"/>
      <c r="E3087" s="8"/>
    </row>
    <row r="3088" spans="1:5" x14ac:dyDescent="0.25">
      <c r="A3088" s="67"/>
      <c r="B3088" s="67"/>
      <c r="C3088" s="6"/>
      <c r="D3088" s="6"/>
      <c r="E3088" s="8"/>
    </row>
    <row r="3089" spans="1:5" x14ac:dyDescent="0.25">
      <c r="A3089" s="67"/>
      <c r="B3089" s="67"/>
      <c r="C3089" s="6"/>
      <c r="D3089" s="6"/>
      <c r="E3089" s="8"/>
    </row>
    <row r="3090" spans="1:5" x14ac:dyDescent="0.25">
      <c r="A3090" s="67"/>
      <c r="B3090" s="67"/>
      <c r="C3090" s="6"/>
      <c r="D3090" s="6"/>
      <c r="E3090" s="8"/>
    </row>
    <row r="3091" spans="1:5" x14ac:dyDescent="0.25">
      <c r="A3091" s="67"/>
      <c r="B3091" s="67"/>
      <c r="C3091" s="6"/>
      <c r="D3091" s="6"/>
      <c r="E3091" s="8"/>
    </row>
    <row r="3092" spans="1:5" x14ac:dyDescent="0.25">
      <c r="A3092" s="67"/>
      <c r="B3092" s="67"/>
      <c r="C3092" s="6"/>
      <c r="D3092" s="6"/>
      <c r="E3092" s="8"/>
    </row>
    <row r="3093" spans="1:5" x14ac:dyDescent="0.25">
      <c r="A3093" s="67"/>
      <c r="B3093" s="67"/>
      <c r="C3093" s="6"/>
      <c r="D3093" s="6"/>
      <c r="E3093" s="8"/>
    </row>
    <row r="3094" spans="1:5" x14ac:dyDescent="0.25">
      <c r="A3094" s="67"/>
      <c r="B3094" s="67"/>
      <c r="C3094" s="6"/>
      <c r="D3094" s="6"/>
      <c r="E3094" s="8"/>
    </row>
    <row r="3095" spans="1:5" x14ac:dyDescent="0.25">
      <c r="A3095" s="67"/>
      <c r="B3095" s="67"/>
      <c r="C3095" s="6"/>
      <c r="D3095" s="6"/>
      <c r="E3095" s="8"/>
    </row>
    <row r="3096" spans="1:5" x14ac:dyDescent="0.25">
      <c r="A3096" s="67"/>
      <c r="B3096" s="67"/>
      <c r="C3096" s="6"/>
      <c r="D3096" s="6"/>
      <c r="E3096" s="8"/>
    </row>
    <row r="3097" spans="1:5" x14ac:dyDescent="0.25">
      <c r="A3097" s="67"/>
      <c r="B3097" s="67"/>
      <c r="C3097" s="6"/>
      <c r="D3097" s="6"/>
      <c r="E3097" s="8"/>
    </row>
    <row r="3098" spans="1:5" x14ac:dyDescent="0.25">
      <c r="A3098" s="67"/>
      <c r="B3098" s="67"/>
      <c r="C3098" s="6"/>
      <c r="D3098" s="6"/>
      <c r="E3098" s="8"/>
    </row>
    <row r="3099" spans="1:5" x14ac:dyDescent="0.25">
      <c r="A3099" s="67"/>
      <c r="B3099" s="67"/>
      <c r="C3099" s="6"/>
      <c r="D3099" s="6"/>
      <c r="E3099" s="8"/>
    </row>
    <row r="3100" spans="1:5" x14ac:dyDescent="0.25">
      <c r="A3100" s="67"/>
      <c r="B3100" s="67"/>
      <c r="C3100" s="6"/>
      <c r="D3100" s="6"/>
      <c r="E3100" s="8"/>
    </row>
    <row r="3101" spans="1:5" x14ac:dyDescent="0.25">
      <c r="A3101" s="67"/>
      <c r="B3101" s="67"/>
      <c r="C3101" s="6"/>
      <c r="D3101" s="6"/>
      <c r="E3101" s="8"/>
    </row>
    <row r="3102" spans="1:5" x14ac:dyDescent="0.25">
      <c r="A3102" s="67"/>
      <c r="B3102" s="67"/>
      <c r="C3102" s="6"/>
      <c r="D3102" s="6"/>
      <c r="E3102" s="8"/>
    </row>
    <row r="3103" spans="1:5" x14ac:dyDescent="0.25">
      <c r="A3103" s="67"/>
      <c r="B3103" s="67"/>
      <c r="C3103" s="6"/>
      <c r="D3103" s="6"/>
      <c r="E3103" s="8"/>
    </row>
    <row r="3104" spans="1:5" x14ac:dyDescent="0.25">
      <c r="A3104" s="67"/>
      <c r="B3104" s="67"/>
      <c r="C3104" s="6"/>
      <c r="D3104" s="6"/>
      <c r="E3104" s="8"/>
    </row>
    <row r="3105" spans="1:5" x14ac:dyDescent="0.25">
      <c r="A3105" s="67"/>
      <c r="B3105" s="67"/>
      <c r="C3105" s="6"/>
      <c r="D3105" s="6"/>
      <c r="E3105" s="8"/>
    </row>
    <row r="3106" spans="1:5" x14ac:dyDescent="0.25">
      <c r="A3106" s="67"/>
      <c r="B3106" s="67"/>
      <c r="C3106" s="6"/>
      <c r="D3106" s="6"/>
      <c r="E3106" s="8"/>
    </row>
    <row r="3107" spans="1:5" x14ac:dyDescent="0.25">
      <c r="A3107" s="67"/>
      <c r="B3107" s="67"/>
      <c r="C3107" s="6"/>
      <c r="D3107" s="6"/>
      <c r="E3107" s="8"/>
    </row>
    <row r="3108" spans="1:5" x14ac:dyDescent="0.25">
      <c r="A3108" s="67"/>
      <c r="B3108" s="67"/>
      <c r="C3108" s="6"/>
      <c r="D3108" s="6"/>
      <c r="E3108" s="8"/>
    </row>
    <row r="3109" spans="1:5" x14ac:dyDescent="0.25">
      <c r="A3109" s="67"/>
      <c r="B3109" s="67"/>
      <c r="C3109" s="6"/>
      <c r="D3109" s="6"/>
      <c r="E3109" s="8"/>
    </row>
    <row r="3110" spans="1:5" x14ac:dyDescent="0.25">
      <c r="A3110" s="67"/>
      <c r="B3110" s="67"/>
      <c r="C3110" s="6"/>
      <c r="D3110" s="6"/>
      <c r="E3110" s="8"/>
    </row>
    <row r="3111" spans="1:5" x14ac:dyDescent="0.25">
      <c r="A3111" s="67"/>
      <c r="B3111" s="67"/>
      <c r="C3111" s="6"/>
      <c r="D3111" s="6"/>
      <c r="E3111" s="8"/>
    </row>
    <row r="3112" spans="1:5" x14ac:dyDescent="0.25">
      <c r="A3112" s="67"/>
      <c r="B3112" s="67"/>
      <c r="C3112" s="6"/>
      <c r="D3112" s="6"/>
      <c r="E3112" s="8"/>
    </row>
    <row r="3113" spans="1:5" x14ac:dyDescent="0.25">
      <c r="A3113" s="67"/>
      <c r="B3113" s="67"/>
      <c r="C3113" s="6"/>
      <c r="D3113" s="6"/>
      <c r="E3113" s="8"/>
    </row>
    <row r="3114" spans="1:5" x14ac:dyDescent="0.25">
      <c r="A3114" s="67"/>
      <c r="B3114" s="67"/>
      <c r="C3114" s="6"/>
      <c r="D3114" s="6"/>
      <c r="E3114" s="8"/>
    </row>
    <row r="3115" spans="1:5" x14ac:dyDescent="0.25">
      <c r="A3115" s="67"/>
      <c r="B3115" s="67"/>
      <c r="C3115" s="6"/>
      <c r="D3115" s="6"/>
      <c r="E3115" s="8"/>
    </row>
    <row r="3116" spans="1:5" x14ac:dyDescent="0.25">
      <c r="A3116" s="67"/>
      <c r="B3116" s="67"/>
      <c r="C3116" s="6"/>
      <c r="D3116" s="6"/>
      <c r="E3116" s="8"/>
    </row>
    <row r="3117" spans="1:5" x14ac:dyDescent="0.25">
      <c r="A3117" s="67"/>
      <c r="B3117" s="67"/>
      <c r="C3117" s="6"/>
      <c r="D3117" s="6"/>
      <c r="E3117" s="8"/>
    </row>
    <row r="3118" spans="1:5" x14ac:dyDescent="0.25">
      <c r="A3118" s="67"/>
      <c r="B3118" s="67"/>
      <c r="C3118" s="6"/>
      <c r="D3118" s="6"/>
      <c r="E3118" s="8"/>
    </row>
    <row r="3119" spans="1:5" x14ac:dyDescent="0.25">
      <c r="A3119" s="67"/>
      <c r="B3119" s="67"/>
      <c r="C3119" s="6"/>
      <c r="D3119" s="6"/>
      <c r="E3119" s="8"/>
    </row>
    <row r="3120" spans="1:5" x14ac:dyDescent="0.25">
      <c r="A3120" s="67"/>
      <c r="B3120" s="67"/>
      <c r="C3120" s="6"/>
      <c r="D3120" s="6"/>
      <c r="E3120" s="8"/>
    </row>
    <row r="3121" spans="1:5" x14ac:dyDescent="0.25">
      <c r="A3121" s="67"/>
      <c r="B3121" s="67"/>
      <c r="C3121" s="6"/>
      <c r="D3121" s="6"/>
      <c r="E3121" s="8"/>
    </row>
    <row r="3122" spans="1:5" x14ac:dyDescent="0.25">
      <c r="A3122" s="67"/>
      <c r="B3122" s="67"/>
      <c r="C3122" s="6"/>
      <c r="D3122" s="6"/>
      <c r="E3122" s="8"/>
    </row>
    <row r="3123" spans="1:5" x14ac:dyDescent="0.25">
      <c r="A3123" s="67"/>
      <c r="B3123" s="67"/>
      <c r="C3123" s="6"/>
      <c r="D3123" s="6"/>
      <c r="E3123" s="8"/>
    </row>
    <row r="3124" spans="1:5" x14ac:dyDescent="0.25">
      <c r="A3124" s="67"/>
      <c r="B3124" s="67"/>
      <c r="C3124" s="6"/>
      <c r="D3124" s="6"/>
      <c r="E3124" s="8"/>
    </row>
    <row r="3125" spans="1:5" x14ac:dyDescent="0.25">
      <c r="A3125" s="67"/>
      <c r="B3125" s="67"/>
      <c r="C3125" s="6"/>
      <c r="D3125" s="6"/>
      <c r="E3125" s="8"/>
    </row>
    <row r="3126" spans="1:5" x14ac:dyDescent="0.25">
      <c r="A3126" s="67"/>
      <c r="B3126" s="67"/>
      <c r="C3126" s="6"/>
      <c r="D3126" s="6"/>
      <c r="E3126" s="8"/>
    </row>
    <row r="3127" spans="1:5" x14ac:dyDescent="0.25">
      <c r="A3127" s="67"/>
      <c r="B3127" s="67"/>
      <c r="C3127" s="6"/>
      <c r="D3127" s="6"/>
      <c r="E3127" s="8"/>
    </row>
    <row r="3128" spans="1:5" x14ac:dyDescent="0.25">
      <c r="A3128" s="67"/>
      <c r="B3128" s="67"/>
      <c r="C3128" s="6"/>
      <c r="D3128" s="6"/>
      <c r="E3128" s="8"/>
    </row>
    <row r="3129" spans="1:5" x14ac:dyDescent="0.25">
      <c r="A3129" s="67"/>
      <c r="B3129" s="67"/>
      <c r="C3129" s="6"/>
      <c r="D3129" s="6"/>
      <c r="E3129" s="8"/>
    </row>
    <row r="3130" spans="1:5" x14ac:dyDescent="0.25">
      <c r="A3130" s="67"/>
      <c r="B3130" s="67"/>
      <c r="C3130" s="6"/>
      <c r="D3130" s="6"/>
      <c r="E3130" s="8"/>
    </row>
    <row r="3131" spans="1:5" x14ac:dyDescent="0.25">
      <c r="A3131" s="67"/>
      <c r="B3131" s="67"/>
      <c r="C3131" s="6"/>
      <c r="D3131" s="6"/>
      <c r="E3131" s="8"/>
    </row>
    <row r="3132" spans="1:5" x14ac:dyDescent="0.25">
      <c r="A3132" s="67"/>
      <c r="B3132" s="67"/>
      <c r="C3132" s="6"/>
      <c r="D3132" s="6"/>
      <c r="E3132" s="8"/>
    </row>
    <row r="3133" spans="1:5" x14ac:dyDescent="0.25">
      <c r="A3133" s="67"/>
      <c r="B3133" s="67"/>
      <c r="C3133" s="6"/>
      <c r="D3133" s="6"/>
      <c r="E3133" s="8"/>
    </row>
    <row r="3134" spans="1:5" x14ac:dyDescent="0.25">
      <c r="A3134" s="67"/>
      <c r="B3134" s="67"/>
      <c r="C3134" s="6"/>
      <c r="D3134" s="6"/>
      <c r="E3134" s="8"/>
    </row>
    <row r="3135" spans="1:5" x14ac:dyDescent="0.25">
      <c r="A3135" s="67"/>
      <c r="B3135" s="67"/>
      <c r="C3135" s="6"/>
      <c r="D3135" s="6"/>
      <c r="E3135" s="8"/>
    </row>
    <row r="3136" spans="1:5" x14ac:dyDescent="0.25">
      <c r="A3136" s="67"/>
      <c r="B3136" s="67"/>
      <c r="C3136" s="6"/>
      <c r="D3136" s="6"/>
      <c r="E3136" s="8"/>
    </row>
    <row r="3137" spans="1:5" x14ac:dyDescent="0.25">
      <c r="A3137" s="67"/>
      <c r="B3137" s="67"/>
      <c r="C3137" s="6"/>
      <c r="D3137" s="6"/>
      <c r="E3137" s="8"/>
    </row>
    <row r="3138" spans="1:5" x14ac:dyDescent="0.25">
      <c r="A3138" s="67"/>
      <c r="B3138" s="67"/>
      <c r="C3138" s="6"/>
      <c r="D3138" s="6"/>
      <c r="E3138" s="8"/>
    </row>
    <row r="3139" spans="1:5" x14ac:dyDescent="0.25">
      <c r="A3139" s="67"/>
      <c r="B3139" s="67"/>
      <c r="C3139" s="6"/>
      <c r="D3139" s="6"/>
      <c r="E3139" s="8"/>
    </row>
    <row r="3140" spans="1:5" x14ac:dyDescent="0.25">
      <c r="A3140" s="67"/>
      <c r="B3140" s="67"/>
      <c r="C3140" s="6"/>
      <c r="D3140" s="6"/>
      <c r="E3140" s="8"/>
    </row>
    <row r="3141" spans="1:5" x14ac:dyDescent="0.25">
      <c r="A3141" s="67"/>
      <c r="B3141" s="67"/>
      <c r="C3141" s="6"/>
      <c r="D3141" s="6"/>
      <c r="E3141" s="8"/>
    </row>
    <row r="3142" spans="1:5" x14ac:dyDescent="0.25">
      <c r="A3142" s="67"/>
      <c r="B3142" s="67"/>
      <c r="C3142" s="6"/>
      <c r="D3142" s="6"/>
      <c r="E3142" s="8"/>
    </row>
    <row r="3143" spans="1:5" x14ac:dyDescent="0.25">
      <c r="A3143" s="67"/>
      <c r="B3143" s="67"/>
      <c r="C3143" s="6"/>
      <c r="D3143" s="6"/>
      <c r="E3143" s="8"/>
    </row>
    <row r="3144" spans="1:5" x14ac:dyDescent="0.25">
      <c r="A3144" s="67"/>
      <c r="B3144" s="67"/>
      <c r="C3144" s="6"/>
      <c r="D3144" s="6"/>
      <c r="E3144" s="8"/>
    </row>
    <row r="3145" spans="1:5" x14ac:dyDescent="0.25">
      <c r="A3145" s="67"/>
      <c r="B3145" s="67"/>
      <c r="C3145" s="6"/>
      <c r="D3145" s="6"/>
      <c r="E3145" s="8"/>
    </row>
    <row r="3146" spans="1:5" x14ac:dyDescent="0.25">
      <c r="A3146" s="67"/>
      <c r="B3146" s="67"/>
      <c r="C3146" s="6"/>
      <c r="D3146" s="6"/>
      <c r="E3146" s="8"/>
    </row>
    <row r="3147" spans="1:5" x14ac:dyDescent="0.25">
      <c r="A3147" s="67"/>
      <c r="B3147" s="67"/>
      <c r="C3147" s="6"/>
      <c r="D3147" s="6"/>
      <c r="E3147" s="8"/>
    </row>
    <row r="3148" spans="1:5" x14ac:dyDescent="0.25">
      <c r="A3148" s="67"/>
      <c r="B3148" s="67"/>
      <c r="C3148" s="6"/>
      <c r="D3148" s="6"/>
      <c r="E3148" s="8"/>
    </row>
    <row r="3149" spans="1:5" x14ac:dyDescent="0.25">
      <c r="A3149" s="67"/>
      <c r="B3149" s="67"/>
      <c r="C3149" s="6"/>
      <c r="D3149" s="6"/>
      <c r="E3149" s="8"/>
    </row>
    <row r="3150" spans="1:5" x14ac:dyDescent="0.25">
      <c r="A3150" s="67"/>
      <c r="B3150" s="67"/>
      <c r="C3150" s="6"/>
      <c r="D3150" s="6"/>
      <c r="E3150" s="8"/>
    </row>
    <row r="3151" spans="1:5" x14ac:dyDescent="0.25">
      <c r="A3151" s="67"/>
      <c r="B3151" s="67"/>
      <c r="C3151" s="6"/>
      <c r="D3151" s="6"/>
      <c r="E3151" s="8"/>
    </row>
    <row r="3152" spans="1:5" x14ac:dyDescent="0.25">
      <c r="A3152" s="67"/>
      <c r="B3152" s="67"/>
      <c r="C3152" s="6"/>
      <c r="D3152" s="6"/>
      <c r="E3152" s="8"/>
    </row>
    <row r="3153" spans="1:5" x14ac:dyDescent="0.25">
      <c r="A3153" s="67"/>
      <c r="B3153" s="67"/>
      <c r="C3153" s="6"/>
      <c r="D3153" s="6"/>
      <c r="E3153" s="8"/>
    </row>
    <row r="3154" spans="1:5" x14ac:dyDescent="0.25">
      <c r="A3154" s="67"/>
      <c r="B3154" s="67"/>
      <c r="C3154" s="6"/>
      <c r="D3154" s="6"/>
      <c r="E3154" s="8"/>
    </row>
    <row r="3155" spans="1:5" x14ac:dyDescent="0.25">
      <c r="A3155" s="67"/>
      <c r="B3155" s="67"/>
      <c r="C3155" s="6"/>
      <c r="D3155" s="6"/>
      <c r="E3155" s="8"/>
    </row>
    <row r="3156" spans="1:5" x14ac:dyDescent="0.25">
      <c r="A3156" s="67"/>
      <c r="B3156" s="67"/>
      <c r="C3156" s="6"/>
      <c r="D3156" s="6"/>
      <c r="E3156" s="8"/>
    </row>
    <row r="3157" spans="1:5" x14ac:dyDescent="0.25">
      <c r="A3157" s="67"/>
      <c r="B3157" s="67"/>
      <c r="C3157" s="6"/>
      <c r="D3157" s="6"/>
      <c r="E3157" s="8"/>
    </row>
    <row r="3158" spans="1:5" x14ac:dyDescent="0.25">
      <c r="A3158" s="67"/>
      <c r="B3158" s="67"/>
      <c r="C3158" s="6"/>
      <c r="D3158" s="6"/>
      <c r="E3158" s="8"/>
    </row>
    <row r="3159" spans="1:5" x14ac:dyDescent="0.25">
      <c r="A3159" s="67"/>
      <c r="B3159" s="67"/>
      <c r="C3159" s="6"/>
      <c r="D3159" s="6"/>
      <c r="E3159" s="8"/>
    </row>
    <row r="3160" spans="1:5" x14ac:dyDescent="0.25">
      <c r="A3160" s="67"/>
      <c r="B3160" s="67"/>
      <c r="C3160" s="6"/>
      <c r="D3160" s="6"/>
      <c r="E3160" s="8"/>
    </row>
    <row r="3161" spans="1:5" x14ac:dyDescent="0.25">
      <c r="A3161" s="67"/>
      <c r="B3161" s="67"/>
      <c r="C3161" s="6"/>
      <c r="D3161" s="6"/>
      <c r="E3161" s="8"/>
    </row>
    <row r="3162" spans="1:5" x14ac:dyDescent="0.25">
      <c r="A3162" s="67"/>
      <c r="B3162" s="67"/>
      <c r="C3162" s="6"/>
      <c r="D3162" s="6"/>
      <c r="E3162" s="8"/>
    </row>
    <row r="3163" spans="1:5" x14ac:dyDescent="0.25">
      <c r="A3163" s="67"/>
      <c r="B3163" s="67"/>
      <c r="C3163" s="6"/>
      <c r="D3163" s="6"/>
      <c r="E3163" s="8"/>
    </row>
    <row r="3164" spans="1:5" x14ac:dyDescent="0.25">
      <c r="A3164" s="67"/>
      <c r="B3164" s="67"/>
      <c r="C3164" s="6"/>
      <c r="D3164" s="6"/>
      <c r="E3164" s="8"/>
    </row>
    <row r="3165" spans="1:5" x14ac:dyDescent="0.25">
      <c r="A3165" s="67"/>
      <c r="B3165" s="67"/>
      <c r="C3165" s="6"/>
      <c r="D3165" s="6"/>
      <c r="E3165" s="8"/>
    </row>
    <row r="3166" spans="1:5" x14ac:dyDescent="0.25">
      <c r="A3166" s="67"/>
      <c r="B3166" s="67"/>
      <c r="C3166" s="6"/>
      <c r="D3166" s="6"/>
      <c r="E3166" s="8"/>
    </row>
    <row r="3167" spans="1:5" x14ac:dyDescent="0.25">
      <c r="A3167" s="67"/>
      <c r="B3167" s="67"/>
      <c r="C3167" s="6"/>
      <c r="D3167" s="6"/>
      <c r="E3167" s="8"/>
    </row>
    <row r="3168" spans="1:5" x14ac:dyDescent="0.25">
      <c r="A3168" s="67"/>
      <c r="B3168" s="67"/>
      <c r="C3168" s="6"/>
      <c r="D3168" s="6"/>
      <c r="E3168" s="8"/>
    </row>
    <row r="3169" spans="1:5" x14ac:dyDescent="0.25">
      <c r="A3169" s="67"/>
      <c r="B3169" s="67"/>
      <c r="C3169" s="6"/>
      <c r="D3169" s="6"/>
      <c r="E3169" s="8"/>
    </row>
    <row r="3170" spans="1:5" x14ac:dyDescent="0.25">
      <c r="A3170" s="67"/>
      <c r="B3170" s="67"/>
      <c r="C3170" s="6"/>
      <c r="D3170" s="6"/>
      <c r="E3170" s="8"/>
    </row>
    <row r="3171" spans="1:5" x14ac:dyDescent="0.25">
      <c r="A3171" s="67"/>
      <c r="B3171" s="67"/>
      <c r="C3171" s="6"/>
      <c r="D3171" s="6"/>
      <c r="E3171" s="8"/>
    </row>
    <row r="3172" spans="1:5" x14ac:dyDescent="0.25">
      <c r="A3172" s="67"/>
      <c r="B3172" s="67"/>
      <c r="C3172" s="6"/>
      <c r="D3172" s="6"/>
      <c r="E3172" s="8"/>
    </row>
    <row r="3173" spans="1:5" x14ac:dyDescent="0.25">
      <c r="A3173" s="67"/>
      <c r="B3173" s="67"/>
      <c r="C3173" s="6"/>
      <c r="D3173" s="6"/>
      <c r="E3173" s="8"/>
    </row>
    <row r="3174" spans="1:5" x14ac:dyDescent="0.25">
      <c r="A3174" s="67"/>
      <c r="B3174" s="67"/>
      <c r="C3174" s="6"/>
      <c r="D3174" s="6"/>
      <c r="E3174" s="8"/>
    </row>
    <row r="3175" spans="1:5" x14ac:dyDescent="0.25">
      <c r="A3175" s="67"/>
      <c r="B3175" s="67"/>
      <c r="C3175" s="6"/>
      <c r="D3175" s="6"/>
      <c r="E3175" s="8"/>
    </row>
    <row r="3176" spans="1:5" x14ac:dyDescent="0.25">
      <c r="A3176" s="67"/>
      <c r="B3176" s="67"/>
      <c r="C3176" s="6"/>
      <c r="D3176" s="6"/>
      <c r="E3176" s="8"/>
    </row>
    <row r="3177" spans="1:5" x14ac:dyDescent="0.25">
      <c r="A3177" s="67"/>
      <c r="B3177" s="67"/>
      <c r="C3177" s="6"/>
      <c r="D3177" s="6"/>
      <c r="E3177" s="8"/>
    </row>
    <row r="3178" spans="1:5" x14ac:dyDescent="0.25">
      <c r="A3178" s="67"/>
      <c r="B3178" s="67"/>
      <c r="C3178" s="6"/>
      <c r="D3178" s="6"/>
      <c r="E3178" s="8"/>
    </row>
    <row r="3179" spans="1:5" x14ac:dyDescent="0.25">
      <c r="A3179" s="67"/>
      <c r="B3179" s="67"/>
      <c r="C3179" s="6"/>
      <c r="D3179" s="6"/>
      <c r="E3179" s="8"/>
    </row>
    <row r="3180" spans="1:5" x14ac:dyDescent="0.25">
      <c r="A3180" s="67"/>
      <c r="B3180" s="67"/>
      <c r="C3180" s="6"/>
      <c r="D3180" s="6"/>
      <c r="E3180" s="8"/>
    </row>
    <row r="3181" spans="1:5" x14ac:dyDescent="0.25">
      <c r="A3181" s="67"/>
      <c r="B3181" s="67"/>
      <c r="C3181" s="6"/>
      <c r="D3181" s="6"/>
      <c r="E3181" s="8"/>
    </row>
    <row r="3182" spans="1:5" x14ac:dyDescent="0.25">
      <c r="A3182" s="67"/>
      <c r="B3182" s="67"/>
      <c r="C3182" s="6"/>
      <c r="D3182" s="6"/>
      <c r="E3182" s="8"/>
    </row>
    <row r="3183" spans="1:5" x14ac:dyDescent="0.25">
      <c r="A3183" s="67"/>
      <c r="B3183" s="67"/>
      <c r="C3183" s="6"/>
      <c r="D3183" s="6"/>
      <c r="E3183" s="8"/>
    </row>
    <row r="3184" spans="1:5" x14ac:dyDescent="0.25">
      <c r="A3184" s="67"/>
      <c r="B3184" s="67"/>
      <c r="C3184" s="6"/>
      <c r="D3184" s="6"/>
      <c r="E3184" s="8"/>
    </row>
    <row r="3185" spans="1:5" x14ac:dyDescent="0.25">
      <c r="A3185" s="67"/>
      <c r="B3185" s="67"/>
      <c r="C3185" s="6"/>
      <c r="D3185" s="6"/>
      <c r="E3185" s="8"/>
    </row>
    <row r="3186" spans="1:5" x14ac:dyDescent="0.25">
      <c r="A3186" s="67"/>
      <c r="B3186" s="67"/>
      <c r="C3186" s="6"/>
      <c r="D3186" s="6"/>
      <c r="E3186" s="8"/>
    </row>
    <row r="3187" spans="1:5" x14ac:dyDescent="0.25">
      <c r="A3187" s="67"/>
      <c r="B3187" s="67"/>
      <c r="C3187" s="6"/>
      <c r="D3187" s="6"/>
      <c r="E3187" s="8"/>
    </row>
    <row r="3188" spans="1:5" x14ac:dyDescent="0.25">
      <c r="A3188" s="67"/>
      <c r="B3188" s="67"/>
      <c r="C3188" s="6"/>
      <c r="D3188" s="6"/>
      <c r="E3188" s="8"/>
    </row>
    <row r="3189" spans="1:5" x14ac:dyDescent="0.25">
      <c r="A3189" s="67"/>
      <c r="B3189" s="67"/>
      <c r="C3189" s="6"/>
      <c r="D3189" s="6"/>
      <c r="E3189" s="8"/>
    </row>
    <row r="3190" spans="1:5" x14ac:dyDescent="0.25">
      <c r="A3190" s="67"/>
      <c r="B3190" s="67"/>
      <c r="C3190" s="6"/>
      <c r="D3190" s="6"/>
      <c r="E3190" s="8"/>
    </row>
    <row r="3191" spans="1:5" x14ac:dyDescent="0.25">
      <c r="A3191" s="67"/>
      <c r="B3191" s="67"/>
      <c r="C3191" s="6"/>
      <c r="D3191" s="6"/>
      <c r="E3191" s="8"/>
    </row>
    <row r="3192" spans="1:5" x14ac:dyDescent="0.25">
      <c r="A3192" s="67"/>
      <c r="B3192" s="67"/>
      <c r="C3192" s="6"/>
      <c r="D3192" s="6"/>
      <c r="E3192" s="8"/>
    </row>
    <row r="3193" spans="1:5" x14ac:dyDescent="0.25">
      <c r="A3193" s="67"/>
      <c r="B3193" s="67"/>
      <c r="C3193" s="6"/>
      <c r="D3193" s="6"/>
      <c r="E3193" s="8"/>
    </row>
    <row r="3194" spans="1:5" x14ac:dyDescent="0.25">
      <c r="A3194" s="67"/>
      <c r="B3194" s="67"/>
      <c r="C3194" s="6"/>
      <c r="D3194" s="6"/>
      <c r="E3194" s="8"/>
    </row>
    <row r="3195" spans="1:5" x14ac:dyDescent="0.25">
      <c r="A3195" s="67"/>
      <c r="B3195" s="67"/>
      <c r="C3195" s="6"/>
      <c r="D3195" s="6"/>
      <c r="E3195" s="8"/>
    </row>
    <row r="3196" spans="1:5" x14ac:dyDescent="0.25">
      <c r="A3196" s="67"/>
      <c r="B3196" s="67"/>
      <c r="C3196" s="6"/>
      <c r="D3196" s="6"/>
      <c r="E3196" s="8"/>
    </row>
    <row r="3197" spans="1:5" x14ac:dyDescent="0.25">
      <c r="A3197" s="67"/>
      <c r="B3197" s="67"/>
      <c r="C3197" s="6"/>
      <c r="D3197" s="6"/>
      <c r="E3197" s="8"/>
    </row>
    <row r="3198" spans="1:5" x14ac:dyDescent="0.25">
      <c r="A3198" s="67"/>
      <c r="B3198" s="67"/>
      <c r="C3198" s="6"/>
      <c r="D3198" s="6"/>
      <c r="E3198" s="8"/>
    </row>
    <row r="3199" spans="1:5" x14ac:dyDescent="0.25">
      <c r="A3199" s="67"/>
      <c r="B3199" s="67"/>
      <c r="C3199" s="6"/>
      <c r="D3199" s="6"/>
      <c r="E3199" s="8"/>
    </row>
    <row r="3200" spans="1:5" x14ac:dyDescent="0.25">
      <c r="A3200" s="67"/>
      <c r="B3200" s="67"/>
      <c r="C3200" s="6"/>
      <c r="D3200" s="6"/>
      <c r="E3200" s="8"/>
    </row>
    <row r="3201" spans="1:5" x14ac:dyDescent="0.25">
      <c r="A3201" s="67"/>
      <c r="B3201" s="67"/>
      <c r="C3201" s="6"/>
      <c r="D3201" s="6"/>
      <c r="E3201" s="8"/>
    </row>
    <row r="3202" spans="1:5" x14ac:dyDescent="0.25">
      <c r="A3202" s="67"/>
      <c r="B3202" s="67"/>
      <c r="C3202" s="6"/>
      <c r="D3202" s="6"/>
      <c r="E3202" s="8"/>
    </row>
    <row r="3203" spans="1:5" x14ac:dyDescent="0.25">
      <c r="A3203" s="67"/>
      <c r="B3203" s="67"/>
      <c r="C3203" s="6"/>
      <c r="D3203" s="6"/>
      <c r="E3203" s="8"/>
    </row>
    <row r="3204" spans="1:5" x14ac:dyDescent="0.25">
      <c r="A3204" s="67"/>
      <c r="B3204" s="67"/>
      <c r="C3204" s="6"/>
      <c r="D3204" s="6"/>
      <c r="E3204" s="8"/>
    </row>
    <row r="3205" spans="1:5" x14ac:dyDescent="0.25">
      <c r="A3205" s="67"/>
      <c r="B3205" s="67"/>
      <c r="C3205" s="6"/>
      <c r="D3205" s="6"/>
      <c r="E3205" s="8"/>
    </row>
    <row r="3206" spans="1:5" x14ac:dyDescent="0.25">
      <c r="A3206" s="67"/>
      <c r="B3206" s="67"/>
      <c r="C3206" s="6"/>
      <c r="D3206" s="6"/>
      <c r="E3206" s="8"/>
    </row>
    <row r="3207" spans="1:5" x14ac:dyDescent="0.25">
      <c r="A3207" s="67"/>
      <c r="B3207" s="67"/>
      <c r="C3207" s="6"/>
      <c r="D3207" s="6"/>
      <c r="E3207" s="8"/>
    </row>
    <row r="3208" spans="1:5" x14ac:dyDescent="0.25">
      <c r="A3208" s="67"/>
      <c r="B3208" s="67"/>
      <c r="C3208" s="6"/>
      <c r="D3208" s="6"/>
      <c r="E3208" s="8"/>
    </row>
    <row r="3209" spans="1:5" x14ac:dyDescent="0.25">
      <c r="A3209" s="67"/>
      <c r="B3209" s="67"/>
      <c r="C3209" s="6"/>
      <c r="D3209" s="6"/>
      <c r="E3209" s="8"/>
    </row>
    <row r="3210" spans="1:5" x14ac:dyDescent="0.25">
      <c r="A3210" s="67"/>
      <c r="B3210" s="67"/>
      <c r="C3210" s="6"/>
      <c r="D3210" s="6"/>
      <c r="E3210" s="8"/>
    </row>
    <row r="3211" spans="1:5" x14ac:dyDescent="0.25">
      <c r="A3211" s="67"/>
      <c r="B3211" s="67"/>
      <c r="C3211" s="6"/>
      <c r="D3211" s="6"/>
      <c r="E3211" s="8"/>
    </row>
    <row r="3212" spans="1:5" x14ac:dyDescent="0.25">
      <c r="A3212" s="67"/>
      <c r="B3212" s="67"/>
      <c r="C3212" s="6"/>
      <c r="D3212" s="6"/>
      <c r="E3212" s="8"/>
    </row>
    <row r="3213" spans="1:5" x14ac:dyDescent="0.25">
      <c r="A3213" s="67"/>
      <c r="B3213" s="67"/>
      <c r="C3213" s="6"/>
      <c r="D3213" s="6"/>
      <c r="E3213" s="8"/>
    </row>
    <row r="3214" spans="1:5" x14ac:dyDescent="0.25">
      <c r="A3214" s="67"/>
      <c r="B3214" s="67"/>
      <c r="C3214" s="6"/>
      <c r="D3214" s="6"/>
      <c r="E3214" s="8"/>
    </row>
    <row r="3215" spans="1:5" x14ac:dyDescent="0.25">
      <c r="A3215" s="67"/>
      <c r="B3215" s="67"/>
      <c r="C3215" s="6"/>
      <c r="D3215" s="6"/>
      <c r="E3215" s="8"/>
    </row>
    <row r="3216" spans="1:5" x14ac:dyDescent="0.25">
      <c r="A3216" s="67"/>
      <c r="B3216" s="67"/>
      <c r="C3216" s="6"/>
      <c r="D3216" s="6"/>
      <c r="E3216" s="8"/>
    </row>
    <row r="3217" spans="1:5" x14ac:dyDescent="0.25">
      <c r="A3217" s="67"/>
      <c r="B3217" s="67"/>
      <c r="C3217" s="6"/>
      <c r="D3217" s="6"/>
      <c r="E3217" s="8"/>
    </row>
    <row r="3218" spans="1:5" x14ac:dyDescent="0.25">
      <c r="A3218" s="67"/>
      <c r="B3218" s="67"/>
      <c r="C3218" s="6"/>
      <c r="D3218" s="6"/>
      <c r="E3218" s="8"/>
    </row>
    <row r="3219" spans="1:5" x14ac:dyDescent="0.25">
      <c r="A3219" s="67"/>
      <c r="B3219" s="67"/>
      <c r="C3219" s="6"/>
      <c r="D3219" s="6"/>
      <c r="E3219" s="8"/>
    </row>
    <row r="3220" spans="1:5" x14ac:dyDescent="0.25">
      <c r="A3220" s="67"/>
      <c r="B3220" s="67"/>
      <c r="C3220" s="6"/>
      <c r="D3220" s="6"/>
      <c r="E3220" s="8"/>
    </row>
    <row r="3221" spans="1:5" x14ac:dyDescent="0.25">
      <c r="A3221" s="67"/>
      <c r="B3221" s="67"/>
      <c r="C3221" s="6"/>
      <c r="D3221" s="6"/>
      <c r="E3221" s="8"/>
    </row>
    <row r="3222" spans="1:5" x14ac:dyDescent="0.25">
      <c r="A3222" s="67"/>
      <c r="B3222" s="67"/>
      <c r="C3222" s="6"/>
      <c r="D3222" s="6"/>
      <c r="E3222" s="8"/>
    </row>
    <row r="3223" spans="1:5" x14ac:dyDescent="0.25">
      <c r="A3223" s="67"/>
      <c r="B3223" s="67"/>
      <c r="C3223" s="6"/>
      <c r="D3223" s="6"/>
      <c r="E3223" s="8"/>
    </row>
    <row r="3224" spans="1:5" x14ac:dyDescent="0.25">
      <c r="A3224" s="67"/>
      <c r="B3224" s="67"/>
      <c r="C3224" s="6"/>
      <c r="D3224" s="6"/>
      <c r="E3224" s="8"/>
    </row>
    <row r="3225" spans="1:5" x14ac:dyDescent="0.25">
      <c r="A3225" s="67"/>
      <c r="B3225" s="67"/>
      <c r="C3225" s="6"/>
      <c r="D3225" s="6"/>
      <c r="E3225" s="8"/>
    </row>
    <row r="3226" spans="1:5" x14ac:dyDescent="0.25">
      <c r="A3226" s="67"/>
      <c r="B3226" s="67"/>
      <c r="C3226" s="6"/>
      <c r="D3226" s="6"/>
      <c r="E3226" s="8"/>
    </row>
    <row r="3227" spans="1:5" x14ac:dyDescent="0.25">
      <c r="A3227" s="67"/>
      <c r="B3227" s="67"/>
      <c r="C3227" s="6"/>
      <c r="D3227" s="6"/>
      <c r="E3227" s="8"/>
    </row>
    <row r="3228" spans="1:5" x14ac:dyDescent="0.25">
      <c r="A3228" s="67"/>
      <c r="B3228" s="67"/>
      <c r="C3228" s="6"/>
      <c r="D3228" s="6"/>
      <c r="E3228" s="8"/>
    </row>
    <row r="3229" spans="1:5" x14ac:dyDescent="0.25">
      <c r="A3229" s="67"/>
      <c r="B3229" s="67"/>
      <c r="C3229" s="6"/>
      <c r="D3229" s="6"/>
      <c r="E3229" s="8"/>
    </row>
    <row r="3230" spans="1:5" x14ac:dyDescent="0.25">
      <c r="A3230" s="67"/>
      <c r="B3230" s="67"/>
      <c r="C3230" s="6"/>
      <c r="D3230" s="6"/>
      <c r="E3230" s="8"/>
    </row>
    <row r="3231" spans="1:5" x14ac:dyDescent="0.25">
      <c r="A3231" s="67"/>
      <c r="B3231" s="67"/>
      <c r="C3231" s="6"/>
      <c r="D3231" s="6"/>
      <c r="E3231" s="8"/>
    </row>
    <row r="3232" spans="1:5" x14ac:dyDescent="0.25">
      <c r="A3232" s="67"/>
      <c r="B3232" s="67"/>
      <c r="C3232" s="6"/>
      <c r="D3232" s="6"/>
      <c r="E3232" s="8"/>
    </row>
    <row r="3233" spans="1:5" x14ac:dyDescent="0.25">
      <c r="A3233" s="67"/>
      <c r="B3233" s="67"/>
      <c r="C3233" s="6"/>
      <c r="D3233" s="6"/>
      <c r="E3233" s="8"/>
    </row>
    <row r="3234" spans="1:5" x14ac:dyDescent="0.25">
      <c r="A3234" s="67"/>
      <c r="B3234" s="67"/>
      <c r="C3234" s="6"/>
      <c r="D3234" s="6"/>
      <c r="E3234" s="8"/>
    </row>
    <row r="3235" spans="1:5" x14ac:dyDescent="0.25">
      <c r="A3235" s="67"/>
      <c r="B3235" s="67"/>
      <c r="C3235" s="6"/>
      <c r="D3235" s="6"/>
      <c r="E3235" s="8"/>
    </row>
    <row r="3236" spans="1:5" x14ac:dyDescent="0.25">
      <c r="A3236" s="67"/>
      <c r="B3236" s="67"/>
      <c r="C3236" s="6"/>
      <c r="D3236" s="6"/>
      <c r="E3236" s="8"/>
    </row>
    <row r="3237" spans="1:5" x14ac:dyDescent="0.25">
      <c r="A3237" s="67"/>
      <c r="B3237" s="67"/>
      <c r="C3237" s="6"/>
      <c r="D3237" s="6"/>
      <c r="E3237" s="8"/>
    </row>
    <row r="3238" spans="1:5" x14ac:dyDescent="0.25">
      <c r="A3238" s="67"/>
      <c r="B3238" s="67"/>
      <c r="C3238" s="6"/>
      <c r="D3238" s="6"/>
      <c r="E3238" s="8"/>
    </row>
    <row r="3239" spans="1:5" x14ac:dyDescent="0.25">
      <c r="A3239" s="67"/>
      <c r="B3239" s="67"/>
      <c r="C3239" s="6"/>
      <c r="D3239" s="6"/>
      <c r="E3239" s="8"/>
    </row>
    <row r="3240" spans="1:5" x14ac:dyDescent="0.25">
      <c r="A3240" s="67"/>
      <c r="B3240" s="67"/>
      <c r="C3240" s="6"/>
      <c r="D3240" s="6"/>
      <c r="E3240" s="8"/>
    </row>
    <row r="3241" spans="1:5" x14ac:dyDescent="0.25">
      <c r="A3241" s="67"/>
      <c r="B3241" s="67"/>
      <c r="C3241" s="6"/>
      <c r="D3241" s="6"/>
      <c r="E3241" s="8"/>
    </row>
    <row r="3242" spans="1:5" x14ac:dyDescent="0.25">
      <c r="A3242" s="67"/>
      <c r="B3242" s="67"/>
      <c r="C3242" s="6"/>
      <c r="D3242" s="6"/>
      <c r="E3242" s="8"/>
    </row>
    <row r="3243" spans="1:5" x14ac:dyDescent="0.25">
      <c r="A3243" s="67"/>
      <c r="B3243" s="67"/>
      <c r="C3243" s="6"/>
      <c r="D3243" s="6"/>
      <c r="E3243" s="8"/>
    </row>
    <row r="3244" spans="1:5" x14ac:dyDescent="0.25">
      <c r="A3244" s="67"/>
      <c r="B3244" s="67"/>
      <c r="C3244" s="6"/>
      <c r="D3244" s="6"/>
      <c r="E3244" s="8"/>
    </row>
    <row r="3245" spans="1:5" x14ac:dyDescent="0.25">
      <c r="A3245" s="67"/>
      <c r="B3245" s="67"/>
      <c r="C3245" s="6"/>
      <c r="D3245" s="6"/>
      <c r="E3245" s="8"/>
    </row>
    <row r="3246" spans="1:5" x14ac:dyDescent="0.25">
      <c r="A3246" s="67"/>
      <c r="B3246" s="67"/>
      <c r="C3246" s="6"/>
      <c r="D3246" s="6"/>
      <c r="E3246" s="8"/>
    </row>
    <row r="3247" spans="1:5" x14ac:dyDescent="0.25">
      <c r="A3247" s="67"/>
      <c r="B3247" s="67"/>
      <c r="C3247" s="6"/>
      <c r="D3247" s="6"/>
      <c r="E3247" s="8"/>
    </row>
    <row r="3248" spans="1:5" x14ac:dyDescent="0.25">
      <c r="A3248" s="67"/>
      <c r="B3248" s="67"/>
      <c r="C3248" s="6"/>
      <c r="D3248" s="6"/>
      <c r="E3248" s="8"/>
    </row>
    <row r="3249" spans="1:5" x14ac:dyDescent="0.25">
      <c r="A3249" s="67"/>
      <c r="B3249" s="67"/>
      <c r="C3249" s="6"/>
      <c r="D3249" s="6"/>
      <c r="E3249" s="8"/>
    </row>
    <row r="3250" spans="1:5" x14ac:dyDescent="0.25">
      <c r="A3250" s="67"/>
      <c r="B3250" s="67"/>
      <c r="C3250" s="6"/>
      <c r="D3250" s="6"/>
      <c r="E3250" s="8"/>
    </row>
    <row r="3251" spans="1:5" x14ac:dyDescent="0.25">
      <c r="A3251" s="67"/>
      <c r="B3251" s="67"/>
      <c r="C3251" s="6"/>
      <c r="D3251" s="6"/>
      <c r="E3251" s="8"/>
    </row>
    <row r="3252" spans="1:5" x14ac:dyDescent="0.25">
      <c r="A3252" s="67"/>
      <c r="B3252" s="67"/>
      <c r="C3252" s="6"/>
      <c r="D3252" s="6"/>
      <c r="E3252" s="8"/>
    </row>
    <row r="3253" spans="1:5" x14ac:dyDescent="0.25">
      <c r="A3253" s="67"/>
      <c r="B3253" s="67"/>
      <c r="C3253" s="6"/>
      <c r="D3253" s="6"/>
      <c r="E3253" s="8"/>
    </row>
    <row r="3254" spans="1:5" x14ac:dyDescent="0.25">
      <c r="A3254" s="67"/>
      <c r="B3254" s="67"/>
      <c r="C3254" s="6"/>
      <c r="D3254" s="6"/>
      <c r="E3254" s="8"/>
    </row>
    <row r="3255" spans="1:5" x14ac:dyDescent="0.25">
      <c r="A3255" s="67"/>
      <c r="B3255" s="67"/>
      <c r="C3255" s="6"/>
      <c r="D3255" s="6"/>
      <c r="E3255" s="8"/>
    </row>
    <row r="3256" spans="1:5" x14ac:dyDescent="0.25">
      <c r="A3256" s="67"/>
      <c r="B3256" s="67"/>
      <c r="C3256" s="6"/>
      <c r="D3256" s="6"/>
      <c r="E3256" s="8"/>
    </row>
    <row r="3257" spans="1:5" x14ac:dyDescent="0.25">
      <c r="A3257" s="67"/>
      <c r="B3257" s="67"/>
      <c r="C3257" s="6"/>
      <c r="D3257" s="6"/>
      <c r="E3257" s="8"/>
    </row>
    <row r="3258" spans="1:5" x14ac:dyDescent="0.25">
      <c r="A3258" s="67"/>
      <c r="B3258" s="67"/>
      <c r="C3258" s="6"/>
      <c r="D3258" s="6"/>
      <c r="E3258" s="8"/>
    </row>
    <row r="3259" spans="1:5" x14ac:dyDescent="0.25">
      <c r="A3259" s="67"/>
      <c r="B3259" s="67"/>
      <c r="C3259" s="6"/>
      <c r="D3259" s="6"/>
      <c r="E3259" s="8"/>
    </row>
    <row r="3260" spans="1:5" x14ac:dyDescent="0.25">
      <c r="A3260" s="67"/>
      <c r="B3260" s="67"/>
      <c r="C3260" s="6"/>
      <c r="D3260" s="6"/>
      <c r="E3260" s="8"/>
    </row>
    <row r="3261" spans="1:5" x14ac:dyDescent="0.25">
      <c r="A3261" s="67"/>
      <c r="B3261" s="67"/>
      <c r="C3261" s="6"/>
      <c r="D3261" s="6"/>
      <c r="E3261" s="8"/>
    </row>
    <row r="3262" spans="1:5" x14ac:dyDescent="0.25">
      <c r="A3262" s="67"/>
      <c r="B3262" s="67"/>
      <c r="C3262" s="6"/>
      <c r="D3262" s="6"/>
      <c r="E3262" s="8"/>
    </row>
    <row r="3263" spans="1:5" x14ac:dyDescent="0.25">
      <c r="A3263" s="67"/>
      <c r="B3263" s="67"/>
      <c r="C3263" s="6"/>
      <c r="D3263" s="6"/>
      <c r="E3263" s="8"/>
    </row>
    <row r="3264" spans="1:5" x14ac:dyDescent="0.25">
      <c r="A3264" s="67"/>
      <c r="B3264" s="67"/>
      <c r="C3264" s="6"/>
      <c r="D3264" s="6"/>
      <c r="E3264" s="8"/>
    </row>
    <row r="3265" spans="1:5" x14ac:dyDescent="0.25">
      <c r="A3265" s="67"/>
      <c r="B3265" s="67"/>
      <c r="C3265" s="6"/>
      <c r="D3265" s="6"/>
      <c r="E3265" s="8"/>
    </row>
    <row r="3266" spans="1:5" x14ac:dyDescent="0.25">
      <c r="A3266" s="67"/>
      <c r="B3266" s="67"/>
      <c r="C3266" s="6"/>
      <c r="D3266" s="6"/>
      <c r="E3266" s="8"/>
    </row>
    <row r="3267" spans="1:5" x14ac:dyDescent="0.25">
      <c r="A3267" s="67"/>
      <c r="B3267" s="67"/>
      <c r="C3267" s="6"/>
      <c r="D3267" s="6"/>
      <c r="E3267" s="8"/>
    </row>
    <row r="3268" spans="1:5" x14ac:dyDescent="0.25">
      <c r="A3268" s="67"/>
      <c r="B3268" s="67"/>
      <c r="C3268" s="6"/>
      <c r="D3268" s="6"/>
      <c r="E3268" s="8"/>
    </row>
    <row r="3269" spans="1:5" x14ac:dyDescent="0.25">
      <c r="A3269" s="67"/>
      <c r="B3269" s="67"/>
      <c r="C3269" s="6"/>
      <c r="D3269" s="6"/>
      <c r="E3269" s="8"/>
    </row>
    <row r="3270" spans="1:5" x14ac:dyDescent="0.25">
      <c r="A3270" s="67"/>
      <c r="B3270" s="67"/>
      <c r="C3270" s="6"/>
      <c r="D3270" s="6"/>
      <c r="E3270" s="8"/>
    </row>
    <row r="3271" spans="1:5" x14ac:dyDescent="0.25">
      <c r="A3271" s="67"/>
      <c r="B3271" s="67"/>
      <c r="C3271" s="6"/>
      <c r="D3271" s="6"/>
      <c r="E3271" s="8"/>
    </row>
    <row r="3272" spans="1:5" x14ac:dyDescent="0.25">
      <c r="A3272" s="67"/>
      <c r="B3272" s="67"/>
      <c r="C3272" s="6"/>
      <c r="D3272" s="6"/>
      <c r="E3272" s="8"/>
    </row>
    <row r="3273" spans="1:5" x14ac:dyDescent="0.25">
      <c r="A3273" s="67"/>
      <c r="B3273" s="67"/>
      <c r="C3273" s="6"/>
      <c r="D3273" s="6"/>
      <c r="E3273" s="8"/>
    </row>
    <row r="3274" spans="1:5" x14ac:dyDescent="0.25">
      <c r="A3274" s="67"/>
      <c r="B3274" s="67"/>
      <c r="C3274" s="6"/>
      <c r="D3274" s="6"/>
      <c r="E3274" s="8"/>
    </row>
    <row r="3275" spans="1:5" x14ac:dyDescent="0.25">
      <c r="A3275" s="67"/>
      <c r="B3275" s="67"/>
      <c r="C3275" s="6"/>
      <c r="D3275" s="6"/>
      <c r="E3275" s="8"/>
    </row>
    <row r="3276" spans="1:5" x14ac:dyDescent="0.25">
      <c r="A3276" s="67"/>
      <c r="B3276" s="67"/>
      <c r="C3276" s="6"/>
      <c r="D3276" s="6"/>
      <c r="E3276" s="8"/>
    </row>
    <row r="3277" spans="1:5" x14ac:dyDescent="0.25">
      <c r="A3277" s="67"/>
      <c r="B3277" s="67"/>
      <c r="C3277" s="6"/>
      <c r="D3277" s="6"/>
      <c r="E3277" s="8"/>
    </row>
    <row r="3278" spans="1:5" x14ac:dyDescent="0.25">
      <c r="A3278" s="67"/>
      <c r="B3278" s="67"/>
      <c r="C3278" s="6"/>
      <c r="D3278" s="6"/>
      <c r="E3278" s="8"/>
    </row>
    <row r="3279" spans="1:5" x14ac:dyDescent="0.25">
      <c r="A3279" s="67"/>
      <c r="B3279" s="67"/>
      <c r="C3279" s="6"/>
      <c r="D3279" s="6"/>
      <c r="E3279" s="8"/>
    </row>
    <row r="3280" spans="1:5" x14ac:dyDescent="0.25">
      <c r="A3280" s="67"/>
      <c r="B3280" s="67"/>
      <c r="C3280" s="6"/>
      <c r="D3280" s="6"/>
      <c r="E3280" s="8"/>
    </row>
    <row r="3281" spans="1:5" x14ac:dyDescent="0.25">
      <c r="A3281" s="67"/>
      <c r="B3281" s="67"/>
      <c r="C3281" s="6"/>
      <c r="D3281" s="6"/>
      <c r="E3281" s="8"/>
    </row>
    <row r="3282" spans="1:5" x14ac:dyDescent="0.25">
      <c r="A3282" s="67"/>
      <c r="B3282" s="67"/>
      <c r="C3282" s="6"/>
      <c r="D3282" s="6"/>
      <c r="E3282" s="8"/>
    </row>
    <row r="3283" spans="1:5" x14ac:dyDescent="0.25">
      <c r="A3283" s="67"/>
      <c r="B3283" s="67"/>
      <c r="C3283" s="6"/>
      <c r="D3283" s="6"/>
      <c r="E3283" s="8"/>
    </row>
    <row r="3284" spans="1:5" x14ac:dyDescent="0.25">
      <c r="A3284" s="67"/>
      <c r="B3284" s="67"/>
      <c r="C3284" s="6"/>
      <c r="D3284" s="6"/>
      <c r="E3284" s="8"/>
    </row>
    <row r="3285" spans="1:5" x14ac:dyDescent="0.25">
      <c r="A3285" s="67"/>
      <c r="B3285" s="67"/>
      <c r="C3285" s="6"/>
      <c r="D3285" s="6"/>
      <c r="E3285" s="8"/>
    </row>
    <row r="3286" spans="1:5" x14ac:dyDescent="0.25">
      <c r="A3286" s="67"/>
      <c r="B3286" s="67"/>
      <c r="C3286" s="6"/>
      <c r="D3286" s="6"/>
      <c r="E3286" s="8"/>
    </row>
    <row r="3287" spans="1:5" x14ac:dyDescent="0.25">
      <c r="A3287" s="67"/>
      <c r="B3287" s="67"/>
      <c r="C3287" s="6"/>
      <c r="D3287" s="6"/>
      <c r="E3287" s="8"/>
    </row>
    <row r="3288" spans="1:5" x14ac:dyDescent="0.25">
      <c r="A3288" s="67"/>
      <c r="B3288" s="67"/>
      <c r="C3288" s="6"/>
      <c r="D3288" s="6"/>
      <c r="E3288" s="8"/>
    </row>
    <row r="3289" spans="1:5" x14ac:dyDescent="0.25">
      <c r="A3289" s="67"/>
      <c r="B3289" s="67"/>
      <c r="C3289" s="6"/>
      <c r="D3289" s="6"/>
      <c r="E3289" s="8"/>
    </row>
    <row r="3290" spans="1:5" x14ac:dyDescent="0.25">
      <c r="A3290" s="67"/>
      <c r="B3290" s="67"/>
      <c r="C3290" s="6"/>
      <c r="D3290" s="6"/>
      <c r="E3290" s="8"/>
    </row>
    <row r="3291" spans="1:5" x14ac:dyDescent="0.25">
      <c r="A3291" s="67"/>
      <c r="B3291" s="67"/>
      <c r="C3291" s="6"/>
      <c r="D3291" s="6"/>
      <c r="E3291" s="8"/>
    </row>
    <row r="3292" spans="1:5" x14ac:dyDescent="0.25">
      <c r="A3292" s="67"/>
      <c r="B3292" s="67"/>
      <c r="C3292" s="6"/>
      <c r="D3292" s="6"/>
      <c r="E3292" s="8"/>
    </row>
    <row r="3293" spans="1:5" x14ac:dyDescent="0.25">
      <c r="A3293" s="67"/>
      <c r="B3293" s="67"/>
      <c r="C3293" s="6"/>
      <c r="D3293" s="6"/>
      <c r="E3293" s="8"/>
    </row>
    <row r="3294" spans="1:5" x14ac:dyDescent="0.25">
      <c r="A3294" s="67"/>
      <c r="B3294" s="67"/>
      <c r="C3294" s="6"/>
      <c r="D3294" s="6"/>
      <c r="E3294" s="8"/>
    </row>
    <row r="3295" spans="1:5" x14ac:dyDescent="0.25">
      <c r="A3295" s="67"/>
      <c r="B3295" s="67"/>
      <c r="C3295" s="6"/>
      <c r="D3295" s="6"/>
      <c r="E3295" s="8"/>
    </row>
    <row r="3296" spans="1:5" x14ac:dyDescent="0.25">
      <c r="A3296" s="67"/>
      <c r="B3296" s="67"/>
      <c r="C3296" s="6"/>
      <c r="D3296" s="6"/>
      <c r="E3296" s="8"/>
    </row>
    <row r="3297" spans="1:5" x14ac:dyDescent="0.25">
      <c r="A3297" s="67"/>
      <c r="B3297" s="67"/>
      <c r="C3297" s="6"/>
      <c r="D3297" s="6"/>
      <c r="E3297" s="8"/>
    </row>
    <row r="3298" spans="1:5" x14ac:dyDescent="0.25">
      <c r="A3298" s="67"/>
      <c r="B3298" s="67"/>
      <c r="C3298" s="6"/>
      <c r="D3298" s="6"/>
      <c r="E3298" s="8"/>
    </row>
    <row r="3299" spans="1:5" x14ac:dyDescent="0.25">
      <c r="A3299" s="67"/>
      <c r="B3299" s="67"/>
      <c r="C3299" s="6"/>
      <c r="D3299" s="6"/>
      <c r="E3299" s="8"/>
    </row>
    <row r="3300" spans="1:5" x14ac:dyDescent="0.25">
      <c r="A3300" s="67"/>
      <c r="B3300" s="67"/>
      <c r="C3300" s="6"/>
      <c r="D3300" s="6"/>
      <c r="E3300" s="8"/>
    </row>
    <row r="3301" spans="1:5" x14ac:dyDescent="0.25">
      <c r="A3301" s="67"/>
      <c r="B3301" s="67"/>
      <c r="C3301" s="6"/>
      <c r="D3301" s="6"/>
      <c r="E3301" s="8"/>
    </row>
    <row r="3302" spans="1:5" x14ac:dyDescent="0.25">
      <c r="A3302" s="67"/>
      <c r="B3302" s="67"/>
      <c r="C3302" s="6"/>
      <c r="D3302" s="6"/>
      <c r="E3302" s="8"/>
    </row>
    <row r="3303" spans="1:5" x14ac:dyDescent="0.25">
      <c r="A3303" s="67"/>
      <c r="B3303" s="67"/>
      <c r="C3303" s="6"/>
      <c r="D3303" s="6"/>
      <c r="E3303" s="8"/>
    </row>
    <row r="3304" spans="1:5" x14ac:dyDescent="0.25">
      <c r="A3304" s="67"/>
      <c r="B3304" s="67"/>
      <c r="C3304" s="6"/>
      <c r="D3304" s="6"/>
      <c r="E3304" s="8"/>
    </row>
    <row r="3305" spans="1:5" x14ac:dyDescent="0.25">
      <c r="A3305" s="67"/>
      <c r="B3305" s="67"/>
      <c r="C3305" s="6"/>
      <c r="D3305" s="6"/>
      <c r="E3305" s="8"/>
    </row>
    <row r="3306" spans="1:5" x14ac:dyDescent="0.25">
      <c r="A3306" s="67"/>
      <c r="B3306" s="67"/>
      <c r="C3306" s="6"/>
      <c r="D3306" s="6"/>
      <c r="E3306" s="8"/>
    </row>
    <row r="3307" spans="1:5" x14ac:dyDescent="0.25">
      <c r="A3307" s="67"/>
      <c r="B3307" s="67"/>
      <c r="C3307" s="6"/>
      <c r="D3307" s="6"/>
      <c r="E3307" s="8"/>
    </row>
    <row r="3308" spans="1:5" x14ac:dyDescent="0.25">
      <c r="A3308" s="67"/>
      <c r="B3308" s="67"/>
      <c r="C3308" s="6"/>
      <c r="D3308" s="6"/>
      <c r="E3308" s="8"/>
    </row>
    <row r="3309" spans="1:5" x14ac:dyDescent="0.25">
      <c r="A3309" s="67"/>
      <c r="B3309" s="67"/>
      <c r="C3309" s="6"/>
      <c r="D3309" s="6"/>
      <c r="E3309" s="8"/>
    </row>
    <row r="3310" spans="1:5" x14ac:dyDescent="0.25">
      <c r="A3310" s="67"/>
      <c r="B3310" s="67"/>
      <c r="C3310" s="6"/>
      <c r="D3310" s="6"/>
      <c r="E3310" s="8"/>
    </row>
    <row r="3311" spans="1:5" x14ac:dyDescent="0.25">
      <c r="A3311" s="67"/>
      <c r="B3311" s="67"/>
      <c r="C3311" s="6"/>
      <c r="D3311" s="6"/>
      <c r="E3311" s="8"/>
    </row>
    <row r="3312" spans="1:5" x14ac:dyDescent="0.25">
      <c r="A3312" s="67"/>
      <c r="B3312" s="67"/>
      <c r="C3312" s="6"/>
      <c r="D3312" s="6"/>
      <c r="E3312" s="8"/>
    </row>
    <row r="3313" spans="1:5" x14ac:dyDescent="0.25">
      <c r="A3313" s="67"/>
      <c r="B3313" s="67"/>
      <c r="C3313" s="6"/>
      <c r="D3313" s="6"/>
      <c r="E3313" s="8"/>
    </row>
    <row r="3314" spans="1:5" x14ac:dyDescent="0.25">
      <c r="A3314" s="67"/>
      <c r="B3314" s="67"/>
      <c r="C3314" s="6"/>
      <c r="D3314" s="6"/>
      <c r="E3314" s="8"/>
    </row>
    <row r="3315" spans="1:5" x14ac:dyDescent="0.25">
      <c r="A3315" s="67"/>
      <c r="B3315" s="67"/>
      <c r="C3315" s="6"/>
      <c r="D3315" s="6"/>
      <c r="E3315" s="8"/>
    </row>
    <row r="3316" spans="1:5" x14ac:dyDescent="0.25">
      <c r="A3316" s="67"/>
      <c r="B3316" s="67"/>
      <c r="C3316" s="6"/>
      <c r="D3316" s="6"/>
      <c r="E3316" s="8"/>
    </row>
    <row r="3317" spans="1:5" x14ac:dyDescent="0.25">
      <c r="A3317" s="67"/>
      <c r="B3317" s="67"/>
      <c r="C3317" s="6"/>
      <c r="D3317" s="6"/>
      <c r="E3317" s="8"/>
    </row>
    <row r="3318" spans="1:5" x14ac:dyDescent="0.25">
      <c r="A3318" s="67"/>
      <c r="B3318" s="67"/>
      <c r="C3318" s="6"/>
      <c r="D3318" s="6"/>
      <c r="E3318" s="8"/>
    </row>
    <row r="3319" spans="1:5" x14ac:dyDescent="0.25">
      <c r="A3319" s="67"/>
      <c r="B3319" s="67"/>
      <c r="C3319" s="6"/>
      <c r="D3319" s="6"/>
      <c r="E3319" s="8"/>
    </row>
    <row r="3320" spans="1:5" x14ac:dyDescent="0.25">
      <c r="A3320" s="67"/>
      <c r="B3320" s="67"/>
      <c r="C3320" s="6"/>
      <c r="D3320" s="6"/>
      <c r="E3320" s="8"/>
    </row>
    <row r="3321" spans="1:5" x14ac:dyDescent="0.25">
      <c r="A3321" s="67"/>
      <c r="B3321" s="67"/>
      <c r="C3321" s="6"/>
      <c r="D3321" s="6"/>
      <c r="E3321" s="8"/>
    </row>
    <row r="3322" spans="1:5" x14ac:dyDescent="0.25">
      <c r="A3322" s="67"/>
      <c r="B3322" s="67"/>
      <c r="C3322" s="6"/>
      <c r="D3322" s="6"/>
      <c r="E3322" s="8"/>
    </row>
    <row r="3323" spans="1:5" x14ac:dyDescent="0.25">
      <c r="A3323" s="67"/>
      <c r="B3323" s="67"/>
      <c r="C3323" s="6"/>
      <c r="D3323" s="6"/>
      <c r="E3323" s="8"/>
    </row>
    <row r="3324" spans="1:5" x14ac:dyDescent="0.25">
      <c r="A3324" s="67"/>
      <c r="B3324" s="67"/>
      <c r="C3324" s="6"/>
      <c r="D3324" s="6"/>
      <c r="E3324" s="8"/>
    </row>
    <row r="3325" spans="1:5" x14ac:dyDescent="0.25">
      <c r="A3325" s="67"/>
      <c r="B3325" s="67"/>
      <c r="C3325" s="6"/>
      <c r="D3325" s="6"/>
      <c r="E3325" s="8"/>
    </row>
    <row r="3326" spans="1:5" x14ac:dyDescent="0.25">
      <c r="A3326" s="67"/>
      <c r="B3326" s="67"/>
      <c r="C3326" s="6"/>
      <c r="D3326" s="6"/>
      <c r="E3326" s="8"/>
    </row>
    <row r="3327" spans="1:5" x14ac:dyDescent="0.25">
      <c r="A3327" s="67"/>
      <c r="B3327" s="67"/>
      <c r="C3327" s="6"/>
      <c r="D3327" s="6"/>
      <c r="E3327" s="8"/>
    </row>
    <row r="3328" spans="1:5" x14ac:dyDescent="0.25">
      <c r="A3328" s="67"/>
      <c r="B3328" s="67"/>
      <c r="C3328" s="6"/>
      <c r="D3328" s="6"/>
      <c r="E3328" s="8"/>
    </row>
    <row r="3329" spans="1:5" x14ac:dyDescent="0.25">
      <c r="A3329" s="67"/>
      <c r="B3329" s="67"/>
      <c r="C3329" s="6"/>
      <c r="D3329" s="6"/>
      <c r="E3329" s="8"/>
    </row>
    <row r="3330" spans="1:5" x14ac:dyDescent="0.25">
      <c r="A3330" s="67"/>
      <c r="B3330" s="67"/>
      <c r="C3330" s="6"/>
      <c r="D3330" s="6"/>
      <c r="E3330" s="8"/>
    </row>
    <row r="3331" spans="1:5" x14ac:dyDescent="0.25">
      <c r="A3331" s="67"/>
      <c r="B3331" s="67"/>
      <c r="C3331" s="6"/>
      <c r="D3331" s="6"/>
      <c r="E3331" s="8"/>
    </row>
    <row r="3332" spans="1:5" x14ac:dyDescent="0.25">
      <c r="A3332" s="67"/>
      <c r="B3332" s="67"/>
      <c r="C3332" s="6"/>
      <c r="D3332" s="6"/>
      <c r="E3332" s="8"/>
    </row>
    <row r="3333" spans="1:5" x14ac:dyDescent="0.25">
      <c r="A3333" s="67"/>
      <c r="B3333" s="67"/>
      <c r="C3333" s="6"/>
      <c r="D3333" s="6"/>
      <c r="E3333" s="8"/>
    </row>
    <row r="3334" spans="1:5" x14ac:dyDescent="0.25">
      <c r="A3334" s="67"/>
      <c r="B3334" s="67"/>
      <c r="C3334" s="6"/>
      <c r="D3334" s="6"/>
      <c r="E3334" s="8"/>
    </row>
    <row r="3335" spans="1:5" x14ac:dyDescent="0.25">
      <c r="A3335" s="67"/>
      <c r="B3335" s="67"/>
      <c r="C3335" s="6"/>
      <c r="D3335" s="6"/>
      <c r="E3335" s="8"/>
    </row>
    <row r="3336" spans="1:5" x14ac:dyDescent="0.25">
      <c r="A3336" s="67"/>
      <c r="B3336" s="67"/>
      <c r="C3336" s="6"/>
      <c r="D3336" s="6"/>
      <c r="E3336" s="8"/>
    </row>
    <row r="3337" spans="1:5" x14ac:dyDescent="0.25">
      <c r="A3337" s="67"/>
      <c r="B3337" s="67"/>
      <c r="C3337" s="6"/>
      <c r="D3337" s="6"/>
      <c r="E3337" s="8"/>
    </row>
    <row r="3338" spans="1:5" x14ac:dyDescent="0.25">
      <c r="A3338" s="67"/>
      <c r="B3338" s="67"/>
      <c r="C3338" s="6"/>
      <c r="D3338" s="6"/>
      <c r="E3338" s="8"/>
    </row>
    <row r="3339" spans="1:5" x14ac:dyDescent="0.25">
      <c r="A3339" s="67"/>
      <c r="B3339" s="67"/>
      <c r="C3339" s="6"/>
      <c r="D3339" s="6"/>
      <c r="E3339" s="8"/>
    </row>
    <row r="3340" spans="1:5" x14ac:dyDescent="0.25">
      <c r="A3340" s="67"/>
      <c r="B3340" s="67"/>
      <c r="C3340" s="6"/>
      <c r="D3340" s="6"/>
      <c r="E3340" s="8"/>
    </row>
    <row r="3341" spans="1:5" x14ac:dyDescent="0.25">
      <c r="A3341" s="67"/>
      <c r="B3341" s="67"/>
      <c r="C3341" s="6"/>
      <c r="D3341" s="6"/>
      <c r="E3341" s="8"/>
    </row>
    <row r="3342" spans="1:5" x14ac:dyDescent="0.25">
      <c r="A3342" s="67"/>
      <c r="B3342" s="67"/>
      <c r="C3342" s="6"/>
      <c r="D3342" s="6"/>
      <c r="E3342" s="8"/>
    </row>
    <row r="3343" spans="1:5" x14ac:dyDescent="0.25">
      <c r="A3343" s="67"/>
      <c r="B3343" s="67"/>
      <c r="C3343" s="6"/>
      <c r="D3343" s="6"/>
      <c r="E3343" s="8"/>
    </row>
    <row r="3344" spans="1:5" x14ac:dyDescent="0.25">
      <c r="A3344" s="67"/>
      <c r="B3344" s="67"/>
      <c r="C3344" s="6"/>
      <c r="D3344" s="6"/>
      <c r="E3344" s="8"/>
    </row>
    <row r="3345" spans="1:5" x14ac:dyDescent="0.25">
      <c r="A3345" s="67"/>
      <c r="B3345" s="67"/>
      <c r="C3345" s="6"/>
      <c r="D3345" s="6"/>
      <c r="E3345" s="8"/>
    </row>
    <row r="3346" spans="1:5" x14ac:dyDescent="0.25">
      <c r="A3346" s="67"/>
      <c r="B3346" s="67"/>
      <c r="C3346" s="6"/>
      <c r="D3346" s="6"/>
      <c r="E3346" s="8"/>
    </row>
    <row r="3347" spans="1:5" x14ac:dyDescent="0.25">
      <c r="A3347" s="67"/>
      <c r="B3347" s="67"/>
      <c r="C3347" s="6"/>
      <c r="D3347" s="6"/>
      <c r="E3347" s="8"/>
    </row>
    <row r="3348" spans="1:5" x14ac:dyDescent="0.25">
      <c r="A3348" s="67"/>
      <c r="B3348" s="67"/>
      <c r="C3348" s="6"/>
      <c r="D3348" s="6"/>
      <c r="E3348" s="8"/>
    </row>
    <row r="3349" spans="1:5" x14ac:dyDescent="0.25">
      <c r="A3349" s="67"/>
      <c r="B3349" s="67"/>
      <c r="C3349" s="6"/>
      <c r="D3349" s="6"/>
      <c r="E3349" s="8"/>
    </row>
    <row r="3350" spans="1:5" x14ac:dyDescent="0.25">
      <c r="A3350" s="67"/>
      <c r="B3350" s="67"/>
      <c r="C3350" s="6"/>
      <c r="D3350" s="6"/>
      <c r="E3350" s="8"/>
    </row>
    <row r="3351" spans="1:5" x14ac:dyDescent="0.25">
      <c r="A3351" s="67"/>
      <c r="B3351" s="67"/>
      <c r="C3351" s="6"/>
      <c r="D3351" s="6"/>
      <c r="E3351" s="8"/>
    </row>
    <row r="3352" spans="1:5" x14ac:dyDescent="0.25">
      <c r="A3352" s="67"/>
      <c r="B3352" s="67"/>
      <c r="C3352" s="6"/>
      <c r="D3352" s="6"/>
      <c r="E3352" s="8"/>
    </row>
    <row r="3353" spans="1:5" x14ac:dyDescent="0.25">
      <c r="A3353" s="67"/>
      <c r="B3353" s="67"/>
      <c r="C3353" s="6"/>
      <c r="D3353" s="6"/>
      <c r="E3353" s="8"/>
    </row>
    <row r="3354" spans="1:5" x14ac:dyDescent="0.25">
      <c r="A3354" s="67"/>
      <c r="B3354" s="67"/>
      <c r="C3354" s="6"/>
      <c r="D3354" s="6"/>
      <c r="E3354" s="8"/>
    </row>
    <row r="3355" spans="1:5" x14ac:dyDescent="0.25">
      <c r="A3355" s="67"/>
      <c r="B3355" s="67"/>
      <c r="C3355" s="6"/>
      <c r="D3355" s="6"/>
      <c r="E3355" s="8"/>
    </row>
    <row r="3356" spans="1:5" x14ac:dyDescent="0.25">
      <c r="A3356" s="67"/>
      <c r="B3356" s="67"/>
      <c r="C3356" s="6"/>
      <c r="D3356" s="6"/>
      <c r="E3356" s="8"/>
    </row>
    <row r="3357" spans="1:5" x14ac:dyDescent="0.25">
      <c r="A3357" s="67"/>
      <c r="B3357" s="67"/>
      <c r="C3357" s="6"/>
      <c r="D3357" s="6"/>
      <c r="E3357" s="8"/>
    </row>
    <row r="3358" spans="1:5" x14ac:dyDescent="0.25">
      <c r="A3358" s="67"/>
      <c r="B3358" s="67"/>
      <c r="C3358" s="6"/>
      <c r="D3358" s="6"/>
      <c r="E3358" s="8"/>
    </row>
    <row r="3359" spans="1:5" x14ac:dyDescent="0.25">
      <c r="A3359" s="67"/>
      <c r="B3359" s="67"/>
      <c r="C3359" s="6"/>
      <c r="D3359" s="6"/>
      <c r="E3359" s="8"/>
    </row>
    <row r="3360" spans="1:5" x14ac:dyDescent="0.25">
      <c r="A3360" s="67"/>
      <c r="B3360" s="67"/>
      <c r="C3360" s="6"/>
      <c r="D3360" s="6"/>
      <c r="E3360" s="8"/>
    </row>
    <row r="3361" spans="1:5" x14ac:dyDescent="0.25">
      <c r="A3361" s="67"/>
      <c r="B3361" s="67"/>
      <c r="C3361" s="6"/>
      <c r="D3361" s="6"/>
      <c r="E3361" s="8"/>
    </row>
    <row r="3362" spans="1:5" x14ac:dyDescent="0.25">
      <c r="A3362" s="67"/>
      <c r="B3362" s="67"/>
      <c r="C3362" s="6"/>
      <c r="D3362" s="6"/>
      <c r="E3362" s="8"/>
    </row>
    <row r="3363" spans="1:5" x14ac:dyDescent="0.25">
      <c r="A3363" s="67"/>
      <c r="B3363" s="67"/>
      <c r="C3363" s="6"/>
      <c r="D3363" s="6"/>
      <c r="E3363" s="8"/>
    </row>
    <row r="3364" spans="1:5" x14ac:dyDescent="0.25">
      <c r="A3364" s="67"/>
      <c r="B3364" s="67"/>
      <c r="C3364" s="6"/>
      <c r="D3364" s="6"/>
      <c r="E3364" s="8"/>
    </row>
    <row r="3365" spans="1:5" x14ac:dyDescent="0.25">
      <c r="A3365" s="67"/>
      <c r="B3365" s="67"/>
      <c r="C3365" s="6"/>
      <c r="D3365" s="6"/>
      <c r="E3365" s="8"/>
    </row>
    <row r="3366" spans="1:5" x14ac:dyDescent="0.25">
      <c r="A3366" s="67"/>
      <c r="B3366" s="67"/>
      <c r="C3366" s="6"/>
      <c r="D3366" s="6"/>
      <c r="E3366" s="8"/>
    </row>
    <row r="3367" spans="1:5" x14ac:dyDescent="0.25">
      <c r="A3367" s="67"/>
      <c r="B3367" s="67"/>
      <c r="C3367" s="6"/>
      <c r="D3367" s="6"/>
      <c r="E3367" s="8"/>
    </row>
    <row r="3368" spans="1:5" x14ac:dyDescent="0.25">
      <c r="A3368" s="67"/>
      <c r="B3368" s="67"/>
      <c r="C3368" s="6"/>
      <c r="D3368" s="6"/>
      <c r="E3368" s="8"/>
    </row>
    <row r="3369" spans="1:5" x14ac:dyDescent="0.25">
      <c r="A3369" s="67"/>
      <c r="B3369" s="67"/>
      <c r="C3369" s="6"/>
      <c r="D3369" s="6"/>
      <c r="E3369" s="8"/>
    </row>
    <row r="3370" spans="1:5" x14ac:dyDescent="0.25">
      <c r="A3370" s="67"/>
      <c r="B3370" s="67"/>
      <c r="C3370" s="6"/>
      <c r="D3370" s="6"/>
      <c r="E3370" s="8"/>
    </row>
    <row r="3371" spans="1:5" x14ac:dyDescent="0.25">
      <c r="A3371" s="67"/>
      <c r="B3371" s="67"/>
      <c r="C3371" s="6"/>
      <c r="D3371" s="6"/>
      <c r="E3371" s="8"/>
    </row>
    <row r="3372" spans="1:5" x14ac:dyDescent="0.25">
      <c r="A3372" s="67"/>
      <c r="B3372" s="67"/>
      <c r="C3372" s="6"/>
      <c r="D3372" s="6"/>
      <c r="E3372" s="8"/>
    </row>
    <row r="3373" spans="1:5" x14ac:dyDescent="0.25">
      <c r="A3373" s="67"/>
      <c r="B3373" s="67"/>
      <c r="C3373" s="6"/>
      <c r="D3373" s="6"/>
      <c r="E3373" s="8"/>
    </row>
    <row r="3374" spans="1:5" x14ac:dyDescent="0.25">
      <c r="A3374" s="67"/>
      <c r="B3374" s="67"/>
      <c r="C3374" s="6"/>
      <c r="D3374" s="6"/>
      <c r="E3374" s="8"/>
    </row>
    <row r="3375" spans="1:5" x14ac:dyDescent="0.25">
      <c r="A3375" s="67"/>
      <c r="B3375" s="67"/>
      <c r="C3375" s="6"/>
      <c r="D3375" s="6"/>
      <c r="E3375" s="8"/>
    </row>
    <row r="3376" spans="1:5" x14ac:dyDescent="0.25">
      <c r="A3376" s="67"/>
      <c r="B3376" s="67"/>
      <c r="C3376" s="6"/>
      <c r="D3376" s="6"/>
      <c r="E3376" s="8"/>
    </row>
    <row r="3377" spans="1:5" x14ac:dyDescent="0.25">
      <c r="A3377" s="67"/>
      <c r="B3377" s="67"/>
      <c r="C3377" s="6"/>
      <c r="D3377" s="6"/>
      <c r="E3377" s="8"/>
    </row>
    <row r="3378" spans="1:5" x14ac:dyDescent="0.25">
      <c r="A3378" s="67"/>
      <c r="B3378" s="67"/>
      <c r="C3378" s="6"/>
      <c r="D3378" s="6"/>
      <c r="E3378" s="8"/>
    </row>
    <row r="3379" spans="1:5" x14ac:dyDescent="0.25">
      <c r="A3379" s="67"/>
      <c r="B3379" s="67"/>
      <c r="C3379" s="6"/>
      <c r="D3379" s="6"/>
      <c r="E3379" s="8"/>
    </row>
    <row r="3380" spans="1:5" x14ac:dyDescent="0.25">
      <c r="A3380" s="67"/>
      <c r="B3380" s="67"/>
      <c r="C3380" s="6"/>
      <c r="D3380" s="6"/>
      <c r="E3380" s="8"/>
    </row>
    <row r="3381" spans="1:5" x14ac:dyDescent="0.25">
      <c r="A3381" s="67"/>
      <c r="B3381" s="67"/>
      <c r="C3381" s="6"/>
      <c r="D3381" s="6"/>
      <c r="E3381" s="8"/>
    </row>
    <row r="3382" spans="1:5" x14ac:dyDescent="0.25">
      <c r="A3382" s="67"/>
      <c r="B3382" s="67"/>
      <c r="C3382" s="6"/>
      <c r="D3382" s="6"/>
      <c r="E3382" s="8"/>
    </row>
    <row r="3383" spans="1:5" x14ac:dyDescent="0.25">
      <c r="A3383" s="67"/>
      <c r="B3383" s="67"/>
      <c r="C3383" s="6"/>
      <c r="D3383" s="6"/>
      <c r="E3383" s="8"/>
    </row>
    <row r="3384" spans="1:5" x14ac:dyDescent="0.25">
      <c r="A3384" s="67"/>
      <c r="B3384" s="67"/>
      <c r="C3384" s="6"/>
      <c r="D3384" s="6"/>
      <c r="E3384" s="8"/>
    </row>
    <row r="3385" spans="1:5" x14ac:dyDescent="0.25">
      <c r="A3385" s="67"/>
      <c r="B3385" s="67"/>
      <c r="C3385" s="6"/>
      <c r="D3385" s="6"/>
      <c r="E3385" s="8"/>
    </row>
    <row r="3386" spans="1:5" x14ac:dyDescent="0.25">
      <c r="A3386" s="67"/>
      <c r="B3386" s="67"/>
      <c r="C3386" s="6"/>
      <c r="D3386" s="6"/>
      <c r="E3386" s="8"/>
    </row>
    <row r="3387" spans="1:5" x14ac:dyDescent="0.25">
      <c r="A3387" s="67"/>
      <c r="B3387" s="67"/>
      <c r="C3387" s="6"/>
      <c r="D3387" s="6"/>
      <c r="E3387" s="8"/>
    </row>
    <row r="3388" spans="1:5" x14ac:dyDescent="0.25">
      <c r="A3388" s="67"/>
      <c r="B3388" s="67"/>
      <c r="C3388" s="6"/>
      <c r="D3388" s="6"/>
      <c r="E3388" s="8"/>
    </row>
    <row r="3389" spans="1:5" x14ac:dyDescent="0.25">
      <c r="A3389" s="67"/>
      <c r="B3389" s="67"/>
      <c r="C3389" s="6"/>
      <c r="D3389" s="6"/>
      <c r="E3389" s="8"/>
    </row>
    <row r="3390" spans="1:5" x14ac:dyDescent="0.25">
      <c r="A3390" s="67"/>
      <c r="B3390" s="67"/>
      <c r="C3390" s="6"/>
      <c r="D3390" s="6"/>
      <c r="E3390" s="8"/>
    </row>
    <row r="3391" spans="1:5" x14ac:dyDescent="0.25">
      <c r="A3391" s="67"/>
      <c r="B3391" s="67"/>
      <c r="C3391" s="6"/>
      <c r="D3391" s="6"/>
      <c r="E3391" s="8"/>
    </row>
    <row r="3392" spans="1:5" x14ac:dyDescent="0.25">
      <c r="A3392" s="67"/>
      <c r="B3392" s="67"/>
      <c r="C3392" s="6"/>
      <c r="D3392" s="6"/>
      <c r="E3392" s="8"/>
    </row>
    <row r="3393" spans="1:5" x14ac:dyDescent="0.25">
      <c r="A3393" s="67"/>
      <c r="B3393" s="67"/>
      <c r="C3393" s="6"/>
      <c r="D3393" s="6"/>
      <c r="E3393" s="8"/>
    </row>
    <row r="3394" spans="1:5" x14ac:dyDescent="0.25">
      <c r="A3394" s="67"/>
      <c r="B3394" s="67"/>
      <c r="C3394" s="6"/>
      <c r="D3394" s="6"/>
      <c r="E3394" s="8"/>
    </row>
    <row r="3395" spans="1:5" x14ac:dyDescent="0.25">
      <c r="A3395" s="67"/>
      <c r="B3395" s="67"/>
      <c r="C3395" s="6"/>
      <c r="D3395" s="6"/>
      <c r="E3395" s="8"/>
    </row>
    <row r="3396" spans="1:5" x14ac:dyDescent="0.25">
      <c r="A3396" s="67"/>
      <c r="B3396" s="67"/>
      <c r="C3396" s="6"/>
      <c r="D3396" s="6"/>
      <c r="E3396" s="8"/>
    </row>
    <row r="3397" spans="1:5" x14ac:dyDescent="0.25">
      <c r="A3397" s="67"/>
      <c r="B3397" s="67"/>
      <c r="C3397" s="6"/>
      <c r="D3397" s="6"/>
      <c r="E3397" s="8"/>
    </row>
    <row r="3398" spans="1:5" x14ac:dyDescent="0.25">
      <c r="A3398" s="67"/>
      <c r="B3398" s="67"/>
      <c r="C3398" s="6"/>
      <c r="D3398" s="6"/>
      <c r="E3398" s="8"/>
    </row>
    <row r="3399" spans="1:5" x14ac:dyDescent="0.25">
      <c r="A3399" s="67"/>
      <c r="B3399" s="67"/>
      <c r="C3399" s="6"/>
      <c r="D3399" s="6"/>
      <c r="E3399" s="8"/>
    </row>
    <row r="3400" spans="1:5" x14ac:dyDescent="0.25">
      <c r="A3400" s="67"/>
      <c r="B3400" s="67"/>
      <c r="C3400" s="6"/>
      <c r="D3400" s="6"/>
      <c r="E3400" s="8"/>
    </row>
    <row r="3401" spans="1:5" x14ac:dyDescent="0.25">
      <c r="A3401" s="67"/>
      <c r="B3401" s="67"/>
      <c r="C3401" s="6"/>
      <c r="D3401" s="6"/>
      <c r="E3401" s="8"/>
    </row>
    <row r="3402" spans="1:5" x14ac:dyDescent="0.25">
      <c r="A3402" s="67"/>
      <c r="B3402" s="67"/>
      <c r="C3402" s="6"/>
      <c r="D3402" s="6"/>
      <c r="E3402" s="8"/>
    </row>
    <row r="3403" spans="1:5" x14ac:dyDescent="0.25">
      <c r="A3403" s="67"/>
      <c r="B3403" s="67"/>
      <c r="C3403" s="6"/>
      <c r="D3403" s="6"/>
      <c r="E3403" s="8"/>
    </row>
    <row r="3404" spans="1:5" x14ac:dyDescent="0.25">
      <c r="A3404" s="67"/>
      <c r="B3404" s="67"/>
      <c r="C3404" s="6"/>
      <c r="D3404" s="6"/>
      <c r="E3404" s="8"/>
    </row>
    <row r="3405" spans="1:5" x14ac:dyDescent="0.25">
      <c r="A3405" s="67"/>
      <c r="B3405" s="67"/>
      <c r="C3405" s="6"/>
      <c r="D3405" s="6"/>
      <c r="E3405" s="8"/>
    </row>
    <row r="3406" spans="1:5" x14ac:dyDescent="0.25">
      <c r="A3406" s="67"/>
      <c r="B3406" s="67"/>
      <c r="C3406" s="6"/>
      <c r="D3406" s="6"/>
      <c r="E3406" s="8"/>
    </row>
    <row r="3407" spans="1:5" x14ac:dyDescent="0.25">
      <c r="A3407" s="67"/>
      <c r="B3407" s="67"/>
      <c r="C3407" s="6"/>
      <c r="D3407" s="6"/>
      <c r="E3407" s="8"/>
    </row>
    <row r="3408" spans="1:5" x14ac:dyDescent="0.25">
      <c r="A3408" s="67"/>
      <c r="B3408" s="67"/>
      <c r="C3408" s="6"/>
      <c r="D3408" s="6"/>
      <c r="E3408" s="8"/>
    </row>
    <row r="3409" spans="1:5" x14ac:dyDescent="0.25">
      <c r="A3409" s="67"/>
      <c r="B3409" s="67"/>
      <c r="C3409" s="6"/>
      <c r="D3409" s="6"/>
      <c r="E3409" s="8"/>
    </row>
    <row r="3410" spans="1:5" x14ac:dyDescent="0.25">
      <c r="A3410" s="67"/>
      <c r="B3410" s="67"/>
      <c r="C3410" s="6"/>
      <c r="D3410" s="6"/>
      <c r="E3410" s="8"/>
    </row>
    <row r="3411" spans="1:5" x14ac:dyDescent="0.25">
      <c r="A3411" s="67"/>
      <c r="B3411" s="67"/>
      <c r="C3411" s="6"/>
      <c r="D3411" s="6"/>
      <c r="E3411" s="8"/>
    </row>
    <row r="3412" spans="1:5" x14ac:dyDescent="0.25">
      <c r="A3412" s="67"/>
      <c r="B3412" s="67"/>
      <c r="C3412" s="6"/>
      <c r="D3412" s="6"/>
      <c r="E3412" s="8"/>
    </row>
    <row r="3413" spans="1:5" x14ac:dyDescent="0.25">
      <c r="A3413" s="67"/>
      <c r="B3413" s="67"/>
      <c r="C3413" s="6"/>
      <c r="D3413" s="6"/>
      <c r="E3413" s="8"/>
    </row>
    <row r="3414" spans="1:5" x14ac:dyDescent="0.25">
      <c r="A3414" s="67"/>
      <c r="B3414" s="67"/>
      <c r="C3414" s="6"/>
      <c r="D3414" s="6"/>
      <c r="E3414" s="8"/>
    </row>
    <row r="3415" spans="1:5" x14ac:dyDescent="0.25">
      <c r="A3415" s="67"/>
      <c r="B3415" s="67"/>
      <c r="C3415" s="6"/>
      <c r="D3415" s="6"/>
      <c r="E3415" s="8"/>
    </row>
    <row r="3416" spans="1:5" x14ac:dyDescent="0.25">
      <c r="A3416" s="67"/>
      <c r="B3416" s="67"/>
      <c r="C3416" s="6"/>
      <c r="D3416" s="6"/>
      <c r="E3416" s="8"/>
    </row>
    <row r="3417" spans="1:5" x14ac:dyDescent="0.25">
      <c r="A3417" s="67"/>
      <c r="B3417" s="67"/>
      <c r="C3417" s="6"/>
      <c r="D3417" s="6"/>
      <c r="E3417" s="8"/>
    </row>
    <row r="3418" spans="1:5" x14ac:dyDescent="0.25">
      <c r="A3418" s="67"/>
      <c r="B3418" s="67"/>
      <c r="C3418" s="6"/>
      <c r="D3418" s="6"/>
      <c r="E3418" s="8"/>
    </row>
    <row r="3419" spans="1:5" x14ac:dyDescent="0.25">
      <c r="A3419" s="67"/>
      <c r="B3419" s="67"/>
      <c r="C3419" s="6"/>
      <c r="D3419" s="6"/>
      <c r="E3419" s="8"/>
    </row>
    <row r="3420" spans="1:5" x14ac:dyDescent="0.25">
      <c r="A3420" s="67"/>
      <c r="B3420" s="67"/>
      <c r="C3420" s="6"/>
      <c r="D3420" s="6"/>
      <c r="E3420" s="8"/>
    </row>
    <row r="3421" spans="1:5" x14ac:dyDescent="0.25">
      <c r="A3421" s="67"/>
      <c r="B3421" s="67"/>
      <c r="C3421" s="6"/>
      <c r="D3421" s="6"/>
      <c r="E3421" s="8"/>
    </row>
    <row r="3422" spans="1:5" x14ac:dyDescent="0.25">
      <c r="A3422" s="67"/>
      <c r="B3422" s="67"/>
      <c r="C3422" s="6"/>
      <c r="D3422" s="6"/>
      <c r="E3422" s="8"/>
    </row>
    <row r="3423" spans="1:5" x14ac:dyDescent="0.25">
      <c r="A3423" s="67"/>
      <c r="B3423" s="67"/>
      <c r="C3423" s="6"/>
      <c r="D3423" s="6"/>
      <c r="E3423" s="8"/>
    </row>
    <row r="3424" spans="1:5" x14ac:dyDescent="0.25">
      <c r="A3424" s="67"/>
      <c r="B3424" s="67"/>
      <c r="C3424" s="6"/>
      <c r="D3424" s="6"/>
      <c r="E3424" s="8"/>
    </row>
    <row r="3425" spans="1:5" x14ac:dyDescent="0.25">
      <c r="A3425" s="67"/>
      <c r="B3425" s="67"/>
      <c r="C3425" s="6"/>
      <c r="D3425" s="6"/>
      <c r="E3425" s="8"/>
    </row>
    <row r="3426" spans="1:5" x14ac:dyDescent="0.25">
      <c r="A3426" s="67"/>
      <c r="B3426" s="67"/>
      <c r="C3426" s="6"/>
      <c r="D3426" s="6"/>
      <c r="E3426" s="8"/>
    </row>
    <row r="3427" spans="1:5" x14ac:dyDescent="0.25">
      <c r="A3427" s="67"/>
      <c r="B3427" s="67"/>
      <c r="C3427" s="6"/>
      <c r="D3427" s="6"/>
      <c r="E3427" s="8"/>
    </row>
    <row r="3428" spans="1:5" x14ac:dyDescent="0.25">
      <c r="A3428" s="67"/>
      <c r="B3428" s="67"/>
      <c r="C3428" s="6"/>
      <c r="D3428" s="6"/>
      <c r="E3428" s="8"/>
    </row>
    <row r="3429" spans="1:5" x14ac:dyDescent="0.25">
      <c r="A3429" s="67"/>
      <c r="B3429" s="67"/>
      <c r="C3429" s="6"/>
      <c r="D3429" s="6"/>
      <c r="E3429" s="8"/>
    </row>
    <row r="3430" spans="1:5" x14ac:dyDescent="0.25">
      <c r="A3430" s="67"/>
      <c r="B3430" s="67"/>
      <c r="C3430" s="6"/>
      <c r="D3430" s="6"/>
      <c r="E3430" s="8"/>
    </row>
    <row r="3431" spans="1:5" x14ac:dyDescent="0.25">
      <c r="A3431" s="67"/>
      <c r="B3431" s="67"/>
      <c r="C3431" s="6"/>
      <c r="D3431" s="6"/>
      <c r="E3431" s="8"/>
    </row>
    <row r="3432" spans="1:5" x14ac:dyDescent="0.25">
      <c r="A3432" s="67"/>
      <c r="B3432" s="67"/>
      <c r="C3432" s="6"/>
      <c r="D3432" s="6"/>
      <c r="E3432" s="8"/>
    </row>
    <row r="3433" spans="1:5" x14ac:dyDescent="0.25">
      <c r="A3433" s="67"/>
      <c r="B3433" s="67"/>
      <c r="C3433" s="6"/>
      <c r="D3433" s="6"/>
      <c r="E3433" s="8"/>
    </row>
    <row r="3434" spans="1:5" x14ac:dyDescent="0.25">
      <c r="A3434" s="67"/>
      <c r="B3434" s="67"/>
      <c r="C3434" s="6"/>
      <c r="D3434" s="6"/>
      <c r="E3434" s="8"/>
    </row>
    <row r="3435" spans="1:5" x14ac:dyDescent="0.25">
      <c r="A3435" s="67"/>
      <c r="B3435" s="67"/>
      <c r="C3435" s="6"/>
      <c r="D3435" s="6"/>
      <c r="E3435" s="8"/>
    </row>
    <row r="3436" spans="1:5" x14ac:dyDescent="0.25">
      <c r="A3436" s="67"/>
      <c r="B3436" s="67"/>
      <c r="C3436" s="6"/>
      <c r="D3436" s="6"/>
      <c r="E3436" s="8"/>
    </row>
    <row r="3437" spans="1:5" x14ac:dyDescent="0.25">
      <c r="A3437" s="67"/>
      <c r="B3437" s="67"/>
      <c r="C3437" s="6"/>
      <c r="D3437" s="6"/>
      <c r="E3437" s="8"/>
    </row>
    <row r="3438" spans="1:5" x14ac:dyDescent="0.25">
      <c r="A3438" s="67"/>
      <c r="B3438" s="67"/>
      <c r="C3438" s="6"/>
      <c r="D3438" s="6"/>
      <c r="E3438" s="8"/>
    </row>
    <row r="3439" spans="1:5" x14ac:dyDescent="0.25">
      <c r="A3439" s="67"/>
      <c r="B3439" s="67"/>
      <c r="C3439" s="6"/>
      <c r="D3439" s="6"/>
      <c r="E3439" s="8"/>
    </row>
    <row r="3440" spans="1:5" x14ac:dyDescent="0.25">
      <c r="A3440" s="67"/>
      <c r="B3440" s="67"/>
      <c r="C3440" s="6"/>
      <c r="D3440" s="6"/>
      <c r="E3440" s="8"/>
    </row>
    <row r="3441" spans="1:5" x14ac:dyDescent="0.25">
      <c r="A3441" s="67"/>
      <c r="B3441" s="67"/>
      <c r="C3441" s="6"/>
      <c r="D3441" s="6"/>
      <c r="E3441" s="8"/>
    </row>
    <row r="3442" spans="1:5" x14ac:dyDescent="0.25">
      <c r="A3442" s="67"/>
      <c r="B3442" s="67"/>
      <c r="C3442" s="6"/>
      <c r="D3442" s="6"/>
      <c r="E3442" s="8"/>
    </row>
    <row r="3443" spans="1:5" x14ac:dyDescent="0.25">
      <c r="A3443" s="67"/>
      <c r="B3443" s="67"/>
      <c r="C3443" s="6"/>
      <c r="D3443" s="6"/>
      <c r="E3443" s="8"/>
    </row>
    <row r="3444" spans="1:5" x14ac:dyDescent="0.25">
      <c r="A3444" s="67"/>
      <c r="B3444" s="67"/>
      <c r="C3444" s="6"/>
      <c r="D3444" s="6"/>
      <c r="E3444" s="8"/>
    </row>
    <row r="3445" spans="1:5" x14ac:dyDescent="0.25">
      <c r="A3445" s="67"/>
      <c r="B3445" s="67"/>
      <c r="C3445" s="6"/>
      <c r="D3445" s="6"/>
      <c r="E3445" s="8"/>
    </row>
    <row r="3446" spans="1:5" x14ac:dyDescent="0.25">
      <c r="A3446" s="67"/>
      <c r="B3446" s="67"/>
      <c r="C3446" s="6"/>
      <c r="D3446" s="6"/>
      <c r="E3446" s="8"/>
    </row>
    <row r="3447" spans="1:5" x14ac:dyDescent="0.25">
      <c r="A3447" s="67"/>
      <c r="B3447" s="67"/>
      <c r="C3447" s="6"/>
      <c r="D3447" s="6"/>
      <c r="E3447" s="8"/>
    </row>
    <row r="3448" spans="1:5" x14ac:dyDescent="0.25">
      <c r="A3448" s="67"/>
      <c r="B3448" s="67"/>
      <c r="C3448" s="6"/>
      <c r="D3448" s="6"/>
      <c r="E3448" s="8"/>
    </row>
    <row r="3449" spans="1:5" x14ac:dyDescent="0.25">
      <c r="A3449" s="67"/>
      <c r="B3449" s="67"/>
      <c r="C3449" s="6"/>
      <c r="D3449" s="6"/>
      <c r="E3449" s="8"/>
    </row>
    <row r="3450" spans="1:5" x14ac:dyDescent="0.25">
      <c r="A3450" s="67"/>
      <c r="B3450" s="67"/>
      <c r="C3450" s="6"/>
      <c r="D3450" s="6"/>
      <c r="E3450" s="8"/>
    </row>
    <row r="3451" spans="1:5" x14ac:dyDescent="0.25">
      <c r="A3451" s="67"/>
      <c r="B3451" s="67"/>
      <c r="C3451" s="6"/>
      <c r="D3451" s="6"/>
      <c r="E3451" s="8"/>
    </row>
    <row r="3452" spans="1:5" x14ac:dyDescent="0.25">
      <c r="A3452" s="67"/>
      <c r="B3452" s="67"/>
      <c r="C3452" s="6"/>
      <c r="D3452" s="6"/>
      <c r="E3452" s="8"/>
    </row>
    <row r="3453" spans="1:5" x14ac:dyDescent="0.25">
      <c r="A3453" s="67"/>
      <c r="B3453" s="67"/>
      <c r="C3453" s="6"/>
      <c r="D3453" s="6"/>
      <c r="E3453" s="8"/>
    </row>
    <row r="3454" spans="1:5" x14ac:dyDescent="0.25">
      <c r="A3454" s="67"/>
      <c r="B3454" s="67"/>
      <c r="C3454" s="6"/>
      <c r="D3454" s="6"/>
      <c r="E3454" s="8"/>
    </row>
    <row r="3455" spans="1:5" x14ac:dyDescent="0.25">
      <c r="A3455" s="67"/>
      <c r="B3455" s="67"/>
      <c r="C3455" s="6"/>
      <c r="D3455" s="6"/>
      <c r="E3455" s="8"/>
    </row>
    <row r="3456" spans="1:5" x14ac:dyDescent="0.25">
      <c r="A3456" s="67"/>
      <c r="B3456" s="67"/>
      <c r="C3456" s="6"/>
      <c r="D3456" s="6"/>
      <c r="E3456" s="8"/>
    </row>
    <row r="3457" spans="1:5" x14ac:dyDescent="0.25">
      <c r="A3457" s="67"/>
      <c r="B3457" s="67"/>
      <c r="C3457" s="6"/>
      <c r="D3457" s="6"/>
      <c r="E3457" s="8"/>
    </row>
    <row r="3458" spans="1:5" x14ac:dyDescent="0.25">
      <c r="A3458" s="67"/>
      <c r="B3458" s="67"/>
      <c r="C3458" s="6"/>
      <c r="D3458" s="6"/>
      <c r="E3458" s="8"/>
    </row>
    <row r="3459" spans="1:5" x14ac:dyDescent="0.25">
      <c r="A3459" s="67"/>
      <c r="B3459" s="67"/>
      <c r="C3459" s="6"/>
      <c r="D3459" s="6"/>
      <c r="E3459" s="8"/>
    </row>
    <row r="3460" spans="1:5" x14ac:dyDescent="0.25">
      <c r="A3460" s="67"/>
      <c r="B3460" s="67"/>
      <c r="C3460" s="6"/>
      <c r="D3460" s="6"/>
      <c r="E3460" s="8"/>
    </row>
    <row r="3461" spans="1:5" x14ac:dyDescent="0.25">
      <c r="A3461" s="67"/>
      <c r="B3461" s="67"/>
      <c r="C3461" s="6"/>
      <c r="D3461" s="6"/>
      <c r="E3461" s="8"/>
    </row>
    <row r="3462" spans="1:5" x14ac:dyDescent="0.25">
      <c r="A3462" s="67"/>
      <c r="B3462" s="67"/>
      <c r="C3462" s="6"/>
      <c r="D3462" s="6"/>
      <c r="E3462" s="8"/>
    </row>
    <row r="3463" spans="1:5" x14ac:dyDescent="0.25">
      <c r="A3463" s="67"/>
      <c r="B3463" s="67"/>
      <c r="C3463" s="6"/>
      <c r="D3463" s="6"/>
      <c r="E3463" s="8"/>
    </row>
    <row r="3464" spans="1:5" x14ac:dyDescent="0.25">
      <c r="A3464" s="67"/>
      <c r="B3464" s="67"/>
      <c r="C3464" s="6"/>
      <c r="D3464" s="6"/>
      <c r="E3464" s="8"/>
    </row>
    <row r="3465" spans="1:5" x14ac:dyDescent="0.25">
      <c r="A3465" s="67"/>
      <c r="B3465" s="67"/>
      <c r="C3465" s="6"/>
      <c r="D3465" s="6"/>
      <c r="E3465" s="8"/>
    </row>
    <row r="3466" spans="1:5" x14ac:dyDescent="0.25">
      <c r="A3466" s="67"/>
      <c r="B3466" s="67"/>
      <c r="C3466" s="6"/>
      <c r="D3466" s="6"/>
      <c r="E3466" s="8"/>
    </row>
    <row r="3467" spans="1:5" x14ac:dyDescent="0.25">
      <c r="A3467" s="67"/>
      <c r="B3467" s="67"/>
      <c r="C3467" s="6"/>
      <c r="D3467" s="6"/>
      <c r="E3467" s="8"/>
    </row>
    <row r="3468" spans="1:5" x14ac:dyDescent="0.25">
      <c r="A3468" s="67"/>
      <c r="B3468" s="67"/>
      <c r="C3468" s="6"/>
      <c r="D3468" s="6"/>
      <c r="E3468" s="8"/>
    </row>
    <row r="3469" spans="1:5" x14ac:dyDescent="0.25">
      <c r="A3469" s="67"/>
      <c r="B3469" s="67"/>
      <c r="C3469" s="6"/>
      <c r="D3469" s="6"/>
      <c r="E3469" s="8"/>
    </row>
    <row r="3470" spans="1:5" x14ac:dyDescent="0.25">
      <c r="A3470" s="67"/>
      <c r="B3470" s="67"/>
      <c r="C3470" s="6"/>
      <c r="D3470" s="6"/>
      <c r="E3470" s="8"/>
    </row>
    <row r="3471" spans="1:5" x14ac:dyDescent="0.25">
      <c r="A3471" s="67"/>
      <c r="B3471" s="67"/>
      <c r="C3471" s="6"/>
      <c r="D3471" s="6"/>
      <c r="E3471" s="8"/>
    </row>
    <row r="3472" spans="1:5" x14ac:dyDescent="0.25">
      <c r="A3472" s="67"/>
      <c r="B3472" s="67"/>
      <c r="C3472" s="6"/>
      <c r="D3472" s="6"/>
      <c r="E3472" s="8"/>
    </row>
    <row r="3473" spans="1:5" x14ac:dyDescent="0.25">
      <c r="A3473" s="67"/>
      <c r="B3473" s="67"/>
      <c r="C3473" s="6"/>
      <c r="D3473" s="6"/>
      <c r="E3473" s="8"/>
    </row>
    <row r="3474" spans="1:5" x14ac:dyDescent="0.25">
      <c r="A3474" s="67"/>
      <c r="B3474" s="67"/>
      <c r="C3474" s="6"/>
      <c r="D3474" s="6"/>
      <c r="E3474" s="8"/>
    </row>
    <row r="3475" spans="1:5" x14ac:dyDescent="0.25">
      <c r="A3475" s="67"/>
      <c r="B3475" s="67"/>
      <c r="C3475" s="6"/>
      <c r="D3475" s="6"/>
      <c r="E3475" s="8"/>
    </row>
    <row r="3476" spans="1:5" x14ac:dyDescent="0.25">
      <c r="A3476" s="67"/>
      <c r="B3476" s="67"/>
      <c r="C3476" s="6"/>
      <c r="D3476" s="6"/>
      <c r="E3476" s="8"/>
    </row>
    <row r="3477" spans="1:5" x14ac:dyDescent="0.25">
      <c r="A3477" s="67"/>
      <c r="B3477" s="67"/>
      <c r="C3477" s="6"/>
      <c r="D3477" s="6"/>
      <c r="E3477" s="8"/>
    </row>
    <row r="3478" spans="1:5" x14ac:dyDescent="0.25">
      <c r="A3478" s="67"/>
      <c r="B3478" s="67"/>
      <c r="C3478" s="6"/>
      <c r="D3478" s="6"/>
      <c r="E3478" s="8"/>
    </row>
    <row r="3479" spans="1:5" x14ac:dyDescent="0.25">
      <c r="A3479" s="67"/>
      <c r="B3479" s="67"/>
      <c r="C3479" s="6"/>
      <c r="D3479" s="6"/>
      <c r="E3479" s="8"/>
    </row>
    <row r="3480" spans="1:5" x14ac:dyDescent="0.25">
      <c r="A3480" s="67"/>
      <c r="B3480" s="67"/>
      <c r="C3480" s="6"/>
      <c r="D3480" s="6"/>
      <c r="E3480" s="8"/>
    </row>
    <row r="3481" spans="1:5" x14ac:dyDescent="0.25">
      <c r="A3481" s="67"/>
      <c r="B3481" s="67"/>
      <c r="C3481" s="6"/>
      <c r="D3481" s="6"/>
      <c r="E3481" s="8"/>
    </row>
    <row r="3482" spans="1:5" x14ac:dyDescent="0.25">
      <c r="A3482" s="67"/>
      <c r="B3482" s="67"/>
      <c r="C3482" s="6"/>
      <c r="D3482" s="6"/>
      <c r="E3482" s="8"/>
    </row>
    <row r="3483" spans="1:5" x14ac:dyDescent="0.25">
      <c r="A3483" s="67"/>
      <c r="B3483" s="67"/>
      <c r="C3483" s="6"/>
      <c r="D3483" s="6"/>
      <c r="E3483" s="8"/>
    </row>
    <row r="3484" spans="1:5" x14ac:dyDescent="0.25">
      <c r="A3484" s="67"/>
      <c r="B3484" s="67"/>
      <c r="C3484" s="6"/>
      <c r="D3484" s="6"/>
      <c r="E3484" s="8"/>
    </row>
    <row r="3485" spans="1:5" x14ac:dyDescent="0.25">
      <c r="A3485" s="67"/>
      <c r="B3485" s="67"/>
      <c r="C3485" s="6"/>
      <c r="D3485" s="6"/>
      <c r="E3485" s="8"/>
    </row>
    <row r="3486" spans="1:5" x14ac:dyDescent="0.25">
      <c r="A3486" s="67"/>
      <c r="B3486" s="67"/>
      <c r="C3486" s="6"/>
      <c r="D3486" s="6"/>
      <c r="E3486" s="8"/>
    </row>
    <row r="3487" spans="1:5" x14ac:dyDescent="0.25">
      <c r="A3487" s="67"/>
      <c r="B3487" s="67"/>
      <c r="C3487" s="6"/>
      <c r="D3487" s="6"/>
      <c r="E3487" s="8"/>
    </row>
    <row r="3488" spans="1:5" x14ac:dyDescent="0.25">
      <c r="A3488" s="67"/>
      <c r="B3488" s="67"/>
      <c r="C3488" s="6"/>
      <c r="D3488" s="6"/>
      <c r="E3488" s="8"/>
    </row>
    <row r="3489" spans="1:5" x14ac:dyDescent="0.25">
      <c r="A3489" s="67"/>
      <c r="B3489" s="67"/>
      <c r="C3489" s="6"/>
      <c r="D3489" s="6"/>
      <c r="E3489" s="8"/>
    </row>
    <row r="3490" spans="1:5" x14ac:dyDescent="0.25">
      <c r="A3490" s="67"/>
      <c r="B3490" s="67"/>
      <c r="C3490" s="6"/>
      <c r="D3490" s="6"/>
      <c r="E3490" s="8"/>
    </row>
    <row r="3491" spans="1:5" x14ac:dyDescent="0.25">
      <c r="A3491" s="67"/>
      <c r="B3491" s="67"/>
      <c r="C3491" s="6"/>
      <c r="D3491" s="6"/>
      <c r="E3491" s="8"/>
    </row>
    <row r="3492" spans="1:5" x14ac:dyDescent="0.25">
      <c r="A3492" s="67"/>
      <c r="B3492" s="67"/>
      <c r="C3492" s="6"/>
      <c r="D3492" s="6"/>
      <c r="E3492" s="8"/>
    </row>
    <row r="3493" spans="1:5" x14ac:dyDescent="0.25">
      <c r="A3493" s="67"/>
      <c r="B3493" s="67"/>
      <c r="C3493" s="6"/>
      <c r="D3493" s="6"/>
      <c r="E3493" s="8"/>
    </row>
    <row r="3494" spans="1:5" x14ac:dyDescent="0.25">
      <c r="A3494" s="67"/>
      <c r="B3494" s="67"/>
      <c r="C3494" s="6"/>
      <c r="D3494" s="6"/>
      <c r="E3494" s="8"/>
    </row>
    <row r="3495" spans="1:5" x14ac:dyDescent="0.25">
      <c r="A3495" s="67"/>
      <c r="B3495" s="67"/>
      <c r="C3495" s="6"/>
      <c r="D3495" s="6"/>
      <c r="E3495" s="8"/>
    </row>
    <row r="3496" spans="1:5" x14ac:dyDescent="0.25">
      <c r="A3496" s="67"/>
      <c r="B3496" s="67"/>
      <c r="C3496" s="6"/>
      <c r="D3496" s="6"/>
      <c r="E3496" s="8"/>
    </row>
    <row r="3497" spans="1:5" x14ac:dyDescent="0.25">
      <c r="A3497" s="67"/>
      <c r="B3497" s="67"/>
      <c r="C3497" s="6"/>
      <c r="D3497" s="6"/>
      <c r="E3497" s="8"/>
    </row>
    <row r="3498" spans="1:5" x14ac:dyDescent="0.25">
      <c r="A3498" s="67"/>
      <c r="B3498" s="67"/>
      <c r="C3498" s="6"/>
      <c r="D3498" s="6"/>
      <c r="E3498" s="8"/>
    </row>
    <row r="3499" spans="1:5" x14ac:dyDescent="0.25">
      <c r="A3499" s="67"/>
      <c r="B3499" s="67"/>
      <c r="C3499" s="6"/>
      <c r="D3499" s="6"/>
      <c r="E3499" s="8"/>
    </row>
    <row r="3500" spans="1:5" x14ac:dyDescent="0.25">
      <c r="A3500" s="67"/>
      <c r="B3500" s="67"/>
      <c r="C3500" s="6"/>
      <c r="D3500" s="6"/>
      <c r="E3500" s="8"/>
    </row>
    <row r="3501" spans="1:5" x14ac:dyDescent="0.25">
      <c r="A3501" s="67"/>
      <c r="B3501" s="67"/>
      <c r="C3501" s="6"/>
      <c r="D3501" s="6"/>
      <c r="E3501" s="8"/>
    </row>
    <row r="3502" spans="1:5" x14ac:dyDescent="0.25">
      <c r="A3502" s="67"/>
      <c r="B3502" s="67"/>
      <c r="C3502" s="6"/>
      <c r="D3502" s="6"/>
      <c r="E3502" s="8"/>
    </row>
    <row r="3503" spans="1:5" x14ac:dyDescent="0.25">
      <c r="A3503" s="67"/>
      <c r="B3503" s="67"/>
      <c r="C3503" s="6"/>
      <c r="D3503" s="6"/>
      <c r="E3503" s="8"/>
    </row>
    <row r="3504" spans="1:5" x14ac:dyDescent="0.25">
      <c r="A3504" s="67"/>
      <c r="B3504" s="67"/>
      <c r="C3504" s="6"/>
      <c r="D3504" s="6"/>
      <c r="E3504" s="8"/>
    </row>
    <row r="3505" spans="1:5" x14ac:dyDescent="0.25">
      <c r="A3505" s="67"/>
      <c r="B3505" s="67"/>
      <c r="C3505" s="6"/>
      <c r="D3505" s="6"/>
      <c r="E3505" s="8"/>
    </row>
    <row r="3506" spans="1:5" x14ac:dyDescent="0.25">
      <c r="A3506" s="67"/>
      <c r="B3506" s="67"/>
      <c r="C3506" s="6"/>
      <c r="D3506" s="6"/>
      <c r="E3506" s="8"/>
    </row>
    <row r="3507" spans="1:5" x14ac:dyDescent="0.25">
      <c r="A3507" s="67"/>
      <c r="B3507" s="67"/>
      <c r="C3507" s="6"/>
      <c r="D3507" s="6"/>
      <c r="E3507" s="8"/>
    </row>
    <row r="3508" spans="1:5" x14ac:dyDescent="0.25">
      <c r="A3508" s="67"/>
      <c r="B3508" s="67"/>
      <c r="C3508" s="6"/>
      <c r="D3508" s="6"/>
      <c r="E3508" s="8"/>
    </row>
    <row r="3509" spans="1:5" x14ac:dyDescent="0.25">
      <c r="A3509" s="67"/>
      <c r="B3509" s="67"/>
      <c r="C3509" s="6"/>
      <c r="D3509" s="6"/>
      <c r="E3509" s="8"/>
    </row>
    <row r="3510" spans="1:5" x14ac:dyDescent="0.25">
      <c r="A3510" s="67"/>
      <c r="B3510" s="67"/>
      <c r="C3510" s="6"/>
      <c r="D3510" s="6"/>
      <c r="E3510" s="8"/>
    </row>
    <row r="3511" spans="1:5" x14ac:dyDescent="0.25">
      <c r="A3511" s="67"/>
      <c r="B3511" s="67"/>
      <c r="C3511" s="6"/>
      <c r="D3511" s="6"/>
      <c r="E3511" s="8"/>
    </row>
    <row r="3512" spans="1:5" x14ac:dyDescent="0.25">
      <c r="A3512" s="67"/>
      <c r="B3512" s="67"/>
      <c r="C3512" s="6"/>
      <c r="D3512" s="6"/>
      <c r="E3512" s="8"/>
    </row>
    <row r="3513" spans="1:5" x14ac:dyDescent="0.25">
      <c r="A3513" s="67"/>
      <c r="B3513" s="67"/>
      <c r="C3513" s="6"/>
      <c r="D3513" s="6"/>
      <c r="E3513" s="8"/>
    </row>
    <row r="3514" spans="1:5" x14ac:dyDescent="0.25">
      <c r="A3514" s="67"/>
      <c r="B3514" s="67"/>
      <c r="C3514" s="6"/>
      <c r="D3514" s="6"/>
      <c r="E3514" s="8"/>
    </row>
    <row r="3515" spans="1:5" x14ac:dyDescent="0.25">
      <c r="A3515" s="67"/>
      <c r="B3515" s="67"/>
      <c r="C3515" s="6"/>
      <c r="D3515" s="6"/>
      <c r="E3515" s="8"/>
    </row>
    <row r="3516" spans="1:5" x14ac:dyDescent="0.25">
      <c r="A3516" s="67"/>
      <c r="B3516" s="67"/>
      <c r="C3516" s="6"/>
      <c r="D3516" s="6"/>
      <c r="E3516" s="8"/>
    </row>
    <row r="3517" spans="1:5" x14ac:dyDescent="0.25">
      <c r="A3517" s="67"/>
      <c r="B3517" s="67"/>
      <c r="C3517" s="6"/>
      <c r="D3517" s="6"/>
      <c r="E3517" s="8"/>
    </row>
    <row r="3518" spans="1:5" x14ac:dyDescent="0.25">
      <c r="A3518" s="67"/>
      <c r="B3518" s="67"/>
      <c r="C3518" s="6"/>
      <c r="D3518" s="6"/>
      <c r="E3518" s="8"/>
    </row>
    <row r="3519" spans="1:5" x14ac:dyDescent="0.25">
      <c r="A3519" s="67"/>
      <c r="B3519" s="67"/>
      <c r="C3519" s="6"/>
      <c r="D3519" s="6"/>
      <c r="E3519" s="8"/>
    </row>
    <row r="3520" spans="1:5" x14ac:dyDescent="0.25">
      <c r="A3520" s="67"/>
      <c r="B3520" s="67"/>
      <c r="C3520" s="6"/>
      <c r="D3520" s="6"/>
      <c r="E3520" s="8"/>
    </row>
    <row r="3521" spans="1:5" x14ac:dyDescent="0.25">
      <c r="A3521" s="67"/>
      <c r="B3521" s="67"/>
      <c r="C3521" s="6"/>
      <c r="D3521" s="6"/>
      <c r="E3521" s="8"/>
    </row>
    <row r="3522" spans="1:5" x14ac:dyDescent="0.25">
      <c r="A3522" s="67"/>
      <c r="B3522" s="67"/>
      <c r="C3522" s="6"/>
      <c r="D3522" s="6"/>
      <c r="E3522" s="8"/>
    </row>
    <row r="3523" spans="1:5" x14ac:dyDescent="0.25">
      <c r="A3523" s="67"/>
      <c r="B3523" s="67"/>
      <c r="C3523" s="6"/>
      <c r="D3523" s="6"/>
      <c r="E3523" s="8"/>
    </row>
    <row r="3524" spans="1:5" x14ac:dyDescent="0.25">
      <c r="A3524" s="67"/>
      <c r="B3524" s="67"/>
      <c r="C3524" s="6"/>
      <c r="D3524" s="6"/>
      <c r="E3524" s="8"/>
    </row>
    <row r="3525" spans="1:5" x14ac:dyDescent="0.25">
      <c r="A3525" s="67"/>
      <c r="B3525" s="67"/>
      <c r="C3525" s="6"/>
      <c r="D3525" s="6"/>
      <c r="E3525" s="8"/>
    </row>
    <row r="3526" spans="1:5" x14ac:dyDescent="0.25">
      <c r="A3526" s="67"/>
      <c r="B3526" s="67"/>
      <c r="C3526" s="6"/>
      <c r="D3526" s="6"/>
      <c r="E3526" s="8"/>
    </row>
    <row r="3527" spans="1:5" x14ac:dyDescent="0.25">
      <c r="A3527" s="67"/>
      <c r="B3527" s="67"/>
      <c r="C3527" s="6"/>
      <c r="D3527" s="6"/>
      <c r="E3527" s="8"/>
    </row>
    <row r="3528" spans="1:5" x14ac:dyDescent="0.25">
      <c r="A3528" s="67"/>
      <c r="B3528" s="67"/>
      <c r="C3528" s="6"/>
      <c r="D3528" s="6"/>
      <c r="E3528" s="8"/>
    </row>
    <row r="3529" spans="1:5" x14ac:dyDescent="0.25">
      <c r="A3529" s="67"/>
      <c r="B3529" s="67"/>
      <c r="C3529" s="6"/>
      <c r="D3529" s="6"/>
      <c r="E3529" s="8"/>
    </row>
    <row r="3530" spans="1:5" x14ac:dyDescent="0.25">
      <c r="A3530" s="67"/>
      <c r="B3530" s="67"/>
      <c r="C3530" s="6"/>
      <c r="D3530" s="6"/>
      <c r="E3530" s="8"/>
    </row>
    <row r="3531" spans="1:5" x14ac:dyDescent="0.25">
      <c r="A3531" s="67"/>
      <c r="B3531" s="67"/>
      <c r="C3531" s="6"/>
      <c r="D3531" s="6"/>
      <c r="E3531" s="8"/>
    </row>
    <row r="3532" spans="1:5" x14ac:dyDescent="0.25">
      <c r="A3532" s="67"/>
      <c r="B3532" s="67"/>
      <c r="C3532" s="6"/>
      <c r="D3532" s="6"/>
      <c r="E3532" s="8"/>
    </row>
    <row r="3533" spans="1:5" x14ac:dyDescent="0.25">
      <c r="A3533" s="67"/>
      <c r="B3533" s="67"/>
      <c r="C3533" s="6"/>
      <c r="D3533" s="6"/>
      <c r="E3533" s="8"/>
    </row>
    <row r="3534" spans="1:5" x14ac:dyDescent="0.25">
      <c r="A3534" s="67"/>
      <c r="B3534" s="67"/>
      <c r="C3534" s="6"/>
      <c r="D3534" s="6"/>
      <c r="E3534" s="8"/>
    </row>
    <row r="3535" spans="1:5" x14ac:dyDescent="0.25">
      <c r="A3535" s="67"/>
      <c r="B3535" s="67"/>
      <c r="C3535" s="6"/>
      <c r="D3535" s="6"/>
      <c r="E3535" s="8"/>
    </row>
    <row r="3536" spans="1:5" x14ac:dyDescent="0.25">
      <c r="A3536" s="67"/>
      <c r="B3536" s="67"/>
      <c r="C3536" s="6"/>
      <c r="D3536" s="6"/>
      <c r="E3536" s="8"/>
    </row>
    <row r="3537" spans="1:5" x14ac:dyDescent="0.25">
      <c r="A3537" s="67"/>
      <c r="B3537" s="67"/>
      <c r="C3537" s="6"/>
      <c r="D3537" s="6"/>
      <c r="E3537" s="8"/>
    </row>
    <row r="3538" spans="1:5" x14ac:dyDescent="0.25">
      <c r="A3538" s="67"/>
      <c r="B3538" s="67"/>
      <c r="C3538" s="6"/>
      <c r="D3538" s="6"/>
      <c r="E3538" s="8"/>
    </row>
    <row r="3539" spans="1:5" x14ac:dyDescent="0.25">
      <c r="A3539" s="67"/>
      <c r="B3539" s="67"/>
      <c r="C3539" s="6"/>
      <c r="D3539" s="6"/>
      <c r="E3539" s="8"/>
    </row>
    <row r="3540" spans="1:5" x14ac:dyDescent="0.25">
      <c r="A3540" s="67"/>
      <c r="B3540" s="67"/>
      <c r="C3540" s="6"/>
      <c r="D3540" s="6"/>
      <c r="E3540" s="8"/>
    </row>
    <row r="3541" spans="1:5" x14ac:dyDescent="0.25">
      <c r="A3541" s="67"/>
      <c r="B3541" s="67"/>
      <c r="C3541" s="6"/>
      <c r="D3541" s="6"/>
      <c r="E3541" s="8"/>
    </row>
    <row r="3542" spans="1:5" x14ac:dyDescent="0.25">
      <c r="A3542" s="67"/>
      <c r="B3542" s="67"/>
      <c r="C3542" s="6"/>
      <c r="D3542" s="6"/>
      <c r="E3542" s="8"/>
    </row>
    <row r="3543" spans="1:5" x14ac:dyDescent="0.25">
      <c r="A3543" s="67"/>
      <c r="B3543" s="67"/>
      <c r="C3543" s="6"/>
      <c r="D3543" s="6"/>
      <c r="E3543" s="8"/>
    </row>
    <row r="3544" spans="1:5" x14ac:dyDescent="0.25">
      <c r="A3544" s="67"/>
      <c r="B3544" s="67"/>
      <c r="C3544" s="6"/>
      <c r="D3544" s="6"/>
      <c r="E3544" s="8"/>
    </row>
    <row r="3545" spans="1:5" x14ac:dyDescent="0.25">
      <c r="A3545" s="67"/>
      <c r="B3545" s="67"/>
      <c r="C3545" s="6"/>
      <c r="D3545" s="6"/>
      <c r="E3545" s="8"/>
    </row>
    <row r="3546" spans="1:5" x14ac:dyDescent="0.25">
      <c r="A3546" s="67"/>
      <c r="B3546" s="67"/>
      <c r="C3546" s="6"/>
      <c r="D3546" s="6"/>
      <c r="E3546" s="8"/>
    </row>
    <row r="3547" spans="1:5" x14ac:dyDescent="0.25">
      <c r="A3547" s="67"/>
      <c r="B3547" s="67"/>
      <c r="C3547" s="6"/>
      <c r="D3547" s="6"/>
      <c r="E3547" s="8"/>
    </row>
    <row r="3548" spans="1:5" x14ac:dyDescent="0.25">
      <c r="A3548" s="67"/>
      <c r="B3548" s="67"/>
      <c r="C3548" s="6"/>
      <c r="D3548" s="6"/>
      <c r="E3548" s="8"/>
    </row>
    <row r="3549" spans="1:5" x14ac:dyDescent="0.25">
      <c r="A3549" s="67"/>
      <c r="B3549" s="67"/>
      <c r="C3549" s="6"/>
      <c r="D3549" s="6"/>
      <c r="E3549" s="8"/>
    </row>
    <row r="3550" spans="1:5" x14ac:dyDescent="0.25">
      <c r="A3550" s="67"/>
      <c r="B3550" s="67"/>
      <c r="C3550" s="6"/>
      <c r="D3550" s="6"/>
      <c r="E3550" s="8"/>
    </row>
    <row r="3551" spans="1:5" x14ac:dyDescent="0.25">
      <c r="A3551" s="67"/>
      <c r="B3551" s="67"/>
      <c r="C3551" s="6"/>
      <c r="D3551" s="6"/>
      <c r="E3551" s="8"/>
    </row>
    <row r="3552" spans="1:5" x14ac:dyDescent="0.25">
      <c r="A3552" s="67"/>
      <c r="B3552" s="67"/>
      <c r="C3552" s="6"/>
      <c r="D3552" s="6"/>
      <c r="E3552" s="8"/>
    </row>
    <row r="3553" spans="1:5" x14ac:dyDescent="0.25">
      <c r="A3553" s="67"/>
      <c r="B3553" s="67"/>
      <c r="C3553" s="6"/>
      <c r="D3553" s="6"/>
      <c r="E3553" s="8"/>
    </row>
    <row r="3554" spans="1:5" x14ac:dyDescent="0.25">
      <c r="A3554" s="67"/>
      <c r="B3554" s="67"/>
      <c r="C3554" s="6"/>
      <c r="D3554" s="6"/>
      <c r="E3554" s="8"/>
    </row>
    <row r="3555" spans="1:5" x14ac:dyDescent="0.25">
      <c r="A3555" s="67"/>
      <c r="B3555" s="67"/>
      <c r="C3555" s="6"/>
      <c r="D3555" s="6"/>
      <c r="E3555" s="8"/>
    </row>
    <row r="3556" spans="1:5" x14ac:dyDescent="0.25">
      <c r="A3556" s="67"/>
      <c r="B3556" s="67"/>
      <c r="C3556" s="6"/>
      <c r="D3556" s="6"/>
      <c r="E3556" s="8"/>
    </row>
    <row r="3557" spans="1:5" x14ac:dyDescent="0.25">
      <c r="A3557" s="67"/>
      <c r="B3557" s="67"/>
      <c r="C3557" s="6"/>
      <c r="D3557" s="6"/>
      <c r="E3557" s="8"/>
    </row>
    <row r="3558" spans="1:5" x14ac:dyDescent="0.25">
      <c r="A3558" s="67"/>
      <c r="B3558" s="67"/>
      <c r="C3558" s="6"/>
      <c r="D3558" s="6"/>
      <c r="E3558" s="8"/>
    </row>
    <row r="3559" spans="1:5" x14ac:dyDescent="0.25">
      <c r="A3559" s="67"/>
      <c r="B3559" s="67"/>
      <c r="C3559" s="6"/>
      <c r="D3559" s="6"/>
      <c r="E3559" s="8"/>
    </row>
    <row r="3560" spans="1:5" x14ac:dyDescent="0.25">
      <c r="A3560" s="67"/>
      <c r="B3560" s="67"/>
      <c r="C3560" s="6"/>
      <c r="D3560" s="6"/>
      <c r="E3560" s="8"/>
    </row>
    <row r="3561" spans="1:5" x14ac:dyDescent="0.25">
      <c r="A3561" s="67"/>
      <c r="B3561" s="67"/>
      <c r="C3561" s="6"/>
      <c r="D3561" s="6"/>
      <c r="E3561" s="8"/>
    </row>
    <row r="3562" spans="1:5" x14ac:dyDescent="0.25">
      <c r="A3562" s="67"/>
      <c r="B3562" s="67"/>
      <c r="C3562" s="6"/>
      <c r="D3562" s="6"/>
      <c r="E3562" s="8"/>
    </row>
    <row r="3563" spans="1:5" x14ac:dyDescent="0.25">
      <c r="A3563" s="67"/>
      <c r="B3563" s="67"/>
      <c r="C3563" s="6"/>
      <c r="D3563" s="6"/>
      <c r="E3563" s="8"/>
    </row>
    <row r="3564" spans="1:5" x14ac:dyDescent="0.25">
      <c r="A3564" s="67"/>
      <c r="B3564" s="67"/>
      <c r="C3564" s="6"/>
      <c r="D3564" s="6"/>
      <c r="E3564" s="8"/>
    </row>
    <row r="3565" spans="1:5" x14ac:dyDescent="0.25">
      <c r="A3565" s="67"/>
      <c r="B3565" s="67"/>
      <c r="C3565" s="6"/>
      <c r="D3565" s="6"/>
      <c r="E3565" s="8"/>
    </row>
    <row r="3566" spans="1:5" x14ac:dyDescent="0.25">
      <c r="A3566" s="67"/>
      <c r="B3566" s="67"/>
      <c r="C3566" s="6"/>
      <c r="D3566" s="6"/>
      <c r="E3566" s="8"/>
    </row>
    <row r="3567" spans="1:5" x14ac:dyDescent="0.25">
      <c r="A3567" s="67"/>
      <c r="B3567" s="67"/>
      <c r="C3567" s="6"/>
      <c r="D3567" s="6"/>
      <c r="E3567" s="8"/>
    </row>
    <row r="3568" spans="1:5" x14ac:dyDescent="0.25">
      <c r="A3568" s="67"/>
      <c r="B3568" s="67"/>
      <c r="C3568" s="6"/>
      <c r="D3568" s="6"/>
      <c r="E3568" s="8"/>
    </row>
    <row r="3569" spans="1:5" x14ac:dyDescent="0.25">
      <c r="A3569" s="67"/>
      <c r="B3569" s="67"/>
      <c r="C3569" s="6"/>
      <c r="D3569" s="6"/>
      <c r="E3569" s="8"/>
    </row>
    <row r="3570" spans="1:5" x14ac:dyDescent="0.25">
      <c r="A3570" s="67"/>
      <c r="B3570" s="67"/>
      <c r="C3570" s="6"/>
      <c r="D3570" s="6"/>
      <c r="E3570" s="8"/>
    </row>
    <row r="3571" spans="1:5" x14ac:dyDescent="0.25">
      <c r="A3571" s="67"/>
      <c r="B3571" s="67"/>
      <c r="C3571" s="6"/>
      <c r="D3571" s="6"/>
      <c r="E3571" s="8"/>
    </row>
    <row r="3572" spans="1:5" x14ac:dyDescent="0.25">
      <c r="A3572" s="67"/>
      <c r="B3572" s="67"/>
      <c r="C3572" s="6"/>
      <c r="D3572" s="6"/>
      <c r="E3572" s="8"/>
    </row>
    <row r="3573" spans="1:5" x14ac:dyDescent="0.25">
      <c r="A3573" s="67"/>
      <c r="B3573" s="67"/>
      <c r="C3573" s="6"/>
      <c r="D3573" s="6"/>
      <c r="E3573" s="8"/>
    </row>
    <row r="3574" spans="1:5" x14ac:dyDescent="0.25">
      <c r="A3574" s="67"/>
      <c r="B3574" s="67"/>
      <c r="C3574" s="6"/>
      <c r="D3574" s="6"/>
      <c r="E3574" s="8"/>
    </row>
    <row r="3575" spans="1:5" x14ac:dyDescent="0.25">
      <c r="A3575" s="67"/>
      <c r="B3575" s="67"/>
      <c r="C3575" s="6"/>
      <c r="D3575" s="6"/>
      <c r="E3575" s="8"/>
    </row>
    <row r="3576" spans="1:5" x14ac:dyDescent="0.25">
      <c r="A3576" s="67"/>
      <c r="B3576" s="67"/>
      <c r="C3576" s="6"/>
      <c r="D3576" s="6"/>
      <c r="E3576" s="8"/>
    </row>
    <row r="3577" spans="1:5" x14ac:dyDescent="0.25">
      <c r="A3577" s="67"/>
      <c r="B3577" s="67"/>
      <c r="C3577" s="6"/>
      <c r="D3577" s="6"/>
      <c r="E3577" s="8"/>
    </row>
    <row r="3578" spans="1:5" x14ac:dyDescent="0.25">
      <c r="A3578" s="67"/>
      <c r="B3578" s="67"/>
      <c r="C3578" s="6"/>
      <c r="D3578" s="6"/>
      <c r="E3578" s="8"/>
    </row>
    <row r="3579" spans="1:5" x14ac:dyDescent="0.25">
      <c r="A3579" s="67"/>
      <c r="B3579" s="67"/>
      <c r="C3579" s="6"/>
      <c r="D3579" s="6"/>
      <c r="E3579" s="8"/>
    </row>
    <row r="3580" spans="1:5" x14ac:dyDescent="0.25">
      <c r="A3580" s="67"/>
      <c r="B3580" s="67"/>
      <c r="C3580" s="6"/>
      <c r="D3580" s="6"/>
      <c r="E3580" s="8"/>
    </row>
    <row r="3581" spans="1:5" x14ac:dyDescent="0.25">
      <c r="A3581" s="67"/>
      <c r="B3581" s="67"/>
      <c r="C3581" s="6"/>
      <c r="D3581" s="6"/>
      <c r="E3581" s="8"/>
    </row>
    <row r="3582" spans="1:5" x14ac:dyDescent="0.25">
      <c r="A3582" s="67"/>
      <c r="B3582" s="67"/>
      <c r="C3582" s="6"/>
      <c r="D3582" s="6"/>
      <c r="E3582" s="8"/>
    </row>
    <row r="3583" spans="1:5" x14ac:dyDescent="0.25">
      <c r="A3583" s="67"/>
      <c r="B3583" s="67"/>
      <c r="C3583" s="6"/>
      <c r="D3583" s="6"/>
      <c r="E3583" s="8"/>
    </row>
    <row r="3584" spans="1:5" x14ac:dyDescent="0.25">
      <c r="A3584" s="67"/>
      <c r="B3584" s="67"/>
      <c r="C3584" s="6"/>
      <c r="D3584" s="6"/>
      <c r="E3584" s="8"/>
    </row>
    <row r="3585" spans="1:5" x14ac:dyDescent="0.25">
      <c r="A3585" s="67"/>
      <c r="B3585" s="67"/>
      <c r="C3585" s="6"/>
      <c r="D3585" s="6"/>
      <c r="E3585" s="8"/>
    </row>
    <row r="3586" spans="1:5" x14ac:dyDescent="0.25">
      <c r="A3586" s="67"/>
      <c r="B3586" s="67"/>
      <c r="C3586" s="6"/>
      <c r="D3586" s="6"/>
      <c r="E3586" s="8"/>
    </row>
    <row r="3587" spans="1:5" x14ac:dyDescent="0.25">
      <c r="A3587" s="67"/>
      <c r="B3587" s="67"/>
      <c r="C3587" s="6"/>
      <c r="D3587" s="6"/>
      <c r="E3587" s="8"/>
    </row>
    <row r="3588" spans="1:5" x14ac:dyDescent="0.25">
      <c r="A3588" s="67"/>
      <c r="B3588" s="67"/>
      <c r="C3588" s="6"/>
      <c r="D3588" s="6"/>
      <c r="E3588" s="8"/>
    </row>
    <row r="3589" spans="1:5" x14ac:dyDescent="0.25">
      <c r="A3589" s="67"/>
      <c r="B3589" s="67"/>
      <c r="C3589" s="6"/>
      <c r="D3589" s="6"/>
      <c r="E3589" s="8"/>
    </row>
    <row r="3590" spans="1:5" x14ac:dyDescent="0.25">
      <c r="A3590" s="67"/>
      <c r="B3590" s="67"/>
      <c r="C3590" s="6"/>
      <c r="D3590" s="6"/>
      <c r="E3590" s="8"/>
    </row>
    <row r="3591" spans="1:5" x14ac:dyDescent="0.25">
      <c r="A3591" s="67"/>
      <c r="B3591" s="67"/>
      <c r="C3591" s="6"/>
      <c r="D3591" s="6"/>
      <c r="E3591" s="8"/>
    </row>
    <row r="3592" spans="1:5" x14ac:dyDescent="0.25">
      <c r="A3592" s="67"/>
      <c r="B3592" s="67"/>
      <c r="C3592" s="6"/>
      <c r="D3592" s="6"/>
      <c r="E3592" s="8"/>
    </row>
    <row r="3593" spans="1:5" x14ac:dyDescent="0.25">
      <c r="A3593" s="67"/>
      <c r="B3593" s="67"/>
      <c r="C3593" s="6"/>
      <c r="D3593" s="6"/>
      <c r="E3593" s="8"/>
    </row>
    <row r="3594" spans="1:5" x14ac:dyDescent="0.25">
      <c r="A3594" s="67"/>
      <c r="B3594" s="67"/>
      <c r="C3594" s="6"/>
      <c r="D3594" s="6"/>
      <c r="E3594" s="8"/>
    </row>
    <row r="3595" spans="1:5" x14ac:dyDescent="0.25">
      <c r="A3595" s="67"/>
      <c r="B3595" s="67"/>
      <c r="C3595" s="6"/>
      <c r="D3595" s="6"/>
      <c r="E3595" s="8"/>
    </row>
    <row r="3596" spans="1:5" x14ac:dyDescent="0.25">
      <c r="A3596" s="67"/>
      <c r="B3596" s="67"/>
      <c r="C3596" s="6"/>
      <c r="D3596" s="6"/>
      <c r="E3596" s="8"/>
    </row>
    <row r="3597" spans="1:5" x14ac:dyDescent="0.25">
      <c r="A3597" s="67"/>
      <c r="B3597" s="67"/>
      <c r="C3597" s="6"/>
      <c r="D3597" s="6"/>
      <c r="E3597" s="8"/>
    </row>
    <row r="3598" spans="1:5" x14ac:dyDescent="0.25">
      <c r="A3598" s="67"/>
      <c r="B3598" s="67"/>
      <c r="C3598" s="6"/>
      <c r="D3598" s="6"/>
      <c r="E3598" s="8"/>
    </row>
    <row r="3599" spans="1:5" x14ac:dyDescent="0.25">
      <c r="A3599" s="67"/>
      <c r="B3599" s="67"/>
      <c r="C3599" s="6"/>
      <c r="D3599" s="6"/>
      <c r="E3599" s="8"/>
    </row>
    <row r="3600" spans="1:5" x14ac:dyDescent="0.25">
      <c r="A3600" s="67"/>
      <c r="B3600" s="67"/>
      <c r="C3600" s="6"/>
      <c r="D3600" s="6"/>
      <c r="E3600" s="8"/>
    </row>
    <row r="3601" spans="1:5" x14ac:dyDescent="0.25">
      <c r="A3601" s="67"/>
      <c r="B3601" s="67"/>
      <c r="C3601" s="6"/>
      <c r="D3601" s="6"/>
      <c r="E3601" s="8"/>
    </row>
    <row r="3602" spans="1:5" x14ac:dyDescent="0.25">
      <c r="A3602" s="67"/>
      <c r="B3602" s="67"/>
      <c r="C3602" s="6"/>
      <c r="D3602" s="6"/>
      <c r="E3602" s="8"/>
    </row>
    <row r="3603" spans="1:5" x14ac:dyDescent="0.25">
      <c r="A3603" s="67"/>
      <c r="B3603" s="67"/>
      <c r="C3603" s="6"/>
      <c r="D3603" s="6"/>
      <c r="E3603" s="8"/>
    </row>
    <row r="3604" spans="1:5" x14ac:dyDescent="0.25">
      <c r="A3604" s="67"/>
      <c r="B3604" s="67"/>
      <c r="C3604" s="6"/>
      <c r="D3604" s="6"/>
      <c r="E3604" s="8"/>
    </row>
    <row r="3605" spans="1:5" x14ac:dyDescent="0.25">
      <c r="A3605" s="67"/>
      <c r="B3605" s="67"/>
      <c r="C3605" s="6"/>
      <c r="D3605" s="6"/>
      <c r="E3605" s="8"/>
    </row>
    <row r="3606" spans="1:5" x14ac:dyDescent="0.25">
      <c r="A3606" s="67"/>
      <c r="B3606" s="67"/>
      <c r="C3606" s="6"/>
      <c r="D3606" s="6"/>
      <c r="E3606" s="8"/>
    </row>
    <row r="3607" spans="1:5" x14ac:dyDescent="0.25">
      <c r="A3607" s="67"/>
      <c r="B3607" s="67"/>
      <c r="C3607" s="6"/>
      <c r="D3607" s="6"/>
      <c r="E3607" s="8"/>
    </row>
    <row r="3608" spans="1:5" x14ac:dyDescent="0.25">
      <c r="A3608" s="67"/>
      <c r="B3608" s="67"/>
      <c r="C3608" s="6"/>
      <c r="D3608" s="6"/>
      <c r="E3608" s="8"/>
    </row>
    <row r="3609" spans="1:5" x14ac:dyDescent="0.25">
      <c r="A3609" s="67"/>
      <c r="B3609" s="67"/>
      <c r="C3609" s="6"/>
      <c r="D3609" s="6"/>
      <c r="E3609" s="8"/>
    </row>
    <row r="3610" spans="1:5" x14ac:dyDescent="0.25">
      <c r="A3610" s="67"/>
      <c r="B3610" s="67"/>
      <c r="C3610" s="6"/>
      <c r="D3610" s="6"/>
      <c r="E3610" s="8"/>
    </row>
    <row r="3611" spans="1:5" x14ac:dyDescent="0.25">
      <c r="A3611" s="67"/>
      <c r="B3611" s="67"/>
      <c r="C3611" s="6"/>
      <c r="D3611" s="6"/>
      <c r="E3611" s="8"/>
    </row>
    <row r="3612" spans="1:5" x14ac:dyDescent="0.25">
      <c r="A3612" s="67"/>
      <c r="B3612" s="67"/>
      <c r="C3612" s="6"/>
      <c r="D3612" s="6"/>
      <c r="E3612" s="8"/>
    </row>
    <row r="3613" spans="1:5" x14ac:dyDescent="0.25">
      <c r="A3613" s="67"/>
      <c r="B3613" s="67"/>
      <c r="C3613" s="6"/>
      <c r="D3613" s="6"/>
      <c r="E3613" s="8"/>
    </row>
    <row r="3614" spans="1:5" x14ac:dyDescent="0.25">
      <c r="A3614" s="67"/>
      <c r="B3614" s="67"/>
      <c r="C3614" s="6"/>
      <c r="D3614" s="6"/>
      <c r="E3614" s="8"/>
    </row>
    <row r="3615" spans="1:5" x14ac:dyDescent="0.25">
      <c r="A3615" s="67"/>
      <c r="B3615" s="67"/>
      <c r="C3615" s="6"/>
      <c r="D3615" s="6"/>
      <c r="E3615" s="8"/>
    </row>
    <row r="3616" spans="1:5" x14ac:dyDescent="0.25">
      <c r="A3616" s="67"/>
      <c r="B3616" s="67"/>
      <c r="C3616" s="6"/>
      <c r="D3616" s="6"/>
      <c r="E3616" s="8"/>
    </row>
    <row r="3617" spans="1:5" x14ac:dyDescent="0.25">
      <c r="A3617" s="67"/>
      <c r="B3617" s="67"/>
      <c r="C3617" s="6"/>
      <c r="D3617" s="6"/>
      <c r="E3617" s="8"/>
    </row>
    <row r="3618" spans="1:5" x14ac:dyDescent="0.25">
      <c r="A3618" s="67"/>
      <c r="B3618" s="67"/>
      <c r="C3618" s="6"/>
      <c r="D3618" s="6"/>
      <c r="E3618" s="8"/>
    </row>
    <row r="3619" spans="1:5" x14ac:dyDescent="0.25">
      <c r="A3619" s="67"/>
      <c r="B3619" s="67"/>
      <c r="C3619" s="6"/>
      <c r="D3619" s="6"/>
      <c r="E3619" s="8"/>
    </row>
    <row r="3620" spans="1:5" x14ac:dyDescent="0.25">
      <c r="A3620" s="67"/>
      <c r="B3620" s="67"/>
      <c r="C3620" s="6"/>
      <c r="D3620" s="6"/>
      <c r="E3620" s="8"/>
    </row>
    <row r="3621" spans="1:5" x14ac:dyDescent="0.25">
      <c r="A3621" s="67"/>
      <c r="B3621" s="67"/>
      <c r="C3621" s="6"/>
      <c r="D3621" s="6"/>
      <c r="E3621" s="8"/>
    </row>
    <row r="3622" spans="1:5" x14ac:dyDescent="0.25">
      <c r="A3622" s="67"/>
      <c r="B3622" s="67"/>
      <c r="C3622" s="6"/>
      <c r="D3622" s="6"/>
      <c r="E3622" s="8"/>
    </row>
    <row r="3623" spans="1:5" x14ac:dyDescent="0.25">
      <c r="A3623" s="67"/>
      <c r="B3623" s="67"/>
      <c r="C3623" s="6"/>
      <c r="D3623" s="6"/>
      <c r="E3623" s="8"/>
    </row>
    <row r="3624" spans="1:5" x14ac:dyDescent="0.25">
      <c r="A3624" s="67"/>
      <c r="B3624" s="67"/>
      <c r="C3624" s="6"/>
      <c r="D3624" s="6"/>
      <c r="E3624" s="8"/>
    </row>
    <row r="3625" spans="1:5" x14ac:dyDescent="0.25">
      <c r="A3625" s="67"/>
      <c r="B3625" s="67"/>
      <c r="C3625" s="6"/>
      <c r="D3625" s="6"/>
      <c r="E3625" s="8"/>
    </row>
    <row r="3626" spans="1:5" x14ac:dyDescent="0.25">
      <c r="A3626" s="67"/>
      <c r="B3626" s="67"/>
      <c r="C3626" s="6"/>
      <c r="D3626" s="6"/>
      <c r="E3626" s="8"/>
    </row>
    <row r="3627" spans="1:5" x14ac:dyDescent="0.25">
      <c r="A3627" s="67"/>
      <c r="B3627" s="67"/>
      <c r="C3627" s="6"/>
      <c r="D3627" s="6"/>
      <c r="E3627" s="8"/>
    </row>
    <row r="3628" spans="1:5" x14ac:dyDescent="0.25">
      <c r="A3628" s="67"/>
      <c r="B3628" s="67"/>
      <c r="C3628" s="6"/>
      <c r="D3628" s="6"/>
      <c r="E3628" s="8"/>
    </row>
    <row r="3629" spans="1:5" x14ac:dyDescent="0.25">
      <c r="A3629" s="67"/>
      <c r="B3629" s="67"/>
      <c r="C3629" s="6"/>
      <c r="D3629" s="6"/>
      <c r="E3629" s="8"/>
    </row>
    <row r="3630" spans="1:5" x14ac:dyDescent="0.25">
      <c r="A3630" s="67"/>
      <c r="B3630" s="67"/>
      <c r="C3630" s="6"/>
      <c r="D3630" s="6"/>
      <c r="E3630" s="8"/>
    </row>
    <row r="3631" spans="1:5" x14ac:dyDescent="0.25">
      <c r="A3631" s="67"/>
      <c r="B3631" s="67"/>
      <c r="C3631" s="6"/>
      <c r="D3631" s="6"/>
      <c r="E3631" s="8"/>
    </row>
    <row r="3632" spans="1:5" x14ac:dyDescent="0.25">
      <c r="A3632" s="67"/>
      <c r="B3632" s="67"/>
      <c r="C3632" s="6"/>
      <c r="D3632" s="6"/>
      <c r="E3632" s="8"/>
    </row>
    <row r="3633" spans="1:5" x14ac:dyDescent="0.25">
      <c r="A3633" s="67"/>
      <c r="B3633" s="67"/>
      <c r="C3633" s="6"/>
      <c r="D3633" s="6"/>
      <c r="E3633" s="8"/>
    </row>
    <row r="3634" spans="1:5" x14ac:dyDescent="0.25">
      <c r="A3634" s="67"/>
      <c r="B3634" s="67"/>
      <c r="C3634" s="6"/>
      <c r="D3634" s="6"/>
      <c r="E3634" s="8"/>
    </row>
    <row r="3635" spans="1:5" x14ac:dyDescent="0.25">
      <c r="A3635" s="67"/>
      <c r="B3635" s="67"/>
      <c r="C3635" s="6"/>
      <c r="D3635" s="6"/>
      <c r="E3635" s="8"/>
    </row>
    <row r="3636" spans="1:5" x14ac:dyDescent="0.25">
      <c r="A3636" s="67"/>
      <c r="B3636" s="67"/>
      <c r="C3636" s="6"/>
      <c r="D3636" s="6"/>
      <c r="E3636" s="8"/>
    </row>
    <row r="3637" spans="1:5" x14ac:dyDescent="0.25">
      <c r="A3637" s="67"/>
      <c r="B3637" s="67"/>
      <c r="C3637" s="6"/>
      <c r="D3637" s="6"/>
      <c r="E3637" s="8"/>
    </row>
    <row r="3638" spans="1:5" x14ac:dyDescent="0.25">
      <c r="A3638" s="67"/>
      <c r="B3638" s="67"/>
      <c r="C3638" s="6"/>
      <c r="D3638" s="6"/>
      <c r="E3638" s="8"/>
    </row>
    <row r="3639" spans="1:5" x14ac:dyDescent="0.25">
      <c r="A3639" s="67"/>
      <c r="B3639" s="67"/>
      <c r="C3639" s="6"/>
      <c r="D3639" s="6"/>
      <c r="E3639" s="8"/>
    </row>
    <row r="3640" spans="1:5" x14ac:dyDescent="0.25">
      <c r="A3640" s="67"/>
      <c r="B3640" s="67"/>
      <c r="C3640" s="6"/>
      <c r="D3640" s="6"/>
      <c r="E3640" s="8"/>
    </row>
    <row r="3641" spans="1:5" x14ac:dyDescent="0.25">
      <c r="A3641" s="67"/>
      <c r="B3641" s="67"/>
      <c r="C3641" s="6"/>
      <c r="D3641" s="6"/>
      <c r="E3641" s="8"/>
    </row>
    <row r="3642" spans="1:5" x14ac:dyDescent="0.25">
      <c r="A3642" s="67"/>
      <c r="B3642" s="67"/>
      <c r="C3642" s="6"/>
      <c r="D3642" s="6"/>
      <c r="E3642" s="8"/>
    </row>
    <row r="3643" spans="1:5" x14ac:dyDescent="0.25">
      <c r="A3643" s="67"/>
      <c r="B3643" s="67"/>
      <c r="C3643" s="6"/>
      <c r="D3643" s="6"/>
      <c r="E3643" s="8"/>
    </row>
    <row r="3644" spans="1:5" x14ac:dyDescent="0.25">
      <c r="A3644" s="67"/>
      <c r="B3644" s="67"/>
      <c r="C3644" s="6"/>
      <c r="D3644" s="6"/>
      <c r="E3644" s="8"/>
    </row>
    <row r="3645" spans="1:5" x14ac:dyDescent="0.25">
      <c r="A3645" s="67"/>
      <c r="B3645" s="67"/>
      <c r="C3645" s="6"/>
      <c r="D3645" s="6"/>
      <c r="E3645" s="8"/>
    </row>
    <row r="3646" spans="1:5" x14ac:dyDescent="0.25">
      <c r="A3646" s="67"/>
      <c r="B3646" s="67"/>
      <c r="C3646" s="6"/>
      <c r="D3646" s="6"/>
      <c r="E3646" s="8"/>
    </row>
    <row r="3647" spans="1:5" x14ac:dyDescent="0.25">
      <c r="A3647" s="67"/>
      <c r="B3647" s="67"/>
      <c r="C3647" s="6"/>
      <c r="D3647" s="6"/>
      <c r="E3647" s="8"/>
    </row>
    <row r="3648" spans="1:5" x14ac:dyDescent="0.25">
      <c r="A3648" s="67"/>
      <c r="B3648" s="67"/>
      <c r="C3648" s="6"/>
      <c r="D3648" s="6"/>
      <c r="E3648" s="8"/>
    </row>
    <row r="3649" spans="1:5" x14ac:dyDescent="0.25">
      <c r="A3649" s="67"/>
      <c r="B3649" s="67"/>
      <c r="C3649" s="6"/>
      <c r="D3649" s="6"/>
      <c r="E3649" s="8"/>
    </row>
    <row r="3650" spans="1:5" x14ac:dyDescent="0.25">
      <c r="A3650" s="67"/>
      <c r="B3650" s="67"/>
      <c r="C3650" s="6"/>
      <c r="D3650" s="6"/>
      <c r="E3650" s="8"/>
    </row>
    <row r="3651" spans="1:5" x14ac:dyDescent="0.25">
      <c r="A3651" s="67"/>
      <c r="B3651" s="67"/>
      <c r="C3651" s="6"/>
      <c r="D3651" s="6"/>
      <c r="E3651" s="8"/>
    </row>
    <row r="3652" spans="1:5" x14ac:dyDescent="0.25">
      <c r="A3652" s="67"/>
      <c r="B3652" s="67"/>
      <c r="C3652" s="6"/>
      <c r="D3652" s="6"/>
      <c r="E3652" s="8"/>
    </row>
    <row r="3653" spans="1:5" x14ac:dyDescent="0.25">
      <c r="A3653" s="67"/>
      <c r="B3653" s="67"/>
      <c r="C3653" s="6"/>
      <c r="D3653" s="6"/>
      <c r="E3653" s="8"/>
    </row>
    <row r="3654" spans="1:5" x14ac:dyDescent="0.25">
      <c r="A3654" s="67"/>
      <c r="B3654" s="67"/>
      <c r="C3654" s="6"/>
      <c r="D3654" s="6"/>
      <c r="E3654" s="8"/>
    </row>
    <row r="3655" spans="1:5" x14ac:dyDescent="0.25">
      <c r="A3655" s="67"/>
      <c r="B3655" s="67"/>
      <c r="C3655" s="6"/>
      <c r="D3655" s="6"/>
      <c r="E3655" s="8"/>
    </row>
    <row r="3656" spans="1:5" x14ac:dyDescent="0.25">
      <c r="A3656" s="67"/>
      <c r="B3656" s="67"/>
      <c r="C3656" s="6"/>
      <c r="D3656" s="6"/>
      <c r="E3656" s="8"/>
    </row>
    <row r="3657" spans="1:5" x14ac:dyDescent="0.25">
      <c r="A3657" s="67"/>
      <c r="B3657" s="67"/>
      <c r="C3657" s="6"/>
      <c r="D3657" s="6"/>
      <c r="E3657" s="8"/>
    </row>
    <row r="3658" spans="1:5" x14ac:dyDescent="0.25">
      <c r="A3658" s="67"/>
      <c r="B3658" s="67"/>
      <c r="C3658" s="6"/>
      <c r="D3658" s="6"/>
      <c r="E3658" s="8"/>
    </row>
    <row r="3659" spans="1:5" x14ac:dyDescent="0.25">
      <c r="A3659" s="67"/>
      <c r="B3659" s="67"/>
      <c r="C3659" s="6"/>
      <c r="D3659" s="6"/>
      <c r="E3659" s="8"/>
    </row>
    <row r="3660" spans="1:5" x14ac:dyDescent="0.25">
      <c r="A3660" s="67"/>
      <c r="B3660" s="67"/>
      <c r="C3660" s="6"/>
      <c r="D3660" s="6"/>
      <c r="E3660" s="8"/>
    </row>
    <row r="3661" spans="1:5" x14ac:dyDescent="0.25">
      <c r="A3661" s="67"/>
      <c r="B3661" s="67"/>
      <c r="C3661" s="6"/>
      <c r="D3661" s="6"/>
      <c r="E3661" s="8"/>
    </row>
    <row r="3662" spans="1:5" x14ac:dyDescent="0.25">
      <c r="A3662" s="67"/>
      <c r="B3662" s="67"/>
      <c r="C3662" s="6"/>
      <c r="D3662" s="6"/>
      <c r="E3662" s="8"/>
    </row>
    <row r="3663" spans="1:5" x14ac:dyDescent="0.25">
      <c r="A3663" s="67"/>
      <c r="B3663" s="67"/>
      <c r="C3663" s="6"/>
      <c r="D3663" s="6"/>
      <c r="E3663" s="8"/>
    </row>
    <row r="3664" spans="1:5" x14ac:dyDescent="0.25">
      <c r="A3664" s="67"/>
      <c r="B3664" s="67"/>
      <c r="C3664" s="6"/>
      <c r="D3664" s="6"/>
      <c r="E3664" s="8"/>
    </row>
    <row r="3665" spans="1:5" x14ac:dyDescent="0.25">
      <c r="A3665" s="67"/>
      <c r="B3665" s="67"/>
      <c r="C3665" s="6"/>
      <c r="D3665" s="6"/>
      <c r="E3665" s="8"/>
    </row>
    <row r="3666" spans="1:5" x14ac:dyDescent="0.25">
      <c r="A3666" s="67"/>
      <c r="B3666" s="67"/>
      <c r="C3666" s="6"/>
      <c r="D3666" s="6"/>
      <c r="E3666" s="8"/>
    </row>
    <row r="3667" spans="1:5" x14ac:dyDescent="0.25">
      <c r="A3667" s="67"/>
      <c r="B3667" s="67"/>
      <c r="C3667" s="6"/>
      <c r="D3667" s="6"/>
      <c r="E3667" s="8"/>
    </row>
    <row r="3668" spans="1:5" x14ac:dyDescent="0.25">
      <c r="A3668" s="67"/>
      <c r="B3668" s="67"/>
      <c r="C3668" s="6"/>
      <c r="D3668" s="6"/>
      <c r="E3668" s="8"/>
    </row>
    <row r="3669" spans="1:5" x14ac:dyDescent="0.25">
      <c r="A3669" s="67"/>
      <c r="B3669" s="67"/>
      <c r="C3669" s="6"/>
      <c r="D3669" s="6"/>
      <c r="E3669" s="8"/>
    </row>
    <row r="3670" spans="1:5" x14ac:dyDescent="0.25">
      <c r="A3670" s="67"/>
      <c r="B3670" s="67"/>
      <c r="C3670" s="6"/>
      <c r="D3670" s="6"/>
      <c r="E3670" s="8"/>
    </row>
    <row r="3671" spans="1:5" x14ac:dyDescent="0.25">
      <c r="A3671" s="67"/>
      <c r="B3671" s="67"/>
      <c r="C3671" s="6"/>
      <c r="D3671" s="6"/>
      <c r="E3671" s="8"/>
    </row>
    <row r="3672" spans="1:5" x14ac:dyDescent="0.25">
      <c r="A3672" s="67"/>
      <c r="B3672" s="67"/>
      <c r="C3672" s="6"/>
      <c r="D3672" s="6"/>
      <c r="E3672" s="8"/>
    </row>
    <row r="3673" spans="1:5" x14ac:dyDescent="0.25">
      <c r="A3673" s="67"/>
      <c r="B3673" s="67"/>
      <c r="C3673" s="6"/>
      <c r="D3673" s="6"/>
      <c r="E3673" s="8"/>
    </row>
    <row r="3674" spans="1:5" x14ac:dyDescent="0.25">
      <c r="A3674" s="67"/>
      <c r="B3674" s="67"/>
      <c r="C3674" s="6"/>
      <c r="D3674" s="6"/>
      <c r="E3674" s="8"/>
    </row>
    <row r="3675" spans="1:5" x14ac:dyDescent="0.25">
      <c r="A3675" s="67"/>
      <c r="B3675" s="67"/>
      <c r="C3675" s="6"/>
      <c r="D3675" s="6"/>
      <c r="E3675" s="8"/>
    </row>
    <row r="3676" spans="1:5" x14ac:dyDescent="0.25">
      <c r="A3676" s="67"/>
      <c r="B3676" s="67"/>
      <c r="C3676" s="6"/>
      <c r="D3676" s="6"/>
      <c r="E3676" s="8"/>
    </row>
    <row r="3677" spans="1:5" x14ac:dyDescent="0.25">
      <c r="A3677" s="67"/>
      <c r="B3677" s="67"/>
      <c r="C3677" s="6"/>
      <c r="D3677" s="6"/>
      <c r="E3677" s="8"/>
    </row>
    <row r="3678" spans="1:5" x14ac:dyDescent="0.25">
      <c r="A3678" s="67"/>
      <c r="B3678" s="67"/>
      <c r="C3678" s="6"/>
      <c r="D3678" s="6"/>
      <c r="E3678" s="8"/>
    </row>
    <row r="3679" spans="1:5" x14ac:dyDescent="0.25">
      <c r="A3679" s="67"/>
      <c r="B3679" s="67"/>
      <c r="C3679" s="6"/>
      <c r="D3679" s="6"/>
      <c r="E3679" s="8"/>
    </row>
    <row r="3680" spans="1:5" x14ac:dyDescent="0.25">
      <c r="A3680" s="67"/>
      <c r="B3680" s="67"/>
      <c r="C3680" s="6"/>
      <c r="D3680" s="6"/>
      <c r="E3680" s="8"/>
    </row>
    <row r="3681" spans="1:5" x14ac:dyDescent="0.25">
      <c r="A3681" s="67"/>
      <c r="B3681" s="67"/>
      <c r="C3681" s="6"/>
      <c r="D3681" s="6"/>
      <c r="E3681" s="8"/>
    </row>
    <row r="3682" spans="1:5" x14ac:dyDescent="0.25">
      <c r="A3682" s="67"/>
      <c r="B3682" s="67"/>
      <c r="C3682" s="6"/>
      <c r="D3682" s="6"/>
      <c r="E3682" s="8"/>
    </row>
    <row r="3683" spans="1:5" x14ac:dyDescent="0.25">
      <c r="A3683" s="67"/>
      <c r="B3683" s="67"/>
      <c r="C3683" s="6"/>
      <c r="D3683" s="6"/>
      <c r="E3683" s="8"/>
    </row>
    <row r="3684" spans="1:5" x14ac:dyDescent="0.25">
      <c r="A3684" s="67"/>
      <c r="B3684" s="67"/>
      <c r="C3684" s="6"/>
      <c r="D3684" s="6"/>
      <c r="E3684" s="8"/>
    </row>
    <row r="3685" spans="1:5" x14ac:dyDescent="0.25">
      <c r="A3685" s="67"/>
      <c r="B3685" s="67"/>
      <c r="C3685" s="6"/>
      <c r="D3685" s="6"/>
      <c r="E3685" s="8"/>
    </row>
    <row r="3686" spans="1:5" x14ac:dyDescent="0.25">
      <c r="A3686" s="67"/>
      <c r="B3686" s="67"/>
      <c r="C3686" s="6"/>
      <c r="D3686" s="6"/>
      <c r="E3686" s="8"/>
    </row>
    <row r="3687" spans="1:5" x14ac:dyDescent="0.25">
      <c r="A3687" s="67"/>
      <c r="B3687" s="67"/>
      <c r="C3687" s="6"/>
      <c r="D3687" s="6"/>
      <c r="E3687" s="8"/>
    </row>
    <row r="3688" spans="1:5" x14ac:dyDescent="0.25">
      <c r="A3688" s="67"/>
      <c r="B3688" s="67"/>
      <c r="C3688" s="6"/>
      <c r="D3688" s="6"/>
      <c r="E3688" s="8"/>
    </row>
    <row r="3689" spans="1:5" x14ac:dyDescent="0.25">
      <c r="A3689" s="67"/>
      <c r="B3689" s="67"/>
      <c r="C3689" s="6"/>
      <c r="D3689" s="6"/>
      <c r="E3689" s="8"/>
    </row>
    <row r="3690" spans="1:5" x14ac:dyDescent="0.25">
      <c r="A3690" s="67"/>
      <c r="B3690" s="67"/>
      <c r="C3690" s="6"/>
      <c r="D3690" s="6"/>
      <c r="E3690" s="8"/>
    </row>
    <row r="3691" spans="1:5" x14ac:dyDescent="0.25">
      <c r="A3691" s="67"/>
      <c r="B3691" s="67"/>
      <c r="C3691" s="6"/>
      <c r="D3691" s="6"/>
      <c r="E3691" s="8"/>
    </row>
    <row r="3692" spans="1:5" x14ac:dyDescent="0.25">
      <c r="A3692" s="67"/>
      <c r="B3692" s="67"/>
      <c r="C3692" s="6"/>
      <c r="D3692" s="6"/>
      <c r="E3692" s="8"/>
    </row>
    <row r="3693" spans="1:5" x14ac:dyDescent="0.25">
      <c r="A3693" s="67"/>
      <c r="B3693" s="67"/>
      <c r="C3693" s="6"/>
      <c r="D3693" s="6"/>
      <c r="E3693" s="8"/>
    </row>
    <row r="3694" spans="1:5" x14ac:dyDescent="0.25">
      <c r="A3694" s="67"/>
      <c r="B3694" s="67"/>
      <c r="C3694" s="6"/>
      <c r="D3694" s="6"/>
      <c r="E3694" s="8"/>
    </row>
    <row r="3695" spans="1:5" x14ac:dyDescent="0.25">
      <c r="A3695" s="67"/>
      <c r="B3695" s="67"/>
      <c r="C3695" s="6"/>
      <c r="D3695" s="6"/>
      <c r="E3695" s="8"/>
    </row>
    <row r="3696" spans="1:5" x14ac:dyDescent="0.25">
      <c r="A3696" s="67"/>
      <c r="B3696" s="67"/>
      <c r="C3696" s="6"/>
      <c r="D3696" s="6"/>
      <c r="E3696" s="8"/>
    </row>
    <row r="3697" spans="1:5" x14ac:dyDescent="0.25">
      <c r="A3697" s="67"/>
      <c r="B3697" s="67"/>
      <c r="C3697" s="6"/>
      <c r="D3697" s="6"/>
      <c r="E3697" s="8"/>
    </row>
    <row r="3698" spans="1:5" x14ac:dyDescent="0.25">
      <c r="A3698" s="67"/>
      <c r="B3698" s="67"/>
      <c r="C3698" s="6"/>
      <c r="D3698" s="6"/>
      <c r="E3698" s="8"/>
    </row>
    <row r="3699" spans="1:5" x14ac:dyDescent="0.25">
      <c r="A3699" s="67"/>
      <c r="B3699" s="67"/>
      <c r="C3699" s="6"/>
      <c r="D3699" s="6"/>
      <c r="E3699" s="8"/>
    </row>
    <row r="3700" spans="1:5" x14ac:dyDescent="0.25">
      <c r="A3700" s="67"/>
      <c r="B3700" s="67"/>
      <c r="C3700" s="6"/>
      <c r="D3700" s="6"/>
      <c r="E3700" s="8"/>
    </row>
    <row r="3701" spans="1:5" x14ac:dyDescent="0.25">
      <c r="A3701" s="67"/>
      <c r="B3701" s="67"/>
      <c r="C3701" s="6"/>
      <c r="D3701" s="6"/>
      <c r="E3701" s="8"/>
    </row>
    <row r="3702" spans="1:5" x14ac:dyDescent="0.25">
      <c r="A3702" s="67"/>
      <c r="B3702" s="67"/>
      <c r="C3702" s="6"/>
      <c r="D3702" s="6"/>
      <c r="E3702" s="8"/>
    </row>
    <row r="3703" spans="1:5" x14ac:dyDescent="0.25">
      <c r="A3703" s="67"/>
      <c r="B3703" s="67"/>
      <c r="C3703" s="6"/>
      <c r="D3703" s="6"/>
      <c r="E3703" s="8"/>
    </row>
    <row r="3704" spans="1:5" x14ac:dyDescent="0.25">
      <c r="A3704" s="67"/>
      <c r="B3704" s="67"/>
      <c r="C3704" s="6"/>
      <c r="D3704" s="6"/>
      <c r="E3704" s="8"/>
    </row>
    <row r="3705" spans="1:5" x14ac:dyDescent="0.25">
      <c r="A3705" s="67"/>
      <c r="B3705" s="67"/>
      <c r="C3705" s="6"/>
      <c r="D3705" s="6"/>
      <c r="E3705" s="8"/>
    </row>
    <row r="3706" spans="1:5" x14ac:dyDescent="0.25">
      <c r="A3706" s="67"/>
      <c r="B3706" s="67"/>
      <c r="C3706" s="6"/>
      <c r="D3706" s="6"/>
      <c r="E3706" s="8"/>
    </row>
    <row r="3707" spans="1:5" x14ac:dyDescent="0.25">
      <c r="A3707" s="67"/>
      <c r="B3707" s="67"/>
      <c r="C3707" s="6"/>
      <c r="D3707" s="6"/>
      <c r="E3707" s="8"/>
    </row>
    <row r="3708" spans="1:5" x14ac:dyDescent="0.25">
      <c r="A3708" s="67"/>
      <c r="B3708" s="67"/>
      <c r="C3708" s="6"/>
      <c r="D3708" s="6"/>
      <c r="E3708" s="8"/>
    </row>
    <row r="3709" spans="1:5" x14ac:dyDescent="0.25">
      <c r="A3709" s="67"/>
      <c r="B3709" s="67"/>
      <c r="C3709" s="6"/>
      <c r="D3709" s="6"/>
      <c r="E3709" s="8"/>
    </row>
    <row r="3710" spans="1:5" x14ac:dyDescent="0.25">
      <c r="A3710" s="67"/>
      <c r="B3710" s="67"/>
      <c r="C3710" s="6"/>
      <c r="D3710" s="6"/>
      <c r="E3710" s="8"/>
    </row>
    <row r="3711" spans="1:5" x14ac:dyDescent="0.25">
      <c r="A3711" s="67"/>
      <c r="B3711" s="67"/>
      <c r="C3711" s="6"/>
      <c r="D3711" s="6"/>
      <c r="E3711" s="8"/>
    </row>
    <row r="3712" spans="1:5" x14ac:dyDescent="0.25">
      <c r="A3712" s="67"/>
      <c r="B3712" s="67"/>
      <c r="C3712" s="6"/>
      <c r="D3712" s="6"/>
      <c r="E3712" s="8"/>
    </row>
    <row r="3713" spans="1:5" x14ac:dyDescent="0.25">
      <c r="A3713" s="67"/>
      <c r="B3713" s="67"/>
      <c r="C3713" s="6"/>
      <c r="D3713" s="6"/>
      <c r="E3713" s="8"/>
    </row>
    <row r="3714" spans="1:5" x14ac:dyDescent="0.25">
      <c r="A3714" s="67"/>
      <c r="B3714" s="67"/>
      <c r="C3714" s="6"/>
      <c r="D3714" s="6"/>
      <c r="E3714" s="8"/>
    </row>
    <row r="3715" spans="1:5" x14ac:dyDescent="0.25">
      <c r="A3715" s="67"/>
      <c r="B3715" s="67"/>
      <c r="C3715" s="6"/>
      <c r="D3715" s="6"/>
      <c r="E3715" s="8"/>
    </row>
    <row r="3716" spans="1:5" x14ac:dyDescent="0.25">
      <c r="A3716" s="67"/>
      <c r="B3716" s="67"/>
      <c r="C3716" s="6"/>
      <c r="D3716" s="6"/>
      <c r="E3716" s="8"/>
    </row>
    <row r="3717" spans="1:5" x14ac:dyDescent="0.25">
      <c r="A3717" s="67"/>
      <c r="B3717" s="67"/>
      <c r="C3717" s="6"/>
      <c r="D3717" s="6"/>
      <c r="E3717" s="8"/>
    </row>
    <row r="3718" spans="1:5" x14ac:dyDescent="0.25">
      <c r="A3718" s="67"/>
      <c r="B3718" s="67"/>
      <c r="C3718" s="6"/>
      <c r="D3718" s="6"/>
      <c r="E3718" s="8"/>
    </row>
    <row r="3719" spans="1:5" x14ac:dyDescent="0.25">
      <c r="A3719" s="67"/>
      <c r="B3719" s="67"/>
      <c r="C3719" s="6"/>
      <c r="D3719" s="6"/>
      <c r="E3719" s="8"/>
    </row>
    <row r="3720" spans="1:5" x14ac:dyDescent="0.25">
      <c r="A3720" s="67"/>
      <c r="B3720" s="67"/>
      <c r="C3720" s="6"/>
      <c r="D3720" s="6"/>
      <c r="E3720" s="8"/>
    </row>
    <row r="3721" spans="1:5" x14ac:dyDescent="0.25">
      <c r="A3721" s="67"/>
      <c r="B3721" s="67"/>
      <c r="C3721" s="6"/>
      <c r="D3721" s="6"/>
      <c r="E3721" s="8"/>
    </row>
    <row r="3722" spans="1:5" x14ac:dyDescent="0.25">
      <c r="A3722" s="67"/>
      <c r="B3722" s="67"/>
      <c r="C3722" s="6"/>
      <c r="D3722" s="6"/>
      <c r="E3722" s="8"/>
    </row>
    <row r="3723" spans="1:5" x14ac:dyDescent="0.25">
      <c r="A3723" s="67"/>
      <c r="B3723" s="67"/>
      <c r="C3723" s="6"/>
      <c r="D3723" s="6"/>
      <c r="E3723" s="8"/>
    </row>
    <row r="3724" spans="1:5" x14ac:dyDescent="0.25">
      <c r="A3724" s="67"/>
      <c r="B3724" s="67"/>
      <c r="C3724" s="6"/>
      <c r="D3724" s="6"/>
      <c r="E3724" s="8"/>
    </row>
    <row r="3725" spans="1:5" x14ac:dyDescent="0.25">
      <c r="A3725" s="67"/>
      <c r="B3725" s="67"/>
      <c r="C3725" s="6"/>
      <c r="D3725" s="6"/>
      <c r="E3725" s="8"/>
    </row>
    <row r="3726" spans="1:5" x14ac:dyDescent="0.25">
      <c r="A3726" s="67"/>
      <c r="B3726" s="67"/>
      <c r="C3726" s="6"/>
      <c r="D3726" s="6"/>
      <c r="E3726" s="8"/>
    </row>
    <row r="3727" spans="1:5" x14ac:dyDescent="0.25">
      <c r="A3727" s="67"/>
      <c r="B3727" s="67"/>
      <c r="C3727" s="6"/>
      <c r="D3727" s="6"/>
      <c r="E3727" s="8"/>
    </row>
    <row r="3728" spans="1:5" x14ac:dyDescent="0.25">
      <c r="A3728" s="67"/>
      <c r="B3728" s="67"/>
      <c r="C3728" s="6"/>
      <c r="D3728" s="6"/>
      <c r="E3728" s="8"/>
    </row>
    <row r="3729" spans="1:5" x14ac:dyDescent="0.25">
      <c r="A3729" s="67"/>
      <c r="B3729" s="67"/>
      <c r="C3729" s="6"/>
      <c r="D3729" s="6"/>
      <c r="E3729" s="8"/>
    </row>
    <row r="3730" spans="1:5" x14ac:dyDescent="0.25">
      <c r="A3730" s="67"/>
      <c r="B3730" s="67"/>
      <c r="C3730" s="6"/>
      <c r="D3730" s="6"/>
      <c r="E3730" s="8"/>
    </row>
    <row r="3731" spans="1:5" x14ac:dyDescent="0.25">
      <c r="A3731" s="67"/>
      <c r="B3731" s="67"/>
      <c r="C3731" s="6"/>
      <c r="D3731" s="6"/>
      <c r="E3731" s="8"/>
    </row>
    <row r="3732" spans="1:5" x14ac:dyDescent="0.25">
      <c r="A3732" s="67"/>
      <c r="B3732" s="67"/>
      <c r="C3732" s="6"/>
      <c r="D3732" s="6"/>
      <c r="E3732" s="8"/>
    </row>
    <row r="3733" spans="1:5" x14ac:dyDescent="0.25">
      <c r="A3733" s="67"/>
      <c r="B3733" s="67"/>
      <c r="C3733" s="6"/>
      <c r="D3733" s="6"/>
      <c r="E3733" s="8"/>
    </row>
    <row r="3734" spans="1:5" x14ac:dyDescent="0.25">
      <c r="A3734" s="67"/>
      <c r="B3734" s="67"/>
      <c r="C3734" s="6"/>
      <c r="D3734" s="6"/>
      <c r="E3734" s="8"/>
    </row>
    <row r="3735" spans="1:5" x14ac:dyDescent="0.25">
      <c r="A3735" s="67"/>
      <c r="B3735" s="67"/>
      <c r="C3735" s="6"/>
      <c r="D3735" s="6"/>
      <c r="E3735" s="8"/>
    </row>
    <row r="3736" spans="1:5" x14ac:dyDescent="0.25">
      <c r="A3736" s="67"/>
      <c r="B3736" s="67"/>
      <c r="C3736" s="6"/>
      <c r="D3736" s="6"/>
      <c r="E3736" s="8"/>
    </row>
    <row r="3737" spans="1:5" x14ac:dyDescent="0.25">
      <c r="A3737" s="67"/>
      <c r="B3737" s="67"/>
      <c r="C3737" s="6"/>
      <c r="D3737" s="6"/>
      <c r="E3737" s="8"/>
    </row>
    <row r="3738" spans="1:5" x14ac:dyDescent="0.25">
      <c r="A3738" s="67"/>
      <c r="B3738" s="67"/>
      <c r="C3738" s="6"/>
      <c r="D3738" s="6"/>
      <c r="E3738" s="8"/>
    </row>
    <row r="3739" spans="1:5" x14ac:dyDescent="0.25">
      <c r="A3739" s="67"/>
      <c r="B3739" s="67"/>
      <c r="C3739" s="6"/>
      <c r="D3739" s="6"/>
      <c r="E3739" s="8"/>
    </row>
    <row r="3740" spans="1:5" x14ac:dyDescent="0.25">
      <c r="A3740" s="67"/>
      <c r="B3740" s="67"/>
      <c r="C3740" s="6"/>
      <c r="D3740" s="6"/>
      <c r="E3740" s="8"/>
    </row>
    <row r="3741" spans="1:5" x14ac:dyDescent="0.25">
      <c r="A3741" s="67"/>
      <c r="B3741" s="67"/>
      <c r="C3741" s="6"/>
      <c r="D3741" s="6"/>
      <c r="E3741" s="8"/>
    </row>
    <row r="3742" spans="1:5" x14ac:dyDescent="0.25">
      <c r="A3742" s="67"/>
      <c r="B3742" s="67"/>
      <c r="C3742" s="6"/>
      <c r="D3742" s="6"/>
      <c r="E3742" s="8"/>
    </row>
    <row r="3743" spans="1:5" x14ac:dyDescent="0.25">
      <c r="A3743" s="67"/>
      <c r="B3743" s="67"/>
      <c r="C3743" s="6"/>
      <c r="D3743" s="6"/>
      <c r="E3743" s="8"/>
    </row>
    <row r="3744" spans="1:5" x14ac:dyDescent="0.25">
      <c r="A3744" s="67"/>
      <c r="B3744" s="67"/>
      <c r="C3744" s="6"/>
      <c r="D3744" s="6"/>
      <c r="E3744" s="8"/>
    </row>
    <row r="3745" spans="1:5" x14ac:dyDescent="0.25">
      <c r="A3745" s="67"/>
      <c r="B3745" s="67"/>
      <c r="C3745" s="6"/>
      <c r="D3745" s="6"/>
      <c r="E3745" s="8"/>
    </row>
    <row r="3746" spans="1:5" x14ac:dyDescent="0.25">
      <c r="A3746" s="67"/>
      <c r="B3746" s="67"/>
      <c r="C3746" s="6"/>
      <c r="D3746" s="6"/>
      <c r="E3746" s="8"/>
    </row>
    <row r="3747" spans="1:5" x14ac:dyDescent="0.25">
      <c r="A3747" s="67"/>
      <c r="B3747" s="67"/>
      <c r="C3747" s="6"/>
      <c r="D3747" s="6"/>
      <c r="E3747" s="8"/>
    </row>
    <row r="3748" spans="1:5" x14ac:dyDescent="0.25">
      <c r="A3748" s="67"/>
      <c r="B3748" s="67"/>
      <c r="C3748" s="6"/>
      <c r="D3748" s="6"/>
      <c r="E3748" s="8"/>
    </row>
    <row r="3749" spans="1:5" x14ac:dyDescent="0.25">
      <c r="A3749" s="67"/>
      <c r="B3749" s="67"/>
      <c r="C3749" s="6"/>
      <c r="D3749" s="6"/>
      <c r="E3749" s="8"/>
    </row>
    <row r="3750" spans="1:5" x14ac:dyDescent="0.25">
      <c r="A3750" s="67"/>
      <c r="B3750" s="67"/>
      <c r="C3750" s="6"/>
      <c r="D3750" s="6"/>
      <c r="E3750" s="8"/>
    </row>
    <row r="3751" spans="1:5" x14ac:dyDescent="0.25">
      <c r="A3751" s="67"/>
      <c r="B3751" s="67"/>
      <c r="C3751" s="6"/>
      <c r="D3751" s="6"/>
      <c r="E3751" s="8"/>
    </row>
    <row r="3752" spans="1:5" x14ac:dyDescent="0.25">
      <c r="A3752" s="67"/>
      <c r="B3752" s="67"/>
      <c r="C3752" s="6"/>
      <c r="D3752" s="6"/>
      <c r="E3752" s="8"/>
    </row>
    <row r="3753" spans="1:5" x14ac:dyDescent="0.25">
      <c r="A3753" s="67"/>
      <c r="B3753" s="67"/>
      <c r="C3753" s="6"/>
      <c r="D3753" s="6"/>
      <c r="E3753" s="8"/>
    </row>
    <row r="3754" spans="1:5" x14ac:dyDescent="0.25">
      <c r="A3754" s="67"/>
      <c r="B3754" s="67"/>
      <c r="C3754" s="6"/>
      <c r="D3754" s="6"/>
      <c r="E3754" s="8"/>
    </row>
    <row r="3755" spans="1:5" x14ac:dyDescent="0.25">
      <c r="A3755" s="67"/>
      <c r="B3755" s="67"/>
      <c r="C3755" s="6"/>
      <c r="D3755" s="6"/>
      <c r="E3755" s="8"/>
    </row>
    <row r="3756" spans="1:5" x14ac:dyDescent="0.25">
      <c r="A3756" s="67"/>
      <c r="B3756" s="67"/>
      <c r="C3756" s="6"/>
      <c r="D3756" s="6"/>
      <c r="E3756" s="8"/>
    </row>
    <row r="3757" spans="1:5" x14ac:dyDescent="0.25">
      <c r="A3757" s="67"/>
      <c r="B3757" s="67"/>
      <c r="C3757" s="6"/>
      <c r="D3757" s="6"/>
      <c r="E3757" s="8"/>
    </row>
    <row r="3758" spans="1:5" x14ac:dyDescent="0.25">
      <c r="A3758" s="67"/>
      <c r="B3758" s="67"/>
      <c r="C3758" s="6"/>
      <c r="D3758" s="6"/>
      <c r="E3758" s="8"/>
    </row>
    <row r="3759" spans="1:5" x14ac:dyDescent="0.25">
      <c r="A3759" s="67"/>
      <c r="B3759" s="67"/>
      <c r="C3759" s="6"/>
      <c r="D3759" s="6"/>
      <c r="E3759" s="8"/>
    </row>
    <row r="3760" spans="1:5" x14ac:dyDescent="0.25">
      <c r="A3760" s="67"/>
      <c r="B3760" s="67"/>
      <c r="C3760" s="6"/>
      <c r="D3760" s="6"/>
      <c r="E3760" s="8"/>
    </row>
    <row r="3761" spans="1:5" x14ac:dyDescent="0.25">
      <c r="A3761" s="67"/>
      <c r="B3761" s="67"/>
      <c r="C3761" s="6"/>
      <c r="D3761" s="6"/>
      <c r="E3761" s="8"/>
    </row>
    <row r="3762" spans="1:5" x14ac:dyDescent="0.25">
      <c r="A3762" s="67"/>
      <c r="B3762" s="67"/>
      <c r="C3762" s="6"/>
      <c r="D3762" s="6"/>
      <c r="E3762" s="8"/>
    </row>
    <row r="3763" spans="1:5" x14ac:dyDescent="0.25">
      <c r="A3763" s="67"/>
      <c r="B3763" s="67"/>
      <c r="C3763" s="6"/>
      <c r="D3763" s="6"/>
      <c r="E3763" s="8"/>
    </row>
    <row r="3764" spans="1:5" x14ac:dyDescent="0.25">
      <c r="A3764" s="67"/>
      <c r="B3764" s="67"/>
      <c r="C3764" s="6"/>
      <c r="D3764" s="6"/>
      <c r="E3764" s="8"/>
    </row>
    <row r="3765" spans="1:5" x14ac:dyDescent="0.25">
      <c r="A3765" s="67"/>
      <c r="B3765" s="67"/>
      <c r="C3765" s="6"/>
      <c r="D3765" s="6"/>
      <c r="E3765" s="8"/>
    </row>
    <row r="3766" spans="1:5" x14ac:dyDescent="0.25">
      <c r="A3766" s="67"/>
      <c r="B3766" s="67"/>
      <c r="C3766" s="6"/>
      <c r="D3766" s="6"/>
      <c r="E3766" s="8"/>
    </row>
    <row r="3767" spans="1:5" x14ac:dyDescent="0.25">
      <c r="A3767" s="67"/>
      <c r="B3767" s="67"/>
      <c r="C3767" s="6"/>
      <c r="D3767" s="6"/>
      <c r="E3767" s="8"/>
    </row>
    <row r="3768" spans="1:5" x14ac:dyDescent="0.25">
      <c r="A3768" s="67"/>
      <c r="B3768" s="67"/>
      <c r="C3768" s="6"/>
      <c r="D3768" s="6"/>
      <c r="E3768" s="8"/>
    </row>
    <row r="3769" spans="1:5" x14ac:dyDescent="0.25">
      <c r="A3769" s="67"/>
      <c r="B3769" s="67"/>
      <c r="C3769" s="6"/>
      <c r="D3769" s="6"/>
      <c r="E3769" s="8"/>
    </row>
    <row r="3770" spans="1:5" x14ac:dyDescent="0.25">
      <c r="A3770" s="67"/>
      <c r="B3770" s="67"/>
      <c r="C3770" s="6"/>
      <c r="D3770" s="6"/>
      <c r="E3770" s="8"/>
    </row>
    <row r="3771" spans="1:5" x14ac:dyDescent="0.25">
      <c r="A3771" s="67"/>
      <c r="B3771" s="67"/>
      <c r="C3771" s="6"/>
      <c r="D3771" s="6"/>
      <c r="E3771" s="8"/>
    </row>
    <row r="3772" spans="1:5" x14ac:dyDescent="0.25">
      <c r="A3772" s="67"/>
      <c r="B3772" s="67"/>
      <c r="C3772" s="6"/>
      <c r="D3772" s="6"/>
      <c r="E3772" s="8"/>
    </row>
    <row r="3773" spans="1:5" x14ac:dyDescent="0.25">
      <c r="A3773" s="67"/>
      <c r="B3773" s="67"/>
      <c r="C3773" s="6"/>
      <c r="D3773" s="6"/>
      <c r="E3773" s="8"/>
    </row>
    <row r="3774" spans="1:5" x14ac:dyDescent="0.25">
      <c r="A3774" s="67"/>
      <c r="B3774" s="67"/>
      <c r="C3774" s="6"/>
      <c r="D3774" s="6"/>
      <c r="E3774" s="8"/>
    </row>
    <row r="3775" spans="1:5" x14ac:dyDescent="0.25">
      <c r="A3775" s="67"/>
      <c r="B3775" s="67"/>
      <c r="C3775" s="6"/>
      <c r="D3775" s="6"/>
      <c r="E3775" s="8"/>
    </row>
    <row r="3776" spans="1:5" x14ac:dyDescent="0.25">
      <c r="A3776" s="67"/>
      <c r="B3776" s="67"/>
      <c r="C3776" s="6"/>
      <c r="D3776" s="6"/>
      <c r="E3776" s="8"/>
    </row>
    <row r="3777" spans="1:5" x14ac:dyDescent="0.25">
      <c r="A3777" s="67"/>
      <c r="B3777" s="67"/>
      <c r="C3777" s="6"/>
      <c r="D3777" s="6"/>
      <c r="E3777" s="8"/>
    </row>
    <row r="3778" spans="1:5" x14ac:dyDescent="0.25">
      <c r="A3778" s="67"/>
      <c r="B3778" s="67"/>
      <c r="C3778" s="6"/>
      <c r="D3778" s="6"/>
      <c r="E3778" s="8"/>
    </row>
    <row r="3779" spans="1:5" x14ac:dyDescent="0.25">
      <c r="A3779" s="67"/>
      <c r="B3779" s="67"/>
      <c r="C3779" s="6"/>
      <c r="D3779" s="6"/>
      <c r="E3779" s="8"/>
    </row>
    <row r="3780" spans="1:5" x14ac:dyDescent="0.25">
      <c r="A3780" s="67"/>
      <c r="B3780" s="67"/>
      <c r="C3780" s="6"/>
      <c r="D3780" s="6"/>
      <c r="E3780" s="8"/>
    </row>
    <row r="3781" spans="1:5" x14ac:dyDescent="0.25">
      <c r="A3781" s="67"/>
      <c r="B3781" s="67"/>
      <c r="C3781" s="6"/>
      <c r="D3781" s="6"/>
      <c r="E3781" s="8"/>
    </row>
    <row r="3782" spans="1:5" x14ac:dyDescent="0.25">
      <c r="A3782" s="67"/>
      <c r="B3782" s="67"/>
      <c r="C3782" s="6"/>
      <c r="D3782" s="6"/>
      <c r="E3782" s="8"/>
    </row>
    <row r="3783" spans="1:5" x14ac:dyDescent="0.25">
      <c r="A3783" s="67"/>
      <c r="B3783" s="67"/>
      <c r="C3783" s="6"/>
      <c r="D3783" s="6"/>
      <c r="E3783" s="8"/>
    </row>
    <row r="3784" spans="1:5" x14ac:dyDescent="0.25">
      <c r="A3784" s="67"/>
      <c r="B3784" s="67"/>
      <c r="C3784" s="6"/>
      <c r="D3784" s="6"/>
      <c r="E3784" s="8"/>
    </row>
    <row r="3785" spans="1:5" x14ac:dyDescent="0.25">
      <c r="A3785" s="67"/>
      <c r="B3785" s="67"/>
      <c r="C3785" s="6"/>
      <c r="D3785" s="6"/>
      <c r="E3785" s="8"/>
    </row>
    <row r="3786" spans="1:5" x14ac:dyDescent="0.25">
      <c r="A3786" s="67"/>
      <c r="B3786" s="67"/>
      <c r="C3786" s="6"/>
      <c r="D3786" s="6"/>
      <c r="E3786" s="8"/>
    </row>
    <row r="3787" spans="1:5" x14ac:dyDescent="0.25">
      <c r="A3787" s="67"/>
      <c r="B3787" s="67"/>
      <c r="C3787" s="6"/>
      <c r="D3787" s="6"/>
      <c r="E3787" s="8"/>
    </row>
    <row r="3788" spans="1:5" x14ac:dyDescent="0.25">
      <c r="A3788" s="67"/>
      <c r="B3788" s="67"/>
      <c r="C3788" s="6"/>
      <c r="D3788" s="6"/>
      <c r="E3788" s="8"/>
    </row>
    <row r="3789" spans="1:5" x14ac:dyDescent="0.25">
      <c r="A3789" s="67"/>
      <c r="B3789" s="67"/>
      <c r="C3789" s="6"/>
      <c r="D3789" s="6"/>
      <c r="E3789" s="8"/>
    </row>
    <row r="3790" spans="1:5" x14ac:dyDescent="0.25">
      <c r="A3790" s="67"/>
      <c r="B3790" s="67"/>
      <c r="C3790" s="6"/>
      <c r="D3790" s="6"/>
      <c r="E3790" s="8"/>
    </row>
    <row r="3791" spans="1:5" x14ac:dyDescent="0.25">
      <c r="A3791" s="67"/>
      <c r="B3791" s="67"/>
      <c r="C3791" s="6"/>
      <c r="D3791" s="6"/>
      <c r="E3791" s="8"/>
    </row>
    <row r="3792" spans="1:5" x14ac:dyDescent="0.25">
      <c r="A3792" s="67"/>
      <c r="B3792" s="67"/>
      <c r="C3792" s="6"/>
      <c r="D3792" s="6"/>
      <c r="E3792" s="8"/>
    </row>
    <row r="3793" spans="1:5" x14ac:dyDescent="0.25">
      <c r="A3793" s="67"/>
      <c r="B3793" s="67"/>
      <c r="C3793" s="6"/>
      <c r="D3793" s="6"/>
      <c r="E3793" s="8"/>
    </row>
    <row r="3794" spans="1:5" x14ac:dyDescent="0.25">
      <c r="A3794" s="67"/>
      <c r="B3794" s="67"/>
      <c r="C3794" s="6"/>
      <c r="D3794" s="6"/>
      <c r="E3794" s="8"/>
    </row>
    <row r="3795" spans="1:5" x14ac:dyDescent="0.25">
      <c r="A3795" s="67"/>
      <c r="B3795" s="67"/>
      <c r="C3795" s="6"/>
      <c r="D3795" s="6"/>
      <c r="E3795" s="8"/>
    </row>
    <row r="3796" spans="1:5" x14ac:dyDescent="0.25">
      <c r="A3796" s="67"/>
      <c r="B3796" s="67"/>
      <c r="C3796" s="6"/>
      <c r="D3796" s="6"/>
      <c r="E3796" s="8"/>
    </row>
    <row r="3797" spans="1:5" x14ac:dyDescent="0.25">
      <c r="A3797" s="67"/>
      <c r="B3797" s="67"/>
      <c r="C3797" s="6"/>
      <c r="D3797" s="6"/>
      <c r="E3797" s="8"/>
    </row>
    <row r="3798" spans="1:5" x14ac:dyDescent="0.25">
      <c r="A3798" s="67"/>
      <c r="B3798" s="67"/>
      <c r="C3798" s="6"/>
      <c r="D3798" s="6"/>
      <c r="E3798" s="8"/>
    </row>
    <row r="3799" spans="1:5" x14ac:dyDescent="0.25">
      <c r="A3799" s="67"/>
      <c r="B3799" s="67"/>
      <c r="C3799" s="6"/>
      <c r="D3799" s="6"/>
      <c r="E3799" s="8"/>
    </row>
    <row r="3800" spans="1:5" x14ac:dyDescent="0.25">
      <c r="A3800" s="67"/>
      <c r="B3800" s="67"/>
      <c r="C3800" s="6"/>
      <c r="D3800" s="6"/>
      <c r="E3800" s="8"/>
    </row>
    <row r="3801" spans="1:5" x14ac:dyDescent="0.25">
      <c r="A3801" s="67"/>
      <c r="B3801" s="67"/>
      <c r="C3801" s="6"/>
      <c r="D3801" s="6"/>
      <c r="E3801" s="8"/>
    </row>
    <row r="3802" spans="1:5" x14ac:dyDescent="0.25">
      <c r="A3802" s="67"/>
      <c r="B3802" s="67"/>
      <c r="C3802" s="6"/>
      <c r="D3802" s="6"/>
      <c r="E3802" s="8"/>
    </row>
    <row r="3803" spans="1:5" x14ac:dyDescent="0.25">
      <c r="A3803" s="67"/>
      <c r="B3803" s="67"/>
      <c r="C3803" s="6"/>
      <c r="D3803" s="6"/>
      <c r="E3803" s="8"/>
    </row>
    <row r="3804" spans="1:5" x14ac:dyDescent="0.25">
      <c r="A3804" s="67"/>
      <c r="B3804" s="67"/>
      <c r="C3804" s="6"/>
      <c r="D3804" s="6"/>
      <c r="E3804" s="8"/>
    </row>
    <row r="3805" spans="1:5" x14ac:dyDescent="0.25">
      <c r="A3805" s="67"/>
      <c r="B3805" s="67"/>
      <c r="C3805" s="6"/>
      <c r="D3805" s="6"/>
      <c r="E3805" s="8"/>
    </row>
    <row r="3806" spans="1:5" x14ac:dyDescent="0.25">
      <c r="A3806" s="67"/>
      <c r="B3806" s="67"/>
      <c r="C3806" s="6"/>
      <c r="D3806" s="6"/>
      <c r="E3806" s="8"/>
    </row>
    <row r="3807" spans="1:5" x14ac:dyDescent="0.25">
      <c r="A3807" s="67"/>
      <c r="B3807" s="67"/>
      <c r="C3807" s="6"/>
      <c r="D3807" s="6"/>
      <c r="E3807" s="8"/>
    </row>
    <row r="3808" spans="1:5" x14ac:dyDescent="0.25">
      <c r="A3808" s="67"/>
      <c r="B3808" s="67"/>
      <c r="C3808" s="6"/>
      <c r="D3808" s="6"/>
      <c r="E3808" s="8"/>
    </row>
    <row r="3809" spans="1:5" x14ac:dyDescent="0.25">
      <c r="A3809" s="67"/>
      <c r="B3809" s="67"/>
      <c r="C3809" s="6"/>
      <c r="D3809" s="6"/>
      <c r="E3809" s="8"/>
    </row>
    <row r="3810" spans="1:5" x14ac:dyDescent="0.25">
      <c r="A3810" s="67"/>
      <c r="B3810" s="67"/>
      <c r="C3810" s="6"/>
      <c r="D3810" s="6"/>
      <c r="E3810" s="8"/>
    </row>
    <row r="3811" spans="1:5" x14ac:dyDescent="0.25">
      <c r="A3811" s="67"/>
      <c r="B3811" s="67"/>
      <c r="C3811" s="6"/>
      <c r="D3811" s="6"/>
      <c r="E3811" s="8"/>
    </row>
    <row r="3812" spans="1:5" x14ac:dyDescent="0.25">
      <c r="A3812" s="67"/>
      <c r="B3812" s="67"/>
      <c r="C3812" s="6"/>
      <c r="D3812" s="6"/>
      <c r="E3812" s="8"/>
    </row>
    <row r="3813" spans="1:5" x14ac:dyDescent="0.25">
      <c r="A3813" s="67"/>
      <c r="B3813" s="67"/>
      <c r="C3813" s="6"/>
      <c r="D3813" s="6"/>
      <c r="E3813" s="8"/>
    </row>
    <row r="3814" spans="1:5" x14ac:dyDescent="0.25">
      <c r="A3814" s="67"/>
      <c r="B3814" s="67"/>
      <c r="C3814" s="6"/>
      <c r="D3814" s="6"/>
      <c r="E3814" s="8"/>
    </row>
    <row r="3815" spans="1:5" x14ac:dyDescent="0.25">
      <c r="A3815" s="67"/>
      <c r="B3815" s="67"/>
      <c r="C3815" s="6"/>
      <c r="D3815" s="6"/>
      <c r="E3815" s="8"/>
    </row>
    <row r="3816" spans="1:5" x14ac:dyDescent="0.25">
      <c r="A3816" s="67"/>
      <c r="B3816" s="67"/>
      <c r="C3816" s="6"/>
      <c r="D3816" s="6"/>
      <c r="E3816" s="8"/>
    </row>
    <row r="3817" spans="1:5" x14ac:dyDescent="0.25">
      <c r="A3817" s="67"/>
      <c r="B3817" s="67"/>
      <c r="C3817" s="6"/>
      <c r="D3817" s="6"/>
      <c r="E3817" s="8"/>
    </row>
    <row r="3818" spans="1:5" x14ac:dyDescent="0.25">
      <c r="A3818" s="67"/>
      <c r="B3818" s="67"/>
      <c r="C3818" s="6"/>
      <c r="D3818" s="6"/>
      <c r="E3818" s="8"/>
    </row>
    <row r="3819" spans="1:5" x14ac:dyDescent="0.25">
      <c r="A3819" s="67"/>
      <c r="B3819" s="67"/>
      <c r="C3819" s="6"/>
      <c r="D3819" s="6"/>
      <c r="E3819" s="8"/>
    </row>
    <row r="3820" spans="1:5" x14ac:dyDescent="0.25">
      <c r="A3820" s="67"/>
      <c r="B3820" s="67"/>
      <c r="C3820" s="6"/>
      <c r="D3820" s="6"/>
      <c r="E3820" s="8"/>
    </row>
    <row r="3821" spans="1:5" x14ac:dyDescent="0.25">
      <c r="A3821" s="67"/>
      <c r="B3821" s="67"/>
      <c r="C3821" s="6"/>
      <c r="D3821" s="6"/>
      <c r="E3821" s="8"/>
    </row>
    <row r="3822" spans="1:5" x14ac:dyDescent="0.25">
      <c r="A3822" s="67"/>
      <c r="B3822" s="67"/>
      <c r="C3822" s="6"/>
      <c r="D3822" s="6"/>
      <c r="E3822" s="8"/>
    </row>
    <row r="3823" spans="1:5" x14ac:dyDescent="0.25">
      <c r="A3823" s="67"/>
      <c r="B3823" s="67"/>
      <c r="C3823" s="6"/>
      <c r="D3823" s="6"/>
      <c r="E3823" s="8"/>
    </row>
    <row r="3824" spans="1:5" x14ac:dyDescent="0.25">
      <c r="A3824" s="67"/>
      <c r="B3824" s="67"/>
      <c r="C3824" s="6"/>
      <c r="D3824" s="6"/>
      <c r="E3824" s="8"/>
    </row>
    <row r="3825" spans="1:5" x14ac:dyDescent="0.25">
      <c r="A3825" s="67"/>
      <c r="B3825" s="67"/>
      <c r="C3825" s="6"/>
      <c r="D3825" s="6"/>
      <c r="E3825" s="8"/>
    </row>
    <row r="3826" spans="1:5" x14ac:dyDescent="0.25">
      <c r="A3826" s="67"/>
      <c r="B3826" s="67"/>
      <c r="C3826" s="6"/>
      <c r="D3826" s="6"/>
      <c r="E3826" s="8"/>
    </row>
    <row r="3827" spans="1:5" x14ac:dyDescent="0.25">
      <c r="A3827" s="67"/>
      <c r="B3827" s="67"/>
      <c r="C3827" s="6"/>
      <c r="D3827" s="6"/>
      <c r="E3827" s="8"/>
    </row>
    <row r="3828" spans="1:5" x14ac:dyDescent="0.25">
      <c r="A3828" s="67"/>
      <c r="B3828" s="67"/>
      <c r="C3828" s="6"/>
      <c r="D3828" s="6"/>
      <c r="E3828" s="8"/>
    </row>
    <row r="3829" spans="1:5" x14ac:dyDescent="0.25">
      <c r="A3829" s="67"/>
      <c r="B3829" s="67"/>
      <c r="C3829" s="6"/>
      <c r="D3829" s="6"/>
      <c r="E3829" s="8"/>
    </row>
    <row r="3830" spans="1:5" x14ac:dyDescent="0.25">
      <c r="A3830" s="67"/>
      <c r="B3830" s="67"/>
      <c r="C3830" s="6"/>
      <c r="D3830" s="6"/>
      <c r="E3830" s="8"/>
    </row>
    <row r="3831" spans="1:5" x14ac:dyDescent="0.25">
      <c r="A3831" s="67"/>
      <c r="B3831" s="67"/>
      <c r="C3831" s="6"/>
      <c r="D3831" s="6"/>
      <c r="E3831" s="8"/>
    </row>
    <row r="3832" spans="1:5" x14ac:dyDescent="0.25">
      <c r="A3832" s="67"/>
      <c r="B3832" s="67"/>
      <c r="C3832" s="6"/>
      <c r="D3832" s="6"/>
      <c r="E3832" s="8"/>
    </row>
    <row r="3833" spans="1:5" x14ac:dyDescent="0.25">
      <c r="A3833" s="67"/>
      <c r="B3833" s="67"/>
      <c r="C3833" s="6"/>
      <c r="D3833" s="6"/>
      <c r="E3833" s="8"/>
    </row>
    <row r="3834" spans="1:5" x14ac:dyDescent="0.25">
      <c r="A3834" s="67"/>
      <c r="B3834" s="67"/>
      <c r="C3834" s="6"/>
      <c r="D3834" s="6"/>
      <c r="E3834" s="8"/>
    </row>
    <row r="3835" spans="1:5" x14ac:dyDescent="0.25">
      <c r="A3835" s="67"/>
      <c r="B3835" s="67"/>
      <c r="C3835" s="6"/>
      <c r="D3835" s="6"/>
      <c r="E3835" s="8"/>
    </row>
    <row r="3836" spans="1:5" x14ac:dyDescent="0.25">
      <c r="A3836" s="67"/>
      <c r="B3836" s="67"/>
      <c r="C3836" s="6"/>
      <c r="D3836" s="6"/>
      <c r="E3836" s="8"/>
    </row>
    <row r="3837" spans="1:5" x14ac:dyDescent="0.25">
      <c r="A3837" s="67"/>
      <c r="B3837" s="67"/>
      <c r="C3837" s="6"/>
      <c r="D3837" s="6"/>
      <c r="E3837" s="8"/>
    </row>
    <row r="3838" spans="1:5" x14ac:dyDescent="0.25">
      <c r="A3838" s="67"/>
      <c r="B3838" s="67"/>
      <c r="C3838" s="6"/>
      <c r="D3838" s="6"/>
      <c r="E3838" s="8"/>
    </row>
    <row r="3839" spans="1:5" x14ac:dyDescent="0.25">
      <c r="A3839" s="67"/>
      <c r="B3839" s="67"/>
      <c r="C3839" s="6"/>
      <c r="D3839" s="6"/>
      <c r="E3839" s="8"/>
    </row>
    <row r="3840" spans="1:5" x14ac:dyDescent="0.25">
      <c r="A3840" s="67"/>
      <c r="B3840" s="67"/>
      <c r="C3840" s="6"/>
      <c r="D3840" s="6"/>
      <c r="E3840" s="8"/>
    </row>
    <row r="3841" spans="1:5" x14ac:dyDescent="0.25">
      <c r="A3841" s="67"/>
      <c r="B3841" s="67"/>
      <c r="C3841" s="6"/>
      <c r="D3841" s="6"/>
      <c r="E3841" s="8"/>
    </row>
    <row r="3842" spans="1:5" x14ac:dyDescent="0.25">
      <c r="A3842" s="67"/>
      <c r="B3842" s="67"/>
      <c r="C3842" s="6"/>
      <c r="D3842" s="6"/>
      <c r="E3842" s="8"/>
    </row>
    <row r="3843" spans="1:5" x14ac:dyDescent="0.25">
      <c r="A3843" s="67"/>
      <c r="B3843" s="67"/>
      <c r="C3843" s="6"/>
      <c r="D3843" s="6"/>
      <c r="E3843" s="8"/>
    </row>
    <row r="3844" spans="1:5" x14ac:dyDescent="0.25">
      <c r="A3844" s="67"/>
      <c r="B3844" s="67"/>
      <c r="C3844" s="6"/>
      <c r="D3844" s="6"/>
      <c r="E3844" s="8"/>
    </row>
    <row r="3845" spans="1:5" x14ac:dyDescent="0.25">
      <c r="A3845" s="67"/>
      <c r="B3845" s="67"/>
      <c r="C3845" s="6"/>
      <c r="D3845" s="6"/>
      <c r="E3845" s="8"/>
    </row>
    <row r="3846" spans="1:5" x14ac:dyDescent="0.25">
      <c r="A3846" s="67"/>
      <c r="B3846" s="67"/>
      <c r="C3846" s="6"/>
      <c r="D3846" s="6"/>
      <c r="E3846" s="8"/>
    </row>
    <row r="3847" spans="1:5" x14ac:dyDescent="0.25">
      <c r="A3847" s="67"/>
      <c r="B3847" s="67"/>
      <c r="C3847" s="6"/>
      <c r="D3847" s="6"/>
      <c r="E3847" s="8"/>
    </row>
    <row r="3848" spans="1:5" x14ac:dyDescent="0.25">
      <c r="A3848" s="67"/>
      <c r="B3848" s="67"/>
      <c r="C3848" s="6"/>
      <c r="D3848" s="6"/>
      <c r="E3848" s="8"/>
    </row>
    <row r="3849" spans="1:5" x14ac:dyDescent="0.25">
      <c r="A3849" s="67"/>
      <c r="B3849" s="67"/>
      <c r="C3849" s="6"/>
      <c r="D3849" s="6"/>
      <c r="E3849" s="8"/>
    </row>
    <row r="3850" spans="1:5" x14ac:dyDescent="0.25">
      <c r="A3850" s="67"/>
      <c r="B3850" s="67"/>
      <c r="C3850" s="6"/>
      <c r="D3850" s="6"/>
      <c r="E3850" s="8"/>
    </row>
    <row r="3851" spans="1:5" x14ac:dyDescent="0.25">
      <c r="A3851" s="67"/>
      <c r="B3851" s="67"/>
      <c r="C3851" s="6"/>
      <c r="D3851" s="6"/>
      <c r="E3851" s="8"/>
    </row>
    <row r="3852" spans="1:5" x14ac:dyDescent="0.25">
      <c r="A3852" s="67"/>
      <c r="B3852" s="67"/>
      <c r="C3852" s="6"/>
      <c r="D3852" s="6"/>
      <c r="E3852" s="8"/>
    </row>
    <row r="3853" spans="1:5" x14ac:dyDescent="0.25">
      <c r="A3853" s="67"/>
      <c r="B3853" s="67"/>
      <c r="C3853" s="6"/>
      <c r="D3853" s="6"/>
      <c r="E3853" s="8"/>
    </row>
    <row r="3854" spans="1:5" x14ac:dyDescent="0.25">
      <c r="A3854" s="67"/>
      <c r="B3854" s="67"/>
      <c r="C3854" s="6"/>
      <c r="D3854" s="6"/>
      <c r="E3854" s="8"/>
    </row>
    <row r="3855" spans="1:5" x14ac:dyDescent="0.25">
      <c r="A3855" s="67"/>
      <c r="B3855" s="67"/>
      <c r="C3855" s="6"/>
      <c r="D3855" s="6"/>
      <c r="E3855" s="8"/>
    </row>
    <row r="3856" spans="1:5" x14ac:dyDescent="0.25">
      <c r="A3856" s="67"/>
      <c r="B3856" s="67"/>
      <c r="C3856" s="6"/>
      <c r="D3856" s="6"/>
      <c r="E3856" s="8"/>
    </row>
    <row r="3857" spans="1:5" x14ac:dyDescent="0.25">
      <c r="A3857" s="67"/>
      <c r="B3857" s="67"/>
      <c r="C3857" s="6"/>
      <c r="D3857" s="6"/>
      <c r="E3857" s="8"/>
    </row>
    <row r="3858" spans="1:5" x14ac:dyDescent="0.25">
      <c r="A3858" s="67"/>
      <c r="B3858" s="67"/>
      <c r="C3858" s="6"/>
      <c r="D3858" s="6"/>
      <c r="E3858" s="8"/>
    </row>
    <row r="3859" spans="1:5" x14ac:dyDescent="0.25">
      <c r="A3859" s="67"/>
      <c r="B3859" s="67"/>
      <c r="C3859" s="6"/>
      <c r="D3859" s="6"/>
      <c r="E3859" s="8"/>
    </row>
    <row r="3860" spans="1:5" x14ac:dyDescent="0.25">
      <c r="A3860" s="67"/>
      <c r="B3860" s="67"/>
      <c r="C3860" s="6"/>
      <c r="D3860" s="6"/>
      <c r="E3860" s="8"/>
    </row>
    <row r="3861" spans="1:5" x14ac:dyDescent="0.25">
      <c r="A3861" s="67"/>
      <c r="B3861" s="67"/>
      <c r="C3861" s="6"/>
      <c r="D3861" s="6"/>
      <c r="E3861" s="8"/>
    </row>
    <row r="3862" spans="1:5" x14ac:dyDescent="0.25">
      <c r="A3862" s="67"/>
      <c r="B3862" s="67"/>
      <c r="C3862" s="6"/>
      <c r="D3862" s="6"/>
      <c r="E3862" s="8"/>
    </row>
    <row r="3863" spans="1:5" x14ac:dyDescent="0.25">
      <c r="A3863" s="67"/>
      <c r="B3863" s="67"/>
      <c r="C3863" s="6"/>
      <c r="D3863" s="6"/>
      <c r="E3863" s="8"/>
    </row>
    <row r="3864" spans="1:5" x14ac:dyDescent="0.25">
      <c r="A3864" s="67"/>
      <c r="B3864" s="67"/>
      <c r="C3864" s="6"/>
      <c r="D3864" s="6"/>
      <c r="E3864" s="8"/>
    </row>
    <row r="3865" spans="1:5" x14ac:dyDescent="0.25">
      <c r="A3865" s="67"/>
      <c r="B3865" s="67"/>
      <c r="C3865" s="6"/>
      <c r="D3865" s="6"/>
      <c r="E3865" s="8"/>
    </row>
    <row r="3866" spans="1:5" x14ac:dyDescent="0.25">
      <c r="A3866" s="67"/>
      <c r="B3866" s="67"/>
      <c r="C3866" s="6"/>
      <c r="D3866" s="6"/>
      <c r="E3866" s="8"/>
    </row>
    <row r="3867" spans="1:5" x14ac:dyDescent="0.25">
      <c r="A3867" s="67"/>
      <c r="B3867" s="67"/>
      <c r="C3867" s="6"/>
      <c r="D3867" s="6"/>
      <c r="E3867" s="8"/>
    </row>
    <row r="3868" spans="1:5" x14ac:dyDescent="0.25">
      <c r="A3868" s="67"/>
      <c r="B3868" s="67"/>
      <c r="C3868" s="6"/>
      <c r="D3868" s="6"/>
      <c r="E3868" s="8"/>
    </row>
    <row r="3869" spans="1:5" x14ac:dyDescent="0.25">
      <c r="A3869" s="67"/>
      <c r="B3869" s="67"/>
      <c r="C3869" s="6"/>
      <c r="D3869" s="6"/>
      <c r="E3869" s="8"/>
    </row>
    <row r="3870" spans="1:5" x14ac:dyDescent="0.25">
      <c r="A3870" s="67"/>
      <c r="B3870" s="67"/>
      <c r="C3870" s="6"/>
      <c r="D3870" s="6"/>
      <c r="E3870" s="8"/>
    </row>
    <row r="3871" spans="1:5" x14ac:dyDescent="0.25">
      <c r="A3871" s="67"/>
      <c r="B3871" s="67"/>
      <c r="C3871" s="6"/>
      <c r="D3871" s="6"/>
      <c r="E3871" s="8"/>
    </row>
    <row r="3872" spans="1:5" x14ac:dyDescent="0.25">
      <c r="A3872" s="67"/>
      <c r="B3872" s="67"/>
      <c r="C3872" s="6"/>
      <c r="D3872" s="6"/>
      <c r="E3872" s="8"/>
    </row>
    <row r="3873" spans="1:5" x14ac:dyDescent="0.25">
      <c r="A3873" s="67"/>
      <c r="B3873" s="67"/>
      <c r="C3873" s="6"/>
      <c r="D3873" s="6"/>
      <c r="E3873" s="8"/>
    </row>
    <row r="3874" spans="1:5" x14ac:dyDescent="0.25">
      <c r="A3874" s="67"/>
      <c r="B3874" s="67"/>
      <c r="C3874" s="6"/>
      <c r="D3874" s="6"/>
      <c r="E3874" s="8"/>
    </row>
    <row r="3875" spans="1:5" x14ac:dyDescent="0.25">
      <c r="A3875" s="67"/>
      <c r="B3875" s="67"/>
      <c r="C3875" s="6"/>
      <c r="D3875" s="6"/>
      <c r="E3875" s="8"/>
    </row>
    <row r="3876" spans="1:5" x14ac:dyDescent="0.25">
      <c r="A3876" s="67"/>
      <c r="B3876" s="67"/>
      <c r="C3876" s="6"/>
      <c r="D3876" s="6"/>
      <c r="E3876" s="8"/>
    </row>
    <row r="3877" spans="1:5" x14ac:dyDescent="0.25">
      <c r="A3877" s="67"/>
      <c r="B3877" s="67"/>
      <c r="C3877" s="6"/>
      <c r="D3877" s="6"/>
      <c r="E3877" s="8"/>
    </row>
    <row r="3878" spans="1:5" x14ac:dyDescent="0.25">
      <c r="A3878" s="67"/>
      <c r="B3878" s="67"/>
      <c r="C3878" s="6"/>
      <c r="D3878" s="6"/>
      <c r="E3878" s="8"/>
    </row>
    <row r="3879" spans="1:5" x14ac:dyDescent="0.25">
      <c r="A3879" s="67"/>
      <c r="B3879" s="67"/>
      <c r="C3879" s="6"/>
      <c r="D3879" s="6"/>
      <c r="E3879" s="8"/>
    </row>
    <row r="3880" spans="1:5" x14ac:dyDescent="0.25">
      <c r="A3880" s="67"/>
      <c r="B3880" s="67"/>
      <c r="C3880" s="6"/>
      <c r="D3880" s="6"/>
      <c r="E3880" s="8"/>
    </row>
    <row r="3881" spans="1:5" x14ac:dyDescent="0.25">
      <c r="A3881" s="67"/>
      <c r="B3881" s="67"/>
      <c r="C3881" s="6"/>
      <c r="D3881" s="6"/>
      <c r="E3881" s="8"/>
    </row>
    <row r="3882" spans="1:5" x14ac:dyDescent="0.25">
      <c r="A3882" s="67"/>
      <c r="B3882" s="67"/>
      <c r="C3882" s="6"/>
      <c r="D3882" s="6"/>
      <c r="E3882" s="8"/>
    </row>
    <row r="3883" spans="1:5" x14ac:dyDescent="0.25">
      <c r="A3883" s="67"/>
      <c r="B3883" s="67"/>
      <c r="C3883" s="6"/>
      <c r="D3883" s="6"/>
      <c r="E3883" s="8"/>
    </row>
    <row r="3884" spans="1:5" x14ac:dyDescent="0.25">
      <c r="A3884" s="67"/>
      <c r="B3884" s="67"/>
      <c r="C3884" s="6"/>
      <c r="D3884" s="6"/>
      <c r="E3884" s="8"/>
    </row>
    <row r="3885" spans="1:5" x14ac:dyDescent="0.25">
      <c r="A3885" s="67"/>
      <c r="B3885" s="67"/>
      <c r="C3885" s="6"/>
      <c r="D3885" s="6"/>
      <c r="E3885" s="8"/>
    </row>
    <row r="3886" spans="1:5" x14ac:dyDescent="0.25">
      <c r="A3886" s="67"/>
      <c r="B3886" s="67"/>
      <c r="C3886" s="6"/>
      <c r="D3886" s="6"/>
      <c r="E3886" s="8"/>
    </row>
    <row r="3887" spans="1:5" x14ac:dyDescent="0.25">
      <c r="A3887" s="67"/>
      <c r="B3887" s="67"/>
      <c r="C3887" s="6"/>
      <c r="D3887" s="6"/>
      <c r="E3887" s="8"/>
    </row>
    <row r="3888" spans="1:5" x14ac:dyDescent="0.25">
      <c r="A3888" s="67"/>
      <c r="B3888" s="67"/>
      <c r="C3888" s="6"/>
      <c r="D3888" s="6"/>
      <c r="E3888" s="8"/>
    </row>
    <row r="3889" spans="1:5" x14ac:dyDescent="0.25">
      <c r="A3889" s="67"/>
      <c r="B3889" s="67"/>
      <c r="C3889" s="6"/>
      <c r="D3889" s="6"/>
      <c r="E3889" s="8"/>
    </row>
    <row r="3890" spans="1:5" x14ac:dyDescent="0.25">
      <c r="A3890" s="67"/>
      <c r="B3890" s="67"/>
      <c r="C3890" s="6"/>
      <c r="D3890" s="6"/>
      <c r="E3890" s="8"/>
    </row>
    <row r="3891" spans="1:5" x14ac:dyDescent="0.25">
      <c r="A3891" s="67"/>
      <c r="B3891" s="67"/>
      <c r="C3891" s="6"/>
      <c r="D3891" s="6"/>
      <c r="E3891" s="8"/>
    </row>
    <row r="3892" spans="1:5" x14ac:dyDescent="0.25">
      <c r="A3892" s="67"/>
      <c r="B3892" s="67"/>
      <c r="C3892" s="6"/>
      <c r="D3892" s="6"/>
      <c r="E3892" s="8"/>
    </row>
    <row r="3893" spans="1:5" x14ac:dyDescent="0.25">
      <c r="A3893" s="67"/>
      <c r="B3893" s="67"/>
      <c r="C3893" s="6"/>
      <c r="D3893" s="6"/>
      <c r="E3893" s="8"/>
    </row>
    <row r="3894" spans="1:5" x14ac:dyDescent="0.25">
      <c r="A3894" s="67"/>
      <c r="B3894" s="67"/>
      <c r="C3894" s="6"/>
      <c r="D3894" s="6"/>
      <c r="E3894" s="8"/>
    </row>
    <row r="3895" spans="1:5" x14ac:dyDescent="0.25">
      <c r="A3895" s="67"/>
      <c r="B3895" s="67"/>
      <c r="C3895" s="6"/>
      <c r="D3895" s="6"/>
      <c r="E3895" s="8"/>
    </row>
    <row r="3896" spans="1:5" x14ac:dyDescent="0.25">
      <c r="A3896" s="67"/>
      <c r="B3896" s="67"/>
      <c r="C3896" s="6"/>
      <c r="D3896" s="6"/>
      <c r="E3896" s="8"/>
    </row>
    <row r="3897" spans="1:5" x14ac:dyDescent="0.25">
      <c r="A3897" s="67"/>
      <c r="B3897" s="67"/>
      <c r="C3897" s="6"/>
      <c r="D3897" s="6"/>
      <c r="E3897" s="8"/>
    </row>
    <row r="3898" spans="1:5" x14ac:dyDescent="0.25">
      <c r="A3898" s="67"/>
      <c r="B3898" s="67"/>
      <c r="C3898" s="6"/>
      <c r="D3898" s="6"/>
      <c r="E3898" s="8"/>
    </row>
    <row r="3899" spans="1:5" x14ac:dyDescent="0.25">
      <c r="A3899" s="67"/>
      <c r="B3899" s="67"/>
      <c r="C3899" s="6"/>
      <c r="D3899" s="6"/>
      <c r="E3899" s="8"/>
    </row>
    <row r="3900" spans="1:5" x14ac:dyDescent="0.25">
      <c r="A3900" s="67"/>
      <c r="B3900" s="67"/>
      <c r="C3900" s="6"/>
      <c r="D3900" s="6"/>
      <c r="E3900" s="8"/>
    </row>
    <row r="3901" spans="1:5" x14ac:dyDescent="0.25">
      <c r="A3901" s="67"/>
      <c r="B3901" s="67"/>
      <c r="C3901" s="6"/>
      <c r="D3901" s="6"/>
      <c r="E3901" s="8"/>
    </row>
    <row r="3902" spans="1:5" x14ac:dyDescent="0.25">
      <c r="A3902" s="67"/>
      <c r="B3902" s="67"/>
      <c r="C3902" s="6"/>
      <c r="D3902" s="6"/>
      <c r="E3902" s="8"/>
    </row>
    <row r="3903" spans="1:5" x14ac:dyDescent="0.25">
      <c r="A3903" s="67"/>
      <c r="B3903" s="67"/>
      <c r="C3903" s="6"/>
      <c r="D3903" s="6"/>
      <c r="E3903" s="8"/>
    </row>
    <row r="3904" spans="1:5" x14ac:dyDescent="0.25">
      <c r="A3904" s="67"/>
      <c r="B3904" s="67"/>
      <c r="C3904" s="6"/>
      <c r="D3904" s="6"/>
      <c r="E3904" s="8"/>
    </row>
    <row r="3905" spans="1:5" x14ac:dyDescent="0.25">
      <c r="A3905" s="67"/>
      <c r="B3905" s="67"/>
      <c r="C3905" s="6"/>
      <c r="D3905" s="6"/>
      <c r="E3905" s="8"/>
    </row>
    <row r="3906" spans="1:5" x14ac:dyDescent="0.25">
      <c r="A3906" s="67"/>
      <c r="B3906" s="67"/>
      <c r="C3906" s="6"/>
      <c r="D3906" s="6"/>
      <c r="E3906" s="8"/>
    </row>
    <row r="3907" spans="1:5" x14ac:dyDescent="0.25">
      <c r="A3907" s="67"/>
      <c r="B3907" s="67"/>
      <c r="C3907" s="6"/>
      <c r="D3907" s="6"/>
      <c r="E3907" s="8"/>
    </row>
    <row r="3908" spans="1:5" x14ac:dyDescent="0.25">
      <c r="A3908" s="67"/>
      <c r="B3908" s="67"/>
      <c r="C3908" s="6"/>
      <c r="D3908" s="6"/>
      <c r="E3908" s="8"/>
    </row>
    <row r="3909" spans="1:5" x14ac:dyDescent="0.25">
      <c r="A3909" s="67"/>
      <c r="B3909" s="67"/>
      <c r="C3909" s="6"/>
      <c r="D3909" s="6"/>
      <c r="E3909" s="8"/>
    </row>
    <row r="3910" spans="1:5" x14ac:dyDescent="0.25">
      <c r="A3910" s="67"/>
      <c r="B3910" s="67"/>
      <c r="C3910" s="6"/>
      <c r="D3910" s="6"/>
      <c r="E3910" s="8"/>
    </row>
    <row r="3911" spans="1:5" x14ac:dyDescent="0.25">
      <c r="A3911" s="67"/>
      <c r="B3911" s="67"/>
      <c r="C3911" s="6"/>
      <c r="D3911" s="6"/>
      <c r="E3911" s="8"/>
    </row>
    <row r="3912" spans="1:5" x14ac:dyDescent="0.25">
      <c r="A3912" s="67"/>
      <c r="B3912" s="67"/>
      <c r="C3912" s="6"/>
      <c r="D3912" s="6"/>
      <c r="E3912" s="8"/>
    </row>
    <row r="3913" spans="1:5" x14ac:dyDescent="0.25">
      <c r="A3913" s="67"/>
      <c r="B3913" s="67"/>
      <c r="C3913" s="6"/>
      <c r="D3913" s="6"/>
      <c r="E3913" s="8"/>
    </row>
    <row r="3914" spans="1:5" x14ac:dyDescent="0.25">
      <c r="A3914" s="67"/>
      <c r="B3914" s="67"/>
      <c r="C3914" s="6"/>
      <c r="D3914" s="6"/>
      <c r="E3914" s="8"/>
    </row>
    <row r="3915" spans="1:5" x14ac:dyDescent="0.25">
      <c r="A3915" s="67"/>
      <c r="B3915" s="67"/>
      <c r="C3915" s="6"/>
      <c r="D3915" s="6"/>
      <c r="E3915" s="8"/>
    </row>
    <row r="3916" spans="1:5" x14ac:dyDescent="0.25">
      <c r="A3916" s="67"/>
      <c r="B3916" s="67"/>
      <c r="C3916" s="6"/>
      <c r="D3916" s="6"/>
      <c r="E3916" s="8"/>
    </row>
    <row r="3917" spans="1:5" x14ac:dyDescent="0.25">
      <c r="A3917" s="67"/>
      <c r="B3917" s="67"/>
      <c r="C3917" s="6"/>
      <c r="D3917" s="6"/>
      <c r="E3917" s="8"/>
    </row>
    <row r="3918" spans="1:5" x14ac:dyDescent="0.25">
      <c r="A3918" s="67"/>
      <c r="B3918" s="67"/>
      <c r="C3918" s="6"/>
      <c r="D3918" s="6"/>
      <c r="E3918" s="8"/>
    </row>
    <row r="3919" spans="1:5" x14ac:dyDescent="0.25">
      <c r="A3919" s="67"/>
      <c r="B3919" s="67"/>
      <c r="C3919" s="6"/>
      <c r="D3919" s="6"/>
      <c r="E3919" s="8"/>
    </row>
    <row r="3920" spans="1:5" x14ac:dyDescent="0.25">
      <c r="A3920" s="67"/>
      <c r="B3920" s="67"/>
      <c r="C3920" s="6"/>
      <c r="D3920" s="6"/>
      <c r="E3920" s="8"/>
    </row>
    <row r="3921" spans="1:5" x14ac:dyDescent="0.25">
      <c r="A3921" s="67"/>
      <c r="B3921" s="67"/>
      <c r="C3921" s="6"/>
      <c r="D3921" s="6"/>
      <c r="E3921" s="8"/>
    </row>
    <row r="3922" spans="1:5" x14ac:dyDescent="0.25">
      <c r="A3922" s="67"/>
      <c r="B3922" s="67"/>
      <c r="C3922" s="6"/>
      <c r="D3922" s="6"/>
      <c r="E3922" s="8"/>
    </row>
    <row r="3923" spans="1:5" x14ac:dyDescent="0.25">
      <c r="A3923" s="67"/>
      <c r="B3923" s="67"/>
      <c r="C3923" s="6"/>
      <c r="D3923" s="6"/>
      <c r="E3923" s="8"/>
    </row>
    <row r="3924" spans="1:5" x14ac:dyDescent="0.25">
      <c r="A3924" s="67"/>
      <c r="B3924" s="67"/>
      <c r="C3924" s="6"/>
      <c r="D3924" s="6"/>
      <c r="E3924" s="8"/>
    </row>
    <row r="3925" spans="1:5" x14ac:dyDescent="0.25">
      <c r="A3925" s="67"/>
      <c r="B3925" s="67"/>
      <c r="C3925" s="6"/>
      <c r="D3925" s="6"/>
      <c r="E3925" s="8"/>
    </row>
    <row r="3926" spans="1:5" x14ac:dyDescent="0.25">
      <c r="A3926" s="67"/>
      <c r="B3926" s="67"/>
      <c r="C3926" s="6"/>
      <c r="D3926" s="6"/>
      <c r="E3926" s="8"/>
    </row>
    <row r="3927" spans="1:5" x14ac:dyDescent="0.25">
      <c r="A3927" s="67"/>
      <c r="B3927" s="67"/>
      <c r="C3927" s="6"/>
      <c r="D3927" s="6"/>
      <c r="E3927" s="8"/>
    </row>
    <row r="3928" spans="1:5" x14ac:dyDescent="0.25">
      <c r="A3928" s="67"/>
      <c r="B3928" s="67"/>
      <c r="C3928" s="6"/>
      <c r="D3928" s="6"/>
      <c r="E3928" s="8"/>
    </row>
    <row r="3929" spans="1:5" x14ac:dyDescent="0.25">
      <c r="A3929" s="67"/>
      <c r="B3929" s="67"/>
      <c r="C3929" s="6"/>
      <c r="D3929" s="6"/>
      <c r="E3929" s="8"/>
    </row>
    <row r="3930" spans="1:5" x14ac:dyDescent="0.25">
      <c r="A3930" s="67"/>
      <c r="B3930" s="67"/>
      <c r="C3930" s="6"/>
      <c r="D3930" s="6"/>
      <c r="E3930" s="8"/>
    </row>
    <row r="3931" spans="1:5" x14ac:dyDescent="0.25">
      <c r="A3931" s="67"/>
      <c r="B3931" s="67"/>
      <c r="C3931" s="6"/>
      <c r="D3931" s="6"/>
      <c r="E3931" s="8"/>
    </row>
    <row r="3932" spans="1:5" x14ac:dyDescent="0.25">
      <c r="A3932" s="67"/>
      <c r="B3932" s="67"/>
      <c r="C3932" s="6"/>
      <c r="D3932" s="6"/>
      <c r="E3932" s="8"/>
    </row>
    <row r="3933" spans="1:5" x14ac:dyDescent="0.25">
      <c r="A3933" s="67"/>
      <c r="B3933" s="67"/>
      <c r="C3933" s="6"/>
      <c r="D3933" s="6"/>
      <c r="E3933" s="8"/>
    </row>
    <row r="3934" spans="1:5" x14ac:dyDescent="0.25">
      <c r="A3934" s="67"/>
      <c r="B3934" s="67"/>
      <c r="C3934" s="6"/>
      <c r="D3934" s="6"/>
      <c r="E3934" s="8"/>
    </row>
    <row r="3935" spans="1:5" x14ac:dyDescent="0.25">
      <c r="A3935" s="67"/>
      <c r="B3935" s="67"/>
      <c r="C3935" s="6"/>
      <c r="D3935" s="6"/>
      <c r="E3935" s="8"/>
    </row>
    <row r="3936" spans="1:5" x14ac:dyDescent="0.25">
      <c r="A3936" s="67"/>
      <c r="B3936" s="67"/>
      <c r="C3936" s="6"/>
      <c r="D3936" s="6"/>
      <c r="E3936" s="8"/>
    </row>
    <row r="3937" spans="1:5" x14ac:dyDescent="0.25">
      <c r="A3937" s="67"/>
      <c r="B3937" s="67"/>
      <c r="C3937" s="6"/>
      <c r="D3937" s="6"/>
      <c r="E3937" s="8"/>
    </row>
    <row r="3938" spans="1:5" x14ac:dyDescent="0.25">
      <c r="A3938" s="67"/>
      <c r="B3938" s="67"/>
      <c r="C3938" s="6"/>
      <c r="D3938" s="6"/>
      <c r="E3938" s="8"/>
    </row>
    <row r="3939" spans="1:5" x14ac:dyDescent="0.25">
      <c r="A3939" s="67"/>
      <c r="B3939" s="67"/>
      <c r="C3939" s="6"/>
      <c r="D3939" s="6"/>
      <c r="E3939" s="8"/>
    </row>
    <row r="3940" spans="1:5" x14ac:dyDescent="0.25">
      <c r="A3940" s="67"/>
      <c r="B3940" s="67"/>
      <c r="C3940" s="6"/>
      <c r="D3940" s="6"/>
      <c r="E3940" s="8"/>
    </row>
    <row r="3941" spans="1:5" x14ac:dyDescent="0.25">
      <c r="A3941" s="67"/>
      <c r="B3941" s="67"/>
      <c r="C3941" s="6"/>
      <c r="D3941" s="6"/>
      <c r="E3941" s="8"/>
    </row>
    <row r="3942" spans="1:5" x14ac:dyDescent="0.25">
      <c r="A3942" s="67"/>
      <c r="B3942" s="67"/>
      <c r="C3942" s="6"/>
      <c r="D3942" s="6"/>
      <c r="E3942" s="8"/>
    </row>
    <row r="3943" spans="1:5" x14ac:dyDescent="0.25">
      <c r="A3943" s="67"/>
      <c r="B3943" s="67"/>
      <c r="C3943" s="6"/>
      <c r="D3943" s="6"/>
      <c r="E3943" s="8"/>
    </row>
    <row r="3944" spans="1:5" x14ac:dyDescent="0.25">
      <c r="A3944" s="67"/>
      <c r="B3944" s="67"/>
      <c r="C3944" s="6"/>
      <c r="D3944" s="6"/>
      <c r="E3944" s="8"/>
    </row>
    <row r="3945" spans="1:5" x14ac:dyDescent="0.25">
      <c r="A3945" s="67"/>
      <c r="B3945" s="67"/>
      <c r="C3945" s="6"/>
      <c r="D3945" s="6"/>
      <c r="E3945" s="8"/>
    </row>
    <row r="3946" spans="1:5" x14ac:dyDescent="0.25">
      <c r="A3946" s="67"/>
      <c r="B3946" s="67"/>
      <c r="C3946" s="6"/>
      <c r="D3946" s="6"/>
      <c r="E3946" s="8"/>
    </row>
    <row r="3947" spans="1:5" x14ac:dyDescent="0.25">
      <c r="A3947" s="67"/>
      <c r="B3947" s="67"/>
      <c r="C3947" s="6"/>
      <c r="D3947" s="6"/>
      <c r="E3947" s="8"/>
    </row>
    <row r="3948" spans="1:5" x14ac:dyDescent="0.25">
      <c r="A3948" s="67"/>
      <c r="B3948" s="67"/>
      <c r="C3948" s="6"/>
      <c r="D3948" s="6"/>
      <c r="E3948" s="8"/>
    </row>
    <row r="3949" spans="1:5" x14ac:dyDescent="0.25">
      <c r="A3949" s="67"/>
      <c r="B3949" s="67"/>
      <c r="C3949" s="6"/>
      <c r="D3949" s="6"/>
      <c r="E3949" s="8"/>
    </row>
    <row r="3950" spans="1:5" x14ac:dyDescent="0.25">
      <c r="A3950" s="67"/>
      <c r="B3950" s="67"/>
      <c r="C3950" s="6"/>
      <c r="D3950" s="6"/>
      <c r="E3950" s="8"/>
    </row>
    <row r="3951" spans="1:5" x14ac:dyDescent="0.25">
      <c r="A3951" s="67"/>
      <c r="B3951" s="67"/>
      <c r="C3951" s="6"/>
      <c r="D3951" s="6"/>
      <c r="E3951" s="8"/>
    </row>
    <row r="3952" spans="1:5" x14ac:dyDescent="0.25">
      <c r="A3952" s="67"/>
      <c r="B3952" s="67"/>
      <c r="C3952" s="6"/>
      <c r="D3952" s="6"/>
      <c r="E3952" s="8"/>
    </row>
    <row r="3953" spans="1:5" x14ac:dyDescent="0.25">
      <c r="A3953" s="67"/>
      <c r="B3953" s="67"/>
      <c r="C3953" s="6"/>
      <c r="D3953" s="6"/>
      <c r="E3953" s="8"/>
    </row>
    <row r="3954" spans="1:5" x14ac:dyDescent="0.25">
      <c r="A3954" s="67"/>
      <c r="B3954" s="67"/>
      <c r="C3954" s="6"/>
      <c r="D3954" s="6"/>
      <c r="E3954" s="8"/>
    </row>
    <row r="3955" spans="1:5" x14ac:dyDescent="0.25">
      <c r="A3955" s="67"/>
      <c r="B3955" s="67"/>
      <c r="C3955" s="6"/>
      <c r="D3955" s="6"/>
      <c r="E3955" s="8"/>
    </row>
    <row r="3956" spans="1:5" x14ac:dyDescent="0.25">
      <c r="A3956" s="67"/>
      <c r="B3956" s="67"/>
      <c r="C3956" s="6"/>
      <c r="D3956" s="6"/>
      <c r="E3956" s="8"/>
    </row>
    <row r="3957" spans="1:5" x14ac:dyDescent="0.25">
      <c r="A3957" s="67"/>
      <c r="B3957" s="67"/>
      <c r="C3957" s="6"/>
      <c r="D3957" s="6"/>
      <c r="E3957" s="8"/>
    </row>
    <row r="3958" spans="1:5" x14ac:dyDescent="0.25">
      <c r="A3958" s="67"/>
      <c r="B3958" s="67"/>
      <c r="C3958" s="6"/>
      <c r="D3958" s="6"/>
      <c r="E3958" s="8"/>
    </row>
    <row r="3959" spans="1:5" x14ac:dyDescent="0.25">
      <c r="A3959" s="67"/>
      <c r="B3959" s="67"/>
      <c r="C3959" s="6"/>
      <c r="D3959" s="6"/>
      <c r="E3959" s="8"/>
    </row>
    <row r="3960" spans="1:5" x14ac:dyDescent="0.25">
      <c r="A3960" s="67"/>
      <c r="B3960" s="67"/>
      <c r="C3960" s="6"/>
      <c r="D3960" s="6"/>
      <c r="E3960" s="8"/>
    </row>
    <row r="3961" spans="1:5" x14ac:dyDescent="0.25">
      <c r="A3961" s="67"/>
      <c r="B3961" s="67"/>
      <c r="C3961" s="6"/>
      <c r="D3961" s="6"/>
      <c r="E3961" s="8"/>
    </row>
    <row r="3962" spans="1:5" x14ac:dyDescent="0.25">
      <c r="A3962" s="67"/>
      <c r="B3962" s="67"/>
      <c r="C3962" s="6"/>
      <c r="D3962" s="6"/>
      <c r="E3962" s="8"/>
    </row>
    <row r="3963" spans="1:5" x14ac:dyDescent="0.25">
      <c r="A3963" s="67"/>
      <c r="B3963" s="67"/>
      <c r="C3963" s="6"/>
      <c r="D3963" s="6"/>
      <c r="E3963" s="8"/>
    </row>
    <row r="3964" spans="1:5" x14ac:dyDescent="0.25">
      <c r="A3964" s="67"/>
      <c r="B3964" s="67"/>
      <c r="C3964" s="6"/>
      <c r="D3964" s="6"/>
      <c r="E3964" s="8"/>
    </row>
    <row r="3965" spans="1:5" x14ac:dyDescent="0.25">
      <c r="A3965" s="67"/>
      <c r="B3965" s="67"/>
      <c r="C3965" s="6"/>
      <c r="D3965" s="6"/>
      <c r="E3965" s="8"/>
    </row>
    <row r="3966" spans="1:5" x14ac:dyDescent="0.25">
      <c r="A3966" s="67"/>
      <c r="B3966" s="67"/>
      <c r="C3966" s="6"/>
      <c r="D3966" s="6"/>
      <c r="E3966" s="8"/>
    </row>
    <row r="3967" spans="1:5" x14ac:dyDescent="0.25">
      <c r="A3967" s="67"/>
      <c r="B3967" s="67"/>
      <c r="C3967" s="6"/>
      <c r="D3967" s="6"/>
      <c r="E3967" s="8"/>
    </row>
    <row r="3968" spans="1:5" x14ac:dyDescent="0.25">
      <c r="A3968" s="67"/>
      <c r="B3968" s="67"/>
      <c r="C3968" s="6"/>
      <c r="D3968" s="6"/>
      <c r="E3968" s="8"/>
    </row>
    <row r="3969" spans="1:5" x14ac:dyDescent="0.25">
      <c r="A3969" s="67"/>
      <c r="B3969" s="67"/>
      <c r="C3969" s="6"/>
      <c r="D3969" s="6"/>
      <c r="E3969" s="8"/>
    </row>
    <row r="3970" spans="1:5" x14ac:dyDescent="0.25">
      <c r="A3970" s="67"/>
      <c r="B3970" s="67"/>
      <c r="C3970" s="6"/>
      <c r="D3970" s="6"/>
      <c r="E3970" s="8"/>
    </row>
    <row r="3971" spans="1:5" x14ac:dyDescent="0.25">
      <c r="A3971" s="67"/>
      <c r="B3971" s="67"/>
      <c r="C3971" s="6"/>
      <c r="D3971" s="6"/>
      <c r="E3971" s="8"/>
    </row>
    <row r="3972" spans="1:5" x14ac:dyDescent="0.25">
      <c r="A3972" s="67"/>
      <c r="B3972" s="67"/>
      <c r="C3972" s="6"/>
      <c r="D3972" s="6"/>
      <c r="E3972" s="8"/>
    </row>
    <row r="3973" spans="1:5" x14ac:dyDescent="0.25">
      <c r="A3973" s="67"/>
      <c r="B3973" s="67"/>
      <c r="C3973" s="6"/>
      <c r="D3973" s="6"/>
      <c r="E3973" s="8"/>
    </row>
    <row r="3974" spans="1:5" x14ac:dyDescent="0.25">
      <c r="A3974" s="67"/>
      <c r="B3974" s="67"/>
      <c r="C3974" s="6"/>
      <c r="D3974" s="6"/>
      <c r="E3974" s="8"/>
    </row>
    <row r="3975" spans="1:5" x14ac:dyDescent="0.25">
      <c r="A3975" s="67"/>
      <c r="B3975" s="67"/>
      <c r="C3975" s="6"/>
      <c r="D3975" s="6"/>
      <c r="E3975" s="8"/>
    </row>
    <row r="3976" spans="1:5" x14ac:dyDescent="0.25">
      <c r="A3976" s="67"/>
      <c r="B3976" s="67"/>
      <c r="C3976" s="6"/>
      <c r="D3976" s="6"/>
      <c r="E3976" s="8"/>
    </row>
    <row r="3977" spans="1:5" x14ac:dyDescent="0.25">
      <c r="A3977" s="67"/>
      <c r="B3977" s="67"/>
      <c r="C3977" s="6"/>
      <c r="D3977" s="6"/>
      <c r="E3977" s="8"/>
    </row>
    <row r="3978" spans="1:5" x14ac:dyDescent="0.25">
      <c r="A3978" s="67"/>
      <c r="B3978" s="67"/>
      <c r="C3978" s="6"/>
      <c r="D3978" s="6"/>
      <c r="E3978" s="8"/>
    </row>
    <row r="3979" spans="1:5" x14ac:dyDescent="0.25">
      <c r="A3979" s="67"/>
      <c r="B3979" s="67"/>
      <c r="C3979" s="6"/>
      <c r="D3979" s="6"/>
      <c r="E3979" s="8"/>
    </row>
    <row r="3980" spans="1:5" x14ac:dyDescent="0.25">
      <c r="A3980" s="67"/>
      <c r="B3980" s="67"/>
      <c r="C3980" s="6"/>
      <c r="D3980" s="6"/>
      <c r="E3980" s="8"/>
    </row>
    <row r="3981" spans="1:5" x14ac:dyDescent="0.25">
      <c r="A3981" s="67"/>
      <c r="B3981" s="67"/>
      <c r="C3981" s="6"/>
      <c r="D3981" s="6"/>
      <c r="E3981" s="8"/>
    </row>
    <row r="3982" spans="1:5" x14ac:dyDescent="0.25">
      <c r="A3982" s="67"/>
      <c r="B3982" s="67"/>
      <c r="C3982" s="6"/>
      <c r="D3982" s="6"/>
      <c r="E3982" s="8"/>
    </row>
    <row r="3983" spans="1:5" x14ac:dyDescent="0.25">
      <c r="A3983" s="67"/>
      <c r="B3983" s="67"/>
      <c r="C3983" s="6"/>
      <c r="D3983" s="6"/>
      <c r="E3983" s="8"/>
    </row>
    <row r="3984" spans="1:5" x14ac:dyDescent="0.25">
      <c r="A3984" s="67"/>
      <c r="B3984" s="67"/>
      <c r="C3984" s="6"/>
      <c r="D3984" s="6"/>
      <c r="E3984" s="8"/>
    </row>
    <row r="3985" spans="1:5" x14ac:dyDescent="0.25">
      <c r="A3985" s="67"/>
      <c r="B3985" s="67"/>
      <c r="C3985" s="6"/>
      <c r="D3985" s="6"/>
      <c r="E3985" s="8"/>
    </row>
    <row r="3986" spans="1:5" x14ac:dyDescent="0.25">
      <c r="A3986" s="67"/>
      <c r="B3986" s="67"/>
      <c r="C3986" s="6"/>
      <c r="D3986" s="6"/>
      <c r="E3986" s="8"/>
    </row>
    <row r="3987" spans="1:5" x14ac:dyDescent="0.25">
      <c r="A3987" s="67"/>
      <c r="B3987" s="67"/>
      <c r="C3987" s="6"/>
      <c r="D3987" s="6"/>
      <c r="E3987" s="8"/>
    </row>
    <row r="3988" spans="1:5" x14ac:dyDescent="0.25">
      <c r="A3988" s="67"/>
      <c r="B3988" s="67"/>
      <c r="C3988" s="6"/>
      <c r="D3988" s="6"/>
      <c r="E3988" s="8"/>
    </row>
    <row r="3989" spans="1:5" x14ac:dyDescent="0.25">
      <c r="A3989" s="67"/>
      <c r="B3989" s="67"/>
      <c r="C3989" s="6"/>
      <c r="D3989" s="6"/>
      <c r="E3989" s="8"/>
    </row>
    <row r="3990" spans="1:5" x14ac:dyDescent="0.25">
      <c r="A3990" s="67"/>
      <c r="B3990" s="67"/>
      <c r="C3990" s="6"/>
      <c r="D3990" s="6"/>
      <c r="E3990" s="8"/>
    </row>
    <row r="3991" spans="1:5" x14ac:dyDescent="0.25">
      <c r="A3991" s="67"/>
      <c r="B3991" s="67"/>
      <c r="C3991" s="6"/>
      <c r="D3991" s="6"/>
      <c r="E3991" s="8"/>
    </row>
    <row r="3992" spans="1:5" x14ac:dyDescent="0.25">
      <c r="A3992" s="67"/>
      <c r="B3992" s="67"/>
      <c r="C3992" s="6"/>
      <c r="D3992" s="6"/>
      <c r="E3992" s="8"/>
    </row>
    <row r="3993" spans="1:5" x14ac:dyDescent="0.25">
      <c r="A3993" s="67"/>
      <c r="B3993" s="67"/>
      <c r="C3993" s="6"/>
      <c r="D3993" s="6"/>
      <c r="E3993" s="8"/>
    </row>
    <row r="3994" spans="1:5" x14ac:dyDescent="0.25">
      <c r="A3994" s="67"/>
      <c r="B3994" s="67"/>
      <c r="C3994" s="6"/>
      <c r="D3994" s="6"/>
      <c r="E3994" s="8"/>
    </row>
    <row r="3995" spans="1:5" x14ac:dyDescent="0.25">
      <c r="A3995" s="67"/>
      <c r="B3995" s="67"/>
      <c r="C3995" s="6"/>
      <c r="D3995" s="6"/>
      <c r="E3995" s="8"/>
    </row>
    <row r="3996" spans="1:5" x14ac:dyDescent="0.25">
      <c r="A3996" s="67"/>
      <c r="B3996" s="67"/>
      <c r="C3996" s="6"/>
      <c r="D3996" s="6"/>
      <c r="E3996" s="8"/>
    </row>
    <row r="3997" spans="1:5" x14ac:dyDescent="0.25">
      <c r="A3997" s="67"/>
      <c r="B3997" s="67"/>
      <c r="C3997" s="6"/>
      <c r="D3997" s="6"/>
      <c r="E3997" s="8"/>
    </row>
    <row r="3998" spans="1:5" x14ac:dyDescent="0.25">
      <c r="A3998" s="67"/>
      <c r="B3998" s="67"/>
      <c r="C3998" s="6"/>
      <c r="D3998" s="6"/>
      <c r="E3998" s="8"/>
    </row>
    <row r="3999" spans="1:5" x14ac:dyDescent="0.25">
      <c r="A3999" s="67"/>
      <c r="B3999" s="67"/>
      <c r="C3999" s="6"/>
      <c r="D3999" s="6"/>
      <c r="E3999" s="8"/>
    </row>
    <row r="4000" spans="1:5" x14ac:dyDescent="0.25">
      <c r="A4000" s="67"/>
      <c r="B4000" s="67"/>
      <c r="C4000" s="6"/>
      <c r="D4000" s="6"/>
      <c r="E4000" s="8"/>
    </row>
    <row r="4001" spans="1:5" x14ac:dyDescent="0.25">
      <c r="A4001" s="67"/>
      <c r="B4001" s="67"/>
      <c r="C4001" s="6"/>
      <c r="D4001" s="6"/>
      <c r="E4001" s="8"/>
    </row>
    <row r="4002" spans="1:5" x14ac:dyDescent="0.25">
      <c r="A4002" s="67"/>
      <c r="B4002" s="67"/>
      <c r="C4002" s="6"/>
      <c r="D4002" s="6"/>
      <c r="E4002" s="8"/>
    </row>
    <row r="4003" spans="1:5" x14ac:dyDescent="0.25">
      <c r="A4003" s="67"/>
      <c r="B4003" s="67"/>
      <c r="C4003" s="6"/>
      <c r="D4003" s="6"/>
      <c r="E4003" s="8"/>
    </row>
    <row r="4004" spans="1:5" x14ac:dyDescent="0.25">
      <c r="A4004" s="67"/>
      <c r="B4004" s="67"/>
      <c r="C4004" s="6"/>
      <c r="D4004" s="6"/>
      <c r="E4004" s="8"/>
    </row>
    <row r="4005" spans="1:5" x14ac:dyDescent="0.25">
      <c r="A4005" s="67"/>
      <c r="B4005" s="67"/>
      <c r="C4005" s="6"/>
      <c r="D4005" s="6"/>
      <c r="E4005" s="8"/>
    </row>
    <row r="4006" spans="1:5" x14ac:dyDescent="0.25">
      <c r="A4006" s="67"/>
      <c r="B4006" s="67"/>
      <c r="C4006" s="6"/>
      <c r="D4006" s="6"/>
      <c r="E4006" s="8"/>
    </row>
    <row r="4007" spans="1:5" x14ac:dyDescent="0.25">
      <c r="A4007" s="67"/>
      <c r="B4007" s="67"/>
      <c r="C4007" s="6"/>
      <c r="D4007" s="6"/>
      <c r="E4007" s="8"/>
    </row>
    <row r="4008" spans="1:5" x14ac:dyDescent="0.25">
      <c r="A4008" s="67"/>
      <c r="B4008" s="67"/>
      <c r="C4008" s="6"/>
      <c r="D4008" s="6"/>
      <c r="E4008" s="8"/>
    </row>
    <row r="4009" spans="1:5" x14ac:dyDescent="0.25">
      <c r="A4009" s="67"/>
      <c r="B4009" s="67"/>
      <c r="C4009" s="6"/>
      <c r="D4009" s="6"/>
      <c r="E4009" s="8"/>
    </row>
    <row r="4010" spans="1:5" x14ac:dyDescent="0.25">
      <c r="A4010" s="67"/>
      <c r="B4010" s="67"/>
      <c r="C4010" s="6"/>
      <c r="D4010" s="6"/>
      <c r="E4010" s="8"/>
    </row>
    <row r="4011" spans="1:5" x14ac:dyDescent="0.25">
      <c r="A4011" s="67"/>
      <c r="B4011" s="67"/>
      <c r="C4011" s="6"/>
      <c r="D4011" s="6"/>
      <c r="E4011" s="8"/>
    </row>
    <row r="4012" spans="1:5" x14ac:dyDescent="0.25">
      <c r="A4012" s="67"/>
      <c r="B4012" s="67"/>
      <c r="C4012" s="6"/>
      <c r="D4012" s="6"/>
      <c r="E4012" s="8"/>
    </row>
    <row r="4013" spans="1:5" x14ac:dyDescent="0.25">
      <c r="A4013" s="67"/>
      <c r="B4013" s="67"/>
      <c r="C4013" s="6"/>
      <c r="D4013" s="6"/>
      <c r="E4013" s="8"/>
    </row>
    <row r="4014" spans="1:5" x14ac:dyDescent="0.25">
      <c r="A4014" s="67"/>
      <c r="B4014" s="67"/>
      <c r="C4014" s="6"/>
      <c r="D4014" s="6"/>
      <c r="E4014" s="8"/>
    </row>
    <row r="4015" spans="1:5" x14ac:dyDescent="0.25">
      <c r="A4015" s="67"/>
      <c r="B4015" s="67"/>
      <c r="C4015" s="6"/>
      <c r="D4015" s="6"/>
      <c r="E4015" s="8"/>
    </row>
    <row r="4016" spans="1:5" x14ac:dyDescent="0.25">
      <c r="A4016" s="67"/>
      <c r="B4016" s="67"/>
      <c r="C4016" s="6"/>
      <c r="D4016" s="6"/>
      <c r="E4016" s="8"/>
    </row>
    <row r="4017" spans="1:5" x14ac:dyDescent="0.25">
      <c r="A4017" s="67"/>
      <c r="B4017" s="67"/>
      <c r="C4017" s="6"/>
      <c r="D4017" s="6"/>
      <c r="E4017" s="8"/>
    </row>
    <row r="4018" spans="1:5" x14ac:dyDescent="0.25">
      <c r="A4018" s="67"/>
      <c r="B4018" s="67"/>
      <c r="C4018" s="6"/>
      <c r="D4018" s="6"/>
      <c r="E4018" s="8"/>
    </row>
    <row r="4019" spans="1:5" x14ac:dyDescent="0.25">
      <c r="A4019" s="67"/>
      <c r="B4019" s="67"/>
      <c r="C4019" s="6"/>
      <c r="D4019" s="6"/>
      <c r="E4019" s="8"/>
    </row>
    <row r="4020" spans="1:5" x14ac:dyDescent="0.25">
      <c r="A4020" s="67"/>
      <c r="B4020" s="67"/>
      <c r="C4020" s="6"/>
      <c r="D4020" s="6"/>
      <c r="E4020" s="8"/>
    </row>
    <row r="4021" spans="1:5" x14ac:dyDescent="0.25">
      <c r="A4021" s="67"/>
      <c r="B4021" s="67"/>
      <c r="C4021" s="6"/>
      <c r="D4021" s="6"/>
      <c r="E4021" s="8"/>
    </row>
    <row r="4022" spans="1:5" x14ac:dyDescent="0.25">
      <c r="A4022" s="67"/>
      <c r="B4022" s="67"/>
      <c r="C4022" s="6"/>
      <c r="D4022" s="6"/>
      <c r="E4022" s="8"/>
    </row>
    <row r="4023" spans="1:5" x14ac:dyDescent="0.25">
      <c r="A4023" s="67"/>
      <c r="B4023" s="67"/>
      <c r="C4023" s="6"/>
      <c r="D4023" s="6"/>
      <c r="E4023" s="8"/>
    </row>
    <row r="4024" spans="1:5" x14ac:dyDescent="0.25">
      <c r="A4024" s="67"/>
      <c r="B4024" s="67"/>
      <c r="C4024" s="6"/>
      <c r="D4024" s="6"/>
      <c r="E4024" s="8"/>
    </row>
    <row r="4025" spans="1:5" x14ac:dyDescent="0.25">
      <c r="A4025" s="67"/>
      <c r="B4025" s="67"/>
      <c r="C4025" s="6"/>
      <c r="D4025" s="6"/>
      <c r="E4025" s="8"/>
    </row>
    <row r="4026" spans="1:5" x14ac:dyDescent="0.25">
      <c r="A4026" s="67"/>
      <c r="B4026" s="67"/>
      <c r="C4026" s="6"/>
      <c r="D4026" s="6"/>
      <c r="E4026" s="8"/>
    </row>
    <row r="4027" spans="1:5" x14ac:dyDescent="0.25">
      <c r="A4027" s="67"/>
      <c r="B4027" s="67"/>
      <c r="C4027" s="6"/>
      <c r="D4027" s="6"/>
      <c r="E4027" s="8"/>
    </row>
    <row r="4028" spans="1:5" x14ac:dyDescent="0.25">
      <c r="A4028" s="67"/>
      <c r="B4028" s="67"/>
      <c r="C4028" s="6"/>
      <c r="D4028" s="6"/>
      <c r="E4028" s="8"/>
    </row>
    <row r="4029" spans="1:5" x14ac:dyDescent="0.25">
      <c r="A4029" s="67"/>
      <c r="B4029" s="67"/>
      <c r="C4029" s="6"/>
      <c r="D4029" s="6"/>
      <c r="E4029" s="8"/>
    </row>
    <row r="4030" spans="1:5" x14ac:dyDescent="0.25">
      <c r="A4030" s="67"/>
      <c r="B4030" s="67"/>
      <c r="C4030" s="6"/>
      <c r="D4030" s="6"/>
      <c r="E4030" s="8"/>
    </row>
    <row r="4031" spans="1:5" x14ac:dyDescent="0.25">
      <c r="A4031" s="67"/>
      <c r="B4031" s="67"/>
      <c r="C4031" s="6"/>
      <c r="D4031" s="6"/>
      <c r="E4031" s="8"/>
    </row>
    <row r="4032" spans="1:5" x14ac:dyDescent="0.25">
      <c r="A4032" s="67"/>
      <c r="B4032" s="67"/>
      <c r="C4032" s="6"/>
      <c r="D4032" s="6"/>
      <c r="E4032" s="8"/>
    </row>
    <row r="4033" spans="1:5" x14ac:dyDescent="0.25">
      <c r="A4033" s="67"/>
      <c r="B4033" s="67"/>
      <c r="C4033" s="6"/>
      <c r="D4033" s="6"/>
      <c r="E4033" s="8"/>
    </row>
    <row r="4034" spans="1:5" x14ac:dyDescent="0.25">
      <c r="A4034" s="67"/>
      <c r="B4034" s="67"/>
      <c r="C4034" s="6"/>
      <c r="D4034" s="6"/>
      <c r="E4034" s="8"/>
    </row>
    <row r="4035" spans="1:5" x14ac:dyDescent="0.25">
      <c r="A4035" s="67"/>
      <c r="B4035" s="67"/>
      <c r="C4035" s="6"/>
      <c r="D4035" s="6"/>
      <c r="E4035" s="8"/>
    </row>
    <row r="4036" spans="1:5" x14ac:dyDescent="0.25">
      <c r="A4036" s="67"/>
      <c r="B4036" s="67"/>
      <c r="C4036" s="6"/>
      <c r="D4036" s="6"/>
      <c r="E4036" s="8"/>
    </row>
    <row r="4037" spans="1:5" x14ac:dyDescent="0.25">
      <c r="A4037" s="67"/>
      <c r="B4037" s="67"/>
      <c r="C4037" s="6"/>
      <c r="D4037" s="6"/>
      <c r="E4037" s="8"/>
    </row>
    <row r="4038" spans="1:5" x14ac:dyDescent="0.25">
      <c r="A4038" s="67"/>
      <c r="B4038" s="67"/>
      <c r="C4038" s="6"/>
      <c r="D4038" s="6"/>
      <c r="E4038" s="8"/>
    </row>
    <row r="4039" spans="1:5" x14ac:dyDescent="0.25">
      <c r="A4039" s="67"/>
      <c r="B4039" s="67"/>
      <c r="C4039" s="6"/>
      <c r="D4039" s="6"/>
      <c r="E4039" s="8"/>
    </row>
    <row r="4040" spans="1:5" x14ac:dyDescent="0.25">
      <c r="A4040" s="67"/>
      <c r="B4040" s="67"/>
      <c r="C4040" s="6"/>
      <c r="D4040" s="6"/>
      <c r="E4040" s="8"/>
    </row>
    <row r="4041" spans="1:5" x14ac:dyDescent="0.25">
      <c r="A4041" s="67"/>
      <c r="B4041" s="67"/>
      <c r="C4041" s="6"/>
      <c r="D4041" s="6"/>
      <c r="E4041" s="8"/>
    </row>
    <row r="4042" spans="1:5" x14ac:dyDescent="0.25">
      <c r="A4042" s="67"/>
      <c r="B4042" s="67"/>
      <c r="C4042" s="6"/>
      <c r="D4042" s="6"/>
      <c r="E4042" s="8"/>
    </row>
    <row r="4043" spans="1:5" x14ac:dyDescent="0.25">
      <c r="A4043" s="67"/>
      <c r="B4043" s="67"/>
      <c r="C4043" s="6"/>
      <c r="D4043" s="6"/>
      <c r="E4043" s="8"/>
    </row>
    <row r="4044" spans="1:5" x14ac:dyDescent="0.25">
      <c r="A4044" s="67"/>
      <c r="B4044" s="67"/>
      <c r="C4044" s="6"/>
      <c r="D4044" s="6"/>
      <c r="E4044" s="8"/>
    </row>
    <row r="4045" spans="1:5" x14ac:dyDescent="0.25">
      <c r="A4045" s="67"/>
      <c r="B4045" s="67"/>
      <c r="C4045" s="6"/>
      <c r="D4045" s="6"/>
      <c r="E4045" s="8"/>
    </row>
    <row r="4046" spans="1:5" x14ac:dyDescent="0.25">
      <c r="A4046" s="67"/>
      <c r="B4046" s="67"/>
      <c r="C4046" s="6"/>
      <c r="D4046" s="6"/>
      <c r="E4046" s="8"/>
    </row>
    <row r="4047" spans="1:5" x14ac:dyDescent="0.25">
      <c r="A4047" s="67"/>
      <c r="B4047" s="67"/>
      <c r="C4047" s="6"/>
      <c r="D4047" s="6"/>
      <c r="E4047" s="8"/>
    </row>
    <row r="4048" spans="1:5" x14ac:dyDescent="0.25">
      <c r="A4048" s="67"/>
      <c r="B4048" s="67"/>
      <c r="C4048" s="6"/>
      <c r="D4048" s="6"/>
      <c r="E4048" s="8"/>
    </row>
    <row r="4049" spans="1:5" x14ac:dyDescent="0.25">
      <c r="A4049" s="67"/>
      <c r="B4049" s="67"/>
      <c r="C4049" s="6"/>
      <c r="D4049" s="6"/>
      <c r="E4049" s="8"/>
    </row>
    <row r="4050" spans="1:5" x14ac:dyDescent="0.25">
      <c r="A4050" s="67"/>
      <c r="B4050" s="67"/>
      <c r="C4050" s="6"/>
      <c r="D4050" s="6"/>
      <c r="E4050" s="8"/>
    </row>
    <row r="4051" spans="1:5" x14ac:dyDescent="0.25">
      <c r="A4051" s="67"/>
      <c r="B4051" s="67"/>
      <c r="C4051" s="6"/>
      <c r="D4051" s="6"/>
      <c r="E4051" s="8"/>
    </row>
    <row r="4052" spans="1:5" x14ac:dyDescent="0.25">
      <c r="A4052" s="67"/>
      <c r="B4052" s="67"/>
      <c r="C4052" s="6"/>
      <c r="D4052" s="6"/>
      <c r="E4052" s="8"/>
    </row>
    <row r="4053" spans="1:5" x14ac:dyDescent="0.25">
      <c r="A4053" s="67"/>
      <c r="B4053" s="67"/>
      <c r="C4053" s="6"/>
      <c r="D4053" s="6"/>
      <c r="E4053" s="8"/>
    </row>
    <row r="4054" spans="1:5" x14ac:dyDescent="0.25">
      <c r="A4054" s="67"/>
      <c r="B4054" s="67"/>
      <c r="C4054" s="6"/>
      <c r="D4054" s="6"/>
      <c r="E4054" s="8"/>
    </row>
    <row r="4055" spans="1:5" x14ac:dyDescent="0.25">
      <c r="A4055" s="67"/>
      <c r="B4055" s="67"/>
      <c r="C4055" s="6"/>
      <c r="D4055" s="6"/>
      <c r="E4055" s="8"/>
    </row>
    <row r="4056" spans="1:5" x14ac:dyDescent="0.25">
      <c r="A4056" s="67"/>
      <c r="B4056" s="67"/>
      <c r="C4056" s="6"/>
      <c r="D4056" s="6"/>
      <c r="E4056" s="8"/>
    </row>
    <row r="4057" spans="1:5" x14ac:dyDescent="0.25">
      <c r="A4057" s="67"/>
      <c r="B4057" s="67"/>
      <c r="C4057" s="6"/>
      <c r="D4057" s="6"/>
      <c r="E4057" s="8"/>
    </row>
    <row r="4058" spans="1:5" x14ac:dyDescent="0.25">
      <c r="A4058" s="67"/>
      <c r="B4058" s="67"/>
      <c r="C4058" s="6"/>
      <c r="D4058" s="6"/>
      <c r="E4058" s="8"/>
    </row>
    <row r="4059" spans="1:5" x14ac:dyDescent="0.25">
      <c r="A4059" s="67"/>
      <c r="B4059" s="67"/>
      <c r="C4059" s="6"/>
      <c r="D4059" s="6"/>
      <c r="E4059" s="8"/>
    </row>
    <row r="4060" spans="1:5" x14ac:dyDescent="0.25">
      <c r="A4060" s="67"/>
      <c r="B4060" s="67"/>
      <c r="C4060" s="6"/>
      <c r="D4060" s="6"/>
      <c r="E4060" s="8"/>
    </row>
    <row r="4061" spans="1:5" x14ac:dyDescent="0.25">
      <c r="A4061" s="67"/>
      <c r="B4061" s="67"/>
      <c r="C4061" s="6"/>
      <c r="D4061" s="6"/>
      <c r="E4061" s="8"/>
    </row>
    <row r="4062" spans="1:5" x14ac:dyDescent="0.25">
      <c r="A4062" s="67"/>
      <c r="B4062" s="67"/>
      <c r="C4062" s="6"/>
      <c r="D4062" s="6"/>
      <c r="E4062" s="8"/>
    </row>
    <row r="4063" spans="1:5" x14ac:dyDescent="0.25">
      <c r="A4063" s="67"/>
      <c r="B4063" s="67"/>
      <c r="C4063" s="6"/>
      <c r="D4063" s="6"/>
      <c r="E4063" s="8"/>
    </row>
    <row r="4064" spans="1:5" x14ac:dyDescent="0.25">
      <c r="A4064" s="67"/>
      <c r="B4064" s="67"/>
      <c r="C4064" s="6"/>
      <c r="D4064" s="6"/>
      <c r="E4064" s="8"/>
    </row>
    <row r="4065" spans="1:5" x14ac:dyDescent="0.25">
      <c r="A4065" s="67"/>
      <c r="B4065" s="67"/>
      <c r="C4065" s="6"/>
      <c r="D4065" s="6"/>
      <c r="E4065" s="8"/>
    </row>
    <row r="4066" spans="1:5" x14ac:dyDescent="0.25">
      <c r="A4066" s="67"/>
      <c r="B4066" s="67"/>
      <c r="C4066" s="6"/>
      <c r="D4066" s="6"/>
      <c r="E4066" s="8"/>
    </row>
    <row r="4067" spans="1:5" x14ac:dyDescent="0.25">
      <c r="A4067" s="67"/>
      <c r="B4067" s="67"/>
      <c r="C4067" s="6"/>
      <c r="D4067" s="6"/>
      <c r="E4067" s="8"/>
    </row>
    <row r="4068" spans="1:5" x14ac:dyDescent="0.25">
      <c r="A4068" s="67"/>
      <c r="B4068" s="67"/>
      <c r="C4068" s="6"/>
      <c r="D4068" s="6"/>
      <c r="E4068" s="8"/>
    </row>
    <row r="4069" spans="1:5" x14ac:dyDescent="0.25">
      <c r="A4069" s="67"/>
      <c r="B4069" s="67"/>
      <c r="C4069" s="6"/>
      <c r="D4069" s="6"/>
      <c r="E4069" s="8"/>
    </row>
    <row r="4070" spans="1:5" x14ac:dyDescent="0.25">
      <c r="A4070" s="67"/>
      <c r="B4070" s="67"/>
      <c r="C4070" s="6"/>
      <c r="D4070" s="6"/>
      <c r="E4070" s="8"/>
    </row>
    <row r="4071" spans="1:5" x14ac:dyDescent="0.25">
      <c r="A4071" s="67"/>
      <c r="B4071" s="67"/>
      <c r="C4071" s="6"/>
      <c r="D4071" s="6"/>
      <c r="E4071" s="8"/>
    </row>
    <row r="4072" spans="1:5" x14ac:dyDescent="0.25">
      <c r="A4072" s="67"/>
      <c r="B4072" s="67"/>
      <c r="C4072" s="6"/>
      <c r="D4072" s="6"/>
      <c r="E4072" s="8"/>
    </row>
    <row r="4073" spans="1:5" x14ac:dyDescent="0.25">
      <c r="A4073" s="67"/>
      <c r="B4073" s="67"/>
      <c r="C4073" s="6"/>
      <c r="D4073" s="6"/>
      <c r="E4073" s="8"/>
    </row>
    <row r="4074" spans="1:5" x14ac:dyDescent="0.25">
      <c r="A4074" s="67"/>
      <c r="B4074" s="67"/>
      <c r="C4074" s="6"/>
      <c r="D4074" s="6"/>
      <c r="E4074" s="8"/>
    </row>
    <row r="4075" spans="1:5" x14ac:dyDescent="0.25">
      <c r="A4075" s="67"/>
      <c r="B4075" s="67"/>
      <c r="C4075" s="6"/>
      <c r="D4075" s="6"/>
      <c r="E4075" s="8"/>
    </row>
    <row r="4076" spans="1:5" x14ac:dyDescent="0.25">
      <c r="A4076" s="67"/>
      <c r="B4076" s="67"/>
      <c r="C4076" s="6"/>
      <c r="D4076" s="6"/>
      <c r="E4076" s="8"/>
    </row>
    <row r="4077" spans="1:5" x14ac:dyDescent="0.25">
      <c r="A4077" s="67"/>
      <c r="B4077" s="67"/>
      <c r="C4077" s="6"/>
      <c r="D4077" s="6"/>
      <c r="E4077" s="8"/>
    </row>
    <row r="4078" spans="1:5" x14ac:dyDescent="0.25">
      <c r="A4078" s="67"/>
      <c r="B4078" s="67"/>
      <c r="C4078" s="6"/>
      <c r="D4078" s="6"/>
      <c r="E4078" s="8"/>
    </row>
    <row r="4079" spans="1:5" x14ac:dyDescent="0.25">
      <c r="A4079" s="67"/>
      <c r="B4079" s="67"/>
      <c r="C4079" s="6"/>
      <c r="D4079" s="6"/>
      <c r="E4079" s="8"/>
    </row>
    <row r="4080" spans="1:5" x14ac:dyDescent="0.25">
      <c r="A4080" s="67"/>
      <c r="B4080" s="67"/>
      <c r="C4080" s="6"/>
      <c r="D4080" s="6"/>
      <c r="E4080" s="8"/>
    </row>
    <row r="4081" spans="1:5" x14ac:dyDescent="0.25">
      <c r="A4081" s="67"/>
      <c r="B4081" s="67"/>
      <c r="C4081" s="6"/>
      <c r="D4081" s="6"/>
      <c r="E4081" s="8"/>
    </row>
    <row r="4082" spans="1:5" x14ac:dyDescent="0.25">
      <c r="A4082" s="67"/>
      <c r="B4082" s="67"/>
      <c r="C4082" s="6"/>
      <c r="D4082" s="6"/>
      <c r="E4082" s="8"/>
    </row>
    <row r="4083" spans="1:5" x14ac:dyDescent="0.25">
      <c r="A4083" s="67"/>
      <c r="B4083" s="67"/>
      <c r="C4083" s="6"/>
      <c r="D4083" s="6"/>
      <c r="E4083" s="8"/>
    </row>
    <row r="4084" spans="1:5" x14ac:dyDescent="0.25">
      <c r="A4084" s="67"/>
      <c r="B4084" s="67"/>
      <c r="C4084" s="6"/>
      <c r="D4084" s="6"/>
      <c r="E4084" s="8"/>
    </row>
    <row r="4085" spans="1:5" x14ac:dyDescent="0.25">
      <c r="A4085" s="67"/>
      <c r="B4085" s="67"/>
      <c r="C4085" s="6"/>
      <c r="D4085" s="6"/>
      <c r="E4085" s="8"/>
    </row>
    <row r="4086" spans="1:5" x14ac:dyDescent="0.25">
      <c r="A4086" s="67"/>
      <c r="B4086" s="67"/>
      <c r="C4086" s="6"/>
      <c r="D4086" s="6"/>
      <c r="E4086" s="8"/>
    </row>
    <row r="4087" spans="1:5" x14ac:dyDescent="0.25">
      <c r="A4087" s="67"/>
      <c r="B4087" s="67"/>
      <c r="C4087" s="6"/>
      <c r="D4087" s="6"/>
      <c r="E4087" s="8"/>
    </row>
    <row r="4088" spans="1:5" x14ac:dyDescent="0.25">
      <c r="A4088" s="67"/>
      <c r="B4088" s="67"/>
      <c r="C4088" s="6"/>
      <c r="D4088" s="6"/>
      <c r="E4088" s="8"/>
    </row>
    <row r="4089" spans="1:5" x14ac:dyDescent="0.25">
      <c r="A4089" s="67"/>
      <c r="B4089" s="67"/>
      <c r="C4089" s="6"/>
      <c r="D4089" s="6"/>
      <c r="E4089" s="8"/>
    </row>
    <row r="4090" spans="1:5" x14ac:dyDescent="0.25">
      <c r="A4090" s="67"/>
      <c r="B4090" s="67"/>
      <c r="C4090" s="6"/>
      <c r="D4090" s="6"/>
      <c r="E4090" s="8"/>
    </row>
    <row r="4091" spans="1:5" x14ac:dyDescent="0.25">
      <c r="A4091" s="67"/>
      <c r="B4091" s="67"/>
      <c r="C4091" s="6"/>
      <c r="D4091" s="6"/>
      <c r="E4091" s="8"/>
    </row>
    <row r="4092" spans="1:5" x14ac:dyDescent="0.25">
      <c r="A4092" s="67"/>
      <c r="B4092" s="67"/>
      <c r="C4092" s="6"/>
      <c r="D4092" s="6"/>
      <c r="E4092" s="8"/>
    </row>
    <row r="4093" spans="1:5" x14ac:dyDescent="0.25">
      <c r="A4093" s="67"/>
      <c r="B4093" s="67"/>
      <c r="C4093" s="6"/>
      <c r="D4093" s="6"/>
      <c r="E4093" s="8"/>
    </row>
    <row r="4094" spans="1:5" x14ac:dyDescent="0.25">
      <c r="A4094" s="67"/>
      <c r="B4094" s="67"/>
      <c r="C4094" s="6"/>
      <c r="D4094" s="6"/>
      <c r="E4094" s="8"/>
    </row>
    <row r="4095" spans="1:5" x14ac:dyDescent="0.25">
      <c r="A4095" s="67"/>
      <c r="B4095" s="67"/>
      <c r="C4095" s="6"/>
      <c r="D4095" s="6"/>
      <c r="E4095" s="8"/>
    </row>
    <row r="4096" spans="1:5" x14ac:dyDescent="0.25">
      <c r="A4096" s="67"/>
      <c r="B4096" s="67"/>
      <c r="C4096" s="6"/>
      <c r="D4096" s="6"/>
      <c r="E4096" s="8"/>
    </row>
    <row r="4097" spans="1:5" x14ac:dyDescent="0.25">
      <c r="A4097" s="67"/>
      <c r="B4097" s="67"/>
      <c r="C4097" s="6"/>
      <c r="D4097" s="6"/>
      <c r="E4097" s="8"/>
    </row>
    <row r="4098" spans="1:5" x14ac:dyDescent="0.25">
      <c r="A4098" s="67"/>
      <c r="B4098" s="67"/>
      <c r="C4098" s="6"/>
      <c r="D4098" s="6"/>
      <c r="E4098" s="8"/>
    </row>
    <row r="4099" spans="1:5" x14ac:dyDescent="0.25">
      <c r="A4099" s="67"/>
      <c r="B4099" s="67"/>
      <c r="C4099" s="6"/>
      <c r="D4099" s="6"/>
      <c r="E4099" s="8"/>
    </row>
    <row r="4100" spans="1:5" x14ac:dyDescent="0.25">
      <c r="A4100" s="67"/>
      <c r="B4100" s="67"/>
      <c r="C4100" s="6"/>
      <c r="D4100" s="6"/>
      <c r="E4100" s="8"/>
    </row>
    <row r="4101" spans="1:5" x14ac:dyDescent="0.25">
      <c r="A4101" s="67"/>
      <c r="B4101" s="67"/>
      <c r="C4101" s="6"/>
      <c r="D4101" s="6"/>
      <c r="E4101" s="8"/>
    </row>
    <row r="4102" spans="1:5" x14ac:dyDescent="0.25">
      <c r="A4102" s="67"/>
      <c r="B4102" s="67"/>
      <c r="C4102" s="6"/>
      <c r="D4102" s="6"/>
      <c r="E4102" s="8"/>
    </row>
    <row r="4103" spans="1:5" x14ac:dyDescent="0.25">
      <c r="A4103" s="67"/>
      <c r="B4103" s="67"/>
      <c r="C4103" s="6"/>
      <c r="D4103" s="6"/>
      <c r="E4103" s="8"/>
    </row>
    <row r="4104" spans="1:5" x14ac:dyDescent="0.25">
      <c r="A4104" s="67"/>
      <c r="B4104" s="67"/>
      <c r="C4104" s="6"/>
      <c r="D4104" s="6"/>
      <c r="E4104" s="8"/>
    </row>
    <row r="4105" spans="1:5" x14ac:dyDescent="0.25">
      <c r="A4105" s="67"/>
      <c r="B4105" s="67"/>
      <c r="C4105" s="6"/>
      <c r="D4105" s="6"/>
      <c r="E4105" s="8"/>
    </row>
    <row r="4106" spans="1:5" x14ac:dyDescent="0.25">
      <c r="A4106" s="67"/>
      <c r="B4106" s="67"/>
      <c r="C4106" s="6"/>
      <c r="D4106" s="6"/>
      <c r="E4106" s="8"/>
    </row>
    <row r="4107" spans="1:5" x14ac:dyDescent="0.25">
      <c r="A4107" s="67"/>
      <c r="B4107" s="67"/>
      <c r="C4107" s="6"/>
      <c r="D4107" s="6"/>
      <c r="E4107" s="8"/>
    </row>
    <row r="4108" spans="1:5" x14ac:dyDescent="0.25">
      <c r="A4108" s="67"/>
      <c r="B4108" s="67"/>
      <c r="C4108" s="6"/>
      <c r="D4108" s="6"/>
      <c r="E4108" s="8"/>
    </row>
    <row r="4109" spans="1:5" x14ac:dyDescent="0.25">
      <c r="A4109" s="67"/>
      <c r="B4109" s="67"/>
      <c r="C4109" s="6"/>
      <c r="D4109" s="6"/>
      <c r="E4109" s="8"/>
    </row>
    <row r="4110" spans="1:5" x14ac:dyDescent="0.25">
      <c r="A4110" s="67"/>
      <c r="B4110" s="67"/>
      <c r="C4110" s="6"/>
      <c r="D4110" s="6"/>
      <c r="E4110" s="8"/>
    </row>
    <row r="4111" spans="1:5" x14ac:dyDescent="0.25">
      <c r="A4111" s="67"/>
      <c r="B4111" s="67"/>
      <c r="C4111" s="6"/>
      <c r="D4111" s="6"/>
      <c r="E4111" s="8"/>
    </row>
    <row r="4112" spans="1:5" x14ac:dyDescent="0.25">
      <c r="A4112" s="67"/>
      <c r="B4112" s="67"/>
      <c r="C4112" s="6"/>
      <c r="D4112" s="6"/>
      <c r="E4112" s="8"/>
    </row>
    <row r="4113" spans="1:5" x14ac:dyDescent="0.25">
      <c r="A4113" s="67"/>
      <c r="B4113" s="67"/>
      <c r="C4113" s="6"/>
      <c r="D4113" s="6"/>
      <c r="E4113" s="8"/>
    </row>
    <row r="4114" spans="1:5" x14ac:dyDescent="0.25">
      <c r="A4114" s="67"/>
      <c r="B4114" s="67"/>
      <c r="C4114" s="6"/>
      <c r="D4114" s="6"/>
      <c r="E4114" s="8"/>
    </row>
    <row r="4115" spans="1:5" x14ac:dyDescent="0.25">
      <c r="A4115" s="67"/>
      <c r="B4115" s="67"/>
      <c r="C4115" s="6"/>
      <c r="D4115" s="6"/>
      <c r="E4115" s="8"/>
    </row>
    <row r="4116" spans="1:5" x14ac:dyDescent="0.25">
      <c r="A4116" s="67"/>
      <c r="B4116" s="67"/>
      <c r="C4116" s="6"/>
      <c r="D4116" s="6"/>
      <c r="E4116" s="8"/>
    </row>
    <row r="4117" spans="1:5" x14ac:dyDescent="0.25">
      <c r="A4117" s="67"/>
      <c r="B4117" s="67"/>
      <c r="C4117" s="6"/>
      <c r="D4117" s="6"/>
      <c r="E4117" s="8"/>
    </row>
    <row r="4118" spans="1:5" x14ac:dyDescent="0.25">
      <c r="A4118" s="67"/>
      <c r="B4118" s="67"/>
      <c r="C4118" s="6"/>
      <c r="D4118" s="6"/>
      <c r="E4118" s="8"/>
    </row>
    <row r="4119" spans="1:5" x14ac:dyDescent="0.25">
      <c r="A4119" s="67"/>
      <c r="B4119" s="67"/>
      <c r="C4119" s="6"/>
      <c r="D4119" s="6"/>
      <c r="E4119" s="8"/>
    </row>
    <row r="4120" spans="1:5" x14ac:dyDescent="0.25">
      <c r="A4120" s="67"/>
      <c r="B4120" s="67"/>
      <c r="C4120" s="6"/>
      <c r="D4120" s="6"/>
      <c r="E4120" s="8"/>
    </row>
    <row r="4121" spans="1:5" x14ac:dyDescent="0.25">
      <c r="A4121" s="67"/>
      <c r="B4121" s="67"/>
      <c r="C4121" s="6"/>
      <c r="D4121" s="6"/>
      <c r="E4121" s="8"/>
    </row>
    <row r="4122" spans="1:5" x14ac:dyDescent="0.25">
      <c r="A4122" s="67"/>
      <c r="B4122" s="67"/>
      <c r="C4122" s="6"/>
      <c r="D4122" s="6"/>
      <c r="E4122" s="8"/>
    </row>
    <row r="4123" spans="1:5" x14ac:dyDescent="0.25">
      <c r="A4123" s="67"/>
      <c r="B4123" s="67"/>
      <c r="C4123" s="6"/>
      <c r="D4123" s="6"/>
      <c r="E4123" s="8"/>
    </row>
    <row r="4124" spans="1:5" x14ac:dyDescent="0.25">
      <c r="A4124" s="67"/>
      <c r="B4124" s="67"/>
      <c r="C4124" s="6"/>
      <c r="D4124" s="6"/>
      <c r="E4124" s="8"/>
    </row>
    <row r="4125" spans="1:5" x14ac:dyDescent="0.25">
      <c r="A4125" s="67"/>
      <c r="B4125" s="67"/>
      <c r="C4125" s="6"/>
      <c r="D4125" s="6"/>
      <c r="E4125" s="8"/>
    </row>
    <row r="4126" spans="1:5" x14ac:dyDescent="0.25">
      <c r="A4126" s="67"/>
      <c r="B4126" s="67"/>
      <c r="C4126" s="6"/>
      <c r="D4126" s="6"/>
      <c r="E4126" s="8"/>
    </row>
    <row r="4127" spans="1:5" x14ac:dyDescent="0.25">
      <c r="A4127" s="67"/>
      <c r="B4127" s="67"/>
      <c r="C4127" s="6"/>
      <c r="D4127" s="6"/>
      <c r="E4127" s="8"/>
    </row>
    <row r="4128" spans="1:5" x14ac:dyDescent="0.25">
      <c r="A4128" s="67"/>
      <c r="B4128" s="67"/>
      <c r="C4128" s="6"/>
      <c r="D4128" s="6"/>
      <c r="E4128" s="8"/>
    </row>
    <row r="4129" spans="1:5" x14ac:dyDescent="0.25">
      <c r="A4129" s="67"/>
      <c r="B4129" s="67"/>
      <c r="C4129" s="6"/>
      <c r="D4129" s="6"/>
      <c r="E4129" s="8"/>
    </row>
    <row r="4130" spans="1:5" x14ac:dyDescent="0.25">
      <c r="A4130" s="67"/>
      <c r="B4130" s="67"/>
      <c r="C4130" s="6"/>
      <c r="D4130" s="6"/>
      <c r="E4130" s="8"/>
    </row>
    <row r="4131" spans="1:5" x14ac:dyDescent="0.25">
      <c r="A4131" s="67"/>
      <c r="B4131" s="67"/>
      <c r="C4131" s="6"/>
      <c r="D4131" s="6"/>
      <c r="E4131" s="8"/>
    </row>
    <row r="4132" spans="1:5" x14ac:dyDescent="0.25">
      <c r="A4132" s="67"/>
      <c r="B4132" s="67"/>
      <c r="C4132" s="6"/>
      <c r="D4132" s="6"/>
      <c r="E4132" s="8"/>
    </row>
    <row r="4133" spans="1:5" x14ac:dyDescent="0.25">
      <c r="A4133" s="67"/>
      <c r="B4133" s="67"/>
      <c r="C4133" s="6"/>
      <c r="D4133" s="6"/>
      <c r="E4133" s="8"/>
    </row>
    <row r="4134" spans="1:5" x14ac:dyDescent="0.25">
      <c r="A4134" s="67"/>
      <c r="B4134" s="67"/>
      <c r="C4134" s="6"/>
      <c r="D4134" s="6"/>
      <c r="E4134" s="8"/>
    </row>
    <row r="4135" spans="1:5" x14ac:dyDescent="0.25">
      <c r="A4135" s="67"/>
      <c r="B4135" s="67"/>
      <c r="C4135" s="6"/>
      <c r="D4135" s="6"/>
      <c r="E4135" s="8"/>
    </row>
    <row r="4136" spans="1:5" x14ac:dyDescent="0.25">
      <c r="A4136" s="67"/>
      <c r="B4136" s="67"/>
      <c r="C4136" s="6"/>
      <c r="D4136" s="6"/>
      <c r="E4136" s="8"/>
    </row>
    <row r="4137" spans="1:5" x14ac:dyDescent="0.25">
      <c r="A4137" s="67"/>
      <c r="B4137" s="67"/>
      <c r="C4137" s="6"/>
      <c r="D4137" s="6"/>
      <c r="E4137" s="8"/>
    </row>
    <row r="4138" spans="1:5" x14ac:dyDescent="0.25">
      <c r="A4138" s="67"/>
      <c r="B4138" s="67"/>
      <c r="C4138" s="6"/>
      <c r="D4138" s="6"/>
      <c r="E4138" s="8"/>
    </row>
    <row r="4139" spans="1:5" x14ac:dyDescent="0.25">
      <c r="A4139" s="67"/>
      <c r="B4139" s="67"/>
      <c r="C4139" s="6"/>
      <c r="D4139" s="6"/>
      <c r="E4139" s="8"/>
    </row>
    <row r="4140" spans="1:5" x14ac:dyDescent="0.25">
      <c r="A4140" s="67"/>
      <c r="B4140" s="67"/>
      <c r="C4140" s="6"/>
      <c r="D4140" s="6"/>
      <c r="E4140" s="8"/>
    </row>
    <row r="4141" spans="1:5" x14ac:dyDescent="0.25">
      <c r="A4141" s="67"/>
      <c r="B4141" s="67"/>
      <c r="C4141" s="6"/>
      <c r="D4141" s="6"/>
      <c r="E4141" s="8"/>
    </row>
    <row r="4142" spans="1:5" x14ac:dyDescent="0.25">
      <c r="A4142" s="67"/>
      <c r="B4142" s="67"/>
      <c r="C4142" s="6"/>
      <c r="D4142" s="6"/>
      <c r="E4142" s="8"/>
    </row>
    <row r="4143" spans="1:5" x14ac:dyDescent="0.25">
      <c r="A4143" s="67"/>
      <c r="B4143" s="67"/>
      <c r="C4143" s="6"/>
      <c r="D4143" s="6"/>
      <c r="E4143" s="8"/>
    </row>
    <row r="4144" spans="1:5" x14ac:dyDescent="0.25">
      <c r="A4144" s="67"/>
      <c r="B4144" s="67"/>
      <c r="C4144" s="6"/>
      <c r="D4144" s="6"/>
      <c r="E4144" s="8"/>
    </row>
    <row r="4145" spans="1:5" x14ac:dyDescent="0.25">
      <c r="A4145" s="67"/>
      <c r="B4145" s="67"/>
      <c r="C4145" s="6"/>
      <c r="D4145" s="6"/>
      <c r="E4145" s="8"/>
    </row>
    <row r="4146" spans="1:5" x14ac:dyDescent="0.25">
      <c r="A4146" s="67"/>
      <c r="B4146" s="67"/>
      <c r="C4146" s="6"/>
      <c r="D4146" s="6"/>
      <c r="E4146" s="8"/>
    </row>
    <row r="4147" spans="1:5" x14ac:dyDescent="0.25">
      <c r="A4147" s="67"/>
      <c r="B4147" s="67"/>
      <c r="C4147" s="6"/>
      <c r="D4147" s="6"/>
      <c r="E4147" s="8"/>
    </row>
    <row r="4148" spans="1:5" x14ac:dyDescent="0.25">
      <c r="A4148" s="67"/>
      <c r="B4148" s="67"/>
      <c r="C4148" s="6"/>
      <c r="D4148" s="6"/>
      <c r="E4148" s="8"/>
    </row>
    <row r="4149" spans="1:5" x14ac:dyDescent="0.25">
      <c r="A4149" s="67"/>
      <c r="B4149" s="67"/>
      <c r="C4149" s="6"/>
      <c r="D4149" s="6"/>
      <c r="E4149" s="8"/>
    </row>
    <row r="4150" spans="1:5" x14ac:dyDescent="0.25">
      <c r="A4150" s="67"/>
      <c r="B4150" s="67"/>
      <c r="C4150" s="6"/>
      <c r="D4150" s="6"/>
      <c r="E4150" s="8"/>
    </row>
    <row r="4151" spans="1:5" x14ac:dyDescent="0.25">
      <c r="A4151" s="67"/>
      <c r="B4151" s="67"/>
      <c r="C4151" s="6"/>
      <c r="D4151" s="6"/>
      <c r="E4151" s="8"/>
    </row>
    <row r="4152" spans="1:5" x14ac:dyDescent="0.25">
      <c r="A4152" s="67"/>
      <c r="B4152" s="67"/>
      <c r="C4152" s="6"/>
      <c r="D4152" s="6"/>
      <c r="E4152" s="8"/>
    </row>
    <row r="4153" spans="1:5" x14ac:dyDescent="0.25">
      <c r="A4153" s="67"/>
      <c r="B4153" s="67"/>
      <c r="C4153" s="6"/>
      <c r="D4153" s="6"/>
      <c r="E4153" s="8"/>
    </row>
    <row r="4154" spans="1:5" x14ac:dyDescent="0.25">
      <c r="A4154" s="67"/>
      <c r="B4154" s="67"/>
      <c r="C4154" s="6"/>
      <c r="D4154" s="6"/>
      <c r="E4154" s="8"/>
    </row>
    <row r="4155" spans="1:5" x14ac:dyDescent="0.25">
      <c r="A4155" s="67"/>
      <c r="B4155" s="67"/>
      <c r="C4155" s="6"/>
      <c r="D4155" s="6"/>
      <c r="E4155" s="8"/>
    </row>
    <row r="4156" spans="1:5" x14ac:dyDescent="0.25">
      <c r="A4156" s="67"/>
      <c r="B4156" s="67"/>
      <c r="C4156" s="6"/>
      <c r="D4156" s="6"/>
      <c r="E4156" s="8"/>
    </row>
    <row r="4157" spans="1:5" x14ac:dyDescent="0.25">
      <c r="A4157" s="67"/>
      <c r="B4157" s="67"/>
      <c r="C4157" s="6"/>
      <c r="D4157" s="6"/>
      <c r="E4157" s="8"/>
    </row>
    <row r="4158" spans="1:5" x14ac:dyDescent="0.25">
      <c r="A4158" s="67"/>
      <c r="B4158" s="67"/>
      <c r="C4158" s="6"/>
      <c r="D4158" s="6"/>
      <c r="E4158" s="8"/>
    </row>
    <row r="4159" spans="1:5" x14ac:dyDescent="0.25">
      <c r="A4159" s="67"/>
      <c r="B4159" s="67"/>
      <c r="C4159" s="6"/>
      <c r="D4159" s="6"/>
      <c r="E4159" s="8"/>
    </row>
    <row r="4160" spans="1:5" x14ac:dyDescent="0.25">
      <c r="A4160" s="67"/>
      <c r="B4160" s="67"/>
      <c r="C4160" s="6"/>
      <c r="D4160" s="6"/>
      <c r="E4160" s="8"/>
    </row>
    <row r="4161" spans="1:5" x14ac:dyDescent="0.25">
      <c r="A4161" s="67"/>
      <c r="B4161" s="67"/>
      <c r="C4161" s="6"/>
      <c r="D4161" s="6"/>
      <c r="E4161" s="8"/>
    </row>
    <row r="4162" spans="1:5" x14ac:dyDescent="0.25">
      <c r="A4162" s="67"/>
      <c r="B4162" s="67"/>
      <c r="C4162" s="6"/>
      <c r="D4162" s="6"/>
      <c r="E4162" s="8"/>
    </row>
    <row r="4163" spans="1:5" x14ac:dyDescent="0.25">
      <c r="A4163" s="67"/>
      <c r="B4163" s="67"/>
      <c r="C4163" s="6"/>
      <c r="D4163" s="6"/>
      <c r="E4163" s="8"/>
    </row>
    <row r="4164" spans="1:5" x14ac:dyDescent="0.25">
      <c r="A4164" s="67"/>
      <c r="B4164" s="67"/>
      <c r="C4164" s="6"/>
      <c r="D4164" s="6"/>
      <c r="E4164" s="8"/>
    </row>
    <row r="4165" spans="1:5" x14ac:dyDescent="0.25">
      <c r="A4165" s="67"/>
      <c r="B4165" s="67"/>
      <c r="C4165" s="6"/>
      <c r="D4165" s="6"/>
      <c r="E4165" s="8"/>
    </row>
    <row r="4166" spans="1:5" x14ac:dyDescent="0.25">
      <c r="A4166" s="67"/>
      <c r="B4166" s="67"/>
      <c r="C4166" s="6"/>
      <c r="D4166" s="6"/>
      <c r="E4166" s="8"/>
    </row>
    <row r="4167" spans="1:5" x14ac:dyDescent="0.25">
      <c r="A4167" s="67"/>
      <c r="B4167" s="67"/>
      <c r="C4167" s="6"/>
      <c r="D4167" s="6"/>
      <c r="E4167" s="8"/>
    </row>
    <row r="4168" spans="1:5" x14ac:dyDescent="0.25">
      <c r="A4168" s="67"/>
      <c r="B4168" s="67"/>
      <c r="C4168" s="6"/>
      <c r="D4168" s="6"/>
      <c r="E4168" s="8"/>
    </row>
    <row r="4169" spans="1:5" x14ac:dyDescent="0.25">
      <c r="A4169" s="67"/>
      <c r="B4169" s="67"/>
      <c r="C4169" s="6"/>
      <c r="D4169" s="6"/>
      <c r="E4169" s="8"/>
    </row>
    <row r="4170" spans="1:5" x14ac:dyDescent="0.25">
      <c r="A4170" s="67"/>
      <c r="B4170" s="67"/>
      <c r="C4170" s="6"/>
      <c r="D4170" s="6"/>
      <c r="E4170" s="8"/>
    </row>
    <row r="4171" spans="1:5" x14ac:dyDescent="0.25">
      <c r="A4171" s="67"/>
      <c r="B4171" s="67"/>
      <c r="C4171" s="6"/>
      <c r="D4171" s="6"/>
      <c r="E4171" s="8"/>
    </row>
    <row r="4172" spans="1:5" x14ac:dyDescent="0.25">
      <c r="A4172" s="67"/>
      <c r="B4172" s="67"/>
      <c r="C4172" s="6"/>
      <c r="D4172" s="6"/>
      <c r="E4172" s="8"/>
    </row>
    <row r="4173" spans="1:5" x14ac:dyDescent="0.25">
      <c r="A4173" s="67"/>
      <c r="B4173" s="67"/>
      <c r="C4173" s="6"/>
      <c r="D4173" s="6"/>
      <c r="E4173" s="8"/>
    </row>
    <row r="4174" spans="1:5" x14ac:dyDescent="0.25">
      <c r="A4174" s="67"/>
      <c r="B4174" s="67"/>
      <c r="C4174" s="6"/>
      <c r="D4174" s="6"/>
      <c r="E4174" s="8"/>
    </row>
    <row r="4175" spans="1:5" x14ac:dyDescent="0.25">
      <c r="A4175" s="67"/>
      <c r="B4175" s="67"/>
      <c r="C4175" s="6"/>
      <c r="D4175" s="6"/>
      <c r="E4175" s="8"/>
    </row>
    <row r="4176" spans="1:5" x14ac:dyDescent="0.25">
      <c r="A4176" s="67"/>
      <c r="B4176" s="67"/>
      <c r="C4176" s="6"/>
      <c r="D4176" s="6"/>
      <c r="E4176" s="8"/>
    </row>
    <row r="4177" spans="1:5" x14ac:dyDescent="0.25">
      <c r="A4177" s="67"/>
      <c r="B4177" s="67"/>
      <c r="C4177" s="6"/>
      <c r="D4177" s="6"/>
      <c r="E4177" s="8"/>
    </row>
    <row r="4178" spans="1:5" x14ac:dyDescent="0.25">
      <c r="A4178" s="67"/>
      <c r="B4178" s="67"/>
      <c r="C4178" s="6"/>
      <c r="D4178" s="6"/>
      <c r="E4178" s="8"/>
    </row>
    <row r="4179" spans="1:5" x14ac:dyDescent="0.25">
      <c r="A4179" s="67"/>
      <c r="B4179" s="67"/>
      <c r="C4179" s="6"/>
      <c r="D4179" s="6"/>
      <c r="E4179" s="8"/>
    </row>
    <row r="4180" spans="1:5" x14ac:dyDescent="0.25">
      <c r="A4180" s="67"/>
      <c r="B4180" s="67"/>
      <c r="C4180" s="6"/>
      <c r="D4180" s="6"/>
      <c r="E4180" s="8"/>
    </row>
    <row r="4181" spans="1:5" x14ac:dyDescent="0.25">
      <c r="A4181" s="67"/>
      <c r="B4181" s="67"/>
      <c r="C4181" s="6"/>
      <c r="D4181" s="6"/>
      <c r="E4181" s="8"/>
    </row>
    <row r="4182" spans="1:5" x14ac:dyDescent="0.25">
      <c r="A4182" s="67"/>
      <c r="B4182" s="67"/>
      <c r="C4182" s="6"/>
      <c r="D4182" s="6"/>
      <c r="E4182" s="8"/>
    </row>
    <row r="4183" spans="1:5" x14ac:dyDescent="0.25">
      <c r="A4183" s="67"/>
      <c r="B4183" s="67"/>
      <c r="C4183" s="6"/>
      <c r="D4183" s="6"/>
      <c r="E4183" s="8"/>
    </row>
    <row r="4184" spans="1:5" x14ac:dyDescent="0.25">
      <c r="A4184" s="67"/>
      <c r="B4184" s="67"/>
      <c r="C4184" s="6"/>
      <c r="D4184" s="6"/>
      <c r="E4184" s="8"/>
    </row>
    <row r="4185" spans="1:5" x14ac:dyDescent="0.25">
      <c r="A4185" s="67"/>
      <c r="B4185" s="67"/>
      <c r="C4185" s="6"/>
      <c r="D4185" s="6"/>
      <c r="E4185" s="8"/>
    </row>
    <row r="4186" spans="1:5" x14ac:dyDescent="0.25">
      <c r="A4186" s="67"/>
      <c r="B4186" s="67"/>
      <c r="C4186" s="6"/>
      <c r="D4186" s="6"/>
      <c r="E4186" s="8"/>
    </row>
    <row r="4187" spans="1:5" x14ac:dyDescent="0.25">
      <c r="A4187" s="67"/>
      <c r="B4187" s="67"/>
      <c r="C4187" s="6"/>
      <c r="D4187" s="6"/>
      <c r="E4187" s="8"/>
    </row>
    <row r="4188" spans="1:5" x14ac:dyDescent="0.25">
      <c r="A4188" s="67"/>
      <c r="B4188" s="67"/>
      <c r="C4188" s="6"/>
      <c r="D4188" s="6"/>
      <c r="E4188" s="8"/>
    </row>
    <row r="4189" spans="1:5" x14ac:dyDescent="0.25">
      <c r="A4189" s="67"/>
      <c r="B4189" s="67"/>
      <c r="C4189" s="6"/>
      <c r="D4189" s="6"/>
      <c r="E4189" s="8"/>
    </row>
    <row r="4190" spans="1:5" x14ac:dyDescent="0.25">
      <c r="A4190" s="67"/>
      <c r="B4190" s="67"/>
      <c r="C4190" s="6"/>
      <c r="D4190" s="6"/>
      <c r="E4190" s="8"/>
    </row>
    <row r="4191" spans="1:5" x14ac:dyDescent="0.25">
      <c r="A4191" s="67"/>
      <c r="B4191" s="67"/>
      <c r="C4191" s="6"/>
      <c r="D4191" s="6"/>
      <c r="E4191" s="8"/>
    </row>
    <row r="4192" spans="1:5" x14ac:dyDescent="0.25">
      <c r="A4192" s="67"/>
      <c r="B4192" s="67"/>
      <c r="C4192" s="6"/>
      <c r="D4192" s="6"/>
      <c r="E4192" s="8"/>
    </row>
    <row r="4193" spans="1:5" x14ac:dyDescent="0.25">
      <c r="A4193" s="67"/>
      <c r="B4193" s="67"/>
      <c r="C4193" s="6"/>
      <c r="D4193" s="6"/>
      <c r="E4193" s="8"/>
    </row>
    <row r="4194" spans="1:5" x14ac:dyDescent="0.25">
      <c r="A4194" s="67"/>
      <c r="B4194" s="67"/>
      <c r="C4194" s="6"/>
      <c r="D4194" s="6"/>
      <c r="E4194" s="8"/>
    </row>
    <row r="4195" spans="1:5" x14ac:dyDescent="0.25">
      <c r="A4195" s="67"/>
      <c r="B4195" s="67"/>
      <c r="C4195" s="6"/>
      <c r="D4195" s="6"/>
      <c r="E4195" s="8"/>
    </row>
    <row r="4196" spans="1:5" x14ac:dyDescent="0.25">
      <c r="A4196" s="67"/>
      <c r="B4196" s="67"/>
      <c r="C4196" s="6"/>
      <c r="D4196" s="6"/>
      <c r="E4196" s="8"/>
    </row>
    <row r="4197" spans="1:5" x14ac:dyDescent="0.25">
      <c r="A4197" s="67"/>
      <c r="B4197" s="67"/>
      <c r="C4197" s="6"/>
      <c r="D4197" s="6"/>
      <c r="E4197" s="8"/>
    </row>
    <row r="4198" spans="1:5" x14ac:dyDescent="0.25">
      <c r="A4198" s="67"/>
      <c r="B4198" s="67"/>
      <c r="C4198" s="6"/>
      <c r="D4198" s="6"/>
      <c r="E4198" s="8"/>
    </row>
    <row r="4199" spans="1:5" x14ac:dyDescent="0.25">
      <c r="A4199" s="67"/>
      <c r="B4199" s="67"/>
      <c r="C4199" s="6"/>
      <c r="D4199" s="6"/>
      <c r="E4199" s="8"/>
    </row>
    <row r="4200" spans="1:5" x14ac:dyDescent="0.25">
      <c r="A4200" s="67"/>
      <c r="B4200" s="67"/>
      <c r="C4200" s="6"/>
      <c r="D4200" s="6"/>
      <c r="E4200" s="8"/>
    </row>
    <row r="4201" spans="1:5" x14ac:dyDescent="0.25">
      <c r="A4201" s="67"/>
      <c r="B4201" s="67"/>
      <c r="C4201" s="6"/>
      <c r="D4201" s="6"/>
      <c r="E4201" s="8"/>
    </row>
    <row r="4202" spans="1:5" x14ac:dyDescent="0.25">
      <c r="A4202" s="67"/>
      <c r="B4202" s="67"/>
      <c r="C4202" s="6"/>
      <c r="D4202" s="6"/>
      <c r="E4202" s="8"/>
    </row>
    <row r="4203" spans="1:5" x14ac:dyDescent="0.25">
      <c r="A4203" s="67"/>
      <c r="B4203" s="67"/>
      <c r="C4203" s="6"/>
      <c r="D4203" s="6"/>
      <c r="E4203" s="8"/>
    </row>
    <row r="4204" spans="1:5" x14ac:dyDescent="0.25">
      <c r="A4204" s="67"/>
      <c r="B4204" s="67"/>
      <c r="C4204" s="6"/>
      <c r="D4204" s="6"/>
      <c r="E4204" s="8"/>
    </row>
    <row r="4205" spans="1:5" x14ac:dyDescent="0.25">
      <c r="A4205" s="67"/>
      <c r="B4205" s="67"/>
      <c r="C4205" s="6"/>
      <c r="D4205" s="6"/>
      <c r="E4205" s="8"/>
    </row>
    <row r="4206" spans="1:5" x14ac:dyDescent="0.25">
      <c r="A4206" s="67"/>
      <c r="B4206" s="67"/>
      <c r="C4206" s="6"/>
      <c r="D4206" s="6"/>
      <c r="E4206" s="8"/>
    </row>
    <row r="4207" spans="1:5" x14ac:dyDescent="0.25">
      <c r="A4207" s="67"/>
      <c r="B4207" s="67"/>
      <c r="C4207" s="6"/>
      <c r="D4207" s="6"/>
      <c r="E4207" s="8"/>
    </row>
    <row r="4208" spans="1:5" x14ac:dyDescent="0.25">
      <c r="A4208" s="67"/>
      <c r="B4208" s="67"/>
      <c r="C4208" s="6"/>
      <c r="D4208" s="6"/>
      <c r="E4208" s="8"/>
    </row>
    <row r="4209" spans="1:5" x14ac:dyDescent="0.25">
      <c r="A4209" s="67"/>
      <c r="B4209" s="67"/>
      <c r="C4209" s="6"/>
      <c r="D4209" s="6"/>
      <c r="E4209" s="8"/>
    </row>
    <row r="4210" spans="1:5" x14ac:dyDescent="0.25">
      <c r="A4210" s="67"/>
      <c r="B4210" s="67"/>
      <c r="C4210" s="6"/>
      <c r="D4210" s="6"/>
      <c r="E4210" s="8"/>
    </row>
    <row r="4211" spans="1:5" x14ac:dyDescent="0.25">
      <c r="A4211" s="67"/>
      <c r="B4211" s="67"/>
      <c r="C4211" s="6"/>
      <c r="D4211" s="6"/>
      <c r="E4211" s="8"/>
    </row>
    <row r="4212" spans="1:5" x14ac:dyDescent="0.25">
      <c r="A4212" s="67"/>
      <c r="B4212" s="67"/>
      <c r="C4212" s="6"/>
      <c r="D4212" s="6"/>
      <c r="E4212" s="8"/>
    </row>
    <row r="4213" spans="1:5" x14ac:dyDescent="0.25">
      <c r="A4213" s="67"/>
      <c r="B4213" s="67"/>
      <c r="C4213" s="6"/>
      <c r="D4213" s="6"/>
      <c r="E4213" s="8"/>
    </row>
    <row r="4214" spans="1:5" x14ac:dyDescent="0.25">
      <c r="A4214" s="67"/>
      <c r="B4214" s="67"/>
      <c r="C4214" s="6"/>
      <c r="D4214" s="6"/>
      <c r="E4214" s="8"/>
    </row>
    <row r="4215" spans="1:5" x14ac:dyDescent="0.25">
      <c r="A4215" s="67"/>
      <c r="B4215" s="67"/>
      <c r="C4215" s="6"/>
      <c r="D4215" s="6"/>
      <c r="E4215" s="8"/>
    </row>
    <row r="4216" spans="1:5" x14ac:dyDescent="0.25">
      <c r="A4216" s="67"/>
      <c r="B4216" s="67"/>
      <c r="C4216" s="6"/>
      <c r="D4216" s="6"/>
      <c r="E4216" s="8"/>
    </row>
    <row r="4217" spans="1:5" x14ac:dyDescent="0.25">
      <c r="A4217" s="67"/>
      <c r="B4217" s="67"/>
      <c r="C4217" s="6"/>
      <c r="D4217" s="6"/>
      <c r="E4217" s="8"/>
    </row>
    <row r="4218" spans="1:5" x14ac:dyDescent="0.25">
      <c r="A4218" s="67"/>
      <c r="B4218" s="67"/>
      <c r="C4218" s="6"/>
      <c r="D4218" s="6"/>
      <c r="E4218" s="8"/>
    </row>
    <row r="4219" spans="1:5" x14ac:dyDescent="0.25">
      <c r="A4219" s="67"/>
      <c r="B4219" s="67"/>
      <c r="C4219" s="6"/>
      <c r="D4219" s="6"/>
      <c r="E4219" s="8"/>
    </row>
    <row r="4220" spans="1:5" x14ac:dyDescent="0.25">
      <c r="A4220" s="67"/>
      <c r="B4220" s="67"/>
      <c r="C4220" s="6"/>
      <c r="D4220" s="6"/>
      <c r="E4220" s="8"/>
    </row>
    <row r="4221" spans="1:5" x14ac:dyDescent="0.25">
      <c r="A4221" s="67"/>
      <c r="B4221" s="67"/>
      <c r="C4221" s="6"/>
      <c r="D4221" s="6"/>
      <c r="E4221" s="8"/>
    </row>
    <row r="4222" spans="1:5" x14ac:dyDescent="0.25">
      <c r="A4222" s="67"/>
      <c r="B4222" s="67"/>
      <c r="C4222" s="6"/>
      <c r="D4222" s="6"/>
      <c r="E4222" s="8"/>
    </row>
    <row r="4223" spans="1:5" x14ac:dyDescent="0.25">
      <c r="A4223" s="67"/>
      <c r="B4223" s="67"/>
      <c r="C4223" s="6"/>
      <c r="D4223" s="6"/>
      <c r="E4223" s="8"/>
    </row>
    <row r="4224" spans="1:5" x14ac:dyDescent="0.25">
      <c r="A4224" s="67"/>
      <c r="B4224" s="67"/>
      <c r="C4224" s="6"/>
      <c r="D4224" s="6"/>
      <c r="E4224" s="8"/>
    </row>
    <row r="4225" spans="1:5" x14ac:dyDescent="0.25">
      <c r="A4225" s="67"/>
      <c r="B4225" s="67"/>
      <c r="C4225" s="6"/>
      <c r="D4225" s="6"/>
      <c r="E4225" s="8"/>
    </row>
    <row r="4226" spans="1:5" x14ac:dyDescent="0.25">
      <c r="A4226" s="67"/>
      <c r="B4226" s="67"/>
      <c r="C4226" s="6"/>
      <c r="D4226" s="6"/>
      <c r="E4226" s="8"/>
    </row>
    <row r="4227" spans="1:5" x14ac:dyDescent="0.25">
      <c r="A4227" s="67"/>
      <c r="B4227" s="67"/>
      <c r="C4227" s="6"/>
      <c r="D4227" s="6"/>
      <c r="E4227" s="8"/>
    </row>
    <row r="4228" spans="1:5" x14ac:dyDescent="0.25">
      <c r="A4228" s="67"/>
      <c r="B4228" s="67"/>
      <c r="C4228" s="6"/>
      <c r="D4228" s="6"/>
      <c r="E4228" s="8"/>
    </row>
    <row r="4229" spans="1:5" x14ac:dyDescent="0.25">
      <c r="A4229" s="67"/>
      <c r="B4229" s="67"/>
      <c r="C4229" s="6"/>
      <c r="D4229" s="6"/>
      <c r="E4229" s="8"/>
    </row>
    <row r="4230" spans="1:5" x14ac:dyDescent="0.25">
      <c r="A4230" s="67"/>
      <c r="B4230" s="67"/>
      <c r="C4230" s="6"/>
      <c r="D4230" s="6"/>
      <c r="E4230" s="8"/>
    </row>
    <row r="4231" spans="1:5" x14ac:dyDescent="0.25">
      <c r="A4231" s="67"/>
      <c r="B4231" s="67"/>
      <c r="C4231" s="6"/>
      <c r="D4231" s="6"/>
      <c r="E4231" s="8"/>
    </row>
    <row r="4232" spans="1:5" x14ac:dyDescent="0.25">
      <c r="A4232" s="67"/>
      <c r="B4232" s="67"/>
      <c r="C4232" s="6"/>
      <c r="D4232" s="6"/>
      <c r="E4232" s="8"/>
    </row>
    <row r="4233" spans="1:5" x14ac:dyDescent="0.25">
      <c r="A4233" s="67"/>
      <c r="B4233" s="67"/>
      <c r="C4233" s="6"/>
      <c r="D4233" s="6"/>
      <c r="E4233" s="8"/>
    </row>
    <row r="4234" spans="1:5" x14ac:dyDescent="0.25">
      <c r="A4234" s="67"/>
      <c r="B4234" s="67"/>
      <c r="C4234" s="6"/>
      <c r="D4234" s="6"/>
      <c r="E4234" s="8"/>
    </row>
    <row r="4235" spans="1:5" x14ac:dyDescent="0.25">
      <c r="A4235" s="67"/>
      <c r="B4235" s="67"/>
      <c r="C4235" s="6"/>
      <c r="D4235" s="6"/>
      <c r="E4235" s="8"/>
    </row>
    <row r="4236" spans="1:5" x14ac:dyDescent="0.25">
      <c r="A4236" s="67"/>
      <c r="B4236" s="67"/>
      <c r="C4236" s="6"/>
      <c r="D4236" s="6"/>
      <c r="E4236" s="8"/>
    </row>
    <row r="4237" spans="1:5" x14ac:dyDescent="0.25">
      <c r="A4237" s="67"/>
      <c r="B4237" s="67"/>
      <c r="C4237" s="6"/>
      <c r="D4237" s="6"/>
      <c r="E4237" s="8"/>
    </row>
    <row r="4238" spans="1:5" x14ac:dyDescent="0.25">
      <c r="A4238" s="67"/>
      <c r="B4238" s="67"/>
      <c r="C4238" s="6"/>
      <c r="D4238" s="6"/>
      <c r="E4238" s="8"/>
    </row>
    <row r="4239" spans="1:5" x14ac:dyDescent="0.25">
      <c r="A4239" s="67"/>
      <c r="B4239" s="67"/>
      <c r="C4239" s="6"/>
      <c r="D4239" s="6"/>
      <c r="E4239" s="8"/>
    </row>
    <row r="4240" spans="1:5" x14ac:dyDescent="0.25">
      <c r="A4240" s="67"/>
      <c r="B4240" s="67"/>
      <c r="C4240" s="6"/>
      <c r="D4240" s="6"/>
      <c r="E4240" s="8"/>
    </row>
    <row r="4241" spans="1:5" x14ac:dyDescent="0.25">
      <c r="A4241" s="67"/>
      <c r="B4241" s="67"/>
      <c r="C4241" s="6"/>
      <c r="D4241" s="6"/>
      <c r="E4241" s="8"/>
    </row>
    <row r="4242" spans="1:5" x14ac:dyDescent="0.25">
      <c r="A4242" s="67"/>
      <c r="B4242" s="67"/>
      <c r="C4242" s="6"/>
      <c r="D4242" s="6"/>
      <c r="E4242" s="8"/>
    </row>
    <row r="4243" spans="1:5" x14ac:dyDescent="0.25">
      <c r="A4243" s="67"/>
      <c r="B4243" s="67"/>
      <c r="C4243" s="6"/>
      <c r="D4243" s="6"/>
      <c r="E4243" s="8"/>
    </row>
    <row r="4244" spans="1:5" x14ac:dyDescent="0.25">
      <c r="A4244" s="67"/>
      <c r="B4244" s="67"/>
      <c r="C4244" s="6"/>
      <c r="D4244" s="6"/>
      <c r="E4244" s="8"/>
    </row>
    <row r="4245" spans="1:5" x14ac:dyDescent="0.25">
      <c r="A4245" s="67"/>
      <c r="B4245" s="67"/>
      <c r="C4245" s="6"/>
      <c r="D4245" s="6"/>
      <c r="E4245" s="8"/>
    </row>
    <row r="4246" spans="1:5" x14ac:dyDescent="0.25">
      <c r="A4246" s="67"/>
      <c r="B4246" s="67"/>
      <c r="C4246" s="6"/>
      <c r="D4246" s="6"/>
      <c r="E4246" s="8"/>
    </row>
    <row r="4247" spans="1:5" x14ac:dyDescent="0.25">
      <c r="A4247" s="67"/>
      <c r="B4247" s="67"/>
      <c r="C4247" s="6"/>
      <c r="D4247" s="6"/>
      <c r="E4247" s="8"/>
    </row>
    <row r="4248" spans="1:5" x14ac:dyDescent="0.25">
      <c r="A4248" s="67"/>
      <c r="B4248" s="67"/>
      <c r="C4248" s="6"/>
      <c r="D4248" s="6"/>
      <c r="E4248" s="8"/>
    </row>
    <row r="4249" spans="1:5" x14ac:dyDescent="0.25">
      <c r="A4249" s="67"/>
      <c r="B4249" s="67"/>
      <c r="C4249" s="6"/>
      <c r="D4249" s="6"/>
      <c r="E4249" s="8"/>
    </row>
    <row r="4250" spans="1:5" x14ac:dyDescent="0.25">
      <c r="A4250" s="67"/>
      <c r="B4250" s="67"/>
      <c r="C4250" s="6"/>
      <c r="D4250" s="6"/>
      <c r="E4250" s="8"/>
    </row>
    <row r="4251" spans="1:5" x14ac:dyDescent="0.25">
      <c r="A4251" s="67"/>
      <c r="B4251" s="67"/>
      <c r="C4251" s="6"/>
      <c r="D4251" s="6"/>
      <c r="E4251" s="8"/>
    </row>
    <row r="4252" spans="1:5" x14ac:dyDescent="0.25">
      <c r="A4252" s="67"/>
      <c r="B4252" s="67"/>
      <c r="C4252" s="6"/>
      <c r="D4252" s="6"/>
      <c r="E4252" s="8"/>
    </row>
    <row r="4253" spans="1:5" x14ac:dyDescent="0.25">
      <c r="A4253" s="67"/>
      <c r="B4253" s="67"/>
      <c r="C4253" s="6"/>
      <c r="D4253" s="6"/>
      <c r="E4253" s="8"/>
    </row>
    <row r="4254" spans="1:5" x14ac:dyDescent="0.25">
      <c r="A4254" s="67"/>
      <c r="B4254" s="67"/>
      <c r="C4254" s="6"/>
      <c r="D4254" s="6"/>
      <c r="E4254" s="8"/>
    </row>
    <row r="4255" spans="1:5" x14ac:dyDescent="0.25">
      <c r="A4255" s="67"/>
      <c r="B4255" s="67"/>
      <c r="C4255" s="6"/>
      <c r="D4255" s="6"/>
      <c r="E4255" s="8"/>
    </row>
    <row r="4256" spans="1:5" x14ac:dyDescent="0.25">
      <c r="A4256" s="67"/>
      <c r="B4256" s="67"/>
      <c r="C4256" s="6"/>
      <c r="D4256" s="6"/>
      <c r="E4256" s="8"/>
    </row>
    <row r="4257" spans="1:5" x14ac:dyDescent="0.25">
      <c r="A4257" s="67"/>
      <c r="B4257" s="67"/>
      <c r="C4257" s="6"/>
      <c r="D4257" s="6"/>
      <c r="E4257" s="8"/>
    </row>
    <row r="4258" spans="1:5" x14ac:dyDescent="0.25">
      <c r="A4258" s="67"/>
      <c r="B4258" s="67"/>
      <c r="C4258" s="6"/>
      <c r="D4258" s="6"/>
      <c r="E4258" s="8"/>
    </row>
    <row r="4259" spans="1:5" x14ac:dyDescent="0.25">
      <c r="A4259" s="67"/>
      <c r="B4259" s="67"/>
      <c r="C4259" s="6"/>
      <c r="D4259" s="6"/>
      <c r="E4259" s="8"/>
    </row>
    <row r="4260" spans="1:5" x14ac:dyDescent="0.25">
      <c r="A4260" s="67"/>
      <c r="B4260" s="67"/>
      <c r="C4260" s="6"/>
      <c r="D4260" s="6"/>
      <c r="E4260" s="8"/>
    </row>
    <row r="4261" spans="1:5" x14ac:dyDescent="0.25">
      <c r="A4261" s="67"/>
      <c r="B4261" s="67"/>
      <c r="C4261" s="6"/>
      <c r="D4261" s="6"/>
      <c r="E4261" s="8"/>
    </row>
    <row r="4262" spans="1:5" x14ac:dyDescent="0.25">
      <c r="A4262" s="67"/>
      <c r="B4262" s="67"/>
      <c r="C4262" s="6"/>
      <c r="D4262" s="6"/>
      <c r="E4262" s="8"/>
    </row>
    <row r="4263" spans="1:5" x14ac:dyDescent="0.25">
      <c r="A4263" s="67"/>
      <c r="B4263" s="67"/>
      <c r="C4263" s="6"/>
      <c r="D4263" s="6"/>
      <c r="E4263" s="8"/>
    </row>
    <row r="4264" spans="1:5" x14ac:dyDescent="0.25">
      <c r="A4264" s="67"/>
      <c r="B4264" s="67"/>
      <c r="C4264" s="6"/>
      <c r="D4264" s="6"/>
      <c r="E4264" s="8"/>
    </row>
    <row r="4265" spans="1:5" x14ac:dyDescent="0.25">
      <c r="A4265" s="67"/>
      <c r="B4265" s="67"/>
      <c r="C4265" s="6"/>
      <c r="D4265" s="6"/>
      <c r="E4265" s="8"/>
    </row>
    <row r="4266" spans="1:5" x14ac:dyDescent="0.25">
      <c r="A4266" s="67"/>
      <c r="B4266" s="67"/>
      <c r="C4266" s="6"/>
      <c r="D4266" s="6"/>
      <c r="E4266" s="8"/>
    </row>
    <row r="4267" spans="1:5" x14ac:dyDescent="0.25">
      <c r="A4267" s="67"/>
      <c r="B4267" s="67"/>
      <c r="C4267" s="6"/>
      <c r="D4267" s="6"/>
      <c r="E4267" s="8"/>
    </row>
    <row r="4268" spans="1:5" x14ac:dyDescent="0.25">
      <c r="A4268" s="67"/>
      <c r="B4268" s="67"/>
      <c r="C4268" s="6"/>
      <c r="D4268" s="6"/>
      <c r="E4268" s="8"/>
    </row>
    <row r="4269" spans="1:5" x14ac:dyDescent="0.25">
      <c r="A4269" s="67"/>
      <c r="B4269" s="67"/>
      <c r="C4269" s="6"/>
      <c r="D4269" s="6"/>
      <c r="E4269" s="8"/>
    </row>
    <row r="4270" spans="1:5" x14ac:dyDescent="0.25">
      <c r="A4270" s="67"/>
      <c r="B4270" s="67"/>
      <c r="C4270" s="6"/>
      <c r="D4270" s="6"/>
      <c r="E4270" s="8"/>
    </row>
    <row r="4271" spans="1:5" x14ac:dyDescent="0.25">
      <c r="A4271" s="67"/>
      <c r="B4271" s="67"/>
      <c r="C4271" s="6"/>
      <c r="D4271" s="6"/>
      <c r="E4271" s="8"/>
    </row>
    <row r="4272" spans="1:5" x14ac:dyDescent="0.25">
      <c r="A4272" s="67"/>
      <c r="B4272" s="67"/>
      <c r="C4272" s="6"/>
      <c r="D4272" s="6"/>
      <c r="E4272" s="8"/>
    </row>
    <row r="4273" spans="1:5" x14ac:dyDescent="0.25">
      <c r="A4273" s="67"/>
      <c r="B4273" s="67"/>
      <c r="C4273" s="6"/>
      <c r="D4273" s="6"/>
      <c r="E4273" s="8"/>
    </row>
    <row r="4274" spans="1:5" x14ac:dyDescent="0.25">
      <c r="A4274" s="67"/>
      <c r="B4274" s="67"/>
      <c r="C4274" s="6"/>
      <c r="D4274" s="6"/>
      <c r="E4274" s="8"/>
    </row>
    <row r="4275" spans="1:5" x14ac:dyDescent="0.25">
      <c r="A4275" s="67"/>
      <c r="B4275" s="67"/>
      <c r="C4275" s="6"/>
      <c r="D4275" s="6"/>
      <c r="E4275" s="8"/>
    </row>
    <row r="4276" spans="1:5" x14ac:dyDescent="0.25">
      <c r="A4276" s="67"/>
      <c r="B4276" s="67"/>
      <c r="C4276" s="6"/>
      <c r="D4276" s="6"/>
      <c r="E4276" s="8"/>
    </row>
    <row r="4277" spans="1:5" x14ac:dyDescent="0.25">
      <c r="A4277" s="67"/>
      <c r="B4277" s="67"/>
      <c r="C4277" s="6"/>
      <c r="D4277" s="6"/>
      <c r="E4277" s="8"/>
    </row>
    <row r="4278" spans="1:5" x14ac:dyDescent="0.25">
      <c r="A4278" s="67"/>
      <c r="B4278" s="67"/>
      <c r="C4278" s="6"/>
      <c r="D4278" s="6"/>
      <c r="E4278" s="8"/>
    </row>
    <row r="4279" spans="1:5" x14ac:dyDescent="0.25">
      <c r="A4279" s="67"/>
      <c r="B4279" s="67"/>
      <c r="C4279" s="6"/>
      <c r="D4279" s="6"/>
      <c r="E4279" s="8"/>
    </row>
    <row r="4280" spans="1:5" x14ac:dyDescent="0.25">
      <c r="A4280" s="67"/>
      <c r="B4280" s="67"/>
      <c r="C4280" s="6"/>
      <c r="D4280" s="6"/>
      <c r="E4280" s="8"/>
    </row>
    <row r="4281" spans="1:5" x14ac:dyDescent="0.25">
      <c r="A4281" s="67"/>
      <c r="B4281" s="67"/>
      <c r="C4281" s="6"/>
      <c r="D4281" s="6"/>
      <c r="E4281" s="8"/>
    </row>
    <row r="4282" spans="1:5" x14ac:dyDescent="0.25">
      <c r="A4282" s="67"/>
      <c r="B4282" s="67"/>
      <c r="C4282" s="6"/>
      <c r="D4282" s="6"/>
      <c r="E4282" s="8"/>
    </row>
    <row r="4283" spans="1:5" x14ac:dyDescent="0.25">
      <c r="A4283" s="67"/>
      <c r="B4283" s="67"/>
      <c r="C4283" s="6"/>
      <c r="D4283" s="6"/>
      <c r="E4283" s="8"/>
    </row>
    <row r="4284" spans="1:5" x14ac:dyDescent="0.25">
      <c r="A4284" s="67"/>
      <c r="B4284" s="67"/>
      <c r="C4284" s="6"/>
      <c r="D4284" s="6"/>
      <c r="E4284" s="8"/>
    </row>
    <row r="4285" spans="1:5" x14ac:dyDescent="0.25">
      <c r="A4285" s="67"/>
      <c r="B4285" s="67"/>
      <c r="C4285" s="6"/>
      <c r="D4285" s="6"/>
      <c r="E4285" s="8"/>
    </row>
    <row r="4286" spans="1:5" x14ac:dyDescent="0.25">
      <c r="A4286" s="67"/>
      <c r="B4286" s="67"/>
      <c r="C4286" s="6"/>
      <c r="D4286" s="6"/>
      <c r="E4286" s="8"/>
    </row>
    <row r="4287" spans="1:5" x14ac:dyDescent="0.25">
      <c r="A4287" s="67"/>
      <c r="B4287" s="67"/>
      <c r="C4287" s="6"/>
      <c r="D4287" s="6"/>
      <c r="E4287" s="8"/>
    </row>
    <row r="4288" spans="1:5" x14ac:dyDescent="0.25">
      <c r="A4288" s="67"/>
      <c r="B4288" s="67"/>
      <c r="C4288" s="6"/>
      <c r="D4288" s="6"/>
      <c r="E4288" s="8"/>
    </row>
    <row r="4289" spans="1:5" x14ac:dyDescent="0.25">
      <c r="A4289" s="67"/>
      <c r="B4289" s="67"/>
      <c r="C4289" s="6"/>
      <c r="D4289" s="6"/>
      <c r="E4289" s="8"/>
    </row>
    <row r="4290" spans="1:5" x14ac:dyDescent="0.25">
      <c r="A4290" s="67"/>
      <c r="B4290" s="67"/>
      <c r="C4290" s="6"/>
      <c r="D4290" s="6"/>
      <c r="E4290" s="8"/>
    </row>
    <row r="4291" spans="1:5" x14ac:dyDescent="0.25">
      <c r="A4291" s="67"/>
      <c r="B4291" s="67"/>
      <c r="C4291" s="6"/>
      <c r="D4291" s="6"/>
      <c r="E4291" s="8"/>
    </row>
    <row r="4292" spans="1:5" x14ac:dyDescent="0.25">
      <c r="A4292" s="67"/>
      <c r="B4292" s="67"/>
      <c r="C4292" s="6"/>
      <c r="D4292" s="6"/>
      <c r="E4292" s="8"/>
    </row>
    <row r="4293" spans="1:5" x14ac:dyDescent="0.25">
      <c r="A4293" s="67"/>
      <c r="B4293" s="67"/>
      <c r="C4293" s="6"/>
      <c r="D4293" s="6"/>
      <c r="E4293" s="8"/>
    </row>
    <row r="4294" spans="1:5" x14ac:dyDescent="0.25">
      <c r="A4294" s="67"/>
      <c r="B4294" s="67"/>
      <c r="C4294" s="6"/>
      <c r="D4294" s="6"/>
      <c r="E4294" s="8"/>
    </row>
    <row r="4295" spans="1:5" x14ac:dyDescent="0.25">
      <c r="A4295" s="67"/>
      <c r="B4295" s="67"/>
      <c r="C4295" s="6"/>
      <c r="D4295" s="6"/>
      <c r="E4295" s="8"/>
    </row>
    <row r="4296" spans="1:5" x14ac:dyDescent="0.25">
      <c r="A4296" s="67"/>
      <c r="B4296" s="67"/>
      <c r="C4296" s="6"/>
      <c r="D4296" s="6"/>
      <c r="E4296" s="8"/>
    </row>
    <row r="4297" spans="1:5" x14ac:dyDescent="0.25">
      <c r="A4297" s="67"/>
      <c r="B4297" s="67"/>
      <c r="C4297" s="6"/>
      <c r="D4297" s="6"/>
      <c r="E4297" s="8"/>
    </row>
    <row r="4298" spans="1:5" x14ac:dyDescent="0.25">
      <c r="A4298" s="67"/>
      <c r="B4298" s="67"/>
      <c r="C4298" s="6"/>
      <c r="D4298" s="6"/>
      <c r="E4298" s="8"/>
    </row>
    <row r="4299" spans="1:5" x14ac:dyDescent="0.25">
      <c r="A4299" s="67"/>
      <c r="B4299" s="67"/>
      <c r="C4299" s="6"/>
      <c r="D4299" s="6"/>
      <c r="E4299" s="8"/>
    </row>
    <row r="4300" spans="1:5" x14ac:dyDescent="0.25">
      <c r="A4300" s="67"/>
      <c r="B4300" s="67"/>
      <c r="C4300" s="6"/>
      <c r="D4300" s="6"/>
      <c r="E4300" s="8"/>
    </row>
    <row r="4301" spans="1:5" x14ac:dyDescent="0.25">
      <c r="A4301" s="67"/>
      <c r="B4301" s="67"/>
      <c r="C4301" s="6"/>
      <c r="D4301" s="6"/>
      <c r="E4301" s="8"/>
    </row>
    <row r="4302" spans="1:5" x14ac:dyDescent="0.25">
      <c r="A4302" s="67"/>
      <c r="B4302" s="67"/>
      <c r="C4302" s="6"/>
      <c r="D4302" s="6"/>
      <c r="E4302" s="8"/>
    </row>
    <row r="4303" spans="1:5" x14ac:dyDescent="0.25">
      <c r="A4303" s="67"/>
      <c r="B4303" s="67"/>
      <c r="C4303" s="6"/>
      <c r="D4303" s="6"/>
      <c r="E4303" s="8"/>
    </row>
    <row r="4304" spans="1:5" x14ac:dyDescent="0.25">
      <c r="A4304" s="67"/>
      <c r="B4304" s="67"/>
      <c r="C4304" s="6"/>
      <c r="D4304" s="6"/>
      <c r="E4304" s="8"/>
    </row>
    <row r="4305" spans="1:5" x14ac:dyDescent="0.25">
      <c r="A4305" s="67"/>
      <c r="B4305" s="67"/>
      <c r="C4305" s="6"/>
      <c r="D4305" s="6"/>
      <c r="E4305" s="8"/>
    </row>
    <row r="4306" spans="1:5" x14ac:dyDescent="0.25">
      <c r="A4306" s="67"/>
      <c r="B4306" s="67"/>
      <c r="C4306" s="6"/>
      <c r="D4306" s="6"/>
      <c r="E4306" s="8"/>
    </row>
    <row r="4307" spans="1:5" x14ac:dyDescent="0.25">
      <c r="A4307" s="67"/>
      <c r="B4307" s="67"/>
      <c r="C4307" s="6"/>
      <c r="D4307" s="6"/>
      <c r="E4307" s="8"/>
    </row>
    <row r="4308" spans="1:5" x14ac:dyDescent="0.25">
      <c r="A4308" s="67"/>
      <c r="B4308" s="67"/>
      <c r="C4308" s="6"/>
      <c r="D4308" s="6"/>
      <c r="E4308" s="8"/>
    </row>
    <row r="4309" spans="1:5" x14ac:dyDescent="0.25">
      <c r="A4309" s="67"/>
      <c r="B4309" s="67"/>
      <c r="C4309" s="6"/>
      <c r="D4309" s="6"/>
      <c r="E4309" s="8"/>
    </row>
    <row r="4310" spans="1:5" x14ac:dyDescent="0.25">
      <c r="A4310" s="67"/>
      <c r="B4310" s="67"/>
      <c r="C4310" s="6"/>
      <c r="D4310" s="6"/>
      <c r="E4310" s="8"/>
    </row>
    <row r="4311" spans="1:5" x14ac:dyDescent="0.25">
      <c r="A4311" s="67"/>
      <c r="B4311" s="67"/>
      <c r="C4311" s="6"/>
      <c r="D4311" s="6"/>
      <c r="E4311" s="8"/>
    </row>
    <row r="4312" spans="1:5" x14ac:dyDescent="0.25">
      <c r="A4312" s="67"/>
      <c r="B4312" s="67"/>
      <c r="C4312" s="6"/>
      <c r="D4312" s="6"/>
      <c r="E4312" s="8"/>
    </row>
    <row r="4313" spans="1:5" x14ac:dyDescent="0.25">
      <c r="A4313" s="67"/>
      <c r="B4313" s="67"/>
      <c r="C4313" s="6"/>
      <c r="D4313" s="6"/>
      <c r="E4313" s="8"/>
    </row>
    <row r="4314" spans="1:5" x14ac:dyDescent="0.25">
      <c r="A4314" s="67"/>
      <c r="B4314" s="67"/>
      <c r="C4314" s="6"/>
      <c r="D4314" s="6"/>
      <c r="E4314" s="8"/>
    </row>
    <row r="4315" spans="1:5" x14ac:dyDescent="0.25">
      <c r="A4315" s="67"/>
      <c r="B4315" s="67"/>
      <c r="C4315" s="6"/>
      <c r="D4315" s="6"/>
      <c r="E4315" s="8"/>
    </row>
    <row r="4316" spans="1:5" x14ac:dyDescent="0.25">
      <c r="A4316" s="67"/>
      <c r="B4316" s="67"/>
      <c r="C4316" s="6"/>
      <c r="D4316" s="6"/>
      <c r="E4316" s="8"/>
    </row>
    <row r="4317" spans="1:5" x14ac:dyDescent="0.25">
      <c r="A4317" s="67"/>
      <c r="B4317" s="67"/>
      <c r="C4317" s="6"/>
      <c r="D4317" s="6"/>
      <c r="E4317" s="8"/>
    </row>
    <row r="4318" spans="1:5" x14ac:dyDescent="0.25">
      <c r="A4318" s="67"/>
      <c r="B4318" s="67"/>
      <c r="C4318" s="6"/>
      <c r="D4318" s="6"/>
      <c r="E4318" s="8"/>
    </row>
    <row r="4319" spans="1:5" x14ac:dyDescent="0.25">
      <c r="A4319" s="67"/>
      <c r="B4319" s="67"/>
      <c r="C4319" s="6"/>
      <c r="D4319" s="6"/>
      <c r="E4319" s="8"/>
    </row>
    <row r="4320" spans="1:5" x14ac:dyDescent="0.25">
      <c r="A4320" s="67"/>
      <c r="B4320" s="67"/>
      <c r="C4320" s="6"/>
      <c r="D4320" s="6"/>
      <c r="E4320" s="8"/>
    </row>
    <row r="4321" spans="1:5" x14ac:dyDescent="0.25">
      <c r="A4321" s="67"/>
      <c r="B4321" s="67"/>
      <c r="C4321" s="6"/>
      <c r="D4321" s="6"/>
      <c r="E4321" s="8"/>
    </row>
    <row r="4322" spans="1:5" x14ac:dyDescent="0.25">
      <c r="A4322" s="67"/>
      <c r="B4322" s="67"/>
      <c r="C4322" s="6"/>
      <c r="D4322" s="6"/>
      <c r="E4322" s="8"/>
    </row>
    <row r="4323" spans="1:5" x14ac:dyDescent="0.25">
      <c r="A4323" s="67"/>
      <c r="B4323" s="67"/>
      <c r="C4323" s="6"/>
      <c r="D4323" s="6"/>
      <c r="E4323" s="8"/>
    </row>
    <row r="4324" spans="1:5" x14ac:dyDescent="0.25">
      <c r="A4324" s="67"/>
      <c r="B4324" s="67"/>
      <c r="C4324" s="6"/>
      <c r="D4324" s="6"/>
      <c r="E4324" s="8"/>
    </row>
    <row r="4325" spans="1:5" x14ac:dyDescent="0.25">
      <c r="A4325" s="67"/>
      <c r="B4325" s="67"/>
      <c r="C4325" s="6"/>
      <c r="D4325" s="6"/>
      <c r="E4325" s="8"/>
    </row>
    <row r="4326" spans="1:5" x14ac:dyDescent="0.25">
      <c r="A4326" s="67"/>
      <c r="B4326" s="67"/>
      <c r="C4326" s="6"/>
      <c r="D4326" s="6"/>
      <c r="E4326" s="8"/>
    </row>
    <row r="4327" spans="1:5" x14ac:dyDescent="0.25">
      <c r="A4327" s="67"/>
      <c r="B4327" s="67"/>
      <c r="C4327" s="6"/>
      <c r="D4327" s="6"/>
      <c r="E4327" s="8"/>
    </row>
    <row r="4328" spans="1:5" x14ac:dyDescent="0.25">
      <c r="A4328" s="67"/>
      <c r="B4328" s="67"/>
      <c r="C4328" s="6"/>
      <c r="D4328" s="6"/>
      <c r="E4328" s="8"/>
    </row>
    <row r="4329" spans="1:5" x14ac:dyDescent="0.25">
      <c r="A4329" s="67"/>
      <c r="B4329" s="67"/>
      <c r="C4329" s="6"/>
      <c r="D4329" s="6"/>
      <c r="E4329" s="8"/>
    </row>
    <row r="4330" spans="1:5" x14ac:dyDescent="0.25">
      <c r="A4330" s="67"/>
      <c r="B4330" s="67"/>
      <c r="C4330" s="6"/>
      <c r="D4330" s="6"/>
      <c r="E4330" s="8"/>
    </row>
    <row r="4331" spans="1:5" x14ac:dyDescent="0.25">
      <c r="A4331" s="67"/>
      <c r="B4331" s="67"/>
      <c r="C4331" s="6"/>
      <c r="D4331" s="6"/>
      <c r="E4331" s="8"/>
    </row>
    <row r="4332" spans="1:5" x14ac:dyDescent="0.25">
      <c r="A4332" s="67"/>
      <c r="B4332" s="67"/>
      <c r="C4332" s="6"/>
      <c r="D4332" s="6"/>
      <c r="E4332" s="8"/>
    </row>
    <row r="4333" spans="1:5" x14ac:dyDescent="0.25">
      <c r="A4333" s="67"/>
      <c r="B4333" s="67"/>
      <c r="C4333" s="6"/>
      <c r="D4333" s="6"/>
      <c r="E4333" s="8"/>
    </row>
    <row r="4334" spans="1:5" x14ac:dyDescent="0.25">
      <c r="A4334" s="67"/>
      <c r="B4334" s="67"/>
      <c r="C4334" s="6"/>
      <c r="D4334" s="6"/>
      <c r="E4334" s="8"/>
    </row>
    <row r="4335" spans="1:5" x14ac:dyDescent="0.25">
      <c r="A4335" s="67"/>
      <c r="B4335" s="67"/>
      <c r="C4335" s="6"/>
      <c r="D4335" s="6"/>
      <c r="E4335" s="8"/>
    </row>
    <row r="4336" spans="1:5" x14ac:dyDescent="0.25">
      <c r="A4336" s="67"/>
      <c r="B4336" s="67"/>
      <c r="C4336" s="6"/>
      <c r="D4336" s="6"/>
      <c r="E4336" s="8"/>
    </row>
    <row r="4337" spans="1:5" x14ac:dyDescent="0.25">
      <c r="A4337" s="67"/>
      <c r="B4337" s="67"/>
      <c r="C4337" s="6"/>
      <c r="D4337" s="6"/>
      <c r="E4337" s="8"/>
    </row>
    <row r="4338" spans="1:5" x14ac:dyDescent="0.25">
      <c r="A4338" s="67"/>
      <c r="B4338" s="67"/>
      <c r="C4338" s="6"/>
      <c r="D4338" s="6"/>
      <c r="E4338" s="8"/>
    </row>
    <row r="4339" spans="1:5" x14ac:dyDescent="0.25">
      <c r="A4339" s="67"/>
      <c r="B4339" s="67"/>
      <c r="C4339" s="6"/>
      <c r="D4339" s="6"/>
      <c r="E4339" s="8"/>
    </row>
    <row r="4340" spans="1:5" x14ac:dyDescent="0.25">
      <c r="A4340" s="67"/>
      <c r="B4340" s="67"/>
      <c r="C4340" s="6"/>
      <c r="D4340" s="6"/>
      <c r="E4340" s="8"/>
    </row>
    <row r="4341" spans="1:5" x14ac:dyDescent="0.25">
      <c r="A4341" s="67"/>
      <c r="B4341" s="67"/>
      <c r="C4341" s="6"/>
      <c r="D4341" s="6"/>
      <c r="E4341" s="8"/>
    </row>
    <row r="4342" spans="1:5" x14ac:dyDescent="0.25">
      <c r="A4342" s="67"/>
      <c r="B4342" s="67"/>
      <c r="C4342" s="6"/>
      <c r="D4342" s="6"/>
      <c r="E4342" s="8"/>
    </row>
    <row r="4343" spans="1:5" x14ac:dyDescent="0.25">
      <c r="A4343" s="67"/>
      <c r="B4343" s="67"/>
      <c r="C4343" s="6"/>
      <c r="D4343" s="6"/>
      <c r="E4343" s="8"/>
    </row>
    <row r="4344" spans="1:5" x14ac:dyDescent="0.25">
      <c r="A4344" s="67"/>
      <c r="B4344" s="67"/>
      <c r="C4344" s="6"/>
      <c r="D4344" s="6"/>
      <c r="E4344" s="8"/>
    </row>
    <row r="4345" spans="1:5" x14ac:dyDescent="0.25">
      <c r="A4345" s="67"/>
      <c r="B4345" s="67"/>
      <c r="C4345" s="6"/>
      <c r="D4345" s="6"/>
      <c r="E4345" s="8"/>
    </row>
    <row r="4346" spans="1:5" x14ac:dyDescent="0.25">
      <c r="A4346" s="67"/>
      <c r="B4346" s="67"/>
      <c r="C4346" s="6"/>
      <c r="D4346" s="6"/>
      <c r="E4346" s="8"/>
    </row>
    <row r="4347" spans="1:5" x14ac:dyDescent="0.25">
      <c r="A4347" s="67"/>
      <c r="B4347" s="67"/>
      <c r="C4347" s="6"/>
      <c r="D4347" s="6"/>
      <c r="E4347" s="8"/>
    </row>
    <row r="4348" spans="1:5" x14ac:dyDescent="0.25">
      <c r="A4348" s="67"/>
      <c r="B4348" s="67"/>
      <c r="C4348" s="6"/>
      <c r="D4348" s="6"/>
      <c r="E4348" s="8"/>
    </row>
    <row r="4349" spans="1:5" x14ac:dyDescent="0.25">
      <c r="A4349" s="67"/>
      <c r="B4349" s="67"/>
      <c r="C4349" s="6"/>
      <c r="D4349" s="6"/>
      <c r="E4349" s="8"/>
    </row>
    <row r="4350" spans="1:5" x14ac:dyDescent="0.25">
      <c r="A4350" s="67"/>
      <c r="B4350" s="67"/>
      <c r="C4350" s="6"/>
      <c r="D4350" s="6"/>
      <c r="E4350" s="8"/>
    </row>
    <row r="4351" spans="1:5" x14ac:dyDescent="0.25">
      <c r="A4351" s="67"/>
      <c r="B4351" s="67"/>
      <c r="C4351" s="6"/>
      <c r="D4351" s="6"/>
      <c r="E4351" s="8"/>
    </row>
    <row r="4352" spans="1:5" x14ac:dyDescent="0.25">
      <c r="A4352" s="67"/>
      <c r="B4352" s="67"/>
      <c r="C4352" s="6"/>
      <c r="D4352" s="6"/>
      <c r="E4352" s="8"/>
    </row>
    <row r="4353" spans="1:5" x14ac:dyDescent="0.25">
      <c r="A4353" s="67"/>
      <c r="B4353" s="67"/>
      <c r="C4353" s="6"/>
      <c r="D4353" s="6"/>
      <c r="E4353" s="8"/>
    </row>
    <row r="4354" spans="1:5" x14ac:dyDescent="0.25">
      <c r="A4354" s="67"/>
      <c r="B4354" s="67"/>
      <c r="C4354" s="6"/>
      <c r="D4354" s="6"/>
      <c r="E4354" s="8"/>
    </row>
    <row r="4355" spans="1:5" x14ac:dyDescent="0.25">
      <c r="A4355" s="67"/>
      <c r="B4355" s="67"/>
      <c r="C4355" s="6"/>
      <c r="D4355" s="6"/>
      <c r="E4355" s="8"/>
    </row>
    <row r="4356" spans="1:5" x14ac:dyDescent="0.25">
      <c r="A4356" s="67"/>
      <c r="B4356" s="67"/>
      <c r="C4356" s="6"/>
      <c r="D4356" s="6"/>
      <c r="E4356" s="8"/>
    </row>
    <row r="4357" spans="1:5" x14ac:dyDescent="0.25">
      <c r="A4357" s="67"/>
      <c r="B4357" s="67"/>
      <c r="C4357" s="6"/>
      <c r="D4357" s="6"/>
      <c r="E4357" s="8"/>
    </row>
    <row r="4358" spans="1:5" x14ac:dyDescent="0.25">
      <c r="A4358" s="67"/>
      <c r="B4358" s="67"/>
      <c r="C4358" s="6"/>
      <c r="D4358" s="6"/>
      <c r="E4358" s="8"/>
    </row>
    <row r="4359" spans="1:5" x14ac:dyDescent="0.25">
      <c r="A4359" s="67"/>
      <c r="B4359" s="67"/>
      <c r="C4359" s="6"/>
      <c r="D4359" s="6"/>
      <c r="E4359" s="8"/>
    </row>
    <row r="4360" spans="1:5" x14ac:dyDescent="0.25">
      <c r="A4360" s="67"/>
      <c r="B4360" s="67"/>
      <c r="C4360" s="6"/>
      <c r="D4360" s="6"/>
      <c r="E4360" s="8"/>
    </row>
    <row r="4361" spans="1:5" x14ac:dyDescent="0.25">
      <c r="A4361" s="67"/>
      <c r="B4361" s="67"/>
      <c r="C4361" s="6"/>
      <c r="D4361" s="6"/>
      <c r="E4361" s="8"/>
    </row>
    <row r="4362" spans="1:5" x14ac:dyDescent="0.25">
      <c r="A4362" s="67"/>
      <c r="B4362" s="67"/>
      <c r="C4362" s="6"/>
      <c r="D4362" s="6"/>
      <c r="E4362" s="8"/>
    </row>
    <row r="4363" spans="1:5" x14ac:dyDescent="0.25">
      <c r="A4363" s="67"/>
      <c r="B4363" s="67"/>
      <c r="C4363" s="6"/>
      <c r="D4363" s="6"/>
      <c r="E4363" s="8"/>
    </row>
    <row r="4364" spans="1:5" x14ac:dyDescent="0.25">
      <c r="A4364" s="67"/>
      <c r="B4364" s="67"/>
      <c r="C4364" s="6"/>
      <c r="D4364" s="6"/>
      <c r="E4364" s="8"/>
    </row>
    <row r="4365" spans="1:5" x14ac:dyDescent="0.25">
      <c r="A4365" s="67"/>
      <c r="B4365" s="67"/>
      <c r="C4365" s="6"/>
      <c r="D4365" s="6"/>
      <c r="E4365" s="8"/>
    </row>
    <row r="4366" spans="1:5" x14ac:dyDescent="0.25">
      <c r="A4366" s="67"/>
      <c r="B4366" s="67"/>
      <c r="C4366" s="6"/>
      <c r="D4366" s="6"/>
      <c r="E4366" s="8"/>
    </row>
    <row r="4367" spans="1:5" x14ac:dyDescent="0.25">
      <c r="A4367" s="67"/>
      <c r="B4367" s="67"/>
      <c r="C4367" s="6"/>
      <c r="D4367" s="6"/>
      <c r="E4367" s="8"/>
    </row>
    <row r="4368" spans="1:5" x14ac:dyDescent="0.25">
      <c r="A4368" s="67"/>
      <c r="B4368" s="67"/>
      <c r="C4368" s="6"/>
      <c r="D4368" s="6"/>
      <c r="E4368" s="8"/>
    </row>
    <row r="4369" spans="1:5" x14ac:dyDescent="0.25">
      <c r="A4369" s="67"/>
      <c r="B4369" s="67"/>
      <c r="C4369" s="6"/>
      <c r="D4369" s="6"/>
      <c r="E4369" s="8"/>
    </row>
    <row r="4370" spans="1:5" x14ac:dyDescent="0.25">
      <c r="A4370" s="67"/>
      <c r="B4370" s="67"/>
      <c r="C4370" s="6"/>
      <c r="D4370" s="6"/>
      <c r="E4370" s="8"/>
    </row>
    <row r="4371" spans="1:5" x14ac:dyDescent="0.25">
      <c r="A4371" s="67"/>
      <c r="B4371" s="67"/>
      <c r="C4371" s="6"/>
      <c r="D4371" s="6"/>
      <c r="E4371" s="8"/>
    </row>
    <row r="4372" spans="1:5" x14ac:dyDescent="0.25">
      <c r="A4372" s="67"/>
      <c r="B4372" s="67"/>
      <c r="C4372" s="6"/>
      <c r="D4372" s="6"/>
      <c r="E4372" s="8"/>
    </row>
    <row r="4373" spans="1:5" x14ac:dyDescent="0.25">
      <c r="A4373" s="67"/>
      <c r="B4373" s="67"/>
      <c r="C4373" s="6"/>
      <c r="D4373" s="6"/>
      <c r="E4373" s="8"/>
    </row>
    <row r="4374" spans="1:5" x14ac:dyDescent="0.25">
      <c r="A4374" s="67"/>
      <c r="B4374" s="67"/>
      <c r="C4374" s="6"/>
      <c r="D4374" s="6"/>
      <c r="E4374" s="8"/>
    </row>
    <row r="4375" spans="1:5" x14ac:dyDescent="0.25">
      <c r="A4375" s="67"/>
      <c r="B4375" s="67"/>
      <c r="C4375" s="6"/>
      <c r="D4375" s="6"/>
      <c r="E4375" s="8"/>
    </row>
    <row r="4376" spans="1:5" x14ac:dyDescent="0.25">
      <c r="A4376" s="67"/>
      <c r="B4376" s="67"/>
      <c r="C4376" s="6"/>
      <c r="D4376" s="6"/>
      <c r="E4376" s="8"/>
    </row>
    <row r="4377" spans="1:5" x14ac:dyDescent="0.25">
      <c r="A4377" s="67"/>
      <c r="B4377" s="67"/>
      <c r="C4377" s="6"/>
      <c r="D4377" s="6"/>
      <c r="E4377" s="8"/>
    </row>
    <row r="4378" spans="1:5" x14ac:dyDescent="0.25">
      <c r="A4378" s="67"/>
      <c r="B4378" s="67"/>
      <c r="C4378" s="6"/>
      <c r="D4378" s="6"/>
      <c r="E4378" s="8"/>
    </row>
    <row r="4379" spans="1:5" x14ac:dyDescent="0.25">
      <c r="A4379" s="67"/>
      <c r="B4379" s="67"/>
      <c r="C4379" s="6"/>
      <c r="D4379" s="6"/>
      <c r="E4379" s="8"/>
    </row>
    <row r="4380" spans="1:5" x14ac:dyDescent="0.25">
      <c r="A4380" s="67"/>
      <c r="B4380" s="67"/>
      <c r="C4380" s="6"/>
      <c r="D4380" s="6"/>
      <c r="E4380" s="8"/>
    </row>
    <row r="4381" spans="1:5" x14ac:dyDescent="0.25">
      <c r="A4381" s="67"/>
      <c r="B4381" s="67"/>
      <c r="C4381" s="6"/>
      <c r="D4381" s="6"/>
      <c r="E4381" s="8"/>
    </row>
    <row r="4382" spans="1:5" x14ac:dyDescent="0.25">
      <c r="A4382" s="67"/>
      <c r="B4382" s="67"/>
      <c r="C4382" s="6"/>
      <c r="D4382" s="6"/>
      <c r="E4382" s="8"/>
    </row>
    <row r="4383" spans="1:5" x14ac:dyDescent="0.25">
      <c r="A4383" s="67"/>
      <c r="B4383" s="67"/>
      <c r="C4383" s="6"/>
      <c r="D4383" s="6"/>
      <c r="E4383" s="8"/>
    </row>
    <row r="4384" spans="1:5" x14ac:dyDescent="0.25">
      <c r="A4384" s="67"/>
      <c r="B4384" s="67"/>
      <c r="C4384" s="6"/>
      <c r="D4384" s="6"/>
      <c r="E4384" s="8"/>
    </row>
    <row r="4385" spans="1:5" x14ac:dyDescent="0.25">
      <c r="A4385" s="67"/>
      <c r="B4385" s="67"/>
      <c r="C4385" s="6"/>
      <c r="D4385" s="6"/>
      <c r="E4385" s="8"/>
    </row>
    <row r="4386" spans="1:5" x14ac:dyDescent="0.25">
      <c r="A4386" s="67"/>
      <c r="B4386" s="67"/>
      <c r="C4386" s="6"/>
      <c r="D4386" s="6"/>
      <c r="E4386" s="8"/>
    </row>
    <row r="4387" spans="1:5" x14ac:dyDescent="0.25">
      <c r="A4387" s="67"/>
      <c r="B4387" s="67"/>
      <c r="C4387" s="6"/>
      <c r="D4387" s="6"/>
      <c r="E4387" s="8"/>
    </row>
    <row r="4388" spans="1:5" x14ac:dyDescent="0.25">
      <c r="A4388" s="67"/>
      <c r="B4388" s="67"/>
      <c r="C4388" s="6"/>
      <c r="D4388" s="6"/>
      <c r="E4388" s="8"/>
    </row>
    <row r="4389" spans="1:5" x14ac:dyDescent="0.25">
      <c r="A4389" s="67"/>
      <c r="B4389" s="67"/>
      <c r="C4389" s="6"/>
      <c r="D4389" s="6"/>
      <c r="E4389" s="8"/>
    </row>
    <row r="4390" spans="1:5" x14ac:dyDescent="0.25">
      <c r="A4390" s="67"/>
      <c r="B4390" s="67"/>
      <c r="C4390" s="6"/>
      <c r="D4390" s="6"/>
      <c r="E4390" s="8"/>
    </row>
    <row r="4391" spans="1:5" x14ac:dyDescent="0.25">
      <c r="A4391" s="67"/>
      <c r="B4391" s="67"/>
      <c r="C4391" s="6"/>
      <c r="D4391" s="6"/>
      <c r="E4391" s="8"/>
    </row>
    <row r="4392" spans="1:5" x14ac:dyDescent="0.25">
      <c r="A4392" s="67"/>
      <c r="B4392" s="67"/>
      <c r="C4392" s="6"/>
      <c r="D4392" s="6"/>
      <c r="E4392" s="8"/>
    </row>
    <row r="4393" spans="1:5" x14ac:dyDescent="0.25">
      <c r="A4393" s="67"/>
      <c r="B4393" s="67"/>
      <c r="C4393" s="6"/>
      <c r="D4393" s="6"/>
      <c r="E4393" s="8"/>
    </row>
    <row r="4394" spans="1:5" x14ac:dyDescent="0.25">
      <c r="A4394" s="67"/>
      <c r="B4394" s="67"/>
      <c r="C4394" s="6"/>
      <c r="D4394" s="6"/>
      <c r="E4394" s="8"/>
    </row>
    <row r="4395" spans="1:5" x14ac:dyDescent="0.25">
      <c r="A4395" s="67"/>
      <c r="B4395" s="67"/>
      <c r="C4395" s="6"/>
      <c r="D4395" s="6"/>
      <c r="E4395" s="8"/>
    </row>
    <row r="4396" spans="1:5" x14ac:dyDescent="0.25">
      <c r="A4396" s="67"/>
      <c r="B4396" s="67"/>
      <c r="C4396" s="6"/>
      <c r="D4396" s="6"/>
      <c r="E4396" s="8"/>
    </row>
    <row r="4397" spans="1:5" x14ac:dyDescent="0.25">
      <c r="A4397" s="67"/>
      <c r="B4397" s="67"/>
      <c r="C4397" s="6"/>
      <c r="D4397" s="6"/>
      <c r="E4397" s="8"/>
    </row>
    <row r="4398" spans="1:5" x14ac:dyDescent="0.25">
      <c r="A4398" s="67"/>
      <c r="B4398" s="67"/>
      <c r="C4398" s="6"/>
      <c r="D4398" s="6"/>
      <c r="E4398" s="8"/>
    </row>
    <row r="4399" spans="1:5" x14ac:dyDescent="0.25">
      <c r="A4399" s="67"/>
      <c r="B4399" s="67"/>
      <c r="C4399" s="6"/>
      <c r="D4399" s="6"/>
      <c r="E4399" s="8"/>
    </row>
    <row r="4400" spans="1:5" x14ac:dyDescent="0.25">
      <c r="A4400" s="67"/>
      <c r="B4400" s="67"/>
      <c r="C4400" s="6"/>
      <c r="D4400" s="6"/>
      <c r="E4400" s="8"/>
    </row>
    <row r="4401" spans="1:5" x14ac:dyDescent="0.25">
      <c r="A4401" s="67"/>
      <c r="B4401" s="67"/>
      <c r="C4401" s="6"/>
      <c r="D4401" s="6"/>
      <c r="E4401" s="8"/>
    </row>
    <row r="4402" spans="1:5" x14ac:dyDescent="0.25">
      <c r="A4402" s="67"/>
      <c r="B4402" s="67"/>
      <c r="C4402" s="6"/>
      <c r="D4402" s="6"/>
      <c r="E4402" s="8"/>
    </row>
    <row r="4403" spans="1:5" x14ac:dyDescent="0.25">
      <c r="A4403" s="67"/>
      <c r="B4403" s="67"/>
      <c r="C4403" s="6"/>
      <c r="D4403" s="6"/>
      <c r="E4403" s="8"/>
    </row>
    <row r="4404" spans="1:5" x14ac:dyDescent="0.25">
      <c r="A4404" s="67"/>
      <c r="B4404" s="67"/>
      <c r="C4404" s="6"/>
      <c r="D4404" s="6"/>
      <c r="E4404" s="8"/>
    </row>
    <row r="4405" spans="1:5" x14ac:dyDescent="0.25">
      <c r="A4405" s="67"/>
      <c r="B4405" s="67"/>
      <c r="C4405" s="6"/>
      <c r="D4405" s="6"/>
      <c r="E4405" s="8"/>
    </row>
    <row r="4406" spans="1:5" x14ac:dyDescent="0.25">
      <c r="A4406" s="67"/>
      <c r="B4406" s="67"/>
      <c r="C4406" s="6"/>
      <c r="D4406" s="6"/>
      <c r="E4406" s="8"/>
    </row>
    <row r="4407" spans="1:5" x14ac:dyDescent="0.25">
      <c r="A4407" s="67"/>
      <c r="B4407" s="67"/>
      <c r="C4407" s="6"/>
      <c r="D4407" s="6"/>
      <c r="E4407" s="8"/>
    </row>
    <row r="4408" spans="1:5" x14ac:dyDescent="0.25">
      <c r="A4408" s="67"/>
      <c r="B4408" s="67"/>
      <c r="C4408" s="6"/>
      <c r="D4408" s="6"/>
      <c r="E4408" s="8"/>
    </row>
    <row r="4409" spans="1:5" x14ac:dyDescent="0.25">
      <c r="A4409" s="67"/>
      <c r="B4409" s="67"/>
      <c r="C4409" s="6"/>
      <c r="D4409" s="6"/>
      <c r="E4409" s="8"/>
    </row>
    <row r="4410" spans="1:5" x14ac:dyDescent="0.25">
      <c r="A4410" s="67"/>
      <c r="B4410" s="67"/>
      <c r="C4410" s="6"/>
      <c r="D4410" s="6"/>
      <c r="E4410" s="8"/>
    </row>
    <row r="4411" spans="1:5" x14ac:dyDescent="0.25">
      <c r="A4411" s="67"/>
      <c r="B4411" s="67"/>
      <c r="C4411" s="6"/>
      <c r="D4411" s="6"/>
      <c r="E4411" s="8"/>
    </row>
    <row r="4412" spans="1:5" x14ac:dyDescent="0.25">
      <c r="A4412" s="67"/>
      <c r="B4412" s="67"/>
      <c r="C4412" s="6"/>
      <c r="D4412" s="6"/>
      <c r="E4412" s="8"/>
    </row>
    <row r="4413" spans="1:5" x14ac:dyDescent="0.25">
      <c r="A4413" s="67"/>
      <c r="B4413" s="67"/>
      <c r="C4413" s="6"/>
      <c r="D4413" s="6"/>
      <c r="E4413" s="8"/>
    </row>
    <row r="4414" spans="1:5" x14ac:dyDescent="0.25">
      <c r="A4414" s="67"/>
      <c r="B4414" s="67"/>
      <c r="C4414" s="6"/>
      <c r="D4414" s="6"/>
      <c r="E4414" s="8"/>
    </row>
    <row r="4415" spans="1:5" x14ac:dyDescent="0.25">
      <c r="A4415" s="67"/>
      <c r="B4415" s="67"/>
      <c r="C4415" s="6"/>
      <c r="D4415" s="6"/>
      <c r="E4415" s="8"/>
    </row>
    <row r="4416" spans="1:5" x14ac:dyDescent="0.25">
      <c r="A4416" s="67"/>
      <c r="B4416" s="67"/>
      <c r="C4416" s="6"/>
      <c r="D4416" s="6"/>
      <c r="E4416" s="8"/>
    </row>
    <row r="4417" spans="1:5" x14ac:dyDescent="0.25">
      <c r="A4417" s="67"/>
      <c r="B4417" s="67"/>
      <c r="C4417" s="6"/>
      <c r="D4417" s="6"/>
      <c r="E4417" s="8"/>
    </row>
    <row r="4418" spans="1:5" x14ac:dyDescent="0.25">
      <c r="A4418" s="67"/>
      <c r="B4418" s="67"/>
      <c r="C4418" s="6"/>
      <c r="D4418" s="6"/>
      <c r="E4418" s="8"/>
    </row>
    <row r="4419" spans="1:5" x14ac:dyDescent="0.25">
      <c r="A4419" s="67"/>
      <c r="B4419" s="67"/>
      <c r="C4419" s="6"/>
      <c r="D4419" s="6"/>
      <c r="E4419" s="8"/>
    </row>
    <row r="4420" spans="1:5" x14ac:dyDescent="0.25">
      <c r="A4420" s="67"/>
      <c r="B4420" s="67"/>
      <c r="C4420" s="6"/>
      <c r="D4420" s="6"/>
      <c r="E4420" s="8"/>
    </row>
    <row r="4421" spans="1:5" x14ac:dyDescent="0.25">
      <c r="A4421" s="67"/>
      <c r="B4421" s="67"/>
      <c r="C4421" s="6"/>
      <c r="D4421" s="6"/>
      <c r="E4421" s="8"/>
    </row>
    <row r="4422" spans="1:5" x14ac:dyDescent="0.25">
      <c r="A4422" s="67"/>
      <c r="B4422" s="67"/>
      <c r="C4422" s="6"/>
      <c r="D4422" s="6"/>
      <c r="E4422" s="8"/>
    </row>
    <row r="4423" spans="1:5" x14ac:dyDescent="0.25">
      <c r="A4423" s="67"/>
      <c r="B4423" s="67"/>
      <c r="C4423" s="6"/>
      <c r="D4423" s="6"/>
      <c r="E4423" s="8"/>
    </row>
    <row r="4424" spans="1:5" x14ac:dyDescent="0.25">
      <c r="A4424" s="67"/>
      <c r="B4424" s="67"/>
      <c r="C4424" s="6"/>
      <c r="D4424" s="6"/>
      <c r="E4424" s="8"/>
    </row>
    <row r="4425" spans="1:5" x14ac:dyDescent="0.25">
      <c r="A4425" s="67"/>
      <c r="B4425" s="67"/>
      <c r="C4425" s="6"/>
      <c r="D4425" s="6"/>
      <c r="E4425" s="8"/>
    </row>
    <row r="4426" spans="1:5" x14ac:dyDescent="0.25">
      <c r="A4426" s="67"/>
      <c r="B4426" s="67"/>
      <c r="C4426" s="6"/>
      <c r="D4426" s="6"/>
      <c r="E4426" s="8"/>
    </row>
    <row r="4427" spans="1:5" x14ac:dyDescent="0.25">
      <c r="A4427" s="67"/>
      <c r="B4427" s="67"/>
      <c r="C4427" s="6"/>
      <c r="D4427" s="6"/>
      <c r="E4427" s="8"/>
    </row>
    <row r="4428" spans="1:5" x14ac:dyDescent="0.25">
      <c r="A4428" s="67"/>
      <c r="B4428" s="67"/>
      <c r="C4428" s="6"/>
      <c r="D4428" s="6"/>
      <c r="E4428" s="8"/>
    </row>
    <row r="4429" spans="1:5" x14ac:dyDescent="0.25">
      <c r="A4429" s="67"/>
      <c r="B4429" s="67"/>
      <c r="C4429" s="6"/>
      <c r="D4429" s="6"/>
      <c r="E4429" s="8"/>
    </row>
    <row r="4430" spans="1:5" x14ac:dyDescent="0.25">
      <c r="A4430" s="67"/>
      <c r="B4430" s="67"/>
      <c r="C4430" s="6"/>
      <c r="D4430" s="6"/>
      <c r="E4430" s="8"/>
    </row>
    <row r="4431" spans="1:5" x14ac:dyDescent="0.25">
      <c r="A4431" s="67"/>
      <c r="B4431" s="67"/>
      <c r="C4431" s="6"/>
      <c r="D4431" s="6"/>
      <c r="E4431" s="8"/>
    </row>
    <row r="4432" spans="1:5" x14ac:dyDescent="0.25">
      <c r="A4432" s="67"/>
      <c r="B4432" s="67"/>
      <c r="C4432" s="6"/>
      <c r="D4432" s="6"/>
      <c r="E4432" s="8"/>
    </row>
    <row r="4433" spans="1:5" x14ac:dyDescent="0.25">
      <c r="A4433" s="67"/>
      <c r="B4433" s="67"/>
      <c r="C4433" s="6"/>
      <c r="D4433" s="6"/>
      <c r="E4433" s="8"/>
    </row>
    <row r="4434" spans="1:5" x14ac:dyDescent="0.25">
      <c r="A4434" s="67"/>
      <c r="B4434" s="67"/>
      <c r="C4434" s="6"/>
      <c r="D4434" s="6"/>
      <c r="E4434" s="8"/>
    </row>
    <row r="4435" spans="1:5" x14ac:dyDescent="0.25">
      <c r="A4435" s="67"/>
      <c r="B4435" s="67"/>
      <c r="C4435" s="6"/>
      <c r="D4435" s="6"/>
      <c r="E4435" s="8"/>
    </row>
    <row r="4436" spans="1:5" x14ac:dyDescent="0.25">
      <c r="A4436" s="67"/>
      <c r="B4436" s="67"/>
      <c r="C4436" s="6"/>
      <c r="D4436" s="6"/>
      <c r="E4436" s="8"/>
    </row>
    <row r="4437" spans="1:5" x14ac:dyDescent="0.25">
      <c r="A4437" s="67"/>
      <c r="B4437" s="67"/>
      <c r="C4437" s="6"/>
      <c r="D4437" s="6"/>
      <c r="E4437" s="8"/>
    </row>
    <row r="4438" spans="1:5" x14ac:dyDescent="0.25">
      <c r="A4438" s="67"/>
      <c r="B4438" s="67"/>
      <c r="C4438" s="6"/>
      <c r="D4438" s="6"/>
      <c r="E4438" s="8"/>
    </row>
    <row r="4439" spans="1:5" x14ac:dyDescent="0.25">
      <c r="A4439" s="67"/>
      <c r="B4439" s="67"/>
      <c r="C4439" s="6"/>
      <c r="D4439" s="6"/>
      <c r="E4439" s="8"/>
    </row>
    <row r="4440" spans="1:5" x14ac:dyDescent="0.25">
      <c r="A4440" s="67"/>
      <c r="B4440" s="67"/>
      <c r="C4440" s="6"/>
      <c r="D4440" s="6"/>
      <c r="E4440" s="8"/>
    </row>
    <row r="4441" spans="1:5" x14ac:dyDescent="0.25">
      <c r="A4441" s="67"/>
      <c r="B4441" s="67"/>
      <c r="C4441" s="6"/>
      <c r="D4441" s="6"/>
      <c r="E4441" s="8"/>
    </row>
    <row r="4442" spans="1:5" x14ac:dyDescent="0.25">
      <c r="A4442" s="67"/>
      <c r="B4442" s="67"/>
      <c r="C4442" s="6"/>
      <c r="D4442" s="6"/>
      <c r="E4442" s="8"/>
    </row>
    <row r="4443" spans="1:5" x14ac:dyDescent="0.25">
      <c r="A4443" s="67"/>
      <c r="B4443" s="67"/>
      <c r="C4443" s="6"/>
      <c r="D4443" s="6"/>
      <c r="E4443" s="8"/>
    </row>
    <row r="4444" spans="1:5" x14ac:dyDescent="0.25">
      <c r="A4444" s="67"/>
      <c r="B4444" s="67"/>
      <c r="C4444" s="6"/>
      <c r="D4444" s="6"/>
      <c r="E4444" s="8"/>
    </row>
    <row r="4445" spans="1:5" x14ac:dyDescent="0.25">
      <c r="A4445" s="67"/>
      <c r="B4445" s="67"/>
      <c r="C4445" s="6"/>
      <c r="D4445" s="6"/>
      <c r="E4445" s="8"/>
    </row>
    <row r="4446" spans="1:5" x14ac:dyDescent="0.25">
      <c r="A4446" s="67"/>
      <c r="B4446" s="67"/>
      <c r="C4446" s="6"/>
      <c r="D4446" s="6"/>
      <c r="E4446" s="8"/>
    </row>
    <row r="4447" spans="1:5" x14ac:dyDescent="0.25">
      <c r="A4447" s="67"/>
      <c r="B4447" s="67"/>
      <c r="C4447" s="6"/>
      <c r="D4447" s="6"/>
      <c r="E4447" s="8"/>
    </row>
    <row r="4448" spans="1:5" x14ac:dyDescent="0.25">
      <c r="A4448" s="67"/>
      <c r="B4448" s="67"/>
      <c r="C4448" s="6"/>
      <c r="D4448" s="6"/>
      <c r="E4448" s="8"/>
    </row>
    <row r="4449" spans="1:5" x14ac:dyDescent="0.25">
      <c r="A4449" s="67"/>
      <c r="B4449" s="67"/>
      <c r="C4449" s="6"/>
      <c r="D4449" s="6"/>
      <c r="E4449" s="8"/>
    </row>
    <row r="4450" spans="1:5" x14ac:dyDescent="0.25">
      <c r="A4450" s="67"/>
      <c r="B4450" s="67"/>
      <c r="C4450" s="6"/>
      <c r="D4450" s="6"/>
      <c r="E4450" s="8"/>
    </row>
    <row r="4451" spans="1:5" x14ac:dyDescent="0.25">
      <c r="A4451" s="67"/>
      <c r="B4451" s="67"/>
      <c r="C4451" s="6"/>
      <c r="D4451" s="6"/>
      <c r="E4451" s="8"/>
    </row>
    <row r="4452" spans="1:5" x14ac:dyDescent="0.25">
      <c r="A4452" s="67"/>
      <c r="B4452" s="67"/>
      <c r="C4452" s="6"/>
      <c r="D4452" s="6"/>
      <c r="E4452" s="8"/>
    </row>
    <row r="4453" spans="1:5" x14ac:dyDescent="0.25">
      <c r="A4453" s="67"/>
      <c r="B4453" s="67"/>
      <c r="C4453" s="6"/>
      <c r="D4453" s="6"/>
      <c r="E4453" s="8"/>
    </row>
    <row r="4454" spans="1:5" x14ac:dyDescent="0.25">
      <c r="A4454" s="67"/>
      <c r="B4454" s="67"/>
      <c r="C4454" s="6"/>
      <c r="D4454" s="6"/>
      <c r="E4454" s="8"/>
    </row>
    <row r="4455" spans="1:5" x14ac:dyDescent="0.25">
      <c r="A4455" s="67"/>
      <c r="B4455" s="67"/>
      <c r="C4455" s="6"/>
      <c r="D4455" s="6"/>
      <c r="E4455" s="8"/>
    </row>
    <row r="4456" spans="1:5" x14ac:dyDescent="0.25">
      <c r="A4456" s="67"/>
      <c r="B4456" s="67"/>
      <c r="C4456" s="6"/>
      <c r="D4456" s="6"/>
      <c r="E4456" s="8"/>
    </row>
    <row r="4457" spans="1:5" x14ac:dyDescent="0.25">
      <c r="A4457" s="67"/>
      <c r="B4457" s="67"/>
      <c r="C4457" s="6"/>
      <c r="D4457" s="6"/>
      <c r="E4457" s="8"/>
    </row>
    <row r="4458" spans="1:5" x14ac:dyDescent="0.25">
      <c r="A4458" s="67"/>
      <c r="B4458" s="67"/>
      <c r="C4458" s="6"/>
      <c r="D4458" s="6"/>
      <c r="E4458" s="8"/>
    </row>
    <row r="4459" spans="1:5" x14ac:dyDescent="0.25">
      <c r="A4459" s="67"/>
      <c r="B4459" s="67"/>
      <c r="C4459" s="6"/>
      <c r="D4459" s="6"/>
      <c r="E4459" s="8"/>
    </row>
    <row r="4460" spans="1:5" x14ac:dyDescent="0.25">
      <c r="A4460" s="67"/>
      <c r="B4460" s="67"/>
      <c r="C4460" s="6"/>
      <c r="D4460" s="6"/>
      <c r="E4460" s="8"/>
    </row>
    <row r="4461" spans="1:5" x14ac:dyDescent="0.25">
      <c r="A4461" s="67"/>
      <c r="B4461" s="67"/>
      <c r="C4461" s="6"/>
      <c r="D4461" s="6"/>
      <c r="E4461" s="8"/>
    </row>
    <row r="4462" spans="1:5" x14ac:dyDescent="0.25">
      <c r="A4462" s="67"/>
      <c r="B4462" s="67"/>
      <c r="C4462" s="6"/>
      <c r="D4462" s="6"/>
      <c r="E4462" s="8"/>
    </row>
    <row r="4463" spans="1:5" x14ac:dyDescent="0.25">
      <c r="A4463" s="67"/>
      <c r="B4463" s="67"/>
      <c r="C4463" s="6"/>
      <c r="D4463" s="6"/>
      <c r="E4463" s="8"/>
    </row>
    <row r="4464" spans="1:5" x14ac:dyDescent="0.25">
      <c r="A4464" s="67"/>
      <c r="B4464" s="67"/>
      <c r="C4464" s="6"/>
      <c r="D4464" s="6"/>
      <c r="E4464" s="8"/>
    </row>
    <row r="4465" spans="1:5" x14ac:dyDescent="0.25">
      <c r="A4465" s="67"/>
      <c r="B4465" s="67"/>
      <c r="C4465" s="6"/>
      <c r="D4465" s="6"/>
      <c r="E4465" s="8"/>
    </row>
    <row r="4466" spans="1:5" x14ac:dyDescent="0.25">
      <c r="A4466" s="67"/>
      <c r="B4466" s="67"/>
      <c r="C4466" s="6"/>
      <c r="D4466" s="6"/>
      <c r="E4466" s="8"/>
    </row>
    <row r="4467" spans="1:5" x14ac:dyDescent="0.25">
      <c r="A4467" s="67"/>
      <c r="B4467" s="67"/>
      <c r="C4467" s="6"/>
      <c r="D4467" s="6"/>
      <c r="E4467" s="8"/>
    </row>
    <row r="4468" spans="1:5" x14ac:dyDescent="0.25">
      <c r="A4468" s="67"/>
      <c r="B4468" s="67"/>
      <c r="C4468" s="6"/>
      <c r="D4468" s="6"/>
      <c r="E4468" s="8"/>
    </row>
    <row r="4469" spans="1:5" x14ac:dyDescent="0.25">
      <c r="A4469" s="67"/>
      <c r="B4469" s="67"/>
      <c r="C4469" s="6"/>
      <c r="D4469" s="6"/>
      <c r="E4469" s="8"/>
    </row>
    <row r="4470" spans="1:5" x14ac:dyDescent="0.25">
      <c r="A4470" s="67"/>
      <c r="B4470" s="67"/>
      <c r="C4470" s="6"/>
      <c r="D4470" s="6"/>
      <c r="E4470" s="8"/>
    </row>
    <row r="4471" spans="1:5" x14ac:dyDescent="0.25">
      <c r="A4471" s="67"/>
      <c r="B4471" s="67"/>
      <c r="C4471" s="6"/>
      <c r="D4471" s="6"/>
      <c r="E4471" s="8"/>
    </row>
    <row r="4472" spans="1:5" x14ac:dyDescent="0.25">
      <c r="A4472" s="67"/>
      <c r="B4472" s="67"/>
      <c r="C4472" s="6"/>
      <c r="D4472" s="6"/>
      <c r="E4472" s="8"/>
    </row>
    <row r="4473" spans="1:5" x14ac:dyDescent="0.25">
      <c r="A4473" s="67"/>
      <c r="B4473" s="67"/>
      <c r="C4473" s="6"/>
      <c r="D4473" s="6"/>
      <c r="E4473" s="8"/>
    </row>
    <row r="4474" spans="1:5" x14ac:dyDescent="0.25">
      <c r="A4474" s="67"/>
      <c r="B4474" s="67"/>
      <c r="C4474" s="6"/>
      <c r="D4474" s="6"/>
      <c r="E4474" s="8"/>
    </row>
    <row r="4475" spans="1:5" x14ac:dyDescent="0.25">
      <c r="A4475" s="67"/>
      <c r="B4475" s="67"/>
      <c r="C4475" s="6"/>
      <c r="D4475" s="6"/>
      <c r="E4475" s="8"/>
    </row>
    <row r="4476" spans="1:5" x14ac:dyDescent="0.25">
      <c r="A4476" s="67"/>
      <c r="B4476" s="67"/>
      <c r="C4476" s="6"/>
      <c r="D4476" s="6"/>
      <c r="E4476" s="8"/>
    </row>
    <row r="4477" spans="1:5" x14ac:dyDescent="0.25">
      <c r="A4477" s="67"/>
      <c r="B4477" s="67"/>
      <c r="C4477" s="6"/>
      <c r="D4477" s="6"/>
      <c r="E4477" s="8"/>
    </row>
    <row r="4478" spans="1:5" x14ac:dyDescent="0.25">
      <c r="A4478" s="67"/>
      <c r="B4478" s="67"/>
      <c r="C4478" s="6"/>
      <c r="D4478" s="6"/>
      <c r="E4478" s="8"/>
    </row>
    <row r="4479" spans="1:5" x14ac:dyDescent="0.25">
      <c r="A4479" s="67"/>
      <c r="B4479" s="67"/>
      <c r="C4479" s="6"/>
      <c r="D4479" s="6"/>
      <c r="E4479" s="8"/>
    </row>
    <row r="4480" spans="1:5" x14ac:dyDescent="0.25">
      <c r="A4480" s="67"/>
      <c r="B4480" s="67"/>
      <c r="C4480" s="6"/>
      <c r="D4480" s="6"/>
      <c r="E4480" s="8"/>
    </row>
    <row r="4481" spans="1:5" x14ac:dyDescent="0.25">
      <c r="A4481" s="67"/>
      <c r="B4481" s="67"/>
      <c r="C4481" s="6"/>
      <c r="D4481" s="6"/>
      <c r="E4481" s="8"/>
    </row>
    <row r="4482" spans="1:5" x14ac:dyDescent="0.25">
      <c r="A4482" s="67"/>
      <c r="B4482" s="67"/>
      <c r="C4482" s="6"/>
      <c r="D4482" s="6"/>
      <c r="E4482" s="8"/>
    </row>
    <row r="4483" spans="1:5" x14ac:dyDescent="0.25">
      <c r="A4483" s="67"/>
      <c r="B4483" s="67"/>
      <c r="C4483" s="6"/>
      <c r="D4483" s="6"/>
      <c r="E4483" s="8"/>
    </row>
    <row r="4484" spans="1:5" x14ac:dyDescent="0.25">
      <c r="A4484" s="67"/>
      <c r="B4484" s="67"/>
      <c r="C4484" s="6"/>
      <c r="D4484" s="6"/>
      <c r="E4484" s="8"/>
    </row>
    <row r="4485" spans="1:5" x14ac:dyDescent="0.25">
      <c r="A4485" s="67"/>
      <c r="B4485" s="67"/>
      <c r="C4485" s="6"/>
      <c r="D4485" s="6"/>
      <c r="E4485" s="8"/>
    </row>
    <row r="4486" spans="1:5" x14ac:dyDescent="0.25">
      <c r="A4486" s="67"/>
      <c r="B4486" s="67"/>
      <c r="C4486" s="6"/>
      <c r="D4486" s="6"/>
      <c r="E4486" s="8"/>
    </row>
    <row r="4487" spans="1:5" x14ac:dyDescent="0.25">
      <c r="A4487" s="67"/>
      <c r="B4487" s="67"/>
      <c r="C4487" s="6"/>
      <c r="D4487" s="6"/>
      <c r="E4487" s="8"/>
    </row>
    <row r="4488" spans="1:5" x14ac:dyDescent="0.25">
      <c r="A4488" s="67"/>
      <c r="B4488" s="67"/>
      <c r="C4488" s="6"/>
      <c r="D4488" s="6"/>
      <c r="E4488" s="8"/>
    </row>
    <row r="4489" spans="1:5" x14ac:dyDescent="0.25">
      <c r="A4489" s="67"/>
      <c r="B4489" s="67"/>
      <c r="C4489" s="6"/>
      <c r="D4489" s="6"/>
      <c r="E4489" s="8"/>
    </row>
    <row r="4490" spans="1:5" x14ac:dyDescent="0.25">
      <c r="A4490" s="67"/>
      <c r="B4490" s="67"/>
      <c r="C4490" s="6"/>
      <c r="D4490" s="6"/>
      <c r="E4490" s="8"/>
    </row>
    <row r="4491" spans="1:5" x14ac:dyDescent="0.25">
      <c r="A4491" s="67"/>
      <c r="B4491" s="67"/>
      <c r="C4491" s="6"/>
      <c r="D4491" s="6"/>
      <c r="E4491" s="8"/>
    </row>
    <row r="4492" spans="1:5" x14ac:dyDescent="0.25">
      <c r="A4492" s="67"/>
      <c r="B4492" s="67"/>
      <c r="C4492" s="6"/>
      <c r="D4492" s="6"/>
      <c r="E4492" s="8"/>
    </row>
    <row r="4493" spans="1:5" x14ac:dyDescent="0.25">
      <c r="A4493" s="67"/>
      <c r="B4493" s="67"/>
      <c r="C4493" s="6"/>
      <c r="D4493" s="6"/>
      <c r="E4493" s="8"/>
    </row>
    <row r="4494" spans="1:5" x14ac:dyDescent="0.25">
      <c r="A4494" s="67"/>
      <c r="B4494" s="67"/>
      <c r="C4494" s="6"/>
      <c r="D4494" s="6"/>
      <c r="E4494" s="8"/>
    </row>
    <row r="4495" spans="1:5" x14ac:dyDescent="0.25">
      <c r="A4495" s="67"/>
      <c r="B4495" s="67"/>
      <c r="C4495" s="6"/>
      <c r="D4495" s="6"/>
      <c r="E4495" s="8"/>
    </row>
    <row r="4496" spans="1:5" x14ac:dyDescent="0.25">
      <c r="A4496" s="67"/>
      <c r="B4496" s="67"/>
      <c r="C4496" s="6"/>
      <c r="D4496" s="6"/>
      <c r="E4496" s="8"/>
    </row>
    <row r="4497" spans="1:5" x14ac:dyDescent="0.25">
      <c r="A4497" s="67"/>
      <c r="B4497" s="67"/>
      <c r="C4497" s="6"/>
      <c r="D4497" s="6"/>
      <c r="E4497" s="8"/>
    </row>
    <row r="4498" spans="1:5" x14ac:dyDescent="0.25">
      <c r="A4498" s="67"/>
      <c r="B4498" s="67"/>
      <c r="C4498" s="6"/>
      <c r="D4498" s="6"/>
      <c r="E4498" s="8"/>
    </row>
    <row r="4499" spans="1:5" x14ac:dyDescent="0.25">
      <c r="A4499" s="67"/>
      <c r="B4499" s="67"/>
      <c r="C4499" s="6"/>
      <c r="D4499" s="6"/>
      <c r="E4499" s="8"/>
    </row>
    <row r="4500" spans="1:5" x14ac:dyDescent="0.25">
      <c r="A4500" s="67"/>
      <c r="B4500" s="67"/>
      <c r="C4500" s="6"/>
      <c r="D4500" s="6"/>
      <c r="E4500" s="8"/>
    </row>
    <row r="4501" spans="1:5" x14ac:dyDescent="0.25">
      <c r="A4501" s="67"/>
      <c r="B4501" s="67"/>
      <c r="C4501" s="6"/>
      <c r="D4501" s="6"/>
      <c r="E4501" s="8"/>
    </row>
    <row r="4502" spans="1:5" x14ac:dyDescent="0.25">
      <c r="A4502" s="67"/>
      <c r="B4502" s="67"/>
      <c r="C4502" s="6"/>
      <c r="D4502" s="6"/>
      <c r="E4502" s="8"/>
    </row>
    <row r="4503" spans="1:5" x14ac:dyDescent="0.25">
      <c r="A4503" s="67"/>
      <c r="B4503" s="67"/>
      <c r="C4503" s="6"/>
      <c r="D4503" s="6"/>
      <c r="E4503" s="8"/>
    </row>
    <row r="4504" spans="1:5" x14ac:dyDescent="0.25">
      <c r="A4504" s="67"/>
      <c r="B4504" s="67"/>
      <c r="C4504" s="6"/>
      <c r="D4504" s="6"/>
      <c r="E4504" s="8"/>
    </row>
    <row r="4505" spans="1:5" x14ac:dyDescent="0.25">
      <c r="A4505" s="67"/>
      <c r="B4505" s="67"/>
      <c r="C4505" s="6"/>
      <c r="D4505" s="6"/>
      <c r="E4505" s="8"/>
    </row>
    <row r="4506" spans="1:5" x14ac:dyDescent="0.25">
      <c r="A4506" s="67"/>
      <c r="B4506" s="67"/>
      <c r="C4506" s="6"/>
      <c r="D4506" s="6"/>
      <c r="E4506" s="8"/>
    </row>
    <row r="4507" spans="1:5" x14ac:dyDescent="0.25">
      <c r="A4507" s="67"/>
      <c r="B4507" s="67"/>
      <c r="C4507" s="6"/>
      <c r="D4507" s="6"/>
      <c r="E4507" s="8"/>
    </row>
    <row r="4508" spans="1:5" x14ac:dyDescent="0.25">
      <c r="A4508" s="67"/>
      <c r="B4508" s="67"/>
      <c r="C4508" s="6"/>
      <c r="D4508" s="6"/>
      <c r="E4508" s="8"/>
    </row>
    <row r="4509" spans="1:5" x14ac:dyDescent="0.25">
      <c r="A4509" s="67"/>
      <c r="B4509" s="67"/>
      <c r="C4509" s="6"/>
      <c r="D4509" s="6"/>
      <c r="E4509" s="8"/>
    </row>
    <row r="4510" spans="1:5" x14ac:dyDescent="0.25">
      <c r="A4510" s="67"/>
      <c r="B4510" s="67"/>
      <c r="C4510" s="6"/>
      <c r="D4510" s="6"/>
      <c r="E4510" s="8"/>
    </row>
    <row r="4511" spans="1:5" x14ac:dyDescent="0.25">
      <c r="A4511" s="67"/>
      <c r="B4511" s="67"/>
      <c r="C4511" s="6"/>
      <c r="D4511" s="6"/>
      <c r="E4511" s="8"/>
    </row>
    <row r="4512" spans="1:5" x14ac:dyDescent="0.25">
      <c r="A4512" s="67"/>
      <c r="B4512" s="67"/>
      <c r="C4512" s="6"/>
      <c r="D4512" s="6"/>
      <c r="E4512" s="8"/>
    </row>
    <row r="4513" spans="1:5" x14ac:dyDescent="0.25">
      <c r="A4513" s="67"/>
      <c r="B4513" s="67"/>
      <c r="C4513" s="6"/>
      <c r="D4513" s="6"/>
      <c r="E4513" s="8"/>
    </row>
    <row r="4514" spans="1:5" x14ac:dyDescent="0.25">
      <c r="A4514" s="67"/>
      <c r="B4514" s="67"/>
      <c r="C4514" s="6"/>
      <c r="D4514" s="6"/>
      <c r="E4514" s="8"/>
    </row>
    <row r="4515" spans="1:5" x14ac:dyDescent="0.25">
      <c r="A4515" s="67"/>
      <c r="B4515" s="67"/>
      <c r="C4515" s="6"/>
      <c r="D4515" s="6"/>
      <c r="E4515" s="8"/>
    </row>
    <row r="4516" spans="1:5" x14ac:dyDescent="0.25">
      <c r="A4516" s="67"/>
      <c r="B4516" s="67"/>
      <c r="C4516" s="6"/>
      <c r="D4516" s="6"/>
      <c r="E4516" s="8"/>
    </row>
    <row r="4517" spans="1:5" x14ac:dyDescent="0.25">
      <c r="A4517" s="67"/>
      <c r="B4517" s="67"/>
      <c r="C4517" s="6"/>
      <c r="D4517" s="6"/>
      <c r="E4517" s="8"/>
    </row>
    <row r="4518" spans="1:5" x14ac:dyDescent="0.25">
      <c r="A4518" s="67"/>
      <c r="B4518" s="67"/>
      <c r="C4518" s="6"/>
      <c r="D4518" s="6"/>
      <c r="E4518" s="8"/>
    </row>
    <row r="4519" spans="1:5" x14ac:dyDescent="0.25">
      <c r="A4519" s="67"/>
      <c r="B4519" s="67"/>
      <c r="C4519" s="6"/>
      <c r="D4519" s="6"/>
      <c r="E4519" s="8"/>
    </row>
    <row r="4520" spans="1:5" x14ac:dyDescent="0.25">
      <c r="A4520" s="67"/>
      <c r="B4520" s="67"/>
      <c r="C4520" s="6"/>
      <c r="D4520" s="6"/>
      <c r="E4520" s="8"/>
    </row>
    <row r="4521" spans="1:5" x14ac:dyDescent="0.25">
      <c r="A4521" s="67"/>
      <c r="B4521" s="67"/>
      <c r="C4521" s="6"/>
      <c r="D4521" s="6"/>
      <c r="E4521" s="8"/>
    </row>
    <row r="4522" spans="1:5" x14ac:dyDescent="0.25">
      <c r="A4522" s="67"/>
      <c r="B4522" s="67"/>
      <c r="C4522" s="6"/>
      <c r="D4522" s="6"/>
      <c r="E4522" s="8"/>
    </row>
    <row r="4523" spans="1:5" x14ac:dyDescent="0.25">
      <c r="A4523" s="67"/>
      <c r="B4523" s="67"/>
      <c r="C4523" s="6"/>
      <c r="D4523" s="6"/>
      <c r="E4523" s="8"/>
    </row>
    <row r="4524" spans="1:5" x14ac:dyDescent="0.25">
      <c r="A4524" s="67"/>
      <c r="B4524" s="67"/>
      <c r="C4524" s="6"/>
      <c r="D4524" s="6"/>
      <c r="E4524" s="8"/>
    </row>
    <row r="4525" spans="1:5" x14ac:dyDescent="0.25">
      <c r="A4525" s="67"/>
      <c r="B4525" s="67"/>
      <c r="C4525" s="6"/>
      <c r="D4525" s="6"/>
      <c r="E4525" s="8"/>
    </row>
    <row r="4526" spans="1:5" x14ac:dyDescent="0.25">
      <c r="A4526" s="67"/>
      <c r="B4526" s="67"/>
      <c r="C4526" s="6"/>
      <c r="D4526" s="6"/>
      <c r="E4526" s="8"/>
    </row>
    <row r="4527" spans="1:5" x14ac:dyDescent="0.25">
      <c r="A4527" s="67"/>
      <c r="B4527" s="67"/>
      <c r="C4527" s="6"/>
      <c r="D4527" s="6"/>
      <c r="E4527" s="8"/>
    </row>
    <row r="4528" spans="1:5" x14ac:dyDescent="0.25">
      <c r="A4528" s="67"/>
      <c r="B4528" s="67"/>
      <c r="C4528" s="6"/>
      <c r="D4528" s="6"/>
      <c r="E4528" s="8"/>
    </row>
    <row r="4529" spans="1:5" x14ac:dyDescent="0.25">
      <c r="A4529" s="67"/>
      <c r="B4529" s="67"/>
      <c r="C4529" s="6"/>
      <c r="D4529" s="6"/>
      <c r="E4529" s="8"/>
    </row>
    <row r="4530" spans="1:5" x14ac:dyDescent="0.25">
      <c r="A4530" s="67"/>
      <c r="B4530" s="67"/>
      <c r="C4530" s="6"/>
      <c r="D4530" s="6"/>
      <c r="E4530" s="8"/>
    </row>
    <row r="4531" spans="1:5" x14ac:dyDescent="0.25">
      <c r="A4531" s="67"/>
      <c r="B4531" s="67"/>
      <c r="C4531" s="6"/>
      <c r="D4531" s="6"/>
      <c r="E4531" s="8"/>
    </row>
    <row r="4532" spans="1:5" x14ac:dyDescent="0.25">
      <c r="A4532" s="67"/>
      <c r="B4532" s="67"/>
      <c r="C4532" s="6"/>
      <c r="D4532" s="6"/>
      <c r="E4532" s="8"/>
    </row>
    <row r="4533" spans="1:5" x14ac:dyDescent="0.25">
      <c r="A4533" s="67"/>
      <c r="B4533" s="67"/>
      <c r="C4533" s="6"/>
      <c r="D4533" s="6"/>
      <c r="E4533" s="8"/>
    </row>
    <row r="4534" spans="1:5" x14ac:dyDescent="0.25">
      <c r="A4534" s="67"/>
      <c r="B4534" s="67"/>
      <c r="C4534" s="6"/>
      <c r="D4534" s="6"/>
      <c r="E4534" s="8"/>
    </row>
    <row r="4535" spans="1:5" x14ac:dyDescent="0.25">
      <c r="A4535" s="67"/>
      <c r="B4535" s="67"/>
      <c r="C4535" s="6"/>
      <c r="D4535" s="6"/>
      <c r="E4535" s="8"/>
    </row>
    <row r="4536" spans="1:5" x14ac:dyDescent="0.25">
      <c r="A4536" s="67"/>
      <c r="B4536" s="67"/>
      <c r="C4536" s="6"/>
      <c r="D4536" s="6"/>
      <c r="E4536" s="8"/>
    </row>
    <row r="4537" spans="1:5" x14ac:dyDescent="0.25">
      <c r="A4537" s="67"/>
      <c r="B4537" s="67"/>
      <c r="C4537" s="6"/>
      <c r="D4537" s="6"/>
      <c r="E4537" s="8"/>
    </row>
    <row r="4538" spans="1:5" x14ac:dyDescent="0.25">
      <c r="A4538" s="67"/>
      <c r="B4538" s="67"/>
      <c r="C4538" s="6"/>
      <c r="D4538" s="6"/>
      <c r="E4538" s="8"/>
    </row>
    <row r="4539" spans="1:5" x14ac:dyDescent="0.25">
      <c r="A4539" s="67"/>
      <c r="B4539" s="67"/>
      <c r="C4539" s="6"/>
      <c r="D4539" s="6"/>
      <c r="E4539" s="8"/>
    </row>
    <row r="4540" spans="1:5" x14ac:dyDescent="0.25">
      <c r="A4540" s="67"/>
      <c r="B4540" s="67"/>
      <c r="C4540" s="6"/>
      <c r="D4540" s="6"/>
      <c r="E4540" s="8"/>
    </row>
    <row r="4541" spans="1:5" x14ac:dyDescent="0.25">
      <c r="A4541" s="67"/>
      <c r="B4541" s="67"/>
      <c r="C4541" s="6"/>
      <c r="D4541" s="6"/>
      <c r="E4541" s="8"/>
    </row>
    <row r="4542" spans="1:5" x14ac:dyDescent="0.25">
      <c r="A4542" s="67"/>
      <c r="B4542" s="67"/>
      <c r="C4542" s="6"/>
      <c r="D4542" s="6"/>
      <c r="E4542" s="8"/>
    </row>
    <row r="4543" spans="1:5" x14ac:dyDescent="0.25">
      <c r="A4543" s="67"/>
      <c r="B4543" s="67"/>
      <c r="C4543" s="6"/>
      <c r="D4543" s="6"/>
      <c r="E4543" s="8"/>
    </row>
    <row r="4544" spans="1:5" x14ac:dyDescent="0.25">
      <c r="A4544" s="67"/>
      <c r="B4544" s="67"/>
      <c r="C4544" s="6"/>
      <c r="D4544" s="6"/>
      <c r="E4544" s="8"/>
    </row>
    <row r="4545" spans="1:5" x14ac:dyDescent="0.25">
      <c r="A4545" s="67"/>
      <c r="B4545" s="67"/>
      <c r="C4545" s="6"/>
      <c r="D4545" s="6"/>
      <c r="E4545" s="8"/>
    </row>
    <row r="4546" spans="1:5" x14ac:dyDescent="0.25">
      <c r="A4546" s="67"/>
      <c r="B4546" s="67"/>
      <c r="C4546" s="6"/>
      <c r="D4546" s="6"/>
      <c r="E4546" s="8"/>
    </row>
    <row r="4547" spans="1:5" x14ac:dyDescent="0.25">
      <c r="A4547" s="67"/>
      <c r="B4547" s="67"/>
      <c r="C4547" s="6"/>
      <c r="D4547" s="6"/>
      <c r="E4547" s="8"/>
    </row>
    <row r="4548" spans="1:5" x14ac:dyDescent="0.25">
      <c r="A4548" s="67"/>
      <c r="B4548" s="67"/>
      <c r="C4548" s="6"/>
      <c r="D4548" s="6"/>
      <c r="E4548" s="8"/>
    </row>
    <row r="4549" spans="1:5" x14ac:dyDescent="0.25">
      <c r="A4549" s="67"/>
      <c r="B4549" s="67"/>
      <c r="C4549" s="6"/>
      <c r="D4549" s="6"/>
      <c r="E4549" s="8"/>
    </row>
    <row r="4550" spans="1:5" x14ac:dyDescent="0.25">
      <c r="A4550" s="67"/>
      <c r="B4550" s="67"/>
      <c r="C4550" s="6"/>
      <c r="D4550" s="6"/>
      <c r="E4550" s="8"/>
    </row>
    <row r="4551" spans="1:5" x14ac:dyDescent="0.25">
      <c r="A4551" s="67"/>
      <c r="B4551" s="67"/>
      <c r="C4551" s="6"/>
      <c r="D4551" s="6"/>
      <c r="E4551" s="8"/>
    </row>
    <row r="4552" spans="1:5" x14ac:dyDescent="0.25">
      <c r="A4552" s="67"/>
      <c r="B4552" s="67"/>
      <c r="C4552" s="6"/>
      <c r="D4552" s="6"/>
      <c r="E4552" s="8"/>
    </row>
    <row r="4553" spans="1:5" x14ac:dyDescent="0.25">
      <c r="A4553" s="67"/>
      <c r="B4553" s="67"/>
      <c r="C4553" s="6"/>
      <c r="D4553" s="6"/>
      <c r="E4553" s="8"/>
    </row>
    <row r="4554" spans="1:5" x14ac:dyDescent="0.25">
      <c r="A4554" s="67"/>
      <c r="B4554" s="67"/>
      <c r="C4554" s="6"/>
      <c r="D4554" s="6"/>
      <c r="E4554" s="8"/>
    </row>
    <row r="4555" spans="1:5" x14ac:dyDescent="0.25">
      <c r="A4555" s="67"/>
      <c r="B4555" s="67"/>
      <c r="C4555" s="6"/>
      <c r="D4555" s="6"/>
      <c r="E4555" s="8"/>
    </row>
    <row r="4556" spans="1:5" x14ac:dyDescent="0.25">
      <c r="A4556" s="67"/>
      <c r="B4556" s="67"/>
      <c r="C4556" s="6"/>
      <c r="D4556" s="6"/>
      <c r="E4556" s="8"/>
    </row>
    <row r="4557" spans="1:5" x14ac:dyDescent="0.25">
      <c r="A4557" s="67"/>
      <c r="B4557" s="67"/>
      <c r="C4557" s="6"/>
      <c r="D4557" s="6"/>
      <c r="E4557" s="8"/>
    </row>
    <row r="4558" spans="1:5" x14ac:dyDescent="0.25">
      <c r="A4558" s="67"/>
      <c r="B4558" s="67"/>
      <c r="C4558" s="6"/>
      <c r="D4558" s="6"/>
      <c r="E4558" s="8"/>
    </row>
    <row r="4559" spans="1:5" x14ac:dyDescent="0.25">
      <c r="A4559" s="67"/>
      <c r="B4559" s="67"/>
      <c r="C4559" s="6"/>
      <c r="D4559" s="6"/>
      <c r="E4559" s="8"/>
    </row>
    <row r="4560" spans="1:5" x14ac:dyDescent="0.25">
      <c r="A4560" s="67"/>
      <c r="B4560" s="67"/>
      <c r="C4560" s="6"/>
      <c r="D4560" s="6"/>
      <c r="E4560" s="8"/>
    </row>
    <row r="4561" spans="1:5" x14ac:dyDescent="0.25">
      <c r="A4561" s="67"/>
      <c r="B4561" s="67"/>
      <c r="C4561" s="6"/>
      <c r="D4561" s="6"/>
      <c r="E4561" s="8"/>
    </row>
    <row r="4562" spans="1:5" x14ac:dyDescent="0.25">
      <c r="A4562" s="67"/>
      <c r="B4562" s="67"/>
      <c r="C4562" s="6"/>
      <c r="D4562" s="6"/>
      <c r="E4562" s="8"/>
    </row>
    <row r="4563" spans="1:5" x14ac:dyDescent="0.25">
      <c r="A4563" s="67"/>
      <c r="B4563" s="67"/>
      <c r="C4563" s="6"/>
      <c r="D4563" s="6"/>
      <c r="E4563" s="8"/>
    </row>
    <row r="4564" spans="1:5" x14ac:dyDescent="0.25">
      <c r="A4564" s="67"/>
      <c r="B4564" s="67"/>
      <c r="C4564" s="6"/>
      <c r="D4564" s="6"/>
      <c r="E4564" s="8"/>
    </row>
    <row r="4565" spans="1:5" x14ac:dyDescent="0.25">
      <c r="A4565" s="67"/>
      <c r="B4565" s="67"/>
      <c r="C4565" s="6"/>
      <c r="D4565" s="6"/>
      <c r="E4565" s="8"/>
    </row>
    <row r="4566" spans="1:5" x14ac:dyDescent="0.25">
      <c r="A4566" s="67"/>
      <c r="B4566" s="67"/>
      <c r="C4566" s="6"/>
      <c r="D4566" s="6"/>
      <c r="E4566" s="8"/>
    </row>
    <row r="4567" spans="1:5" x14ac:dyDescent="0.25">
      <c r="A4567" s="67"/>
      <c r="B4567" s="67"/>
      <c r="C4567" s="6"/>
      <c r="D4567" s="6"/>
      <c r="E4567" s="8"/>
    </row>
    <row r="4568" spans="1:5" x14ac:dyDescent="0.25">
      <c r="A4568" s="67"/>
      <c r="B4568" s="67"/>
      <c r="C4568" s="6"/>
      <c r="D4568" s="6"/>
      <c r="E4568" s="8"/>
    </row>
    <row r="4569" spans="1:5" x14ac:dyDescent="0.25">
      <c r="A4569" s="67"/>
      <c r="B4569" s="67"/>
      <c r="C4569" s="6"/>
      <c r="D4569" s="6"/>
      <c r="E4569" s="8"/>
    </row>
    <row r="4570" spans="1:5" x14ac:dyDescent="0.25">
      <c r="A4570" s="67"/>
      <c r="B4570" s="67"/>
      <c r="C4570" s="6"/>
      <c r="D4570" s="6"/>
      <c r="E4570" s="8"/>
    </row>
    <row r="4571" spans="1:5" x14ac:dyDescent="0.25">
      <c r="A4571" s="67"/>
      <c r="B4571" s="67"/>
      <c r="C4571" s="6"/>
      <c r="D4571" s="6"/>
      <c r="E4571" s="8"/>
    </row>
    <row r="4572" spans="1:5" x14ac:dyDescent="0.25">
      <c r="A4572" s="67"/>
      <c r="B4572" s="67"/>
      <c r="C4572" s="6"/>
      <c r="D4572" s="6"/>
      <c r="E4572" s="8"/>
    </row>
    <row r="4573" spans="1:5" x14ac:dyDescent="0.25">
      <c r="A4573" s="67"/>
      <c r="B4573" s="67"/>
      <c r="C4573" s="6"/>
      <c r="D4573" s="6"/>
      <c r="E4573" s="8"/>
    </row>
    <row r="4574" spans="1:5" x14ac:dyDescent="0.25">
      <c r="A4574" s="67"/>
      <c r="B4574" s="67"/>
      <c r="C4574" s="6"/>
      <c r="D4574" s="6"/>
      <c r="E4574" s="8"/>
    </row>
    <row r="4575" spans="1:5" x14ac:dyDescent="0.25">
      <c r="A4575" s="67"/>
      <c r="B4575" s="67"/>
      <c r="C4575" s="6"/>
      <c r="D4575" s="6"/>
      <c r="E4575" s="8"/>
    </row>
    <row r="4576" spans="1:5" x14ac:dyDescent="0.25">
      <c r="A4576" s="67"/>
      <c r="B4576" s="67"/>
      <c r="C4576" s="6"/>
      <c r="D4576" s="6"/>
      <c r="E4576" s="8"/>
    </row>
    <row r="4577" spans="1:5" x14ac:dyDescent="0.25">
      <c r="A4577" s="67"/>
      <c r="B4577" s="67"/>
      <c r="C4577" s="6"/>
      <c r="D4577" s="6"/>
      <c r="E4577" s="8"/>
    </row>
    <row r="4578" spans="1:5" x14ac:dyDescent="0.25">
      <c r="A4578" s="67"/>
      <c r="B4578" s="67"/>
      <c r="C4578" s="6"/>
      <c r="D4578" s="6"/>
      <c r="E4578" s="8"/>
    </row>
    <row r="4579" spans="1:5" x14ac:dyDescent="0.25">
      <c r="A4579" s="67"/>
      <c r="B4579" s="67"/>
      <c r="C4579" s="6"/>
      <c r="D4579" s="6"/>
      <c r="E4579" s="8"/>
    </row>
    <row r="4580" spans="1:5" x14ac:dyDescent="0.25">
      <c r="A4580" s="67"/>
      <c r="B4580" s="67"/>
      <c r="C4580" s="6"/>
      <c r="D4580" s="6"/>
      <c r="E4580" s="8"/>
    </row>
    <row r="4581" spans="1:5" x14ac:dyDescent="0.25">
      <c r="A4581" s="67"/>
      <c r="B4581" s="67"/>
      <c r="C4581" s="6"/>
      <c r="D4581" s="6"/>
      <c r="E4581" s="8"/>
    </row>
    <row r="4582" spans="1:5" x14ac:dyDescent="0.25">
      <c r="A4582" s="67"/>
      <c r="B4582" s="67"/>
      <c r="C4582" s="6"/>
      <c r="D4582" s="6"/>
      <c r="E4582" s="8"/>
    </row>
    <row r="4583" spans="1:5" x14ac:dyDescent="0.25">
      <c r="A4583" s="67"/>
      <c r="B4583" s="67"/>
      <c r="C4583" s="6"/>
      <c r="D4583" s="6"/>
      <c r="E4583" s="8"/>
    </row>
    <row r="4584" spans="1:5" x14ac:dyDescent="0.25">
      <c r="A4584" s="67"/>
      <c r="B4584" s="67"/>
      <c r="C4584" s="6"/>
      <c r="D4584" s="6"/>
      <c r="E4584" s="8"/>
    </row>
    <row r="4585" spans="1:5" x14ac:dyDescent="0.25">
      <c r="A4585" s="67"/>
      <c r="B4585" s="67"/>
      <c r="C4585" s="6"/>
      <c r="D4585" s="6"/>
      <c r="E4585" s="8"/>
    </row>
    <row r="4586" spans="1:5" x14ac:dyDescent="0.25">
      <c r="A4586" s="67"/>
      <c r="B4586" s="67"/>
      <c r="C4586" s="6"/>
      <c r="D4586" s="6"/>
      <c r="E4586" s="8"/>
    </row>
    <row r="4587" spans="1:5" x14ac:dyDescent="0.25">
      <c r="A4587" s="67"/>
      <c r="B4587" s="67"/>
      <c r="C4587" s="6"/>
      <c r="D4587" s="6"/>
      <c r="E4587" s="8"/>
    </row>
    <row r="4588" spans="1:5" x14ac:dyDescent="0.25">
      <c r="A4588" s="67"/>
      <c r="B4588" s="67"/>
      <c r="C4588" s="6"/>
      <c r="D4588" s="6"/>
      <c r="E4588" s="8"/>
    </row>
    <row r="4589" spans="1:5" x14ac:dyDescent="0.25">
      <c r="A4589" s="67"/>
      <c r="B4589" s="67"/>
      <c r="C4589" s="6"/>
      <c r="D4589" s="6"/>
      <c r="E4589" s="8"/>
    </row>
    <row r="4590" spans="1:5" x14ac:dyDescent="0.25">
      <c r="A4590" s="67"/>
      <c r="B4590" s="67"/>
      <c r="C4590" s="6"/>
      <c r="D4590" s="6"/>
      <c r="E4590" s="8"/>
    </row>
    <row r="4591" spans="1:5" x14ac:dyDescent="0.25">
      <c r="A4591" s="67"/>
      <c r="B4591" s="67"/>
      <c r="C4591" s="6"/>
      <c r="D4591" s="6"/>
      <c r="E4591" s="8"/>
    </row>
    <row r="4592" spans="1:5" x14ac:dyDescent="0.25">
      <c r="A4592" s="67"/>
      <c r="B4592" s="67"/>
      <c r="C4592" s="6"/>
      <c r="D4592" s="6"/>
      <c r="E4592" s="8"/>
    </row>
    <row r="4593" spans="1:5" x14ac:dyDescent="0.25">
      <c r="A4593" s="67"/>
      <c r="B4593" s="67"/>
      <c r="C4593" s="6"/>
      <c r="D4593" s="6"/>
      <c r="E4593" s="8"/>
    </row>
    <row r="4594" spans="1:5" x14ac:dyDescent="0.25">
      <c r="A4594" s="67"/>
      <c r="B4594" s="67"/>
      <c r="C4594" s="6"/>
      <c r="D4594" s="6"/>
      <c r="E4594" s="8"/>
    </row>
    <row r="4595" spans="1:5" x14ac:dyDescent="0.25">
      <c r="A4595" s="67"/>
      <c r="B4595" s="67"/>
      <c r="C4595" s="6"/>
      <c r="D4595" s="6"/>
      <c r="E4595" s="8"/>
    </row>
    <row r="4596" spans="1:5" x14ac:dyDescent="0.25">
      <c r="A4596" s="67"/>
      <c r="B4596" s="67"/>
      <c r="C4596" s="6"/>
      <c r="D4596" s="6"/>
      <c r="E4596" s="8"/>
    </row>
    <row r="4597" spans="1:5" x14ac:dyDescent="0.25">
      <c r="A4597" s="67"/>
      <c r="B4597" s="67"/>
      <c r="C4597" s="6"/>
      <c r="D4597" s="6"/>
      <c r="E4597" s="8"/>
    </row>
    <row r="4598" spans="1:5" x14ac:dyDescent="0.25">
      <c r="A4598" s="67"/>
      <c r="B4598" s="67"/>
      <c r="C4598" s="6"/>
      <c r="D4598" s="6"/>
      <c r="E4598" s="8"/>
    </row>
    <row r="4599" spans="1:5" x14ac:dyDescent="0.25">
      <c r="A4599" s="67"/>
      <c r="B4599" s="67"/>
      <c r="C4599" s="6"/>
      <c r="D4599" s="6"/>
      <c r="E4599" s="8"/>
    </row>
    <row r="4600" spans="1:5" x14ac:dyDescent="0.25">
      <c r="A4600" s="67"/>
      <c r="B4600" s="67"/>
      <c r="C4600" s="6"/>
      <c r="D4600" s="6"/>
      <c r="E4600" s="8"/>
    </row>
    <row r="4601" spans="1:5" x14ac:dyDescent="0.25">
      <c r="A4601" s="67"/>
      <c r="B4601" s="67"/>
      <c r="C4601" s="6"/>
      <c r="D4601" s="6"/>
      <c r="E4601" s="8"/>
    </row>
    <row r="4602" spans="1:5" x14ac:dyDescent="0.25">
      <c r="A4602" s="67"/>
      <c r="B4602" s="67"/>
      <c r="C4602" s="6"/>
      <c r="D4602" s="6"/>
      <c r="E4602" s="8"/>
    </row>
    <row r="4603" spans="1:5" x14ac:dyDescent="0.25">
      <c r="A4603" s="67"/>
      <c r="B4603" s="67"/>
      <c r="C4603" s="6"/>
      <c r="D4603" s="6"/>
      <c r="E4603" s="8"/>
    </row>
    <row r="4604" spans="1:5" x14ac:dyDescent="0.25">
      <c r="A4604" s="67"/>
      <c r="B4604" s="67"/>
      <c r="C4604" s="6"/>
      <c r="D4604" s="6"/>
      <c r="E4604" s="8"/>
    </row>
    <row r="4605" spans="1:5" x14ac:dyDescent="0.25">
      <c r="A4605" s="67"/>
      <c r="B4605" s="67"/>
      <c r="C4605" s="6"/>
      <c r="D4605" s="6"/>
      <c r="E4605" s="8"/>
    </row>
    <row r="4606" spans="1:5" x14ac:dyDescent="0.25">
      <c r="A4606" s="67"/>
      <c r="B4606" s="67"/>
      <c r="C4606" s="6"/>
      <c r="D4606" s="6"/>
      <c r="E4606" s="8"/>
    </row>
    <row r="4607" spans="1:5" x14ac:dyDescent="0.25">
      <c r="A4607" s="67"/>
      <c r="B4607" s="67"/>
      <c r="C4607" s="6"/>
      <c r="D4607" s="6"/>
      <c r="E4607" s="8"/>
    </row>
    <row r="4608" spans="1:5" x14ac:dyDescent="0.25">
      <c r="A4608" s="67"/>
      <c r="B4608" s="67"/>
      <c r="C4608" s="6"/>
      <c r="D4608" s="6"/>
      <c r="E4608" s="8"/>
    </row>
    <row r="4609" spans="1:5" x14ac:dyDescent="0.25">
      <c r="A4609" s="67"/>
      <c r="B4609" s="67"/>
      <c r="C4609" s="6"/>
      <c r="D4609" s="6"/>
      <c r="E4609" s="8"/>
    </row>
    <row r="4610" spans="1:5" x14ac:dyDescent="0.25">
      <c r="A4610" s="67"/>
      <c r="B4610" s="67"/>
      <c r="C4610" s="6"/>
      <c r="D4610" s="6"/>
      <c r="E4610" s="8"/>
    </row>
    <row r="4611" spans="1:5" x14ac:dyDescent="0.25">
      <c r="A4611" s="67"/>
      <c r="B4611" s="67"/>
      <c r="C4611" s="6"/>
      <c r="D4611" s="6"/>
      <c r="E4611" s="8"/>
    </row>
    <row r="4612" spans="1:5" x14ac:dyDescent="0.25">
      <c r="A4612" s="67"/>
      <c r="B4612" s="67"/>
      <c r="C4612" s="6"/>
      <c r="D4612" s="6"/>
      <c r="E4612" s="8"/>
    </row>
    <row r="4613" spans="1:5" x14ac:dyDescent="0.25">
      <c r="A4613" s="67"/>
      <c r="B4613" s="67"/>
      <c r="C4613" s="6"/>
      <c r="D4613" s="6"/>
      <c r="E4613" s="8"/>
    </row>
    <row r="4614" spans="1:5" x14ac:dyDescent="0.25">
      <c r="A4614" s="67"/>
      <c r="B4614" s="67"/>
      <c r="C4614" s="6"/>
      <c r="D4614" s="6"/>
      <c r="E4614" s="8"/>
    </row>
    <row r="4615" spans="1:5" x14ac:dyDescent="0.25">
      <c r="A4615" s="67"/>
      <c r="B4615" s="67"/>
      <c r="C4615" s="6"/>
      <c r="D4615" s="6"/>
      <c r="E4615" s="8"/>
    </row>
    <row r="4616" spans="1:5" x14ac:dyDescent="0.25">
      <c r="A4616" s="67"/>
      <c r="B4616" s="67"/>
      <c r="C4616" s="6"/>
      <c r="D4616" s="6"/>
      <c r="E4616" s="8"/>
    </row>
    <row r="4617" spans="1:5" x14ac:dyDescent="0.25">
      <c r="A4617" s="67"/>
      <c r="B4617" s="67"/>
      <c r="C4617" s="6"/>
      <c r="D4617" s="6"/>
      <c r="E4617" s="8"/>
    </row>
    <row r="4618" spans="1:5" x14ac:dyDescent="0.25">
      <c r="A4618" s="67"/>
      <c r="B4618" s="67"/>
      <c r="C4618" s="6"/>
      <c r="D4618" s="6"/>
      <c r="E4618" s="8"/>
    </row>
    <row r="4619" spans="1:5" x14ac:dyDescent="0.25">
      <c r="A4619" s="67"/>
      <c r="B4619" s="67"/>
      <c r="C4619" s="6"/>
      <c r="D4619" s="6"/>
      <c r="E4619" s="8"/>
    </row>
    <row r="4620" spans="1:5" x14ac:dyDescent="0.25">
      <c r="A4620" s="67"/>
      <c r="B4620" s="67"/>
      <c r="C4620" s="6"/>
      <c r="D4620" s="6"/>
      <c r="E4620" s="8"/>
    </row>
    <row r="4621" spans="1:5" x14ac:dyDescent="0.25">
      <c r="A4621" s="67"/>
      <c r="B4621" s="67"/>
      <c r="C4621" s="6"/>
      <c r="D4621" s="6"/>
      <c r="E4621" s="8"/>
    </row>
    <row r="4622" spans="1:5" x14ac:dyDescent="0.25">
      <c r="A4622" s="67"/>
      <c r="B4622" s="67"/>
      <c r="C4622" s="6"/>
      <c r="D4622" s="6"/>
      <c r="E4622" s="8"/>
    </row>
    <row r="4623" spans="1:5" x14ac:dyDescent="0.25">
      <c r="A4623" s="67"/>
      <c r="B4623" s="67"/>
      <c r="C4623" s="6"/>
      <c r="D4623" s="6"/>
      <c r="E4623" s="8"/>
    </row>
    <row r="4624" spans="1:5" x14ac:dyDescent="0.25">
      <c r="A4624" s="67"/>
      <c r="B4624" s="67"/>
      <c r="C4624" s="6"/>
      <c r="D4624" s="6"/>
      <c r="E4624" s="8"/>
    </row>
    <row r="4625" spans="1:5" x14ac:dyDescent="0.25">
      <c r="A4625" s="67"/>
      <c r="B4625" s="67"/>
      <c r="C4625" s="6"/>
      <c r="D4625" s="6"/>
      <c r="E4625" s="8"/>
    </row>
    <row r="4626" spans="1:5" x14ac:dyDescent="0.25">
      <c r="A4626" s="67"/>
      <c r="B4626" s="67"/>
      <c r="C4626" s="6"/>
      <c r="D4626" s="6"/>
      <c r="E4626" s="8"/>
    </row>
    <row r="4627" spans="1:5" x14ac:dyDescent="0.25">
      <c r="A4627" s="67"/>
      <c r="B4627" s="67"/>
      <c r="C4627" s="6"/>
      <c r="D4627" s="6"/>
      <c r="E4627" s="8"/>
    </row>
    <row r="4628" spans="1:5" x14ac:dyDescent="0.25">
      <c r="A4628" s="67"/>
      <c r="B4628" s="67"/>
      <c r="C4628" s="6"/>
      <c r="D4628" s="6"/>
      <c r="E4628" s="8"/>
    </row>
    <row r="4629" spans="1:5" x14ac:dyDescent="0.25">
      <c r="A4629" s="67"/>
      <c r="B4629" s="67"/>
      <c r="C4629" s="6"/>
      <c r="D4629" s="6"/>
      <c r="E4629" s="8"/>
    </row>
    <row r="4630" spans="1:5" x14ac:dyDescent="0.25">
      <c r="A4630" s="67"/>
      <c r="B4630" s="67"/>
      <c r="C4630" s="6"/>
      <c r="D4630" s="6"/>
      <c r="E4630" s="8"/>
    </row>
    <row r="4631" spans="1:5" x14ac:dyDescent="0.25">
      <c r="A4631" s="67"/>
      <c r="B4631" s="67"/>
      <c r="C4631" s="6"/>
      <c r="D4631" s="6"/>
      <c r="E4631" s="8"/>
    </row>
    <row r="4632" spans="1:5" x14ac:dyDescent="0.25">
      <c r="A4632" s="67"/>
      <c r="B4632" s="67"/>
      <c r="C4632" s="6"/>
      <c r="D4632" s="6"/>
      <c r="E4632" s="8"/>
    </row>
    <row r="4633" spans="1:5" x14ac:dyDescent="0.25">
      <c r="A4633" s="67"/>
      <c r="B4633" s="67"/>
      <c r="C4633" s="6"/>
      <c r="D4633" s="6"/>
      <c r="E4633" s="8"/>
    </row>
    <row r="4634" spans="1:5" x14ac:dyDescent="0.25">
      <c r="A4634" s="67"/>
      <c r="B4634" s="67"/>
      <c r="C4634" s="6"/>
      <c r="D4634" s="6"/>
      <c r="E4634" s="8"/>
    </row>
    <row r="4635" spans="1:5" x14ac:dyDescent="0.25">
      <c r="A4635" s="67"/>
      <c r="B4635" s="67"/>
      <c r="C4635" s="6"/>
      <c r="D4635" s="6"/>
      <c r="E4635" s="8"/>
    </row>
    <row r="4636" spans="1:5" x14ac:dyDescent="0.25">
      <c r="A4636" s="67"/>
      <c r="B4636" s="67"/>
      <c r="C4636" s="6"/>
      <c r="D4636" s="6"/>
      <c r="E4636" s="8"/>
    </row>
    <row r="4637" spans="1:5" x14ac:dyDescent="0.25">
      <c r="A4637" s="67"/>
      <c r="B4637" s="67"/>
      <c r="C4637" s="6"/>
      <c r="D4637" s="6"/>
      <c r="E4637" s="8"/>
    </row>
    <row r="4638" spans="1:5" x14ac:dyDescent="0.25">
      <c r="A4638" s="67"/>
      <c r="B4638" s="67"/>
      <c r="C4638" s="6"/>
      <c r="D4638" s="6"/>
      <c r="E4638" s="8"/>
    </row>
    <row r="4639" spans="1:5" x14ac:dyDescent="0.25">
      <c r="A4639" s="67"/>
      <c r="B4639" s="67"/>
      <c r="C4639" s="6"/>
      <c r="D4639" s="6"/>
      <c r="E4639" s="8"/>
    </row>
    <row r="4640" spans="1:5" x14ac:dyDescent="0.25">
      <c r="A4640" s="67"/>
      <c r="B4640" s="67"/>
      <c r="C4640" s="6"/>
      <c r="D4640" s="6"/>
      <c r="E4640" s="8"/>
    </row>
    <row r="4641" spans="1:5" x14ac:dyDescent="0.25">
      <c r="A4641" s="67"/>
      <c r="B4641" s="67"/>
      <c r="C4641" s="6"/>
      <c r="D4641" s="6"/>
      <c r="E4641" s="8"/>
    </row>
    <row r="4642" spans="1:5" x14ac:dyDescent="0.25">
      <c r="A4642" s="67"/>
      <c r="B4642" s="67"/>
      <c r="C4642" s="6"/>
      <c r="D4642" s="6"/>
      <c r="E4642" s="8"/>
    </row>
    <row r="4643" spans="1:5" x14ac:dyDescent="0.25">
      <c r="A4643" s="67"/>
      <c r="B4643" s="67"/>
      <c r="C4643" s="6"/>
      <c r="D4643" s="6"/>
      <c r="E4643" s="8"/>
    </row>
    <row r="4644" spans="1:5" x14ac:dyDescent="0.25">
      <c r="A4644" s="67"/>
      <c r="B4644" s="67"/>
      <c r="C4644" s="6"/>
      <c r="D4644" s="6"/>
      <c r="E4644" s="8"/>
    </row>
    <row r="4645" spans="1:5" x14ac:dyDescent="0.25">
      <c r="A4645" s="67"/>
      <c r="B4645" s="67"/>
      <c r="C4645" s="6"/>
      <c r="D4645" s="6"/>
      <c r="E4645" s="8"/>
    </row>
    <row r="4646" spans="1:5" x14ac:dyDescent="0.25">
      <c r="A4646" s="67"/>
      <c r="B4646" s="67"/>
      <c r="C4646" s="6"/>
      <c r="D4646" s="6"/>
      <c r="E4646" s="8"/>
    </row>
    <row r="4647" spans="1:5" x14ac:dyDescent="0.25">
      <c r="A4647" s="67"/>
      <c r="B4647" s="67"/>
      <c r="C4647" s="6"/>
      <c r="D4647" s="6"/>
      <c r="E4647" s="8"/>
    </row>
    <row r="4648" spans="1:5" x14ac:dyDescent="0.25">
      <c r="A4648" s="67"/>
      <c r="B4648" s="67"/>
      <c r="C4648" s="6"/>
      <c r="D4648" s="6"/>
      <c r="E4648" s="8"/>
    </row>
    <row r="4649" spans="1:5" x14ac:dyDescent="0.25">
      <c r="A4649" s="67"/>
      <c r="B4649" s="67"/>
      <c r="C4649" s="6"/>
      <c r="D4649" s="6"/>
      <c r="E4649" s="8"/>
    </row>
    <row r="4650" spans="1:5" x14ac:dyDescent="0.25">
      <c r="A4650" s="67"/>
      <c r="B4650" s="67"/>
      <c r="C4650" s="6"/>
      <c r="D4650" s="6"/>
      <c r="E4650" s="8"/>
    </row>
    <row r="4651" spans="1:5" x14ac:dyDescent="0.25">
      <c r="A4651" s="67"/>
      <c r="B4651" s="67"/>
      <c r="C4651" s="6"/>
      <c r="D4651" s="6"/>
      <c r="E4651" s="8"/>
    </row>
    <row r="4652" spans="1:5" x14ac:dyDescent="0.25">
      <c r="A4652" s="67"/>
      <c r="B4652" s="67"/>
      <c r="C4652" s="6"/>
      <c r="D4652" s="6"/>
      <c r="E4652" s="8"/>
    </row>
    <row r="4653" spans="1:5" x14ac:dyDescent="0.25">
      <c r="A4653" s="67"/>
      <c r="B4653" s="67"/>
      <c r="C4653" s="6"/>
      <c r="D4653" s="6"/>
      <c r="E4653" s="8"/>
    </row>
    <row r="4654" spans="1:5" x14ac:dyDescent="0.25">
      <c r="A4654" s="67"/>
      <c r="B4654" s="67"/>
      <c r="C4654" s="6"/>
      <c r="D4654" s="6"/>
      <c r="E4654" s="8"/>
    </row>
    <row r="4655" spans="1:5" x14ac:dyDescent="0.25">
      <c r="A4655" s="67"/>
      <c r="B4655" s="67"/>
      <c r="C4655" s="6"/>
      <c r="D4655" s="6"/>
      <c r="E4655" s="8"/>
    </row>
    <row r="4656" spans="1:5" x14ac:dyDescent="0.25">
      <c r="A4656" s="67"/>
      <c r="B4656" s="67"/>
      <c r="C4656" s="6"/>
      <c r="D4656" s="6"/>
      <c r="E4656" s="8"/>
    </row>
    <row r="4657" spans="1:5" x14ac:dyDescent="0.25">
      <c r="A4657" s="67"/>
      <c r="B4657" s="67"/>
      <c r="C4657" s="6"/>
      <c r="D4657" s="6"/>
      <c r="E4657" s="8"/>
    </row>
    <row r="4658" spans="1:5" x14ac:dyDescent="0.25">
      <c r="A4658" s="67"/>
      <c r="B4658" s="67"/>
      <c r="C4658" s="6"/>
      <c r="D4658" s="6"/>
      <c r="E4658" s="8"/>
    </row>
    <row r="4659" spans="1:5" x14ac:dyDescent="0.25">
      <c r="A4659" s="67"/>
      <c r="B4659" s="67"/>
      <c r="C4659" s="6"/>
      <c r="D4659" s="6"/>
      <c r="E4659" s="8"/>
    </row>
    <row r="4660" spans="1:5" x14ac:dyDescent="0.25">
      <c r="A4660" s="67"/>
      <c r="B4660" s="67"/>
      <c r="C4660" s="6"/>
      <c r="D4660" s="6"/>
      <c r="E4660" s="8"/>
    </row>
    <row r="4661" spans="1:5" x14ac:dyDescent="0.25">
      <c r="A4661" s="67"/>
      <c r="B4661" s="67"/>
      <c r="C4661" s="6"/>
      <c r="D4661" s="6"/>
      <c r="E4661" s="8"/>
    </row>
    <row r="4662" spans="1:5" x14ac:dyDescent="0.25">
      <c r="A4662" s="67"/>
      <c r="B4662" s="67"/>
      <c r="C4662" s="6"/>
      <c r="D4662" s="6"/>
      <c r="E4662" s="8"/>
    </row>
    <row r="4663" spans="1:5" x14ac:dyDescent="0.25">
      <c r="A4663" s="67"/>
      <c r="B4663" s="67"/>
      <c r="C4663" s="6"/>
      <c r="D4663" s="6"/>
      <c r="E4663" s="8"/>
    </row>
    <row r="4664" spans="1:5" x14ac:dyDescent="0.25">
      <c r="A4664" s="67"/>
      <c r="B4664" s="67"/>
      <c r="C4664" s="6"/>
      <c r="D4664" s="6"/>
      <c r="E4664" s="8"/>
    </row>
    <row r="4665" spans="1:5" x14ac:dyDescent="0.25">
      <c r="A4665" s="67"/>
      <c r="B4665" s="67"/>
      <c r="C4665" s="6"/>
      <c r="D4665" s="6"/>
      <c r="E4665" s="8"/>
    </row>
    <row r="4666" spans="1:5" x14ac:dyDescent="0.25">
      <c r="A4666" s="67"/>
      <c r="B4666" s="67"/>
      <c r="C4666" s="6"/>
      <c r="D4666" s="6"/>
      <c r="E4666" s="8"/>
    </row>
    <row r="4667" spans="1:5" x14ac:dyDescent="0.25">
      <c r="A4667" s="67"/>
      <c r="B4667" s="67"/>
      <c r="C4667" s="6"/>
      <c r="D4667" s="6"/>
      <c r="E4667" s="8"/>
    </row>
    <row r="4668" spans="1:5" x14ac:dyDescent="0.25">
      <c r="A4668" s="67"/>
      <c r="B4668" s="67"/>
      <c r="C4668" s="6"/>
      <c r="D4668" s="6"/>
      <c r="E4668" s="8"/>
    </row>
    <row r="4669" spans="1:5" x14ac:dyDescent="0.25">
      <c r="A4669" s="67"/>
      <c r="B4669" s="67"/>
      <c r="C4669" s="6"/>
      <c r="D4669" s="6"/>
      <c r="E4669" s="8"/>
    </row>
    <row r="4670" spans="1:5" x14ac:dyDescent="0.25">
      <c r="A4670" s="67"/>
      <c r="B4670" s="67"/>
      <c r="C4670" s="6"/>
      <c r="D4670" s="6"/>
      <c r="E4670" s="8"/>
    </row>
    <row r="4671" spans="1:5" x14ac:dyDescent="0.25">
      <c r="A4671" s="67"/>
      <c r="B4671" s="67"/>
      <c r="C4671" s="6"/>
      <c r="D4671" s="6"/>
      <c r="E4671" s="8"/>
    </row>
    <row r="4672" spans="1:5" x14ac:dyDescent="0.25">
      <c r="A4672" s="67"/>
      <c r="B4672" s="67"/>
      <c r="C4672" s="6"/>
      <c r="D4672" s="6"/>
      <c r="E4672" s="8"/>
    </row>
    <row r="4673" spans="1:5" x14ac:dyDescent="0.25">
      <c r="A4673" s="67"/>
      <c r="B4673" s="67"/>
      <c r="C4673" s="6"/>
      <c r="D4673" s="6"/>
      <c r="E4673" s="8"/>
    </row>
    <row r="4674" spans="1:5" x14ac:dyDescent="0.25">
      <c r="A4674" s="67"/>
      <c r="B4674" s="67"/>
      <c r="C4674" s="6"/>
      <c r="D4674" s="6"/>
      <c r="E4674" s="8"/>
    </row>
    <row r="4675" spans="1:5" x14ac:dyDescent="0.25">
      <c r="A4675" s="67"/>
      <c r="B4675" s="67"/>
      <c r="C4675" s="6"/>
      <c r="D4675" s="6"/>
      <c r="E4675" s="8"/>
    </row>
    <row r="4676" spans="1:5" x14ac:dyDescent="0.25">
      <c r="A4676" s="67"/>
      <c r="B4676" s="67"/>
      <c r="C4676" s="6"/>
      <c r="D4676" s="6"/>
      <c r="E4676" s="8"/>
    </row>
    <row r="4677" spans="1:5" x14ac:dyDescent="0.25">
      <c r="A4677" s="67"/>
      <c r="B4677" s="67"/>
      <c r="C4677" s="6"/>
      <c r="D4677" s="6"/>
      <c r="E4677" s="8"/>
    </row>
    <row r="4678" spans="1:5" x14ac:dyDescent="0.25">
      <c r="A4678" s="67"/>
      <c r="B4678" s="67"/>
      <c r="C4678" s="6"/>
      <c r="D4678" s="6"/>
      <c r="E4678" s="8"/>
    </row>
    <row r="4679" spans="1:5" x14ac:dyDescent="0.25">
      <c r="A4679" s="67"/>
      <c r="B4679" s="67"/>
      <c r="C4679" s="6"/>
      <c r="D4679" s="6"/>
      <c r="E4679" s="8"/>
    </row>
    <row r="4680" spans="1:5" x14ac:dyDescent="0.25">
      <c r="A4680" s="67"/>
      <c r="B4680" s="67"/>
      <c r="C4680" s="6"/>
      <c r="D4680" s="6"/>
      <c r="E4680" s="8"/>
    </row>
    <row r="4681" spans="1:5" x14ac:dyDescent="0.25">
      <c r="A4681" s="67"/>
      <c r="B4681" s="67"/>
      <c r="C4681" s="6"/>
      <c r="D4681" s="6"/>
      <c r="E4681" s="8"/>
    </row>
    <row r="4682" spans="1:5" x14ac:dyDescent="0.25">
      <c r="A4682" s="67"/>
      <c r="B4682" s="67"/>
      <c r="C4682" s="6"/>
      <c r="D4682" s="6"/>
      <c r="E4682" s="8"/>
    </row>
    <row r="4683" spans="1:5" x14ac:dyDescent="0.25">
      <c r="A4683" s="67"/>
      <c r="B4683" s="67"/>
      <c r="C4683" s="6"/>
      <c r="D4683" s="6"/>
      <c r="E4683" s="8"/>
    </row>
    <row r="4684" spans="1:5" x14ac:dyDescent="0.25">
      <c r="A4684" s="67"/>
      <c r="B4684" s="67"/>
      <c r="C4684" s="6"/>
      <c r="D4684" s="6"/>
      <c r="E4684" s="8"/>
    </row>
    <row r="4685" spans="1:5" x14ac:dyDescent="0.25">
      <c r="A4685" s="67"/>
      <c r="B4685" s="67"/>
      <c r="C4685" s="6"/>
      <c r="D4685" s="6"/>
      <c r="E4685" s="8"/>
    </row>
    <row r="4686" spans="1:5" x14ac:dyDescent="0.25">
      <c r="A4686" s="67"/>
      <c r="B4686" s="67"/>
      <c r="C4686" s="6"/>
      <c r="D4686" s="6"/>
      <c r="E4686" s="8"/>
    </row>
    <row r="4687" spans="1:5" x14ac:dyDescent="0.25">
      <c r="A4687" s="67"/>
      <c r="B4687" s="67"/>
      <c r="C4687" s="6"/>
      <c r="D4687" s="6"/>
      <c r="E4687" s="8"/>
    </row>
    <row r="4688" spans="1:5" x14ac:dyDescent="0.25">
      <c r="A4688" s="67"/>
      <c r="B4688" s="67"/>
      <c r="C4688" s="6"/>
      <c r="D4688" s="6"/>
      <c r="E4688" s="8"/>
    </row>
    <row r="4689" spans="1:5" x14ac:dyDescent="0.25">
      <c r="A4689" s="67"/>
      <c r="B4689" s="67"/>
      <c r="C4689" s="6"/>
      <c r="D4689" s="6"/>
      <c r="E4689" s="8"/>
    </row>
    <row r="4690" spans="1:5" x14ac:dyDescent="0.25">
      <c r="A4690" s="67"/>
      <c r="B4690" s="67"/>
      <c r="C4690" s="6"/>
      <c r="D4690" s="6"/>
      <c r="E4690" s="8"/>
    </row>
    <row r="4691" spans="1:5" x14ac:dyDescent="0.25">
      <c r="A4691" s="67"/>
      <c r="B4691" s="67"/>
      <c r="C4691" s="6"/>
      <c r="D4691" s="6"/>
      <c r="E4691" s="8"/>
    </row>
    <row r="4692" spans="1:5" x14ac:dyDescent="0.25">
      <c r="A4692" s="67"/>
      <c r="B4692" s="67"/>
      <c r="C4692" s="6"/>
      <c r="D4692" s="6"/>
      <c r="E4692" s="8"/>
    </row>
    <row r="4693" spans="1:5" x14ac:dyDescent="0.25">
      <c r="A4693" s="67"/>
      <c r="B4693" s="67"/>
      <c r="C4693" s="6"/>
      <c r="D4693" s="6"/>
      <c r="E4693" s="8"/>
    </row>
    <row r="4694" spans="1:5" x14ac:dyDescent="0.25">
      <c r="A4694" s="67"/>
      <c r="B4694" s="67"/>
      <c r="C4694" s="6"/>
      <c r="D4694" s="6"/>
      <c r="E4694" s="8"/>
    </row>
    <row r="4695" spans="1:5" x14ac:dyDescent="0.25">
      <c r="A4695" s="67"/>
      <c r="B4695" s="67"/>
      <c r="C4695" s="6"/>
      <c r="D4695" s="6"/>
      <c r="E4695" s="8"/>
    </row>
    <row r="4696" spans="1:5" x14ac:dyDescent="0.25">
      <c r="A4696" s="67"/>
      <c r="B4696" s="67"/>
      <c r="C4696" s="6"/>
      <c r="D4696" s="6"/>
      <c r="E4696" s="8"/>
    </row>
    <row r="4697" spans="1:5" x14ac:dyDescent="0.25">
      <c r="A4697" s="67"/>
      <c r="B4697" s="67"/>
      <c r="C4697" s="6"/>
      <c r="D4697" s="6"/>
      <c r="E4697" s="8"/>
    </row>
    <row r="4698" spans="1:5" x14ac:dyDescent="0.25">
      <c r="A4698" s="67"/>
      <c r="B4698" s="67"/>
      <c r="C4698" s="6"/>
      <c r="D4698" s="6"/>
      <c r="E4698" s="8"/>
    </row>
    <row r="4699" spans="1:5" x14ac:dyDescent="0.25">
      <c r="A4699" s="67"/>
      <c r="B4699" s="67"/>
      <c r="C4699" s="6"/>
      <c r="D4699" s="6"/>
      <c r="E4699" s="8"/>
    </row>
    <row r="4700" spans="1:5" x14ac:dyDescent="0.25">
      <c r="A4700" s="67"/>
      <c r="B4700" s="67"/>
      <c r="C4700" s="6"/>
      <c r="D4700" s="6"/>
      <c r="E4700" s="8"/>
    </row>
    <row r="4701" spans="1:5" x14ac:dyDescent="0.25">
      <c r="A4701" s="67"/>
      <c r="B4701" s="67"/>
      <c r="C4701" s="6"/>
      <c r="D4701" s="6"/>
      <c r="E4701" s="8"/>
    </row>
    <row r="4702" spans="1:5" x14ac:dyDescent="0.25">
      <c r="A4702" s="67"/>
      <c r="B4702" s="67"/>
      <c r="C4702" s="6"/>
      <c r="D4702" s="6"/>
      <c r="E4702" s="8"/>
    </row>
    <row r="4703" spans="1:5" x14ac:dyDescent="0.25">
      <c r="A4703" s="67"/>
      <c r="B4703" s="67"/>
      <c r="C4703" s="6"/>
      <c r="D4703" s="6"/>
      <c r="E4703" s="8"/>
    </row>
    <row r="4704" spans="1:5" x14ac:dyDescent="0.25">
      <c r="A4704" s="67"/>
      <c r="B4704" s="67"/>
      <c r="C4704" s="6"/>
      <c r="D4704" s="6"/>
      <c r="E4704" s="8"/>
    </row>
    <row r="4705" spans="1:5" x14ac:dyDescent="0.25">
      <c r="A4705" s="67"/>
      <c r="B4705" s="67"/>
      <c r="C4705" s="6"/>
      <c r="D4705" s="6"/>
      <c r="E4705" s="8"/>
    </row>
    <row r="4706" spans="1:5" x14ac:dyDescent="0.25">
      <c r="A4706" s="67"/>
      <c r="B4706" s="67"/>
      <c r="C4706" s="6"/>
      <c r="D4706" s="6"/>
      <c r="E4706" s="8"/>
    </row>
    <row r="4707" spans="1:5" x14ac:dyDescent="0.25">
      <c r="A4707" s="67"/>
      <c r="B4707" s="67"/>
      <c r="C4707" s="6"/>
      <c r="D4707" s="6"/>
      <c r="E4707" s="8"/>
    </row>
    <row r="4708" spans="1:5" x14ac:dyDescent="0.25">
      <c r="A4708" s="67"/>
      <c r="B4708" s="67"/>
      <c r="C4708" s="6"/>
      <c r="D4708" s="6"/>
      <c r="E4708" s="8"/>
    </row>
    <row r="4709" spans="1:5" x14ac:dyDescent="0.25">
      <c r="A4709" s="67"/>
      <c r="B4709" s="67"/>
      <c r="C4709" s="6"/>
      <c r="D4709" s="6"/>
      <c r="E4709" s="8"/>
    </row>
    <row r="4710" spans="1:5" x14ac:dyDescent="0.25">
      <c r="A4710" s="67"/>
      <c r="B4710" s="67"/>
      <c r="C4710" s="6"/>
      <c r="D4710" s="6"/>
      <c r="E4710" s="8"/>
    </row>
    <row r="4711" spans="1:5" x14ac:dyDescent="0.25">
      <c r="A4711" s="67"/>
      <c r="B4711" s="67"/>
      <c r="C4711" s="6"/>
      <c r="D4711" s="6"/>
      <c r="E4711" s="8"/>
    </row>
    <row r="4712" spans="1:5" x14ac:dyDescent="0.25">
      <c r="A4712" s="67"/>
      <c r="B4712" s="67"/>
      <c r="C4712" s="6"/>
      <c r="D4712" s="6"/>
      <c r="E4712" s="8"/>
    </row>
    <row r="4713" spans="1:5" x14ac:dyDescent="0.25">
      <c r="A4713" s="67"/>
      <c r="B4713" s="67"/>
      <c r="C4713" s="6"/>
      <c r="D4713" s="6"/>
      <c r="E4713" s="8"/>
    </row>
    <row r="4714" spans="1:5" x14ac:dyDescent="0.25">
      <c r="A4714" s="67"/>
      <c r="B4714" s="67"/>
      <c r="C4714" s="6"/>
      <c r="D4714" s="6"/>
      <c r="E4714" s="8"/>
    </row>
    <row r="4715" spans="1:5" x14ac:dyDescent="0.25">
      <c r="A4715" s="67"/>
      <c r="B4715" s="67"/>
      <c r="C4715" s="6"/>
      <c r="D4715" s="6"/>
      <c r="E4715" s="8"/>
    </row>
    <row r="4716" spans="1:5" x14ac:dyDescent="0.25">
      <c r="A4716" s="67"/>
      <c r="B4716" s="67"/>
      <c r="C4716" s="6"/>
      <c r="D4716" s="6"/>
      <c r="E4716" s="8"/>
    </row>
    <row r="4717" spans="1:5" x14ac:dyDescent="0.25">
      <c r="A4717" s="67"/>
      <c r="B4717" s="67"/>
      <c r="C4717" s="6"/>
      <c r="D4717" s="6"/>
      <c r="E4717" s="8"/>
    </row>
    <row r="4718" spans="1:5" x14ac:dyDescent="0.25">
      <c r="A4718" s="67"/>
      <c r="B4718" s="67"/>
      <c r="C4718" s="6"/>
      <c r="D4718" s="6"/>
      <c r="E4718" s="8"/>
    </row>
    <row r="4719" spans="1:5" x14ac:dyDescent="0.25">
      <c r="A4719" s="67"/>
      <c r="B4719" s="67"/>
      <c r="C4719" s="6"/>
      <c r="D4719" s="6"/>
      <c r="E4719" s="8"/>
    </row>
    <row r="4720" spans="1:5" x14ac:dyDescent="0.25">
      <c r="A4720" s="67"/>
      <c r="B4720" s="67"/>
      <c r="C4720" s="6"/>
      <c r="D4720" s="6"/>
      <c r="E4720" s="8"/>
    </row>
    <row r="4721" spans="1:5" x14ac:dyDescent="0.25">
      <c r="A4721" s="67"/>
      <c r="B4721" s="67"/>
      <c r="C4721" s="6"/>
      <c r="D4721" s="6"/>
      <c r="E4721" s="8"/>
    </row>
    <row r="4722" spans="1:5" x14ac:dyDescent="0.25">
      <c r="A4722" s="67"/>
      <c r="B4722" s="67"/>
      <c r="C4722" s="6"/>
      <c r="D4722" s="6"/>
      <c r="E4722" s="8"/>
    </row>
    <row r="4723" spans="1:5" x14ac:dyDescent="0.25">
      <c r="A4723" s="67"/>
      <c r="B4723" s="67"/>
      <c r="C4723" s="6"/>
      <c r="D4723" s="6"/>
      <c r="E4723" s="8"/>
    </row>
    <row r="4724" spans="1:5" x14ac:dyDescent="0.25">
      <c r="A4724" s="67"/>
      <c r="B4724" s="67"/>
      <c r="C4724" s="6"/>
      <c r="D4724" s="6"/>
      <c r="E4724" s="8"/>
    </row>
    <row r="4725" spans="1:5" x14ac:dyDescent="0.25">
      <c r="A4725" s="67"/>
      <c r="B4725" s="67"/>
      <c r="C4725" s="6"/>
      <c r="D4725" s="6"/>
      <c r="E4725" s="8"/>
    </row>
    <row r="4726" spans="1:5" x14ac:dyDescent="0.25">
      <c r="A4726" s="67"/>
      <c r="B4726" s="67"/>
      <c r="C4726" s="6"/>
      <c r="D4726" s="6"/>
      <c r="E4726" s="8"/>
    </row>
    <row r="4727" spans="1:5" x14ac:dyDescent="0.25">
      <c r="A4727" s="67"/>
      <c r="B4727" s="67"/>
      <c r="C4727" s="6"/>
      <c r="D4727" s="6"/>
      <c r="E4727" s="8"/>
    </row>
    <row r="4728" spans="1:5" x14ac:dyDescent="0.25">
      <c r="A4728" s="67"/>
      <c r="B4728" s="67"/>
      <c r="C4728" s="6"/>
      <c r="D4728" s="6"/>
      <c r="E4728" s="8"/>
    </row>
    <row r="4729" spans="1:5" x14ac:dyDescent="0.25">
      <c r="A4729" s="67"/>
      <c r="B4729" s="67"/>
      <c r="C4729" s="6"/>
      <c r="D4729" s="6"/>
      <c r="E4729" s="8"/>
    </row>
    <row r="4730" spans="1:5" x14ac:dyDescent="0.25">
      <c r="A4730" s="67"/>
      <c r="B4730" s="67"/>
      <c r="C4730" s="6"/>
      <c r="D4730" s="6"/>
      <c r="E4730" s="8"/>
    </row>
    <row r="4731" spans="1:5" x14ac:dyDescent="0.25">
      <c r="A4731" s="67"/>
      <c r="B4731" s="67"/>
      <c r="C4731" s="6"/>
      <c r="D4731" s="6"/>
      <c r="E4731" s="8"/>
    </row>
    <row r="4732" spans="1:5" x14ac:dyDescent="0.25">
      <c r="A4732" s="67"/>
      <c r="B4732" s="67"/>
      <c r="C4732" s="6"/>
      <c r="D4732" s="6"/>
      <c r="E4732" s="8"/>
    </row>
    <row r="4733" spans="1:5" x14ac:dyDescent="0.25">
      <c r="A4733" s="67"/>
      <c r="B4733" s="67"/>
      <c r="C4733" s="6"/>
      <c r="D4733" s="6"/>
      <c r="E4733" s="8"/>
    </row>
    <row r="4734" spans="1:5" x14ac:dyDescent="0.25">
      <c r="A4734" s="67"/>
      <c r="B4734" s="67"/>
      <c r="C4734" s="6"/>
      <c r="D4734" s="6"/>
      <c r="E4734" s="8"/>
    </row>
    <row r="4735" spans="1:5" x14ac:dyDescent="0.25">
      <c r="A4735" s="67"/>
      <c r="B4735" s="67"/>
      <c r="C4735" s="6"/>
      <c r="D4735" s="6"/>
      <c r="E4735" s="8"/>
    </row>
    <row r="4736" spans="1:5" x14ac:dyDescent="0.25">
      <c r="A4736" s="67"/>
      <c r="B4736" s="67"/>
      <c r="C4736" s="6"/>
      <c r="D4736" s="6"/>
      <c r="E4736" s="8"/>
    </row>
    <row r="4737" spans="1:5" x14ac:dyDescent="0.25">
      <c r="A4737" s="67"/>
      <c r="B4737" s="67"/>
      <c r="C4737" s="6"/>
      <c r="D4737" s="6"/>
      <c r="E4737" s="8"/>
    </row>
    <row r="4738" spans="1:5" x14ac:dyDescent="0.25">
      <c r="A4738" s="67"/>
      <c r="B4738" s="67"/>
      <c r="C4738" s="6"/>
      <c r="D4738" s="6"/>
      <c r="E4738" s="8"/>
    </row>
    <row r="4739" spans="1:5" x14ac:dyDescent="0.25">
      <c r="A4739" s="67"/>
      <c r="B4739" s="67"/>
      <c r="C4739" s="6"/>
      <c r="D4739" s="6"/>
      <c r="E4739" s="8"/>
    </row>
    <row r="4740" spans="1:5" x14ac:dyDescent="0.25">
      <c r="A4740" s="67"/>
      <c r="B4740" s="67"/>
      <c r="C4740" s="6"/>
      <c r="D4740" s="6"/>
      <c r="E4740" s="8"/>
    </row>
    <row r="4741" spans="1:5" x14ac:dyDescent="0.25">
      <c r="A4741" s="67"/>
      <c r="B4741" s="67"/>
      <c r="C4741" s="6"/>
      <c r="D4741" s="6"/>
      <c r="E4741" s="8"/>
    </row>
    <row r="4742" spans="1:5" x14ac:dyDescent="0.25">
      <c r="A4742" s="67"/>
      <c r="B4742" s="67"/>
      <c r="C4742" s="6"/>
      <c r="D4742" s="6"/>
      <c r="E4742" s="8"/>
    </row>
    <row r="4743" spans="1:5" x14ac:dyDescent="0.25">
      <c r="A4743" s="67"/>
      <c r="B4743" s="67"/>
      <c r="C4743" s="6"/>
      <c r="D4743" s="6"/>
      <c r="E4743" s="8"/>
    </row>
    <row r="4744" spans="1:5" x14ac:dyDescent="0.25">
      <c r="A4744" s="67"/>
      <c r="B4744" s="67"/>
      <c r="C4744" s="6"/>
      <c r="D4744" s="6"/>
      <c r="E4744" s="8"/>
    </row>
    <row r="4745" spans="1:5" x14ac:dyDescent="0.25">
      <c r="A4745" s="67"/>
      <c r="B4745" s="67"/>
      <c r="C4745" s="6"/>
      <c r="D4745" s="6"/>
      <c r="E4745" s="8"/>
    </row>
    <row r="4746" spans="1:5" x14ac:dyDescent="0.25">
      <c r="A4746" s="67"/>
      <c r="B4746" s="67"/>
      <c r="C4746" s="6"/>
      <c r="D4746" s="6"/>
      <c r="E4746" s="8"/>
    </row>
    <row r="4747" spans="1:5" x14ac:dyDescent="0.25">
      <c r="A4747" s="67"/>
      <c r="B4747" s="67"/>
      <c r="C4747" s="6"/>
      <c r="D4747" s="6"/>
      <c r="E4747" s="8"/>
    </row>
    <row r="4748" spans="1:5" x14ac:dyDescent="0.25">
      <c r="A4748" s="67"/>
      <c r="B4748" s="67"/>
      <c r="C4748" s="6"/>
      <c r="D4748" s="6"/>
      <c r="E4748" s="8"/>
    </row>
    <row r="4749" spans="1:5" x14ac:dyDescent="0.25">
      <c r="A4749" s="67"/>
      <c r="B4749" s="67"/>
      <c r="C4749" s="6"/>
      <c r="D4749" s="6"/>
      <c r="E4749" s="8"/>
    </row>
    <row r="4750" spans="1:5" x14ac:dyDescent="0.25">
      <c r="A4750" s="67"/>
      <c r="B4750" s="67"/>
      <c r="C4750" s="6"/>
      <c r="D4750" s="6"/>
      <c r="E4750" s="8"/>
    </row>
    <row r="4751" spans="1:5" x14ac:dyDescent="0.25">
      <c r="A4751" s="67"/>
      <c r="B4751" s="67"/>
      <c r="C4751" s="6"/>
      <c r="D4751" s="6"/>
      <c r="E4751" s="8"/>
    </row>
    <row r="4752" spans="1:5" x14ac:dyDescent="0.25">
      <c r="A4752" s="67"/>
      <c r="B4752" s="67"/>
      <c r="C4752" s="6"/>
      <c r="D4752" s="6"/>
      <c r="E4752" s="8"/>
    </row>
    <row r="4753" spans="1:5" x14ac:dyDescent="0.25">
      <c r="A4753" s="67"/>
      <c r="B4753" s="67"/>
      <c r="C4753" s="6"/>
      <c r="D4753" s="6"/>
      <c r="E4753" s="8"/>
    </row>
    <row r="4754" spans="1:5" x14ac:dyDescent="0.25">
      <c r="A4754" s="67"/>
      <c r="B4754" s="67"/>
      <c r="C4754" s="6"/>
      <c r="D4754" s="6"/>
      <c r="E4754" s="8"/>
    </row>
    <row r="4755" spans="1:5" x14ac:dyDescent="0.25">
      <c r="A4755" s="67"/>
      <c r="B4755" s="67"/>
      <c r="C4755" s="6"/>
      <c r="D4755" s="6"/>
      <c r="E4755" s="8"/>
    </row>
    <row r="4756" spans="1:5" x14ac:dyDescent="0.25">
      <c r="A4756" s="67"/>
      <c r="B4756" s="67"/>
      <c r="C4756" s="6"/>
      <c r="D4756" s="6"/>
      <c r="E4756" s="8"/>
    </row>
    <row r="4757" spans="1:5" x14ac:dyDescent="0.25">
      <c r="A4757" s="67"/>
      <c r="B4757" s="67"/>
      <c r="C4757" s="6"/>
      <c r="D4757" s="6"/>
      <c r="E4757" s="8"/>
    </row>
    <row r="4758" spans="1:5" x14ac:dyDescent="0.25">
      <c r="A4758" s="67"/>
      <c r="B4758" s="67"/>
      <c r="C4758" s="6"/>
      <c r="D4758" s="6"/>
      <c r="E4758" s="8"/>
    </row>
    <row r="4759" spans="1:5" x14ac:dyDescent="0.25">
      <c r="A4759" s="67"/>
      <c r="B4759" s="67"/>
      <c r="C4759" s="6"/>
      <c r="D4759" s="6"/>
      <c r="E4759" s="8"/>
    </row>
    <row r="4760" spans="1:5" x14ac:dyDescent="0.25">
      <c r="A4760" s="67"/>
      <c r="B4760" s="67"/>
      <c r="C4760" s="6"/>
      <c r="D4760" s="6"/>
      <c r="E4760" s="8"/>
    </row>
    <row r="4761" spans="1:5" x14ac:dyDescent="0.25">
      <c r="A4761" s="67"/>
      <c r="B4761" s="67"/>
      <c r="C4761" s="6"/>
      <c r="D4761" s="6"/>
      <c r="E4761" s="8"/>
    </row>
    <row r="4762" spans="1:5" x14ac:dyDescent="0.25">
      <c r="A4762" s="67"/>
      <c r="B4762" s="67"/>
      <c r="C4762" s="6"/>
      <c r="D4762" s="6"/>
      <c r="E4762" s="8"/>
    </row>
    <row r="4763" spans="1:5" x14ac:dyDescent="0.25">
      <c r="A4763" s="67"/>
      <c r="B4763" s="67"/>
      <c r="C4763" s="6"/>
      <c r="D4763" s="6"/>
      <c r="E4763" s="8"/>
    </row>
    <row r="4764" spans="1:5" x14ac:dyDescent="0.25">
      <c r="A4764" s="67"/>
      <c r="B4764" s="67"/>
      <c r="C4764" s="6"/>
      <c r="D4764" s="6"/>
      <c r="E4764" s="8"/>
    </row>
    <row r="4765" spans="1:5" x14ac:dyDescent="0.25">
      <c r="A4765" s="67"/>
      <c r="B4765" s="67"/>
      <c r="C4765" s="6"/>
      <c r="D4765" s="6"/>
      <c r="E4765" s="8"/>
    </row>
    <row r="4766" spans="1:5" x14ac:dyDescent="0.25">
      <c r="A4766" s="67"/>
      <c r="B4766" s="67"/>
      <c r="C4766" s="6"/>
      <c r="D4766" s="6"/>
      <c r="E4766" s="8"/>
    </row>
    <row r="4767" spans="1:5" x14ac:dyDescent="0.25">
      <c r="A4767" s="67"/>
      <c r="B4767" s="67"/>
      <c r="C4767" s="6"/>
      <c r="D4767" s="6"/>
      <c r="E4767" s="8"/>
    </row>
    <row r="4768" spans="1:5" x14ac:dyDescent="0.25">
      <c r="A4768" s="67"/>
      <c r="B4768" s="67"/>
      <c r="C4768" s="6"/>
      <c r="D4768" s="6"/>
      <c r="E4768" s="8"/>
    </row>
    <row r="4769" spans="1:5" x14ac:dyDescent="0.25">
      <c r="A4769" s="67"/>
      <c r="B4769" s="67"/>
      <c r="C4769" s="6"/>
      <c r="D4769" s="6"/>
      <c r="E4769" s="8"/>
    </row>
    <row r="4770" spans="1:5" x14ac:dyDescent="0.25">
      <c r="A4770" s="67"/>
      <c r="B4770" s="67"/>
      <c r="C4770" s="6"/>
      <c r="D4770" s="6"/>
      <c r="E4770" s="8"/>
    </row>
    <row r="4771" spans="1:5" x14ac:dyDescent="0.25">
      <c r="A4771" s="67"/>
      <c r="B4771" s="67"/>
      <c r="C4771" s="6"/>
      <c r="D4771" s="6"/>
      <c r="E4771" s="8"/>
    </row>
    <row r="4772" spans="1:5" x14ac:dyDescent="0.25">
      <c r="A4772" s="67"/>
      <c r="B4772" s="67"/>
      <c r="C4772" s="6"/>
      <c r="D4772" s="6"/>
      <c r="E4772" s="8"/>
    </row>
    <row r="4773" spans="1:5" x14ac:dyDescent="0.25">
      <c r="A4773" s="67"/>
      <c r="B4773" s="67"/>
      <c r="C4773" s="6"/>
      <c r="D4773" s="6"/>
      <c r="E4773" s="8"/>
    </row>
    <row r="4774" spans="1:5" x14ac:dyDescent="0.25">
      <c r="A4774" s="67"/>
      <c r="B4774" s="67"/>
      <c r="C4774" s="6"/>
      <c r="D4774" s="6"/>
      <c r="E4774" s="8"/>
    </row>
    <row r="4775" spans="1:5" x14ac:dyDescent="0.25">
      <c r="A4775" s="67"/>
      <c r="B4775" s="67"/>
      <c r="C4775" s="6"/>
      <c r="D4775" s="6"/>
      <c r="E4775" s="8"/>
    </row>
    <row r="4776" spans="1:5" x14ac:dyDescent="0.25">
      <c r="A4776" s="67"/>
      <c r="B4776" s="67"/>
      <c r="C4776" s="6"/>
      <c r="D4776" s="6"/>
      <c r="E4776" s="8"/>
    </row>
    <row r="4777" spans="1:5" x14ac:dyDescent="0.25">
      <c r="A4777" s="67"/>
      <c r="B4777" s="67"/>
      <c r="C4777" s="6"/>
      <c r="D4777" s="6"/>
      <c r="E4777" s="8"/>
    </row>
    <row r="4778" spans="1:5" x14ac:dyDescent="0.25">
      <c r="A4778" s="67"/>
      <c r="B4778" s="67"/>
      <c r="C4778" s="6"/>
      <c r="D4778" s="6"/>
      <c r="E4778" s="8"/>
    </row>
    <row r="4779" spans="1:5" x14ac:dyDescent="0.25">
      <c r="A4779" s="67"/>
      <c r="B4779" s="67"/>
      <c r="C4779" s="6"/>
      <c r="D4779" s="6"/>
      <c r="E4779" s="8"/>
    </row>
    <row r="4780" spans="1:5" x14ac:dyDescent="0.25">
      <c r="A4780" s="67"/>
      <c r="B4780" s="67"/>
      <c r="C4780" s="6"/>
      <c r="D4780" s="6"/>
      <c r="E4780" s="8"/>
    </row>
    <row r="4781" spans="1:5" x14ac:dyDescent="0.25">
      <c r="A4781" s="67"/>
      <c r="B4781" s="67"/>
      <c r="C4781" s="6"/>
      <c r="D4781" s="6"/>
      <c r="E4781" s="8"/>
    </row>
    <row r="4782" spans="1:5" x14ac:dyDescent="0.25">
      <c r="A4782" s="67"/>
      <c r="B4782" s="67"/>
      <c r="C4782" s="6"/>
      <c r="D4782" s="6"/>
      <c r="E4782" s="8"/>
    </row>
    <row r="4783" spans="1:5" x14ac:dyDescent="0.25">
      <c r="A4783" s="67"/>
      <c r="B4783" s="67"/>
      <c r="C4783" s="6"/>
      <c r="D4783" s="6"/>
      <c r="E4783" s="8"/>
    </row>
    <row r="4784" spans="1:5" x14ac:dyDescent="0.25">
      <c r="A4784" s="67"/>
      <c r="B4784" s="67"/>
      <c r="C4784" s="6"/>
      <c r="D4784" s="6"/>
      <c r="E4784" s="8"/>
    </row>
    <row r="4785" spans="1:5" x14ac:dyDescent="0.25">
      <c r="A4785" s="67"/>
      <c r="B4785" s="67"/>
      <c r="C4785" s="6"/>
      <c r="D4785" s="6"/>
      <c r="E4785" s="8"/>
    </row>
    <row r="4786" spans="1:5" x14ac:dyDescent="0.25">
      <c r="A4786" s="67"/>
      <c r="B4786" s="67"/>
      <c r="C4786" s="6"/>
      <c r="D4786" s="6"/>
      <c r="E4786" s="8"/>
    </row>
    <row r="4787" spans="1:5" x14ac:dyDescent="0.25">
      <c r="A4787" s="67"/>
      <c r="B4787" s="67"/>
      <c r="C4787" s="6"/>
      <c r="D4787" s="6"/>
      <c r="E4787" s="8"/>
    </row>
    <row r="4788" spans="1:5" x14ac:dyDescent="0.25">
      <c r="A4788" s="67"/>
      <c r="B4788" s="67"/>
      <c r="C4788" s="6"/>
      <c r="D4788" s="6"/>
      <c r="E4788" s="8"/>
    </row>
    <row r="4789" spans="1:5" x14ac:dyDescent="0.25">
      <c r="A4789" s="67"/>
      <c r="B4789" s="67"/>
      <c r="C4789" s="6"/>
      <c r="D4789" s="6"/>
      <c r="E4789" s="8"/>
    </row>
    <row r="4790" spans="1:5" x14ac:dyDescent="0.25">
      <c r="A4790" s="67"/>
      <c r="B4790" s="67"/>
      <c r="C4790" s="6"/>
      <c r="D4790" s="6"/>
      <c r="E4790" s="8"/>
    </row>
    <row r="4791" spans="1:5" x14ac:dyDescent="0.25">
      <c r="A4791" s="67"/>
      <c r="B4791" s="67"/>
      <c r="C4791" s="6"/>
      <c r="D4791" s="6"/>
      <c r="E4791" s="8"/>
    </row>
    <row r="4792" spans="1:5" x14ac:dyDescent="0.25">
      <c r="A4792" s="67"/>
      <c r="B4792" s="67"/>
      <c r="C4792" s="6"/>
      <c r="D4792" s="6"/>
      <c r="E4792" s="8"/>
    </row>
    <row r="4793" spans="1:5" x14ac:dyDescent="0.25">
      <c r="A4793" s="67"/>
      <c r="B4793" s="67"/>
      <c r="C4793" s="6"/>
      <c r="D4793" s="6"/>
      <c r="E4793" s="8"/>
    </row>
    <row r="4794" spans="1:5" x14ac:dyDescent="0.25">
      <c r="A4794" s="67"/>
      <c r="B4794" s="67"/>
      <c r="C4794" s="6"/>
      <c r="D4794" s="6"/>
      <c r="E4794" s="8"/>
    </row>
    <row r="4795" spans="1:5" x14ac:dyDescent="0.25">
      <c r="A4795" s="67"/>
      <c r="B4795" s="67"/>
      <c r="C4795" s="6"/>
      <c r="D4795" s="6"/>
      <c r="E4795" s="8"/>
    </row>
    <row r="4796" spans="1:5" x14ac:dyDescent="0.25">
      <c r="A4796" s="67"/>
      <c r="B4796" s="67"/>
      <c r="C4796" s="6"/>
      <c r="D4796" s="6"/>
      <c r="E4796" s="8"/>
    </row>
    <row r="4797" spans="1:5" x14ac:dyDescent="0.25">
      <c r="A4797" s="67"/>
      <c r="B4797" s="67"/>
      <c r="C4797" s="6"/>
      <c r="D4797" s="6"/>
      <c r="E4797" s="8"/>
    </row>
    <row r="4798" spans="1:5" x14ac:dyDescent="0.25">
      <c r="A4798" s="67"/>
      <c r="B4798" s="67"/>
      <c r="C4798" s="6"/>
      <c r="D4798" s="6"/>
      <c r="E4798" s="8"/>
    </row>
    <row r="4799" spans="1:5" x14ac:dyDescent="0.25">
      <c r="A4799" s="67"/>
      <c r="B4799" s="67"/>
      <c r="C4799" s="6"/>
      <c r="D4799" s="6"/>
      <c r="E4799" s="8"/>
    </row>
    <row r="4800" spans="1:5" x14ac:dyDescent="0.25">
      <c r="A4800" s="67"/>
      <c r="B4800" s="67"/>
      <c r="C4800" s="6"/>
      <c r="D4800" s="6"/>
      <c r="E4800" s="8"/>
    </row>
    <row r="4801" spans="1:5" x14ac:dyDescent="0.25">
      <c r="A4801" s="67"/>
      <c r="B4801" s="67"/>
      <c r="C4801" s="6"/>
      <c r="D4801" s="6"/>
      <c r="E4801" s="8"/>
    </row>
    <row r="4802" spans="1:5" x14ac:dyDescent="0.25">
      <c r="A4802" s="67"/>
      <c r="B4802" s="67"/>
      <c r="C4802" s="6"/>
      <c r="D4802" s="6"/>
      <c r="E4802" s="8"/>
    </row>
    <row r="4803" spans="1:5" x14ac:dyDescent="0.25">
      <c r="A4803" s="67"/>
      <c r="B4803" s="67"/>
      <c r="C4803" s="6"/>
      <c r="D4803" s="6"/>
      <c r="E4803" s="8"/>
    </row>
    <row r="4804" spans="1:5" x14ac:dyDescent="0.25">
      <c r="A4804" s="67"/>
      <c r="B4804" s="67"/>
      <c r="C4804" s="6"/>
      <c r="D4804" s="6"/>
      <c r="E4804" s="8"/>
    </row>
    <row r="4805" spans="1:5" x14ac:dyDescent="0.25">
      <c r="A4805" s="67"/>
      <c r="B4805" s="67"/>
      <c r="C4805" s="6"/>
      <c r="D4805" s="6"/>
      <c r="E4805" s="8"/>
    </row>
    <row r="4806" spans="1:5" x14ac:dyDescent="0.25">
      <c r="A4806" s="67"/>
      <c r="B4806" s="67"/>
      <c r="C4806" s="6"/>
      <c r="D4806" s="6"/>
      <c r="E4806" s="8"/>
    </row>
    <row r="4807" spans="1:5" x14ac:dyDescent="0.25">
      <c r="A4807" s="67"/>
      <c r="B4807" s="67"/>
      <c r="C4807" s="6"/>
      <c r="D4807" s="6"/>
      <c r="E4807" s="8"/>
    </row>
    <row r="4808" spans="1:5" x14ac:dyDescent="0.25">
      <c r="A4808" s="67"/>
      <c r="B4808" s="67"/>
      <c r="C4808" s="6"/>
      <c r="D4808" s="6"/>
      <c r="E4808" s="8"/>
    </row>
    <row r="4809" spans="1:5" x14ac:dyDescent="0.25">
      <c r="A4809" s="67"/>
      <c r="B4809" s="67"/>
      <c r="C4809" s="6"/>
      <c r="D4809" s="6"/>
      <c r="E4809" s="8"/>
    </row>
    <row r="4810" spans="1:5" x14ac:dyDescent="0.25">
      <c r="A4810" s="67"/>
      <c r="B4810" s="67"/>
      <c r="C4810" s="6"/>
      <c r="D4810" s="6"/>
      <c r="E4810" s="8"/>
    </row>
    <row r="4811" spans="1:5" x14ac:dyDescent="0.25">
      <c r="A4811" s="67"/>
      <c r="B4811" s="67"/>
      <c r="C4811" s="6"/>
      <c r="D4811" s="6"/>
      <c r="E4811" s="8"/>
    </row>
    <row r="4812" spans="1:5" x14ac:dyDescent="0.25">
      <c r="A4812" s="67"/>
      <c r="B4812" s="67"/>
      <c r="C4812" s="6"/>
      <c r="D4812" s="6"/>
      <c r="E4812" s="8"/>
    </row>
    <row r="4813" spans="1:5" x14ac:dyDescent="0.25">
      <c r="A4813" s="67"/>
      <c r="B4813" s="67"/>
      <c r="C4813" s="6"/>
      <c r="D4813" s="6"/>
      <c r="E4813" s="8"/>
    </row>
    <row r="4814" spans="1:5" x14ac:dyDescent="0.25">
      <c r="A4814" s="67"/>
      <c r="B4814" s="67"/>
      <c r="C4814" s="6"/>
      <c r="D4814" s="6"/>
      <c r="E4814" s="8"/>
    </row>
    <row r="4815" spans="1:5" x14ac:dyDescent="0.25">
      <c r="A4815" s="67"/>
      <c r="B4815" s="67"/>
      <c r="C4815" s="6"/>
      <c r="D4815" s="6"/>
      <c r="E4815" s="8"/>
    </row>
    <row r="4816" spans="1:5" x14ac:dyDescent="0.25">
      <c r="A4816" s="67"/>
      <c r="B4816" s="67"/>
      <c r="C4816" s="6"/>
      <c r="D4816" s="6"/>
      <c r="E4816" s="8"/>
    </row>
    <row r="4817" spans="1:5" x14ac:dyDescent="0.25">
      <c r="A4817" s="67"/>
      <c r="B4817" s="67"/>
      <c r="C4817" s="6"/>
      <c r="D4817" s="6"/>
      <c r="E4817" s="8"/>
    </row>
    <row r="4818" spans="1:5" x14ac:dyDescent="0.25">
      <c r="A4818" s="67"/>
      <c r="B4818" s="67"/>
      <c r="C4818" s="6"/>
      <c r="D4818" s="6"/>
      <c r="E4818" s="8"/>
    </row>
    <row r="4819" spans="1:5" x14ac:dyDescent="0.25">
      <c r="A4819" s="67"/>
      <c r="B4819" s="67"/>
      <c r="C4819" s="6"/>
      <c r="D4819" s="6"/>
      <c r="E4819" s="8"/>
    </row>
    <row r="4820" spans="1:5" x14ac:dyDescent="0.25">
      <c r="A4820" s="67"/>
      <c r="B4820" s="67"/>
      <c r="C4820" s="6"/>
      <c r="D4820" s="6"/>
      <c r="E4820" s="8"/>
    </row>
    <row r="4821" spans="1:5" x14ac:dyDescent="0.25">
      <c r="A4821" s="67"/>
      <c r="B4821" s="67"/>
      <c r="C4821" s="6"/>
      <c r="D4821" s="6"/>
      <c r="E4821" s="8"/>
    </row>
    <row r="4822" spans="1:5" x14ac:dyDescent="0.25">
      <c r="A4822" s="67"/>
      <c r="B4822" s="67"/>
      <c r="C4822" s="6"/>
      <c r="D4822" s="6"/>
      <c r="E4822" s="8"/>
    </row>
    <row r="4823" spans="1:5" x14ac:dyDescent="0.25">
      <c r="A4823" s="67"/>
      <c r="B4823" s="67"/>
      <c r="C4823" s="6"/>
      <c r="D4823" s="6"/>
      <c r="E4823" s="8"/>
    </row>
    <row r="4824" spans="1:5" x14ac:dyDescent="0.25">
      <c r="A4824" s="67"/>
      <c r="B4824" s="67"/>
      <c r="C4824" s="6"/>
      <c r="D4824" s="6"/>
      <c r="E4824" s="8"/>
    </row>
    <row r="4825" spans="1:5" x14ac:dyDescent="0.25">
      <c r="A4825" s="67"/>
      <c r="B4825" s="67"/>
      <c r="C4825" s="6"/>
      <c r="D4825" s="6"/>
      <c r="E4825" s="8"/>
    </row>
    <row r="4826" spans="1:5" x14ac:dyDescent="0.25">
      <c r="A4826" s="67"/>
      <c r="B4826" s="67"/>
      <c r="C4826" s="6"/>
      <c r="D4826" s="6"/>
      <c r="E4826" s="8"/>
    </row>
    <row r="4827" spans="1:5" x14ac:dyDescent="0.25">
      <c r="A4827" s="67"/>
      <c r="B4827" s="67"/>
      <c r="C4827" s="6"/>
      <c r="D4827" s="6"/>
      <c r="E4827" s="8"/>
    </row>
    <row r="4828" spans="1:5" x14ac:dyDescent="0.25">
      <c r="A4828" s="67"/>
      <c r="B4828" s="67"/>
      <c r="C4828" s="6"/>
      <c r="D4828" s="6"/>
      <c r="E4828" s="8"/>
    </row>
    <row r="4829" spans="1:5" x14ac:dyDescent="0.25">
      <c r="A4829" s="67"/>
      <c r="B4829" s="67"/>
      <c r="C4829" s="6"/>
      <c r="D4829" s="6"/>
      <c r="E4829" s="8"/>
    </row>
    <row r="4830" spans="1:5" x14ac:dyDescent="0.25">
      <c r="A4830" s="67"/>
      <c r="B4830" s="67"/>
      <c r="C4830" s="6"/>
      <c r="D4830" s="6"/>
      <c r="E4830" s="8"/>
    </row>
    <row r="4831" spans="1:5" x14ac:dyDescent="0.25">
      <c r="A4831" s="67"/>
      <c r="B4831" s="67"/>
      <c r="C4831" s="6"/>
      <c r="D4831" s="6"/>
      <c r="E4831" s="8"/>
    </row>
    <row r="4832" spans="1:5" x14ac:dyDescent="0.25">
      <c r="A4832" s="67"/>
      <c r="B4832" s="67"/>
      <c r="C4832" s="6"/>
      <c r="D4832" s="6"/>
      <c r="E4832" s="8"/>
    </row>
    <row r="4833" spans="1:5" x14ac:dyDescent="0.25">
      <c r="A4833" s="67"/>
      <c r="B4833" s="67"/>
      <c r="C4833" s="6"/>
      <c r="D4833" s="6"/>
      <c r="E4833" s="8"/>
    </row>
    <row r="4834" spans="1:5" x14ac:dyDescent="0.25">
      <c r="A4834" s="67"/>
      <c r="B4834" s="67"/>
      <c r="C4834" s="6"/>
      <c r="D4834" s="6"/>
      <c r="E4834" s="8"/>
    </row>
    <row r="4835" spans="1:5" x14ac:dyDescent="0.25">
      <c r="A4835" s="67"/>
      <c r="B4835" s="67"/>
      <c r="C4835" s="6"/>
      <c r="D4835" s="6"/>
      <c r="E4835" s="8"/>
    </row>
    <row r="4836" spans="1:5" x14ac:dyDescent="0.25">
      <c r="A4836" s="67"/>
      <c r="B4836" s="67"/>
      <c r="C4836" s="6"/>
      <c r="D4836" s="6"/>
      <c r="E4836" s="8"/>
    </row>
    <row r="4837" spans="1:5" x14ac:dyDescent="0.25">
      <c r="A4837" s="67"/>
      <c r="B4837" s="67"/>
      <c r="C4837" s="6"/>
      <c r="D4837" s="6"/>
      <c r="E4837" s="8"/>
    </row>
    <row r="4838" spans="1:5" x14ac:dyDescent="0.25">
      <c r="A4838" s="67"/>
      <c r="B4838" s="67"/>
      <c r="C4838" s="6"/>
      <c r="D4838" s="6"/>
      <c r="E4838" s="8"/>
    </row>
    <row r="4839" spans="1:5" x14ac:dyDescent="0.25">
      <c r="A4839" s="67"/>
      <c r="B4839" s="67"/>
      <c r="C4839" s="6"/>
      <c r="D4839" s="6"/>
      <c r="E4839" s="8"/>
    </row>
    <row r="4840" spans="1:5" x14ac:dyDescent="0.25">
      <c r="A4840" s="67"/>
      <c r="B4840" s="67"/>
      <c r="C4840" s="6"/>
      <c r="D4840" s="6"/>
      <c r="E4840" s="8"/>
    </row>
    <row r="4841" spans="1:5" x14ac:dyDescent="0.25">
      <c r="A4841" s="67"/>
      <c r="B4841" s="67"/>
      <c r="C4841" s="6"/>
      <c r="D4841" s="6"/>
      <c r="E4841" s="8"/>
    </row>
    <row r="4842" spans="1:5" x14ac:dyDescent="0.25">
      <c r="A4842" s="67"/>
      <c r="B4842" s="67"/>
      <c r="C4842" s="6"/>
      <c r="D4842" s="6"/>
      <c r="E4842" s="8"/>
    </row>
    <row r="4843" spans="1:5" x14ac:dyDescent="0.25">
      <c r="A4843" s="67"/>
      <c r="B4843" s="67"/>
      <c r="C4843" s="6"/>
      <c r="D4843" s="6"/>
      <c r="E4843" s="8"/>
    </row>
    <row r="4844" spans="1:5" x14ac:dyDescent="0.25">
      <c r="A4844" s="67"/>
      <c r="B4844" s="67"/>
      <c r="C4844" s="6"/>
      <c r="D4844" s="6"/>
      <c r="E4844" s="8"/>
    </row>
    <row r="4845" spans="1:5" x14ac:dyDescent="0.25">
      <c r="A4845" s="67"/>
      <c r="B4845" s="67"/>
      <c r="C4845" s="6"/>
      <c r="D4845" s="6"/>
      <c r="E4845" s="8"/>
    </row>
    <row r="4846" spans="1:5" x14ac:dyDescent="0.25">
      <c r="A4846" s="67"/>
      <c r="B4846" s="67"/>
      <c r="C4846" s="6"/>
      <c r="D4846" s="6"/>
      <c r="E4846" s="8"/>
    </row>
    <row r="4847" spans="1:5" x14ac:dyDescent="0.25">
      <c r="A4847" s="67"/>
      <c r="B4847" s="67"/>
      <c r="C4847" s="6"/>
      <c r="D4847" s="6"/>
      <c r="E4847" s="8"/>
    </row>
    <row r="4848" spans="1:5" x14ac:dyDescent="0.25">
      <c r="A4848" s="67"/>
      <c r="B4848" s="67"/>
      <c r="C4848" s="6"/>
      <c r="D4848" s="6"/>
      <c r="E4848" s="8"/>
    </row>
    <row r="4849" spans="1:5" x14ac:dyDescent="0.25">
      <c r="A4849" s="67"/>
      <c r="B4849" s="67"/>
      <c r="C4849" s="6"/>
      <c r="D4849" s="6"/>
      <c r="E4849" s="8"/>
    </row>
    <row r="4850" spans="1:5" x14ac:dyDescent="0.25">
      <c r="A4850" s="67"/>
      <c r="B4850" s="67"/>
      <c r="C4850" s="6"/>
      <c r="D4850" s="6"/>
      <c r="E4850" s="8"/>
    </row>
    <row r="4851" spans="1:5" x14ac:dyDescent="0.25">
      <c r="A4851" s="67"/>
      <c r="B4851" s="67"/>
      <c r="C4851" s="6"/>
      <c r="D4851" s="6"/>
      <c r="E4851" s="8"/>
    </row>
    <row r="4852" spans="1:5" x14ac:dyDescent="0.25">
      <c r="A4852" s="67"/>
      <c r="B4852" s="67"/>
      <c r="C4852" s="6"/>
      <c r="D4852" s="6"/>
      <c r="E4852" s="8"/>
    </row>
    <row r="4853" spans="1:5" x14ac:dyDescent="0.25">
      <c r="A4853" s="67"/>
      <c r="B4853" s="67"/>
      <c r="C4853" s="6"/>
      <c r="D4853" s="6"/>
      <c r="E4853" s="8"/>
    </row>
    <row r="4854" spans="1:5" x14ac:dyDescent="0.25">
      <c r="A4854" s="67"/>
      <c r="B4854" s="67"/>
      <c r="C4854" s="6"/>
      <c r="D4854" s="6"/>
      <c r="E4854" s="8"/>
    </row>
    <row r="4855" spans="1:5" x14ac:dyDescent="0.25">
      <c r="A4855" s="67"/>
      <c r="B4855" s="67"/>
      <c r="C4855" s="6"/>
      <c r="D4855" s="6"/>
      <c r="E4855" s="8"/>
    </row>
    <row r="4856" spans="1:5" x14ac:dyDescent="0.25">
      <c r="A4856" s="67"/>
      <c r="B4856" s="67"/>
      <c r="C4856" s="6"/>
      <c r="D4856" s="6"/>
      <c r="E4856" s="8"/>
    </row>
    <row r="4857" spans="1:5" x14ac:dyDescent="0.25">
      <c r="A4857" s="67"/>
      <c r="B4857" s="67"/>
      <c r="C4857" s="6"/>
      <c r="D4857" s="6"/>
      <c r="E4857" s="8"/>
    </row>
    <row r="4858" spans="1:5" x14ac:dyDescent="0.25">
      <c r="A4858" s="67"/>
      <c r="B4858" s="67"/>
      <c r="C4858" s="6"/>
      <c r="D4858" s="6"/>
      <c r="E4858" s="8"/>
    </row>
    <row r="4859" spans="1:5" x14ac:dyDescent="0.25">
      <c r="A4859" s="67"/>
      <c r="B4859" s="67"/>
      <c r="C4859" s="6"/>
      <c r="D4859" s="6"/>
      <c r="E4859" s="8"/>
    </row>
    <row r="4860" spans="1:5" x14ac:dyDescent="0.25">
      <c r="A4860" s="67"/>
      <c r="B4860" s="67"/>
      <c r="C4860" s="6"/>
      <c r="D4860" s="6"/>
      <c r="E4860" s="8"/>
    </row>
    <row r="4861" spans="1:5" x14ac:dyDescent="0.25">
      <c r="A4861" s="67"/>
      <c r="B4861" s="67"/>
      <c r="C4861" s="6"/>
      <c r="D4861" s="6"/>
      <c r="E4861" s="8"/>
    </row>
    <row r="4862" spans="1:5" x14ac:dyDescent="0.25">
      <c r="A4862" s="67"/>
      <c r="B4862" s="67"/>
      <c r="C4862" s="6"/>
      <c r="D4862" s="6"/>
      <c r="E4862" s="8"/>
    </row>
    <row r="4863" spans="1:5" x14ac:dyDescent="0.25">
      <c r="A4863" s="67"/>
      <c r="B4863" s="67"/>
      <c r="C4863" s="6"/>
      <c r="D4863" s="6"/>
      <c r="E4863" s="8"/>
    </row>
    <row r="4864" spans="1:5" x14ac:dyDescent="0.25">
      <c r="A4864" s="67"/>
      <c r="B4864" s="67"/>
      <c r="C4864" s="6"/>
      <c r="D4864" s="6"/>
      <c r="E4864" s="8"/>
    </row>
    <row r="4865" spans="1:5" x14ac:dyDescent="0.25">
      <c r="A4865" s="67"/>
      <c r="B4865" s="67"/>
      <c r="C4865" s="6"/>
      <c r="D4865" s="6"/>
      <c r="E4865" s="8"/>
    </row>
    <row r="4866" spans="1:5" x14ac:dyDescent="0.25">
      <c r="A4866" s="67"/>
      <c r="B4866" s="67"/>
      <c r="C4866" s="6"/>
      <c r="D4866" s="6"/>
      <c r="E4866" s="8"/>
    </row>
    <row r="4867" spans="1:5" x14ac:dyDescent="0.25">
      <c r="A4867" s="67"/>
      <c r="B4867" s="67"/>
      <c r="C4867" s="6"/>
      <c r="D4867" s="6"/>
      <c r="E4867" s="8"/>
    </row>
    <row r="4868" spans="1:5" x14ac:dyDescent="0.25">
      <c r="A4868" s="67"/>
      <c r="B4868" s="67"/>
      <c r="C4868" s="6"/>
      <c r="D4868" s="6"/>
      <c r="E4868" s="8"/>
    </row>
    <row r="4869" spans="1:5" x14ac:dyDescent="0.25">
      <c r="A4869" s="67"/>
      <c r="B4869" s="67"/>
      <c r="C4869" s="6"/>
      <c r="D4869" s="6"/>
      <c r="E4869" s="8"/>
    </row>
    <row r="4870" spans="1:5" x14ac:dyDescent="0.25">
      <c r="A4870" s="67"/>
      <c r="B4870" s="67"/>
      <c r="C4870" s="6"/>
      <c r="D4870" s="6"/>
      <c r="E4870" s="8"/>
    </row>
    <row r="4871" spans="1:5" x14ac:dyDescent="0.25">
      <c r="A4871" s="67"/>
      <c r="B4871" s="67"/>
      <c r="C4871" s="6"/>
      <c r="D4871" s="6"/>
      <c r="E4871" s="8"/>
    </row>
    <row r="4872" spans="1:5" x14ac:dyDescent="0.25">
      <c r="A4872" s="67"/>
      <c r="B4872" s="67"/>
      <c r="C4872" s="6"/>
      <c r="D4872" s="6"/>
      <c r="E4872" s="8"/>
    </row>
    <row r="4873" spans="1:5" x14ac:dyDescent="0.25">
      <c r="A4873" s="67"/>
      <c r="B4873" s="67"/>
      <c r="C4873" s="6"/>
      <c r="D4873" s="6"/>
      <c r="E4873" s="8"/>
    </row>
    <row r="4874" spans="1:5" x14ac:dyDescent="0.25">
      <c r="A4874" s="67"/>
      <c r="B4874" s="67"/>
      <c r="C4874" s="6"/>
      <c r="D4874" s="6"/>
      <c r="E4874" s="8"/>
    </row>
    <row r="4875" spans="1:5" x14ac:dyDescent="0.25">
      <c r="A4875" s="67"/>
      <c r="B4875" s="67"/>
      <c r="C4875" s="6"/>
      <c r="D4875" s="6"/>
      <c r="E4875" s="8"/>
    </row>
    <row r="4876" spans="1:5" x14ac:dyDescent="0.25">
      <c r="A4876" s="67"/>
      <c r="B4876" s="67"/>
      <c r="C4876" s="6"/>
      <c r="D4876" s="6"/>
      <c r="E4876" s="8"/>
    </row>
    <row r="4877" spans="1:5" x14ac:dyDescent="0.25">
      <c r="A4877" s="67"/>
      <c r="B4877" s="67"/>
      <c r="C4877" s="6"/>
      <c r="D4877" s="6"/>
      <c r="E4877" s="8"/>
    </row>
    <row r="4878" spans="1:5" x14ac:dyDescent="0.25">
      <c r="A4878" s="67"/>
      <c r="B4878" s="67"/>
      <c r="C4878" s="6"/>
      <c r="D4878" s="6"/>
      <c r="E4878" s="8"/>
    </row>
    <row r="4879" spans="1:5" x14ac:dyDescent="0.25">
      <c r="A4879" s="67"/>
      <c r="B4879" s="67"/>
      <c r="C4879" s="6"/>
      <c r="D4879" s="6"/>
      <c r="E4879" s="8"/>
    </row>
    <row r="4880" spans="1:5" x14ac:dyDescent="0.25">
      <c r="A4880" s="67"/>
      <c r="B4880" s="67"/>
      <c r="C4880" s="6"/>
      <c r="D4880" s="6"/>
      <c r="E4880" s="8"/>
    </row>
    <row r="4881" spans="1:5" x14ac:dyDescent="0.25">
      <c r="A4881" s="67"/>
      <c r="B4881" s="67"/>
      <c r="C4881" s="6"/>
      <c r="D4881" s="6"/>
      <c r="E4881" s="8"/>
    </row>
    <row r="4882" spans="1:5" x14ac:dyDescent="0.25">
      <c r="A4882" s="67"/>
      <c r="B4882" s="67"/>
      <c r="C4882" s="6"/>
      <c r="D4882" s="6"/>
      <c r="E4882" s="8"/>
    </row>
    <row r="4883" spans="1:5" x14ac:dyDescent="0.25">
      <c r="A4883" s="67"/>
      <c r="B4883" s="67"/>
      <c r="C4883" s="6"/>
      <c r="D4883" s="6"/>
      <c r="E4883" s="8"/>
    </row>
    <row r="4884" spans="1:5" x14ac:dyDescent="0.25">
      <c r="A4884" s="67"/>
      <c r="B4884" s="67"/>
      <c r="C4884" s="6"/>
      <c r="D4884" s="6"/>
      <c r="E4884" s="8"/>
    </row>
    <row r="4885" spans="1:5" x14ac:dyDescent="0.25">
      <c r="A4885" s="67"/>
      <c r="B4885" s="67"/>
      <c r="C4885" s="6"/>
      <c r="D4885" s="6"/>
      <c r="E4885" s="8"/>
    </row>
    <row r="4886" spans="1:5" x14ac:dyDescent="0.25">
      <c r="A4886" s="67"/>
      <c r="B4886" s="67"/>
      <c r="C4886" s="6"/>
      <c r="D4886" s="6"/>
      <c r="E4886" s="8"/>
    </row>
    <row r="4887" spans="1:5" x14ac:dyDescent="0.25">
      <c r="A4887" s="67"/>
      <c r="B4887" s="67"/>
      <c r="C4887" s="6"/>
      <c r="D4887" s="6"/>
      <c r="E4887" s="8"/>
    </row>
    <row r="4888" spans="1:5" x14ac:dyDescent="0.25">
      <c r="A4888" s="67"/>
      <c r="B4888" s="67"/>
      <c r="C4888" s="6"/>
      <c r="D4888" s="6"/>
      <c r="E4888" s="8"/>
    </row>
    <row r="4889" spans="1:5" x14ac:dyDescent="0.25">
      <c r="A4889" s="67"/>
      <c r="B4889" s="67"/>
      <c r="C4889" s="6"/>
      <c r="D4889" s="6"/>
      <c r="E4889" s="8"/>
    </row>
    <row r="4890" spans="1:5" x14ac:dyDescent="0.25">
      <c r="A4890" s="67"/>
      <c r="B4890" s="67"/>
      <c r="C4890" s="6"/>
      <c r="D4890" s="6"/>
      <c r="E4890" s="8"/>
    </row>
    <row r="4891" spans="1:5" x14ac:dyDescent="0.25">
      <c r="A4891" s="67"/>
      <c r="B4891" s="67"/>
      <c r="C4891" s="6"/>
      <c r="D4891" s="6"/>
      <c r="E4891" s="8"/>
    </row>
    <row r="4892" spans="1:5" x14ac:dyDescent="0.25">
      <c r="A4892" s="67"/>
      <c r="B4892" s="67"/>
      <c r="C4892" s="6"/>
      <c r="D4892" s="6"/>
      <c r="E4892" s="8"/>
    </row>
    <row r="4893" spans="1:5" x14ac:dyDescent="0.25">
      <c r="A4893" s="67"/>
      <c r="B4893" s="67"/>
      <c r="C4893" s="6"/>
      <c r="D4893" s="6"/>
      <c r="E4893" s="8"/>
    </row>
    <row r="4894" spans="1:5" x14ac:dyDescent="0.25">
      <c r="A4894" s="67"/>
      <c r="B4894" s="67"/>
      <c r="C4894" s="6"/>
      <c r="D4894" s="6"/>
      <c r="E4894" s="8"/>
    </row>
    <row r="4895" spans="1:5" x14ac:dyDescent="0.25">
      <c r="A4895" s="67"/>
      <c r="B4895" s="67"/>
      <c r="C4895" s="6"/>
      <c r="D4895" s="6"/>
      <c r="E4895" s="8"/>
    </row>
    <row r="4896" spans="1:5" x14ac:dyDescent="0.25">
      <c r="A4896" s="67"/>
      <c r="B4896" s="67"/>
      <c r="C4896" s="6"/>
      <c r="D4896" s="6"/>
      <c r="E4896" s="8"/>
    </row>
    <row r="4897" spans="1:5" x14ac:dyDescent="0.25">
      <c r="A4897" s="67"/>
      <c r="B4897" s="67"/>
      <c r="C4897" s="6"/>
      <c r="D4897" s="6"/>
      <c r="E4897" s="8"/>
    </row>
    <row r="4898" spans="1:5" x14ac:dyDescent="0.25">
      <c r="A4898" s="67"/>
      <c r="B4898" s="67"/>
      <c r="C4898" s="6"/>
      <c r="D4898" s="6"/>
      <c r="E4898" s="8"/>
    </row>
    <row r="4899" spans="1:5" x14ac:dyDescent="0.25">
      <c r="A4899" s="67"/>
      <c r="B4899" s="67"/>
      <c r="C4899" s="6"/>
      <c r="D4899" s="6"/>
      <c r="E4899" s="8"/>
    </row>
    <row r="4900" spans="1:5" x14ac:dyDescent="0.25">
      <c r="A4900" s="67"/>
      <c r="B4900" s="67"/>
      <c r="C4900" s="6"/>
      <c r="D4900" s="6"/>
      <c r="E4900" s="8"/>
    </row>
    <row r="4901" spans="1:5" x14ac:dyDescent="0.25">
      <c r="A4901" s="67"/>
      <c r="B4901" s="67"/>
      <c r="C4901" s="6"/>
      <c r="D4901" s="6"/>
      <c r="E4901" s="8"/>
    </row>
    <row r="4902" spans="1:5" x14ac:dyDescent="0.25">
      <c r="A4902" s="67"/>
      <c r="B4902" s="67"/>
      <c r="C4902" s="6"/>
      <c r="D4902" s="6"/>
      <c r="E4902" s="8"/>
    </row>
    <row r="4903" spans="1:5" x14ac:dyDescent="0.25">
      <c r="A4903" s="67"/>
      <c r="B4903" s="67"/>
      <c r="C4903" s="6"/>
      <c r="D4903" s="6"/>
      <c r="E4903" s="8"/>
    </row>
    <row r="4904" spans="1:5" x14ac:dyDescent="0.25">
      <c r="A4904" s="67"/>
      <c r="B4904" s="67"/>
      <c r="C4904" s="6"/>
      <c r="D4904" s="6"/>
      <c r="E4904" s="8"/>
    </row>
    <row r="4905" spans="1:5" x14ac:dyDescent="0.25">
      <c r="A4905" s="67"/>
      <c r="B4905" s="67"/>
      <c r="C4905" s="6"/>
      <c r="D4905" s="6"/>
      <c r="E4905" s="8"/>
    </row>
    <row r="4906" spans="1:5" x14ac:dyDescent="0.25">
      <c r="A4906" s="67"/>
      <c r="B4906" s="67"/>
      <c r="C4906" s="6"/>
      <c r="D4906" s="6"/>
      <c r="E4906" s="8"/>
    </row>
    <row r="4907" spans="1:5" x14ac:dyDescent="0.25">
      <c r="A4907" s="67"/>
      <c r="B4907" s="67"/>
      <c r="C4907" s="6"/>
      <c r="D4907" s="6"/>
      <c r="E4907" s="8"/>
    </row>
    <row r="4908" spans="1:5" x14ac:dyDescent="0.25">
      <c r="A4908" s="67"/>
      <c r="B4908" s="67"/>
      <c r="C4908" s="6"/>
      <c r="D4908" s="6"/>
      <c r="E4908" s="8"/>
    </row>
    <row r="4909" spans="1:5" x14ac:dyDescent="0.25">
      <c r="A4909" s="67"/>
      <c r="B4909" s="67"/>
      <c r="C4909" s="6"/>
      <c r="D4909" s="6"/>
      <c r="E4909" s="8"/>
    </row>
    <row r="4910" spans="1:5" x14ac:dyDescent="0.25">
      <c r="A4910" s="67"/>
      <c r="B4910" s="67"/>
      <c r="C4910" s="6"/>
      <c r="D4910" s="6"/>
      <c r="E4910" s="8"/>
    </row>
    <row r="4911" spans="1:5" x14ac:dyDescent="0.25">
      <c r="A4911" s="67"/>
      <c r="B4911" s="67"/>
      <c r="C4911" s="6"/>
      <c r="D4911" s="6"/>
      <c r="E4911" s="8"/>
    </row>
    <row r="4912" spans="1:5" x14ac:dyDescent="0.25">
      <c r="A4912" s="67"/>
      <c r="B4912" s="67"/>
      <c r="C4912" s="6"/>
      <c r="D4912" s="6"/>
      <c r="E4912" s="8"/>
    </row>
    <row r="4913" spans="1:5" x14ac:dyDescent="0.25">
      <c r="A4913" s="67"/>
      <c r="B4913" s="67"/>
      <c r="C4913" s="6"/>
      <c r="D4913" s="6"/>
      <c r="E4913" s="8"/>
    </row>
    <row r="4914" spans="1:5" x14ac:dyDescent="0.25">
      <c r="A4914" s="67"/>
      <c r="B4914" s="67"/>
      <c r="C4914" s="6"/>
      <c r="D4914" s="6"/>
      <c r="E4914" s="8"/>
    </row>
    <row r="4915" spans="1:5" x14ac:dyDescent="0.25">
      <c r="A4915" s="67"/>
      <c r="B4915" s="67"/>
      <c r="C4915" s="6"/>
      <c r="D4915" s="6"/>
      <c r="E4915" s="8"/>
    </row>
    <row r="4916" spans="1:5" x14ac:dyDescent="0.25">
      <c r="A4916" s="67"/>
      <c r="B4916" s="67"/>
      <c r="C4916" s="6"/>
      <c r="D4916" s="6"/>
      <c r="E4916" s="8"/>
    </row>
    <row r="4917" spans="1:5" x14ac:dyDescent="0.25">
      <c r="A4917" s="67"/>
      <c r="B4917" s="67"/>
      <c r="C4917" s="6"/>
      <c r="D4917" s="6"/>
      <c r="E4917" s="8"/>
    </row>
    <row r="4918" spans="1:5" x14ac:dyDescent="0.25">
      <c r="A4918" s="67"/>
      <c r="B4918" s="67"/>
      <c r="C4918" s="6"/>
      <c r="D4918" s="6"/>
      <c r="E4918" s="8"/>
    </row>
    <row r="4919" spans="1:5" x14ac:dyDescent="0.25">
      <c r="A4919" s="67"/>
      <c r="B4919" s="67"/>
      <c r="C4919" s="6"/>
      <c r="D4919" s="6"/>
      <c r="E4919" s="8"/>
    </row>
    <row r="4920" spans="1:5" x14ac:dyDescent="0.25">
      <c r="A4920" s="67"/>
      <c r="B4920" s="67"/>
      <c r="C4920" s="6"/>
      <c r="D4920" s="6"/>
      <c r="E4920" s="8"/>
    </row>
    <row r="4921" spans="1:5" x14ac:dyDescent="0.25">
      <c r="A4921" s="67"/>
      <c r="B4921" s="67"/>
      <c r="C4921" s="6"/>
      <c r="D4921" s="6"/>
      <c r="E4921" s="8"/>
    </row>
    <row r="4922" spans="1:5" x14ac:dyDescent="0.25">
      <c r="A4922" s="67"/>
      <c r="B4922" s="67"/>
      <c r="C4922" s="6"/>
      <c r="D4922" s="6"/>
      <c r="E4922" s="8"/>
    </row>
    <row r="4923" spans="1:5" x14ac:dyDescent="0.25">
      <c r="A4923" s="67"/>
      <c r="B4923" s="67"/>
      <c r="C4923" s="6"/>
      <c r="D4923" s="6"/>
      <c r="E4923" s="8"/>
    </row>
    <row r="4924" spans="1:5" x14ac:dyDescent="0.25">
      <c r="A4924" s="67"/>
      <c r="B4924" s="67"/>
      <c r="C4924" s="6"/>
      <c r="D4924" s="6"/>
      <c r="E4924" s="8"/>
    </row>
    <row r="4925" spans="1:5" x14ac:dyDescent="0.25">
      <c r="A4925" s="67"/>
      <c r="B4925" s="67"/>
      <c r="C4925" s="6"/>
      <c r="D4925" s="6"/>
      <c r="E4925" s="8"/>
    </row>
    <row r="4926" spans="1:5" x14ac:dyDescent="0.25">
      <c r="A4926" s="67"/>
      <c r="B4926" s="67"/>
      <c r="C4926" s="6"/>
      <c r="D4926" s="6"/>
      <c r="E4926" s="8"/>
    </row>
    <row r="4927" spans="1:5" x14ac:dyDescent="0.25">
      <c r="A4927" s="67"/>
      <c r="B4927" s="67"/>
      <c r="C4927" s="6"/>
      <c r="D4927" s="6"/>
      <c r="E4927" s="8"/>
    </row>
    <row r="4928" spans="1:5" x14ac:dyDescent="0.25">
      <c r="A4928" s="67"/>
      <c r="B4928" s="67"/>
      <c r="C4928" s="6"/>
      <c r="D4928" s="6"/>
      <c r="E4928" s="8"/>
    </row>
    <row r="4929" spans="1:5" x14ac:dyDescent="0.25">
      <c r="A4929" s="67"/>
      <c r="B4929" s="67"/>
      <c r="C4929" s="6"/>
      <c r="D4929" s="6"/>
      <c r="E4929" s="8"/>
    </row>
    <row r="4930" spans="1:5" x14ac:dyDescent="0.25">
      <c r="A4930" s="67"/>
      <c r="B4930" s="67"/>
      <c r="C4930" s="6"/>
      <c r="D4930" s="6"/>
      <c r="E4930" s="8"/>
    </row>
    <row r="4931" spans="1:5" x14ac:dyDescent="0.25">
      <c r="A4931" s="67"/>
      <c r="B4931" s="67"/>
      <c r="C4931" s="6"/>
      <c r="D4931" s="6"/>
      <c r="E4931" s="8"/>
    </row>
    <row r="4932" spans="1:5" x14ac:dyDescent="0.25">
      <c r="A4932" s="67"/>
      <c r="B4932" s="67"/>
      <c r="C4932" s="6"/>
      <c r="D4932" s="6"/>
      <c r="E4932" s="8"/>
    </row>
    <row r="4933" spans="1:5" x14ac:dyDescent="0.25">
      <c r="A4933" s="67"/>
      <c r="B4933" s="67"/>
      <c r="C4933" s="6"/>
      <c r="D4933" s="6"/>
      <c r="E4933" s="8"/>
    </row>
    <row r="4934" spans="1:5" x14ac:dyDescent="0.25">
      <c r="A4934" s="67"/>
      <c r="B4934" s="67"/>
      <c r="C4934" s="6"/>
      <c r="D4934" s="6"/>
      <c r="E4934" s="8"/>
    </row>
    <row r="4935" spans="1:5" x14ac:dyDescent="0.25">
      <c r="A4935" s="67"/>
      <c r="B4935" s="67"/>
      <c r="C4935" s="6"/>
      <c r="D4935" s="6"/>
      <c r="E4935" s="8"/>
    </row>
    <row r="4936" spans="1:5" x14ac:dyDescent="0.25">
      <c r="A4936" s="67"/>
      <c r="B4936" s="67"/>
      <c r="C4936" s="6"/>
      <c r="D4936" s="6"/>
      <c r="E4936" s="8"/>
    </row>
    <row r="4937" spans="1:5" x14ac:dyDescent="0.25">
      <c r="A4937" s="67"/>
      <c r="B4937" s="67"/>
      <c r="C4937" s="6"/>
      <c r="D4937" s="6"/>
      <c r="E4937" s="8"/>
    </row>
    <row r="4938" spans="1:5" x14ac:dyDescent="0.25">
      <c r="A4938" s="67"/>
      <c r="B4938" s="67"/>
      <c r="C4938" s="6"/>
      <c r="D4938" s="6"/>
      <c r="E4938" s="8"/>
    </row>
    <row r="4939" spans="1:5" x14ac:dyDescent="0.25">
      <c r="A4939" s="67"/>
      <c r="B4939" s="67"/>
      <c r="C4939" s="6"/>
      <c r="D4939" s="6"/>
      <c r="E4939" s="8"/>
    </row>
    <row r="4940" spans="1:5" x14ac:dyDescent="0.25">
      <c r="A4940" s="67"/>
      <c r="B4940" s="67"/>
      <c r="C4940" s="6"/>
      <c r="D4940" s="6"/>
      <c r="E4940" s="8"/>
    </row>
    <row r="4941" spans="1:5" x14ac:dyDescent="0.25">
      <c r="A4941" s="67"/>
      <c r="B4941" s="67"/>
      <c r="C4941" s="6"/>
      <c r="D4941" s="6"/>
      <c r="E4941" s="8"/>
    </row>
    <row r="4942" spans="1:5" x14ac:dyDescent="0.25">
      <c r="A4942" s="67"/>
      <c r="B4942" s="67"/>
      <c r="C4942" s="6"/>
      <c r="D4942" s="6"/>
      <c r="E4942" s="8"/>
    </row>
    <row r="4943" spans="1:5" x14ac:dyDescent="0.25">
      <c r="A4943" s="67"/>
      <c r="B4943" s="67"/>
      <c r="C4943" s="6"/>
      <c r="D4943" s="6"/>
      <c r="E4943" s="8"/>
    </row>
    <row r="4944" spans="1:5" x14ac:dyDescent="0.25">
      <c r="A4944" s="67"/>
      <c r="B4944" s="67"/>
      <c r="C4944" s="6"/>
      <c r="D4944" s="6"/>
      <c r="E4944" s="8"/>
    </row>
    <row r="4945" spans="1:5" x14ac:dyDescent="0.25">
      <c r="A4945" s="67"/>
      <c r="B4945" s="67"/>
      <c r="C4945" s="6"/>
      <c r="D4945" s="6"/>
      <c r="E4945" s="8"/>
    </row>
    <row r="4946" spans="1:5" x14ac:dyDescent="0.25">
      <c r="A4946" s="67"/>
      <c r="B4946" s="67"/>
      <c r="C4946" s="6"/>
      <c r="D4946" s="6"/>
      <c r="E4946" s="8"/>
    </row>
    <row r="4947" spans="1:5" x14ac:dyDescent="0.25">
      <c r="A4947" s="67"/>
      <c r="B4947" s="67"/>
      <c r="C4947" s="6"/>
      <c r="D4947" s="6"/>
      <c r="E4947" s="8"/>
    </row>
    <row r="4948" spans="1:5" x14ac:dyDescent="0.25">
      <c r="A4948" s="67"/>
      <c r="B4948" s="67"/>
      <c r="C4948" s="6"/>
      <c r="D4948" s="6"/>
      <c r="E4948" s="8"/>
    </row>
    <row r="4949" spans="1:5" x14ac:dyDescent="0.25">
      <c r="A4949" s="67"/>
      <c r="B4949" s="67"/>
      <c r="C4949" s="6"/>
      <c r="D4949" s="6"/>
      <c r="E4949" s="8"/>
    </row>
    <row r="4950" spans="1:5" x14ac:dyDescent="0.25">
      <c r="A4950" s="67"/>
      <c r="B4950" s="67"/>
      <c r="C4950" s="6"/>
      <c r="D4950" s="6"/>
      <c r="E4950" s="8"/>
    </row>
    <row r="4951" spans="1:5" x14ac:dyDescent="0.25">
      <c r="A4951" s="67"/>
      <c r="B4951" s="67"/>
      <c r="C4951" s="6"/>
      <c r="D4951" s="6"/>
      <c r="E4951" s="8"/>
    </row>
    <row r="4952" spans="1:5" x14ac:dyDescent="0.25">
      <c r="A4952" s="67"/>
      <c r="B4952" s="67"/>
      <c r="C4952" s="6"/>
      <c r="D4952" s="6"/>
      <c r="E4952" s="8"/>
    </row>
    <row r="4953" spans="1:5" x14ac:dyDescent="0.25">
      <c r="A4953" s="67"/>
      <c r="B4953" s="67"/>
      <c r="C4953" s="6"/>
      <c r="D4953" s="6"/>
      <c r="E4953" s="8"/>
    </row>
    <row r="4954" spans="1:5" x14ac:dyDescent="0.25">
      <c r="A4954" s="67"/>
      <c r="B4954" s="67"/>
      <c r="C4954" s="6"/>
      <c r="D4954" s="6"/>
      <c r="E4954" s="8"/>
    </row>
    <row r="4955" spans="1:5" x14ac:dyDescent="0.25">
      <c r="A4955" s="67"/>
      <c r="B4955" s="67"/>
      <c r="C4955" s="6"/>
      <c r="D4955" s="6"/>
      <c r="E4955" s="8"/>
    </row>
    <row r="4956" spans="1:5" x14ac:dyDescent="0.25">
      <c r="A4956" s="67"/>
      <c r="B4956" s="67"/>
      <c r="C4956" s="6"/>
      <c r="D4956" s="6"/>
      <c r="E4956" s="8"/>
    </row>
    <row r="4957" spans="1:5" x14ac:dyDescent="0.25">
      <c r="A4957" s="67"/>
      <c r="B4957" s="67"/>
      <c r="C4957" s="6"/>
      <c r="D4957" s="6"/>
      <c r="E4957" s="8"/>
    </row>
    <row r="4958" spans="1:5" x14ac:dyDescent="0.25">
      <c r="A4958" s="67"/>
      <c r="B4958" s="67"/>
      <c r="C4958" s="6"/>
      <c r="D4958" s="6"/>
      <c r="E4958" s="8"/>
    </row>
    <row r="4959" spans="1:5" x14ac:dyDescent="0.25">
      <c r="A4959" s="67"/>
      <c r="B4959" s="67"/>
      <c r="C4959" s="6"/>
      <c r="D4959" s="6"/>
      <c r="E4959" s="8"/>
    </row>
    <row r="4960" spans="1:5" x14ac:dyDescent="0.25">
      <c r="A4960" s="67"/>
      <c r="B4960" s="67"/>
      <c r="C4960" s="6"/>
      <c r="D4960" s="6"/>
      <c r="E4960" s="8"/>
    </row>
    <row r="4961" spans="1:5" x14ac:dyDescent="0.25">
      <c r="A4961" s="67"/>
      <c r="B4961" s="67"/>
      <c r="C4961" s="6"/>
      <c r="D4961" s="6"/>
      <c r="E4961" s="8"/>
    </row>
    <row r="4962" spans="1:5" x14ac:dyDescent="0.25">
      <c r="A4962" s="67"/>
      <c r="B4962" s="67"/>
      <c r="C4962" s="6"/>
      <c r="D4962" s="6"/>
      <c r="E4962" s="8"/>
    </row>
    <row r="4963" spans="1:5" x14ac:dyDescent="0.25">
      <c r="A4963" s="67"/>
      <c r="B4963" s="67"/>
      <c r="C4963" s="6"/>
      <c r="D4963" s="6"/>
      <c r="E4963" s="8"/>
    </row>
    <row r="4964" spans="1:5" x14ac:dyDescent="0.25">
      <c r="A4964" s="67"/>
      <c r="B4964" s="67"/>
      <c r="C4964" s="6"/>
      <c r="D4964" s="6"/>
      <c r="E4964" s="8"/>
    </row>
    <row r="4965" spans="1:5" x14ac:dyDescent="0.25">
      <c r="A4965" s="67"/>
      <c r="B4965" s="67"/>
      <c r="C4965" s="6"/>
      <c r="D4965" s="6"/>
      <c r="E4965" s="8"/>
    </row>
    <row r="4966" spans="1:5" x14ac:dyDescent="0.25">
      <c r="A4966" s="67"/>
      <c r="B4966" s="67"/>
      <c r="C4966" s="6"/>
      <c r="D4966" s="6"/>
      <c r="E4966" s="8"/>
    </row>
    <row r="4967" spans="1:5" x14ac:dyDescent="0.25">
      <c r="A4967" s="67"/>
      <c r="B4967" s="67"/>
      <c r="C4967" s="6"/>
      <c r="D4967" s="6"/>
      <c r="E4967" s="8"/>
    </row>
    <row r="4968" spans="1:5" x14ac:dyDescent="0.25">
      <c r="A4968" s="67"/>
      <c r="B4968" s="67"/>
      <c r="C4968" s="6"/>
      <c r="D4968" s="6"/>
      <c r="E4968" s="8"/>
    </row>
    <row r="4969" spans="1:5" x14ac:dyDescent="0.25">
      <c r="A4969" s="67"/>
      <c r="B4969" s="67"/>
      <c r="C4969" s="6"/>
      <c r="D4969" s="6"/>
      <c r="E4969" s="8"/>
    </row>
    <row r="4970" spans="1:5" x14ac:dyDescent="0.25">
      <c r="A4970" s="67"/>
      <c r="B4970" s="67"/>
      <c r="C4970" s="6"/>
      <c r="D4970" s="6"/>
      <c r="E4970" s="8"/>
    </row>
    <row r="4971" spans="1:5" x14ac:dyDescent="0.25">
      <c r="A4971" s="67"/>
      <c r="B4971" s="67"/>
      <c r="C4971" s="6"/>
      <c r="D4971" s="6"/>
      <c r="E4971" s="8"/>
    </row>
    <row r="4972" spans="1:5" x14ac:dyDescent="0.25">
      <c r="A4972" s="67"/>
      <c r="B4972" s="67"/>
      <c r="C4972" s="6"/>
      <c r="D4972" s="6"/>
      <c r="E4972" s="8"/>
    </row>
    <row r="4973" spans="1:5" x14ac:dyDescent="0.25">
      <c r="A4973" s="67"/>
      <c r="B4973" s="67"/>
      <c r="C4973" s="6"/>
      <c r="D4973" s="6"/>
      <c r="E4973" s="8"/>
    </row>
    <row r="4974" spans="1:5" x14ac:dyDescent="0.25">
      <c r="A4974" s="67"/>
      <c r="B4974" s="67"/>
      <c r="C4974" s="6"/>
      <c r="D4974" s="6"/>
      <c r="E4974" s="8"/>
    </row>
    <row r="4975" spans="1:5" x14ac:dyDescent="0.25">
      <c r="A4975" s="67"/>
      <c r="B4975" s="67"/>
      <c r="C4975" s="6"/>
      <c r="D4975" s="6"/>
      <c r="E4975" s="8"/>
    </row>
    <row r="4976" spans="1:5" x14ac:dyDescent="0.25">
      <c r="A4976" s="67"/>
      <c r="B4976" s="67"/>
      <c r="C4976" s="6"/>
      <c r="D4976" s="6"/>
      <c r="E4976" s="8"/>
    </row>
    <row r="4977" spans="1:5" x14ac:dyDescent="0.25">
      <c r="A4977" s="67"/>
      <c r="B4977" s="67"/>
      <c r="C4977" s="6"/>
      <c r="D4977" s="6"/>
      <c r="E4977" s="8"/>
    </row>
    <row r="4978" spans="1:5" x14ac:dyDescent="0.25">
      <c r="A4978" s="67"/>
      <c r="B4978" s="67"/>
      <c r="C4978" s="6"/>
      <c r="D4978" s="6"/>
      <c r="E4978" s="8"/>
    </row>
    <row r="4979" spans="1:5" x14ac:dyDescent="0.25">
      <c r="A4979" s="67"/>
      <c r="B4979" s="67"/>
      <c r="C4979" s="6"/>
      <c r="D4979" s="6"/>
      <c r="E4979" s="8"/>
    </row>
    <row r="4980" spans="1:5" x14ac:dyDescent="0.25">
      <c r="A4980" s="67"/>
      <c r="B4980" s="67"/>
      <c r="C4980" s="6"/>
      <c r="D4980" s="6"/>
      <c r="E4980" s="8"/>
    </row>
    <row r="4981" spans="1:5" x14ac:dyDescent="0.25">
      <c r="A4981" s="67"/>
      <c r="B4981" s="67"/>
      <c r="C4981" s="6"/>
      <c r="D4981" s="6"/>
      <c r="E4981" s="8"/>
    </row>
    <row r="4982" spans="1:5" x14ac:dyDescent="0.25">
      <c r="A4982" s="67"/>
      <c r="B4982" s="67"/>
      <c r="C4982" s="6"/>
      <c r="D4982" s="6"/>
      <c r="E4982" s="8"/>
    </row>
    <row r="4983" spans="1:5" x14ac:dyDescent="0.25">
      <c r="A4983" s="67"/>
      <c r="B4983" s="67"/>
      <c r="C4983" s="6"/>
      <c r="D4983" s="6"/>
      <c r="E4983" s="8"/>
    </row>
    <row r="4984" spans="1:5" x14ac:dyDescent="0.25">
      <c r="A4984" s="67"/>
      <c r="B4984" s="67"/>
      <c r="C4984" s="6"/>
      <c r="D4984" s="6"/>
      <c r="E4984" s="8"/>
    </row>
    <row r="4985" spans="1:5" x14ac:dyDescent="0.25">
      <c r="A4985" s="67"/>
      <c r="B4985" s="67"/>
      <c r="C4985" s="6"/>
      <c r="D4985" s="6"/>
      <c r="E4985" s="8"/>
    </row>
    <row r="4986" spans="1:5" x14ac:dyDescent="0.25">
      <c r="A4986" s="67"/>
      <c r="B4986" s="67"/>
      <c r="C4986" s="6"/>
      <c r="D4986" s="6"/>
      <c r="E4986" s="8"/>
    </row>
    <row r="4987" spans="1:5" x14ac:dyDescent="0.25">
      <c r="A4987" s="67"/>
      <c r="B4987" s="67"/>
      <c r="C4987" s="67"/>
      <c r="D4987" s="67"/>
      <c r="E4987" s="8"/>
    </row>
    <row r="4988" spans="1:5" x14ac:dyDescent="0.25">
      <c r="A4988" s="67"/>
      <c r="B4988" s="67"/>
      <c r="C4988" s="67"/>
      <c r="D4988" s="67"/>
      <c r="E4988" s="8"/>
    </row>
    <row r="4989" spans="1:5" x14ac:dyDescent="0.25">
      <c r="A4989" s="67"/>
      <c r="B4989" s="67"/>
      <c r="C4989" s="67"/>
      <c r="D4989" s="67"/>
      <c r="E4989" s="8"/>
    </row>
    <row r="4990" spans="1:5" x14ac:dyDescent="0.25">
      <c r="A4990" s="67"/>
      <c r="B4990" s="67"/>
      <c r="C4990" s="67"/>
      <c r="D4990" s="67"/>
      <c r="E4990" s="8"/>
    </row>
    <row r="4991" spans="1:5" x14ac:dyDescent="0.25">
      <c r="A4991" s="67"/>
      <c r="B4991" s="67"/>
      <c r="C4991" s="67"/>
      <c r="D4991" s="67"/>
      <c r="E4991" s="8"/>
    </row>
    <row r="4992" spans="1:5" x14ac:dyDescent="0.25">
      <c r="A4992" s="67"/>
      <c r="B4992" s="67"/>
      <c r="C4992" s="67"/>
      <c r="D4992" s="67"/>
      <c r="E4992" s="8"/>
    </row>
    <row r="4993" spans="1:5" x14ac:dyDescent="0.25">
      <c r="A4993" s="67"/>
      <c r="B4993" s="67"/>
      <c r="C4993" s="67"/>
      <c r="D4993" s="67"/>
      <c r="E4993" s="8"/>
    </row>
    <row r="4994" spans="1:5" x14ac:dyDescent="0.25">
      <c r="A4994" s="67"/>
      <c r="B4994" s="67"/>
      <c r="C4994" s="67"/>
      <c r="D4994" s="67"/>
      <c r="E4994" s="8"/>
    </row>
    <row r="4995" spans="1:5" x14ac:dyDescent="0.25">
      <c r="A4995" s="67"/>
      <c r="B4995" s="67"/>
      <c r="C4995" s="67"/>
      <c r="D4995" s="67"/>
      <c r="E4995" s="8"/>
    </row>
    <row r="4996" spans="1:5" x14ac:dyDescent="0.25">
      <c r="A4996" s="67"/>
      <c r="B4996" s="67"/>
      <c r="C4996" s="67"/>
      <c r="D4996" s="67"/>
      <c r="E4996" s="8"/>
    </row>
    <row r="4997" spans="1:5" x14ac:dyDescent="0.25">
      <c r="A4997" s="67"/>
      <c r="B4997" s="67"/>
      <c r="C4997" s="67"/>
      <c r="D4997" s="67"/>
      <c r="E4997" s="8"/>
    </row>
    <row r="4998" spans="1:5" x14ac:dyDescent="0.25">
      <c r="A4998" s="67"/>
      <c r="B4998" s="67"/>
      <c r="C4998" s="67"/>
      <c r="D4998" s="67"/>
      <c r="E4998" s="8"/>
    </row>
    <row r="4999" spans="1:5" x14ac:dyDescent="0.25">
      <c r="A4999" s="67"/>
      <c r="B4999" s="67"/>
      <c r="C4999" s="67"/>
      <c r="D4999" s="67"/>
      <c r="E4999" s="67"/>
    </row>
    <row r="5000" spans="1:5" x14ac:dyDescent="0.25">
      <c r="A5000" s="67"/>
      <c r="B5000" s="67"/>
      <c r="C5000" s="67"/>
      <c r="D5000" s="67"/>
      <c r="E5000" s="67"/>
    </row>
  </sheetData>
  <autoFilter ref="A1:F1" xr:uid="{6B08B326-8DA7-4AC6-88EB-D171C29E0040}"/>
  <dataValidations count="1">
    <dataValidation type="list" allowBlank="1" showInputMessage="1" showErrorMessage="1" sqref="A2:A4986" xr:uid="{68F59980-7BBC-4D15-8DBC-A3C29E85F530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5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DAACFF67256049A485179023DD9F32" ma:contentTypeVersion="0" ma:contentTypeDescription="Create a new document." ma:contentTypeScope="" ma:versionID="8af12ab99f0670eb2585e48d1431ba0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E29F84-C41A-470C-ADD9-F0CDB071F369}"/>
</file>

<file path=customXml/itemProps2.xml><?xml version="1.0" encoding="utf-8"?>
<ds:datastoreItem xmlns:ds="http://schemas.openxmlformats.org/officeDocument/2006/customXml" ds:itemID="{664CAB89-1A1B-4B42-932F-EBB5A54FE3A2}">
  <ds:schemaRefs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12f68b52-648b-46a0-8463-d3282342a499"/>
    <ds:schemaRef ds:uri="http://purl.org/dc/terms/"/>
    <ds:schemaRef ds:uri="http://schemas.microsoft.com/office/2006/metadata/properties"/>
    <ds:schemaRef ds:uri="d178a8d1-16ff-473a-8ed0-d41f4478457a"/>
    <ds:schemaRef ds:uri="http://schemas.microsoft.com/sharepoint/v3/fields"/>
  </ds:schemaRefs>
</ds:datastoreItem>
</file>

<file path=customXml/itemProps3.xml><?xml version="1.0" encoding="utf-8"?>
<ds:datastoreItem xmlns:ds="http://schemas.openxmlformats.org/officeDocument/2006/customXml" ds:itemID="{974FCEED-7C48-46DC-A55A-EF4AEF5881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Main Summary</vt:lpstr>
      <vt:lpstr>Jan 2018 - Mar 2019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Jan2019</vt:lpstr>
      <vt:lpstr>Feb2019</vt:lpstr>
      <vt:lpstr>Mar2019</vt:lpstr>
      <vt:lpstr>SUITEsaver</vt:lpstr>
      <vt:lpstr>April!Print_Titles</vt:lpstr>
      <vt:lpstr>August!Print_Titles</vt:lpstr>
      <vt:lpstr>December!Print_Titles</vt:lpstr>
      <vt:lpstr>'Feb2019'!Print_Titles</vt:lpstr>
      <vt:lpstr>February!Print_Titles</vt:lpstr>
      <vt:lpstr>'Jan 2018 - Mar 2019'!Print_Titles</vt:lpstr>
      <vt:lpstr>'Jan2019'!Print_Titles</vt:lpstr>
      <vt:lpstr>January!Print_Titles</vt:lpstr>
      <vt:lpstr>July!Print_Titles</vt:lpstr>
      <vt:lpstr>June!Print_Titles</vt:lpstr>
      <vt:lpstr>'Main Summary'!Print_Titles</vt:lpstr>
      <vt:lpstr>March!Print_Titles</vt:lpstr>
      <vt:lpstr>May!Print_Titles</vt:lpstr>
      <vt:lpstr>November!Print_Titles</vt:lpstr>
      <vt:lpstr>October!Print_Titles</vt:lpstr>
      <vt:lpstr>September!Print_Titles</vt:lpstr>
      <vt:lpstr>SUITEsaver!Print_Titles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Roy Chung</dc:creator>
  <cp:lastModifiedBy>Sehrish Syed</cp:lastModifiedBy>
  <cp:lastPrinted>2020-08-23T16:47:57Z</cp:lastPrinted>
  <dcterms:created xsi:type="dcterms:W3CDTF">2019-07-18T16:34:49Z</dcterms:created>
  <dcterms:modified xsi:type="dcterms:W3CDTF">2023-11-16T17:51:45Z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0x0101002EDAACFF67256049A485179023DD9F32</vt:lpwstr>
  </property>
  <property fmtid="{D5CDD505-2E9C-101B-9397-08002B2CF9AE}" pid="3" name="MSIP_Label_1689ff65-c46b-482d-991c-de3cc8c3b259_Enabled">
    <vt:lpwstr>true</vt:lpwstr>
  </property>
  <property fmtid="{D5CDD505-2E9C-101B-9397-08002B2CF9AE}" pid="4" name="MSIP_Label_1689ff65-c46b-482d-991c-de3cc8c3b259_SetDate">
    <vt:lpwstr>2023-11-16T17:51:44Z</vt:lpwstr>
  </property>
  <property fmtid="{D5CDD505-2E9C-101B-9397-08002B2CF9AE}" pid="5" name="MSIP_Label_1689ff65-c46b-482d-991c-de3cc8c3b259_Method">
    <vt:lpwstr>Privileged</vt:lpwstr>
  </property>
  <property fmtid="{D5CDD505-2E9C-101B-9397-08002B2CF9AE}" pid="6" name="MSIP_Label_1689ff65-c46b-482d-991c-de3cc8c3b259_Name">
    <vt:lpwstr>Confidential - TH Internal Use Only</vt:lpwstr>
  </property>
  <property fmtid="{D5CDD505-2E9C-101B-9397-08002B2CF9AE}" pid="7" name="MSIP_Label_1689ff65-c46b-482d-991c-de3cc8c3b259_SiteId">
    <vt:lpwstr>cecf09d6-44f1-4c40-95a1-cbafb9319d75</vt:lpwstr>
  </property>
  <property fmtid="{D5CDD505-2E9C-101B-9397-08002B2CF9AE}" pid="8" name="MSIP_Label_1689ff65-c46b-482d-991c-de3cc8c3b259_ActionId">
    <vt:lpwstr>cd919053-b081-4eff-9c2f-762477fc778f</vt:lpwstr>
  </property>
  <property fmtid="{D5CDD505-2E9C-101B-9397-08002B2CF9AE}" pid="9" name="MSIP_Label_1689ff65-c46b-482d-991c-de3cc8c3b259_ContentBits">
    <vt:lpwstr>0</vt:lpwstr>
  </property>
</Properties>
</file>